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u0133977\Documents\GitHub\CenoCO2\data\"/>
    </mc:Choice>
  </mc:AlternateContent>
  <xr:revisionPtr revIDLastSave="0" documentId="13_ncr:1_{C0550205-5ABC-416F-8895-5671DAC470E9}" xr6:coauthVersionLast="47" xr6:coauthVersionMax="47" xr10:uidLastSave="{00000000-0000-0000-0000-000000000000}"/>
  <bookViews>
    <workbookView xWindow="-90" yWindow="-90" windowWidth="19380" windowHeight="11580" xr2:uid="{00000000-000D-0000-FFFF-FFFF00000000}"/>
  </bookViews>
  <sheets>
    <sheet name="all data product" sheetId="11" r:id="rId1"/>
    <sheet name="phytoplankton product" sheetId="20" r:id="rId2"/>
    <sheet name="all qual data" sheetId="15" r:id="rId3"/>
    <sheet name="ice core CO2" sheetId="14" r:id="rId4"/>
    <sheet name="d11B" sheetId="1" r:id="rId5"/>
    <sheet name="liverwort" sheetId="3" r:id="rId6"/>
    <sheet name="stomata_Franks" sheetId="4" r:id="rId7"/>
    <sheet name="stomata_Konrad" sheetId="7" r:id="rId8"/>
    <sheet name="SD_SI_SR" sheetId="5" r:id="rId9"/>
    <sheet name="paleosol" sheetId="6" r:id="rId10"/>
    <sheet name="phytoplankton" sheetId="19" r:id="rId11"/>
    <sheet name="phytoplankton qual" sheetId="21" r:id="rId12"/>
    <sheet name="C3_qual" sheetId="8" r:id="rId13"/>
    <sheet name="nahcolite_qual" sheetId="9" r:id="rId14"/>
    <sheet name="SI_SR_qual" sheetId="10" r:id="rId15"/>
    <sheet name="paleosol qual" sheetId="16" r:id="rId16"/>
    <sheet name="B_Ca qual" sheetId="18" r:id="rId17"/>
    <sheet name="age uncertainty" sheetId="12" r:id="rId18"/>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97" i="11" l="1"/>
  <c r="I197" i="11"/>
  <c r="J197" i="11"/>
  <c r="K197" i="11"/>
  <c r="L197" i="11"/>
  <c r="M197" i="11"/>
  <c r="N197" i="11"/>
  <c r="O197" i="11"/>
  <c r="P197" i="11"/>
  <c r="Q197" i="11"/>
  <c r="R197" i="11"/>
  <c r="S197" i="11"/>
  <c r="T197" i="11"/>
  <c r="U197" i="11"/>
  <c r="V197" i="11"/>
  <c r="W197" i="11"/>
  <c r="X197" i="11"/>
  <c r="Y197" i="11"/>
  <c r="Z197" i="11"/>
  <c r="H198" i="11"/>
  <c r="I198" i="11"/>
  <c r="J198" i="11"/>
  <c r="K198" i="11"/>
  <c r="L198" i="11"/>
  <c r="M198" i="11"/>
  <c r="N198" i="11"/>
  <c r="O198" i="11"/>
  <c r="P198" i="11"/>
  <c r="Q198" i="11"/>
  <c r="R198" i="11"/>
  <c r="S198" i="11"/>
  <c r="T198" i="11"/>
  <c r="U198" i="11"/>
  <c r="V198" i="11"/>
  <c r="W198" i="11"/>
  <c r="X198" i="11"/>
  <c r="Y198" i="11"/>
  <c r="Z198" i="11"/>
  <c r="H199" i="11"/>
  <c r="I199" i="11"/>
  <c r="J199" i="11"/>
  <c r="K199" i="11"/>
  <c r="L199" i="11"/>
  <c r="M199" i="11"/>
  <c r="N199" i="11"/>
  <c r="O199" i="11"/>
  <c r="P199" i="11"/>
  <c r="Q199" i="11"/>
  <c r="R199" i="11"/>
  <c r="S199" i="11"/>
  <c r="T199" i="11"/>
  <c r="U199" i="11"/>
  <c r="V199" i="11"/>
  <c r="W199" i="11"/>
  <c r="X199" i="11"/>
  <c r="Y199" i="11"/>
  <c r="Z199" i="11"/>
  <c r="H200" i="11"/>
  <c r="I200" i="11"/>
  <c r="J200" i="11"/>
  <c r="K200" i="11"/>
  <c r="L200" i="11"/>
  <c r="M200" i="11"/>
  <c r="N200" i="11"/>
  <c r="O200" i="11"/>
  <c r="P200" i="11"/>
  <c r="Q200" i="11"/>
  <c r="R200" i="11"/>
  <c r="S200" i="11"/>
  <c r="T200" i="11"/>
  <c r="U200" i="11"/>
  <c r="V200" i="11"/>
  <c r="W200" i="11"/>
  <c r="X200" i="11"/>
  <c r="Y200" i="11"/>
  <c r="Z200" i="11"/>
  <c r="H201" i="11"/>
  <c r="I201" i="11"/>
  <c r="J201" i="11"/>
  <c r="K201" i="11"/>
  <c r="L201" i="11"/>
  <c r="M201" i="11"/>
  <c r="N201" i="11"/>
  <c r="O201" i="11"/>
  <c r="P201" i="11"/>
  <c r="Q201" i="11"/>
  <c r="R201" i="11"/>
  <c r="S201" i="11"/>
  <c r="T201" i="11"/>
  <c r="U201" i="11"/>
  <c r="V201" i="11"/>
  <c r="W201" i="11"/>
  <c r="X201" i="11"/>
  <c r="Y201" i="11"/>
  <c r="Z201" i="11"/>
  <c r="H202" i="11"/>
  <c r="I202" i="11"/>
  <c r="J202" i="11"/>
  <c r="K202" i="11"/>
  <c r="L202" i="11"/>
  <c r="M202" i="11"/>
  <c r="N202" i="11"/>
  <c r="O202" i="11"/>
  <c r="P202" i="11"/>
  <c r="Q202" i="11"/>
  <c r="R202" i="11"/>
  <c r="S202" i="11"/>
  <c r="T202" i="11"/>
  <c r="U202" i="11"/>
  <c r="V202" i="11"/>
  <c r="W202" i="11"/>
  <c r="X202" i="11"/>
  <c r="Y202" i="11"/>
  <c r="Z202" i="11"/>
  <c r="H203" i="11"/>
  <c r="I203" i="11"/>
  <c r="J203" i="11"/>
  <c r="K203" i="11"/>
  <c r="L203" i="11"/>
  <c r="M203" i="11"/>
  <c r="N203" i="11"/>
  <c r="O203" i="11"/>
  <c r="P203" i="11"/>
  <c r="Q203" i="11"/>
  <c r="R203" i="11"/>
  <c r="S203" i="11"/>
  <c r="T203" i="11"/>
  <c r="U203" i="11"/>
  <c r="V203" i="11"/>
  <c r="W203" i="11"/>
  <c r="X203" i="11"/>
  <c r="Y203" i="11"/>
  <c r="Z203" i="11"/>
  <c r="H204" i="11"/>
  <c r="I204" i="11"/>
  <c r="J204" i="11"/>
  <c r="K204" i="11"/>
  <c r="L204" i="11"/>
  <c r="M204" i="11"/>
  <c r="N204" i="11"/>
  <c r="O204" i="11"/>
  <c r="P204" i="11"/>
  <c r="Q204" i="11"/>
  <c r="R204" i="11"/>
  <c r="S204" i="11"/>
  <c r="T204" i="11"/>
  <c r="U204" i="11"/>
  <c r="V204" i="11"/>
  <c r="W204" i="11"/>
  <c r="X204" i="11"/>
  <c r="Y204" i="11"/>
  <c r="Z204" i="11"/>
  <c r="H205" i="11"/>
  <c r="I205" i="11"/>
  <c r="J205" i="11"/>
  <c r="K205" i="11"/>
  <c r="L205" i="11"/>
  <c r="M205" i="11"/>
  <c r="N205" i="11"/>
  <c r="O205" i="11"/>
  <c r="P205" i="11"/>
  <c r="Q205" i="11"/>
  <c r="R205" i="11"/>
  <c r="S205" i="11"/>
  <c r="T205" i="11"/>
  <c r="U205" i="11"/>
  <c r="V205" i="11"/>
  <c r="W205" i="11"/>
  <c r="X205" i="11"/>
  <c r="Y205" i="11"/>
  <c r="Z205" i="11"/>
  <c r="H206" i="11"/>
  <c r="I206" i="11"/>
  <c r="J206" i="11"/>
  <c r="K206" i="11"/>
  <c r="L206" i="11"/>
  <c r="M206" i="11"/>
  <c r="N206" i="11"/>
  <c r="O206" i="11"/>
  <c r="P206" i="11"/>
  <c r="Q206" i="11"/>
  <c r="R206" i="11"/>
  <c r="S206" i="11"/>
  <c r="T206" i="11"/>
  <c r="U206" i="11"/>
  <c r="V206" i="11"/>
  <c r="W206" i="11"/>
  <c r="X206" i="11"/>
  <c r="Y206" i="11"/>
  <c r="Z206" i="11"/>
  <c r="H207" i="11"/>
  <c r="I207" i="11"/>
  <c r="J207" i="11"/>
  <c r="K207" i="11"/>
  <c r="L207" i="11"/>
  <c r="M207" i="11"/>
  <c r="N207" i="11"/>
  <c r="O207" i="11"/>
  <c r="P207" i="11"/>
  <c r="Q207" i="11"/>
  <c r="R207" i="11"/>
  <c r="S207" i="11"/>
  <c r="T207" i="11"/>
  <c r="U207" i="11"/>
  <c r="V207" i="11"/>
  <c r="W207" i="11"/>
  <c r="X207" i="11"/>
  <c r="Y207" i="11"/>
  <c r="Z207" i="11"/>
  <c r="H208" i="11"/>
  <c r="I208" i="11"/>
  <c r="J208" i="11"/>
  <c r="K208" i="11"/>
  <c r="L208" i="11"/>
  <c r="M208" i="11"/>
  <c r="N208" i="11"/>
  <c r="O208" i="11"/>
  <c r="P208" i="11"/>
  <c r="Q208" i="11"/>
  <c r="R208" i="11"/>
  <c r="S208" i="11"/>
  <c r="T208" i="11"/>
  <c r="U208" i="11"/>
  <c r="V208" i="11"/>
  <c r="W208" i="11"/>
  <c r="X208" i="11"/>
  <c r="Y208" i="11"/>
  <c r="Z208" i="11"/>
  <c r="H209" i="11"/>
  <c r="I209" i="11"/>
  <c r="J209" i="11"/>
  <c r="K209" i="11"/>
  <c r="L209" i="11"/>
  <c r="M209" i="11"/>
  <c r="N209" i="11"/>
  <c r="O209" i="11"/>
  <c r="P209" i="11"/>
  <c r="Q209" i="11"/>
  <c r="R209" i="11"/>
  <c r="S209" i="11"/>
  <c r="T209" i="11"/>
  <c r="U209" i="11"/>
  <c r="V209" i="11"/>
  <c r="W209" i="11"/>
  <c r="X209" i="11"/>
  <c r="Y209" i="11"/>
  <c r="Z209" i="11"/>
  <c r="H210" i="11"/>
  <c r="I210" i="11"/>
  <c r="J210" i="11"/>
  <c r="K210" i="11"/>
  <c r="L210" i="11"/>
  <c r="M210" i="11"/>
  <c r="N210" i="11"/>
  <c r="O210" i="11"/>
  <c r="P210" i="11"/>
  <c r="Q210" i="11"/>
  <c r="R210" i="11"/>
  <c r="S210" i="11"/>
  <c r="T210" i="11"/>
  <c r="U210" i="11"/>
  <c r="V210" i="11"/>
  <c r="W210" i="11"/>
  <c r="X210" i="11"/>
  <c r="Y210" i="11"/>
  <c r="Z210" i="11"/>
  <c r="H211" i="11"/>
  <c r="I211" i="11"/>
  <c r="J211" i="11"/>
  <c r="K211" i="11"/>
  <c r="L211" i="11"/>
  <c r="M211" i="11"/>
  <c r="N211" i="11"/>
  <c r="O211" i="11"/>
  <c r="P211" i="11"/>
  <c r="Q211" i="11"/>
  <c r="R211" i="11"/>
  <c r="S211" i="11"/>
  <c r="T211" i="11"/>
  <c r="U211" i="11"/>
  <c r="V211" i="11"/>
  <c r="W211" i="11"/>
  <c r="X211" i="11"/>
  <c r="Y211" i="11"/>
  <c r="Z211" i="11"/>
  <c r="H212" i="11"/>
  <c r="I212" i="11"/>
  <c r="J212" i="11"/>
  <c r="K212" i="11"/>
  <c r="L212" i="11"/>
  <c r="M212" i="11"/>
  <c r="N212" i="11"/>
  <c r="O212" i="11"/>
  <c r="P212" i="11"/>
  <c r="Q212" i="11"/>
  <c r="R212" i="11"/>
  <c r="S212" i="11"/>
  <c r="T212" i="11"/>
  <c r="U212" i="11"/>
  <c r="V212" i="11"/>
  <c r="W212" i="11"/>
  <c r="X212" i="11"/>
  <c r="Y212" i="11"/>
  <c r="Z212" i="11"/>
  <c r="H213" i="11"/>
  <c r="I213" i="11"/>
  <c r="J213" i="11"/>
  <c r="K213" i="11"/>
  <c r="L213" i="11"/>
  <c r="M213" i="11"/>
  <c r="N213" i="11"/>
  <c r="O213" i="11"/>
  <c r="P213" i="11"/>
  <c r="Q213" i="11"/>
  <c r="R213" i="11"/>
  <c r="S213" i="11"/>
  <c r="T213" i="11"/>
  <c r="U213" i="11"/>
  <c r="V213" i="11"/>
  <c r="W213" i="11"/>
  <c r="X213" i="11"/>
  <c r="Y213" i="11"/>
  <c r="Z213" i="11"/>
  <c r="H214" i="11"/>
  <c r="I214" i="11"/>
  <c r="J214" i="11"/>
  <c r="K214" i="11"/>
  <c r="L214" i="11"/>
  <c r="M214" i="11"/>
  <c r="N214" i="11"/>
  <c r="O214" i="11"/>
  <c r="P214" i="11"/>
  <c r="Q214" i="11"/>
  <c r="R214" i="11"/>
  <c r="S214" i="11"/>
  <c r="T214" i="11"/>
  <c r="U214" i="11"/>
  <c r="V214" i="11"/>
  <c r="W214" i="11"/>
  <c r="X214" i="11"/>
  <c r="Y214" i="11"/>
  <c r="Z214" i="11"/>
  <c r="H215" i="11"/>
  <c r="I215" i="11"/>
  <c r="J215" i="11"/>
  <c r="K215" i="11"/>
  <c r="L215" i="11"/>
  <c r="M215" i="11"/>
  <c r="N215" i="11"/>
  <c r="O215" i="11"/>
  <c r="P215" i="11"/>
  <c r="Q215" i="11"/>
  <c r="R215" i="11"/>
  <c r="S215" i="11"/>
  <c r="T215" i="11"/>
  <c r="U215" i="11"/>
  <c r="V215" i="11"/>
  <c r="W215" i="11"/>
  <c r="X215" i="11"/>
  <c r="Y215" i="11"/>
  <c r="Z215" i="11"/>
  <c r="H216" i="11"/>
  <c r="I216" i="11"/>
  <c r="J216" i="11"/>
  <c r="K216" i="11"/>
  <c r="L216" i="11"/>
  <c r="M216" i="11"/>
  <c r="N216" i="11"/>
  <c r="O216" i="11"/>
  <c r="P216" i="11"/>
  <c r="Q216" i="11"/>
  <c r="R216" i="11"/>
  <c r="S216" i="11"/>
  <c r="T216" i="11"/>
  <c r="U216" i="11"/>
  <c r="V216" i="11"/>
  <c r="W216" i="11"/>
  <c r="X216" i="11"/>
  <c r="Y216" i="11"/>
  <c r="Z216" i="11"/>
  <c r="H217" i="11"/>
  <c r="I217" i="11"/>
  <c r="J217" i="11"/>
  <c r="K217" i="11"/>
  <c r="L217" i="11"/>
  <c r="M217" i="11"/>
  <c r="N217" i="11"/>
  <c r="O217" i="11"/>
  <c r="P217" i="11"/>
  <c r="Q217" i="11"/>
  <c r="R217" i="11"/>
  <c r="S217" i="11"/>
  <c r="T217" i="11"/>
  <c r="U217" i="11"/>
  <c r="V217" i="11"/>
  <c r="W217" i="11"/>
  <c r="X217" i="11"/>
  <c r="Y217" i="11"/>
  <c r="Z217" i="11"/>
  <c r="H218" i="11"/>
  <c r="I218" i="11"/>
  <c r="J218" i="11"/>
  <c r="K218" i="11"/>
  <c r="L218" i="11"/>
  <c r="M218" i="11"/>
  <c r="N218" i="11"/>
  <c r="O218" i="11"/>
  <c r="P218" i="11"/>
  <c r="Q218" i="11"/>
  <c r="R218" i="11"/>
  <c r="S218" i="11"/>
  <c r="T218" i="11"/>
  <c r="U218" i="11"/>
  <c r="V218" i="11"/>
  <c r="W218" i="11"/>
  <c r="X218" i="11"/>
  <c r="Y218" i="11"/>
  <c r="Z218" i="11"/>
  <c r="H219" i="11"/>
  <c r="I219" i="11"/>
  <c r="J219" i="11"/>
  <c r="K219" i="11"/>
  <c r="L219" i="11"/>
  <c r="M219" i="11"/>
  <c r="N219" i="11"/>
  <c r="O219" i="11"/>
  <c r="P219" i="11"/>
  <c r="Q219" i="11"/>
  <c r="R219" i="11"/>
  <c r="S219" i="11"/>
  <c r="T219" i="11"/>
  <c r="U219" i="11"/>
  <c r="V219" i="11"/>
  <c r="W219" i="11"/>
  <c r="X219" i="11"/>
  <c r="Y219" i="11"/>
  <c r="Z219" i="11"/>
  <c r="H220" i="11"/>
  <c r="I220" i="11"/>
  <c r="J220" i="11"/>
  <c r="K220" i="11"/>
  <c r="L220" i="11"/>
  <c r="M220" i="11"/>
  <c r="N220" i="11"/>
  <c r="O220" i="11"/>
  <c r="P220" i="11"/>
  <c r="Q220" i="11"/>
  <c r="R220" i="11"/>
  <c r="S220" i="11"/>
  <c r="T220" i="11"/>
  <c r="U220" i="11"/>
  <c r="V220" i="11"/>
  <c r="W220" i="11"/>
  <c r="X220" i="11"/>
  <c r="Y220" i="11"/>
  <c r="Z220" i="11"/>
  <c r="H221" i="11"/>
  <c r="I221" i="11"/>
  <c r="J221" i="11"/>
  <c r="K221" i="11"/>
  <c r="L221" i="11"/>
  <c r="M221" i="11"/>
  <c r="N221" i="11"/>
  <c r="O221" i="11"/>
  <c r="P221" i="11"/>
  <c r="Q221" i="11"/>
  <c r="R221" i="11"/>
  <c r="S221" i="11"/>
  <c r="T221" i="11"/>
  <c r="U221" i="11"/>
  <c r="V221" i="11"/>
  <c r="W221" i="11"/>
  <c r="X221" i="11"/>
  <c r="Y221" i="11"/>
  <c r="Z221" i="11"/>
  <c r="H222" i="11"/>
  <c r="I222" i="11"/>
  <c r="J222" i="11"/>
  <c r="K222" i="11"/>
  <c r="L222" i="11"/>
  <c r="M222" i="11"/>
  <c r="N222" i="11"/>
  <c r="O222" i="11"/>
  <c r="P222" i="11"/>
  <c r="Q222" i="11"/>
  <c r="R222" i="11"/>
  <c r="S222" i="11"/>
  <c r="T222" i="11"/>
  <c r="U222" i="11"/>
  <c r="V222" i="11"/>
  <c r="W222" i="11"/>
  <c r="X222" i="11"/>
  <c r="Y222" i="11"/>
  <c r="Z222" i="11"/>
  <c r="H223" i="11"/>
  <c r="I223" i="11"/>
  <c r="J223" i="11"/>
  <c r="K223" i="11"/>
  <c r="L223" i="11"/>
  <c r="M223" i="11"/>
  <c r="N223" i="11"/>
  <c r="O223" i="11"/>
  <c r="P223" i="11"/>
  <c r="Q223" i="11"/>
  <c r="R223" i="11"/>
  <c r="S223" i="11"/>
  <c r="T223" i="11"/>
  <c r="U223" i="11"/>
  <c r="V223" i="11"/>
  <c r="W223" i="11"/>
  <c r="X223" i="11"/>
  <c r="Y223" i="11"/>
  <c r="Z223" i="11"/>
  <c r="H224" i="11"/>
  <c r="I224" i="11"/>
  <c r="J224" i="11"/>
  <c r="K224" i="11"/>
  <c r="L224" i="11"/>
  <c r="M224" i="11"/>
  <c r="N224" i="11"/>
  <c r="O224" i="11"/>
  <c r="P224" i="11"/>
  <c r="Q224" i="11"/>
  <c r="R224" i="11"/>
  <c r="S224" i="11"/>
  <c r="T224" i="11"/>
  <c r="U224" i="11"/>
  <c r="V224" i="11"/>
  <c r="W224" i="11"/>
  <c r="X224" i="11"/>
  <c r="Y224" i="11"/>
  <c r="Z224" i="11"/>
  <c r="H225" i="11"/>
  <c r="I225" i="11"/>
  <c r="J225" i="11"/>
  <c r="K225" i="11"/>
  <c r="L225" i="11"/>
  <c r="M225" i="11"/>
  <c r="N225" i="11"/>
  <c r="O225" i="11"/>
  <c r="P225" i="11"/>
  <c r="Q225" i="11"/>
  <c r="R225" i="11"/>
  <c r="S225" i="11"/>
  <c r="T225" i="11"/>
  <c r="U225" i="11"/>
  <c r="V225" i="11"/>
  <c r="W225" i="11"/>
  <c r="X225" i="11"/>
  <c r="Y225" i="11"/>
  <c r="Z225" i="11"/>
  <c r="H226" i="11"/>
  <c r="I226" i="11"/>
  <c r="J226" i="11"/>
  <c r="K226" i="11"/>
  <c r="L226" i="11"/>
  <c r="M226" i="11"/>
  <c r="N226" i="11"/>
  <c r="O226" i="11"/>
  <c r="P226" i="11"/>
  <c r="Q226" i="11"/>
  <c r="R226" i="11"/>
  <c r="S226" i="11"/>
  <c r="T226" i="11"/>
  <c r="U226" i="11"/>
  <c r="V226" i="11"/>
  <c r="W226" i="11"/>
  <c r="X226" i="11"/>
  <c r="Y226" i="11"/>
  <c r="Z226" i="11"/>
  <c r="H227" i="11"/>
  <c r="I227" i="11"/>
  <c r="J227" i="11"/>
  <c r="K227" i="11"/>
  <c r="L227" i="11"/>
  <c r="M227" i="11"/>
  <c r="N227" i="11"/>
  <c r="O227" i="11"/>
  <c r="P227" i="11"/>
  <c r="Q227" i="11"/>
  <c r="R227" i="11"/>
  <c r="S227" i="11"/>
  <c r="T227" i="11"/>
  <c r="U227" i="11"/>
  <c r="V227" i="11"/>
  <c r="W227" i="11"/>
  <c r="X227" i="11"/>
  <c r="Y227" i="11"/>
  <c r="Z227" i="11"/>
  <c r="H228" i="11"/>
  <c r="I228" i="11"/>
  <c r="J228" i="11"/>
  <c r="K228" i="11"/>
  <c r="L228" i="11"/>
  <c r="M228" i="11"/>
  <c r="N228" i="11"/>
  <c r="O228" i="11"/>
  <c r="P228" i="11"/>
  <c r="Q228" i="11"/>
  <c r="R228" i="11"/>
  <c r="S228" i="11"/>
  <c r="T228" i="11"/>
  <c r="U228" i="11"/>
  <c r="V228" i="11"/>
  <c r="W228" i="11"/>
  <c r="X228" i="11"/>
  <c r="Y228" i="11"/>
  <c r="Z228" i="11"/>
  <c r="H229" i="11"/>
  <c r="I229" i="11"/>
  <c r="J229" i="11"/>
  <c r="K229" i="11"/>
  <c r="L229" i="11"/>
  <c r="M229" i="11"/>
  <c r="N229" i="11"/>
  <c r="O229" i="11"/>
  <c r="P229" i="11"/>
  <c r="Q229" i="11"/>
  <c r="R229" i="11"/>
  <c r="S229" i="11"/>
  <c r="T229" i="11"/>
  <c r="U229" i="11"/>
  <c r="V229" i="11"/>
  <c r="W229" i="11"/>
  <c r="X229" i="11"/>
  <c r="Y229" i="11"/>
  <c r="Z229" i="11"/>
  <c r="H230" i="11"/>
  <c r="I230" i="11"/>
  <c r="J230" i="11"/>
  <c r="K230" i="11"/>
  <c r="L230" i="11"/>
  <c r="M230" i="11"/>
  <c r="N230" i="11"/>
  <c r="O230" i="11"/>
  <c r="P230" i="11"/>
  <c r="Q230" i="11"/>
  <c r="R230" i="11"/>
  <c r="S230" i="11"/>
  <c r="T230" i="11"/>
  <c r="U230" i="11"/>
  <c r="V230" i="11"/>
  <c r="W230" i="11"/>
  <c r="X230" i="11"/>
  <c r="Y230" i="11"/>
  <c r="Z230" i="11"/>
  <c r="H231" i="11"/>
  <c r="I231" i="11"/>
  <c r="J231" i="11"/>
  <c r="K231" i="11"/>
  <c r="L231" i="11"/>
  <c r="M231" i="11"/>
  <c r="N231" i="11"/>
  <c r="O231" i="11"/>
  <c r="P231" i="11"/>
  <c r="Q231" i="11"/>
  <c r="R231" i="11"/>
  <c r="S231" i="11"/>
  <c r="T231" i="11"/>
  <c r="U231" i="11"/>
  <c r="V231" i="11"/>
  <c r="W231" i="11"/>
  <c r="X231" i="11"/>
  <c r="Y231" i="11"/>
  <c r="Z231" i="11"/>
  <c r="H232" i="11"/>
  <c r="I232" i="11"/>
  <c r="J232" i="11"/>
  <c r="K232" i="11"/>
  <c r="L232" i="11"/>
  <c r="M232" i="11"/>
  <c r="N232" i="11"/>
  <c r="O232" i="11"/>
  <c r="P232" i="11"/>
  <c r="Q232" i="11"/>
  <c r="R232" i="11"/>
  <c r="S232" i="11"/>
  <c r="T232" i="11"/>
  <c r="U232" i="11"/>
  <c r="V232" i="11"/>
  <c r="W232" i="11"/>
  <c r="X232" i="11"/>
  <c r="Y232" i="11"/>
  <c r="Z232" i="11"/>
  <c r="H233" i="11"/>
  <c r="I233" i="11"/>
  <c r="J233" i="11"/>
  <c r="K233" i="11"/>
  <c r="L233" i="11"/>
  <c r="M233" i="11"/>
  <c r="N233" i="11"/>
  <c r="O233" i="11"/>
  <c r="P233" i="11"/>
  <c r="Q233" i="11"/>
  <c r="R233" i="11"/>
  <c r="S233" i="11"/>
  <c r="T233" i="11"/>
  <c r="U233" i="11"/>
  <c r="V233" i="11"/>
  <c r="W233" i="11"/>
  <c r="X233" i="11"/>
  <c r="Y233" i="11"/>
  <c r="Z233" i="11"/>
  <c r="H234" i="11"/>
  <c r="I234" i="11"/>
  <c r="J234" i="11"/>
  <c r="K234" i="11"/>
  <c r="L234" i="11"/>
  <c r="M234" i="11"/>
  <c r="N234" i="11"/>
  <c r="O234" i="11"/>
  <c r="P234" i="11"/>
  <c r="Q234" i="11"/>
  <c r="R234" i="11"/>
  <c r="S234" i="11"/>
  <c r="T234" i="11"/>
  <c r="U234" i="11"/>
  <c r="V234" i="11"/>
  <c r="W234" i="11"/>
  <c r="X234" i="11"/>
  <c r="Y234" i="11"/>
  <c r="Z234" i="11"/>
  <c r="H235" i="11"/>
  <c r="I235" i="11"/>
  <c r="J235" i="11"/>
  <c r="K235" i="11"/>
  <c r="L235" i="11"/>
  <c r="M235" i="11"/>
  <c r="N235" i="11"/>
  <c r="O235" i="11"/>
  <c r="P235" i="11"/>
  <c r="Q235" i="11"/>
  <c r="R235" i="11"/>
  <c r="S235" i="11"/>
  <c r="T235" i="11"/>
  <c r="U235" i="11"/>
  <c r="V235" i="11"/>
  <c r="W235" i="11"/>
  <c r="X235" i="11"/>
  <c r="Y235" i="11"/>
  <c r="Z235" i="11"/>
  <c r="H236" i="11"/>
  <c r="I236" i="11"/>
  <c r="J236" i="11"/>
  <c r="K236" i="11"/>
  <c r="L236" i="11"/>
  <c r="M236" i="11"/>
  <c r="N236" i="11"/>
  <c r="O236" i="11"/>
  <c r="P236" i="11"/>
  <c r="Q236" i="11"/>
  <c r="R236" i="11"/>
  <c r="S236" i="11"/>
  <c r="T236" i="11"/>
  <c r="U236" i="11"/>
  <c r="V236" i="11"/>
  <c r="W236" i="11"/>
  <c r="X236" i="11"/>
  <c r="Y236" i="11"/>
  <c r="Z236" i="11"/>
  <c r="H237" i="11"/>
  <c r="I237" i="11"/>
  <c r="J237" i="11"/>
  <c r="K237" i="11"/>
  <c r="L237" i="11"/>
  <c r="M237" i="11"/>
  <c r="N237" i="11"/>
  <c r="O237" i="11"/>
  <c r="P237" i="11"/>
  <c r="Q237" i="11"/>
  <c r="R237" i="11"/>
  <c r="S237" i="11"/>
  <c r="T237" i="11"/>
  <c r="U237" i="11"/>
  <c r="V237" i="11"/>
  <c r="W237" i="11"/>
  <c r="X237" i="11"/>
  <c r="Y237" i="11"/>
  <c r="Z237" i="11"/>
  <c r="H238" i="11"/>
  <c r="I238" i="11"/>
  <c r="J238" i="11"/>
  <c r="K238" i="11"/>
  <c r="L238" i="11"/>
  <c r="M238" i="11"/>
  <c r="N238" i="11"/>
  <c r="O238" i="11"/>
  <c r="P238" i="11"/>
  <c r="Q238" i="11"/>
  <c r="R238" i="11"/>
  <c r="S238" i="11"/>
  <c r="T238" i="11"/>
  <c r="U238" i="11"/>
  <c r="V238" i="11"/>
  <c r="W238" i="11"/>
  <c r="X238" i="11"/>
  <c r="Y238" i="11"/>
  <c r="Z238" i="11"/>
  <c r="H239" i="11"/>
  <c r="I239" i="11"/>
  <c r="J239" i="11"/>
  <c r="K239" i="11"/>
  <c r="L239" i="11"/>
  <c r="M239" i="11"/>
  <c r="N239" i="11"/>
  <c r="O239" i="11"/>
  <c r="P239" i="11"/>
  <c r="Q239" i="11"/>
  <c r="R239" i="11"/>
  <c r="S239" i="11"/>
  <c r="T239" i="11"/>
  <c r="U239" i="11"/>
  <c r="V239" i="11"/>
  <c r="W239" i="11"/>
  <c r="X239" i="11"/>
  <c r="Y239" i="11"/>
  <c r="Z239" i="11"/>
  <c r="H240" i="11"/>
  <c r="I240" i="11"/>
  <c r="J240" i="11"/>
  <c r="K240" i="11"/>
  <c r="L240" i="11"/>
  <c r="M240" i="11"/>
  <c r="N240" i="11"/>
  <c r="O240" i="11"/>
  <c r="P240" i="11"/>
  <c r="Q240" i="11"/>
  <c r="R240" i="11"/>
  <c r="S240" i="11"/>
  <c r="T240" i="11"/>
  <c r="U240" i="11"/>
  <c r="V240" i="11"/>
  <c r="W240" i="11"/>
  <c r="X240" i="11"/>
  <c r="Y240" i="11"/>
  <c r="Z240" i="11"/>
  <c r="H241" i="11"/>
  <c r="I241" i="11"/>
  <c r="J241" i="11"/>
  <c r="K241" i="11"/>
  <c r="L241" i="11"/>
  <c r="M241" i="11"/>
  <c r="N241" i="11"/>
  <c r="O241" i="11"/>
  <c r="P241" i="11"/>
  <c r="Q241" i="11"/>
  <c r="R241" i="11"/>
  <c r="S241" i="11"/>
  <c r="T241" i="11"/>
  <c r="U241" i="11"/>
  <c r="V241" i="11"/>
  <c r="W241" i="11"/>
  <c r="X241" i="11"/>
  <c r="Y241" i="11"/>
  <c r="Z241" i="11"/>
  <c r="H242" i="11"/>
  <c r="I242" i="11"/>
  <c r="J242" i="11"/>
  <c r="K242" i="11"/>
  <c r="L242" i="11"/>
  <c r="M242" i="11"/>
  <c r="N242" i="11"/>
  <c r="O242" i="11"/>
  <c r="P242" i="11"/>
  <c r="Q242" i="11"/>
  <c r="R242" i="11"/>
  <c r="S242" i="11"/>
  <c r="T242" i="11"/>
  <c r="U242" i="11"/>
  <c r="V242" i="11"/>
  <c r="W242" i="11"/>
  <c r="X242" i="11"/>
  <c r="Y242" i="11"/>
  <c r="Z242" i="11"/>
  <c r="H243" i="11"/>
  <c r="I243" i="11"/>
  <c r="J243" i="11"/>
  <c r="K243" i="11"/>
  <c r="L243" i="11"/>
  <c r="M243" i="11"/>
  <c r="N243" i="11"/>
  <c r="O243" i="11"/>
  <c r="P243" i="11"/>
  <c r="Q243" i="11"/>
  <c r="R243" i="11"/>
  <c r="S243" i="11"/>
  <c r="T243" i="11"/>
  <c r="U243" i="11"/>
  <c r="V243" i="11"/>
  <c r="W243" i="11"/>
  <c r="X243" i="11"/>
  <c r="Y243" i="11"/>
  <c r="Z243" i="11"/>
  <c r="H244" i="11"/>
  <c r="I244" i="11"/>
  <c r="J244" i="11"/>
  <c r="K244" i="11"/>
  <c r="L244" i="11"/>
  <c r="M244" i="11"/>
  <c r="N244" i="11"/>
  <c r="O244" i="11"/>
  <c r="P244" i="11"/>
  <c r="Q244" i="11"/>
  <c r="R244" i="11"/>
  <c r="S244" i="11"/>
  <c r="T244" i="11"/>
  <c r="U244" i="11"/>
  <c r="V244" i="11"/>
  <c r="W244" i="11"/>
  <c r="X244" i="11"/>
  <c r="Y244" i="11"/>
  <c r="Z244" i="11"/>
  <c r="H245" i="11"/>
  <c r="I245" i="11"/>
  <c r="J245" i="11"/>
  <c r="K245" i="11"/>
  <c r="L245" i="11"/>
  <c r="M245" i="11"/>
  <c r="N245" i="11"/>
  <c r="O245" i="11"/>
  <c r="P245" i="11"/>
  <c r="Q245" i="11"/>
  <c r="R245" i="11"/>
  <c r="S245" i="11"/>
  <c r="T245" i="11"/>
  <c r="U245" i="11"/>
  <c r="V245" i="11"/>
  <c r="W245" i="11"/>
  <c r="X245" i="11"/>
  <c r="Y245" i="11"/>
  <c r="Z245" i="11"/>
  <c r="H246" i="11"/>
  <c r="I246" i="11"/>
  <c r="J246" i="11"/>
  <c r="K246" i="11"/>
  <c r="L246" i="11"/>
  <c r="M246" i="11"/>
  <c r="N246" i="11"/>
  <c r="O246" i="11"/>
  <c r="P246" i="11"/>
  <c r="Q246" i="11"/>
  <c r="R246" i="11"/>
  <c r="S246" i="11"/>
  <c r="T246" i="11"/>
  <c r="U246" i="11"/>
  <c r="V246" i="11"/>
  <c r="W246" i="11"/>
  <c r="X246" i="11"/>
  <c r="Y246" i="11"/>
  <c r="Z246" i="11"/>
  <c r="H247" i="11"/>
  <c r="I247" i="11"/>
  <c r="J247" i="11"/>
  <c r="K247" i="11"/>
  <c r="L247" i="11"/>
  <c r="M247" i="11"/>
  <c r="N247" i="11"/>
  <c r="O247" i="11"/>
  <c r="P247" i="11"/>
  <c r="Q247" i="11"/>
  <c r="R247" i="11"/>
  <c r="S247" i="11"/>
  <c r="T247" i="11"/>
  <c r="U247" i="11"/>
  <c r="V247" i="11"/>
  <c r="W247" i="11"/>
  <c r="X247" i="11"/>
  <c r="Y247" i="11"/>
  <c r="Z247" i="11"/>
  <c r="H248" i="11"/>
  <c r="I248" i="11"/>
  <c r="J248" i="11"/>
  <c r="K248" i="11"/>
  <c r="L248" i="11"/>
  <c r="M248" i="11"/>
  <c r="N248" i="11"/>
  <c r="O248" i="11"/>
  <c r="P248" i="11"/>
  <c r="Q248" i="11"/>
  <c r="R248" i="11"/>
  <c r="S248" i="11"/>
  <c r="T248" i="11"/>
  <c r="U248" i="11"/>
  <c r="V248" i="11"/>
  <c r="W248" i="11"/>
  <c r="X248" i="11"/>
  <c r="Y248" i="11"/>
  <c r="Z248" i="11"/>
  <c r="H249" i="11"/>
  <c r="I249" i="11"/>
  <c r="J249" i="11"/>
  <c r="K249" i="11"/>
  <c r="L249" i="11"/>
  <c r="M249" i="11"/>
  <c r="N249" i="11"/>
  <c r="O249" i="11"/>
  <c r="P249" i="11"/>
  <c r="Q249" i="11"/>
  <c r="R249" i="11"/>
  <c r="S249" i="11"/>
  <c r="T249" i="11"/>
  <c r="U249" i="11"/>
  <c r="V249" i="11"/>
  <c r="W249" i="11"/>
  <c r="X249" i="11"/>
  <c r="Y249" i="11"/>
  <c r="Z249" i="11"/>
  <c r="H250" i="11"/>
  <c r="I250" i="11"/>
  <c r="J250" i="11"/>
  <c r="K250" i="11"/>
  <c r="L250" i="11"/>
  <c r="M250" i="11"/>
  <c r="N250" i="11"/>
  <c r="O250" i="11"/>
  <c r="P250" i="11"/>
  <c r="Q250" i="11"/>
  <c r="R250" i="11"/>
  <c r="S250" i="11"/>
  <c r="T250" i="11"/>
  <c r="U250" i="11"/>
  <c r="V250" i="11"/>
  <c r="W250" i="11"/>
  <c r="X250" i="11"/>
  <c r="Y250" i="11"/>
  <c r="Z250" i="11"/>
  <c r="H251" i="11"/>
  <c r="I251" i="11"/>
  <c r="J251" i="11"/>
  <c r="K251" i="11"/>
  <c r="L251" i="11"/>
  <c r="M251" i="11"/>
  <c r="N251" i="11"/>
  <c r="O251" i="11"/>
  <c r="P251" i="11"/>
  <c r="Q251" i="11"/>
  <c r="R251" i="11"/>
  <c r="S251" i="11"/>
  <c r="T251" i="11"/>
  <c r="U251" i="11"/>
  <c r="V251" i="11"/>
  <c r="W251" i="11"/>
  <c r="X251" i="11"/>
  <c r="Y251" i="11"/>
  <c r="Z251" i="11"/>
  <c r="H252" i="11"/>
  <c r="I252" i="11"/>
  <c r="J252" i="11"/>
  <c r="K252" i="11"/>
  <c r="L252" i="11"/>
  <c r="M252" i="11"/>
  <c r="N252" i="11"/>
  <c r="O252" i="11"/>
  <c r="P252" i="11"/>
  <c r="Q252" i="11"/>
  <c r="R252" i="11"/>
  <c r="S252" i="11"/>
  <c r="T252" i="11"/>
  <c r="U252" i="11"/>
  <c r="V252" i="11"/>
  <c r="W252" i="11"/>
  <c r="X252" i="11"/>
  <c r="Y252" i="11"/>
  <c r="Z252" i="11"/>
  <c r="H253" i="11"/>
  <c r="I253" i="11"/>
  <c r="J253" i="11"/>
  <c r="K253" i="11"/>
  <c r="L253" i="11"/>
  <c r="M253" i="11"/>
  <c r="N253" i="11"/>
  <c r="O253" i="11"/>
  <c r="P253" i="11"/>
  <c r="Q253" i="11"/>
  <c r="R253" i="11"/>
  <c r="S253" i="11"/>
  <c r="T253" i="11"/>
  <c r="U253" i="11"/>
  <c r="V253" i="11"/>
  <c r="W253" i="11"/>
  <c r="X253" i="11"/>
  <c r="Y253" i="11"/>
  <c r="Z253" i="11"/>
  <c r="H254" i="11"/>
  <c r="I254" i="11"/>
  <c r="J254" i="11"/>
  <c r="K254" i="11"/>
  <c r="L254" i="11"/>
  <c r="M254" i="11"/>
  <c r="N254" i="11"/>
  <c r="O254" i="11"/>
  <c r="P254" i="11"/>
  <c r="Q254" i="11"/>
  <c r="R254" i="11"/>
  <c r="S254" i="11"/>
  <c r="T254" i="11"/>
  <c r="U254" i="11"/>
  <c r="V254" i="11"/>
  <c r="W254" i="11"/>
  <c r="X254" i="11"/>
  <c r="Y254" i="11"/>
  <c r="Z254" i="11"/>
  <c r="H255" i="11"/>
  <c r="I255" i="11"/>
  <c r="J255" i="11"/>
  <c r="K255" i="11"/>
  <c r="L255" i="11"/>
  <c r="M255" i="11"/>
  <c r="N255" i="11"/>
  <c r="O255" i="11"/>
  <c r="P255" i="11"/>
  <c r="Q255" i="11"/>
  <c r="R255" i="11"/>
  <c r="S255" i="11"/>
  <c r="T255" i="11"/>
  <c r="U255" i="11"/>
  <c r="V255" i="11"/>
  <c r="W255" i="11"/>
  <c r="X255" i="11"/>
  <c r="Y255" i="11"/>
  <c r="Z255" i="11"/>
  <c r="H256" i="11"/>
  <c r="I256" i="11"/>
  <c r="J256" i="11"/>
  <c r="K256" i="11"/>
  <c r="L256" i="11"/>
  <c r="M256" i="11"/>
  <c r="N256" i="11"/>
  <c r="O256" i="11"/>
  <c r="P256" i="11"/>
  <c r="Q256" i="11"/>
  <c r="R256" i="11"/>
  <c r="S256" i="11"/>
  <c r="T256" i="11"/>
  <c r="U256" i="11"/>
  <c r="V256" i="11"/>
  <c r="W256" i="11"/>
  <c r="X256" i="11"/>
  <c r="Y256" i="11"/>
  <c r="Z256" i="11"/>
  <c r="H257" i="11"/>
  <c r="I257" i="11"/>
  <c r="J257" i="11"/>
  <c r="K257" i="11"/>
  <c r="L257" i="11"/>
  <c r="M257" i="11"/>
  <c r="N257" i="11"/>
  <c r="O257" i="11"/>
  <c r="P257" i="11"/>
  <c r="Q257" i="11"/>
  <c r="R257" i="11"/>
  <c r="S257" i="11"/>
  <c r="T257" i="11"/>
  <c r="U257" i="11"/>
  <c r="V257" i="11"/>
  <c r="W257" i="11"/>
  <c r="X257" i="11"/>
  <c r="Y257" i="11"/>
  <c r="Z257" i="11"/>
  <c r="H258" i="11"/>
  <c r="I258" i="11"/>
  <c r="J258" i="11"/>
  <c r="K258" i="11"/>
  <c r="L258" i="11"/>
  <c r="M258" i="11"/>
  <c r="N258" i="11"/>
  <c r="O258" i="11"/>
  <c r="P258" i="11"/>
  <c r="Q258" i="11"/>
  <c r="R258" i="11"/>
  <c r="S258" i="11"/>
  <c r="T258" i="11"/>
  <c r="U258" i="11"/>
  <c r="V258" i="11"/>
  <c r="W258" i="11"/>
  <c r="X258" i="11"/>
  <c r="Y258" i="11"/>
  <c r="Z258" i="11"/>
  <c r="H259" i="11"/>
  <c r="I259" i="11"/>
  <c r="J259" i="11"/>
  <c r="K259" i="11"/>
  <c r="L259" i="11"/>
  <c r="M259" i="11"/>
  <c r="N259" i="11"/>
  <c r="O259" i="11"/>
  <c r="P259" i="11"/>
  <c r="Q259" i="11"/>
  <c r="R259" i="11"/>
  <c r="S259" i="11"/>
  <c r="T259" i="11"/>
  <c r="U259" i="11"/>
  <c r="V259" i="11"/>
  <c r="W259" i="11"/>
  <c r="X259" i="11"/>
  <c r="Y259" i="11"/>
  <c r="Z259" i="11"/>
  <c r="H260" i="11"/>
  <c r="I260" i="11"/>
  <c r="J260" i="11"/>
  <c r="K260" i="11"/>
  <c r="L260" i="11"/>
  <c r="M260" i="11"/>
  <c r="N260" i="11"/>
  <c r="O260" i="11"/>
  <c r="P260" i="11"/>
  <c r="Q260" i="11"/>
  <c r="R260" i="11"/>
  <c r="S260" i="11"/>
  <c r="T260" i="11"/>
  <c r="U260" i="11"/>
  <c r="V260" i="11"/>
  <c r="W260" i="11"/>
  <c r="X260" i="11"/>
  <c r="Y260" i="11"/>
  <c r="Z260" i="11"/>
  <c r="H261" i="11"/>
  <c r="I261" i="11"/>
  <c r="J261" i="11"/>
  <c r="K261" i="11"/>
  <c r="L261" i="11"/>
  <c r="M261" i="11"/>
  <c r="N261" i="11"/>
  <c r="O261" i="11"/>
  <c r="P261" i="11"/>
  <c r="Q261" i="11"/>
  <c r="R261" i="11"/>
  <c r="S261" i="11"/>
  <c r="T261" i="11"/>
  <c r="U261" i="11"/>
  <c r="V261" i="11"/>
  <c r="W261" i="11"/>
  <c r="X261" i="11"/>
  <c r="Y261" i="11"/>
  <c r="Z261" i="11"/>
  <c r="H262" i="11"/>
  <c r="I262" i="11"/>
  <c r="J262" i="11"/>
  <c r="K262" i="11"/>
  <c r="L262" i="11"/>
  <c r="M262" i="11"/>
  <c r="N262" i="11"/>
  <c r="O262" i="11"/>
  <c r="P262" i="11"/>
  <c r="Q262" i="11"/>
  <c r="R262" i="11"/>
  <c r="S262" i="11"/>
  <c r="T262" i="11"/>
  <c r="U262" i="11"/>
  <c r="V262" i="11"/>
  <c r="W262" i="11"/>
  <c r="X262" i="11"/>
  <c r="Y262" i="11"/>
  <c r="Z262" i="11"/>
  <c r="H263" i="11"/>
  <c r="I263" i="11"/>
  <c r="J263" i="11"/>
  <c r="K263" i="11"/>
  <c r="L263" i="11"/>
  <c r="M263" i="11"/>
  <c r="N263" i="11"/>
  <c r="O263" i="11"/>
  <c r="P263" i="11"/>
  <c r="Q263" i="11"/>
  <c r="R263" i="11"/>
  <c r="S263" i="11"/>
  <c r="T263" i="11"/>
  <c r="U263" i="11"/>
  <c r="V263" i="11"/>
  <c r="W263" i="11"/>
  <c r="X263" i="11"/>
  <c r="Y263" i="11"/>
  <c r="Z263" i="11"/>
  <c r="H264" i="11"/>
  <c r="I264" i="11"/>
  <c r="J264" i="11"/>
  <c r="K264" i="11"/>
  <c r="L264" i="11"/>
  <c r="M264" i="11"/>
  <c r="N264" i="11"/>
  <c r="O264" i="11"/>
  <c r="P264" i="11"/>
  <c r="Q264" i="11"/>
  <c r="R264" i="11"/>
  <c r="S264" i="11"/>
  <c r="T264" i="11"/>
  <c r="U264" i="11"/>
  <c r="V264" i="11"/>
  <c r="W264" i="11"/>
  <c r="X264" i="11"/>
  <c r="Y264" i="11"/>
  <c r="Z264" i="11"/>
  <c r="H265" i="11"/>
  <c r="I265" i="11"/>
  <c r="J265" i="11"/>
  <c r="K265" i="11"/>
  <c r="L265" i="11"/>
  <c r="M265" i="11"/>
  <c r="N265" i="11"/>
  <c r="O265" i="11"/>
  <c r="P265" i="11"/>
  <c r="Q265" i="11"/>
  <c r="R265" i="11"/>
  <c r="S265" i="11"/>
  <c r="T265" i="11"/>
  <c r="U265" i="11"/>
  <c r="V265" i="11"/>
  <c r="W265" i="11"/>
  <c r="X265" i="11"/>
  <c r="Y265" i="11"/>
  <c r="Z265" i="11"/>
  <c r="H266" i="11"/>
  <c r="I266" i="11"/>
  <c r="J266" i="11"/>
  <c r="K266" i="11"/>
  <c r="L266" i="11"/>
  <c r="M266" i="11"/>
  <c r="N266" i="11"/>
  <c r="O266" i="11"/>
  <c r="P266" i="11"/>
  <c r="Q266" i="11"/>
  <c r="R266" i="11"/>
  <c r="S266" i="11"/>
  <c r="T266" i="11"/>
  <c r="U266" i="11"/>
  <c r="V266" i="11"/>
  <c r="W266" i="11"/>
  <c r="X266" i="11"/>
  <c r="Y266" i="11"/>
  <c r="Z266" i="11"/>
  <c r="H267" i="11"/>
  <c r="I267" i="11"/>
  <c r="J267" i="11"/>
  <c r="K267" i="11"/>
  <c r="L267" i="11"/>
  <c r="M267" i="11"/>
  <c r="N267" i="11"/>
  <c r="O267" i="11"/>
  <c r="P267" i="11"/>
  <c r="Q267" i="11"/>
  <c r="R267" i="11"/>
  <c r="S267" i="11"/>
  <c r="T267" i="11"/>
  <c r="U267" i="11"/>
  <c r="V267" i="11"/>
  <c r="W267" i="11"/>
  <c r="X267" i="11"/>
  <c r="Y267" i="11"/>
  <c r="Z267" i="11"/>
  <c r="H268" i="11"/>
  <c r="I268" i="11"/>
  <c r="J268" i="11"/>
  <c r="K268" i="11"/>
  <c r="L268" i="11"/>
  <c r="M268" i="11"/>
  <c r="N268" i="11"/>
  <c r="O268" i="11"/>
  <c r="P268" i="11"/>
  <c r="Q268" i="11"/>
  <c r="R268" i="11"/>
  <c r="S268" i="11"/>
  <c r="T268" i="11"/>
  <c r="U268" i="11"/>
  <c r="V268" i="11"/>
  <c r="W268" i="11"/>
  <c r="X268" i="11"/>
  <c r="Y268" i="11"/>
  <c r="Z268" i="11"/>
  <c r="H269" i="11"/>
  <c r="I269" i="11"/>
  <c r="J269" i="11"/>
  <c r="K269" i="11"/>
  <c r="L269" i="11"/>
  <c r="M269" i="11"/>
  <c r="N269" i="11"/>
  <c r="O269" i="11"/>
  <c r="P269" i="11"/>
  <c r="Q269" i="11"/>
  <c r="R269" i="11"/>
  <c r="S269" i="11"/>
  <c r="T269" i="11"/>
  <c r="U269" i="11"/>
  <c r="V269" i="11"/>
  <c r="W269" i="11"/>
  <c r="X269" i="11"/>
  <c r="Y269" i="11"/>
  <c r="Z269" i="11"/>
  <c r="H270" i="11"/>
  <c r="I270" i="11"/>
  <c r="J270" i="11"/>
  <c r="K270" i="11"/>
  <c r="L270" i="11"/>
  <c r="M270" i="11"/>
  <c r="N270" i="11"/>
  <c r="O270" i="11"/>
  <c r="P270" i="11"/>
  <c r="Q270" i="11"/>
  <c r="R270" i="11"/>
  <c r="S270" i="11"/>
  <c r="T270" i="11"/>
  <c r="U270" i="11"/>
  <c r="V270" i="11"/>
  <c r="W270" i="11"/>
  <c r="X270" i="11"/>
  <c r="Y270" i="11"/>
  <c r="Z270" i="11"/>
  <c r="H271" i="11"/>
  <c r="I271" i="11"/>
  <c r="J271" i="11"/>
  <c r="K271" i="11"/>
  <c r="L271" i="11"/>
  <c r="M271" i="11"/>
  <c r="N271" i="11"/>
  <c r="O271" i="11"/>
  <c r="P271" i="11"/>
  <c r="Q271" i="11"/>
  <c r="R271" i="11"/>
  <c r="S271" i="11"/>
  <c r="T271" i="11"/>
  <c r="U271" i="11"/>
  <c r="V271" i="11"/>
  <c r="W271" i="11"/>
  <c r="X271" i="11"/>
  <c r="Y271" i="11"/>
  <c r="Z271" i="11"/>
  <c r="H272" i="11"/>
  <c r="I272" i="11"/>
  <c r="J272" i="11"/>
  <c r="K272" i="11"/>
  <c r="L272" i="11"/>
  <c r="M272" i="11"/>
  <c r="N272" i="11"/>
  <c r="O272" i="11"/>
  <c r="P272" i="11"/>
  <c r="Q272" i="11"/>
  <c r="R272" i="11"/>
  <c r="S272" i="11"/>
  <c r="T272" i="11"/>
  <c r="U272" i="11"/>
  <c r="V272" i="11"/>
  <c r="W272" i="11"/>
  <c r="X272" i="11"/>
  <c r="Y272" i="11"/>
  <c r="Z272" i="11"/>
  <c r="H273" i="11"/>
  <c r="I273" i="11"/>
  <c r="J273" i="11"/>
  <c r="K273" i="11"/>
  <c r="L273" i="11"/>
  <c r="M273" i="11"/>
  <c r="N273" i="11"/>
  <c r="O273" i="11"/>
  <c r="P273" i="11"/>
  <c r="Q273" i="11"/>
  <c r="R273" i="11"/>
  <c r="S273" i="11"/>
  <c r="T273" i="11"/>
  <c r="U273" i="11"/>
  <c r="V273" i="11"/>
  <c r="W273" i="11"/>
  <c r="X273" i="11"/>
  <c r="Y273" i="11"/>
  <c r="Z273" i="11"/>
  <c r="H274" i="11"/>
  <c r="I274" i="11"/>
  <c r="J274" i="11"/>
  <c r="K274" i="11"/>
  <c r="L274" i="11"/>
  <c r="M274" i="11"/>
  <c r="N274" i="11"/>
  <c r="O274" i="11"/>
  <c r="P274" i="11"/>
  <c r="Q274" i="11"/>
  <c r="R274" i="11"/>
  <c r="S274" i="11"/>
  <c r="T274" i="11"/>
  <c r="U274" i="11"/>
  <c r="V274" i="11"/>
  <c r="W274" i="11"/>
  <c r="X274" i="11"/>
  <c r="Y274" i="11"/>
  <c r="Z274" i="11"/>
  <c r="H275" i="11"/>
  <c r="I275" i="11"/>
  <c r="J275" i="11"/>
  <c r="K275" i="11"/>
  <c r="L275" i="11"/>
  <c r="M275" i="11"/>
  <c r="N275" i="11"/>
  <c r="O275" i="11"/>
  <c r="P275" i="11"/>
  <c r="Q275" i="11"/>
  <c r="R275" i="11"/>
  <c r="S275" i="11"/>
  <c r="T275" i="11"/>
  <c r="U275" i="11"/>
  <c r="V275" i="11"/>
  <c r="W275" i="11"/>
  <c r="X275" i="11"/>
  <c r="Y275" i="11"/>
  <c r="Z275" i="11"/>
  <c r="H276" i="11"/>
  <c r="I276" i="11"/>
  <c r="J276" i="11"/>
  <c r="K276" i="11"/>
  <c r="L276" i="11"/>
  <c r="M276" i="11"/>
  <c r="N276" i="11"/>
  <c r="O276" i="11"/>
  <c r="P276" i="11"/>
  <c r="Q276" i="11"/>
  <c r="R276" i="11"/>
  <c r="S276" i="11"/>
  <c r="T276" i="11"/>
  <c r="U276" i="11"/>
  <c r="V276" i="11"/>
  <c r="W276" i="11"/>
  <c r="X276" i="11"/>
  <c r="Y276" i="11"/>
  <c r="Z276" i="11"/>
  <c r="H277" i="11"/>
  <c r="I277" i="11"/>
  <c r="J277" i="11"/>
  <c r="K277" i="11"/>
  <c r="L277" i="11"/>
  <c r="M277" i="11"/>
  <c r="N277" i="11"/>
  <c r="O277" i="11"/>
  <c r="P277" i="11"/>
  <c r="Q277" i="11"/>
  <c r="R277" i="11"/>
  <c r="S277" i="11"/>
  <c r="T277" i="11"/>
  <c r="U277" i="11"/>
  <c r="V277" i="11"/>
  <c r="W277" i="11"/>
  <c r="X277" i="11"/>
  <c r="Y277" i="11"/>
  <c r="Z277" i="11"/>
  <c r="H278" i="11"/>
  <c r="I278" i="11"/>
  <c r="J278" i="11"/>
  <c r="K278" i="11"/>
  <c r="L278" i="11"/>
  <c r="M278" i="11"/>
  <c r="N278" i="11"/>
  <c r="O278" i="11"/>
  <c r="P278" i="11"/>
  <c r="Q278" i="11"/>
  <c r="R278" i="11"/>
  <c r="S278" i="11"/>
  <c r="T278" i="11"/>
  <c r="U278" i="11"/>
  <c r="V278" i="11"/>
  <c r="W278" i="11"/>
  <c r="X278" i="11"/>
  <c r="Y278" i="11"/>
  <c r="Z278" i="11"/>
  <c r="H279" i="11"/>
  <c r="I279" i="11"/>
  <c r="J279" i="11"/>
  <c r="K279" i="11"/>
  <c r="L279" i="11"/>
  <c r="M279" i="11"/>
  <c r="N279" i="11"/>
  <c r="O279" i="11"/>
  <c r="P279" i="11"/>
  <c r="Q279" i="11"/>
  <c r="R279" i="11"/>
  <c r="S279" i="11"/>
  <c r="T279" i="11"/>
  <c r="U279" i="11"/>
  <c r="V279" i="11"/>
  <c r="W279" i="11"/>
  <c r="X279" i="11"/>
  <c r="Y279" i="11"/>
  <c r="Z279" i="11"/>
  <c r="H280" i="11"/>
  <c r="I280" i="11"/>
  <c r="J280" i="11"/>
  <c r="K280" i="11"/>
  <c r="L280" i="11"/>
  <c r="M280" i="11"/>
  <c r="N280" i="11"/>
  <c r="O280" i="11"/>
  <c r="P280" i="11"/>
  <c r="Q280" i="11"/>
  <c r="R280" i="11"/>
  <c r="S280" i="11"/>
  <c r="T280" i="11"/>
  <c r="U280" i="11"/>
  <c r="V280" i="11"/>
  <c r="W280" i="11"/>
  <c r="X280" i="11"/>
  <c r="Y280" i="11"/>
  <c r="Z280" i="11"/>
  <c r="H281" i="11"/>
  <c r="I281" i="11"/>
  <c r="J281" i="11"/>
  <c r="K281" i="11"/>
  <c r="L281" i="11"/>
  <c r="M281" i="11"/>
  <c r="N281" i="11"/>
  <c r="O281" i="11"/>
  <c r="P281" i="11"/>
  <c r="Q281" i="11"/>
  <c r="R281" i="11"/>
  <c r="S281" i="11"/>
  <c r="T281" i="11"/>
  <c r="U281" i="11"/>
  <c r="V281" i="11"/>
  <c r="W281" i="11"/>
  <c r="X281" i="11"/>
  <c r="Y281" i="11"/>
  <c r="Z281" i="11"/>
  <c r="H282" i="11"/>
  <c r="I282" i="11"/>
  <c r="J282" i="11"/>
  <c r="K282" i="11"/>
  <c r="L282" i="11"/>
  <c r="M282" i="11"/>
  <c r="N282" i="11"/>
  <c r="O282" i="11"/>
  <c r="P282" i="11"/>
  <c r="Q282" i="11"/>
  <c r="R282" i="11"/>
  <c r="S282" i="11"/>
  <c r="T282" i="11"/>
  <c r="U282" i="11"/>
  <c r="V282" i="11"/>
  <c r="W282" i="11"/>
  <c r="X282" i="11"/>
  <c r="Y282" i="11"/>
  <c r="Z282" i="11"/>
  <c r="H283" i="11"/>
  <c r="I283" i="11"/>
  <c r="J283" i="11"/>
  <c r="K283" i="11"/>
  <c r="L283" i="11"/>
  <c r="M283" i="11"/>
  <c r="N283" i="11"/>
  <c r="O283" i="11"/>
  <c r="P283" i="11"/>
  <c r="Q283" i="11"/>
  <c r="R283" i="11"/>
  <c r="S283" i="11"/>
  <c r="T283" i="11"/>
  <c r="U283" i="11"/>
  <c r="V283" i="11"/>
  <c r="W283" i="11"/>
  <c r="X283" i="11"/>
  <c r="Y283" i="11"/>
  <c r="Z283" i="11"/>
  <c r="H284" i="11"/>
  <c r="I284" i="11"/>
  <c r="J284" i="11"/>
  <c r="K284" i="11"/>
  <c r="L284" i="11"/>
  <c r="M284" i="11"/>
  <c r="N284" i="11"/>
  <c r="O284" i="11"/>
  <c r="P284" i="11"/>
  <c r="Q284" i="11"/>
  <c r="R284" i="11"/>
  <c r="S284" i="11"/>
  <c r="T284" i="11"/>
  <c r="U284" i="11"/>
  <c r="V284" i="11"/>
  <c r="W284" i="11"/>
  <c r="X284" i="11"/>
  <c r="Y284" i="11"/>
  <c r="Z284" i="11"/>
  <c r="H285" i="11"/>
  <c r="I285" i="11"/>
  <c r="J285" i="11"/>
  <c r="K285" i="11"/>
  <c r="L285" i="11"/>
  <c r="M285" i="11"/>
  <c r="N285" i="11"/>
  <c r="O285" i="11"/>
  <c r="P285" i="11"/>
  <c r="Q285" i="11"/>
  <c r="R285" i="11"/>
  <c r="S285" i="11"/>
  <c r="T285" i="11"/>
  <c r="U285" i="11"/>
  <c r="V285" i="11"/>
  <c r="W285" i="11"/>
  <c r="X285" i="11"/>
  <c r="Y285" i="11"/>
  <c r="Z285" i="11"/>
  <c r="H286" i="11"/>
  <c r="I286" i="11"/>
  <c r="J286" i="11"/>
  <c r="K286" i="11"/>
  <c r="L286" i="11"/>
  <c r="M286" i="11"/>
  <c r="N286" i="11"/>
  <c r="O286" i="11"/>
  <c r="P286" i="11"/>
  <c r="Q286" i="11"/>
  <c r="R286" i="11"/>
  <c r="S286" i="11"/>
  <c r="T286" i="11"/>
  <c r="U286" i="11"/>
  <c r="V286" i="11"/>
  <c r="W286" i="11"/>
  <c r="X286" i="11"/>
  <c r="Y286" i="11"/>
  <c r="Z286" i="11"/>
  <c r="H287" i="11"/>
  <c r="I287" i="11"/>
  <c r="J287" i="11"/>
  <c r="K287" i="11"/>
  <c r="L287" i="11"/>
  <c r="M287" i="11"/>
  <c r="N287" i="11"/>
  <c r="O287" i="11"/>
  <c r="P287" i="11"/>
  <c r="Q287" i="11"/>
  <c r="R287" i="11"/>
  <c r="S287" i="11"/>
  <c r="T287" i="11"/>
  <c r="U287" i="11"/>
  <c r="V287" i="11"/>
  <c r="W287" i="11"/>
  <c r="X287" i="11"/>
  <c r="Y287" i="11"/>
  <c r="Z287" i="11"/>
  <c r="H288" i="11"/>
  <c r="I288" i="11"/>
  <c r="J288" i="11"/>
  <c r="K288" i="11"/>
  <c r="L288" i="11"/>
  <c r="M288" i="11"/>
  <c r="N288" i="11"/>
  <c r="O288" i="11"/>
  <c r="P288" i="11"/>
  <c r="Q288" i="11"/>
  <c r="R288" i="11"/>
  <c r="S288" i="11"/>
  <c r="T288" i="11"/>
  <c r="U288" i="11"/>
  <c r="V288" i="11"/>
  <c r="W288" i="11"/>
  <c r="X288" i="11"/>
  <c r="Y288" i="11"/>
  <c r="Z288" i="11"/>
  <c r="H289" i="11"/>
  <c r="I289" i="11"/>
  <c r="J289" i="11"/>
  <c r="K289" i="11"/>
  <c r="L289" i="11"/>
  <c r="M289" i="11"/>
  <c r="N289" i="11"/>
  <c r="O289" i="11"/>
  <c r="P289" i="11"/>
  <c r="Q289" i="11"/>
  <c r="R289" i="11"/>
  <c r="S289" i="11"/>
  <c r="T289" i="11"/>
  <c r="U289" i="11"/>
  <c r="V289" i="11"/>
  <c r="W289" i="11"/>
  <c r="X289" i="11"/>
  <c r="Y289" i="11"/>
  <c r="Z289" i="11"/>
  <c r="H290" i="11"/>
  <c r="I290" i="11"/>
  <c r="J290" i="11"/>
  <c r="K290" i="11"/>
  <c r="L290" i="11"/>
  <c r="M290" i="11"/>
  <c r="N290" i="11"/>
  <c r="O290" i="11"/>
  <c r="P290" i="11"/>
  <c r="Q290" i="11"/>
  <c r="R290" i="11"/>
  <c r="S290" i="11"/>
  <c r="T290" i="11"/>
  <c r="U290" i="11"/>
  <c r="V290" i="11"/>
  <c r="W290" i="11"/>
  <c r="X290" i="11"/>
  <c r="Y290" i="11"/>
  <c r="Z290" i="11"/>
  <c r="H291" i="11"/>
  <c r="I291" i="11"/>
  <c r="J291" i="11"/>
  <c r="K291" i="11"/>
  <c r="L291" i="11"/>
  <c r="M291" i="11"/>
  <c r="N291" i="11"/>
  <c r="O291" i="11"/>
  <c r="P291" i="11"/>
  <c r="Q291" i="11"/>
  <c r="R291" i="11"/>
  <c r="S291" i="11"/>
  <c r="T291" i="11"/>
  <c r="U291" i="11"/>
  <c r="V291" i="11"/>
  <c r="W291" i="11"/>
  <c r="X291" i="11"/>
  <c r="Y291" i="11"/>
  <c r="Z291" i="11"/>
  <c r="H292" i="11"/>
  <c r="I292" i="11"/>
  <c r="J292" i="11"/>
  <c r="K292" i="11"/>
  <c r="L292" i="11"/>
  <c r="M292" i="11"/>
  <c r="N292" i="11"/>
  <c r="O292" i="11"/>
  <c r="P292" i="11"/>
  <c r="Q292" i="11"/>
  <c r="R292" i="11"/>
  <c r="S292" i="11"/>
  <c r="T292" i="11"/>
  <c r="U292" i="11"/>
  <c r="V292" i="11"/>
  <c r="W292" i="11"/>
  <c r="X292" i="11"/>
  <c r="Y292" i="11"/>
  <c r="Z292" i="11"/>
  <c r="H293" i="11"/>
  <c r="I293" i="11"/>
  <c r="J293" i="11"/>
  <c r="K293" i="11"/>
  <c r="L293" i="11"/>
  <c r="M293" i="11"/>
  <c r="N293" i="11"/>
  <c r="O293" i="11"/>
  <c r="P293" i="11"/>
  <c r="Q293" i="11"/>
  <c r="R293" i="11"/>
  <c r="S293" i="11"/>
  <c r="T293" i="11"/>
  <c r="U293" i="11"/>
  <c r="V293" i="11"/>
  <c r="W293" i="11"/>
  <c r="X293" i="11"/>
  <c r="Y293" i="11"/>
  <c r="Z293" i="11"/>
  <c r="H294" i="11"/>
  <c r="I294" i="11"/>
  <c r="J294" i="11"/>
  <c r="K294" i="11"/>
  <c r="L294" i="11"/>
  <c r="M294" i="11"/>
  <c r="N294" i="11"/>
  <c r="O294" i="11"/>
  <c r="P294" i="11"/>
  <c r="Q294" i="11"/>
  <c r="R294" i="11"/>
  <c r="S294" i="11"/>
  <c r="T294" i="11"/>
  <c r="U294" i="11"/>
  <c r="V294" i="11"/>
  <c r="W294" i="11"/>
  <c r="X294" i="11"/>
  <c r="Y294" i="11"/>
  <c r="Z294" i="11"/>
  <c r="H295" i="11"/>
  <c r="I295" i="11"/>
  <c r="J295" i="11"/>
  <c r="K295" i="11"/>
  <c r="L295" i="11"/>
  <c r="M295" i="11"/>
  <c r="N295" i="11"/>
  <c r="O295" i="11"/>
  <c r="P295" i="11"/>
  <c r="Q295" i="11"/>
  <c r="R295" i="11"/>
  <c r="S295" i="11"/>
  <c r="T295" i="11"/>
  <c r="U295" i="11"/>
  <c r="V295" i="11"/>
  <c r="W295" i="11"/>
  <c r="X295" i="11"/>
  <c r="Y295" i="11"/>
  <c r="Z295" i="11"/>
  <c r="H296" i="11"/>
  <c r="I296" i="11"/>
  <c r="J296" i="11"/>
  <c r="K296" i="11"/>
  <c r="L296" i="11"/>
  <c r="M296" i="11"/>
  <c r="N296" i="11"/>
  <c r="O296" i="11"/>
  <c r="P296" i="11"/>
  <c r="Q296" i="11"/>
  <c r="R296" i="11"/>
  <c r="S296" i="11"/>
  <c r="T296" i="11"/>
  <c r="U296" i="11"/>
  <c r="V296" i="11"/>
  <c r="W296" i="11"/>
  <c r="X296" i="11"/>
  <c r="Y296" i="11"/>
  <c r="Z296" i="11"/>
  <c r="H297" i="11"/>
  <c r="I297" i="11"/>
  <c r="J297" i="11"/>
  <c r="K297" i="11"/>
  <c r="L297" i="11"/>
  <c r="M297" i="11"/>
  <c r="N297" i="11"/>
  <c r="O297" i="11"/>
  <c r="P297" i="11"/>
  <c r="Q297" i="11"/>
  <c r="R297" i="11"/>
  <c r="S297" i="11"/>
  <c r="T297" i="11"/>
  <c r="U297" i="11"/>
  <c r="V297" i="11"/>
  <c r="W297" i="11"/>
  <c r="X297" i="11"/>
  <c r="Y297" i="11"/>
  <c r="Z297" i="11"/>
  <c r="H298" i="11"/>
  <c r="I298" i="11"/>
  <c r="J298" i="11"/>
  <c r="K298" i="11"/>
  <c r="L298" i="11"/>
  <c r="M298" i="11"/>
  <c r="N298" i="11"/>
  <c r="O298" i="11"/>
  <c r="P298" i="11"/>
  <c r="Q298" i="11"/>
  <c r="R298" i="11"/>
  <c r="S298" i="11"/>
  <c r="T298" i="11"/>
  <c r="U298" i="11"/>
  <c r="V298" i="11"/>
  <c r="W298" i="11"/>
  <c r="X298" i="11"/>
  <c r="Y298" i="11"/>
  <c r="Z298" i="11"/>
  <c r="H299" i="11"/>
  <c r="I299" i="11"/>
  <c r="J299" i="11"/>
  <c r="K299" i="11"/>
  <c r="L299" i="11"/>
  <c r="M299" i="11"/>
  <c r="N299" i="11"/>
  <c r="O299" i="11"/>
  <c r="P299" i="11"/>
  <c r="Q299" i="11"/>
  <c r="R299" i="11"/>
  <c r="S299" i="11"/>
  <c r="T299" i="11"/>
  <c r="U299" i="11"/>
  <c r="V299" i="11"/>
  <c r="W299" i="11"/>
  <c r="X299" i="11"/>
  <c r="Y299" i="11"/>
  <c r="Z299" i="11"/>
  <c r="H300" i="11"/>
  <c r="I300" i="11"/>
  <c r="J300" i="11"/>
  <c r="K300" i="11"/>
  <c r="L300" i="11"/>
  <c r="M300" i="11"/>
  <c r="N300" i="11"/>
  <c r="O300" i="11"/>
  <c r="P300" i="11"/>
  <c r="Q300" i="11"/>
  <c r="R300" i="11"/>
  <c r="S300" i="11"/>
  <c r="T300" i="11"/>
  <c r="U300" i="11"/>
  <c r="V300" i="11"/>
  <c r="W300" i="11"/>
  <c r="X300" i="11"/>
  <c r="Y300" i="11"/>
  <c r="Z300" i="11"/>
  <c r="H301" i="11"/>
  <c r="I301" i="11"/>
  <c r="J301" i="11"/>
  <c r="K301" i="11"/>
  <c r="L301" i="11"/>
  <c r="M301" i="11"/>
  <c r="N301" i="11"/>
  <c r="O301" i="11"/>
  <c r="P301" i="11"/>
  <c r="Q301" i="11"/>
  <c r="R301" i="11"/>
  <c r="S301" i="11"/>
  <c r="T301" i="11"/>
  <c r="U301" i="11"/>
  <c r="V301" i="11"/>
  <c r="W301" i="11"/>
  <c r="X301" i="11"/>
  <c r="Y301" i="11"/>
  <c r="Z301" i="11"/>
  <c r="H302" i="11"/>
  <c r="I302" i="11"/>
  <c r="J302" i="11"/>
  <c r="K302" i="11"/>
  <c r="L302" i="11"/>
  <c r="M302" i="11"/>
  <c r="N302" i="11"/>
  <c r="O302" i="11"/>
  <c r="P302" i="11"/>
  <c r="Q302" i="11"/>
  <c r="R302" i="11"/>
  <c r="S302" i="11"/>
  <c r="T302" i="11"/>
  <c r="U302" i="11"/>
  <c r="V302" i="11"/>
  <c r="W302" i="11"/>
  <c r="X302" i="11"/>
  <c r="Y302" i="11"/>
  <c r="Z302" i="11"/>
  <c r="H303" i="11"/>
  <c r="I303" i="11"/>
  <c r="J303" i="11"/>
  <c r="K303" i="11"/>
  <c r="L303" i="11"/>
  <c r="M303" i="11"/>
  <c r="N303" i="11"/>
  <c r="O303" i="11"/>
  <c r="P303" i="11"/>
  <c r="Q303" i="11"/>
  <c r="R303" i="11"/>
  <c r="S303" i="11"/>
  <c r="T303" i="11"/>
  <c r="U303" i="11"/>
  <c r="V303" i="11"/>
  <c r="W303" i="11"/>
  <c r="X303" i="11"/>
  <c r="Y303" i="11"/>
  <c r="Z303" i="11"/>
  <c r="H304" i="11"/>
  <c r="I304" i="11"/>
  <c r="J304" i="11"/>
  <c r="K304" i="11"/>
  <c r="L304" i="11"/>
  <c r="M304" i="11"/>
  <c r="N304" i="11"/>
  <c r="O304" i="11"/>
  <c r="P304" i="11"/>
  <c r="Q304" i="11"/>
  <c r="R304" i="11"/>
  <c r="S304" i="11"/>
  <c r="T304" i="11"/>
  <c r="U304" i="11"/>
  <c r="V304" i="11"/>
  <c r="W304" i="11"/>
  <c r="X304" i="11"/>
  <c r="Y304" i="11"/>
  <c r="Z304" i="11"/>
  <c r="H305" i="11"/>
  <c r="I305" i="11"/>
  <c r="J305" i="11"/>
  <c r="K305" i="11"/>
  <c r="L305" i="11"/>
  <c r="M305" i="11"/>
  <c r="N305" i="11"/>
  <c r="O305" i="11"/>
  <c r="P305" i="11"/>
  <c r="Q305" i="11"/>
  <c r="R305" i="11"/>
  <c r="S305" i="11"/>
  <c r="T305" i="11"/>
  <c r="U305" i="11"/>
  <c r="V305" i="11"/>
  <c r="W305" i="11"/>
  <c r="X305" i="11"/>
  <c r="Y305" i="11"/>
  <c r="Z305" i="11"/>
  <c r="H306" i="11"/>
  <c r="I306" i="11"/>
  <c r="J306" i="11"/>
  <c r="K306" i="11"/>
  <c r="L306" i="11"/>
  <c r="M306" i="11"/>
  <c r="N306" i="11"/>
  <c r="O306" i="11"/>
  <c r="P306" i="11"/>
  <c r="Q306" i="11"/>
  <c r="R306" i="11"/>
  <c r="S306" i="11"/>
  <c r="T306" i="11"/>
  <c r="U306" i="11"/>
  <c r="V306" i="11"/>
  <c r="W306" i="11"/>
  <c r="X306" i="11"/>
  <c r="Y306" i="11"/>
  <c r="Z306" i="11"/>
  <c r="H307" i="11"/>
  <c r="I307" i="11"/>
  <c r="J307" i="11"/>
  <c r="K307" i="11"/>
  <c r="L307" i="11"/>
  <c r="M307" i="11"/>
  <c r="N307" i="11"/>
  <c r="O307" i="11"/>
  <c r="P307" i="11"/>
  <c r="Q307" i="11"/>
  <c r="R307" i="11"/>
  <c r="S307" i="11"/>
  <c r="T307" i="11"/>
  <c r="U307" i="11"/>
  <c r="V307" i="11"/>
  <c r="W307" i="11"/>
  <c r="X307" i="11"/>
  <c r="Y307" i="11"/>
  <c r="Z307" i="11"/>
  <c r="H308" i="11"/>
  <c r="I308" i="11"/>
  <c r="J308" i="11"/>
  <c r="K308" i="11"/>
  <c r="L308" i="11"/>
  <c r="M308" i="11"/>
  <c r="N308" i="11"/>
  <c r="O308" i="11"/>
  <c r="P308" i="11"/>
  <c r="Q308" i="11"/>
  <c r="R308" i="11"/>
  <c r="S308" i="11"/>
  <c r="T308" i="11"/>
  <c r="U308" i="11"/>
  <c r="V308" i="11"/>
  <c r="W308" i="11"/>
  <c r="X308" i="11"/>
  <c r="Y308" i="11"/>
  <c r="Z308" i="11"/>
  <c r="H309" i="11"/>
  <c r="I309" i="11"/>
  <c r="J309" i="11"/>
  <c r="K309" i="11"/>
  <c r="L309" i="11"/>
  <c r="M309" i="11"/>
  <c r="N309" i="11"/>
  <c r="O309" i="11"/>
  <c r="P309" i="11"/>
  <c r="Q309" i="11"/>
  <c r="R309" i="11"/>
  <c r="S309" i="11"/>
  <c r="T309" i="11"/>
  <c r="U309" i="11"/>
  <c r="V309" i="11"/>
  <c r="W309" i="11"/>
  <c r="X309" i="11"/>
  <c r="Y309" i="11"/>
  <c r="Z309" i="11"/>
  <c r="H310" i="11"/>
  <c r="I310" i="11"/>
  <c r="J310" i="11"/>
  <c r="K310" i="11"/>
  <c r="L310" i="11"/>
  <c r="M310" i="11"/>
  <c r="N310" i="11"/>
  <c r="O310" i="11"/>
  <c r="P310" i="11"/>
  <c r="Q310" i="11"/>
  <c r="R310" i="11"/>
  <c r="S310" i="11"/>
  <c r="T310" i="11"/>
  <c r="U310" i="11"/>
  <c r="V310" i="11"/>
  <c r="W310" i="11"/>
  <c r="X310" i="11"/>
  <c r="Y310" i="11"/>
  <c r="Z310" i="11"/>
  <c r="H311" i="11"/>
  <c r="I311" i="11"/>
  <c r="J311" i="11"/>
  <c r="K311" i="11"/>
  <c r="L311" i="11"/>
  <c r="M311" i="11"/>
  <c r="N311" i="11"/>
  <c r="O311" i="11"/>
  <c r="P311" i="11"/>
  <c r="Q311" i="11"/>
  <c r="R311" i="11"/>
  <c r="S311" i="11"/>
  <c r="T311" i="11"/>
  <c r="U311" i="11"/>
  <c r="V311" i="11"/>
  <c r="W311" i="11"/>
  <c r="X311" i="11"/>
  <c r="Y311" i="11"/>
  <c r="Z311" i="11"/>
  <c r="H312" i="11"/>
  <c r="I312" i="11"/>
  <c r="J312" i="11"/>
  <c r="K312" i="11"/>
  <c r="L312" i="11"/>
  <c r="M312" i="11"/>
  <c r="N312" i="11"/>
  <c r="O312" i="11"/>
  <c r="P312" i="11"/>
  <c r="Q312" i="11"/>
  <c r="R312" i="11"/>
  <c r="S312" i="11"/>
  <c r="T312" i="11"/>
  <c r="U312" i="11"/>
  <c r="V312" i="11"/>
  <c r="W312" i="11"/>
  <c r="X312" i="11"/>
  <c r="Y312" i="11"/>
  <c r="Z312" i="11"/>
  <c r="H313" i="11"/>
  <c r="I313" i="11"/>
  <c r="J313" i="11"/>
  <c r="K313" i="11"/>
  <c r="L313" i="11"/>
  <c r="M313" i="11"/>
  <c r="N313" i="11"/>
  <c r="O313" i="11"/>
  <c r="P313" i="11"/>
  <c r="Q313" i="11"/>
  <c r="R313" i="11"/>
  <c r="S313" i="11"/>
  <c r="T313" i="11"/>
  <c r="U313" i="11"/>
  <c r="V313" i="11"/>
  <c r="W313" i="11"/>
  <c r="X313" i="11"/>
  <c r="Y313" i="11"/>
  <c r="Z313" i="11"/>
  <c r="H314" i="11"/>
  <c r="I314" i="11"/>
  <c r="J314" i="11"/>
  <c r="K314" i="11"/>
  <c r="L314" i="11"/>
  <c r="M314" i="11"/>
  <c r="N314" i="11"/>
  <c r="O314" i="11"/>
  <c r="P314" i="11"/>
  <c r="Q314" i="11"/>
  <c r="R314" i="11"/>
  <c r="S314" i="11"/>
  <c r="T314" i="11"/>
  <c r="U314" i="11"/>
  <c r="V314" i="11"/>
  <c r="W314" i="11"/>
  <c r="X314" i="11"/>
  <c r="Y314" i="11"/>
  <c r="Z314" i="11"/>
  <c r="H315" i="11"/>
  <c r="I315" i="11"/>
  <c r="J315" i="11"/>
  <c r="K315" i="11"/>
  <c r="L315" i="11"/>
  <c r="M315" i="11"/>
  <c r="N315" i="11"/>
  <c r="O315" i="11"/>
  <c r="P315" i="11"/>
  <c r="Q315" i="11"/>
  <c r="R315" i="11"/>
  <c r="S315" i="11"/>
  <c r="T315" i="11"/>
  <c r="U315" i="11"/>
  <c r="V315" i="11"/>
  <c r="W315" i="11"/>
  <c r="X315" i="11"/>
  <c r="Y315" i="11"/>
  <c r="Z315" i="11"/>
  <c r="H316" i="11"/>
  <c r="I316" i="11"/>
  <c r="J316" i="11"/>
  <c r="K316" i="11"/>
  <c r="L316" i="11"/>
  <c r="M316" i="11"/>
  <c r="N316" i="11"/>
  <c r="O316" i="11"/>
  <c r="P316" i="11"/>
  <c r="Q316" i="11"/>
  <c r="R316" i="11"/>
  <c r="S316" i="11"/>
  <c r="T316" i="11"/>
  <c r="U316" i="11"/>
  <c r="V316" i="11"/>
  <c r="W316" i="11"/>
  <c r="X316" i="11"/>
  <c r="Y316" i="11"/>
  <c r="Z316" i="11"/>
  <c r="H317" i="11"/>
  <c r="I317" i="11"/>
  <c r="J317" i="11"/>
  <c r="K317" i="11"/>
  <c r="L317" i="11"/>
  <c r="M317" i="11"/>
  <c r="N317" i="11"/>
  <c r="O317" i="11"/>
  <c r="P317" i="11"/>
  <c r="Q317" i="11"/>
  <c r="R317" i="11"/>
  <c r="S317" i="11"/>
  <c r="T317" i="11"/>
  <c r="U317" i="11"/>
  <c r="V317" i="11"/>
  <c r="W317" i="11"/>
  <c r="X317" i="11"/>
  <c r="Y317" i="11"/>
  <c r="Z317" i="11"/>
  <c r="H318" i="11"/>
  <c r="I318" i="11"/>
  <c r="J318" i="11"/>
  <c r="K318" i="11"/>
  <c r="L318" i="11"/>
  <c r="M318" i="11"/>
  <c r="N318" i="11"/>
  <c r="O318" i="11"/>
  <c r="P318" i="11"/>
  <c r="Q318" i="11"/>
  <c r="R318" i="11"/>
  <c r="S318" i="11"/>
  <c r="T318" i="11"/>
  <c r="U318" i="11"/>
  <c r="V318" i="11"/>
  <c r="W318" i="11"/>
  <c r="X318" i="11"/>
  <c r="Y318" i="11"/>
  <c r="Z318" i="11"/>
  <c r="H319" i="11"/>
  <c r="I319" i="11"/>
  <c r="J319" i="11"/>
  <c r="K319" i="11"/>
  <c r="L319" i="11"/>
  <c r="M319" i="11"/>
  <c r="N319" i="11"/>
  <c r="O319" i="11"/>
  <c r="P319" i="11"/>
  <c r="Q319" i="11"/>
  <c r="R319" i="11"/>
  <c r="S319" i="11"/>
  <c r="T319" i="11"/>
  <c r="U319" i="11"/>
  <c r="V319" i="11"/>
  <c r="W319" i="11"/>
  <c r="X319" i="11"/>
  <c r="Y319" i="11"/>
  <c r="Z319" i="11"/>
  <c r="H320" i="11"/>
  <c r="I320" i="11"/>
  <c r="J320" i="11"/>
  <c r="K320" i="11"/>
  <c r="L320" i="11"/>
  <c r="M320" i="11"/>
  <c r="N320" i="11"/>
  <c r="O320" i="11"/>
  <c r="P320" i="11"/>
  <c r="Q320" i="11"/>
  <c r="R320" i="11"/>
  <c r="S320" i="11"/>
  <c r="T320" i="11"/>
  <c r="U320" i="11"/>
  <c r="V320" i="11"/>
  <c r="W320" i="11"/>
  <c r="X320" i="11"/>
  <c r="Y320" i="11"/>
  <c r="Z320" i="11"/>
  <c r="Y778" i="11"/>
  <c r="X778" i="11"/>
  <c r="W778" i="11"/>
  <c r="V778" i="11"/>
  <c r="U778" i="11"/>
  <c r="T778" i="11"/>
  <c r="S778" i="11"/>
  <c r="R778" i="11"/>
  <c r="Q778" i="11"/>
  <c r="P778" i="11"/>
  <c r="O778" i="11"/>
  <c r="N778" i="11"/>
  <c r="M778" i="11"/>
  <c r="L778" i="11"/>
  <c r="K778" i="11"/>
  <c r="Y777" i="11"/>
  <c r="X777" i="11"/>
  <c r="W777" i="11"/>
  <c r="V777" i="11"/>
  <c r="U777" i="11"/>
  <c r="T777" i="11"/>
  <c r="S777" i="11"/>
  <c r="R777" i="11"/>
  <c r="Q777" i="11"/>
  <c r="P777" i="11"/>
  <c r="O777" i="11"/>
  <c r="N777" i="11"/>
  <c r="M777" i="11"/>
  <c r="L777" i="11"/>
  <c r="K777" i="11"/>
  <c r="Y776" i="11"/>
  <c r="X776" i="11"/>
  <c r="W776" i="11"/>
  <c r="V776" i="11"/>
  <c r="U776" i="11"/>
  <c r="T776" i="11"/>
  <c r="S776" i="11"/>
  <c r="R776" i="11"/>
  <c r="Q776" i="11"/>
  <c r="P776" i="11"/>
  <c r="O776" i="11"/>
  <c r="N776" i="11"/>
  <c r="M776" i="11"/>
  <c r="L776" i="11"/>
  <c r="K776" i="11"/>
  <c r="Z777" i="11"/>
  <c r="Z778" i="11"/>
  <c r="H743" i="11"/>
  <c r="I743" i="11"/>
  <c r="J743" i="11"/>
  <c r="K743" i="11"/>
  <c r="L743" i="11"/>
  <c r="M743" i="11"/>
  <c r="H744" i="11"/>
  <c r="I744" i="11"/>
  <c r="J744" i="11"/>
  <c r="K744" i="11"/>
  <c r="L744" i="11"/>
  <c r="M744" i="11"/>
  <c r="H754" i="11"/>
  <c r="I754" i="11"/>
  <c r="J754" i="11"/>
  <c r="K754" i="11"/>
  <c r="L754" i="11"/>
  <c r="M754" i="11"/>
  <c r="H755" i="11"/>
  <c r="I755" i="11"/>
  <c r="J755" i="11"/>
  <c r="K755" i="11"/>
  <c r="L755" i="11"/>
  <c r="M755" i="11"/>
  <c r="H756" i="11"/>
  <c r="I756" i="11"/>
  <c r="J756" i="11"/>
  <c r="K756" i="11"/>
  <c r="L756" i="11"/>
  <c r="M756" i="11"/>
  <c r="H757" i="11"/>
  <c r="I757" i="11"/>
  <c r="J757" i="11"/>
  <c r="K757" i="11"/>
  <c r="L757" i="11"/>
  <c r="M757" i="11"/>
  <c r="H758" i="11"/>
  <c r="I758" i="11"/>
  <c r="J758" i="11"/>
  <c r="K758" i="11"/>
  <c r="L758" i="11"/>
  <c r="M758" i="11"/>
  <c r="H759" i="11"/>
  <c r="I759" i="11"/>
  <c r="J759" i="11"/>
  <c r="K759" i="11"/>
  <c r="L759" i="11"/>
  <c r="M759" i="11"/>
  <c r="H760" i="11"/>
  <c r="I760" i="11"/>
  <c r="J760" i="11"/>
  <c r="K760" i="11"/>
  <c r="L760" i="11"/>
  <c r="M760" i="11"/>
  <c r="H761" i="11"/>
  <c r="I761" i="11"/>
  <c r="J761" i="11"/>
  <c r="K761" i="11"/>
  <c r="L761" i="11"/>
  <c r="M761" i="11"/>
  <c r="H762" i="11"/>
  <c r="I762" i="11"/>
  <c r="J762" i="11"/>
  <c r="K762" i="11"/>
  <c r="L762" i="11"/>
  <c r="M762" i="11"/>
  <c r="H763" i="11"/>
  <c r="I763" i="11"/>
  <c r="J763" i="11"/>
  <c r="K763" i="11"/>
  <c r="L763" i="11"/>
  <c r="M763" i="11"/>
  <c r="H764" i="11"/>
  <c r="I764" i="11"/>
  <c r="J764" i="11"/>
  <c r="K764" i="11"/>
  <c r="L764" i="11"/>
  <c r="M764" i="11"/>
  <c r="H765" i="11"/>
  <c r="I765" i="11"/>
  <c r="J765" i="11"/>
  <c r="K765" i="11"/>
  <c r="L765" i="11"/>
  <c r="M765" i="11"/>
  <c r="H766" i="11"/>
  <c r="I766" i="11"/>
  <c r="J766" i="11"/>
  <c r="K766" i="11"/>
  <c r="L766" i="11"/>
  <c r="M766" i="11"/>
  <c r="H767" i="11"/>
  <c r="I767" i="11"/>
  <c r="J767" i="11"/>
  <c r="K767" i="11"/>
  <c r="L767" i="11"/>
  <c r="M767" i="11"/>
  <c r="H768" i="11"/>
  <c r="I768" i="11"/>
  <c r="J768" i="11"/>
  <c r="K768" i="11"/>
  <c r="L768" i="11"/>
  <c r="M768" i="11"/>
  <c r="H769" i="11"/>
  <c r="I769" i="11"/>
  <c r="J769" i="11"/>
  <c r="K769" i="11"/>
  <c r="L769" i="11"/>
  <c r="M769" i="11"/>
  <c r="H770" i="11"/>
  <c r="I770" i="11"/>
  <c r="J770" i="11"/>
  <c r="K770" i="11"/>
  <c r="L770" i="11"/>
  <c r="M770" i="11"/>
  <c r="H771" i="11"/>
  <c r="I771" i="11"/>
  <c r="J771" i="11"/>
  <c r="K771" i="11"/>
  <c r="L771" i="11"/>
  <c r="M771" i="11"/>
  <c r="H772" i="11"/>
  <c r="I772" i="11"/>
  <c r="J772" i="11"/>
  <c r="K772" i="11"/>
  <c r="L772" i="11"/>
  <c r="M772" i="11"/>
  <c r="H773" i="11"/>
  <c r="I773" i="11"/>
  <c r="J773" i="11"/>
  <c r="K773" i="11"/>
  <c r="L773" i="11"/>
  <c r="M773" i="11"/>
  <c r="H753" i="11"/>
  <c r="I753" i="11"/>
  <c r="J753" i="11"/>
  <c r="M753" i="11"/>
  <c r="L753" i="11"/>
  <c r="K753" i="11"/>
  <c r="M752" i="11"/>
  <c r="L752" i="11"/>
  <c r="K752" i="11"/>
  <c r="H752" i="11"/>
  <c r="I752" i="11"/>
  <c r="J752" i="11"/>
  <c r="A2054" i="15"/>
  <c r="B2054" i="15"/>
  <c r="C2054" i="15"/>
  <c r="D2054" i="15"/>
  <c r="E19" i="18"/>
  <c r="E2054" i="15"/>
  <c r="F2054" i="15"/>
  <c r="G2054" i="15"/>
  <c r="H19" i="18"/>
  <c r="H2054" i="15"/>
  <c r="I2054" i="15"/>
  <c r="J19" i="18"/>
  <c r="J2054" i="15"/>
  <c r="K2054" i="15"/>
  <c r="L2054" i="15"/>
  <c r="M2054" i="15"/>
  <c r="A2055" i="15"/>
  <c r="B2055" i="15"/>
  <c r="C2055" i="15"/>
  <c r="D2055" i="15"/>
  <c r="E20" i="18"/>
  <c r="E2055" i="15"/>
  <c r="F2055" i="15"/>
  <c r="G2055" i="15"/>
  <c r="H20" i="18"/>
  <c r="H2055" i="15"/>
  <c r="I2055" i="15"/>
  <c r="J20" i="18"/>
  <c r="J2055" i="15"/>
  <c r="K2055" i="15"/>
  <c r="L2055" i="15"/>
  <c r="M2055" i="15"/>
  <c r="A2056" i="15"/>
  <c r="B2056" i="15"/>
  <c r="C2056" i="15"/>
  <c r="D2056" i="15"/>
  <c r="E21" i="18"/>
  <c r="E2056" i="15"/>
  <c r="F2056" i="15"/>
  <c r="G2056" i="15"/>
  <c r="H21" i="18"/>
  <c r="H2056" i="15"/>
  <c r="I2056" i="15"/>
  <c r="J21" i="18"/>
  <c r="J2056" i="15"/>
  <c r="K2056" i="15"/>
  <c r="L2056" i="15"/>
  <c r="M2056" i="15"/>
  <c r="A2057" i="15"/>
  <c r="B2057" i="15"/>
  <c r="C2057" i="15"/>
  <c r="D2057" i="15"/>
  <c r="E22" i="18"/>
  <c r="E2057" i="15"/>
  <c r="F2057" i="15"/>
  <c r="G2057" i="15"/>
  <c r="H22" i="18"/>
  <c r="H2057" i="15"/>
  <c r="I2057" i="15"/>
  <c r="J22" i="18"/>
  <c r="J2057" i="15"/>
  <c r="K2057" i="15"/>
  <c r="L2057" i="15"/>
  <c r="M2057" i="15"/>
  <c r="A2058" i="15"/>
  <c r="B2058" i="15"/>
  <c r="C2058" i="15"/>
  <c r="D2058" i="15"/>
  <c r="E23" i="18"/>
  <c r="E2058" i="15"/>
  <c r="F2058" i="15"/>
  <c r="G2058" i="15"/>
  <c r="H23" i="18"/>
  <c r="H2058" i="15"/>
  <c r="I2058" i="15"/>
  <c r="J23" i="18"/>
  <c r="J2058" i="15"/>
  <c r="K2058" i="15"/>
  <c r="L2058" i="15"/>
  <c r="M2058" i="15"/>
  <c r="A2038" i="15"/>
  <c r="B2038" i="15"/>
  <c r="C2038" i="15"/>
  <c r="D2038" i="15"/>
  <c r="E3" i="18"/>
  <c r="E2038" i="15"/>
  <c r="F2038" i="15"/>
  <c r="G2038" i="15"/>
  <c r="H3" i="18"/>
  <c r="H2038" i="15"/>
  <c r="I2038" i="15"/>
  <c r="J3" i="18"/>
  <c r="J2038" i="15"/>
  <c r="K2038" i="15"/>
  <c r="L2038" i="15"/>
  <c r="M2038" i="15"/>
  <c r="A2039" i="15"/>
  <c r="B2039" i="15"/>
  <c r="C2039" i="15"/>
  <c r="D2039" i="15"/>
  <c r="E4" i="18"/>
  <c r="E2039" i="15"/>
  <c r="F2039" i="15"/>
  <c r="G2039" i="15"/>
  <c r="H4" i="18"/>
  <c r="H2039" i="15"/>
  <c r="I2039" i="15"/>
  <c r="J4" i="18"/>
  <c r="J2039" i="15"/>
  <c r="K2039" i="15"/>
  <c r="L2039" i="15"/>
  <c r="M2039" i="15"/>
  <c r="A2040" i="15"/>
  <c r="B2040" i="15"/>
  <c r="C2040" i="15"/>
  <c r="D2040" i="15"/>
  <c r="E5" i="18"/>
  <c r="E2040" i="15"/>
  <c r="F2040" i="15"/>
  <c r="G2040" i="15"/>
  <c r="H5" i="18"/>
  <c r="H2040" i="15"/>
  <c r="I2040" i="15"/>
  <c r="J5" i="18"/>
  <c r="J2040" i="15"/>
  <c r="K2040" i="15"/>
  <c r="L2040" i="15"/>
  <c r="M2040" i="15"/>
  <c r="A2041" i="15"/>
  <c r="B2041" i="15"/>
  <c r="C2041" i="15"/>
  <c r="D2041" i="15"/>
  <c r="E6" i="18"/>
  <c r="E2041" i="15"/>
  <c r="F2041" i="15"/>
  <c r="G2041" i="15"/>
  <c r="H6" i="18"/>
  <c r="H2041" i="15"/>
  <c r="I2041" i="15"/>
  <c r="J6" i="18"/>
  <c r="J2041" i="15"/>
  <c r="K2041" i="15"/>
  <c r="L2041" i="15"/>
  <c r="M2041" i="15"/>
  <c r="A2042" i="15"/>
  <c r="B2042" i="15"/>
  <c r="C2042" i="15"/>
  <c r="D2042" i="15"/>
  <c r="E7" i="18"/>
  <c r="E2042" i="15"/>
  <c r="F2042" i="15"/>
  <c r="G2042" i="15"/>
  <c r="H7" i="18"/>
  <c r="H2042" i="15"/>
  <c r="I2042" i="15"/>
  <c r="J7" i="18"/>
  <c r="J2042" i="15"/>
  <c r="K2042" i="15"/>
  <c r="L2042" i="15"/>
  <c r="M2042" i="15"/>
  <c r="A2043" i="15"/>
  <c r="B2043" i="15"/>
  <c r="C2043" i="15"/>
  <c r="D2043" i="15"/>
  <c r="E8" i="18"/>
  <c r="E2043" i="15"/>
  <c r="F2043" i="15"/>
  <c r="G2043" i="15"/>
  <c r="H8" i="18"/>
  <c r="H2043" i="15"/>
  <c r="I2043" i="15"/>
  <c r="J8" i="18"/>
  <c r="J2043" i="15"/>
  <c r="K2043" i="15"/>
  <c r="L2043" i="15"/>
  <c r="M2043" i="15"/>
  <c r="A2044" i="15"/>
  <c r="B2044" i="15"/>
  <c r="C2044" i="15"/>
  <c r="D2044" i="15"/>
  <c r="E9" i="18"/>
  <c r="E2044" i="15"/>
  <c r="F2044" i="15"/>
  <c r="G2044" i="15"/>
  <c r="H9" i="18"/>
  <c r="H2044" i="15"/>
  <c r="I2044" i="15"/>
  <c r="J9" i="18"/>
  <c r="J2044" i="15"/>
  <c r="K2044" i="15"/>
  <c r="L2044" i="15"/>
  <c r="M2044" i="15"/>
  <c r="A2045" i="15"/>
  <c r="B2045" i="15"/>
  <c r="C2045" i="15"/>
  <c r="D2045" i="15"/>
  <c r="E10" i="18"/>
  <c r="E2045" i="15"/>
  <c r="F2045" i="15"/>
  <c r="G2045" i="15"/>
  <c r="H10" i="18"/>
  <c r="H2045" i="15"/>
  <c r="I2045" i="15"/>
  <c r="J10" i="18"/>
  <c r="J2045" i="15"/>
  <c r="K2045" i="15"/>
  <c r="L2045" i="15"/>
  <c r="M2045" i="15"/>
  <c r="A2046" i="15"/>
  <c r="B2046" i="15"/>
  <c r="C2046" i="15"/>
  <c r="D2046" i="15"/>
  <c r="E11" i="18"/>
  <c r="E2046" i="15"/>
  <c r="F2046" i="15"/>
  <c r="G2046" i="15"/>
  <c r="H11" i="18"/>
  <c r="H2046" i="15"/>
  <c r="I2046" i="15"/>
  <c r="J11" i="18"/>
  <c r="J2046" i="15"/>
  <c r="K2046" i="15"/>
  <c r="L2046" i="15"/>
  <c r="M2046" i="15"/>
  <c r="A2047" i="15"/>
  <c r="B2047" i="15"/>
  <c r="C2047" i="15"/>
  <c r="D2047" i="15"/>
  <c r="E12" i="18"/>
  <c r="E2047" i="15"/>
  <c r="F2047" i="15"/>
  <c r="G2047" i="15"/>
  <c r="H12" i="18"/>
  <c r="H2047" i="15"/>
  <c r="I2047" i="15"/>
  <c r="J12" i="18"/>
  <c r="J2047" i="15"/>
  <c r="K2047" i="15"/>
  <c r="L2047" i="15"/>
  <c r="M2047" i="15"/>
  <c r="A2048" i="15"/>
  <c r="B2048" i="15"/>
  <c r="C2048" i="15"/>
  <c r="D2048" i="15"/>
  <c r="E13" i="18"/>
  <c r="E2048" i="15"/>
  <c r="F2048" i="15"/>
  <c r="G2048" i="15"/>
  <c r="H13" i="18"/>
  <c r="H2048" i="15"/>
  <c r="I2048" i="15"/>
  <c r="J13" i="18"/>
  <c r="J2048" i="15"/>
  <c r="K2048" i="15"/>
  <c r="L2048" i="15"/>
  <c r="M2048" i="15"/>
  <c r="A2049" i="15"/>
  <c r="B2049" i="15"/>
  <c r="C2049" i="15"/>
  <c r="D2049" i="15"/>
  <c r="E14" i="18"/>
  <c r="E2049" i="15"/>
  <c r="F2049" i="15"/>
  <c r="G2049" i="15"/>
  <c r="H14" i="18"/>
  <c r="H2049" i="15"/>
  <c r="I2049" i="15"/>
  <c r="J14" i="18"/>
  <c r="J2049" i="15"/>
  <c r="K2049" i="15"/>
  <c r="L2049" i="15"/>
  <c r="M2049" i="15"/>
  <c r="A2050" i="15"/>
  <c r="B2050" i="15"/>
  <c r="C2050" i="15"/>
  <c r="D2050" i="15"/>
  <c r="E15" i="18"/>
  <c r="E2050" i="15"/>
  <c r="F2050" i="15"/>
  <c r="G2050" i="15"/>
  <c r="H15" i="18"/>
  <c r="H2050" i="15"/>
  <c r="I2050" i="15"/>
  <c r="J15" i="18"/>
  <c r="J2050" i="15"/>
  <c r="K2050" i="15"/>
  <c r="L2050" i="15"/>
  <c r="M2050" i="15"/>
  <c r="A2051" i="15"/>
  <c r="B2051" i="15"/>
  <c r="C2051" i="15"/>
  <c r="D2051" i="15"/>
  <c r="E16" i="18"/>
  <c r="E2051" i="15"/>
  <c r="F2051" i="15"/>
  <c r="G2051" i="15"/>
  <c r="H16" i="18"/>
  <c r="H2051" i="15"/>
  <c r="I2051" i="15"/>
  <c r="J16" i="18"/>
  <c r="J2051" i="15"/>
  <c r="K2051" i="15"/>
  <c r="L2051" i="15"/>
  <c r="M2051" i="15"/>
  <c r="A2052" i="15"/>
  <c r="B2052" i="15"/>
  <c r="C2052" i="15"/>
  <c r="D2052" i="15"/>
  <c r="E17" i="18"/>
  <c r="E2052" i="15"/>
  <c r="F2052" i="15"/>
  <c r="G2052" i="15"/>
  <c r="H17" i="18"/>
  <c r="H2052" i="15"/>
  <c r="I2052" i="15"/>
  <c r="J17" i="18"/>
  <c r="J2052" i="15"/>
  <c r="K2052" i="15"/>
  <c r="L2052" i="15"/>
  <c r="M2052" i="15"/>
  <c r="A2053" i="15"/>
  <c r="B2053" i="15"/>
  <c r="C2053" i="15"/>
  <c r="D2053" i="15"/>
  <c r="E18" i="18"/>
  <c r="E2053" i="15"/>
  <c r="F2053" i="15"/>
  <c r="G2053" i="15"/>
  <c r="H18" i="18"/>
  <c r="H2053" i="15"/>
  <c r="I2053" i="15"/>
  <c r="J18" i="18"/>
  <c r="J2053" i="15"/>
  <c r="K2053" i="15"/>
  <c r="L2053" i="15"/>
  <c r="M2053" i="15"/>
  <c r="B2037" i="15"/>
  <c r="C2037" i="15"/>
  <c r="D2037" i="15"/>
  <c r="E2" i="18"/>
  <c r="E2037" i="15"/>
  <c r="F2037" i="15"/>
  <c r="G2037" i="15"/>
  <c r="H2" i="18"/>
  <c r="H2037" i="15"/>
  <c r="I2037" i="15"/>
  <c r="J2" i="18"/>
  <c r="J2037" i="15"/>
  <c r="K2037" i="15"/>
  <c r="L2037" i="15"/>
  <c r="M2037" i="15"/>
  <c r="A2037" i="15"/>
  <c r="A2036" i="15"/>
  <c r="B2036" i="15"/>
  <c r="C2036" i="15"/>
  <c r="D2036" i="15"/>
  <c r="E2036" i="15"/>
  <c r="F2036" i="15"/>
  <c r="G2036" i="15"/>
  <c r="H41" i="16"/>
  <c r="H2036" i="15"/>
  <c r="I41" i="16"/>
  <c r="I2036" i="15"/>
  <c r="J41" i="16"/>
  <c r="J2036" i="15"/>
  <c r="K2036" i="15"/>
  <c r="L2036" i="15"/>
  <c r="M2036" i="15"/>
  <c r="A2025" i="15"/>
  <c r="B2025" i="15"/>
  <c r="C2025" i="15"/>
  <c r="D2025" i="15"/>
  <c r="E2025" i="15"/>
  <c r="F2025" i="15"/>
  <c r="G2025" i="15"/>
  <c r="H30" i="16"/>
  <c r="H2025" i="15"/>
  <c r="I30" i="16"/>
  <c r="I2025" i="15"/>
  <c r="J30" i="16"/>
  <c r="J2025" i="15"/>
  <c r="K2025" i="15"/>
  <c r="L2025" i="15"/>
  <c r="M2025" i="15"/>
  <c r="A2026" i="15"/>
  <c r="B2026" i="15"/>
  <c r="C2026" i="15"/>
  <c r="D2026" i="15"/>
  <c r="E2026" i="15"/>
  <c r="F2026" i="15"/>
  <c r="G2026" i="15"/>
  <c r="H31" i="16"/>
  <c r="H2026" i="15"/>
  <c r="I31" i="16"/>
  <c r="I2026" i="15"/>
  <c r="J31" i="16"/>
  <c r="J2026" i="15"/>
  <c r="K2026" i="15"/>
  <c r="L2026" i="15"/>
  <c r="M2026" i="15"/>
  <c r="A2027" i="15"/>
  <c r="B2027" i="15"/>
  <c r="C2027" i="15"/>
  <c r="D2027" i="15"/>
  <c r="E2027" i="15"/>
  <c r="F2027" i="15"/>
  <c r="G2027" i="15"/>
  <c r="H32" i="16"/>
  <c r="H2027" i="15"/>
  <c r="I32" i="16"/>
  <c r="I2027" i="15"/>
  <c r="J32" i="16"/>
  <c r="J2027" i="15"/>
  <c r="K2027" i="15"/>
  <c r="L2027" i="15"/>
  <c r="M2027" i="15"/>
  <c r="A2028" i="15"/>
  <c r="B2028" i="15"/>
  <c r="C2028" i="15"/>
  <c r="D2028" i="15"/>
  <c r="E2028" i="15"/>
  <c r="F2028" i="15"/>
  <c r="G2028" i="15"/>
  <c r="H33" i="16"/>
  <c r="H2028" i="15"/>
  <c r="I33" i="16"/>
  <c r="I2028" i="15"/>
  <c r="J33" i="16"/>
  <c r="J2028" i="15"/>
  <c r="K2028" i="15"/>
  <c r="L2028" i="15"/>
  <c r="M2028" i="15"/>
  <c r="A2029" i="15"/>
  <c r="B2029" i="15"/>
  <c r="C2029" i="15"/>
  <c r="D2029" i="15"/>
  <c r="E2029" i="15"/>
  <c r="F2029" i="15"/>
  <c r="G2029" i="15"/>
  <c r="H34" i="16"/>
  <c r="H2029" i="15"/>
  <c r="I34" i="16"/>
  <c r="I2029" i="15"/>
  <c r="J34" i="16"/>
  <c r="J2029" i="15"/>
  <c r="K2029" i="15"/>
  <c r="L2029" i="15"/>
  <c r="M2029" i="15"/>
  <c r="A2030" i="15"/>
  <c r="B2030" i="15"/>
  <c r="C2030" i="15"/>
  <c r="D2030" i="15"/>
  <c r="E2030" i="15"/>
  <c r="F2030" i="15"/>
  <c r="G2030" i="15"/>
  <c r="H35" i="16"/>
  <c r="H2030" i="15"/>
  <c r="I35" i="16"/>
  <c r="I2030" i="15"/>
  <c r="J35" i="16"/>
  <c r="J2030" i="15"/>
  <c r="K2030" i="15"/>
  <c r="L2030" i="15"/>
  <c r="M2030" i="15"/>
  <c r="A2031" i="15"/>
  <c r="B2031" i="15"/>
  <c r="C2031" i="15"/>
  <c r="D2031" i="15"/>
  <c r="E2031" i="15"/>
  <c r="F2031" i="15"/>
  <c r="G2031" i="15"/>
  <c r="H36" i="16"/>
  <c r="H2031" i="15"/>
  <c r="I36" i="16"/>
  <c r="I2031" i="15"/>
  <c r="J36" i="16"/>
  <c r="J2031" i="15"/>
  <c r="K2031" i="15"/>
  <c r="L2031" i="15"/>
  <c r="M2031" i="15"/>
  <c r="A2032" i="15"/>
  <c r="B2032" i="15"/>
  <c r="C2032" i="15"/>
  <c r="D2032" i="15"/>
  <c r="E2032" i="15"/>
  <c r="F2032" i="15"/>
  <c r="G2032" i="15"/>
  <c r="H37" i="16"/>
  <c r="H2032" i="15"/>
  <c r="I37" i="16"/>
  <c r="I2032" i="15"/>
  <c r="J37" i="16"/>
  <c r="J2032" i="15"/>
  <c r="K2032" i="15"/>
  <c r="L2032" i="15"/>
  <c r="M2032" i="15"/>
  <c r="A2033" i="15"/>
  <c r="B2033" i="15"/>
  <c r="C2033" i="15"/>
  <c r="D2033" i="15"/>
  <c r="E2033" i="15"/>
  <c r="F2033" i="15"/>
  <c r="G2033" i="15"/>
  <c r="H38" i="16"/>
  <c r="H2033" i="15"/>
  <c r="I38" i="16"/>
  <c r="I2033" i="15"/>
  <c r="J38" i="16"/>
  <c r="J2033" i="15"/>
  <c r="K2033" i="15"/>
  <c r="L2033" i="15"/>
  <c r="M2033" i="15"/>
  <c r="A2034" i="15"/>
  <c r="B2034" i="15"/>
  <c r="C2034" i="15"/>
  <c r="D2034" i="15"/>
  <c r="E2034" i="15"/>
  <c r="F2034" i="15"/>
  <c r="G2034" i="15"/>
  <c r="H39" i="16"/>
  <c r="H2034" i="15"/>
  <c r="I39" i="16"/>
  <c r="I2034" i="15"/>
  <c r="J39" i="16"/>
  <c r="J2034" i="15"/>
  <c r="K2034" i="15"/>
  <c r="L2034" i="15"/>
  <c r="M2034" i="15"/>
  <c r="A2035" i="15"/>
  <c r="B2035" i="15"/>
  <c r="C2035" i="15"/>
  <c r="D2035" i="15"/>
  <c r="E2035" i="15"/>
  <c r="F2035" i="15"/>
  <c r="G2035" i="15"/>
  <c r="H40" i="16"/>
  <c r="H2035" i="15"/>
  <c r="I40" i="16"/>
  <c r="I2035" i="15"/>
  <c r="J40" i="16"/>
  <c r="J2035" i="15"/>
  <c r="K2035" i="15"/>
  <c r="L2035" i="15"/>
  <c r="M2035" i="15"/>
  <c r="A1998" i="15"/>
  <c r="B1998" i="15"/>
  <c r="C1998" i="15"/>
  <c r="D1998" i="15"/>
  <c r="E1998" i="15"/>
  <c r="F1998" i="15"/>
  <c r="G1998" i="15"/>
  <c r="H3" i="16"/>
  <c r="H1998" i="15"/>
  <c r="I3" i="16"/>
  <c r="I1998" i="15"/>
  <c r="J3" i="16"/>
  <c r="J1998" i="15"/>
  <c r="K1998" i="15"/>
  <c r="L1998" i="15"/>
  <c r="M1998" i="15"/>
  <c r="A1999" i="15"/>
  <c r="B1999" i="15"/>
  <c r="C1999" i="15"/>
  <c r="D1999" i="15"/>
  <c r="E1999" i="15"/>
  <c r="F1999" i="15"/>
  <c r="G1999" i="15"/>
  <c r="H4" i="16"/>
  <c r="H1999" i="15"/>
  <c r="I4" i="16"/>
  <c r="I1999" i="15"/>
  <c r="J4" i="16"/>
  <c r="J1999" i="15"/>
  <c r="K1999" i="15"/>
  <c r="L1999" i="15"/>
  <c r="M1999" i="15"/>
  <c r="A2000" i="15"/>
  <c r="B2000" i="15"/>
  <c r="C2000" i="15"/>
  <c r="D2000" i="15"/>
  <c r="E2000" i="15"/>
  <c r="F2000" i="15"/>
  <c r="G2000" i="15"/>
  <c r="H5" i="16"/>
  <c r="H2000" i="15"/>
  <c r="I5" i="16"/>
  <c r="I2000" i="15"/>
  <c r="J5" i="16"/>
  <c r="J2000" i="15"/>
  <c r="K2000" i="15"/>
  <c r="L2000" i="15"/>
  <c r="M2000" i="15"/>
  <c r="A2001" i="15"/>
  <c r="B2001" i="15"/>
  <c r="C2001" i="15"/>
  <c r="D2001" i="15"/>
  <c r="E2001" i="15"/>
  <c r="F2001" i="15"/>
  <c r="G2001" i="15"/>
  <c r="H6" i="16"/>
  <c r="H2001" i="15"/>
  <c r="I6" i="16"/>
  <c r="I2001" i="15"/>
  <c r="J6" i="16"/>
  <c r="J2001" i="15"/>
  <c r="K2001" i="15"/>
  <c r="L2001" i="15"/>
  <c r="M2001" i="15"/>
  <c r="A2002" i="15"/>
  <c r="B2002" i="15"/>
  <c r="C2002" i="15"/>
  <c r="D2002" i="15"/>
  <c r="E2002" i="15"/>
  <c r="F2002" i="15"/>
  <c r="G2002" i="15"/>
  <c r="H7" i="16"/>
  <c r="H2002" i="15"/>
  <c r="I7" i="16"/>
  <c r="I2002" i="15"/>
  <c r="J7" i="16"/>
  <c r="J2002" i="15"/>
  <c r="K2002" i="15"/>
  <c r="L2002" i="15"/>
  <c r="M2002" i="15"/>
  <c r="A2003" i="15"/>
  <c r="B2003" i="15"/>
  <c r="C2003" i="15"/>
  <c r="D2003" i="15"/>
  <c r="E2003" i="15"/>
  <c r="F2003" i="15"/>
  <c r="G2003" i="15"/>
  <c r="H8" i="16"/>
  <c r="H2003" i="15"/>
  <c r="I8" i="16"/>
  <c r="I2003" i="15"/>
  <c r="J8" i="16"/>
  <c r="J2003" i="15"/>
  <c r="K2003" i="15"/>
  <c r="L2003" i="15"/>
  <c r="M2003" i="15"/>
  <c r="A2004" i="15"/>
  <c r="B2004" i="15"/>
  <c r="C2004" i="15"/>
  <c r="D2004" i="15"/>
  <c r="E2004" i="15"/>
  <c r="F2004" i="15"/>
  <c r="G2004" i="15"/>
  <c r="H9" i="16"/>
  <c r="H2004" i="15"/>
  <c r="I9" i="16"/>
  <c r="I2004" i="15"/>
  <c r="J9" i="16"/>
  <c r="J2004" i="15"/>
  <c r="K2004" i="15"/>
  <c r="L2004" i="15"/>
  <c r="M2004" i="15"/>
  <c r="A2005" i="15"/>
  <c r="B2005" i="15"/>
  <c r="C2005" i="15"/>
  <c r="D2005" i="15"/>
  <c r="E2005" i="15"/>
  <c r="F2005" i="15"/>
  <c r="G2005" i="15"/>
  <c r="H10" i="16"/>
  <c r="H2005" i="15"/>
  <c r="I10" i="16"/>
  <c r="I2005" i="15"/>
  <c r="J10" i="16"/>
  <c r="J2005" i="15"/>
  <c r="K2005" i="15"/>
  <c r="L2005" i="15"/>
  <c r="M2005" i="15"/>
  <c r="A2006" i="15"/>
  <c r="B2006" i="15"/>
  <c r="C2006" i="15"/>
  <c r="D2006" i="15"/>
  <c r="E2006" i="15"/>
  <c r="F2006" i="15"/>
  <c r="G2006" i="15"/>
  <c r="H11" i="16"/>
  <c r="H2006" i="15"/>
  <c r="I11" i="16"/>
  <c r="I2006" i="15"/>
  <c r="J11" i="16"/>
  <c r="J2006" i="15"/>
  <c r="K2006" i="15"/>
  <c r="L2006" i="15"/>
  <c r="M2006" i="15"/>
  <c r="A2007" i="15"/>
  <c r="B2007" i="15"/>
  <c r="C2007" i="15"/>
  <c r="D2007" i="15"/>
  <c r="E2007" i="15"/>
  <c r="F2007" i="15"/>
  <c r="G2007" i="15"/>
  <c r="H12" i="16"/>
  <c r="H2007" i="15"/>
  <c r="I12" i="16"/>
  <c r="I2007" i="15"/>
  <c r="J12" i="16"/>
  <c r="J2007" i="15"/>
  <c r="K2007" i="15"/>
  <c r="L2007" i="15"/>
  <c r="M2007" i="15"/>
  <c r="A2008" i="15"/>
  <c r="B2008" i="15"/>
  <c r="C2008" i="15"/>
  <c r="D2008" i="15"/>
  <c r="E2008" i="15"/>
  <c r="F2008" i="15"/>
  <c r="G2008" i="15"/>
  <c r="H13" i="16"/>
  <c r="H2008" i="15"/>
  <c r="I2008" i="15"/>
  <c r="J2008" i="15"/>
  <c r="K2008" i="15"/>
  <c r="L2008" i="15"/>
  <c r="M2008" i="15"/>
  <c r="A2009" i="15"/>
  <c r="B2009" i="15"/>
  <c r="C2009" i="15"/>
  <c r="D2009" i="15"/>
  <c r="E2009" i="15"/>
  <c r="F2009" i="15"/>
  <c r="G2009" i="15"/>
  <c r="H14" i="16"/>
  <c r="H2009" i="15"/>
  <c r="I2009" i="15"/>
  <c r="J2009" i="15"/>
  <c r="K2009" i="15"/>
  <c r="L2009" i="15"/>
  <c r="M2009" i="15"/>
  <c r="A2010" i="15"/>
  <c r="B2010" i="15"/>
  <c r="C2010" i="15"/>
  <c r="D2010" i="15"/>
  <c r="E2010" i="15"/>
  <c r="F2010" i="15"/>
  <c r="G2010" i="15"/>
  <c r="H15" i="16"/>
  <c r="H2010" i="15"/>
  <c r="I2010" i="15"/>
  <c r="J2010" i="15"/>
  <c r="K2010" i="15"/>
  <c r="L2010" i="15"/>
  <c r="M2010" i="15"/>
  <c r="A2011" i="15"/>
  <c r="B2011" i="15"/>
  <c r="C2011" i="15"/>
  <c r="D2011" i="15"/>
  <c r="E2011" i="15"/>
  <c r="F2011" i="15"/>
  <c r="G2011" i="15"/>
  <c r="H16" i="16"/>
  <c r="H2011" i="15"/>
  <c r="I2011" i="15"/>
  <c r="J2011" i="15"/>
  <c r="K2011" i="15"/>
  <c r="L2011" i="15"/>
  <c r="M2011" i="15"/>
  <c r="A2012" i="15"/>
  <c r="B2012" i="15"/>
  <c r="C2012" i="15"/>
  <c r="D2012" i="15"/>
  <c r="E2012" i="15"/>
  <c r="F2012" i="15"/>
  <c r="G2012" i="15"/>
  <c r="H17" i="16"/>
  <c r="H2012" i="15"/>
  <c r="I17" i="16"/>
  <c r="I2012" i="15"/>
  <c r="J17" i="16"/>
  <c r="J2012" i="15"/>
  <c r="K2012" i="15"/>
  <c r="L2012" i="15"/>
  <c r="M2012" i="15"/>
  <c r="A2013" i="15"/>
  <c r="B2013" i="15"/>
  <c r="C2013" i="15"/>
  <c r="D2013" i="15"/>
  <c r="E2013" i="15"/>
  <c r="F2013" i="15"/>
  <c r="G2013" i="15"/>
  <c r="H18" i="16"/>
  <c r="H2013" i="15"/>
  <c r="I18" i="16"/>
  <c r="I2013" i="15"/>
  <c r="J18" i="16"/>
  <c r="J2013" i="15"/>
  <c r="K2013" i="15"/>
  <c r="L2013" i="15"/>
  <c r="M2013" i="15"/>
  <c r="A2014" i="15"/>
  <c r="B2014" i="15"/>
  <c r="C2014" i="15"/>
  <c r="D2014" i="15"/>
  <c r="E2014" i="15"/>
  <c r="F2014" i="15"/>
  <c r="G2014" i="15"/>
  <c r="H19" i="16"/>
  <c r="H2014" i="15"/>
  <c r="I19" i="16"/>
  <c r="I2014" i="15"/>
  <c r="J19" i="16"/>
  <c r="J2014" i="15"/>
  <c r="K2014" i="15"/>
  <c r="L2014" i="15"/>
  <c r="M2014" i="15"/>
  <c r="A2015" i="15"/>
  <c r="B2015" i="15"/>
  <c r="C2015" i="15"/>
  <c r="D2015" i="15"/>
  <c r="E2015" i="15"/>
  <c r="F2015" i="15"/>
  <c r="G2015" i="15"/>
  <c r="H20" i="16"/>
  <c r="H2015" i="15"/>
  <c r="I20" i="16"/>
  <c r="I2015" i="15"/>
  <c r="J20" i="16"/>
  <c r="J2015" i="15"/>
  <c r="K2015" i="15"/>
  <c r="L2015" i="15"/>
  <c r="M2015" i="15"/>
  <c r="A2016" i="15"/>
  <c r="B2016" i="15"/>
  <c r="C2016" i="15"/>
  <c r="D2016" i="15"/>
  <c r="E2016" i="15"/>
  <c r="F2016" i="15"/>
  <c r="G2016" i="15"/>
  <c r="H21" i="16"/>
  <c r="H2016" i="15"/>
  <c r="I21" i="16"/>
  <c r="I2016" i="15"/>
  <c r="J21" i="16"/>
  <c r="J2016" i="15"/>
  <c r="K2016" i="15"/>
  <c r="L2016" i="15"/>
  <c r="M2016" i="15"/>
  <c r="A2017" i="15"/>
  <c r="B2017" i="15"/>
  <c r="C2017" i="15"/>
  <c r="D2017" i="15"/>
  <c r="E2017" i="15"/>
  <c r="F2017" i="15"/>
  <c r="G2017" i="15"/>
  <c r="H22" i="16"/>
  <c r="H2017" i="15"/>
  <c r="I22" i="16"/>
  <c r="I2017" i="15"/>
  <c r="J22" i="16"/>
  <c r="J2017" i="15"/>
  <c r="K2017" i="15"/>
  <c r="L2017" i="15"/>
  <c r="M2017" i="15"/>
  <c r="A2018" i="15"/>
  <c r="B2018" i="15"/>
  <c r="C2018" i="15"/>
  <c r="D2018" i="15"/>
  <c r="E2018" i="15"/>
  <c r="F2018" i="15"/>
  <c r="G2018" i="15"/>
  <c r="H23" i="16"/>
  <c r="H2018" i="15"/>
  <c r="I23" i="16"/>
  <c r="I2018" i="15"/>
  <c r="J23" i="16"/>
  <c r="J2018" i="15"/>
  <c r="K2018" i="15"/>
  <c r="L2018" i="15"/>
  <c r="M2018" i="15"/>
  <c r="A2019" i="15"/>
  <c r="B2019" i="15"/>
  <c r="C2019" i="15"/>
  <c r="D2019" i="15"/>
  <c r="E2019" i="15"/>
  <c r="F2019" i="15"/>
  <c r="G2019" i="15"/>
  <c r="H24" i="16"/>
  <c r="H2019" i="15"/>
  <c r="I24" i="16"/>
  <c r="I2019" i="15"/>
  <c r="J24" i="16"/>
  <c r="J2019" i="15"/>
  <c r="K2019" i="15"/>
  <c r="L2019" i="15"/>
  <c r="M2019" i="15"/>
  <c r="A2020" i="15"/>
  <c r="B2020" i="15"/>
  <c r="C2020" i="15"/>
  <c r="D2020" i="15"/>
  <c r="E2020" i="15"/>
  <c r="F2020" i="15"/>
  <c r="G2020" i="15"/>
  <c r="H25" i="16"/>
  <c r="H2020" i="15"/>
  <c r="I25" i="16"/>
  <c r="I2020" i="15"/>
  <c r="J25" i="16"/>
  <c r="J2020" i="15"/>
  <c r="K2020" i="15"/>
  <c r="L2020" i="15"/>
  <c r="M2020" i="15"/>
  <c r="A2021" i="15"/>
  <c r="B2021" i="15"/>
  <c r="C2021" i="15"/>
  <c r="D2021" i="15"/>
  <c r="E2021" i="15"/>
  <c r="F2021" i="15"/>
  <c r="G2021" i="15"/>
  <c r="H26" i="16"/>
  <c r="H2021" i="15"/>
  <c r="I26" i="16"/>
  <c r="I2021" i="15"/>
  <c r="J26" i="16"/>
  <c r="J2021" i="15"/>
  <c r="K2021" i="15"/>
  <c r="L2021" i="15"/>
  <c r="M2021" i="15"/>
  <c r="A2022" i="15"/>
  <c r="B2022" i="15"/>
  <c r="C2022" i="15"/>
  <c r="D2022" i="15"/>
  <c r="E2022" i="15"/>
  <c r="F2022" i="15"/>
  <c r="G2022" i="15"/>
  <c r="H27" i="16"/>
  <c r="H2022" i="15"/>
  <c r="I27" i="16"/>
  <c r="I2022" i="15"/>
  <c r="J27" i="16"/>
  <c r="J2022" i="15"/>
  <c r="K2022" i="15"/>
  <c r="L2022" i="15"/>
  <c r="M2022" i="15"/>
  <c r="A2023" i="15"/>
  <c r="B2023" i="15"/>
  <c r="C2023" i="15"/>
  <c r="D2023" i="15"/>
  <c r="E2023" i="15"/>
  <c r="F2023" i="15"/>
  <c r="G2023" i="15"/>
  <c r="H28" i="16"/>
  <c r="H2023" i="15"/>
  <c r="I28" i="16"/>
  <c r="I2023" i="15"/>
  <c r="J28" i="16"/>
  <c r="J2023" i="15"/>
  <c r="K2023" i="15"/>
  <c r="L2023" i="15"/>
  <c r="M2023" i="15"/>
  <c r="A2024" i="15"/>
  <c r="B2024" i="15"/>
  <c r="C2024" i="15"/>
  <c r="D2024" i="15"/>
  <c r="E2024" i="15"/>
  <c r="F2024" i="15"/>
  <c r="G2024" i="15"/>
  <c r="H29" i="16"/>
  <c r="H2024" i="15"/>
  <c r="I29" i="16"/>
  <c r="I2024" i="15"/>
  <c r="J29" i="16"/>
  <c r="J2024" i="15"/>
  <c r="K2024" i="15"/>
  <c r="L2024" i="15"/>
  <c r="M2024" i="15"/>
  <c r="B1997" i="15"/>
  <c r="C1997" i="15"/>
  <c r="D1997" i="15"/>
  <c r="E1997" i="15"/>
  <c r="F1997" i="15"/>
  <c r="G1997" i="15"/>
  <c r="H2" i="16"/>
  <c r="H1997" i="15"/>
  <c r="I2" i="16"/>
  <c r="I1997" i="15"/>
  <c r="J2" i="16"/>
  <c r="J1997" i="15"/>
  <c r="K1997" i="15"/>
  <c r="L1997" i="15"/>
  <c r="M1997" i="15"/>
  <c r="A1997" i="15"/>
  <c r="A1975" i="15"/>
  <c r="B1975" i="15"/>
  <c r="C1975" i="15"/>
  <c r="D1975" i="15"/>
  <c r="E1975" i="15"/>
  <c r="F1975" i="15"/>
  <c r="G1975" i="15"/>
  <c r="H3" i="10"/>
  <c r="H1975" i="15"/>
  <c r="I3" i="10"/>
  <c r="I1975" i="15"/>
  <c r="J3" i="10"/>
  <c r="J1975" i="15"/>
  <c r="K1975" i="15"/>
  <c r="L1975" i="15"/>
  <c r="M1975" i="15"/>
  <c r="A1976" i="15"/>
  <c r="B1976" i="15"/>
  <c r="C1976" i="15"/>
  <c r="D1976" i="15"/>
  <c r="E1976" i="15"/>
  <c r="F1976" i="15"/>
  <c r="G1976" i="15"/>
  <c r="H4" i="10"/>
  <c r="H1976" i="15"/>
  <c r="I4" i="10"/>
  <c r="I1976" i="15"/>
  <c r="J4" i="10"/>
  <c r="J1976" i="15"/>
  <c r="K1976" i="15"/>
  <c r="L1976" i="15"/>
  <c r="M1976" i="15"/>
  <c r="A1977" i="15"/>
  <c r="B1977" i="15"/>
  <c r="C1977" i="15"/>
  <c r="D1977" i="15"/>
  <c r="E1977" i="15"/>
  <c r="F1977" i="15"/>
  <c r="G1977" i="15"/>
  <c r="H5" i="10"/>
  <c r="H1977" i="15"/>
  <c r="I5" i="10"/>
  <c r="I1977" i="15"/>
  <c r="J5" i="10"/>
  <c r="J1977" i="15"/>
  <c r="K1977" i="15"/>
  <c r="L1977" i="15"/>
  <c r="M1977" i="15"/>
  <c r="A1978" i="15"/>
  <c r="B1978" i="15"/>
  <c r="C1978" i="15"/>
  <c r="D1978" i="15"/>
  <c r="E1978" i="15"/>
  <c r="F1978" i="15"/>
  <c r="G1978" i="15"/>
  <c r="H6" i="10"/>
  <c r="H1978" i="15"/>
  <c r="I6" i="10"/>
  <c r="I1978" i="15"/>
  <c r="J6" i="10"/>
  <c r="J1978" i="15"/>
  <c r="K1978" i="15"/>
  <c r="L1978" i="15"/>
  <c r="M1978" i="15"/>
  <c r="A1979" i="15"/>
  <c r="B1979" i="15"/>
  <c r="C1979" i="15"/>
  <c r="D1979" i="15"/>
  <c r="E1979" i="15"/>
  <c r="F1979" i="15"/>
  <c r="G1979" i="15"/>
  <c r="H7" i="10"/>
  <c r="H1979" i="15"/>
  <c r="I7" i="10"/>
  <c r="I1979" i="15"/>
  <c r="J7" i="10"/>
  <c r="J1979" i="15"/>
  <c r="K1979" i="15"/>
  <c r="L1979" i="15"/>
  <c r="M1979" i="15"/>
  <c r="A1980" i="15"/>
  <c r="B1980" i="15"/>
  <c r="C1980" i="15"/>
  <c r="D1980" i="15"/>
  <c r="E1980" i="15"/>
  <c r="F1980" i="15"/>
  <c r="G1980" i="15"/>
  <c r="H8" i="10"/>
  <c r="H1980" i="15"/>
  <c r="I8" i="10"/>
  <c r="I1980" i="15"/>
  <c r="J8" i="10"/>
  <c r="J1980" i="15"/>
  <c r="K1980" i="15"/>
  <c r="L1980" i="15"/>
  <c r="M1980" i="15"/>
  <c r="A1981" i="15"/>
  <c r="B1981" i="15"/>
  <c r="C1981" i="15"/>
  <c r="D1981" i="15"/>
  <c r="E1981" i="15"/>
  <c r="F1981" i="15"/>
  <c r="G1981" i="15"/>
  <c r="H9" i="10"/>
  <c r="H1981" i="15"/>
  <c r="I9" i="10"/>
  <c r="I1981" i="15"/>
  <c r="J9" i="10"/>
  <c r="J1981" i="15"/>
  <c r="K1981" i="15"/>
  <c r="L1981" i="15"/>
  <c r="M1981" i="15"/>
  <c r="A1982" i="15"/>
  <c r="B1982" i="15"/>
  <c r="C1982" i="15"/>
  <c r="D1982" i="15"/>
  <c r="E1982" i="15"/>
  <c r="F1982" i="15"/>
  <c r="G1982" i="15"/>
  <c r="H10" i="10"/>
  <c r="H1982" i="15"/>
  <c r="I10" i="10"/>
  <c r="I1982" i="15"/>
  <c r="J10" i="10"/>
  <c r="J1982" i="15"/>
  <c r="K1982" i="15"/>
  <c r="L1982" i="15"/>
  <c r="M1982" i="15"/>
  <c r="A1983" i="15"/>
  <c r="B1983" i="15"/>
  <c r="C1983" i="15"/>
  <c r="D1983" i="15"/>
  <c r="E1983" i="15"/>
  <c r="F1983" i="15"/>
  <c r="G1983" i="15"/>
  <c r="H11" i="10"/>
  <c r="H1983" i="15"/>
  <c r="I11" i="10"/>
  <c r="I1983" i="15"/>
  <c r="J11" i="10"/>
  <c r="J1983" i="15"/>
  <c r="K1983" i="15"/>
  <c r="L1983" i="15"/>
  <c r="M1983" i="15"/>
  <c r="A1984" i="15"/>
  <c r="B1984" i="15"/>
  <c r="C1984" i="15"/>
  <c r="D1984" i="15"/>
  <c r="E1984" i="15"/>
  <c r="F1984" i="15"/>
  <c r="G1984" i="15"/>
  <c r="H12" i="10"/>
  <c r="H1984" i="15"/>
  <c r="I12" i="10"/>
  <c r="I1984" i="15"/>
  <c r="J12" i="10"/>
  <c r="J1984" i="15"/>
  <c r="K1984" i="15"/>
  <c r="L1984" i="15"/>
  <c r="M1984" i="15"/>
  <c r="A1985" i="15"/>
  <c r="B1985" i="15"/>
  <c r="C1985" i="15"/>
  <c r="D1985" i="15"/>
  <c r="E1985" i="15"/>
  <c r="F1985" i="15"/>
  <c r="G1985" i="15"/>
  <c r="H13" i="10"/>
  <c r="H1985" i="15"/>
  <c r="I13" i="10"/>
  <c r="I1985" i="15"/>
  <c r="J13" i="10"/>
  <c r="J1985" i="15"/>
  <c r="K1985" i="15"/>
  <c r="L1985" i="15"/>
  <c r="M1985" i="15"/>
  <c r="A1986" i="15"/>
  <c r="B1986" i="15"/>
  <c r="C1986" i="15"/>
  <c r="D1986" i="15"/>
  <c r="E1986" i="15"/>
  <c r="F1986" i="15"/>
  <c r="G1986" i="15"/>
  <c r="H14" i="10"/>
  <c r="H1986" i="15"/>
  <c r="I14" i="10"/>
  <c r="I1986" i="15"/>
  <c r="J14" i="10"/>
  <c r="J1986" i="15"/>
  <c r="K1986" i="15"/>
  <c r="L1986" i="15"/>
  <c r="M1986" i="15"/>
  <c r="A1987" i="15"/>
  <c r="B1987" i="15"/>
  <c r="C1987" i="15"/>
  <c r="D1987" i="15"/>
  <c r="E1987" i="15"/>
  <c r="F1987" i="15"/>
  <c r="G1987" i="15"/>
  <c r="H15" i="10"/>
  <c r="H1987" i="15"/>
  <c r="I15" i="10"/>
  <c r="I1987" i="15"/>
  <c r="J15" i="10"/>
  <c r="J1987" i="15"/>
  <c r="K1987" i="15"/>
  <c r="L1987" i="15"/>
  <c r="M1987" i="15"/>
  <c r="A1988" i="15"/>
  <c r="B1988" i="15"/>
  <c r="C1988" i="15"/>
  <c r="D1988" i="15"/>
  <c r="E1988" i="15"/>
  <c r="F1988" i="15"/>
  <c r="G1988" i="15"/>
  <c r="H16" i="10"/>
  <c r="H1988" i="15"/>
  <c r="I16" i="10"/>
  <c r="I1988" i="15"/>
  <c r="J16" i="10"/>
  <c r="J1988" i="15"/>
  <c r="K1988" i="15"/>
  <c r="L1988" i="15"/>
  <c r="M1988" i="15"/>
  <c r="A1989" i="15"/>
  <c r="B1989" i="15"/>
  <c r="C1989" i="15"/>
  <c r="D1989" i="15"/>
  <c r="E1989" i="15"/>
  <c r="F1989" i="15"/>
  <c r="G1989" i="15"/>
  <c r="H17" i="10"/>
  <c r="H1989" i="15"/>
  <c r="I17" i="10"/>
  <c r="I1989" i="15"/>
  <c r="J17" i="10"/>
  <c r="J1989" i="15"/>
  <c r="K1989" i="15"/>
  <c r="L1989" i="15"/>
  <c r="M1989" i="15"/>
  <c r="A1990" i="15"/>
  <c r="B1990" i="15"/>
  <c r="C1990" i="15"/>
  <c r="D1990" i="15"/>
  <c r="E1990" i="15"/>
  <c r="F1990" i="15"/>
  <c r="G1990" i="15"/>
  <c r="H18" i="10"/>
  <c r="H1990" i="15"/>
  <c r="I18" i="10"/>
  <c r="I1990" i="15"/>
  <c r="J18" i="10"/>
  <c r="J1990" i="15"/>
  <c r="K1990" i="15"/>
  <c r="L1990" i="15"/>
  <c r="M1990" i="15"/>
  <c r="A1991" i="15"/>
  <c r="B1991" i="15"/>
  <c r="C1991" i="15"/>
  <c r="D1991" i="15"/>
  <c r="E1991" i="15"/>
  <c r="F1991" i="15"/>
  <c r="G1991" i="15"/>
  <c r="H19" i="10"/>
  <c r="H1991" i="15"/>
  <c r="I19" i="10"/>
  <c r="I1991" i="15"/>
  <c r="J19" i="10"/>
  <c r="J1991" i="15"/>
  <c r="K1991" i="15"/>
  <c r="L1991" i="15"/>
  <c r="M1991" i="15"/>
  <c r="A1992" i="15"/>
  <c r="B1992" i="15"/>
  <c r="C1992" i="15"/>
  <c r="D1992" i="15"/>
  <c r="E1992" i="15"/>
  <c r="F1992" i="15"/>
  <c r="G1992" i="15"/>
  <c r="H20" i="10"/>
  <c r="H1992" i="15"/>
  <c r="I20" i="10"/>
  <c r="I1992" i="15"/>
  <c r="J20" i="10"/>
  <c r="J1992" i="15"/>
  <c r="K1992" i="15"/>
  <c r="L1992" i="15"/>
  <c r="M1992" i="15"/>
  <c r="A1993" i="15"/>
  <c r="B1993" i="15"/>
  <c r="C1993" i="15"/>
  <c r="D1993" i="15"/>
  <c r="E1993" i="15"/>
  <c r="F1993" i="15"/>
  <c r="G1993" i="15"/>
  <c r="H21" i="10"/>
  <c r="H1993" i="15"/>
  <c r="I21" i="10"/>
  <c r="I1993" i="15"/>
  <c r="J21" i="10"/>
  <c r="J1993" i="15"/>
  <c r="K1993" i="15"/>
  <c r="L1993" i="15"/>
  <c r="M1993" i="15"/>
  <c r="A1994" i="15"/>
  <c r="B1994" i="15"/>
  <c r="C1994" i="15"/>
  <c r="D1994" i="15"/>
  <c r="E1994" i="15"/>
  <c r="F1994" i="15"/>
  <c r="G1994" i="15"/>
  <c r="H22" i="10"/>
  <c r="H1994" i="15"/>
  <c r="I22" i="10"/>
  <c r="I1994" i="15"/>
  <c r="J22" i="10"/>
  <c r="J1994" i="15"/>
  <c r="K1994" i="15"/>
  <c r="L1994" i="15"/>
  <c r="M1994" i="15"/>
  <c r="A1995" i="15"/>
  <c r="B1995" i="15"/>
  <c r="C1995" i="15"/>
  <c r="D1995" i="15"/>
  <c r="E1995" i="15"/>
  <c r="F1995" i="15"/>
  <c r="G1995" i="15"/>
  <c r="H23" i="10"/>
  <c r="H1995" i="15"/>
  <c r="I23" i="10"/>
  <c r="I1995" i="15"/>
  <c r="J23" i="10"/>
  <c r="J1995" i="15"/>
  <c r="K1995" i="15"/>
  <c r="L1995" i="15"/>
  <c r="M1995" i="15"/>
  <c r="A1996" i="15"/>
  <c r="B1996" i="15"/>
  <c r="C1996" i="15"/>
  <c r="D1996" i="15"/>
  <c r="E1996" i="15"/>
  <c r="F1996" i="15"/>
  <c r="G1996" i="15"/>
  <c r="H24" i="10"/>
  <c r="H1996" i="15"/>
  <c r="I24" i="10"/>
  <c r="I1996" i="15"/>
  <c r="J24" i="10"/>
  <c r="J1996" i="15"/>
  <c r="K1996" i="15"/>
  <c r="L1996" i="15"/>
  <c r="M1996" i="15"/>
  <c r="M1973" i="15"/>
  <c r="B1974" i="15"/>
  <c r="C1974" i="15"/>
  <c r="D1974" i="15"/>
  <c r="E1974" i="15"/>
  <c r="F1974" i="15"/>
  <c r="G1974" i="15"/>
  <c r="H2" i="10"/>
  <c r="H1974" i="15"/>
  <c r="I2" i="10"/>
  <c r="I1974" i="15"/>
  <c r="J2" i="10"/>
  <c r="J1974" i="15"/>
  <c r="K1974" i="15"/>
  <c r="L1974" i="15"/>
  <c r="M1974" i="15"/>
  <c r="A1974" i="15"/>
  <c r="B1973" i="15"/>
  <c r="C1973" i="15"/>
  <c r="D1973" i="15"/>
  <c r="E1973" i="15"/>
  <c r="F1973" i="15"/>
  <c r="G1973" i="15"/>
  <c r="H2" i="9"/>
  <c r="H1973" i="15"/>
  <c r="I2" i="9"/>
  <c r="I1973" i="15"/>
  <c r="J2" i="9"/>
  <c r="J1973" i="15"/>
  <c r="K1973" i="15"/>
  <c r="L1973" i="15"/>
  <c r="A1973" i="15"/>
  <c r="A1942" i="15"/>
  <c r="B1942" i="15"/>
  <c r="C1942" i="15"/>
  <c r="D1942" i="15"/>
  <c r="E1942" i="15"/>
  <c r="H1634" i="8"/>
  <c r="H1942" i="15"/>
  <c r="K1942" i="15"/>
  <c r="L1942" i="15"/>
  <c r="M1942" i="15"/>
  <c r="A1943" i="15"/>
  <c r="B1943" i="15"/>
  <c r="C1943" i="15"/>
  <c r="D1943" i="15"/>
  <c r="E1943" i="15"/>
  <c r="H1635" i="8"/>
  <c r="H1943" i="15"/>
  <c r="K1943" i="15"/>
  <c r="L1943" i="15"/>
  <c r="M1943" i="15"/>
  <c r="A1944" i="15"/>
  <c r="B1944" i="15"/>
  <c r="C1944" i="15"/>
  <c r="D1944" i="15"/>
  <c r="E1944" i="15"/>
  <c r="H1636" i="8"/>
  <c r="H1944" i="15"/>
  <c r="K1944" i="15"/>
  <c r="L1944" i="15"/>
  <c r="M1944" i="15"/>
  <c r="A1945" i="15"/>
  <c r="B1945" i="15"/>
  <c r="C1945" i="15"/>
  <c r="D1945" i="15"/>
  <c r="E1945" i="15"/>
  <c r="H1637" i="8"/>
  <c r="H1945" i="15"/>
  <c r="K1945" i="15"/>
  <c r="L1945" i="15"/>
  <c r="M1945" i="15"/>
  <c r="A1946" i="15"/>
  <c r="B1946" i="15"/>
  <c r="C1946" i="15"/>
  <c r="D1946" i="15"/>
  <c r="E1946" i="15"/>
  <c r="H1638" i="8"/>
  <c r="H1946" i="15"/>
  <c r="K1946" i="15"/>
  <c r="L1946" i="15"/>
  <c r="M1946" i="15"/>
  <c r="A1947" i="15"/>
  <c r="B1947" i="15"/>
  <c r="C1947" i="15"/>
  <c r="D1947" i="15"/>
  <c r="E1947" i="15"/>
  <c r="H1639" i="8"/>
  <c r="H1947" i="15"/>
  <c r="K1947" i="15"/>
  <c r="L1947" i="15"/>
  <c r="M1947" i="15"/>
  <c r="A1948" i="15"/>
  <c r="B1948" i="15"/>
  <c r="C1948" i="15"/>
  <c r="D1948" i="15"/>
  <c r="E1948" i="15"/>
  <c r="H1640" i="8"/>
  <c r="H1948" i="15"/>
  <c r="K1948" i="15"/>
  <c r="L1948" i="15"/>
  <c r="M1948" i="15"/>
  <c r="A1949" i="15"/>
  <c r="B1949" i="15"/>
  <c r="C1949" i="15"/>
  <c r="D1949" i="15"/>
  <c r="E1949" i="15"/>
  <c r="H1641" i="8"/>
  <c r="H1949" i="15"/>
  <c r="K1949" i="15"/>
  <c r="L1949" i="15"/>
  <c r="M1949" i="15"/>
  <c r="A1950" i="15"/>
  <c r="B1950" i="15"/>
  <c r="C1950" i="15"/>
  <c r="D1950" i="15"/>
  <c r="E1950" i="15"/>
  <c r="H1642" i="8"/>
  <c r="H1950" i="15"/>
  <c r="K1950" i="15"/>
  <c r="L1950" i="15"/>
  <c r="M1950" i="15"/>
  <c r="A1951" i="15"/>
  <c r="B1951" i="15"/>
  <c r="C1951" i="15"/>
  <c r="D1951" i="15"/>
  <c r="E1951" i="15"/>
  <c r="H1643" i="8"/>
  <c r="H1951" i="15"/>
  <c r="K1951" i="15"/>
  <c r="L1951" i="15"/>
  <c r="M1951" i="15"/>
  <c r="A1952" i="15"/>
  <c r="B1952" i="15"/>
  <c r="C1952" i="15"/>
  <c r="D1952" i="15"/>
  <c r="E1952" i="15"/>
  <c r="H1644" i="8"/>
  <c r="H1952" i="15"/>
  <c r="K1952" i="15"/>
  <c r="L1952" i="15"/>
  <c r="M1952" i="15"/>
  <c r="A1953" i="15"/>
  <c r="B1953" i="15"/>
  <c r="C1953" i="15"/>
  <c r="D1953" i="15"/>
  <c r="E1953" i="15"/>
  <c r="H1645" i="8"/>
  <c r="H1953" i="15"/>
  <c r="K1953" i="15"/>
  <c r="L1953" i="15"/>
  <c r="M1953" i="15"/>
  <c r="A1954" i="15"/>
  <c r="B1954" i="15"/>
  <c r="C1954" i="15"/>
  <c r="D1954" i="15"/>
  <c r="E1954" i="15"/>
  <c r="H1646" i="8"/>
  <c r="H1954" i="15"/>
  <c r="K1954" i="15"/>
  <c r="L1954" i="15"/>
  <c r="M1954" i="15"/>
  <c r="A1955" i="15"/>
  <c r="B1955" i="15"/>
  <c r="C1955" i="15"/>
  <c r="D1955" i="15"/>
  <c r="E1955" i="15"/>
  <c r="H1647" i="8"/>
  <c r="H1955" i="15"/>
  <c r="K1955" i="15"/>
  <c r="L1955" i="15"/>
  <c r="M1955" i="15"/>
  <c r="A1956" i="15"/>
  <c r="B1956" i="15"/>
  <c r="C1956" i="15"/>
  <c r="D1956" i="15"/>
  <c r="E1956" i="15"/>
  <c r="H1648" i="8"/>
  <c r="H1956" i="15"/>
  <c r="K1956" i="15"/>
  <c r="L1956" i="15"/>
  <c r="M1956" i="15"/>
  <c r="A1957" i="15"/>
  <c r="B1957" i="15"/>
  <c r="C1957" i="15"/>
  <c r="D1957" i="15"/>
  <c r="E1957" i="15"/>
  <c r="H1649" i="8"/>
  <c r="H1957" i="15"/>
  <c r="K1957" i="15"/>
  <c r="L1957" i="15"/>
  <c r="M1957" i="15"/>
  <c r="A1958" i="15"/>
  <c r="B1958" i="15"/>
  <c r="C1958" i="15"/>
  <c r="D1958" i="15"/>
  <c r="E1958" i="15"/>
  <c r="H1650" i="8"/>
  <c r="H1958" i="15"/>
  <c r="K1958" i="15"/>
  <c r="L1958" i="15"/>
  <c r="M1958" i="15"/>
  <c r="A1959" i="15"/>
  <c r="B1959" i="15"/>
  <c r="C1959" i="15"/>
  <c r="D1959" i="15"/>
  <c r="E1959" i="15"/>
  <c r="H1651" i="8"/>
  <c r="H1959" i="15"/>
  <c r="K1959" i="15"/>
  <c r="L1959" i="15"/>
  <c r="M1959" i="15"/>
  <c r="A1960" i="15"/>
  <c r="B1960" i="15"/>
  <c r="C1960" i="15"/>
  <c r="D1960" i="15"/>
  <c r="E1960" i="15"/>
  <c r="H1652" i="8"/>
  <c r="H1960" i="15"/>
  <c r="K1960" i="15"/>
  <c r="L1960" i="15"/>
  <c r="M1960" i="15"/>
  <c r="A1961" i="15"/>
  <c r="B1961" i="15"/>
  <c r="C1961" i="15"/>
  <c r="D1961" i="15"/>
  <c r="E1961" i="15"/>
  <c r="H1653" i="8"/>
  <c r="H1961" i="15"/>
  <c r="K1961" i="15"/>
  <c r="L1961" i="15"/>
  <c r="M1961" i="15"/>
  <c r="A1962" i="15"/>
  <c r="B1962" i="15"/>
  <c r="C1962" i="15"/>
  <c r="D1962" i="15"/>
  <c r="E1962" i="15"/>
  <c r="H1654" i="8"/>
  <c r="H1962" i="15"/>
  <c r="K1962" i="15"/>
  <c r="L1962" i="15"/>
  <c r="M1962" i="15"/>
  <c r="A1963" i="15"/>
  <c r="B1963" i="15"/>
  <c r="C1963" i="15"/>
  <c r="D1963" i="15"/>
  <c r="E1963" i="15"/>
  <c r="H1655" i="8"/>
  <c r="H1963" i="15"/>
  <c r="K1963" i="15"/>
  <c r="L1963" i="15"/>
  <c r="M1963" i="15"/>
  <c r="A1964" i="15"/>
  <c r="B1964" i="15"/>
  <c r="C1964" i="15"/>
  <c r="D1964" i="15"/>
  <c r="E1964" i="15"/>
  <c r="H1656" i="8"/>
  <c r="H1964" i="15"/>
  <c r="K1964" i="15"/>
  <c r="L1964" i="15"/>
  <c r="M1964" i="15"/>
  <c r="A1965" i="15"/>
  <c r="B1965" i="15"/>
  <c r="C1965" i="15"/>
  <c r="D1965" i="15"/>
  <c r="E1965" i="15"/>
  <c r="H1657" i="8"/>
  <c r="H1965" i="15"/>
  <c r="K1965" i="15"/>
  <c r="L1965" i="15"/>
  <c r="M1965" i="15"/>
  <c r="A1966" i="15"/>
  <c r="B1966" i="15"/>
  <c r="C1966" i="15"/>
  <c r="D1966" i="15"/>
  <c r="E1966" i="15"/>
  <c r="H1658" i="8"/>
  <c r="H1966" i="15"/>
  <c r="K1966" i="15"/>
  <c r="L1966" i="15"/>
  <c r="M1966" i="15"/>
  <c r="A1967" i="15"/>
  <c r="B1967" i="15"/>
  <c r="C1967" i="15"/>
  <c r="D1967" i="15"/>
  <c r="E1967" i="15"/>
  <c r="H1659" i="8"/>
  <c r="H1967" i="15"/>
  <c r="K1967" i="15"/>
  <c r="L1967" i="15"/>
  <c r="M1967" i="15"/>
  <c r="A1968" i="15"/>
  <c r="B1968" i="15"/>
  <c r="C1968" i="15"/>
  <c r="D1968" i="15"/>
  <c r="E1968" i="15"/>
  <c r="H1660" i="8"/>
  <c r="H1968" i="15"/>
  <c r="K1968" i="15"/>
  <c r="L1968" i="15"/>
  <c r="M1968" i="15"/>
  <c r="A1969" i="15"/>
  <c r="B1969" i="15"/>
  <c r="C1969" i="15"/>
  <c r="D1969" i="15"/>
  <c r="E1969" i="15"/>
  <c r="H1661" i="8"/>
  <c r="H1969" i="15"/>
  <c r="K1969" i="15"/>
  <c r="L1969" i="15"/>
  <c r="M1969" i="15"/>
  <c r="A1970" i="15"/>
  <c r="B1970" i="15"/>
  <c r="C1970" i="15"/>
  <c r="D1970" i="15"/>
  <c r="E1970" i="15"/>
  <c r="H1662" i="8"/>
  <c r="H1970" i="15"/>
  <c r="K1970" i="15"/>
  <c r="L1970" i="15"/>
  <c r="M1970" i="15"/>
  <c r="A1971" i="15"/>
  <c r="B1971" i="15"/>
  <c r="C1971" i="15"/>
  <c r="D1971" i="15"/>
  <c r="E1971" i="15"/>
  <c r="H1663" i="8"/>
  <c r="H1971" i="15"/>
  <c r="K1971" i="15"/>
  <c r="L1971" i="15"/>
  <c r="M1971" i="15"/>
  <c r="A1972" i="15"/>
  <c r="B1972" i="15"/>
  <c r="C1972" i="15"/>
  <c r="D1972" i="15"/>
  <c r="E1972" i="15"/>
  <c r="H1664" i="8"/>
  <c r="H1972" i="15"/>
  <c r="K1972" i="15"/>
  <c r="L1972" i="15"/>
  <c r="M1972" i="15"/>
  <c r="A1908" i="15"/>
  <c r="B1908" i="15"/>
  <c r="C1908" i="15"/>
  <c r="D1908" i="15"/>
  <c r="E1908" i="15"/>
  <c r="H1600" i="8"/>
  <c r="H1908" i="15"/>
  <c r="K1908" i="15"/>
  <c r="L1908" i="15"/>
  <c r="M1908" i="15"/>
  <c r="A1909" i="15"/>
  <c r="B1909" i="15"/>
  <c r="C1909" i="15"/>
  <c r="D1909" i="15"/>
  <c r="E1909" i="15"/>
  <c r="H1601" i="8"/>
  <c r="H1909" i="15"/>
  <c r="K1909" i="15"/>
  <c r="L1909" i="15"/>
  <c r="M1909" i="15"/>
  <c r="A1910" i="15"/>
  <c r="B1910" i="15"/>
  <c r="C1910" i="15"/>
  <c r="D1910" i="15"/>
  <c r="E1910" i="15"/>
  <c r="H1602" i="8"/>
  <c r="H1910" i="15"/>
  <c r="K1910" i="15"/>
  <c r="L1910" i="15"/>
  <c r="M1910" i="15"/>
  <c r="A1911" i="15"/>
  <c r="B1911" i="15"/>
  <c r="C1911" i="15"/>
  <c r="D1911" i="15"/>
  <c r="E1911" i="15"/>
  <c r="H1603" i="8"/>
  <c r="H1911" i="15"/>
  <c r="K1911" i="15"/>
  <c r="L1911" i="15"/>
  <c r="M1911" i="15"/>
  <c r="A1912" i="15"/>
  <c r="B1912" i="15"/>
  <c r="C1912" i="15"/>
  <c r="D1912" i="15"/>
  <c r="E1912" i="15"/>
  <c r="H1604" i="8"/>
  <c r="H1912" i="15"/>
  <c r="K1912" i="15"/>
  <c r="L1912" i="15"/>
  <c r="M1912" i="15"/>
  <c r="A1913" i="15"/>
  <c r="B1913" i="15"/>
  <c r="C1913" i="15"/>
  <c r="D1913" i="15"/>
  <c r="E1913" i="15"/>
  <c r="H1605" i="8"/>
  <c r="H1913" i="15"/>
  <c r="K1913" i="15"/>
  <c r="L1913" i="15"/>
  <c r="M1913" i="15"/>
  <c r="A1914" i="15"/>
  <c r="B1914" i="15"/>
  <c r="C1914" i="15"/>
  <c r="D1914" i="15"/>
  <c r="E1914" i="15"/>
  <c r="H1606" i="8"/>
  <c r="H1914" i="15"/>
  <c r="K1914" i="15"/>
  <c r="L1914" i="15"/>
  <c r="M1914" i="15"/>
  <c r="A1915" i="15"/>
  <c r="B1915" i="15"/>
  <c r="C1915" i="15"/>
  <c r="D1915" i="15"/>
  <c r="E1915" i="15"/>
  <c r="H1607" i="8"/>
  <c r="H1915" i="15"/>
  <c r="K1915" i="15"/>
  <c r="L1915" i="15"/>
  <c r="M1915" i="15"/>
  <c r="A1916" i="15"/>
  <c r="B1916" i="15"/>
  <c r="C1916" i="15"/>
  <c r="D1916" i="15"/>
  <c r="E1916" i="15"/>
  <c r="H1608" i="8"/>
  <c r="H1916" i="15"/>
  <c r="K1916" i="15"/>
  <c r="L1916" i="15"/>
  <c r="M1916" i="15"/>
  <c r="A1917" i="15"/>
  <c r="B1917" i="15"/>
  <c r="C1917" i="15"/>
  <c r="D1917" i="15"/>
  <c r="E1917" i="15"/>
  <c r="H1609" i="8"/>
  <c r="H1917" i="15"/>
  <c r="K1917" i="15"/>
  <c r="L1917" i="15"/>
  <c r="M1917" i="15"/>
  <c r="A1918" i="15"/>
  <c r="B1918" i="15"/>
  <c r="C1918" i="15"/>
  <c r="D1918" i="15"/>
  <c r="E1918" i="15"/>
  <c r="H1610" i="8"/>
  <c r="H1918" i="15"/>
  <c r="K1918" i="15"/>
  <c r="L1918" i="15"/>
  <c r="M1918" i="15"/>
  <c r="A1919" i="15"/>
  <c r="B1919" i="15"/>
  <c r="C1919" i="15"/>
  <c r="D1919" i="15"/>
  <c r="E1919" i="15"/>
  <c r="H1611" i="8"/>
  <c r="H1919" i="15"/>
  <c r="K1919" i="15"/>
  <c r="L1919" i="15"/>
  <c r="M1919" i="15"/>
  <c r="A1920" i="15"/>
  <c r="B1920" i="15"/>
  <c r="C1920" i="15"/>
  <c r="D1920" i="15"/>
  <c r="E1920" i="15"/>
  <c r="H1612" i="8"/>
  <c r="H1920" i="15"/>
  <c r="K1920" i="15"/>
  <c r="L1920" i="15"/>
  <c r="M1920" i="15"/>
  <c r="A1921" i="15"/>
  <c r="B1921" i="15"/>
  <c r="C1921" i="15"/>
  <c r="D1921" i="15"/>
  <c r="E1921" i="15"/>
  <c r="H1613" i="8"/>
  <c r="H1921" i="15"/>
  <c r="K1921" i="15"/>
  <c r="L1921" i="15"/>
  <c r="M1921" i="15"/>
  <c r="A1922" i="15"/>
  <c r="B1922" i="15"/>
  <c r="C1922" i="15"/>
  <c r="D1922" i="15"/>
  <c r="E1922" i="15"/>
  <c r="H1614" i="8"/>
  <c r="H1922" i="15"/>
  <c r="K1922" i="15"/>
  <c r="L1922" i="15"/>
  <c r="M1922" i="15"/>
  <c r="A1923" i="15"/>
  <c r="B1923" i="15"/>
  <c r="C1923" i="15"/>
  <c r="D1923" i="15"/>
  <c r="E1923" i="15"/>
  <c r="H1615" i="8"/>
  <c r="H1923" i="15"/>
  <c r="K1923" i="15"/>
  <c r="L1923" i="15"/>
  <c r="M1923" i="15"/>
  <c r="A1924" i="15"/>
  <c r="B1924" i="15"/>
  <c r="C1924" i="15"/>
  <c r="D1924" i="15"/>
  <c r="E1924" i="15"/>
  <c r="H1616" i="8"/>
  <c r="H1924" i="15"/>
  <c r="K1924" i="15"/>
  <c r="L1924" i="15"/>
  <c r="M1924" i="15"/>
  <c r="A1925" i="15"/>
  <c r="B1925" i="15"/>
  <c r="C1925" i="15"/>
  <c r="D1925" i="15"/>
  <c r="E1925" i="15"/>
  <c r="H1617" i="8"/>
  <c r="H1925" i="15"/>
  <c r="K1925" i="15"/>
  <c r="L1925" i="15"/>
  <c r="M1925" i="15"/>
  <c r="A1926" i="15"/>
  <c r="B1926" i="15"/>
  <c r="C1926" i="15"/>
  <c r="D1926" i="15"/>
  <c r="E1926" i="15"/>
  <c r="H1618" i="8"/>
  <c r="H1926" i="15"/>
  <c r="K1926" i="15"/>
  <c r="L1926" i="15"/>
  <c r="M1926" i="15"/>
  <c r="A1927" i="15"/>
  <c r="B1927" i="15"/>
  <c r="C1927" i="15"/>
  <c r="D1927" i="15"/>
  <c r="E1927" i="15"/>
  <c r="H1619" i="8"/>
  <c r="H1927" i="15"/>
  <c r="K1927" i="15"/>
  <c r="L1927" i="15"/>
  <c r="M1927" i="15"/>
  <c r="A1928" i="15"/>
  <c r="B1928" i="15"/>
  <c r="C1928" i="15"/>
  <c r="D1928" i="15"/>
  <c r="E1928" i="15"/>
  <c r="H1620" i="8"/>
  <c r="H1928" i="15"/>
  <c r="K1928" i="15"/>
  <c r="L1928" i="15"/>
  <c r="M1928" i="15"/>
  <c r="A1929" i="15"/>
  <c r="B1929" i="15"/>
  <c r="C1929" i="15"/>
  <c r="D1929" i="15"/>
  <c r="E1929" i="15"/>
  <c r="H1621" i="8"/>
  <c r="H1929" i="15"/>
  <c r="K1929" i="15"/>
  <c r="L1929" i="15"/>
  <c r="M1929" i="15"/>
  <c r="A1930" i="15"/>
  <c r="B1930" i="15"/>
  <c r="C1930" i="15"/>
  <c r="D1930" i="15"/>
  <c r="E1930" i="15"/>
  <c r="H1622" i="8"/>
  <c r="H1930" i="15"/>
  <c r="K1930" i="15"/>
  <c r="L1930" i="15"/>
  <c r="M1930" i="15"/>
  <c r="A1931" i="15"/>
  <c r="B1931" i="15"/>
  <c r="C1931" i="15"/>
  <c r="D1931" i="15"/>
  <c r="E1931" i="15"/>
  <c r="H1623" i="8"/>
  <c r="H1931" i="15"/>
  <c r="K1931" i="15"/>
  <c r="L1931" i="15"/>
  <c r="M1931" i="15"/>
  <c r="A1932" i="15"/>
  <c r="B1932" i="15"/>
  <c r="C1932" i="15"/>
  <c r="D1932" i="15"/>
  <c r="E1932" i="15"/>
  <c r="H1624" i="8"/>
  <c r="H1932" i="15"/>
  <c r="K1932" i="15"/>
  <c r="L1932" i="15"/>
  <c r="M1932" i="15"/>
  <c r="A1933" i="15"/>
  <c r="B1933" i="15"/>
  <c r="C1933" i="15"/>
  <c r="D1933" i="15"/>
  <c r="E1933" i="15"/>
  <c r="H1625" i="8"/>
  <c r="H1933" i="15"/>
  <c r="K1933" i="15"/>
  <c r="L1933" i="15"/>
  <c r="M1933" i="15"/>
  <c r="A1934" i="15"/>
  <c r="B1934" i="15"/>
  <c r="C1934" i="15"/>
  <c r="D1934" i="15"/>
  <c r="E1934" i="15"/>
  <c r="H1626" i="8"/>
  <c r="H1934" i="15"/>
  <c r="K1934" i="15"/>
  <c r="L1934" i="15"/>
  <c r="M1934" i="15"/>
  <c r="A1935" i="15"/>
  <c r="B1935" i="15"/>
  <c r="C1935" i="15"/>
  <c r="D1935" i="15"/>
  <c r="E1935" i="15"/>
  <c r="H1627" i="8"/>
  <c r="H1935" i="15"/>
  <c r="K1935" i="15"/>
  <c r="L1935" i="15"/>
  <c r="M1935" i="15"/>
  <c r="A1936" i="15"/>
  <c r="B1936" i="15"/>
  <c r="C1936" i="15"/>
  <c r="D1936" i="15"/>
  <c r="E1936" i="15"/>
  <c r="H1628" i="8"/>
  <c r="H1936" i="15"/>
  <c r="K1936" i="15"/>
  <c r="L1936" i="15"/>
  <c r="M1936" i="15"/>
  <c r="A1937" i="15"/>
  <c r="B1937" i="15"/>
  <c r="C1937" i="15"/>
  <c r="D1937" i="15"/>
  <c r="E1937" i="15"/>
  <c r="H1629" i="8"/>
  <c r="H1937" i="15"/>
  <c r="K1937" i="15"/>
  <c r="L1937" i="15"/>
  <c r="M1937" i="15"/>
  <c r="A1938" i="15"/>
  <c r="B1938" i="15"/>
  <c r="C1938" i="15"/>
  <c r="D1938" i="15"/>
  <c r="E1938" i="15"/>
  <c r="H1630" i="8"/>
  <c r="H1938" i="15"/>
  <c r="K1938" i="15"/>
  <c r="L1938" i="15"/>
  <c r="M1938" i="15"/>
  <c r="A1939" i="15"/>
  <c r="B1939" i="15"/>
  <c r="C1939" i="15"/>
  <c r="D1939" i="15"/>
  <c r="E1939" i="15"/>
  <c r="H1631" i="8"/>
  <c r="H1939" i="15"/>
  <c r="K1939" i="15"/>
  <c r="L1939" i="15"/>
  <c r="M1939" i="15"/>
  <c r="A1940" i="15"/>
  <c r="B1940" i="15"/>
  <c r="C1940" i="15"/>
  <c r="D1940" i="15"/>
  <c r="E1940" i="15"/>
  <c r="H1632" i="8"/>
  <c r="H1940" i="15"/>
  <c r="K1940" i="15"/>
  <c r="L1940" i="15"/>
  <c r="M1940" i="15"/>
  <c r="A1941" i="15"/>
  <c r="B1941" i="15"/>
  <c r="C1941" i="15"/>
  <c r="D1941" i="15"/>
  <c r="E1941" i="15"/>
  <c r="H1633" i="8"/>
  <c r="H1941" i="15"/>
  <c r="K1941" i="15"/>
  <c r="L1941" i="15"/>
  <c r="M1941" i="15"/>
  <c r="A1867" i="15"/>
  <c r="B1867" i="15"/>
  <c r="C1867" i="15"/>
  <c r="D1867" i="15"/>
  <c r="E1867" i="15"/>
  <c r="H1559" i="8"/>
  <c r="H1867" i="15"/>
  <c r="K1867" i="15"/>
  <c r="L1867" i="15"/>
  <c r="M1867" i="15"/>
  <c r="A1868" i="15"/>
  <c r="B1868" i="15"/>
  <c r="C1868" i="15"/>
  <c r="D1868" i="15"/>
  <c r="E1868" i="15"/>
  <c r="H1560" i="8"/>
  <c r="H1868" i="15"/>
  <c r="K1868" i="15"/>
  <c r="L1868" i="15"/>
  <c r="M1868" i="15"/>
  <c r="A1869" i="15"/>
  <c r="B1869" i="15"/>
  <c r="C1869" i="15"/>
  <c r="D1869" i="15"/>
  <c r="E1869" i="15"/>
  <c r="H1561" i="8"/>
  <c r="H1869" i="15"/>
  <c r="K1869" i="15"/>
  <c r="L1869" i="15"/>
  <c r="M1869" i="15"/>
  <c r="A1870" i="15"/>
  <c r="B1870" i="15"/>
  <c r="C1870" i="15"/>
  <c r="D1870" i="15"/>
  <c r="E1870" i="15"/>
  <c r="H1562" i="8"/>
  <c r="H1870" i="15"/>
  <c r="K1870" i="15"/>
  <c r="L1870" i="15"/>
  <c r="M1870" i="15"/>
  <c r="A1871" i="15"/>
  <c r="B1871" i="15"/>
  <c r="C1871" i="15"/>
  <c r="D1871" i="15"/>
  <c r="E1871" i="15"/>
  <c r="H1563" i="8"/>
  <c r="H1871" i="15"/>
  <c r="K1871" i="15"/>
  <c r="L1871" i="15"/>
  <c r="M1871" i="15"/>
  <c r="A1872" i="15"/>
  <c r="B1872" i="15"/>
  <c r="C1872" i="15"/>
  <c r="D1872" i="15"/>
  <c r="E1872" i="15"/>
  <c r="H1564" i="8"/>
  <c r="H1872" i="15"/>
  <c r="K1872" i="15"/>
  <c r="L1872" i="15"/>
  <c r="M1872" i="15"/>
  <c r="A1873" i="15"/>
  <c r="B1873" i="15"/>
  <c r="C1873" i="15"/>
  <c r="D1873" i="15"/>
  <c r="E1873" i="15"/>
  <c r="H1565" i="8"/>
  <c r="H1873" i="15"/>
  <c r="K1873" i="15"/>
  <c r="L1873" i="15"/>
  <c r="M1873" i="15"/>
  <c r="A1874" i="15"/>
  <c r="B1874" i="15"/>
  <c r="C1874" i="15"/>
  <c r="D1874" i="15"/>
  <c r="E1874" i="15"/>
  <c r="H1566" i="8"/>
  <c r="H1874" i="15"/>
  <c r="K1874" i="15"/>
  <c r="L1874" i="15"/>
  <c r="M1874" i="15"/>
  <c r="A1875" i="15"/>
  <c r="B1875" i="15"/>
  <c r="C1875" i="15"/>
  <c r="D1875" i="15"/>
  <c r="E1875" i="15"/>
  <c r="H1567" i="8"/>
  <c r="H1875" i="15"/>
  <c r="K1875" i="15"/>
  <c r="L1875" i="15"/>
  <c r="M1875" i="15"/>
  <c r="A1876" i="15"/>
  <c r="B1876" i="15"/>
  <c r="C1876" i="15"/>
  <c r="D1876" i="15"/>
  <c r="E1876" i="15"/>
  <c r="H1568" i="8"/>
  <c r="H1876" i="15"/>
  <c r="K1876" i="15"/>
  <c r="L1876" i="15"/>
  <c r="M1876" i="15"/>
  <c r="A1877" i="15"/>
  <c r="B1877" i="15"/>
  <c r="C1877" i="15"/>
  <c r="D1877" i="15"/>
  <c r="E1877" i="15"/>
  <c r="H1569" i="8"/>
  <c r="H1877" i="15"/>
  <c r="K1877" i="15"/>
  <c r="L1877" i="15"/>
  <c r="M1877" i="15"/>
  <c r="A1878" i="15"/>
  <c r="B1878" i="15"/>
  <c r="C1878" i="15"/>
  <c r="D1878" i="15"/>
  <c r="E1878" i="15"/>
  <c r="H1570" i="8"/>
  <c r="H1878" i="15"/>
  <c r="K1878" i="15"/>
  <c r="L1878" i="15"/>
  <c r="M1878" i="15"/>
  <c r="A1879" i="15"/>
  <c r="B1879" i="15"/>
  <c r="C1879" i="15"/>
  <c r="D1879" i="15"/>
  <c r="E1879" i="15"/>
  <c r="H1571" i="8"/>
  <c r="H1879" i="15"/>
  <c r="K1879" i="15"/>
  <c r="L1879" i="15"/>
  <c r="M1879" i="15"/>
  <c r="A1880" i="15"/>
  <c r="B1880" i="15"/>
  <c r="C1880" i="15"/>
  <c r="D1880" i="15"/>
  <c r="E1880" i="15"/>
  <c r="H1572" i="8"/>
  <c r="H1880" i="15"/>
  <c r="K1880" i="15"/>
  <c r="L1880" i="15"/>
  <c r="M1880" i="15"/>
  <c r="A1881" i="15"/>
  <c r="B1881" i="15"/>
  <c r="C1881" i="15"/>
  <c r="D1881" i="15"/>
  <c r="E1881" i="15"/>
  <c r="H1573" i="8"/>
  <c r="H1881" i="15"/>
  <c r="K1881" i="15"/>
  <c r="L1881" i="15"/>
  <c r="M1881" i="15"/>
  <c r="A1882" i="15"/>
  <c r="B1882" i="15"/>
  <c r="C1882" i="15"/>
  <c r="D1882" i="15"/>
  <c r="E1882" i="15"/>
  <c r="H1574" i="8"/>
  <c r="H1882" i="15"/>
  <c r="K1882" i="15"/>
  <c r="L1882" i="15"/>
  <c r="M1882" i="15"/>
  <c r="A1883" i="15"/>
  <c r="B1883" i="15"/>
  <c r="C1883" i="15"/>
  <c r="D1883" i="15"/>
  <c r="E1883" i="15"/>
  <c r="H1575" i="8"/>
  <c r="H1883" i="15"/>
  <c r="K1883" i="15"/>
  <c r="L1883" i="15"/>
  <c r="M1883" i="15"/>
  <c r="A1884" i="15"/>
  <c r="B1884" i="15"/>
  <c r="C1884" i="15"/>
  <c r="D1884" i="15"/>
  <c r="E1884" i="15"/>
  <c r="H1576" i="8"/>
  <c r="H1884" i="15"/>
  <c r="K1884" i="15"/>
  <c r="L1884" i="15"/>
  <c r="M1884" i="15"/>
  <c r="A1885" i="15"/>
  <c r="B1885" i="15"/>
  <c r="C1885" i="15"/>
  <c r="D1885" i="15"/>
  <c r="E1885" i="15"/>
  <c r="H1577" i="8"/>
  <c r="H1885" i="15"/>
  <c r="K1885" i="15"/>
  <c r="L1885" i="15"/>
  <c r="M1885" i="15"/>
  <c r="A1886" i="15"/>
  <c r="B1886" i="15"/>
  <c r="C1886" i="15"/>
  <c r="D1886" i="15"/>
  <c r="E1886" i="15"/>
  <c r="H1578" i="8"/>
  <c r="H1886" i="15"/>
  <c r="K1886" i="15"/>
  <c r="L1886" i="15"/>
  <c r="M1886" i="15"/>
  <c r="A1887" i="15"/>
  <c r="B1887" i="15"/>
  <c r="C1887" i="15"/>
  <c r="D1887" i="15"/>
  <c r="E1887" i="15"/>
  <c r="H1579" i="8"/>
  <c r="H1887" i="15"/>
  <c r="K1887" i="15"/>
  <c r="L1887" i="15"/>
  <c r="M1887" i="15"/>
  <c r="A1888" i="15"/>
  <c r="B1888" i="15"/>
  <c r="C1888" i="15"/>
  <c r="D1888" i="15"/>
  <c r="E1888" i="15"/>
  <c r="H1580" i="8"/>
  <c r="H1888" i="15"/>
  <c r="K1888" i="15"/>
  <c r="L1888" i="15"/>
  <c r="M1888" i="15"/>
  <c r="A1889" i="15"/>
  <c r="B1889" i="15"/>
  <c r="C1889" i="15"/>
  <c r="D1889" i="15"/>
  <c r="E1889" i="15"/>
  <c r="H1581" i="8"/>
  <c r="H1889" i="15"/>
  <c r="K1889" i="15"/>
  <c r="L1889" i="15"/>
  <c r="M1889" i="15"/>
  <c r="A1890" i="15"/>
  <c r="B1890" i="15"/>
  <c r="C1890" i="15"/>
  <c r="D1890" i="15"/>
  <c r="E1890" i="15"/>
  <c r="H1582" i="8"/>
  <c r="H1890" i="15"/>
  <c r="K1890" i="15"/>
  <c r="L1890" i="15"/>
  <c r="M1890" i="15"/>
  <c r="A1891" i="15"/>
  <c r="B1891" i="15"/>
  <c r="C1891" i="15"/>
  <c r="D1891" i="15"/>
  <c r="E1891" i="15"/>
  <c r="H1583" i="8"/>
  <c r="H1891" i="15"/>
  <c r="K1891" i="15"/>
  <c r="L1891" i="15"/>
  <c r="M1891" i="15"/>
  <c r="A1892" i="15"/>
  <c r="B1892" i="15"/>
  <c r="C1892" i="15"/>
  <c r="D1892" i="15"/>
  <c r="E1892" i="15"/>
  <c r="H1584" i="8"/>
  <c r="H1892" i="15"/>
  <c r="K1892" i="15"/>
  <c r="L1892" i="15"/>
  <c r="M1892" i="15"/>
  <c r="A1893" i="15"/>
  <c r="B1893" i="15"/>
  <c r="C1893" i="15"/>
  <c r="D1893" i="15"/>
  <c r="E1893" i="15"/>
  <c r="H1585" i="8"/>
  <c r="H1893" i="15"/>
  <c r="K1893" i="15"/>
  <c r="L1893" i="15"/>
  <c r="M1893" i="15"/>
  <c r="A1894" i="15"/>
  <c r="B1894" i="15"/>
  <c r="C1894" i="15"/>
  <c r="D1894" i="15"/>
  <c r="E1894" i="15"/>
  <c r="H1586" i="8"/>
  <c r="H1894" i="15"/>
  <c r="K1894" i="15"/>
  <c r="L1894" i="15"/>
  <c r="M1894" i="15"/>
  <c r="A1895" i="15"/>
  <c r="B1895" i="15"/>
  <c r="C1895" i="15"/>
  <c r="D1895" i="15"/>
  <c r="E1895" i="15"/>
  <c r="H1587" i="8"/>
  <c r="H1895" i="15"/>
  <c r="K1895" i="15"/>
  <c r="L1895" i="15"/>
  <c r="M1895" i="15"/>
  <c r="A1896" i="15"/>
  <c r="B1896" i="15"/>
  <c r="C1896" i="15"/>
  <c r="D1896" i="15"/>
  <c r="E1896" i="15"/>
  <c r="H1588" i="8"/>
  <c r="H1896" i="15"/>
  <c r="K1896" i="15"/>
  <c r="L1896" i="15"/>
  <c r="M1896" i="15"/>
  <c r="A1897" i="15"/>
  <c r="B1897" i="15"/>
  <c r="C1897" i="15"/>
  <c r="D1897" i="15"/>
  <c r="E1897" i="15"/>
  <c r="H1589" i="8"/>
  <c r="H1897" i="15"/>
  <c r="K1897" i="15"/>
  <c r="L1897" i="15"/>
  <c r="M1897" i="15"/>
  <c r="A1898" i="15"/>
  <c r="B1898" i="15"/>
  <c r="C1898" i="15"/>
  <c r="D1898" i="15"/>
  <c r="E1898" i="15"/>
  <c r="H1590" i="8"/>
  <c r="H1898" i="15"/>
  <c r="K1898" i="15"/>
  <c r="L1898" i="15"/>
  <c r="M1898" i="15"/>
  <c r="A1899" i="15"/>
  <c r="B1899" i="15"/>
  <c r="C1899" i="15"/>
  <c r="D1899" i="15"/>
  <c r="E1899" i="15"/>
  <c r="H1591" i="8"/>
  <c r="H1899" i="15"/>
  <c r="K1899" i="15"/>
  <c r="L1899" i="15"/>
  <c r="M1899" i="15"/>
  <c r="A1900" i="15"/>
  <c r="B1900" i="15"/>
  <c r="C1900" i="15"/>
  <c r="D1900" i="15"/>
  <c r="E1900" i="15"/>
  <c r="H1592" i="8"/>
  <c r="H1900" i="15"/>
  <c r="K1900" i="15"/>
  <c r="L1900" i="15"/>
  <c r="M1900" i="15"/>
  <c r="A1901" i="15"/>
  <c r="B1901" i="15"/>
  <c r="C1901" i="15"/>
  <c r="D1901" i="15"/>
  <c r="E1901" i="15"/>
  <c r="H1593" i="8"/>
  <c r="H1901" i="15"/>
  <c r="K1901" i="15"/>
  <c r="L1901" i="15"/>
  <c r="M1901" i="15"/>
  <c r="A1902" i="15"/>
  <c r="B1902" i="15"/>
  <c r="C1902" i="15"/>
  <c r="D1902" i="15"/>
  <c r="E1902" i="15"/>
  <c r="H1594" i="8"/>
  <c r="H1902" i="15"/>
  <c r="K1902" i="15"/>
  <c r="L1902" i="15"/>
  <c r="M1902" i="15"/>
  <c r="A1903" i="15"/>
  <c r="B1903" i="15"/>
  <c r="C1903" i="15"/>
  <c r="D1903" i="15"/>
  <c r="E1903" i="15"/>
  <c r="H1595" i="8"/>
  <c r="H1903" i="15"/>
  <c r="K1903" i="15"/>
  <c r="L1903" i="15"/>
  <c r="M1903" i="15"/>
  <c r="A1904" i="15"/>
  <c r="B1904" i="15"/>
  <c r="C1904" i="15"/>
  <c r="D1904" i="15"/>
  <c r="E1904" i="15"/>
  <c r="H1596" i="8"/>
  <c r="H1904" i="15"/>
  <c r="K1904" i="15"/>
  <c r="L1904" i="15"/>
  <c r="M1904" i="15"/>
  <c r="A1905" i="15"/>
  <c r="B1905" i="15"/>
  <c r="C1905" i="15"/>
  <c r="D1905" i="15"/>
  <c r="E1905" i="15"/>
  <c r="H1597" i="8"/>
  <c r="H1905" i="15"/>
  <c r="K1905" i="15"/>
  <c r="L1905" i="15"/>
  <c r="M1905" i="15"/>
  <c r="A1906" i="15"/>
  <c r="B1906" i="15"/>
  <c r="C1906" i="15"/>
  <c r="D1906" i="15"/>
  <c r="E1906" i="15"/>
  <c r="H1598" i="8"/>
  <c r="H1906" i="15"/>
  <c r="K1906" i="15"/>
  <c r="L1906" i="15"/>
  <c r="M1906" i="15"/>
  <c r="A1907" i="15"/>
  <c r="B1907" i="15"/>
  <c r="C1907" i="15"/>
  <c r="D1907" i="15"/>
  <c r="E1907" i="15"/>
  <c r="H1599" i="8"/>
  <c r="H1907" i="15"/>
  <c r="K1907" i="15"/>
  <c r="L1907" i="15"/>
  <c r="M1907" i="15"/>
  <c r="A1812" i="15"/>
  <c r="B1812" i="15"/>
  <c r="C1812" i="15"/>
  <c r="D1812" i="15"/>
  <c r="E1812" i="15"/>
  <c r="H1504" i="8"/>
  <c r="H1812" i="15"/>
  <c r="K1812" i="15"/>
  <c r="L1812" i="15"/>
  <c r="M1812" i="15"/>
  <c r="A1813" i="15"/>
  <c r="B1813" i="15"/>
  <c r="C1813" i="15"/>
  <c r="D1813" i="15"/>
  <c r="E1813" i="15"/>
  <c r="H1505" i="8"/>
  <c r="H1813" i="15"/>
  <c r="K1813" i="15"/>
  <c r="L1813" i="15"/>
  <c r="M1813" i="15"/>
  <c r="A1814" i="15"/>
  <c r="B1814" i="15"/>
  <c r="C1814" i="15"/>
  <c r="D1814" i="15"/>
  <c r="E1814" i="15"/>
  <c r="H1506" i="8"/>
  <c r="H1814" i="15"/>
  <c r="K1814" i="15"/>
  <c r="L1814" i="15"/>
  <c r="M1814" i="15"/>
  <c r="A1815" i="15"/>
  <c r="B1815" i="15"/>
  <c r="C1815" i="15"/>
  <c r="D1815" i="15"/>
  <c r="E1815" i="15"/>
  <c r="H1507" i="8"/>
  <c r="H1815" i="15"/>
  <c r="K1815" i="15"/>
  <c r="L1815" i="15"/>
  <c r="M1815" i="15"/>
  <c r="A1816" i="15"/>
  <c r="B1816" i="15"/>
  <c r="C1816" i="15"/>
  <c r="D1816" i="15"/>
  <c r="E1816" i="15"/>
  <c r="H1508" i="8"/>
  <c r="H1816" i="15"/>
  <c r="K1816" i="15"/>
  <c r="L1816" i="15"/>
  <c r="M1816" i="15"/>
  <c r="A1817" i="15"/>
  <c r="B1817" i="15"/>
  <c r="C1817" i="15"/>
  <c r="D1817" i="15"/>
  <c r="E1817" i="15"/>
  <c r="H1509" i="8"/>
  <c r="H1817" i="15"/>
  <c r="K1817" i="15"/>
  <c r="L1817" i="15"/>
  <c r="M1817" i="15"/>
  <c r="A1818" i="15"/>
  <c r="B1818" i="15"/>
  <c r="C1818" i="15"/>
  <c r="D1818" i="15"/>
  <c r="E1818" i="15"/>
  <c r="H1510" i="8"/>
  <c r="H1818" i="15"/>
  <c r="K1818" i="15"/>
  <c r="L1818" i="15"/>
  <c r="M1818" i="15"/>
  <c r="A1819" i="15"/>
  <c r="B1819" i="15"/>
  <c r="C1819" i="15"/>
  <c r="D1819" i="15"/>
  <c r="E1819" i="15"/>
  <c r="H1511" i="8"/>
  <c r="H1819" i="15"/>
  <c r="K1819" i="15"/>
  <c r="L1819" i="15"/>
  <c r="M1819" i="15"/>
  <c r="A1820" i="15"/>
  <c r="B1820" i="15"/>
  <c r="C1820" i="15"/>
  <c r="D1820" i="15"/>
  <c r="E1820" i="15"/>
  <c r="H1512" i="8"/>
  <c r="H1820" i="15"/>
  <c r="K1820" i="15"/>
  <c r="L1820" i="15"/>
  <c r="M1820" i="15"/>
  <c r="A1821" i="15"/>
  <c r="B1821" i="15"/>
  <c r="C1821" i="15"/>
  <c r="D1821" i="15"/>
  <c r="E1821" i="15"/>
  <c r="H1513" i="8"/>
  <c r="H1821" i="15"/>
  <c r="K1821" i="15"/>
  <c r="L1821" i="15"/>
  <c r="M1821" i="15"/>
  <c r="A1822" i="15"/>
  <c r="B1822" i="15"/>
  <c r="C1822" i="15"/>
  <c r="D1822" i="15"/>
  <c r="E1822" i="15"/>
  <c r="H1514" i="8"/>
  <c r="H1822" i="15"/>
  <c r="K1822" i="15"/>
  <c r="L1822" i="15"/>
  <c r="M1822" i="15"/>
  <c r="A1823" i="15"/>
  <c r="B1823" i="15"/>
  <c r="C1823" i="15"/>
  <c r="D1823" i="15"/>
  <c r="E1823" i="15"/>
  <c r="H1515" i="8"/>
  <c r="H1823" i="15"/>
  <c r="K1823" i="15"/>
  <c r="L1823" i="15"/>
  <c r="M1823" i="15"/>
  <c r="A1824" i="15"/>
  <c r="B1824" i="15"/>
  <c r="C1824" i="15"/>
  <c r="D1824" i="15"/>
  <c r="E1824" i="15"/>
  <c r="H1516" i="8"/>
  <c r="H1824" i="15"/>
  <c r="K1824" i="15"/>
  <c r="L1824" i="15"/>
  <c r="M1824" i="15"/>
  <c r="A1825" i="15"/>
  <c r="B1825" i="15"/>
  <c r="C1825" i="15"/>
  <c r="D1825" i="15"/>
  <c r="E1825" i="15"/>
  <c r="H1517" i="8"/>
  <c r="H1825" i="15"/>
  <c r="K1825" i="15"/>
  <c r="L1825" i="15"/>
  <c r="M1825" i="15"/>
  <c r="A1826" i="15"/>
  <c r="B1826" i="15"/>
  <c r="C1826" i="15"/>
  <c r="D1826" i="15"/>
  <c r="E1826" i="15"/>
  <c r="H1518" i="8"/>
  <c r="H1826" i="15"/>
  <c r="K1826" i="15"/>
  <c r="L1826" i="15"/>
  <c r="M1826" i="15"/>
  <c r="A1827" i="15"/>
  <c r="B1827" i="15"/>
  <c r="C1827" i="15"/>
  <c r="D1827" i="15"/>
  <c r="E1827" i="15"/>
  <c r="H1519" i="8"/>
  <c r="H1827" i="15"/>
  <c r="K1827" i="15"/>
  <c r="L1827" i="15"/>
  <c r="M1827" i="15"/>
  <c r="A1828" i="15"/>
  <c r="B1828" i="15"/>
  <c r="C1828" i="15"/>
  <c r="D1828" i="15"/>
  <c r="E1828" i="15"/>
  <c r="H1520" i="8"/>
  <c r="H1828" i="15"/>
  <c r="K1828" i="15"/>
  <c r="L1828" i="15"/>
  <c r="M1828" i="15"/>
  <c r="A1829" i="15"/>
  <c r="B1829" i="15"/>
  <c r="C1829" i="15"/>
  <c r="D1829" i="15"/>
  <c r="E1829" i="15"/>
  <c r="H1521" i="8"/>
  <c r="H1829" i="15"/>
  <c r="K1829" i="15"/>
  <c r="L1829" i="15"/>
  <c r="M1829" i="15"/>
  <c r="A1830" i="15"/>
  <c r="B1830" i="15"/>
  <c r="C1830" i="15"/>
  <c r="D1830" i="15"/>
  <c r="E1830" i="15"/>
  <c r="H1522" i="8"/>
  <c r="H1830" i="15"/>
  <c r="K1830" i="15"/>
  <c r="L1830" i="15"/>
  <c r="M1830" i="15"/>
  <c r="A1831" i="15"/>
  <c r="B1831" i="15"/>
  <c r="C1831" i="15"/>
  <c r="D1831" i="15"/>
  <c r="E1831" i="15"/>
  <c r="H1523" i="8"/>
  <c r="H1831" i="15"/>
  <c r="K1831" i="15"/>
  <c r="L1831" i="15"/>
  <c r="M1831" i="15"/>
  <c r="A1832" i="15"/>
  <c r="B1832" i="15"/>
  <c r="C1832" i="15"/>
  <c r="D1832" i="15"/>
  <c r="E1832" i="15"/>
  <c r="H1524" i="8"/>
  <c r="H1832" i="15"/>
  <c r="K1832" i="15"/>
  <c r="L1832" i="15"/>
  <c r="M1832" i="15"/>
  <c r="A1833" i="15"/>
  <c r="B1833" i="15"/>
  <c r="C1833" i="15"/>
  <c r="D1833" i="15"/>
  <c r="E1833" i="15"/>
  <c r="H1525" i="8"/>
  <c r="H1833" i="15"/>
  <c r="K1833" i="15"/>
  <c r="L1833" i="15"/>
  <c r="M1833" i="15"/>
  <c r="A1834" i="15"/>
  <c r="B1834" i="15"/>
  <c r="C1834" i="15"/>
  <c r="D1834" i="15"/>
  <c r="E1834" i="15"/>
  <c r="H1526" i="8"/>
  <c r="H1834" i="15"/>
  <c r="K1834" i="15"/>
  <c r="L1834" i="15"/>
  <c r="M1834" i="15"/>
  <c r="A1835" i="15"/>
  <c r="B1835" i="15"/>
  <c r="C1835" i="15"/>
  <c r="D1835" i="15"/>
  <c r="E1835" i="15"/>
  <c r="H1527" i="8"/>
  <c r="H1835" i="15"/>
  <c r="K1835" i="15"/>
  <c r="L1835" i="15"/>
  <c r="M1835" i="15"/>
  <c r="A1836" i="15"/>
  <c r="B1836" i="15"/>
  <c r="C1836" i="15"/>
  <c r="D1836" i="15"/>
  <c r="E1836" i="15"/>
  <c r="H1528" i="8"/>
  <c r="H1836" i="15"/>
  <c r="K1836" i="15"/>
  <c r="L1836" i="15"/>
  <c r="M1836" i="15"/>
  <c r="A1837" i="15"/>
  <c r="B1837" i="15"/>
  <c r="C1837" i="15"/>
  <c r="D1837" i="15"/>
  <c r="E1837" i="15"/>
  <c r="H1529" i="8"/>
  <c r="H1837" i="15"/>
  <c r="K1837" i="15"/>
  <c r="L1837" i="15"/>
  <c r="M1837" i="15"/>
  <c r="A1838" i="15"/>
  <c r="B1838" i="15"/>
  <c r="C1838" i="15"/>
  <c r="D1838" i="15"/>
  <c r="E1838" i="15"/>
  <c r="H1530" i="8"/>
  <c r="H1838" i="15"/>
  <c r="K1838" i="15"/>
  <c r="L1838" i="15"/>
  <c r="M1838" i="15"/>
  <c r="A1839" i="15"/>
  <c r="B1839" i="15"/>
  <c r="C1839" i="15"/>
  <c r="D1839" i="15"/>
  <c r="E1839" i="15"/>
  <c r="H1531" i="8"/>
  <c r="H1839" i="15"/>
  <c r="K1839" i="15"/>
  <c r="L1839" i="15"/>
  <c r="M1839" i="15"/>
  <c r="A1840" i="15"/>
  <c r="B1840" i="15"/>
  <c r="C1840" i="15"/>
  <c r="D1840" i="15"/>
  <c r="E1840" i="15"/>
  <c r="H1532" i="8"/>
  <c r="H1840" i="15"/>
  <c r="K1840" i="15"/>
  <c r="L1840" i="15"/>
  <c r="M1840" i="15"/>
  <c r="A1841" i="15"/>
  <c r="B1841" i="15"/>
  <c r="C1841" i="15"/>
  <c r="D1841" i="15"/>
  <c r="E1841" i="15"/>
  <c r="H1533" i="8"/>
  <c r="H1841" i="15"/>
  <c r="K1841" i="15"/>
  <c r="L1841" i="15"/>
  <c r="M1841" i="15"/>
  <c r="A1842" i="15"/>
  <c r="B1842" i="15"/>
  <c r="C1842" i="15"/>
  <c r="D1842" i="15"/>
  <c r="E1842" i="15"/>
  <c r="H1534" i="8"/>
  <c r="H1842" i="15"/>
  <c r="K1842" i="15"/>
  <c r="L1842" i="15"/>
  <c r="M1842" i="15"/>
  <c r="A1843" i="15"/>
  <c r="B1843" i="15"/>
  <c r="C1843" i="15"/>
  <c r="D1843" i="15"/>
  <c r="E1843" i="15"/>
  <c r="H1535" i="8"/>
  <c r="H1843" i="15"/>
  <c r="K1843" i="15"/>
  <c r="L1843" i="15"/>
  <c r="M1843" i="15"/>
  <c r="A1844" i="15"/>
  <c r="B1844" i="15"/>
  <c r="C1844" i="15"/>
  <c r="D1844" i="15"/>
  <c r="E1844" i="15"/>
  <c r="H1536" i="8"/>
  <c r="H1844" i="15"/>
  <c r="K1844" i="15"/>
  <c r="L1844" i="15"/>
  <c r="M1844" i="15"/>
  <c r="A1845" i="15"/>
  <c r="B1845" i="15"/>
  <c r="C1845" i="15"/>
  <c r="D1845" i="15"/>
  <c r="E1845" i="15"/>
  <c r="H1537" i="8"/>
  <c r="H1845" i="15"/>
  <c r="K1845" i="15"/>
  <c r="L1845" i="15"/>
  <c r="M1845" i="15"/>
  <c r="A1846" i="15"/>
  <c r="B1846" i="15"/>
  <c r="C1846" i="15"/>
  <c r="D1846" i="15"/>
  <c r="E1846" i="15"/>
  <c r="H1538" i="8"/>
  <c r="H1846" i="15"/>
  <c r="K1846" i="15"/>
  <c r="L1846" i="15"/>
  <c r="M1846" i="15"/>
  <c r="A1847" i="15"/>
  <c r="B1847" i="15"/>
  <c r="C1847" i="15"/>
  <c r="D1847" i="15"/>
  <c r="E1847" i="15"/>
  <c r="H1539" i="8"/>
  <c r="H1847" i="15"/>
  <c r="K1847" i="15"/>
  <c r="L1847" i="15"/>
  <c r="M1847" i="15"/>
  <c r="A1848" i="15"/>
  <c r="B1848" i="15"/>
  <c r="C1848" i="15"/>
  <c r="D1848" i="15"/>
  <c r="E1848" i="15"/>
  <c r="H1540" i="8"/>
  <c r="H1848" i="15"/>
  <c r="K1848" i="15"/>
  <c r="L1848" i="15"/>
  <c r="M1848" i="15"/>
  <c r="A1849" i="15"/>
  <c r="B1849" i="15"/>
  <c r="C1849" i="15"/>
  <c r="D1849" i="15"/>
  <c r="E1849" i="15"/>
  <c r="H1541" i="8"/>
  <c r="H1849" i="15"/>
  <c r="K1849" i="15"/>
  <c r="L1849" i="15"/>
  <c r="M1849" i="15"/>
  <c r="A1850" i="15"/>
  <c r="B1850" i="15"/>
  <c r="C1850" i="15"/>
  <c r="D1850" i="15"/>
  <c r="E1850" i="15"/>
  <c r="H1542" i="8"/>
  <c r="H1850" i="15"/>
  <c r="K1850" i="15"/>
  <c r="L1850" i="15"/>
  <c r="M1850" i="15"/>
  <c r="A1851" i="15"/>
  <c r="B1851" i="15"/>
  <c r="C1851" i="15"/>
  <c r="D1851" i="15"/>
  <c r="E1851" i="15"/>
  <c r="H1543" i="8"/>
  <c r="H1851" i="15"/>
  <c r="K1851" i="15"/>
  <c r="L1851" i="15"/>
  <c r="M1851" i="15"/>
  <c r="A1852" i="15"/>
  <c r="B1852" i="15"/>
  <c r="C1852" i="15"/>
  <c r="D1852" i="15"/>
  <c r="E1852" i="15"/>
  <c r="H1544" i="8"/>
  <c r="H1852" i="15"/>
  <c r="K1852" i="15"/>
  <c r="L1852" i="15"/>
  <c r="M1852" i="15"/>
  <c r="A1853" i="15"/>
  <c r="B1853" i="15"/>
  <c r="C1853" i="15"/>
  <c r="D1853" i="15"/>
  <c r="E1853" i="15"/>
  <c r="H1545" i="8"/>
  <c r="H1853" i="15"/>
  <c r="K1853" i="15"/>
  <c r="L1853" i="15"/>
  <c r="M1853" i="15"/>
  <c r="A1854" i="15"/>
  <c r="B1854" i="15"/>
  <c r="C1854" i="15"/>
  <c r="D1854" i="15"/>
  <c r="E1854" i="15"/>
  <c r="H1546" i="8"/>
  <c r="H1854" i="15"/>
  <c r="K1854" i="15"/>
  <c r="L1854" i="15"/>
  <c r="M1854" i="15"/>
  <c r="A1855" i="15"/>
  <c r="B1855" i="15"/>
  <c r="C1855" i="15"/>
  <c r="D1855" i="15"/>
  <c r="E1855" i="15"/>
  <c r="H1547" i="8"/>
  <c r="H1855" i="15"/>
  <c r="K1855" i="15"/>
  <c r="L1855" i="15"/>
  <c r="M1855" i="15"/>
  <c r="A1856" i="15"/>
  <c r="B1856" i="15"/>
  <c r="C1856" i="15"/>
  <c r="D1856" i="15"/>
  <c r="E1856" i="15"/>
  <c r="H1548" i="8"/>
  <c r="H1856" i="15"/>
  <c r="K1856" i="15"/>
  <c r="L1856" i="15"/>
  <c r="M1856" i="15"/>
  <c r="A1857" i="15"/>
  <c r="B1857" i="15"/>
  <c r="C1857" i="15"/>
  <c r="D1857" i="15"/>
  <c r="E1857" i="15"/>
  <c r="H1549" i="8"/>
  <c r="H1857" i="15"/>
  <c r="K1857" i="15"/>
  <c r="L1857" i="15"/>
  <c r="M1857" i="15"/>
  <c r="A1858" i="15"/>
  <c r="B1858" i="15"/>
  <c r="C1858" i="15"/>
  <c r="D1858" i="15"/>
  <c r="E1858" i="15"/>
  <c r="H1550" i="8"/>
  <c r="H1858" i="15"/>
  <c r="K1858" i="15"/>
  <c r="L1858" i="15"/>
  <c r="M1858" i="15"/>
  <c r="A1859" i="15"/>
  <c r="B1859" i="15"/>
  <c r="C1859" i="15"/>
  <c r="D1859" i="15"/>
  <c r="E1859" i="15"/>
  <c r="H1551" i="8"/>
  <c r="H1859" i="15"/>
  <c r="K1859" i="15"/>
  <c r="L1859" i="15"/>
  <c r="M1859" i="15"/>
  <c r="A1860" i="15"/>
  <c r="B1860" i="15"/>
  <c r="C1860" i="15"/>
  <c r="D1860" i="15"/>
  <c r="E1860" i="15"/>
  <c r="H1552" i="8"/>
  <c r="H1860" i="15"/>
  <c r="K1860" i="15"/>
  <c r="L1860" i="15"/>
  <c r="M1860" i="15"/>
  <c r="A1861" i="15"/>
  <c r="B1861" i="15"/>
  <c r="C1861" i="15"/>
  <c r="D1861" i="15"/>
  <c r="E1861" i="15"/>
  <c r="H1553" i="8"/>
  <c r="H1861" i="15"/>
  <c r="K1861" i="15"/>
  <c r="L1861" i="15"/>
  <c r="M1861" i="15"/>
  <c r="A1862" i="15"/>
  <c r="B1862" i="15"/>
  <c r="C1862" i="15"/>
  <c r="D1862" i="15"/>
  <c r="E1862" i="15"/>
  <c r="H1554" i="8"/>
  <c r="H1862" i="15"/>
  <c r="K1862" i="15"/>
  <c r="L1862" i="15"/>
  <c r="M1862" i="15"/>
  <c r="A1863" i="15"/>
  <c r="B1863" i="15"/>
  <c r="C1863" i="15"/>
  <c r="D1863" i="15"/>
  <c r="E1863" i="15"/>
  <c r="H1555" i="8"/>
  <c r="H1863" i="15"/>
  <c r="K1863" i="15"/>
  <c r="L1863" i="15"/>
  <c r="M1863" i="15"/>
  <c r="A1864" i="15"/>
  <c r="B1864" i="15"/>
  <c r="C1864" i="15"/>
  <c r="D1864" i="15"/>
  <c r="E1864" i="15"/>
  <c r="H1556" i="8"/>
  <c r="H1864" i="15"/>
  <c r="K1864" i="15"/>
  <c r="L1864" i="15"/>
  <c r="M1864" i="15"/>
  <c r="A1865" i="15"/>
  <c r="B1865" i="15"/>
  <c r="C1865" i="15"/>
  <c r="D1865" i="15"/>
  <c r="E1865" i="15"/>
  <c r="H1557" i="8"/>
  <c r="H1865" i="15"/>
  <c r="K1865" i="15"/>
  <c r="L1865" i="15"/>
  <c r="M1865" i="15"/>
  <c r="A1866" i="15"/>
  <c r="B1866" i="15"/>
  <c r="C1866" i="15"/>
  <c r="D1866" i="15"/>
  <c r="E1866" i="15"/>
  <c r="H1558" i="8"/>
  <c r="H1866" i="15"/>
  <c r="K1866" i="15"/>
  <c r="L1866" i="15"/>
  <c r="M1866" i="15"/>
  <c r="A1768" i="15"/>
  <c r="B1768" i="15"/>
  <c r="C1768" i="15"/>
  <c r="D1768" i="15"/>
  <c r="E1768" i="15"/>
  <c r="H1460" i="8"/>
  <c r="H1768" i="15"/>
  <c r="K1768" i="15"/>
  <c r="L1768" i="15"/>
  <c r="M1768" i="15"/>
  <c r="A1769" i="15"/>
  <c r="B1769" i="15"/>
  <c r="C1769" i="15"/>
  <c r="D1769" i="15"/>
  <c r="E1769" i="15"/>
  <c r="H1461" i="8"/>
  <c r="H1769" i="15"/>
  <c r="K1769" i="15"/>
  <c r="L1769" i="15"/>
  <c r="M1769" i="15"/>
  <c r="A1770" i="15"/>
  <c r="B1770" i="15"/>
  <c r="C1770" i="15"/>
  <c r="D1770" i="15"/>
  <c r="E1770" i="15"/>
  <c r="H1462" i="8"/>
  <c r="H1770" i="15"/>
  <c r="K1770" i="15"/>
  <c r="L1770" i="15"/>
  <c r="M1770" i="15"/>
  <c r="A1771" i="15"/>
  <c r="B1771" i="15"/>
  <c r="C1771" i="15"/>
  <c r="D1771" i="15"/>
  <c r="E1771" i="15"/>
  <c r="H1463" i="8"/>
  <c r="H1771" i="15"/>
  <c r="K1771" i="15"/>
  <c r="L1771" i="15"/>
  <c r="M1771" i="15"/>
  <c r="A1772" i="15"/>
  <c r="B1772" i="15"/>
  <c r="C1772" i="15"/>
  <c r="D1772" i="15"/>
  <c r="E1772" i="15"/>
  <c r="H1464" i="8"/>
  <c r="H1772" i="15"/>
  <c r="K1772" i="15"/>
  <c r="L1772" i="15"/>
  <c r="M1772" i="15"/>
  <c r="A1773" i="15"/>
  <c r="B1773" i="15"/>
  <c r="C1773" i="15"/>
  <c r="D1773" i="15"/>
  <c r="E1773" i="15"/>
  <c r="H1465" i="8"/>
  <c r="H1773" i="15"/>
  <c r="K1773" i="15"/>
  <c r="L1773" i="15"/>
  <c r="M1773" i="15"/>
  <c r="A1774" i="15"/>
  <c r="B1774" i="15"/>
  <c r="C1774" i="15"/>
  <c r="D1774" i="15"/>
  <c r="E1774" i="15"/>
  <c r="H1466" i="8"/>
  <c r="H1774" i="15"/>
  <c r="K1774" i="15"/>
  <c r="L1774" i="15"/>
  <c r="M1774" i="15"/>
  <c r="A1775" i="15"/>
  <c r="B1775" i="15"/>
  <c r="C1775" i="15"/>
  <c r="D1775" i="15"/>
  <c r="E1775" i="15"/>
  <c r="H1467" i="8"/>
  <c r="H1775" i="15"/>
  <c r="K1775" i="15"/>
  <c r="L1775" i="15"/>
  <c r="M1775" i="15"/>
  <c r="A1776" i="15"/>
  <c r="B1776" i="15"/>
  <c r="C1776" i="15"/>
  <c r="D1776" i="15"/>
  <c r="E1776" i="15"/>
  <c r="H1468" i="8"/>
  <c r="H1776" i="15"/>
  <c r="K1776" i="15"/>
  <c r="L1776" i="15"/>
  <c r="M1776" i="15"/>
  <c r="A1777" i="15"/>
  <c r="B1777" i="15"/>
  <c r="C1777" i="15"/>
  <c r="D1777" i="15"/>
  <c r="E1777" i="15"/>
  <c r="H1469" i="8"/>
  <c r="H1777" i="15"/>
  <c r="K1777" i="15"/>
  <c r="L1777" i="15"/>
  <c r="M1777" i="15"/>
  <c r="A1778" i="15"/>
  <c r="B1778" i="15"/>
  <c r="C1778" i="15"/>
  <c r="D1778" i="15"/>
  <c r="E1778" i="15"/>
  <c r="H1470" i="8"/>
  <c r="H1778" i="15"/>
  <c r="K1778" i="15"/>
  <c r="L1778" i="15"/>
  <c r="M1778" i="15"/>
  <c r="A1779" i="15"/>
  <c r="B1779" i="15"/>
  <c r="C1779" i="15"/>
  <c r="D1779" i="15"/>
  <c r="E1779" i="15"/>
  <c r="H1471" i="8"/>
  <c r="H1779" i="15"/>
  <c r="K1779" i="15"/>
  <c r="L1779" i="15"/>
  <c r="M1779" i="15"/>
  <c r="A1780" i="15"/>
  <c r="B1780" i="15"/>
  <c r="C1780" i="15"/>
  <c r="D1780" i="15"/>
  <c r="E1780" i="15"/>
  <c r="H1472" i="8"/>
  <c r="H1780" i="15"/>
  <c r="K1780" i="15"/>
  <c r="L1780" i="15"/>
  <c r="M1780" i="15"/>
  <c r="A1781" i="15"/>
  <c r="B1781" i="15"/>
  <c r="C1781" i="15"/>
  <c r="D1781" i="15"/>
  <c r="E1781" i="15"/>
  <c r="H1473" i="8"/>
  <c r="H1781" i="15"/>
  <c r="K1781" i="15"/>
  <c r="L1781" i="15"/>
  <c r="M1781" i="15"/>
  <c r="A1782" i="15"/>
  <c r="B1782" i="15"/>
  <c r="C1782" i="15"/>
  <c r="D1782" i="15"/>
  <c r="E1782" i="15"/>
  <c r="H1474" i="8"/>
  <c r="H1782" i="15"/>
  <c r="K1782" i="15"/>
  <c r="L1782" i="15"/>
  <c r="M1782" i="15"/>
  <c r="A1783" i="15"/>
  <c r="B1783" i="15"/>
  <c r="C1783" i="15"/>
  <c r="D1783" i="15"/>
  <c r="E1783" i="15"/>
  <c r="H1475" i="8"/>
  <c r="H1783" i="15"/>
  <c r="K1783" i="15"/>
  <c r="L1783" i="15"/>
  <c r="M1783" i="15"/>
  <c r="A1784" i="15"/>
  <c r="B1784" i="15"/>
  <c r="C1784" i="15"/>
  <c r="D1784" i="15"/>
  <c r="E1784" i="15"/>
  <c r="H1476" i="8"/>
  <c r="H1784" i="15"/>
  <c r="K1784" i="15"/>
  <c r="L1784" i="15"/>
  <c r="M1784" i="15"/>
  <c r="A1785" i="15"/>
  <c r="B1785" i="15"/>
  <c r="C1785" i="15"/>
  <c r="D1785" i="15"/>
  <c r="E1785" i="15"/>
  <c r="H1477" i="8"/>
  <c r="H1785" i="15"/>
  <c r="K1785" i="15"/>
  <c r="L1785" i="15"/>
  <c r="M1785" i="15"/>
  <c r="A1786" i="15"/>
  <c r="B1786" i="15"/>
  <c r="C1786" i="15"/>
  <c r="D1786" i="15"/>
  <c r="E1786" i="15"/>
  <c r="H1478" i="8"/>
  <c r="H1786" i="15"/>
  <c r="K1786" i="15"/>
  <c r="L1786" i="15"/>
  <c r="M1786" i="15"/>
  <c r="A1787" i="15"/>
  <c r="B1787" i="15"/>
  <c r="C1787" i="15"/>
  <c r="D1787" i="15"/>
  <c r="E1787" i="15"/>
  <c r="H1479" i="8"/>
  <c r="H1787" i="15"/>
  <c r="K1787" i="15"/>
  <c r="L1787" i="15"/>
  <c r="M1787" i="15"/>
  <c r="A1788" i="15"/>
  <c r="B1788" i="15"/>
  <c r="C1788" i="15"/>
  <c r="D1788" i="15"/>
  <c r="E1788" i="15"/>
  <c r="H1480" i="8"/>
  <c r="H1788" i="15"/>
  <c r="K1788" i="15"/>
  <c r="L1788" i="15"/>
  <c r="M1788" i="15"/>
  <c r="A1789" i="15"/>
  <c r="B1789" i="15"/>
  <c r="C1789" i="15"/>
  <c r="D1789" i="15"/>
  <c r="E1789" i="15"/>
  <c r="H1481" i="8"/>
  <c r="H1789" i="15"/>
  <c r="K1789" i="15"/>
  <c r="L1789" i="15"/>
  <c r="M1789" i="15"/>
  <c r="A1790" i="15"/>
  <c r="B1790" i="15"/>
  <c r="C1790" i="15"/>
  <c r="D1790" i="15"/>
  <c r="E1790" i="15"/>
  <c r="H1482" i="8"/>
  <c r="H1790" i="15"/>
  <c r="K1790" i="15"/>
  <c r="L1790" i="15"/>
  <c r="M1790" i="15"/>
  <c r="A1791" i="15"/>
  <c r="B1791" i="15"/>
  <c r="C1791" i="15"/>
  <c r="D1791" i="15"/>
  <c r="E1791" i="15"/>
  <c r="H1483" i="8"/>
  <c r="H1791" i="15"/>
  <c r="K1791" i="15"/>
  <c r="L1791" i="15"/>
  <c r="M1791" i="15"/>
  <c r="A1792" i="15"/>
  <c r="B1792" i="15"/>
  <c r="C1792" i="15"/>
  <c r="D1792" i="15"/>
  <c r="E1792" i="15"/>
  <c r="H1484" i="8"/>
  <c r="H1792" i="15"/>
  <c r="K1792" i="15"/>
  <c r="L1792" i="15"/>
  <c r="M1792" i="15"/>
  <c r="A1793" i="15"/>
  <c r="B1793" i="15"/>
  <c r="C1793" i="15"/>
  <c r="D1793" i="15"/>
  <c r="E1793" i="15"/>
  <c r="H1485" i="8"/>
  <c r="H1793" i="15"/>
  <c r="K1793" i="15"/>
  <c r="L1793" i="15"/>
  <c r="M1793" i="15"/>
  <c r="A1794" i="15"/>
  <c r="B1794" i="15"/>
  <c r="C1794" i="15"/>
  <c r="D1794" i="15"/>
  <c r="E1794" i="15"/>
  <c r="H1486" i="8"/>
  <c r="H1794" i="15"/>
  <c r="K1794" i="15"/>
  <c r="L1794" i="15"/>
  <c r="M1794" i="15"/>
  <c r="A1795" i="15"/>
  <c r="B1795" i="15"/>
  <c r="C1795" i="15"/>
  <c r="D1795" i="15"/>
  <c r="E1795" i="15"/>
  <c r="H1487" i="8"/>
  <c r="H1795" i="15"/>
  <c r="K1795" i="15"/>
  <c r="L1795" i="15"/>
  <c r="M1795" i="15"/>
  <c r="A1796" i="15"/>
  <c r="B1796" i="15"/>
  <c r="C1796" i="15"/>
  <c r="D1796" i="15"/>
  <c r="E1796" i="15"/>
  <c r="H1488" i="8"/>
  <c r="H1796" i="15"/>
  <c r="K1796" i="15"/>
  <c r="L1796" i="15"/>
  <c r="M1796" i="15"/>
  <c r="A1797" i="15"/>
  <c r="B1797" i="15"/>
  <c r="C1797" i="15"/>
  <c r="D1797" i="15"/>
  <c r="E1797" i="15"/>
  <c r="H1489" i="8"/>
  <c r="H1797" i="15"/>
  <c r="K1797" i="15"/>
  <c r="L1797" i="15"/>
  <c r="M1797" i="15"/>
  <c r="A1798" i="15"/>
  <c r="B1798" i="15"/>
  <c r="C1798" i="15"/>
  <c r="D1798" i="15"/>
  <c r="E1798" i="15"/>
  <c r="H1490" i="8"/>
  <c r="H1798" i="15"/>
  <c r="K1798" i="15"/>
  <c r="L1798" i="15"/>
  <c r="M1798" i="15"/>
  <c r="A1799" i="15"/>
  <c r="B1799" i="15"/>
  <c r="C1799" i="15"/>
  <c r="D1799" i="15"/>
  <c r="E1799" i="15"/>
  <c r="H1491" i="8"/>
  <c r="H1799" i="15"/>
  <c r="K1799" i="15"/>
  <c r="L1799" i="15"/>
  <c r="M1799" i="15"/>
  <c r="A1800" i="15"/>
  <c r="B1800" i="15"/>
  <c r="C1800" i="15"/>
  <c r="D1800" i="15"/>
  <c r="E1800" i="15"/>
  <c r="H1492" i="8"/>
  <c r="H1800" i="15"/>
  <c r="K1800" i="15"/>
  <c r="L1800" i="15"/>
  <c r="M1800" i="15"/>
  <c r="A1801" i="15"/>
  <c r="B1801" i="15"/>
  <c r="C1801" i="15"/>
  <c r="D1801" i="15"/>
  <c r="E1801" i="15"/>
  <c r="H1493" i="8"/>
  <c r="H1801" i="15"/>
  <c r="K1801" i="15"/>
  <c r="L1801" i="15"/>
  <c r="M1801" i="15"/>
  <c r="A1802" i="15"/>
  <c r="B1802" i="15"/>
  <c r="C1802" i="15"/>
  <c r="D1802" i="15"/>
  <c r="E1802" i="15"/>
  <c r="H1494" i="8"/>
  <c r="H1802" i="15"/>
  <c r="K1802" i="15"/>
  <c r="L1802" i="15"/>
  <c r="M1802" i="15"/>
  <c r="A1803" i="15"/>
  <c r="B1803" i="15"/>
  <c r="C1803" i="15"/>
  <c r="D1803" i="15"/>
  <c r="E1803" i="15"/>
  <c r="H1495" i="8"/>
  <c r="H1803" i="15"/>
  <c r="K1803" i="15"/>
  <c r="L1803" i="15"/>
  <c r="M1803" i="15"/>
  <c r="A1804" i="15"/>
  <c r="B1804" i="15"/>
  <c r="C1804" i="15"/>
  <c r="D1804" i="15"/>
  <c r="E1804" i="15"/>
  <c r="H1496" i="8"/>
  <c r="H1804" i="15"/>
  <c r="K1804" i="15"/>
  <c r="L1804" i="15"/>
  <c r="M1804" i="15"/>
  <c r="A1805" i="15"/>
  <c r="B1805" i="15"/>
  <c r="C1805" i="15"/>
  <c r="D1805" i="15"/>
  <c r="E1805" i="15"/>
  <c r="H1497" i="8"/>
  <c r="H1805" i="15"/>
  <c r="K1805" i="15"/>
  <c r="L1805" i="15"/>
  <c r="M1805" i="15"/>
  <c r="A1806" i="15"/>
  <c r="B1806" i="15"/>
  <c r="C1806" i="15"/>
  <c r="D1806" i="15"/>
  <c r="E1806" i="15"/>
  <c r="H1498" i="8"/>
  <c r="H1806" i="15"/>
  <c r="K1806" i="15"/>
  <c r="L1806" i="15"/>
  <c r="M1806" i="15"/>
  <c r="A1807" i="15"/>
  <c r="B1807" i="15"/>
  <c r="C1807" i="15"/>
  <c r="D1807" i="15"/>
  <c r="E1807" i="15"/>
  <c r="H1499" i="8"/>
  <c r="H1807" i="15"/>
  <c r="K1807" i="15"/>
  <c r="L1807" i="15"/>
  <c r="M1807" i="15"/>
  <c r="A1808" i="15"/>
  <c r="B1808" i="15"/>
  <c r="C1808" i="15"/>
  <c r="D1808" i="15"/>
  <c r="E1808" i="15"/>
  <c r="H1500" i="8"/>
  <c r="H1808" i="15"/>
  <c r="K1808" i="15"/>
  <c r="L1808" i="15"/>
  <c r="M1808" i="15"/>
  <c r="A1809" i="15"/>
  <c r="B1809" i="15"/>
  <c r="C1809" i="15"/>
  <c r="D1809" i="15"/>
  <c r="E1809" i="15"/>
  <c r="H1501" i="8"/>
  <c r="H1809" i="15"/>
  <c r="K1809" i="15"/>
  <c r="L1809" i="15"/>
  <c r="M1809" i="15"/>
  <c r="A1810" i="15"/>
  <c r="B1810" i="15"/>
  <c r="C1810" i="15"/>
  <c r="D1810" i="15"/>
  <c r="E1810" i="15"/>
  <c r="H1502" i="8"/>
  <c r="H1810" i="15"/>
  <c r="K1810" i="15"/>
  <c r="L1810" i="15"/>
  <c r="M1810" i="15"/>
  <c r="A1811" i="15"/>
  <c r="B1811" i="15"/>
  <c r="C1811" i="15"/>
  <c r="D1811" i="15"/>
  <c r="E1811" i="15"/>
  <c r="H1503" i="8"/>
  <c r="H1811" i="15"/>
  <c r="K1811" i="15"/>
  <c r="L1811" i="15"/>
  <c r="M1811" i="15"/>
  <c r="A1658" i="15"/>
  <c r="B1658" i="15"/>
  <c r="C1658" i="15"/>
  <c r="D1658" i="15"/>
  <c r="E1658" i="15"/>
  <c r="H1350" i="8"/>
  <c r="H1658" i="15"/>
  <c r="K1658" i="15"/>
  <c r="L1658" i="15"/>
  <c r="M1658" i="15"/>
  <c r="A1659" i="15"/>
  <c r="B1659" i="15"/>
  <c r="C1659" i="15"/>
  <c r="D1659" i="15"/>
  <c r="E1659" i="15"/>
  <c r="H1351" i="8"/>
  <c r="H1659" i="15"/>
  <c r="K1659" i="15"/>
  <c r="L1659" i="15"/>
  <c r="M1659" i="15"/>
  <c r="A1660" i="15"/>
  <c r="B1660" i="15"/>
  <c r="C1660" i="15"/>
  <c r="D1660" i="15"/>
  <c r="E1660" i="15"/>
  <c r="H1352" i="8"/>
  <c r="H1660" i="15"/>
  <c r="K1660" i="15"/>
  <c r="L1660" i="15"/>
  <c r="M1660" i="15"/>
  <c r="A1661" i="15"/>
  <c r="B1661" i="15"/>
  <c r="C1661" i="15"/>
  <c r="D1661" i="15"/>
  <c r="E1661" i="15"/>
  <c r="H1353" i="8"/>
  <c r="H1661" i="15"/>
  <c r="K1661" i="15"/>
  <c r="L1661" i="15"/>
  <c r="M1661" i="15"/>
  <c r="A1662" i="15"/>
  <c r="B1662" i="15"/>
  <c r="C1662" i="15"/>
  <c r="D1662" i="15"/>
  <c r="E1662" i="15"/>
  <c r="H1354" i="8"/>
  <c r="H1662" i="15"/>
  <c r="K1662" i="15"/>
  <c r="L1662" i="15"/>
  <c r="M1662" i="15"/>
  <c r="A1663" i="15"/>
  <c r="B1663" i="15"/>
  <c r="C1663" i="15"/>
  <c r="D1663" i="15"/>
  <c r="E1663" i="15"/>
  <c r="H1355" i="8"/>
  <c r="H1663" i="15"/>
  <c r="K1663" i="15"/>
  <c r="L1663" i="15"/>
  <c r="M1663" i="15"/>
  <c r="A1664" i="15"/>
  <c r="B1664" i="15"/>
  <c r="C1664" i="15"/>
  <c r="D1664" i="15"/>
  <c r="E1664" i="15"/>
  <c r="H1356" i="8"/>
  <c r="H1664" i="15"/>
  <c r="K1664" i="15"/>
  <c r="L1664" i="15"/>
  <c r="M1664" i="15"/>
  <c r="A1665" i="15"/>
  <c r="B1665" i="15"/>
  <c r="C1665" i="15"/>
  <c r="D1665" i="15"/>
  <c r="E1665" i="15"/>
  <c r="H1357" i="8"/>
  <c r="H1665" i="15"/>
  <c r="K1665" i="15"/>
  <c r="L1665" i="15"/>
  <c r="M1665" i="15"/>
  <c r="A1666" i="15"/>
  <c r="B1666" i="15"/>
  <c r="C1666" i="15"/>
  <c r="D1666" i="15"/>
  <c r="E1666" i="15"/>
  <c r="H1358" i="8"/>
  <c r="H1666" i="15"/>
  <c r="K1666" i="15"/>
  <c r="L1666" i="15"/>
  <c r="M1666" i="15"/>
  <c r="A1667" i="15"/>
  <c r="B1667" i="15"/>
  <c r="C1667" i="15"/>
  <c r="D1667" i="15"/>
  <c r="E1667" i="15"/>
  <c r="H1359" i="8"/>
  <c r="H1667" i="15"/>
  <c r="K1667" i="15"/>
  <c r="L1667" i="15"/>
  <c r="M1667" i="15"/>
  <c r="A1668" i="15"/>
  <c r="B1668" i="15"/>
  <c r="C1668" i="15"/>
  <c r="D1668" i="15"/>
  <c r="E1668" i="15"/>
  <c r="H1360" i="8"/>
  <c r="H1668" i="15"/>
  <c r="K1668" i="15"/>
  <c r="L1668" i="15"/>
  <c r="M1668" i="15"/>
  <c r="A1669" i="15"/>
  <c r="B1669" i="15"/>
  <c r="C1669" i="15"/>
  <c r="D1669" i="15"/>
  <c r="E1669" i="15"/>
  <c r="H1361" i="8"/>
  <c r="H1669" i="15"/>
  <c r="K1669" i="15"/>
  <c r="L1669" i="15"/>
  <c r="M1669" i="15"/>
  <c r="A1670" i="15"/>
  <c r="B1670" i="15"/>
  <c r="C1670" i="15"/>
  <c r="D1670" i="15"/>
  <c r="E1670" i="15"/>
  <c r="H1362" i="8"/>
  <c r="H1670" i="15"/>
  <c r="K1670" i="15"/>
  <c r="L1670" i="15"/>
  <c r="M1670" i="15"/>
  <c r="A1671" i="15"/>
  <c r="B1671" i="15"/>
  <c r="C1671" i="15"/>
  <c r="D1671" i="15"/>
  <c r="E1671" i="15"/>
  <c r="H1363" i="8"/>
  <c r="H1671" i="15"/>
  <c r="K1671" i="15"/>
  <c r="L1671" i="15"/>
  <c r="M1671" i="15"/>
  <c r="A1672" i="15"/>
  <c r="B1672" i="15"/>
  <c r="C1672" i="15"/>
  <c r="D1672" i="15"/>
  <c r="E1672" i="15"/>
  <c r="H1364" i="8"/>
  <c r="H1672" i="15"/>
  <c r="K1672" i="15"/>
  <c r="L1672" i="15"/>
  <c r="M1672" i="15"/>
  <c r="A1673" i="15"/>
  <c r="B1673" i="15"/>
  <c r="C1673" i="15"/>
  <c r="D1673" i="15"/>
  <c r="E1673" i="15"/>
  <c r="H1365" i="8"/>
  <c r="H1673" i="15"/>
  <c r="K1673" i="15"/>
  <c r="L1673" i="15"/>
  <c r="M1673" i="15"/>
  <c r="A1674" i="15"/>
  <c r="B1674" i="15"/>
  <c r="C1674" i="15"/>
  <c r="D1674" i="15"/>
  <c r="E1674" i="15"/>
  <c r="H1366" i="8"/>
  <c r="H1674" i="15"/>
  <c r="K1674" i="15"/>
  <c r="L1674" i="15"/>
  <c r="M1674" i="15"/>
  <c r="A1675" i="15"/>
  <c r="B1675" i="15"/>
  <c r="C1675" i="15"/>
  <c r="D1675" i="15"/>
  <c r="E1675" i="15"/>
  <c r="H1367" i="8"/>
  <c r="H1675" i="15"/>
  <c r="K1675" i="15"/>
  <c r="L1675" i="15"/>
  <c r="M1675" i="15"/>
  <c r="A1676" i="15"/>
  <c r="B1676" i="15"/>
  <c r="C1676" i="15"/>
  <c r="D1676" i="15"/>
  <c r="E1676" i="15"/>
  <c r="H1368" i="8"/>
  <c r="H1676" i="15"/>
  <c r="K1676" i="15"/>
  <c r="L1676" i="15"/>
  <c r="M1676" i="15"/>
  <c r="A1677" i="15"/>
  <c r="B1677" i="15"/>
  <c r="C1677" i="15"/>
  <c r="D1677" i="15"/>
  <c r="E1677" i="15"/>
  <c r="H1369" i="8"/>
  <c r="H1677" i="15"/>
  <c r="K1677" i="15"/>
  <c r="L1677" i="15"/>
  <c r="M1677" i="15"/>
  <c r="A1678" i="15"/>
  <c r="B1678" i="15"/>
  <c r="C1678" i="15"/>
  <c r="D1678" i="15"/>
  <c r="E1678" i="15"/>
  <c r="H1370" i="8"/>
  <c r="H1678" i="15"/>
  <c r="K1678" i="15"/>
  <c r="L1678" i="15"/>
  <c r="M1678" i="15"/>
  <c r="A1679" i="15"/>
  <c r="B1679" i="15"/>
  <c r="C1679" i="15"/>
  <c r="D1679" i="15"/>
  <c r="E1679" i="15"/>
  <c r="H1371" i="8"/>
  <c r="H1679" i="15"/>
  <c r="K1679" i="15"/>
  <c r="L1679" i="15"/>
  <c r="M1679" i="15"/>
  <c r="A1680" i="15"/>
  <c r="B1680" i="15"/>
  <c r="C1680" i="15"/>
  <c r="D1680" i="15"/>
  <c r="E1680" i="15"/>
  <c r="H1372" i="8"/>
  <c r="H1680" i="15"/>
  <c r="K1680" i="15"/>
  <c r="L1680" i="15"/>
  <c r="M1680" i="15"/>
  <c r="A1681" i="15"/>
  <c r="B1681" i="15"/>
  <c r="C1681" i="15"/>
  <c r="D1681" i="15"/>
  <c r="E1681" i="15"/>
  <c r="H1373" i="8"/>
  <c r="H1681" i="15"/>
  <c r="K1681" i="15"/>
  <c r="L1681" i="15"/>
  <c r="M1681" i="15"/>
  <c r="A1682" i="15"/>
  <c r="B1682" i="15"/>
  <c r="C1682" i="15"/>
  <c r="D1682" i="15"/>
  <c r="E1682" i="15"/>
  <c r="H1374" i="8"/>
  <c r="H1682" i="15"/>
  <c r="K1682" i="15"/>
  <c r="L1682" i="15"/>
  <c r="M1682" i="15"/>
  <c r="A1683" i="15"/>
  <c r="B1683" i="15"/>
  <c r="C1683" i="15"/>
  <c r="D1683" i="15"/>
  <c r="E1683" i="15"/>
  <c r="H1375" i="8"/>
  <c r="H1683" i="15"/>
  <c r="K1683" i="15"/>
  <c r="L1683" i="15"/>
  <c r="M1683" i="15"/>
  <c r="A1684" i="15"/>
  <c r="B1684" i="15"/>
  <c r="C1684" i="15"/>
  <c r="D1684" i="15"/>
  <c r="E1684" i="15"/>
  <c r="H1376" i="8"/>
  <c r="H1684" i="15"/>
  <c r="K1684" i="15"/>
  <c r="L1684" i="15"/>
  <c r="M1684" i="15"/>
  <c r="A1685" i="15"/>
  <c r="B1685" i="15"/>
  <c r="C1685" i="15"/>
  <c r="D1685" i="15"/>
  <c r="E1685" i="15"/>
  <c r="H1377" i="8"/>
  <c r="H1685" i="15"/>
  <c r="K1685" i="15"/>
  <c r="L1685" i="15"/>
  <c r="M1685" i="15"/>
  <c r="A1686" i="15"/>
  <c r="B1686" i="15"/>
  <c r="C1686" i="15"/>
  <c r="D1686" i="15"/>
  <c r="E1686" i="15"/>
  <c r="H1378" i="8"/>
  <c r="H1686" i="15"/>
  <c r="K1686" i="15"/>
  <c r="L1686" i="15"/>
  <c r="M1686" i="15"/>
  <c r="A1687" i="15"/>
  <c r="B1687" i="15"/>
  <c r="C1687" i="15"/>
  <c r="D1687" i="15"/>
  <c r="E1687" i="15"/>
  <c r="H1379" i="8"/>
  <c r="H1687" i="15"/>
  <c r="K1687" i="15"/>
  <c r="L1687" i="15"/>
  <c r="M1687" i="15"/>
  <c r="A1688" i="15"/>
  <c r="B1688" i="15"/>
  <c r="C1688" i="15"/>
  <c r="D1688" i="15"/>
  <c r="E1688" i="15"/>
  <c r="H1380" i="8"/>
  <c r="H1688" i="15"/>
  <c r="K1688" i="15"/>
  <c r="L1688" i="15"/>
  <c r="M1688" i="15"/>
  <c r="A1689" i="15"/>
  <c r="B1689" i="15"/>
  <c r="C1689" i="15"/>
  <c r="D1689" i="15"/>
  <c r="E1689" i="15"/>
  <c r="H1381" i="8"/>
  <c r="H1689" i="15"/>
  <c r="K1689" i="15"/>
  <c r="L1689" i="15"/>
  <c r="M1689" i="15"/>
  <c r="A1690" i="15"/>
  <c r="B1690" i="15"/>
  <c r="C1690" i="15"/>
  <c r="D1690" i="15"/>
  <c r="E1690" i="15"/>
  <c r="H1382" i="8"/>
  <c r="H1690" i="15"/>
  <c r="K1690" i="15"/>
  <c r="L1690" i="15"/>
  <c r="M1690" i="15"/>
  <c r="A1691" i="15"/>
  <c r="B1691" i="15"/>
  <c r="C1691" i="15"/>
  <c r="D1691" i="15"/>
  <c r="E1691" i="15"/>
  <c r="H1383" i="8"/>
  <c r="H1691" i="15"/>
  <c r="K1691" i="15"/>
  <c r="L1691" i="15"/>
  <c r="M1691" i="15"/>
  <c r="A1692" i="15"/>
  <c r="B1692" i="15"/>
  <c r="C1692" i="15"/>
  <c r="D1692" i="15"/>
  <c r="E1692" i="15"/>
  <c r="H1384" i="8"/>
  <c r="H1692" i="15"/>
  <c r="K1692" i="15"/>
  <c r="L1692" i="15"/>
  <c r="M1692" i="15"/>
  <c r="A1693" i="15"/>
  <c r="B1693" i="15"/>
  <c r="C1693" i="15"/>
  <c r="D1693" i="15"/>
  <c r="E1693" i="15"/>
  <c r="H1385" i="8"/>
  <c r="H1693" i="15"/>
  <c r="K1693" i="15"/>
  <c r="L1693" i="15"/>
  <c r="M1693" i="15"/>
  <c r="A1694" i="15"/>
  <c r="B1694" i="15"/>
  <c r="C1694" i="15"/>
  <c r="D1694" i="15"/>
  <c r="E1694" i="15"/>
  <c r="H1386" i="8"/>
  <c r="H1694" i="15"/>
  <c r="K1694" i="15"/>
  <c r="L1694" i="15"/>
  <c r="M1694" i="15"/>
  <c r="A1695" i="15"/>
  <c r="B1695" i="15"/>
  <c r="C1695" i="15"/>
  <c r="D1695" i="15"/>
  <c r="E1695" i="15"/>
  <c r="H1387" i="8"/>
  <c r="H1695" i="15"/>
  <c r="K1695" i="15"/>
  <c r="L1695" i="15"/>
  <c r="M1695" i="15"/>
  <c r="A1696" i="15"/>
  <c r="B1696" i="15"/>
  <c r="C1696" i="15"/>
  <c r="D1696" i="15"/>
  <c r="E1696" i="15"/>
  <c r="H1388" i="8"/>
  <c r="H1696" i="15"/>
  <c r="K1696" i="15"/>
  <c r="L1696" i="15"/>
  <c r="M1696" i="15"/>
  <c r="A1697" i="15"/>
  <c r="B1697" i="15"/>
  <c r="C1697" i="15"/>
  <c r="D1697" i="15"/>
  <c r="E1697" i="15"/>
  <c r="H1389" i="8"/>
  <c r="H1697" i="15"/>
  <c r="K1697" i="15"/>
  <c r="L1697" i="15"/>
  <c r="M1697" i="15"/>
  <c r="A1698" i="15"/>
  <c r="B1698" i="15"/>
  <c r="C1698" i="15"/>
  <c r="D1698" i="15"/>
  <c r="E1698" i="15"/>
  <c r="H1390" i="8"/>
  <c r="H1698" i="15"/>
  <c r="K1698" i="15"/>
  <c r="L1698" i="15"/>
  <c r="M1698" i="15"/>
  <c r="A1699" i="15"/>
  <c r="B1699" i="15"/>
  <c r="C1699" i="15"/>
  <c r="D1699" i="15"/>
  <c r="E1699" i="15"/>
  <c r="H1391" i="8"/>
  <c r="H1699" i="15"/>
  <c r="K1699" i="15"/>
  <c r="L1699" i="15"/>
  <c r="M1699" i="15"/>
  <c r="A1700" i="15"/>
  <c r="B1700" i="15"/>
  <c r="C1700" i="15"/>
  <c r="D1700" i="15"/>
  <c r="E1700" i="15"/>
  <c r="H1392" i="8"/>
  <c r="H1700" i="15"/>
  <c r="K1700" i="15"/>
  <c r="L1700" i="15"/>
  <c r="M1700" i="15"/>
  <c r="A1701" i="15"/>
  <c r="B1701" i="15"/>
  <c r="C1701" i="15"/>
  <c r="D1701" i="15"/>
  <c r="E1701" i="15"/>
  <c r="H1393" i="8"/>
  <c r="H1701" i="15"/>
  <c r="K1701" i="15"/>
  <c r="L1701" i="15"/>
  <c r="M1701" i="15"/>
  <c r="A1702" i="15"/>
  <c r="B1702" i="15"/>
  <c r="C1702" i="15"/>
  <c r="D1702" i="15"/>
  <c r="E1702" i="15"/>
  <c r="H1394" i="8"/>
  <c r="H1702" i="15"/>
  <c r="K1702" i="15"/>
  <c r="L1702" i="15"/>
  <c r="M1702" i="15"/>
  <c r="A1703" i="15"/>
  <c r="B1703" i="15"/>
  <c r="C1703" i="15"/>
  <c r="D1703" i="15"/>
  <c r="E1703" i="15"/>
  <c r="H1395" i="8"/>
  <c r="H1703" i="15"/>
  <c r="K1703" i="15"/>
  <c r="L1703" i="15"/>
  <c r="M1703" i="15"/>
  <c r="A1704" i="15"/>
  <c r="B1704" i="15"/>
  <c r="C1704" i="15"/>
  <c r="D1704" i="15"/>
  <c r="E1704" i="15"/>
  <c r="H1396" i="8"/>
  <c r="H1704" i="15"/>
  <c r="K1704" i="15"/>
  <c r="L1704" i="15"/>
  <c r="M1704" i="15"/>
  <c r="A1705" i="15"/>
  <c r="B1705" i="15"/>
  <c r="C1705" i="15"/>
  <c r="D1705" i="15"/>
  <c r="E1705" i="15"/>
  <c r="H1397" i="8"/>
  <c r="H1705" i="15"/>
  <c r="K1705" i="15"/>
  <c r="L1705" i="15"/>
  <c r="M1705" i="15"/>
  <c r="A1706" i="15"/>
  <c r="B1706" i="15"/>
  <c r="C1706" i="15"/>
  <c r="D1706" i="15"/>
  <c r="E1706" i="15"/>
  <c r="H1398" i="8"/>
  <c r="H1706" i="15"/>
  <c r="K1706" i="15"/>
  <c r="L1706" i="15"/>
  <c r="M1706" i="15"/>
  <c r="A1707" i="15"/>
  <c r="B1707" i="15"/>
  <c r="C1707" i="15"/>
  <c r="D1707" i="15"/>
  <c r="E1707" i="15"/>
  <c r="H1399" i="8"/>
  <c r="H1707" i="15"/>
  <c r="K1707" i="15"/>
  <c r="L1707" i="15"/>
  <c r="M1707" i="15"/>
  <c r="A1708" i="15"/>
  <c r="B1708" i="15"/>
  <c r="C1708" i="15"/>
  <c r="D1708" i="15"/>
  <c r="E1708" i="15"/>
  <c r="H1400" i="8"/>
  <c r="H1708" i="15"/>
  <c r="K1708" i="15"/>
  <c r="L1708" i="15"/>
  <c r="M1708" i="15"/>
  <c r="A1709" i="15"/>
  <c r="B1709" i="15"/>
  <c r="C1709" i="15"/>
  <c r="D1709" i="15"/>
  <c r="E1709" i="15"/>
  <c r="H1401" i="8"/>
  <c r="H1709" i="15"/>
  <c r="K1709" i="15"/>
  <c r="L1709" i="15"/>
  <c r="M1709" i="15"/>
  <c r="A1710" i="15"/>
  <c r="B1710" i="15"/>
  <c r="C1710" i="15"/>
  <c r="D1710" i="15"/>
  <c r="E1710" i="15"/>
  <c r="H1402" i="8"/>
  <c r="H1710" i="15"/>
  <c r="K1710" i="15"/>
  <c r="L1710" i="15"/>
  <c r="M1710" i="15"/>
  <c r="A1711" i="15"/>
  <c r="B1711" i="15"/>
  <c r="C1711" i="15"/>
  <c r="D1711" i="15"/>
  <c r="E1711" i="15"/>
  <c r="H1403" i="8"/>
  <c r="H1711" i="15"/>
  <c r="K1711" i="15"/>
  <c r="L1711" i="15"/>
  <c r="M1711" i="15"/>
  <c r="A1712" i="15"/>
  <c r="B1712" i="15"/>
  <c r="C1712" i="15"/>
  <c r="D1712" i="15"/>
  <c r="E1712" i="15"/>
  <c r="H1404" i="8"/>
  <c r="H1712" i="15"/>
  <c r="K1712" i="15"/>
  <c r="L1712" i="15"/>
  <c r="M1712" i="15"/>
  <c r="A1713" i="15"/>
  <c r="B1713" i="15"/>
  <c r="C1713" i="15"/>
  <c r="D1713" i="15"/>
  <c r="E1713" i="15"/>
  <c r="H1405" i="8"/>
  <c r="H1713" i="15"/>
  <c r="K1713" i="15"/>
  <c r="L1713" i="15"/>
  <c r="M1713" i="15"/>
  <c r="A1714" i="15"/>
  <c r="B1714" i="15"/>
  <c r="C1714" i="15"/>
  <c r="D1714" i="15"/>
  <c r="E1714" i="15"/>
  <c r="H1406" i="8"/>
  <c r="H1714" i="15"/>
  <c r="K1714" i="15"/>
  <c r="L1714" i="15"/>
  <c r="M1714" i="15"/>
  <c r="A1715" i="15"/>
  <c r="B1715" i="15"/>
  <c r="C1715" i="15"/>
  <c r="D1715" i="15"/>
  <c r="E1715" i="15"/>
  <c r="H1407" i="8"/>
  <c r="H1715" i="15"/>
  <c r="K1715" i="15"/>
  <c r="L1715" i="15"/>
  <c r="M1715" i="15"/>
  <c r="A1716" i="15"/>
  <c r="B1716" i="15"/>
  <c r="C1716" i="15"/>
  <c r="D1716" i="15"/>
  <c r="E1716" i="15"/>
  <c r="H1408" i="8"/>
  <c r="H1716" i="15"/>
  <c r="K1716" i="15"/>
  <c r="L1716" i="15"/>
  <c r="M1716" i="15"/>
  <c r="A1717" i="15"/>
  <c r="B1717" i="15"/>
  <c r="C1717" i="15"/>
  <c r="D1717" i="15"/>
  <c r="E1717" i="15"/>
  <c r="H1409" i="8"/>
  <c r="H1717" i="15"/>
  <c r="K1717" i="15"/>
  <c r="L1717" i="15"/>
  <c r="M1717" i="15"/>
  <c r="A1718" i="15"/>
  <c r="B1718" i="15"/>
  <c r="C1718" i="15"/>
  <c r="D1718" i="15"/>
  <c r="E1718" i="15"/>
  <c r="H1410" i="8"/>
  <c r="H1718" i="15"/>
  <c r="K1718" i="15"/>
  <c r="L1718" i="15"/>
  <c r="M1718" i="15"/>
  <c r="A1719" i="15"/>
  <c r="B1719" i="15"/>
  <c r="C1719" i="15"/>
  <c r="D1719" i="15"/>
  <c r="E1719" i="15"/>
  <c r="H1411" i="8"/>
  <c r="H1719" i="15"/>
  <c r="K1719" i="15"/>
  <c r="L1719" i="15"/>
  <c r="M1719" i="15"/>
  <c r="A1720" i="15"/>
  <c r="B1720" i="15"/>
  <c r="C1720" i="15"/>
  <c r="D1720" i="15"/>
  <c r="E1720" i="15"/>
  <c r="H1412" i="8"/>
  <c r="H1720" i="15"/>
  <c r="K1720" i="15"/>
  <c r="L1720" i="15"/>
  <c r="M1720" i="15"/>
  <c r="A1721" i="15"/>
  <c r="B1721" i="15"/>
  <c r="C1721" i="15"/>
  <c r="D1721" i="15"/>
  <c r="E1721" i="15"/>
  <c r="H1413" i="8"/>
  <c r="H1721" i="15"/>
  <c r="K1721" i="15"/>
  <c r="L1721" i="15"/>
  <c r="M1721" i="15"/>
  <c r="A1722" i="15"/>
  <c r="B1722" i="15"/>
  <c r="C1722" i="15"/>
  <c r="D1722" i="15"/>
  <c r="E1722" i="15"/>
  <c r="H1414" i="8"/>
  <c r="H1722" i="15"/>
  <c r="K1722" i="15"/>
  <c r="L1722" i="15"/>
  <c r="M1722" i="15"/>
  <c r="A1723" i="15"/>
  <c r="B1723" i="15"/>
  <c r="C1723" i="15"/>
  <c r="D1723" i="15"/>
  <c r="E1723" i="15"/>
  <c r="H1415" i="8"/>
  <c r="H1723" i="15"/>
  <c r="K1723" i="15"/>
  <c r="L1723" i="15"/>
  <c r="M1723" i="15"/>
  <c r="A1724" i="15"/>
  <c r="B1724" i="15"/>
  <c r="C1724" i="15"/>
  <c r="D1724" i="15"/>
  <c r="E1724" i="15"/>
  <c r="H1416" i="8"/>
  <c r="H1724" i="15"/>
  <c r="K1724" i="15"/>
  <c r="L1724" i="15"/>
  <c r="M1724" i="15"/>
  <c r="A1725" i="15"/>
  <c r="B1725" i="15"/>
  <c r="C1725" i="15"/>
  <c r="D1725" i="15"/>
  <c r="E1725" i="15"/>
  <c r="H1417" i="8"/>
  <c r="H1725" i="15"/>
  <c r="K1725" i="15"/>
  <c r="L1725" i="15"/>
  <c r="M1725" i="15"/>
  <c r="A1726" i="15"/>
  <c r="B1726" i="15"/>
  <c r="C1726" i="15"/>
  <c r="D1726" i="15"/>
  <c r="E1726" i="15"/>
  <c r="H1418" i="8"/>
  <c r="H1726" i="15"/>
  <c r="K1726" i="15"/>
  <c r="L1726" i="15"/>
  <c r="M1726" i="15"/>
  <c r="A1727" i="15"/>
  <c r="B1727" i="15"/>
  <c r="C1727" i="15"/>
  <c r="D1727" i="15"/>
  <c r="E1727" i="15"/>
  <c r="H1419" i="8"/>
  <c r="H1727" i="15"/>
  <c r="K1727" i="15"/>
  <c r="L1727" i="15"/>
  <c r="M1727" i="15"/>
  <c r="A1728" i="15"/>
  <c r="B1728" i="15"/>
  <c r="C1728" i="15"/>
  <c r="D1728" i="15"/>
  <c r="E1728" i="15"/>
  <c r="H1420" i="8"/>
  <c r="H1728" i="15"/>
  <c r="K1728" i="15"/>
  <c r="L1728" i="15"/>
  <c r="M1728" i="15"/>
  <c r="A1729" i="15"/>
  <c r="B1729" i="15"/>
  <c r="C1729" i="15"/>
  <c r="D1729" i="15"/>
  <c r="E1729" i="15"/>
  <c r="H1421" i="8"/>
  <c r="H1729" i="15"/>
  <c r="K1729" i="15"/>
  <c r="L1729" i="15"/>
  <c r="M1729" i="15"/>
  <c r="A1730" i="15"/>
  <c r="B1730" i="15"/>
  <c r="C1730" i="15"/>
  <c r="D1730" i="15"/>
  <c r="E1730" i="15"/>
  <c r="H1422" i="8"/>
  <c r="H1730" i="15"/>
  <c r="K1730" i="15"/>
  <c r="L1730" i="15"/>
  <c r="M1730" i="15"/>
  <c r="A1731" i="15"/>
  <c r="B1731" i="15"/>
  <c r="C1731" i="15"/>
  <c r="D1731" i="15"/>
  <c r="E1731" i="15"/>
  <c r="H1423" i="8"/>
  <c r="H1731" i="15"/>
  <c r="K1731" i="15"/>
  <c r="L1731" i="15"/>
  <c r="M1731" i="15"/>
  <c r="A1732" i="15"/>
  <c r="B1732" i="15"/>
  <c r="C1732" i="15"/>
  <c r="D1732" i="15"/>
  <c r="E1732" i="15"/>
  <c r="H1424" i="8"/>
  <c r="H1732" i="15"/>
  <c r="K1732" i="15"/>
  <c r="L1732" i="15"/>
  <c r="M1732" i="15"/>
  <c r="A1733" i="15"/>
  <c r="B1733" i="15"/>
  <c r="C1733" i="15"/>
  <c r="D1733" i="15"/>
  <c r="E1733" i="15"/>
  <c r="H1425" i="8"/>
  <c r="H1733" i="15"/>
  <c r="K1733" i="15"/>
  <c r="L1733" i="15"/>
  <c r="M1733" i="15"/>
  <c r="A1734" i="15"/>
  <c r="B1734" i="15"/>
  <c r="C1734" i="15"/>
  <c r="D1734" i="15"/>
  <c r="E1734" i="15"/>
  <c r="H1426" i="8"/>
  <c r="H1734" i="15"/>
  <c r="K1734" i="15"/>
  <c r="L1734" i="15"/>
  <c r="M1734" i="15"/>
  <c r="A1735" i="15"/>
  <c r="B1735" i="15"/>
  <c r="C1735" i="15"/>
  <c r="D1735" i="15"/>
  <c r="E1735" i="15"/>
  <c r="H1427" i="8"/>
  <c r="H1735" i="15"/>
  <c r="K1735" i="15"/>
  <c r="L1735" i="15"/>
  <c r="M1735" i="15"/>
  <c r="A1736" i="15"/>
  <c r="B1736" i="15"/>
  <c r="C1736" i="15"/>
  <c r="D1736" i="15"/>
  <c r="E1736" i="15"/>
  <c r="H1428" i="8"/>
  <c r="H1736" i="15"/>
  <c r="K1736" i="15"/>
  <c r="L1736" i="15"/>
  <c r="M1736" i="15"/>
  <c r="A1737" i="15"/>
  <c r="B1737" i="15"/>
  <c r="C1737" i="15"/>
  <c r="D1737" i="15"/>
  <c r="E1737" i="15"/>
  <c r="H1429" i="8"/>
  <c r="H1737" i="15"/>
  <c r="K1737" i="15"/>
  <c r="L1737" i="15"/>
  <c r="M1737" i="15"/>
  <c r="A1738" i="15"/>
  <c r="B1738" i="15"/>
  <c r="C1738" i="15"/>
  <c r="D1738" i="15"/>
  <c r="E1738" i="15"/>
  <c r="H1430" i="8"/>
  <c r="H1738" i="15"/>
  <c r="K1738" i="15"/>
  <c r="L1738" i="15"/>
  <c r="M1738" i="15"/>
  <c r="A1739" i="15"/>
  <c r="B1739" i="15"/>
  <c r="C1739" i="15"/>
  <c r="D1739" i="15"/>
  <c r="E1739" i="15"/>
  <c r="H1431" i="8"/>
  <c r="H1739" i="15"/>
  <c r="K1739" i="15"/>
  <c r="L1739" i="15"/>
  <c r="M1739" i="15"/>
  <c r="A1740" i="15"/>
  <c r="B1740" i="15"/>
  <c r="C1740" i="15"/>
  <c r="D1740" i="15"/>
  <c r="E1740" i="15"/>
  <c r="H1432" i="8"/>
  <c r="H1740" i="15"/>
  <c r="K1740" i="15"/>
  <c r="L1740" i="15"/>
  <c r="M1740" i="15"/>
  <c r="A1741" i="15"/>
  <c r="B1741" i="15"/>
  <c r="C1741" i="15"/>
  <c r="D1741" i="15"/>
  <c r="E1741" i="15"/>
  <c r="H1433" i="8"/>
  <c r="H1741" i="15"/>
  <c r="K1741" i="15"/>
  <c r="L1741" i="15"/>
  <c r="M1741" i="15"/>
  <c r="A1742" i="15"/>
  <c r="B1742" i="15"/>
  <c r="C1742" i="15"/>
  <c r="D1742" i="15"/>
  <c r="E1742" i="15"/>
  <c r="H1434" i="8"/>
  <c r="H1742" i="15"/>
  <c r="K1742" i="15"/>
  <c r="L1742" i="15"/>
  <c r="M1742" i="15"/>
  <c r="A1743" i="15"/>
  <c r="B1743" i="15"/>
  <c r="C1743" i="15"/>
  <c r="D1743" i="15"/>
  <c r="E1743" i="15"/>
  <c r="H1435" i="8"/>
  <c r="H1743" i="15"/>
  <c r="K1743" i="15"/>
  <c r="L1743" i="15"/>
  <c r="M1743" i="15"/>
  <c r="A1744" i="15"/>
  <c r="B1744" i="15"/>
  <c r="C1744" i="15"/>
  <c r="D1744" i="15"/>
  <c r="E1744" i="15"/>
  <c r="H1436" i="8"/>
  <c r="H1744" i="15"/>
  <c r="K1744" i="15"/>
  <c r="L1744" i="15"/>
  <c r="M1744" i="15"/>
  <c r="A1745" i="15"/>
  <c r="B1745" i="15"/>
  <c r="C1745" i="15"/>
  <c r="D1745" i="15"/>
  <c r="E1745" i="15"/>
  <c r="H1437" i="8"/>
  <c r="H1745" i="15"/>
  <c r="K1745" i="15"/>
  <c r="L1745" i="15"/>
  <c r="M1745" i="15"/>
  <c r="A1746" i="15"/>
  <c r="B1746" i="15"/>
  <c r="C1746" i="15"/>
  <c r="D1746" i="15"/>
  <c r="E1746" i="15"/>
  <c r="H1438" i="8"/>
  <c r="H1746" i="15"/>
  <c r="K1746" i="15"/>
  <c r="L1746" i="15"/>
  <c r="M1746" i="15"/>
  <c r="A1747" i="15"/>
  <c r="B1747" i="15"/>
  <c r="C1747" i="15"/>
  <c r="D1747" i="15"/>
  <c r="E1747" i="15"/>
  <c r="H1439" i="8"/>
  <c r="H1747" i="15"/>
  <c r="K1747" i="15"/>
  <c r="L1747" i="15"/>
  <c r="M1747" i="15"/>
  <c r="A1748" i="15"/>
  <c r="B1748" i="15"/>
  <c r="C1748" i="15"/>
  <c r="D1748" i="15"/>
  <c r="E1748" i="15"/>
  <c r="H1440" i="8"/>
  <c r="H1748" i="15"/>
  <c r="K1748" i="15"/>
  <c r="L1748" i="15"/>
  <c r="M1748" i="15"/>
  <c r="A1749" i="15"/>
  <c r="B1749" i="15"/>
  <c r="C1749" i="15"/>
  <c r="D1749" i="15"/>
  <c r="E1749" i="15"/>
  <c r="H1441" i="8"/>
  <c r="H1749" i="15"/>
  <c r="K1749" i="15"/>
  <c r="L1749" i="15"/>
  <c r="M1749" i="15"/>
  <c r="A1750" i="15"/>
  <c r="B1750" i="15"/>
  <c r="C1750" i="15"/>
  <c r="D1750" i="15"/>
  <c r="E1750" i="15"/>
  <c r="H1442" i="8"/>
  <c r="H1750" i="15"/>
  <c r="K1750" i="15"/>
  <c r="L1750" i="15"/>
  <c r="M1750" i="15"/>
  <c r="A1751" i="15"/>
  <c r="B1751" i="15"/>
  <c r="C1751" i="15"/>
  <c r="D1751" i="15"/>
  <c r="E1751" i="15"/>
  <c r="H1443" i="8"/>
  <c r="H1751" i="15"/>
  <c r="K1751" i="15"/>
  <c r="L1751" i="15"/>
  <c r="M1751" i="15"/>
  <c r="A1752" i="15"/>
  <c r="B1752" i="15"/>
  <c r="C1752" i="15"/>
  <c r="D1752" i="15"/>
  <c r="E1752" i="15"/>
  <c r="H1444" i="8"/>
  <c r="H1752" i="15"/>
  <c r="K1752" i="15"/>
  <c r="L1752" i="15"/>
  <c r="M1752" i="15"/>
  <c r="A1753" i="15"/>
  <c r="B1753" i="15"/>
  <c r="C1753" i="15"/>
  <c r="D1753" i="15"/>
  <c r="E1753" i="15"/>
  <c r="H1445" i="8"/>
  <c r="H1753" i="15"/>
  <c r="K1753" i="15"/>
  <c r="L1753" i="15"/>
  <c r="M1753" i="15"/>
  <c r="A1754" i="15"/>
  <c r="B1754" i="15"/>
  <c r="C1754" i="15"/>
  <c r="D1754" i="15"/>
  <c r="E1754" i="15"/>
  <c r="H1446" i="8"/>
  <c r="H1754" i="15"/>
  <c r="K1754" i="15"/>
  <c r="L1754" i="15"/>
  <c r="M1754" i="15"/>
  <c r="A1755" i="15"/>
  <c r="B1755" i="15"/>
  <c r="C1755" i="15"/>
  <c r="D1755" i="15"/>
  <c r="E1755" i="15"/>
  <c r="H1447" i="8"/>
  <c r="H1755" i="15"/>
  <c r="K1755" i="15"/>
  <c r="L1755" i="15"/>
  <c r="M1755" i="15"/>
  <c r="A1756" i="15"/>
  <c r="B1756" i="15"/>
  <c r="C1756" i="15"/>
  <c r="D1756" i="15"/>
  <c r="E1756" i="15"/>
  <c r="H1448" i="8"/>
  <c r="H1756" i="15"/>
  <c r="K1756" i="15"/>
  <c r="L1756" i="15"/>
  <c r="M1756" i="15"/>
  <c r="A1757" i="15"/>
  <c r="B1757" i="15"/>
  <c r="C1757" i="15"/>
  <c r="D1757" i="15"/>
  <c r="E1757" i="15"/>
  <c r="H1449" i="8"/>
  <c r="H1757" i="15"/>
  <c r="K1757" i="15"/>
  <c r="L1757" i="15"/>
  <c r="M1757" i="15"/>
  <c r="A1758" i="15"/>
  <c r="B1758" i="15"/>
  <c r="C1758" i="15"/>
  <c r="D1758" i="15"/>
  <c r="E1758" i="15"/>
  <c r="H1450" i="8"/>
  <c r="H1758" i="15"/>
  <c r="K1758" i="15"/>
  <c r="L1758" i="15"/>
  <c r="M1758" i="15"/>
  <c r="A1759" i="15"/>
  <c r="B1759" i="15"/>
  <c r="C1759" i="15"/>
  <c r="D1759" i="15"/>
  <c r="E1759" i="15"/>
  <c r="H1451" i="8"/>
  <c r="H1759" i="15"/>
  <c r="K1759" i="15"/>
  <c r="L1759" i="15"/>
  <c r="M1759" i="15"/>
  <c r="A1760" i="15"/>
  <c r="B1760" i="15"/>
  <c r="C1760" i="15"/>
  <c r="D1760" i="15"/>
  <c r="E1760" i="15"/>
  <c r="H1452" i="8"/>
  <c r="H1760" i="15"/>
  <c r="K1760" i="15"/>
  <c r="L1760" i="15"/>
  <c r="M1760" i="15"/>
  <c r="A1761" i="15"/>
  <c r="B1761" i="15"/>
  <c r="C1761" i="15"/>
  <c r="D1761" i="15"/>
  <c r="E1761" i="15"/>
  <c r="H1453" i="8"/>
  <c r="H1761" i="15"/>
  <c r="K1761" i="15"/>
  <c r="L1761" i="15"/>
  <c r="M1761" i="15"/>
  <c r="A1762" i="15"/>
  <c r="B1762" i="15"/>
  <c r="C1762" i="15"/>
  <c r="D1762" i="15"/>
  <c r="E1762" i="15"/>
  <c r="H1454" i="8"/>
  <c r="H1762" i="15"/>
  <c r="K1762" i="15"/>
  <c r="L1762" i="15"/>
  <c r="M1762" i="15"/>
  <c r="A1763" i="15"/>
  <c r="B1763" i="15"/>
  <c r="C1763" i="15"/>
  <c r="D1763" i="15"/>
  <c r="E1763" i="15"/>
  <c r="H1455" i="8"/>
  <c r="H1763" i="15"/>
  <c r="K1763" i="15"/>
  <c r="L1763" i="15"/>
  <c r="M1763" i="15"/>
  <c r="A1764" i="15"/>
  <c r="B1764" i="15"/>
  <c r="C1764" i="15"/>
  <c r="D1764" i="15"/>
  <c r="E1764" i="15"/>
  <c r="H1456" i="8"/>
  <c r="H1764" i="15"/>
  <c r="K1764" i="15"/>
  <c r="L1764" i="15"/>
  <c r="M1764" i="15"/>
  <c r="A1765" i="15"/>
  <c r="B1765" i="15"/>
  <c r="C1765" i="15"/>
  <c r="D1765" i="15"/>
  <c r="E1765" i="15"/>
  <c r="H1457" i="8"/>
  <c r="H1765" i="15"/>
  <c r="K1765" i="15"/>
  <c r="L1765" i="15"/>
  <c r="M1765" i="15"/>
  <c r="A1766" i="15"/>
  <c r="B1766" i="15"/>
  <c r="C1766" i="15"/>
  <c r="D1766" i="15"/>
  <c r="E1766" i="15"/>
  <c r="H1458" i="8"/>
  <c r="H1766" i="15"/>
  <c r="K1766" i="15"/>
  <c r="L1766" i="15"/>
  <c r="M1766" i="15"/>
  <c r="A1767" i="15"/>
  <c r="B1767" i="15"/>
  <c r="C1767" i="15"/>
  <c r="D1767" i="15"/>
  <c r="E1767" i="15"/>
  <c r="H1459" i="8"/>
  <c r="H1767" i="15"/>
  <c r="K1767" i="15"/>
  <c r="L1767" i="15"/>
  <c r="M1767" i="15"/>
  <c r="A1610" i="15"/>
  <c r="B1610" i="15"/>
  <c r="C1610" i="15"/>
  <c r="D1610" i="15"/>
  <c r="E1610" i="15"/>
  <c r="H1302" i="8"/>
  <c r="H1610" i="15"/>
  <c r="K1610" i="15"/>
  <c r="L1610" i="15"/>
  <c r="M1610" i="15"/>
  <c r="A1611" i="15"/>
  <c r="B1611" i="15"/>
  <c r="C1611" i="15"/>
  <c r="D1611" i="15"/>
  <c r="E1611" i="15"/>
  <c r="H1303" i="8"/>
  <c r="H1611" i="15"/>
  <c r="K1611" i="15"/>
  <c r="L1611" i="15"/>
  <c r="M1611" i="15"/>
  <c r="A1612" i="15"/>
  <c r="B1612" i="15"/>
  <c r="C1612" i="15"/>
  <c r="D1612" i="15"/>
  <c r="E1612" i="15"/>
  <c r="H1304" i="8"/>
  <c r="H1612" i="15"/>
  <c r="K1612" i="15"/>
  <c r="L1612" i="15"/>
  <c r="M1612" i="15"/>
  <c r="A1613" i="15"/>
  <c r="B1613" i="15"/>
  <c r="C1613" i="15"/>
  <c r="D1613" i="15"/>
  <c r="E1613" i="15"/>
  <c r="H1305" i="8"/>
  <c r="H1613" i="15"/>
  <c r="K1613" i="15"/>
  <c r="L1613" i="15"/>
  <c r="M1613" i="15"/>
  <c r="A1614" i="15"/>
  <c r="B1614" i="15"/>
  <c r="C1614" i="15"/>
  <c r="D1614" i="15"/>
  <c r="E1614" i="15"/>
  <c r="H1306" i="8"/>
  <c r="H1614" i="15"/>
  <c r="K1614" i="15"/>
  <c r="L1614" i="15"/>
  <c r="M1614" i="15"/>
  <c r="A1615" i="15"/>
  <c r="B1615" i="15"/>
  <c r="C1615" i="15"/>
  <c r="D1615" i="15"/>
  <c r="E1615" i="15"/>
  <c r="H1307" i="8"/>
  <c r="H1615" i="15"/>
  <c r="K1615" i="15"/>
  <c r="L1615" i="15"/>
  <c r="M1615" i="15"/>
  <c r="A1616" i="15"/>
  <c r="B1616" i="15"/>
  <c r="C1616" i="15"/>
  <c r="D1616" i="15"/>
  <c r="E1616" i="15"/>
  <c r="H1308" i="8"/>
  <c r="H1616" i="15"/>
  <c r="K1616" i="15"/>
  <c r="L1616" i="15"/>
  <c r="M1616" i="15"/>
  <c r="A1617" i="15"/>
  <c r="B1617" i="15"/>
  <c r="C1617" i="15"/>
  <c r="D1617" i="15"/>
  <c r="E1617" i="15"/>
  <c r="H1309" i="8"/>
  <c r="H1617" i="15"/>
  <c r="K1617" i="15"/>
  <c r="L1617" i="15"/>
  <c r="M1617" i="15"/>
  <c r="A1618" i="15"/>
  <c r="B1618" i="15"/>
  <c r="C1618" i="15"/>
  <c r="D1618" i="15"/>
  <c r="E1618" i="15"/>
  <c r="H1310" i="8"/>
  <c r="H1618" i="15"/>
  <c r="K1618" i="15"/>
  <c r="L1618" i="15"/>
  <c r="M1618" i="15"/>
  <c r="A1619" i="15"/>
  <c r="B1619" i="15"/>
  <c r="C1619" i="15"/>
  <c r="D1619" i="15"/>
  <c r="E1619" i="15"/>
  <c r="H1311" i="8"/>
  <c r="H1619" i="15"/>
  <c r="K1619" i="15"/>
  <c r="L1619" i="15"/>
  <c r="M1619" i="15"/>
  <c r="A1620" i="15"/>
  <c r="B1620" i="15"/>
  <c r="C1620" i="15"/>
  <c r="D1620" i="15"/>
  <c r="E1620" i="15"/>
  <c r="H1312" i="8"/>
  <c r="H1620" i="15"/>
  <c r="K1620" i="15"/>
  <c r="L1620" i="15"/>
  <c r="M1620" i="15"/>
  <c r="A1621" i="15"/>
  <c r="B1621" i="15"/>
  <c r="C1621" i="15"/>
  <c r="D1621" i="15"/>
  <c r="E1621" i="15"/>
  <c r="H1313" i="8"/>
  <c r="H1621" i="15"/>
  <c r="K1621" i="15"/>
  <c r="L1621" i="15"/>
  <c r="M1621" i="15"/>
  <c r="A1622" i="15"/>
  <c r="B1622" i="15"/>
  <c r="C1622" i="15"/>
  <c r="D1622" i="15"/>
  <c r="E1622" i="15"/>
  <c r="H1314" i="8"/>
  <c r="H1622" i="15"/>
  <c r="K1622" i="15"/>
  <c r="L1622" i="15"/>
  <c r="M1622" i="15"/>
  <c r="A1623" i="15"/>
  <c r="B1623" i="15"/>
  <c r="C1623" i="15"/>
  <c r="D1623" i="15"/>
  <c r="E1623" i="15"/>
  <c r="H1315" i="8"/>
  <c r="H1623" i="15"/>
  <c r="K1623" i="15"/>
  <c r="L1623" i="15"/>
  <c r="M1623" i="15"/>
  <c r="A1624" i="15"/>
  <c r="B1624" i="15"/>
  <c r="C1624" i="15"/>
  <c r="D1624" i="15"/>
  <c r="E1624" i="15"/>
  <c r="H1316" i="8"/>
  <c r="H1624" i="15"/>
  <c r="K1624" i="15"/>
  <c r="L1624" i="15"/>
  <c r="M1624" i="15"/>
  <c r="A1625" i="15"/>
  <c r="B1625" i="15"/>
  <c r="C1625" i="15"/>
  <c r="D1625" i="15"/>
  <c r="E1625" i="15"/>
  <c r="H1317" i="8"/>
  <c r="H1625" i="15"/>
  <c r="K1625" i="15"/>
  <c r="L1625" i="15"/>
  <c r="M1625" i="15"/>
  <c r="A1626" i="15"/>
  <c r="B1626" i="15"/>
  <c r="C1626" i="15"/>
  <c r="D1626" i="15"/>
  <c r="E1626" i="15"/>
  <c r="H1318" i="8"/>
  <c r="H1626" i="15"/>
  <c r="K1626" i="15"/>
  <c r="L1626" i="15"/>
  <c r="M1626" i="15"/>
  <c r="A1627" i="15"/>
  <c r="B1627" i="15"/>
  <c r="C1627" i="15"/>
  <c r="D1627" i="15"/>
  <c r="E1627" i="15"/>
  <c r="H1319" i="8"/>
  <c r="H1627" i="15"/>
  <c r="K1627" i="15"/>
  <c r="L1627" i="15"/>
  <c r="M1627" i="15"/>
  <c r="A1628" i="15"/>
  <c r="B1628" i="15"/>
  <c r="C1628" i="15"/>
  <c r="D1628" i="15"/>
  <c r="E1628" i="15"/>
  <c r="H1320" i="8"/>
  <c r="H1628" i="15"/>
  <c r="K1628" i="15"/>
  <c r="L1628" i="15"/>
  <c r="M1628" i="15"/>
  <c r="A1629" i="15"/>
  <c r="B1629" i="15"/>
  <c r="C1629" i="15"/>
  <c r="D1629" i="15"/>
  <c r="E1629" i="15"/>
  <c r="H1321" i="8"/>
  <c r="H1629" i="15"/>
  <c r="K1629" i="15"/>
  <c r="L1629" i="15"/>
  <c r="M1629" i="15"/>
  <c r="A1630" i="15"/>
  <c r="B1630" i="15"/>
  <c r="C1630" i="15"/>
  <c r="D1630" i="15"/>
  <c r="E1630" i="15"/>
  <c r="H1322" i="8"/>
  <c r="H1630" i="15"/>
  <c r="K1630" i="15"/>
  <c r="L1630" i="15"/>
  <c r="M1630" i="15"/>
  <c r="A1631" i="15"/>
  <c r="B1631" i="15"/>
  <c r="C1631" i="15"/>
  <c r="D1631" i="15"/>
  <c r="E1631" i="15"/>
  <c r="H1323" i="8"/>
  <c r="H1631" i="15"/>
  <c r="K1631" i="15"/>
  <c r="L1631" i="15"/>
  <c r="M1631" i="15"/>
  <c r="A1632" i="15"/>
  <c r="B1632" i="15"/>
  <c r="C1632" i="15"/>
  <c r="D1632" i="15"/>
  <c r="E1632" i="15"/>
  <c r="H1324" i="8"/>
  <c r="H1632" i="15"/>
  <c r="K1632" i="15"/>
  <c r="L1632" i="15"/>
  <c r="M1632" i="15"/>
  <c r="A1633" i="15"/>
  <c r="B1633" i="15"/>
  <c r="C1633" i="15"/>
  <c r="D1633" i="15"/>
  <c r="E1633" i="15"/>
  <c r="H1325" i="8"/>
  <c r="H1633" i="15"/>
  <c r="K1633" i="15"/>
  <c r="L1633" i="15"/>
  <c r="M1633" i="15"/>
  <c r="A1634" i="15"/>
  <c r="B1634" i="15"/>
  <c r="C1634" i="15"/>
  <c r="D1634" i="15"/>
  <c r="E1634" i="15"/>
  <c r="H1326" i="8"/>
  <c r="H1634" i="15"/>
  <c r="K1634" i="15"/>
  <c r="L1634" i="15"/>
  <c r="M1634" i="15"/>
  <c r="A1635" i="15"/>
  <c r="B1635" i="15"/>
  <c r="C1635" i="15"/>
  <c r="D1635" i="15"/>
  <c r="E1635" i="15"/>
  <c r="H1327" i="8"/>
  <c r="H1635" i="15"/>
  <c r="K1635" i="15"/>
  <c r="L1635" i="15"/>
  <c r="M1635" i="15"/>
  <c r="A1636" i="15"/>
  <c r="B1636" i="15"/>
  <c r="C1636" i="15"/>
  <c r="D1636" i="15"/>
  <c r="E1636" i="15"/>
  <c r="H1328" i="8"/>
  <c r="H1636" i="15"/>
  <c r="K1636" i="15"/>
  <c r="L1636" i="15"/>
  <c r="M1636" i="15"/>
  <c r="A1637" i="15"/>
  <c r="B1637" i="15"/>
  <c r="C1637" i="15"/>
  <c r="D1637" i="15"/>
  <c r="E1637" i="15"/>
  <c r="H1329" i="8"/>
  <c r="H1637" i="15"/>
  <c r="K1637" i="15"/>
  <c r="L1637" i="15"/>
  <c r="M1637" i="15"/>
  <c r="A1638" i="15"/>
  <c r="B1638" i="15"/>
  <c r="C1638" i="15"/>
  <c r="D1638" i="15"/>
  <c r="E1638" i="15"/>
  <c r="H1330" i="8"/>
  <c r="H1638" i="15"/>
  <c r="K1638" i="15"/>
  <c r="L1638" i="15"/>
  <c r="M1638" i="15"/>
  <c r="A1639" i="15"/>
  <c r="B1639" i="15"/>
  <c r="C1639" i="15"/>
  <c r="D1639" i="15"/>
  <c r="E1639" i="15"/>
  <c r="H1331" i="8"/>
  <c r="H1639" i="15"/>
  <c r="K1639" i="15"/>
  <c r="L1639" i="15"/>
  <c r="M1639" i="15"/>
  <c r="A1640" i="15"/>
  <c r="B1640" i="15"/>
  <c r="C1640" i="15"/>
  <c r="D1640" i="15"/>
  <c r="E1640" i="15"/>
  <c r="H1332" i="8"/>
  <c r="H1640" i="15"/>
  <c r="K1640" i="15"/>
  <c r="L1640" i="15"/>
  <c r="M1640" i="15"/>
  <c r="A1641" i="15"/>
  <c r="B1641" i="15"/>
  <c r="C1641" i="15"/>
  <c r="D1641" i="15"/>
  <c r="E1641" i="15"/>
  <c r="H1333" i="8"/>
  <c r="H1641" i="15"/>
  <c r="K1641" i="15"/>
  <c r="L1641" i="15"/>
  <c r="M1641" i="15"/>
  <c r="A1642" i="15"/>
  <c r="B1642" i="15"/>
  <c r="C1642" i="15"/>
  <c r="D1642" i="15"/>
  <c r="E1642" i="15"/>
  <c r="H1334" i="8"/>
  <c r="H1642" i="15"/>
  <c r="K1642" i="15"/>
  <c r="L1642" i="15"/>
  <c r="M1642" i="15"/>
  <c r="A1643" i="15"/>
  <c r="B1643" i="15"/>
  <c r="C1643" i="15"/>
  <c r="D1643" i="15"/>
  <c r="E1643" i="15"/>
  <c r="H1335" i="8"/>
  <c r="H1643" i="15"/>
  <c r="K1643" i="15"/>
  <c r="L1643" i="15"/>
  <c r="M1643" i="15"/>
  <c r="A1644" i="15"/>
  <c r="B1644" i="15"/>
  <c r="C1644" i="15"/>
  <c r="D1644" i="15"/>
  <c r="E1644" i="15"/>
  <c r="H1336" i="8"/>
  <c r="H1644" i="15"/>
  <c r="K1644" i="15"/>
  <c r="L1644" i="15"/>
  <c r="M1644" i="15"/>
  <c r="A1645" i="15"/>
  <c r="B1645" i="15"/>
  <c r="C1645" i="15"/>
  <c r="D1645" i="15"/>
  <c r="E1645" i="15"/>
  <c r="H1337" i="8"/>
  <c r="H1645" i="15"/>
  <c r="K1645" i="15"/>
  <c r="L1645" i="15"/>
  <c r="M1645" i="15"/>
  <c r="A1646" i="15"/>
  <c r="B1646" i="15"/>
  <c r="C1646" i="15"/>
  <c r="D1646" i="15"/>
  <c r="E1646" i="15"/>
  <c r="H1338" i="8"/>
  <c r="H1646" i="15"/>
  <c r="K1646" i="15"/>
  <c r="L1646" i="15"/>
  <c r="M1646" i="15"/>
  <c r="A1647" i="15"/>
  <c r="B1647" i="15"/>
  <c r="C1647" i="15"/>
  <c r="D1647" i="15"/>
  <c r="E1647" i="15"/>
  <c r="H1339" i="8"/>
  <c r="H1647" i="15"/>
  <c r="K1647" i="15"/>
  <c r="L1647" i="15"/>
  <c r="M1647" i="15"/>
  <c r="A1648" i="15"/>
  <c r="B1648" i="15"/>
  <c r="C1648" i="15"/>
  <c r="D1648" i="15"/>
  <c r="E1648" i="15"/>
  <c r="H1340" i="8"/>
  <c r="H1648" i="15"/>
  <c r="K1648" i="15"/>
  <c r="L1648" i="15"/>
  <c r="M1648" i="15"/>
  <c r="A1649" i="15"/>
  <c r="B1649" i="15"/>
  <c r="C1649" i="15"/>
  <c r="D1649" i="15"/>
  <c r="E1649" i="15"/>
  <c r="H1341" i="8"/>
  <c r="H1649" i="15"/>
  <c r="K1649" i="15"/>
  <c r="L1649" i="15"/>
  <c r="M1649" i="15"/>
  <c r="A1650" i="15"/>
  <c r="B1650" i="15"/>
  <c r="C1650" i="15"/>
  <c r="D1650" i="15"/>
  <c r="E1650" i="15"/>
  <c r="H1342" i="8"/>
  <c r="H1650" i="15"/>
  <c r="K1650" i="15"/>
  <c r="L1650" i="15"/>
  <c r="M1650" i="15"/>
  <c r="A1651" i="15"/>
  <c r="B1651" i="15"/>
  <c r="C1651" i="15"/>
  <c r="D1651" i="15"/>
  <c r="E1651" i="15"/>
  <c r="H1343" i="8"/>
  <c r="H1651" i="15"/>
  <c r="K1651" i="15"/>
  <c r="L1651" i="15"/>
  <c r="M1651" i="15"/>
  <c r="A1652" i="15"/>
  <c r="B1652" i="15"/>
  <c r="C1652" i="15"/>
  <c r="D1652" i="15"/>
  <c r="E1652" i="15"/>
  <c r="H1344" i="8"/>
  <c r="H1652" i="15"/>
  <c r="K1652" i="15"/>
  <c r="L1652" i="15"/>
  <c r="M1652" i="15"/>
  <c r="A1653" i="15"/>
  <c r="B1653" i="15"/>
  <c r="C1653" i="15"/>
  <c r="D1653" i="15"/>
  <c r="E1653" i="15"/>
  <c r="H1345" i="8"/>
  <c r="H1653" i="15"/>
  <c r="K1653" i="15"/>
  <c r="L1653" i="15"/>
  <c r="M1653" i="15"/>
  <c r="A1654" i="15"/>
  <c r="B1654" i="15"/>
  <c r="C1654" i="15"/>
  <c r="D1654" i="15"/>
  <c r="E1654" i="15"/>
  <c r="H1346" i="8"/>
  <c r="H1654" i="15"/>
  <c r="K1654" i="15"/>
  <c r="L1654" i="15"/>
  <c r="M1654" i="15"/>
  <c r="A1655" i="15"/>
  <c r="B1655" i="15"/>
  <c r="C1655" i="15"/>
  <c r="D1655" i="15"/>
  <c r="E1655" i="15"/>
  <c r="H1347" i="8"/>
  <c r="H1655" i="15"/>
  <c r="K1655" i="15"/>
  <c r="L1655" i="15"/>
  <c r="M1655" i="15"/>
  <c r="A1656" i="15"/>
  <c r="B1656" i="15"/>
  <c r="C1656" i="15"/>
  <c r="D1656" i="15"/>
  <c r="E1656" i="15"/>
  <c r="H1348" i="8"/>
  <c r="H1656" i="15"/>
  <c r="K1656" i="15"/>
  <c r="L1656" i="15"/>
  <c r="M1656" i="15"/>
  <c r="A1657" i="15"/>
  <c r="B1657" i="15"/>
  <c r="C1657" i="15"/>
  <c r="D1657" i="15"/>
  <c r="E1657" i="15"/>
  <c r="H1349" i="8"/>
  <c r="H1657" i="15"/>
  <c r="K1657" i="15"/>
  <c r="L1657" i="15"/>
  <c r="M1657" i="15"/>
  <c r="A1548" i="15"/>
  <c r="B1548" i="15"/>
  <c r="C1548" i="15"/>
  <c r="D1548" i="15"/>
  <c r="E1548" i="15"/>
  <c r="H1240" i="8"/>
  <c r="H1548" i="15"/>
  <c r="K1548" i="15"/>
  <c r="L1548" i="15"/>
  <c r="M1548" i="15"/>
  <c r="A1549" i="15"/>
  <c r="B1549" i="15"/>
  <c r="C1549" i="15"/>
  <c r="D1549" i="15"/>
  <c r="E1549" i="15"/>
  <c r="H1241" i="8"/>
  <c r="H1549" i="15"/>
  <c r="K1549" i="15"/>
  <c r="L1549" i="15"/>
  <c r="M1549" i="15"/>
  <c r="A1550" i="15"/>
  <c r="B1550" i="15"/>
  <c r="C1550" i="15"/>
  <c r="D1550" i="15"/>
  <c r="E1550" i="15"/>
  <c r="H1242" i="8"/>
  <c r="H1550" i="15"/>
  <c r="K1550" i="15"/>
  <c r="L1550" i="15"/>
  <c r="M1550" i="15"/>
  <c r="A1551" i="15"/>
  <c r="B1551" i="15"/>
  <c r="C1551" i="15"/>
  <c r="D1551" i="15"/>
  <c r="E1551" i="15"/>
  <c r="H1243" i="8"/>
  <c r="H1551" i="15"/>
  <c r="K1551" i="15"/>
  <c r="L1551" i="15"/>
  <c r="M1551" i="15"/>
  <c r="A1552" i="15"/>
  <c r="B1552" i="15"/>
  <c r="C1552" i="15"/>
  <c r="D1552" i="15"/>
  <c r="E1552" i="15"/>
  <c r="H1244" i="8"/>
  <c r="H1552" i="15"/>
  <c r="K1552" i="15"/>
  <c r="L1552" i="15"/>
  <c r="M1552" i="15"/>
  <c r="A1553" i="15"/>
  <c r="B1553" i="15"/>
  <c r="C1553" i="15"/>
  <c r="D1553" i="15"/>
  <c r="E1553" i="15"/>
  <c r="H1245" i="8"/>
  <c r="H1553" i="15"/>
  <c r="K1553" i="15"/>
  <c r="L1553" i="15"/>
  <c r="M1553" i="15"/>
  <c r="A1554" i="15"/>
  <c r="B1554" i="15"/>
  <c r="C1554" i="15"/>
  <c r="D1554" i="15"/>
  <c r="E1554" i="15"/>
  <c r="H1246" i="8"/>
  <c r="H1554" i="15"/>
  <c r="K1554" i="15"/>
  <c r="L1554" i="15"/>
  <c r="M1554" i="15"/>
  <c r="A1555" i="15"/>
  <c r="B1555" i="15"/>
  <c r="C1555" i="15"/>
  <c r="D1555" i="15"/>
  <c r="E1555" i="15"/>
  <c r="H1247" i="8"/>
  <c r="H1555" i="15"/>
  <c r="K1555" i="15"/>
  <c r="L1555" i="15"/>
  <c r="M1555" i="15"/>
  <c r="A1556" i="15"/>
  <c r="B1556" i="15"/>
  <c r="C1556" i="15"/>
  <c r="D1556" i="15"/>
  <c r="E1556" i="15"/>
  <c r="H1248" i="8"/>
  <c r="H1556" i="15"/>
  <c r="K1556" i="15"/>
  <c r="L1556" i="15"/>
  <c r="M1556" i="15"/>
  <c r="A1557" i="15"/>
  <c r="B1557" i="15"/>
  <c r="C1557" i="15"/>
  <c r="D1557" i="15"/>
  <c r="E1557" i="15"/>
  <c r="H1249" i="8"/>
  <c r="H1557" i="15"/>
  <c r="K1557" i="15"/>
  <c r="L1557" i="15"/>
  <c r="M1557" i="15"/>
  <c r="A1558" i="15"/>
  <c r="B1558" i="15"/>
  <c r="C1558" i="15"/>
  <c r="D1558" i="15"/>
  <c r="E1558" i="15"/>
  <c r="H1250" i="8"/>
  <c r="H1558" i="15"/>
  <c r="K1558" i="15"/>
  <c r="L1558" i="15"/>
  <c r="M1558" i="15"/>
  <c r="A1559" i="15"/>
  <c r="B1559" i="15"/>
  <c r="C1559" i="15"/>
  <c r="D1559" i="15"/>
  <c r="E1559" i="15"/>
  <c r="H1251" i="8"/>
  <c r="H1559" i="15"/>
  <c r="K1559" i="15"/>
  <c r="L1559" i="15"/>
  <c r="M1559" i="15"/>
  <c r="A1560" i="15"/>
  <c r="B1560" i="15"/>
  <c r="C1560" i="15"/>
  <c r="D1560" i="15"/>
  <c r="E1560" i="15"/>
  <c r="H1252" i="8"/>
  <c r="H1560" i="15"/>
  <c r="K1560" i="15"/>
  <c r="L1560" i="15"/>
  <c r="M1560" i="15"/>
  <c r="A1561" i="15"/>
  <c r="B1561" i="15"/>
  <c r="C1561" i="15"/>
  <c r="D1561" i="15"/>
  <c r="E1561" i="15"/>
  <c r="H1253" i="8"/>
  <c r="H1561" i="15"/>
  <c r="K1561" i="15"/>
  <c r="L1561" i="15"/>
  <c r="M1561" i="15"/>
  <c r="A1562" i="15"/>
  <c r="B1562" i="15"/>
  <c r="C1562" i="15"/>
  <c r="D1562" i="15"/>
  <c r="E1562" i="15"/>
  <c r="H1254" i="8"/>
  <c r="H1562" i="15"/>
  <c r="K1562" i="15"/>
  <c r="L1562" i="15"/>
  <c r="M1562" i="15"/>
  <c r="A1563" i="15"/>
  <c r="B1563" i="15"/>
  <c r="C1563" i="15"/>
  <c r="D1563" i="15"/>
  <c r="E1563" i="15"/>
  <c r="H1255" i="8"/>
  <c r="H1563" i="15"/>
  <c r="K1563" i="15"/>
  <c r="L1563" i="15"/>
  <c r="M1563" i="15"/>
  <c r="A1564" i="15"/>
  <c r="B1564" i="15"/>
  <c r="C1564" i="15"/>
  <c r="D1564" i="15"/>
  <c r="E1564" i="15"/>
  <c r="H1256" i="8"/>
  <c r="H1564" i="15"/>
  <c r="K1564" i="15"/>
  <c r="L1564" i="15"/>
  <c r="M1564" i="15"/>
  <c r="A1565" i="15"/>
  <c r="B1565" i="15"/>
  <c r="C1565" i="15"/>
  <c r="D1565" i="15"/>
  <c r="E1565" i="15"/>
  <c r="H1257" i="8"/>
  <c r="H1565" i="15"/>
  <c r="K1565" i="15"/>
  <c r="L1565" i="15"/>
  <c r="M1565" i="15"/>
  <c r="A1566" i="15"/>
  <c r="B1566" i="15"/>
  <c r="C1566" i="15"/>
  <c r="D1566" i="15"/>
  <c r="E1566" i="15"/>
  <c r="H1258" i="8"/>
  <c r="H1566" i="15"/>
  <c r="K1566" i="15"/>
  <c r="L1566" i="15"/>
  <c r="M1566" i="15"/>
  <c r="A1567" i="15"/>
  <c r="B1567" i="15"/>
  <c r="C1567" i="15"/>
  <c r="D1567" i="15"/>
  <c r="E1567" i="15"/>
  <c r="H1259" i="8"/>
  <c r="H1567" i="15"/>
  <c r="K1567" i="15"/>
  <c r="L1567" i="15"/>
  <c r="M1567" i="15"/>
  <c r="A1568" i="15"/>
  <c r="B1568" i="15"/>
  <c r="C1568" i="15"/>
  <c r="D1568" i="15"/>
  <c r="E1568" i="15"/>
  <c r="H1260" i="8"/>
  <c r="H1568" i="15"/>
  <c r="K1568" i="15"/>
  <c r="L1568" i="15"/>
  <c r="M1568" i="15"/>
  <c r="A1569" i="15"/>
  <c r="B1569" i="15"/>
  <c r="C1569" i="15"/>
  <c r="D1569" i="15"/>
  <c r="E1569" i="15"/>
  <c r="H1261" i="8"/>
  <c r="H1569" i="15"/>
  <c r="K1569" i="15"/>
  <c r="L1569" i="15"/>
  <c r="M1569" i="15"/>
  <c r="A1570" i="15"/>
  <c r="B1570" i="15"/>
  <c r="C1570" i="15"/>
  <c r="D1570" i="15"/>
  <c r="E1570" i="15"/>
  <c r="H1262" i="8"/>
  <c r="H1570" i="15"/>
  <c r="K1570" i="15"/>
  <c r="L1570" i="15"/>
  <c r="M1570" i="15"/>
  <c r="A1571" i="15"/>
  <c r="B1571" i="15"/>
  <c r="C1571" i="15"/>
  <c r="D1571" i="15"/>
  <c r="E1571" i="15"/>
  <c r="H1263" i="8"/>
  <c r="H1571" i="15"/>
  <c r="K1571" i="15"/>
  <c r="L1571" i="15"/>
  <c r="M1571" i="15"/>
  <c r="A1572" i="15"/>
  <c r="B1572" i="15"/>
  <c r="C1572" i="15"/>
  <c r="D1572" i="15"/>
  <c r="E1572" i="15"/>
  <c r="H1264" i="8"/>
  <c r="H1572" i="15"/>
  <c r="K1572" i="15"/>
  <c r="L1572" i="15"/>
  <c r="M1572" i="15"/>
  <c r="A1573" i="15"/>
  <c r="B1573" i="15"/>
  <c r="C1573" i="15"/>
  <c r="D1573" i="15"/>
  <c r="E1573" i="15"/>
  <c r="H1265" i="8"/>
  <c r="H1573" i="15"/>
  <c r="K1573" i="15"/>
  <c r="L1573" i="15"/>
  <c r="M1573" i="15"/>
  <c r="A1574" i="15"/>
  <c r="B1574" i="15"/>
  <c r="C1574" i="15"/>
  <c r="D1574" i="15"/>
  <c r="E1574" i="15"/>
  <c r="H1266" i="8"/>
  <c r="H1574" i="15"/>
  <c r="K1574" i="15"/>
  <c r="L1574" i="15"/>
  <c r="M1574" i="15"/>
  <c r="A1575" i="15"/>
  <c r="B1575" i="15"/>
  <c r="C1575" i="15"/>
  <c r="D1575" i="15"/>
  <c r="E1575" i="15"/>
  <c r="H1267" i="8"/>
  <c r="H1575" i="15"/>
  <c r="K1575" i="15"/>
  <c r="L1575" i="15"/>
  <c r="M1575" i="15"/>
  <c r="A1576" i="15"/>
  <c r="B1576" i="15"/>
  <c r="C1576" i="15"/>
  <c r="D1576" i="15"/>
  <c r="E1576" i="15"/>
  <c r="H1268" i="8"/>
  <c r="H1576" i="15"/>
  <c r="K1576" i="15"/>
  <c r="L1576" i="15"/>
  <c r="M1576" i="15"/>
  <c r="A1577" i="15"/>
  <c r="B1577" i="15"/>
  <c r="C1577" i="15"/>
  <c r="D1577" i="15"/>
  <c r="E1577" i="15"/>
  <c r="H1269" i="8"/>
  <c r="H1577" i="15"/>
  <c r="K1577" i="15"/>
  <c r="L1577" i="15"/>
  <c r="M1577" i="15"/>
  <c r="A1578" i="15"/>
  <c r="B1578" i="15"/>
  <c r="C1578" i="15"/>
  <c r="D1578" i="15"/>
  <c r="E1578" i="15"/>
  <c r="H1270" i="8"/>
  <c r="H1578" i="15"/>
  <c r="K1578" i="15"/>
  <c r="L1578" i="15"/>
  <c r="M1578" i="15"/>
  <c r="A1579" i="15"/>
  <c r="B1579" i="15"/>
  <c r="C1579" i="15"/>
  <c r="D1579" i="15"/>
  <c r="E1579" i="15"/>
  <c r="H1271" i="8"/>
  <c r="H1579" i="15"/>
  <c r="K1579" i="15"/>
  <c r="L1579" i="15"/>
  <c r="M1579" i="15"/>
  <c r="A1580" i="15"/>
  <c r="B1580" i="15"/>
  <c r="C1580" i="15"/>
  <c r="D1580" i="15"/>
  <c r="E1580" i="15"/>
  <c r="H1272" i="8"/>
  <c r="H1580" i="15"/>
  <c r="K1580" i="15"/>
  <c r="L1580" i="15"/>
  <c r="M1580" i="15"/>
  <c r="A1581" i="15"/>
  <c r="B1581" i="15"/>
  <c r="C1581" i="15"/>
  <c r="D1581" i="15"/>
  <c r="E1581" i="15"/>
  <c r="H1273" i="8"/>
  <c r="H1581" i="15"/>
  <c r="K1581" i="15"/>
  <c r="L1581" i="15"/>
  <c r="M1581" i="15"/>
  <c r="A1582" i="15"/>
  <c r="B1582" i="15"/>
  <c r="C1582" i="15"/>
  <c r="D1582" i="15"/>
  <c r="E1582" i="15"/>
  <c r="H1274" i="8"/>
  <c r="H1582" i="15"/>
  <c r="K1582" i="15"/>
  <c r="L1582" i="15"/>
  <c r="M1582" i="15"/>
  <c r="A1583" i="15"/>
  <c r="B1583" i="15"/>
  <c r="C1583" i="15"/>
  <c r="D1583" i="15"/>
  <c r="E1583" i="15"/>
  <c r="H1275" i="8"/>
  <c r="H1583" i="15"/>
  <c r="K1583" i="15"/>
  <c r="L1583" i="15"/>
  <c r="M1583" i="15"/>
  <c r="A1584" i="15"/>
  <c r="B1584" i="15"/>
  <c r="C1584" i="15"/>
  <c r="D1584" i="15"/>
  <c r="E1584" i="15"/>
  <c r="H1276" i="8"/>
  <c r="H1584" i="15"/>
  <c r="K1584" i="15"/>
  <c r="L1584" i="15"/>
  <c r="M1584" i="15"/>
  <c r="A1585" i="15"/>
  <c r="B1585" i="15"/>
  <c r="C1585" i="15"/>
  <c r="D1585" i="15"/>
  <c r="E1585" i="15"/>
  <c r="H1277" i="8"/>
  <c r="H1585" i="15"/>
  <c r="K1585" i="15"/>
  <c r="L1585" i="15"/>
  <c r="M1585" i="15"/>
  <c r="A1586" i="15"/>
  <c r="B1586" i="15"/>
  <c r="C1586" i="15"/>
  <c r="D1586" i="15"/>
  <c r="E1586" i="15"/>
  <c r="H1278" i="8"/>
  <c r="H1586" i="15"/>
  <c r="K1586" i="15"/>
  <c r="L1586" i="15"/>
  <c r="M1586" i="15"/>
  <c r="A1587" i="15"/>
  <c r="B1587" i="15"/>
  <c r="C1587" i="15"/>
  <c r="D1587" i="15"/>
  <c r="E1587" i="15"/>
  <c r="H1279" i="8"/>
  <c r="H1587" i="15"/>
  <c r="K1587" i="15"/>
  <c r="L1587" i="15"/>
  <c r="M1587" i="15"/>
  <c r="A1588" i="15"/>
  <c r="B1588" i="15"/>
  <c r="C1588" i="15"/>
  <c r="D1588" i="15"/>
  <c r="E1588" i="15"/>
  <c r="H1280" i="8"/>
  <c r="H1588" i="15"/>
  <c r="K1588" i="15"/>
  <c r="L1588" i="15"/>
  <c r="M1588" i="15"/>
  <c r="A1589" i="15"/>
  <c r="B1589" i="15"/>
  <c r="C1589" i="15"/>
  <c r="D1589" i="15"/>
  <c r="E1589" i="15"/>
  <c r="H1281" i="8"/>
  <c r="H1589" i="15"/>
  <c r="K1589" i="15"/>
  <c r="L1589" i="15"/>
  <c r="M1589" i="15"/>
  <c r="A1590" i="15"/>
  <c r="B1590" i="15"/>
  <c r="C1590" i="15"/>
  <c r="D1590" i="15"/>
  <c r="E1590" i="15"/>
  <c r="H1282" i="8"/>
  <c r="H1590" i="15"/>
  <c r="K1590" i="15"/>
  <c r="L1590" i="15"/>
  <c r="M1590" i="15"/>
  <c r="A1591" i="15"/>
  <c r="B1591" i="15"/>
  <c r="C1591" i="15"/>
  <c r="D1591" i="15"/>
  <c r="E1591" i="15"/>
  <c r="H1283" i="8"/>
  <c r="H1591" i="15"/>
  <c r="K1591" i="15"/>
  <c r="L1591" i="15"/>
  <c r="M1591" i="15"/>
  <c r="A1592" i="15"/>
  <c r="B1592" i="15"/>
  <c r="C1592" i="15"/>
  <c r="D1592" i="15"/>
  <c r="E1592" i="15"/>
  <c r="H1284" i="8"/>
  <c r="H1592" i="15"/>
  <c r="K1592" i="15"/>
  <c r="L1592" i="15"/>
  <c r="M1592" i="15"/>
  <c r="A1593" i="15"/>
  <c r="B1593" i="15"/>
  <c r="C1593" i="15"/>
  <c r="D1593" i="15"/>
  <c r="E1593" i="15"/>
  <c r="H1285" i="8"/>
  <c r="H1593" i="15"/>
  <c r="K1593" i="15"/>
  <c r="L1593" i="15"/>
  <c r="M1593" i="15"/>
  <c r="A1594" i="15"/>
  <c r="B1594" i="15"/>
  <c r="C1594" i="15"/>
  <c r="D1594" i="15"/>
  <c r="E1594" i="15"/>
  <c r="H1286" i="8"/>
  <c r="H1594" i="15"/>
  <c r="K1594" i="15"/>
  <c r="L1594" i="15"/>
  <c r="M1594" i="15"/>
  <c r="A1595" i="15"/>
  <c r="B1595" i="15"/>
  <c r="C1595" i="15"/>
  <c r="D1595" i="15"/>
  <c r="E1595" i="15"/>
  <c r="H1287" i="8"/>
  <c r="H1595" i="15"/>
  <c r="K1595" i="15"/>
  <c r="L1595" i="15"/>
  <c r="M1595" i="15"/>
  <c r="A1596" i="15"/>
  <c r="B1596" i="15"/>
  <c r="C1596" i="15"/>
  <c r="D1596" i="15"/>
  <c r="E1596" i="15"/>
  <c r="H1288" i="8"/>
  <c r="H1596" i="15"/>
  <c r="K1596" i="15"/>
  <c r="L1596" i="15"/>
  <c r="M1596" i="15"/>
  <c r="A1597" i="15"/>
  <c r="B1597" i="15"/>
  <c r="C1597" i="15"/>
  <c r="D1597" i="15"/>
  <c r="E1597" i="15"/>
  <c r="H1289" i="8"/>
  <c r="H1597" i="15"/>
  <c r="K1597" i="15"/>
  <c r="L1597" i="15"/>
  <c r="M1597" i="15"/>
  <c r="A1598" i="15"/>
  <c r="B1598" i="15"/>
  <c r="C1598" i="15"/>
  <c r="D1598" i="15"/>
  <c r="E1598" i="15"/>
  <c r="H1290" i="8"/>
  <c r="H1598" i="15"/>
  <c r="K1598" i="15"/>
  <c r="L1598" i="15"/>
  <c r="M1598" i="15"/>
  <c r="A1599" i="15"/>
  <c r="B1599" i="15"/>
  <c r="C1599" i="15"/>
  <c r="D1599" i="15"/>
  <c r="E1599" i="15"/>
  <c r="H1291" i="8"/>
  <c r="H1599" i="15"/>
  <c r="K1599" i="15"/>
  <c r="L1599" i="15"/>
  <c r="M1599" i="15"/>
  <c r="A1600" i="15"/>
  <c r="B1600" i="15"/>
  <c r="C1600" i="15"/>
  <c r="D1600" i="15"/>
  <c r="E1600" i="15"/>
  <c r="H1292" i="8"/>
  <c r="H1600" i="15"/>
  <c r="K1600" i="15"/>
  <c r="L1600" i="15"/>
  <c r="M1600" i="15"/>
  <c r="A1601" i="15"/>
  <c r="B1601" i="15"/>
  <c r="C1601" i="15"/>
  <c r="D1601" i="15"/>
  <c r="E1601" i="15"/>
  <c r="H1293" i="8"/>
  <c r="H1601" i="15"/>
  <c r="K1601" i="15"/>
  <c r="L1601" i="15"/>
  <c r="M1601" i="15"/>
  <c r="A1602" i="15"/>
  <c r="B1602" i="15"/>
  <c r="C1602" i="15"/>
  <c r="D1602" i="15"/>
  <c r="E1602" i="15"/>
  <c r="H1294" i="8"/>
  <c r="H1602" i="15"/>
  <c r="K1602" i="15"/>
  <c r="L1602" i="15"/>
  <c r="M1602" i="15"/>
  <c r="A1603" i="15"/>
  <c r="B1603" i="15"/>
  <c r="C1603" i="15"/>
  <c r="D1603" i="15"/>
  <c r="E1603" i="15"/>
  <c r="H1295" i="8"/>
  <c r="H1603" i="15"/>
  <c r="K1603" i="15"/>
  <c r="L1603" i="15"/>
  <c r="M1603" i="15"/>
  <c r="A1604" i="15"/>
  <c r="B1604" i="15"/>
  <c r="C1604" i="15"/>
  <c r="D1604" i="15"/>
  <c r="E1604" i="15"/>
  <c r="H1296" i="8"/>
  <c r="H1604" i="15"/>
  <c r="K1604" i="15"/>
  <c r="L1604" i="15"/>
  <c r="M1604" i="15"/>
  <c r="A1605" i="15"/>
  <c r="B1605" i="15"/>
  <c r="C1605" i="15"/>
  <c r="D1605" i="15"/>
  <c r="E1605" i="15"/>
  <c r="H1297" i="8"/>
  <c r="H1605" i="15"/>
  <c r="K1605" i="15"/>
  <c r="L1605" i="15"/>
  <c r="M1605" i="15"/>
  <c r="A1606" i="15"/>
  <c r="B1606" i="15"/>
  <c r="C1606" i="15"/>
  <c r="D1606" i="15"/>
  <c r="E1606" i="15"/>
  <c r="H1298" i="8"/>
  <c r="H1606" i="15"/>
  <c r="K1606" i="15"/>
  <c r="L1606" i="15"/>
  <c r="M1606" i="15"/>
  <c r="A1607" i="15"/>
  <c r="B1607" i="15"/>
  <c r="C1607" i="15"/>
  <c r="D1607" i="15"/>
  <c r="E1607" i="15"/>
  <c r="H1299" i="8"/>
  <c r="H1607" i="15"/>
  <c r="K1607" i="15"/>
  <c r="L1607" i="15"/>
  <c r="M1607" i="15"/>
  <c r="A1608" i="15"/>
  <c r="B1608" i="15"/>
  <c r="C1608" i="15"/>
  <c r="D1608" i="15"/>
  <c r="E1608" i="15"/>
  <c r="H1300" i="8"/>
  <c r="H1608" i="15"/>
  <c r="K1608" i="15"/>
  <c r="L1608" i="15"/>
  <c r="M1608" i="15"/>
  <c r="A1609" i="15"/>
  <c r="B1609" i="15"/>
  <c r="C1609" i="15"/>
  <c r="D1609" i="15"/>
  <c r="E1609" i="15"/>
  <c r="H1301" i="8"/>
  <c r="H1609" i="15"/>
  <c r="K1609" i="15"/>
  <c r="L1609" i="15"/>
  <c r="M1609" i="15"/>
  <c r="A1392" i="15"/>
  <c r="B1392" i="15"/>
  <c r="C1392" i="15"/>
  <c r="D1392" i="15"/>
  <c r="E1392" i="15"/>
  <c r="H1084" i="8"/>
  <c r="H1392" i="15"/>
  <c r="K1392" i="15"/>
  <c r="L1392" i="15"/>
  <c r="M1392" i="15"/>
  <c r="A1393" i="15"/>
  <c r="B1393" i="15"/>
  <c r="C1393" i="15"/>
  <c r="D1393" i="15"/>
  <c r="E1393" i="15"/>
  <c r="H1085" i="8"/>
  <c r="H1393" i="15"/>
  <c r="K1393" i="15"/>
  <c r="L1393" i="15"/>
  <c r="M1393" i="15"/>
  <c r="A1394" i="15"/>
  <c r="B1394" i="15"/>
  <c r="C1394" i="15"/>
  <c r="D1394" i="15"/>
  <c r="E1394" i="15"/>
  <c r="H1086" i="8"/>
  <c r="H1394" i="15"/>
  <c r="K1394" i="15"/>
  <c r="L1394" i="15"/>
  <c r="M1394" i="15"/>
  <c r="A1395" i="15"/>
  <c r="B1395" i="15"/>
  <c r="C1395" i="15"/>
  <c r="D1395" i="15"/>
  <c r="E1395" i="15"/>
  <c r="H1087" i="8"/>
  <c r="H1395" i="15"/>
  <c r="K1395" i="15"/>
  <c r="L1395" i="15"/>
  <c r="M1395" i="15"/>
  <c r="A1396" i="15"/>
  <c r="B1396" i="15"/>
  <c r="C1396" i="15"/>
  <c r="D1396" i="15"/>
  <c r="E1396" i="15"/>
  <c r="H1088" i="8"/>
  <c r="H1396" i="15"/>
  <c r="K1396" i="15"/>
  <c r="L1396" i="15"/>
  <c r="M1396" i="15"/>
  <c r="A1397" i="15"/>
  <c r="B1397" i="15"/>
  <c r="C1397" i="15"/>
  <c r="D1397" i="15"/>
  <c r="E1397" i="15"/>
  <c r="H1089" i="8"/>
  <c r="H1397" i="15"/>
  <c r="K1397" i="15"/>
  <c r="L1397" i="15"/>
  <c r="M1397" i="15"/>
  <c r="A1398" i="15"/>
  <c r="B1398" i="15"/>
  <c r="C1398" i="15"/>
  <c r="D1398" i="15"/>
  <c r="E1398" i="15"/>
  <c r="H1090" i="8"/>
  <c r="H1398" i="15"/>
  <c r="K1398" i="15"/>
  <c r="L1398" i="15"/>
  <c r="M1398" i="15"/>
  <c r="A1399" i="15"/>
  <c r="B1399" i="15"/>
  <c r="C1399" i="15"/>
  <c r="D1399" i="15"/>
  <c r="E1399" i="15"/>
  <c r="H1091" i="8"/>
  <c r="H1399" i="15"/>
  <c r="K1399" i="15"/>
  <c r="L1399" i="15"/>
  <c r="M1399" i="15"/>
  <c r="A1400" i="15"/>
  <c r="B1400" i="15"/>
  <c r="C1400" i="15"/>
  <c r="D1400" i="15"/>
  <c r="E1400" i="15"/>
  <c r="H1092" i="8"/>
  <c r="H1400" i="15"/>
  <c r="K1400" i="15"/>
  <c r="L1400" i="15"/>
  <c r="M1400" i="15"/>
  <c r="A1401" i="15"/>
  <c r="B1401" i="15"/>
  <c r="C1401" i="15"/>
  <c r="D1401" i="15"/>
  <c r="E1401" i="15"/>
  <c r="H1093" i="8"/>
  <c r="H1401" i="15"/>
  <c r="K1401" i="15"/>
  <c r="L1401" i="15"/>
  <c r="M1401" i="15"/>
  <c r="A1402" i="15"/>
  <c r="B1402" i="15"/>
  <c r="C1402" i="15"/>
  <c r="D1402" i="15"/>
  <c r="E1402" i="15"/>
  <c r="H1094" i="8"/>
  <c r="H1402" i="15"/>
  <c r="K1402" i="15"/>
  <c r="L1402" i="15"/>
  <c r="M1402" i="15"/>
  <c r="A1403" i="15"/>
  <c r="B1403" i="15"/>
  <c r="C1403" i="15"/>
  <c r="D1403" i="15"/>
  <c r="E1403" i="15"/>
  <c r="H1095" i="8"/>
  <c r="H1403" i="15"/>
  <c r="K1403" i="15"/>
  <c r="L1403" i="15"/>
  <c r="M1403" i="15"/>
  <c r="A1404" i="15"/>
  <c r="B1404" i="15"/>
  <c r="C1404" i="15"/>
  <c r="D1404" i="15"/>
  <c r="E1404" i="15"/>
  <c r="H1096" i="8"/>
  <c r="H1404" i="15"/>
  <c r="K1404" i="15"/>
  <c r="L1404" i="15"/>
  <c r="M1404" i="15"/>
  <c r="A1405" i="15"/>
  <c r="B1405" i="15"/>
  <c r="C1405" i="15"/>
  <c r="D1405" i="15"/>
  <c r="E1405" i="15"/>
  <c r="H1097" i="8"/>
  <c r="H1405" i="15"/>
  <c r="K1405" i="15"/>
  <c r="L1405" i="15"/>
  <c r="M1405" i="15"/>
  <c r="A1406" i="15"/>
  <c r="B1406" i="15"/>
  <c r="C1406" i="15"/>
  <c r="D1406" i="15"/>
  <c r="E1406" i="15"/>
  <c r="H1098" i="8"/>
  <c r="H1406" i="15"/>
  <c r="K1406" i="15"/>
  <c r="L1406" i="15"/>
  <c r="M1406" i="15"/>
  <c r="A1407" i="15"/>
  <c r="B1407" i="15"/>
  <c r="C1407" i="15"/>
  <c r="D1407" i="15"/>
  <c r="E1407" i="15"/>
  <c r="H1099" i="8"/>
  <c r="H1407" i="15"/>
  <c r="K1407" i="15"/>
  <c r="L1407" i="15"/>
  <c r="M1407" i="15"/>
  <c r="A1408" i="15"/>
  <c r="B1408" i="15"/>
  <c r="C1408" i="15"/>
  <c r="D1408" i="15"/>
  <c r="E1408" i="15"/>
  <c r="H1100" i="8"/>
  <c r="H1408" i="15"/>
  <c r="K1408" i="15"/>
  <c r="L1408" i="15"/>
  <c r="M1408" i="15"/>
  <c r="A1409" i="15"/>
  <c r="B1409" i="15"/>
  <c r="C1409" i="15"/>
  <c r="D1409" i="15"/>
  <c r="E1409" i="15"/>
  <c r="H1101" i="8"/>
  <c r="H1409" i="15"/>
  <c r="K1409" i="15"/>
  <c r="L1409" i="15"/>
  <c r="M1409" i="15"/>
  <c r="A1410" i="15"/>
  <c r="B1410" i="15"/>
  <c r="C1410" i="15"/>
  <c r="D1410" i="15"/>
  <c r="E1410" i="15"/>
  <c r="H1102" i="8"/>
  <c r="H1410" i="15"/>
  <c r="K1410" i="15"/>
  <c r="L1410" i="15"/>
  <c r="M1410" i="15"/>
  <c r="A1411" i="15"/>
  <c r="B1411" i="15"/>
  <c r="C1411" i="15"/>
  <c r="D1411" i="15"/>
  <c r="E1411" i="15"/>
  <c r="H1103" i="8"/>
  <c r="H1411" i="15"/>
  <c r="K1411" i="15"/>
  <c r="L1411" i="15"/>
  <c r="M1411" i="15"/>
  <c r="A1412" i="15"/>
  <c r="B1412" i="15"/>
  <c r="C1412" i="15"/>
  <c r="D1412" i="15"/>
  <c r="E1412" i="15"/>
  <c r="H1104" i="8"/>
  <c r="H1412" i="15"/>
  <c r="K1412" i="15"/>
  <c r="L1412" i="15"/>
  <c r="M1412" i="15"/>
  <c r="A1413" i="15"/>
  <c r="B1413" i="15"/>
  <c r="C1413" i="15"/>
  <c r="D1413" i="15"/>
  <c r="E1413" i="15"/>
  <c r="H1105" i="8"/>
  <c r="H1413" i="15"/>
  <c r="K1413" i="15"/>
  <c r="L1413" i="15"/>
  <c r="M1413" i="15"/>
  <c r="A1414" i="15"/>
  <c r="B1414" i="15"/>
  <c r="C1414" i="15"/>
  <c r="D1414" i="15"/>
  <c r="E1414" i="15"/>
  <c r="H1106" i="8"/>
  <c r="H1414" i="15"/>
  <c r="K1414" i="15"/>
  <c r="L1414" i="15"/>
  <c r="M1414" i="15"/>
  <c r="A1415" i="15"/>
  <c r="B1415" i="15"/>
  <c r="C1415" i="15"/>
  <c r="D1415" i="15"/>
  <c r="E1415" i="15"/>
  <c r="H1107" i="8"/>
  <c r="H1415" i="15"/>
  <c r="K1415" i="15"/>
  <c r="L1415" i="15"/>
  <c r="M1415" i="15"/>
  <c r="A1416" i="15"/>
  <c r="B1416" i="15"/>
  <c r="C1416" i="15"/>
  <c r="D1416" i="15"/>
  <c r="E1416" i="15"/>
  <c r="H1108" i="8"/>
  <c r="H1416" i="15"/>
  <c r="K1416" i="15"/>
  <c r="L1416" i="15"/>
  <c r="M1416" i="15"/>
  <c r="A1417" i="15"/>
  <c r="B1417" i="15"/>
  <c r="C1417" i="15"/>
  <c r="D1417" i="15"/>
  <c r="E1417" i="15"/>
  <c r="H1109" i="8"/>
  <c r="H1417" i="15"/>
  <c r="K1417" i="15"/>
  <c r="L1417" i="15"/>
  <c r="M1417" i="15"/>
  <c r="A1418" i="15"/>
  <c r="B1418" i="15"/>
  <c r="C1418" i="15"/>
  <c r="D1418" i="15"/>
  <c r="E1418" i="15"/>
  <c r="H1110" i="8"/>
  <c r="H1418" i="15"/>
  <c r="K1418" i="15"/>
  <c r="L1418" i="15"/>
  <c r="M1418" i="15"/>
  <c r="A1419" i="15"/>
  <c r="B1419" i="15"/>
  <c r="C1419" i="15"/>
  <c r="D1419" i="15"/>
  <c r="E1419" i="15"/>
  <c r="H1111" i="8"/>
  <c r="H1419" i="15"/>
  <c r="K1419" i="15"/>
  <c r="L1419" i="15"/>
  <c r="M1419" i="15"/>
  <c r="A1420" i="15"/>
  <c r="B1420" i="15"/>
  <c r="C1420" i="15"/>
  <c r="D1420" i="15"/>
  <c r="E1420" i="15"/>
  <c r="H1112" i="8"/>
  <c r="H1420" i="15"/>
  <c r="K1420" i="15"/>
  <c r="L1420" i="15"/>
  <c r="M1420" i="15"/>
  <c r="A1421" i="15"/>
  <c r="B1421" i="15"/>
  <c r="C1421" i="15"/>
  <c r="D1421" i="15"/>
  <c r="E1421" i="15"/>
  <c r="H1113" i="8"/>
  <c r="H1421" i="15"/>
  <c r="K1421" i="15"/>
  <c r="L1421" i="15"/>
  <c r="M1421" i="15"/>
  <c r="A1422" i="15"/>
  <c r="B1422" i="15"/>
  <c r="C1422" i="15"/>
  <c r="D1422" i="15"/>
  <c r="E1422" i="15"/>
  <c r="H1114" i="8"/>
  <c r="H1422" i="15"/>
  <c r="K1422" i="15"/>
  <c r="L1422" i="15"/>
  <c r="M1422" i="15"/>
  <c r="A1423" i="15"/>
  <c r="B1423" i="15"/>
  <c r="C1423" i="15"/>
  <c r="D1423" i="15"/>
  <c r="E1423" i="15"/>
  <c r="H1115" i="8"/>
  <c r="H1423" i="15"/>
  <c r="K1423" i="15"/>
  <c r="L1423" i="15"/>
  <c r="M1423" i="15"/>
  <c r="A1424" i="15"/>
  <c r="B1424" i="15"/>
  <c r="C1424" i="15"/>
  <c r="D1424" i="15"/>
  <c r="E1424" i="15"/>
  <c r="H1116" i="8"/>
  <c r="H1424" i="15"/>
  <c r="K1424" i="15"/>
  <c r="L1424" i="15"/>
  <c r="M1424" i="15"/>
  <c r="A1425" i="15"/>
  <c r="B1425" i="15"/>
  <c r="C1425" i="15"/>
  <c r="D1425" i="15"/>
  <c r="E1425" i="15"/>
  <c r="H1117" i="8"/>
  <c r="H1425" i="15"/>
  <c r="K1425" i="15"/>
  <c r="L1425" i="15"/>
  <c r="M1425" i="15"/>
  <c r="A1426" i="15"/>
  <c r="B1426" i="15"/>
  <c r="C1426" i="15"/>
  <c r="D1426" i="15"/>
  <c r="E1426" i="15"/>
  <c r="H1118" i="8"/>
  <c r="H1426" i="15"/>
  <c r="K1426" i="15"/>
  <c r="L1426" i="15"/>
  <c r="M1426" i="15"/>
  <c r="A1427" i="15"/>
  <c r="B1427" i="15"/>
  <c r="C1427" i="15"/>
  <c r="D1427" i="15"/>
  <c r="E1427" i="15"/>
  <c r="H1119" i="8"/>
  <c r="H1427" i="15"/>
  <c r="K1427" i="15"/>
  <c r="L1427" i="15"/>
  <c r="M1427" i="15"/>
  <c r="A1428" i="15"/>
  <c r="B1428" i="15"/>
  <c r="C1428" i="15"/>
  <c r="D1428" i="15"/>
  <c r="E1428" i="15"/>
  <c r="H1120" i="8"/>
  <c r="H1428" i="15"/>
  <c r="K1428" i="15"/>
  <c r="L1428" i="15"/>
  <c r="M1428" i="15"/>
  <c r="A1429" i="15"/>
  <c r="B1429" i="15"/>
  <c r="C1429" i="15"/>
  <c r="D1429" i="15"/>
  <c r="E1429" i="15"/>
  <c r="H1121" i="8"/>
  <c r="H1429" i="15"/>
  <c r="K1429" i="15"/>
  <c r="L1429" i="15"/>
  <c r="M1429" i="15"/>
  <c r="A1430" i="15"/>
  <c r="B1430" i="15"/>
  <c r="C1430" i="15"/>
  <c r="D1430" i="15"/>
  <c r="E1430" i="15"/>
  <c r="H1122" i="8"/>
  <c r="H1430" i="15"/>
  <c r="K1430" i="15"/>
  <c r="L1430" i="15"/>
  <c r="M1430" i="15"/>
  <c r="A1431" i="15"/>
  <c r="B1431" i="15"/>
  <c r="C1431" i="15"/>
  <c r="D1431" i="15"/>
  <c r="E1431" i="15"/>
  <c r="H1123" i="8"/>
  <c r="H1431" i="15"/>
  <c r="K1431" i="15"/>
  <c r="L1431" i="15"/>
  <c r="M1431" i="15"/>
  <c r="A1432" i="15"/>
  <c r="B1432" i="15"/>
  <c r="C1432" i="15"/>
  <c r="D1432" i="15"/>
  <c r="E1432" i="15"/>
  <c r="H1124" i="8"/>
  <c r="H1432" i="15"/>
  <c r="K1432" i="15"/>
  <c r="L1432" i="15"/>
  <c r="M1432" i="15"/>
  <c r="A1433" i="15"/>
  <c r="B1433" i="15"/>
  <c r="C1433" i="15"/>
  <c r="D1433" i="15"/>
  <c r="E1433" i="15"/>
  <c r="H1125" i="8"/>
  <c r="H1433" i="15"/>
  <c r="K1433" i="15"/>
  <c r="L1433" i="15"/>
  <c r="M1433" i="15"/>
  <c r="A1434" i="15"/>
  <c r="B1434" i="15"/>
  <c r="C1434" i="15"/>
  <c r="D1434" i="15"/>
  <c r="E1434" i="15"/>
  <c r="H1126" i="8"/>
  <c r="H1434" i="15"/>
  <c r="K1434" i="15"/>
  <c r="L1434" i="15"/>
  <c r="M1434" i="15"/>
  <c r="A1435" i="15"/>
  <c r="B1435" i="15"/>
  <c r="C1435" i="15"/>
  <c r="D1435" i="15"/>
  <c r="E1435" i="15"/>
  <c r="H1127" i="8"/>
  <c r="H1435" i="15"/>
  <c r="K1435" i="15"/>
  <c r="L1435" i="15"/>
  <c r="M1435" i="15"/>
  <c r="A1436" i="15"/>
  <c r="B1436" i="15"/>
  <c r="C1436" i="15"/>
  <c r="D1436" i="15"/>
  <c r="E1436" i="15"/>
  <c r="H1128" i="8"/>
  <c r="H1436" i="15"/>
  <c r="K1436" i="15"/>
  <c r="L1436" i="15"/>
  <c r="M1436" i="15"/>
  <c r="A1437" i="15"/>
  <c r="B1437" i="15"/>
  <c r="C1437" i="15"/>
  <c r="D1437" i="15"/>
  <c r="E1437" i="15"/>
  <c r="H1129" i="8"/>
  <c r="H1437" i="15"/>
  <c r="K1437" i="15"/>
  <c r="L1437" i="15"/>
  <c r="M1437" i="15"/>
  <c r="A1438" i="15"/>
  <c r="B1438" i="15"/>
  <c r="C1438" i="15"/>
  <c r="D1438" i="15"/>
  <c r="E1438" i="15"/>
  <c r="H1130" i="8"/>
  <c r="H1438" i="15"/>
  <c r="K1438" i="15"/>
  <c r="L1438" i="15"/>
  <c r="M1438" i="15"/>
  <c r="A1439" i="15"/>
  <c r="B1439" i="15"/>
  <c r="C1439" i="15"/>
  <c r="D1439" i="15"/>
  <c r="E1439" i="15"/>
  <c r="H1131" i="8"/>
  <c r="H1439" i="15"/>
  <c r="K1439" i="15"/>
  <c r="L1439" i="15"/>
  <c r="M1439" i="15"/>
  <c r="A1440" i="15"/>
  <c r="B1440" i="15"/>
  <c r="C1440" i="15"/>
  <c r="D1440" i="15"/>
  <c r="E1440" i="15"/>
  <c r="H1132" i="8"/>
  <c r="H1440" i="15"/>
  <c r="K1440" i="15"/>
  <c r="L1440" i="15"/>
  <c r="M1440" i="15"/>
  <c r="A1441" i="15"/>
  <c r="B1441" i="15"/>
  <c r="C1441" i="15"/>
  <c r="D1441" i="15"/>
  <c r="E1441" i="15"/>
  <c r="H1133" i="8"/>
  <c r="H1441" i="15"/>
  <c r="K1441" i="15"/>
  <c r="L1441" i="15"/>
  <c r="M1441" i="15"/>
  <c r="A1442" i="15"/>
  <c r="B1442" i="15"/>
  <c r="C1442" i="15"/>
  <c r="D1442" i="15"/>
  <c r="E1442" i="15"/>
  <c r="H1134" i="8"/>
  <c r="H1442" i="15"/>
  <c r="K1442" i="15"/>
  <c r="L1442" i="15"/>
  <c r="M1442" i="15"/>
  <c r="A1443" i="15"/>
  <c r="B1443" i="15"/>
  <c r="C1443" i="15"/>
  <c r="D1443" i="15"/>
  <c r="E1443" i="15"/>
  <c r="H1135" i="8"/>
  <c r="H1443" i="15"/>
  <c r="K1443" i="15"/>
  <c r="L1443" i="15"/>
  <c r="M1443" i="15"/>
  <c r="A1444" i="15"/>
  <c r="B1444" i="15"/>
  <c r="C1444" i="15"/>
  <c r="D1444" i="15"/>
  <c r="E1444" i="15"/>
  <c r="H1136" i="8"/>
  <c r="H1444" i="15"/>
  <c r="K1444" i="15"/>
  <c r="L1444" i="15"/>
  <c r="M1444" i="15"/>
  <c r="A1445" i="15"/>
  <c r="B1445" i="15"/>
  <c r="C1445" i="15"/>
  <c r="D1445" i="15"/>
  <c r="E1445" i="15"/>
  <c r="H1137" i="8"/>
  <c r="H1445" i="15"/>
  <c r="K1445" i="15"/>
  <c r="L1445" i="15"/>
  <c r="M1445" i="15"/>
  <c r="A1446" i="15"/>
  <c r="B1446" i="15"/>
  <c r="C1446" i="15"/>
  <c r="D1446" i="15"/>
  <c r="E1446" i="15"/>
  <c r="H1138" i="8"/>
  <c r="H1446" i="15"/>
  <c r="K1446" i="15"/>
  <c r="L1446" i="15"/>
  <c r="M1446" i="15"/>
  <c r="A1447" i="15"/>
  <c r="B1447" i="15"/>
  <c r="C1447" i="15"/>
  <c r="D1447" i="15"/>
  <c r="E1447" i="15"/>
  <c r="H1139" i="8"/>
  <c r="H1447" i="15"/>
  <c r="K1447" i="15"/>
  <c r="L1447" i="15"/>
  <c r="M1447" i="15"/>
  <c r="A1448" i="15"/>
  <c r="B1448" i="15"/>
  <c r="C1448" i="15"/>
  <c r="D1448" i="15"/>
  <c r="E1448" i="15"/>
  <c r="H1140" i="8"/>
  <c r="H1448" i="15"/>
  <c r="K1448" i="15"/>
  <c r="L1448" i="15"/>
  <c r="M1448" i="15"/>
  <c r="A1449" i="15"/>
  <c r="B1449" i="15"/>
  <c r="C1449" i="15"/>
  <c r="D1449" i="15"/>
  <c r="E1449" i="15"/>
  <c r="H1141" i="8"/>
  <c r="H1449" i="15"/>
  <c r="K1449" i="15"/>
  <c r="L1449" i="15"/>
  <c r="M1449" i="15"/>
  <c r="A1450" i="15"/>
  <c r="B1450" i="15"/>
  <c r="C1450" i="15"/>
  <c r="D1450" i="15"/>
  <c r="E1450" i="15"/>
  <c r="H1142" i="8"/>
  <c r="H1450" i="15"/>
  <c r="K1450" i="15"/>
  <c r="L1450" i="15"/>
  <c r="M1450" i="15"/>
  <c r="A1451" i="15"/>
  <c r="B1451" i="15"/>
  <c r="C1451" i="15"/>
  <c r="D1451" i="15"/>
  <c r="E1451" i="15"/>
  <c r="H1143" i="8"/>
  <c r="H1451" i="15"/>
  <c r="K1451" i="15"/>
  <c r="L1451" i="15"/>
  <c r="M1451" i="15"/>
  <c r="A1452" i="15"/>
  <c r="B1452" i="15"/>
  <c r="C1452" i="15"/>
  <c r="D1452" i="15"/>
  <c r="E1452" i="15"/>
  <c r="H1144" i="8"/>
  <c r="H1452" i="15"/>
  <c r="K1452" i="15"/>
  <c r="L1452" i="15"/>
  <c r="M1452" i="15"/>
  <c r="A1453" i="15"/>
  <c r="B1453" i="15"/>
  <c r="C1453" i="15"/>
  <c r="D1453" i="15"/>
  <c r="E1453" i="15"/>
  <c r="H1145" i="8"/>
  <c r="H1453" i="15"/>
  <c r="K1453" i="15"/>
  <c r="L1453" i="15"/>
  <c r="M1453" i="15"/>
  <c r="A1454" i="15"/>
  <c r="B1454" i="15"/>
  <c r="C1454" i="15"/>
  <c r="D1454" i="15"/>
  <c r="E1454" i="15"/>
  <c r="H1146" i="8"/>
  <c r="H1454" i="15"/>
  <c r="K1454" i="15"/>
  <c r="L1454" i="15"/>
  <c r="M1454" i="15"/>
  <c r="A1455" i="15"/>
  <c r="B1455" i="15"/>
  <c r="C1455" i="15"/>
  <c r="D1455" i="15"/>
  <c r="E1455" i="15"/>
  <c r="H1147" i="8"/>
  <c r="H1455" i="15"/>
  <c r="K1455" i="15"/>
  <c r="L1455" i="15"/>
  <c r="M1455" i="15"/>
  <c r="A1456" i="15"/>
  <c r="B1456" i="15"/>
  <c r="C1456" i="15"/>
  <c r="D1456" i="15"/>
  <c r="E1456" i="15"/>
  <c r="H1148" i="8"/>
  <c r="H1456" i="15"/>
  <c r="K1456" i="15"/>
  <c r="L1456" i="15"/>
  <c r="M1456" i="15"/>
  <c r="A1457" i="15"/>
  <c r="B1457" i="15"/>
  <c r="C1457" i="15"/>
  <c r="D1457" i="15"/>
  <c r="E1457" i="15"/>
  <c r="H1149" i="8"/>
  <c r="H1457" i="15"/>
  <c r="K1457" i="15"/>
  <c r="L1457" i="15"/>
  <c r="M1457" i="15"/>
  <c r="A1458" i="15"/>
  <c r="B1458" i="15"/>
  <c r="C1458" i="15"/>
  <c r="D1458" i="15"/>
  <c r="E1458" i="15"/>
  <c r="H1150" i="8"/>
  <c r="H1458" i="15"/>
  <c r="K1458" i="15"/>
  <c r="L1458" i="15"/>
  <c r="M1458" i="15"/>
  <c r="A1459" i="15"/>
  <c r="B1459" i="15"/>
  <c r="C1459" i="15"/>
  <c r="D1459" i="15"/>
  <c r="E1459" i="15"/>
  <c r="H1151" i="8"/>
  <c r="H1459" i="15"/>
  <c r="K1459" i="15"/>
  <c r="L1459" i="15"/>
  <c r="M1459" i="15"/>
  <c r="A1460" i="15"/>
  <c r="B1460" i="15"/>
  <c r="C1460" i="15"/>
  <c r="D1460" i="15"/>
  <c r="E1460" i="15"/>
  <c r="H1152" i="8"/>
  <c r="H1460" i="15"/>
  <c r="K1460" i="15"/>
  <c r="L1460" i="15"/>
  <c r="M1460" i="15"/>
  <c r="A1461" i="15"/>
  <c r="B1461" i="15"/>
  <c r="C1461" i="15"/>
  <c r="D1461" i="15"/>
  <c r="E1461" i="15"/>
  <c r="H1153" i="8"/>
  <c r="H1461" i="15"/>
  <c r="K1461" i="15"/>
  <c r="L1461" i="15"/>
  <c r="M1461" i="15"/>
  <c r="A1462" i="15"/>
  <c r="B1462" i="15"/>
  <c r="C1462" i="15"/>
  <c r="D1462" i="15"/>
  <c r="E1462" i="15"/>
  <c r="H1154" i="8"/>
  <c r="H1462" i="15"/>
  <c r="K1462" i="15"/>
  <c r="L1462" i="15"/>
  <c r="M1462" i="15"/>
  <c r="A1463" i="15"/>
  <c r="B1463" i="15"/>
  <c r="C1463" i="15"/>
  <c r="D1463" i="15"/>
  <c r="E1463" i="15"/>
  <c r="H1155" i="8"/>
  <c r="H1463" i="15"/>
  <c r="K1463" i="15"/>
  <c r="L1463" i="15"/>
  <c r="M1463" i="15"/>
  <c r="A1464" i="15"/>
  <c r="B1464" i="15"/>
  <c r="C1464" i="15"/>
  <c r="D1464" i="15"/>
  <c r="E1464" i="15"/>
  <c r="H1156" i="8"/>
  <c r="H1464" i="15"/>
  <c r="K1464" i="15"/>
  <c r="L1464" i="15"/>
  <c r="M1464" i="15"/>
  <c r="A1465" i="15"/>
  <c r="B1465" i="15"/>
  <c r="C1465" i="15"/>
  <c r="D1465" i="15"/>
  <c r="E1465" i="15"/>
  <c r="H1157" i="8"/>
  <c r="H1465" i="15"/>
  <c r="K1465" i="15"/>
  <c r="L1465" i="15"/>
  <c r="M1465" i="15"/>
  <c r="A1466" i="15"/>
  <c r="B1466" i="15"/>
  <c r="C1466" i="15"/>
  <c r="D1466" i="15"/>
  <c r="E1466" i="15"/>
  <c r="H1158" i="8"/>
  <c r="H1466" i="15"/>
  <c r="K1466" i="15"/>
  <c r="L1466" i="15"/>
  <c r="M1466" i="15"/>
  <c r="A1467" i="15"/>
  <c r="B1467" i="15"/>
  <c r="C1467" i="15"/>
  <c r="D1467" i="15"/>
  <c r="E1467" i="15"/>
  <c r="H1159" i="8"/>
  <c r="H1467" i="15"/>
  <c r="K1467" i="15"/>
  <c r="L1467" i="15"/>
  <c r="M1467" i="15"/>
  <c r="A1468" i="15"/>
  <c r="B1468" i="15"/>
  <c r="C1468" i="15"/>
  <c r="D1468" i="15"/>
  <c r="E1468" i="15"/>
  <c r="H1160" i="8"/>
  <c r="H1468" i="15"/>
  <c r="K1468" i="15"/>
  <c r="L1468" i="15"/>
  <c r="M1468" i="15"/>
  <c r="A1469" i="15"/>
  <c r="B1469" i="15"/>
  <c r="C1469" i="15"/>
  <c r="D1469" i="15"/>
  <c r="E1469" i="15"/>
  <c r="H1161" i="8"/>
  <c r="H1469" i="15"/>
  <c r="K1469" i="15"/>
  <c r="L1469" i="15"/>
  <c r="M1469" i="15"/>
  <c r="A1470" i="15"/>
  <c r="B1470" i="15"/>
  <c r="C1470" i="15"/>
  <c r="D1470" i="15"/>
  <c r="E1470" i="15"/>
  <c r="H1162" i="8"/>
  <c r="H1470" i="15"/>
  <c r="K1470" i="15"/>
  <c r="L1470" i="15"/>
  <c r="M1470" i="15"/>
  <c r="A1471" i="15"/>
  <c r="B1471" i="15"/>
  <c r="C1471" i="15"/>
  <c r="D1471" i="15"/>
  <c r="E1471" i="15"/>
  <c r="H1163" i="8"/>
  <c r="H1471" i="15"/>
  <c r="K1471" i="15"/>
  <c r="L1471" i="15"/>
  <c r="M1471" i="15"/>
  <c r="A1472" i="15"/>
  <c r="B1472" i="15"/>
  <c r="C1472" i="15"/>
  <c r="D1472" i="15"/>
  <c r="E1472" i="15"/>
  <c r="H1164" i="8"/>
  <c r="H1472" i="15"/>
  <c r="K1472" i="15"/>
  <c r="L1472" i="15"/>
  <c r="M1472" i="15"/>
  <c r="A1473" i="15"/>
  <c r="B1473" i="15"/>
  <c r="C1473" i="15"/>
  <c r="D1473" i="15"/>
  <c r="E1473" i="15"/>
  <c r="H1165" i="8"/>
  <c r="H1473" i="15"/>
  <c r="K1473" i="15"/>
  <c r="L1473" i="15"/>
  <c r="M1473" i="15"/>
  <c r="A1474" i="15"/>
  <c r="B1474" i="15"/>
  <c r="C1474" i="15"/>
  <c r="D1474" i="15"/>
  <c r="E1474" i="15"/>
  <c r="H1166" i="8"/>
  <c r="H1474" i="15"/>
  <c r="K1474" i="15"/>
  <c r="L1474" i="15"/>
  <c r="M1474" i="15"/>
  <c r="A1475" i="15"/>
  <c r="B1475" i="15"/>
  <c r="C1475" i="15"/>
  <c r="D1475" i="15"/>
  <c r="E1475" i="15"/>
  <c r="H1167" i="8"/>
  <c r="H1475" i="15"/>
  <c r="K1475" i="15"/>
  <c r="L1475" i="15"/>
  <c r="M1475" i="15"/>
  <c r="A1476" i="15"/>
  <c r="B1476" i="15"/>
  <c r="C1476" i="15"/>
  <c r="D1476" i="15"/>
  <c r="E1476" i="15"/>
  <c r="H1168" i="8"/>
  <c r="H1476" i="15"/>
  <c r="K1476" i="15"/>
  <c r="L1476" i="15"/>
  <c r="M1476" i="15"/>
  <c r="A1477" i="15"/>
  <c r="B1477" i="15"/>
  <c r="C1477" i="15"/>
  <c r="D1477" i="15"/>
  <c r="E1477" i="15"/>
  <c r="H1169" i="8"/>
  <c r="H1477" i="15"/>
  <c r="K1477" i="15"/>
  <c r="L1477" i="15"/>
  <c r="M1477" i="15"/>
  <c r="A1478" i="15"/>
  <c r="B1478" i="15"/>
  <c r="C1478" i="15"/>
  <c r="D1478" i="15"/>
  <c r="E1478" i="15"/>
  <c r="H1170" i="8"/>
  <c r="H1478" i="15"/>
  <c r="K1478" i="15"/>
  <c r="L1478" i="15"/>
  <c r="M1478" i="15"/>
  <c r="A1479" i="15"/>
  <c r="B1479" i="15"/>
  <c r="C1479" i="15"/>
  <c r="D1479" i="15"/>
  <c r="E1479" i="15"/>
  <c r="H1171" i="8"/>
  <c r="H1479" i="15"/>
  <c r="K1479" i="15"/>
  <c r="L1479" i="15"/>
  <c r="M1479" i="15"/>
  <c r="A1480" i="15"/>
  <c r="B1480" i="15"/>
  <c r="C1480" i="15"/>
  <c r="D1480" i="15"/>
  <c r="E1480" i="15"/>
  <c r="H1172" i="8"/>
  <c r="H1480" i="15"/>
  <c r="K1480" i="15"/>
  <c r="L1480" i="15"/>
  <c r="M1480" i="15"/>
  <c r="A1481" i="15"/>
  <c r="B1481" i="15"/>
  <c r="C1481" i="15"/>
  <c r="D1481" i="15"/>
  <c r="E1481" i="15"/>
  <c r="H1173" i="8"/>
  <c r="H1481" i="15"/>
  <c r="K1481" i="15"/>
  <c r="L1481" i="15"/>
  <c r="M1481" i="15"/>
  <c r="A1482" i="15"/>
  <c r="B1482" i="15"/>
  <c r="C1482" i="15"/>
  <c r="D1482" i="15"/>
  <c r="E1482" i="15"/>
  <c r="H1174" i="8"/>
  <c r="H1482" i="15"/>
  <c r="K1482" i="15"/>
  <c r="L1482" i="15"/>
  <c r="M1482" i="15"/>
  <c r="A1483" i="15"/>
  <c r="B1483" i="15"/>
  <c r="C1483" i="15"/>
  <c r="D1483" i="15"/>
  <c r="E1483" i="15"/>
  <c r="H1175" i="8"/>
  <c r="H1483" i="15"/>
  <c r="K1483" i="15"/>
  <c r="L1483" i="15"/>
  <c r="M1483" i="15"/>
  <c r="A1484" i="15"/>
  <c r="B1484" i="15"/>
  <c r="C1484" i="15"/>
  <c r="D1484" i="15"/>
  <c r="E1484" i="15"/>
  <c r="H1176" i="8"/>
  <c r="H1484" i="15"/>
  <c r="K1484" i="15"/>
  <c r="L1484" i="15"/>
  <c r="M1484" i="15"/>
  <c r="A1485" i="15"/>
  <c r="B1485" i="15"/>
  <c r="C1485" i="15"/>
  <c r="D1485" i="15"/>
  <c r="E1485" i="15"/>
  <c r="H1177" i="8"/>
  <c r="H1485" i="15"/>
  <c r="K1485" i="15"/>
  <c r="L1485" i="15"/>
  <c r="M1485" i="15"/>
  <c r="A1486" i="15"/>
  <c r="B1486" i="15"/>
  <c r="C1486" i="15"/>
  <c r="D1486" i="15"/>
  <c r="E1486" i="15"/>
  <c r="H1178" i="8"/>
  <c r="H1486" i="15"/>
  <c r="K1486" i="15"/>
  <c r="L1486" i="15"/>
  <c r="M1486" i="15"/>
  <c r="A1487" i="15"/>
  <c r="B1487" i="15"/>
  <c r="C1487" i="15"/>
  <c r="D1487" i="15"/>
  <c r="E1487" i="15"/>
  <c r="H1179" i="8"/>
  <c r="H1487" i="15"/>
  <c r="K1487" i="15"/>
  <c r="L1487" i="15"/>
  <c r="M1487" i="15"/>
  <c r="A1488" i="15"/>
  <c r="B1488" i="15"/>
  <c r="C1488" i="15"/>
  <c r="D1488" i="15"/>
  <c r="E1488" i="15"/>
  <c r="H1180" i="8"/>
  <c r="H1488" i="15"/>
  <c r="K1488" i="15"/>
  <c r="L1488" i="15"/>
  <c r="M1488" i="15"/>
  <c r="A1489" i="15"/>
  <c r="B1489" i="15"/>
  <c r="C1489" i="15"/>
  <c r="D1489" i="15"/>
  <c r="E1489" i="15"/>
  <c r="H1181" i="8"/>
  <c r="H1489" i="15"/>
  <c r="K1489" i="15"/>
  <c r="L1489" i="15"/>
  <c r="M1489" i="15"/>
  <c r="A1490" i="15"/>
  <c r="B1490" i="15"/>
  <c r="C1490" i="15"/>
  <c r="D1490" i="15"/>
  <c r="E1490" i="15"/>
  <c r="H1182" i="8"/>
  <c r="H1490" i="15"/>
  <c r="K1490" i="15"/>
  <c r="L1490" i="15"/>
  <c r="M1490" i="15"/>
  <c r="A1491" i="15"/>
  <c r="B1491" i="15"/>
  <c r="C1491" i="15"/>
  <c r="D1491" i="15"/>
  <c r="E1491" i="15"/>
  <c r="H1183" i="8"/>
  <c r="H1491" i="15"/>
  <c r="K1491" i="15"/>
  <c r="L1491" i="15"/>
  <c r="M1491" i="15"/>
  <c r="A1492" i="15"/>
  <c r="B1492" i="15"/>
  <c r="C1492" i="15"/>
  <c r="D1492" i="15"/>
  <c r="E1492" i="15"/>
  <c r="H1184" i="8"/>
  <c r="H1492" i="15"/>
  <c r="K1492" i="15"/>
  <c r="L1492" i="15"/>
  <c r="M1492" i="15"/>
  <c r="A1493" i="15"/>
  <c r="B1493" i="15"/>
  <c r="C1493" i="15"/>
  <c r="D1493" i="15"/>
  <c r="E1493" i="15"/>
  <c r="H1185" i="8"/>
  <c r="H1493" i="15"/>
  <c r="K1493" i="15"/>
  <c r="L1493" i="15"/>
  <c r="M1493" i="15"/>
  <c r="A1494" i="15"/>
  <c r="B1494" i="15"/>
  <c r="C1494" i="15"/>
  <c r="D1494" i="15"/>
  <c r="E1494" i="15"/>
  <c r="H1186" i="8"/>
  <c r="H1494" i="15"/>
  <c r="K1494" i="15"/>
  <c r="L1494" i="15"/>
  <c r="M1494" i="15"/>
  <c r="A1495" i="15"/>
  <c r="B1495" i="15"/>
  <c r="C1495" i="15"/>
  <c r="D1495" i="15"/>
  <c r="E1495" i="15"/>
  <c r="H1187" i="8"/>
  <c r="H1495" i="15"/>
  <c r="K1495" i="15"/>
  <c r="L1495" i="15"/>
  <c r="M1495" i="15"/>
  <c r="A1496" i="15"/>
  <c r="B1496" i="15"/>
  <c r="C1496" i="15"/>
  <c r="D1496" i="15"/>
  <c r="E1496" i="15"/>
  <c r="H1188" i="8"/>
  <c r="H1496" i="15"/>
  <c r="K1496" i="15"/>
  <c r="L1496" i="15"/>
  <c r="M1496" i="15"/>
  <c r="A1497" i="15"/>
  <c r="B1497" i="15"/>
  <c r="C1497" i="15"/>
  <c r="D1497" i="15"/>
  <c r="E1497" i="15"/>
  <c r="H1189" i="8"/>
  <c r="H1497" i="15"/>
  <c r="K1497" i="15"/>
  <c r="L1497" i="15"/>
  <c r="M1497" i="15"/>
  <c r="A1498" i="15"/>
  <c r="B1498" i="15"/>
  <c r="C1498" i="15"/>
  <c r="D1498" i="15"/>
  <c r="E1498" i="15"/>
  <c r="H1190" i="8"/>
  <c r="H1498" i="15"/>
  <c r="K1498" i="15"/>
  <c r="L1498" i="15"/>
  <c r="M1498" i="15"/>
  <c r="A1499" i="15"/>
  <c r="B1499" i="15"/>
  <c r="C1499" i="15"/>
  <c r="D1499" i="15"/>
  <c r="E1499" i="15"/>
  <c r="H1191" i="8"/>
  <c r="H1499" i="15"/>
  <c r="K1499" i="15"/>
  <c r="L1499" i="15"/>
  <c r="M1499" i="15"/>
  <c r="A1500" i="15"/>
  <c r="B1500" i="15"/>
  <c r="C1500" i="15"/>
  <c r="D1500" i="15"/>
  <c r="E1500" i="15"/>
  <c r="H1192" i="8"/>
  <c r="H1500" i="15"/>
  <c r="K1500" i="15"/>
  <c r="L1500" i="15"/>
  <c r="M1500" i="15"/>
  <c r="A1501" i="15"/>
  <c r="B1501" i="15"/>
  <c r="C1501" i="15"/>
  <c r="D1501" i="15"/>
  <c r="E1501" i="15"/>
  <c r="H1193" i="8"/>
  <c r="H1501" i="15"/>
  <c r="K1501" i="15"/>
  <c r="L1501" i="15"/>
  <c r="M1501" i="15"/>
  <c r="A1502" i="15"/>
  <c r="B1502" i="15"/>
  <c r="C1502" i="15"/>
  <c r="D1502" i="15"/>
  <c r="E1502" i="15"/>
  <c r="H1194" i="8"/>
  <c r="H1502" i="15"/>
  <c r="K1502" i="15"/>
  <c r="L1502" i="15"/>
  <c r="M1502" i="15"/>
  <c r="A1503" i="15"/>
  <c r="B1503" i="15"/>
  <c r="C1503" i="15"/>
  <c r="D1503" i="15"/>
  <c r="E1503" i="15"/>
  <c r="H1195" i="8"/>
  <c r="H1503" i="15"/>
  <c r="K1503" i="15"/>
  <c r="L1503" i="15"/>
  <c r="M1503" i="15"/>
  <c r="A1504" i="15"/>
  <c r="B1504" i="15"/>
  <c r="C1504" i="15"/>
  <c r="D1504" i="15"/>
  <c r="E1504" i="15"/>
  <c r="H1196" i="8"/>
  <c r="H1504" i="15"/>
  <c r="K1504" i="15"/>
  <c r="L1504" i="15"/>
  <c r="M1504" i="15"/>
  <c r="A1505" i="15"/>
  <c r="B1505" i="15"/>
  <c r="C1505" i="15"/>
  <c r="D1505" i="15"/>
  <c r="E1505" i="15"/>
  <c r="H1197" i="8"/>
  <c r="H1505" i="15"/>
  <c r="K1505" i="15"/>
  <c r="L1505" i="15"/>
  <c r="M1505" i="15"/>
  <c r="A1506" i="15"/>
  <c r="B1506" i="15"/>
  <c r="C1506" i="15"/>
  <c r="D1506" i="15"/>
  <c r="E1506" i="15"/>
  <c r="H1198" i="8"/>
  <c r="H1506" i="15"/>
  <c r="K1506" i="15"/>
  <c r="L1506" i="15"/>
  <c r="M1506" i="15"/>
  <c r="A1507" i="15"/>
  <c r="B1507" i="15"/>
  <c r="C1507" i="15"/>
  <c r="D1507" i="15"/>
  <c r="E1507" i="15"/>
  <c r="H1199" i="8"/>
  <c r="H1507" i="15"/>
  <c r="K1507" i="15"/>
  <c r="L1507" i="15"/>
  <c r="M1507" i="15"/>
  <c r="A1508" i="15"/>
  <c r="B1508" i="15"/>
  <c r="C1508" i="15"/>
  <c r="D1508" i="15"/>
  <c r="E1508" i="15"/>
  <c r="H1200" i="8"/>
  <c r="H1508" i="15"/>
  <c r="K1508" i="15"/>
  <c r="L1508" i="15"/>
  <c r="M1508" i="15"/>
  <c r="A1509" i="15"/>
  <c r="B1509" i="15"/>
  <c r="C1509" i="15"/>
  <c r="D1509" i="15"/>
  <c r="E1509" i="15"/>
  <c r="H1201" i="8"/>
  <c r="H1509" i="15"/>
  <c r="K1509" i="15"/>
  <c r="L1509" i="15"/>
  <c r="M1509" i="15"/>
  <c r="A1510" i="15"/>
  <c r="B1510" i="15"/>
  <c r="C1510" i="15"/>
  <c r="D1510" i="15"/>
  <c r="E1510" i="15"/>
  <c r="H1202" i="8"/>
  <c r="H1510" i="15"/>
  <c r="K1510" i="15"/>
  <c r="L1510" i="15"/>
  <c r="M1510" i="15"/>
  <c r="A1511" i="15"/>
  <c r="B1511" i="15"/>
  <c r="C1511" i="15"/>
  <c r="D1511" i="15"/>
  <c r="E1511" i="15"/>
  <c r="H1203" i="8"/>
  <c r="H1511" i="15"/>
  <c r="K1511" i="15"/>
  <c r="L1511" i="15"/>
  <c r="M1511" i="15"/>
  <c r="A1512" i="15"/>
  <c r="B1512" i="15"/>
  <c r="C1512" i="15"/>
  <c r="D1512" i="15"/>
  <c r="E1512" i="15"/>
  <c r="H1204" i="8"/>
  <c r="H1512" i="15"/>
  <c r="K1512" i="15"/>
  <c r="L1512" i="15"/>
  <c r="M1512" i="15"/>
  <c r="A1513" i="15"/>
  <c r="B1513" i="15"/>
  <c r="C1513" i="15"/>
  <c r="D1513" i="15"/>
  <c r="E1513" i="15"/>
  <c r="H1205" i="8"/>
  <c r="H1513" i="15"/>
  <c r="K1513" i="15"/>
  <c r="L1513" i="15"/>
  <c r="M1513" i="15"/>
  <c r="A1514" i="15"/>
  <c r="B1514" i="15"/>
  <c r="C1514" i="15"/>
  <c r="D1514" i="15"/>
  <c r="E1514" i="15"/>
  <c r="H1206" i="8"/>
  <c r="H1514" i="15"/>
  <c r="K1514" i="15"/>
  <c r="L1514" i="15"/>
  <c r="M1514" i="15"/>
  <c r="A1515" i="15"/>
  <c r="B1515" i="15"/>
  <c r="C1515" i="15"/>
  <c r="D1515" i="15"/>
  <c r="E1515" i="15"/>
  <c r="H1207" i="8"/>
  <c r="H1515" i="15"/>
  <c r="K1515" i="15"/>
  <c r="L1515" i="15"/>
  <c r="M1515" i="15"/>
  <c r="A1516" i="15"/>
  <c r="B1516" i="15"/>
  <c r="C1516" i="15"/>
  <c r="D1516" i="15"/>
  <c r="E1516" i="15"/>
  <c r="H1208" i="8"/>
  <c r="H1516" i="15"/>
  <c r="K1516" i="15"/>
  <c r="L1516" i="15"/>
  <c r="M1516" i="15"/>
  <c r="A1517" i="15"/>
  <c r="B1517" i="15"/>
  <c r="C1517" i="15"/>
  <c r="D1517" i="15"/>
  <c r="E1517" i="15"/>
  <c r="H1209" i="8"/>
  <c r="H1517" i="15"/>
  <c r="K1517" i="15"/>
  <c r="L1517" i="15"/>
  <c r="M1517" i="15"/>
  <c r="A1518" i="15"/>
  <c r="B1518" i="15"/>
  <c r="C1518" i="15"/>
  <c r="D1518" i="15"/>
  <c r="E1518" i="15"/>
  <c r="H1210" i="8"/>
  <c r="H1518" i="15"/>
  <c r="K1518" i="15"/>
  <c r="L1518" i="15"/>
  <c r="M1518" i="15"/>
  <c r="A1519" i="15"/>
  <c r="B1519" i="15"/>
  <c r="C1519" i="15"/>
  <c r="D1519" i="15"/>
  <c r="E1519" i="15"/>
  <c r="H1211" i="8"/>
  <c r="H1519" i="15"/>
  <c r="K1519" i="15"/>
  <c r="L1519" i="15"/>
  <c r="M1519" i="15"/>
  <c r="A1520" i="15"/>
  <c r="B1520" i="15"/>
  <c r="C1520" i="15"/>
  <c r="D1520" i="15"/>
  <c r="E1520" i="15"/>
  <c r="H1212" i="8"/>
  <c r="H1520" i="15"/>
  <c r="K1520" i="15"/>
  <c r="L1520" i="15"/>
  <c r="M1520" i="15"/>
  <c r="A1521" i="15"/>
  <c r="B1521" i="15"/>
  <c r="C1521" i="15"/>
  <c r="D1521" i="15"/>
  <c r="E1521" i="15"/>
  <c r="H1213" i="8"/>
  <c r="H1521" i="15"/>
  <c r="K1521" i="15"/>
  <c r="L1521" i="15"/>
  <c r="M1521" i="15"/>
  <c r="A1522" i="15"/>
  <c r="B1522" i="15"/>
  <c r="C1522" i="15"/>
  <c r="D1522" i="15"/>
  <c r="E1522" i="15"/>
  <c r="H1214" i="8"/>
  <c r="H1522" i="15"/>
  <c r="K1522" i="15"/>
  <c r="L1522" i="15"/>
  <c r="M1522" i="15"/>
  <c r="A1523" i="15"/>
  <c r="B1523" i="15"/>
  <c r="C1523" i="15"/>
  <c r="D1523" i="15"/>
  <c r="E1523" i="15"/>
  <c r="H1215" i="8"/>
  <c r="H1523" i="15"/>
  <c r="K1523" i="15"/>
  <c r="L1523" i="15"/>
  <c r="M1523" i="15"/>
  <c r="A1524" i="15"/>
  <c r="B1524" i="15"/>
  <c r="C1524" i="15"/>
  <c r="D1524" i="15"/>
  <c r="E1524" i="15"/>
  <c r="H1216" i="8"/>
  <c r="H1524" i="15"/>
  <c r="K1524" i="15"/>
  <c r="L1524" i="15"/>
  <c r="M1524" i="15"/>
  <c r="A1525" i="15"/>
  <c r="B1525" i="15"/>
  <c r="C1525" i="15"/>
  <c r="D1525" i="15"/>
  <c r="E1525" i="15"/>
  <c r="H1217" i="8"/>
  <c r="H1525" i="15"/>
  <c r="K1525" i="15"/>
  <c r="L1525" i="15"/>
  <c r="M1525" i="15"/>
  <c r="A1526" i="15"/>
  <c r="B1526" i="15"/>
  <c r="C1526" i="15"/>
  <c r="D1526" i="15"/>
  <c r="E1526" i="15"/>
  <c r="H1218" i="8"/>
  <c r="H1526" i="15"/>
  <c r="K1526" i="15"/>
  <c r="L1526" i="15"/>
  <c r="M1526" i="15"/>
  <c r="A1527" i="15"/>
  <c r="B1527" i="15"/>
  <c r="C1527" i="15"/>
  <c r="D1527" i="15"/>
  <c r="E1527" i="15"/>
  <c r="H1219" i="8"/>
  <c r="H1527" i="15"/>
  <c r="K1527" i="15"/>
  <c r="L1527" i="15"/>
  <c r="M1527" i="15"/>
  <c r="A1528" i="15"/>
  <c r="B1528" i="15"/>
  <c r="C1528" i="15"/>
  <c r="D1528" i="15"/>
  <c r="E1528" i="15"/>
  <c r="H1220" i="8"/>
  <c r="H1528" i="15"/>
  <c r="K1528" i="15"/>
  <c r="L1528" i="15"/>
  <c r="M1528" i="15"/>
  <c r="A1529" i="15"/>
  <c r="B1529" i="15"/>
  <c r="C1529" i="15"/>
  <c r="D1529" i="15"/>
  <c r="E1529" i="15"/>
  <c r="H1221" i="8"/>
  <c r="H1529" i="15"/>
  <c r="K1529" i="15"/>
  <c r="L1529" i="15"/>
  <c r="M1529" i="15"/>
  <c r="A1530" i="15"/>
  <c r="B1530" i="15"/>
  <c r="C1530" i="15"/>
  <c r="D1530" i="15"/>
  <c r="E1530" i="15"/>
  <c r="H1222" i="8"/>
  <c r="H1530" i="15"/>
  <c r="K1530" i="15"/>
  <c r="L1530" i="15"/>
  <c r="M1530" i="15"/>
  <c r="A1531" i="15"/>
  <c r="B1531" i="15"/>
  <c r="C1531" i="15"/>
  <c r="D1531" i="15"/>
  <c r="E1531" i="15"/>
  <c r="H1223" i="8"/>
  <c r="H1531" i="15"/>
  <c r="K1531" i="15"/>
  <c r="L1531" i="15"/>
  <c r="M1531" i="15"/>
  <c r="A1532" i="15"/>
  <c r="B1532" i="15"/>
  <c r="C1532" i="15"/>
  <c r="D1532" i="15"/>
  <c r="E1532" i="15"/>
  <c r="H1224" i="8"/>
  <c r="H1532" i="15"/>
  <c r="K1532" i="15"/>
  <c r="L1532" i="15"/>
  <c r="M1532" i="15"/>
  <c r="A1533" i="15"/>
  <c r="B1533" i="15"/>
  <c r="C1533" i="15"/>
  <c r="D1533" i="15"/>
  <c r="E1533" i="15"/>
  <c r="H1225" i="8"/>
  <c r="H1533" i="15"/>
  <c r="K1533" i="15"/>
  <c r="L1533" i="15"/>
  <c r="M1533" i="15"/>
  <c r="A1534" i="15"/>
  <c r="B1534" i="15"/>
  <c r="C1534" i="15"/>
  <c r="D1534" i="15"/>
  <c r="E1534" i="15"/>
  <c r="H1226" i="8"/>
  <c r="H1534" i="15"/>
  <c r="K1534" i="15"/>
  <c r="L1534" i="15"/>
  <c r="M1534" i="15"/>
  <c r="A1535" i="15"/>
  <c r="B1535" i="15"/>
  <c r="C1535" i="15"/>
  <c r="D1535" i="15"/>
  <c r="E1535" i="15"/>
  <c r="H1227" i="8"/>
  <c r="H1535" i="15"/>
  <c r="K1535" i="15"/>
  <c r="L1535" i="15"/>
  <c r="M1535" i="15"/>
  <c r="A1536" i="15"/>
  <c r="B1536" i="15"/>
  <c r="C1536" i="15"/>
  <c r="D1536" i="15"/>
  <c r="E1536" i="15"/>
  <c r="H1228" i="8"/>
  <c r="H1536" i="15"/>
  <c r="K1536" i="15"/>
  <c r="L1536" i="15"/>
  <c r="M1536" i="15"/>
  <c r="A1537" i="15"/>
  <c r="B1537" i="15"/>
  <c r="C1537" i="15"/>
  <c r="D1537" i="15"/>
  <c r="E1537" i="15"/>
  <c r="H1229" i="8"/>
  <c r="H1537" i="15"/>
  <c r="K1537" i="15"/>
  <c r="L1537" i="15"/>
  <c r="M1537" i="15"/>
  <c r="A1538" i="15"/>
  <c r="B1538" i="15"/>
  <c r="C1538" i="15"/>
  <c r="D1538" i="15"/>
  <c r="E1538" i="15"/>
  <c r="H1230" i="8"/>
  <c r="H1538" i="15"/>
  <c r="K1538" i="15"/>
  <c r="L1538" i="15"/>
  <c r="M1538" i="15"/>
  <c r="A1539" i="15"/>
  <c r="B1539" i="15"/>
  <c r="C1539" i="15"/>
  <c r="D1539" i="15"/>
  <c r="E1539" i="15"/>
  <c r="H1231" i="8"/>
  <c r="H1539" i="15"/>
  <c r="K1539" i="15"/>
  <c r="L1539" i="15"/>
  <c r="M1539" i="15"/>
  <c r="A1540" i="15"/>
  <c r="B1540" i="15"/>
  <c r="C1540" i="15"/>
  <c r="D1540" i="15"/>
  <c r="E1540" i="15"/>
  <c r="H1232" i="8"/>
  <c r="H1540" i="15"/>
  <c r="K1540" i="15"/>
  <c r="L1540" i="15"/>
  <c r="M1540" i="15"/>
  <c r="A1541" i="15"/>
  <c r="B1541" i="15"/>
  <c r="C1541" i="15"/>
  <c r="D1541" i="15"/>
  <c r="E1541" i="15"/>
  <c r="H1233" i="8"/>
  <c r="H1541" i="15"/>
  <c r="K1541" i="15"/>
  <c r="L1541" i="15"/>
  <c r="M1541" i="15"/>
  <c r="A1542" i="15"/>
  <c r="B1542" i="15"/>
  <c r="C1542" i="15"/>
  <c r="D1542" i="15"/>
  <c r="E1542" i="15"/>
  <c r="H1234" i="8"/>
  <c r="H1542" i="15"/>
  <c r="K1542" i="15"/>
  <c r="L1542" i="15"/>
  <c r="M1542" i="15"/>
  <c r="A1543" i="15"/>
  <c r="B1543" i="15"/>
  <c r="C1543" i="15"/>
  <c r="D1543" i="15"/>
  <c r="E1543" i="15"/>
  <c r="H1235" i="8"/>
  <c r="H1543" i="15"/>
  <c r="K1543" i="15"/>
  <c r="L1543" i="15"/>
  <c r="M1543" i="15"/>
  <c r="A1544" i="15"/>
  <c r="B1544" i="15"/>
  <c r="C1544" i="15"/>
  <c r="D1544" i="15"/>
  <c r="E1544" i="15"/>
  <c r="H1236" i="8"/>
  <c r="H1544" i="15"/>
  <c r="K1544" i="15"/>
  <c r="L1544" i="15"/>
  <c r="M1544" i="15"/>
  <c r="A1545" i="15"/>
  <c r="B1545" i="15"/>
  <c r="C1545" i="15"/>
  <c r="D1545" i="15"/>
  <c r="E1545" i="15"/>
  <c r="H1237" i="8"/>
  <c r="H1545" i="15"/>
  <c r="K1545" i="15"/>
  <c r="L1545" i="15"/>
  <c r="M1545" i="15"/>
  <c r="A1546" i="15"/>
  <c r="B1546" i="15"/>
  <c r="C1546" i="15"/>
  <c r="D1546" i="15"/>
  <c r="E1546" i="15"/>
  <c r="H1238" i="8"/>
  <c r="H1546" i="15"/>
  <c r="K1546" i="15"/>
  <c r="L1546" i="15"/>
  <c r="M1546" i="15"/>
  <c r="A1547" i="15"/>
  <c r="B1547" i="15"/>
  <c r="C1547" i="15"/>
  <c r="D1547" i="15"/>
  <c r="E1547" i="15"/>
  <c r="H1239" i="8"/>
  <c r="H1547" i="15"/>
  <c r="K1547" i="15"/>
  <c r="L1547" i="15"/>
  <c r="M1547" i="15"/>
  <c r="A1358" i="15"/>
  <c r="B1358" i="15"/>
  <c r="H1358" i="15"/>
  <c r="K1358" i="15"/>
  <c r="L1358" i="15"/>
  <c r="M1358" i="15"/>
  <c r="A1359" i="15"/>
  <c r="B1359" i="15"/>
  <c r="C1359" i="15"/>
  <c r="D1359" i="15"/>
  <c r="E1359" i="15"/>
  <c r="H1051" i="8"/>
  <c r="H1359" i="15"/>
  <c r="K1359" i="15"/>
  <c r="L1359" i="15"/>
  <c r="M1359" i="15"/>
  <c r="A1360" i="15"/>
  <c r="B1360" i="15"/>
  <c r="C1360" i="15"/>
  <c r="D1360" i="15"/>
  <c r="E1360" i="15"/>
  <c r="H1052" i="8"/>
  <c r="H1360" i="15"/>
  <c r="K1360" i="15"/>
  <c r="L1360" i="15"/>
  <c r="M1360" i="15"/>
  <c r="A1361" i="15"/>
  <c r="B1361" i="15"/>
  <c r="C1361" i="15"/>
  <c r="D1361" i="15"/>
  <c r="E1361" i="15"/>
  <c r="H1053" i="8"/>
  <c r="H1361" i="15"/>
  <c r="K1361" i="15"/>
  <c r="L1361" i="15"/>
  <c r="M1361" i="15"/>
  <c r="A1362" i="15"/>
  <c r="B1362" i="15"/>
  <c r="C1362" i="15"/>
  <c r="D1362" i="15"/>
  <c r="E1362" i="15"/>
  <c r="H1054" i="8"/>
  <c r="H1362" i="15"/>
  <c r="K1362" i="15"/>
  <c r="L1362" i="15"/>
  <c r="M1362" i="15"/>
  <c r="A1363" i="15"/>
  <c r="B1363" i="15"/>
  <c r="C1363" i="15"/>
  <c r="D1363" i="15"/>
  <c r="E1363" i="15"/>
  <c r="H1055" i="8"/>
  <c r="H1363" i="15"/>
  <c r="K1363" i="15"/>
  <c r="L1363" i="15"/>
  <c r="M1363" i="15"/>
  <c r="A1364" i="15"/>
  <c r="B1364" i="15"/>
  <c r="C1364" i="15"/>
  <c r="D1364" i="15"/>
  <c r="E1364" i="15"/>
  <c r="H1056" i="8"/>
  <c r="H1364" i="15"/>
  <c r="K1364" i="15"/>
  <c r="L1364" i="15"/>
  <c r="M1364" i="15"/>
  <c r="A1365" i="15"/>
  <c r="B1365" i="15"/>
  <c r="C1365" i="15"/>
  <c r="D1365" i="15"/>
  <c r="E1365" i="15"/>
  <c r="H1057" i="8"/>
  <c r="H1365" i="15"/>
  <c r="K1365" i="15"/>
  <c r="L1365" i="15"/>
  <c r="M1365" i="15"/>
  <c r="A1366" i="15"/>
  <c r="B1366" i="15"/>
  <c r="C1366" i="15"/>
  <c r="D1366" i="15"/>
  <c r="E1366" i="15"/>
  <c r="H1058" i="8"/>
  <c r="H1366" i="15"/>
  <c r="K1366" i="15"/>
  <c r="L1366" i="15"/>
  <c r="M1366" i="15"/>
  <c r="A1367" i="15"/>
  <c r="B1367" i="15"/>
  <c r="C1367" i="15"/>
  <c r="D1367" i="15"/>
  <c r="E1367" i="15"/>
  <c r="H1059" i="8"/>
  <c r="H1367" i="15"/>
  <c r="K1367" i="15"/>
  <c r="L1367" i="15"/>
  <c r="M1367" i="15"/>
  <c r="A1368" i="15"/>
  <c r="B1368" i="15"/>
  <c r="C1368" i="15"/>
  <c r="D1368" i="15"/>
  <c r="E1368" i="15"/>
  <c r="H1060" i="8"/>
  <c r="H1368" i="15"/>
  <c r="K1368" i="15"/>
  <c r="L1368" i="15"/>
  <c r="M1368" i="15"/>
  <c r="A1369" i="15"/>
  <c r="B1369" i="15"/>
  <c r="C1369" i="15"/>
  <c r="D1369" i="15"/>
  <c r="E1369" i="15"/>
  <c r="H1061" i="8"/>
  <c r="H1369" i="15"/>
  <c r="K1369" i="15"/>
  <c r="L1369" i="15"/>
  <c r="M1369" i="15"/>
  <c r="A1370" i="15"/>
  <c r="B1370" i="15"/>
  <c r="C1370" i="15"/>
  <c r="D1370" i="15"/>
  <c r="E1370" i="15"/>
  <c r="H1062" i="8"/>
  <c r="H1370" i="15"/>
  <c r="K1370" i="15"/>
  <c r="L1370" i="15"/>
  <c r="M1370" i="15"/>
  <c r="A1371" i="15"/>
  <c r="B1371" i="15"/>
  <c r="C1371" i="15"/>
  <c r="D1371" i="15"/>
  <c r="E1371" i="15"/>
  <c r="H1063" i="8"/>
  <c r="H1371" i="15"/>
  <c r="K1371" i="15"/>
  <c r="L1371" i="15"/>
  <c r="M1371" i="15"/>
  <c r="A1372" i="15"/>
  <c r="B1372" i="15"/>
  <c r="C1372" i="15"/>
  <c r="D1372" i="15"/>
  <c r="E1372" i="15"/>
  <c r="H1064" i="8"/>
  <c r="H1372" i="15"/>
  <c r="K1372" i="15"/>
  <c r="L1372" i="15"/>
  <c r="M1372" i="15"/>
  <c r="A1373" i="15"/>
  <c r="B1373" i="15"/>
  <c r="C1373" i="15"/>
  <c r="D1373" i="15"/>
  <c r="E1373" i="15"/>
  <c r="H1065" i="8"/>
  <c r="H1373" i="15"/>
  <c r="K1373" i="15"/>
  <c r="L1373" i="15"/>
  <c r="M1373" i="15"/>
  <c r="A1374" i="15"/>
  <c r="B1374" i="15"/>
  <c r="C1374" i="15"/>
  <c r="D1374" i="15"/>
  <c r="E1374" i="15"/>
  <c r="H1066" i="8"/>
  <c r="H1374" i="15"/>
  <c r="K1374" i="15"/>
  <c r="L1374" i="15"/>
  <c r="M1374" i="15"/>
  <c r="A1375" i="15"/>
  <c r="B1375" i="15"/>
  <c r="C1375" i="15"/>
  <c r="D1375" i="15"/>
  <c r="E1375" i="15"/>
  <c r="H1067" i="8"/>
  <c r="H1375" i="15"/>
  <c r="K1375" i="15"/>
  <c r="L1375" i="15"/>
  <c r="M1375" i="15"/>
  <c r="A1376" i="15"/>
  <c r="B1376" i="15"/>
  <c r="C1376" i="15"/>
  <c r="D1376" i="15"/>
  <c r="E1376" i="15"/>
  <c r="H1068" i="8"/>
  <c r="H1376" i="15"/>
  <c r="K1376" i="15"/>
  <c r="L1376" i="15"/>
  <c r="M1376" i="15"/>
  <c r="A1377" i="15"/>
  <c r="B1377" i="15"/>
  <c r="C1377" i="15"/>
  <c r="D1377" i="15"/>
  <c r="E1377" i="15"/>
  <c r="H1069" i="8"/>
  <c r="H1377" i="15"/>
  <c r="K1377" i="15"/>
  <c r="L1377" i="15"/>
  <c r="M1377" i="15"/>
  <c r="A1378" i="15"/>
  <c r="B1378" i="15"/>
  <c r="C1378" i="15"/>
  <c r="D1378" i="15"/>
  <c r="E1378" i="15"/>
  <c r="H1070" i="8"/>
  <c r="H1378" i="15"/>
  <c r="K1378" i="15"/>
  <c r="L1378" i="15"/>
  <c r="M1378" i="15"/>
  <c r="A1379" i="15"/>
  <c r="B1379" i="15"/>
  <c r="C1379" i="15"/>
  <c r="D1379" i="15"/>
  <c r="E1379" i="15"/>
  <c r="H1071" i="8"/>
  <c r="H1379" i="15"/>
  <c r="K1379" i="15"/>
  <c r="L1379" i="15"/>
  <c r="M1379" i="15"/>
  <c r="A1380" i="15"/>
  <c r="B1380" i="15"/>
  <c r="C1380" i="15"/>
  <c r="D1380" i="15"/>
  <c r="E1380" i="15"/>
  <c r="H1072" i="8"/>
  <c r="H1380" i="15"/>
  <c r="K1380" i="15"/>
  <c r="L1380" i="15"/>
  <c r="M1380" i="15"/>
  <c r="A1381" i="15"/>
  <c r="B1381" i="15"/>
  <c r="C1381" i="15"/>
  <c r="D1381" i="15"/>
  <c r="E1381" i="15"/>
  <c r="H1073" i="8"/>
  <c r="H1381" i="15"/>
  <c r="K1381" i="15"/>
  <c r="L1381" i="15"/>
  <c r="M1381" i="15"/>
  <c r="A1382" i="15"/>
  <c r="B1382" i="15"/>
  <c r="C1382" i="15"/>
  <c r="D1382" i="15"/>
  <c r="E1382" i="15"/>
  <c r="H1074" i="8"/>
  <c r="H1382" i="15"/>
  <c r="K1382" i="15"/>
  <c r="L1382" i="15"/>
  <c r="M1382" i="15"/>
  <c r="A1383" i="15"/>
  <c r="B1383" i="15"/>
  <c r="C1383" i="15"/>
  <c r="D1383" i="15"/>
  <c r="E1383" i="15"/>
  <c r="H1075" i="8"/>
  <c r="H1383" i="15"/>
  <c r="K1383" i="15"/>
  <c r="L1383" i="15"/>
  <c r="M1383" i="15"/>
  <c r="A1384" i="15"/>
  <c r="B1384" i="15"/>
  <c r="C1384" i="15"/>
  <c r="D1384" i="15"/>
  <c r="E1384" i="15"/>
  <c r="H1076" i="8"/>
  <c r="H1384" i="15"/>
  <c r="K1384" i="15"/>
  <c r="L1384" i="15"/>
  <c r="M1384" i="15"/>
  <c r="A1385" i="15"/>
  <c r="B1385" i="15"/>
  <c r="C1385" i="15"/>
  <c r="D1385" i="15"/>
  <c r="E1385" i="15"/>
  <c r="H1077" i="8"/>
  <c r="H1385" i="15"/>
  <c r="K1385" i="15"/>
  <c r="L1385" i="15"/>
  <c r="M1385" i="15"/>
  <c r="A1386" i="15"/>
  <c r="B1386" i="15"/>
  <c r="C1386" i="15"/>
  <c r="D1386" i="15"/>
  <c r="E1386" i="15"/>
  <c r="H1078" i="8"/>
  <c r="H1386" i="15"/>
  <c r="K1386" i="15"/>
  <c r="L1386" i="15"/>
  <c r="M1386" i="15"/>
  <c r="A1387" i="15"/>
  <c r="B1387" i="15"/>
  <c r="C1387" i="15"/>
  <c r="D1387" i="15"/>
  <c r="E1387" i="15"/>
  <c r="H1079" i="8"/>
  <c r="H1387" i="15"/>
  <c r="K1387" i="15"/>
  <c r="L1387" i="15"/>
  <c r="M1387" i="15"/>
  <c r="A1388" i="15"/>
  <c r="B1388" i="15"/>
  <c r="C1388" i="15"/>
  <c r="D1388" i="15"/>
  <c r="E1388" i="15"/>
  <c r="H1080" i="8"/>
  <c r="H1388" i="15"/>
  <c r="K1388" i="15"/>
  <c r="L1388" i="15"/>
  <c r="M1388" i="15"/>
  <c r="A1389" i="15"/>
  <c r="B1389" i="15"/>
  <c r="C1389" i="15"/>
  <c r="D1389" i="15"/>
  <c r="E1389" i="15"/>
  <c r="H1081" i="8"/>
  <c r="H1389" i="15"/>
  <c r="K1389" i="15"/>
  <c r="L1389" i="15"/>
  <c r="M1389" i="15"/>
  <c r="A1390" i="15"/>
  <c r="B1390" i="15"/>
  <c r="C1390" i="15"/>
  <c r="D1390" i="15"/>
  <c r="E1390" i="15"/>
  <c r="H1082" i="8"/>
  <c r="H1390" i="15"/>
  <c r="K1390" i="15"/>
  <c r="L1390" i="15"/>
  <c r="M1390" i="15"/>
  <c r="A1391" i="15"/>
  <c r="B1391" i="15"/>
  <c r="C1391" i="15"/>
  <c r="D1391" i="15"/>
  <c r="E1391" i="15"/>
  <c r="H1083" i="8"/>
  <c r="H1391" i="15"/>
  <c r="K1391" i="15"/>
  <c r="L1391" i="15"/>
  <c r="M1391" i="15"/>
  <c r="A1307" i="15"/>
  <c r="B1307" i="15"/>
  <c r="H1307" i="15"/>
  <c r="K1307" i="15"/>
  <c r="L1307" i="15"/>
  <c r="M1307" i="15"/>
  <c r="A1308" i="15"/>
  <c r="B1308" i="15"/>
  <c r="H1308" i="15"/>
  <c r="K1308" i="15"/>
  <c r="L1308" i="15"/>
  <c r="M1308" i="15"/>
  <c r="A1309" i="15"/>
  <c r="B1309" i="15"/>
  <c r="H1309" i="15"/>
  <c r="K1309" i="15"/>
  <c r="L1309" i="15"/>
  <c r="M1309" i="15"/>
  <c r="A1310" i="15"/>
  <c r="B1310" i="15"/>
  <c r="H1310" i="15"/>
  <c r="K1310" i="15"/>
  <c r="L1310" i="15"/>
  <c r="M1310" i="15"/>
  <c r="A1311" i="15"/>
  <c r="B1311" i="15"/>
  <c r="H1311" i="15"/>
  <c r="K1311" i="15"/>
  <c r="L1311" i="15"/>
  <c r="M1311" i="15"/>
  <c r="A1312" i="15"/>
  <c r="B1312" i="15"/>
  <c r="H1312" i="15"/>
  <c r="K1312" i="15"/>
  <c r="L1312" i="15"/>
  <c r="M1312" i="15"/>
  <c r="A1313" i="15"/>
  <c r="B1313" i="15"/>
  <c r="H1313" i="15"/>
  <c r="K1313" i="15"/>
  <c r="L1313" i="15"/>
  <c r="M1313" i="15"/>
  <c r="A1314" i="15"/>
  <c r="B1314" i="15"/>
  <c r="H1314" i="15"/>
  <c r="K1314" i="15"/>
  <c r="L1314" i="15"/>
  <c r="M1314" i="15"/>
  <c r="A1315" i="15"/>
  <c r="B1315" i="15"/>
  <c r="H1315" i="15"/>
  <c r="K1315" i="15"/>
  <c r="L1315" i="15"/>
  <c r="M1315" i="15"/>
  <c r="A1316" i="15"/>
  <c r="B1316" i="15"/>
  <c r="H1316" i="15"/>
  <c r="K1316" i="15"/>
  <c r="L1316" i="15"/>
  <c r="M1316" i="15"/>
  <c r="A1317" i="15"/>
  <c r="B1317" i="15"/>
  <c r="H1317" i="15"/>
  <c r="K1317" i="15"/>
  <c r="L1317" i="15"/>
  <c r="M1317" i="15"/>
  <c r="A1318" i="15"/>
  <c r="B1318" i="15"/>
  <c r="H1318" i="15"/>
  <c r="K1318" i="15"/>
  <c r="L1318" i="15"/>
  <c r="M1318" i="15"/>
  <c r="A1319" i="15"/>
  <c r="B1319" i="15"/>
  <c r="H1319" i="15"/>
  <c r="K1319" i="15"/>
  <c r="L1319" i="15"/>
  <c r="M1319" i="15"/>
  <c r="A1320" i="15"/>
  <c r="B1320" i="15"/>
  <c r="H1320" i="15"/>
  <c r="K1320" i="15"/>
  <c r="L1320" i="15"/>
  <c r="M1320" i="15"/>
  <c r="A1321" i="15"/>
  <c r="B1321" i="15"/>
  <c r="H1321" i="15"/>
  <c r="K1321" i="15"/>
  <c r="L1321" i="15"/>
  <c r="M1321" i="15"/>
  <c r="A1322" i="15"/>
  <c r="B1322" i="15"/>
  <c r="H1322" i="15"/>
  <c r="K1322" i="15"/>
  <c r="L1322" i="15"/>
  <c r="M1322" i="15"/>
  <c r="A1323" i="15"/>
  <c r="B1323" i="15"/>
  <c r="H1323" i="15"/>
  <c r="K1323" i="15"/>
  <c r="L1323" i="15"/>
  <c r="M1323" i="15"/>
  <c r="A1324" i="15"/>
  <c r="B1324" i="15"/>
  <c r="H1324" i="15"/>
  <c r="K1324" i="15"/>
  <c r="L1324" i="15"/>
  <c r="M1324" i="15"/>
  <c r="A1325" i="15"/>
  <c r="B1325" i="15"/>
  <c r="H1325" i="15"/>
  <c r="K1325" i="15"/>
  <c r="L1325" i="15"/>
  <c r="M1325" i="15"/>
  <c r="A1326" i="15"/>
  <c r="B1326" i="15"/>
  <c r="H1326" i="15"/>
  <c r="K1326" i="15"/>
  <c r="L1326" i="15"/>
  <c r="M1326" i="15"/>
  <c r="A1327" i="15"/>
  <c r="B1327" i="15"/>
  <c r="H1327" i="15"/>
  <c r="K1327" i="15"/>
  <c r="L1327" i="15"/>
  <c r="M1327" i="15"/>
  <c r="A1328" i="15"/>
  <c r="B1328" i="15"/>
  <c r="H1328" i="15"/>
  <c r="K1328" i="15"/>
  <c r="L1328" i="15"/>
  <c r="M1328" i="15"/>
  <c r="A1329" i="15"/>
  <c r="B1329" i="15"/>
  <c r="H1329" i="15"/>
  <c r="K1329" i="15"/>
  <c r="L1329" i="15"/>
  <c r="M1329" i="15"/>
  <c r="A1330" i="15"/>
  <c r="B1330" i="15"/>
  <c r="H1330" i="15"/>
  <c r="K1330" i="15"/>
  <c r="L1330" i="15"/>
  <c r="M1330" i="15"/>
  <c r="A1331" i="15"/>
  <c r="B1331" i="15"/>
  <c r="H1331" i="15"/>
  <c r="K1331" i="15"/>
  <c r="L1331" i="15"/>
  <c r="M1331" i="15"/>
  <c r="A1332" i="15"/>
  <c r="B1332" i="15"/>
  <c r="H1332" i="15"/>
  <c r="K1332" i="15"/>
  <c r="L1332" i="15"/>
  <c r="M1332" i="15"/>
  <c r="A1333" i="15"/>
  <c r="B1333" i="15"/>
  <c r="H1333" i="15"/>
  <c r="K1333" i="15"/>
  <c r="L1333" i="15"/>
  <c r="M1333" i="15"/>
  <c r="A1334" i="15"/>
  <c r="B1334" i="15"/>
  <c r="H1334" i="15"/>
  <c r="K1334" i="15"/>
  <c r="L1334" i="15"/>
  <c r="M1334" i="15"/>
  <c r="A1335" i="15"/>
  <c r="B1335" i="15"/>
  <c r="H1335" i="15"/>
  <c r="K1335" i="15"/>
  <c r="L1335" i="15"/>
  <c r="M1335" i="15"/>
  <c r="A1336" i="15"/>
  <c r="B1336" i="15"/>
  <c r="H1336" i="15"/>
  <c r="K1336" i="15"/>
  <c r="L1336" i="15"/>
  <c r="M1336" i="15"/>
  <c r="A1337" i="15"/>
  <c r="B1337" i="15"/>
  <c r="H1337" i="15"/>
  <c r="K1337" i="15"/>
  <c r="L1337" i="15"/>
  <c r="M1337" i="15"/>
  <c r="A1338" i="15"/>
  <c r="B1338" i="15"/>
  <c r="H1338" i="15"/>
  <c r="K1338" i="15"/>
  <c r="L1338" i="15"/>
  <c r="M1338" i="15"/>
  <c r="A1339" i="15"/>
  <c r="B1339" i="15"/>
  <c r="H1339" i="15"/>
  <c r="K1339" i="15"/>
  <c r="L1339" i="15"/>
  <c r="M1339" i="15"/>
  <c r="A1340" i="15"/>
  <c r="B1340" i="15"/>
  <c r="H1340" i="15"/>
  <c r="K1340" i="15"/>
  <c r="L1340" i="15"/>
  <c r="M1340" i="15"/>
  <c r="A1341" i="15"/>
  <c r="B1341" i="15"/>
  <c r="H1341" i="15"/>
  <c r="K1341" i="15"/>
  <c r="L1341" i="15"/>
  <c r="M1341" i="15"/>
  <c r="A1342" i="15"/>
  <c r="B1342" i="15"/>
  <c r="H1342" i="15"/>
  <c r="K1342" i="15"/>
  <c r="L1342" i="15"/>
  <c r="M1342" i="15"/>
  <c r="A1343" i="15"/>
  <c r="B1343" i="15"/>
  <c r="H1343" i="15"/>
  <c r="K1343" i="15"/>
  <c r="L1343" i="15"/>
  <c r="M1343" i="15"/>
  <c r="A1344" i="15"/>
  <c r="B1344" i="15"/>
  <c r="H1344" i="15"/>
  <c r="K1344" i="15"/>
  <c r="L1344" i="15"/>
  <c r="M1344" i="15"/>
  <c r="A1345" i="15"/>
  <c r="B1345" i="15"/>
  <c r="H1345" i="15"/>
  <c r="K1345" i="15"/>
  <c r="L1345" i="15"/>
  <c r="M1345" i="15"/>
  <c r="A1346" i="15"/>
  <c r="B1346" i="15"/>
  <c r="H1346" i="15"/>
  <c r="K1346" i="15"/>
  <c r="L1346" i="15"/>
  <c r="M1346" i="15"/>
  <c r="A1347" i="15"/>
  <c r="B1347" i="15"/>
  <c r="H1347" i="15"/>
  <c r="K1347" i="15"/>
  <c r="L1347" i="15"/>
  <c r="M1347" i="15"/>
  <c r="A1348" i="15"/>
  <c r="B1348" i="15"/>
  <c r="H1348" i="15"/>
  <c r="K1348" i="15"/>
  <c r="L1348" i="15"/>
  <c r="M1348" i="15"/>
  <c r="A1349" i="15"/>
  <c r="B1349" i="15"/>
  <c r="H1349" i="15"/>
  <c r="K1349" i="15"/>
  <c r="L1349" i="15"/>
  <c r="M1349" i="15"/>
  <c r="A1350" i="15"/>
  <c r="B1350" i="15"/>
  <c r="H1350" i="15"/>
  <c r="K1350" i="15"/>
  <c r="L1350" i="15"/>
  <c r="M1350" i="15"/>
  <c r="A1351" i="15"/>
  <c r="B1351" i="15"/>
  <c r="H1351" i="15"/>
  <c r="K1351" i="15"/>
  <c r="L1351" i="15"/>
  <c r="M1351" i="15"/>
  <c r="A1352" i="15"/>
  <c r="B1352" i="15"/>
  <c r="H1352" i="15"/>
  <c r="K1352" i="15"/>
  <c r="L1352" i="15"/>
  <c r="M1352" i="15"/>
  <c r="A1353" i="15"/>
  <c r="B1353" i="15"/>
  <c r="H1353" i="15"/>
  <c r="K1353" i="15"/>
  <c r="L1353" i="15"/>
  <c r="M1353" i="15"/>
  <c r="A1354" i="15"/>
  <c r="B1354" i="15"/>
  <c r="H1354" i="15"/>
  <c r="K1354" i="15"/>
  <c r="L1354" i="15"/>
  <c r="M1354" i="15"/>
  <c r="A1355" i="15"/>
  <c r="B1355" i="15"/>
  <c r="H1355" i="15"/>
  <c r="K1355" i="15"/>
  <c r="L1355" i="15"/>
  <c r="M1355" i="15"/>
  <c r="A1356" i="15"/>
  <c r="B1356" i="15"/>
  <c r="H1356" i="15"/>
  <c r="K1356" i="15"/>
  <c r="L1356" i="15"/>
  <c r="M1356" i="15"/>
  <c r="A1357" i="15"/>
  <c r="B1357" i="15"/>
  <c r="H1357" i="15"/>
  <c r="K1357" i="15"/>
  <c r="L1357" i="15"/>
  <c r="M1357" i="15"/>
  <c r="A1052" i="15"/>
  <c r="B1052" i="15"/>
  <c r="H1052" i="15"/>
  <c r="K1052" i="15"/>
  <c r="L1052" i="15"/>
  <c r="M1052" i="15"/>
  <c r="A1053" i="15"/>
  <c r="B1053" i="15"/>
  <c r="H1053" i="15"/>
  <c r="K1053" i="15"/>
  <c r="L1053" i="15"/>
  <c r="M1053" i="15"/>
  <c r="A1054" i="15"/>
  <c r="B1054" i="15"/>
  <c r="H1054" i="15"/>
  <c r="K1054" i="15"/>
  <c r="L1054" i="15"/>
  <c r="M1054" i="15"/>
  <c r="A1055" i="15"/>
  <c r="B1055" i="15"/>
  <c r="H1055" i="15"/>
  <c r="K1055" i="15"/>
  <c r="L1055" i="15"/>
  <c r="M1055" i="15"/>
  <c r="A1056" i="15"/>
  <c r="B1056" i="15"/>
  <c r="H1056" i="15"/>
  <c r="K1056" i="15"/>
  <c r="L1056" i="15"/>
  <c r="M1056" i="15"/>
  <c r="A1057" i="15"/>
  <c r="B1057" i="15"/>
  <c r="H1057" i="15"/>
  <c r="K1057" i="15"/>
  <c r="L1057" i="15"/>
  <c r="M1057" i="15"/>
  <c r="A1058" i="15"/>
  <c r="B1058" i="15"/>
  <c r="H1058" i="15"/>
  <c r="K1058" i="15"/>
  <c r="L1058" i="15"/>
  <c r="M1058" i="15"/>
  <c r="A1059" i="15"/>
  <c r="B1059" i="15"/>
  <c r="H1059" i="15"/>
  <c r="K1059" i="15"/>
  <c r="L1059" i="15"/>
  <c r="M1059" i="15"/>
  <c r="A1060" i="15"/>
  <c r="B1060" i="15"/>
  <c r="H1060" i="15"/>
  <c r="K1060" i="15"/>
  <c r="L1060" i="15"/>
  <c r="M1060" i="15"/>
  <c r="A1061" i="15"/>
  <c r="B1061" i="15"/>
  <c r="H1061" i="15"/>
  <c r="K1061" i="15"/>
  <c r="L1061" i="15"/>
  <c r="M1061" i="15"/>
  <c r="A1062" i="15"/>
  <c r="B1062" i="15"/>
  <c r="H1062" i="15"/>
  <c r="K1062" i="15"/>
  <c r="L1062" i="15"/>
  <c r="M1062" i="15"/>
  <c r="A1063" i="15"/>
  <c r="B1063" i="15"/>
  <c r="H1063" i="15"/>
  <c r="K1063" i="15"/>
  <c r="L1063" i="15"/>
  <c r="M1063" i="15"/>
  <c r="A1064" i="15"/>
  <c r="B1064" i="15"/>
  <c r="H1064" i="15"/>
  <c r="K1064" i="15"/>
  <c r="L1064" i="15"/>
  <c r="M1064" i="15"/>
  <c r="A1065" i="15"/>
  <c r="B1065" i="15"/>
  <c r="H1065" i="15"/>
  <c r="K1065" i="15"/>
  <c r="L1065" i="15"/>
  <c r="M1065" i="15"/>
  <c r="A1066" i="15"/>
  <c r="B1066" i="15"/>
  <c r="H1066" i="15"/>
  <c r="K1066" i="15"/>
  <c r="L1066" i="15"/>
  <c r="M1066" i="15"/>
  <c r="A1067" i="15"/>
  <c r="B1067" i="15"/>
  <c r="H1067" i="15"/>
  <c r="K1067" i="15"/>
  <c r="L1067" i="15"/>
  <c r="M1067" i="15"/>
  <c r="A1068" i="15"/>
  <c r="B1068" i="15"/>
  <c r="H1068" i="15"/>
  <c r="K1068" i="15"/>
  <c r="L1068" i="15"/>
  <c r="M1068" i="15"/>
  <c r="A1069" i="15"/>
  <c r="B1069" i="15"/>
  <c r="H1069" i="15"/>
  <c r="K1069" i="15"/>
  <c r="L1069" i="15"/>
  <c r="M1069" i="15"/>
  <c r="A1070" i="15"/>
  <c r="B1070" i="15"/>
  <c r="H1070" i="15"/>
  <c r="K1070" i="15"/>
  <c r="L1070" i="15"/>
  <c r="M1070" i="15"/>
  <c r="A1071" i="15"/>
  <c r="B1071" i="15"/>
  <c r="H1071" i="15"/>
  <c r="K1071" i="15"/>
  <c r="L1071" i="15"/>
  <c r="M1071" i="15"/>
  <c r="A1072" i="15"/>
  <c r="B1072" i="15"/>
  <c r="H1072" i="15"/>
  <c r="K1072" i="15"/>
  <c r="L1072" i="15"/>
  <c r="M1072" i="15"/>
  <c r="A1073" i="15"/>
  <c r="B1073" i="15"/>
  <c r="H1073" i="15"/>
  <c r="K1073" i="15"/>
  <c r="L1073" i="15"/>
  <c r="M1073" i="15"/>
  <c r="A1074" i="15"/>
  <c r="B1074" i="15"/>
  <c r="H1074" i="15"/>
  <c r="K1074" i="15"/>
  <c r="L1074" i="15"/>
  <c r="M1074" i="15"/>
  <c r="A1075" i="15"/>
  <c r="B1075" i="15"/>
  <c r="H1075" i="15"/>
  <c r="K1075" i="15"/>
  <c r="L1075" i="15"/>
  <c r="M1075" i="15"/>
  <c r="A1076" i="15"/>
  <c r="B1076" i="15"/>
  <c r="H1076" i="15"/>
  <c r="K1076" i="15"/>
  <c r="L1076" i="15"/>
  <c r="M1076" i="15"/>
  <c r="A1077" i="15"/>
  <c r="B1077" i="15"/>
  <c r="H1077" i="15"/>
  <c r="K1077" i="15"/>
  <c r="L1077" i="15"/>
  <c r="M1077" i="15"/>
  <c r="A1078" i="15"/>
  <c r="B1078" i="15"/>
  <c r="H1078" i="15"/>
  <c r="K1078" i="15"/>
  <c r="L1078" i="15"/>
  <c r="M1078" i="15"/>
  <c r="A1079" i="15"/>
  <c r="B1079" i="15"/>
  <c r="H1079" i="15"/>
  <c r="K1079" i="15"/>
  <c r="L1079" i="15"/>
  <c r="M1079" i="15"/>
  <c r="A1080" i="15"/>
  <c r="B1080" i="15"/>
  <c r="H1080" i="15"/>
  <c r="K1080" i="15"/>
  <c r="L1080" i="15"/>
  <c r="M1080" i="15"/>
  <c r="A1081" i="15"/>
  <c r="B1081" i="15"/>
  <c r="H1081" i="15"/>
  <c r="K1081" i="15"/>
  <c r="L1081" i="15"/>
  <c r="M1081" i="15"/>
  <c r="A1082" i="15"/>
  <c r="B1082" i="15"/>
  <c r="H1082" i="15"/>
  <c r="K1082" i="15"/>
  <c r="L1082" i="15"/>
  <c r="M1082" i="15"/>
  <c r="A1083" i="15"/>
  <c r="B1083" i="15"/>
  <c r="H1083" i="15"/>
  <c r="K1083" i="15"/>
  <c r="L1083" i="15"/>
  <c r="M1083" i="15"/>
  <c r="A1084" i="15"/>
  <c r="B1084" i="15"/>
  <c r="H1084" i="15"/>
  <c r="K1084" i="15"/>
  <c r="L1084" i="15"/>
  <c r="M1084" i="15"/>
  <c r="A1085" i="15"/>
  <c r="B1085" i="15"/>
  <c r="H1085" i="15"/>
  <c r="K1085" i="15"/>
  <c r="L1085" i="15"/>
  <c r="M1085" i="15"/>
  <c r="A1086" i="15"/>
  <c r="B1086" i="15"/>
  <c r="H1086" i="15"/>
  <c r="K1086" i="15"/>
  <c r="L1086" i="15"/>
  <c r="M1086" i="15"/>
  <c r="A1087" i="15"/>
  <c r="B1087" i="15"/>
  <c r="H1087" i="15"/>
  <c r="K1087" i="15"/>
  <c r="L1087" i="15"/>
  <c r="M1087" i="15"/>
  <c r="A1088" i="15"/>
  <c r="B1088" i="15"/>
  <c r="H1088" i="15"/>
  <c r="K1088" i="15"/>
  <c r="L1088" i="15"/>
  <c r="M1088" i="15"/>
  <c r="A1089" i="15"/>
  <c r="B1089" i="15"/>
  <c r="H1089" i="15"/>
  <c r="K1089" i="15"/>
  <c r="L1089" i="15"/>
  <c r="M1089" i="15"/>
  <c r="A1090" i="15"/>
  <c r="B1090" i="15"/>
  <c r="H1090" i="15"/>
  <c r="K1090" i="15"/>
  <c r="L1090" i="15"/>
  <c r="M1090" i="15"/>
  <c r="A1091" i="15"/>
  <c r="B1091" i="15"/>
  <c r="H1091" i="15"/>
  <c r="K1091" i="15"/>
  <c r="L1091" i="15"/>
  <c r="M1091" i="15"/>
  <c r="A1092" i="15"/>
  <c r="B1092" i="15"/>
  <c r="H1092" i="15"/>
  <c r="K1092" i="15"/>
  <c r="L1092" i="15"/>
  <c r="M1092" i="15"/>
  <c r="A1093" i="15"/>
  <c r="B1093" i="15"/>
  <c r="H1093" i="15"/>
  <c r="K1093" i="15"/>
  <c r="L1093" i="15"/>
  <c r="M1093" i="15"/>
  <c r="A1094" i="15"/>
  <c r="B1094" i="15"/>
  <c r="H1094" i="15"/>
  <c r="K1094" i="15"/>
  <c r="L1094" i="15"/>
  <c r="M1094" i="15"/>
  <c r="A1095" i="15"/>
  <c r="B1095" i="15"/>
  <c r="H1095" i="15"/>
  <c r="K1095" i="15"/>
  <c r="L1095" i="15"/>
  <c r="M1095" i="15"/>
  <c r="A1096" i="15"/>
  <c r="B1096" i="15"/>
  <c r="H1096" i="15"/>
  <c r="K1096" i="15"/>
  <c r="L1096" i="15"/>
  <c r="M1096" i="15"/>
  <c r="A1097" i="15"/>
  <c r="B1097" i="15"/>
  <c r="H1097" i="15"/>
  <c r="K1097" i="15"/>
  <c r="L1097" i="15"/>
  <c r="M1097" i="15"/>
  <c r="A1098" i="15"/>
  <c r="B1098" i="15"/>
  <c r="H1098" i="15"/>
  <c r="K1098" i="15"/>
  <c r="L1098" i="15"/>
  <c r="M1098" i="15"/>
  <c r="A1099" i="15"/>
  <c r="B1099" i="15"/>
  <c r="H1099" i="15"/>
  <c r="K1099" i="15"/>
  <c r="L1099" i="15"/>
  <c r="M1099" i="15"/>
  <c r="A1100" i="15"/>
  <c r="B1100" i="15"/>
  <c r="H1100" i="15"/>
  <c r="K1100" i="15"/>
  <c r="L1100" i="15"/>
  <c r="M1100" i="15"/>
  <c r="A1101" i="15"/>
  <c r="B1101" i="15"/>
  <c r="H1101" i="15"/>
  <c r="K1101" i="15"/>
  <c r="L1101" i="15"/>
  <c r="M1101" i="15"/>
  <c r="A1102" i="15"/>
  <c r="B1102" i="15"/>
  <c r="H1102" i="15"/>
  <c r="K1102" i="15"/>
  <c r="L1102" i="15"/>
  <c r="M1102" i="15"/>
  <c r="A1103" i="15"/>
  <c r="B1103" i="15"/>
  <c r="H1103" i="15"/>
  <c r="K1103" i="15"/>
  <c r="L1103" i="15"/>
  <c r="M1103" i="15"/>
  <c r="A1104" i="15"/>
  <c r="B1104" i="15"/>
  <c r="H1104" i="15"/>
  <c r="K1104" i="15"/>
  <c r="L1104" i="15"/>
  <c r="M1104" i="15"/>
  <c r="A1105" i="15"/>
  <c r="B1105" i="15"/>
  <c r="H1105" i="15"/>
  <c r="K1105" i="15"/>
  <c r="L1105" i="15"/>
  <c r="M1105" i="15"/>
  <c r="A1106" i="15"/>
  <c r="B1106" i="15"/>
  <c r="H1106" i="15"/>
  <c r="K1106" i="15"/>
  <c r="L1106" i="15"/>
  <c r="M1106" i="15"/>
  <c r="A1107" i="15"/>
  <c r="B1107" i="15"/>
  <c r="H1107" i="15"/>
  <c r="K1107" i="15"/>
  <c r="L1107" i="15"/>
  <c r="M1107" i="15"/>
  <c r="A1108" i="15"/>
  <c r="B1108" i="15"/>
  <c r="H1108" i="15"/>
  <c r="K1108" i="15"/>
  <c r="L1108" i="15"/>
  <c r="M1108" i="15"/>
  <c r="A1109" i="15"/>
  <c r="B1109" i="15"/>
  <c r="H1109" i="15"/>
  <c r="K1109" i="15"/>
  <c r="L1109" i="15"/>
  <c r="M1109" i="15"/>
  <c r="A1110" i="15"/>
  <c r="B1110" i="15"/>
  <c r="H1110" i="15"/>
  <c r="K1110" i="15"/>
  <c r="L1110" i="15"/>
  <c r="M1110" i="15"/>
  <c r="A1111" i="15"/>
  <c r="B1111" i="15"/>
  <c r="H1111" i="15"/>
  <c r="K1111" i="15"/>
  <c r="L1111" i="15"/>
  <c r="M1111" i="15"/>
  <c r="A1112" i="15"/>
  <c r="B1112" i="15"/>
  <c r="H1112" i="15"/>
  <c r="K1112" i="15"/>
  <c r="L1112" i="15"/>
  <c r="M1112" i="15"/>
  <c r="A1113" i="15"/>
  <c r="B1113" i="15"/>
  <c r="H1113" i="15"/>
  <c r="K1113" i="15"/>
  <c r="L1113" i="15"/>
  <c r="M1113" i="15"/>
  <c r="A1114" i="15"/>
  <c r="B1114" i="15"/>
  <c r="H1114" i="15"/>
  <c r="K1114" i="15"/>
  <c r="L1114" i="15"/>
  <c r="M1114" i="15"/>
  <c r="A1115" i="15"/>
  <c r="B1115" i="15"/>
  <c r="H1115" i="15"/>
  <c r="K1115" i="15"/>
  <c r="L1115" i="15"/>
  <c r="M1115" i="15"/>
  <c r="A1116" i="15"/>
  <c r="B1116" i="15"/>
  <c r="H1116" i="15"/>
  <c r="K1116" i="15"/>
  <c r="L1116" i="15"/>
  <c r="M1116" i="15"/>
  <c r="A1117" i="15"/>
  <c r="B1117" i="15"/>
  <c r="H1117" i="15"/>
  <c r="K1117" i="15"/>
  <c r="L1117" i="15"/>
  <c r="M1117" i="15"/>
  <c r="A1118" i="15"/>
  <c r="B1118" i="15"/>
  <c r="H1118" i="15"/>
  <c r="K1118" i="15"/>
  <c r="L1118" i="15"/>
  <c r="M1118" i="15"/>
  <c r="A1119" i="15"/>
  <c r="B1119" i="15"/>
  <c r="H1119" i="15"/>
  <c r="K1119" i="15"/>
  <c r="L1119" i="15"/>
  <c r="M1119" i="15"/>
  <c r="A1120" i="15"/>
  <c r="B1120" i="15"/>
  <c r="H1120" i="15"/>
  <c r="K1120" i="15"/>
  <c r="L1120" i="15"/>
  <c r="M1120" i="15"/>
  <c r="A1121" i="15"/>
  <c r="B1121" i="15"/>
  <c r="H1121" i="15"/>
  <c r="K1121" i="15"/>
  <c r="L1121" i="15"/>
  <c r="M1121" i="15"/>
  <c r="A1122" i="15"/>
  <c r="B1122" i="15"/>
  <c r="H1122" i="15"/>
  <c r="K1122" i="15"/>
  <c r="L1122" i="15"/>
  <c r="M1122" i="15"/>
  <c r="A1123" i="15"/>
  <c r="B1123" i="15"/>
  <c r="H1123" i="15"/>
  <c r="K1123" i="15"/>
  <c r="L1123" i="15"/>
  <c r="M1123" i="15"/>
  <c r="A1124" i="15"/>
  <c r="B1124" i="15"/>
  <c r="H1124" i="15"/>
  <c r="K1124" i="15"/>
  <c r="L1124" i="15"/>
  <c r="M1124" i="15"/>
  <c r="A1125" i="15"/>
  <c r="B1125" i="15"/>
  <c r="H1125" i="15"/>
  <c r="K1125" i="15"/>
  <c r="L1125" i="15"/>
  <c r="M1125" i="15"/>
  <c r="A1126" i="15"/>
  <c r="B1126" i="15"/>
  <c r="H1126" i="15"/>
  <c r="K1126" i="15"/>
  <c r="L1126" i="15"/>
  <c r="M1126" i="15"/>
  <c r="A1127" i="15"/>
  <c r="B1127" i="15"/>
  <c r="H1127" i="15"/>
  <c r="K1127" i="15"/>
  <c r="L1127" i="15"/>
  <c r="M1127" i="15"/>
  <c r="A1128" i="15"/>
  <c r="B1128" i="15"/>
  <c r="H1128" i="15"/>
  <c r="K1128" i="15"/>
  <c r="L1128" i="15"/>
  <c r="M1128" i="15"/>
  <c r="A1129" i="15"/>
  <c r="B1129" i="15"/>
  <c r="H1129" i="15"/>
  <c r="K1129" i="15"/>
  <c r="L1129" i="15"/>
  <c r="M1129" i="15"/>
  <c r="A1130" i="15"/>
  <c r="B1130" i="15"/>
  <c r="H1130" i="15"/>
  <c r="K1130" i="15"/>
  <c r="L1130" i="15"/>
  <c r="M1130" i="15"/>
  <c r="A1131" i="15"/>
  <c r="B1131" i="15"/>
  <c r="H1131" i="15"/>
  <c r="K1131" i="15"/>
  <c r="L1131" i="15"/>
  <c r="M1131" i="15"/>
  <c r="A1132" i="15"/>
  <c r="B1132" i="15"/>
  <c r="H1132" i="15"/>
  <c r="K1132" i="15"/>
  <c r="L1132" i="15"/>
  <c r="M1132" i="15"/>
  <c r="A1133" i="15"/>
  <c r="B1133" i="15"/>
  <c r="H1133" i="15"/>
  <c r="K1133" i="15"/>
  <c r="L1133" i="15"/>
  <c r="M1133" i="15"/>
  <c r="A1134" i="15"/>
  <c r="B1134" i="15"/>
  <c r="H1134" i="15"/>
  <c r="K1134" i="15"/>
  <c r="L1134" i="15"/>
  <c r="M1134" i="15"/>
  <c r="A1135" i="15"/>
  <c r="B1135" i="15"/>
  <c r="H1135" i="15"/>
  <c r="K1135" i="15"/>
  <c r="L1135" i="15"/>
  <c r="M1135" i="15"/>
  <c r="A1136" i="15"/>
  <c r="B1136" i="15"/>
  <c r="H1136" i="15"/>
  <c r="K1136" i="15"/>
  <c r="L1136" i="15"/>
  <c r="M1136" i="15"/>
  <c r="A1137" i="15"/>
  <c r="B1137" i="15"/>
  <c r="H1137" i="15"/>
  <c r="K1137" i="15"/>
  <c r="L1137" i="15"/>
  <c r="M1137" i="15"/>
  <c r="A1138" i="15"/>
  <c r="B1138" i="15"/>
  <c r="H1138" i="15"/>
  <c r="K1138" i="15"/>
  <c r="L1138" i="15"/>
  <c r="M1138" i="15"/>
  <c r="A1139" i="15"/>
  <c r="B1139" i="15"/>
  <c r="H1139" i="15"/>
  <c r="K1139" i="15"/>
  <c r="L1139" i="15"/>
  <c r="M1139" i="15"/>
  <c r="A1140" i="15"/>
  <c r="B1140" i="15"/>
  <c r="H1140" i="15"/>
  <c r="K1140" i="15"/>
  <c r="L1140" i="15"/>
  <c r="M1140" i="15"/>
  <c r="A1141" i="15"/>
  <c r="B1141" i="15"/>
  <c r="H1141" i="15"/>
  <c r="K1141" i="15"/>
  <c r="L1141" i="15"/>
  <c r="M1141" i="15"/>
  <c r="A1142" i="15"/>
  <c r="B1142" i="15"/>
  <c r="H1142" i="15"/>
  <c r="K1142" i="15"/>
  <c r="L1142" i="15"/>
  <c r="M1142" i="15"/>
  <c r="A1143" i="15"/>
  <c r="B1143" i="15"/>
  <c r="H1143" i="15"/>
  <c r="K1143" i="15"/>
  <c r="L1143" i="15"/>
  <c r="M1143" i="15"/>
  <c r="A1144" i="15"/>
  <c r="B1144" i="15"/>
  <c r="H1144" i="15"/>
  <c r="K1144" i="15"/>
  <c r="L1144" i="15"/>
  <c r="M1144" i="15"/>
  <c r="A1145" i="15"/>
  <c r="B1145" i="15"/>
  <c r="H1145" i="15"/>
  <c r="K1145" i="15"/>
  <c r="L1145" i="15"/>
  <c r="M1145" i="15"/>
  <c r="A1146" i="15"/>
  <c r="B1146" i="15"/>
  <c r="H1146" i="15"/>
  <c r="K1146" i="15"/>
  <c r="L1146" i="15"/>
  <c r="M1146" i="15"/>
  <c r="A1147" i="15"/>
  <c r="B1147" i="15"/>
  <c r="H1147" i="15"/>
  <c r="K1147" i="15"/>
  <c r="L1147" i="15"/>
  <c r="M1147" i="15"/>
  <c r="A1148" i="15"/>
  <c r="B1148" i="15"/>
  <c r="H1148" i="15"/>
  <c r="K1148" i="15"/>
  <c r="L1148" i="15"/>
  <c r="M1148" i="15"/>
  <c r="A1149" i="15"/>
  <c r="B1149" i="15"/>
  <c r="H1149" i="15"/>
  <c r="K1149" i="15"/>
  <c r="L1149" i="15"/>
  <c r="M1149" i="15"/>
  <c r="A1150" i="15"/>
  <c r="B1150" i="15"/>
  <c r="H1150" i="15"/>
  <c r="K1150" i="15"/>
  <c r="L1150" i="15"/>
  <c r="M1150" i="15"/>
  <c r="A1151" i="15"/>
  <c r="B1151" i="15"/>
  <c r="H1151" i="15"/>
  <c r="K1151" i="15"/>
  <c r="L1151" i="15"/>
  <c r="M1151" i="15"/>
  <c r="A1152" i="15"/>
  <c r="B1152" i="15"/>
  <c r="H1152" i="15"/>
  <c r="K1152" i="15"/>
  <c r="L1152" i="15"/>
  <c r="M1152" i="15"/>
  <c r="A1153" i="15"/>
  <c r="B1153" i="15"/>
  <c r="H1153" i="15"/>
  <c r="K1153" i="15"/>
  <c r="L1153" i="15"/>
  <c r="M1153" i="15"/>
  <c r="A1154" i="15"/>
  <c r="B1154" i="15"/>
  <c r="H1154" i="15"/>
  <c r="K1154" i="15"/>
  <c r="L1154" i="15"/>
  <c r="M1154" i="15"/>
  <c r="A1155" i="15"/>
  <c r="B1155" i="15"/>
  <c r="H1155" i="15"/>
  <c r="K1155" i="15"/>
  <c r="L1155" i="15"/>
  <c r="M1155" i="15"/>
  <c r="A1156" i="15"/>
  <c r="B1156" i="15"/>
  <c r="H1156" i="15"/>
  <c r="K1156" i="15"/>
  <c r="L1156" i="15"/>
  <c r="M1156" i="15"/>
  <c r="A1157" i="15"/>
  <c r="B1157" i="15"/>
  <c r="H1157" i="15"/>
  <c r="K1157" i="15"/>
  <c r="L1157" i="15"/>
  <c r="M1157" i="15"/>
  <c r="A1158" i="15"/>
  <c r="B1158" i="15"/>
  <c r="H1158" i="15"/>
  <c r="K1158" i="15"/>
  <c r="L1158" i="15"/>
  <c r="M1158" i="15"/>
  <c r="A1159" i="15"/>
  <c r="B1159" i="15"/>
  <c r="H1159" i="15"/>
  <c r="K1159" i="15"/>
  <c r="L1159" i="15"/>
  <c r="M1159" i="15"/>
  <c r="A1160" i="15"/>
  <c r="B1160" i="15"/>
  <c r="H1160" i="15"/>
  <c r="K1160" i="15"/>
  <c r="L1160" i="15"/>
  <c r="M1160" i="15"/>
  <c r="A1161" i="15"/>
  <c r="B1161" i="15"/>
  <c r="H1161" i="15"/>
  <c r="K1161" i="15"/>
  <c r="L1161" i="15"/>
  <c r="M1161" i="15"/>
  <c r="A1162" i="15"/>
  <c r="B1162" i="15"/>
  <c r="H1162" i="15"/>
  <c r="K1162" i="15"/>
  <c r="L1162" i="15"/>
  <c r="M1162" i="15"/>
  <c r="A1163" i="15"/>
  <c r="B1163" i="15"/>
  <c r="H1163" i="15"/>
  <c r="K1163" i="15"/>
  <c r="L1163" i="15"/>
  <c r="M1163" i="15"/>
  <c r="A1164" i="15"/>
  <c r="B1164" i="15"/>
  <c r="H1164" i="15"/>
  <c r="K1164" i="15"/>
  <c r="L1164" i="15"/>
  <c r="M1164" i="15"/>
  <c r="A1165" i="15"/>
  <c r="B1165" i="15"/>
  <c r="H1165" i="15"/>
  <c r="K1165" i="15"/>
  <c r="L1165" i="15"/>
  <c r="M1165" i="15"/>
  <c r="A1166" i="15"/>
  <c r="B1166" i="15"/>
  <c r="H1166" i="15"/>
  <c r="K1166" i="15"/>
  <c r="L1166" i="15"/>
  <c r="M1166" i="15"/>
  <c r="A1167" i="15"/>
  <c r="B1167" i="15"/>
  <c r="H1167" i="15"/>
  <c r="K1167" i="15"/>
  <c r="L1167" i="15"/>
  <c r="M1167" i="15"/>
  <c r="A1168" i="15"/>
  <c r="B1168" i="15"/>
  <c r="H1168" i="15"/>
  <c r="K1168" i="15"/>
  <c r="L1168" i="15"/>
  <c r="M1168" i="15"/>
  <c r="A1169" i="15"/>
  <c r="B1169" i="15"/>
  <c r="H1169" i="15"/>
  <c r="K1169" i="15"/>
  <c r="L1169" i="15"/>
  <c r="M1169" i="15"/>
  <c r="A1170" i="15"/>
  <c r="B1170" i="15"/>
  <c r="H1170" i="15"/>
  <c r="K1170" i="15"/>
  <c r="L1170" i="15"/>
  <c r="M1170" i="15"/>
  <c r="A1171" i="15"/>
  <c r="B1171" i="15"/>
  <c r="H1171" i="15"/>
  <c r="K1171" i="15"/>
  <c r="L1171" i="15"/>
  <c r="M1171" i="15"/>
  <c r="A1172" i="15"/>
  <c r="B1172" i="15"/>
  <c r="H1172" i="15"/>
  <c r="K1172" i="15"/>
  <c r="L1172" i="15"/>
  <c r="M1172" i="15"/>
  <c r="A1173" i="15"/>
  <c r="B1173" i="15"/>
  <c r="H1173" i="15"/>
  <c r="K1173" i="15"/>
  <c r="L1173" i="15"/>
  <c r="M1173" i="15"/>
  <c r="A1174" i="15"/>
  <c r="B1174" i="15"/>
  <c r="H1174" i="15"/>
  <c r="K1174" i="15"/>
  <c r="L1174" i="15"/>
  <c r="M1174" i="15"/>
  <c r="A1175" i="15"/>
  <c r="B1175" i="15"/>
  <c r="H1175" i="15"/>
  <c r="K1175" i="15"/>
  <c r="L1175" i="15"/>
  <c r="M1175" i="15"/>
  <c r="A1176" i="15"/>
  <c r="B1176" i="15"/>
  <c r="H1176" i="15"/>
  <c r="K1176" i="15"/>
  <c r="L1176" i="15"/>
  <c r="M1176" i="15"/>
  <c r="A1177" i="15"/>
  <c r="B1177" i="15"/>
  <c r="H1177" i="15"/>
  <c r="K1177" i="15"/>
  <c r="L1177" i="15"/>
  <c r="M1177" i="15"/>
  <c r="A1178" i="15"/>
  <c r="B1178" i="15"/>
  <c r="H1178" i="15"/>
  <c r="K1178" i="15"/>
  <c r="L1178" i="15"/>
  <c r="M1178" i="15"/>
  <c r="A1179" i="15"/>
  <c r="B1179" i="15"/>
  <c r="H1179" i="15"/>
  <c r="K1179" i="15"/>
  <c r="L1179" i="15"/>
  <c r="M1179" i="15"/>
  <c r="A1180" i="15"/>
  <c r="B1180" i="15"/>
  <c r="H1180" i="15"/>
  <c r="K1180" i="15"/>
  <c r="L1180" i="15"/>
  <c r="M1180" i="15"/>
  <c r="A1181" i="15"/>
  <c r="B1181" i="15"/>
  <c r="H1181" i="15"/>
  <c r="K1181" i="15"/>
  <c r="L1181" i="15"/>
  <c r="M1181" i="15"/>
  <c r="A1182" i="15"/>
  <c r="B1182" i="15"/>
  <c r="H1182" i="15"/>
  <c r="K1182" i="15"/>
  <c r="L1182" i="15"/>
  <c r="M1182" i="15"/>
  <c r="A1183" i="15"/>
  <c r="B1183" i="15"/>
  <c r="H1183" i="15"/>
  <c r="K1183" i="15"/>
  <c r="L1183" i="15"/>
  <c r="M1183" i="15"/>
  <c r="A1184" i="15"/>
  <c r="B1184" i="15"/>
  <c r="H1184" i="15"/>
  <c r="K1184" i="15"/>
  <c r="L1184" i="15"/>
  <c r="M1184" i="15"/>
  <c r="A1185" i="15"/>
  <c r="B1185" i="15"/>
  <c r="H1185" i="15"/>
  <c r="K1185" i="15"/>
  <c r="L1185" i="15"/>
  <c r="M1185" i="15"/>
  <c r="A1186" i="15"/>
  <c r="B1186" i="15"/>
  <c r="H1186" i="15"/>
  <c r="K1186" i="15"/>
  <c r="L1186" i="15"/>
  <c r="M1186" i="15"/>
  <c r="A1187" i="15"/>
  <c r="B1187" i="15"/>
  <c r="H1187" i="15"/>
  <c r="K1187" i="15"/>
  <c r="L1187" i="15"/>
  <c r="M1187" i="15"/>
  <c r="A1188" i="15"/>
  <c r="B1188" i="15"/>
  <c r="H1188" i="15"/>
  <c r="K1188" i="15"/>
  <c r="L1188" i="15"/>
  <c r="M1188" i="15"/>
  <c r="A1189" i="15"/>
  <c r="B1189" i="15"/>
  <c r="H1189" i="15"/>
  <c r="K1189" i="15"/>
  <c r="L1189" i="15"/>
  <c r="M1189" i="15"/>
  <c r="A1190" i="15"/>
  <c r="B1190" i="15"/>
  <c r="H1190" i="15"/>
  <c r="K1190" i="15"/>
  <c r="L1190" i="15"/>
  <c r="M1190" i="15"/>
  <c r="A1191" i="15"/>
  <c r="B1191" i="15"/>
  <c r="H1191" i="15"/>
  <c r="K1191" i="15"/>
  <c r="L1191" i="15"/>
  <c r="M1191" i="15"/>
  <c r="A1192" i="15"/>
  <c r="B1192" i="15"/>
  <c r="H1192" i="15"/>
  <c r="K1192" i="15"/>
  <c r="L1192" i="15"/>
  <c r="M1192" i="15"/>
  <c r="A1193" i="15"/>
  <c r="B1193" i="15"/>
  <c r="H1193" i="15"/>
  <c r="K1193" i="15"/>
  <c r="L1193" i="15"/>
  <c r="M1193" i="15"/>
  <c r="A1194" i="15"/>
  <c r="B1194" i="15"/>
  <c r="H1194" i="15"/>
  <c r="K1194" i="15"/>
  <c r="L1194" i="15"/>
  <c r="M1194" i="15"/>
  <c r="A1195" i="15"/>
  <c r="B1195" i="15"/>
  <c r="H1195" i="15"/>
  <c r="K1195" i="15"/>
  <c r="L1195" i="15"/>
  <c r="M1195" i="15"/>
  <c r="A1196" i="15"/>
  <c r="B1196" i="15"/>
  <c r="H1196" i="15"/>
  <c r="K1196" i="15"/>
  <c r="L1196" i="15"/>
  <c r="M1196" i="15"/>
  <c r="A1197" i="15"/>
  <c r="B1197" i="15"/>
  <c r="H1197" i="15"/>
  <c r="K1197" i="15"/>
  <c r="L1197" i="15"/>
  <c r="M1197" i="15"/>
  <c r="A1198" i="15"/>
  <c r="B1198" i="15"/>
  <c r="H1198" i="15"/>
  <c r="K1198" i="15"/>
  <c r="L1198" i="15"/>
  <c r="M1198" i="15"/>
  <c r="A1199" i="15"/>
  <c r="B1199" i="15"/>
  <c r="H1199" i="15"/>
  <c r="K1199" i="15"/>
  <c r="L1199" i="15"/>
  <c r="M1199" i="15"/>
  <c r="A1200" i="15"/>
  <c r="B1200" i="15"/>
  <c r="H1200" i="15"/>
  <c r="K1200" i="15"/>
  <c r="L1200" i="15"/>
  <c r="M1200" i="15"/>
  <c r="A1201" i="15"/>
  <c r="B1201" i="15"/>
  <c r="H1201" i="15"/>
  <c r="K1201" i="15"/>
  <c r="L1201" i="15"/>
  <c r="M1201" i="15"/>
  <c r="A1202" i="15"/>
  <c r="B1202" i="15"/>
  <c r="H1202" i="15"/>
  <c r="K1202" i="15"/>
  <c r="L1202" i="15"/>
  <c r="M1202" i="15"/>
  <c r="A1203" i="15"/>
  <c r="B1203" i="15"/>
  <c r="H1203" i="15"/>
  <c r="K1203" i="15"/>
  <c r="L1203" i="15"/>
  <c r="M1203" i="15"/>
  <c r="A1204" i="15"/>
  <c r="B1204" i="15"/>
  <c r="H1204" i="15"/>
  <c r="K1204" i="15"/>
  <c r="L1204" i="15"/>
  <c r="M1204" i="15"/>
  <c r="A1205" i="15"/>
  <c r="B1205" i="15"/>
  <c r="H1205" i="15"/>
  <c r="K1205" i="15"/>
  <c r="L1205" i="15"/>
  <c r="M1205" i="15"/>
  <c r="A1206" i="15"/>
  <c r="B1206" i="15"/>
  <c r="H1206" i="15"/>
  <c r="K1206" i="15"/>
  <c r="L1206" i="15"/>
  <c r="M1206" i="15"/>
  <c r="A1207" i="15"/>
  <c r="B1207" i="15"/>
  <c r="H1207" i="15"/>
  <c r="K1207" i="15"/>
  <c r="L1207" i="15"/>
  <c r="M1207" i="15"/>
  <c r="A1208" i="15"/>
  <c r="B1208" i="15"/>
  <c r="H1208" i="15"/>
  <c r="K1208" i="15"/>
  <c r="L1208" i="15"/>
  <c r="M1208" i="15"/>
  <c r="A1209" i="15"/>
  <c r="B1209" i="15"/>
  <c r="H1209" i="15"/>
  <c r="K1209" i="15"/>
  <c r="L1209" i="15"/>
  <c r="M1209" i="15"/>
  <c r="A1210" i="15"/>
  <c r="B1210" i="15"/>
  <c r="H1210" i="15"/>
  <c r="K1210" i="15"/>
  <c r="L1210" i="15"/>
  <c r="M1210" i="15"/>
  <c r="A1211" i="15"/>
  <c r="B1211" i="15"/>
  <c r="H1211" i="15"/>
  <c r="K1211" i="15"/>
  <c r="L1211" i="15"/>
  <c r="M1211" i="15"/>
  <c r="A1212" i="15"/>
  <c r="B1212" i="15"/>
  <c r="H1212" i="15"/>
  <c r="K1212" i="15"/>
  <c r="L1212" i="15"/>
  <c r="M1212" i="15"/>
  <c r="A1213" i="15"/>
  <c r="B1213" i="15"/>
  <c r="H1213" i="15"/>
  <c r="K1213" i="15"/>
  <c r="L1213" i="15"/>
  <c r="M1213" i="15"/>
  <c r="A1214" i="15"/>
  <c r="B1214" i="15"/>
  <c r="H1214" i="15"/>
  <c r="K1214" i="15"/>
  <c r="L1214" i="15"/>
  <c r="M1214" i="15"/>
  <c r="A1215" i="15"/>
  <c r="B1215" i="15"/>
  <c r="H1215" i="15"/>
  <c r="K1215" i="15"/>
  <c r="L1215" i="15"/>
  <c r="M1215" i="15"/>
  <c r="A1216" i="15"/>
  <c r="B1216" i="15"/>
  <c r="H1216" i="15"/>
  <c r="K1216" i="15"/>
  <c r="L1216" i="15"/>
  <c r="M1216" i="15"/>
  <c r="A1217" i="15"/>
  <c r="B1217" i="15"/>
  <c r="H1217" i="15"/>
  <c r="K1217" i="15"/>
  <c r="L1217" i="15"/>
  <c r="M1217" i="15"/>
  <c r="A1218" i="15"/>
  <c r="B1218" i="15"/>
  <c r="H1218" i="15"/>
  <c r="K1218" i="15"/>
  <c r="L1218" i="15"/>
  <c r="M1218" i="15"/>
  <c r="A1219" i="15"/>
  <c r="B1219" i="15"/>
  <c r="H1219" i="15"/>
  <c r="K1219" i="15"/>
  <c r="L1219" i="15"/>
  <c r="M1219" i="15"/>
  <c r="A1220" i="15"/>
  <c r="B1220" i="15"/>
  <c r="H1220" i="15"/>
  <c r="K1220" i="15"/>
  <c r="L1220" i="15"/>
  <c r="M1220" i="15"/>
  <c r="A1221" i="15"/>
  <c r="B1221" i="15"/>
  <c r="H1221" i="15"/>
  <c r="K1221" i="15"/>
  <c r="L1221" i="15"/>
  <c r="M1221" i="15"/>
  <c r="A1222" i="15"/>
  <c r="B1222" i="15"/>
  <c r="H1222" i="15"/>
  <c r="K1222" i="15"/>
  <c r="L1222" i="15"/>
  <c r="M1222" i="15"/>
  <c r="A1223" i="15"/>
  <c r="B1223" i="15"/>
  <c r="H1223" i="15"/>
  <c r="K1223" i="15"/>
  <c r="L1223" i="15"/>
  <c r="M1223" i="15"/>
  <c r="A1224" i="15"/>
  <c r="B1224" i="15"/>
  <c r="H1224" i="15"/>
  <c r="K1224" i="15"/>
  <c r="L1224" i="15"/>
  <c r="M1224" i="15"/>
  <c r="A1225" i="15"/>
  <c r="B1225" i="15"/>
  <c r="H1225" i="15"/>
  <c r="K1225" i="15"/>
  <c r="L1225" i="15"/>
  <c r="M1225" i="15"/>
  <c r="A1226" i="15"/>
  <c r="B1226" i="15"/>
  <c r="H1226" i="15"/>
  <c r="K1226" i="15"/>
  <c r="L1226" i="15"/>
  <c r="M1226" i="15"/>
  <c r="A1227" i="15"/>
  <c r="B1227" i="15"/>
  <c r="H1227" i="15"/>
  <c r="K1227" i="15"/>
  <c r="L1227" i="15"/>
  <c r="M1227" i="15"/>
  <c r="A1228" i="15"/>
  <c r="B1228" i="15"/>
  <c r="H1228" i="15"/>
  <c r="K1228" i="15"/>
  <c r="L1228" i="15"/>
  <c r="M1228" i="15"/>
  <c r="A1229" i="15"/>
  <c r="B1229" i="15"/>
  <c r="H1229" i="15"/>
  <c r="K1229" i="15"/>
  <c r="L1229" i="15"/>
  <c r="M1229" i="15"/>
  <c r="A1230" i="15"/>
  <c r="B1230" i="15"/>
  <c r="H1230" i="15"/>
  <c r="K1230" i="15"/>
  <c r="L1230" i="15"/>
  <c r="M1230" i="15"/>
  <c r="A1231" i="15"/>
  <c r="B1231" i="15"/>
  <c r="H1231" i="15"/>
  <c r="K1231" i="15"/>
  <c r="L1231" i="15"/>
  <c r="M1231" i="15"/>
  <c r="A1232" i="15"/>
  <c r="B1232" i="15"/>
  <c r="H1232" i="15"/>
  <c r="K1232" i="15"/>
  <c r="L1232" i="15"/>
  <c r="M1232" i="15"/>
  <c r="A1233" i="15"/>
  <c r="B1233" i="15"/>
  <c r="H1233" i="15"/>
  <c r="K1233" i="15"/>
  <c r="L1233" i="15"/>
  <c r="M1233" i="15"/>
  <c r="A1234" i="15"/>
  <c r="B1234" i="15"/>
  <c r="H1234" i="15"/>
  <c r="K1234" i="15"/>
  <c r="L1234" i="15"/>
  <c r="M1234" i="15"/>
  <c r="A1235" i="15"/>
  <c r="B1235" i="15"/>
  <c r="H1235" i="15"/>
  <c r="K1235" i="15"/>
  <c r="L1235" i="15"/>
  <c r="M1235" i="15"/>
  <c r="A1236" i="15"/>
  <c r="B1236" i="15"/>
  <c r="H1236" i="15"/>
  <c r="K1236" i="15"/>
  <c r="L1236" i="15"/>
  <c r="M1236" i="15"/>
  <c r="A1237" i="15"/>
  <c r="B1237" i="15"/>
  <c r="H1237" i="15"/>
  <c r="K1237" i="15"/>
  <c r="L1237" i="15"/>
  <c r="M1237" i="15"/>
  <c r="A1238" i="15"/>
  <c r="B1238" i="15"/>
  <c r="H1238" i="15"/>
  <c r="K1238" i="15"/>
  <c r="L1238" i="15"/>
  <c r="M1238" i="15"/>
  <c r="A1239" i="15"/>
  <c r="B1239" i="15"/>
  <c r="H1239" i="15"/>
  <c r="K1239" i="15"/>
  <c r="L1239" i="15"/>
  <c r="M1239" i="15"/>
  <c r="A1240" i="15"/>
  <c r="B1240" i="15"/>
  <c r="H1240" i="15"/>
  <c r="K1240" i="15"/>
  <c r="L1240" i="15"/>
  <c r="M1240" i="15"/>
  <c r="A1241" i="15"/>
  <c r="B1241" i="15"/>
  <c r="H1241" i="15"/>
  <c r="K1241" i="15"/>
  <c r="L1241" i="15"/>
  <c r="M1241" i="15"/>
  <c r="A1242" i="15"/>
  <c r="B1242" i="15"/>
  <c r="H1242" i="15"/>
  <c r="K1242" i="15"/>
  <c r="L1242" i="15"/>
  <c r="M1242" i="15"/>
  <c r="A1243" i="15"/>
  <c r="B1243" i="15"/>
  <c r="H1243" i="15"/>
  <c r="K1243" i="15"/>
  <c r="L1243" i="15"/>
  <c r="M1243" i="15"/>
  <c r="A1244" i="15"/>
  <c r="B1244" i="15"/>
  <c r="H1244" i="15"/>
  <c r="K1244" i="15"/>
  <c r="L1244" i="15"/>
  <c r="M1244" i="15"/>
  <c r="A1245" i="15"/>
  <c r="B1245" i="15"/>
  <c r="H1245" i="15"/>
  <c r="K1245" i="15"/>
  <c r="L1245" i="15"/>
  <c r="M1245" i="15"/>
  <c r="A1246" i="15"/>
  <c r="B1246" i="15"/>
  <c r="H1246" i="15"/>
  <c r="K1246" i="15"/>
  <c r="L1246" i="15"/>
  <c r="M1246" i="15"/>
  <c r="A1247" i="15"/>
  <c r="B1247" i="15"/>
  <c r="H1247" i="15"/>
  <c r="K1247" i="15"/>
  <c r="L1247" i="15"/>
  <c r="M1247" i="15"/>
  <c r="A1248" i="15"/>
  <c r="B1248" i="15"/>
  <c r="H1248" i="15"/>
  <c r="K1248" i="15"/>
  <c r="L1248" i="15"/>
  <c r="M1248" i="15"/>
  <c r="A1249" i="15"/>
  <c r="B1249" i="15"/>
  <c r="H1249" i="15"/>
  <c r="K1249" i="15"/>
  <c r="L1249" i="15"/>
  <c r="M1249" i="15"/>
  <c r="A1250" i="15"/>
  <c r="B1250" i="15"/>
  <c r="H1250" i="15"/>
  <c r="K1250" i="15"/>
  <c r="L1250" i="15"/>
  <c r="M1250" i="15"/>
  <c r="A1251" i="15"/>
  <c r="B1251" i="15"/>
  <c r="H1251" i="15"/>
  <c r="K1251" i="15"/>
  <c r="L1251" i="15"/>
  <c r="M1251" i="15"/>
  <c r="A1252" i="15"/>
  <c r="B1252" i="15"/>
  <c r="H1252" i="15"/>
  <c r="K1252" i="15"/>
  <c r="L1252" i="15"/>
  <c r="M1252" i="15"/>
  <c r="A1253" i="15"/>
  <c r="B1253" i="15"/>
  <c r="H1253" i="15"/>
  <c r="K1253" i="15"/>
  <c r="L1253" i="15"/>
  <c r="M1253" i="15"/>
  <c r="A1254" i="15"/>
  <c r="B1254" i="15"/>
  <c r="H1254" i="15"/>
  <c r="K1254" i="15"/>
  <c r="L1254" i="15"/>
  <c r="M1254" i="15"/>
  <c r="A1255" i="15"/>
  <c r="B1255" i="15"/>
  <c r="H1255" i="15"/>
  <c r="K1255" i="15"/>
  <c r="L1255" i="15"/>
  <c r="M1255" i="15"/>
  <c r="A1256" i="15"/>
  <c r="B1256" i="15"/>
  <c r="H1256" i="15"/>
  <c r="K1256" i="15"/>
  <c r="L1256" i="15"/>
  <c r="M1256" i="15"/>
  <c r="A1257" i="15"/>
  <c r="B1257" i="15"/>
  <c r="H1257" i="15"/>
  <c r="K1257" i="15"/>
  <c r="L1257" i="15"/>
  <c r="M1257" i="15"/>
  <c r="A1258" i="15"/>
  <c r="B1258" i="15"/>
  <c r="H1258" i="15"/>
  <c r="K1258" i="15"/>
  <c r="L1258" i="15"/>
  <c r="M1258" i="15"/>
  <c r="A1259" i="15"/>
  <c r="B1259" i="15"/>
  <c r="H1259" i="15"/>
  <c r="K1259" i="15"/>
  <c r="L1259" i="15"/>
  <c r="M1259" i="15"/>
  <c r="A1260" i="15"/>
  <c r="B1260" i="15"/>
  <c r="H1260" i="15"/>
  <c r="K1260" i="15"/>
  <c r="L1260" i="15"/>
  <c r="M1260" i="15"/>
  <c r="A1261" i="15"/>
  <c r="B1261" i="15"/>
  <c r="H1261" i="15"/>
  <c r="K1261" i="15"/>
  <c r="L1261" i="15"/>
  <c r="M1261" i="15"/>
  <c r="A1262" i="15"/>
  <c r="B1262" i="15"/>
  <c r="H1262" i="15"/>
  <c r="K1262" i="15"/>
  <c r="L1262" i="15"/>
  <c r="M1262" i="15"/>
  <c r="A1263" i="15"/>
  <c r="B1263" i="15"/>
  <c r="H1263" i="15"/>
  <c r="K1263" i="15"/>
  <c r="L1263" i="15"/>
  <c r="M1263" i="15"/>
  <c r="A1264" i="15"/>
  <c r="B1264" i="15"/>
  <c r="H1264" i="15"/>
  <c r="K1264" i="15"/>
  <c r="L1264" i="15"/>
  <c r="M1264" i="15"/>
  <c r="A1265" i="15"/>
  <c r="B1265" i="15"/>
  <c r="H1265" i="15"/>
  <c r="K1265" i="15"/>
  <c r="L1265" i="15"/>
  <c r="M1265" i="15"/>
  <c r="A1266" i="15"/>
  <c r="B1266" i="15"/>
  <c r="H1266" i="15"/>
  <c r="K1266" i="15"/>
  <c r="L1266" i="15"/>
  <c r="M1266" i="15"/>
  <c r="A1267" i="15"/>
  <c r="B1267" i="15"/>
  <c r="H1267" i="15"/>
  <c r="K1267" i="15"/>
  <c r="L1267" i="15"/>
  <c r="M1267" i="15"/>
  <c r="A1268" i="15"/>
  <c r="B1268" i="15"/>
  <c r="H1268" i="15"/>
  <c r="K1268" i="15"/>
  <c r="L1268" i="15"/>
  <c r="M1268" i="15"/>
  <c r="A1269" i="15"/>
  <c r="B1269" i="15"/>
  <c r="H1269" i="15"/>
  <c r="K1269" i="15"/>
  <c r="L1269" i="15"/>
  <c r="M1269" i="15"/>
  <c r="A1270" i="15"/>
  <c r="B1270" i="15"/>
  <c r="H1270" i="15"/>
  <c r="K1270" i="15"/>
  <c r="L1270" i="15"/>
  <c r="M1270" i="15"/>
  <c r="A1271" i="15"/>
  <c r="B1271" i="15"/>
  <c r="H1271" i="15"/>
  <c r="K1271" i="15"/>
  <c r="L1271" i="15"/>
  <c r="M1271" i="15"/>
  <c r="A1272" i="15"/>
  <c r="B1272" i="15"/>
  <c r="H1272" i="15"/>
  <c r="K1272" i="15"/>
  <c r="L1272" i="15"/>
  <c r="M1272" i="15"/>
  <c r="A1273" i="15"/>
  <c r="B1273" i="15"/>
  <c r="H1273" i="15"/>
  <c r="K1273" i="15"/>
  <c r="L1273" i="15"/>
  <c r="M1273" i="15"/>
  <c r="A1274" i="15"/>
  <c r="B1274" i="15"/>
  <c r="H1274" i="15"/>
  <c r="K1274" i="15"/>
  <c r="L1274" i="15"/>
  <c r="M1274" i="15"/>
  <c r="A1275" i="15"/>
  <c r="B1275" i="15"/>
  <c r="H1275" i="15"/>
  <c r="K1275" i="15"/>
  <c r="L1275" i="15"/>
  <c r="M1275" i="15"/>
  <c r="A1276" i="15"/>
  <c r="B1276" i="15"/>
  <c r="H1276" i="15"/>
  <c r="K1276" i="15"/>
  <c r="L1276" i="15"/>
  <c r="M1276" i="15"/>
  <c r="A1277" i="15"/>
  <c r="B1277" i="15"/>
  <c r="H1277" i="15"/>
  <c r="K1277" i="15"/>
  <c r="L1277" i="15"/>
  <c r="M1277" i="15"/>
  <c r="A1278" i="15"/>
  <c r="B1278" i="15"/>
  <c r="H1278" i="15"/>
  <c r="K1278" i="15"/>
  <c r="L1278" i="15"/>
  <c r="M1278" i="15"/>
  <c r="A1279" i="15"/>
  <c r="B1279" i="15"/>
  <c r="H1279" i="15"/>
  <c r="K1279" i="15"/>
  <c r="L1279" i="15"/>
  <c r="M1279" i="15"/>
  <c r="A1280" i="15"/>
  <c r="B1280" i="15"/>
  <c r="H1280" i="15"/>
  <c r="K1280" i="15"/>
  <c r="L1280" i="15"/>
  <c r="M1280" i="15"/>
  <c r="A1281" i="15"/>
  <c r="B1281" i="15"/>
  <c r="H1281" i="15"/>
  <c r="K1281" i="15"/>
  <c r="L1281" i="15"/>
  <c r="M1281" i="15"/>
  <c r="A1282" i="15"/>
  <c r="B1282" i="15"/>
  <c r="H1282" i="15"/>
  <c r="K1282" i="15"/>
  <c r="L1282" i="15"/>
  <c r="M1282" i="15"/>
  <c r="A1283" i="15"/>
  <c r="B1283" i="15"/>
  <c r="H1283" i="15"/>
  <c r="K1283" i="15"/>
  <c r="L1283" i="15"/>
  <c r="M1283" i="15"/>
  <c r="A1284" i="15"/>
  <c r="B1284" i="15"/>
  <c r="H1284" i="15"/>
  <c r="K1284" i="15"/>
  <c r="L1284" i="15"/>
  <c r="M1284" i="15"/>
  <c r="A1285" i="15"/>
  <c r="B1285" i="15"/>
  <c r="H1285" i="15"/>
  <c r="K1285" i="15"/>
  <c r="L1285" i="15"/>
  <c r="M1285" i="15"/>
  <c r="A1286" i="15"/>
  <c r="B1286" i="15"/>
  <c r="H1286" i="15"/>
  <c r="K1286" i="15"/>
  <c r="L1286" i="15"/>
  <c r="M1286" i="15"/>
  <c r="A1287" i="15"/>
  <c r="B1287" i="15"/>
  <c r="H1287" i="15"/>
  <c r="K1287" i="15"/>
  <c r="L1287" i="15"/>
  <c r="M1287" i="15"/>
  <c r="A1288" i="15"/>
  <c r="B1288" i="15"/>
  <c r="H1288" i="15"/>
  <c r="K1288" i="15"/>
  <c r="L1288" i="15"/>
  <c r="M1288" i="15"/>
  <c r="A1289" i="15"/>
  <c r="B1289" i="15"/>
  <c r="H1289" i="15"/>
  <c r="K1289" i="15"/>
  <c r="L1289" i="15"/>
  <c r="M1289" i="15"/>
  <c r="A1290" i="15"/>
  <c r="B1290" i="15"/>
  <c r="H1290" i="15"/>
  <c r="K1290" i="15"/>
  <c r="L1290" i="15"/>
  <c r="M1290" i="15"/>
  <c r="A1291" i="15"/>
  <c r="B1291" i="15"/>
  <c r="H1291" i="15"/>
  <c r="K1291" i="15"/>
  <c r="L1291" i="15"/>
  <c r="M1291" i="15"/>
  <c r="A1292" i="15"/>
  <c r="B1292" i="15"/>
  <c r="H1292" i="15"/>
  <c r="K1292" i="15"/>
  <c r="L1292" i="15"/>
  <c r="M1292" i="15"/>
  <c r="A1293" i="15"/>
  <c r="B1293" i="15"/>
  <c r="H1293" i="15"/>
  <c r="K1293" i="15"/>
  <c r="L1293" i="15"/>
  <c r="M1293" i="15"/>
  <c r="A1294" i="15"/>
  <c r="B1294" i="15"/>
  <c r="H1294" i="15"/>
  <c r="K1294" i="15"/>
  <c r="L1294" i="15"/>
  <c r="M1294" i="15"/>
  <c r="A1295" i="15"/>
  <c r="B1295" i="15"/>
  <c r="H1295" i="15"/>
  <c r="K1295" i="15"/>
  <c r="L1295" i="15"/>
  <c r="M1295" i="15"/>
  <c r="A1296" i="15"/>
  <c r="B1296" i="15"/>
  <c r="H1296" i="15"/>
  <c r="K1296" i="15"/>
  <c r="L1296" i="15"/>
  <c r="M1296" i="15"/>
  <c r="A1297" i="15"/>
  <c r="B1297" i="15"/>
  <c r="H1297" i="15"/>
  <c r="K1297" i="15"/>
  <c r="L1297" i="15"/>
  <c r="M1297" i="15"/>
  <c r="A1298" i="15"/>
  <c r="B1298" i="15"/>
  <c r="H1298" i="15"/>
  <c r="K1298" i="15"/>
  <c r="L1298" i="15"/>
  <c r="M1298" i="15"/>
  <c r="A1299" i="15"/>
  <c r="B1299" i="15"/>
  <c r="H1299" i="15"/>
  <c r="K1299" i="15"/>
  <c r="L1299" i="15"/>
  <c r="M1299" i="15"/>
  <c r="A1300" i="15"/>
  <c r="B1300" i="15"/>
  <c r="H1300" i="15"/>
  <c r="K1300" i="15"/>
  <c r="L1300" i="15"/>
  <c r="M1300" i="15"/>
  <c r="A1301" i="15"/>
  <c r="B1301" i="15"/>
  <c r="H1301" i="15"/>
  <c r="K1301" i="15"/>
  <c r="L1301" i="15"/>
  <c r="M1301" i="15"/>
  <c r="A1302" i="15"/>
  <c r="B1302" i="15"/>
  <c r="H1302" i="15"/>
  <c r="K1302" i="15"/>
  <c r="L1302" i="15"/>
  <c r="M1302" i="15"/>
  <c r="A1303" i="15"/>
  <c r="B1303" i="15"/>
  <c r="H1303" i="15"/>
  <c r="K1303" i="15"/>
  <c r="L1303" i="15"/>
  <c r="M1303" i="15"/>
  <c r="A1304" i="15"/>
  <c r="B1304" i="15"/>
  <c r="H1304" i="15"/>
  <c r="K1304" i="15"/>
  <c r="L1304" i="15"/>
  <c r="M1304" i="15"/>
  <c r="A1305" i="15"/>
  <c r="B1305" i="15"/>
  <c r="H1305" i="15"/>
  <c r="K1305" i="15"/>
  <c r="L1305" i="15"/>
  <c r="M1305" i="15"/>
  <c r="A1306" i="15"/>
  <c r="B1306" i="15"/>
  <c r="H1306" i="15"/>
  <c r="K1306" i="15"/>
  <c r="L1306" i="15"/>
  <c r="M1306" i="15"/>
  <c r="A986" i="15"/>
  <c r="B986" i="15"/>
  <c r="H986" i="15"/>
  <c r="K986" i="15"/>
  <c r="L986" i="15"/>
  <c r="M986" i="15"/>
  <c r="A987" i="15"/>
  <c r="B987" i="15"/>
  <c r="H987" i="15"/>
  <c r="K987" i="15"/>
  <c r="L987" i="15"/>
  <c r="M987" i="15"/>
  <c r="A988" i="15"/>
  <c r="B988" i="15"/>
  <c r="H988" i="15"/>
  <c r="K988" i="15"/>
  <c r="L988" i="15"/>
  <c r="M988" i="15"/>
  <c r="A989" i="15"/>
  <c r="B989" i="15"/>
  <c r="H989" i="15"/>
  <c r="K989" i="15"/>
  <c r="L989" i="15"/>
  <c r="M989" i="15"/>
  <c r="A990" i="15"/>
  <c r="B990" i="15"/>
  <c r="H990" i="15"/>
  <c r="K990" i="15"/>
  <c r="L990" i="15"/>
  <c r="M990" i="15"/>
  <c r="A991" i="15"/>
  <c r="B991" i="15"/>
  <c r="H991" i="15"/>
  <c r="K991" i="15"/>
  <c r="L991" i="15"/>
  <c r="M991" i="15"/>
  <c r="A992" i="15"/>
  <c r="B992" i="15"/>
  <c r="H992" i="15"/>
  <c r="K992" i="15"/>
  <c r="L992" i="15"/>
  <c r="M992" i="15"/>
  <c r="A993" i="15"/>
  <c r="B993" i="15"/>
  <c r="H993" i="15"/>
  <c r="K993" i="15"/>
  <c r="L993" i="15"/>
  <c r="M993" i="15"/>
  <c r="A994" i="15"/>
  <c r="B994" i="15"/>
  <c r="H994" i="15"/>
  <c r="K994" i="15"/>
  <c r="L994" i="15"/>
  <c r="M994" i="15"/>
  <c r="A995" i="15"/>
  <c r="B995" i="15"/>
  <c r="H995" i="15"/>
  <c r="K995" i="15"/>
  <c r="L995" i="15"/>
  <c r="M995" i="15"/>
  <c r="A996" i="15"/>
  <c r="B996" i="15"/>
  <c r="H996" i="15"/>
  <c r="K996" i="15"/>
  <c r="L996" i="15"/>
  <c r="M996" i="15"/>
  <c r="A997" i="15"/>
  <c r="B997" i="15"/>
  <c r="H997" i="15"/>
  <c r="K997" i="15"/>
  <c r="L997" i="15"/>
  <c r="M997" i="15"/>
  <c r="A998" i="15"/>
  <c r="B998" i="15"/>
  <c r="H998" i="15"/>
  <c r="K998" i="15"/>
  <c r="L998" i="15"/>
  <c r="M998" i="15"/>
  <c r="A999" i="15"/>
  <c r="B999" i="15"/>
  <c r="H999" i="15"/>
  <c r="K999" i="15"/>
  <c r="L999" i="15"/>
  <c r="M999" i="15"/>
  <c r="A1000" i="15"/>
  <c r="B1000" i="15"/>
  <c r="H1000" i="15"/>
  <c r="K1000" i="15"/>
  <c r="L1000" i="15"/>
  <c r="M1000" i="15"/>
  <c r="A1001" i="15"/>
  <c r="B1001" i="15"/>
  <c r="H1001" i="15"/>
  <c r="K1001" i="15"/>
  <c r="L1001" i="15"/>
  <c r="M1001" i="15"/>
  <c r="A1002" i="15"/>
  <c r="B1002" i="15"/>
  <c r="H1002" i="15"/>
  <c r="K1002" i="15"/>
  <c r="L1002" i="15"/>
  <c r="M1002" i="15"/>
  <c r="A1003" i="15"/>
  <c r="B1003" i="15"/>
  <c r="H1003" i="15"/>
  <c r="K1003" i="15"/>
  <c r="L1003" i="15"/>
  <c r="M1003" i="15"/>
  <c r="A1004" i="15"/>
  <c r="B1004" i="15"/>
  <c r="H1004" i="15"/>
  <c r="K1004" i="15"/>
  <c r="L1004" i="15"/>
  <c r="M1004" i="15"/>
  <c r="A1005" i="15"/>
  <c r="B1005" i="15"/>
  <c r="H1005" i="15"/>
  <c r="K1005" i="15"/>
  <c r="L1005" i="15"/>
  <c r="M1005" i="15"/>
  <c r="A1006" i="15"/>
  <c r="B1006" i="15"/>
  <c r="H1006" i="15"/>
  <c r="K1006" i="15"/>
  <c r="L1006" i="15"/>
  <c r="M1006" i="15"/>
  <c r="A1007" i="15"/>
  <c r="B1007" i="15"/>
  <c r="H1007" i="15"/>
  <c r="K1007" i="15"/>
  <c r="L1007" i="15"/>
  <c r="M1007" i="15"/>
  <c r="A1008" i="15"/>
  <c r="B1008" i="15"/>
  <c r="H1008" i="15"/>
  <c r="K1008" i="15"/>
  <c r="L1008" i="15"/>
  <c r="M1008" i="15"/>
  <c r="A1009" i="15"/>
  <c r="B1009" i="15"/>
  <c r="H1009" i="15"/>
  <c r="K1009" i="15"/>
  <c r="L1009" i="15"/>
  <c r="M1009" i="15"/>
  <c r="A1010" i="15"/>
  <c r="B1010" i="15"/>
  <c r="H1010" i="15"/>
  <c r="K1010" i="15"/>
  <c r="L1010" i="15"/>
  <c r="M1010" i="15"/>
  <c r="A1011" i="15"/>
  <c r="B1011" i="15"/>
  <c r="H1011" i="15"/>
  <c r="K1011" i="15"/>
  <c r="L1011" i="15"/>
  <c r="M1011" i="15"/>
  <c r="A1012" i="15"/>
  <c r="B1012" i="15"/>
  <c r="H1012" i="15"/>
  <c r="K1012" i="15"/>
  <c r="L1012" i="15"/>
  <c r="M1012" i="15"/>
  <c r="A1013" i="15"/>
  <c r="B1013" i="15"/>
  <c r="H1013" i="15"/>
  <c r="K1013" i="15"/>
  <c r="L1013" i="15"/>
  <c r="M1013" i="15"/>
  <c r="A1014" i="15"/>
  <c r="B1014" i="15"/>
  <c r="H1014" i="15"/>
  <c r="K1014" i="15"/>
  <c r="L1014" i="15"/>
  <c r="M1014" i="15"/>
  <c r="A1015" i="15"/>
  <c r="B1015" i="15"/>
  <c r="H1015" i="15"/>
  <c r="K1015" i="15"/>
  <c r="L1015" i="15"/>
  <c r="M1015" i="15"/>
  <c r="A1016" i="15"/>
  <c r="B1016" i="15"/>
  <c r="H1016" i="15"/>
  <c r="K1016" i="15"/>
  <c r="L1016" i="15"/>
  <c r="M1016" i="15"/>
  <c r="A1017" i="15"/>
  <c r="B1017" i="15"/>
  <c r="H1017" i="15"/>
  <c r="K1017" i="15"/>
  <c r="L1017" i="15"/>
  <c r="M1017" i="15"/>
  <c r="A1018" i="15"/>
  <c r="B1018" i="15"/>
  <c r="H1018" i="15"/>
  <c r="K1018" i="15"/>
  <c r="L1018" i="15"/>
  <c r="M1018" i="15"/>
  <c r="A1019" i="15"/>
  <c r="B1019" i="15"/>
  <c r="H1019" i="15"/>
  <c r="K1019" i="15"/>
  <c r="L1019" i="15"/>
  <c r="M1019" i="15"/>
  <c r="A1020" i="15"/>
  <c r="B1020" i="15"/>
  <c r="H1020" i="15"/>
  <c r="K1020" i="15"/>
  <c r="L1020" i="15"/>
  <c r="M1020" i="15"/>
  <c r="A1021" i="15"/>
  <c r="B1021" i="15"/>
  <c r="H1021" i="15"/>
  <c r="K1021" i="15"/>
  <c r="L1021" i="15"/>
  <c r="M1021" i="15"/>
  <c r="A1022" i="15"/>
  <c r="B1022" i="15"/>
  <c r="H1022" i="15"/>
  <c r="K1022" i="15"/>
  <c r="L1022" i="15"/>
  <c r="M1022" i="15"/>
  <c r="A1023" i="15"/>
  <c r="B1023" i="15"/>
  <c r="H1023" i="15"/>
  <c r="K1023" i="15"/>
  <c r="L1023" i="15"/>
  <c r="M1023" i="15"/>
  <c r="A1024" i="15"/>
  <c r="B1024" i="15"/>
  <c r="H1024" i="15"/>
  <c r="K1024" i="15"/>
  <c r="L1024" i="15"/>
  <c r="M1024" i="15"/>
  <c r="A1025" i="15"/>
  <c r="B1025" i="15"/>
  <c r="H1025" i="15"/>
  <c r="K1025" i="15"/>
  <c r="L1025" i="15"/>
  <c r="M1025" i="15"/>
  <c r="A1026" i="15"/>
  <c r="B1026" i="15"/>
  <c r="H1026" i="15"/>
  <c r="K1026" i="15"/>
  <c r="L1026" i="15"/>
  <c r="M1026" i="15"/>
  <c r="A1027" i="15"/>
  <c r="B1027" i="15"/>
  <c r="H1027" i="15"/>
  <c r="K1027" i="15"/>
  <c r="L1027" i="15"/>
  <c r="M1027" i="15"/>
  <c r="A1028" i="15"/>
  <c r="B1028" i="15"/>
  <c r="H1028" i="15"/>
  <c r="K1028" i="15"/>
  <c r="L1028" i="15"/>
  <c r="M1028" i="15"/>
  <c r="A1029" i="15"/>
  <c r="B1029" i="15"/>
  <c r="H1029" i="15"/>
  <c r="K1029" i="15"/>
  <c r="L1029" i="15"/>
  <c r="M1029" i="15"/>
  <c r="A1030" i="15"/>
  <c r="B1030" i="15"/>
  <c r="H1030" i="15"/>
  <c r="K1030" i="15"/>
  <c r="L1030" i="15"/>
  <c r="M1030" i="15"/>
  <c r="A1031" i="15"/>
  <c r="B1031" i="15"/>
  <c r="H1031" i="15"/>
  <c r="K1031" i="15"/>
  <c r="L1031" i="15"/>
  <c r="M1031" i="15"/>
  <c r="A1032" i="15"/>
  <c r="B1032" i="15"/>
  <c r="H1032" i="15"/>
  <c r="K1032" i="15"/>
  <c r="L1032" i="15"/>
  <c r="M1032" i="15"/>
  <c r="A1033" i="15"/>
  <c r="B1033" i="15"/>
  <c r="H1033" i="15"/>
  <c r="K1033" i="15"/>
  <c r="L1033" i="15"/>
  <c r="M1033" i="15"/>
  <c r="A1034" i="15"/>
  <c r="B1034" i="15"/>
  <c r="H1034" i="15"/>
  <c r="K1034" i="15"/>
  <c r="L1034" i="15"/>
  <c r="M1034" i="15"/>
  <c r="A1035" i="15"/>
  <c r="B1035" i="15"/>
  <c r="H1035" i="15"/>
  <c r="K1035" i="15"/>
  <c r="L1035" i="15"/>
  <c r="M1035" i="15"/>
  <c r="A1036" i="15"/>
  <c r="B1036" i="15"/>
  <c r="H1036" i="15"/>
  <c r="K1036" i="15"/>
  <c r="L1036" i="15"/>
  <c r="M1036" i="15"/>
  <c r="A1037" i="15"/>
  <c r="B1037" i="15"/>
  <c r="H1037" i="15"/>
  <c r="K1037" i="15"/>
  <c r="L1037" i="15"/>
  <c r="M1037" i="15"/>
  <c r="A1038" i="15"/>
  <c r="B1038" i="15"/>
  <c r="H1038" i="15"/>
  <c r="K1038" i="15"/>
  <c r="L1038" i="15"/>
  <c r="M1038" i="15"/>
  <c r="A1039" i="15"/>
  <c r="B1039" i="15"/>
  <c r="H1039" i="15"/>
  <c r="K1039" i="15"/>
  <c r="L1039" i="15"/>
  <c r="M1039" i="15"/>
  <c r="A1040" i="15"/>
  <c r="B1040" i="15"/>
  <c r="H1040" i="15"/>
  <c r="K1040" i="15"/>
  <c r="L1040" i="15"/>
  <c r="M1040" i="15"/>
  <c r="A1041" i="15"/>
  <c r="B1041" i="15"/>
  <c r="H1041" i="15"/>
  <c r="K1041" i="15"/>
  <c r="L1041" i="15"/>
  <c r="M1041" i="15"/>
  <c r="A1042" i="15"/>
  <c r="B1042" i="15"/>
  <c r="H1042" i="15"/>
  <c r="K1042" i="15"/>
  <c r="L1042" i="15"/>
  <c r="M1042" i="15"/>
  <c r="A1043" i="15"/>
  <c r="B1043" i="15"/>
  <c r="H1043" i="15"/>
  <c r="K1043" i="15"/>
  <c r="L1043" i="15"/>
  <c r="M1043" i="15"/>
  <c r="A1044" i="15"/>
  <c r="B1044" i="15"/>
  <c r="H1044" i="15"/>
  <c r="K1044" i="15"/>
  <c r="L1044" i="15"/>
  <c r="M1044" i="15"/>
  <c r="A1045" i="15"/>
  <c r="B1045" i="15"/>
  <c r="H1045" i="15"/>
  <c r="K1045" i="15"/>
  <c r="L1045" i="15"/>
  <c r="M1045" i="15"/>
  <c r="A1046" i="15"/>
  <c r="B1046" i="15"/>
  <c r="H1046" i="15"/>
  <c r="K1046" i="15"/>
  <c r="L1046" i="15"/>
  <c r="M1046" i="15"/>
  <c r="A1047" i="15"/>
  <c r="B1047" i="15"/>
  <c r="H1047" i="15"/>
  <c r="K1047" i="15"/>
  <c r="L1047" i="15"/>
  <c r="M1047" i="15"/>
  <c r="A1048" i="15"/>
  <c r="B1048" i="15"/>
  <c r="H1048" i="15"/>
  <c r="K1048" i="15"/>
  <c r="L1048" i="15"/>
  <c r="M1048" i="15"/>
  <c r="A1049" i="15"/>
  <c r="B1049" i="15"/>
  <c r="H1049" i="15"/>
  <c r="K1049" i="15"/>
  <c r="L1049" i="15"/>
  <c r="M1049" i="15"/>
  <c r="A1050" i="15"/>
  <c r="B1050" i="15"/>
  <c r="H1050" i="15"/>
  <c r="K1050" i="15"/>
  <c r="L1050" i="15"/>
  <c r="M1050" i="15"/>
  <c r="A1051" i="15"/>
  <c r="B1051" i="15"/>
  <c r="H1051" i="15"/>
  <c r="K1051" i="15"/>
  <c r="L1051" i="15"/>
  <c r="M1051" i="15"/>
  <c r="A967" i="15"/>
  <c r="B967" i="15"/>
  <c r="H967" i="15"/>
  <c r="K967" i="15"/>
  <c r="L967" i="15"/>
  <c r="M967" i="15"/>
  <c r="A968" i="15"/>
  <c r="B968" i="15"/>
  <c r="H968" i="15"/>
  <c r="K968" i="15"/>
  <c r="L968" i="15"/>
  <c r="M968" i="15"/>
  <c r="A969" i="15"/>
  <c r="B969" i="15"/>
  <c r="H969" i="15"/>
  <c r="K969" i="15"/>
  <c r="L969" i="15"/>
  <c r="M969" i="15"/>
  <c r="A970" i="15"/>
  <c r="B970" i="15"/>
  <c r="H970" i="15"/>
  <c r="K970" i="15"/>
  <c r="L970" i="15"/>
  <c r="M970" i="15"/>
  <c r="A971" i="15"/>
  <c r="B971" i="15"/>
  <c r="H971" i="15"/>
  <c r="K971" i="15"/>
  <c r="L971" i="15"/>
  <c r="M971" i="15"/>
  <c r="A972" i="15"/>
  <c r="B972" i="15"/>
  <c r="H972" i="15"/>
  <c r="K972" i="15"/>
  <c r="L972" i="15"/>
  <c r="M972" i="15"/>
  <c r="A973" i="15"/>
  <c r="B973" i="15"/>
  <c r="H973" i="15"/>
  <c r="K973" i="15"/>
  <c r="L973" i="15"/>
  <c r="M973" i="15"/>
  <c r="A974" i="15"/>
  <c r="B974" i="15"/>
  <c r="H974" i="15"/>
  <c r="K974" i="15"/>
  <c r="L974" i="15"/>
  <c r="M974" i="15"/>
  <c r="A975" i="15"/>
  <c r="B975" i="15"/>
  <c r="H975" i="15"/>
  <c r="K975" i="15"/>
  <c r="L975" i="15"/>
  <c r="M975" i="15"/>
  <c r="A976" i="15"/>
  <c r="B976" i="15"/>
  <c r="H976" i="15"/>
  <c r="K976" i="15"/>
  <c r="L976" i="15"/>
  <c r="M976" i="15"/>
  <c r="A977" i="15"/>
  <c r="B977" i="15"/>
  <c r="H977" i="15"/>
  <c r="K977" i="15"/>
  <c r="L977" i="15"/>
  <c r="M977" i="15"/>
  <c r="A978" i="15"/>
  <c r="B978" i="15"/>
  <c r="H978" i="15"/>
  <c r="K978" i="15"/>
  <c r="L978" i="15"/>
  <c r="M978" i="15"/>
  <c r="A979" i="15"/>
  <c r="B979" i="15"/>
  <c r="H979" i="15"/>
  <c r="K979" i="15"/>
  <c r="L979" i="15"/>
  <c r="M979" i="15"/>
  <c r="A980" i="15"/>
  <c r="B980" i="15"/>
  <c r="H980" i="15"/>
  <c r="K980" i="15"/>
  <c r="L980" i="15"/>
  <c r="M980" i="15"/>
  <c r="A981" i="15"/>
  <c r="B981" i="15"/>
  <c r="H981" i="15"/>
  <c r="K981" i="15"/>
  <c r="L981" i="15"/>
  <c r="M981" i="15"/>
  <c r="A982" i="15"/>
  <c r="B982" i="15"/>
  <c r="H982" i="15"/>
  <c r="K982" i="15"/>
  <c r="L982" i="15"/>
  <c r="M982" i="15"/>
  <c r="A983" i="15"/>
  <c r="B983" i="15"/>
  <c r="H983" i="15"/>
  <c r="K983" i="15"/>
  <c r="L983" i="15"/>
  <c r="M983" i="15"/>
  <c r="A984" i="15"/>
  <c r="B984" i="15"/>
  <c r="H984" i="15"/>
  <c r="K984" i="15"/>
  <c r="L984" i="15"/>
  <c r="M984" i="15"/>
  <c r="A985" i="15"/>
  <c r="B985" i="15"/>
  <c r="H985" i="15"/>
  <c r="K985" i="15"/>
  <c r="L985" i="15"/>
  <c r="M985" i="15"/>
  <c r="A930" i="15"/>
  <c r="B930" i="15"/>
  <c r="H930" i="15"/>
  <c r="K930" i="15"/>
  <c r="L930" i="15"/>
  <c r="M930" i="15"/>
  <c r="A931" i="15"/>
  <c r="B931" i="15"/>
  <c r="H931" i="15"/>
  <c r="K931" i="15"/>
  <c r="L931" i="15"/>
  <c r="M931" i="15"/>
  <c r="A932" i="15"/>
  <c r="B932" i="15"/>
  <c r="H932" i="15"/>
  <c r="K932" i="15"/>
  <c r="L932" i="15"/>
  <c r="M932" i="15"/>
  <c r="A933" i="15"/>
  <c r="B933" i="15"/>
  <c r="H933" i="15"/>
  <c r="K933" i="15"/>
  <c r="L933" i="15"/>
  <c r="M933" i="15"/>
  <c r="A934" i="15"/>
  <c r="B934" i="15"/>
  <c r="H934" i="15"/>
  <c r="K934" i="15"/>
  <c r="L934" i="15"/>
  <c r="M934" i="15"/>
  <c r="A935" i="15"/>
  <c r="B935" i="15"/>
  <c r="H935" i="15"/>
  <c r="K935" i="15"/>
  <c r="L935" i="15"/>
  <c r="M935" i="15"/>
  <c r="A936" i="15"/>
  <c r="B936" i="15"/>
  <c r="H936" i="15"/>
  <c r="K936" i="15"/>
  <c r="L936" i="15"/>
  <c r="M936" i="15"/>
  <c r="A937" i="15"/>
  <c r="B937" i="15"/>
  <c r="H937" i="15"/>
  <c r="K937" i="15"/>
  <c r="L937" i="15"/>
  <c r="M937" i="15"/>
  <c r="A938" i="15"/>
  <c r="B938" i="15"/>
  <c r="H938" i="15"/>
  <c r="K938" i="15"/>
  <c r="L938" i="15"/>
  <c r="M938" i="15"/>
  <c r="A939" i="15"/>
  <c r="B939" i="15"/>
  <c r="H939" i="15"/>
  <c r="K939" i="15"/>
  <c r="L939" i="15"/>
  <c r="M939" i="15"/>
  <c r="A940" i="15"/>
  <c r="B940" i="15"/>
  <c r="H940" i="15"/>
  <c r="K940" i="15"/>
  <c r="L940" i="15"/>
  <c r="M940" i="15"/>
  <c r="A941" i="15"/>
  <c r="B941" i="15"/>
  <c r="H941" i="15"/>
  <c r="K941" i="15"/>
  <c r="L941" i="15"/>
  <c r="M941" i="15"/>
  <c r="A942" i="15"/>
  <c r="B942" i="15"/>
  <c r="H942" i="15"/>
  <c r="K942" i="15"/>
  <c r="L942" i="15"/>
  <c r="M942" i="15"/>
  <c r="A943" i="15"/>
  <c r="B943" i="15"/>
  <c r="H943" i="15"/>
  <c r="K943" i="15"/>
  <c r="L943" i="15"/>
  <c r="M943" i="15"/>
  <c r="A944" i="15"/>
  <c r="B944" i="15"/>
  <c r="H944" i="15"/>
  <c r="K944" i="15"/>
  <c r="L944" i="15"/>
  <c r="M944" i="15"/>
  <c r="A945" i="15"/>
  <c r="B945" i="15"/>
  <c r="H945" i="15"/>
  <c r="K945" i="15"/>
  <c r="L945" i="15"/>
  <c r="M945" i="15"/>
  <c r="A946" i="15"/>
  <c r="B946" i="15"/>
  <c r="H946" i="15"/>
  <c r="K946" i="15"/>
  <c r="L946" i="15"/>
  <c r="M946" i="15"/>
  <c r="A947" i="15"/>
  <c r="B947" i="15"/>
  <c r="H947" i="15"/>
  <c r="K947" i="15"/>
  <c r="L947" i="15"/>
  <c r="M947" i="15"/>
  <c r="A948" i="15"/>
  <c r="B948" i="15"/>
  <c r="H948" i="15"/>
  <c r="K948" i="15"/>
  <c r="L948" i="15"/>
  <c r="M948" i="15"/>
  <c r="A949" i="15"/>
  <c r="B949" i="15"/>
  <c r="H949" i="15"/>
  <c r="K949" i="15"/>
  <c r="L949" i="15"/>
  <c r="M949" i="15"/>
  <c r="A950" i="15"/>
  <c r="B950" i="15"/>
  <c r="H950" i="15"/>
  <c r="K950" i="15"/>
  <c r="L950" i="15"/>
  <c r="M950" i="15"/>
  <c r="A951" i="15"/>
  <c r="B951" i="15"/>
  <c r="H951" i="15"/>
  <c r="K951" i="15"/>
  <c r="L951" i="15"/>
  <c r="M951" i="15"/>
  <c r="A952" i="15"/>
  <c r="B952" i="15"/>
  <c r="H952" i="15"/>
  <c r="K952" i="15"/>
  <c r="L952" i="15"/>
  <c r="M952" i="15"/>
  <c r="A953" i="15"/>
  <c r="B953" i="15"/>
  <c r="H953" i="15"/>
  <c r="K953" i="15"/>
  <c r="L953" i="15"/>
  <c r="M953" i="15"/>
  <c r="A954" i="15"/>
  <c r="B954" i="15"/>
  <c r="H954" i="15"/>
  <c r="K954" i="15"/>
  <c r="L954" i="15"/>
  <c r="M954" i="15"/>
  <c r="A955" i="15"/>
  <c r="B955" i="15"/>
  <c r="H955" i="15"/>
  <c r="K955" i="15"/>
  <c r="L955" i="15"/>
  <c r="M955" i="15"/>
  <c r="A956" i="15"/>
  <c r="B956" i="15"/>
  <c r="H956" i="15"/>
  <c r="K956" i="15"/>
  <c r="L956" i="15"/>
  <c r="M956" i="15"/>
  <c r="A957" i="15"/>
  <c r="B957" i="15"/>
  <c r="H957" i="15"/>
  <c r="K957" i="15"/>
  <c r="L957" i="15"/>
  <c r="M957" i="15"/>
  <c r="A958" i="15"/>
  <c r="B958" i="15"/>
  <c r="H958" i="15"/>
  <c r="K958" i="15"/>
  <c r="L958" i="15"/>
  <c r="M958" i="15"/>
  <c r="A959" i="15"/>
  <c r="B959" i="15"/>
  <c r="H959" i="15"/>
  <c r="K959" i="15"/>
  <c r="L959" i="15"/>
  <c r="M959" i="15"/>
  <c r="A960" i="15"/>
  <c r="B960" i="15"/>
  <c r="H960" i="15"/>
  <c r="K960" i="15"/>
  <c r="L960" i="15"/>
  <c r="M960" i="15"/>
  <c r="A961" i="15"/>
  <c r="B961" i="15"/>
  <c r="H961" i="15"/>
  <c r="K961" i="15"/>
  <c r="L961" i="15"/>
  <c r="M961" i="15"/>
  <c r="A962" i="15"/>
  <c r="B962" i="15"/>
  <c r="H962" i="15"/>
  <c r="K962" i="15"/>
  <c r="L962" i="15"/>
  <c r="M962" i="15"/>
  <c r="A963" i="15"/>
  <c r="B963" i="15"/>
  <c r="H963" i="15"/>
  <c r="K963" i="15"/>
  <c r="L963" i="15"/>
  <c r="M963" i="15"/>
  <c r="A964" i="15"/>
  <c r="B964" i="15"/>
  <c r="H964" i="15"/>
  <c r="K964" i="15"/>
  <c r="L964" i="15"/>
  <c r="M964" i="15"/>
  <c r="A965" i="15"/>
  <c r="B965" i="15"/>
  <c r="H965" i="15"/>
  <c r="K965" i="15"/>
  <c r="L965" i="15"/>
  <c r="M965" i="15"/>
  <c r="A966" i="15"/>
  <c r="B966" i="15"/>
  <c r="H966" i="15"/>
  <c r="K966" i="15"/>
  <c r="L966" i="15"/>
  <c r="M966" i="15"/>
  <c r="A907" i="15"/>
  <c r="B907" i="15"/>
  <c r="H907" i="15"/>
  <c r="K907" i="15"/>
  <c r="L907" i="15"/>
  <c r="M907" i="15"/>
  <c r="A908" i="15"/>
  <c r="B908" i="15"/>
  <c r="H908" i="15"/>
  <c r="K908" i="15"/>
  <c r="L908" i="15"/>
  <c r="M908" i="15"/>
  <c r="A909" i="15"/>
  <c r="B909" i="15"/>
  <c r="H909" i="15"/>
  <c r="K909" i="15"/>
  <c r="L909" i="15"/>
  <c r="M909" i="15"/>
  <c r="A910" i="15"/>
  <c r="B910" i="15"/>
  <c r="H910" i="15"/>
  <c r="K910" i="15"/>
  <c r="L910" i="15"/>
  <c r="M910" i="15"/>
  <c r="A911" i="15"/>
  <c r="B911" i="15"/>
  <c r="H911" i="15"/>
  <c r="K911" i="15"/>
  <c r="L911" i="15"/>
  <c r="M911" i="15"/>
  <c r="A912" i="15"/>
  <c r="B912" i="15"/>
  <c r="H912" i="15"/>
  <c r="K912" i="15"/>
  <c r="L912" i="15"/>
  <c r="M912" i="15"/>
  <c r="A913" i="15"/>
  <c r="B913" i="15"/>
  <c r="H913" i="15"/>
  <c r="K913" i="15"/>
  <c r="L913" i="15"/>
  <c r="M913" i="15"/>
  <c r="A914" i="15"/>
  <c r="B914" i="15"/>
  <c r="H914" i="15"/>
  <c r="K914" i="15"/>
  <c r="L914" i="15"/>
  <c r="M914" i="15"/>
  <c r="A915" i="15"/>
  <c r="B915" i="15"/>
  <c r="H915" i="15"/>
  <c r="K915" i="15"/>
  <c r="L915" i="15"/>
  <c r="M915" i="15"/>
  <c r="A916" i="15"/>
  <c r="B916" i="15"/>
  <c r="H916" i="15"/>
  <c r="K916" i="15"/>
  <c r="L916" i="15"/>
  <c r="M916" i="15"/>
  <c r="A917" i="15"/>
  <c r="B917" i="15"/>
  <c r="H917" i="15"/>
  <c r="K917" i="15"/>
  <c r="L917" i="15"/>
  <c r="M917" i="15"/>
  <c r="A918" i="15"/>
  <c r="B918" i="15"/>
  <c r="H918" i="15"/>
  <c r="K918" i="15"/>
  <c r="L918" i="15"/>
  <c r="M918" i="15"/>
  <c r="A919" i="15"/>
  <c r="B919" i="15"/>
  <c r="H919" i="15"/>
  <c r="K919" i="15"/>
  <c r="L919" i="15"/>
  <c r="M919" i="15"/>
  <c r="A920" i="15"/>
  <c r="B920" i="15"/>
  <c r="H920" i="15"/>
  <c r="K920" i="15"/>
  <c r="L920" i="15"/>
  <c r="M920" i="15"/>
  <c r="A921" i="15"/>
  <c r="B921" i="15"/>
  <c r="H921" i="15"/>
  <c r="K921" i="15"/>
  <c r="L921" i="15"/>
  <c r="M921" i="15"/>
  <c r="A922" i="15"/>
  <c r="B922" i="15"/>
  <c r="H922" i="15"/>
  <c r="K922" i="15"/>
  <c r="L922" i="15"/>
  <c r="M922" i="15"/>
  <c r="A923" i="15"/>
  <c r="B923" i="15"/>
  <c r="H923" i="15"/>
  <c r="K923" i="15"/>
  <c r="L923" i="15"/>
  <c r="M923" i="15"/>
  <c r="A924" i="15"/>
  <c r="B924" i="15"/>
  <c r="H924" i="15"/>
  <c r="K924" i="15"/>
  <c r="L924" i="15"/>
  <c r="M924" i="15"/>
  <c r="A925" i="15"/>
  <c r="B925" i="15"/>
  <c r="H925" i="15"/>
  <c r="K925" i="15"/>
  <c r="L925" i="15"/>
  <c r="M925" i="15"/>
  <c r="A926" i="15"/>
  <c r="B926" i="15"/>
  <c r="H926" i="15"/>
  <c r="K926" i="15"/>
  <c r="L926" i="15"/>
  <c r="M926" i="15"/>
  <c r="A927" i="15"/>
  <c r="B927" i="15"/>
  <c r="H927" i="15"/>
  <c r="K927" i="15"/>
  <c r="L927" i="15"/>
  <c r="M927" i="15"/>
  <c r="A928" i="15"/>
  <c r="B928" i="15"/>
  <c r="H928" i="15"/>
  <c r="K928" i="15"/>
  <c r="L928" i="15"/>
  <c r="M928" i="15"/>
  <c r="A929" i="15"/>
  <c r="B929" i="15"/>
  <c r="H929" i="15"/>
  <c r="K929" i="15"/>
  <c r="L929" i="15"/>
  <c r="M929" i="15"/>
  <c r="A853" i="15"/>
  <c r="B853" i="15"/>
  <c r="H853" i="15"/>
  <c r="K853" i="15"/>
  <c r="L853" i="15"/>
  <c r="M853" i="15"/>
  <c r="A854" i="15"/>
  <c r="B854" i="15"/>
  <c r="H854" i="15"/>
  <c r="K854" i="15"/>
  <c r="L854" i="15"/>
  <c r="M854" i="15"/>
  <c r="A855" i="15"/>
  <c r="B855" i="15"/>
  <c r="H855" i="15"/>
  <c r="K855" i="15"/>
  <c r="L855" i="15"/>
  <c r="M855" i="15"/>
  <c r="A856" i="15"/>
  <c r="B856" i="15"/>
  <c r="H856" i="15"/>
  <c r="K856" i="15"/>
  <c r="L856" i="15"/>
  <c r="M856" i="15"/>
  <c r="A857" i="15"/>
  <c r="B857" i="15"/>
  <c r="H857" i="15"/>
  <c r="K857" i="15"/>
  <c r="L857" i="15"/>
  <c r="M857" i="15"/>
  <c r="A858" i="15"/>
  <c r="B858" i="15"/>
  <c r="H858" i="15"/>
  <c r="K858" i="15"/>
  <c r="L858" i="15"/>
  <c r="M858" i="15"/>
  <c r="A859" i="15"/>
  <c r="B859" i="15"/>
  <c r="H859" i="15"/>
  <c r="K859" i="15"/>
  <c r="L859" i="15"/>
  <c r="M859" i="15"/>
  <c r="A860" i="15"/>
  <c r="B860" i="15"/>
  <c r="H860" i="15"/>
  <c r="K860" i="15"/>
  <c r="L860" i="15"/>
  <c r="M860" i="15"/>
  <c r="A861" i="15"/>
  <c r="B861" i="15"/>
  <c r="H861" i="15"/>
  <c r="K861" i="15"/>
  <c r="L861" i="15"/>
  <c r="M861" i="15"/>
  <c r="A862" i="15"/>
  <c r="B862" i="15"/>
  <c r="H862" i="15"/>
  <c r="K862" i="15"/>
  <c r="L862" i="15"/>
  <c r="M862" i="15"/>
  <c r="A863" i="15"/>
  <c r="B863" i="15"/>
  <c r="H863" i="15"/>
  <c r="K863" i="15"/>
  <c r="L863" i="15"/>
  <c r="M863" i="15"/>
  <c r="A864" i="15"/>
  <c r="B864" i="15"/>
  <c r="H864" i="15"/>
  <c r="K864" i="15"/>
  <c r="L864" i="15"/>
  <c r="M864" i="15"/>
  <c r="A865" i="15"/>
  <c r="B865" i="15"/>
  <c r="H865" i="15"/>
  <c r="K865" i="15"/>
  <c r="L865" i="15"/>
  <c r="M865" i="15"/>
  <c r="A866" i="15"/>
  <c r="B866" i="15"/>
  <c r="H866" i="15"/>
  <c r="K866" i="15"/>
  <c r="L866" i="15"/>
  <c r="M866" i="15"/>
  <c r="A867" i="15"/>
  <c r="B867" i="15"/>
  <c r="H867" i="15"/>
  <c r="K867" i="15"/>
  <c r="L867" i="15"/>
  <c r="M867" i="15"/>
  <c r="A868" i="15"/>
  <c r="B868" i="15"/>
  <c r="H868" i="15"/>
  <c r="K868" i="15"/>
  <c r="L868" i="15"/>
  <c r="M868" i="15"/>
  <c r="A869" i="15"/>
  <c r="B869" i="15"/>
  <c r="H869" i="15"/>
  <c r="K869" i="15"/>
  <c r="L869" i="15"/>
  <c r="M869" i="15"/>
  <c r="A870" i="15"/>
  <c r="B870" i="15"/>
  <c r="H870" i="15"/>
  <c r="K870" i="15"/>
  <c r="L870" i="15"/>
  <c r="M870" i="15"/>
  <c r="A871" i="15"/>
  <c r="B871" i="15"/>
  <c r="H871" i="15"/>
  <c r="K871" i="15"/>
  <c r="L871" i="15"/>
  <c r="M871" i="15"/>
  <c r="A872" i="15"/>
  <c r="B872" i="15"/>
  <c r="H872" i="15"/>
  <c r="K872" i="15"/>
  <c r="L872" i="15"/>
  <c r="M872" i="15"/>
  <c r="A873" i="15"/>
  <c r="B873" i="15"/>
  <c r="H873" i="15"/>
  <c r="K873" i="15"/>
  <c r="L873" i="15"/>
  <c r="M873" i="15"/>
  <c r="A874" i="15"/>
  <c r="B874" i="15"/>
  <c r="H874" i="15"/>
  <c r="K874" i="15"/>
  <c r="L874" i="15"/>
  <c r="M874" i="15"/>
  <c r="A875" i="15"/>
  <c r="B875" i="15"/>
  <c r="H875" i="15"/>
  <c r="K875" i="15"/>
  <c r="L875" i="15"/>
  <c r="M875" i="15"/>
  <c r="A876" i="15"/>
  <c r="B876" i="15"/>
  <c r="H876" i="15"/>
  <c r="K876" i="15"/>
  <c r="L876" i="15"/>
  <c r="M876" i="15"/>
  <c r="A877" i="15"/>
  <c r="B877" i="15"/>
  <c r="H877" i="15"/>
  <c r="K877" i="15"/>
  <c r="L877" i="15"/>
  <c r="M877" i="15"/>
  <c r="A878" i="15"/>
  <c r="B878" i="15"/>
  <c r="H878" i="15"/>
  <c r="K878" i="15"/>
  <c r="L878" i="15"/>
  <c r="M878" i="15"/>
  <c r="A879" i="15"/>
  <c r="B879" i="15"/>
  <c r="H879" i="15"/>
  <c r="K879" i="15"/>
  <c r="L879" i="15"/>
  <c r="M879" i="15"/>
  <c r="A880" i="15"/>
  <c r="B880" i="15"/>
  <c r="H880" i="15"/>
  <c r="K880" i="15"/>
  <c r="L880" i="15"/>
  <c r="M880" i="15"/>
  <c r="A881" i="15"/>
  <c r="B881" i="15"/>
  <c r="H881" i="15"/>
  <c r="K881" i="15"/>
  <c r="L881" i="15"/>
  <c r="M881" i="15"/>
  <c r="A882" i="15"/>
  <c r="B882" i="15"/>
  <c r="H882" i="15"/>
  <c r="K882" i="15"/>
  <c r="L882" i="15"/>
  <c r="M882" i="15"/>
  <c r="A883" i="15"/>
  <c r="B883" i="15"/>
  <c r="H883" i="15"/>
  <c r="K883" i="15"/>
  <c r="L883" i="15"/>
  <c r="M883" i="15"/>
  <c r="A884" i="15"/>
  <c r="B884" i="15"/>
  <c r="H884" i="15"/>
  <c r="K884" i="15"/>
  <c r="L884" i="15"/>
  <c r="M884" i="15"/>
  <c r="A885" i="15"/>
  <c r="B885" i="15"/>
  <c r="H885" i="15"/>
  <c r="K885" i="15"/>
  <c r="L885" i="15"/>
  <c r="M885" i="15"/>
  <c r="A886" i="15"/>
  <c r="B886" i="15"/>
  <c r="H886" i="15"/>
  <c r="K886" i="15"/>
  <c r="L886" i="15"/>
  <c r="M886" i="15"/>
  <c r="A887" i="15"/>
  <c r="B887" i="15"/>
  <c r="H887" i="15"/>
  <c r="K887" i="15"/>
  <c r="L887" i="15"/>
  <c r="M887" i="15"/>
  <c r="A888" i="15"/>
  <c r="B888" i="15"/>
  <c r="H888" i="15"/>
  <c r="K888" i="15"/>
  <c r="L888" i="15"/>
  <c r="M888" i="15"/>
  <c r="A889" i="15"/>
  <c r="B889" i="15"/>
  <c r="H889" i="15"/>
  <c r="K889" i="15"/>
  <c r="L889" i="15"/>
  <c r="M889" i="15"/>
  <c r="A890" i="15"/>
  <c r="B890" i="15"/>
  <c r="H890" i="15"/>
  <c r="K890" i="15"/>
  <c r="L890" i="15"/>
  <c r="M890" i="15"/>
  <c r="A891" i="15"/>
  <c r="B891" i="15"/>
  <c r="H891" i="15"/>
  <c r="K891" i="15"/>
  <c r="L891" i="15"/>
  <c r="M891" i="15"/>
  <c r="A892" i="15"/>
  <c r="B892" i="15"/>
  <c r="H892" i="15"/>
  <c r="K892" i="15"/>
  <c r="L892" i="15"/>
  <c r="M892" i="15"/>
  <c r="A893" i="15"/>
  <c r="B893" i="15"/>
  <c r="H893" i="15"/>
  <c r="K893" i="15"/>
  <c r="L893" i="15"/>
  <c r="M893" i="15"/>
  <c r="A894" i="15"/>
  <c r="B894" i="15"/>
  <c r="H894" i="15"/>
  <c r="K894" i="15"/>
  <c r="L894" i="15"/>
  <c r="M894" i="15"/>
  <c r="A895" i="15"/>
  <c r="B895" i="15"/>
  <c r="H895" i="15"/>
  <c r="K895" i="15"/>
  <c r="L895" i="15"/>
  <c r="M895" i="15"/>
  <c r="A896" i="15"/>
  <c r="B896" i="15"/>
  <c r="H896" i="15"/>
  <c r="K896" i="15"/>
  <c r="L896" i="15"/>
  <c r="M896" i="15"/>
  <c r="A897" i="15"/>
  <c r="B897" i="15"/>
  <c r="H897" i="15"/>
  <c r="K897" i="15"/>
  <c r="L897" i="15"/>
  <c r="M897" i="15"/>
  <c r="A898" i="15"/>
  <c r="B898" i="15"/>
  <c r="H898" i="15"/>
  <c r="K898" i="15"/>
  <c r="L898" i="15"/>
  <c r="M898" i="15"/>
  <c r="A899" i="15"/>
  <c r="B899" i="15"/>
  <c r="H899" i="15"/>
  <c r="K899" i="15"/>
  <c r="L899" i="15"/>
  <c r="M899" i="15"/>
  <c r="A900" i="15"/>
  <c r="B900" i="15"/>
  <c r="H900" i="15"/>
  <c r="K900" i="15"/>
  <c r="L900" i="15"/>
  <c r="M900" i="15"/>
  <c r="A901" i="15"/>
  <c r="B901" i="15"/>
  <c r="H901" i="15"/>
  <c r="K901" i="15"/>
  <c r="L901" i="15"/>
  <c r="M901" i="15"/>
  <c r="A902" i="15"/>
  <c r="B902" i="15"/>
  <c r="H902" i="15"/>
  <c r="K902" i="15"/>
  <c r="L902" i="15"/>
  <c r="M902" i="15"/>
  <c r="A903" i="15"/>
  <c r="B903" i="15"/>
  <c r="H903" i="15"/>
  <c r="K903" i="15"/>
  <c r="L903" i="15"/>
  <c r="M903" i="15"/>
  <c r="A904" i="15"/>
  <c r="B904" i="15"/>
  <c r="H904" i="15"/>
  <c r="K904" i="15"/>
  <c r="L904" i="15"/>
  <c r="M904" i="15"/>
  <c r="A905" i="15"/>
  <c r="B905" i="15"/>
  <c r="H905" i="15"/>
  <c r="K905" i="15"/>
  <c r="L905" i="15"/>
  <c r="M905" i="15"/>
  <c r="A906" i="15"/>
  <c r="B906" i="15"/>
  <c r="H906" i="15"/>
  <c r="K906" i="15"/>
  <c r="L906" i="15"/>
  <c r="M906" i="15"/>
  <c r="A770" i="15"/>
  <c r="B770" i="15"/>
  <c r="H770" i="15"/>
  <c r="K770" i="15"/>
  <c r="L770" i="15"/>
  <c r="M770" i="15"/>
  <c r="A771" i="15"/>
  <c r="B771" i="15"/>
  <c r="H771" i="15"/>
  <c r="K771" i="15"/>
  <c r="L771" i="15"/>
  <c r="M771" i="15"/>
  <c r="A772" i="15"/>
  <c r="B772" i="15"/>
  <c r="H772" i="15"/>
  <c r="K772" i="15"/>
  <c r="L772" i="15"/>
  <c r="M772" i="15"/>
  <c r="A773" i="15"/>
  <c r="B773" i="15"/>
  <c r="H773" i="15"/>
  <c r="K773" i="15"/>
  <c r="L773" i="15"/>
  <c r="M773" i="15"/>
  <c r="A774" i="15"/>
  <c r="B774" i="15"/>
  <c r="H774" i="15"/>
  <c r="K774" i="15"/>
  <c r="L774" i="15"/>
  <c r="M774" i="15"/>
  <c r="A775" i="15"/>
  <c r="B775" i="15"/>
  <c r="H775" i="15"/>
  <c r="K775" i="15"/>
  <c r="L775" i="15"/>
  <c r="M775" i="15"/>
  <c r="A776" i="15"/>
  <c r="B776" i="15"/>
  <c r="H776" i="15"/>
  <c r="K776" i="15"/>
  <c r="L776" i="15"/>
  <c r="M776" i="15"/>
  <c r="A777" i="15"/>
  <c r="B777" i="15"/>
  <c r="H777" i="15"/>
  <c r="K777" i="15"/>
  <c r="L777" i="15"/>
  <c r="M777" i="15"/>
  <c r="A778" i="15"/>
  <c r="B778" i="15"/>
  <c r="H778" i="15"/>
  <c r="K778" i="15"/>
  <c r="L778" i="15"/>
  <c r="M778" i="15"/>
  <c r="A779" i="15"/>
  <c r="B779" i="15"/>
  <c r="H779" i="15"/>
  <c r="K779" i="15"/>
  <c r="L779" i="15"/>
  <c r="M779" i="15"/>
  <c r="A780" i="15"/>
  <c r="B780" i="15"/>
  <c r="H780" i="15"/>
  <c r="K780" i="15"/>
  <c r="L780" i="15"/>
  <c r="M780" i="15"/>
  <c r="A781" i="15"/>
  <c r="B781" i="15"/>
  <c r="H781" i="15"/>
  <c r="K781" i="15"/>
  <c r="L781" i="15"/>
  <c r="M781" i="15"/>
  <c r="A782" i="15"/>
  <c r="B782" i="15"/>
  <c r="H782" i="15"/>
  <c r="K782" i="15"/>
  <c r="L782" i="15"/>
  <c r="M782" i="15"/>
  <c r="A783" i="15"/>
  <c r="B783" i="15"/>
  <c r="H783" i="15"/>
  <c r="K783" i="15"/>
  <c r="L783" i="15"/>
  <c r="M783" i="15"/>
  <c r="A784" i="15"/>
  <c r="B784" i="15"/>
  <c r="H784" i="15"/>
  <c r="K784" i="15"/>
  <c r="L784" i="15"/>
  <c r="M784" i="15"/>
  <c r="A785" i="15"/>
  <c r="B785" i="15"/>
  <c r="H785" i="15"/>
  <c r="K785" i="15"/>
  <c r="L785" i="15"/>
  <c r="M785" i="15"/>
  <c r="A786" i="15"/>
  <c r="B786" i="15"/>
  <c r="H786" i="15"/>
  <c r="K786" i="15"/>
  <c r="L786" i="15"/>
  <c r="M786" i="15"/>
  <c r="A787" i="15"/>
  <c r="B787" i="15"/>
  <c r="H787" i="15"/>
  <c r="K787" i="15"/>
  <c r="L787" i="15"/>
  <c r="M787" i="15"/>
  <c r="A788" i="15"/>
  <c r="B788" i="15"/>
  <c r="H788" i="15"/>
  <c r="K788" i="15"/>
  <c r="L788" i="15"/>
  <c r="M788" i="15"/>
  <c r="A789" i="15"/>
  <c r="B789" i="15"/>
  <c r="H789" i="15"/>
  <c r="K789" i="15"/>
  <c r="L789" i="15"/>
  <c r="M789" i="15"/>
  <c r="A790" i="15"/>
  <c r="B790" i="15"/>
  <c r="H790" i="15"/>
  <c r="K790" i="15"/>
  <c r="L790" i="15"/>
  <c r="M790" i="15"/>
  <c r="A791" i="15"/>
  <c r="B791" i="15"/>
  <c r="H791" i="15"/>
  <c r="K791" i="15"/>
  <c r="L791" i="15"/>
  <c r="M791" i="15"/>
  <c r="A792" i="15"/>
  <c r="B792" i="15"/>
  <c r="H792" i="15"/>
  <c r="K792" i="15"/>
  <c r="L792" i="15"/>
  <c r="M792" i="15"/>
  <c r="A793" i="15"/>
  <c r="B793" i="15"/>
  <c r="H793" i="15"/>
  <c r="K793" i="15"/>
  <c r="L793" i="15"/>
  <c r="M793" i="15"/>
  <c r="A794" i="15"/>
  <c r="B794" i="15"/>
  <c r="H794" i="15"/>
  <c r="K794" i="15"/>
  <c r="L794" i="15"/>
  <c r="M794" i="15"/>
  <c r="A795" i="15"/>
  <c r="B795" i="15"/>
  <c r="H795" i="15"/>
  <c r="K795" i="15"/>
  <c r="L795" i="15"/>
  <c r="M795" i="15"/>
  <c r="A796" i="15"/>
  <c r="B796" i="15"/>
  <c r="H796" i="15"/>
  <c r="K796" i="15"/>
  <c r="L796" i="15"/>
  <c r="M796" i="15"/>
  <c r="A797" i="15"/>
  <c r="B797" i="15"/>
  <c r="H797" i="15"/>
  <c r="K797" i="15"/>
  <c r="L797" i="15"/>
  <c r="M797" i="15"/>
  <c r="A798" i="15"/>
  <c r="B798" i="15"/>
  <c r="H798" i="15"/>
  <c r="K798" i="15"/>
  <c r="L798" i="15"/>
  <c r="M798" i="15"/>
  <c r="A799" i="15"/>
  <c r="B799" i="15"/>
  <c r="H799" i="15"/>
  <c r="K799" i="15"/>
  <c r="L799" i="15"/>
  <c r="M799" i="15"/>
  <c r="A800" i="15"/>
  <c r="B800" i="15"/>
  <c r="H800" i="15"/>
  <c r="K800" i="15"/>
  <c r="L800" i="15"/>
  <c r="M800" i="15"/>
  <c r="A801" i="15"/>
  <c r="B801" i="15"/>
  <c r="H801" i="15"/>
  <c r="K801" i="15"/>
  <c r="L801" i="15"/>
  <c r="M801" i="15"/>
  <c r="A802" i="15"/>
  <c r="B802" i="15"/>
  <c r="H802" i="15"/>
  <c r="K802" i="15"/>
  <c r="L802" i="15"/>
  <c r="M802" i="15"/>
  <c r="A803" i="15"/>
  <c r="B803" i="15"/>
  <c r="H803" i="15"/>
  <c r="K803" i="15"/>
  <c r="L803" i="15"/>
  <c r="M803" i="15"/>
  <c r="A804" i="15"/>
  <c r="B804" i="15"/>
  <c r="H804" i="15"/>
  <c r="K804" i="15"/>
  <c r="L804" i="15"/>
  <c r="M804" i="15"/>
  <c r="A805" i="15"/>
  <c r="B805" i="15"/>
  <c r="H805" i="15"/>
  <c r="K805" i="15"/>
  <c r="L805" i="15"/>
  <c r="M805" i="15"/>
  <c r="A806" i="15"/>
  <c r="B806" i="15"/>
  <c r="H806" i="15"/>
  <c r="K806" i="15"/>
  <c r="L806" i="15"/>
  <c r="M806" i="15"/>
  <c r="A807" i="15"/>
  <c r="B807" i="15"/>
  <c r="H807" i="15"/>
  <c r="K807" i="15"/>
  <c r="L807" i="15"/>
  <c r="M807" i="15"/>
  <c r="A808" i="15"/>
  <c r="B808" i="15"/>
  <c r="H808" i="15"/>
  <c r="K808" i="15"/>
  <c r="L808" i="15"/>
  <c r="M808" i="15"/>
  <c r="A809" i="15"/>
  <c r="B809" i="15"/>
  <c r="H809" i="15"/>
  <c r="K809" i="15"/>
  <c r="L809" i="15"/>
  <c r="M809" i="15"/>
  <c r="A810" i="15"/>
  <c r="B810" i="15"/>
  <c r="H810" i="15"/>
  <c r="K810" i="15"/>
  <c r="L810" i="15"/>
  <c r="M810" i="15"/>
  <c r="A811" i="15"/>
  <c r="B811" i="15"/>
  <c r="H811" i="15"/>
  <c r="K811" i="15"/>
  <c r="L811" i="15"/>
  <c r="M811" i="15"/>
  <c r="A812" i="15"/>
  <c r="B812" i="15"/>
  <c r="H812" i="15"/>
  <c r="K812" i="15"/>
  <c r="L812" i="15"/>
  <c r="M812" i="15"/>
  <c r="A813" i="15"/>
  <c r="B813" i="15"/>
  <c r="H813" i="15"/>
  <c r="K813" i="15"/>
  <c r="L813" i="15"/>
  <c r="M813" i="15"/>
  <c r="A814" i="15"/>
  <c r="B814" i="15"/>
  <c r="H814" i="15"/>
  <c r="K814" i="15"/>
  <c r="L814" i="15"/>
  <c r="M814" i="15"/>
  <c r="A815" i="15"/>
  <c r="B815" i="15"/>
  <c r="H815" i="15"/>
  <c r="K815" i="15"/>
  <c r="L815" i="15"/>
  <c r="M815" i="15"/>
  <c r="A816" i="15"/>
  <c r="B816" i="15"/>
  <c r="H816" i="15"/>
  <c r="K816" i="15"/>
  <c r="L816" i="15"/>
  <c r="M816" i="15"/>
  <c r="A817" i="15"/>
  <c r="B817" i="15"/>
  <c r="H817" i="15"/>
  <c r="K817" i="15"/>
  <c r="L817" i="15"/>
  <c r="M817" i="15"/>
  <c r="A818" i="15"/>
  <c r="B818" i="15"/>
  <c r="H818" i="15"/>
  <c r="K818" i="15"/>
  <c r="L818" i="15"/>
  <c r="M818" i="15"/>
  <c r="A819" i="15"/>
  <c r="B819" i="15"/>
  <c r="H819" i="15"/>
  <c r="K819" i="15"/>
  <c r="L819" i="15"/>
  <c r="M819" i="15"/>
  <c r="A820" i="15"/>
  <c r="B820" i="15"/>
  <c r="H820" i="15"/>
  <c r="K820" i="15"/>
  <c r="L820" i="15"/>
  <c r="M820" i="15"/>
  <c r="A821" i="15"/>
  <c r="B821" i="15"/>
  <c r="H821" i="15"/>
  <c r="K821" i="15"/>
  <c r="L821" i="15"/>
  <c r="M821" i="15"/>
  <c r="A822" i="15"/>
  <c r="B822" i="15"/>
  <c r="H822" i="15"/>
  <c r="K822" i="15"/>
  <c r="L822" i="15"/>
  <c r="M822" i="15"/>
  <c r="A823" i="15"/>
  <c r="B823" i="15"/>
  <c r="H823" i="15"/>
  <c r="K823" i="15"/>
  <c r="L823" i="15"/>
  <c r="M823" i="15"/>
  <c r="A824" i="15"/>
  <c r="B824" i="15"/>
  <c r="H824" i="15"/>
  <c r="K824" i="15"/>
  <c r="L824" i="15"/>
  <c r="M824" i="15"/>
  <c r="A825" i="15"/>
  <c r="B825" i="15"/>
  <c r="H825" i="15"/>
  <c r="K825" i="15"/>
  <c r="L825" i="15"/>
  <c r="M825" i="15"/>
  <c r="A826" i="15"/>
  <c r="B826" i="15"/>
  <c r="H826" i="15"/>
  <c r="K826" i="15"/>
  <c r="L826" i="15"/>
  <c r="M826" i="15"/>
  <c r="A827" i="15"/>
  <c r="B827" i="15"/>
  <c r="H827" i="15"/>
  <c r="K827" i="15"/>
  <c r="L827" i="15"/>
  <c r="M827" i="15"/>
  <c r="A828" i="15"/>
  <c r="B828" i="15"/>
  <c r="H828" i="15"/>
  <c r="K828" i="15"/>
  <c r="L828" i="15"/>
  <c r="M828" i="15"/>
  <c r="A829" i="15"/>
  <c r="B829" i="15"/>
  <c r="H829" i="15"/>
  <c r="K829" i="15"/>
  <c r="L829" i="15"/>
  <c r="M829" i="15"/>
  <c r="A830" i="15"/>
  <c r="B830" i="15"/>
  <c r="H830" i="15"/>
  <c r="K830" i="15"/>
  <c r="L830" i="15"/>
  <c r="M830" i="15"/>
  <c r="A831" i="15"/>
  <c r="B831" i="15"/>
  <c r="H831" i="15"/>
  <c r="K831" i="15"/>
  <c r="L831" i="15"/>
  <c r="M831" i="15"/>
  <c r="A832" i="15"/>
  <c r="B832" i="15"/>
  <c r="H832" i="15"/>
  <c r="K832" i="15"/>
  <c r="L832" i="15"/>
  <c r="M832" i="15"/>
  <c r="A833" i="15"/>
  <c r="B833" i="15"/>
  <c r="H833" i="15"/>
  <c r="K833" i="15"/>
  <c r="L833" i="15"/>
  <c r="M833" i="15"/>
  <c r="A834" i="15"/>
  <c r="B834" i="15"/>
  <c r="H834" i="15"/>
  <c r="K834" i="15"/>
  <c r="L834" i="15"/>
  <c r="M834" i="15"/>
  <c r="A835" i="15"/>
  <c r="B835" i="15"/>
  <c r="H835" i="15"/>
  <c r="K835" i="15"/>
  <c r="L835" i="15"/>
  <c r="M835" i="15"/>
  <c r="A836" i="15"/>
  <c r="B836" i="15"/>
  <c r="H836" i="15"/>
  <c r="K836" i="15"/>
  <c r="L836" i="15"/>
  <c r="M836" i="15"/>
  <c r="A837" i="15"/>
  <c r="B837" i="15"/>
  <c r="H837" i="15"/>
  <c r="K837" i="15"/>
  <c r="L837" i="15"/>
  <c r="M837" i="15"/>
  <c r="A838" i="15"/>
  <c r="B838" i="15"/>
  <c r="H838" i="15"/>
  <c r="K838" i="15"/>
  <c r="L838" i="15"/>
  <c r="M838" i="15"/>
  <c r="A839" i="15"/>
  <c r="B839" i="15"/>
  <c r="H839" i="15"/>
  <c r="K839" i="15"/>
  <c r="L839" i="15"/>
  <c r="M839" i="15"/>
  <c r="A840" i="15"/>
  <c r="B840" i="15"/>
  <c r="H840" i="15"/>
  <c r="K840" i="15"/>
  <c r="L840" i="15"/>
  <c r="M840" i="15"/>
  <c r="A841" i="15"/>
  <c r="B841" i="15"/>
  <c r="H841" i="15"/>
  <c r="K841" i="15"/>
  <c r="L841" i="15"/>
  <c r="M841" i="15"/>
  <c r="A842" i="15"/>
  <c r="B842" i="15"/>
  <c r="H842" i="15"/>
  <c r="K842" i="15"/>
  <c r="L842" i="15"/>
  <c r="M842" i="15"/>
  <c r="A843" i="15"/>
  <c r="B843" i="15"/>
  <c r="H843" i="15"/>
  <c r="K843" i="15"/>
  <c r="L843" i="15"/>
  <c r="M843" i="15"/>
  <c r="A844" i="15"/>
  <c r="B844" i="15"/>
  <c r="H844" i="15"/>
  <c r="K844" i="15"/>
  <c r="L844" i="15"/>
  <c r="M844" i="15"/>
  <c r="A845" i="15"/>
  <c r="B845" i="15"/>
  <c r="H845" i="15"/>
  <c r="K845" i="15"/>
  <c r="L845" i="15"/>
  <c r="M845" i="15"/>
  <c r="A846" i="15"/>
  <c r="B846" i="15"/>
  <c r="H846" i="15"/>
  <c r="K846" i="15"/>
  <c r="L846" i="15"/>
  <c r="M846" i="15"/>
  <c r="A847" i="15"/>
  <c r="B847" i="15"/>
  <c r="H847" i="15"/>
  <c r="K847" i="15"/>
  <c r="L847" i="15"/>
  <c r="M847" i="15"/>
  <c r="A848" i="15"/>
  <c r="B848" i="15"/>
  <c r="H848" i="15"/>
  <c r="K848" i="15"/>
  <c r="L848" i="15"/>
  <c r="M848" i="15"/>
  <c r="A849" i="15"/>
  <c r="B849" i="15"/>
  <c r="H849" i="15"/>
  <c r="K849" i="15"/>
  <c r="L849" i="15"/>
  <c r="M849" i="15"/>
  <c r="A850" i="15"/>
  <c r="B850" i="15"/>
  <c r="H850" i="15"/>
  <c r="K850" i="15"/>
  <c r="L850" i="15"/>
  <c r="M850" i="15"/>
  <c r="A851" i="15"/>
  <c r="B851" i="15"/>
  <c r="H851" i="15"/>
  <c r="K851" i="15"/>
  <c r="L851" i="15"/>
  <c r="M851" i="15"/>
  <c r="A852" i="15"/>
  <c r="B852" i="15"/>
  <c r="H852" i="15"/>
  <c r="K852" i="15"/>
  <c r="L852" i="15"/>
  <c r="M852" i="15"/>
  <c r="A712" i="15"/>
  <c r="B712" i="15"/>
  <c r="H712" i="15"/>
  <c r="K712" i="15"/>
  <c r="L712" i="15"/>
  <c r="M712" i="15"/>
  <c r="A713" i="15"/>
  <c r="B713" i="15"/>
  <c r="H713" i="15"/>
  <c r="K713" i="15"/>
  <c r="L713" i="15"/>
  <c r="M713" i="15"/>
  <c r="A714" i="15"/>
  <c r="B714" i="15"/>
  <c r="H714" i="15"/>
  <c r="K714" i="15"/>
  <c r="L714" i="15"/>
  <c r="M714" i="15"/>
  <c r="A715" i="15"/>
  <c r="B715" i="15"/>
  <c r="H715" i="15"/>
  <c r="K715" i="15"/>
  <c r="L715" i="15"/>
  <c r="M715" i="15"/>
  <c r="A716" i="15"/>
  <c r="B716" i="15"/>
  <c r="H716" i="15"/>
  <c r="K716" i="15"/>
  <c r="L716" i="15"/>
  <c r="M716" i="15"/>
  <c r="A717" i="15"/>
  <c r="B717" i="15"/>
  <c r="H717" i="15"/>
  <c r="K717" i="15"/>
  <c r="L717" i="15"/>
  <c r="M717" i="15"/>
  <c r="A718" i="15"/>
  <c r="B718" i="15"/>
  <c r="H718" i="15"/>
  <c r="K718" i="15"/>
  <c r="L718" i="15"/>
  <c r="M718" i="15"/>
  <c r="A719" i="15"/>
  <c r="B719" i="15"/>
  <c r="H719" i="15"/>
  <c r="K719" i="15"/>
  <c r="L719" i="15"/>
  <c r="M719" i="15"/>
  <c r="A720" i="15"/>
  <c r="B720" i="15"/>
  <c r="H720" i="15"/>
  <c r="K720" i="15"/>
  <c r="L720" i="15"/>
  <c r="M720" i="15"/>
  <c r="A721" i="15"/>
  <c r="B721" i="15"/>
  <c r="H721" i="15"/>
  <c r="K721" i="15"/>
  <c r="L721" i="15"/>
  <c r="M721" i="15"/>
  <c r="A722" i="15"/>
  <c r="B722" i="15"/>
  <c r="H722" i="15"/>
  <c r="K722" i="15"/>
  <c r="L722" i="15"/>
  <c r="M722" i="15"/>
  <c r="A723" i="15"/>
  <c r="B723" i="15"/>
  <c r="H723" i="15"/>
  <c r="K723" i="15"/>
  <c r="L723" i="15"/>
  <c r="M723" i="15"/>
  <c r="A724" i="15"/>
  <c r="B724" i="15"/>
  <c r="H724" i="15"/>
  <c r="K724" i="15"/>
  <c r="L724" i="15"/>
  <c r="M724" i="15"/>
  <c r="A725" i="15"/>
  <c r="B725" i="15"/>
  <c r="H725" i="15"/>
  <c r="K725" i="15"/>
  <c r="L725" i="15"/>
  <c r="M725" i="15"/>
  <c r="A726" i="15"/>
  <c r="B726" i="15"/>
  <c r="H726" i="15"/>
  <c r="K726" i="15"/>
  <c r="L726" i="15"/>
  <c r="M726" i="15"/>
  <c r="A727" i="15"/>
  <c r="B727" i="15"/>
  <c r="H727" i="15"/>
  <c r="K727" i="15"/>
  <c r="L727" i="15"/>
  <c r="M727" i="15"/>
  <c r="A728" i="15"/>
  <c r="B728" i="15"/>
  <c r="H728" i="15"/>
  <c r="K728" i="15"/>
  <c r="L728" i="15"/>
  <c r="M728" i="15"/>
  <c r="A729" i="15"/>
  <c r="B729" i="15"/>
  <c r="H729" i="15"/>
  <c r="K729" i="15"/>
  <c r="L729" i="15"/>
  <c r="M729" i="15"/>
  <c r="A730" i="15"/>
  <c r="B730" i="15"/>
  <c r="H730" i="15"/>
  <c r="K730" i="15"/>
  <c r="L730" i="15"/>
  <c r="M730" i="15"/>
  <c r="A731" i="15"/>
  <c r="B731" i="15"/>
  <c r="H731" i="15"/>
  <c r="K731" i="15"/>
  <c r="L731" i="15"/>
  <c r="M731" i="15"/>
  <c r="A732" i="15"/>
  <c r="B732" i="15"/>
  <c r="H732" i="15"/>
  <c r="K732" i="15"/>
  <c r="L732" i="15"/>
  <c r="M732" i="15"/>
  <c r="A733" i="15"/>
  <c r="B733" i="15"/>
  <c r="H733" i="15"/>
  <c r="K733" i="15"/>
  <c r="L733" i="15"/>
  <c r="M733" i="15"/>
  <c r="A734" i="15"/>
  <c r="B734" i="15"/>
  <c r="H734" i="15"/>
  <c r="K734" i="15"/>
  <c r="L734" i="15"/>
  <c r="M734" i="15"/>
  <c r="A735" i="15"/>
  <c r="B735" i="15"/>
  <c r="H735" i="15"/>
  <c r="K735" i="15"/>
  <c r="L735" i="15"/>
  <c r="M735" i="15"/>
  <c r="A736" i="15"/>
  <c r="B736" i="15"/>
  <c r="H736" i="15"/>
  <c r="K736" i="15"/>
  <c r="L736" i="15"/>
  <c r="M736" i="15"/>
  <c r="A737" i="15"/>
  <c r="B737" i="15"/>
  <c r="H737" i="15"/>
  <c r="K737" i="15"/>
  <c r="L737" i="15"/>
  <c r="M737" i="15"/>
  <c r="A738" i="15"/>
  <c r="B738" i="15"/>
  <c r="H738" i="15"/>
  <c r="K738" i="15"/>
  <c r="L738" i="15"/>
  <c r="M738" i="15"/>
  <c r="A739" i="15"/>
  <c r="B739" i="15"/>
  <c r="H739" i="15"/>
  <c r="K739" i="15"/>
  <c r="L739" i="15"/>
  <c r="M739" i="15"/>
  <c r="A740" i="15"/>
  <c r="B740" i="15"/>
  <c r="H740" i="15"/>
  <c r="K740" i="15"/>
  <c r="L740" i="15"/>
  <c r="M740" i="15"/>
  <c r="A741" i="15"/>
  <c r="B741" i="15"/>
  <c r="H741" i="15"/>
  <c r="K741" i="15"/>
  <c r="L741" i="15"/>
  <c r="M741" i="15"/>
  <c r="A742" i="15"/>
  <c r="B742" i="15"/>
  <c r="H742" i="15"/>
  <c r="K742" i="15"/>
  <c r="L742" i="15"/>
  <c r="M742" i="15"/>
  <c r="A743" i="15"/>
  <c r="B743" i="15"/>
  <c r="H743" i="15"/>
  <c r="K743" i="15"/>
  <c r="L743" i="15"/>
  <c r="M743" i="15"/>
  <c r="A744" i="15"/>
  <c r="B744" i="15"/>
  <c r="H744" i="15"/>
  <c r="K744" i="15"/>
  <c r="L744" i="15"/>
  <c r="M744" i="15"/>
  <c r="A745" i="15"/>
  <c r="B745" i="15"/>
  <c r="H745" i="15"/>
  <c r="K745" i="15"/>
  <c r="L745" i="15"/>
  <c r="M745" i="15"/>
  <c r="A746" i="15"/>
  <c r="B746" i="15"/>
  <c r="H746" i="15"/>
  <c r="K746" i="15"/>
  <c r="L746" i="15"/>
  <c r="M746" i="15"/>
  <c r="A747" i="15"/>
  <c r="B747" i="15"/>
  <c r="H747" i="15"/>
  <c r="K747" i="15"/>
  <c r="L747" i="15"/>
  <c r="M747" i="15"/>
  <c r="A748" i="15"/>
  <c r="B748" i="15"/>
  <c r="H748" i="15"/>
  <c r="K748" i="15"/>
  <c r="L748" i="15"/>
  <c r="M748" i="15"/>
  <c r="A749" i="15"/>
  <c r="B749" i="15"/>
  <c r="H749" i="15"/>
  <c r="K749" i="15"/>
  <c r="L749" i="15"/>
  <c r="M749" i="15"/>
  <c r="A750" i="15"/>
  <c r="B750" i="15"/>
  <c r="H750" i="15"/>
  <c r="K750" i="15"/>
  <c r="L750" i="15"/>
  <c r="M750" i="15"/>
  <c r="A751" i="15"/>
  <c r="B751" i="15"/>
  <c r="H751" i="15"/>
  <c r="K751" i="15"/>
  <c r="L751" i="15"/>
  <c r="M751" i="15"/>
  <c r="A752" i="15"/>
  <c r="B752" i="15"/>
  <c r="H752" i="15"/>
  <c r="K752" i="15"/>
  <c r="L752" i="15"/>
  <c r="M752" i="15"/>
  <c r="A753" i="15"/>
  <c r="B753" i="15"/>
  <c r="H753" i="15"/>
  <c r="K753" i="15"/>
  <c r="L753" i="15"/>
  <c r="M753" i="15"/>
  <c r="A754" i="15"/>
  <c r="B754" i="15"/>
  <c r="H754" i="15"/>
  <c r="K754" i="15"/>
  <c r="L754" i="15"/>
  <c r="M754" i="15"/>
  <c r="A755" i="15"/>
  <c r="B755" i="15"/>
  <c r="H755" i="15"/>
  <c r="K755" i="15"/>
  <c r="L755" i="15"/>
  <c r="M755" i="15"/>
  <c r="A756" i="15"/>
  <c r="B756" i="15"/>
  <c r="H756" i="15"/>
  <c r="K756" i="15"/>
  <c r="L756" i="15"/>
  <c r="M756" i="15"/>
  <c r="A757" i="15"/>
  <c r="B757" i="15"/>
  <c r="H757" i="15"/>
  <c r="K757" i="15"/>
  <c r="L757" i="15"/>
  <c r="M757" i="15"/>
  <c r="A758" i="15"/>
  <c r="B758" i="15"/>
  <c r="H758" i="15"/>
  <c r="K758" i="15"/>
  <c r="L758" i="15"/>
  <c r="M758" i="15"/>
  <c r="A759" i="15"/>
  <c r="B759" i="15"/>
  <c r="H759" i="15"/>
  <c r="K759" i="15"/>
  <c r="L759" i="15"/>
  <c r="M759" i="15"/>
  <c r="A760" i="15"/>
  <c r="B760" i="15"/>
  <c r="H760" i="15"/>
  <c r="K760" i="15"/>
  <c r="L760" i="15"/>
  <c r="M760" i="15"/>
  <c r="A761" i="15"/>
  <c r="B761" i="15"/>
  <c r="H761" i="15"/>
  <c r="K761" i="15"/>
  <c r="L761" i="15"/>
  <c r="M761" i="15"/>
  <c r="A762" i="15"/>
  <c r="B762" i="15"/>
  <c r="H762" i="15"/>
  <c r="K762" i="15"/>
  <c r="L762" i="15"/>
  <c r="M762" i="15"/>
  <c r="A763" i="15"/>
  <c r="B763" i="15"/>
  <c r="H763" i="15"/>
  <c r="K763" i="15"/>
  <c r="L763" i="15"/>
  <c r="M763" i="15"/>
  <c r="A764" i="15"/>
  <c r="B764" i="15"/>
  <c r="H764" i="15"/>
  <c r="K764" i="15"/>
  <c r="L764" i="15"/>
  <c r="M764" i="15"/>
  <c r="A765" i="15"/>
  <c r="B765" i="15"/>
  <c r="H765" i="15"/>
  <c r="K765" i="15"/>
  <c r="L765" i="15"/>
  <c r="M765" i="15"/>
  <c r="A766" i="15"/>
  <c r="B766" i="15"/>
  <c r="H766" i="15"/>
  <c r="K766" i="15"/>
  <c r="L766" i="15"/>
  <c r="M766" i="15"/>
  <c r="A767" i="15"/>
  <c r="B767" i="15"/>
  <c r="H767" i="15"/>
  <c r="K767" i="15"/>
  <c r="L767" i="15"/>
  <c r="M767" i="15"/>
  <c r="A768" i="15"/>
  <c r="B768" i="15"/>
  <c r="H768" i="15"/>
  <c r="K768" i="15"/>
  <c r="L768" i="15"/>
  <c r="M768" i="15"/>
  <c r="A769" i="15"/>
  <c r="B769" i="15"/>
  <c r="H769" i="15"/>
  <c r="K769" i="15"/>
  <c r="L769" i="15"/>
  <c r="M769" i="15"/>
  <c r="A656" i="15"/>
  <c r="B656" i="15"/>
  <c r="C656" i="15"/>
  <c r="D656" i="15"/>
  <c r="E656" i="15"/>
  <c r="H348" i="8"/>
  <c r="H656" i="15"/>
  <c r="K656" i="15"/>
  <c r="L656" i="15"/>
  <c r="M656" i="15"/>
  <c r="A657" i="15"/>
  <c r="B657" i="15"/>
  <c r="C657" i="15"/>
  <c r="D657" i="15"/>
  <c r="E657" i="15"/>
  <c r="H349" i="8"/>
  <c r="H657" i="15"/>
  <c r="K657" i="15"/>
  <c r="L657" i="15"/>
  <c r="M657" i="15"/>
  <c r="A658" i="15"/>
  <c r="B658" i="15"/>
  <c r="C658" i="15"/>
  <c r="D658" i="15"/>
  <c r="E658" i="15"/>
  <c r="H350" i="8"/>
  <c r="H658" i="15"/>
  <c r="K658" i="15"/>
  <c r="L658" i="15"/>
  <c r="M658" i="15"/>
  <c r="A659" i="15"/>
  <c r="B659" i="15"/>
  <c r="H659" i="15"/>
  <c r="K659" i="15"/>
  <c r="L659" i="15"/>
  <c r="M659" i="15"/>
  <c r="A660" i="15"/>
  <c r="B660" i="15"/>
  <c r="H660" i="15"/>
  <c r="K660" i="15"/>
  <c r="L660" i="15"/>
  <c r="M660" i="15"/>
  <c r="A661" i="15"/>
  <c r="B661" i="15"/>
  <c r="H661" i="15"/>
  <c r="K661" i="15"/>
  <c r="L661" i="15"/>
  <c r="M661" i="15"/>
  <c r="A662" i="15"/>
  <c r="B662" i="15"/>
  <c r="H662" i="15"/>
  <c r="K662" i="15"/>
  <c r="L662" i="15"/>
  <c r="M662" i="15"/>
  <c r="A663" i="15"/>
  <c r="B663" i="15"/>
  <c r="H663" i="15"/>
  <c r="K663" i="15"/>
  <c r="L663" i="15"/>
  <c r="M663" i="15"/>
  <c r="A664" i="15"/>
  <c r="B664" i="15"/>
  <c r="H664" i="15"/>
  <c r="K664" i="15"/>
  <c r="L664" i="15"/>
  <c r="M664" i="15"/>
  <c r="A665" i="15"/>
  <c r="B665" i="15"/>
  <c r="H665" i="15"/>
  <c r="K665" i="15"/>
  <c r="L665" i="15"/>
  <c r="M665" i="15"/>
  <c r="A666" i="15"/>
  <c r="B666" i="15"/>
  <c r="H666" i="15"/>
  <c r="K666" i="15"/>
  <c r="L666" i="15"/>
  <c r="M666" i="15"/>
  <c r="A667" i="15"/>
  <c r="B667" i="15"/>
  <c r="H667" i="15"/>
  <c r="K667" i="15"/>
  <c r="L667" i="15"/>
  <c r="M667" i="15"/>
  <c r="A668" i="15"/>
  <c r="B668" i="15"/>
  <c r="H668" i="15"/>
  <c r="K668" i="15"/>
  <c r="L668" i="15"/>
  <c r="M668" i="15"/>
  <c r="A669" i="15"/>
  <c r="B669" i="15"/>
  <c r="H669" i="15"/>
  <c r="K669" i="15"/>
  <c r="L669" i="15"/>
  <c r="M669" i="15"/>
  <c r="A670" i="15"/>
  <c r="B670" i="15"/>
  <c r="H670" i="15"/>
  <c r="K670" i="15"/>
  <c r="L670" i="15"/>
  <c r="M670" i="15"/>
  <c r="A671" i="15"/>
  <c r="B671" i="15"/>
  <c r="H671" i="15"/>
  <c r="K671" i="15"/>
  <c r="L671" i="15"/>
  <c r="M671" i="15"/>
  <c r="A672" i="15"/>
  <c r="B672" i="15"/>
  <c r="H672" i="15"/>
  <c r="K672" i="15"/>
  <c r="L672" i="15"/>
  <c r="M672" i="15"/>
  <c r="A673" i="15"/>
  <c r="B673" i="15"/>
  <c r="H673" i="15"/>
  <c r="K673" i="15"/>
  <c r="L673" i="15"/>
  <c r="M673" i="15"/>
  <c r="A674" i="15"/>
  <c r="B674" i="15"/>
  <c r="H674" i="15"/>
  <c r="K674" i="15"/>
  <c r="L674" i="15"/>
  <c r="M674" i="15"/>
  <c r="A675" i="15"/>
  <c r="B675" i="15"/>
  <c r="H675" i="15"/>
  <c r="K675" i="15"/>
  <c r="L675" i="15"/>
  <c r="M675" i="15"/>
  <c r="A676" i="15"/>
  <c r="B676" i="15"/>
  <c r="H676" i="15"/>
  <c r="K676" i="15"/>
  <c r="L676" i="15"/>
  <c r="M676" i="15"/>
  <c r="A677" i="15"/>
  <c r="B677" i="15"/>
  <c r="H677" i="15"/>
  <c r="K677" i="15"/>
  <c r="L677" i="15"/>
  <c r="M677" i="15"/>
  <c r="A678" i="15"/>
  <c r="B678" i="15"/>
  <c r="H678" i="15"/>
  <c r="K678" i="15"/>
  <c r="L678" i="15"/>
  <c r="M678" i="15"/>
  <c r="A679" i="15"/>
  <c r="B679" i="15"/>
  <c r="H679" i="15"/>
  <c r="K679" i="15"/>
  <c r="L679" i="15"/>
  <c r="M679" i="15"/>
  <c r="A680" i="15"/>
  <c r="B680" i="15"/>
  <c r="H680" i="15"/>
  <c r="K680" i="15"/>
  <c r="L680" i="15"/>
  <c r="M680" i="15"/>
  <c r="A681" i="15"/>
  <c r="B681" i="15"/>
  <c r="H681" i="15"/>
  <c r="K681" i="15"/>
  <c r="L681" i="15"/>
  <c r="M681" i="15"/>
  <c r="A682" i="15"/>
  <c r="B682" i="15"/>
  <c r="H682" i="15"/>
  <c r="K682" i="15"/>
  <c r="L682" i="15"/>
  <c r="M682" i="15"/>
  <c r="A683" i="15"/>
  <c r="B683" i="15"/>
  <c r="H683" i="15"/>
  <c r="K683" i="15"/>
  <c r="L683" i="15"/>
  <c r="M683" i="15"/>
  <c r="A684" i="15"/>
  <c r="B684" i="15"/>
  <c r="H684" i="15"/>
  <c r="K684" i="15"/>
  <c r="L684" i="15"/>
  <c r="M684" i="15"/>
  <c r="A685" i="15"/>
  <c r="B685" i="15"/>
  <c r="H685" i="15"/>
  <c r="K685" i="15"/>
  <c r="L685" i="15"/>
  <c r="M685" i="15"/>
  <c r="A686" i="15"/>
  <c r="B686" i="15"/>
  <c r="H686" i="15"/>
  <c r="K686" i="15"/>
  <c r="L686" i="15"/>
  <c r="M686" i="15"/>
  <c r="A687" i="15"/>
  <c r="B687" i="15"/>
  <c r="H687" i="15"/>
  <c r="K687" i="15"/>
  <c r="L687" i="15"/>
  <c r="M687" i="15"/>
  <c r="A688" i="15"/>
  <c r="B688" i="15"/>
  <c r="H688" i="15"/>
  <c r="K688" i="15"/>
  <c r="L688" i="15"/>
  <c r="M688" i="15"/>
  <c r="A689" i="15"/>
  <c r="B689" i="15"/>
  <c r="H689" i="15"/>
  <c r="K689" i="15"/>
  <c r="L689" i="15"/>
  <c r="M689" i="15"/>
  <c r="A690" i="15"/>
  <c r="B690" i="15"/>
  <c r="H690" i="15"/>
  <c r="K690" i="15"/>
  <c r="L690" i="15"/>
  <c r="M690" i="15"/>
  <c r="A691" i="15"/>
  <c r="B691" i="15"/>
  <c r="H691" i="15"/>
  <c r="K691" i="15"/>
  <c r="L691" i="15"/>
  <c r="M691" i="15"/>
  <c r="A692" i="15"/>
  <c r="B692" i="15"/>
  <c r="H692" i="15"/>
  <c r="K692" i="15"/>
  <c r="L692" i="15"/>
  <c r="M692" i="15"/>
  <c r="A693" i="15"/>
  <c r="B693" i="15"/>
  <c r="H693" i="15"/>
  <c r="K693" i="15"/>
  <c r="L693" i="15"/>
  <c r="M693" i="15"/>
  <c r="A694" i="15"/>
  <c r="B694" i="15"/>
  <c r="H694" i="15"/>
  <c r="K694" i="15"/>
  <c r="L694" i="15"/>
  <c r="M694" i="15"/>
  <c r="A695" i="15"/>
  <c r="B695" i="15"/>
  <c r="H695" i="15"/>
  <c r="K695" i="15"/>
  <c r="L695" i="15"/>
  <c r="M695" i="15"/>
  <c r="A696" i="15"/>
  <c r="B696" i="15"/>
  <c r="H696" i="15"/>
  <c r="K696" i="15"/>
  <c r="L696" i="15"/>
  <c r="M696" i="15"/>
  <c r="A697" i="15"/>
  <c r="B697" i="15"/>
  <c r="H697" i="15"/>
  <c r="K697" i="15"/>
  <c r="L697" i="15"/>
  <c r="M697" i="15"/>
  <c r="A698" i="15"/>
  <c r="B698" i="15"/>
  <c r="H698" i="15"/>
  <c r="K698" i="15"/>
  <c r="L698" i="15"/>
  <c r="M698" i="15"/>
  <c r="A699" i="15"/>
  <c r="B699" i="15"/>
  <c r="H699" i="15"/>
  <c r="K699" i="15"/>
  <c r="L699" i="15"/>
  <c r="M699" i="15"/>
  <c r="A700" i="15"/>
  <c r="B700" i="15"/>
  <c r="H700" i="15"/>
  <c r="K700" i="15"/>
  <c r="L700" i="15"/>
  <c r="M700" i="15"/>
  <c r="A701" i="15"/>
  <c r="B701" i="15"/>
  <c r="H701" i="15"/>
  <c r="K701" i="15"/>
  <c r="L701" i="15"/>
  <c r="M701" i="15"/>
  <c r="A702" i="15"/>
  <c r="B702" i="15"/>
  <c r="H702" i="15"/>
  <c r="K702" i="15"/>
  <c r="L702" i="15"/>
  <c r="M702" i="15"/>
  <c r="A703" i="15"/>
  <c r="B703" i="15"/>
  <c r="H703" i="15"/>
  <c r="K703" i="15"/>
  <c r="L703" i="15"/>
  <c r="M703" i="15"/>
  <c r="A704" i="15"/>
  <c r="B704" i="15"/>
  <c r="H704" i="15"/>
  <c r="K704" i="15"/>
  <c r="L704" i="15"/>
  <c r="M704" i="15"/>
  <c r="A705" i="15"/>
  <c r="B705" i="15"/>
  <c r="H705" i="15"/>
  <c r="K705" i="15"/>
  <c r="L705" i="15"/>
  <c r="M705" i="15"/>
  <c r="A706" i="15"/>
  <c r="B706" i="15"/>
  <c r="H706" i="15"/>
  <c r="K706" i="15"/>
  <c r="L706" i="15"/>
  <c r="M706" i="15"/>
  <c r="A707" i="15"/>
  <c r="B707" i="15"/>
  <c r="H707" i="15"/>
  <c r="K707" i="15"/>
  <c r="L707" i="15"/>
  <c r="M707" i="15"/>
  <c r="A708" i="15"/>
  <c r="B708" i="15"/>
  <c r="H708" i="15"/>
  <c r="K708" i="15"/>
  <c r="L708" i="15"/>
  <c r="M708" i="15"/>
  <c r="A709" i="15"/>
  <c r="B709" i="15"/>
  <c r="H709" i="15"/>
  <c r="K709" i="15"/>
  <c r="L709" i="15"/>
  <c r="M709" i="15"/>
  <c r="A710" i="15"/>
  <c r="B710" i="15"/>
  <c r="H710" i="15"/>
  <c r="K710" i="15"/>
  <c r="L710" i="15"/>
  <c r="M710" i="15"/>
  <c r="A711" i="15"/>
  <c r="B711" i="15"/>
  <c r="H711" i="15"/>
  <c r="K711" i="15"/>
  <c r="L711" i="15"/>
  <c r="M711" i="15"/>
  <c r="A576" i="15"/>
  <c r="B576" i="15"/>
  <c r="C576" i="15"/>
  <c r="D576" i="15"/>
  <c r="E576" i="15"/>
  <c r="H268" i="8"/>
  <c r="H576" i="15"/>
  <c r="K576" i="15"/>
  <c r="L576" i="15"/>
  <c r="M576" i="15"/>
  <c r="A577" i="15"/>
  <c r="B577" i="15"/>
  <c r="C577" i="15"/>
  <c r="D577" i="15"/>
  <c r="E577" i="15"/>
  <c r="H269" i="8"/>
  <c r="H577" i="15"/>
  <c r="K577" i="15"/>
  <c r="L577" i="15"/>
  <c r="M577" i="15"/>
  <c r="A578" i="15"/>
  <c r="B578" i="15"/>
  <c r="C578" i="15"/>
  <c r="D578" i="15"/>
  <c r="E578" i="15"/>
  <c r="H270" i="8"/>
  <c r="H578" i="15"/>
  <c r="K578" i="15"/>
  <c r="L578" i="15"/>
  <c r="M578" i="15"/>
  <c r="A579" i="15"/>
  <c r="B579" i="15"/>
  <c r="C579" i="15"/>
  <c r="D579" i="15"/>
  <c r="E579" i="15"/>
  <c r="H271" i="8"/>
  <c r="H579" i="15"/>
  <c r="K579" i="15"/>
  <c r="L579" i="15"/>
  <c r="M579" i="15"/>
  <c r="A580" i="15"/>
  <c r="B580" i="15"/>
  <c r="C580" i="15"/>
  <c r="D580" i="15"/>
  <c r="E580" i="15"/>
  <c r="H272" i="8"/>
  <c r="H580" i="15"/>
  <c r="K580" i="15"/>
  <c r="L580" i="15"/>
  <c r="M580" i="15"/>
  <c r="A581" i="15"/>
  <c r="B581" i="15"/>
  <c r="C581" i="15"/>
  <c r="D581" i="15"/>
  <c r="E581" i="15"/>
  <c r="H273" i="8"/>
  <c r="H581" i="15"/>
  <c r="K581" i="15"/>
  <c r="L581" i="15"/>
  <c r="M581" i="15"/>
  <c r="A582" i="15"/>
  <c r="B582" i="15"/>
  <c r="C582" i="15"/>
  <c r="D582" i="15"/>
  <c r="E582" i="15"/>
  <c r="H274" i="8"/>
  <c r="H582" i="15"/>
  <c r="K582" i="15"/>
  <c r="L582" i="15"/>
  <c r="M582" i="15"/>
  <c r="A583" i="15"/>
  <c r="B583" i="15"/>
  <c r="C583" i="15"/>
  <c r="D583" i="15"/>
  <c r="E583" i="15"/>
  <c r="H275" i="8"/>
  <c r="H583" i="15"/>
  <c r="K583" i="15"/>
  <c r="L583" i="15"/>
  <c r="M583" i="15"/>
  <c r="A584" i="15"/>
  <c r="B584" i="15"/>
  <c r="C584" i="15"/>
  <c r="D584" i="15"/>
  <c r="E584" i="15"/>
  <c r="H276" i="8"/>
  <c r="H584" i="15"/>
  <c r="K584" i="15"/>
  <c r="L584" i="15"/>
  <c r="M584" i="15"/>
  <c r="A585" i="15"/>
  <c r="B585" i="15"/>
  <c r="C585" i="15"/>
  <c r="D585" i="15"/>
  <c r="E585" i="15"/>
  <c r="H277" i="8"/>
  <c r="H585" i="15"/>
  <c r="K585" i="15"/>
  <c r="L585" i="15"/>
  <c r="M585" i="15"/>
  <c r="A586" i="15"/>
  <c r="B586" i="15"/>
  <c r="C586" i="15"/>
  <c r="D586" i="15"/>
  <c r="E586" i="15"/>
  <c r="H278" i="8"/>
  <c r="H586" i="15"/>
  <c r="K586" i="15"/>
  <c r="L586" i="15"/>
  <c r="M586" i="15"/>
  <c r="A587" i="15"/>
  <c r="B587" i="15"/>
  <c r="C587" i="15"/>
  <c r="D587" i="15"/>
  <c r="E587" i="15"/>
  <c r="H279" i="8"/>
  <c r="H587" i="15"/>
  <c r="K587" i="15"/>
  <c r="L587" i="15"/>
  <c r="M587" i="15"/>
  <c r="A588" i="15"/>
  <c r="B588" i="15"/>
  <c r="C588" i="15"/>
  <c r="D588" i="15"/>
  <c r="E588" i="15"/>
  <c r="H280" i="8"/>
  <c r="H588" i="15"/>
  <c r="K588" i="15"/>
  <c r="L588" i="15"/>
  <c r="M588" i="15"/>
  <c r="A589" i="15"/>
  <c r="B589" i="15"/>
  <c r="C589" i="15"/>
  <c r="D589" i="15"/>
  <c r="E589" i="15"/>
  <c r="H281" i="8"/>
  <c r="H589" i="15"/>
  <c r="K589" i="15"/>
  <c r="L589" i="15"/>
  <c r="M589" i="15"/>
  <c r="A590" i="15"/>
  <c r="B590" i="15"/>
  <c r="C590" i="15"/>
  <c r="D590" i="15"/>
  <c r="E590" i="15"/>
  <c r="H282" i="8"/>
  <c r="H590" i="15"/>
  <c r="K590" i="15"/>
  <c r="L590" i="15"/>
  <c r="M590" i="15"/>
  <c r="A591" i="15"/>
  <c r="B591" i="15"/>
  <c r="C591" i="15"/>
  <c r="D591" i="15"/>
  <c r="E591" i="15"/>
  <c r="H283" i="8"/>
  <c r="H591" i="15"/>
  <c r="K591" i="15"/>
  <c r="L591" i="15"/>
  <c r="M591" i="15"/>
  <c r="A592" i="15"/>
  <c r="B592" i="15"/>
  <c r="C592" i="15"/>
  <c r="D592" i="15"/>
  <c r="E592" i="15"/>
  <c r="H284" i="8"/>
  <c r="H592" i="15"/>
  <c r="K592" i="15"/>
  <c r="L592" i="15"/>
  <c r="M592" i="15"/>
  <c r="A593" i="15"/>
  <c r="B593" i="15"/>
  <c r="C593" i="15"/>
  <c r="D593" i="15"/>
  <c r="E593" i="15"/>
  <c r="H285" i="8"/>
  <c r="H593" i="15"/>
  <c r="K593" i="15"/>
  <c r="L593" i="15"/>
  <c r="M593" i="15"/>
  <c r="A594" i="15"/>
  <c r="B594" i="15"/>
  <c r="C594" i="15"/>
  <c r="D594" i="15"/>
  <c r="E594" i="15"/>
  <c r="H286" i="8"/>
  <c r="H594" i="15"/>
  <c r="K594" i="15"/>
  <c r="L594" i="15"/>
  <c r="M594" i="15"/>
  <c r="A595" i="15"/>
  <c r="B595" i="15"/>
  <c r="C595" i="15"/>
  <c r="D595" i="15"/>
  <c r="E595" i="15"/>
  <c r="H287" i="8"/>
  <c r="H595" i="15"/>
  <c r="K595" i="15"/>
  <c r="L595" i="15"/>
  <c r="M595" i="15"/>
  <c r="A596" i="15"/>
  <c r="B596" i="15"/>
  <c r="C596" i="15"/>
  <c r="D596" i="15"/>
  <c r="E596" i="15"/>
  <c r="H288" i="8"/>
  <c r="H596" i="15"/>
  <c r="K596" i="15"/>
  <c r="L596" i="15"/>
  <c r="M596" i="15"/>
  <c r="A597" i="15"/>
  <c r="B597" i="15"/>
  <c r="C597" i="15"/>
  <c r="D597" i="15"/>
  <c r="E597" i="15"/>
  <c r="H289" i="8"/>
  <c r="H597" i="15"/>
  <c r="K597" i="15"/>
  <c r="L597" i="15"/>
  <c r="M597" i="15"/>
  <c r="A598" i="15"/>
  <c r="B598" i="15"/>
  <c r="C598" i="15"/>
  <c r="D598" i="15"/>
  <c r="E598" i="15"/>
  <c r="H290" i="8"/>
  <c r="H598" i="15"/>
  <c r="K598" i="15"/>
  <c r="L598" i="15"/>
  <c r="M598" i="15"/>
  <c r="A599" i="15"/>
  <c r="B599" i="15"/>
  <c r="C599" i="15"/>
  <c r="D599" i="15"/>
  <c r="E599" i="15"/>
  <c r="H291" i="8"/>
  <c r="H599" i="15"/>
  <c r="K599" i="15"/>
  <c r="L599" i="15"/>
  <c r="M599" i="15"/>
  <c r="A600" i="15"/>
  <c r="B600" i="15"/>
  <c r="C600" i="15"/>
  <c r="D600" i="15"/>
  <c r="E600" i="15"/>
  <c r="H292" i="8"/>
  <c r="H600" i="15"/>
  <c r="K600" i="15"/>
  <c r="L600" i="15"/>
  <c r="M600" i="15"/>
  <c r="A601" i="15"/>
  <c r="B601" i="15"/>
  <c r="C601" i="15"/>
  <c r="D601" i="15"/>
  <c r="E601" i="15"/>
  <c r="H293" i="8"/>
  <c r="H601" i="15"/>
  <c r="K601" i="15"/>
  <c r="L601" i="15"/>
  <c r="M601" i="15"/>
  <c r="A602" i="15"/>
  <c r="B602" i="15"/>
  <c r="C602" i="15"/>
  <c r="D602" i="15"/>
  <c r="E602" i="15"/>
  <c r="H294" i="8"/>
  <c r="H602" i="15"/>
  <c r="K602" i="15"/>
  <c r="L602" i="15"/>
  <c r="M602" i="15"/>
  <c r="A603" i="15"/>
  <c r="B603" i="15"/>
  <c r="C603" i="15"/>
  <c r="D603" i="15"/>
  <c r="E603" i="15"/>
  <c r="H295" i="8"/>
  <c r="H603" i="15"/>
  <c r="K603" i="15"/>
  <c r="L603" i="15"/>
  <c r="M603" i="15"/>
  <c r="A604" i="15"/>
  <c r="B604" i="15"/>
  <c r="C604" i="15"/>
  <c r="D604" i="15"/>
  <c r="E604" i="15"/>
  <c r="H296" i="8"/>
  <c r="H604" i="15"/>
  <c r="K604" i="15"/>
  <c r="L604" i="15"/>
  <c r="M604" i="15"/>
  <c r="A605" i="15"/>
  <c r="B605" i="15"/>
  <c r="C605" i="15"/>
  <c r="D605" i="15"/>
  <c r="E605" i="15"/>
  <c r="H297" i="8"/>
  <c r="H605" i="15"/>
  <c r="K605" i="15"/>
  <c r="L605" i="15"/>
  <c r="M605" i="15"/>
  <c r="A606" i="15"/>
  <c r="B606" i="15"/>
  <c r="C606" i="15"/>
  <c r="D606" i="15"/>
  <c r="E606" i="15"/>
  <c r="H298" i="8"/>
  <c r="H606" i="15"/>
  <c r="K606" i="15"/>
  <c r="L606" i="15"/>
  <c r="M606" i="15"/>
  <c r="A607" i="15"/>
  <c r="B607" i="15"/>
  <c r="C607" i="15"/>
  <c r="D607" i="15"/>
  <c r="E607" i="15"/>
  <c r="H299" i="8"/>
  <c r="H607" i="15"/>
  <c r="K607" i="15"/>
  <c r="L607" i="15"/>
  <c r="M607" i="15"/>
  <c r="A608" i="15"/>
  <c r="B608" i="15"/>
  <c r="C608" i="15"/>
  <c r="D608" i="15"/>
  <c r="E608" i="15"/>
  <c r="H300" i="8"/>
  <c r="H608" i="15"/>
  <c r="K608" i="15"/>
  <c r="L608" i="15"/>
  <c r="M608" i="15"/>
  <c r="A609" i="15"/>
  <c r="B609" i="15"/>
  <c r="C609" i="15"/>
  <c r="D609" i="15"/>
  <c r="E609" i="15"/>
  <c r="H301" i="8"/>
  <c r="H609" i="15"/>
  <c r="K609" i="15"/>
  <c r="L609" i="15"/>
  <c r="M609" i="15"/>
  <c r="A610" i="15"/>
  <c r="B610" i="15"/>
  <c r="C610" i="15"/>
  <c r="D610" i="15"/>
  <c r="E610" i="15"/>
  <c r="H302" i="8"/>
  <c r="H610" i="15"/>
  <c r="K610" i="15"/>
  <c r="L610" i="15"/>
  <c r="M610" i="15"/>
  <c r="A611" i="15"/>
  <c r="B611" i="15"/>
  <c r="C611" i="15"/>
  <c r="D611" i="15"/>
  <c r="E611" i="15"/>
  <c r="H303" i="8"/>
  <c r="H611" i="15"/>
  <c r="K611" i="15"/>
  <c r="L611" i="15"/>
  <c r="M611" i="15"/>
  <c r="A612" i="15"/>
  <c r="B612" i="15"/>
  <c r="C612" i="15"/>
  <c r="D612" i="15"/>
  <c r="E612" i="15"/>
  <c r="H304" i="8"/>
  <c r="H612" i="15"/>
  <c r="K612" i="15"/>
  <c r="L612" i="15"/>
  <c r="M612" i="15"/>
  <c r="A613" i="15"/>
  <c r="B613" i="15"/>
  <c r="C613" i="15"/>
  <c r="D613" i="15"/>
  <c r="E613" i="15"/>
  <c r="H305" i="8"/>
  <c r="H613" i="15"/>
  <c r="K613" i="15"/>
  <c r="L613" i="15"/>
  <c r="M613" i="15"/>
  <c r="A614" i="15"/>
  <c r="B614" i="15"/>
  <c r="C614" i="15"/>
  <c r="D614" i="15"/>
  <c r="E614" i="15"/>
  <c r="H306" i="8"/>
  <c r="H614" i="15"/>
  <c r="K614" i="15"/>
  <c r="L614" i="15"/>
  <c r="M614" i="15"/>
  <c r="A615" i="15"/>
  <c r="B615" i="15"/>
  <c r="C615" i="15"/>
  <c r="D615" i="15"/>
  <c r="E615" i="15"/>
  <c r="H307" i="8"/>
  <c r="H615" i="15"/>
  <c r="K615" i="15"/>
  <c r="L615" i="15"/>
  <c r="M615" i="15"/>
  <c r="A616" i="15"/>
  <c r="B616" i="15"/>
  <c r="C616" i="15"/>
  <c r="D616" i="15"/>
  <c r="E616" i="15"/>
  <c r="H308" i="8"/>
  <c r="H616" i="15"/>
  <c r="K616" i="15"/>
  <c r="L616" i="15"/>
  <c r="M616" i="15"/>
  <c r="A617" i="15"/>
  <c r="B617" i="15"/>
  <c r="C617" i="15"/>
  <c r="D617" i="15"/>
  <c r="E617" i="15"/>
  <c r="H309" i="8"/>
  <c r="H617" i="15"/>
  <c r="K617" i="15"/>
  <c r="L617" i="15"/>
  <c r="M617" i="15"/>
  <c r="A618" i="15"/>
  <c r="B618" i="15"/>
  <c r="C618" i="15"/>
  <c r="D618" i="15"/>
  <c r="E618" i="15"/>
  <c r="H310" i="8"/>
  <c r="H618" i="15"/>
  <c r="K618" i="15"/>
  <c r="L618" i="15"/>
  <c r="M618" i="15"/>
  <c r="A619" i="15"/>
  <c r="B619" i="15"/>
  <c r="C619" i="15"/>
  <c r="D619" i="15"/>
  <c r="E619" i="15"/>
  <c r="H311" i="8"/>
  <c r="H619" i="15"/>
  <c r="K619" i="15"/>
  <c r="L619" i="15"/>
  <c r="M619" i="15"/>
  <c r="A620" i="15"/>
  <c r="B620" i="15"/>
  <c r="C620" i="15"/>
  <c r="D620" i="15"/>
  <c r="E620" i="15"/>
  <c r="H312" i="8"/>
  <c r="H620" i="15"/>
  <c r="K620" i="15"/>
  <c r="L620" i="15"/>
  <c r="M620" i="15"/>
  <c r="A621" i="15"/>
  <c r="B621" i="15"/>
  <c r="C621" i="15"/>
  <c r="D621" i="15"/>
  <c r="E621" i="15"/>
  <c r="H313" i="8"/>
  <c r="H621" i="15"/>
  <c r="K621" i="15"/>
  <c r="L621" i="15"/>
  <c r="M621" i="15"/>
  <c r="A622" i="15"/>
  <c r="B622" i="15"/>
  <c r="C622" i="15"/>
  <c r="D622" i="15"/>
  <c r="E622" i="15"/>
  <c r="H314" i="8"/>
  <c r="H622" i="15"/>
  <c r="K622" i="15"/>
  <c r="L622" i="15"/>
  <c r="M622" i="15"/>
  <c r="A623" i="15"/>
  <c r="B623" i="15"/>
  <c r="C623" i="15"/>
  <c r="D623" i="15"/>
  <c r="E623" i="15"/>
  <c r="H315" i="8"/>
  <c r="H623" i="15"/>
  <c r="K623" i="15"/>
  <c r="L623" i="15"/>
  <c r="M623" i="15"/>
  <c r="A624" i="15"/>
  <c r="B624" i="15"/>
  <c r="C624" i="15"/>
  <c r="D624" i="15"/>
  <c r="E624" i="15"/>
  <c r="H316" i="8"/>
  <c r="H624" i="15"/>
  <c r="K624" i="15"/>
  <c r="L624" i="15"/>
  <c r="M624" i="15"/>
  <c r="A625" i="15"/>
  <c r="B625" i="15"/>
  <c r="C625" i="15"/>
  <c r="D625" i="15"/>
  <c r="E625" i="15"/>
  <c r="H317" i="8"/>
  <c r="H625" i="15"/>
  <c r="K625" i="15"/>
  <c r="L625" i="15"/>
  <c r="M625" i="15"/>
  <c r="A626" i="15"/>
  <c r="B626" i="15"/>
  <c r="C626" i="15"/>
  <c r="D626" i="15"/>
  <c r="E626" i="15"/>
  <c r="H318" i="8"/>
  <c r="H626" i="15"/>
  <c r="K626" i="15"/>
  <c r="L626" i="15"/>
  <c r="M626" i="15"/>
  <c r="A627" i="15"/>
  <c r="B627" i="15"/>
  <c r="C627" i="15"/>
  <c r="D627" i="15"/>
  <c r="E627" i="15"/>
  <c r="H319" i="8"/>
  <c r="H627" i="15"/>
  <c r="K627" i="15"/>
  <c r="L627" i="15"/>
  <c r="M627" i="15"/>
  <c r="A628" i="15"/>
  <c r="B628" i="15"/>
  <c r="C628" i="15"/>
  <c r="D628" i="15"/>
  <c r="E628" i="15"/>
  <c r="H320" i="8"/>
  <c r="H628" i="15"/>
  <c r="K628" i="15"/>
  <c r="L628" i="15"/>
  <c r="M628" i="15"/>
  <c r="A629" i="15"/>
  <c r="B629" i="15"/>
  <c r="C629" i="15"/>
  <c r="D629" i="15"/>
  <c r="E629" i="15"/>
  <c r="H321" i="8"/>
  <c r="H629" i="15"/>
  <c r="K629" i="15"/>
  <c r="L629" i="15"/>
  <c r="M629" i="15"/>
  <c r="A630" i="15"/>
  <c r="B630" i="15"/>
  <c r="C630" i="15"/>
  <c r="D630" i="15"/>
  <c r="E630" i="15"/>
  <c r="H322" i="8"/>
  <c r="H630" i="15"/>
  <c r="K630" i="15"/>
  <c r="L630" i="15"/>
  <c r="M630" i="15"/>
  <c r="A631" i="15"/>
  <c r="B631" i="15"/>
  <c r="C631" i="15"/>
  <c r="D631" i="15"/>
  <c r="E631" i="15"/>
  <c r="H323" i="8"/>
  <c r="H631" i="15"/>
  <c r="K631" i="15"/>
  <c r="L631" i="15"/>
  <c r="M631" i="15"/>
  <c r="A632" i="15"/>
  <c r="B632" i="15"/>
  <c r="C632" i="15"/>
  <c r="D632" i="15"/>
  <c r="E632" i="15"/>
  <c r="H324" i="8"/>
  <c r="H632" i="15"/>
  <c r="K632" i="15"/>
  <c r="L632" i="15"/>
  <c r="M632" i="15"/>
  <c r="A633" i="15"/>
  <c r="B633" i="15"/>
  <c r="C633" i="15"/>
  <c r="D633" i="15"/>
  <c r="E633" i="15"/>
  <c r="H325" i="8"/>
  <c r="H633" i="15"/>
  <c r="K633" i="15"/>
  <c r="L633" i="15"/>
  <c r="M633" i="15"/>
  <c r="A634" i="15"/>
  <c r="B634" i="15"/>
  <c r="C634" i="15"/>
  <c r="D634" i="15"/>
  <c r="E634" i="15"/>
  <c r="H326" i="8"/>
  <c r="H634" i="15"/>
  <c r="K634" i="15"/>
  <c r="L634" i="15"/>
  <c r="M634" i="15"/>
  <c r="A635" i="15"/>
  <c r="B635" i="15"/>
  <c r="C635" i="15"/>
  <c r="D635" i="15"/>
  <c r="E635" i="15"/>
  <c r="H327" i="8"/>
  <c r="H635" i="15"/>
  <c r="K635" i="15"/>
  <c r="L635" i="15"/>
  <c r="M635" i="15"/>
  <c r="A636" i="15"/>
  <c r="B636" i="15"/>
  <c r="C636" i="15"/>
  <c r="D636" i="15"/>
  <c r="E636" i="15"/>
  <c r="H328" i="8"/>
  <c r="H636" i="15"/>
  <c r="K636" i="15"/>
  <c r="L636" i="15"/>
  <c r="M636" i="15"/>
  <c r="A637" i="15"/>
  <c r="B637" i="15"/>
  <c r="C637" i="15"/>
  <c r="D637" i="15"/>
  <c r="E637" i="15"/>
  <c r="H329" i="8"/>
  <c r="H637" i="15"/>
  <c r="K637" i="15"/>
  <c r="L637" i="15"/>
  <c r="M637" i="15"/>
  <c r="A638" i="15"/>
  <c r="B638" i="15"/>
  <c r="C638" i="15"/>
  <c r="D638" i="15"/>
  <c r="E638" i="15"/>
  <c r="H330" i="8"/>
  <c r="H638" i="15"/>
  <c r="K638" i="15"/>
  <c r="L638" i="15"/>
  <c r="M638" i="15"/>
  <c r="A639" i="15"/>
  <c r="B639" i="15"/>
  <c r="C639" i="15"/>
  <c r="D639" i="15"/>
  <c r="E639" i="15"/>
  <c r="H331" i="8"/>
  <c r="H639" i="15"/>
  <c r="K639" i="15"/>
  <c r="L639" i="15"/>
  <c r="M639" i="15"/>
  <c r="A640" i="15"/>
  <c r="B640" i="15"/>
  <c r="C640" i="15"/>
  <c r="D640" i="15"/>
  <c r="E640" i="15"/>
  <c r="H332" i="8"/>
  <c r="H640" i="15"/>
  <c r="K640" i="15"/>
  <c r="L640" i="15"/>
  <c r="M640" i="15"/>
  <c r="A641" i="15"/>
  <c r="B641" i="15"/>
  <c r="C641" i="15"/>
  <c r="D641" i="15"/>
  <c r="E641" i="15"/>
  <c r="H333" i="8"/>
  <c r="H641" i="15"/>
  <c r="K641" i="15"/>
  <c r="L641" i="15"/>
  <c r="M641" i="15"/>
  <c r="A642" i="15"/>
  <c r="B642" i="15"/>
  <c r="C642" i="15"/>
  <c r="D642" i="15"/>
  <c r="E642" i="15"/>
  <c r="H334" i="8"/>
  <c r="H642" i="15"/>
  <c r="K642" i="15"/>
  <c r="L642" i="15"/>
  <c r="M642" i="15"/>
  <c r="A643" i="15"/>
  <c r="B643" i="15"/>
  <c r="C643" i="15"/>
  <c r="D643" i="15"/>
  <c r="E643" i="15"/>
  <c r="H335" i="8"/>
  <c r="H643" i="15"/>
  <c r="K643" i="15"/>
  <c r="L643" i="15"/>
  <c r="M643" i="15"/>
  <c r="A644" i="15"/>
  <c r="B644" i="15"/>
  <c r="C644" i="15"/>
  <c r="D644" i="15"/>
  <c r="E644" i="15"/>
  <c r="H336" i="8"/>
  <c r="H644" i="15"/>
  <c r="K644" i="15"/>
  <c r="L644" i="15"/>
  <c r="M644" i="15"/>
  <c r="A645" i="15"/>
  <c r="B645" i="15"/>
  <c r="C645" i="15"/>
  <c r="D645" i="15"/>
  <c r="E645" i="15"/>
  <c r="H337" i="8"/>
  <c r="H645" i="15"/>
  <c r="K645" i="15"/>
  <c r="L645" i="15"/>
  <c r="M645" i="15"/>
  <c r="A646" i="15"/>
  <c r="B646" i="15"/>
  <c r="C646" i="15"/>
  <c r="D646" i="15"/>
  <c r="E646" i="15"/>
  <c r="H338" i="8"/>
  <c r="H646" i="15"/>
  <c r="K646" i="15"/>
  <c r="L646" i="15"/>
  <c r="M646" i="15"/>
  <c r="A647" i="15"/>
  <c r="B647" i="15"/>
  <c r="C647" i="15"/>
  <c r="D647" i="15"/>
  <c r="E647" i="15"/>
  <c r="H339" i="8"/>
  <c r="H647" i="15"/>
  <c r="K647" i="15"/>
  <c r="L647" i="15"/>
  <c r="M647" i="15"/>
  <c r="A648" i="15"/>
  <c r="B648" i="15"/>
  <c r="C648" i="15"/>
  <c r="D648" i="15"/>
  <c r="E648" i="15"/>
  <c r="H340" i="8"/>
  <c r="H648" i="15"/>
  <c r="K648" i="15"/>
  <c r="L648" i="15"/>
  <c r="M648" i="15"/>
  <c r="A649" i="15"/>
  <c r="B649" i="15"/>
  <c r="C649" i="15"/>
  <c r="D649" i="15"/>
  <c r="E649" i="15"/>
  <c r="H341" i="8"/>
  <c r="H649" i="15"/>
  <c r="K649" i="15"/>
  <c r="L649" i="15"/>
  <c r="M649" i="15"/>
  <c r="A650" i="15"/>
  <c r="B650" i="15"/>
  <c r="C650" i="15"/>
  <c r="D650" i="15"/>
  <c r="E650" i="15"/>
  <c r="H342" i="8"/>
  <c r="H650" i="15"/>
  <c r="K650" i="15"/>
  <c r="L650" i="15"/>
  <c r="M650" i="15"/>
  <c r="A651" i="15"/>
  <c r="B651" i="15"/>
  <c r="C651" i="15"/>
  <c r="D651" i="15"/>
  <c r="E651" i="15"/>
  <c r="H343" i="8"/>
  <c r="H651" i="15"/>
  <c r="K651" i="15"/>
  <c r="L651" i="15"/>
  <c r="M651" i="15"/>
  <c r="A652" i="15"/>
  <c r="B652" i="15"/>
  <c r="C652" i="15"/>
  <c r="D652" i="15"/>
  <c r="E652" i="15"/>
  <c r="H344" i="8"/>
  <c r="H652" i="15"/>
  <c r="K652" i="15"/>
  <c r="L652" i="15"/>
  <c r="M652" i="15"/>
  <c r="A653" i="15"/>
  <c r="B653" i="15"/>
  <c r="C653" i="15"/>
  <c r="D653" i="15"/>
  <c r="E653" i="15"/>
  <c r="H345" i="8"/>
  <c r="H653" i="15"/>
  <c r="K653" i="15"/>
  <c r="L653" i="15"/>
  <c r="M653" i="15"/>
  <c r="A654" i="15"/>
  <c r="B654" i="15"/>
  <c r="C654" i="15"/>
  <c r="D654" i="15"/>
  <c r="E654" i="15"/>
  <c r="H346" i="8"/>
  <c r="H654" i="15"/>
  <c r="K654" i="15"/>
  <c r="L654" i="15"/>
  <c r="M654" i="15"/>
  <c r="A655" i="15"/>
  <c r="B655" i="15"/>
  <c r="C655" i="15"/>
  <c r="D655" i="15"/>
  <c r="E655" i="15"/>
  <c r="H347" i="8"/>
  <c r="H655" i="15"/>
  <c r="K655" i="15"/>
  <c r="L655" i="15"/>
  <c r="M655" i="15"/>
  <c r="A494" i="15"/>
  <c r="B494" i="15"/>
  <c r="C494" i="15"/>
  <c r="D494" i="15"/>
  <c r="E494" i="15"/>
  <c r="H186" i="8"/>
  <c r="H494" i="15"/>
  <c r="K494" i="15"/>
  <c r="L494" i="15"/>
  <c r="M494" i="15"/>
  <c r="A495" i="15"/>
  <c r="B495" i="15"/>
  <c r="C495" i="15"/>
  <c r="D495" i="15"/>
  <c r="E495" i="15"/>
  <c r="H187" i="8"/>
  <c r="H495" i="15"/>
  <c r="K495" i="15"/>
  <c r="L495" i="15"/>
  <c r="M495" i="15"/>
  <c r="A496" i="15"/>
  <c r="B496" i="15"/>
  <c r="C496" i="15"/>
  <c r="D496" i="15"/>
  <c r="E496" i="15"/>
  <c r="H188" i="8"/>
  <c r="H496" i="15"/>
  <c r="K496" i="15"/>
  <c r="L496" i="15"/>
  <c r="M496" i="15"/>
  <c r="A497" i="15"/>
  <c r="B497" i="15"/>
  <c r="C497" i="15"/>
  <c r="D497" i="15"/>
  <c r="E497" i="15"/>
  <c r="H189" i="8"/>
  <c r="H497" i="15"/>
  <c r="K497" i="15"/>
  <c r="L497" i="15"/>
  <c r="M497" i="15"/>
  <c r="A498" i="15"/>
  <c r="B498" i="15"/>
  <c r="C498" i="15"/>
  <c r="D498" i="15"/>
  <c r="E498" i="15"/>
  <c r="H190" i="8"/>
  <c r="H498" i="15"/>
  <c r="K498" i="15"/>
  <c r="L498" i="15"/>
  <c r="M498" i="15"/>
  <c r="A499" i="15"/>
  <c r="B499" i="15"/>
  <c r="C499" i="15"/>
  <c r="D499" i="15"/>
  <c r="E499" i="15"/>
  <c r="H191" i="8"/>
  <c r="H499" i="15"/>
  <c r="K499" i="15"/>
  <c r="L499" i="15"/>
  <c r="M499" i="15"/>
  <c r="A500" i="15"/>
  <c r="B500" i="15"/>
  <c r="C500" i="15"/>
  <c r="D500" i="15"/>
  <c r="E500" i="15"/>
  <c r="H192" i="8"/>
  <c r="H500" i="15"/>
  <c r="K500" i="15"/>
  <c r="L500" i="15"/>
  <c r="M500" i="15"/>
  <c r="A501" i="15"/>
  <c r="B501" i="15"/>
  <c r="C501" i="15"/>
  <c r="D501" i="15"/>
  <c r="E501" i="15"/>
  <c r="H193" i="8"/>
  <c r="H501" i="15"/>
  <c r="K501" i="15"/>
  <c r="L501" i="15"/>
  <c r="M501" i="15"/>
  <c r="A502" i="15"/>
  <c r="B502" i="15"/>
  <c r="C502" i="15"/>
  <c r="D502" i="15"/>
  <c r="E502" i="15"/>
  <c r="H194" i="8"/>
  <c r="H502" i="15"/>
  <c r="K502" i="15"/>
  <c r="L502" i="15"/>
  <c r="M502" i="15"/>
  <c r="A503" i="15"/>
  <c r="B503" i="15"/>
  <c r="C503" i="15"/>
  <c r="D503" i="15"/>
  <c r="E503" i="15"/>
  <c r="H195" i="8"/>
  <c r="H503" i="15"/>
  <c r="K503" i="15"/>
  <c r="L503" i="15"/>
  <c r="M503" i="15"/>
  <c r="A504" i="15"/>
  <c r="B504" i="15"/>
  <c r="C504" i="15"/>
  <c r="D504" i="15"/>
  <c r="E504" i="15"/>
  <c r="H196" i="8"/>
  <c r="H504" i="15"/>
  <c r="K504" i="15"/>
  <c r="L504" i="15"/>
  <c r="M504" i="15"/>
  <c r="A505" i="15"/>
  <c r="B505" i="15"/>
  <c r="C505" i="15"/>
  <c r="D505" i="15"/>
  <c r="E505" i="15"/>
  <c r="H197" i="8"/>
  <c r="H505" i="15"/>
  <c r="K505" i="15"/>
  <c r="L505" i="15"/>
  <c r="M505" i="15"/>
  <c r="A506" i="15"/>
  <c r="B506" i="15"/>
  <c r="C506" i="15"/>
  <c r="D506" i="15"/>
  <c r="E506" i="15"/>
  <c r="H198" i="8"/>
  <c r="H506" i="15"/>
  <c r="K506" i="15"/>
  <c r="L506" i="15"/>
  <c r="M506" i="15"/>
  <c r="A507" i="15"/>
  <c r="B507" i="15"/>
  <c r="C507" i="15"/>
  <c r="D507" i="15"/>
  <c r="E507" i="15"/>
  <c r="H199" i="8"/>
  <c r="H507" i="15"/>
  <c r="K507" i="15"/>
  <c r="L507" i="15"/>
  <c r="M507" i="15"/>
  <c r="A508" i="15"/>
  <c r="B508" i="15"/>
  <c r="C508" i="15"/>
  <c r="D508" i="15"/>
  <c r="E508" i="15"/>
  <c r="H200" i="8"/>
  <c r="H508" i="15"/>
  <c r="K508" i="15"/>
  <c r="L508" i="15"/>
  <c r="M508" i="15"/>
  <c r="A509" i="15"/>
  <c r="B509" i="15"/>
  <c r="C509" i="15"/>
  <c r="D509" i="15"/>
  <c r="E509" i="15"/>
  <c r="H201" i="8"/>
  <c r="H509" i="15"/>
  <c r="K509" i="15"/>
  <c r="L509" i="15"/>
  <c r="M509" i="15"/>
  <c r="A510" i="15"/>
  <c r="B510" i="15"/>
  <c r="C510" i="15"/>
  <c r="D510" i="15"/>
  <c r="E510" i="15"/>
  <c r="H202" i="8"/>
  <c r="H510" i="15"/>
  <c r="K510" i="15"/>
  <c r="L510" i="15"/>
  <c r="M510" i="15"/>
  <c r="A511" i="15"/>
  <c r="B511" i="15"/>
  <c r="C511" i="15"/>
  <c r="D511" i="15"/>
  <c r="E511" i="15"/>
  <c r="H203" i="8"/>
  <c r="H511" i="15"/>
  <c r="K511" i="15"/>
  <c r="L511" i="15"/>
  <c r="M511" i="15"/>
  <c r="A512" i="15"/>
  <c r="B512" i="15"/>
  <c r="C512" i="15"/>
  <c r="D512" i="15"/>
  <c r="E512" i="15"/>
  <c r="H204" i="8"/>
  <c r="H512" i="15"/>
  <c r="K512" i="15"/>
  <c r="L512" i="15"/>
  <c r="M512" i="15"/>
  <c r="A513" i="15"/>
  <c r="B513" i="15"/>
  <c r="C513" i="15"/>
  <c r="D513" i="15"/>
  <c r="E513" i="15"/>
  <c r="H205" i="8"/>
  <c r="H513" i="15"/>
  <c r="K513" i="15"/>
  <c r="L513" i="15"/>
  <c r="M513" i="15"/>
  <c r="A514" i="15"/>
  <c r="B514" i="15"/>
  <c r="C514" i="15"/>
  <c r="D514" i="15"/>
  <c r="E514" i="15"/>
  <c r="H206" i="8"/>
  <c r="H514" i="15"/>
  <c r="K514" i="15"/>
  <c r="L514" i="15"/>
  <c r="M514" i="15"/>
  <c r="A515" i="15"/>
  <c r="B515" i="15"/>
  <c r="C515" i="15"/>
  <c r="D515" i="15"/>
  <c r="E515" i="15"/>
  <c r="H207" i="8"/>
  <c r="H515" i="15"/>
  <c r="K515" i="15"/>
  <c r="L515" i="15"/>
  <c r="M515" i="15"/>
  <c r="A516" i="15"/>
  <c r="B516" i="15"/>
  <c r="C516" i="15"/>
  <c r="D516" i="15"/>
  <c r="E516" i="15"/>
  <c r="H208" i="8"/>
  <c r="H516" i="15"/>
  <c r="K516" i="15"/>
  <c r="L516" i="15"/>
  <c r="M516" i="15"/>
  <c r="A517" i="15"/>
  <c r="B517" i="15"/>
  <c r="C517" i="15"/>
  <c r="D517" i="15"/>
  <c r="E517" i="15"/>
  <c r="H209" i="8"/>
  <c r="H517" i="15"/>
  <c r="K517" i="15"/>
  <c r="L517" i="15"/>
  <c r="M517" i="15"/>
  <c r="A518" i="15"/>
  <c r="B518" i="15"/>
  <c r="C518" i="15"/>
  <c r="D518" i="15"/>
  <c r="E518" i="15"/>
  <c r="H210" i="8"/>
  <c r="H518" i="15"/>
  <c r="K518" i="15"/>
  <c r="L518" i="15"/>
  <c r="M518" i="15"/>
  <c r="A519" i="15"/>
  <c r="B519" i="15"/>
  <c r="C519" i="15"/>
  <c r="D519" i="15"/>
  <c r="E519" i="15"/>
  <c r="H211" i="8"/>
  <c r="H519" i="15"/>
  <c r="K519" i="15"/>
  <c r="L519" i="15"/>
  <c r="M519" i="15"/>
  <c r="A520" i="15"/>
  <c r="B520" i="15"/>
  <c r="C520" i="15"/>
  <c r="D520" i="15"/>
  <c r="E520" i="15"/>
  <c r="H212" i="8"/>
  <c r="H520" i="15"/>
  <c r="K520" i="15"/>
  <c r="L520" i="15"/>
  <c r="M520" i="15"/>
  <c r="A521" i="15"/>
  <c r="B521" i="15"/>
  <c r="C521" i="15"/>
  <c r="D521" i="15"/>
  <c r="E521" i="15"/>
  <c r="H213" i="8"/>
  <c r="H521" i="15"/>
  <c r="K521" i="15"/>
  <c r="L521" i="15"/>
  <c r="M521" i="15"/>
  <c r="A522" i="15"/>
  <c r="B522" i="15"/>
  <c r="C522" i="15"/>
  <c r="D522" i="15"/>
  <c r="E522" i="15"/>
  <c r="H214" i="8"/>
  <c r="H522" i="15"/>
  <c r="K522" i="15"/>
  <c r="L522" i="15"/>
  <c r="M522" i="15"/>
  <c r="A523" i="15"/>
  <c r="B523" i="15"/>
  <c r="C523" i="15"/>
  <c r="D523" i="15"/>
  <c r="E523" i="15"/>
  <c r="H215" i="8"/>
  <c r="H523" i="15"/>
  <c r="K523" i="15"/>
  <c r="L523" i="15"/>
  <c r="M523" i="15"/>
  <c r="A524" i="15"/>
  <c r="B524" i="15"/>
  <c r="C524" i="15"/>
  <c r="D524" i="15"/>
  <c r="E524" i="15"/>
  <c r="H216" i="8"/>
  <c r="H524" i="15"/>
  <c r="K524" i="15"/>
  <c r="L524" i="15"/>
  <c r="M524" i="15"/>
  <c r="A525" i="15"/>
  <c r="B525" i="15"/>
  <c r="C525" i="15"/>
  <c r="D525" i="15"/>
  <c r="E525" i="15"/>
  <c r="H217" i="8"/>
  <c r="H525" i="15"/>
  <c r="K525" i="15"/>
  <c r="L525" i="15"/>
  <c r="M525" i="15"/>
  <c r="A526" i="15"/>
  <c r="B526" i="15"/>
  <c r="C526" i="15"/>
  <c r="D526" i="15"/>
  <c r="E526" i="15"/>
  <c r="H218" i="8"/>
  <c r="H526" i="15"/>
  <c r="K526" i="15"/>
  <c r="L526" i="15"/>
  <c r="M526" i="15"/>
  <c r="A527" i="15"/>
  <c r="B527" i="15"/>
  <c r="C527" i="15"/>
  <c r="D527" i="15"/>
  <c r="E527" i="15"/>
  <c r="H219" i="8"/>
  <c r="H527" i="15"/>
  <c r="K527" i="15"/>
  <c r="L527" i="15"/>
  <c r="M527" i="15"/>
  <c r="A528" i="15"/>
  <c r="B528" i="15"/>
  <c r="C528" i="15"/>
  <c r="D528" i="15"/>
  <c r="E528" i="15"/>
  <c r="H220" i="8"/>
  <c r="H528" i="15"/>
  <c r="K528" i="15"/>
  <c r="L528" i="15"/>
  <c r="M528" i="15"/>
  <c r="A529" i="15"/>
  <c r="B529" i="15"/>
  <c r="C529" i="15"/>
  <c r="D529" i="15"/>
  <c r="E529" i="15"/>
  <c r="H221" i="8"/>
  <c r="H529" i="15"/>
  <c r="K529" i="15"/>
  <c r="L529" i="15"/>
  <c r="M529" i="15"/>
  <c r="A530" i="15"/>
  <c r="B530" i="15"/>
  <c r="C530" i="15"/>
  <c r="D530" i="15"/>
  <c r="E530" i="15"/>
  <c r="H222" i="8"/>
  <c r="H530" i="15"/>
  <c r="K530" i="15"/>
  <c r="L530" i="15"/>
  <c r="M530" i="15"/>
  <c r="A531" i="15"/>
  <c r="B531" i="15"/>
  <c r="C531" i="15"/>
  <c r="D531" i="15"/>
  <c r="E531" i="15"/>
  <c r="H223" i="8"/>
  <c r="H531" i="15"/>
  <c r="K531" i="15"/>
  <c r="L531" i="15"/>
  <c r="M531" i="15"/>
  <c r="A532" i="15"/>
  <c r="B532" i="15"/>
  <c r="C532" i="15"/>
  <c r="D532" i="15"/>
  <c r="E532" i="15"/>
  <c r="H224" i="8"/>
  <c r="H532" i="15"/>
  <c r="K532" i="15"/>
  <c r="L532" i="15"/>
  <c r="M532" i="15"/>
  <c r="A533" i="15"/>
  <c r="B533" i="15"/>
  <c r="C533" i="15"/>
  <c r="D533" i="15"/>
  <c r="E533" i="15"/>
  <c r="H225" i="8"/>
  <c r="H533" i="15"/>
  <c r="K533" i="15"/>
  <c r="L533" i="15"/>
  <c r="M533" i="15"/>
  <c r="A534" i="15"/>
  <c r="B534" i="15"/>
  <c r="C534" i="15"/>
  <c r="D534" i="15"/>
  <c r="E534" i="15"/>
  <c r="H226" i="8"/>
  <c r="H534" i="15"/>
  <c r="K534" i="15"/>
  <c r="L534" i="15"/>
  <c r="M534" i="15"/>
  <c r="A535" i="15"/>
  <c r="B535" i="15"/>
  <c r="C535" i="15"/>
  <c r="D535" i="15"/>
  <c r="E535" i="15"/>
  <c r="H227" i="8"/>
  <c r="H535" i="15"/>
  <c r="K535" i="15"/>
  <c r="L535" i="15"/>
  <c r="M535" i="15"/>
  <c r="A536" i="15"/>
  <c r="B536" i="15"/>
  <c r="C536" i="15"/>
  <c r="D536" i="15"/>
  <c r="E536" i="15"/>
  <c r="H228" i="8"/>
  <c r="H536" i="15"/>
  <c r="K536" i="15"/>
  <c r="L536" i="15"/>
  <c r="M536" i="15"/>
  <c r="A537" i="15"/>
  <c r="B537" i="15"/>
  <c r="C537" i="15"/>
  <c r="D537" i="15"/>
  <c r="E537" i="15"/>
  <c r="H229" i="8"/>
  <c r="H537" i="15"/>
  <c r="K537" i="15"/>
  <c r="L537" i="15"/>
  <c r="M537" i="15"/>
  <c r="A538" i="15"/>
  <c r="B538" i="15"/>
  <c r="C538" i="15"/>
  <c r="D538" i="15"/>
  <c r="E538" i="15"/>
  <c r="H230" i="8"/>
  <c r="H538" i="15"/>
  <c r="K538" i="15"/>
  <c r="L538" i="15"/>
  <c r="M538" i="15"/>
  <c r="A539" i="15"/>
  <c r="B539" i="15"/>
  <c r="C539" i="15"/>
  <c r="D539" i="15"/>
  <c r="E539" i="15"/>
  <c r="H231" i="8"/>
  <c r="H539" i="15"/>
  <c r="K539" i="15"/>
  <c r="L539" i="15"/>
  <c r="M539" i="15"/>
  <c r="A540" i="15"/>
  <c r="B540" i="15"/>
  <c r="C540" i="15"/>
  <c r="D540" i="15"/>
  <c r="E540" i="15"/>
  <c r="H232" i="8"/>
  <c r="H540" i="15"/>
  <c r="K540" i="15"/>
  <c r="L540" i="15"/>
  <c r="M540" i="15"/>
  <c r="A541" i="15"/>
  <c r="B541" i="15"/>
  <c r="C541" i="15"/>
  <c r="D541" i="15"/>
  <c r="E541" i="15"/>
  <c r="H233" i="8"/>
  <c r="H541" i="15"/>
  <c r="K541" i="15"/>
  <c r="L541" i="15"/>
  <c r="M541" i="15"/>
  <c r="A542" i="15"/>
  <c r="B542" i="15"/>
  <c r="C542" i="15"/>
  <c r="D542" i="15"/>
  <c r="E542" i="15"/>
  <c r="H234" i="8"/>
  <c r="H542" i="15"/>
  <c r="K542" i="15"/>
  <c r="L542" i="15"/>
  <c r="M542" i="15"/>
  <c r="A543" i="15"/>
  <c r="B543" i="15"/>
  <c r="C543" i="15"/>
  <c r="D543" i="15"/>
  <c r="E543" i="15"/>
  <c r="H235" i="8"/>
  <c r="H543" i="15"/>
  <c r="K543" i="15"/>
  <c r="L543" i="15"/>
  <c r="M543" i="15"/>
  <c r="A544" i="15"/>
  <c r="B544" i="15"/>
  <c r="C544" i="15"/>
  <c r="D544" i="15"/>
  <c r="E544" i="15"/>
  <c r="H236" i="8"/>
  <c r="H544" i="15"/>
  <c r="K544" i="15"/>
  <c r="L544" i="15"/>
  <c r="M544" i="15"/>
  <c r="A545" i="15"/>
  <c r="B545" i="15"/>
  <c r="C545" i="15"/>
  <c r="D545" i="15"/>
  <c r="E545" i="15"/>
  <c r="H237" i="8"/>
  <c r="H545" i="15"/>
  <c r="K545" i="15"/>
  <c r="L545" i="15"/>
  <c r="M545" i="15"/>
  <c r="A546" i="15"/>
  <c r="B546" i="15"/>
  <c r="C546" i="15"/>
  <c r="D546" i="15"/>
  <c r="E546" i="15"/>
  <c r="H238" i="8"/>
  <c r="H546" i="15"/>
  <c r="K546" i="15"/>
  <c r="L546" i="15"/>
  <c r="M546" i="15"/>
  <c r="A547" i="15"/>
  <c r="B547" i="15"/>
  <c r="C547" i="15"/>
  <c r="D547" i="15"/>
  <c r="E547" i="15"/>
  <c r="H239" i="8"/>
  <c r="H547" i="15"/>
  <c r="K547" i="15"/>
  <c r="L547" i="15"/>
  <c r="M547" i="15"/>
  <c r="A548" i="15"/>
  <c r="B548" i="15"/>
  <c r="C548" i="15"/>
  <c r="D548" i="15"/>
  <c r="E548" i="15"/>
  <c r="H240" i="8"/>
  <c r="H548" i="15"/>
  <c r="K548" i="15"/>
  <c r="L548" i="15"/>
  <c r="M548" i="15"/>
  <c r="A549" i="15"/>
  <c r="B549" i="15"/>
  <c r="C549" i="15"/>
  <c r="D549" i="15"/>
  <c r="E549" i="15"/>
  <c r="H241" i="8"/>
  <c r="H549" i="15"/>
  <c r="K549" i="15"/>
  <c r="L549" i="15"/>
  <c r="M549" i="15"/>
  <c r="A550" i="15"/>
  <c r="B550" i="15"/>
  <c r="C550" i="15"/>
  <c r="D550" i="15"/>
  <c r="E550" i="15"/>
  <c r="H242" i="8"/>
  <c r="H550" i="15"/>
  <c r="K550" i="15"/>
  <c r="L550" i="15"/>
  <c r="M550" i="15"/>
  <c r="A551" i="15"/>
  <c r="B551" i="15"/>
  <c r="C551" i="15"/>
  <c r="D551" i="15"/>
  <c r="E551" i="15"/>
  <c r="H243" i="8"/>
  <c r="H551" i="15"/>
  <c r="K551" i="15"/>
  <c r="L551" i="15"/>
  <c r="M551" i="15"/>
  <c r="A552" i="15"/>
  <c r="B552" i="15"/>
  <c r="C552" i="15"/>
  <c r="D552" i="15"/>
  <c r="E552" i="15"/>
  <c r="H244" i="8"/>
  <c r="H552" i="15"/>
  <c r="K552" i="15"/>
  <c r="L552" i="15"/>
  <c r="M552" i="15"/>
  <c r="A553" i="15"/>
  <c r="B553" i="15"/>
  <c r="C553" i="15"/>
  <c r="D553" i="15"/>
  <c r="E553" i="15"/>
  <c r="H245" i="8"/>
  <c r="H553" i="15"/>
  <c r="K553" i="15"/>
  <c r="L553" i="15"/>
  <c r="M553" i="15"/>
  <c r="A554" i="15"/>
  <c r="B554" i="15"/>
  <c r="C554" i="15"/>
  <c r="D554" i="15"/>
  <c r="E554" i="15"/>
  <c r="H246" i="8"/>
  <c r="H554" i="15"/>
  <c r="K554" i="15"/>
  <c r="L554" i="15"/>
  <c r="M554" i="15"/>
  <c r="A555" i="15"/>
  <c r="B555" i="15"/>
  <c r="C555" i="15"/>
  <c r="D555" i="15"/>
  <c r="E555" i="15"/>
  <c r="H247" i="8"/>
  <c r="H555" i="15"/>
  <c r="K555" i="15"/>
  <c r="L555" i="15"/>
  <c r="M555" i="15"/>
  <c r="A556" i="15"/>
  <c r="B556" i="15"/>
  <c r="C556" i="15"/>
  <c r="D556" i="15"/>
  <c r="E556" i="15"/>
  <c r="H248" i="8"/>
  <c r="H556" i="15"/>
  <c r="K556" i="15"/>
  <c r="L556" i="15"/>
  <c r="M556" i="15"/>
  <c r="A557" i="15"/>
  <c r="B557" i="15"/>
  <c r="C557" i="15"/>
  <c r="D557" i="15"/>
  <c r="E557" i="15"/>
  <c r="H249" i="8"/>
  <c r="H557" i="15"/>
  <c r="K557" i="15"/>
  <c r="L557" i="15"/>
  <c r="M557" i="15"/>
  <c r="A558" i="15"/>
  <c r="B558" i="15"/>
  <c r="C558" i="15"/>
  <c r="D558" i="15"/>
  <c r="E558" i="15"/>
  <c r="H250" i="8"/>
  <c r="H558" i="15"/>
  <c r="K558" i="15"/>
  <c r="L558" i="15"/>
  <c r="M558" i="15"/>
  <c r="A559" i="15"/>
  <c r="B559" i="15"/>
  <c r="C559" i="15"/>
  <c r="D559" i="15"/>
  <c r="E559" i="15"/>
  <c r="H251" i="8"/>
  <c r="H559" i="15"/>
  <c r="K559" i="15"/>
  <c r="L559" i="15"/>
  <c r="M559" i="15"/>
  <c r="A560" i="15"/>
  <c r="B560" i="15"/>
  <c r="C560" i="15"/>
  <c r="D560" i="15"/>
  <c r="E560" i="15"/>
  <c r="H252" i="8"/>
  <c r="H560" i="15"/>
  <c r="K560" i="15"/>
  <c r="L560" i="15"/>
  <c r="M560" i="15"/>
  <c r="A561" i="15"/>
  <c r="B561" i="15"/>
  <c r="C561" i="15"/>
  <c r="D561" i="15"/>
  <c r="E561" i="15"/>
  <c r="H253" i="8"/>
  <c r="H561" i="15"/>
  <c r="K561" i="15"/>
  <c r="L561" i="15"/>
  <c r="M561" i="15"/>
  <c r="A562" i="15"/>
  <c r="B562" i="15"/>
  <c r="C562" i="15"/>
  <c r="D562" i="15"/>
  <c r="E562" i="15"/>
  <c r="H254" i="8"/>
  <c r="H562" i="15"/>
  <c r="K562" i="15"/>
  <c r="L562" i="15"/>
  <c r="M562" i="15"/>
  <c r="A563" i="15"/>
  <c r="B563" i="15"/>
  <c r="C563" i="15"/>
  <c r="D563" i="15"/>
  <c r="E563" i="15"/>
  <c r="H255" i="8"/>
  <c r="H563" i="15"/>
  <c r="K563" i="15"/>
  <c r="L563" i="15"/>
  <c r="M563" i="15"/>
  <c r="A564" i="15"/>
  <c r="B564" i="15"/>
  <c r="C564" i="15"/>
  <c r="D564" i="15"/>
  <c r="E564" i="15"/>
  <c r="H256" i="8"/>
  <c r="H564" i="15"/>
  <c r="K564" i="15"/>
  <c r="L564" i="15"/>
  <c r="M564" i="15"/>
  <c r="A565" i="15"/>
  <c r="B565" i="15"/>
  <c r="C565" i="15"/>
  <c r="D565" i="15"/>
  <c r="E565" i="15"/>
  <c r="H257" i="8"/>
  <c r="H565" i="15"/>
  <c r="K565" i="15"/>
  <c r="L565" i="15"/>
  <c r="M565" i="15"/>
  <c r="A566" i="15"/>
  <c r="B566" i="15"/>
  <c r="C566" i="15"/>
  <c r="D566" i="15"/>
  <c r="E566" i="15"/>
  <c r="H258" i="8"/>
  <c r="H566" i="15"/>
  <c r="K566" i="15"/>
  <c r="L566" i="15"/>
  <c r="M566" i="15"/>
  <c r="A567" i="15"/>
  <c r="B567" i="15"/>
  <c r="C567" i="15"/>
  <c r="D567" i="15"/>
  <c r="E567" i="15"/>
  <c r="H259" i="8"/>
  <c r="H567" i="15"/>
  <c r="K567" i="15"/>
  <c r="L567" i="15"/>
  <c r="M567" i="15"/>
  <c r="A568" i="15"/>
  <c r="B568" i="15"/>
  <c r="C568" i="15"/>
  <c r="D568" i="15"/>
  <c r="E568" i="15"/>
  <c r="H260" i="8"/>
  <c r="H568" i="15"/>
  <c r="K568" i="15"/>
  <c r="L568" i="15"/>
  <c r="M568" i="15"/>
  <c r="A569" i="15"/>
  <c r="B569" i="15"/>
  <c r="C569" i="15"/>
  <c r="D569" i="15"/>
  <c r="E569" i="15"/>
  <c r="H261" i="8"/>
  <c r="H569" i="15"/>
  <c r="K569" i="15"/>
  <c r="L569" i="15"/>
  <c r="M569" i="15"/>
  <c r="A570" i="15"/>
  <c r="B570" i="15"/>
  <c r="C570" i="15"/>
  <c r="D570" i="15"/>
  <c r="E570" i="15"/>
  <c r="H262" i="8"/>
  <c r="H570" i="15"/>
  <c r="K570" i="15"/>
  <c r="L570" i="15"/>
  <c r="M570" i="15"/>
  <c r="A571" i="15"/>
  <c r="B571" i="15"/>
  <c r="C571" i="15"/>
  <c r="D571" i="15"/>
  <c r="E571" i="15"/>
  <c r="H263" i="8"/>
  <c r="H571" i="15"/>
  <c r="K571" i="15"/>
  <c r="L571" i="15"/>
  <c r="M571" i="15"/>
  <c r="A572" i="15"/>
  <c r="B572" i="15"/>
  <c r="C572" i="15"/>
  <c r="D572" i="15"/>
  <c r="E572" i="15"/>
  <c r="H264" i="8"/>
  <c r="H572" i="15"/>
  <c r="K572" i="15"/>
  <c r="L572" i="15"/>
  <c r="M572" i="15"/>
  <c r="A573" i="15"/>
  <c r="B573" i="15"/>
  <c r="C573" i="15"/>
  <c r="D573" i="15"/>
  <c r="E573" i="15"/>
  <c r="H265" i="8"/>
  <c r="H573" i="15"/>
  <c r="K573" i="15"/>
  <c r="L573" i="15"/>
  <c r="M573" i="15"/>
  <c r="A574" i="15"/>
  <c r="B574" i="15"/>
  <c r="C574" i="15"/>
  <c r="D574" i="15"/>
  <c r="E574" i="15"/>
  <c r="H266" i="8"/>
  <c r="H574" i="15"/>
  <c r="K574" i="15"/>
  <c r="L574" i="15"/>
  <c r="M574" i="15"/>
  <c r="A575" i="15"/>
  <c r="B575" i="15"/>
  <c r="C575" i="15"/>
  <c r="D575" i="15"/>
  <c r="E575" i="15"/>
  <c r="H267" i="8"/>
  <c r="H575" i="15"/>
  <c r="K575" i="15"/>
  <c r="L575" i="15"/>
  <c r="M575" i="15"/>
  <c r="A311" i="15"/>
  <c r="B311" i="15"/>
  <c r="C311" i="15"/>
  <c r="D311" i="15"/>
  <c r="E311" i="15"/>
  <c r="F311" i="15"/>
  <c r="G311" i="15"/>
  <c r="H3" i="8"/>
  <c r="H311" i="15"/>
  <c r="I311" i="15"/>
  <c r="J311" i="15"/>
  <c r="K311" i="15"/>
  <c r="L311" i="15"/>
  <c r="M311" i="15"/>
  <c r="A312" i="15"/>
  <c r="B312" i="15"/>
  <c r="C312" i="15"/>
  <c r="D312" i="15"/>
  <c r="E312" i="15"/>
  <c r="F312" i="15"/>
  <c r="G312" i="15"/>
  <c r="H4" i="8"/>
  <c r="H312" i="15"/>
  <c r="I312" i="15"/>
  <c r="J312" i="15"/>
  <c r="K312" i="15"/>
  <c r="L312" i="15"/>
  <c r="M312" i="15"/>
  <c r="A313" i="15"/>
  <c r="B313" i="15"/>
  <c r="C313" i="15"/>
  <c r="D313" i="15"/>
  <c r="E313" i="15"/>
  <c r="F313" i="15"/>
  <c r="G313" i="15"/>
  <c r="H5" i="8"/>
  <c r="H313" i="15"/>
  <c r="I313" i="15"/>
  <c r="J313" i="15"/>
  <c r="K313" i="15"/>
  <c r="L313" i="15"/>
  <c r="M313" i="15"/>
  <c r="A314" i="15"/>
  <c r="B314" i="15"/>
  <c r="C314" i="15"/>
  <c r="D314" i="15"/>
  <c r="E314" i="15"/>
  <c r="F314" i="15"/>
  <c r="G314" i="15"/>
  <c r="H6" i="8"/>
  <c r="H314" i="15"/>
  <c r="I314" i="15"/>
  <c r="J314" i="15"/>
  <c r="K314" i="15"/>
  <c r="L314" i="15"/>
  <c r="M314" i="15"/>
  <c r="A315" i="15"/>
  <c r="B315" i="15"/>
  <c r="C315" i="15"/>
  <c r="D315" i="15"/>
  <c r="E315" i="15"/>
  <c r="F315" i="15"/>
  <c r="G315" i="15"/>
  <c r="H7" i="8"/>
  <c r="H315" i="15"/>
  <c r="I315" i="15"/>
  <c r="J315" i="15"/>
  <c r="K315" i="15"/>
  <c r="L315" i="15"/>
  <c r="M315" i="15"/>
  <c r="A316" i="15"/>
  <c r="B316" i="15"/>
  <c r="C316" i="15"/>
  <c r="D316" i="15"/>
  <c r="E316" i="15"/>
  <c r="F316" i="15"/>
  <c r="G316" i="15"/>
  <c r="H8" i="8"/>
  <c r="H316" i="15"/>
  <c r="I8" i="8"/>
  <c r="I316" i="15"/>
  <c r="J8" i="8"/>
  <c r="J316" i="15"/>
  <c r="K316" i="15"/>
  <c r="L316" i="15"/>
  <c r="M316" i="15"/>
  <c r="A317" i="15"/>
  <c r="B317" i="15"/>
  <c r="C317" i="15"/>
  <c r="D317" i="15"/>
  <c r="E317" i="15"/>
  <c r="H9" i="8"/>
  <c r="H317" i="15"/>
  <c r="K317" i="15"/>
  <c r="L317" i="15"/>
  <c r="M317" i="15"/>
  <c r="A318" i="15"/>
  <c r="B318" i="15"/>
  <c r="C318" i="15"/>
  <c r="D318" i="15"/>
  <c r="E318" i="15"/>
  <c r="H10" i="8"/>
  <c r="H318" i="15"/>
  <c r="K318" i="15"/>
  <c r="L318" i="15"/>
  <c r="M318" i="15"/>
  <c r="A319" i="15"/>
  <c r="B319" i="15"/>
  <c r="C319" i="15"/>
  <c r="D319" i="15"/>
  <c r="E319" i="15"/>
  <c r="H11" i="8"/>
  <c r="H319" i="15"/>
  <c r="K319" i="15"/>
  <c r="L319" i="15"/>
  <c r="M319" i="15"/>
  <c r="A320" i="15"/>
  <c r="B320" i="15"/>
  <c r="C320" i="15"/>
  <c r="D320" i="15"/>
  <c r="E320" i="15"/>
  <c r="H12" i="8"/>
  <c r="H320" i="15"/>
  <c r="K320" i="15"/>
  <c r="L320" i="15"/>
  <c r="M320" i="15"/>
  <c r="A321" i="15"/>
  <c r="B321" i="15"/>
  <c r="C321" i="15"/>
  <c r="D321" i="15"/>
  <c r="E321" i="15"/>
  <c r="H13" i="8"/>
  <c r="H321" i="15"/>
  <c r="K321" i="15"/>
  <c r="L321" i="15"/>
  <c r="M321" i="15"/>
  <c r="A322" i="15"/>
  <c r="B322" i="15"/>
  <c r="C322" i="15"/>
  <c r="D322" i="15"/>
  <c r="E322" i="15"/>
  <c r="H14" i="8"/>
  <c r="H322" i="15"/>
  <c r="K322" i="15"/>
  <c r="L322" i="15"/>
  <c r="M322" i="15"/>
  <c r="A323" i="15"/>
  <c r="B323" i="15"/>
  <c r="C323" i="15"/>
  <c r="D323" i="15"/>
  <c r="E323" i="15"/>
  <c r="H15" i="8"/>
  <c r="H323" i="15"/>
  <c r="K323" i="15"/>
  <c r="L323" i="15"/>
  <c r="M323" i="15"/>
  <c r="A324" i="15"/>
  <c r="B324" i="15"/>
  <c r="C324" i="15"/>
  <c r="D324" i="15"/>
  <c r="E324" i="15"/>
  <c r="H16" i="8"/>
  <c r="H324" i="15"/>
  <c r="K324" i="15"/>
  <c r="L324" i="15"/>
  <c r="M324" i="15"/>
  <c r="A325" i="15"/>
  <c r="B325" i="15"/>
  <c r="C325" i="15"/>
  <c r="D325" i="15"/>
  <c r="E325" i="15"/>
  <c r="H17" i="8"/>
  <c r="H325" i="15"/>
  <c r="K325" i="15"/>
  <c r="L325" i="15"/>
  <c r="M325" i="15"/>
  <c r="A326" i="15"/>
  <c r="B326" i="15"/>
  <c r="C326" i="15"/>
  <c r="D326" i="15"/>
  <c r="E326" i="15"/>
  <c r="H18" i="8"/>
  <c r="H326" i="15"/>
  <c r="K326" i="15"/>
  <c r="L326" i="15"/>
  <c r="M326" i="15"/>
  <c r="A327" i="15"/>
  <c r="B327" i="15"/>
  <c r="C327" i="15"/>
  <c r="D327" i="15"/>
  <c r="E327" i="15"/>
  <c r="H19" i="8"/>
  <c r="H327" i="15"/>
  <c r="K327" i="15"/>
  <c r="L327" i="15"/>
  <c r="M327" i="15"/>
  <c r="A328" i="15"/>
  <c r="B328" i="15"/>
  <c r="C328" i="15"/>
  <c r="D328" i="15"/>
  <c r="E328" i="15"/>
  <c r="H20" i="8"/>
  <c r="H328" i="15"/>
  <c r="K328" i="15"/>
  <c r="L328" i="15"/>
  <c r="M328" i="15"/>
  <c r="A329" i="15"/>
  <c r="B329" i="15"/>
  <c r="C329" i="15"/>
  <c r="D329" i="15"/>
  <c r="E329" i="15"/>
  <c r="H21" i="8"/>
  <c r="H329" i="15"/>
  <c r="K329" i="15"/>
  <c r="L329" i="15"/>
  <c r="M329" i="15"/>
  <c r="A330" i="15"/>
  <c r="B330" i="15"/>
  <c r="C330" i="15"/>
  <c r="D330" i="15"/>
  <c r="E330" i="15"/>
  <c r="H22" i="8"/>
  <c r="H330" i="15"/>
  <c r="K330" i="15"/>
  <c r="L330" i="15"/>
  <c r="M330" i="15"/>
  <c r="A331" i="15"/>
  <c r="B331" i="15"/>
  <c r="C331" i="15"/>
  <c r="D331" i="15"/>
  <c r="E331" i="15"/>
  <c r="H23" i="8"/>
  <c r="H331" i="15"/>
  <c r="K331" i="15"/>
  <c r="L331" i="15"/>
  <c r="M331" i="15"/>
  <c r="A332" i="15"/>
  <c r="B332" i="15"/>
  <c r="C332" i="15"/>
  <c r="D332" i="15"/>
  <c r="E332" i="15"/>
  <c r="H24" i="8"/>
  <c r="H332" i="15"/>
  <c r="K332" i="15"/>
  <c r="L332" i="15"/>
  <c r="M332" i="15"/>
  <c r="A333" i="15"/>
  <c r="B333" i="15"/>
  <c r="C333" i="15"/>
  <c r="D333" i="15"/>
  <c r="E333" i="15"/>
  <c r="H25" i="8"/>
  <c r="H333" i="15"/>
  <c r="K333" i="15"/>
  <c r="L333" i="15"/>
  <c r="M333" i="15"/>
  <c r="A334" i="15"/>
  <c r="B334" i="15"/>
  <c r="C334" i="15"/>
  <c r="D334" i="15"/>
  <c r="E334" i="15"/>
  <c r="H26" i="8"/>
  <c r="H334" i="15"/>
  <c r="K334" i="15"/>
  <c r="L334" i="15"/>
  <c r="M334" i="15"/>
  <c r="A335" i="15"/>
  <c r="B335" i="15"/>
  <c r="C335" i="15"/>
  <c r="D335" i="15"/>
  <c r="E335" i="15"/>
  <c r="H27" i="8"/>
  <c r="H335" i="15"/>
  <c r="K335" i="15"/>
  <c r="L335" i="15"/>
  <c r="M335" i="15"/>
  <c r="A336" i="15"/>
  <c r="B336" i="15"/>
  <c r="C336" i="15"/>
  <c r="D336" i="15"/>
  <c r="E336" i="15"/>
  <c r="H28" i="8"/>
  <c r="H336" i="15"/>
  <c r="K336" i="15"/>
  <c r="L336" i="15"/>
  <c r="M336" i="15"/>
  <c r="A337" i="15"/>
  <c r="B337" i="15"/>
  <c r="C337" i="15"/>
  <c r="D337" i="15"/>
  <c r="E337" i="15"/>
  <c r="H29" i="8"/>
  <c r="H337" i="15"/>
  <c r="K337" i="15"/>
  <c r="L337" i="15"/>
  <c r="M337" i="15"/>
  <c r="A338" i="15"/>
  <c r="B338" i="15"/>
  <c r="C338" i="15"/>
  <c r="D338" i="15"/>
  <c r="E338" i="15"/>
  <c r="H30" i="8"/>
  <c r="H338" i="15"/>
  <c r="K338" i="15"/>
  <c r="L338" i="15"/>
  <c r="M338" i="15"/>
  <c r="A339" i="15"/>
  <c r="B339" i="15"/>
  <c r="C339" i="15"/>
  <c r="D339" i="15"/>
  <c r="E339" i="15"/>
  <c r="H31" i="8"/>
  <c r="H339" i="15"/>
  <c r="K339" i="15"/>
  <c r="L339" i="15"/>
  <c r="M339" i="15"/>
  <c r="A340" i="15"/>
  <c r="B340" i="15"/>
  <c r="C340" i="15"/>
  <c r="D340" i="15"/>
  <c r="E340" i="15"/>
  <c r="H32" i="8"/>
  <c r="H340" i="15"/>
  <c r="K340" i="15"/>
  <c r="L340" i="15"/>
  <c r="M340" i="15"/>
  <c r="A341" i="15"/>
  <c r="B341" i="15"/>
  <c r="C341" i="15"/>
  <c r="D341" i="15"/>
  <c r="E341" i="15"/>
  <c r="H33" i="8"/>
  <c r="H341" i="15"/>
  <c r="K341" i="15"/>
  <c r="L341" i="15"/>
  <c r="M341" i="15"/>
  <c r="A342" i="15"/>
  <c r="B342" i="15"/>
  <c r="C342" i="15"/>
  <c r="D342" i="15"/>
  <c r="E342" i="15"/>
  <c r="H34" i="8"/>
  <c r="H342" i="15"/>
  <c r="K342" i="15"/>
  <c r="L342" i="15"/>
  <c r="M342" i="15"/>
  <c r="A343" i="15"/>
  <c r="B343" i="15"/>
  <c r="C343" i="15"/>
  <c r="D343" i="15"/>
  <c r="E343" i="15"/>
  <c r="H35" i="8"/>
  <c r="H343" i="15"/>
  <c r="K343" i="15"/>
  <c r="L343" i="15"/>
  <c r="M343" i="15"/>
  <c r="A344" i="15"/>
  <c r="B344" i="15"/>
  <c r="C344" i="15"/>
  <c r="D344" i="15"/>
  <c r="E344" i="15"/>
  <c r="H36" i="8"/>
  <c r="H344" i="15"/>
  <c r="K344" i="15"/>
  <c r="L344" i="15"/>
  <c r="M344" i="15"/>
  <c r="A345" i="15"/>
  <c r="B345" i="15"/>
  <c r="C345" i="15"/>
  <c r="D345" i="15"/>
  <c r="E345" i="15"/>
  <c r="H37" i="8"/>
  <c r="H345" i="15"/>
  <c r="K345" i="15"/>
  <c r="L345" i="15"/>
  <c r="M345" i="15"/>
  <c r="A346" i="15"/>
  <c r="B346" i="15"/>
  <c r="C346" i="15"/>
  <c r="D346" i="15"/>
  <c r="E346" i="15"/>
  <c r="H38" i="8"/>
  <c r="H346" i="15"/>
  <c r="K346" i="15"/>
  <c r="L346" i="15"/>
  <c r="M346" i="15"/>
  <c r="A347" i="15"/>
  <c r="B347" i="15"/>
  <c r="C347" i="15"/>
  <c r="D347" i="15"/>
  <c r="E347" i="15"/>
  <c r="H39" i="8"/>
  <c r="H347" i="15"/>
  <c r="K347" i="15"/>
  <c r="L347" i="15"/>
  <c r="M347" i="15"/>
  <c r="A348" i="15"/>
  <c r="B348" i="15"/>
  <c r="C348" i="15"/>
  <c r="D348" i="15"/>
  <c r="E348" i="15"/>
  <c r="H40" i="8"/>
  <c r="H348" i="15"/>
  <c r="K348" i="15"/>
  <c r="L348" i="15"/>
  <c r="M348" i="15"/>
  <c r="A349" i="15"/>
  <c r="B349" i="15"/>
  <c r="C349" i="15"/>
  <c r="D349" i="15"/>
  <c r="E349" i="15"/>
  <c r="H41" i="8"/>
  <c r="H349" i="15"/>
  <c r="K349" i="15"/>
  <c r="L349" i="15"/>
  <c r="M349" i="15"/>
  <c r="A350" i="15"/>
  <c r="B350" i="15"/>
  <c r="C350" i="15"/>
  <c r="D350" i="15"/>
  <c r="E350" i="15"/>
  <c r="H42" i="8"/>
  <c r="H350" i="15"/>
  <c r="K350" i="15"/>
  <c r="L350" i="15"/>
  <c r="M350" i="15"/>
  <c r="A351" i="15"/>
  <c r="B351" i="15"/>
  <c r="C351" i="15"/>
  <c r="D351" i="15"/>
  <c r="E351" i="15"/>
  <c r="H43" i="8"/>
  <c r="H351" i="15"/>
  <c r="K351" i="15"/>
  <c r="L351" i="15"/>
  <c r="M351" i="15"/>
  <c r="A352" i="15"/>
  <c r="B352" i="15"/>
  <c r="C352" i="15"/>
  <c r="D352" i="15"/>
  <c r="E352" i="15"/>
  <c r="H44" i="8"/>
  <c r="H352" i="15"/>
  <c r="K352" i="15"/>
  <c r="L352" i="15"/>
  <c r="M352" i="15"/>
  <c r="A353" i="15"/>
  <c r="B353" i="15"/>
  <c r="C353" i="15"/>
  <c r="D353" i="15"/>
  <c r="E353" i="15"/>
  <c r="H45" i="8"/>
  <c r="H353" i="15"/>
  <c r="K353" i="15"/>
  <c r="L353" i="15"/>
  <c r="M353" i="15"/>
  <c r="A354" i="15"/>
  <c r="B354" i="15"/>
  <c r="C354" i="15"/>
  <c r="D354" i="15"/>
  <c r="E354" i="15"/>
  <c r="H46" i="8"/>
  <c r="H354" i="15"/>
  <c r="K354" i="15"/>
  <c r="L354" i="15"/>
  <c r="M354" i="15"/>
  <c r="A355" i="15"/>
  <c r="B355" i="15"/>
  <c r="C355" i="15"/>
  <c r="D355" i="15"/>
  <c r="E355" i="15"/>
  <c r="H47" i="8"/>
  <c r="H355" i="15"/>
  <c r="K355" i="15"/>
  <c r="L355" i="15"/>
  <c r="M355" i="15"/>
  <c r="A356" i="15"/>
  <c r="B356" i="15"/>
  <c r="C356" i="15"/>
  <c r="D356" i="15"/>
  <c r="E356" i="15"/>
  <c r="H48" i="8"/>
  <c r="H356" i="15"/>
  <c r="K356" i="15"/>
  <c r="L356" i="15"/>
  <c r="M356" i="15"/>
  <c r="A357" i="15"/>
  <c r="B357" i="15"/>
  <c r="C357" i="15"/>
  <c r="D357" i="15"/>
  <c r="E357" i="15"/>
  <c r="H49" i="8"/>
  <c r="H357" i="15"/>
  <c r="K357" i="15"/>
  <c r="L357" i="15"/>
  <c r="M357" i="15"/>
  <c r="A358" i="15"/>
  <c r="B358" i="15"/>
  <c r="C358" i="15"/>
  <c r="D358" i="15"/>
  <c r="E358" i="15"/>
  <c r="H50" i="8"/>
  <c r="H358" i="15"/>
  <c r="K358" i="15"/>
  <c r="L358" i="15"/>
  <c r="M358" i="15"/>
  <c r="A359" i="15"/>
  <c r="B359" i="15"/>
  <c r="C359" i="15"/>
  <c r="D359" i="15"/>
  <c r="E359" i="15"/>
  <c r="H51" i="8"/>
  <c r="H359" i="15"/>
  <c r="K359" i="15"/>
  <c r="L359" i="15"/>
  <c r="M359" i="15"/>
  <c r="A360" i="15"/>
  <c r="B360" i="15"/>
  <c r="C360" i="15"/>
  <c r="D360" i="15"/>
  <c r="E360" i="15"/>
  <c r="H52" i="8"/>
  <c r="H360" i="15"/>
  <c r="K360" i="15"/>
  <c r="L360" i="15"/>
  <c r="M360" i="15"/>
  <c r="A361" i="15"/>
  <c r="B361" i="15"/>
  <c r="C361" i="15"/>
  <c r="D361" i="15"/>
  <c r="E361" i="15"/>
  <c r="H53" i="8"/>
  <c r="H361" i="15"/>
  <c r="K361" i="15"/>
  <c r="L361" i="15"/>
  <c r="M361" i="15"/>
  <c r="A362" i="15"/>
  <c r="B362" i="15"/>
  <c r="C362" i="15"/>
  <c r="D362" i="15"/>
  <c r="E362" i="15"/>
  <c r="H54" i="8"/>
  <c r="H362" i="15"/>
  <c r="K362" i="15"/>
  <c r="L362" i="15"/>
  <c r="M362" i="15"/>
  <c r="A363" i="15"/>
  <c r="B363" i="15"/>
  <c r="C363" i="15"/>
  <c r="D363" i="15"/>
  <c r="E363" i="15"/>
  <c r="H55" i="8"/>
  <c r="H363" i="15"/>
  <c r="K363" i="15"/>
  <c r="L363" i="15"/>
  <c r="M363" i="15"/>
  <c r="A364" i="15"/>
  <c r="B364" i="15"/>
  <c r="C364" i="15"/>
  <c r="D364" i="15"/>
  <c r="E364" i="15"/>
  <c r="H56" i="8"/>
  <c r="H364" i="15"/>
  <c r="K364" i="15"/>
  <c r="L364" i="15"/>
  <c r="M364" i="15"/>
  <c r="A365" i="15"/>
  <c r="B365" i="15"/>
  <c r="C365" i="15"/>
  <c r="D365" i="15"/>
  <c r="E365" i="15"/>
  <c r="H57" i="8"/>
  <c r="H365" i="15"/>
  <c r="K365" i="15"/>
  <c r="L365" i="15"/>
  <c r="M365" i="15"/>
  <c r="A366" i="15"/>
  <c r="B366" i="15"/>
  <c r="C366" i="15"/>
  <c r="D366" i="15"/>
  <c r="E366" i="15"/>
  <c r="H58" i="8"/>
  <c r="H366" i="15"/>
  <c r="K366" i="15"/>
  <c r="L366" i="15"/>
  <c r="M366" i="15"/>
  <c r="A367" i="15"/>
  <c r="B367" i="15"/>
  <c r="C367" i="15"/>
  <c r="D367" i="15"/>
  <c r="E367" i="15"/>
  <c r="H59" i="8"/>
  <c r="H367" i="15"/>
  <c r="K367" i="15"/>
  <c r="L367" i="15"/>
  <c r="M367" i="15"/>
  <c r="A368" i="15"/>
  <c r="B368" i="15"/>
  <c r="C368" i="15"/>
  <c r="D368" i="15"/>
  <c r="E368" i="15"/>
  <c r="H60" i="8"/>
  <c r="H368" i="15"/>
  <c r="K368" i="15"/>
  <c r="L368" i="15"/>
  <c r="M368" i="15"/>
  <c r="A369" i="15"/>
  <c r="B369" i="15"/>
  <c r="C369" i="15"/>
  <c r="D369" i="15"/>
  <c r="E369" i="15"/>
  <c r="H61" i="8"/>
  <c r="H369" i="15"/>
  <c r="K369" i="15"/>
  <c r="L369" i="15"/>
  <c r="M369" i="15"/>
  <c r="A370" i="15"/>
  <c r="B370" i="15"/>
  <c r="C370" i="15"/>
  <c r="D370" i="15"/>
  <c r="E370" i="15"/>
  <c r="H62" i="8"/>
  <c r="H370" i="15"/>
  <c r="K370" i="15"/>
  <c r="L370" i="15"/>
  <c r="M370" i="15"/>
  <c r="A371" i="15"/>
  <c r="B371" i="15"/>
  <c r="C371" i="15"/>
  <c r="D371" i="15"/>
  <c r="E371" i="15"/>
  <c r="H63" i="8"/>
  <c r="H371" i="15"/>
  <c r="K371" i="15"/>
  <c r="L371" i="15"/>
  <c r="M371" i="15"/>
  <c r="A372" i="15"/>
  <c r="B372" i="15"/>
  <c r="C372" i="15"/>
  <c r="D372" i="15"/>
  <c r="E372" i="15"/>
  <c r="H64" i="8"/>
  <c r="H372" i="15"/>
  <c r="K372" i="15"/>
  <c r="L372" i="15"/>
  <c r="M372" i="15"/>
  <c r="A373" i="15"/>
  <c r="B373" i="15"/>
  <c r="C373" i="15"/>
  <c r="D373" i="15"/>
  <c r="E373" i="15"/>
  <c r="H65" i="8"/>
  <c r="H373" i="15"/>
  <c r="K373" i="15"/>
  <c r="L373" i="15"/>
  <c r="M373" i="15"/>
  <c r="A374" i="15"/>
  <c r="B374" i="15"/>
  <c r="C374" i="15"/>
  <c r="D374" i="15"/>
  <c r="E374" i="15"/>
  <c r="H66" i="8"/>
  <c r="H374" i="15"/>
  <c r="K374" i="15"/>
  <c r="L374" i="15"/>
  <c r="M374" i="15"/>
  <c r="A375" i="15"/>
  <c r="B375" i="15"/>
  <c r="C375" i="15"/>
  <c r="D375" i="15"/>
  <c r="E375" i="15"/>
  <c r="H67" i="8"/>
  <c r="H375" i="15"/>
  <c r="K375" i="15"/>
  <c r="L375" i="15"/>
  <c r="M375" i="15"/>
  <c r="A376" i="15"/>
  <c r="B376" i="15"/>
  <c r="C376" i="15"/>
  <c r="D376" i="15"/>
  <c r="E376" i="15"/>
  <c r="H68" i="8"/>
  <c r="H376" i="15"/>
  <c r="K376" i="15"/>
  <c r="L376" i="15"/>
  <c r="M376" i="15"/>
  <c r="A377" i="15"/>
  <c r="B377" i="15"/>
  <c r="C377" i="15"/>
  <c r="D377" i="15"/>
  <c r="E377" i="15"/>
  <c r="H69" i="8"/>
  <c r="H377" i="15"/>
  <c r="K377" i="15"/>
  <c r="L377" i="15"/>
  <c r="M377" i="15"/>
  <c r="A378" i="15"/>
  <c r="B378" i="15"/>
  <c r="C378" i="15"/>
  <c r="D378" i="15"/>
  <c r="E378" i="15"/>
  <c r="H70" i="8"/>
  <c r="H378" i="15"/>
  <c r="K378" i="15"/>
  <c r="L378" i="15"/>
  <c r="M378" i="15"/>
  <c r="A379" i="15"/>
  <c r="B379" i="15"/>
  <c r="C379" i="15"/>
  <c r="D379" i="15"/>
  <c r="E379" i="15"/>
  <c r="H71" i="8"/>
  <c r="H379" i="15"/>
  <c r="K379" i="15"/>
  <c r="L379" i="15"/>
  <c r="M379" i="15"/>
  <c r="A380" i="15"/>
  <c r="B380" i="15"/>
  <c r="C380" i="15"/>
  <c r="D380" i="15"/>
  <c r="E380" i="15"/>
  <c r="H72" i="8"/>
  <c r="H380" i="15"/>
  <c r="K380" i="15"/>
  <c r="L380" i="15"/>
  <c r="M380" i="15"/>
  <c r="A381" i="15"/>
  <c r="B381" i="15"/>
  <c r="C381" i="15"/>
  <c r="D381" i="15"/>
  <c r="E381" i="15"/>
  <c r="H73" i="8"/>
  <c r="H381" i="15"/>
  <c r="K381" i="15"/>
  <c r="L381" i="15"/>
  <c r="M381" i="15"/>
  <c r="A382" i="15"/>
  <c r="B382" i="15"/>
  <c r="C382" i="15"/>
  <c r="D382" i="15"/>
  <c r="E382" i="15"/>
  <c r="H74" i="8"/>
  <c r="H382" i="15"/>
  <c r="K382" i="15"/>
  <c r="L382" i="15"/>
  <c r="M382" i="15"/>
  <c r="A383" i="15"/>
  <c r="B383" i="15"/>
  <c r="C383" i="15"/>
  <c r="D383" i="15"/>
  <c r="E383" i="15"/>
  <c r="H75" i="8"/>
  <c r="H383" i="15"/>
  <c r="K383" i="15"/>
  <c r="L383" i="15"/>
  <c r="M383" i="15"/>
  <c r="A384" i="15"/>
  <c r="B384" i="15"/>
  <c r="C384" i="15"/>
  <c r="D384" i="15"/>
  <c r="E384" i="15"/>
  <c r="H76" i="8"/>
  <c r="H384" i="15"/>
  <c r="K384" i="15"/>
  <c r="L384" i="15"/>
  <c r="M384" i="15"/>
  <c r="A385" i="15"/>
  <c r="B385" i="15"/>
  <c r="C385" i="15"/>
  <c r="D385" i="15"/>
  <c r="E385" i="15"/>
  <c r="H77" i="8"/>
  <c r="H385" i="15"/>
  <c r="K385" i="15"/>
  <c r="L385" i="15"/>
  <c r="M385" i="15"/>
  <c r="A386" i="15"/>
  <c r="B386" i="15"/>
  <c r="C386" i="15"/>
  <c r="D386" i="15"/>
  <c r="E386" i="15"/>
  <c r="H78" i="8"/>
  <c r="H386" i="15"/>
  <c r="K386" i="15"/>
  <c r="L386" i="15"/>
  <c r="M386" i="15"/>
  <c r="A387" i="15"/>
  <c r="B387" i="15"/>
  <c r="C387" i="15"/>
  <c r="D387" i="15"/>
  <c r="E387" i="15"/>
  <c r="H79" i="8"/>
  <c r="H387" i="15"/>
  <c r="K387" i="15"/>
  <c r="L387" i="15"/>
  <c r="M387" i="15"/>
  <c r="A388" i="15"/>
  <c r="B388" i="15"/>
  <c r="C388" i="15"/>
  <c r="D388" i="15"/>
  <c r="E388" i="15"/>
  <c r="H80" i="8"/>
  <c r="H388" i="15"/>
  <c r="K388" i="15"/>
  <c r="L388" i="15"/>
  <c r="M388" i="15"/>
  <c r="A389" i="15"/>
  <c r="B389" i="15"/>
  <c r="C389" i="15"/>
  <c r="D389" i="15"/>
  <c r="E389" i="15"/>
  <c r="H81" i="8"/>
  <c r="H389" i="15"/>
  <c r="K389" i="15"/>
  <c r="L389" i="15"/>
  <c r="M389" i="15"/>
  <c r="A390" i="15"/>
  <c r="B390" i="15"/>
  <c r="C390" i="15"/>
  <c r="D390" i="15"/>
  <c r="E390" i="15"/>
  <c r="H82" i="8"/>
  <c r="H390" i="15"/>
  <c r="K390" i="15"/>
  <c r="L390" i="15"/>
  <c r="M390" i="15"/>
  <c r="A391" i="15"/>
  <c r="B391" i="15"/>
  <c r="C391" i="15"/>
  <c r="D391" i="15"/>
  <c r="E391" i="15"/>
  <c r="H83" i="8"/>
  <c r="H391" i="15"/>
  <c r="K391" i="15"/>
  <c r="L391" i="15"/>
  <c r="M391" i="15"/>
  <c r="A392" i="15"/>
  <c r="B392" i="15"/>
  <c r="C392" i="15"/>
  <c r="D392" i="15"/>
  <c r="E392" i="15"/>
  <c r="H84" i="8"/>
  <c r="H392" i="15"/>
  <c r="K392" i="15"/>
  <c r="L392" i="15"/>
  <c r="M392" i="15"/>
  <c r="A393" i="15"/>
  <c r="B393" i="15"/>
  <c r="C393" i="15"/>
  <c r="D393" i="15"/>
  <c r="E393" i="15"/>
  <c r="H85" i="8"/>
  <c r="H393" i="15"/>
  <c r="K393" i="15"/>
  <c r="L393" i="15"/>
  <c r="M393" i="15"/>
  <c r="A394" i="15"/>
  <c r="B394" i="15"/>
  <c r="C394" i="15"/>
  <c r="D394" i="15"/>
  <c r="E394" i="15"/>
  <c r="H86" i="8"/>
  <c r="H394" i="15"/>
  <c r="K394" i="15"/>
  <c r="L394" i="15"/>
  <c r="M394" i="15"/>
  <c r="A395" i="15"/>
  <c r="B395" i="15"/>
  <c r="C395" i="15"/>
  <c r="D395" i="15"/>
  <c r="E395" i="15"/>
  <c r="H87" i="8"/>
  <c r="H395" i="15"/>
  <c r="K395" i="15"/>
  <c r="L395" i="15"/>
  <c r="M395" i="15"/>
  <c r="A396" i="15"/>
  <c r="B396" i="15"/>
  <c r="C396" i="15"/>
  <c r="D396" i="15"/>
  <c r="E396" i="15"/>
  <c r="H88" i="8"/>
  <c r="H396" i="15"/>
  <c r="K396" i="15"/>
  <c r="L396" i="15"/>
  <c r="M396" i="15"/>
  <c r="A397" i="15"/>
  <c r="B397" i="15"/>
  <c r="C397" i="15"/>
  <c r="D397" i="15"/>
  <c r="E397" i="15"/>
  <c r="H89" i="8"/>
  <c r="H397" i="15"/>
  <c r="K397" i="15"/>
  <c r="L397" i="15"/>
  <c r="M397" i="15"/>
  <c r="A398" i="15"/>
  <c r="B398" i="15"/>
  <c r="C398" i="15"/>
  <c r="D398" i="15"/>
  <c r="E398" i="15"/>
  <c r="H90" i="8"/>
  <c r="H398" i="15"/>
  <c r="K398" i="15"/>
  <c r="L398" i="15"/>
  <c r="M398" i="15"/>
  <c r="A399" i="15"/>
  <c r="B399" i="15"/>
  <c r="C399" i="15"/>
  <c r="D399" i="15"/>
  <c r="E399" i="15"/>
  <c r="H91" i="8"/>
  <c r="H399" i="15"/>
  <c r="K399" i="15"/>
  <c r="L399" i="15"/>
  <c r="M399" i="15"/>
  <c r="A400" i="15"/>
  <c r="B400" i="15"/>
  <c r="C400" i="15"/>
  <c r="D400" i="15"/>
  <c r="E400" i="15"/>
  <c r="H92" i="8"/>
  <c r="H400" i="15"/>
  <c r="K400" i="15"/>
  <c r="L400" i="15"/>
  <c r="M400" i="15"/>
  <c r="A401" i="15"/>
  <c r="B401" i="15"/>
  <c r="C401" i="15"/>
  <c r="D401" i="15"/>
  <c r="E401" i="15"/>
  <c r="H93" i="8"/>
  <c r="H401" i="15"/>
  <c r="K401" i="15"/>
  <c r="L401" i="15"/>
  <c r="M401" i="15"/>
  <c r="A402" i="15"/>
  <c r="B402" i="15"/>
  <c r="C402" i="15"/>
  <c r="D402" i="15"/>
  <c r="E402" i="15"/>
  <c r="H94" i="8"/>
  <c r="H402" i="15"/>
  <c r="K402" i="15"/>
  <c r="L402" i="15"/>
  <c r="M402" i="15"/>
  <c r="A403" i="15"/>
  <c r="B403" i="15"/>
  <c r="C403" i="15"/>
  <c r="D403" i="15"/>
  <c r="E403" i="15"/>
  <c r="H95" i="8"/>
  <c r="H403" i="15"/>
  <c r="K403" i="15"/>
  <c r="L403" i="15"/>
  <c r="M403" i="15"/>
  <c r="A404" i="15"/>
  <c r="B404" i="15"/>
  <c r="C404" i="15"/>
  <c r="D404" i="15"/>
  <c r="E404" i="15"/>
  <c r="H96" i="8"/>
  <c r="H404" i="15"/>
  <c r="K404" i="15"/>
  <c r="L404" i="15"/>
  <c r="M404" i="15"/>
  <c r="A405" i="15"/>
  <c r="B405" i="15"/>
  <c r="C405" i="15"/>
  <c r="D405" i="15"/>
  <c r="E405" i="15"/>
  <c r="H97" i="8"/>
  <c r="H405" i="15"/>
  <c r="K405" i="15"/>
  <c r="L405" i="15"/>
  <c r="M405" i="15"/>
  <c r="A406" i="15"/>
  <c r="B406" i="15"/>
  <c r="C406" i="15"/>
  <c r="D406" i="15"/>
  <c r="E406" i="15"/>
  <c r="H98" i="8"/>
  <c r="H406" i="15"/>
  <c r="K406" i="15"/>
  <c r="L406" i="15"/>
  <c r="M406" i="15"/>
  <c r="A407" i="15"/>
  <c r="B407" i="15"/>
  <c r="C407" i="15"/>
  <c r="D407" i="15"/>
  <c r="E407" i="15"/>
  <c r="H99" i="8"/>
  <c r="H407" i="15"/>
  <c r="K407" i="15"/>
  <c r="L407" i="15"/>
  <c r="M407" i="15"/>
  <c r="A408" i="15"/>
  <c r="B408" i="15"/>
  <c r="C408" i="15"/>
  <c r="D408" i="15"/>
  <c r="E408" i="15"/>
  <c r="H100" i="8"/>
  <c r="H408" i="15"/>
  <c r="K408" i="15"/>
  <c r="L408" i="15"/>
  <c r="M408" i="15"/>
  <c r="A409" i="15"/>
  <c r="B409" i="15"/>
  <c r="C409" i="15"/>
  <c r="D409" i="15"/>
  <c r="E409" i="15"/>
  <c r="H101" i="8"/>
  <c r="H409" i="15"/>
  <c r="K409" i="15"/>
  <c r="L409" i="15"/>
  <c r="M409" i="15"/>
  <c r="A410" i="15"/>
  <c r="B410" i="15"/>
  <c r="C410" i="15"/>
  <c r="D410" i="15"/>
  <c r="E410" i="15"/>
  <c r="H102" i="8"/>
  <c r="H410" i="15"/>
  <c r="K410" i="15"/>
  <c r="L410" i="15"/>
  <c r="M410" i="15"/>
  <c r="A411" i="15"/>
  <c r="B411" i="15"/>
  <c r="C411" i="15"/>
  <c r="D411" i="15"/>
  <c r="E411" i="15"/>
  <c r="H103" i="8"/>
  <c r="H411" i="15"/>
  <c r="K411" i="15"/>
  <c r="L411" i="15"/>
  <c r="M411" i="15"/>
  <c r="A412" i="15"/>
  <c r="B412" i="15"/>
  <c r="C412" i="15"/>
  <c r="D412" i="15"/>
  <c r="E412" i="15"/>
  <c r="H104" i="8"/>
  <c r="H412" i="15"/>
  <c r="K412" i="15"/>
  <c r="L412" i="15"/>
  <c r="M412" i="15"/>
  <c r="A413" i="15"/>
  <c r="B413" i="15"/>
  <c r="C413" i="15"/>
  <c r="D413" i="15"/>
  <c r="E413" i="15"/>
  <c r="H105" i="8"/>
  <c r="H413" i="15"/>
  <c r="K413" i="15"/>
  <c r="L413" i="15"/>
  <c r="M413" i="15"/>
  <c r="A414" i="15"/>
  <c r="B414" i="15"/>
  <c r="C414" i="15"/>
  <c r="D414" i="15"/>
  <c r="E414" i="15"/>
  <c r="H106" i="8"/>
  <c r="H414" i="15"/>
  <c r="K414" i="15"/>
  <c r="L414" i="15"/>
  <c r="M414" i="15"/>
  <c r="A415" i="15"/>
  <c r="B415" i="15"/>
  <c r="C415" i="15"/>
  <c r="D415" i="15"/>
  <c r="E415" i="15"/>
  <c r="H107" i="8"/>
  <c r="H415" i="15"/>
  <c r="K415" i="15"/>
  <c r="L415" i="15"/>
  <c r="M415" i="15"/>
  <c r="A416" i="15"/>
  <c r="B416" i="15"/>
  <c r="C416" i="15"/>
  <c r="D416" i="15"/>
  <c r="E416" i="15"/>
  <c r="H108" i="8"/>
  <c r="H416" i="15"/>
  <c r="K416" i="15"/>
  <c r="L416" i="15"/>
  <c r="M416" i="15"/>
  <c r="A417" i="15"/>
  <c r="B417" i="15"/>
  <c r="C417" i="15"/>
  <c r="D417" i="15"/>
  <c r="E417" i="15"/>
  <c r="H109" i="8"/>
  <c r="H417" i="15"/>
  <c r="K417" i="15"/>
  <c r="L417" i="15"/>
  <c r="M417" i="15"/>
  <c r="A418" i="15"/>
  <c r="B418" i="15"/>
  <c r="C418" i="15"/>
  <c r="D418" i="15"/>
  <c r="E418" i="15"/>
  <c r="H110" i="8"/>
  <c r="H418" i="15"/>
  <c r="K418" i="15"/>
  <c r="L418" i="15"/>
  <c r="M418" i="15"/>
  <c r="A419" i="15"/>
  <c r="B419" i="15"/>
  <c r="C419" i="15"/>
  <c r="D419" i="15"/>
  <c r="E419" i="15"/>
  <c r="H111" i="8"/>
  <c r="H419" i="15"/>
  <c r="K419" i="15"/>
  <c r="L419" i="15"/>
  <c r="M419" i="15"/>
  <c r="A420" i="15"/>
  <c r="B420" i="15"/>
  <c r="C420" i="15"/>
  <c r="D420" i="15"/>
  <c r="E420" i="15"/>
  <c r="H112" i="8"/>
  <c r="H420" i="15"/>
  <c r="K420" i="15"/>
  <c r="L420" i="15"/>
  <c r="M420" i="15"/>
  <c r="A421" i="15"/>
  <c r="B421" i="15"/>
  <c r="C421" i="15"/>
  <c r="D421" i="15"/>
  <c r="E421" i="15"/>
  <c r="H113" i="8"/>
  <c r="H421" i="15"/>
  <c r="K421" i="15"/>
  <c r="L421" i="15"/>
  <c r="M421" i="15"/>
  <c r="A422" i="15"/>
  <c r="B422" i="15"/>
  <c r="C422" i="15"/>
  <c r="D422" i="15"/>
  <c r="E422" i="15"/>
  <c r="H114" i="8"/>
  <c r="H422" i="15"/>
  <c r="K422" i="15"/>
  <c r="L422" i="15"/>
  <c r="M422" i="15"/>
  <c r="A423" i="15"/>
  <c r="B423" i="15"/>
  <c r="C423" i="15"/>
  <c r="D423" i="15"/>
  <c r="E423" i="15"/>
  <c r="H115" i="8"/>
  <c r="H423" i="15"/>
  <c r="K423" i="15"/>
  <c r="L423" i="15"/>
  <c r="M423" i="15"/>
  <c r="A424" i="15"/>
  <c r="B424" i="15"/>
  <c r="C424" i="15"/>
  <c r="D424" i="15"/>
  <c r="E424" i="15"/>
  <c r="H116" i="8"/>
  <c r="H424" i="15"/>
  <c r="K424" i="15"/>
  <c r="L424" i="15"/>
  <c r="M424" i="15"/>
  <c r="A425" i="15"/>
  <c r="B425" i="15"/>
  <c r="C425" i="15"/>
  <c r="D425" i="15"/>
  <c r="E425" i="15"/>
  <c r="H117" i="8"/>
  <c r="H425" i="15"/>
  <c r="K425" i="15"/>
  <c r="L425" i="15"/>
  <c r="M425" i="15"/>
  <c r="A426" i="15"/>
  <c r="B426" i="15"/>
  <c r="C426" i="15"/>
  <c r="D426" i="15"/>
  <c r="E426" i="15"/>
  <c r="H118" i="8"/>
  <c r="H426" i="15"/>
  <c r="K426" i="15"/>
  <c r="L426" i="15"/>
  <c r="M426" i="15"/>
  <c r="A427" i="15"/>
  <c r="B427" i="15"/>
  <c r="C427" i="15"/>
  <c r="D427" i="15"/>
  <c r="E427" i="15"/>
  <c r="H119" i="8"/>
  <c r="H427" i="15"/>
  <c r="K427" i="15"/>
  <c r="L427" i="15"/>
  <c r="M427" i="15"/>
  <c r="A428" i="15"/>
  <c r="B428" i="15"/>
  <c r="C428" i="15"/>
  <c r="D428" i="15"/>
  <c r="E428" i="15"/>
  <c r="H120" i="8"/>
  <c r="H428" i="15"/>
  <c r="K428" i="15"/>
  <c r="L428" i="15"/>
  <c r="M428" i="15"/>
  <c r="A429" i="15"/>
  <c r="B429" i="15"/>
  <c r="C429" i="15"/>
  <c r="D429" i="15"/>
  <c r="E429" i="15"/>
  <c r="H121" i="8"/>
  <c r="H429" i="15"/>
  <c r="K429" i="15"/>
  <c r="L429" i="15"/>
  <c r="M429" i="15"/>
  <c r="A430" i="15"/>
  <c r="B430" i="15"/>
  <c r="C430" i="15"/>
  <c r="D430" i="15"/>
  <c r="E430" i="15"/>
  <c r="H122" i="8"/>
  <c r="H430" i="15"/>
  <c r="K430" i="15"/>
  <c r="L430" i="15"/>
  <c r="M430" i="15"/>
  <c r="A431" i="15"/>
  <c r="B431" i="15"/>
  <c r="C431" i="15"/>
  <c r="D431" i="15"/>
  <c r="E431" i="15"/>
  <c r="H123" i="8"/>
  <c r="H431" i="15"/>
  <c r="K431" i="15"/>
  <c r="L431" i="15"/>
  <c r="M431" i="15"/>
  <c r="A432" i="15"/>
  <c r="B432" i="15"/>
  <c r="C432" i="15"/>
  <c r="D432" i="15"/>
  <c r="E432" i="15"/>
  <c r="H124" i="8"/>
  <c r="H432" i="15"/>
  <c r="K432" i="15"/>
  <c r="L432" i="15"/>
  <c r="M432" i="15"/>
  <c r="A433" i="15"/>
  <c r="B433" i="15"/>
  <c r="C433" i="15"/>
  <c r="D433" i="15"/>
  <c r="E433" i="15"/>
  <c r="H125" i="8"/>
  <c r="H433" i="15"/>
  <c r="K433" i="15"/>
  <c r="L433" i="15"/>
  <c r="M433" i="15"/>
  <c r="A434" i="15"/>
  <c r="B434" i="15"/>
  <c r="C434" i="15"/>
  <c r="D434" i="15"/>
  <c r="E434" i="15"/>
  <c r="H126" i="8"/>
  <c r="H434" i="15"/>
  <c r="K434" i="15"/>
  <c r="L434" i="15"/>
  <c r="M434" i="15"/>
  <c r="A435" i="15"/>
  <c r="B435" i="15"/>
  <c r="C435" i="15"/>
  <c r="D435" i="15"/>
  <c r="E435" i="15"/>
  <c r="H127" i="8"/>
  <c r="H435" i="15"/>
  <c r="K435" i="15"/>
  <c r="L435" i="15"/>
  <c r="M435" i="15"/>
  <c r="A436" i="15"/>
  <c r="B436" i="15"/>
  <c r="C436" i="15"/>
  <c r="D436" i="15"/>
  <c r="E436" i="15"/>
  <c r="H128" i="8"/>
  <c r="H436" i="15"/>
  <c r="K436" i="15"/>
  <c r="L436" i="15"/>
  <c r="M436" i="15"/>
  <c r="A437" i="15"/>
  <c r="B437" i="15"/>
  <c r="C437" i="15"/>
  <c r="D437" i="15"/>
  <c r="E437" i="15"/>
  <c r="H129" i="8"/>
  <c r="H437" i="15"/>
  <c r="K437" i="15"/>
  <c r="L437" i="15"/>
  <c r="M437" i="15"/>
  <c r="A438" i="15"/>
  <c r="B438" i="15"/>
  <c r="C438" i="15"/>
  <c r="D438" i="15"/>
  <c r="E438" i="15"/>
  <c r="H130" i="8"/>
  <c r="H438" i="15"/>
  <c r="K438" i="15"/>
  <c r="L438" i="15"/>
  <c r="M438" i="15"/>
  <c r="A439" i="15"/>
  <c r="B439" i="15"/>
  <c r="C439" i="15"/>
  <c r="D439" i="15"/>
  <c r="E439" i="15"/>
  <c r="H131" i="8"/>
  <c r="H439" i="15"/>
  <c r="K439" i="15"/>
  <c r="L439" i="15"/>
  <c r="M439" i="15"/>
  <c r="A440" i="15"/>
  <c r="B440" i="15"/>
  <c r="C440" i="15"/>
  <c r="D440" i="15"/>
  <c r="E440" i="15"/>
  <c r="H132" i="8"/>
  <c r="H440" i="15"/>
  <c r="K440" i="15"/>
  <c r="L440" i="15"/>
  <c r="M440" i="15"/>
  <c r="A441" i="15"/>
  <c r="B441" i="15"/>
  <c r="C441" i="15"/>
  <c r="D441" i="15"/>
  <c r="E441" i="15"/>
  <c r="H133" i="8"/>
  <c r="H441" i="15"/>
  <c r="K441" i="15"/>
  <c r="L441" i="15"/>
  <c r="M441" i="15"/>
  <c r="A442" i="15"/>
  <c r="B442" i="15"/>
  <c r="C442" i="15"/>
  <c r="D442" i="15"/>
  <c r="E442" i="15"/>
  <c r="H134" i="8"/>
  <c r="H442" i="15"/>
  <c r="K442" i="15"/>
  <c r="L442" i="15"/>
  <c r="M442" i="15"/>
  <c r="A443" i="15"/>
  <c r="B443" i="15"/>
  <c r="C443" i="15"/>
  <c r="D443" i="15"/>
  <c r="E443" i="15"/>
  <c r="H135" i="8"/>
  <c r="H443" i="15"/>
  <c r="K443" i="15"/>
  <c r="L443" i="15"/>
  <c r="M443" i="15"/>
  <c r="A444" i="15"/>
  <c r="B444" i="15"/>
  <c r="C444" i="15"/>
  <c r="D444" i="15"/>
  <c r="E444" i="15"/>
  <c r="H136" i="8"/>
  <c r="H444" i="15"/>
  <c r="K444" i="15"/>
  <c r="L444" i="15"/>
  <c r="M444" i="15"/>
  <c r="A445" i="15"/>
  <c r="B445" i="15"/>
  <c r="C445" i="15"/>
  <c r="D445" i="15"/>
  <c r="E445" i="15"/>
  <c r="H137" i="8"/>
  <c r="H445" i="15"/>
  <c r="K445" i="15"/>
  <c r="L445" i="15"/>
  <c r="M445" i="15"/>
  <c r="A446" i="15"/>
  <c r="B446" i="15"/>
  <c r="C446" i="15"/>
  <c r="D446" i="15"/>
  <c r="E446" i="15"/>
  <c r="H138" i="8"/>
  <c r="H446" i="15"/>
  <c r="K446" i="15"/>
  <c r="L446" i="15"/>
  <c r="M446" i="15"/>
  <c r="A447" i="15"/>
  <c r="B447" i="15"/>
  <c r="C447" i="15"/>
  <c r="D447" i="15"/>
  <c r="E447" i="15"/>
  <c r="H139" i="8"/>
  <c r="H447" i="15"/>
  <c r="K447" i="15"/>
  <c r="L447" i="15"/>
  <c r="M447" i="15"/>
  <c r="A448" i="15"/>
  <c r="B448" i="15"/>
  <c r="C448" i="15"/>
  <c r="D448" i="15"/>
  <c r="E448" i="15"/>
  <c r="H140" i="8"/>
  <c r="H448" i="15"/>
  <c r="K448" i="15"/>
  <c r="L448" i="15"/>
  <c r="M448" i="15"/>
  <c r="A449" i="15"/>
  <c r="B449" i="15"/>
  <c r="C449" i="15"/>
  <c r="D449" i="15"/>
  <c r="E449" i="15"/>
  <c r="H141" i="8"/>
  <c r="H449" i="15"/>
  <c r="K449" i="15"/>
  <c r="L449" i="15"/>
  <c r="M449" i="15"/>
  <c r="A450" i="15"/>
  <c r="B450" i="15"/>
  <c r="C450" i="15"/>
  <c r="D450" i="15"/>
  <c r="E450" i="15"/>
  <c r="H142" i="8"/>
  <c r="H450" i="15"/>
  <c r="K450" i="15"/>
  <c r="L450" i="15"/>
  <c r="M450" i="15"/>
  <c r="A451" i="15"/>
  <c r="B451" i="15"/>
  <c r="C451" i="15"/>
  <c r="D451" i="15"/>
  <c r="E451" i="15"/>
  <c r="H143" i="8"/>
  <c r="H451" i="15"/>
  <c r="K451" i="15"/>
  <c r="L451" i="15"/>
  <c r="M451" i="15"/>
  <c r="A452" i="15"/>
  <c r="B452" i="15"/>
  <c r="C452" i="15"/>
  <c r="D452" i="15"/>
  <c r="E452" i="15"/>
  <c r="H144" i="8"/>
  <c r="H452" i="15"/>
  <c r="K452" i="15"/>
  <c r="L452" i="15"/>
  <c r="M452" i="15"/>
  <c r="A453" i="15"/>
  <c r="B453" i="15"/>
  <c r="C453" i="15"/>
  <c r="D453" i="15"/>
  <c r="E453" i="15"/>
  <c r="H145" i="8"/>
  <c r="H453" i="15"/>
  <c r="K453" i="15"/>
  <c r="L453" i="15"/>
  <c r="M453" i="15"/>
  <c r="A454" i="15"/>
  <c r="B454" i="15"/>
  <c r="C454" i="15"/>
  <c r="D454" i="15"/>
  <c r="E454" i="15"/>
  <c r="H146" i="8"/>
  <c r="H454" i="15"/>
  <c r="K454" i="15"/>
  <c r="L454" i="15"/>
  <c r="M454" i="15"/>
  <c r="A455" i="15"/>
  <c r="B455" i="15"/>
  <c r="C455" i="15"/>
  <c r="D455" i="15"/>
  <c r="E455" i="15"/>
  <c r="H147" i="8"/>
  <c r="H455" i="15"/>
  <c r="K455" i="15"/>
  <c r="L455" i="15"/>
  <c r="M455" i="15"/>
  <c r="A456" i="15"/>
  <c r="B456" i="15"/>
  <c r="C456" i="15"/>
  <c r="D456" i="15"/>
  <c r="E456" i="15"/>
  <c r="H148" i="8"/>
  <c r="H456" i="15"/>
  <c r="K456" i="15"/>
  <c r="L456" i="15"/>
  <c r="M456" i="15"/>
  <c r="A457" i="15"/>
  <c r="B457" i="15"/>
  <c r="C457" i="15"/>
  <c r="D457" i="15"/>
  <c r="E457" i="15"/>
  <c r="H149" i="8"/>
  <c r="H457" i="15"/>
  <c r="K457" i="15"/>
  <c r="L457" i="15"/>
  <c r="M457" i="15"/>
  <c r="A458" i="15"/>
  <c r="B458" i="15"/>
  <c r="C458" i="15"/>
  <c r="D458" i="15"/>
  <c r="E458" i="15"/>
  <c r="H150" i="8"/>
  <c r="H458" i="15"/>
  <c r="K458" i="15"/>
  <c r="L458" i="15"/>
  <c r="M458" i="15"/>
  <c r="A459" i="15"/>
  <c r="B459" i="15"/>
  <c r="C459" i="15"/>
  <c r="D459" i="15"/>
  <c r="E459" i="15"/>
  <c r="H151" i="8"/>
  <c r="H459" i="15"/>
  <c r="K459" i="15"/>
  <c r="L459" i="15"/>
  <c r="M459" i="15"/>
  <c r="A460" i="15"/>
  <c r="B460" i="15"/>
  <c r="C460" i="15"/>
  <c r="D460" i="15"/>
  <c r="E460" i="15"/>
  <c r="H152" i="8"/>
  <c r="H460" i="15"/>
  <c r="K460" i="15"/>
  <c r="L460" i="15"/>
  <c r="M460" i="15"/>
  <c r="A461" i="15"/>
  <c r="B461" i="15"/>
  <c r="C461" i="15"/>
  <c r="D461" i="15"/>
  <c r="E461" i="15"/>
  <c r="H153" i="8"/>
  <c r="H461" i="15"/>
  <c r="K461" i="15"/>
  <c r="L461" i="15"/>
  <c r="M461" i="15"/>
  <c r="A462" i="15"/>
  <c r="B462" i="15"/>
  <c r="C462" i="15"/>
  <c r="D462" i="15"/>
  <c r="E462" i="15"/>
  <c r="H154" i="8"/>
  <c r="H462" i="15"/>
  <c r="K462" i="15"/>
  <c r="L462" i="15"/>
  <c r="M462" i="15"/>
  <c r="A463" i="15"/>
  <c r="B463" i="15"/>
  <c r="C463" i="15"/>
  <c r="D463" i="15"/>
  <c r="E463" i="15"/>
  <c r="H155" i="8"/>
  <c r="H463" i="15"/>
  <c r="K463" i="15"/>
  <c r="L463" i="15"/>
  <c r="M463" i="15"/>
  <c r="A464" i="15"/>
  <c r="B464" i="15"/>
  <c r="C464" i="15"/>
  <c r="D464" i="15"/>
  <c r="E464" i="15"/>
  <c r="H156" i="8"/>
  <c r="H464" i="15"/>
  <c r="K464" i="15"/>
  <c r="L464" i="15"/>
  <c r="M464" i="15"/>
  <c r="A465" i="15"/>
  <c r="B465" i="15"/>
  <c r="C465" i="15"/>
  <c r="D465" i="15"/>
  <c r="E465" i="15"/>
  <c r="H157" i="8"/>
  <c r="H465" i="15"/>
  <c r="K465" i="15"/>
  <c r="L465" i="15"/>
  <c r="M465" i="15"/>
  <c r="A466" i="15"/>
  <c r="B466" i="15"/>
  <c r="C466" i="15"/>
  <c r="D466" i="15"/>
  <c r="E466" i="15"/>
  <c r="H158" i="8"/>
  <c r="H466" i="15"/>
  <c r="K466" i="15"/>
  <c r="L466" i="15"/>
  <c r="M466" i="15"/>
  <c r="A467" i="15"/>
  <c r="B467" i="15"/>
  <c r="C467" i="15"/>
  <c r="D467" i="15"/>
  <c r="E467" i="15"/>
  <c r="H159" i="8"/>
  <c r="H467" i="15"/>
  <c r="K467" i="15"/>
  <c r="L467" i="15"/>
  <c r="M467" i="15"/>
  <c r="A468" i="15"/>
  <c r="B468" i="15"/>
  <c r="C468" i="15"/>
  <c r="D468" i="15"/>
  <c r="E468" i="15"/>
  <c r="H160" i="8"/>
  <c r="H468" i="15"/>
  <c r="K468" i="15"/>
  <c r="L468" i="15"/>
  <c r="M468" i="15"/>
  <c r="A469" i="15"/>
  <c r="B469" i="15"/>
  <c r="C469" i="15"/>
  <c r="D469" i="15"/>
  <c r="E469" i="15"/>
  <c r="H161" i="8"/>
  <c r="H469" i="15"/>
  <c r="K469" i="15"/>
  <c r="L469" i="15"/>
  <c r="M469" i="15"/>
  <c r="A470" i="15"/>
  <c r="B470" i="15"/>
  <c r="C470" i="15"/>
  <c r="D470" i="15"/>
  <c r="E470" i="15"/>
  <c r="H162" i="8"/>
  <c r="H470" i="15"/>
  <c r="K470" i="15"/>
  <c r="L470" i="15"/>
  <c r="M470" i="15"/>
  <c r="A471" i="15"/>
  <c r="B471" i="15"/>
  <c r="C471" i="15"/>
  <c r="D471" i="15"/>
  <c r="E471" i="15"/>
  <c r="H163" i="8"/>
  <c r="H471" i="15"/>
  <c r="K471" i="15"/>
  <c r="L471" i="15"/>
  <c r="M471" i="15"/>
  <c r="A472" i="15"/>
  <c r="B472" i="15"/>
  <c r="C472" i="15"/>
  <c r="D472" i="15"/>
  <c r="E472" i="15"/>
  <c r="H164" i="8"/>
  <c r="H472" i="15"/>
  <c r="K472" i="15"/>
  <c r="L472" i="15"/>
  <c r="M472" i="15"/>
  <c r="A473" i="15"/>
  <c r="B473" i="15"/>
  <c r="C473" i="15"/>
  <c r="D473" i="15"/>
  <c r="E473" i="15"/>
  <c r="H165" i="8"/>
  <c r="H473" i="15"/>
  <c r="K473" i="15"/>
  <c r="L473" i="15"/>
  <c r="M473" i="15"/>
  <c r="A474" i="15"/>
  <c r="B474" i="15"/>
  <c r="C474" i="15"/>
  <c r="D474" i="15"/>
  <c r="E474" i="15"/>
  <c r="H166" i="8"/>
  <c r="H474" i="15"/>
  <c r="K474" i="15"/>
  <c r="L474" i="15"/>
  <c r="M474" i="15"/>
  <c r="A475" i="15"/>
  <c r="B475" i="15"/>
  <c r="C475" i="15"/>
  <c r="D475" i="15"/>
  <c r="E475" i="15"/>
  <c r="H167" i="8"/>
  <c r="H475" i="15"/>
  <c r="K475" i="15"/>
  <c r="L475" i="15"/>
  <c r="M475" i="15"/>
  <c r="A476" i="15"/>
  <c r="B476" i="15"/>
  <c r="C476" i="15"/>
  <c r="D476" i="15"/>
  <c r="E476" i="15"/>
  <c r="H168" i="8"/>
  <c r="H476" i="15"/>
  <c r="K476" i="15"/>
  <c r="L476" i="15"/>
  <c r="M476" i="15"/>
  <c r="A477" i="15"/>
  <c r="B477" i="15"/>
  <c r="C477" i="15"/>
  <c r="D477" i="15"/>
  <c r="E477" i="15"/>
  <c r="H169" i="8"/>
  <c r="H477" i="15"/>
  <c r="K477" i="15"/>
  <c r="L477" i="15"/>
  <c r="M477" i="15"/>
  <c r="A478" i="15"/>
  <c r="B478" i="15"/>
  <c r="C478" i="15"/>
  <c r="D478" i="15"/>
  <c r="E478" i="15"/>
  <c r="H170" i="8"/>
  <c r="H478" i="15"/>
  <c r="K478" i="15"/>
  <c r="L478" i="15"/>
  <c r="M478" i="15"/>
  <c r="A479" i="15"/>
  <c r="B479" i="15"/>
  <c r="C479" i="15"/>
  <c r="D479" i="15"/>
  <c r="E479" i="15"/>
  <c r="H171" i="8"/>
  <c r="H479" i="15"/>
  <c r="K479" i="15"/>
  <c r="L479" i="15"/>
  <c r="M479" i="15"/>
  <c r="A480" i="15"/>
  <c r="B480" i="15"/>
  <c r="C480" i="15"/>
  <c r="D480" i="15"/>
  <c r="E480" i="15"/>
  <c r="H172" i="8"/>
  <c r="H480" i="15"/>
  <c r="K480" i="15"/>
  <c r="L480" i="15"/>
  <c r="M480" i="15"/>
  <c r="A481" i="15"/>
  <c r="B481" i="15"/>
  <c r="C481" i="15"/>
  <c r="D481" i="15"/>
  <c r="E481" i="15"/>
  <c r="H173" i="8"/>
  <c r="H481" i="15"/>
  <c r="K481" i="15"/>
  <c r="L481" i="15"/>
  <c r="M481" i="15"/>
  <c r="A482" i="15"/>
  <c r="B482" i="15"/>
  <c r="C482" i="15"/>
  <c r="D482" i="15"/>
  <c r="E482" i="15"/>
  <c r="H174" i="8"/>
  <c r="H482" i="15"/>
  <c r="K482" i="15"/>
  <c r="L482" i="15"/>
  <c r="M482" i="15"/>
  <c r="A483" i="15"/>
  <c r="B483" i="15"/>
  <c r="C483" i="15"/>
  <c r="D483" i="15"/>
  <c r="E483" i="15"/>
  <c r="H175" i="8"/>
  <c r="H483" i="15"/>
  <c r="K483" i="15"/>
  <c r="L483" i="15"/>
  <c r="M483" i="15"/>
  <c r="A484" i="15"/>
  <c r="B484" i="15"/>
  <c r="C484" i="15"/>
  <c r="D484" i="15"/>
  <c r="E484" i="15"/>
  <c r="H176" i="8"/>
  <c r="H484" i="15"/>
  <c r="K484" i="15"/>
  <c r="L484" i="15"/>
  <c r="M484" i="15"/>
  <c r="A485" i="15"/>
  <c r="B485" i="15"/>
  <c r="C485" i="15"/>
  <c r="D485" i="15"/>
  <c r="E485" i="15"/>
  <c r="H177" i="8"/>
  <c r="H485" i="15"/>
  <c r="K485" i="15"/>
  <c r="L485" i="15"/>
  <c r="M485" i="15"/>
  <c r="A486" i="15"/>
  <c r="B486" i="15"/>
  <c r="C486" i="15"/>
  <c r="D486" i="15"/>
  <c r="E486" i="15"/>
  <c r="H178" i="8"/>
  <c r="H486" i="15"/>
  <c r="K486" i="15"/>
  <c r="L486" i="15"/>
  <c r="M486" i="15"/>
  <c r="A487" i="15"/>
  <c r="B487" i="15"/>
  <c r="C487" i="15"/>
  <c r="D487" i="15"/>
  <c r="E487" i="15"/>
  <c r="H179" i="8"/>
  <c r="H487" i="15"/>
  <c r="K487" i="15"/>
  <c r="L487" i="15"/>
  <c r="M487" i="15"/>
  <c r="A488" i="15"/>
  <c r="B488" i="15"/>
  <c r="C488" i="15"/>
  <c r="D488" i="15"/>
  <c r="E488" i="15"/>
  <c r="H180" i="8"/>
  <c r="H488" i="15"/>
  <c r="K488" i="15"/>
  <c r="L488" i="15"/>
  <c r="M488" i="15"/>
  <c r="A489" i="15"/>
  <c r="B489" i="15"/>
  <c r="C489" i="15"/>
  <c r="D489" i="15"/>
  <c r="E489" i="15"/>
  <c r="H181" i="8"/>
  <c r="H489" i="15"/>
  <c r="K489" i="15"/>
  <c r="L489" i="15"/>
  <c r="M489" i="15"/>
  <c r="A490" i="15"/>
  <c r="B490" i="15"/>
  <c r="C490" i="15"/>
  <c r="D490" i="15"/>
  <c r="E490" i="15"/>
  <c r="H182" i="8"/>
  <c r="H490" i="15"/>
  <c r="K490" i="15"/>
  <c r="L490" i="15"/>
  <c r="M490" i="15"/>
  <c r="A491" i="15"/>
  <c r="B491" i="15"/>
  <c r="C491" i="15"/>
  <c r="D491" i="15"/>
  <c r="E491" i="15"/>
  <c r="H183" i="8"/>
  <c r="H491" i="15"/>
  <c r="K491" i="15"/>
  <c r="L491" i="15"/>
  <c r="M491" i="15"/>
  <c r="A492" i="15"/>
  <c r="B492" i="15"/>
  <c r="C492" i="15"/>
  <c r="D492" i="15"/>
  <c r="E492" i="15"/>
  <c r="H184" i="8"/>
  <c r="H492" i="15"/>
  <c r="K492" i="15"/>
  <c r="L492" i="15"/>
  <c r="M492" i="15"/>
  <c r="A493" i="15"/>
  <c r="B493" i="15"/>
  <c r="C493" i="15"/>
  <c r="D493" i="15"/>
  <c r="E493" i="15"/>
  <c r="H185" i="8"/>
  <c r="H493" i="15"/>
  <c r="K493" i="15"/>
  <c r="L493" i="15"/>
  <c r="M493" i="15"/>
  <c r="L310" i="15"/>
  <c r="M310" i="15"/>
  <c r="B310" i="15"/>
  <c r="C310" i="15"/>
  <c r="D310" i="15"/>
  <c r="E310" i="15"/>
  <c r="F310" i="15"/>
  <c r="G310" i="15"/>
  <c r="H2" i="8"/>
  <c r="H310" i="15"/>
  <c r="I310" i="15"/>
  <c r="J310" i="15"/>
  <c r="K310" i="15"/>
  <c r="A310" i="15"/>
  <c r="A227" i="15"/>
  <c r="B227" i="15"/>
  <c r="C227" i="15"/>
  <c r="D227" i="15"/>
  <c r="E227" i="15"/>
  <c r="F227" i="15"/>
  <c r="G227" i="15"/>
  <c r="H227" i="15"/>
  <c r="I227" i="21"/>
  <c r="I227" i="15"/>
  <c r="J227" i="21"/>
  <c r="J227" i="15"/>
  <c r="K227" i="15"/>
  <c r="L227" i="15"/>
  <c r="M227" i="15"/>
  <c r="A228" i="15"/>
  <c r="B228" i="15"/>
  <c r="C228" i="15"/>
  <c r="D228" i="15"/>
  <c r="E228" i="15"/>
  <c r="F228" i="15"/>
  <c r="G228" i="15"/>
  <c r="H228" i="15"/>
  <c r="I228" i="21"/>
  <c r="I228" i="15"/>
  <c r="J228" i="21"/>
  <c r="J228" i="15"/>
  <c r="K228" i="15"/>
  <c r="L228" i="15"/>
  <c r="M228" i="15"/>
  <c r="A229" i="15"/>
  <c r="B229" i="15"/>
  <c r="C229" i="15"/>
  <c r="D229" i="15"/>
  <c r="E229" i="15"/>
  <c r="F229" i="15"/>
  <c r="G229" i="15"/>
  <c r="H229" i="15"/>
  <c r="I229" i="21"/>
  <c r="I229" i="15"/>
  <c r="J229" i="21"/>
  <c r="J229" i="15"/>
  <c r="K229" i="15"/>
  <c r="L229" i="15"/>
  <c r="M229" i="15"/>
  <c r="A230" i="15"/>
  <c r="B230" i="15"/>
  <c r="C230" i="15"/>
  <c r="D230" i="15"/>
  <c r="E230" i="15"/>
  <c r="F230" i="15"/>
  <c r="G230" i="15"/>
  <c r="H230" i="15"/>
  <c r="I230" i="21"/>
  <c r="I230" i="15"/>
  <c r="J230" i="21"/>
  <c r="J230" i="15"/>
  <c r="K230" i="15"/>
  <c r="L230" i="15"/>
  <c r="M230" i="15"/>
  <c r="A231" i="15"/>
  <c r="B231" i="15"/>
  <c r="C231" i="15"/>
  <c r="D231" i="15"/>
  <c r="E231" i="15"/>
  <c r="F231" i="15"/>
  <c r="G231" i="15"/>
  <c r="H231" i="15"/>
  <c r="I231" i="21"/>
  <c r="I231" i="15"/>
  <c r="J231" i="21"/>
  <c r="J231" i="15"/>
  <c r="K231" i="15"/>
  <c r="L231" i="15"/>
  <c r="M231" i="15"/>
  <c r="A232" i="15"/>
  <c r="B232" i="15"/>
  <c r="C232" i="15"/>
  <c r="D232" i="15"/>
  <c r="E232" i="15"/>
  <c r="F232" i="15"/>
  <c r="G232" i="15"/>
  <c r="H232" i="15"/>
  <c r="I232" i="21"/>
  <c r="I232" i="15"/>
  <c r="J232" i="21"/>
  <c r="J232" i="15"/>
  <c r="K232" i="15"/>
  <c r="L232" i="15"/>
  <c r="M232" i="15"/>
  <c r="A233" i="15"/>
  <c r="B233" i="15"/>
  <c r="C233" i="15"/>
  <c r="D233" i="15"/>
  <c r="E233" i="15"/>
  <c r="F233" i="15"/>
  <c r="G233" i="15"/>
  <c r="H233" i="15"/>
  <c r="I233" i="21"/>
  <c r="I233" i="15"/>
  <c r="J233" i="21"/>
  <c r="J233" i="15"/>
  <c r="K233" i="15"/>
  <c r="L233" i="15"/>
  <c r="M233" i="15"/>
  <c r="A234" i="15"/>
  <c r="B234" i="15"/>
  <c r="C234" i="15"/>
  <c r="D234" i="15"/>
  <c r="E234" i="15"/>
  <c r="F234" i="15"/>
  <c r="G234" i="15"/>
  <c r="H234" i="15"/>
  <c r="I234" i="21"/>
  <c r="I234" i="15"/>
  <c r="J234" i="21"/>
  <c r="J234" i="15"/>
  <c r="K234" i="15"/>
  <c r="L234" i="15"/>
  <c r="M234" i="15"/>
  <c r="A235" i="15"/>
  <c r="B235" i="15"/>
  <c r="C235" i="15"/>
  <c r="D235" i="15"/>
  <c r="E235" i="15"/>
  <c r="F235" i="15"/>
  <c r="G235" i="15"/>
  <c r="H235" i="15"/>
  <c r="I235" i="21"/>
  <c r="I235" i="15"/>
  <c r="J235" i="21"/>
  <c r="J235" i="15"/>
  <c r="K235" i="15"/>
  <c r="L235" i="15"/>
  <c r="M235" i="15"/>
  <c r="A236" i="15"/>
  <c r="B236" i="15"/>
  <c r="C236" i="15"/>
  <c r="D236" i="15"/>
  <c r="E236" i="15"/>
  <c r="F236" i="15"/>
  <c r="G236" i="15"/>
  <c r="H236" i="15"/>
  <c r="I236" i="21"/>
  <c r="I236" i="15"/>
  <c r="J236" i="21"/>
  <c r="J236" i="15"/>
  <c r="K236" i="15"/>
  <c r="L236" i="15"/>
  <c r="M236" i="15"/>
  <c r="A237" i="15"/>
  <c r="B237" i="15"/>
  <c r="C237" i="15"/>
  <c r="D237" i="15"/>
  <c r="E237" i="15"/>
  <c r="F237" i="15"/>
  <c r="G237" i="15"/>
  <c r="H237" i="15"/>
  <c r="I237" i="21"/>
  <c r="I237" i="15"/>
  <c r="J237" i="21"/>
  <c r="J237" i="15"/>
  <c r="K237" i="15"/>
  <c r="L237" i="15"/>
  <c r="M237" i="15"/>
  <c r="A238" i="15"/>
  <c r="B238" i="15"/>
  <c r="C238" i="15"/>
  <c r="D238" i="15"/>
  <c r="E238" i="15"/>
  <c r="F238" i="15"/>
  <c r="G238" i="15"/>
  <c r="H238" i="15"/>
  <c r="I238" i="21"/>
  <c r="I238" i="15"/>
  <c r="J238" i="21"/>
  <c r="J238" i="15"/>
  <c r="K238" i="15"/>
  <c r="L238" i="15"/>
  <c r="M238" i="15"/>
  <c r="A239" i="15"/>
  <c r="B239" i="15"/>
  <c r="C239" i="15"/>
  <c r="D239" i="15"/>
  <c r="E239" i="15"/>
  <c r="F239" i="15"/>
  <c r="G239" i="15"/>
  <c r="H239" i="15"/>
  <c r="I239" i="21"/>
  <c r="I239" i="15"/>
  <c r="J239" i="21"/>
  <c r="J239" i="15"/>
  <c r="K239" i="15"/>
  <c r="L239" i="15"/>
  <c r="M239" i="15"/>
  <c r="A240" i="15"/>
  <c r="B240" i="15"/>
  <c r="C240" i="15"/>
  <c r="D240" i="15"/>
  <c r="E240" i="15"/>
  <c r="F240" i="15"/>
  <c r="G240" i="15"/>
  <c r="H240" i="15"/>
  <c r="I240" i="21"/>
  <c r="I240" i="15"/>
  <c r="J240" i="21"/>
  <c r="J240" i="15"/>
  <c r="K240" i="15"/>
  <c r="L240" i="15"/>
  <c r="M240" i="15"/>
  <c r="A241" i="15"/>
  <c r="B241" i="15"/>
  <c r="C241" i="15"/>
  <c r="D241" i="15"/>
  <c r="E241" i="15"/>
  <c r="F241" i="15"/>
  <c r="G241" i="15"/>
  <c r="H241" i="15"/>
  <c r="I241" i="21"/>
  <c r="I241" i="15"/>
  <c r="J241" i="21"/>
  <c r="J241" i="15"/>
  <c r="K241" i="15"/>
  <c r="L241" i="15"/>
  <c r="M241" i="15"/>
  <c r="A242" i="15"/>
  <c r="B242" i="15"/>
  <c r="C242" i="15"/>
  <c r="D242" i="15"/>
  <c r="E242" i="15"/>
  <c r="F242" i="15"/>
  <c r="G242" i="15"/>
  <c r="H242" i="15"/>
  <c r="I242" i="21"/>
  <c r="I242" i="15"/>
  <c r="J242" i="21"/>
  <c r="J242" i="15"/>
  <c r="K242" i="15"/>
  <c r="L242" i="15"/>
  <c r="M242" i="15"/>
  <c r="A243" i="15"/>
  <c r="B243" i="15"/>
  <c r="C243" i="15"/>
  <c r="D243" i="15"/>
  <c r="E243" i="15"/>
  <c r="F243" i="15"/>
  <c r="G243" i="15"/>
  <c r="H243" i="15"/>
  <c r="I243" i="21"/>
  <c r="I243" i="15"/>
  <c r="J243" i="21"/>
  <c r="J243" i="15"/>
  <c r="K243" i="15"/>
  <c r="L243" i="15"/>
  <c r="M243" i="15"/>
  <c r="A244" i="15"/>
  <c r="B244" i="15"/>
  <c r="C244" i="15"/>
  <c r="D244" i="15"/>
  <c r="E244" i="15"/>
  <c r="F244" i="15"/>
  <c r="G244" i="15"/>
  <c r="H244" i="15"/>
  <c r="I244" i="21"/>
  <c r="I244" i="15"/>
  <c r="J244" i="21"/>
  <c r="J244" i="15"/>
  <c r="K244" i="15"/>
  <c r="L244" i="15"/>
  <c r="M244" i="15"/>
  <c r="A245" i="15"/>
  <c r="B245" i="15"/>
  <c r="C245" i="15"/>
  <c r="D245" i="15"/>
  <c r="E245" i="15"/>
  <c r="F245" i="15"/>
  <c r="G245" i="15"/>
  <c r="H245" i="15"/>
  <c r="I245" i="21"/>
  <c r="I245" i="15"/>
  <c r="J245" i="21"/>
  <c r="J245" i="15"/>
  <c r="K245" i="15"/>
  <c r="L245" i="15"/>
  <c r="M245" i="15"/>
  <c r="A246" i="15"/>
  <c r="B246" i="15"/>
  <c r="C246" i="15"/>
  <c r="D246" i="15"/>
  <c r="E246" i="15"/>
  <c r="F246" i="15"/>
  <c r="G246" i="15"/>
  <c r="H246" i="15"/>
  <c r="I246" i="21"/>
  <c r="I246" i="15"/>
  <c r="J246" i="21"/>
  <c r="J246" i="15"/>
  <c r="K246" i="15"/>
  <c r="L246" i="15"/>
  <c r="M246" i="15"/>
  <c r="A247" i="15"/>
  <c r="B247" i="15"/>
  <c r="C247" i="15"/>
  <c r="D247" i="15"/>
  <c r="E247" i="15"/>
  <c r="F247" i="15"/>
  <c r="G247" i="15"/>
  <c r="H247" i="15"/>
  <c r="I247" i="21"/>
  <c r="I247" i="15"/>
  <c r="J247" i="21"/>
  <c r="J247" i="15"/>
  <c r="K247" i="15"/>
  <c r="L247" i="15"/>
  <c r="M247" i="15"/>
  <c r="A248" i="15"/>
  <c r="B248" i="15"/>
  <c r="C248" i="15"/>
  <c r="D248" i="15"/>
  <c r="E248" i="15"/>
  <c r="F248" i="15"/>
  <c r="G248" i="15"/>
  <c r="H248" i="15"/>
  <c r="I248" i="21"/>
  <c r="I248" i="15"/>
  <c r="J248" i="21"/>
  <c r="J248" i="15"/>
  <c r="K248" i="15"/>
  <c r="L248" i="15"/>
  <c r="M248" i="15"/>
  <c r="A249" i="15"/>
  <c r="B249" i="15"/>
  <c r="C249" i="15"/>
  <c r="D249" i="15"/>
  <c r="E249" i="15"/>
  <c r="F249" i="15"/>
  <c r="G249" i="15"/>
  <c r="H249" i="15"/>
  <c r="I249" i="21"/>
  <c r="I249" i="15"/>
  <c r="J249" i="21"/>
  <c r="J249" i="15"/>
  <c r="K249" i="15"/>
  <c r="L249" i="15"/>
  <c r="M249" i="15"/>
  <c r="A250" i="15"/>
  <c r="B250" i="15"/>
  <c r="C250" i="15"/>
  <c r="D250" i="15"/>
  <c r="E250" i="15"/>
  <c r="F250" i="15"/>
  <c r="G250" i="15"/>
  <c r="H250" i="15"/>
  <c r="I250" i="21"/>
  <c r="I250" i="15"/>
  <c r="J250" i="21"/>
  <c r="J250" i="15"/>
  <c r="K250" i="15"/>
  <c r="L250" i="15"/>
  <c r="M250" i="15"/>
  <c r="A251" i="15"/>
  <c r="B251" i="15"/>
  <c r="C251" i="15"/>
  <c r="D251" i="15"/>
  <c r="E251" i="15"/>
  <c r="F251" i="15"/>
  <c r="G251" i="15"/>
  <c r="H251" i="15"/>
  <c r="I251" i="21"/>
  <c r="I251" i="15"/>
  <c r="J251" i="21"/>
  <c r="J251" i="15"/>
  <c r="K251" i="15"/>
  <c r="L251" i="15"/>
  <c r="M251" i="15"/>
  <c r="A252" i="15"/>
  <c r="B252" i="15"/>
  <c r="C252" i="15"/>
  <c r="D252" i="15"/>
  <c r="E252" i="15"/>
  <c r="F252" i="15"/>
  <c r="G252" i="15"/>
  <c r="H252" i="15"/>
  <c r="I252" i="21"/>
  <c r="I252" i="15"/>
  <c r="J252" i="21"/>
  <c r="J252" i="15"/>
  <c r="K252" i="15"/>
  <c r="L252" i="15"/>
  <c r="M252" i="15"/>
  <c r="A253" i="15"/>
  <c r="B253" i="15"/>
  <c r="C253" i="15"/>
  <c r="D253" i="15"/>
  <c r="E253" i="15"/>
  <c r="F253" i="15"/>
  <c r="G253" i="15"/>
  <c r="H253" i="15"/>
  <c r="I253" i="21"/>
  <c r="I253" i="15"/>
  <c r="J253" i="21"/>
  <c r="J253" i="15"/>
  <c r="K253" i="15"/>
  <c r="L253" i="15"/>
  <c r="M253" i="15"/>
  <c r="A254" i="15"/>
  <c r="B254" i="15"/>
  <c r="C254" i="15"/>
  <c r="D254" i="15"/>
  <c r="E254" i="15"/>
  <c r="F254" i="15"/>
  <c r="G254" i="15"/>
  <c r="H254" i="15"/>
  <c r="I254" i="21"/>
  <c r="I254" i="15"/>
  <c r="J254" i="21"/>
  <c r="J254" i="15"/>
  <c r="K254" i="15"/>
  <c r="L254" i="15"/>
  <c r="M254" i="15"/>
  <c r="A255" i="15"/>
  <c r="B255" i="15"/>
  <c r="C255" i="15"/>
  <c r="D255" i="15"/>
  <c r="E255" i="15"/>
  <c r="F255" i="15"/>
  <c r="G255" i="15"/>
  <c r="H255" i="15"/>
  <c r="I255" i="21"/>
  <c r="I255" i="15"/>
  <c r="J255" i="21"/>
  <c r="J255" i="15"/>
  <c r="K255" i="15"/>
  <c r="L255" i="15"/>
  <c r="M255" i="15"/>
  <c r="A256" i="15"/>
  <c r="B256" i="15"/>
  <c r="C256" i="15"/>
  <c r="D256" i="15"/>
  <c r="E256" i="15"/>
  <c r="F256" i="15"/>
  <c r="G256" i="15"/>
  <c r="H256" i="15"/>
  <c r="I256" i="21"/>
  <c r="I256" i="15"/>
  <c r="J256" i="21"/>
  <c r="J256" i="15"/>
  <c r="K256" i="15"/>
  <c r="L256" i="15"/>
  <c r="M256" i="15"/>
  <c r="A257" i="15"/>
  <c r="B257" i="15"/>
  <c r="C257" i="15"/>
  <c r="D257" i="15"/>
  <c r="E257" i="15"/>
  <c r="F257" i="15"/>
  <c r="G257" i="15"/>
  <c r="H257" i="15"/>
  <c r="I257" i="21"/>
  <c r="I257" i="15"/>
  <c r="J257" i="21"/>
  <c r="J257" i="15"/>
  <c r="K257" i="15"/>
  <c r="L257" i="15"/>
  <c r="M257" i="15"/>
  <c r="A258" i="15"/>
  <c r="B258" i="15"/>
  <c r="C258" i="15"/>
  <c r="D258" i="15"/>
  <c r="E258" i="15"/>
  <c r="F258" i="15"/>
  <c r="G258" i="15"/>
  <c r="H258" i="15"/>
  <c r="I258" i="21"/>
  <c r="I258" i="15"/>
  <c r="J258" i="21"/>
  <c r="J258" i="15"/>
  <c r="K258" i="15"/>
  <c r="L258" i="15"/>
  <c r="M258" i="15"/>
  <c r="A259" i="15"/>
  <c r="B259" i="15"/>
  <c r="C259" i="15"/>
  <c r="D259" i="15"/>
  <c r="E259" i="15"/>
  <c r="F259" i="15"/>
  <c r="G259" i="15"/>
  <c r="H259" i="15"/>
  <c r="I259" i="21"/>
  <c r="I259" i="15"/>
  <c r="J259" i="21"/>
  <c r="J259" i="15"/>
  <c r="K259" i="15"/>
  <c r="L259" i="15"/>
  <c r="M259" i="15"/>
  <c r="A260" i="15"/>
  <c r="B260" i="15"/>
  <c r="C260" i="15"/>
  <c r="D260" i="15"/>
  <c r="E260" i="15"/>
  <c r="F260" i="15"/>
  <c r="G260" i="15"/>
  <c r="H260" i="15"/>
  <c r="I260" i="21"/>
  <c r="I260" i="15"/>
  <c r="J260" i="21"/>
  <c r="J260" i="15"/>
  <c r="K260" i="15"/>
  <c r="L260" i="15"/>
  <c r="M260" i="15"/>
  <c r="A261" i="15"/>
  <c r="B261" i="15"/>
  <c r="C261" i="15"/>
  <c r="D261" i="15"/>
  <c r="E261" i="15"/>
  <c r="F261" i="15"/>
  <c r="G261" i="15"/>
  <c r="H261" i="15"/>
  <c r="I261" i="21"/>
  <c r="I261" i="15"/>
  <c r="J261" i="21"/>
  <c r="J261" i="15"/>
  <c r="K261" i="15"/>
  <c r="L261" i="15"/>
  <c r="M261" i="15"/>
  <c r="A262" i="15"/>
  <c r="B262" i="15"/>
  <c r="C262" i="15"/>
  <c r="D262" i="15"/>
  <c r="E262" i="15"/>
  <c r="F262" i="15"/>
  <c r="G262" i="15"/>
  <c r="H262" i="15"/>
  <c r="I262" i="21"/>
  <c r="I262" i="15"/>
  <c r="J262" i="21"/>
  <c r="J262" i="15"/>
  <c r="K262" i="15"/>
  <c r="L262" i="15"/>
  <c r="M262" i="15"/>
  <c r="A263" i="15"/>
  <c r="B263" i="15"/>
  <c r="C263" i="15"/>
  <c r="D263" i="15"/>
  <c r="E263" i="15"/>
  <c r="F263" i="15"/>
  <c r="G263" i="15"/>
  <c r="H263" i="15"/>
  <c r="I263" i="21"/>
  <c r="I263" i="15"/>
  <c r="J263" i="21"/>
  <c r="J263" i="15"/>
  <c r="K263" i="15"/>
  <c r="L263" i="15"/>
  <c r="M263" i="15"/>
  <c r="A264" i="15"/>
  <c r="B264" i="15"/>
  <c r="C264" i="15"/>
  <c r="D264" i="15"/>
  <c r="E264" i="15"/>
  <c r="F264" i="15"/>
  <c r="G264" i="15"/>
  <c r="H264" i="15"/>
  <c r="I264" i="21"/>
  <c r="I264" i="15"/>
  <c r="J264" i="21"/>
  <c r="J264" i="15"/>
  <c r="K264" i="15"/>
  <c r="L264" i="15"/>
  <c r="M264" i="15"/>
  <c r="A265" i="15"/>
  <c r="B265" i="15"/>
  <c r="C265" i="15"/>
  <c r="D265" i="15"/>
  <c r="E265" i="15"/>
  <c r="F265" i="15"/>
  <c r="G265" i="15"/>
  <c r="H265" i="15"/>
  <c r="I265" i="21"/>
  <c r="I265" i="15"/>
  <c r="J265" i="21"/>
  <c r="J265" i="15"/>
  <c r="K265" i="15"/>
  <c r="L265" i="15"/>
  <c r="M265" i="15"/>
  <c r="A266" i="15"/>
  <c r="B266" i="15"/>
  <c r="C266" i="15"/>
  <c r="D266" i="15"/>
  <c r="E266" i="15"/>
  <c r="F266" i="15"/>
  <c r="G266" i="15"/>
  <c r="H266" i="15"/>
  <c r="I266" i="21"/>
  <c r="I266" i="15"/>
  <c r="J266" i="21"/>
  <c r="J266" i="15"/>
  <c r="K266" i="15"/>
  <c r="L266" i="15"/>
  <c r="M266" i="15"/>
  <c r="A267" i="15"/>
  <c r="B267" i="15"/>
  <c r="C267" i="15"/>
  <c r="D267" i="15"/>
  <c r="E267" i="15"/>
  <c r="F267" i="21"/>
  <c r="F267" i="15"/>
  <c r="G267" i="15"/>
  <c r="H267" i="15"/>
  <c r="I267" i="21"/>
  <c r="I267" i="15"/>
  <c r="J267" i="21"/>
  <c r="J267" i="15"/>
  <c r="K267" i="15"/>
  <c r="L267" i="15"/>
  <c r="M267" i="15"/>
  <c r="A268" i="15"/>
  <c r="B268" i="15"/>
  <c r="C268" i="15"/>
  <c r="D268" i="15"/>
  <c r="E268" i="15"/>
  <c r="F268" i="21"/>
  <c r="F268" i="15"/>
  <c r="G268" i="15"/>
  <c r="H268" i="15"/>
  <c r="I268" i="21"/>
  <c r="I268" i="15"/>
  <c r="J268" i="21"/>
  <c r="J268" i="15"/>
  <c r="K268" i="15"/>
  <c r="L268" i="15"/>
  <c r="M268" i="15"/>
  <c r="A269" i="15"/>
  <c r="B269" i="15"/>
  <c r="C269" i="15"/>
  <c r="D269" i="15"/>
  <c r="E269" i="15"/>
  <c r="F269" i="15"/>
  <c r="G269" i="15"/>
  <c r="H269" i="15"/>
  <c r="I269" i="21"/>
  <c r="I269" i="15"/>
  <c r="J269" i="21"/>
  <c r="J269" i="15"/>
  <c r="K269" i="15"/>
  <c r="L269" i="15"/>
  <c r="M269" i="15"/>
  <c r="A270" i="15"/>
  <c r="B270" i="15"/>
  <c r="C270" i="15"/>
  <c r="D270" i="15"/>
  <c r="E270" i="15"/>
  <c r="F270" i="15"/>
  <c r="G270" i="15"/>
  <c r="H270" i="15"/>
  <c r="I270" i="21"/>
  <c r="I270" i="15"/>
  <c r="J270" i="21"/>
  <c r="J270" i="15"/>
  <c r="K270" i="15"/>
  <c r="L270" i="15"/>
  <c r="M270" i="15"/>
  <c r="A271" i="15"/>
  <c r="B271" i="15"/>
  <c r="C271" i="15"/>
  <c r="D271" i="15"/>
  <c r="E271" i="15"/>
  <c r="F271" i="15"/>
  <c r="G271" i="15"/>
  <c r="H271" i="15"/>
  <c r="I271" i="21"/>
  <c r="I271" i="15"/>
  <c r="J271" i="21"/>
  <c r="J271" i="15"/>
  <c r="K271" i="15"/>
  <c r="L271" i="15"/>
  <c r="M271" i="15"/>
  <c r="A272" i="15"/>
  <c r="B272" i="15"/>
  <c r="C272" i="15"/>
  <c r="D272" i="15"/>
  <c r="E272" i="15"/>
  <c r="F272" i="15"/>
  <c r="G272" i="15"/>
  <c r="H272" i="15"/>
  <c r="I272" i="21"/>
  <c r="I272" i="15"/>
  <c r="J272" i="21"/>
  <c r="J272" i="15"/>
  <c r="K272" i="15"/>
  <c r="L272" i="15"/>
  <c r="M272" i="15"/>
  <c r="A273" i="15"/>
  <c r="B273" i="15"/>
  <c r="C273" i="15"/>
  <c r="D273" i="15"/>
  <c r="E273" i="15"/>
  <c r="F273" i="15"/>
  <c r="G273" i="21"/>
  <c r="G273" i="15"/>
  <c r="H273" i="15"/>
  <c r="I273" i="21"/>
  <c r="I273" i="15"/>
  <c r="J273" i="21"/>
  <c r="J273" i="15"/>
  <c r="K273" i="15"/>
  <c r="L273" i="15"/>
  <c r="M273" i="15"/>
  <c r="A274" i="15"/>
  <c r="B274" i="15"/>
  <c r="C274" i="15"/>
  <c r="D274" i="15"/>
  <c r="E274" i="15"/>
  <c r="F274" i="15"/>
  <c r="G274" i="21"/>
  <c r="G274" i="15"/>
  <c r="H274" i="15"/>
  <c r="I274" i="21"/>
  <c r="I274" i="15"/>
  <c r="J274" i="21"/>
  <c r="J274" i="15"/>
  <c r="K274" i="15"/>
  <c r="L274" i="15"/>
  <c r="M274" i="15"/>
  <c r="A275" i="15"/>
  <c r="B275" i="15"/>
  <c r="C275" i="15"/>
  <c r="D275" i="15"/>
  <c r="E275" i="15"/>
  <c r="F275" i="15"/>
  <c r="G275" i="15"/>
  <c r="H275" i="15"/>
  <c r="I275" i="21"/>
  <c r="I275" i="15"/>
  <c r="J275" i="21"/>
  <c r="J275" i="15"/>
  <c r="K275" i="15"/>
  <c r="L275" i="15"/>
  <c r="M275" i="15"/>
  <c r="A276" i="15"/>
  <c r="B276" i="15"/>
  <c r="C276" i="15"/>
  <c r="D276" i="15"/>
  <c r="E276" i="15"/>
  <c r="F276" i="15"/>
  <c r="G276" i="15"/>
  <c r="H276" i="15"/>
  <c r="I276" i="21"/>
  <c r="I276" i="15"/>
  <c r="J276" i="21"/>
  <c r="J276" i="15"/>
  <c r="K276" i="15"/>
  <c r="L276" i="15"/>
  <c r="M276" i="15"/>
  <c r="A277" i="15"/>
  <c r="B277" i="15"/>
  <c r="C277" i="15"/>
  <c r="D277" i="15"/>
  <c r="E277" i="15"/>
  <c r="F277" i="15"/>
  <c r="G277" i="15"/>
  <c r="H277" i="15"/>
  <c r="I277" i="21"/>
  <c r="I277" i="15"/>
  <c r="J277" i="21"/>
  <c r="J277" i="15"/>
  <c r="K277" i="15"/>
  <c r="L277" i="15"/>
  <c r="M277" i="15"/>
  <c r="A278" i="15"/>
  <c r="B278" i="15"/>
  <c r="C278" i="15"/>
  <c r="D278" i="15"/>
  <c r="E278" i="15"/>
  <c r="F278" i="15"/>
  <c r="G278" i="15"/>
  <c r="H278" i="15"/>
  <c r="I278" i="21"/>
  <c r="I278" i="15"/>
  <c r="J278" i="21"/>
  <c r="J278" i="15"/>
  <c r="K278" i="15"/>
  <c r="L278" i="15"/>
  <c r="M278" i="15"/>
  <c r="A279" i="15"/>
  <c r="B279" i="15"/>
  <c r="C279" i="15"/>
  <c r="D279" i="15"/>
  <c r="E279" i="15"/>
  <c r="F279" i="15"/>
  <c r="G279" i="15"/>
  <c r="H279" i="15"/>
  <c r="I279" i="21"/>
  <c r="I279" i="15"/>
  <c r="J279" i="21"/>
  <c r="J279" i="15"/>
  <c r="K279" i="15"/>
  <c r="L279" i="15"/>
  <c r="M279" i="15"/>
  <c r="A280" i="15"/>
  <c r="B280" i="15"/>
  <c r="C280" i="15"/>
  <c r="D280" i="15"/>
  <c r="E280" i="15"/>
  <c r="F280" i="15"/>
  <c r="G280" i="15"/>
  <c r="H280" i="15"/>
  <c r="I280" i="21"/>
  <c r="I280" i="15"/>
  <c r="J280" i="21"/>
  <c r="J280" i="15"/>
  <c r="K280" i="15"/>
  <c r="L280" i="15"/>
  <c r="M280" i="15"/>
  <c r="A281" i="15"/>
  <c r="B281" i="15"/>
  <c r="C281" i="15"/>
  <c r="D281" i="15"/>
  <c r="E281" i="15"/>
  <c r="F281" i="15"/>
  <c r="G281" i="15"/>
  <c r="H281" i="15"/>
  <c r="I281" i="21"/>
  <c r="I281" i="15"/>
  <c r="J281" i="21"/>
  <c r="J281" i="15"/>
  <c r="K281" i="15"/>
  <c r="L281" i="15"/>
  <c r="M281" i="15"/>
  <c r="A282" i="15"/>
  <c r="B282" i="15"/>
  <c r="C282" i="15"/>
  <c r="D282" i="15"/>
  <c r="E282" i="15"/>
  <c r="F282" i="15"/>
  <c r="G282" i="15"/>
  <c r="H282" i="15"/>
  <c r="I282" i="21"/>
  <c r="I282" i="15"/>
  <c r="J282" i="21"/>
  <c r="J282" i="15"/>
  <c r="K282" i="15"/>
  <c r="L282" i="15"/>
  <c r="M282" i="15"/>
  <c r="A283" i="15"/>
  <c r="B283" i="15"/>
  <c r="C283" i="15"/>
  <c r="D283" i="15"/>
  <c r="E283" i="15"/>
  <c r="F283" i="15"/>
  <c r="G283" i="15"/>
  <c r="H283" i="15"/>
  <c r="I283" i="21"/>
  <c r="I283" i="15"/>
  <c r="J283" i="21"/>
  <c r="J283" i="15"/>
  <c r="K283" i="15"/>
  <c r="L283" i="15"/>
  <c r="M283" i="15"/>
  <c r="A284" i="15"/>
  <c r="B284" i="15"/>
  <c r="C284" i="15"/>
  <c r="D284" i="15"/>
  <c r="E284" i="15"/>
  <c r="F284" i="15"/>
  <c r="G284" i="15"/>
  <c r="H284" i="15"/>
  <c r="I284" i="21"/>
  <c r="I284" i="15"/>
  <c r="J284" i="21"/>
  <c r="J284" i="15"/>
  <c r="K284" i="15"/>
  <c r="L284" i="15"/>
  <c r="M284" i="15"/>
  <c r="A285" i="15"/>
  <c r="B285" i="15"/>
  <c r="C285" i="15"/>
  <c r="D285" i="15"/>
  <c r="E285" i="15"/>
  <c r="F285" i="15"/>
  <c r="G285" i="15"/>
  <c r="H285" i="15"/>
  <c r="I285" i="21"/>
  <c r="I285" i="15"/>
  <c r="J285" i="21"/>
  <c r="J285" i="15"/>
  <c r="K285" i="15"/>
  <c r="L285" i="15"/>
  <c r="M285" i="15"/>
  <c r="A286" i="15"/>
  <c r="B286" i="15"/>
  <c r="C286" i="15"/>
  <c r="D286" i="15"/>
  <c r="E286" i="15"/>
  <c r="F286" i="15"/>
  <c r="G286" i="15"/>
  <c r="H286" i="15"/>
  <c r="I286" i="21"/>
  <c r="I286" i="15"/>
  <c r="J286" i="21"/>
  <c r="J286" i="15"/>
  <c r="K286" i="15"/>
  <c r="L286" i="15"/>
  <c r="M286" i="15"/>
  <c r="A287" i="15"/>
  <c r="B287" i="15"/>
  <c r="C287" i="15"/>
  <c r="D287" i="15"/>
  <c r="E287" i="15"/>
  <c r="F287" i="15"/>
  <c r="G287" i="15"/>
  <c r="H287" i="15"/>
  <c r="I287" i="21"/>
  <c r="I287" i="15"/>
  <c r="J287" i="21"/>
  <c r="J287" i="15"/>
  <c r="K287" i="15"/>
  <c r="L287" i="15"/>
  <c r="M287" i="15"/>
  <c r="A288" i="15"/>
  <c r="B288" i="15"/>
  <c r="C288" i="15"/>
  <c r="D288" i="15"/>
  <c r="E288" i="15"/>
  <c r="F288" i="15"/>
  <c r="G288" i="15"/>
  <c r="H288" i="15"/>
  <c r="I288" i="21"/>
  <c r="I288" i="15"/>
  <c r="J288" i="21"/>
  <c r="J288" i="15"/>
  <c r="K288" i="15"/>
  <c r="L288" i="15"/>
  <c r="M288" i="15"/>
  <c r="A289" i="15"/>
  <c r="B289" i="15"/>
  <c r="C289" i="15"/>
  <c r="D289" i="15"/>
  <c r="E289" i="15"/>
  <c r="F289" i="15"/>
  <c r="G289" i="15"/>
  <c r="H289" i="15"/>
  <c r="I289" i="21"/>
  <c r="I289" i="15"/>
  <c r="J289" i="21"/>
  <c r="J289" i="15"/>
  <c r="K289" i="15"/>
  <c r="L289" i="15"/>
  <c r="M289" i="15"/>
  <c r="A290" i="15"/>
  <c r="B290" i="15"/>
  <c r="C290" i="15"/>
  <c r="D290" i="15"/>
  <c r="E290" i="15"/>
  <c r="F290" i="15"/>
  <c r="G290" i="15"/>
  <c r="H290" i="15"/>
  <c r="I290" i="21"/>
  <c r="I290" i="15"/>
  <c r="J290" i="21"/>
  <c r="J290" i="15"/>
  <c r="K290" i="15"/>
  <c r="L290" i="15"/>
  <c r="M290" i="15"/>
  <c r="A291" i="15"/>
  <c r="B291" i="15"/>
  <c r="C291" i="15"/>
  <c r="D291" i="15"/>
  <c r="E291" i="15"/>
  <c r="F291" i="15"/>
  <c r="G291" i="15"/>
  <c r="H291" i="15"/>
  <c r="I291" i="21"/>
  <c r="I291" i="15"/>
  <c r="J291" i="21"/>
  <c r="J291" i="15"/>
  <c r="K291" i="15"/>
  <c r="L291" i="15"/>
  <c r="M291" i="15"/>
  <c r="A292" i="15"/>
  <c r="B292" i="15"/>
  <c r="C292" i="15"/>
  <c r="D292" i="15"/>
  <c r="E292" i="15"/>
  <c r="F292" i="15"/>
  <c r="G292" i="15"/>
  <c r="H292" i="15"/>
  <c r="I292" i="21"/>
  <c r="I292" i="15"/>
  <c r="J292" i="21"/>
  <c r="J292" i="15"/>
  <c r="K292" i="15"/>
  <c r="L292" i="15"/>
  <c r="M292" i="15"/>
  <c r="A293" i="15"/>
  <c r="B293" i="15"/>
  <c r="C293" i="15"/>
  <c r="D293" i="15"/>
  <c r="E293" i="15"/>
  <c r="F293" i="15"/>
  <c r="G293" i="15"/>
  <c r="H293" i="15"/>
  <c r="I293" i="21"/>
  <c r="I293" i="15"/>
  <c r="J293" i="21"/>
  <c r="J293" i="15"/>
  <c r="K293" i="15"/>
  <c r="L293" i="15"/>
  <c r="M293" i="15"/>
  <c r="A294" i="15"/>
  <c r="B294" i="15"/>
  <c r="C294" i="15"/>
  <c r="D294" i="15"/>
  <c r="E294" i="15"/>
  <c r="F294" i="15"/>
  <c r="G294" i="15"/>
  <c r="H294" i="15"/>
  <c r="I294" i="21"/>
  <c r="I294" i="15"/>
  <c r="J294" i="21"/>
  <c r="J294" i="15"/>
  <c r="K294" i="15"/>
  <c r="L294" i="15"/>
  <c r="M294" i="15"/>
  <c r="A295" i="15"/>
  <c r="B295" i="15"/>
  <c r="C295" i="15"/>
  <c r="D295" i="15"/>
  <c r="E295" i="15"/>
  <c r="F295" i="15"/>
  <c r="G295" i="15"/>
  <c r="H295" i="15"/>
  <c r="I295" i="21"/>
  <c r="I295" i="15"/>
  <c r="J295" i="21"/>
  <c r="J295" i="15"/>
  <c r="K295" i="15"/>
  <c r="L295" i="15"/>
  <c r="M295" i="15"/>
  <c r="A296" i="15"/>
  <c r="B296" i="15"/>
  <c r="C296" i="15"/>
  <c r="D296" i="15"/>
  <c r="E296" i="15"/>
  <c r="F296" i="15"/>
  <c r="G296" i="15"/>
  <c r="H296" i="15"/>
  <c r="I296" i="21"/>
  <c r="I296" i="15"/>
  <c r="J296" i="21"/>
  <c r="J296" i="15"/>
  <c r="K296" i="15"/>
  <c r="L296" i="15"/>
  <c r="M296" i="15"/>
  <c r="A297" i="15"/>
  <c r="B297" i="15"/>
  <c r="C297" i="15"/>
  <c r="D297" i="15"/>
  <c r="E297" i="15"/>
  <c r="F297" i="15"/>
  <c r="G297" i="15"/>
  <c r="H297" i="15"/>
  <c r="I297" i="21"/>
  <c r="I297" i="15"/>
  <c r="J297" i="21"/>
  <c r="J297" i="15"/>
  <c r="K297" i="15"/>
  <c r="L297" i="15"/>
  <c r="M297" i="15"/>
  <c r="A298" i="15"/>
  <c r="B298" i="15"/>
  <c r="C298" i="15"/>
  <c r="D298" i="15"/>
  <c r="E298" i="15"/>
  <c r="F298" i="15"/>
  <c r="G298" i="15"/>
  <c r="H298" i="15"/>
  <c r="I298" i="21"/>
  <c r="I298" i="15"/>
  <c r="J298" i="21"/>
  <c r="J298" i="15"/>
  <c r="K298" i="15"/>
  <c r="L298" i="15"/>
  <c r="M298" i="15"/>
  <c r="A299" i="15"/>
  <c r="B299" i="15"/>
  <c r="C299" i="15"/>
  <c r="D299" i="15"/>
  <c r="E299" i="15"/>
  <c r="F299" i="15"/>
  <c r="G299" i="15"/>
  <c r="H299" i="15"/>
  <c r="I299" i="21"/>
  <c r="I299" i="15"/>
  <c r="J299" i="21"/>
  <c r="J299" i="15"/>
  <c r="K299" i="15"/>
  <c r="L299" i="15"/>
  <c r="M299" i="15"/>
  <c r="A300" i="15"/>
  <c r="B300" i="15"/>
  <c r="C300" i="15"/>
  <c r="D300" i="15"/>
  <c r="E300" i="15"/>
  <c r="F300" i="15"/>
  <c r="G300" i="15"/>
  <c r="H300" i="15"/>
  <c r="I300" i="21"/>
  <c r="I300" i="15"/>
  <c r="J300" i="21"/>
  <c r="J300" i="15"/>
  <c r="K300" i="15"/>
  <c r="L300" i="15"/>
  <c r="M300" i="15"/>
  <c r="A301" i="15"/>
  <c r="B301" i="15"/>
  <c r="C301" i="15"/>
  <c r="D301" i="15"/>
  <c r="E301" i="15"/>
  <c r="F301" i="15"/>
  <c r="G301" i="15"/>
  <c r="H301" i="15"/>
  <c r="I301" i="21"/>
  <c r="I301" i="15"/>
  <c r="J301" i="21"/>
  <c r="J301" i="15"/>
  <c r="K301" i="15"/>
  <c r="L301" i="15"/>
  <c r="M301" i="15"/>
  <c r="A302" i="15"/>
  <c r="B302" i="15"/>
  <c r="C302" i="15"/>
  <c r="D302" i="15"/>
  <c r="E302" i="15"/>
  <c r="F302" i="15"/>
  <c r="G302" i="15"/>
  <c r="H302" i="15"/>
  <c r="I302" i="21"/>
  <c r="I302" i="15"/>
  <c r="J302" i="21"/>
  <c r="J302" i="15"/>
  <c r="K302" i="15"/>
  <c r="L302" i="15"/>
  <c r="M302" i="15"/>
  <c r="A303" i="15"/>
  <c r="B303" i="15"/>
  <c r="C303" i="15"/>
  <c r="D303" i="15"/>
  <c r="E303" i="15"/>
  <c r="F303" i="15"/>
  <c r="G303" i="15"/>
  <c r="H303" i="15"/>
  <c r="I303" i="21"/>
  <c r="I303" i="15"/>
  <c r="J303" i="21"/>
  <c r="J303" i="15"/>
  <c r="K303" i="15"/>
  <c r="L303" i="15"/>
  <c r="M303" i="15"/>
  <c r="A304" i="15"/>
  <c r="B304" i="15"/>
  <c r="C304" i="15"/>
  <c r="D304" i="15"/>
  <c r="E304" i="15"/>
  <c r="F304" i="15"/>
  <c r="G304" i="15"/>
  <c r="H304" i="15"/>
  <c r="I304" i="21"/>
  <c r="I304" i="15"/>
  <c r="J304" i="21"/>
  <c r="J304" i="15"/>
  <c r="K304" i="15"/>
  <c r="L304" i="15"/>
  <c r="M304" i="15"/>
  <c r="A305" i="15"/>
  <c r="B305" i="15"/>
  <c r="C305" i="15"/>
  <c r="D305" i="15"/>
  <c r="E305" i="15"/>
  <c r="F305" i="15"/>
  <c r="G305" i="15"/>
  <c r="H305" i="15"/>
  <c r="I305" i="21"/>
  <c r="I305" i="15"/>
  <c r="J305" i="21"/>
  <c r="J305" i="15"/>
  <c r="K305" i="15"/>
  <c r="L305" i="15"/>
  <c r="M305" i="15"/>
  <c r="A306" i="15"/>
  <c r="B306" i="15"/>
  <c r="C306" i="15"/>
  <c r="D306" i="15"/>
  <c r="E306" i="15"/>
  <c r="F306" i="15"/>
  <c r="G306" i="15"/>
  <c r="H306" i="15"/>
  <c r="I306" i="21"/>
  <c r="I306" i="15"/>
  <c r="J306" i="21"/>
  <c r="J306" i="15"/>
  <c r="K306" i="15"/>
  <c r="L306" i="15"/>
  <c r="M306" i="15"/>
  <c r="A307" i="15"/>
  <c r="B307" i="15"/>
  <c r="C307" i="15"/>
  <c r="D307" i="15"/>
  <c r="E307" i="15"/>
  <c r="F307" i="15"/>
  <c r="G307" i="15"/>
  <c r="H307" i="15"/>
  <c r="I307" i="21"/>
  <c r="I307" i="15"/>
  <c r="J307" i="21"/>
  <c r="J307" i="15"/>
  <c r="K307" i="15"/>
  <c r="L307" i="15"/>
  <c r="M307" i="15"/>
  <c r="A308" i="15"/>
  <c r="B308" i="15"/>
  <c r="C308" i="15"/>
  <c r="D308" i="15"/>
  <c r="E308" i="15"/>
  <c r="F308" i="21"/>
  <c r="F308" i="15"/>
  <c r="G308" i="21"/>
  <c r="G308" i="15"/>
  <c r="H308" i="21"/>
  <c r="H308" i="15"/>
  <c r="I308" i="21"/>
  <c r="I308" i="15"/>
  <c r="J308" i="21"/>
  <c r="J308" i="15"/>
  <c r="K308" i="15"/>
  <c r="L308" i="15"/>
  <c r="M308" i="15"/>
  <c r="A309" i="15"/>
  <c r="B309" i="15"/>
  <c r="C309" i="15"/>
  <c r="D309" i="15"/>
  <c r="E309" i="15"/>
  <c r="F309" i="21"/>
  <c r="F309" i="15"/>
  <c r="G309" i="21"/>
  <c r="G309" i="15"/>
  <c r="H309" i="21"/>
  <c r="H309" i="15"/>
  <c r="I309" i="21"/>
  <c r="I309" i="15"/>
  <c r="J309" i="21"/>
  <c r="J309" i="15"/>
  <c r="K309" i="15"/>
  <c r="L309" i="15"/>
  <c r="M309" i="15"/>
  <c r="A146" i="15"/>
  <c r="B146" i="15"/>
  <c r="C146" i="15"/>
  <c r="D146" i="15"/>
  <c r="E146" i="15"/>
  <c r="F146" i="15"/>
  <c r="G146" i="15"/>
  <c r="H146" i="15"/>
  <c r="I146" i="21"/>
  <c r="I146" i="15"/>
  <c r="J146" i="21"/>
  <c r="J146" i="15"/>
  <c r="K146" i="15"/>
  <c r="L146" i="15"/>
  <c r="M146" i="15"/>
  <c r="A147" i="15"/>
  <c r="B147" i="15"/>
  <c r="C147" i="15"/>
  <c r="D147" i="15"/>
  <c r="E147" i="15"/>
  <c r="F147" i="15"/>
  <c r="G147" i="15"/>
  <c r="H147" i="15"/>
  <c r="I147" i="21"/>
  <c r="I147" i="15"/>
  <c r="J147" i="21"/>
  <c r="J147" i="15"/>
  <c r="K147" i="15"/>
  <c r="L147" i="15"/>
  <c r="M147" i="15"/>
  <c r="A148" i="15"/>
  <c r="B148" i="15"/>
  <c r="C148" i="15"/>
  <c r="D148" i="15"/>
  <c r="E148" i="15"/>
  <c r="F148" i="15"/>
  <c r="G148" i="15"/>
  <c r="H148" i="15"/>
  <c r="I148" i="21"/>
  <c r="I148" i="15"/>
  <c r="J148" i="21"/>
  <c r="J148" i="15"/>
  <c r="K148" i="15"/>
  <c r="L148" i="15"/>
  <c r="M148" i="15"/>
  <c r="A149" i="15"/>
  <c r="B149" i="15"/>
  <c r="C149" i="15"/>
  <c r="D149" i="15"/>
  <c r="E149" i="15"/>
  <c r="F149" i="15"/>
  <c r="G149" i="15"/>
  <c r="H149" i="15"/>
  <c r="I149" i="21"/>
  <c r="I149" i="15"/>
  <c r="J149" i="21"/>
  <c r="J149" i="15"/>
  <c r="K149" i="15"/>
  <c r="L149" i="15"/>
  <c r="M149" i="15"/>
  <c r="A150" i="15"/>
  <c r="B150" i="15"/>
  <c r="C150" i="15"/>
  <c r="D150" i="15"/>
  <c r="E150" i="15"/>
  <c r="F150" i="15"/>
  <c r="G150" i="15"/>
  <c r="H150" i="15"/>
  <c r="I150" i="21"/>
  <c r="I150" i="15"/>
  <c r="J150" i="21"/>
  <c r="J150" i="15"/>
  <c r="K150" i="15"/>
  <c r="L150" i="15"/>
  <c r="M150" i="15"/>
  <c r="A151" i="15"/>
  <c r="B151" i="15"/>
  <c r="C151" i="15"/>
  <c r="D151" i="15"/>
  <c r="E151" i="15"/>
  <c r="F151" i="15"/>
  <c r="G151" i="15"/>
  <c r="H151" i="15"/>
  <c r="I151" i="21"/>
  <c r="I151" i="15"/>
  <c r="J151" i="21"/>
  <c r="J151" i="15"/>
  <c r="K151" i="15"/>
  <c r="L151" i="15"/>
  <c r="M151" i="15"/>
  <c r="A152" i="15"/>
  <c r="B152" i="15"/>
  <c r="C152" i="15"/>
  <c r="D152" i="15"/>
  <c r="E152" i="15"/>
  <c r="F152" i="15"/>
  <c r="G152" i="15"/>
  <c r="H152" i="15"/>
  <c r="I152" i="21"/>
  <c r="I152" i="15"/>
  <c r="J152" i="21"/>
  <c r="J152" i="15"/>
  <c r="K152" i="15"/>
  <c r="L152" i="15"/>
  <c r="M152" i="15"/>
  <c r="A153" i="15"/>
  <c r="B153" i="15"/>
  <c r="C153" i="15"/>
  <c r="D153" i="15"/>
  <c r="E153" i="15"/>
  <c r="F153" i="15"/>
  <c r="G153" i="15"/>
  <c r="H153" i="15"/>
  <c r="I153" i="21"/>
  <c r="I153" i="15"/>
  <c r="J153" i="21"/>
  <c r="J153" i="15"/>
  <c r="K153" i="15"/>
  <c r="L153" i="15"/>
  <c r="M153" i="15"/>
  <c r="A154" i="15"/>
  <c r="B154" i="15"/>
  <c r="C154" i="15"/>
  <c r="D154" i="15"/>
  <c r="E154" i="15"/>
  <c r="F154" i="15"/>
  <c r="G154" i="15"/>
  <c r="H154" i="15"/>
  <c r="I154" i="21"/>
  <c r="I154" i="15"/>
  <c r="J154" i="21"/>
  <c r="J154" i="15"/>
  <c r="K154" i="15"/>
  <c r="L154" i="15"/>
  <c r="M154" i="15"/>
  <c r="A155" i="15"/>
  <c r="B155" i="15"/>
  <c r="C155" i="15"/>
  <c r="D155" i="15"/>
  <c r="E155" i="15"/>
  <c r="F155" i="15"/>
  <c r="G155" i="15"/>
  <c r="H155" i="15"/>
  <c r="I155" i="21"/>
  <c r="I155" i="15"/>
  <c r="J155" i="21"/>
  <c r="J155" i="15"/>
  <c r="K155" i="15"/>
  <c r="L155" i="15"/>
  <c r="M155" i="15"/>
  <c r="A156" i="15"/>
  <c r="B156" i="15"/>
  <c r="C156" i="15"/>
  <c r="D156" i="15"/>
  <c r="E156" i="15"/>
  <c r="F156" i="15"/>
  <c r="G156" i="15"/>
  <c r="H156" i="15"/>
  <c r="I156" i="21"/>
  <c r="I156" i="15"/>
  <c r="J156" i="21"/>
  <c r="J156" i="15"/>
  <c r="K156" i="15"/>
  <c r="L156" i="15"/>
  <c r="M156" i="15"/>
  <c r="A157" i="15"/>
  <c r="B157" i="15"/>
  <c r="C157" i="15"/>
  <c r="D157" i="15"/>
  <c r="E157" i="15"/>
  <c r="F157" i="15"/>
  <c r="G157" i="15"/>
  <c r="H157" i="15"/>
  <c r="I157" i="21"/>
  <c r="I157" i="15"/>
  <c r="J157" i="21"/>
  <c r="J157" i="15"/>
  <c r="K157" i="15"/>
  <c r="L157" i="15"/>
  <c r="M157" i="15"/>
  <c r="A158" i="15"/>
  <c r="B158" i="15"/>
  <c r="C158" i="15"/>
  <c r="D158" i="15"/>
  <c r="E158" i="15"/>
  <c r="F158" i="15"/>
  <c r="G158" i="15"/>
  <c r="H158" i="15"/>
  <c r="I158" i="21"/>
  <c r="I158" i="15"/>
  <c r="J158" i="21"/>
  <c r="J158" i="15"/>
  <c r="K158" i="15"/>
  <c r="L158" i="15"/>
  <c r="M158" i="15"/>
  <c r="A159" i="15"/>
  <c r="B159" i="15"/>
  <c r="C159" i="15"/>
  <c r="D159" i="15"/>
  <c r="E159" i="15"/>
  <c r="F159" i="15"/>
  <c r="G159" i="15"/>
  <c r="H159" i="15"/>
  <c r="I159" i="21"/>
  <c r="I159" i="15"/>
  <c r="J159" i="21"/>
  <c r="J159" i="15"/>
  <c r="K159" i="15"/>
  <c r="L159" i="15"/>
  <c r="M159" i="15"/>
  <c r="A160" i="15"/>
  <c r="B160" i="15"/>
  <c r="C160" i="15"/>
  <c r="D160" i="15"/>
  <c r="E160" i="15"/>
  <c r="F160" i="15"/>
  <c r="G160" i="15"/>
  <c r="H160" i="15"/>
  <c r="I160" i="21"/>
  <c r="I160" i="15"/>
  <c r="J160" i="21"/>
  <c r="J160" i="15"/>
  <c r="K160" i="15"/>
  <c r="L160" i="15"/>
  <c r="M160" i="15"/>
  <c r="A161" i="15"/>
  <c r="B161" i="15"/>
  <c r="C161" i="15"/>
  <c r="D161" i="15"/>
  <c r="E161" i="15"/>
  <c r="F161" i="15"/>
  <c r="G161" i="15"/>
  <c r="H161" i="15"/>
  <c r="I161" i="21"/>
  <c r="I161" i="15"/>
  <c r="J161" i="21"/>
  <c r="J161" i="15"/>
  <c r="K161" i="15"/>
  <c r="L161" i="15"/>
  <c r="M161" i="15"/>
  <c r="A162" i="15"/>
  <c r="B162" i="15"/>
  <c r="C162" i="15"/>
  <c r="D162" i="15"/>
  <c r="E162" i="15"/>
  <c r="F162" i="15"/>
  <c r="G162" i="15"/>
  <c r="H162" i="15"/>
  <c r="I162" i="21"/>
  <c r="I162" i="15"/>
  <c r="J162" i="21"/>
  <c r="J162" i="15"/>
  <c r="K162" i="15"/>
  <c r="L162" i="15"/>
  <c r="M162" i="15"/>
  <c r="A163" i="15"/>
  <c r="B163" i="15"/>
  <c r="C163" i="15"/>
  <c r="D163" i="15"/>
  <c r="E163" i="15"/>
  <c r="F163" i="15"/>
  <c r="G163" i="15"/>
  <c r="H163" i="15"/>
  <c r="I163" i="21"/>
  <c r="I163" i="15"/>
  <c r="J163" i="21"/>
  <c r="J163" i="15"/>
  <c r="K163" i="15"/>
  <c r="L163" i="15"/>
  <c r="M163" i="15"/>
  <c r="A164" i="15"/>
  <c r="B164" i="15"/>
  <c r="C164" i="15"/>
  <c r="D164" i="15"/>
  <c r="E164" i="15"/>
  <c r="F164" i="15"/>
  <c r="G164" i="15"/>
  <c r="H164" i="15"/>
  <c r="I164" i="21"/>
  <c r="I164" i="15"/>
  <c r="J164" i="21"/>
  <c r="J164" i="15"/>
  <c r="K164" i="15"/>
  <c r="L164" i="15"/>
  <c r="M164" i="15"/>
  <c r="A165" i="15"/>
  <c r="B165" i="15"/>
  <c r="C165" i="15"/>
  <c r="D165" i="15"/>
  <c r="E165" i="15"/>
  <c r="F165" i="15"/>
  <c r="G165" i="15"/>
  <c r="H165" i="15"/>
  <c r="I165" i="21"/>
  <c r="I165" i="15"/>
  <c r="J165" i="21"/>
  <c r="J165" i="15"/>
  <c r="K165" i="15"/>
  <c r="L165" i="15"/>
  <c r="M165" i="15"/>
  <c r="A166" i="15"/>
  <c r="B166" i="15"/>
  <c r="C166" i="15"/>
  <c r="D166" i="15"/>
  <c r="E166" i="15"/>
  <c r="F166" i="15"/>
  <c r="G166" i="15"/>
  <c r="H166" i="15"/>
  <c r="I166" i="21"/>
  <c r="I166" i="15"/>
  <c r="J166" i="21"/>
  <c r="J166" i="15"/>
  <c r="K166" i="15"/>
  <c r="L166" i="15"/>
  <c r="M166" i="15"/>
  <c r="A167" i="15"/>
  <c r="B167" i="15"/>
  <c r="C167" i="15"/>
  <c r="D167" i="15"/>
  <c r="E167" i="15"/>
  <c r="F167" i="15"/>
  <c r="G167" i="21"/>
  <c r="G167" i="15"/>
  <c r="H167" i="15"/>
  <c r="I167" i="21"/>
  <c r="I167" i="15"/>
  <c r="J167" i="21"/>
  <c r="J167" i="15"/>
  <c r="K167" i="15"/>
  <c r="L167" i="15"/>
  <c r="M167" i="15"/>
  <c r="A168" i="15"/>
  <c r="B168" i="15"/>
  <c r="C168" i="15"/>
  <c r="D168" i="15"/>
  <c r="E168" i="15"/>
  <c r="F168" i="15"/>
  <c r="G168" i="21"/>
  <c r="G168" i="15"/>
  <c r="H168" i="15"/>
  <c r="I168" i="21"/>
  <c r="I168" i="15"/>
  <c r="J168" i="21"/>
  <c r="J168" i="15"/>
  <c r="K168" i="15"/>
  <c r="L168" i="15"/>
  <c r="M168" i="15"/>
  <c r="A169" i="15"/>
  <c r="B169" i="15"/>
  <c r="C169" i="15"/>
  <c r="D169" i="15"/>
  <c r="E169" i="15"/>
  <c r="F169" i="15"/>
  <c r="G169" i="21"/>
  <c r="G169" i="15"/>
  <c r="H169" i="15"/>
  <c r="I169" i="21"/>
  <c r="I169" i="15"/>
  <c r="J169" i="21"/>
  <c r="J169" i="15"/>
  <c r="K169" i="15"/>
  <c r="L169" i="15"/>
  <c r="M169" i="15"/>
  <c r="A170" i="15"/>
  <c r="B170" i="15"/>
  <c r="C170" i="15"/>
  <c r="D170" i="15"/>
  <c r="E170" i="15"/>
  <c r="F170" i="15"/>
  <c r="G170" i="21"/>
  <c r="G170" i="15"/>
  <c r="H170" i="15"/>
  <c r="I170" i="21"/>
  <c r="I170" i="15"/>
  <c r="J170" i="21"/>
  <c r="J170" i="15"/>
  <c r="K170" i="15"/>
  <c r="L170" i="15"/>
  <c r="M170" i="15"/>
  <c r="A171" i="15"/>
  <c r="B171" i="15"/>
  <c r="C171" i="15"/>
  <c r="D171" i="15"/>
  <c r="E171" i="15"/>
  <c r="F171" i="15"/>
  <c r="G171" i="21"/>
  <c r="G171" i="15"/>
  <c r="H171" i="15"/>
  <c r="I171" i="21"/>
  <c r="I171" i="15"/>
  <c r="J171" i="21"/>
  <c r="J171" i="15"/>
  <c r="K171" i="15"/>
  <c r="L171" i="15"/>
  <c r="M171" i="15"/>
  <c r="A172" i="15"/>
  <c r="B172" i="15"/>
  <c r="C172" i="15"/>
  <c r="D172" i="15"/>
  <c r="E172" i="15"/>
  <c r="F172" i="15"/>
  <c r="G172" i="21"/>
  <c r="G172" i="15"/>
  <c r="H172" i="15"/>
  <c r="I172" i="21"/>
  <c r="I172" i="15"/>
  <c r="J172" i="21"/>
  <c r="J172" i="15"/>
  <c r="K172" i="15"/>
  <c r="L172" i="15"/>
  <c r="M172" i="15"/>
  <c r="A173" i="15"/>
  <c r="B173" i="15"/>
  <c r="C173" i="15"/>
  <c r="D173" i="15"/>
  <c r="E173" i="15"/>
  <c r="F173" i="15"/>
  <c r="G173" i="21"/>
  <c r="G173" i="15"/>
  <c r="H173" i="15"/>
  <c r="I173" i="21"/>
  <c r="I173" i="15"/>
  <c r="J173" i="21"/>
  <c r="J173" i="15"/>
  <c r="K173" i="15"/>
  <c r="L173" i="15"/>
  <c r="M173" i="15"/>
  <c r="A174" i="15"/>
  <c r="B174" i="15"/>
  <c r="C174" i="15"/>
  <c r="D174" i="15"/>
  <c r="E174" i="15"/>
  <c r="F174" i="15"/>
  <c r="G174" i="21"/>
  <c r="G174" i="15"/>
  <c r="H174" i="15"/>
  <c r="I174" i="21"/>
  <c r="I174" i="15"/>
  <c r="J174" i="21"/>
  <c r="J174" i="15"/>
  <c r="K174" i="15"/>
  <c r="L174" i="15"/>
  <c r="M174" i="15"/>
  <c r="A175" i="15"/>
  <c r="B175" i="15"/>
  <c r="C175" i="15"/>
  <c r="D175" i="15"/>
  <c r="E175" i="15"/>
  <c r="F175" i="15"/>
  <c r="G175" i="21"/>
  <c r="G175" i="15"/>
  <c r="H175" i="15"/>
  <c r="I175" i="21"/>
  <c r="I175" i="15"/>
  <c r="J175" i="21"/>
  <c r="J175" i="15"/>
  <c r="K175" i="15"/>
  <c r="L175" i="15"/>
  <c r="M175" i="15"/>
  <c r="A176" i="15"/>
  <c r="B176" i="15"/>
  <c r="C176" i="15"/>
  <c r="D176" i="15"/>
  <c r="E176" i="15"/>
  <c r="F176" i="15"/>
  <c r="G176" i="15"/>
  <c r="H176" i="15"/>
  <c r="I176" i="21"/>
  <c r="I176" i="15"/>
  <c r="J176" i="21"/>
  <c r="J176" i="15"/>
  <c r="K176" i="15"/>
  <c r="L176" i="15"/>
  <c r="M176" i="15"/>
  <c r="A177" i="15"/>
  <c r="B177" i="15"/>
  <c r="C177" i="15"/>
  <c r="D177" i="15"/>
  <c r="E177" i="15"/>
  <c r="F177" i="15"/>
  <c r="G177" i="15"/>
  <c r="H177" i="15"/>
  <c r="I177" i="21"/>
  <c r="I177" i="15"/>
  <c r="J177" i="21"/>
  <c r="J177" i="15"/>
  <c r="K177" i="15"/>
  <c r="L177" i="15"/>
  <c r="M177" i="15"/>
  <c r="A178" i="15"/>
  <c r="B178" i="15"/>
  <c r="C178" i="15"/>
  <c r="D178" i="15"/>
  <c r="E178" i="15"/>
  <c r="F178" i="15"/>
  <c r="G178" i="15"/>
  <c r="H178" i="15"/>
  <c r="I178" i="21"/>
  <c r="I178" i="15"/>
  <c r="J178" i="21"/>
  <c r="J178" i="15"/>
  <c r="K178" i="15"/>
  <c r="L178" i="15"/>
  <c r="M178" i="15"/>
  <c r="A179" i="15"/>
  <c r="B179" i="15"/>
  <c r="C179" i="15"/>
  <c r="D179" i="15"/>
  <c r="E179" i="15"/>
  <c r="F179" i="15"/>
  <c r="G179" i="15"/>
  <c r="H179" i="15"/>
  <c r="I179" i="21"/>
  <c r="I179" i="15"/>
  <c r="J179" i="21"/>
  <c r="J179" i="15"/>
  <c r="K179" i="15"/>
  <c r="L179" i="15"/>
  <c r="M179" i="15"/>
  <c r="A180" i="15"/>
  <c r="B180" i="15"/>
  <c r="C180" i="15"/>
  <c r="D180" i="15"/>
  <c r="E180" i="15"/>
  <c r="F180" i="15"/>
  <c r="G180" i="15"/>
  <c r="H180" i="15"/>
  <c r="I180" i="21"/>
  <c r="I180" i="15"/>
  <c r="J180" i="21"/>
  <c r="J180" i="15"/>
  <c r="K180" i="15"/>
  <c r="L180" i="15"/>
  <c r="M180" i="15"/>
  <c r="A181" i="15"/>
  <c r="B181" i="15"/>
  <c r="C181" i="15"/>
  <c r="D181" i="15"/>
  <c r="E181" i="15"/>
  <c r="F181" i="15"/>
  <c r="G181" i="21"/>
  <c r="G181" i="15"/>
  <c r="H181" i="15"/>
  <c r="I181" i="21"/>
  <c r="I181" i="15"/>
  <c r="J181" i="21"/>
  <c r="J181" i="15"/>
  <c r="K181" i="15"/>
  <c r="L181" i="15"/>
  <c r="M181" i="15"/>
  <c r="A182" i="15"/>
  <c r="B182" i="15"/>
  <c r="C182" i="15"/>
  <c r="D182" i="15"/>
  <c r="E182" i="15"/>
  <c r="F182" i="15"/>
  <c r="G182" i="21"/>
  <c r="G182" i="15"/>
  <c r="H182" i="15"/>
  <c r="I182" i="21"/>
  <c r="I182" i="15"/>
  <c r="J182" i="21"/>
  <c r="J182" i="15"/>
  <c r="K182" i="15"/>
  <c r="L182" i="15"/>
  <c r="M182" i="15"/>
  <c r="A183" i="15"/>
  <c r="B183" i="15"/>
  <c r="C183" i="15"/>
  <c r="D183" i="15"/>
  <c r="E183" i="15"/>
  <c r="F183" i="15"/>
  <c r="G183" i="15"/>
  <c r="H183" i="15"/>
  <c r="I183" i="21"/>
  <c r="I183" i="15"/>
  <c r="J183" i="21"/>
  <c r="J183" i="15"/>
  <c r="K183" i="15"/>
  <c r="L183" i="15"/>
  <c r="M183" i="15"/>
  <c r="A184" i="15"/>
  <c r="B184" i="15"/>
  <c r="C184" i="15"/>
  <c r="D184" i="15"/>
  <c r="E184" i="15"/>
  <c r="F184" i="15"/>
  <c r="G184" i="21"/>
  <c r="G184" i="15"/>
  <c r="H184" i="15"/>
  <c r="I184" i="21"/>
  <c r="I184" i="15"/>
  <c r="J184" i="21"/>
  <c r="J184" i="15"/>
  <c r="K184" i="15"/>
  <c r="L184" i="15"/>
  <c r="M184" i="15"/>
  <c r="A185" i="15"/>
  <c r="B185" i="15"/>
  <c r="C185" i="15"/>
  <c r="D185" i="15"/>
  <c r="E185" i="15"/>
  <c r="F185" i="15"/>
  <c r="G185" i="15"/>
  <c r="H185" i="15"/>
  <c r="I185" i="21"/>
  <c r="I185" i="15"/>
  <c r="J185" i="21"/>
  <c r="J185" i="15"/>
  <c r="K185" i="15"/>
  <c r="L185" i="15"/>
  <c r="M185" i="15"/>
  <c r="A186" i="15"/>
  <c r="B186" i="15"/>
  <c r="C186" i="15"/>
  <c r="D186" i="15"/>
  <c r="E186" i="15"/>
  <c r="F186" i="15"/>
  <c r="G186" i="21"/>
  <c r="G186" i="15"/>
  <c r="H186" i="15"/>
  <c r="I186" i="21"/>
  <c r="I186" i="15"/>
  <c r="J186" i="21"/>
  <c r="J186" i="15"/>
  <c r="K186" i="15"/>
  <c r="L186" i="15"/>
  <c r="M186" i="15"/>
  <c r="A187" i="15"/>
  <c r="B187" i="15"/>
  <c r="C187" i="15"/>
  <c r="D187" i="15"/>
  <c r="E187" i="15"/>
  <c r="F187" i="15"/>
  <c r="G187" i="15"/>
  <c r="H187" i="15"/>
  <c r="I187" i="21"/>
  <c r="I187" i="15"/>
  <c r="J187" i="21"/>
  <c r="J187" i="15"/>
  <c r="K187" i="15"/>
  <c r="L187" i="15"/>
  <c r="M187" i="15"/>
  <c r="A188" i="15"/>
  <c r="B188" i="15"/>
  <c r="C188" i="15"/>
  <c r="D188" i="15"/>
  <c r="E188" i="15"/>
  <c r="F188" i="15"/>
  <c r="G188" i="15"/>
  <c r="H188" i="15"/>
  <c r="I188" i="21"/>
  <c r="I188" i="15"/>
  <c r="J188" i="21"/>
  <c r="J188" i="15"/>
  <c r="K188" i="15"/>
  <c r="L188" i="15"/>
  <c r="M188" i="15"/>
  <c r="A189" i="15"/>
  <c r="B189" i="15"/>
  <c r="C189" i="15"/>
  <c r="D189" i="15"/>
  <c r="E189" i="15"/>
  <c r="F189" i="15"/>
  <c r="G189" i="21"/>
  <c r="G189" i="15"/>
  <c r="H189" i="15"/>
  <c r="I189" i="21"/>
  <c r="I189" i="15"/>
  <c r="J189" i="21"/>
  <c r="J189" i="15"/>
  <c r="K189" i="15"/>
  <c r="L189" i="15"/>
  <c r="M189" i="15"/>
  <c r="A190" i="15"/>
  <c r="B190" i="15"/>
  <c r="C190" i="15"/>
  <c r="D190" i="15"/>
  <c r="E190" i="15"/>
  <c r="F190" i="15"/>
  <c r="G190" i="15"/>
  <c r="H190" i="15"/>
  <c r="I190" i="21"/>
  <c r="I190" i="15"/>
  <c r="J190" i="21"/>
  <c r="J190" i="15"/>
  <c r="K190" i="15"/>
  <c r="L190" i="15"/>
  <c r="M190" i="15"/>
  <c r="A191" i="15"/>
  <c r="B191" i="15"/>
  <c r="C191" i="15"/>
  <c r="D191" i="15"/>
  <c r="E191" i="15"/>
  <c r="F191" i="15"/>
  <c r="G191" i="15"/>
  <c r="H191" i="15"/>
  <c r="I191" i="21"/>
  <c r="I191" i="15"/>
  <c r="J191" i="21"/>
  <c r="J191" i="15"/>
  <c r="K191" i="15"/>
  <c r="L191" i="15"/>
  <c r="M191" i="15"/>
  <c r="A192" i="15"/>
  <c r="B192" i="15"/>
  <c r="C192" i="15"/>
  <c r="D192" i="15"/>
  <c r="E192" i="15"/>
  <c r="F192" i="15"/>
  <c r="G192" i="15"/>
  <c r="H192" i="15"/>
  <c r="I192" i="21"/>
  <c r="I192" i="15"/>
  <c r="J192" i="21"/>
  <c r="J192" i="15"/>
  <c r="K192" i="15"/>
  <c r="L192" i="15"/>
  <c r="M192" i="15"/>
  <c r="A193" i="15"/>
  <c r="B193" i="15"/>
  <c r="C193" i="15"/>
  <c r="D193" i="15"/>
  <c r="E193" i="15"/>
  <c r="F193" i="15"/>
  <c r="G193" i="15"/>
  <c r="H193" i="15"/>
  <c r="I193" i="21"/>
  <c r="I193" i="15"/>
  <c r="J193" i="21"/>
  <c r="J193" i="15"/>
  <c r="K193" i="15"/>
  <c r="L193" i="15"/>
  <c r="M193" i="15"/>
  <c r="A194" i="15"/>
  <c r="B194" i="15"/>
  <c r="C194" i="15"/>
  <c r="D194" i="15"/>
  <c r="E194" i="15"/>
  <c r="F194" i="15"/>
  <c r="G194" i="15"/>
  <c r="H194" i="15"/>
  <c r="I194" i="21"/>
  <c r="I194" i="15"/>
  <c r="J194" i="21"/>
  <c r="J194" i="15"/>
  <c r="K194" i="15"/>
  <c r="L194" i="15"/>
  <c r="M194" i="15"/>
  <c r="A195" i="15"/>
  <c r="B195" i="15"/>
  <c r="C195" i="15"/>
  <c r="D195" i="15"/>
  <c r="E195" i="15"/>
  <c r="F195" i="15"/>
  <c r="G195" i="15"/>
  <c r="H195" i="15"/>
  <c r="I195" i="21"/>
  <c r="I195" i="15"/>
  <c r="J195" i="21"/>
  <c r="J195" i="15"/>
  <c r="K195" i="15"/>
  <c r="L195" i="15"/>
  <c r="M195" i="15"/>
  <c r="A196" i="15"/>
  <c r="B196" i="15"/>
  <c r="C196" i="15"/>
  <c r="D196" i="15"/>
  <c r="E196" i="15"/>
  <c r="F196" i="15"/>
  <c r="G196" i="15"/>
  <c r="H196" i="15"/>
  <c r="I196" i="21"/>
  <c r="I196" i="15"/>
  <c r="J196" i="21"/>
  <c r="J196" i="15"/>
  <c r="K196" i="15"/>
  <c r="L196" i="15"/>
  <c r="M196" i="15"/>
  <c r="A197" i="15"/>
  <c r="B197" i="15"/>
  <c r="C197" i="15"/>
  <c r="D197" i="15"/>
  <c r="E197" i="15"/>
  <c r="F197" i="15"/>
  <c r="G197" i="15"/>
  <c r="H197" i="15"/>
  <c r="I197" i="21"/>
  <c r="I197" i="15"/>
  <c r="J197" i="21"/>
  <c r="J197" i="15"/>
  <c r="K197" i="15"/>
  <c r="L197" i="15"/>
  <c r="M197" i="15"/>
  <c r="A198" i="15"/>
  <c r="B198" i="15"/>
  <c r="C198" i="15"/>
  <c r="D198" i="15"/>
  <c r="E198" i="15"/>
  <c r="F198" i="15"/>
  <c r="G198" i="15"/>
  <c r="H198" i="15"/>
  <c r="I198" i="21"/>
  <c r="I198" i="15"/>
  <c r="J198" i="21"/>
  <c r="J198" i="15"/>
  <c r="K198" i="15"/>
  <c r="L198" i="15"/>
  <c r="M198" i="15"/>
  <c r="A199" i="15"/>
  <c r="B199" i="15"/>
  <c r="C199" i="15"/>
  <c r="D199" i="15"/>
  <c r="E199" i="15"/>
  <c r="F199" i="15"/>
  <c r="G199" i="15"/>
  <c r="H199" i="15"/>
  <c r="I199" i="21"/>
  <c r="I199" i="15"/>
  <c r="J199" i="21"/>
  <c r="J199" i="15"/>
  <c r="K199" i="15"/>
  <c r="L199" i="15"/>
  <c r="M199" i="15"/>
  <c r="A200" i="15"/>
  <c r="B200" i="15"/>
  <c r="C200" i="15"/>
  <c r="D200" i="15"/>
  <c r="E200" i="15"/>
  <c r="F200" i="15"/>
  <c r="G200" i="15"/>
  <c r="H200" i="15"/>
  <c r="I200" i="21"/>
  <c r="I200" i="15"/>
  <c r="J200" i="21"/>
  <c r="J200" i="15"/>
  <c r="K200" i="15"/>
  <c r="L200" i="15"/>
  <c r="M200" i="15"/>
  <c r="A201" i="15"/>
  <c r="B201" i="15"/>
  <c r="C201" i="15"/>
  <c r="D201" i="15"/>
  <c r="E201" i="15"/>
  <c r="F201" i="21"/>
  <c r="F201" i="15"/>
  <c r="G201" i="15"/>
  <c r="H201" i="15"/>
  <c r="I201" i="21"/>
  <c r="I201" i="15"/>
  <c r="J201" i="21"/>
  <c r="J201" i="15"/>
  <c r="K201" i="15"/>
  <c r="L201" i="15"/>
  <c r="M201" i="15"/>
  <c r="A202" i="15"/>
  <c r="B202" i="15"/>
  <c r="C202" i="15"/>
  <c r="D202" i="15"/>
  <c r="E202" i="15"/>
  <c r="F202" i="21"/>
  <c r="F202" i="15"/>
  <c r="G202" i="15"/>
  <c r="H202" i="15"/>
  <c r="I202" i="21"/>
  <c r="I202" i="15"/>
  <c r="J202" i="21"/>
  <c r="J202" i="15"/>
  <c r="K202" i="15"/>
  <c r="L202" i="15"/>
  <c r="M202" i="15"/>
  <c r="A203" i="15"/>
  <c r="B203" i="15"/>
  <c r="C203" i="15"/>
  <c r="D203" i="15"/>
  <c r="E203" i="15"/>
  <c r="F203" i="15"/>
  <c r="G203" i="15"/>
  <c r="H203" i="15"/>
  <c r="I203" i="21"/>
  <c r="I203" i="15"/>
  <c r="J203" i="21"/>
  <c r="J203" i="15"/>
  <c r="K203" i="15"/>
  <c r="L203" i="15"/>
  <c r="M203" i="15"/>
  <c r="A204" i="15"/>
  <c r="B204" i="15"/>
  <c r="C204" i="15"/>
  <c r="D204" i="15"/>
  <c r="E204" i="15"/>
  <c r="F204" i="15"/>
  <c r="G204" i="15"/>
  <c r="H204" i="15"/>
  <c r="I204" i="21"/>
  <c r="I204" i="15"/>
  <c r="J204" i="21"/>
  <c r="J204" i="15"/>
  <c r="K204" i="15"/>
  <c r="L204" i="15"/>
  <c r="M204" i="15"/>
  <c r="A205" i="15"/>
  <c r="B205" i="15"/>
  <c r="C205" i="15"/>
  <c r="D205" i="15"/>
  <c r="E205" i="15"/>
  <c r="F205" i="15"/>
  <c r="G205" i="15"/>
  <c r="H205" i="15"/>
  <c r="I205" i="21"/>
  <c r="I205" i="15"/>
  <c r="J205" i="21"/>
  <c r="J205" i="15"/>
  <c r="K205" i="15"/>
  <c r="L205" i="15"/>
  <c r="M205" i="15"/>
  <c r="A206" i="15"/>
  <c r="B206" i="15"/>
  <c r="C206" i="15"/>
  <c r="D206" i="15"/>
  <c r="E206" i="15"/>
  <c r="F206" i="15"/>
  <c r="G206" i="15"/>
  <c r="H206" i="15"/>
  <c r="I206" i="21"/>
  <c r="I206" i="15"/>
  <c r="J206" i="21"/>
  <c r="J206" i="15"/>
  <c r="K206" i="15"/>
  <c r="L206" i="15"/>
  <c r="M206" i="15"/>
  <c r="A207" i="15"/>
  <c r="B207" i="15"/>
  <c r="C207" i="15"/>
  <c r="D207" i="15"/>
  <c r="E207" i="15"/>
  <c r="F207" i="15"/>
  <c r="G207" i="15"/>
  <c r="H207" i="15"/>
  <c r="I207" i="21"/>
  <c r="I207" i="15"/>
  <c r="J207" i="21"/>
  <c r="J207" i="15"/>
  <c r="K207" i="15"/>
  <c r="L207" i="15"/>
  <c r="M207" i="15"/>
  <c r="A208" i="15"/>
  <c r="B208" i="15"/>
  <c r="C208" i="15"/>
  <c r="D208" i="15"/>
  <c r="E208" i="15"/>
  <c r="F208" i="15"/>
  <c r="G208" i="15"/>
  <c r="H208" i="15"/>
  <c r="I208" i="21"/>
  <c r="I208" i="15"/>
  <c r="J208" i="21"/>
  <c r="J208" i="15"/>
  <c r="K208" i="15"/>
  <c r="L208" i="15"/>
  <c r="M208" i="15"/>
  <c r="A209" i="15"/>
  <c r="B209" i="15"/>
  <c r="C209" i="15"/>
  <c r="D209" i="15"/>
  <c r="E209" i="15"/>
  <c r="F209" i="15"/>
  <c r="G209" i="15"/>
  <c r="H209" i="15"/>
  <c r="I209" i="21"/>
  <c r="I209" i="15"/>
  <c r="J209" i="21"/>
  <c r="J209" i="15"/>
  <c r="K209" i="15"/>
  <c r="L209" i="15"/>
  <c r="M209" i="15"/>
  <c r="A210" i="15"/>
  <c r="B210" i="15"/>
  <c r="C210" i="15"/>
  <c r="D210" i="15"/>
  <c r="E210" i="15"/>
  <c r="F210" i="15"/>
  <c r="G210" i="15"/>
  <c r="H210" i="15"/>
  <c r="I210" i="21"/>
  <c r="I210" i="15"/>
  <c r="J210" i="21"/>
  <c r="J210" i="15"/>
  <c r="K210" i="15"/>
  <c r="L210" i="15"/>
  <c r="M210" i="15"/>
  <c r="A211" i="15"/>
  <c r="B211" i="15"/>
  <c r="C211" i="15"/>
  <c r="D211" i="15"/>
  <c r="E211" i="15"/>
  <c r="F211" i="15"/>
  <c r="G211" i="15"/>
  <c r="H211" i="15"/>
  <c r="I211" i="21"/>
  <c r="I211" i="15"/>
  <c r="J211" i="21"/>
  <c r="J211" i="15"/>
  <c r="K211" i="15"/>
  <c r="L211" i="15"/>
  <c r="M211" i="15"/>
  <c r="A212" i="15"/>
  <c r="B212" i="15"/>
  <c r="C212" i="15"/>
  <c r="D212" i="15"/>
  <c r="E212" i="15"/>
  <c r="F212" i="15"/>
  <c r="G212" i="15"/>
  <c r="H212" i="15"/>
  <c r="I212" i="21"/>
  <c r="I212" i="15"/>
  <c r="J212" i="21"/>
  <c r="J212" i="15"/>
  <c r="K212" i="15"/>
  <c r="L212" i="15"/>
  <c r="M212" i="15"/>
  <c r="A213" i="15"/>
  <c r="B213" i="15"/>
  <c r="C213" i="15"/>
  <c r="D213" i="15"/>
  <c r="E213" i="15"/>
  <c r="F213" i="15"/>
  <c r="G213" i="15"/>
  <c r="H213" i="15"/>
  <c r="I213" i="21"/>
  <c r="I213" i="15"/>
  <c r="J213" i="21"/>
  <c r="J213" i="15"/>
  <c r="K213" i="15"/>
  <c r="L213" i="15"/>
  <c r="M213" i="15"/>
  <c r="A214" i="15"/>
  <c r="B214" i="15"/>
  <c r="C214" i="15"/>
  <c r="D214" i="15"/>
  <c r="E214" i="15"/>
  <c r="F214" i="15"/>
  <c r="G214" i="21"/>
  <c r="G214" i="15"/>
  <c r="H214" i="15"/>
  <c r="I214" i="21"/>
  <c r="I214" i="15"/>
  <c r="J214" i="21"/>
  <c r="J214" i="15"/>
  <c r="K214" i="15"/>
  <c r="L214" i="15"/>
  <c r="M214" i="15"/>
  <c r="A215" i="15"/>
  <c r="B215" i="15"/>
  <c r="C215" i="15"/>
  <c r="D215" i="15"/>
  <c r="E215" i="15"/>
  <c r="F215" i="15"/>
  <c r="G215" i="15"/>
  <c r="H215" i="15"/>
  <c r="I215" i="21"/>
  <c r="I215" i="15"/>
  <c r="J215" i="21"/>
  <c r="J215" i="15"/>
  <c r="K215" i="15"/>
  <c r="L215" i="15"/>
  <c r="M215" i="15"/>
  <c r="A216" i="15"/>
  <c r="B216" i="15"/>
  <c r="C216" i="15"/>
  <c r="D216" i="15"/>
  <c r="E216" i="15"/>
  <c r="F216" i="15"/>
  <c r="G216" i="15"/>
  <c r="H216" i="15"/>
  <c r="I216" i="21"/>
  <c r="I216" i="15"/>
  <c r="J216" i="21"/>
  <c r="J216" i="15"/>
  <c r="K216" i="15"/>
  <c r="L216" i="15"/>
  <c r="M216" i="15"/>
  <c r="A217" i="15"/>
  <c r="B217" i="15"/>
  <c r="C217" i="15"/>
  <c r="D217" i="15"/>
  <c r="E217" i="15"/>
  <c r="F217" i="15"/>
  <c r="G217" i="15"/>
  <c r="H217" i="15"/>
  <c r="I217" i="21"/>
  <c r="I217" i="15"/>
  <c r="J217" i="21"/>
  <c r="J217" i="15"/>
  <c r="K217" i="15"/>
  <c r="L217" i="15"/>
  <c r="M217" i="15"/>
  <c r="A218" i="15"/>
  <c r="B218" i="15"/>
  <c r="C218" i="15"/>
  <c r="D218" i="15"/>
  <c r="E218" i="15"/>
  <c r="F218" i="15"/>
  <c r="G218" i="15"/>
  <c r="H218" i="15"/>
  <c r="I218" i="21"/>
  <c r="I218" i="15"/>
  <c r="J218" i="21"/>
  <c r="J218" i="15"/>
  <c r="K218" i="15"/>
  <c r="L218" i="15"/>
  <c r="M218" i="15"/>
  <c r="A219" i="15"/>
  <c r="B219" i="15"/>
  <c r="C219" i="15"/>
  <c r="D219" i="15"/>
  <c r="E219" i="15"/>
  <c r="F219" i="15"/>
  <c r="G219" i="15"/>
  <c r="H219" i="15"/>
  <c r="I219" i="21"/>
  <c r="I219" i="15"/>
  <c r="J219" i="21"/>
  <c r="J219" i="15"/>
  <c r="K219" i="15"/>
  <c r="L219" i="15"/>
  <c r="M219" i="15"/>
  <c r="A220" i="15"/>
  <c r="B220" i="15"/>
  <c r="C220" i="15"/>
  <c r="D220" i="15"/>
  <c r="E220" i="15"/>
  <c r="F220" i="15"/>
  <c r="G220" i="15"/>
  <c r="H220" i="15"/>
  <c r="I220" i="21"/>
  <c r="I220" i="15"/>
  <c r="J220" i="21"/>
  <c r="J220" i="15"/>
  <c r="K220" i="15"/>
  <c r="L220" i="15"/>
  <c r="M220" i="15"/>
  <c r="A221" i="15"/>
  <c r="B221" i="15"/>
  <c r="C221" i="15"/>
  <c r="D221" i="15"/>
  <c r="E221" i="15"/>
  <c r="F221" i="15"/>
  <c r="G221" i="15"/>
  <c r="H221" i="15"/>
  <c r="I221" i="21"/>
  <c r="I221" i="15"/>
  <c r="J221" i="21"/>
  <c r="J221" i="15"/>
  <c r="K221" i="15"/>
  <c r="L221" i="15"/>
  <c r="M221" i="15"/>
  <c r="A222" i="15"/>
  <c r="B222" i="15"/>
  <c r="C222" i="15"/>
  <c r="D222" i="15"/>
  <c r="E222" i="15"/>
  <c r="F222" i="15"/>
  <c r="G222" i="15"/>
  <c r="H222" i="15"/>
  <c r="I222" i="21"/>
  <c r="I222" i="15"/>
  <c r="J222" i="21"/>
  <c r="J222" i="15"/>
  <c r="K222" i="15"/>
  <c r="L222" i="15"/>
  <c r="M222" i="15"/>
  <c r="A223" i="15"/>
  <c r="B223" i="15"/>
  <c r="C223" i="15"/>
  <c r="D223" i="15"/>
  <c r="E223" i="15"/>
  <c r="F223" i="15"/>
  <c r="G223" i="15"/>
  <c r="H223" i="15"/>
  <c r="I223" i="21"/>
  <c r="I223" i="15"/>
  <c r="J223" i="21"/>
  <c r="J223" i="15"/>
  <c r="K223" i="15"/>
  <c r="L223" i="15"/>
  <c r="M223" i="15"/>
  <c r="A224" i="15"/>
  <c r="B224" i="15"/>
  <c r="C224" i="15"/>
  <c r="D224" i="15"/>
  <c r="E224" i="15"/>
  <c r="F224" i="15"/>
  <c r="G224" i="15"/>
  <c r="H224" i="15"/>
  <c r="I224" i="21"/>
  <c r="I224" i="15"/>
  <c r="J224" i="21"/>
  <c r="J224" i="15"/>
  <c r="K224" i="15"/>
  <c r="L224" i="15"/>
  <c r="M224" i="15"/>
  <c r="A225" i="15"/>
  <c r="B225" i="15"/>
  <c r="C225" i="15"/>
  <c r="D225" i="15"/>
  <c r="E225" i="15"/>
  <c r="F225" i="15"/>
  <c r="G225" i="15"/>
  <c r="H225" i="15"/>
  <c r="I225" i="21"/>
  <c r="I225" i="15"/>
  <c r="J225" i="21"/>
  <c r="J225" i="15"/>
  <c r="K225" i="15"/>
  <c r="L225" i="15"/>
  <c r="M225" i="15"/>
  <c r="A226" i="15"/>
  <c r="B226" i="15"/>
  <c r="C226" i="15"/>
  <c r="D226" i="15"/>
  <c r="E226" i="15"/>
  <c r="F226" i="15"/>
  <c r="G226" i="15"/>
  <c r="H226" i="15"/>
  <c r="I226" i="21"/>
  <c r="I226" i="15"/>
  <c r="J226" i="21"/>
  <c r="J226" i="15"/>
  <c r="K226" i="15"/>
  <c r="L226" i="15"/>
  <c r="M226" i="15"/>
  <c r="A14" i="15"/>
  <c r="B14" i="15"/>
  <c r="C14" i="15"/>
  <c r="D14" i="15"/>
  <c r="E14" i="15"/>
  <c r="F14" i="15"/>
  <c r="G14" i="15"/>
  <c r="H14" i="15"/>
  <c r="I14" i="21"/>
  <c r="I14" i="15"/>
  <c r="J14" i="21"/>
  <c r="J14" i="15"/>
  <c r="K14" i="15"/>
  <c r="L14" i="15"/>
  <c r="M14" i="15"/>
  <c r="A15" i="15"/>
  <c r="B15" i="15"/>
  <c r="C15" i="15"/>
  <c r="D15" i="15"/>
  <c r="E15" i="15"/>
  <c r="F15" i="15"/>
  <c r="G15" i="15"/>
  <c r="H15" i="15"/>
  <c r="I15" i="21"/>
  <c r="I15" i="15"/>
  <c r="J15" i="21"/>
  <c r="J15" i="15"/>
  <c r="K15" i="15"/>
  <c r="L15" i="15"/>
  <c r="M15" i="15"/>
  <c r="A16" i="15"/>
  <c r="B16" i="15"/>
  <c r="C16" i="15"/>
  <c r="D16" i="15"/>
  <c r="E16" i="15"/>
  <c r="F16" i="15"/>
  <c r="G16" i="15"/>
  <c r="H16" i="15"/>
  <c r="I16" i="21"/>
  <c r="I16" i="15"/>
  <c r="J16" i="21"/>
  <c r="J16" i="15"/>
  <c r="K16" i="15"/>
  <c r="L16" i="15"/>
  <c r="M16" i="15"/>
  <c r="A17" i="15"/>
  <c r="B17" i="15"/>
  <c r="C17" i="15"/>
  <c r="D17" i="15"/>
  <c r="E17" i="15"/>
  <c r="F17" i="15"/>
  <c r="G17" i="15"/>
  <c r="H17" i="15"/>
  <c r="I17" i="21"/>
  <c r="I17" i="15"/>
  <c r="J17" i="21"/>
  <c r="J17" i="15"/>
  <c r="K17" i="15"/>
  <c r="L17" i="15"/>
  <c r="M17" i="15"/>
  <c r="A18" i="15"/>
  <c r="B18" i="15"/>
  <c r="C18" i="15"/>
  <c r="D18" i="15"/>
  <c r="E18" i="15"/>
  <c r="F18" i="15"/>
  <c r="G18" i="15"/>
  <c r="H18" i="15"/>
  <c r="I18" i="21"/>
  <c r="I18" i="15"/>
  <c r="J18" i="21"/>
  <c r="J18" i="15"/>
  <c r="K18" i="15"/>
  <c r="L18" i="15"/>
  <c r="M18" i="15"/>
  <c r="A19" i="15"/>
  <c r="B19" i="15"/>
  <c r="C19" i="15"/>
  <c r="D19" i="15"/>
  <c r="E19" i="15"/>
  <c r="F19" i="15"/>
  <c r="G19" i="15"/>
  <c r="H19" i="15"/>
  <c r="I19" i="21"/>
  <c r="I19" i="15"/>
  <c r="J19" i="21"/>
  <c r="J19" i="15"/>
  <c r="K19" i="15"/>
  <c r="L19" i="15"/>
  <c r="M19" i="15"/>
  <c r="A20" i="15"/>
  <c r="B20" i="15"/>
  <c r="C20" i="15"/>
  <c r="D20" i="15"/>
  <c r="E20" i="15"/>
  <c r="F20" i="15"/>
  <c r="G20" i="15"/>
  <c r="H20" i="15"/>
  <c r="I20" i="21"/>
  <c r="I20" i="15"/>
  <c r="J20" i="21"/>
  <c r="J20" i="15"/>
  <c r="K20" i="15"/>
  <c r="L20" i="15"/>
  <c r="M20" i="15"/>
  <c r="A21" i="15"/>
  <c r="B21" i="15"/>
  <c r="C21" i="15"/>
  <c r="D21" i="15"/>
  <c r="E21" i="15"/>
  <c r="F21" i="15"/>
  <c r="G21" i="15"/>
  <c r="H21" i="15"/>
  <c r="I21" i="21"/>
  <c r="I21" i="15"/>
  <c r="J21" i="21"/>
  <c r="J21" i="15"/>
  <c r="K21" i="15"/>
  <c r="L21" i="15"/>
  <c r="M21" i="15"/>
  <c r="A22" i="15"/>
  <c r="B22" i="15"/>
  <c r="C22" i="15"/>
  <c r="D22" i="15"/>
  <c r="E22" i="15"/>
  <c r="F22" i="15"/>
  <c r="G22" i="15"/>
  <c r="H22" i="15"/>
  <c r="I22" i="21"/>
  <c r="I22" i="15"/>
  <c r="J22" i="21"/>
  <c r="J22" i="15"/>
  <c r="K22" i="15"/>
  <c r="L22" i="15"/>
  <c r="M22" i="15"/>
  <c r="A23" i="15"/>
  <c r="B23" i="15"/>
  <c r="C23" i="15"/>
  <c r="D23" i="15"/>
  <c r="E23" i="15"/>
  <c r="F23" i="15"/>
  <c r="G23" i="15"/>
  <c r="H23" i="15"/>
  <c r="I23" i="21"/>
  <c r="I23" i="15"/>
  <c r="J23" i="21"/>
  <c r="J23" i="15"/>
  <c r="K23" i="15"/>
  <c r="L23" i="15"/>
  <c r="M23" i="15"/>
  <c r="A24" i="15"/>
  <c r="B24" i="15"/>
  <c r="C24" i="15"/>
  <c r="D24" i="15"/>
  <c r="E24" i="15"/>
  <c r="F24" i="15"/>
  <c r="G24" i="15"/>
  <c r="H24" i="15"/>
  <c r="I24" i="21"/>
  <c r="I24" i="15"/>
  <c r="J24" i="21"/>
  <c r="J24" i="15"/>
  <c r="K24" i="15"/>
  <c r="L24" i="15"/>
  <c r="M24" i="15"/>
  <c r="A25" i="15"/>
  <c r="B25" i="15"/>
  <c r="C25" i="15"/>
  <c r="D25" i="15"/>
  <c r="E25" i="15"/>
  <c r="F25" i="21"/>
  <c r="F25" i="15"/>
  <c r="G25" i="21"/>
  <c r="G25" i="15"/>
  <c r="H25" i="15"/>
  <c r="I25" i="21"/>
  <c r="I25" i="15"/>
  <c r="J25" i="21"/>
  <c r="J25" i="15"/>
  <c r="K25" i="15"/>
  <c r="L25" i="15"/>
  <c r="M25" i="15"/>
  <c r="A26" i="15"/>
  <c r="B26" i="15"/>
  <c r="C26" i="15"/>
  <c r="D26" i="15"/>
  <c r="E26" i="15"/>
  <c r="F26" i="21"/>
  <c r="F26" i="15"/>
  <c r="G26" i="21"/>
  <c r="G26" i="15"/>
  <c r="H26" i="15"/>
  <c r="I26" i="21"/>
  <c r="I26" i="15"/>
  <c r="J26" i="21"/>
  <c r="J26" i="15"/>
  <c r="K26" i="15"/>
  <c r="L26" i="15"/>
  <c r="M26" i="15"/>
  <c r="A27" i="15"/>
  <c r="B27" i="15"/>
  <c r="C27" i="15"/>
  <c r="D27" i="15"/>
  <c r="E27" i="15"/>
  <c r="F27" i="15"/>
  <c r="G27" i="15"/>
  <c r="H27" i="15"/>
  <c r="I27" i="21"/>
  <c r="I27" i="15"/>
  <c r="J27" i="21"/>
  <c r="J27" i="15"/>
  <c r="K27" i="15"/>
  <c r="L27" i="15"/>
  <c r="M27" i="15"/>
  <c r="A28" i="15"/>
  <c r="B28" i="15"/>
  <c r="C28" i="15"/>
  <c r="D28" i="15"/>
  <c r="E28" i="15"/>
  <c r="F28" i="15"/>
  <c r="G28" i="15"/>
  <c r="H28" i="15"/>
  <c r="I28" i="21"/>
  <c r="I28" i="15"/>
  <c r="J28" i="21"/>
  <c r="J28" i="15"/>
  <c r="K28" i="15"/>
  <c r="L28" i="15"/>
  <c r="M28" i="15"/>
  <c r="A29" i="15"/>
  <c r="B29" i="15"/>
  <c r="C29" i="15"/>
  <c r="D29" i="15"/>
  <c r="E29" i="15"/>
  <c r="F29" i="15"/>
  <c r="G29" i="15"/>
  <c r="H29" i="15"/>
  <c r="I29" i="21"/>
  <c r="I29" i="15"/>
  <c r="J29" i="21"/>
  <c r="J29" i="15"/>
  <c r="K29" i="15"/>
  <c r="L29" i="15"/>
  <c r="M29" i="15"/>
  <c r="A30" i="15"/>
  <c r="B30" i="15"/>
  <c r="C30" i="15"/>
  <c r="D30" i="15"/>
  <c r="E30" i="15"/>
  <c r="F30" i="21"/>
  <c r="F30" i="15"/>
  <c r="G30" i="21"/>
  <c r="G30" i="15"/>
  <c r="H30" i="15"/>
  <c r="I30" i="21"/>
  <c r="I30" i="15"/>
  <c r="J30" i="21"/>
  <c r="J30" i="15"/>
  <c r="K30" i="15"/>
  <c r="L30" i="15"/>
  <c r="M30" i="15"/>
  <c r="A31" i="15"/>
  <c r="B31" i="15"/>
  <c r="C31" i="15"/>
  <c r="D31" i="15"/>
  <c r="E31" i="15"/>
  <c r="F31" i="15"/>
  <c r="G31" i="15"/>
  <c r="H31" i="15"/>
  <c r="I31" i="21"/>
  <c r="I31" i="15"/>
  <c r="J31" i="21"/>
  <c r="J31" i="15"/>
  <c r="K31" i="15"/>
  <c r="L31" i="15"/>
  <c r="M31" i="15"/>
  <c r="A32" i="15"/>
  <c r="B32" i="15"/>
  <c r="C32" i="15"/>
  <c r="D32" i="15"/>
  <c r="E32" i="15"/>
  <c r="F32" i="15"/>
  <c r="G32" i="15"/>
  <c r="H32" i="15"/>
  <c r="I32" i="21"/>
  <c r="I32" i="15"/>
  <c r="J32" i="21"/>
  <c r="J32" i="15"/>
  <c r="K32" i="15"/>
  <c r="L32" i="15"/>
  <c r="M32" i="15"/>
  <c r="A33" i="15"/>
  <c r="B33" i="15"/>
  <c r="C33" i="15"/>
  <c r="D33" i="15"/>
  <c r="E33" i="15"/>
  <c r="F33" i="15"/>
  <c r="G33" i="15"/>
  <c r="H33" i="15"/>
  <c r="I33" i="21"/>
  <c r="I33" i="15"/>
  <c r="J33" i="21"/>
  <c r="J33" i="15"/>
  <c r="K33" i="15"/>
  <c r="L33" i="15"/>
  <c r="M33" i="15"/>
  <c r="A34" i="15"/>
  <c r="B34" i="15"/>
  <c r="C34" i="15"/>
  <c r="D34" i="15"/>
  <c r="E34" i="15"/>
  <c r="F34" i="15"/>
  <c r="G34" i="15"/>
  <c r="H34" i="15"/>
  <c r="I34" i="21"/>
  <c r="I34" i="15"/>
  <c r="J34" i="21"/>
  <c r="J34" i="15"/>
  <c r="K34" i="15"/>
  <c r="L34" i="15"/>
  <c r="M34" i="15"/>
  <c r="A35" i="15"/>
  <c r="B35" i="15"/>
  <c r="C35" i="15"/>
  <c r="D35" i="15"/>
  <c r="E35" i="15"/>
  <c r="F35" i="15"/>
  <c r="G35" i="15"/>
  <c r="H35" i="15"/>
  <c r="I35" i="21"/>
  <c r="I35" i="15"/>
  <c r="J35" i="21"/>
  <c r="J35" i="15"/>
  <c r="K35" i="15"/>
  <c r="L35" i="15"/>
  <c r="M35" i="15"/>
  <c r="A36" i="15"/>
  <c r="B36" i="15"/>
  <c r="C36" i="15"/>
  <c r="D36" i="15"/>
  <c r="E36" i="15"/>
  <c r="F36" i="15"/>
  <c r="G36" i="15"/>
  <c r="H36" i="15"/>
  <c r="I36" i="21"/>
  <c r="I36" i="15"/>
  <c r="J36" i="21"/>
  <c r="J36" i="15"/>
  <c r="K36" i="15"/>
  <c r="L36" i="15"/>
  <c r="M36" i="15"/>
  <c r="A37" i="15"/>
  <c r="B37" i="15"/>
  <c r="C37" i="15"/>
  <c r="D37" i="15"/>
  <c r="E37" i="15"/>
  <c r="F37" i="15"/>
  <c r="G37" i="15"/>
  <c r="H37" i="15"/>
  <c r="I37" i="21"/>
  <c r="I37" i="15"/>
  <c r="J37" i="21"/>
  <c r="J37" i="15"/>
  <c r="K37" i="15"/>
  <c r="L37" i="15"/>
  <c r="M37" i="15"/>
  <c r="A38" i="15"/>
  <c r="B38" i="15"/>
  <c r="C38" i="15"/>
  <c r="D38" i="15"/>
  <c r="E38" i="15"/>
  <c r="F38" i="15"/>
  <c r="G38" i="15"/>
  <c r="H38" i="15"/>
  <c r="I38" i="21"/>
  <c r="I38" i="15"/>
  <c r="J38" i="21"/>
  <c r="J38" i="15"/>
  <c r="K38" i="15"/>
  <c r="L38" i="15"/>
  <c r="M38" i="15"/>
  <c r="A39" i="15"/>
  <c r="B39" i="15"/>
  <c r="C39" i="15"/>
  <c r="D39" i="15"/>
  <c r="E39" i="15"/>
  <c r="F39" i="15"/>
  <c r="G39" i="15"/>
  <c r="H39" i="15"/>
  <c r="I39" i="21"/>
  <c r="I39" i="15"/>
  <c r="J39" i="21"/>
  <c r="J39" i="15"/>
  <c r="K39" i="15"/>
  <c r="L39" i="15"/>
  <c r="M39" i="15"/>
  <c r="A40" i="15"/>
  <c r="B40" i="15"/>
  <c r="C40" i="15"/>
  <c r="D40" i="15"/>
  <c r="E40" i="15"/>
  <c r="F40" i="15"/>
  <c r="G40" i="15"/>
  <c r="H40" i="15"/>
  <c r="I40" i="21"/>
  <c r="I40" i="15"/>
  <c r="J40" i="21"/>
  <c r="J40" i="15"/>
  <c r="K40" i="15"/>
  <c r="L40" i="15"/>
  <c r="M40" i="15"/>
  <c r="A41" i="15"/>
  <c r="B41" i="15"/>
  <c r="C41" i="15"/>
  <c r="D41" i="15"/>
  <c r="E41" i="15"/>
  <c r="F41" i="15"/>
  <c r="G41" i="15"/>
  <c r="H41" i="15"/>
  <c r="I41" i="21"/>
  <c r="I41" i="15"/>
  <c r="J41" i="21"/>
  <c r="J41" i="15"/>
  <c r="K41" i="15"/>
  <c r="L41" i="15"/>
  <c r="M41" i="15"/>
  <c r="A42" i="15"/>
  <c r="B42" i="15"/>
  <c r="C42" i="15"/>
  <c r="D42" i="15"/>
  <c r="E42" i="15"/>
  <c r="F42" i="21"/>
  <c r="F42" i="15"/>
  <c r="G42" i="21"/>
  <c r="G42" i="15"/>
  <c r="H42" i="15"/>
  <c r="I42" i="21"/>
  <c r="I42" i="15"/>
  <c r="J42" i="21"/>
  <c r="J42" i="15"/>
  <c r="K42" i="15"/>
  <c r="L42" i="15"/>
  <c r="M42" i="15"/>
  <c r="A43" i="15"/>
  <c r="B43" i="15"/>
  <c r="C43" i="15"/>
  <c r="D43" i="15"/>
  <c r="E43" i="15"/>
  <c r="F43" i="15"/>
  <c r="G43" i="15"/>
  <c r="H43" i="15"/>
  <c r="I43" i="21"/>
  <c r="I43" i="15"/>
  <c r="J43" i="21"/>
  <c r="J43" i="15"/>
  <c r="K43" i="15"/>
  <c r="L43" i="15"/>
  <c r="M43" i="15"/>
  <c r="A44" i="15"/>
  <c r="B44" i="15"/>
  <c r="C44" i="15"/>
  <c r="D44" i="15"/>
  <c r="E44" i="15"/>
  <c r="F44" i="15"/>
  <c r="G44" i="15"/>
  <c r="H44" i="15"/>
  <c r="I44" i="21"/>
  <c r="I44" i="15"/>
  <c r="J44" i="21"/>
  <c r="J44" i="15"/>
  <c r="K44" i="15"/>
  <c r="L44" i="15"/>
  <c r="M44" i="15"/>
  <c r="A45" i="15"/>
  <c r="B45" i="15"/>
  <c r="C45" i="15"/>
  <c r="D45" i="15"/>
  <c r="E45" i="15"/>
  <c r="F45" i="15"/>
  <c r="G45" i="15"/>
  <c r="H45" i="15"/>
  <c r="I45" i="21"/>
  <c r="I45" i="15"/>
  <c r="J45" i="21"/>
  <c r="J45" i="15"/>
  <c r="K45" i="15"/>
  <c r="L45" i="15"/>
  <c r="M45" i="15"/>
  <c r="A46" i="15"/>
  <c r="B46" i="15"/>
  <c r="C46" i="15"/>
  <c r="D46" i="15"/>
  <c r="E46" i="15"/>
  <c r="F46" i="15"/>
  <c r="G46" i="15"/>
  <c r="H46" i="15"/>
  <c r="I46" i="21"/>
  <c r="I46" i="15"/>
  <c r="J46" i="21"/>
  <c r="J46" i="15"/>
  <c r="K46" i="15"/>
  <c r="L46" i="15"/>
  <c r="M46" i="15"/>
  <c r="A47" i="15"/>
  <c r="B47" i="15"/>
  <c r="C47" i="15"/>
  <c r="D47" i="15"/>
  <c r="E47" i="15"/>
  <c r="F47" i="15"/>
  <c r="G47" i="15"/>
  <c r="H47" i="15"/>
  <c r="I47" i="21"/>
  <c r="I47" i="15"/>
  <c r="J47" i="21"/>
  <c r="J47" i="15"/>
  <c r="K47" i="15"/>
  <c r="L47" i="15"/>
  <c r="M47" i="15"/>
  <c r="A48" i="15"/>
  <c r="B48" i="15"/>
  <c r="C48" i="15"/>
  <c r="D48" i="15"/>
  <c r="E48" i="15"/>
  <c r="F48" i="15"/>
  <c r="G48" i="15"/>
  <c r="H48" i="15"/>
  <c r="I48" i="21"/>
  <c r="I48" i="15"/>
  <c r="J48" i="21"/>
  <c r="J48" i="15"/>
  <c r="K48" i="15"/>
  <c r="L48" i="15"/>
  <c r="M48" i="15"/>
  <c r="A49" i="15"/>
  <c r="B49" i="15"/>
  <c r="C49" i="15"/>
  <c r="D49" i="15"/>
  <c r="E49" i="15"/>
  <c r="F49" i="15"/>
  <c r="G49" i="15"/>
  <c r="H49" i="15"/>
  <c r="I49" i="21"/>
  <c r="I49" i="15"/>
  <c r="J49" i="21"/>
  <c r="J49" i="15"/>
  <c r="K49" i="15"/>
  <c r="L49" i="15"/>
  <c r="M49" i="15"/>
  <c r="A50" i="15"/>
  <c r="B50" i="15"/>
  <c r="C50" i="15"/>
  <c r="D50" i="15"/>
  <c r="E50" i="15"/>
  <c r="F50" i="15"/>
  <c r="G50" i="21"/>
  <c r="G50" i="15"/>
  <c r="H50" i="15"/>
  <c r="I50" i="21"/>
  <c r="I50" i="15"/>
  <c r="J50" i="21"/>
  <c r="J50" i="15"/>
  <c r="K50" i="15"/>
  <c r="L50" i="15"/>
  <c r="M50" i="15"/>
  <c r="A51" i="15"/>
  <c r="B51" i="15"/>
  <c r="C51" i="15"/>
  <c r="D51" i="15"/>
  <c r="E51" i="15"/>
  <c r="F51" i="15"/>
  <c r="G51" i="15"/>
  <c r="H51" i="15"/>
  <c r="I51" i="21"/>
  <c r="I51" i="15"/>
  <c r="J51" i="21"/>
  <c r="J51" i="15"/>
  <c r="K51" i="15"/>
  <c r="L51" i="15"/>
  <c r="M51" i="15"/>
  <c r="A52" i="15"/>
  <c r="B52" i="15"/>
  <c r="C52" i="15"/>
  <c r="D52" i="15"/>
  <c r="E52" i="15"/>
  <c r="F52" i="15"/>
  <c r="G52" i="15"/>
  <c r="H52" i="15"/>
  <c r="I52" i="21"/>
  <c r="I52" i="15"/>
  <c r="J52" i="21"/>
  <c r="J52" i="15"/>
  <c r="K52" i="15"/>
  <c r="L52" i="15"/>
  <c r="M52" i="15"/>
  <c r="A53" i="15"/>
  <c r="B53" i="15"/>
  <c r="C53" i="15"/>
  <c r="D53" i="15"/>
  <c r="E53" i="15"/>
  <c r="F53" i="15"/>
  <c r="G53" i="15"/>
  <c r="H53" i="15"/>
  <c r="I53" i="21"/>
  <c r="I53" i="15"/>
  <c r="J53" i="21"/>
  <c r="J53" i="15"/>
  <c r="K53" i="15"/>
  <c r="L53" i="15"/>
  <c r="M53" i="15"/>
  <c r="A54" i="15"/>
  <c r="B54" i="15"/>
  <c r="C54" i="15"/>
  <c r="D54" i="15"/>
  <c r="E54" i="15"/>
  <c r="F54" i="15"/>
  <c r="G54" i="15"/>
  <c r="H54" i="15"/>
  <c r="I54" i="21"/>
  <c r="I54" i="15"/>
  <c r="J54" i="21"/>
  <c r="J54" i="15"/>
  <c r="K54" i="15"/>
  <c r="L54" i="15"/>
  <c r="M54" i="15"/>
  <c r="A55" i="15"/>
  <c r="B55" i="15"/>
  <c r="C55" i="15"/>
  <c r="D55" i="15"/>
  <c r="E55" i="15"/>
  <c r="F55" i="15"/>
  <c r="G55" i="15"/>
  <c r="H55" i="15"/>
  <c r="I55" i="21"/>
  <c r="I55" i="15"/>
  <c r="J55" i="21"/>
  <c r="J55" i="15"/>
  <c r="K55" i="15"/>
  <c r="L55" i="15"/>
  <c r="M55" i="15"/>
  <c r="A56" i="15"/>
  <c r="B56" i="15"/>
  <c r="C56" i="15"/>
  <c r="D56" i="15"/>
  <c r="E56" i="15"/>
  <c r="F56" i="15"/>
  <c r="G56" i="15"/>
  <c r="H56" i="15"/>
  <c r="I56" i="21"/>
  <c r="I56" i="15"/>
  <c r="J56" i="21"/>
  <c r="J56" i="15"/>
  <c r="K56" i="15"/>
  <c r="L56" i="15"/>
  <c r="M56" i="15"/>
  <c r="A57" i="15"/>
  <c r="B57" i="15"/>
  <c r="C57" i="15"/>
  <c r="D57" i="15"/>
  <c r="E57" i="15"/>
  <c r="F57" i="15"/>
  <c r="G57" i="15"/>
  <c r="H57" i="15"/>
  <c r="I57" i="21"/>
  <c r="I57" i="15"/>
  <c r="J57" i="21"/>
  <c r="J57" i="15"/>
  <c r="K57" i="15"/>
  <c r="L57" i="15"/>
  <c r="M57" i="15"/>
  <c r="A58" i="15"/>
  <c r="B58" i="15"/>
  <c r="C58" i="15"/>
  <c r="D58" i="15"/>
  <c r="E58" i="15"/>
  <c r="F58" i="15"/>
  <c r="G58" i="15"/>
  <c r="H58" i="15"/>
  <c r="I58" i="21"/>
  <c r="I58" i="15"/>
  <c r="J58" i="21"/>
  <c r="J58" i="15"/>
  <c r="K58" i="15"/>
  <c r="L58" i="15"/>
  <c r="M58" i="15"/>
  <c r="A59" i="15"/>
  <c r="B59" i="15"/>
  <c r="C59" i="15"/>
  <c r="D59" i="15"/>
  <c r="E59" i="15"/>
  <c r="F59" i="15"/>
  <c r="G59" i="15"/>
  <c r="H59" i="15"/>
  <c r="I59" i="21"/>
  <c r="I59" i="15"/>
  <c r="J59" i="21"/>
  <c r="J59" i="15"/>
  <c r="K59" i="15"/>
  <c r="L59" i="15"/>
  <c r="M59" i="15"/>
  <c r="A60" i="15"/>
  <c r="B60" i="15"/>
  <c r="C60" i="15"/>
  <c r="D60" i="15"/>
  <c r="E60" i="15"/>
  <c r="F60" i="15"/>
  <c r="G60" i="15"/>
  <c r="H60" i="15"/>
  <c r="I60" i="21"/>
  <c r="I60" i="15"/>
  <c r="J60" i="21"/>
  <c r="J60" i="15"/>
  <c r="K60" i="15"/>
  <c r="L60" i="15"/>
  <c r="M60" i="15"/>
  <c r="A61" i="15"/>
  <c r="B61" i="15"/>
  <c r="C61" i="15"/>
  <c r="D61" i="15"/>
  <c r="E61" i="15"/>
  <c r="F61" i="15"/>
  <c r="G61" i="15"/>
  <c r="H61" i="15"/>
  <c r="I61" i="21"/>
  <c r="I61" i="15"/>
  <c r="J61" i="21"/>
  <c r="J61" i="15"/>
  <c r="K61" i="15"/>
  <c r="L61" i="15"/>
  <c r="M61" i="15"/>
  <c r="A62" i="15"/>
  <c r="B62" i="15"/>
  <c r="C62" i="15"/>
  <c r="D62" i="15"/>
  <c r="E62" i="15"/>
  <c r="F62" i="15"/>
  <c r="G62" i="15"/>
  <c r="H62" i="15"/>
  <c r="I62" i="21"/>
  <c r="I62" i="15"/>
  <c r="J62" i="21"/>
  <c r="J62" i="15"/>
  <c r="K62" i="15"/>
  <c r="L62" i="15"/>
  <c r="M62" i="15"/>
  <c r="A63" i="15"/>
  <c r="B63" i="15"/>
  <c r="C63" i="15"/>
  <c r="D63" i="15"/>
  <c r="E63" i="15"/>
  <c r="F63" i="15"/>
  <c r="G63" i="15"/>
  <c r="H63" i="15"/>
  <c r="I63" i="21"/>
  <c r="I63" i="15"/>
  <c r="J63" i="21"/>
  <c r="J63" i="15"/>
  <c r="K63" i="15"/>
  <c r="L63" i="15"/>
  <c r="M63" i="15"/>
  <c r="A64" i="15"/>
  <c r="B64" i="15"/>
  <c r="C64" i="15"/>
  <c r="D64" i="15"/>
  <c r="E64" i="15"/>
  <c r="F64" i="15"/>
  <c r="G64" i="15"/>
  <c r="H64" i="15"/>
  <c r="I64" i="21"/>
  <c r="I64" i="15"/>
  <c r="J64" i="21"/>
  <c r="J64" i="15"/>
  <c r="K64" i="15"/>
  <c r="L64" i="15"/>
  <c r="M64" i="15"/>
  <c r="A65" i="15"/>
  <c r="B65" i="15"/>
  <c r="C65" i="15"/>
  <c r="D65" i="15"/>
  <c r="E65" i="15"/>
  <c r="F65" i="15"/>
  <c r="G65" i="15"/>
  <c r="H65" i="15"/>
  <c r="I65" i="21"/>
  <c r="I65" i="15"/>
  <c r="J65" i="21"/>
  <c r="J65" i="15"/>
  <c r="K65" i="15"/>
  <c r="L65" i="15"/>
  <c r="M65" i="15"/>
  <c r="A66" i="15"/>
  <c r="B66" i="15"/>
  <c r="C66" i="15"/>
  <c r="D66" i="15"/>
  <c r="E66" i="15"/>
  <c r="F66" i="15"/>
  <c r="G66" i="15"/>
  <c r="H66" i="15"/>
  <c r="I66" i="21"/>
  <c r="I66" i="15"/>
  <c r="J66" i="21"/>
  <c r="J66" i="15"/>
  <c r="K66" i="15"/>
  <c r="L66" i="15"/>
  <c r="M66" i="15"/>
  <c r="A67" i="15"/>
  <c r="B67" i="15"/>
  <c r="C67" i="15"/>
  <c r="D67" i="15"/>
  <c r="E67" i="15"/>
  <c r="F67" i="15"/>
  <c r="G67" i="21"/>
  <c r="G67" i="15"/>
  <c r="H67" i="15"/>
  <c r="I67" i="21"/>
  <c r="I67" i="15"/>
  <c r="J67" i="21"/>
  <c r="J67" i="15"/>
  <c r="K67" i="15"/>
  <c r="L67" i="15"/>
  <c r="M67" i="15"/>
  <c r="A68" i="15"/>
  <c r="B68" i="15"/>
  <c r="C68" i="15"/>
  <c r="D68" i="15"/>
  <c r="E68" i="15"/>
  <c r="F68" i="15"/>
  <c r="G68" i="15"/>
  <c r="H68" i="15"/>
  <c r="I68" i="21"/>
  <c r="I68" i="15"/>
  <c r="J68" i="21"/>
  <c r="J68" i="15"/>
  <c r="K68" i="15"/>
  <c r="L68" i="15"/>
  <c r="M68" i="15"/>
  <c r="A69" i="15"/>
  <c r="B69" i="15"/>
  <c r="C69" i="15"/>
  <c r="D69" i="15"/>
  <c r="E69" i="15"/>
  <c r="F69" i="15"/>
  <c r="G69" i="15"/>
  <c r="H69" i="15"/>
  <c r="I69" i="21"/>
  <c r="I69" i="15"/>
  <c r="J69" i="21"/>
  <c r="J69" i="15"/>
  <c r="K69" i="15"/>
  <c r="L69" i="15"/>
  <c r="M69" i="15"/>
  <c r="A70" i="15"/>
  <c r="B70" i="15"/>
  <c r="C70" i="15"/>
  <c r="D70" i="15"/>
  <c r="E70" i="15"/>
  <c r="F70" i="15"/>
  <c r="G70" i="15"/>
  <c r="H70" i="15"/>
  <c r="I70" i="21"/>
  <c r="I70" i="15"/>
  <c r="J70" i="21"/>
  <c r="J70" i="15"/>
  <c r="K70" i="15"/>
  <c r="L70" i="15"/>
  <c r="M70" i="15"/>
  <c r="A71" i="15"/>
  <c r="B71" i="15"/>
  <c r="C71" i="15"/>
  <c r="D71" i="15"/>
  <c r="E71" i="15"/>
  <c r="F71" i="15"/>
  <c r="G71" i="15"/>
  <c r="H71" i="15"/>
  <c r="I71" i="21"/>
  <c r="I71" i="15"/>
  <c r="J71" i="21"/>
  <c r="J71" i="15"/>
  <c r="K71" i="15"/>
  <c r="L71" i="15"/>
  <c r="M71" i="15"/>
  <c r="A72" i="15"/>
  <c r="B72" i="15"/>
  <c r="C72" i="15"/>
  <c r="D72" i="15"/>
  <c r="E72" i="15"/>
  <c r="F72" i="15"/>
  <c r="G72" i="15"/>
  <c r="H72" i="15"/>
  <c r="I72" i="21"/>
  <c r="I72" i="15"/>
  <c r="J72" i="21"/>
  <c r="J72" i="15"/>
  <c r="K72" i="15"/>
  <c r="L72" i="15"/>
  <c r="M72" i="15"/>
  <c r="A73" i="15"/>
  <c r="B73" i="15"/>
  <c r="C73" i="15"/>
  <c r="D73" i="15"/>
  <c r="E73" i="15"/>
  <c r="F73" i="15"/>
  <c r="G73" i="15"/>
  <c r="H73" i="15"/>
  <c r="I73" i="21"/>
  <c r="I73" i="15"/>
  <c r="J73" i="21"/>
  <c r="J73" i="15"/>
  <c r="K73" i="15"/>
  <c r="L73" i="15"/>
  <c r="M73" i="15"/>
  <c r="A74" i="15"/>
  <c r="B74" i="15"/>
  <c r="C74" i="15"/>
  <c r="D74" i="15"/>
  <c r="E74" i="15"/>
  <c r="F74" i="15"/>
  <c r="G74" i="15"/>
  <c r="H74" i="15"/>
  <c r="I74" i="21"/>
  <c r="I74" i="15"/>
  <c r="J74" i="21"/>
  <c r="J74" i="15"/>
  <c r="K74" i="15"/>
  <c r="L74" i="15"/>
  <c r="M74" i="15"/>
  <c r="A75" i="15"/>
  <c r="B75" i="15"/>
  <c r="C75" i="15"/>
  <c r="D75" i="15"/>
  <c r="E75" i="15"/>
  <c r="F75" i="15"/>
  <c r="G75" i="15"/>
  <c r="H75" i="15"/>
  <c r="I75" i="21"/>
  <c r="I75" i="15"/>
  <c r="J75" i="21"/>
  <c r="J75" i="15"/>
  <c r="K75" i="15"/>
  <c r="L75" i="15"/>
  <c r="M75" i="15"/>
  <c r="A76" i="15"/>
  <c r="B76" i="15"/>
  <c r="C76" i="15"/>
  <c r="D76" i="15"/>
  <c r="E76" i="15"/>
  <c r="F76" i="15"/>
  <c r="G76" i="15"/>
  <c r="H76" i="15"/>
  <c r="I76" i="21"/>
  <c r="I76" i="15"/>
  <c r="J76" i="21"/>
  <c r="J76" i="15"/>
  <c r="K76" i="15"/>
  <c r="L76" i="15"/>
  <c r="M76" i="15"/>
  <c r="A77" i="15"/>
  <c r="B77" i="15"/>
  <c r="C77" i="15"/>
  <c r="D77" i="15"/>
  <c r="E77" i="15"/>
  <c r="F77" i="15"/>
  <c r="G77" i="15"/>
  <c r="H77" i="15"/>
  <c r="I77" i="21"/>
  <c r="I77" i="15"/>
  <c r="J77" i="21"/>
  <c r="J77" i="15"/>
  <c r="K77" i="15"/>
  <c r="L77" i="15"/>
  <c r="M77" i="15"/>
  <c r="A78" i="15"/>
  <c r="B78" i="15"/>
  <c r="C78" i="15"/>
  <c r="D78" i="15"/>
  <c r="E78" i="15"/>
  <c r="F78" i="15"/>
  <c r="G78" i="15"/>
  <c r="H78" i="15"/>
  <c r="I78" i="21"/>
  <c r="I78" i="15"/>
  <c r="J78" i="21"/>
  <c r="J78" i="15"/>
  <c r="K78" i="15"/>
  <c r="L78" i="15"/>
  <c r="M78" i="15"/>
  <c r="A79" i="15"/>
  <c r="B79" i="15"/>
  <c r="C79" i="15"/>
  <c r="D79" i="15"/>
  <c r="E79" i="15"/>
  <c r="F79" i="15"/>
  <c r="G79" i="15"/>
  <c r="H79" i="15"/>
  <c r="I79" i="21"/>
  <c r="I79" i="15"/>
  <c r="J79" i="21"/>
  <c r="J79" i="15"/>
  <c r="K79" i="15"/>
  <c r="L79" i="15"/>
  <c r="M79" i="15"/>
  <c r="A80" i="15"/>
  <c r="B80" i="15"/>
  <c r="C80" i="15"/>
  <c r="D80" i="15"/>
  <c r="E80" i="15"/>
  <c r="F80" i="15"/>
  <c r="G80" i="15"/>
  <c r="H80" i="15"/>
  <c r="I80" i="21"/>
  <c r="I80" i="15"/>
  <c r="J80" i="21"/>
  <c r="J80" i="15"/>
  <c r="K80" i="15"/>
  <c r="L80" i="15"/>
  <c r="M80" i="15"/>
  <c r="A81" i="15"/>
  <c r="B81" i="15"/>
  <c r="C81" i="15"/>
  <c r="D81" i="15"/>
  <c r="E81" i="15"/>
  <c r="F81" i="15"/>
  <c r="G81" i="15"/>
  <c r="H81" i="15"/>
  <c r="I81" i="21"/>
  <c r="I81" i="15"/>
  <c r="J81" i="21"/>
  <c r="J81" i="15"/>
  <c r="K81" i="15"/>
  <c r="L81" i="15"/>
  <c r="M81" i="15"/>
  <c r="A82" i="15"/>
  <c r="B82" i="15"/>
  <c r="C82" i="15"/>
  <c r="D82" i="15"/>
  <c r="E82" i="15"/>
  <c r="F82" i="15"/>
  <c r="G82" i="15"/>
  <c r="H82" i="15"/>
  <c r="I82" i="21"/>
  <c r="I82" i="15"/>
  <c r="J82" i="21"/>
  <c r="J82" i="15"/>
  <c r="K82" i="15"/>
  <c r="L82" i="15"/>
  <c r="M82" i="15"/>
  <c r="A83" i="15"/>
  <c r="B83" i="15"/>
  <c r="C83" i="15"/>
  <c r="D83" i="15"/>
  <c r="E83" i="15"/>
  <c r="F83" i="15"/>
  <c r="G83" i="15"/>
  <c r="H83" i="15"/>
  <c r="I83" i="21"/>
  <c r="I83" i="15"/>
  <c r="J83" i="21"/>
  <c r="J83" i="15"/>
  <c r="K83" i="15"/>
  <c r="L83" i="15"/>
  <c r="M83" i="15"/>
  <c r="A84" i="15"/>
  <c r="B84" i="15"/>
  <c r="C84" i="15"/>
  <c r="D84" i="15"/>
  <c r="E84" i="15"/>
  <c r="F84" i="15"/>
  <c r="G84" i="15"/>
  <c r="H84" i="15"/>
  <c r="I84" i="21"/>
  <c r="I84" i="15"/>
  <c r="J84" i="21"/>
  <c r="J84" i="15"/>
  <c r="K84" i="15"/>
  <c r="L84" i="15"/>
  <c r="M84" i="15"/>
  <c r="A85" i="15"/>
  <c r="B85" i="15"/>
  <c r="C85" i="15"/>
  <c r="D85" i="15"/>
  <c r="E85" i="15"/>
  <c r="F85" i="15"/>
  <c r="G85" i="15"/>
  <c r="H85" i="15"/>
  <c r="I85" i="21"/>
  <c r="I85" i="15"/>
  <c r="J85" i="21"/>
  <c r="J85" i="15"/>
  <c r="K85" i="15"/>
  <c r="L85" i="15"/>
  <c r="M85" i="15"/>
  <c r="A86" i="15"/>
  <c r="B86" i="15"/>
  <c r="C86" i="15"/>
  <c r="D86" i="15"/>
  <c r="E86" i="15"/>
  <c r="F86" i="15"/>
  <c r="G86" i="15"/>
  <c r="H86" i="15"/>
  <c r="I86" i="21"/>
  <c r="I86" i="15"/>
  <c r="J86" i="21"/>
  <c r="J86" i="15"/>
  <c r="K86" i="15"/>
  <c r="L86" i="15"/>
  <c r="M86" i="15"/>
  <c r="A87" i="15"/>
  <c r="B87" i="15"/>
  <c r="C87" i="15"/>
  <c r="D87" i="15"/>
  <c r="E87" i="15"/>
  <c r="F87" i="15"/>
  <c r="G87" i="15"/>
  <c r="H87" i="15"/>
  <c r="I87" i="21"/>
  <c r="I87" i="15"/>
  <c r="J87" i="21"/>
  <c r="J87" i="15"/>
  <c r="K87" i="15"/>
  <c r="L87" i="15"/>
  <c r="M87" i="15"/>
  <c r="A88" i="15"/>
  <c r="B88" i="15"/>
  <c r="C88" i="15"/>
  <c r="D88" i="15"/>
  <c r="E88" i="15"/>
  <c r="F88" i="15"/>
  <c r="G88" i="15"/>
  <c r="H88" i="15"/>
  <c r="I88" i="21"/>
  <c r="I88" i="15"/>
  <c r="J88" i="21"/>
  <c r="J88" i="15"/>
  <c r="K88" i="15"/>
  <c r="L88" i="15"/>
  <c r="M88" i="15"/>
  <c r="A89" i="15"/>
  <c r="B89" i="15"/>
  <c r="C89" i="15"/>
  <c r="D89" i="15"/>
  <c r="E89" i="15"/>
  <c r="F89" i="15"/>
  <c r="G89" i="15"/>
  <c r="H89" i="15"/>
  <c r="I89" i="21"/>
  <c r="I89" i="15"/>
  <c r="J89" i="21"/>
  <c r="J89" i="15"/>
  <c r="K89" i="15"/>
  <c r="L89" i="15"/>
  <c r="M89" i="15"/>
  <c r="A90" i="15"/>
  <c r="B90" i="15"/>
  <c r="C90" i="15"/>
  <c r="D90" i="15"/>
  <c r="E90" i="15"/>
  <c r="F90" i="15"/>
  <c r="G90" i="15"/>
  <c r="H90" i="15"/>
  <c r="I90" i="21"/>
  <c r="I90" i="15"/>
  <c r="J90" i="21"/>
  <c r="J90" i="15"/>
  <c r="K90" i="15"/>
  <c r="L90" i="15"/>
  <c r="M90" i="15"/>
  <c r="A91" i="15"/>
  <c r="B91" i="15"/>
  <c r="C91" i="15"/>
  <c r="D91" i="15"/>
  <c r="E91" i="15"/>
  <c r="F91" i="15"/>
  <c r="G91" i="15"/>
  <c r="H91" i="15"/>
  <c r="I91" i="21"/>
  <c r="I91" i="15"/>
  <c r="J91" i="21"/>
  <c r="J91" i="15"/>
  <c r="K91" i="15"/>
  <c r="L91" i="15"/>
  <c r="M91" i="15"/>
  <c r="A92" i="15"/>
  <c r="B92" i="15"/>
  <c r="C92" i="15"/>
  <c r="D92" i="15"/>
  <c r="E92" i="15"/>
  <c r="F92" i="15"/>
  <c r="G92" i="15"/>
  <c r="H92" i="15"/>
  <c r="I92" i="21"/>
  <c r="I92" i="15"/>
  <c r="J92" i="21"/>
  <c r="J92" i="15"/>
  <c r="K92" i="15"/>
  <c r="L92" i="15"/>
  <c r="M92" i="15"/>
  <c r="A93" i="15"/>
  <c r="B93" i="15"/>
  <c r="C93" i="15"/>
  <c r="D93" i="15"/>
  <c r="E93" i="15"/>
  <c r="F93" i="15"/>
  <c r="G93" i="15"/>
  <c r="H93" i="15"/>
  <c r="I93" i="21"/>
  <c r="I93" i="15"/>
  <c r="J93" i="21"/>
  <c r="J93" i="15"/>
  <c r="K93" i="15"/>
  <c r="L93" i="15"/>
  <c r="M93" i="15"/>
  <c r="A94" i="15"/>
  <c r="B94" i="15"/>
  <c r="C94" i="15"/>
  <c r="D94" i="15"/>
  <c r="E94" i="15"/>
  <c r="F94" i="15"/>
  <c r="G94" i="15"/>
  <c r="H94" i="15"/>
  <c r="I94" i="21"/>
  <c r="I94" i="15"/>
  <c r="J94" i="21"/>
  <c r="J94" i="15"/>
  <c r="K94" i="15"/>
  <c r="L94" i="15"/>
  <c r="M94" i="15"/>
  <c r="A95" i="15"/>
  <c r="B95" i="15"/>
  <c r="C95" i="15"/>
  <c r="D95" i="15"/>
  <c r="E95" i="15"/>
  <c r="F95" i="15"/>
  <c r="G95" i="15"/>
  <c r="H95" i="15"/>
  <c r="I95" i="21"/>
  <c r="I95" i="15"/>
  <c r="J95" i="21"/>
  <c r="J95" i="15"/>
  <c r="K95" i="15"/>
  <c r="L95" i="15"/>
  <c r="M95" i="15"/>
  <c r="A96" i="15"/>
  <c r="B96" i="15"/>
  <c r="C96" i="15"/>
  <c r="D96" i="15"/>
  <c r="E96" i="15"/>
  <c r="F96" i="15"/>
  <c r="G96" i="15"/>
  <c r="H96" i="15"/>
  <c r="I96" i="21"/>
  <c r="I96" i="15"/>
  <c r="J96" i="21"/>
  <c r="J96" i="15"/>
  <c r="K96" i="15"/>
  <c r="L96" i="15"/>
  <c r="M96" i="15"/>
  <c r="A97" i="15"/>
  <c r="B97" i="15"/>
  <c r="C97" i="15"/>
  <c r="D97" i="15"/>
  <c r="E97" i="15"/>
  <c r="F97" i="15"/>
  <c r="G97" i="15"/>
  <c r="H97" i="15"/>
  <c r="I97" i="21"/>
  <c r="I97" i="15"/>
  <c r="J97" i="21"/>
  <c r="J97" i="15"/>
  <c r="K97" i="15"/>
  <c r="L97" i="15"/>
  <c r="M97" i="15"/>
  <c r="A98" i="15"/>
  <c r="B98" i="15"/>
  <c r="C98" i="15"/>
  <c r="D98" i="15"/>
  <c r="E98" i="15"/>
  <c r="F98" i="15"/>
  <c r="G98" i="15"/>
  <c r="H98" i="15"/>
  <c r="I98" i="21"/>
  <c r="I98" i="15"/>
  <c r="J98" i="21"/>
  <c r="J98" i="15"/>
  <c r="K98" i="15"/>
  <c r="L98" i="15"/>
  <c r="M98" i="15"/>
  <c r="A99" i="15"/>
  <c r="B99" i="15"/>
  <c r="C99" i="15"/>
  <c r="D99" i="15"/>
  <c r="E99" i="15"/>
  <c r="F99" i="15"/>
  <c r="G99" i="15"/>
  <c r="H99" i="15"/>
  <c r="I99" i="21"/>
  <c r="I99" i="15"/>
  <c r="J99" i="21"/>
  <c r="J99" i="15"/>
  <c r="K99" i="15"/>
  <c r="L99" i="15"/>
  <c r="M99" i="15"/>
  <c r="A100" i="15"/>
  <c r="B100" i="15"/>
  <c r="C100" i="15"/>
  <c r="D100" i="15"/>
  <c r="E100" i="15"/>
  <c r="F100" i="21"/>
  <c r="F100" i="15"/>
  <c r="G100" i="15"/>
  <c r="H100" i="15"/>
  <c r="I100" i="21"/>
  <c r="I100" i="15"/>
  <c r="J100" i="21"/>
  <c r="J100" i="15"/>
  <c r="K100" i="15"/>
  <c r="L100" i="15"/>
  <c r="M100" i="15"/>
  <c r="A101" i="15"/>
  <c r="B101" i="15"/>
  <c r="C101" i="15"/>
  <c r="D101" i="15"/>
  <c r="E101" i="15"/>
  <c r="F101" i="21"/>
  <c r="F101" i="15"/>
  <c r="G101" i="15"/>
  <c r="H101" i="15"/>
  <c r="I101" i="21"/>
  <c r="I101" i="15"/>
  <c r="J101" i="21"/>
  <c r="J101" i="15"/>
  <c r="K101" i="15"/>
  <c r="L101" i="15"/>
  <c r="M101" i="15"/>
  <c r="A102" i="15"/>
  <c r="B102" i="15"/>
  <c r="C102" i="15"/>
  <c r="D102" i="15"/>
  <c r="E102" i="15"/>
  <c r="F102" i="21"/>
  <c r="F102" i="15"/>
  <c r="G102" i="15"/>
  <c r="H102" i="15"/>
  <c r="I102" i="21"/>
  <c r="I102" i="15"/>
  <c r="J102" i="21"/>
  <c r="J102" i="15"/>
  <c r="K102" i="15"/>
  <c r="L102" i="15"/>
  <c r="M102" i="15"/>
  <c r="A103" i="15"/>
  <c r="B103" i="15"/>
  <c r="C103" i="15"/>
  <c r="D103" i="15"/>
  <c r="E103" i="15"/>
  <c r="F103" i="21"/>
  <c r="F103" i="15"/>
  <c r="G103" i="15"/>
  <c r="H103" i="15"/>
  <c r="I103" i="21"/>
  <c r="I103" i="15"/>
  <c r="J103" i="21"/>
  <c r="J103" i="15"/>
  <c r="K103" i="15"/>
  <c r="L103" i="15"/>
  <c r="M103" i="15"/>
  <c r="A104" i="15"/>
  <c r="B104" i="15"/>
  <c r="C104" i="15"/>
  <c r="D104" i="15"/>
  <c r="E104" i="15"/>
  <c r="F104" i="21"/>
  <c r="F104" i="15"/>
  <c r="G104" i="15"/>
  <c r="H104" i="15"/>
  <c r="I104" i="21"/>
  <c r="I104" i="15"/>
  <c r="J104" i="21"/>
  <c r="J104" i="15"/>
  <c r="K104" i="15"/>
  <c r="L104" i="15"/>
  <c r="M104" i="15"/>
  <c r="A105" i="15"/>
  <c r="B105" i="15"/>
  <c r="C105" i="15"/>
  <c r="D105" i="15"/>
  <c r="E105" i="15"/>
  <c r="F105" i="15"/>
  <c r="G105" i="15"/>
  <c r="H105" i="15"/>
  <c r="I105" i="21"/>
  <c r="I105" i="15"/>
  <c r="J105" i="21"/>
  <c r="J105" i="15"/>
  <c r="K105" i="15"/>
  <c r="L105" i="15"/>
  <c r="M105" i="15"/>
  <c r="A106" i="15"/>
  <c r="B106" i="15"/>
  <c r="C106" i="15"/>
  <c r="D106" i="15"/>
  <c r="E106" i="15"/>
  <c r="F106" i="15"/>
  <c r="G106" i="15"/>
  <c r="H106" i="15"/>
  <c r="I106" i="21"/>
  <c r="I106" i="15"/>
  <c r="J106" i="21"/>
  <c r="J106" i="15"/>
  <c r="K106" i="15"/>
  <c r="L106" i="15"/>
  <c r="M106" i="15"/>
  <c r="A107" i="15"/>
  <c r="B107" i="15"/>
  <c r="C107" i="15"/>
  <c r="D107" i="15"/>
  <c r="E107" i="15"/>
  <c r="F107" i="15"/>
  <c r="G107" i="15"/>
  <c r="H107" i="15"/>
  <c r="I107" i="21"/>
  <c r="I107" i="15"/>
  <c r="J107" i="21"/>
  <c r="J107" i="15"/>
  <c r="K107" i="15"/>
  <c r="L107" i="15"/>
  <c r="M107" i="15"/>
  <c r="A108" i="15"/>
  <c r="B108" i="15"/>
  <c r="C108" i="15"/>
  <c r="D108" i="15"/>
  <c r="E108" i="15"/>
  <c r="F108" i="15"/>
  <c r="G108" i="15"/>
  <c r="H108" i="15"/>
  <c r="I108" i="21"/>
  <c r="I108" i="15"/>
  <c r="J108" i="21"/>
  <c r="J108" i="15"/>
  <c r="K108" i="15"/>
  <c r="L108" i="15"/>
  <c r="M108" i="15"/>
  <c r="A109" i="15"/>
  <c r="B109" i="15"/>
  <c r="C109" i="15"/>
  <c r="D109" i="15"/>
  <c r="E109" i="15"/>
  <c r="F109" i="15"/>
  <c r="G109" i="21"/>
  <c r="G109" i="15"/>
  <c r="H109" i="15"/>
  <c r="I109" i="21"/>
  <c r="I109" i="15"/>
  <c r="J109" i="21"/>
  <c r="J109" i="15"/>
  <c r="K109" i="15"/>
  <c r="L109" i="15"/>
  <c r="M109" i="15"/>
  <c r="A110" i="15"/>
  <c r="B110" i="15"/>
  <c r="C110" i="15"/>
  <c r="D110" i="15"/>
  <c r="E110" i="15"/>
  <c r="F110" i="15"/>
  <c r="G110" i="21"/>
  <c r="G110" i="15"/>
  <c r="H110" i="15"/>
  <c r="I110" i="21"/>
  <c r="I110" i="15"/>
  <c r="J110" i="21"/>
  <c r="J110" i="15"/>
  <c r="K110" i="15"/>
  <c r="L110" i="15"/>
  <c r="M110" i="15"/>
  <c r="A111" i="15"/>
  <c r="B111" i="15"/>
  <c r="C111" i="15"/>
  <c r="D111" i="15"/>
  <c r="E111" i="15"/>
  <c r="F111" i="15"/>
  <c r="G111" i="15"/>
  <c r="H111" i="15"/>
  <c r="I111" i="21"/>
  <c r="I111" i="15"/>
  <c r="J111" i="21"/>
  <c r="J111" i="15"/>
  <c r="K111" i="15"/>
  <c r="L111" i="15"/>
  <c r="M111" i="15"/>
  <c r="A112" i="15"/>
  <c r="B112" i="15"/>
  <c r="C112" i="15"/>
  <c r="D112" i="15"/>
  <c r="E112" i="15"/>
  <c r="F112" i="15"/>
  <c r="G112" i="15"/>
  <c r="H112" i="15"/>
  <c r="I112" i="21"/>
  <c r="I112" i="15"/>
  <c r="J112" i="21"/>
  <c r="J112" i="15"/>
  <c r="K112" i="15"/>
  <c r="L112" i="15"/>
  <c r="M112" i="15"/>
  <c r="A113" i="15"/>
  <c r="B113" i="15"/>
  <c r="C113" i="15"/>
  <c r="D113" i="15"/>
  <c r="E113" i="15"/>
  <c r="F113" i="15"/>
  <c r="G113" i="15"/>
  <c r="H113" i="15"/>
  <c r="I113" i="21"/>
  <c r="I113" i="15"/>
  <c r="J113" i="21"/>
  <c r="J113" i="15"/>
  <c r="K113" i="15"/>
  <c r="L113" i="15"/>
  <c r="M113" i="15"/>
  <c r="A114" i="15"/>
  <c r="B114" i="15"/>
  <c r="C114" i="15"/>
  <c r="D114" i="15"/>
  <c r="E114" i="15"/>
  <c r="F114" i="15"/>
  <c r="G114" i="15"/>
  <c r="H114" i="15"/>
  <c r="I114" i="21"/>
  <c r="I114" i="15"/>
  <c r="J114" i="21"/>
  <c r="J114" i="15"/>
  <c r="K114" i="15"/>
  <c r="L114" i="15"/>
  <c r="M114" i="15"/>
  <c r="A115" i="15"/>
  <c r="B115" i="15"/>
  <c r="C115" i="15"/>
  <c r="D115" i="15"/>
  <c r="E115" i="15"/>
  <c r="F115" i="15"/>
  <c r="G115" i="15"/>
  <c r="H115" i="15"/>
  <c r="I115" i="21"/>
  <c r="I115" i="15"/>
  <c r="J115" i="21"/>
  <c r="J115" i="15"/>
  <c r="K115" i="15"/>
  <c r="L115" i="15"/>
  <c r="M115" i="15"/>
  <c r="A116" i="15"/>
  <c r="B116" i="15"/>
  <c r="C116" i="15"/>
  <c r="D116" i="15"/>
  <c r="E116" i="15"/>
  <c r="F116" i="15"/>
  <c r="G116" i="15"/>
  <c r="H116" i="15"/>
  <c r="I116" i="21"/>
  <c r="I116" i="15"/>
  <c r="J116" i="21"/>
  <c r="J116" i="15"/>
  <c r="K116" i="15"/>
  <c r="L116" i="15"/>
  <c r="M116" i="15"/>
  <c r="A117" i="15"/>
  <c r="B117" i="15"/>
  <c r="C117" i="15"/>
  <c r="D117" i="15"/>
  <c r="E117" i="15"/>
  <c r="F117" i="15"/>
  <c r="G117" i="15"/>
  <c r="H117" i="15"/>
  <c r="I117" i="21"/>
  <c r="I117" i="15"/>
  <c r="J117" i="21"/>
  <c r="J117" i="15"/>
  <c r="K117" i="15"/>
  <c r="L117" i="15"/>
  <c r="M117" i="15"/>
  <c r="A118" i="15"/>
  <c r="B118" i="15"/>
  <c r="C118" i="15"/>
  <c r="D118" i="15"/>
  <c r="E118" i="15"/>
  <c r="F118" i="15"/>
  <c r="G118" i="15"/>
  <c r="H118" i="15"/>
  <c r="I118" i="21"/>
  <c r="I118" i="15"/>
  <c r="J118" i="21"/>
  <c r="J118" i="15"/>
  <c r="K118" i="15"/>
  <c r="L118" i="15"/>
  <c r="M118" i="15"/>
  <c r="A119" i="15"/>
  <c r="B119" i="15"/>
  <c r="C119" i="15"/>
  <c r="D119" i="15"/>
  <c r="E119" i="15"/>
  <c r="F119" i="15"/>
  <c r="G119" i="15"/>
  <c r="H119" i="15"/>
  <c r="I119" i="21"/>
  <c r="I119" i="15"/>
  <c r="J119" i="21"/>
  <c r="J119" i="15"/>
  <c r="K119" i="15"/>
  <c r="L119" i="15"/>
  <c r="M119" i="15"/>
  <c r="A120" i="15"/>
  <c r="B120" i="15"/>
  <c r="C120" i="15"/>
  <c r="D120" i="15"/>
  <c r="E120" i="15"/>
  <c r="F120" i="15"/>
  <c r="G120" i="15"/>
  <c r="H120" i="15"/>
  <c r="I120" i="21"/>
  <c r="I120" i="15"/>
  <c r="J120" i="21"/>
  <c r="J120" i="15"/>
  <c r="K120" i="15"/>
  <c r="L120" i="15"/>
  <c r="M120" i="15"/>
  <c r="A121" i="15"/>
  <c r="B121" i="15"/>
  <c r="C121" i="15"/>
  <c r="D121" i="15"/>
  <c r="E121" i="15"/>
  <c r="F121" i="15"/>
  <c r="G121" i="15"/>
  <c r="H121" i="15"/>
  <c r="I121" i="21"/>
  <c r="I121" i="15"/>
  <c r="J121" i="21"/>
  <c r="J121" i="15"/>
  <c r="K121" i="15"/>
  <c r="L121" i="15"/>
  <c r="M121" i="15"/>
  <c r="A122" i="15"/>
  <c r="B122" i="15"/>
  <c r="C122" i="15"/>
  <c r="D122" i="15"/>
  <c r="E122" i="15"/>
  <c r="F122" i="15"/>
  <c r="G122" i="15"/>
  <c r="H122" i="15"/>
  <c r="I122" i="21"/>
  <c r="I122" i="15"/>
  <c r="J122" i="21"/>
  <c r="J122" i="15"/>
  <c r="K122" i="15"/>
  <c r="L122" i="15"/>
  <c r="M122" i="15"/>
  <c r="A123" i="15"/>
  <c r="B123" i="15"/>
  <c r="C123" i="15"/>
  <c r="D123" i="15"/>
  <c r="E123" i="15"/>
  <c r="F123" i="15"/>
  <c r="G123" i="15"/>
  <c r="H123" i="15"/>
  <c r="I123" i="21"/>
  <c r="I123" i="15"/>
  <c r="J123" i="21"/>
  <c r="J123" i="15"/>
  <c r="K123" i="15"/>
  <c r="L123" i="15"/>
  <c r="M123" i="15"/>
  <c r="A124" i="15"/>
  <c r="B124" i="15"/>
  <c r="C124" i="15"/>
  <c r="D124" i="15"/>
  <c r="E124" i="15"/>
  <c r="F124" i="15"/>
  <c r="G124" i="15"/>
  <c r="H124" i="15"/>
  <c r="I124" i="21"/>
  <c r="I124" i="15"/>
  <c r="J124" i="21"/>
  <c r="J124" i="15"/>
  <c r="K124" i="15"/>
  <c r="L124" i="15"/>
  <c r="M124" i="15"/>
  <c r="A125" i="15"/>
  <c r="B125" i="15"/>
  <c r="C125" i="15"/>
  <c r="D125" i="15"/>
  <c r="E125" i="15"/>
  <c r="F125" i="15"/>
  <c r="G125" i="15"/>
  <c r="H125" i="15"/>
  <c r="I125" i="21"/>
  <c r="I125" i="15"/>
  <c r="J125" i="21"/>
  <c r="J125" i="15"/>
  <c r="K125" i="15"/>
  <c r="L125" i="15"/>
  <c r="M125" i="15"/>
  <c r="A126" i="15"/>
  <c r="B126" i="15"/>
  <c r="C126" i="15"/>
  <c r="D126" i="15"/>
  <c r="E126" i="15"/>
  <c r="F126" i="15"/>
  <c r="G126" i="15"/>
  <c r="H126" i="15"/>
  <c r="I126" i="21"/>
  <c r="I126" i="15"/>
  <c r="J126" i="21"/>
  <c r="J126" i="15"/>
  <c r="K126" i="15"/>
  <c r="L126" i="15"/>
  <c r="M126" i="15"/>
  <c r="A127" i="15"/>
  <c r="B127" i="15"/>
  <c r="C127" i="15"/>
  <c r="D127" i="15"/>
  <c r="E127" i="15"/>
  <c r="F127" i="15"/>
  <c r="G127" i="15"/>
  <c r="H127" i="15"/>
  <c r="I127" i="21"/>
  <c r="I127" i="15"/>
  <c r="J127" i="21"/>
  <c r="J127" i="15"/>
  <c r="K127" i="15"/>
  <c r="L127" i="15"/>
  <c r="M127" i="15"/>
  <c r="A128" i="15"/>
  <c r="B128" i="15"/>
  <c r="C128" i="15"/>
  <c r="D128" i="15"/>
  <c r="E128" i="15"/>
  <c r="F128" i="15"/>
  <c r="G128" i="15"/>
  <c r="H128" i="15"/>
  <c r="I128" i="21"/>
  <c r="I128" i="15"/>
  <c r="J128" i="21"/>
  <c r="J128" i="15"/>
  <c r="K128" i="15"/>
  <c r="L128" i="15"/>
  <c r="M128" i="15"/>
  <c r="A129" i="15"/>
  <c r="B129" i="15"/>
  <c r="C129" i="15"/>
  <c r="D129" i="15"/>
  <c r="E129" i="15"/>
  <c r="F129" i="15"/>
  <c r="G129" i="15"/>
  <c r="H129" i="15"/>
  <c r="I129" i="21"/>
  <c r="I129" i="15"/>
  <c r="J129" i="21"/>
  <c r="J129" i="15"/>
  <c r="K129" i="15"/>
  <c r="L129" i="15"/>
  <c r="M129" i="15"/>
  <c r="A130" i="15"/>
  <c r="B130" i="15"/>
  <c r="C130" i="15"/>
  <c r="D130" i="15"/>
  <c r="E130" i="15"/>
  <c r="F130" i="15"/>
  <c r="G130" i="15"/>
  <c r="H130" i="15"/>
  <c r="I130" i="21"/>
  <c r="I130" i="15"/>
  <c r="J130" i="21"/>
  <c r="J130" i="15"/>
  <c r="K130" i="15"/>
  <c r="L130" i="15"/>
  <c r="M130" i="15"/>
  <c r="A131" i="15"/>
  <c r="B131" i="15"/>
  <c r="C131" i="15"/>
  <c r="D131" i="15"/>
  <c r="E131" i="15"/>
  <c r="F131" i="15"/>
  <c r="G131" i="15"/>
  <c r="H131" i="15"/>
  <c r="I131" i="21"/>
  <c r="I131" i="15"/>
  <c r="J131" i="21"/>
  <c r="J131" i="15"/>
  <c r="K131" i="15"/>
  <c r="L131" i="15"/>
  <c r="M131" i="15"/>
  <c r="A132" i="15"/>
  <c r="B132" i="15"/>
  <c r="C132" i="15"/>
  <c r="D132" i="15"/>
  <c r="E132" i="15"/>
  <c r="F132" i="15"/>
  <c r="G132" i="15"/>
  <c r="H132" i="15"/>
  <c r="I132" i="21"/>
  <c r="I132" i="15"/>
  <c r="J132" i="21"/>
  <c r="J132" i="15"/>
  <c r="K132" i="15"/>
  <c r="L132" i="15"/>
  <c r="M132" i="15"/>
  <c r="A133" i="15"/>
  <c r="B133" i="15"/>
  <c r="C133" i="15"/>
  <c r="D133" i="15"/>
  <c r="E133" i="15"/>
  <c r="F133" i="15"/>
  <c r="G133" i="15"/>
  <c r="H133" i="15"/>
  <c r="I133" i="21"/>
  <c r="I133" i="15"/>
  <c r="J133" i="21"/>
  <c r="J133" i="15"/>
  <c r="K133" i="15"/>
  <c r="L133" i="15"/>
  <c r="M133" i="15"/>
  <c r="A134" i="15"/>
  <c r="B134" i="15"/>
  <c r="C134" i="15"/>
  <c r="D134" i="15"/>
  <c r="E134" i="15"/>
  <c r="F134" i="15"/>
  <c r="G134" i="15"/>
  <c r="H134" i="15"/>
  <c r="I134" i="21"/>
  <c r="I134" i="15"/>
  <c r="J134" i="21"/>
  <c r="J134" i="15"/>
  <c r="K134" i="15"/>
  <c r="L134" i="15"/>
  <c r="M134" i="15"/>
  <c r="A135" i="15"/>
  <c r="B135" i="15"/>
  <c r="C135" i="15"/>
  <c r="D135" i="15"/>
  <c r="E135" i="15"/>
  <c r="F135" i="15"/>
  <c r="G135" i="15"/>
  <c r="H135" i="15"/>
  <c r="I135" i="21"/>
  <c r="I135" i="15"/>
  <c r="J135" i="21"/>
  <c r="J135" i="15"/>
  <c r="K135" i="15"/>
  <c r="L135" i="15"/>
  <c r="M135" i="15"/>
  <c r="A136" i="15"/>
  <c r="B136" i="15"/>
  <c r="C136" i="15"/>
  <c r="D136" i="15"/>
  <c r="E136" i="15"/>
  <c r="F136" i="15"/>
  <c r="G136" i="15"/>
  <c r="H136" i="15"/>
  <c r="I136" i="21"/>
  <c r="I136" i="15"/>
  <c r="J136" i="21"/>
  <c r="J136" i="15"/>
  <c r="K136" i="15"/>
  <c r="L136" i="15"/>
  <c r="M136" i="15"/>
  <c r="A137" i="15"/>
  <c r="B137" i="15"/>
  <c r="C137" i="15"/>
  <c r="D137" i="15"/>
  <c r="E137" i="15"/>
  <c r="F137" i="15"/>
  <c r="G137" i="15"/>
  <c r="H137" i="15"/>
  <c r="I137" i="21"/>
  <c r="I137" i="15"/>
  <c r="J137" i="21"/>
  <c r="J137" i="15"/>
  <c r="K137" i="15"/>
  <c r="L137" i="15"/>
  <c r="M137" i="15"/>
  <c r="A138" i="15"/>
  <c r="B138" i="15"/>
  <c r="C138" i="15"/>
  <c r="D138" i="15"/>
  <c r="E138" i="15"/>
  <c r="F138" i="15"/>
  <c r="G138" i="15"/>
  <c r="H138" i="15"/>
  <c r="I138" i="21"/>
  <c r="I138" i="15"/>
  <c r="J138" i="21"/>
  <c r="J138" i="15"/>
  <c r="K138" i="15"/>
  <c r="L138" i="15"/>
  <c r="M138" i="15"/>
  <c r="A139" i="15"/>
  <c r="B139" i="15"/>
  <c r="C139" i="15"/>
  <c r="D139" i="15"/>
  <c r="E139" i="15"/>
  <c r="F139" i="15"/>
  <c r="G139" i="15"/>
  <c r="H139" i="15"/>
  <c r="I139" i="21"/>
  <c r="I139" i="15"/>
  <c r="J139" i="21"/>
  <c r="J139" i="15"/>
  <c r="K139" i="15"/>
  <c r="L139" i="15"/>
  <c r="M139" i="15"/>
  <c r="A140" i="15"/>
  <c r="B140" i="15"/>
  <c r="C140" i="15"/>
  <c r="D140" i="15"/>
  <c r="E140" i="15"/>
  <c r="F140" i="15"/>
  <c r="G140" i="15"/>
  <c r="H140" i="15"/>
  <c r="I140" i="21"/>
  <c r="I140" i="15"/>
  <c r="J140" i="21"/>
  <c r="J140" i="15"/>
  <c r="K140" i="15"/>
  <c r="L140" i="15"/>
  <c r="M140" i="15"/>
  <c r="A141" i="15"/>
  <c r="B141" i="15"/>
  <c r="C141" i="15"/>
  <c r="D141" i="15"/>
  <c r="E141" i="15"/>
  <c r="F141" i="15"/>
  <c r="G141" i="15"/>
  <c r="H141" i="15"/>
  <c r="I141" i="21"/>
  <c r="I141" i="15"/>
  <c r="J141" i="21"/>
  <c r="J141" i="15"/>
  <c r="K141" i="15"/>
  <c r="L141" i="15"/>
  <c r="M141" i="15"/>
  <c r="A142" i="15"/>
  <c r="B142" i="15"/>
  <c r="C142" i="15"/>
  <c r="D142" i="15"/>
  <c r="E142" i="15"/>
  <c r="F142" i="15"/>
  <c r="G142" i="15"/>
  <c r="H142" i="15"/>
  <c r="I142" i="21"/>
  <c r="I142" i="15"/>
  <c r="J142" i="21"/>
  <c r="J142" i="15"/>
  <c r="K142" i="15"/>
  <c r="L142" i="15"/>
  <c r="M142" i="15"/>
  <c r="A143" i="15"/>
  <c r="B143" i="15"/>
  <c r="C143" i="15"/>
  <c r="D143" i="15"/>
  <c r="E143" i="15"/>
  <c r="F143" i="15"/>
  <c r="G143" i="15"/>
  <c r="H143" i="15"/>
  <c r="I143" i="21"/>
  <c r="I143" i="15"/>
  <c r="J143" i="21"/>
  <c r="J143" i="15"/>
  <c r="K143" i="15"/>
  <c r="L143" i="15"/>
  <c r="M143" i="15"/>
  <c r="A144" i="15"/>
  <c r="B144" i="15"/>
  <c r="C144" i="15"/>
  <c r="D144" i="15"/>
  <c r="E144" i="15"/>
  <c r="F144" i="15"/>
  <c r="G144" i="15"/>
  <c r="H144" i="15"/>
  <c r="I144" i="21"/>
  <c r="I144" i="15"/>
  <c r="J144" i="21"/>
  <c r="J144" i="15"/>
  <c r="K144" i="15"/>
  <c r="L144" i="15"/>
  <c r="M144" i="15"/>
  <c r="A145" i="15"/>
  <c r="B145" i="15"/>
  <c r="C145" i="15"/>
  <c r="D145" i="15"/>
  <c r="E145" i="15"/>
  <c r="F145" i="15"/>
  <c r="G145" i="15"/>
  <c r="H145" i="15"/>
  <c r="I145" i="21"/>
  <c r="I145" i="15"/>
  <c r="J145" i="21"/>
  <c r="J145" i="15"/>
  <c r="K145" i="15"/>
  <c r="L145" i="15"/>
  <c r="M145" i="15"/>
  <c r="A3" i="15"/>
  <c r="B3" i="15"/>
  <c r="C3" i="15"/>
  <c r="D3" i="15"/>
  <c r="E3" i="15"/>
  <c r="F3" i="15"/>
  <c r="G3" i="15"/>
  <c r="H3" i="15"/>
  <c r="I3" i="21"/>
  <c r="I3" i="15"/>
  <c r="J3" i="21"/>
  <c r="J3" i="15"/>
  <c r="K3" i="15"/>
  <c r="L3" i="15"/>
  <c r="M3" i="15"/>
  <c r="A4" i="15"/>
  <c r="B4" i="15"/>
  <c r="C4" i="15"/>
  <c r="D4" i="15"/>
  <c r="E4" i="15"/>
  <c r="F4" i="15"/>
  <c r="G4" i="15"/>
  <c r="H4" i="15"/>
  <c r="I4" i="21"/>
  <c r="I4" i="15"/>
  <c r="J4" i="21"/>
  <c r="J4" i="15"/>
  <c r="K4" i="15"/>
  <c r="L4" i="15"/>
  <c r="M4" i="15"/>
  <c r="A5" i="15"/>
  <c r="B5" i="15"/>
  <c r="C5" i="15"/>
  <c r="D5" i="15"/>
  <c r="E5" i="15"/>
  <c r="F5" i="15"/>
  <c r="G5" i="15"/>
  <c r="H5" i="15"/>
  <c r="I5" i="21"/>
  <c r="I5" i="15"/>
  <c r="J5" i="21"/>
  <c r="J5" i="15"/>
  <c r="K5" i="15"/>
  <c r="L5" i="15"/>
  <c r="M5" i="15"/>
  <c r="A6" i="15"/>
  <c r="B6" i="15"/>
  <c r="C6" i="15"/>
  <c r="D6" i="15"/>
  <c r="E6" i="15"/>
  <c r="F6" i="15"/>
  <c r="G6" i="15"/>
  <c r="H6" i="15"/>
  <c r="I6" i="21"/>
  <c r="I6" i="15"/>
  <c r="J6" i="21"/>
  <c r="J6" i="15"/>
  <c r="K6" i="15"/>
  <c r="L6" i="15"/>
  <c r="M6" i="15"/>
  <c r="A7" i="15"/>
  <c r="B7" i="15"/>
  <c r="C7" i="15"/>
  <c r="D7" i="15"/>
  <c r="E7" i="15"/>
  <c r="F7" i="15"/>
  <c r="G7" i="15"/>
  <c r="H7" i="15"/>
  <c r="I7" i="21"/>
  <c r="I7" i="15"/>
  <c r="J7" i="21"/>
  <c r="J7" i="15"/>
  <c r="K7" i="15"/>
  <c r="L7" i="15"/>
  <c r="M7" i="15"/>
  <c r="A8" i="15"/>
  <c r="B8" i="15"/>
  <c r="C8" i="15"/>
  <c r="D8" i="15"/>
  <c r="E8" i="15"/>
  <c r="F8" i="15"/>
  <c r="G8" i="15"/>
  <c r="H8" i="15"/>
  <c r="I8" i="21"/>
  <c r="I8" i="15"/>
  <c r="J8" i="21"/>
  <c r="J8" i="15"/>
  <c r="K8" i="15"/>
  <c r="L8" i="15"/>
  <c r="M8" i="15"/>
  <c r="A9" i="15"/>
  <c r="B9" i="15"/>
  <c r="C9" i="15"/>
  <c r="D9" i="15"/>
  <c r="E9" i="15"/>
  <c r="F9" i="15"/>
  <c r="G9" i="15"/>
  <c r="H9" i="15"/>
  <c r="I9" i="21"/>
  <c r="I9" i="15"/>
  <c r="J9" i="21"/>
  <c r="J9" i="15"/>
  <c r="K9" i="15"/>
  <c r="L9" i="15"/>
  <c r="M9" i="15"/>
  <c r="A10" i="15"/>
  <c r="B10" i="15"/>
  <c r="C10" i="15"/>
  <c r="D10" i="15"/>
  <c r="E10" i="15"/>
  <c r="F10" i="15"/>
  <c r="G10" i="15"/>
  <c r="H10" i="15"/>
  <c r="I10" i="21"/>
  <c r="I10" i="15"/>
  <c r="J10" i="21"/>
  <c r="J10" i="15"/>
  <c r="K10" i="15"/>
  <c r="L10" i="15"/>
  <c r="M10" i="15"/>
  <c r="A11" i="15"/>
  <c r="B11" i="15"/>
  <c r="C11" i="15"/>
  <c r="D11" i="15"/>
  <c r="E11" i="15"/>
  <c r="F11" i="15"/>
  <c r="G11" i="15"/>
  <c r="H11" i="15"/>
  <c r="I11" i="21"/>
  <c r="I11" i="15"/>
  <c r="J11" i="21"/>
  <c r="J11" i="15"/>
  <c r="K11" i="15"/>
  <c r="L11" i="15"/>
  <c r="M11" i="15"/>
  <c r="A12" i="15"/>
  <c r="B12" i="15"/>
  <c r="C12" i="15"/>
  <c r="D12" i="15"/>
  <c r="E12" i="15"/>
  <c r="F12" i="15"/>
  <c r="G12" i="15"/>
  <c r="H12" i="15"/>
  <c r="I12" i="21"/>
  <c r="I12" i="15"/>
  <c r="J12" i="21"/>
  <c r="J12" i="15"/>
  <c r="K12" i="15"/>
  <c r="L12" i="15"/>
  <c r="M12" i="15"/>
  <c r="A13" i="15"/>
  <c r="B13" i="15"/>
  <c r="C13" i="15"/>
  <c r="D13" i="15"/>
  <c r="E13" i="15"/>
  <c r="F13" i="15"/>
  <c r="G13" i="15"/>
  <c r="H13" i="15"/>
  <c r="I13" i="21"/>
  <c r="I13" i="15"/>
  <c r="J13" i="21"/>
  <c r="J13" i="15"/>
  <c r="K13" i="15"/>
  <c r="L13" i="15"/>
  <c r="M13" i="15"/>
  <c r="B2" i="15"/>
  <c r="C2" i="15"/>
  <c r="D2" i="15"/>
  <c r="E2" i="15"/>
  <c r="F2" i="15"/>
  <c r="G2" i="15"/>
  <c r="H2" i="15"/>
  <c r="I2" i="21"/>
  <c r="I2" i="15"/>
  <c r="J2" i="21"/>
  <c r="J2" i="15"/>
  <c r="K2" i="15"/>
  <c r="L2" i="15"/>
  <c r="M2" i="15"/>
  <c r="A2" i="15"/>
  <c r="Y751" i="11"/>
  <c r="Y752" i="11"/>
  <c r="Y753" i="11"/>
  <c r="Y754" i="11"/>
  <c r="Y755" i="11"/>
  <c r="Y756" i="11"/>
  <c r="Y757" i="11"/>
  <c r="Y758" i="11"/>
  <c r="Y759" i="11"/>
  <c r="Y760" i="11"/>
  <c r="Y761" i="11"/>
  <c r="Y762" i="11"/>
  <c r="Y763" i="11"/>
  <c r="Y764" i="11"/>
  <c r="Y765" i="11"/>
  <c r="Y766" i="11"/>
  <c r="Y767" i="11"/>
  <c r="Y768" i="11"/>
  <c r="Y769" i="11"/>
  <c r="Y770" i="11"/>
  <c r="Y771" i="11"/>
  <c r="Y772" i="11"/>
  <c r="Y773" i="11"/>
  <c r="W761" i="11"/>
  <c r="X761" i="11"/>
  <c r="W762" i="11"/>
  <c r="X762" i="11"/>
  <c r="W763" i="11"/>
  <c r="X763" i="11"/>
  <c r="W764" i="11"/>
  <c r="X764" i="11"/>
  <c r="W765" i="11"/>
  <c r="X765" i="11"/>
  <c r="W766" i="11"/>
  <c r="X766" i="11"/>
  <c r="W767" i="11"/>
  <c r="X767" i="11"/>
  <c r="W768" i="11"/>
  <c r="X768" i="11"/>
  <c r="W769" i="11"/>
  <c r="X769" i="11"/>
  <c r="W770" i="11"/>
  <c r="X770" i="11"/>
  <c r="W771" i="11"/>
  <c r="X771" i="11"/>
  <c r="W772" i="11"/>
  <c r="X772" i="11"/>
  <c r="W773" i="11"/>
  <c r="X773" i="11"/>
  <c r="W752" i="11"/>
  <c r="X752" i="11"/>
  <c r="W753" i="11"/>
  <c r="X753" i="11"/>
  <c r="W754" i="11"/>
  <c r="X754" i="11"/>
  <c r="W755" i="11"/>
  <c r="X755" i="11"/>
  <c r="W756" i="11"/>
  <c r="X756" i="11"/>
  <c r="W757" i="11"/>
  <c r="X757" i="11"/>
  <c r="W758" i="11"/>
  <c r="X758" i="11"/>
  <c r="W759" i="11"/>
  <c r="X759" i="11"/>
  <c r="W760" i="11"/>
  <c r="X760" i="11"/>
  <c r="W743" i="11"/>
  <c r="X743" i="11"/>
  <c r="W744" i="11"/>
  <c r="X744" i="11"/>
  <c r="Z735" i="11"/>
  <c r="Z736" i="11"/>
  <c r="Z734" i="11"/>
  <c r="A732" i="11"/>
  <c r="B732" i="11"/>
  <c r="C732" i="11"/>
  <c r="D732" i="11"/>
  <c r="E732" i="11"/>
  <c r="F732" i="11"/>
  <c r="G732" i="11"/>
  <c r="H734" i="1"/>
  <c r="H732" i="11"/>
  <c r="I734" i="1"/>
  <c r="I732" i="11"/>
  <c r="J734" i="1"/>
  <c r="J732" i="11"/>
  <c r="K732" i="11"/>
  <c r="L732" i="11"/>
  <c r="M732" i="11"/>
  <c r="N732" i="11"/>
  <c r="O732" i="11"/>
  <c r="P732" i="11"/>
  <c r="Q732" i="11"/>
  <c r="R732" i="11"/>
  <c r="S732" i="11"/>
  <c r="T732" i="11"/>
  <c r="U732" i="11"/>
  <c r="V732" i="11"/>
  <c r="W732" i="11"/>
  <c r="X732" i="11"/>
  <c r="Y732" i="11"/>
  <c r="Z732" i="11"/>
  <c r="A733" i="11"/>
  <c r="B733" i="11"/>
  <c r="C733" i="11"/>
  <c r="D733" i="11"/>
  <c r="E733" i="11"/>
  <c r="F733" i="11"/>
  <c r="G733" i="11"/>
  <c r="H735" i="1"/>
  <c r="H733" i="11"/>
  <c r="I735" i="1"/>
  <c r="I733" i="11"/>
  <c r="J735" i="1"/>
  <c r="J733" i="11"/>
  <c r="K733" i="11"/>
  <c r="L733" i="11"/>
  <c r="M733" i="11"/>
  <c r="N733" i="11"/>
  <c r="O733" i="11"/>
  <c r="P733" i="11"/>
  <c r="Q733" i="11"/>
  <c r="R733" i="11"/>
  <c r="S733" i="11"/>
  <c r="T733" i="11"/>
  <c r="U733" i="11"/>
  <c r="V733" i="11"/>
  <c r="W733" i="11"/>
  <c r="X733" i="11"/>
  <c r="Y733" i="11"/>
  <c r="Z733" i="11"/>
  <c r="H197" i="1"/>
  <c r="I197" i="1"/>
  <c r="J197" i="1"/>
  <c r="H198" i="1"/>
  <c r="I198" i="1"/>
  <c r="J198" i="1"/>
  <c r="H199" i="1"/>
  <c r="I199" i="1"/>
  <c r="J199" i="1"/>
  <c r="H200" i="1"/>
  <c r="I200" i="1"/>
  <c r="J200" i="1"/>
  <c r="H201" i="1"/>
  <c r="I201" i="1"/>
  <c r="J201" i="1"/>
  <c r="H202" i="1"/>
  <c r="I202" i="1"/>
  <c r="J202" i="1"/>
  <c r="H203" i="1"/>
  <c r="I203" i="1"/>
  <c r="J203" i="1"/>
  <c r="H204" i="1"/>
  <c r="I204" i="1"/>
  <c r="J204" i="1"/>
  <c r="H205" i="1"/>
  <c r="I205" i="1"/>
  <c r="J205" i="1"/>
  <c r="H206" i="1"/>
  <c r="I206" i="1"/>
  <c r="J206" i="1"/>
  <c r="H207" i="1"/>
  <c r="I207" i="1"/>
  <c r="J207" i="1"/>
  <c r="H208" i="1"/>
  <c r="I208" i="1"/>
  <c r="J208" i="1"/>
  <c r="H209" i="1"/>
  <c r="I209" i="1"/>
  <c r="J209" i="1"/>
  <c r="H210" i="1"/>
  <c r="I210" i="1"/>
  <c r="J210" i="1"/>
  <c r="H211" i="1"/>
  <c r="I211" i="1"/>
  <c r="J211" i="1"/>
  <c r="H212" i="1"/>
  <c r="I212" i="1"/>
  <c r="J212" i="1"/>
  <c r="H213" i="1"/>
  <c r="I213" i="1"/>
  <c r="J213" i="1"/>
  <c r="H214" i="1"/>
  <c r="I214" i="1"/>
  <c r="J214" i="1"/>
  <c r="H215" i="1"/>
  <c r="I215" i="1"/>
  <c r="J215" i="1"/>
  <c r="H216" i="1"/>
  <c r="I216" i="1"/>
  <c r="J216" i="1"/>
  <c r="H217" i="1"/>
  <c r="I217" i="1"/>
  <c r="J217" i="1"/>
  <c r="H218" i="1"/>
  <c r="I218" i="1"/>
  <c r="J218" i="1"/>
  <c r="H219" i="1"/>
  <c r="I219" i="1"/>
  <c r="J219" i="1"/>
  <c r="H220" i="1"/>
  <c r="I220" i="1"/>
  <c r="J220" i="1"/>
  <c r="H221" i="1"/>
  <c r="I221" i="1"/>
  <c r="J221" i="1"/>
  <c r="H222" i="1"/>
  <c r="I222" i="1"/>
  <c r="J222" i="1"/>
  <c r="H223" i="1"/>
  <c r="I223" i="1"/>
  <c r="J223" i="1"/>
  <c r="H224" i="1"/>
  <c r="I224" i="1"/>
  <c r="J224" i="1"/>
  <c r="H225" i="1"/>
  <c r="I225" i="1"/>
  <c r="J225" i="1"/>
  <c r="H226" i="1"/>
  <c r="I226" i="1"/>
  <c r="J226" i="1"/>
  <c r="H227" i="1"/>
  <c r="I227" i="1"/>
  <c r="J227" i="1"/>
  <c r="H228" i="1"/>
  <c r="I228" i="1"/>
  <c r="J228" i="1"/>
  <c r="H229" i="1"/>
  <c r="I229" i="1"/>
  <c r="J229" i="1"/>
  <c r="H230" i="1"/>
  <c r="I230" i="1"/>
  <c r="J230" i="1"/>
  <c r="H231" i="1"/>
  <c r="I231" i="1"/>
  <c r="J231" i="1"/>
  <c r="H232" i="1"/>
  <c r="I232" i="1"/>
  <c r="J232" i="1"/>
  <c r="H233" i="1"/>
  <c r="I233" i="1"/>
  <c r="J233" i="1"/>
  <c r="H234" i="1"/>
  <c r="I234" i="1"/>
  <c r="J234" i="1"/>
  <c r="H235" i="1"/>
  <c r="I235" i="1"/>
  <c r="J235" i="1"/>
  <c r="H236" i="1"/>
  <c r="I236" i="1"/>
  <c r="J236" i="1"/>
  <c r="H237" i="1"/>
  <c r="I237" i="1"/>
  <c r="J237" i="1"/>
  <c r="H238" i="1"/>
  <c r="I238" i="1"/>
  <c r="J238" i="1"/>
  <c r="H239" i="1"/>
  <c r="I239" i="1"/>
  <c r="J239" i="1"/>
  <c r="H240" i="1"/>
  <c r="I240" i="1"/>
  <c r="J240" i="1"/>
  <c r="H241" i="1"/>
  <c r="I241" i="1"/>
  <c r="J241" i="1"/>
  <c r="H242" i="1"/>
  <c r="I242" i="1"/>
  <c r="J242" i="1"/>
  <c r="H243" i="1"/>
  <c r="I243" i="1"/>
  <c r="J243" i="1"/>
  <c r="H244" i="1"/>
  <c r="I244" i="1"/>
  <c r="J244" i="1"/>
  <c r="H245" i="1"/>
  <c r="I245" i="1"/>
  <c r="J245" i="1"/>
  <c r="H246" i="1"/>
  <c r="I246" i="1"/>
  <c r="J246" i="1"/>
  <c r="H247" i="1"/>
  <c r="I247" i="1"/>
  <c r="J247" i="1"/>
  <c r="H248" i="1"/>
  <c r="I248" i="1"/>
  <c r="J248" i="1"/>
  <c r="H249" i="1"/>
  <c r="I249" i="1"/>
  <c r="J249" i="1"/>
  <c r="H250" i="1"/>
  <c r="I250" i="1"/>
  <c r="J250" i="1"/>
  <c r="H251" i="1"/>
  <c r="I251" i="1"/>
  <c r="J251" i="1"/>
  <c r="H252" i="1"/>
  <c r="I252" i="1"/>
  <c r="J252" i="1"/>
  <c r="H253" i="1"/>
  <c r="I253" i="1"/>
  <c r="J253" i="1"/>
  <c r="H254" i="1"/>
  <c r="I254" i="1"/>
  <c r="J254" i="1"/>
  <c r="H255" i="1"/>
  <c r="I255" i="1"/>
  <c r="J255" i="1"/>
  <c r="H256" i="1"/>
  <c r="I256" i="1"/>
  <c r="J256" i="1"/>
  <c r="H257" i="1"/>
  <c r="I257" i="1"/>
  <c r="J257" i="1"/>
  <c r="H258" i="1"/>
  <c r="I258" i="1"/>
  <c r="J258" i="1"/>
  <c r="H259" i="1"/>
  <c r="I259" i="1"/>
  <c r="J259" i="1"/>
  <c r="H260" i="1"/>
  <c r="I260" i="1"/>
  <c r="J260" i="1"/>
  <c r="H261" i="1"/>
  <c r="I261" i="1"/>
  <c r="J261" i="1"/>
  <c r="H262" i="1"/>
  <c r="I262" i="1"/>
  <c r="J262" i="1"/>
  <c r="H263" i="1"/>
  <c r="I263" i="1"/>
  <c r="J263" i="1"/>
  <c r="H264" i="1"/>
  <c r="I264" i="1"/>
  <c r="J264" i="1"/>
  <c r="H265" i="1"/>
  <c r="I265" i="1"/>
  <c r="J265" i="1"/>
  <c r="H266" i="1"/>
  <c r="I266" i="1"/>
  <c r="J266" i="1"/>
  <c r="H267" i="1"/>
  <c r="I267" i="1"/>
  <c r="J267" i="1"/>
  <c r="H268" i="1"/>
  <c r="I268" i="1"/>
  <c r="J268" i="1"/>
  <c r="H269" i="1"/>
  <c r="I269" i="1"/>
  <c r="J269" i="1"/>
  <c r="H270" i="1"/>
  <c r="I270" i="1"/>
  <c r="J270" i="1"/>
  <c r="H271" i="1"/>
  <c r="I271" i="1"/>
  <c r="J271" i="1"/>
  <c r="H272" i="1"/>
  <c r="I272" i="1"/>
  <c r="J272" i="1"/>
  <c r="H273" i="1"/>
  <c r="I273" i="1"/>
  <c r="J273" i="1"/>
  <c r="H274" i="1"/>
  <c r="I274" i="1"/>
  <c r="J274" i="1"/>
  <c r="H275" i="1"/>
  <c r="I275" i="1"/>
  <c r="J275" i="1"/>
  <c r="H276" i="1"/>
  <c r="I276" i="1"/>
  <c r="J276" i="1"/>
  <c r="H277" i="1"/>
  <c r="I277" i="1"/>
  <c r="J277" i="1"/>
  <c r="H278" i="1"/>
  <c r="I278" i="1"/>
  <c r="J278" i="1"/>
  <c r="H279" i="1"/>
  <c r="I279" i="1"/>
  <c r="J279" i="1"/>
  <c r="H280" i="1"/>
  <c r="I280" i="1"/>
  <c r="J280" i="1"/>
  <c r="H281" i="1"/>
  <c r="I281" i="1"/>
  <c r="J281" i="1"/>
  <c r="H282" i="1"/>
  <c r="I282" i="1"/>
  <c r="J282" i="1"/>
  <c r="H283" i="1"/>
  <c r="I283" i="1"/>
  <c r="J283" i="1"/>
  <c r="H284" i="1"/>
  <c r="I284" i="1"/>
  <c r="J284" i="1"/>
  <c r="H285" i="1"/>
  <c r="I285" i="1"/>
  <c r="J285" i="1"/>
  <c r="H286" i="1"/>
  <c r="I286" i="1"/>
  <c r="J286" i="1"/>
  <c r="H287" i="1"/>
  <c r="I287" i="1"/>
  <c r="J287" i="1"/>
  <c r="H288" i="1"/>
  <c r="I288" i="1"/>
  <c r="J288" i="1"/>
  <c r="H289" i="1"/>
  <c r="I289" i="1"/>
  <c r="J289" i="1"/>
  <c r="H290" i="1"/>
  <c r="I290" i="1"/>
  <c r="J290" i="1"/>
  <c r="H291" i="1"/>
  <c r="I291" i="1"/>
  <c r="J291" i="1"/>
  <c r="H292" i="1"/>
  <c r="I292" i="1"/>
  <c r="J292" i="1"/>
  <c r="H293" i="1"/>
  <c r="I293" i="1"/>
  <c r="J293" i="1"/>
  <c r="H294" i="1"/>
  <c r="I294" i="1"/>
  <c r="J294" i="1"/>
  <c r="H295" i="1"/>
  <c r="I295" i="1"/>
  <c r="J295" i="1"/>
  <c r="H296" i="1"/>
  <c r="I296" i="1"/>
  <c r="J296" i="1"/>
  <c r="H297" i="1"/>
  <c r="I297" i="1"/>
  <c r="J297" i="1"/>
  <c r="H298" i="1"/>
  <c r="I298" i="1"/>
  <c r="J298" i="1"/>
  <c r="H299" i="1"/>
  <c r="I299" i="1"/>
  <c r="J299" i="1"/>
  <c r="H300" i="1"/>
  <c r="I300" i="1"/>
  <c r="J300" i="1"/>
  <c r="H301" i="1"/>
  <c r="I301" i="1"/>
  <c r="J301" i="1"/>
  <c r="H302" i="1"/>
  <c r="I302" i="1"/>
  <c r="J302" i="1"/>
  <c r="H303" i="1"/>
  <c r="I303" i="1"/>
  <c r="J303" i="1"/>
  <c r="H304" i="1"/>
  <c r="I304" i="1"/>
  <c r="J304" i="1"/>
  <c r="H305" i="1"/>
  <c r="I305" i="1"/>
  <c r="J305" i="1"/>
  <c r="H306" i="1"/>
  <c r="I306" i="1"/>
  <c r="J306" i="1"/>
  <c r="H307" i="1"/>
  <c r="I307" i="1"/>
  <c r="J307" i="1"/>
  <c r="H308" i="1"/>
  <c r="I308" i="1"/>
  <c r="J308" i="1"/>
  <c r="H309" i="1"/>
  <c r="I309" i="1"/>
  <c r="J309" i="1"/>
  <c r="H310" i="1"/>
  <c r="I310" i="1"/>
  <c r="J310" i="1"/>
  <c r="H311" i="1"/>
  <c r="I311" i="1"/>
  <c r="J311" i="1"/>
  <c r="H312" i="1"/>
  <c r="I312" i="1"/>
  <c r="J312" i="1"/>
  <c r="H313" i="1"/>
  <c r="I313" i="1"/>
  <c r="J313" i="1"/>
  <c r="H314" i="1"/>
  <c r="I314" i="1"/>
  <c r="J314" i="1"/>
  <c r="H315" i="1"/>
  <c r="I315" i="1"/>
  <c r="J315" i="1"/>
  <c r="H316" i="1"/>
  <c r="I316" i="1"/>
  <c r="J316" i="1"/>
  <c r="H317" i="1"/>
  <c r="I317" i="1"/>
  <c r="J317" i="1"/>
  <c r="H318" i="1"/>
  <c r="I318" i="1"/>
  <c r="J318" i="1"/>
  <c r="H319" i="1"/>
  <c r="I319" i="1"/>
  <c r="J319" i="1"/>
  <c r="H320" i="1"/>
  <c r="I320" i="1"/>
  <c r="J320" i="1"/>
  <c r="G8549" i="19"/>
  <c r="J8549" i="19"/>
  <c r="F8549" i="19"/>
  <c r="I8549" i="19"/>
  <c r="G8548" i="19"/>
  <c r="J8548" i="19"/>
  <c r="F8548" i="19"/>
  <c r="I8548" i="19"/>
  <c r="G8547" i="19"/>
  <c r="J8547" i="19"/>
  <c r="F8547" i="19"/>
  <c r="I8547" i="19"/>
  <c r="G8546" i="19"/>
  <c r="J8546" i="19"/>
  <c r="F8546" i="19"/>
  <c r="I8546" i="19"/>
  <c r="G8545" i="19"/>
  <c r="J8545" i="19"/>
  <c r="F8545" i="19"/>
  <c r="I8545" i="19"/>
  <c r="G8544" i="19"/>
  <c r="J8544" i="19"/>
  <c r="F8544" i="19"/>
  <c r="I8544" i="19"/>
  <c r="G8543" i="19"/>
  <c r="J8543" i="19"/>
  <c r="F8543" i="19"/>
  <c r="I8543" i="19"/>
  <c r="G8542" i="19"/>
  <c r="J8542" i="19"/>
  <c r="F8542" i="19"/>
  <c r="I8542" i="19"/>
  <c r="G8541" i="19"/>
  <c r="J8541" i="19"/>
  <c r="F8541" i="19"/>
  <c r="I8541" i="19"/>
  <c r="G8540" i="19"/>
  <c r="J8540" i="19"/>
  <c r="F8540" i="19"/>
  <c r="I8540" i="19"/>
  <c r="G8539" i="19"/>
  <c r="J8539" i="19"/>
  <c r="F8539" i="19"/>
  <c r="I8539" i="19"/>
  <c r="G8538" i="19"/>
  <c r="J8538" i="19"/>
  <c r="F8538" i="19"/>
  <c r="I8538" i="19"/>
  <c r="G8537" i="19"/>
  <c r="J8537" i="19"/>
  <c r="F8537" i="19"/>
  <c r="I8537" i="19"/>
  <c r="G8536" i="19"/>
  <c r="J8536" i="19"/>
  <c r="F8536" i="19"/>
  <c r="I8536" i="19"/>
  <c r="G8535" i="19"/>
  <c r="J8535" i="19"/>
  <c r="F8535" i="19"/>
  <c r="I8535" i="19"/>
  <c r="G8534" i="19"/>
  <c r="J8534" i="19"/>
  <c r="F8534" i="19"/>
  <c r="I8534" i="19"/>
  <c r="G8533" i="19"/>
  <c r="J8533" i="19"/>
  <c r="F8533" i="19"/>
  <c r="I8533" i="19"/>
  <c r="G8532" i="19"/>
  <c r="J8532" i="19"/>
  <c r="F8532" i="19"/>
  <c r="I8532" i="19"/>
  <c r="G8531" i="19"/>
  <c r="J8531" i="19"/>
  <c r="F8531" i="19"/>
  <c r="I8531" i="19"/>
  <c r="G8530" i="19"/>
  <c r="J8530" i="19"/>
  <c r="F8530" i="19"/>
  <c r="I8530" i="19"/>
  <c r="G8529" i="19"/>
  <c r="J8529" i="19"/>
  <c r="F8529" i="19"/>
  <c r="I8529" i="19"/>
  <c r="G8528" i="19"/>
  <c r="J8528" i="19"/>
  <c r="F8528" i="19"/>
  <c r="I8528" i="19"/>
  <c r="G8527" i="19"/>
  <c r="J8527" i="19"/>
  <c r="F8527" i="19"/>
  <c r="I8527" i="19"/>
  <c r="J8526" i="19"/>
  <c r="I8526" i="19"/>
  <c r="J8525" i="19"/>
  <c r="I8525" i="19"/>
  <c r="J8524" i="19"/>
  <c r="I8524" i="19"/>
  <c r="J8523" i="19"/>
  <c r="I8523" i="19"/>
  <c r="J8522" i="19"/>
  <c r="I8522" i="19"/>
  <c r="J8521" i="19"/>
  <c r="I8521" i="19"/>
  <c r="J8520" i="19"/>
  <c r="I8520" i="19"/>
  <c r="J8519" i="19"/>
  <c r="I8519" i="19"/>
  <c r="J8518" i="19"/>
  <c r="I8518" i="19"/>
  <c r="J8517" i="19"/>
  <c r="I8517" i="19"/>
  <c r="J8516" i="19"/>
  <c r="I8516" i="19"/>
  <c r="J8515" i="19"/>
  <c r="I8515" i="19"/>
  <c r="J8514" i="19"/>
  <c r="I8514" i="19"/>
  <c r="J8513" i="19"/>
  <c r="I8513" i="19"/>
  <c r="J8512" i="19"/>
  <c r="I8512" i="19"/>
  <c r="J8511" i="19"/>
  <c r="I8511" i="19"/>
  <c r="J8510" i="19"/>
  <c r="I8510" i="19"/>
  <c r="J8509" i="19"/>
  <c r="I8509" i="19"/>
  <c r="J8508" i="19"/>
  <c r="I8508" i="19"/>
  <c r="J8507" i="19"/>
  <c r="I8507" i="19"/>
  <c r="J8506" i="19"/>
  <c r="I8506" i="19"/>
  <c r="J8505" i="19"/>
  <c r="I8505" i="19"/>
  <c r="J8504" i="19"/>
  <c r="I8504" i="19"/>
  <c r="J8503" i="19"/>
  <c r="I8503" i="19"/>
  <c r="J8502" i="19"/>
  <c r="I8502" i="19"/>
  <c r="J8501" i="19"/>
  <c r="I8501" i="19"/>
  <c r="J8500" i="19"/>
  <c r="I8500" i="19"/>
  <c r="J8499" i="19"/>
  <c r="I8499" i="19"/>
  <c r="J8498" i="19"/>
  <c r="I8498" i="19"/>
  <c r="J8497" i="19"/>
  <c r="I8497" i="19"/>
  <c r="J8496" i="19"/>
  <c r="I8496" i="19"/>
  <c r="J8495" i="19"/>
  <c r="I8495" i="19"/>
  <c r="J8494" i="19"/>
  <c r="I8494" i="19"/>
  <c r="J8493" i="19"/>
  <c r="I8493" i="19"/>
  <c r="J8492" i="19"/>
  <c r="I8492" i="19"/>
  <c r="J8491" i="19"/>
  <c r="I8491" i="19"/>
  <c r="J8490" i="19"/>
  <c r="I8490" i="19"/>
  <c r="J8489" i="19"/>
  <c r="I8489" i="19"/>
  <c r="J8488" i="19"/>
  <c r="I8488" i="19"/>
  <c r="J8487" i="19"/>
  <c r="I8487" i="19"/>
  <c r="J8486" i="19"/>
  <c r="I8486" i="19"/>
  <c r="J8485" i="19"/>
  <c r="I8485" i="19"/>
  <c r="J8484" i="19"/>
  <c r="I8484" i="19"/>
  <c r="J8483" i="19"/>
  <c r="I8483" i="19"/>
  <c r="J8482" i="19"/>
  <c r="I8482" i="19"/>
  <c r="J8481" i="19"/>
  <c r="I8481" i="19"/>
  <c r="J8480" i="19"/>
  <c r="I8480" i="19"/>
  <c r="J8479" i="19"/>
  <c r="I8479" i="19"/>
  <c r="J8478" i="19"/>
  <c r="I8478" i="19"/>
  <c r="J8477" i="19"/>
  <c r="I8477" i="19"/>
  <c r="J8476" i="19"/>
  <c r="I8476" i="19"/>
  <c r="J8475" i="19"/>
  <c r="I8475" i="19"/>
  <c r="J8474" i="19"/>
  <c r="I8474" i="19"/>
  <c r="J8473" i="19"/>
  <c r="I8473" i="19"/>
  <c r="J8472" i="19"/>
  <c r="I8472" i="19"/>
  <c r="J8471" i="19"/>
  <c r="I8471" i="19"/>
  <c r="J8470" i="19"/>
  <c r="I8470" i="19"/>
  <c r="J8469" i="19"/>
  <c r="I8469" i="19"/>
  <c r="J8468" i="19"/>
  <c r="I8468" i="19"/>
  <c r="J8467" i="19"/>
  <c r="I8467" i="19"/>
  <c r="J8466" i="19"/>
  <c r="I8466" i="19"/>
  <c r="J8465" i="19"/>
  <c r="I8465" i="19"/>
  <c r="J8464" i="19"/>
  <c r="I8464" i="19"/>
  <c r="J8463" i="19"/>
  <c r="I8463" i="19"/>
  <c r="J8462" i="19"/>
  <c r="I8462" i="19"/>
  <c r="J8461" i="19"/>
  <c r="I8461" i="19"/>
  <c r="J8460" i="19"/>
  <c r="I8460" i="19"/>
  <c r="J8459" i="19"/>
  <c r="I8459" i="19"/>
  <c r="J8458" i="19"/>
  <c r="I8458" i="19"/>
  <c r="J8457" i="19"/>
  <c r="I8457" i="19"/>
  <c r="J8456" i="19"/>
  <c r="I8456" i="19"/>
  <c r="J8455" i="19"/>
  <c r="I8455" i="19"/>
  <c r="J8454" i="19"/>
  <c r="I8454" i="19"/>
  <c r="J8453" i="19"/>
  <c r="I8453" i="19"/>
  <c r="J8452" i="19"/>
  <c r="I8452" i="19"/>
  <c r="J8451" i="19"/>
  <c r="I8451" i="19"/>
  <c r="J8450" i="19"/>
  <c r="I8450" i="19"/>
  <c r="J8449" i="19"/>
  <c r="I8449" i="19"/>
  <c r="J8448" i="19"/>
  <c r="I8448" i="19"/>
  <c r="J8447" i="19"/>
  <c r="I8447" i="19"/>
  <c r="J8446" i="19"/>
  <c r="I8446" i="19"/>
  <c r="J8445" i="19"/>
  <c r="I8445" i="19"/>
  <c r="J8444" i="19"/>
  <c r="I8444" i="19"/>
  <c r="J8443" i="19"/>
  <c r="I8443" i="19"/>
  <c r="J8442" i="19"/>
  <c r="I8442" i="19"/>
  <c r="J8441" i="19"/>
  <c r="I8441" i="19"/>
  <c r="J8440" i="19"/>
  <c r="I8440" i="19"/>
  <c r="J8439" i="19"/>
  <c r="I8439" i="19"/>
  <c r="J8438" i="19"/>
  <c r="I8438" i="19"/>
  <c r="J8437" i="19"/>
  <c r="I8437" i="19"/>
  <c r="J8436" i="19"/>
  <c r="I8436" i="19"/>
  <c r="J8435" i="19"/>
  <c r="I8435" i="19"/>
  <c r="J8434" i="19"/>
  <c r="I8434" i="19"/>
  <c r="J8433" i="19"/>
  <c r="I8433" i="19"/>
  <c r="J8432" i="19"/>
  <c r="I8432" i="19"/>
  <c r="J8431" i="19"/>
  <c r="I8431" i="19"/>
  <c r="J8430" i="19"/>
  <c r="I8430" i="19"/>
  <c r="J8429" i="19"/>
  <c r="I8429" i="19"/>
  <c r="J8428" i="19"/>
  <c r="I8428" i="19"/>
  <c r="J8427" i="19"/>
  <c r="I8427" i="19"/>
  <c r="J8426" i="19"/>
  <c r="I8426" i="19"/>
  <c r="J8425" i="19"/>
  <c r="I8425" i="19"/>
  <c r="J8424" i="19"/>
  <c r="I8424" i="19"/>
  <c r="J8423" i="19"/>
  <c r="I8423" i="19"/>
  <c r="J8422" i="19"/>
  <c r="I8422" i="19"/>
  <c r="J8421" i="19"/>
  <c r="I8421" i="19"/>
  <c r="J8420" i="19"/>
  <c r="I8420" i="19"/>
  <c r="J8419" i="19"/>
  <c r="I8419" i="19"/>
  <c r="J8418" i="19"/>
  <c r="I8418" i="19"/>
  <c r="J8417" i="19"/>
  <c r="I8417" i="19"/>
  <c r="J8416" i="19"/>
  <c r="I8416" i="19"/>
  <c r="J8415" i="19"/>
  <c r="I8415" i="19"/>
  <c r="J8414" i="19"/>
  <c r="I8414" i="19"/>
  <c r="J8413" i="19"/>
  <c r="I8413" i="19"/>
  <c r="J8412" i="19"/>
  <c r="I8412" i="19"/>
  <c r="J8411" i="19"/>
  <c r="I8411" i="19"/>
  <c r="J8410" i="19"/>
  <c r="I8410" i="19"/>
  <c r="J8409" i="19"/>
  <c r="I8409" i="19"/>
  <c r="J8408" i="19"/>
  <c r="I8408" i="19"/>
  <c r="J8407" i="19"/>
  <c r="I8407" i="19"/>
  <c r="J8406" i="19"/>
  <c r="I8406" i="19"/>
  <c r="J8405" i="19"/>
  <c r="I8405" i="19"/>
  <c r="J8404" i="19"/>
  <c r="I8404" i="19"/>
  <c r="J8403" i="19"/>
  <c r="I8403" i="19"/>
  <c r="J8402" i="19"/>
  <c r="I8402" i="19"/>
  <c r="J8401" i="19"/>
  <c r="I8401" i="19"/>
  <c r="J8400" i="19"/>
  <c r="I8400" i="19"/>
  <c r="J8399" i="19"/>
  <c r="I8399" i="19"/>
  <c r="J8398" i="19"/>
  <c r="I8398" i="19"/>
  <c r="J8397" i="19"/>
  <c r="I8397" i="19"/>
  <c r="J8396" i="19"/>
  <c r="I8396" i="19"/>
  <c r="J8395" i="19"/>
  <c r="I8395" i="19"/>
  <c r="J8394" i="19"/>
  <c r="I8394" i="19"/>
  <c r="J8393" i="19"/>
  <c r="I8393" i="19"/>
  <c r="J8392" i="19"/>
  <c r="I8392" i="19"/>
  <c r="J8391" i="19"/>
  <c r="I8391" i="19"/>
  <c r="J8390" i="19"/>
  <c r="I8390" i="19"/>
  <c r="J8389" i="19"/>
  <c r="I8389" i="19"/>
  <c r="J8388" i="19"/>
  <c r="I8388" i="19"/>
  <c r="J8387" i="19"/>
  <c r="I8387" i="19"/>
  <c r="J8386" i="19"/>
  <c r="I8386" i="19"/>
  <c r="J8385" i="19"/>
  <c r="I8385" i="19"/>
  <c r="J8384" i="19"/>
  <c r="I8384" i="19"/>
  <c r="J8383" i="19"/>
  <c r="I8383" i="19"/>
  <c r="J8382" i="19"/>
  <c r="I8382" i="19"/>
  <c r="J8381" i="19"/>
  <c r="I8381" i="19"/>
  <c r="J8380" i="19"/>
  <c r="I8380" i="19"/>
  <c r="J8379" i="19"/>
  <c r="I8379" i="19"/>
  <c r="J8378" i="19"/>
  <c r="I8378" i="19"/>
  <c r="J8377" i="19"/>
  <c r="I8377" i="19"/>
  <c r="J8376" i="19"/>
  <c r="I8376" i="19"/>
  <c r="J8375" i="19"/>
  <c r="I8375" i="19"/>
  <c r="J8374" i="19"/>
  <c r="I8374" i="19"/>
  <c r="J8373" i="19"/>
  <c r="I8373" i="19"/>
  <c r="J8372" i="19"/>
  <c r="I8372" i="19"/>
  <c r="J8371" i="19"/>
  <c r="I8371" i="19"/>
  <c r="J8370" i="19"/>
  <c r="I8370" i="19"/>
  <c r="J8369" i="19"/>
  <c r="I8369" i="19"/>
  <c r="J8368" i="19"/>
  <c r="I8368" i="19"/>
  <c r="J8367" i="19"/>
  <c r="I8367" i="19"/>
  <c r="J8366" i="19"/>
  <c r="I8366" i="19"/>
  <c r="J8365" i="19"/>
  <c r="I8365" i="19"/>
  <c r="J8364" i="19"/>
  <c r="I8364" i="19"/>
  <c r="J8363" i="19"/>
  <c r="I8363" i="19"/>
  <c r="J8362" i="19"/>
  <c r="I8362" i="19"/>
  <c r="J8361" i="19"/>
  <c r="I8361" i="19"/>
  <c r="J8360" i="19"/>
  <c r="I8360" i="19"/>
  <c r="J8359" i="19"/>
  <c r="I8359" i="19"/>
  <c r="J8358" i="19"/>
  <c r="I8358" i="19"/>
  <c r="J8357" i="19"/>
  <c r="I8357" i="19"/>
  <c r="J8356" i="19"/>
  <c r="I8356" i="19"/>
  <c r="J8355" i="19"/>
  <c r="I8355" i="19"/>
  <c r="J8354" i="19"/>
  <c r="I8354" i="19"/>
  <c r="J8353" i="19"/>
  <c r="I8353" i="19"/>
  <c r="J8352" i="19"/>
  <c r="I8352" i="19"/>
  <c r="J8351" i="19"/>
  <c r="I8351" i="19"/>
  <c r="J8350" i="19"/>
  <c r="I8350" i="19"/>
  <c r="J8349" i="19"/>
  <c r="I8349" i="19"/>
  <c r="J8348" i="19"/>
  <c r="I8348" i="19"/>
  <c r="J8347" i="19"/>
  <c r="I8347" i="19"/>
  <c r="J8346" i="19"/>
  <c r="I8346" i="19"/>
  <c r="J8345" i="19"/>
  <c r="I8345" i="19"/>
  <c r="J8344" i="19"/>
  <c r="I8344" i="19"/>
  <c r="J8343" i="19"/>
  <c r="I8343" i="19"/>
  <c r="J8342" i="19"/>
  <c r="I8342" i="19"/>
  <c r="J8341" i="19"/>
  <c r="I8341" i="19"/>
  <c r="J8340" i="19"/>
  <c r="I8340" i="19"/>
  <c r="J8339" i="19"/>
  <c r="I8339" i="19"/>
  <c r="J8338" i="19"/>
  <c r="I8338" i="19"/>
  <c r="J8337" i="19"/>
  <c r="I8337" i="19"/>
  <c r="J8336" i="19"/>
  <c r="I8336" i="19"/>
  <c r="J8335" i="19"/>
  <c r="I8335" i="19"/>
  <c r="J8334" i="19"/>
  <c r="I8334" i="19"/>
  <c r="J8333" i="19"/>
  <c r="I8333" i="19"/>
  <c r="J8332" i="19"/>
  <c r="I8332" i="19"/>
  <c r="J8331" i="19"/>
  <c r="I8331" i="19"/>
  <c r="J8330" i="19"/>
  <c r="I8330" i="19"/>
  <c r="J8329" i="19"/>
  <c r="I8329" i="19"/>
  <c r="J8328" i="19"/>
  <c r="I8328" i="19"/>
  <c r="J8327" i="19"/>
  <c r="I8327" i="19"/>
  <c r="J8326" i="19"/>
  <c r="I8326" i="19"/>
  <c r="J8325" i="19"/>
  <c r="I8325" i="19"/>
  <c r="J8324" i="19"/>
  <c r="I8324" i="19"/>
  <c r="J8323" i="19"/>
  <c r="I8323" i="19"/>
  <c r="G8322" i="19"/>
  <c r="J8322" i="19"/>
  <c r="F8322" i="19"/>
  <c r="I8322" i="19"/>
  <c r="G8321" i="19"/>
  <c r="J8321" i="19"/>
  <c r="F8321" i="19"/>
  <c r="I8321" i="19"/>
  <c r="G8320" i="19"/>
  <c r="J8320" i="19"/>
  <c r="F8320" i="19"/>
  <c r="I8320" i="19"/>
  <c r="G8319" i="19"/>
  <c r="J8319" i="19"/>
  <c r="F8319" i="19"/>
  <c r="I8319" i="19"/>
  <c r="G8318" i="19"/>
  <c r="J8318" i="19"/>
  <c r="F8318" i="19"/>
  <c r="I8318" i="19"/>
  <c r="G8317" i="19"/>
  <c r="J8317" i="19"/>
  <c r="F8317" i="19"/>
  <c r="I8317" i="19"/>
  <c r="G8316" i="19"/>
  <c r="J8316" i="19"/>
  <c r="F8316" i="19"/>
  <c r="I8316" i="19"/>
  <c r="G8315" i="19"/>
  <c r="J8315" i="19"/>
  <c r="F8315" i="19"/>
  <c r="I8315" i="19"/>
  <c r="G8314" i="19"/>
  <c r="J8314" i="19"/>
  <c r="F8314" i="19"/>
  <c r="I8314" i="19"/>
  <c r="G8313" i="19"/>
  <c r="J8313" i="19"/>
  <c r="F8313" i="19"/>
  <c r="I8313" i="19"/>
  <c r="G8312" i="19"/>
  <c r="J8312" i="19"/>
  <c r="F8312" i="19"/>
  <c r="I8312" i="19"/>
  <c r="G8311" i="19"/>
  <c r="J8311" i="19"/>
  <c r="F8311" i="19"/>
  <c r="I8311" i="19"/>
  <c r="G8310" i="19"/>
  <c r="J8310" i="19"/>
  <c r="F8310" i="19"/>
  <c r="I8310" i="19"/>
  <c r="G8309" i="19"/>
  <c r="J8309" i="19"/>
  <c r="F8309" i="19"/>
  <c r="I8309" i="19"/>
  <c r="G8308" i="19"/>
  <c r="J8308" i="19"/>
  <c r="F8308" i="19"/>
  <c r="I8308" i="19"/>
  <c r="G8307" i="19"/>
  <c r="J8307" i="19"/>
  <c r="F8307" i="19"/>
  <c r="I8307" i="19"/>
  <c r="G8306" i="19"/>
  <c r="J8306" i="19"/>
  <c r="F8306" i="19"/>
  <c r="I8306" i="19"/>
  <c r="G8305" i="19"/>
  <c r="J8305" i="19"/>
  <c r="F8305" i="19"/>
  <c r="I8305" i="19"/>
  <c r="G8304" i="19"/>
  <c r="J8304" i="19"/>
  <c r="F8304" i="19"/>
  <c r="I8304" i="19"/>
  <c r="G8303" i="19"/>
  <c r="J8303" i="19"/>
  <c r="F8303" i="19"/>
  <c r="I8303" i="19"/>
  <c r="G8302" i="19"/>
  <c r="J8302" i="19"/>
  <c r="F8302" i="19"/>
  <c r="I8302" i="19"/>
  <c r="G8301" i="19"/>
  <c r="J8301" i="19"/>
  <c r="F8301" i="19"/>
  <c r="I8301" i="19"/>
  <c r="G8300" i="19"/>
  <c r="J8300" i="19"/>
  <c r="F8300" i="19"/>
  <c r="I8300" i="19"/>
  <c r="G8299" i="19"/>
  <c r="J8299" i="19"/>
  <c r="F8299" i="19"/>
  <c r="I8299" i="19"/>
  <c r="G8298" i="19"/>
  <c r="J8298" i="19"/>
  <c r="F8298" i="19"/>
  <c r="I8298" i="19"/>
  <c r="G8297" i="19"/>
  <c r="J8297" i="19"/>
  <c r="F8297" i="19"/>
  <c r="I8297" i="19"/>
  <c r="G8296" i="19"/>
  <c r="J8296" i="19"/>
  <c r="F8296" i="19"/>
  <c r="I8296" i="19"/>
  <c r="G8295" i="19"/>
  <c r="J8295" i="19"/>
  <c r="F8295" i="19"/>
  <c r="I8295" i="19"/>
  <c r="G8294" i="19"/>
  <c r="J8294" i="19"/>
  <c r="F8294" i="19"/>
  <c r="I8294" i="19"/>
  <c r="G8293" i="19"/>
  <c r="J8293" i="19"/>
  <c r="F8293" i="19"/>
  <c r="I8293" i="19"/>
  <c r="G8292" i="19"/>
  <c r="J8292" i="19"/>
  <c r="F8292" i="19"/>
  <c r="I8292" i="19"/>
  <c r="G8291" i="19"/>
  <c r="J8291" i="19"/>
  <c r="F8291" i="19"/>
  <c r="I8291" i="19"/>
  <c r="G8290" i="19"/>
  <c r="J8290" i="19"/>
  <c r="F8290" i="19"/>
  <c r="I8290" i="19"/>
  <c r="G8289" i="19"/>
  <c r="J8289" i="19"/>
  <c r="F8289" i="19"/>
  <c r="I8289" i="19"/>
  <c r="G8288" i="19"/>
  <c r="J8288" i="19"/>
  <c r="F8288" i="19"/>
  <c r="I8288" i="19"/>
  <c r="G8287" i="19"/>
  <c r="J8287" i="19"/>
  <c r="F8287" i="19"/>
  <c r="I8287" i="19"/>
  <c r="G8286" i="19"/>
  <c r="J8286" i="19"/>
  <c r="F8286" i="19"/>
  <c r="I8286" i="19"/>
  <c r="G8285" i="19"/>
  <c r="J8285" i="19"/>
  <c r="F8285" i="19"/>
  <c r="I8285" i="19"/>
  <c r="J8284" i="19"/>
  <c r="I8284" i="19"/>
  <c r="J8283" i="19"/>
  <c r="I8283" i="19"/>
  <c r="J8282" i="19"/>
  <c r="I8282" i="19"/>
  <c r="J8281" i="19"/>
  <c r="I8281" i="19"/>
  <c r="J8280" i="19"/>
  <c r="I8280" i="19"/>
  <c r="J8279" i="19"/>
  <c r="I8279" i="19"/>
  <c r="J8278" i="19"/>
  <c r="I8278" i="19"/>
  <c r="J8277" i="19"/>
  <c r="I8277" i="19"/>
  <c r="J8276" i="19"/>
  <c r="I8276" i="19"/>
  <c r="J8275" i="19"/>
  <c r="I8275" i="19"/>
  <c r="J8274" i="19"/>
  <c r="I8274" i="19"/>
  <c r="J8273" i="19"/>
  <c r="I8273" i="19"/>
  <c r="J8272" i="19"/>
  <c r="I8272" i="19"/>
  <c r="J8271" i="19"/>
  <c r="I8271" i="19"/>
  <c r="J8270" i="19"/>
  <c r="I8270" i="19"/>
  <c r="J8269" i="19"/>
  <c r="I8269" i="19"/>
  <c r="J8268" i="19"/>
  <c r="I8268" i="19"/>
  <c r="J8267" i="19"/>
  <c r="I8267" i="19"/>
  <c r="J8266" i="19"/>
  <c r="I8266" i="19"/>
  <c r="J8265" i="19"/>
  <c r="I8265" i="19"/>
  <c r="J8264" i="19"/>
  <c r="I8264" i="19"/>
  <c r="J8263" i="19"/>
  <c r="I8263" i="19"/>
  <c r="J8262" i="19"/>
  <c r="I8262" i="19"/>
  <c r="J8261" i="19"/>
  <c r="I8261" i="19"/>
  <c r="J8260" i="19"/>
  <c r="I8260" i="19"/>
  <c r="J8259" i="19"/>
  <c r="I8259" i="19"/>
  <c r="J8258" i="19"/>
  <c r="I8258" i="19"/>
  <c r="J8257" i="19"/>
  <c r="I8257" i="19"/>
  <c r="J8256" i="19"/>
  <c r="I8256" i="19"/>
  <c r="J8255" i="19"/>
  <c r="I8255" i="19"/>
  <c r="J8254" i="19"/>
  <c r="I8254" i="19"/>
  <c r="J8253" i="19"/>
  <c r="I8253" i="19"/>
  <c r="J8252" i="19"/>
  <c r="I8252" i="19"/>
  <c r="J8251" i="19"/>
  <c r="I8251" i="19"/>
  <c r="J8250" i="19"/>
  <c r="I8250" i="19"/>
  <c r="J8249" i="19"/>
  <c r="I8249" i="19"/>
  <c r="J8248" i="19"/>
  <c r="I8248" i="19"/>
  <c r="J8247" i="19"/>
  <c r="I8247" i="19"/>
  <c r="J8246" i="19"/>
  <c r="I8246" i="19"/>
  <c r="J8245" i="19"/>
  <c r="I8245" i="19"/>
  <c r="J8244" i="19"/>
  <c r="I8244" i="19"/>
  <c r="J8243" i="19"/>
  <c r="I8243" i="19"/>
  <c r="J8242" i="19"/>
  <c r="I8242" i="19"/>
  <c r="J8241" i="19"/>
  <c r="I8241" i="19"/>
  <c r="J8240" i="19"/>
  <c r="I8240" i="19"/>
  <c r="J8239" i="19"/>
  <c r="I8239" i="19"/>
  <c r="J8238" i="19"/>
  <c r="I8238" i="19"/>
  <c r="J8237" i="19"/>
  <c r="I8237" i="19"/>
  <c r="J8236" i="19"/>
  <c r="I8236" i="19"/>
  <c r="J8235" i="19"/>
  <c r="I8235" i="19"/>
  <c r="J8234" i="19"/>
  <c r="I8234" i="19"/>
  <c r="J8233" i="19"/>
  <c r="I8233" i="19"/>
  <c r="J8232" i="19"/>
  <c r="I8232" i="19"/>
  <c r="J8231" i="19"/>
  <c r="I8231" i="19"/>
  <c r="J8230" i="19"/>
  <c r="I8230" i="19"/>
  <c r="J8229" i="19"/>
  <c r="I8229" i="19"/>
  <c r="J8228" i="19"/>
  <c r="I8228" i="19"/>
  <c r="J8227" i="19"/>
  <c r="I8227" i="19"/>
  <c r="J8226" i="19"/>
  <c r="I8226" i="19"/>
  <c r="J8225" i="19"/>
  <c r="I8225" i="19"/>
  <c r="J8224" i="19"/>
  <c r="I8224" i="19"/>
  <c r="J8223" i="19"/>
  <c r="I8223" i="19"/>
  <c r="J8222" i="19"/>
  <c r="I8222" i="19"/>
  <c r="J8221" i="19"/>
  <c r="I8221" i="19"/>
  <c r="J8220" i="19"/>
  <c r="I8220" i="19"/>
  <c r="J8219" i="19"/>
  <c r="I8219" i="19"/>
  <c r="J8218" i="19"/>
  <c r="I8218" i="19"/>
  <c r="J8217" i="19"/>
  <c r="I8217" i="19"/>
  <c r="J8216" i="19"/>
  <c r="I8216" i="19"/>
  <c r="J8215" i="19"/>
  <c r="I8215" i="19"/>
  <c r="J8214" i="19"/>
  <c r="I8214" i="19"/>
  <c r="J8213" i="19"/>
  <c r="I8213" i="19"/>
  <c r="J8212" i="19"/>
  <c r="I8212" i="19"/>
  <c r="J8211" i="19"/>
  <c r="I8211" i="19"/>
  <c r="J8210" i="19"/>
  <c r="I8210" i="19"/>
  <c r="J8209" i="19"/>
  <c r="I8209" i="19"/>
  <c r="J8208" i="19"/>
  <c r="I8208" i="19"/>
  <c r="J8207" i="19"/>
  <c r="I8207" i="19"/>
  <c r="J8206" i="19"/>
  <c r="I8206" i="19"/>
  <c r="J8205" i="19"/>
  <c r="I8205" i="19"/>
  <c r="J8204" i="19"/>
  <c r="I8204" i="19"/>
  <c r="J8203" i="19"/>
  <c r="I8203" i="19"/>
  <c r="J8202" i="19"/>
  <c r="I8202" i="19"/>
  <c r="J8201" i="19"/>
  <c r="I8201" i="19"/>
  <c r="G8200" i="19"/>
  <c r="J8200" i="19"/>
  <c r="I8200" i="19"/>
  <c r="G8199" i="19"/>
  <c r="J8199" i="19"/>
  <c r="I8199" i="19"/>
  <c r="J8198" i="19"/>
  <c r="I8198" i="19"/>
  <c r="J8197" i="19"/>
  <c r="I8197" i="19"/>
  <c r="J8196" i="19"/>
  <c r="I8196" i="19"/>
  <c r="J8195" i="19"/>
  <c r="I8195" i="19"/>
  <c r="J8194" i="19"/>
  <c r="F8194" i="19"/>
  <c r="I8194" i="19"/>
  <c r="J8193" i="19"/>
  <c r="F8193" i="19"/>
  <c r="I8193" i="19"/>
  <c r="J8192" i="19"/>
  <c r="I8192" i="19"/>
  <c r="J8191" i="19"/>
  <c r="I8191" i="19"/>
  <c r="J8190" i="19"/>
  <c r="I8190" i="19"/>
  <c r="J8189" i="19"/>
  <c r="I8189" i="19"/>
  <c r="J8188" i="19"/>
  <c r="I8188" i="19"/>
  <c r="J8187" i="19"/>
  <c r="I8187" i="19"/>
  <c r="J8186" i="19"/>
  <c r="I8186" i="19"/>
  <c r="J8185" i="19"/>
  <c r="I8185" i="19"/>
  <c r="J8184" i="19"/>
  <c r="I8184" i="19"/>
  <c r="J8183" i="19"/>
  <c r="I8183" i="19"/>
  <c r="J8182" i="19"/>
  <c r="I8182" i="19"/>
  <c r="J8181" i="19"/>
  <c r="I8181" i="19"/>
  <c r="J8180" i="19"/>
  <c r="I8180" i="19"/>
  <c r="J8179" i="19"/>
  <c r="I8179" i="19"/>
  <c r="J8178" i="19"/>
  <c r="I8178" i="19"/>
  <c r="J8177" i="19"/>
  <c r="I8177" i="19"/>
  <c r="J8176" i="19"/>
  <c r="I8176" i="19"/>
  <c r="J8175" i="19"/>
  <c r="I8175" i="19"/>
  <c r="J8174" i="19"/>
  <c r="I8174" i="19"/>
  <c r="J8173" i="19"/>
  <c r="I8173" i="19"/>
  <c r="J8172" i="19"/>
  <c r="I8172" i="19"/>
  <c r="J8171" i="19"/>
  <c r="I8171" i="19"/>
  <c r="J8170" i="19"/>
  <c r="I8170" i="19"/>
  <c r="J8169" i="19"/>
  <c r="I8169" i="19"/>
  <c r="J8168" i="19"/>
  <c r="I8168" i="19"/>
  <c r="J8167" i="19"/>
  <c r="I8167" i="19"/>
  <c r="J8166" i="19"/>
  <c r="I8166" i="19"/>
  <c r="J8165" i="19"/>
  <c r="I8165" i="19"/>
  <c r="J8164" i="19"/>
  <c r="I8164" i="19"/>
  <c r="J8163" i="19"/>
  <c r="I8163" i="19"/>
  <c r="J8162" i="19"/>
  <c r="I8162" i="19"/>
  <c r="J8161" i="19"/>
  <c r="I8161" i="19"/>
  <c r="J8160" i="19"/>
  <c r="I8160" i="19"/>
  <c r="J8159" i="19"/>
  <c r="I8159" i="19"/>
  <c r="J8158" i="19"/>
  <c r="I8158" i="19"/>
  <c r="J8157" i="19"/>
  <c r="I8157" i="19"/>
  <c r="J8156" i="19"/>
  <c r="I8156" i="19"/>
  <c r="J8155" i="19"/>
  <c r="I8155" i="19"/>
  <c r="J8154" i="19"/>
  <c r="I8154" i="19"/>
  <c r="J8153" i="19"/>
  <c r="I8153" i="19"/>
  <c r="J8152" i="19"/>
  <c r="I8152" i="19"/>
  <c r="J8151" i="19"/>
  <c r="I8151" i="19"/>
  <c r="J8150" i="19"/>
  <c r="I8150" i="19"/>
  <c r="J8149" i="19"/>
  <c r="I8149" i="19"/>
  <c r="J8148" i="19"/>
  <c r="I8148" i="19"/>
  <c r="J8147" i="19"/>
  <c r="I8147" i="19"/>
  <c r="J8146" i="19"/>
  <c r="I8146" i="19"/>
  <c r="J8145" i="19"/>
  <c r="I8145" i="19"/>
  <c r="J8144" i="19"/>
  <c r="I8144" i="19"/>
  <c r="J8143" i="19"/>
  <c r="I8143" i="19"/>
  <c r="J8142" i="19"/>
  <c r="I8142" i="19"/>
  <c r="J8141" i="19"/>
  <c r="I8141" i="19"/>
  <c r="G8140" i="19"/>
  <c r="J8140" i="19"/>
  <c r="I8140" i="19"/>
  <c r="J8139" i="19"/>
  <c r="I8139" i="19"/>
  <c r="J8138" i="19"/>
  <c r="I8138" i="19"/>
  <c r="J8137" i="19"/>
  <c r="I8137" i="19"/>
  <c r="J8136" i="19"/>
  <c r="I8136" i="19"/>
  <c r="J8135" i="19"/>
  <c r="I8135" i="19"/>
  <c r="J8134" i="19"/>
  <c r="I8134" i="19"/>
  <c r="J8133" i="19"/>
  <c r="I8133" i="19"/>
  <c r="J8132" i="19"/>
  <c r="I8132" i="19"/>
  <c r="J8131" i="19"/>
  <c r="I8131" i="19"/>
  <c r="J8130" i="19"/>
  <c r="I8130" i="19"/>
  <c r="J8129" i="19"/>
  <c r="I8129" i="19"/>
  <c r="J8128" i="19"/>
  <c r="F8128" i="19"/>
  <c r="I8128" i="19"/>
  <c r="J8127" i="19"/>
  <c r="F8127" i="19"/>
  <c r="I8127" i="19"/>
  <c r="J8126" i="19"/>
  <c r="I8126" i="19"/>
  <c r="J8125" i="19"/>
  <c r="I8125" i="19"/>
  <c r="J8124" i="19"/>
  <c r="I8124" i="19"/>
  <c r="J8123" i="19"/>
  <c r="I8123" i="19"/>
  <c r="J8122" i="19"/>
  <c r="I8122" i="19"/>
  <c r="J8121" i="19"/>
  <c r="I8121" i="19"/>
  <c r="J8120" i="19"/>
  <c r="I8120" i="19"/>
  <c r="J8119" i="19"/>
  <c r="I8119" i="19"/>
  <c r="J8118" i="19"/>
  <c r="I8118" i="19"/>
  <c r="J8117" i="19"/>
  <c r="I8117" i="19"/>
  <c r="J8116" i="19"/>
  <c r="I8116" i="19"/>
  <c r="G8115" i="19"/>
  <c r="J8115" i="19"/>
  <c r="I8115" i="19"/>
  <c r="J8114" i="19"/>
  <c r="I8114" i="19"/>
  <c r="J8113" i="19"/>
  <c r="I8113" i="19"/>
  <c r="G8112" i="19"/>
  <c r="J8112" i="19"/>
  <c r="I8112" i="19"/>
  <c r="J8111" i="19"/>
  <c r="I8111" i="19"/>
  <c r="G8110" i="19"/>
  <c r="J8110" i="19"/>
  <c r="I8110" i="19"/>
  <c r="J8109" i="19"/>
  <c r="I8109" i="19"/>
  <c r="G8108" i="19"/>
  <c r="J8108" i="19"/>
  <c r="I8108" i="19"/>
  <c r="G8107" i="19"/>
  <c r="J8107" i="19"/>
  <c r="I8107" i="19"/>
  <c r="J8106" i="19"/>
  <c r="I8106" i="19"/>
  <c r="J8105" i="19"/>
  <c r="I8105" i="19"/>
  <c r="J8104" i="19"/>
  <c r="I8104" i="19"/>
  <c r="J8103" i="19"/>
  <c r="I8103" i="19"/>
  <c r="J8102" i="19"/>
  <c r="I8102" i="19"/>
  <c r="G8101" i="19"/>
  <c r="J8101" i="19"/>
  <c r="I8101" i="19"/>
  <c r="G8100" i="19"/>
  <c r="J8100" i="19"/>
  <c r="I8100" i="19"/>
  <c r="G8099" i="19"/>
  <c r="J8099" i="19"/>
  <c r="I8099" i="19"/>
  <c r="G8098" i="19"/>
  <c r="J8098" i="19"/>
  <c r="I8098" i="19"/>
  <c r="G8097" i="19"/>
  <c r="J8097" i="19"/>
  <c r="I8097" i="19"/>
  <c r="G8096" i="19"/>
  <c r="J8096" i="19"/>
  <c r="I8096" i="19"/>
  <c r="G8095" i="19"/>
  <c r="J8095" i="19"/>
  <c r="I8095" i="19"/>
  <c r="G8094" i="19"/>
  <c r="J8094" i="19"/>
  <c r="I8094" i="19"/>
  <c r="G8093" i="19"/>
  <c r="J8093" i="19"/>
  <c r="I8093" i="19"/>
  <c r="J8092" i="19"/>
  <c r="I8092" i="19"/>
  <c r="J8091" i="19"/>
  <c r="I8091" i="19"/>
  <c r="J8090" i="19"/>
  <c r="I8090" i="19"/>
  <c r="J8089" i="19"/>
  <c r="I8089" i="19"/>
  <c r="J8088" i="19"/>
  <c r="I8088" i="19"/>
  <c r="J8087" i="19"/>
  <c r="I8087" i="19"/>
  <c r="J8086" i="19"/>
  <c r="I8086" i="19"/>
  <c r="J8085" i="19"/>
  <c r="I8085" i="19"/>
  <c r="J8084" i="19"/>
  <c r="I8084" i="19"/>
  <c r="J8083" i="19"/>
  <c r="I8083" i="19"/>
  <c r="J8082" i="19"/>
  <c r="I8082" i="19"/>
  <c r="J8081" i="19"/>
  <c r="I8081" i="19"/>
  <c r="J8080" i="19"/>
  <c r="I8080" i="19"/>
  <c r="J8079" i="19"/>
  <c r="I8079" i="19"/>
  <c r="J8078" i="19"/>
  <c r="I8078" i="19"/>
  <c r="J8077" i="19"/>
  <c r="I8077" i="19"/>
  <c r="J8076" i="19"/>
  <c r="I8076" i="19"/>
  <c r="J8075" i="19"/>
  <c r="I8075" i="19"/>
  <c r="J8074" i="19"/>
  <c r="I8074" i="19"/>
  <c r="J8073" i="19"/>
  <c r="I8073" i="19"/>
  <c r="J8072" i="19"/>
  <c r="I8072" i="19"/>
  <c r="J8071" i="19"/>
  <c r="I8071" i="19"/>
  <c r="J8070" i="19"/>
  <c r="I8070" i="19"/>
  <c r="J8069" i="19"/>
  <c r="I8069" i="19"/>
  <c r="J8068" i="19"/>
  <c r="I8068" i="19"/>
  <c r="J8067" i="19"/>
  <c r="I8067" i="19"/>
  <c r="J8066" i="19"/>
  <c r="I8066" i="19"/>
  <c r="J8065" i="19"/>
  <c r="I8065" i="19"/>
  <c r="J8064" i="19"/>
  <c r="I8064" i="19"/>
  <c r="J8063" i="19"/>
  <c r="I8063" i="19"/>
  <c r="J8062" i="19"/>
  <c r="I8062" i="19"/>
  <c r="J8061" i="19"/>
  <c r="I8061" i="19"/>
  <c r="J8060" i="19"/>
  <c r="I8060" i="19"/>
  <c r="J8059" i="19"/>
  <c r="I8059" i="19"/>
  <c r="J8058" i="19"/>
  <c r="I8058" i="19"/>
  <c r="J8057" i="19"/>
  <c r="I8057" i="19"/>
  <c r="J8056" i="19"/>
  <c r="I8056" i="19"/>
  <c r="J8055" i="19"/>
  <c r="I8055" i="19"/>
  <c r="J8054" i="19"/>
  <c r="I8054" i="19"/>
  <c r="J8053" i="19"/>
  <c r="I8053" i="19"/>
  <c r="J8052" i="19"/>
  <c r="I8052" i="19"/>
  <c r="J8051" i="19"/>
  <c r="I8051" i="19"/>
  <c r="J8050" i="19"/>
  <c r="I8050" i="19"/>
  <c r="J8049" i="19"/>
  <c r="I8049" i="19"/>
  <c r="J8048" i="19"/>
  <c r="I8048" i="19"/>
  <c r="J8047" i="19"/>
  <c r="I8047" i="19"/>
  <c r="J8046" i="19"/>
  <c r="I8046" i="19"/>
  <c r="J8045" i="19"/>
  <c r="I8045" i="19"/>
  <c r="J8044" i="19"/>
  <c r="I8044" i="19"/>
  <c r="J8043" i="19"/>
  <c r="I8043" i="19"/>
  <c r="J8042" i="19"/>
  <c r="I8042" i="19"/>
  <c r="J8041" i="19"/>
  <c r="I8041" i="19"/>
  <c r="J8040" i="19"/>
  <c r="I8040" i="19"/>
  <c r="J8039" i="19"/>
  <c r="I8039" i="19"/>
  <c r="J8038" i="19"/>
  <c r="I8038" i="19"/>
  <c r="J8037" i="19"/>
  <c r="I8037" i="19"/>
  <c r="G8036" i="19"/>
  <c r="J8036" i="19"/>
  <c r="I8036" i="19"/>
  <c r="G8035" i="19"/>
  <c r="J8035" i="19"/>
  <c r="I8035" i="19"/>
  <c r="J8034" i="19"/>
  <c r="I8034" i="19"/>
  <c r="J8033" i="19"/>
  <c r="I8033" i="19"/>
  <c r="J8032" i="19"/>
  <c r="I8032" i="19"/>
  <c r="J8031" i="19"/>
  <c r="I8031" i="19"/>
  <c r="J8030" i="19"/>
  <c r="F8030" i="19"/>
  <c r="I8030" i="19"/>
  <c r="J8029" i="19"/>
  <c r="F8029" i="19"/>
  <c r="I8029" i="19"/>
  <c r="J8028" i="19"/>
  <c r="F8028" i="19"/>
  <c r="I8028" i="19"/>
  <c r="J8027" i="19"/>
  <c r="F8027" i="19"/>
  <c r="I8027" i="19"/>
  <c r="J8026" i="19"/>
  <c r="F8026" i="19"/>
  <c r="I8026" i="19"/>
  <c r="J8025" i="19"/>
  <c r="I8025" i="19"/>
  <c r="J8024" i="19"/>
  <c r="I8024" i="19"/>
  <c r="J8023" i="19"/>
  <c r="I8023" i="19"/>
  <c r="J8022" i="19"/>
  <c r="I8022" i="19"/>
  <c r="J8021" i="19"/>
  <c r="I8021" i="19"/>
  <c r="J8020" i="19"/>
  <c r="I8020" i="19"/>
  <c r="J8019" i="19"/>
  <c r="I8019" i="19"/>
  <c r="J8018" i="19"/>
  <c r="I8018" i="19"/>
  <c r="J8017" i="19"/>
  <c r="I8017" i="19"/>
  <c r="J8016" i="19"/>
  <c r="I8016" i="19"/>
  <c r="J8015" i="19"/>
  <c r="I8015" i="19"/>
  <c r="J8014" i="19"/>
  <c r="I8014" i="19"/>
  <c r="J8013" i="19"/>
  <c r="I8013" i="19"/>
  <c r="J8012" i="19"/>
  <c r="I8012" i="19"/>
  <c r="J8011" i="19"/>
  <c r="I8011" i="19"/>
  <c r="J8010" i="19"/>
  <c r="I8010" i="19"/>
  <c r="J8009" i="19"/>
  <c r="I8009" i="19"/>
  <c r="J8008" i="19"/>
  <c r="I8008" i="19"/>
  <c r="J8007" i="19"/>
  <c r="I8007" i="19"/>
  <c r="J8006" i="19"/>
  <c r="I8006" i="19"/>
  <c r="J8005" i="19"/>
  <c r="I8005" i="19"/>
  <c r="J8004" i="19"/>
  <c r="I8004" i="19"/>
  <c r="J8003" i="19"/>
  <c r="I8003" i="19"/>
  <c r="J8002" i="19"/>
  <c r="I8002" i="19"/>
  <c r="J8001" i="19"/>
  <c r="I8001" i="19"/>
  <c r="J8000" i="19"/>
  <c r="I8000" i="19"/>
  <c r="J7999" i="19"/>
  <c r="I7999" i="19"/>
  <c r="J7998" i="19"/>
  <c r="I7998" i="19"/>
  <c r="J7997" i="19"/>
  <c r="I7997" i="19"/>
  <c r="J7996" i="19"/>
  <c r="I7996" i="19"/>
  <c r="J7995" i="19"/>
  <c r="I7995" i="19"/>
  <c r="J7994" i="19"/>
  <c r="I7994" i="19"/>
  <c r="G7993" i="19"/>
  <c r="J7993" i="19"/>
  <c r="I7993" i="19"/>
  <c r="J7992" i="19"/>
  <c r="I7992" i="19"/>
  <c r="J7991" i="19"/>
  <c r="I7991" i="19"/>
  <c r="J7990" i="19"/>
  <c r="I7990" i="19"/>
  <c r="J7989" i="19"/>
  <c r="I7989" i="19"/>
  <c r="J7988" i="19"/>
  <c r="I7988" i="19"/>
  <c r="J7987" i="19"/>
  <c r="I7987" i="19"/>
  <c r="J7986" i="19"/>
  <c r="I7986" i="19"/>
  <c r="J7985" i="19"/>
  <c r="I7985" i="19"/>
  <c r="J7984" i="19"/>
  <c r="I7984" i="19"/>
  <c r="J7983" i="19"/>
  <c r="I7983" i="19"/>
  <c r="J7982" i="19"/>
  <c r="I7982" i="19"/>
  <c r="J7981" i="19"/>
  <c r="I7981" i="19"/>
  <c r="J7980" i="19"/>
  <c r="I7980" i="19"/>
  <c r="J7979" i="19"/>
  <c r="I7979" i="19"/>
  <c r="J7978" i="19"/>
  <c r="I7978" i="19"/>
  <c r="J7977" i="19"/>
  <c r="I7977" i="19"/>
  <c r="G7976" i="19"/>
  <c r="J7976" i="19"/>
  <c r="I7976" i="19"/>
  <c r="J7975" i="19"/>
  <c r="I7975" i="19"/>
  <c r="J7974" i="19"/>
  <c r="I7974" i="19"/>
  <c r="J7973" i="19"/>
  <c r="I7973" i="19"/>
  <c r="J7972" i="19"/>
  <c r="I7972" i="19"/>
  <c r="J7971" i="19"/>
  <c r="I7971" i="19"/>
  <c r="J7970" i="19"/>
  <c r="I7970" i="19"/>
  <c r="J7969" i="19"/>
  <c r="I7969" i="19"/>
  <c r="G7968" i="19"/>
  <c r="J7968" i="19"/>
  <c r="F7968" i="19"/>
  <c r="I7968" i="19"/>
  <c r="J7967" i="19"/>
  <c r="I7967" i="19"/>
  <c r="J7966" i="19"/>
  <c r="I7966" i="19"/>
  <c r="J7965" i="19"/>
  <c r="I7965" i="19"/>
  <c r="J7964" i="19"/>
  <c r="I7964" i="19"/>
  <c r="J7963" i="19"/>
  <c r="I7963" i="19"/>
  <c r="J7962" i="19"/>
  <c r="I7962" i="19"/>
  <c r="J7961" i="19"/>
  <c r="I7961" i="19"/>
  <c r="J7960" i="19"/>
  <c r="I7960" i="19"/>
  <c r="J7959" i="19"/>
  <c r="I7959" i="19"/>
  <c r="J7958" i="19"/>
  <c r="I7958" i="19"/>
  <c r="J7957" i="19"/>
  <c r="I7957" i="19"/>
  <c r="G7956" i="19"/>
  <c r="J7956" i="19"/>
  <c r="F7956" i="19"/>
  <c r="I7956" i="19"/>
  <c r="J7955" i="19"/>
  <c r="I7955" i="19"/>
  <c r="J7954" i="19"/>
  <c r="I7954" i="19"/>
  <c r="J7953" i="19"/>
  <c r="I7953" i="19"/>
  <c r="G7952" i="19"/>
  <c r="J7952" i="19"/>
  <c r="F7952" i="19"/>
  <c r="I7952" i="19"/>
  <c r="G7951" i="19"/>
  <c r="J7951" i="19"/>
  <c r="F7951" i="19"/>
  <c r="I7951" i="19"/>
  <c r="J7950" i="19"/>
  <c r="I7950" i="19"/>
  <c r="J7949" i="19"/>
  <c r="I7949" i="19"/>
  <c r="J7948" i="19"/>
  <c r="I7948" i="19"/>
  <c r="J7947" i="19"/>
  <c r="I7947" i="19"/>
  <c r="J7946" i="19"/>
  <c r="I7946" i="19"/>
  <c r="J7945" i="19"/>
  <c r="I7945" i="19"/>
  <c r="J7944" i="19"/>
  <c r="I7944" i="19"/>
  <c r="J7943" i="19"/>
  <c r="I7943" i="19"/>
  <c r="J7942" i="19"/>
  <c r="I7942" i="19"/>
  <c r="J7941" i="19"/>
  <c r="I7941" i="19"/>
  <c r="J7940" i="19"/>
  <c r="I7940" i="19"/>
  <c r="J7939" i="19"/>
  <c r="I7939" i="19"/>
  <c r="J7938" i="19"/>
  <c r="I7938" i="19"/>
  <c r="J7937" i="19"/>
  <c r="I7937" i="19"/>
  <c r="J7936" i="19"/>
  <c r="I7936" i="19"/>
  <c r="J7935" i="19"/>
  <c r="I7935" i="19"/>
  <c r="J7934" i="19"/>
  <c r="I7934" i="19"/>
  <c r="J7933" i="19"/>
  <c r="I7933" i="19"/>
  <c r="J7932" i="19"/>
  <c r="I7932" i="19"/>
  <c r="J7931" i="19"/>
  <c r="I7931" i="19"/>
  <c r="J7930" i="19"/>
  <c r="I7930" i="19"/>
  <c r="J7929" i="19"/>
  <c r="I7929" i="19"/>
  <c r="J7928" i="19"/>
  <c r="I7928" i="19"/>
  <c r="G7927" i="19"/>
  <c r="J7927" i="19"/>
  <c r="F7927" i="19"/>
  <c r="I7927" i="19"/>
  <c r="G7926" i="19"/>
  <c r="J7926" i="19"/>
  <c r="F7926" i="19"/>
  <c r="I7926" i="19"/>
  <c r="G7925" i="19"/>
  <c r="J7925" i="19"/>
  <c r="F7925" i="19"/>
  <c r="I7925" i="19"/>
  <c r="G7924" i="19"/>
  <c r="J7924" i="19"/>
  <c r="F7924" i="19"/>
  <c r="I7924" i="19"/>
  <c r="G7923" i="19"/>
  <c r="J7923" i="19"/>
  <c r="F7923" i="19"/>
  <c r="I7923" i="19"/>
  <c r="G7922" i="19"/>
  <c r="J7922" i="19"/>
  <c r="F7922" i="19"/>
  <c r="I7922" i="19"/>
  <c r="G7921" i="19"/>
  <c r="J7921" i="19"/>
  <c r="F7921" i="19"/>
  <c r="I7921" i="19"/>
  <c r="G7920" i="19"/>
  <c r="J7920" i="19"/>
  <c r="F7920" i="19"/>
  <c r="I7920" i="19"/>
  <c r="G7919" i="19"/>
  <c r="J7919" i="19"/>
  <c r="F7919" i="19"/>
  <c r="I7919" i="19"/>
  <c r="G7918" i="19"/>
  <c r="J7918" i="19"/>
  <c r="F7918" i="19"/>
  <c r="I7918" i="19"/>
  <c r="G7917" i="19"/>
  <c r="J7917" i="19"/>
  <c r="F7917" i="19"/>
  <c r="I7917" i="19"/>
  <c r="G7916" i="19"/>
  <c r="J7916" i="19"/>
  <c r="F7916" i="19"/>
  <c r="I7916" i="19"/>
  <c r="G7915" i="19"/>
  <c r="J7915" i="19"/>
  <c r="F7915" i="19"/>
  <c r="I7915" i="19"/>
  <c r="G7914" i="19"/>
  <c r="J7914" i="19"/>
  <c r="F7914" i="19"/>
  <c r="I7914" i="19"/>
  <c r="G7913" i="19"/>
  <c r="J7913" i="19"/>
  <c r="F7913" i="19"/>
  <c r="I7913" i="19"/>
  <c r="G7912" i="19"/>
  <c r="J7912" i="19"/>
  <c r="F7912" i="19"/>
  <c r="I7912" i="19"/>
  <c r="G7911" i="19"/>
  <c r="J7911" i="19"/>
  <c r="F7911" i="19"/>
  <c r="I7911" i="19"/>
  <c r="G7910" i="19"/>
  <c r="J7910" i="19"/>
  <c r="F7910" i="19"/>
  <c r="I7910" i="19"/>
  <c r="G7909" i="19"/>
  <c r="J7909" i="19"/>
  <c r="F7909" i="19"/>
  <c r="I7909" i="19"/>
  <c r="G7908" i="19"/>
  <c r="J7908" i="19"/>
  <c r="F7908" i="19"/>
  <c r="I7908" i="19"/>
  <c r="G7907" i="19"/>
  <c r="J7907" i="19"/>
  <c r="F7907" i="19"/>
  <c r="I7907" i="19"/>
  <c r="G7906" i="19"/>
  <c r="J7906" i="19"/>
  <c r="F7906" i="19"/>
  <c r="I7906" i="19"/>
  <c r="G7905" i="19"/>
  <c r="J7905" i="19"/>
  <c r="F7905" i="19"/>
  <c r="I7905" i="19"/>
  <c r="G7904" i="19"/>
  <c r="J7904" i="19"/>
  <c r="F7904" i="19"/>
  <c r="I7904" i="19"/>
  <c r="G7903" i="19"/>
  <c r="J7903" i="19"/>
  <c r="F7903" i="19"/>
  <c r="I7903" i="19"/>
  <c r="G7902" i="19"/>
  <c r="J7902" i="19"/>
  <c r="F7902" i="19"/>
  <c r="I7902" i="19"/>
  <c r="G7901" i="19"/>
  <c r="J7901" i="19"/>
  <c r="F7901" i="19"/>
  <c r="I7901" i="19"/>
  <c r="G7900" i="19"/>
  <c r="J7900" i="19"/>
  <c r="F7900" i="19"/>
  <c r="I7900" i="19"/>
  <c r="G7899" i="19"/>
  <c r="J7899" i="19"/>
  <c r="F7899" i="19"/>
  <c r="I7899" i="19"/>
  <c r="G7898" i="19"/>
  <c r="J7898" i="19"/>
  <c r="F7898" i="19"/>
  <c r="I7898" i="19"/>
  <c r="G7897" i="19"/>
  <c r="J7897" i="19"/>
  <c r="F7897" i="19"/>
  <c r="I7897" i="19"/>
  <c r="G7896" i="19"/>
  <c r="J7896" i="19"/>
  <c r="F7896" i="19"/>
  <c r="I7896" i="19"/>
  <c r="G7895" i="19"/>
  <c r="J7895" i="19"/>
  <c r="F7895" i="19"/>
  <c r="I7895" i="19"/>
  <c r="G7894" i="19"/>
  <c r="J7894" i="19"/>
  <c r="F7894" i="19"/>
  <c r="I7894" i="19"/>
  <c r="G7893" i="19"/>
  <c r="J7893" i="19"/>
  <c r="F7893" i="19"/>
  <c r="I7893" i="19"/>
  <c r="G7892" i="19"/>
  <c r="J7892" i="19"/>
  <c r="F7892" i="19"/>
  <c r="I7892" i="19"/>
  <c r="G7891" i="19"/>
  <c r="J7891" i="19"/>
  <c r="F7891" i="19"/>
  <c r="I7891" i="19"/>
  <c r="G7890" i="19"/>
  <c r="J7890" i="19"/>
  <c r="F7890" i="19"/>
  <c r="I7890" i="19"/>
  <c r="G7889" i="19"/>
  <c r="J7889" i="19"/>
  <c r="F7889" i="19"/>
  <c r="I7889" i="19"/>
  <c r="G7888" i="19"/>
  <c r="J7888" i="19"/>
  <c r="F7888" i="19"/>
  <c r="I7888" i="19"/>
  <c r="G7887" i="19"/>
  <c r="J7887" i="19"/>
  <c r="F7887" i="19"/>
  <c r="I7887" i="19"/>
  <c r="G7886" i="19"/>
  <c r="J7886" i="19"/>
  <c r="F7886" i="19"/>
  <c r="I7886" i="19"/>
  <c r="G7885" i="19"/>
  <c r="J7885" i="19"/>
  <c r="F7885" i="19"/>
  <c r="I7885" i="19"/>
  <c r="G7884" i="19"/>
  <c r="J7884" i="19"/>
  <c r="F7884" i="19"/>
  <c r="I7884" i="19"/>
  <c r="G7883" i="19"/>
  <c r="J7883" i="19"/>
  <c r="F7883" i="19"/>
  <c r="I7883" i="19"/>
  <c r="G7882" i="19"/>
  <c r="J7882" i="19"/>
  <c r="F7882" i="19"/>
  <c r="I7882" i="19"/>
  <c r="G7881" i="19"/>
  <c r="J7881" i="19"/>
  <c r="F7881" i="19"/>
  <c r="I7881" i="19"/>
  <c r="G7880" i="19"/>
  <c r="J7880" i="19"/>
  <c r="F7880" i="19"/>
  <c r="I7880" i="19"/>
  <c r="G7879" i="19"/>
  <c r="J7879" i="19"/>
  <c r="F7879" i="19"/>
  <c r="I7879" i="19"/>
  <c r="G7878" i="19"/>
  <c r="J7878" i="19"/>
  <c r="F7878" i="19"/>
  <c r="I7878" i="19"/>
  <c r="G7877" i="19"/>
  <c r="J7877" i="19"/>
  <c r="F7877" i="19"/>
  <c r="I7877" i="19"/>
  <c r="G7876" i="19"/>
  <c r="J7876" i="19"/>
  <c r="F7876" i="19"/>
  <c r="I7876" i="19"/>
  <c r="G7875" i="19"/>
  <c r="J7875" i="19"/>
  <c r="F7875" i="19"/>
  <c r="I7875" i="19"/>
  <c r="G7874" i="19"/>
  <c r="J7874" i="19"/>
  <c r="F7874" i="19"/>
  <c r="I7874" i="19"/>
  <c r="G7873" i="19"/>
  <c r="J7873" i="19"/>
  <c r="F7873" i="19"/>
  <c r="I7873" i="19"/>
  <c r="G7872" i="19"/>
  <c r="J7872" i="19"/>
  <c r="F7872" i="19"/>
  <c r="I7872" i="19"/>
  <c r="G7871" i="19"/>
  <c r="J7871" i="19"/>
  <c r="F7871" i="19"/>
  <c r="I7871" i="19"/>
  <c r="G7870" i="19"/>
  <c r="J7870" i="19"/>
  <c r="F7870" i="19"/>
  <c r="I7870" i="19"/>
  <c r="G7869" i="19"/>
  <c r="J7869" i="19"/>
  <c r="F7869" i="19"/>
  <c r="I7869" i="19"/>
  <c r="G7868" i="19"/>
  <c r="J7868" i="19"/>
  <c r="F7868" i="19"/>
  <c r="I7868" i="19"/>
  <c r="G7867" i="19"/>
  <c r="J7867" i="19"/>
  <c r="F7867" i="19"/>
  <c r="I7867" i="19"/>
  <c r="G7866" i="19"/>
  <c r="J7866" i="19"/>
  <c r="F7866" i="19"/>
  <c r="I7866" i="19"/>
  <c r="G7865" i="19"/>
  <c r="J7865" i="19"/>
  <c r="F7865" i="19"/>
  <c r="I7865" i="19"/>
  <c r="G7864" i="19"/>
  <c r="J7864" i="19"/>
  <c r="F7864" i="19"/>
  <c r="I7864" i="19"/>
  <c r="G7863" i="19"/>
  <c r="J7863" i="19"/>
  <c r="F7863" i="19"/>
  <c r="I7863" i="19"/>
  <c r="G7862" i="19"/>
  <c r="J7862" i="19"/>
  <c r="F7862" i="19"/>
  <c r="I7862" i="19"/>
  <c r="G7861" i="19"/>
  <c r="J7861" i="19"/>
  <c r="F7861" i="19"/>
  <c r="I7861" i="19"/>
  <c r="G7860" i="19"/>
  <c r="J7860" i="19"/>
  <c r="F7860" i="19"/>
  <c r="I7860" i="19"/>
  <c r="G7859" i="19"/>
  <c r="J7859" i="19"/>
  <c r="F7859" i="19"/>
  <c r="I7859" i="19"/>
  <c r="G7858" i="19"/>
  <c r="J7858" i="19"/>
  <c r="F7858" i="19"/>
  <c r="I7858" i="19"/>
  <c r="G7857" i="19"/>
  <c r="J7857" i="19"/>
  <c r="F7857" i="19"/>
  <c r="I7857" i="19"/>
  <c r="G7856" i="19"/>
  <c r="J7856" i="19"/>
  <c r="F7856" i="19"/>
  <c r="I7856" i="19"/>
  <c r="G7855" i="19"/>
  <c r="J7855" i="19"/>
  <c r="F7855" i="19"/>
  <c r="I7855" i="19"/>
  <c r="G7854" i="19"/>
  <c r="J7854" i="19"/>
  <c r="F7854" i="19"/>
  <c r="I7854" i="19"/>
  <c r="G7853" i="19"/>
  <c r="J7853" i="19"/>
  <c r="F7853" i="19"/>
  <c r="I7853" i="19"/>
  <c r="G7852" i="19"/>
  <c r="J7852" i="19"/>
  <c r="F7852" i="19"/>
  <c r="I7852" i="19"/>
  <c r="G7851" i="19"/>
  <c r="J7851" i="19"/>
  <c r="F7851" i="19"/>
  <c r="I7851" i="19"/>
  <c r="G7850" i="19"/>
  <c r="J7850" i="19"/>
  <c r="F7850" i="19"/>
  <c r="I7850" i="19"/>
  <c r="G7849" i="19"/>
  <c r="J7849" i="19"/>
  <c r="F7849" i="19"/>
  <c r="I7849" i="19"/>
  <c r="G7848" i="19"/>
  <c r="J7848" i="19"/>
  <c r="F7848" i="19"/>
  <c r="I7848" i="19"/>
  <c r="G7847" i="19"/>
  <c r="J7847" i="19"/>
  <c r="F7847" i="19"/>
  <c r="I7847" i="19"/>
  <c r="G7846" i="19"/>
  <c r="J7846" i="19"/>
  <c r="F7846" i="19"/>
  <c r="I7846" i="19"/>
  <c r="G7845" i="19"/>
  <c r="J7845" i="19"/>
  <c r="F7845" i="19"/>
  <c r="I7845" i="19"/>
  <c r="G7844" i="19"/>
  <c r="J7844" i="19"/>
  <c r="F7844" i="19"/>
  <c r="I7844" i="19"/>
  <c r="G7843" i="19"/>
  <c r="J7843" i="19"/>
  <c r="F7843" i="19"/>
  <c r="I7843" i="19"/>
  <c r="G7842" i="19"/>
  <c r="J7842" i="19"/>
  <c r="F7842" i="19"/>
  <c r="I7842" i="19"/>
  <c r="G7841" i="19"/>
  <c r="J7841" i="19"/>
  <c r="F7841" i="19"/>
  <c r="I7841" i="19"/>
  <c r="G7840" i="19"/>
  <c r="J7840" i="19"/>
  <c r="F7840" i="19"/>
  <c r="I7840" i="19"/>
  <c r="G7839" i="19"/>
  <c r="J7839" i="19"/>
  <c r="F7839" i="19"/>
  <c r="I7839" i="19"/>
  <c r="G7838" i="19"/>
  <c r="J7838" i="19"/>
  <c r="F7838" i="19"/>
  <c r="I7838" i="19"/>
  <c r="G7837" i="19"/>
  <c r="J7837" i="19"/>
  <c r="F7837" i="19"/>
  <c r="I7837" i="19"/>
  <c r="G7836" i="19"/>
  <c r="J7836" i="19"/>
  <c r="F7836" i="19"/>
  <c r="I7836" i="19"/>
  <c r="G7835" i="19"/>
  <c r="J7835" i="19"/>
  <c r="F7835" i="19"/>
  <c r="I7835" i="19"/>
  <c r="G7834" i="19"/>
  <c r="J7834" i="19"/>
  <c r="F7834" i="19"/>
  <c r="I7834" i="19"/>
  <c r="G7833" i="19"/>
  <c r="J7833" i="19"/>
  <c r="F7833" i="19"/>
  <c r="I7833" i="19"/>
  <c r="G7832" i="19"/>
  <c r="J7832" i="19"/>
  <c r="F7832" i="19"/>
  <c r="I7832" i="19"/>
  <c r="G7831" i="19"/>
  <c r="J7831" i="19"/>
  <c r="F7831" i="19"/>
  <c r="I7831" i="19"/>
  <c r="G7830" i="19"/>
  <c r="J7830" i="19"/>
  <c r="F7830" i="19"/>
  <c r="I7830" i="19"/>
  <c r="G7829" i="19"/>
  <c r="J7829" i="19"/>
  <c r="F7829" i="19"/>
  <c r="I7829" i="19"/>
  <c r="G7828" i="19"/>
  <c r="J7828" i="19"/>
  <c r="F7828" i="19"/>
  <c r="I7828" i="19"/>
  <c r="G7827" i="19"/>
  <c r="J7827" i="19"/>
  <c r="F7827" i="19"/>
  <c r="I7827" i="19"/>
  <c r="G7826" i="19"/>
  <c r="J7826" i="19"/>
  <c r="F7826" i="19"/>
  <c r="I7826" i="19"/>
  <c r="G7825" i="19"/>
  <c r="J7825" i="19"/>
  <c r="F7825" i="19"/>
  <c r="I7825" i="19"/>
  <c r="G7824" i="19"/>
  <c r="J7824" i="19"/>
  <c r="F7824" i="19"/>
  <c r="I7824" i="19"/>
  <c r="G7823" i="19"/>
  <c r="J7823" i="19"/>
  <c r="F7823" i="19"/>
  <c r="I7823" i="19"/>
  <c r="G7822" i="19"/>
  <c r="J7822" i="19"/>
  <c r="F7822" i="19"/>
  <c r="I7822" i="19"/>
  <c r="G7821" i="19"/>
  <c r="J7821" i="19"/>
  <c r="F7821" i="19"/>
  <c r="I7821" i="19"/>
  <c r="G7820" i="19"/>
  <c r="J7820" i="19"/>
  <c r="F7820" i="19"/>
  <c r="I7820" i="19"/>
  <c r="G7819" i="19"/>
  <c r="J7819" i="19"/>
  <c r="F7819" i="19"/>
  <c r="I7819" i="19"/>
  <c r="G7818" i="19"/>
  <c r="J7818" i="19"/>
  <c r="F7818" i="19"/>
  <c r="I7818" i="19"/>
  <c r="G7817" i="19"/>
  <c r="J7817" i="19"/>
  <c r="F7817" i="19"/>
  <c r="I7817" i="19"/>
  <c r="G7816" i="19"/>
  <c r="J7816" i="19"/>
  <c r="F7816" i="19"/>
  <c r="I7816" i="19"/>
  <c r="G7815" i="19"/>
  <c r="J7815" i="19"/>
  <c r="F7815" i="19"/>
  <c r="I7815" i="19"/>
  <c r="G7814" i="19"/>
  <c r="J7814" i="19"/>
  <c r="F7814" i="19"/>
  <c r="I7814" i="19"/>
  <c r="G7813" i="19"/>
  <c r="J7813" i="19"/>
  <c r="F7813" i="19"/>
  <c r="I7813" i="19"/>
  <c r="G7812" i="19"/>
  <c r="J7812" i="19"/>
  <c r="F7812" i="19"/>
  <c r="I7812" i="19"/>
  <c r="G7811" i="19"/>
  <c r="J7811" i="19"/>
  <c r="F7811" i="19"/>
  <c r="I7811" i="19"/>
  <c r="G7810" i="19"/>
  <c r="J7810" i="19"/>
  <c r="F7810" i="19"/>
  <c r="I7810" i="19"/>
  <c r="G7809" i="19"/>
  <c r="J7809" i="19"/>
  <c r="F7809" i="19"/>
  <c r="I7809" i="19"/>
  <c r="G7808" i="19"/>
  <c r="J7808" i="19"/>
  <c r="F7808" i="19"/>
  <c r="I7808" i="19"/>
  <c r="G7807" i="19"/>
  <c r="J7807" i="19"/>
  <c r="F7807" i="19"/>
  <c r="I7807" i="19"/>
  <c r="G7806" i="19"/>
  <c r="J7806" i="19"/>
  <c r="F7806" i="19"/>
  <c r="I7806" i="19"/>
  <c r="G7805" i="19"/>
  <c r="J7805" i="19"/>
  <c r="F7805" i="19"/>
  <c r="I7805" i="19"/>
  <c r="G7804" i="19"/>
  <c r="J7804" i="19"/>
  <c r="F7804" i="19"/>
  <c r="I7804" i="19"/>
  <c r="G7803" i="19"/>
  <c r="J7803" i="19"/>
  <c r="F7803" i="19"/>
  <c r="I7803" i="19"/>
  <c r="G7802" i="19"/>
  <c r="J7802" i="19"/>
  <c r="F7802" i="19"/>
  <c r="I7802" i="19"/>
  <c r="G7801" i="19"/>
  <c r="J7801" i="19"/>
  <c r="F7801" i="19"/>
  <c r="I7801" i="19"/>
  <c r="G7800" i="19"/>
  <c r="J7800" i="19"/>
  <c r="F7800" i="19"/>
  <c r="I7800" i="19"/>
  <c r="G7799" i="19"/>
  <c r="J7799" i="19"/>
  <c r="F7799" i="19"/>
  <c r="I7799" i="19"/>
  <c r="G7798" i="19"/>
  <c r="J7798" i="19"/>
  <c r="F7798" i="19"/>
  <c r="I7798" i="19"/>
  <c r="G7797" i="19"/>
  <c r="J7797" i="19"/>
  <c r="F7797" i="19"/>
  <c r="I7797" i="19"/>
  <c r="G7796" i="19"/>
  <c r="J7796" i="19"/>
  <c r="F7796" i="19"/>
  <c r="I7796" i="19"/>
  <c r="G7795" i="19"/>
  <c r="J7795" i="19"/>
  <c r="F7795" i="19"/>
  <c r="I7795" i="19"/>
  <c r="G7794" i="19"/>
  <c r="J7794" i="19"/>
  <c r="F7794" i="19"/>
  <c r="I7794" i="19"/>
  <c r="G7793" i="19"/>
  <c r="J7793" i="19"/>
  <c r="F7793" i="19"/>
  <c r="I7793" i="19"/>
  <c r="G7792" i="19"/>
  <c r="J7792" i="19"/>
  <c r="F7792" i="19"/>
  <c r="I7792" i="19"/>
  <c r="G7791" i="19"/>
  <c r="J7791" i="19"/>
  <c r="F7791" i="19"/>
  <c r="I7791" i="19"/>
  <c r="G7790" i="19"/>
  <c r="J7790" i="19"/>
  <c r="F7790" i="19"/>
  <c r="I7790" i="19"/>
  <c r="G7789" i="19"/>
  <c r="J7789" i="19"/>
  <c r="F7789" i="19"/>
  <c r="I7789" i="19"/>
  <c r="G7788" i="19"/>
  <c r="J7788" i="19"/>
  <c r="F7788" i="19"/>
  <c r="I7788" i="19"/>
  <c r="G7787" i="19"/>
  <c r="J7787" i="19"/>
  <c r="F7787" i="19"/>
  <c r="I7787" i="19"/>
  <c r="G7786" i="19"/>
  <c r="J7786" i="19"/>
  <c r="F7786" i="19"/>
  <c r="I7786" i="19"/>
  <c r="G7785" i="19"/>
  <c r="J7785" i="19"/>
  <c r="F7785" i="19"/>
  <c r="I7785" i="19"/>
  <c r="G7784" i="19"/>
  <c r="J7784" i="19"/>
  <c r="F7784" i="19"/>
  <c r="I7784" i="19"/>
  <c r="G7783" i="19"/>
  <c r="J7783" i="19"/>
  <c r="F7783" i="19"/>
  <c r="I7783" i="19"/>
  <c r="G7782" i="19"/>
  <c r="J7782" i="19"/>
  <c r="F7782" i="19"/>
  <c r="I7782" i="19"/>
  <c r="G7781" i="19"/>
  <c r="J7781" i="19"/>
  <c r="F7781" i="19"/>
  <c r="I7781" i="19"/>
  <c r="G7780" i="19"/>
  <c r="J7780" i="19"/>
  <c r="F7780" i="19"/>
  <c r="I7780" i="19"/>
  <c r="G7779" i="19"/>
  <c r="J7779" i="19"/>
  <c r="F7779" i="19"/>
  <c r="I7779" i="19"/>
  <c r="G7778" i="19"/>
  <c r="J7778" i="19"/>
  <c r="F7778" i="19"/>
  <c r="I7778" i="19"/>
  <c r="G7777" i="19"/>
  <c r="J7777" i="19"/>
  <c r="F7777" i="19"/>
  <c r="I7777" i="19"/>
  <c r="G7776" i="19"/>
  <c r="J7776" i="19"/>
  <c r="F7776" i="19"/>
  <c r="I7776" i="19"/>
  <c r="G7775" i="19"/>
  <c r="J7775" i="19"/>
  <c r="F7775" i="19"/>
  <c r="I7775" i="19"/>
  <c r="G7774" i="19"/>
  <c r="J7774" i="19"/>
  <c r="F7774" i="19"/>
  <c r="I7774" i="19"/>
  <c r="G7773" i="19"/>
  <c r="J7773" i="19"/>
  <c r="F7773" i="19"/>
  <c r="I7773" i="19"/>
  <c r="G7772" i="19"/>
  <c r="J7772" i="19"/>
  <c r="F7772" i="19"/>
  <c r="I7772" i="19"/>
  <c r="G7771" i="19"/>
  <c r="J7771" i="19"/>
  <c r="F7771" i="19"/>
  <c r="I7771" i="19"/>
  <c r="G7770" i="19"/>
  <c r="J7770" i="19"/>
  <c r="F7770" i="19"/>
  <c r="I7770" i="19"/>
  <c r="G7769" i="19"/>
  <c r="J7769" i="19"/>
  <c r="F7769" i="19"/>
  <c r="I7769" i="19"/>
  <c r="G7768" i="19"/>
  <c r="J7768" i="19"/>
  <c r="F7768" i="19"/>
  <c r="I7768" i="19"/>
  <c r="G7767" i="19"/>
  <c r="J7767" i="19"/>
  <c r="F7767" i="19"/>
  <c r="I7767" i="19"/>
  <c r="G7766" i="19"/>
  <c r="J7766" i="19"/>
  <c r="F7766" i="19"/>
  <c r="I7766" i="19"/>
  <c r="G7765" i="19"/>
  <c r="J7765" i="19"/>
  <c r="F7765" i="19"/>
  <c r="I7765" i="19"/>
  <c r="G7764" i="19"/>
  <c r="J7764" i="19"/>
  <c r="F7764" i="19"/>
  <c r="I7764" i="19"/>
  <c r="G7763" i="19"/>
  <c r="J7763" i="19"/>
  <c r="F7763" i="19"/>
  <c r="I7763" i="19"/>
  <c r="G7762" i="19"/>
  <c r="J7762" i="19"/>
  <c r="F7762" i="19"/>
  <c r="I7762" i="19"/>
  <c r="G7761" i="19"/>
  <c r="J7761" i="19"/>
  <c r="F7761" i="19"/>
  <c r="I7761" i="19"/>
  <c r="G7760" i="19"/>
  <c r="J7760" i="19"/>
  <c r="F7760" i="19"/>
  <c r="I7760" i="19"/>
  <c r="G7759" i="19"/>
  <c r="J7759" i="19"/>
  <c r="F7759" i="19"/>
  <c r="I7759" i="19"/>
  <c r="G7758" i="19"/>
  <c r="J7758" i="19"/>
  <c r="F7758" i="19"/>
  <c r="I7758" i="19"/>
  <c r="G7757" i="19"/>
  <c r="J7757" i="19"/>
  <c r="F7757" i="19"/>
  <c r="I7757" i="19"/>
  <c r="G7756" i="19"/>
  <c r="J7756" i="19"/>
  <c r="F7756" i="19"/>
  <c r="I7756" i="19"/>
  <c r="G7755" i="19"/>
  <c r="J7755" i="19"/>
  <c r="F7755" i="19"/>
  <c r="I7755" i="19"/>
  <c r="G7754" i="19"/>
  <c r="J7754" i="19"/>
  <c r="F7754" i="19"/>
  <c r="I7754" i="19"/>
  <c r="G7753" i="19"/>
  <c r="J7753" i="19"/>
  <c r="F7753" i="19"/>
  <c r="I7753" i="19"/>
  <c r="G7752" i="19"/>
  <c r="J7752" i="19"/>
  <c r="F7752" i="19"/>
  <c r="I7752" i="19"/>
  <c r="G7751" i="19"/>
  <c r="J7751" i="19"/>
  <c r="F7751" i="19"/>
  <c r="I7751" i="19"/>
  <c r="G7750" i="19"/>
  <c r="J7750" i="19"/>
  <c r="F7750" i="19"/>
  <c r="I7750" i="19"/>
  <c r="J7749" i="19"/>
  <c r="I7749" i="19"/>
  <c r="J7748" i="19"/>
  <c r="I7748" i="19"/>
  <c r="J7747" i="19"/>
  <c r="I7747" i="19"/>
  <c r="J7746" i="19"/>
  <c r="I7746" i="19"/>
  <c r="J7745" i="19"/>
  <c r="I7745" i="19"/>
  <c r="J7744" i="19"/>
  <c r="I7744" i="19"/>
  <c r="J7743" i="19"/>
  <c r="I7743" i="19"/>
  <c r="J7742" i="19"/>
  <c r="I7742" i="19"/>
  <c r="J7741" i="19"/>
  <c r="I7741" i="19"/>
  <c r="J7740" i="19"/>
  <c r="I7740" i="19"/>
  <c r="J7739" i="19"/>
  <c r="I7739" i="19"/>
  <c r="J7738" i="19"/>
  <c r="I7738" i="19"/>
  <c r="J7737" i="19"/>
  <c r="I7737" i="19"/>
  <c r="J7736" i="19"/>
  <c r="I7736" i="19"/>
  <c r="J7735" i="19"/>
  <c r="I7735" i="19"/>
  <c r="J7734" i="19"/>
  <c r="I7734" i="19"/>
  <c r="J7733" i="19"/>
  <c r="I7733" i="19"/>
  <c r="J7732" i="19"/>
  <c r="I7732" i="19"/>
  <c r="J7731" i="19"/>
  <c r="I7731" i="19"/>
  <c r="J7730" i="19"/>
  <c r="I7730" i="19"/>
  <c r="J7729" i="19"/>
  <c r="I7729" i="19"/>
  <c r="J7728" i="19"/>
  <c r="I7728" i="19"/>
  <c r="J7727" i="19"/>
  <c r="I7727" i="19"/>
  <c r="J7726" i="19"/>
  <c r="I7726" i="19"/>
  <c r="J7725" i="19"/>
  <c r="I7725" i="19"/>
  <c r="J7724" i="19"/>
  <c r="I7724" i="19"/>
  <c r="J7723" i="19"/>
  <c r="I7723" i="19"/>
  <c r="J7722" i="19"/>
  <c r="I7722" i="19"/>
  <c r="J7721" i="19"/>
  <c r="I7721" i="19"/>
  <c r="J7720" i="19"/>
  <c r="I7720" i="19"/>
  <c r="J7719" i="19"/>
  <c r="I7719" i="19"/>
  <c r="J7718" i="19"/>
  <c r="I7718" i="19"/>
  <c r="J7717" i="19"/>
  <c r="I7717" i="19"/>
  <c r="J7716" i="19"/>
  <c r="I7716" i="19"/>
  <c r="J7715" i="19"/>
  <c r="I7715" i="19"/>
  <c r="J7714" i="19"/>
  <c r="I7714" i="19"/>
  <c r="J7713" i="19"/>
  <c r="I7713" i="19"/>
  <c r="J7712" i="19"/>
  <c r="I7712" i="19"/>
  <c r="J7711" i="19"/>
  <c r="I7711" i="19"/>
  <c r="J7710" i="19"/>
  <c r="I7710" i="19"/>
  <c r="J7709" i="19"/>
  <c r="I7709" i="19"/>
  <c r="J7708" i="19"/>
  <c r="I7708" i="19"/>
  <c r="J7707" i="19"/>
  <c r="I7707" i="19"/>
  <c r="J7706" i="19"/>
  <c r="I7706" i="19"/>
  <c r="J7705" i="19"/>
  <c r="I7705" i="19"/>
  <c r="J7704" i="19"/>
  <c r="I7704" i="19"/>
  <c r="J7703" i="19"/>
  <c r="I7703" i="19"/>
  <c r="J7702" i="19"/>
  <c r="I7702" i="19"/>
  <c r="J7701" i="19"/>
  <c r="I7701" i="19"/>
  <c r="J7700" i="19"/>
  <c r="I7700" i="19"/>
  <c r="J7699" i="19"/>
  <c r="I7699" i="19"/>
  <c r="J7698" i="19"/>
  <c r="I7698" i="19"/>
  <c r="J7697" i="19"/>
  <c r="I7697" i="19"/>
  <c r="J7696" i="19"/>
  <c r="I7696" i="19"/>
  <c r="J7695" i="19"/>
  <c r="I7695" i="19"/>
  <c r="J7694" i="19"/>
  <c r="I7694" i="19"/>
  <c r="J7693" i="19"/>
  <c r="I7693" i="19"/>
  <c r="J7692" i="19"/>
  <c r="I7692" i="19"/>
  <c r="J7691" i="19"/>
  <c r="I7691" i="19"/>
  <c r="J7690" i="19"/>
  <c r="I7690" i="19"/>
  <c r="J7689" i="19"/>
  <c r="I7689" i="19"/>
  <c r="J7688" i="19"/>
  <c r="I7688" i="19"/>
  <c r="J7687" i="19"/>
  <c r="I7687" i="19"/>
  <c r="J7686" i="19"/>
  <c r="I7686" i="19"/>
  <c r="J7685" i="19"/>
  <c r="I7685" i="19"/>
  <c r="J7684" i="19"/>
  <c r="I7684" i="19"/>
  <c r="J7683" i="19"/>
  <c r="I7683" i="19"/>
  <c r="J7682" i="19"/>
  <c r="I7682" i="19"/>
  <c r="J7681" i="19"/>
  <c r="I7681" i="19"/>
  <c r="J7680" i="19"/>
  <c r="I7680" i="19"/>
  <c r="J7679" i="19"/>
  <c r="I7679" i="19"/>
  <c r="J7678" i="19"/>
  <c r="I7678" i="19"/>
  <c r="J7677" i="19"/>
  <c r="I7677" i="19"/>
  <c r="J7676" i="19"/>
  <c r="I7676" i="19"/>
  <c r="J7675" i="19"/>
  <c r="I7675" i="19"/>
  <c r="J7674" i="19"/>
  <c r="I7674" i="19"/>
  <c r="J7673" i="19"/>
  <c r="I7673" i="19"/>
  <c r="J7672" i="19"/>
  <c r="I7672" i="19"/>
  <c r="J7671" i="19"/>
  <c r="I7671" i="19"/>
  <c r="J7670" i="19"/>
  <c r="I7670" i="19"/>
  <c r="J7669" i="19"/>
  <c r="I7669" i="19"/>
  <c r="J7668" i="19"/>
  <c r="I7668" i="19"/>
  <c r="J7667" i="19"/>
  <c r="I7667" i="19"/>
  <c r="J7666" i="19"/>
  <c r="I7666" i="19"/>
  <c r="J7665" i="19"/>
  <c r="I7665" i="19"/>
  <c r="J7664" i="19"/>
  <c r="I7664" i="19"/>
  <c r="J7663" i="19"/>
  <c r="I7663" i="19"/>
  <c r="J7662" i="19"/>
  <c r="I7662" i="19"/>
  <c r="J7661" i="19"/>
  <c r="I7661" i="19"/>
  <c r="J7660" i="19"/>
  <c r="I7660" i="19"/>
  <c r="J7659" i="19"/>
  <c r="I7659" i="19"/>
  <c r="J7658" i="19"/>
  <c r="I7658" i="19"/>
  <c r="J7657" i="19"/>
  <c r="I7657" i="19"/>
  <c r="J7656" i="19"/>
  <c r="I7656" i="19"/>
  <c r="J7655" i="19"/>
  <c r="I7655" i="19"/>
  <c r="J7654" i="19"/>
  <c r="I7654" i="19"/>
  <c r="J7653" i="19"/>
  <c r="I7653" i="19"/>
  <c r="J7652" i="19"/>
  <c r="I7652" i="19"/>
  <c r="J7651" i="19"/>
  <c r="I7651" i="19"/>
  <c r="J7650" i="19"/>
  <c r="I7650" i="19"/>
  <c r="J7649" i="19"/>
  <c r="I7649" i="19"/>
  <c r="J7648" i="19"/>
  <c r="I7648" i="19"/>
  <c r="J7647" i="19"/>
  <c r="I7647" i="19"/>
  <c r="G7646" i="19"/>
  <c r="J7646" i="19"/>
  <c r="F7646" i="19"/>
  <c r="I7646" i="19"/>
  <c r="G7645" i="19"/>
  <c r="J7645" i="19"/>
  <c r="F7645" i="19"/>
  <c r="I7645" i="19"/>
  <c r="G7644" i="19"/>
  <c r="J7644" i="19"/>
  <c r="F7644" i="19"/>
  <c r="I7644" i="19"/>
  <c r="G7643" i="19"/>
  <c r="J7643" i="19"/>
  <c r="F7643" i="19"/>
  <c r="I7643" i="19"/>
  <c r="G7642" i="19"/>
  <c r="J7642" i="19"/>
  <c r="F7642" i="19"/>
  <c r="I7642" i="19"/>
  <c r="G7641" i="19"/>
  <c r="J7641" i="19"/>
  <c r="F7641" i="19"/>
  <c r="I7641" i="19"/>
  <c r="G7640" i="19"/>
  <c r="J7640" i="19"/>
  <c r="F7640" i="19"/>
  <c r="I7640" i="19"/>
  <c r="G7639" i="19"/>
  <c r="J7639" i="19"/>
  <c r="F7639" i="19"/>
  <c r="I7639" i="19"/>
  <c r="G7638" i="19"/>
  <c r="J7638" i="19"/>
  <c r="F7638" i="19"/>
  <c r="I7638" i="19"/>
  <c r="G7637" i="19"/>
  <c r="J7637" i="19"/>
  <c r="F7637" i="19"/>
  <c r="I7637" i="19"/>
  <c r="G7636" i="19"/>
  <c r="J7636" i="19"/>
  <c r="F7636" i="19"/>
  <c r="I7636" i="19"/>
  <c r="G7635" i="19"/>
  <c r="J7635" i="19"/>
  <c r="F7635" i="19"/>
  <c r="I7635" i="19"/>
  <c r="G7634" i="19"/>
  <c r="J7634" i="19"/>
  <c r="F7634" i="19"/>
  <c r="I7634" i="19"/>
  <c r="G7633" i="19"/>
  <c r="J7633" i="19"/>
  <c r="F7633" i="19"/>
  <c r="I7633" i="19"/>
  <c r="G7632" i="19"/>
  <c r="J7632" i="19"/>
  <c r="F7632" i="19"/>
  <c r="I7632" i="19"/>
  <c r="G7631" i="19"/>
  <c r="J7631" i="19"/>
  <c r="F7631" i="19"/>
  <c r="I7631" i="19"/>
  <c r="G7630" i="19"/>
  <c r="J7630" i="19"/>
  <c r="F7630" i="19"/>
  <c r="I7630" i="19"/>
  <c r="G7629" i="19"/>
  <c r="J7629" i="19"/>
  <c r="F7629" i="19"/>
  <c r="I7629" i="19"/>
  <c r="G7628" i="19"/>
  <c r="J7628" i="19"/>
  <c r="F7628" i="19"/>
  <c r="I7628" i="19"/>
  <c r="G7627" i="19"/>
  <c r="J7627" i="19"/>
  <c r="F7627" i="19"/>
  <c r="I7627" i="19"/>
  <c r="G7626" i="19"/>
  <c r="J7626" i="19"/>
  <c r="F7626" i="19"/>
  <c r="I7626" i="19"/>
  <c r="G7625" i="19"/>
  <c r="J7625" i="19"/>
  <c r="F7625" i="19"/>
  <c r="I7625" i="19"/>
  <c r="G7624" i="19"/>
  <c r="J7624" i="19"/>
  <c r="F7624" i="19"/>
  <c r="I7624" i="19"/>
  <c r="G7623" i="19"/>
  <c r="J7623" i="19"/>
  <c r="F7623" i="19"/>
  <c r="I7623" i="19"/>
  <c r="G7622" i="19"/>
  <c r="J7622" i="19"/>
  <c r="F7622" i="19"/>
  <c r="I7622" i="19"/>
  <c r="G7621" i="19"/>
  <c r="J7621" i="19"/>
  <c r="F7621" i="19"/>
  <c r="I7621" i="19"/>
  <c r="G7620" i="19"/>
  <c r="J7620" i="19"/>
  <c r="F7620" i="19"/>
  <c r="I7620" i="19"/>
  <c r="G7619" i="19"/>
  <c r="J7619" i="19"/>
  <c r="F7619" i="19"/>
  <c r="I7619" i="19"/>
  <c r="G7618" i="19"/>
  <c r="J7618" i="19"/>
  <c r="F7618" i="19"/>
  <c r="I7618" i="19"/>
  <c r="G7617" i="19"/>
  <c r="J7617" i="19"/>
  <c r="F7617" i="19"/>
  <c r="I7617" i="19"/>
  <c r="G7616" i="19"/>
  <c r="J7616" i="19"/>
  <c r="F7616" i="19"/>
  <c r="I7616" i="19"/>
  <c r="G7615" i="19"/>
  <c r="J7615" i="19"/>
  <c r="F7615" i="19"/>
  <c r="I7615" i="19"/>
  <c r="G7614" i="19"/>
  <c r="J7614" i="19"/>
  <c r="F7614" i="19"/>
  <c r="I7614" i="19"/>
  <c r="G7613" i="19"/>
  <c r="J7613" i="19"/>
  <c r="F7613" i="19"/>
  <c r="I7613" i="19"/>
  <c r="G7612" i="19"/>
  <c r="J7612" i="19"/>
  <c r="F7612" i="19"/>
  <c r="I7612" i="19"/>
  <c r="G7611" i="19"/>
  <c r="J7611" i="19"/>
  <c r="F7611" i="19"/>
  <c r="I7611" i="19"/>
  <c r="G7610" i="19"/>
  <c r="J7610" i="19"/>
  <c r="F7610" i="19"/>
  <c r="I7610" i="19"/>
  <c r="G7609" i="19"/>
  <c r="J7609" i="19"/>
  <c r="F7609" i="19"/>
  <c r="I7609" i="19"/>
  <c r="G7608" i="19"/>
  <c r="J7608" i="19"/>
  <c r="F7608" i="19"/>
  <c r="I7608" i="19"/>
  <c r="G7607" i="19"/>
  <c r="J7607" i="19"/>
  <c r="F7607" i="19"/>
  <c r="I7607" i="19"/>
  <c r="G7606" i="19"/>
  <c r="J7606" i="19"/>
  <c r="F7606" i="19"/>
  <c r="I7606" i="19"/>
  <c r="G7605" i="19"/>
  <c r="J7605" i="19"/>
  <c r="F7605" i="19"/>
  <c r="I7605" i="19"/>
  <c r="G7604" i="19"/>
  <c r="J7604" i="19"/>
  <c r="F7604" i="19"/>
  <c r="I7604" i="19"/>
  <c r="G7603" i="19"/>
  <c r="J7603" i="19"/>
  <c r="F7603" i="19"/>
  <c r="I7603" i="19"/>
  <c r="G7602" i="19"/>
  <c r="J7602" i="19"/>
  <c r="F7602" i="19"/>
  <c r="I7602" i="19"/>
  <c r="G7601" i="19"/>
  <c r="J7601" i="19"/>
  <c r="F7601" i="19"/>
  <c r="I7601" i="19"/>
  <c r="G7600" i="19"/>
  <c r="J7600" i="19"/>
  <c r="F7600" i="19"/>
  <c r="I7600" i="19"/>
  <c r="G7599" i="19"/>
  <c r="J7599" i="19"/>
  <c r="F7599" i="19"/>
  <c r="I7599" i="19"/>
  <c r="G7598" i="19"/>
  <c r="J7598" i="19"/>
  <c r="F7598" i="19"/>
  <c r="I7598" i="19"/>
  <c r="G7597" i="19"/>
  <c r="J7597" i="19"/>
  <c r="F7597" i="19"/>
  <c r="I7597" i="19"/>
  <c r="G7596" i="19"/>
  <c r="J7596" i="19"/>
  <c r="F7596" i="19"/>
  <c r="I7596" i="19"/>
  <c r="G7595" i="19"/>
  <c r="J7595" i="19"/>
  <c r="F7595" i="19"/>
  <c r="I7595" i="19"/>
  <c r="G7594" i="19"/>
  <c r="J7594" i="19"/>
  <c r="F7594" i="19"/>
  <c r="I7594" i="19"/>
  <c r="G7593" i="19"/>
  <c r="J7593" i="19"/>
  <c r="F7593" i="19"/>
  <c r="I7593" i="19"/>
  <c r="G7592" i="19"/>
  <c r="J7592" i="19"/>
  <c r="F7592" i="19"/>
  <c r="I7592" i="19"/>
  <c r="G7591" i="19"/>
  <c r="J7591" i="19"/>
  <c r="F7591" i="19"/>
  <c r="I7591" i="19"/>
  <c r="G7590" i="19"/>
  <c r="J7590" i="19"/>
  <c r="F7590" i="19"/>
  <c r="I7590" i="19"/>
  <c r="G7589" i="19"/>
  <c r="J7589" i="19"/>
  <c r="F7589" i="19"/>
  <c r="I7589" i="19"/>
  <c r="G7588" i="19"/>
  <c r="J7588" i="19"/>
  <c r="F7588" i="19"/>
  <c r="I7588" i="19"/>
  <c r="G7587" i="19"/>
  <c r="J7587" i="19"/>
  <c r="F7587" i="19"/>
  <c r="I7587" i="19"/>
  <c r="G7586" i="19"/>
  <c r="J7586" i="19"/>
  <c r="F7586" i="19"/>
  <c r="I7586" i="19"/>
  <c r="G7585" i="19"/>
  <c r="J7585" i="19"/>
  <c r="F7585" i="19"/>
  <c r="I7585" i="19"/>
  <c r="G7584" i="19"/>
  <c r="J7584" i="19"/>
  <c r="F7584" i="19"/>
  <c r="I7584" i="19"/>
  <c r="G7583" i="19"/>
  <c r="J7583" i="19"/>
  <c r="F7583" i="19"/>
  <c r="I7583" i="19"/>
  <c r="G7582" i="19"/>
  <c r="J7582" i="19"/>
  <c r="F7582" i="19"/>
  <c r="I7582" i="19"/>
  <c r="G7581" i="19"/>
  <c r="J7581" i="19"/>
  <c r="F7581" i="19"/>
  <c r="I7581" i="19"/>
  <c r="G7580" i="19"/>
  <c r="J7580" i="19"/>
  <c r="F7580" i="19"/>
  <c r="I7580" i="19"/>
  <c r="G7579" i="19"/>
  <c r="J7579" i="19"/>
  <c r="F7579" i="19"/>
  <c r="I7579" i="19"/>
  <c r="G7578" i="19"/>
  <c r="J7578" i="19"/>
  <c r="F7578" i="19"/>
  <c r="I7578" i="19"/>
  <c r="G7577" i="19"/>
  <c r="J7577" i="19"/>
  <c r="F7577" i="19"/>
  <c r="I7577" i="19"/>
  <c r="G7576" i="19"/>
  <c r="J7576" i="19"/>
  <c r="F7576" i="19"/>
  <c r="I7576" i="19"/>
  <c r="G7575" i="19"/>
  <c r="J7575" i="19"/>
  <c r="F7575" i="19"/>
  <c r="I7575" i="19"/>
  <c r="G7574" i="19"/>
  <c r="J7574" i="19"/>
  <c r="F7574" i="19"/>
  <c r="I7574" i="19"/>
  <c r="G7573" i="19"/>
  <c r="J7573" i="19"/>
  <c r="F7573" i="19"/>
  <c r="I7573" i="19"/>
  <c r="G7572" i="19"/>
  <c r="J7572" i="19"/>
  <c r="F7572" i="19"/>
  <c r="I7572" i="19"/>
  <c r="G7571" i="19"/>
  <c r="J7571" i="19"/>
  <c r="F7571" i="19"/>
  <c r="I7571" i="19"/>
  <c r="G7570" i="19"/>
  <c r="J7570" i="19"/>
  <c r="F7570" i="19"/>
  <c r="I7570" i="19"/>
  <c r="G7569" i="19"/>
  <c r="J7569" i="19"/>
  <c r="F7569" i="19"/>
  <c r="I7569" i="19"/>
  <c r="G7568" i="19"/>
  <c r="J7568" i="19"/>
  <c r="F7568" i="19"/>
  <c r="I7568" i="19"/>
  <c r="G7567" i="19"/>
  <c r="J7567" i="19"/>
  <c r="F7567" i="19"/>
  <c r="I7567" i="19"/>
  <c r="G7566" i="19"/>
  <c r="J7566" i="19"/>
  <c r="F7566" i="19"/>
  <c r="I7566" i="19"/>
  <c r="G7565" i="19"/>
  <c r="J7565" i="19"/>
  <c r="F7565" i="19"/>
  <c r="I7565" i="19"/>
  <c r="G7564" i="19"/>
  <c r="J7564" i="19"/>
  <c r="F7564" i="19"/>
  <c r="I7564" i="19"/>
  <c r="G7563" i="19"/>
  <c r="J7563" i="19"/>
  <c r="F7563" i="19"/>
  <c r="I7563" i="19"/>
  <c r="G7562" i="19"/>
  <c r="J7562" i="19"/>
  <c r="F7562" i="19"/>
  <c r="I7562" i="19"/>
  <c r="G7561" i="19"/>
  <c r="J7561" i="19"/>
  <c r="F7561" i="19"/>
  <c r="I7561" i="19"/>
  <c r="G7560" i="19"/>
  <c r="J7560" i="19"/>
  <c r="F7560" i="19"/>
  <c r="I7560" i="19"/>
  <c r="G7559" i="19"/>
  <c r="J7559" i="19"/>
  <c r="F7559" i="19"/>
  <c r="I7559" i="19"/>
  <c r="G7558" i="19"/>
  <c r="J7558" i="19"/>
  <c r="F7558" i="19"/>
  <c r="I7558" i="19"/>
  <c r="G7557" i="19"/>
  <c r="J7557" i="19"/>
  <c r="F7557" i="19"/>
  <c r="I7557" i="19"/>
  <c r="G7556" i="19"/>
  <c r="J7556" i="19"/>
  <c r="F7556" i="19"/>
  <c r="I7556" i="19"/>
  <c r="G7555" i="19"/>
  <c r="J7555" i="19"/>
  <c r="F7555" i="19"/>
  <c r="I7555" i="19"/>
  <c r="J7554" i="19"/>
  <c r="I7554" i="19"/>
  <c r="J7553" i="19"/>
  <c r="I7553" i="19"/>
  <c r="J7552" i="19"/>
  <c r="I7552" i="19"/>
  <c r="J7551" i="19"/>
  <c r="I7551" i="19"/>
  <c r="J7550" i="19"/>
  <c r="I7550" i="19"/>
  <c r="J7549" i="19"/>
  <c r="I7549" i="19"/>
  <c r="J7548" i="19"/>
  <c r="I7548" i="19"/>
  <c r="J7547" i="19"/>
  <c r="I7547" i="19"/>
  <c r="J7546" i="19"/>
  <c r="I7546" i="19"/>
  <c r="J7545" i="19"/>
  <c r="I7545" i="19"/>
  <c r="J7544" i="19"/>
  <c r="I7544" i="19"/>
  <c r="J7543" i="19"/>
  <c r="I7543" i="19"/>
  <c r="J7542" i="19"/>
  <c r="I7542" i="19"/>
  <c r="J7541" i="19"/>
  <c r="I7541" i="19"/>
  <c r="J7540" i="19"/>
  <c r="I7540" i="19"/>
  <c r="J7539" i="19"/>
  <c r="I7539" i="19"/>
  <c r="J7538" i="19"/>
  <c r="I7538" i="19"/>
  <c r="J7537" i="19"/>
  <c r="I7537" i="19"/>
  <c r="J7536" i="19"/>
  <c r="I7536" i="19"/>
  <c r="J7535" i="19"/>
  <c r="I7535" i="19"/>
  <c r="J7534" i="19"/>
  <c r="I7534" i="19"/>
  <c r="J7533" i="19"/>
  <c r="I7533" i="19"/>
  <c r="J7532" i="19"/>
  <c r="I7532" i="19"/>
  <c r="J7531" i="19"/>
  <c r="I7531" i="19"/>
  <c r="J7530" i="19"/>
  <c r="I7530" i="19"/>
  <c r="J7529" i="19"/>
  <c r="I7529" i="19"/>
  <c r="J7528" i="19"/>
  <c r="I7528" i="19"/>
  <c r="J7527" i="19"/>
  <c r="I7527" i="19"/>
  <c r="J7526" i="19"/>
  <c r="I7526" i="19"/>
  <c r="J7525" i="19"/>
  <c r="I7525" i="19"/>
  <c r="J7524" i="19"/>
  <c r="I7524" i="19"/>
  <c r="J7523" i="19"/>
  <c r="I7523" i="19"/>
  <c r="J7522" i="19"/>
  <c r="I7522" i="19"/>
  <c r="J7521" i="19"/>
  <c r="I7521" i="19"/>
  <c r="J7520" i="19"/>
  <c r="I7520" i="19"/>
  <c r="J7519" i="19"/>
  <c r="I7519" i="19"/>
  <c r="J7518" i="19"/>
  <c r="I7518" i="19"/>
  <c r="J7517" i="19"/>
  <c r="I7517" i="19"/>
  <c r="J7516" i="19"/>
  <c r="I7516" i="19"/>
  <c r="J7515" i="19"/>
  <c r="I7515" i="19"/>
  <c r="J7514" i="19"/>
  <c r="I7514" i="19"/>
  <c r="J7513" i="19"/>
  <c r="I7513" i="19"/>
  <c r="J7512" i="19"/>
  <c r="I7512" i="19"/>
  <c r="J7511" i="19"/>
  <c r="I7511" i="19"/>
  <c r="J7510" i="19"/>
  <c r="I7510" i="19"/>
  <c r="J7509" i="19"/>
  <c r="I7509" i="19"/>
  <c r="J7508" i="19"/>
  <c r="I7508" i="19"/>
  <c r="J7507" i="19"/>
  <c r="I7507" i="19"/>
  <c r="J7506" i="19"/>
  <c r="I7506" i="19"/>
  <c r="J7505" i="19"/>
  <c r="I7505" i="19"/>
  <c r="J7504" i="19"/>
  <c r="I7504" i="19"/>
  <c r="J7503" i="19"/>
  <c r="I7503" i="19"/>
  <c r="J7502" i="19"/>
  <c r="I7502" i="19"/>
  <c r="J7501" i="19"/>
  <c r="I7501" i="19"/>
  <c r="J7500" i="19"/>
  <c r="I7500" i="19"/>
  <c r="J7499" i="19"/>
  <c r="I7499" i="19"/>
  <c r="J7498" i="19"/>
  <c r="I7498" i="19"/>
  <c r="J7497" i="19"/>
  <c r="I7497" i="19"/>
  <c r="J7496" i="19"/>
  <c r="I7496" i="19"/>
  <c r="J7495" i="19"/>
  <c r="I7495" i="19"/>
  <c r="J7494" i="19"/>
  <c r="I7494" i="19"/>
  <c r="J7493" i="19"/>
  <c r="I7493" i="19"/>
  <c r="J7492" i="19"/>
  <c r="I7492" i="19"/>
  <c r="J7491" i="19"/>
  <c r="I7491" i="19"/>
  <c r="J7490" i="19"/>
  <c r="I7490" i="19"/>
  <c r="J7489" i="19"/>
  <c r="I7489" i="19"/>
  <c r="J7488" i="19"/>
  <c r="I7488" i="19"/>
  <c r="J7487" i="19"/>
  <c r="I7487" i="19"/>
  <c r="J7486" i="19"/>
  <c r="I7486" i="19"/>
  <c r="J7485" i="19"/>
  <c r="I7485" i="19"/>
  <c r="J7484" i="19"/>
  <c r="I7484" i="19"/>
  <c r="J7483" i="19"/>
  <c r="I7483" i="19"/>
  <c r="J7482" i="19"/>
  <c r="I7482" i="19"/>
  <c r="J7481" i="19"/>
  <c r="I7481" i="19"/>
  <c r="J7480" i="19"/>
  <c r="I7480" i="19"/>
  <c r="J7479" i="19"/>
  <c r="I7479" i="19"/>
  <c r="J7478" i="19"/>
  <c r="I7478" i="19"/>
  <c r="J7477" i="19"/>
  <c r="I7477" i="19"/>
  <c r="J7476" i="19"/>
  <c r="I7476" i="19"/>
  <c r="J7475" i="19"/>
  <c r="I7475" i="19"/>
  <c r="J7474" i="19"/>
  <c r="I7474" i="19"/>
  <c r="J7473" i="19"/>
  <c r="I7473" i="19"/>
  <c r="J7472" i="19"/>
  <c r="I7472" i="19"/>
  <c r="J7471" i="19"/>
  <c r="I7471" i="19"/>
  <c r="J7470" i="19"/>
  <c r="I7470" i="19"/>
  <c r="J7469" i="19"/>
  <c r="I7469" i="19"/>
  <c r="J7468" i="19"/>
  <c r="I7468" i="19"/>
  <c r="J7467" i="19"/>
  <c r="I7467" i="19"/>
  <c r="J7466" i="19"/>
  <c r="I7466" i="19"/>
  <c r="J7465" i="19"/>
  <c r="I7465" i="19"/>
  <c r="J7464" i="19"/>
  <c r="I7464" i="19"/>
  <c r="J7463" i="19"/>
  <c r="I7463" i="19"/>
  <c r="J7462" i="19"/>
  <c r="I7462" i="19"/>
  <c r="J7461" i="19"/>
  <c r="I7461" i="19"/>
  <c r="J7460" i="19"/>
  <c r="I7460" i="19"/>
  <c r="J7459" i="19"/>
  <c r="I7459" i="19"/>
  <c r="J7458" i="19"/>
  <c r="I7458" i="19"/>
  <c r="J7457" i="19"/>
  <c r="I7457" i="19"/>
  <c r="J7456" i="19"/>
  <c r="I7456" i="19"/>
  <c r="J7455" i="19"/>
  <c r="I7455" i="19"/>
  <c r="J7454" i="19"/>
  <c r="I7454" i="19"/>
  <c r="J7453" i="19"/>
  <c r="I7453" i="19"/>
  <c r="J7452" i="19"/>
  <c r="I7452" i="19"/>
  <c r="J7451" i="19"/>
  <c r="I7451" i="19"/>
  <c r="J7450" i="19"/>
  <c r="I7450" i="19"/>
  <c r="J7449" i="19"/>
  <c r="I7449" i="19"/>
  <c r="J7448" i="19"/>
  <c r="I7448" i="19"/>
  <c r="J7447" i="19"/>
  <c r="I7447" i="19"/>
  <c r="J7446" i="19"/>
  <c r="I7446" i="19"/>
  <c r="J7445" i="19"/>
  <c r="I7445" i="19"/>
  <c r="J7444" i="19"/>
  <c r="I7444" i="19"/>
  <c r="J7443" i="19"/>
  <c r="I7443" i="19"/>
  <c r="J7442" i="19"/>
  <c r="I7442" i="19"/>
  <c r="J7441" i="19"/>
  <c r="I7441" i="19"/>
  <c r="J7440" i="19"/>
  <c r="I7440" i="19"/>
  <c r="J7439" i="19"/>
  <c r="I7439" i="19"/>
  <c r="J7438" i="19"/>
  <c r="I7438" i="19"/>
  <c r="J7437" i="19"/>
  <c r="I7437" i="19"/>
  <c r="J7436" i="19"/>
  <c r="I7436" i="19"/>
  <c r="J7435" i="19"/>
  <c r="I7435" i="19"/>
  <c r="J7434" i="19"/>
  <c r="I7434" i="19"/>
  <c r="J7433" i="19"/>
  <c r="I7433" i="19"/>
  <c r="J7432" i="19"/>
  <c r="I7432" i="19"/>
  <c r="J7431" i="19"/>
  <c r="I7431" i="19"/>
  <c r="J7430" i="19"/>
  <c r="I7430" i="19"/>
  <c r="J7429" i="19"/>
  <c r="I7429" i="19"/>
  <c r="J7428" i="19"/>
  <c r="I7428" i="19"/>
  <c r="J7427" i="19"/>
  <c r="I7427" i="19"/>
  <c r="J7426" i="19"/>
  <c r="I7426" i="19"/>
  <c r="J7425" i="19"/>
  <c r="I7425" i="19"/>
  <c r="J7424" i="19"/>
  <c r="I7424" i="19"/>
  <c r="J7423" i="19"/>
  <c r="I7423" i="19"/>
  <c r="J7422" i="19"/>
  <c r="I7422" i="19"/>
  <c r="J7421" i="19"/>
  <c r="I7421" i="19"/>
  <c r="J7420" i="19"/>
  <c r="I7420" i="19"/>
  <c r="J7419" i="19"/>
  <c r="I7419" i="19"/>
  <c r="J7418" i="19"/>
  <c r="I7418" i="19"/>
  <c r="J7417" i="19"/>
  <c r="I7417" i="19"/>
  <c r="J7416" i="19"/>
  <c r="I7416" i="19"/>
  <c r="J7415" i="19"/>
  <c r="I7415" i="19"/>
  <c r="J7414" i="19"/>
  <c r="I7414" i="19"/>
  <c r="J7413" i="19"/>
  <c r="I7413" i="19"/>
  <c r="J7412" i="19"/>
  <c r="I7412" i="19"/>
  <c r="J7411" i="19"/>
  <c r="I7411" i="19"/>
  <c r="J7410" i="19"/>
  <c r="I7410" i="19"/>
  <c r="J7409" i="19"/>
  <c r="I7409" i="19"/>
  <c r="J7408" i="19"/>
  <c r="I7408" i="19"/>
  <c r="J7407" i="19"/>
  <c r="I7407" i="19"/>
  <c r="J7406" i="19"/>
  <c r="I7406" i="19"/>
  <c r="J7405" i="19"/>
  <c r="I7405" i="19"/>
  <c r="J7404" i="19"/>
  <c r="I7404" i="19"/>
  <c r="J7403" i="19"/>
  <c r="I7403" i="19"/>
  <c r="J7402" i="19"/>
  <c r="I7402" i="19"/>
  <c r="J7401" i="19"/>
  <c r="I7401" i="19"/>
  <c r="J7400" i="19"/>
  <c r="I7400" i="19"/>
  <c r="J7399" i="19"/>
  <c r="I7399" i="19"/>
  <c r="J7398" i="19"/>
  <c r="I7398" i="19"/>
  <c r="J7397" i="19"/>
  <c r="I7397" i="19"/>
  <c r="J7396" i="19"/>
  <c r="I7396" i="19"/>
  <c r="J7395" i="19"/>
  <c r="I7395" i="19"/>
  <c r="J7394" i="19"/>
  <c r="I7394" i="19"/>
  <c r="J7393" i="19"/>
  <c r="I7393" i="19"/>
  <c r="J7392" i="19"/>
  <c r="I7392" i="19"/>
  <c r="J7391" i="19"/>
  <c r="I7391" i="19"/>
  <c r="J7390" i="19"/>
  <c r="I7390" i="19"/>
  <c r="J7389" i="19"/>
  <c r="I7389" i="19"/>
  <c r="J7388" i="19"/>
  <c r="I7388" i="19"/>
  <c r="J7387" i="19"/>
  <c r="I7387" i="19"/>
  <c r="J7386" i="19"/>
  <c r="I7386" i="19"/>
  <c r="J7385" i="19"/>
  <c r="I7385" i="19"/>
  <c r="J7384" i="19"/>
  <c r="I7384" i="19"/>
  <c r="J7383" i="19"/>
  <c r="I7383" i="19"/>
  <c r="J7382" i="19"/>
  <c r="I7382" i="19"/>
  <c r="J7381" i="19"/>
  <c r="I7381" i="19"/>
  <c r="J7380" i="19"/>
  <c r="I7380" i="19"/>
  <c r="J7379" i="19"/>
  <c r="I7379" i="19"/>
  <c r="J7378" i="19"/>
  <c r="I7378" i="19"/>
  <c r="J7377" i="19"/>
  <c r="I7377" i="19"/>
  <c r="J7376" i="19"/>
  <c r="I7376" i="19"/>
  <c r="J7375" i="19"/>
  <c r="I7375" i="19"/>
  <c r="J7374" i="19"/>
  <c r="I7374" i="19"/>
  <c r="J7373" i="19"/>
  <c r="I7373" i="19"/>
  <c r="J7372" i="19"/>
  <c r="I7372" i="19"/>
  <c r="J7371" i="19"/>
  <c r="I7371" i="19"/>
  <c r="J7370" i="19"/>
  <c r="I7370" i="19"/>
  <c r="J7369" i="19"/>
  <c r="I7369" i="19"/>
  <c r="G7368" i="19"/>
  <c r="J7368" i="19"/>
  <c r="F7368" i="19"/>
  <c r="I7368" i="19"/>
  <c r="G7367" i="19"/>
  <c r="J7367" i="19"/>
  <c r="F7367" i="19"/>
  <c r="I7367" i="19"/>
  <c r="G7366" i="19"/>
  <c r="J7366" i="19"/>
  <c r="F7366" i="19"/>
  <c r="I7366" i="19"/>
  <c r="G7365" i="19"/>
  <c r="J7365" i="19"/>
  <c r="F7365" i="19"/>
  <c r="I7365" i="19"/>
  <c r="G7364" i="19"/>
  <c r="J7364" i="19"/>
  <c r="F7364" i="19"/>
  <c r="I7364" i="19"/>
  <c r="G7363" i="19"/>
  <c r="J7363" i="19"/>
  <c r="F7363" i="19"/>
  <c r="I7363" i="19"/>
  <c r="G7362" i="19"/>
  <c r="J7362" i="19"/>
  <c r="F7362" i="19"/>
  <c r="I7362" i="19"/>
  <c r="G7361" i="19"/>
  <c r="J7361" i="19"/>
  <c r="F7361" i="19"/>
  <c r="I7361" i="19"/>
  <c r="G7360" i="19"/>
  <c r="J7360" i="19"/>
  <c r="F7360" i="19"/>
  <c r="I7360" i="19"/>
  <c r="G7359" i="19"/>
  <c r="J7359" i="19"/>
  <c r="F7359" i="19"/>
  <c r="I7359" i="19"/>
  <c r="G7358" i="19"/>
  <c r="J7358" i="19"/>
  <c r="F7358" i="19"/>
  <c r="I7358" i="19"/>
  <c r="G7357" i="19"/>
  <c r="J7357" i="19"/>
  <c r="F7357" i="19"/>
  <c r="I7357" i="19"/>
  <c r="G7356" i="19"/>
  <c r="J7356" i="19"/>
  <c r="F7356" i="19"/>
  <c r="I7356" i="19"/>
  <c r="G7355" i="19"/>
  <c r="J7355" i="19"/>
  <c r="F7355" i="19"/>
  <c r="I7355" i="19"/>
  <c r="G7354" i="19"/>
  <c r="J7354" i="19"/>
  <c r="F7354" i="19"/>
  <c r="I7354" i="19"/>
  <c r="G7353" i="19"/>
  <c r="J7353" i="19"/>
  <c r="F7353" i="19"/>
  <c r="I7353" i="19"/>
  <c r="G7352" i="19"/>
  <c r="J7352" i="19"/>
  <c r="F7352" i="19"/>
  <c r="I7352" i="19"/>
  <c r="G7351" i="19"/>
  <c r="J7351" i="19"/>
  <c r="F7351" i="19"/>
  <c r="I7351" i="19"/>
  <c r="G7350" i="19"/>
  <c r="J7350" i="19"/>
  <c r="F7350" i="19"/>
  <c r="I7350" i="19"/>
  <c r="G7349" i="19"/>
  <c r="J7349" i="19"/>
  <c r="F7349" i="19"/>
  <c r="I7349" i="19"/>
  <c r="G7348" i="19"/>
  <c r="J7348" i="19"/>
  <c r="F7348" i="19"/>
  <c r="I7348" i="19"/>
  <c r="G7347" i="19"/>
  <c r="J7347" i="19"/>
  <c r="F7347" i="19"/>
  <c r="I7347" i="19"/>
  <c r="G7346" i="19"/>
  <c r="J7346" i="19"/>
  <c r="F7346" i="19"/>
  <c r="I7346" i="19"/>
  <c r="G7345" i="19"/>
  <c r="J7345" i="19"/>
  <c r="F7345" i="19"/>
  <c r="I7345" i="19"/>
  <c r="G7344" i="19"/>
  <c r="J7344" i="19"/>
  <c r="F7344" i="19"/>
  <c r="I7344" i="19"/>
  <c r="G7343" i="19"/>
  <c r="J7343" i="19"/>
  <c r="F7343" i="19"/>
  <c r="I7343" i="19"/>
  <c r="G7342" i="19"/>
  <c r="J7342" i="19"/>
  <c r="F7342" i="19"/>
  <c r="I7342" i="19"/>
  <c r="G7341" i="19"/>
  <c r="J7341" i="19"/>
  <c r="F7341" i="19"/>
  <c r="I7341" i="19"/>
  <c r="G7340" i="19"/>
  <c r="J7340" i="19"/>
  <c r="F7340" i="19"/>
  <c r="I7340" i="19"/>
  <c r="G7339" i="19"/>
  <c r="J7339" i="19"/>
  <c r="F7339" i="19"/>
  <c r="I7339" i="19"/>
  <c r="G7338" i="19"/>
  <c r="J7338" i="19"/>
  <c r="F7338" i="19"/>
  <c r="I7338" i="19"/>
  <c r="G7337" i="19"/>
  <c r="J7337" i="19"/>
  <c r="F7337" i="19"/>
  <c r="I7337" i="19"/>
  <c r="G7336" i="19"/>
  <c r="J7336" i="19"/>
  <c r="F7336" i="19"/>
  <c r="I7336" i="19"/>
  <c r="G7335" i="19"/>
  <c r="J7335" i="19"/>
  <c r="F7335" i="19"/>
  <c r="I7335" i="19"/>
  <c r="G7334" i="19"/>
  <c r="J7334" i="19"/>
  <c r="F7334" i="19"/>
  <c r="I7334" i="19"/>
  <c r="G7333" i="19"/>
  <c r="J7333" i="19"/>
  <c r="F7333" i="19"/>
  <c r="I7333" i="19"/>
  <c r="G7332" i="19"/>
  <c r="J7332" i="19"/>
  <c r="F7332" i="19"/>
  <c r="I7332" i="19"/>
  <c r="G7331" i="19"/>
  <c r="J7331" i="19"/>
  <c r="F7331" i="19"/>
  <c r="I7331" i="19"/>
  <c r="G7330" i="19"/>
  <c r="J7330" i="19"/>
  <c r="F7330" i="19"/>
  <c r="I7330" i="19"/>
  <c r="G7329" i="19"/>
  <c r="J7329" i="19"/>
  <c r="F7329" i="19"/>
  <c r="I7329" i="19"/>
  <c r="G7328" i="19"/>
  <c r="J7328" i="19"/>
  <c r="F7328" i="19"/>
  <c r="I7328" i="19"/>
  <c r="G7327" i="19"/>
  <c r="J7327" i="19"/>
  <c r="F7327" i="19"/>
  <c r="I7327" i="19"/>
  <c r="G7326" i="19"/>
  <c r="J7326" i="19"/>
  <c r="F7326" i="19"/>
  <c r="I7326" i="19"/>
  <c r="G7325" i="19"/>
  <c r="J7325" i="19"/>
  <c r="F7325" i="19"/>
  <c r="I7325" i="19"/>
  <c r="G7324" i="19"/>
  <c r="J7324" i="19"/>
  <c r="F7324" i="19"/>
  <c r="I7324" i="19"/>
  <c r="G7323" i="19"/>
  <c r="J7323" i="19"/>
  <c r="F7323" i="19"/>
  <c r="I7323" i="19"/>
  <c r="G7322" i="19"/>
  <c r="J7322" i="19"/>
  <c r="F7322" i="19"/>
  <c r="I7322" i="19"/>
  <c r="G7321" i="19"/>
  <c r="J7321" i="19"/>
  <c r="F7321" i="19"/>
  <c r="I7321" i="19"/>
  <c r="G7320" i="19"/>
  <c r="J7320" i="19"/>
  <c r="F7320" i="19"/>
  <c r="I7320" i="19"/>
  <c r="G7319" i="19"/>
  <c r="J7319" i="19"/>
  <c r="F7319" i="19"/>
  <c r="I7319" i="19"/>
  <c r="G7318" i="19"/>
  <c r="J7318" i="19"/>
  <c r="F7318" i="19"/>
  <c r="I7318" i="19"/>
  <c r="G7317" i="19"/>
  <c r="J7317" i="19"/>
  <c r="F7317" i="19"/>
  <c r="I7317" i="19"/>
  <c r="G7316" i="19"/>
  <c r="J7316" i="19"/>
  <c r="F7316" i="19"/>
  <c r="I7316" i="19"/>
  <c r="G7315" i="19"/>
  <c r="J7315" i="19"/>
  <c r="F7315" i="19"/>
  <c r="I7315" i="19"/>
  <c r="G7314" i="19"/>
  <c r="J7314" i="19"/>
  <c r="F7314" i="19"/>
  <c r="I7314" i="19"/>
  <c r="G7313" i="19"/>
  <c r="J7313" i="19"/>
  <c r="F7313" i="19"/>
  <c r="I7313" i="19"/>
  <c r="G7312" i="19"/>
  <c r="J7312" i="19"/>
  <c r="F7312" i="19"/>
  <c r="I7312" i="19"/>
  <c r="G7311" i="19"/>
  <c r="J7311" i="19"/>
  <c r="F7311" i="19"/>
  <c r="I7311" i="19"/>
  <c r="G7310" i="19"/>
  <c r="J7310" i="19"/>
  <c r="F7310" i="19"/>
  <c r="I7310" i="19"/>
  <c r="G7309" i="19"/>
  <c r="J7309" i="19"/>
  <c r="F7309" i="19"/>
  <c r="I7309" i="19"/>
  <c r="G7308" i="19"/>
  <c r="J7308" i="19"/>
  <c r="F7308" i="19"/>
  <c r="I7308" i="19"/>
  <c r="G7307" i="19"/>
  <c r="J7307" i="19"/>
  <c r="F7307" i="19"/>
  <c r="I7307" i="19"/>
  <c r="G7306" i="19"/>
  <c r="J7306" i="19"/>
  <c r="F7306" i="19"/>
  <c r="I7306" i="19"/>
  <c r="G7305" i="19"/>
  <c r="J7305" i="19"/>
  <c r="F7305" i="19"/>
  <c r="I7305" i="19"/>
  <c r="G7304" i="19"/>
  <c r="J7304" i="19"/>
  <c r="F7304" i="19"/>
  <c r="I7304" i="19"/>
  <c r="G7303" i="19"/>
  <c r="J7303" i="19"/>
  <c r="F7303" i="19"/>
  <c r="I7303" i="19"/>
  <c r="G7302" i="19"/>
  <c r="J7302" i="19"/>
  <c r="F7302" i="19"/>
  <c r="I7302" i="19"/>
  <c r="G7301" i="19"/>
  <c r="J7301" i="19"/>
  <c r="F7301" i="19"/>
  <c r="I7301" i="19"/>
  <c r="G7300" i="19"/>
  <c r="J7300" i="19"/>
  <c r="F7300" i="19"/>
  <c r="I7300" i="19"/>
  <c r="G7299" i="19"/>
  <c r="J7299" i="19"/>
  <c r="F7299" i="19"/>
  <c r="I7299" i="19"/>
  <c r="G7298" i="19"/>
  <c r="J7298" i="19"/>
  <c r="F7298" i="19"/>
  <c r="I7298" i="19"/>
  <c r="G7297" i="19"/>
  <c r="J7297" i="19"/>
  <c r="F7297" i="19"/>
  <c r="I7297" i="19"/>
  <c r="G7296" i="19"/>
  <c r="J7296" i="19"/>
  <c r="F7296" i="19"/>
  <c r="I7296" i="19"/>
  <c r="G7295" i="19"/>
  <c r="J7295" i="19"/>
  <c r="F7295" i="19"/>
  <c r="I7295" i="19"/>
  <c r="G7294" i="19"/>
  <c r="J7294" i="19"/>
  <c r="F7294" i="19"/>
  <c r="I7294" i="19"/>
  <c r="G7293" i="19"/>
  <c r="J7293" i="19"/>
  <c r="F7293" i="19"/>
  <c r="I7293" i="19"/>
  <c r="G7292" i="19"/>
  <c r="J7292" i="19"/>
  <c r="F7292" i="19"/>
  <c r="I7292" i="19"/>
  <c r="G7291" i="19"/>
  <c r="J7291" i="19"/>
  <c r="F7291" i="19"/>
  <c r="I7291" i="19"/>
  <c r="G7290" i="19"/>
  <c r="J7290" i="19"/>
  <c r="F7290" i="19"/>
  <c r="I7290" i="19"/>
  <c r="G7289" i="19"/>
  <c r="J7289" i="19"/>
  <c r="F7289" i="19"/>
  <c r="I7289" i="19"/>
  <c r="G7288" i="19"/>
  <c r="J7288" i="19"/>
  <c r="F7288" i="19"/>
  <c r="I7288" i="19"/>
  <c r="G7287" i="19"/>
  <c r="J7287" i="19"/>
  <c r="F7287" i="19"/>
  <c r="I7287" i="19"/>
  <c r="G7286" i="19"/>
  <c r="J7286" i="19"/>
  <c r="F7286" i="19"/>
  <c r="I7286" i="19"/>
  <c r="G7285" i="19"/>
  <c r="J7285" i="19"/>
  <c r="F7285" i="19"/>
  <c r="I7285" i="19"/>
  <c r="G7284" i="19"/>
  <c r="J7284" i="19"/>
  <c r="F7284" i="19"/>
  <c r="I7284" i="19"/>
  <c r="G7283" i="19"/>
  <c r="J7283" i="19"/>
  <c r="F7283" i="19"/>
  <c r="I7283" i="19"/>
  <c r="G7282" i="19"/>
  <c r="J7282" i="19"/>
  <c r="F7282" i="19"/>
  <c r="I7282" i="19"/>
  <c r="G7281" i="19"/>
  <c r="J7281" i="19"/>
  <c r="F7281" i="19"/>
  <c r="I7281" i="19"/>
  <c r="G7280" i="19"/>
  <c r="J7280" i="19"/>
  <c r="F7280" i="19"/>
  <c r="I7280" i="19"/>
  <c r="G7279" i="19"/>
  <c r="J7279" i="19"/>
  <c r="F7279" i="19"/>
  <c r="I7279" i="19"/>
  <c r="G7278" i="19"/>
  <c r="J7278" i="19"/>
  <c r="F7278" i="19"/>
  <c r="I7278" i="19"/>
  <c r="G7277" i="19"/>
  <c r="J7277" i="19"/>
  <c r="F7277" i="19"/>
  <c r="I7277" i="19"/>
  <c r="G7276" i="19"/>
  <c r="J7276" i="19"/>
  <c r="F7276" i="19"/>
  <c r="I7276" i="19"/>
  <c r="G7275" i="19"/>
  <c r="J7275" i="19"/>
  <c r="F7275" i="19"/>
  <c r="I7275" i="19"/>
  <c r="G7274" i="19"/>
  <c r="J7274" i="19"/>
  <c r="F7274" i="19"/>
  <c r="I7274" i="19"/>
  <c r="G7273" i="19"/>
  <c r="J7273" i="19"/>
  <c r="F7273" i="19"/>
  <c r="I7273" i="19"/>
  <c r="G7272" i="19"/>
  <c r="J7272" i="19"/>
  <c r="F7272" i="19"/>
  <c r="I7272" i="19"/>
  <c r="G7271" i="19"/>
  <c r="J7271" i="19"/>
  <c r="F7271" i="19"/>
  <c r="I7271" i="19"/>
  <c r="G7270" i="19"/>
  <c r="J7270" i="19"/>
  <c r="F7270" i="19"/>
  <c r="I7270" i="19"/>
  <c r="G7269" i="19"/>
  <c r="J7269" i="19"/>
  <c r="F7269" i="19"/>
  <c r="I7269" i="19"/>
  <c r="G7268" i="19"/>
  <c r="J7268" i="19"/>
  <c r="F7268" i="19"/>
  <c r="I7268" i="19"/>
  <c r="G7267" i="19"/>
  <c r="J7267" i="19"/>
  <c r="F7267" i="19"/>
  <c r="I7267" i="19"/>
  <c r="G7266" i="19"/>
  <c r="J7266" i="19"/>
  <c r="F7266" i="19"/>
  <c r="I7266" i="19"/>
  <c r="G7265" i="19"/>
  <c r="J7265" i="19"/>
  <c r="F7265" i="19"/>
  <c r="I7265" i="19"/>
  <c r="G7264" i="19"/>
  <c r="J7264" i="19"/>
  <c r="F7264" i="19"/>
  <c r="I7264" i="19"/>
  <c r="G7263" i="19"/>
  <c r="J7263" i="19"/>
  <c r="F7263" i="19"/>
  <c r="I7263" i="19"/>
  <c r="G7262" i="19"/>
  <c r="J7262" i="19"/>
  <c r="F7262" i="19"/>
  <c r="I7262" i="19"/>
  <c r="G7261" i="19"/>
  <c r="J7261" i="19"/>
  <c r="F7261" i="19"/>
  <c r="I7261" i="19"/>
  <c r="G7260" i="19"/>
  <c r="J7260" i="19"/>
  <c r="F7260" i="19"/>
  <c r="I7260" i="19"/>
  <c r="G7259" i="19"/>
  <c r="J7259" i="19"/>
  <c r="F7259" i="19"/>
  <c r="I7259" i="19"/>
  <c r="G7258" i="19"/>
  <c r="J7258" i="19"/>
  <c r="F7258" i="19"/>
  <c r="I7258" i="19"/>
  <c r="G7257" i="19"/>
  <c r="J7257" i="19"/>
  <c r="F7257" i="19"/>
  <c r="I7257" i="19"/>
  <c r="G7256" i="19"/>
  <c r="J7256" i="19"/>
  <c r="F7256" i="19"/>
  <c r="I7256" i="19"/>
  <c r="G7255" i="19"/>
  <c r="J7255" i="19"/>
  <c r="F7255" i="19"/>
  <c r="I7255" i="19"/>
  <c r="G7254" i="19"/>
  <c r="J7254" i="19"/>
  <c r="F7254" i="19"/>
  <c r="I7254" i="19"/>
  <c r="G7253" i="19"/>
  <c r="J7253" i="19"/>
  <c r="F7253" i="19"/>
  <c r="I7253" i="19"/>
  <c r="G7252" i="19"/>
  <c r="J7252" i="19"/>
  <c r="F7252" i="19"/>
  <c r="I7252" i="19"/>
  <c r="G7251" i="19"/>
  <c r="J7251" i="19"/>
  <c r="F7251" i="19"/>
  <c r="I7251" i="19"/>
  <c r="G7250" i="19"/>
  <c r="J7250" i="19"/>
  <c r="F7250" i="19"/>
  <c r="I7250" i="19"/>
  <c r="G7249" i="19"/>
  <c r="J7249" i="19"/>
  <c r="F7249" i="19"/>
  <c r="I7249" i="19"/>
  <c r="G7248" i="19"/>
  <c r="J7248" i="19"/>
  <c r="F7248" i="19"/>
  <c r="I7248" i="19"/>
  <c r="G7247" i="19"/>
  <c r="J7247" i="19"/>
  <c r="F7247" i="19"/>
  <c r="I7247" i="19"/>
  <c r="G7246" i="19"/>
  <c r="J7246" i="19"/>
  <c r="F7246" i="19"/>
  <c r="I7246" i="19"/>
  <c r="G7245" i="19"/>
  <c r="J7245" i="19"/>
  <c r="F7245" i="19"/>
  <c r="I7245" i="19"/>
  <c r="G7244" i="19"/>
  <c r="J7244" i="19"/>
  <c r="F7244" i="19"/>
  <c r="I7244" i="19"/>
  <c r="G7243" i="19"/>
  <c r="J7243" i="19"/>
  <c r="F7243" i="19"/>
  <c r="I7243" i="19"/>
  <c r="G7242" i="19"/>
  <c r="J7242" i="19"/>
  <c r="F7242" i="19"/>
  <c r="I7242" i="19"/>
  <c r="G7241" i="19"/>
  <c r="J7241" i="19"/>
  <c r="F7241" i="19"/>
  <c r="I7241" i="19"/>
  <c r="G7240" i="19"/>
  <c r="J7240" i="19"/>
  <c r="F7240" i="19"/>
  <c r="I7240" i="19"/>
  <c r="G7239" i="19"/>
  <c r="J7239" i="19"/>
  <c r="F7239" i="19"/>
  <c r="I7239" i="19"/>
  <c r="G7238" i="19"/>
  <c r="J7238" i="19"/>
  <c r="F7238" i="19"/>
  <c r="I7238" i="19"/>
  <c r="G7237" i="19"/>
  <c r="J7237" i="19"/>
  <c r="F7237" i="19"/>
  <c r="I7237" i="19"/>
  <c r="G7236" i="19"/>
  <c r="J7236" i="19"/>
  <c r="F7236" i="19"/>
  <c r="I7236" i="19"/>
  <c r="G7235" i="19"/>
  <c r="J7235" i="19"/>
  <c r="F7235" i="19"/>
  <c r="I7235" i="19"/>
  <c r="G7234" i="19"/>
  <c r="J7234" i="19"/>
  <c r="F7234" i="19"/>
  <c r="I7234" i="19"/>
  <c r="G7233" i="19"/>
  <c r="J7233" i="19"/>
  <c r="F7233" i="19"/>
  <c r="I7233" i="19"/>
  <c r="G7232" i="19"/>
  <c r="J7232" i="19"/>
  <c r="F7232" i="19"/>
  <c r="I7232" i="19"/>
  <c r="G7231" i="19"/>
  <c r="J7231" i="19"/>
  <c r="F7231" i="19"/>
  <c r="I7231" i="19"/>
  <c r="G7230" i="19"/>
  <c r="J7230" i="19"/>
  <c r="F7230" i="19"/>
  <c r="I7230" i="19"/>
  <c r="G7229" i="19"/>
  <c r="J7229" i="19"/>
  <c r="F7229" i="19"/>
  <c r="I7229" i="19"/>
  <c r="G7228" i="19"/>
  <c r="J7228" i="19"/>
  <c r="F7228" i="19"/>
  <c r="I7228" i="19"/>
  <c r="G7227" i="19"/>
  <c r="J7227" i="19"/>
  <c r="F7227" i="19"/>
  <c r="I7227" i="19"/>
  <c r="G7226" i="19"/>
  <c r="J7226" i="19"/>
  <c r="F7226" i="19"/>
  <c r="I7226" i="19"/>
  <c r="G7225" i="19"/>
  <c r="J7225" i="19"/>
  <c r="F7225" i="19"/>
  <c r="I7225" i="19"/>
  <c r="G7224" i="19"/>
  <c r="J7224" i="19"/>
  <c r="F7224" i="19"/>
  <c r="I7224" i="19"/>
  <c r="G7223" i="19"/>
  <c r="J7223" i="19"/>
  <c r="F7223" i="19"/>
  <c r="I7223" i="19"/>
  <c r="G7222" i="19"/>
  <c r="J7222" i="19"/>
  <c r="F7222" i="19"/>
  <c r="I7222" i="19"/>
  <c r="G7221" i="19"/>
  <c r="J7221" i="19"/>
  <c r="F7221" i="19"/>
  <c r="I7221" i="19"/>
  <c r="G7220" i="19"/>
  <c r="J7220" i="19"/>
  <c r="F7220" i="19"/>
  <c r="I7220" i="19"/>
  <c r="G7219" i="19"/>
  <c r="J7219" i="19"/>
  <c r="F7219" i="19"/>
  <c r="I7219" i="19"/>
  <c r="G7218" i="19"/>
  <c r="J7218" i="19"/>
  <c r="F7218" i="19"/>
  <c r="I7218" i="19"/>
  <c r="G7217" i="19"/>
  <c r="J7217" i="19"/>
  <c r="F7217" i="19"/>
  <c r="I7217" i="19"/>
  <c r="G7216" i="19"/>
  <c r="J7216" i="19"/>
  <c r="F7216" i="19"/>
  <c r="I7216" i="19"/>
  <c r="G7215" i="19"/>
  <c r="J7215" i="19"/>
  <c r="F7215" i="19"/>
  <c r="I7215" i="19"/>
  <c r="G7214" i="19"/>
  <c r="J7214" i="19"/>
  <c r="F7214" i="19"/>
  <c r="I7214" i="19"/>
  <c r="G7213" i="19"/>
  <c r="J7213" i="19"/>
  <c r="F7213" i="19"/>
  <c r="I7213" i="19"/>
  <c r="G7212" i="19"/>
  <c r="J7212" i="19"/>
  <c r="F7212" i="19"/>
  <c r="I7212" i="19"/>
  <c r="G7211" i="19"/>
  <c r="J7211" i="19"/>
  <c r="F7211" i="19"/>
  <c r="I7211" i="19"/>
  <c r="G7210" i="19"/>
  <c r="J7210" i="19"/>
  <c r="F7210" i="19"/>
  <c r="I7210" i="19"/>
  <c r="G7209" i="19"/>
  <c r="J7209" i="19"/>
  <c r="F7209" i="19"/>
  <c r="I7209" i="19"/>
  <c r="G7208" i="19"/>
  <c r="J7208" i="19"/>
  <c r="F7208" i="19"/>
  <c r="I7208" i="19"/>
  <c r="G7207" i="19"/>
  <c r="J7207" i="19"/>
  <c r="F7207" i="19"/>
  <c r="I7207" i="19"/>
  <c r="G7206" i="19"/>
  <c r="J7206" i="19"/>
  <c r="F7206" i="19"/>
  <c r="I7206" i="19"/>
  <c r="G7205" i="19"/>
  <c r="J7205" i="19"/>
  <c r="F7205" i="19"/>
  <c r="I7205" i="19"/>
  <c r="G7204" i="19"/>
  <c r="J7204" i="19"/>
  <c r="F7204" i="19"/>
  <c r="I7204" i="19"/>
  <c r="G7203" i="19"/>
  <c r="J7203" i="19"/>
  <c r="F7203" i="19"/>
  <c r="I7203" i="19"/>
  <c r="G7202" i="19"/>
  <c r="J7202" i="19"/>
  <c r="F7202" i="19"/>
  <c r="I7202" i="19"/>
  <c r="G7201" i="19"/>
  <c r="J7201" i="19"/>
  <c r="F7201" i="19"/>
  <c r="I7201" i="19"/>
  <c r="G7200" i="19"/>
  <c r="J7200" i="19"/>
  <c r="F7200" i="19"/>
  <c r="I7200" i="19"/>
  <c r="G7199" i="19"/>
  <c r="J7199" i="19"/>
  <c r="F7199" i="19"/>
  <c r="I7199" i="19"/>
  <c r="G7198" i="19"/>
  <c r="J7198" i="19"/>
  <c r="F7198" i="19"/>
  <c r="I7198" i="19"/>
  <c r="G7197" i="19"/>
  <c r="J7197" i="19"/>
  <c r="F7197" i="19"/>
  <c r="I7197" i="19"/>
  <c r="G7196" i="19"/>
  <c r="J7196" i="19"/>
  <c r="F7196" i="19"/>
  <c r="I7196" i="19"/>
  <c r="G7195" i="19"/>
  <c r="J7195" i="19"/>
  <c r="F7195" i="19"/>
  <c r="I7195" i="19"/>
  <c r="G7194" i="19"/>
  <c r="J7194" i="19"/>
  <c r="F7194" i="19"/>
  <c r="I7194" i="19"/>
  <c r="G7193" i="19"/>
  <c r="J7193" i="19"/>
  <c r="F7193" i="19"/>
  <c r="I7193" i="19"/>
  <c r="G7192" i="19"/>
  <c r="J7192" i="19"/>
  <c r="F7192" i="19"/>
  <c r="I7192" i="19"/>
  <c r="G7191" i="19"/>
  <c r="J7191" i="19"/>
  <c r="F7191" i="19"/>
  <c r="I7191" i="19"/>
  <c r="G7190" i="19"/>
  <c r="J7190" i="19"/>
  <c r="F7190" i="19"/>
  <c r="I7190" i="19"/>
  <c r="G7189" i="19"/>
  <c r="J7189" i="19"/>
  <c r="F7189" i="19"/>
  <c r="I7189" i="19"/>
  <c r="G7188" i="19"/>
  <c r="J7188" i="19"/>
  <c r="F7188" i="19"/>
  <c r="I7188" i="19"/>
  <c r="G7187" i="19"/>
  <c r="J7187" i="19"/>
  <c r="F7187" i="19"/>
  <c r="I7187" i="19"/>
  <c r="G7186" i="19"/>
  <c r="J7186" i="19"/>
  <c r="F7186" i="19"/>
  <c r="I7186" i="19"/>
  <c r="G7185" i="19"/>
  <c r="J7185" i="19"/>
  <c r="F7185" i="19"/>
  <c r="I7185" i="19"/>
  <c r="G7184" i="19"/>
  <c r="J7184" i="19"/>
  <c r="F7184" i="19"/>
  <c r="I7184" i="19"/>
  <c r="G7183" i="19"/>
  <c r="J7183" i="19"/>
  <c r="F7183" i="19"/>
  <c r="I7183" i="19"/>
  <c r="G7182" i="19"/>
  <c r="J7182" i="19"/>
  <c r="F7182" i="19"/>
  <c r="I7182" i="19"/>
  <c r="G7181" i="19"/>
  <c r="J7181" i="19"/>
  <c r="F7181" i="19"/>
  <c r="I7181" i="19"/>
  <c r="G7180" i="19"/>
  <c r="J7180" i="19"/>
  <c r="F7180" i="19"/>
  <c r="I7180" i="19"/>
  <c r="G7179" i="19"/>
  <c r="J7179" i="19"/>
  <c r="F7179" i="19"/>
  <c r="I7179" i="19"/>
  <c r="G7178" i="19"/>
  <c r="J7178" i="19"/>
  <c r="F7178" i="19"/>
  <c r="I7178" i="19"/>
  <c r="G7177" i="19"/>
  <c r="J7177" i="19"/>
  <c r="F7177" i="19"/>
  <c r="I7177" i="19"/>
  <c r="G7176" i="19"/>
  <c r="J7176" i="19"/>
  <c r="F7176" i="19"/>
  <c r="I7176" i="19"/>
  <c r="G7175" i="19"/>
  <c r="J7175" i="19"/>
  <c r="F7175" i="19"/>
  <c r="I7175" i="19"/>
  <c r="G7174" i="19"/>
  <c r="J7174" i="19"/>
  <c r="F7174" i="19"/>
  <c r="I7174" i="19"/>
  <c r="G7173" i="19"/>
  <c r="J7173" i="19"/>
  <c r="F7173" i="19"/>
  <c r="I7173" i="19"/>
  <c r="G7172" i="19"/>
  <c r="J7172" i="19"/>
  <c r="F7172" i="19"/>
  <c r="I7172" i="19"/>
  <c r="G7171" i="19"/>
  <c r="J7171" i="19"/>
  <c r="F7171" i="19"/>
  <c r="I7171" i="19"/>
  <c r="G7170" i="19"/>
  <c r="J7170" i="19"/>
  <c r="F7170" i="19"/>
  <c r="I7170" i="19"/>
  <c r="G7169" i="19"/>
  <c r="J7169" i="19"/>
  <c r="F7169" i="19"/>
  <c r="I7169" i="19"/>
  <c r="G7168" i="19"/>
  <c r="J7168" i="19"/>
  <c r="F7168" i="19"/>
  <c r="I7168" i="19"/>
  <c r="G7167" i="19"/>
  <c r="J7167" i="19"/>
  <c r="F7167" i="19"/>
  <c r="I7167" i="19"/>
  <c r="G7166" i="19"/>
  <c r="J7166" i="19"/>
  <c r="F7166" i="19"/>
  <c r="I7166" i="19"/>
  <c r="G7165" i="19"/>
  <c r="J7165" i="19"/>
  <c r="F7165" i="19"/>
  <c r="I7165" i="19"/>
  <c r="G7164" i="19"/>
  <c r="J7164" i="19"/>
  <c r="F7164" i="19"/>
  <c r="I7164" i="19"/>
  <c r="G7163" i="19"/>
  <c r="J7163" i="19"/>
  <c r="F7163" i="19"/>
  <c r="I7163" i="19"/>
  <c r="G7162" i="19"/>
  <c r="J7162" i="19"/>
  <c r="F7162" i="19"/>
  <c r="I7162" i="19"/>
  <c r="G7161" i="19"/>
  <c r="J7161" i="19"/>
  <c r="F7161" i="19"/>
  <c r="I7161" i="19"/>
  <c r="G7160" i="19"/>
  <c r="J7160" i="19"/>
  <c r="F7160" i="19"/>
  <c r="I7160" i="19"/>
  <c r="G7159" i="19"/>
  <c r="J7159" i="19"/>
  <c r="F7159" i="19"/>
  <c r="I7159" i="19"/>
  <c r="G7158" i="19"/>
  <c r="J7158" i="19"/>
  <c r="F7158" i="19"/>
  <c r="I7158" i="19"/>
  <c r="G7157" i="19"/>
  <c r="J7157" i="19"/>
  <c r="F7157" i="19"/>
  <c r="I7157" i="19"/>
  <c r="G7156" i="19"/>
  <c r="J7156" i="19"/>
  <c r="F7156" i="19"/>
  <c r="I7156" i="19"/>
  <c r="G7155" i="19"/>
  <c r="J7155" i="19"/>
  <c r="F7155" i="19"/>
  <c r="I7155" i="19"/>
  <c r="G7154" i="19"/>
  <c r="J7154" i="19"/>
  <c r="F7154" i="19"/>
  <c r="I7154" i="19"/>
  <c r="G7153" i="19"/>
  <c r="J7153" i="19"/>
  <c r="F7153" i="19"/>
  <c r="I7153" i="19"/>
  <c r="G7152" i="19"/>
  <c r="J7152" i="19"/>
  <c r="F7152" i="19"/>
  <c r="I7152" i="19"/>
  <c r="G7151" i="19"/>
  <c r="J7151" i="19"/>
  <c r="F7151" i="19"/>
  <c r="I7151" i="19"/>
  <c r="G7150" i="19"/>
  <c r="J7150" i="19"/>
  <c r="F7150" i="19"/>
  <c r="I7150" i="19"/>
  <c r="G7149" i="19"/>
  <c r="J7149" i="19"/>
  <c r="F7149" i="19"/>
  <c r="I7149" i="19"/>
  <c r="G7148" i="19"/>
  <c r="J7148" i="19"/>
  <c r="F7148" i="19"/>
  <c r="I7148" i="19"/>
  <c r="G7147" i="19"/>
  <c r="J7147" i="19"/>
  <c r="F7147" i="19"/>
  <c r="I7147" i="19"/>
  <c r="G7146" i="19"/>
  <c r="J7146" i="19"/>
  <c r="F7146" i="19"/>
  <c r="I7146" i="19"/>
  <c r="G7145" i="19"/>
  <c r="J7145" i="19"/>
  <c r="F7145" i="19"/>
  <c r="I7145" i="19"/>
  <c r="G7144" i="19"/>
  <c r="J7144" i="19"/>
  <c r="F7144" i="19"/>
  <c r="I7144" i="19"/>
  <c r="G7143" i="19"/>
  <c r="J7143" i="19"/>
  <c r="F7143" i="19"/>
  <c r="I7143" i="19"/>
  <c r="G7142" i="19"/>
  <c r="J7142" i="19"/>
  <c r="F7142" i="19"/>
  <c r="I7142" i="19"/>
  <c r="G7141" i="19"/>
  <c r="J7141" i="19"/>
  <c r="F7141" i="19"/>
  <c r="I7141" i="19"/>
  <c r="G7140" i="19"/>
  <c r="J7140" i="19"/>
  <c r="F7140" i="19"/>
  <c r="I7140" i="19"/>
  <c r="G7139" i="19"/>
  <c r="J7139" i="19"/>
  <c r="F7139" i="19"/>
  <c r="I7139" i="19"/>
  <c r="G7138" i="19"/>
  <c r="J7138" i="19"/>
  <c r="F7138" i="19"/>
  <c r="I7138" i="19"/>
  <c r="G7137" i="19"/>
  <c r="J7137" i="19"/>
  <c r="F7137" i="19"/>
  <c r="I7137" i="19"/>
  <c r="G7136" i="19"/>
  <c r="J7136" i="19"/>
  <c r="F7136" i="19"/>
  <c r="I7136" i="19"/>
  <c r="G7135" i="19"/>
  <c r="J7135" i="19"/>
  <c r="F7135" i="19"/>
  <c r="I7135" i="19"/>
  <c r="G7134" i="19"/>
  <c r="J7134" i="19"/>
  <c r="F7134" i="19"/>
  <c r="I7134" i="19"/>
  <c r="G7133" i="19"/>
  <c r="J7133" i="19"/>
  <c r="F7133" i="19"/>
  <c r="I7133" i="19"/>
  <c r="G7132" i="19"/>
  <c r="J7132" i="19"/>
  <c r="F7132" i="19"/>
  <c r="I7132" i="19"/>
  <c r="G7131" i="19"/>
  <c r="J7131" i="19"/>
  <c r="F7131" i="19"/>
  <c r="I7131" i="19"/>
  <c r="G7130" i="19"/>
  <c r="J7130" i="19"/>
  <c r="F7130" i="19"/>
  <c r="I7130" i="19"/>
  <c r="G7129" i="19"/>
  <c r="J7129" i="19"/>
  <c r="F7129" i="19"/>
  <c r="I7129" i="19"/>
  <c r="G7128" i="19"/>
  <c r="J7128" i="19"/>
  <c r="F7128" i="19"/>
  <c r="I7128" i="19"/>
  <c r="G7127" i="19"/>
  <c r="J7127" i="19"/>
  <c r="F7127" i="19"/>
  <c r="I7127" i="19"/>
  <c r="G7126" i="19"/>
  <c r="J7126" i="19"/>
  <c r="F7126" i="19"/>
  <c r="I7126" i="19"/>
  <c r="G7125" i="19"/>
  <c r="J7125" i="19"/>
  <c r="F7125" i="19"/>
  <c r="I7125" i="19"/>
  <c r="G7124" i="19"/>
  <c r="J7124" i="19"/>
  <c r="F7124" i="19"/>
  <c r="I7124" i="19"/>
  <c r="G7123" i="19"/>
  <c r="J7123" i="19"/>
  <c r="F7123" i="19"/>
  <c r="I7123" i="19"/>
  <c r="G7122" i="19"/>
  <c r="J7122" i="19"/>
  <c r="F7122" i="19"/>
  <c r="I7122" i="19"/>
  <c r="G7121" i="19"/>
  <c r="J7121" i="19"/>
  <c r="F7121" i="19"/>
  <c r="I7121" i="19"/>
  <c r="G7120" i="19"/>
  <c r="J7120" i="19"/>
  <c r="F7120" i="19"/>
  <c r="I7120" i="19"/>
  <c r="G7119" i="19"/>
  <c r="J7119" i="19"/>
  <c r="F7119" i="19"/>
  <c r="I7119" i="19"/>
  <c r="G7118" i="19"/>
  <c r="J7118" i="19"/>
  <c r="F7118" i="19"/>
  <c r="I7118" i="19"/>
  <c r="G7117" i="19"/>
  <c r="J7117" i="19"/>
  <c r="F7117" i="19"/>
  <c r="I7117" i="19"/>
  <c r="G7116" i="19"/>
  <c r="J7116" i="19"/>
  <c r="F7116" i="19"/>
  <c r="I7116" i="19"/>
  <c r="G7115" i="19"/>
  <c r="J7115" i="19"/>
  <c r="F7115" i="19"/>
  <c r="I7115" i="19"/>
  <c r="G7114" i="19"/>
  <c r="J7114" i="19"/>
  <c r="F7114" i="19"/>
  <c r="I7114" i="19"/>
  <c r="G7113" i="19"/>
  <c r="J7113" i="19"/>
  <c r="F7113" i="19"/>
  <c r="I7113" i="19"/>
  <c r="G7112" i="19"/>
  <c r="J7112" i="19"/>
  <c r="F7112" i="19"/>
  <c r="I7112" i="19"/>
  <c r="G7111" i="19"/>
  <c r="J7111" i="19"/>
  <c r="F7111" i="19"/>
  <c r="I7111" i="19"/>
  <c r="G7110" i="19"/>
  <c r="J7110" i="19"/>
  <c r="F7110" i="19"/>
  <c r="I7110" i="19"/>
  <c r="G7109" i="19"/>
  <c r="J7109" i="19"/>
  <c r="F7109" i="19"/>
  <c r="I7109" i="19"/>
  <c r="G7107" i="19"/>
  <c r="J7107" i="19"/>
  <c r="F7107" i="19"/>
  <c r="I7107" i="19"/>
  <c r="G7106" i="19"/>
  <c r="J7106" i="19"/>
  <c r="F7106" i="19"/>
  <c r="I7106" i="19"/>
  <c r="G7105" i="19"/>
  <c r="J7105" i="19"/>
  <c r="F7105" i="19"/>
  <c r="I7105" i="19"/>
  <c r="G7104" i="19"/>
  <c r="J7104" i="19"/>
  <c r="F7104" i="19"/>
  <c r="I7104" i="19"/>
  <c r="G7103" i="19"/>
  <c r="J7103" i="19"/>
  <c r="F7103" i="19"/>
  <c r="I7103" i="19"/>
  <c r="G7102" i="19"/>
  <c r="J7102" i="19"/>
  <c r="F7102" i="19"/>
  <c r="I7102" i="19"/>
  <c r="G7101" i="19"/>
  <c r="J7101" i="19"/>
  <c r="F7101" i="19"/>
  <c r="I7101" i="19"/>
  <c r="G7100" i="19"/>
  <c r="J7100" i="19"/>
  <c r="F7100" i="19"/>
  <c r="I7100" i="19"/>
  <c r="G7099" i="19"/>
  <c r="J7099" i="19"/>
  <c r="F7099" i="19"/>
  <c r="I7099" i="19"/>
  <c r="G7098" i="19"/>
  <c r="J7098" i="19"/>
  <c r="F7098" i="19"/>
  <c r="I7098" i="19"/>
  <c r="G7097" i="19"/>
  <c r="J7097" i="19"/>
  <c r="F7097" i="19"/>
  <c r="I7097" i="19"/>
  <c r="G7096" i="19"/>
  <c r="J7096" i="19"/>
  <c r="F7096" i="19"/>
  <c r="I7096" i="19"/>
  <c r="G7095" i="19"/>
  <c r="J7095" i="19"/>
  <c r="F7095" i="19"/>
  <c r="I7095" i="19"/>
  <c r="G7094" i="19"/>
  <c r="J7094" i="19"/>
  <c r="F7094" i="19"/>
  <c r="I7094" i="19"/>
  <c r="G7093" i="19"/>
  <c r="J7093" i="19"/>
  <c r="F7093" i="19"/>
  <c r="I7093" i="19"/>
  <c r="G7092" i="19"/>
  <c r="J7092" i="19"/>
  <c r="F7092" i="19"/>
  <c r="I7092" i="19"/>
  <c r="G7091" i="19"/>
  <c r="J7091" i="19"/>
  <c r="F7091" i="19"/>
  <c r="I7091" i="19"/>
  <c r="G7090" i="19"/>
  <c r="J7090" i="19"/>
  <c r="F7090" i="19"/>
  <c r="I7090" i="19"/>
  <c r="G7089" i="19"/>
  <c r="J7089" i="19"/>
  <c r="F7089" i="19"/>
  <c r="I7089" i="19"/>
  <c r="G7088" i="19"/>
  <c r="J7088" i="19"/>
  <c r="F7088" i="19"/>
  <c r="I7088" i="19"/>
  <c r="G7087" i="19"/>
  <c r="J7087" i="19"/>
  <c r="F7087" i="19"/>
  <c r="I7087" i="19"/>
  <c r="G7086" i="19"/>
  <c r="J7086" i="19"/>
  <c r="F7086" i="19"/>
  <c r="I7086" i="19"/>
  <c r="G7085" i="19"/>
  <c r="J7085" i="19"/>
  <c r="F7085" i="19"/>
  <c r="I7085" i="19"/>
  <c r="G7084" i="19"/>
  <c r="J7084" i="19"/>
  <c r="F7084" i="19"/>
  <c r="I7084" i="19"/>
  <c r="G7083" i="19"/>
  <c r="J7083" i="19"/>
  <c r="F7083" i="19"/>
  <c r="I7083" i="19"/>
  <c r="G7082" i="19"/>
  <c r="J7082" i="19"/>
  <c r="F7082" i="19"/>
  <c r="I7082" i="19"/>
  <c r="G7081" i="19"/>
  <c r="J7081" i="19"/>
  <c r="F7081" i="19"/>
  <c r="I7081" i="19"/>
  <c r="G7080" i="19"/>
  <c r="J7080" i="19"/>
  <c r="F7080" i="19"/>
  <c r="I7080" i="19"/>
  <c r="G7079" i="19"/>
  <c r="J7079" i="19"/>
  <c r="F7079" i="19"/>
  <c r="I7079" i="19"/>
  <c r="G7078" i="19"/>
  <c r="J7078" i="19"/>
  <c r="F7078" i="19"/>
  <c r="I7078" i="19"/>
  <c r="G7077" i="19"/>
  <c r="J7077" i="19"/>
  <c r="F7077" i="19"/>
  <c r="I7077" i="19"/>
  <c r="G7076" i="19"/>
  <c r="J7076" i="19"/>
  <c r="F7076" i="19"/>
  <c r="I7076" i="19"/>
  <c r="G7075" i="19"/>
  <c r="J7075" i="19"/>
  <c r="F7075" i="19"/>
  <c r="I7075" i="19"/>
  <c r="G7074" i="19"/>
  <c r="J7074" i="19"/>
  <c r="F7074" i="19"/>
  <c r="I7074" i="19"/>
  <c r="G7073" i="19"/>
  <c r="J7073" i="19"/>
  <c r="F7073" i="19"/>
  <c r="I7073" i="19"/>
  <c r="G7072" i="19"/>
  <c r="J7072" i="19"/>
  <c r="F7072" i="19"/>
  <c r="I7072" i="19"/>
  <c r="G7071" i="19"/>
  <c r="J7071" i="19"/>
  <c r="F7071" i="19"/>
  <c r="I7071" i="19"/>
  <c r="G7070" i="19"/>
  <c r="J7070" i="19"/>
  <c r="F7070" i="19"/>
  <c r="I7070" i="19"/>
  <c r="G7069" i="19"/>
  <c r="J7069" i="19"/>
  <c r="F7069" i="19"/>
  <c r="I7069" i="19"/>
  <c r="G7068" i="19"/>
  <c r="J7068" i="19"/>
  <c r="F7068" i="19"/>
  <c r="I7068" i="19"/>
  <c r="G7067" i="19"/>
  <c r="J7067" i="19"/>
  <c r="F7067" i="19"/>
  <c r="I7067" i="19"/>
  <c r="G7066" i="19"/>
  <c r="J7066" i="19"/>
  <c r="F7066" i="19"/>
  <c r="I7066" i="19"/>
  <c r="G7065" i="19"/>
  <c r="J7065" i="19"/>
  <c r="F7065" i="19"/>
  <c r="I7065" i="19"/>
  <c r="G7064" i="19"/>
  <c r="J7064" i="19"/>
  <c r="F7064" i="19"/>
  <c r="I7064" i="19"/>
  <c r="G7063" i="19"/>
  <c r="J7063" i="19"/>
  <c r="F7063" i="19"/>
  <c r="I7063" i="19"/>
  <c r="G7062" i="19"/>
  <c r="J7062" i="19"/>
  <c r="F7062" i="19"/>
  <c r="I7062" i="19"/>
  <c r="G7061" i="19"/>
  <c r="J7061" i="19"/>
  <c r="F7061" i="19"/>
  <c r="I7061" i="19"/>
  <c r="G7060" i="19"/>
  <c r="J7060" i="19"/>
  <c r="F7060" i="19"/>
  <c r="I7060" i="19"/>
  <c r="G7059" i="19"/>
  <c r="J7059" i="19"/>
  <c r="F7059" i="19"/>
  <c r="I7059" i="19"/>
  <c r="G7058" i="19"/>
  <c r="J7058" i="19"/>
  <c r="F7058" i="19"/>
  <c r="I7058" i="19"/>
  <c r="G7057" i="19"/>
  <c r="J7057" i="19"/>
  <c r="F7057" i="19"/>
  <c r="I7057" i="19"/>
  <c r="G7056" i="19"/>
  <c r="J7056" i="19"/>
  <c r="F7056" i="19"/>
  <c r="I7056" i="19"/>
  <c r="G7055" i="19"/>
  <c r="J7055" i="19"/>
  <c r="F7055" i="19"/>
  <c r="I7055" i="19"/>
  <c r="G7054" i="19"/>
  <c r="J7054" i="19"/>
  <c r="F7054" i="19"/>
  <c r="I7054" i="19"/>
  <c r="G7053" i="19"/>
  <c r="J7053" i="19"/>
  <c r="F7053" i="19"/>
  <c r="I7053" i="19"/>
  <c r="G7052" i="19"/>
  <c r="J7052" i="19"/>
  <c r="F7052" i="19"/>
  <c r="I7052" i="19"/>
  <c r="G7051" i="19"/>
  <c r="J7051" i="19"/>
  <c r="F7051" i="19"/>
  <c r="I7051" i="19"/>
  <c r="G7050" i="19"/>
  <c r="J7050" i="19"/>
  <c r="F7050" i="19"/>
  <c r="I7050" i="19"/>
  <c r="G7049" i="19"/>
  <c r="J7049" i="19"/>
  <c r="F7049" i="19"/>
  <c r="I7049" i="19"/>
  <c r="G7048" i="19"/>
  <c r="J7048" i="19"/>
  <c r="F7048" i="19"/>
  <c r="I7048" i="19"/>
  <c r="G7047" i="19"/>
  <c r="J7047" i="19"/>
  <c r="F7047" i="19"/>
  <c r="I7047" i="19"/>
  <c r="G7046" i="19"/>
  <c r="J7046" i="19"/>
  <c r="F7046" i="19"/>
  <c r="I7046" i="19"/>
  <c r="G7045" i="19"/>
  <c r="J7045" i="19"/>
  <c r="F7045" i="19"/>
  <c r="I7045" i="19"/>
  <c r="G7044" i="19"/>
  <c r="J7044" i="19"/>
  <c r="F7044" i="19"/>
  <c r="I7044" i="19"/>
  <c r="G7043" i="19"/>
  <c r="J7043" i="19"/>
  <c r="F7043" i="19"/>
  <c r="I7043" i="19"/>
  <c r="G7042" i="19"/>
  <c r="J7042" i="19"/>
  <c r="F7042" i="19"/>
  <c r="I7042" i="19"/>
  <c r="G7041" i="19"/>
  <c r="J7041" i="19"/>
  <c r="F7041" i="19"/>
  <c r="I7041" i="19"/>
  <c r="G7040" i="19"/>
  <c r="J7040" i="19"/>
  <c r="F7040" i="19"/>
  <c r="I7040" i="19"/>
  <c r="G7039" i="19"/>
  <c r="J7039" i="19"/>
  <c r="F7039" i="19"/>
  <c r="I7039" i="19"/>
  <c r="G7038" i="19"/>
  <c r="J7038" i="19"/>
  <c r="F7038" i="19"/>
  <c r="I7038" i="19"/>
  <c r="G7037" i="19"/>
  <c r="J7037" i="19"/>
  <c r="F7037" i="19"/>
  <c r="I7037" i="19"/>
  <c r="G7036" i="19"/>
  <c r="J7036" i="19"/>
  <c r="F7036" i="19"/>
  <c r="I7036" i="19"/>
  <c r="G7035" i="19"/>
  <c r="J7035" i="19"/>
  <c r="F7035" i="19"/>
  <c r="I7035" i="19"/>
  <c r="G7034" i="19"/>
  <c r="J7034" i="19"/>
  <c r="F7034" i="19"/>
  <c r="I7034" i="19"/>
  <c r="G7033" i="19"/>
  <c r="J7033" i="19"/>
  <c r="F7033" i="19"/>
  <c r="I7033" i="19"/>
  <c r="G7032" i="19"/>
  <c r="J7032" i="19"/>
  <c r="F7032" i="19"/>
  <c r="I7032" i="19"/>
  <c r="G7031" i="19"/>
  <c r="J7031" i="19"/>
  <c r="F7031" i="19"/>
  <c r="I7031" i="19"/>
  <c r="G7030" i="19"/>
  <c r="J7030" i="19"/>
  <c r="F7030" i="19"/>
  <c r="I7030" i="19"/>
  <c r="G7029" i="19"/>
  <c r="J7029" i="19"/>
  <c r="F7029" i="19"/>
  <c r="I7029" i="19"/>
  <c r="G7028" i="19"/>
  <c r="J7028" i="19"/>
  <c r="F7028" i="19"/>
  <c r="I7028" i="19"/>
  <c r="G7027" i="19"/>
  <c r="J7027" i="19"/>
  <c r="F7027" i="19"/>
  <c r="I7027" i="19"/>
  <c r="G7026" i="19"/>
  <c r="J7026" i="19"/>
  <c r="F7026" i="19"/>
  <c r="I7026" i="19"/>
  <c r="G7025" i="19"/>
  <c r="J7025" i="19"/>
  <c r="F7025" i="19"/>
  <c r="I7025" i="19"/>
  <c r="G7024" i="19"/>
  <c r="J7024" i="19"/>
  <c r="F7024" i="19"/>
  <c r="I7024" i="19"/>
  <c r="G7023" i="19"/>
  <c r="J7023" i="19"/>
  <c r="F7023" i="19"/>
  <c r="I7023" i="19"/>
  <c r="G7022" i="19"/>
  <c r="J7022" i="19"/>
  <c r="F7022" i="19"/>
  <c r="I7022" i="19"/>
  <c r="G7021" i="19"/>
  <c r="J7021" i="19"/>
  <c r="F7021" i="19"/>
  <c r="I7021" i="19"/>
  <c r="G7020" i="19"/>
  <c r="J7020" i="19"/>
  <c r="F7020" i="19"/>
  <c r="I7020" i="19"/>
  <c r="G7019" i="19"/>
  <c r="J7019" i="19"/>
  <c r="F7019" i="19"/>
  <c r="I7019" i="19"/>
  <c r="G7018" i="19"/>
  <c r="J7018" i="19"/>
  <c r="F7018" i="19"/>
  <c r="I7018" i="19"/>
  <c r="G7017" i="19"/>
  <c r="J7017" i="19"/>
  <c r="F7017" i="19"/>
  <c r="I7017" i="19"/>
  <c r="G7016" i="19"/>
  <c r="J7016" i="19"/>
  <c r="F7016" i="19"/>
  <c r="I7016" i="19"/>
  <c r="G7015" i="19"/>
  <c r="J7015" i="19"/>
  <c r="F7015" i="19"/>
  <c r="I7015" i="19"/>
  <c r="G7014" i="19"/>
  <c r="J7014" i="19"/>
  <c r="F7014" i="19"/>
  <c r="I7014" i="19"/>
  <c r="G7013" i="19"/>
  <c r="J7013" i="19"/>
  <c r="F7013" i="19"/>
  <c r="I7013" i="19"/>
  <c r="G7012" i="19"/>
  <c r="J7012" i="19"/>
  <c r="F7012" i="19"/>
  <c r="I7012" i="19"/>
  <c r="G7011" i="19"/>
  <c r="J7011" i="19"/>
  <c r="F7011" i="19"/>
  <c r="I7011" i="19"/>
  <c r="G7010" i="19"/>
  <c r="J7010" i="19"/>
  <c r="F7010" i="19"/>
  <c r="I7010" i="19"/>
  <c r="G7009" i="19"/>
  <c r="J7009" i="19"/>
  <c r="F7009" i="19"/>
  <c r="I7009" i="19"/>
  <c r="G7008" i="19"/>
  <c r="J7008" i="19"/>
  <c r="F7008" i="19"/>
  <c r="I7008" i="19"/>
  <c r="G7007" i="19"/>
  <c r="J7007" i="19"/>
  <c r="F7007" i="19"/>
  <c r="I7007" i="19"/>
  <c r="G7006" i="19"/>
  <c r="J7006" i="19"/>
  <c r="F7006" i="19"/>
  <c r="I7006" i="19"/>
  <c r="G7005" i="19"/>
  <c r="J7005" i="19"/>
  <c r="F7005" i="19"/>
  <c r="I7005" i="19"/>
  <c r="G7004" i="19"/>
  <c r="J7004" i="19"/>
  <c r="F7004" i="19"/>
  <c r="I7004" i="19"/>
  <c r="G7003" i="19"/>
  <c r="J7003" i="19"/>
  <c r="F7003" i="19"/>
  <c r="I7003" i="19"/>
  <c r="G7002" i="19"/>
  <c r="J7002" i="19"/>
  <c r="F7002" i="19"/>
  <c r="I7002" i="19"/>
  <c r="G7001" i="19"/>
  <c r="J7001" i="19"/>
  <c r="F7001" i="19"/>
  <c r="I7001" i="19"/>
  <c r="G7000" i="19"/>
  <c r="J7000" i="19"/>
  <c r="F7000" i="19"/>
  <c r="I7000" i="19"/>
  <c r="G6999" i="19"/>
  <c r="J6999" i="19"/>
  <c r="F6999" i="19"/>
  <c r="I6999" i="19"/>
  <c r="G6998" i="19"/>
  <c r="J6998" i="19"/>
  <c r="F6998" i="19"/>
  <c r="I6998" i="19"/>
  <c r="G6997" i="19"/>
  <c r="J6997" i="19"/>
  <c r="F6997" i="19"/>
  <c r="I6997" i="19"/>
  <c r="G6996" i="19"/>
  <c r="J6996" i="19"/>
  <c r="F6996" i="19"/>
  <c r="I6996" i="19"/>
  <c r="G6995" i="19"/>
  <c r="J6995" i="19"/>
  <c r="F6995" i="19"/>
  <c r="I6995" i="19"/>
  <c r="G6994" i="19"/>
  <c r="J6994" i="19"/>
  <c r="F6994" i="19"/>
  <c r="I6994" i="19"/>
  <c r="G6993" i="19"/>
  <c r="J6993" i="19"/>
  <c r="F6993" i="19"/>
  <c r="I6993" i="19"/>
  <c r="G6992" i="19"/>
  <c r="J6992" i="19"/>
  <c r="F6992" i="19"/>
  <c r="I6992" i="19"/>
  <c r="G6991" i="19"/>
  <c r="J6991" i="19"/>
  <c r="F6991" i="19"/>
  <c r="I6991" i="19"/>
  <c r="G6990" i="19"/>
  <c r="J6990" i="19"/>
  <c r="F6990" i="19"/>
  <c r="I6990" i="19"/>
  <c r="G6989" i="19"/>
  <c r="J6989" i="19"/>
  <c r="F6989" i="19"/>
  <c r="I6989" i="19"/>
  <c r="G6988" i="19"/>
  <c r="J6988" i="19"/>
  <c r="F6988" i="19"/>
  <c r="I6988" i="19"/>
  <c r="G6987" i="19"/>
  <c r="J6987" i="19"/>
  <c r="F6987" i="19"/>
  <c r="I6987" i="19"/>
  <c r="G6986" i="19"/>
  <c r="J6986" i="19"/>
  <c r="F6986" i="19"/>
  <c r="I6986" i="19"/>
  <c r="G6985" i="19"/>
  <c r="J6985" i="19"/>
  <c r="F6985" i="19"/>
  <c r="I6985" i="19"/>
  <c r="G6984" i="19"/>
  <c r="J6984" i="19"/>
  <c r="F6984" i="19"/>
  <c r="I6984" i="19"/>
  <c r="G6983" i="19"/>
  <c r="J6983" i="19"/>
  <c r="F6983" i="19"/>
  <c r="I6983" i="19"/>
  <c r="G6982" i="19"/>
  <c r="J6982" i="19"/>
  <c r="F6982" i="19"/>
  <c r="I6982" i="19"/>
  <c r="G6981" i="19"/>
  <c r="J6981" i="19"/>
  <c r="F6981" i="19"/>
  <c r="I6981" i="19"/>
  <c r="G6980" i="19"/>
  <c r="J6980" i="19"/>
  <c r="F6980" i="19"/>
  <c r="I6980" i="19"/>
  <c r="G6979" i="19"/>
  <c r="J6979" i="19"/>
  <c r="F6979" i="19"/>
  <c r="I6979" i="19"/>
  <c r="G6978" i="19"/>
  <c r="J6978" i="19"/>
  <c r="F6978" i="19"/>
  <c r="I6978" i="19"/>
  <c r="G6977" i="19"/>
  <c r="J6977" i="19"/>
  <c r="F6977" i="19"/>
  <c r="I6977" i="19"/>
  <c r="G6976" i="19"/>
  <c r="J6976" i="19"/>
  <c r="F6976" i="19"/>
  <c r="I6976" i="19"/>
  <c r="G6975" i="19"/>
  <c r="J6975" i="19"/>
  <c r="F6975" i="19"/>
  <c r="I6975" i="19"/>
  <c r="G6974" i="19"/>
  <c r="J6974" i="19"/>
  <c r="F6974" i="19"/>
  <c r="I6974" i="19"/>
  <c r="G6973" i="19"/>
  <c r="J6973" i="19"/>
  <c r="F6973" i="19"/>
  <c r="I6973" i="19"/>
  <c r="G6972" i="19"/>
  <c r="J6972" i="19"/>
  <c r="F6972" i="19"/>
  <c r="I6972" i="19"/>
  <c r="G6971" i="19"/>
  <c r="J6971" i="19"/>
  <c r="F6971" i="19"/>
  <c r="I6971" i="19"/>
  <c r="G6970" i="19"/>
  <c r="J6970" i="19"/>
  <c r="F6970" i="19"/>
  <c r="I6970" i="19"/>
  <c r="G6969" i="19"/>
  <c r="J6969" i="19"/>
  <c r="F6969" i="19"/>
  <c r="I6969" i="19"/>
  <c r="G6968" i="19"/>
  <c r="J6968" i="19"/>
  <c r="F6968" i="19"/>
  <c r="I6968" i="19"/>
  <c r="G6967" i="19"/>
  <c r="J6967" i="19"/>
  <c r="F6967" i="19"/>
  <c r="I6967" i="19"/>
  <c r="G6966" i="19"/>
  <c r="J6966" i="19"/>
  <c r="F6966" i="19"/>
  <c r="I6966" i="19"/>
  <c r="G6965" i="19"/>
  <c r="J6965" i="19"/>
  <c r="F6965" i="19"/>
  <c r="I6965" i="19"/>
  <c r="G6964" i="19"/>
  <c r="J6964" i="19"/>
  <c r="F6964" i="19"/>
  <c r="I6964" i="19"/>
  <c r="G6963" i="19"/>
  <c r="J6963" i="19"/>
  <c r="F6963" i="19"/>
  <c r="I6963" i="19"/>
  <c r="G6962" i="19"/>
  <c r="J6962" i="19"/>
  <c r="F6962" i="19"/>
  <c r="I6962" i="19"/>
  <c r="G6961" i="19"/>
  <c r="J6961" i="19"/>
  <c r="F6961" i="19"/>
  <c r="I6961" i="19"/>
  <c r="G6960" i="19"/>
  <c r="J6960" i="19"/>
  <c r="F6960" i="19"/>
  <c r="I6960" i="19"/>
  <c r="G6959" i="19"/>
  <c r="J6959" i="19"/>
  <c r="F6959" i="19"/>
  <c r="I6959" i="19"/>
  <c r="G6958" i="19"/>
  <c r="J6958" i="19"/>
  <c r="F6958" i="19"/>
  <c r="I6958" i="19"/>
  <c r="G6957" i="19"/>
  <c r="J6957" i="19"/>
  <c r="F6957" i="19"/>
  <c r="I6957" i="19"/>
  <c r="G6956" i="19"/>
  <c r="J6956" i="19"/>
  <c r="F6956" i="19"/>
  <c r="I6956" i="19"/>
  <c r="G6955" i="19"/>
  <c r="J6955" i="19"/>
  <c r="F6955" i="19"/>
  <c r="I6955" i="19"/>
  <c r="G6954" i="19"/>
  <c r="J6954" i="19"/>
  <c r="F6954" i="19"/>
  <c r="I6954" i="19"/>
  <c r="G6953" i="19"/>
  <c r="J6953" i="19"/>
  <c r="F6953" i="19"/>
  <c r="I6953" i="19"/>
  <c r="G6952" i="19"/>
  <c r="J6952" i="19"/>
  <c r="F6952" i="19"/>
  <c r="I6952" i="19"/>
  <c r="G6951" i="19"/>
  <c r="J6951" i="19"/>
  <c r="F6951" i="19"/>
  <c r="I6951" i="19"/>
  <c r="G6950" i="19"/>
  <c r="J6950" i="19"/>
  <c r="F6950" i="19"/>
  <c r="I6950" i="19"/>
  <c r="G6949" i="19"/>
  <c r="J6949" i="19"/>
  <c r="F6949" i="19"/>
  <c r="I6949" i="19"/>
  <c r="G6948" i="19"/>
  <c r="J6948" i="19"/>
  <c r="F6948" i="19"/>
  <c r="I6948" i="19"/>
  <c r="G6947" i="19"/>
  <c r="J6947" i="19"/>
  <c r="F6947" i="19"/>
  <c r="I6947" i="19"/>
  <c r="G6946" i="19"/>
  <c r="J6946" i="19"/>
  <c r="F6946" i="19"/>
  <c r="I6946" i="19"/>
  <c r="G6945" i="19"/>
  <c r="J6945" i="19"/>
  <c r="F6945" i="19"/>
  <c r="I6945" i="19"/>
  <c r="G6944" i="19"/>
  <c r="J6944" i="19"/>
  <c r="F6944" i="19"/>
  <c r="I6944" i="19"/>
  <c r="G6943" i="19"/>
  <c r="J6943" i="19"/>
  <c r="F6943" i="19"/>
  <c r="I6943" i="19"/>
  <c r="G6942" i="19"/>
  <c r="J6942" i="19"/>
  <c r="F6942" i="19"/>
  <c r="I6942" i="19"/>
  <c r="G6941" i="19"/>
  <c r="J6941" i="19"/>
  <c r="F6941" i="19"/>
  <c r="I6941" i="19"/>
  <c r="G6940" i="19"/>
  <c r="J6940" i="19"/>
  <c r="F6940" i="19"/>
  <c r="I6940" i="19"/>
  <c r="G6939" i="19"/>
  <c r="J6939" i="19"/>
  <c r="F6939" i="19"/>
  <c r="I6939" i="19"/>
  <c r="G6938" i="19"/>
  <c r="J6938" i="19"/>
  <c r="F6938" i="19"/>
  <c r="I6938" i="19"/>
  <c r="G6937" i="19"/>
  <c r="J6937" i="19"/>
  <c r="F6937" i="19"/>
  <c r="I6937" i="19"/>
  <c r="G6936" i="19"/>
  <c r="J6936" i="19"/>
  <c r="F6936" i="19"/>
  <c r="I6936" i="19"/>
  <c r="G6935" i="19"/>
  <c r="J6935" i="19"/>
  <c r="F6935" i="19"/>
  <c r="I6935" i="19"/>
  <c r="G6934" i="19"/>
  <c r="J6934" i="19"/>
  <c r="F6934" i="19"/>
  <c r="I6934" i="19"/>
  <c r="G6933" i="19"/>
  <c r="J6933" i="19"/>
  <c r="F6933" i="19"/>
  <c r="I6933" i="19"/>
  <c r="G6932" i="19"/>
  <c r="J6932" i="19"/>
  <c r="F6932" i="19"/>
  <c r="I6932" i="19"/>
  <c r="G6931" i="19"/>
  <c r="J6931" i="19"/>
  <c r="F6931" i="19"/>
  <c r="I6931" i="19"/>
  <c r="G6930" i="19"/>
  <c r="J6930" i="19"/>
  <c r="F6930" i="19"/>
  <c r="I6930" i="19"/>
  <c r="G6929" i="19"/>
  <c r="J6929" i="19"/>
  <c r="F6929" i="19"/>
  <c r="I6929" i="19"/>
  <c r="G6928" i="19"/>
  <c r="J6928" i="19"/>
  <c r="F6928" i="19"/>
  <c r="I6928" i="19"/>
  <c r="G6927" i="19"/>
  <c r="J6927" i="19"/>
  <c r="F6927" i="19"/>
  <c r="I6927" i="19"/>
  <c r="G6926" i="19"/>
  <c r="J6926" i="19"/>
  <c r="F6926" i="19"/>
  <c r="I6926" i="19"/>
  <c r="G6925" i="19"/>
  <c r="J6925" i="19"/>
  <c r="F6925" i="19"/>
  <c r="I6925" i="19"/>
  <c r="G6924" i="19"/>
  <c r="J6924" i="19"/>
  <c r="F6924" i="19"/>
  <c r="I6924" i="19"/>
  <c r="G6923" i="19"/>
  <c r="J6923" i="19"/>
  <c r="F6923" i="19"/>
  <c r="I6923" i="19"/>
  <c r="G6922" i="19"/>
  <c r="J6922" i="19"/>
  <c r="F6922" i="19"/>
  <c r="I6922" i="19"/>
  <c r="G6921" i="19"/>
  <c r="J6921" i="19"/>
  <c r="F6921" i="19"/>
  <c r="I6921" i="19"/>
  <c r="G6920" i="19"/>
  <c r="J6920" i="19"/>
  <c r="F6920" i="19"/>
  <c r="I6920" i="19"/>
  <c r="G6919" i="19"/>
  <c r="J6919" i="19"/>
  <c r="F6919" i="19"/>
  <c r="I6919" i="19"/>
  <c r="G6918" i="19"/>
  <c r="J6918" i="19"/>
  <c r="F6918" i="19"/>
  <c r="I6918" i="19"/>
  <c r="G6917" i="19"/>
  <c r="J6917" i="19"/>
  <c r="F6917" i="19"/>
  <c r="I6917" i="19"/>
  <c r="G6916" i="19"/>
  <c r="J6916" i="19"/>
  <c r="F6916" i="19"/>
  <c r="I6916" i="19"/>
  <c r="G6915" i="19"/>
  <c r="J6915" i="19"/>
  <c r="F6915" i="19"/>
  <c r="I6915" i="19"/>
  <c r="G6914" i="19"/>
  <c r="J6914" i="19"/>
  <c r="F6914" i="19"/>
  <c r="I6914" i="19"/>
  <c r="G6913" i="19"/>
  <c r="J6913" i="19"/>
  <c r="F6913" i="19"/>
  <c r="I6913" i="19"/>
  <c r="G6912" i="19"/>
  <c r="J6912" i="19"/>
  <c r="F6912" i="19"/>
  <c r="I6912" i="19"/>
  <c r="G6911" i="19"/>
  <c r="J6911" i="19"/>
  <c r="F6911" i="19"/>
  <c r="I6911" i="19"/>
  <c r="G6910" i="19"/>
  <c r="J6910" i="19"/>
  <c r="F6910" i="19"/>
  <c r="I6910" i="19"/>
  <c r="G6909" i="19"/>
  <c r="J6909" i="19"/>
  <c r="F6909" i="19"/>
  <c r="I6909" i="19"/>
  <c r="G6908" i="19"/>
  <c r="J6908" i="19"/>
  <c r="F6908" i="19"/>
  <c r="I6908" i="19"/>
  <c r="G6907" i="19"/>
  <c r="J6907" i="19"/>
  <c r="F6907" i="19"/>
  <c r="I6907" i="19"/>
  <c r="G6906" i="19"/>
  <c r="J6906" i="19"/>
  <c r="F6906" i="19"/>
  <c r="I6906" i="19"/>
  <c r="G6905" i="19"/>
  <c r="J6905" i="19"/>
  <c r="F6905" i="19"/>
  <c r="I6905" i="19"/>
  <c r="G6904" i="19"/>
  <c r="J6904" i="19"/>
  <c r="F6904" i="19"/>
  <c r="I6904" i="19"/>
  <c r="G6903" i="19"/>
  <c r="J6903" i="19"/>
  <c r="F6903" i="19"/>
  <c r="I6903" i="19"/>
  <c r="G6902" i="19"/>
  <c r="J6902" i="19"/>
  <c r="F6902" i="19"/>
  <c r="I6902" i="19"/>
  <c r="G6901" i="19"/>
  <c r="J6901" i="19"/>
  <c r="F6901" i="19"/>
  <c r="I6901" i="19"/>
  <c r="G6900" i="19"/>
  <c r="J6900" i="19"/>
  <c r="F6900" i="19"/>
  <c r="I6900" i="19"/>
  <c r="G6899" i="19"/>
  <c r="J6899" i="19"/>
  <c r="F6899" i="19"/>
  <c r="I6899" i="19"/>
  <c r="G6898" i="19"/>
  <c r="J6898" i="19"/>
  <c r="F6898" i="19"/>
  <c r="I6898" i="19"/>
  <c r="G6897" i="19"/>
  <c r="J6897" i="19"/>
  <c r="F6897" i="19"/>
  <c r="I6897" i="19"/>
  <c r="G6896" i="19"/>
  <c r="J6896" i="19"/>
  <c r="F6896" i="19"/>
  <c r="I6896" i="19"/>
  <c r="G6895" i="19"/>
  <c r="J6895" i="19"/>
  <c r="F6895" i="19"/>
  <c r="I6895" i="19"/>
  <c r="G6894" i="19"/>
  <c r="J6894" i="19"/>
  <c r="F6894" i="19"/>
  <c r="I6894" i="19"/>
  <c r="G6893" i="19"/>
  <c r="J6893" i="19"/>
  <c r="F6893" i="19"/>
  <c r="I6893" i="19"/>
  <c r="G6892" i="19"/>
  <c r="J6892" i="19"/>
  <c r="F6892" i="19"/>
  <c r="I6892" i="19"/>
  <c r="G6891" i="19"/>
  <c r="J6891" i="19"/>
  <c r="F6891" i="19"/>
  <c r="I6891" i="19"/>
  <c r="G6890" i="19"/>
  <c r="J6890" i="19"/>
  <c r="F6890" i="19"/>
  <c r="I6890" i="19"/>
  <c r="G6889" i="19"/>
  <c r="J6889" i="19"/>
  <c r="F6889" i="19"/>
  <c r="I6889" i="19"/>
  <c r="G6888" i="19"/>
  <c r="J6888" i="19"/>
  <c r="F6888" i="19"/>
  <c r="I6888" i="19"/>
  <c r="G6887" i="19"/>
  <c r="J6887" i="19"/>
  <c r="F6887" i="19"/>
  <c r="I6887" i="19"/>
  <c r="G6886" i="19"/>
  <c r="J6886" i="19"/>
  <c r="F6886" i="19"/>
  <c r="I6886" i="19"/>
  <c r="G6885" i="19"/>
  <c r="J6885" i="19"/>
  <c r="F6885" i="19"/>
  <c r="I6885" i="19"/>
  <c r="G6884" i="19"/>
  <c r="J6884" i="19"/>
  <c r="F6884" i="19"/>
  <c r="I6884" i="19"/>
  <c r="G6883" i="19"/>
  <c r="J6883" i="19"/>
  <c r="F6883" i="19"/>
  <c r="I6883" i="19"/>
  <c r="G6882" i="19"/>
  <c r="J6882" i="19"/>
  <c r="F6882" i="19"/>
  <c r="I6882" i="19"/>
  <c r="G6881" i="19"/>
  <c r="J6881" i="19"/>
  <c r="F6881" i="19"/>
  <c r="I6881" i="19"/>
  <c r="G6880" i="19"/>
  <c r="J6880" i="19"/>
  <c r="F6880" i="19"/>
  <c r="I6880" i="19"/>
  <c r="G6879" i="19"/>
  <c r="J6879" i="19"/>
  <c r="F6879" i="19"/>
  <c r="I6879" i="19"/>
  <c r="G6878" i="19"/>
  <c r="J6878" i="19"/>
  <c r="F6878" i="19"/>
  <c r="I6878" i="19"/>
  <c r="G6877" i="19"/>
  <c r="J6877" i="19"/>
  <c r="F6877" i="19"/>
  <c r="I6877" i="19"/>
  <c r="G6876" i="19"/>
  <c r="J6876" i="19"/>
  <c r="F6876" i="19"/>
  <c r="I6876" i="19"/>
  <c r="G6875" i="19"/>
  <c r="J6875" i="19"/>
  <c r="F6875" i="19"/>
  <c r="I6875" i="19"/>
  <c r="G6874" i="19"/>
  <c r="J6874" i="19"/>
  <c r="F6874" i="19"/>
  <c r="I6874" i="19"/>
  <c r="G6873" i="19"/>
  <c r="J6873" i="19"/>
  <c r="F6873" i="19"/>
  <c r="I6873" i="19"/>
  <c r="G6872" i="19"/>
  <c r="J6872" i="19"/>
  <c r="F6872" i="19"/>
  <c r="I6872" i="19"/>
  <c r="G6871" i="19"/>
  <c r="J6871" i="19"/>
  <c r="F6871" i="19"/>
  <c r="I6871" i="19"/>
  <c r="G6870" i="19"/>
  <c r="J6870" i="19"/>
  <c r="F6870" i="19"/>
  <c r="I6870" i="19"/>
  <c r="G6869" i="19"/>
  <c r="J6869" i="19"/>
  <c r="F6869" i="19"/>
  <c r="I6869" i="19"/>
  <c r="G6868" i="19"/>
  <c r="J6868" i="19"/>
  <c r="F6868" i="19"/>
  <c r="I6868" i="19"/>
  <c r="G6867" i="19"/>
  <c r="J6867" i="19"/>
  <c r="F6867" i="19"/>
  <c r="I6867" i="19"/>
  <c r="G6866" i="19"/>
  <c r="J6866" i="19"/>
  <c r="F6866" i="19"/>
  <c r="I6866" i="19"/>
  <c r="G6865" i="19"/>
  <c r="J6865" i="19"/>
  <c r="F6865" i="19"/>
  <c r="I6865" i="19"/>
  <c r="G6864" i="19"/>
  <c r="J6864" i="19"/>
  <c r="F6864" i="19"/>
  <c r="I6864" i="19"/>
  <c r="G6863" i="19"/>
  <c r="J6863" i="19"/>
  <c r="F6863" i="19"/>
  <c r="I6863" i="19"/>
  <c r="G6862" i="19"/>
  <c r="J6862" i="19"/>
  <c r="F6862" i="19"/>
  <c r="I6862" i="19"/>
  <c r="G6861" i="19"/>
  <c r="J6861" i="19"/>
  <c r="F6861" i="19"/>
  <c r="I6861" i="19"/>
  <c r="G6860" i="19"/>
  <c r="J6860" i="19"/>
  <c r="F6860" i="19"/>
  <c r="I6860" i="19"/>
  <c r="G6859" i="19"/>
  <c r="J6859" i="19"/>
  <c r="F6859" i="19"/>
  <c r="I6859" i="19"/>
  <c r="G6858" i="19"/>
  <c r="J6858" i="19"/>
  <c r="F6858" i="19"/>
  <c r="I6858" i="19"/>
  <c r="G6857" i="19"/>
  <c r="J6857" i="19"/>
  <c r="F6857" i="19"/>
  <c r="I6857" i="19"/>
  <c r="G6856" i="19"/>
  <c r="J6856" i="19"/>
  <c r="F6856" i="19"/>
  <c r="I6856" i="19"/>
  <c r="G6855" i="19"/>
  <c r="J6855" i="19"/>
  <c r="F6855" i="19"/>
  <c r="I6855" i="19"/>
  <c r="G6854" i="19"/>
  <c r="J6854" i="19"/>
  <c r="F6854" i="19"/>
  <c r="I6854" i="19"/>
  <c r="G6853" i="19"/>
  <c r="J6853" i="19"/>
  <c r="F6853" i="19"/>
  <c r="I6853" i="19"/>
  <c r="G6852" i="19"/>
  <c r="J6852" i="19"/>
  <c r="F6852" i="19"/>
  <c r="I6852" i="19"/>
  <c r="G6851" i="19"/>
  <c r="J6851" i="19"/>
  <c r="F6851" i="19"/>
  <c r="I6851" i="19"/>
  <c r="G6850" i="19"/>
  <c r="J6850" i="19"/>
  <c r="F6850" i="19"/>
  <c r="I6850" i="19"/>
  <c r="G6849" i="19"/>
  <c r="J6849" i="19"/>
  <c r="F6849" i="19"/>
  <c r="I6849" i="19"/>
  <c r="G6848" i="19"/>
  <c r="J6848" i="19"/>
  <c r="F6848" i="19"/>
  <c r="I6848" i="19"/>
  <c r="G6847" i="19"/>
  <c r="J6847" i="19"/>
  <c r="F6847" i="19"/>
  <c r="I6847" i="19"/>
  <c r="G6846" i="19"/>
  <c r="J6846" i="19"/>
  <c r="F6846" i="19"/>
  <c r="I6846" i="19"/>
  <c r="G6845" i="19"/>
  <c r="J6845" i="19"/>
  <c r="F6845" i="19"/>
  <c r="I6845" i="19"/>
  <c r="G6844" i="19"/>
  <c r="J6844" i="19"/>
  <c r="F6844" i="19"/>
  <c r="I6844" i="19"/>
  <c r="G6843" i="19"/>
  <c r="J6843" i="19"/>
  <c r="F6843" i="19"/>
  <c r="I6843" i="19"/>
  <c r="G6842" i="19"/>
  <c r="J6842" i="19"/>
  <c r="F6842" i="19"/>
  <c r="I6842" i="19"/>
  <c r="G6841" i="19"/>
  <c r="J6841" i="19"/>
  <c r="F6841" i="19"/>
  <c r="I6841" i="19"/>
  <c r="G6840" i="19"/>
  <c r="J6840" i="19"/>
  <c r="F6840" i="19"/>
  <c r="I6840" i="19"/>
  <c r="G6839" i="19"/>
  <c r="J6839" i="19"/>
  <c r="F6839" i="19"/>
  <c r="I6839" i="19"/>
  <c r="G6838" i="19"/>
  <c r="J6838" i="19"/>
  <c r="F6838" i="19"/>
  <c r="I6838" i="19"/>
  <c r="G6837" i="19"/>
  <c r="J6837" i="19"/>
  <c r="F6837" i="19"/>
  <c r="I6837" i="19"/>
  <c r="G6836" i="19"/>
  <c r="J6836" i="19"/>
  <c r="F6836" i="19"/>
  <c r="I6836" i="19"/>
  <c r="G6835" i="19"/>
  <c r="J6835" i="19"/>
  <c r="F6835" i="19"/>
  <c r="I6835" i="19"/>
  <c r="G6834" i="19"/>
  <c r="J6834" i="19"/>
  <c r="F6834" i="19"/>
  <c r="I6834" i="19"/>
  <c r="G6833" i="19"/>
  <c r="J6833" i="19"/>
  <c r="F6833" i="19"/>
  <c r="I6833" i="19"/>
  <c r="G6832" i="19"/>
  <c r="J6832" i="19"/>
  <c r="F6832" i="19"/>
  <c r="I6832" i="19"/>
  <c r="G6831" i="19"/>
  <c r="J6831" i="19"/>
  <c r="F6831" i="19"/>
  <c r="I6831" i="19"/>
  <c r="G6830" i="19"/>
  <c r="J6830" i="19"/>
  <c r="F6830" i="19"/>
  <c r="I6830" i="19"/>
  <c r="G6829" i="19"/>
  <c r="J6829" i="19"/>
  <c r="F6829" i="19"/>
  <c r="I6829" i="19"/>
  <c r="G6828" i="19"/>
  <c r="J6828" i="19"/>
  <c r="F6828" i="19"/>
  <c r="I6828" i="19"/>
  <c r="G6827" i="19"/>
  <c r="J6827" i="19"/>
  <c r="F6827" i="19"/>
  <c r="I6827" i="19"/>
  <c r="G6826" i="19"/>
  <c r="J6826" i="19"/>
  <c r="F6826" i="19"/>
  <c r="I6826" i="19"/>
  <c r="G6825" i="19"/>
  <c r="J6825" i="19"/>
  <c r="F6825" i="19"/>
  <c r="I6825" i="19"/>
  <c r="G6824" i="19"/>
  <c r="J6824" i="19"/>
  <c r="F6824" i="19"/>
  <c r="I6824" i="19"/>
  <c r="G6823" i="19"/>
  <c r="J6823" i="19"/>
  <c r="F6823" i="19"/>
  <c r="I6823" i="19"/>
  <c r="G6822" i="19"/>
  <c r="J6822" i="19"/>
  <c r="F6822" i="19"/>
  <c r="I6822" i="19"/>
  <c r="G6821" i="19"/>
  <c r="J6821" i="19"/>
  <c r="F6821" i="19"/>
  <c r="I6821" i="19"/>
  <c r="G6820" i="19"/>
  <c r="J6820" i="19"/>
  <c r="F6820" i="19"/>
  <c r="I6820" i="19"/>
  <c r="G6819" i="19"/>
  <c r="J6819" i="19"/>
  <c r="F6819" i="19"/>
  <c r="I6819" i="19"/>
  <c r="G6818" i="19"/>
  <c r="J6818" i="19"/>
  <c r="F6818" i="19"/>
  <c r="I6818" i="19"/>
  <c r="G6817" i="19"/>
  <c r="J6817" i="19"/>
  <c r="F6817" i="19"/>
  <c r="I6817" i="19"/>
  <c r="G6816" i="19"/>
  <c r="J6816" i="19"/>
  <c r="F6816" i="19"/>
  <c r="I6816" i="19"/>
  <c r="G6815" i="19"/>
  <c r="J6815" i="19"/>
  <c r="F6815" i="19"/>
  <c r="I6815" i="19"/>
  <c r="G6814" i="19"/>
  <c r="J6814" i="19"/>
  <c r="F6814" i="19"/>
  <c r="I6814" i="19"/>
  <c r="G6813" i="19"/>
  <c r="J6813" i="19"/>
  <c r="F6813" i="19"/>
  <c r="I6813" i="19"/>
  <c r="G6812" i="19"/>
  <c r="J6812" i="19"/>
  <c r="F6812" i="19"/>
  <c r="I6812" i="19"/>
  <c r="G6811" i="19"/>
  <c r="J6811" i="19"/>
  <c r="F6811" i="19"/>
  <c r="I6811" i="19"/>
  <c r="G6810" i="19"/>
  <c r="J6810" i="19"/>
  <c r="F6810" i="19"/>
  <c r="I6810" i="19"/>
  <c r="G6809" i="19"/>
  <c r="J6809" i="19"/>
  <c r="F6809" i="19"/>
  <c r="I6809" i="19"/>
  <c r="G6808" i="19"/>
  <c r="J6808" i="19"/>
  <c r="F6808" i="19"/>
  <c r="I6808" i="19"/>
  <c r="G6807" i="19"/>
  <c r="J6807" i="19"/>
  <c r="F6807" i="19"/>
  <c r="I6807" i="19"/>
  <c r="G6806" i="19"/>
  <c r="J6806" i="19"/>
  <c r="F6806" i="19"/>
  <c r="I6806" i="19"/>
  <c r="G6805" i="19"/>
  <c r="J6805" i="19"/>
  <c r="F6805" i="19"/>
  <c r="I6805" i="19"/>
  <c r="G6804" i="19"/>
  <c r="J6804" i="19"/>
  <c r="F6804" i="19"/>
  <c r="I6804" i="19"/>
  <c r="G6803" i="19"/>
  <c r="J6803" i="19"/>
  <c r="F6803" i="19"/>
  <c r="I6803" i="19"/>
  <c r="G6802" i="19"/>
  <c r="J6802" i="19"/>
  <c r="F6802" i="19"/>
  <c r="I6802" i="19"/>
  <c r="G6801" i="19"/>
  <c r="J6801" i="19"/>
  <c r="F6801" i="19"/>
  <c r="I6801" i="19"/>
  <c r="G6800" i="19"/>
  <c r="J6800" i="19"/>
  <c r="F6800" i="19"/>
  <c r="I6800" i="19"/>
  <c r="G6799" i="19"/>
  <c r="J6799" i="19"/>
  <c r="F6799" i="19"/>
  <c r="I6799" i="19"/>
  <c r="G6798" i="19"/>
  <c r="J6798" i="19"/>
  <c r="F6798" i="19"/>
  <c r="I6798" i="19"/>
  <c r="G6797" i="19"/>
  <c r="J6797" i="19"/>
  <c r="F6797" i="19"/>
  <c r="I6797" i="19"/>
  <c r="G6796" i="19"/>
  <c r="J6796" i="19"/>
  <c r="F6796" i="19"/>
  <c r="I6796" i="19"/>
  <c r="G6795" i="19"/>
  <c r="J6795" i="19"/>
  <c r="F6795" i="19"/>
  <c r="I6795" i="19"/>
  <c r="G6794" i="19"/>
  <c r="J6794" i="19"/>
  <c r="F6794" i="19"/>
  <c r="I6794" i="19"/>
  <c r="G6793" i="19"/>
  <c r="J6793" i="19"/>
  <c r="F6793" i="19"/>
  <c r="I6793" i="19"/>
  <c r="G6792" i="19"/>
  <c r="J6792" i="19"/>
  <c r="F6792" i="19"/>
  <c r="I6792" i="19"/>
  <c r="G6791" i="19"/>
  <c r="J6791" i="19"/>
  <c r="F6791" i="19"/>
  <c r="I6791" i="19"/>
  <c r="G6790" i="19"/>
  <c r="J6790" i="19"/>
  <c r="F6790" i="19"/>
  <c r="I6790" i="19"/>
  <c r="G6789" i="19"/>
  <c r="J6789" i="19"/>
  <c r="F6789" i="19"/>
  <c r="I6789" i="19"/>
  <c r="G6788" i="19"/>
  <c r="J6788" i="19"/>
  <c r="F6788" i="19"/>
  <c r="I6788" i="19"/>
  <c r="G6787" i="19"/>
  <c r="J6787" i="19"/>
  <c r="F6787" i="19"/>
  <c r="I6787" i="19"/>
  <c r="G6786" i="19"/>
  <c r="J6786" i="19"/>
  <c r="F6786" i="19"/>
  <c r="I6786" i="19"/>
  <c r="G6785" i="19"/>
  <c r="J6785" i="19"/>
  <c r="F6785" i="19"/>
  <c r="I6785" i="19"/>
  <c r="G6784" i="19"/>
  <c r="J6784" i="19"/>
  <c r="F6784" i="19"/>
  <c r="I6784" i="19"/>
  <c r="G6783" i="19"/>
  <c r="J6783" i="19"/>
  <c r="F6783" i="19"/>
  <c r="I6783" i="19"/>
  <c r="G6782" i="19"/>
  <c r="J6782" i="19"/>
  <c r="F6782" i="19"/>
  <c r="I6782" i="19"/>
  <c r="G6781" i="19"/>
  <c r="J6781" i="19"/>
  <c r="F6781" i="19"/>
  <c r="I6781" i="19"/>
  <c r="G6780" i="19"/>
  <c r="J6780" i="19"/>
  <c r="F6780" i="19"/>
  <c r="I6780" i="19"/>
  <c r="G6779" i="19"/>
  <c r="J6779" i="19"/>
  <c r="F6779" i="19"/>
  <c r="I6779" i="19"/>
  <c r="G6778" i="19"/>
  <c r="J6778" i="19"/>
  <c r="F6778" i="19"/>
  <c r="I6778" i="19"/>
  <c r="G6777" i="19"/>
  <c r="J6777" i="19"/>
  <c r="F6777" i="19"/>
  <c r="I6777" i="19"/>
  <c r="G6776" i="19"/>
  <c r="J6776" i="19"/>
  <c r="F6776" i="19"/>
  <c r="I6776" i="19"/>
  <c r="J6775" i="19"/>
  <c r="I6775" i="19"/>
  <c r="J6774" i="19"/>
  <c r="I6774" i="19"/>
  <c r="J6773" i="19"/>
  <c r="I6773" i="19"/>
  <c r="J6772" i="19"/>
  <c r="I6772" i="19"/>
  <c r="J6771" i="19"/>
  <c r="I6771" i="19"/>
  <c r="J6770" i="19"/>
  <c r="I6770" i="19"/>
  <c r="J6769" i="19"/>
  <c r="I6769" i="19"/>
  <c r="J6768" i="19"/>
  <c r="I6768" i="19"/>
  <c r="J6767" i="19"/>
  <c r="I6767" i="19"/>
  <c r="J6766" i="19"/>
  <c r="I6766" i="19"/>
  <c r="J6765" i="19"/>
  <c r="I6765" i="19"/>
  <c r="J6764" i="19"/>
  <c r="I6764" i="19"/>
  <c r="J6763" i="19"/>
  <c r="I6763" i="19"/>
  <c r="J6762" i="19"/>
  <c r="I6762" i="19"/>
  <c r="J6761" i="19"/>
  <c r="I6761" i="19"/>
  <c r="J6760" i="19"/>
  <c r="I6760" i="19"/>
  <c r="J6759" i="19"/>
  <c r="I6759" i="19"/>
  <c r="J6758" i="19"/>
  <c r="I6758" i="19"/>
  <c r="J6757" i="19"/>
  <c r="I6757" i="19"/>
  <c r="J6756" i="19"/>
  <c r="I6756" i="19"/>
  <c r="J6755" i="19"/>
  <c r="I6755" i="19"/>
  <c r="J6754" i="19"/>
  <c r="I6754" i="19"/>
  <c r="J6753" i="19"/>
  <c r="I6753" i="19"/>
  <c r="J6752" i="19"/>
  <c r="I6752" i="19"/>
  <c r="J6751" i="19"/>
  <c r="I6751" i="19"/>
  <c r="J6750" i="19"/>
  <c r="I6750" i="19"/>
  <c r="J6749" i="19"/>
  <c r="I6749" i="19"/>
  <c r="J6748" i="19"/>
  <c r="I6748" i="19"/>
  <c r="J6747" i="19"/>
  <c r="I6747" i="19"/>
  <c r="J6746" i="19"/>
  <c r="I6746" i="19"/>
  <c r="J6745" i="19"/>
  <c r="I6745" i="19"/>
  <c r="J6744" i="19"/>
  <c r="I6744" i="19"/>
  <c r="J6743" i="19"/>
  <c r="I6743" i="19"/>
  <c r="J6742" i="19"/>
  <c r="I6742" i="19"/>
  <c r="J6741" i="19"/>
  <c r="I6741" i="19"/>
  <c r="J6740" i="19"/>
  <c r="I6740" i="19"/>
  <c r="J6739" i="19"/>
  <c r="I6739" i="19"/>
  <c r="J6738" i="19"/>
  <c r="I6738" i="19"/>
  <c r="J6737" i="19"/>
  <c r="I6737" i="19"/>
  <c r="J6736" i="19"/>
  <c r="I6736" i="19"/>
  <c r="J6735" i="19"/>
  <c r="I6735" i="19"/>
  <c r="J6734" i="19"/>
  <c r="I6734" i="19"/>
  <c r="J6733" i="19"/>
  <c r="I6733" i="19"/>
  <c r="J6732" i="19"/>
  <c r="I6732" i="19"/>
  <c r="J6731" i="19"/>
  <c r="I6731" i="19"/>
  <c r="J6730" i="19"/>
  <c r="I6730" i="19"/>
  <c r="J6729" i="19"/>
  <c r="I6729" i="19"/>
  <c r="J6728" i="19"/>
  <c r="I6728" i="19"/>
  <c r="J6727" i="19"/>
  <c r="I6727" i="19"/>
  <c r="J6726" i="19"/>
  <c r="I6726" i="19"/>
  <c r="J6725" i="19"/>
  <c r="I6725" i="19"/>
  <c r="J6724" i="19"/>
  <c r="I6724" i="19"/>
  <c r="J6723" i="19"/>
  <c r="I6723" i="19"/>
  <c r="J6722" i="19"/>
  <c r="I6722" i="19"/>
  <c r="J6721" i="19"/>
  <c r="I6721" i="19"/>
  <c r="J6720" i="19"/>
  <c r="I6720" i="19"/>
  <c r="J6719" i="19"/>
  <c r="I6719" i="19"/>
  <c r="J6718" i="19"/>
  <c r="I6718" i="19"/>
  <c r="J6717" i="19"/>
  <c r="I6717" i="19"/>
  <c r="J6716" i="19"/>
  <c r="I6716" i="19"/>
  <c r="J6715" i="19"/>
  <c r="I6715" i="19"/>
  <c r="J6714" i="19"/>
  <c r="I6714" i="19"/>
  <c r="J6713" i="19"/>
  <c r="I6713" i="19"/>
  <c r="J6712" i="19"/>
  <c r="I6712" i="19"/>
  <c r="J6711" i="19"/>
  <c r="I6711" i="19"/>
  <c r="J6710" i="19"/>
  <c r="I6710" i="19"/>
  <c r="J6709" i="19"/>
  <c r="I6709" i="19"/>
  <c r="J6708" i="19"/>
  <c r="I6708" i="19"/>
  <c r="J6707" i="19"/>
  <c r="I6707" i="19"/>
  <c r="J6706" i="19"/>
  <c r="I6706" i="19"/>
  <c r="J6705" i="19"/>
  <c r="I6705" i="19"/>
  <c r="J6704" i="19"/>
  <c r="I6704" i="19"/>
  <c r="J6703" i="19"/>
  <c r="I6703" i="19"/>
  <c r="J6702" i="19"/>
  <c r="I6702" i="19"/>
  <c r="J6701" i="19"/>
  <c r="I6701" i="19"/>
  <c r="J6700" i="19"/>
  <c r="I6700" i="19"/>
  <c r="J6699" i="19"/>
  <c r="I6699" i="19"/>
  <c r="J6698" i="19"/>
  <c r="I6698" i="19"/>
  <c r="J6697" i="19"/>
  <c r="I6697" i="19"/>
  <c r="J6696" i="19"/>
  <c r="I6696" i="19"/>
  <c r="J6695" i="19"/>
  <c r="I6695" i="19"/>
  <c r="J6694" i="19"/>
  <c r="I6694" i="19"/>
  <c r="J6693" i="19"/>
  <c r="I6693" i="19"/>
  <c r="J6692" i="19"/>
  <c r="I6692" i="19"/>
  <c r="J6691" i="19"/>
  <c r="I6691" i="19"/>
  <c r="J6690" i="19"/>
  <c r="I6690" i="19"/>
  <c r="J6689" i="19"/>
  <c r="I6689" i="19"/>
  <c r="J6688" i="19"/>
  <c r="I6688" i="19"/>
  <c r="J6687" i="19"/>
  <c r="I6687" i="19"/>
  <c r="J6686" i="19"/>
  <c r="I6686" i="19"/>
  <c r="J6685" i="19"/>
  <c r="I6685" i="19"/>
  <c r="J6684" i="19"/>
  <c r="I6684" i="19"/>
  <c r="J6683" i="19"/>
  <c r="I6683" i="19"/>
  <c r="J6682" i="19"/>
  <c r="I6682" i="19"/>
  <c r="J6681" i="19"/>
  <c r="I6681" i="19"/>
  <c r="J6680" i="19"/>
  <c r="I6680" i="19"/>
  <c r="J6679" i="19"/>
  <c r="I6679" i="19"/>
  <c r="G6678" i="19"/>
  <c r="J6678" i="19"/>
  <c r="F6678" i="19"/>
  <c r="I6678" i="19"/>
  <c r="G6677" i="19"/>
  <c r="J6677" i="19"/>
  <c r="F6677" i="19"/>
  <c r="I6677" i="19"/>
  <c r="G6676" i="19"/>
  <c r="J6676" i="19"/>
  <c r="F6676" i="19"/>
  <c r="I6676" i="19"/>
  <c r="G6675" i="19"/>
  <c r="J6675" i="19"/>
  <c r="F6675" i="19"/>
  <c r="I6675" i="19"/>
  <c r="G6674" i="19"/>
  <c r="J6674" i="19"/>
  <c r="F6674" i="19"/>
  <c r="I6674" i="19"/>
  <c r="G6673" i="19"/>
  <c r="J6673" i="19"/>
  <c r="F6673" i="19"/>
  <c r="I6673" i="19"/>
  <c r="G6672" i="19"/>
  <c r="J6672" i="19"/>
  <c r="F6672" i="19"/>
  <c r="I6672" i="19"/>
  <c r="G6671" i="19"/>
  <c r="J6671" i="19"/>
  <c r="F6671" i="19"/>
  <c r="I6671" i="19"/>
  <c r="G6670" i="19"/>
  <c r="J6670" i="19"/>
  <c r="F6670" i="19"/>
  <c r="I6670" i="19"/>
  <c r="J6669" i="19"/>
  <c r="I6669" i="19"/>
  <c r="J6668" i="19"/>
  <c r="I6668" i="19"/>
  <c r="J6667" i="19"/>
  <c r="I6667" i="19"/>
  <c r="J6666" i="19"/>
  <c r="I6666" i="19"/>
  <c r="G6665" i="19"/>
  <c r="J6665" i="19"/>
  <c r="F6665" i="19"/>
  <c r="I6665" i="19"/>
  <c r="G6664" i="19"/>
  <c r="J6664" i="19"/>
  <c r="F6664" i="19"/>
  <c r="I6664" i="19"/>
  <c r="G6663" i="19"/>
  <c r="J6663" i="19"/>
  <c r="F6663" i="19"/>
  <c r="I6663" i="19"/>
  <c r="G6662" i="19"/>
  <c r="J6662" i="19"/>
  <c r="F6662" i="19"/>
  <c r="I6662" i="19"/>
  <c r="G6661" i="19"/>
  <c r="J6661" i="19"/>
  <c r="F6661" i="19"/>
  <c r="I6661" i="19"/>
  <c r="G6660" i="19"/>
  <c r="J6660" i="19"/>
  <c r="F6660" i="19"/>
  <c r="I6660" i="19"/>
  <c r="G6659" i="19"/>
  <c r="J6659" i="19"/>
  <c r="F6659" i="19"/>
  <c r="I6659" i="19"/>
  <c r="G6658" i="19"/>
  <c r="J6658" i="19"/>
  <c r="F6658" i="19"/>
  <c r="I6658" i="19"/>
  <c r="G6657" i="19"/>
  <c r="J6657" i="19"/>
  <c r="F6657" i="19"/>
  <c r="I6657" i="19"/>
  <c r="G6656" i="19"/>
  <c r="J6656" i="19"/>
  <c r="F6656" i="19"/>
  <c r="I6656" i="19"/>
  <c r="G6655" i="19"/>
  <c r="J6655" i="19"/>
  <c r="F6655" i="19"/>
  <c r="I6655" i="19"/>
  <c r="G6654" i="19"/>
  <c r="J6654" i="19"/>
  <c r="F6654" i="19"/>
  <c r="I6654" i="19"/>
  <c r="G6653" i="19"/>
  <c r="J6653" i="19"/>
  <c r="F6653" i="19"/>
  <c r="I6653" i="19"/>
  <c r="G6652" i="19"/>
  <c r="J6652" i="19"/>
  <c r="F6652" i="19"/>
  <c r="I6652" i="19"/>
  <c r="G6651" i="19"/>
  <c r="J6651" i="19"/>
  <c r="F6651" i="19"/>
  <c r="I6651" i="19"/>
  <c r="G6650" i="19"/>
  <c r="J6650" i="19"/>
  <c r="F6650" i="19"/>
  <c r="I6650" i="19"/>
  <c r="G6649" i="19"/>
  <c r="J6649" i="19"/>
  <c r="F6649" i="19"/>
  <c r="I6649" i="19"/>
  <c r="G6648" i="19"/>
  <c r="J6648" i="19"/>
  <c r="F6648" i="19"/>
  <c r="I6648" i="19"/>
  <c r="G6647" i="19"/>
  <c r="J6647" i="19"/>
  <c r="F6647" i="19"/>
  <c r="I6647" i="19"/>
  <c r="G6646" i="19"/>
  <c r="J6646" i="19"/>
  <c r="F6646" i="19"/>
  <c r="I6646" i="19"/>
  <c r="G6645" i="19"/>
  <c r="J6645" i="19"/>
  <c r="F6645" i="19"/>
  <c r="I6645" i="19"/>
  <c r="G6644" i="19"/>
  <c r="J6644" i="19"/>
  <c r="F6644" i="19"/>
  <c r="I6644" i="19"/>
  <c r="J6643" i="19"/>
  <c r="I6643" i="19"/>
  <c r="J6642" i="19"/>
  <c r="I6642" i="19"/>
  <c r="J6641" i="19"/>
  <c r="I6641" i="19"/>
  <c r="J6640" i="19"/>
  <c r="I6640" i="19"/>
  <c r="J6639" i="19"/>
  <c r="I6639" i="19"/>
  <c r="J6638" i="19"/>
  <c r="I6638" i="19"/>
  <c r="J6637" i="19"/>
  <c r="I6637" i="19"/>
  <c r="J6636" i="19"/>
  <c r="I6636" i="19"/>
  <c r="J6635" i="19"/>
  <c r="I6635" i="19"/>
  <c r="J6634" i="19"/>
  <c r="I6634" i="19"/>
  <c r="J6633" i="19"/>
  <c r="I6633" i="19"/>
  <c r="J6632" i="19"/>
  <c r="I6632" i="19"/>
  <c r="J6631" i="19"/>
  <c r="I6631" i="19"/>
  <c r="J6630" i="19"/>
  <c r="I6630" i="19"/>
  <c r="J6629" i="19"/>
  <c r="I6629" i="19"/>
  <c r="J6628" i="19"/>
  <c r="I6628" i="19"/>
  <c r="J6627" i="19"/>
  <c r="I6627" i="19"/>
  <c r="J6626" i="19"/>
  <c r="I6626" i="19"/>
  <c r="J6625" i="19"/>
  <c r="I6625" i="19"/>
  <c r="J6624" i="19"/>
  <c r="I6624" i="19"/>
  <c r="J6623" i="19"/>
  <c r="I6623" i="19"/>
  <c r="J6622" i="19"/>
  <c r="I6622" i="19"/>
  <c r="J6621" i="19"/>
  <c r="I6621" i="19"/>
  <c r="J6620" i="19"/>
  <c r="I6620" i="19"/>
  <c r="J6619" i="19"/>
  <c r="I6619" i="19"/>
  <c r="J6618" i="19"/>
  <c r="I6618" i="19"/>
  <c r="J6617" i="19"/>
  <c r="I6617" i="19"/>
  <c r="J6616" i="19"/>
  <c r="I6616" i="19"/>
  <c r="J6615" i="19"/>
  <c r="I6615" i="19"/>
  <c r="J6614" i="19"/>
  <c r="I6614" i="19"/>
  <c r="J6613" i="19"/>
  <c r="I6613" i="19"/>
  <c r="J6612" i="19"/>
  <c r="I6612" i="19"/>
  <c r="J6611" i="19"/>
  <c r="I6611" i="19"/>
  <c r="J6610" i="19"/>
  <c r="I6610" i="19"/>
  <c r="J6609" i="19"/>
  <c r="I6609" i="19"/>
  <c r="J6608" i="19"/>
  <c r="I6608" i="19"/>
  <c r="J6607" i="19"/>
  <c r="I6607" i="19"/>
  <c r="J6606" i="19"/>
  <c r="I6606" i="19"/>
  <c r="J6605" i="19"/>
  <c r="I6605" i="19"/>
  <c r="J6604" i="19"/>
  <c r="I6604" i="19"/>
  <c r="J6603" i="19"/>
  <c r="I6603" i="19"/>
  <c r="J6602" i="19"/>
  <c r="I6602" i="19"/>
  <c r="J6601" i="19"/>
  <c r="I6601" i="19"/>
  <c r="J6600" i="19"/>
  <c r="I6600" i="19"/>
  <c r="J6599" i="19"/>
  <c r="I6599" i="19"/>
  <c r="J6598" i="19"/>
  <c r="I6598" i="19"/>
  <c r="J6597" i="19"/>
  <c r="I6597" i="19"/>
  <c r="J6596" i="19"/>
  <c r="I6596" i="19"/>
  <c r="J6595" i="19"/>
  <c r="I6595" i="19"/>
  <c r="J6594" i="19"/>
  <c r="I6594" i="19"/>
  <c r="J6593" i="19"/>
  <c r="I6593" i="19"/>
  <c r="J6592" i="19"/>
  <c r="I6592" i="19"/>
  <c r="J6591" i="19"/>
  <c r="I6591" i="19"/>
  <c r="J6590" i="19"/>
  <c r="I6590" i="19"/>
  <c r="J6589" i="19"/>
  <c r="I6589" i="19"/>
  <c r="J6588" i="19"/>
  <c r="I6588" i="19"/>
  <c r="J6587" i="19"/>
  <c r="I6587" i="19"/>
  <c r="J6586" i="19"/>
  <c r="I6586" i="19"/>
  <c r="J6585" i="19"/>
  <c r="I6585" i="19"/>
  <c r="J6584" i="19"/>
  <c r="I6584" i="19"/>
  <c r="J6583" i="19"/>
  <c r="I6583" i="19"/>
  <c r="J6582" i="19"/>
  <c r="I6582" i="19"/>
  <c r="J6581" i="19"/>
  <c r="I6581" i="19"/>
  <c r="J6580" i="19"/>
  <c r="I6580" i="19"/>
  <c r="J6579" i="19"/>
  <c r="I6579" i="19"/>
  <c r="J6578" i="19"/>
  <c r="I6578" i="19"/>
  <c r="J6577" i="19"/>
  <c r="I6577" i="19"/>
  <c r="J6576" i="19"/>
  <c r="I6576" i="19"/>
  <c r="J6575" i="19"/>
  <c r="I6575" i="19"/>
  <c r="J6574" i="19"/>
  <c r="I6574" i="19"/>
  <c r="J6573" i="19"/>
  <c r="I6573" i="19"/>
  <c r="J6572" i="19"/>
  <c r="I6572" i="19"/>
  <c r="J6571" i="19"/>
  <c r="I6571" i="19"/>
  <c r="J6570" i="19"/>
  <c r="I6570" i="19"/>
  <c r="J6569" i="19"/>
  <c r="I6569" i="19"/>
  <c r="J6568" i="19"/>
  <c r="I6568" i="19"/>
  <c r="J6567" i="19"/>
  <c r="I6567" i="19"/>
  <c r="J6566" i="19"/>
  <c r="I6566" i="19"/>
  <c r="J6565" i="19"/>
  <c r="I6565" i="19"/>
  <c r="J6564" i="19"/>
  <c r="I6564" i="19"/>
  <c r="J6563" i="19"/>
  <c r="I6563" i="19"/>
  <c r="J6562" i="19"/>
  <c r="I6562" i="19"/>
  <c r="J6561" i="19"/>
  <c r="I6561" i="19"/>
  <c r="J6560" i="19"/>
  <c r="I6560" i="19"/>
  <c r="J6559" i="19"/>
  <c r="I6559" i="19"/>
  <c r="J6558" i="19"/>
  <c r="I6558" i="19"/>
  <c r="J6557" i="19"/>
  <c r="I6557" i="19"/>
  <c r="J6556" i="19"/>
  <c r="I6556" i="19"/>
  <c r="J6555" i="19"/>
  <c r="I6555" i="19"/>
  <c r="J6554" i="19"/>
  <c r="I6554" i="19"/>
  <c r="J6553" i="19"/>
  <c r="I6553" i="19"/>
  <c r="J6552" i="19"/>
  <c r="I6552" i="19"/>
  <c r="J6551" i="19"/>
  <c r="I6551" i="19"/>
  <c r="J6550" i="19"/>
  <c r="I6550" i="19"/>
  <c r="J6549" i="19"/>
  <c r="I6549" i="19"/>
  <c r="J6548" i="19"/>
  <c r="I6548" i="19"/>
  <c r="J6547" i="19"/>
  <c r="I6547" i="19"/>
  <c r="J6546" i="19"/>
  <c r="I6546" i="19"/>
  <c r="J6545" i="19"/>
  <c r="I6545" i="19"/>
  <c r="J6544" i="19"/>
  <c r="I6544" i="19"/>
  <c r="J6543" i="19"/>
  <c r="I6543" i="19"/>
  <c r="J6542" i="19"/>
  <c r="I6542" i="19"/>
  <c r="J6541" i="19"/>
  <c r="I6541" i="19"/>
  <c r="J6540" i="19"/>
  <c r="I6540" i="19"/>
  <c r="J6539" i="19"/>
  <c r="I6539" i="19"/>
  <c r="J6538" i="19"/>
  <c r="I6538" i="19"/>
  <c r="J6537" i="19"/>
  <c r="I6537" i="19"/>
  <c r="J6536" i="19"/>
  <c r="I6536" i="19"/>
  <c r="J6535" i="19"/>
  <c r="I6535" i="19"/>
  <c r="J6534" i="19"/>
  <c r="I6534" i="19"/>
  <c r="J6533" i="19"/>
  <c r="I6533" i="19"/>
  <c r="J6532" i="19"/>
  <c r="I6532" i="19"/>
  <c r="J6531" i="19"/>
  <c r="I6531" i="19"/>
  <c r="J6530" i="19"/>
  <c r="I6530" i="19"/>
  <c r="J6529" i="19"/>
  <c r="I6529" i="19"/>
  <c r="J6528" i="19"/>
  <c r="I6528" i="19"/>
  <c r="J6527" i="19"/>
  <c r="I6527" i="19"/>
  <c r="J6526" i="19"/>
  <c r="I6526" i="19"/>
  <c r="J6525" i="19"/>
  <c r="I6525" i="19"/>
  <c r="J6524" i="19"/>
  <c r="I6524" i="19"/>
  <c r="J6523" i="19"/>
  <c r="I6523" i="19"/>
  <c r="J6522" i="19"/>
  <c r="I6522" i="19"/>
  <c r="J6521" i="19"/>
  <c r="I6521" i="19"/>
  <c r="J6520" i="19"/>
  <c r="I6520" i="19"/>
  <c r="J6519" i="19"/>
  <c r="I6519" i="19"/>
  <c r="J6518" i="19"/>
  <c r="I6518" i="19"/>
  <c r="J6517" i="19"/>
  <c r="I6517" i="19"/>
  <c r="J6516" i="19"/>
  <c r="I6516" i="19"/>
  <c r="J6515" i="19"/>
  <c r="I6515" i="19"/>
  <c r="J6514" i="19"/>
  <c r="I6514" i="19"/>
  <c r="J6513" i="19"/>
  <c r="I6513" i="19"/>
  <c r="J6512" i="19"/>
  <c r="I6512" i="19"/>
  <c r="J6511" i="19"/>
  <c r="I6511" i="19"/>
  <c r="J6510" i="19"/>
  <c r="I6510" i="19"/>
  <c r="J6509" i="19"/>
  <c r="I6509" i="19"/>
  <c r="J6508" i="19"/>
  <c r="I6508" i="19"/>
  <c r="J6507" i="19"/>
  <c r="I6507" i="19"/>
  <c r="J6506" i="19"/>
  <c r="I6506" i="19"/>
  <c r="J6505" i="19"/>
  <c r="I6505" i="19"/>
  <c r="J6504" i="19"/>
  <c r="I6504" i="19"/>
  <c r="J6503" i="19"/>
  <c r="I6503" i="19"/>
  <c r="J6502" i="19"/>
  <c r="I6502" i="19"/>
  <c r="J6501" i="19"/>
  <c r="I6501" i="19"/>
  <c r="J6500" i="19"/>
  <c r="I6500" i="19"/>
  <c r="J6499" i="19"/>
  <c r="I6499" i="19"/>
  <c r="J6498" i="19"/>
  <c r="I6498" i="19"/>
  <c r="J6497" i="19"/>
  <c r="I6497" i="19"/>
  <c r="J6496" i="19"/>
  <c r="I6496" i="19"/>
  <c r="G6495" i="19"/>
  <c r="J6495" i="19"/>
  <c r="F6495" i="19"/>
  <c r="I6495" i="19"/>
  <c r="G6494" i="19"/>
  <c r="J6494" i="19"/>
  <c r="F6494" i="19"/>
  <c r="I6494" i="19"/>
  <c r="G6493" i="19"/>
  <c r="J6493" i="19"/>
  <c r="F6493" i="19"/>
  <c r="I6493" i="19"/>
  <c r="G6492" i="19"/>
  <c r="J6492" i="19"/>
  <c r="F6492" i="19"/>
  <c r="I6492" i="19"/>
  <c r="G6491" i="19"/>
  <c r="J6491" i="19"/>
  <c r="F6491" i="19"/>
  <c r="I6491" i="19"/>
  <c r="G6490" i="19"/>
  <c r="J6490" i="19"/>
  <c r="F6490" i="19"/>
  <c r="I6490" i="19"/>
  <c r="G6489" i="19"/>
  <c r="J6489" i="19"/>
  <c r="F6489" i="19"/>
  <c r="I6489" i="19"/>
  <c r="G6488" i="19"/>
  <c r="J6488" i="19"/>
  <c r="F6488" i="19"/>
  <c r="I6488" i="19"/>
  <c r="G6487" i="19"/>
  <c r="J6487" i="19"/>
  <c r="F6487" i="19"/>
  <c r="I6487" i="19"/>
  <c r="G6486" i="19"/>
  <c r="J6486" i="19"/>
  <c r="F6486" i="19"/>
  <c r="I6486" i="19"/>
  <c r="G6485" i="19"/>
  <c r="J6485" i="19"/>
  <c r="F6485" i="19"/>
  <c r="I6485" i="19"/>
  <c r="G6484" i="19"/>
  <c r="J6484" i="19"/>
  <c r="F6484" i="19"/>
  <c r="I6484" i="19"/>
  <c r="G6483" i="19"/>
  <c r="J6483" i="19"/>
  <c r="F6483" i="19"/>
  <c r="I6483" i="19"/>
  <c r="G6482" i="19"/>
  <c r="J6482" i="19"/>
  <c r="F6482" i="19"/>
  <c r="I6482" i="19"/>
  <c r="G6481" i="19"/>
  <c r="J6481" i="19"/>
  <c r="F6481" i="19"/>
  <c r="I6481" i="19"/>
  <c r="G6480" i="19"/>
  <c r="J6480" i="19"/>
  <c r="F6480" i="19"/>
  <c r="I6480" i="19"/>
  <c r="G6479" i="19"/>
  <c r="J6479" i="19"/>
  <c r="F6479" i="19"/>
  <c r="I6479" i="19"/>
  <c r="G6478" i="19"/>
  <c r="J6478" i="19"/>
  <c r="F6478" i="19"/>
  <c r="I6478" i="19"/>
  <c r="G6477" i="19"/>
  <c r="J6477" i="19"/>
  <c r="F6477" i="19"/>
  <c r="I6477" i="19"/>
  <c r="G6476" i="19"/>
  <c r="J6476" i="19"/>
  <c r="F6476" i="19"/>
  <c r="I6476" i="19"/>
  <c r="G6475" i="19"/>
  <c r="J6475" i="19"/>
  <c r="F6475" i="19"/>
  <c r="I6475" i="19"/>
  <c r="J6474" i="19"/>
  <c r="I6474" i="19"/>
  <c r="J6473" i="19"/>
  <c r="I6473" i="19"/>
  <c r="J6472" i="19"/>
  <c r="I6472" i="19"/>
  <c r="J6471" i="19"/>
  <c r="I6471" i="19"/>
  <c r="J6470" i="19"/>
  <c r="I6470" i="19"/>
  <c r="J6469" i="19"/>
  <c r="I6469" i="19"/>
  <c r="J6468" i="19"/>
  <c r="I6468" i="19"/>
  <c r="J6467" i="19"/>
  <c r="I6467" i="19"/>
  <c r="J6466" i="19"/>
  <c r="I6466" i="19"/>
  <c r="J6465" i="19"/>
  <c r="I6465" i="19"/>
  <c r="J6464" i="19"/>
  <c r="I6464" i="19"/>
  <c r="J6463" i="19"/>
  <c r="I6463" i="19"/>
  <c r="J6462" i="19"/>
  <c r="I6462" i="19"/>
  <c r="J6461" i="19"/>
  <c r="I6461" i="19"/>
  <c r="J6460" i="19"/>
  <c r="I6460" i="19"/>
  <c r="J6459" i="19"/>
  <c r="I6459" i="19"/>
  <c r="J6458" i="19"/>
  <c r="I6458" i="19"/>
  <c r="J6457" i="19"/>
  <c r="I6457" i="19"/>
  <c r="J6456" i="19"/>
  <c r="I6456" i="19"/>
  <c r="J6455" i="19"/>
  <c r="I6455" i="19"/>
  <c r="J6454" i="19"/>
  <c r="I6454" i="19"/>
  <c r="J6453" i="19"/>
  <c r="I6453" i="19"/>
  <c r="J6452" i="19"/>
  <c r="I6452" i="19"/>
  <c r="J6451" i="19"/>
  <c r="I6451" i="19"/>
  <c r="J6450" i="19"/>
  <c r="I6450" i="19"/>
  <c r="J6449" i="19"/>
  <c r="I6449" i="19"/>
  <c r="J6448" i="19"/>
  <c r="I6448" i="19"/>
  <c r="J6447" i="19"/>
  <c r="I6447" i="19"/>
  <c r="J6446" i="19"/>
  <c r="I6446" i="19"/>
  <c r="J6445" i="19"/>
  <c r="I6445" i="19"/>
  <c r="J6444" i="19"/>
  <c r="I6444" i="19"/>
  <c r="J6443" i="19"/>
  <c r="I6443" i="19"/>
  <c r="J6442" i="19"/>
  <c r="I6442" i="19"/>
  <c r="J6441" i="19"/>
  <c r="I6441" i="19"/>
  <c r="J6440" i="19"/>
  <c r="I6440" i="19"/>
  <c r="J6439" i="19"/>
  <c r="I6439" i="19"/>
  <c r="J6438" i="19"/>
  <c r="I6438" i="19"/>
  <c r="J6437" i="19"/>
  <c r="I6437" i="19"/>
  <c r="J6436" i="19"/>
  <c r="I6436" i="19"/>
  <c r="J6435" i="19"/>
  <c r="I6435" i="19"/>
  <c r="J6434" i="19"/>
  <c r="I6434" i="19"/>
  <c r="J6433" i="19"/>
  <c r="I6433" i="19"/>
  <c r="J6432" i="19"/>
  <c r="I6432" i="19"/>
  <c r="J6431" i="19"/>
  <c r="I6431" i="19"/>
  <c r="J6430" i="19"/>
  <c r="I6430" i="19"/>
  <c r="J6429" i="19"/>
  <c r="I6429" i="19"/>
  <c r="J6428" i="19"/>
  <c r="I6428" i="19"/>
  <c r="J6427" i="19"/>
  <c r="I6427" i="19"/>
  <c r="J6426" i="19"/>
  <c r="I6426" i="19"/>
  <c r="J6425" i="19"/>
  <c r="I6425" i="19"/>
  <c r="J6424" i="19"/>
  <c r="I6424" i="19"/>
  <c r="J6423" i="19"/>
  <c r="I6423" i="19"/>
  <c r="J6422" i="19"/>
  <c r="I6422" i="19"/>
  <c r="J6421" i="19"/>
  <c r="I6421" i="19"/>
  <c r="J6420" i="19"/>
  <c r="I6420" i="19"/>
  <c r="J6419" i="19"/>
  <c r="I6419" i="19"/>
  <c r="J6418" i="19"/>
  <c r="I6418" i="19"/>
  <c r="J6417" i="19"/>
  <c r="I6417" i="19"/>
  <c r="J6416" i="19"/>
  <c r="I6416" i="19"/>
  <c r="J6415" i="19"/>
  <c r="I6415" i="19"/>
  <c r="J6414" i="19"/>
  <c r="I6414" i="19"/>
  <c r="G6412" i="19"/>
  <c r="J6412" i="19"/>
  <c r="F6412" i="19"/>
  <c r="I6412" i="19"/>
  <c r="G6411" i="19"/>
  <c r="J6411" i="19"/>
  <c r="F6411" i="19"/>
  <c r="I6411" i="19"/>
  <c r="G6410" i="19"/>
  <c r="J6410" i="19"/>
  <c r="F6410" i="19"/>
  <c r="I6410" i="19"/>
  <c r="G6409" i="19"/>
  <c r="J6409" i="19"/>
  <c r="F6409" i="19"/>
  <c r="I6409" i="19"/>
  <c r="G6408" i="19"/>
  <c r="J6408" i="19"/>
  <c r="F6408" i="19"/>
  <c r="I6408" i="19"/>
  <c r="G6407" i="19"/>
  <c r="J6407" i="19"/>
  <c r="F6407" i="19"/>
  <c r="I6407" i="19"/>
  <c r="G6406" i="19"/>
  <c r="J6406" i="19"/>
  <c r="F6406" i="19"/>
  <c r="I6406" i="19"/>
  <c r="G6405" i="19"/>
  <c r="J6405" i="19"/>
  <c r="F6405" i="19"/>
  <c r="I6405" i="19"/>
  <c r="G6404" i="19"/>
  <c r="J6404" i="19"/>
  <c r="F6404" i="19"/>
  <c r="I6404" i="19"/>
  <c r="G6403" i="19"/>
  <c r="J6403" i="19"/>
  <c r="F6403" i="19"/>
  <c r="I6403" i="19"/>
  <c r="G6402" i="19"/>
  <c r="J6402" i="19"/>
  <c r="F6402" i="19"/>
  <c r="I6402" i="19"/>
  <c r="G6401" i="19"/>
  <c r="J6401" i="19"/>
  <c r="F6401" i="19"/>
  <c r="I6401" i="19"/>
  <c r="G6400" i="19"/>
  <c r="J6400" i="19"/>
  <c r="F6400" i="19"/>
  <c r="I6400" i="19"/>
  <c r="G6399" i="19"/>
  <c r="J6399" i="19"/>
  <c r="F6399" i="19"/>
  <c r="I6399" i="19"/>
  <c r="G6398" i="19"/>
  <c r="J6398" i="19"/>
  <c r="F6398" i="19"/>
  <c r="I6398" i="19"/>
  <c r="G6397" i="19"/>
  <c r="J6397" i="19"/>
  <c r="F6397" i="19"/>
  <c r="I6397" i="19"/>
  <c r="G6396" i="19"/>
  <c r="J6396" i="19"/>
  <c r="F6396" i="19"/>
  <c r="I6396" i="19"/>
  <c r="G6395" i="19"/>
  <c r="J6395" i="19"/>
  <c r="F6395" i="19"/>
  <c r="I6395" i="19"/>
  <c r="G6394" i="19"/>
  <c r="J6394" i="19"/>
  <c r="F6394" i="19"/>
  <c r="I6394" i="19"/>
  <c r="G6393" i="19"/>
  <c r="J6393" i="19"/>
  <c r="F6393" i="19"/>
  <c r="I6393" i="19"/>
  <c r="G6392" i="19"/>
  <c r="J6392" i="19"/>
  <c r="F6392" i="19"/>
  <c r="I6392" i="19"/>
  <c r="G6391" i="19"/>
  <c r="J6391" i="19"/>
  <c r="F6391" i="19"/>
  <c r="I6391" i="19"/>
  <c r="G6390" i="19"/>
  <c r="J6390" i="19"/>
  <c r="F6390" i="19"/>
  <c r="I6390" i="19"/>
  <c r="J6389" i="19"/>
  <c r="I6389" i="19"/>
  <c r="J6388" i="19"/>
  <c r="I6388" i="19"/>
  <c r="J6387" i="19"/>
  <c r="I6387" i="19"/>
  <c r="J6386" i="19"/>
  <c r="I6386" i="19"/>
  <c r="J6385" i="19"/>
  <c r="I6385" i="19"/>
  <c r="J6384" i="19"/>
  <c r="I6384" i="19"/>
  <c r="J6383" i="19"/>
  <c r="I6383" i="19"/>
  <c r="J6382" i="19"/>
  <c r="I6382" i="19"/>
  <c r="J6381" i="19"/>
  <c r="I6381" i="19"/>
  <c r="J6380" i="19"/>
  <c r="I6380" i="19"/>
  <c r="J6379" i="19"/>
  <c r="I6379" i="19"/>
  <c r="J6378" i="19"/>
  <c r="I6378" i="19"/>
  <c r="J6377" i="19"/>
  <c r="I6377" i="19"/>
  <c r="J6376" i="19"/>
  <c r="I6376" i="19"/>
  <c r="J6375" i="19"/>
  <c r="I6375" i="19"/>
  <c r="J6374" i="19"/>
  <c r="I6374" i="19"/>
  <c r="J6373" i="19"/>
  <c r="I6373" i="19"/>
  <c r="J6372" i="19"/>
  <c r="I6372" i="19"/>
  <c r="J6371" i="19"/>
  <c r="I6371" i="19"/>
  <c r="J6370" i="19"/>
  <c r="I6370" i="19"/>
  <c r="J6369" i="19"/>
  <c r="I6369" i="19"/>
  <c r="J6368" i="19"/>
  <c r="I6368" i="19"/>
  <c r="J6367" i="19"/>
  <c r="I6367" i="19"/>
  <c r="J6366" i="19"/>
  <c r="I6366" i="19"/>
  <c r="J6365" i="19"/>
  <c r="I6365" i="19"/>
  <c r="J6364" i="19"/>
  <c r="I6364" i="19"/>
  <c r="J6363" i="19"/>
  <c r="I6363" i="19"/>
  <c r="J6362" i="19"/>
  <c r="I6362" i="19"/>
  <c r="J6361" i="19"/>
  <c r="I6361" i="19"/>
  <c r="J6360" i="19"/>
  <c r="I6360" i="19"/>
  <c r="J6359" i="19"/>
  <c r="I6359" i="19"/>
  <c r="J6358" i="19"/>
  <c r="I6358" i="19"/>
  <c r="J6357" i="19"/>
  <c r="I6357" i="19"/>
  <c r="J6356" i="19"/>
  <c r="I6356" i="19"/>
  <c r="J6355" i="19"/>
  <c r="I6355" i="19"/>
  <c r="J6354" i="19"/>
  <c r="I6354" i="19"/>
  <c r="J6353" i="19"/>
  <c r="I6353" i="19"/>
  <c r="J6352" i="19"/>
  <c r="I6352" i="19"/>
  <c r="J6351" i="19"/>
  <c r="I6351" i="19"/>
  <c r="J6350" i="19"/>
  <c r="I6350" i="19"/>
  <c r="J6349" i="19"/>
  <c r="I6349" i="19"/>
  <c r="J6348" i="19"/>
  <c r="I6348" i="19"/>
  <c r="J6347" i="19"/>
  <c r="I6347" i="19"/>
  <c r="J6346" i="19"/>
  <c r="I6346" i="19"/>
  <c r="J6345" i="19"/>
  <c r="I6345" i="19"/>
  <c r="J6344" i="19"/>
  <c r="I6344" i="19"/>
  <c r="J6343" i="19"/>
  <c r="I6343" i="19"/>
  <c r="J6342" i="19"/>
  <c r="I6342" i="19"/>
  <c r="J6341" i="19"/>
  <c r="I6341" i="19"/>
  <c r="J6340" i="19"/>
  <c r="I6340" i="19"/>
  <c r="J6339" i="19"/>
  <c r="I6339" i="19"/>
  <c r="J6338" i="19"/>
  <c r="I6338" i="19"/>
  <c r="J6337" i="19"/>
  <c r="I6337" i="19"/>
  <c r="J6336" i="19"/>
  <c r="I6336" i="19"/>
  <c r="J6335" i="19"/>
  <c r="I6335" i="19"/>
  <c r="J6334" i="19"/>
  <c r="I6334" i="19"/>
  <c r="J6333" i="19"/>
  <c r="I6333" i="19"/>
  <c r="J6332" i="19"/>
  <c r="I6332" i="19"/>
  <c r="J6331" i="19"/>
  <c r="I6331" i="19"/>
  <c r="J6330" i="19"/>
  <c r="I6330" i="19"/>
  <c r="J6329" i="19"/>
  <c r="I6329" i="19"/>
  <c r="J6328" i="19"/>
  <c r="I6328" i="19"/>
  <c r="J6327" i="19"/>
  <c r="I6327" i="19"/>
  <c r="J6326" i="19"/>
  <c r="I6326" i="19"/>
  <c r="J6325" i="19"/>
  <c r="I6325" i="19"/>
  <c r="J6324" i="19"/>
  <c r="I6324" i="19"/>
  <c r="J6323" i="19"/>
  <c r="I6323" i="19"/>
  <c r="J6322" i="19"/>
  <c r="I6322" i="19"/>
  <c r="J6321" i="19"/>
  <c r="I6321" i="19"/>
  <c r="J6320" i="19"/>
  <c r="I6320" i="19"/>
  <c r="J6319" i="19"/>
  <c r="I6319" i="19"/>
  <c r="J6318" i="19"/>
  <c r="I6318" i="19"/>
  <c r="J6317" i="19"/>
  <c r="I6317" i="19"/>
  <c r="J6316" i="19"/>
  <c r="I6316" i="19"/>
  <c r="J6315" i="19"/>
  <c r="I6315" i="19"/>
  <c r="J6314" i="19"/>
  <c r="I6314" i="19"/>
  <c r="J6313" i="19"/>
  <c r="I6313" i="19"/>
  <c r="J6312" i="19"/>
  <c r="I6312" i="19"/>
  <c r="J6311" i="19"/>
  <c r="I6311" i="19"/>
  <c r="J6310" i="19"/>
  <c r="I6310" i="19"/>
  <c r="J6309" i="19"/>
  <c r="I6309" i="19"/>
  <c r="J6308" i="19"/>
  <c r="I6308" i="19"/>
  <c r="J6307" i="19"/>
  <c r="I6307" i="19"/>
  <c r="J6306" i="19"/>
  <c r="I6306" i="19"/>
  <c r="J6305" i="19"/>
  <c r="I6305" i="19"/>
  <c r="J6304" i="19"/>
  <c r="I6304" i="19"/>
  <c r="J6303" i="19"/>
  <c r="I6303" i="19"/>
  <c r="J6302" i="19"/>
  <c r="I6302" i="19"/>
  <c r="J6301" i="19"/>
  <c r="I6301" i="19"/>
  <c r="J6300" i="19"/>
  <c r="I6300" i="19"/>
  <c r="J6299" i="19"/>
  <c r="I6299" i="19"/>
  <c r="J6298" i="19"/>
  <c r="I6298" i="19"/>
  <c r="J6297" i="19"/>
  <c r="I6297" i="19"/>
  <c r="J6296" i="19"/>
  <c r="I6296" i="19"/>
  <c r="J6295" i="19"/>
  <c r="I6295" i="19"/>
  <c r="J6294" i="19"/>
  <c r="I6294" i="19"/>
  <c r="J6293" i="19"/>
  <c r="I6293" i="19"/>
  <c r="J6292" i="19"/>
  <c r="I6292" i="19"/>
  <c r="J6291" i="19"/>
  <c r="I6291" i="19"/>
  <c r="J6290" i="19"/>
  <c r="I6290" i="19"/>
  <c r="J6289" i="19"/>
  <c r="I6289" i="19"/>
  <c r="J6288" i="19"/>
  <c r="I6288" i="19"/>
  <c r="J6287" i="19"/>
  <c r="I6287" i="19"/>
  <c r="J6286" i="19"/>
  <c r="I6286" i="19"/>
  <c r="J6285" i="19"/>
  <c r="I6285" i="19"/>
  <c r="J6284" i="19"/>
  <c r="I6284" i="19"/>
  <c r="J6283" i="19"/>
  <c r="I6283" i="19"/>
  <c r="J6282" i="19"/>
  <c r="I6282" i="19"/>
  <c r="J6281" i="19"/>
  <c r="I6281" i="19"/>
  <c r="J6280" i="19"/>
  <c r="I6280" i="19"/>
  <c r="J6279" i="19"/>
  <c r="I6279" i="19"/>
  <c r="J6278" i="19"/>
  <c r="I6278" i="19"/>
  <c r="J6277" i="19"/>
  <c r="I6277" i="19"/>
  <c r="J6276" i="19"/>
  <c r="I6276" i="19"/>
  <c r="J6275" i="19"/>
  <c r="I6275" i="19"/>
  <c r="J6274" i="19"/>
  <c r="I6274" i="19"/>
  <c r="J6273" i="19"/>
  <c r="I6273" i="19"/>
  <c r="J6272" i="19"/>
  <c r="I6272" i="19"/>
  <c r="J6271" i="19"/>
  <c r="I6271" i="19"/>
  <c r="J6270" i="19"/>
  <c r="I6270" i="19"/>
  <c r="J6269" i="19"/>
  <c r="I6269" i="19"/>
  <c r="J6268" i="19"/>
  <c r="I6268" i="19"/>
  <c r="J6267" i="19"/>
  <c r="I6267" i="19"/>
  <c r="J6266" i="19"/>
  <c r="I6266" i="19"/>
  <c r="J6265" i="19"/>
  <c r="I6265" i="19"/>
  <c r="J6264" i="19"/>
  <c r="I6264" i="19"/>
  <c r="J6263" i="19"/>
  <c r="I6263" i="19"/>
  <c r="J6262" i="19"/>
  <c r="I6262" i="19"/>
  <c r="J6261" i="19"/>
  <c r="I6261" i="19"/>
  <c r="J6260" i="19"/>
  <c r="I6260" i="19"/>
  <c r="J6259" i="19"/>
  <c r="I6259" i="19"/>
  <c r="J6258" i="19"/>
  <c r="I6258" i="19"/>
  <c r="J6257" i="19"/>
  <c r="I6257" i="19"/>
  <c r="J6256" i="19"/>
  <c r="I6256" i="19"/>
  <c r="J6255" i="19"/>
  <c r="I6255" i="19"/>
  <c r="J6254" i="19"/>
  <c r="I6254" i="19"/>
  <c r="J6253" i="19"/>
  <c r="I6253" i="19"/>
  <c r="J6252" i="19"/>
  <c r="I6252" i="19"/>
  <c r="J6251" i="19"/>
  <c r="I6251" i="19"/>
  <c r="J6250" i="19"/>
  <c r="I6250" i="19"/>
  <c r="J6249" i="19"/>
  <c r="I6249" i="19"/>
  <c r="J6248" i="19"/>
  <c r="I6248" i="19"/>
  <c r="J6247" i="19"/>
  <c r="I6247" i="19"/>
  <c r="J6246" i="19"/>
  <c r="I6246" i="19"/>
  <c r="J6245" i="19"/>
  <c r="I6245" i="19"/>
  <c r="J6244" i="19"/>
  <c r="I6244" i="19"/>
  <c r="J6243" i="19"/>
  <c r="I6243" i="19"/>
  <c r="J6242" i="19"/>
  <c r="I6242" i="19"/>
  <c r="J6241" i="19"/>
  <c r="I6241" i="19"/>
  <c r="J6240" i="19"/>
  <c r="I6240" i="19"/>
  <c r="J6239" i="19"/>
  <c r="I6239" i="19"/>
  <c r="J6238" i="19"/>
  <c r="I6238" i="19"/>
  <c r="J6237" i="19"/>
  <c r="I6237" i="19"/>
  <c r="J6236" i="19"/>
  <c r="I6236" i="19"/>
  <c r="J6235" i="19"/>
  <c r="I6235" i="19"/>
  <c r="J6234" i="19"/>
  <c r="I6234" i="19"/>
  <c r="J6233" i="19"/>
  <c r="I6233" i="19"/>
  <c r="J6232" i="19"/>
  <c r="I6232" i="19"/>
  <c r="J6231" i="19"/>
  <c r="I6231" i="19"/>
  <c r="J6230" i="19"/>
  <c r="I6230" i="19"/>
  <c r="J6229" i="19"/>
  <c r="I6229" i="19"/>
  <c r="J6228" i="19"/>
  <c r="I6228" i="19"/>
  <c r="J6227" i="19"/>
  <c r="I6227" i="19"/>
  <c r="J6226" i="19"/>
  <c r="I6226" i="19"/>
  <c r="J6225" i="19"/>
  <c r="I6225" i="19"/>
  <c r="J6224" i="19"/>
  <c r="I6224" i="19"/>
  <c r="J6223" i="19"/>
  <c r="I6223" i="19"/>
  <c r="J6222" i="19"/>
  <c r="I6222" i="19"/>
  <c r="J6221" i="19"/>
  <c r="I6221" i="19"/>
  <c r="J6220" i="19"/>
  <c r="I6220" i="19"/>
  <c r="J6219" i="19"/>
  <c r="I6219" i="19"/>
  <c r="J6218" i="19"/>
  <c r="I6218" i="19"/>
  <c r="J6217" i="19"/>
  <c r="I6217" i="19"/>
  <c r="J6216" i="19"/>
  <c r="I6216" i="19"/>
  <c r="J6215" i="19"/>
  <c r="I6215" i="19"/>
  <c r="J6214" i="19"/>
  <c r="I6214" i="19"/>
  <c r="J6213" i="19"/>
  <c r="I6213" i="19"/>
  <c r="J6212" i="19"/>
  <c r="I6212" i="19"/>
  <c r="J6211" i="19"/>
  <c r="I6211" i="19"/>
  <c r="J6210" i="19"/>
  <c r="I6210" i="19"/>
  <c r="J6209" i="19"/>
  <c r="I6209" i="19"/>
  <c r="J6208" i="19"/>
  <c r="I6208" i="19"/>
  <c r="J6207" i="19"/>
  <c r="I6207" i="19"/>
  <c r="J6206" i="19"/>
  <c r="I6206" i="19"/>
  <c r="J6205" i="19"/>
  <c r="I6205" i="19"/>
  <c r="J6204" i="19"/>
  <c r="I6204" i="19"/>
  <c r="J6203" i="19"/>
  <c r="I6203" i="19"/>
  <c r="J6202" i="19"/>
  <c r="I6202" i="19"/>
  <c r="J6201" i="19"/>
  <c r="I6201" i="19"/>
  <c r="J6200" i="19"/>
  <c r="I6200" i="19"/>
  <c r="J6199" i="19"/>
  <c r="I6199" i="19"/>
  <c r="J6198" i="19"/>
  <c r="I6198" i="19"/>
  <c r="J6197" i="19"/>
  <c r="I6197" i="19"/>
  <c r="J6196" i="19"/>
  <c r="I6196" i="19"/>
  <c r="J6195" i="19"/>
  <c r="I6195" i="19"/>
  <c r="J6194" i="19"/>
  <c r="I6194" i="19"/>
  <c r="J6193" i="19"/>
  <c r="I6193" i="19"/>
  <c r="J6192" i="19"/>
  <c r="I6192" i="19"/>
  <c r="J6191" i="19"/>
  <c r="I6191" i="19"/>
  <c r="J6190" i="19"/>
  <c r="I6190" i="19"/>
  <c r="J6189" i="19"/>
  <c r="I6189" i="19"/>
  <c r="J6188" i="19"/>
  <c r="I6188" i="19"/>
  <c r="J6187" i="19"/>
  <c r="I6187" i="19"/>
  <c r="J6186" i="19"/>
  <c r="I6186" i="19"/>
  <c r="G6185" i="19"/>
  <c r="J6185" i="19"/>
  <c r="F6185" i="19"/>
  <c r="I6185" i="19"/>
  <c r="G6184" i="19"/>
  <c r="J6184" i="19"/>
  <c r="F6184" i="19"/>
  <c r="I6184" i="19"/>
  <c r="G6183" i="19"/>
  <c r="J6183" i="19"/>
  <c r="F6183" i="19"/>
  <c r="I6183" i="19"/>
  <c r="G6182" i="19"/>
  <c r="J6182" i="19"/>
  <c r="F6182" i="19"/>
  <c r="I6182" i="19"/>
  <c r="G6181" i="19"/>
  <c r="J6181" i="19"/>
  <c r="F6181" i="19"/>
  <c r="I6181" i="19"/>
  <c r="G6180" i="19"/>
  <c r="J6180" i="19"/>
  <c r="F6180" i="19"/>
  <c r="I6180" i="19"/>
  <c r="G6179" i="19"/>
  <c r="J6179" i="19"/>
  <c r="F6179" i="19"/>
  <c r="I6179" i="19"/>
  <c r="G6178" i="19"/>
  <c r="J6178" i="19"/>
  <c r="F6178" i="19"/>
  <c r="I6178" i="19"/>
  <c r="G6177" i="19"/>
  <c r="J6177" i="19"/>
  <c r="F6177" i="19"/>
  <c r="I6177" i="19"/>
  <c r="G6176" i="19"/>
  <c r="J6176" i="19"/>
  <c r="F6176" i="19"/>
  <c r="I6176" i="19"/>
  <c r="G6175" i="19"/>
  <c r="J6175" i="19"/>
  <c r="F6175" i="19"/>
  <c r="I6175" i="19"/>
  <c r="G6174" i="19"/>
  <c r="J6174" i="19"/>
  <c r="F6174" i="19"/>
  <c r="I6174" i="19"/>
  <c r="G6173" i="19"/>
  <c r="J6173" i="19"/>
  <c r="F6173" i="19"/>
  <c r="I6173" i="19"/>
  <c r="G6172" i="19"/>
  <c r="J6172" i="19"/>
  <c r="F6172" i="19"/>
  <c r="I6172" i="19"/>
  <c r="G6171" i="19"/>
  <c r="J6171" i="19"/>
  <c r="F6171" i="19"/>
  <c r="I6171" i="19"/>
  <c r="G6170" i="19"/>
  <c r="J6170" i="19"/>
  <c r="F6170" i="19"/>
  <c r="I6170" i="19"/>
  <c r="G6169" i="19"/>
  <c r="J6169" i="19"/>
  <c r="F6169" i="19"/>
  <c r="I6169" i="19"/>
  <c r="G6168" i="19"/>
  <c r="J6168" i="19"/>
  <c r="F6168" i="19"/>
  <c r="I6168" i="19"/>
  <c r="G6167" i="19"/>
  <c r="J6167" i="19"/>
  <c r="F6167" i="19"/>
  <c r="I6167" i="19"/>
  <c r="G6166" i="19"/>
  <c r="J6166" i="19"/>
  <c r="F6166" i="19"/>
  <c r="I6166" i="19"/>
  <c r="G6165" i="19"/>
  <c r="J6165" i="19"/>
  <c r="F6165" i="19"/>
  <c r="I6165" i="19"/>
  <c r="G6164" i="19"/>
  <c r="J6164" i="19"/>
  <c r="F6164" i="19"/>
  <c r="I6164" i="19"/>
  <c r="G6163" i="19"/>
  <c r="J6163" i="19"/>
  <c r="F6163" i="19"/>
  <c r="I6163" i="19"/>
  <c r="G6162" i="19"/>
  <c r="J6162" i="19"/>
  <c r="F6162" i="19"/>
  <c r="I6162" i="19"/>
  <c r="G6161" i="19"/>
  <c r="J6161" i="19"/>
  <c r="F6161" i="19"/>
  <c r="I6161" i="19"/>
  <c r="G6160" i="19"/>
  <c r="J6160" i="19"/>
  <c r="F6160" i="19"/>
  <c r="I6160" i="19"/>
  <c r="G6159" i="19"/>
  <c r="J6159" i="19"/>
  <c r="F6159" i="19"/>
  <c r="I6159" i="19"/>
  <c r="G6158" i="19"/>
  <c r="J6158" i="19"/>
  <c r="F6158" i="19"/>
  <c r="I6158" i="19"/>
  <c r="G6157" i="19"/>
  <c r="J6157" i="19"/>
  <c r="F6157" i="19"/>
  <c r="I6157" i="19"/>
  <c r="G6156" i="19"/>
  <c r="J6156" i="19"/>
  <c r="F6156" i="19"/>
  <c r="I6156" i="19"/>
  <c r="G6155" i="19"/>
  <c r="J6155" i="19"/>
  <c r="F6155" i="19"/>
  <c r="I6155" i="19"/>
  <c r="G6154" i="19"/>
  <c r="J6154" i="19"/>
  <c r="F6154" i="19"/>
  <c r="I6154" i="19"/>
  <c r="G6153" i="19"/>
  <c r="J6153" i="19"/>
  <c r="F6153" i="19"/>
  <c r="I6153" i="19"/>
  <c r="G6152" i="19"/>
  <c r="J6152" i="19"/>
  <c r="F6152" i="19"/>
  <c r="I6152" i="19"/>
  <c r="G6151" i="19"/>
  <c r="J6151" i="19"/>
  <c r="F6151" i="19"/>
  <c r="I6151" i="19"/>
  <c r="G6150" i="19"/>
  <c r="J6150" i="19"/>
  <c r="F6150" i="19"/>
  <c r="I6150" i="19"/>
  <c r="G6149" i="19"/>
  <c r="J6149" i="19"/>
  <c r="F6149" i="19"/>
  <c r="I6149" i="19"/>
  <c r="G6148" i="19"/>
  <c r="J6148" i="19"/>
  <c r="F6148" i="19"/>
  <c r="I6148" i="19"/>
  <c r="J6147" i="19"/>
  <c r="I6147" i="19"/>
  <c r="J6146" i="19"/>
  <c r="I6146" i="19"/>
  <c r="J6145" i="19"/>
  <c r="I6145" i="19"/>
  <c r="J6144" i="19"/>
  <c r="I6144" i="19"/>
  <c r="J6143" i="19"/>
  <c r="I6143" i="19"/>
  <c r="J6142" i="19"/>
  <c r="I6142" i="19"/>
  <c r="J6141" i="19"/>
  <c r="I6141" i="19"/>
  <c r="J6140" i="19"/>
  <c r="I6140" i="19"/>
  <c r="J6139" i="19"/>
  <c r="I6139" i="19"/>
  <c r="J6138" i="19"/>
  <c r="I6138" i="19"/>
  <c r="J6137" i="19"/>
  <c r="I6137" i="19"/>
  <c r="J6136" i="19"/>
  <c r="I6136" i="19"/>
  <c r="J6135" i="19"/>
  <c r="I6135" i="19"/>
  <c r="J6134" i="19"/>
  <c r="I6134" i="19"/>
  <c r="J6133" i="19"/>
  <c r="I6133" i="19"/>
  <c r="J6132" i="19"/>
  <c r="I6132" i="19"/>
  <c r="J6131" i="19"/>
  <c r="I6131" i="19"/>
  <c r="J6130" i="19"/>
  <c r="I6130" i="19"/>
  <c r="J6129" i="19"/>
  <c r="I6129" i="19"/>
  <c r="J6128" i="19"/>
  <c r="I6128" i="19"/>
  <c r="J6127" i="19"/>
  <c r="I6127" i="19"/>
  <c r="J6126" i="19"/>
  <c r="I6126" i="19"/>
  <c r="J6125" i="19"/>
  <c r="I6125" i="19"/>
  <c r="J6124" i="19"/>
  <c r="I6124" i="19"/>
  <c r="J6123" i="19"/>
  <c r="I6123" i="19"/>
  <c r="J6122" i="19"/>
  <c r="I6122" i="19"/>
  <c r="J6121" i="19"/>
  <c r="I6121" i="19"/>
  <c r="J6120" i="19"/>
  <c r="I6120" i="19"/>
  <c r="J6119" i="19"/>
  <c r="I6119" i="19"/>
  <c r="J6118" i="19"/>
  <c r="I6118" i="19"/>
  <c r="J6117" i="19"/>
  <c r="I6117" i="19"/>
  <c r="J6116" i="19"/>
  <c r="I6116" i="19"/>
  <c r="J6115" i="19"/>
  <c r="I6115" i="19"/>
  <c r="J6114" i="19"/>
  <c r="I6114" i="19"/>
  <c r="J6113" i="19"/>
  <c r="I6113" i="19"/>
  <c r="J6112" i="19"/>
  <c r="I6112" i="19"/>
  <c r="J6111" i="19"/>
  <c r="I6111" i="19"/>
  <c r="J6110" i="19"/>
  <c r="I6110" i="19"/>
  <c r="J6109" i="19"/>
  <c r="I6109" i="19"/>
  <c r="J6108" i="19"/>
  <c r="I6108" i="19"/>
  <c r="J6107" i="19"/>
  <c r="I6107" i="19"/>
  <c r="J6106" i="19"/>
  <c r="I6106" i="19"/>
  <c r="J6105" i="19"/>
  <c r="I6105" i="19"/>
  <c r="J6104" i="19"/>
  <c r="I6104" i="19"/>
  <c r="J6103" i="19"/>
  <c r="I6103" i="19"/>
  <c r="J6102" i="19"/>
  <c r="I6102" i="19"/>
  <c r="J6101" i="19"/>
  <c r="I6101" i="19"/>
  <c r="J6100" i="19"/>
  <c r="I6100" i="19"/>
  <c r="J6099" i="19"/>
  <c r="I6099" i="19"/>
  <c r="J6098" i="19"/>
  <c r="I6098" i="19"/>
  <c r="J6097" i="19"/>
  <c r="I6097" i="19"/>
  <c r="J6096" i="19"/>
  <c r="I6096" i="19"/>
  <c r="J6095" i="19"/>
  <c r="I6095" i="19"/>
  <c r="J6094" i="19"/>
  <c r="I6094" i="19"/>
  <c r="J6093" i="19"/>
  <c r="I6093" i="19"/>
  <c r="J6092" i="19"/>
  <c r="I6092" i="19"/>
  <c r="J6091" i="19"/>
  <c r="I6091" i="19"/>
  <c r="J6090" i="19"/>
  <c r="I6090" i="19"/>
  <c r="J6089" i="19"/>
  <c r="I6089" i="19"/>
  <c r="J6088" i="19"/>
  <c r="I6088" i="19"/>
  <c r="J6087" i="19"/>
  <c r="I6087" i="19"/>
  <c r="J6086" i="19"/>
  <c r="I6086" i="19"/>
  <c r="J6085" i="19"/>
  <c r="I6085" i="19"/>
  <c r="J6084" i="19"/>
  <c r="I6084" i="19"/>
  <c r="J6083" i="19"/>
  <c r="I6083" i="19"/>
  <c r="J6082" i="19"/>
  <c r="I6082" i="19"/>
  <c r="J6081" i="19"/>
  <c r="I6081" i="19"/>
  <c r="J6080" i="19"/>
  <c r="I6080" i="19"/>
  <c r="J6079" i="19"/>
  <c r="I6079" i="19"/>
  <c r="J6078" i="19"/>
  <c r="I6078" i="19"/>
  <c r="J6077" i="19"/>
  <c r="I6077" i="19"/>
  <c r="J6076" i="19"/>
  <c r="I6076" i="19"/>
  <c r="J6075" i="19"/>
  <c r="I6075" i="19"/>
  <c r="J6074" i="19"/>
  <c r="I6074" i="19"/>
  <c r="J6073" i="19"/>
  <c r="I6073" i="19"/>
  <c r="J6072" i="19"/>
  <c r="I6072" i="19"/>
  <c r="J6071" i="19"/>
  <c r="I6071" i="19"/>
  <c r="J6070" i="19"/>
  <c r="I6070" i="19"/>
  <c r="J6069" i="19"/>
  <c r="I6069" i="19"/>
  <c r="J6068" i="19"/>
  <c r="I6068" i="19"/>
  <c r="J6067" i="19"/>
  <c r="I6067" i="19"/>
  <c r="J6066" i="19"/>
  <c r="I6066" i="19"/>
  <c r="J6065" i="19"/>
  <c r="I6065" i="19"/>
  <c r="J6064" i="19"/>
  <c r="I6064" i="19"/>
  <c r="G6063" i="19"/>
  <c r="J6063" i="19"/>
  <c r="I6063" i="19"/>
  <c r="G6062" i="19"/>
  <c r="J6062" i="19"/>
  <c r="I6062" i="19"/>
  <c r="J6061" i="19"/>
  <c r="I6061" i="19"/>
  <c r="J6060" i="19"/>
  <c r="I6060" i="19"/>
  <c r="J6059" i="19"/>
  <c r="I6059" i="19"/>
  <c r="J6058" i="19"/>
  <c r="I6058" i="19"/>
  <c r="J6057" i="19"/>
  <c r="F6057" i="19"/>
  <c r="I6057" i="19"/>
  <c r="J6056" i="19"/>
  <c r="F6056" i="19"/>
  <c r="I6056" i="19"/>
  <c r="J6055" i="19"/>
  <c r="I6055" i="19"/>
  <c r="J6054" i="19"/>
  <c r="I6054" i="19"/>
  <c r="J6053" i="19"/>
  <c r="I6053" i="19"/>
  <c r="J6052" i="19"/>
  <c r="I6052" i="19"/>
  <c r="J6051" i="19"/>
  <c r="I6051" i="19"/>
  <c r="J6050" i="19"/>
  <c r="I6050" i="19"/>
  <c r="J6049" i="19"/>
  <c r="I6049" i="19"/>
  <c r="J6048" i="19"/>
  <c r="I6048" i="19"/>
  <c r="J6047" i="19"/>
  <c r="I6047" i="19"/>
  <c r="J6046" i="19"/>
  <c r="I6046" i="19"/>
  <c r="J6045" i="19"/>
  <c r="I6045" i="19"/>
  <c r="J6044" i="19"/>
  <c r="I6044" i="19"/>
  <c r="J6043" i="19"/>
  <c r="I6043" i="19"/>
  <c r="J6042" i="19"/>
  <c r="I6042" i="19"/>
  <c r="J6041" i="19"/>
  <c r="I6041" i="19"/>
  <c r="J6040" i="19"/>
  <c r="I6040" i="19"/>
  <c r="J6039" i="19"/>
  <c r="I6039" i="19"/>
  <c r="J6038" i="19"/>
  <c r="I6038" i="19"/>
  <c r="J6037" i="19"/>
  <c r="I6037" i="19"/>
  <c r="J6036" i="19"/>
  <c r="I6036" i="19"/>
  <c r="J6035" i="19"/>
  <c r="I6035" i="19"/>
  <c r="J6034" i="19"/>
  <c r="I6034" i="19"/>
  <c r="J6033" i="19"/>
  <c r="I6033" i="19"/>
  <c r="J6032" i="19"/>
  <c r="I6032" i="19"/>
  <c r="J6031" i="19"/>
  <c r="I6031" i="19"/>
  <c r="J6030" i="19"/>
  <c r="I6030" i="19"/>
  <c r="J6029" i="19"/>
  <c r="I6029" i="19"/>
  <c r="J6028" i="19"/>
  <c r="I6028" i="19"/>
  <c r="J6027" i="19"/>
  <c r="I6027" i="19"/>
  <c r="J6026" i="19"/>
  <c r="I6026" i="19"/>
  <c r="J6025" i="19"/>
  <c r="I6025" i="19"/>
  <c r="J6024" i="19"/>
  <c r="I6024" i="19"/>
  <c r="J6023" i="19"/>
  <c r="I6023" i="19"/>
  <c r="J6022" i="19"/>
  <c r="I6022" i="19"/>
  <c r="J6021" i="19"/>
  <c r="I6021" i="19"/>
  <c r="J6020" i="19"/>
  <c r="I6020" i="19"/>
  <c r="J6019" i="19"/>
  <c r="I6019" i="19"/>
  <c r="J6018" i="19"/>
  <c r="I6018" i="19"/>
  <c r="J6017" i="19"/>
  <c r="I6017" i="19"/>
  <c r="J6016" i="19"/>
  <c r="I6016" i="19"/>
  <c r="J6015" i="19"/>
  <c r="I6015" i="19"/>
  <c r="J6014" i="19"/>
  <c r="I6014" i="19"/>
  <c r="J6013" i="19"/>
  <c r="I6013" i="19"/>
  <c r="J6012" i="19"/>
  <c r="I6012" i="19"/>
  <c r="J6011" i="19"/>
  <c r="I6011" i="19"/>
  <c r="J6010" i="19"/>
  <c r="I6010" i="19"/>
  <c r="J6009" i="19"/>
  <c r="I6009" i="19"/>
  <c r="J6008" i="19"/>
  <c r="I6008" i="19"/>
  <c r="J6007" i="19"/>
  <c r="I6007" i="19"/>
  <c r="J6006" i="19"/>
  <c r="I6006" i="19"/>
  <c r="J6005" i="19"/>
  <c r="I6005" i="19"/>
  <c r="J6004" i="19"/>
  <c r="I6004" i="19"/>
  <c r="G6003" i="19"/>
  <c r="J6003" i="19"/>
  <c r="I6003" i="19"/>
  <c r="J6002" i="19"/>
  <c r="I6002" i="19"/>
  <c r="J6001" i="19"/>
  <c r="I6001" i="19"/>
  <c r="J6000" i="19"/>
  <c r="I6000" i="19"/>
  <c r="J5999" i="19"/>
  <c r="I5999" i="19"/>
  <c r="J5998" i="19"/>
  <c r="I5998" i="19"/>
  <c r="J5997" i="19"/>
  <c r="I5997" i="19"/>
  <c r="J5996" i="19"/>
  <c r="I5996" i="19"/>
  <c r="J5995" i="19"/>
  <c r="I5995" i="19"/>
  <c r="J5994" i="19"/>
  <c r="I5994" i="19"/>
  <c r="J5993" i="19"/>
  <c r="I5993" i="19"/>
  <c r="J5992" i="19"/>
  <c r="I5992" i="19"/>
  <c r="J5991" i="19"/>
  <c r="F5991" i="19"/>
  <c r="I5991" i="19"/>
  <c r="J5990" i="19"/>
  <c r="F5990" i="19"/>
  <c r="I5990" i="19"/>
  <c r="J5989" i="19"/>
  <c r="I5989" i="19"/>
  <c r="J5988" i="19"/>
  <c r="I5988" i="19"/>
  <c r="J5987" i="19"/>
  <c r="I5987" i="19"/>
  <c r="J5986" i="19"/>
  <c r="I5986" i="19"/>
  <c r="J5985" i="19"/>
  <c r="I5985" i="19"/>
  <c r="J5984" i="19"/>
  <c r="I5984" i="19"/>
  <c r="J5983" i="19"/>
  <c r="I5983" i="19"/>
  <c r="J5982" i="19"/>
  <c r="I5982" i="19"/>
  <c r="J5981" i="19"/>
  <c r="I5981" i="19"/>
  <c r="J5980" i="19"/>
  <c r="I5980" i="19"/>
  <c r="J5979" i="19"/>
  <c r="I5979" i="19"/>
  <c r="G5978" i="19"/>
  <c r="J5978" i="19"/>
  <c r="I5978" i="19"/>
  <c r="J5977" i="19"/>
  <c r="I5977" i="19"/>
  <c r="J5976" i="19"/>
  <c r="I5976" i="19"/>
  <c r="G5975" i="19"/>
  <c r="J5975" i="19"/>
  <c r="I5975" i="19"/>
  <c r="J5974" i="19"/>
  <c r="I5974" i="19"/>
  <c r="G5973" i="19"/>
  <c r="J5973" i="19"/>
  <c r="I5973" i="19"/>
  <c r="J5972" i="19"/>
  <c r="I5972" i="19"/>
  <c r="G5971" i="19"/>
  <c r="J5971" i="19"/>
  <c r="I5971" i="19"/>
  <c r="G5970" i="19"/>
  <c r="J5970" i="19"/>
  <c r="I5970" i="19"/>
  <c r="J5969" i="19"/>
  <c r="I5969" i="19"/>
  <c r="J5968" i="19"/>
  <c r="I5968" i="19"/>
  <c r="J5967" i="19"/>
  <c r="I5967" i="19"/>
  <c r="J5966" i="19"/>
  <c r="I5966" i="19"/>
  <c r="J5965" i="19"/>
  <c r="I5965" i="19"/>
  <c r="G5964" i="19"/>
  <c r="J5964" i="19"/>
  <c r="I5964" i="19"/>
  <c r="G5963" i="19"/>
  <c r="J5963" i="19"/>
  <c r="I5963" i="19"/>
  <c r="G5962" i="19"/>
  <c r="J5962" i="19"/>
  <c r="I5962" i="19"/>
  <c r="G5961" i="19"/>
  <c r="J5961" i="19"/>
  <c r="I5961" i="19"/>
  <c r="G5960" i="19"/>
  <c r="J5960" i="19"/>
  <c r="I5960" i="19"/>
  <c r="G5959" i="19"/>
  <c r="J5959" i="19"/>
  <c r="I5959" i="19"/>
  <c r="G5958" i="19"/>
  <c r="J5958" i="19"/>
  <c r="I5958" i="19"/>
  <c r="G5957" i="19"/>
  <c r="J5957" i="19"/>
  <c r="I5957" i="19"/>
  <c r="G5956" i="19"/>
  <c r="J5956" i="19"/>
  <c r="I5956" i="19"/>
  <c r="J5955" i="19"/>
  <c r="I5955" i="19"/>
  <c r="J5954" i="19"/>
  <c r="I5954" i="19"/>
  <c r="J5953" i="19"/>
  <c r="I5953" i="19"/>
  <c r="J5952" i="19"/>
  <c r="I5952" i="19"/>
  <c r="J5951" i="19"/>
  <c r="I5951" i="19"/>
  <c r="J5950" i="19"/>
  <c r="I5950" i="19"/>
  <c r="J5949" i="19"/>
  <c r="I5949" i="19"/>
  <c r="J5948" i="19"/>
  <c r="I5948" i="19"/>
  <c r="J5947" i="19"/>
  <c r="I5947" i="19"/>
  <c r="J5946" i="19"/>
  <c r="I5946" i="19"/>
  <c r="J5945" i="19"/>
  <c r="I5945" i="19"/>
  <c r="J5944" i="19"/>
  <c r="I5944" i="19"/>
  <c r="J5943" i="19"/>
  <c r="I5943" i="19"/>
  <c r="J5942" i="19"/>
  <c r="I5942" i="19"/>
  <c r="J5941" i="19"/>
  <c r="I5941" i="19"/>
  <c r="J5940" i="19"/>
  <c r="I5940" i="19"/>
  <c r="J5939" i="19"/>
  <c r="I5939" i="19"/>
  <c r="J5938" i="19"/>
  <c r="I5938" i="19"/>
  <c r="J5937" i="19"/>
  <c r="I5937" i="19"/>
  <c r="J5936" i="19"/>
  <c r="I5936" i="19"/>
  <c r="J5935" i="19"/>
  <c r="I5935" i="19"/>
  <c r="J5934" i="19"/>
  <c r="I5934" i="19"/>
  <c r="J5933" i="19"/>
  <c r="I5933" i="19"/>
  <c r="J5932" i="19"/>
  <c r="I5932" i="19"/>
  <c r="J5931" i="19"/>
  <c r="I5931" i="19"/>
  <c r="J5930" i="19"/>
  <c r="I5930" i="19"/>
  <c r="J5929" i="19"/>
  <c r="I5929" i="19"/>
  <c r="J5928" i="19"/>
  <c r="I5928" i="19"/>
  <c r="J5927" i="19"/>
  <c r="I5927" i="19"/>
  <c r="J5926" i="19"/>
  <c r="I5926" i="19"/>
  <c r="J5925" i="19"/>
  <c r="I5925" i="19"/>
  <c r="J5924" i="19"/>
  <c r="I5924" i="19"/>
  <c r="J5923" i="19"/>
  <c r="I5923" i="19"/>
  <c r="J5922" i="19"/>
  <c r="I5922" i="19"/>
  <c r="J5921" i="19"/>
  <c r="I5921" i="19"/>
  <c r="J5920" i="19"/>
  <c r="I5920" i="19"/>
  <c r="J5919" i="19"/>
  <c r="I5919" i="19"/>
  <c r="J5918" i="19"/>
  <c r="I5918" i="19"/>
  <c r="J5917" i="19"/>
  <c r="I5917" i="19"/>
  <c r="J5916" i="19"/>
  <c r="I5916" i="19"/>
  <c r="J5915" i="19"/>
  <c r="I5915" i="19"/>
  <c r="J5914" i="19"/>
  <c r="I5914" i="19"/>
  <c r="J5913" i="19"/>
  <c r="I5913" i="19"/>
  <c r="J5912" i="19"/>
  <c r="I5912" i="19"/>
  <c r="J5911" i="19"/>
  <c r="I5911" i="19"/>
  <c r="J5910" i="19"/>
  <c r="I5910" i="19"/>
  <c r="J5909" i="19"/>
  <c r="I5909" i="19"/>
  <c r="J5908" i="19"/>
  <c r="I5908" i="19"/>
  <c r="J5907" i="19"/>
  <c r="I5907" i="19"/>
  <c r="J5906" i="19"/>
  <c r="I5906" i="19"/>
  <c r="J5905" i="19"/>
  <c r="I5905" i="19"/>
  <c r="J5904" i="19"/>
  <c r="I5904" i="19"/>
  <c r="J5903" i="19"/>
  <c r="I5903" i="19"/>
  <c r="J5902" i="19"/>
  <c r="I5902" i="19"/>
  <c r="J5901" i="19"/>
  <c r="I5901" i="19"/>
  <c r="J5900" i="19"/>
  <c r="I5900" i="19"/>
  <c r="G5899" i="19"/>
  <c r="J5899" i="19"/>
  <c r="I5899" i="19"/>
  <c r="G5898" i="19"/>
  <c r="J5898" i="19"/>
  <c r="I5898" i="19"/>
  <c r="J5897" i="19"/>
  <c r="I5897" i="19"/>
  <c r="J5896" i="19"/>
  <c r="I5896" i="19"/>
  <c r="J5895" i="19"/>
  <c r="I5895" i="19"/>
  <c r="J5894" i="19"/>
  <c r="I5894" i="19"/>
  <c r="J5893" i="19"/>
  <c r="F5893" i="19"/>
  <c r="I5893" i="19"/>
  <c r="J5892" i="19"/>
  <c r="F5892" i="19"/>
  <c r="I5892" i="19"/>
  <c r="J5891" i="19"/>
  <c r="F5891" i="19"/>
  <c r="I5891" i="19"/>
  <c r="J5890" i="19"/>
  <c r="F5890" i="19"/>
  <c r="I5890" i="19"/>
  <c r="J5889" i="19"/>
  <c r="F5889" i="19"/>
  <c r="I5889" i="19"/>
  <c r="J5888" i="19"/>
  <c r="I5888" i="19"/>
  <c r="J5887" i="19"/>
  <c r="I5887" i="19"/>
  <c r="J5886" i="19"/>
  <c r="I5886" i="19"/>
  <c r="J5885" i="19"/>
  <c r="I5885" i="19"/>
  <c r="J5884" i="19"/>
  <c r="I5884" i="19"/>
  <c r="J5883" i="19"/>
  <c r="I5883" i="19"/>
  <c r="J5882" i="19"/>
  <c r="I5882" i="19"/>
  <c r="J5881" i="19"/>
  <c r="I5881" i="19"/>
  <c r="J5880" i="19"/>
  <c r="I5880" i="19"/>
  <c r="J5879" i="19"/>
  <c r="I5879" i="19"/>
  <c r="J5878" i="19"/>
  <c r="I5878" i="19"/>
  <c r="J5877" i="19"/>
  <c r="I5877" i="19"/>
  <c r="J5876" i="19"/>
  <c r="I5876" i="19"/>
  <c r="J5875" i="19"/>
  <c r="I5875" i="19"/>
  <c r="J5874" i="19"/>
  <c r="I5874" i="19"/>
  <c r="J5873" i="19"/>
  <c r="I5873" i="19"/>
  <c r="J5872" i="19"/>
  <c r="I5872" i="19"/>
  <c r="J5871" i="19"/>
  <c r="I5871" i="19"/>
  <c r="J5870" i="19"/>
  <c r="I5870" i="19"/>
  <c r="J5869" i="19"/>
  <c r="I5869" i="19"/>
  <c r="J5868" i="19"/>
  <c r="I5868" i="19"/>
  <c r="J5867" i="19"/>
  <c r="I5867" i="19"/>
  <c r="J5866" i="19"/>
  <c r="I5866" i="19"/>
  <c r="J5865" i="19"/>
  <c r="I5865" i="19"/>
  <c r="J5864" i="19"/>
  <c r="I5864" i="19"/>
  <c r="J5863" i="19"/>
  <c r="I5863" i="19"/>
  <c r="J5862" i="19"/>
  <c r="I5862" i="19"/>
  <c r="J5861" i="19"/>
  <c r="I5861" i="19"/>
  <c r="J5860" i="19"/>
  <c r="I5860" i="19"/>
  <c r="J5859" i="19"/>
  <c r="I5859" i="19"/>
  <c r="J5858" i="19"/>
  <c r="I5858" i="19"/>
  <c r="J5857" i="19"/>
  <c r="I5857" i="19"/>
  <c r="G5856" i="19"/>
  <c r="J5856" i="19"/>
  <c r="I5856" i="19"/>
  <c r="J5855" i="19"/>
  <c r="I5855" i="19"/>
  <c r="J5854" i="19"/>
  <c r="I5854" i="19"/>
  <c r="J5853" i="19"/>
  <c r="I5853" i="19"/>
  <c r="J5852" i="19"/>
  <c r="I5852" i="19"/>
  <c r="J5851" i="19"/>
  <c r="I5851" i="19"/>
  <c r="J5850" i="19"/>
  <c r="I5850" i="19"/>
  <c r="J5849" i="19"/>
  <c r="I5849" i="19"/>
  <c r="J5848" i="19"/>
  <c r="I5848" i="19"/>
  <c r="J5847" i="19"/>
  <c r="I5847" i="19"/>
  <c r="J5846" i="19"/>
  <c r="I5846" i="19"/>
  <c r="J5845" i="19"/>
  <c r="I5845" i="19"/>
  <c r="J5844" i="19"/>
  <c r="I5844" i="19"/>
  <c r="J5843" i="19"/>
  <c r="I5843" i="19"/>
  <c r="J5842" i="19"/>
  <c r="I5842" i="19"/>
  <c r="J5841" i="19"/>
  <c r="I5841" i="19"/>
  <c r="J5840" i="19"/>
  <c r="I5840" i="19"/>
  <c r="G5839" i="19"/>
  <c r="J5839" i="19"/>
  <c r="I5839" i="19"/>
  <c r="J5838" i="19"/>
  <c r="I5838" i="19"/>
  <c r="J5837" i="19"/>
  <c r="I5837" i="19"/>
  <c r="J5836" i="19"/>
  <c r="I5836" i="19"/>
  <c r="J5835" i="19"/>
  <c r="I5835" i="19"/>
  <c r="J5834" i="19"/>
  <c r="I5834" i="19"/>
  <c r="J5833" i="19"/>
  <c r="I5833" i="19"/>
  <c r="J5832" i="19"/>
  <c r="I5832" i="19"/>
  <c r="G5831" i="19"/>
  <c r="J5831" i="19"/>
  <c r="F5831" i="19"/>
  <c r="I5831" i="19"/>
  <c r="J5830" i="19"/>
  <c r="I5830" i="19"/>
  <c r="J5829" i="19"/>
  <c r="I5829" i="19"/>
  <c r="J5828" i="19"/>
  <c r="I5828" i="19"/>
  <c r="J5827" i="19"/>
  <c r="I5827" i="19"/>
  <c r="J5826" i="19"/>
  <c r="I5826" i="19"/>
  <c r="J5825" i="19"/>
  <c r="I5825" i="19"/>
  <c r="J5824" i="19"/>
  <c r="I5824" i="19"/>
  <c r="J5823" i="19"/>
  <c r="I5823" i="19"/>
  <c r="J5822" i="19"/>
  <c r="I5822" i="19"/>
  <c r="J5821" i="19"/>
  <c r="I5821" i="19"/>
  <c r="J5820" i="19"/>
  <c r="I5820" i="19"/>
  <c r="G5819" i="19"/>
  <c r="J5819" i="19"/>
  <c r="F5819" i="19"/>
  <c r="I5819" i="19"/>
  <c r="J5818" i="19"/>
  <c r="I5818" i="19"/>
  <c r="J5817" i="19"/>
  <c r="I5817" i="19"/>
  <c r="J5816" i="19"/>
  <c r="I5816" i="19"/>
  <c r="G5815" i="19"/>
  <c r="J5815" i="19"/>
  <c r="F5815" i="19"/>
  <c r="I5815" i="19"/>
  <c r="G5814" i="19"/>
  <c r="J5814" i="19"/>
  <c r="F5814" i="19"/>
  <c r="I5814" i="19"/>
  <c r="J5813" i="19"/>
  <c r="I5813" i="19"/>
  <c r="J5812" i="19"/>
  <c r="I5812" i="19"/>
  <c r="J5811" i="19"/>
  <c r="I5811" i="19"/>
  <c r="J5810" i="19"/>
  <c r="I5810" i="19"/>
  <c r="J5809" i="19"/>
  <c r="I5809" i="19"/>
  <c r="J5808" i="19"/>
  <c r="I5808" i="19"/>
  <c r="J5807" i="19"/>
  <c r="I5807" i="19"/>
  <c r="J5806" i="19"/>
  <c r="I5806" i="19"/>
  <c r="J5805" i="19"/>
  <c r="I5805" i="19"/>
  <c r="J5804" i="19"/>
  <c r="I5804" i="19"/>
  <c r="J5803" i="19"/>
  <c r="I5803" i="19"/>
  <c r="J5802" i="19"/>
  <c r="I5802" i="19"/>
  <c r="J5801" i="19"/>
  <c r="I5801" i="19"/>
  <c r="J5800" i="19"/>
  <c r="I5800" i="19"/>
  <c r="J5799" i="19"/>
  <c r="I5799" i="19"/>
  <c r="J5798" i="19"/>
  <c r="I5798" i="19"/>
  <c r="J5797" i="19"/>
  <c r="I5797" i="19"/>
  <c r="J5796" i="19"/>
  <c r="I5796" i="19"/>
  <c r="J5795" i="19"/>
  <c r="I5795" i="19"/>
  <c r="J5794" i="19"/>
  <c r="I5794" i="19"/>
  <c r="J5793" i="19"/>
  <c r="I5793" i="19"/>
  <c r="J5792" i="19"/>
  <c r="I5792" i="19"/>
  <c r="J5791" i="19"/>
  <c r="I5791" i="19"/>
  <c r="G5790" i="19"/>
  <c r="J5790" i="19"/>
  <c r="F5790" i="19"/>
  <c r="I5790" i="19"/>
  <c r="G5789" i="19"/>
  <c r="J5789" i="19"/>
  <c r="F5789" i="19"/>
  <c r="I5789" i="19"/>
  <c r="G5788" i="19"/>
  <c r="J5788" i="19"/>
  <c r="F5788" i="19"/>
  <c r="I5788" i="19"/>
  <c r="G5787" i="19"/>
  <c r="J5787" i="19"/>
  <c r="F5787" i="19"/>
  <c r="I5787" i="19"/>
  <c r="G5786" i="19"/>
  <c r="J5786" i="19"/>
  <c r="F5786" i="19"/>
  <c r="I5786" i="19"/>
  <c r="G5785" i="19"/>
  <c r="J5785" i="19"/>
  <c r="F5785" i="19"/>
  <c r="I5785" i="19"/>
  <c r="G5784" i="19"/>
  <c r="J5784" i="19"/>
  <c r="F5784" i="19"/>
  <c r="I5784" i="19"/>
  <c r="G5783" i="19"/>
  <c r="J5783" i="19"/>
  <c r="F5783" i="19"/>
  <c r="I5783" i="19"/>
  <c r="G5782" i="19"/>
  <c r="J5782" i="19"/>
  <c r="F5782" i="19"/>
  <c r="I5782" i="19"/>
  <c r="G5781" i="19"/>
  <c r="J5781" i="19"/>
  <c r="F5781" i="19"/>
  <c r="I5781" i="19"/>
  <c r="G5780" i="19"/>
  <c r="J5780" i="19"/>
  <c r="F5780" i="19"/>
  <c r="I5780" i="19"/>
  <c r="G5779" i="19"/>
  <c r="J5779" i="19"/>
  <c r="F5779" i="19"/>
  <c r="I5779" i="19"/>
  <c r="G5778" i="19"/>
  <c r="J5778" i="19"/>
  <c r="F5778" i="19"/>
  <c r="I5778" i="19"/>
  <c r="G5777" i="19"/>
  <c r="J5777" i="19"/>
  <c r="F5777" i="19"/>
  <c r="I5777" i="19"/>
  <c r="G5776" i="19"/>
  <c r="J5776" i="19"/>
  <c r="F5776" i="19"/>
  <c r="I5776" i="19"/>
  <c r="G5775" i="19"/>
  <c r="J5775" i="19"/>
  <c r="F5775" i="19"/>
  <c r="I5775" i="19"/>
  <c r="G5774" i="19"/>
  <c r="J5774" i="19"/>
  <c r="F5774" i="19"/>
  <c r="I5774" i="19"/>
  <c r="G5773" i="19"/>
  <c r="J5773" i="19"/>
  <c r="F5773" i="19"/>
  <c r="I5773" i="19"/>
  <c r="G5772" i="19"/>
  <c r="J5772" i="19"/>
  <c r="F5772" i="19"/>
  <c r="I5772" i="19"/>
  <c r="G5771" i="19"/>
  <c r="J5771" i="19"/>
  <c r="F5771" i="19"/>
  <c r="I5771" i="19"/>
  <c r="G5770" i="19"/>
  <c r="J5770" i="19"/>
  <c r="F5770" i="19"/>
  <c r="I5770" i="19"/>
  <c r="G5769" i="19"/>
  <c r="J5769" i="19"/>
  <c r="F5769" i="19"/>
  <c r="I5769" i="19"/>
  <c r="G5768" i="19"/>
  <c r="J5768" i="19"/>
  <c r="F5768" i="19"/>
  <c r="I5768" i="19"/>
  <c r="G5767" i="19"/>
  <c r="J5767" i="19"/>
  <c r="F5767" i="19"/>
  <c r="I5767" i="19"/>
  <c r="G5766" i="19"/>
  <c r="J5766" i="19"/>
  <c r="F5766" i="19"/>
  <c r="I5766" i="19"/>
  <c r="G5765" i="19"/>
  <c r="J5765" i="19"/>
  <c r="F5765" i="19"/>
  <c r="I5765" i="19"/>
  <c r="G5764" i="19"/>
  <c r="J5764" i="19"/>
  <c r="F5764" i="19"/>
  <c r="I5764" i="19"/>
  <c r="G5763" i="19"/>
  <c r="J5763" i="19"/>
  <c r="F5763" i="19"/>
  <c r="I5763" i="19"/>
  <c r="G5762" i="19"/>
  <c r="J5762" i="19"/>
  <c r="F5762" i="19"/>
  <c r="I5762" i="19"/>
  <c r="G5761" i="19"/>
  <c r="J5761" i="19"/>
  <c r="F5761" i="19"/>
  <c r="I5761" i="19"/>
  <c r="G5760" i="19"/>
  <c r="J5760" i="19"/>
  <c r="F5760" i="19"/>
  <c r="I5760" i="19"/>
  <c r="G5759" i="19"/>
  <c r="J5759" i="19"/>
  <c r="F5759" i="19"/>
  <c r="I5759" i="19"/>
  <c r="G5758" i="19"/>
  <c r="J5758" i="19"/>
  <c r="F5758" i="19"/>
  <c r="I5758" i="19"/>
  <c r="G5757" i="19"/>
  <c r="J5757" i="19"/>
  <c r="F5757" i="19"/>
  <c r="I5757" i="19"/>
  <c r="G5756" i="19"/>
  <c r="J5756" i="19"/>
  <c r="F5756" i="19"/>
  <c r="I5756" i="19"/>
  <c r="G5755" i="19"/>
  <c r="J5755" i="19"/>
  <c r="F5755" i="19"/>
  <c r="I5755" i="19"/>
  <c r="G5754" i="19"/>
  <c r="J5754" i="19"/>
  <c r="F5754" i="19"/>
  <c r="I5754" i="19"/>
  <c r="G5753" i="19"/>
  <c r="J5753" i="19"/>
  <c r="F5753" i="19"/>
  <c r="I5753" i="19"/>
  <c r="G5752" i="19"/>
  <c r="J5752" i="19"/>
  <c r="F5752" i="19"/>
  <c r="I5752" i="19"/>
  <c r="G5751" i="19"/>
  <c r="J5751" i="19"/>
  <c r="F5751" i="19"/>
  <c r="I5751" i="19"/>
  <c r="G5750" i="19"/>
  <c r="J5750" i="19"/>
  <c r="F5750" i="19"/>
  <c r="I5750" i="19"/>
  <c r="G5749" i="19"/>
  <c r="J5749" i="19"/>
  <c r="F5749" i="19"/>
  <c r="I5749" i="19"/>
  <c r="G5748" i="19"/>
  <c r="J5748" i="19"/>
  <c r="F5748" i="19"/>
  <c r="I5748" i="19"/>
  <c r="G5747" i="19"/>
  <c r="J5747" i="19"/>
  <c r="F5747" i="19"/>
  <c r="I5747" i="19"/>
  <c r="G5746" i="19"/>
  <c r="J5746" i="19"/>
  <c r="F5746" i="19"/>
  <c r="I5746" i="19"/>
  <c r="G5745" i="19"/>
  <c r="J5745" i="19"/>
  <c r="F5745" i="19"/>
  <c r="I5745" i="19"/>
  <c r="G5744" i="19"/>
  <c r="J5744" i="19"/>
  <c r="F5744" i="19"/>
  <c r="I5744" i="19"/>
  <c r="G5743" i="19"/>
  <c r="J5743" i="19"/>
  <c r="F5743" i="19"/>
  <c r="I5743" i="19"/>
  <c r="G5742" i="19"/>
  <c r="J5742" i="19"/>
  <c r="F5742" i="19"/>
  <c r="I5742" i="19"/>
  <c r="G5741" i="19"/>
  <c r="J5741" i="19"/>
  <c r="F5741" i="19"/>
  <c r="I5741" i="19"/>
  <c r="G5740" i="19"/>
  <c r="J5740" i="19"/>
  <c r="F5740" i="19"/>
  <c r="I5740" i="19"/>
  <c r="G5739" i="19"/>
  <c r="J5739" i="19"/>
  <c r="F5739" i="19"/>
  <c r="I5739" i="19"/>
  <c r="G5738" i="19"/>
  <c r="J5738" i="19"/>
  <c r="F5738" i="19"/>
  <c r="I5738" i="19"/>
  <c r="G5737" i="19"/>
  <c r="J5737" i="19"/>
  <c r="F5737" i="19"/>
  <c r="I5737" i="19"/>
  <c r="G5736" i="19"/>
  <c r="J5736" i="19"/>
  <c r="F5736" i="19"/>
  <c r="I5736" i="19"/>
  <c r="G5735" i="19"/>
  <c r="J5735" i="19"/>
  <c r="F5735" i="19"/>
  <c r="I5735" i="19"/>
  <c r="G5734" i="19"/>
  <c r="J5734" i="19"/>
  <c r="F5734" i="19"/>
  <c r="I5734" i="19"/>
  <c r="G5733" i="19"/>
  <c r="J5733" i="19"/>
  <c r="F5733" i="19"/>
  <c r="I5733" i="19"/>
  <c r="G5732" i="19"/>
  <c r="J5732" i="19"/>
  <c r="F5732" i="19"/>
  <c r="I5732" i="19"/>
  <c r="G5731" i="19"/>
  <c r="J5731" i="19"/>
  <c r="F5731" i="19"/>
  <c r="I5731" i="19"/>
  <c r="G5730" i="19"/>
  <c r="J5730" i="19"/>
  <c r="F5730" i="19"/>
  <c r="I5730" i="19"/>
  <c r="G5729" i="19"/>
  <c r="J5729" i="19"/>
  <c r="F5729" i="19"/>
  <c r="I5729" i="19"/>
  <c r="G5728" i="19"/>
  <c r="J5728" i="19"/>
  <c r="F5728" i="19"/>
  <c r="I5728" i="19"/>
  <c r="G5727" i="19"/>
  <c r="J5727" i="19"/>
  <c r="F5727" i="19"/>
  <c r="I5727" i="19"/>
  <c r="G5726" i="19"/>
  <c r="J5726" i="19"/>
  <c r="F5726" i="19"/>
  <c r="I5726" i="19"/>
  <c r="G5725" i="19"/>
  <c r="J5725" i="19"/>
  <c r="F5725" i="19"/>
  <c r="I5725" i="19"/>
  <c r="G5724" i="19"/>
  <c r="J5724" i="19"/>
  <c r="F5724" i="19"/>
  <c r="I5724" i="19"/>
  <c r="G5723" i="19"/>
  <c r="J5723" i="19"/>
  <c r="F5723" i="19"/>
  <c r="I5723" i="19"/>
  <c r="G5722" i="19"/>
  <c r="J5722" i="19"/>
  <c r="F5722" i="19"/>
  <c r="I5722" i="19"/>
  <c r="G5721" i="19"/>
  <c r="J5721" i="19"/>
  <c r="F5721" i="19"/>
  <c r="I5721" i="19"/>
  <c r="G5720" i="19"/>
  <c r="J5720" i="19"/>
  <c r="F5720" i="19"/>
  <c r="I5720" i="19"/>
  <c r="G5719" i="19"/>
  <c r="J5719" i="19"/>
  <c r="F5719" i="19"/>
  <c r="I5719" i="19"/>
  <c r="G5718" i="19"/>
  <c r="J5718" i="19"/>
  <c r="F5718" i="19"/>
  <c r="I5718" i="19"/>
  <c r="G5717" i="19"/>
  <c r="J5717" i="19"/>
  <c r="F5717" i="19"/>
  <c r="I5717" i="19"/>
  <c r="G5716" i="19"/>
  <c r="J5716" i="19"/>
  <c r="F5716" i="19"/>
  <c r="I5716" i="19"/>
  <c r="G5715" i="19"/>
  <c r="J5715" i="19"/>
  <c r="F5715" i="19"/>
  <c r="I5715" i="19"/>
  <c r="G5714" i="19"/>
  <c r="J5714" i="19"/>
  <c r="F5714" i="19"/>
  <c r="I5714" i="19"/>
  <c r="G5713" i="19"/>
  <c r="J5713" i="19"/>
  <c r="F5713" i="19"/>
  <c r="I5713" i="19"/>
  <c r="G5712" i="19"/>
  <c r="J5712" i="19"/>
  <c r="F5712" i="19"/>
  <c r="I5712" i="19"/>
  <c r="G5711" i="19"/>
  <c r="J5711" i="19"/>
  <c r="F5711" i="19"/>
  <c r="I5711" i="19"/>
  <c r="G5710" i="19"/>
  <c r="J5710" i="19"/>
  <c r="F5710" i="19"/>
  <c r="I5710" i="19"/>
  <c r="G5709" i="19"/>
  <c r="J5709" i="19"/>
  <c r="F5709" i="19"/>
  <c r="I5709" i="19"/>
  <c r="G5708" i="19"/>
  <c r="J5708" i="19"/>
  <c r="F5708" i="19"/>
  <c r="I5708" i="19"/>
  <c r="G5707" i="19"/>
  <c r="J5707" i="19"/>
  <c r="F5707" i="19"/>
  <c r="I5707" i="19"/>
  <c r="G5706" i="19"/>
  <c r="J5706" i="19"/>
  <c r="F5706" i="19"/>
  <c r="I5706" i="19"/>
  <c r="G5705" i="19"/>
  <c r="J5705" i="19"/>
  <c r="F5705" i="19"/>
  <c r="I5705" i="19"/>
  <c r="G5704" i="19"/>
  <c r="J5704" i="19"/>
  <c r="F5704" i="19"/>
  <c r="I5704" i="19"/>
  <c r="G5703" i="19"/>
  <c r="J5703" i="19"/>
  <c r="F5703" i="19"/>
  <c r="I5703" i="19"/>
  <c r="G5702" i="19"/>
  <c r="J5702" i="19"/>
  <c r="F5702" i="19"/>
  <c r="I5702" i="19"/>
  <c r="G5701" i="19"/>
  <c r="J5701" i="19"/>
  <c r="F5701" i="19"/>
  <c r="I5701" i="19"/>
  <c r="G5700" i="19"/>
  <c r="J5700" i="19"/>
  <c r="F5700" i="19"/>
  <c r="I5700" i="19"/>
  <c r="G5699" i="19"/>
  <c r="J5699" i="19"/>
  <c r="F5699" i="19"/>
  <c r="I5699" i="19"/>
  <c r="G5698" i="19"/>
  <c r="J5698" i="19"/>
  <c r="F5698" i="19"/>
  <c r="I5698" i="19"/>
  <c r="G5697" i="19"/>
  <c r="J5697" i="19"/>
  <c r="F5697" i="19"/>
  <c r="I5697" i="19"/>
  <c r="G5696" i="19"/>
  <c r="J5696" i="19"/>
  <c r="F5696" i="19"/>
  <c r="I5696" i="19"/>
  <c r="G5695" i="19"/>
  <c r="J5695" i="19"/>
  <c r="F5695" i="19"/>
  <c r="I5695" i="19"/>
  <c r="G5694" i="19"/>
  <c r="J5694" i="19"/>
  <c r="F5694" i="19"/>
  <c r="I5694" i="19"/>
  <c r="G5693" i="19"/>
  <c r="J5693" i="19"/>
  <c r="F5693" i="19"/>
  <c r="I5693" i="19"/>
  <c r="G5692" i="19"/>
  <c r="J5692" i="19"/>
  <c r="F5692" i="19"/>
  <c r="I5692" i="19"/>
  <c r="G5691" i="19"/>
  <c r="J5691" i="19"/>
  <c r="F5691" i="19"/>
  <c r="I5691" i="19"/>
  <c r="G5690" i="19"/>
  <c r="J5690" i="19"/>
  <c r="F5690" i="19"/>
  <c r="I5690" i="19"/>
  <c r="G5689" i="19"/>
  <c r="J5689" i="19"/>
  <c r="F5689" i="19"/>
  <c r="I5689" i="19"/>
  <c r="G5688" i="19"/>
  <c r="J5688" i="19"/>
  <c r="F5688" i="19"/>
  <c r="I5688" i="19"/>
  <c r="G5687" i="19"/>
  <c r="J5687" i="19"/>
  <c r="F5687" i="19"/>
  <c r="I5687" i="19"/>
  <c r="G5686" i="19"/>
  <c r="J5686" i="19"/>
  <c r="F5686" i="19"/>
  <c r="I5686" i="19"/>
  <c r="G5685" i="19"/>
  <c r="J5685" i="19"/>
  <c r="F5685" i="19"/>
  <c r="I5685" i="19"/>
  <c r="G5684" i="19"/>
  <c r="J5684" i="19"/>
  <c r="F5684" i="19"/>
  <c r="I5684" i="19"/>
  <c r="G5683" i="19"/>
  <c r="J5683" i="19"/>
  <c r="F5683" i="19"/>
  <c r="I5683" i="19"/>
  <c r="G5682" i="19"/>
  <c r="J5682" i="19"/>
  <c r="F5682" i="19"/>
  <c r="I5682" i="19"/>
  <c r="G5681" i="19"/>
  <c r="J5681" i="19"/>
  <c r="F5681" i="19"/>
  <c r="I5681" i="19"/>
  <c r="G5680" i="19"/>
  <c r="J5680" i="19"/>
  <c r="F5680" i="19"/>
  <c r="I5680" i="19"/>
  <c r="G5679" i="19"/>
  <c r="J5679" i="19"/>
  <c r="F5679" i="19"/>
  <c r="I5679" i="19"/>
  <c r="G5678" i="19"/>
  <c r="J5678" i="19"/>
  <c r="F5678" i="19"/>
  <c r="I5678" i="19"/>
  <c r="G5677" i="19"/>
  <c r="J5677" i="19"/>
  <c r="F5677" i="19"/>
  <c r="I5677" i="19"/>
  <c r="G5676" i="19"/>
  <c r="J5676" i="19"/>
  <c r="F5676" i="19"/>
  <c r="I5676" i="19"/>
  <c r="G5675" i="19"/>
  <c r="J5675" i="19"/>
  <c r="F5675" i="19"/>
  <c r="I5675" i="19"/>
  <c r="G5674" i="19"/>
  <c r="J5674" i="19"/>
  <c r="F5674" i="19"/>
  <c r="I5674" i="19"/>
  <c r="G5673" i="19"/>
  <c r="J5673" i="19"/>
  <c r="F5673" i="19"/>
  <c r="I5673" i="19"/>
  <c r="G5672" i="19"/>
  <c r="J5672" i="19"/>
  <c r="F5672" i="19"/>
  <c r="I5672" i="19"/>
  <c r="G5671" i="19"/>
  <c r="J5671" i="19"/>
  <c r="F5671" i="19"/>
  <c r="I5671" i="19"/>
  <c r="G5670" i="19"/>
  <c r="J5670" i="19"/>
  <c r="F5670" i="19"/>
  <c r="I5670" i="19"/>
  <c r="G5669" i="19"/>
  <c r="J5669" i="19"/>
  <c r="F5669" i="19"/>
  <c r="I5669" i="19"/>
  <c r="G5668" i="19"/>
  <c r="J5668" i="19"/>
  <c r="F5668" i="19"/>
  <c r="I5668" i="19"/>
  <c r="G5667" i="19"/>
  <c r="J5667" i="19"/>
  <c r="F5667" i="19"/>
  <c r="I5667" i="19"/>
  <c r="G5666" i="19"/>
  <c r="J5666" i="19"/>
  <c r="F5666" i="19"/>
  <c r="I5666" i="19"/>
  <c r="G5665" i="19"/>
  <c r="J5665" i="19"/>
  <c r="F5665" i="19"/>
  <c r="I5665" i="19"/>
  <c r="G5664" i="19"/>
  <c r="J5664" i="19"/>
  <c r="F5664" i="19"/>
  <c r="I5664" i="19"/>
  <c r="G5663" i="19"/>
  <c r="J5663" i="19"/>
  <c r="F5663" i="19"/>
  <c r="I5663" i="19"/>
  <c r="G5662" i="19"/>
  <c r="J5662" i="19"/>
  <c r="F5662" i="19"/>
  <c r="I5662" i="19"/>
  <c r="G5661" i="19"/>
  <c r="J5661" i="19"/>
  <c r="F5661" i="19"/>
  <c r="I5661" i="19"/>
  <c r="G5660" i="19"/>
  <c r="J5660" i="19"/>
  <c r="F5660" i="19"/>
  <c r="I5660" i="19"/>
  <c r="G5659" i="19"/>
  <c r="J5659" i="19"/>
  <c r="F5659" i="19"/>
  <c r="I5659" i="19"/>
  <c r="G5658" i="19"/>
  <c r="J5658" i="19"/>
  <c r="F5658" i="19"/>
  <c r="I5658" i="19"/>
  <c r="G5657" i="19"/>
  <c r="J5657" i="19"/>
  <c r="F5657" i="19"/>
  <c r="I5657" i="19"/>
  <c r="G5656" i="19"/>
  <c r="J5656" i="19"/>
  <c r="F5656" i="19"/>
  <c r="I5656" i="19"/>
  <c r="G5655" i="19"/>
  <c r="J5655" i="19"/>
  <c r="F5655" i="19"/>
  <c r="I5655" i="19"/>
  <c r="G5654" i="19"/>
  <c r="J5654" i="19"/>
  <c r="F5654" i="19"/>
  <c r="I5654" i="19"/>
  <c r="G5653" i="19"/>
  <c r="J5653" i="19"/>
  <c r="F5653" i="19"/>
  <c r="I5653" i="19"/>
  <c r="G5652" i="19"/>
  <c r="J5652" i="19"/>
  <c r="F5652" i="19"/>
  <c r="I5652" i="19"/>
  <c r="G5651" i="19"/>
  <c r="J5651" i="19"/>
  <c r="F5651" i="19"/>
  <c r="I5651" i="19"/>
  <c r="G5650" i="19"/>
  <c r="J5650" i="19"/>
  <c r="F5650" i="19"/>
  <c r="I5650" i="19"/>
  <c r="G5649" i="19"/>
  <c r="J5649" i="19"/>
  <c r="F5649" i="19"/>
  <c r="I5649" i="19"/>
  <c r="G5648" i="19"/>
  <c r="J5648" i="19"/>
  <c r="F5648" i="19"/>
  <c r="I5648" i="19"/>
  <c r="G5647" i="19"/>
  <c r="J5647" i="19"/>
  <c r="F5647" i="19"/>
  <c r="I5647" i="19"/>
  <c r="G5646" i="19"/>
  <c r="J5646" i="19"/>
  <c r="F5646" i="19"/>
  <c r="I5646" i="19"/>
  <c r="G5645" i="19"/>
  <c r="J5645" i="19"/>
  <c r="F5645" i="19"/>
  <c r="I5645" i="19"/>
  <c r="G5644" i="19"/>
  <c r="J5644" i="19"/>
  <c r="F5644" i="19"/>
  <c r="I5644" i="19"/>
  <c r="G5643" i="19"/>
  <c r="J5643" i="19"/>
  <c r="F5643" i="19"/>
  <c r="I5643" i="19"/>
  <c r="G5642" i="19"/>
  <c r="J5642" i="19"/>
  <c r="F5642" i="19"/>
  <c r="I5642" i="19"/>
  <c r="G5641" i="19"/>
  <c r="J5641" i="19"/>
  <c r="F5641" i="19"/>
  <c r="I5641" i="19"/>
  <c r="G5640" i="19"/>
  <c r="J5640" i="19"/>
  <c r="F5640" i="19"/>
  <c r="I5640" i="19"/>
  <c r="G5639" i="19"/>
  <c r="J5639" i="19"/>
  <c r="F5639" i="19"/>
  <c r="I5639" i="19"/>
  <c r="G5638" i="19"/>
  <c r="J5638" i="19"/>
  <c r="F5638" i="19"/>
  <c r="I5638" i="19"/>
  <c r="G5637" i="19"/>
  <c r="J5637" i="19"/>
  <c r="F5637" i="19"/>
  <c r="I5637" i="19"/>
  <c r="G5636" i="19"/>
  <c r="J5636" i="19"/>
  <c r="F5636" i="19"/>
  <c r="I5636" i="19"/>
  <c r="G5635" i="19"/>
  <c r="J5635" i="19"/>
  <c r="F5635" i="19"/>
  <c r="I5635" i="19"/>
  <c r="G5634" i="19"/>
  <c r="J5634" i="19"/>
  <c r="F5634" i="19"/>
  <c r="I5634" i="19"/>
  <c r="G5633" i="19"/>
  <c r="J5633" i="19"/>
  <c r="F5633" i="19"/>
  <c r="I5633" i="19"/>
  <c r="G5632" i="19"/>
  <c r="J5632" i="19"/>
  <c r="F5632" i="19"/>
  <c r="I5632" i="19"/>
  <c r="G5631" i="19"/>
  <c r="J5631" i="19"/>
  <c r="F5631" i="19"/>
  <c r="I5631" i="19"/>
  <c r="G5630" i="19"/>
  <c r="J5630" i="19"/>
  <c r="F5630" i="19"/>
  <c r="I5630" i="19"/>
  <c r="G5629" i="19"/>
  <c r="J5629" i="19"/>
  <c r="F5629" i="19"/>
  <c r="I5629" i="19"/>
  <c r="G5628" i="19"/>
  <c r="J5628" i="19"/>
  <c r="F5628" i="19"/>
  <c r="I5628" i="19"/>
  <c r="G5627" i="19"/>
  <c r="J5627" i="19"/>
  <c r="F5627" i="19"/>
  <c r="I5627" i="19"/>
  <c r="G5626" i="19"/>
  <c r="J5626" i="19"/>
  <c r="F5626" i="19"/>
  <c r="I5626" i="19"/>
  <c r="G5625" i="19"/>
  <c r="J5625" i="19"/>
  <c r="F5625" i="19"/>
  <c r="I5625" i="19"/>
  <c r="G5624" i="19"/>
  <c r="J5624" i="19"/>
  <c r="F5624" i="19"/>
  <c r="I5624" i="19"/>
  <c r="G5623" i="19"/>
  <c r="J5623" i="19"/>
  <c r="F5623" i="19"/>
  <c r="I5623" i="19"/>
  <c r="G5622" i="19"/>
  <c r="J5622" i="19"/>
  <c r="F5622" i="19"/>
  <c r="I5622" i="19"/>
  <c r="G5621" i="19"/>
  <c r="J5621" i="19"/>
  <c r="F5621" i="19"/>
  <c r="I5621" i="19"/>
  <c r="G5620" i="19"/>
  <c r="J5620" i="19"/>
  <c r="F5620" i="19"/>
  <c r="I5620" i="19"/>
  <c r="G5619" i="19"/>
  <c r="J5619" i="19"/>
  <c r="F5619" i="19"/>
  <c r="I5619" i="19"/>
  <c r="G5618" i="19"/>
  <c r="J5618" i="19"/>
  <c r="F5618" i="19"/>
  <c r="I5618" i="19"/>
  <c r="G5617" i="19"/>
  <c r="J5617" i="19"/>
  <c r="F5617" i="19"/>
  <c r="I5617" i="19"/>
  <c r="G5616" i="19"/>
  <c r="J5616" i="19"/>
  <c r="F5616" i="19"/>
  <c r="I5616" i="19"/>
  <c r="G5615" i="19"/>
  <c r="J5615" i="19"/>
  <c r="F5615" i="19"/>
  <c r="I5615" i="19"/>
  <c r="G5614" i="19"/>
  <c r="J5614" i="19"/>
  <c r="F5614" i="19"/>
  <c r="I5614" i="19"/>
  <c r="G5613" i="19"/>
  <c r="J5613" i="19"/>
  <c r="F5613" i="19"/>
  <c r="I5613" i="19"/>
  <c r="J5612" i="19"/>
  <c r="I5612" i="19"/>
  <c r="J5611" i="19"/>
  <c r="I5611" i="19"/>
  <c r="J5610" i="19"/>
  <c r="I5610" i="19"/>
  <c r="J5609" i="19"/>
  <c r="I5609" i="19"/>
  <c r="J5608" i="19"/>
  <c r="I5608" i="19"/>
  <c r="J5607" i="19"/>
  <c r="I5607" i="19"/>
  <c r="J5606" i="19"/>
  <c r="I5606" i="19"/>
  <c r="J5605" i="19"/>
  <c r="I5605" i="19"/>
  <c r="J5604" i="19"/>
  <c r="I5604" i="19"/>
  <c r="J5603" i="19"/>
  <c r="I5603" i="19"/>
  <c r="J5602" i="19"/>
  <c r="I5602" i="19"/>
  <c r="J5601" i="19"/>
  <c r="I5601" i="19"/>
  <c r="J5600" i="19"/>
  <c r="I5600" i="19"/>
  <c r="J5599" i="19"/>
  <c r="I5599" i="19"/>
  <c r="J5598" i="19"/>
  <c r="I5598" i="19"/>
  <c r="J5597" i="19"/>
  <c r="I5597" i="19"/>
  <c r="J5596" i="19"/>
  <c r="I5596" i="19"/>
  <c r="J5595" i="19"/>
  <c r="I5595" i="19"/>
  <c r="J5594" i="19"/>
  <c r="I5594" i="19"/>
  <c r="J5593" i="19"/>
  <c r="I5593" i="19"/>
  <c r="J5592" i="19"/>
  <c r="I5592" i="19"/>
  <c r="J5591" i="19"/>
  <c r="I5591" i="19"/>
  <c r="J5590" i="19"/>
  <c r="I5590" i="19"/>
  <c r="J5589" i="19"/>
  <c r="I5589" i="19"/>
  <c r="J5588" i="19"/>
  <c r="I5588" i="19"/>
  <c r="J5587" i="19"/>
  <c r="I5587" i="19"/>
  <c r="J5586" i="19"/>
  <c r="I5586" i="19"/>
  <c r="J5585" i="19"/>
  <c r="I5585" i="19"/>
  <c r="J5584" i="19"/>
  <c r="I5584" i="19"/>
  <c r="J5583" i="19"/>
  <c r="I5583" i="19"/>
  <c r="J5582" i="19"/>
  <c r="I5582" i="19"/>
  <c r="J5581" i="19"/>
  <c r="I5581" i="19"/>
  <c r="J5580" i="19"/>
  <c r="I5580" i="19"/>
  <c r="J5579" i="19"/>
  <c r="I5579" i="19"/>
  <c r="J5578" i="19"/>
  <c r="I5578" i="19"/>
  <c r="J5577" i="19"/>
  <c r="I5577" i="19"/>
  <c r="J5576" i="19"/>
  <c r="I5576" i="19"/>
  <c r="J5575" i="19"/>
  <c r="I5575" i="19"/>
  <c r="J5574" i="19"/>
  <c r="I5574" i="19"/>
  <c r="J5573" i="19"/>
  <c r="I5573" i="19"/>
  <c r="J5572" i="19"/>
  <c r="I5572" i="19"/>
  <c r="J5571" i="19"/>
  <c r="I5571" i="19"/>
  <c r="J5570" i="19"/>
  <c r="I5570" i="19"/>
  <c r="J5569" i="19"/>
  <c r="I5569" i="19"/>
  <c r="J5568" i="19"/>
  <c r="I5568" i="19"/>
  <c r="J5567" i="19"/>
  <c r="I5567" i="19"/>
  <c r="J5566" i="19"/>
  <c r="I5566" i="19"/>
  <c r="J5565" i="19"/>
  <c r="I5565" i="19"/>
  <c r="J5564" i="19"/>
  <c r="I5564" i="19"/>
  <c r="J5563" i="19"/>
  <c r="I5563" i="19"/>
  <c r="J5562" i="19"/>
  <c r="I5562" i="19"/>
  <c r="J5561" i="19"/>
  <c r="I5561" i="19"/>
  <c r="J5560" i="19"/>
  <c r="I5560" i="19"/>
  <c r="J5559" i="19"/>
  <c r="I5559" i="19"/>
  <c r="J5558" i="19"/>
  <c r="I5558" i="19"/>
  <c r="J5557" i="19"/>
  <c r="I5557" i="19"/>
  <c r="J5556" i="19"/>
  <c r="I5556" i="19"/>
  <c r="J5555" i="19"/>
  <c r="I5555" i="19"/>
  <c r="J5554" i="19"/>
  <c r="I5554" i="19"/>
  <c r="J5553" i="19"/>
  <c r="I5553" i="19"/>
  <c r="J5552" i="19"/>
  <c r="I5552" i="19"/>
  <c r="J5551" i="19"/>
  <c r="I5551" i="19"/>
  <c r="J5550" i="19"/>
  <c r="I5550" i="19"/>
  <c r="J5549" i="19"/>
  <c r="I5549" i="19"/>
  <c r="J5548" i="19"/>
  <c r="I5548" i="19"/>
  <c r="J5547" i="19"/>
  <c r="I5547" i="19"/>
  <c r="J5546" i="19"/>
  <c r="I5546" i="19"/>
  <c r="J5545" i="19"/>
  <c r="I5545" i="19"/>
  <c r="J5544" i="19"/>
  <c r="I5544" i="19"/>
  <c r="J5543" i="19"/>
  <c r="I5543" i="19"/>
  <c r="J5542" i="19"/>
  <c r="I5542" i="19"/>
  <c r="J5541" i="19"/>
  <c r="I5541" i="19"/>
  <c r="J5540" i="19"/>
  <c r="I5540" i="19"/>
  <c r="J5539" i="19"/>
  <c r="I5539" i="19"/>
  <c r="J5538" i="19"/>
  <c r="I5538" i="19"/>
  <c r="J5537" i="19"/>
  <c r="I5537" i="19"/>
  <c r="J5536" i="19"/>
  <c r="I5536" i="19"/>
  <c r="J5535" i="19"/>
  <c r="I5535" i="19"/>
  <c r="J5534" i="19"/>
  <c r="I5534" i="19"/>
  <c r="J5533" i="19"/>
  <c r="I5533" i="19"/>
  <c r="J5532" i="19"/>
  <c r="I5532" i="19"/>
  <c r="J5531" i="19"/>
  <c r="I5531" i="19"/>
  <c r="J5530" i="19"/>
  <c r="I5530" i="19"/>
  <c r="J5529" i="19"/>
  <c r="I5529" i="19"/>
  <c r="J5528" i="19"/>
  <c r="I5528" i="19"/>
  <c r="J5527" i="19"/>
  <c r="I5527" i="19"/>
  <c r="J5526" i="19"/>
  <c r="I5526" i="19"/>
  <c r="J5525" i="19"/>
  <c r="I5525" i="19"/>
  <c r="J5524" i="19"/>
  <c r="I5524" i="19"/>
  <c r="J5523" i="19"/>
  <c r="I5523" i="19"/>
  <c r="J5522" i="19"/>
  <c r="I5522" i="19"/>
  <c r="J5521" i="19"/>
  <c r="I5521" i="19"/>
  <c r="J5520" i="19"/>
  <c r="I5520" i="19"/>
  <c r="J5519" i="19"/>
  <c r="I5519" i="19"/>
  <c r="J5518" i="19"/>
  <c r="I5518" i="19"/>
  <c r="J5517" i="19"/>
  <c r="I5517" i="19"/>
  <c r="J5516" i="19"/>
  <c r="I5516" i="19"/>
  <c r="J5515" i="19"/>
  <c r="I5515" i="19"/>
  <c r="J5514" i="19"/>
  <c r="I5514" i="19"/>
  <c r="J5513" i="19"/>
  <c r="I5513" i="19"/>
  <c r="J5512" i="19"/>
  <c r="I5512" i="19"/>
  <c r="J5511" i="19"/>
  <c r="I5511" i="19"/>
  <c r="J5510" i="19"/>
  <c r="I5510" i="19"/>
  <c r="G5509" i="19"/>
  <c r="J5509" i="19"/>
  <c r="F5509" i="19"/>
  <c r="I5509" i="19"/>
  <c r="G5508" i="19"/>
  <c r="J5508" i="19"/>
  <c r="F5508" i="19"/>
  <c r="I5508" i="19"/>
  <c r="G5507" i="19"/>
  <c r="J5507" i="19"/>
  <c r="F5507" i="19"/>
  <c r="I5507" i="19"/>
  <c r="G5506" i="19"/>
  <c r="J5506" i="19"/>
  <c r="F5506" i="19"/>
  <c r="I5506" i="19"/>
  <c r="G5505" i="19"/>
  <c r="J5505" i="19"/>
  <c r="F5505" i="19"/>
  <c r="I5505" i="19"/>
  <c r="G5504" i="19"/>
  <c r="J5504" i="19"/>
  <c r="F5504" i="19"/>
  <c r="I5504" i="19"/>
  <c r="G5503" i="19"/>
  <c r="J5503" i="19"/>
  <c r="F5503" i="19"/>
  <c r="I5503" i="19"/>
  <c r="G5502" i="19"/>
  <c r="J5502" i="19"/>
  <c r="F5502" i="19"/>
  <c r="I5502" i="19"/>
  <c r="G5501" i="19"/>
  <c r="J5501" i="19"/>
  <c r="F5501" i="19"/>
  <c r="I5501" i="19"/>
  <c r="G5500" i="19"/>
  <c r="J5500" i="19"/>
  <c r="F5500" i="19"/>
  <c r="I5500" i="19"/>
  <c r="G5499" i="19"/>
  <c r="J5499" i="19"/>
  <c r="F5499" i="19"/>
  <c r="I5499" i="19"/>
  <c r="G5498" i="19"/>
  <c r="J5498" i="19"/>
  <c r="F5498" i="19"/>
  <c r="I5498" i="19"/>
  <c r="G5497" i="19"/>
  <c r="J5497" i="19"/>
  <c r="F5497" i="19"/>
  <c r="I5497" i="19"/>
  <c r="G5496" i="19"/>
  <c r="J5496" i="19"/>
  <c r="F5496" i="19"/>
  <c r="I5496" i="19"/>
  <c r="G5495" i="19"/>
  <c r="J5495" i="19"/>
  <c r="F5495" i="19"/>
  <c r="I5495" i="19"/>
  <c r="G5494" i="19"/>
  <c r="J5494" i="19"/>
  <c r="F5494" i="19"/>
  <c r="I5494" i="19"/>
  <c r="G5493" i="19"/>
  <c r="J5493" i="19"/>
  <c r="F5493" i="19"/>
  <c r="I5493" i="19"/>
  <c r="G5492" i="19"/>
  <c r="J5492" i="19"/>
  <c r="F5492" i="19"/>
  <c r="I5492" i="19"/>
  <c r="G5491" i="19"/>
  <c r="J5491" i="19"/>
  <c r="F5491" i="19"/>
  <c r="I5491" i="19"/>
  <c r="G5490" i="19"/>
  <c r="J5490" i="19"/>
  <c r="F5490" i="19"/>
  <c r="I5490" i="19"/>
  <c r="G5489" i="19"/>
  <c r="J5489" i="19"/>
  <c r="F5489" i="19"/>
  <c r="I5489" i="19"/>
  <c r="G5488" i="19"/>
  <c r="J5488" i="19"/>
  <c r="F5488" i="19"/>
  <c r="I5488" i="19"/>
  <c r="G5487" i="19"/>
  <c r="J5487" i="19"/>
  <c r="F5487" i="19"/>
  <c r="I5487" i="19"/>
  <c r="G5486" i="19"/>
  <c r="J5486" i="19"/>
  <c r="F5486" i="19"/>
  <c r="I5486" i="19"/>
  <c r="G5485" i="19"/>
  <c r="J5485" i="19"/>
  <c r="F5485" i="19"/>
  <c r="I5485" i="19"/>
  <c r="G5484" i="19"/>
  <c r="J5484" i="19"/>
  <c r="F5484" i="19"/>
  <c r="I5484" i="19"/>
  <c r="G5483" i="19"/>
  <c r="J5483" i="19"/>
  <c r="F5483" i="19"/>
  <c r="I5483" i="19"/>
  <c r="G5482" i="19"/>
  <c r="J5482" i="19"/>
  <c r="F5482" i="19"/>
  <c r="I5482" i="19"/>
  <c r="G5481" i="19"/>
  <c r="J5481" i="19"/>
  <c r="F5481" i="19"/>
  <c r="I5481" i="19"/>
  <c r="G5480" i="19"/>
  <c r="J5480" i="19"/>
  <c r="F5480" i="19"/>
  <c r="I5480" i="19"/>
  <c r="G5479" i="19"/>
  <c r="J5479" i="19"/>
  <c r="F5479" i="19"/>
  <c r="I5479" i="19"/>
  <c r="G5478" i="19"/>
  <c r="J5478" i="19"/>
  <c r="F5478" i="19"/>
  <c r="I5478" i="19"/>
  <c r="G5477" i="19"/>
  <c r="J5477" i="19"/>
  <c r="F5477" i="19"/>
  <c r="I5477" i="19"/>
  <c r="G5476" i="19"/>
  <c r="J5476" i="19"/>
  <c r="F5476" i="19"/>
  <c r="I5476" i="19"/>
  <c r="G5475" i="19"/>
  <c r="J5475" i="19"/>
  <c r="F5475" i="19"/>
  <c r="I5475" i="19"/>
  <c r="G5474" i="19"/>
  <c r="J5474" i="19"/>
  <c r="F5474" i="19"/>
  <c r="I5474" i="19"/>
  <c r="G5473" i="19"/>
  <c r="J5473" i="19"/>
  <c r="F5473" i="19"/>
  <c r="I5473" i="19"/>
  <c r="G5472" i="19"/>
  <c r="J5472" i="19"/>
  <c r="F5472" i="19"/>
  <c r="I5472" i="19"/>
  <c r="G5471" i="19"/>
  <c r="J5471" i="19"/>
  <c r="F5471" i="19"/>
  <c r="I5471" i="19"/>
  <c r="G5470" i="19"/>
  <c r="J5470" i="19"/>
  <c r="F5470" i="19"/>
  <c r="I5470" i="19"/>
  <c r="G5469" i="19"/>
  <c r="J5469" i="19"/>
  <c r="F5469" i="19"/>
  <c r="I5469" i="19"/>
  <c r="G5468" i="19"/>
  <c r="J5468" i="19"/>
  <c r="F5468" i="19"/>
  <c r="I5468" i="19"/>
  <c r="G5467" i="19"/>
  <c r="J5467" i="19"/>
  <c r="F5467" i="19"/>
  <c r="I5467" i="19"/>
  <c r="G5466" i="19"/>
  <c r="J5466" i="19"/>
  <c r="F5466" i="19"/>
  <c r="I5466" i="19"/>
  <c r="G5465" i="19"/>
  <c r="J5465" i="19"/>
  <c r="F5465" i="19"/>
  <c r="I5465" i="19"/>
  <c r="G5464" i="19"/>
  <c r="J5464" i="19"/>
  <c r="F5464" i="19"/>
  <c r="I5464" i="19"/>
  <c r="G5463" i="19"/>
  <c r="J5463" i="19"/>
  <c r="F5463" i="19"/>
  <c r="I5463" i="19"/>
  <c r="G5462" i="19"/>
  <c r="J5462" i="19"/>
  <c r="F5462" i="19"/>
  <c r="I5462" i="19"/>
  <c r="G5461" i="19"/>
  <c r="J5461" i="19"/>
  <c r="F5461" i="19"/>
  <c r="I5461" i="19"/>
  <c r="G5460" i="19"/>
  <c r="J5460" i="19"/>
  <c r="F5460" i="19"/>
  <c r="I5460" i="19"/>
  <c r="G5459" i="19"/>
  <c r="J5459" i="19"/>
  <c r="F5459" i="19"/>
  <c r="I5459" i="19"/>
  <c r="G5458" i="19"/>
  <c r="J5458" i="19"/>
  <c r="F5458" i="19"/>
  <c r="I5458" i="19"/>
  <c r="G5457" i="19"/>
  <c r="J5457" i="19"/>
  <c r="F5457" i="19"/>
  <c r="I5457" i="19"/>
  <c r="G5456" i="19"/>
  <c r="J5456" i="19"/>
  <c r="F5456" i="19"/>
  <c r="I5456" i="19"/>
  <c r="G5455" i="19"/>
  <c r="J5455" i="19"/>
  <c r="F5455" i="19"/>
  <c r="I5455" i="19"/>
  <c r="G5454" i="19"/>
  <c r="J5454" i="19"/>
  <c r="F5454" i="19"/>
  <c r="I5454" i="19"/>
  <c r="G5453" i="19"/>
  <c r="J5453" i="19"/>
  <c r="F5453" i="19"/>
  <c r="I5453" i="19"/>
  <c r="G5452" i="19"/>
  <c r="J5452" i="19"/>
  <c r="F5452" i="19"/>
  <c r="I5452" i="19"/>
  <c r="G5451" i="19"/>
  <c r="J5451" i="19"/>
  <c r="F5451" i="19"/>
  <c r="I5451" i="19"/>
  <c r="G5450" i="19"/>
  <c r="J5450" i="19"/>
  <c r="F5450" i="19"/>
  <c r="I5450" i="19"/>
  <c r="G5449" i="19"/>
  <c r="J5449" i="19"/>
  <c r="F5449" i="19"/>
  <c r="I5449" i="19"/>
  <c r="G5448" i="19"/>
  <c r="J5448" i="19"/>
  <c r="F5448" i="19"/>
  <c r="I5448" i="19"/>
  <c r="G5447" i="19"/>
  <c r="J5447" i="19"/>
  <c r="F5447" i="19"/>
  <c r="I5447" i="19"/>
  <c r="G5446" i="19"/>
  <c r="J5446" i="19"/>
  <c r="F5446" i="19"/>
  <c r="I5446" i="19"/>
  <c r="G5445" i="19"/>
  <c r="J5445" i="19"/>
  <c r="F5445" i="19"/>
  <c r="I5445" i="19"/>
  <c r="G5444" i="19"/>
  <c r="J5444" i="19"/>
  <c r="F5444" i="19"/>
  <c r="I5444" i="19"/>
  <c r="G5443" i="19"/>
  <c r="J5443" i="19"/>
  <c r="F5443" i="19"/>
  <c r="I5443" i="19"/>
  <c r="G5442" i="19"/>
  <c r="J5442" i="19"/>
  <c r="F5442" i="19"/>
  <c r="I5442" i="19"/>
  <c r="G5441" i="19"/>
  <c r="J5441" i="19"/>
  <c r="F5441" i="19"/>
  <c r="I5441" i="19"/>
  <c r="G5440" i="19"/>
  <c r="J5440" i="19"/>
  <c r="F5440" i="19"/>
  <c r="I5440" i="19"/>
  <c r="G5439" i="19"/>
  <c r="J5439" i="19"/>
  <c r="F5439" i="19"/>
  <c r="I5439" i="19"/>
  <c r="G5438" i="19"/>
  <c r="J5438" i="19"/>
  <c r="F5438" i="19"/>
  <c r="I5438" i="19"/>
  <c r="G5437" i="19"/>
  <c r="J5437" i="19"/>
  <c r="F5437" i="19"/>
  <c r="I5437" i="19"/>
  <c r="G5436" i="19"/>
  <c r="J5436" i="19"/>
  <c r="F5436" i="19"/>
  <c r="I5436" i="19"/>
  <c r="G5435" i="19"/>
  <c r="J5435" i="19"/>
  <c r="F5435" i="19"/>
  <c r="I5435" i="19"/>
  <c r="G5434" i="19"/>
  <c r="J5434" i="19"/>
  <c r="F5434" i="19"/>
  <c r="I5434" i="19"/>
  <c r="G5433" i="19"/>
  <c r="J5433" i="19"/>
  <c r="F5433" i="19"/>
  <c r="I5433" i="19"/>
  <c r="G5432" i="19"/>
  <c r="J5432" i="19"/>
  <c r="F5432" i="19"/>
  <c r="I5432" i="19"/>
  <c r="G5431" i="19"/>
  <c r="J5431" i="19"/>
  <c r="F5431" i="19"/>
  <c r="I5431" i="19"/>
  <c r="G5430" i="19"/>
  <c r="J5430" i="19"/>
  <c r="F5430" i="19"/>
  <c r="I5430" i="19"/>
  <c r="G5429" i="19"/>
  <c r="J5429" i="19"/>
  <c r="F5429" i="19"/>
  <c r="I5429" i="19"/>
  <c r="G5428" i="19"/>
  <c r="J5428" i="19"/>
  <c r="F5428" i="19"/>
  <c r="I5428" i="19"/>
  <c r="G5427" i="19"/>
  <c r="J5427" i="19"/>
  <c r="F5427" i="19"/>
  <c r="I5427" i="19"/>
  <c r="G5426" i="19"/>
  <c r="J5426" i="19"/>
  <c r="F5426" i="19"/>
  <c r="I5426" i="19"/>
  <c r="G5425" i="19"/>
  <c r="J5425" i="19"/>
  <c r="F5425" i="19"/>
  <c r="I5425" i="19"/>
  <c r="G5424" i="19"/>
  <c r="J5424" i="19"/>
  <c r="F5424" i="19"/>
  <c r="I5424" i="19"/>
  <c r="G5423" i="19"/>
  <c r="J5423" i="19"/>
  <c r="F5423" i="19"/>
  <c r="I5423" i="19"/>
  <c r="G5422" i="19"/>
  <c r="J5422" i="19"/>
  <c r="F5422" i="19"/>
  <c r="I5422" i="19"/>
  <c r="G5421" i="19"/>
  <c r="J5421" i="19"/>
  <c r="F5421" i="19"/>
  <c r="I5421" i="19"/>
  <c r="G5420" i="19"/>
  <c r="J5420" i="19"/>
  <c r="F5420" i="19"/>
  <c r="I5420" i="19"/>
  <c r="G5419" i="19"/>
  <c r="J5419" i="19"/>
  <c r="F5419" i="19"/>
  <c r="I5419" i="19"/>
  <c r="G5418" i="19"/>
  <c r="J5418" i="19"/>
  <c r="F5418" i="19"/>
  <c r="I5418" i="19"/>
  <c r="J5417" i="19"/>
  <c r="I5417" i="19"/>
  <c r="J5416" i="19"/>
  <c r="I5416" i="19"/>
  <c r="J5415" i="19"/>
  <c r="I5415" i="19"/>
  <c r="J5414" i="19"/>
  <c r="I5414" i="19"/>
  <c r="J5413" i="19"/>
  <c r="I5413" i="19"/>
  <c r="J5412" i="19"/>
  <c r="I5412" i="19"/>
  <c r="J5411" i="19"/>
  <c r="I5411" i="19"/>
  <c r="J5410" i="19"/>
  <c r="I5410" i="19"/>
  <c r="J5409" i="19"/>
  <c r="I5409" i="19"/>
  <c r="J5408" i="19"/>
  <c r="I5408" i="19"/>
  <c r="J5407" i="19"/>
  <c r="I5407" i="19"/>
  <c r="J5406" i="19"/>
  <c r="I5406" i="19"/>
  <c r="J5405" i="19"/>
  <c r="I5405" i="19"/>
  <c r="J5404" i="19"/>
  <c r="I5404" i="19"/>
  <c r="J5403" i="19"/>
  <c r="I5403" i="19"/>
  <c r="J5402" i="19"/>
  <c r="I5402" i="19"/>
  <c r="J5401" i="19"/>
  <c r="I5401" i="19"/>
  <c r="J5400" i="19"/>
  <c r="I5400" i="19"/>
  <c r="J5399" i="19"/>
  <c r="I5399" i="19"/>
  <c r="J5398" i="19"/>
  <c r="I5398" i="19"/>
  <c r="J5397" i="19"/>
  <c r="I5397" i="19"/>
  <c r="J5396" i="19"/>
  <c r="I5396" i="19"/>
  <c r="J5395" i="19"/>
  <c r="I5395" i="19"/>
  <c r="J5394" i="19"/>
  <c r="I5394" i="19"/>
  <c r="J5393" i="19"/>
  <c r="I5393" i="19"/>
  <c r="J5392" i="19"/>
  <c r="I5392" i="19"/>
  <c r="J5391" i="19"/>
  <c r="I5391" i="19"/>
  <c r="J5390" i="19"/>
  <c r="I5390" i="19"/>
  <c r="J5389" i="19"/>
  <c r="I5389" i="19"/>
  <c r="J5388" i="19"/>
  <c r="I5388" i="19"/>
  <c r="J5387" i="19"/>
  <c r="I5387" i="19"/>
  <c r="J5386" i="19"/>
  <c r="I5386" i="19"/>
  <c r="J5385" i="19"/>
  <c r="I5385" i="19"/>
  <c r="J5384" i="19"/>
  <c r="I5384" i="19"/>
  <c r="J5383" i="19"/>
  <c r="I5383" i="19"/>
  <c r="J5382" i="19"/>
  <c r="I5382" i="19"/>
  <c r="J5381" i="19"/>
  <c r="I5381" i="19"/>
  <c r="J5380" i="19"/>
  <c r="I5380" i="19"/>
  <c r="J5379" i="19"/>
  <c r="I5379" i="19"/>
  <c r="J5378" i="19"/>
  <c r="I5378" i="19"/>
  <c r="J5377" i="19"/>
  <c r="I5377" i="19"/>
  <c r="J5376" i="19"/>
  <c r="I5376" i="19"/>
  <c r="J5375" i="19"/>
  <c r="I5375" i="19"/>
  <c r="J5374" i="19"/>
  <c r="I5374" i="19"/>
  <c r="J5373" i="19"/>
  <c r="I5373" i="19"/>
  <c r="J5372" i="19"/>
  <c r="I5372" i="19"/>
  <c r="J5371" i="19"/>
  <c r="I5371" i="19"/>
  <c r="J5370" i="19"/>
  <c r="I5370" i="19"/>
  <c r="J5369" i="19"/>
  <c r="I5369" i="19"/>
  <c r="J5368" i="19"/>
  <c r="I5368" i="19"/>
  <c r="J5367" i="19"/>
  <c r="I5367" i="19"/>
  <c r="J5366" i="19"/>
  <c r="I5366" i="19"/>
  <c r="J5365" i="19"/>
  <c r="I5365" i="19"/>
  <c r="J5364" i="19"/>
  <c r="I5364" i="19"/>
  <c r="J5363" i="19"/>
  <c r="I5363" i="19"/>
  <c r="J5362" i="19"/>
  <c r="I5362" i="19"/>
  <c r="J5361" i="19"/>
  <c r="I5361" i="19"/>
  <c r="J5360" i="19"/>
  <c r="I5360" i="19"/>
  <c r="J5359" i="19"/>
  <c r="I5359" i="19"/>
  <c r="J5358" i="19"/>
  <c r="I5358" i="19"/>
  <c r="J5357" i="19"/>
  <c r="I5357" i="19"/>
  <c r="J5356" i="19"/>
  <c r="I5356" i="19"/>
  <c r="J5355" i="19"/>
  <c r="I5355" i="19"/>
  <c r="J5354" i="19"/>
  <c r="I5354" i="19"/>
  <c r="J5353" i="19"/>
  <c r="I5353" i="19"/>
  <c r="J5352" i="19"/>
  <c r="I5352" i="19"/>
  <c r="J5351" i="19"/>
  <c r="I5351" i="19"/>
  <c r="J5350" i="19"/>
  <c r="I5350" i="19"/>
  <c r="J5349" i="19"/>
  <c r="I5349" i="19"/>
  <c r="J5348" i="19"/>
  <c r="I5348" i="19"/>
  <c r="J5347" i="19"/>
  <c r="I5347" i="19"/>
  <c r="J5346" i="19"/>
  <c r="I5346" i="19"/>
  <c r="J5345" i="19"/>
  <c r="I5345" i="19"/>
  <c r="J5344" i="19"/>
  <c r="I5344" i="19"/>
  <c r="J5343" i="19"/>
  <c r="I5343" i="19"/>
  <c r="J5342" i="19"/>
  <c r="I5342" i="19"/>
  <c r="J5341" i="19"/>
  <c r="I5341" i="19"/>
  <c r="J5340" i="19"/>
  <c r="I5340" i="19"/>
  <c r="J5339" i="19"/>
  <c r="I5339" i="19"/>
  <c r="J5338" i="19"/>
  <c r="I5338" i="19"/>
  <c r="J5337" i="19"/>
  <c r="I5337" i="19"/>
  <c r="J5336" i="19"/>
  <c r="I5336" i="19"/>
  <c r="J5335" i="19"/>
  <c r="I5335" i="19"/>
  <c r="J5334" i="19"/>
  <c r="I5334" i="19"/>
  <c r="J5333" i="19"/>
  <c r="I5333" i="19"/>
  <c r="J5332" i="19"/>
  <c r="I5332" i="19"/>
  <c r="J5331" i="19"/>
  <c r="I5331" i="19"/>
  <c r="J5330" i="19"/>
  <c r="I5330" i="19"/>
  <c r="J5329" i="19"/>
  <c r="I5329" i="19"/>
  <c r="J5328" i="19"/>
  <c r="I5328" i="19"/>
  <c r="J5327" i="19"/>
  <c r="I5327" i="19"/>
  <c r="J5326" i="19"/>
  <c r="I5326" i="19"/>
  <c r="J5325" i="19"/>
  <c r="I5325" i="19"/>
  <c r="J5324" i="19"/>
  <c r="I5324" i="19"/>
  <c r="J5323" i="19"/>
  <c r="I5323" i="19"/>
  <c r="J5322" i="19"/>
  <c r="I5322" i="19"/>
  <c r="J5321" i="19"/>
  <c r="I5321" i="19"/>
  <c r="J5320" i="19"/>
  <c r="I5320" i="19"/>
  <c r="J5319" i="19"/>
  <c r="I5319" i="19"/>
  <c r="J5318" i="19"/>
  <c r="I5318" i="19"/>
  <c r="J5317" i="19"/>
  <c r="I5317" i="19"/>
  <c r="J5316" i="19"/>
  <c r="I5316" i="19"/>
  <c r="J5315" i="19"/>
  <c r="I5315" i="19"/>
  <c r="J5314" i="19"/>
  <c r="I5314" i="19"/>
  <c r="J5313" i="19"/>
  <c r="I5313" i="19"/>
  <c r="J5312" i="19"/>
  <c r="I5312" i="19"/>
  <c r="J5311" i="19"/>
  <c r="I5311" i="19"/>
  <c r="J5310" i="19"/>
  <c r="I5310" i="19"/>
  <c r="J5309" i="19"/>
  <c r="I5309" i="19"/>
  <c r="J5308" i="19"/>
  <c r="I5308" i="19"/>
  <c r="J5307" i="19"/>
  <c r="I5307" i="19"/>
  <c r="J5306" i="19"/>
  <c r="I5306" i="19"/>
  <c r="J5305" i="19"/>
  <c r="I5305" i="19"/>
  <c r="J5304" i="19"/>
  <c r="I5304" i="19"/>
  <c r="J5303" i="19"/>
  <c r="I5303" i="19"/>
  <c r="J5302" i="19"/>
  <c r="I5302" i="19"/>
  <c r="J5301" i="19"/>
  <c r="I5301" i="19"/>
  <c r="J5300" i="19"/>
  <c r="I5300" i="19"/>
  <c r="J5299" i="19"/>
  <c r="I5299" i="19"/>
  <c r="J5298" i="19"/>
  <c r="I5298" i="19"/>
  <c r="J5297" i="19"/>
  <c r="I5297" i="19"/>
  <c r="J5296" i="19"/>
  <c r="I5296" i="19"/>
  <c r="J5295" i="19"/>
  <c r="I5295" i="19"/>
  <c r="J5294" i="19"/>
  <c r="I5294" i="19"/>
  <c r="J5293" i="19"/>
  <c r="I5293" i="19"/>
  <c r="J5292" i="19"/>
  <c r="I5292" i="19"/>
  <c r="J5291" i="19"/>
  <c r="I5291" i="19"/>
  <c r="J5290" i="19"/>
  <c r="I5290" i="19"/>
  <c r="J5289" i="19"/>
  <c r="I5289" i="19"/>
  <c r="J5288" i="19"/>
  <c r="I5288" i="19"/>
  <c r="J5287" i="19"/>
  <c r="I5287" i="19"/>
  <c r="J5286" i="19"/>
  <c r="I5286" i="19"/>
  <c r="J5285" i="19"/>
  <c r="I5285" i="19"/>
  <c r="J5284" i="19"/>
  <c r="I5284" i="19"/>
  <c r="J5283" i="19"/>
  <c r="I5283" i="19"/>
  <c r="J5282" i="19"/>
  <c r="I5282" i="19"/>
  <c r="J5281" i="19"/>
  <c r="I5281" i="19"/>
  <c r="J5280" i="19"/>
  <c r="I5280" i="19"/>
  <c r="J5279" i="19"/>
  <c r="I5279" i="19"/>
  <c r="J5278" i="19"/>
  <c r="I5278" i="19"/>
  <c r="J5277" i="19"/>
  <c r="I5277" i="19"/>
  <c r="J5276" i="19"/>
  <c r="I5276" i="19"/>
  <c r="J5275" i="19"/>
  <c r="I5275" i="19"/>
  <c r="J5274" i="19"/>
  <c r="I5274" i="19"/>
  <c r="J5273" i="19"/>
  <c r="I5273" i="19"/>
  <c r="J5272" i="19"/>
  <c r="I5272" i="19"/>
  <c r="J5271" i="19"/>
  <c r="I5271" i="19"/>
  <c r="J5270" i="19"/>
  <c r="I5270" i="19"/>
  <c r="J5269" i="19"/>
  <c r="I5269" i="19"/>
  <c r="J5268" i="19"/>
  <c r="I5268" i="19"/>
  <c r="J5267" i="19"/>
  <c r="I5267" i="19"/>
  <c r="J5266" i="19"/>
  <c r="I5266" i="19"/>
  <c r="J5265" i="19"/>
  <c r="I5265" i="19"/>
  <c r="J5264" i="19"/>
  <c r="I5264" i="19"/>
  <c r="J5263" i="19"/>
  <c r="I5263" i="19"/>
  <c r="J5262" i="19"/>
  <c r="I5262" i="19"/>
  <c r="J5261" i="19"/>
  <c r="I5261" i="19"/>
  <c r="J5260" i="19"/>
  <c r="I5260" i="19"/>
  <c r="J5259" i="19"/>
  <c r="I5259" i="19"/>
  <c r="J5258" i="19"/>
  <c r="I5258" i="19"/>
  <c r="J5257" i="19"/>
  <c r="I5257" i="19"/>
  <c r="J5256" i="19"/>
  <c r="I5256" i="19"/>
  <c r="J5255" i="19"/>
  <c r="I5255" i="19"/>
  <c r="J5254" i="19"/>
  <c r="I5254" i="19"/>
  <c r="J5253" i="19"/>
  <c r="I5253" i="19"/>
  <c r="J5252" i="19"/>
  <c r="I5252" i="19"/>
  <c r="J5251" i="19"/>
  <c r="I5251" i="19"/>
  <c r="J5250" i="19"/>
  <c r="I5250" i="19"/>
  <c r="J5249" i="19"/>
  <c r="I5249" i="19"/>
  <c r="J5248" i="19"/>
  <c r="I5248" i="19"/>
  <c r="J5247" i="19"/>
  <c r="I5247" i="19"/>
  <c r="J5246" i="19"/>
  <c r="I5246" i="19"/>
  <c r="J5245" i="19"/>
  <c r="I5245" i="19"/>
  <c r="J5244" i="19"/>
  <c r="I5244" i="19"/>
  <c r="J5243" i="19"/>
  <c r="I5243" i="19"/>
  <c r="J5242" i="19"/>
  <c r="I5242" i="19"/>
  <c r="J5241" i="19"/>
  <c r="I5241" i="19"/>
  <c r="J5240" i="19"/>
  <c r="I5240" i="19"/>
  <c r="J5239" i="19"/>
  <c r="I5239" i="19"/>
  <c r="J5238" i="19"/>
  <c r="I5238" i="19"/>
  <c r="J5237" i="19"/>
  <c r="I5237" i="19"/>
  <c r="J5236" i="19"/>
  <c r="I5236" i="19"/>
  <c r="J5235" i="19"/>
  <c r="I5235" i="19"/>
  <c r="J5234" i="19"/>
  <c r="I5234" i="19"/>
  <c r="J5233" i="19"/>
  <c r="I5233" i="19"/>
  <c r="J5232" i="19"/>
  <c r="I5232" i="19"/>
  <c r="G5231" i="19"/>
  <c r="J5231" i="19"/>
  <c r="F5231" i="19"/>
  <c r="I5231" i="19"/>
  <c r="G5230" i="19"/>
  <c r="J5230" i="19"/>
  <c r="F5230" i="19"/>
  <c r="I5230" i="19"/>
  <c r="G5229" i="19"/>
  <c r="J5229" i="19"/>
  <c r="F5229" i="19"/>
  <c r="I5229" i="19"/>
  <c r="G5228" i="19"/>
  <c r="J5228" i="19"/>
  <c r="F5228" i="19"/>
  <c r="I5228" i="19"/>
  <c r="G5227" i="19"/>
  <c r="J5227" i="19"/>
  <c r="F5227" i="19"/>
  <c r="I5227" i="19"/>
  <c r="G5226" i="19"/>
  <c r="J5226" i="19"/>
  <c r="F5226" i="19"/>
  <c r="I5226" i="19"/>
  <c r="G5225" i="19"/>
  <c r="J5225" i="19"/>
  <c r="F5225" i="19"/>
  <c r="I5225" i="19"/>
  <c r="G5224" i="19"/>
  <c r="J5224" i="19"/>
  <c r="F5224" i="19"/>
  <c r="I5224" i="19"/>
  <c r="G5223" i="19"/>
  <c r="J5223" i="19"/>
  <c r="F5223" i="19"/>
  <c r="I5223" i="19"/>
  <c r="G5222" i="19"/>
  <c r="J5222" i="19"/>
  <c r="F5222" i="19"/>
  <c r="I5222" i="19"/>
  <c r="G5221" i="19"/>
  <c r="J5221" i="19"/>
  <c r="F5221" i="19"/>
  <c r="I5221" i="19"/>
  <c r="G5220" i="19"/>
  <c r="J5220" i="19"/>
  <c r="F5220" i="19"/>
  <c r="I5220" i="19"/>
  <c r="G5219" i="19"/>
  <c r="J5219" i="19"/>
  <c r="F5219" i="19"/>
  <c r="I5219" i="19"/>
  <c r="G5218" i="19"/>
  <c r="J5218" i="19"/>
  <c r="F5218" i="19"/>
  <c r="I5218" i="19"/>
  <c r="G5217" i="19"/>
  <c r="J5217" i="19"/>
  <c r="F5217" i="19"/>
  <c r="I5217" i="19"/>
  <c r="G5216" i="19"/>
  <c r="J5216" i="19"/>
  <c r="F5216" i="19"/>
  <c r="I5216" i="19"/>
  <c r="G5215" i="19"/>
  <c r="J5215" i="19"/>
  <c r="F5215" i="19"/>
  <c r="I5215" i="19"/>
  <c r="G5214" i="19"/>
  <c r="J5214" i="19"/>
  <c r="F5214" i="19"/>
  <c r="I5214" i="19"/>
  <c r="G5213" i="19"/>
  <c r="J5213" i="19"/>
  <c r="F5213" i="19"/>
  <c r="I5213" i="19"/>
  <c r="G5212" i="19"/>
  <c r="J5212" i="19"/>
  <c r="F5212" i="19"/>
  <c r="I5212" i="19"/>
  <c r="G5211" i="19"/>
  <c r="J5211" i="19"/>
  <c r="F5211" i="19"/>
  <c r="I5211" i="19"/>
  <c r="G5210" i="19"/>
  <c r="J5210" i="19"/>
  <c r="F5210" i="19"/>
  <c r="I5210" i="19"/>
  <c r="G5209" i="19"/>
  <c r="J5209" i="19"/>
  <c r="F5209" i="19"/>
  <c r="I5209" i="19"/>
  <c r="G5208" i="19"/>
  <c r="J5208" i="19"/>
  <c r="F5208" i="19"/>
  <c r="I5208" i="19"/>
  <c r="G5207" i="19"/>
  <c r="J5207" i="19"/>
  <c r="F5207" i="19"/>
  <c r="I5207" i="19"/>
  <c r="G5206" i="19"/>
  <c r="J5206" i="19"/>
  <c r="F5206" i="19"/>
  <c r="I5206" i="19"/>
  <c r="G5205" i="19"/>
  <c r="J5205" i="19"/>
  <c r="F5205" i="19"/>
  <c r="I5205" i="19"/>
  <c r="G5204" i="19"/>
  <c r="J5204" i="19"/>
  <c r="F5204" i="19"/>
  <c r="I5204" i="19"/>
  <c r="G5203" i="19"/>
  <c r="J5203" i="19"/>
  <c r="F5203" i="19"/>
  <c r="I5203" i="19"/>
  <c r="G5202" i="19"/>
  <c r="J5202" i="19"/>
  <c r="F5202" i="19"/>
  <c r="I5202" i="19"/>
  <c r="G5201" i="19"/>
  <c r="J5201" i="19"/>
  <c r="F5201" i="19"/>
  <c r="I5201" i="19"/>
  <c r="G5200" i="19"/>
  <c r="J5200" i="19"/>
  <c r="F5200" i="19"/>
  <c r="I5200" i="19"/>
  <c r="G5199" i="19"/>
  <c r="J5199" i="19"/>
  <c r="F5199" i="19"/>
  <c r="I5199" i="19"/>
  <c r="G5198" i="19"/>
  <c r="J5198" i="19"/>
  <c r="F5198" i="19"/>
  <c r="I5198" i="19"/>
  <c r="G5197" i="19"/>
  <c r="J5197" i="19"/>
  <c r="F5197" i="19"/>
  <c r="I5197" i="19"/>
  <c r="G5196" i="19"/>
  <c r="J5196" i="19"/>
  <c r="F5196" i="19"/>
  <c r="I5196" i="19"/>
  <c r="G5195" i="19"/>
  <c r="J5195" i="19"/>
  <c r="F5195" i="19"/>
  <c r="I5195" i="19"/>
  <c r="G5194" i="19"/>
  <c r="J5194" i="19"/>
  <c r="F5194" i="19"/>
  <c r="I5194" i="19"/>
  <c r="G5193" i="19"/>
  <c r="J5193" i="19"/>
  <c r="F5193" i="19"/>
  <c r="I5193" i="19"/>
  <c r="G5192" i="19"/>
  <c r="J5192" i="19"/>
  <c r="F5192" i="19"/>
  <c r="I5192" i="19"/>
  <c r="G5191" i="19"/>
  <c r="J5191" i="19"/>
  <c r="F5191" i="19"/>
  <c r="I5191" i="19"/>
  <c r="G5190" i="19"/>
  <c r="J5190" i="19"/>
  <c r="F5190" i="19"/>
  <c r="I5190" i="19"/>
  <c r="G5189" i="19"/>
  <c r="J5189" i="19"/>
  <c r="F5189" i="19"/>
  <c r="I5189" i="19"/>
  <c r="G5188" i="19"/>
  <c r="J5188" i="19"/>
  <c r="F5188" i="19"/>
  <c r="I5188" i="19"/>
  <c r="G5187" i="19"/>
  <c r="J5187" i="19"/>
  <c r="F5187" i="19"/>
  <c r="I5187" i="19"/>
  <c r="G5186" i="19"/>
  <c r="J5186" i="19"/>
  <c r="F5186" i="19"/>
  <c r="I5186" i="19"/>
  <c r="G5185" i="19"/>
  <c r="J5185" i="19"/>
  <c r="F5185" i="19"/>
  <c r="I5185" i="19"/>
  <c r="G5184" i="19"/>
  <c r="J5184" i="19"/>
  <c r="F5184" i="19"/>
  <c r="I5184" i="19"/>
  <c r="G5183" i="19"/>
  <c r="J5183" i="19"/>
  <c r="F5183" i="19"/>
  <c r="I5183" i="19"/>
  <c r="G5182" i="19"/>
  <c r="J5182" i="19"/>
  <c r="F5182" i="19"/>
  <c r="I5182" i="19"/>
  <c r="G5181" i="19"/>
  <c r="J5181" i="19"/>
  <c r="F5181" i="19"/>
  <c r="I5181" i="19"/>
  <c r="G5180" i="19"/>
  <c r="J5180" i="19"/>
  <c r="F5180" i="19"/>
  <c r="I5180" i="19"/>
  <c r="G5179" i="19"/>
  <c r="J5179" i="19"/>
  <c r="F5179" i="19"/>
  <c r="I5179" i="19"/>
  <c r="G5178" i="19"/>
  <c r="J5178" i="19"/>
  <c r="F5178" i="19"/>
  <c r="I5178" i="19"/>
  <c r="G5177" i="19"/>
  <c r="J5177" i="19"/>
  <c r="F5177" i="19"/>
  <c r="I5177" i="19"/>
  <c r="G5176" i="19"/>
  <c r="J5176" i="19"/>
  <c r="F5176" i="19"/>
  <c r="I5176" i="19"/>
  <c r="G5175" i="19"/>
  <c r="J5175" i="19"/>
  <c r="F5175" i="19"/>
  <c r="I5175" i="19"/>
  <c r="G5174" i="19"/>
  <c r="J5174" i="19"/>
  <c r="F5174" i="19"/>
  <c r="I5174" i="19"/>
  <c r="G5173" i="19"/>
  <c r="J5173" i="19"/>
  <c r="F5173" i="19"/>
  <c r="I5173" i="19"/>
  <c r="G5172" i="19"/>
  <c r="J5172" i="19"/>
  <c r="F5172" i="19"/>
  <c r="I5172" i="19"/>
  <c r="G5171" i="19"/>
  <c r="J5171" i="19"/>
  <c r="F5171" i="19"/>
  <c r="I5171" i="19"/>
  <c r="G5170" i="19"/>
  <c r="J5170" i="19"/>
  <c r="F5170" i="19"/>
  <c r="I5170" i="19"/>
  <c r="G5169" i="19"/>
  <c r="J5169" i="19"/>
  <c r="F5169" i="19"/>
  <c r="I5169" i="19"/>
  <c r="G5168" i="19"/>
  <c r="J5168" i="19"/>
  <c r="F5168" i="19"/>
  <c r="I5168" i="19"/>
  <c r="G5167" i="19"/>
  <c r="J5167" i="19"/>
  <c r="F5167" i="19"/>
  <c r="I5167" i="19"/>
  <c r="G5166" i="19"/>
  <c r="J5166" i="19"/>
  <c r="F5166" i="19"/>
  <c r="I5166" i="19"/>
  <c r="G5165" i="19"/>
  <c r="J5165" i="19"/>
  <c r="F5165" i="19"/>
  <c r="I5165" i="19"/>
  <c r="G5164" i="19"/>
  <c r="J5164" i="19"/>
  <c r="F5164" i="19"/>
  <c r="I5164" i="19"/>
  <c r="G5163" i="19"/>
  <c r="J5163" i="19"/>
  <c r="F5163" i="19"/>
  <c r="I5163" i="19"/>
  <c r="G5162" i="19"/>
  <c r="J5162" i="19"/>
  <c r="F5162" i="19"/>
  <c r="I5162" i="19"/>
  <c r="G5161" i="19"/>
  <c r="J5161" i="19"/>
  <c r="F5161" i="19"/>
  <c r="I5161" i="19"/>
  <c r="G5160" i="19"/>
  <c r="J5160" i="19"/>
  <c r="F5160" i="19"/>
  <c r="I5160" i="19"/>
  <c r="G5159" i="19"/>
  <c r="J5159" i="19"/>
  <c r="F5159" i="19"/>
  <c r="I5159" i="19"/>
  <c r="G5158" i="19"/>
  <c r="J5158" i="19"/>
  <c r="F5158" i="19"/>
  <c r="I5158" i="19"/>
  <c r="G5157" i="19"/>
  <c r="J5157" i="19"/>
  <c r="F5157" i="19"/>
  <c r="I5157" i="19"/>
  <c r="G5156" i="19"/>
  <c r="J5156" i="19"/>
  <c r="F5156" i="19"/>
  <c r="I5156" i="19"/>
  <c r="G5155" i="19"/>
  <c r="J5155" i="19"/>
  <c r="F5155" i="19"/>
  <c r="I5155" i="19"/>
  <c r="G5154" i="19"/>
  <c r="J5154" i="19"/>
  <c r="F5154" i="19"/>
  <c r="I5154" i="19"/>
  <c r="G5153" i="19"/>
  <c r="J5153" i="19"/>
  <c r="F5153" i="19"/>
  <c r="I5153" i="19"/>
  <c r="G5152" i="19"/>
  <c r="J5152" i="19"/>
  <c r="F5152" i="19"/>
  <c r="I5152" i="19"/>
  <c r="G5151" i="19"/>
  <c r="J5151" i="19"/>
  <c r="F5151" i="19"/>
  <c r="I5151" i="19"/>
  <c r="G5150" i="19"/>
  <c r="J5150" i="19"/>
  <c r="F5150" i="19"/>
  <c r="I5150" i="19"/>
  <c r="G5149" i="19"/>
  <c r="J5149" i="19"/>
  <c r="F5149" i="19"/>
  <c r="I5149" i="19"/>
  <c r="G5148" i="19"/>
  <c r="J5148" i="19"/>
  <c r="F5148" i="19"/>
  <c r="I5148" i="19"/>
  <c r="G5147" i="19"/>
  <c r="J5147" i="19"/>
  <c r="F5147" i="19"/>
  <c r="I5147" i="19"/>
  <c r="G5146" i="19"/>
  <c r="J5146" i="19"/>
  <c r="F5146" i="19"/>
  <c r="I5146" i="19"/>
  <c r="G5145" i="19"/>
  <c r="J5145" i="19"/>
  <c r="F5145" i="19"/>
  <c r="I5145" i="19"/>
  <c r="G5144" i="19"/>
  <c r="J5144" i="19"/>
  <c r="F5144" i="19"/>
  <c r="I5144" i="19"/>
  <c r="G5143" i="19"/>
  <c r="J5143" i="19"/>
  <c r="F5143" i="19"/>
  <c r="I5143" i="19"/>
  <c r="G5142" i="19"/>
  <c r="J5142" i="19"/>
  <c r="F5142" i="19"/>
  <c r="I5142" i="19"/>
  <c r="G5141" i="19"/>
  <c r="J5141" i="19"/>
  <c r="F5141" i="19"/>
  <c r="I5141" i="19"/>
  <c r="G5140" i="19"/>
  <c r="J5140" i="19"/>
  <c r="F5140" i="19"/>
  <c r="I5140" i="19"/>
  <c r="G5139" i="19"/>
  <c r="J5139" i="19"/>
  <c r="F5139" i="19"/>
  <c r="I5139" i="19"/>
  <c r="G5138" i="19"/>
  <c r="J5138" i="19"/>
  <c r="F5138" i="19"/>
  <c r="I5138" i="19"/>
  <c r="G5137" i="19"/>
  <c r="J5137" i="19"/>
  <c r="F5137" i="19"/>
  <c r="I5137" i="19"/>
  <c r="G5136" i="19"/>
  <c r="J5136" i="19"/>
  <c r="F5136" i="19"/>
  <c r="I5136" i="19"/>
  <c r="G5135" i="19"/>
  <c r="J5135" i="19"/>
  <c r="F5135" i="19"/>
  <c r="I5135" i="19"/>
  <c r="G5134" i="19"/>
  <c r="J5134" i="19"/>
  <c r="F5134" i="19"/>
  <c r="I5134" i="19"/>
  <c r="G5133" i="19"/>
  <c r="J5133" i="19"/>
  <c r="F5133" i="19"/>
  <c r="I5133" i="19"/>
  <c r="G5132" i="19"/>
  <c r="J5132" i="19"/>
  <c r="F5132" i="19"/>
  <c r="I5132" i="19"/>
  <c r="G5131" i="19"/>
  <c r="J5131" i="19"/>
  <c r="F5131" i="19"/>
  <c r="I5131" i="19"/>
  <c r="G5130" i="19"/>
  <c r="J5130" i="19"/>
  <c r="F5130" i="19"/>
  <c r="I5130" i="19"/>
  <c r="G5129" i="19"/>
  <c r="J5129" i="19"/>
  <c r="F5129" i="19"/>
  <c r="I5129" i="19"/>
  <c r="G5128" i="19"/>
  <c r="J5128" i="19"/>
  <c r="F5128" i="19"/>
  <c r="I5128" i="19"/>
  <c r="G5127" i="19"/>
  <c r="J5127" i="19"/>
  <c r="F5127" i="19"/>
  <c r="I5127" i="19"/>
  <c r="G5126" i="19"/>
  <c r="J5126" i="19"/>
  <c r="F5126" i="19"/>
  <c r="I5126" i="19"/>
  <c r="G5125" i="19"/>
  <c r="J5125" i="19"/>
  <c r="F5125" i="19"/>
  <c r="I5125" i="19"/>
  <c r="G5124" i="19"/>
  <c r="J5124" i="19"/>
  <c r="F5124" i="19"/>
  <c r="I5124" i="19"/>
  <c r="G5123" i="19"/>
  <c r="J5123" i="19"/>
  <c r="F5123" i="19"/>
  <c r="I5123" i="19"/>
  <c r="G5122" i="19"/>
  <c r="J5122" i="19"/>
  <c r="F5122" i="19"/>
  <c r="I5122" i="19"/>
  <c r="G5121" i="19"/>
  <c r="J5121" i="19"/>
  <c r="F5121" i="19"/>
  <c r="I5121" i="19"/>
  <c r="G5120" i="19"/>
  <c r="J5120" i="19"/>
  <c r="F5120" i="19"/>
  <c r="I5120" i="19"/>
  <c r="G5119" i="19"/>
  <c r="J5119" i="19"/>
  <c r="F5119" i="19"/>
  <c r="I5119" i="19"/>
  <c r="G5118" i="19"/>
  <c r="J5118" i="19"/>
  <c r="F5118" i="19"/>
  <c r="I5118" i="19"/>
  <c r="G5117" i="19"/>
  <c r="J5117" i="19"/>
  <c r="F5117" i="19"/>
  <c r="I5117" i="19"/>
  <c r="G5116" i="19"/>
  <c r="J5116" i="19"/>
  <c r="F5116" i="19"/>
  <c r="I5116" i="19"/>
  <c r="G5115" i="19"/>
  <c r="J5115" i="19"/>
  <c r="F5115" i="19"/>
  <c r="I5115" i="19"/>
  <c r="G5114" i="19"/>
  <c r="J5114" i="19"/>
  <c r="F5114" i="19"/>
  <c r="I5114" i="19"/>
  <c r="G5113" i="19"/>
  <c r="J5113" i="19"/>
  <c r="F5113" i="19"/>
  <c r="I5113" i="19"/>
  <c r="G5112" i="19"/>
  <c r="J5112" i="19"/>
  <c r="F5112" i="19"/>
  <c r="I5112" i="19"/>
  <c r="G5111" i="19"/>
  <c r="J5111" i="19"/>
  <c r="F5111" i="19"/>
  <c r="I5111" i="19"/>
  <c r="G5110" i="19"/>
  <c r="J5110" i="19"/>
  <c r="F5110" i="19"/>
  <c r="I5110" i="19"/>
  <c r="G5109" i="19"/>
  <c r="J5109" i="19"/>
  <c r="F5109" i="19"/>
  <c r="I5109" i="19"/>
  <c r="G5108" i="19"/>
  <c r="J5108" i="19"/>
  <c r="F5108" i="19"/>
  <c r="I5108" i="19"/>
  <c r="G5107" i="19"/>
  <c r="J5107" i="19"/>
  <c r="F5107" i="19"/>
  <c r="I5107" i="19"/>
  <c r="G5106" i="19"/>
  <c r="J5106" i="19"/>
  <c r="F5106" i="19"/>
  <c r="I5106" i="19"/>
  <c r="G5105" i="19"/>
  <c r="J5105" i="19"/>
  <c r="F5105" i="19"/>
  <c r="I5105" i="19"/>
  <c r="G5104" i="19"/>
  <c r="J5104" i="19"/>
  <c r="F5104" i="19"/>
  <c r="I5104" i="19"/>
  <c r="G5103" i="19"/>
  <c r="J5103" i="19"/>
  <c r="F5103" i="19"/>
  <c r="I5103" i="19"/>
  <c r="G5102" i="19"/>
  <c r="J5102" i="19"/>
  <c r="F5102" i="19"/>
  <c r="I5102" i="19"/>
  <c r="G5101" i="19"/>
  <c r="J5101" i="19"/>
  <c r="F5101" i="19"/>
  <c r="I5101" i="19"/>
  <c r="G5100" i="19"/>
  <c r="J5100" i="19"/>
  <c r="F5100" i="19"/>
  <c r="I5100" i="19"/>
  <c r="G5099" i="19"/>
  <c r="J5099" i="19"/>
  <c r="F5099" i="19"/>
  <c r="I5099" i="19"/>
  <c r="G5098" i="19"/>
  <c r="J5098" i="19"/>
  <c r="F5098" i="19"/>
  <c r="I5098" i="19"/>
  <c r="G5097" i="19"/>
  <c r="J5097" i="19"/>
  <c r="F5097" i="19"/>
  <c r="I5097" i="19"/>
  <c r="G5096" i="19"/>
  <c r="J5096" i="19"/>
  <c r="F5096" i="19"/>
  <c r="I5096" i="19"/>
  <c r="G5095" i="19"/>
  <c r="J5095" i="19"/>
  <c r="F5095" i="19"/>
  <c r="I5095" i="19"/>
  <c r="G5094" i="19"/>
  <c r="J5094" i="19"/>
  <c r="F5094" i="19"/>
  <c r="I5094" i="19"/>
  <c r="G5093" i="19"/>
  <c r="J5093" i="19"/>
  <c r="F5093" i="19"/>
  <c r="I5093" i="19"/>
  <c r="G5092" i="19"/>
  <c r="J5092" i="19"/>
  <c r="F5092" i="19"/>
  <c r="I5092" i="19"/>
  <c r="G5091" i="19"/>
  <c r="J5091" i="19"/>
  <c r="F5091" i="19"/>
  <c r="I5091" i="19"/>
  <c r="G5090" i="19"/>
  <c r="J5090" i="19"/>
  <c r="F5090" i="19"/>
  <c r="I5090" i="19"/>
  <c r="G5089" i="19"/>
  <c r="J5089" i="19"/>
  <c r="F5089" i="19"/>
  <c r="I5089" i="19"/>
  <c r="G5088" i="19"/>
  <c r="J5088" i="19"/>
  <c r="F5088" i="19"/>
  <c r="I5088" i="19"/>
  <c r="G5087" i="19"/>
  <c r="J5087" i="19"/>
  <c r="F5087" i="19"/>
  <c r="I5087" i="19"/>
  <c r="G5086" i="19"/>
  <c r="J5086" i="19"/>
  <c r="F5086" i="19"/>
  <c r="I5086" i="19"/>
  <c r="G5085" i="19"/>
  <c r="J5085" i="19"/>
  <c r="F5085" i="19"/>
  <c r="I5085" i="19"/>
  <c r="G5084" i="19"/>
  <c r="J5084" i="19"/>
  <c r="F5084" i="19"/>
  <c r="I5084" i="19"/>
  <c r="G5083" i="19"/>
  <c r="J5083" i="19"/>
  <c r="F5083" i="19"/>
  <c r="I5083" i="19"/>
  <c r="G5082" i="19"/>
  <c r="J5082" i="19"/>
  <c r="F5082" i="19"/>
  <c r="I5082" i="19"/>
  <c r="G5081" i="19"/>
  <c r="J5081" i="19"/>
  <c r="F5081" i="19"/>
  <c r="I5081" i="19"/>
  <c r="G5080" i="19"/>
  <c r="J5080" i="19"/>
  <c r="F5080" i="19"/>
  <c r="I5080" i="19"/>
  <c r="G5079" i="19"/>
  <c r="J5079" i="19"/>
  <c r="F5079" i="19"/>
  <c r="I5079" i="19"/>
  <c r="G5078" i="19"/>
  <c r="J5078" i="19"/>
  <c r="F5078" i="19"/>
  <c r="I5078" i="19"/>
  <c r="G5077" i="19"/>
  <c r="J5077" i="19"/>
  <c r="F5077" i="19"/>
  <c r="I5077" i="19"/>
  <c r="G5076" i="19"/>
  <c r="J5076" i="19"/>
  <c r="F5076" i="19"/>
  <c r="I5076" i="19"/>
  <c r="G5075" i="19"/>
  <c r="J5075" i="19"/>
  <c r="F5075" i="19"/>
  <c r="I5075" i="19"/>
  <c r="G5074" i="19"/>
  <c r="J5074" i="19"/>
  <c r="F5074" i="19"/>
  <c r="I5074" i="19"/>
  <c r="G5073" i="19"/>
  <c r="J5073" i="19"/>
  <c r="F5073" i="19"/>
  <c r="I5073" i="19"/>
  <c r="G5072" i="19"/>
  <c r="J5072" i="19"/>
  <c r="F5072" i="19"/>
  <c r="I5072" i="19"/>
  <c r="G5071" i="19"/>
  <c r="J5071" i="19"/>
  <c r="F5071" i="19"/>
  <c r="I5071" i="19"/>
  <c r="G5070" i="19"/>
  <c r="J5070" i="19"/>
  <c r="F5070" i="19"/>
  <c r="I5070" i="19"/>
  <c r="G5069" i="19"/>
  <c r="J5069" i="19"/>
  <c r="F5069" i="19"/>
  <c r="I5069" i="19"/>
  <c r="G5068" i="19"/>
  <c r="J5068" i="19"/>
  <c r="F5068" i="19"/>
  <c r="I5068" i="19"/>
  <c r="G5067" i="19"/>
  <c r="J5067" i="19"/>
  <c r="F5067" i="19"/>
  <c r="I5067" i="19"/>
  <c r="G5066" i="19"/>
  <c r="J5066" i="19"/>
  <c r="F5066" i="19"/>
  <c r="I5066" i="19"/>
  <c r="G5065" i="19"/>
  <c r="J5065" i="19"/>
  <c r="F5065" i="19"/>
  <c r="I5065" i="19"/>
  <c r="G5064" i="19"/>
  <c r="J5064" i="19"/>
  <c r="F5064" i="19"/>
  <c r="I5064" i="19"/>
  <c r="G5063" i="19"/>
  <c r="J5063" i="19"/>
  <c r="F5063" i="19"/>
  <c r="I5063" i="19"/>
  <c r="G5062" i="19"/>
  <c r="J5062" i="19"/>
  <c r="F5062" i="19"/>
  <c r="I5062" i="19"/>
  <c r="G5061" i="19"/>
  <c r="J5061" i="19"/>
  <c r="F5061" i="19"/>
  <c r="I5061" i="19"/>
  <c r="G5060" i="19"/>
  <c r="J5060" i="19"/>
  <c r="F5060" i="19"/>
  <c r="I5060" i="19"/>
  <c r="G5059" i="19"/>
  <c r="J5059" i="19"/>
  <c r="F5059" i="19"/>
  <c r="I5059" i="19"/>
  <c r="G5058" i="19"/>
  <c r="J5058" i="19"/>
  <c r="F5058" i="19"/>
  <c r="I5058" i="19"/>
  <c r="G5057" i="19"/>
  <c r="J5057" i="19"/>
  <c r="F5057" i="19"/>
  <c r="I5057" i="19"/>
  <c r="G5056" i="19"/>
  <c r="J5056" i="19"/>
  <c r="F5056" i="19"/>
  <c r="I5056" i="19"/>
  <c r="G5055" i="19"/>
  <c r="J5055" i="19"/>
  <c r="F5055" i="19"/>
  <c r="I5055" i="19"/>
  <c r="G5054" i="19"/>
  <c r="J5054" i="19"/>
  <c r="F5054" i="19"/>
  <c r="I5054" i="19"/>
  <c r="G5053" i="19"/>
  <c r="J5053" i="19"/>
  <c r="F5053" i="19"/>
  <c r="I5053" i="19"/>
  <c r="G5052" i="19"/>
  <c r="J5052" i="19"/>
  <c r="F5052" i="19"/>
  <c r="I5052" i="19"/>
  <c r="G5051" i="19"/>
  <c r="J5051" i="19"/>
  <c r="F5051" i="19"/>
  <c r="I5051" i="19"/>
  <c r="G5050" i="19"/>
  <c r="J5050" i="19"/>
  <c r="F5050" i="19"/>
  <c r="I5050" i="19"/>
  <c r="G5049" i="19"/>
  <c r="J5049" i="19"/>
  <c r="F5049" i="19"/>
  <c r="I5049" i="19"/>
  <c r="G5048" i="19"/>
  <c r="J5048" i="19"/>
  <c r="F5048" i="19"/>
  <c r="I5048" i="19"/>
  <c r="G5047" i="19"/>
  <c r="J5047" i="19"/>
  <c r="F5047" i="19"/>
  <c r="I5047" i="19"/>
  <c r="G5046" i="19"/>
  <c r="J5046" i="19"/>
  <c r="F5046" i="19"/>
  <c r="I5046" i="19"/>
  <c r="G5045" i="19"/>
  <c r="J5045" i="19"/>
  <c r="F5045" i="19"/>
  <c r="I5045" i="19"/>
  <c r="G5044" i="19"/>
  <c r="J5044" i="19"/>
  <c r="F5044" i="19"/>
  <c r="I5044" i="19"/>
  <c r="G5043" i="19"/>
  <c r="J5043" i="19"/>
  <c r="F5043" i="19"/>
  <c r="I5043" i="19"/>
  <c r="G5042" i="19"/>
  <c r="J5042" i="19"/>
  <c r="F5042" i="19"/>
  <c r="I5042" i="19"/>
  <c r="G5041" i="19"/>
  <c r="J5041" i="19"/>
  <c r="F5041" i="19"/>
  <c r="I5041" i="19"/>
  <c r="G5040" i="19"/>
  <c r="J5040" i="19"/>
  <c r="F5040" i="19"/>
  <c r="I5040" i="19"/>
  <c r="G5039" i="19"/>
  <c r="J5039" i="19"/>
  <c r="F5039" i="19"/>
  <c r="I5039" i="19"/>
  <c r="G5038" i="19"/>
  <c r="J5038" i="19"/>
  <c r="F5038" i="19"/>
  <c r="I5038" i="19"/>
  <c r="G5037" i="19"/>
  <c r="J5037" i="19"/>
  <c r="F5037" i="19"/>
  <c r="I5037" i="19"/>
  <c r="G5036" i="19"/>
  <c r="J5036" i="19"/>
  <c r="F5036" i="19"/>
  <c r="I5036" i="19"/>
  <c r="G5035" i="19"/>
  <c r="J5035" i="19"/>
  <c r="F5035" i="19"/>
  <c r="I5035" i="19"/>
  <c r="G5034" i="19"/>
  <c r="J5034" i="19"/>
  <c r="F5034" i="19"/>
  <c r="I5034" i="19"/>
  <c r="G5033" i="19"/>
  <c r="J5033" i="19"/>
  <c r="F5033" i="19"/>
  <c r="I5033" i="19"/>
  <c r="G5032" i="19"/>
  <c r="J5032" i="19"/>
  <c r="F5032" i="19"/>
  <c r="I5032" i="19"/>
  <c r="G5031" i="19"/>
  <c r="J5031" i="19"/>
  <c r="F5031" i="19"/>
  <c r="I5031" i="19"/>
  <c r="G5030" i="19"/>
  <c r="J5030" i="19"/>
  <c r="F5030" i="19"/>
  <c r="I5030" i="19"/>
  <c r="G5029" i="19"/>
  <c r="J5029" i="19"/>
  <c r="F5029" i="19"/>
  <c r="I5029" i="19"/>
  <c r="G5028" i="19"/>
  <c r="J5028" i="19"/>
  <c r="F5028" i="19"/>
  <c r="I5028" i="19"/>
  <c r="G5027" i="19"/>
  <c r="J5027" i="19"/>
  <c r="F5027" i="19"/>
  <c r="I5027" i="19"/>
  <c r="G5026" i="19"/>
  <c r="J5026" i="19"/>
  <c r="F5026" i="19"/>
  <c r="I5026" i="19"/>
  <c r="G5025" i="19"/>
  <c r="J5025" i="19"/>
  <c r="F5025" i="19"/>
  <c r="I5025" i="19"/>
  <c r="G5024" i="19"/>
  <c r="J5024" i="19"/>
  <c r="F5024" i="19"/>
  <c r="I5024" i="19"/>
  <c r="G5023" i="19"/>
  <c r="J5023" i="19"/>
  <c r="F5023" i="19"/>
  <c r="I5023" i="19"/>
  <c r="G5022" i="19"/>
  <c r="J5022" i="19"/>
  <c r="F5022" i="19"/>
  <c r="I5022" i="19"/>
  <c r="G5021" i="19"/>
  <c r="J5021" i="19"/>
  <c r="F5021" i="19"/>
  <c r="I5021" i="19"/>
  <c r="G5020" i="19"/>
  <c r="J5020" i="19"/>
  <c r="F5020" i="19"/>
  <c r="I5020" i="19"/>
  <c r="G5019" i="19"/>
  <c r="J5019" i="19"/>
  <c r="F5019" i="19"/>
  <c r="I5019" i="19"/>
  <c r="G5018" i="19"/>
  <c r="J5018" i="19"/>
  <c r="F5018" i="19"/>
  <c r="I5018" i="19"/>
  <c r="G5017" i="19"/>
  <c r="J5017" i="19"/>
  <c r="F5017" i="19"/>
  <c r="I5017" i="19"/>
  <c r="G5016" i="19"/>
  <c r="J5016" i="19"/>
  <c r="F5016" i="19"/>
  <c r="I5016" i="19"/>
  <c r="G5015" i="19"/>
  <c r="J5015" i="19"/>
  <c r="F5015" i="19"/>
  <c r="I5015" i="19"/>
  <c r="G5014" i="19"/>
  <c r="J5014" i="19"/>
  <c r="F5014" i="19"/>
  <c r="I5014" i="19"/>
  <c r="G5013" i="19"/>
  <c r="J5013" i="19"/>
  <c r="F5013" i="19"/>
  <c r="I5013" i="19"/>
  <c r="G5012" i="19"/>
  <c r="J5012" i="19"/>
  <c r="F5012" i="19"/>
  <c r="I5012" i="19"/>
  <c r="G5011" i="19"/>
  <c r="J5011" i="19"/>
  <c r="F5011" i="19"/>
  <c r="I5011" i="19"/>
  <c r="G5010" i="19"/>
  <c r="J5010" i="19"/>
  <c r="F5010" i="19"/>
  <c r="I5010" i="19"/>
  <c r="G5009" i="19"/>
  <c r="J5009" i="19"/>
  <c r="F5009" i="19"/>
  <c r="I5009" i="19"/>
  <c r="G5008" i="19"/>
  <c r="J5008" i="19"/>
  <c r="F5008" i="19"/>
  <c r="I5008" i="19"/>
  <c r="G5007" i="19"/>
  <c r="J5007" i="19"/>
  <c r="F5007" i="19"/>
  <c r="I5007" i="19"/>
  <c r="G5006" i="19"/>
  <c r="J5006" i="19"/>
  <c r="F5006" i="19"/>
  <c r="I5006" i="19"/>
  <c r="G5005" i="19"/>
  <c r="J5005" i="19"/>
  <c r="F5005" i="19"/>
  <c r="I5005" i="19"/>
  <c r="G5004" i="19"/>
  <c r="J5004" i="19"/>
  <c r="F5004" i="19"/>
  <c r="I5004" i="19"/>
  <c r="G5003" i="19"/>
  <c r="J5003" i="19"/>
  <c r="F5003" i="19"/>
  <c r="I5003" i="19"/>
  <c r="G5002" i="19"/>
  <c r="J5002" i="19"/>
  <c r="F5002" i="19"/>
  <c r="I5002" i="19"/>
  <c r="G5001" i="19"/>
  <c r="J5001" i="19"/>
  <c r="F5001" i="19"/>
  <c r="I5001" i="19"/>
  <c r="G5000" i="19"/>
  <c r="J5000" i="19"/>
  <c r="F5000" i="19"/>
  <c r="I5000" i="19"/>
  <c r="G4999" i="19"/>
  <c r="J4999" i="19"/>
  <c r="F4999" i="19"/>
  <c r="I4999" i="19"/>
  <c r="G4998" i="19"/>
  <c r="J4998" i="19"/>
  <c r="F4998" i="19"/>
  <c r="I4998" i="19"/>
  <c r="G4997" i="19"/>
  <c r="J4997" i="19"/>
  <c r="F4997" i="19"/>
  <c r="I4997" i="19"/>
  <c r="G4996" i="19"/>
  <c r="J4996" i="19"/>
  <c r="F4996" i="19"/>
  <c r="I4996" i="19"/>
  <c r="G4995" i="19"/>
  <c r="J4995" i="19"/>
  <c r="F4995" i="19"/>
  <c r="I4995" i="19"/>
  <c r="G4994" i="19"/>
  <c r="J4994" i="19"/>
  <c r="F4994" i="19"/>
  <c r="I4994" i="19"/>
  <c r="G4993" i="19"/>
  <c r="J4993" i="19"/>
  <c r="F4993" i="19"/>
  <c r="I4993" i="19"/>
  <c r="G4992" i="19"/>
  <c r="J4992" i="19"/>
  <c r="F4992" i="19"/>
  <c r="I4992" i="19"/>
  <c r="G4991" i="19"/>
  <c r="J4991" i="19"/>
  <c r="F4991" i="19"/>
  <c r="I4991" i="19"/>
  <c r="G4990" i="19"/>
  <c r="J4990" i="19"/>
  <c r="F4990" i="19"/>
  <c r="I4990" i="19"/>
  <c r="G4989" i="19"/>
  <c r="J4989" i="19"/>
  <c r="F4989" i="19"/>
  <c r="I4989" i="19"/>
  <c r="G4988" i="19"/>
  <c r="J4988" i="19"/>
  <c r="F4988" i="19"/>
  <c r="I4988" i="19"/>
  <c r="G4987" i="19"/>
  <c r="J4987" i="19"/>
  <c r="F4987" i="19"/>
  <c r="I4987" i="19"/>
  <c r="G4986" i="19"/>
  <c r="J4986" i="19"/>
  <c r="F4986" i="19"/>
  <c r="I4986" i="19"/>
  <c r="G4985" i="19"/>
  <c r="J4985" i="19"/>
  <c r="F4985" i="19"/>
  <c r="I4985" i="19"/>
  <c r="G4984" i="19"/>
  <c r="J4984" i="19"/>
  <c r="F4984" i="19"/>
  <c r="I4984" i="19"/>
  <c r="G4983" i="19"/>
  <c r="J4983" i="19"/>
  <c r="F4983" i="19"/>
  <c r="I4983" i="19"/>
  <c r="G4982" i="19"/>
  <c r="J4982" i="19"/>
  <c r="F4982" i="19"/>
  <c r="I4982" i="19"/>
  <c r="G4981" i="19"/>
  <c r="J4981" i="19"/>
  <c r="F4981" i="19"/>
  <c r="I4981" i="19"/>
  <c r="G4980" i="19"/>
  <c r="J4980" i="19"/>
  <c r="F4980" i="19"/>
  <c r="I4980" i="19"/>
  <c r="G4979" i="19"/>
  <c r="J4979" i="19"/>
  <c r="F4979" i="19"/>
  <c r="I4979" i="19"/>
  <c r="G4978" i="19"/>
  <c r="J4978" i="19"/>
  <c r="F4978" i="19"/>
  <c r="I4978" i="19"/>
  <c r="G4977" i="19"/>
  <c r="J4977" i="19"/>
  <c r="F4977" i="19"/>
  <c r="I4977" i="19"/>
  <c r="G4976" i="19"/>
  <c r="J4976" i="19"/>
  <c r="F4976" i="19"/>
  <c r="I4976" i="19"/>
  <c r="G4975" i="19"/>
  <c r="J4975" i="19"/>
  <c r="F4975" i="19"/>
  <c r="I4975" i="19"/>
  <c r="G4974" i="19"/>
  <c r="J4974" i="19"/>
  <c r="F4974" i="19"/>
  <c r="I4974" i="19"/>
  <c r="G4973" i="19"/>
  <c r="J4973" i="19"/>
  <c r="F4973" i="19"/>
  <c r="I4973" i="19"/>
  <c r="G4972" i="19"/>
  <c r="J4972" i="19"/>
  <c r="F4972" i="19"/>
  <c r="I4972" i="19"/>
  <c r="G4970" i="19"/>
  <c r="J4970" i="19"/>
  <c r="F4970" i="19"/>
  <c r="I4970" i="19"/>
  <c r="G4969" i="19"/>
  <c r="J4969" i="19"/>
  <c r="F4969" i="19"/>
  <c r="I4969" i="19"/>
  <c r="G4968" i="19"/>
  <c r="J4968" i="19"/>
  <c r="F4968" i="19"/>
  <c r="I4968" i="19"/>
  <c r="G4967" i="19"/>
  <c r="J4967" i="19"/>
  <c r="F4967" i="19"/>
  <c r="I4967" i="19"/>
  <c r="G4966" i="19"/>
  <c r="J4966" i="19"/>
  <c r="F4966" i="19"/>
  <c r="I4966" i="19"/>
  <c r="G4965" i="19"/>
  <c r="J4965" i="19"/>
  <c r="F4965" i="19"/>
  <c r="I4965" i="19"/>
  <c r="G4964" i="19"/>
  <c r="J4964" i="19"/>
  <c r="F4964" i="19"/>
  <c r="I4964" i="19"/>
  <c r="G4963" i="19"/>
  <c r="J4963" i="19"/>
  <c r="F4963" i="19"/>
  <c r="I4963" i="19"/>
  <c r="G4962" i="19"/>
  <c r="J4962" i="19"/>
  <c r="F4962" i="19"/>
  <c r="I4962" i="19"/>
  <c r="G4961" i="19"/>
  <c r="J4961" i="19"/>
  <c r="F4961" i="19"/>
  <c r="I4961" i="19"/>
  <c r="G4960" i="19"/>
  <c r="J4960" i="19"/>
  <c r="F4960" i="19"/>
  <c r="I4960" i="19"/>
  <c r="G4959" i="19"/>
  <c r="J4959" i="19"/>
  <c r="F4959" i="19"/>
  <c r="I4959" i="19"/>
  <c r="G4958" i="19"/>
  <c r="J4958" i="19"/>
  <c r="F4958" i="19"/>
  <c r="I4958" i="19"/>
  <c r="G4957" i="19"/>
  <c r="J4957" i="19"/>
  <c r="F4957" i="19"/>
  <c r="I4957" i="19"/>
  <c r="G4956" i="19"/>
  <c r="J4956" i="19"/>
  <c r="F4956" i="19"/>
  <c r="I4956" i="19"/>
  <c r="G4955" i="19"/>
  <c r="J4955" i="19"/>
  <c r="F4955" i="19"/>
  <c r="I4955" i="19"/>
  <c r="G4954" i="19"/>
  <c r="J4954" i="19"/>
  <c r="F4954" i="19"/>
  <c r="I4954" i="19"/>
  <c r="G4953" i="19"/>
  <c r="J4953" i="19"/>
  <c r="F4953" i="19"/>
  <c r="I4953" i="19"/>
  <c r="G4952" i="19"/>
  <c r="J4952" i="19"/>
  <c r="F4952" i="19"/>
  <c r="I4952" i="19"/>
  <c r="G4951" i="19"/>
  <c r="J4951" i="19"/>
  <c r="F4951" i="19"/>
  <c r="I4951" i="19"/>
  <c r="G4950" i="19"/>
  <c r="J4950" i="19"/>
  <c r="F4950" i="19"/>
  <c r="I4950" i="19"/>
  <c r="G4949" i="19"/>
  <c r="J4949" i="19"/>
  <c r="F4949" i="19"/>
  <c r="I4949" i="19"/>
  <c r="G4948" i="19"/>
  <c r="J4948" i="19"/>
  <c r="F4948" i="19"/>
  <c r="I4948" i="19"/>
  <c r="G4947" i="19"/>
  <c r="J4947" i="19"/>
  <c r="F4947" i="19"/>
  <c r="I4947" i="19"/>
  <c r="G4946" i="19"/>
  <c r="J4946" i="19"/>
  <c r="F4946" i="19"/>
  <c r="I4946" i="19"/>
  <c r="G4945" i="19"/>
  <c r="J4945" i="19"/>
  <c r="F4945" i="19"/>
  <c r="I4945" i="19"/>
  <c r="G4944" i="19"/>
  <c r="J4944" i="19"/>
  <c r="F4944" i="19"/>
  <c r="I4944" i="19"/>
  <c r="G4943" i="19"/>
  <c r="J4943" i="19"/>
  <c r="F4943" i="19"/>
  <c r="I4943" i="19"/>
  <c r="G4942" i="19"/>
  <c r="J4942" i="19"/>
  <c r="F4942" i="19"/>
  <c r="I4942" i="19"/>
  <c r="G4941" i="19"/>
  <c r="J4941" i="19"/>
  <c r="F4941" i="19"/>
  <c r="I4941" i="19"/>
  <c r="G4940" i="19"/>
  <c r="J4940" i="19"/>
  <c r="F4940" i="19"/>
  <c r="I4940" i="19"/>
  <c r="G4939" i="19"/>
  <c r="J4939" i="19"/>
  <c r="F4939" i="19"/>
  <c r="I4939" i="19"/>
  <c r="G4938" i="19"/>
  <c r="J4938" i="19"/>
  <c r="F4938" i="19"/>
  <c r="I4938" i="19"/>
  <c r="G4937" i="19"/>
  <c r="J4937" i="19"/>
  <c r="F4937" i="19"/>
  <c r="I4937" i="19"/>
  <c r="G4936" i="19"/>
  <c r="J4936" i="19"/>
  <c r="F4936" i="19"/>
  <c r="I4936" i="19"/>
  <c r="G4935" i="19"/>
  <c r="J4935" i="19"/>
  <c r="F4935" i="19"/>
  <c r="I4935" i="19"/>
  <c r="G4934" i="19"/>
  <c r="J4934" i="19"/>
  <c r="F4934" i="19"/>
  <c r="I4934" i="19"/>
  <c r="G4933" i="19"/>
  <c r="J4933" i="19"/>
  <c r="F4933" i="19"/>
  <c r="I4933" i="19"/>
  <c r="G4932" i="19"/>
  <c r="J4932" i="19"/>
  <c r="F4932" i="19"/>
  <c r="I4932" i="19"/>
  <c r="G4931" i="19"/>
  <c r="J4931" i="19"/>
  <c r="F4931" i="19"/>
  <c r="I4931" i="19"/>
  <c r="G4930" i="19"/>
  <c r="J4930" i="19"/>
  <c r="F4930" i="19"/>
  <c r="I4930" i="19"/>
  <c r="G4929" i="19"/>
  <c r="J4929" i="19"/>
  <c r="F4929" i="19"/>
  <c r="I4929" i="19"/>
  <c r="G4928" i="19"/>
  <c r="J4928" i="19"/>
  <c r="F4928" i="19"/>
  <c r="I4928" i="19"/>
  <c r="G4927" i="19"/>
  <c r="J4927" i="19"/>
  <c r="F4927" i="19"/>
  <c r="I4927" i="19"/>
  <c r="G4926" i="19"/>
  <c r="J4926" i="19"/>
  <c r="F4926" i="19"/>
  <c r="I4926" i="19"/>
  <c r="G4925" i="19"/>
  <c r="J4925" i="19"/>
  <c r="F4925" i="19"/>
  <c r="I4925" i="19"/>
  <c r="G4924" i="19"/>
  <c r="J4924" i="19"/>
  <c r="F4924" i="19"/>
  <c r="I4924" i="19"/>
  <c r="G4923" i="19"/>
  <c r="J4923" i="19"/>
  <c r="F4923" i="19"/>
  <c r="I4923" i="19"/>
  <c r="G4922" i="19"/>
  <c r="J4922" i="19"/>
  <c r="F4922" i="19"/>
  <c r="I4922" i="19"/>
  <c r="G4921" i="19"/>
  <c r="J4921" i="19"/>
  <c r="F4921" i="19"/>
  <c r="I4921" i="19"/>
  <c r="G4920" i="19"/>
  <c r="J4920" i="19"/>
  <c r="F4920" i="19"/>
  <c r="I4920" i="19"/>
  <c r="G4919" i="19"/>
  <c r="J4919" i="19"/>
  <c r="F4919" i="19"/>
  <c r="I4919" i="19"/>
  <c r="G4918" i="19"/>
  <c r="J4918" i="19"/>
  <c r="F4918" i="19"/>
  <c r="I4918" i="19"/>
  <c r="G4917" i="19"/>
  <c r="J4917" i="19"/>
  <c r="F4917" i="19"/>
  <c r="I4917" i="19"/>
  <c r="G4916" i="19"/>
  <c r="J4916" i="19"/>
  <c r="F4916" i="19"/>
  <c r="I4916" i="19"/>
  <c r="G4915" i="19"/>
  <c r="J4915" i="19"/>
  <c r="F4915" i="19"/>
  <c r="I4915" i="19"/>
  <c r="G4914" i="19"/>
  <c r="J4914" i="19"/>
  <c r="F4914" i="19"/>
  <c r="I4914" i="19"/>
  <c r="G4913" i="19"/>
  <c r="J4913" i="19"/>
  <c r="F4913" i="19"/>
  <c r="I4913" i="19"/>
  <c r="G4912" i="19"/>
  <c r="J4912" i="19"/>
  <c r="F4912" i="19"/>
  <c r="I4912" i="19"/>
  <c r="G4911" i="19"/>
  <c r="J4911" i="19"/>
  <c r="F4911" i="19"/>
  <c r="I4911" i="19"/>
  <c r="G4910" i="19"/>
  <c r="J4910" i="19"/>
  <c r="F4910" i="19"/>
  <c r="I4910" i="19"/>
  <c r="G4909" i="19"/>
  <c r="J4909" i="19"/>
  <c r="F4909" i="19"/>
  <c r="I4909" i="19"/>
  <c r="G4908" i="19"/>
  <c r="J4908" i="19"/>
  <c r="F4908" i="19"/>
  <c r="I4908" i="19"/>
  <c r="G4907" i="19"/>
  <c r="J4907" i="19"/>
  <c r="F4907" i="19"/>
  <c r="I4907" i="19"/>
  <c r="G4906" i="19"/>
  <c r="J4906" i="19"/>
  <c r="F4906" i="19"/>
  <c r="I4906" i="19"/>
  <c r="G4905" i="19"/>
  <c r="J4905" i="19"/>
  <c r="F4905" i="19"/>
  <c r="I4905" i="19"/>
  <c r="G4904" i="19"/>
  <c r="J4904" i="19"/>
  <c r="F4904" i="19"/>
  <c r="I4904" i="19"/>
  <c r="G4903" i="19"/>
  <c r="J4903" i="19"/>
  <c r="F4903" i="19"/>
  <c r="I4903" i="19"/>
  <c r="G4902" i="19"/>
  <c r="J4902" i="19"/>
  <c r="F4902" i="19"/>
  <c r="I4902" i="19"/>
  <c r="G4901" i="19"/>
  <c r="J4901" i="19"/>
  <c r="F4901" i="19"/>
  <c r="I4901" i="19"/>
  <c r="G4900" i="19"/>
  <c r="J4900" i="19"/>
  <c r="F4900" i="19"/>
  <c r="I4900" i="19"/>
  <c r="G4899" i="19"/>
  <c r="J4899" i="19"/>
  <c r="F4899" i="19"/>
  <c r="I4899" i="19"/>
  <c r="G4898" i="19"/>
  <c r="J4898" i="19"/>
  <c r="F4898" i="19"/>
  <c r="I4898" i="19"/>
  <c r="G4897" i="19"/>
  <c r="J4897" i="19"/>
  <c r="F4897" i="19"/>
  <c r="I4897" i="19"/>
  <c r="G4896" i="19"/>
  <c r="J4896" i="19"/>
  <c r="F4896" i="19"/>
  <c r="I4896" i="19"/>
  <c r="G4895" i="19"/>
  <c r="J4895" i="19"/>
  <c r="F4895" i="19"/>
  <c r="I4895" i="19"/>
  <c r="G4894" i="19"/>
  <c r="J4894" i="19"/>
  <c r="F4894" i="19"/>
  <c r="I4894" i="19"/>
  <c r="G4893" i="19"/>
  <c r="J4893" i="19"/>
  <c r="F4893" i="19"/>
  <c r="I4893" i="19"/>
  <c r="G4892" i="19"/>
  <c r="J4892" i="19"/>
  <c r="F4892" i="19"/>
  <c r="I4892" i="19"/>
  <c r="G4891" i="19"/>
  <c r="J4891" i="19"/>
  <c r="F4891" i="19"/>
  <c r="I4891" i="19"/>
  <c r="G4890" i="19"/>
  <c r="J4890" i="19"/>
  <c r="F4890" i="19"/>
  <c r="I4890" i="19"/>
  <c r="G4889" i="19"/>
  <c r="J4889" i="19"/>
  <c r="F4889" i="19"/>
  <c r="I4889" i="19"/>
  <c r="G4888" i="19"/>
  <c r="J4888" i="19"/>
  <c r="F4888" i="19"/>
  <c r="I4888" i="19"/>
  <c r="G4887" i="19"/>
  <c r="J4887" i="19"/>
  <c r="F4887" i="19"/>
  <c r="I4887" i="19"/>
  <c r="G4886" i="19"/>
  <c r="J4886" i="19"/>
  <c r="F4886" i="19"/>
  <c r="I4886" i="19"/>
  <c r="G4885" i="19"/>
  <c r="J4885" i="19"/>
  <c r="F4885" i="19"/>
  <c r="I4885" i="19"/>
  <c r="G4884" i="19"/>
  <c r="J4884" i="19"/>
  <c r="F4884" i="19"/>
  <c r="I4884" i="19"/>
  <c r="G4883" i="19"/>
  <c r="J4883" i="19"/>
  <c r="F4883" i="19"/>
  <c r="I4883" i="19"/>
  <c r="G4882" i="19"/>
  <c r="J4882" i="19"/>
  <c r="F4882" i="19"/>
  <c r="I4882" i="19"/>
  <c r="G4881" i="19"/>
  <c r="J4881" i="19"/>
  <c r="F4881" i="19"/>
  <c r="I4881" i="19"/>
  <c r="G4880" i="19"/>
  <c r="J4880" i="19"/>
  <c r="F4880" i="19"/>
  <c r="I4880" i="19"/>
  <c r="G4879" i="19"/>
  <c r="J4879" i="19"/>
  <c r="F4879" i="19"/>
  <c r="I4879" i="19"/>
  <c r="G4878" i="19"/>
  <c r="J4878" i="19"/>
  <c r="F4878" i="19"/>
  <c r="I4878" i="19"/>
  <c r="G4877" i="19"/>
  <c r="J4877" i="19"/>
  <c r="F4877" i="19"/>
  <c r="I4877" i="19"/>
  <c r="G4876" i="19"/>
  <c r="J4876" i="19"/>
  <c r="F4876" i="19"/>
  <c r="I4876" i="19"/>
  <c r="G4875" i="19"/>
  <c r="J4875" i="19"/>
  <c r="F4875" i="19"/>
  <c r="I4875" i="19"/>
  <c r="G4874" i="19"/>
  <c r="J4874" i="19"/>
  <c r="F4874" i="19"/>
  <c r="I4874" i="19"/>
  <c r="G4873" i="19"/>
  <c r="J4873" i="19"/>
  <c r="F4873" i="19"/>
  <c r="I4873" i="19"/>
  <c r="G4872" i="19"/>
  <c r="J4872" i="19"/>
  <c r="F4872" i="19"/>
  <c r="I4872" i="19"/>
  <c r="G4871" i="19"/>
  <c r="J4871" i="19"/>
  <c r="F4871" i="19"/>
  <c r="I4871" i="19"/>
  <c r="G4870" i="19"/>
  <c r="J4870" i="19"/>
  <c r="F4870" i="19"/>
  <c r="I4870" i="19"/>
  <c r="G4869" i="19"/>
  <c r="J4869" i="19"/>
  <c r="F4869" i="19"/>
  <c r="I4869" i="19"/>
  <c r="G4868" i="19"/>
  <c r="J4868" i="19"/>
  <c r="F4868" i="19"/>
  <c r="I4868" i="19"/>
  <c r="G4867" i="19"/>
  <c r="J4867" i="19"/>
  <c r="F4867" i="19"/>
  <c r="I4867" i="19"/>
  <c r="G4866" i="19"/>
  <c r="J4866" i="19"/>
  <c r="F4866" i="19"/>
  <c r="I4866" i="19"/>
  <c r="G4865" i="19"/>
  <c r="J4865" i="19"/>
  <c r="F4865" i="19"/>
  <c r="I4865" i="19"/>
  <c r="G4864" i="19"/>
  <c r="J4864" i="19"/>
  <c r="F4864" i="19"/>
  <c r="I4864" i="19"/>
  <c r="G4863" i="19"/>
  <c r="J4863" i="19"/>
  <c r="F4863" i="19"/>
  <c r="I4863" i="19"/>
  <c r="G4862" i="19"/>
  <c r="J4862" i="19"/>
  <c r="F4862" i="19"/>
  <c r="I4862" i="19"/>
  <c r="G4861" i="19"/>
  <c r="J4861" i="19"/>
  <c r="F4861" i="19"/>
  <c r="I4861" i="19"/>
  <c r="G4860" i="19"/>
  <c r="J4860" i="19"/>
  <c r="F4860" i="19"/>
  <c r="I4860" i="19"/>
  <c r="G4859" i="19"/>
  <c r="J4859" i="19"/>
  <c r="F4859" i="19"/>
  <c r="I4859" i="19"/>
  <c r="G4858" i="19"/>
  <c r="J4858" i="19"/>
  <c r="F4858" i="19"/>
  <c r="I4858" i="19"/>
  <c r="G4857" i="19"/>
  <c r="J4857" i="19"/>
  <c r="F4857" i="19"/>
  <c r="I4857" i="19"/>
  <c r="G4856" i="19"/>
  <c r="J4856" i="19"/>
  <c r="F4856" i="19"/>
  <c r="I4856" i="19"/>
  <c r="G4855" i="19"/>
  <c r="J4855" i="19"/>
  <c r="F4855" i="19"/>
  <c r="I4855" i="19"/>
  <c r="G4854" i="19"/>
  <c r="J4854" i="19"/>
  <c r="F4854" i="19"/>
  <c r="I4854" i="19"/>
  <c r="G4853" i="19"/>
  <c r="J4853" i="19"/>
  <c r="F4853" i="19"/>
  <c r="I4853" i="19"/>
  <c r="G4852" i="19"/>
  <c r="J4852" i="19"/>
  <c r="F4852" i="19"/>
  <c r="I4852" i="19"/>
  <c r="G4851" i="19"/>
  <c r="J4851" i="19"/>
  <c r="F4851" i="19"/>
  <c r="I4851" i="19"/>
  <c r="G4850" i="19"/>
  <c r="J4850" i="19"/>
  <c r="F4850" i="19"/>
  <c r="I4850" i="19"/>
  <c r="G4849" i="19"/>
  <c r="J4849" i="19"/>
  <c r="F4849" i="19"/>
  <c r="I4849" i="19"/>
  <c r="G4848" i="19"/>
  <c r="J4848" i="19"/>
  <c r="F4848" i="19"/>
  <c r="I4848" i="19"/>
  <c r="G4847" i="19"/>
  <c r="J4847" i="19"/>
  <c r="F4847" i="19"/>
  <c r="I4847" i="19"/>
  <c r="G4846" i="19"/>
  <c r="J4846" i="19"/>
  <c r="F4846" i="19"/>
  <c r="I4846" i="19"/>
  <c r="G4845" i="19"/>
  <c r="J4845" i="19"/>
  <c r="F4845" i="19"/>
  <c r="I4845" i="19"/>
  <c r="G4844" i="19"/>
  <c r="J4844" i="19"/>
  <c r="F4844" i="19"/>
  <c r="I4844" i="19"/>
  <c r="G4843" i="19"/>
  <c r="J4843" i="19"/>
  <c r="F4843" i="19"/>
  <c r="I4843" i="19"/>
  <c r="G4842" i="19"/>
  <c r="J4842" i="19"/>
  <c r="F4842" i="19"/>
  <c r="I4842" i="19"/>
  <c r="G4841" i="19"/>
  <c r="J4841" i="19"/>
  <c r="F4841" i="19"/>
  <c r="I4841" i="19"/>
  <c r="G4840" i="19"/>
  <c r="J4840" i="19"/>
  <c r="F4840" i="19"/>
  <c r="I4840" i="19"/>
  <c r="G4839" i="19"/>
  <c r="J4839" i="19"/>
  <c r="F4839" i="19"/>
  <c r="I4839" i="19"/>
  <c r="G4838" i="19"/>
  <c r="J4838" i="19"/>
  <c r="F4838" i="19"/>
  <c r="I4838" i="19"/>
  <c r="G4837" i="19"/>
  <c r="J4837" i="19"/>
  <c r="F4837" i="19"/>
  <c r="I4837" i="19"/>
  <c r="G4836" i="19"/>
  <c r="J4836" i="19"/>
  <c r="F4836" i="19"/>
  <c r="I4836" i="19"/>
  <c r="G4835" i="19"/>
  <c r="J4835" i="19"/>
  <c r="F4835" i="19"/>
  <c r="I4835" i="19"/>
  <c r="G4834" i="19"/>
  <c r="J4834" i="19"/>
  <c r="F4834" i="19"/>
  <c r="I4834" i="19"/>
  <c r="G4833" i="19"/>
  <c r="J4833" i="19"/>
  <c r="F4833" i="19"/>
  <c r="I4833" i="19"/>
  <c r="G4832" i="19"/>
  <c r="J4832" i="19"/>
  <c r="F4832" i="19"/>
  <c r="I4832" i="19"/>
  <c r="G4831" i="19"/>
  <c r="J4831" i="19"/>
  <c r="F4831" i="19"/>
  <c r="I4831" i="19"/>
  <c r="G4830" i="19"/>
  <c r="J4830" i="19"/>
  <c r="F4830" i="19"/>
  <c r="I4830" i="19"/>
  <c r="G4829" i="19"/>
  <c r="J4829" i="19"/>
  <c r="F4829" i="19"/>
  <c r="I4829" i="19"/>
  <c r="G4828" i="19"/>
  <c r="J4828" i="19"/>
  <c r="F4828" i="19"/>
  <c r="I4828" i="19"/>
  <c r="G4827" i="19"/>
  <c r="J4827" i="19"/>
  <c r="F4827" i="19"/>
  <c r="I4827" i="19"/>
  <c r="G4826" i="19"/>
  <c r="J4826" i="19"/>
  <c r="F4826" i="19"/>
  <c r="I4826" i="19"/>
  <c r="G4825" i="19"/>
  <c r="J4825" i="19"/>
  <c r="F4825" i="19"/>
  <c r="I4825" i="19"/>
  <c r="G4824" i="19"/>
  <c r="J4824" i="19"/>
  <c r="F4824" i="19"/>
  <c r="I4824" i="19"/>
  <c r="G4823" i="19"/>
  <c r="J4823" i="19"/>
  <c r="F4823" i="19"/>
  <c r="I4823" i="19"/>
  <c r="G4822" i="19"/>
  <c r="J4822" i="19"/>
  <c r="F4822" i="19"/>
  <c r="I4822" i="19"/>
  <c r="G4821" i="19"/>
  <c r="J4821" i="19"/>
  <c r="F4821" i="19"/>
  <c r="I4821" i="19"/>
  <c r="G4820" i="19"/>
  <c r="J4820" i="19"/>
  <c r="F4820" i="19"/>
  <c r="I4820" i="19"/>
  <c r="G4819" i="19"/>
  <c r="J4819" i="19"/>
  <c r="F4819" i="19"/>
  <c r="I4819" i="19"/>
  <c r="G4818" i="19"/>
  <c r="J4818" i="19"/>
  <c r="F4818" i="19"/>
  <c r="I4818" i="19"/>
  <c r="G4817" i="19"/>
  <c r="J4817" i="19"/>
  <c r="F4817" i="19"/>
  <c r="I4817" i="19"/>
  <c r="G4816" i="19"/>
  <c r="J4816" i="19"/>
  <c r="F4816" i="19"/>
  <c r="I4816" i="19"/>
  <c r="G4815" i="19"/>
  <c r="J4815" i="19"/>
  <c r="F4815" i="19"/>
  <c r="I4815" i="19"/>
  <c r="G4814" i="19"/>
  <c r="J4814" i="19"/>
  <c r="F4814" i="19"/>
  <c r="I4814" i="19"/>
  <c r="G4813" i="19"/>
  <c r="J4813" i="19"/>
  <c r="F4813" i="19"/>
  <c r="I4813" i="19"/>
  <c r="G4812" i="19"/>
  <c r="J4812" i="19"/>
  <c r="F4812" i="19"/>
  <c r="I4812" i="19"/>
  <c r="G4811" i="19"/>
  <c r="J4811" i="19"/>
  <c r="F4811" i="19"/>
  <c r="I4811" i="19"/>
  <c r="G4810" i="19"/>
  <c r="J4810" i="19"/>
  <c r="F4810" i="19"/>
  <c r="I4810" i="19"/>
  <c r="G4809" i="19"/>
  <c r="J4809" i="19"/>
  <c r="F4809" i="19"/>
  <c r="I4809" i="19"/>
  <c r="G4808" i="19"/>
  <c r="J4808" i="19"/>
  <c r="F4808" i="19"/>
  <c r="I4808" i="19"/>
  <c r="G4807" i="19"/>
  <c r="J4807" i="19"/>
  <c r="F4807" i="19"/>
  <c r="I4807" i="19"/>
  <c r="G4806" i="19"/>
  <c r="J4806" i="19"/>
  <c r="F4806" i="19"/>
  <c r="I4806" i="19"/>
  <c r="G4805" i="19"/>
  <c r="J4805" i="19"/>
  <c r="F4805" i="19"/>
  <c r="I4805" i="19"/>
  <c r="G4804" i="19"/>
  <c r="J4804" i="19"/>
  <c r="F4804" i="19"/>
  <c r="I4804" i="19"/>
  <c r="G4803" i="19"/>
  <c r="J4803" i="19"/>
  <c r="F4803" i="19"/>
  <c r="I4803" i="19"/>
  <c r="G4802" i="19"/>
  <c r="J4802" i="19"/>
  <c r="F4802" i="19"/>
  <c r="I4802" i="19"/>
  <c r="G4801" i="19"/>
  <c r="J4801" i="19"/>
  <c r="F4801" i="19"/>
  <c r="I4801" i="19"/>
  <c r="G4800" i="19"/>
  <c r="J4800" i="19"/>
  <c r="F4800" i="19"/>
  <c r="I4800" i="19"/>
  <c r="G4799" i="19"/>
  <c r="J4799" i="19"/>
  <c r="F4799" i="19"/>
  <c r="I4799" i="19"/>
  <c r="G4798" i="19"/>
  <c r="J4798" i="19"/>
  <c r="F4798" i="19"/>
  <c r="I4798" i="19"/>
  <c r="G4797" i="19"/>
  <c r="J4797" i="19"/>
  <c r="F4797" i="19"/>
  <c r="I4797" i="19"/>
  <c r="G4796" i="19"/>
  <c r="J4796" i="19"/>
  <c r="F4796" i="19"/>
  <c r="I4796" i="19"/>
  <c r="G4795" i="19"/>
  <c r="J4795" i="19"/>
  <c r="F4795" i="19"/>
  <c r="I4795" i="19"/>
  <c r="G4794" i="19"/>
  <c r="J4794" i="19"/>
  <c r="F4794" i="19"/>
  <c r="I4794" i="19"/>
  <c r="G4793" i="19"/>
  <c r="J4793" i="19"/>
  <c r="F4793" i="19"/>
  <c r="I4793" i="19"/>
  <c r="G4792" i="19"/>
  <c r="J4792" i="19"/>
  <c r="F4792" i="19"/>
  <c r="I4792" i="19"/>
  <c r="G4791" i="19"/>
  <c r="J4791" i="19"/>
  <c r="F4791" i="19"/>
  <c r="I4791" i="19"/>
  <c r="G4790" i="19"/>
  <c r="J4790" i="19"/>
  <c r="F4790" i="19"/>
  <c r="I4790" i="19"/>
  <c r="G4789" i="19"/>
  <c r="J4789" i="19"/>
  <c r="F4789" i="19"/>
  <c r="I4789" i="19"/>
  <c r="G4788" i="19"/>
  <c r="J4788" i="19"/>
  <c r="F4788" i="19"/>
  <c r="I4788" i="19"/>
  <c r="G4787" i="19"/>
  <c r="J4787" i="19"/>
  <c r="F4787" i="19"/>
  <c r="I4787" i="19"/>
  <c r="G4786" i="19"/>
  <c r="J4786" i="19"/>
  <c r="F4786" i="19"/>
  <c r="I4786" i="19"/>
  <c r="G4785" i="19"/>
  <c r="J4785" i="19"/>
  <c r="F4785" i="19"/>
  <c r="I4785" i="19"/>
  <c r="G4784" i="19"/>
  <c r="J4784" i="19"/>
  <c r="F4784" i="19"/>
  <c r="I4784" i="19"/>
  <c r="G4783" i="19"/>
  <c r="J4783" i="19"/>
  <c r="F4783" i="19"/>
  <c r="I4783" i="19"/>
  <c r="G4782" i="19"/>
  <c r="J4782" i="19"/>
  <c r="F4782" i="19"/>
  <c r="I4782" i="19"/>
  <c r="G4781" i="19"/>
  <c r="J4781" i="19"/>
  <c r="F4781" i="19"/>
  <c r="I4781" i="19"/>
  <c r="G4780" i="19"/>
  <c r="J4780" i="19"/>
  <c r="F4780" i="19"/>
  <c r="I4780" i="19"/>
  <c r="G4779" i="19"/>
  <c r="J4779" i="19"/>
  <c r="F4779" i="19"/>
  <c r="I4779" i="19"/>
  <c r="G4778" i="19"/>
  <c r="J4778" i="19"/>
  <c r="F4778" i="19"/>
  <c r="I4778" i="19"/>
  <c r="G4777" i="19"/>
  <c r="J4777" i="19"/>
  <c r="F4777" i="19"/>
  <c r="I4777" i="19"/>
  <c r="G4776" i="19"/>
  <c r="J4776" i="19"/>
  <c r="F4776" i="19"/>
  <c r="I4776" i="19"/>
  <c r="G4775" i="19"/>
  <c r="J4775" i="19"/>
  <c r="F4775" i="19"/>
  <c r="I4775" i="19"/>
  <c r="G4774" i="19"/>
  <c r="J4774" i="19"/>
  <c r="F4774" i="19"/>
  <c r="I4774" i="19"/>
  <c r="G4773" i="19"/>
  <c r="J4773" i="19"/>
  <c r="F4773" i="19"/>
  <c r="I4773" i="19"/>
  <c r="G4772" i="19"/>
  <c r="J4772" i="19"/>
  <c r="F4772" i="19"/>
  <c r="I4772" i="19"/>
  <c r="G4771" i="19"/>
  <c r="J4771" i="19"/>
  <c r="F4771" i="19"/>
  <c r="I4771" i="19"/>
  <c r="G4770" i="19"/>
  <c r="J4770" i="19"/>
  <c r="F4770" i="19"/>
  <c r="I4770" i="19"/>
  <c r="G4769" i="19"/>
  <c r="J4769" i="19"/>
  <c r="F4769" i="19"/>
  <c r="I4769" i="19"/>
  <c r="G4768" i="19"/>
  <c r="J4768" i="19"/>
  <c r="F4768" i="19"/>
  <c r="I4768" i="19"/>
  <c r="G4767" i="19"/>
  <c r="J4767" i="19"/>
  <c r="F4767" i="19"/>
  <c r="I4767" i="19"/>
  <c r="G4766" i="19"/>
  <c r="J4766" i="19"/>
  <c r="F4766" i="19"/>
  <c r="I4766" i="19"/>
  <c r="G4765" i="19"/>
  <c r="J4765" i="19"/>
  <c r="F4765" i="19"/>
  <c r="I4765" i="19"/>
  <c r="G4764" i="19"/>
  <c r="J4764" i="19"/>
  <c r="F4764" i="19"/>
  <c r="I4764" i="19"/>
  <c r="G4763" i="19"/>
  <c r="J4763" i="19"/>
  <c r="F4763" i="19"/>
  <c r="I4763" i="19"/>
  <c r="G4762" i="19"/>
  <c r="J4762" i="19"/>
  <c r="F4762" i="19"/>
  <c r="I4762" i="19"/>
  <c r="G4761" i="19"/>
  <c r="J4761" i="19"/>
  <c r="F4761" i="19"/>
  <c r="I4761" i="19"/>
  <c r="G4760" i="19"/>
  <c r="J4760" i="19"/>
  <c r="F4760" i="19"/>
  <c r="I4760" i="19"/>
  <c r="G4759" i="19"/>
  <c r="J4759" i="19"/>
  <c r="F4759" i="19"/>
  <c r="I4759" i="19"/>
  <c r="G4758" i="19"/>
  <c r="J4758" i="19"/>
  <c r="F4758" i="19"/>
  <c r="I4758" i="19"/>
  <c r="G4757" i="19"/>
  <c r="J4757" i="19"/>
  <c r="F4757" i="19"/>
  <c r="I4757" i="19"/>
  <c r="G4756" i="19"/>
  <c r="J4756" i="19"/>
  <c r="F4756" i="19"/>
  <c r="I4756" i="19"/>
  <c r="G4755" i="19"/>
  <c r="J4755" i="19"/>
  <c r="F4755" i="19"/>
  <c r="I4755" i="19"/>
  <c r="G4754" i="19"/>
  <c r="J4754" i="19"/>
  <c r="F4754" i="19"/>
  <c r="I4754" i="19"/>
  <c r="G4753" i="19"/>
  <c r="J4753" i="19"/>
  <c r="F4753" i="19"/>
  <c r="I4753" i="19"/>
  <c r="G4752" i="19"/>
  <c r="J4752" i="19"/>
  <c r="F4752" i="19"/>
  <c r="I4752" i="19"/>
  <c r="G4751" i="19"/>
  <c r="J4751" i="19"/>
  <c r="F4751" i="19"/>
  <c r="I4751" i="19"/>
  <c r="G4750" i="19"/>
  <c r="J4750" i="19"/>
  <c r="F4750" i="19"/>
  <c r="I4750" i="19"/>
  <c r="G4749" i="19"/>
  <c r="J4749" i="19"/>
  <c r="F4749" i="19"/>
  <c r="I4749" i="19"/>
  <c r="G4748" i="19"/>
  <c r="J4748" i="19"/>
  <c r="F4748" i="19"/>
  <c r="I4748" i="19"/>
  <c r="G4747" i="19"/>
  <c r="J4747" i="19"/>
  <c r="F4747" i="19"/>
  <c r="I4747" i="19"/>
  <c r="G4746" i="19"/>
  <c r="J4746" i="19"/>
  <c r="F4746" i="19"/>
  <c r="I4746" i="19"/>
  <c r="G4745" i="19"/>
  <c r="J4745" i="19"/>
  <c r="F4745" i="19"/>
  <c r="I4745" i="19"/>
  <c r="G4744" i="19"/>
  <c r="J4744" i="19"/>
  <c r="F4744" i="19"/>
  <c r="I4744" i="19"/>
  <c r="G4743" i="19"/>
  <c r="J4743" i="19"/>
  <c r="F4743" i="19"/>
  <c r="I4743" i="19"/>
  <c r="G4742" i="19"/>
  <c r="J4742" i="19"/>
  <c r="F4742" i="19"/>
  <c r="I4742" i="19"/>
  <c r="G4741" i="19"/>
  <c r="J4741" i="19"/>
  <c r="F4741" i="19"/>
  <c r="I4741" i="19"/>
  <c r="G4740" i="19"/>
  <c r="J4740" i="19"/>
  <c r="F4740" i="19"/>
  <c r="I4740" i="19"/>
  <c r="G4739" i="19"/>
  <c r="J4739" i="19"/>
  <c r="F4739" i="19"/>
  <c r="I4739" i="19"/>
  <c r="G4738" i="19"/>
  <c r="J4738" i="19"/>
  <c r="F4738" i="19"/>
  <c r="I4738" i="19"/>
  <c r="G4737" i="19"/>
  <c r="J4737" i="19"/>
  <c r="F4737" i="19"/>
  <c r="I4737" i="19"/>
  <c r="G4736" i="19"/>
  <c r="J4736" i="19"/>
  <c r="F4736" i="19"/>
  <c r="I4736" i="19"/>
  <c r="G4735" i="19"/>
  <c r="J4735" i="19"/>
  <c r="F4735" i="19"/>
  <c r="I4735" i="19"/>
  <c r="G4734" i="19"/>
  <c r="J4734" i="19"/>
  <c r="F4734" i="19"/>
  <c r="I4734" i="19"/>
  <c r="G4733" i="19"/>
  <c r="J4733" i="19"/>
  <c r="F4733" i="19"/>
  <c r="I4733" i="19"/>
  <c r="G4732" i="19"/>
  <c r="J4732" i="19"/>
  <c r="F4732" i="19"/>
  <c r="I4732" i="19"/>
  <c r="G4731" i="19"/>
  <c r="J4731" i="19"/>
  <c r="F4731" i="19"/>
  <c r="I4731" i="19"/>
  <c r="G4730" i="19"/>
  <c r="J4730" i="19"/>
  <c r="F4730" i="19"/>
  <c r="I4730" i="19"/>
  <c r="G4729" i="19"/>
  <c r="J4729" i="19"/>
  <c r="F4729" i="19"/>
  <c r="I4729" i="19"/>
  <c r="G4728" i="19"/>
  <c r="J4728" i="19"/>
  <c r="F4728" i="19"/>
  <c r="I4728" i="19"/>
  <c r="G4727" i="19"/>
  <c r="J4727" i="19"/>
  <c r="F4727" i="19"/>
  <c r="I4727" i="19"/>
  <c r="G4726" i="19"/>
  <c r="J4726" i="19"/>
  <c r="F4726" i="19"/>
  <c r="I4726" i="19"/>
  <c r="G4725" i="19"/>
  <c r="J4725" i="19"/>
  <c r="F4725" i="19"/>
  <c r="I4725" i="19"/>
  <c r="G4724" i="19"/>
  <c r="J4724" i="19"/>
  <c r="F4724" i="19"/>
  <c r="I4724" i="19"/>
  <c r="G4723" i="19"/>
  <c r="J4723" i="19"/>
  <c r="F4723" i="19"/>
  <c r="I4723" i="19"/>
  <c r="G4722" i="19"/>
  <c r="J4722" i="19"/>
  <c r="F4722" i="19"/>
  <c r="I4722" i="19"/>
  <c r="G4721" i="19"/>
  <c r="J4721" i="19"/>
  <c r="F4721" i="19"/>
  <c r="I4721" i="19"/>
  <c r="G4720" i="19"/>
  <c r="J4720" i="19"/>
  <c r="F4720" i="19"/>
  <c r="I4720" i="19"/>
  <c r="G4719" i="19"/>
  <c r="J4719" i="19"/>
  <c r="F4719" i="19"/>
  <c r="I4719" i="19"/>
  <c r="G4718" i="19"/>
  <c r="J4718" i="19"/>
  <c r="F4718" i="19"/>
  <c r="I4718" i="19"/>
  <c r="G4717" i="19"/>
  <c r="J4717" i="19"/>
  <c r="F4717" i="19"/>
  <c r="I4717" i="19"/>
  <c r="G4716" i="19"/>
  <c r="J4716" i="19"/>
  <c r="F4716" i="19"/>
  <c r="I4716" i="19"/>
  <c r="G4715" i="19"/>
  <c r="J4715" i="19"/>
  <c r="F4715" i="19"/>
  <c r="I4715" i="19"/>
  <c r="G4714" i="19"/>
  <c r="J4714" i="19"/>
  <c r="F4714" i="19"/>
  <c r="I4714" i="19"/>
  <c r="G4713" i="19"/>
  <c r="J4713" i="19"/>
  <c r="F4713" i="19"/>
  <c r="I4713" i="19"/>
  <c r="G4712" i="19"/>
  <c r="J4712" i="19"/>
  <c r="F4712" i="19"/>
  <c r="I4712" i="19"/>
  <c r="G4711" i="19"/>
  <c r="J4711" i="19"/>
  <c r="F4711" i="19"/>
  <c r="I4711" i="19"/>
  <c r="G4710" i="19"/>
  <c r="J4710" i="19"/>
  <c r="F4710" i="19"/>
  <c r="I4710" i="19"/>
  <c r="G4709" i="19"/>
  <c r="J4709" i="19"/>
  <c r="F4709" i="19"/>
  <c r="I4709" i="19"/>
  <c r="G4708" i="19"/>
  <c r="J4708" i="19"/>
  <c r="F4708" i="19"/>
  <c r="I4708" i="19"/>
  <c r="G4707" i="19"/>
  <c r="J4707" i="19"/>
  <c r="F4707" i="19"/>
  <c r="I4707" i="19"/>
  <c r="G4706" i="19"/>
  <c r="J4706" i="19"/>
  <c r="F4706" i="19"/>
  <c r="I4706" i="19"/>
  <c r="G4705" i="19"/>
  <c r="J4705" i="19"/>
  <c r="F4705" i="19"/>
  <c r="I4705" i="19"/>
  <c r="G4704" i="19"/>
  <c r="J4704" i="19"/>
  <c r="F4704" i="19"/>
  <c r="I4704" i="19"/>
  <c r="G4703" i="19"/>
  <c r="J4703" i="19"/>
  <c r="F4703" i="19"/>
  <c r="I4703" i="19"/>
  <c r="G4702" i="19"/>
  <c r="J4702" i="19"/>
  <c r="F4702" i="19"/>
  <c r="I4702" i="19"/>
  <c r="G4701" i="19"/>
  <c r="J4701" i="19"/>
  <c r="F4701" i="19"/>
  <c r="I4701" i="19"/>
  <c r="G4700" i="19"/>
  <c r="J4700" i="19"/>
  <c r="F4700" i="19"/>
  <c r="I4700" i="19"/>
  <c r="G4699" i="19"/>
  <c r="J4699" i="19"/>
  <c r="F4699" i="19"/>
  <c r="I4699" i="19"/>
  <c r="G4698" i="19"/>
  <c r="J4698" i="19"/>
  <c r="F4698" i="19"/>
  <c r="I4698" i="19"/>
  <c r="G4697" i="19"/>
  <c r="J4697" i="19"/>
  <c r="F4697" i="19"/>
  <c r="I4697" i="19"/>
  <c r="G4696" i="19"/>
  <c r="J4696" i="19"/>
  <c r="F4696" i="19"/>
  <c r="I4696" i="19"/>
  <c r="G4695" i="19"/>
  <c r="J4695" i="19"/>
  <c r="F4695" i="19"/>
  <c r="I4695" i="19"/>
  <c r="G4694" i="19"/>
  <c r="J4694" i="19"/>
  <c r="F4694" i="19"/>
  <c r="I4694" i="19"/>
  <c r="G4693" i="19"/>
  <c r="J4693" i="19"/>
  <c r="F4693" i="19"/>
  <c r="I4693" i="19"/>
  <c r="G4692" i="19"/>
  <c r="J4692" i="19"/>
  <c r="F4692" i="19"/>
  <c r="I4692" i="19"/>
  <c r="G4691" i="19"/>
  <c r="J4691" i="19"/>
  <c r="F4691" i="19"/>
  <c r="I4691" i="19"/>
  <c r="G4690" i="19"/>
  <c r="J4690" i="19"/>
  <c r="F4690" i="19"/>
  <c r="I4690" i="19"/>
  <c r="G4689" i="19"/>
  <c r="J4689" i="19"/>
  <c r="F4689" i="19"/>
  <c r="I4689" i="19"/>
  <c r="G4688" i="19"/>
  <c r="J4688" i="19"/>
  <c r="F4688" i="19"/>
  <c r="I4688" i="19"/>
  <c r="G4687" i="19"/>
  <c r="J4687" i="19"/>
  <c r="F4687" i="19"/>
  <c r="I4687" i="19"/>
  <c r="G4686" i="19"/>
  <c r="J4686" i="19"/>
  <c r="F4686" i="19"/>
  <c r="I4686" i="19"/>
  <c r="G4685" i="19"/>
  <c r="J4685" i="19"/>
  <c r="F4685" i="19"/>
  <c r="I4685" i="19"/>
  <c r="G4684" i="19"/>
  <c r="J4684" i="19"/>
  <c r="F4684" i="19"/>
  <c r="I4684" i="19"/>
  <c r="G4683" i="19"/>
  <c r="J4683" i="19"/>
  <c r="F4683" i="19"/>
  <c r="I4683" i="19"/>
  <c r="G4682" i="19"/>
  <c r="J4682" i="19"/>
  <c r="F4682" i="19"/>
  <c r="I4682" i="19"/>
  <c r="G4681" i="19"/>
  <c r="J4681" i="19"/>
  <c r="F4681" i="19"/>
  <c r="I4681" i="19"/>
  <c r="G4680" i="19"/>
  <c r="J4680" i="19"/>
  <c r="F4680" i="19"/>
  <c r="I4680" i="19"/>
  <c r="G4679" i="19"/>
  <c r="J4679" i="19"/>
  <c r="F4679" i="19"/>
  <c r="I4679" i="19"/>
  <c r="G4678" i="19"/>
  <c r="J4678" i="19"/>
  <c r="F4678" i="19"/>
  <c r="I4678" i="19"/>
  <c r="G4677" i="19"/>
  <c r="J4677" i="19"/>
  <c r="F4677" i="19"/>
  <c r="I4677" i="19"/>
  <c r="G4676" i="19"/>
  <c r="J4676" i="19"/>
  <c r="F4676" i="19"/>
  <c r="I4676" i="19"/>
  <c r="G4675" i="19"/>
  <c r="J4675" i="19"/>
  <c r="F4675" i="19"/>
  <c r="I4675" i="19"/>
  <c r="G4674" i="19"/>
  <c r="J4674" i="19"/>
  <c r="F4674" i="19"/>
  <c r="I4674" i="19"/>
  <c r="G4673" i="19"/>
  <c r="J4673" i="19"/>
  <c r="F4673" i="19"/>
  <c r="I4673" i="19"/>
  <c r="G4672" i="19"/>
  <c r="J4672" i="19"/>
  <c r="F4672" i="19"/>
  <c r="I4672" i="19"/>
  <c r="G4671" i="19"/>
  <c r="J4671" i="19"/>
  <c r="F4671" i="19"/>
  <c r="I4671" i="19"/>
  <c r="G4670" i="19"/>
  <c r="J4670" i="19"/>
  <c r="F4670" i="19"/>
  <c r="I4670" i="19"/>
  <c r="G4669" i="19"/>
  <c r="J4669" i="19"/>
  <c r="F4669" i="19"/>
  <c r="I4669" i="19"/>
  <c r="G4668" i="19"/>
  <c r="J4668" i="19"/>
  <c r="F4668" i="19"/>
  <c r="I4668" i="19"/>
  <c r="G4667" i="19"/>
  <c r="J4667" i="19"/>
  <c r="F4667" i="19"/>
  <c r="I4667" i="19"/>
  <c r="G4666" i="19"/>
  <c r="J4666" i="19"/>
  <c r="F4666" i="19"/>
  <c r="I4666" i="19"/>
  <c r="G4665" i="19"/>
  <c r="J4665" i="19"/>
  <c r="F4665" i="19"/>
  <c r="I4665" i="19"/>
  <c r="G4664" i="19"/>
  <c r="J4664" i="19"/>
  <c r="F4664" i="19"/>
  <c r="I4664" i="19"/>
  <c r="G4663" i="19"/>
  <c r="J4663" i="19"/>
  <c r="F4663" i="19"/>
  <c r="I4663" i="19"/>
  <c r="G4662" i="19"/>
  <c r="J4662" i="19"/>
  <c r="F4662" i="19"/>
  <c r="I4662" i="19"/>
  <c r="G4661" i="19"/>
  <c r="J4661" i="19"/>
  <c r="F4661" i="19"/>
  <c r="I4661" i="19"/>
  <c r="G4660" i="19"/>
  <c r="J4660" i="19"/>
  <c r="F4660" i="19"/>
  <c r="I4660" i="19"/>
  <c r="G4659" i="19"/>
  <c r="J4659" i="19"/>
  <c r="F4659" i="19"/>
  <c r="I4659" i="19"/>
  <c r="G4658" i="19"/>
  <c r="J4658" i="19"/>
  <c r="F4658" i="19"/>
  <c r="I4658" i="19"/>
  <c r="G4657" i="19"/>
  <c r="J4657" i="19"/>
  <c r="F4657" i="19"/>
  <c r="I4657" i="19"/>
  <c r="G4656" i="19"/>
  <c r="J4656" i="19"/>
  <c r="F4656" i="19"/>
  <c r="I4656" i="19"/>
  <c r="G4655" i="19"/>
  <c r="J4655" i="19"/>
  <c r="F4655" i="19"/>
  <c r="I4655" i="19"/>
  <c r="G4654" i="19"/>
  <c r="J4654" i="19"/>
  <c r="F4654" i="19"/>
  <c r="I4654" i="19"/>
  <c r="G4653" i="19"/>
  <c r="J4653" i="19"/>
  <c r="F4653" i="19"/>
  <c r="I4653" i="19"/>
  <c r="G4652" i="19"/>
  <c r="J4652" i="19"/>
  <c r="F4652" i="19"/>
  <c r="I4652" i="19"/>
  <c r="G4651" i="19"/>
  <c r="J4651" i="19"/>
  <c r="F4651" i="19"/>
  <c r="I4651" i="19"/>
  <c r="G4650" i="19"/>
  <c r="J4650" i="19"/>
  <c r="F4650" i="19"/>
  <c r="I4650" i="19"/>
  <c r="G4649" i="19"/>
  <c r="J4649" i="19"/>
  <c r="F4649" i="19"/>
  <c r="I4649" i="19"/>
  <c r="G4648" i="19"/>
  <c r="J4648" i="19"/>
  <c r="F4648" i="19"/>
  <c r="I4648" i="19"/>
  <c r="G4647" i="19"/>
  <c r="J4647" i="19"/>
  <c r="F4647" i="19"/>
  <c r="I4647" i="19"/>
  <c r="G4646" i="19"/>
  <c r="J4646" i="19"/>
  <c r="F4646" i="19"/>
  <c r="I4646" i="19"/>
  <c r="G4645" i="19"/>
  <c r="J4645" i="19"/>
  <c r="F4645" i="19"/>
  <c r="I4645" i="19"/>
  <c r="G4644" i="19"/>
  <c r="J4644" i="19"/>
  <c r="F4644" i="19"/>
  <c r="I4644" i="19"/>
  <c r="G4643" i="19"/>
  <c r="J4643" i="19"/>
  <c r="F4643" i="19"/>
  <c r="I4643" i="19"/>
  <c r="G4642" i="19"/>
  <c r="J4642" i="19"/>
  <c r="F4642" i="19"/>
  <c r="I4642" i="19"/>
  <c r="G4641" i="19"/>
  <c r="J4641" i="19"/>
  <c r="F4641" i="19"/>
  <c r="I4641" i="19"/>
  <c r="G4640" i="19"/>
  <c r="J4640" i="19"/>
  <c r="F4640" i="19"/>
  <c r="I4640" i="19"/>
  <c r="G4639" i="19"/>
  <c r="J4639" i="19"/>
  <c r="F4639" i="19"/>
  <c r="I4639" i="19"/>
  <c r="J4638" i="19"/>
  <c r="I4638" i="19"/>
  <c r="J4637" i="19"/>
  <c r="I4637" i="19"/>
  <c r="J4636" i="19"/>
  <c r="I4636" i="19"/>
  <c r="J4635" i="19"/>
  <c r="I4635" i="19"/>
  <c r="J4634" i="19"/>
  <c r="I4634" i="19"/>
  <c r="J4633" i="19"/>
  <c r="I4633" i="19"/>
  <c r="J4632" i="19"/>
  <c r="I4632" i="19"/>
  <c r="J4631" i="19"/>
  <c r="I4631" i="19"/>
  <c r="J4630" i="19"/>
  <c r="I4630" i="19"/>
  <c r="J4629" i="19"/>
  <c r="I4629" i="19"/>
  <c r="J4628" i="19"/>
  <c r="I4628" i="19"/>
  <c r="J4627" i="19"/>
  <c r="I4627" i="19"/>
  <c r="J4626" i="19"/>
  <c r="I4626" i="19"/>
  <c r="J4625" i="19"/>
  <c r="I4625" i="19"/>
  <c r="J4624" i="19"/>
  <c r="I4624" i="19"/>
  <c r="J4623" i="19"/>
  <c r="I4623" i="19"/>
  <c r="J4622" i="19"/>
  <c r="I4622" i="19"/>
  <c r="J4621" i="19"/>
  <c r="I4621" i="19"/>
  <c r="J4620" i="19"/>
  <c r="I4620" i="19"/>
  <c r="J4619" i="19"/>
  <c r="I4619" i="19"/>
  <c r="J4618" i="19"/>
  <c r="I4618" i="19"/>
  <c r="J4617" i="19"/>
  <c r="I4617" i="19"/>
  <c r="J4616" i="19"/>
  <c r="I4616" i="19"/>
  <c r="J4615" i="19"/>
  <c r="I4615" i="19"/>
  <c r="J4614" i="19"/>
  <c r="I4614" i="19"/>
  <c r="J4613" i="19"/>
  <c r="I4613" i="19"/>
  <c r="J4612" i="19"/>
  <c r="I4612" i="19"/>
  <c r="J4611" i="19"/>
  <c r="I4611" i="19"/>
  <c r="J4610" i="19"/>
  <c r="I4610" i="19"/>
  <c r="J4609" i="19"/>
  <c r="I4609" i="19"/>
  <c r="J4608" i="19"/>
  <c r="I4608" i="19"/>
  <c r="J4607" i="19"/>
  <c r="I4607" i="19"/>
  <c r="J4606" i="19"/>
  <c r="I4606" i="19"/>
  <c r="J4605" i="19"/>
  <c r="I4605" i="19"/>
  <c r="J4604" i="19"/>
  <c r="I4604" i="19"/>
  <c r="J4603" i="19"/>
  <c r="I4603" i="19"/>
  <c r="J4602" i="19"/>
  <c r="I4602" i="19"/>
  <c r="J4601" i="19"/>
  <c r="I4601" i="19"/>
  <c r="J4600" i="19"/>
  <c r="I4600" i="19"/>
  <c r="J4599" i="19"/>
  <c r="I4599" i="19"/>
  <c r="J4598" i="19"/>
  <c r="I4598" i="19"/>
  <c r="J4597" i="19"/>
  <c r="I4597" i="19"/>
  <c r="J4596" i="19"/>
  <c r="I4596" i="19"/>
  <c r="J4595" i="19"/>
  <c r="I4595" i="19"/>
  <c r="J4594" i="19"/>
  <c r="I4594" i="19"/>
  <c r="J4593" i="19"/>
  <c r="I4593" i="19"/>
  <c r="J4592" i="19"/>
  <c r="I4592" i="19"/>
  <c r="J4591" i="19"/>
  <c r="I4591" i="19"/>
  <c r="J4590" i="19"/>
  <c r="I4590" i="19"/>
  <c r="J4589" i="19"/>
  <c r="I4589" i="19"/>
  <c r="J4588" i="19"/>
  <c r="I4588" i="19"/>
  <c r="J4587" i="19"/>
  <c r="I4587" i="19"/>
  <c r="J4586" i="19"/>
  <c r="I4586" i="19"/>
  <c r="J4585" i="19"/>
  <c r="I4585" i="19"/>
  <c r="J4584" i="19"/>
  <c r="I4584" i="19"/>
  <c r="J4583" i="19"/>
  <c r="I4583" i="19"/>
  <c r="J4582" i="19"/>
  <c r="I4582" i="19"/>
  <c r="J4581" i="19"/>
  <c r="I4581" i="19"/>
  <c r="J4580" i="19"/>
  <c r="I4580" i="19"/>
  <c r="J4579" i="19"/>
  <c r="I4579" i="19"/>
  <c r="J4578" i="19"/>
  <c r="I4578" i="19"/>
  <c r="J4577" i="19"/>
  <c r="I4577" i="19"/>
  <c r="J4576" i="19"/>
  <c r="I4576" i="19"/>
  <c r="J4575" i="19"/>
  <c r="I4575" i="19"/>
  <c r="J4574" i="19"/>
  <c r="I4574" i="19"/>
  <c r="J4573" i="19"/>
  <c r="I4573" i="19"/>
  <c r="J4572" i="19"/>
  <c r="I4572" i="19"/>
  <c r="J4571" i="19"/>
  <c r="I4571" i="19"/>
  <c r="J4570" i="19"/>
  <c r="I4570" i="19"/>
  <c r="J4569" i="19"/>
  <c r="I4569" i="19"/>
  <c r="J4568" i="19"/>
  <c r="I4568" i="19"/>
  <c r="J4567" i="19"/>
  <c r="I4567" i="19"/>
  <c r="J4566" i="19"/>
  <c r="I4566" i="19"/>
  <c r="J4565" i="19"/>
  <c r="I4565" i="19"/>
  <c r="J4564" i="19"/>
  <c r="I4564" i="19"/>
  <c r="J4563" i="19"/>
  <c r="I4563" i="19"/>
  <c r="J4562" i="19"/>
  <c r="I4562" i="19"/>
  <c r="J4561" i="19"/>
  <c r="I4561" i="19"/>
  <c r="J4560" i="19"/>
  <c r="I4560" i="19"/>
  <c r="J4559" i="19"/>
  <c r="I4559" i="19"/>
  <c r="J4558" i="19"/>
  <c r="I4558" i="19"/>
  <c r="J4557" i="19"/>
  <c r="I4557" i="19"/>
  <c r="J4556" i="19"/>
  <c r="I4556" i="19"/>
  <c r="J4555" i="19"/>
  <c r="I4555" i="19"/>
  <c r="J4554" i="19"/>
  <c r="I4554" i="19"/>
  <c r="J4553" i="19"/>
  <c r="I4553" i="19"/>
  <c r="J4552" i="19"/>
  <c r="I4552" i="19"/>
  <c r="J4551" i="19"/>
  <c r="I4551" i="19"/>
  <c r="J4550" i="19"/>
  <c r="I4550" i="19"/>
  <c r="J4549" i="19"/>
  <c r="I4549" i="19"/>
  <c r="J4548" i="19"/>
  <c r="I4548" i="19"/>
  <c r="J4547" i="19"/>
  <c r="I4547" i="19"/>
  <c r="J4546" i="19"/>
  <c r="I4546" i="19"/>
  <c r="J4545" i="19"/>
  <c r="I4545" i="19"/>
  <c r="J4544" i="19"/>
  <c r="I4544" i="19"/>
  <c r="J4543" i="19"/>
  <c r="I4543" i="19"/>
  <c r="J4542" i="19"/>
  <c r="I4542" i="19"/>
  <c r="G4541" i="19"/>
  <c r="J4541" i="19"/>
  <c r="F4541" i="19"/>
  <c r="I4541" i="19"/>
  <c r="G4540" i="19"/>
  <c r="J4540" i="19"/>
  <c r="F4540" i="19"/>
  <c r="I4540" i="19"/>
  <c r="G4539" i="19"/>
  <c r="J4539" i="19"/>
  <c r="F4539" i="19"/>
  <c r="I4539" i="19"/>
  <c r="G4538" i="19"/>
  <c r="J4538" i="19"/>
  <c r="F4538" i="19"/>
  <c r="I4538" i="19"/>
  <c r="G4537" i="19"/>
  <c r="J4537" i="19"/>
  <c r="F4537" i="19"/>
  <c r="I4537" i="19"/>
  <c r="G4536" i="19"/>
  <c r="J4536" i="19"/>
  <c r="F4536" i="19"/>
  <c r="I4536" i="19"/>
  <c r="G4535" i="19"/>
  <c r="J4535" i="19"/>
  <c r="F4535" i="19"/>
  <c r="I4535" i="19"/>
  <c r="G4534" i="19"/>
  <c r="J4534" i="19"/>
  <c r="F4534" i="19"/>
  <c r="I4534" i="19"/>
  <c r="G4533" i="19"/>
  <c r="J4533" i="19"/>
  <c r="F4533" i="19"/>
  <c r="I4533" i="19"/>
  <c r="J4532" i="19"/>
  <c r="I4532" i="19"/>
  <c r="J4531" i="19"/>
  <c r="I4531" i="19"/>
  <c r="J4530" i="19"/>
  <c r="I4530" i="19"/>
  <c r="J4529" i="19"/>
  <c r="I4529" i="19"/>
  <c r="G4528" i="19"/>
  <c r="J4528" i="19"/>
  <c r="F4528" i="19"/>
  <c r="I4528" i="19"/>
  <c r="G4527" i="19"/>
  <c r="J4527" i="19"/>
  <c r="F4527" i="19"/>
  <c r="I4527" i="19"/>
  <c r="G4526" i="19"/>
  <c r="J4526" i="19"/>
  <c r="F4526" i="19"/>
  <c r="I4526" i="19"/>
  <c r="G4525" i="19"/>
  <c r="J4525" i="19"/>
  <c r="F4525" i="19"/>
  <c r="I4525" i="19"/>
  <c r="G4524" i="19"/>
  <c r="J4524" i="19"/>
  <c r="F4524" i="19"/>
  <c r="I4524" i="19"/>
  <c r="G4523" i="19"/>
  <c r="J4523" i="19"/>
  <c r="F4523" i="19"/>
  <c r="I4523" i="19"/>
  <c r="G4522" i="19"/>
  <c r="J4522" i="19"/>
  <c r="F4522" i="19"/>
  <c r="I4522" i="19"/>
  <c r="G4521" i="19"/>
  <c r="J4521" i="19"/>
  <c r="F4521" i="19"/>
  <c r="I4521" i="19"/>
  <c r="G4520" i="19"/>
  <c r="J4520" i="19"/>
  <c r="F4520" i="19"/>
  <c r="I4520" i="19"/>
  <c r="G4519" i="19"/>
  <c r="J4519" i="19"/>
  <c r="F4519" i="19"/>
  <c r="I4519" i="19"/>
  <c r="G4518" i="19"/>
  <c r="J4518" i="19"/>
  <c r="F4518" i="19"/>
  <c r="I4518" i="19"/>
  <c r="G4517" i="19"/>
  <c r="J4517" i="19"/>
  <c r="F4517" i="19"/>
  <c r="I4517" i="19"/>
  <c r="G4516" i="19"/>
  <c r="J4516" i="19"/>
  <c r="F4516" i="19"/>
  <c r="I4516" i="19"/>
  <c r="G4515" i="19"/>
  <c r="J4515" i="19"/>
  <c r="F4515" i="19"/>
  <c r="I4515" i="19"/>
  <c r="G4514" i="19"/>
  <c r="J4514" i="19"/>
  <c r="F4514" i="19"/>
  <c r="I4514" i="19"/>
  <c r="G4513" i="19"/>
  <c r="J4513" i="19"/>
  <c r="F4513" i="19"/>
  <c r="I4513" i="19"/>
  <c r="G4512" i="19"/>
  <c r="J4512" i="19"/>
  <c r="F4512" i="19"/>
  <c r="I4512" i="19"/>
  <c r="G4511" i="19"/>
  <c r="J4511" i="19"/>
  <c r="F4511" i="19"/>
  <c r="I4511" i="19"/>
  <c r="G4510" i="19"/>
  <c r="J4510" i="19"/>
  <c r="F4510" i="19"/>
  <c r="I4510" i="19"/>
  <c r="G4509" i="19"/>
  <c r="J4509" i="19"/>
  <c r="F4509" i="19"/>
  <c r="I4509" i="19"/>
  <c r="G4508" i="19"/>
  <c r="J4508" i="19"/>
  <c r="F4508" i="19"/>
  <c r="I4508" i="19"/>
  <c r="G4507" i="19"/>
  <c r="J4507" i="19"/>
  <c r="F4507" i="19"/>
  <c r="I4507" i="19"/>
  <c r="J4506" i="19"/>
  <c r="I4506" i="19"/>
  <c r="J4505" i="19"/>
  <c r="I4505" i="19"/>
  <c r="J4504" i="19"/>
  <c r="I4504" i="19"/>
  <c r="J4503" i="19"/>
  <c r="I4503" i="19"/>
  <c r="J4502" i="19"/>
  <c r="I4502" i="19"/>
  <c r="J4501" i="19"/>
  <c r="I4501" i="19"/>
  <c r="J4500" i="19"/>
  <c r="I4500" i="19"/>
  <c r="J4499" i="19"/>
  <c r="I4499" i="19"/>
  <c r="J4498" i="19"/>
  <c r="I4498" i="19"/>
  <c r="J4497" i="19"/>
  <c r="I4497" i="19"/>
  <c r="J4496" i="19"/>
  <c r="I4496" i="19"/>
  <c r="J4495" i="19"/>
  <c r="I4495" i="19"/>
  <c r="J4494" i="19"/>
  <c r="I4494" i="19"/>
  <c r="J4493" i="19"/>
  <c r="I4493" i="19"/>
  <c r="J4492" i="19"/>
  <c r="I4492" i="19"/>
  <c r="J4491" i="19"/>
  <c r="I4491" i="19"/>
  <c r="J4490" i="19"/>
  <c r="I4490" i="19"/>
  <c r="J4489" i="19"/>
  <c r="I4489" i="19"/>
  <c r="J4488" i="19"/>
  <c r="I4488" i="19"/>
  <c r="J4487" i="19"/>
  <c r="I4487" i="19"/>
  <c r="J4486" i="19"/>
  <c r="I4486" i="19"/>
  <c r="J4485" i="19"/>
  <c r="I4485" i="19"/>
  <c r="J4484" i="19"/>
  <c r="I4484" i="19"/>
  <c r="J4483" i="19"/>
  <c r="I4483" i="19"/>
  <c r="J4482" i="19"/>
  <c r="I4482" i="19"/>
  <c r="J4481" i="19"/>
  <c r="I4481" i="19"/>
  <c r="J4480" i="19"/>
  <c r="I4480" i="19"/>
  <c r="J4479" i="19"/>
  <c r="I4479" i="19"/>
  <c r="J4478" i="19"/>
  <c r="I4478" i="19"/>
  <c r="J4477" i="19"/>
  <c r="I4477" i="19"/>
  <c r="J4476" i="19"/>
  <c r="I4476" i="19"/>
  <c r="J4475" i="19"/>
  <c r="I4475" i="19"/>
  <c r="J4474" i="19"/>
  <c r="I4474" i="19"/>
  <c r="J4473" i="19"/>
  <c r="I4473" i="19"/>
  <c r="J4472" i="19"/>
  <c r="I4472" i="19"/>
  <c r="J4471" i="19"/>
  <c r="I4471" i="19"/>
  <c r="J4470" i="19"/>
  <c r="I4470" i="19"/>
  <c r="J4469" i="19"/>
  <c r="I4469" i="19"/>
  <c r="J4468" i="19"/>
  <c r="I4468" i="19"/>
  <c r="J4467" i="19"/>
  <c r="I4467" i="19"/>
  <c r="J4466" i="19"/>
  <c r="I4466" i="19"/>
  <c r="J4465" i="19"/>
  <c r="I4465" i="19"/>
  <c r="J4464" i="19"/>
  <c r="I4464" i="19"/>
  <c r="J4463" i="19"/>
  <c r="I4463" i="19"/>
  <c r="J4462" i="19"/>
  <c r="I4462" i="19"/>
  <c r="J4461" i="19"/>
  <c r="I4461" i="19"/>
  <c r="J4460" i="19"/>
  <c r="I4460" i="19"/>
  <c r="J4459" i="19"/>
  <c r="I4459" i="19"/>
  <c r="J4458" i="19"/>
  <c r="I4458" i="19"/>
  <c r="J4457" i="19"/>
  <c r="I4457" i="19"/>
  <c r="J4456" i="19"/>
  <c r="I4456" i="19"/>
  <c r="J4455" i="19"/>
  <c r="I4455" i="19"/>
  <c r="J4454" i="19"/>
  <c r="I4454" i="19"/>
  <c r="J4453" i="19"/>
  <c r="I4453" i="19"/>
  <c r="J4452" i="19"/>
  <c r="I4452" i="19"/>
  <c r="J4451" i="19"/>
  <c r="I4451" i="19"/>
  <c r="J4450" i="19"/>
  <c r="I4450" i="19"/>
  <c r="J4449" i="19"/>
  <c r="I4449" i="19"/>
  <c r="J4448" i="19"/>
  <c r="I4448" i="19"/>
  <c r="J4447" i="19"/>
  <c r="I4447" i="19"/>
  <c r="J4446" i="19"/>
  <c r="I4446" i="19"/>
  <c r="J4445" i="19"/>
  <c r="I4445" i="19"/>
  <c r="J4444" i="19"/>
  <c r="I4444" i="19"/>
  <c r="J4443" i="19"/>
  <c r="I4443" i="19"/>
  <c r="J4442" i="19"/>
  <c r="I4442" i="19"/>
  <c r="J4441" i="19"/>
  <c r="I4441" i="19"/>
  <c r="J4440" i="19"/>
  <c r="I4440" i="19"/>
  <c r="J4439" i="19"/>
  <c r="I4439" i="19"/>
  <c r="J4438" i="19"/>
  <c r="I4438" i="19"/>
  <c r="J4437" i="19"/>
  <c r="I4437" i="19"/>
  <c r="J4436" i="19"/>
  <c r="I4436" i="19"/>
  <c r="J4435" i="19"/>
  <c r="I4435" i="19"/>
  <c r="J4434" i="19"/>
  <c r="I4434" i="19"/>
  <c r="J4433" i="19"/>
  <c r="I4433" i="19"/>
  <c r="J4432" i="19"/>
  <c r="I4432" i="19"/>
  <c r="J4431" i="19"/>
  <c r="I4431" i="19"/>
  <c r="J4430" i="19"/>
  <c r="I4430" i="19"/>
  <c r="J4429" i="19"/>
  <c r="I4429" i="19"/>
  <c r="J4428" i="19"/>
  <c r="I4428" i="19"/>
  <c r="J4427" i="19"/>
  <c r="I4427" i="19"/>
  <c r="J4426" i="19"/>
  <c r="I4426" i="19"/>
  <c r="J4425" i="19"/>
  <c r="I4425" i="19"/>
  <c r="J4424" i="19"/>
  <c r="I4424" i="19"/>
  <c r="J4423" i="19"/>
  <c r="I4423" i="19"/>
  <c r="J4422" i="19"/>
  <c r="I4422" i="19"/>
  <c r="J4421" i="19"/>
  <c r="I4421" i="19"/>
  <c r="J4420" i="19"/>
  <c r="I4420" i="19"/>
  <c r="J4419" i="19"/>
  <c r="I4419" i="19"/>
  <c r="J4418" i="19"/>
  <c r="I4418" i="19"/>
  <c r="J4417" i="19"/>
  <c r="I4417" i="19"/>
  <c r="J4416" i="19"/>
  <c r="I4416" i="19"/>
  <c r="J4415" i="19"/>
  <c r="I4415" i="19"/>
  <c r="J4414" i="19"/>
  <c r="I4414" i="19"/>
  <c r="J4413" i="19"/>
  <c r="I4413" i="19"/>
  <c r="J4412" i="19"/>
  <c r="I4412" i="19"/>
  <c r="J4411" i="19"/>
  <c r="I4411" i="19"/>
  <c r="J4410" i="19"/>
  <c r="I4410" i="19"/>
  <c r="J4409" i="19"/>
  <c r="I4409" i="19"/>
  <c r="J4408" i="19"/>
  <c r="I4408" i="19"/>
  <c r="J4407" i="19"/>
  <c r="I4407" i="19"/>
  <c r="J4406" i="19"/>
  <c r="I4406" i="19"/>
  <c r="J4405" i="19"/>
  <c r="I4405" i="19"/>
  <c r="J4404" i="19"/>
  <c r="I4404" i="19"/>
  <c r="J4403" i="19"/>
  <c r="I4403" i="19"/>
  <c r="J4402" i="19"/>
  <c r="I4402" i="19"/>
  <c r="J4401" i="19"/>
  <c r="I4401" i="19"/>
  <c r="J4400" i="19"/>
  <c r="I4400" i="19"/>
  <c r="J4399" i="19"/>
  <c r="I4399" i="19"/>
  <c r="J4398" i="19"/>
  <c r="I4398" i="19"/>
  <c r="J4397" i="19"/>
  <c r="I4397" i="19"/>
  <c r="J4396" i="19"/>
  <c r="I4396" i="19"/>
  <c r="J4395" i="19"/>
  <c r="I4395" i="19"/>
  <c r="J4394" i="19"/>
  <c r="I4394" i="19"/>
  <c r="J4393" i="19"/>
  <c r="I4393" i="19"/>
  <c r="J4392" i="19"/>
  <c r="I4392" i="19"/>
  <c r="J4391" i="19"/>
  <c r="I4391" i="19"/>
  <c r="J4390" i="19"/>
  <c r="I4390" i="19"/>
  <c r="J4389" i="19"/>
  <c r="I4389" i="19"/>
  <c r="J4388" i="19"/>
  <c r="I4388" i="19"/>
  <c r="J4387" i="19"/>
  <c r="I4387" i="19"/>
  <c r="J4386" i="19"/>
  <c r="I4386" i="19"/>
  <c r="J4385" i="19"/>
  <c r="I4385" i="19"/>
  <c r="J4384" i="19"/>
  <c r="I4384" i="19"/>
  <c r="J4383" i="19"/>
  <c r="I4383" i="19"/>
  <c r="J4382" i="19"/>
  <c r="I4382" i="19"/>
  <c r="J4381" i="19"/>
  <c r="I4381" i="19"/>
  <c r="J4380" i="19"/>
  <c r="I4380" i="19"/>
  <c r="J4379" i="19"/>
  <c r="I4379" i="19"/>
  <c r="J4378" i="19"/>
  <c r="I4378" i="19"/>
  <c r="J4377" i="19"/>
  <c r="I4377" i="19"/>
  <c r="J4376" i="19"/>
  <c r="I4376" i="19"/>
  <c r="J4375" i="19"/>
  <c r="I4375" i="19"/>
  <c r="J4374" i="19"/>
  <c r="I4374" i="19"/>
  <c r="J4373" i="19"/>
  <c r="I4373" i="19"/>
  <c r="J4372" i="19"/>
  <c r="I4372" i="19"/>
  <c r="J4371" i="19"/>
  <c r="I4371" i="19"/>
  <c r="J4370" i="19"/>
  <c r="I4370" i="19"/>
  <c r="J4369" i="19"/>
  <c r="I4369" i="19"/>
  <c r="J4368" i="19"/>
  <c r="I4368" i="19"/>
  <c r="J4367" i="19"/>
  <c r="I4367" i="19"/>
  <c r="J4366" i="19"/>
  <c r="I4366" i="19"/>
  <c r="J4365" i="19"/>
  <c r="I4365" i="19"/>
  <c r="J4364" i="19"/>
  <c r="I4364" i="19"/>
  <c r="J4363" i="19"/>
  <c r="I4363" i="19"/>
  <c r="J4362" i="19"/>
  <c r="I4362" i="19"/>
  <c r="J4361" i="19"/>
  <c r="I4361" i="19"/>
  <c r="J4360" i="19"/>
  <c r="I4360" i="19"/>
  <c r="J4359" i="19"/>
  <c r="I4359" i="19"/>
  <c r="G4358" i="19"/>
  <c r="J4358" i="19"/>
  <c r="F4358" i="19"/>
  <c r="I4358" i="19"/>
  <c r="G4357" i="19"/>
  <c r="J4357" i="19"/>
  <c r="F4357" i="19"/>
  <c r="I4357" i="19"/>
  <c r="G4356" i="19"/>
  <c r="J4356" i="19"/>
  <c r="F4356" i="19"/>
  <c r="I4356" i="19"/>
  <c r="G4355" i="19"/>
  <c r="J4355" i="19"/>
  <c r="F4355" i="19"/>
  <c r="I4355" i="19"/>
  <c r="G4354" i="19"/>
  <c r="J4354" i="19"/>
  <c r="F4354" i="19"/>
  <c r="I4354" i="19"/>
  <c r="G4353" i="19"/>
  <c r="J4353" i="19"/>
  <c r="F4353" i="19"/>
  <c r="I4353" i="19"/>
  <c r="G4352" i="19"/>
  <c r="J4352" i="19"/>
  <c r="F4352" i="19"/>
  <c r="I4352" i="19"/>
  <c r="G4351" i="19"/>
  <c r="J4351" i="19"/>
  <c r="F4351" i="19"/>
  <c r="I4351" i="19"/>
  <c r="G4350" i="19"/>
  <c r="J4350" i="19"/>
  <c r="F4350" i="19"/>
  <c r="I4350" i="19"/>
  <c r="G4349" i="19"/>
  <c r="J4349" i="19"/>
  <c r="F4349" i="19"/>
  <c r="I4349" i="19"/>
  <c r="G4348" i="19"/>
  <c r="J4348" i="19"/>
  <c r="F4348" i="19"/>
  <c r="I4348" i="19"/>
  <c r="G4347" i="19"/>
  <c r="J4347" i="19"/>
  <c r="F4347" i="19"/>
  <c r="I4347" i="19"/>
  <c r="G4346" i="19"/>
  <c r="J4346" i="19"/>
  <c r="F4346" i="19"/>
  <c r="I4346" i="19"/>
  <c r="G4345" i="19"/>
  <c r="J4345" i="19"/>
  <c r="F4345" i="19"/>
  <c r="I4345" i="19"/>
  <c r="G4344" i="19"/>
  <c r="J4344" i="19"/>
  <c r="F4344" i="19"/>
  <c r="I4344" i="19"/>
  <c r="G4343" i="19"/>
  <c r="J4343" i="19"/>
  <c r="F4343" i="19"/>
  <c r="I4343" i="19"/>
  <c r="G4342" i="19"/>
  <c r="J4342" i="19"/>
  <c r="F4342" i="19"/>
  <c r="I4342" i="19"/>
  <c r="G4341" i="19"/>
  <c r="J4341" i="19"/>
  <c r="F4341" i="19"/>
  <c r="I4341" i="19"/>
  <c r="G4340" i="19"/>
  <c r="J4340" i="19"/>
  <c r="F4340" i="19"/>
  <c r="I4340" i="19"/>
  <c r="G4339" i="19"/>
  <c r="J4339" i="19"/>
  <c r="F4339" i="19"/>
  <c r="I4339" i="19"/>
  <c r="G4338" i="19"/>
  <c r="J4338" i="19"/>
  <c r="F4338" i="19"/>
  <c r="I4338" i="19"/>
  <c r="J4337" i="19"/>
  <c r="I4337" i="19"/>
  <c r="J4336" i="19"/>
  <c r="I4336" i="19"/>
  <c r="J4335" i="19"/>
  <c r="I4335" i="19"/>
  <c r="J4334" i="19"/>
  <c r="I4334" i="19"/>
  <c r="J4333" i="19"/>
  <c r="I4333" i="19"/>
  <c r="J4332" i="19"/>
  <c r="I4332" i="19"/>
  <c r="J4331" i="19"/>
  <c r="I4331" i="19"/>
  <c r="J4330" i="19"/>
  <c r="I4330" i="19"/>
  <c r="J4329" i="19"/>
  <c r="I4329" i="19"/>
  <c r="J4328" i="19"/>
  <c r="I4328" i="19"/>
  <c r="J4327" i="19"/>
  <c r="I4327" i="19"/>
  <c r="J4326" i="19"/>
  <c r="I4326" i="19"/>
  <c r="J4325" i="19"/>
  <c r="I4325" i="19"/>
  <c r="J4324" i="19"/>
  <c r="I4324" i="19"/>
  <c r="J4323" i="19"/>
  <c r="I4323" i="19"/>
  <c r="J4322" i="19"/>
  <c r="I4322" i="19"/>
  <c r="J4321" i="19"/>
  <c r="I4321" i="19"/>
  <c r="J4320" i="19"/>
  <c r="I4320" i="19"/>
  <c r="J4319" i="19"/>
  <c r="I4319" i="19"/>
  <c r="J4318" i="19"/>
  <c r="I4318" i="19"/>
  <c r="J4317" i="19"/>
  <c r="I4317" i="19"/>
  <c r="J4316" i="19"/>
  <c r="I4316" i="19"/>
  <c r="J4315" i="19"/>
  <c r="I4315" i="19"/>
  <c r="J4314" i="19"/>
  <c r="I4314" i="19"/>
  <c r="J4313" i="19"/>
  <c r="I4313" i="19"/>
  <c r="J4312" i="19"/>
  <c r="I4312" i="19"/>
  <c r="J4311" i="19"/>
  <c r="I4311" i="19"/>
  <c r="J4310" i="19"/>
  <c r="I4310" i="19"/>
  <c r="J4309" i="19"/>
  <c r="I4309" i="19"/>
  <c r="J4308" i="19"/>
  <c r="I4308" i="19"/>
  <c r="J4307" i="19"/>
  <c r="I4307" i="19"/>
  <c r="J4306" i="19"/>
  <c r="I4306" i="19"/>
  <c r="J4305" i="19"/>
  <c r="I4305" i="19"/>
  <c r="J4304" i="19"/>
  <c r="I4304" i="19"/>
  <c r="J4303" i="19"/>
  <c r="I4303" i="19"/>
  <c r="J4302" i="19"/>
  <c r="I4302" i="19"/>
  <c r="J4301" i="19"/>
  <c r="I4301" i="19"/>
  <c r="J4300" i="19"/>
  <c r="I4300" i="19"/>
  <c r="J4299" i="19"/>
  <c r="I4299" i="19"/>
  <c r="J4298" i="19"/>
  <c r="I4298" i="19"/>
  <c r="J4297" i="19"/>
  <c r="I4297" i="19"/>
  <c r="J4296" i="19"/>
  <c r="I4296" i="19"/>
  <c r="J4295" i="19"/>
  <c r="I4295" i="19"/>
  <c r="J4294" i="19"/>
  <c r="I4294" i="19"/>
  <c r="J4293" i="19"/>
  <c r="I4293" i="19"/>
  <c r="J4292" i="19"/>
  <c r="I4292" i="19"/>
  <c r="J4291" i="19"/>
  <c r="I4291" i="19"/>
  <c r="J4290" i="19"/>
  <c r="I4290" i="19"/>
  <c r="J4289" i="19"/>
  <c r="I4289" i="19"/>
  <c r="J4288" i="19"/>
  <c r="I4288" i="19"/>
  <c r="J4287" i="19"/>
  <c r="I4287" i="19"/>
  <c r="J4286" i="19"/>
  <c r="I4286" i="19"/>
  <c r="J4285" i="19"/>
  <c r="I4285" i="19"/>
  <c r="J4284" i="19"/>
  <c r="I4284" i="19"/>
  <c r="J4283" i="19"/>
  <c r="I4283" i="19"/>
  <c r="J4282" i="19"/>
  <c r="I4282" i="19"/>
  <c r="J4281" i="19"/>
  <c r="I4281" i="19"/>
  <c r="J4280" i="19"/>
  <c r="I4280" i="19"/>
  <c r="J4279" i="19"/>
  <c r="I4279" i="19"/>
  <c r="J4278" i="19"/>
  <c r="I4278" i="19"/>
  <c r="J4277" i="19"/>
  <c r="I4277" i="19"/>
  <c r="G4275" i="19"/>
  <c r="J4275" i="19"/>
  <c r="F4275" i="19"/>
  <c r="I4275" i="19"/>
  <c r="G4274" i="19"/>
  <c r="J4274" i="19"/>
  <c r="F4274" i="19"/>
  <c r="I4274" i="19"/>
  <c r="G4273" i="19"/>
  <c r="J4273" i="19"/>
  <c r="F4273" i="19"/>
  <c r="I4273" i="19"/>
  <c r="G4272" i="19"/>
  <c r="J4272" i="19"/>
  <c r="F4272" i="19"/>
  <c r="I4272" i="19"/>
  <c r="G4271" i="19"/>
  <c r="J4271" i="19"/>
  <c r="F4271" i="19"/>
  <c r="I4271" i="19"/>
  <c r="G4270" i="19"/>
  <c r="J4270" i="19"/>
  <c r="F4270" i="19"/>
  <c r="I4270" i="19"/>
  <c r="G4269" i="19"/>
  <c r="J4269" i="19"/>
  <c r="F4269" i="19"/>
  <c r="I4269" i="19"/>
  <c r="G4268" i="19"/>
  <c r="J4268" i="19"/>
  <c r="F4268" i="19"/>
  <c r="I4268" i="19"/>
  <c r="G4267" i="19"/>
  <c r="J4267" i="19"/>
  <c r="F4267" i="19"/>
  <c r="I4267" i="19"/>
  <c r="G4266" i="19"/>
  <c r="J4266" i="19"/>
  <c r="F4266" i="19"/>
  <c r="I4266" i="19"/>
  <c r="G4265" i="19"/>
  <c r="J4265" i="19"/>
  <c r="F4265" i="19"/>
  <c r="I4265" i="19"/>
  <c r="G4264" i="19"/>
  <c r="J4264" i="19"/>
  <c r="F4264" i="19"/>
  <c r="I4264" i="19"/>
  <c r="G4263" i="19"/>
  <c r="J4263" i="19"/>
  <c r="F4263" i="19"/>
  <c r="I4263" i="19"/>
  <c r="G4262" i="19"/>
  <c r="J4262" i="19"/>
  <c r="F4262" i="19"/>
  <c r="I4262" i="19"/>
  <c r="G4261" i="19"/>
  <c r="J4261" i="19"/>
  <c r="F4261" i="19"/>
  <c r="I4261" i="19"/>
  <c r="G4260" i="19"/>
  <c r="J4260" i="19"/>
  <c r="F4260" i="19"/>
  <c r="I4260" i="19"/>
  <c r="G4259" i="19"/>
  <c r="J4259" i="19"/>
  <c r="F4259" i="19"/>
  <c r="I4259" i="19"/>
  <c r="G4258" i="19"/>
  <c r="J4258" i="19"/>
  <c r="F4258" i="19"/>
  <c r="I4258" i="19"/>
  <c r="G4257" i="19"/>
  <c r="J4257" i="19"/>
  <c r="F4257" i="19"/>
  <c r="I4257" i="19"/>
  <c r="G4256" i="19"/>
  <c r="J4256" i="19"/>
  <c r="F4256" i="19"/>
  <c r="I4256" i="19"/>
  <c r="G4255" i="19"/>
  <c r="J4255" i="19"/>
  <c r="F4255" i="19"/>
  <c r="I4255" i="19"/>
  <c r="G4254" i="19"/>
  <c r="J4254" i="19"/>
  <c r="F4254" i="19"/>
  <c r="I4254" i="19"/>
  <c r="G4253" i="19"/>
  <c r="J4253" i="19"/>
  <c r="F4253" i="19"/>
  <c r="I4253" i="19"/>
  <c r="J4252" i="19"/>
  <c r="I4252" i="19"/>
  <c r="J4251" i="19"/>
  <c r="I4251" i="19"/>
  <c r="J4250" i="19"/>
  <c r="I4250" i="19"/>
  <c r="J4249" i="19"/>
  <c r="I4249" i="19"/>
  <c r="J4248" i="19"/>
  <c r="I4248" i="19"/>
  <c r="J4247" i="19"/>
  <c r="I4247" i="19"/>
  <c r="J4246" i="19"/>
  <c r="I4246" i="19"/>
  <c r="J4245" i="19"/>
  <c r="I4245" i="19"/>
  <c r="J4244" i="19"/>
  <c r="I4244" i="19"/>
  <c r="J4243" i="19"/>
  <c r="I4243" i="19"/>
  <c r="J4242" i="19"/>
  <c r="I4242" i="19"/>
  <c r="J4241" i="19"/>
  <c r="I4241" i="19"/>
  <c r="J4240" i="19"/>
  <c r="I4240" i="19"/>
  <c r="J4239" i="19"/>
  <c r="I4239" i="19"/>
  <c r="J4238" i="19"/>
  <c r="I4238" i="19"/>
  <c r="J4237" i="19"/>
  <c r="I4237" i="19"/>
  <c r="J4236" i="19"/>
  <c r="I4236" i="19"/>
  <c r="J4235" i="19"/>
  <c r="I4235" i="19"/>
  <c r="J4234" i="19"/>
  <c r="I4234" i="19"/>
  <c r="J4233" i="19"/>
  <c r="I4233" i="19"/>
  <c r="J4232" i="19"/>
  <c r="I4232" i="19"/>
  <c r="J4231" i="19"/>
  <c r="I4231" i="19"/>
  <c r="J4230" i="19"/>
  <c r="I4230" i="19"/>
  <c r="J4229" i="19"/>
  <c r="I4229" i="19"/>
  <c r="J4228" i="19"/>
  <c r="I4228" i="19"/>
  <c r="J4227" i="19"/>
  <c r="I4227" i="19"/>
  <c r="J4226" i="19"/>
  <c r="I4226" i="19"/>
  <c r="J4225" i="19"/>
  <c r="I4225" i="19"/>
  <c r="J4224" i="19"/>
  <c r="I4224" i="19"/>
  <c r="J4223" i="19"/>
  <c r="I4223" i="19"/>
  <c r="J4222" i="19"/>
  <c r="I4222" i="19"/>
  <c r="J4221" i="19"/>
  <c r="I4221" i="19"/>
  <c r="J4220" i="19"/>
  <c r="I4220" i="19"/>
  <c r="J4219" i="19"/>
  <c r="I4219" i="19"/>
  <c r="J4218" i="19"/>
  <c r="I4218" i="19"/>
  <c r="J4217" i="19"/>
  <c r="I4217" i="19"/>
  <c r="J4216" i="19"/>
  <c r="I4216" i="19"/>
  <c r="J4215" i="19"/>
  <c r="I4215" i="19"/>
  <c r="J4214" i="19"/>
  <c r="I4214" i="19"/>
  <c r="J4213" i="19"/>
  <c r="I4213" i="19"/>
  <c r="J4212" i="19"/>
  <c r="I4212" i="19"/>
  <c r="J4211" i="19"/>
  <c r="I4211" i="19"/>
  <c r="J4210" i="19"/>
  <c r="I4210" i="19"/>
  <c r="J4209" i="19"/>
  <c r="I4209" i="19"/>
  <c r="J4208" i="19"/>
  <c r="I4208" i="19"/>
  <c r="J4207" i="19"/>
  <c r="I4207" i="19"/>
  <c r="J4206" i="19"/>
  <c r="I4206" i="19"/>
  <c r="J4205" i="19"/>
  <c r="I4205" i="19"/>
  <c r="J4204" i="19"/>
  <c r="I4204" i="19"/>
  <c r="J4203" i="19"/>
  <c r="I4203" i="19"/>
  <c r="J4202" i="19"/>
  <c r="I4202" i="19"/>
  <c r="J4201" i="19"/>
  <c r="I4201" i="19"/>
  <c r="J4200" i="19"/>
  <c r="I4200" i="19"/>
  <c r="J4199" i="19"/>
  <c r="I4199" i="19"/>
  <c r="J4198" i="19"/>
  <c r="I4198" i="19"/>
  <c r="J4197" i="19"/>
  <c r="I4197" i="19"/>
  <c r="J4196" i="19"/>
  <c r="I4196" i="19"/>
  <c r="J4195" i="19"/>
  <c r="I4195" i="19"/>
  <c r="J4194" i="19"/>
  <c r="I4194" i="19"/>
  <c r="J4193" i="19"/>
  <c r="I4193" i="19"/>
  <c r="J4192" i="19"/>
  <c r="I4192" i="19"/>
  <c r="J4191" i="19"/>
  <c r="I4191" i="19"/>
  <c r="J4190" i="19"/>
  <c r="I4190" i="19"/>
  <c r="J4189" i="19"/>
  <c r="I4189" i="19"/>
  <c r="J4188" i="19"/>
  <c r="I4188" i="19"/>
  <c r="J4187" i="19"/>
  <c r="I4187" i="19"/>
  <c r="J4186" i="19"/>
  <c r="I4186" i="19"/>
  <c r="J4185" i="19"/>
  <c r="I4185" i="19"/>
  <c r="J4184" i="19"/>
  <c r="I4184" i="19"/>
  <c r="J4183" i="19"/>
  <c r="I4183" i="19"/>
  <c r="J4182" i="19"/>
  <c r="I4182" i="19"/>
  <c r="J4181" i="19"/>
  <c r="I4181" i="19"/>
  <c r="J4180" i="19"/>
  <c r="I4180" i="19"/>
  <c r="J4179" i="19"/>
  <c r="I4179" i="19"/>
  <c r="J4178" i="19"/>
  <c r="I4178" i="19"/>
  <c r="J4177" i="19"/>
  <c r="I4177" i="19"/>
  <c r="J4176" i="19"/>
  <c r="I4176" i="19"/>
  <c r="J4175" i="19"/>
  <c r="I4175" i="19"/>
  <c r="J4174" i="19"/>
  <c r="I4174" i="19"/>
  <c r="J4173" i="19"/>
  <c r="I4173" i="19"/>
  <c r="J4172" i="19"/>
  <c r="I4172" i="19"/>
  <c r="J4171" i="19"/>
  <c r="I4171" i="19"/>
  <c r="J4170" i="19"/>
  <c r="I4170" i="19"/>
  <c r="J4169" i="19"/>
  <c r="I4169" i="19"/>
  <c r="J4168" i="19"/>
  <c r="I4168" i="19"/>
  <c r="J4167" i="19"/>
  <c r="I4167" i="19"/>
  <c r="J4166" i="19"/>
  <c r="I4166" i="19"/>
  <c r="J4165" i="19"/>
  <c r="I4165" i="19"/>
  <c r="J4164" i="19"/>
  <c r="I4164" i="19"/>
  <c r="J4163" i="19"/>
  <c r="I4163" i="19"/>
  <c r="J4162" i="19"/>
  <c r="I4162" i="19"/>
  <c r="J4161" i="19"/>
  <c r="I4161" i="19"/>
  <c r="J4160" i="19"/>
  <c r="I4160" i="19"/>
  <c r="J4159" i="19"/>
  <c r="I4159" i="19"/>
  <c r="J4158" i="19"/>
  <c r="I4158" i="19"/>
  <c r="J4157" i="19"/>
  <c r="I4157" i="19"/>
  <c r="J4156" i="19"/>
  <c r="I4156" i="19"/>
  <c r="J4155" i="19"/>
  <c r="I4155" i="19"/>
  <c r="J4154" i="19"/>
  <c r="I4154" i="19"/>
  <c r="J4153" i="19"/>
  <c r="I4153" i="19"/>
  <c r="J4152" i="19"/>
  <c r="I4152" i="19"/>
  <c r="J4151" i="19"/>
  <c r="I4151" i="19"/>
  <c r="J4150" i="19"/>
  <c r="I4150" i="19"/>
  <c r="J4149" i="19"/>
  <c r="I4149" i="19"/>
  <c r="J4148" i="19"/>
  <c r="I4148" i="19"/>
  <c r="J4147" i="19"/>
  <c r="I4147" i="19"/>
  <c r="J4146" i="19"/>
  <c r="I4146" i="19"/>
  <c r="J4145" i="19"/>
  <c r="I4145" i="19"/>
  <c r="J4144" i="19"/>
  <c r="I4144" i="19"/>
  <c r="J4143" i="19"/>
  <c r="I4143" i="19"/>
  <c r="J4142" i="19"/>
  <c r="I4142" i="19"/>
  <c r="J4141" i="19"/>
  <c r="I4141" i="19"/>
  <c r="J4140" i="19"/>
  <c r="I4140" i="19"/>
  <c r="J4139" i="19"/>
  <c r="I4139" i="19"/>
  <c r="J4138" i="19"/>
  <c r="I4138" i="19"/>
  <c r="J4137" i="19"/>
  <c r="I4137" i="19"/>
  <c r="J4136" i="19"/>
  <c r="I4136" i="19"/>
  <c r="J4135" i="19"/>
  <c r="I4135" i="19"/>
  <c r="J4134" i="19"/>
  <c r="I4134" i="19"/>
  <c r="J4133" i="19"/>
  <c r="I4133" i="19"/>
  <c r="J4132" i="19"/>
  <c r="I4132" i="19"/>
  <c r="J4131" i="19"/>
  <c r="I4131" i="19"/>
  <c r="J4130" i="19"/>
  <c r="I4130" i="19"/>
  <c r="J4129" i="19"/>
  <c r="I4129" i="19"/>
  <c r="J4128" i="19"/>
  <c r="I4128" i="19"/>
  <c r="J4127" i="19"/>
  <c r="I4127" i="19"/>
  <c r="J4126" i="19"/>
  <c r="I4126" i="19"/>
  <c r="J4125" i="19"/>
  <c r="I4125" i="19"/>
  <c r="J4124" i="19"/>
  <c r="I4124" i="19"/>
  <c r="J4123" i="19"/>
  <c r="I4123" i="19"/>
  <c r="J4122" i="19"/>
  <c r="I4122" i="19"/>
  <c r="J4121" i="19"/>
  <c r="I4121" i="19"/>
  <c r="J4120" i="19"/>
  <c r="I4120" i="19"/>
  <c r="J4119" i="19"/>
  <c r="I4119" i="19"/>
  <c r="J4118" i="19"/>
  <c r="I4118" i="19"/>
  <c r="J4117" i="19"/>
  <c r="I4117" i="19"/>
  <c r="J4116" i="19"/>
  <c r="I4116" i="19"/>
  <c r="J4115" i="19"/>
  <c r="I4115" i="19"/>
  <c r="J4114" i="19"/>
  <c r="I4114" i="19"/>
  <c r="J4113" i="19"/>
  <c r="I4113" i="19"/>
  <c r="J4112" i="19"/>
  <c r="I4112" i="19"/>
  <c r="J4111" i="19"/>
  <c r="I4111" i="19"/>
  <c r="J4110" i="19"/>
  <c r="I4110" i="19"/>
  <c r="J4109" i="19"/>
  <c r="I4109" i="19"/>
  <c r="J4108" i="19"/>
  <c r="I4108" i="19"/>
  <c r="J4107" i="19"/>
  <c r="I4107" i="19"/>
  <c r="J4106" i="19"/>
  <c r="I4106" i="19"/>
  <c r="J4105" i="19"/>
  <c r="I4105" i="19"/>
  <c r="J4104" i="19"/>
  <c r="I4104" i="19"/>
  <c r="J4103" i="19"/>
  <c r="I4103" i="19"/>
  <c r="J4102" i="19"/>
  <c r="I4102" i="19"/>
  <c r="J4101" i="19"/>
  <c r="I4101" i="19"/>
  <c r="J4100" i="19"/>
  <c r="I4100" i="19"/>
  <c r="J4099" i="19"/>
  <c r="I4099" i="19"/>
  <c r="J4098" i="19"/>
  <c r="I4098" i="19"/>
  <c r="J4097" i="19"/>
  <c r="I4097" i="19"/>
  <c r="J4096" i="19"/>
  <c r="I4096" i="19"/>
  <c r="J4095" i="19"/>
  <c r="I4095" i="19"/>
  <c r="J4094" i="19"/>
  <c r="I4094" i="19"/>
  <c r="J4093" i="19"/>
  <c r="I4093" i="19"/>
  <c r="J4092" i="19"/>
  <c r="I4092" i="19"/>
  <c r="J4091" i="19"/>
  <c r="I4091" i="19"/>
  <c r="J4090" i="19"/>
  <c r="I4090" i="19"/>
  <c r="J4089" i="19"/>
  <c r="I4089" i="19"/>
  <c r="J4088" i="19"/>
  <c r="I4088" i="19"/>
  <c r="J4087" i="19"/>
  <c r="I4087" i="19"/>
  <c r="J4086" i="19"/>
  <c r="I4086" i="19"/>
  <c r="J4085" i="19"/>
  <c r="I4085" i="19"/>
  <c r="J4084" i="19"/>
  <c r="I4084" i="19"/>
  <c r="J4083" i="19"/>
  <c r="I4083" i="19"/>
  <c r="J4082" i="19"/>
  <c r="I4082" i="19"/>
  <c r="J4081" i="19"/>
  <c r="I4081" i="19"/>
  <c r="J4080" i="19"/>
  <c r="I4080" i="19"/>
  <c r="J4079" i="19"/>
  <c r="I4079" i="19"/>
  <c r="J4078" i="19"/>
  <c r="I4078" i="19"/>
  <c r="J4077" i="19"/>
  <c r="I4077" i="19"/>
  <c r="J4076" i="19"/>
  <c r="I4076" i="19"/>
  <c r="J4075" i="19"/>
  <c r="I4075" i="19"/>
  <c r="J4074" i="19"/>
  <c r="I4074" i="19"/>
  <c r="J4073" i="19"/>
  <c r="I4073" i="19"/>
  <c r="J4072" i="19"/>
  <c r="I4072" i="19"/>
  <c r="J4071" i="19"/>
  <c r="I4071" i="19"/>
  <c r="J4070" i="19"/>
  <c r="I4070" i="19"/>
  <c r="J4069" i="19"/>
  <c r="I4069" i="19"/>
  <c r="J4068" i="19"/>
  <c r="I4068" i="19"/>
  <c r="J4067" i="19"/>
  <c r="I4067" i="19"/>
  <c r="J4066" i="19"/>
  <c r="I4066" i="19"/>
  <c r="J4065" i="19"/>
  <c r="I4065" i="19"/>
  <c r="J4064" i="19"/>
  <c r="I4064" i="19"/>
  <c r="J4063" i="19"/>
  <c r="I4063" i="19"/>
  <c r="J4062" i="19"/>
  <c r="I4062" i="19"/>
  <c r="J4061" i="19"/>
  <c r="I4061" i="19"/>
  <c r="J4060" i="19"/>
  <c r="I4060" i="19"/>
  <c r="J4059" i="19"/>
  <c r="I4059" i="19"/>
  <c r="J4058" i="19"/>
  <c r="I4058" i="19"/>
  <c r="J4057" i="19"/>
  <c r="I4057" i="19"/>
  <c r="J4056" i="19"/>
  <c r="I4056" i="19"/>
  <c r="J4055" i="19"/>
  <c r="I4055" i="19"/>
  <c r="J4054" i="19"/>
  <c r="I4054" i="19"/>
  <c r="J4053" i="19"/>
  <c r="I4053" i="19"/>
  <c r="J4052" i="19"/>
  <c r="I4052" i="19"/>
  <c r="J4051" i="19"/>
  <c r="I4051" i="19"/>
  <c r="J4050" i="19"/>
  <c r="I4050" i="19"/>
  <c r="J4049" i="19"/>
  <c r="I4049" i="19"/>
  <c r="G4048" i="19"/>
  <c r="J4048" i="19"/>
  <c r="F4048" i="19"/>
  <c r="I4048" i="19"/>
  <c r="G4047" i="19"/>
  <c r="J4047" i="19"/>
  <c r="F4047" i="19"/>
  <c r="I4047" i="19"/>
  <c r="G4046" i="19"/>
  <c r="J4046" i="19"/>
  <c r="F4046" i="19"/>
  <c r="I4046" i="19"/>
  <c r="G4045" i="19"/>
  <c r="J4045" i="19"/>
  <c r="F4045" i="19"/>
  <c r="I4045" i="19"/>
  <c r="G4044" i="19"/>
  <c r="J4044" i="19"/>
  <c r="F4044" i="19"/>
  <c r="I4044" i="19"/>
  <c r="G4043" i="19"/>
  <c r="J4043" i="19"/>
  <c r="F4043" i="19"/>
  <c r="I4043" i="19"/>
  <c r="G4042" i="19"/>
  <c r="J4042" i="19"/>
  <c r="F4042" i="19"/>
  <c r="I4042" i="19"/>
  <c r="G4041" i="19"/>
  <c r="J4041" i="19"/>
  <c r="F4041" i="19"/>
  <c r="I4041" i="19"/>
  <c r="G4040" i="19"/>
  <c r="J4040" i="19"/>
  <c r="F4040" i="19"/>
  <c r="I4040" i="19"/>
  <c r="G4039" i="19"/>
  <c r="J4039" i="19"/>
  <c r="F4039" i="19"/>
  <c r="I4039" i="19"/>
  <c r="G4038" i="19"/>
  <c r="J4038" i="19"/>
  <c r="F4038" i="19"/>
  <c r="I4038" i="19"/>
  <c r="G4037" i="19"/>
  <c r="J4037" i="19"/>
  <c r="F4037" i="19"/>
  <c r="I4037" i="19"/>
  <c r="G4036" i="19"/>
  <c r="J4036" i="19"/>
  <c r="F4036" i="19"/>
  <c r="I4036" i="19"/>
  <c r="G4035" i="19"/>
  <c r="J4035" i="19"/>
  <c r="F4035" i="19"/>
  <c r="I4035" i="19"/>
  <c r="G4034" i="19"/>
  <c r="J4034" i="19"/>
  <c r="F4034" i="19"/>
  <c r="I4034" i="19"/>
  <c r="G4033" i="19"/>
  <c r="J4033" i="19"/>
  <c r="F4033" i="19"/>
  <c r="I4033" i="19"/>
  <c r="G4032" i="19"/>
  <c r="J4032" i="19"/>
  <c r="F4032" i="19"/>
  <c r="I4032" i="19"/>
  <c r="G4031" i="19"/>
  <c r="J4031" i="19"/>
  <c r="F4031" i="19"/>
  <c r="I4031" i="19"/>
  <c r="G4030" i="19"/>
  <c r="J4030" i="19"/>
  <c r="F4030" i="19"/>
  <c r="I4030" i="19"/>
  <c r="G4029" i="19"/>
  <c r="J4029" i="19"/>
  <c r="F4029" i="19"/>
  <c r="I4029" i="19"/>
  <c r="G4028" i="19"/>
  <c r="J4028" i="19"/>
  <c r="F4028" i="19"/>
  <c r="I4028" i="19"/>
  <c r="G4027" i="19"/>
  <c r="J4027" i="19"/>
  <c r="F4027" i="19"/>
  <c r="I4027" i="19"/>
  <c r="G4026" i="19"/>
  <c r="J4026" i="19"/>
  <c r="F4026" i="19"/>
  <c r="I4026" i="19"/>
  <c r="G4025" i="19"/>
  <c r="J4025" i="19"/>
  <c r="F4025" i="19"/>
  <c r="I4025" i="19"/>
  <c r="G4024" i="19"/>
  <c r="J4024" i="19"/>
  <c r="F4024" i="19"/>
  <c r="I4024" i="19"/>
  <c r="G4023" i="19"/>
  <c r="J4023" i="19"/>
  <c r="F4023" i="19"/>
  <c r="I4023" i="19"/>
  <c r="G4022" i="19"/>
  <c r="J4022" i="19"/>
  <c r="F4022" i="19"/>
  <c r="I4022" i="19"/>
  <c r="G4021" i="19"/>
  <c r="J4021" i="19"/>
  <c r="F4021" i="19"/>
  <c r="I4021" i="19"/>
  <c r="G4020" i="19"/>
  <c r="J4020" i="19"/>
  <c r="F4020" i="19"/>
  <c r="I4020" i="19"/>
  <c r="G4019" i="19"/>
  <c r="J4019" i="19"/>
  <c r="F4019" i="19"/>
  <c r="I4019" i="19"/>
  <c r="G4018" i="19"/>
  <c r="J4018" i="19"/>
  <c r="F4018" i="19"/>
  <c r="I4018" i="19"/>
  <c r="G4017" i="19"/>
  <c r="J4017" i="19"/>
  <c r="F4017" i="19"/>
  <c r="I4017" i="19"/>
  <c r="G4016" i="19"/>
  <c r="J4016" i="19"/>
  <c r="F4016" i="19"/>
  <c r="I4016" i="19"/>
  <c r="G4015" i="19"/>
  <c r="J4015" i="19"/>
  <c r="F4015" i="19"/>
  <c r="I4015" i="19"/>
  <c r="G4014" i="19"/>
  <c r="J4014" i="19"/>
  <c r="F4014" i="19"/>
  <c r="I4014" i="19"/>
  <c r="G4013" i="19"/>
  <c r="J4013" i="19"/>
  <c r="F4013" i="19"/>
  <c r="I4013" i="19"/>
  <c r="G4012" i="19"/>
  <c r="J4012" i="19"/>
  <c r="F4012" i="19"/>
  <c r="I4012" i="19"/>
  <c r="G4011" i="19"/>
  <c r="J4011" i="19"/>
  <c r="F4011" i="19"/>
  <c r="I4011" i="19"/>
  <c r="J4010" i="19"/>
  <c r="I4010" i="19"/>
  <c r="J4009" i="19"/>
  <c r="I4009" i="19"/>
  <c r="J4008" i="19"/>
  <c r="I4008" i="19"/>
  <c r="J4007" i="19"/>
  <c r="I4007" i="19"/>
  <c r="J4006" i="19"/>
  <c r="I4006" i="19"/>
  <c r="J4005" i="19"/>
  <c r="I4005" i="19"/>
  <c r="J4004" i="19"/>
  <c r="I4004" i="19"/>
  <c r="J4003" i="19"/>
  <c r="I4003" i="19"/>
  <c r="J4002" i="19"/>
  <c r="I4002" i="19"/>
  <c r="J4001" i="19"/>
  <c r="I4001" i="19"/>
  <c r="J4000" i="19"/>
  <c r="I4000" i="19"/>
  <c r="J3999" i="19"/>
  <c r="I3999" i="19"/>
  <c r="J3998" i="19"/>
  <c r="I3998" i="19"/>
  <c r="J3997" i="19"/>
  <c r="I3997" i="19"/>
  <c r="J3996" i="19"/>
  <c r="I3996" i="19"/>
  <c r="J3995" i="19"/>
  <c r="I3995" i="19"/>
  <c r="J3994" i="19"/>
  <c r="I3994" i="19"/>
  <c r="J3993" i="19"/>
  <c r="I3993" i="19"/>
  <c r="J3992" i="19"/>
  <c r="I3992" i="19"/>
  <c r="J3991" i="19"/>
  <c r="I3991" i="19"/>
  <c r="J3990" i="19"/>
  <c r="I3990" i="19"/>
  <c r="J3989" i="19"/>
  <c r="I3989" i="19"/>
  <c r="J3988" i="19"/>
  <c r="I3988" i="19"/>
  <c r="J3987" i="19"/>
  <c r="I3987" i="19"/>
  <c r="J3986" i="19"/>
  <c r="I3986" i="19"/>
  <c r="J3985" i="19"/>
  <c r="I3985" i="19"/>
  <c r="J3984" i="19"/>
  <c r="I3984" i="19"/>
  <c r="J3983" i="19"/>
  <c r="I3983" i="19"/>
  <c r="J3982" i="19"/>
  <c r="I3982" i="19"/>
  <c r="J3981" i="19"/>
  <c r="I3981" i="19"/>
  <c r="J3980" i="19"/>
  <c r="I3980" i="19"/>
  <c r="J3979" i="19"/>
  <c r="I3979" i="19"/>
  <c r="J3978" i="19"/>
  <c r="I3978" i="19"/>
  <c r="J3977" i="19"/>
  <c r="I3977" i="19"/>
  <c r="J3976" i="19"/>
  <c r="I3976" i="19"/>
  <c r="J3975" i="19"/>
  <c r="I3975" i="19"/>
  <c r="J3974" i="19"/>
  <c r="I3974" i="19"/>
  <c r="J3973" i="19"/>
  <c r="I3973" i="19"/>
  <c r="J3972" i="19"/>
  <c r="I3972" i="19"/>
  <c r="J3971" i="19"/>
  <c r="I3971" i="19"/>
  <c r="J3970" i="19"/>
  <c r="I3970" i="19"/>
  <c r="J3969" i="19"/>
  <c r="I3969" i="19"/>
  <c r="J3968" i="19"/>
  <c r="I3968" i="19"/>
  <c r="J3967" i="19"/>
  <c r="I3967" i="19"/>
  <c r="J3966" i="19"/>
  <c r="I3966" i="19"/>
  <c r="J3965" i="19"/>
  <c r="I3965" i="19"/>
  <c r="J3964" i="19"/>
  <c r="I3964" i="19"/>
  <c r="J3963" i="19"/>
  <c r="I3963" i="19"/>
  <c r="J3962" i="19"/>
  <c r="I3962" i="19"/>
  <c r="J3961" i="19"/>
  <c r="I3961" i="19"/>
  <c r="J3960" i="19"/>
  <c r="I3960" i="19"/>
  <c r="J3959" i="19"/>
  <c r="I3959" i="19"/>
  <c r="J3958" i="19"/>
  <c r="I3958" i="19"/>
  <c r="J3957" i="19"/>
  <c r="I3957" i="19"/>
  <c r="J3956" i="19"/>
  <c r="I3956" i="19"/>
  <c r="J3955" i="19"/>
  <c r="I3955" i="19"/>
  <c r="J3954" i="19"/>
  <c r="I3954" i="19"/>
  <c r="J3953" i="19"/>
  <c r="I3953" i="19"/>
  <c r="J3952" i="19"/>
  <c r="I3952" i="19"/>
  <c r="J3951" i="19"/>
  <c r="I3951" i="19"/>
  <c r="J3950" i="19"/>
  <c r="I3950" i="19"/>
  <c r="J3949" i="19"/>
  <c r="I3949" i="19"/>
  <c r="J3948" i="19"/>
  <c r="I3948" i="19"/>
  <c r="J3947" i="19"/>
  <c r="I3947" i="19"/>
  <c r="J3946" i="19"/>
  <c r="I3946" i="19"/>
  <c r="J3945" i="19"/>
  <c r="I3945" i="19"/>
  <c r="J3944" i="19"/>
  <c r="I3944" i="19"/>
  <c r="J3943" i="19"/>
  <c r="I3943" i="19"/>
  <c r="J3942" i="19"/>
  <c r="I3942" i="19"/>
  <c r="J3941" i="19"/>
  <c r="I3941" i="19"/>
  <c r="J3940" i="19"/>
  <c r="I3940" i="19"/>
  <c r="J3939" i="19"/>
  <c r="I3939" i="19"/>
  <c r="J3938" i="19"/>
  <c r="I3938" i="19"/>
  <c r="J3937" i="19"/>
  <c r="I3937" i="19"/>
  <c r="J3936" i="19"/>
  <c r="I3936" i="19"/>
  <c r="J3935" i="19"/>
  <c r="I3935" i="19"/>
  <c r="J3934" i="19"/>
  <c r="I3934" i="19"/>
  <c r="J3933" i="19"/>
  <c r="I3933" i="19"/>
  <c r="J3932" i="19"/>
  <c r="I3932" i="19"/>
  <c r="J3931" i="19"/>
  <c r="I3931" i="19"/>
  <c r="J3930" i="19"/>
  <c r="I3930" i="19"/>
  <c r="J3929" i="19"/>
  <c r="I3929" i="19"/>
  <c r="J3928" i="19"/>
  <c r="I3928" i="19"/>
  <c r="J3927" i="19"/>
  <c r="I3927" i="19"/>
  <c r="G3926" i="19"/>
  <c r="J3926" i="19"/>
  <c r="I3926" i="19"/>
  <c r="G3925" i="19"/>
  <c r="J3925" i="19"/>
  <c r="I3925" i="19"/>
  <c r="J3924" i="19"/>
  <c r="I3924" i="19"/>
  <c r="J3923" i="19"/>
  <c r="I3923" i="19"/>
  <c r="J3922" i="19"/>
  <c r="I3922" i="19"/>
  <c r="J3921" i="19"/>
  <c r="I3921" i="19"/>
  <c r="J3920" i="19"/>
  <c r="F3920" i="19"/>
  <c r="I3920" i="19"/>
  <c r="J3919" i="19"/>
  <c r="F3919" i="19"/>
  <c r="I3919" i="19"/>
  <c r="J3918" i="19"/>
  <c r="I3918" i="19"/>
  <c r="J3917" i="19"/>
  <c r="I3917" i="19"/>
  <c r="J3916" i="19"/>
  <c r="I3916" i="19"/>
  <c r="J3915" i="19"/>
  <c r="I3915" i="19"/>
  <c r="J3914" i="19"/>
  <c r="I3914" i="19"/>
  <c r="J3913" i="19"/>
  <c r="I3913" i="19"/>
  <c r="J3912" i="19"/>
  <c r="I3912" i="19"/>
  <c r="J3911" i="19"/>
  <c r="I3911" i="19"/>
  <c r="J3910" i="19"/>
  <c r="I3910" i="19"/>
  <c r="J3909" i="19"/>
  <c r="I3909" i="19"/>
  <c r="J3908" i="19"/>
  <c r="I3908" i="19"/>
  <c r="J3907" i="19"/>
  <c r="I3907" i="19"/>
  <c r="J3906" i="19"/>
  <c r="I3906" i="19"/>
  <c r="J3905" i="19"/>
  <c r="I3905" i="19"/>
  <c r="J3904" i="19"/>
  <c r="I3904" i="19"/>
  <c r="J3903" i="19"/>
  <c r="I3903" i="19"/>
  <c r="J3902" i="19"/>
  <c r="I3902" i="19"/>
  <c r="J3901" i="19"/>
  <c r="I3901" i="19"/>
  <c r="J3900" i="19"/>
  <c r="I3900" i="19"/>
  <c r="J3899" i="19"/>
  <c r="I3899" i="19"/>
  <c r="J3898" i="19"/>
  <c r="I3898" i="19"/>
  <c r="J3897" i="19"/>
  <c r="I3897" i="19"/>
  <c r="J3896" i="19"/>
  <c r="I3896" i="19"/>
  <c r="J3895" i="19"/>
  <c r="I3895" i="19"/>
  <c r="J3894" i="19"/>
  <c r="I3894" i="19"/>
  <c r="J3893" i="19"/>
  <c r="I3893" i="19"/>
  <c r="J3892" i="19"/>
  <c r="I3892" i="19"/>
  <c r="J3891" i="19"/>
  <c r="I3891" i="19"/>
  <c r="J3890" i="19"/>
  <c r="I3890" i="19"/>
  <c r="J3889" i="19"/>
  <c r="I3889" i="19"/>
  <c r="J3888" i="19"/>
  <c r="I3888" i="19"/>
  <c r="J3887" i="19"/>
  <c r="I3887" i="19"/>
  <c r="J3886" i="19"/>
  <c r="I3886" i="19"/>
  <c r="J3885" i="19"/>
  <c r="I3885" i="19"/>
  <c r="J3884" i="19"/>
  <c r="I3884" i="19"/>
  <c r="J3883" i="19"/>
  <c r="I3883" i="19"/>
  <c r="J3882" i="19"/>
  <c r="I3882" i="19"/>
  <c r="J3881" i="19"/>
  <c r="I3881" i="19"/>
  <c r="J3880" i="19"/>
  <c r="I3880" i="19"/>
  <c r="J3879" i="19"/>
  <c r="I3879" i="19"/>
  <c r="J3878" i="19"/>
  <c r="I3878" i="19"/>
  <c r="J3877" i="19"/>
  <c r="I3877" i="19"/>
  <c r="J3876" i="19"/>
  <c r="I3876" i="19"/>
  <c r="J3875" i="19"/>
  <c r="I3875" i="19"/>
  <c r="J3874" i="19"/>
  <c r="I3874" i="19"/>
  <c r="J3873" i="19"/>
  <c r="I3873" i="19"/>
  <c r="J3872" i="19"/>
  <c r="I3872" i="19"/>
  <c r="J3871" i="19"/>
  <c r="I3871" i="19"/>
  <c r="J3870" i="19"/>
  <c r="I3870" i="19"/>
  <c r="J3869" i="19"/>
  <c r="I3869" i="19"/>
  <c r="J3868" i="19"/>
  <c r="I3868" i="19"/>
  <c r="J3867" i="19"/>
  <c r="I3867" i="19"/>
  <c r="G3866" i="19"/>
  <c r="J3866" i="19"/>
  <c r="I3866" i="19"/>
  <c r="J3865" i="19"/>
  <c r="I3865" i="19"/>
  <c r="J3864" i="19"/>
  <c r="I3864" i="19"/>
  <c r="J3863" i="19"/>
  <c r="I3863" i="19"/>
  <c r="J3862" i="19"/>
  <c r="I3862" i="19"/>
  <c r="J3861" i="19"/>
  <c r="I3861" i="19"/>
  <c r="J3860" i="19"/>
  <c r="I3860" i="19"/>
  <c r="J3859" i="19"/>
  <c r="I3859" i="19"/>
  <c r="J3858" i="19"/>
  <c r="I3858" i="19"/>
  <c r="J3857" i="19"/>
  <c r="I3857" i="19"/>
  <c r="J3856" i="19"/>
  <c r="I3856" i="19"/>
  <c r="J3855" i="19"/>
  <c r="I3855" i="19"/>
  <c r="J3854" i="19"/>
  <c r="F3854" i="19"/>
  <c r="I3854" i="19"/>
  <c r="J3853" i="19"/>
  <c r="F3853" i="19"/>
  <c r="I3853" i="19"/>
  <c r="J3852" i="19"/>
  <c r="I3852" i="19"/>
  <c r="J3851" i="19"/>
  <c r="I3851" i="19"/>
  <c r="J3850" i="19"/>
  <c r="I3850" i="19"/>
  <c r="J3849" i="19"/>
  <c r="I3849" i="19"/>
  <c r="J3848" i="19"/>
  <c r="I3848" i="19"/>
  <c r="J3847" i="19"/>
  <c r="I3847" i="19"/>
  <c r="J3846" i="19"/>
  <c r="I3846" i="19"/>
  <c r="J3845" i="19"/>
  <c r="I3845" i="19"/>
  <c r="J3844" i="19"/>
  <c r="I3844" i="19"/>
  <c r="J3843" i="19"/>
  <c r="I3843" i="19"/>
  <c r="J3842" i="19"/>
  <c r="I3842" i="19"/>
  <c r="G3841" i="19"/>
  <c r="J3841" i="19"/>
  <c r="I3841" i="19"/>
  <c r="J3840" i="19"/>
  <c r="I3840" i="19"/>
  <c r="J3839" i="19"/>
  <c r="I3839" i="19"/>
  <c r="G3838" i="19"/>
  <c r="J3838" i="19"/>
  <c r="I3838" i="19"/>
  <c r="J3837" i="19"/>
  <c r="I3837" i="19"/>
  <c r="G3836" i="19"/>
  <c r="J3836" i="19"/>
  <c r="I3836" i="19"/>
  <c r="J3835" i="19"/>
  <c r="I3835" i="19"/>
  <c r="G3834" i="19"/>
  <c r="J3834" i="19"/>
  <c r="I3834" i="19"/>
  <c r="G3833" i="19"/>
  <c r="J3833" i="19"/>
  <c r="I3833" i="19"/>
  <c r="J3832" i="19"/>
  <c r="I3832" i="19"/>
  <c r="J3831" i="19"/>
  <c r="I3831" i="19"/>
  <c r="J3830" i="19"/>
  <c r="I3830" i="19"/>
  <c r="J3829" i="19"/>
  <c r="I3829" i="19"/>
  <c r="J3828" i="19"/>
  <c r="I3828" i="19"/>
  <c r="G3827" i="19"/>
  <c r="J3827" i="19"/>
  <c r="I3827" i="19"/>
  <c r="G3826" i="19"/>
  <c r="J3826" i="19"/>
  <c r="I3826" i="19"/>
  <c r="G3825" i="19"/>
  <c r="J3825" i="19"/>
  <c r="I3825" i="19"/>
  <c r="G3824" i="19"/>
  <c r="J3824" i="19"/>
  <c r="I3824" i="19"/>
  <c r="G3823" i="19"/>
  <c r="J3823" i="19"/>
  <c r="I3823" i="19"/>
  <c r="G3822" i="19"/>
  <c r="J3822" i="19"/>
  <c r="I3822" i="19"/>
  <c r="G3821" i="19"/>
  <c r="J3821" i="19"/>
  <c r="I3821" i="19"/>
  <c r="G3820" i="19"/>
  <c r="J3820" i="19"/>
  <c r="I3820" i="19"/>
  <c r="G3819" i="19"/>
  <c r="J3819" i="19"/>
  <c r="I3819" i="19"/>
  <c r="J3818" i="19"/>
  <c r="I3818" i="19"/>
  <c r="J3817" i="19"/>
  <c r="I3817" i="19"/>
  <c r="J3816" i="19"/>
  <c r="I3816" i="19"/>
  <c r="J3815" i="19"/>
  <c r="I3815" i="19"/>
  <c r="J3814" i="19"/>
  <c r="I3814" i="19"/>
  <c r="J3813" i="19"/>
  <c r="I3813" i="19"/>
  <c r="J3812" i="19"/>
  <c r="I3812" i="19"/>
  <c r="J3811" i="19"/>
  <c r="I3811" i="19"/>
  <c r="J3810" i="19"/>
  <c r="I3810" i="19"/>
  <c r="J3809" i="19"/>
  <c r="I3809" i="19"/>
  <c r="J3808" i="19"/>
  <c r="I3808" i="19"/>
  <c r="J3807" i="19"/>
  <c r="I3807" i="19"/>
  <c r="J3806" i="19"/>
  <c r="I3806" i="19"/>
  <c r="J3805" i="19"/>
  <c r="I3805" i="19"/>
  <c r="J3804" i="19"/>
  <c r="I3804" i="19"/>
  <c r="J3803" i="19"/>
  <c r="I3803" i="19"/>
  <c r="J3802" i="19"/>
  <c r="I3802" i="19"/>
  <c r="J3801" i="19"/>
  <c r="I3801" i="19"/>
  <c r="J3800" i="19"/>
  <c r="I3800" i="19"/>
  <c r="J3799" i="19"/>
  <c r="I3799" i="19"/>
  <c r="J3798" i="19"/>
  <c r="I3798" i="19"/>
  <c r="J3797" i="19"/>
  <c r="I3797" i="19"/>
  <c r="J3796" i="19"/>
  <c r="I3796" i="19"/>
  <c r="J3795" i="19"/>
  <c r="I3795" i="19"/>
  <c r="J3794" i="19"/>
  <c r="I3794" i="19"/>
  <c r="J3793" i="19"/>
  <c r="I3793" i="19"/>
  <c r="J3792" i="19"/>
  <c r="I3792" i="19"/>
  <c r="J3791" i="19"/>
  <c r="I3791" i="19"/>
  <c r="J3790" i="19"/>
  <c r="I3790" i="19"/>
  <c r="J3789" i="19"/>
  <c r="I3789" i="19"/>
  <c r="J3788" i="19"/>
  <c r="I3788" i="19"/>
  <c r="J3787" i="19"/>
  <c r="I3787" i="19"/>
  <c r="J3786" i="19"/>
  <c r="I3786" i="19"/>
  <c r="J3785" i="19"/>
  <c r="I3785" i="19"/>
  <c r="J3784" i="19"/>
  <c r="I3784" i="19"/>
  <c r="J3783" i="19"/>
  <c r="I3783" i="19"/>
  <c r="J3782" i="19"/>
  <c r="I3782" i="19"/>
  <c r="J3781" i="19"/>
  <c r="I3781" i="19"/>
  <c r="J3780" i="19"/>
  <c r="I3780" i="19"/>
  <c r="J3779" i="19"/>
  <c r="I3779" i="19"/>
  <c r="J3778" i="19"/>
  <c r="I3778" i="19"/>
  <c r="J3777" i="19"/>
  <c r="I3777" i="19"/>
  <c r="J3776" i="19"/>
  <c r="I3776" i="19"/>
  <c r="J3775" i="19"/>
  <c r="I3775" i="19"/>
  <c r="J3774" i="19"/>
  <c r="I3774" i="19"/>
  <c r="J3773" i="19"/>
  <c r="I3773" i="19"/>
  <c r="J3772" i="19"/>
  <c r="I3772" i="19"/>
  <c r="J3771" i="19"/>
  <c r="I3771" i="19"/>
  <c r="J3770" i="19"/>
  <c r="I3770" i="19"/>
  <c r="J3769" i="19"/>
  <c r="I3769" i="19"/>
  <c r="J3768" i="19"/>
  <c r="I3768" i="19"/>
  <c r="J3767" i="19"/>
  <c r="I3767" i="19"/>
  <c r="J3766" i="19"/>
  <c r="I3766" i="19"/>
  <c r="J3765" i="19"/>
  <c r="I3765" i="19"/>
  <c r="J3764" i="19"/>
  <c r="I3764" i="19"/>
  <c r="J3763" i="19"/>
  <c r="I3763" i="19"/>
  <c r="G3762" i="19"/>
  <c r="J3762" i="19"/>
  <c r="I3762" i="19"/>
  <c r="G3761" i="19"/>
  <c r="J3761" i="19"/>
  <c r="I3761" i="19"/>
  <c r="J3760" i="19"/>
  <c r="I3760" i="19"/>
  <c r="J3759" i="19"/>
  <c r="I3759" i="19"/>
  <c r="J3758" i="19"/>
  <c r="I3758" i="19"/>
  <c r="J3757" i="19"/>
  <c r="I3757" i="19"/>
  <c r="J3756" i="19"/>
  <c r="F3756" i="19"/>
  <c r="I3756" i="19"/>
  <c r="J3755" i="19"/>
  <c r="F3755" i="19"/>
  <c r="I3755" i="19"/>
  <c r="J3754" i="19"/>
  <c r="F3754" i="19"/>
  <c r="I3754" i="19"/>
  <c r="J3753" i="19"/>
  <c r="F3753" i="19"/>
  <c r="I3753" i="19"/>
  <c r="J3752" i="19"/>
  <c r="F3752" i="19"/>
  <c r="I3752" i="19"/>
  <c r="J3751" i="19"/>
  <c r="I3751" i="19"/>
  <c r="J3750" i="19"/>
  <c r="I3750" i="19"/>
  <c r="J3749" i="19"/>
  <c r="I3749" i="19"/>
  <c r="J3748" i="19"/>
  <c r="I3748" i="19"/>
  <c r="J3747" i="19"/>
  <c r="I3747" i="19"/>
  <c r="J3746" i="19"/>
  <c r="I3746" i="19"/>
  <c r="J3745" i="19"/>
  <c r="I3745" i="19"/>
  <c r="J3744" i="19"/>
  <c r="I3744" i="19"/>
  <c r="J3743" i="19"/>
  <c r="I3743" i="19"/>
  <c r="J3742" i="19"/>
  <c r="I3742" i="19"/>
  <c r="J3741" i="19"/>
  <c r="I3741" i="19"/>
  <c r="J3740" i="19"/>
  <c r="I3740" i="19"/>
  <c r="J3739" i="19"/>
  <c r="I3739" i="19"/>
  <c r="J3738" i="19"/>
  <c r="I3738" i="19"/>
  <c r="J3737" i="19"/>
  <c r="I3737" i="19"/>
  <c r="J3736" i="19"/>
  <c r="I3736" i="19"/>
  <c r="J3735" i="19"/>
  <c r="I3735" i="19"/>
  <c r="J3734" i="19"/>
  <c r="I3734" i="19"/>
  <c r="J3733" i="19"/>
  <c r="I3733" i="19"/>
  <c r="J3732" i="19"/>
  <c r="I3732" i="19"/>
  <c r="J3731" i="19"/>
  <c r="I3731" i="19"/>
  <c r="J3730" i="19"/>
  <c r="I3730" i="19"/>
  <c r="J3729" i="19"/>
  <c r="I3729" i="19"/>
  <c r="J3728" i="19"/>
  <c r="I3728" i="19"/>
  <c r="J3727" i="19"/>
  <c r="I3727" i="19"/>
  <c r="J3726" i="19"/>
  <c r="I3726" i="19"/>
  <c r="J3725" i="19"/>
  <c r="I3725" i="19"/>
  <c r="J3724" i="19"/>
  <c r="I3724" i="19"/>
  <c r="J3723" i="19"/>
  <c r="I3723" i="19"/>
  <c r="J3722" i="19"/>
  <c r="I3722" i="19"/>
  <c r="J3721" i="19"/>
  <c r="I3721" i="19"/>
  <c r="J3720" i="19"/>
  <c r="I3720" i="19"/>
  <c r="G3719" i="19"/>
  <c r="J3719" i="19"/>
  <c r="I3719" i="19"/>
  <c r="J3718" i="19"/>
  <c r="I3718" i="19"/>
  <c r="J3717" i="19"/>
  <c r="I3717" i="19"/>
  <c r="J3716" i="19"/>
  <c r="I3716" i="19"/>
  <c r="J3715" i="19"/>
  <c r="I3715" i="19"/>
  <c r="J3714" i="19"/>
  <c r="I3714" i="19"/>
  <c r="J3713" i="19"/>
  <c r="I3713" i="19"/>
  <c r="J3712" i="19"/>
  <c r="I3712" i="19"/>
  <c r="J3711" i="19"/>
  <c r="I3711" i="19"/>
  <c r="J3710" i="19"/>
  <c r="I3710" i="19"/>
  <c r="J3709" i="19"/>
  <c r="I3709" i="19"/>
  <c r="J3708" i="19"/>
  <c r="I3708" i="19"/>
  <c r="J3707" i="19"/>
  <c r="I3707" i="19"/>
  <c r="J3706" i="19"/>
  <c r="I3706" i="19"/>
  <c r="J3705" i="19"/>
  <c r="I3705" i="19"/>
  <c r="J3704" i="19"/>
  <c r="I3704" i="19"/>
  <c r="J3703" i="19"/>
  <c r="I3703" i="19"/>
  <c r="G3702" i="19"/>
  <c r="J3702" i="19"/>
  <c r="I3702" i="19"/>
  <c r="J3701" i="19"/>
  <c r="I3701" i="19"/>
  <c r="J3700" i="19"/>
  <c r="I3700" i="19"/>
  <c r="J3699" i="19"/>
  <c r="I3699" i="19"/>
  <c r="J3698" i="19"/>
  <c r="I3698" i="19"/>
  <c r="J3697" i="19"/>
  <c r="I3697" i="19"/>
  <c r="J3696" i="19"/>
  <c r="I3696" i="19"/>
  <c r="J3695" i="19"/>
  <c r="I3695" i="19"/>
  <c r="G3694" i="19"/>
  <c r="J3694" i="19"/>
  <c r="F3694" i="19"/>
  <c r="I3694" i="19"/>
  <c r="J3693" i="19"/>
  <c r="I3693" i="19"/>
  <c r="J3692" i="19"/>
  <c r="I3692" i="19"/>
  <c r="J3691" i="19"/>
  <c r="I3691" i="19"/>
  <c r="J3690" i="19"/>
  <c r="I3690" i="19"/>
  <c r="J3689" i="19"/>
  <c r="I3689" i="19"/>
  <c r="J3688" i="19"/>
  <c r="I3688" i="19"/>
  <c r="J3687" i="19"/>
  <c r="I3687" i="19"/>
  <c r="J3686" i="19"/>
  <c r="I3686" i="19"/>
  <c r="J3685" i="19"/>
  <c r="I3685" i="19"/>
  <c r="J3684" i="19"/>
  <c r="I3684" i="19"/>
  <c r="J3683" i="19"/>
  <c r="I3683" i="19"/>
  <c r="G3682" i="19"/>
  <c r="J3682" i="19"/>
  <c r="F3682" i="19"/>
  <c r="I3682" i="19"/>
  <c r="J3681" i="19"/>
  <c r="I3681" i="19"/>
  <c r="J3680" i="19"/>
  <c r="I3680" i="19"/>
  <c r="J3679" i="19"/>
  <c r="I3679" i="19"/>
  <c r="G3678" i="19"/>
  <c r="J3678" i="19"/>
  <c r="F3678" i="19"/>
  <c r="I3678" i="19"/>
  <c r="G3677" i="19"/>
  <c r="J3677" i="19"/>
  <c r="F3677" i="19"/>
  <c r="I3677" i="19"/>
  <c r="J3676" i="19"/>
  <c r="I3676" i="19"/>
  <c r="J3675" i="19"/>
  <c r="I3675" i="19"/>
  <c r="J3674" i="19"/>
  <c r="I3674" i="19"/>
  <c r="J3673" i="19"/>
  <c r="I3673" i="19"/>
  <c r="J3672" i="19"/>
  <c r="I3672" i="19"/>
  <c r="J3671" i="19"/>
  <c r="I3671" i="19"/>
  <c r="J3670" i="19"/>
  <c r="I3670" i="19"/>
  <c r="J3669" i="19"/>
  <c r="I3669" i="19"/>
  <c r="J3668" i="19"/>
  <c r="I3668" i="19"/>
  <c r="J3667" i="19"/>
  <c r="I3667" i="19"/>
  <c r="J3666" i="19"/>
  <c r="I3666" i="19"/>
  <c r="J3665" i="19"/>
  <c r="I3665" i="19"/>
  <c r="J3664" i="19"/>
  <c r="I3664" i="19"/>
  <c r="J3663" i="19"/>
  <c r="I3663" i="19"/>
  <c r="J3662" i="19"/>
  <c r="I3662" i="19"/>
  <c r="J3661" i="19"/>
  <c r="I3661" i="19"/>
  <c r="J3660" i="19"/>
  <c r="I3660" i="19"/>
  <c r="J3659" i="19"/>
  <c r="I3659" i="19"/>
  <c r="J3658" i="19"/>
  <c r="I3658" i="19"/>
  <c r="J3657" i="19"/>
  <c r="I3657" i="19"/>
  <c r="J3656" i="19"/>
  <c r="I3656" i="19"/>
  <c r="J3655" i="19"/>
  <c r="I3655" i="19"/>
  <c r="J3654" i="19"/>
  <c r="I3654" i="19"/>
  <c r="G3653" i="19"/>
  <c r="J3653" i="19"/>
  <c r="F3653" i="19"/>
  <c r="I3653" i="19"/>
  <c r="G3652" i="19"/>
  <c r="J3652" i="19"/>
  <c r="F3652" i="19"/>
  <c r="I3652" i="19"/>
  <c r="G3651" i="19"/>
  <c r="J3651" i="19"/>
  <c r="F3651" i="19"/>
  <c r="I3651" i="19"/>
  <c r="G3650" i="19"/>
  <c r="J3650" i="19"/>
  <c r="F3650" i="19"/>
  <c r="I3650" i="19"/>
  <c r="G3649" i="19"/>
  <c r="J3649" i="19"/>
  <c r="F3649" i="19"/>
  <c r="I3649" i="19"/>
  <c r="G3648" i="19"/>
  <c r="J3648" i="19"/>
  <c r="F3648" i="19"/>
  <c r="I3648" i="19"/>
  <c r="G3647" i="19"/>
  <c r="J3647" i="19"/>
  <c r="F3647" i="19"/>
  <c r="I3647" i="19"/>
  <c r="G3646" i="19"/>
  <c r="J3646" i="19"/>
  <c r="F3646" i="19"/>
  <c r="I3646" i="19"/>
  <c r="G3645" i="19"/>
  <c r="J3645" i="19"/>
  <c r="F3645" i="19"/>
  <c r="I3645" i="19"/>
  <c r="G3644" i="19"/>
  <c r="J3644" i="19"/>
  <c r="F3644" i="19"/>
  <c r="I3644" i="19"/>
  <c r="G3643" i="19"/>
  <c r="J3643" i="19"/>
  <c r="F3643" i="19"/>
  <c r="I3643" i="19"/>
  <c r="G3642" i="19"/>
  <c r="J3642" i="19"/>
  <c r="F3642" i="19"/>
  <c r="I3642" i="19"/>
  <c r="G3641" i="19"/>
  <c r="J3641" i="19"/>
  <c r="F3641" i="19"/>
  <c r="I3641" i="19"/>
  <c r="G3640" i="19"/>
  <c r="J3640" i="19"/>
  <c r="F3640" i="19"/>
  <c r="I3640" i="19"/>
  <c r="G3639" i="19"/>
  <c r="J3639" i="19"/>
  <c r="F3639" i="19"/>
  <c r="I3639" i="19"/>
  <c r="G3638" i="19"/>
  <c r="J3638" i="19"/>
  <c r="F3638" i="19"/>
  <c r="I3638" i="19"/>
  <c r="G3637" i="19"/>
  <c r="J3637" i="19"/>
  <c r="F3637" i="19"/>
  <c r="I3637" i="19"/>
  <c r="G3636" i="19"/>
  <c r="J3636" i="19"/>
  <c r="F3636" i="19"/>
  <c r="I3636" i="19"/>
  <c r="G3635" i="19"/>
  <c r="J3635" i="19"/>
  <c r="F3635" i="19"/>
  <c r="I3635" i="19"/>
  <c r="G3634" i="19"/>
  <c r="J3634" i="19"/>
  <c r="F3634" i="19"/>
  <c r="I3634" i="19"/>
  <c r="G3633" i="19"/>
  <c r="J3633" i="19"/>
  <c r="F3633" i="19"/>
  <c r="I3633" i="19"/>
  <c r="G3632" i="19"/>
  <c r="J3632" i="19"/>
  <c r="F3632" i="19"/>
  <c r="I3632" i="19"/>
  <c r="G3631" i="19"/>
  <c r="J3631" i="19"/>
  <c r="F3631" i="19"/>
  <c r="I3631" i="19"/>
  <c r="G3630" i="19"/>
  <c r="J3630" i="19"/>
  <c r="F3630" i="19"/>
  <c r="I3630" i="19"/>
  <c r="G3629" i="19"/>
  <c r="J3629" i="19"/>
  <c r="F3629" i="19"/>
  <c r="I3629" i="19"/>
  <c r="G3628" i="19"/>
  <c r="J3628" i="19"/>
  <c r="F3628" i="19"/>
  <c r="I3628" i="19"/>
  <c r="G3627" i="19"/>
  <c r="J3627" i="19"/>
  <c r="F3627" i="19"/>
  <c r="I3627" i="19"/>
  <c r="G3626" i="19"/>
  <c r="J3626" i="19"/>
  <c r="F3626" i="19"/>
  <c r="I3626" i="19"/>
  <c r="G3625" i="19"/>
  <c r="J3625" i="19"/>
  <c r="F3625" i="19"/>
  <c r="I3625" i="19"/>
  <c r="G3624" i="19"/>
  <c r="J3624" i="19"/>
  <c r="F3624" i="19"/>
  <c r="I3624" i="19"/>
  <c r="G3623" i="19"/>
  <c r="J3623" i="19"/>
  <c r="F3623" i="19"/>
  <c r="I3623" i="19"/>
  <c r="G3622" i="19"/>
  <c r="J3622" i="19"/>
  <c r="F3622" i="19"/>
  <c r="I3622" i="19"/>
  <c r="G3621" i="19"/>
  <c r="J3621" i="19"/>
  <c r="F3621" i="19"/>
  <c r="I3621" i="19"/>
  <c r="G3620" i="19"/>
  <c r="J3620" i="19"/>
  <c r="F3620" i="19"/>
  <c r="I3620" i="19"/>
  <c r="G3619" i="19"/>
  <c r="J3619" i="19"/>
  <c r="F3619" i="19"/>
  <c r="I3619" i="19"/>
  <c r="G3618" i="19"/>
  <c r="J3618" i="19"/>
  <c r="F3618" i="19"/>
  <c r="I3618" i="19"/>
  <c r="G3617" i="19"/>
  <c r="J3617" i="19"/>
  <c r="F3617" i="19"/>
  <c r="I3617" i="19"/>
  <c r="G3616" i="19"/>
  <c r="J3616" i="19"/>
  <c r="F3616" i="19"/>
  <c r="I3616" i="19"/>
  <c r="G3615" i="19"/>
  <c r="J3615" i="19"/>
  <c r="F3615" i="19"/>
  <c r="I3615" i="19"/>
  <c r="G3614" i="19"/>
  <c r="J3614" i="19"/>
  <c r="F3614" i="19"/>
  <c r="I3614" i="19"/>
  <c r="G3613" i="19"/>
  <c r="J3613" i="19"/>
  <c r="F3613" i="19"/>
  <c r="I3613" i="19"/>
  <c r="G3612" i="19"/>
  <c r="J3612" i="19"/>
  <c r="F3612" i="19"/>
  <c r="I3612" i="19"/>
  <c r="G3611" i="19"/>
  <c r="J3611" i="19"/>
  <c r="F3611" i="19"/>
  <c r="I3611" i="19"/>
  <c r="G3610" i="19"/>
  <c r="J3610" i="19"/>
  <c r="F3610" i="19"/>
  <c r="I3610" i="19"/>
  <c r="G3609" i="19"/>
  <c r="J3609" i="19"/>
  <c r="F3609" i="19"/>
  <c r="I3609" i="19"/>
  <c r="G3608" i="19"/>
  <c r="J3608" i="19"/>
  <c r="F3608" i="19"/>
  <c r="I3608" i="19"/>
  <c r="G3607" i="19"/>
  <c r="J3607" i="19"/>
  <c r="F3607" i="19"/>
  <c r="I3607" i="19"/>
  <c r="G3606" i="19"/>
  <c r="J3606" i="19"/>
  <c r="F3606" i="19"/>
  <c r="I3606" i="19"/>
  <c r="G3605" i="19"/>
  <c r="J3605" i="19"/>
  <c r="F3605" i="19"/>
  <c r="I3605" i="19"/>
  <c r="G3604" i="19"/>
  <c r="J3604" i="19"/>
  <c r="F3604" i="19"/>
  <c r="I3604" i="19"/>
  <c r="G3603" i="19"/>
  <c r="J3603" i="19"/>
  <c r="F3603" i="19"/>
  <c r="I3603" i="19"/>
  <c r="G3602" i="19"/>
  <c r="J3602" i="19"/>
  <c r="F3602" i="19"/>
  <c r="I3602" i="19"/>
  <c r="G3601" i="19"/>
  <c r="J3601" i="19"/>
  <c r="F3601" i="19"/>
  <c r="I3601" i="19"/>
  <c r="G3600" i="19"/>
  <c r="J3600" i="19"/>
  <c r="F3600" i="19"/>
  <c r="I3600" i="19"/>
  <c r="G3599" i="19"/>
  <c r="J3599" i="19"/>
  <c r="F3599" i="19"/>
  <c r="I3599" i="19"/>
  <c r="G3598" i="19"/>
  <c r="J3598" i="19"/>
  <c r="F3598" i="19"/>
  <c r="I3598" i="19"/>
  <c r="G3597" i="19"/>
  <c r="J3597" i="19"/>
  <c r="F3597" i="19"/>
  <c r="I3597" i="19"/>
  <c r="G3596" i="19"/>
  <c r="J3596" i="19"/>
  <c r="F3596" i="19"/>
  <c r="I3596" i="19"/>
  <c r="G3595" i="19"/>
  <c r="J3595" i="19"/>
  <c r="F3595" i="19"/>
  <c r="I3595" i="19"/>
  <c r="G3594" i="19"/>
  <c r="J3594" i="19"/>
  <c r="F3594" i="19"/>
  <c r="I3594" i="19"/>
  <c r="G3593" i="19"/>
  <c r="J3593" i="19"/>
  <c r="F3593" i="19"/>
  <c r="I3593" i="19"/>
  <c r="G3592" i="19"/>
  <c r="J3592" i="19"/>
  <c r="F3592" i="19"/>
  <c r="I3592" i="19"/>
  <c r="G3591" i="19"/>
  <c r="J3591" i="19"/>
  <c r="F3591" i="19"/>
  <c r="I3591" i="19"/>
  <c r="G3590" i="19"/>
  <c r="J3590" i="19"/>
  <c r="F3590" i="19"/>
  <c r="I3590" i="19"/>
  <c r="G3589" i="19"/>
  <c r="J3589" i="19"/>
  <c r="F3589" i="19"/>
  <c r="I3589" i="19"/>
  <c r="G3588" i="19"/>
  <c r="J3588" i="19"/>
  <c r="F3588" i="19"/>
  <c r="I3588" i="19"/>
  <c r="G3587" i="19"/>
  <c r="J3587" i="19"/>
  <c r="F3587" i="19"/>
  <c r="I3587" i="19"/>
  <c r="G3586" i="19"/>
  <c r="J3586" i="19"/>
  <c r="F3586" i="19"/>
  <c r="I3586" i="19"/>
  <c r="G3585" i="19"/>
  <c r="J3585" i="19"/>
  <c r="F3585" i="19"/>
  <c r="I3585" i="19"/>
  <c r="G3584" i="19"/>
  <c r="J3584" i="19"/>
  <c r="F3584" i="19"/>
  <c r="I3584" i="19"/>
  <c r="G3583" i="19"/>
  <c r="J3583" i="19"/>
  <c r="F3583" i="19"/>
  <c r="I3583" i="19"/>
  <c r="G3582" i="19"/>
  <c r="J3582" i="19"/>
  <c r="F3582" i="19"/>
  <c r="I3582" i="19"/>
  <c r="G3581" i="19"/>
  <c r="J3581" i="19"/>
  <c r="F3581" i="19"/>
  <c r="I3581" i="19"/>
  <c r="G3580" i="19"/>
  <c r="J3580" i="19"/>
  <c r="F3580" i="19"/>
  <c r="I3580" i="19"/>
  <c r="G3579" i="19"/>
  <c r="J3579" i="19"/>
  <c r="F3579" i="19"/>
  <c r="I3579" i="19"/>
  <c r="G3578" i="19"/>
  <c r="J3578" i="19"/>
  <c r="F3578" i="19"/>
  <c r="I3578" i="19"/>
  <c r="G3577" i="19"/>
  <c r="J3577" i="19"/>
  <c r="F3577" i="19"/>
  <c r="I3577" i="19"/>
  <c r="G3576" i="19"/>
  <c r="J3576" i="19"/>
  <c r="F3576" i="19"/>
  <c r="I3576" i="19"/>
  <c r="G3575" i="19"/>
  <c r="J3575" i="19"/>
  <c r="F3575" i="19"/>
  <c r="I3575" i="19"/>
  <c r="G3574" i="19"/>
  <c r="J3574" i="19"/>
  <c r="F3574" i="19"/>
  <c r="I3574" i="19"/>
  <c r="G3573" i="19"/>
  <c r="J3573" i="19"/>
  <c r="F3573" i="19"/>
  <c r="I3573" i="19"/>
  <c r="G3572" i="19"/>
  <c r="J3572" i="19"/>
  <c r="F3572" i="19"/>
  <c r="I3572" i="19"/>
  <c r="G3571" i="19"/>
  <c r="J3571" i="19"/>
  <c r="F3571" i="19"/>
  <c r="I3571" i="19"/>
  <c r="G3570" i="19"/>
  <c r="J3570" i="19"/>
  <c r="F3570" i="19"/>
  <c r="I3570" i="19"/>
  <c r="G3569" i="19"/>
  <c r="J3569" i="19"/>
  <c r="F3569" i="19"/>
  <c r="I3569" i="19"/>
  <c r="G3568" i="19"/>
  <c r="J3568" i="19"/>
  <c r="F3568" i="19"/>
  <c r="I3568" i="19"/>
  <c r="G3567" i="19"/>
  <c r="J3567" i="19"/>
  <c r="F3567" i="19"/>
  <c r="I3567" i="19"/>
  <c r="G3566" i="19"/>
  <c r="J3566" i="19"/>
  <c r="F3566" i="19"/>
  <c r="I3566" i="19"/>
  <c r="G3565" i="19"/>
  <c r="J3565" i="19"/>
  <c r="F3565" i="19"/>
  <c r="I3565" i="19"/>
  <c r="G3564" i="19"/>
  <c r="J3564" i="19"/>
  <c r="F3564" i="19"/>
  <c r="I3564" i="19"/>
  <c r="G3563" i="19"/>
  <c r="J3563" i="19"/>
  <c r="F3563" i="19"/>
  <c r="I3563" i="19"/>
  <c r="G3562" i="19"/>
  <c r="J3562" i="19"/>
  <c r="F3562" i="19"/>
  <c r="I3562" i="19"/>
  <c r="G3561" i="19"/>
  <c r="J3561" i="19"/>
  <c r="F3561" i="19"/>
  <c r="I3561" i="19"/>
  <c r="G3560" i="19"/>
  <c r="J3560" i="19"/>
  <c r="F3560" i="19"/>
  <c r="I3560" i="19"/>
  <c r="G3559" i="19"/>
  <c r="J3559" i="19"/>
  <c r="F3559" i="19"/>
  <c r="I3559" i="19"/>
  <c r="G3558" i="19"/>
  <c r="J3558" i="19"/>
  <c r="F3558" i="19"/>
  <c r="I3558" i="19"/>
  <c r="G3557" i="19"/>
  <c r="J3557" i="19"/>
  <c r="F3557" i="19"/>
  <c r="I3557" i="19"/>
  <c r="G3556" i="19"/>
  <c r="J3556" i="19"/>
  <c r="F3556" i="19"/>
  <c r="I3556" i="19"/>
  <c r="G3555" i="19"/>
  <c r="J3555" i="19"/>
  <c r="F3555" i="19"/>
  <c r="I3555" i="19"/>
  <c r="G3554" i="19"/>
  <c r="J3554" i="19"/>
  <c r="F3554" i="19"/>
  <c r="I3554" i="19"/>
  <c r="G3553" i="19"/>
  <c r="J3553" i="19"/>
  <c r="F3553" i="19"/>
  <c r="I3553" i="19"/>
  <c r="G3552" i="19"/>
  <c r="J3552" i="19"/>
  <c r="F3552" i="19"/>
  <c r="I3552" i="19"/>
  <c r="G3551" i="19"/>
  <c r="J3551" i="19"/>
  <c r="F3551" i="19"/>
  <c r="I3551" i="19"/>
  <c r="G3550" i="19"/>
  <c r="J3550" i="19"/>
  <c r="F3550" i="19"/>
  <c r="I3550" i="19"/>
  <c r="G3549" i="19"/>
  <c r="J3549" i="19"/>
  <c r="F3549" i="19"/>
  <c r="I3549" i="19"/>
  <c r="G3548" i="19"/>
  <c r="J3548" i="19"/>
  <c r="F3548" i="19"/>
  <c r="I3548" i="19"/>
  <c r="G3547" i="19"/>
  <c r="J3547" i="19"/>
  <c r="F3547" i="19"/>
  <c r="I3547" i="19"/>
  <c r="G3546" i="19"/>
  <c r="J3546" i="19"/>
  <c r="F3546" i="19"/>
  <c r="I3546" i="19"/>
  <c r="G3545" i="19"/>
  <c r="J3545" i="19"/>
  <c r="F3545" i="19"/>
  <c r="I3545" i="19"/>
  <c r="G3544" i="19"/>
  <c r="J3544" i="19"/>
  <c r="F3544" i="19"/>
  <c r="I3544" i="19"/>
  <c r="G3543" i="19"/>
  <c r="J3543" i="19"/>
  <c r="F3543" i="19"/>
  <c r="I3543" i="19"/>
  <c r="G3542" i="19"/>
  <c r="J3542" i="19"/>
  <c r="F3542" i="19"/>
  <c r="I3542" i="19"/>
  <c r="G3541" i="19"/>
  <c r="J3541" i="19"/>
  <c r="F3541" i="19"/>
  <c r="I3541" i="19"/>
  <c r="G3540" i="19"/>
  <c r="J3540" i="19"/>
  <c r="F3540" i="19"/>
  <c r="I3540" i="19"/>
  <c r="G3539" i="19"/>
  <c r="J3539" i="19"/>
  <c r="F3539" i="19"/>
  <c r="I3539" i="19"/>
  <c r="G3538" i="19"/>
  <c r="J3538" i="19"/>
  <c r="F3538" i="19"/>
  <c r="I3538" i="19"/>
  <c r="G3537" i="19"/>
  <c r="J3537" i="19"/>
  <c r="F3537" i="19"/>
  <c r="I3537" i="19"/>
  <c r="G3536" i="19"/>
  <c r="J3536" i="19"/>
  <c r="F3536" i="19"/>
  <c r="I3536" i="19"/>
  <c r="G3535" i="19"/>
  <c r="J3535" i="19"/>
  <c r="F3535" i="19"/>
  <c r="I3535" i="19"/>
  <c r="G3534" i="19"/>
  <c r="J3534" i="19"/>
  <c r="F3534" i="19"/>
  <c r="I3534" i="19"/>
  <c r="G3533" i="19"/>
  <c r="J3533" i="19"/>
  <c r="F3533" i="19"/>
  <c r="I3533" i="19"/>
  <c r="G3532" i="19"/>
  <c r="J3532" i="19"/>
  <c r="F3532" i="19"/>
  <c r="I3532" i="19"/>
  <c r="G3531" i="19"/>
  <c r="J3531" i="19"/>
  <c r="F3531" i="19"/>
  <c r="I3531" i="19"/>
  <c r="G3530" i="19"/>
  <c r="J3530" i="19"/>
  <c r="F3530" i="19"/>
  <c r="I3530" i="19"/>
  <c r="G3529" i="19"/>
  <c r="J3529" i="19"/>
  <c r="F3529" i="19"/>
  <c r="I3529" i="19"/>
  <c r="G3528" i="19"/>
  <c r="J3528" i="19"/>
  <c r="F3528" i="19"/>
  <c r="I3528" i="19"/>
  <c r="G3527" i="19"/>
  <c r="J3527" i="19"/>
  <c r="F3527" i="19"/>
  <c r="I3527" i="19"/>
  <c r="G3526" i="19"/>
  <c r="J3526" i="19"/>
  <c r="F3526" i="19"/>
  <c r="I3526" i="19"/>
  <c r="G3525" i="19"/>
  <c r="J3525" i="19"/>
  <c r="F3525" i="19"/>
  <c r="I3525" i="19"/>
  <c r="G3524" i="19"/>
  <c r="J3524" i="19"/>
  <c r="F3524" i="19"/>
  <c r="I3524" i="19"/>
  <c r="G3523" i="19"/>
  <c r="J3523" i="19"/>
  <c r="F3523" i="19"/>
  <c r="I3523" i="19"/>
  <c r="G3522" i="19"/>
  <c r="J3522" i="19"/>
  <c r="F3522" i="19"/>
  <c r="I3522" i="19"/>
  <c r="G3521" i="19"/>
  <c r="J3521" i="19"/>
  <c r="F3521" i="19"/>
  <c r="I3521" i="19"/>
  <c r="G3520" i="19"/>
  <c r="J3520" i="19"/>
  <c r="F3520" i="19"/>
  <c r="I3520" i="19"/>
  <c r="G3519" i="19"/>
  <c r="J3519" i="19"/>
  <c r="F3519" i="19"/>
  <c r="I3519" i="19"/>
  <c r="G3518" i="19"/>
  <c r="J3518" i="19"/>
  <c r="F3518" i="19"/>
  <c r="I3518" i="19"/>
  <c r="G3517" i="19"/>
  <c r="J3517" i="19"/>
  <c r="F3517" i="19"/>
  <c r="I3517" i="19"/>
  <c r="G3516" i="19"/>
  <c r="J3516" i="19"/>
  <c r="F3516" i="19"/>
  <c r="I3516" i="19"/>
  <c r="G3515" i="19"/>
  <c r="J3515" i="19"/>
  <c r="F3515" i="19"/>
  <c r="I3515" i="19"/>
  <c r="G3514" i="19"/>
  <c r="J3514" i="19"/>
  <c r="F3514" i="19"/>
  <c r="I3514" i="19"/>
  <c r="G3513" i="19"/>
  <c r="J3513" i="19"/>
  <c r="F3513" i="19"/>
  <c r="I3513" i="19"/>
  <c r="G3512" i="19"/>
  <c r="J3512" i="19"/>
  <c r="F3512" i="19"/>
  <c r="I3512" i="19"/>
  <c r="G3511" i="19"/>
  <c r="J3511" i="19"/>
  <c r="F3511" i="19"/>
  <c r="I3511" i="19"/>
  <c r="G3510" i="19"/>
  <c r="J3510" i="19"/>
  <c r="F3510" i="19"/>
  <c r="I3510" i="19"/>
  <c r="G3509" i="19"/>
  <c r="J3509" i="19"/>
  <c r="F3509" i="19"/>
  <c r="I3509" i="19"/>
  <c r="G3508" i="19"/>
  <c r="J3508" i="19"/>
  <c r="F3508" i="19"/>
  <c r="I3508" i="19"/>
  <c r="G3507" i="19"/>
  <c r="J3507" i="19"/>
  <c r="F3507" i="19"/>
  <c r="I3507" i="19"/>
  <c r="G3506" i="19"/>
  <c r="J3506" i="19"/>
  <c r="F3506" i="19"/>
  <c r="I3506" i="19"/>
  <c r="G3505" i="19"/>
  <c r="J3505" i="19"/>
  <c r="F3505" i="19"/>
  <c r="I3505" i="19"/>
  <c r="G3504" i="19"/>
  <c r="J3504" i="19"/>
  <c r="F3504" i="19"/>
  <c r="I3504" i="19"/>
  <c r="G3503" i="19"/>
  <c r="J3503" i="19"/>
  <c r="F3503" i="19"/>
  <c r="I3503" i="19"/>
  <c r="G3502" i="19"/>
  <c r="J3502" i="19"/>
  <c r="F3502" i="19"/>
  <c r="I3502" i="19"/>
  <c r="G3501" i="19"/>
  <c r="J3501" i="19"/>
  <c r="F3501" i="19"/>
  <c r="I3501" i="19"/>
  <c r="G3500" i="19"/>
  <c r="J3500" i="19"/>
  <c r="F3500" i="19"/>
  <c r="I3500" i="19"/>
  <c r="G3499" i="19"/>
  <c r="J3499" i="19"/>
  <c r="F3499" i="19"/>
  <c r="I3499" i="19"/>
  <c r="G3498" i="19"/>
  <c r="J3498" i="19"/>
  <c r="F3498" i="19"/>
  <c r="I3498" i="19"/>
  <c r="G3497" i="19"/>
  <c r="J3497" i="19"/>
  <c r="F3497" i="19"/>
  <c r="I3497" i="19"/>
  <c r="G3496" i="19"/>
  <c r="J3496" i="19"/>
  <c r="F3496" i="19"/>
  <c r="I3496" i="19"/>
  <c r="G3495" i="19"/>
  <c r="J3495" i="19"/>
  <c r="F3495" i="19"/>
  <c r="I3495" i="19"/>
  <c r="G3494" i="19"/>
  <c r="J3494" i="19"/>
  <c r="F3494" i="19"/>
  <c r="I3494" i="19"/>
  <c r="G3493" i="19"/>
  <c r="J3493" i="19"/>
  <c r="F3493" i="19"/>
  <c r="I3493" i="19"/>
  <c r="G3492" i="19"/>
  <c r="J3492" i="19"/>
  <c r="F3492" i="19"/>
  <c r="I3492" i="19"/>
  <c r="G3491" i="19"/>
  <c r="J3491" i="19"/>
  <c r="F3491" i="19"/>
  <c r="I3491" i="19"/>
  <c r="G3490" i="19"/>
  <c r="J3490" i="19"/>
  <c r="F3490" i="19"/>
  <c r="I3490" i="19"/>
  <c r="G3489" i="19"/>
  <c r="J3489" i="19"/>
  <c r="F3489" i="19"/>
  <c r="I3489" i="19"/>
  <c r="G3488" i="19"/>
  <c r="J3488" i="19"/>
  <c r="F3488" i="19"/>
  <c r="I3488" i="19"/>
  <c r="G3487" i="19"/>
  <c r="J3487" i="19"/>
  <c r="F3487" i="19"/>
  <c r="I3487" i="19"/>
  <c r="G3486" i="19"/>
  <c r="J3486" i="19"/>
  <c r="F3486" i="19"/>
  <c r="I3486" i="19"/>
  <c r="G3485" i="19"/>
  <c r="J3485" i="19"/>
  <c r="F3485" i="19"/>
  <c r="I3485" i="19"/>
  <c r="G3484" i="19"/>
  <c r="J3484" i="19"/>
  <c r="F3484" i="19"/>
  <c r="I3484" i="19"/>
  <c r="G3483" i="19"/>
  <c r="J3483" i="19"/>
  <c r="F3483" i="19"/>
  <c r="I3483" i="19"/>
  <c r="G3482" i="19"/>
  <c r="J3482" i="19"/>
  <c r="F3482" i="19"/>
  <c r="I3482" i="19"/>
  <c r="G3481" i="19"/>
  <c r="J3481" i="19"/>
  <c r="F3481" i="19"/>
  <c r="I3481" i="19"/>
  <c r="G3480" i="19"/>
  <c r="J3480" i="19"/>
  <c r="F3480" i="19"/>
  <c r="I3480" i="19"/>
  <c r="G3479" i="19"/>
  <c r="J3479" i="19"/>
  <c r="F3479" i="19"/>
  <c r="I3479" i="19"/>
  <c r="G3478" i="19"/>
  <c r="J3478" i="19"/>
  <c r="F3478" i="19"/>
  <c r="I3478" i="19"/>
  <c r="G3477" i="19"/>
  <c r="J3477" i="19"/>
  <c r="F3477" i="19"/>
  <c r="I3477" i="19"/>
  <c r="G3476" i="19"/>
  <c r="J3476" i="19"/>
  <c r="F3476" i="19"/>
  <c r="I3476" i="19"/>
  <c r="J3475" i="19"/>
  <c r="I3475" i="19"/>
  <c r="J3474" i="19"/>
  <c r="I3474" i="19"/>
  <c r="J3473" i="19"/>
  <c r="I3473" i="19"/>
  <c r="J3472" i="19"/>
  <c r="I3472" i="19"/>
  <c r="J3471" i="19"/>
  <c r="I3471" i="19"/>
  <c r="J3470" i="19"/>
  <c r="I3470" i="19"/>
  <c r="J3469" i="19"/>
  <c r="I3469" i="19"/>
  <c r="J3468" i="19"/>
  <c r="I3468" i="19"/>
  <c r="J3467" i="19"/>
  <c r="I3467" i="19"/>
  <c r="J3466" i="19"/>
  <c r="I3466" i="19"/>
  <c r="J3465" i="19"/>
  <c r="I3465" i="19"/>
  <c r="J3464" i="19"/>
  <c r="I3464" i="19"/>
  <c r="J3463" i="19"/>
  <c r="I3463" i="19"/>
  <c r="J3462" i="19"/>
  <c r="I3462" i="19"/>
  <c r="J3461" i="19"/>
  <c r="I3461" i="19"/>
  <c r="J3460" i="19"/>
  <c r="I3460" i="19"/>
  <c r="J3459" i="19"/>
  <c r="I3459" i="19"/>
  <c r="J3458" i="19"/>
  <c r="I3458" i="19"/>
  <c r="J3457" i="19"/>
  <c r="I3457" i="19"/>
  <c r="J3456" i="19"/>
  <c r="I3456" i="19"/>
  <c r="J3455" i="19"/>
  <c r="I3455" i="19"/>
  <c r="J3454" i="19"/>
  <c r="I3454" i="19"/>
  <c r="J3453" i="19"/>
  <c r="I3453" i="19"/>
  <c r="J3452" i="19"/>
  <c r="I3452" i="19"/>
  <c r="J3451" i="19"/>
  <c r="I3451" i="19"/>
  <c r="J3450" i="19"/>
  <c r="I3450" i="19"/>
  <c r="J3449" i="19"/>
  <c r="I3449" i="19"/>
  <c r="J3448" i="19"/>
  <c r="I3448" i="19"/>
  <c r="J3447" i="19"/>
  <c r="I3447" i="19"/>
  <c r="J3446" i="19"/>
  <c r="I3446" i="19"/>
  <c r="J3445" i="19"/>
  <c r="I3445" i="19"/>
  <c r="J3444" i="19"/>
  <c r="I3444" i="19"/>
  <c r="J3443" i="19"/>
  <c r="I3443" i="19"/>
  <c r="J3442" i="19"/>
  <c r="I3442" i="19"/>
  <c r="J3441" i="19"/>
  <c r="I3441" i="19"/>
  <c r="J3440" i="19"/>
  <c r="I3440" i="19"/>
  <c r="J3439" i="19"/>
  <c r="I3439" i="19"/>
  <c r="J3438" i="19"/>
  <c r="I3438" i="19"/>
  <c r="J3437" i="19"/>
  <c r="I3437" i="19"/>
  <c r="J3436" i="19"/>
  <c r="I3436" i="19"/>
  <c r="J3435" i="19"/>
  <c r="I3435" i="19"/>
  <c r="J3434" i="19"/>
  <c r="I3434" i="19"/>
  <c r="J3433" i="19"/>
  <c r="I3433" i="19"/>
  <c r="J3432" i="19"/>
  <c r="I3432" i="19"/>
  <c r="J3431" i="19"/>
  <c r="I3431" i="19"/>
  <c r="J3430" i="19"/>
  <c r="I3430" i="19"/>
  <c r="J3429" i="19"/>
  <c r="I3429" i="19"/>
  <c r="J3428" i="19"/>
  <c r="I3428" i="19"/>
  <c r="J3427" i="19"/>
  <c r="I3427" i="19"/>
  <c r="J3426" i="19"/>
  <c r="I3426" i="19"/>
  <c r="J3425" i="19"/>
  <c r="I3425" i="19"/>
  <c r="J3424" i="19"/>
  <c r="I3424" i="19"/>
  <c r="J3423" i="19"/>
  <c r="I3423" i="19"/>
  <c r="J3422" i="19"/>
  <c r="I3422" i="19"/>
  <c r="J3421" i="19"/>
  <c r="I3421" i="19"/>
  <c r="J3420" i="19"/>
  <c r="I3420" i="19"/>
  <c r="J3419" i="19"/>
  <c r="I3419" i="19"/>
  <c r="J3418" i="19"/>
  <c r="I3418" i="19"/>
  <c r="J3417" i="19"/>
  <c r="I3417" i="19"/>
  <c r="J3416" i="19"/>
  <c r="I3416" i="19"/>
  <c r="J3415" i="19"/>
  <c r="I3415" i="19"/>
  <c r="J3414" i="19"/>
  <c r="I3414" i="19"/>
  <c r="J3413" i="19"/>
  <c r="I3413" i="19"/>
  <c r="J3412" i="19"/>
  <c r="I3412" i="19"/>
  <c r="J3411" i="19"/>
  <c r="I3411" i="19"/>
  <c r="J3410" i="19"/>
  <c r="I3410" i="19"/>
  <c r="J3409" i="19"/>
  <c r="I3409" i="19"/>
  <c r="J3408" i="19"/>
  <c r="I3408" i="19"/>
  <c r="J3407" i="19"/>
  <c r="I3407" i="19"/>
  <c r="J3406" i="19"/>
  <c r="I3406" i="19"/>
  <c r="J3405" i="19"/>
  <c r="I3405" i="19"/>
  <c r="J3404" i="19"/>
  <c r="I3404" i="19"/>
  <c r="J3403" i="19"/>
  <c r="I3403" i="19"/>
  <c r="J3402" i="19"/>
  <c r="I3402" i="19"/>
  <c r="J3401" i="19"/>
  <c r="I3401" i="19"/>
  <c r="J3400" i="19"/>
  <c r="I3400" i="19"/>
  <c r="J3399" i="19"/>
  <c r="I3399" i="19"/>
  <c r="J3398" i="19"/>
  <c r="I3398" i="19"/>
  <c r="J3397" i="19"/>
  <c r="I3397" i="19"/>
  <c r="J3396" i="19"/>
  <c r="I3396" i="19"/>
  <c r="J3395" i="19"/>
  <c r="I3395" i="19"/>
  <c r="J3394" i="19"/>
  <c r="I3394" i="19"/>
  <c r="J3393" i="19"/>
  <c r="I3393" i="19"/>
  <c r="J3392" i="19"/>
  <c r="I3392" i="19"/>
  <c r="J3391" i="19"/>
  <c r="I3391" i="19"/>
  <c r="J3390" i="19"/>
  <c r="I3390" i="19"/>
  <c r="J3389" i="19"/>
  <c r="I3389" i="19"/>
  <c r="J3388" i="19"/>
  <c r="I3388" i="19"/>
  <c r="J3387" i="19"/>
  <c r="I3387" i="19"/>
  <c r="J3386" i="19"/>
  <c r="I3386" i="19"/>
  <c r="J3385" i="19"/>
  <c r="I3385" i="19"/>
  <c r="J3384" i="19"/>
  <c r="I3384" i="19"/>
  <c r="J3383" i="19"/>
  <c r="I3383" i="19"/>
  <c r="J3382" i="19"/>
  <c r="I3382" i="19"/>
  <c r="J3381" i="19"/>
  <c r="I3381" i="19"/>
  <c r="J3380" i="19"/>
  <c r="I3380" i="19"/>
  <c r="J3379" i="19"/>
  <c r="I3379" i="19"/>
  <c r="J3378" i="19"/>
  <c r="I3378" i="19"/>
  <c r="J3377" i="19"/>
  <c r="I3377" i="19"/>
  <c r="J3376" i="19"/>
  <c r="I3376" i="19"/>
  <c r="J3375" i="19"/>
  <c r="I3375" i="19"/>
  <c r="J3374" i="19"/>
  <c r="I3374" i="19"/>
  <c r="J3373" i="19"/>
  <c r="I3373" i="19"/>
  <c r="G3372" i="19"/>
  <c r="J3372" i="19"/>
  <c r="F3372" i="19"/>
  <c r="I3372" i="19"/>
  <c r="G3371" i="19"/>
  <c r="J3371" i="19"/>
  <c r="F3371" i="19"/>
  <c r="I3371" i="19"/>
  <c r="G3370" i="19"/>
  <c r="J3370" i="19"/>
  <c r="F3370" i="19"/>
  <c r="I3370" i="19"/>
  <c r="G3369" i="19"/>
  <c r="J3369" i="19"/>
  <c r="F3369" i="19"/>
  <c r="I3369" i="19"/>
  <c r="G3368" i="19"/>
  <c r="J3368" i="19"/>
  <c r="F3368" i="19"/>
  <c r="I3368" i="19"/>
  <c r="G3367" i="19"/>
  <c r="J3367" i="19"/>
  <c r="F3367" i="19"/>
  <c r="I3367" i="19"/>
  <c r="G3366" i="19"/>
  <c r="J3366" i="19"/>
  <c r="F3366" i="19"/>
  <c r="I3366" i="19"/>
  <c r="G3365" i="19"/>
  <c r="J3365" i="19"/>
  <c r="F3365" i="19"/>
  <c r="I3365" i="19"/>
  <c r="G3364" i="19"/>
  <c r="J3364" i="19"/>
  <c r="F3364" i="19"/>
  <c r="I3364" i="19"/>
  <c r="G3363" i="19"/>
  <c r="J3363" i="19"/>
  <c r="F3363" i="19"/>
  <c r="I3363" i="19"/>
  <c r="G3362" i="19"/>
  <c r="J3362" i="19"/>
  <c r="F3362" i="19"/>
  <c r="I3362" i="19"/>
  <c r="G3361" i="19"/>
  <c r="J3361" i="19"/>
  <c r="F3361" i="19"/>
  <c r="I3361" i="19"/>
  <c r="G3360" i="19"/>
  <c r="J3360" i="19"/>
  <c r="F3360" i="19"/>
  <c r="I3360" i="19"/>
  <c r="G3359" i="19"/>
  <c r="J3359" i="19"/>
  <c r="F3359" i="19"/>
  <c r="I3359" i="19"/>
  <c r="G3358" i="19"/>
  <c r="J3358" i="19"/>
  <c r="F3358" i="19"/>
  <c r="I3358" i="19"/>
  <c r="G3357" i="19"/>
  <c r="J3357" i="19"/>
  <c r="F3357" i="19"/>
  <c r="I3357" i="19"/>
  <c r="G3356" i="19"/>
  <c r="J3356" i="19"/>
  <c r="F3356" i="19"/>
  <c r="I3356" i="19"/>
  <c r="G3355" i="19"/>
  <c r="J3355" i="19"/>
  <c r="F3355" i="19"/>
  <c r="I3355" i="19"/>
  <c r="G3354" i="19"/>
  <c r="J3354" i="19"/>
  <c r="F3354" i="19"/>
  <c r="I3354" i="19"/>
  <c r="G3353" i="19"/>
  <c r="J3353" i="19"/>
  <c r="F3353" i="19"/>
  <c r="I3353" i="19"/>
  <c r="G3352" i="19"/>
  <c r="J3352" i="19"/>
  <c r="F3352" i="19"/>
  <c r="I3352" i="19"/>
  <c r="G3351" i="19"/>
  <c r="J3351" i="19"/>
  <c r="F3351" i="19"/>
  <c r="I3351" i="19"/>
  <c r="G3350" i="19"/>
  <c r="J3350" i="19"/>
  <c r="F3350" i="19"/>
  <c r="I3350" i="19"/>
  <c r="G3349" i="19"/>
  <c r="J3349" i="19"/>
  <c r="F3349" i="19"/>
  <c r="I3349" i="19"/>
  <c r="G3348" i="19"/>
  <c r="J3348" i="19"/>
  <c r="F3348" i="19"/>
  <c r="I3348" i="19"/>
  <c r="G3347" i="19"/>
  <c r="J3347" i="19"/>
  <c r="F3347" i="19"/>
  <c r="I3347" i="19"/>
  <c r="G3346" i="19"/>
  <c r="J3346" i="19"/>
  <c r="F3346" i="19"/>
  <c r="I3346" i="19"/>
  <c r="G3345" i="19"/>
  <c r="J3345" i="19"/>
  <c r="F3345" i="19"/>
  <c r="I3345" i="19"/>
  <c r="G3344" i="19"/>
  <c r="J3344" i="19"/>
  <c r="F3344" i="19"/>
  <c r="I3344" i="19"/>
  <c r="G3343" i="19"/>
  <c r="J3343" i="19"/>
  <c r="F3343" i="19"/>
  <c r="I3343" i="19"/>
  <c r="G3342" i="19"/>
  <c r="J3342" i="19"/>
  <c r="F3342" i="19"/>
  <c r="I3342" i="19"/>
  <c r="G3341" i="19"/>
  <c r="J3341" i="19"/>
  <c r="F3341" i="19"/>
  <c r="I3341" i="19"/>
  <c r="G3340" i="19"/>
  <c r="J3340" i="19"/>
  <c r="F3340" i="19"/>
  <c r="I3340" i="19"/>
  <c r="G3339" i="19"/>
  <c r="J3339" i="19"/>
  <c r="F3339" i="19"/>
  <c r="I3339" i="19"/>
  <c r="G3338" i="19"/>
  <c r="J3338" i="19"/>
  <c r="F3338" i="19"/>
  <c r="I3338" i="19"/>
  <c r="G3337" i="19"/>
  <c r="J3337" i="19"/>
  <c r="F3337" i="19"/>
  <c r="I3337" i="19"/>
  <c r="G3336" i="19"/>
  <c r="J3336" i="19"/>
  <c r="F3336" i="19"/>
  <c r="I3336" i="19"/>
  <c r="G3335" i="19"/>
  <c r="J3335" i="19"/>
  <c r="F3335" i="19"/>
  <c r="I3335" i="19"/>
  <c r="G3334" i="19"/>
  <c r="J3334" i="19"/>
  <c r="F3334" i="19"/>
  <c r="I3334" i="19"/>
  <c r="G3333" i="19"/>
  <c r="J3333" i="19"/>
  <c r="F3333" i="19"/>
  <c r="I3333" i="19"/>
  <c r="G3332" i="19"/>
  <c r="J3332" i="19"/>
  <c r="F3332" i="19"/>
  <c r="I3332" i="19"/>
  <c r="G3331" i="19"/>
  <c r="J3331" i="19"/>
  <c r="F3331" i="19"/>
  <c r="I3331" i="19"/>
  <c r="G3330" i="19"/>
  <c r="J3330" i="19"/>
  <c r="F3330" i="19"/>
  <c r="I3330" i="19"/>
  <c r="G3329" i="19"/>
  <c r="J3329" i="19"/>
  <c r="F3329" i="19"/>
  <c r="I3329" i="19"/>
  <c r="G3328" i="19"/>
  <c r="J3328" i="19"/>
  <c r="F3328" i="19"/>
  <c r="I3328" i="19"/>
  <c r="G3327" i="19"/>
  <c r="J3327" i="19"/>
  <c r="F3327" i="19"/>
  <c r="I3327" i="19"/>
  <c r="G3326" i="19"/>
  <c r="J3326" i="19"/>
  <c r="F3326" i="19"/>
  <c r="I3326" i="19"/>
  <c r="G3325" i="19"/>
  <c r="J3325" i="19"/>
  <c r="F3325" i="19"/>
  <c r="I3325" i="19"/>
  <c r="G3324" i="19"/>
  <c r="J3324" i="19"/>
  <c r="F3324" i="19"/>
  <c r="I3324" i="19"/>
  <c r="G3323" i="19"/>
  <c r="J3323" i="19"/>
  <c r="F3323" i="19"/>
  <c r="I3323" i="19"/>
  <c r="G3322" i="19"/>
  <c r="J3322" i="19"/>
  <c r="F3322" i="19"/>
  <c r="I3322" i="19"/>
  <c r="G3321" i="19"/>
  <c r="J3321" i="19"/>
  <c r="F3321" i="19"/>
  <c r="I3321" i="19"/>
  <c r="G3320" i="19"/>
  <c r="J3320" i="19"/>
  <c r="F3320" i="19"/>
  <c r="I3320" i="19"/>
  <c r="G3319" i="19"/>
  <c r="J3319" i="19"/>
  <c r="F3319" i="19"/>
  <c r="I3319" i="19"/>
  <c r="G3318" i="19"/>
  <c r="J3318" i="19"/>
  <c r="F3318" i="19"/>
  <c r="I3318" i="19"/>
  <c r="G3317" i="19"/>
  <c r="J3317" i="19"/>
  <c r="F3317" i="19"/>
  <c r="I3317" i="19"/>
  <c r="G3316" i="19"/>
  <c r="J3316" i="19"/>
  <c r="F3316" i="19"/>
  <c r="I3316" i="19"/>
  <c r="G3315" i="19"/>
  <c r="J3315" i="19"/>
  <c r="F3315" i="19"/>
  <c r="I3315" i="19"/>
  <c r="G3314" i="19"/>
  <c r="J3314" i="19"/>
  <c r="F3314" i="19"/>
  <c r="I3314" i="19"/>
  <c r="G3313" i="19"/>
  <c r="J3313" i="19"/>
  <c r="F3313" i="19"/>
  <c r="I3313" i="19"/>
  <c r="G3312" i="19"/>
  <c r="J3312" i="19"/>
  <c r="F3312" i="19"/>
  <c r="I3312" i="19"/>
  <c r="G3311" i="19"/>
  <c r="J3311" i="19"/>
  <c r="F3311" i="19"/>
  <c r="I3311" i="19"/>
  <c r="G3310" i="19"/>
  <c r="J3310" i="19"/>
  <c r="F3310" i="19"/>
  <c r="I3310" i="19"/>
  <c r="G3309" i="19"/>
  <c r="J3309" i="19"/>
  <c r="F3309" i="19"/>
  <c r="I3309" i="19"/>
  <c r="G3308" i="19"/>
  <c r="J3308" i="19"/>
  <c r="F3308" i="19"/>
  <c r="I3308" i="19"/>
  <c r="G3307" i="19"/>
  <c r="J3307" i="19"/>
  <c r="F3307" i="19"/>
  <c r="I3307" i="19"/>
  <c r="G3306" i="19"/>
  <c r="J3306" i="19"/>
  <c r="F3306" i="19"/>
  <c r="I3306" i="19"/>
  <c r="G3305" i="19"/>
  <c r="J3305" i="19"/>
  <c r="F3305" i="19"/>
  <c r="I3305" i="19"/>
  <c r="G3304" i="19"/>
  <c r="J3304" i="19"/>
  <c r="F3304" i="19"/>
  <c r="I3304" i="19"/>
  <c r="G3303" i="19"/>
  <c r="J3303" i="19"/>
  <c r="F3303" i="19"/>
  <c r="I3303" i="19"/>
  <c r="G3302" i="19"/>
  <c r="J3302" i="19"/>
  <c r="F3302" i="19"/>
  <c r="I3302" i="19"/>
  <c r="G3301" i="19"/>
  <c r="J3301" i="19"/>
  <c r="F3301" i="19"/>
  <c r="I3301" i="19"/>
  <c r="G3300" i="19"/>
  <c r="J3300" i="19"/>
  <c r="F3300" i="19"/>
  <c r="I3300" i="19"/>
  <c r="G3299" i="19"/>
  <c r="J3299" i="19"/>
  <c r="F3299" i="19"/>
  <c r="I3299" i="19"/>
  <c r="G3298" i="19"/>
  <c r="J3298" i="19"/>
  <c r="F3298" i="19"/>
  <c r="I3298" i="19"/>
  <c r="G3297" i="19"/>
  <c r="J3297" i="19"/>
  <c r="F3297" i="19"/>
  <c r="I3297" i="19"/>
  <c r="G3296" i="19"/>
  <c r="J3296" i="19"/>
  <c r="F3296" i="19"/>
  <c r="I3296" i="19"/>
  <c r="G3295" i="19"/>
  <c r="J3295" i="19"/>
  <c r="F3295" i="19"/>
  <c r="I3295" i="19"/>
  <c r="G3294" i="19"/>
  <c r="J3294" i="19"/>
  <c r="F3294" i="19"/>
  <c r="I3294" i="19"/>
  <c r="G3293" i="19"/>
  <c r="J3293" i="19"/>
  <c r="F3293" i="19"/>
  <c r="I3293" i="19"/>
  <c r="G3292" i="19"/>
  <c r="J3292" i="19"/>
  <c r="F3292" i="19"/>
  <c r="I3292" i="19"/>
  <c r="G3291" i="19"/>
  <c r="J3291" i="19"/>
  <c r="F3291" i="19"/>
  <c r="I3291" i="19"/>
  <c r="G3290" i="19"/>
  <c r="J3290" i="19"/>
  <c r="F3290" i="19"/>
  <c r="I3290" i="19"/>
  <c r="G3289" i="19"/>
  <c r="J3289" i="19"/>
  <c r="F3289" i="19"/>
  <c r="I3289" i="19"/>
  <c r="G3288" i="19"/>
  <c r="J3288" i="19"/>
  <c r="F3288" i="19"/>
  <c r="I3288" i="19"/>
  <c r="G3287" i="19"/>
  <c r="J3287" i="19"/>
  <c r="F3287" i="19"/>
  <c r="I3287" i="19"/>
  <c r="G3286" i="19"/>
  <c r="J3286" i="19"/>
  <c r="F3286" i="19"/>
  <c r="I3286" i="19"/>
  <c r="G3285" i="19"/>
  <c r="J3285" i="19"/>
  <c r="F3285" i="19"/>
  <c r="I3285" i="19"/>
  <c r="G3284" i="19"/>
  <c r="J3284" i="19"/>
  <c r="F3284" i="19"/>
  <c r="I3284" i="19"/>
  <c r="G3283" i="19"/>
  <c r="J3283" i="19"/>
  <c r="F3283" i="19"/>
  <c r="I3283" i="19"/>
  <c r="G3282" i="19"/>
  <c r="J3282" i="19"/>
  <c r="F3282" i="19"/>
  <c r="I3282" i="19"/>
  <c r="G3281" i="19"/>
  <c r="J3281" i="19"/>
  <c r="F3281" i="19"/>
  <c r="I3281" i="19"/>
  <c r="J3280" i="19"/>
  <c r="I3280" i="19"/>
  <c r="J3279" i="19"/>
  <c r="I3279" i="19"/>
  <c r="J3278" i="19"/>
  <c r="I3278" i="19"/>
  <c r="J3277" i="19"/>
  <c r="I3277" i="19"/>
  <c r="J3276" i="19"/>
  <c r="I3276" i="19"/>
  <c r="J3275" i="19"/>
  <c r="I3275" i="19"/>
  <c r="J3274" i="19"/>
  <c r="I3274" i="19"/>
  <c r="J3273" i="19"/>
  <c r="I3273" i="19"/>
  <c r="J3272" i="19"/>
  <c r="I3272" i="19"/>
  <c r="J3271" i="19"/>
  <c r="I3271" i="19"/>
  <c r="J3270" i="19"/>
  <c r="I3270" i="19"/>
  <c r="J3269" i="19"/>
  <c r="I3269" i="19"/>
  <c r="J3268" i="19"/>
  <c r="I3268" i="19"/>
  <c r="J3267" i="19"/>
  <c r="I3267" i="19"/>
  <c r="J3266" i="19"/>
  <c r="I3266" i="19"/>
  <c r="J3265" i="19"/>
  <c r="I3265" i="19"/>
  <c r="J3264" i="19"/>
  <c r="I3264" i="19"/>
  <c r="J3263" i="19"/>
  <c r="I3263" i="19"/>
  <c r="J3262" i="19"/>
  <c r="I3262" i="19"/>
  <c r="J3261" i="19"/>
  <c r="I3261" i="19"/>
  <c r="J3260" i="19"/>
  <c r="I3260" i="19"/>
  <c r="J3259" i="19"/>
  <c r="I3259" i="19"/>
  <c r="J3258" i="19"/>
  <c r="I3258" i="19"/>
  <c r="J3257" i="19"/>
  <c r="I3257" i="19"/>
  <c r="J3256" i="19"/>
  <c r="I3256" i="19"/>
  <c r="J3255" i="19"/>
  <c r="I3255" i="19"/>
  <c r="J3254" i="19"/>
  <c r="I3254" i="19"/>
  <c r="J3253" i="19"/>
  <c r="I3253" i="19"/>
  <c r="J3252" i="19"/>
  <c r="I3252" i="19"/>
  <c r="J3251" i="19"/>
  <c r="I3251" i="19"/>
  <c r="J3250" i="19"/>
  <c r="I3250" i="19"/>
  <c r="J3249" i="19"/>
  <c r="I3249" i="19"/>
  <c r="J3248" i="19"/>
  <c r="I3248" i="19"/>
  <c r="J3247" i="19"/>
  <c r="I3247" i="19"/>
  <c r="J3246" i="19"/>
  <c r="I3246" i="19"/>
  <c r="J3245" i="19"/>
  <c r="I3245" i="19"/>
  <c r="J3244" i="19"/>
  <c r="I3244" i="19"/>
  <c r="J3243" i="19"/>
  <c r="I3243" i="19"/>
  <c r="J3242" i="19"/>
  <c r="I3242" i="19"/>
  <c r="J3241" i="19"/>
  <c r="I3241" i="19"/>
  <c r="J3240" i="19"/>
  <c r="I3240" i="19"/>
  <c r="J3239" i="19"/>
  <c r="I3239" i="19"/>
  <c r="J3238" i="19"/>
  <c r="I3238" i="19"/>
  <c r="J3237" i="19"/>
  <c r="I3237" i="19"/>
  <c r="J3236" i="19"/>
  <c r="I3236" i="19"/>
  <c r="J3235" i="19"/>
  <c r="I3235" i="19"/>
  <c r="J3234" i="19"/>
  <c r="I3234" i="19"/>
  <c r="J3233" i="19"/>
  <c r="I3233" i="19"/>
  <c r="J3232" i="19"/>
  <c r="I3232" i="19"/>
  <c r="J3231" i="19"/>
  <c r="I3231" i="19"/>
  <c r="J3230" i="19"/>
  <c r="I3230" i="19"/>
  <c r="J3229" i="19"/>
  <c r="I3229" i="19"/>
  <c r="J3228" i="19"/>
  <c r="I3228" i="19"/>
  <c r="J3227" i="19"/>
  <c r="I3227" i="19"/>
  <c r="J3226" i="19"/>
  <c r="I3226" i="19"/>
  <c r="J3225" i="19"/>
  <c r="I3225" i="19"/>
  <c r="J3224" i="19"/>
  <c r="I3224" i="19"/>
  <c r="J3223" i="19"/>
  <c r="I3223" i="19"/>
  <c r="J3222" i="19"/>
  <c r="I3222" i="19"/>
  <c r="J3221" i="19"/>
  <c r="I3221" i="19"/>
  <c r="J3220" i="19"/>
  <c r="I3220" i="19"/>
  <c r="J3219" i="19"/>
  <c r="I3219" i="19"/>
  <c r="J3218" i="19"/>
  <c r="I3218" i="19"/>
  <c r="J3217" i="19"/>
  <c r="I3217" i="19"/>
  <c r="J3216" i="19"/>
  <c r="I3216" i="19"/>
  <c r="J3215" i="19"/>
  <c r="I3215" i="19"/>
  <c r="J3214" i="19"/>
  <c r="I3214" i="19"/>
  <c r="J3213" i="19"/>
  <c r="I3213" i="19"/>
  <c r="J3212" i="19"/>
  <c r="I3212" i="19"/>
  <c r="J3211" i="19"/>
  <c r="I3211" i="19"/>
  <c r="J3210" i="19"/>
  <c r="I3210" i="19"/>
  <c r="J3209" i="19"/>
  <c r="I3209" i="19"/>
  <c r="J3208" i="19"/>
  <c r="I3208" i="19"/>
  <c r="J3207" i="19"/>
  <c r="I3207" i="19"/>
  <c r="J3206" i="19"/>
  <c r="I3206" i="19"/>
  <c r="J3205" i="19"/>
  <c r="I3205" i="19"/>
  <c r="J3204" i="19"/>
  <c r="I3204" i="19"/>
  <c r="J3203" i="19"/>
  <c r="I3203" i="19"/>
  <c r="J3202" i="19"/>
  <c r="I3202" i="19"/>
  <c r="J3201" i="19"/>
  <c r="I3201" i="19"/>
  <c r="J3200" i="19"/>
  <c r="I3200" i="19"/>
  <c r="J3199" i="19"/>
  <c r="I3199" i="19"/>
  <c r="J3198" i="19"/>
  <c r="I3198" i="19"/>
  <c r="J3197" i="19"/>
  <c r="I3197" i="19"/>
  <c r="J3196" i="19"/>
  <c r="I3196" i="19"/>
  <c r="J3195" i="19"/>
  <c r="I3195" i="19"/>
  <c r="J3194" i="19"/>
  <c r="I3194" i="19"/>
  <c r="J3193" i="19"/>
  <c r="I3193" i="19"/>
  <c r="J3192" i="19"/>
  <c r="I3192" i="19"/>
  <c r="J3191" i="19"/>
  <c r="I3191" i="19"/>
  <c r="J3190" i="19"/>
  <c r="I3190" i="19"/>
  <c r="J3189" i="19"/>
  <c r="I3189" i="19"/>
  <c r="J3188" i="19"/>
  <c r="I3188" i="19"/>
  <c r="J3187" i="19"/>
  <c r="I3187" i="19"/>
  <c r="J3186" i="19"/>
  <c r="I3186" i="19"/>
  <c r="J3185" i="19"/>
  <c r="I3185" i="19"/>
  <c r="J3184" i="19"/>
  <c r="I3184" i="19"/>
  <c r="J3183" i="19"/>
  <c r="I3183" i="19"/>
  <c r="J3182" i="19"/>
  <c r="I3182" i="19"/>
  <c r="J3181" i="19"/>
  <c r="I3181" i="19"/>
  <c r="J3180" i="19"/>
  <c r="I3180" i="19"/>
  <c r="J3179" i="19"/>
  <c r="I3179" i="19"/>
  <c r="J3178" i="19"/>
  <c r="I3178" i="19"/>
  <c r="J3177" i="19"/>
  <c r="I3177" i="19"/>
  <c r="J3176" i="19"/>
  <c r="I3176" i="19"/>
  <c r="J3175" i="19"/>
  <c r="I3175" i="19"/>
  <c r="J3174" i="19"/>
  <c r="I3174" i="19"/>
  <c r="J3173" i="19"/>
  <c r="I3173" i="19"/>
  <c r="J3172" i="19"/>
  <c r="I3172" i="19"/>
  <c r="J3171" i="19"/>
  <c r="I3171" i="19"/>
  <c r="J3170" i="19"/>
  <c r="I3170" i="19"/>
  <c r="J3169" i="19"/>
  <c r="I3169" i="19"/>
  <c r="J3168" i="19"/>
  <c r="I3168" i="19"/>
  <c r="J3167" i="19"/>
  <c r="I3167" i="19"/>
  <c r="J3166" i="19"/>
  <c r="I3166" i="19"/>
  <c r="J3165" i="19"/>
  <c r="I3165" i="19"/>
  <c r="J3164" i="19"/>
  <c r="I3164" i="19"/>
  <c r="J3163" i="19"/>
  <c r="I3163" i="19"/>
  <c r="J3162" i="19"/>
  <c r="I3162" i="19"/>
  <c r="J3161" i="19"/>
  <c r="I3161" i="19"/>
  <c r="J3160" i="19"/>
  <c r="I3160" i="19"/>
  <c r="J3159" i="19"/>
  <c r="I3159" i="19"/>
  <c r="J3158" i="19"/>
  <c r="I3158" i="19"/>
  <c r="J3157" i="19"/>
  <c r="I3157" i="19"/>
  <c r="J3156" i="19"/>
  <c r="I3156" i="19"/>
  <c r="J3155" i="19"/>
  <c r="I3155" i="19"/>
  <c r="J3154" i="19"/>
  <c r="I3154" i="19"/>
  <c r="J3153" i="19"/>
  <c r="I3153" i="19"/>
  <c r="J3152" i="19"/>
  <c r="I3152" i="19"/>
  <c r="J3151" i="19"/>
  <c r="I3151" i="19"/>
  <c r="J3150" i="19"/>
  <c r="I3150" i="19"/>
  <c r="J3149" i="19"/>
  <c r="I3149" i="19"/>
  <c r="J3148" i="19"/>
  <c r="I3148" i="19"/>
  <c r="J3147" i="19"/>
  <c r="I3147" i="19"/>
  <c r="J3146" i="19"/>
  <c r="I3146" i="19"/>
  <c r="J3145" i="19"/>
  <c r="I3145" i="19"/>
  <c r="J3144" i="19"/>
  <c r="I3144" i="19"/>
  <c r="J3143" i="19"/>
  <c r="I3143" i="19"/>
  <c r="J3142" i="19"/>
  <c r="I3142" i="19"/>
  <c r="J3141" i="19"/>
  <c r="I3141" i="19"/>
  <c r="J3140" i="19"/>
  <c r="I3140" i="19"/>
  <c r="J3139" i="19"/>
  <c r="I3139" i="19"/>
  <c r="J3138" i="19"/>
  <c r="I3138" i="19"/>
  <c r="J3137" i="19"/>
  <c r="I3137" i="19"/>
  <c r="J3136" i="19"/>
  <c r="I3136" i="19"/>
  <c r="J3135" i="19"/>
  <c r="I3135" i="19"/>
  <c r="J3134" i="19"/>
  <c r="I3134" i="19"/>
  <c r="J3133" i="19"/>
  <c r="I3133" i="19"/>
  <c r="J3132" i="19"/>
  <c r="I3132" i="19"/>
  <c r="J3131" i="19"/>
  <c r="I3131" i="19"/>
  <c r="J3130" i="19"/>
  <c r="I3130" i="19"/>
  <c r="J3129" i="19"/>
  <c r="I3129" i="19"/>
  <c r="J3128" i="19"/>
  <c r="I3128" i="19"/>
  <c r="J3127" i="19"/>
  <c r="I3127" i="19"/>
  <c r="J3126" i="19"/>
  <c r="I3126" i="19"/>
  <c r="J3125" i="19"/>
  <c r="I3125" i="19"/>
  <c r="J3124" i="19"/>
  <c r="I3124" i="19"/>
  <c r="J3123" i="19"/>
  <c r="I3123" i="19"/>
  <c r="J3122" i="19"/>
  <c r="I3122" i="19"/>
  <c r="J3121" i="19"/>
  <c r="I3121" i="19"/>
  <c r="J3120" i="19"/>
  <c r="I3120" i="19"/>
  <c r="J3119" i="19"/>
  <c r="I3119" i="19"/>
  <c r="J3118" i="19"/>
  <c r="I3118" i="19"/>
  <c r="J3117" i="19"/>
  <c r="I3117" i="19"/>
  <c r="J3116" i="19"/>
  <c r="I3116" i="19"/>
  <c r="J3115" i="19"/>
  <c r="I3115" i="19"/>
  <c r="J3114" i="19"/>
  <c r="I3114" i="19"/>
  <c r="J3113" i="19"/>
  <c r="I3113" i="19"/>
  <c r="J3112" i="19"/>
  <c r="I3112" i="19"/>
  <c r="J3111" i="19"/>
  <c r="I3111" i="19"/>
  <c r="J3110" i="19"/>
  <c r="I3110" i="19"/>
  <c r="J3109" i="19"/>
  <c r="I3109" i="19"/>
  <c r="J3108" i="19"/>
  <c r="I3108" i="19"/>
  <c r="J3107" i="19"/>
  <c r="I3107" i="19"/>
  <c r="J3106" i="19"/>
  <c r="I3106" i="19"/>
  <c r="J3105" i="19"/>
  <c r="I3105" i="19"/>
  <c r="J3104" i="19"/>
  <c r="I3104" i="19"/>
  <c r="J3103" i="19"/>
  <c r="I3103" i="19"/>
  <c r="J3102" i="19"/>
  <c r="I3102" i="19"/>
  <c r="J3101" i="19"/>
  <c r="I3101" i="19"/>
  <c r="J3100" i="19"/>
  <c r="I3100" i="19"/>
  <c r="J3099" i="19"/>
  <c r="I3099" i="19"/>
  <c r="J3098" i="19"/>
  <c r="I3098" i="19"/>
  <c r="J3097" i="19"/>
  <c r="I3097" i="19"/>
  <c r="J3096" i="19"/>
  <c r="I3096" i="19"/>
  <c r="J3095" i="19"/>
  <c r="I3095" i="19"/>
  <c r="G3094" i="19"/>
  <c r="J3094" i="19"/>
  <c r="F3094" i="19"/>
  <c r="I3094" i="19"/>
  <c r="G3093" i="19"/>
  <c r="J3093" i="19"/>
  <c r="F3093" i="19"/>
  <c r="I3093" i="19"/>
  <c r="G3092" i="19"/>
  <c r="J3092" i="19"/>
  <c r="F3092" i="19"/>
  <c r="I3092" i="19"/>
  <c r="G3091" i="19"/>
  <c r="J3091" i="19"/>
  <c r="F3091" i="19"/>
  <c r="I3091" i="19"/>
  <c r="G3090" i="19"/>
  <c r="J3090" i="19"/>
  <c r="F3090" i="19"/>
  <c r="I3090" i="19"/>
  <c r="G3089" i="19"/>
  <c r="J3089" i="19"/>
  <c r="F3089" i="19"/>
  <c r="I3089" i="19"/>
  <c r="G3088" i="19"/>
  <c r="J3088" i="19"/>
  <c r="F3088" i="19"/>
  <c r="I3088" i="19"/>
  <c r="G3087" i="19"/>
  <c r="J3087" i="19"/>
  <c r="F3087" i="19"/>
  <c r="I3087" i="19"/>
  <c r="G3086" i="19"/>
  <c r="J3086" i="19"/>
  <c r="F3086" i="19"/>
  <c r="I3086" i="19"/>
  <c r="G3085" i="19"/>
  <c r="J3085" i="19"/>
  <c r="F3085" i="19"/>
  <c r="I3085" i="19"/>
  <c r="G3084" i="19"/>
  <c r="J3084" i="19"/>
  <c r="F3084" i="19"/>
  <c r="I3084" i="19"/>
  <c r="G3083" i="19"/>
  <c r="J3083" i="19"/>
  <c r="F3083" i="19"/>
  <c r="I3083" i="19"/>
  <c r="G3082" i="19"/>
  <c r="J3082" i="19"/>
  <c r="F3082" i="19"/>
  <c r="I3082" i="19"/>
  <c r="G3081" i="19"/>
  <c r="J3081" i="19"/>
  <c r="F3081" i="19"/>
  <c r="I3081" i="19"/>
  <c r="G3080" i="19"/>
  <c r="J3080" i="19"/>
  <c r="F3080" i="19"/>
  <c r="I3080" i="19"/>
  <c r="G3079" i="19"/>
  <c r="J3079" i="19"/>
  <c r="F3079" i="19"/>
  <c r="I3079" i="19"/>
  <c r="G3078" i="19"/>
  <c r="J3078" i="19"/>
  <c r="F3078" i="19"/>
  <c r="I3078" i="19"/>
  <c r="G3077" i="19"/>
  <c r="J3077" i="19"/>
  <c r="F3077" i="19"/>
  <c r="I3077" i="19"/>
  <c r="G3076" i="19"/>
  <c r="J3076" i="19"/>
  <c r="F3076" i="19"/>
  <c r="I3076" i="19"/>
  <c r="G3075" i="19"/>
  <c r="J3075" i="19"/>
  <c r="F3075" i="19"/>
  <c r="I3075" i="19"/>
  <c r="G3074" i="19"/>
  <c r="J3074" i="19"/>
  <c r="F3074" i="19"/>
  <c r="I3074" i="19"/>
  <c r="G3073" i="19"/>
  <c r="J3073" i="19"/>
  <c r="F3073" i="19"/>
  <c r="I3073" i="19"/>
  <c r="G3072" i="19"/>
  <c r="J3072" i="19"/>
  <c r="F3072" i="19"/>
  <c r="I3072" i="19"/>
  <c r="G3071" i="19"/>
  <c r="J3071" i="19"/>
  <c r="F3071" i="19"/>
  <c r="I3071" i="19"/>
  <c r="G3070" i="19"/>
  <c r="J3070" i="19"/>
  <c r="F3070" i="19"/>
  <c r="I3070" i="19"/>
  <c r="G3069" i="19"/>
  <c r="J3069" i="19"/>
  <c r="F3069" i="19"/>
  <c r="I3069" i="19"/>
  <c r="G3068" i="19"/>
  <c r="J3068" i="19"/>
  <c r="F3068" i="19"/>
  <c r="I3068" i="19"/>
  <c r="G3067" i="19"/>
  <c r="J3067" i="19"/>
  <c r="F3067" i="19"/>
  <c r="I3067" i="19"/>
  <c r="G3066" i="19"/>
  <c r="J3066" i="19"/>
  <c r="F3066" i="19"/>
  <c r="I3066" i="19"/>
  <c r="G3065" i="19"/>
  <c r="J3065" i="19"/>
  <c r="F3065" i="19"/>
  <c r="I3065" i="19"/>
  <c r="G3064" i="19"/>
  <c r="J3064" i="19"/>
  <c r="F3064" i="19"/>
  <c r="I3064" i="19"/>
  <c r="G3063" i="19"/>
  <c r="J3063" i="19"/>
  <c r="F3063" i="19"/>
  <c r="I3063" i="19"/>
  <c r="G3062" i="19"/>
  <c r="J3062" i="19"/>
  <c r="F3062" i="19"/>
  <c r="I3062" i="19"/>
  <c r="G3061" i="19"/>
  <c r="J3061" i="19"/>
  <c r="F3061" i="19"/>
  <c r="I3061" i="19"/>
  <c r="G3060" i="19"/>
  <c r="J3060" i="19"/>
  <c r="F3060" i="19"/>
  <c r="I3060" i="19"/>
  <c r="G3059" i="19"/>
  <c r="J3059" i="19"/>
  <c r="F3059" i="19"/>
  <c r="I3059" i="19"/>
  <c r="G3058" i="19"/>
  <c r="J3058" i="19"/>
  <c r="F3058" i="19"/>
  <c r="I3058" i="19"/>
  <c r="G3057" i="19"/>
  <c r="J3057" i="19"/>
  <c r="F3057" i="19"/>
  <c r="I3057" i="19"/>
  <c r="G3056" i="19"/>
  <c r="J3056" i="19"/>
  <c r="F3056" i="19"/>
  <c r="I3056" i="19"/>
  <c r="G3055" i="19"/>
  <c r="J3055" i="19"/>
  <c r="F3055" i="19"/>
  <c r="I3055" i="19"/>
  <c r="G3054" i="19"/>
  <c r="J3054" i="19"/>
  <c r="F3054" i="19"/>
  <c r="I3054" i="19"/>
  <c r="G3053" i="19"/>
  <c r="J3053" i="19"/>
  <c r="F3053" i="19"/>
  <c r="I3053" i="19"/>
  <c r="G3052" i="19"/>
  <c r="J3052" i="19"/>
  <c r="F3052" i="19"/>
  <c r="I3052" i="19"/>
  <c r="G3051" i="19"/>
  <c r="J3051" i="19"/>
  <c r="F3051" i="19"/>
  <c r="I3051" i="19"/>
  <c r="G3050" i="19"/>
  <c r="J3050" i="19"/>
  <c r="F3050" i="19"/>
  <c r="I3050" i="19"/>
  <c r="G3049" i="19"/>
  <c r="J3049" i="19"/>
  <c r="F3049" i="19"/>
  <c r="I3049" i="19"/>
  <c r="G3048" i="19"/>
  <c r="J3048" i="19"/>
  <c r="F3048" i="19"/>
  <c r="I3048" i="19"/>
  <c r="G3047" i="19"/>
  <c r="J3047" i="19"/>
  <c r="F3047" i="19"/>
  <c r="I3047" i="19"/>
  <c r="G3046" i="19"/>
  <c r="J3046" i="19"/>
  <c r="F3046" i="19"/>
  <c r="I3046" i="19"/>
  <c r="G3045" i="19"/>
  <c r="J3045" i="19"/>
  <c r="F3045" i="19"/>
  <c r="I3045" i="19"/>
  <c r="G3044" i="19"/>
  <c r="J3044" i="19"/>
  <c r="F3044" i="19"/>
  <c r="I3044" i="19"/>
  <c r="G3043" i="19"/>
  <c r="J3043" i="19"/>
  <c r="F3043" i="19"/>
  <c r="I3043" i="19"/>
  <c r="G3042" i="19"/>
  <c r="J3042" i="19"/>
  <c r="F3042" i="19"/>
  <c r="I3042" i="19"/>
  <c r="G3041" i="19"/>
  <c r="J3041" i="19"/>
  <c r="F3041" i="19"/>
  <c r="I3041" i="19"/>
  <c r="G3040" i="19"/>
  <c r="J3040" i="19"/>
  <c r="F3040" i="19"/>
  <c r="I3040" i="19"/>
  <c r="G3039" i="19"/>
  <c r="J3039" i="19"/>
  <c r="F3039" i="19"/>
  <c r="I3039" i="19"/>
  <c r="G3038" i="19"/>
  <c r="J3038" i="19"/>
  <c r="F3038" i="19"/>
  <c r="I3038" i="19"/>
  <c r="G3037" i="19"/>
  <c r="J3037" i="19"/>
  <c r="F3037" i="19"/>
  <c r="I3037" i="19"/>
  <c r="G3036" i="19"/>
  <c r="J3036" i="19"/>
  <c r="F3036" i="19"/>
  <c r="I3036" i="19"/>
  <c r="G3035" i="19"/>
  <c r="J3035" i="19"/>
  <c r="F3035" i="19"/>
  <c r="I3035" i="19"/>
  <c r="G3034" i="19"/>
  <c r="J3034" i="19"/>
  <c r="F3034" i="19"/>
  <c r="I3034" i="19"/>
  <c r="G3033" i="19"/>
  <c r="J3033" i="19"/>
  <c r="F3033" i="19"/>
  <c r="I3033" i="19"/>
  <c r="G3032" i="19"/>
  <c r="J3032" i="19"/>
  <c r="F3032" i="19"/>
  <c r="I3032" i="19"/>
  <c r="G3031" i="19"/>
  <c r="J3031" i="19"/>
  <c r="F3031" i="19"/>
  <c r="I3031" i="19"/>
  <c r="G3030" i="19"/>
  <c r="J3030" i="19"/>
  <c r="F3030" i="19"/>
  <c r="I3030" i="19"/>
  <c r="G3029" i="19"/>
  <c r="J3029" i="19"/>
  <c r="F3029" i="19"/>
  <c r="I3029" i="19"/>
  <c r="G3028" i="19"/>
  <c r="J3028" i="19"/>
  <c r="F3028" i="19"/>
  <c r="I3028" i="19"/>
  <c r="G3027" i="19"/>
  <c r="J3027" i="19"/>
  <c r="F3027" i="19"/>
  <c r="I3027" i="19"/>
  <c r="G3026" i="19"/>
  <c r="J3026" i="19"/>
  <c r="F3026" i="19"/>
  <c r="I3026" i="19"/>
  <c r="G3025" i="19"/>
  <c r="J3025" i="19"/>
  <c r="F3025" i="19"/>
  <c r="I3025" i="19"/>
  <c r="G3024" i="19"/>
  <c r="J3024" i="19"/>
  <c r="F3024" i="19"/>
  <c r="I3024" i="19"/>
  <c r="G3023" i="19"/>
  <c r="J3023" i="19"/>
  <c r="F3023" i="19"/>
  <c r="I3023" i="19"/>
  <c r="G3022" i="19"/>
  <c r="J3022" i="19"/>
  <c r="F3022" i="19"/>
  <c r="I3022" i="19"/>
  <c r="G3021" i="19"/>
  <c r="J3021" i="19"/>
  <c r="F3021" i="19"/>
  <c r="I3021" i="19"/>
  <c r="G3020" i="19"/>
  <c r="J3020" i="19"/>
  <c r="F3020" i="19"/>
  <c r="I3020" i="19"/>
  <c r="G3019" i="19"/>
  <c r="J3019" i="19"/>
  <c r="F3019" i="19"/>
  <c r="I3019" i="19"/>
  <c r="G3018" i="19"/>
  <c r="J3018" i="19"/>
  <c r="F3018" i="19"/>
  <c r="I3018" i="19"/>
  <c r="G3017" i="19"/>
  <c r="J3017" i="19"/>
  <c r="F3017" i="19"/>
  <c r="I3017" i="19"/>
  <c r="G3016" i="19"/>
  <c r="J3016" i="19"/>
  <c r="F3016" i="19"/>
  <c r="I3016" i="19"/>
  <c r="G3015" i="19"/>
  <c r="J3015" i="19"/>
  <c r="F3015" i="19"/>
  <c r="I3015" i="19"/>
  <c r="G3014" i="19"/>
  <c r="J3014" i="19"/>
  <c r="F3014" i="19"/>
  <c r="I3014" i="19"/>
  <c r="G3013" i="19"/>
  <c r="J3013" i="19"/>
  <c r="F3013" i="19"/>
  <c r="I3013" i="19"/>
  <c r="G3012" i="19"/>
  <c r="J3012" i="19"/>
  <c r="F3012" i="19"/>
  <c r="I3012" i="19"/>
  <c r="G3011" i="19"/>
  <c r="J3011" i="19"/>
  <c r="F3011" i="19"/>
  <c r="I3011" i="19"/>
  <c r="G3010" i="19"/>
  <c r="J3010" i="19"/>
  <c r="F3010" i="19"/>
  <c r="I3010" i="19"/>
  <c r="G3009" i="19"/>
  <c r="J3009" i="19"/>
  <c r="F3009" i="19"/>
  <c r="I3009" i="19"/>
  <c r="G3008" i="19"/>
  <c r="J3008" i="19"/>
  <c r="F3008" i="19"/>
  <c r="I3008" i="19"/>
  <c r="G3007" i="19"/>
  <c r="J3007" i="19"/>
  <c r="F3007" i="19"/>
  <c r="I3007" i="19"/>
  <c r="G3006" i="19"/>
  <c r="J3006" i="19"/>
  <c r="F3006" i="19"/>
  <c r="I3006" i="19"/>
  <c r="G3005" i="19"/>
  <c r="J3005" i="19"/>
  <c r="F3005" i="19"/>
  <c r="I3005" i="19"/>
  <c r="G3004" i="19"/>
  <c r="J3004" i="19"/>
  <c r="F3004" i="19"/>
  <c r="I3004" i="19"/>
  <c r="G3003" i="19"/>
  <c r="J3003" i="19"/>
  <c r="F3003" i="19"/>
  <c r="I3003" i="19"/>
  <c r="G3002" i="19"/>
  <c r="J3002" i="19"/>
  <c r="F3002" i="19"/>
  <c r="I3002" i="19"/>
  <c r="G3001" i="19"/>
  <c r="J3001" i="19"/>
  <c r="F3001" i="19"/>
  <c r="I3001" i="19"/>
  <c r="G3000" i="19"/>
  <c r="J3000" i="19"/>
  <c r="F3000" i="19"/>
  <c r="I3000" i="19"/>
  <c r="G2999" i="19"/>
  <c r="J2999" i="19"/>
  <c r="F2999" i="19"/>
  <c r="I2999" i="19"/>
  <c r="G2998" i="19"/>
  <c r="J2998" i="19"/>
  <c r="F2998" i="19"/>
  <c r="I2998" i="19"/>
  <c r="G2997" i="19"/>
  <c r="J2997" i="19"/>
  <c r="F2997" i="19"/>
  <c r="I2997" i="19"/>
  <c r="G2996" i="19"/>
  <c r="J2996" i="19"/>
  <c r="F2996" i="19"/>
  <c r="I2996" i="19"/>
  <c r="G2995" i="19"/>
  <c r="J2995" i="19"/>
  <c r="F2995" i="19"/>
  <c r="I2995" i="19"/>
  <c r="G2994" i="19"/>
  <c r="J2994" i="19"/>
  <c r="F2994" i="19"/>
  <c r="I2994" i="19"/>
  <c r="G2993" i="19"/>
  <c r="J2993" i="19"/>
  <c r="F2993" i="19"/>
  <c r="I2993" i="19"/>
  <c r="G2992" i="19"/>
  <c r="J2992" i="19"/>
  <c r="F2992" i="19"/>
  <c r="I2992" i="19"/>
  <c r="G2991" i="19"/>
  <c r="J2991" i="19"/>
  <c r="F2991" i="19"/>
  <c r="I2991" i="19"/>
  <c r="G2990" i="19"/>
  <c r="J2990" i="19"/>
  <c r="F2990" i="19"/>
  <c r="I2990" i="19"/>
  <c r="G2989" i="19"/>
  <c r="J2989" i="19"/>
  <c r="F2989" i="19"/>
  <c r="I2989" i="19"/>
  <c r="G2988" i="19"/>
  <c r="J2988" i="19"/>
  <c r="F2988" i="19"/>
  <c r="I2988" i="19"/>
  <c r="G2987" i="19"/>
  <c r="J2987" i="19"/>
  <c r="F2987" i="19"/>
  <c r="I2987" i="19"/>
  <c r="G2986" i="19"/>
  <c r="J2986" i="19"/>
  <c r="F2986" i="19"/>
  <c r="I2986" i="19"/>
  <c r="G2985" i="19"/>
  <c r="J2985" i="19"/>
  <c r="F2985" i="19"/>
  <c r="I2985" i="19"/>
  <c r="G2984" i="19"/>
  <c r="J2984" i="19"/>
  <c r="F2984" i="19"/>
  <c r="I2984" i="19"/>
  <c r="G2983" i="19"/>
  <c r="J2983" i="19"/>
  <c r="F2983" i="19"/>
  <c r="I2983" i="19"/>
  <c r="G2982" i="19"/>
  <c r="J2982" i="19"/>
  <c r="F2982" i="19"/>
  <c r="I2982" i="19"/>
  <c r="G2981" i="19"/>
  <c r="J2981" i="19"/>
  <c r="F2981" i="19"/>
  <c r="I2981" i="19"/>
  <c r="G2980" i="19"/>
  <c r="J2980" i="19"/>
  <c r="F2980" i="19"/>
  <c r="I2980" i="19"/>
  <c r="G2979" i="19"/>
  <c r="J2979" i="19"/>
  <c r="F2979" i="19"/>
  <c r="I2979" i="19"/>
  <c r="G2978" i="19"/>
  <c r="J2978" i="19"/>
  <c r="F2978" i="19"/>
  <c r="I2978" i="19"/>
  <c r="G2977" i="19"/>
  <c r="J2977" i="19"/>
  <c r="F2977" i="19"/>
  <c r="I2977" i="19"/>
  <c r="G2976" i="19"/>
  <c r="J2976" i="19"/>
  <c r="F2976" i="19"/>
  <c r="I2976" i="19"/>
  <c r="G2975" i="19"/>
  <c r="J2975" i="19"/>
  <c r="F2975" i="19"/>
  <c r="I2975" i="19"/>
  <c r="G2974" i="19"/>
  <c r="J2974" i="19"/>
  <c r="F2974" i="19"/>
  <c r="I2974" i="19"/>
  <c r="G2973" i="19"/>
  <c r="J2973" i="19"/>
  <c r="F2973" i="19"/>
  <c r="I2973" i="19"/>
  <c r="G2972" i="19"/>
  <c r="J2972" i="19"/>
  <c r="F2972" i="19"/>
  <c r="I2972" i="19"/>
  <c r="G2971" i="19"/>
  <c r="J2971" i="19"/>
  <c r="F2971" i="19"/>
  <c r="I2971" i="19"/>
  <c r="G2970" i="19"/>
  <c r="J2970" i="19"/>
  <c r="F2970" i="19"/>
  <c r="I2970" i="19"/>
  <c r="G2969" i="19"/>
  <c r="J2969" i="19"/>
  <c r="F2969" i="19"/>
  <c r="I2969" i="19"/>
  <c r="G2968" i="19"/>
  <c r="J2968" i="19"/>
  <c r="F2968" i="19"/>
  <c r="I2968" i="19"/>
  <c r="G2967" i="19"/>
  <c r="J2967" i="19"/>
  <c r="F2967" i="19"/>
  <c r="I2967" i="19"/>
  <c r="G2966" i="19"/>
  <c r="J2966" i="19"/>
  <c r="F2966" i="19"/>
  <c r="I2966" i="19"/>
  <c r="G2965" i="19"/>
  <c r="J2965" i="19"/>
  <c r="F2965" i="19"/>
  <c r="I2965" i="19"/>
  <c r="G2964" i="19"/>
  <c r="J2964" i="19"/>
  <c r="F2964" i="19"/>
  <c r="I2964" i="19"/>
  <c r="G2963" i="19"/>
  <c r="J2963" i="19"/>
  <c r="F2963" i="19"/>
  <c r="I2963" i="19"/>
  <c r="G2962" i="19"/>
  <c r="J2962" i="19"/>
  <c r="F2962" i="19"/>
  <c r="I2962" i="19"/>
  <c r="G2961" i="19"/>
  <c r="J2961" i="19"/>
  <c r="F2961" i="19"/>
  <c r="I2961" i="19"/>
  <c r="G2960" i="19"/>
  <c r="J2960" i="19"/>
  <c r="F2960" i="19"/>
  <c r="I2960" i="19"/>
  <c r="G2959" i="19"/>
  <c r="J2959" i="19"/>
  <c r="F2959" i="19"/>
  <c r="I2959" i="19"/>
  <c r="G2958" i="19"/>
  <c r="J2958" i="19"/>
  <c r="F2958" i="19"/>
  <c r="I2958" i="19"/>
  <c r="G2957" i="19"/>
  <c r="J2957" i="19"/>
  <c r="F2957" i="19"/>
  <c r="I2957" i="19"/>
  <c r="G2956" i="19"/>
  <c r="J2956" i="19"/>
  <c r="F2956" i="19"/>
  <c r="I2956" i="19"/>
  <c r="G2955" i="19"/>
  <c r="J2955" i="19"/>
  <c r="F2955" i="19"/>
  <c r="I2955" i="19"/>
  <c r="G2954" i="19"/>
  <c r="J2954" i="19"/>
  <c r="F2954" i="19"/>
  <c r="I2954" i="19"/>
  <c r="G2953" i="19"/>
  <c r="J2953" i="19"/>
  <c r="F2953" i="19"/>
  <c r="I2953" i="19"/>
  <c r="G2952" i="19"/>
  <c r="J2952" i="19"/>
  <c r="F2952" i="19"/>
  <c r="I2952" i="19"/>
  <c r="G2951" i="19"/>
  <c r="J2951" i="19"/>
  <c r="F2951" i="19"/>
  <c r="I2951" i="19"/>
  <c r="G2950" i="19"/>
  <c r="J2950" i="19"/>
  <c r="F2950" i="19"/>
  <c r="I2950" i="19"/>
  <c r="G2949" i="19"/>
  <c r="J2949" i="19"/>
  <c r="F2949" i="19"/>
  <c r="I2949" i="19"/>
  <c r="G2948" i="19"/>
  <c r="J2948" i="19"/>
  <c r="F2948" i="19"/>
  <c r="I2948" i="19"/>
  <c r="G2947" i="19"/>
  <c r="J2947" i="19"/>
  <c r="F2947" i="19"/>
  <c r="I2947" i="19"/>
  <c r="G2946" i="19"/>
  <c r="J2946" i="19"/>
  <c r="F2946" i="19"/>
  <c r="I2946" i="19"/>
  <c r="G2945" i="19"/>
  <c r="J2945" i="19"/>
  <c r="F2945" i="19"/>
  <c r="I2945" i="19"/>
  <c r="G2944" i="19"/>
  <c r="J2944" i="19"/>
  <c r="F2944" i="19"/>
  <c r="I2944" i="19"/>
  <c r="G2943" i="19"/>
  <c r="J2943" i="19"/>
  <c r="F2943" i="19"/>
  <c r="I2943" i="19"/>
  <c r="G2942" i="19"/>
  <c r="J2942" i="19"/>
  <c r="F2942" i="19"/>
  <c r="I2942" i="19"/>
  <c r="G2941" i="19"/>
  <c r="J2941" i="19"/>
  <c r="F2941" i="19"/>
  <c r="I2941" i="19"/>
  <c r="G2940" i="19"/>
  <c r="J2940" i="19"/>
  <c r="F2940" i="19"/>
  <c r="I2940" i="19"/>
  <c r="G2939" i="19"/>
  <c r="J2939" i="19"/>
  <c r="F2939" i="19"/>
  <c r="I2939" i="19"/>
  <c r="G2938" i="19"/>
  <c r="J2938" i="19"/>
  <c r="F2938" i="19"/>
  <c r="I2938" i="19"/>
  <c r="G2937" i="19"/>
  <c r="J2937" i="19"/>
  <c r="F2937" i="19"/>
  <c r="I2937" i="19"/>
  <c r="G2936" i="19"/>
  <c r="J2936" i="19"/>
  <c r="F2936" i="19"/>
  <c r="I2936" i="19"/>
  <c r="G2935" i="19"/>
  <c r="J2935" i="19"/>
  <c r="F2935" i="19"/>
  <c r="I2935" i="19"/>
  <c r="G2934" i="19"/>
  <c r="J2934" i="19"/>
  <c r="F2934" i="19"/>
  <c r="I2934" i="19"/>
  <c r="G2933" i="19"/>
  <c r="J2933" i="19"/>
  <c r="F2933" i="19"/>
  <c r="I2933" i="19"/>
  <c r="G2932" i="19"/>
  <c r="J2932" i="19"/>
  <c r="F2932" i="19"/>
  <c r="I2932" i="19"/>
  <c r="G2931" i="19"/>
  <c r="J2931" i="19"/>
  <c r="F2931" i="19"/>
  <c r="I2931" i="19"/>
  <c r="G2930" i="19"/>
  <c r="J2930" i="19"/>
  <c r="F2930" i="19"/>
  <c r="I2930" i="19"/>
  <c r="G2929" i="19"/>
  <c r="J2929" i="19"/>
  <c r="F2929" i="19"/>
  <c r="I2929" i="19"/>
  <c r="G2928" i="19"/>
  <c r="J2928" i="19"/>
  <c r="F2928" i="19"/>
  <c r="I2928" i="19"/>
  <c r="G2927" i="19"/>
  <c r="J2927" i="19"/>
  <c r="F2927" i="19"/>
  <c r="I2927" i="19"/>
  <c r="G2926" i="19"/>
  <c r="J2926" i="19"/>
  <c r="F2926" i="19"/>
  <c r="I2926" i="19"/>
  <c r="G2925" i="19"/>
  <c r="J2925" i="19"/>
  <c r="F2925" i="19"/>
  <c r="I2925" i="19"/>
  <c r="G2924" i="19"/>
  <c r="J2924" i="19"/>
  <c r="F2924" i="19"/>
  <c r="I2924" i="19"/>
  <c r="G2923" i="19"/>
  <c r="J2923" i="19"/>
  <c r="F2923" i="19"/>
  <c r="I2923" i="19"/>
  <c r="G2922" i="19"/>
  <c r="J2922" i="19"/>
  <c r="F2922" i="19"/>
  <c r="I2922" i="19"/>
  <c r="G2921" i="19"/>
  <c r="J2921" i="19"/>
  <c r="F2921" i="19"/>
  <c r="I2921" i="19"/>
  <c r="G2920" i="19"/>
  <c r="J2920" i="19"/>
  <c r="F2920" i="19"/>
  <c r="I2920" i="19"/>
  <c r="G2919" i="19"/>
  <c r="J2919" i="19"/>
  <c r="F2919" i="19"/>
  <c r="I2919" i="19"/>
  <c r="G2918" i="19"/>
  <c r="J2918" i="19"/>
  <c r="F2918" i="19"/>
  <c r="I2918" i="19"/>
  <c r="G2917" i="19"/>
  <c r="J2917" i="19"/>
  <c r="F2917" i="19"/>
  <c r="I2917" i="19"/>
  <c r="G2916" i="19"/>
  <c r="J2916" i="19"/>
  <c r="F2916" i="19"/>
  <c r="I2916" i="19"/>
  <c r="G2915" i="19"/>
  <c r="J2915" i="19"/>
  <c r="F2915" i="19"/>
  <c r="I2915" i="19"/>
  <c r="G2914" i="19"/>
  <c r="J2914" i="19"/>
  <c r="F2914" i="19"/>
  <c r="I2914" i="19"/>
  <c r="G2913" i="19"/>
  <c r="J2913" i="19"/>
  <c r="F2913" i="19"/>
  <c r="I2913" i="19"/>
  <c r="G2912" i="19"/>
  <c r="J2912" i="19"/>
  <c r="F2912" i="19"/>
  <c r="I2912" i="19"/>
  <c r="G2911" i="19"/>
  <c r="J2911" i="19"/>
  <c r="F2911" i="19"/>
  <c r="I2911" i="19"/>
  <c r="G2910" i="19"/>
  <c r="J2910" i="19"/>
  <c r="F2910" i="19"/>
  <c r="I2910" i="19"/>
  <c r="G2909" i="19"/>
  <c r="J2909" i="19"/>
  <c r="F2909" i="19"/>
  <c r="I2909" i="19"/>
  <c r="G2908" i="19"/>
  <c r="J2908" i="19"/>
  <c r="F2908" i="19"/>
  <c r="I2908" i="19"/>
  <c r="G2907" i="19"/>
  <c r="J2907" i="19"/>
  <c r="F2907" i="19"/>
  <c r="I2907" i="19"/>
  <c r="G2906" i="19"/>
  <c r="J2906" i="19"/>
  <c r="F2906" i="19"/>
  <c r="I2906" i="19"/>
  <c r="G2905" i="19"/>
  <c r="J2905" i="19"/>
  <c r="F2905" i="19"/>
  <c r="I2905" i="19"/>
  <c r="G2904" i="19"/>
  <c r="J2904" i="19"/>
  <c r="F2904" i="19"/>
  <c r="I2904" i="19"/>
  <c r="G2903" i="19"/>
  <c r="J2903" i="19"/>
  <c r="F2903" i="19"/>
  <c r="I2903" i="19"/>
  <c r="G2902" i="19"/>
  <c r="J2902" i="19"/>
  <c r="F2902" i="19"/>
  <c r="I2902" i="19"/>
  <c r="G2901" i="19"/>
  <c r="J2901" i="19"/>
  <c r="F2901" i="19"/>
  <c r="I2901" i="19"/>
  <c r="G2900" i="19"/>
  <c r="J2900" i="19"/>
  <c r="F2900" i="19"/>
  <c r="I2900" i="19"/>
  <c r="G2899" i="19"/>
  <c r="J2899" i="19"/>
  <c r="F2899" i="19"/>
  <c r="I2899" i="19"/>
  <c r="G2898" i="19"/>
  <c r="J2898" i="19"/>
  <c r="F2898" i="19"/>
  <c r="I2898" i="19"/>
  <c r="G2897" i="19"/>
  <c r="J2897" i="19"/>
  <c r="F2897" i="19"/>
  <c r="I2897" i="19"/>
  <c r="G2896" i="19"/>
  <c r="J2896" i="19"/>
  <c r="F2896" i="19"/>
  <c r="I2896" i="19"/>
  <c r="G2895" i="19"/>
  <c r="J2895" i="19"/>
  <c r="F2895" i="19"/>
  <c r="I2895" i="19"/>
  <c r="G2894" i="19"/>
  <c r="J2894" i="19"/>
  <c r="F2894" i="19"/>
  <c r="I2894" i="19"/>
  <c r="G2893" i="19"/>
  <c r="J2893" i="19"/>
  <c r="F2893" i="19"/>
  <c r="I2893" i="19"/>
  <c r="G2892" i="19"/>
  <c r="J2892" i="19"/>
  <c r="F2892" i="19"/>
  <c r="I2892" i="19"/>
  <c r="G2891" i="19"/>
  <c r="J2891" i="19"/>
  <c r="F2891" i="19"/>
  <c r="I2891" i="19"/>
  <c r="G2890" i="19"/>
  <c r="J2890" i="19"/>
  <c r="F2890" i="19"/>
  <c r="I2890" i="19"/>
  <c r="G2889" i="19"/>
  <c r="J2889" i="19"/>
  <c r="F2889" i="19"/>
  <c r="I2889" i="19"/>
  <c r="G2888" i="19"/>
  <c r="J2888" i="19"/>
  <c r="F2888" i="19"/>
  <c r="I2888" i="19"/>
  <c r="G2887" i="19"/>
  <c r="J2887" i="19"/>
  <c r="F2887" i="19"/>
  <c r="I2887" i="19"/>
  <c r="G2886" i="19"/>
  <c r="J2886" i="19"/>
  <c r="F2886" i="19"/>
  <c r="I2886" i="19"/>
  <c r="G2885" i="19"/>
  <c r="J2885" i="19"/>
  <c r="F2885" i="19"/>
  <c r="I2885" i="19"/>
  <c r="G2884" i="19"/>
  <c r="J2884" i="19"/>
  <c r="F2884" i="19"/>
  <c r="I2884" i="19"/>
  <c r="G2883" i="19"/>
  <c r="J2883" i="19"/>
  <c r="F2883" i="19"/>
  <c r="I2883" i="19"/>
  <c r="G2882" i="19"/>
  <c r="J2882" i="19"/>
  <c r="F2882" i="19"/>
  <c r="I2882" i="19"/>
  <c r="G2881" i="19"/>
  <c r="J2881" i="19"/>
  <c r="F2881" i="19"/>
  <c r="I2881" i="19"/>
  <c r="G2880" i="19"/>
  <c r="J2880" i="19"/>
  <c r="F2880" i="19"/>
  <c r="I2880" i="19"/>
  <c r="G2879" i="19"/>
  <c r="J2879" i="19"/>
  <c r="F2879" i="19"/>
  <c r="I2879" i="19"/>
  <c r="G2878" i="19"/>
  <c r="J2878" i="19"/>
  <c r="F2878" i="19"/>
  <c r="I2878" i="19"/>
  <c r="G2877" i="19"/>
  <c r="J2877" i="19"/>
  <c r="F2877" i="19"/>
  <c r="I2877" i="19"/>
  <c r="G2876" i="19"/>
  <c r="J2876" i="19"/>
  <c r="F2876" i="19"/>
  <c r="I2876" i="19"/>
  <c r="G2875" i="19"/>
  <c r="J2875" i="19"/>
  <c r="F2875" i="19"/>
  <c r="I2875" i="19"/>
  <c r="G2874" i="19"/>
  <c r="J2874" i="19"/>
  <c r="F2874" i="19"/>
  <c r="I2874" i="19"/>
  <c r="G2873" i="19"/>
  <c r="J2873" i="19"/>
  <c r="F2873" i="19"/>
  <c r="I2873" i="19"/>
  <c r="G2872" i="19"/>
  <c r="J2872" i="19"/>
  <c r="F2872" i="19"/>
  <c r="I2872" i="19"/>
  <c r="G2871" i="19"/>
  <c r="J2871" i="19"/>
  <c r="F2871" i="19"/>
  <c r="I2871" i="19"/>
  <c r="G2870" i="19"/>
  <c r="J2870" i="19"/>
  <c r="F2870" i="19"/>
  <c r="I2870" i="19"/>
  <c r="G2869" i="19"/>
  <c r="J2869" i="19"/>
  <c r="F2869" i="19"/>
  <c r="I2869" i="19"/>
  <c r="G2868" i="19"/>
  <c r="J2868" i="19"/>
  <c r="F2868" i="19"/>
  <c r="I2868" i="19"/>
  <c r="G2867" i="19"/>
  <c r="J2867" i="19"/>
  <c r="F2867" i="19"/>
  <c r="I2867" i="19"/>
  <c r="G2866" i="19"/>
  <c r="J2866" i="19"/>
  <c r="F2866" i="19"/>
  <c r="I2866" i="19"/>
  <c r="G2865" i="19"/>
  <c r="J2865" i="19"/>
  <c r="F2865" i="19"/>
  <c r="I2865" i="19"/>
  <c r="G2864" i="19"/>
  <c r="J2864" i="19"/>
  <c r="F2864" i="19"/>
  <c r="I2864" i="19"/>
  <c r="G2863" i="19"/>
  <c r="J2863" i="19"/>
  <c r="F2863" i="19"/>
  <c r="I2863" i="19"/>
  <c r="G2862" i="19"/>
  <c r="J2862" i="19"/>
  <c r="F2862" i="19"/>
  <c r="I2862" i="19"/>
  <c r="G2861" i="19"/>
  <c r="J2861" i="19"/>
  <c r="F2861" i="19"/>
  <c r="I2861" i="19"/>
  <c r="G2860" i="19"/>
  <c r="J2860" i="19"/>
  <c r="F2860" i="19"/>
  <c r="I2860" i="19"/>
  <c r="G2859" i="19"/>
  <c r="J2859" i="19"/>
  <c r="F2859" i="19"/>
  <c r="I2859" i="19"/>
  <c r="G2858" i="19"/>
  <c r="J2858" i="19"/>
  <c r="F2858" i="19"/>
  <c r="I2858" i="19"/>
  <c r="G2857" i="19"/>
  <c r="J2857" i="19"/>
  <c r="F2857" i="19"/>
  <c r="I2857" i="19"/>
  <c r="G2856" i="19"/>
  <c r="J2856" i="19"/>
  <c r="F2856" i="19"/>
  <c r="I2856" i="19"/>
  <c r="G2855" i="19"/>
  <c r="J2855" i="19"/>
  <c r="F2855" i="19"/>
  <c r="I2855" i="19"/>
  <c r="G2854" i="19"/>
  <c r="J2854" i="19"/>
  <c r="F2854" i="19"/>
  <c r="I2854" i="19"/>
  <c r="G2853" i="19"/>
  <c r="J2853" i="19"/>
  <c r="F2853" i="19"/>
  <c r="I2853" i="19"/>
  <c r="G2852" i="19"/>
  <c r="J2852" i="19"/>
  <c r="F2852" i="19"/>
  <c r="I2852" i="19"/>
  <c r="G2851" i="19"/>
  <c r="J2851" i="19"/>
  <c r="F2851" i="19"/>
  <c r="I2851" i="19"/>
  <c r="G2850" i="19"/>
  <c r="J2850" i="19"/>
  <c r="F2850" i="19"/>
  <c r="I2850" i="19"/>
  <c r="G2849" i="19"/>
  <c r="J2849" i="19"/>
  <c r="F2849" i="19"/>
  <c r="I2849" i="19"/>
  <c r="G2848" i="19"/>
  <c r="J2848" i="19"/>
  <c r="F2848" i="19"/>
  <c r="I2848" i="19"/>
  <c r="G2847" i="19"/>
  <c r="J2847" i="19"/>
  <c r="F2847" i="19"/>
  <c r="I2847" i="19"/>
  <c r="G2846" i="19"/>
  <c r="J2846" i="19"/>
  <c r="F2846" i="19"/>
  <c r="I2846" i="19"/>
  <c r="G2845" i="19"/>
  <c r="J2845" i="19"/>
  <c r="F2845" i="19"/>
  <c r="I2845" i="19"/>
  <c r="G2844" i="19"/>
  <c r="J2844" i="19"/>
  <c r="F2844" i="19"/>
  <c r="I2844" i="19"/>
  <c r="G2843" i="19"/>
  <c r="J2843" i="19"/>
  <c r="F2843" i="19"/>
  <c r="I2843" i="19"/>
  <c r="G2842" i="19"/>
  <c r="J2842" i="19"/>
  <c r="F2842" i="19"/>
  <c r="I2842" i="19"/>
  <c r="G2841" i="19"/>
  <c r="J2841" i="19"/>
  <c r="F2841" i="19"/>
  <c r="I2841" i="19"/>
  <c r="G2840" i="19"/>
  <c r="J2840" i="19"/>
  <c r="F2840" i="19"/>
  <c r="I2840" i="19"/>
  <c r="G2839" i="19"/>
  <c r="J2839" i="19"/>
  <c r="F2839" i="19"/>
  <c r="I2839" i="19"/>
  <c r="G2838" i="19"/>
  <c r="J2838" i="19"/>
  <c r="F2838" i="19"/>
  <c r="I2838" i="19"/>
  <c r="G2837" i="19"/>
  <c r="J2837" i="19"/>
  <c r="F2837" i="19"/>
  <c r="I2837" i="19"/>
  <c r="G2836" i="19"/>
  <c r="J2836" i="19"/>
  <c r="F2836" i="19"/>
  <c r="I2836" i="19"/>
  <c r="G2835" i="19"/>
  <c r="J2835" i="19"/>
  <c r="F2835" i="19"/>
  <c r="I2835" i="19"/>
  <c r="G2833" i="19"/>
  <c r="J2833" i="19"/>
  <c r="F2833" i="19"/>
  <c r="I2833" i="19"/>
  <c r="G2832" i="19"/>
  <c r="J2832" i="19"/>
  <c r="F2832" i="19"/>
  <c r="I2832" i="19"/>
  <c r="G2831" i="19"/>
  <c r="J2831" i="19"/>
  <c r="F2831" i="19"/>
  <c r="I2831" i="19"/>
  <c r="G2830" i="19"/>
  <c r="J2830" i="19"/>
  <c r="F2830" i="19"/>
  <c r="I2830" i="19"/>
  <c r="G2829" i="19"/>
  <c r="J2829" i="19"/>
  <c r="F2829" i="19"/>
  <c r="I2829" i="19"/>
  <c r="G2828" i="19"/>
  <c r="J2828" i="19"/>
  <c r="F2828" i="19"/>
  <c r="I2828" i="19"/>
  <c r="G2827" i="19"/>
  <c r="J2827" i="19"/>
  <c r="F2827" i="19"/>
  <c r="I2827" i="19"/>
  <c r="G2826" i="19"/>
  <c r="J2826" i="19"/>
  <c r="F2826" i="19"/>
  <c r="I2826" i="19"/>
  <c r="G2825" i="19"/>
  <c r="J2825" i="19"/>
  <c r="F2825" i="19"/>
  <c r="I2825" i="19"/>
  <c r="G2824" i="19"/>
  <c r="J2824" i="19"/>
  <c r="F2824" i="19"/>
  <c r="I2824" i="19"/>
  <c r="G2823" i="19"/>
  <c r="J2823" i="19"/>
  <c r="F2823" i="19"/>
  <c r="I2823" i="19"/>
  <c r="G2822" i="19"/>
  <c r="J2822" i="19"/>
  <c r="F2822" i="19"/>
  <c r="I2822" i="19"/>
  <c r="G2821" i="19"/>
  <c r="J2821" i="19"/>
  <c r="F2821" i="19"/>
  <c r="I2821" i="19"/>
  <c r="G2820" i="19"/>
  <c r="J2820" i="19"/>
  <c r="F2820" i="19"/>
  <c r="I2820" i="19"/>
  <c r="G2819" i="19"/>
  <c r="J2819" i="19"/>
  <c r="F2819" i="19"/>
  <c r="I2819" i="19"/>
  <c r="G2818" i="19"/>
  <c r="J2818" i="19"/>
  <c r="F2818" i="19"/>
  <c r="I2818" i="19"/>
  <c r="G2817" i="19"/>
  <c r="J2817" i="19"/>
  <c r="F2817" i="19"/>
  <c r="I2817" i="19"/>
  <c r="G2816" i="19"/>
  <c r="J2816" i="19"/>
  <c r="F2816" i="19"/>
  <c r="I2816" i="19"/>
  <c r="G2815" i="19"/>
  <c r="J2815" i="19"/>
  <c r="F2815" i="19"/>
  <c r="I2815" i="19"/>
  <c r="G2814" i="19"/>
  <c r="J2814" i="19"/>
  <c r="F2814" i="19"/>
  <c r="I2814" i="19"/>
  <c r="G2813" i="19"/>
  <c r="J2813" i="19"/>
  <c r="F2813" i="19"/>
  <c r="I2813" i="19"/>
  <c r="G2812" i="19"/>
  <c r="J2812" i="19"/>
  <c r="F2812" i="19"/>
  <c r="I2812" i="19"/>
  <c r="G2811" i="19"/>
  <c r="J2811" i="19"/>
  <c r="F2811" i="19"/>
  <c r="I2811" i="19"/>
  <c r="G2810" i="19"/>
  <c r="J2810" i="19"/>
  <c r="F2810" i="19"/>
  <c r="I2810" i="19"/>
  <c r="G2809" i="19"/>
  <c r="J2809" i="19"/>
  <c r="F2809" i="19"/>
  <c r="I2809" i="19"/>
  <c r="G2808" i="19"/>
  <c r="J2808" i="19"/>
  <c r="F2808" i="19"/>
  <c r="I2808" i="19"/>
  <c r="G2807" i="19"/>
  <c r="J2807" i="19"/>
  <c r="F2807" i="19"/>
  <c r="I2807" i="19"/>
  <c r="G2806" i="19"/>
  <c r="J2806" i="19"/>
  <c r="F2806" i="19"/>
  <c r="I2806" i="19"/>
  <c r="G2805" i="19"/>
  <c r="J2805" i="19"/>
  <c r="F2805" i="19"/>
  <c r="I2805" i="19"/>
  <c r="G2804" i="19"/>
  <c r="J2804" i="19"/>
  <c r="F2804" i="19"/>
  <c r="I2804" i="19"/>
  <c r="G2803" i="19"/>
  <c r="J2803" i="19"/>
  <c r="F2803" i="19"/>
  <c r="I2803" i="19"/>
  <c r="G2802" i="19"/>
  <c r="J2802" i="19"/>
  <c r="F2802" i="19"/>
  <c r="I2802" i="19"/>
  <c r="G2801" i="19"/>
  <c r="J2801" i="19"/>
  <c r="F2801" i="19"/>
  <c r="I2801" i="19"/>
  <c r="G2800" i="19"/>
  <c r="J2800" i="19"/>
  <c r="F2800" i="19"/>
  <c r="I2800" i="19"/>
  <c r="G2799" i="19"/>
  <c r="J2799" i="19"/>
  <c r="F2799" i="19"/>
  <c r="I2799" i="19"/>
  <c r="G2798" i="19"/>
  <c r="J2798" i="19"/>
  <c r="F2798" i="19"/>
  <c r="I2798" i="19"/>
  <c r="G2797" i="19"/>
  <c r="J2797" i="19"/>
  <c r="F2797" i="19"/>
  <c r="I2797" i="19"/>
  <c r="G2796" i="19"/>
  <c r="J2796" i="19"/>
  <c r="F2796" i="19"/>
  <c r="I2796" i="19"/>
  <c r="G2795" i="19"/>
  <c r="J2795" i="19"/>
  <c r="F2795" i="19"/>
  <c r="I2795" i="19"/>
  <c r="G2794" i="19"/>
  <c r="J2794" i="19"/>
  <c r="F2794" i="19"/>
  <c r="I2794" i="19"/>
  <c r="G2793" i="19"/>
  <c r="J2793" i="19"/>
  <c r="F2793" i="19"/>
  <c r="I2793" i="19"/>
  <c r="G2792" i="19"/>
  <c r="J2792" i="19"/>
  <c r="F2792" i="19"/>
  <c r="I2792" i="19"/>
  <c r="G2791" i="19"/>
  <c r="J2791" i="19"/>
  <c r="F2791" i="19"/>
  <c r="I2791" i="19"/>
  <c r="G2790" i="19"/>
  <c r="J2790" i="19"/>
  <c r="F2790" i="19"/>
  <c r="I2790" i="19"/>
  <c r="G2789" i="19"/>
  <c r="J2789" i="19"/>
  <c r="F2789" i="19"/>
  <c r="I2789" i="19"/>
  <c r="G2788" i="19"/>
  <c r="J2788" i="19"/>
  <c r="F2788" i="19"/>
  <c r="I2788" i="19"/>
  <c r="G2787" i="19"/>
  <c r="J2787" i="19"/>
  <c r="F2787" i="19"/>
  <c r="I2787" i="19"/>
  <c r="G2786" i="19"/>
  <c r="J2786" i="19"/>
  <c r="F2786" i="19"/>
  <c r="I2786" i="19"/>
  <c r="G2785" i="19"/>
  <c r="J2785" i="19"/>
  <c r="F2785" i="19"/>
  <c r="I2785" i="19"/>
  <c r="G2784" i="19"/>
  <c r="J2784" i="19"/>
  <c r="F2784" i="19"/>
  <c r="I2784" i="19"/>
  <c r="G2783" i="19"/>
  <c r="J2783" i="19"/>
  <c r="F2783" i="19"/>
  <c r="I2783" i="19"/>
  <c r="G2782" i="19"/>
  <c r="J2782" i="19"/>
  <c r="F2782" i="19"/>
  <c r="I2782" i="19"/>
  <c r="G2781" i="19"/>
  <c r="J2781" i="19"/>
  <c r="F2781" i="19"/>
  <c r="I2781" i="19"/>
  <c r="G2780" i="19"/>
  <c r="J2780" i="19"/>
  <c r="F2780" i="19"/>
  <c r="I2780" i="19"/>
  <c r="G2779" i="19"/>
  <c r="J2779" i="19"/>
  <c r="F2779" i="19"/>
  <c r="I2779" i="19"/>
  <c r="G2778" i="19"/>
  <c r="J2778" i="19"/>
  <c r="F2778" i="19"/>
  <c r="I2778" i="19"/>
  <c r="G2777" i="19"/>
  <c r="J2777" i="19"/>
  <c r="F2777" i="19"/>
  <c r="I2777" i="19"/>
  <c r="G2776" i="19"/>
  <c r="J2776" i="19"/>
  <c r="F2776" i="19"/>
  <c r="I2776" i="19"/>
  <c r="G2775" i="19"/>
  <c r="J2775" i="19"/>
  <c r="F2775" i="19"/>
  <c r="I2775" i="19"/>
  <c r="G2774" i="19"/>
  <c r="J2774" i="19"/>
  <c r="F2774" i="19"/>
  <c r="I2774" i="19"/>
  <c r="G2773" i="19"/>
  <c r="J2773" i="19"/>
  <c r="F2773" i="19"/>
  <c r="I2773" i="19"/>
  <c r="G2772" i="19"/>
  <c r="J2772" i="19"/>
  <c r="F2772" i="19"/>
  <c r="I2772" i="19"/>
  <c r="G2771" i="19"/>
  <c r="J2771" i="19"/>
  <c r="F2771" i="19"/>
  <c r="I2771" i="19"/>
  <c r="G2770" i="19"/>
  <c r="J2770" i="19"/>
  <c r="F2770" i="19"/>
  <c r="I2770" i="19"/>
  <c r="G2769" i="19"/>
  <c r="J2769" i="19"/>
  <c r="F2769" i="19"/>
  <c r="I2769" i="19"/>
  <c r="G2768" i="19"/>
  <c r="J2768" i="19"/>
  <c r="F2768" i="19"/>
  <c r="I2768" i="19"/>
  <c r="G2767" i="19"/>
  <c r="J2767" i="19"/>
  <c r="F2767" i="19"/>
  <c r="I2767" i="19"/>
  <c r="G2766" i="19"/>
  <c r="J2766" i="19"/>
  <c r="F2766" i="19"/>
  <c r="I2766" i="19"/>
  <c r="G2765" i="19"/>
  <c r="J2765" i="19"/>
  <c r="F2765" i="19"/>
  <c r="I2765" i="19"/>
  <c r="G2764" i="19"/>
  <c r="J2764" i="19"/>
  <c r="F2764" i="19"/>
  <c r="I2764" i="19"/>
  <c r="G2763" i="19"/>
  <c r="J2763" i="19"/>
  <c r="F2763" i="19"/>
  <c r="I2763" i="19"/>
  <c r="G2762" i="19"/>
  <c r="J2762" i="19"/>
  <c r="F2762" i="19"/>
  <c r="I2762" i="19"/>
  <c r="G2761" i="19"/>
  <c r="J2761" i="19"/>
  <c r="F2761" i="19"/>
  <c r="I2761" i="19"/>
  <c r="G2760" i="19"/>
  <c r="J2760" i="19"/>
  <c r="F2760" i="19"/>
  <c r="I2760" i="19"/>
  <c r="G2759" i="19"/>
  <c r="J2759" i="19"/>
  <c r="F2759" i="19"/>
  <c r="I2759" i="19"/>
  <c r="G2758" i="19"/>
  <c r="J2758" i="19"/>
  <c r="F2758" i="19"/>
  <c r="I2758" i="19"/>
  <c r="G2757" i="19"/>
  <c r="J2757" i="19"/>
  <c r="F2757" i="19"/>
  <c r="I2757" i="19"/>
  <c r="G2756" i="19"/>
  <c r="J2756" i="19"/>
  <c r="F2756" i="19"/>
  <c r="I2756" i="19"/>
  <c r="G2755" i="19"/>
  <c r="J2755" i="19"/>
  <c r="F2755" i="19"/>
  <c r="I2755" i="19"/>
  <c r="G2754" i="19"/>
  <c r="J2754" i="19"/>
  <c r="F2754" i="19"/>
  <c r="I2754" i="19"/>
  <c r="G2753" i="19"/>
  <c r="J2753" i="19"/>
  <c r="F2753" i="19"/>
  <c r="I2753" i="19"/>
  <c r="G2752" i="19"/>
  <c r="J2752" i="19"/>
  <c r="F2752" i="19"/>
  <c r="I2752" i="19"/>
  <c r="G2751" i="19"/>
  <c r="J2751" i="19"/>
  <c r="F2751" i="19"/>
  <c r="I2751" i="19"/>
  <c r="G2750" i="19"/>
  <c r="J2750" i="19"/>
  <c r="F2750" i="19"/>
  <c r="I2750" i="19"/>
  <c r="G2749" i="19"/>
  <c r="J2749" i="19"/>
  <c r="F2749" i="19"/>
  <c r="I2749" i="19"/>
  <c r="G2748" i="19"/>
  <c r="J2748" i="19"/>
  <c r="F2748" i="19"/>
  <c r="I2748" i="19"/>
  <c r="G2747" i="19"/>
  <c r="J2747" i="19"/>
  <c r="F2747" i="19"/>
  <c r="I2747" i="19"/>
  <c r="G2746" i="19"/>
  <c r="J2746" i="19"/>
  <c r="F2746" i="19"/>
  <c r="I2746" i="19"/>
  <c r="G2745" i="19"/>
  <c r="J2745" i="19"/>
  <c r="F2745" i="19"/>
  <c r="I2745" i="19"/>
  <c r="G2744" i="19"/>
  <c r="J2744" i="19"/>
  <c r="F2744" i="19"/>
  <c r="I2744" i="19"/>
  <c r="G2743" i="19"/>
  <c r="J2743" i="19"/>
  <c r="F2743" i="19"/>
  <c r="I2743" i="19"/>
  <c r="G2742" i="19"/>
  <c r="J2742" i="19"/>
  <c r="F2742" i="19"/>
  <c r="I2742" i="19"/>
  <c r="G2741" i="19"/>
  <c r="J2741" i="19"/>
  <c r="F2741" i="19"/>
  <c r="I2741" i="19"/>
  <c r="G2740" i="19"/>
  <c r="J2740" i="19"/>
  <c r="F2740" i="19"/>
  <c r="I2740" i="19"/>
  <c r="G2739" i="19"/>
  <c r="J2739" i="19"/>
  <c r="F2739" i="19"/>
  <c r="I2739" i="19"/>
  <c r="G2738" i="19"/>
  <c r="J2738" i="19"/>
  <c r="F2738" i="19"/>
  <c r="I2738" i="19"/>
  <c r="G2737" i="19"/>
  <c r="J2737" i="19"/>
  <c r="F2737" i="19"/>
  <c r="I2737" i="19"/>
  <c r="G2736" i="19"/>
  <c r="J2736" i="19"/>
  <c r="F2736" i="19"/>
  <c r="I2736" i="19"/>
  <c r="G2735" i="19"/>
  <c r="J2735" i="19"/>
  <c r="F2735" i="19"/>
  <c r="I2735" i="19"/>
  <c r="G2734" i="19"/>
  <c r="J2734" i="19"/>
  <c r="F2734" i="19"/>
  <c r="I2734" i="19"/>
  <c r="G2733" i="19"/>
  <c r="J2733" i="19"/>
  <c r="F2733" i="19"/>
  <c r="I2733" i="19"/>
  <c r="G2732" i="19"/>
  <c r="J2732" i="19"/>
  <c r="F2732" i="19"/>
  <c r="I2732" i="19"/>
  <c r="G2731" i="19"/>
  <c r="J2731" i="19"/>
  <c r="F2731" i="19"/>
  <c r="I2731" i="19"/>
  <c r="G2730" i="19"/>
  <c r="J2730" i="19"/>
  <c r="F2730" i="19"/>
  <c r="I2730" i="19"/>
  <c r="G2729" i="19"/>
  <c r="J2729" i="19"/>
  <c r="F2729" i="19"/>
  <c r="I2729" i="19"/>
  <c r="G2728" i="19"/>
  <c r="J2728" i="19"/>
  <c r="F2728" i="19"/>
  <c r="I2728" i="19"/>
  <c r="G2727" i="19"/>
  <c r="J2727" i="19"/>
  <c r="F2727" i="19"/>
  <c r="I2727" i="19"/>
  <c r="G2726" i="19"/>
  <c r="J2726" i="19"/>
  <c r="F2726" i="19"/>
  <c r="I2726" i="19"/>
  <c r="G2725" i="19"/>
  <c r="J2725" i="19"/>
  <c r="F2725" i="19"/>
  <c r="I2725" i="19"/>
  <c r="G2724" i="19"/>
  <c r="J2724" i="19"/>
  <c r="F2724" i="19"/>
  <c r="I2724" i="19"/>
  <c r="G2723" i="19"/>
  <c r="J2723" i="19"/>
  <c r="F2723" i="19"/>
  <c r="I2723" i="19"/>
  <c r="G2722" i="19"/>
  <c r="J2722" i="19"/>
  <c r="F2722" i="19"/>
  <c r="I2722" i="19"/>
  <c r="G2721" i="19"/>
  <c r="J2721" i="19"/>
  <c r="F2721" i="19"/>
  <c r="I2721" i="19"/>
  <c r="G2720" i="19"/>
  <c r="J2720" i="19"/>
  <c r="F2720" i="19"/>
  <c r="I2720" i="19"/>
  <c r="G2719" i="19"/>
  <c r="J2719" i="19"/>
  <c r="F2719" i="19"/>
  <c r="I2719" i="19"/>
  <c r="G2718" i="19"/>
  <c r="J2718" i="19"/>
  <c r="F2718" i="19"/>
  <c r="I2718" i="19"/>
  <c r="G2717" i="19"/>
  <c r="J2717" i="19"/>
  <c r="F2717" i="19"/>
  <c r="I2717" i="19"/>
  <c r="G2716" i="19"/>
  <c r="J2716" i="19"/>
  <c r="F2716" i="19"/>
  <c r="I2716" i="19"/>
  <c r="G2715" i="19"/>
  <c r="J2715" i="19"/>
  <c r="F2715" i="19"/>
  <c r="I2715" i="19"/>
  <c r="G2714" i="19"/>
  <c r="J2714" i="19"/>
  <c r="F2714" i="19"/>
  <c r="I2714" i="19"/>
  <c r="G2713" i="19"/>
  <c r="J2713" i="19"/>
  <c r="F2713" i="19"/>
  <c r="I2713" i="19"/>
  <c r="G2712" i="19"/>
  <c r="J2712" i="19"/>
  <c r="F2712" i="19"/>
  <c r="I2712" i="19"/>
  <c r="G2711" i="19"/>
  <c r="J2711" i="19"/>
  <c r="F2711" i="19"/>
  <c r="I2711" i="19"/>
  <c r="G2710" i="19"/>
  <c r="J2710" i="19"/>
  <c r="F2710" i="19"/>
  <c r="I2710" i="19"/>
  <c r="G2709" i="19"/>
  <c r="J2709" i="19"/>
  <c r="F2709" i="19"/>
  <c r="I2709" i="19"/>
  <c r="G2708" i="19"/>
  <c r="J2708" i="19"/>
  <c r="F2708" i="19"/>
  <c r="I2708" i="19"/>
  <c r="G2707" i="19"/>
  <c r="J2707" i="19"/>
  <c r="F2707" i="19"/>
  <c r="I2707" i="19"/>
  <c r="G2706" i="19"/>
  <c r="J2706" i="19"/>
  <c r="F2706" i="19"/>
  <c r="I2706" i="19"/>
  <c r="G2705" i="19"/>
  <c r="J2705" i="19"/>
  <c r="F2705" i="19"/>
  <c r="I2705" i="19"/>
  <c r="G2704" i="19"/>
  <c r="J2704" i="19"/>
  <c r="F2704" i="19"/>
  <c r="I2704" i="19"/>
  <c r="G2703" i="19"/>
  <c r="J2703" i="19"/>
  <c r="F2703" i="19"/>
  <c r="I2703" i="19"/>
  <c r="G2702" i="19"/>
  <c r="J2702" i="19"/>
  <c r="F2702" i="19"/>
  <c r="I2702" i="19"/>
  <c r="G2701" i="19"/>
  <c r="J2701" i="19"/>
  <c r="F2701" i="19"/>
  <c r="I2701" i="19"/>
  <c r="G2700" i="19"/>
  <c r="J2700" i="19"/>
  <c r="F2700" i="19"/>
  <c r="I2700" i="19"/>
  <c r="G2699" i="19"/>
  <c r="J2699" i="19"/>
  <c r="F2699" i="19"/>
  <c r="I2699" i="19"/>
  <c r="G2698" i="19"/>
  <c r="J2698" i="19"/>
  <c r="F2698" i="19"/>
  <c r="I2698" i="19"/>
  <c r="G2697" i="19"/>
  <c r="J2697" i="19"/>
  <c r="F2697" i="19"/>
  <c r="I2697" i="19"/>
  <c r="G2696" i="19"/>
  <c r="J2696" i="19"/>
  <c r="F2696" i="19"/>
  <c r="I2696" i="19"/>
  <c r="G2695" i="19"/>
  <c r="J2695" i="19"/>
  <c r="F2695" i="19"/>
  <c r="I2695" i="19"/>
  <c r="G2694" i="19"/>
  <c r="J2694" i="19"/>
  <c r="F2694" i="19"/>
  <c r="I2694" i="19"/>
  <c r="G2693" i="19"/>
  <c r="J2693" i="19"/>
  <c r="F2693" i="19"/>
  <c r="I2693" i="19"/>
  <c r="G2692" i="19"/>
  <c r="J2692" i="19"/>
  <c r="F2692" i="19"/>
  <c r="I2692" i="19"/>
  <c r="G2691" i="19"/>
  <c r="J2691" i="19"/>
  <c r="F2691" i="19"/>
  <c r="I2691" i="19"/>
  <c r="G2690" i="19"/>
  <c r="J2690" i="19"/>
  <c r="F2690" i="19"/>
  <c r="I2690" i="19"/>
  <c r="G2689" i="19"/>
  <c r="J2689" i="19"/>
  <c r="F2689" i="19"/>
  <c r="I2689" i="19"/>
  <c r="G2688" i="19"/>
  <c r="J2688" i="19"/>
  <c r="F2688" i="19"/>
  <c r="I2688" i="19"/>
  <c r="G2687" i="19"/>
  <c r="J2687" i="19"/>
  <c r="F2687" i="19"/>
  <c r="I2687" i="19"/>
  <c r="G2686" i="19"/>
  <c r="J2686" i="19"/>
  <c r="F2686" i="19"/>
  <c r="I2686" i="19"/>
  <c r="G2685" i="19"/>
  <c r="J2685" i="19"/>
  <c r="F2685" i="19"/>
  <c r="I2685" i="19"/>
  <c r="G2684" i="19"/>
  <c r="J2684" i="19"/>
  <c r="F2684" i="19"/>
  <c r="I2684" i="19"/>
  <c r="G2683" i="19"/>
  <c r="J2683" i="19"/>
  <c r="F2683" i="19"/>
  <c r="I2683" i="19"/>
  <c r="G2682" i="19"/>
  <c r="J2682" i="19"/>
  <c r="F2682" i="19"/>
  <c r="I2682" i="19"/>
  <c r="G2681" i="19"/>
  <c r="J2681" i="19"/>
  <c r="F2681" i="19"/>
  <c r="I2681" i="19"/>
  <c r="G2680" i="19"/>
  <c r="J2680" i="19"/>
  <c r="F2680" i="19"/>
  <c r="I2680" i="19"/>
  <c r="G2679" i="19"/>
  <c r="J2679" i="19"/>
  <c r="F2679" i="19"/>
  <c r="I2679" i="19"/>
  <c r="G2678" i="19"/>
  <c r="J2678" i="19"/>
  <c r="F2678" i="19"/>
  <c r="I2678" i="19"/>
  <c r="G2677" i="19"/>
  <c r="J2677" i="19"/>
  <c r="F2677" i="19"/>
  <c r="I2677" i="19"/>
  <c r="G2676" i="19"/>
  <c r="J2676" i="19"/>
  <c r="F2676" i="19"/>
  <c r="I2676" i="19"/>
  <c r="G2675" i="19"/>
  <c r="J2675" i="19"/>
  <c r="F2675" i="19"/>
  <c r="I2675" i="19"/>
  <c r="G2674" i="19"/>
  <c r="J2674" i="19"/>
  <c r="F2674" i="19"/>
  <c r="I2674" i="19"/>
  <c r="G2673" i="19"/>
  <c r="J2673" i="19"/>
  <c r="F2673" i="19"/>
  <c r="I2673" i="19"/>
  <c r="G2672" i="19"/>
  <c r="J2672" i="19"/>
  <c r="F2672" i="19"/>
  <c r="I2672" i="19"/>
  <c r="G2671" i="19"/>
  <c r="J2671" i="19"/>
  <c r="F2671" i="19"/>
  <c r="I2671" i="19"/>
  <c r="G2670" i="19"/>
  <c r="J2670" i="19"/>
  <c r="F2670" i="19"/>
  <c r="I2670" i="19"/>
  <c r="G2669" i="19"/>
  <c r="J2669" i="19"/>
  <c r="F2669" i="19"/>
  <c r="I2669" i="19"/>
  <c r="G2668" i="19"/>
  <c r="J2668" i="19"/>
  <c r="F2668" i="19"/>
  <c r="I2668" i="19"/>
  <c r="G2667" i="19"/>
  <c r="J2667" i="19"/>
  <c r="F2667" i="19"/>
  <c r="I2667" i="19"/>
  <c r="G2666" i="19"/>
  <c r="J2666" i="19"/>
  <c r="F2666" i="19"/>
  <c r="I2666" i="19"/>
  <c r="G2665" i="19"/>
  <c r="J2665" i="19"/>
  <c r="F2665" i="19"/>
  <c r="I2665" i="19"/>
  <c r="G2664" i="19"/>
  <c r="J2664" i="19"/>
  <c r="F2664" i="19"/>
  <c r="I2664" i="19"/>
  <c r="G2663" i="19"/>
  <c r="J2663" i="19"/>
  <c r="F2663" i="19"/>
  <c r="I2663" i="19"/>
  <c r="G2662" i="19"/>
  <c r="J2662" i="19"/>
  <c r="F2662" i="19"/>
  <c r="I2662" i="19"/>
  <c r="G2661" i="19"/>
  <c r="J2661" i="19"/>
  <c r="F2661" i="19"/>
  <c r="I2661" i="19"/>
  <c r="G2660" i="19"/>
  <c r="J2660" i="19"/>
  <c r="F2660" i="19"/>
  <c r="I2660" i="19"/>
  <c r="G2659" i="19"/>
  <c r="J2659" i="19"/>
  <c r="F2659" i="19"/>
  <c r="I2659" i="19"/>
  <c r="G2658" i="19"/>
  <c r="J2658" i="19"/>
  <c r="F2658" i="19"/>
  <c r="I2658" i="19"/>
  <c r="G2657" i="19"/>
  <c r="J2657" i="19"/>
  <c r="F2657" i="19"/>
  <c r="I2657" i="19"/>
  <c r="G2656" i="19"/>
  <c r="J2656" i="19"/>
  <c r="F2656" i="19"/>
  <c r="I2656" i="19"/>
  <c r="G2655" i="19"/>
  <c r="J2655" i="19"/>
  <c r="F2655" i="19"/>
  <c r="I2655" i="19"/>
  <c r="G2654" i="19"/>
  <c r="J2654" i="19"/>
  <c r="F2654" i="19"/>
  <c r="I2654" i="19"/>
  <c r="G2653" i="19"/>
  <c r="J2653" i="19"/>
  <c r="F2653" i="19"/>
  <c r="I2653" i="19"/>
  <c r="G2652" i="19"/>
  <c r="J2652" i="19"/>
  <c r="F2652" i="19"/>
  <c r="I2652" i="19"/>
  <c r="G2651" i="19"/>
  <c r="J2651" i="19"/>
  <c r="F2651" i="19"/>
  <c r="I2651" i="19"/>
  <c r="G2650" i="19"/>
  <c r="J2650" i="19"/>
  <c r="F2650" i="19"/>
  <c r="I2650" i="19"/>
  <c r="G2649" i="19"/>
  <c r="J2649" i="19"/>
  <c r="F2649" i="19"/>
  <c r="I2649" i="19"/>
  <c r="G2648" i="19"/>
  <c r="J2648" i="19"/>
  <c r="F2648" i="19"/>
  <c r="I2648" i="19"/>
  <c r="G2647" i="19"/>
  <c r="J2647" i="19"/>
  <c r="F2647" i="19"/>
  <c r="I2647" i="19"/>
  <c r="G2646" i="19"/>
  <c r="J2646" i="19"/>
  <c r="F2646" i="19"/>
  <c r="I2646" i="19"/>
  <c r="G2645" i="19"/>
  <c r="J2645" i="19"/>
  <c r="F2645" i="19"/>
  <c r="I2645" i="19"/>
  <c r="G2644" i="19"/>
  <c r="J2644" i="19"/>
  <c r="F2644" i="19"/>
  <c r="I2644" i="19"/>
  <c r="G2643" i="19"/>
  <c r="J2643" i="19"/>
  <c r="F2643" i="19"/>
  <c r="I2643" i="19"/>
  <c r="G2642" i="19"/>
  <c r="J2642" i="19"/>
  <c r="F2642" i="19"/>
  <c r="I2642" i="19"/>
  <c r="G2641" i="19"/>
  <c r="J2641" i="19"/>
  <c r="F2641" i="19"/>
  <c r="I2641" i="19"/>
  <c r="G2640" i="19"/>
  <c r="J2640" i="19"/>
  <c r="F2640" i="19"/>
  <c r="I2640" i="19"/>
  <c r="G2639" i="19"/>
  <c r="J2639" i="19"/>
  <c r="F2639" i="19"/>
  <c r="I2639" i="19"/>
  <c r="G2638" i="19"/>
  <c r="J2638" i="19"/>
  <c r="F2638" i="19"/>
  <c r="I2638" i="19"/>
  <c r="G2637" i="19"/>
  <c r="J2637" i="19"/>
  <c r="F2637" i="19"/>
  <c r="I2637" i="19"/>
  <c r="G2636" i="19"/>
  <c r="J2636" i="19"/>
  <c r="F2636" i="19"/>
  <c r="I2636" i="19"/>
  <c r="G2635" i="19"/>
  <c r="J2635" i="19"/>
  <c r="F2635" i="19"/>
  <c r="I2635" i="19"/>
  <c r="G2634" i="19"/>
  <c r="J2634" i="19"/>
  <c r="F2634" i="19"/>
  <c r="I2634" i="19"/>
  <c r="G2633" i="19"/>
  <c r="J2633" i="19"/>
  <c r="F2633" i="19"/>
  <c r="I2633" i="19"/>
  <c r="G2632" i="19"/>
  <c r="J2632" i="19"/>
  <c r="F2632" i="19"/>
  <c r="I2632" i="19"/>
  <c r="G2631" i="19"/>
  <c r="J2631" i="19"/>
  <c r="F2631" i="19"/>
  <c r="I2631" i="19"/>
  <c r="G2630" i="19"/>
  <c r="J2630" i="19"/>
  <c r="F2630" i="19"/>
  <c r="I2630" i="19"/>
  <c r="G2629" i="19"/>
  <c r="J2629" i="19"/>
  <c r="F2629" i="19"/>
  <c r="I2629" i="19"/>
  <c r="G2628" i="19"/>
  <c r="J2628" i="19"/>
  <c r="F2628" i="19"/>
  <c r="I2628" i="19"/>
  <c r="G2627" i="19"/>
  <c r="J2627" i="19"/>
  <c r="F2627" i="19"/>
  <c r="I2627" i="19"/>
  <c r="G2626" i="19"/>
  <c r="J2626" i="19"/>
  <c r="F2626" i="19"/>
  <c r="I2626" i="19"/>
  <c r="G2625" i="19"/>
  <c r="J2625" i="19"/>
  <c r="F2625" i="19"/>
  <c r="I2625" i="19"/>
  <c r="G2624" i="19"/>
  <c r="J2624" i="19"/>
  <c r="F2624" i="19"/>
  <c r="I2624" i="19"/>
  <c r="G2623" i="19"/>
  <c r="J2623" i="19"/>
  <c r="F2623" i="19"/>
  <c r="I2623" i="19"/>
  <c r="G2622" i="19"/>
  <c r="J2622" i="19"/>
  <c r="F2622" i="19"/>
  <c r="I2622" i="19"/>
  <c r="G2621" i="19"/>
  <c r="J2621" i="19"/>
  <c r="F2621" i="19"/>
  <c r="I2621" i="19"/>
  <c r="G2620" i="19"/>
  <c r="J2620" i="19"/>
  <c r="F2620" i="19"/>
  <c r="I2620" i="19"/>
  <c r="G2619" i="19"/>
  <c r="J2619" i="19"/>
  <c r="F2619" i="19"/>
  <c r="I2619" i="19"/>
  <c r="G2618" i="19"/>
  <c r="J2618" i="19"/>
  <c r="F2618" i="19"/>
  <c r="I2618" i="19"/>
  <c r="G2617" i="19"/>
  <c r="J2617" i="19"/>
  <c r="F2617" i="19"/>
  <c r="I2617" i="19"/>
  <c r="G2616" i="19"/>
  <c r="J2616" i="19"/>
  <c r="F2616" i="19"/>
  <c r="I2616" i="19"/>
  <c r="G2615" i="19"/>
  <c r="J2615" i="19"/>
  <c r="F2615" i="19"/>
  <c r="I2615" i="19"/>
  <c r="G2614" i="19"/>
  <c r="J2614" i="19"/>
  <c r="F2614" i="19"/>
  <c r="I2614" i="19"/>
  <c r="G2613" i="19"/>
  <c r="J2613" i="19"/>
  <c r="F2613" i="19"/>
  <c r="I2613" i="19"/>
  <c r="G2612" i="19"/>
  <c r="J2612" i="19"/>
  <c r="F2612" i="19"/>
  <c r="I2612" i="19"/>
  <c r="G2611" i="19"/>
  <c r="J2611" i="19"/>
  <c r="F2611" i="19"/>
  <c r="I2611" i="19"/>
  <c r="G2610" i="19"/>
  <c r="J2610" i="19"/>
  <c r="F2610" i="19"/>
  <c r="I2610" i="19"/>
  <c r="G2609" i="19"/>
  <c r="J2609" i="19"/>
  <c r="F2609" i="19"/>
  <c r="I2609" i="19"/>
  <c r="G2608" i="19"/>
  <c r="J2608" i="19"/>
  <c r="F2608" i="19"/>
  <c r="I2608" i="19"/>
  <c r="G2607" i="19"/>
  <c r="J2607" i="19"/>
  <c r="F2607" i="19"/>
  <c r="I2607" i="19"/>
  <c r="G2606" i="19"/>
  <c r="J2606" i="19"/>
  <c r="F2606" i="19"/>
  <c r="I2606" i="19"/>
  <c r="G2605" i="19"/>
  <c r="J2605" i="19"/>
  <c r="F2605" i="19"/>
  <c r="I2605" i="19"/>
  <c r="G2604" i="19"/>
  <c r="J2604" i="19"/>
  <c r="F2604" i="19"/>
  <c r="I2604" i="19"/>
  <c r="G2603" i="19"/>
  <c r="J2603" i="19"/>
  <c r="F2603" i="19"/>
  <c r="I2603" i="19"/>
  <c r="G2602" i="19"/>
  <c r="J2602" i="19"/>
  <c r="F2602" i="19"/>
  <c r="I2602" i="19"/>
  <c r="G2601" i="19"/>
  <c r="J2601" i="19"/>
  <c r="F2601" i="19"/>
  <c r="I2601" i="19"/>
  <c r="G2600" i="19"/>
  <c r="J2600" i="19"/>
  <c r="F2600" i="19"/>
  <c r="I2600" i="19"/>
  <c r="G2599" i="19"/>
  <c r="J2599" i="19"/>
  <c r="F2599" i="19"/>
  <c r="I2599" i="19"/>
  <c r="G2598" i="19"/>
  <c r="J2598" i="19"/>
  <c r="F2598" i="19"/>
  <c r="I2598" i="19"/>
  <c r="G2597" i="19"/>
  <c r="J2597" i="19"/>
  <c r="F2597" i="19"/>
  <c r="I2597" i="19"/>
  <c r="G2596" i="19"/>
  <c r="J2596" i="19"/>
  <c r="F2596" i="19"/>
  <c r="I2596" i="19"/>
  <c r="G2595" i="19"/>
  <c r="J2595" i="19"/>
  <c r="F2595" i="19"/>
  <c r="I2595" i="19"/>
  <c r="G2594" i="19"/>
  <c r="J2594" i="19"/>
  <c r="F2594" i="19"/>
  <c r="I2594" i="19"/>
  <c r="G2593" i="19"/>
  <c r="J2593" i="19"/>
  <c r="F2593" i="19"/>
  <c r="I2593" i="19"/>
  <c r="G2592" i="19"/>
  <c r="J2592" i="19"/>
  <c r="F2592" i="19"/>
  <c r="I2592" i="19"/>
  <c r="G2591" i="19"/>
  <c r="J2591" i="19"/>
  <c r="F2591" i="19"/>
  <c r="I2591" i="19"/>
  <c r="G2590" i="19"/>
  <c r="J2590" i="19"/>
  <c r="F2590" i="19"/>
  <c r="I2590" i="19"/>
  <c r="G2589" i="19"/>
  <c r="J2589" i="19"/>
  <c r="F2589" i="19"/>
  <c r="I2589" i="19"/>
  <c r="G2588" i="19"/>
  <c r="J2588" i="19"/>
  <c r="F2588" i="19"/>
  <c r="I2588" i="19"/>
  <c r="G2587" i="19"/>
  <c r="J2587" i="19"/>
  <c r="F2587" i="19"/>
  <c r="I2587" i="19"/>
  <c r="G2586" i="19"/>
  <c r="J2586" i="19"/>
  <c r="F2586" i="19"/>
  <c r="I2586" i="19"/>
  <c r="G2585" i="19"/>
  <c r="J2585" i="19"/>
  <c r="F2585" i="19"/>
  <c r="I2585" i="19"/>
  <c r="G2584" i="19"/>
  <c r="J2584" i="19"/>
  <c r="F2584" i="19"/>
  <c r="I2584" i="19"/>
  <c r="G2583" i="19"/>
  <c r="J2583" i="19"/>
  <c r="F2583" i="19"/>
  <c r="I2583" i="19"/>
  <c r="G2582" i="19"/>
  <c r="J2582" i="19"/>
  <c r="F2582" i="19"/>
  <c r="I2582" i="19"/>
  <c r="G2581" i="19"/>
  <c r="J2581" i="19"/>
  <c r="F2581" i="19"/>
  <c r="I2581" i="19"/>
  <c r="G2580" i="19"/>
  <c r="J2580" i="19"/>
  <c r="F2580" i="19"/>
  <c r="I2580" i="19"/>
  <c r="G2579" i="19"/>
  <c r="J2579" i="19"/>
  <c r="F2579" i="19"/>
  <c r="I2579" i="19"/>
  <c r="G2578" i="19"/>
  <c r="J2578" i="19"/>
  <c r="F2578" i="19"/>
  <c r="I2578" i="19"/>
  <c r="G2577" i="19"/>
  <c r="J2577" i="19"/>
  <c r="F2577" i="19"/>
  <c r="I2577" i="19"/>
  <c r="G2576" i="19"/>
  <c r="J2576" i="19"/>
  <c r="F2576" i="19"/>
  <c r="I2576" i="19"/>
  <c r="G2575" i="19"/>
  <c r="J2575" i="19"/>
  <c r="F2575" i="19"/>
  <c r="I2575" i="19"/>
  <c r="G2574" i="19"/>
  <c r="J2574" i="19"/>
  <c r="F2574" i="19"/>
  <c r="I2574" i="19"/>
  <c r="G2573" i="19"/>
  <c r="J2573" i="19"/>
  <c r="F2573" i="19"/>
  <c r="I2573" i="19"/>
  <c r="G2572" i="19"/>
  <c r="J2572" i="19"/>
  <c r="F2572" i="19"/>
  <c r="I2572" i="19"/>
  <c r="G2571" i="19"/>
  <c r="J2571" i="19"/>
  <c r="F2571" i="19"/>
  <c r="I2571" i="19"/>
  <c r="G2570" i="19"/>
  <c r="J2570" i="19"/>
  <c r="F2570" i="19"/>
  <c r="I2570" i="19"/>
  <c r="G2569" i="19"/>
  <c r="J2569" i="19"/>
  <c r="F2569" i="19"/>
  <c r="I2569" i="19"/>
  <c r="G2568" i="19"/>
  <c r="J2568" i="19"/>
  <c r="F2568" i="19"/>
  <c r="I2568" i="19"/>
  <c r="G2567" i="19"/>
  <c r="J2567" i="19"/>
  <c r="F2567" i="19"/>
  <c r="I2567" i="19"/>
  <c r="G2566" i="19"/>
  <c r="J2566" i="19"/>
  <c r="F2566" i="19"/>
  <c r="I2566" i="19"/>
  <c r="G2565" i="19"/>
  <c r="J2565" i="19"/>
  <c r="F2565" i="19"/>
  <c r="I2565" i="19"/>
  <c r="G2564" i="19"/>
  <c r="J2564" i="19"/>
  <c r="F2564" i="19"/>
  <c r="I2564" i="19"/>
  <c r="G2563" i="19"/>
  <c r="J2563" i="19"/>
  <c r="F2563" i="19"/>
  <c r="I2563" i="19"/>
  <c r="G2562" i="19"/>
  <c r="J2562" i="19"/>
  <c r="F2562" i="19"/>
  <c r="I2562" i="19"/>
  <c r="G2561" i="19"/>
  <c r="J2561" i="19"/>
  <c r="F2561" i="19"/>
  <c r="I2561" i="19"/>
  <c r="G2560" i="19"/>
  <c r="J2560" i="19"/>
  <c r="F2560" i="19"/>
  <c r="I2560" i="19"/>
  <c r="G2559" i="19"/>
  <c r="J2559" i="19"/>
  <c r="F2559" i="19"/>
  <c r="I2559" i="19"/>
  <c r="G2558" i="19"/>
  <c r="J2558" i="19"/>
  <c r="F2558" i="19"/>
  <c r="I2558" i="19"/>
  <c r="G2557" i="19"/>
  <c r="J2557" i="19"/>
  <c r="F2557" i="19"/>
  <c r="I2557" i="19"/>
  <c r="G2556" i="19"/>
  <c r="J2556" i="19"/>
  <c r="F2556" i="19"/>
  <c r="I2556" i="19"/>
  <c r="G2555" i="19"/>
  <c r="J2555" i="19"/>
  <c r="F2555" i="19"/>
  <c r="I2555" i="19"/>
  <c r="G2554" i="19"/>
  <c r="J2554" i="19"/>
  <c r="F2554" i="19"/>
  <c r="I2554" i="19"/>
  <c r="G2553" i="19"/>
  <c r="J2553" i="19"/>
  <c r="F2553" i="19"/>
  <c r="I2553" i="19"/>
  <c r="G2552" i="19"/>
  <c r="J2552" i="19"/>
  <c r="F2552" i="19"/>
  <c r="I2552" i="19"/>
  <c r="G2551" i="19"/>
  <c r="J2551" i="19"/>
  <c r="F2551" i="19"/>
  <c r="I2551" i="19"/>
  <c r="G2550" i="19"/>
  <c r="J2550" i="19"/>
  <c r="F2550" i="19"/>
  <c r="I2550" i="19"/>
  <c r="G2549" i="19"/>
  <c r="J2549" i="19"/>
  <c r="F2549" i="19"/>
  <c r="I2549" i="19"/>
  <c r="G2548" i="19"/>
  <c r="J2548" i="19"/>
  <c r="F2548" i="19"/>
  <c r="I2548" i="19"/>
  <c r="G2547" i="19"/>
  <c r="J2547" i="19"/>
  <c r="F2547" i="19"/>
  <c r="I2547" i="19"/>
  <c r="G2546" i="19"/>
  <c r="J2546" i="19"/>
  <c r="F2546" i="19"/>
  <c r="I2546" i="19"/>
  <c r="G2545" i="19"/>
  <c r="J2545" i="19"/>
  <c r="F2545" i="19"/>
  <c r="I2545" i="19"/>
  <c r="G2544" i="19"/>
  <c r="J2544" i="19"/>
  <c r="F2544" i="19"/>
  <c r="I2544" i="19"/>
  <c r="G2543" i="19"/>
  <c r="J2543" i="19"/>
  <c r="F2543" i="19"/>
  <c r="I2543" i="19"/>
  <c r="G2542" i="19"/>
  <c r="J2542" i="19"/>
  <c r="F2542" i="19"/>
  <c r="I2542" i="19"/>
  <c r="G2541" i="19"/>
  <c r="J2541" i="19"/>
  <c r="F2541" i="19"/>
  <c r="I2541" i="19"/>
  <c r="G2540" i="19"/>
  <c r="J2540" i="19"/>
  <c r="F2540" i="19"/>
  <c r="I2540" i="19"/>
  <c r="G2539" i="19"/>
  <c r="J2539" i="19"/>
  <c r="F2539" i="19"/>
  <c r="I2539" i="19"/>
  <c r="G2538" i="19"/>
  <c r="J2538" i="19"/>
  <c r="F2538" i="19"/>
  <c r="I2538" i="19"/>
  <c r="G2537" i="19"/>
  <c r="J2537" i="19"/>
  <c r="F2537" i="19"/>
  <c r="I2537" i="19"/>
  <c r="G2536" i="19"/>
  <c r="J2536" i="19"/>
  <c r="F2536" i="19"/>
  <c r="I2536" i="19"/>
  <c r="G2535" i="19"/>
  <c r="J2535" i="19"/>
  <c r="F2535" i="19"/>
  <c r="I2535" i="19"/>
  <c r="G2534" i="19"/>
  <c r="J2534" i="19"/>
  <c r="F2534" i="19"/>
  <c r="I2534" i="19"/>
  <c r="G2533" i="19"/>
  <c r="J2533" i="19"/>
  <c r="F2533" i="19"/>
  <c r="I2533" i="19"/>
  <c r="G2532" i="19"/>
  <c r="J2532" i="19"/>
  <c r="F2532" i="19"/>
  <c r="I2532" i="19"/>
  <c r="G2531" i="19"/>
  <c r="J2531" i="19"/>
  <c r="F2531" i="19"/>
  <c r="I2531" i="19"/>
  <c r="G2530" i="19"/>
  <c r="J2530" i="19"/>
  <c r="F2530" i="19"/>
  <c r="I2530" i="19"/>
  <c r="G2529" i="19"/>
  <c r="J2529" i="19"/>
  <c r="F2529" i="19"/>
  <c r="I2529" i="19"/>
  <c r="G2528" i="19"/>
  <c r="J2528" i="19"/>
  <c r="F2528" i="19"/>
  <c r="I2528" i="19"/>
  <c r="G2527" i="19"/>
  <c r="J2527" i="19"/>
  <c r="F2527" i="19"/>
  <c r="I2527" i="19"/>
  <c r="G2526" i="19"/>
  <c r="J2526" i="19"/>
  <c r="F2526" i="19"/>
  <c r="I2526" i="19"/>
  <c r="G2525" i="19"/>
  <c r="J2525" i="19"/>
  <c r="F2525" i="19"/>
  <c r="I2525" i="19"/>
  <c r="G2524" i="19"/>
  <c r="J2524" i="19"/>
  <c r="F2524" i="19"/>
  <c r="I2524" i="19"/>
  <c r="G2523" i="19"/>
  <c r="J2523" i="19"/>
  <c r="F2523" i="19"/>
  <c r="I2523" i="19"/>
  <c r="G2522" i="19"/>
  <c r="J2522" i="19"/>
  <c r="F2522" i="19"/>
  <c r="I2522" i="19"/>
  <c r="G2521" i="19"/>
  <c r="J2521" i="19"/>
  <c r="F2521" i="19"/>
  <c r="I2521" i="19"/>
  <c r="G2520" i="19"/>
  <c r="J2520" i="19"/>
  <c r="F2520" i="19"/>
  <c r="I2520" i="19"/>
  <c r="G2519" i="19"/>
  <c r="J2519" i="19"/>
  <c r="F2519" i="19"/>
  <c r="I2519" i="19"/>
  <c r="G2518" i="19"/>
  <c r="J2518" i="19"/>
  <c r="F2518" i="19"/>
  <c r="I2518" i="19"/>
  <c r="G2517" i="19"/>
  <c r="J2517" i="19"/>
  <c r="F2517" i="19"/>
  <c r="I2517" i="19"/>
  <c r="G2516" i="19"/>
  <c r="J2516" i="19"/>
  <c r="F2516" i="19"/>
  <c r="I2516" i="19"/>
  <c r="G2515" i="19"/>
  <c r="J2515" i="19"/>
  <c r="F2515" i="19"/>
  <c r="I2515" i="19"/>
  <c r="G2514" i="19"/>
  <c r="J2514" i="19"/>
  <c r="F2514" i="19"/>
  <c r="I2514" i="19"/>
  <c r="G2513" i="19"/>
  <c r="J2513" i="19"/>
  <c r="F2513" i="19"/>
  <c r="I2513" i="19"/>
  <c r="G2512" i="19"/>
  <c r="J2512" i="19"/>
  <c r="F2512" i="19"/>
  <c r="I2512" i="19"/>
  <c r="G2511" i="19"/>
  <c r="J2511" i="19"/>
  <c r="F2511" i="19"/>
  <c r="I2511" i="19"/>
  <c r="G2510" i="19"/>
  <c r="J2510" i="19"/>
  <c r="F2510" i="19"/>
  <c r="I2510" i="19"/>
  <c r="G2509" i="19"/>
  <c r="J2509" i="19"/>
  <c r="F2509" i="19"/>
  <c r="I2509" i="19"/>
  <c r="G2508" i="19"/>
  <c r="J2508" i="19"/>
  <c r="F2508" i="19"/>
  <c r="I2508" i="19"/>
  <c r="G2507" i="19"/>
  <c r="J2507" i="19"/>
  <c r="F2507" i="19"/>
  <c r="I2507" i="19"/>
  <c r="G2506" i="19"/>
  <c r="J2506" i="19"/>
  <c r="F2506" i="19"/>
  <c r="I2506" i="19"/>
  <c r="G2505" i="19"/>
  <c r="J2505" i="19"/>
  <c r="F2505" i="19"/>
  <c r="I2505" i="19"/>
  <c r="G2504" i="19"/>
  <c r="J2504" i="19"/>
  <c r="F2504" i="19"/>
  <c r="I2504" i="19"/>
  <c r="G2503" i="19"/>
  <c r="J2503" i="19"/>
  <c r="F2503" i="19"/>
  <c r="I2503" i="19"/>
  <c r="G2502" i="19"/>
  <c r="J2502" i="19"/>
  <c r="F2502" i="19"/>
  <c r="I2502" i="19"/>
  <c r="J2501" i="19"/>
  <c r="I2501" i="19"/>
  <c r="J2500" i="19"/>
  <c r="I2500" i="19"/>
  <c r="J2499" i="19"/>
  <c r="I2499" i="19"/>
  <c r="J2498" i="19"/>
  <c r="I2498" i="19"/>
  <c r="J2497" i="19"/>
  <c r="I2497" i="19"/>
  <c r="J2496" i="19"/>
  <c r="I2496" i="19"/>
  <c r="J2495" i="19"/>
  <c r="I2495" i="19"/>
  <c r="J2494" i="19"/>
  <c r="I2494" i="19"/>
  <c r="J2493" i="19"/>
  <c r="I2493" i="19"/>
  <c r="J2492" i="19"/>
  <c r="I2492" i="19"/>
  <c r="J2491" i="19"/>
  <c r="I2491" i="19"/>
  <c r="J2490" i="19"/>
  <c r="I2490" i="19"/>
  <c r="J2489" i="19"/>
  <c r="I2489" i="19"/>
  <c r="J2488" i="19"/>
  <c r="I2488" i="19"/>
  <c r="J2487" i="19"/>
  <c r="I2487" i="19"/>
  <c r="J2486" i="19"/>
  <c r="I2486" i="19"/>
  <c r="J2485" i="19"/>
  <c r="I2485" i="19"/>
  <c r="J2484" i="19"/>
  <c r="I2484" i="19"/>
  <c r="J2483" i="19"/>
  <c r="I2483" i="19"/>
  <c r="J2482" i="19"/>
  <c r="I2482" i="19"/>
  <c r="J2481" i="19"/>
  <c r="I2481" i="19"/>
  <c r="J2480" i="19"/>
  <c r="I2480" i="19"/>
  <c r="J2479" i="19"/>
  <c r="I2479" i="19"/>
  <c r="J2478" i="19"/>
  <c r="I2478" i="19"/>
  <c r="J2477" i="19"/>
  <c r="I2477" i="19"/>
  <c r="J2476" i="19"/>
  <c r="I2476" i="19"/>
  <c r="J2475" i="19"/>
  <c r="I2475" i="19"/>
  <c r="J2474" i="19"/>
  <c r="I2474" i="19"/>
  <c r="J2473" i="19"/>
  <c r="I2473" i="19"/>
  <c r="J2472" i="19"/>
  <c r="I2472" i="19"/>
  <c r="J2471" i="19"/>
  <c r="I2471" i="19"/>
  <c r="J2470" i="19"/>
  <c r="I2470" i="19"/>
  <c r="J2469" i="19"/>
  <c r="I2469" i="19"/>
  <c r="J2468" i="19"/>
  <c r="I2468" i="19"/>
  <c r="J2467" i="19"/>
  <c r="I2467" i="19"/>
  <c r="J2466" i="19"/>
  <c r="I2466" i="19"/>
  <c r="J2465" i="19"/>
  <c r="I2465" i="19"/>
  <c r="J2464" i="19"/>
  <c r="I2464" i="19"/>
  <c r="J2463" i="19"/>
  <c r="I2463" i="19"/>
  <c r="J2462" i="19"/>
  <c r="I2462" i="19"/>
  <c r="J2461" i="19"/>
  <c r="I2461" i="19"/>
  <c r="J2460" i="19"/>
  <c r="I2460" i="19"/>
  <c r="J2459" i="19"/>
  <c r="I2459" i="19"/>
  <c r="J2458" i="19"/>
  <c r="I2458" i="19"/>
  <c r="J2457" i="19"/>
  <c r="I2457" i="19"/>
  <c r="J2456" i="19"/>
  <c r="I2456" i="19"/>
  <c r="J2455" i="19"/>
  <c r="I2455" i="19"/>
  <c r="J2454" i="19"/>
  <c r="I2454" i="19"/>
  <c r="J2453" i="19"/>
  <c r="I2453" i="19"/>
  <c r="J2452" i="19"/>
  <c r="I2452" i="19"/>
  <c r="J2451" i="19"/>
  <c r="I2451" i="19"/>
  <c r="J2450" i="19"/>
  <c r="I2450" i="19"/>
  <c r="J2449" i="19"/>
  <c r="I2449" i="19"/>
  <c r="J2448" i="19"/>
  <c r="I2448" i="19"/>
  <c r="J2447" i="19"/>
  <c r="I2447" i="19"/>
  <c r="J2446" i="19"/>
  <c r="I2446" i="19"/>
  <c r="J2445" i="19"/>
  <c r="I2445" i="19"/>
  <c r="J2444" i="19"/>
  <c r="I2444" i="19"/>
  <c r="J2443" i="19"/>
  <c r="I2443" i="19"/>
  <c r="J2442" i="19"/>
  <c r="I2442" i="19"/>
  <c r="J2441" i="19"/>
  <c r="I2441" i="19"/>
  <c r="J2440" i="19"/>
  <c r="I2440" i="19"/>
  <c r="J2439" i="19"/>
  <c r="I2439" i="19"/>
  <c r="J2438" i="19"/>
  <c r="I2438" i="19"/>
  <c r="J2437" i="19"/>
  <c r="I2437" i="19"/>
  <c r="J2436" i="19"/>
  <c r="I2436" i="19"/>
  <c r="J2435" i="19"/>
  <c r="I2435" i="19"/>
  <c r="J2434" i="19"/>
  <c r="I2434" i="19"/>
  <c r="J2433" i="19"/>
  <c r="I2433" i="19"/>
  <c r="J2432" i="19"/>
  <c r="I2432" i="19"/>
  <c r="J2431" i="19"/>
  <c r="I2431" i="19"/>
  <c r="J2430" i="19"/>
  <c r="I2430" i="19"/>
  <c r="J2429" i="19"/>
  <c r="I2429" i="19"/>
  <c r="J2428" i="19"/>
  <c r="I2428" i="19"/>
  <c r="J2427" i="19"/>
  <c r="I2427" i="19"/>
  <c r="J2426" i="19"/>
  <c r="I2426" i="19"/>
  <c r="J2425" i="19"/>
  <c r="I2425" i="19"/>
  <c r="J2424" i="19"/>
  <c r="I2424" i="19"/>
  <c r="J2423" i="19"/>
  <c r="I2423" i="19"/>
  <c r="J2422" i="19"/>
  <c r="I2422" i="19"/>
  <c r="J2421" i="19"/>
  <c r="I2421" i="19"/>
  <c r="J2420" i="19"/>
  <c r="I2420" i="19"/>
  <c r="J2419" i="19"/>
  <c r="I2419" i="19"/>
  <c r="J2418" i="19"/>
  <c r="I2418" i="19"/>
  <c r="J2417" i="19"/>
  <c r="I2417" i="19"/>
  <c r="J2416" i="19"/>
  <c r="I2416" i="19"/>
  <c r="J2415" i="19"/>
  <c r="I2415" i="19"/>
  <c r="J2414" i="19"/>
  <c r="I2414" i="19"/>
  <c r="J2413" i="19"/>
  <c r="I2413" i="19"/>
  <c r="J2412" i="19"/>
  <c r="I2412" i="19"/>
  <c r="J2411" i="19"/>
  <c r="I2411" i="19"/>
  <c r="J2410" i="19"/>
  <c r="I2410" i="19"/>
  <c r="J2409" i="19"/>
  <c r="I2409" i="19"/>
  <c r="J2408" i="19"/>
  <c r="I2408" i="19"/>
  <c r="J2407" i="19"/>
  <c r="I2407" i="19"/>
  <c r="J2406" i="19"/>
  <c r="I2406" i="19"/>
  <c r="J2405" i="19"/>
  <c r="I2405" i="19"/>
  <c r="G2404" i="19"/>
  <c r="J2404" i="19"/>
  <c r="F2404" i="19"/>
  <c r="I2404" i="19"/>
  <c r="G2403" i="19"/>
  <c r="J2403" i="19"/>
  <c r="F2403" i="19"/>
  <c r="I2403" i="19"/>
  <c r="G2402" i="19"/>
  <c r="J2402" i="19"/>
  <c r="F2402" i="19"/>
  <c r="I2402" i="19"/>
  <c r="G2401" i="19"/>
  <c r="J2401" i="19"/>
  <c r="F2401" i="19"/>
  <c r="I2401" i="19"/>
  <c r="G2400" i="19"/>
  <c r="J2400" i="19"/>
  <c r="F2400" i="19"/>
  <c r="I2400" i="19"/>
  <c r="G2399" i="19"/>
  <c r="J2399" i="19"/>
  <c r="F2399" i="19"/>
  <c r="I2399" i="19"/>
  <c r="G2398" i="19"/>
  <c r="J2398" i="19"/>
  <c r="F2398" i="19"/>
  <c r="I2398" i="19"/>
  <c r="G2397" i="19"/>
  <c r="J2397" i="19"/>
  <c r="F2397" i="19"/>
  <c r="I2397" i="19"/>
  <c r="G2396" i="19"/>
  <c r="J2396" i="19"/>
  <c r="F2396" i="19"/>
  <c r="I2396" i="19"/>
  <c r="J2395" i="19"/>
  <c r="I2395" i="19"/>
  <c r="J2394" i="19"/>
  <c r="I2394" i="19"/>
  <c r="J2393" i="19"/>
  <c r="I2393" i="19"/>
  <c r="J2392" i="19"/>
  <c r="I2392" i="19"/>
  <c r="G2391" i="19"/>
  <c r="J2391" i="19"/>
  <c r="F2391" i="19"/>
  <c r="I2391" i="19"/>
  <c r="G2390" i="19"/>
  <c r="J2390" i="19"/>
  <c r="F2390" i="19"/>
  <c r="I2390" i="19"/>
  <c r="G2389" i="19"/>
  <c r="J2389" i="19"/>
  <c r="F2389" i="19"/>
  <c r="I2389" i="19"/>
  <c r="G2388" i="19"/>
  <c r="J2388" i="19"/>
  <c r="F2388" i="19"/>
  <c r="I2388" i="19"/>
  <c r="G2387" i="19"/>
  <c r="J2387" i="19"/>
  <c r="F2387" i="19"/>
  <c r="I2387" i="19"/>
  <c r="G2386" i="19"/>
  <c r="J2386" i="19"/>
  <c r="F2386" i="19"/>
  <c r="I2386" i="19"/>
  <c r="G2385" i="19"/>
  <c r="J2385" i="19"/>
  <c r="F2385" i="19"/>
  <c r="I2385" i="19"/>
  <c r="G2384" i="19"/>
  <c r="J2384" i="19"/>
  <c r="F2384" i="19"/>
  <c r="I2384" i="19"/>
  <c r="G2383" i="19"/>
  <c r="J2383" i="19"/>
  <c r="F2383" i="19"/>
  <c r="I2383" i="19"/>
  <c r="G2382" i="19"/>
  <c r="J2382" i="19"/>
  <c r="F2382" i="19"/>
  <c r="I2382" i="19"/>
  <c r="G2381" i="19"/>
  <c r="J2381" i="19"/>
  <c r="F2381" i="19"/>
  <c r="I2381" i="19"/>
  <c r="G2380" i="19"/>
  <c r="J2380" i="19"/>
  <c r="F2380" i="19"/>
  <c r="I2380" i="19"/>
  <c r="G2379" i="19"/>
  <c r="J2379" i="19"/>
  <c r="F2379" i="19"/>
  <c r="I2379" i="19"/>
  <c r="G2378" i="19"/>
  <c r="J2378" i="19"/>
  <c r="F2378" i="19"/>
  <c r="I2378" i="19"/>
  <c r="G2377" i="19"/>
  <c r="J2377" i="19"/>
  <c r="F2377" i="19"/>
  <c r="I2377" i="19"/>
  <c r="G2376" i="19"/>
  <c r="J2376" i="19"/>
  <c r="F2376" i="19"/>
  <c r="I2376" i="19"/>
  <c r="G2375" i="19"/>
  <c r="J2375" i="19"/>
  <c r="F2375" i="19"/>
  <c r="I2375" i="19"/>
  <c r="G2374" i="19"/>
  <c r="J2374" i="19"/>
  <c r="F2374" i="19"/>
  <c r="I2374" i="19"/>
  <c r="G2373" i="19"/>
  <c r="J2373" i="19"/>
  <c r="F2373" i="19"/>
  <c r="I2373" i="19"/>
  <c r="G2372" i="19"/>
  <c r="J2372" i="19"/>
  <c r="F2372" i="19"/>
  <c r="I2372" i="19"/>
  <c r="G2371" i="19"/>
  <c r="J2371" i="19"/>
  <c r="F2371" i="19"/>
  <c r="I2371" i="19"/>
  <c r="G2370" i="19"/>
  <c r="J2370" i="19"/>
  <c r="F2370" i="19"/>
  <c r="I2370" i="19"/>
  <c r="J2369" i="19"/>
  <c r="I2369" i="19"/>
  <c r="J2368" i="19"/>
  <c r="I2368" i="19"/>
  <c r="J2367" i="19"/>
  <c r="I2367" i="19"/>
  <c r="J2366" i="19"/>
  <c r="I2366" i="19"/>
  <c r="J2365" i="19"/>
  <c r="I2365" i="19"/>
  <c r="J2364" i="19"/>
  <c r="I2364" i="19"/>
  <c r="J2363" i="19"/>
  <c r="I2363" i="19"/>
  <c r="J2362" i="19"/>
  <c r="I2362" i="19"/>
  <c r="J2361" i="19"/>
  <c r="I2361" i="19"/>
  <c r="J2360" i="19"/>
  <c r="I2360" i="19"/>
  <c r="J2359" i="19"/>
  <c r="I2359" i="19"/>
  <c r="J2358" i="19"/>
  <c r="I2358" i="19"/>
  <c r="J2357" i="19"/>
  <c r="I2357" i="19"/>
  <c r="J2356" i="19"/>
  <c r="I2356" i="19"/>
  <c r="J2355" i="19"/>
  <c r="I2355" i="19"/>
  <c r="J2354" i="19"/>
  <c r="I2354" i="19"/>
  <c r="J2353" i="19"/>
  <c r="I2353" i="19"/>
  <c r="J2352" i="19"/>
  <c r="I2352" i="19"/>
  <c r="J2351" i="19"/>
  <c r="I2351" i="19"/>
  <c r="J2350" i="19"/>
  <c r="I2350" i="19"/>
  <c r="J2349" i="19"/>
  <c r="I2349" i="19"/>
  <c r="J2348" i="19"/>
  <c r="I2348" i="19"/>
  <c r="J2347" i="19"/>
  <c r="I2347" i="19"/>
  <c r="J2346" i="19"/>
  <c r="I2346" i="19"/>
  <c r="J2345" i="19"/>
  <c r="I2345" i="19"/>
  <c r="J2344" i="19"/>
  <c r="I2344" i="19"/>
  <c r="J2343" i="19"/>
  <c r="I2343" i="19"/>
  <c r="J2342" i="19"/>
  <c r="I2342" i="19"/>
  <c r="J2341" i="19"/>
  <c r="I2341" i="19"/>
  <c r="J2340" i="19"/>
  <c r="I2340" i="19"/>
  <c r="J2339" i="19"/>
  <c r="I2339" i="19"/>
  <c r="J2338" i="19"/>
  <c r="I2338" i="19"/>
  <c r="J2337" i="19"/>
  <c r="I2337" i="19"/>
  <c r="J2336" i="19"/>
  <c r="I2336" i="19"/>
  <c r="J2335" i="19"/>
  <c r="I2335" i="19"/>
  <c r="J2334" i="19"/>
  <c r="I2334" i="19"/>
  <c r="J2333" i="19"/>
  <c r="I2333" i="19"/>
  <c r="J2332" i="19"/>
  <c r="I2332" i="19"/>
  <c r="J2331" i="19"/>
  <c r="I2331" i="19"/>
  <c r="J2330" i="19"/>
  <c r="I2330" i="19"/>
  <c r="J2329" i="19"/>
  <c r="I2329" i="19"/>
  <c r="J2328" i="19"/>
  <c r="I2328" i="19"/>
  <c r="J2327" i="19"/>
  <c r="I2327" i="19"/>
  <c r="J2326" i="19"/>
  <c r="I2326" i="19"/>
  <c r="J2325" i="19"/>
  <c r="I2325" i="19"/>
  <c r="J2324" i="19"/>
  <c r="I2324" i="19"/>
  <c r="J2323" i="19"/>
  <c r="I2323" i="19"/>
  <c r="J2322" i="19"/>
  <c r="I2322" i="19"/>
  <c r="J2321" i="19"/>
  <c r="I2321" i="19"/>
  <c r="J2320" i="19"/>
  <c r="I2320" i="19"/>
  <c r="J2319" i="19"/>
  <c r="I2319" i="19"/>
  <c r="J2318" i="19"/>
  <c r="I2318" i="19"/>
  <c r="J2317" i="19"/>
  <c r="I2317" i="19"/>
  <c r="J2316" i="19"/>
  <c r="I2316" i="19"/>
  <c r="J2315" i="19"/>
  <c r="I2315" i="19"/>
  <c r="J2314" i="19"/>
  <c r="I2314" i="19"/>
  <c r="J2313" i="19"/>
  <c r="I2313" i="19"/>
  <c r="J2312" i="19"/>
  <c r="I2312" i="19"/>
  <c r="J2311" i="19"/>
  <c r="I2311" i="19"/>
  <c r="J2310" i="19"/>
  <c r="I2310" i="19"/>
  <c r="J2309" i="19"/>
  <c r="I2309" i="19"/>
  <c r="J2308" i="19"/>
  <c r="I2308" i="19"/>
  <c r="J2307" i="19"/>
  <c r="I2307" i="19"/>
  <c r="J2306" i="19"/>
  <c r="I2306" i="19"/>
  <c r="J2305" i="19"/>
  <c r="I2305" i="19"/>
  <c r="J2304" i="19"/>
  <c r="I2304" i="19"/>
  <c r="J2303" i="19"/>
  <c r="I2303" i="19"/>
  <c r="J2302" i="19"/>
  <c r="I2302" i="19"/>
  <c r="J2301" i="19"/>
  <c r="I2301" i="19"/>
  <c r="J2300" i="19"/>
  <c r="I2300" i="19"/>
  <c r="J2299" i="19"/>
  <c r="I2299" i="19"/>
  <c r="J2298" i="19"/>
  <c r="I2298" i="19"/>
  <c r="J2297" i="19"/>
  <c r="I2297" i="19"/>
  <c r="J2296" i="19"/>
  <c r="I2296" i="19"/>
  <c r="J2295" i="19"/>
  <c r="I2295" i="19"/>
  <c r="J2294" i="19"/>
  <c r="I2294" i="19"/>
  <c r="J2293" i="19"/>
  <c r="I2293" i="19"/>
  <c r="J2292" i="19"/>
  <c r="I2292" i="19"/>
  <c r="J2291" i="19"/>
  <c r="I2291" i="19"/>
  <c r="J2290" i="19"/>
  <c r="I2290" i="19"/>
  <c r="J2289" i="19"/>
  <c r="I2289" i="19"/>
  <c r="J2288" i="19"/>
  <c r="I2288" i="19"/>
  <c r="J2287" i="19"/>
  <c r="I2287" i="19"/>
  <c r="J2286" i="19"/>
  <c r="I2286" i="19"/>
  <c r="J2285" i="19"/>
  <c r="I2285" i="19"/>
  <c r="J2284" i="19"/>
  <c r="I2284" i="19"/>
  <c r="J2283" i="19"/>
  <c r="I2283" i="19"/>
  <c r="J2282" i="19"/>
  <c r="I2282" i="19"/>
  <c r="J2281" i="19"/>
  <c r="I2281" i="19"/>
  <c r="J2280" i="19"/>
  <c r="I2280" i="19"/>
  <c r="J2279" i="19"/>
  <c r="I2279" i="19"/>
  <c r="J2278" i="19"/>
  <c r="I2278" i="19"/>
  <c r="J2277" i="19"/>
  <c r="I2277" i="19"/>
  <c r="J2276" i="19"/>
  <c r="I2276" i="19"/>
  <c r="J2275" i="19"/>
  <c r="I2275" i="19"/>
  <c r="J2274" i="19"/>
  <c r="I2274" i="19"/>
  <c r="J2273" i="19"/>
  <c r="I2273" i="19"/>
  <c r="J2272" i="19"/>
  <c r="I2272" i="19"/>
  <c r="J2271" i="19"/>
  <c r="I2271" i="19"/>
  <c r="J2270" i="19"/>
  <c r="I2270" i="19"/>
  <c r="J2269" i="19"/>
  <c r="I2269" i="19"/>
  <c r="J2268" i="19"/>
  <c r="I2268" i="19"/>
  <c r="J2267" i="19"/>
  <c r="I2267" i="19"/>
  <c r="J2266" i="19"/>
  <c r="I2266" i="19"/>
  <c r="J2265" i="19"/>
  <c r="I2265" i="19"/>
  <c r="J2264" i="19"/>
  <c r="I2264" i="19"/>
  <c r="J2263" i="19"/>
  <c r="I2263" i="19"/>
  <c r="J2262" i="19"/>
  <c r="I2262" i="19"/>
  <c r="J2261" i="19"/>
  <c r="I2261" i="19"/>
  <c r="J2260" i="19"/>
  <c r="I2260" i="19"/>
  <c r="J2259" i="19"/>
  <c r="I2259" i="19"/>
  <c r="J2258" i="19"/>
  <c r="I2258" i="19"/>
  <c r="J2257" i="19"/>
  <c r="I2257" i="19"/>
  <c r="J2256" i="19"/>
  <c r="I2256" i="19"/>
  <c r="J2255" i="19"/>
  <c r="I2255" i="19"/>
  <c r="J2254" i="19"/>
  <c r="I2254" i="19"/>
  <c r="J2253" i="19"/>
  <c r="I2253" i="19"/>
  <c r="J2252" i="19"/>
  <c r="I2252" i="19"/>
  <c r="J2251" i="19"/>
  <c r="I2251" i="19"/>
  <c r="J2250" i="19"/>
  <c r="I2250" i="19"/>
  <c r="J2249" i="19"/>
  <c r="I2249" i="19"/>
  <c r="J2248" i="19"/>
  <c r="I2248" i="19"/>
  <c r="J2247" i="19"/>
  <c r="I2247" i="19"/>
  <c r="J2246" i="19"/>
  <c r="I2246" i="19"/>
  <c r="J2245" i="19"/>
  <c r="I2245" i="19"/>
  <c r="J2244" i="19"/>
  <c r="I2244" i="19"/>
  <c r="J2243" i="19"/>
  <c r="I2243" i="19"/>
  <c r="J2242" i="19"/>
  <c r="I2242" i="19"/>
  <c r="J2241" i="19"/>
  <c r="I2241" i="19"/>
  <c r="J2240" i="19"/>
  <c r="I2240" i="19"/>
  <c r="J2239" i="19"/>
  <c r="I2239" i="19"/>
  <c r="J2238" i="19"/>
  <c r="I2238" i="19"/>
  <c r="J2237" i="19"/>
  <c r="I2237" i="19"/>
  <c r="J2236" i="19"/>
  <c r="I2236" i="19"/>
  <c r="J2235" i="19"/>
  <c r="I2235" i="19"/>
  <c r="J2234" i="19"/>
  <c r="I2234" i="19"/>
  <c r="J2233" i="19"/>
  <c r="I2233" i="19"/>
  <c r="J2232" i="19"/>
  <c r="I2232" i="19"/>
  <c r="J2231" i="19"/>
  <c r="I2231" i="19"/>
  <c r="J2230" i="19"/>
  <c r="I2230" i="19"/>
  <c r="J2229" i="19"/>
  <c r="I2229" i="19"/>
  <c r="J2228" i="19"/>
  <c r="I2228" i="19"/>
  <c r="J2227" i="19"/>
  <c r="I2227" i="19"/>
  <c r="J2226" i="19"/>
  <c r="I2226" i="19"/>
  <c r="J2225" i="19"/>
  <c r="I2225" i="19"/>
  <c r="J2224" i="19"/>
  <c r="I2224" i="19"/>
  <c r="J2223" i="19"/>
  <c r="I2223" i="19"/>
  <c r="J2222" i="19"/>
  <c r="I2222" i="19"/>
  <c r="G2221" i="19"/>
  <c r="J2221" i="19"/>
  <c r="F2221" i="19"/>
  <c r="I2221" i="19"/>
  <c r="G2220" i="19"/>
  <c r="J2220" i="19"/>
  <c r="F2220" i="19"/>
  <c r="I2220" i="19"/>
  <c r="G2219" i="19"/>
  <c r="J2219" i="19"/>
  <c r="F2219" i="19"/>
  <c r="I2219" i="19"/>
  <c r="G2218" i="19"/>
  <c r="J2218" i="19"/>
  <c r="F2218" i="19"/>
  <c r="I2218" i="19"/>
  <c r="G2217" i="19"/>
  <c r="J2217" i="19"/>
  <c r="F2217" i="19"/>
  <c r="I2217" i="19"/>
  <c r="G2216" i="19"/>
  <c r="J2216" i="19"/>
  <c r="F2216" i="19"/>
  <c r="I2216" i="19"/>
  <c r="G2215" i="19"/>
  <c r="J2215" i="19"/>
  <c r="F2215" i="19"/>
  <c r="I2215" i="19"/>
  <c r="G2214" i="19"/>
  <c r="J2214" i="19"/>
  <c r="F2214" i="19"/>
  <c r="I2214" i="19"/>
  <c r="G2213" i="19"/>
  <c r="J2213" i="19"/>
  <c r="F2213" i="19"/>
  <c r="I2213" i="19"/>
  <c r="G2212" i="19"/>
  <c r="J2212" i="19"/>
  <c r="F2212" i="19"/>
  <c r="I2212" i="19"/>
  <c r="G2211" i="19"/>
  <c r="J2211" i="19"/>
  <c r="F2211" i="19"/>
  <c r="I2211" i="19"/>
  <c r="G2210" i="19"/>
  <c r="J2210" i="19"/>
  <c r="F2210" i="19"/>
  <c r="I2210" i="19"/>
  <c r="G2209" i="19"/>
  <c r="J2209" i="19"/>
  <c r="F2209" i="19"/>
  <c r="I2209" i="19"/>
  <c r="G2208" i="19"/>
  <c r="J2208" i="19"/>
  <c r="F2208" i="19"/>
  <c r="I2208" i="19"/>
  <c r="G2207" i="19"/>
  <c r="J2207" i="19"/>
  <c r="F2207" i="19"/>
  <c r="I2207" i="19"/>
  <c r="G2206" i="19"/>
  <c r="J2206" i="19"/>
  <c r="F2206" i="19"/>
  <c r="I2206" i="19"/>
  <c r="G2205" i="19"/>
  <c r="J2205" i="19"/>
  <c r="F2205" i="19"/>
  <c r="I2205" i="19"/>
  <c r="G2204" i="19"/>
  <c r="J2204" i="19"/>
  <c r="F2204" i="19"/>
  <c r="I2204" i="19"/>
  <c r="G2203" i="19"/>
  <c r="J2203" i="19"/>
  <c r="F2203" i="19"/>
  <c r="I2203" i="19"/>
  <c r="G2202" i="19"/>
  <c r="J2202" i="19"/>
  <c r="F2202" i="19"/>
  <c r="I2202" i="19"/>
  <c r="G2201" i="19"/>
  <c r="J2201" i="19"/>
  <c r="F2201" i="19"/>
  <c r="I2201" i="19"/>
  <c r="J2200" i="19"/>
  <c r="I2200" i="19"/>
  <c r="J2199" i="19"/>
  <c r="I2199" i="19"/>
  <c r="J2198" i="19"/>
  <c r="I2198" i="19"/>
  <c r="J2197" i="19"/>
  <c r="I2197" i="19"/>
  <c r="J2196" i="19"/>
  <c r="I2196" i="19"/>
  <c r="J2195" i="19"/>
  <c r="I2195" i="19"/>
  <c r="J2194" i="19"/>
  <c r="I2194" i="19"/>
  <c r="J2193" i="19"/>
  <c r="I2193" i="19"/>
  <c r="J2192" i="19"/>
  <c r="I2192" i="19"/>
  <c r="J2191" i="19"/>
  <c r="I2191" i="19"/>
  <c r="J2190" i="19"/>
  <c r="I2190" i="19"/>
  <c r="J2189" i="19"/>
  <c r="I2189" i="19"/>
  <c r="J2188" i="19"/>
  <c r="I2188" i="19"/>
  <c r="J2187" i="19"/>
  <c r="I2187" i="19"/>
  <c r="J2186" i="19"/>
  <c r="I2186" i="19"/>
  <c r="J2185" i="19"/>
  <c r="I2185" i="19"/>
  <c r="J2184" i="19"/>
  <c r="I2184" i="19"/>
  <c r="J2183" i="19"/>
  <c r="I2183" i="19"/>
  <c r="J2182" i="19"/>
  <c r="I2182" i="19"/>
  <c r="J2181" i="19"/>
  <c r="I2181" i="19"/>
  <c r="J2180" i="19"/>
  <c r="I2180" i="19"/>
  <c r="J2179" i="19"/>
  <c r="I2179" i="19"/>
  <c r="J2178" i="19"/>
  <c r="I2178" i="19"/>
  <c r="J2177" i="19"/>
  <c r="I2177" i="19"/>
  <c r="J2176" i="19"/>
  <c r="I2176" i="19"/>
  <c r="J2175" i="19"/>
  <c r="I2175" i="19"/>
  <c r="J2174" i="19"/>
  <c r="I2174" i="19"/>
  <c r="J2173" i="19"/>
  <c r="I2173" i="19"/>
  <c r="J2172" i="19"/>
  <c r="I2172" i="19"/>
  <c r="J2171" i="19"/>
  <c r="I2171" i="19"/>
  <c r="J2170" i="19"/>
  <c r="I2170" i="19"/>
  <c r="J2169" i="19"/>
  <c r="I2169" i="19"/>
  <c r="J2168" i="19"/>
  <c r="I2168" i="19"/>
  <c r="J2167" i="19"/>
  <c r="I2167" i="19"/>
  <c r="J2166" i="19"/>
  <c r="I2166" i="19"/>
  <c r="J2165" i="19"/>
  <c r="I2165" i="19"/>
  <c r="J2164" i="19"/>
  <c r="I2164" i="19"/>
  <c r="J2163" i="19"/>
  <c r="I2163" i="19"/>
  <c r="J2162" i="19"/>
  <c r="I2162" i="19"/>
  <c r="J2161" i="19"/>
  <c r="I2161" i="19"/>
  <c r="J2160" i="19"/>
  <c r="I2160" i="19"/>
  <c r="J2159" i="19"/>
  <c r="I2159" i="19"/>
  <c r="J2158" i="19"/>
  <c r="I2158" i="19"/>
  <c r="J2157" i="19"/>
  <c r="I2157" i="19"/>
  <c r="J2156" i="19"/>
  <c r="I2156" i="19"/>
  <c r="J2155" i="19"/>
  <c r="I2155" i="19"/>
  <c r="J2154" i="19"/>
  <c r="I2154" i="19"/>
  <c r="J2153" i="19"/>
  <c r="I2153" i="19"/>
  <c r="J2152" i="19"/>
  <c r="I2152" i="19"/>
  <c r="J2151" i="19"/>
  <c r="I2151" i="19"/>
  <c r="J2150" i="19"/>
  <c r="I2150" i="19"/>
  <c r="J2149" i="19"/>
  <c r="I2149" i="19"/>
  <c r="J2148" i="19"/>
  <c r="I2148" i="19"/>
  <c r="J2147" i="19"/>
  <c r="I2147" i="19"/>
  <c r="J2146" i="19"/>
  <c r="I2146" i="19"/>
  <c r="J2145" i="19"/>
  <c r="I2145" i="19"/>
  <c r="J2144" i="19"/>
  <c r="I2144" i="19"/>
  <c r="J2143" i="19"/>
  <c r="I2143" i="19"/>
  <c r="J2142" i="19"/>
  <c r="I2142" i="19"/>
  <c r="J2141" i="19"/>
  <c r="I2141" i="19"/>
  <c r="J2140" i="19"/>
  <c r="I2140" i="19"/>
  <c r="F699" i="19"/>
  <c r="I699" i="19"/>
  <c r="G699" i="19"/>
  <c r="J699" i="19"/>
  <c r="F700" i="19"/>
  <c r="I700" i="19"/>
  <c r="G700" i="19"/>
  <c r="J700" i="19"/>
  <c r="F701" i="19"/>
  <c r="I701" i="19"/>
  <c r="G701" i="19"/>
  <c r="J701" i="19"/>
  <c r="F702" i="19"/>
  <c r="I702" i="19"/>
  <c r="G702" i="19"/>
  <c r="J702" i="19"/>
  <c r="F703" i="19"/>
  <c r="I703" i="19"/>
  <c r="G703" i="19"/>
  <c r="J703" i="19"/>
  <c r="F704" i="19"/>
  <c r="I704" i="19"/>
  <c r="G704" i="19"/>
  <c r="J704" i="19"/>
  <c r="F705" i="19"/>
  <c r="I705" i="19"/>
  <c r="G705" i="19"/>
  <c r="J705" i="19"/>
  <c r="F706" i="19"/>
  <c r="I706" i="19"/>
  <c r="G706" i="19"/>
  <c r="J706" i="19"/>
  <c r="F707" i="19"/>
  <c r="I707" i="19"/>
  <c r="G707" i="19"/>
  <c r="J707" i="19"/>
  <c r="F708" i="19"/>
  <c r="I708" i="19"/>
  <c r="G708" i="19"/>
  <c r="J708" i="19"/>
  <c r="F709" i="19"/>
  <c r="I709" i="19"/>
  <c r="G709" i="19"/>
  <c r="J709" i="19"/>
  <c r="F710" i="19"/>
  <c r="I710" i="19"/>
  <c r="G710" i="19"/>
  <c r="J710" i="19"/>
  <c r="F711" i="19"/>
  <c r="I711" i="19"/>
  <c r="G711" i="19"/>
  <c r="J711" i="19"/>
  <c r="F712" i="19"/>
  <c r="I712" i="19"/>
  <c r="G712" i="19"/>
  <c r="J712" i="19"/>
  <c r="F713" i="19"/>
  <c r="I713" i="19"/>
  <c r="G713" i="19"/>
  <c r="J713" i="19"/>
  <c r="F714" i="19"/>
  <c r="I714" i="19"/>
  <c r="G714" i="19"/>
  <c r="J714" i="19"/>
  <c r="F715" i="19"/>
  <c r="I715" i="19"/>
  <c r="G715" i="19"/>
  <c r="J715" i="19"/>
  <c r="F716" i="19"/>
  <c r="I716" i="19"/>
  <c r="G716" i="19"/>
  <c r="J716" i="19"/>
  <c r="F717" i="19"/>
  <c r="I717" i="19"/>
  <c r="G717" i="19"/>
  <c r="J717" i="19"/>
  <c r="F718" i="19"/>
  <c r="I718" i="19"/>
  <c r="G718" i="19"/>
  <c r="J718" i="19"/>
  <c r="F719" i="19"/>
  <c r="I719" i="19"/>
  <c r="G719" i="19"/>
  <c r="J719" i="19"/>
  <c r="F720" i="19"/>
  <c r="I720" i="19"/>
  <c r="G720" i="19"/>
  <c r="J720" i="19"/>
  <c r="F721" i="19"/>
  <c r="I721" i="19"/>
  <c r="G721" i="19"/>
  <c r="J721" i="19"/>
  <c r="F722" i="19"/>
  <c r="I722" i="19"/>
  <c r="G722" i="19"/>
  <c r="J722" i="19"/>
  <c r="F723" i="19"/>
  <c r="I723" i="19"/>
  <c r="G723" i="19"/>
  <c r="J723" i="19"/>
  <c r="F724" i="19"/>
  <c r="I724" i="19"/>
  <c r="G724" i="19"/>
  <c r="J724" i="19"/>
  <c r="F725" i="19"/>
  <c r="I725" i="19"/>
  <c r="G725" i="19"/>
  <c r="J725" i="19"/>
  <c r="F726" i="19"/>
  <c r="I726" i="19"/>
  <c r="G726" i="19"/>
  <c r="J726" i="19"/>
  <c r="F727" i="19"/>
  <c r="I727" i="19"/>
  <c r="G727" i="19"/>
  <c r="J727" i="19"/>
  <c r="F728" i="19"/>
  <c r="I728" i="19"/>
  <c r="G728" i="19"/>
  <c r="J728" i="19"/>
  <c r="F729" i="19"/>
  <c r="I729" i="19"/>
  <c r="G729" i="19"/>
  <c r="J729" i="19"/>
  <c r="F730" i="19"/>
  <c r="I730" i="19"/>
  <c r="G730" i="19"/>
  <c r="J730" i="19"/>
  <c r="F731" i="19"/>
  <c r="I731" i="19"/>
  <c r="G731" i="19"/>
  <c r="J731" i="19"/>
  <c r="F732" i="19"/>
  <c r="I732" i="19"/>
  <c r="G732" i="19"/>
  <c r="J732" i="19"/>
  <c r="F733" i="19"/>
  <c r="I733" i="19"/>
  <c r="G733" i="19"/>
  <c r="J733" i="19"/>
  <c r="F734" i="19"/>
  <c r="I734" i="19"/>
  <c r="G734" i="19"/>
  <c r="J734" i="19"/>
  <c r="F735" i="19"/>
  <c r="I735" i="19"/>
  <c r="G735" i="19"/>
  <c r="J735" i="19"/>
  <c r="F736" i="19"/>
  <c r="I736" i="19"/>
  <c r="G736" i="19"/>
  <c r="J736" i="19"/>
  <c r="F737" i="19"/>
  <c r="I737" i="19"/>
  <c r="G737" i="19"/>
  <c r="J737" i="19"/>
  <c r="F738" i="19"/>
  <c r="I738" i="19"/>
  <c r="G738" i="19"/>
  <c r="J738" i="19"/>
  <c r="F739" i="19"/>
  <c r="I739" i="19"/>
  <c r="G739" i="19"/>
  <c r="J739" i="19"/>
  <c r="F740" i="19"/>
  <c r="I740" i="19"/>
  <c r="G740" i="19"/>
  <c r="J740" i="19"/>
  <c r="F741" i="19"/>
  <c r="I741" i="19"/>
  <c r="G741" i="19"/>
  <c r="J741" i="19"/>
  <c r="F742" i="19"/>
  <c r="I742" i="19"/>
  <c r="G742" i="19"/>
  <c r="J742" i="19"/>
  <c r="F743" i="19"/>
  <c r="I743" i="19"/>
  <c r="G743" i="19"/>
  <c r="J743" i="19"/>
  <c r="F744" i="19"/>
  <c r="I744" i="19"/>
  <c r="G744" i="19"/>
  <c r="J744" i="19"/>
  <c r="F745" i="19"/>
  <c r="I745" i="19"/>
  <c r="G745" i="19"/>
  <c r="J745" i="19"/>
  <c r="F746" i="19"/>
  <c r="I746" i="19"/>
  <c r="G746" i="19"/>
  <c r="J746" i="19"/>
  <c r="F747" i="19"/>
  <c r="I747" i="19"/>
  <c r="G747" i="19"/>
  <c r="J747" i="19"/>
  <c r="F748" i="19"/>
  <c r="I748" i="19"/>
  <c r="G748" i="19"/>
  <c r="J748" i="19"/>
  <c r="F749" i="19"/>
  <c r="I749" i="19"/>
  <c r="G749" i="19"/>
  <c r="J749" i="19"/>
  <c r="F750" i="19"/>
  <c r="I750" i="19"/>
  <c r="G750" i="19"/>
  <c r="J750" i="19"/>
  <c r="F751" i="19"/>
  <c r="I751" i="19"/>
  <c r="G751" i="19"/>
  <c r="J751" i="19"/>
  <c r="F752" i="19"/>
  <c r="I752" i="19"/>
  <c r="G752" i="19"/>
  <c r="J752" i="19"/>
  <c r="F753" i="19"/>
  <c r="I753" i="19"/>
  <c r="G753" i="19"/>
  <c r="J753" i="19"/>
  <c r="F754" i="19"/>
  <c r="I754" i="19"/>
  <c r="G754" i="19"/>
  <c r="J754" i="19"/>
  <c r="F755" i="19"/>
  <c r="I755" i="19"/>
  <c r="G755" i="19"/>
  <c r="J755" i="19"/>
  <c r="F756" i="19"/>
  <c r="I756" i="19"/>
  <c r="G756" i="19"/>
  <c r="J756" i="19"/>
  <c r="F757" i="19"/>
  <c r="I757" i="19"/>
  <c r="G757" i="19"/>
  <c r="J757" i="19"/>
  <c r="F758" i="19"/>
  <c r="I758" i="19"/>
  <c r="G758" i="19"/>
  <c r="J758" i="19"/>
  <c r="F759" i="19"/>
  <c r="I759" i="19"/>
  <c r="G759" i="19"/>
  <c r="J759" i="19"/>
  <c r="F760" i="19"/>
  <c r="I760" i="19"/>
  <c r="G760" i="19"/>
  <c r="J760" i="19"/>
  <c r="F761" i="19"/>
  <c r="I761" i="19"/>
  <c r="G761" i="19"/>
  <c r="J761" i="19"/>
  <c r="F762" i="19"/>
  <c r="I762" i="19"/>
  <c r="G762" i="19"/>
  <c r="J762" i="19"/>
  <c r="F763" i="19"/>
  <c r="I763" i="19"/>
  <c r="G763" i="19"/>
  <c r="J763" i="19"/>
  <c r="F764" i="19"/>
  <c r="I764" i="19"/>
  <c r="G764" i="19"/>
  <c r="J764" i="19"/>
  <c r="F765" i="19"/>
  <c r="I765" i="19"/>
  <c r="G765" i="19"/>
  <c r="J765" i="19"/>
  <c r="F766" i="19"/>
  <c r="I766" i="19"/>
  <c r="G766" i="19"/>
  <c r="J766" i="19"/>
  <c r="F767" i="19"/>
  <c r="I767" i="19"/>
  <c r="G767" i="19"/>
  <c r="J767" i="19"/>
  <c r="F768" i="19"/>
  <c r="I768" i="19"/>
  <c r="G768" i="19"/>
  <c r="J768" i="19"/>
  <c r="F769" i="19"/>
  <c r="I769" i="19"/>
  <c r="G769" i="19"/>
  <c r="J769" i="19"/>
  <c r="F770" i="19"/>
  <c r="I770" i="19"/>
  <c r="G770" i="19"/>
  <c r="J770" i="19"/>
  <c r="F771" i="19"/>
  <c r="I771" i="19"/>
  <c r="G771" i="19"/>
  <c r="J771" i="19"/>
  <c r="F772" i="19"/>
  <c r="I772" i="19"/>
  <c r="G772" i="19"/>
  <c r="J772" i="19"/>
  <c r="F773" i="19"/>
  <c r="I773" i="19"/>
  <c r="G773" i="19"/>
  <c r="J773" i="19"/>
  <c r="F774" i="19"/>
  <c r="I774" i="19"/>
  <c r="G774" i="19"/>
  <c r="J774" i="19"/>
  <c r="F775" i="19"/>
  <c r="I775" i="19"/>
  <c r="G775" i="19"/>
  <c r="J775" i="19"/>
  <c r="F776" i="19"/>
  <c r="I776" i="19"/>
  <c r="G776" i="19"/>
  <c r="J776" i="19"/>
  <c r="F777" i="19"/>
  <c r="I777" i="19"/>
  <c r="G777" i="19"/>
  <c r="J777" i="19"/>
  <c r="F778" i="19"/>
  <c r="I778" i="19"/>
  <c r="G778" i="19"/>
  <c r="J778" i="19"/>
  <c r="F779" i="19"/>
  <c r="I779" i="19"/>
  <c r="G779" i="19"/>
  <c r="J779" i="19"/>
  <c r="F780" i="19"/>
  <c r="I780" i="19"/>
  <c r="G780" i="19"/>
  <c r="J780" i="19"/>
  <c r="F781" i="19"/>
  <c r="I781" i="19"/>
  <c r="G781" i="19"/>
  <c r="J781" i="19"/>
  <c r="F782" i="19"/>
  <c r="I782" i="19"/>
  <c r="G782" i="19"/>
  <c r="J782" i="19"/>
  <c r="F783" i="19"/>
  <c r="I783" i="19"/>
  <c r="G783" i="19"/>
  <c r="J783" i="19"/>
  <c r="F784" i="19"/>
  <c r="I784" i="19"/>
  <c r="G784" i="19"/>
  <c r="J784" i="19"/>
  <c r="F785" i="19"/>
  <c r="I785" i="19"/>
  <c r="G785" i="19"/>
  <c r="J785" i="19"/>
  <c r="F786" i="19"/>
  <c r="I786" i="19"/>
  <c r="G786" i="19"/>
  <c r="J786" i="19"/>
  <c r="F787" i="19"/>
  <c r="I787" i="19"/>
  <c r="G787" i="19"/>
  <c r="J787" i="19"/>
  <c r="F788" i="19"/>
  <c r="I788" i="19"/>
  <c r="G788" i="19"/>
  <c r="J788" i="19"/>
  <c r="F789" i="19"/>
  <c r="I789" i="19"/>
  <c r="G789" i="19"/>
  <c r="J789" i="19"/>
  <c r="F790" i="19"/>
  <c r="I790" i="19"/>
  <c r="G790" i="19"/>
  <c r="J790" i="19"/>
  <c r="F791" i="19"/>
  <c r="I791" i="19"/>
  <c r="G791" i="19"/>
  <c r="J791" i="19"/>
  <c r="F792" i="19"/>
  <c r="I792" i="19"/>
  <c r="G792" i="19"/>
  <c r="J792" i="19"/>
  <c r="F793" i="19"/>
  <c r="I793" i="19"/>
  <c r="G793" i="19"/>
  <c r="J793" i="19"/>
  <c r="F794" i="19"/>
  <c r="I794" i="19"/>
  <c r="G794" i="19"/>
  <c r="J794" i="19"/>
  <c r="F795" i="19"/>
  <c r="I795" i="19"/>
  <c r="G795" i="19"/>
  <c r="J795" i="19"/>
  <c r="F796" i="19"/>
  <c r="I796" i="19"/>
  <c r="G796" i="19"/>
  <c r="J796" i="19"/>
  <c r="F797" i="19"/>
  <c r="I797" i="19"/>
  <c r="G797" i="19"/>
  <c r="J797" i="19"/>
  <c r="F798" i="19"/>
  <c r="I798" i="19"/>
  <c r="G798" i="19"/>
  <c r="J798" i="19"/>
  <c r="F799" i="19"/>
  <c r="I799" i="19"/>
  <c r="G799" i="19"/>
  <c r="J799" i="19"/>
  <c r="F800" i="19"/>
  <c r="I800" i="19"/>
  <c r="G800" i="19"/>
  <c r="J800" i="19"/>
  <c r="F801" i="19"/>
  <c r="I801" i="19"/>
  <c r="G801" i="19"/>
  <c r="J801" i="19"/>
  <c r="F802" i="19"/>
  <c r="I802" i="19"/>
  <c r="G802" i="19"/>
  <c r="J802" i="19"/>
  <c r="F803" i="19"/>
  <c r="I803" i="19"/>
  <c r="G803" i="19"/>
  <c r="J803" i="19"/>
  <c r="F804" i="19"/>
  <c r="I804" i="19"/>
  <c r="G804" i="19"/>
  <c r="J804" i="19"/>
  <c r="F805" i="19"/>
  <c r="I805" i="19"/>
  <c r="G805" i="19"/>
  <c r="J805" i="19"/>
  <c r="F806" i="19"/>
  <c r="I806" i="19"/>
  <c r="G806" i="19"/>
  <c r="J806" i="19"/>
  <c r="F807" i="19"/>
  <c r="I807" i="19"/>
  <c r="G807" i="19"/>
  <c r="J807" i="19"/>
  <c r="F808" i="19"/>
  <c r="I808" i="19"/>
  <c r="G808" i="19"/>
  <c r="J808" i="19"/>
  <c r="F809" i="19"/>
  <c r="I809" i="19"/>
  <c r="G809" i="19"/>
  <c r="J809" i="19"/>
  <c r="F810" i="19"/>
  <c r="I810" i="19"/>
  <c r="G810" i="19"/>
  <c r="J810" i="19"/>
  <c r="F811" i="19"/>
  <c r="I811" i="19"/>
  <c r="G811" i="19"/>
  <c r="J811" i="19"/>
  <c r="F812" i="19"/>
  <c r="I812" i="19"/>
  <c r="G812" i="19"/>
  <c r="J812" i="19"/>
  <c r="F813" i="19"/>
  <c r="I813" i="19"/>
  <c r="G813" i="19"/>
  <c r="J813" i="19"/>
  <c r="F814" i="19"/>
  <c r="I814" i="19"/>
  <c r="G814" i="19"/>
  <c r="J814" i="19"/>
  <c r="F815" i="19"/>
  <c r="I815" i="19"/>
  <c r="G815" i="19"/>
  <c r="J815" i="19"/>
  <c r="F816" i="19"/>
  <c r="I816" i="19"/>
  <c r="G816" i="19"/>
  <c r="J816" i="19"/>
  <c r="F817" i="19"/>
  <c r="I817" i="19"/>
  <c r="G817" i="19"/>
  <c r="J817" i="19"/>
  <c r="F818" i="19"/>
  <c r="I818" i="19"/>
  <c r="G818" i="19"/>
  <c r="J818" i="19"/>
  <c r="F819" i="19"/>
  <c r="I819" i="19"/>
  <c r="G819" i="19"/>
  <c r="J819" i="19"/>
  <c r="F820" i="19"/>
  <c r="I820" i="19"/>
  <c r="G820" i="19"/>
  <c r="J820" i="19"/>
  <c r="F821" i="19"/>
  <c r="I821" i="19"/>
  <c r="G821" i="19"/>
  <c r="J821" i="19"/>
  <c r="F822" i="19"/>
  <c r="I822" i="19"/>
  <c r="G822" i="19"/>
  <c r="J822" i="19"/>
  <c r="F823" i="19"/>
  <c r="I823" i="19"/>
  <c r="G823" i="19"/>
  <c r="J823" i="19"/>
  <c r="F824" i="19"/>
  <c r="I824" i="19"/>
  <c r="G824" i="19"/>
  <c r="J824" i="19"/>
  <c r="F825" i="19"/>
  <c r="I825" i="19"/>
  <c r="G825" i="19"/>
  <c r="J825" i="19"/>
  <c r="F826" i="19"/>
  <c r="I826" i="19"/>
  <c r="G826" i="19"/>
  <c r="J826" i="19"/>
  <c r="F827" i="19"/>
  <c r="I827" i="19"/>
  <c r="G827" i="19"/>
  <c r="J827" i="19"/>
  <c r="F828" i="19"/>
  <c r="I828" i="19"/>
  <c r="G828" i="19"/>
  <c r="J828" i="19"/>
  <c r="F829" i="19"/>
  <c r="I829" i="19"/>
  <c r="G829" i="19"/>
  <c r="J829" i="19"/>
  <c r="F830" i="19"/>
  <c r="I830" i="19"/>
  <c r="G830" i="19"/>
  <c r="J830" i="19"/>
  <c r="F831" i="19"/>
  <c r="I831" i="19"/>
  <c r="G831" i="19"/>
  <c r="J831" i="19"/>
  <c r="F832" i="19"/>
  <c r="I832" i="19"/>
  <c r="G832" i="19"/>
  <c r="J832" i="19"/>
  <c r="F833" i="19"/>
  <c r="I833" i="19"/>
  <c r="G833" i="19"/>
  <c r="J833" i="19"/>
  <c r="F834" i="19"/>
  <c r="I834" i="19"/>
  <c r="G834" i="19"/>
  <c r="J834" i="19"/>
  <c r="F835" i="19"/>
  <c r="I835" i="19"/>
  <c r="G835" i="19"/>
  <c r="J835" i="19"/>
  <c r="F836" i="19"/>
  <c r="I836" i="19"/>
  <c r="G836" i="19"/>
  <c r="J836" i="19"/>
  <c r="F837" i="19"/>
  <c r="I837" i="19"/>
  <c r="G837" i="19"/>
  <c r="J837" i="19"/>
  <c r="F838" i="19"/>
  <c r="I838" i="19"/>
  <c r="G838" i="19"/>
  <c r="J838" i="19"/>
  <c r="F839" i="19"/>
  <c r="I839" i="19"/>
  <c r="G839" i="19"/>
  <c r="J839" i="19"/>
  <c r="F840" i="19"/>
  <c r="I840" i="19"/>
  <c r="G840" i="19"/>
  <c r="J840" i="19"/>
  <c r="F841" i="19"/>
  <c r="I841" i="19"/>
  <c r="G841" i="19"/>
  <c r="J841" i="19"/>
  <c r="F842" i="19"/>
  <c r="I842" i="19"/>
  <c r="G842" i="19"/>
  <c r="J842" i="19"/>
  <c r="F843" i="19"/>
  <c r="I843" i="19"/>
  <c r="G843" i="19"/>
  <c r="J843" i="19"/>
  <c r="F844" i="19"/>
  <c r="I844" i="19"/>
  <c r="G844" i="19"/>
  <c r="J844" i="19"/>
  <c r="F845" i="19"/>
  <c r="I845" i="19"/>
  <c r="G845" i="19"/>
  <c r="J845" i="19"/>
  <c r="F846" i="19"/>
  <c r="I846" i="19"/>
  <c r="G846" i="19"/>
  <c r="J846" i="19"/>
  <c r="F847" i="19"/>
  <c r="I847" i="19"/>
  <c r="G847" i="19"/>
  <c r="J847" i="19"/>
  <c r="F848" i="19"/>
  <c r="I848" i="19"/>
  <c r="G848" i="19"/>
  <c r="J848" i="19"/>
  <c r="F849" i="19"/>
  <c r="I849" i="19"/>
  <c r="G849" i="19"/>
  <c r="J849" i="19"/>
  <c r="F850" i="19"/>
  <c r="I850" i="19"/>
  <c r="G850" i="19"/>
  <c r="J850" i="19"/>
  <c r="F851" i="19"/>
  <c r="I851" i="19"/>
  <c r="G851" i="19"/>
  <c r="J851" i="19"/>
  <c r="F852" i="19"/>
  <c r="I852" i="19"/>
  <c r="G852" i="19"/>
  <c r="J852" i="19"/>
  <c r="F853" i="19"/>
  <c r="I853" i="19"/>
  <c r="G853" i="19"/>
  <c r="J853" i="19"/>
  <c r="F854" i="19"/>
  <c r="I854" i="19"/>
  <c r="G854" i="19"/>
  <c r="J854" i="19"/>
  <c r="F855" i="19"/>
  <c r="I855" i="19"/>
  <c r="G855" i="19"/>
  <c r="J855" i="19"/>
  <c r="F856" i="19"/>
  <c r="I856" i="19"/>
  <c r="G856" i="19"/>
  <c r="J856" i="19"/>
  <c r="F857" i="19"/>
  <c r="I857" i="19"/>
  <c r="G857" i="19"/>
  <c r="J857" i="19"/>
  <c r="F858" i="19"/>
  <c r="I858" i="19"/>
  <c r="G858" i="19"/>
  <c r="J858" i="19"/>
  <c r="F859" i="19"/>
  <c r="I859" i="19"/>
  <c r="G859" i="19"/>
  <c r="J859" i="19"/>
  <c r="F860" i="19"/>
  <c r="I860" i="19"/>
  <c r="G860" i="19"/>
  <c r="J860" i="19"/>
  <c r="F861" i="19"/>
  <c r="I861" i="19"/>
  <c r="G861" i="19"/>
  <c r="J861" i="19"/>
  <c r="F862" i="19"/>
  <c r="I862" i="19"/>
  <c r="G862" i="19"/>
  <c r="J862" i="19"/>
  <c r="F863" i="19"/>
  <c r="I863" i="19"/>
  <c r="G863" i="19"/>
  <c r="J863" i="19"/>
  <c r="F864" i="19"/>
  <c r="I864" i="19"/>
  <c r="G864" i="19"/>
  <c r="J864" i="19"/>
  <c r="F865" i="19"/>
  <c r="I865" i="19"/>
  <c r="G865" i="19"/>
  <c r="J865" i="19"/>
  <c r="F866" i="19"/>
  <c r="I866" i="19"/>
  <c r="G866" i="19"/>
  <c r="J866" i="19"/>
  <c r="F867" i="19"/>
  <c r="I867" i="19"/>
  <c r="G867" i="19"/>
  <c r="J867" i="19"/>
  <c r="F868" i="19"/>
  <c r="I868" i="19"/>
  <c r="G868" i="19"/>
  <c r="J868" i="19"/>
  <c r="F869" i="19"/>
  <c r="I869" i="19"/>
  <c r="G869" i="19"/>
  <c r="J869" i="19"/>
  <c r="F870" i="19"/>
  <c r="I870" i="19"/>
  <c r="G870" i="19"/>
  <c r="J870" i="19"/>
  <c r="F871" i="19"/>
  <c r="I871" i="19"/>
  <c r="G871" i="19"/>
  <c r="J871" i="19"/>
  <c r="F872" i="19"/>
  <c r="I872" i="19"/>
  <c r="G872" i="19"/>
  <c r="J872" i="19"/>
  <c r="F873" i="19"/>
  <c r="I873" i="19"/>
  <c r="G873" i="19"/>
  <c r="J873" i="19"/>
  <c r="F874" i="19"/>
  <c r="I874" i="19"/>
  <c r="G874" i="19"/>
  <c r="J874" i="19"/>
  <c r="F875" i="19"/>
  <c r="I875" i="19"/>
  <c r="G875" i="19"/>
  <c r="J875" i="19"/>
  <c r="F876" i="19"/>
  <c r="I876" i="19"/>
  <c r="G876" i="19"/>
  <c r="J876" i="19"/>
  <c r="F877" i="19"/>
  <c r="I877" i="19"/>
  <c r="G877" i="19"/>
  <c r="J877" i="19"/>
  <c r="F878" i="19"/>
  <c r="I878" i="19"/>
  <c r="G878" i="19"/>
  <c r="J878" i="19"/>
  <c r="F879" i="19"/>
  <c r="I879" i="19"/>
  <c r="G879" i="19"/>
  <c r="J879" i="19"/>
  <c r="F880" i="19"/>
  <c r="I880" i="19"/>
  <c r="G880" i="19"/>
  <c r="J880" i="19"/>
  <c r="F881" i="19"/>
  <c r="I881" i="19"/>
  <c r="G881" i="19"/>
  <c r="J881" i="19"/>
  <c r="F882" i="19"/>
  <c r="I882" i="19"/>
  <c r="G882" i="19"/>
  <c r="J882" i="19"/>
  <c r="F883" i="19"/>
  <c r="I883" i="19"/>
  <c r="G883" i="19"/>
  <c r="J883" i="19"/>
  <c r="F884" i="19"/>
  <c r="I884" i="19"/>
  <c r="G884" i="19"/>
  <c r="J884" i="19"/>
  <c r="F885" i="19"/>
  <c r="I885" i="19"/>
  <c r="G885" i="19"/>
  <c r="J885" i="19"/>
  <c r="F886" i="19"/>
  <c r="I886" i="19"/>
  <c r="G886" i="19"/>
  <c r="J886" i="19"/>
  <c r="F887" i="19"/>
  <c r="I887" i="19"/>
  <c r="G887" i="19"/>
  <c r="J887" i="19"/>
  <c r="F888" i="19"/>
  <c r="I888" i="19"/>
  <c r="G888" i="19"/>
  <c r="J888" i="19"/>
  <c r="F889" i="19"/>
  <c r="I889" i="19"/>
  <c r="G889" i="19"/>
  <c r="J889" i="19"/>
  <c r="F890" i="19"/>
  <c r="I890" i="19"/>
  <c r="G890" i="19"/>
  <c r="J890" i="19"/>
  <c r="F891" i="19"/>
  <c r="I891" i="19"/>
  <c r="G891" i="19"/>
  <c r="J891" i="19"/>
  <c r="F892" i="19"/>
  <c r="I892" i="19"/>
  <c r="G892" i="19"/>
  <c r="J892" i="19"/>
  <c r="F893" i="19"/>
  <c r="I893" i="19"/>
  <c r="G893" i="19"/>
  <c r="J893" i="19"/>
  <c r="F894" i="19"/>
  <c r="I894" i="19"/>
  <c r="G894" i="19"/>
  <c r="J894" i="19"/>
  <c r="F895" i="19"/>
  <c r="I895" i="19"/>
  <c r="G895" i="19"/>
  <c r="J895" i="19"/>
  <c r="F896" i="19"/>
  <c r="I896" i="19"/>
  <c r="G896" i="19"/>
  <c r="J896" i="19"/>
  <c r="F897" i="19"/>
  <c r="I897" i="19"/>
  <c r="G897" i="19"/>
  <c r="J897" i="19"/>
  <c r="F898" i="19"/>
  <c r="I898" i="19"/>
  <c r="G898" i="19"/>
  <c r="J898" i="19"/>
  <c r="F899" i="19"/>
  <c r="I899" i="19"/>
  <c r="G899" i="19"/>
  <c r="J899" i="19"/>
  <c r="F900" i="19"/>
  <c r="I900" i="19"/>
  <c r="G900" i="19"/>
  <c r="J900" i="19"/>
  <c r="F901" i="19"/>
  <c r="I901" i="19"/>
  <c r="G901" i="19"/>
  <c r="J901" i="19"/>
  <c r="F902" i="19"/>
  <c r="I902" i="19"/>
  <c r="G902" i="19"/>
  <c r="J902" i="19"/>
  <c r="F903" i="19"/>
  <c r="I903" i="19"/>
  <c r="G903" i="19"/>
  <c r="J903" i="19"/>
  <c r="F904" i="19"/>
  <c r="I904" i="19"/>
  <c r="G904" i="19"/>
  <c r="J904" i="19"/>
  <c r="F905" i="19"/>
  <c r="I905" i="19"/>
  <c r="G905" i="19"/>
  <c r="J905" i="19"/>
  <c r="F906" i="19"/>
  <c r="I906" i="19"/>
  <c r="G906" i="19"/>
  <c r="J906" i="19"/>
  <c r="F907" i="19"/>
  <c r="I907" i="19"/>
  <c r="G907" i="19"/>
  <c r="J907" i="19"/>
  <c r="F908" i="19"/>
  <c r="I908" i="19"/>
  <c r="G908" i="19"/>
  <c r="J908" i="19"/>
  <c r="F909" i="19"/>
  <c r="I909" i="19"/>
  <c r="G909" i="19"/>
  <c r="J909" i="19"/>
  <c r="F910" i="19"/>
  <c r="I910" i="19"/>
  <c r="G910" i="19"/>
  <c r="J910" i="19"/>
  <c r="F911" i="19"/>
  <c r="I911" i="19"/>
  <c r="G911" i="19"/>
  <c r="J911" i="19"/>
  <c r="F912" i="19"/>
  <c r="I912" i="19"/>
  <c r="G912" i="19"/>
  <c r="J912" i="19"/>
  <c r="F913" i="19"/>
  <c r="I913" i="19"/>
  <c r="G913" i="19"/>
  <c r="J913" i="19"/>
  <c r="F914" i="19"/>
  <c r="I914" i="19"/>
  <c r="G914" i="19"/>
  <c r="J914" i="19"/>
  <c r="F915" i="19"/>
  <c r="I915" i="19"/>
  <c r="G915" i="19"/>
  <c r="J915" i="19"/>
  <c r="F916" i="19"/>
  <c r="I916" i="19"/>
  <c r="G916" i="19"/>
  <c r="J916" i="19"/>
  <c r="F917" i="19"/>
  <c r="I917" i="19"/>
  <c r="G917" i="19"/>
  <c r="J917" i="19"/>
  <c r="F918" i="19"/>
  <c r="I918" i="19"/>
  <c r="G918" i="19"/>
  <c r="J918" i="19"/>
  <c r="F919" i="19"/>
  <c r="I919" i="19"/>
  <c r="G919" i="19"/>
  <c r="J919" i="19"/>
  <c r="F920" i="19"/>
  <c r="I920" i="19"/>
  <c r="G920" i="19"/>
  <c r="J920" i="19"/>
  <c r="F921" i="19"/>
  <c r="I921" i="19"/>
  <c r="G921" i="19"/>
  <c r="J921" i="19"/>
  <c r="F922" i="19"/>
  <c r="I922" i="19"/>
  <c r="G922" i="19"/>
  <c r="J922" i="19"/>
  <c r="F923" i="19"/>
  <c r="I923" i="19"/>
  <c r="G923" i="19"/>
  <c r="J923" i="19"/>
  <c r="F924" i="19"/>
  <c r="I924" i="19"/>
  <c r="G924" i="19"/>
  <c r="J924" i="19"/>
  <c r="F925" i="19"/>
  <c r="I925" i="19"/>
  <c r="G925" i="19"/>
  <c r="J925" i="19"/>
  <c r="F926" i="19"/>
  <c r="I926" i="19"/>
  <c r="G926" i="19"/>
  <c r="J926" i="19"/>
  <c r="F927" i="19"/>
  <c r="I927" i="19"/>
  <c r="G927" i="19"/>
  <c r="J927" i="19"/>
  <c r="F928" i="19"/>
  <c r="I928" i="19"/>
  <c r="G928" i="19"/>
  <c r="J928" i="19"/>
  <c r="F929" i="19"/>
  <c r="I929" i="19"/>
  <c r="G929" i="19"/>
  <c r="J929" i="19"/>
  <c r="F930" i="19"/>
  <c r="I930" i="19"/>
  <c r="G930" i="19"/>
  <c r="J930" i="19"/>
  <c r="F931" i="19"/>
  <c r="I931" i="19"/>
  <c r="G931" i="19"/>
  <c r="J931" i="19"/>
  <c r="F932" i="19"/>
  <c r="I932" i="19"/>
  <c r="G932" i="19"/>
  <c r="J932" i="19"/>
  <c r="F933" i="19"/>
  <c r="I933" i="19"/>
  <c r="G933" i="19"/>
  <c r="J933" i="19"/>
  <c r="F934" i="19"/>
  <c r="I934" i="19"/>
  <c r="G934" i="19"/>
  <c r="J934" i="19"/>
  <c r="F935" i="19"/>
  <c r="I935" i="19"/>
  <c r="G935" i="19"/>
  <c r="J935" i="19"/>
  <c r="F936" i="19"/>
  <c r="I936" i="19"/>
  <c r="G936" i="19"/>
  <c r="J936" i="19"/>
  <c r="F937" i="19"/>
  <c r="I937" i="19"/>
  <c r="G937" i="19"/>
  <c r="J937" i="19"/>
  <c r="F938" i="19"/>
  <c r="I938" i="19"/>
  <c r="G938" i="19"/>
  <c r="J938" i="19"/>
  <c r="F939" i="19"/>
  <c r="I939" i="19"/>
  <c r="G939" i="19"/>
  <c r="J939" i="19"/>
  <c r="F940" i="19"/>
  <c r="I940" i="19"/>
  <c r="G940" i="19"/>
  <c r="J940" i="19"/>
  <c r="F941" i="19"/>
  <c r="I941" i="19"/>
  <c r="G941" i="19"/>
  <c r="J941" i="19"/>
  <c r="F942" i="19"/>
  <c r="I942" i="19"/>
  <c r="G942" i="19"/>
  <c r="J942" i="19"/>
  <c r="F943" i="19"/>
  <c r="I943" i="19"/>
  <c r="G943" i="19"/>
  <c r="J943" i="19"/>
  <c r="F944" i="19"/>
  <c r="I944" i="19"/>
  <c r="G944" i="19"/>
  <c r="J944" i="19"/>
  <c r="F945" i="19"/>
  <c r="I945" i="19"/>
  <c r="G945" i="19"/>
  <c r="J945" i="19"/>
  <c r="F946" i="19"/>
  <c r="I946" i="19"/>
  <c r="G946" i="19"/>
  <c r="J946" i="19"/>
  <c r="F947" i="19"/>
  <c r="I947" i="19"/>
  <c r="G947" i="19"/>
  <c r="J947" i="19"/>
  <c r="F948" i="19"/>
  <c r="I948" i="19"/>
  <c r="G948" i="19"/>
  <c r="J948" i="19"/>
  <c r="F949" i="19"/>
  <c r="I949" i="19"/>
  <c r="G949" i="19"/>
  <c r="J949" i="19"/>
  <c r="F950" i="19"/>
  <c r="I950" i="19"/>
  <c r="G950" i="19"/>
  <c r="J950" i="19"/>
  <c r="F951" i="19"/>
  <c r="I951" i="19"/>
  <c r="G951" i="19"/>
  <c r="J951" i="19"/>
  <c r="F952" i="19"/>
  <c r="I952" i="19"/>
  <c r="G952" i="19"/>
  <c r="J952" i="19"/>
  <c r="F953" i="19"/>
  <c r="I953" i="19"/>
  <c r="G953" i="19"/>
  <c r="J953" i="19"/>
  <c r="F954" i="19"/>
  <c r="I954" i="19"/>
  <c r="G954" i="19"/>
  <c r="J954" i="19"/>
  <c r="F955" i="19"/>
  <c r="I955" i="19"/>
  <c r="G955" i="19"/>
  <c r="J955" i="19"/>
  <c r="F956" i="19"/>
  <c r="I956" i="19"/>
  <c r="G956" i="19"/>
  <c r="J956" i="19"/>
  <c r="F957" i="19"/>
  <c r="I957" i="19"/>
  <c r="G957" i="19"/>
  <c r="J957" i="19"/>
  <c r="I958" i="19"/>
  <c r="J958" i="19"/>
  <c r="I959" i="19"/>
  <c r="J959" i="19"/>
  <c r="I960" i="19"/>
  <c r="J960" i="19"/>
  <c r="I961" i="19"/>
  <c r="J961" i="19"/>
  <c r="I962" i="19"/>
  <c r="J962" i="19"/>
  <c r="I963" i="19"/>
  <c r="J963" i="19"/>
  <c r="I964" i="19"/>
  <c r="J964" i="19"/>
  <c r="I965" i="19"/>
  <c r="J965" i="19"/>
  <c r="I966" i="19"/>
  <c r="J966" i="19"/>
  <c r="I967" i="19"/>
  <c r="J967" i="19"/>
  <c r="I968" i="19"/>
  <c r="J968" i="19"/>
  <c r="I969" i="19"/>
  <c r="J969" i="19"/>
  <c r="I970" i="19"/>
  <c r="J970" i="19"/>
  <c r="I971" i="19"/>
  <c r="J971" i="19"/>
  <c r="I972" i="19"/>
  <c r="J972" i="19"/>
  <c r="I973" i="19"/>
  <c r="J973" i="19"/>
  <c r="I974" i="19"/>
  <c r="J974" i="19"/>
  <c r="I975" i="19"/>
  <c r="J975" i="19"/>
  <c r="I976" i="19"/>
  <c r="J976" i="19"/>
  <c r="I977" i="19"/>
  <c r="J977" i="19"/>
  <c r="I978" i="19"/>
  <c r="J978" i="19"/>
  <c r="I979" i="19"/>
  <c r="J979" i="19"/>
  <c r="I980" i="19"/>
  <c r="J980" i="19"/>
  <c r="I981" i="19"/>
  <c r="J981" i="19"/>
  <c r="I982" i="19"/>
  <c r="J982" i="19"/>
  <c r="I983" i="19"/>
  <c r="J983" i="19"/>
  <c r="I984" i="19"/>
  <c r="J984" i="19"/>
  <c r="I985" i="19"/>
  <c r="J985" i="19"/>
  <c r="I986" i="19"/>
  <c r="J986" i="19"/>
  <c r="I987" i="19"/>
  <c r="J987" i="19"/>
  <c r="I988" i="19"/>
  <c r="J988" i="19"/>
  <c r="I989" i="19"/>
  <c r="J989" i="19"/>
  <c r="I990" i="19"/>
  <c r="J990" i="19"/>
  <c r="I991" i="19"/>
  <c r="J991" i="19"/>
  <c r="I992" i="19"/>
  <c r="J992" i="19"/>
  <c r="I993" i="19"/>
  <c r="J993" i="19"/>
  <c r="I994" i="19"/>
  <c r="J994" i="19"/>
  <c r="I995" i="19"/>
  <c r="J995" i="19"/>
  <c r="I996" i="19"/>
  <c r="J996" i="19"/>
  <c r="I997" i="19"/>
  <c r="J997" i="19"/>
  <c r="I998" i="19"/>
  <c r="J998" i="19"/>
  <c r="I999" i="19"/>
  <c r="J999" i="19"/>
  <c r="I1000" i="19"/>
  <c r="J1000" i="19"/>
  <c r="I1001" i="19"/>
  <c r="J1001" i="19"/>
  <c r="I1002" i="19"/>
  <c r="J1002" i="19"/>
  <c r="I1003" i="19"/>
  <c r="J1003" i="19"/>
  <c r="I1004" i="19"/>
  <c r="J1004" i="19"/>
  <c r="I1005" i="19"/>
  <c r="J1005" i="19"/>
  <c r="I1006" i="19"/>
  <c r="J1006" i="19"/>
  <c r="I1007" i="19"/>
  <c r="J1007" i="19"/>
  <c r="I1008" i="19"/>
  <c r="J1008" i="19"/>
  <c r="I1009" i="19"/>
  <c r="J1009" i="19"/>
  <c r="I1010" i="19"/>
  <c r="J1010" i="19"/>
  <c r="I1011" i="19"/>
  <c r="J1011" i="19"/>
  <c r="I1012" i="19"/>
  <c r="J1012" i="19"/>
  <c r="I1013" i="19"/>
  <c r="J1013" i="19"/>
  <c r="I1014" i="19"/>
  <c r="J1014" i="19"/>
  <c r="I1015" i="19"/>
  <c r="J1015" i="19"/>
  <c r="I1016" i="19"/>
  <c r="J1016" i="19"/>
  <c r="I1017" i="19"/>
  <c r="J1017" i="19"/>
  <c r="I1018" i="19"/>
  <c r="J1018" i="19"/>
  <c r="I1019" i="19"/>
  <c r="J1019" i="19"/>
  <c r="I1020" i="19"/>
  <c r="J1020" i="19"/>
  <c r="I1021" i="19"/>
  <c r="J1021" i="19"/>
  <c r="I1022" i="19"/>
  <c r="J1022" i="19"/>
  <c r="I1023" i="19"/>
  <c r="J1023" i="19"/>
  <c r="I1024" i="19"/>
  <c r="J1024" i="19"/>
  <c r="I1025" i="19"/>
  <c r="J1025" i="19"/>
  <c r="I1026" i="19"/>
  <c r="J1026" i="19"/>
  <c r="I1027" i="19"/>
  <c r="J1027" i="19"/>
  <c r="I1028" i="19"/>
  <c r="J1028" i="19"/>
  <c r="I1029" i="19"/>
  <c r="J1029" i="19"/>
  <c r="I1030" i="19"/>
  <c r="J1030" i="19"/>
  <c r="I1031" i="19"/>
  <c r="J1031" i="19"/>
  <c r="I1032" i="19"/>
  <c r="J1032" i="19"/>
  <c r="I1033" i="19"/>
  <c r="J1033" i="19"/>
  <c r="I1034" i="19"/>
  <c r="J1034" i="19"/>
  <c r="I1035" i="19"/>
  <c r="J1035" i="19"/>
  <c r="I1036" i="19"/>
  <c r="J1036" i="19"/>
  <c r="I1037" i="19"/>
  <c r="J1037" i="19"/>
  <c r="I1038" i="19"/>
  <c r="J1038" i="19"/>
  <c r="I1039" i="19"/>
  <c r="J1039" i="19"/>
  <c r="I1040" i="19"/>
  <c r="J1040" i="19"/>
  <c r="I1041" i="19"/>
  <c r="J1041" i="19"/>
  <c r="I1042" i="19"/>
  <c r="J1042" i="19"/>
  <c r="I1043" i="19"/>
  <c r="J1043" i="19"/>
  <c r="I1044" i="19"/>
  <c r="J1044" i="19"/>
  <c r="I1045" i="19"/>
  <c r="J1045" i="19"/>
  <c r="I1046" i="19"/>
  <c r="J1046" i="19"/>
  <c r="I1047" i="19"/>
  <c r="J1047" i="19"/>
  <c r="I1048" i="19"/>
  <c r="J1048" i="19"/>
  <c r="I1049" i="19"/>
  <c r="J1049" i="19"/>
  <c r="I1050" i="19"/>
  <c r="J1050" i="19"/>
  <c r="I1051" i="19"/>
  <c r="J1051" i="19"/>
  <c r="I1052" i="19"/>
  <c r="J1052" i="19"/>
  <c r="I1053" i="19"/>
  <c r="J1053" i="19"/>
  <c r="I1054" i="19"/>
  <c r="J1054" i="19"/>
  <c r="I1055" i="19"/>
  <c r="J1055" i="19"/>
  <c r="I1056" i="19"/>
  <c r="J1056" i="19"/>
  <c r="I1057" i="19"/>
  <c r="J1057" i="19"/>
  <c r="I1058" i="19"/>
  <c r="J1058" i="19"/>
  <c r="I1059" i="19"/>
  <c r="J1059" i="19"/>
  <c r="I1060" i="19"/>
  <c r="J1060" i="19"/>
  <c r="I1061" i="19"/>
  <c r="J1061" i="19"/>
  <c r="I1062" i="19"/>
  <c r="J1062" i="19"/>
  <c r="I1063" i="19"/>
  <c r="J1063" i="19"/>
  <c r="I1064" i="19"/>
  <c r="J1064" i="19"/>
  <c r="I1065" i="19"/>
  <c r="J1065" i="19"/>
  <c r="I1066" i="19"/>
  <c r="J1066" i="19"/>
  <c r="I1067" i="19"/>
  <c r="J1067" i="19"/>
  <c r="I1068" i="19"/>
  <c r="J1068" i="19"/>
  <c r="I1069" i="19"/>
  <c r="J1069" i="19"/>
  <c r="I1070" i="19"/>
  <c r="J1070" i="19"/>
  <c r="I1071" i="19"/>
  <c r="J1071" i="19"/>
  <c r="I1072" i="19"/>
  <c r="J1072" i="19"/>
  <c r="I1073" i="19"/>
  <c r="J1073" i="19"/>
  <c r="I1074" i="19"/>
  <c r="J1074" i="19"/>
  <c r="I1075" i="19"/>
  <c r="J1075" i="19"/>
  <c r="I1076" i="19"/>
  <c r="J1076" i="19"/>
  <c r="I1077" i="19"/>
  <c r="J1077" i="19"/>
  <c r="I1078" i="19"/>
  <c r="J1078" i="19"/>
  <c r="I1079" i="19"/>
  <c r="J1079" i="19"/>
  <c r="I1080" i="19"/>
  <c r="J1080" i="19"/>
  <c r="I1081" i="19"/>
  <c r="J1081" i="19"/>
  <c r="I1082" i="19"/>
  <c r="J1082" i="19"/>
  <c r="I1083" i="19"/>
  <c r="J1083" i="19"/>
  <c r="I1084" i="19"/>
  <c r="J1084" i="19"/>
  <c r="I1085" i="19"/>
  <c r="J1085" i="19"/>
  <c r="I1086" i="19"/>
  <c r="J1086" i="19"/>
  <c r="I1087" i="19"/>
  <c r="J1087" i="19"/>
  <c r="I1088" i="19"/>
  <c r="J1088" i="19"/>
  <c r="I1089" i="19"/>
  <c r="J1089" i="19"/>
  <c r="I1090" i="19"/>
  <c r="J1090" i="19"/>
  <c r="I1091" i="19"/>
  <c r="J1091" i="19"/>
  <c r="I1092" i="19"/>
  <c r="J1092" i="19"/>
  <c r="I1093" i="19"/>
  <c r="J1093" i="19"/>
  <c r="I1094" i="19"/>
  <c r="J1094" i="19"/>
  <c r="I1095" i="19"/>
  <c r="J1095" i="19"/>
  <c r="I1096" i="19"/>
  <c r="J1096" i="19"/>
  <c r="I1097" i="19"/>
  <c r="J1097" i="19"/>
  <c r="I1098" i="19"/>
  <c r="J1098" i="19"/>
  <c r="I1099" i="19"/>
  <c r="J1099" i="19"/>
  <c r="I1100" i="19"/>
  <c r="J1100" i="19"/>
  <c r="I1101" i="19"/>
  <c r="J1101" i="19"/>
  <c r="I1102" i="19"/>
  <c r="J1102" i="19"/>
  <c r="I1103" i="19"/>
  <c r="J1103" i="19"/>
  <c r="I1104" i="19"/>
  <c r="J1104" i="19"/>
  <c r="I1105" i="19"/>
  <c r="J1105" i="19"/>
  <c r="I1106" i="19"/>
  <c r="J1106" i="19"/>
  <c r="I1107" i="19"/>
  <c r="J1107" i="19"/>
  <c r="I1108" i="19"/>
  <c r="J1108" i="19"/>
  <c r="I1109" i="19"/>
  <c r="J1109" i="19"/>
  <c r="I1110" i="19"/>
  <c r="J1110" i="19"/>
  <c r="I1111" i="19"/>
  <c r="J1111" i="19"/>
  <c r="I1112" i="19"/>
  <c r="J1112" i="19"/>
  <c r="I1113" i="19"/>
  <c r="J1113" i="19"/>
  <c r="I1114" i="19"/>
  <c r="J1114" i="19"/>
  <c r="I1115" i="19"/>
  <c r="J1115" i="19"/>
  <c r="I1116" i="19"/>
  <c r="J1116" i="19"/>
  <c r="I1117" i="19"/>
  <c r="J1117" i="19"/>
  <c r="I1118" i="19"/>
  <c r="J1118" i="19"/>
  <c r="I1119" i="19"/>
  <c r="J1119" i="19"/>
  <c r="I1120" i="19"/>
  <c r="J1120" i="19"/>
  <c r="I1121" i="19"/>
  <c r="J1121" i="19"/>
  <c r="I1122" i="19"/>
  <c r="J1122" i="19"/>
  <c r="I1123" i="19"/>
  <c r="J1123" i="19"/>
  <c r="I1124" i="19"/>
  <c r="J1124" i="19"/>
  <c r="I1125" i="19"/>
  <c r="J1125" i="19"/>
  <c r="I1126" i="19"/>
  <c r="J1126" i="19"/>
  <c r="I1127" i="19"/>
  <c r="J1127" i="19"/>
  <c r="I1128" i="19"/>
  <c r="J1128" i="19"/>
  <c r="I1129" i="19"/>
  <c r="J1129" i="19"/>
  <c r="I1130" i="19"/>
  <c r="J1130" i="19"/>
  <c r="I1131" i="19"/>
  <c r="J1131" i="19"/>
  <c r="I1132" i="19"/>
  <c r="J1132" i="19"/>
  <c r="I1133" i="19"/>
  <c r="J1133" i="19"/>
  <c r="I1134" i="19"/>
  <c r="J1134" i="19"/>
  <c r="I1135" i="19"/>
  <c r="J1135" i="19"/>
  <c r="I1136" i="19"/>
  <c r="J1136" i="19"/>
  <c r="I1137" i="19"/>
  <c r="J1137" i="19"/>
  <c r="I1138" i="19"/>
  <c r="J1138" i="19"/>
  <c r="I1139" i="19"/>
  <c r="J1139" i="19"/>
  <c r="I1140" i="19"/>
  <c r="J1140" i="19"/>
  <c r="I1141" i="19"/>
  <c r="J1141" i="19"/>
  <c r="I1142" i="19"/>
  <c r="J1142" i="19"/>
  <c r="I1143" i="19"/>
  <c r="J1143" i="19"/>
  <c r="F1144" i="19"/>
  <c r="I1144" i="19"/>
  <c r="G1144" i="19"/>
  <c r="J1144" i="19"/>
  <c r="F1145" i="19"/>
  <c r="I1145" i="19"/>
  <c r="G1145" i="19"/>
  <c r="J1145" i="19"/>
  <c r="F1146" i="19"/>
  <c r="I1146" i="19"/>
  <c r="G1146" i="19"/>
  <c r="J1146" i="19"/>
  <c r="F1147" i="19"/>
  <c r="I1147" i="19"/>
  <c r="G1147" i="19"/>
  <c r="J1147" i="19"/>
  <c r="F1148" i="19"/>
  <c r="I1148" i="19"/>
  <c r="G1148" i="19"/>
  <c r="J1148" i="19"/>
  <c r="F1149" i="19"/>
  <c r="I1149" i="19"/>
  <c r="G1149" i="19"/>
  <c r="J1149" i="19"/>
  <c r="F1150" i="19"/>
  <c r="I1150" i="19"/>
  <c r="G1150" i="19"/>
  <c r="J1150" i="19"/>
  <c r="F1151" i="19"/>
  <c r="I1151" i="19"/>
  <c r="G1151" i="19"/>
  <c r="J1151" i="19"/>
  <c r="F1152" i="19"/>
  <c r="I1152" i="19"/>
  <c r="G1152" i="19"/>
  <c r="J1152" i="19"/>
  <c r="F1153" i="19"/>
  <c r="I1153" i="19"/>
  <c r="G1153" i="19"/>
  <c r="J1153" i="19"/>
  <c r="F1154" i="19"/>
  <c r="I1154" i="19"/>
  <c r="G1154" i="19"/>
  <c r="J1154" i="19"/>
  <c r="F1155" i="19"/>
  <c r="I1155" i="19"/>
  <c r="G1155" i="19"/>
  <c r="J1155" i="19"/>
  <c r="F1156" i="19"/>
  <c r="I1156" i="19"/>
  <c r="G1156" i="19"/>
  <c r="J1156" i="19"/>
  <c r="F1157" i="19"/>
  <c r="I1157" i="19"/>
  <c r="G1157" i="19"/>
  <c r="J1157" i="19"/>
  <c r="F1158" i="19"/>
  <c r="I1158" i="19"/>
  <c r="G1158" i="19"/>
  <c r="J1158" i="19"/>
  <c r="F1159" i="19"/>
  <c r="I1159" i="19"/>
  <c r="G1159" i="19"/>
  <c r="J1159" i="19"/>
  <c r="F1160" i="19"/>
  <c r="I1160" i="19"/>
  <c r="G1160" i="19"/>
  <c r="J1160" i="19"/>
  <c r="F1161" i="19"/>
  <c r="I1161" i="19"/>
  <c r="G1161" i="19"/>
  <c r="J1161" i="19"/>
  <c r="F1162" i="19"/>
  <c r="I1162" i="19"/>
  <c r="G1162" i="19"/>
  <c r="J1162" i="19"/>
  <c r="F1163" i="19"/>
  <c r="I1163" i="19"/>
  <c r="G1163" i="19"/>
  <c r="J1163" i="19"/>
  <c r="F1164" i="19"/>
  <c r="I1164" i="19"/>
  <c r="G1164" i="19"/>
  <c r="J1164" i="19"/>
  <c r="F1165" i="19"/>
  <c r="I1165" i="19"/>
  <c r="G1165" i="19"/>
  <c r="J1165" i="19"/>
  <c r="F1166" i="19"/>
  <c r="I1166" i="19"/>
  <c r="G1166" i="19"/>
  <c r="J1166" i="19"/>
  <c r="F1167" i="19"/>
  <c r="I1167" i="19"/>
  <c r="G1167" i="19"/>
  <c r="J1167" i="19"/>
  <c r="F1168" i="19"/>
  <c r="I1168" i="19"/>
  <c r="G1168" i="19"/>
  <c r="J1168" i="19"/>
  <c r="F1169" i="19"/>
  <c r="I1169" i="19"/>
  <c r="G1169" i="19"/>
  <c r="J1169" i="19"/>
  <c r="F1170" i="19"/>
  <c r="I1170" i="19"/>
  <c r="G1170" i="19"/>
  <c r="J1170" i="19"/>
  <c r="F1171" i="19"/>
  <c r="I1171" i="19"/>
  <c r="G1171" i="19"/>
  <c r="J1171" i="19"/>
  <c r="F1172" i="19"/>
  <c r="I1172" i="19"/>
  <c r="G1172" i="19"/>
  <c r="J1172" i="19"/>
  <c r="F1173" i="19"/>
  <c r="I1173" i="19"/>
  <c r="G1173" i="19"/>
  <c r="J1173" i="19"/>
  <c r="F1174" i="19"/>
  <c r="I1174" i="19"/>
  <c r="G1174" i="19"/>
  <c r="J1174" i="19"/>
  <c r="F1175" i="19"/>
  <c r="I1175" i="19"/>
  <c r="G1175" i="19"/>
  <c r="J1175" i="19"/>
  <c r="F1176" i="19"/>
  <c r="I1176" i="19"/>
  <c r="G1176" i="19"/>
  <c r="J1176" i="19"/>
  <c r="F1177" i="19"/>
  <c r="I1177" i="19"/>
  <c r="G1177" i="19"/>
  <c r="J1177" i="19"/>
  <c r="F1178" i="19"/>
  <c r="I1178" i="19"/>
  <c r="G1178" i="19"/>
  <c r="J1178" i="19"/>
  <c r="F1179" i="19"/>
  <c r="I1179" i="19"/>
  <c r="G1179" i="19"/>
  <c r="J1179" i="19"/>
  <c r="F1180" i="19"/>
  <c r="I1180" i="19"/>
  <c r="G1180" i="19"/>
  <c r="J1180" i="19"/>
  <c r="F1181" i="19"/>
  <c r="I1181" i="19"/>
  <c r="G1181" i="19"/>
  <c r="J1181" i="19"/>
  <c r="F1182" i="19"/>
  <c r="I1182" i="19"/>
  <c r="G1182" i="19"/>
  <c r="J1182" i="19"/>
  <c r="F1183" i="19"/>
  <c r="I1183" i="19"/>
  <c r="G1183" i="19"/>
  <c r="J1183" i="19"/>
  <c r="F1184" i="19"/>
  <c r="I1184" i="19"/>
  <c r="G1184" i="19"/>
  <c r="J1184" i="19"/>
  <c r="F1185" i="19"/>
  <c r="I1185" i="19"/>
  <c r="G1185" i="19"/>
  <c r="J1185" i="19"/>
  <c r="F1186" i="19"/>
  <c r="I1186" i="19"/>
  <c r="G1186" i="19"/>
  <c r="J1186" i="19"/>
  <c r="F1187" i="19"/>
  <c r="I1187" i="19"/>
  <c r="G1187" i="19"/>
  <c r="J1187" i="19"/>
  <c r="F1188" i="19"/>
  <c r="I1188" i="19"/>
  <c r="G1188" i="19"/>
  <c r="J1188" i="19"/>
  <c r="F1189" i="19"/>
  <c r="I1189" i="19"/>
  <c r="G1189" i="19"/>
  <c r="J1189" i="19"/>
  <c r="F1190" i="19"/>
  <c r="I1190" i="19"/>
  <c r="G1190" i="19"/>
  <c r="J1190" i="19"/>
  <c r="F1191" i="19"/>
  <c r="I1191" i="19"/>
  <c r="G1191" i="19"/>
  <c r="J1191" i="19"/>
  <c r="F1192" i="19"/>
  <c r="I1192" i="19"/>
  <c r="G1192" i="19"/>
  <c r="J1192" i="19"/>
  <c r="F1193" i="19"/>
  <c r="I1193" i="19"/>
  <c r="G1193" i="19"/>
  <c r="J1193" i="19"/>
  <c r="F1194" i="19"/>
  <c r="I1194" i="19"/>
  <c r="G1194" i="19"/>
  <c r="J1194" i="19"/>
  <c r="F1195" i="19"/>
  <c r="I1195" i="19"/>
  <c r="G1195" i="19"/>
  <c r="J1195" i="19"/>
  <c r="F1196" i="19"/>
  <c r="I1196" i="19"/>
  <c r="G1196" i="19"/>
  <c r="J1196" i="19"/>
  <c r="F1197" i="19"/>
  <c r="I1197" i="19"/>
  <c r="G1197" i="19"/>
  <c r="J1197" i="19"/>
  <c r="F1198" i="19"/>
  <c r="I1198" i="19"/>
  <c r="G1198" i="19"/>
  <c r="J1198" i="19"/>
  <c r="F1199" i="19"/>
  <c r="I1199" i="19"/>
  <c r="G1199" i="19"/>
  <c r="J1199" i="19"/>
  <c r="F1200" i="19"/>
  <c r="I1200" i="19"/>
  <c r="G1200" i="19"/>
  <c r="J1200" i="19"/>
  <c r="F1201" i="19"/>
  <c r="I1201" i="19"/>
  <c r="G1201" i="19"/>
  <c r="J1201" i="19"/>
  <c r="F1202" i="19"/>
  <c r="I1202" i="19"/>
  <c r="G1202" i="19"/>
  <c r="J1202" i="19"/>
  <c r="F1203" i="19"/>
  <c r="I1203" i="19"/>
  <c r="G1203" i="19"/>
  <c r="J1203" i="19"/>
  <c r="F1204" i="19"/>
  <c r="I1204" i="19"/>
  <c r="G1204" i="19"/>
  <c r="J1204" i="19"/>
  <c r="F1205" i="19"/>
  <c r="I1205" i="19"/>
  <c r="G1205" i="19"/>
  <c r="J1205" i="19"/>
  <c r="F1206" i="19"/>
  <c r="I1206" i="19"/>
  <c r="G1206" i="19"/>
  <c r="J1206" i="19"/>
  <c r="F1207" i="19"/>
  <c r="I1207" i="19"/>
  <c r="G1207" i="19"/>
  <c r="J1207" i="19"/>
  <c r="F1208" i="19"/>
  <c r="I1208" i="19"/>
  <c r="G1208" i="19"/>
  <c r="J1208" i="19"/>
  <c r="F1209" i="19"/>
  <c r="I1209" i="19"/>
  <c r="G1209" i="19"/>
  <c r="J1209" i="19"/>
  <c r="F1210" i="19"/>
  <c r="I1210" i="19"/>
  <c r="G1210" i="19"/>
  <c r="J1210" i="19"/>
  <c r="F1211" i="19"/>
  <c r="I1211" i="19"/>
  <c r="G1211" i="19"/>
  <c r="J1211" i="19"/>
  <c r="F1212" i="19"/>
  <c r="I1212" i="19"/>
  <c r="G1212" i="19"/>
  <c r="J1212" i="19"/>
  <c r="F1213" i="19"/>
  <c r="I1213" i="19"/>
  <c r="G1213" i="19"/>
  <c r="J1213" i="19"/>
  <c r="F1214" i="19"/>
  <c r="I1214" i="19"/>
  <c r="G1214" i="19"/>
  <c r="J1214" i="19"/>
  <c r="F1215" i="19"/>
  <c r="I1215" i="19"/>
  <c r="G1215" i="19"/>
  <c r="J1215" i="19"/>
  <c r="F1216" i="19"/>
  <c r="I1216" i="19"/>
  <c r="G1216" i="19"/>
  <c r="J1216" i="19"/>
  <c r="F1217" i="19"/>
  <c r="I1217" i="19"/>
  <c r="G1217" i="19"/>
  <c r="J1217" i="19"/>
  <c r="F1218" i="19"/>
  <c r="I1218" i="19"/>
  <c r="G1218" i="19"/>
  <c r="J1218" i="19"/>
  <c r="F1219" i="19"/>
  <c r="I1219" i="19"/>
  <c r="G1219" i="19"/>
  <c r="J1219" i="19"/>
  <c r="F1220" i="19"/>
  <c r="I1220" i="19"/>
  <c r="G1220" i="19"/>
  <c r="J1220" i="19"/>
  <c r="F1221" i="19"/>
  <c r="I1221" i="19"/>
  <c r="G1221" i="19"/>
  <c r="J1221" i="19"/>
  <c r="F1222" i="19"/>
  <c r="I1222" i="19"/>
  <c r="G1222" i="19"/>
  <c r="J1222" i="19"/>
  <c r="F1223" i="19"/>
  <c r="I1223" i="19"/>
  <c r="G1223" i="19"/>
  <c r="J1223" i="19"/>
  <c r="F1224" i="19"/>
  <c r="I1224" i="19"/>
  <c r="G1224" i="19"/>
  <c r="J1224" i="19"/>
  <c r="F1225" i="19"/>
  <c r="I1225" i="19"/>
  <c r="G1225" i="19"/>
  <c r="J1225" i="19"/>
  <c r="F1226" i="19"/>
  <c r="I1226" i="19"/>
  <c r="G1226" i="19"/>
  <c r="J1226" i="19"/>
  <c r="F1227" i="19"/>
  <c r="I1227" i="19"/>
  <c r="G1227" i="19"/>
  <c r="J1227" i="19"/>
  <c r="F1228" i="19"/>
  <c r="I1228" i="19"/>
  <c r="G1228" i="19"/>
  <c r="J1228" i="19"/>
  <c r="F1229" i="19"/>
  <c r="I1229" i="19"/>
  <c r="G1229" i="19"/>
  <c r="J1229" i="19"/>
  <c r="F1230" i="19"/>
  <c r="I1230" i="19"/>
  <c r="G1230" i="19"/>
  <c r="J1230" i="19"/>
  <c r="F1231" i="19"/>
  <c r="I1231" i="19"/>
  <c r="G1231" i="19"/>
  <c r="J1231" i="19"/>
  <c r="F1232" i="19"/>
  <c r="I1232" i="19"/>
  <c r="G1232" i="19"/>
  <c r="J1232" i="19"/>
  <c r="F1233" i="19"/>
  <c r="I1233" i="19"/>
  <c r="G1233" i="19"/>
  <c r="J1233" i="19"/>
  <c r="F1234" i="19"/>
  <c r="I1234" i="19"/>
  <c r="G1234" i="19"/>
  <c r="J1234" i="19"/>
  <c r="F1235" i="19"/>
  <c r="I1235" i="19"/>
  <c r="G1235" i="19"/>
  <c r="J1235" i="19"/>
  <c r="I1236" i="19"/>
  <c r="J1236" i="19"/>
  <c r="I1237" i="19"/>
  <c r="J1237" i="19"/>
  <c r="I1238" i="19"/>
  <c r="J1238" i="19"/>
  <c r="I1239" i="19"/>
  <c r="J1239" i="19"/>
  <c r="I1240" i="19"/>
  <c r="J1240" i="19"/>
  <c r="I1241" i="19"/>
  <c r="J1241" i="19"/>
  <c r="I1242" i="19"/>
  <c r="J1242" i="19"/>
  <c r="I1243" i="19"/>
  <c r="J1243" i="19"/>
  <c r="I1244" i="19"/>
  <c r="J1244" i="19"/>
  <c r="I1245" i="19"/>
  <c r="J1245" i="19"/>
  <c r="I1246" i="19"/>
  <c r="J1246" i="19"/>
  <c r="I1247" i="19"/>
  <c r="J1247" i="19"/>
  <c r="I1248" i="19"/>
  <c r="J1248" i="19"/>
  <c r="I1249" i="19"/>
  <c r="J1249" i="19"/>
  <c r="I1250" i="19"/>
  <c r="J1250" i="19"/>
  <c r="I1251" i="19"/>
  <c r="J1251" i="19"/>
  <c r="I1252" i="19"/>
  <c r="J1252" i="19"/>
  <c r="I1253" i="19"/>
  <c r="J1253" i="19"/>
  <c r="I1254" i="19"/>
  <c r="J1254" i="19"/>
  <c r="I1255" i="19"/>
  <c r="J1255" i="19"/>
  <c r="I1256" i="19"/>
  <c r="J1256" i="19"/>
  <c r="I1257" i="19"/>
  <c r="J1257" i="19"/>
  <c r="I1258" i="19"/>
  <c r="J1258" i="19"/>
  <c r="I1259" i="19"/>
  <c r="J1259" i="19"/>
  <c r="I1260" i="19"/>
  <c r="J1260" i="19"/>
  <c r="I1261" i="19"/>
  <c r="J1261" i="19"/>
  <c r="I1262" i="19"/>
  <c r="J1262" i="19"/>
  <c r="I1263" i="19"/>
  <c r="J1263" i="19"/>
  <c r="I1264" i="19"/>
  <c r="J1264" i="19"/>
  <c r="I1265" i="19"/>
  <c r="J1265" i="19"/>
  <c r="I1266" i="19"/>
  <c r="J1266" i="19"/>
  <c r="I1267" i="19"/>
  <c r="J1267" i="19"/>
  <c r="I1268" i="19"/>
  <c r="J1268" i="19"/>
  <c r="I1269" i="19"/>
  <c r="J1269" i="19"/>
  <c r="I1270" i="19"/>
  <c r="J1270" i="19"/>
  <c r="I1271" i="19"/>
  <c r="J1271" i="19"/>
  <c r="I1272" i="19"/>
  <c r="J1272" i="19"/>
  <c r="I1273" i="19"/>
  <c r="J1273" i="19"/>
  <c r="I1274" i="19"/>
  <c r="J1274" i="19"/>
  <c r="I1275" i="19"/>
  <c r="J1275" i="19"/>
  <c r="I1276" i="19"/>
  <c r="J1276" i="19"/>
  <c r="I1277" i="19"/>
  <c r="J1277" i="19"/>
  <c r="I1278" i="19"/>
  <c r="J1278" i="19"/>
  <c r="I1279" i="19"/>
  <c r="J1279" i="19"/>
  <c r="I1280" i="19"/>
  <c r="J1280" i="19"/>
  <c r="I1281" i="19"/>
  <c r="J1281" i="19"/>
  <c r="I1282" i="19"/>
  <c r="J1282" i="19"/>
  <c r="I1283" i="19"/>
  <c r="J1283" i="19"/>
  <c r="I1284" i="19"/>
  <c r="J1284" i="19"/>
  <c r="I1285" i="19"/>
  <c r="J1285" i="19"/>
  <c r="I1286" i="19"/>
  <c r="J1286" i="19"/>
  <c r="I1287" i="19"/>
  <c r="J1287" i="19"/>
  <c r="I1288" i="19"/>
  <c r="J1288" i="19"/>
  <c r="I1289" i="19"/>
  <c r="J1289" i="19"/>
  <c r="I1290" i="19"/>
  <c r="J1290" i="19"/>
  <c r="I1291" i="19"/>
  <c r="J1291" i="19"/>
  <c r="I1292" i="19"/>
  <c r="J1292" i="19"/>
  <c r="I1293" i="19"/>
  <c r="J1293" i="19"/>
  <c r="I1294" i="19"/>
  <c r="J1294" i="19"/>
  <c r="I1295" i="19"/>
  <c r="J1295" i="19"/>
  <c r="I1296" i="19"/>
  <c r="J1296" i="19"/>
  <c r="I1297" i="19"/>
  <c r="J1297" i="19"/>
  <c r="I1298" i="19"/>
  <c r="J1298" i="19"/>
  <c r="I1299" i="19"/>
  <c r="J1299" i="19"/>
  <c r="I1300" i="19"/>
  <c r="J1300" i="19"/>
  <c r="I1301" i="19"/>
  <c r="J1301" i="19"/>
  <c r="I1302" i="19"/>
  <c r="J1302" i="19"/>
  <c r="I1303" i="19"/>
  <c r="J1303" i="19"/>
  <c r="I1304" i="19"/>
  <c r="J1304" i="19"/>
  <c r="I1305" i="19"/>
  <c r="J1305" i="19"/>
  <c r="I1306" i="19"/>
  <c r="J1306" i="19"/>
  <c r="I1307" i="19"/>
  <c r="J1307" i="19"/>
  <c r="I1308" i="19"/>
  <c r="J1308" i="19"/>
  <c r="I1309" i="19"/>
  <c r="J1309" i="19"/>
  <c r="I1310" i="19"/>
  <c r="J1310" i="19"/>
  <c r="I1311" i="19"/>
  <c r="J1311" i="19"/>
  <c r="I1312" i="19"/>
  <c r="J1312" i="19"/>
  <c r="I1313" i="19"/>
  <c r="J1313" i="19"/>
  <c r="I1314" i="19"/>
  <c r="J1314" i="19"/>
  <c r="I1315" i="19"/>
  <c r="J1315" i="19"/>
  <c r="I1316" i="19"/>
  <c r="J1316" i="19"/>
  <c r="I1317" i="19"/>
  <c r="J1317" i="19"/>
  <c r="I1318" i="19"/>
  <c r="J1318" i="19"/>
  <c r="I1319" i="19"/>
  <c r="J1319" i="19"/>
  <c r="I1320" i="19"/>
  <c r="J1320" i="19"/>
  <c r="I1321" i="19"/>
  <c r="J1321" i="19"/>
  <c r="I1322" i="19"/>
  <c r="J1322" i="19"/>
  <c r="I1323" i="19"/>
  <c r="J1323" i="19"/>
  <c r="I1324" i="19"/>
  <c r="J1324" i="19"/>
  <c r="I1325" i="19"/>
  <c r="J1325" i="19"/>
  <c r="I1326" i="19"/>
  <c r="J1326" i="19"/>
  <c r="I1327" i="19"/>
  <c r="J1327" i="19"/>
  <c r="I1328" i="19"/>
  <c r="J1328" i="19"/>
  <c r="I1329" i="19"/>
  <c r="J1329" i="19"/>
  <c r="I1330" i="19"/>
  <c r="J1330" i="19"/>
  <c r="I1331" i="19"/>
  <c r="J1331" i="19"/>
  <c r="I1332" i="19"/>
  <c r="J1332" i="19"/>
  <c r="I1333" i="19"/>
  <c r="J1333" i="19"/>
  <c r="I1334" i="19"/>
  <c r="J1334" i="19"/>
  <c r="I1335" i="19"/>
  <c r="J1335" i="19"/>
  <c r="I1336" i="19"/>
  <c r="J1336" i="19"/>
  <c r="I1337" i="19"/>
  <c r="J1337" i="19"/>
  <c r="I1338" i="19"/>
  <c r="J1338" i="19"/>
  <c r="F1339" i="19"/>
  <c r="I1339" i="19"/>
  <c r="G1339" i="19"/>
  <c r="J1339" i="19"/>
  <c r="F1340" i="19"/>
  <c r="I1340" i="19"/>
  <c r="G1340" i="19"/>
  <c r="J1340" i="19"/>
  <c r="F1341" i="19"/>
  <c r="I1341" i="19"/>
  <c r="G1341" i="19"/>
  <c r="J1341" i="19"/>
  <c r="F1342" i="19"/>
  <c r="I1342" i="19"/>
  <c r="G1342" i="19"/>
  <c r="J1342" i="19"/>
  <c r="F1343" i="19"/>
  <c r="I1343" i="19"/>
  <c r="G1343" i="19"/>
  <c r="J1343" i="19"/>
  <c r="F1344" i="19"/>
  <c r="I1344" i="19"/>
  <c r="G1344" i="19"/>
  <c r="J1344" i="19"/>
  <c r="F1345" i="19"/>
  <c r="I1345" i="19"/>
  <c r="G1345" i="19"/>
  <c r="J1345" i="19"/>
  <c r="F1346" i="19"/>
  <c r="I1346" i="19"/>
  <c r="G1346" i="19"/>
  <c r="J1346" i="19"/>
  <c r="F1347" i="19"/>
  <c r="I1347" i="19"/>
  <c r="G1347" i="19"/>
  <c r="J1347" i="19"/>
  <c r="F1348" i="19"/>
  <c r="I1348" i="19"/>
  <c r="G1348" i="19"/>
  <c r="J1348" i="19"/>
  <c r="F1349" i="19"/>
  <c r="I1349" i="19"/>
  <c r="G1349" i="19"/>
  <c r="J1349" i="19"/>
  <c r="F1350" i="19"/>
  <c r="I1350" i="19"/>
  <c r="G1350" i="19"/>
  <c r="J1350" i="19"/>
  <c r="F1351" i="19"/>
  <c r="I1351" i="19"/>
  <c r="G1351" i="19"/>
  <c r="J1351" i="19"/>
  <c r="F1352" i="19"/>
  <c r="I1352" i="19"/>
  <c r="G1352" i="19"/>
  <c r="J1352" i="19"/>
  <c r="F1353" i="19"/>
  <c r="I1353" i="19"/>
  <c r="G1353" i="19"/>
  <c r="J1353" i="19"/>
  <c r="F1354" i="19"/>
  <c r="I1354" i="19"/>
  <c r="G1354" i="19"/>
  <c r="J1354" i="19"/>
  <c r="F1355" i="19"/>
  <c r="I1355" i="19"/>
  <c r="G1355" i="19"/>
  <c r="J1355" i="19"/>
  <c r="F1356" i="19"/>
  <c r="I1356" i="19"/>
  <c r="G1356" i="19"/>
  <c r="J1356" i="19"/>
  <c r="F1357" i="19"/>
  <c r="I1357" i="19"/>
  <c r="G1357" i="19"/>
  <c r="J1357" i="19"/>
  <c r="F1358" i="19"/>
  <c r="I1358" i="19"/>
  <c r="G1358" i="19"/>
  <c r="J1358" i="19"/>
  <c r="F1359" i="19"/>
  <c r="I1359" i="19"/>
  <c r="G1359" i="19"/>
  <c r="J1359" i="19"/>
  <c r="F1360" i="19"/>
  <c r="I1360" i="19"/>
  <c r="G1360" i="19"/>
  <c r="J1360" i="19"/>
  <c r="F1361" i="19"/>
  <c r="I1361" i="19"/>
  <c r="G1361" i="19"/>
  <c r="J1361" i="19"/>
  <c r="F1362" i="19"/>
  <c r="I1362" i="19"/>
  <c r="G1362" i="19"/>
  <c r="J1362" i="19"/>
  <c r="F1363" i="19"/>
  <c r="I1363" i="19"/>
  <c r="G1363" i="19"/>
  <c r="J1363" i="19"/>
  <c r="F1364" i="19"/>
  <c r="I1364" i="19"/>
  <c r="G1364" i="19"/>
  <c r="J1364" i="19"/>
  <c r="F1365" i="19"/>
  <c r="I1365" i="19"/>
  <c r="G1365" i="19"/>
  <c r="J1365" i="19"/>
  <c r="F1366" i="19"/>
  <c r="I1366" i="19"/>
  <c r="G1366" i="19"/>
  <c r="J1366" i="19"/>
  <c r="F1367" i="19"/>
  <c r="I1367" i="19"/>
  <c r="G1367" i="19"/>
  <c r="J1367" i="19"/>
  <c r="F1368" i="19"/>
  <c r="I1368" i="19"/>
  <c r="G1368" i="19"/>
  <c r="J1368" i="19"/>
  <c r="F1369" i="19"/>
  <c r="I1369" i="19"/>
  <c r="G1369" i="19"/>
  <c r="J1369" i="19"/>
  <c r="F1370" i="19"/>
  <c r="I1370" i="19"/>
  <c r="G1370" i="19"/>
  <c r="J1370" i="19"/>
  <c r="F1371" i="19"/>
  <c r="I1371" i="19"/>
  <c r="G1371" i="19"/>
  <c r="J1371" i="19"/>
  <c r="F1372" i="19"/>
  <c r="I1372" i="19"/>
  <c r="G1372" i="19"/>
  <c r="J1372" i="19"/>
  <c r="F1373" i="19"/>
  <c r="I1373" i="19"/>
  <c r="G1373" i="19"/>
  <c r="J1373" i="19"/>
  <c r="F1374" i="19"/>
  <c r="I1374" i="19"/>
  <c r="G1374" i="19"/>
  <c r="J1374" i="19"/>
  <c r="F1375" i="19"/>
  <c r="I1375" i="19"/>
  <c r="G1375" i="19"/>
  <c r="J1375" i="19"/>
  <c r="F1376" i="19"/>
  <c r="I1376" i="19"/>
  <c r="G1376" i="19"/>
  <c r="J1376" i="19"/>
  <c r="F1377" i="19"/>
  <c r="I1377" i="19"/>
  <c r="G1377" i="19"/>
  <c r="J1377" i="19"/>
  <c r="F1378" i="19"/>
  <c r="I1378" i="19"/>
  <c r="G1378" i="19"/>
  <c r="J1378" i="19"/>
  <c r="F1379" i="19"/>
  <c r="I1379" i="19"/>
  <c r="G1379" i="19"/>
  <c r="J1379" i="19"/>
  <c r="F1380" i="19"/>
  <c r="I1380" i="19"/>
  <c r="G1380" i="19"/>
  <c r="J1380" i="19"/>
  <c r="F1381" i="19"/>
  <c r="I1381" i="19"/>
  <c r="G1381" i="19"/>
  <c r="J1381" i="19"/>
  <c r="F1382" i="19"/>
  <c r="I1382" i="19"/>
  <c r="G1382" i="19"/>
  <c r="J1382" i="19"/>
  <c r="F1383" i="19"/>
  <c r="I1383" i="19"/>
  <c r="G1383" i="19"/>
  <c r="J1383" i="19"/>
  <c r="F1384" i="19"/>
  <c r="I1384" i="19"/>
  <c r="G1384" i="19"/>
  <c r="J1384" i="19"/>
  <c r="F1385" i="19"/>
  <c r="I1385" i="19"/>
  <c r="G1385" i="19"/>
  <c r="J1385" i="19"/>
  <c r="F1386" i="19"/>
  <c r="I1386" i="19"/>
  <c r="G1386" i="19"/>
  <c r="J1386" i="19"/>
  <c r="F1387" i="19"/>
  <c r="I1387" i="19"/>
  <c r="G1387" i="19"/>
  <c r="J1387" i="19"/>
  <c r="F1388" i="19"/>
  <c r="I1388" i="19"/>
  <c r="G1388" i="19"/>
  <c r="J1388" i="19"/>
  <c r="F1389" i="19"/>
  <c r="I1389" i="19"/>
  <c r="G1389" i="19"/>
  <c r="J1389" i="19"/>
  <c r="F1390" i="19"/>
  <c r="I1390" i="19"/>
  <c r="G1390" i="19"/>
  <c r="J1390" i="19"/>
  <c r="F1391" i="19"/>
  <c r="I1391" i="19"/>
  <c r="G1391" i="19"/>
  <c r="J1391" i="19"/>
  <c r="F1392" i="19"/>
  <c r="I1392" i="19"/>
  <c r="G1392" i="19"/>
  <c r="J1392" i="19"/>
  <c r="F1393" i="19"/>
  <c r="I1393" i="19"/>
  <c r="G1393" i="19"/>
  <c r="J1393" i="19"/>
  <c r="F1394" i="19"/>
  <c r="I1394" i="19"/>
  <c r="G1394" i="19"/>
  <c r="J1394" i="19"/>
  <c r="F1395" i="19"/>
  <c r="I1395" i="19"/>
  <c r="G1395" i="19"/>
  <c r="J1395" i="19"/>
  <c r="F1396" i="19"/>
  <c r="I1396" i="19"/>
  <c r="G1396" i="19"/>
  <c r="J1396" i="19"/>
  <c r="F1397" i="19"/>
  <c r="I1397" i="19"/>
  <c r="G1397" i="19"/>
  <c r="J1397" i="19"/>
  <c r="F1398" i="19"/>
  <c r="I1398" i="19"/>
  <c r="G1398" i="19"/>
  <c r="J1398" i="19"/>
  <c r="F1399" i="19"/>
  <c r="I1399" i="19"/>
  <c r="G1399" i="19"/>
  <c r="J1399" i="19"/>
  <c r="F1400" i="19"/>
  <c r="I1400" i="19"/>
  <c r="G1400" i="19"/>
  <c r="J1400" i="19"/>
  <c r="F1401" i="19"/>
  <c r="I1401" i="19"/>
  <c r="G1401" i="19"/>
  <c r="J1401" i="19"/>
  <c r="F1402" i="19"/>
  <c r="I1402" i="19"/>
  <c r="G1402" i="19"/>
  <c r="J1402" i="19"/>
  <c r="F1403" i="19"/>
  <c r="I1403" i="19"/>
  <c r="G1403" i="19"/>
  <c r="J1403" i="19"/>
  <c r="F1404" i="19"/>
  <c r="I1404" i="19"/>
  <c r="G1404" i="19"/>
  <c r="J1404" i="19"/>
  <c r="F1405" i="19"/>
  <c r="I1405" i="19"/>
  <c r="G1405" i="19"/>
  <c r="J1405" i="19"/>
  <c r="F1406" i="19"/>
  <c r="I1406" i="19"/>
  <c r="G1406" i="19"/>
  <c r="J1406" i="19"/>
  <c r="F1407" i="19"/>
  <c r="I1407" i="19"/>
  <c r="G1407" i="19"/>
  <c r="J1407" i="19"/>
  <c r="F1408" i="19"/>
  <c r="I1408" i="19"/>
  <c r="G1408" i="19"/>
  <c r="J1408" i="19"/>
  <c r="F1409" i="19"/>
  <c r="I1409" i="19"/>
  <c r="G1409" i="19"/>
  <c r="J1409" i="19"/>
  <c r="F1410" i="19"/>
  <c r="I1410" i="19"/>
  <c r="G1410" i="19"/>
  <c r="J1410" i="19"/>
  <c r="F1411" i="19"/>
  <c r="I1411" i="19"/>
  <c r="G1411" i="19"/>
  <c r="J1411" i="19"/>
  <c r="F1412" i="19"/>
  <c r="I1412" i="19"/>
  <c r="G1412" i="19"/>
  <c r="J1412" i="19"/>
  <c r="F1413" i="19"/>
  <c r="I1413" i="19"/>
  <c r="G1413" i="19"/>
  <c r="J1413" i="19"/>
  <c r="F1414" i="19"/>
  <c r="I1414" i="19"/>
  <c r="G1414" i="19"/>
  <c r="J1414" i="19"/>
  <c r="F1415" i="19"/>
  <c r="I1415" i="19"/>
  <c r="G1415" i="19"/>
  <c r="J1415" i="19"/>
  <c r="F1416" i="19"/>
  <c r="I1416" i="19"/>
  <c r="G1416" i="19"/>
  <c r="J1416" i="19"/>
  <c r="F1417" i="19"/>
  <c r="I1417" i="19"/>
  <c r="G1417" i="19"/>
  <c r="J1417" i="19"/>
  <c r="F1418" i="19"/>
  <c r="I1418" i="19"/>
  <c r="G1418" i="19"/>
  <c r="J1418" i="19"/>
  <c r="F1419" i="19"/>
  <c r="I1419" i="19"/>
  <c r="G1419" i="19"/>
  <c r="J1419" i="19"/>
  <c r="F1420" i="19"/>
  <c r="I1420" i="19"/>
  <c r="G1420" i="19"/>
  <c r="J1420" i="19"/>
  <c r="F1421" i="19"/>
  <c r="I1421" i="19"/>
  <c r="G1421" i="19"/>
  <c r="J1421" i="19"/>
  <c r="F1422" i="19"/>
  <c r="I1422" i="19"/>
  <c r="G1422" i="19"/>
  <c r="J1422" i="19"/>
  <c r="F1423" i="19"/>
  <c r="I1423" i="19"/>
  <c r="G1423" i="19"/>
  <c r="J1423" i="19"/>
  <c r="F1424" i="19"/>
  <c r="I1424" i="19"/>
  <c r="G1424" i="19"/>
  <c r="J1424" i="19"/>
  <c r="F1425" i="19"/>
  <c r="I1425" i="19"/>
  <c r="G1425" i="19"/>
  <c r="J1425" i="19"/>
  <c r="F1426" i="19"/>
  <c r="I1426" i="19"/>
  <c r="G1426" i="19"/>
  <c r="J1426" i="19"/>
  <c r="F1427" i="19"/>
  <c r="I1427" i="19"/>
  <c r="G1427" i="19"/>
  <c r="J1427" i="19"/>
  <c r="F1428" i="19"/>
  <c r="I1428" i="19"/>
  <c r="G1428" i="19"/>
  <c r="J1428" i="19"/>
  <c r="F1429" i="19"/>
  <c r="I1429" i="19"/>
  <c r="G1429" i="19"/>
  <c r="J1429" i="19"/>
  <c r="F1430" i="19"/>
  <c r="I1430" i="19"/>
  <c r="G1430" i="19"/>
  <c r="J1430" i="19"/>
  <c r="F1431" i="19"/>
  <c r="I1431" i="19"/>
  <c r="G1431" i="19"/>
  <c r="J1431" i="19"/>
  <c r="F1432" i="19"/>
  <c r="I1432" i="19"/>
  <c r="G1432" i="19"/>
  <c r="J1432" i="19"/>
  <c r="F1433" i="19"/>
  <c r="I1433" i="19"/>
  <c r="G1433" i="19"/>
  <c r="J1433" i="19"/>
  <c r="F1434" i="19"/>
  <c r="I1434" i="19"/>
  <c r="G1434" i="19"/>
  <c r="J1434" i="19"/>
  <c r="F1435" i="19"/>
  <c r="I1435" i="19"/>
  <c r="G1435" i="19"/>
  <c r="J1435" i="19"/>
  <c r="F1436" i="19"/>
  <c r="I1436" i="19"/>
  <c r="G1436" i="19"/>
  <c r="J1436" i="19"/>
  <c r="F1437" i="19"/>
  <c r="I1437" i="19"/>
  <c r="G1437" i="19"/>
  <c r="J1437" i="19"/>
  <c r="F1438" i="19"/>
  <c r="I1438" i="19"/>
  <c r="G1438" i="19"/>
  <c r="J1438" i="19"/>
  <c r="F1439" i="19"/>
  <c r="I1439" i="19"/>
  <c r="G1439" i="19"/>
  <c r="J1439" i="19"/>
  <c r="F1440" i="19"/>
  <c r="I1440" i="19"/>
  <c r="G1440" i="19"/>
  <c r="J1440" i="19"/>
  <c r="F1441" i="19"/>
  <c r="I1441" i="19"/>
  <c r="G1441" i="19"/>
  <c r="J1441" i="19"/>
  <c r="F1442" i="19"/>
  <c r="I1442" i="19"/>
  <c r="G1442" i="19"/>
  <c r="J1442" i="19"/>
  <c r="F1443" i="19"/>
  <c r="I1443" i="19"/>
  <c r="G1443" i="19"/>
  <c r="J1443" i="19"/>
  <c r="F1444" i="19"/>
  <c r="I1444" i="19"/>
  <c r="G1444" i="19"/>
  <c r="J1444" i="19"/>
  <c r="F1445" i="19"/>
  <c r="I1445" i="19"/>
  <c r="G1445" i="19"/>
  <c r="J1445" i="19"/>
  <c r="F1446" i="19"/>
  <c r="I1446" i="19"/>
  <c r="G1446" i="19"/>
  <c r="J1446" i="19"/>
  <c r="F1447" i="19"/>
  <c r="I1447" i="19"/>
  <c r="G1447" i="19"/>
  <c r="J1447" i="19"/>
  <c r="F1448" i="19"/>
  <c r="I1448" i="19"/>
  <c r="G1448" i="19"/>
  <c r="J1448" i="19"/>
  <c r="F1449" i="19"/>
  <c r="I1449" i="19"/>
  <c r="G1449" i="19"/>
  <c r="J1449" i="19"/>
  <c r="F1450" i="19"/>
  <c r="I1450" i="19"/>
  <c r="G1450" i="19"/>
  <c r="J1450" i="19"/>
  <c r="F1451" i="19"/>
  <c r="I1451" i="19"/>
  <c r="G1451" i="19"/>
  <c r="J1451" i="19"/>
  <c r="F1452" i="19"/>
  <c r="I1452" i="19"/>
  <c r="G1452" i="19"/>
  <c r="J1452" i="19"/>
  <c r="F1453" i="19"/>
  <c r="I1453" i="19"/>
  <c r="G1453" i="19"/>
  <c r="J1453" i="19"/>
  <c r="F1454" i="19"/>
  <c r="I1454" i="19"/>
  <c r="G1454" i="19"/>
  <c r="J1454" i="19"/>
  <c r="F1455" i="19"/>
  <c r="I1455" i="19"/>
  <c r="G1455" i="19"/>
  <c r="J1455" i="19"/>
  <c r="F1456" i="19"/>
  <c r="I1456" i="19"/>
  <c r="G1456" i="19"/>
  <c r="J1456" i="19"/>
  <c r="F1457" i="19"/>
  <c r="I1457" i="19"/>
  <c r="G1457" i="19"/>
  <c r="J1457" i="19"/>
  <c r="F1458" i="19"/>
  <c r="I1458" i="19"/>
  <c r="G1458" i="19"/>
  <c r="J1458" i="19"/>
  <c r="F1459" i="19"/>
  <c r="I1459" i="19"/>
  <c r="G1459" i="19"/>
  <c r="J1459" i="19"/>
  <c r="F1460" i="19"/>
  <c r="I1460" i="19"/>
  <c r="G1460" i="19"/>
  <c r="J1460" i="19"/>
  <c r="F1461" i="19"/>
  <c r="I1461" i="19"/>
  <c r="G1461" i="19"/>
  <c r="J1461" i="19"/>
  <c r="F1462" i="19"/>
  <c r="I1462" i="19"/>
  <c r="G1462" i="19"/>
  <c r="J1462" i="19"/>
  <c r="F1463" i="19"/>
  <c r="I1463" i="19"/>
  <c r="G1463" i="19"/>
  <c r="J1463" i="19"/>
  <c r="F1464" i="19"/>
  <c r="I1464" i="19"/>
  <c r="G1464" i="19"/>
  <c r="J1464" i="19"/>
  <c r="F1465" i="19"/>
  <c r="I1465" i="19"/>
  <c r="G1465" i="19"/>
  <c r="J1465" i="19"/>
  <c r="F1466" i="19"/>
  <c r="I1466" i="19"/>
  <c r="G1466" i="19"/>
  <c r="J1466" i="19"/>
  <c r="F1467" i="19"/>
  <c r="I1467" i="19"/>
  <c r="G1467" i="19"/>
  <c r="J1467" i="19"/>
  <c r="F1468" i="19"/>
  <c r="I1468" i="19"/>
  <c r="G1468" i="19"/>
  <c r="J1468" i="19"/>
  <c r="F1469" i="19"/>
  <c r="I1469" i="19"/>
  <c r="G1469" i="19"/>
  <c r="J1469" i="19"/>
  <c r="F1470" i="19"/>
  <c r="I1470" i="19"/>
  <c r="G1470" i="19"/>
  <c r="J1470" i="19"/>
  <c r="F1471" i="19"/>
  <c r="I1471" i="19"/>
  <c r="G1471" i="19"/>
  <c r="J1471" i="19"/>
  <c r="F1472" i="19"/>
  <c r="I1472" i="19"/>
  <c r="G1472" i="19"/>
  <c r="J1472" i="19"/>
  <c r="F1473" i="19"/>
  <c r="I1473" i="19"/>
  <c r="G1473" i="19"/>
  <c r="J1473" i="19"/>
  <c r="F1474" i="19"/>
  <c r="I1474" i="19"/>
  <c r="G1474" i="19"/>
  <c r="J1474" i="19"/>
  <c r="F1475" i="19"/>
  <c r="I1475" i="19"/>
  <c r="G1475" i="19"/>
  <c r="J1475" i="19"/>
  <c r="F1476" i="19"/>
  <c r="I1476" i="19"/>
  <c r="G1476" i="19"/>
  <c r="J1476" i="19"/>
  <c r="F1477" i="19"/>
  <c r="I1477" i="19"/>
  <c r="G1477" i="19"/>
  <c r="J1477" i="19"/>
  <c r="F1478" i="19"/>
  <c r="I1478" i="19"/>
  <c r="G1478" i="19"/>
  <c r="J1478" i="19"/>
  <c r="F1479" i="19"/>
  <c r="I1479" i="19"/>
  <c r="G1479" i="19"/>
  <c r="J1479" i="19"/>
  <c r="F1480" i="19"/>
  <c r="I1480" i="19"/>
  <c r="G1480" i="19"/>
  <c r="J1480" i="19"/>
  <c r="F1481" i="19"/>
  <c r="I1481" i="19"/>
  <c r="G1481" i="19"/>
  <c r="J1481" i="19"/>
  <c r="F1482" i="19"/>
  <c r="I1482" i="19"/>
  <c r="G1482" i="19"/>
  <c r="J1482" i="19"/>
  <c r="F1483" i="19"/>
  <c r="I1483" i="19"/>
  <c r="G1483" i="19"/>
  <c r="J1483" i="19"/>
  <c r="F1484" i="19"/>
  <c r="I1484" i="19"/>
  <c r="G1484" i="19"/>
  <c r="J1484" i="19"/>
  <c r="F1485" i="19"/>
  <c r="I1485" i="19"/>
  <c r="G1485" i="19"/>
  <c r="J1485" i="19"/>
  <c r="F1486" i="19"/>
  <c r="I1486" i="19"/>
  <c r="G1486" i="19"/>
  <c r="J1486" i="19"/>
  <c r="F1487" i="19"/>
  <c r="I1487" i="19"/>
  <c r="G1487" i="19"/>
  <c r="J1487" i="19"/>
  <c r="F1488" i="19"/>
  <c r="I1488" i="19"/>
  <c r="G1488" i="19"/>
  <c r="J1488" i="19"/>
  <c r="F1489" i="19"/>
  <c r="I1489" i="19"/>
  <c r="G1489" i="19"/>
  <c r="J1489" i="19"/>
  <c r="F1490" i="19"/>
  <c r="I1490" i="19"/>
  <c r="G1490" i="19"/>
  <c r="J1490" i="19"/>
  <c r="F1491" i="19"/>
  <c r="I1491" i="19"/>
  <c r="G1491" i="19"/>
  <c r="J1491" i="19"/>
  <c r="F1492" i="19"/>
  <c r="I1492" i="19"/>
  <c r="G1492" i="19"/>
  <c r="J1492" i="19"/>
  <c r="F1493" i="19"/>
  <c r="I1493" i="19"/>
  <c r="G1493" i="19"/>
  <c r="J1493" i="19"/>
  <c r="F1494" i="19"/>
  <c r="I1494" i="19"/>
  <c r="G1494" i="19"/>
  <c r="J1494" i="19"/>
  <c r="F1495" i="19"/>
  <c r="I1495" i="19"/>
  <c r="G1495" i="19"/>
  <c r="J1495" i="19"/>
  <c r="F1496" i="19"/>
  <c r="I1496" i="19"/>
  <c r="G1496" i="19"/>
  <c r="J1496" i="19"/>
  <c r="F1497" i="19"/>
  <c r="I1497" i="19"/>
  <c r="G1497" i="19"/>
  <c r="J1497" i="19"/>
  <c r="F1498" i="19"/>
  <c r="I1498" i="19"/>
  <c r="G1498" i="19"/>
  <c r="J1498" i="19"/>
  <c r="F1499" i="19"/>
  <c r="I1499" i="19"/>
  <c r="G1499" i="19"/>
  <c r="J1499" i="19"/>
  <c r="F1500" i="19"/>
  <c r="I1500" i="19"/>
  <c r="G1500" i="19"/>
  <c r="J1500" i="19"/>
  <c r="F1501" i="19"/>
  <c r="I1501" i="19"/>
  <c r="G1501" i="19"/>
  <c r="J1501" i="19"/>
  <c r="F1502" i="19"/>
  <c r="I1502" i="19"/>
  <c r="G1502" i="19"/>
  <c r="J1502" i="19"/>
  <c r="F1503" i="19"/>
  <c r="I1503" i="19"/>
  <c r="G1503" i="19"/>
  <c r="J1503" i="19"/>
  <c r="F1504" i="19"/>
  <c r="I1504" i="19"/>
  <c r="G1504" i="19"/>
  <c r="J1504" i="19"/>
  <c r="F1505" i="19"/>
  <c r="I1505" i="19"/>
  <c r="G1505" i="19"/>
  <c r="J1505" i="19"/>
  <c r="F1506" i="19"/>
  <c r="I1506" i="19"/>
  <c r="G1506" i="19"/>
  <c r="J1506" i="19"/>
  <c r="F1507" i="19"/>
  <c r="I1507" i="19"/>
  <c r="G1507" i="19"/>
  <c r="J1507" i="19"/>
  <c r="F1508" i="19"/>
  <c r="I1508" i="19"/>
  <c r="G1508" i="19"/>
  <c r="J1508" i="19"/>
  <c r="F1509" i="19"/>
  <c r="I1509" i="19"/>
  <c r="G1509" i="19"/>
  <c r="J1509" i="19"/>
  <c r="F1510" i="19"/>
  <c r="I1510" i="19"/>
  <c r="G1510" i="19"/>
  <c r="J1510" i="19"/>
  <c r="F1511" i="19"/>
  <c r="I1511" i="19"/>
  <c r="G1511" i="19"/>
  <c r="J1511" i="19"/>
  <c r="F1512" i="19"/>
  <c r="I1512" i="19"/>
  <c r="G1512" i="19"/>
  <c r="J1512" i="19"/>
  <c r="F1513" i="19"/>
  <c r="I1513" i="19"/>
  <c r="G1513" i="19"/>
  <c r="J1513" i="19"/>
  <c r="F1514" i="19"/>
  <c r="I1514" i="19"/>
  <c r="G1514" i="19"/>
  <c r="J1514" i="19"/>
  <c r="F1515" i="19"/>
  <c r="I1515" i="19"/>
  <c r="G1515" i="19"/>
  <c r="J1515" i="19"/>
  <c r="F1516" i="19"/>
  <c r="I1516" i="19"/>
  <c r="G1516" i="19"/>
  <c r="J1516" i="19"/>
  <c r="I1517" i="19"/>
  <c r="J1517" i="19"/>
  <c r="I1518" i="19"/>
  <c r="J1518" i="19"/>
  <c r="I1519" i="19"/>
  <c r="J1519" i="19"/>
  <c r="I1520" i="19"/>
  <c r="J1520" i="19"/>
  <c r="I1521" i="19"/>
  <c r="J1521" i="19"/>
  <c r="I1522" i="19"/>
  <c r="J1522" i="19"/>
  <c r="I1523" i="19"/>
  <c r="J1523" i="19"/>
  <c r="I1524" i="19"/>
  <c r="J1524" i="19"/>
  <c r="I1525" i="19"/>
  <c r="J1525" i="19"/>
  <c r="I1526" i="19"/>
  <c r="J1526" i="19"/>
  <c r="I1527" i="19"/>
  <c r="J1527" i="19"/>
  <c r="I1528" i="19"/>
  <c r="J1528" i="19"/>
  <c r="I1529" i="19"/>
  <c r="J1529" i="19"/>
  <c r="I1530" i="19"/>
  <c r="J1530" i="19"/>
  <c r="I1531" i="19"/>
  <c r="J1531" i="19"/>
  <c r="I1532" i="19"/>
  <c r="J1532" i="19"/>
  <c r="I1533" i="19"/>
  <c r="J1533" i="19"/>
  <c r="I1534" i="19"/>
  <c r="J1534" i="19"/>
  <c r="I1535" i="19"/>
  <c r="J1535" i="19"/>
  <c r="I1536" i="19"/>
  <c r="J1536" i="19"/>
  <c r="I1537" i="19"/>
  <c r="J1537" i="19"/>
  <c r="I1538" i="19"/>
  <c r="J1538" i="19"/>
  <c r="I1539" i="19"/>
  <c r="J1539" i="19"/>
  <c r="F1540" i="19"/>
  <c r="I1540" i="19"/>
  <c r="G1540" i="19"/>
  <c r="J1540" i="19"/>
  <c r="F1541" i="19"/>
  <c r="I1541" i="19"/>
  <c r="G1541" i="19"/>
  <c r="J1541" i="19"/>
  <c r="I1542" i="19"/>
  <c r="J1542" i="19"/>
  <c r="I1543" i="19"/>
  <c r="J1543" i="19"/>
  <c r="I1544" i="19"/>
  <c r="J1544" i="19"/>
  <c r="F1545" i="19"/>
  <c r="I1545" i="19"/>
  <c r="G1545" i="19"/>
  <c r="J1545" i="19"/>
  <c r="I1546" i="19"/>
  <c r="J1546" i="19"/>
  <c r="I1547" i="19"/>
  <c r="J1547" i="19"/>
  <c r="I1548" i="19"/>
  <c r="J1548" i="19"/>
  <c r="I1549" i="19"/>
  <c r="J1549" i="19"/>
  <c r="I1550" i="19"/>
  <c r="J1550" i="19"/>
  <c r="I1551" i="19"/>
  <c r="J1551" i="19"/>
  <c r="I1552" i="19"/>
  <c r="J1552" i="19"/>
  <c r="I1553" i="19"/>
  <c r="J1553" i="19"/>
  <c r="I1554" i="19"/>
  <c r="J1554" i="19"/>
  <c r="I1555" i="19"/>
  <c r="J1555" i="19"/>
  <c r="I1556" i="19"/>
  <c r="J1556" i="19"/>
  <c r="F1557" i="19"/>
  <c r="I1557" i="19"/>
  <c r="G1557" i="19"/>
  <c r="J1557" i="19"/>
  <c r="I1558" i="19"/>
  <c r="J1558" i="19"/>
  <c r="I1559" i="19"/>
  <c r="J1559" i="19"/>
  <c r="I1560" i="19"/>
  <c r="J1560" i="19"/>
  <c r="I1561" i="19"/>
  <c r="J1561" i="19"/>
  <c r="I1562" i="19"/>
  <c r="J1562" i="19"/>
  <c r="I1563" i="19"/>
  <c r="J1563" i="19"/>
  <c r="I1564" i="19"/>
  <c r="J1564" i="19"/>
  <c r="I1565" i="19"/>
  <c r="G1565" i="19"/>
  <c r="J1565" i="19"/>
  <c r="I1566" i="19"/>
  <c r="J1566" i="19"/>
  <c r="I1567" i="19"/>
  <c r="J1567" i="19"/>
  <c r="I1568" i="19"/>
  <c r="J1568" i="19"/>
  <c r="I1569" i="19"/>
  <c r="J1569" i="19"/>
  <c r="I1570" i="19"/>
  <c r="J1570" i="19"/>
  <c r="I1571" i="19"/>
  <c r="J1571" i="19"/>
  <c r="I1572" i="19"/>
  <c r="J1572" i="19"/>
  <c r="I1573" i="19"/>
  <c r="J1573" i="19"/>
  <c r="I1574" i="19"/>
  <c r="J1574" i="19"/>
  <c r="I1575" i="19"/>
  <c r="J1575" i="19"/>
  <c r="I1576" i="19"/>
  <c r="J1576" i="19"/>
  <c r="I1577" i="19"/>
  <c r="J1577" i="19"/>
  <c r="I1578" i="19"/>
  <c r="J1578" i="19"/>
  <c r="I1579" i="19"/>
  <c r="J1579" i="19"/>
  <c r="I1580" i="19"/>
  <c r="J1580" i="19"/>
  <c r="I1581" i="19"/>
  <c r="J1581" i="19"/>
  <c r="I1582" i="19"/>
  <c r="G1582" i="19"/>
  <c r="J1582" i="19"/>
  <c r="I1583" i="19"/>
  <c r="J1583" i="19"/>
  <c r="I1584" i="19"/>
  <c r="J1584" i="19"/>
  <c r="I1585" i="19"/>
  <c r="J1585" i="19"/>
  <c r="I1586" i="19"/>
  <c r="J1586" i="19"/>
  <c r="I1587" i="19"/>
  <c r="J1587" i="19"/>
  <c r="I1588" i="19"/>
  <c r="J1588" i="19"/>
  <c r="I1589" i="19"/>
  <c r="J1589" i="19"/>
  <c r="I1590" i="19"/>
  <c r="J1590" i="19"/>
  <c r="I1591" i="19"/>
  <c r="J1591" i="19"/>
  <c r="I1592" i="19"/>
  <c r="J1592" i="19"/>
  <c r="I1593" i="19"/>
  <c r="J1593" i="19"/>
  <c r="I1594" i="19"/>
  <c r="J1594" i="19"/>
  <c r="I1595" i="19"/>
  <c r="J1595" i="19"/>
  <c r="I1596" i="19"/>
  <c r="J1596" i="19"/>
  <c r="I1597" i="19"/>
  <c r="J1597" i="19"/>
  <c r="I1598" i="19"/>
  <c r="J1598" i="19"/>
  <c r="I1599" i="19"/>
  <c r="J1599" i="19"/>
  <c r="I1600" i="19"/>
  <c r="J1600" i="19"/>
  <c r="I1601" i="19"/>
  <c r="J1601" i="19"/>
  <c r="I1602" i="19"/>
  <c r="J1602" i="19"/>
  <c r="I1603" i="19"/>
  <c r="J1603" i="19"/>
  <c r="I1604" i="19"/>
  <c r="J1604" i="19"/>
  <c r="I1605" i="19"/>
  <c r="J1605" i="19"/>
  <c r="I1606" i="19"/>
  <c r="J1606" i="19"/>
  <c r="I1607" i="19"/>
  <c r="J1607" i="19"/>
  <c r="I1608" i="19"/>
  <c r="J1608" i="19"/>
  <c r="I1609" i="19"/>
  <c r="J1609" i="19"/>
  <c r="I1610" i="19"/>
  <c r="J1610" i="19"/>
  <c r="I1611" i="19"/>
  <c r="J1611" i="19"/>
  <c r="I1612" i="19"/>
  <c r="J1612" i="19"/>
  <c r="I1613" i="19"/>
  <c r="J1613" i="19"/>
  <c r="I1614" i="19"/>
  <c r="J1614" i="19"/>
  <c r="F1615" i="19"/>
  <c r="I1615" i="19"/>
  <c r="J1615" i="19"/>
  <c r="F1616" i="19"/>
  <c r="I1616" i="19"/>
  <c r="J1616" i="19"/>
  <c r="F1617" i="19"/>
  <c r="I1617" i="19"/>
  <c r="J1617" i="19"/>
  <c r="F1618" i="19"/>
  <c r="I1618" i="19"/>
  <c r="J1618" i="19"/>
  <c r="F1619" i="19"/>
  <c r="I1619" i="19"/>
  <c r="J1619" i="19"/>
  <c r="I1620" i="19"/>
  <c r="J1620" i="19"/>
  <c r="I1621" i="19"/>
  <c r="J1621" i="19"/>
  <c r="I1622" i="19"/>
  <c r="J1622" i="19"/>
  <c r="I1623" i="19"/>
  <c r="J1623" i="19"/>
  <c r="I1624" i="19"/>
  <c r="G1624" i="19"/>
  <c r="J1624" i="19"/>
  <c r="I1625" i="19"/>
  <c r="G1625" i="19"/>
  <c r="J1625" i="19"/>
  <c r="I1626" i="19"/>
  <c r="J1626" i="19"/>
  <c r="I1627" i="19"/>
  <c r="J1627" i="19"/>
  <c r="I1628" i="19"/>
  <c r="J1628" i="19"/>
  <c r="I1629" i="19"/>
  <c r="J1629" i="19"/>
  <c r="I1630" i="19"/>
  <c r="J1630" i="19"/>
  <c r="I1631" i="19"/>
  <c r="J1631" i="19"/>
  <c r="I1632" i="19"/>
  <c r="J1632" i="19"/>
  <c r="I1633" i="19"/>
  <c r="J1633" i="19"/>
  <c r="I1634" i="19"/>
  <c r="J1634" i="19"/>
  <c r="I1635" i="19"/>
  <c r="J1635" i="19"/>
  <c r="I1636" i="19"/>
  <c r="J1636" i="19"/>
  <c r="I1637" i="19"/>
  <c r="J1637" i="19"/>
  <c r="I1638" i="19"/>
  <c r="J1638" i="19"/>
  <c r="I1639" i="19"/>
  <c r="J1639" i="19"/>
  <c r="I1640" i="19"/>
  <c r="J1640" i="19"/>
  <c r="I1641" i="19"/>
  <c r="J1641" i="19"/>
  <c r="I1642" i="19"/>
  <c r="J1642" i="19"/>
  <c r="I1643" i="19"/>
  <c r="J1643" i="19"/>
  <c r="I1644" i="19"/>
  <c r="J1644" i="19"/>
  <c r="I1645" i="19"/>
  <c r="J1645" i="19"/>
  <c r="I1646" i="19"/>
  <c r="J1646" i="19"/>
  <c r="I1647" i="19"/>
  <c r="J1647" i="19"/>
  <c r="I1648" i="19"/>
  <c r="J1648" i="19"/>
  <c r="I1649" i="19"/>
  <c r="J1649" i="19"/>
  <c r="I1650" i="19"/>
  <c r="J1650" i="19"/>
  <c r="I1651" i="19"/>
  <c r="J1651" i="19"/>
  <c r="I1652" i="19"/>
  <c r="J1652" i="19"/>
  <c r="I1653" i="19"/>
  <c r="J1653" i="19"/>
  <c r="I1654" i="19"/>
  <c r="J1654" i="19"/>
  <c r="I1655" i="19"/>
  <c r="J1655" i="19"/>
  <c r="I1656" i="19"/>
  <c r="J1656" i="19"/>
  <c r="I1657" i="19"/>
  <c r="J1657" i="19"/>
  <c r="I1658" i="19"/>
  <c r="J1658" i="19"/>
  <c r="I1659" i="19"/>
  <c r="J1659" i="19"/>
  <c r="I1660" i="19"/>
  <c r="J1660" i="19"/>
  <c r="I1661" i="19"/>
  <c r="J1661" i="19"/>
  <c r="I1662" i="19"/>
  <c r="J1662" i="19"/>
  <c r="I1663" i="19"/>
  <c r="J1663" i="19"/>
  <c r="I1664" i="19"/>
  <c r="J1664" i="19"/>
  <c r="I1665" i="19"/>
  <c r="J1665" i="19"/>
  <c r="I1666" i="19"/>
  <c r="J1666" i="19"/>
  <c r="I1667" i="19"/>
  <c r="J1667" i="19"/>
  <c r="I1668" i="19"/>
  <c r="J1668" i="19"/>
  <c r="I1669" i="19"/>
  <c r="J1669" i="19"/>
  <c r="I1670" i="19"/>
  <c r="J1670" i="19"/>
  <c r="I1671" i="19"/>
  <c r="J1671" i="19"/>
  <c r="I1672" i="19"/>
  <c r="J1672" i="19"/>
  <c r="I1673" i="19"/>
  <c r="J1673" i="19"/>
  <c r="I1674" i="19"/>
  <c r="J1674" i="19"/>
  <c r="I1675" i="19"/>
  <c r="J1675" i="19"/>
  <c r="I1676" i="19"/>
  <c r="J1676" i="19"/>
  <c r="I1677" i="19"/>
  <c r="J1677" i="19"/>
  <c r="I1678" i="19"/>
  <c r="J1678" i="19"/>
  <c r="I1679" i="19"/>
  <c r="J1679" i="19"/>
  <c r="I1680" i="19"/>
  <c r="J1680" i="19"/>
  <c r="I1681" i="19"/>
  <c r="J1681" i="19"/>
  <c r="I1682" i="19"/>
  <c r="G1682" i="19"/>
  <c r="J1682" i="19"/>
  <c r="I1683" i="19"/>
  <c r="G1683" i="19"/>
  <c r="J1683" i="19"/>
  <c r="I1684" i="19"/>
  <c r="G1684" i="19"/>
  <c r="J1684" i="19"/>
  <c r="I1685" i="19"/>
  <c r="G1685" i="19"/>
  <c r="J1685" i="19"/>
  <c r="I1686" i="19"/>
  <c r="G1686" i="19"/>
  <c r="J1686" i="19"/>
  <c r="I1687" i="19"/>
  <c r="G1687" i="19"/>
  <c r="J1687" i="19"/>
  <c r="I1688" i="19"/>
  <c r="G1688" i="19"/>
  <c r="J1688" i="19"/>
  <c r="I1689" i="19"/>
  <c r="G1689" i="19"/>
  <c r="J1689" i="19"/>
  <c r="I1690" i="19"/>
  <c r="G1690" i="19"/>
  <c r="J1690" i="19"/>
  <c r="I1691" i="19"/>
  <c r="J1691" i="19"/>
  <c r="I1692" i="19"/>
  <c r="J1692" i="19"/>
  <c r="I1693" i="19"/>
  <c r="J1693" i="19"/>
  <c r="I1694" i="19"/>
  <c r="J1694" i="19"/>
  <c r="I1695" i="19"/>
  <c r="J1695" i="19"/>
  <c r="I1696" i="19"/>
  <c r="G1696" i="19"/>
  <c r="J1696" i="19"/>
  <c r="I1697" i="19"/>
  <c r="G1697" i="19"/>
  <c r="J1697" i="19"/>
  <c r="I1698" i="19"/>
  <c r="J1698" i="19"/>
  <c r="I1699" i="19"/>
  <c r="G1699" i="19"/>
  <c r="J1699" i="19"/>
  <c r="I1700" i="19"/>
  <c r="J1700" i="19"/>
  <c r="I1701" i="19"/>
  <c r="G1701" i="19"/>
  <c r="J1701" i="19"/>
  <c r="I1702" i="19"/>
  <c r="J1702" i="19"/>
  <c r="I1703" i="19"/>
  <c r="J1703" i="19"/>
  <c r="I1704" i="19"/>
  <c r="G1704" i="19"/>
  <c r="J1704" i="19"/>
  <c r="I1705" i="19"/>
  <c r="J1705" i="19"/>
  <c r="I1706" i="19"/>
  <c r="J1706" i="19"/>
  <c r="I1707" i="19"/>
  <c r="J1707" i="19"/>
  <c r="I1708" i="19"/>
  <c r="J1708" i="19"/>
  <c r="I1709" i="19"/>
  <c r="J1709" i="19"/>
  <c r="I1710" i="19"/>
  <c r="J1710" i="19"/>
  <c r="I1711" i="19"/>
  <c r="J1711" i="19"/>
  <c r="I1712" i="19"/>
  <c r="J1712" i="19"/>
  <c r="I1713" i="19"/>
  <c r="J1713" i="19"/>
  <c r="I1714" i="19"/>
  <c r="J1714" i="19"/>
  <c r="I1715" i="19"/>
  <c r="J1715" i="19"/>
  <c r="F1716" i="19"/>
  <c r="I1716" i="19"/>
  <c r="J1716" i="19"/>
  <c r="F1717" i="19"/>
  <c r="I1717" i="19"/>
  <c r="J1717" i="19"/>
  <c r="I1718" i="19"/>
  <c r="J1718" i="19"/>
  <c r="I1719" i="19"/>
  <c r="J1719" i="19"/>
  <c r="I1720" i="19"/>
  <c r="J1720" i="19"/>
  <c r="I1721" i="19"/>
  <c r="J1721" i="19"/>
  <c r="I1722" i="19"/>
  <c r="J1722" i="19"/>
  <c r="I1723" i="19"/>
  <c r="J1723" i="19"/>
  <c r="I1724" i="19"/>
  <c r="J1724" i="19"/>
  <c r="I1725" i="19"/>
  <c r="J1725" i="19"/>
  <c r="I1726" i="19"/>
  <c r="J1726" i="19"/>
  <c r="I1727" i="19"/>
  <c r="J1727" i="19"/>
  <c r="I1728" i="19"/>
  <c r="J1728" i="19"/>
  <c r="I1729" i="19"/>
  <c r="G1729" i="19"/>
  <c r="J1729" i="19"/>
  <c r="I1730" i="19"/>
  <c r="J1730" i="19"/>
  <c r="I1731" i="19"/>
  <c r="J1731" i="19"/>
  <c r="I1732" i="19"/>
  <c r="J1732" i="19"/>
  <c r="I1733" i="19"/>
  <c r="J1733" i="19"/>
  <c r="I1734" i="19"/>
  <c r="J1734" i="19"/>
  <c r="I1735" i="19"/>
  <c r="J1735" i="19"/>
  <c r="I1736" i="19"/>
  <c r="J1736" i="19"/>
  <c r="I1737" i="19"/>
  <c r="J1737" i="19"/>
  <c r="I1738" i="19"/>
  <c r="J1738" i="19"/>
  <c r="I1739" i="19"/>
  <c r="J1739" i="19"/>
  <c r="I1740" i="19"/>
  <c r="J1740" i="19"/>
  <c r="I1741" i="19"/>
  <c r="J1741" i="19"/>
  <c r="I1742" i="19"/>
  <c r="J1742" i="19"/>
  <c r="I1743" i="19"/>
  <c r="J1743" i="19"/>
  <c r="I1744" i="19"/>
  <c r="J1744" i="19"/>
  <c r="I1745" i="19"/>
  <c r="J1745" i="19"/>
  <c r="I1746" i="19"/>
  <c r="J1746" i="19"/>
  <c r="I1747" i="19"/>
  <c r="J1747" i="19"/>
  <c r="I1748" i="19"/>
  <c r="J1748" i="19"/>
  <c r="I1749" i="19"/>
  <c r="J1749" i="19"/>
  <c r="I1750" i="19"/>
  <c r="J1750" i="19"/>
  <c r="I1751" i="19"/>
  <c r="J1751" i="19"/>
  <c r="I1752" i="19"/>
  <c r="J1752" i="19"/>
  <c r="I1753" i="19"/>
  <c r="J1753" i="19"/>
  <c r="I1754" i="19"/>
  <c r="J1754" i="19"/>
  <c r="I1755" i="19"/>
  <c r="J1755" i="19"/>
  <c r="I1756" i="19"/>
  <c r="J1756" i="19"/>
  <c r="I1757" i="19"/>
  <c r="J1757" i="19"/>
  <c r="I1758" i="19"/>
  <c r="J1758" i="19"/>
  <c r="I1759" i="19"/>
  <c r="J1759" i="19"/>
  <c r="I1760" i="19"/>
  <c r="J1760" i="19"/>
  <c r="I1761" i="19"/>
  <c r="J1761" i="19"/>
  <c r="I1762" i="19"/>
  <c r="J1762" i="19"/>
  <c r="I1763" i="19"/>
  <c r="J1763" i="19"/>
  <c r="I1764" i="19"/>
  <c r="J1764" i="19"/>
  <c r="I1765" i="19"/>
  <c r="J1765" i="19"/>
  <c r="I1766" i="19"/>
  <c r="J1766" i="19"/>
  <c r="I1767" i="19"/>
  <c r="J1767" i="19"/>
  <c r="I1768" i="19"/>
  <c r="J1768" i="19"/>
  <c r="I1769" i="19"/>
  <c r="J1769" i="19"/>
  <c r="I1770" i="19"/>
  <c r="J1770" i="19"/>
  <c r="I1771" i="19"/>
  <c r="J1771" i="19"/>
  <c r="I1772" i="19"/>
  <c r="J1772" i="19"/>
  <c r="I1773" i="19"/>
  <c r="J1773" i="19"/>
  <c r="I1774" i="19"/>
  <c r="J1774" i="19"/>
  <c r="I1775" i="19"/>
  <c r="J1775" i="19"/>
  <c r="I1776" i="19"/>
  <c r="J1776" i="19"/>
  <c r="I1777" i="19"/>
  <c r="J1777" i="19"/>
  <c r="I1778" i="19"/>
  <c r="J1778" i="19"/>
  <c r="I1779" i="19"/>
  <c r="J1779" i="19"/>
  <c r="I1780" i="19"/>
  <c r="J1780" i="19"/>
  <c r="I1781" i="19"/>
  <c r="J1781" i="19"/>
  <c r="F1782" i="19"/>
  <c r="I1782" i="19"/>
  <c r="J1782" i="19"/>
  <c r="F1783" i="19"/>
  <c r="I1783" i="19"/>
  <c r="J1783" i="19"/>
  <c r="I1784" i="19"/>
  <c r="J1784" i="19"/>
  <c r="I1785" i="19"/>
  <c r="J1785" i="19"/>
  <c r="I1786" i="19"/>
  <c r="J1786" i="19"/>
  <c r="I1787" i="19"/>
  <c r="J1787" i="19"/>
  <c r="I1788" i="19"/>
  <c r="G1788" i="19"/>
  <c r="J1788" i="19"/>
  <c r="I1789" i="19"/>
  <c r="G1789" i="19"/>
  <c r="J1789" i="19"/>
  <c r="I1790" i="19"/>
  <c r="J1790" i="19"/>
  <c r="I1791" i="19"/>
  <c r="J1791" i="19"/>
  <c r="I1792" i="19"/>
  <c r="J1792" i="19"/>
  <c r="I1793" i="19"/>
  <c r="J1793" i="19"/>
  <c r="I1794" i="19"/>
  <c r="J1794" i="19"/>
  <c r="I1795" i="19"/>
  <c r="J1795" i="19"/>
  <c r="I1796" i="19"/>
  <c r="J1796" i="19"/>
  <c r="I1797" i="19"/>
  <c r="J1797" i="19"/>
  <c r="I1798" i="19"/>
  <c r="J1798" i="19"/>
  <c r="I1799" i="19"/>
  <c r="J1799" i="19"/>
  <c r="I1800" i="19"/>
  <c r="J1800" i="19"/>
  <c r="I1801" i="19"/>
  <c r="J1801" i="19"/>
  <c r="I1802" i="19"/>
  <c r="J1802" i="19"/>
  <c r="I1803" i="19"/>
  <c r="J1803" i="19"/>
  <c r="I1804" i="19"/>
  <c r="J1804" i="19"/>
  <c r="I1805" i="19"/>
  <c r="J1805" i="19"/>
  <c r="I1806" i="19"/>
  <c r="J1806" i="19"/>
  <c r="I1807" i="19"/>
  <c r="J1807" i="19"/>
  <c r="I1808" i="19"/>
  <c r="J1808" i="19"/>
  <c r="I1809" i="19"/>
  <c r="J1809" i="19"/>
  <c r="I1810" i="19"/>
  <c r="J1810" i="19"/>
  <c r="I1811" i="19"/>
  <c r="J1811" i="19"/>
  <c r="I1812" i="19"/>
  <c r="J1812" i="19"/>
  <c r="I1813" i="19"/>
  <c r="J1813" i="19"/>
  <c r="I1814" i="19"/>
  <c r="J1814" i="19"/>
  <c r="I1815" i="19"/>
  <c r="J1815" i="19"/>
  <c r="I1816" i="19"/>
  <c r="J1816" i="19"/>
  <c r="I1817" i="19"/>
  <c r="J1817" i="19"/>
  <c r="I1818" i="19"/>
  <c r="J1818" i="19"/>
  <c r="I1819" i="19"/>
  <c r="J1819" i="19"/>
  <c r="I1820" i="19"/>
  <c r="J1820" i="19"/>
  <c r="I1821" i="19"/>
  <c r="J1821" i="19"/>
  <c r="I1822" i="19"/>
  <c r="J1822" i="19"/>
  <c r="I1823" i="19"/>
  <c r="J1823" i="19"/>
  <c r="I1824" i="19"/>
  <c r="J1824" i="19"/>
  <c r="I1825" i="19"/>
  <c r="J1825" i="19"/>
  <c r="I1826" i="19"/>
  <c r="J1826" i="19"/>
  <c r="I1827" i="19"/>
  <c r="J1827" i="19"/>
  <c r="I1828" i="19"/>
  <c r="J1828" i="19"/>
  <c r="I1829" i="19"/>
  <c r="J1829" i="19"/>
  <c r="I1830" i="19"/>
  <c r="J1830" i="19"/>
  <c r="I1831" i="19"/>
  <c r="J1831" i="19"/>
  <c r="I1832" i="19"/>
  <c r="J1832" i="19"/>
  <c r="I1833" i="19"/>
  <c r="J1833" i="19"/>
  <c r="I1834" i="19"/>
  <c r="J1834" i="19"/>
  <c r="I1835" i="19"/>
  <c r="J1835" i="19"/>
  <c r="I1836" i="19"/>
  <c r="J1836" i="19"/>
  <c r="I1837" i="19"/>
  <c r="J1837" i="19"/>
  <c r="I1838" i="19"/>
  <c r="J1838" i="19"/>
  <c r="I1839" i="19"/>
  <c r="J1839" i="19"/>
  <c r="I1840" i="19"/>
  <c r="J1840" i="19"/>
  <c r="I1841" i="19"/>
  <c r="J1841" i="19"/>
  <c r="I1842" i="19"/>
  <c r="J1842" i="19"/>
  <c r="I1843" i="19"/>
  <c r="J1843" i="19"/>
  <c r="I1844" i="19"/>
  <c r="J1844" i="19"/>
  <c r="I1845" i="19"/>
  <c r="J1845" i="19"/>
  <c r="I1846" i="19"/>
  <c r="J1846" i="19"/>
  <c r="I1847" i="19"/>
  <c r="J1847" i="19"/>
  <c r="I1848" i="19"/>
  <c r="J1848" i="19"/>
  <c r="I1849" i="19"/>
  <c r="J1849" i="19"/>
  <c r="I1850" i="19"/>
  <c r="J1850" i="19"/>
  <c r="I1851" i="19"/>
  <c r="J1851" i="19"/>
  <c r="I1852" i="19"/>
  <c r="J1852" i="19"/>
  <c r="I1853" i="19"/>
  <c r="J1853" i="19"/>
  <c r="I1854" i="19"/>
  <c r="J1854" i="19"/>
  <c r="I1855" i="19"/>
  <c r="J1855" i="19"/>
  <c r="I1856" i="19"/>
  <c r="J1856" i="19"/>
  <c r="I1857" i="19"/>
  <c r="J1857" i="19"/>
  <c r="I1858" i="19"/>
  <c r="J1858" i="19"/>
  <c r="I1859" i="19"/>
  <c r="J1859" i="19"/>
  <c r="I1860" i="19"/>
  <c r="J1860" i="19"/>
  <c r="I1861" i="19"/>
  <c r="J1861" i="19"/>
  <c r="I1862" i="19"/>
  <c r="J1862" i="19"/>
  <c r="I1863" i="19"/>
  <c r="J1863" i="19"/>
  <c r="I1864" i="19"/>
  <c r="J1864" i="19"/>
  <c r="I1865" i="19"/>
  <c r="J1865" i="19"/>
  <c r="I1866" i="19"/>
  <c r="J1866" i="19"/>
  <c r="I1867" i="19"/>
  <c r="J1867" i="19"/>
  <c r="I1868" i="19"/>
  <c r="J1868" i="19"/>
  <c r="I1869" i="19"/>
  <c r="J1869" i="19"/>
  <c r="I1870" i="19"/>
  <c r="J1870" i="19"/>
  <c r="I1871" i="19"/>
  <c r="J1871" i="19"/>
  <c r="I1872" i="19"/>
  <c r="J1872" i="19"/>
  <c r="I1873" i="19"/>
  <c r="J1873" i="19"/>
  <c r="F1874" i="19"/>
  <c r="I1874" i="19"/>
  <c r="G1874" i="19"/>
  <c r="J1874" i="19"/>
  <c r="F1875" i="19"/>
  <c r="I1875" i="19"/>
  <c r="G1875" i="19"/>
  <c r="J1875" i="19"/>
  <c r="F1876" i="19"/>
  <c r="I1876" i="19"/>
  <c r="G1876" i="19"/>
  <c r="J1876" i="19"/>
  <c r="F1877" i="19"/>
  <c r="I1877" i="19"/>
  <c r="G1877" i="19"/>
  <c r="J1877" i="19"/>
  <c r="F1878" i="19"/>
  <c r="I1878" i="19"/>
  <c r="G1878" i="19"/>
  <c r="J1878" i="19"/>
  <c r="F1879" i="19"/>
  <c r="I1879" i="19"/>
  <c r="G1879" i="19"/>
  <c r="J1879" i="19"/>
  <c r="F1880" i="19"/>
  <c r="I1880" i="19"/>
  <c r="G1880" i="19"/>
  <c r="J1880" i="19"/>
  <c r="F1881" i="19"/>
  <c r="I1881" i="19"/>
  <c r="G1881" i="19"/>
  <c r="J1881" i="19"/>
  <c r="F1882" i="19"/>
  <c r="I1882" i="19"/>
  <c r="G1882" i="19"/>
  <c r="J1882" i="19"/>
  <c r="F1883" i="19"/>
  <c r="I1883" i="19"/>
  <c r="G1883" i="19"/>
  <c r="J1883" i="19"/>
  <c r="F1884" i="19"/>
  <c r="I1884" i="19"/>
  <c r="G1884" i="19"/>
  <c r="J1884" i="19"/>
  <c r="F1885" i="19"/>
  <c r="I1885" i="19"/>
  <c r="G1885" i="19"/>
  <c r="J1885" i="19"/>
  <c r="F1886" i="19"/>
  <c r="I1886" i="19"/>
  <c r="G1886" i="19"/>
  <c r="J1886" i="19"/>
  <c r="F1887" i="19"/>
  <c r="I1887" i="19"/>
  <c r="G1887" i="19"/>
  <c r="J1887" i="19"/>
  <c r="F1888" i="19"/>
  <c r="I1888" i="19"/>
  <c r="G1888" i="19"/>
  <c r="J1888" i="19"/>
  <c r="F1889" i="19"/>
  <c r="I1889" i="19"/>
  <c r="G1889" i="19"/>
  <c r="J1889" i="19"/>
  <c r="F1890" i="19"/>
  <c r="I1890" i="19"/>
  <c r="G1890" i="19"/>
  <c r="J1890" i="19"/>
  <c r="F1891" i="19"/>
  <c r="I1891" i="19"/>
  <c r="G1891" i="19"/>
  <c r="J1891" i="19"/>
  <c r="F1892" i="19"/>
  <c r="I1892" i="19"/>
  <c r="G1892" i="19"/>
  <c r="J1892" i="19"/>
  <c r="F1893" i="19"/>
  <c r="I1893" i="19"/>
  <c r="G1893" i="19"/>
  <c r="J1893" i="19"/>
  <c r="F1894" i="19"/>
  <c r="I1894" i="19"/>
  <c r="G1894" i="19"/>
  <c r="J1894" i="19"/>
  <c r="F1895" i="19"/>
  <c r="I1895" i="19"/>
  <c r="G1895" i="19"/>
  <c r="J1895" i="19"/>
  <c r="F1896" i="19"/>
  <c r="I1896" i="19"/>
  <c r="G1896" i="19"/>
  <c r="J1896" i="19"/>
  <c r="F1897" i="19"/>
  <c r="I1897" i="19"/>
  <c r="G1897" i="19"/>
  <c r="J1897" i="19"/>
  <c r="F1898" i="19"/>
  <c r="I1898" i="19"/>
  <c r="G1898" i="19"/>
  <c r="J1898" i="19"/>
  <c r="F1899" i="19"/>
  <c r="I1899" i="19"/>
  <c r="G1899" i="19"/>
  <c r="J1899" i="19"/>
  <c r="F1900" i="19"/>
  <c r="I1900" i="19"/>
  <c r="G1900" i="19"/>
  <c r="J1900" i="19"/>
  <c r="F1901" i="19"/>
  <c r="I1901" i="19"/>
  <c r="G1901" i="19"/>
  <c r="J1901" i="19"/>
  <c r="F1902" i="19"/>
  <c r="I1902" i="19"/>
  <c r="G1902" i="19"/>
  <c r="J1902" i="19"/>
  <c r="F1903" i="19"/>
  <c r="I1903" i="19"/>
  <c r="G1903" i="19"/>
  <c r="J1903" i="19"/>
  <c r="F1904" i="19"/>
  <c r="I1904" i="19"/>
  <c r="G1904" i="19"/>
  <c r="J1904" i="19"/>
  <c r="F1905" i="19"/>
  <c r="I1905" i="19"/>
  <c r="G1905" i="19"/>
  <c r="J1905" i="19"/>
  <c r="F1906" i="19"/>
  <c r="I1906" i="19"/>
  <c r="G1906" i="19"/>
  <c r="J1906" i="19"/>
  <c r="F1907" i="19"/>
  <c r="I1907" i="19"/>
  <c r="G1907" i="19"/>
  <c r="J1907" i="19"/>
  <c r="F1908" i="19"/>
  <c r="I1908" i="19"/>
  <c r="G1908" i="19"/>
  <c r="J1908" i="19"/>
  <c r="F1909" i="19"/>
  <c r="I1909" i="19"/>
  <c r="G1909" i="19"/>
  <c r="J1909" i="19"/>
  <c r="F1910" i="19"/>
  <c r="I1910" i="19"/>
  <c r="G1910" i="19"/>
  <c r="J1910" i="19"/>
  <c r="F1911" i="19"/>
  <c r="I1911" i="19"/>
  <c r="G1911" i="19"/>
  <c r="J1911" i="19"/>
  <c r="I1912" i="19"/>
  <c r="J1912" i="19"/>
  <c r="I1913" i="19"/>
  <c r="J1913" i="19"/>
  <c r="I1914" i="19"/>
  <c r="J1914" i="19"/>
  <c r="I1915" i="19"/>
  <c r="J1915" i="19"/>
  <c r="I1916" i="19"/>
  <c r="J1916" i="19"/>
  <c r="I1917" i="19"/>
  <c r="J1917" i="19"/>
  <c r="I1918" i="19"/>
  <c r="J1918" i="19"/>
  <c r="I1919" i="19"/>
  <c r="J1919" i="19"/>
  <c r="I1920" i="19"/>
  <c r="J1920" i="19"/>
  <c r="I1921" i="19"/>
  <c r="J1921" i="19"/>
  <c r="I1922" i="19"/>
  <c r="J1922" i="19"/>
  <c r="I1923" i="19"/>
  <c r="J1923" i="19"/>
  <c r="I1924" i="19"/>
  <c r="J1924" i="19"/>
  <c r="I1925" i="19"/>
  <c r="J1925" i="19"/>
  <c r="I1926" i="19"/>
  <c r="J1926" i="19"/>
  <c r="I1927" i="19"/>
  <c r="J1927" i="19"/>
  <c r="I1928" i="19"/>
  <c r="J1928" i="19"/>
  <c r="I1929" i="19"/>
  <c r="J1929" i="19"/>
  <c r="I1930" i="19"/>
  <c r="J1930" i="19"/>
  <c r="I1931" i="19"/>
  <c r="J1931" i="19"/>
  <c r="I1932" i="19"/>
  <c r="J1932" i="19"/>
  <c r="I1933" i="19"/>
  <c r="J1933" i="19"/>
  <c r="I1934" i="19"/>
  <c r="J1934" i="19"/>
  <c r="I1935" i="19"/>
  <c r="J1935" i="19"/>
  <c r="I1936" i="19"/>
  <c r="J1936" i="19"/>
  <c r="I1937" i="19"/>
  <c r="J1937" i="19"/>
  <c r="I1938" i="19"/>
  <c r="J1938" i="19"/>
  <c r="I1939" i="19"/>
  <c r="J1939" i="19"/>
  <c r="I1940" i="19"/>
  <c r="J1940" i="19"/>
  <c r="I1941" i="19"/>
  <c r="J1941" i="19"/>
  <c r="I1942" i="19"/>
  <c r="J1942" i="19"/>
  <c r="I1943" i="19"/>
  <c r="J1943" i="19"/>
  <c r="I1944" i="19"/>
  <c r="J1944" i="19"/>
  <c r="I1945" i="19"/>
  <c r="J1945" i="19"/>
  <c r="I1946" i="19"/>
  <c r="J1946" i="19"/>
  <c r="I1947" i="19"/>
  <c r="J1947" i="19"/>
  <c r="I1948" i="19"/>
  <c r="J1948" i="19"/>
  <c r="I1949" i="19"/>
  <c r="J1949" i="19"/>
  <c r="I1950" i="19"/>
  <c r="J1950" i="19"/>
  <c r="I1951" i="19"/>
  <c r="J1951" i="19"/>
  <c r="I1952" i="19"/>
  <c r="J1952" i="19"/>
  <c r="I1953" i="19"/>
  <c r="J1953" i="19"/>
  <c r="I1954" i="19"/>
  <c r="J1954" i="19"/>
  <c r="I1955" i="19"/>
  <c r="J1955" i="19"/>
  <c r="I1956" i="19"/>
  <c r="J1956" i="19"/>
  <c r="I1957" i="19"/>
  <c r="J1957" i="19"/>
  <c r="I1958" i="19"/>
  <c r="J1958" i="19"/>
  <c r="I1959" i="19"/>
  <c r="J1959" i="19"/>
  <c r="I1960" i="19"/>
  <c r="J1960" i="19"/>
  <c r="I1961" i="19"/>
  <c r="J1961" i="19"/>
  <c r="I1962" i="19"/>
  <c r="J1962" i="19"/>
  <c r="I1963" i="19"/>
  <c r="J1963" i="19"/>
  <c r="I1964" i="19"/>
  <c r="J1964" i="19"/>
  <c r="I1965" i="19"/>
  <c r="J1965" i="19"/>
  <c r="I1966" i="19"/>
  <c r="J1966" i="19"/>
  <c r="I1967" i="19"/>
  <c r="J1967" i="19"/>
  <c r="I1968" i="19"/>
  <c r="J1968" i="19"/>
  <c r="I1969" i="19"/>
  <c r="J1969" i="19"/>
  <c r="I1970" i="19"/>
  <c r="J1970" i="19"/>
  <c r="I1971" i="19"/>
  <c r="J1971" i="19"/>
  <c r="I1972" i="19"/>
  <c r="J1972" i="19"/>
  <c r="I1973" i="19"/>
  <c r="J1973" i="19"/>
  <c r="I1974" i="19"/>
  <c r="J1974" i="19"/>
  <c r="I1975" i="19"/>
  <c r="J1975" i="19"/>
  <c r="I1976" i="19"/>
  <c r="J1976" i="19"/>
  <c r="I1977" i="19"/>
  <c r="J1977" i="19"/>
  <c r="I1978" i="19"/>
  <c r="J1978" i="19"/>
  <c r="I1979" i="19"/>
  <c r="J1979" i="19"/>
  <c r="I1980" i="19"/>
  <c r="J1980" i="19"/>
  <c r="I1981" i="19"/>
  <c r="J1981" i="19"/>
  <c r="I1982" i="19"/>
  <c r="J1982" i="19"/>
  <c r="I1983" i="19"/>
  <c r="J1983" i="19"/>
  <c r="I1984" i="19"/>
  <c r="J1984" i="19"/>
  <c r="I1985" i="19"/>
  <c r="J1985" i="19"/>
  <c r="I1986" i="19"/>
  <c r="J1986" i="19"/>
  <c r="I1987" i="19"/>
  <c r="J1987" i="19"/>
  <c r="I1988" i="19"/>
  <c r="J1988" i="19"/>
  <c r="I1989" i="19"/>
  <c r="J1989" i="19"/>
  <c r="I1990" i="19"/>
  <c r="J1990" i="19"/>
  <c r="I1991" i="19"/>
  <c r="J1991" i="19"/>
  <c r="I1992" i="19"/>
  <c r="J1992" i="19"/>
  <c r="I1993" i="19"/>
  <c r="J1993" i="19"/>
  <c r="I1994" i="19"/>
  <c r="J1994" i="19"/>
  <c r="I1995" i="19"/>
  <c r="J1995" i="19"/>
  <c r="I1996" i="19"/>
  <c r="J1996" i="19"/>
  <c r="I1997" i="19"/>
  <c r="J1997" i="19"/>
  <c r="I1998" i="19"/>
  <c r="J1998" i="19"/>
  <c r="I1999" i="19"/>
  <c r="J1999" i="19"/>
  <c r="I2000" i="19"/>
  <c r="J2000" i="19"/>
  <c r="I2001" i="19"/>
  <c r="J2001" i="19"/>
  <c r="I2002" i="19"/>
  <c r="J2002" i="19"/>
  <c r="I2003" i="19"/>
  <c r="J2003" i="19"/>
  <c r="I2004" i="19"/>
  <c r="J2004" i="19"/>
  <c r="I2005" i="19"/>
  <c r="J2005" i="19"/>
  <c r="I2006" i="19"/>
  <c r="J2006" i="19"/>
  <c r="I2007" i="19"/>
  <c r="J2007" i="19"/>
  <c r="I2008" i="19"/>
  <c r="J2008" i="19"/>
  <c r="I2009" i="19"/>
  <c r="J2009" i="19"/>
  <c r="I2010" i="19"/>
  <c r="J2010" i="19"/>
  <c r="I2011" i="19"/>
  <c r="J2011" i="19"/>
  <c r="I2012" i="19"/>
  <c r="J2012" i="19"/>
  <c r="I2013" i="19"/>
  <c r="J2013" i="19"/>
  <c r="I2014" i="19"/>
  <c r="J2014" i="19"/>
  <c r="I2015" i="19"/>
  <c r="J2015" i="19"/>
  <c r="I2016" i="19"/>
  <c r="J2016" i="19"/>
  <c r="I2017" i="19"/>
  <c r="J2017" i="19"/>
  <c r="I2018" i="19"/>
  <c r="J2018" i="19"/>
  <c r="I2019" i="19"/>
  <c r="J2019" i="19"/>
  <c r="I2020" i="19"/>
  <c r="J2020" i="19"/>
  <c r="I2021" i="19"/>
  <c r="J2021" i="19"/>
  <c r="I2022" i="19"/>
  <c r="J2022" i="19"/>
  <c r="I2023" i="19"/>
  <c r="J2023" i="19"/>
  <c r="I2024" i="19"/>
  <c r="J2024" i="19"/>
  <c r="I2025" i="19"/>
  <c r="J2025" i="19"/>
  <c r="I2026" i="19"/>
  <c r="J2026" i="19"/>
  <c r="I2027" i="19"/>
  <c r="J2027" i="19"/>
  <c r="I2028" i="19"/>
  <c r="J2028" i="19"/>
  <c r="I2029" i="19"/>
  <c r="J2029" i="19"/>
  <c r="I2030" i="19"/>
  <c r="J2030" i="19"/>
  <c r="I2031" i="19"/>
  <c r="J2031" i="19"/>
  <c r="I2032" i="19"/>
  <c r="J2032" i="19"/>
  <c r="I2033" i="19"/>
  <c r="J2033" i="19"/>
  <c r="I2034" i="19"/>
  <c r="J2034" i="19"/>
  <c r="I2035" i="19"/>
  <c r="J2035" i="19"/>
  <c r="I2036" i="19"/>
  <c r="J2036" i="19"/>
  <c r="I2037" i="19"/>
  <c r="J2037" i="19"/>
  <c r="I2038" i="19"/>
  <c r="J2038" i="19"/>
  <c r="I2039" i="19"/>
  <c r="J2039" i="19"/>
  <c r="I2040" i="19"/>
  <c r="J2040" i="19"/>
  <c r="I2041" i="19"/>
  <c r="J2041" i="19"/>
  <c r="I2042" i="19"/>
  <c r="J2042" i="19"/>
  <c r="I2043" i="19"/>
  <c r="J2043" i="19"/>
  <c r="I2044" i="19"/>
  <c r="J2044" i="19"/>
  <c r="I2045" i="19"/>
  <c r="J2045" i="19"/>
  <c r="I2046" i="19"/>
  <c r="J2046" i="19"/>
  <c r="I2047" i="19"/>
  <c r="J2047" i="19"/>
  <c r="I2048" i="19"/>
  <c r="J2048" i="19"/>
  <c r="I2049" i="19"/>
  <c r="J2049" i="19"/>
  <c r="I2050" i="19"/>
  <c r="J2050" i="19"/>
  <c r="I2051" i="19"/>
  <c r="J2051" i="19"/>
  <c r="I2052" i="19"/>
  <c r="J2052" i="19"/>
  <c r="I2053" i="19"/>
  <c r="J2053" i="19"/>
  <c r="I2054" i="19"/>
  <c r="J2054" i="19"/>
  <c r="I2055" i="19"/>
  <c r="J2055" i="19"/>
  <c r="I2056" i="19"/>
  <c r="J2056" i="19"/>
  <c r="I2057" i="19"/>
  <c r="J2057" i="19"/>
  <c r="I2058" i="19"/>
  <c r="J2058" i="19"/>
  <c r="I2059" i="19"/>
  <c r="J2059" i="19"/>
  <c r="I2060" i="19"/>
  <c r="J2060" i="19"/>
  <c r="I2061" i="19"/>
  <c r="J2061" i="19"/>
  <c r="I2062" i="19"/>
  <c r="J2062" i="19"/>
  <c r="I2063" i="19"/>
  <c r="J2063" i="19"/>
  <c r="I2064" i="19"/>
  <c r="J2064" i="19"/>
  <c r="I2065" i="19"/>
  <c r="J2065" i="19"/>
  <c r="I2066" i="19"/>
  <c r="J2066" i="19"/>
  <c r="I2067" i="19"/>
  <c r="J2067" i="19"/>
  <c r="I2068" i="19"/>
  <c r="J2068" i="19"/>
  <c r="I2069" i="19"/>
  <c r="J2069" i="19"/>
  <c r="I2070" i="19"/>
  <c r="J2070" i="19"/>
  <c r="I2071" i="19"/>
  <c r="J2071" i="19"/>
  <c r="I2072" i="19"/>
  <c r="J2072" i="19"/>
  <c r="I2073" i="19"/>
  <c r="J2073" i="19"/>
  <c r="I2074" i="19"/>
  <c r="J2074" i="19"/>
  <c r="I2075" i="19"/>
  <c r="J2075" i="19"/>
  <c r="I2076" i="19"/>
  <c r="J2076" i="19"/>
  <c r="I2077" i="19"/>
  <c r="J2077" i="19"/>
  <c r="I2078" i="19"/>
  <c r="J2078" i="19"/>
  <c r="I2079" i="19"/>
  <c r="J2079" i="19"/>
  <c r="I2080" i="19"/>
  <c r="J2080" i="19"/>
  <c r="I2081" i="19"/>
  <c r="J2081" i="19"/>
  <c r="I2082" i="19"/>
  <c r="J2082" i="19"/>
  <c r="I2083" i="19"/>
  <c r="J2083" i="19"/>
  <c r="I2084" i="19"/>
  <c r="J2084" i="19"/>
  <c r="I2085" i="19"/>
  <c r="J2085" i="19"/>
  <c r="I2086" i="19"/>
  <c r="J2086" i="19"/>
  <c r="I2087" i="19"/>
  <c r="J2087" i="19"/>
  <c r="I2088" i="19"/>
  <c r="J2088" i="19"/>
  <c r="I2089" i="19"/>
  <c r="J2089" i="19"/>
  <c r="I2090" i="19"/>
  <c r="J2090" i="19"/>
  <c r="I2091" i="19"/>
  <c r="J2091" i="19"/>
  <c r="I2092" i="19"/>
  <c r="J2092" i="19"/>
  <c r="I2093" i="19"/>
  <c r="J2093" i="19"/>
  <c r="I2094" i="19"/>
  <c r="J2094" i="19"/>
  <c r="I2095" i="19"/>
  <c r="J2095" i="19"/>
  <c r="I2096" i="19"/>
  <c r="J2096" i="19"/>
  <c r="I2097" i="19"/>
  <c r="J2097" i="19"/>
  <c r="I2098" i="19"/>
  <c r="J2098" i="19"/>
  <c r="I2099" i="19"/>
  <c r="J2099" i="19"/>
  <c r="I2100" i="19"/>
  <c r="J2100" i="19"/>
  <c r="I2101" i="19"/>
  <c r="J2101" i="19"/>
  <c r="I2102" i="19"/>
  <c r="J2102" i="19"/>
  <c r="I2103" i="19"/>
  <c r="J2103" i="19"/>
  <c r="I2104" i="19"/>
  <c r="J2104" i="19"/>
  <c r="I2105" i="19"/>
  <c r="J2105" i="19"/>
  <c r="I2106" i="19"/>
  <c r="J2106" i="19"/>
  <c r="I2107" i="19"/>
  <c r="J2107" i="19"/>
  <c r="I2108" i="19"/>
  <c r="J2108" i="19"/>
  <c r="I2109" i="19"/>
  <c r="J2109" i="19"/>
  <c r="I2110" i="19"/>
  <c r="J2110" i="19"/>
  <c r="I2111" i="19"/>
  <c r="J2111" i="19"/>
  <c r="I2112" i="19"/>
  <c r="J2112" i="19"/>
  <c r="I2113" i="19"/>
  <c r="J2113" i="19"/>
  <c r="I2114" i="19"/>
  <c r="J2114" i="19"/>
  <c r="I2115" i="19"/>
  <c r="J2115" i="19"/>
  <c r="F2116" i="19"/>
  <c r="I2116" i="19"/>
  <c r="G2116" i="19"/>
  <c r="J2116" i="19"/>
  <c r="F2117" i="19"/>
  <c r="I2117" i="19"/>
  <c r="G2117" i="19"/>
  <c r="J2117" i="19"/>
  <c r="F2118" i="19"/>
  <c r="I2118" i="19"/>
  <c r="G2118" i="19"/>
  <c r="J2118" i="19"/>
  <c r="F2119" i="19"/>
  <c r="I2119" i="19"/>
  <c r="G2119" i="19"/>
  <c r="J2119" i="19"/>
  <c r="F2120" i="19"/>
  <c r="I2120" i="19"/>
  <c r="G2120" i="19"/>
  <c r="J2120" i="19"/>
  <c r="F2121" i="19"/>
  <c r="I2121" i="19"/>
  <c r="G2121" i="19"/>
  <c r="J2121" i="19"/>
  <c r="F2122" i="19"/>
  <c r="I2122" i="19"/>
  <c r="G2122" i="19"/>
  <c r="J2122" i="19"/>
  <c r="F2123" i="19"/>
  <c r="I2123" i="19"/>
  <c r="G2123" i="19"/>
  <c r="J2123" i="19"/>
  <c r="F2124" i="19"/>
  <c r="I2124" i="19"/>
  <c r="G2124" i="19"/>
  <c r="J2124" i="19"/>
  <c r="F2125" i="19"/>
  <c r="I2125" i="19"/>
  <c r="G2125" i="19"/>
  <c r="J2125" i="19"/>
  <c r="F2126" i="19"/>
  <c r="I2126" i="19"/>
  <c r="G2126" i="19"/>
  <c r="J2126" i="19"/>
  <c r="F2127" i="19"/>
  <c r="I2127" i="19"/>
  <c r="G2127" i="19"/>
  <c r="J2127" i="19"/>
  <c r="F2128" i="19"/>
  <c r="I2128" i="19"/>
  <c r="G2128" i="19"/>
  <c r="J2128" i="19"/>
  <c r="F2129" i="19"/>
  <c r="I2129" i="19"/>
  <c r="G2129" i="19"/>
  <c r="J2129" i="19"/>
  <c r="F2130" i="19"/>
  <c r="I2130" i="19"/>
  <c r="G2130" i="19"/>
  <c r="J2130" i="19"/>
  <c r="F2131" i="19"/>
  <c r="I2131" i="19"/>
  <c r="G2131" i="19"/>
  <c r="J2131" i="19"/>
  <c r="F2132" i="19"/>
  <c r="I2132" i="19"/>
  <c r="G2132" i="19"/>
  <c r="J2132" i="19"/>
  <c r="F2133" i="19"/>
  <c r="I2133" i="19"/>
  <c r="G2133" i="19"/>
  <c r="J2133" i="19"/>
  <c r="F2134" i="19"/>
  <c r="I2134" i="19"/>
  <c r="G2134" i="19"/>
  <c r="J2134" i="19"/>
  <c r="F2135" i="19"/>
  <c r="I2135" i="19"/>
  <c r="G2135" i="19"/>
  <c r="J2135" i="19"/>
  <c r="F2136" i="19"/>
  <c r="I2136" i="19"/>
  <c r="G2136" i="19"/>
  <c r="J2136" i="19"/>
  <c r="F2137" i="19"/>
  <c r="I2137" i="19"/>
  <c r="G2137" i="19"/>
  <c r="J2137" i="19"/>
  <c r="F2138" i="19"/>
  <c r="I2138" i="19"/>
  <c r="G2138" i="19"/>
  <c r="J2138" i="19"/>
  <c r="G698" i="19"/>
  <c r="J698" i="19"/>
  <c r="F698" i="19"/>
  <c r="I698" i="19"/>
  <c r="I4" i="19"/>
  <c r="J4" i="19"/>
  <c r="I5" i="19"/>
  <c r="J5" i="19"/>
  <c r="I6" i="19"/>
  <c r="J6" i="19"/>
  <c r="I7" i="19"/>
  <c r="J7" i="19"/>
  <c r="I8" i="19"/>
  <c r="J8" i="19"/>
  <c r="I9" i="19"/>
  <c r="J9" i="19"/>
  <c r="I10" i="19"/>
  <c r="J10" i="19"/>
  <c r="I11" i="19"/>
  <c r="J11" i="19"/>
  <c r="I12" i="19"/>
  <c r="J12" i="19"/>
  <c r="I13" i="19"/>
  <c r="J13" i="19"/>
  <c r="I14" i="19"/>
  <c r="J14" i="19"/>
  <c r="I15" i="19"/>
  <c r="J15" i="19"/>
  <c r="I16" i="19"/>
  <c r="J16" i="19"/>
  <c r="I17" i="19"/>
  <c r="J17" i="19"/>
  <c r="I18" i="19"/>
  <c r="J18" i="19"/>
  <c r="I19" i="19"/>
  <c r="J19" i="19"/>
  <c r="I20" i="19"/>
  <c r="J20" i="19"/>
  <c r="I21" i="19"/>
  <c r="J21" i="19"/>
  <c r="I22" i="19"/>
  <c r="J22" i="19"/>
  <c r="I23" i="19"/>
  <c r="J23" i="19"/>
  <c r="I24" i="19"/>
  <c r="J24" i="19"/>
  <c r="I25" i="19"/>
  <c r="J25" i="19"/>
  <c r="I26" i="19"/>
  <c r="J26" i="19"/>
  <c r="I27" i="19"/>
  <c r="J27" i="19"/>
  <c r="I28" i="19"/>
  <c r="J28" i="19"/>
  <c r="I29" i="19"/>
  <c r="J29" i="19"/>
  <c r="I30" i="19"/>
  <c r="J30" i="19"/>
  <c r="I31" i="19"/>
  <c r="J31" i="19"/>
  <c r="I32" i="19"/>
  <c r="J32" i="19"/>
  <c r="I33" i="19"/>
  <c r="J33" i="19"/>
  <c r="I34" i="19"/>
  <c r="J34" i="19"/>
  <c r="I35" i="19"/>
  <c r="J35" i="19"/>
  <c r="I36" i="19"/>
  <c r="J36" i="19"/>
  <c r="I37" i="19"/>
  <c r="J37" i="19"/>
  <c r="I38" i="19"/>
  <c r="J38" i="19"/>
  <c r="I39" i="19"/>
  <c r="J39" i="19"/>
  <c r="I40" i="19"/>
  <c r="J40" i="19"/>
  <c r="I41" i="19"/>
  <c r="J41" i="19"/>
  <c r="I42" i="19"/>
  <c r="J42" i="19"/>
  <c r="I43" i="19"/>
  <c r="J43" i="19"/>
  <c r="I44" i="19"/>
  <c r="J44" i="19"/>
  <c r="I45" i="19"/>
  <c r="J45" i="19"/>
  <c r="I46" i="19"/>
  <c r="J46" i="19"/>
  <c r="I47" i="19"/>
  <c r="J47" i="19"/>
  <c r="I48" i="19"/>
  <c r="J48" i="19"/>
  <c r="I49" i="19"/>
  <c r="J49" i="19"/>
  <c r="I50" i="19"/>
  <c r="J50" i="19"/>
  <c r="I51" i="19"/>
  <c r="J51" i="19"/>
  <c r="I52" i="19"/>
  <c r="J52" i="19"/>
  <c r="I53" i="19"/>
  <c r="J53" i="19"/>
  <c r="I54" i="19"/>
  <c r="J54" i="19"/>
  <c r="I55" i="19"/>
  <c r="J55" i="19"/>
  <c r="I56" i="19"/>
  <c r="J56" i="19"/>
  <c r="I57" i="19"/>
  <c r="J57" i="19"/>
  <c r="I58" i="19"/>
  <c r="J58" i="19"/>
  <c r="I59" i="19"/>
  <c r="J59" i="19"/>
  <c r="I60" i="19"/>
  <c r="J60" i="19"/>
  <c r="I61" i="19"/>
  <c r="J61" i="19"/>
  <c r="I62" i="19"/>
  <c r="J62" i="19"/>
  <c r="I63" i="19"/>
  <c r="J63" i="19"/>
  <c r="F64" i="19"/>
  <c r="I64" i="19"/>
  <c r="G64" i="19"/>
  <c r="J64" i="19"/>
  <c r="F65" i="19"/>
  <c r="I65" i="19"/>
  <c r="G65" i="19"/>
  <c r="J65" i="19"/>
  <c r="F66" i="19"/>
  <c r="I66" i="19"/>
  <c r="G66" i="19"/>
  <c r="J66" i="19"/>
  <c r="F67" i="19"/>
  <c r="I67" i="19"/>
  <c r="G67" i="19"/>
  <c r="J67" i="19"/>
  <c r="F68" i="19"/>
  <c r="I68" i="19"/>
  <c r="G68" i="19"/>
  <c r="J68" i="19"/>
  <c r="F69" i="19"/>
  <c r="I69" i="19"/>
  <c r="G69" i="19"/>
  <c r="J69" i="19"/>
  <c r="F70" i="19"/>
  <c r="I70" i="19"/>
  <c r="G70" i="19"/>
  <c r="J70" i="19"/>
  <c r="F71" i="19"/>
  <c r="I71" i="19"/>
  <c r="G71" i="19"/>
  <c r="J71" i="19"/>
  <c r="F72" i="19"/>
  <c r="I72" i="19"/>
  <c r="G72" i="19"/>
  <c r="J72" i="19"/>
  <c r="F73" i="19"/>
  <c r="I73" i="19"/>
  <c r="G73" i="19"/>
  <c r="J73" i="19"/>
  <c r="F74" i="19"/>
  <c r="I74" i="19"/>
  <c r="G74" i="19"/>
  <c r="J74" i="19"/>
  <c r="F75" i="19"/>
  <c r="I75" i="19"/>
  <c r="G75" i="19"/>
  <c r="J75" i="19"/>
  <c r="F76" i="19"/>
  <c r="I76" i="19"/>
  <c r="G76" i="19"/>
  <c r="J76" i="19"/>
  <c r="F77" i="19"/>
  <c r="I77" i="19"/>
  <c r="G77" i="19"/>
  <c r="J77" i="19"/>
  <c r="F78" i="19"/>
  <c r="I78" i="19"/>
  <c r="G78" i="19"/>
  <c r="J78" i="19"/>
  <c r="F79" i="19"/>
  <c r="I79" i="19"/>
  <c r="G79" i="19"/>
  <c r="J79" i="19"/>
  <c r="F80" i="19"/>
  <c r="I80" i="19"/>
  <c r="G80" i="19"/>
  <c r="J80" i="19"/>
  <c r="F81" i="19"/>
  <c r="I81" i="19"/>
  <c r="G81" i="19"/>
  <c r="J81" i="19"/>
  <c r="F82" i="19"/>
  <c r="I82" i="19"/>
  <c r="G82" i="19"/>
  <c r="J82" i="19"/>
  <c r="F83" i="19"/>
  <c r="I83" i="19"/>
  <c r="G83" i="19"/>
  <c r="J83" i="19"/>
  <c r="F84" i="19"/>
  <c r="I84" i="19"/>
  <c r="G84" i="19"/>
  <c r="J84" i="19"/>
  <c r="I85" i="19"/>
  <c r="J85" i="19"/>
  <c r="I86" i="19"/>
  <c r="J86" i="19"/>
  <c r="I87" i="19"/>
  <c r="J87" i="19"/>
  <c r="I88" i="19"/>
  <c r="J88" i="19"/>
  <c r="I89" i="19"/>
  <c r="J89" i="19"/>
  <c r="I90" i="19"/>
  <c r="J90" i="19"/>
  <c r="I91" i="19"/>
  <c r="J91" i="19"/>
  <c r="I92" i="19"/>
  <c r="J92" i="19"/>
  <c r="I93" i="19"/>
  <c r="J93" i="19"/>
  <c r="I94" i="19"/>
  <c r="J94" i="19"/>
  <c r="I95" i="19"/>
  <c r="J95" i="19"/>
  <c r="I96" i="19"/>
  <c r="J96" i="19"/>
  <c r="I97" i="19"/>
  <c r="J97" i="19"/>
  <c r="I98" i="19"/>
  <c r="J98" i="19"/>
  <c r="I99" i="19"/>
  <c r="J99" i="19"/>
  <c r="I100" i="19"/>
  <c r="J100" i="19"/>
  <c r="I101" i="19"/>
  <c r="J101" i="19"/>
  <c r="I102" i="19"/>
  <c r="J102" i="19"/>
  <c r="I103" i="19"/>
  <c r="J103" i="19"/>
  <c r="I104" i="19"/>
  <c r="J104" i="19"/>
  <c r="I105" i="19"/>
  <c r="J105" i="19"/>
  <c r="I106" i="19"/>
  <c r="J106" i="19"/>
  <c r="I107" i="19"/>
  <c r="J107" i="19"/>
  <c r="I108" i="19"/>
  <c r="J108" i="19"/>
  <c r="I109" i="19"/>
  <c r="J109" i="19"/>
  <c r="I110" i="19"/>
  <c r="J110" i="19"/>
  <c r="I111" i="19"/>
  <c r="J111" i="19"/>
  <c r="I112" i="19"/>
  <c r="J112" i="19"/>
  <c r="I113" i="19"/>
  <c r="J113" i="19"/>
  <c r="I114" i="19"/>
  <c r="J114" i="19"/>
  <c r="I115" i="19"/>
  <c r="J115" i="19"/>
  <c r="I116" i="19"/>
  <c r="J116" i="19"/>
  <c r="I117" i="19"/>
  <c r="J117" i="19"/>
  <c r="I118" i="19"/>
  <c r="J118" i="19"/>
  <c r="I119" i="19"/>
  <c r="J119" i="19"/>
  <c r="I120" i="19"/>
  <c r="J120" i="19"/>
  <c r="I121" i="19"/>
  <c r="J121" i="19"/>
  <c r="I122" i="19"/>
  <c r="J122" i="19"/>
  <c r="I123" i="19"/>
  <c r="J123" i="19"/>
  <c r="I124" i="19"/>
  <c r="J124" i="19"/>
  <c r="I125" i="19"/>
  <c r="J125" i="19"/>
  <c r="I126" i="19"/>
  <c r="J126" i="19"/>
  <c r="I127" i="19"/>
  <c r="J127" i="19"/>
  <c r="I128" i="19"/>
  <c r="J128" i="19"/>
  <c r="I129" i="19"/>
  <c r="J129" i="19"/>
  <c r="I130" i="19"/>
  <c r="J130" i="19"/>
  <c r="I131" i="19"/>
  <c r="J131" i="19"/>
  <c r="I132" i="19"/>
  <c r="J132" i="19"/>
  <c r="I133" i="19"/>
  <c r="J133" i="19"/>
  <c r="I134" i="19"/>
  <c r="J134" i="19"/>
  <c r="I135" i="19"/>
  <c r="J135" i="19"/>
  <c r="I136" i="19"/>
  <c r="J136" i="19"/>
  <c r="I137" i="19"/>
  <c r="J137" i="19"/>
  <c r="I138" i="19"/>
  <c r="J138" i="19"/>
  <c r="I139" i="19"/>
  <c r="J139" i="19"/>
  <c r="I140" i="19"/>
  <c r="J140" i="19"/>
  <c r="I141" i="19"/>
  <c r="J141" i="19"/>
  <c r="I142" i="19"/>
  <c r="J142" i="19"/>
  <c r="I143" i="19"/>
  <c r="J143" i="19"/>
  <c r="I144" i="19"/>
  <c r="J144" i="19"/>
  <c r="I145" i="19"/>
  <c r="J145" i="19"/>
  <c r="I146" i="19"/>
  <c r="J146" i="19"/>
  <c r="I147" i="19"/>
  <c r="J147" i="19"/>
  <c r="I148" i="19"/>
  <c r="J148" i="19"/>
  <c r="I149" i="19"/>
  <c r="J149" i="19"/>
  <c r="I150" i="19"/>
  <c r="J150" i="19"/>
  <c r="I151" i="19"/>
  <c r="J151" i="19"/>
  <c r="I152" i="19"/>
  <c r="J152" i="19"/>
  <c r="I153" i="19"/>
  <c r="J153" i="19"/>
  <c r="I154" i="19"/>
  <c r="J154" i="19"/>
  <c r="I155" i="19"/>
  <c r="J155" i="19"/>
  <c r="I156" i="19"/>
  <c r="J156" i="19"/>
  <c r="I157" i="19"/>
  <c r="J157" i="19"/>
  <c r="I158" i="19"/>
  <c r="J158" i="19"/>
  <c r="I159" i="19"/>
  <c r="J159" i="19"/>
  <c r="I160" i="19"/>
  <c r="J160" i="19"/>
  <c r="I161" i="19"/>
  <c r="J161" i="19"/>
  <c r="I162" i="19"/>
  <c r="J162" i="19"/>
  <c r="I163" i="19"/>
  <c r="J163" i="19"/>
  <c r="I164" i="19"/>
  <c r="J164" i="19"/>
  <c r="I165" i="19"/>
  <c r="J165" i="19"/>
  <c r="I166" i="19"/>
  <c r="J166" i="19"/>
  <c r="I167" i="19"/>
  <c r="J167" i="19"/>
  <c r="I168" i="19"/>
  <c r="J168" i="19"/>
  <c r="I169" i="19"/>
  <c r="J169" i="19"/>
  <c r="I170" i="19"/>
  <c r="J170" i="19"/>
  <c r="I171" i="19"/>
  <c r="J171" i="19"/>
  <c r="I172" i="19"/>
  <c r="J172" i="19"/>
  <c r="I173" i="19"/>
  <c r="J173" i="19"/>
  <c r="I174" i="19"/>
  <c r="J174" i="19"/>
  <c r="I175" i="19"/>
  <c r="J175" i="19"/>
  <c r="I176" i="19"/>
  <c r="J176" i="19"/>
  <c r="I177" i="19"/>
  <c r="J177" i="19"/>
  <c r="I178" i="19"/>
  <c r="J178" i="19"/>
  <c r="I179" i="19"/>
  <c r="J179" i="19"/>
  <c r="I180" i="19"/>
  <c r="J180" i="19"/>
  <c r="I181" i="19"/>
  <c r="J181" i="19"/>
  <c r="I182" i="19"/>
  <c r="J182" i="19"/>
  <c r="I183" i="19"/>
  <c r="J183" i="19"/>
  <c r="I184" i="19"/>
  <c r="J184" i="19"/>
  <c r="I185" i="19"/>
  <c r="J185" i="19"/>
  <c r="I186" i="19"/>
  <c r="J186" i="19"/>
  <c r="I187" i="19"/>
  <c r="J187" i="19"/>
  <c r="I188" i="19"/>
  <c r="J188" i="19"/>
  <c r="I189" i="19"/>
  <c r="J189" i="19"/>
  <c r="I190" i="19"/>
  <c r="J190" i="19"/>
  <c r="I191" i="19"/>
  <c r="J191" i="19"/>
  <c r="I192" i="19"/>
  <c r="J192" i="19"/>
  <c r="I193" i="19"/>
  <c r="J193" i="19"/>
  <c r="I194" i="19"/>
  <c r="J194" i="19"/>
  <c r="I195" i="19"/>
  <c r="J195" i="19"/>
  <c r="I196" i="19"/>
  <c r="J196" i="19"/>
  <c r="I197" i="19"/>
  <c r="J197" i="19"/>
  <c r="I198" i="19"/>
  <c r="J198" i="19"/>
  <c r="I199" i="19"/>
  <c r="J199" i="19"/>
  <c r="I200" i="19"/>
  <c r="J200" i="19"/>
  <c r="I201" i="19"/>
  <c r="J201" i="19"/>
  <c r="I202" i="19"/>
  <c r="J202" i="19"/>
  <c r="I203" i="19"/>
  <c r="J203" i="19"/>
  <c r="I204" i="19"/>
  <c r="J204" i="19"/>
  <c r="I205" i="19"/>
  <c r="J205" i="19"/>
  <c r="I206" i="19"/>
  <c r="J206" i="19"/>
  <c r="I207" i="19"/>
  <c r="J207" i="19"/>
  <c r="I208" i="19"/>
  <c r="J208" i="19"/>
  <c r="I209" i="19"/>
  <c r="J209" i="19"/>
  <c r="I210" i="19"/>
  <c r="J210" i="19"/>
  <c r="I211" i="19"/>
  <c r="J211" i="19"/>
  <c r="I212" i="19"/>
  <c r="J212" i="19"/>
  <c r="I213" i="19"/>
  <c r="J213" i="19"/>
  <c r="I214" i="19"/>
  <c r="J214" i="19"/>
  <c r="I215" i="19"/>
  <c r="J215" i="19"/>
  <c r="I216" i="19"/>
  <c r="J216" i="19"/>
  <c r="I217" i="19"/>
  <c r="J217" i="19"/>
  <c r="I218" i="19"/>
  <c r="J218" i="19"/>
  <c r="I219" i="19"/>
  <c r="J219" i="19"/>
  <c r="I220" i="19"/>
  <c r="J220" i="19"/>
  <c r="I221" i="19"/>
  <c r="J221" i="19"/>
  <c r="I222" i="19"/>
  <c r="J222" i="19"/>
  <c r="I223" i="19"/>
  <c r="J223" i="19"/>
  <c r="I224" i="19"/>
  <c r="J224" i="19"/>
  <c r="I225" i="19"/>
  <c r="J225" i="19"/>
  <c r="I226" i="19"/>
  <c r="J226" i="19"/>
  <c r="I227" i="19"/>
  <c r="J227" i="19"/>
  <c r="I228" i="19"/>
  <c r="J228" i="19"/>
  <c r="I229" i="19"/>
  <c r="J229" i="19"/>
  <c r="I230" i="19"/>
  <c r="J230" i="19"/>
  <c r="I231" i="19"/>
  <c r="J231" i="19"/>
  <c r="I232" i="19"/>
  <c r="J232" i="19"/>
  <c r="F233" i="19"/>
  <c r="I233" i="19"/>
  <c r="G233" i="19"/>
  <c r="J233" i="19"/>
  <c r="F234" i="19"/>
  <c r="I234" i="19"/>
  <c r="G234" i="19"/>
  <c r="J234" i="19"/>
  <c r="F235" i="19"/>
  <c r="I235" i="19"/>
  <c r="G235" i="19"/>
  <c r="J235" i="19"/>
  <c r="F236" i="19"/>
  <c r="I236" i="19"/>
  <c r="G236" i="19"/>
  <c r="J236" i="19"/>
  <c r="F237" i="19"/>
  <c r="I237" i="19"/>
  <c r="G237" i="19"/>
  <c r="J237" i="19"/>
  <c r="F238" i="19"/>
  <c r="I238" i="19"/>
  <c r="G238" i="19"/>
  <c r="J238" i="19"/>
  <c r="F239" i="19"/>
  <c r="I239" i="19"/>
  <c r="G239" i="19"/>
  <c r="J239" i="19"/>
  <c r="F240" i="19"/>
  <c r="I240" i="19"/>
  <c r="G240" i="19"/>
  <c r="J240" i="19"/>
  <c r="F241" i="19"/>
  <c r="I241" i="19"/>
  <c r="G241" i="19"/>
  <c r="J241" i="19"/>
  <c r="F242" i="19"/>
  <c r="I242" i="19"/>
  <c r="G242" i="19"/>
  <c r="J242" i="19"/>
  <c r="F243" i="19"/>
  <c r="I243" i="19"/>
  <c r="G243" i="19"/>
  <c r="J243" i="19"/>
  <c r="F244" i="19"/>
  <c r="I244" i="19"/>
  <c r="G244" i="19"/>
  <c r="J244" i="19"/>
  <c r="F245" i="19"/>
  <c r="I245" i="19"/>
  <c r="G245" i="19"/>
  <c r="J245" i="19"/>
  <c r="F246" i="19"/>
  <c r="I246" i="19"/>
  <c r="G246" i="19"/>
  <c r="J246" i="19"/>
  <c r="F247" i="19"/>
  <c r="I247" i="19"/>
  <c r="G247" i="19"/>
  <c r="J247" i="19"/>
  <c r="F248" i="19"/>
  <c r="I248" i="19"/>
  <c r="G248" i="19"/>
  <c r="J248" i="19"/>
  <c r="F249" i="19"/>
  <c r="I249" i="19"/>
  <c r="G249" i="19"/>
  <c r="J249" i="19"/>
  <c r="F250" i="19"/>
  <c r="I250" i="19"/>
  <c r="G250" i="19"/>
  <c r="J250" i="19"/>
  <c r="F251" i="19"/>
  <c r="I251" i="19"/>
  <c r="G251" i="19"/>
  <c r="J251" i="19"/>
  <c r="F252" i="19"/>
  <c r="I252" i="19"/>
  <c r="G252" i="19"/>
  <c r="J252" i="19"/>
  <c r="F253" i="19"/>
  <c r="I253" i="19"/>
  <c r="G253" i="19"/>
  <c r="J253" i="19"/>
  <c r="F254" i="19"/>
  <c r="I254" i="19"/>
  <c r="G254" i="19"/>
  <c r="J254" i="19"/>
  <c r="I255" i="19"/>
  <c r="J255" i="19"/>
  <c r="I256" i="19"/>
  <c r="J256" i="19"/>
  <c r="I257" i="19"/>
  <c r="J257" i="19"/>
  <c r="I258" i="19"/>
  <c r="J258" i="19"/>
  <c r="F259" i="19"/>
  <c r="I259" i="19"/>
  <c r="G259" i="19"/>
  <c r="J259" i="19"/>
  <c r="F260" i="19"/>
  <c r="I260" i="19"/>
  <c r="G260" i="19"/>
  <c r="J260" i="19"/>
  <c r="F261" i="19"/>
  <c r="I261" i="19"/>
  <c r="G261" i="19"/>
  <c r="J261" i="19"/>
  <c r="F262" i="19"/>
  <c r="I262" i="19"/>
  <c r="G262" i="19"/>
  <c r="J262" i="19"/>
  <c r="F263" i="19"/>
  <c r="I263" i="19"/>
  <c r="G263" i="19"/>
  <c r="J263" i="19"/>
  <c r="F264" i="19"/>
  <c r="I264" i="19"/>
  <c r="G264" i="19"/>
  <c r="J264" i="19"/>
  <c r="F265" i="19"/>
  <c r="I265" i="19"/>
  <c r="G265" i="19"/>
  <c r="J265" i="19"/>
  <c r="F266" i="19"/>
  <c r="I266" i="19"/>
  <c r="G266" i="19"/>
  <c r="J266" i="19"/>
  <c r="F267" i="19"/>
  <c r="I267" i="19"/>
  <c r="G267" i="19"/>
  <c r="J267" i="19"/>
  <c r="I268" i="19"/>
  <c r="J268" i="19"/>
  <c r="I269" i="19"/>
  <c r="J269" i="19"/>
  <c r="I270" i="19"/>
  <c r="J270" i="19"/>
  <c r="I271" i="19"/>
  <c r="J271" i="19"/>
  <c r="I272" i="19"/>
  <c r="J272" i="19"/>
  <c r="I273" i="19"/>
  <c r="J273" i="19"/>
  <c r="I274" i="19"/>
  <c r="J274" i="19"/>
  <c r="I275" i="19"/>
  <c r="J275" i="19"/>
  <c r="I276" i="19"/>
  <c r="J276" i="19"/>
  <c r="I277" i="19"/>
  <c r="J277" i="19"/>
  <c r="I278" i="19"/>
  <c r="J278" i="19"/>
  <c r="I279" i="19"/>
  <c r="J279" i="19"/>
  <c r="I280" i="19"/>
  <c r="J280" i="19"/>
  <c r="I281" i="19"/>
  <c r="J281" i="19"/>
  <c r="I282" i="19"/>
  <c r="J282" i="19"/>
  <c r="I283" i="19"/>
  <c r="J283" i="19"/>
  <c r="I284" i="19"/>
  <c r="J284" i="19"/>
  <c r="I285" i="19"/>
  <c r="J285" i="19"/>
  <c r="I286" i="19"/>
  <c r="J286" i="19"/>
  <c r="I287" i="19"/>
  <c r="J287" i="19"/>
  <c r="I288" i="19"/>
  <c r="J288" i="19"/>
  <c r="I289" i="19"/>
  <c r="J289" i="19"/>
  <c r="I290" i="19"/>
  <c r="J290" i="19"/>
  <c r="I291" i="19"/>
  <c r="J291" i="19"/>
  <c r="I292" i="19"/>
  <c r="J292" i="19"/>
  <c r="I293" i="19"/>
  <c r="J293" i="19"/>
  <c r="I294" i="19"/>
  <c r="J294" i="19"/>
  <c r="I295" i="19"/>
  <c r="J295" i="19"/>
  <c r="I296" i="19"/>
  <c r="J296" i="19"/>
  <c r="I297" i="19"/>
  <c r="J297" i="19"/>
  <c r="I298" i="19"/>
  <c r="J298" i="19"/>
  <c r="I299" i="19"/>
  <c r="J299" i="19"/>
  <c r="I300" i="19"/>
  <c r="J300" i="19"/>
  <c r="I301" i="19"/>
  <c r="J301" i="19"/>
  <c r="I302" i="19"/>
  <c r="J302" i="19"/>
  <c r="I303" i="19"/>
  <c r="J303" i="19"/>
  <c r="I304" i="19"/>
  <c r="J304" i="19"/>
  <c r="I305" i="19"/>
  <c r="J305" i="19"/>
  <c r="I306" i="19"/>
  <c r="J306" i="19"/>
  <c r="I307" i="19"/>
  <c r="J307" i="19"/>
  <c r="I308" i="19"/>
  <c r="J308" i="19"/>
  <c r="I309" i="19"/>
  <c r="J309" i="19"/>
  <c r="I310" i="19"/>
  <c r="J310" i="19"/>
  <c r="I311" i="19"/>
  <c r="J311" i="19"/>
  <c r="I312" i="19"/>
  <c r="J312" i="19"/>
  <c r="I313" i="19"/>
  <c r="J313" i="19"/>
  <c r="I314" i="19"/>
  <c r="J314" i="19"/>
  <c r="I315" i="19"/>
  <c r="J315" i="19"/>
  <c r="I316" i="19"/>
  <c r="J316" i="19"/>
  <c r="I317" i="19"/>
  <c r="J317" i="19"/>
  <c r="I318" i="19"/>
  <c r="J318" i="19"/>
  <c r="I319" i="19"/>
  <c r="J319" i="19"/>
  <c r="I320" i="19"/>
  <c r="J320" i="19"/>
  <c r="I321" i="19"/>
  <c r="J321" i="19"/>
  <c r="I322" i="19"/>
  <c r="J322" i="19"/>
  <c r="I323" i="19"/>
  <c r="J323" i="19"/>
  <c r="I324" i="19"/>
  <c r="J324" i="19"/>
  <c r="I325" i="19"/>
  <c r="J325" i="19"/>
  <c r="I326" i="19"/>
  <c r="J326" i="19"/>
  <c r="I327" i="19"/>
  <c r="J327" i="19"/>
  <c r="I328" i="19"/>
  <c r="J328" i="19"/>
  <c r="I329" i="19"/>
  <c r="J329" i="19"/>
  <c r="I330" i="19"/>
  <c r="J330" i="19"/>
  <c r="I331" i="19"/>
  <c r="J331" i="19"/>
  <c r="I332" i="19"/>
  <c r="J332" i="19"/>
  <c r="I333" i="19"/>
  <c r="J333" i="19"/>
  <c r="I334" i="19"/>
  <c r="J334" i="19"/>
  <c r="I335" i="19"/>
  <c r="J335" i="19"/>
  <c r="I336" i="19"/>
  <c r="J336" i="19"/>
  <c r="I337" i="19"/>
  <c r="J337" i="19"/>
  <c r="I338" i="19"/>
  <c r="J338" i="19"/>
  <c r="I339" i="19"/>
  <c r="J339" i="19"/>
  <c r="I340" i="19"/>
  <c r="J340" i="19"/>
  <c r="I341" i="19"/>
  <c r="J341" i="19"/>
  <c r="I342" i="19"/>
  <c r="J342" i="19"/>
  <c r="I343" i="19"/>
  <c r="J343" i="19"/>
  <c r="I344" i="19"/>
  <c r="J344" i="19"/>
  <c r="I345" i="19"/>
  <c r="J345" i="19"/>
  <c r="I346" i="19"/>
  <c r="J346" i="19"/>
  <c r="I347" i="19"/>
  <c r="J347" i="19"/>
  <c r="I348" i="19"/>
  <c r="J348" i="19"/>
  <c r="I349" i="19"/>
  <c r="J349" i="19"/>
  <c r="I350" i="19"/>
  <c r="J350" i="19"/>
  <c r="I351" i="19"/>
  <c r="J351" i="19"/>
  <c r="I352" i="19"/>
  <c r="J352" i="19"/>
  <c r="I353" i="19"/>
  <c r="J353" i="19"/>
  <c r="I354" i="19"/>
  <c r="J354" i="19"/>
  <c r="I355" i="19"/>
  <c r="J355" i="19"/>
  <c r="I356" i="19"/>
  <c r="J356" i="19"/>
  <c r="I357" i="19"/>
  <c r="J357" i="19"/>
  <c r="I358" i="19"/>
  <c r="J358" i="19"/>
  <c r="I359" i="19"/>
  <c r="J359" i="19"/>
  <c r="I360" i="19"/>
  <c r="J360" i="19"/>
  <c r="I361" i="19"/>
  <c r="J361" i="19"/>
  <c r="I362" i="19"/>
  <c r="J362" i="19"/>
  <c r="I363" i="19"/>
  <c r="J363" i="19"/>
  <c r="I364" i="19"/>
  <c r="J364" i="19"/>
  <c r="F365" i="19"/>
  <c r="I365" i="19"/>
  <c r="G365" i="19"/>
  <c r="J365" i="19"/>
  <c r="F366" i="19"/>
  <c r="I366" i="19"/>
  <c r="G366" i="19"/>
  <c r="J366" i="19"/>
  <c r="F367" i="19"/>
  <c r="I367" i="19"/>
  <c r="G367" i="19"/>
  <c r="J367" i="19"/>
  <c r="F368" i="19"/>
  <c r="I368" i="19"/>
  <c r="G368" i="19"/>
  <c r="J368" i="19"/>
  <c r="F369" i="19"/>
  <c r="I369" i="19"/>
  <c r="G369" i="19"/>
  <c r="J369" i="19"/>
  <c r="F370" i="19"/>
  <c r="I370" i="19"/>
  <c r="G370" i="19"/>
  <c r="J370" i="19"/>
  <c r="F371" i="19"/>
  <c r="I371" i="19"/>
  <c r="G371" i="19"/>
  <c r="J371" i="19"/>
  <c r="F372" i="19"/>
  <c r="I372" i="19"/>
  <c r="G372" i="19"/>
  <c r="J372" i="19"/>
  <c r="F373" i="19"/>
  <c r="I373" i="19"/>
  <c r="G373" i="19"/>
  <c r="J373" i="19"/>
  <c r="F374" i="19"/>
  <c r="I374" i="19"/>
  <c r="G374" i="19"/>
  <c r="J374" i="19"/>
  <c r="F375" i="19"/>
  <c r="I375" i="19"/>
  <c r="G375" i="19"/>
  <c r="J375" i="19"/>
  <c r="F376" i="19"/>
  <c r="I376" i="19"/>
  <c r="G376" i="19"/>
  <c r="J376" i="19"/>
  <c r="F377" i="19"/>
  <c r="I377" i="19"/>
  <c r="G377" i="19"/>
  <c r="J377" i="19"/>
  <c r="F378" i="19"/>
  <c r="I378" i="19"/>
  <c r="G378" i="19"/>
  <c r="J378" i="19"/>
  <c r="F379" i="19"/>
  <c r="I379" i="19"/>
  <c r="G379" i="19"/>
  <c r="J379" i="19"/>
  <c r="F380" i="19"/>
  <c r="I380" i="19"/>
  <c r="G380" i="19"/>
  <c r="J380" i="19"/>
  <c r="F381" i="19"/>
  <c r="I381" i="19"/>
  <c r="G381" i="19"/>
  <c r="J381" i="19"/>
  <c r="F382" i="19"/>
  <c r="I382" i="19"/>
  <c r="G382" i="19"/>
  <c r="J382" i="19"/>
  <c r="F383" i="19"/>
  <c r="I383" i="19"/>
  <c r="G383" i="19"/>
  <c r="J383" i="19"/>
  <c r="F384" i="19"/>
  <c r="I384" i="19"/>
  <c r="G384" i="19"/>
  <c r="J384" i="19"/>
  <c r="F385" i="19"/>
  <c r="I385" i="19"/>
  <c r="G385" i="19"/>
  <c r="J385" i="19"/>
  <c r="F386" i="19"/>
  <c r="I386" i="19"/>
  <c r="G386" i="19"/>
  <c r="J386" i="19"/>
  <c r="F387" i="19"/>
  <c r="I387" i="19"/>
  <c r="G387" i="19"/>
  <c r="J387" i="19"/>
  <c r="F388" i="19"/>
  <c r="I388" i="19"/>
  <c r="G388" i="19"/>
  <c r="J388" i="19"/>
  <c r="F389" i="19"/>
  <c r="I389" i="19"/>
  <c r="G389" i="19"/>
  <c r="J389" i="19"/>
  <c r="F390" i="19"/>
  <c r="I390" i="19"/>
  <c r="G390" i="19"/>
  <c r="J390" i="19"/>
  <c r="F391" i="19"/>
  <c r="I391" i="19"/>
  <c r="G391" i="19"/>
  <c r="J391" i="19"/>
  <c r="F392" i="19"/>
  <c r="I392" i="19"/>
  <c r="G392" i="19"/>
  <c r="J392" i="19"/>
  <c r="F393" i="19"/>
  <c r="I393" i="19"/>
  <c r="G393" i="19"/>
  <c r="J393" i="19"/>
  <c r="F394" i="19"/>
  <c r="I394" i="19"/>
  <c r="G394" i="19"/>
  <c r="J394" i="19"/>
  <c r="F395" i="19"/>
  <c r="I395" i="19"/>
  <c r="G395" i="19"/>
  <c r="J395" i="19"/>
  <c r="F396" i="19"/>
  <c r="I396" i="19"/>
  <c r="G396" i="19"/>
  <c r="J396" i="19"/>
  <c r="F397" i="19"/>
  <c r="I397" i="19"/>
  <c r="G397" i="19"/>
  <c r="J397" i="19"/>
  <c r="F398" i="19"/>
  <c r="I398" i="19"/>
  <c r="G398" i="19"/>
  <c r="J398" i="19"/>
  <c r="F399" i="19"/>
  <c r="I399" i="19"/>
  <c r="G399" i="19"/>
  <c r="J399" i="19"/>
  <c r="F400" i="19"/>
  <c r="I400" i="19"/>
  <c r="G400" i="19"/>
  <c r="J400" i="19"/>
  <c r="F401" i="19"/>
  <c r="I401" i="19"/>
  <c r="G401" i="19"/>
  <c r="J401" i="19"/>
  <c r="F402" i="19"/>
  <c r="I402" i="19"/>
  <c r="G402" i="19"/>
  <c r="J402" i="19"/>
  <c r="F403" i="19"/>
  <c r="I403" i="19"/>
  <c r="G403" i="19"/>
  <c r="J403" i="19"/>
  <c r="F404" i="19"/>
  <c r="I404" i="19"/>
  <c r="G404" i="19"/>
  <c r="J404" i="19"/>
  <c r="F405" i="19"/>
  <c r="I405" i="19"/>
  <c r="G405" i="19"/>
  <c r="J405" i="19"/>
  <c r="F406" i="19"/>
  <c r="I406" i="19"/>
  <c r="G406" i="19"/>
  <c r="J406" i="19"/>
  <c r="F407" i="19"/>
  <c r="I407" i="19"/>
  <c r="G407" i="19"/>
  <c r="J407" i="19"/>
  <c r="F408" i="19"/>
  <c r="I408" i="19"/>
  <c r="G408" i="19"/>
  <c r="J408" i="19"/>
  <c r="F409" i="19"/>
  <c r="I409" i="19"/>
  <c r="G409" i="19"/>
  <c r="J409" i="19"/>
  <c r="F410" i="19"/>
  <c r="I410" i="19"/>
  <c r="G410" i="19"/>
  <c r="J410" i="19"/>
  <c r="F411" i="19"/>
  <c r="I411" i="19"/>
  <c r="G411" i="19"/>
  <c r="J411" i="19"/>
  <c r="F412" i="19"/>
  <c r="I412" i="19"/>
  <c r="G412" i="19"/>
  <c r="J412" i="19"/>
  <c r="F413" i="19"/>
  <c r="I413" i="19"/>
  <c r="G413" i="19"/>
  <c r="J413" i="19"/>
  <c r="F414" i="19"/>
  <c r="I414" i="19"/>
  <c r="G414" i="19"/>
  <c r="J414" i="19"/>
  <c r="F415" i="19"/>
  <c r="I415" i="19"/>
  <c r="G415" i="19"/>
  <c r="J415" i="19"/>
  <c r="F416" i="19"/>
  <c r="I416" i="19"/>
  <c r="G416" i="19"/>
  <c r="J416" i="19"/>
  <c r="F417" i="19"/>
  <c r="I417" i="19"/>
  <c r="G417" i="19"/>
  <c r="J417" i="19"/>
  <c r="F418" i="19"/>
  <c r="I418" i="19"/>
  <c r="G418" i="19"/>
  <c r="J418" i="19"/>
  <c r="F419" i="19"/>
  <c r="I419" i="19"/>
  <c r="G419" i="19"/>
  <c r="J419" i="19"/>
  <c r="F420" i="19"/>
  <c r="I420" i="19"/>
  <c r="G420" i="19"/>
  <c r="J420" i="19"/>
  <c r="F421" i="19"/>
  <c r="I421" i="19"/>
  <c r="G421" i="19"/>
  <c r="J421" i="19"/>
  <c r="F422" i="19"/>
  <c r="I422" i="19"/>
  <c r="G422" i="19"/>
  <c r="J422" i="19"/>
  <c r="F423" i="19"/>
  <c r="I423" i="19"/>
  <c r="G423" i="19"/>
  <c r="J423" i="19"/>
  <c r="F424" i="19"/>
  <c r="I424" i="19"/>
  <c r="G424" i="19"/>
  <c r="J424" i="19"/>
  <c r="F425" i="19"/>
  <c r="I425" i="19"/>
  <c r="G425" i="19"/>
  <c r="J425" i="19"/>
  <c r="F426" i="19"/>
  <c r="I426" i="19"/>
  <c r="G426" i="19"/>
  <c r="J426" i="19"/>
  <c r="F427" i="19"/>
  <c r="I427" i="19"/>
  <c r="G427" i="19"/>
  <c r="J427" i="19"/>
  <c r="F428" i="19"/>
  <c r="I428" i="19"/>
  <c r="G428" i="19"/>
  <c r="J428" i="19"/>
  <c r="F429" i="19"/>
  <c r="I429" i="19"/>
  <c r="G429" i="19"/>
  <c r="J429" i="19"/>
  <c r="F430" i="19"/>
  <c r="I430" i="19"/>
  <c r="G430" i="19"/>
  <c r="J430" i="19"/>
  <c r="F431" i="19"/>
  <c r="I431" i="19"/>
  <c r="G431" i="19"/>
  <c r="J431" i="19"/>
  <c r="F432" i="19"/>
  <c r="I432" i="19"/>
  <c r="G432" i="19"/>
  <c r="J432" i="19"/>
  <c r="F433" i="19"/>
  <c r="I433" i="19"/>
  <c r="G433" i="19"/>
  <c r="J433" i="19"/>
  <c r="F434" i="19"/>
  <c r="I434" i="19"/>
  <c r="G434" i="19"/>
  <c r="J434" i="19"/>
  <c r="F435" i="19"/>
  <c r="I435" i="19"/>
  <c r="G435" i="19"/>
  <c r="J435" i="19"/>
  <c r="F436" i="19"/>
  <c r="I436" i="19"/>
  <c r="G436" i="19"/>
  <c r="J436" i="19"/>
  <c r="F437" i="19"/>
  <c r="I437" i="19"/>
  <c r="G437" i="19"/>
  <c r="J437" i="19"/>
  <c r="F438" i="19"/>
  <c r="I438" i="19"/>
  <c r="G438" i="19"/>
  <c r="J438" i="19"/>
  <c r="F439" i="19"/>
  <c r="I439" i="19"/>
  <c r="G439" i="19"/>
  <c r="J439" i="19"/>
  <c r="F440" i="19"/>
  <c r="I440" i="19"/>
  <c r="G440" i="19"/>
  <c r="J440" i="19"/>
  <c r="F441" i="19"/>
  <c r="I441" i="19"/>
  <c r="G441" i="19"/>
  <c r="J441" i="19"/>
  <c r="F442" i="19"/>
  <c r="I442" i="19"/>
  <c r="G442" i="19"/>
  <c r="J442" i="19"/>
  <c r="F443" i="19"/>
  <c r="I443" i="19"/>
  <c r="G443" i="19"/>
  <c r="J443" i="19"/>
  <c r="F444" i="19"/>
  <c r="I444" i="19"/>
  <c r="G444" i="19"/>
  <c r="J444" i="19"/>
  <c r="F445" i="19"/>
  <c r="I445" i="19"/>
  <c r="G445" i="19"/>
  <c r="J445" i="19"/>
  <c r="F446" i="19"/>
  <c r="I446" i="19"/>
  <c r="G446" i="19"/>
  <c r="J446" i="19"/>
  <c r="F447" i="19"/>
  <c r="I447" i="19"/>
  <c r="G447" i="19"/>
  <c r="J447" i="19"/>
  <c r="F448" i="19"/>
  <c r="I448" i="19"/>
  <c r="G448" i="19"/>
  <c r="J448" i="19"/>
  <c r="F449" i="19"/>
  <c r="I449" i="19"/>
  <c r="G449" i="19"/>
  <c r="J449" i="19"/>
  <c r="F450" i="19"/>
  <c r="I450" i="19"/>
  <c r="G450" i="19"/>
  <c r="J450" i="19"/>
  <c r="F451" i="19"/>
  <c r="I451" i="19"/>
  <c r="G451" i="19"/>
  <c r="J451" i="19"/>
  <c r="F452" i="19"/>
  <c r="I452" i="19"/>
  <c r="G452" i="19"/>
  <c r="J452" i="19"/>
  <c r="F453" i="19"/>
  <c r="I453" i="19"/>
  <c r="G453" i="19"/>
  <c r="J453" i="19"/>
  <c r="F454" i="19"/>
  <c r="I454" i="19"/>
  <c r="G454" i="19"/>
  <c r="J454" i="19"/>
  <c r="F455" i="19"/>
  <c r="I455" i="19"/>
  <c r="G455" i="19"/>
  <c r="J455" i="19"/>
  <c r="F456" i="19"/>
  <c r="I456" i="19"/>
  <c r="G456" i="19"/>
  <c r="J456" i="19"/>
  <c r="F457" i="19"/>
  <c r="I457" i="19"/>
  <c r="G457" i="19"/>
  <c r="J457" i="19"/>
  <c r="F458" i="19"/>
  <c r="I458" i="19"/>
  <c r="G458" i="19"/>
  <c r="J458" i="19"/>
  <c r="F459" i="19"/>
  <c r="I459" i="19"/>
  <c r="G459" i="19"/>
  <c r="J459" i="19"/>
  <c r="F460" i="19"/>
  <c r="I460" i="19"/>
  <c r="G460" i="19"/>
  <c r="J460" i="19"/>
  <c r="F461" i="19"/>
  <c r="I461" i="19"/>
  <c r="G461" i="19"/>
  <c r="J461" i="19"/>
  <c r="F462" i="19"/>
  <c r="I462" i="19"/>
  <c r="G462" i="19"/>
  <c r="J462" i="19"/>
  <c r="F463" i="19"/>
  <c r="I463" i="19"/>
  <c r="G463" i="19"/>
  <c r="J463" i="19"/>
  <c r="F464" i="19"/>
  <c r="I464" i="19"/>
  <c r="G464" i="19"/>
  <c r="J464" i="19"/>
  <c r="F465" i="19"/>
  <c r="I465" i="19"/>
  <c r="G465" i="19"/>
  <c r="J465" i="19"/>
  <c r="F466" i="19"/>
  <c r="I466" i="19"/>
  <c r="G466" i="19"/>
  <c r="J466" i="19"/>
  <c r="F467" i="19"/>
  <c r="I467" i="19"/>
  <c r="G467" i="19"/>
  <c r="J467" i="19"/>
  <c r="F468" i="19"/>
  <c r="I468" i="19"/>
  <c r="G468" i="19"/>
  <c r="J468" i="19"/>
  <c r="F469" i="19"/>
  <c r="I469" i="19"/>
  <c r="G469" i="19"/>
  <c r="J469" i="19"/>
  <c r="F470" i="19"/>
  <c r="I470" i="19"/>
  <c r="G470" i="19"/>
  <c r="J470" i="19"/>
  <c r="F471" i="19"/>
  <c r="I471" i="19"/>
  <c r="G471" i="19"/>
  <c r="J471" i="19"/>
  <c r="F472" i="19"/>
  <c r="I472" i="19"/>
  <c r="G472" i="19"/>
  <c r="J472" i="19"/>
  <c r="F473" i="19"/>
  <c r="I473" i="19"/>
  <c r="G473" i="19"/>
  <c r="J473" i="19"/>
  <c r="F474" i="19"/>
  <c r="I474" i="19"/>
  <c r="G474" i="19"/>
  <c r="J474" i="19"/>
  <c r="F475" i="19"/>
  <c r="I475" i="19"/>
  <c r="G475" i="19"/>
  <c r="J475" i="19"/>
  <c r="F476" i="19"/>
  <c r="I476" i="19"/>
  <c r="G476" i="19"/>
  <c r="J476" i="19"/>
  <c r="F477" i="19"/>
  <c r="I477" i="19"/>
  <c r="G477" i="19"/>
  <c r="J477" i="19"/>
  <c r="F478" i="19"/>
  <c r="I478" i="19"/>
  <c r="G478" i="19"/>
  <c r="J478" i="19"/>
  <c r="F479" i="19"/>
  <c r="I479" i="19"/>
  <c r="G479" i="19"/>
  <c r="J479" i="19"/>
  <c r="F480" i="19"/>
  <c r="I480" i="19"/>
  <c r="G480" i="19"/>
  <c r="J480" i="19"/>
  <c r="F481" i="19"/>
  <c r="I481" i="19"/>
  <c r="G481" i="19"/>
  <c r="J481" i="19"/>
  <c r="F482" i="19"/>
  <c r="I482" i="19"/>
  <c r="G482" i="19"/>
  <c r="J482" i="19"/>
  <c r="F483" i="19"/>
  <c r="I483" i="19"/>
  <c r="G483" i="19"/>
  <c r="J483" i="19"/>
  <c r="F484" i="19"/>
  <c r="I484" i="19"/>
  <c r="G484" i="19"/>
  <c r="J484" i="19"/>
  <c r="F485" i="19"/>
  <c r="I485" i="19"/>
  <c r="G485" i="19"/>
  <c r="J485" i="19"/>
  <c r="F486" i="19"/>
  <c r="I486" i="19"/>
  <c r="G486" i="19"/>
  <c r="J486" i="19"/>
  <c r="F487" i="19"/>
  <c r="I487" i="19"/>
  <c r="G487" i="19"/>
  <c r="J487" i="19"/>
  <c r="F488" i="19"/>
  <c r="I488" i="19"/>
  <c r="G488" i="19"/>
  <c r="J488" i="19"/>
  <c r="F489" i="19"/>
  <c r="I489" i="19"/>
  <c r="G489" i="19"/>
  <c r="J489" i="19"/>
  <c r="F490" i="19"/>
  <c r="I490" i="19"/>
  <c r="G490" i="19"/>
  <c r="J490" i="19"/>
  <c r="F491" i="19"/>
  <c r="I491" i="19"/>
  <c r="G491" i="19"/>
  <c r="J491" i="19"/>
  <c r="F492" i="19"/>
  <c r="I492" i="19"/>
  <c r="G492" i="19"/>
  <c r="J492" i="19"/>
  <c r="F493" i="19"/>
  <c r="I493" i="19"/>
  <c r="G493" i="19"/>
  <c r="J493" i="19"/>
  <c r="F494" i="19"/>
  <c r="I494" i="19"/>
  <c r="G494" i="19"/>
  <c r="J494" i="19"/>
  <c r="F495" i="19"/>
  <c r="I495" i="19"/>
  <c r="G495" i="19"/>
  <c r="J495" i="19"/>
  <c r="F496" i="19"/>
  <c r="I496" i="19"/>
  <c r="G496" i="19"/>
  <c r="J496" i="19"/>
  <c r="F497" i="19"/>
  <c r="I497" i="19"/>
  <c r="G497" i="19"/>
  <c r="J497" i="19"/>
  <c r="F498" i="19"/>
  <c r="I498" i="19"/>
  <c r="G498" i="19"/>
  <c r="J498" i="19"/>
  <c r="F499" i="19"/>
  <c r="I499" i="19"/>
  <c r="G499" i="19"/>
  <c r="J499" i="19"/>
  <c r="F500" i="19"/>
  <c r="I500" i="19"/>
  <c r="G500" i="19"/>
  <c r="J500" i="19"/>
  <c r="F501" i="19"/>
  <c r="I501" i="19"/>
  <c r="G501" i="19"/>
  <c r="J501" i="19"/>
  <c r="F502" i="19"/>
  <c r="I502" i="19"/>
  <c r="G502" i="19"/>
  <c r="J502" i="19"/>
  <c r="F503" i="19"/>
  <c r="I503" i="19"/>
  <c r="G503" i="19"/>
  <c r="J503" i="19"/>
  <c r="F504" i="19"/>
  <c r="I504" i="19"/>
  <c r="G504" i="19"/>
  <c r="J504" i="19"/>
  <c r="F505" i="19"/>
  <c r="I505" i="19"/>
  <c r="G505" i="19"/>
  <c r="J505" i="19"/>
  <c r="F506" i="19"/>
  <c r="I506" i="19"/>
  <c r="G506" i="19"/>
  <c r="J506" i="19"/>
  <c r="F507" i="19"/>
  <c r="I507" i="19"/>
  <c r="G507" i="19"/>
  <c r="J507" i="19"/>
  <c r="F508" i="19"/>
  <c r="I508" i="19"/>
  <c r="G508" i="19"/>
  <c r="J508" i="19"/>
  <c r="F509" i="19"/>
  <c r="I509" i="19"/>
  <c r="G509" i="19"/>
  <c r="J509" i="19"/>
  <c r="F510" i="19"/>
  <c r="I510" i="19"/>
  <c r="G510" i="19"/>
  <c r="J510" i="19"/>
  <c r="F511" i="19"/>
  <c r="I511" i="19"/>
  <c r="G511" i="19"/>
  <c r="J511" i="19"/>
  <c r="F512" i="19"/>
  <c r="I512" i="19"/>
  <c r="G512" i="19"/>
  <c r="J512" i="19"/>
  <c r="F513" i="19"/>
  <c r="I513" i="19"/>
  <c r="G513" i="19"/>
  <c r="J513" i="19"/>
  <c r="F514" i="19"/>
  <c r="I514" i="19"/>
  <c r="G514" i="19"/>
  <c r="J514" i="19"/>
  <c r="F515" i="19"/>
  <c r="I515" i="19"/>
  <c r="G515" i="19"/>
  <c r="J515" i="19"/>
  <c r="F516" i="19"/>
  <c r="I516" i="19"/>
  <c r="G516" i="19"/>
  <c r="J516" i="19"/>
  <c r="F517" i="19"/>
  <c r="I517" i="19"/>
  <c r="G517" i="19"/>
  <c r="J517" i="19"/>
  <c r="F518" i="19"/>
  <c r="I518" i="19"/>
  <c r="G518" i="19"/>
  <c r="J518" i="19"/>
  <c r="F519" i="19"/>
  <c r="I519" i="19"/>
  <c r="G519" i="19"/>
  <c r="J519" i="19"/>
  <c r="F520" i="19"/>
  <c r="I520" i="19"/>
  <c r="G520" i="19"/>
  <c r="J520" i="19"/>
  <c r="F521" i="19"/>
  <c r="I521" i="19"/>
  <c r="G521" i="19"/>
  <c r="J521" i="19"/>
  <c r="F522" i="19"/>
  <c r="I522" i="19"/>
  <c r="G522" i="19"/>
  <c r="J522" i="19"/>
  <c r="F523" i="19"/>
  <c r="I523" i="19"/>
  <c r="G523" i="19"/>
  <c r="J523" i="19"/>
  <c r="F524" i="19"/>
  <c r="I524" i="19"/>
  <c r="G524" i="19"/>
  <c r="J524" i="19"/>
  <c r="F525" i="19"/>
  <c r="I525" i="19"/>
  <c r="G525" i="19"/>
  <c r="J525" i="19"/>
  <c r="F526" i="19"/>
  <c r="I526" i="19"/>
  <c r="G526" i="19"/>
  <c r="J526" i="19"/>
  <c r="F527" i="19"/>
  <c r="I527" i="19"/>
  <c r="G527" i="19"/>
  <c r="J527" i="19"/>
  <c r="F528" i="19"/>
  <c r="I528" i="19"/>
  <c r="G528" i="19"/>
  <c r="J528" i="19"/>
  <c r="F529" i="19"/>
  <c r="I529" i="19"/>
  <c r="G529" i="19"/>
  <c r="J529" i="19"/>
  <c r="F530" i="19"/>
  <c r="I530" i="19"/>
  <c r="G530" i="19"/>
  <c r="J530" i="19"/>
  <c r="F531" i="19"/>
  <c r="I531" i="19"/>
  <c r="G531" i="19"/>
  <c r="J531" i="19"/>
  <c r="F532" i="19"/>
  <c r="I532" i="19"/>
  <c r="G532" i="19"/>
  <c r="J532" i="19"/>
  <c r="F533" i="19"/>
  <c r="I533" i="19"/>
  <c r="G533" i="19"/>
  <c r="J533" i="19"/>
  <c r="F534" i="19"/>
  <c r="I534" i="19"/>
  <c r="G534" i="19"/>
  <c r="J534" i="19"/>
  <c r="F535" i="19"/>
  <c r="I535" i="19"/>
  <c r="G535" i="19"/>
  <c r="J535" i="19"/>
  <c r="F536" i="19"/>
  <c r="I536" i="19"/>
  <c r="G536" i="19"/>
  <c r="J536" i="19"/>
  <c r="F537" i="19"/>
  <c r="I537" i="19"/>
  <c r="G537" i="19"/>
  <c r="J537" i="19"/>
  <c r="F538" i="19"/>
  <c r="I538" i="19"/>
  <c r="G538" i="19"/>
  <c r="J538" i="19"/>
  <c r="F539" i="19"/>
  <c r="I539" i="19"/>
  <c r="G539" i="19"/>
  <c r="J539" i="19"/>
  <c r="F540" i="19"/>
  <c r="I540" i="19"/>
  <c r="G540" i="19"/>
  <c r="J540" i="19"/>
  <c r="F541" i="19"/>
  <c r="I541" i="19"/>
  <c r="G541" i="19"/>
  <c r="J541" i="19"/>
  <c r="F542" i="19"/>
  <c r="I542" i="19"/>
  <c r="G542" i="19"/>
  <c r="J542" i="19"/>
  <c r="F543" i="19"/>
  <c r="I543" i="19"/>
  <c r="G543" i="19"/>
  <c r="J543" i="19"/>
  <c r="F544" i="19"/>
  <c r="I544" i="19"/>
  <c r="G544" i="19"/>
  <c r="J544" i="19"/>
  <c r="F545" i="19"/>
  <c r="I545" i="19"/>
  <c r="G545" i="19"/>
  <c r="J545" i="19"/>
  <c r="F546" i="19"/>
  <c r="I546" i="19"/>
  <c r="G546" i="19"/>
  <c r="J546" i="19"/>
  <c r="F547" i="19"/>
  <c r="I547" i="19"/>
  <c r="G547" i="19"/>
  <c r="J547" i="19"/>
  <c r="F548" i="19"/>
  <c r="I548" i="19"/>
  <c r="G548" i="19"/>
  <c r="J548" i="19"/>
  <c r="F549" i="19"/>
  <c r="I549" i="19"/>
  <c r="G549" i="19"/>
  <c r="J549" i="19"/>
  <c r="F550" i="19"/>
  <c r="I550" i="19"/>
  <c r="G550" i="19"/>
  <c r="J550" i="19"/>
  <c r="F551" i="19"/>
  <c r="I551" i="19"/>
  <c r="G551" i="19"/>
  <c r="J551" i="19"/>
  <c r="F552" i="19"/>
  <c r="I552" i="19"/>
  <c r="G552" i="19"/>
  <c r="J552" i="19"/>
  <c r="F553" i="19"/>
  <c r="I553" i="19"/>
  <c r="G553" i="19"/>
  <c r="J553" i="19"/>
  <c r="F554" i="19"/>
  <c r="I554" i="19"/>
  <c r="G554" i="19"/>
  <c r="J554" i="19"/>
  <c r="F555" i="19"/>
  <c r="I555" i="19"/>
  <c r="G555" i="19"/>
  <c r="J555" i="19"/>
  <c r="F556" i="19"/>
  <c r="I556" i="19"/>
  <c r="G556" i="19"/>
  <c r="J556" i="19"/>
  <c r="F557" i="19"/>
  <c r="I557" i="19"/>
  <c r="G557" i="19"/>
  <c r="J557" i="19"/>
  <c r="F558" i="19"/>
  <c r="I558" i="19"/>
  <c r="G558" i="19"/>
  <c r="J558" i="19"/>
  <c r="F559" i="19"/>
  <c r="I559" i="19"/>
  <c r="G559" i="19"/>
  <c r="J559" i="19"/>
  <c r="F560" i="19"/>
  <c r="I560" i="19"/>
  <c r="G560" i="19"/>
  <c r="J560" i="19"/>
  <c r="F561" i="19"/>
  <c r="I561" i="19"/>
  <c r="G561" i="19"/>
  <c r="J561" i="19"/>
  <c r="F562" i="19"/>
  <c r="I562" i="19"/>
  <c r="G562" i="19"/>
  <c r="J562" i="19"/>
  <c r="F563" i="19"/>
  <c r="I563" i="19"/>
  <c r="G563" i="19"/>
  <c r="J563" i="19"/>
  <c r="F564" i="19"/>
  <c r="I564" i="19"/>
  <c r="G564" i="19"/>
  <c r="J564" i="19"/>
  <c r="F565" i="19"/>
  <c r="I565" i="19"/>
  <c r="G565" i="19"/>
  <c r="J565" i="19"/>
  <c r="F566" i="19"/>
  <c r="I566" i="19"/>
  <c r="G566" i="19"/>
  <c r="J566" i="19"/>
  <c r="F567" i="19"/>
  <c r="I567" i="19"/>
  <c r="G567" i="19"/>
  <c r="J567" i="19"/>
  <c r="F568" i="19"/>
  <c r="I568" i="19"/>
  <c r="G568" i="19"/>
  <c r="J568" i="19"/>
  <c r="F569" i="19"/>
  <c r="I569" i="19"/>
  <c r="G569" i="19"/>
  <c r="J569" i="19"/>
  <c r="F570" i="19"/>
  <c r="I570" i="19"/>
  <c r="G570" i="19"/>
  <c r="J570" i="19"/>
  <c r="F571" i="19"/>
  <c r="I571" i="19"/>
  <c r="G571" i="19"/>
  <c r="J571" i="19"/>
  <c r="F572" i="19"/>
  <c r="I572" i="19"/>
  <c r="G572" i="19"/>
  <c r="J572" i="19"/>
  <c r="F573" i="19"/>
  <c r="I573" i="19"/>
  <c r="G573" i="19"/>
  <c r="J573" i="19"/>
  <c r="F574" i="19"/>
  <c r="I574" i="19"/>
  <c r="G574" i="19"/>
  <c r="J574" i="19"/>
  <c r="F575" i="19"/>
  <c r="I575" i="19"/>
  <c r="G575" i="19"/>
  <c r="J575" i="19"/>
  <c r="F576" i="19"/>
  <c r="I576" i="19"/>
  <c r="G576" i="19"/>
  <c r="J576" i="19"/>
  <c r="F577" i="19"/>
  <c r="I577" i="19"/>
  <c r="G577" i="19"/>
  <c r="J577" i="19"/>
  <c r="F578" i="19"/>
  <c r="I578" i="19"/>
  <c r="G578" i="19"/>
  <c r="J578" i="19"/>
  <c r="F579" i="19"/>
  <c r="I579" i="19"/>
  <c r="G579" i="19"/>
  <c r="J579" i="19"/>
  <c r="F580" i="19"/>
  <c r="I580" i="19"/>
  <c r="G580" i="19"/>
  <c r="J580" i="19"/>
  <c r="F581" i="19"/>
  <c r="I581" i="19"/>
  <c r="G581" i="19"/>
  <c r="J581" i="19"/>
  <c r="F582" i="19"/>
  <c r="I582" i="19"/>
  <c r="G582" i="19"/>
  <c r="J582" i="19"/>
  <c r="F583" i="19"/>
  <c r="I583" i="19"/>
  <c r="G583" i="19"/>
  <c r="J583" i="19"/>
  <c r="F584" i="19"/>
  <c r="I584" i="19"/>
  <c r="G584" i="19"/>
  <c r="J584" i="19"/>
  <c r="F585" i="19"/>
  <c r="I585" i="19"/>
  <c r="G585" i="19"/>
  <c r="J585" i="19"/>
  <c r="F586" i="19"/>
  <c r="I586" i="19"/>
  <c r="G586" i="19"/>
  <c r="J586" i="19"/>
  <c r="F587" i="19"/>
  <c r="I587" i="19"/>
  <c r="G587" i="19"/>
  <c r="J587" i="19"/>
  <c r="F588" i="19"/>
  <c r="I588" i="19"/>
  <c r="G588" i="19"/>
  <c r="J588" i="19"/>
  <c r="F589" i="19"/>
  <c r="I589" i="19"/>
  <c r="G589" i="19"/>
  <c r="J589" i="19"/>
  <c r="F590" i="19"/>
  <c r="I590" i="19"/>
  <c r="G590" i="19"/>
  <c r="J590" i="19"/>
  <c r="F591" i="19"/>
  <c r="I591" i="19"/>
  <c r="G591" i="19"/>
  <c r="J591" i="19"/>
  <c r="F592" i="19"/>
  <c r="I592" i="19"/>
  <c r="G592" i="19"/>
  <c r="J592" i="19"/>
  <c r="F593" i="19"/>
  <c r="I593" i="19"/>
  <c r="G593" i="19"/>
  <c r="J593" i="19"/>
  <c r="F594" i="19"/>
  <c r="I594" i="19"/>
  <c r="G594" i="19"/>
  <c r="J594" i="19"/>
  <c r="F595" i="19"/>
  <c r="I595" i="19"/>
  <c r="G595" i="19"/>
  <c r="J595" i="19"/>
  <c r="F596" i="19"/>
  <c r="I596" i="19"/>
  <c r="G596" i="19"/>
  <c r="J596" i="19"/>
  <c r="F597" i="19"/>
  <c r="I597" i="19"/>
  <c r="G597" i="19"/>
  <c r="J597" i="19"/>
  <c r="F598" i="19"/>
  <c r="I598" i="19"/>
  <c r="G598" i="19"/>
  <c r="J598" i="19"/>
  <c r="F599" i="19"/>
  <c r="I599" i="19"/>
  <c r="G599" i="19"/>
  <c r="J599" i="19"/>
  <c r="F600" i="19"/>
  <c r="I600" i="19"/>
  <c r="G600" i="19"/>
  <c r="J600" i="19"/>
  <c r="F601" i="19"/>
  <c r="I601" i="19"/>
  <c r="G601" i="19"/>
  <c r="J601" i="19"/>
  <c r="F602" i="19"/>
  <c r="I602" i="19"/>
  <c r="G602" i="19"/>
  <c r="J602" i="19"/>
  <c r="F603" i="19"/>
  <c r="I603" i="19"/>
  <c r="G603" i="19"/>
  <c r="J603" i="19"/>
  <c r="F604" i="19"/>
  <c r="I604" i="19"/>
  <c r="G604" i="19"/>
  <c r="J604" i="19"/>
  <c r="F605" i="19"/>
  <c r="I605" i="19"/>
  <c r="G605" i="19"/>
  <c r="J605" i="19"/>
  <c r="F606" i="19"/>
  <c r="I606" i="19"/>
  <c r="G606" i="19"/>
  <c r="J606" i="19"/>
  <c r="F607" i="19"/>
  <c r="I607" i="19"/>
  <c r="G607" i="19"/>
  <c r="J607" i="19"/>
  <c r="F608" i="19"/>
  <c r="I608" i="19"/>
  <c r="G608" i="19"/>
  <c r="J608" i="19"/>
  <c r="F609" i="19"/>
  <c r="I609" i="19"/>
  <c r="G609" i="19"/>
  <c r="J609" i="19"/>
  <c r="F610" i="19"/>
  <c r="I610" i="19"/>
  <c r="G610" i="19"/>
  <c r="J610" i="19"/>
  <c r="F611" i="19"/>
  <c r="I611" i="19"/>
  <c r="G611" i="19"/>
  <c r="J611" i="19"/>
  <c r="F612" i="19"/>
  <c r="I612" i="19"/>
  <c r="G612" i="19"/>
  <c r="J612" i="19"/>
  <c r="F613" i="19"/>
  <c r="I613" i="19"/>
  <c r="G613" i="19"/>
  <c r="J613" i="19"/>
  <c r="F614" i="19"/>
  <c r="I614" i="19"/>
  <c r="G614" i="19"/>
  <c r="J614" i="19"/>
  <c r="F615" i="19"/>
  <c r="I615" i="19"/>
  <c r="G615" i="19"/>
  <c r="J615" i="19"/>
  <c r="F616" i="19"/>
  <c r="I616" i="19"/>
  <c r="G616" i="19"/>
  <c r="J616" i="19"/>
  <c r="F617" i="19"/>
  <c r="I617" i="19"/>
  <c r="G617" i="19"/>
  <c r="J617" i="19"/>
  <c r="F618" i="19"/>
  <c r="I618" i="19"/>
  <c r="G618" i="19"/>
  <c r="J618" i="19"/>
  <c r="F619" i="19"/>
  <c r="I619" i="19"/>
  <c r="G619" i="19"/>
  <c r="J619" i="19"/>
  <c r="F620" i="19"/>
  <c r="I620" i="19"/>
  <c r="G620" i="19"/>
  <c r="J620" i="19"/>
  <c r="F621" i="19"/>
  <c r="I621" i="19"/>
  <c r="G621" i="19"/>
  <c r="J621" i="19"/>
  <c r="F622" i="19"/>
  <c r="I622" i="19"/>
  <c r="G622" i="19"/>
  <c r="J622" i="19"/>
  <c r="F623" i="19"/>
  <c r="I623" i="19"/>
  <c r="G623" i="19"/>
  <c r="J623" i="19"/>
  <c r="F624" i="19"/>
  <c r="I624" i="19"/>
  <c r="G624" i="19"/>
  <c r="J624" i="19"/>
  <c r="F625" i="19"/>
  <c r="I625" i="19"/>
  <c r="G625" i="19"/>
  <c r="J625" i="19"/>
  <c r="F626" i="19"/>
  <c r="I626" i="19"/>
  <c r="G626" i="19"/>
  <c r="J626" i="19"/>
  <c r="F627" i="19"/>
  <c r="I627" i="19"/>
  <c r="G627" i="19"/>
  <c r="J627" i="19"/>
  <c r="F628" i="19"/>
  <c r="I628" i="19"/>
  <c r="G628" i="19"/>
  <c r="J628" i="19"/>
  <c r="F629" i="19"/>
  <c r="I629" i="19"/>
  <c r="G629" i="19"/>
  <c r="J629" i="19"/>
  <c r="F630" i="19"/>
  <c r="I630" i="19"/>
  <c r="G630" i="19"/>
  <c r="J630" i="19"/>
  <c r="F631" i="19"/>
  <c r="I631" i="19"/>
  <c r="G631" i="19"/>
  <c r="J631" i="19"/>
  <c r="F632" i="19"/>
  <c r="I632" i="19"/>
  <c r="G632" i="19"/>
  <c r="J632" i="19"/>
  <c r="F633" i="19"/>
  <c r="I633" i="19"/>
  <c r="G633" i="19"/>
  <c r="J633" i="19"/>
  <c r="F634" i="19"/>
  <c r="I634" i="19"/>
  <c r="G634" i="19"/>
  <c r="J634" i="19"/>
  <c r="F635" i="19"/>
  <c r="I635" i="19"/>
  <c r="G635" i="19"/>
  <c r="J635" i="19"/>
  <c r="F636" i="19"/>
  <c r="I636" i="19"/>
  <c r="G636" i="19"/>
  <c r="J636" i="19"/>
  <c r="F637" i="19"/>
  <c r="I637" i="19"/>
  <c r="G637" i="19"/>
  <c r="J637" i="19"/>
  <c r="F638" i="19"/>
  <c r="I638" i="19"/>
  <c r="G638" i="19"/>
  <c r="J638" i="19"/>
  <c r="F639" i="19"/>
  <c r="I639" i="19"/>
  <c r="G639" i="19"/>
  <c r="J639" i="19"/>
  <c r="F640" i="19"/>
  <c r="I640" i="19"/>
  <c r="G640" i="19"/>
  <c r="J640" i="19"/>
  <c r="F641" i="19"/>
  <c r="I641" i="19"/>
  <c r="G641" i="19"/>
  <c r="J641" i="19"/>
  <c r="F642" i="19"/>
  <c r="I642" i="19"/>
  <c r="G642" i="19"/>
  <c r="J642" i="19"/>
  <c r="F643" i="19"/>
  <c r="I643" i="19"/>
  <c r="G643" i="19"/>
  <c r="J643" i="19"/>
  <c r="F644" i="19"/>
  <c r="I644" i="19"/>
  <c r="G644" i="19"/>
  <c r="J644" i="19"/>
  <c r="F645" i="19"/>
  <c r="I645" i="19"/>
  <c r="G645" i="19"/>
  <c r="J645" i="19"/>
  <c r="F646" i="19"/>
  <c r="I646" i="19"/>
  <c r="G646" i="19"/>
  <c r="J646" i="19"/>
  <c r="F647" i="19"/>
  <c r="I647" i="19"/>
  <c r="G647" i="19"/>
  <c r="J647" i="19"/>
  <c r="F648" i="19"/>
  <c r="I648" i="19"/>
  <c r="G648" i="19"/>
  <c r="J648" i="19"/>
  <c r="F649" i="19"/>
  <c r="I649" i="19"/>
  <c r="G649" i="19"/>
  <c r="J649" i="19"/>
  <c r="F650" i="19"/>
  <c r="I650" i="19"/>
  <c r="G650" i="19"/>
  <c r="J650" i="19"/>
  <c r="F651" i="19"/>
  <c r="I651" i="19"/>
  <c r="G651" i="19"/>
  <c r="J651" i="19"/>
  <c r="F652" i="19"/>
  <c r="I652" i="19"/>
  <c r="G652" i="19"/>
  <c r="J652" i="19"/>
  <c r="F653" i="19"/>
  <c r="I653" i="19"/>
  <c r="G653" i="19"/>
  <c r="J653" i="19"/>
  <c r="F654" i="19"/>
  <c r="I654" i="19"/>
  <c r="G654" i="19"/>
  <c r="J654" i="19"/>
  <c r="F655" i="19"/>
  <c r="I655" i="19"/>
  <c r="G655" i="19"/>
  <c r="J655" i="19"/>
  <c r="F656" i="19"/>
  <c r="I656" i="19"/>
  <c r="G656" i="19"/>
  <c r="J656" i="19"/>
  <c r="F657" i="19"/>
  <c r="I657" i="19"/>
  <c r="G657" i="19"/>
  <c r="J657" i="19"/>
  <c r="F658" i="19"/>
  <c r="I658" i="19"/>
  <c r="G658" i="19"/>
  <c r="J658" i="19"/>
  <c r="F659" i="19"/>
  <c r="I659" i="19"/>
  <c r="G659" i="19"/>
  <c r="J659" i="19"/>
  <c r="F660" i="19"/>
  <c r="I660" i="19"/>
  <c r="G660" i="19"/>
  <c r="J660" i="19"/>
  <c r="F661" i="19"/>
  <c r="I661" i="19"/>
  <c r="G661" i="19"/>
  <c r="J661" i="19"/>
  <c r="F662" i="19"/>
  <c r="I662" i="19"/>
  <c r="G662" i="19"/>
  <c r="J662" i="19"/>
  <c r="F663" i="19"/>
  <c r="I663" i="19"/>
  <c r="G663" i="19"/>
  <c r="J663" i="19"/>
  <c r="F664" i="19"/>
  <c r="I664" i="19"/>
  <c r="G664" i="19"/>
  <c r="J664" i="19"/>
  <c r="F665" i="19"/>
  <c r="I665" i="19"/>
  <c r="G665" i="19"/>
  <c r="J665" i="19"/>
  <c r="F666" i="19"/>
  <c r="I666" i="19"/>
  <c r="G666" i="19"/>
  <c r="J666" i="19"/>
  <c r="F667" i="19"/>
  <c r="I667" i="19"/>
  <c r="G667" i="19"/>
  <c r="J667" i="19"/>
  <c r="F668" i="19"/>
  <c r="I668" i="19"/>
  <c r="G668" i="19"/>
  <c r="J668" i="19"/>
  <c r="F669" i="19"/>
  <c r="I669" i="19"/>
  <c r="G669" i="19"/>
  <c r="J669" i="19"/>
  <c r="F670" i="19"/>
  <c r="I670" i="19"/>
  <c r="G670" i="19"/>
  <c r="J670" i="19"/>
  <c r="F671" i="19"/>
  <c r="I671" i="19"/>
  <c r="G671" i="19"/>
  <c r="J671" i="19"/>
  <c r="F672" i="19"/>
  <c r="I672" i="19"/>
  <c r="G672" i="19"/>
  <c r="J672" i="19"/>
  <c r="F673" i="19"/>
  <c r="I673" i="19"/>
  <c r="G673" i="19"/>
  <c r="J673" i="19"/>
  <c r="F674" i="19"/>
  <c r="I674" i="19"/>
  <c r="G674" i="19"/>
  <c r="J674" i="19"/>
  <c r="F675" i="19"/>
  <c r="I675" i="19"/>
  <c r="G675" i="19"/>
  <c r="J675" i="19"/>
  <c r="F676" i="19"/>
  <c r="I676" i="19"/>
  <c r="G676" i="19"/>
  <c r="J676" i="19"/>
  <c r="F677" i="19"/>
  <c r="I677" i="19"/>
  <c r="G677" i="19"/>
  <c r="J677" i="19"/>
  <c r="F678" i="19"/>
  <c r="I678" i="19"/>
  <c r="G678" i="19"/>
  <c r="J678" i="19"/>
  <c r="F679" i="19"/>
  <c r="I679" i="19"/>
  <c r="G679" i="19"/>
  <c r="J679" i="19"/>
  <c r="F680" i="19"/>
  <c r="I680" i="19"/>
  <c r="G680" i="19"/>
  <c r="J680" i="19"/>
  <c r="F681" i="19"/>
  <c r="I681" i="19"/>
  <c r="G681" i="19"/>
  <c r="J681" i="19"/>
  <c r="F682" i="19"/>
  <c r="I682" i="19"/>
  <c r="G682" i="19"/>
  <c r="J682" i="19"/>
  <c r="F683" i="19"/>
  <c r="I683" i="19"/>
  <c r="G683" i="19"/>
  <c r="J683" i="19"/>
  <c r="F684" i="19"/>
  <c r="I684" i="19"/>
  <c r="G684" i="19"/>
  <c r="J684" i="19"/>
  <c r="F685" i="19"/>
  <c r="I685" i="19"/>
  <c r="G685" i="19"/>
  <c r="J685" i="19"/>
  <c r="F686" i="19"/>
  <c r="I686" i="19"/>
  <c r="G686" i="19"/>
  <c r="J686" i="19"/>
  <c r="F687" i="19"/>
  <c r="I687" i="19"/>
  <c r="G687" i="19"/>
  <c r="J687" i="19"/>
  <c r="F688" i="19"/>
  <c r="I688" i="19"/>
  <c r="G688" i="19"/>
  <c r="J688" i="19"/>
  <c r="F689" i="19"/>
  <c r="I689" i="19"/>
  <c r="G689" i="19"/>
  <c r="J689" i="19"/>
  <c r="F690" i="19"/>
  <c r="I690" i="19"/>
  <c r="G690" i="19"/>
  <c r="J690" i="19"/>
  <c r="F691" i="19"/>
  <c r="I691" i="19"/>
  <c r="G691" i="19"/>
  <c r="J691" i="19"/>
  <c r="F692" i="19"/>
  <c r="I692" i="19"/>
  <c r="G692" i="19"/>
  <c r="J692" i="19"/>
  <c r="F693" i="19"/>
  <c r="I693" i="19"/>
  <c r="G693" i="19"/>
  <c r="J693" i="19"/>
  <c r="F694" i="19"/>
  <c r="I694" i="19"/>
  <c r="G694" i="19"/>
  <c r="J694" i="19"/>
  <c r="F695" i="19"/>
  <c r="I695" i="19"/>
  <c r="G695" i="19"/>
  <c r="J695" i="19"/>
  <c r="F696" i="19"/>
  <c r="I696" i="19"/>
  <c r="G696" i="19"/>
  <c r="J696" i="19"/>
  <c r="J3" i="19"/>
  <c r="I3" i="19"/>
  <c r="H8" i="4"/>
  <c r="I8" i="4"/>
  <c r="J8" i="4"/>
  <c r="H9" i="4"/>
  <c r="I9" i="4"/>
  <c r="J9" i="4"/>
  <c r="H3" i="7"/>
  <c r="I3" i="7"/>
  <c r="J3" i="7"/>
  <c r="H4" i="7"/>
  <c r="I4" i="7"/>
  <c r="J4" i="7"/>
  <c r="H5" i="7"/>
  <c r="I5" i="7"/>
  <c r="J5" i="7"/>
  <c r="H6" i="7"/>
  <c r="I6" i="7"/>
  <c r="J6" i="7"/>
  <c r="H7" i="7"/>
  <c r="I7" i="7"/>
  <c r="J7" i="7"/>
  <c r="H8" i="7"/>
  <c r="I8" i="7"/>
  <c r="J8" i="7"/>
  <c r="H9" i="7"/>
  <c r="I9" i="7"/>
  <c r="J9" i="7"/>
  <c r="H10" i="7"/>
  <c r="I10" i="7"/>
  <c r="J10" i="7"/>
  <c r="H11" i="7"/>
  <c r="I11" i="7"/>
  <c r="J11" i="7"/>
  <c r="H12" i="7"/>
  <c r="I12" i="7"/>
  <c r="J12" i="7"/>
  <c r="H13" i="7"/>
  <c r="I13" i="7"/>
  <c r="J13" i="7"/>
  <c r="H14" i="7"/>
  <c r="I14" i="7"/>
  <c r="J14" i="7"/>
  <c r="H15" i="7"/>
  <c r="I15" i="7"/>
  <c r="J15" i="7"/>
  <c r="H16" i="7"/>
  <c r="I16" i="7"/>
  <c r="J16" i="7"/>
  <c r="H17" i="7"/>
  <c r="I17" i="7"/>
  <c r="J17" i="7"/>
  <c r="H18" i="7"/>
  <c r="I18" i="7"/>
  <c r="J18" i="7"/>
  <c r="H19" i="7"/>
  <c r="I19" i="7"/>
  <c r="J19" i="7"/>
  <c r="H20" i="7"/>
  <c r="I20" i="7"/>
  <c r="J20" i="7"/>
  <c r="H21" i="7"/>
  <c r="I21" i="7"/>
  <c r="J21" i="7"/>
  <c r="H22" i="7"/>
  <c r="I22" i="7"/>
  <c r="J22" i="7"/>
  <c r="H23" i="7"/>
  <c r="I23" i="7"/>
  <c r="J23" i="7"/>
  <c r="H24" i="7"/>
  <c r="I24" i="7"/>
  <c r="J24" i="7"/>
  <c r="Z851" i="11"/>
  <c r="Z850" i="11"/>
  <c r="Z849" i="11"/>
  <c r="Z848" i="11"/>
  <c r="Z847" i="11"/>
  <c r="Z846" i="11"/>
  <c r="Z845" i="11"/>
  <c r="Z844" i="11"/>
  <c r="Z843" i="11"/>
  <c r="Z842" i="11"/>
  <c r="Z841" i="11"/>
  <c r="Z840" i="11"/>
  <c r="Z839" i="11"/>
  <c r="Z838" i="11"/>
  <c r="Z837" i="11"/>
  <c r="Z836" i="11"/>
  <c r="Z835" i="11"/>
  <c r="Z834" i="11"/>
  <c r="Z833" i="11"/>
  <c r="Z832" i="11"/>
  <c r="Z831" i="11"/>
  <c r="Z830" i="11"/>
  <c r="Z829" i="11"/>
  <c r="Z828" i="11"/>
  <c r="Z827" i="11"/>
  <c r="Z826" i="11"/>
  <c r="Z825" i="11"/>
  <c r="Z824" i="11"/>
  <c r="Z823" i="11"/>
  <c r="Z822" i="11"/>
  <c r="Z821" i="11"/>
  <c r="Z820" i="11"/>
  <c r="Z819" i="11"/>
  <c r="Z818" i="11"/>
  <c r="Z817" i="11"/>
  <c r="Z816" i="11"/>
  <c r="Z815" i="11"/>
  <c r="Z814" i="11"/>
  <c r="Z813" i="11"/>
  <c r="Z812" i="11"/>
  <c r="Z811" i="11"/>
  <c r="Z810" i="11"/>
  <c r="Z809" i="11"/>
  <c r="Z808" i="11"/>
  <c r="Z807" i="11"/>
  <c r="Z806" i="11"/>
  <c r="Z805" i="11"/>
  <c r="Z804" i="11"/>
  <c r="Z803" i="11"/>
  <c r="Z802" i="11"/>
  <c r="Z801" i="11"/>
  <c r="Z800" i="11"/>
  <c r="Z799" i="11"/>
  <c r="Z798" i="11"/>
  <c r="Z797" i="11"/>
  <c r="Z796" i="11"/>
  <c r="Z795" i="11"/>
  <c r="Z794" i="11"/>
  <c r="Z793" i="11"/>
  <c r="Z792" i="11"/>
  <c r="Z791" i="11"/>
  <c r="Z790" i="11"/>
  <c r="Z789" i="11"/>
  <c r="Z788" i="11"/>
  <c r="Z787" i="11"/>
  <c r="Z786" i="11"/>
  <c r="Z785" i="11"/>
  <c r="Z784" i="11"/>
  <c r="Z783" i="11"/>
  <c r="Z782" i="11"/>
  <c r="Z781" i="11"/>
  <c r="Z780" i="11"/>
  <c r="Z779" i="11"/>
  <c r="Z776" i="11"/>
  <c r="Z775" i="11"/>
  <c r="Z774" i="11"/>
  <c r="Z773" i="11"/>
  <c r="Z772" i="11"/>
  <c r="Z771" i="11"/>
  <c r="Z770" i="11"/>
  <c r="Z769" i="11"/>
  <c r="Z768" i="11"/>
  <c r="Z767" i="11"/>
  <c r="Z766" i="11"/>
  <c r="Z765" i="11"/>
  <c r="Z764" i="11"/>
  <c r="Z763" i="11"/>
  <c r="Z762" i="11"/>
  <c r="Z761" i="11"/>
  <c r="Z760" i="11"/>
  <c r="Z759" i="11"/>
  <c r="Z758" i="11"/>
  <c r="Z757" i="11"/>
  <c r="Z756" i="11"/>
  <c r="Z755" i="11"/>
  <c r="Z754" i="11"/>
  <c r="Z753" i="11"/>
  <c r="Z752" i="11"/>
  <c r="Z751" i="11"/>
  <c r="Z750" i="11"/>
  <c r="Z749" i="11"/>
  <c r="Z748" i="11"/>
  <c r="Z747" i="11"/>
  <c r="Z746" i="11"/>
  <c r="Z745" i="11"/>
  <c r="Z744" i="11"/>
  <c r="Z743" i="11"/>
  <c r="Z742" i="11"/>
  <c r="Z741" i="11"/>
  <c r="Z740" i="11"/>
  <c r="Z739" i="11"/>
  <c r="Z738" i="11"/>
  <c r="Z737"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2" i="11"/>
  <c r="H321" i="1"/>
  <c r="I321" i="1"/>
  <c r="J321" i="1"/>
  <c r="H322" i="1"/>
  <c r="I322" i="1"/>
  <c r="J322" i="1"/>
  <c r="H323" i="1"/>
  <c r="I323" i="1"/>
  <c r="J323" i="1"/>
  <c r="H324" i="1"/>
  <c r="I324" i="1"/>
  <c r="J324" i="1"/>
  <c r="H325" i="1"/>
  <c r="I325" i="1"/>
  <c r="J325" i="1"/>
  <c r="H326" i="1"/>
  <c r="I326" i="1"/>
  <c r="J326" i="1"/>
  <c r="H327" i="1"/>
  <c r="I327" i="1"/>
  <c r="J327" i="1"/>
  <c r="H328" i="1"/>
  <c r="I328" i="1"/>
  <c r="J328" i="1"/>
  <c r="H329" i="1"/>
  <c r="I329" i="1"/>
  <c r="J329" i="1"/>
  <c r="H330" i="1"/>
  <c r="I330" i="1"/>
  <c r="J330" i="1"/>
  <c r="H331" i="1"/>
  <c r="I331" i="1"/>
  <c r="J331" i="1"/>
  <c r="H332" i="1"/>
  <c r="I332" i="1"/>
  <c r="J332" i="1"/>
  <c r="H333" i="1"/>
  <c r="I333" i="1"/>
  <c r="J333" i="1"/>
  <c r="H334" i="1"/>
  <c r="I334" i="1"/>
  <c r="J334" i="1"/>
  <c r="H335" i="1"/>
  <c r="I335" i="1"/>
  <c r="J335" i="1"/>
  <c r="H336" i="1"/>
  <c r="I336" i="1"/>
  <c r="J336" i="1"/>
  <c r="H337" i="1"/>
  <c r="I337" i="1"/>
  <c r="J337" i="1"/>
  <c r="H338" i="1"/>
  <c r="I338" i="1"/>
  <c r="J338" i="1"/>
  <c r="H339" i="1"/>
  <c r="I339" i="1"/>
  <c r="J339" i="1"/>
  <c r="H340" i="1"/>
  <c r="I340" i="1"/>
  <c r="J340" i="1"/>
  <c r="H341" i="1"/>
  <c r="I341" i="1"/>
  <c r="J341" i="1"/>
  <c r="H342" i="1"/>
  <c r="I342" i="1"/>
  <c r="J342" i="1"/>
  <c r="H343" i="1"/>
  <c r="I343" i="1"/>
  <c r="J343" i="1"/>
  <c r="H344" i="1"/>
  <c r="I344" i="1"/>
  <c r="J344" i="1"/>
  <c r="H345" i="1"/>
  <c r="I345" i="1"/>
  <c r="J345" i="1"/>
  <c r="H346" i="1"/>
  <c r="I346" i="1"/>
  <c r="J346" i="1"/>
  <c r="H347" i="1"/>
  <c r="I347" i="1"/>
  <c r="J347" i="1"/>
  <c r="H348" i="1"/>
  <c r="I348" i="1"/>
  <c r="J348" i="1"/>
  <c r="H349" i="1"/>
  <c r="I349" i="1"/>
  <c r="J349" i="1"/>
  <c r="H350" i="1"/>
  <c r="I350" i="1"/>
  <c r="J350" i="1"/>
  <c r="H351" i="1"/>
  <c r="I351" i="1"/>
  <c r="J351" i="1"/>
  <c r="H352" i="1"/>
  <c r="I352" i="1"/>
  <c r="J352" i="1"/>
  <c r="H353" i="1"/>
  <c r="I353" i="1"/>
  <c r="J353" i="1"/>
  <c r="H354" i="1"/>
  <c r="I354" i="1"/>
  <c r="J354" i="1"/>
  <c r="H355" i="1"/>
  <c r="I355" i="1"/>
  <c r="J355" i="1"/>
  <c r="H356" i="1"/>
  <c r="I356" i="1"/>
  <c r="J356" i="1"/>
  <c r="H357" i="1"/>
  <c r="I357" i="1"/>
  <c r="J357" i="1"/>
  <c r="H358" i="1"/>
  <c r="I358" i="1"/>
  <c r="J358" i="1"/>
  <c r="H359" i="1"/>
  <c r="I359" i="1"/>
  <c r="J359" i="1"/>
  <c r="H360" i="1"/>
  <c r="I360" i="1"/>
  <c r="J360" i="1"/>
  <c r="H361" i="1"/>
  <c r="I361" i="1"/>
  <c r="J361" i="1"/>
  <c r="H362" i="1"/>
  <c r="I362" i="1"/>
  <c r="J362" i="1"/>
  <c r="H363" i="1"/>
  <c r="I363" i="1"/>
  <c r="J363" i="1"/>
  <c r="H364" i="1"/>
  <c r="I364" i="1"/>
  <c r="J364" i="1"/>
  <c r="H365" i="1"/>
  <c r="I365" i="1"/>
  <c r="J365" i="1"/>
  <c r="H366" i="1"/>
  <c r="I366" i="1"/>
  <c r="J366" i="1"/>
  <c r="H367" i="1"/>
  <c r="I367" i="1"/>
  <c r="J367" i="1"/>
  <c r="H368" i="1"/>
  <c r="I368" i="1"/>
  <c r="J368" i="1"/>
  <c r="H369" i="1"/>
  <c r="I369" i="1"/>
  <c r="J369" i="1"/>
  <c r="H370" i="1"/>
  <c r="I370" i="1"/>
  <c r="J370" i="1"/>
  <c r="H371" i="1"/>
  <c r="I371" i="1"/>
  <c r="J371" i="1"/>
  <c r="H372" i="1"/>
  <c r="I372" i="1"/>
  <c r="J372" i="1"/>
  <c r="H373" i="1"/>
  <c r="I373" i="1"/>
  <c r="J373" i="1"/>
  <c r="H374" i="1"/>
  <c r="I374" i="1"/>
  <c r="J374" i="1"/>
  <c r="H375" i="1"/>
  <c r="I375" i="1"/>
  <c r="J375" i="1"/>
  <c r="H376" i="1"/>
  <c r="I376" i="1"/>
  <c r="J376" i="1"/>
  <c r="H377" i="1"/>
  <c r="I377" i="1"/>
  <c r="J377" i="1"/>
  <c r="H378" i="1"/>
  <c r="I378" i="1"/>
  <c r="J378" i="1"/>
  <c r="H379" i="1"/>
  <c r="I379" i="1"/>
  <c r="J379" i="1"/>
  <c r="H380" i="1"/>
  <c r="I380" i="1"/>
  <c r="J380" i="1"/>
  <c r="H381" i="1"/>
  <c r="I381" i="1"/>
  <c r="J381" i="1"/>
  <c r="H382" i="1"/>
  <c r="I382" i="1"/>
  <c r="J382" i="1"/>
  <c r="H383" i="1"/>
  <c r="I383" i="1"/>
  <c r="J383" i="1"/>
  <c r="H384" i="1"/>
  <c r="I384" i="1"/>
  <c r="J384" i="1"/>
  <c r="H385" i="1"/>
  <c r="I385" i="1"/>
  <c r="J385" i="1"/>
  <c r="H386" i="1"/>
  <c r="I386" i="1"/>
  <c r="J386" i="1"/>
  <c r="H387" i="1"/>
  <c r="I387" i="1"/>
  <c r="J387" i="1"/>
  <c r="H388" i="1"/>
  <c r="I388" i="1"/>
  <c r="J388" i="1"/>
  <c r="H389" i="1"/>
  <c r="I389" i="1"/>
  <c r="J389" i="1"/>
  <c r="H390" i="1"/>
  <c r="I390" i="1"/>
  <c r="J390" i="1"/>
  <c r="H391" i="1"/>
  <c r="I391" i="1"/>
  <c r="J391" i="1"/>
  <c r="H392" i="1"/>
  <c r="I392" i="1"/>
  <c r="J392" i="1"/>
  <c r="H393" i="1"/>
  <c r="I393" i="1"/>
  <c r="J393" i="1"/>
  <c r="H394" i="1"/>
  <c r="I394" i="1"/>
  <c r="J394" i="1"/>
  <c r="H395" i="1"/>
  <c r="I395" i="1"/>
  <c r="J395" i="1"/>
  <c r="H396" i="1"/>
  <c r="I396" i="1"/>
  <c r="J396" i="1"/>
  <c r="H397" i="1"/>
  <c r="I397" i="1"/>
  <c r="J397" i="1"/>
  <c r="H398" i="1"/>
  <c r="I398" i="1"/>
  <c r="J398" i="1"/>
  <c r="H399" i="1"/>
  <c r="I399" i="1"/>
  <c r="J399" i="1"/>
  <c r="H400" i="1"/>
  <c r="I400" i="1"/>
  <c r="J400" i="1"/>
  <c r="H401" i="1"/>
  <c r="I401" i="1"/>
  <c r="J401" i="1"/>
  <c r="H402" i="1"/>
  <c r="I402" i="1"/>
  <c r="J402" i="1"/>
  <c r="H403" i="1"/>
  <c r="I403" i="1"/>
  <c r="J403" i="1"/>
  <c r="H404" i="1"/>
  <c r="I404" i="1"/>
  <c r="J404" i="1"/>
  <c r="H405" i="1"/>
  <c r="I405" i="1"/>
  <c r="J405" i="1"/>
  <c r="H406" i="1"/>
  <c r="I406" i="1"/>
  <c r="J406" i="1"/>
  <c r="H407" i="1"/>
  <c r="I407" i="1"/>
  <c r="J407" i="1"/>
  <c r="H408" i="1"/>
  <c r="I408" i="1"/>
  <c r="J408" i="1"/>
  <c r="H409" i="1"/>
  <c r="I409" i="1"/>
  <c r="J409" i="1"/>
  <c r="H410" i="1"/>
  <c r="I410" i="1"/>
  <c r="J410" i="1"/>
  <c r="H411" i="1"/>
  <c r="I411" i="1"/>
  <c r="J411" i="1"/>
  <c r="H412" i="1"/>
  <c r="I412" i="1"/>
  <c r="J412" i="1"/>
  <c r="H413" i="1"/>
  <c r="I413" i="1"/>
  <c r="J413" i="1"/>
  <c r="H414" i="1"/>
  <c r="I414" i="1"/>
  <c r="J414" i="1"/>
  <c r="H415" i="1"/>
  <c r="I415" i="1"/>
  <c r="J415" i="1"/>
  <c r="H416" i="1"/>
  <c r="I416" i="1"/>
  <c r="J416" i="1"/>
  <c r="H417" i="1"/>
  <c r="I417" i="1"/>
  <c r="J417" i="1"/>
  <c r="H418" i="1"/>
  <c r="I418" i="1"/>
  <c r="J418" i="1"/>
  <c r="H419" i="1"/>
  <c r="I419" i="1"/>
  <c r="J419" i="1"/>
  <c r="H420" i="1"/>
  <c r="I420" i="1"/>
  <c r="J420" i="1"/>
  <c r="H421" i="1"/>
  <c r="I421" i="1"/>
  <c r="J421" i="1"/>
  <c r="H422" i="1"/>
  <c r="I422" i="1"/>
  <c r="J422" i="1"/>
  <c r="H423" i="1"/>
  <c r="I423" i="1"/>
  <c r="J423" i="1"/>
  <c r="H424" i="1"/>
  <c r="I424" i="1"/>
  <c r="J424" i="1"/>
  <c r="H425" i="1"/>
  <c r="I425" i="1"/>
  <c r="J425" i="1"/>
  <c r="H426" i="1"/>
  <c r="I426" i="1"/>
  <c r="J426" i="1"/>
  <c r="H427" i="1"/>
  <c r="I427" i="1"/>
  <c r="J427" i="1"/>
  <c r="H428" i="1"/>
  <c r="I428" i="1"/>
  <c r="J428" i="1"/>
  <c r="H429" i="1"/>
  <c r="I429" i="1"/>
  <c r="J429" i="1"/>
  <c r="H430" i="1"/>
  <c r="I430" i="1"/>
  <c r="J430" i="1"/>
  <c r="H431" i="1"/>
  <c r="I431" i="1"/>
  <c r="J431" i="1"/>
  <c r="H432" i="1"/>
  <c r="I432" i="1"/>
  <c r="J432" i="1"/>
  <c r="H433" i="1"/>
  <c r="I433" i="1"/>
  <c r="J433" i="1"/>
  <c r="H434" i="1"/>
  <c r="I434" i="1"/>
  <c r="J434" i="1"/>
  <c r="H435" i="1"/>
  <c r="I435" i="1"/>
  <c r="J435" i="1"/>
  <c r="H436" i="1"/>
  <c r="I436" i="1"/>
  <c r="J436" i="1"/>
  <c r="H437" i="1"/>
  <c r="I437" i="1"/>
  <c r="J437" i="1"/>
  <c r="H438" i="1"/>
  <c r="I438" i="1"/>
  <c r="J438" i="1"/>
  <c r="H439" i="1"/>
  <c r="I439" i="1"/>
  <c r="J439" i="1"/>
  <c r="H440" i="1"/>
  <c r="I440" i="1"/>
  <c r="J440" i="1"/>
  <c r="H441" i="1"/>
  <c r="I441" i="1"/>
  <c r="J441" i="1"/>
  <c r="H442" i="1"/>
  <c r="I442" i="1"/>
  <c r="J442" i="1"/>
  <c r="H443" i="1"/>
  <c r="I443" i="1"/>
  <c r="J443" i="1"/>
  <c r="H444" i="1"/>
  <c r="I444" i="1"/>
  <c r="J444" i="1"/>
  <c r="H445" i="1"/>
  <c r="I445" i="1"/>
  <c r="J445" i="1"/>
  <c r="H446" i="1"/>
  <c r="I446" i="1"/>
  <c r="J446" i="1"/>
  <c r="H447" i="1"/>
  <c r="I447" i="1"/>
  <c r="J447" i="1"/>
  <c r="H448" i="1"/>
  <c r="I448" i="1"/>
  <c r="J448" i="1"/>
  <c r="H449" i="1"/>
  <c r="I449" i="1"/>
  <c r="J449" i="1"/>
  <c r="H450" i="1"/>
  <c r="I450" i="1"/>
  <c r="J450" i="1"/>
  <c r="H451" i="1"/>
  <c r="I451" i="1"/>
  <c r="J451" i="1"/>
  <c r="H452" i="1"/>
  <c r="I452" i="1"/>
  <c r="J452" i="1"/>
  <c r="H453" i="1"/>
  <c r="I453" i="1"/>
  <c r="J453" i="1"/>
  <c r="H454" i="1"/>
  <c r="I454" i="1"/>
  <c r="J454" i="1"/>
  <c r="H455" i="1"/>
  <c r="I455" i="1"/>
  <c r="J455" i="1"/>
  <c r="H456" i="1"/>
  <c r="I456" i="1"/>
  <c r="J456" i="1"/>
  <c r="H457" i="1"/>
  <c r="I457" i="1"/>
  <c r="J457" i="1"/>
  <c r="H458" i="1"/>
  <c r="I458" i="1"/>
  <c r="J458" i="1"/>
  <c r="H459" i="1"/>
  <c r="I459" i="1"/>
  <c r="J459" i="1"/>
  <c r="H460" i="1"/>
  <c r="I460" i="1"/>
  <c r="J460" i="1"/>
  <c r="H461" i="1"/>
  <c r="I461" i="1"/>
  <c r="J461" i="1"/>
  <c r="H462" i="1"/>
  <c r="I462" i="1"/>
  <c r="J462" i="1"/>
  <c r="H463" i="1"/>
  <c r="I463" i="1"/>
  <c r="J463" i="1"/>
  <c r="H464" i="1"/>
  <c r="I464" i="1"/>
  <c r="J464" i="1"/>
  <c r="H465" i="1"/>
  <c r="I465" i="1"/>
  <c r="J465" i="1"/>
  <c r="H466" i="1"/>
  <c r="I466" i="1"/>
  <c r="J466" i="1"/>
  <c r="H467" i="1"/>
  <c r="I467" i="1"/>
  <c r="J467" i="1"/>
  <c r="H468" i="1"/>
  <c r="I468" i="1"/>
  <c r="J468" i="1"/>
  <c r="H469" i="1"/>
  <c r="I469" i="1"/>
  <c r="J469" i="1"/>
  <c r="H470" i="1"/>
  <c r="I470" i="1"/>
  <c r="J470" i="1"/>
  <c r="H471" i="1"/>
  <c r="I471" i="1"/>
  <c r="J471" i="1"/>
  <c r="H472" i="1"/>
  <c r="I472" i="1"/>
  <c r="J472" i="1"/>
  <c r="H473" i="1"/>
  <c r="I473" i="1"/>
  <c r="J473" i="1"/>
  <c r="H474" i="1"/>
  <c r="I474" i="1"/>
  <c r="J474" i="1"/>
  <c r="H475" i="1"/>
  <c r="I475" i="1"/>
  <c r="J475" i="1"/>
  <c r="H476" i="1"/>
  <c r="I476" i="1"/>
  <c r="J476" i="1"/>
  <c r="H477" i="1"/>
  <c r="I477" i="1"/>
  <c r="J477" i="1"/>
  <c r="H478" i="1"/>
  <c r="I478" i="1"/>
  <c r="J478" i="1"/>
  <c r="H479" i="1"/>
  <c r="I479" i="1"/>
  <c r="J479" i="1"/>
  <c r="H480" i="1"/>
  <c r="I480" i="1"/>
  <c r="J480" i="1"/>
  <c r="H481" i="1"/>
  <c r="I481" i="1"/>
  <c r="J481" i="1"/>
  <c r="H482" i="1"/>
  <c r="I482" i="1"/>
  <c r="J482" i="1"/>
  <c r="H483" i="1"/>
  <c r="I483" i="1"/>
  <c r="J483" i="1"/>
  <c r="H484" i="1"/>
  <c r="I484" i="1"/>
  <c r="J484" i="1"/>
  <c r="H485" i="1"/>
  <c r="I485" i="1"/>
  <c r="J485" i="1"/>
  <c r="H486" i="1"/>
  <c r="I486" i="1"/>
  <c r="J486" i="1"/>
  <c r="H487" i="1"/>
  <c r="I487" i="1"/>
  <c r="J487" i="1"/>
  <c r="H488" i="1"/>
  <c r="I488" i="1"/>
  <c r="J488" i="1"/>
  <c r="H489" i="1"/>
  <c r="I489" i="1"/>
  <c r="J489" i="1"/>
  <c r="H490" i="1"/>
  <c r="I490" i="1"/>
  <c r="J490" i="1"/>
  <c r="H491" i="1"/>
  <c r="I491" i="1"/>
  <c r="J491" i="1"/>
  <c r="H492" i="1"/>
  <c r="I492" i="1"/>
  <c r="J492" i="1"/>
  <c r="H493" i="1"/>
  <c r="I493" i="1"/>
  <c r="J493" i="1"/>
  <c r="H494" i="1"/>
  <c r="I494" i="1"/>
  <c r="J494" i="1"/>
  <c r="H495" i="1"/>
  <c r="I495" i="1"/>
  <c r="J495" i="1"/>
  <c r="H496" i="1"/>
  <c r="I496" i="1"/>
  <c r="J496" i="1"/>
  <c r="H497" i="1"/>
  <c r="I497" i="1"/>
  <c r="J497" i="1"/>
  <c r="H498" i="1"/>
  <c r="I498" i="1"/>
  <c r="J498" i="1"/>
  <c r="H499" i="1"/>
  <c r="I499" i="1"/>
  <c r="J499" i="1"/>
  <c r="H500" i="1"/>
  <c r="I500" i="1"/>
  <c r="J500" i="1"/>
  <c r="H501" i="1"/>
  <c r="I501" i="1"/>
  <c r="J501" i="1"/>
  <c r="H502" i="1"/>
  <c r="I502" i="1"/>
  <c r="J502" i="1"/>
  <c r="H503" i="1"/>
  <c r="I503" i="1"/>
  <c r="J503" i="1"/>
  <c r="H504" i="1"/>
  <c r="I504" i="1"/>
  <c r="J504" i="1"/>
  <c r="H505" i="1"/>
  <c r="I505" i="1"/>
  <c r="J505" i="1"/>
  <c r="H506" i="1"/>
  <c r="I506" i="1"/>
  <c r="J506" i="1"/>
  <c r="H507" i="1"/>
  <c r="I507" i="1"/>
  <c r="J507" i="1"/>
  <c r="H508" i="1"/>
  <c r="I508" i="1"/>
  <c r="J508" i="1"/>
  <c r="H509" i="1"/>
  <c r="I509" i="1"/>
  <c r="J509" i="1"/>
  <c r="H510" i="1"/>
  <c r="I510" i="1"/>
  <c r="J510" i="1"/>
  <c r="H511" i="1"/>
  <c r="I511" i="1"/>
  <c r="J511" i="1"/>
  <c r="H512" i="1"/>
  <c r="I512" i="1"/>
  <c r="J512" i="1"/>
  <c r="H513" i="1"/>
  <c r="I513" i="1"/>
  <c r="J513" i="1"/>
  <c r="H514" i="1"/>
  <c r="I514" i="1"/>
  <c r="J514" i="1"/>
  <c r="H515" i="1"/>
  <c r="I515" i="1"/>
  <c r="J515" i="1"/>
  <c r="H516" i="1"/>
  <c r="I516" i="1"/>
  <c r="J516" i="1"/>
  <c r="H517" i="1"/>
  <c r="I517" i="1"/>
  <c r="J517" i="1"/>
  <c r="H518" i="1"/>
  <c r="I518" i="1"/>
  <c r="J518" i="1"/>
  <c r="H519" i="1"/>
  <c r="F519" i="1"/>
  <c r="I519" i="1"/>
  <c r="G519" i="1"/>
  <c r="J519" i="1"/>
  <c r="H520" i="1"/>
  <c r="F520" i="1"/>
  <c r="I520" i="1"/>
  <c r="G520" i="1"/>
  <c r="J520" i="1"/>
  <c r="H521" i="1"/>
  <c r="F521" i="1"/>
  <c r="I521" i="1"/>
  <c r="G521" i="1"/>
  <c r="J521" i="1"/>
  <c r="H522" i="1"/>
  <c r="F522" i="1"/>
  <c r="I522" i="1"/>
  <c r="G522" i="1"/>
  <c r="J522" i="1"/>
  <c r="H523" i="1"/>
  <c r="I523" i="1"/>
  <c r="J523" i="1"/>
  <c r="H524" i="1"/>
  <c r="I524" i="1"/>
  <c r="J524" i="1"/>
  <c r="H525" i="1"/>
  <c r="F525" i="1"/>
  <c r="I525" i="1"/>
  <c r="G525" i="1"/>
  <c r="J525" i="1"/>
  <c r="H526" i="1"/>
  <c r="F526" i="1"/>
  <c r="I526" i="1"/>
  <c r="G526" i="1"/>
  <c r="J526" i="1"/>
  <c r="H527" i="1"/>
  <c r="F527" i="1"/>
  <c r="I527" i="1"/>
  <c r="G527" i="1"/>
  <c r="J527" i="1"/>
  <c r="H528" i="1"/>
  <c r="F528" i="1"/>
  <c r="I528" i="1"/>
  <c r="G528" i="1"/>
  <c r="J528" i="1"/>
  <c r="H529" i="1"/>
  <c r="I529" i="1"/>
  <c r="J529" i="1"/>
  <c r="H530" i="1"/>
  <c r="I530" i="1"/>
  <c r="J530" i="1"/>
  <c r="H531" i="1"/>
  <c r="I531" i="1"/>
  <c r="J531" i="1"/>
  <c r="H532" i="1"/>
  <c r="I532" i="1"/>
  <c r="J532" i="1"/>
  <c r="H533" i="1"/>
  <c r="I533" i="1"/>
  <c r="J533" i="1"/>
  <c r="H534" i="1"/>
  <c r="I534" i="1"/>
  <c r="J534" i="1"/>
  <c r="H535" i="1"/>
  <c r="I535" i="1"/>
  <c r="J535" i="1"/>
  <c r="H536" i="1"/>
  <c r="I536" i="1"/>
  <c r="J536" i="1"/>
  <c r="H537" i="1"/>
  <c r="I537" i="1"/>
  <c r="J537" i="1"/>
  <c r="H538" i="1"/>
  <c r="I538" i="1"/>
  <c r="J538" i="1"/>
  <c r="H539" i="1"/>
  <c r="I539" i="1"/>
  <c r="J539" i="1"/>
  <c r="H540" i="1"/>
  <c r="F540" i="1"/>
  <c r="I540" i="1"/>
  <c r="G540" i="1"/>
  <c r="J540" i="1"/>
  <c r="H541" i="1"/>
  <c r="F541" i="1"/>
  <c r="I541" i="1"/>
  <c r="G541" i="1"/>
  <c r="J541" i="1"/>
  <c r="H542" i="1"/>
  <c r="F542" i="1"/>
  <c r="I542" i="1"/>
  <c r="G542" i="1"/>
  <c r="J542" i="1"/>
  <c r="H543" i="1"/>
  <c r="F543" i="1"/>
  <c r="I543" i="1"/>
  <c r="G543" i="1"/>
  <c r="J543" i="1"/>
  <c r="H544" i="1"/>
  <c r="F544" i="1"/>
  <c r="I544" i="1"/>
  <c r="G544" i="1"/>
  <c r="J544" i="1"/>
  <c r="H545" i="1"/>
  <c r="F545" i="1"/>
  <c r="I545" i="1"/>
  <c r="G545" i="1"/>
  <c r="J545" i="1"/>
  <c r="H546" i="1"/>
  <c r="F546" i="1"/>
  <c r="I546" i="1"/>
  <c r="G546" i="1"/>
  <c r="J546" i="1"/>
  <c r="H547" i="1"/>
  <c r="F547" i="1"/>
  <c r="I547" i="1"/>
  <c r="G547" i="1"/>
  <c r="J547" i="1"/>
  <c r="H548" i="1"/>
  <c r="F548" i="1"/>
  <c r="I548" i="1"/>
  <c r="G548" i="1"/>
  <c r="J548" i="1"/>
  <c r="H549" i="1"/>
  <c r="F549" i="1"/>
  <c r="I549" i="1"/>
  <c r="G549" i="1"/>
  <c r="J549" i="1"/>
  <c r="H550" i="1"/>
  <c r="F550" i="1"/>
  <c r="I550" i="1"/>
  <c r="G550" i="1"/>
  <c r="J550" i="1"/>
  <c r="H551" i="1"/>
  <c r="F551" i="1"/>
  <c r="I551" i="1"/>
  <c r="G551" i="1"/>
  <c r="J551" i="1"/>
  <c r="H552" i="1"/>
  <c r="F552" i="1"/>
  <c r="I552" i="1"/>
  <c r="G552" i="1"/>
  <c r="J552" i="1"/>
  <c r="H553" i="1"/>
  <c r="F553" i="1"/>
  <c r="I553" i="1"/>
  <c r="G553" i="1"/>
  <c r="J553" i="1"/>
  <c r="H554" i="1"/>
  <c r="F554" i="1"/>
  <c r="I554" i="1"/>
  <c r="G554" i="1"/>
  <c r="J554" i="1"/>
  <c r="H555" i="1"/>
  <c r="F555" i="1"/>
  <c r="I555" i="1"/>
  <c r="G555" i="1"/>
  <c r="J555" i="1"/>
  <c r="H556" i="1"/>
  <c r="F556" i="1"/>
  <c r="I556" i="1"/>
  <c r="G556" i="1"/>
  <c r="J556" i="1"/>
  <c r="H557" i="1"/>
  <c r="F557" i="1"/>
  <c r="I557" i="1"/>
  <c r="G557" i="1"/>
  <c r="J557" i="1"/>
  <c r="H558" i="1"/>
  <c r="F558" i="1"/>
  <c r="I558" i="1"/>
  <c r="G558" i="1"/>
  <c r="J558" i="1"/>
  <c r="H559" i="1"/>
  <c r="F559" i="1"/>
  <c r="I559" i="1"/>
  <c r="G559" i="1"/>
  <c r="J559" i="1"/>
  <c r="H560" i="1"/>
  <c r="F560" i="1"/>
  <c r="I560" i="1"/>
  <c r="G560" i="1"/>
  <c r="J560" i="1"/>
  <c r="H561" i="1"/>
  <c r="F561" i="1"/>
  <c r="I561" i="1"/>
  <c r="G561" i="1"/>
  <c r="J561" i="1"/>
  <c r="H562" i="1"/>
  <c r="F562" i="1"/>
  <c r="I562" i="1"/>
  <c r="G562" i="1"/>
  <c r="J562" i="1"/>
  <c r="H563" i="1"/>
  <c r="F563" i="1"/>
  <c r="I563" i="1"/>
  <c r="G563" i="1"/>
  <c r="J563" i="1"/>
  <c r="H564" i="1"/>
  <c r="F564" i="1"/>
  <c r="I564" i="1"/>
  <c r="G564" i="1"/>
  <c r="J564" i="1"/>
  <c r="H565" i="1"/>
  <c r="I565" i="1"/>
  <c r="J565" i="1"/>
  <c r="H566" i="1"/>
  <c r="I566" i="1"/>
  <c r="J566" i="1"/>
  <c r="H567" i="1"/>
  <c r="I567" i="1"/>
  <c r="J567" i="1"/>
  <c r="H568" i="1"/>
  <c r="I568" i="1"/>
  <c r="J568" i="1"/>
  <c r="H569" i="1"/>
  <c r="I569" i="1"/>
  <c r="J569" i="1"/>
  <c r="H570" i="1"/>
  <c r="I570" i="1"/>
  <c r="J570" i="1"/>
  <c r="H571" i="1"/>
  <c r="I571" i="1"/>
  <c r="J571" i="1"/>
  <c r="H572" i="1"/>
  <c r="I572" i="1"/>
  <c r="J572" i="1"/>
  <c r="H573" i="1"/>
  <c r="F573" i="1"/>
  <c r="I573" i="1"/>
  <c r="G573" i="1"/>
  <c r="J573" i="1"/>
  <c r="H574" i="1"/>
  <c r="F574" i="1"/>
  <c r="I574" i="1"/>
  <c r="G574" i="1"/>
  <c r="J574" i="1"/>
  <c r="H575" i="1"/>
  <c r="F575" i="1"/>
  <c r="I575" i="1"/>
  <c r="G575" i="1"/>
  <c r="J575" i="1"/>
  <c r="H576" i="1"/>
  <c r="F576" i="1"/>
  <c r="I576" i="1"/>
  <c r="G576" i="1"/>
  <c r="J576" i="1"/>
  <c r="H577" i="1"/>
  <c r="F577" i="1"/>
  <c r="I577" i="1"/>
  <c r="G577" i="1"/>
  <c r="J577" i="1"/>
  <c r="H578" i="1"/>
  <c r="F578" i="1"/>
  <c r="I578" i="1"/>
  <c r="G578" i="1"/>
  <c r="J578" i="1"/>
  <c r="H579" i="1"/>
  <c r="F579" i="1"/>
  <c r="I579" i="1"/>
  <c r="G579" i="1"/>
  <c r="J579" i="1"/>
  <c r="H580" i="1"/>
  <c r="F580" i="1"/>
  <c r="I580" i="1"/>
  <c r="G580" i="1"/>
  <c r="J580" i="1"/>
  <c r="H581" i="1"/>
  <c r="F581" i="1"/>
  <c r="I581" i="1"/>
  <c r="G581" i="1"/>
  <c r="J581" i="1"/>
  <c r="H582" i="1"/>
  <c r="F582" i="1"/>
  <c r="I582" i="1"/>
  <c r="G582" i="1"/>
  <c r="J582" i="1"/>
  <c r="H583" i="1"/>
  <c r="F583" i="1"/>
  <c r="I583" i="1"/>
  <c r="G583" i="1"/>
  <c r="J583" i="1"/>
  <c r="H584" i="1"/>
  <c r="F584" i="1"/>
  <c r="I584" i="1"/>
  <c r="G584" i="1"/>
  <c r="J584" i="1"/>
  <c r="H585" i="1"/>
  <c r="F585" i="1"/>
  <c r="I585" i="1"/>
  <c r="G585" i="1"/>
  <c r="J585" i="1"/>
  <c r="H586" i="1"/>
  <c r="F586" i="1"/>
  <c r="I586" i="1"/>
  <c r="G586" i="1"/>
  <c r="J586" i="1"/>
  <c r="H587" i="1"/>
  <c r="F587" i="1"/>
  <c r="I587" i="1"/>
  <c r="G587" i="1"/>
  <c r="J587" i="1"/>
  <c r="H588" i="1"/>
  <c r="F588" i="1"/>
  <c r="I588" i="1"/>
  <c r="G588" i="1"/>
  <c r="J588" i="1"/>
  <c r="H589" i="1"/>
  <c r="F589" i="1"/>
  <c r="I589" i="1"/>
  <c r="G589" i="1"/>
  <c r="J589" i="1"/>
  <c r="H590" i="1"/>
  <c r="F590" i="1"/>
  <c r="I590" i="1"/>
  <c r="G590" i="1"/>
  <c r="J590" i="1"/>
  <c r="H591" i="1"/>
  <c r="F591" i="1"/>
  <c r="I591" i="1"/>
  <c r="G591" i="1"/>
  <c r="J591" i="1"/>
  <c r="H592" i="1"/>
  <c r="F592" i="1"/>
  <c r="I592" i="1"/>
  <c r="G592" i="1"/>
  <c r="J592" i="1"/>
  <c r="H593" i="1"/>
  <c r="F593" i="1"/>
  <c r="I593" i="1"/>
  <c r="G593" i="1"/>
  <c r="J593" i="1"/>
  <c r="H594" i="1"/>
  <c r="F594" i="1"/>
  <c r="I594" i="1"/>
  <c r="G594" i="1"/>
  <c r="J594" i="1"/>
  <c r="H595" i="1"/>
  <c r="F595" i="1"/>
  <c r="I595" i="1"/>
  <c r="G595" i="1"/>
  <c r="J595" i="1"/>
  <c r="H596" i="1"/>
  <c r="F596" i="1"/>
  <c r="I596" i="1"/>
  <c r="G596" i="1"/>
  <c r="J596" i="1"/>
  <c r="H597" i="1"/>
  <c r="F597" i="1"/>
  <c r="I597" i="1"/>
  <c r="G597" i="1"/>
  <c r="J597" i="1"/>
  <c r="H598" i="1"/>
  <c r="F598" i="1"/>
  <c r="I598" i="1"/>
  <c r="G598" i="1"/>
  <c r="J598" i="1"/>
  <c r="H599" i="1"/>
  <c r="F599" i="1"/>
  <c r="I599" i="1"/>
  <c r="G599" i="1"/>
  <c r="J599" i="1"/>
  <c r="H600" i="1"/>
  <c r="F600" i="1"/>
  <c r="I600" i="1"/>
  <c r="G600" i="1"/>
  <c r="J600" i="1"/>
  <c r="H601" i="1"/>
  <c r="F601" i="1"/>
  <c r="I601" i="1"/>
  <c r="G601" i="1"/>
  <c r="J601" i="1"/>
  <c r="H602" i="1"/>
  <c r="F602" i="1"/>
  <c r="I602" i="1"/>
  <c r="G602" i="1"/>
  <c r="J602" i="1"/>
  <c r="H603" i="1"/>
  <c r="F603" i="1"/>
  <c r="I603" i="1"/>
  <c r="G603" i="1"/>
  <c r="J603" i="1"/>
  <c r="H604" i="1"/>
  <c r="F604" i="1"/>
  <c r="I604" i="1"/>
  <c r="G604" i="1"/>
  <c r="J604" i="1"/>
  <c r="H605" i="1"/>
  <c r="F605" i="1"/>
  <c r="I605" i="1"/>
  <c r="G605" i="1"/>
  <c r="J605" i="1"/>
  <c r="H606" i="1"/>
  <c r="F606" i="1"/>
  <c r="I606" i="1"/>
  <c r="G606" i="1"/>
  <c r="J606" i="1"/>
  <c r="H607" i="1"/>
  <c r="F607" i="1"/>
  <c r="I607" i="1"/>
  <c r="G607" i="1"/>
  <c r="J607" i="1"/>
  <c r="H608" i="1"/>
  <c r="F608" i="1"/>
  <c r="I608" i="1"/>
  <c r="G608" i="1"/>
  <c r="J608" i="1"/>
  <c r="H609" i="1"/>
  <c r="F609" i="1"/>
  <c r="I609" i="1"/>
  <c r="G609" i="1"/>
  <c r="J609" i="1"/>
  <c r="H610" i="1"/>
  <c r="F610" i="1"/>
  <c r="I610" i="1"/>
  <c r="G610" i="1"/>
  <c r="J610" i="1"/>
  <c r="H611" i="1"/>
  <c r="F611" i="1"/>
  <c r="I611" i="1"/>
  <c r="G611" i="1"/>
  <c r="J611" i="1"/>
  <c r="H612" i="1"/>
  <c r="F612" i="1"/>
  <c r="I612" i="1"/>
  <c r="G612" i="1"/>
  <c r="J612" i="1"/>
  <c r="H613" i="1"/>
  <c r="F613" i="1"/>
  <c r="I613" i="1"/>
  <c r="G613" i="1"/>
  <c r="J613" i="1"/>
  <c r="H614" i="1"/>
  <c r="F614" i="1"/>
  <c r="I614" i="1"/>
  <c r="G614" i="1"/>
  <c r="J614" i="1"/>
  <c r="H615" i="1"/>
  <c r="F615" i="1"/>
  <c r="I615" i="1"/>
  <c r="G615" i="1"/>
  <c r="J615" i="1"/>
  <c r="H616" i="1"/>
  <c r="F616" i="1"/>
  <c r="I616" i="1"/>
  <c r="G616" i="1"/>
  <c r="J616" i="1"/>
  <c r="H617" i="1"/>
  <c r="F617" i="1"/>
  <c r="I617" i="1"/>
  <c r="G617" i="1"/>
  <c r="J617" i="1"/>
  <c r="H618" i="1"/>
  <c r="F618" i="1"/>
  <c r="I618" i="1"/>
  <c r="G618" i="1"/>
  <c r="J618" i="1"/>
  <c r="H619" i="1"/>
  <c r="F619" i="1"/>
  <c r="I619" i="1"/>
  <c r="G619" i="1"/>
  <c r="J619" i="1"/>
  <c r="H620" i="1"/>
  <c r="F620" i="1"/>
  <c r="I620" i="1"/>
  <c r="G620" i="1"/>
  <c r="J620" i="1"/>
  <c r="H621" i="1"/>
  <c r="F621" i="1"/>
  <c r="I621" i="1"/>
  <c r="G621" i="1"/>
  <c r="J621" i="1"/>
  <c r="H622" i="1"/>
  <c r="F622" i="1"/>
  <c r="I622" i="1"/>
  <c r="G622" i="1"/>
  <c r="J622" i="1"/>
  <c r="H623" i="1"/>
  <c r="F623" i="1"/>
  <c r="I623" i="1"/>
  <c r="G623" i="1"/>
  <c r="J623" i="1"/>
  <c r="H624" i="1"/>
  <c r="I624" i="1"/>
  <c r="J624" i="1"/>
  <c r="H625" i="1"/>
  <c r="I625" i="1"/>
  <c r="J625" i="1"/>
  <c r="H626" i="1"/>
  <c r="I626" i="1"/>
  <c r="J626" i="1"/>
  <c r="H627" i="1"/>
  <c r="I627" i="1"/>
  <c r="J627" i="1"/>
  <c r="H628" i="1"/>
  <c r="I628" i="1"/>
  <c r="J628" i="1"/>
  <c r="H629" i="1"/>
  <c r="I629" i="1"/>
  <c r="J629" i="1"/>
  <c r="H630" i="1"/>
  <c r="I630" i="1"/>
  <c r="J630" i="1"/>
  <c r="H631" i="1"/>
  <c r="I631" i="1"/>
  <c r="J631" i="1"/>
  <c r="H632" i="1"/>
  <c r="I632" i="1"/>
  <c r="J632" i="1"/>
  <c r="H633" i="1"/>
  <c r="I633" i="1"/>
  <c r="J633" i="1"/>
  <c r="H634" i="1"/>
  <c r="I634" i="1"/>
  <c r="J634" i="1"/>
  <c r="H635" i="1"/>
  <c r="I635" i="1"/>
  <c r="J635" i="1"/>
  <c r="H636" i="1"/>
  <c r="I636" i="1"/>
  <c r="J636" i="1"/>
  <c r="H637" i="1"/>
  <c r="I637" i="1"/>
  <c r="J637" i="1"/>
  <c r="H638" i="1"/>
  <c r="I638" i="1"/>
  <c r="J638" i="1"/>
  <c r="H639" i="1"/>
  <c r="I639" i="1"/>
  <c r="J639" i="1"/>
  <c r="H640" i="1"/>
  <c r="I640" i="1"/>
  <c r="J640" i="1"/>
  <c r="H641" i="1"/>
  <c r="I641" i="1"/>
  <c r="J641" i="1"/>
  <c r="H642" i="1"/>
  <c r="I642" i="1"/>
  <c r="J642" i="1"/>
  <c r="H643" i="1"/>
  <c r="I643" i="1"/>
  <c r="J643" i="1"/>
  <c r="H644" i="1"/>
  <c r="I644" i="1"/>
  <c r="J644" i="1"/>
  <c r="H645" i="1"/>
  <c r="I645" i="1"/>
  <c r="J645" i="1"/>
  <c r="H646" i="1"/>
  <c r="I646" i="1"/>
  <c r="J646" i="1"/>
  <c r="H647" i="1"/>
  <c r="I647" i="1"/>
  <c r="J647" i="1"/>
  <c r="H648" i="1"/>
  <c r="I648" i="1"/>
  <c r="J648" i="1"/>
  <c r="H649" i="1"/>
  <c r="I649" i="1"/>
  <c r="J649" i="1"/>
  <c r="H650" i="1"/>
  <c r="I650" i="1"/>
  <c r="J650" i="1"/>
  <c r="H651" i="1"/>
  <c r="I651" i="1"/>
  <c r="J651" i="1"/>
  <c r="H652" i="1"/>
  <c r="I652" i="1"/>
  <c r="J652" i="1"/>
  <c r="H653" i="1"/>
  <c r="I653" i="1"/>
  <c r="J653" i="1"/>
  <c r="H654" i="1"/>
  <c r="I654" i="1"/>
  <c r="J654" i="1"/>
  <c r="H655" i="1"/>
  <c r="I655" i="1"/>
  <c r="J655" i="1"/>
  <c r="H656" i="1"/>
  <c r="I656" i="1"/>
  <c r="J656" i="1"/>
  <c r="H657" i="1"/>
  <c r="I657" i="1"/>
  <c r="J657" i="1"/>
  <c r="H658" i="1"/>
  <c r="I658" i="1"/>
  <c r="J658" i="1"/>
  <c r="H659" i="1"/>
  <c r="I659" i="1"/>
  <c r="J659" i="1"/>
  <c r="H660" i="1"/>
  <c r="I660" i="1"/>
  <c r="J660" i="1"/>
  <c r="H661" i="1"/>
  <c r="I661" i="1"/>
  <c r="J661" i="1"/>
  <c r="H662" i="1"/>
  <c r="I662" i="1"/>
  <c r="J662" i="1"/>
  <c r="H663" i="1"/>
  <c r="I663" i="1"/>
  <c r="J663" i="1"/>
  <c r="H664" i="1"/>
  <c r="I664" i="1"/>
  <c r="J664" i="1"/>
  <c r="H665" i="1"/>
  <c r="I665" i="1"/>
  <c r="J665" i="1"/>
  <c r="H666" i="1"/>
  <c r="I666" i="1"/>
  <c r="J666" i="1"/>
  <c r="H667" i="1"/>
  <c r="I667" i="1"/>
  <c r="J667" i="1"/>
  <c r="H668" i="1"/>
  <c r="I668" i="1"/>
  <c r="J668" i="1"/>
  <c r="H669" i="1"/>
  <c r="I669" i="1"/>
  <c r="J669" i="1"/>
  <c r="H670" i="1"/>
  <c r="I670" i="1"/>
  <c r="J670" i="1"/>
  <c r="H671" i="1"/>
  <c r="I671" i="1"/>
  <c r="J671" i="1"/>
  <c r="H672" i="1"/>
  <c r="I672" i="1"/>
  <c r="J672" i="1"/>
  <c r="H673" i="1"/>
  <c r="I673" i="1"/>
  <c r="J673" i="1"/>
  <c r="H674" i="1"/>
  <c r="I674" i="1"/>
  <c r="J674" i="1"/>
  <c r="H675" i="1"/>
  <c r="I675" i="1"/>
  <c r="J675" i="1"/>
  <c r="H676" i="1"/>
  <c r="I676" i="1"/>
  <c r="J676" i="1"/>
  <c r="H677" i="1"/>
  <c r="I677" i="1"/>
  <c r="J677" i="1"/>
  <c r="H678" i="1"/>
  <c r="I678" i="1"/>
  <c r="J678" i="1"/>
  <c r="H679" i="1"/>
  <c r="I679" i="1"/>
  <c r="J679" i="1"/>
  <c r="H680" i="1"/>
  <c r="I680" i="1"/>
  <c r="J680" i="1"/>
  <c r="H681" i="1"/>
  <c r="I681" i="1"/>
  <c r="J681" i="1"/>
  <c r="H682" i="1"/>
  <c r="I682" i="1"/>
  <c r="J682" i="1"/>
  <c r="H683" i="1"/>
  <c r="I683" i="1"/>
  <c r="J683" i="1"/>
  <c r="H684" i="1"/>
  <c r="I684" i="1"/>
  <c r="J684" i="1"/>
  <c r="H685" i="1"/>
  <c r="I685" i="1"/>
  <c r="J685" i="1"/>
  <c r="H686" i="1"/>
  <c r="I686" i="1"/>
  <c r="J686" i="1"/>
  <c r="H687" i="1"/>
  <c r="I687" i="1"/>
  <c r="J687" i="1"/>
  <c r="H688" i="1"/>
  <c r="I688" i="1"/>
  <c r="J688" i="1"/>
  <c r="H689" i="1"/>
  <c r="I689" i="1"/>
  <c r="J689" i="1"/>
  <c r="H690" i="1"/>
  <c r="I690" i="1"/>
  <c r="J690" i="1"/>
  <c r="H691" i="1"/>
  <c r="I691" i="1"/>
  <c r="J691" i="1"/>
  <c r="H692" i="1"/>
  <c r="I692" i="1"/>
  <c r="J692" i="1"/>
  <c r="H693" i="1"/>
  <c r="I693" i="1"/>
  <c r="J693" i="1"/>
  <c r="H694" i="1"/>
  <c r="I694" i="1"/>
  <c r="J694" i="1"/>
  <c r="H695" i="1"/>
  <c r="I695" i="1"/>
  <c r="J695" i="1"/>
  <c r="H696" i="1"/>
  <c r="I696" i="1"/>
  <c r="J696" i="1"/>
  <c r="H697" i="1"/>
  <c r="I697" i="1"/>
  <c r="J697" i="1"/>
  <c r="H698" i="1"/>
  <c r="I698" i="1"/>
  <c r="J698" i="1"/>
  <c r="H699" i="1"/>
  <c r="I699" i="1"/>
  <c r="J699" i="1"/>
  <c r="H700" i="1"/>
  <c r="I700" i="1"/>
  <c r="J700" i="1"/>
  <c r="H701" i="1"/>
  <c r="I701" i="1"/>
  <c r="J701" i="1"/>
  <c r="H702" i="1"/>
  <c r="I702" i="1"/>
  <c r="J702" i="1"/>
  <c r="H703" i="1"/>
  <c r="I703" i="1"/>
  <c r="J703" i="1"/>
  <c r="H704" i="1"/>
  <c r="I704" i="1"/>
  <c r="J704" i="1"/>
  <c r="H705" i="1"/>
  <c r="I705" i="1"/>
  <c r="J705" i="1"/>
  <c r="H706" i="1"/>
  <c r="I706" i="1"/>
  <c r="J706" i="1"/>
  <c r="H707" i="1"/>
  <c r="I707" i="1"/>
  <c r="J707" i="1"/>
  <c r="H708" i="1"/>
  <c r="I708" i="1"/>
  <c r="J708" i="1"/>
  <c r="H709" i="1"/>
  <c r="I709" i="1"/>
  <c r="J709" i="1"/>
  <c r="H710" i="1"/>
  <c r="I710" i="1"/>
  <c r="J710" i="1"/>
  <c r="H711" i="1"/>
  <c r="I711" i="1"/>
  <c r="J711" i="1"/>
  <c r="H712" i="1"/>
  <c r="I712" i="1"/>
  <c r="J712" i="1"/>
  <c r="H713" i="1"/>
  <c r="I713" i="1"/>
  <c r="J713" i="1"/>
  <c r="H714" i="1"/>
  <c r="I714" i="1"/>
  <c r="J714" i="1"/>
  <c r="H715" i="1"/>
  <c r="I715" i="1"/>
  <c r="J715" i="1"/>
  <c r="H716" i="1"/>
  <c r="I716" i="1"/>
  <c r="J716" i="1"/>
  <c r="H717" i="1"/>
  <c r="I717" i="1"/>
  <c r="J717" i="1"/>
  <c r="H718" i="1"/>
  <c r="I718" i="1"/>
  <c r="J718" i="1"/>
  <c r="H719" i="1"/>
  <c r="I719" i="1"/>
  <c r="J719" i="1"/>
  <c r="H720" i="1"/>
  <c r="I720" i="1"/>
  <c r="J720" i="1"/>
  <c r="H721" i="1"/>
  <c r="I721" i="1"/>
  <c r="J721" i="1"/>
  <c r="H722" i="1"/>
  <c r="I722" i="1"/>
  <c r="J722" i="1"/>
  <c r="H723" i="1"/>
  <c r="I723" i="1"/>
  <c r="J723" i="1"/>
  <c r="H724" i="1"/>
  <c r="I724" i="1"/>
  <c r="J724" i="1"/>
  <c r="H725" i="1"/>
  <c r="I725" i="1"/>
  <c r="J725" i="1"/>
  <c r="H726" i="1"/>
  <c r="I726" i="1"/>
  <c r="J726" i="1"/>
  <c r="H727" i="1"/>
  <c r="I727" i="1"/>
  <c r="J727" i="1"/>
  <c r="H728" i="1"/>
  <c r="I728" i="1"/>
  <c r="J728" i="1"/>
  <c r="H729" i="1"/>
  <c r="I729" i="1"/>
  <c r="J729" i="1"/>
  <c r="H730" i="1"/>
  <c r="I730" i="1"/>
  <c r="J730" i="1"/>
  <c r="H731" i="1"/>
  <c r="I731" i="1"/>
  <c r="J731" i="1"/>
  <c r="H732" i="1"/>
  <c r="I732" i="1"/>
  <c r="J732" i="1"/>
  <c r="H733" i="1"/>
  <c r="I733" i="1"/>
  <c r="J733" i="1"/>
  <c r="B728" i="11"/>
  <c r="C728" i="11"/>
  <c r="D728" i="11"/>
  <c r="E728" i="11"/>
  <c r="F728" i="11"/>
  <c r="G728" i="11"/>
  <c r="H728" i="11"/>
  <c r="I728" i="11"/>
  <c r="J728" i="11"/>
  <c r="K728" i="11"/>
  <c r="L728" i="11"/>
  <c r="M728" i="11"/>
  <c r="N728" i="11"/>
  <c r="O728" i="11"/>
  <c r="P728" i="11"/>
  <c r="Q728" i="11"/>
  <c r="R728" i="11"/>
  <c r="S728" i="11"/>
  <c r="T728" i="11"/>
  <c r="U728" i="11"/>
  <c r="V728" i="11"/>
  <c r="W728" i="11"/>
  <c r="X728" i="11"/>
  <c r="Y728" i="11"/>
  <c r="B729" i="11"/>
  <c r="C729" i="11"/>
  <c r="D729" i="11"/>
  <c r="E729" i="11"/>
  <c r="F729" i="11"/>
  <c r="G729" i="11"/>
  <c r="H729" i="11"/>
  <c r="I729" i="11"/>
  <c r="J729" i="11"/>
  <c r="K729" i="11"/>
  <c r="L729" i="11"/>
  <c r="M729" i="11"/>
  <c r="N729" i="11"/>
  <c r="O729" i="11"/>
  <c r="P729" i="11"/>
  <c r="Q729" i="11"/>
  <c r="R729" i="11"/>
  <c r="S729" i="11"/>
  <c r="T729" i="11"/>
  <c r="U729" i="11"/>
  <c r="V729" i="11"/>
  <c r="W729" i="11"/>
  <c r="X729" i="11"/>
  <c r="Y729" i="11"/>
  <c r="B730" i="11"/>
  <c r="C730" i="11"/>
  <c r="D730" i="11"/>
  <c r="E730" i="11"/>
  <c r="F730" i="11"/>
  <c r="G730" i="11"/>
  <c r="H730" i="11"/>
  <c r="I730" i="11"/>
  <c r="J730" i="11"/>
  <c r="K730" i="11"/>
  <c r="L730" i="11"/>
  <c r="M730" i="11"/>
  <c r="N730" i="11"/>
  <c r="O730" i="11"/>
  <c r="P730" i="11"/>
  <c r="Q730" i="11"/>
  <c r="R730" i="11"/>
  <c r="S730" i="11"/>
  <c r="T730" i="11"/>
  <c r="U730" i="11"/>
  <c r="V730" i="11"/>
  <c r="W730" i="11"/>
  <c r="X730" i="11"/>
  <c r="Y730" i="11"/>
  <c r="B731" i="11"/>
  <c r="C731" i="11"/>
  <c r="D731" i="11"/>
  <c r="E731" i="11"/>
  <c r="F731" i="11"/>
  <c r="G731" i="11"/>
  <c r="H731" i="11"/>
  <c r="I731" i="11"/>
  <c r="J731" i="11"/>
  <c r="K731" i="11"/>
  <c r="L731" i="11"/>
  <c r="M731" i="11"/>
  <c r="N731" i="11"/>
  <c r="O731" i="11"/>
  <c r="P731" i="11"/>
  <c r="Q731" i="11"/>
  <c r="R731" i="11"/>
  <c r="S731" i="11"/>
  <c r="T731" i="11"/>
  <c r="U731" i="11"/>
  <c r="V731" i="11"/>
  <c r="W731" i="11"/>
  <c r="X731" i="11"/>
  <c r="Y731" i="11"/>
  <c r="A728" i="11"/>
  <c r="A729" i="11"/>
  <c r="A730" i="11"/>
  <c r="A731" i="11"/>
  <c r="A3" i="11"/>
  <c r="B3" i="11"/>
  <c r="C3" i="11"/>
  <c r="D3" i="11"/>
  <c r="E3" i="11"/>
  <c r="F3" i="1"/>
  <c r="F3" i="11"/>
  <c r="G3" i="1"/>
  <c r="G3" i="11"/>
  <c r="H3" i="1"/>
  <c r="H3" i="11"/>
  <c r="I3" i="1"/>
  <c r="I3" i="11"/>
  <c r="J3" i="1"/>
  <c r="J3" i="11"/>
  <c r="K3" i="11"/>
  <c r="L3" i="11"/>
  <c r="M3" i="11"/>
  <c r="N3" i="11"/>
  <c r="O3" i="11"/>
  <c r="P3" i="11"/>
  <c r="Q3" i="11"/>
  <c r="R3" i="11"/>
  <c r="S3" i="11"/>
  <c r="T3" i="11"/>
  <c r="U3" i="11"/>
  <c r="V3" i="11"/>
  <c r="W3" i="11"/>
  <c r="X3" i="11"/>
  <c r="Y3" i="11"/>
  <c r="A4" i="11"/>
  <c r="B4" i="11"/>
  <c r="C4" i="11"/>
  <c r="D4" i="11"/>
  <c r="E4" i="11"/>
  <c r="F4" i="1"/>
  <c r="F4" i="11"/>
  <c r="G4" i="1"/>
  <c r="G4" i="11"/>
  <c r="H4" i="1"/>
  <c r="H4" i="11"/>
  <c r="I4" i="1"/>
  <c r="I4" i="11"/>
  <c r="J4" i="1"/>
  <c r="J4" i="11"/>
  <c r="K4" i="11"/>
  <c r="L4" i="11"/>
  <c r="M4" i="11"/>
  <c r="N4" i="11"/>
  <c r="O4" i="11"/>
  <c r="P4" i="11"/>
  <c r="Q4" i="11"/>
  <c r="R4" i="11"/>
  <c r="S4" i="11"/>
  <c r="T4" i="11"/>
  <c r="U4" i="11"/>
  <c r="V4" i="11"/>
  <c r="W4" i="11"/>
  <c r="X4" i="11"/>
  <c r="Y4" i="11"/>
  <c r="A5" i="11"/>
  <c r="B5" i="11"/>
  <c r="C5" i="11"/>
  <c r="D5" i="11"/>
  <c r="E5" i="11"/>
  <c r="F5" i="1"/>
  <c r="F5" i="11"/>
  <c r="G5" i="1"/>
  <c r="G5" i="11"/>
  <c r="H5" i="1"/>
  <c r="H5" i="11"/>
  <c r="I5" i="1"/>
  <c r="I5" i="11"/>
  <c r="J5" i="1"/>
  <c r="J5" i="11"/>
  <c r="K5" i="11"/>
  <c r="L5" i="11"/>
  <c r="M5" i="11"/>
  <c r="N5" i="11"/>
  <c r="O5" i="11"/>
  <c r="P5" i="11"/>
  <c r="Q5" i="11"/>
  <c r="R5" i="11"/>
  <c r="S5" i="11"/>
  <c r="T5" i="11"/>
  <c r="U5" i="11"/>
  <c r="V5" i="11"/>
  <c r="W5" i="11"/>
  <c r="X5" i="11"/>
  <c r="Y5" i="11"/>
  <c r="A6" i="11"/>
  <c r="B6" i="11"/>
  <c r="C6" i="11"/>
  <c r="D6" i="11"/>
  <c r="E6" i="11"/>
  <c r="F6" i="1"/>
  <c r="F6" i="11"/>
  <c r="G6" i="1"/>
  <c r="G6" i="11"/>
  <c r="H6" i="1"/>
  <c r="H6" i="11"/>
  <c r="I6" i="1"/>
  <c r="I6" i="11"/>
  <c r="J6" i="1"/>
  <c r="J6" i="11"/>
  <c r="K6" i="11"/>
  <c r="L6" i="11"/>
  <c r="M6" i="11"/>
  <c r="N6" i="11"/>
  <c r="O6" i="11"/>
  <c r="P6" i="11"/>
  <c r="Q6" i="11"/>
  <c r="R6" i="11"/>
  <c r="S6" i="11"/>
  <c r="T6" i="11"/>
  <c r="U6" i="11"/>
  <c r="V6" i="11"/>
  <c r="W6" i="11"/>
  <c r="X6" i="11"/>
  <c r="Y6" i="11"/>
  <c r="A7" i="11"/>
  <c r="B7" i="11"/>
  <c r="C7" i="11"/>
  <c r="D7" i="11"/>
  <c r="E7" i="11"/>
  <c r="F7" i="1"/>
  <c r="F7" i="11"/>
  <c r="G7" i="1"/>
  <c r="G7" i="11"/>
  <c r="H7" i="1"/>
  <c r="H7" i="11"/>
  <c r="I7" i="1"/>
  <c r="I7" i="11"/>
  <c r="J7" i="1"/>
  <c r="J7" i="11"/>
  <c r="K7" i="11"/>
  <c r="L7" i="11"/>
  <c r="M7" i="11"/>
  <c r="N7" i="11"/>
  <c r="O7" i="11"/>
  <c r="P7" i="11"/>
  <c r="Q7" i="11"/>
  <c r="R7" i="11"/>
  <c r="S7" i="11"/>
  <c r="T7" i="11"/>
  <c r="U7" i="11"/>
  <c r="V7" i="11"/>
  <c r="W7" i="11"/>
  <c r="X7" i="11"/>
  <c r="Y7" i="11"/>
  <c r="A8" i="11"/>
  <c r="B8" i="11"/>
  <c r="C8" i="11"/>
  <c r="D8" i="11"/>
  <c r="E8" i="11"/>
  <c r="F8" i="1"/>
  <c r="F8" i="11"/>
  <c r="G8" i="1"/>
  <c r="G8" i="11"/>
  <c r="H8" i="1"/>
  <c r="H8" i="11"/>
  <c r="I8" i="1"/>
  <c r="I8" i="11"/>
  <c r="J8" i="1"/>
  <c r="J8" i="11"/>
  <c r="K8" i="11"/>
  <c r="L8" i="11"/>
  <c r="M8" i="11"/>
  <c r="N8" i="11"/>
  <c r="O8" i="11"/>
  <c r="P8" i="11"/>
  <c r="Q8" i="11"/>
  <c r="R8" i="11"/>
  <c r="S8" i="11"/>
  <c r="T8" i="11"/>
  <c r="U8" i="11"/>
  <c r="V8" i="11"/>
  <c r="W8" i="11"/>
  <c r="X8" i="11"/>
  <c r="Y8" i="11"/>
  <c r="A9" i="11"/>
  <c r="B9" i="11"/>
  <c r="C9" i="11"/>
  <c r="D9" i="11"/>
  <c r="E9" i="11"/>
  <c r="F9" i="1"/>
  <c r="F9" i="11"/>
  <c r="G9" i="1"/>
  <c r="G9" i="11"/>
  <c r="H9" i="1"/>
  <c r="H9" i="11"/>
  <c r="I9" i="1"/>
  <c r="I9" i="11"/>
  <c r="J9" i="1"/>
  <c r="J9" i="11"/>
  <c r="K9" i="11"/>
  <c r="L9" i="11"/>
  <c r="M9" i="11"/>
  <c r="N9" i="11"/>
  <c r="O9" i="11"/>
  <c r="P9" i="11"/>
  <c r="Q9" i="11"/>
  <c r="R9" i="11"/>
  <c r="S9" i="11"/>
  <c r="T9" i="11"/>
  <c r="U9" i="11"/>
  <c r="V9" i="11"/>
  <c r="W9" i="11"/>
  <c r="X9" i="11"/>
  <c r="Y9" i="11"/>
  <c r="A10" i="11"/>
  <c r="B10" i="11"/>
  <c r="C10" i="11"/>
  <c r="D10" i="11"/>
  <c r="E10" i="11"/>
  <c r="F10" i="1"/>
  <c r="F10" i="11"/>
  <c r="G10" i="1"/>
  <c r="G10" i="11"/>
  <c r="H10" i="1"/>
  <c r="H10" i="11"/>
  <c r="I10" i="1"/>
  <c r="I10" i="11"/>
  <c r="J10" i="1"/>
  <c r="J10" i="11"/>
  <c r="K10" i="11"/>
  <c r="L10" i="11"/>
  <c r="M10" i="11"/>
  <c r="N10" i="11"/>
  <c r="O10" i="11"/>
  <c r="P10" i="11"/>
  <c r="Q10" i="11"/>
  <c r="R10" i="11"/>
  <c r="S10" i="11"/>
  <c r="T10" i="11"/>
  <c r="U10" i="11"/>
  <c r="V10" i="11"/>
  <c r="W10" i="11"/>
  <c r="X10" i="11"/>
  <c r="Y10" i="11"/>
  <c r="A11" i="11"/>
  <c r="B11" i="11"/>
  <c r="C11" i="11"/>
  <c r="D11" i="11"/>
  <c r="E11" i="11"/>
  <c r="F11" i="1"/>
  <c r="F11" i="11"/>
  <c r="G11" i="1"/>
  <c r="G11" i="11"/>
  <c r="H11" i="1"/>
  <c r="H11" i="11"/>
  <c r="I11" i="1"/>
  <c r="I11" i="11"/>
  <c r="J11" i="1"/>
  <c r="J11" i="11"/>
  <c r="K11" i="11"/>
  <c r="L11" i="11"/>
  <c r="M11" i="11"/>
  <c r="N11" i="11"/>
  <c r="O11" i="11"/>
  <c r="P11" i="11"/>
  <c r="Q11" i="11"/>
  <c r="R11" i="11"/>
  <c r="S11" i="11"/>
  <c r="T11" i="11"/>
  <c r="U11" i="11"/>
  <c r="V11" i="11"/>
  <c r="W11" i="11"/>
  <c r="X11" i="11"/>
  <c r="Y11" i="11"/>
  <c r="A12" i="11"/>
  <c r="B12" i="11"/>
  <c r="C12" i="11"/>
  <c r="D12" i="11"/>
  <c r="E12" i="11"/>
  <c r="F12" i="1"/>
  <c r="F12" i="11"/>
  <c r="G12" i="1"/>
  <c r="G12" i="11"/>
  <c r="H12" i="1"/>
  <c r="H12" i="11"/>
  <c r="I12" i="1"/>
  <c r="I12" i="11"/>
  <c r="J12" i="1"/>
  <c r="J12" i="11"/>
  <c r="K12" i="11"/>
  <c r="L12" i="11"/>
  <c r="M12" i="11"/>
  <c r="N12" i="11"/>
  <c r="O12" i="11"/>
  <c r="P12" i="11"/>
  <c r="Q12" i="11"/>
  <c r="R12" i="11"/>
  <c r="S12" i="11"/>
  <c r="T12" i="11"/>
  <c r="U12" i="11"/>
  <c r="V12" i="11"/>
  <c r="W12" i="11"/>
  <c r="X12" i="11"/>
  <c r="Y12" i="11"/>
  <c r="A13" i="11"/>
  <c r="B13" i="11"/>
  <c r="C13" i="11"/>
  <c r="D13" i="11"/>
  <c r="E13" i="11"/>
  <c r="F13" i="1"/>
  <c r="F13" i="11"/>
  <c r="G13" i="1"/>
  <c r="G13" i="11"/>
  <c r="H13" i="1"/>
  <c r="H13" i="11"/>
  <c r="I13" i="1"/>
  <c r="I13" i="11"/>
  <c r="J13" i="1"/>
  <c r="J13" i="11"/>
  <c r="K13" i="11"/>
  <c r="L13" i="11"/>
  <c r="M13" i="11"/>
  <c r="N13" i="11"/>
  <c r="O13" i="11"/>
  <c r="P13" i="11"/>
  <c r="Q13" i="11"/>
  <c r="R13" i="11"/>
  <c r="S13" i="11"/>
  <c r="T13" i="11"/>
  <c r="U13" i="11"/>
  <c r="V13" i="11"/>
  <c r="W13" i="11"/>
  <c r="X13" i="11"/>
  <c r="Y13" i="11"/>
  <c r="A14" i="11"/>
  <c r="B14" i="11"/>
  <c r="C14" i="11"/>
  <c r="D14" i="11"/>
  <c r="E14" i="11"/>
  <c r="F14" i="1"/>
  <c r="F14" i="11"/>
  <c r="G14" i="1"/>
  <c r="G14" i="11"/>
  <c r="H14" i="1"/>
  <c r="H14" i="11"/>
  <c r="I14" i="1"/>
  <c r="I14" i="11"/>
  <c r="J14" i="1"/>
  <c r="J14" i="11"/>
  <c r="K14" i="11"/>
  <c r="L14" i="11"/>
  <c r="M14" i="11"/>
  <c r="N14" i="11"/>
  <c r="O14" i="11"/>
  <c r="P14" i="11"/>
  <c r="Q14" i="11"/>
  <c r="R14" i="11"/>
  <c r="S14" i="11"/>
  <c r="T14" i="11"/>
  <c r="U14" i="11"/>
  <c r="V14" i="11"/>
  <c r="W14" i="11"/>
  <c r="X14" i="11"/>
  <c r="Y14" i="11"/>
  <c r="A15" i="11"/>
  <c r="B15" i="11"/>
  <c r="C15" i="11"/>
  <c r="D15" i="11"/>
  <c r="E15" i="11"/>
  <c r="F15" i="1"/>
  <c r="F15" i="11"/>
  <c r="G15" i="1"/>
  <c r="G15" i="11"/>
  <c r="H15" i="1"/>
  <c r="H15" i="11"/>
  <c r="I15" i="1"/>
  <c r="I15" i="11"/>
  <c r="J15" i="1"/>
  <c r="J15" i="11"/>
  <c r="K15" i="11"/>
  <c r="L15" i="11"/>
  <c r="M15" i="11"/>
  <c r="N15" i="11"/>
  <c r="O15" i="11"/>
  <c r="P15" i="11"/>
  <c r="Q15" i="11"/>
  <c r="R15" i="11"/>
  <c r="S15" i="11"/>
  <c r="T15" i="11"/>
  <c r="U15" i="11"/>
  <c r="V15" i="11"/>
  <c r="W15" i="11"/>
  <c r="X15" i="11"/>
  <c r="Y15" i="11"/>
  <c r="A16" i="11"/>
  <c r="B16" i="11"/>
  <c r="C16" i="11"/>
  <c r="D16" i="11"/>
  <c r="E16" i="11"/>
  <c r="F16" i="1"/>
  <c r="F16" i="11"/>
  <c r="G16" i="1"/>
  <c r="G16" i="11"/>
  <c r="H16" i="1"/>
  <c r="H16" i="11"/>
  <c r="I16" i="1"/>
  <c r="I16" i="11"/>
  <c r="J16" i="1"/>
  <c r="J16" i="11"/>
  <c r="K16" i="11"/>
  <c r="L16" i="11"/>
  <c r="M16" i="11"/>
  <c r="N16" i="11"/>
  <c r="O16" i="11"/>
  <c r="P16" i="11"/>
  <c r="Q16" i="11"/>
  <c r="R16" i="11"/>
  <c r="S16" i="11"/>
  <c r="T16" i="11"/>
  <c r="U16" i="11"/>
  <c r="V16" i="11"/>
  <c r="W16" i="11"/>
  <c r="X16" i="11"/>
  <c r="Y16" i="11"/>
  <c r="A17" i="11"/>
  <c r="B17" i="11"/>
  <c r="C17" i="11"/>
  <c r="D17" i="11"/>
  <c r="E17" i="11"/>
  <c r="F17" i="1"/>
  <c r="F17" i="11"/>
  <c r="G17" i="1"/>
  <c r="G17" i="11"/>
  <c r="H17" i="1"/>
  <c r="H17" i="11"/>
  <c r="I17" i="1"/>
  <c r="I17" i="11"/>
  <c r="J17" i="1"/>
  <c r="J17" i="11"/>
  <c r="K17" i="11"/>
  <c r="L17" i="11"/>
  <c r="M17" i="11"/>
  <c r="N17" i="11"/>
  <c r="O17" i="11"/>
  <c r="P17" i="11"/>
  <c r="Q17" i="11"/>
  <c r="R17" i="11"/>
  <c r="S17" i="11"/>
  <c r="T17" i="11"/>
  <c r="U17" i="11"/>
  <c r="V17" i="11"/>
  <c r="W17" i="11"/>
  <c r="X17" i="11"/>
  <c r="Y17" i="11"/>
  <c r="A18" i="11"/>
  <c r="B18" i="11"/>
  <c r="C18" i="11"/>
  <c r="D18" i="11"/>
  <c r="E18" i="11"/>
  <c r="F18" i="1"/>
  <c r="F18" i="11"/>
  <c r="G18" i="1"/>
  <c r="G18" i="11"/>
  <c r="H18" i="1"/>
  <c r="H18" i="11"/>
  <c r="I18" i="1"/>
  <c r="I18" i="11"/>
  <c r="J18" i="1"/>
  <c r="J18" i="11"/>
  <c r="K18" i="11"/>
  <c r="L18" i="11"/>
  <c r="M18" i="11"/>
  <c r="N18" i="11"/>
  <c r="O18" i="11"/>
  <c r="P18" i="11"/>
  <c r="Q18" i="11"/>
  <c r="R18" i="11"/>
  <c r="S18" i="11"/>
  <c r="T18" i="11"/>
  <c r="U18" i="11"/>
  <c r="V18" i="11"/>
  <c r="W18" i="11"/>
  <c r="X18" i="11"/>
  <c r="Y18" i="11"/>
  <c r="A19" i="11"/>
  <c r="B19" i="11"/>
  <c r="C19" i="11"/>
  <c r="D19" i="11"/>
  <c r="E19" i="11"/>
  <c r="F19" i="1"/>
  <c r="F19" i="11"/>
  <c r="G19" i="1"/>
  <c r="G19" i="11"/>
  <c r="H19" i="1"/>
  <c r="H19" i="11"/>
  <c r="I19" i="1"/>
  <c r="I19" i="11"/>
  <c r="J19" i="1"/>
  <c r="J19" i="11"/>
  <c r="K19" i="11"/>
  <c r="L19" i="11"/>
  <c r="M19" i="11"/>
  <c r="N19" i="11"/>
  <c r="O19" i="11"/>
  <c r="P19" i="11"/>
  <c r="Q19" i="11"/>
  <c r="R19" i="11"/>
  <c r="S19" i="11"/>
  <c r="T19" i="11"/>
  <c r="U19" i="11"/>
  <c r="V19" i="11"/>
  <c r="W19" i="11"/>
  <c r="X19" i="11"/>
  <c r="Y19" i="11"/>
  <c r="A20" i="11"/>
  <c r="B20" i="11"/>
  <c r="C20" i="11"/>
  <c r="D20" i="11"/>
  <c r="E20" i="11"/>
  <c r="F20" i="1"/>
  <c r="F20" i="11"/>
  <c r="G20" i="1"/>
  <c r="G20" i="11"/>
  <c r="H20" i="1"/>
  <c r="H20" i="11"/>
  <c r="I20" i="1"/>
  <c r="I20" i="11"/>
  <c r="J20" i="1"/>
  <c r="J20" i="11"/>
  <c r="K20" i="11"/>
  <c r="L20" i="11"/>
  <c r="M20" i="11"/>
  <c r="N20" i="11"/>
  <c r="O20" i="11"/>
  <c r="P20" i="11"/>
  <c r="Q20" i="11"/>
  <c r="R20" i="11"/>
  <c r="S20" i="11"/>
  <c r="T20" i="11"/>
  <c r="U20" i="11"/>
  <c r="V20" i="11"/>
  <c r="W20" i="11"/>
  <c r="X20" i="11"/>
  <c r="Y20" i="11"/>
  <c r="A21" i="11"/>
  <c r="B21" i="11"/>
  <c r="C21" i="11"/>
  <c r="D21" i="11"/>
  <c r="E21" i="11"/>
  <c r="F21" i="1"/>
  <c r="F21" i="11"/>
  <c r="G21" i="1"/>
  <c r="G21" i="11"/>
  <c r="H21" i="1"/>
  <c r="H21" i="11"/>
  <c r="I21" i="1"/>
  <c r="I21" i="11"/>
  <c r="J21" i="1"/>
  <c r="J21" i="11"/>
  <c r="K21" i="11"/>
  <c r="L21" i="11"/>
  <c r="M21" i="11"/>
  <c r="N21" i="11"/>
  <c r="O21" i="11"/>
  <c r="P21" i="11"/>
  <c r="Q21" i="11"/>
  <c r="R21" i="11"/>
  <c r="S21" i="11"/>
  <c r="T21" i="11"/>
  <c r="U21" i="11"/>
  <c r="V21" i="11"/>
  <c r="W21" i="11"/>
  <c r="X21" i="11"/>
  <c r="Y21" i="11"/>
  <c r="A22" i="11"/>
  <c r="B22" i="11"/>
  <c r="C22" i="11"/>
  <c r="D22" i="11"/>
  <c r="E22" i="11"/>
  <c r="F22" i="1"/>
  <c r="F22" i="11"/>
  <c r="G22" i="1"/>
  <c r="G22" i="11"/>
  <c r="H22" i="1"/>
  <c r="H22" i="11"/>
  <c r="I22" i="1"/>
  <c r="I22" i="11"/>
  <c r="J22" i="1"/>
  <c r="J22" i="11"/>
  <c r="K22" i="11"/>
  <c r="L22" i="11"/>
  <c r="M22" i="11"/>
  <c r="N22" i="11"/>
  <c r="O22" i="11"/>
  <c r="P22" i="11"/>
  <c r="Q22" i="11"/>
  <c r="R22" i="11"/>
  <c r="S22" i="11"/>
  <c r="T22" i="11"/>
  <c r="U22" i="11"/>
  <c r="V22" i="11"/>
  <c r="W22" i="11"/>
  <c r="X22" i="11"/>
  <c r="Y22" i="11"/>
  <c r="A23" i="11"/>
  <c r="B23" i="11"/>
  <c r="C23" i="11"/>
  <c r="D23" i="11"/>
  <c r="E23" i="11"/>
  <c r="F23" i="1"/>
  <c r="F23" i="11"/>
  <c r="G23" i="1"/>
  <c r="G23" i="11"/>
  <c r="H23" i="1"/>
  <c r="H23" i="11"/>
  <c r="I23" i="1"/>
  <c r="I23" i="11"/>
  <c r="J23" i="1"/>
  <c r="J23" i="11"/>
  <c r="K23" i="11"/>
  <c r="L23" i="11"/>
  <c r="M23" i="11"/>
  <c r="N23" i="11"/>
  <c r="O23" i="11"/>
  <c r="P23" i="11"/>
  <c r="Q23" i="11"/>
  <c r="R23" i="11"/>
  <c r="S23" i="11"/>
  <c r="T23" i="11"/>
  <c r="U23" i="11"/>
  <c r="V23" i="11"/>
  <c r="W23" i="11"/>
  <c r="X23" i="11"/>
  <c r="Y23" i="11"/>
  <c r="A24" i="11"/>
  <c r="B24" i="11"/>
  <c r="C24" i="11"/>
  <c r="D24" i="11"/>
  <c r="E24" i="11"/>
  <c r="F24" i="1"/>
  <c r="F24" i="11"/>
  <c r="G24" i="1"/>
  <c r="G24" i="11"/>
  <c r="H24" i="1"/>
  <c r="H24" i="11"/>
  <c r="I24" i="1"/>
  <c r="I24" i="11"/>
  <c r="J24" i="1"/>
  <c r="J24" i="11"/>
  <c r="K24" i="11"/>
  <c r="L24" i="11"/>
  <c r="M24" i="11"/>
  <c r="N24" i="11"/>
  <c r="O24" i="11"/>
  <c r="P24" i="11"/>
  <c r="Q24" i="11"/>
  <c r="R24" i="11"/>
  <c r="S24" i="11"/>
  <c r="T24" i="11"/>
  <c r="U24" i="11"/>
  <c r="V24" i="11"/>
  <c r="W24" i="11"/>
  <c r="X24" i="11"/>
  <c r="Y24" i="11"/>
  <c r="A25" i="11"/>
  <c r="B25" i="11"/>
  <c r="C25" i="11"/>
  <c r="D25" i="11"/>
  <c r="E25" i="11"/>
  <c r="F25" i="1"/>
  <c r="F25" i="11"/>
  <c r="G25" i="1"/>
  <c r="G25" i="11"/>
  <c r="H25" i="1"/>
  <c r="H25" i="11"/>
  <c r="I25" i="1"/>
  <c r="I25" i="11"/>
  <c r="J25" i="1"/>
  <c r="J25" i="11"/>
  <c r="K25" i="11"/>
  <c r="L25" i="11"/>
  <c r="M25" i="11"/>
  <c r="N25" i="11"/>
  <c r="O25" i="11"/>
  <c r="P25" i="11"/>
  <c r="Q25" i="11"/>
  <c r="R25" i="11"/>
  <c r="S25" i="11"/>
  <c r="T25" i="11"/>
  <c r="U25" i="11"/>
  <c r="V25" i="11"/>
  <c r="W25" i="11"/>
  <c r="X25" i="11"/>
  <c r="Y25" i="11"/>
  <c r="A26" i="11"/>
  <c r="B26" i="11"/>
  <c r="C26" i="11"/>
  <c r="D26" i="11"/>
  <c r="E26" i="11"/>
  <c r="F26" i="1"/>
  <c r="F26" i="11"/>
  <c r="G26" i="1"/>
  <c r="G26" i="11"/>
  <c r="H26" i="1"/>
  <c r="H26" i="11"/>
  <c r="I26" i="1"/>
  <c r="I26" i="11"/>
  <c r="J26" i="1"/>
  <c r="J26" i="11"/>
  <c r="K26" i="11"/>
  <c r="L26" i="11"/>
  <c r="M26" i="11"/>
  <c r="N26" i="11"/>
  <c r="O26" i="11"/>
  <c r="P26" i="11"/>
  <c r="Q26" i="11"/>
  <c r="R26" i="11"/>
  <c r="S26" i="11"/>
  <c r="T26" i="11"/>
  <c r="U26" i="11"/>
  <c r="V26" i="11"/>
  <c r="W26" i="11"/>
  <c r="X26" i="11"/>
  <c r="Y26" i="11"/>
  <c r="A27" i="11"/>
  <c r="B27" i="11"/>
  <c r="C27" i="11"/>
  <c r="D27" i="11"/>
  <c r="E27" i="11"/>
  <c r="F27" i="1"/>
  <c r="F27" i="11"/>
  <c r="G27" i="1"/>
  <c r="G27" i="11"/>
  <c r="H27" i="1"/>
  <c r="H27" i="11"/>
  <c r="I27" i="1"/>
  <c r="I27" i="11"/>
  <c r="J27" i="1"/>
  <c r="J27" i="11"/>
  <c r="K27" i="11"/>
  <c r="L27" i="11"/>
  <c r="M27" i="11"/>
  <c r="N27" i="11"/>
  <c r="O27" i="11"/>
  <c r="P27" i="11"/>
  <c r="Q27" i="11"/>
  <c r="R27" i="11"/>
  <c r="S27" i="11"/>
  <c r="T27" i="11"/>
  <c r="U27" i="11"/>
  <c r="V27" i="11"/>
  <c r="W27" i="11"/>
  <c r="X27" i="11"/>
  <c r="Y27" i="11"/>
  <c r="A28" i="11"/>
  <c r="B28" i="11"/>
  <c r="C28" i="11"/>
  <c r="D28" i="11"/>
  <c r="E28" i="11"/>
  <c r="F28" i="1"/>
  <c r="F28" i="11"/>
  <c r="G28" i="1"/>
  <c r="G28" i="11"/>
  <c r="H28" i="1"/>
  <c r="H28" i="11"/>
  <c r="I28" i="1"/>
  <c r="I28" i="11"/>
  <c r="J28" i="1"/>
  <c r="J28" i="11"/>
  <c r="K28" i="11"/>
  <c r="L28" i="11"/>
  <c r="M28" i="11"/>
  <c r="N28" i="11"/>
  <c r="O28" i="11"/>
  <c r="P28" i="11"/>
  <c r="Q28" i="11"/>
  <c r="R28" i="11"/>
  <c r="S28" i="11"/>
  <c r="T28" i="11"/>
  <c r="U28" i="11"/>
  <c r="V28" i="11"/>
  <c r="W28" i="11"/>
  <c r="X28" i="11"/>
  <c r="Y28" i="11"/>
  <c r="A29" i="11"/>
  <c r="B29" i="11"/>
  <c r="C29" i="11"/>
  <c r="D29" i="11"/>
  <c r="E29" i="11"/>
  <c r="F29" i="1"/>
  <c r="F29" i="11"/>
  <c r="G29" i="1"/>
  <c r="G29" i="11"/>
  <c r="H29" i="1"/>
  <c r="H29" i="11"/>
  <c r="I29" i="1"/>
  <c r="I29" i="11"/>
  <c r="J29" i="1"/>
  <c r="J29" i="11"/>
  <c r="K29" i="11"/>
  <c r="L29" i="11"/>
  <c r="M29" i="11"/>
  <c r="N29" i="11"/>
  <c r="O29" i="11"/>
  <c r="P29" i="11"/>
  <c r="Q29" i="11"/>
  <c r="R29" i="11"/>
  <c r="S29" i="11"/>
  <c r="T29" i="11"/>
  <c r="U29" i="11"/>
  <c r="V29" i="11"/>
  <c r="W29" i="11"/>
  <c r="X29" i="11"/>
  <c r="Y29" i="11"/>
  <c r="A30" i="11"/>
  <c r="B30" i="11"/>
  <c r="C30" i="11"/>
  <c r="D30" i="11"/>
  <c r="E30" i="11"/>
  <c r="F30" i="1"/>
  <c r="F30" i="11"/>
  <c r="G30" i="1"/>
  <c r="G30" i="11"/>
  <c r="H30" i="1"/>
  <c r="H30" i="11"/>
  <c r="I30" i="1"/>
  <c r="I30" i="11"/>
  <c r="J30" i="1"/>
  <c r="J30" i="11"/>
  <c r="K30" i="11"/>
  <c r="L30" i="11"/>
  <c r="M30" i="11"/>
  <c r="N30" i="11"/>
  <c r="O30" i="11"/>
  <c r="P30" i="11"/>
  <c r="Q30" i="11"/>
  <c r="R30" i="11"/>
  <c r="S30" i="11"/>
  <c r="T30" i="11"/>
  <c r="U30" i="11"/>
  <c r="V30" i="11"/>
  <c r="W30" i="11"/>
  <c r="X30" i="11"/>
  <c r="Y30" i="11"/>
  <c r="A31" i="11"/>
  <c r="B31" i="11"/>
  <c r="C31" i="11"/>
  <c r="D31" i="11"/>
  <c r="E31" i="11"/>
  <c r="F31" i="1"/>
  <c r="F31" i="11"/>
  <c r="G31" i="1"/>
  <c r="G31" i="11"/>
  <c r="H31" i="1"/>
  <c r="H31" i="11"/>
  <c r="I31" i="1"/>
  <c r="I31" i="11"/>
  <c r="J31" i="1"/>
  <c r="J31" i="11"/>
  <c r="K31" i="11"/>
  <c r="L31" i="11"/>
  <c r="M31" i="11"/>
  <c r="N31" i="11"/>
  <c r="O31" i="11"/>
  <c r="P31" i="11"/>
  <c r="Q31" i="11"/>
  <c r="R31" i="11"/>
  <c r="S31" i="11"/>
  <c r="T31" i="11"/>
  <c r="U31" i="11"/>
  <c r="V31" i="11"/>
  <c r="W31" i="11"/>
  <c r="X31" i="11"/>
  <c r="Y31" i="11"/>
  <c r="A32" i="11"/>
  <c r="B32" i="11"/>
  <c r="C32" i="11"/>
  <c r="D32" i="11"/>
  <c r="E32" i="11"/>
  <c r="F32" i="1"/>
  <c r="F32" i="11"/>
  <c r="G32" i="1"/>
  <c r="G32" i="11"/>
  <c r="H32" i="1"/>
  <c r="H32" i="11"/>
  <c r="I32" i="1"/>
  <c r="I32" i="11"/>
  <c r="J32" i="1"/>
  <c r="J32" i="11"/>
  <c r="K32" i="11"/>
  <c r="L32" i="11"/>
  <c r="M32" i="11"/>
  <c r="N32" i="11"/>
  <c r="O32" i="11"/>
  <c r="P32" i="11"/>
  <c r="Q32" i="11"/>
  <c r="R32" i="11"/>
  <c r="S32" i="11"/>
  <c r="T32" i="11"/>
  <c r="U32" i="11"/>
  <c r="V32" i="11"/>
  <c r="W32" i="11"/>
  <c r="X32" i="11"/>
  <c r="Y32" i="11"/>
  <c r="A33" i="11"/>
  <c r="B33" i="11"/>
  <c r="C33" i="11"/>
  <c r="D33" i="11"/>
  <c r="E33" i="11"/>
  <c r="F33" i="1"/>
  <c r="F33" i="11"/>
  <c r="G33" i="1"/>
  <c r="G33" i="11"/>
  <c r="H33" i="1"/>
  <c r="H33" i="11"/>
  <c r="I33" i="1"/>
  <c r="I33" i="11"/>
  <c r="J33" i="1"/>
  <c r="J33" i="11"/>
  <c r="K33" i="11"/>
  <c r="L33" i="11"/>
  <c r="M33" i="11"/>
  <c r="N33" i="11"/>
  <c r="O33" i="11"/>
  <c r="P33" i="11"/>
  <c r="Q33" i="11"/>
  <c r="R33" i="11"/>
  <c r="S33" i="11"/>
  <c r="T33" i="11"/>
  <c r="U33" i="11"/>
  <c r="V33" i="11"/>
  <c r="W33" i="11"/>
  <c r="X33" i="11"/>
  <c r="Y33" i="11"/>
  <c r="A34" i="11"/>
  <c r="B34" i="11"/>
  <c r="C34" i="11"/>
  <c r="D34" i="11"/>
  <c r="E34" i="11"/>
  <c r="F34" i="1"/>
  <c r="F34" i="11"/>
  <c r="G34" i="1"/>
  <c r="G34" i="11"/>
  <c r="H34" i="1"/>
  <c r="H34" i="11"/>
  <c r="I34" i="1"/>
  <c r="I34" i="11"/>
  <c r="J34" i="1"/>
  <c r="J34" i="11"/>
  <c r="K34" i="11"/>
  <c r="L34" i="11"/>
  <c r="M34" i="11"/>
  <c r="N34" i="11"/>
  <c r="O34" i="11"/>
  <c r="P34" i="11"/>
  <c r="Q34" i="11"/>
  <c r="R34" i="11"/>
  <c r="S34" i="11"/>
  <c r="T34" i="11"/>
  <c r="U34" i="11"/>
  <c r="V34" i="11"/>
  <c r="W34" i="11"/>
  <c r="X34" i="11"/>
  <c r="Y34" i="11"/>
  <c r="A35" i="11"/>
  <c r="B35" i="11"/>
  <c r="C35" i="11"/>
  <c r="D35" i="11"/>
  <c r="E35" i="11"/>
  <c r="F35" i="1"/>
  <c r="F35" i="11"/>
  <c r="G35" i="1"/>
  <c r="G35" i="11"/>
  <c r="H35" i="1"/>
  <c r="H35" i="11"/>
  <c r="I35" i="1"/>
  <c r="I35" i="11"/>
  <c r="J35" i="1"/>
  <c r="J35" i="11"/>
  <c r="K35" i="11"/>
  <c r="L35" i="11"/>
  <c r="M35" i="11"/>
  <c r="N35" i="11"/>
  <c r="O35" i="11"/>
  <c r="P35" i="11"/>
  <c r="Q35" i="11"/>
  <c r="R35" i="11"/>
  <c r="S35" i="11"/>
  <c r="T35" i="11"/>
  <c r="U35" i="11"/>
  <c r="V35" i="11"/>
  <c r="W35" i="11"/>
  <c r="X35" i="11"/>
  <c r="Y35" i="11"/>
  <c r="A36" i="11"/>
  <c r="B36" i="11"/>
  <c r="C36" i="11"/>
  <c r="D36" i="11"/>
  <c r="E36" i="11"/>
  <c r="F36" i="1"/>
  <c r="F36" i="11"/>
  <c r="G36" i="1"/>
  <c r="G36" i="11"/>
  <c r="H36" i="1"/>
  <c r="H36" i="11"/>
  <c r="I36" i="1"/>
  <c r="I36" i="11"/>
  <c r="J36" i="1"/>
  <c r="J36" i="11"/>
  <c r="K36" i="11"/>
  <c r="L36" i="11"/>
  <c r="M36" i="11"/>
  <c r="N36" i="11"/>
  <c r="O36" i="11"/>
  <c r="P36" i="11"/>
  <c r="Q36" i="11"/>
  <c r="R36" i="11"/>
  <c r="S36" i="11"/>
  <c r="T36" i="11"/>
  <c r="U36" i="11"/>
  <c r="V36" i="11"/>
  <c r="W36" i="11"/>
  <c r="X36" i="11"/>
  <c r="Y36" i="11"/>
  <c r="A37" i="11"/>
  <c r="B37" i="11"/>
  <c r="C37" i="11"/>
  <c r="D37" i="11"/>
  <c r="E37" i="11"/>
  <c r="F37" i="1"/>
  <c r="F37" i="11"/>
  <c r="G37" i="1"/>
  <c r="G37" i="11"/>
  <c r="H37" i="1"/>
  <c r="H37" i="11"/>
  <c r="I37" i="1"/>
  <c r="I37" i="11"/>
  <c r="J37" i="1"/>
  <c r="J37" i="11"/>
  <c r="K37" i="11"/>
  <c r="L37" i="11"/>
  <c r="M37" i="11"/>
  <c r="N37" i="11"/>
  <c r="O37" i="11"/>
  <c r="P37" i="11"/>
  <c r="Q37" i="11"/>
  <c r="R37" i="11"/>
  <c r="S37" i="11"/>
  <c r="T37" i="11"/>
  <c r="U37" i="11"/>
  <c r="V37" i="11"/>
  <c r="W37" i="11"/>
  <c r="X37" i="11"/>
  <c r="Y37" i="11"/>
  <c r="A38" i="11"/>
  <c r="B38" i="11"/>
  <c r="C38" i="11"/>
  <c r="D38" i="11"/>
  <c r="E38" i="11"/>
  <c r="F38" i="1"/>
  <c r="F38" i="11"/>
  <c r="G38" i="1"/>
  <c r="G38" i="11"/>
  <c r="H38" i="1"/>
  <c r="H38" i="11"/>
  <c r="I38" i="1"/>
  <c r="I38" i="11"/>
  <c r="J38" i="1"/>
  <c r="J38" i="11"/>
  <c r="K38" i="11"/>
  <c r="L38" i="11"/>
  <c r="M38" i="11"/>
  <c r="N38" i="11"/>
  <c r="O38" i="11"/>
  <c r="P38" i="11"/>
  <c r="Q38" i="11"/>
  <c r="R38" i="11"/>
  <c r="S38" i="11"/>
  <c r="T38" i="11"/>
  <c r="U38" i="11"/>
  <c r="V38" i="11"/>
  <c r="W38" i="11"/>
  <c r="X38" i="11"/>
  <c r="Y38" i="11"/>
  <c r="A39" i="11"/>
  <c r="B39" i="11"/>
  <c r="C39" i="11"/>
  <c r="D39" i="11"/>
  <c r="E39" i="11"/>
  <c r="F39" i="1"/>
  <c r="F39" i="11"/>
  <c r="G39" i="1"/>
  <c r="G39" i="11"/>
  <c r="H39" i="1"/>
  <c r="H39" i="11"/>
  <c r="I39" i="1"/>
  <c r="I39" i="11"/>
  <c r="J39" i="1"/>
  <c r="J39" i="11"/>
  <c r="K39" i="11"/>
  <c r="L39" i="11"/>
  <c r="M39" i="11"/>
  <c r="N39" i="11"/>
  <c r="O39" i="11"/>
  <c r="P39" i="11"/>
  <c r="Q39" i="11"/>
  <c r="R39" i="11"/>
  <c r="S39" i="11"/>
  <c r="T39" i="11"/>
  <c r="U39" i="11"/>
  <c r="V39" i="11"/>
  <c r="W39" i="11"/>
  <c r="X39" i="11"/>
  <c r="Y39" i="11"/>
  <c r="A40" i="11"/>
  <c r="B40" i="11"/>
  <c r="C40" i="11"/>
  <c r="D40" i="11"/>
  <c r="E40" i="11"/>
  <c r="F40" i="1"/>
  <c r="F40" i="11"/>
  <c r="G40" i="1"/>
  <c r="G40" i="11"/>
  <c r="H40" i="1"/>
  <c r="H40" i="11"/>
  <c r="I40" i="1"/>
  <c r="I40" i="11"/>
  <c r="J40" i="1"/>
  <c r="J40" i="11"/>
  <c r="K40" i="11"/>
  <c r="L40" i="11"/>
  <c r="M40" i="11"/>
  <c r="N40" i="11"/>
  <c r="O40" i="11"/>
  <c r="P40" i="11"/>
  <c r="Q40" i="11"/>
  <c r="R40" i="11"/>
  <c r="S40" i="11"/>
  <c r="T40" i="11"/>
  <c r="U40" i="11"/>
  <c r="V40" i="11"/>
  <c r="W40" i="11"/>
  <c r="X40" i="11"/>
  <c r="Y40" i="11"/>
  <c r="A41" i="11"/>
  <c r="B41" i="11"/>
  <c r="C41" i="11"/>
  <c r="D41" i="11"/>
  <c r="E41" i="11"/>
  <c r="F41" i="1"/>
  <c r="F41" i="11"/>
  <c r="G41" i="1"/>
  <c r="G41" i="11"/>
  <c r="H41" i="1"/>
  <c r="H41" i="11"/>
  <c r="I41" i="1"/>
  <c r="I41" i="11"/>
  <c r="J41" i="1"/>
  <c r="J41" i="11"/>
  <c r="K41" i="11"/>
  <c r="L41" i="11"/>
  <c r="M41" i="11"/>
  <c r="N41" i="11"/>
  <c r="O41" i="11"/>
  <c r="P41" i="11"/>
  <c r="Q41" i="11"/>
  <c r="R41" i="11"/>
  <c r="S41" i="11"/>
  <c r="T41" i="11"/>
  <c r="U41" i="11"/>
  <c r="V41" i="11"/>
  <c r="W41" i="11"/>
  <c r="X41" i="11"/>
  <c r="Y41" i="11"/>
  <c r="A42" i="11"/>
  <c r="B42" i="11"/>
  <c r="C42" i="11"/>
  <c r="D42" i="11"/>
  <c r="E42" i="11"/>
  <c r="F42" i="1"/>
  <c r="F42" i="11"/>
  <c r="G42" i="1"/>
  <c r="G42" i="11"/>
  <c r="H42" i="1"/>
  <c r="H42" i="11"/>
  <c r="I42" i="1"/>
  <c r="I42" i="11"/>
  <c r="J42" i="1"/>
  <c r="J42" i="11"/>
  <c r="K42" i="11"/>
  <c r="L42" i="11"/>
  <c r="M42" i="11"/>
  <c r="N42" i="11"/>
  <c r="O42" i="11"/>
  <c r="P42" i="11"/>
  <c r="Q42" i="11"/>
  <c r="R42" i="11"/>
  <c r="S42" i="11"/>
  <c r="T42" i="11"/>
  <c r="U42" i="11"/>
  <c r="V42" i="11"/>
  <c r="W42" i="11"/>
  <c r="X42" i="11"/>
  <c r="Y42" i="11"/>
  <c r="A43" i="11"/>
  <c r="B43" i="11"/>
  <c r="C43" i="11"/>
  <c r="D43" i="11"/>
  <c r="E43" i="11"/>
  <c r="F43" i="1"/>
  <c r="F43" i="11"/>
  <c r="G43" i="1"/>
  <c r="G43" i="11"/>
  <c r="H43" i="1"/>
  <c r="H43" i="11"/>
  <c r="I43" i="1"/>
  <c r="I43" i="11"/>
  <c r="J43" i="1"/>
  <c r="J43" i="11"/>
  <c r="K43" i="11"/>
  <c r="L43" i="11"/>
  <c r="M43" i="11"/>
  <c r="N43" i="11"/>
  <c r="O43" i="11"/>
  <c r="P43" i="11"/>
  <c r="Q43" i="11"/>
  <c r="R43" i="11"/>
  <c r="S43" i="11"/>
  <c r="T43" i="11"/>
  <c r="U43" i="11"/>
  <c r="V43" i="11"/>
  <c r="W43" i="11"/>
  <c r="X43" i="11"/>
  <c r="Y43" i="11"/>
  <c r="A44" i="11"/>
  <c r="B44" i="11"/>
  <c r="C44" i="11"/>
  <c r="D44" i="11"/>
  <c r="E44" i="11"/>
  <c r="F44" i="1"/>
  <c r="F44" i="11"/>
  <c r="G44" i="1"/>
  <c r="G44" i="11"/>
  <c r="H44" i="1"/>
  <c r="H44" i="11"/>
  <c r="I44" i="1"/>
  <c r="I44" i="11"/>
  <c r="J44" i="1"/>
  <c r="J44" i="11"/>
  <c r="K44" i="11"/>
  <c r="L44" i="11"/>
  <c r="M44" i="11"/>
  <c r="N44" i="11"/>
  <c r="O44" i="11"/>
  <c r="P44" i="11"/>
  <c r="Q44" i="11"/>
  <c r="R44" i="11"/>
  <c r="S44" i="11"/>
  <c r="T44" i="11"/>
  <c r="U44" i="11"/>
  <c r="V44" i="11"/>
  <c r="W44" i="11"/>
  <c r="X44" i="11"/>
  <c r="Y44" i="11"/>
  <c r="A45" i="11"/>
  <c r="B45" i="11"/>
  <c r="C45" i="11"/>
  <c r="D45" i="11"/>
  <c r="E45" i="11"/>
  <c r="F45" i="1"/>
  <c r="F45" i="11"/>
  <c r="G45" i="1"/>
  <c r="G45" i="11"/>
  <c r="H45" i="1"/>
  <c r="H45" i="11"/>
  <c r="I45" i="1"/>
  <c r="I45" i="11"/>
  <c r="J45" i="1"/>
  <c r="J45" i="11"/>
  <c r="K45" i="11"/>
  <c r="L45" i="11"/>
  <c r="M45" i="11"/>
  <c r="N45" i="11"/>
  <c r="O45" i="11"/>
  <c r="P45" i="11"/>
  <c r="Q45" i="11"/>
  <c r="R45" i="11"/>
  <c r="S45" i="11"/>
  <c r="T45" i="11"/>
  <c r="U45" i="11"/>
  <c r="V45" i="11"/>
  <c r="W45" i="11"/>
  <c r="X45" i="11"/>
  <c r="Y45" i="11"/>
  <c r="A46" i="11"/>
  <c r="B46" i="11"/>
  <c r="C46" i="11"/>
  <c r="D46" i="11"/>
  <c r="E46" i="11"/>
  <c r="F46" i="1"/>
  <c r="F46" i="11"/>
  <c r="G46" i="1"/>
  <c r="G46" i="11"/>
  <c r="H46" i="1"/>
  <c r="H46" i="11"/>
  <c r="I46" i="1"/>
  <c r="I46" i="11"/>
  <c r="J46" i="1"/>
  <c r="J46" i="11"/>
  <c r="K46" i="11"/>
  <c r="L46" i="11"/>
  <c r="M46" i="11"/>
  <c r="N46" i="11"/>
  <c r="O46" i="11"/>
  <c r="P46" i="11"/>
  <c r="Q46" i="11"/>
  <c r="R46" i="11"/>
  <c r="S46" i="11"/>
  <c r="T46" i="11"/>
  <c r="U46" i="11"/>
  <c r="V46" i="11"/>
  <c r="W46" i="11"/>
  <c r="X46" i="11"/>
  <c r="Y46" i="11"/>
  <c r="A47" i="11"/>
  <c r="B47" i="11"/>
  <c r="C47" i="11"/>
  <c r="D47" i="11"/>
  <c r="E47" i="11"/>
  <c r="F47" i="1"/>
  <c r="F47" i="11"/>
  <c r="G47" i="1"/>
  <c r="G47" i="11"/>
  <c r="H47" i="1"/>
  <c r="H47" i="11"/>
  <c r="I47" i="1"/>
  <c r="I47" i="11"/>
  <c r="J47" i="1"/>
  <c r="J47" i="11"/>
  <c r="K47" i="11"/>
  <c r="L47" i="11"/>
  <c r="M47" i="11"/>
  <c r="N47" i="11"/>
  <c r="O47" i="11"/>
  <c r="P47" i="11"/>
  <c r="Q47" i="11"/>
  <c r="R47" i="11"/>
  <c r="S47" i="11"/>
  <c r="T47" i="11"/>
  <c r="U47" i="11"/>
  <c r="V47" i="11"/>
  <c r="W47" i="11"/>
  <c r="X47" i="11"/>
  <c r="Y47" i="11"/>
  <c r="A48" i="11"/>
  <c r="B48" i="11"/>
  <c r="C48" i="11"/>
  <c r="D48" i="11"/>
  <c r="E48" i="11"/>
  <c r="F48" i="1"/>
  <c r="F48" i="11"/>
  <c r="G48" i="1"/>
  <c r="G48" i="11"/>
  <c r="H48" i="1"/>
  <c r="H48" i="11"/>
  <c r="I48" i="1"/>
  <c r="I48" i="11"/>
  <c r="J48" i="1"/>
  <c r="J48" i="11"/>
  <c r="K48" i="11"/>
  <c r="L48" i="11"/>
  <c r="M48" i="11"/>
  <c r="N48" i="11"/>
  <c r="O48" i="11"/>
  <c r="P48" i="11"/>
  <c r="Q48" i="11"/>
  <c r="R48" i="11"/>
  <c r="S48" i="11"/>
  <c r="T48" i="11"/>
  <c r="U48" i="11"/>
  <c r="V48" i="11"/>
  <c r="W48" i="11"/>
  <c r="X48" i="11"/>
  <c r="Y48" i="11"/>
  <c r="A49" i="11"/>
  <c r="B49" i="11"/>
  <c r="C49" i="11"/>
  <c r="D49" i="11"/>
  <c r="E49" i="11"/>
  <c r="F49" i="1"/>
  <c r="F49" i="11"/>
  <c r="G49" i="1"/>
  <c r="G49" i="11"/>
  <c r="H49" i="1"/>
  <c r="H49" i="11"/>
  <c r="I49" i="1"/>
  <c r="I49" i="11"/>
  <c r="J49" i="1"/>
  <c r="J49" i="11"/>
  <c r="K49" i="11"/>
  <c r="L49" i="11"/>
  <c r="M49" i="11"/>
  <c r="N49" i="11"/>
  <c r="O49" i="11"/>
  <c r="P49" i="11"/>
  <c r="Q49" i="11"/>
  <c r="R49" i="11"/>
  <c r="S49" i="11"/>
  <c r="T49" i="11"/>
  <c r="U49" i="11"/>
  <c r="V49" i="11"/>
  <c r="W49" i="11"/>
  <c r="X49" i="11"/>
  <c r="Y49" i="11"/>
  <c r="A50" i="11"/>
  <c r="B50" i="11"/>
  <c r="C50" i="11"/>
  <c r="D50" i="11"/>
  <c r="E50" i="11"/>
  <c r="F50" i="1"/>
  <c r="F50" i="11"/>
  <c r="G50" i="1"/>
  <c r="G50" i="11"/>
  <c r="H50" i="1"/>
  <c r="H50" i="11"/>
  <c r="I50" i="1"/>
  <c r="I50" i="11"/>
  <c r="J50" i="1"/>
  <c r="J50" i="11"/>
  <c r="K50" i="11"/>
  <c r="L50" i="11"/>
  <c r="M50" i="11"/>
  <c r="N50" i="11"/>
  <c r="O50" i="11"/>
  <c r="P50" i="11"/>
  <c r="Q50" i="11"/>
  <c r="R50" i="11"/>
  <c r="S50" i="11"/>
  <c r="T50" i="11"/>
  <c r="U50" i="11"/>
  <c r="V50" i="11"/>
  <c r="W50" i="11"/>
  <c r="X50" i="11"/>
  <c r="Y50" i="11"/>
  <c r="A51" i="11"/>
  <c r="B51" i="11"/>
  <c r="C51" i="11"/>
  <c r="D51" i="11"/>
  <c r="E51" i="11"/>
  <c r="F51" i="1"/>
  <c r="F51" i="11"/>
  <c r="G51" i="1"/>
  <c r="G51" i="11"/>
  <c r="H51" i="1"/>
  <c r="H51" i="11"/>
  <c r="I51" i="1"/>
  <c r="I51" i="11"/>
  <c r="J51" i="1"/>
  <c r="J51" i="11"/>
  <c r="K51" i="11"/>
  <c r="L51" i="11"/>
  <c r="M51" i="11"/>
  <c r="N51" i="11"/>
  <c r="O51" i="11"/>
  <c r="P51" i="11"/>
  <c r="Q51" i="11"/>
  <c r="R51" i="11"/>
  <c r="S51" i="11"/>
  <c r="T51" i="11"/>
  <c r="U51" i="11"/>
  <c r="V51" i="11"/>
  <c r="W51" i="11"/>
  <c r="X51" i="11"/>
  <c r="Y51" i="11"/>
  <c r="A52" i="11"/>
  <c r="B52" i="11"/>
  <c r="C52" i="11"/>
  <c r="D52" i="11"/>
  <c r="E52" i="11"/>
  <c r="F52" i="1"/>
  <c r="F52" i="11"/>
  <c r="G52" i="1"/>
  <c r="G52" i="11"/>
  <c r="H52" i="1"/>
  <c r="H52" i="11"/>
  <c r="I52" i="1"/>
  <c r="I52" i="11"/>
  <c r="J52" i="1"/>
  <c r="J52" i="11"/>
  <c r="K52" i="11"/>
  <c r="L52" i="11"/>
  <c r="M52" i="11"/>
  <c r="N52" i="11"/>
  <c r="O52" i="11"/>
  <c r="P52" i="11"/>
  <c r="Q52" i="11"/>
  <c r="R52" i="11"/>
  <c r="S52" i="11"/>
  <c r="T52" i="11"/>
  <c r="U52" i="11"/>
  <c r="V52" i="11"/>
  <c r="W52" i="11"/>
  <c r="X52" i="11"/>
  <c r="Y52" i="11"/>
  <c r="A53" i="11"/>
  <c r="B53" i="11"/>
  <c r="C53" i="11"/>
  <c r="D53" i="11"/>
  <c r="E53" i="11"/>
  <c r="F53" i="1"/>
  <c r="F53" i="11"/>
  <c r="G53" i="1"/>
  <c r="G53" i="11"/>
  <c r="H53" i="1"/>
  <c r="H53" i="11"/>
  <c r="I53" i="1"/>
  <c r="I53" i="11"/>
  <c r="J53" i="1"/>
  <c r="J53" i="11"/>
  <c r="K53" i="11"/>
  <c r="L53" i="11"/>
  <c r="M53" i="11"/>
  <c r="N53" i="11"/>
  <c r="O53" i="11"/>
  <c r="P53" i="11"/>
  <c r="Q53" i="11"/>
  <c r="R53" i="11"/>
  <c r="S53" i="11"/>
  <c r="T53" i="11"/>
  <c r="U53" i="11"/>
  <c r="V53" i="11"/>
  <c r="W53" i="11"/>
  <c r="X53" i="11"/>
  <c r="Y53" i="11"/>
  <c r="A54" i="11"/>
  <c r="B54" i="11"/>
  <c r="C54" i="11"/>
  <c r="D54" i="11"/>
  <c r="E54" i="11"/>
  <c r="F54" i="1"/>
  <c r="F54" i="11"/>
  <c r="G54" i="1"/>
  <c r="G54" i="11"/>
  <c r="H54" i="1"/>
  <c r="H54" i="11"/>
  <c r="I54" i="1"/>
  <c r="I54" i="11"/>
  <c r="J54" i="1"/>
  <c r="J54" i="11"/>
  <c r="K54" i="11"/>
  <c r="L54" i="11"/>
  <c r="M54" i="11"/>
  <c r="N54" i="11"/>
  <c r="O54" i="11"/>
  <c r="P54" i="11"/>
  <c r="Q54" i="11"/>
  <c r="R54" i="11"/>
  <c r="S54" i="11"/>
  <c r="T54" i="11"/>
  <c r="U54" i="11"/>
  <c r="V54" i="11"/>
  <c r="W54" i="11"/>
  <c r="X54" i="11"/>
  <c r="Y54" i="11"/>
  <c r="A55" i="11"/>
  <c r="B55" i="11"/>
  <c r="C55" i="11"/>
  <c r="D55" i="11"/>
  <c r="E55" i="11"/>
  <c r="F55" i="1"/>
  <c r="F55" i="11"/>
  <c r="G55" i="1"/>
  <c r="G55" i="11"/>
  <c r="H55" i="1"/>
  <c r="H55" i="11"/>
  <c r="I55" i="1"/>
  <c r="I55" i="11"/>
  <c r="J55" i="1"/>
  <c r="J55" i="11"/>
  <c r="K55" i="11"/>
  <c r="L55" i="11"/>
  <c r="M55" i="11"/>
  <c r="N55" i="11"/>
  <c r="O55" i="11"/>
  <c r="P55" i="11"/>
  <c r="Q55" i="11"/>
  <c r="R55" i="11"/>
  <c r="S55" i="11"/>
  <c r="T55" i="11"/>
  <c r="U55" i="11"/>
  <c r="V55" i="11"/>
  <c r="W55" i="11"/>
  <c r="X55" i="11"/>
  <c r="Y55" i="11"/>
  <c r="A56" i="11"/>
  <c r="B56" i="11"/>
  <c r="C56" i="11"/>
  <c r="D56" i="11"/>
  <c r="E56" i="11"/>
  <c r="F56" i="1"/>
  <c r="F56" i="11"/>
  <c r="G56" i="1"/>
  <c r="G56" i="11"/>
  <c r="H56" i="1"/>
  <c r="H56" i="11"/>
  <c r="I56" i="1"/>
  <c r="I56" i="11"/>
  <c r="J56" i="1"/>
  <c r="J56" i="11"/>
  <c r="K56" i="11"/>
  <c r="L56" i="11"/>
  <c r="M56" i="11"/>
  <c r="N56" i="11"/>
  <c r="O56" i="11"/>
  <c r="P56" i="11"/>
  <c r="Q56" i="11"/>
  <c r="R56" i="11"/>
  <c r="S56" i="11"/>
  <c r="T56" i="11"/>
  <c r="U56" i="11"/>
  <c r="V56" i="11"/>
  <c r="W56" i="11"/>
  <c r="X56" i="11"/>
  <c r="Y56" i="11"/>
  <c r="A57" i="11"/>
  <c r="B57" i="11"/>
  <c r="C57" i="11"/>
  <c r="D57" i="11"/>
  <c r="E57" i="11"/>
  <c r="F57" i="1"/>
  <c r="F57" i="11"/>
  <c r="G57" i="1"/>
  <c r="G57" i="11"/>
  <c r="H57" i="1"/>
  <c r="H57" i="11"/>
  <c r="I57" i="1"/>
  <c r="I57" i="11"/>
  <c r="J57" i="1"/>
  <c r="J57" i="11"/>
  <c r="K57" i="11"/>
  <c r="L57" i="11"/>
  <c r="M57" i="11"/>
  <c r="N57" i="11"/>
  <c r="O57" i="11"/>
  <c r="P57" i="11"/>
  <c r="Q57" i="11"/>
  <c r="R57" i="11"/>
  <c r="S57" i="11"/>
  <c r="T57" i="11"/>
  <c r="U57" i="11"/>
  <c r="V57" i="11"/>
  <c r="W57" i="11"/>
  <c r="X57" i="11"/>
  <c r="Y57" i="11"/>
  <c r="A58" i="11"/>
  <c r="B58" i="11"/>
  <c r="C58" i="11"/>
  <c r="D58" i="11"/>
  <c r="E58" i="11"/>
  <c r="F58" i="1"/>
  <c r="F58" i="11"/>
  <c r="G58" i="1"/>
  <c r="G58" i="11"/>
  <c r="H58" i="1"/>
  <c r="H58" i="11"/>
  <c r="I58" i="1"/>
  <c r="I58" i="11"/>
  <c r="J58" i="1"/>
  <c r="J58" i="11"/>
  <c r="K58" i="11"/>
  <c r="L58" i="11"/>
  <c r="M58" i="11"/>
  <c r="N58" i="11"/>
  <c r="O58" i="11"/>
  <c r="P58" i="11"/>
  <c r="Q58" i="11"/>
  <c r="R58" i="11"/>
  <c r="S58" i="11"/>
  <c r="T58" i="11"/>
  <c r="U58" i="11"/>
  <c r="V58" i="11"/>
  <c r="W58" i="11"/>
  <c r="X58" i="11"/>
  <c r="Y58" i="11"/>
  <c r="A59" i="11"/>
  <c r="B59" i="11"/>
  <c r="C59" i="11"/>
  <c r="D59" i="11"/>
  <c r="E59" i="11"/>
  <c r="F59" i="1"/>
  <c r="F59" i="11"/>
  <c r="G59" i="1"/>
  <c r="G59" i="11"/>
  <c r="H59" i="1"/>
  <c r="H59" i="11"/>
  <c r="I59" i="1"/>
  <c r="I59" i="11"/>
  <c r="J59" i="1"/>
  <c r="J59" i="11"/>
  <c r="K59" i="11"/>
  <c r="L59" i="11"/>
  <c r="M59" i="11"/>
  <c r="N59" i="11"/>
  <c r="O59" i="11"/>
  <c r="P59" i="11"/>
  <c r="Q59" i="11"/>
  <c r="R59" i="11"/>
  <c r="S59" i="11"/>
  <c r="T59" i="11"/>
  <c r="U59" i="11"/>
  <c r="V59" i="11"/>
  <c r="W59" i="11"/>
  <c r="X59" i="11"/>
  <c r="Y59" i="11"/>
  <c r="A60" i="11"/>
  <c r="B60" i="11"/>
  <c r="C60" i="11"/>
  <c r="D60" i="11"/>
  <c r="E60" i="11"/>
  <c r="F60" i="1"/>
  <c r="F60" i="11"/>
  <c r="G60" i="1"/>
  <c r="G60" i="11"/>
  <c r="H60" i="1"/>
  <c r="H60" i="11"/>
  <c r="I60" i="1"/>
  <c r="I60" i="11"/>
  <c r="J60" i="1"/>
  <c r="J60" i="11"/>
  <c r="K60" i="11"/>
  <c r="L60" i="11"/>
  <c r="M60" i="11"/>
  <c r="N60" i="11"/>
  <c r="O60" i="11"/>
  <c r="P60" i="11"/>
  <c r="Q60" i="11"/>
  <c r="R60" i="11"/>
  <c r="S60" i="11"/>
  <c r="T60" i="11"/>
  <c r="U60" i="11"/>
  <c r="V60" i="11"/>
  <c r="W60" i="11"/>
  <c r="X60" i="11"/>
  <c r="Y60" i="11"/>
  <c r="A61" i="11"/>
  <c r="B61" i="11"/>
  <c r="C61" i="11"/>
  <c r="D61" i="11"/>
  <c r="E61" i="11"/>
  <c r="F61" i="1"/>
  <c r="F61" i="11"/>
  <c r="G61" i="1"/>
  <c r="G61" i="11"/>
  <c r="H61" i="1"/>
  <c r="H61" i="11"/>
  <c r="I61" i="1"/>
  <c r="I61" i="11"/>
  <c r="J61" i="1"/>
  <c r="J61" i="11"/>
  <c r="K61" i="11"/>
  <c r="L61" i="11"/>
  <c r="M61" i="11"/>
  <c r="N61" i="11"/>
  <c r="O61" i="11"/>
  <c r="P61" i="11"/>
  <c r="Q61" i="11"/>
  <c r="R61" i="11"/>
  <c r="S61" i="11"/>
  <c r="T61" i="11"/>
  <c r="U61" i="11"/>
  <c r="V61" i="11"/>
  <c r="W61" i="11"/>
  <c r="X61" i="11"/>
  <c r="Y61" i="11"/>
  <c r="A62" i="11"/>
  <c r="B62" i="11"/>
  <c r="C62" i="11"/>
  <c r="D62" i="11"/>
  <c r="E62" i="11"/>
  <c r="F62" i="1"/>
  <c r="F62" i="11"/>
  <c r="G62" i="1"/>
  <c r="G62" i="11"/>
  <c r="H62" i="1"/>
  <c r="H62" i="11"/>
  <c r="I62" i="1"/>
  <c r="I62" i="11"/>
  <c r="J62" i="1"/>
  <c r="J62" i="11"/>
  <c r="K62" i="11"/>
  <c r="L62" i="11"/>
  <c r="M62" i="11"/>
  <c r="N62" i="11"/>
  <c r="O62" i="11"/>
  <c r="P62" i="11"/>
  <c r="Q62" i="11"/>
  <c r="R62" i="11"/>
  <c r="S62" i="11"/>
  <c r="T62" i="11"/>
  <c r="U62" i="11"/>
  <c r="V62" i="11"/>
  <c r="W62" i="11"/>
  <c r="X62" i="11"/>
  <c r="Y62" i="11"/>
  <c r="A63" i="11"/>
  <c r="B63" i="11"/>
  <c r="C63" i="11"/>
  <c r="D63" i="11"/>
  <c r="E63" i="11"/>
  <c r="F63" i="1"/>
  <c r="F63" i="11"/>
  <c r="G63" i="1"/>
  <c r="G63" i="11"/>
  <c r="H63" i="1"/>
  <c r="H63" i="11"/>
  <c r="I63" i="1"/>
  <c r="I63" i="11"/>
  <c r="J63" i="1"/>
  <c r="J63" i="11"/>
  <c r="K63" i="11"/>
  <c r="L63" i="11"/>
  <c r="M63" i="11"/>
  <c r="N63" i="11"/>
  <c r="O63" i="11"/>
  <c r="P63" i="11"/>
  <c r="Q63" i="11"/>
  <c r="R63" i="11"/>
  <c r="S63" i="11"/>
  <c r="T63" i="11"/>
  <c r="U63" i="11"/>
  <c r="V63" i="11"/>
  <c r="W63" i="11"/>
  <c r="X63" i="11"/>
  <c r="Y63" i="11"/>
  <c r="A64" i="11"/>
  <c r="B64" i="11"/>
  <c r="C64" i="11"/>
  <c r="D64" i="11"/>
  <c r="E64" i="11"/>
  <c r="F64" i="1"/>
  <c r="F64" i="11"/>
  <c r="G64" i="1"/>
  <c r="G64" i="11"/>
  <c r="H64" i="1"/>
  <c r="H64" i="11"/>
  <c r="I64" i="1"/>
  <c r="I64" i="11"/>
  <c r="J64" i="1"/>
  <c r="J64" i="11"/>
  <c r="K64" i="11"/>
  <c r="L64" i="11"/>
  <c r="M64" i="11"/>
  <c r="N64" i="11"/>
  <c r="O64" i="11"/>
  <c r="P64" i="11"/>
  <c r="Q64" i="11"/>
  <c r="R64" i="11"/>
  <c r="S64" i="11"/>
  <c r="T64" i="11"/>
  <c r="U64" i="11"/>
  <c r="V64" i="11"/>
  <c r="W64" i="11"/>
  <c r="X64" i="11"/>
  <c r="Y64" i="11"/>
  <c r="A65" i="11"/>
  <c r="B65" i="11"/>
  <c r="C65" i="11"/>
  <c r="D65" i="11"/>
  <c r="E65" i="11"/>
  <c r="F65" i="1"/>
  <c r="F65" i="11"/>
  <c r="G65" i="1"/>
  <c r="G65" i="11"/>
  <c r="H65" i="1"/>
  <c r="H65" i="11"/>
  <c r="I65" i="1"/>
  <c r="I65" i="11"/>
  <c r="J65" i="1"/>
  <c r="J65" i="11"/>
  <c r="K65" i="11"/>
  <c r="L65" i="11"/>
  <c r="M65" i="11"/>
  <c r="N65" i="11"/>
  <c r="O65" i="11"/>
  <c r="P65" i="11"/>
  <c r="Q65" i="11"/>
  <c r="R65" i="11"/>
  <c r="S65" i="11"/>
  <c r="T65" i="11"/>
  <c r="U65" i="11"/>
  <c r="V65" i="11"/>
  <c r="W65" i="11"/>
  <c r="X65" i="11"/>
  <c r="Y65" i="11"/>
  <c r="A66" i="11"/>
  <c r="B66" i="11"/>
  <c r="C66" i="11"/>
  <c r="D66" i="11"/>
  <c r="E66" i="11"/>
  <c r="F66" i="1"/>
  <c r="F66" i="11"/>
  <c r="G66" i="1"/>
  <c r="G66" i="11"/>
  <c r="H66" i="1"/>
  <c r="H66" i="11"/>
  <c r="I66" i="1"/>
  <c r="I66" i="11"/>
  <c r="J66" i="1"/>
  <c r="J66" i="11"/>
  <c r="K66" i="11"/>
  <c r="L66" i="11"/>
  <c r="M66" i="11"/>
  <c r="N66" i="11"/>
  <c r="O66" i="11"/>
  <c r="P66" i="11"/>
  <c r="Q66" i="11"/>
  <c r="R66" i="11"/>
  <c r="S66" i="11"/>
  <c r="T66" i="11"/>
  <c r="U66" i="11"/>
  <c r="V66" i="11"/>
  <c r="W66" i="11"/>
  <c r="X66" i="11"/>
  <c r="Y66" i="11"/>
  <c r="A67" i="11"/>
  <c r="B67" i="11"/>
  <c r="C67" i="11"/>
  <c r="D67" i="11"/>
  <c r="E67" i="11"/>
  <c r="F67" i="1"/>
  <c r="F67" i="11"/>
  <c r="G67" i="1"/>
  <c r="G67" i="11"/>
  <c r="H67" i="1"/>
  <c r="H67" i="11"/>
  <c r="I67" i="1"/>
  <c r="I67" i="11"/>
  <c r="J67" i="1"/>
  <c r="J67" i="11"/>
  <c r="K67" i="11"/>
  <c r="L67" i="11"/>
  <c r="M67" i="11"/>
  <c r="N67" i="11"/>
  <c r="O67" i="11"/>
  <c r="P67" i="11"/>
  <c r="Q67" i="11"/>
  <c r="R67" i="11"/>
  <c r="S67" i="11"/>
  <c r="T67" i="11"/>
  <c r="U67" i="11"/>
  <c r="V67" i="11"/>
  <c r="W67" i="11"/>
  <c r="X67" i="11"/>
  <c r="Y67" i="11"/>
  <c r="A68" i="11"/>
  <c r="B68" i="11"/>
  <c r="C68" i="11"/>
  <c r="D68" i="11"/>
  <c r="E68" i="11"/>
  <c r="F68" i="1"/>
  <c r="F68" i="11"/>
  <c r="G68" i="1"/>
  <c r="G68" i="11"/>
  <c r="H68" i="1"/>
  <c r="H68" i="11"/>
  <c r="I68" i="1"/>
  <c r="I68" i="11"/>
  <c r="J68" i="1"/>
  <c r="J68" i="11"/>
  <c r="K68" i="11"/>
  <c r="L68" i="11"/>
  <c r="M68" i="11"/>
  <c r="N68" i="11"/>
  <c r="O68" i="11"/>
  <c r="P68" i="11"/>
  <c r="Q68" i="11"/>
  <c r="R68" i="11"/>
  <c r="S68" i="11"/>
  <c r="T68" i="11"/>
  <c r="U68" i="11"/>
  <c r="V68" i="11"/>
  <c r="W68" i="11"/>
  <c r="X68" i="11"/>
  <c r="Y68" i="11"/>
  <c r="A69" i="11"/>
  <c r="B69" i="11"/>
  <c r="C69" i="11"/>
  <c r="D69" i="11"/>
  <c r="E69" i="11"/>
  <c r="F69" i="1"/>
  <c r="F69" i="11"/>
  <c r="G69" i="1"/>
  <c r="G69" i="11"/>
  <c r="H69" i="1"/>
  <c r="H69" i="11"/>
  <c r="I69" i="1"/>
  <c r="I69" i="11"/>
  <c r="J69" i="1"/>
  <c r="J69" i="11"/>
  <c r="K69" i="11"/>
  <c r="L69" i="11"/>
  <c r="M69" i="11"/>
  <c r="N69" i="11"/>
  <c r="O69" i="11"/>
  <c r="P69" i="11"/>
  <c r="Q69" i="11"/>
  <c r="R69" i="11"/>
  <c r="S69" i="11"/>
  <c r="T69" i="11"/>
  <c r="U69" i="11"/>
  <c r="V69" i="11"/>
  <c r="W69" i="11"/>
  <c r="X69" i="11"/>
  <c r="Y69" i="11"/>
  <c r="A70" i="11"/>
  <c r="B70" i="11"/>
  <c r="C70" i="11"/>
  <c r="D70" i="11"/>
  <c r="E70" i="11"/>
  <c r="F70" i="1"/>
  <c r="F70" i="11"/>
  <c r="G70" i="1"/>
  <c r="G70" i="11"/>
  <c r="H70" i="1"/>
  <c r="H70" i="11"/>
  <c r="I70" i="1"/>
  <c r="I70" i="11"/>
  <c r="J70" i="1"/>
  <c r="J70" i="11"/>
  <c r="K70" i="11"/>
  <c r="L70" i="11"/>
  <c r="M70" i="11"/>
  <c r="N70" i="11"/>
  <c r="O70" i="11"/>
  <c r="P70" i="11"/>
  <c r="Q70" i="11"/>
  <c r="R70" i="11"/>
  <c r="S70" i="11"/>
  <c r="T70" i="11"/>
  <c r="U70" i="11"/>
  <c r="V70" i="11"/>
  <c r="W70" i="11"/>
  <c r="X70" i="11"/>
  <c r="Y70" i="11"/>
  <c r="A71" i="11"/>
  <c r="B71" i="11"/>
  <c r="C71" i="11"/>
  <c r="D71" i="11"/>
  <c r="E71" i="11"/>
  <c r="F71" i="1"/>
  <c r="F71" i="11"/>
  <c r="G71" i="1"/>
  <c r="G71" i="11"/>
  <c r="H71" i="1"/>
  <c r="H71" i="11"/>
  <c r="I71" i="1"/>
  <c r="I71" i="11"/>
  <c r="J71" i="1"/>
  <c r="J71" i="11"/>
  <c r="K71" i="11"/>
  <c r="L71" i="11"/>
  <c r="M71" i="11"/>
  <c r="N71" i="11"/>
  <c r="O71" i="11"/>
  <c r="P71" i="11"/>
  <c r="Q71" i="11"/>
  <c r="R71" i="11"/>
  <c r="S71" i="11"/>
  <c r="T71" i="11"/>
  <c r="U71" i="11"/>
  <c r="V71" i="11"/>
  <c r="W71" i="11"/>
  <c r="X71" i="11"/>
  <c r="Y71" i="11"/>
  <c r="A72" i="11"/>
  <c r="B72" i="11"/>
  <c r="C72" i="11"/>
  <c r="D72" i="11"/>
  <c r="E72" i="11"/>
  <c r="F72" i="1"/>
  <c r="F72" i="11"/>
  <c r="G72" i="1"/>
  <c r="G72" i="11"/>
  <c r="H72" i="1"/>
  <c r="H72" i="11"/>
  <c r="I72" i="1"/>
  <c r="I72" i="11"/>
  <c r="J72" i="1"/>
  <c r="J72" i="11"/>
  <c r="K72" i="11"/>
  <c r="L72" i="11"/>
  <c r="M72" i="11"/>
  <c r="N72" i="11"/>
  <c r="O72" i="11"/>
  <c r="P72" i="11"/>
  <c r="Q72" i="11"/>
  <c r="R72" i="11"/>
  <c r="S72" i="11"/>
  <c r="T72" i="11"/>
  <c r="U72" i="11"/>
  <c r="V72" i="11"/>
  <c r="W72" i="11"/>
  <c r="X72" i="11"/>
  <c r="Y72" i="11"/>
  <c r="A73" i="11"/>
  <c r="B73" i="11"/>
  <c r="C73" i="11"/>
  <c r="D73" i="11"/>
  <c r="E73" i="11"/>
  <c r="F73" i="1"/>
  <c r="F73" i="11"/>
  <c r="G73" i="1"/>
  <c r="G73" i="11"/>
  <c r="H73" i="1"/>
  <c r="H73" i="11"/>
  <c r="I73" i="1"/>
  <c r="I73" i="11"/>
  <c r="J73" i="1"/>
  <c r="J73" i="11"/>
  <c r="K73" i="11"/>
  <c r="L73" i="11"/>
  <c r="M73" i="11"/>
  <c r="N73" i="11"/>
  <c r="O73" i="11"/>
  <c r="P73" i="11"/>
  <c r="Q73" i="11"/>
  <c r="R73" i="11"/>
  <c r="S73" i="11"/>
  <c r="T73" i="11"/>
  <c r="U73" i="11"/>
  <c r="V73" i="11"/>
  <c r="W73" i="11"/>
  <c r="X73" i="11"/>
  <c r="Y73" i="11"/>
  <c r="A74" i="11"/>
  <c r="B74" i="11"/>
  <c r="C74" i="11"/>
  <c r="D74" i="11"/>
  <c r="E74" i="11"/>
  <c r="F74" i="1"/>
  <c r="F74" i="11"/>
  <c r="G74" i="1"/>
  <c r="G74" i="11"/>
  <c r="H74" i="1"/>
  <c r="H74" i="11"/>
  <c r="I74" i="1"/>
  <c r="I74" i="11"/>
  <c r="J74" i="1"/>
  <c r="J74" i="11"/>
  <c r="K74" i="11"/>
  <c r="L74" i="11"/>
  <c r="M74" i="11"/>
  <c r="N74" i="11"/>
  <c r="O74" i="11"/>
  <c r="P74" i="11"/>
  <c r="Q74" i="11"/>
  <c r="R74" i="11"/>
  <c r="S74" i="11"/>
  <c r="T74" i="11"/>
  <c r="U74" i="11"/>
  <c r="V74" i="11"/>
  <c r="W74" i="11"/>
  <c r="X74" i="11"/>
  <c r="Y74" i="11"/>
  <c r="A75" i="11"/>
  <c r="B75" i="11"/>
  <c r="C75" i="11"/>
  <c r="D75" i="11"/>
  <c r="E75" i="11"/>
  <c r="F75" i="1"/>
  <c r="F75" i="11"/>
  <c r="G75" i="1"/>
  <c r="G75" i="11"/>
  <c r="H75" i="1"/>
  <c r="H75" i="11"/>
  <c r="I75" i="1"/>
  <c r="I75" i="11"/>
  <c r="J75" i="1"/>
  <c r="J75" i="11"/>
  <c r="K75" i="11"/>
  <c r="L75" i="11"/>
  <c r="M75" i="11"/>
  <c r="N75" i="11"/>
  <c r="O75" i="11"/>
  <c r="P75" i="11"/>
  <c r="Q75" i="11"/>
  <c r="R75" i="11"/>
  <c r="S75" i="11"/>
  <c r="T75" i="11"/>
  <c r="U75" i="11"/>
  <c r="V75" i="11"/>
  <c r="W75" i="11"/>
  <c r="X75" i="11"/>
  <c r="Y75" i="11"/>
  <c r="A76" i="11"/>
  <c r="B76" i="11"/>
  <c r="C76" i="11"/>
  <c r="D76" i="11"/>
  <c r="E76" i="11"/>
  <c r="F76" i="1"/>
  <c r="F76" i="11"/>
  <c r="G76" i="1"/>
  <c r="G76" i="11"/>
  <c r="H76" i="1"/>
  <c r="H76" i="11"/>
  <c r="I76" i="1"/>
  <c r="I76" i="11"/>
  <c r="J76" i="1"/>
  <c r="J76" i="11"/>
  <c r="K76" i="11"/>
  <c r="L76" i="11"/>
  <c r="M76" i="11"/>
  <c r="N76" i="11"/>
  <c r="O76" i="11"/>
  <c r="P76" i="11"/>
  <c r="Q76" i="11"/>
  <c r="R76" i="11"/>
  <c r="S76" i="11"/>
  <c r="T76" i="11"/>
  <c r="U76" i="11"/>
  <c r="V76" i="11"/>
  <c r="W76" i="11"/>
  <c r="X76" i="11"/>
  <c r="Y76" i="11"/>
  <c r="A77" i="11"/>
  <c r="B77" i="11"/>
  <c r="C77" i="11"/>
  <c r="D77" i="11"/>
  <c r="E77" i="11"/>
  <c r="F77" i="1"/>
  <c r="F77" i="11"/>
  <c r="G77" i="1"/>
  <c r="G77" i="11"/>
  <c r="H77" i="1"/>
  <c r="H77" i="11"/>
  <c r="I77" i="1"/>
  <c r="I77" i="11"/>
  <c r="J77" i="1"/>
  <c r="J77" i="11"/>
  <c r="K77" i="11"/>
  <c r="L77" i="11"/>
  <c r="M77" i="11"/>
  <c r="N77" i="11"/>
  <c r="O77" i="11"/>
  <c r="P77" i="11"/>
  <c r="Q77" i="11"/>
  <c r="R77" i="11"/>
  <c r="S77" i="11"/>
  <c r="T77" i="11"/>
  <c r="U77" i="11"/>
  <c r="V77" i="11"/>
  <c r="W77" i="11"/>
  <c r="X77" i="11"/>
  <c r="Y77" i="11"/>
  <c r="A78" i="11"/>
  <c r="B78" i="11"/>
  <c r="C78" i="11"/>
  <c r="D78" i="11"/>
  <c r="E78" i="11"/>
  <c r="F78" i="1"/>
  <c r="F78" i="11"/>
  <c r="G78" i="1"/>
  <c r="G78" i="11"/>
  <c r="H78" i="1"/>
  <c r="H78" i="11"/>
  <c r="I78" i="1"/>
  <c r="I78" i="11"/>
  <c r="J78" i="1"/>
  <c r="J78" i="11"/>
  <c r="K78" i="11"/>
  <c r="L78" i="11"/>
  <c r="M78" i="11"/>
  <c r="N78" i="11"/>
  <c r="O78" i="11"/>
  <c r="P78" i="11"/>
  <c r="Q78" i="11"/>
  <c r="R78" i="11"/>
  <c r="S78" i="11"/>
  <c r="T78" i="11"/>
  <c r="U78" i="11"/>
  <c r="V78" i="11"/>
  <c r="W78" i="11"/>
  <c r="X78" i="11"/>
  <c r="Y78" i="11"/>
  <c r="A79" i="11"/>
  <c r="B79" i="11"/>
  <c r="C79" i="11"/>
  <c r="D79" i="11"/>
  <c r="E79" i="11"/>
  <c r="F79" i="1"/>
  <c r="F79" i="11"/>
  <c r="G79" i="1"/>
  <c r="G79" i="11"/>
  <c r="H79" i="1"/>
  <c r="H79" i="11"/>
  <c r="I79" i="1"/>
  <c r="I79" i="11"/>
  <c r="J79" i="1"/>
  <c r="J79" i="11"/>
  <c r="K79" i="11"/>
  <c r="L79" i="11"/>
  <c r="M79" i="11"/>
  <c r="N79" i="11"/>
  <c r="O79" i="11"/>
  <c r="P79" i="11"/>
  <c r="Q79" i="11"/>
  <c r="R79" i="11"/>
  <c r="S79" i="11"/>
  <c r="T79" i="11"/>
  <c r="U79" i="11"/>
  <c r="V79" i="11"/>
  <c r="W79" i="11"/>
  <c r="X79" i="11"/>
  <c r="Y79" i="11"/>
  <c r="A80" i="11"/>
  <c r="B80" i="11"/>
  <c r="C80" i="11"/>
  <c r="D80" i="11"/>
  <c r="E80" i="11"/>
  <c r="F80" i="1"/>
  <c r="F80" i="11"/>
  <c r="G80" i="1"/>
  <c r="G80" i="11"/>
  <c r="H80" i="1"/>
  <c r="H80" i="11"/>
  <c r="I80" i="1"/>
  <c r="I80" i="11"/>
  <c r="J80" i="1"/>
  <c r="J80" i="11"/>
  <c r="K80" i="11"/>
  <c r="L80" i="11"/>
  <c r="M80" i="11"/>
  <c r="N80" i="11"/>
  <c r="O80" i="11"/>
  <c r="P80" i="11"/>
  <c r="Q80" i="11"/>
  <c r="R80" i="11"/>
  <c r="S80" i="11"/>
  <c r="T80" i="11"/>
  <c r="U80" i="11"/>
  <c r="V80" i="11"/>
  <c r="W80" i="11"/>
  <c r="X80" i="11"/>
  <c r="Y80" i="11"/>
  <c r="A81" i="11"/>
  <c r="B81" i="11"/>
  <c r="C81" i="11"/>
  <c r="D81" i="11"/>
  <c r="E81" i="11"/>
  <c r="F81" i="1"/>
  <c r="F81" i="11"/>
  <c r="G81" i="1"/>
  <c r="G81" i="11"/>
  <c r="H81" i="1"/>
  <c r="H81" i="11"/>
  <c r="I81" i="1"/>
  <c r="I81" i="11"/>
  <c r="J81" i="1"/>
  <c r="J81" i="11"/>
  <c r="K81" i="11"/>
  <c r="L81" i="11"/>
  <c r="M81" i="11"/>
  <c r="N81" i="11"/>
  <c r="O81" i="11"/>
  <c r="P81" i="11"/>
  <c r="Q81" i="11"/>
  <c r="R81" i="11"/>
  <c r="S81" i="11"/>
  <c r="T81" i="11"/>
  <c r="U81" i="11"/>
  <c r="V81" i="11"/>
  <c r="W81" i="11"/>
  <c r="X81" i="11"/>
  <c r="Y81" i="11"/>
  <c r="A82" i="11"/>
  <c r="B82" i="11"/>
  <c r="C82" i="11"/>
  <c r="D82" i="11"/>
  <c r="E82" i="11"/>
  <c r="F82" i="1"/>
  <c r="F82" i="11"/>
  <c r="G82" i="1"/>
  <c r="G82" i="11"/>
  <c r="H82" i="1"/>
  <c r="H82" i="11"/>
  <c r="I82" i="1"/>
  <c r="I82" i="11"/>
  <c r="J82" i="1"/>
  <c r="J82" i="11"/>
  <c r="K82" i="11"/>
  <c r="L82" i="11"/>
  <c r="M82" i="11"/>
  <c r="N82" i="11"/>
  <c r="O82" i="11"/>
  <c r="P82" i="11"/>
  <c r="Q82" i="11"/>
  <c r="R82" i="11"/>
  <c r="S82" i="11"/>
  <c r="T82" i="11"/>
  <c r="U82" i="11"/>
  <c r="V82" i="11"/>
  <c r="W82" i="11"/>
  <c r="X82" i="11"/>
  <c r="Y82" i="11"/>
  <c r="A83" i="11"/>
  <c r="B83" i="11"/>
  <c r="C83" i="11"/>
  <c r="D83" i="11"/>
  <c r="E83" i="11"/>
  <c r="F83" i="1"/>
  <c r="F83" i="11"/>
  <c r="G83" i="1"/>
  <c r="G83" i="11"/>
  <c r="H83" i="1"/>
  <c r="H83" i="11"/>
  <c r="I83" i="1"/>
  <c r="I83" i="11"/>
  <c r="J83" i="1"/>
  <c r="J83" i="11"/>
  <c r="K83" i="11"/>
  <c r="L83" i="11"/>
  <c r="M83" i="11"/>
  <c r="N83" i="11"/>
  <c r="O83" i="11"/>
  <c r="P83" i="11"/>
  <c r="Q83" i="11"/>
  <c r="R83" i="11"/>
  <c r="S83" i="11"/>
  <c r="T83" i="11"/>
  <c r="U83" i="11"/>
  <c r="V83" i="11"/>
  <c r="W83" i="11"/>
  <c r="X83" i="11"/>
  <c r="Y83" i="11"/>
  <c r="A84" i="11"/>
  <c r="B84" i="11"/>
  <c r="C84" i="11"/>
  <c r="D84" i="11"/>
  <c r="E84" i="11"/>
  <c r="F84" i="11"/>
  <c r="G84" i="11"/>
  <c r="H84" i="1"/>
  <c r="H84" i="11"/>
  <c r="I84" i="1"/>
  <c r="I84" i="11"/>
  <c r="J84" i="1"/>
  <c r="J84" i="11"/>
  <c r="K84" i="11"/>
  <c r="L84" i="11"/>
  <c r="M84" i="11"/>
  <c r="N84" i="11"/>
  <c r="O84" i="11"/>
  <c r="P84" i="11"/>
  <c r="Q84" i="11"/>
  <c r="R84" i="11"/>
  <c r="S84" i="11"/>
  <c r="T84" i="11"/>
  <c r="U84" i="11"/>
  <c r="V84" i="11"/>
  <c r="W84" i="11"/>
  <c r="X84" i="11"/>
  <c r="Y84" i="11"/>
  <c r="A85" i="11"/>
  <c r="B85" i="11"/>
  <c r="C85" i="11"/>
  <c r="D85" i="11"/>
  <c r="E85" i="11"/>
  <c r="F85" i="11"/>
  <c r="G85" i="11"/>
  <c r="H85" i="1"/>
  <c r="H85" i="11"/>
  <c r="I85" i="1"/>
  <c r="I85" i="11"/>
  <c r="J85" i="1"/>
  <c r="J85" i="11"/>
  <c r="K85" i="11"/>
  <c r="L85" i="11"/>
  <c r="M85" i="11"/>
  <c r="N85" i="11"/>
  <c r="O85" i="11"/>
  <c r="P85" i="11"/>
  <c r="Q85" i="11"/>
  <c r="R85" i="11"/>
  <c r="S85" i="11"/>
  <c r="T85" i="11"/>
  <c r="U85" i="11"/>
  <c r="V85" i="11"/>
  <c r="W85" i="11"/>
  <c r="X85" i="11"/>
  <c r="Y85" i="11"/>
  <c r="A86" i="11"/>
  <c r="B86" i="11"/>
  <c r="C86" i="11"/>
  <c r="D86" i="11"/>
  <c r="E86" i="11"/>
  <c r="F86" i="11"/>
  <c r="G86" i="11"/>
  <c r="H86" i="1"/>
  <c r="H86" i="11"/>
  <c r="I86" i="1"/>
  <c r="I86" i="11"/>
  <c r="J86" i="1"/>
  <c r="J86" i="11"/>
  <c r="K86" i="11"/>
  <c r="L86" i="11"/>
  <c r="M86" i="11"/>
  <c r="N86" i="11"/>
  <c r="O86" i="11"/>
  <c r="P86" i="11"/>
  <c r="Q86" i="11"/>
  <c r="R86" i="11"/>
  <c r="S86" i="11"/>
  <c r="T86" i="11"/>
  <c r="U86" i="11"/>
  <c r="V86" i="11"/>
  <c r="W86" i="11"/>
  <c r="X86" i="11"/>
  <c r="Y86" i="11"/>
  <c r="A87" i="11"/>
  <c r="B87" i="11"/>
  <c r="C87" i="11"/>
  <c r="D87" i="11"/>
  <c r="E87" i="11"/>
  <c r="F87" i="11"/>
  <c r="G87" i="11"/>
  <c r="H87" i="1"/>
  <c r="H87" i="11"/>
  <c r="I87" i="1"/>
  <c r="I87" i="11"/>
  <c r="J87" i="1"/>
  <c r="J87" i="11"/>
  <c r="K87" i="11"/>
  <c r="L87" i="11"/>
  <c r="M87" i="11"/>
  <c r="N87" i="11"/>
  <c r="O87" i="11"/>
  <c r="P87" i="11"/>
  <c r="Q87" i="11"/>
  <c r="R87" i="11"/>
  <c r="S87" i="11"/>
  <c r="T87" i="11"/>
  <c r="U87" i="11"/>
  <c r="V87" i="11"/>
  <c r="W87" i="11"/>
  <c r="X87" i="11"/>
  <c r="Y87" i="11"/>
  <c r="A88" i="11"/>
  <c r="B88" i="11"/>
  <c r="C88" i="11"/>
  <c r="D88" i="11"/>
  <c r="E88" i="11"/>
  <c r="F88" i="11"/>
  <c r="G88" i="11"/>
  <c r="H88" i="1"/>
  <c r="H88" i="11"/>
  <c r="I88" i="1"/>
  <c r="I88" i="11"/>
  <c r="J88" i="1"/>
  <c r="J88" i="11"/>
  <c r="K88" i="11"/>
  <c r="L88" i="11"/>
  <c r="M88" i="11"/>
  <c r="N88" i="11"/>
  <c r="O88" i="11"/>
  <c r="P88" i="11"/>
  <c r="Q88" i="11"/>
  <c r="R88" i="11"/>
  <c r="S88" i="11"/>
  <c r="T88" i="11"/>
  <c r="U88" i="11"/>
  <c r="V88" i="11"/>
  <c r="W88" i="11"/>
  <c r="X88" i="11"/>
  <c r="Y88" i="11"/>
  <c r="A89" i="11"/>
  <c r="B89" i="11"/>
  <c r="C89" i="11"/>
  <c r="D89" i="11"/>
  <c r="E89" i="11"/>
  <c r="F89" i="1"/>
  <c r="F89" i="11"/>
  <c r="G89" i="1"/>
  <c r="G89" i="11"/>
  <c r="H89" i="1"/>
  <c r="H89" i="11"/>
  <c r="I89" i="1"/>
  <c r="I89" i="11"/>
  <c r="J89" i="1"/>
  <c r="J89" i="11"/>
  <c r="K89" i="11"/>
  <c r="L89" i="11"/>
  <c r="M89" i="11"/>
  <c r="N89" i="11"/>
  <c r="O89" i="11"/>
  <c r="P89" i="11"/>
  <c r="Q89" i="11"/>
  <c r="R89" i="11"/>
  <c r="S89" i="11"/>
  <c r="T89" i="11"/>
  <c r="U89" i="11"/>
  <c r="V89" i="11"/>
  <c r="W89" i="11"/>
  <c r="X89" i="11"/>
  <c r="Y89" i="11"/>
  <c r="A90" i="11"/>
  <c r="B90" i="11"/>
  <c r="C90" i="11"/>
  <c r="D90" i="11"/>
  <c r="E90" i="11"/>
  <c r="F90" i="1"/>
  <c r="F90" i="11"/>
  <c r="G90" i="1"/>
  <c r="G90" i="11"/>
  <c r="H90" i="1"/>
  <c r="H90" i="11"/>
  <c r="I90" i="1"/>
  <c r="I90" i="11"/>
  <c r="J90" i="1"/>
  <c r="J90" i="11"/>
  <c r="K90" i="11"/>
  <c r="L90" i="11"/>
  <c r="M90" i="11"/>
  <c r="N90" i="11"/>
  <c r="O90" i="11"/>
  <c r="P90" i="11"/>
  <c r="Q90" i="11"/>
  <c r="R90" i="11"/>
  <c r="S90" i="11"/>
  <c r="T90" i="11"/>
  <c r="U90" i="11"/>
  <c r="V90" i="11"/>
  <c r="W90" i="11"/>
  <c r="X90" i="11"/>
  <c r="Y90" i="11"/>
  <c r="A91" i="11"/>
  <c r="B91" i="11"/>
  <c r="C91" i="11"/>
  <c r="D91" i="11"/>
  <c r="E91" i="11"/>
  <c r="F91" i="1"/>
  <c r="F91" i="11"/>
  <c r="G91" i="1"/>
  <c r="G91" i="11"/>
  <c r="H91" i="1"/>
  <c r="H91" i="11"/>
  <c r="I91" i="1"/>
  <c r="I91" i="11"/>
  <c r="J91" i="1"/>
  <c r="J91" i="11"/>
  <c r="K91" i="11"/>
  <c r="L91" i="11"/>
  <c r="M91" i="11"/>
  <c r="N91" i="11"/>
  <c r="O91" i="11"/>
  <c r="P91" i="11"/>
  <c r="Q91" i="11"/>
  <c r="R91" i="11"/>
  <c r="S91" i="11"/>
  <c r="T91" i="11"/>
  <c r="U91" i="11"/>
  <c r="V91" i="11"/>
  <c r="W91" i="11"/>
  <c r="X91" i="11"/>
  <c r="Y91" i="11"/>
  <c r="A92" i="11"/>
  <c r="B92" i="11"/>
  <c r="C92" i="11"/>
  <c r="D92" i="11"/>
  <c r="E92" i="11"/>
  <c r="F92" i="1"/>
  <c r="F92" i="11"/>
  <c r="G92" i="1"/>
  <c r="G92" i="11"/>
  <c r="H92" i="1"/>
  <c r="H92" i="11"/>
  <c r="I92" i="1"/>
  <c r="I92" i="11"/>
  <c r="J92" i="1"/>
  <c r="J92" i="11"/>
  <c r="K92" i="11"/>
  <c r="L92" i="11"/>
  <c r="M92" i="11"/>
  <c r="N92" i="11"/>
  <c r="O92" i="11"/>
  <c r="P92" i="11"/>
  <c r="Q92" i="11"/>
  <c r="R92" i="11"/>
  <c r="S92" i="11"/>
  <c r="T92" i="11"/>
  <c r="U92" i="11"/>
  <c r="V92" i="11"/>
  <c r="W92" i="11"/>
  <c r="X92" i="11"/>
  <c r="Y92" i="11"/>
  <c r="A93" i="11"/>
  <c r="B93" i="11"/>
  <c r="C93" i="11"/>
  <c r="D93" i="11"/>
  <c r="E93" i="11"/>
  <c r="F93" i="1"/>
  <c r="F93" i="11"/>
  <c r="G93" i="1"/>
  <c r="G93" i="11"/>
  <c r="H93" i="1"/>
  <c r="H93" i="11"/>
  <c r="I93" i="1"/>
  <c r="I93" i="11"/>
  <c r="J93" i="1"/>
  <c r="J93" i="11"/>
  <c r="K93" i="11"/>
  <c r="L93" i="11"/>
  <c r="M93" i="11"/>
  <c r="N93" i="11"/>
  <c r="O93" i="11"/>
  <c r="P93" i="11"/>
  <c r="Q93" i="11"/>
  <c r="R93" i="11"/>
  <c r="S93" i="11"/>
  <c r="T93" i="11"/>
  <c r="U93" i="11"/>
  <c r="V93" i="11"/>
  <c r="W93" i="11"/>
  <c r="X93" i="11"/>
  <c r="Y93" i="11"/>
  <c r="A94" i="11"/>
  <c r="B94" i="11"/>
  <c r="C94" i="11"/>
  <c r="D94" i="11"/>
  <c r="E94" i="11"/>
  <c r="F94" i="1"/>
  <c r="F94" i="11"/>
  <c r="G94" i="1"/>
  <c r="G94" i="11"/>
  <c r="H94" i="1"/>
  <c r="H94" i="11"/>
  <c r="I94" i="1"/>
  <c r="I94" i="11"/>
  <c r="J94" i="1"/>
  <c r="J94" i="11"/>
  <c r="K94" i="11"/>
  <c r="L94" i="11"/>
  <c r="M94" i="11"/>
  <c r="N94" i="11"/>
  <c r="O94" i="11"/>
  <c r="P94" i="11"/>
  <c r="Q94" i="11"/>
  <c r="R94" i="11"/>
  <c r="S94" i="11"/>
  <c r="T94" i="11"/>
  <c r="U94" i="11"/>
  <c r="V94" i="11"/>
  <c r="W94" i="11"/>
  <c r="X94" i="11"/>
  <c r="Y94" i="11"/>
  <c r="A95" i="11"/>
  <c r="B95" i="11"/>
  <c r="C95" i="11"/>
  <c r="D95" i="11"/>
  <c r="E95" i="11"/>
  <c r="F95" i="1"/>
  <c r="F95" i="11"/>
  <c r="G95" i="1"/>
  <c r="G95" i="11"/>
  <c r="H95" i="1"/>
  <c r="H95" i="11"/>
  <c r="I95" i="1"/>
  <c r="I95" i="11"/>
  <c r="J95" i="1"/>
  <c r="J95" i="11"/>
  <c r="K95" i="11"/>
  <c r="L95" i="11"/>
  <c r="M95" i="11"/>
  <c r="N95" i="11"/>
  <c r="O95" i="11"/>
  <c r="P95" i="11"/>
  <c r="Q95" i="11"/>
  <c r="R95" i="11"/>
  <c r="S95" i="11"/>
  <c r="T95" i="11"/>
  <c r="U95" i="11"/>
  <c r="V95" i="11"/>
  <c r="W95" i="11"/>
  <c r="X95" i="11"/>
  <c r="Y95" i="11"/>
  <c r="A96" i="11"/>
  <c r="B96" i="11"/>
  <c r="C96" i="11"/>
  <c r="D96" i="11"/>
  <c r="E96" i="11"/>
  <c r="F96" i="1"/>
  <c r="F96" i="11"/>
  <c r="G96" i="1"/>
  <c r="G96" i="11"/>
  <c r="H96" i="1"/>
  <c r="H96" i="11"/>
  <c r="I96" i="1"/>
  <c r="I96" i="11"/>
  <c r="J96" i="1"/>
  <c r="J96" i="11"/>
  <c r="K96" i="11"/>
  <c r="L96" i="11"/>
  <c r="M96" i="11"/>
  <c r="N96" i="11"/>
  <c r="O96" i="11"/>
  <c r="P96" i="11"/>
  <c r="Q96" i="11"/>
  <c r="R96" i="11"/>
  <c r="S96" i="11"/>
  <c r="T96" i="11"/>
  <c r="U96" i="11"/>
  <c r="V96" i="11"/>
  <c r="W96" i="11"/>
  <c r="X96" i="11"/>
  <c r="Y96" i="11"/>
  <c r="A97" i="11"/>
  <c r="B97" i="11"/>
  <c r="C97" i="11"/>
  <c r="D97" i="11"/>
  <c r="E97" i="11"/>
  <c r="F97" i="1"/>
  <c r="F97" i="11"/>
  <c r="G97" i="1"/>
  <c r="G97" i="11"/>
  <c r="H97" i="1"/>
  <c r="H97" i="11"/>
  <c r="I97" i="1"/>
  <c r="I97" i="11"/>
  <c r="J97" i="1"/>
  <c r="J97" i="11"/>
  <c r="K97" i="11"/>
  <c r="L97" i="11"/>
  <c r="M97" i="11"/>
  <c r="N97" i="11"/>
  <c r="O97" i="11"/>
  <c r="P97" i="11"/>
  <c r="Q97" i="11"/>
  <c r="R97" i="11"/>
  <c r="S97" i="11"/>
  <c r="T97" i="11"/>
  <c r="U97" i="11"/>
  <c r="V97" i="11"/>
  <c r="W97" i="11"/>
  <c r="X97" i="11"/>
  <c r="Y97" i="11"/>
  <c r="A98" i="11"/>
  <c r="B98" i="11"/>
  <c r="C98" i="11"/>
  <c r="D98" i="11"/>
  <c r="E98" i="11"/>
  <c r="F98" i="1"/>
  <c r="F98" i="11"/>
  <c r="G98" i="1"/>
  <c r="G98" i="11"/>
  <c r="H98" i="1"/>
  <c r="H98" i="11"/>
  <c r="I98" i="1"/>
  <c r="I98" i="11"/>
  <c r="J98" i="1"/>
  <c r="J98" i="11"/>
  <c r="K98" i="11"/>
  <c r="L98" i="11"/>
  <c r="M98" i="11"/>
  <c r="N98" i="11"/>
  <c r="O98" i="11"/>
  <c r="P98" i="11"/>
  <c r="Q98" i="11"/>
  <c r="R98" i="11"/>
  <c r="S98" i="11"/>
  <c r="T98" i="11"/>
  <c r="U98" i="11"/>
  <c r="V98" i="11"/>
  <c r="W98" i="11"/>
  <c r="X98" i="11"/>
  <c r="Y98" i="11"/>
  <c r="A99" i="11"/>
  <c r="B99" i="11"/>
  <c r="C99" i="11"/>
  <c r="D99" i="11"/>
  <c r="E99" i="11"/>
  <c r="F99" i="1"/>
  <c r="F99" i="11"/>
  <c r="G99" i="1"/>
  <c r="G99" i="11"/>
  <c r="H99" i="1"/>
  <c r="H99" i="11"/>
  <c r="I99" i="1"/>
  <c r="I99" i="11"/>
  <c r="J99" i="1"/>
  <c r="J99" i="11"/>
  <c r="K99" i="11"/>
  <c r="L99" i="11"/>
  <c r="M99" i="11"/>
  <c r="N99" i="11"/>
  <c r="O99" i="11"/>
  <c r="P99" i="11"/>
  <c r="Q99" i="11"/>
  <c r="R99" i="11"/>
  <c r="S99" i="11"/>
  <c r="T99" i="11"/>
  <c r="U99" i="11"/>
  <c r="V99" i="11"/>
  <c r="W99" i="11"/>
  <c r="X99" i="11"/>
  <c r="Y99" i="11"/>
  <c r="A100" i="11"/>
  <c r="B100" i="11"/>
  <c r="C100" i="11"/>
  <c r="D100" i="11"/>
  <c r="E100" i="11"/>
  <c r="F100" i="1"/>
  <c r="F100" i="11"/>
  <c r="G100" i="1"/>
  <c r="G100" i="11"/>
  <c r="H100" i="1"/>
  <c r="H100" i="11"/>
  <c r="I100" i="1"/>
  <c r="I100" i="11"/>
  <c r="J100" i="1"/>
  <c r="J100" i="11"/>
  <c r="K100" i="11"/>
  <c r="L100" i="11"/>
  <c r="M100" i="11"/>
  <c r="N100" i="11"/>
  <c r="O100" i="11"/>
  <c r="P100" i="11"/>
  <c r="Q100" i="11"/>
  <c r="R100" i="11"/>
  <c r="S100" i="11"/>
  <c r="T100" i="11"/>
  <c r="U100" i="11"/>
  <c r="V100" i="11"/>
  <c r="W100" i="11"/>
  <c r="X100" i="11"/>
  <c r="Y100" i="11"/>
  <c r="A101" i="11"/>
  <c r="B101" i="11"/>
  <c r="C101" i="11"/>
  <c r="D101" i="11"/>
  <c r="E101" i="11"/>
  <c r="F101" i="1"/>
  <c r="F101" i="11"/>
  <c r="G101" i="1"/>
  <c r="G101" i="11"/>
  <c r="H101" i="1"/>
  <c r="H101" i="11"/>
  <c r="I101" i="1"/>
  <c r="I101" i="11"/>
  <c r="J101" i="1"/>
  <c r="J101" i="11"/>
  <c r="K101" i="11"/>
  <c r="L101" i="11"/>
  <c r="M101" i="11"/>
  <c r="N101" i="11"/>
  <c r="O101" i="11"/>
  <c r="P101" i="11"/>
  <c r="Q101" i="11"/>
  <c r="R101" i="11"/>
  <c r="S101" i="11"/>
  <c r="T101" i="11"/>
  <c r="U101" i="11"/>
  <c r="V101" i="11"/>
  <c r="W101" i="11"/>
  <c r="X101" i="11"/>
  <c r="Y101" i="11"/>
  <c r="A102" i="11"/>
  <c r="B102" i="11"/>
  <c r="C102" i="11"/>
  <c r="D102" i="11"/>
  <c r="E102" i="11"/>
  <c r="F102" i="1"/>
  <c r="F102" i="11"/>
  <c r="G102" i="1"/>
  <c r="G102" i="11"/>
  <c r="H102" i="1"/>
  <c r="H102" i="11"/>
  <c r="I102" i="1"/>
  <c r="I102" i="11"/>
  <c r="J102" i="1"/>
  <c r="J102" i="11"/>
  <c r="K102" i="11"/>
  <c r="L102" i="11"/>
  <c r="M102" i="11"/>
  <c r="N102" i="11"/>
  <c r="O102" i="11"/>
  <c r="P102" i="11"/>
  <c r="Q102" i="11"/>
  <c r="R102" i="11"/>
  <c r="S102" i="11"/>
  <c r="T102" i="11"/>
  <c r="U102" i="11"/>
  <c r="V102" i="11"/>
  <c r="W102" i="11"/>
  <c r="X102" i="11"/>
  <c r="Y102" i="11"/>
  <c r="A103" i="11"/>
  <c r="B103" i="11"/>
  <c r="C103" i="11"/>
  <c r="D103" i="11"/>
  <c r="E103" i="11"/>
  <c r="F103" i="1"/>
  <c r="F103" i="11"/>
  <c r="G103" i="1"/>
  <c r="G103" i="11"/>
  <c r="H103" i="1"/>
  <c r="H103" i="11"/>
  <c r="I103" i="1"/>
  <c r="I103" i="11"/>
  <c r="J103" i="1"/>
  <c r="J103" i="11"/>
  <c r="K103" i="11"/>
  <c r="L103" i="11"/>
  <c r="M103" i="11"/>
  <c r="N103" i="11"/>
  <c r="O103" i="11"/>
  <c r="P103" i="11"/>
  <c r="Q103" i="11"/>
  <c r="R103" i="11"/>
  <c r="S103" i="11"/>
  <c r="T103" i="11"/>
  <c r="U103" i="11"/>
  <c r="V103" i="11"/>
  <c r="W103" i="11"/>
  <c r="X103" i="11"/>
  <c r="Y103" i="11"/>
  <c r="A104" i="11"/>
  <c r="B104" i="11"/>
  <c r="C104" i="11"/>
  <c r="D104" i="11"/>
  <c r="E104" i="11"/>
  <c r="F104" i="1"/>
  <c r="F104" i="11"/>
  <c r="G104" i="1"/>
  <c r="G104" i="11"/>
  <c r="H104" i="1"/>
  <c r="H104" i="11"/>
  <c r="I104" i="1"/>
  <c r="I104" i="11"/>
  <c r="J104" i="1"/>
  <c r="J104" i="11"/>
  <c r="K104" i="11"/>
  <c r="L104" i="11"/>
  <c r="M104" i="11"/>
  <c r="N104" i="11"/>
  <c r="O104" i="11"/>
  <c r="P104" i="11"/>
  <c r="Q104" i="11"/>
  <c r="R104" i="11"/>
  <c r="S104" i="11"/>
  <c r="T104" i="11"/>
  <c r="U104" i="11"/>
  <c r="V104" i="11"/>
  <c r="W104" i="11"/>
  <c r="X104" i="11"/>
  <c r="Y104" i="11"/>
  <c r="A105" i="11"/>
  <c r="B105" i="11"/>
  <c r="C105" i="11"/>
  <c r="D105" i="11"/>
  <c r="E105" i="11"/>
  <c r="F105" i="1"/>
  <c r="F105" i="11"/>
  <c r="G105" i="1"/>
  <c r="G105" i="11"/>
  <c r="H105" i="1"/>
  <c r="H105" i="11"/>
  <c r="I105" i="1"/>
  <c r="I105" i="11"/>
  <c r="J105" i="1"/>
  <c r="J105" i="11"/>
  <c r="K105" i="11"/>
  <c r="L105" i="11"/>
  <c r="M105" i="11"/>
  <c r="N105" i="11"/>
  <c r="O105" i="11"/>
  <c r="P105" i="11"/>
  <c r="Q105" i="11"/>
  <c r="R105" i="11"/>
  <c r="S105" i="11"/>
  <c r="T105" i="11"/>
  <c r="U105" i="11"/>
  <c r="V105" i="11"/>
  <c r="W105" i="11"/>
  <c r="X105" i="11"/>
  <c r="Y105" i="11"/>
  <c r="A106" i="11"/>
  <c r="B106" i="11"/>
  <c r="C106" i="11"/>
  <c r="D106" i="11"/>
  <c r="E106" i="11"/>
  <c r="F106" i="1"/>
  <c r="F106" i="11"/>
  <c r="G106" i="1"/>
  <c r="G106" i="11"/>
  <c r="H106" i="1"/>
  <c r="H106" i="11"/>
  <c r="I106" i="1"/>
  <c r="I106" i="11"/>
  <c r="J106" i="1"/>
  <c r="J106" i="11"/>
  <c r="K106" i="11"/>
  <c r="L106" i="11"/>
  <c r="M106" i="11"/>
  <c r="N106" i="11"/>
  <c r="O106" i="11"/>
  <c r="P106" i="11"/>
  <c r="Q106" i="11"/>
  <c r="R106" i="11"/>
  <c r="S106" i="11"/>
  <c r="T106" i="11"/>
  <c r="U106" i="11"/>
  <c r="V106" i="11"/>
  <c r="W106" i="11"/>
  <c r="X106" i="11"/>
  <c r="Y106" i="11"/>
  <c r="A107" i="11"/>
  <c r="B107" i="11"/>
  <c r="C107" i="11"/>
  <c r="D107" i="11"/>
  <c r="E107" i="11"/>
  <c r="F107" i="1"/>
  <c r="F107" i="11"/>
  <c r="G107" i="1"/>
  <c r="G107" i="11"/>
  <c r="H107" i="1"/>
  <c r="H107" i="11"/>
  <c r="I107" i="1"/>
  <c r="I107" i="11"/>
  <c r="J107" i="1"/>
  <c r="J107" i="11"/>
  <c r="K107" i="11"/>
  <c r="L107" i="11"/>
  <c r="M107" i="11"/>
  <c r="N107" i="11"/>
  <c r="O107" i="11"/>
  <c r="P107" i="11"/>
  <c r="Q107" i="11"/>
  <c r="R107" i="11"/>
  <c r="S107" i="11"/>
  <c r="T107" i="11"/>
  <c r="U107" i="11"/>
  <c r="V107" i="11"/>
  <c r="W107" i="11"/>
  <c r="X107" i="11"/>
  <c r="Y107" i="11"/>
  <c r="A108" i="11"/>
  <c r="B108" i="11"/>
  <c r="C108" i="11"/>
  <c r="D108" i="11"/>
  <c r="E108" i="11"/>
  <c r="F108" i="1"/>
  <c r="F108" i="11"/>
  <c r="G108" i="1"/>
  <c r="G108" i="11"/>
  <c r="H108" i="1"/>
  <c r="H108" i="11"/>
  <c r="I108" i="1"/>
  <c r="I108" i="11"/>
  <c r="J108" i="1"/>
  <c r="J108" i="11"/>
  <c r="K108" i="11"/>
  <c r="L108" i="11"/>
  <c r="M108" i="11"/>
  <c r="N108" i="11"/>
  <c r="O108" i="11"/>
  <c r="P108" i="11"/>
  <c r="Q108" i="11"/>
  <c r="R108" i="11"/>
  <c r="S108" i="11"/>
  <c r="T108" i="11"/>
  <c r="U108" i="11"/>
  <c r="V108" i="11"/>
  <c r="W108" i="11"/>
  <c r="X108" i="11"/>
  <c r="Y108" i="11"/>
  <c r="A109" i="11"/>
  <c r="B109" i="11"/>
  <c r="C109" i="11"/>
  <c r="D109" i="11"/>
  <c r="E109" i="11"/>
  <c r="F109" i="1"/>
  <c r="F109" i="11"/>
  <c r="G109" i="1"/>
  <c r="G109" i="11"/>
  <c r="H109" i="1"/>
  <c r="H109" i="11"/>
  <c r="I109" i="1"/>
  <c r="I109" i="11"/>
  <c r="J109" i="1"/>
  <c r="J109" i="11"/>
  <c r="K109" i="11"/>
  <c r="L109" i="11"/>
  <c r="M109" i="11"/>
  <c r="N109" i="11"/>
  <c r="O109" i="11"/>
  <c r="P109" i="11"/>
  <c r="Q109" i="11"/>
  <c r="R109" i="11"/>
  <c r="S109" i="11"/>
  <c r="T109" i="11"/>
  <c r="U109" i="11"/>
  <c r="V109" i="11"/>
  <c r="W109" i="11"/>
  <c r="X109" i="11"/>
  <c r="Y109" i="11"/>
  <c r="A110" i="11"/>
  <c r="B110" i="11"/>
  <c r="C110" i="11"/>
  <c r="D110" i="11"/>
  <c r="E110" i="11"/>
  <c r="F110" i="1"/>
  <c r="F110" i="11"/>
  <c r="G110" i="1"/>
  <c r="G110" i="11"/>
  <c r="H110" i="1"/>
  <c r="H110" i="11"/>
  <c r="I110" i="1"/>
  <c r="I110" i="11"/>
  <c r="J110" i="1"/>
  <c r="J110" i="11"/>
  <c r="K110" i="11"/>
  <c r="L110" i="11"/>
  <c r="M110" i="11"/>
  <c r="N110" i="11"/>
  <c r="O110" i="11"/>
  <c r="P110" i="11"/>
  <c r="Q110" i="11"/>
  <c r="R110" i="11"/>
  <c r="S110" i="11"/>
  <c r="T110" i="11"/>
  <c r="U110" i="11"/>
  <c r="V110" i="11"/>
  <c r="W110" i="11"/>
  <c r="X110" i="11"/>
  <c r="Y110" i="11"/>
  <c r="A111" i="11"/>
  <c r="B111" i="11"/>
  <c r="C111" i="11"/>
  <c r="D111" i="11"/>
  <c r="E111" i="11"/>
  <c r="F111" i="1"/>
  <c r="F111" i="11"/>
  <c r="G111" i="1"/>
  <c r="G111" i="11"/>
  <c r="H111" i="1"/>
  <c r="H111" i="11"/>
  <c r="I111" i="1"/>
  <c r="I111" i="11"/>
  <c r="J111" i="1"/>
  <c r="J111" i="11"/>
  <c r="K111" i="11"/>
  <c r="L111" i="11"/>
  <c r="M111" i="11"/>
  <c r="N111" i="11"/>
  <c r="O111" i="11"/>
  <c r="P111" i="11"/>
  <c r="Q111" i="11"/>
  <c r="R111" i="11"/>
  <c r="S111" i="11"/>
  <c r="T111" i="11"/>
  <c r="U111" i="11"/>
  <c r="V111" i="11"/>
  <c r="W111" i="11"/>
  <c r="X111" i="11"/>
  <c r="Y111" i="11"/>
  <c r="A112" i="11"/>
  <c r="B112" i="11"/>
  <c r="C112" i="11"/>
  <c r="D112" i="11"/>
  <c r="E112" i="11"/>
  <c r="F112" i="1"/>
  <c r="F112" i="11"/>
  <c r="G112" i="1"/>
  <c r="G112" i="11"/>
  <c r="H112" i="1"/>
  <c r="H112" i="11"/>
  <c r="I112" i="1"/>
  <c r="I112" i="11"/>
  <c r="J112" i="1"/>
  <c r="J112" i="11"/>
  <c r="K112" i="11"/>
  <c r="L112" i="11"/>
  <c r="M112" i="11"/>
  <c r="N112" i="11"/>
  <c r="O112" i="11"/>
  <c r="P112" i="11"/>
  <c r="Q112" i="11"/>
  <c r="R112" i="11"/>
  <c r="S112" i="11"/>
  <c r="T112" i="11"/>
  <c r="U112" i="11"/>
  <c r="V112" i="11"/>
  <c r="W112" i="11"/>
  <c r="X112" i="11"/>
  <c r="Y112" i="11"/>
  <c r="A113" i="11"/>
  <c r="B113" i="11"/>
  <c r="C113" i="11"/>
  <c r="D113" i="11"/>
  <c r="E113" i="11"/>
  <c r="F113" i="1"/>
  <c r="F113" i="11"/>
  <c r="G113" i="1"/>
  <c r="G113" i="11"/>
  <c r="H113" i="1"/>
  <c r="H113" i="11"/>
  <c r="I113" i="1"/>
  <c r="I113" i="11"/>
  <c r="J113" i="1"/>
  <c r="J113" i="11"/>
  <c r="K113" i="11"/>
  <c r="L113" i="11"/>
  <c r="M113" i="11"/>
  <c r="N113" i="11"/>
  <c r="O113" i="11"/>
  <c r="P113" i="11"/>
  <c r="Q113" i="11"/>
  <c r="R113" i="11"/>
  <c r="S113" i="11"/>
  <c r="T113" i="11"/>
  <c r="U113" i="11"/>
  <c r="V113" i="11"/>
  <c r="W113" i="11"/>
  <c r="X113" i="11"/>
  <c r="Y113" i="11"/>
  <c r="A114" i="11"/>
  <c r="B114" i="11"/>
  <c r="C114" i="11"/>
  <c r="D114" i="11"/>
  <c r="E114" i="11"/>
  <c r="F114" i="1"/>
  <c r="F114" i="11"/>
  <c r="G114" i="1"/>
  <c r="G114" i="11"/>
  <c r="H114" i="1"/>
  <c r="H114" i="11"/>
  <c r="I114" i="1"/>
  <c r="I114" i="11"/>
  <c r="J114" i="1"/>
  <c r="J114" i="11"/>
  <c r="K114" i="11"/>
  <c r="L114" i="11"/>
  <c r="M114" i="11"/>
  <c r="N114" i="11"/>
  <c r="O114" i="11"/>
  <c r="P114" i="11"/>
  <c r="Q114" i="11"/>
  <c r="R114" i="11"/>
  <c r="S114" i="11"/>
  <c r="T114" i="11"/>
  <c r="U114" i="11"/>
  <c r="V114" i="11"/>
  <c r="W114" i="11"/>
  <c r="X114" i="11"/>
  <c r="Y114" i="11"/>
  <c r="A115" i="11"/>
  <c r="B115" i="11"/>
  <c r="C115" i="11"/>
  <c r="D115" i="11"/>
  <c r="E115" i="11"/>
  <c r="F115" i="1"/>
  <c r="F115" i="11"/>
  <c r="G115" i="1"/>
  <c r="G115" i="11"/>
  <c r="H115" i="1"/>
  <c r="H115" i="11"/>
  <c r="I115" i="1"/>
  <c r="I115" i="11"/>
  <c r="J115" i="1"/>
  <c r="J115" i="11"/>
  <c r="K115" i="11"/>
  <c r="L115" i="11"/>
  <c r="M115" i="11"/>
  <c r="N115" i="11"/>
  <c r="O115" i="11"/>
  <c r="P115" i="11"/>
  <c r="Q115" i="11"/>
  <c r="R115" i="11"/>
  <c r="S115" i="11"/>
  <c r="T115" i="11"/>
  <c r="U115" i="11"/>
  <c r="V115" i="11"/>
  <c r="W115" i="11"/>
  <c r="X115" i="11"/>
  <c r="Y115" i="11"/>
  <c r="A116" i="11"/>
  <c r="B116" i="11"/>
  <c r="C116" i="11"/>
  <c r="D116" i="11"/>
  <c r="E116" i="11"/>
  <c r="F116" i="1"/>
  <c r="F116" i="11"/>
  <c r="G116" i="1"/>
  <c r="G116" i="11"/>
  <c r="H116" i="1"/>
  <c r="H116" i="11"/>
  <c r="I116" i="1"/>
  <c r="I116" i="11"/>
  <c r="J116" i="1"/>
  <c r="J116" i="11"/>
  <c r="K116" i="11"/>
  <c r="L116" i="11"/>
  <c r="M116" i="11"/>
  <c r="N116" i="11"/>
  <c r="O116" i="11"/>
  <c r="P116" i="11"/>
  <c r="Q116" i="11"/>
  <c r="R116" i="11"/>
  <c r="S116" i="11"/>
  <c r="T116" i="11"/>
  <c r="U116" i="11"/>
  <c r="V116" i="11"/>
  <c r="W116" i="11"/>
  <c r="X116" i="11"/>
  <c r="Y116" i="11"/>
  <c r="A117" i="11"/>
  <c r="B117" i="11"/>
  <c r="C117" i="11"/>
  <c r="D117" i="11"/>
  <c r="E117" i="11"/>
  <c r="F117" i="1"/>
  <c r="F117" i="11"/>
  <c r="G117" i="1"/>
  <c r="G117" i="11"/>
  <c r="H117" i="1"/>
  <c r="H117" i="11"/>
  <c r="I117" i="1"/>
  <c r="I117" i="11"/>
  <c r="J117" i="1"/>
  <c r="J117" i="11"/>
  <c r="K117" i="11"/>
  <c r="L117" i="11"/>
  <c r="M117" i="11"/>
  <c r="N117" i="11"/>
  <c r="O117" i="11"/>
  <c r="P117" i="11"/>
  <c r="Q117" i="11"/>
  <c r="R117" i="11"/>
  <c r="S117" i="11"/>
  <c r="T117" i="11"/>
  <c r="U117" i="11"/>
  <c r="V117" i="11"/>
  <c r="W117" i="11"/>
  <c r="X117" i="11"/>
  <c r="Y117" i="11"/>
  <c r="A118" i="11"/>
  <c r="B118" i="11"/>
  <c r="C118" i="11"/>
  <c r="D118" i="11"/>
  <c r="E118" i="11"/>
  <c r="F118" i="1"/>
  <c r="F118" i="11"/>
  <c r="G118" i="1"/>
  <c r="G118" i="11"/>
  <c r="H118" i="1"/>
  <c r="H118" i="11"/>
  <c r="I118" i="1"/>
  <c r="I118" i="11"/>
  <c r="J118" i="1"/>
  <c r="J118" i="11"/>
  <c r="K118" i="11"/>
  <c r="L118" i="11"/>
  <c r="M118" i="11"/>
  <c r="N118" i="11"/>
  <c r="O118" i="11"/>
  <c r="P118" i="11"/>
  <c r="Q118" i="11"/>
  <c r="R118" i="11"/>
  <c r="S118" i="11"/>
  <c r="T118" i="11"/>
  <c r="U118" i="11"/>
  <c r="V118" i="11"/>
  <c r="W118" i="11"/>
  <c r="X118" i="11"/>
  <c r="Y118" i="11"/>
  <c r="A119" i="11"/>
  <c r="B119" i="11"/>
  <c r="C119" i="11"/>
  <c r="D119" i="11"/>
  <c r="E119" i="11"/>
  <c r="F119" i="1"/>
  <c r="F119" i="11"/>
  <c r="G119" i="1"/>
  <c r="G119" i="11"/>
  <c r="H119" i="1"/>
  <c r="H119" i="11"/>
  <c r="I119" i="1"/>
  <c r="I119" i="11"/>
  <c r="J119" i="1"/>
  <c r="J119" i="11"/>
  <c r="K119" i="11"/>
  <c r="L119" i="11"/>
  <c r="M119" i="11"/>
  <c r="N119" i="11"/>
  <c r="O119" i="11"/>
  <c r="P119" i="11"/>
  <c r="Q119" i="11"/>
  <c r="R119" i="11"/>
  <c r="S119" i="11"/>
  <c r="T119" i="11"/>
  <c r="U119" i="11"/>
  <c r="V119" i="11"/>
  <c r="W119" i="11"/>
  <c r="X119" i="11"/>
  <c r="Y119" i="11"/>
  <c r="A120" i="11"/>
  <c r="B120" i="11"/>
  <c r="C120" i="11"/>
  <c r="D120" i="11"/>
  <c r="E120" i="11"/>
  <c r="F120" i="1"/>
  <c r="F120" i="11"/>
  <c r="G120" i="1"/>
  <c r="G120" i="11"/>
  <c r="H120" i="1"/>
  <c r="H120" i="11"/>
  <c r="I120" i="1"/>
  <c r="I120" i="11"/>
  <c r="J120" i="1"/>
  <c r="J120" i="11"/>
  <c r="K120" i="11"/>
  <c r="L120" i="11"/>
  <c r="M120" i="11"/>
  <c r="N120" i="11"/>
  <c r="O120" i="11"/>
  <c r="P120" i="11"/>
  <c r="Q120" i="11"/>
  <c r="R120" i="11"/>
  <c r="S120" i="11"/>
  <c r="T120" i="11"/>
  <c r="U120" i="11"/>
  <c r="V120" i="11"/>
  <c r="W120" i="11"/>
  <c r="X120" i="11"/>
  <c r="Y120" i="11"/>
  <c r="A121" i="11"/>
  <c r="B121" i="11"/>
  <c r="C121" i="11"/>
  <c r="D121" i="11"/>
  <c r="E121" i="11"/>
  <c r="F121" i="1"/>
  <c r="F121" i="11"/>
  <c r="G121" i="1"/>
  <c r="G121" i="11"/>
  <c r="H121" i="1"/>
  <c r="H121" i="11"/>
  <c r="I121" i="1"/>
  <c r="I121" i="11"/>
  <c r="J121" i="1"/>
  <c r="J121" i="11"/>
  <c r="K121" i="11"/>
  <c r="L121" i="11"/>
  <c r="M121" i="11"/>
  <c r="N121" i="11"/>
  <c r="O121" i="11"/>
  <c r="P121" i="11"/>
  <c r="Q121" i="11"/>
  <c r="R121" i="11"/>
  <c r="S121" i="11"/>
  <c r="T121" i="11"/>
  <c r="U121" i="11"/>
  <c r="V121" i="11"/>
  <c r="W121" i="11"/>
  <c r="X121" i="11"/>
  <c r="Y121" i="11"/>
  <c r="A122" i="11"/>
  <c r="B122" i="11"/>
  <c r="C122" i="11"/>
  <c r="D122" i="11"/>
  <c r="E122" i="11"/>
  <c r="F122" i="1"/>
  <c r="F122" i="11"/>
  <c r="G122" i="1"/>
  <c r="G122" i="11"/>
  <c r="H122" i="1"/>
  <c r="H122" i="11"/>
  <c r="I122" i="1"/>
  <c r="I122" i="11"/>
  <c r="J122" i="1"/>
  <c r="J122" i="11"/>
  <c r="K122" i="11"/>
  <c r="L122" i="11"/>
  <c r="M122" i="11"/>
  <c r="N122" i="11"/>
  <c r="O122" i="11"/>
  <c r="P122" i="11"/>
  <c r="Q122" i="11"/>
  <c r="R122" i="11"/>
  <c r="S122" i="11"/>
  <c r="T122" i="11"/>
  <c r="U122" i="11"/>
  <c r="V122" i="11"/>
  <c r="W122" i="11"/>
  <c r="X122" i="11"/>
  <c r="Y122" i="11"/>
  <c r="A123" i="11"/>
  <c r="B123" i="11"/>
  <c r="C123" i="11"/>
  <c r="D123" i="11"/>
  <c r="E123" i="11"/>
  <c r="F123" i="1"/>
  <c r="F123" i="11"/>
  <c r="G123" i="1"/>
  <c r="G123" i="11"/>
  <c r="H123" i="1"/>
  <c r="H123" i="11"/>
  <c r="I123" i="1"/>
  <c r="I123" i="11"/>
  <c r="J123" i="1"/>
  <c r="J123" i="11"/>
  <c r="K123" i="11"/>
  <c r="L123" i="11"/>
  <c r="M123" i="11"/>
  <c r="N123" i="11"/>
  <c r="O123" i="11"/>
  <c r="P123" i="11"/>
  <c r="Q123" i="11"/>
  <c r="R123" i="11"/>
  <c r="S123" i="11"/>
  <c r="T123" i="11"/>
  <c r="U123" i="11"/>
  <c r="V123" i="11"/>
  <c r="W123" i="11"/>
  <c r="X123" i="11"/>
  <c r="Y123" i="11"/>
  <c r="A124" i="11"/>
  <c r="B124" i="11"/>
  <c r="C124" i="11"/>
  <c r="D124" i="11"/>
  <c r="E124" i="11"/>
  <c r="F124" i="1"/>
  <c r="F124" i="11"/>
  <c r="G124" i="1"/>
  <c r="G124" i="11"/>
  <c r="H124" i="1"/>
  <c r="H124" i="11"/>
  <c r="I124" i="1"/>
  <c r="I124" i="11"/>
  <c r="J124" i="1"/>
  <c r="J124" i="11"/>
  <c r="K124" i="11"/>
  <c r="L124" i="11"/>
  <c r="M124" i="11"/>
  <c r="N124" i="11"/>
  <c r="O124" i="11"/>
  <c r="P124" i="11"/>
  <c r="Q124" i="11"/>
  <c r="R124" i="11"/>
  <c r="S124" i="11"/>
  <c r="T124" i="11"/>
  <c r="U124" i="11"/>
  <c r="V124" i="11"/>
  <c r="W124" i="11"/>
  <c r="X124" i="11"/>
  <c r="Y124" i="11"/>
  <c r="A125" i="11"/>
  <c r="B125" i="11"/>
  <c r="C125" i="11"/>
  <c r="D125" i="11"/>
  <c r="E125" i="11"/>
  <c r="F125" i="1"/>
  <c r="F125" i="11"/>
  <c r="G125" i="1"/>
  <c r="G125" i="11"/>
  <c r="H125" i="1"/>
  <c r="H125" i="11"/>
  <c r="I125" i="1"/>
  <c r="I125" i="11"/>
  <c r="J125" i="1"/>
  <c r="J125" i="11"/>
  <c r="K125" i="11"/>
  <c r="L125" i="11"/>
  <c r="M125" i="11"/>
  <c r="N125" i="11"/>
  <c r="O125" i="11"/>
  <c r="P125" i="11"/>
  <c r="Q125" i="11"/>
  <c r="R125" i="11"/>
  <c r="S125" i="11"/>
  <c r="T125" i="11"/>
  <c r="U125" i="11"/>
  <c r="V125" i="11"/>
  <c r="W125" i="11"/>
  <c r="X125" i="11"/>
  <c r="Y125" i="11"/>
  <c r="A126" i="11"/>
  <c r="B126" i="11"/>
  <c r="C126" i="11"/>
  <c r="D126" i="11"/>
  <c r="E126" i="11"/>
  <c r="F126" i="1"/>
  <c r="F126" i="11"/>
  <c r="G126" i="1"/>
  <c r="G126" i="11"/>
  <c r="H126" i="1"/>
  <c r="H126" i="11"/>
  <c r="I126" i="1"/>
  <c r="I126" i="11"/>
  <c r="J126" i="1"/>
  <c r="J126" i="11"/>
  <c r="K126" i="11"/>
  <c r="L126" i="11"/>
  <c r="M126" i="11"/>
  <c r="N126" i="11"/>
  <c r="O126" i="11"/>
  <c r="P126" i="11"/>
  <c r="Q126" i="11"/>
  <c r="R126" i="11"/>
  <c r="S126" i="11"/>
  <c r="T126" i="11"/>
  <c r="U126" i="11"/>
  <c r="V126" i="11"/>
  <c r="W126" i="11"/>
  <c r="X126" i="11"/>
  <c r="Y126" i="11"/>
  <c r="A127" i="11"/>
  <c r="B127" i="11"/>
  <c r="C127" i="11"/>
  <c r="D127" i="11"/>
  <c r="E127" i="11"/>
  <c r="F127" i="1"/>
  <c r="F127" i="11"/>
  <c r="G127" i="1"/>
  <c r="G127" i="11"/>
  <c r="H127" i="1"/>
  <c r="H127" i="11"/>
  <c r="I127" i="1"/>
  <c r="I127" i="11"/>
  <c r="J127" i="1"/>
  <c r="J127" i="11"/>
  <c r="K127" i="11"/>
  <c r="L127" i="11"/>
  <c r="M127" i="11"/>
  <c r="N127" i="11"/>
  <c r="O127" i="11"/>
  <c r="P127" i="11"/>
  <c r="Q127" i="11"/>
  <c r="R127" i="11"/>
  <c r="S127" i="11"/>
  <c r="T127" i="11"/>
  <c r="U127" i="11"/>
  <c r="V127" i="11"/>
  <c r="W127" i="11"/>
  <c r="X127" i="11"/>
  <c r="Y127" i="11"/>
  <c r="A128" i="11"/>
  <c r="B128" i="11"/>
  <c r="C128" i="11"/>
  <c r="D128" i="11"/>
  <c r="E128" i="11"/>
  <c r="F128" i="1"/>
  <c r="F128" i="11"/>
  <c r="G128" i="1"/>
  <c r="G128" i="11"/>
  <c r="H128" i="1"/>
  <c r="H128" i="11"/>
  <c r="I128" i="1"/>
  <c r="I128" i="11"/>
  <c r="J128" i="1"/>
  <c r="J128" i="11"/>
  <c r="K128" i="11"/>
  <c r="L128" i="11"/>
  <c r="M128" i="11"/>
  <c r="N128" i="11"/>
  <c r="O128" i="11"/>
  <c r="P128" i="11"/>
  <c r="Q128" i="11"/>
  <c r="R128" i="11"/>
  <c r="S128" i="11"/>
  <c r="T128" i="11"/>
  <c r="U128" i="11"/>
  <c r="V128" i="11"/>
  <c r="W128" i="11"/>
  <c r="X128" i="11"/>
  <c r="Y128" i="11"/>
  <c r="A129" i="11"/>
  <c r="B129" i="11"/>
  <c r="C129" i="11"/>
  <c r="D129" i="11"/>
  <c r="E129" i="11"/>
  <c r="F129" i="1"/>
  <c r="F129" i="11"/>
  <c r="G129" i="1"/>
  <c r="G129" i="11"/>
  <c r="H129" i="1"/>
  <c r="H129" i="11"/>
  <c r="I129" i="1"/>
  <c r="I129" i="11"/>
  <c r="J129" i="1"/>
  <c r="J129" i="11"/>
  <c r="K129" i="11"/>
  <c r="L129" i="11"/>
  <c r="M129" i="11"/>
  <c r="N129" i="11"/>
  <c r="O129" i="11"/>
  <c r="P129" i="11"/>
  <c r="Q129" i="11"/>
  <c r="R129" i="11"/>
  <c r="S129" i="11"/>
  <c r="T129" i="11"/>
  <c r="U129" i="11"/>
  <c r="V129" i="11"/>
  <c r="W129" i="11"/>
  <c r="X129" i="11"/>
  <c r="Y129" i="11"/>
  <c r="A130" i="11"/>
  <c r="B130" i="11"/>
  <c r="C130" i="11"/>
  <c r="D130" i="11"/>
  <c r="E130" i="11"/>
  <c r="F130" i="1"/>
  <c r="F130" i="11"/>
  <c r="G130" i="1"/>
  <c r="G130" i="11"/>
  <c r="H130" i="1"/>
  <c r="H130" i="11"/>
  <c r="I130" i="1"/>
  <c r="I130" i="11"/>
  <c r="J130" i="1"/>
  <c r="J130" i="11"/>
  <c r="K130" i="11"/>
  <c r="L130" i="11"/>
  <c r="M130" i="11"/>
  <c r="N130" i="11"/>
  <c r="O130" i="11"/>
  <c r="P130" i="11"/>
  <c r="Q130" i="11"/>
  <c r="R130" i="11"/>
  <c r="S130" i="11"/>
  <c r="T130" i="11"/>
  <c r="U130" i="11"/>
  <c r="V130" i="11"/>
  <c r="W130" i="11"/>
  <c r="X130" i="11"/>
  <c r="Y130" i="11"/>
  <c r="A131" i="11"/>
  <c r="B131" i="11"/>
  <c r="C131" i="11"/>
  <c r="D131" i="11"/>
  <c r="E131" i="11"/>
  <c r="F131" i="1"/>
  <c r="F131" i="11"/>
  <c r="G131" i="1"/>
  <c r="G131" i="11"/>
  <c r="H131" i="1"/>
  <c r="H131" i="11"/>
  <c r="I131" i="1"/>
  <c r="I131" i="11"/>
  <c r="J131" i="1"/>
  <c r="J131" i="11"/>
  <c r="K131" i="11"/>
  <c r="L131" i="11"/>
  <c r="M131" i="11"/>
  <c r="N131" i="11"/>
  <c r="O131" i="11"/>
  <c r="P131" i="11"/>
  <c r="Q131" i="11"/>
  <c r="R131" i="11"/>
  <c r="S131" i="11"/>
  <c r="T131" i="11"/>
  <c r="U131" i="11"/>
  <c r="V131" i="11"/>
  <c r="W131" i="11"/>
  <c r="X131" i="11"/>
  <c r="Y131" i="11"/>
  <c r="A132" i="11"/>
  <c r="B132" i="11"/>
  <c r="C132" i="11"/>
  <c r="D132" i="11"/>
  <c r="E132" i="11"/>
  <c r="F132" i="1"/>
  <c r="F132" i="11"/>
  <c r="G132" i="1"/>
  <c r="G132" i="11"/>
  <c r="H132" i="1"/>
  <c r="H132" i="11"/>
  <c r="I132" i="1"/>
  <c r="I132" i="11"/>
  <c r="J132" i="1"/>
  <c r="J132" i="11"/>
  <c r="K132" i="11"/>
  <c r="L132" i="11"/>
  <c r="M132" i="11"/>
  <c r="N132" i="11"/>
  <c r="O132" i="11"/>
  <c r="P132" i="11"/>
  <c r="Q132" i="11"/>
  <c r="R132" i="11"/>
  <c r="S132" i="11"/>
  <c r="T132" i="11"/>
  <c r="U132" i="11"/>
  <c r="V132" i="11"/>
  <c r="W132" i="11"/>
  <c r="X132" i="11"/>
  <c r="Y132" i="11"/>
  <c r="A133" i="11"/>
  <c r="B133" i="11"/>
  <c r="C133" i="11"/>
  <c r="D133" i="11"/>
  <c r="E133" i="11"/>
  <c r="F133" i="1"/>
  <c r="F133" i="11"/>
  <c r="G133" i="1"/>
  <c r="G133" i="11"/>
  <c r="H133" i="1"/>
  <c r="H133" i="11"/>
  <c r="I133" i="1"/>
  <c r="I133" i="11"/>
  <c r="J133" i="1"/>
  <c r="J133" i="11"/>
  <c r="K133" i="11"/>
  <c r="L133" i="11"/>
  <c r="M133" i="11"/>
  <c r="N133" i="11"/>
  <c r="O133" i="11"/>
  <c r="P133" i="11"/>
  <c r="Q133" i="11"/>
  <c r="R133" i="11"/>
  <c r="S133" i="11"/>
  <c r="T133" i="11"/>
  <c r="U133" i="11"/>
  <c r="V133" i="11"/>
  <c r="W133" i="11"/>
  <c r="X133" i="11"/>
  <c r="Y133" i="11"/>
  <c r="A134" i="11"/>
  <c r="B134" i="11"/>
  <c r="C134" i="11"/>
  <c r="D134" i="11"/>
  <c r="E134" i="11"/>
  <c r="F134" i="1"/>
  <c r="F134" i="11"/>
  <c r="G134" i="1"/>
  <c r="G134" i="11"/>
  <c r="H134" i="1"/>
  <c r="H134" i="11"/>
  <c r="I134" i="1"/>
  <c r="I134" i="11"/>
  <c r="J134" i="1"/>
  <c r="J134" i="11"/>
  <c r="K134" i="11"/>
  <c r="L134" i="11"/>
  <c r="M134" i="11"/>
  <c r="N134" i="11"/>
  <c r="O134" i="11"/>
  <c r="P134" i="11"/>
  <c r="Q134" i="11"/>
  <c r="R134" i="11"/>
  <c r="S134" i="11"/>
  <c r="T134" i="11"/>
  <c r="U134" i="11"/>
  <c r="V134" i="11"/>
  <c r="W134" i="11"/>
  <c r="X134" i="11"/>
  <c r="Y134" i="11"/>
  <c r="A135" i="11"/>
  <c r="B135" i="11"/>
  <c r="C135" i="11"/>
  <c r="D135" i="11"/>
  <c r="E135" i="11"/>
  <c r="F135" i="1"/>
  <c r="F135" i="11"/>
  <c r="G135" i="1"/>
  <c r="G135" i="11"/>
  <c r="H135" i="1"/>
  <c r="H135" i="11"/>
  <c r="I135" i="1"/>
  <c r="I135" i="11"/>
  <c r="J135" i="1"/>
  <c r="J135" i="11"/>
  <c r="K135" i="11"/>
  <c r="L135" i="11"/>
  <c r="M135" i="11"/>
  <c r="N135" i="11"/>
  <c r="O135" i="11"/>
  <c r="P135" i="11"/>
  <c r="Q135" i="11"/>
  <c r="R135" i="11"/>
  <c r="S135" i="11"/>
  <c r="T135" i="11"/>
  <c r="U135" i="11"/>
  <c r="V135" i="11"/>
  <c r="W135" i="11"/>
  <c r="X135" i="11"/>
  <c r="Y135" i="11"/>
  <c r="A136" i="11"/>
  <c r="B136" i="11"/>
  <c r="C136" i="11"/>
  <c r="D136" i="11"/>
  <c r="E136" i="11"/>
  <c r="F136" i="1"/>
  <c r="F136" i="11"/>
  <c r="G136" i="1"/>
  <c r="G136" i="11"/>
  <c r="H136" i="1"/>
  <c r="H136" i="11"/>
  <c r="I136" i="1"/>
  <c r="I136" i="11"/>
  <c r="J136" i="1"/>
  <c r="J136" i="11"/>
  <c r="K136" i="11"/>
  <c r="L136" i="11"/>
  <c r="M136" i="11"/>
  <c r="N136" i="11"/>
  <c r="O136" i="11"/>
  <c r="P136" i="11"/>
  <c r="Q136" i="11"/>
  <c r="R136" i="11"/>
  <c r="S136" i="11"/>
  <c r="T136" i="11"/>
  <c r="U136" i="11"/>
  <c r="V136" i="11"/>
  <c r="W136" i="11"/>
  <c r="X136" i="11"/>
  <c r="Y136" i="11"/>
  <c r="A137" i="11"/>
  <c r="B137" i="11"/>
  <c r="C137" i="11"/>
  <c r="D137" i="11"/>
  <c r="E137" i="11"/>
  <c r="F137" i="1"/>
  <c r="F137" i="11"/>
  <c r="G137" i="1"/>
  <c r="G137" i="11"/>
  <c r="H137" i="1"/>
  <c r="H137" i="11"/>
  <c r="I137" i="1"/>
  <c r="I137" i="11"/>
  <c r="J137" i="1"/>
  <c r="J137" i="11"/>
  <c r="K137" i="11"/>
  <c r="L137" i="11"/>
  <c r="M137" i="11"/>
  <c r="N137" i="11"/>
  <c r="O137" i="11"/>
  <c r="P137" i="11"/>
  <c r="Q137" i="11"/>
  <c r="R137" i="11"/>
  <c r="S137" i="11"/>
  <c r="T137" i="11"/>
  <c r="U137" i="11"/>
  <c r="V137" i="11"/>
  <c r="W137" i="11"/>
  <c r="X137" i="11"/>
  <c r="Y137" i="11"/>
  <c r="A138" i="11"/>
  <c r="B138" i="11"/>
  <c r="C138" i="11"/>
  <c r="D138" i="11"/>
  <c r="E138" i="11"/>
  <c r="F138" i="1"/>
  <c r="F138" i="11"/>
  <c r="G138" i="1"/>
  <c r="G138" i="11"/>
  <c r="H138" i="1"/>
  <c r="H138" i="11"/>
  <c r="I138" i="1"/>
  <c r="I138" i="11"/>
  <c r="J138" i="1"/>
  <c r="J138" i="11"/>
  <c r="K138" i="11"/>
  <c r="L138" i="11"/>
  <c r="M138" i="11"/>
  <c r="N138" i="11"/>
  <c r="O138" i="11"/>
  <c r="P138" i="11"/>
  <c r="Q138" i="11"/>
  <c r="R138" i="11"/>
  <c r="S138" i="11"/>
  <c r="T138" i="11"/>
  <c r="U138" i="11"/>
  <c r="V138" i="11"/>
  <c r="W138" i="11"/>
  <c r="X138" i="11"/>
  <c r="Y138" i="11"/>
  <c r="A139" i="11"/>
  <c r="B139" i="11"/>
  <c r="C139" i="11"/>
  <c r="D139" i="11"/>
  <c r="E139" i="11"/>
  <c r="F139" i="1"/>
  <c r="F139" i="11"/>
  <c r="G139" i="1"/>
  <c r="G139" i="11"/>
  <c r="H139" i="1"/>
  <c r="H139" i="11"/>
  <c r="I139" i="1"/>
  <c r="I139" i="11"/>
  <c r="J139" i="1"/>
  <c r="J139" i="11"/>
  <c r="K139" i="11"/>
  <c r="L139" i="11"/>
  <c r="M139" i="11"/>
  <c r="N139" i="11"/>
  <c r="O139" i="11"/>
  <c r="P139" i="11"/>
  <c r="Q139" i="11"/>
  <c r="R139" i="11"/>
  <c r="S139" i="11"/>
  <c r="T139" i="11"/>
  <c r="U139" i="11"/>
  <c r="V139" i="11"/>
  <c r="W139" i="11"/>
  <c r="X139" i="11"/>
  <c r="Y139" i="11"/>
  <c r="A140" i="11"/>
  <c r="B140" i="11"/>
  <c r="C140" i="11"/>
  <c r="D140" i="11"/>
  <c r="E140" i="11"/>
  <c r="F140" i="1"/>
  <c r="F140" i="11"/>
  <c r="G140" i="1"/>
  <c r="G140" i="11"/>
  <c r="H140" i="1"/>
  <c r="H140" i="11"/>
  <c r="I140" i="1"/>
  <c r="I140" i="11"/>
  <c r="J140" i="1"/>
  <c r="J140" i="11"/>
  <c r="K140" i="11"/>
  <c r="L140" i="11"/>
  <c r="M140" i="11"/>
  <c r="N140" i="11"/>
  <c r="O140" i="11"/>
  <c r="P140" i="11"/>
  <c r="Q140" i="11"/>
  <c r="R140" i="11"/>
  <c r="S140" i="11"/>
  <c r="T140" i="11"/>
  <c r="U140" i="11"/>
  <c r="V140" i="11"/>
  <c r="W140" i="11"/>
  <c r="X140" i="11"/>
  <c r="Y140" i="11"/>
  <c r="A141" i="11"/>
  <c r="B141" i="11"/>
  <c r="C141" i="11"/>
  <c r="D141" i="11"/>
  <c r="E141" i="11"/>
  <c r="F141" i="1"/>
  <c r="F141" i="11"/>
  <c r="G141" i="1"/>
  <c r="G141" i="11"/>
  <c r="H141" i="1"/>
  <c r="H141" i="11"/>
  <c r="I141" i="1"/>
  <c r="I141" i="11"/>
  <c r="J141" i="1"/>
  <c r="J141" i="11"/>
  <c r="K141" i="11"/>
  <c r="L141" i="11"/>
  <c r="M141" i="11"/>
  <c r="N141" i="11"/>
  <c r="O141" i="11"/>
  <c r="P141" i="11"/>
  <c r="Q141" i="11"/>
  <c r="R141" i="11"/>
  <c r="S141" i="11"/>
  <c r="T141" i="11"/>
  <c r="U141" i="11"/>
  <c r="V141" i="11"/>
  <c r="W141" i="11"/>
  <c r="X141" i="11"/>
  <c r="Y141" i="11"/>
  <c r="A142" i="11"/>
  <c r="B142" i="11"/>
  <c r="C142" i="11"/>
  <c r="D142" i="11"/>
  <c r="E142" i="11"/>
  <c r="F142" i="1"/>
  <c r="F142" i="11"/>
  <c r="G142" i="1"/>
  <c r="G142" i="11"/>
  <c r="H142" i="1"/>
  <c r="H142" i="11"/>
  <c r="I142" i="1"/>
  <c r="I142" i="11"/>
  <c r="J142" i="1"/>
  <c r="J142" i="11"/>
  <c r="K142" i="11"/>
  <c r="L142" i="11"/>
  <c r="M142" i="11"/>
  <c r="N142" i="11"/>
  <c r="O142" i="11"/>
  <c r="P142" i="11"/>
  <c r="Q142" i="11"/>
  <c r="R142" i="11"/>
  <c r="S142" i="11"/>
  <c r="T142" i="11"/>
  <c r="U142" i="11"/>
  <c r="V142" i="11"/>
  <c r="W142" i="11"/>
  <c r="X142" i="11"/>
  <c r="Y142" i="11"/>
  <c r="A143" i="11"/>
  <c r="B143" i="11"/>
  <c r="C143" i="11"/>
  <c r="D143" i="11"/>
  <c r="E143" i="11"/>
  <c r="F143" i="1"/>
  <c r="F143" i="11"/>
  <c r="G143" i="1"/>
  <c r="G143" i="11"/>
  <c r="H143" i="1"/>
  <c r="H143" i="11"/>
  <c r="I143" i="1"/>
  <c r="I143" i="11"/>
  <c r="J143" i="1"/>
  <c r="J143" i="11"/>
  <c r="K143" i="11"/>
  <c r="L143" i="11"/>
  <c r="M143" i="11"/>
  <c r="N143" i="11"/>
  <c r="O143" i="11"/>
  <c r="P143" i="11"/>
  <c r="Q143" i="11"/>
  <c r="R143" i="11"/>
  <c r="S143" i="11"/>
  <c r="T143" i="11"/>
  <c r="U143" i="11"/>
  <c r="V143" i="11"/>
  <c r="W143" i="11"/>
  <c r="X143" i="11"/>
  <c r="Y143" i="11"/>
  <c r="A144" i="11"/>
  <c r="B144" i="11"/>
  <c r="C144" i="11"/>
  <c r="D144" i="11"/>
  <c r="E144" i="11"/>
  <c r="F144" i="1"/>
  <c r="F144" i="11"/>
  <c r="G144" i="1"/>
  <c r="G144" i="11"/>
  <c r="H144" i="1"/>
  <c r="H144" i="11"/>
  <c r="I144" i="1"/>
  <c r="I144" i="11"/>
  <c r="J144" i="1"/>
  <c r="J144" i="11"/>
  <c r="K144" i="11"/>
  <c r="L144" i="11"/>
  <c r="M144" i="11"/>
  <c r="N144" i="11"/>
  <c r="O144" i="11"/>
  <c r="P144" i="11"/>
  <c r="Q144" i="11"/>
  <c r="R144" i="11"/>
  <c r="S144" i="11"/>
  <c r="T144" i="11"/>
  <c r="U144" i="11"/>
  <c r="V144" i="11"/>
  <c r="W144" i="11"/>
  <c r="X144" i="11"/>
  <c r="Y144" i="11"/>
  <c r="A145" i="11"/>
  <c r="B145" i="11"/>
  <c r="C145" i="11"/>
  <c r="D145" i="11"/>
  <c r="E145" i="11"/>
  <c r="F145" i="1"/>
  <c r="F145" i="11"/>
  <c r="G145" i="1"/>
  <c r="G145" i="11"/>
  <c r="H145" i="1"/>
  <c r="H145" i="11"/>
  <c r="I145" i="1"/>
  <c r="I145" i="11"/>
  <c r="J145" i="1"/>
  <c r="J145" i="11"/>
  <c r="K145" i="11"/>
  <c r="L145" i="11"/>
  <c r="M145" i="11"/>
  <c r="N145" i="11"/>
  <c r="O145" i="11"/>
  <c r="P145" i="11"/>
  <c r="Q145" i="11"/>
  <c r="R145" i="11"/>
  <c r="S145" i="11"/>
  <c r="T145" i="11"/>
  <c r="U145" i="11"/>
  <c r="V145" i="11"/>
  <c r="W145" i="11"/>
  <c r="X145" i="11"/>
  <c r="Y145" i="11"/>
  <c r="A146" i="11"/>
  <c r="B146" i="11"/>
  <c r="C146" i="11"/>
  <c r="D146" i="11"/>
  <c r="E146" i="11"/>
  <c r="F146" i="1"/>
  <c r="F146" i="11"/>
  <c r="G146" i="1"/>
  <c r="G146" i="11"/>
  <c r="H146" i="1"/>
  <c r="H146" i="11"/>
  <c r="I146" i="1"/>
  <c r="I146" i="11"/>
  <c r="J146" i="1"/>
  <c r="J146" i="11"/>
  <c r="K146" i="11"/>
  <c r="L146" i="11"/>
  <c r="M146" i="11"/>
  <c r="N146" i="11"/>
  <c r="O146" i="11"/>
  <c r="P146" i="11"/>
  <c r="Q146" i="11"/>
  <c r="R146" i="11"/>
  <c r="S146" i="11"/>
  <c r="T146" i="11"/>
  <c r="U146" i="11"/>
  <c r="V146" i="11"/>
  <c r="W146" i="11"/>
  <c r="X146" i="11"/>
  <c r="Y146" i="11"/>
  <c r="A147" i="11"/>
  <c r="B147" i="11"/>
  <c r="C147" i="11"/>
  <c r="D147" i="11"/>
  <c r="E147" i="11"/>
  <c r="F147" i="1"/>
  <c r="F147" i="11"/>
  <c r="G147" i="1"/>
  <c r="G147" i="11"/>
  <c r="H147" i="1"/>
  <c r="H147" i="11"/>
  <c r="I147" i="1"/>
  <c r="I147" i="11"/>
  <c r="J147" i="1"/>
  <c r="J147" i="11"/>
  <c r="K147" i="11"/>
  <c r="L147" i="11"/>
  <c r="M147" i="11"/>
  <c r="N147" i="11"/>
  <c r="O147" i="11"/>
  <c r="P147" i="11"/>
  <c r="Q147" i="11"/>
  <c r="R147" i="11"/>
  <c r="S147" i="11"/>
  <c r="T147" i="11"/>
  <c r="U147" i="11"/>
  <c r="V147" i="11"/>
  <c r="W147" i="11"/>
  <c r="X147" i="11"/>
  <c r="Y147" i="11"/>
  <c r="A148" i="11"/>
  <c r="B148" i="11"/>
  <c r="C148" i="11"/>
  <c r="D148" i="11"/>
  <c r="E148" i="11"/>
  <c r="F148" i="1"/>
  <c r="F148" i="11"/>
  <c r="G148" i="1"/>
  <c r="G148" i="11"/>
  <c r="H148" i="1"/>
  <c r="H148" i="11"/>
  <c r="I148" i="1"/>
  <c r="I148" i="11"/>
  <c r="J148" i="1"/>
  <c r="J148" i="11"/>
  <c r="K148" i="11"/>
  <c r="L148" i="11"/>
  <c r="M148" i="11"/>
  <c r="N148" i="11"/>
  <c r="O148" i="11"/>
  <c r="P148" i="11"/>
  <c r="Q148" i="11"/>
  <c r="R148" i="11"/>
  <c r="S148" i="11"/>
  <c r="T148" i="11"/>
  <c r="U148" i="11"/>
  <c r="V148" i="11"/>
  <c r="W148" i="11"/>
  <c r="X148" i="11"/>
  <c r="Y148" i="11"/>
  <c r="A149" i="11"/>
  <c r="B149" i="11"/>
  <c r="C149" i="11"/>
  <c r="D149" i="11"/>
  <c r="E149" i="11"/>
  <c r="F149" i="1"/>
  <c r="F149" i="11"/>
  <c r="G149" i="1"/>
  <c r="G149" i="11"/>
  <c r="H149" i="1"/>
  <c r="H149" i="11"/>
  <c r="I149" i="1"/>
  <c r="I149" i="11"/>
  <c r="J149" i="1"/>
  <c r="J149" i="11"/>
  <c r="K149" i="11"/>
  <c r="L149" i="11"/>
  <c r="M149" i="11"/>
  <c r="N149" i="11"/>
  <c r="O149" i="11"/>
  <c r="P149" i="11"/>
  <c r="Q149" i="11"/>
  <c r="R149" i="11"/>
  <c r="S149" i="11"/>
  <c r="T149" i="11"/>
  <c r="U149" i="11"/>
  <c r="V149" i="11"/>
  <c r="W149" i="11"/>
  <c r="X149" i="11"/>
  <c r="Y149" i="11"/>
  <c r="A150" i="11"/>
  <c r="B150" i="11"/>
  <c r="C150" i="11"/>
  <c r="D150" i="11"/>
  <c r="E150" i="11"/>
  <c r="F150" i="1"/>
  <c r="F150" i="11"/>
  <c r="G150" i="1"/>
  <c r="G150" i="11"/>
  <c r="H150" i="1"/>
  <c r="H150" i="11"/>
  <c r="I150" i="1"/>
  <c r="I150" i="11"/>
  <c r="J150" i="1"/>
  <c r="J150" i="11"/>
  <c r="K150" i="11"/>
  <c r="L150" i="11"/>
  <c r="M150" i="11"/>
  <c r="N150" i="11"/>
  <c r="O150" i="11"/>
  <c r="P150" i="11"/>
  <c r="Q150" i="11"/>
  <c r="R150" i="11"/>
  <c r="S150" i="11"/>
  <c r="T150" i="11"/>
  <c r="U150" i="11"/>
  <c r="V150" i="11"/>
  <c r="W150" i="11"/>
  <c r="X150" i="11"/>
  <c r="Y150" i="11"/>
  <c r="A151" i="11"/>
  <c r="B151" i="11"/>
  <c r="C151" i="11"/>
  <c r="D151" i="11"/>
  <c r="E151" i="11"/>
  <c r="F151" i="1"/>
  <c r="F151" i="11"/>
  <c r="G151" i="1"/>
  <c r="G151" i="11"/>
  <c r="H151" i="1"/>
  <c r="H151" i="11"/>
  <c r="I151" i="1"/>
  <c r="I151" i="11"/>
  <c r="J151" i="1"/>
  <c r="J151" i="11"/>
  <c r="K151" i="11"/>
  <c r="L151" i="11"/>
  <c r="M151" i="11"/>
  <c r="N151" i="11"/>
  <c r="O151" i="11"/>
  <c r="P151" i="11"/>
  <c r="Q151" i="11"/>
  <c r="R151" i="11"/>
  <c r="S151" i="11"/>
  <c r="T151" i="11"/>
  <c r="U151" i="11"/>
  <c r="V151" i="11"/>
  <c r="W151" i="11"/>
  <c r="X151" i="11"/>
  <c r="Y151" i="11"/>
  <c r="A152" i="11"/>
  <c r="B152" i="11"/>
  <c r="C152" i="11"/>
  <c r="D152" i="11"/>
  <c r="E152" i="11"/>
  <c r="F152" i="1"/>
  <c r="F152" i="11"/>
  <c r="G152" i="1"/>
  <c r="G152" i="11"/>
  <c r="H152" i="1"/>
  <c r="H152" i="11"/>
  <c r="I152" i="1"/>
  <c r="I152" i="11"/>
  <c r="J152" i="1"/>
  <c r="J152" i="11"/>
  <c r="K152" i="11"/>
  <c r="L152" i="11"/>
  <c r="M152" i="11"/>
  <c r="N152" i="11"/>
  <c r="O152" i="11"/>
  <c r="P152" i="11"/>
  <c r="Q152" i="11"/>
  <c r="R152" i="11"/>
  <c r="S152" i="11"/>
  <c r="T152" i="11"/>
  <c r="U152" i="11"/>
  <c r="V152" i="11"/>
  <c r="W152" i="11"/>
  <c r="X152" i="11"/>
  <c r="Y152" i="11"/>
  <c r="A153" i="11"/>
  <c r="B153" i="11"/>
  <c r="C153" i="11"/>
  <c r="D153" i="11"/>
  <c r="E153" i="11"/>
  <c r="F153" i="1"/>
  <c r="F153" i="11"/>
  <c r="G153" i="1"/>
  <c r="G153" i="11"/>
  <c r="H153" i="1"/>
  <c r="H153" i="11"/>
  <c r="I153" i="1"/>
  <c r="I153" i="11"/>
  <c r="J153" i="1"/>
  <c r="J153" i="11"/>
  <c r="K153" i="11"/>
  <c r="L153" i="11"/>
  <c r="M153" i="11"/>
  <c r="N153" i="11"/>
  <c r="O153" i="11"/>
  <c r="P153" i="11"/>
  <c r="Q153" i="11"/>
  <c r="R153" i="11"/>
  <c r="S153" i="11"/>
  <c r="T153" i="11"/>
  <c r="U153" i="11"/>
  <c r="V153" i="11"/>
  <c r="W153" i="11"/>
  <c r="X153" i="11"/>
  <c r="Y153" i="11"/>
  <c r="A154" i="11"/>
  <c r="B154" i="11"/>
  <c r="C154" i="11"/>
  <c r="D154" i="11"/>
  <c r="E154" i="11"/>
  <c r="F154" i="1"/>
  <c r="F154" i="11"/>
  <c r="G154" i="1"/>
  <c r="G154" i="11"/>
  <c r="H154" i="1"/>
  <c r="H154" i="11"/>
  <c r="I154" i="1"/>
  <c r="I154" i="11"/>
  <c r="J154" i="1"/>
  <c r="J154" i="11"/>
  <c r="K154" i="11"/>
  <c r="L154" i="11"/>
  <c r="M154" i="11"/>
  <c r="N154" i="11"/>
  <c r="O154" i="11"/>
  <c r="P154" i="11"/>
  <c r="Q154" i="11"/>
  <c r="R154" i="11"/>
  <c r="S154" i="11"/>
  <c r="T154" i="11"/>
  <c r="U154" i="11"/>
  <c r="V154" i="11"/>
  <c r="W154" i="11"/>
  <c r="X154" i="11"/>
  <c r="Y154" i="11"/>
  <c r="A155" i="11"/>
  <c r="B155" i="11"/>
  <c r="C155" i="11"/>
  <c r="D155" i="11"/>
  <c r="E155" i="11"/>
  <c r="F155" i="1"/>
  <c r="F155" i="11"/>
  <c r="G155" i="1"/>
  <c r="G155" i="11"/>
  <c r="H155" i="1"/>
  <c r="H155" i="11"/>
  <c r="I155" i="1"/>
  <c r="I155" i="11"/>
  <c r="J155" i="1"/>
  <c r="J155" i="11"/>
  <c r="K155" i="11"/>
  <c r="L155" i="11"/>
  <c r="M155" i="11"/>
  <c r="N155" i="11"/>
  <c r="O155" i="11"/>
  <c r="P155" i="11"/>
  <c r="Q155" i="11"/>
  <c r="R155" i="11"/>
  <c r="S155" i="11"/>
  <c r="T155" i="11"/>
  <c r="U155" i="11"/>
  <c r="V155" i="11"/>
  <c r="W155" i="11"/>
  <c r="X155" i="11"/>
  <c r="Y155" i="11"/>
  <c r="A156" i="11"/>
  <c r="B156" i="11"/>
  <c r="C156" i="11"/>
  <c r="D156" i="11"/>
  <c r="E156" i="11"/>
  <c r="F156" i="1"/>
  <c r="F156" i="11"/>
  <c r="G156" i="1"/>
  <c r="G156" i="11"/>
  <c r="H156" i="1"/>
  <c r="H156" i="11"/>
  <c r="I156" i="1"/>
  <c r="I156" i="11"/>
  <c r="J156" i="1"/>
  <c r="J156" i="11"/>
  <c r="K156" i="11"/>
  <c r="L156" i="11"/>
  <c r="M156" i="11"/>
  <c r="N156" i="11"/>
  <c r="O156" i="11"/>
  <c r="P156" i="11"/>
  <c r="Q156" i="11"/>
  <c r="R156" i="11"/>
  <c r="S156" i="11"/>
  <c r="T156" i="11"/>
  <c r="U156" i="11"/>
  <c r="V156" i="11"/>
  <c r="W156" i="11"/>
  <c r="X156" i="11"/>
  <c r="Y156" i="11"/>
  <c r="A157" i="11"/>
  <c r="B157" i="11"/>
  <c r="C157" i="11"/>
  <c r="D157" i="11"/>
  <c r="E157" i="11"/>
  <c r="F157" i="1"/>
  <c r="F157" i="11"/>
  <c r="G157" i="1"/>
  <c r="G157" i="11"/>
  <c r="H157" i="1"/>
  <c r="H157" i="11"/>
  <c r="I157" i="1"/>
  <c r="I157" i="11"/>
  <c r="J157" i="1"/>
  <c r="J157" i="11"/>
  <c r="K157" i="11"/>
  <c r="L157" i="11"/>
  <c r="M157" i="11"/>
  <c r="N157" i="11"/>
  <c r="O157" i="11"/>
  <c r="P157" i="11"/>
  <c r="Q157" i="11"/>
  <c r="R157" i="11"/>
  <c r="S157" i="11"/>
  <c r="T157" i="11"/>
  <c r="U157" i="11"/>
  <c r="V157" i="11"/>
  <c r="W157" i="11"/>
  <c r="X157" i="11"/>
  <c r="Y157" i="11"/>
  <c r="A158" i="11"/>
  <c r="B158" i="11"/>
  <c r="C158" i="11"/>
  <c r="D158" i="11"/>
  <c r="E158" i="11"/>
  <c r="F158" i="1"/>
  <c r="F158" i="11"/>
  <c r="G158" i="1"/>
  <c r="G158" i="11"/>
  <c r="H158" i="1"/>
  <c r="H158" i="11"/>
  <c r="I158" i="1"/>
  <c r="I158" i="11"/>
  <c r="J158" i="1"/>
  <c r="J158" i="11"/>
  <c r="K158" i="11"/>
  <c r="L158" i="11"/>
  <c r="M158" i="11"/>
  <c r="N158" i="11"/>
  <c r="O158" i="11"/>
  <c r="P158" i="11"/>
  <c r="Q158" i="11"/>
  <c r="R158" i="11"/>
  <c r="S158" i="11"/>
  <c r="T158" i="11"/>
  <c r="U158" i="11"/>
  <c r="V158" i="11"/>
  <c r="W158" i="11"/>
  <c r="X158" i="11"/>
  <c r="Y158" i="11"/>
  <c r="A159" i="11"/>
  <c r="B159" i="11"/>
  <c r="C159" i="11"/>
  <c r="D159" i="11"/>
  <c r="E159" i="11"/>
  <c r="F159" i="1"/>
  <c r="F159" i="11"/>
  <c r="G159" i="1"/>
  <c r="G159" i="11"/>
  <c r="H159" i="1"/>
  <c r="H159" i="11"/>
  <c r="I159" i="1"/>
  <c r="I159" i="11"/>
  <c r="J159" i="1"/>
  <c r="J159" i="11"/>
  <c r="K159" i="11"/>
  <c r="L159" i="11"/>
  <c r="M159" i="11"/>
  <c r="N159" i="11"/>
  <c r="O159" i="11"/>
  <c r="P159" i="11"/>
  <c r="Q159" i="11"/>
  <c r="R159" i="11"/>
  <c r="S159" i="11"/>
  <c r="T159" i="11"/>
  <c r="U159" i="11"/>
  <c r="V159" i="11"/>
  <c r="W159" i="11"/>
  <c r="X159" i="11"/>
  <c r="Y159" i="11"/>
  <c r="A160" i="11"/>
  <c r="B160" i="11"/>
  <c r="C160" i="11"/>
  <c r="D160" i="11"/>
  <c r="E160" i="11"/>
  <c r="F160" i="1"/>
  <c r="F160" i="11"/>
  <c r="G160" i="1"/>
  <c r="G160" i="11"/>
  <c r="H160" i="1"/>
  <c r="H160" i="11"/>
  <c r="I160" i="1"/>
  <c r="I160" i="11"/>
  <c r="J160" i="1"/>
  <c r="J160" i="11"/>
  <c r="K160" i="11"/>
  <c r="L160" i="11"/>
  <c r="M160" i="11"/>
  <c r="N160" i="11"/>
  <c r="O160" i="11"/>
  <c r="P160" i="11"/>
  <c r="Q160" i="11"/>
  <c r="R160" i="11"/>
  <c r="S160" i="11"/>
  <c r="T160" i="11"/>
  <c r="U160" i="11"/>
  <c r="V160" i="11"/>
  <c r="W160" i="11"/>
  <c r="X160" i="11"/>
  <c r="Y160" i="11"/>
  <c r="A161" i="11"/>
  <c r="B161" i="11"/>
  <c r="C161" i="11"/>
  <c r="D161" i="11"/>
  <c r="E161" i="11"/>
  <c r="F161" i="1"/>
  <c r="F161" i="11"/>
  <c r="G161" i="1"/>
  <c r="G161" i="11"/>
  <c r="H161" i="1"/>
  <c r="H161" i="11"/>
  <c r="I161" i="1"/>
  <c r="I161" i="11"/>
  <c r="J161" i="1"/>
  <c r="J161" i="11"/>
  <c r="K161" i="11"/>
  <c r="L161" i="11"/>
  <c r="M161" i="11"/>
  <c r="N161" i="11"/>
  <c r="O161" i="11"/>
  <c r="P161" i="11"/>
  <c r="Q161" i="11"/>
  <c r="R161" i="11"/>
  <c r="S161" i="11"/>
  <c r="T161" i="11"/>
  <c r="U161" i="11"/>
  <c r="V161" i="11"/>
  <c r="W161" i="11"/>
  <c r="X161" i="11"/>
  <c r="Y161" i="11"/>
  <c r="A162" i="11"/>
  <c r="B162" i="11"/>
  <c r="C162" i="11"/>
  <c r="D162" i="11"/>
  <c r="E162" i="11"/>
  <c r="F162" i="1"/>
  <c r="F162" i="11"/>
  <c r="G162" i="1"/>
  <c r="G162" i="11"/>
  <c r="H162" i="1"/>
  <c r="H162" i="11"/>
  <c r="I162" i="1"/>
  <c r="I162" i="11"/>
  <c r="J162" i="1"/>
  <c r="J162" i="11"/>
  <c r="K162" i="11"/>
  <c r="L162" i="11"/>
  <c r="M162" i="11"/>
  <c r="N162" i="11"/>
  <c r="O162" i="11"/>
  <c r="P162" i="11"/>
  <c r="Q162" i="11"/>
  <c r="R162" i="11"/>
  <c r="S162" i="11"/>
  <c r="T162" i="11"/>
  <c r="U162" i="11"/>
  <c r="V162" i="11"/>
  <c r="W162" i="11"/>
  <c r="X162" i="11"/>
  <c r="Y162" i="11"/>
  <c r="A163" i="11"/>
  <c r="B163" i="11"/>
  <c r="C163" i="11"/>
  <c r="D163" i="11"/>
  <c r="E163" i="11"/>
  <c r="F163" i="1"/>
  <c r="F163" i="11"/>
  <c r="G163" i="1"/>
  <c r="G163" i="11"/>
  <c r="H163" i="1"/>
  <c r="H163" i="11"/>
  <c r="I163" i="1"/>
  <c r="I163" i="11"/>
  <c r="J163" i="1"/>
  <c r="J163" i="11"/>
  <c r="K163" i="11"/>
  <c r="L163" i="11"/>
  <c r="M163" i="11"/>
  <c r="N163" i="11"/>
  <c r="O163" i="11"/>
  <c r="P163" i="11"/>
  <c r="Q163" i="11"/>
  <c r="R163" i="11"/>
  <c r="S163" i="11"/>
  <c r="T163" i="11"/>
  <c r="U163" i="11"/>
  <c r="V163" i="11"/>
  <c r="W163" i="11"/>
  <c r="X163" i="11"/>
  <c r="Y163" i="11"/>
  <c r="A164" i="11"/>
  <c r="B164" i="11"/>
  <c r="C164" i="11"/>
  <c r="D164" i="11"/>
  <c r="E164" i="11"/>
  <c r="F164" i="1"/>
  <c r="F164" i="11"/>
  <c r="G164" i="1"/>
  <c r="G164" i="11"/>
  <c r="H164" i="1"/>
  <c r="H164" i="11"/>
  <c r="I164" i="1"/>
  <c r="I164" i="11"/>
  <c r="J164" i="1"/>
  <c r="J164" i="11"/>
  <c r="K164" i="11"/>
  <c r="L164" i="11"/>
  <c r="M164" i="11"/>
  <c r="N164" i="11"/>
  <c r="O164" i="11"/>
  <c r="P164" i="11"/>
  <c r="Q164" i="11"/>
  <c r="R164" i="11"/>
  <c r="S164" i="11"/>
  <c r="T164" i="11"/>
  <c r="U164" i="11"/>
  <c r="V164" i="11"/>
  <c r="W164" i="11"/>
  <c r="X164" i="11"/>
  <c r="Y164" i="11"/>
  <c r="A165" i="11"/>
  <c r="B165" i="11"/>
  <c r="C165" i="11"/>
  <c r="D165" i="11"/>
  <c r="E165" i="11"/>
  <c r="F165" i="1"/>
  <c r="F165" i="11"/>
  <c r="G165" i="1"/>
  <c r="G165" i="11"/>
  <c r="H165" i="1"/>
  <c r="H165" i="11"/>
  <c r="I165" i="1"/>
  <c r="I165" i="11"/>
  <c r="J165" i="1"/>
  <c r="J165" i="11"/>
  <c r="K165" i="11"/>
  <c r="L165" i="11"/>
  <c r="M165" i="11"/>
  <c r="N165" i="11"/>
  <c r="O165" i="11"/>
  <c r="P165" i="11"/>
  <c r="Q165" i="11"/>
  <c r="R165" i="11"/>
  <c r="S165" i="11"/>
  <c r="T165" i="11"/>
  <c r="U165" i="11"/>
  <c r="V165" i="11"/>
  <c r="W165" i="11"/>
  <c r="X165" i="11"/>
  <c r="Y165" i="11"/>
  <c r="A166" i="11"/>
  <c r="B166" i="11"/>
  <c r="C166" i="11"/>
  <c r="D166" i="11"/>
  <c r="E166" i="11"/>
  <c r="F166" i="1"/>
  <c r="F166" i="11"/>
  <c r="G166" i="1"/>
  <c r="G166" i="11"/>
  <c r="H166" i="1"/>
  <c r="H166" i="11"/>
  <c r="I166" i="1"/>
  <c r="I166" i="11"/>
  <c r="J166" i="1"/>
  <c r="J166" i="11"/>
  <c r="K166" i="11"/>
  <c r="L166" i="11"/>
  <c r="M166" i="11"/>
  <c r="N166" i="11"/>
  <c r="O166" i="11"/>
  <c r="P166" i="11"/>
  <c r="Q166" i="11"/>
  <c r="R166" i="11"/>
  <c r="S166" i="11"/>
  <c r="T166" i="11"/>
  <c r="U166" i="11"/>
  <c r="V166" i="11"/>
  <c r="W166" i="11"/>
  <c r="X166" i="11"/>
  <c r="Y166" i="11"/>
  <c r="A167" i="11"/>
  <c r="B167" i="11"/>
  <c r="C167" i="11"/>
  <c r="D167" i="11"/>
  <c r="E167" i="11"/>
  <c r="F167" i="1"/>
  <c r="F167" i="11"/>
  <c r="G167" i="1"/>
  <c r="G167" i="11"/>
  <c r="H167" i="1"/>
  <c r="H167" i="11"/>
  <c r="I167" i="1"/>
  <c r="I167" i="11"/>
  <c r="J167" i="1"/>
  <c r="J167" i="11"/>
  <c r="K167" i="11"/>
  <c r="L167" i="11"/>
  <c r="M167" i="11"/>
  <c r="N167" i="11"/>
  <c r="O167" i="11"/>
  <c r="P167" i="11"/>
  <c r="Q167" i="11"/>
  <c r="R167" i="11"/>
  <c r="S167" i="11"/>
  <c r="T167" i="11"/>
  <c r="U167" i="11"/>
  <c r="V167" i="11"/>
  <c r="W167" i="11"/>
  <c r="X167" i="11"/>
  <c r="Y167" i="11"/>
  <c r="A168" i="11"/>
  <c r="B168" i="11"/>
  <c r="C168" i="11"/>
  <c r="D168" i="11"/>
  <c r="E168" i="11"/>
  <c r="F168" i="1"/>
  <c r="F168" i="11"/>
  <c r="G168" i="1"/>
  <c r="G168" i="11"/>
  <c r="H168" i="1"/>
  <c r="H168" i="11"/>
  <c r="I168" i="1"/>
  <c r="I168" i="11"/>
  <c r="J168" i="1"/>
  <c r="J168" i="11"/>
  <c r="K168" i="11"/>
  <c r="L168" i="11"/>
  <c r="M168" i="11"/>
  <c r="N168" i="11"/>
  <c r="O168" i="11"/>
  <c r="P168" i="11"/>
  <c r="Q168" i="11"/>
  <c r="R168" i="11"/>
  <c r="S168" i="11"/>
  <c r="T168" i="11"/>
  <c r="U168" i="11"/>
  <c r="V168" i="11"/>
  <c r="W168" i="11"/>
  <c r="X168" i="11"/>
  <c r="Y168" i="11"/>
  <c r="A169" i="11"/>
  <c r="B169" i="11"/>
  <c r="C169" i="11"/>
  <c r="D169" i="11"/>
  <c r="E169" i="11"/>
  <c r="F169" i="11"/>
  <c r="G169" i="11"/>
  <c r="H169" i="1"/>
  <c r="H169" i="11"/>
  <c r="I169" i="1"/>
  <c r="I169" i="11"/>
  <c r="J169" i="1"/>
  <c r="J169" i="11"/>
  <c r="K169" i="11"/>
  <c r="L169" i="11"/>
  <c r="M169" i="11"/>
  <c r="N169" i="11"/>
  <c r="O169" i="11"/>
  <c r="P169" i="11"/>
  <c r="Q169" i="11"/>
  <c r="R169" i="11"/>
  <c r="S169" i="11"/>
  <c r="T169" i="11"/>
  <c r="U169" i="11"/>
  <c r="V169" i="11"/>
  <c r="W169" i="11"/>
  <c r="X169" i="11"/>
  <c r="Y169" i="11"/>
  <c r="A170" i="11"/>
  <c r="B170" i="11"/>
  <c r="C170" i="11"/>
  <c r="D170" i="11"/>
  <c r="E170" i="11"/>
  <c r="F170" i="11"/>
  <c r="G170" i="11"/>
  <c r="H170" i="1"/>
  <c r="H170" i="11"/>
  <c r="I170" i="1"/>
  <c r="I170" i="11"/>
  <c r="J170" i="1"/>
  <c r="J170" i="11"/>
  <c r="K170" i="11"/>
  <c r="L170" i="11"/>
  <c r="M170" i="11"/>
  <c r="N170" i="11"/>
  <c r="O170" i="11"/>
  <c r="P170" i="11"/>
  <c r="Q170" i="11"/>
  <c r="R170" i="11"/>
  <c r="S170" i="11"/>
  <c r="T170" i="11"/>
  <c r="U170" i="11"/>
  <c r="V170" i="11"/>
  <c r="W170" i="11"/>
  <c r="X170" i="11"/>
  <c r="Y170" i="11"/>
  <c r="A171" i="11"/>
  <c r="B171" i="11"/>
  <c r="C171" i="11"/>
  <c r="D171" i="11"/>
  <c r="E171" i="11"/>
  <c r="F171" i="11"/>
  <c r="G171" i="11"/>
  <c r="H171" i="1"/>
  <c r="H171" i="11"/>
  <c r="I171" i="1"/>
  <c r="I171" i="11"/>
  <c r="J171" i="1"/>
  <c r="J171" i="11"/>
  <c r="K171" i="11"/>
  <c r="L171" i="11"/>
  <c r="M171" i="11"/>
  <c r="N171" i="11"/>
  <c r="O171" i="11"/>
  <c r="P171" i="11"/>
  <c r="Q171" i="11"/>
  <c r="R171" i="11"/>
  <c r="S171" i="11"/>
  <c r="T171" i="11"/>
  <c r="U171" i="11"/>
  <c r="V171" i="11"/>
  <c r="W171" i="11"/>
  <c r="X171" i="11"/>
  <c r="Y171" i="11"/>
  <c r="A172" i="11"/>
  <c r="B172" i="11"/>
  <c r="C172" i="11"/>
  <c r="D172" i="11"/>
  <c r="E172" i="11"/>
  <c r="F172" i="11"/>
  <c r="G172" i="11"/>
  <c r="H172" i="1"/>
  <c r="H172" i="11"/>
  <c r="I172" i="1"/>
  <c r="I172" i="11"/>
  <c r="J172" i="1"/>
  <c r="J172" i="11"/>
  <c r="K172" i="11"/>
  <c r="L172" i="11"/>
  <c r="M172" i="11"/>
  <c r="N172" i="11"/>
  <c r="O172" i="11"/>
  <c r="P172" i="11"/>
  <c r="Q172" i="11"/>
  <c r="R172" i="11"/>
  <c r="S172" i="11"/>
  <c r="T172" i="11"/>
  <c r="U172" i="11"/>
  <c r="V172" i="11"/>
  <c r="W172" i="11"/>
  <c r="X172" i="11"/>
  <c r="Y172" i="11"/>
  <c r="A173" i="11"/>
  <c r="B173" i="11"/>
  <c r="C173" i="11"/>
  <c r="D173" i="11"/>
  <c r="E173" i="11"/>
  <c r="F173" i="11"/>
  <c r="G173" i="11"/>
  <c r="H173" i="1"/>
  <c r="H173" i="11"/>
  <c r="I173" i="1"/>
  <c r="I173" i="11"/>
  <c r="J173" i="1"/>
  <c r="J173" i="11"/>
  <c r="K173" i="11"/>
  <c r="L173" i="11"/>
  <c r="M173" i="11"/>
  <c r="N173" i="11"/>
  <c r="O173" i="11"/>
  <c r="P173" i="11"/>
  <c r="Q173" i="11"/>
  <c r="R173" i="11"/>
  <c r="S173" i="11"/>
  <c r="T173" i="11"/>
  <c r="U173" i="11"/>
  <c r="V173" i="11"/>
  <c r="W173" i="11"/>
  <c r="X173" i="11"/>
  <c r="Y173" i="11"/>
  <c r="A174" i="11"/>
  <c r="B174" i="11"/>
  <c r="C174" i="11"/>
  <c r="D174" i="11"/>
  <c r="E174" i="11"/>
  <c r="F174" i="11"/>
  <c r="G174" i="11"/>
  <c r="H174" i="1"/>
  <c r="H174" i="11"/>
  <c r="I174" i="1"/>
  <c r="I174" i="11"/>
  <c r="J174" i="1"/>
  <c r="J174" i="11"/>
  <c r="K174" i="11"/>
  <c r="L174" i="11"/>
  <c r="M174" i="11"/>
  <c r="N174" i="11"/>
  <c r="O174" i="11"/>
  <c r="P174" i="11"/>
  <c r="Q174" i="11"/>
  <c r="R174" i="11"/>
  <c r="S174" i="11"/>
  <c r="T174" i="11"/>
  <c r="U174" i="11"/>
  <c r="V174" i="11"/>
  <c r="W174" i="11"/>
  <c r="X174" i="11"/>
  <c r="Y174" i="11"/>
  <c r="A175" i="11"/>
  <c r="B175" i="11"/>
  <c r="C175" i="11"/>
  <c r="D175" i="11"/>
  <c r="E175" i="11"/>
  <c r="F175" i="11"/>
  <c r="G175" i="11"/>
  <c r="H175" i="1"/>
  <c r="H175" i="11"/>
  <c r="I175" i="1"/>
  <c r="I175" i="11"/>
  <c r="J175" i="1"/>
  <c r="J175" i="11"/>
  <c r="K175" i="11"/>
  <c r="L175" i="11"/>
  <c r="M175" i="11"/>
  <c r="N175" i="11"/>
  <c r="O175" i="11"/>
  <c r="P175" i="11"/>
  <c r="Q175" i="11"/>
  <c r="R175" i="11"/>
  <c r="S175" i="11"/>
  <c r="T175" i="11"/>
  <c r="U175" i="11"/>
  <c r="V175" i="11"/>
  <c r="W175" i="11"/>
  <c r="X175" i="11"/>
  <c r="Y175" i="11"/>
  <c r="A176" i="11"/>
  <c r="B176" i="11"/>
  <c r="C176" i="11"/>
  <c r="D176" i="11"/>
  <c r="E176" i="11"/>
  <c r="F176" i="11"/>
  <c r="G176" i="11"/>
  <c r="H176" i="1"/>
  <c r="H176" i="11"/>
  <c r="I176" i="1"/>
  <c r="I176" i="11"/>
  <c r="J176" i="1"/>
  <c r="J176" i="11"/>
  <c r="K176" i="11"/>
  <c r="L176" i="11"/>
  <c r="M176" i="11"/>
  <c r="N176" i="11"/>
  <c r="O176" i="11"/>
  <c r="P176" i="11"/>
  <c r="Q176" i="11"/>
  <c r="R176" i="11"/>
  <c r="S176" i="11"/>
  <c r="T176" i="11"/>
  <c r="U176" i="11"/>
  <c r="V176" i="11"/>
  <c r="W176" i="11"/>
  <c r="X176" i="11"/>
  <c r="Y176" i="11"/>
  <c r="A177" i="11"/>
  <c r="B177" i="11"/>
  <c r="C177" i="11"/>
  <c r="D177" i="11"/>
  <c r="E177" i="11"/>
  <c r="F177" i="11"/>
  <c r="G177" i="11"/>
  <c r="H177" i="1"/>
  <c r="H177" i="11"/>
  <c r="I177" i="1"/>
  <c r="I177" i="11"/>
  <c r="J177" i="1"/>
  <c r="J177" i="11"/>
  <c r="K177" i="11"/>
  <c r="L177" i="11"/>
  <c r="M177" i="11"/>
  <c r="N177" i="11"/>
  <c r="O177" i="11"/>
  <c r="P177" i="11"/>
  <c r="Q177" i="11"/>
  <c r="R177" i="11"/>
  <c r="S177" i="11"/>
  <c r="T177" i="11"/>
  <c r="U177" i="11"/>
  <c r="V177" i="11"/>
  <c r="W177" i="11"/>
  <c r="X177" i="11"/>
  <c r="Y177" i="11"/>
  <c r="A178" i="11"/>
  <c r="B178" i="11"/>
  <c r="C178" i="11"/>
  <c r="D178" i="11"/>
  <c r="E178" i="11"/>
  <c r="F178" i="11"/>
  <c r="G178" i="11"/>
  <c r="H178" i="1"/>
  <c r="H178" i="11"/>
  <c r="I178" i="1"/>
  <c r="I178" i="11"/>
  <c r="J178" i="1"/>
  <c r="J178" i="11"/>
  <c r="K178" i="11"/>
  <c r="L178" i="11"/>
  <c r="M178" i="11"/>
  <c r="N178" i="11"/>
  <c r="O178" i="11"/>
  <c r="P178" i="11"/>
  <c r="Q178" i="11"/>
  <c r="R178" i="11"/>
  <c r="S178" i="11"/>
  <c r="T178" i="11"/>
  <c r="U178" i="11"/>
  <c r="V178" i="11"/>
  <c r="W178" i="11"/>
  <c r="X178" i="11"/>
  <c r="Y178" i="11"/>
  <c r="A179" i="11"/>
  <c r="B179" i="11"/>
  <c r="C179" i="11"/>
  <c r="D179" i="11"/>
  <c r="E179" i="11"/>
  <c r="F179" i="11"/>
  <c r="G179" i="11"/>
  <c r="H179" i="1"/>
  <c r="H179" i="11"/>
  <c r="I179" i="1"/>
  <c r="I179" i="11"/>
  <c r="J179" i="1"/>
  <c r="J179" i="11"/>
  <c r="K179" i="11"/>
  <c r="L179" i="11"/>
  <c r="M179" i="11"/>
  <c r="N179" i="11"/>
  <c r="O179" i="11"/>
  <c r="P179" i="11"/>
  <c r="Q179" i="11"/>
  <c r="R179" i="11"/>
  <c r="S179" i="11"/>
  <c r="T179" i="11"/>
  <c r="U179" i="11"/>
  <c r="V179" i="11"/>
  <c r="W179" i="11"/>
  <c r="X179" i="11"/>
  <c r="Y179" i="11"/>
  <c r="A180" i="11"/>
  <c r="B180" i="11"/>
  <c r="C180" i="11"/>
  <c r="D180" i="11"/>
  <c r="E180" i="11"/>
  <c r="F180" i="11"/>
  <c r="G180" i="11"/>
  <c r="H180" i="1"/>
  <c r="H180" i="11"/>
  <c r="I180" i="1"/>
  <c r="I180" i="11"/>
  <c r="J180" i="1"/>
  <c r="J180" i="11"/>
  <c r="K180" i="11"/>
  <c r="L180" i="11"/>
  <c r="M180" i="11"/>
  <c r="N180" i="11"/>
  <c r="O180" i="11"/>
  <c r="P180" i="11"/>
  <c r="Q180" i="11"/>
  <c r="R180" i="11"/>
  <c r="S180" i="11"/>
  <c r="T180" i="11"/>
  <c r="U180" i="11"/>
  <c r="V180" i="11"/>
  <c r="W180" i="11"/>
  <c r="X180" i="11"/>
  <c r="Y180" i="11"/>
  <c r="A181" i="11"/>
  <c r="B181" i="11"/>
  <c r="C181" i="11"/>
  <c r="D181" i="11"/>
  <c r="E181" i="11"/>
  <c r="F181" i="11"/>
  <c r="G181" i="11"/>
  <c r="H181" i="1"/>
  <c r="H181" i="11"/>
  <c r="I181" i="1"/>
  <c r="I181" i="11"/>
  <c r="J181" i="1"/>
  <c r="J181" i="11"/>
  <c r="K181" i="11"/>
  <c r="L181" i="11"/>
  <c r="M181" i="11"/>
  <c r="N181" i="11"/>
  <c r="O181" i="11"/>
  <c r="P181" i="11"/>
  <c r="Q181" i="11"/>
  <c r="R181" i="11"/>
  <c r="S181" i="11"/>
  <c r="T181" i="11"/>
  <c r="U181" i="11"/>
  <c r="V181" i="11"/>
  <c r="W181" i="11"/>
  <c r="X181" i="11"/>
  <c r="Y181" i="11"/>
  <c r="A182" i="11"/>
  <c r="B182" i="11"/>
  <c r="C182" i="11"/>
  <c r="D182" i="11"/>
  <c r="E182" i="11"/>
  <c r="F182" i="11"/>
  <c r="G182" i="11"/>
  <c r="H182" i="1"/>
  <c r="H182" i="11"/>
  <c r="I182" i="1"/>
  <c r="I182" i="11"/>
  <c r="J182" i="1"/>
  <c r="J182" i="11"/>
  <c r="K182" i="11"/>
  <c r="L182" i="11"/>
  <c r="M182" i="11"/>
  <c r="N182" i="11"/>
  <c r="O182" i="11"/>
  <c r="P182" i="11"/>
  <c r="Q182" i="11"/>
  <c r="R182" i="11"/>
  <c r="S182" i="11"/>
  <c r="T182" i="11"/>
  <c r="U182" i="11"/>
  <c r="V182" i="11"/>
  <c r="W182" i="11"/>
  <c r="X182" i="11"/>
  <c r="Y182" i="11"/>
  <c r="A183" i="11"/>
  <c r="B183" i="11"/>
  <c r="C183" i="11"/>
  <c r="D183" i="11"/>
  <c r="E183" i="11"/>
  <c r="F183" i="11"/>
  <c r="G183" i="11"/>
  <c r="H183" i="1"/>
  <c r="H183" i="11"/>
  <c r="I183" i="1"/>
  <c r="I183" i="11"/>
  <c r="J183" i="1"/>
  <c r="J183" i="11"/>
  <c r="K183" i="11"/>
  <c r="L183" i="11"/>
  <c r="M183" i="11"/>
  <c r="N183" i="11"/>
  <c r="O183" i="11"/>
  <c r="P183" i="11"/>
  <c r="Q183" i="11"/>
  <c r="R183" i="11"/>
  <c r="S183" i="11"/>
  <c r="T183" i="11"/>
  <c r="U183" i="11"/>
  <c r="V183" i="11"/>
  <c r="W183" i="11"/>
  <c r="X183" i="11"/>
  <c r="Y183" i="11"/>
  <c r="A184" i="11"/>
  <c r="B184" i="11"/>
  <c r="C184" i="11"/>
  <c r="D184" i="11"/>
  <c r="E184" i="11"/>
  <c r="F184" i="11"/>
  <c r="G184" i="11"/>
  <c r="H184" i="1"/>
  <c r="H184" i="11"/>
  <c r="I184" i="1"/>
  <c r="I184" i="11"/>
  <c r="J184" i="1"/>
  <c r="J184" i="11"/>
  <c r="K184" i="11"/>
  <c r="L184" i="11"/>
  <c r="M184" i="11"/>
  <c r="N184" i="11"/>
  <c r="O184" i="11"/>
  <c r="P184" i="11"/>
  <c r="Q184" i="11"/>
  <c r="R184" i="11"/>
  <c r="S184" i="11"/>
  <c r="T184" i="11"/>
  <c r="U184" i="11"/>
  <c r="V184" i="11"/>
  <c r="W184" i="11"/>
  <c r="X184" i="11"/>
  <c r="Y184" i="11"/>
  <c r="A185" i="11"/>
  <c r="B185" i="11"/>
  <c r="C185" i="11"/>
  <c r="D185" i="11"/>
  <c r="E185" i="11"/>
  <c r="F185" i="11"/>
  <c r="G185" i="11"/>
  <c r="H185" i="1"/>
  <c r="H185" i="11"/>
  <c r="I185" i="1"/>
  <c r="I185" i="11"/>
  <c r="J185" i="1"/>
  <c r="J185" i="11"/>
  <c r="K185" i="11"/>
  <c r="L185" i="11"/>
  <c r="M185" i="11"/>
  <c r="N185" i="11"/>
  <c r="O185" i="11"/>
  <c r="P185" i="11"/>
  <c r="Q185" i="11"/>
  <c r="R185" i="11"/>
  <c r="S185" i="11"/>
  <c r="T185" i="11"/>
  <c r="U185" i="11"/>
  <c r="V185" i="11"/>
  <c r="W185" i="11"/>
  <c r="X185" i="11"/>
  <c r="Y185" i="11"/>
  <c r="A186" i="11"/>
  <c r="B186" i="11"/>
  <c r="C186" i="11"/>
  <c r="D186" i="11"/>
  <c r="E186" i="11"/>
  <c r="F186" i="11"/>
  <c r="G186" i="11"/>
  <c r="H186" i="1"/>
  <c r="H186" i="11"/>
  <c r="I186" i="1"/>
  <c r="I186" i="11"/>
  <c r="J186" i="1"/>
  <c r="J186" i="11"/>
  <c r="K186" i="11"/>
  <c r="L186" i="11"/>
  <c r="M186" i="11"/>
  <c r="N186" i="11"/>
  <c r="O186" i="11"/>
  <c r="P186" i="11"/>
  <c r="Q186" i="11"/>
  <c r="R186" i="11"/>
  <c r="S186" i="11"/>
  <c r="T186" i="11"/>
  <c r="U186" i="11"/>
  <c r="V186" i="11"/>
  <c r="W186" i="11"/>
  <c r="X186" i="11"/>
  <c r="Y186" i="11"/>
  <c r="A187" i="11"/>
  <c r="B187" i="11"/>
  <c r="C187" i="11"/>
  <c r="D187" i="11"/>
  <c r="E187" i="11"/>
  <c r="F187" i="11"/>
  <c r="G187" i="11"/>
  <c r="H187" i="1"/>
  <c r="H187" i="11"/>
  <c r="I187" i="1"/>
  <c r="I187" i="11"/>
  <c r="J187" i="1"/>
  <c r="J187" i="11"/>
  <c r="K187" i="11"/>
  <c r="L187" i="11"/>
  <c r="M187" i="11"/>
  <c r="N187" i="11"/>
  <c r="O187" i="11"/>
  <c r="P187" i="11"/>
  <c r="Q187" i="11"/>
  <c r="R187" i="11"/>
  <c r="S187" i="11"/>
  <c r="T187" i="11"/>
  <c r="U187" i="11"/>
  <c r="V187" i="11"/>
  <c r="W187" i="11"/>
  <c r="X187" i="11"/>
  <c r="Y187" i="11"/>
  <c r="A188" i="11"/>
  <c r="B188" i="11"/>
  <c r="C188" i="11"/>
  <c r="D188" i="11"/>
  <c r="E188" i="11"/>
  <c r="F188" i="11"/>
  <c r="G188" i="11"/>
  <c r="H188" i="1"/>
  <c r="H188" i="11"/>
  <c r="I188" i="1"/>
  <c r="I188" i="11"/>
  <c r="J188" i="1"/>
  <c r="J188" i="11"/>
  <c r="K188" i="11"/>
  <c r="L188" i="11"/>
  <c r="M188" i="11"/>
  <c r="N188" i="11"/>
  <c r="O188" i="11"/>
  <c r="P188" i="11"/>
  <c r="Q188" i="11"/>
  <c r="R188" i="11"/>
  <c r="S188" i="11"/>
  <c r="T188" i="11"/>
  <c r="U188" i="11"/>
  <c r="V188" i="11"/>
  <c r="W188" i="11"/>
  <c r="X188" i="11"/>
  <c r="Y188" i="11"/>
  <c r="A189" i="11"/>
  <c r="B189" i="11"/>
  <c r="C189" i="11"/>
  <c r="D189" i="11"/>
  <c r="E189" i="11"/>
  <c r="F189" i="11"/>
  <c r="G189" i="11"/>
  <c r="H189" i="1"/>
  <c r="H189" i="11"/>
  <c r="I189" i="1"/>
  <c r="I189" i="11"/>
  <c r="J189" i="1"/>
  <c r="J189" i="11"/>
  <c r="K189" i="11"/>
  <c r="L189" i="11"/>
  <c r="M189" i="11"/>
  <c r="N189" i="11"/>
  <c r="O189" i="11"/>
  <c r="P189" i="11"/>
  <c r="Q189" i="11"/>
  <c r="R189" i="11"/>
  <c r="S189" i="11"/>
  <c r="T189" i="11"/>
  <c r="U189" i="11"/>
  <c r="V189" i="11"/>
  <c r="W189" i="11"/>
  <c r="X189" i="11"/>
  <c r="Y189" i="11"/>
  <c r="A190" i="11"/>
  <c r="B190" i="11"/>
  <c r="C190" i="11"/>
  <c r="D190" i="11"/>
  <c r="E190" i="11"/>
  <c r="F190" i="11"/>
  <c r="G190" i="11"/>
  <c r="H190" i="1"/>
  <c r="H190" i="11"/>
  <c r="I190" i="1"/>
  <c r="I190" i="11"/>
  <c r="J190" i="1"/>
  <c r="J190" i="11"/>
  <c r="K190" i="11"/>
  <c r="L190" i="11"/>
  <c r="M190" i="11"/>
  <c r="N190" i="11"/>
  <c r="O190" i="11"/>
  <c r="P190" i="11"/>
  <c r="Q190" i="11"/>
  <c r="R190" i="11"/>
  <c r="S190" i="11"/>
  <c r="T190" i="11"/>
  <c r="U190" i="11"/>
  <c r="V190" i="11"/>
  <c r="W190" i="11"/>
  <c r="X190" i="11"/>
  <c r="Y190" i="11"/>
  <c r="A191" i="11"/>
  <c r="B191" i="11"/>
  <c r="C191" i="11"/>
  <c r="D191" i="11"/>
  <c r="E191" i="11"/>
  <c r="F191" i="11"/>
  <c r="G191" i="11"/>
  <c r="H191" i="1"/>
  <c r="H191" i="11"/>
  <c r="I191" i="1"/>
  <c r="I191" i="11"/>
  <c r="J191" i="1"/>
  <c r="J191" i="11"/>
  <c r="K191" i="11"/>
  <c r="L191" i="11"/>
  <c r="M191" i="11"/>
  <c r="N191" i="11"/>
  <c r="O191" i="11"/>
  <c r="P191" i="11"/>
  <c r="Q191" i="11"/>
  <c r="R191" i="11"/>
  <c r="S191" i="11"/>
  <c r="T191" i="11"/>
  <c r="U191" i="11"/>
  <c r="V191" i="11"/>
  <c r="W191" i="11"/>
  <c r="X191" i="11"/>
  <c r="Y191" i="11"/>
  <c r="A192" i="11"/>
  <c r="B192" i="11"/>
  <c r="C192" i="11"/>
  <c r="D192" i="11"/>
  <c r="E192" i="11"/>
  <c r="F192" i="11"/>
  <c r="G192" i="11"/>
  <c r="H192" i="1"/>
  <c r="H192" i="11"/>
  <c r="I192" i="1"/>
  <c r="I192" i="11"/>
  <c r="J192" i="1"/>
  <c r="J192" i="11"/>
  <c r="K192" i="11"/>
  <c r="L192" i="11"/>
  <c r="M192" i="11"/>
  <c r="N192" i="11"/>
  <c r="O192" i="11"/>
  <c r="P192" i="11"/>
  <c r="Q192" i="11"/>
  <c r="R192" i="11"/>
  <c r="S192" i="11"/>
  <c r="T192" i="11"/>
  <c r="U192" i="11"/>
  <c r="V192" i="11"/>
  <c r="W192" i="11"/>
  <c r="X192" i="11"/>
  <c r="Y192" i="11"/>
  <c r="A193" i="11"/>
  <c r="B193" i="11"/>
  <c r="C193" i="11"/>
  <c r="D193" i="11"/>
  <c r="E193" i="11"/>
  <c r="F193" i="11"/>
  <c r="G193" i="11"/>
  <c r="H193" i="1"/>
  <c r="H193" i="11"/>
  <c r="I193" i="1"/>
  <c r="I193" i="11"/>
  <c r="J193" i="1"/>
  <c r="J193" i="11"/>
  <c r="K193" i="11"/>
  <c r="L193" i="11"/>
  <c r="M193" i="11"/>
  <c r="N193" i="11"/>
  <c r="O193" i="11"/>
  <c r="P193" i="11"/>
  <c r="Q193" i="11"/>
  <c r="R193" i="11"/>
  <c r="S193" i="11"/>
  <c r="T193" i="11"/>
  <c r="U193" i="11"/>
  <c r="V193" i="11"/>
  <c r="W193" i="11"/>
  <c r="X193" i="11"/>
  <c r="Y193" i="11"/>
  <c r="A194" i="11"/>
  <c r="B194" i="11"/>
  <c r="C194" i="11"/>
  <c r="D194" i="11"/>
  <c r="E194" i="11"/>
  <c r="F194" i="11"/>
  <c r="G194" i="11"/>
  <c r="H194" i="1"/>
  <c r="H194" i="11"/>
  <c r="I194" i="1"/>
  <c r="I194" i="11"/>
  <c r="J194" i="1"/>
  <c r="J194" i="11"/>
  <c r="K194" i="11"/>
  <c r="L194" i="11"/>
  <c r="M194" i="11"/>
  <c r="N194" i="11"/>
  <c r="O194" i="11"/>
  <c r="P194" i="11"/>
  <c r="Q194" i="11"/>
  <c r="R194" i="11"/>
  <c r="S194" i="11"/>
  <c r="T194" i="11"/>
  <c r="U194" i="11"/>
  <c r="V194" i="11"/>
  <c r="W194" i="11"/>
  <c r="X194" i="11"/>
  <c r="Y194" i="11"/>
  <c r="A195" i="11"/>
  <c r="B195" i="11"/>
  <c r="C195" i="11"/>
  <c r="D195" i="11"/>
  <c r="E195" i="11"/>
  <c r="F195" i="11"/>
  <c r="G195" i="11"/>
  <c r="H195" i="1"/>
  <c r="H195" i="11"/>
  <c r="I195" i="1"/>
  <c r="I195" i="11"/>
  <c r="J195" i="1"/>
  <c r="J195" i="11"/>
  <c r="K195" i="11"/>
  <c r="L195" i="11"/>
  <c r="M195" i="11"/>
  <c r="N195" i="11"/>
  <c r="O195" i="11"/>
  <c r="P195" i="11"/>
  <c r="Q195" i="11"/>
  <c r="R195" i="11"/>
  <c r="S195" i="11"/>
  <c r="T195" i="11"/>
  <c r="U195" i="11"/>
  <c r="V195" i="11"/>
  <c r="W195" i="11"/>
  <c r="X195" i="11"/>
  <c r="Y195" i="11"/>
  <c r="A196" i="11"/>
  <c r="B196" i="11"/>
  <c r="C196" i="11"/>
  <c r="D196" i="11"/>
  <c r="E196" i="11"/>
  <c r="F196" i="11"/>
  <c r="G196" i="11"/>
  <c r="H196" i="1"/>
  <c r="H196" i="11"/>
  <c r="I196" i="1"/>
  <c r="I196" i="11"/>
  <c r="J196" i="1"/>
  <c r="J196" i="11"/>
  <c r="K196" i="11"/>
  <c r="L196" i="11"/>
  <c r="M196" i="11"/>
  <c r="N196" i="11"/>
  <c r="O196" i="11"/>
  <c r="P196" i="11"/>
  <c r="Q196" i="11"/>
  <c r="R196" i="11"/>
  <c r="S196" i="11"/>
  <c r="T196" i="11"/>
  <c r="U196" i="11"/>
  <c r="V196" i="11"/>
  <c r="W196" i="11"/>
  <c r="X196" i="11"/>
  <c r="Y196" i="11"/>
  <c r="A197" i="11"/>
  <c r="B197" i="11"/>
  <c r="C197" i="11"/>
  <c r="D197" i="11"/>
  <c r="E197" i="11"/>
  <c r="F197" i="11"/>
  <c r="G197" i="11"/>
  <c r="A198" i="11"/>
  <c r="B198" i="11"/>
  <c r="C198" i="11"/>
  <c r="D198" i="11"/>
  <c r="E198" i="11"/>
  <c r="F198" i="11"/>
  <c r="G198" i="11"/>
  <c r="A199" i="11"/>
  <c r="B199" i="11"/>
  <c r="C199" i="11"/>
  <c r="D199" i="11"/>
  <c r="E199" i="11"/>
  <c r="F199" i="11"/>
  <c r="G199" i="11"/>
  <c r="A200" i="11"/>
  <c r="B200" i="11"/>
  <c r="C200" i="11"/>
  <c r="D200" i="11"/>
  <c r="E200" i="11"/>
  <c r="F200" i="11"/>
  <c r="G200" i="11"/>
  <c r="A201" i="11"/>
  <c r="B201" i="11"/>
  <c r="C201" i="11"/>
  <c r="D201" i="11"/>
  <c r="E201" i="11"/>
  <c r="F201" i="11"/>
  <c r="G201" i="11"/>
  <c r="A202" i="11"/>
  <c r="B202" i="11"/>
  <c r="C202" i="11"/>
  <c r="D202" i="11"/>
  <c r="E202" i="11"/>
  <c r="F202" i="11"/>
  <c r="G202" i="11"/>
  <c r="A203" i="11"/>
  <c r="B203" i="11"/>
  <c r="C203" i="11"/>
  <c r="D203" i="11"/>
  <c r="E203" i="11"/>
  <c r="F203" i="11"/>
  <c r="G203" i="11"/>
  <c r="A204" i="11"/>
  <c r="B204" i="11"/>
  <c r="C204" i="11"/>
  <c r="D204" i="11"/>
  <c r="E204" i="11"/>
  <c r="F204" i="11"/>
  <c r="G204" i="11"/>
  <c r="A205" i="11"/>
  <c r="B205" i="11"/>
  <c r="C205" i="11"/>
  <c r="D205" i="11"/>
  <c r="E205" i="11"/>
  <c r="F205" i="11"/>
  <c r="G205" i="11"/>
  <c r="A206" i="11"/>
  <c r="B206" i="11"/>
  <c r="C206" i="11"/>
  <c r="D206" i="11"/>
  <c r="E206" i="11"/>
  <c r="F206" i="11"/>
  <c r="G206" i="11"/>
  <c r="A207" i="11"/>
  <c r="B207" i="11"/>
  <c r="C207" i="11"/>
  <c r="D207" i="11"/>
  <c r="E207" i="11"/>
  <c r="F207" i="11"/>
  <c r="G207" i="11"/>
  <c r="A208" i="11"/>
  <c r="B208" i="11"/>
  <c r="C208" i="11"/>
  <c r="D208" i="11"/>
  <c r="E208" i="11"/>
  <c r="F208" i="11"/>
  <c r="G208" i="11"/>
  <c r="A209" i="11"/>
  <c r="B209" i="11"/>
  <c r="C209" i="11"/>
  <c r="D209" i="11"/>
  <c r="E209" i="11"/>
  <c r="F209" i="11"/>
  <c r="G209" i="11"/>
  <c r="A210" i="11"/>
  <c r="B210" i="11"/>
  <c r="C210" i="11"/>
  <c r="D210" i="11"/>
  <c r="E210" i="11"/>
  <c r="F210" i="11"/>
  <c r="G210" i="11"/>
  <c r="A211" i="11"/>
  <c r="B211" i="11"/>
  <c r="C211" i="11"/>
  <c r="D211" i="11"/>
  <c r="E211" i="11"/>
  <c r="F211" i="11"/>
  <c r="G211" i="11"/>
  <c r="A212" i="11"/>
  <c r="B212" i="11"/>
  <c r="C212" i="11"/>
  <c r="D212" i="11"/>
  <c r="E212" i="11"/>
  <c r="F212" i="11"/>
  <c r="G212" i="11"/>
  <c r="A213" i="11"/>
  <c r="B213" i="11"/>
  <c r="C213" i="11"/>
  <c r="D213" i="11"/>
  <c r="E213" i="11"/>
  <c r="F213" i="11"/>
  <c r="G213" i="11"/>
  <c r="A214" i="11"/>
  <c r="B214" i="11"/>
  <c r="C214" i="11"/>
  <c r="D214" i="11"/>
  <c r="E214" i="11"/>
  <c r="F214" i="11"/>
  <c r="G214" i="11"/>
  <c r="A215" i="11"/>
  <c r="B215" i="11"/>
  <c r="C215" i="11"/>
  <c r="D215" i="11"/>
  <c r="E215" i="11"/>
  <c r="F215" i="11"/>
  <c r="G215" i="11"/>
  <c r="A216" i="11"/>
  <c r="B216" i="11"/>
  <c r="C216" i="11"/>
  <c r="D216" i="11"/>
  <c r="E216" i="11"/>
  <c r="F216" i="11"/>
  <c r="G216" i="11"/>
  <c r="A217" i="11"/>
  <c r="B217" i="11"/>
  <c r="C217" i="11"/>
  <c r="D217" i="11"/>
  <c r="E217" i="11"/>
  <c r="F217" i="11"/>
  <c r="G217" i="11"/>
  <c r="A218" i="11"/>
  <c r="B218" i="11"/>
  <c r="C218" i="11"/>
  <c r="D218" i="11"/>
  <c r="E218" i="11"/>
  <c r="F218" i="11"/>
  <c r="G218" i="11"/>
  <c r="A219" i="11"/>
  <c r="B219" i="11"/>
  <c r="C219" i="11"/>
  <c r="D219" i="11"/>
  <c r="E219" i="11"/>
  <c r="F219" i="11"/>
  <c r="G219" i="11"/>
  <c r="A220" i="11"/>
  <c r="B220" i="11"/>
  <c r="C220" i="11"/>
  <c r="D220" i="11"/>
  <c r="E220" i="11"/>
  <c r="F220" i="11"/>
  <c r="G220" i="11"/>
  <c r="A221" i="11"/>
  <c r="B221" i="11"/>
  <c r="C221" i="11"/>
  <c r="D221" i="11"/>
  <c r="E221" i="11"/>
  <c r="F221" i="11"/>
  <c r="G221" i="11"/>
  <c r="A222" i="11"/>
  <c r="B222" i="11"/>
  <c r="C222" i="11"/>
  <c r="D222" i="11"/>
  <c r="E222" i="11"/>
  <c r="F222" i="11"/>
  <c r="G222" i="11"/>
  <c r="A223" i="11"/>
  <c r="B223" i="11"/>
  <c r="C223" i="11"/>
  <c r="D223" i="11"/>
  <c r="E223" i="11"/>
  <c r="F223" i="11"/>
  <c r="G223" i="11"/>
  <c r="A224" i="11"/>
  <c r="B224" i="11"/>
  <c r="C224" i="11"/>
  <c r="D224" i="11"/>
  <c r="E224" i="11"/>
  <c r="F224" i="11"/>
  <c r="G224" i="11"/>
  <c r="A225" i="11"/>
  <c r="B225" i="11"/>
  <c r="C225" i="11"/>
  <c r="D225" i="11"/>
  <c r="E225" i="11"/>
  <c r="F225" i="11"/>
  <c r="G225" i="11"/>
  <c r="A226" i="11"/>
  <c r="B226" i="11"/>
  <c r="C226" i="11"/>
  <c r="D226" i="11"/>
  <c r="E226" i="11"/>
  <c r="F226" i="11"/>
  <c r="G226" i="11"/>
  <c r="A227" i="11"/>
  <c r="B227" i="11"/>
  <c r="C227" i="11"/>
  <c r="D227" i="11"/>
  <c r="E227" i="11"/>
  <c r="F227" i="11"/>
  <c r="G227" i="11"/>
  <c r="A228" i="11"/>
  <c r="B228" i="11"/>
  <c r="C228" i="11"/>
  <c r="D228" i="11"/>
  <c r="E228" i="11"/>
  <c r="F228" i="11"/>
  <c r="G228" i="11"/>
  <c r="A229" i="11"/>
  <c r="B229" i="11"/>
  <c r="C229" i="11"/>
  <c r="D229" i="11"/>
  <c r="E229" i="11"/>
  <c r="F229" i="11"/>
  <c r="G229" i="11"/>
  <c r="A230" i="11"/>
  <c r="B230" i="11"/>
  <c r="C230" i="11"/>
  <c r="D230" i="11"/>
  <c r="E230" i="11"/>
  <c r="F230" i="11"/>
  <c r="G230" i="11"/>
  <c r="A231" i="11"/>
  <c r="B231" i="11"/>
  <c r="C231" i="11"/>
  <c r="D231" i="11"/>
  <c r="E231" i="11"/>
  <c r="F231" i="11"/>
  <c r="G231" i="11"/>
  <c r="A232" i="11"/>
  <c r="B232" i="11"/>
  <c r="C232" i="11"/>
  <c r="D232" i="11"/>
  <c r="E232" i="11"/>
  <c r="F232" i="11"/>
  <c r="G232" i="11"/>
  <c r="A233" i="11"/>
  <c r="B233" i="11"/>
  <c r="C233" i="11"/>
  <c r="D233" i="11"/>
  <c r="E233" i="11"/>
  <c r="F233" i="11"/>
  <c r="G233" i="11"/>
  <c r="A234" i="11"/>
  <c r="B234" i="11"/>
  <c r="C234" i="11"/>
  <c r="D234" i="11"/>
  <c r="E234" i="11"/>
  <c r="F234" i="11"/>
  <c r="G234" i="11"/>
  <c r="A235" i="11"/>
  <c r="B235" i="11"/>
  <c r="C235" i="11"/>
  <c r="D235" i="11"/>
  <c r="E235" i="11"/>
  <c r="F235" i="11"/>
  <c r="G235" i="11"/>
  <c r="A236" i="11"/>
  <c r="B236" i="11"/>
  <c r="C236" i="11"/>
  <c r="D236" i="11"/>
  <c r="E236" i="11"/>
  <c r="F236" i="11"/>
  <c r="G236" i="11"/>
  <c r="A237" i="11"/>
  <c r="B237" i="11"/>
  <c r="C237" i="11"/>
  <c r="D237" i="11"/>
  <c r="E237" i="11"/>
  <c r="F237" i="11"/>
  <c r="G237" i="11"/>
  <c r="A238" i="11"/>
  <c r="B238" i="11"/>
  <c r="C238" i="11"/>
  <c r="D238" i="11"/>
  <c r="E238" i="11"/>
  <c r="F238" i="11"/>
  <c r="G238" i="11"/>
  <c r="A239" i="11"/>
  <c r="B239" i="11"/>
  <c r="C239" i="11"/>
  <c r="D239" i="11"/>
  <c r="E239" i="11"/>
  <c r="F239" i="11"/>
  <c r="G239" i="11"/>
  <c r="A240" i="11"/>
  <c r="B240" i="11"/>
  <c r="C240" i="11"/>
  <c r="D240" i="11"/>
  <c r="E240" i="11"/>
  <c r="F240" i="11"/>
  <c r="G240" i="11"/>
  <c r="A241" i="11"/>
  <c r="B241" i="11"/>
  <c r="C241" i="11"/>
  <c r="D241" i="11"/>
  <c r="E241" i="11"/>
  <c r="F241" i="11"/>
  <c r="G241" i="11"/>
  <c r="A242" i="11"/>
  <c r="B242" i="11"/>
  <c r="C242" i="11"/>
  <c r="D242" i="11"/>
  <c r="E242" i="11"/>
  <c r="F242" i="11"/>
  <c r="G242" i="11"/>
  <c r="A243" i="11"/>
  <c r="B243" i="11"/>
  <c r="C243" i="11"/>
  <c r="D243" i="11"/>
  <c r="E243" i="11"/>
  <c r="F243" i="11"/>
  <c r="G243" i="11"/>
  <c r="A244" i="11"/>
  <c r="B244" i="11"/>
  <c r="C244" i="11"/>
  <c r="D244" i="11"/>
  <c r="E244" i="11"/>
  <c r="F244" i="11"/>
  <c r="G244" i="11"/>
  <c r="A245" i="11"/>
  <c r="B245" i="11"/>
  <c r="C245" i="11"/>
  <c r="D245" i="11"/>
  <c r="E245" i="11"/>
  <c r="F245" i="11"/>
  <c r="G245" i="11"/>
  <c r="A246" i="11"/>
  <c r="B246" i="11"/>
  <c r="C246" i="11"/>
  <c r="D246" i="11"/>
  <c r="E246" i="11"/>
  <c r="F246" i="11"/>
  <c r="G246" i="11"/>
  <c r="A247" i="11"/>
  <c r="B247" i="11"/>
  <c r="C247" i="11"/>
  <c r="D247" i="11"/>
  <c r="E247" i="11"/>
  <c r="F247" i="11"/>
  <c r="G247" i="11"/>
  <c r="A248" i="11"/>
  <c r="B248" i="11"/>
  <c r="C248" i="11"/>
  <c r="D248" i="11"/>
  <c r="E248" i="11"/>
  <c r="F248" i="11"/>
  <c r="G248" i="11"/>
  <c r="A249" i="11"/>
  <c r="B249" i="11"/>
  <c r="C249" i="11"/>
  <c r="D249" i="11"/>
  <c r="E249" i="11"/>
  <c r="F249" i="11"/>
  <c r="G249" i="11"/>
  <c r="A250" i="11"/>
  <c r="B250" i="11"/>
  <c r="C250" i="11"/>
  <c r="D250" i="11"/>
  <c r="E250" i="11"/>
  <c r="F250" i="11"/>
  <c r="G250" i="11"/>
  <c r="A251" i="11"/>
  <c r="B251" i="11"/>
  <c r="C251" i="11"/>
  <c r="D251" i="11"/>
  <c r="E251" i="11"/>
  <c r="F251" i="11"/>
  <c r="G251" i="11"/>
  <c r="A252" i="11"/>
  <c r="B252" i="11"/>
  <c r="C252" i="11"/>
  <c r="D252" i="11"/>
  <c r="E252" i="11"/>
  <c r="F252" i="11"/>
  <c r="G252" i="11"/>
  <c r="A253" i="11"/>
  <c r="B253" i="11"/>
  <c r="C253" i="11"/>
  <c r="D253" i="11"/>
  <c r="E253" i="11"/>
  <c r="F253" i="11"/>
  <c r="G253" i="11"/>
  <c r="A254" i="11"/>
  <c r="B254" i="11"/>
  <c r="C254" i="11"/>
  <c r="D254" i="11"/>
  <c r="E254" i="11"/>
  <c r="F254" i="11"/>
  <c r="G254" i="11"/>
  <c r="A255" i="11"/>
  <c r="B255" i="11"/>
  <c r="C255" i="11"/>
  <c r="D255" i="11"/>
  <c r="E255" i="11"/>
  <c r="F255" i="11"/>
  <c r="G255" i="11"/>
  <c r="A256" i="11"/>
  <c r="B256" i="11"/>
  <c r="C256" i="11"/>
  <c r="D256" i="11"/>
  <c r="E256" i="11"/>
  <c r="F256" i="11"/>
  <c r="G256" i="11"/>
  <c r="A257" i="11"/>
  <c r="B257" i="11"/>
  <c r="C257" i="11"/>
  <c r="D257" i="11"/>
  <c r="E257" i="11"/>
  <c r="F257" i="11"/>
  <c r="G257" i="11"/>
  <c r="A258" i="11"/>
  <c r="B258" i="11"/>
  <c r="C258" i="11"/>
  <c r="D258" i="11"/>
  <c r="E258" i="11"/>
  <c r="F258" i="11"/>
  <c r="G258" i="11"/>
  <c r="A259" i="11"/>
  <c r="B259" i="11"/>
  <c r="C259" i="11"/>
  <c r="D259" i="11"/>
  <c r="E259" i="11"/>
  <c r="F259" i="11"/>
  <c r="G259" i="11"/>
  <c r="A260" i="11"/>
  <c r="B260" i="11"/>
  <c r="C260" i="11"/>
  <c r="D260" i="11"/>
  <c r="E260" i="11"/>
  <c r="F260" i="11"/>
  <c r="G260" i="11"/>
  <c r="A261" i="11"/>
  <c r="B261" i="11"/>
  <c r="C261" i="11"/>
  <c r="D261" i="11"/>
  <c r="E261" i="11"/>
  <c r="F261" i="11"/>
  <c r="G261" i="11"/>
  <c r="A262" i="11"/>
  <c r="B262" i="11"/>
  <c r="C262" i="11"/>
  <c r="D262" i="11"/>
  <c r="E262" i="11"/>
  <c r="F262" i="11"/>
  <c r="G262" i="11"/>
  <c r="A263" i="11"/>
  <c r="B263" i="11"/>
  <c r="C263" i="11"/>
  <c r="D263" i="11"/>
  <c r="E263" i="11"/>
  <c r="F263" i="11"/>
  <c r="G263" i="11"/>
  <c r="A264" i="11"/>
  <c r="B264" i="11"/>
  <c r="C264" i="11"/>
  <c r="D264" i="11"/>
  <c r="E264" i="11"/>
  <c r="F264" i="11"/>
  <c r="G264" i="11"/>
  <c r="A265" i="11"/>
  <c r="B265" i="11"/>
  <c r="C265" i="11"/>
  <c r="D265" i="11"/>
  <c r="E265" i="11"/>
  <c r="F265" i="11"/>
  <c r="G265" i="11"/>
  <c r="A266" i="11"/>
  <c r="B266" i="11"/>
  <c r="C266" i="11"/>
  <c r="D266" i="11"/>
  <c r="E266" i="11"/>
  <c r="F266" i="11"/>
  <c r="G266" i="11"/>
  <c r="A267" i="11"/>
  <c r="B267" i="11"/>
  <c r="C267" i="11"/>
  <c r="D267" i="11"/>
  <c r="E267" i="11"/>
  <c r="F267" i="11"/>
  <c r="G267" i="11"/>
  <c r="A268" i="11"/>
  <c r="B268" i="11"/>
  <c r="C268" i="11"/>
  <c r="D268" i="11"/>
  <c r="E268" i="11"/>
  <c r="F268" i="11"/>
  <c r="G268" i="11"/>
  <c r="A269" i="11"/>
  <c r="B269" i="11"/>
  <c r="C269" i="11"/>
  <c r="D269" i="11"/>
  <c r="E269" i="11"/>
  <c r="F269" i="11"/>
  <c r="G269" i="11"/>
  <c r="A270" i="11"/>
  <c r="B270" i="11"/>
  <c r="C270" i="11"/>
  <c r="D270" i="11"/>
  <c r="E270" i="11"/>
  <c r="F270" i="11"/>
  <c r="G270" i="11"/>
  <c r="A271" i="11"/>
  <c r="B271" i="11"/>
  <c r="C271" i="11"/>
  <c r="D271" i="11"/>
  <c r="E271" i="11"/>
  <c r="F271" i="11"/>
  <c r="G271" i="11"/>
  <c r="A272" i="11"/>
  <c r="B272" i="11"/>
  <c r="C272" i="11"/>
  <c r="D272" i="11"/>
  <c r="E272" i="11"/>
  <c r="F272" i="11"/>
  <c r="G272" i="11"/>
  <c r="A273" i="11"/>
  <c r="B273" i="11"/>
  <c r="C273" i="11"/>
  <c r="D273" i="11"/>
  <c r="E273" i="11"/>
  <c r="F273" i="11"/>
  <c r="G273" i="11"/>
  <c r="A274" i="11"/>
  <c r="B274" i="11"/>
  <c r="C274" i="11"/>
  <c r="D274" i="11"/>
  <c r="E274" i="11"/>
  <c r="F274" i="11"/>
  <c r="G274" i="11"/>
  <c r="A275" i="11"/>
  <c r="B275" i="11"/>
  <c r="C275" i="11"/>
  <c r="D275" i="11"/>
  <c r="E275" i="11"/>
  <c r="F275" i="11"/>
  <c r="G275" i="11"/>
  <c r="A276" i="11"/>
  <c r="B276" i="11"/>
  <c r="C276" i="11"/>
  <c r="D276" i="11"/>
  <c r="E276" i="11"/>
  <c r="F276" i="11"/>
  <c r="G276" i="11"/>
  <c r="A277" i="11"/>
  <c r="B277" i="11"/>
  <c r="C277" i="11"/>
  <c r="D277" i="11"/>
  <c r="E277" i="11"/>
  <c r="F277" i="11"/>
  <c r="G277" i="11"/>
  <c r="A278" i="11"/>
  <c r="B278" i="11"/>
  <c r="C278" i="11"/>
  <c r="D278" i="11"/>
  <c r="E278" i="11"/>
  <c r="F278" i="11"/>
  <c r="G278" i="11"/>
  <c r="A279" i="11"/>
  <c r="B279" i="11"/>
  <c r="C279" i="11"/>
  <c r="D279" i="11"/>
  <c r="E279" i="11"/>
  <c r="F279" i="11"/>
  <c r="G279" i="11"/>
  <c r="A280" i="11"/>
  <c r="B280" i="11"/>
  <c r="C280" i="11"/>
  <c r="D280" i="11"/>
  <c r="E280" i="11"/>
  <c r="F280" i="11"/>
  <c r="G280" i="11"/>
  <c r="A281" i="11"/>
  <c r="B281" i="11"/>
  <c r="C281" i="11"/>
  <c r="D281" i="11"/>
  <c r="E281" i="11"/>
  <c r="F281" i="11"/>
  <c r="G281" i="11"/>
  <c r="A282" i="11"/>
  <c r="B282" i="11"/>
  <c r="C282" i="11"/>
  <c r="D282" i="11"/>
  <c r="E282" i="11"/>
  <c r="F282" i="11"/>
  <c r="G282" i="11"/>
  <c r="A283" i="11"/>
  <c r="B283" i="11"/>
  <c r="C283" i="11"/>
  <c r="D283" i="11"/>
  <c r="E283" i="11"/>
  <c r="F283" i="11"/>
  <c r="G283" i="11"/>
  <c r="A284" i="11"/>
  <c r="B284" i="11"/>
  <c r="C284" i="11"/>
  <c r="D284" i="11"/>
  <c r="E284" i="11"/>
  <c r="F284" i="11"/>
  <c r="G284" i="11"/>
  <c r="A285" i="11"/>
  <c r="B285" i="11"/>
  <c r="C285" i="11"/>
  <c r="D285" i="11"/>
  <c r="E285" i="11"/>
  <c r="F285" i="11"/>
  <c r="G285" i="11"/>
  <c r="A286" i="11"/>
  <c r="B286" i="11"/>
  <c r="C286" i="11"/>
  <c r="D286" i="11"/>
  <c r="E286" i="11"/>
  <c r="F286" i="11"/>
  <c r="G286" i="11"/>
  <c r="A287" i="11"/>
  <c r="B287" i="11"/>
  <c r="C287" i="11"/>
  <c r="D287" i="11"/>
  <c r="E287" i="11"/>
  <c r="F287" i="11"/>
  <c r="G287" i="11"/>
  <c r="A288" i="11"/>
  <c r="B288" i="11"/>
  <c r="C288" i="11"/>
  <c r="D288" i="11"/>
  <c r="E288" i="11"/>
  <c r="F288" i="11"/>
  <c r="G288" i="11"/>
  <c r="A289" i="11"/>
  <c r="B289" i="11"/>
  <c r="C289" i="11"/>
  <c r="D289" i="11"/>
  <c r="E289" i="11"/>
  <c r="F289" i="11"/>
  <c r="G289" i="11"/>
  <c r="A290" i="11"/>
  <c r="B290" i="11"/>
  <c r="C290" i="11"/>
  <c r="D290" i="11"/>
  <c r="E290" i="11"/>
  <c r="F290" i="11"/>
  <c r="G290" i="11"/>
  <c r="A291" i="11"/>
  <c r="B291" i="11"/>
  <c r="C291" i="11"/>
  <c r="D291" i="11"/>
  <c r="E291" i="11"/>
  <c r="F291" i="11"/>
  <c r="G291" i="11"/>
  <c r="A292" i="11"/>
  <c r="B292" i="11"/>
  <c r="C292" i="11"/>
  <c r="D292" i="11"/>
  <c r="E292" i="11"/>
  <c r="F292" i="11"/>
  <c r="G292" i="11"/>
  <c r="A293" i="11"/>
  <c r="B293" i="11"/>
  <c r="C293" i="11"/>
  <c r="D293" i="11"/>
  <c r="E293" i="11"/>
  <c r="F293" i="11"/>
  <c r="G293" i="11"/>
  <c r="A294" i="11"/>
  <c r="B294" i="11"/>
  <c r="C294" i="11"/>
  <c r="D294" i="11"/>
  <c r="E294" i="11"/>
  <c r="F294" i="11"/>
  <c r="G294" i="11"/>
  <c r="A295" i="11"/>
  <c r="B295" i="11"/>
  <c r="C295" i="11"/>
  <c r="D295" i="11"/>
  <c r="E295" i="11"/>
  <c r="F295" i="11"/>
  <c r="G295" i="11"/>
  <c r="A296" i="11"/>
  <c r="B296" i="11"/>
  <c r="C296" i="11"/>
  <c r="D296" i="11"/>
  <c r="E296" i="11"/>
  <c r="F296" i="11"/>
  <c r="G296" i="11"/>
  <c r="A297" i="11"/>
  <c r="B297" i="11"/>
  <c r="C297" i="11"/>
  <c r="D297" i="11"/>
  <c r="E297" i="11"/>
  <c r="F297" i="11"/>
  <c r="G297" i="11"/>
  <c r="A298" i="11"/>
  <c r="B298" i="11"/>
  <c r="C298" i="11"/>
  <c r="D298" i="11"/>
  <c r="E298" i="11"/>
  <c r="F298" i="11"/>
  <c r="G298" i="11"/>
  <c r="A299" i="11"/>
  <c r="B299" i="11"/>
  <c r="C299" i="11"/>
  <c r="D299" i="11"/>
  <c r="E299" i="11"/>
  <c r="F299" i="11"/>
  <c r="G299" i="11"/>
  <c r="A300" i="11"/>
  <c r="B300" i="11"/>
  <c r="C300" i="11"/>
  <c r="D300" i="11"/>
  <c r="E300" i="11"/>
  <c r="F300" i="11"/>
  <c r="G300" i="11"/>
  <c r="A301" i="11"/>
  <c r="B301" i="11"/>
  <c r="C301" i="11"/>
  <c r="D301" i="11"/>
  <c r="E301" i="11"/>
  <c r="F301" i="11"/>
  <c r="G301" i="11"/>
  <c r="A302" i="11"/>
  <c r="B302" i="11"/>
  <c r="C302" i="11"/>
  <c r="D302" i="11"/>
  <c r="E302" i="11"/>
  <c r="F302" i="11"/>
  <c r="G302" i="11"/>
  <c r="A303" i="11"/>
  <c r="B303" i="11"/>
  <c r="C303" i="11"/>
  <c r="D303" i="11"/>
  <c r="E303" i="11"/>
  <c r="F303" i="11"/>
  <c r="G303" i="11"/>
  <c r="A304" i="11"/>
  <c r="B304" i="11"/>
  <c r="C304" i="11"/>
  <c r="D304" i="11"/>
  <c r="E304" i="11"/>
  <c r="F304" i="11"/>
  <c r="G304" i="11"/>
  <c r="A305" i="11"/>
  <c r="B305" i="11"/>
  <c r="C305" i="11"/>
  <c r="D305" i="11"/>
  <c r="E305" i="11"/>
  <c r="F305" i="11"/>
  <c r="G305" i="11"/>
  <c r="A306" i="11"/>
  <c r="B306" i="11"/>
  <c r="C306" i="11"/>
  <c r="D306" i="11"/>
  <c r="E306" i="11"/>
  <c r="F306" i="11"/>
  <c r="G306" i="11"/>
  <c r="A307" i="11"/>
  <c r="B307" i="11"/>
  <c r="C307" i="11"/>
  <c r="D307" i="11"/>
  <c r="E307" i="11"/>
  <c r="F307" i="11"/>
  <c r="G307" i="11"/>
  <c r="A308" i="11"/>
  <c r="B308" i="11"/>
  <c r="C308" i="11"/>
  <c r="D308" i="11"/>
  <c r="E308" i="11"/>
  <c r="F308" i="11"/>
  <c r="G308" i="11"/>
  <c r="A309" i="11"/>
  <c r="B309" i="11"/>
  <c r="C309" i="11"/>
  <c r="D309" i="11"/>
  <c r="E309" i="11"/>
  <c r="F309" i="11"/>
  <c r="G309" i="11"/>
  <c r="A310" i="11"/>
  <c r="B310" i="11"/>
  <c r="C310" i="11"/>
  <c r="D310" i="11"/>
  <c r="E310" i="11"/>
  <c r="F310" i="11"/>
  <c r="G310" i="11"/>
  <c r="A311" i="11"/>
  <c r="B311" i="11"/>
  <c r="C311" i="11"/>
  <c r="D311" i="11"/>
  <c r="E311" i="11"/>
  <c r="F311" i="11"/>
  <c r="G311" i="11"/>
  <c r="A312" i="11"/>
  <c r="B312" i="11"/>
  <c r="C312" i="11"/>
  <c r="D312" i="11"/>
  <c r="E312" i="11"/>
  <c r="F312" i="11"/>
  <c r="G312" i="11"/>
  <c r="A313" i="11"/>
  <c r="B313" i="11"/>
  <c r="C313" i="11"/>
  <c r="D313" i="11"/>
  <c r="E313" i="11"/>
  <c r="F313" i="11"/>
  <c r="G313" i="11"/>
  <c r="A314" i="11"/>
  <c r="B314" i="11"/>
  <c r="C314" i="11"/>
  <c r="D314" i="11"/>
  <c r="E314" i="11"/>
  <c r="F314" i="11"/>
  <c r="G314" i="11"/>
  <c r="A315" i="11"/>
  <c r="B315" i="11"/>
  <c r="C315" i="11"/>
  <c r="D315" i="11"/>
  <c r="E315" i="11"/>
  <c r="F315" i="11"/>
  <c r="G315" i="11"/>
  <c r="A316" i="11"/>
  <c r="B316" i="11"/>
  <c r="C316" i="11"/>
  <c r="D316" i="11"/>
  <c r="E316" i="11"/>
  <c r="F316" i="11"/>
  <c r="G316" i="11"/>
  <c r="A317" i="11"/>
  <c r="B317" i="11"/>
  <c r="C317" i="11"/>
  <c r="D317" i="11"/>
  <c r="E317" i="11"/>
  <c r="F317" i="11"/>
  <c r="G317" i="11"/>
  <c r="A318" i="11"/>
  <c r="B318" i="11"/>
  <c r="C318" i="11"/>
  <c r="D318" i="11"/>
  <c r="E318" i="11"/>
  <c r="F318" i="11"/>
  <c r="G318" i="11"/>
  <c r="A319" i="11"/>
  <c r="B319" i="11"/>
  <c r="C319" i="11"/>
  <c r="D319" i="11"/>
  <c r="E319" i="11"/>
  <c r="F319" i="11"/>
  <c r="G319" i="11"/>
  <c r="A320" i="11"/>
  <c r="B320" i="11"/>
  <c r="C320" i="11"/>
  <c r="D320" i="11"/>
  <c r="E320" i="11"/>
  <c r="F320" i="11"/>
  <c r="G320" i="11"/>
  <c r="A321" i="11"/>
  <c r="B321" i="11"/>
  <c r="C321" i="11"/>
  <c r="D321" i="11"/>
  <c r="E321" i="11"/>
  <c r="F321" i="11"/>
  <c r="G321" i="11"/>
  <c r="H321" i="11"/>
  <c r="I321" i="11"/>
  <c r="J321" i="11"/>
  <c r="K321" i="11"/>
  <c r="L321" i="11"/>
  <c r="M321" i="11"/>
  <c r="N321" i="11"/>
  <c r="O321" i="11"/>
  <c r="P321" i="11"/>
  <c r="Q321" i="11"/>
  <c r="R321" i="11"/>
  <c r="S321" i="11"/>
  <c r="T321" i="11"/>
  <c r="U321" i="11"/>
  <c r="V321" i="11"/>
  <c r="W321" i="11"/>
  <c r="X321" i="11"/>
  <c r="Y321" i="11"/>
  <c r="A322" i="11"/>
  <c r="B322" i="11"/>
  <c r="C322" i="11"/>
  <c r="D322" i="11"/>
  <c r="E322" i="11"/>
  <c r="F322" i="11"/>
  <c r="G322" i="11"/>
  <c r="H322" i="11"/>
  <c r="I322" i="11"/>
  <c r="J322" i="11"/>
  <c r="K322" i="11"/>
  <c r="L322" i="11"/>
  <c r="M322" i="11"/>
  <c r="N322" i="11"/>
  <c r="O322" i="11"/>
  <c r="P322" i="11"/>
  <c r="Q322" i="11"/>
  <c r="R322" i="11"/>
  <c r="S322" i="11"/>
  <c r="T322" i="11"/>
  <c r="U322" i="11"/>
  <c r="V322" i="11"/>
  <c r="W322" i="11"/>
  <c r="X322" i="11"/>
  <c r="Y322" i="11"/>
  <c r="A323" i="11"/>
  <c r="B323" i="11"/>
  <c r="C323" i="11"/>
  <c r="D323" i="11"/>
  <c r="E323" i="11"/>
  <c r="F323" i="11"/>
  <c r="G323" i="11"/>
  <c r="H323" i="11"/>
  <c r="I323" i="11"/>
  <c r="J323" i="11"/>
  <c r="K323" i="11"/>
  <c r="L323" i="11"/>
  <c r="M323" i="11"/>
  <c r="N323" i="11"/>
  <c r="O323" i="11"/>
  <c r="P323" i="11"/>
  <c r="Q323" i="11"/>
  <c r="R323" i="11"/>
  <c r="S323" i="11"/>
  <c r="T323" i="11"/>
  <c r="U323" i="11"/>
  <c r="V323" i="11"/>
  <c r="W323" i="11"/>
  <c r="X323" i="11"/>
  <c r="Y323" i="11"/>
  <c r="A324" i="11"/>
  <c r="B324" i="11"/>
  <c r="C324" i="11"/>
  <c r="D324" i="11"/>
  <c r="E324" i="11"/>
  <c r="F324" i="11"/>
  <c r="G324" i="11"/>
  <c r="H324" i="11"/>
  <c r="I324" i="11"/>
  <c r="J324" i="11"/>
  <c r="K324" i="11"/>
  <c r="L324" i="11"/>
  <c r="M324" i="11"/>
  <c r="N324" i="11"/>
  <c r="O324" i="11"/>
  <c r="P324" i="11"/>
  <c r="Q324" i="11"/>
  <c r="R324" i="11"/>
  <c r="S324" i="11"/>
  <c r="T324" i="11"/>
  <c r="U324" i="11"/>
  <c r="V324" i="11"/>
  <c r="W324" i="11"/>
  <c r="X324" i="11"/>
  <c r="Y324" i="11"/>
  <c r="A325" i="11"/>
  <c r="B325" i="11"/>
  <c r="C325" i="11"/>
  <c r="D325" i="11"/>
  <c r="E325" i="11"/>
  <c r="F325" i="11"/>
  <c r="G325" i="11"/>
  <c r="H325" i="11"/>
  <c r="I325" i="11"/>
  <c r="J325" i="11"/>
  <c r="K325" i="11"/>
  <c r="L325" i="11"/>
  <c r="M325" i="11"/>
  <c r="N325" i="11"/>
  <c r="O325" i="11"/>
  <c r="P325" i="11"/>
  <c r="Q325" i="11"/>
  <c r="R325" i="11"/>
  <c r="S325" i="11"/>
  <c r="T325" i="11"/>
  <c r="U325" i="11"/>
  <c r="V325" i="11"/>
  <c r="W325" i="11"/>
  <c r="X325" i="11"/>
  <c r="Y325" i="11"/>
  <c r="A326" i="11"/>
  <c r="B326" i="11"/>
  <c r="C326" i="11"/>
  <c r="D326" i="11"/>
  <c r="E326" i="11"/>
  <c r="F326" i="11"/>
  <c r="G326" i="11"/>
  <c r="H326" i="11"/>
  <c r="I326" i="11"/>
  <c r="J326" i="11"/>
  <c r="K326" i="11"/>
  <c r="L326" i="11"/>
  <c r="M326" i="11"/>
  <c r="N326" i="11"/>
  <c r="O326" i="11"/>
  <c r="P326" i="11"/>
  <c r="Q326" i="11"/>
  <c r="R326" i="11"/>
  <c r="S326" i="11"/>
  <c r="T326" i="11"/>
  <c r="U326" i="11"/>
  <c r="V326" i="11"/>
  <c r="W326" i="11"/>
  <c r="X326" i="11"/>
  <c r="Y326" i="11"/>
  <c r="A327" i="11"/>
  <c r="B327" i="11"/>
  <c r="C327" i="11"/>
  <c r="D327" i="11"/>
  <c r="E327" i="11"/>
  <c r="F327" i="11"/>
  <c r="G327" i="11"/>
  <c r="H327" i="11"/>
  <c r="I327" i="11"/>
  <c r="J327" i="11"/>
  <c r="K327" i="11"/>
  <c r="L327" i="11"/>
  <c r="M327" i="11"/>
  <c r="N327" i="11"/>
  <c r="O327" i="11"/>
  <c r="P327" i="11"/>
  <c r="Q327" i="11"/>
  <c r="R327" i="11"/>
  <c r="S327" i="11"/>
  <c r="T327" i="11"/>
  <c r="U327" i="11"/>
  <c r="V327" i="11"/>
  <c r="W327" i="11"/>
  <c r="X327" i="11"/>
  <c r="Y327" i="11"/>
  <c r="A328" i="11"/>
  <c r="B328" i="11"/>
  <c r="C328" i="11"/>
  <c r="D328" i="11"/>
  <c r="E328" i="11"/>
  <c r="F328" i="11"/>
  <c r="G328" i="11"/>
  <c r="H328" i="11"/>
  <c r="I328" i="11"/>
  <c r="J328" i="11"/>
  <c r="K328" i="11"/>
  <c r="L328" i="11"/>
  <c r="M328" i="11"/>
  <c r="N328" i="11"/>
  <c r="O328" i="11"/>
  <c r="P328" i="11"/>
  <c r="Q328" i="11"/>
  <c r="R328" i="11"/>
  <c r="S328" i="11"/>
  <c r="T328" i="11"/>
  <c r="U328" i="11"/>
  <c r="V328" i="11"/>
  <c r="W328" i="11"/>
  <c r="X328" i="11"/>
  <c r="Y328" i="11"/>
  <c r="A329" i="11"/>
  <c r="B329" i="11"/>
  <c r="C329" i="11"/>
  <c r="D329" i="11"/>
  <c r="E329" i="11"/>
  <c r="F329" i="11"/>
  <c r="G329" i="11"/>
  <c r="H329" i="11"/>
  <c r="I329" i="11"/>
  <c r="J329" i="11"/>
  <c r="K329" i="11"/>
  <c r="L329" i="11"/>
  <c r="M329" i="11"/>
  <c r="N329" i="11"/>
  <c r="O329" i="11"/>
  <c r="P329" i="11"/>
  <c r="Q329" i="11"/>
  <c r="R329" i="11"/>
  <c r="S329" i="11"/>
  <c r="T329" i="11"/>
  <c r="U329" i="11"/>
  <c r="V329" i="11"/>
  <c r="W329" i="11"/>
  <c r="X329" i="11"/>
  <c r="Y329" i="11"/>
  <c r="A330" i="11"/>
  <c r="B330" i="11"/>
  <c r="C330" i="11"/>
  <c r="D330" i="11"/>
  <c r="E330" i="11"/>
  <c r="F330" i="11"/>
  <c r="G330" i="11"/>
  <c r="H330" i="11"/>
  <c r="I330" i="11"/>
  <c r="J330" i="11"/>
  <c r="K330" i="11"/>
  <c r="L330" i="11"/>
  <c r="M330" i="11"/>
  <c r="N330" i="11"/>
  <c r="O330" i="11"/>
  <c r="P330" i="11"/>
  <c r="Q330" i="11"/>
  <c r="R330" i="11"/>
  <c r="S330" i="11"/>
  <c r="T330" i="11"/>
  <c r="U330" i="11"/>
  <c r="V330" i="11"/>
  <c r="W330" i="11"/>
  <c r="X330" i="11"/>
  <c r="Y330" i="11"/>
  <c r="A331" i="11"/>
  <c r="B331" i="11"/>
  <c r="C331" i="11"/>
  <c r="D331" i="11"/>
  <c r="E331" i="11"/>
  <c r="F331" i="11"/>
  <c r="G331" i="11"/>
  <c r="H331" i="11"/>
  <c r="I331" i="11"/>
  <c r="J331" i="11"/>
  <c r="K331" i="11"/>
  <c r="L331" i="11"/>
  <c r="M331" i="11"/>
  <c r="N331" i="11"/>
  <c r="O331" i="11"/>
  <c r="P331" i="11"/>
  <c r="Q331" i="11"/>
  <c r="R331" i="11"/>
  <c r="S331" i="11"/>
  <c r="T331" i="11"/>
  <c r="U331" i="11"/>
  <c r="V331" i="11"/>
  <c r="W331" i="11"/>
  <c r="X331" i="11"/>
  <c r="Y331" i="11"/>
  <c r="A332" i="11"/>
  <c r="B332" i="11"/>
  <c r="C332" i="11"/>
  <c r="D332" i="11"/>
  <c r="E332" i="11"/>
  <c r="F332" i="11"/>
  <c r="G332" i="11"/>
  <c r="H332" i="11"/>
  <c r="I332" i="11"/>
  <c r="J332" i="11"/>
  <c r="K332" i="11"/>
  <c r="L332" i="11"/>
  <c r="M332" i="11"/>
  <c r="N332" i="11"/>
  <c r="O332" i="11"/>
  <c r="P332" i="11"/>
  <c r="Q332" i="11"/>
  <c r="R332" i="11"/>
  <c r="S332" i="11"/>
  <c r="T332" i="11"/>
  <c r="U332" i="11"/>
  <c r="V332" i="11"/>
  <c r="W332" i="11"/>
  <c r="X332" i="11"/>
  <c r="Y332" i="11"/>
  <c r="A333" i="11"/>
  <c r="B333" i="11"/>
  <c r="C333" i="11"/>
  <c r="D333" i="11"/>
  <c r="E333" i="11"/>
  <c r="F333" i="11"/>
  <c r="G333" i="11"/>
  <c r="H333" i="11"/>
  <c r="I333" i="11"/>
  <c r="J333" i="11"/>
  <c r="K333" i="11"/>
  <c r="L333" i="11"/>
  <c r="M333" i="11"/>
  <c r="N333" i="11"/>
  <c r="O333" i="11"/>
  <c r="P333" i="11"/>
  <c r="Q333" i="11"/>
  <c r="R333" i="11"/>
  <c r="S333" i="11"/>
  <c r="T333" i="11"/>
  <c r="U333" i="11"/>
  <c r="V333" i="11"/>
  <c r="W333" i="11"/>
  <c r="X333" i="11"/>
  <c r="Y333" i="11"/>
  <c r="A334" i="11"/>
  <c r="B334" i="11"/>
  <c r="C334" i="11"/>
  <c r="D334" i="11"/>
  <c r="E334" i="11"/>
  <c r="F334" i="11"/>
  <c r="G334" i="11"/>
  <c r="H334" i="11"/>
  <c r="I334" i="11"/>
  <c r="J334" i="11"/>
  <c r="K334" i="11"/>
  <c r="L334" i="11"/>
  <c r="M334" i="11"/>
  <c r="N334" i="11"/>
  <c r="O334" i="11"/>
  <c r="P334" i="11"/>
  <c r="Q334" i="11"/>
  <c r="R334" i="11"/>
  <c r="S334" i="11"/>
  <c r="T334" i="11"/>
  <c r="U334" i="11"/>
  <c r="V334" i="11"/>
  <c r="W334" i="11"/>
  <c r="X334" i="11"/>
  <c r="Y334" i="11"/>
  <c r="A335" i="11"/>
  <c r="B335" i="11"/>
  <c r="C335" i="11"/>
  <c r="D335" i="11"/>
  <c r="E335" i="11"/>
  <c r="F335" i="11"/>
  <c r="G335" i="11"/>
  <c r="H335" i="11"/>
  <c r="I335" i="11"/>
  <c r="J335" i="11"/>
  <c r="K335" i="11"/>
  <c r="L335" i="11"/>
  <c r="M335" i="11"/>
  <c r="N335" i="11"/>
  <c r="O335" i="11"/>
  <c r="P335" i="11"/>
  <c r="Q335" i="11"/>
  <c r="R335" i="11"/>
  <c r="S335" i="11"/>
  <c r="T335" i="11"/>
  <c r="U335" i="11"/>
  <c r="V335" i="11"/>
  <c r="W335" i="11"/>
  <c r="X335" i="11"/>
  <c r="Y335" i="11"/>
  <c r="A336" i="11"/>
  <c r="B336" i="11"/>
  <c r="C336" i="11"/>
  <c r="D336" i="11"/>
  <c r="E336" i="11"/>
  <c r="F336" i="11"/>
  <c r="G336" i="11"/>
  <c r="H336" i="11"/>
  <c r="I336" i="11"/>
  <c r="J336" i="11"/>
  <c r="K336" i="11"/>
  <c r="L336" i="11"/>
  <c r="M336" i="11"/>
  <c r="N336" i="11"/>
  <c r="O336" i="11"/>
  <c r="P336" i="11"/>
  <c r="Q336" i="11"/>
  <c r="R336" i="11"/>
  <c r="S336" i="11"/>
  <c r="T336" i="11"/>
  <c r="U336" i="11"/>
  <c r="V336" i="11"/>
  <c r="W336" i="11"/>
  <c r="X336" i="11"/>
  <c r="Y336" i="11"/>
  <c r="A337" i="11"/>
  <c r="B337" i="11"/>
  <c r="C337" i="11"/>
  <c r="D337" i="11"/>
  <c r="E337" i="11"/>
  <c r="F337" i="11"/>
  <c r="G337" i="11"/>
  <c r="H337" i="11"/>
  <c r="I337" i="11"/>
  <c r="J337" i="11"/>
  <c r="K337" i="11"/>
  <c r="L337" i="11"/>
  <c r="M337" i="11"/>
  <c r="N337" i="11"/>
  <c r="O337" i="11"/>
  <c r="P337" i="11"/>
  <c r="Q337" i="11"/>
  <c r="R337" i="11"/>
  <c r="S337" i="11"/>
  <c r="T337" i="11"/>
  <c r="U337" i="11"/>
  <c r="V337" i="11"/>
  <c r="W337" i="11"/>
  <c r="X337" i="11"/>
  <c r="Y337" i="11"/>
  <c r="A338" i="11"/>
  <c r="B338" i="11"/>
  <c r="C338" i="11"/>
  <c r="D338" i="11"/>
  <c r="E338" i="11"/>
  <c r="F338" i="11"/>
  <c r="G338" i="11"/>
  <c r="H338" i="11"/>
  <c r="I338" i="11"/>
  <c r="J338" i="11"/>
  <c r="K338" i="11"/>
  <c r="L338" i="11"/>
  <c r="M338" i="11"/>
  <c r="N338" i="11"/>
  <c r="O338" i="11"/>
  <c r="P338" i="11"/>
  <c r="Q338" i="11"/>
  <c r="R338" i="11"/>
  <c r="S338" i="11"/>
  <c r="T338" i="11"/>
  <c r="U338" i="11"/>
  <c r="V338" i="11"/>
  <c r="W338" i="11"/>
  <c r="X338" i="11"/>
  <c r="Y338" i="11"/>
  <c r="A339" i="11"/>
  <c r="B339" i="11"/>
  <c r="C339" i="11"/>
  <c r="D339" i="11"/>
  <c r="E339" i="11"/>
  <c r="F339" i="11"/>
  <c r="G339" i="11"/>
  <c r="H339" i="11"/>
  <c r="I339" i="11"/>
  <c r="J339" i="11"/>
  <c r="K339" i="11"/>
  <c r="L339" i="11"/>
  <c r="M339" i="11"/>
  <c r="N339" i="11"/>
  <c r="O339" i="11"/>
  <c r="P339" i="11"/>
  <c r="Q339" i="11"/>
  <c r="R339" i="11"/>
  <c r="S339" i="11"/>
  <c r="T339" i="11"/>
  <c r="U339" i="11"/>
  <c r="V339" i="11"/>
  <c r="W339" i="11"/>
  <c r="X339" i="11"/>
  <c r="Y339" i="11"/>
  <c r="A340" i="11"/>
  <c r="B340" i="11"/>
  <c r="C340" i="11"/>
  <c r="D340" i="11"/>
  <c r="E340" i="11"/>
  <c r="F340" i="11"/>
  <c r="G340" i="11"/>
  <c r="H340" i="11"/>
  <c r="I340" i="11"/>
  <c r="J340" i="11"/>
  <c r="K340" i="11"/>
  <c r="L340" i="11"/>
  <c r="M340" i="11"/>
  <c r="N340" i="11"/>
  <c r="O340" i="11"/>
  <c r="P340" i="11"/>
  <c r="Q340" i="11"/>
  <c r="R340" i="11"/>
  <c r="S340" i="11"/>
  <c r="T340" i="11"/>
  <c r="U340" i="11"/>
  <c r="V340" i="11"/>
  <c r="W340" i="11"/>
  <c r="X340" i="11"/>
  <c r="Y340" i="11"/>
  <c r="A341" i="11"/>
  <c r="B341" i="11"/>
  <c r="C341" i="11"/>
  <c r="D341" i="11"/>
  <c r="E341" i="11"/>
  <c r="F341" i="11"/>
  <c r="G341" i="11"/>
  <c r="H341" i="11"/>
  <c r="I341" i="11"/>
  <c r="J341" i="11"/>
  <c r="K341" i="11"/>
  <c r="L341" i="11"/>
  <c r="M341" i="11"/>
  <c r="N341" i="11"/>
  <c r="O341" i="11"/>
  <c r="P341" i="11"/>
  <c r="Q341" i="11"/>
  <c r="R341" i="11"/>
  <c r="S341" i="11"/>
  <c r="T341" i="11"/>
  <c r="U341" i="11"/>
  <c r="V341" i="11"/>
  <c r="W341" i="11"/>
  <c r="X341" i="11"/>
  <c r="Y341" i="11"/>
  <c r="A342" i="11"/>
  <c r="B342" i="11"/>
  <c r="C342" i="11"/>
  <c r="D342" i="11"/>
  <c r="E342" i="11"/>
  <c r="F342" i="11"/>
  <c r="G342" i="11"/>
  <c r="H342" i="11"/>
  <c r="I342" i="11"/>
  <c r="J342" i="11"/>
  <c r="K342" i="11"/>
  <c r="L342" i="11"/>
  <c r="M342" i="11"/>
  <c r="N342" i="11"/>
  <c r="O342" i="11"/>
  <c r="P342" i="11"/>
  <c r="Q342" i="11"/>
  <c r="R342" i="11"/>
  <c r="S342" i="11"/>
  <c r="T342" i="11"/>
  <c r="U342" i="11"/>
  <c r="V342" i="11"/>
  <c r="W342" i="11"/>
  <c r="X342" i="11"/>
  <c r="Y342" i="11"/>
  <c r="A343" i="11"/>
  <c r="B343" i="11"/>
  <c r="C343" i="11"/>
  <c r="D343" i="11"/>
  <c r="E343" i="11"/>
  <c r="F343" i="11"/>
  <c r="G343" i="11"/>
  <c r="H343" i="11"/>
  <c r="I343" i="11"/>
  <c r="J343" i="11"/>
  <c r="K343" i="11"/>
  <c r="L343" i="11"/>
  <c r="M343" i="11"/>
  <c r="N343" i="11"/>
  <c r="O343" i="11"/>
  <c r="P343" i="11"/>
  <c r="Q343" i="11"/>
  <c r="R343" i="11"/>
  <c r="S343" i="11"/>
  <c r="T343" i="11"/>
  <c r="U343" i="11"/>
  <c r="V343" i="11"/>
  <c r="W343" i="11"/>
  <c r="X343" i="11"/>
  <c r="Y343" i="11"/>
  <c r="A344" i="11"/>
  <c r="B344" i="11"/>
  <c r="C344" i="11"/>
  <c r="D344" i="11"/>
  <c r="E344" i="11"/>
  <c r="F344" i="11"/>
  <c r="G344" i="11"/>
  <c r="H344" i="11"/>
  <c r="I344" i="11"/>
  <c r="J344" i="11"/>
  <c r="K344" i="11"/>
  <c r="L344" i="11"/>
  <c r="M344" i="11"/>
  <c r="N344" i="11"/>
  <c r="O344" i="11"/>
  <c r="P344" i="11"/>
  <c r="Q344" i="11"/>
  <c r="R344" i="11"/>
  <c r="S344" i="11"/>
  <c r="T344" i="11"/>
  <c r="U344" i="11"/>
  <c r="V344" i="11"/>
  <c r="W344" i="11"/>
  <c r="X344" i="11"/>
  <c r="Y344" i="11"/>
  <c r="A345" i="11"/>
  <c r="B345" i="11"/>
  <c r="C345" i="11"/>
  <c r="D345" i="11"/>
  <c r="E345" i="11"/>
  <c r="F345" i="11"/>
  <c r="G345" i="11"/>
  <c r="H345" i="11"/>
  <c r="I345" i="11"/>
  <c r="J345" i="11"/>
  <c r="K345" i="11"/>
  <c r="L345" i="11"/>
  <c r="M345" i="11"/>
  <c r="N345" i="11"/>
  <c r="O345" i="11"/>
  <c r="P345" i="11"/>
  <c r="Q345" i="11"/>
  <c r="R345" i="11"/>
  <c r="S345" i="11"/>
  <c r="T345" i="11"/>
  <c r="U345" i="11"/>
  <c r="V345" i="11"/>
  <c r="W345" i="11"/>
  <c r="X345" i="11"/>
  <c r="Y345" i="11"/>
  <c r="A346" i="11"/>
  <c r="B346" i="11"/>
  <c r="C346" i="11"/>
  <c r="D346" i="11"/>
  <c r="E346" i="11"/>
  <c r="F346" i="11"/>
  <c r="G346" i="11"/>
  <c r="H346" i="11"/>
  <c r="I346" i="11"/>
  <c r="J346" i="11"/>
  <c r="K346" i="11"/>
  <c r="L346" i="11"/>
  <c r="M346" i="11"/>
  <c r="N346" i="11"/>
  <c r="O346" i="11"/>
  <c r="P346" i="11"/>
  <c r="Q346" i="11"/>
  <c r="R346" i="11"/>
  <c r="S346" i="11"/>
  <c r="T346" i="11"/>
  <c r="U346" i="11"/>
  <c r="V346" i="11"/>
  <c r="W346" i="11"/>
  <c r="X346" i="11"/>
  <c r="Y346" i="11"/>
  <c r="A347" i="11"/>
  <c r="B347" i="11"/>
  <c r="C347" i="11"/>
  <c r="D347" i="11"/>
  <c r="E347" i="11"/>
  <c r="F347" i="11"/>
  <c r="G347" i="11"/>
  <c r="H347" i="11"/>
  <c r="I347" i="11"/>
  <c r="J347" i="11"/>
  <c r="K347" i="11"/>
  <c r="L347" i="11"/>
  <c r="M347" i="11"/>
  <c r="N347" i="11"/>
  <c r="O347" i="11"/>
  <c r="P347" i="11"/>
  <c r="Q347" i="11"/>
  <c r="R347" i="11"/>
  <c r="S347" i="11"/>
  <c r="T347" i="11"/>
  <c r="U347" i="11"/>
  <c r="V347" i="11"/>
  <c r="W347" i="11"/>
  <c r="X347" i="11"/>
  <c r="Y347" i="11"/>
  <c r="A348" i="11"/>
  <c r="B348" i="11"/>
  <c r="C348" i="11"/>
  <c r="D348" i="11"/>
  <c r="E348" i="11"/>
  <c r="F348" i="11"/>
  <c r="G348" i="11"/>
  <c r="H348" i="11"/>
  <c r="I348" i="11"/>
  <c r="J348" i="11"/>
  <c r="K348" i="11"/>
  <c r="L348" i="11"/>
  <c r="M348" i="11"/>
  <c r="N348" i="11"/>
  <c r="O348" i="11"/>
  <c r="P348" i="11"/>
  <c r="Q348" i="11"/>
  <c r="R348" i="11"/>
  <c r="S348" i="11"/>
  <c r="T348" i="11"/>
  <c r="U348" i="11"/>
  <c r="V348" i="11"/>
  <c r="W348" i="11"/>
  <c r="X348" i="11"/>
  <c r="Y348" i="11"/>
  <c r="A349" i="11"/>
  <c r="B349" i="11"/>
  <c r="C349" i="11"/>
  <c r="D349" i="11"/>
  <c r="E349" i="11"/>
  <c r="F349" i="11"/>
  <c r="G349" i="11"/>
  <c r="H349" i="11"/>
  <c r="I349" i="11"/>
  <c r="J349" i="11"/>
  <c r="K349" i="11"/>
  <c r="L349" i="11"/>
  <c r="M349" i="11"/>
  <c r="N349" i="11"/>
  <c r="O349" i="11"/>
  <c r="P349" i="11"/>
  <c r="Q349" i="11"/>
  <c r="R349" i="11"/>
  <c r="S349" i="11"/>
  <c r="T349" i="11"/>
  <c r="U349" i="11"/>
  <c r="V349" i="11"/>
  <c r="W349" i="11"/>
  <c r="X349" i="11"/>
  <c r="Y349" i="11"/>
  <c r="A350" i="11"/>
  <c r="B350" i="11"/>
  <c r="C350" i="11"/>
  <c r="D350" i="11"/>
  <c r="E350" i="11"/>
  <c r="F350" i="11"/>
  <c r="G350" i="11"/>
  <c r="H350" i="11"/>
  <c r="I350" i="11"/>
  <c r="J350" i="11"/>
  <c r="K350" i="11"/>
  <c r="L350" i="11"/>
  <c r="M350" i="11"/>
  <c r="N350" i="11"/>
  <c r="O350" i="11"/>
  <c r="P350" i="11"/>
  <c r="Q350" i="11"/>
  <c r="R350" i="11"/>
  <c r="S350" i="11"/>
  <c r="T350" i="11"/>
  <c r="U350" i="11"/>
  <c r="V350" i="11"/>
  <c r="W350" i="11"/>
  <c r="X350" i="11"/>
  <c r="Y350" i="11"/>
  <c r="A351" i="11"/>
  <c r="B351" i="11"/>
  <c r="C351" i="11"/>
  <c r="D351" i="11"/>
  <c r="E351" i="11"/>
  <c r="F351" i="11"/>
  <c r="G351" i="11"/>
  <c r="H351" i="11"/>
  <c r="I351" i="11"/>
  <c r="J351" i="11"/>
  <c r="K351" i="11"/>
  <c r="L351" i="11"/>
  <c r="M351" i="11"/>
  <c r="N351" i="11"/>
  <c r="O351" i="11"/>
  <c r="P351" i="11"/>
  <c r="Q351" i="11"/>
  <c r="R351" i="11"/>
  <c r="S351" i="11"/>
  <c r="T351" i="11"/>
  <c r="U351" i="11"/>
  <c r="V351" i="11"/>
  <c r="W351" i="11"/>
  <c r="X351" i="11"/>
  <c r="Y351" i="11"/>
  <c r="A352" i="11"/>
  <c r="B352" i="11"/>
  <c r="C352" i="11"/>
  <c r="D352" i="11"/>
  <c r="E352" i="11"/>
  <c r="F352" i="11"/>
  <c r="G352" i="11"/>
  <c r="H352" i="11"/>
  <c r="I352" i="11"/>
  <c r="J352" i="11"/>
  <c r="K352" i="11"/>
  <c r="L352" i="11"/>
  <c r="M352" i="11"/>
  <c r="N352" i="11"/>
  <c r="O352" i="11"/>
  <c r="P352" i="11"/>
  <c r="Q352" i="11"/>
  <c r="R352" i="11"/>
  <c r="S352" i="11"/>
  <c r="T352" i="11"/>
  <c r="U352" i="11"/>
  <c r="V352" i="11"/>
  <c r="W352" i="11"/>
  <c r="X352" i="11"/>
  <c r="Y352" i="11"/>
  <c r="A353" i="11"/>
  <c r="B353" i="11"/>
  <c r="C353" i="11"/>
  <c r="D353" i="11"/>
  <c r="E353" i="11"/>
  <c r="F353" i="11"/>
  <c r="G353" i="11"/>
  <c r="H353" i="11"/>
  <c r="I353" i="11"/>
  <c r="J353" i="11"/>
  <c r="K353" i="11"/>
  <c r="L353" i="11"/>
  <c r="M353" i="11"/>
  <c r="N353" i="11"/>
  <c r="O353" i="11"/>
  <c r="P353" i="11"/>
  <c r="Q353" i="11"/>
  <c r="R353" i="11"/>
  <c r="S353" i="11"/>
  <c r="T353" i="11"/>
  <c r="U353" i="11"/>
  <c r="V353" i="11"/>
  <c r="W353" i="11"/>
  <c r="X353" i="11"/>
  <c r="Y353" i="11"/>
  <c r="A354" i="11"/>
  <c r="B354" i="11"/>
  <c r="C354" i="11"/>
  <c r="D354" i="11"/>
  <c r="E354" i="11"/>
  <c r="F354" i="11"/>
  <c r="G354" i="11"/>
  <c r="H354" i="11"/>
  <c r="I354" i="11"/>
  <c r="J354" i="11"/>
  <c r="K354" i="11"/>
  <c r="L354" i="11"/>
  <c r="M354" i="11"/>
  <c r="N354" i="11"/>
  <c r="O354" i="11"/>
  <c r="P354" i="11"/>
  <c r="Q354" i="11"/>
  <c r="R354" i="11"/>
  <c r="S354" i="11"/>
  <c r="T354" i="11"/>
  <c r="U354" i="11"/>
  <c r="V354" i="11"/>
  <c r="W354" i="11"/>
  <c r="X354" i="11"/>
  <c r="Y354" i="11"/>
  <c r="A355" i="11"/>
  <c r="B355" i="11"/>
  <c r="C355" i="11"/>
  <c r="D355" i="11"/>
  <c r="E355" i="11"/>
  <c r="F355" i="11"/>
  <c r="G355" i="11"/>
  <c r="H355" i="11"/>
  <c r="I355" i="11"/>
  <c r="J355" i="11"/>
  <c r="K355" i="11"/>
  <c r="L355" i="11"/>
  <c r="M355" i="11"/>
  <c r="N355" i="11"/>
  <c r="O355" i="11"/>
  <c r="P355" i="11"/>
  <c r="Q355" i="11"/>
  <c r="R355" i="11"/>
  <c r="S355" i="11"/>
  <c r="T355" i="11"/>
  <c r="U355" i="11"/>
  <c r="V355" i="11"/>
  <c r="W355" i="11"/>
  <c r="X355" i="11"/>
  <c r="Y355" i="11"/>
  <c r="A356" i="11"/>
  <c r="B356" i="11"/>
  <c r="C356" i="11"/>
  <c r="D356" i="11"/>
  <c r="E356" i="11"/>
  <c r="F356" i="11"/>
  <c r="G356" i="11"/>
  <c r="H356" i="11"/>
  <c r="I356" i="11"/>
  <c r="J356" i="11"/>
  <c r="K356" i="11"/>
  <c r="L356" i="11"/>
  <c r="M356" i="11"/>
  <c r="N356" i="11"/>
  <c r="O356" i="11"/>
  <c r="P356" i="11"/>
  <c r="Q356" i="11"/>
  <c r="R356" i="11"/>
  <c r="S356" i="11"/>
  <c r="T356" i="11"/>
  <c r="U356" i="11"/>
  <c r="V356" i="11"/>
  <c r="W356" i="11"/>
  <c r="X356" i="11"/>
  <c r="Y356" i="11"/>
  <c r="A357" i="11"/>
  <c r="B357" i="11"/>
  <c r="C357" i="11"/>
  <c r="D357" i="11"/>
  <c r="E357" i="11"/>
  <c r="F357" i="11"/>
  <c r="G357" i="11"/>
  <c r="H357" i="11"/>
  <c r="I357" i="11"/>
  <c r="J357" i="11"/>
  <c r="K357" i="11"/>
  <c r="L357" i="11"/>
  <c r="M357" i="11"/>
  <c r="N357" i="11"/>
  <c r="O357" i="11"/>
  <c r="P357" i="11"/>
  <c r="Q357" i="11"/>
  <c r="R357" i="11"/>
  <c r="S357" i="11"/>
  <c r="T357" i="11"/>
  <c r="U357" i="11"/>
  <c r="V357" i="11"/>
  <c r="W357" i="11"/>
  <c r="X357" i="11"/>
  <c r="Y357" i="11"/>
  <c r="A358" i="11"/>
  <c r="B358" i="11"/>
  <c r="C358" i="11"/>
  <c r="D358" i="11"/>
  <c r="E358" i="11"/>
  <c r="F358" i="11"/>
  <c r="G358" i="11"/>
  <c r="H358" i="11"/>
  <c r="I358" i="11"/>
  <c r="J358" i="11"/>
  <c r="K358" i="11"/>
  <c r="L358" i="11"/>
  <c r="M358" i="11"/>
  <c r="N358" i="11"/>
  <c r="O358" i="11"/>
  <c r="P358" i="11"/>
  <c r="Q358" i="11"/>
  <c r="R358" i="11"/>
  <c r="S358" i="11"/>
  <c r="T358" i="11"/>
  <c r="U358" i="11"/>
  <c r="V358" i="11"/>
  <c r="W358" i="11"/>
  <c r="X358" i="11"/>
  <c r="Y358" i="11"/>
  <c r="A359" i="11"/>
  <c r="B359" i="11"/>
  <c r="C359" i="11"/>
  <c r="D359" i="11"/>
  <c r="E359" i="11"/>
  <c r="F359" i="11"/>
  <c r="G359" i="11"/>
  <c r="H359" i="11"/>
  <c r="I359" i="11"/>
  <c r="J359" i="11"/>
  <c r="K359" i="11"/>
  <c r="L359" i="11"/>
  <c r="M359" i="11"/>
  <c r="N359" i="11"/>
  <c r="O359" i="11"/>
  <c r="P359" i="11"/>
  <c r="Q359" i="11"/>
  <c r="R359" i="11"/>
  <c r="S359" i="11"/>
  <c r="T359" i="11"/>
  <c r="U359" i="11"/>
  <c r="V359" i="11"/>
  <c r="W359" i="11"/>
  <c r="X359" i="11"/>
  <c r="Y359" i="11"/>
  <c r="A360" i="11"/>
  <c r="B360" i="11"/>
  <c r="C360" i="11"/>
  <c r="D360" i="11"/>
  <c r="E360" i="11"/>
  <c r="F360" i="11"/>
  <c r="G360" i="11"/>
  <c r="H360" i="11"/>
  <c r="I360" i="11"/>
  <c r="J360" i="11"/>
  <c r="K360" i="11"/>
  <c r="L360" i="11"/>
  <c r="M360" i="11"/>
  <c r="N360" i="11"/>
  <c r="O360" i="11"/>
  <c r="P360" i="11"/>
  <c r="Q360" i="11"/>
  <c r="R360" i="11"/>
  <c r="S360" i="11"/>
  <c r="T360" i="11"/>
  <c r="U360" i="11"/>
  <c r="V360" i="11"/>
  <c r="W360" i="11"/>
  <c r="X360" i="11"/>
  <c r="Y360" i="11"/>
  <c r="A361" i="11"/>
  <c r="B361" i="11"/>
  <c r="C361" i="11"/>
  <c r="D361" i="11"/>
  <c r="E361" i="11"/>
  <c r="F361" i="11"/>
  <c r="G361" i="11"/>
  <c r="H361" i="11"/>
  <c r="I361" i="11"/>
  <c r="J361" i="11"/>
  <c r="K361" i="11"/>
  <c r="L361" i="11"/>
  <c r="M361" i="11"/>
  <c r="N361" i="11"/>
  <c r="O361" i="11"/>
  <c r="P361" i="11"/>
  <c r="Q361" i="11"/>
  <c r="R361" i="11"/>
  <c r="S361" i="11"/>
  <c r="T361" i="11"/>
  <c r="U361" i="11"/>
  <c r="V361" i="11"/>
  <c r="W361" i="11"/>
  <c r="X361" i="11"/>
  <c r="Y361" i="11"/>
  <c r="A362" i="11"/>
  <c r="B362" i="11"/>
  <c r="C362" i="11"/>
  <c r="D362" i="11"/>
  <c r="E362" i="11"/>
  <c r="F362" i="11"/>
  <c r="G362" i="11"/>
  <c r="H362" i="11"/>
  <c r="I362" i="11"/>
  <c r="J362" i="11"/>
  <c r="K362" i="11"/>
  <c r="L362" i="11"/>
  <c r="M362" i="11"/>
  <c r="N362" i="11"/>
  <c r="O362" i="11"/>
  <c r="P362" i="11"/>
  <c r="Q362" i="11"/>
  <c r="R362" i="11"/>
  <c r="S362" i="11"/>
  <c r="T362" i="11"/>
  <c r="U362" i="11"/>
  <c r="V362" i="11"/>
  <c r="W362" i="11"/>
  <c r="X362" i="11"/>
  <c r="Y362" i="11"/>
  <c r="A363" i="11"/>
  <c r="B363" i="11"/>
  <c r="C363" i="11"/>
  <c r="D363" i="11"/>
  <c r="E363" i="11"/>
  <c r="F363" i="11"/>
  <c r="G363" i="11"/>
  <c r="H363" i="11"/>
  <c r="I363" i="11"/>
  <c r="J363" i="11"/>
  <c r="K363" i="11"/>
  <c r="L363" i="11"/>
  <c r="M363" i="11"/>
  <c r="N363" i="11"/>
  <c r="O363" i="11"/>
  <c r="P363" i="11"/>
  <c r="Q363" i="11"/>
  <c r="R363" i="11"/>
  <c r="S363" i="11"/>
  <c r="T363" i="11"/>
  <c r="U363" i="11"/>
  <c r="V363" i="11"/>
  <c r="W363" i="11"/>
  <c r="X363" i="11"/>
  <c r="Y363" i="11"/>
  <c r="A364" i="11"/>
  <c r="B364" i="11"/>
  <c r="C364" i="11"/>
  <c r="D364" i="11"/>
  <c r="E364" i="11"/>
  <c r="F364" i="11"/>
  <c r="G364" i="11"/>
  <c r="H364" i="11"/>
  <c r="I364" i="11"/>
  <c r="J364" i="11"/>
  <c r="K364" i="11"/>
  <c r="L364" i="11"/>
  <c r="M364" i="11"/>
  <c r="N364" i="11"/>
  <c r="O364" i="11"/>
  <c r="P364" i="11"/>
  <c r="Q364" i="11"/>
  <c r="R364" i="11"/>
  <c r="S364" i="11"/>
  <c r="T364" i="11"/>
  <c r="U364" i="11"/>
  <c r="V364" i="11"/>
  <c r="W364" i="11"/>
  <c r="X364" i="11"/>
  <c r="Y364" i="11"/>
  <c r="A365" i="11"/>
  <c r="B365" i="11"/>
  <c r="C365" i="11"/>
  <c r="D365" i="11"/>
  <c r="E365" i="11"/>
  <c r="F365" i="11"/>
  <c r="G365" i="11"/>
  <c r="H365" i="11"/>
  <c r="I365" i="11"/>
  <c r="J365" i="11"/>
  <c r="K365" i="11"/>
  <c r="L365" i="11"/>
  <c r="M365" i="11"/>
  <c r="N365" i="11"/>
  <c r="O365" i="11"/>
  <c r="P365" i="11"/>
  <c r="Q365" i="11"/>
  <c r="R365" i="11"/>
  <c r="S365" i="11"/>
  <c r="T365" i="11"/>
  <c r="U365" i="11"/>
  <c r="V365" i="11"/>
  <c r="W365" i="11"/>
  <c r="X365" i="11"/>
  <c r="Y365" i="11"/>
  <c r="A366" i="11"/>
  <c r="B366" i="11"/>
  <c r="C366" i="11"/>
  <c r="D366" i="11"/>
  <c r="E366" i="11"/>
  <c r="F366" i="11"/>
  <c r="G366" i="11"/>
  <c r="H366" i="11"/>
  <c r="I366" i="11"/>
  <c r="J366" i="11"/>
  <c r="K366" i="11"/>
  <c r="L366" i="11"/>
  <c r="M366" i="11"/>
  <c r="N366" i="11"/>
  <c r="O366" i="11"/>
  <c r="P366" i="11"/>
  <c r="Q366" i="11"/>
  <c r="R366" i="11"/>
  <c r="S366" i="11"/>
  <c r="T366" i="11"/>
  <c r="U366" i="11"/>
  <c r="V366" i="11"/>
  <c r="W366" i="11"/>
  <c r="X366" i="11"/>
  <c r="Y366" i="11"/>
  <c r="A367" i="11"/>
  <c r="B367" i="11"/>
  <c r="C367" i="11"/>
  <c r="D367" i="11"/>
  <c r="E367" i="11"/>
  <c r="F367" i="11"/>
  <c r="G367" i="11"/>
  <c r="H367" i="11"/>
  <c r="I367" i="11"/>
  <c r="J367" i="11"/>
  <c r="K367" i="11"/>
  <c r="L367" i="11"/>
  <c r="M367" i="11"/>
  <c r="N367" i="11"/>
  <c r="O367" i="11"/>
  <c r="P367" i="11"/>
  <c r="Q367" i="11"/>
  <c r="R367" i="11"/>
  <c r="S367" i="11"/>
  <c r="T367" i="11"/>
  <c r="U367" i="11"/>
  <c r="V367" i="11"/>
  <c r="W367" i="11"/>
  <c r="X367" i="11"/>
  <c r="Y367" i="11"/>
  <c r="A368" i="11"/>
  <c r="B368" i="11"/>
  <c r="C368" i="11"/>
  <c r="D368" i="11"/>
  <c r="E368" i="11"/>
  <c r="F368" i="11"/>
  <c r="G368" i="11"/>
  <c r="H368" i="11"/>
  <c r="I368" i="11"/>
  <c r="J368" i="11"/>
  <c r="K368" i="11"/>
  <c r="L368" i="11"/>
  <c r="M368" i="11"/>
  <c r="N368" i="11"/>
  <c r="O368" i="11"/>
  <c r="P368" i="11"/>
  <c r="Q368" i="11"/>
  <c r="R368" i="11"/>
  <c r="S368" i="11"/>
  <c r="T368" i="11"/>
  <c r="U368" i="11"/>
  <c r="V368" i="11"/>
  <c r="W368" i="11"/>
  <c r="X368" i="11"/>
  <c r="Y368" i="11"/>
  <c r="A369" i="11"/>
  <c r="B369" i="11"/>
  <c r="C369" i="11"/>
  <c r="D369" i="11"/>
  <c r="E369" i="11"/>
  <c r="F369" i="11"/>
  <c r="G369" i="11"/>
  <c r="H369" i="11"/>
  <c r="I369" i="11"/>
  <c r="J369" i="11"/>
  <c r="K369" i="11"/>
  <c r="L369" i="11"/>
  <c r="M369" i="11"/>
  <c r="N369" i="11"/>
  <c r="O369" i="11"/>
  <c r="P369" i="11"/>
  <c r="Q369" i="11"/>
  <c r="R369" i="11"/>
  <c r="S369" i="11"/>
  <c r="T369" i="11"/>
  <c r="U369" i="11"/>
  <c r="V369" i="11"/>
  <c r="W369" i="11"/>
  <c r="X369" i="11"/>
  <c r="Y369" i="11"/>
  <c r="A370" i="11"/>
  <c r="B370" i="11"/>
  <c r="C370" i="11"/>
  <c r="D370" i="11"/>
  <c r="E370" i="11"/>
  <c r="F370" i="11"/>
  <c r="G370" i="11"/>
  <c r="H370" i="11"/>
  <c r="I370" i="11"/>
  <c r="J370" i="11"/>
  <c r="K370" i="11"/>
  <c r="L370" i="11"/>
  <c r="M370" i="11"/>
  <c r="N370" i="11"/>
  <c r="O370" i="11"/>
  <c r="P370" i="11"/>
  <c r="Q370" i="11"/>
  <c r="R370" i="11"/>
  <c r="S370" i="11"/>
  <c r="T370" i="11"/>
  <c r="U370" i="11"/>
  <c r="V370" i="11"/>
  <c r="W370" i="11"/>
  <c r="X370" i="11"/>
  <c r="Y370" i="11"/>
  <c r="A371" i="11"/>
  <c r="B371" i="11"/>
  <c r="C371" i="11"/>
  <c r="D371" i="11"/>
  <c r="E371" i="11"/>
  <c r="F371" i="11"/>
  <c r="G371" i="11"/>
  <c r="H371" i="11"/>
  <c r="I371" i="11"/>
  <c r="J371" i="11"/>
  <c r="K371" i="11"/>
  <c r="L371" i="11"/>
  <c r="M371" i="11"/>
  <c r="N371" i="11"/>
  <c r="O371" i="11"/>
  <c r="P371" i="11"/>
  <c r="Q371" i="11"/>
  <c r="R371" i="11"/>
  <c r="S371" i="11"/>
  <c r="T371" i="11"/>
  <c r="U371" i="11"/>
  <c r="V371" i="11"/>
  <c r="W371" i="11"/>
  <c r="X371" i="11"/>
  <c r="Y371" i="11"/>
  <c r="A372" i="11"/>
  <c r="B372" i="11"/>
  <c r="C372" i="11"/>
  <c r="D372" i="11"/>
  <c r="E372" i="11"/>
  <c r="F372" i="11"/>
  <c r="G372" i="11"/>
  <c r="H372" i="11"/>
  <c r="I372" i="11"/>
  <c r="J372" i="11"/>
  <c r="K372" i="11"/>
  <c r="L372" i="11"/>
  <c r="M372" i="11"/>
  <c r="N372" i="11"/>
  <c r="O372" i="11"/>
  <c r="P372" i="11"/>
  <c r="Q372" i="11"/>
  <c r="R372" i="11"/>
  <c r="S372" i="11"/>
  <c r="T372" i="11"/>
  <c r="U372" i="11"/>
  <c r="V372" i="11"/>
  <c r="W372" i="11"/>
  <c r="X372" i="11"/>
  <c r="Y372" i="11"/>
  <c r="A373" i="11"/>
  <c r="B373" i="11"/>
  <c r="C373" i="11"/>
  <c r="D373" i="11"/>
  <c r="E373" i="11"/>
  <c r="F373" i="11"/>
  <c r="G373" i="11"/>
  <c r="H373" i="11"/>
  <c r="I373" i="11"/>
  <c r="J373" i="11"/>
  <c r="K373" i="11"/>
  <c r="L373" i="11"/>
  <c r="M373" i="11"/>
  <c r="N373" i="11"/>
  <c r="O373" i="11"/>
  <c r="P373" i="11"/>
  <c r="Q373" i="11"/>
  <c r="R373" i="11"/>
  <c r="S373" i="11"/>
  <c r="T373" i="11"/>
  <c r="U373" i="11"/>
  <c r="V373" i="11"/>
  <c r="W373" i="11"/>
  <c r="X373" i="11"/>
  <c r="Y373" i="11"/>
  <c r="A374" i="11"/>
  <c r="B374" i="11"/>
  <c r="C374" i="11"/>
  <c r="D374" i="11"/>
  <c r="E374" i="11"/>
  <c r="F374" i="11"/>
  <c r="G374" i="11"/>
  <c r="H374" i="11"/>
  <c r="I374" i="11"/>
  <c r="J374" i="11"/>
  <c r="K374" i="11"/>
  <c r="L374" i="11"/>
  <c r="M374" i="11"/>
  <c r="N374" i="11"/>
  <c r="O374" i="11"/>
  <c r="P374" i="11"/>
  <c r="Q374" i="11"/>
  <c r="R374" i="11"/>
  <c r="S374" i="11"/>
  <c r="T374" i="11"/>
  <c r="U374" i="11"/>
  <c r="V374" i="11"/>
  <c r="W374" i="11"/>
  <c r="X374" i="11"/>
  <c r="Y374" i="11"/>
  <c r="A375" i="11"/>
  <c r="B375" i="11"/>
  <c r="C375" i="11"/>
  <c r="D375" i="11"/>
  <c r="E375" i="11"/>
  <c r="F375" i="11"/>
  <c r="G375" i="11"/>
  <c r="H375" i="11"/>
  <c r="I375" i="11"/>
  <c r="J375" i="11"/>
  <c r="K375" i="11"/>
  <c r="L375" i="11"/>
  <c r="M375" i="11"/>
  <c r="N375" i="11"/>
  <c r="O375" i="11"/>
  <c r="P375" i="11"/>
  <c r="Q375" i="11"/>
  <c r="R375" i="11"/>
  <c r="S375" i="11"/>
  <c r="T375" i="11"/>
  <c r="U375" i="11"/>
  <c r="V375" i="11"/>
  <c r="W375" i="11"/>
  <c r="X375" i="11"/>
  <c r="Y375" i="11"/>
  <c r="A376" i="11"/>
  <c r="B376" i="11"/>
  <c r="C376" i="11"/>
  <c r="D376" i="11"/>
  <c r="E376" i="11"/>
  <c r="F376" i="11"/>
  <c r="G376" i="11"/>
  <c r="H376" i="11"/>
  <c r="I376" i="11"/>
  <c r="J376" i="11"/>
  <c r="K376" i="11"/>
  <c r="L376" i="11"/>
  <c r="M376" i="11"/>
  <c r="N376" i="11"/>
  <c r="O376" i="11"/>
  <c r="P376" i="11"/>
  <c r="Q376" i="11"/>
  <c r="R376" i="11"/>
  <c r="S376" i="11"/>
  <c r="T376" i="11"/>
  <c r="U376" i="11"/>
  <c r="V376" i="11"/>
  <c r="W376" i="11"/>
  <c r="X376" i="11"/>
  <c r="Y376" i="11"/>
  <c r="A377" i="11"/>
  <c r="B377" i="11"/>
  <c r="C377" i="11"/>
  <c r="D377" i="11"/>
  <c r="E377" i="11"/>
  <c r="F377" i="11"/>
  <c r="G377" i="11"/>
  <c r="H377" i="11"/>
  <c r="I377" i="11"/>
  <c r="J377" i="11"/>
  <c r="K377" i="11"/>
  <c r="L377" i="11"/>
  <c r="M377" i="11"/>
  <c r="N377" i="11"/>
  <c r="O377" i="11"/>
  <c r="P377" i="11"/>
  <c r="Q377" i="11"/>
  <c r="R377" i="11"/>
  <c r="S377" i="11"/>
  <c r="T377" i="11"/>
  <c r="U377" i="11"/>
  <c r="V377" i="11"/>
  <c r="W377" i="11"/>
  <c r="X377" i="11"/>
  <c r="Y377" i="11"/>
  <c r="A378" i="11"/>
  <c r="B378" i="11"/>
  <c r="C378" i="11"/>
  <c r="D378" i="11"/>
  <c r="E378" i="11"/>
  <c r="F378" i="11"/>
  <c r="G378" i="11"/>
  <c r="H378" i="11"/>
  <c r="I378" i="11"/>
  <c r="J378" i="11"/>
  <c r="K378" i="11"/>
  <c r="L378" i="11"/>
  <c r="M378" i="11"/>
  <c r="N378" i="11"/>
  <c r="O378" i="11"/>
  <c r="P378" i="11"/>
  <c r="Q378" i="11"/>
  <c r="R378" i="11"/>
  <c r="S378" i="11"/>
  <c r="T378" i="11"/>
  <c r="U378" i="11"/>
  <c r="V378" i="11"/>
  <c r="W378" i="11"/>
  <c r="X378" i="11"/>
  <c r="Y378" i="11"/>
  <c r="A379" i="11"/>
  <c r="B379" i="11"/>
  <c r="C379" i="11"/>
  <c r="D379" i="11"/>
  <c r="E379" i="11"/>
  <c r="F379" i="11"/>
  <c r="G379" i="11"/>
  <c r="H379" i="11"/>
  <c r="I379" i="11"/>
  <c r="J379" i="11"/>
  <c r="K379" i="11"/>
  <c r="L379" i="11"/>
  <c r="M379" i="11"/>
  <c r="N379" i="11"/>
  <c r="O379" i="11"/>
  <c r="P379" i="11"/>
  <c r="Q379" i="11"/>
  <c r="R379" i="11"/>
  <c r="S379" i="11"/>
  <c r="T379" i="11"/>
  <c r="U379" i="11"/>
  <c r="V379" i="11"/>
  <c r="W379" i="11"/>
  <c r="X379" i="11"/>
  <c r="Y379" i="11"/>
  <c r="A380" i="11"/>
  <c r="B380" i="11"/>
  <c r="C380" i="11"/>
  <c r="D380" i="11"/>
  <c r="E380" i="11"/>
  <c r="F380" i="11"/>
  <c r="G380" i="11"/>
  <c r="H380" i="11"/>
  <c r="I380" i="11"/>
  <c r="J380" i="11"/>
  <c r="K380" i="11"/>
  <c r="L380" i="11"/>
  <c r="M380" i="11"/>
  <c r="N380" i="11"/>
  <c r="O380" i="11"/>
  <c r="P380" i="11"/>
  <c r="Q380" i="11"/>
  <c r="R380" i="11"/>
  <c r="S380" i="11"/>
  <c r="T380" i="11"/>
  <c r="U380" i="11"/>
  <c r="V380" i="11"/>
  <c r="W380" i="11"/>
  <c r="X380" i="11"/>
  <c r="Y380" i="11"/>
  <c r="A381" i="11"/>
  <c r="B381" i="11"/>
  <c r="C381" i="11"/>
  <c r="D381" i="11"/>
  <c r="E381" i="11"/>
  <c r="F381" i="11"/>
  <c r="G381" i="11"/>
  <c r="H381" i="11"/>
  <c r="I381" i="11"/>
  <c r="J381" i="11"/>
  <c r="K381" i="11"/>
  <c r="L381" i="11"/>
  <c r="M381" i="11"/>
  <c r="N381" i="11"/>
  <c r="O381" i="11"/>
  <c r="P381" i="11"/>
  <c r="Q381" i="11"/>
  <c r="R381" i="11"/>
  <c r="S381" i="11"/>
  <c r="T381" i="11"/>
  <c r="U381" i="11"/>
  <c r="V381" i="11"/>
  <c r="W381" i="11"/>
  <c r="X381" i="11"/>
  <c r="Y381" i="11"/>
  <c r="A382" i="11"/>
  <c r="B382" i="11"/>
  <c r="C382" i="11"/>
  <c r="D382" i="11"/>
  <c r="E382" i="11"/>
  <c r="F382" i="11"/>
  <c r="G382" i="11"/>
  <c r="H382" i="11"/>
  <c r="I382" i="11"/>
  <c r="J382" i="11"/>
  <c r="K382" i="11"/>
  <c r="L382" i="11"/>
  <c r="M382" i="11"/>
  <c r="N382" i="11"/>
  <c r="O382" i="11"/>
  <c r="P382" i="11"/>
  <c r="Q382" i="11"/>
  <c r="R382" i="11"/>
  <c r="S382" i="11"/>
  <c r="T382" i="11"/>
  <c r="U382" i="11"/>
  <c r="V382" i="11"/>
  <c r="W382" i="11"/>
  <c r="X382" i="11"/>
  <c r="Y382" i="11"/>
  <c r="A383" i="11"/>
  <c r="B383" i="11"/>
  <c r="C383" i="11"/>
  <c r="D383" i="11"/>
  <c r="E383" i="11"/>
  <c r="F383" i="11"/>
  <c r="G383" i="11"/>
  <c r="H383" i="11"/>
  <c r="I383" i="11"/>
  <c r="J383" i="11"/>
  <c r="K383" i="11"/>
  <c r="L383" i="11"/>
  <c r="M383" i="11"/>
  <c r="N383" i="11"/>
  <c r="O383" i="11"/>
  <c r="P383" i="11"/>
  <c r="Q383" i="11"/>
  <c r="R383" i="11"/>
  <c r="S383" i="11"/>
  <c r="T383" i="11"/>
  <c r="U383" i="11"/>
  <c r="V383" i="11"/>
  <c r="W383" i="11"/>
  <c r="X383" i="11"/>
  <c r="Y383" i="11"/>
  <c r="A384" i="11"/>
  <c r="B384" i="11"/>
  <c r="C384" i="11"/>
  <c r="D384" i="11"/>
  <c r="E384" i="11"/>
  <c r="F384" i="11"/>
  <c r="G384" i="11"/>
  <c r="H384" i="11"/>
  <c r="I384" i="11"/>
  <c r="J384" i="11"/>
  <c r="K384" i="11"/>
  <c r="L384" i="11"/>
  <c r="M384" i="11"/>
  <c r="N384" i="11"/>
  <c r="O384" i="11"/>
  <c r="P384" i="11"/>
  <c r="Q384" i="11"/>
  <c r="R384" i="11"/>
  <c r="S384" i="11"/>
  <c r="T384" i="11"/>
  <c r="U384" i="11"/>
  <c r="V384" i="11"/>
  <c r="W384" i="11"/>
  <c r="X384" i="11"/>
  <c r="Y384" i="11"/>
  <c r="A385" i="11"/>
  <c r="B385" i="11"/>
  <c r="C385" i="11"/>
  <c r="D385" i="11"/>
  <c r="E385" i="11"/>
  <c r="F385" i="11"/>
  <c r="G385" i="11"/>
  <c r="H385" i="11"/>
  <c r="I385" i="11"/>
  <c r="J385" i="11"/>
  <c r="K385" i="11"/>
  <c r="L385" i="11"/>
  <c r="M385" i="11"/>
  <c r="N385" i="11"/>
  <c r="O385" i="11"/>
  <c r="P385" i="11"/>
  <c r="Q385" i="11"/>
  <c r="R385" i="11"/>
  <c r="S385" i="11"/>
  <c r="T385" i="11"/>
  <c r="U385" i="11"/>
  <c r="V385" i="11"/>
  <c r="W385" i="11"/>
  <c r="X385" i="11"/>
  <c r="Y385" i="11"/>
  <c r="A386" i="11"/>
  <c r="B386" i="11"/>
  <c r="C386" i="11"/>
  <c r="D386" i="11"/>
  <c r="E386" i="11"/>
  <c r="F386" i="11"/>
  <c r="G386" i="11"/>
  <c r="H386" i="11"/>
  <c r="I386" i="11"/>
  <c r="J386" i="11"/>
  <c r="K386" i="11"/>
  <c r="L386" i="11"/>
  <c r="M386" i="11"/>
  <c r="N386" i="11"/>
  <c r="O386" i="11"/>
  <c r="P386" i="11"/>
  <c r="Q386" i="11"/>
  <c r="R386" i="11"/>
  <c r="S386" i="11"/>
  <c r="T386" i="11"/>
  <c r="U386" i="11"/>
  <c r="V386" i="11"/>
  <c r="W386" i="11"/>
  <c r="X386" i="11"/>
  <c r="Y386" i="11"/>
  <c r="A387" i="11"/>
  <c r="B387" i="11"/>
  <c r="C387" i="11"/>
  <c r="D387" i="11"/>
  <c r="E387" i="11"/>
  <c r="F387" i="11"/>
  <c r="G387" i="11"/>
  <c r="H387" i="11"/>
  <c r="I387" i="11"/>
  <c r="J387" i="11"/>
  <c r="K387" i="11"/>
  <c r="L387" i="11"/>
  <c r="M387" i="11"/>
  <c r="N387" i="11"/>
  <c r="O387" i="11"/>
  <c r="P387" i="11"/>
  <c r="Q387" i="11"/>
  <c r="R387" i="11"/>
  <c r="S387" i="11"/>
  <c r="T387" i="11"/>
  <c r="U387" i="11"/>
  <c r="V387" i="11"/>
  <c r="W387" i="11"/>
  <c r="X387" i="11"/>
  <c r="Y387" i="11"/>
  <c r="A388" i="11"/>
  <c r="B388" i="11"/>
  <c r="C388" i="11"/>
  <c r="D388" i="11"/>
  <c r="E388" i="11"/>
  <c r="F388" i="11"/>
  <c r="G388" i="11"/>
  <c r="H388" i="11"/>
  <c r="I388" i="11"/>
  <c r="J388" i="11"/>
  <c r="K388" i="11"/>
  <c r="L388" i="11"/>
  <c r="M388" i="11"/>
  <c r="N388" i="11"/>
  <c r="O388" i="11"/>
  <c r="P388" i="11"/>
  <c r="Q388" i="11"/>
  <c r="R388" i="11"/>
  <c r="S388" i="11"/>
  <c r="T388" i="11"/>
  <c r="U388" i="11"/>
  <c r="V388" i="11"/>
  <c r="W388" i="11"/>
  <c r="X388" i="11"/>
  <c r="Y388" i="11"/>
  <c r="A389" i="11"/>
  <c r="B389" i="11"/>
  <c r="C389" i="11"/>
  <c r="D389" i="11"/>
  <c r="E389" i="11"/>
  <c r="F389" i="11"/>
  <c r="G389" i="11"/>
  <c r="H389" i="11"/>
  <c r="I389" i="11"/>
  <c r="J389" i="11"/>
  <c r="K389" i="11"/>
  <c r="L389" i="11"/>
  <c r="M389" i="11"/>
  <c r="N389" i="11"/>
  <c r="O389" i="11"/>
  <c r="P389" i="11"/>
  <c r="Q389" i="11"/>
  <c r="R389" i="11"/>
  <c r="S389" i="11"/>
  <c r="T389" i="11"/>
  <c r="U389" i="11"/>
  <c r="V389" i="11"/>
  <c r="W389" i="11"/>
  <c r="X389" i="11"/>
  <c r="Y389" i="11"/>
  <c r="A390" i="11"/>
  <c r="B390" i="11"/>
  <c r="C390" i="11"/>
  <c r="D390" i="11"/>
  <c r="E390" i="11"/>
  <c r="F390" i="11"/>
  <c r="G390" i="11"/>
  <c r="H390" i="11"/>
  <c r="I390" i="11"/>
  <c r="J390" i="11"/>
  <c r="K390" i="11"/>
  <c r="L390" i="11"/>
  <c r="M390" i="11"/>
  <c r="N390" i="11"/>
  <c r="O390" i="11"/>
  <c r="P390" i="11"/>
  <c r="Q390" i="11"/>
  <c r="R390" i="11"/>
  <c r="S390" i="11"/>
  <c r="T390" i="11"/>
  <c r="U390" i="11"/>
  <c r="V390" i="11"/>
  <c r="W390" i="11"/>
  <c r="X390" i="11"/>
  <c r="Y390" i="11"/>
  <c r="A391" i="11"/>
  <c r="B391" i="11"/>
  <c r="C391" i="11"/>
  <c r="D391" i="11"/>
  <c r="E391" i="11"/>
  <c r="F391" i="11"/>
  <c r="G391" i="11"/>
  <c r="H391" i="11"/>
  <c r="I391" i="11"/>
  <c r="J391" i="11"/>
  <c r="K391" i="11"/>
  <c r="L391" i="11"/>
  <c r="M391" i="11"/>
  <c r="N391" i="11"/>
  <c r="O391" i="11"/>
  <c r="P391" i="11"/>
  <c r="Q391" i="11"/>
  <c r="R391" i="11"/>
  <c r="S391" i="11"/>
  <c r="T391" i="11"/>
  <c r="U391" i="11"/>
  <c r="V391" i="11"/>
  <c r="W391" i="11"/>
  <c r="X391" i="11"/>
  <c r="Y391" i="11"/>
  <c r="A392" i="11"/>
  <c r="B392" i="11"/>
  <c r="C392" i="11"/>
  <c r="D392" i="11"/>
  <c r="E392" i="11"/>
  <c r="F392" i="11"/>
  <c r="G392" i="11"/>
  <c r="H392" i="11"/>
  <c r="I392" i="11"/>
  <c r="J392" i="11"/>
  <c r="K392" i="11"/>
  <c r="L392" i="11"/>
  <c r="M392" i="11"/>
  <c r="N392" i="11"/>
  <c r="O392" i="11"/>
  <c r="P392" i="11"/>
  <c r="Q392" i="11"/>
  <c r="R392" i="11"/>
  <c r="S392" i="11"/>
  <c r="T392" i="11"/>
  <c r="U392" i="11"/>
  <c r="V392" i="11"/>
  <c r="W392" i="11"/>
  <c r="X392" i="11"/>
  <c r="Y392" i="11"/>
  <c r="A393" i="11"/>
  <c r="B393" i="11"/>
  <c r="C393" i="11"/>
  <c r="D393" i="11"/>
  <c r="E393" i="11"/>
  <c r="F393" i="11"/>
  <c r="G393" i="11"/>
  <c r="H393" i="11"/>
  <c r="I393" i="11"/>
  <c r="J393" i="11"/>
  <c r="K393" i="11"/>
  <c r="L393" i="11"/>
  <c r="M393" i="11"/>
  <c r="N393" i="11"/>
  <c r="O393" i="11"/>
  <c r="P393" i="11"/>
  <c r="Q393" i="11"/>
  <c r="R393" i="11"/>
  <c r="S393" i="11"/>
  <c r="T393" i="11"/>
  <c r="U393" i="11"/>
  <c r="V393" i="11"/>
  <c r="W393" i="11"/>
  <c r="X393" i="11"/>
  <c r="Y393" i="11"/>
  <c r="A394" i="11"/>
  <c r="B394" i="11"/>
  <c r="C394" i="11"/>
  <c r="D394" i="11"/>
  <c r="E394" i="11"/>
  <c r="F394" i="11"/>
  <c r="G394" i="11"/>
  <c r="H394" i="11"/>
  <c r="I394" i="11"/>
  <c r="J394" i="11"/>
  <c r="K394" i="11"/>
  <c r="L394" i="11"/>
  <c r="M394" i="11"/>
  <c r="N394" i="11"/>
  <c r="O394" i="11"/>
  <c r="P394" i="11"/>
  <c r="Q394" i="11"/>
  <c r="R394" i="11"/>
  <c r="S394" i="11"/>
  <c r="T394" i="11"/>
  <c r="U394" i="11"/>
  <c r="V394" i="11"/>
  <c r="W394" i="11"/>
  <c r="X394" i="11"/>
  <c r="Y394" i="11"/>
  <c r="A395" i="11"/>
  <c r="B395" i="11"/>
  <c r="C395" i="11"/>
  <c r="D395" i="11"/>
  <c r="E395" i="11"/>
  <c r="F395" i="11"/>
  <c r="G395" i="11"/>
  <c r="H395" i="11"/>
  <c r="I395" i="11"/>
  <c r="J395" i="11"/>
  <c r="K395" i="11"/>
  <c r="L395" i="11"/>
  <c r="M395" i="11"/>
  <c r="N395" i="11"/>
  <c r="O395" i="11"/>
  <c r="P395" i="11"/>
  <c r="Q395" i="11"/>
  <c r="R395" i="11"/>
  <c r="S395" i="11"/>
  <c r="T395" i="11"/>
  <c r="U395" i="11"/>
  <c r="V395" i="11"/>
  <c r="W395" i="11"/>
  <c r="X395" i="11"/>
  <c r="Y395" i="11"/>
  <c r="A396" i="11"/>
  <c r="B396" i="11"/>
  <c r="C396" i="11"/>
  <c r="D396" i="11"/>
  <c r="E396" i="11"/>
  <c r="F396" i="11"/>
  <c r="G396" i="11"/>
  <c r="H396" i="11"/>
  <c r="I396" i="11"/>
  <c r="J396" i="11"/>
  <c r="K396" i="11"/>
  <c r="L396" i="11"/>
  <c r="M396" i="11"/>
  <c r="N396" i="11"/>
  <c r="O396" i="11"/>
  <c r="P396" i="11"/>
  <c r="Q396" i="11"/>
  <c r="R396" i="11"/>
  <c r="S396" i="11"/>
  <c r="T396" i="11"/>
  <c r="U396" i="11"/>
  <c r="V396" i="11"/>
  <c r="W396" i="11"/>
  <c r="X396" i="11"/>
  <c r="Y396" i="11"/>
  <c r="A397" i="11"/>
  <c r="B397" i="11"/>
  <c r="C397" i="11"/>
  <c r="D397" i="11"/>
  <c r="E397" i="11"/>
  <c r="F397" i="11"/>
  <c r="G397" i="11"/>
  <c r="H397" i="11"/>
  <c r="I397" i="11"/>
  <c r="J397" i="11"/>
  <c r="K397" i="11"/>
  <c r="L397" i="11"/>
  <c r="M397" i="11"/>
  <c r="N397" i="11"/>
  <c r="O397" i="11"/>
  <c r="P397" i="11"/>
  <c r="Q397" i="11"/>
  <c r="R397" i="11"/>
  <c r="S397" i="11"/>
  <c r="T397" i="11"/>
  <c r="U397" i="11"/>
  <c r="V397" i="11"/>
  <c r="W397" i="11"/>
  <c r="X397" i="11"/>
  <c r="Y397" i="11"/>
  <c r="A398" i="11"/>
  <c r="B398" i="11"/>
  <c r="C398" i="11"/>
  <c r="D398" i="11"/>
  <c r="E398" i="11"/>
  <c r="F398" i="11"/>
  <c r="G398" i="11"/>
  <c r="H398" i="11"/>
  <c r="I398" i="11"/>
  <c r="J398" i="11"/>
  <c r="K398" i="11"/>
  <c r="L398" i="11"/>
  <c r="M398" i="11"/>
  <c r="N398" i="11"/>
  <c r="O398" i="11"/>
  <c r="P398" i="11"/>
  <c r="Q398" i="11"/>
  <c r="R398" i="11"/>
  <c r="S398" i="11"/>
  <c r="T398" i="11"/>
  <c r="U398" i="11"/>
  <c r="V398" i="11"/>
  <c r="W398" i="11"/>
  <c r="X398" i="11"/>
  <c r="Y398" i="11"/>
  <c r="A399" i="11"/>
  <c r="B399" i="11"/>
  <c r="C399" i="11"/>
  <c r="D399" i="11"/>
  <c r="E399" i="11"/>
  <c r="F399" i="11"/>
  <c r="G399" i="11"/>
  <c r="H399" i="11"/>
  <c r="I399" i="11"/>
  <c r="J399" i="11"/>
  <c r="K399" i="11"/>
  <c r="L399" i="11"/>
  <c r="M399" i="11"/>
  <c r="N399" i="11"/>
  <c r="O399" i="11"/>
  <c r="P399" i="11"/>
  <c r="Q399" i="11"/>
  <c r="R399" i="11"/>
  <c r="S399" i="11"/>
  <c r="T399" i="11"/>
  <c r="U399" i="11"/>
  <c r="V399" i="11"/>
  <c r="W399" i="11"/>
  <c r="X399" i="11"/>
  <c r="Y399" i="11"/>
  <c r="A400" i="11"/>
  <c r="B400" i="11"/>
  <c r="C400" i="11"/>
  <c r="D400" i="11"/>
  <c r="E400" i="11"/>
  <c r="F400" i="11"/>
  <c r="G400" i="11"/>
  <c r="H400" i="11"/>
  <c r="I400" i="11"/>
  <c r="J400" i="11"/>
  <c r="K400" i="11"/>
  <c r="L400" i="11"/>
  <c r="M400" i="11"/>
  <c r="N400" i="11"/>
  <c r="O400" i="11"/>
  <c r="P400" i="11"/>
  <c r="Q400" i="11"/>
  <c r="R400" i="11"/>
  <c r="S400" i="11"/>
  <c r="T400" i="11"/>
  <c r="U400" i="11"/>
  <c r="V400" i="11"/>
  <c r="W400" i="11"/>
  <c r="X400" i="11"/>
  <c r="Y400" i="11"/>
  <c r="A401" i="11"/>
  <c r="B401" i="11"/>
  <c r="C401" i="11"/>
  <c r="D401" i="11"/>
  <c r="E401" i="11"/>
  <c r="F401" i="11"/>
  <c r="G401" i="11"/>
  <c r="H401" i="11"/>
  <c r="I401" i="11"/>
  <c r="J401" i="11"/>
  <c r="K401" i="11"/>
  <c r="L401" i="11"/>
  <c r="M401" i="11"/>
  <c r="N401" i="11"/>
  <c r="O401" i="11"/>
  <c r="P401" i="11"/>
  <c r="Q401" i="11"/>
  <c r="R401" i="11"/>
  <c r="S401" i="11"/>
  <c r="T401" i="11"/>
  <c r="U401" i="11"/>
  <c r="V401" i="11"/>
  <c r="W401" i="11"/>
  <c r="X401" i="11"/>
  <c r="Y401" i="11"/>
  <c r="A402" i="11"/>
  <c r="B402" i="11"/>
  <c r="C402" i="11"/>
  <c r="D402" i="11"/>
  <c r="E402" i="11"/>
  <c r="F402" i="11"/>
  <c r="G402" i="11"/>
  <c r="H402" i="11"/>
  <c r="I402" i="11"/>
  <c r="J402" i="11"/>
  <c r="K402" i="11"/>
  <c r="L402" i="11"/>
  <c r="M402" i="11"/>
  <c r="N402" i="11"/>
  <c r="O402" i="11"/>
  <c r="P402" i="11"/>
  <c r="Q402" i="11"/>
  <c r="R402" i="11"/>
  <c r="S402" i="11"/>
  <c r="T402" i="11"/>
  <c r="U402" i="11"/>
  <c r="V402" i="11"/>
  <c r="W402" i="11"/>
  <c r="X402" i="11"/>
  <c r="Y402" i="11"/>
  <c r="A403" i="11"/>
  <c r="B403" i="11"/>
  <c r="C403" i="11"/>
  <c r="D403" i="11"/>
  <c r="E403" i="11"/>
  <c r="F403" i="11"/>
  <c r="G403" i="11"/>
  <c r="H403" i="11"/>
  <c r="I403" i="11"/>
  <c r="J403" i="11"/>
  <c r="K403" i="11"/>
  <c r="L403" i="11"/>
  <c r="M403" i="11"/>
  <c r="N403" i="11"/>
  <c r="O403" i="11"/>
  <c r="P403" i="11"/>
  <c r="Q403" i="11"/>
  <c r="R403" i="11"/>
  <c r="S403" i="11"/>
  <c r="T403" i="11"/>
  <c r="U403" i="11"/>
  <c r="V403" i="11"/>
  <c r="W403" i="11"/>
  <c r="X403" i="11"/>
  <c r="Y403" i="11"/>
  <c r="A404" i="11"/>
  <c r="B404" i="11"/>
  <c r="C404" i="11"/>
  <c r="D404" i="11"/>
  <c r="E404" i="11"/>
  <c r="F404" i="11"/>
  <c r="G404" i="11"/>
  <c r="H404" i="11"/>
  <c r="I404" i="11"/>
  <c r="J404" i="11"/>
  <c r="K404" i="11"/>
  <c r="L404" i="11"/>
  <c r="M404" i="11"/>
  <c r="N404" i="11"/>
  <c r="O404" i="11"/>
  <c r="P404" i="11"/>
  <c r="Q404" i="11"/>
  <c r="R404" i="11"/>
  <c r="S404" i="11"/>
  <c r="T404" i="11"/>
  <c r="U404" i="11"/>
  <c r="V404" i="11"/>
  <c r="W404" i="11"/>
  <c r="X404" i="11"/>
  <c r="Y404" i="11"/>
  <c r="A405" i="11"/>
  <c r="B405" i="11"/>
  <c r="C405" i="11"/>
  <c r="D405" i="11"/>
  <c r="E405" i="11"/>
  <c r="F405" i="11"/>
  <c r="G405" i="11"/>
  <c r="H405" i="11"/>
  <c r="I405" i="11"/>
  <c r="J405" i="11"/>
  <c r="K405" i="11"/>
  <c r="L405" i="11"/>
  <c r="M405" i="11"/>
  <c r="N405" i="11"/>
  <c r="O405" i="11"/>
  <c r="P405" i="11"/>
  <c r="Q405" i="11"/>
  <c r="R405" i="11"/>
  <c r="S405" i="11"/>
  <c r="T405" i="11"/>
  <c r="U405" i="11"/>
  <c r="V405" i="11"/>
  <c r="W405" i="11"/>
  <c r="X405" i="11"/>
  <c r="Y405" i="11"/>
  <c r="A406" i="11"/>
  <c r="B406" i="11"/>
  <c r="C406" i="11"/>
  <c r="D406" i="11"/>
  <c r="E406" i="11"/>
  <c r="F406" i="11"/>
  <c r="G406" i="11"/>
  <c r="H406" i="11"/>
  <c r="I406" i="11"/>
  <c r="J406" i="11"/>
  <c r="K406" i="11"/>
  <c r="L406" i="11"/>
  <c r="M406" i="11"/>
  <c r="N406" i="11"/>
  <c r="O406" i="11"/>
  <c r="P406" i="11"/>
  <c r="Q406" i="11"/>
  <c r="R406" i="11"/>
  <c r="S406" i="11"/>
  <c r="T406" i="11"/>
  <c r="U406" i="11"/>
  <c r="V406" i="11"/>
  <c r="W406" i="11"/>
  <c r="X406" i="11"/>
  <c r="Y406" i="11"/>
  <c r="A407" i="11"/>
  <c r="B407" i="11"/>
  <c r="C407" i="11"/>
  <c r="D407" i="11"/>
  <c r="E407" i="11"/>
  <c r="F407" i="11"/>
  <c r="G407" i="11"/>
  <c r="H407" i="11"/>
  <c r="I407" i="11"/>
  <c r="J407" i="11"/>
  <c r="K407" i="11"/>
  <c r="L407" i="11"/>
  <c r="M407" i="11"/>
  <c r="N407" i="11"/>
  <c r="O407" i="11"/>
  <c r="P407" i="11"/>
  <c r="Q407" i="11"/>
  <c r="R407" i="11"/>
  <c r="S407" i="11"/>
  <c r="T407" i="11"/>
  <c r="U407" i="11"/>
  <c r="V407" i="11"/>
  <c r="W407" i="11"/>
  <c r="X407" i="11"/>
  <c r="Y407" i="11"/>
  <c r="A408" i="11"/>
  <c r="B408" i="11"/>
  <c r="C408" i="11"/>
  <c r="D408" i="11"/>
  <c r="E408" i="11"/>
  <c r="F408" i="11"/>
  <c r="G408" i="11"/>
  <c r="H408" i="11"/>
  <c r="I408" i="11"/>
  <c r="J408" i="11"/>
  <c r="K408" i="11"/>
  <c r="L408" i="11"/>
  <c r="M408" i="11"/>
  <c r="N408" i="11"/>
  <c r="O408" i="11"/>
  <c r="P408" i="11"/>
  <c r="Q408" i="11"/>
  <c r="R408" i="11"/>
  <c r="S408" i="11"/>
  <c r="T408" i="11"/>
  <c r="U408" i="11"/>
  <c r="V408" i="11"/>
  <c r="W408" i="11"/>
  <c r="X408" i="11"/>
  <c r="Y408" i="11"/>
  <c r="A409" i="11"/>
  <c r="B409" i="11"/>
  <c r="C409" i="11"/>
  <c r="D409" i="11"/>
  <c r="E409" i="11"/>
  <c r="F409" i="11"/>
  <c r="G409" i="11"/>
  <c r="H409" i="11"/>
  <c r="I409" i="11"/>
  <c r="J409" i="11"/>
  <c r="K409" i="11"/>
  <c r="L409" i="11"/>
  <c r="M409" i="11"/>
  <c r="N409" i="11"/>
  <c r="O409" i="11"/>
  <c r="P409" i="11"/>
  <c r="Q409" i="11"/>
  <c r="R409" i="11"/>
  <c r="S409" i="11"/>
  <c r="T409" i="11"/>
  <c r="U409" i="11"/>
  <c r="V409" i="11"/>
  <c r="W409" i="11"/>
  <c r="X409" i="11"/>
  <c r="Y409" i="11"/>
  <c r="A410" i="11"/>
  <c r="B410" i="11"/>
  <c r="C410" i="11"/>
  <c r="D410" i="11"/>
  <c r="E410" i="11"/>
  <c r="F410" i="11"/>
  <c r="G410" i="11"/>
  <c r="H410" i="11"/>
  <c r="I410" i="11"/>
  <c r="J410" i="11"/>
  <c r="K410" i="11"/>
  <c r="L410" i="11"/>
  <c r="M410" i="11"/>
  <c r="N410" i="11"/>
  <c r="O410" i="11"/>
  <c r="P410" i="11"/>
  <c r="Q410" i="11"/>
  <c r="R410" i="11"/>
  <c r="S410" i="11"/>
  <c r="T410" i="11"/>
  <c r="U410" i="11"/>
  <c r="V410" i="11"/>
  <c r="W410" i="11"/>
  <c r="X410" i="11"/>
  <c r="Y410" i="11"/>
  <c r="A411" i="11"/>
  <c r="B411" i="11"/>
  <c r="C411" i="11"/>
  <c r="D411" i="11"/>
  <c r="E411" i="11"/>
  <c r="F411" i="11"/>
  <c r="G411" i="11"/>
  <c r="H411" i="11"/>
  <c r="I411" i="11"/>
  <c r="J411" i="11"/>
  <c r="K411" i="11"/>
  <c r="L411" i="11"/>
  <c r="M411" i="11"/>
  <c r="N411" i="11"/>
  <c r="O411" i="11"/>
  <c r="P411" i="11"/>
  <c r="Q411" i="11"/>
  <c r="R411" i="11"/>
  <c r="S411" i="11"/>
  <c r="T411" i="11"/>
  <c r="U411" i="11"/>
  <c r="V411" i="11"/>
  <c r="W411" i="11"/>
  <c r="X411" i="11"/>
  <c r="Y411" i="11"/>
  <c r="A412" i="11"/>
  <c r="B412" i="11"/>
  <c r="C412" i="11"/>
  <c r="D412" i="11"/>
  <c r="E412" i="11"/>
  <c r="F412" i="11"/>
  <c r="G412" i="11"/>
  <c r="H412" i="11"/>
  <c r="I412" i="11"/>
  <c r="J412" i="11"/>
  <c r="K412" i="11"/>
  <c r="L412" i="11"/>
  <c r="M412" i="11"/>
  <c r="N412" i="11"/>
  <c r="O412" i="11"/>
  <c r="P412" i="11"/>
  <c r="Q412" i="11"/>
  <c r="R412" i="11"/>
  <c r="S412" i="11"/>
  <c r="T412" i="11"/>
  <c r="U412" i="11"/>
  <c r="V412" i="11"/>
  <c r="W412" i="11"/>
  <c r="X412" i="11"/>
  <c r="Y412" i="11"/>
  <c r="A413" i="11"/>
  <c r="B413" i="11"/>
  <c r="C413" i="11"/>
  <c r="D413" i="11"/>
  <c r="E413" i="11"/>
  <c r="F413" i="11"/>
  <c r="G413" i="11"/>
  <c r="H413" i="11"/>
  <c r="I413" i="11"/>
  <c r="J413" i="11"/>
  <c r="K413" i="11"/>
  <c r="L413" i="11"/>
  <c r="M413" i="11"/>
  <c r="N413" i="11"/>
  <c r="O413" i="11"/>
  <c r="P413" i="11"/>
  <c r="Q413" i="11"/>
  <c r="R413" i="11"/>
  <c r="S413" i="11"/>
  <c r="T413" i="11"/>
  <c r="U413" i="11"/>
  <c r="V413" i="11"/>
  <c r="W413" i="11"/>
  <c r="X413" i="11"/>
  <c r="Y413" i="11"/>
  <c r="A414" i="11"/>
  <c r="B414" i="11"/>
  <c r="C414" i="11"/>
  <c r="D414" i="11"/>
  <c r="E414" i="11"/>
  <c r="F414" i="11"/>
  <c r="G414" i="11"/>
  <c r="H414" i="11"/>
  <c r="I414" i="11"/>
  <c r="J414" i="11"/>
  <c r="K414" i="11"/>
  <c r="L414" i="11"/>
  <c r="M414" i="11"/>
  <c r="N414" i="11"/>
  <c r="O414" i="11"/>
  <c r="P414" i="11"/>
  <c r="Q414" i="11"/>
  <c r="R414" i="11"/>
  <c r="S414" i="11"/>
  <c r="T414" i="11"/>
  <c r="U414" i="11"/>
  <c r="V414" i="11"/>
  <c r="W414" i="11"/>
  <c r="X414" i="11"/>
  <c r="Y414" i="11"/>
  <c r="A415" i="11"/>
  <c r="B415" i="11"/>
  <c r="C415" i="11"/>
  <c r="D415" i="11"/>
  <c r="E415" i="11"/>
  <c r="F415" i="11"/>
  <c r="G415" i="11"/>
  <c r="H415" i="11"/>
  <c r="I415" i="11"/>
  <c r="J415" i="11"/>
  <c r="K415" i="11"/>
  <c r="L415" i="11"/>
  <c r="M415" i="11"/>
  <c r="N415" i="11"/>
  <c r="O415" i="11"/>
  <c r="P415" i="11"/>
  <c r="Q415" i="11"/>
  <c r="R415" i="11"/>
  <c r="S415" i="11"/>
  <c r="T415" i="11"/>
  <c r="U415" i="11"/>
  <c r="V415" i="11"/>
  <c r="W415" i="11"/>
  <c r="X415" i="11"/>
  <c r="Y415" i="11"/>
  <c r="A416" i="11"/>
  <c r="B416" i="11"/>
  <c r="C416" i="11"/>
  <c r="D416" i="11"/>
  <c r="E416" i="11"/>
  <c r="F416" i="11"/>
  <c r="G416" i="11"/>
  <c r="H416" i="11"/>
  <c r="I416" i="11"/>
  <c r="J416" i="11"/>
  <c r="K416" i="11"/>
  <c r="L416" i="11"/>
  <c r="M416" i="11"/>
  <c r="N416" i="11"/>
  <c r="O416" i="11"/>
  <c r="P416" i="11"/>
  <c r="Q416" i="11"/>
  <c r="R416" i="11"/>
  <c r="S416" i="11"/>
  <c r="T416" i="11"/>
  <c r="U416" i="11"/>
  <c r="V416" i="11"/>
  <c r="W416" i="11"/>
  <c r="X416" i="11"/>
  <c r="Y416" i="11"/>
  <c r="A417" i="11"/>
  <c r="B417" i="11"/>
  <c r="C417" i="11"/>
  <c r="D417" i="11"/>
  <c r="E417" i="11"/>
  <c r="F417" i="11"/>
  <c r="G417" i="11"/>
  <c r="H417" i="11"/>
  <c r="I417" i="11"/>
  <c r="J417" i="11"/>
  <c r="K417" i="11"/>
  <c r="L417" i="11"/>
  <c r="M417" i="11"/>
  <c r="N417" i="11"/>
  <c r="O417" i="11"/>
  <c r="P417" i="11"/>
  <c r="Q417" i="11"/>
  <c r="R417" i="11"/>
  <c r="S417" i="11"/>
  <c r="T417" i="11"/>
  <c r="U417" i="11"/>
  <c r="V417" i="11"/>
  <c r="W417" i="11"/>
  <c r="X417" i="11"/>
  <c r="Y417" i="11"/>
  <c r="A418" i="11"/>
  <c r="B418" i="11"/>
  <c r="C418" i="11"/>
  <c r="D418" i="11"/>
  <c r="E418" i="11"/>
  <c r="F418" i="11"/>
  <c r="G418" i="11"/>
  <c r="H418" i="11"/>
  <c r="I418" i="11"/>
  <c r="J418" i="11"/>
  <c r="K418" i="11"/>
  <c r="L418" i="11"/>
  <c r="M418" i="11"/>
  <c r="N418" i="11"/>
  <c r="O418" i="11"/>
  <c r="P418" i="11"/>
  <c r="Q418" i="11"/>
  <c r="R418" i="11"/>
  <c r="S418" i="11"/>
  <c r="T418" i="11"/>
  <c r="U418" i="11"/>
  <c r="V418" i="11"/>
  <c r="W418" i="11"/>
  <c r="X418" i="11"/>
  <c r="Y418" i="11"/>
  <c r="A419" i="11"/>
  <c r="B419" i="11"/>
  <c r="C419" i="11"/>
  <c r="D419" i="11"/>
  <c r="E419" i="11"/>
  <c r="F419" i="11"/>
  <c r="G419" i="11"/>
  <c r="H419" i="11"/>
  <c r="I419" i="11"/>
  <c r="J419" i="11"/>
  <c r="K419" i="11"/>
  <c r="L419" i="11"/>
  <c r="M419" i="11"/>
  <c r="N419" i="11"/>
  <c r="O419" i="11"/>
  <c r="P419" i="11"/>
  <c r="Q419" i="11"/>
  <c r="R419" i="11"/>
  <c r="S419" i="11"/>
  <c r="T419" i="11"/>
  <c r="U419" i="11"/>
  <c r="V419" i="11"/>
  <c r="W419" i="11"/>
  <c r="X419" i="11"/>
  <c r="Y419" i="11"/>
  <c r="A420" i="11"/>
  <c r="B420" i="11"/>
  <c r="C420" i="11"/>
  <c r="D420" i="11"/>
  <c r="E420" i="11"/>
  <c r="F420" i="11"/>
  <c r="G420" i="11"/>
  <c r="H420" i="11"/>
  <c r="I420" i="11"/>
  <c r="J420" i="11"/>
  <c r="K420" i="11"/>
  <c r="L420" i="11"/>
  <c r="M420" i="11"/>
  <c r="N420" i="11"/>
  <c r="O420" i="11"/>
  <c r="P420" i="11"/>
  <c r="Q420" i="11"/>
  <c r="R420" i="11"/>
  <c r="S420" i="11"/>
  <c r="T420" i="11"/>
  <c r="U420" i="11"/>
  <c r="V420" i="11"/>
  <c r="W420" i="11"/>
  <c r="X420" i="11"/>
  <c r="Y420" i="11"/>
  <c r="A421" i="11"/>
  <c r="B421" i="11"/>
  <c r="C421" i="11"/>
  <c r="D421" i="11"/>
  <c r="E421" i="11"/>
  <c r="F421" i="11"/>
  <c r="G421" i="11"/>
  <c r="H421" i="11"/>
  <c r="I421" i="11"/>
  <c r="J421" i="11"/>
  <c r="K421" i="11"/>
  <c r="L421" i="11"/>
  <c r="M421" i="11"/>
  <c r="N421" i="11"/>
  <c r="O421" i="11"/>
  <c r="P421" i="11"/>
  <c r="Q421" i="11"/>
  <c r="R421" i="11"/>
  <c r="S421" i="11"/>
  <c r="T421" i="11"/>
  <c r="U421" i="11"/>
  <c r="V421" i="11"/>
  <c r="W421" i="11"/>
  <c r="X421" i="11"/>
  <c r="Y421" i="11"/>
  <c r="A422" i="11"/>
  <c r="B422" i="11"/>
  <c r="C422" i="11"/>
  <c r="D422" i="11"/>
  <c r="E422" i="11"/>
  <c r="F422" i="11"/>
  <c r="G422" i="11"/>
  <c r="H422" i="11"/>
  <c r="I422" i="11"/>
  <c r="J422" i="11"/>
  <c r="K422" i="11"/>
  <c r="L422" i="11"/>
  <c r="M422" i="11"/>
  <c r="N422" i="11"/>
  <c r="O422" i="11"/>
  <c r="P422" i="11"/>
  <c r="Q422" i="11"/>
  <c r="R422" i="11"/>
  <c r="S422" i="11"/>
  <c r="T422" i="11"/>
  <c r="U422" i="11"/>
  <c r="V422" i="11"/>
  <c r="W422" i="11"/>
  <c r="X422" i="11"/>
  <c r="Y422" i="11"/>
  <c r="A423" i="11"/>
  <c r="B423" i="11"/>
  <c r="C423" i="11"/>
  <c r="D423" i="11"/>
  <c r="E423" i="11"/>
  <c r="F423" i="11"/>
  <c r="G423" i="11"/>
  <c r="H423" i="11"/>
  <c r="I423" i="11"/>
  <c r="J423" i="11"/>
  <c r="K423" i="11"/>
  <c r="L423" i="11"/>
  <c r="M423" i="11"/>
  <c r="N423" i="11"/>
  <c r="O423" i="11"/>
  <c r="P423" i="11"/>
  <c r="Q423" i="11"/>
  <c r="R423" i="11"/>
  <c r="S423" i="11"/>
  <c r="T423" i="11"/>
  <c r="U423" i="11"/>
  <c r="V423" i="11"/>
  <c r="W423" i="11"/>
  <c r="X423" i="11"/>
  <c r="Y423" i="11"/>
  <c r="A424" i="11"/>
  <c r="B424" i="11"/>
  <c r="C424" i="11"/>
  <c r="D424" i="11"/>
  <c r="E424" i="11"/>
  <c r="F424" i="11"/>
  <c r="G424" i="11"/>
  <c r="H424" i="11"/>
  <c r="I424" i="11"/>
  <c r="J424" i="11"/>
  <c r="K424" i="11"/>
  <c r="L424" i="11"/>
  <c r="M424" i="11"/>
  <c r="N424" i="11"/>
  <c r="O424" i="11"/>
  <c r="P424" i="11"/>
  <c r="Q424" i="11"/>
  <c r="R424" i="11"/>
  <c r="S424" i="11"/>
  <c r="T424" i="11"/>
  <c r="U424" i="11"/>
  <c r="V424" i="11"/>
  <c r="W424" i="11"/>
  <c r="X424" i="11"/>
  <c r="Y424" i="11"/>
  <c r="A425" i="11"/>
  <c r="B425" i="11"/>
  <c r="C425" i="11"/>
  <c r="D425" i="11"/>
  <c r="E425" i="11"/>
  <c r="F425" i="11"/>
  <c r="G425" i="11"/>
  <c r="H425" i="11"/>
  <c r="I425" i="11"/>
  <c r="J425" i="11"/>
  <c r="K425" i="11"/>
  <c r="L425" i="11"/>
  <c r="M425" i="11"/>
  <c r="N425" i="11"/>
  <c r="O425" i="11"/>
  <c r="P425" i="11"/>
  <c r="Q425" i="11"/>
  <c r="R425" i="11"/>
  <c r="S425" i="11"/>
  <c r="T425" i="11"/>
  <c r="U425" i="11"/>
  <c r="V425" i="11"/>
  <c r="W425" i="11"/>
  <c r="X425" i="11"/>
  <c r="Y425" i="11"/>
  <c r="A426" i="11"/>
  <c r="B426" i="11"/>
  <c r="C426" i="11"/>
  <c r="D426" i="11"/>
  <c r="E426" i="11"/>
  <c r="F426" i="11"/>
  <c r="G426" i="11"/>
  <c r="H426" i="11"/>
  <c r="I426" i="11"/>
  <c r="J426" i="11"/>
  <c r="K426" i="11"/>
  <c r="L426" i="11"/>
  <c r="M426" i="11"/>
  <c r="N426" i="11"/>
  <c r="O426" i="11"/>
  <c r="P426" i="11"/>
  <c r="Q426" i="11"/>
  <c r="R426" i="11"/>
  <c r="S426" i="11"/>
  <c r="T426" i="11"/>
  <c r="U426" i="11"/>
  <c r="V426" i="11"/>
  <c r="W426" i="11"/>
  <c r="X426" i="11"/>
  <c r="Y426" i="11"/>
  <c r="A427" i="11"/>
  <c r="B427" i="11"/>
  <c r="C427" i="11"/>
  <c r="D427" i="11"/>
  <c r="E427" i="11"/>
  <c r="F427" i="11"/>
  <c r="G427" i="11"/>
  <c r="H427" i="11"/>
  <c r="I427" i="11"/>
  <c r="J427" i="11"/>
  <c r="K427" i="11"/>
  <c r="L427" i="11"/>
  <c r="M427" i="11"/>
  <c r="N427" i="11"/>
  <c r="O427" i="11"/>
  <c r="P427" i="11"/>
  <c r="Q427" i="11"/>
  <c r="R427" i="11"/>
  <c r="S427" i="11"/>
  <c r="T427" i="11"/>
  <c r="U427" i="11"/>
  <c r="V427" i="11"/>
  <c r="W427" i="11"/>
  <c r="X427" i="11"/>
  <c r="Y427" i="11"/>
  <c r="A428" i="11"/>
  <c r="B428" i="11"/>
  <c r="C428" i="11"/>
  <c r="D428" i="11"/>
  <c r="E428" i="11"/>
  <c r="F428" i="11"/>
  <c r="G428" i="11"/>
  <c r="H428" i="11"/>
  <c r="I428" i="11"/>
  <c r="J428" i="11"/>
  <c r="K428" i="11"/>
  <c r="L428" i="11"/>
  <c r="M428" i="11"/>
  <c r="N428" i="11"/>
  <c r="O428" i="11"/>
  <c r="P428" i="11"/>
  <c r="Q428" i="11"/>
  <c r="R428" i="11"/>
  <c r="S428" i="11"/>
  <c r="T428" i="11"/>
  <c r="U428" i="11"/>
  <c r="V428" i="11"/>
  <c r="W428" i="11"/>
  <c r="X428" i="11"/>
  <c r="Y428" i="11"/>
  <c r="A429" i="11"/>
  <c r="B429" i="11"/>
  <c r="C429" i="11"/>
  <c r="D429" i="11"/>
  <c r="E429" i="11"/>
  <c r="F429" i="11"/>
  <c r="G429" i="11"/>
  <c r="H429" i="11"/>
  <c r="I429" i="11"/>
  <c r="J429" i="11"/>
  <c r="K429" i="11"/>
  <c r="L429" i="11"/>
  <c r="M429" i="11"/>
  <c r="N429" i="11"/>
  <c r="O429" i="11"/>
  <c r="P429" i="11"/>
  <c r="Q429" i="11"/>
  <c r="R429" i="11"/>
  <c r="S429" i="11"/>
  <c r="T429" i="11"/>
  <c r="U429" i="11"/>
  <c r="V429" i="11"/>
  <c r="W429" i="11"/>
  <c r="X429" i="11"/>
  <c r="Y429" i="11"/>
  <c r="A430" i="11"/>
  <c r="B430" i="11"/>
  <c r="C430" i="11"/>
  <c r="D430" i="11"/>
  <c r="E430" i="11"/>
  <c r="F430" i="11"/>
  <c r="G430" i="11"/>
  <c r="H430" i="11"/>
  <c r="I430" i="11"/>
  <c r="J430" i="11"/>
  <c r="K430" i="11"/>
  <c r="L430" i="11"/>
  <c r="M430" i="11"/>
  <c r="N430" i="11"/>
  <c r="O430" i="11"/>
  <c r="P430" i="11"/>
  <c r="Q430" i="11"/>
  <c r="R430" i="11"/>
  <c r="S430" i="11"/>
  <c r="T430" i="11"/>
  <c r="U430" i="11"/>
  <c r="V430" i="11"/>
  <c r="W430" i="11"/>
  <c r="X430" i="11"/>
  <c r="Y430" i="11"/>
  <c r="A431" i="11"/>
  <c r="B431" i="11"/>
  <c r="C431" i="11"/>
  <c r="D431" i="11"/>
  <c r="E431" i="11"/>
  <c r="F431" i="11"/>
  <c r="G431" i="11"/>
  <c r="H431" i="11"/>
  <c r="I431" i="11"/>
  <c r="J431" i="11"/>
  <c r="K431" i="11"/>
  <c r="L431" i="11"/>
  <c r="M431" i="11"/>
  <c r="N431" i="11"/>
  <c r="O431" i="11"/>
  <c r="P431" i="11"/>
  <c r="Q431" i="11"/>
  <c r="R431" i="11"/>
  <c r="S431" i="11"/>
  <c r="T431" i="11"/>
  <c r="U431" i="11"/>
  <c r="V431" i="11"/>
  <c r="W431" i="11"/>
  <c r="X431" i="11"/>
  <c r="Y431" i="11"/>
  <c r="A432" i="11"/>
  <c r="B432" i="11"/>
  <c r="C432" i="11"/>
  <c r="D432" i="11"/>
  <c r="E432" i="11"/>
  <c r="F432" i="11"/>
  <c r="G432" i="11"/>
  <c r="H432" i="11"/>
  <c r="I432" i="11"/>
  <c r="J432" i="11"/>
  <c r="K432" i="11"/>
  <c r="L432" i="11"/>
  <c r="M432" i="11"/>
  <c r="N432" i="11"/>
  <c r="O432" i="11"/>
  <c r="P432" i="11"/>
  <c r="Q432" i="11"/>
  <c r="R432" i="11"/>
  <c r="S432" i="11"/>
  <c r="T432" i="11"/>
  <c r="U432" i="11"/>
  <c r="V432" i="11"/>
  <c r="W432" i="11"/>
  <c r="X432" i="11"/>
  <c r="Y432" i="11"/>
  <c r="A433" i="11"/>
  <c r="B433" i="11"/>
  <c r="C433" i="11"/>
  <c r="D433" i="11"/>
  <c r="E433" i="11"/>
  <c r="F433" i="11"/>
  <c r="G433" i="11"/>
  <c r="H433" i="11"/>
  <c r="I433" i="11"/>
  <c r="J433" i="11"/>
  <c r="K433" i="11"/>
  <c r="L433" i="11"/>
  <c r="M433" i="11"/>
  <c r="N433" i="11"/>
  <c r="O433" i="11"/>
  <c r="P433" i="11"/>
  <c r="Q433" i="11"/>
  <c r="R433" i="11"/>
  <c r="S433" i="11"/>
  <c r="T433" i="11"/>
  <c r="U433" i="11"/>
  <c r="V433" i="11"/>
  <c r="W433" i="11"/>
  <c r="X433" i="11"/>
  <c r="Y433" i="11"/>
  <c r="A434" i="11"/>
  <c r="B434" i="11"/>
  <c r="C434" i="11"/>
  <c r="D434" i="11"/>
  <c r="E434" i="11"/>
  <c r="F434" i="11"/>
  <c r="G434" i="11"/>
  <c r="H434" i="11"/>
  <c r="I434" i="11"/>
  <c r="J434" i="11"/>
  <c r="K434" i="11"/>
  <c r="L434" i="11"/>
  <c r="M434" i="11"/>
  <c r="N434" i="11"/>
  <c r="O434" i="11"/>
  <c r="P434" i="11"/>
  <c r="Q434" i="11"/>
  <c r="R434" i="11"/>
  <c r="S434" i="11"/>
  <c r="T434" i="11"/>
  <c r="U434" i="11"/>
  <c r="V434" i="11"/>
  <c r="W434" i="11"/>
  <c r="X434" i="11"/>
  <c r="Y434" i="11"/>
  <c r="A435" i="11"/>
  <c r="B435" i="11"/>
  <c r="C435" i="11"/>
  <c r="D435" i="11"/>
  <c r="E435" i="11"/>
  <c r="F435" i="11"/>
  <c r="G435" i="11"/>
  <c r="H435" i="11"/>
  <c r="I435" i="11"/>
  <c r="J435" i="11"/>
  <c r="K435" i="11"/>
  <c r="L435" i="11"/>
  <c r="M435" i="11"/>
  <c r="N435" i="11"/>
  <c r="O435" i="11"/>
  <c r="P435" i="11"/>
  <c r="Q435" i="11"/>
  <c r="R435" i="11"/>
  <c r="S435" i="11"/>
  <c r="T435" i="11"/>
  <c r="U435" i="11"/>
  <c r="V435" i="11"/>
  <c r="W435" i="11"/>
  <c r="X435" i="11"/>
  <c r="Y435" i="11"/>
  <c r="A436" i="11"/>
  <c r="B436" i="11"/>
  <c r="C436" i="11"/>
  <c r="D436" i="11"/>
  <c r="E436" i="11"/>
  <c r="F436" i="11"/>
  <c r="G436" i="11"/>
  <c r="H436" i="11"/>
  <c r="I436" i="11"/>
  <c r="J436" i="11"/>
  <c r="K436" i="11"/>
  <c r="L436" i="11"/>
  <c r="M436" i="11"/>
  <c r="N436" i="11"/>
  <c r="O436" i="11"/>
  <c r="P436" i="11"/>
  <c r="Q436" i="11"/>
  <c r="R436" i="11"/>
  <c r="S436" i="11"/>
  <c r="T436" i="11"/>
  <c r="U436" i="11"/>
  <c r="V436" i="11"/>
  <c r="W436" i="11"/>
  <c r="X436" i="11"/>
  <c r="Y436" i="11"/>
  <c r="A437" i="11"/>
  <c r="B437" i="11"/>
  <c r="C437" i="11"/>
  <c r="D437" i="11"/>
  <c r="E437" i="11"/>
  <c r="F437" i="11"/>
  <c r="G437" i="11"/>
  <c r="H437" i="11"/>
  <c r="I437" i="11"/>
  <c r="J437" i="11"/>
  <c r="K437" i="11"/>
  <c r="L437" i="11"/>
  <c r="M437" i="11"/>
  <c r="N437" i="11"/>
  <c r="O437" i="11"/>
  <c r="P437" i="11"/>
  <c r="Q437" i="11"/>
  <c r="R437" i="11"/>
  <c r="S437" i="11"/>
  <c r="T437" i="11"/>
  <c r="U437" i="11"/>
  <c r="V437" i="11"/>
  <c r="W437" i="11"/>
  <c r="X437" i="11"/>
  <c r="Y437" i="11"/>
  <c r="A438" i="11"/>
  <c r="B438" i="11"/>
  <c r="C438" i="11"/>
  <c r="D438" i="11"/>
  <c r="E438" i="11"/>
  <c r="F438" i="11"/>
  <c r="G438" i="11"/>
  <c r="H438" i="11"/>
  <c r="I438" i="11"/>
  <c r="J438" i="11"/>
  <c r="K438" i="11"/>
  <c r="L438" i="11"/>
  <c r="M438" i="11"/>
  <c r="N438" i="11"/>
  <c r="O438" i="11"/>
  <c r="P438" i="11"/>
  <c r="Q438" i="11"/>
  <c r="R438" i="11"/>
  <c r="S438" i="11"/>
  <c r="T438" i="11"/>
  <c r="U438" i="11"/>
  <c r="V438" i="11"/>
  <c r="W438" i="11"/>
  <c r="X438" i="11"/>
  <c r="Y438" i="11"/>
  <c r="A439" i="11"/>
  <c r="B439" i="11"/>
  <c r="C439" i="11"/>
  <c r="D439" i="11"/>
  <c r="E439" i="11"/>
  <c r="F439" i="11"/>
  <c r="G439" i="11"/>
  <c r="H439" i="11"/>
  <c r="I439" i="11"/>
  <c r="J439" i="11"/>
  <c r="K439" i="11"/>
  <c r="L439" i="11"/>
  <c r="M439" i="11"/>
  <c r="N439" i="11"/>
  <c r="O439" i="11"/>
  <c r="P439" i="11"/>
  <c r="Q439" i="11"/>
  <c r="R439" i="11"/>
  <c r="S439" i="11"/>
  <c r="T439" i="11"/>
  <c r="U439" i="11"/>
  <c r="V439" i="11"/>
  <c r="W439" i="11"/>
  <c r="X439" i="11"/>
  <c r="Y439" i="11"/>
  <c r="A440" i="11"/>
  <c r="B440" i="11"/>
  <c r="C440" i="11"/>
  <c r="D440" i="11"/>
  <c r="E440" i="11"/>
  <c r="F440" i="11"/>
  <c r="G440" i="11"/>
  <c r="H440" i="11"/>
  <c r="I440" i="11"/>
  <c r="J440" i="11"/>
  <c r="K440" i="11"/>
  <c r="L440" i="11"/>
  <c r="M440" i="11"/>
  <c r="N440" i="11"/>
  <c r="O440" i="11"/>
  <c r="P440" i="11"/>
  <c r="Q440" i="11"/>
  <c r="R440" i="11"/>
  <c r="S440" i="11"/>
  <c r="T440" i="11"/>
  <c r="U440" i="11"/>
  <c r="V440" i="11"/>
  <c r="W440" i="11"/>
  <c r="X440" i="11"/>
  <c r="Y440" i="11"/>
  <c r="A441" i="11"/>
  <c r="B441" i="11"/>
  <c r="C441" i="11"/>
  <c r="D441" i="11"/>
  <c r="E441" i="11"/>
  <c r="F441" i="11"/>
  <c r="G441" i="11"/>
  <c r="H441" i="11"/>
  <c r="I441" i="11"/>
  <c r="J441" i="11"/>
  <c r="K441" i="11"/>
  <c r="L441" i="11"/>
  <c r="M441" i="11"/>
  <c r="N441" i="11"/>
  <c r="O441" i="11"/>
  <c r="P441" i="11"/>
  <c r="Q441" i="11"/>
  <c r="R441" i="11"/>
  <c r="S441" i="11"/>
  <c r="T441" i="11"/>
  <c r="U441" i="11"/>
  <c r="V441" i="11"/>
  <c r="W441" i="11"/>
  <c r="X441" i="11"/>
  <c r="Y441" i="11"/>
  <c r="A442" i="11"/>
  <c r="B442" i="11"/>
  <c r="C442" i="11"/>
  <c r="D442" i="11"/>
  <c r="E442" i="11"/>
  <c r="F442" i="11"/>
  <c r="G442" i="11"/>
  <c r="H442" i="11"/>
  <c r="I442" i="11"/>
  <c r="J442" i="11"/>
  <c r="K442" i="11"/>
  <c r="L442" i="11"/>
  <c r="M442" i="11"/>
  <c r="N442" i="11"/>
  <c r="O442" i="11"/>
  <c r="P442" i="11"/>
  <c r="Q442" i="11"/>
  <c r="R442" i="11"/>
  <c r="S442" i="11"/>
  <c r="T442" i="11"/>
  <c r="U442" i="11"/>
  <c r="V442" i="11"/>
  <c r="W442" i="11"/>
  <c r="X442" i="11"/>
  <c r="Y442" i="11"/>
  <c r="A443" i="11"/>
  <c r="B443" i="11"/>
  <c r="C443" i="11"/>
  <c r="D443" i="11"/>
  <c r="E443" i="11"/>
  <c r="F443" i="11"/>
  <c r="G443" i="11"/>
  <c r="H443" i="11"/>
  <c r="I443" i="11"/>
  <c r="J443" i="11"/>
  <c r="K443" i="11"/>
  <c r="L443" i="11"/>
  <c r="M443" i="11"/>
  <c r="N443" i="11"/>
  <c r="O443" i="11"/>
  <c r="P443" i="11"/>
  <c r="Q443" i="11"/>
  <c r="R443" i="11"/>
  <c r="S443" i="11"/>
  <c r="T443" i="11"/>
  <c r="U443" i="11"/>
  <c r="V443" i="11"/>
  <c r="W443" i="11"/>
  <c r="X443" i="11"/>
  <c r="Y443" i="11"/>
  <c r="A444" i="11"/>
  <c r="B444" i="11"/>
  <c r="C444" i="11"/>
  <c r="D444" i="11"/>
  <c r="E444" i="11"/>
  <c r="F444" i="11"/>
  <c r="G444" i="11"/>
  <c r="H444" i="11"/>
  <c r="I444" i="11"/>
  <c r="J444" i="11"/>
  <c r="K444" i="11"/>
  <c r="L444" i="11"/>
  <c r="M444" i="11"/>
  <c r="N444" i="11"/>
  <c r="O444" i="11"/>
  <c r="P444" i="11"/>
  <c r="Q444" i="11"/>
  <c r="R444" i="11"/>
  <c r="S444" i="11"/>
  <c r="T444" i="11"/>
  <c r="U444" i="11"/>
  <c r="V444" i="11"/>
  <c r="W444" i="11"/>
  <c r="X444" i="11"/>
  <c r="Y444" i="11"/>
  <c r="A445" i="11"/>
  <c r="B445" i="11"/>
  <c r="C445" i="11"/>
  <c r="D445" i="11"/>
  <c r="E445" i="11"/>
  <c r="F445" i="11"/>
  <c r="G445" i="11"/>
  <c r="H445" i="11"/>
  <c r="I445" i="11"/>
  <c r="J445" i="11"/>
  <c r="K445" i="11"/>
  <c r="L445" i="11"/>
  <c r="M445" i="11"/>
  <c r="N445" i="11"/>
  <c r="O445" i="11"/>
  <c r="P445" i="11"/>
  <c r="Q445" i="11"/>
  <c r="R445" i="11"/>
  <c r="S445" i="11"/>
  <c r="T445" i="11"/>
  <c r="U445" i="11"/>
  <c r="V445" i="11"/>
  <c r="W445" i="11"/>
  <c r="X445" i="11"/>
  <c r="Y445" i="11"/>
  <c r="A446" i="11"/>
  <c r="B446" i="11"/>
  <c r="C446" i="11"/>
  <c r="D446" i="11"/>
  <c r="E446" i="11"/>
  <c r="F446" i="11"/>
  <c r="G446" i="11"/>
  <c r="H446" i="11"/>
  <c r="I446" i="11"/>
  <c r="J446" i="11"/>
  <c r="K446" i="11"/>
  <c r="L446" i="11"/>
  <c r="M446" i="11"/>
  <c r="N446" i="11"/>
  <c r="O446" i="11"/>
  <c r="P446" i="11"/>
  <c r="Q446" i="11"/>
  <c r="R446" i="11"/>
  <c r="S446" i="11"/>
  <c r="T446" i="11"/>
  <c r="U446" i="11"/>
  <c r="V446" i="11"/>
  <c r="W446" i="11"/>
  <c r="X446" i="11"/>
  <c r="Y446" i="11"/>
  <c r="A447" i="11"/>
  <c r="B447" i="11"/>
  <c r="C447" i="11"/>
  <c r="D447" i="11"/>
  <c r="E447" i="11"/>
  <c r="F447" i="11"/>
  <c r="G447" i="11"/>
  <c r="H447" i="11"/>
  <c r="I447" i="11"/>
  <c r="J447" i="11"/>
  <c r="K447" i="11"/>
  <c r="L447" i="11"/>
  <c r="M447" i="11"/>
  <c r="N447" i="11"/>
  <c r="O447" i="11"/>
  <c r="P447" i="11"/>
  <c r="Q447" i="11"/>
  <c r="R447" i="11"/>
  <c r="S447" i="11"/>
  <c r="T447" i="11"/>
  <c r="U447" i="11"/>
  <c r="V447" i="11"/>
  <c r="W447" i="11"/>
  <c r="X447" i="11"/>
  <c r="Y447" i="11"/>
  <c r="A448" i="11"/>
  <c r="B448" i="11"/>
  <c r="C448" i="11"/>
  <c r="D448" i="11"/>
  <c r="E448" i="11"/>
  <c r="F448" i="11"/>
  <c r="G448" i="11"/>
  <c r="H448" i="11"/>
  <c r="I448" i="11"/>
  <c r="J448" i="11"/>
  <c r="K448" i="11"/>
  <c r="L448" i="11"/>
  <c r="M448" i="11"/>
  <c r="N448" i="11"/>
  <c r="O448" i="11"/>
  <c r="P448" i="11"/>
  <c r="Q448" i="11"/>
  <c r="R448" i="11"/>
  <c r="S448" i="11"/>
  <c r="T448" i="11"/>
  <c r="U448" i="11"/>
  <c r="V448" i="11"/>
  <c r="W448" i="11"/>
  <c r="X448" i="11"/>
  <c r="Y448" i="11"/>
  <c r="A449" i="11"/>
  <c r="B449" i="11"/>
  <c r="C449" i="11"/>
  <c r="D449" i="11"/>
  <c r="E449" i="11"/>
  <c r="F449" i="11"/>
  <c r="G449" i="11"/>
  <c r="H449" i="11"/>
  <c r="I449" i="11"/>
  <c r="J449" i="11"/>
  <c r="K449" i="11"/>
  <c r="L449" i="11"/>
  <c r="M449" i="11"/>
  <c r="N449" i="11"/>
  <c r="O449" i="11"/>
  <c r="P449" i="11"/>
  <c r="Q449" i="11"/>
  <c r="R449" i="11"/>
  <c r="S449" i="11"/>
  <c r="T449" i="11"/>
  <c r="U449" i="11"/>
  <c r="V449" i="11"/>
  <c r="W449" i="11"/>
  <c r="X449" i="11"/>
  <c r="Y449" i="11"/>
  <c r="A450" i="11"/>
  <c r="B450" i="11"/>
  <c r="C450" i="11"/>
  <c r="D450" i="11"/>
  <c r="E450" i="11"/>
  <c r="F450" i="11"/>
  <c r="G450" i="11"/>
  <c r="H450" i="11"/>
  <c r="I450" i="11"/>
  <c r="J450" i="11"/>
  <c r="K450" i="11"/>
  <c r="L450" i="11"/>
  <c r="M450" i="11"/>
  <c r="N450" i="11"/>
  <c r="O450" i="11"/>
  <c r="P450" i="11"/>
  <c r="Q450" i="11"/>
  <c r="R450" i="11"/>
  <c r="S450" i="11"/>
  <c r="T450" i="11"/>
  <c r="U450" i="11"/>
  <c r="V450" i="11"/>
  <c r="W450" i="11"/>
  <c r="X450" i="11"/>
  <c r="Y450" i="11"/>
  <c r="A451" i="11"/>
  <c r="B451" i="11"/>
  <c r="C451" i="11"/>
  <c r="D451" i="11"/>
  <c r="E451" i="11"/>
  <c r="F451" i="11"/>
  <c r="G451" i="11"/>
  <c r="H451" i="11"/>
  <c r="I451" i="11"/>
  <c r="J451" i="11"/>
  <c r="K451" i="11"/>
  <c r="L451" i="11"/>
  <c r="M451" i="11"/>
  <c r="N451" i="11"/>
  <c r="O451" i="11"/>
  <c r="P451" i="11"/>
  <c r="Q451" i="11"/>
  <c r="R451" i="11"/>
  <c r="S451" i="11"/>
  <c r="T451" i="11"/>
  <c r="U451" i="11"/>
  <c r="V451" i="11"/>
  <c r="W451" i="11"/>
  <c r="X451" i="11"/>
  <c r="Y451" i="11"/>
  <c r="A452" i="11"/>
  <c r="B452" i="11"/>
  <c r="C452" i="11"/>
  <c r="D452" i="11"/>
  <c r="E452" i="11"/>
  <c r="F452" i="11"/>
  <c r="G452" i="11"/>
  <c r="H452" i="11"/>
  <c r="I452" i="11"/>
  <c r="J452" i="11"/>
  <c r="K452" i="11"/>
  <c r="L452" i="11"/>
  <c r="M452" i="11"/>
  <c r="N452" i="11"/>
  <c r="O452" i="11"/>
  <c r="P452" i="11"/>
  <c r="Q452" i="11"/>
  <c r="R452" i="11"/>
  <c r="S452" i="11"/>
  <c r="T452" i="11"/>
  <c r="U452" i="11"/>
  <c r="V452" i="11"/>
  <c r="W452" i="11"/>
  <c r="X452" i="11"/>
  <c r="Y452" i="11"/>
  <c r="A453" i="11"/>
  <c r="B453" i="11"/>
  <c r="C453" i="11"/>
  <c r="D453" i="11"/>
  <c r="E453" i="11"/>
  <c r="F453" i="11"/>
  <c r="G453" i="11"/>
  <c r="H453" i="11"/>
  <c r="I453" i="11"/>
  <c r="J453" i="11"/>
  <c r="K453" i="11"/>
  <c r="L453" i="11"/>
  <c r="M453" i="11"/>
  <c r="N453" i="11"/>
  <c r="O453" i="11"/>
  <c r="P453" i="11"/>
  <c r="Q453" i="11"/>
  <c r="R453" i="11"/>
  <c r="S453" i="11"/>
  <c r="T453" i="11"/>
  <c r="U453" i="11"/>
  <c r="V453" i="11"/>
  <c r="W453" i="11"/>
  <c r="X453" i="11"/>
  <c r="Y453" i="11"/>
  <c r="A454" i="11"/>
  <c r="B454" i="11"/>
  <c r="C454" i="11"/>
  <c r="D454" i="11"/>
  <c r="E454" i="11"/>
  <c r="F454" i="11"/>
  <c r="G454" i="11"/>
  <c r="H454" i="11"/>
  <c r="I454" i="11"/>
  <c r="J454" i="11"/>
  <c r="K454" i="11"/>
  <c r="L454" i="11"/>
  <c r="M454" i="11"/>
  <c r="N454" i="11"/>
  <c r="O454" i="11"/>
  <c r="P454" i="11"/>
  <c r="Q454" i="11"/>
  <c r="R454" i="11"/>
  <c r="S454" i="11"/>
  <c r="T454" i="11"/>
  <c r="U454" i="11"/>
  <c r="V454" i="11"/>
  <c r="W454" i="11"/>
  <c r="X454" i="11"/>
  <c r="Y454" i="11"/>
  <c r="A455" i="11"/>
  <c r="B455" i="11"/>
  <c r="C455" i="11"/>
  <c r="D455" i="11"/>
  <c r="E455" i="11"/>
  <c r="F455" i="11"/>
  <c r="G455" i="11"/>
  <c r="H455" i="11"/>
  <c r="I455" i="11"/>
  <c r="J455" i="11"/>
  <c r="K455" i="11"/>
  <c r="L455" i="11"/>
  <c r="M455" i="11"/>
  <c r="N455" i="11"/>
  <c r="O455" i="11"/>
  <c r="P455" i="11"/>
  <c r="Q455" i="11"/>
  <c r="R455" i="11"/>
  <c r="S455" i="11"/>
  <c r="T455" i="11"/>
  <c r="U455" i="11"/>
  <c r="V455" i="11"/>
  <c r="W455" i="11"/>
  <c r="X455" i="11"/>
  <c r="Y455" i="11"/>
  <c r="A456" i="11"/>
  <c r="B456" i="11"/>
  <c r="C456" i="11"/>
  <c r="D456" i="11"/>
  <c r="E456" i="11"/>
  <c r="F456" i="11"/>
  <c r="G456" i="11"/>
  <c r="H456" i="11"/>
  <c r="I456" i="11"/>
  <c r="J456" i="11"/>
  <c r="K456" i="11"/>
  <c r="L456" i="11"/>
  <c r="M456" i="11"/>
  <c r="N456" i="11"/>
  <c r="O456" i="11"/>
  <c r="P456" i="11"/>
  <c r="Q456" i="11"/>
  <c r="R456" i="11"/>
  <c r="S456" i="11"/>
  <c r="T456" i="11"/>
  <c r="U456" i="11"/>
  <c r="V456" i="11"/>
  <c r="W456" i="11"/>
  <c r="X456" i="11"/>
  <c r="Y456" i="11"/>
  <c r="A457" i="11"/>
  <c r="B457" i="11"/>
  <c r="C457" i="11"/>
  <c r="D457" i="11"/>
  <c r="E457" i="11"/>
  <c r="F457" i="11"/>
  <c r="G457" i="11"/>
  <c r="H457" i="11"/>
  <c r="I457" i="11"/>
  <c r="J457" i="11"/>
  <c r="K457" i="11"/>
  <c r="L457" i="11"/>
  <c r="M457" i="11"/>
  <c r="N457" i="11"/>
  <c r="O457" i="11"/>
  <c r="P457" i="11"/>
  <c r="Q457" i="11"/>
  <c r="R457" i="11"/>
  <c r="S457" i="11"/>
  <c r="T457" i="11"/>
  <c r="U457" i="11"/>
  <c r="V457" i="11"/>
  <c r="W457" i="11"/>
  <c r="X457" i="11"/>
  <c r="Y457" i="11"/>
  <c r="A458" i="11"/>
  <c r="B458" i="11"/>
  <c r="C458" i="11"/>
  <c r="D458" i="11"/>
  <c r="E458" i="11"/>
  <c r="F458" i="11"/>
  <c r="G458" i="11"/>
  <c r="H458" i="11"/>
  <c r="I458" i="11"/>
  <c r="J458" i="11"/>
  <c r="K458" i="11"/>
  <c r="L458" i="11"/>
  <c r="M458" i="11"/>
  <c r="N458" i="11"/>
  <c r="O458" i="11"/>
  <c r="P458" i="11"/>
  <c r="Q458" i="11"/>
  <c r="R458" i="11"/>
  <c r="S458" i="11"/>
  <c r="T458" i="11"/>
  <c r="U458" i="11"/>
  <c r="V458" i="11"/>
  <c r="W458" i="11"/>
  <c r="X458" i="11"/>
  <c r="Y458" i="11"/>
  <c r="A459" i="11"/>
  <c r="B459" i="11"/>
  <c r="C459" i="11"/>
  <c r="D459" i="11"/>
  <c r="E459" i="11"/>
  <c r="F459" i="11"/>
  <c r="G459" i="11"/>
  <c r="H459" i="11"/>
  <c r="I459" i="11"/>
  <c r="J459" i="11"/>
  <c r="K459" i="11"/>
  <c r="L459" i="11"/>
  <c r="M459" i="11"/>
  <c r="N459" i="11"/>
  <c r="O459" i="11"/>
  <c r="P459" i="11"/>
  <c r="Q459" i="11"/>
  <c r="R459" i="11"/>
  <c r="S459" i="11"/>
  <c r="T459" i="11"/>
  <c r="U459" i="11"/>
  <c r="V459" i="11"/>
  <c r="W459" i="11"/>
  <c r="X459" i="11"/>
  <c r="Y459" i="11"/>
  <c r="A460" i="11"/>
  <c r="B460" i="11"/>
  <c r="C460" i="11"/>
  <c r="D460" i="11"/>
  <c r="E460" i="11"/>
  <c r="F460" i="11"/>
  <c r="G460" i="11"/>
  <c r="H460" i="11"/>
  <c r="I460" i="11"/>
  <c r="J460" i="11"/>
  <c r="K460" i="11"/>
  <c r="L460" i="11"/>
  <c r="M460" i="11"/>
  <c r="N460" i="11"/>
  <c r="O460" i="11"/>
  <c r="P460" i="11"/>
  <c r="Q460" i="11"/>
  <c r="R460" i="11"/>
  <c r="S460" i="11"/>
  <c r="T460" i="11"/>
  <c r="U460" i="11"/>
  <c r="V460" i="11"/>
  <c r="W460" i="11"/>
  <c r="X460" i="11"/>
  <c r="Y460" i="11"/>
  <c r="A461" i="11"/>
  <c r="B461" i="11"/>
  <c r="C461" i="11"/>
  <c r="D461" i="11"/>
  <c r="E461" i="11"/>
  <c r="F461" i="11"/>
  <c r="G461" i="11"/>
  <c r="H461" i="11"/>
  <c r="I461" i="11"/>
  <c r="J461" i="11"/>
  <c r="K461" i="11"/>
  <c r="L461" i="11"/>
  <c r="M461" i="11"/>
  <c r="N461" i="11"/>
  <c r="O461" i="11"/>
  <c r="P461" i="11"/>
  <c r="Q461" i="11"/>
  <c r="R461" i="11"/>
  <c r="S461" i="11"/>
  <c r="T461" i="11"/>
  <c r="U461" i="11"/>
  <c r="V461" i="11"/>
  <c r="W461" i="11"/>
  <c r="X461" i="11"/>
  <c r="Y461" i="11"/>
  <c r="A462" i="11"/>
  <c r="B462" i="11"/>
  <c r="C462" i="11"/>
  <c r="D462" i="11"/>
  <c r="E462" i="11"/>
  <c r="F462" i="11"/>
  <c r="G462" i="11"/>
  <c r="H462" i="11"/>
  <c r="I462" i="11"/>
  <c r="J462" i="11"/>
  <c r="K462" i="11"/>
  <c r="L462" i="11"/>
  <c r="M462" i="11"/>
  <c r="N462" i="11"/>
  <c r="O462" i="11"/>
  <c r="P462" i="11"/>
  <c r="Q462" i="11"/>
  <c r="R462" i="11"/>
  <c r="S462" i="11"/>
  <c r="T462" i="11"/>
  <c r="U462" i="11"/>
  <c r="V462" i="11"/>
  <c r="W462" i="11"/>
  <c r="X462" i="11"/>
  <c r="Y462" i="11"/>
  <c r="A463" i="11"/>
  <c r="B463" i="11"/>
  <c r="C463" i="11"/>
  <c r="D463" i="11"/>
  <c r="E463" i="11"/>
  <c r="F463" i="11"/>
  <c r="G463" i="11"/>
  <c r="H463" i="11"/>
  <c r="I463" i="11"/>
  <c r="J463" i="11"/>
  <c r="K463" i="11"/>
  <c r="L463" i="11"/>
  <c r="M463" i="11"/>
  <c r="N463" i="11"/>
  <c r="O463" i="11"/>
  <c r="P463" i="11"/>
  <c r="Q463" i="11"/>
  <c r="R463" i="11"/>
  <c r="S463" i="11"/>
  <c r="T463" i="11"/>
  <c r="U463" i="11"/>
  <c r="V463" i="11"/>
  <c r="W463" i="11"/>
  <c r="X463" i="11"/>
  <c r="Y463" i="11"/>
  <c r="A464" i="11"/>
  <c r="B464" i="11"/>
  <c r="C464" i="11"/>
  <c r="D464" i="11"/>
  <c r="E464" i="11"/>
  <c r="F464" i="11"/>
  <c r="G464" i="11"/>
  <c r="H464" i="11"/>
  <c r="I464" i="11"/>
  <c r="J464" i="11"/>
  <c r="K464" i="11"/>
  <c r="L464" i="11"/>
  <c r="M464" i="11"/>
  <c r="N464" i="11"/>
  <c r="O464" i="11"/>
  <c r="P464" i="11"/>
  <c r="Q464" i="11"/>
  <c r="R464" i="11"/>
  <c r="S464" i="11"/>
  <c r="T464" i="11"/>
  <c r="U464" i="11"/>
  <c r="V464" i="11"/>
  <c r="W464" i="11"/>
  <c r="X464" i="11"/>
  <c r="Y464" i="11"/>
  <c r="A465" i="11"/>
  <c r="B465" i="11"/>
  <c r="C465" i="11"/>
  <c r="D465" i="11"/>
  <c r="E465" i="11"/>
  <c r="F465" i="11"/>
  <c r="G465" i="11"/>
  <c r="H465" i="11"/>
  <c r="I465" i="11"/>
  <c r="J465" i="11"/>
  <c r="K465" i="11"/>
  <c r="L465" i="11"/>
  <c r="M465" i="11"/>
  <c r="N465" i="11"/>
  <c r="O465" i="11"/>
  <c r="P465" i="11"/>
  <c r="Q465" i="11"/>
  <c r="R465" i="11"/>
  <c r="S465" i="11"/>
  <c r="T465" i="11"/>
  <c r="U465" i="11"/>
  <c r="V465" i="11"/>
  <c r="W465" i="11"/>
  <c r="X465" i="11"/>
  <c r="Y465" i="11"/>
  <c r="A466" i="11"/>
  <c r="B466" i="11"/>
  <c r="C466" i="11"/>
  <c r="D466" i="11"/>
  <c r="E466" i="11"/>
  <c r="F466" i="11"/>
  <c r="G466" i="11"/>
  <c r="H466" i="11"/>
  <c r="I466" i="11"/>
  <c r="J466" i="11"/>
  <c r="K466" i="11"/>
  <c r="L466" i="11"/>
  <c r="M466" i="11"/>
  <c r="N466" i="11"/>
  <c r="O466" i="11"/>
  <c r="P466" i="11"/>
  <c r="Q466" i="11"/>
  <c r="R466" i="11"/>
  <c r="S466" i="11"/>
  <c r="T466" i="11"/>
  <c r="U466" i="11"/>
  <c r="V466" i="11"/>
  <c r="W466" i="11"/>
  <c r="X466" i="11"/>
  <c r="Y466" i="11"/>
  <c r="A467" i="11"/>
  <c r="B467" i="11"/>
  <c r="C467" i="11"/>
  <c r="D467" i="11"/>
  <c r="E467" i="11"/>
  <c r="F467" i="11"/>
  <c r="G467" i="11"/>
  <c r="H467" i="11"/>
  <c r="I467" i="11"/>
  <c r="J467" i="11"/>
  <c r="K467" i="11"/>
  <c r="L467" i="11"/>
  <c r="M467" i="11"/>
  <c r="N467" i="11"/>
  <c r="O467" i="11"/>
  <c r="P467" i="11"/>
  <c r="Q467" i="11"/>
  <c r="R467" i="11"/>
  <c r="S467" i="11"/>
  <c r="T467" i="11"/>
  <c r="U467" i="11"/>
  <c r="V467" i="11"/>
  <c r="W467" i="11"/>
  <c r="X467" i="11"/>
  <c r="Y467" i="11"/>
  <c r="A468" i="11"/>
  <c r="B468" i="11"/>
  <c r="C468" i="11"/>
  <c r="D468" i="11"/>
  <c r="E468" i="11"/>
  <c r="F468" i="11"/>
  <c r="G468" i="11"/>
  <c r="H468" i="11"/>
  <c r="I468" i="11"/>
  <c r="J468" i="11"/>
  <c r="K468" i="11"/>
  <c r="L468" i="11"/>
  <c r="M468" i="11"/>
  <c r="N468" i="11"/>
  <c r="O468" i="11"/>
  <c r="P468" i="11"/>
  <c r="Q468" i="11"/>
  <c r="R468" i="11"/>
  <c r="S468" i="11"/>
  <c r="T468" i="11"/>
  <c r="U468" i="11"/>
  <c r="V468" i="11"/>
  <c r="W468" i="11"/>
  <c r="X468" i="11"/>
  <c r="Y468" i="11"/>
  <c r="A469" i="11"/>
  <c r="B469" i="11"/>
  <c r="C469" i="11"/>
  <c r="D469" i="11"/>
  <c r="E469" i="11"/>
  <c r="F469" i="11"/>
  <c r="G469" i="11"/>
  <c r="H469" i="11"/>
  <c r="I469" i="11"/>
  <c r="J469" i="11"/>
  <c r="K469" i="11"/>
  <c r="L469" i="11"/>
  <c r="M469" i="11"/>
  <c r="N469" i="11"/>
  <c r="O469" i="11"/>
  <c r="P469" i="11"/>
  <c r="Q469" i="11"/>
  <c r="R469" i="11"/>
  <c r="S469" i="11"/>
  <c r="T469" i="11"/>
  <c r="U469" i="11"/>
  <c r="V469" i="11"/>
  <c r="W469" i="11"/>
  <c r="X469" i="11"/>
  <c r="Y469" i="11"/>
  <c r="A470" i="11"/>
  <c r="B470" i="11"/>
  <c r="C470" i="11"/>
  <c r="D470" i="11"/>
  <c r="E470" i="11"/>
  <c r="F470" i="11"/>
  <c r="G470" i="11"/>
  <c r="H470" i="11"/>
  <c r="I470" i="11"/>
  <c r="J470" i="11"/>
  <c r="K470" i="11"/>
  <c r="L470" i="11"/>
  <c r="M470" i="11"/>
  <c r="N470" i="11"/>
  <c r="O470" i="11"/>
  <c r="P470" i="11"/>
  <c r="Q470" i="11"/>
  <c r="R470" i="11"/>
  <c r="S470" i="11"/>
  <c r="T470" i="11"/>
  <c r="U470" i="11"/>
  <c r="V470" i="11"/>
  <c r="W470" i="11"/>
  <c r="X470" i="11"/>
  <c r="Y470" i="11"/>
  <c r="A471" i="11"/>
  <c r="B471" i="11"/>
  <c r="C471" i="11"/>
  <c r="D471" i="11"/>
  <c r="E471" i="11"/>
  <c r="F471" i="11"/>
  <c r="G471" i="11"/>
  <c r="H471" i="11"/>
  <c r="I471" i="11"/>
  <c r="J471" i="11"/>
  <c r="K471" i="11"/>
  <c r="L471" i="11"/>
  <c r="M471" i="11"/>
  <c r="N471" i="11"/>
  <c r="O471" i="11"/>
  <c r="P471" i="11"/>
  <c r="Q471" i="11"/>
  <c r="R471" i="11"/>
  <c r="S471" i="11"/>
  <c r="T471" i="11"/>
  <c r="U471" i="11"/>
  <c r="V471" i="11"/>
  <c r="W471" i="11"/>
  <c r="X471" i="11"/>
  <c r="Y471" i="11"/>
  <c r="A472" i="11"/>
  <c r="B472" i="11"/>
  <c r="C472" i="11"/>
  <c r="D472" i="11"/>
  <c r="E472" i="11"/>
  <c r="F472" i="11"/>
  <c r="G472" i="11"/>
  <c r="H472" i="11"/>
  <c r="I472" i="11"/>
  <c r="J472" i="11"/>
  <c r="K472" i="11"/>
  <c r="L472" i="11"/>
  <c r="M472" i="11"/>
  <c r="N472" i="11"/>
  <c r="O472" i="11"/>
  <c r="P472" i="11"/>
  <c r="Q472" i="11"/>
  <c r="R472" i="11"/>
  <c r="S472" i="11"/>
  <c r="T472" i="11"/>
  <c r="U472" i="11"/>
  <c r="V472" i="11"/>
  <c r="W472" i="11"/>
  <c r="X472" i="11"/>
  <c r="Y472" i="11"/>
  <c r="A473" i="11"/>
  <c r="B473" i="11"/>
  <c r="C473" i="11"/>
  <c r="D473" i="11"/>
  <c r="E473" i="11"/>
  <c r="F473" i="11"/>
  <c r="G473" i="11"/>
  <c r="H473" i="11"/>
  <c r="I473" i="11"/>
  <c r="J473" i="11"/>
  <c r="K473" i="11"/>
  <c r="L473" i="11"/>
  <c r="M473" i="11"/>
  <c r="N473" i="11"/>
  <c r="O473" i="11"/>
  <c r="P473" i="11"/>
  <c r="Q473" i="11"/>
  <c r="R473" i="11"/>
  <c r="S473" i="11"/>
  <c r="T473" i="11"/>
  <c r="U473" i="11"/>
  <c r="V473" i="11"/>
  <c r="W473" i="11"/>
  <c r="X473" i="11"/>
  <c r="Y473" i="11"/>
  <c r="A474" i="11"/>
  <c r="B474" i="11"/>
  <c r="C474" i="11"/>
  <c r="D474" i="11"/>
  <c r="E474" i="11"/>
  <c r="F474" i="11"/>
  <c r="G474" i="11"/>
  <c r="H474" i="11"/>
  <c r="I474" i="11"/>
  <c r="J474" i="11"/>
  <c r="K474" i="11"/>
  <c r="L474" i="11"/>
  <c r="M474" i="11"/>
  <c r="N474" i="11"/>
  <c r="O474" i="11"/>
  <c r="P474" i="11"/>
  <c r="Q474" i="11"/>
  <c r="R474" i="11"/>
  <c r="S474" i="11"/>
  <c r="T474" i="11"/>
  <c r="U474" i="11"/>
  <c r="V474" i="11"/>
  <c r="W474" i="11"/>
  <c r="X474" i="11"/>
  <c r="Y474" i="11"/>
  <c r="A475" i="11"/>
  <c r="B475" i="11"/>
  <c r="C475" i="11"/>
  <c r="D475" i="11"/>
  <c r="E475" i="11"/>
  <c r="F475" i="11"/>
  <c r="G475" i="11"/>
  <c r="H475" i="11"/>
  <c r="I475" i="11"/>
  <c r="J475" i="11"/>
  <c r="K475" i="11"/>
  <c r="L475" i="11"/>
  <c r="M475" i="11"/>
  <c r="N475" i="11"/>
  <c r="O475" i="11"/>
  <c r="P475" i="11"/>
  <c r="Q475" i="11"/>
  <c r="R475" i="11"/>
  <c r="S475" i="11"/>
  <c r="T475" i="11"/>
  <c r="U475" i="11"/>
  <c r="V475" i="11"/>
  <c r="W475" i="11"/>
  <c r="X475" i="11"/>
  <c r="Y475" i="11"/>
  <c r="A476" i="11"/>
  <c r="B476" i="11"/>
  <c r="C476" i="11"/>
  <c r="D476" i="11"/>
  <c r="E476" i="11"/>
  <c r="F476" i="11"/>
  <c r="G476" i="11"/>
  <c r="H476" i="11"/>
  <c r="I476" i="11"/>
  <c r="J476" i="11"/>
  <c r="K476" i="11"/>
  <c r="L476" i="11"/>
  <c r="M476" i="11"/>
  <c r="N476" i="11"/>
  <c r="O476" i="11"/>
  <c r="P476" i="11"/>
  <c r="Q476" i="11"/>
  <c r="R476" i="11"/>
  <c r="S476" i="11"/>
  <c r="T476" i="11"/>
  <c r="U476" i="11"/>
  <c r="V476" i="11"/>
  <c r="W476" i="11"/>
  <c r="X476" i="11"/>
  <c r="Y476" i="11"/>
  <c r="A477" i="11"/>
  <c r="B477" i="11"/>
  <c r="C477" i="11"/>
  <c r="D477" i="11"/>
  <c r="E477" i="11"/>
  <c r="F477" i="11"/>
  <c r="G477" i="11"/>
  <c r="H477" i="11"/>
  <c r="I477" i="11"/>
  <c r="J477" i="11"/>
  <c r="K477" i="11"/>
  <c r="L477" i="11"/>
  <c r="M477" i="11"/>
  <c r="N477" i="11"/>
  <c r="O477" i="11"/>
  <c r="P477" i="11"/>
  <c r="Q477" i="11"/>
  <c r="R477" i="11"/>
  <c r="S477" i="11"/>
  <c r="T477" i="11"/>
  <c r="U477" i="11"/>
  <c r="V477" i="11"/>
  <c r="W477" i="11"/>
  <c r="X477" i="11"/>
  <c r="Y477" i="11"/>
  <c r="A478" i="11"/>
  <c r="B478" i="11"/>
  <c r="C478" i="11"/>
  <c r="D478" i="11"/>
  <c r="E478" i="11"/>
  <c r="F478" i="11"/>
  <c r="G478" i="11"/>
  <c r="H478" i="11"/>
  <c r="I478" i="11"/>
  <c r="J478" i="11"/>
  <c r="K478" i="11"/>
  <c r="L478" i="11"/>
  <c r="M478" i="11"/>
  <c r="N478" i="11"/>
  <c r="O478" i="11"/>
  <c r="P478" i="11"/>
  <c r="Q478" i="11"/>
  <c r="R478" i="11"/>
  <c r="S478" i="11"/>
  <c r="T478" i="11"/>
  <c r="U478" i="11"/>
  <c r="V478" i="11"/>
  <c r="W478" i="11"/>
  <c r="X478" i="11"/>
  <c r="Y478" i="11"/>
  <c r="A479" i="11"/>
  <c r="B479" i="11"/>
  <c r="C479" i="11"/>
  <c r="D479" i="11"/>
  <c r="E479" i="11"/>
  <c r="F479" i="11"/>
  <c r="G479" i="11"/>
  <c r="H479" i="11"/>
  <c r="I479" i="11"/>
  <c r="J479" i="11"/>
  <c r="K479" i="11"/>
  <c r="L479" i="11"/>
  <c r="M479" i="11"/>
  <c r="N479" i="11"/>
  <c r="O479" i="11"/>
  <c r="P479" i="11"/>
  <c r="Q479" i="11"/>
  <c r="R479" i="11"/>
  <c r="S479" i="11"/>
  <c r="T479" i="11"/>
  <c r="U479" i="11"/>
  <c r="V479" i="11"/>
  <c r="W479" i="11"/>
  <c r="X479" i="11"/>
  <c r="Y479" i="11"/>
  <c r="A480" i="11"/>
  <c r="B480" i="11"/>
  <c r="C480" i="11"/>
  <c r="D480" i="11"/>
  <c r="E480" i="11"/>
  <c r="F480" i="11"/>
  <c r="G480" i="11"/>
  <c r="H480" i="11"/>
  <c r="I480" i="11"/>
  <c r="J480" i="11"/>
  <c r="K480" i="11"/>
  <c r="L480" i="11"/>
  <c r="M480" i="11"/>
  <c r="N480" i="11"/>
  <c r="O480" i="11"/>
  <c r="P480" i="11"/>
  <c r="Q480" i="11"/>
  <c r="R480" i="11"/>
  <c r="S480" i="11"/>
  <c r="T480" i="11"/>
  <c r="U480" i="11"/>
  <c r="V480" i="11"/>
  <c r="W480" i="11"/>
  <c r="X480" i="11"/>
  <c r="Y480" i="11"/>
  <c r="A481" i="11"/>
  <c r="B481" i="11"/>
  <c r="C481" i="11"/>
  <c r="D481" i="11"/>
  <c r="E481" i="11"/>
  <c r="F481" i="11"/>
  <c r="G481" i="11"/>
  <c r="H481" i="11"/>
  <c r="I481" i="11"/>
  <c r="J481" i="11"/>
  <c r="K481" i="11"/>
  <c r="L481" i="11"/>
  <c r="M481" i="11"/>
  <c r="N481" i="11"/>
  <c r="O481" i="11"/>
  <c r="P481" i="11"/>
  <c r="Q481" i="11"/>
  <c r="R481" i="11"/>
  <c r="S481" i="11"/>
  <c r="T481" i="11"/>
  <c r="U481" i="11"/>
  <c r="V481" i="11"/>
  <c r="W481" i="11"/>
  <c r="X481" i="11"/>
  <c r="Y481" i="11"/>
  <c r="A482" i="11"/>
  <c r="B482" i="11"/>
  <c r="C482" i="11"/>
  <c r="D482" i="11"/>
  <c r="E482" i="11"/>
  <c r="F482" i="11"/>
  <c r="G482" i="11"/>
  <c r="H482" i="11"/>
  <c r="I482" i="11"/>
  <c r="J482" i="11"/>
  <c r="K482" i="11"/>
  <c r="L482" i="11"/>
  <c r="M482" i="11"/>
  <c r="N482" i="11"/>
  <c r="O482" i="11"/>
  <c r="P482" i="11"/>
  <c r="Q482" i="11"/>
  <c r="R482" i="11"/>
  <c r="S482" i="11"/>
  <c r="T482" i="11"/>
  <c r="U482" i="11"/>
  <c r="V482" i="11"/>
  <c r="W482" i="11"/>
  <c r="X482" i="11"/>
  <c r="Y482" i="11"/>
  <c r="A483" i="11"/>
  <c r="B483" i="11"/>
  <c r="C483" i="11"/>
  <c r="D483" i="11"/>
  <c r="E483" i="11"/>
  <c r="F483" i="11"/>
  <c r="G483" i="11"/>
  <c r="H483" i="11"/>
  <c r="I483" i="11"/>
  <c r="J483" i="11"/>
  <c r="K483" i="11"/>
  <c r="L483" i="11"/>
  <c r="M483" i="11"/>
  <c r="N483" i="11"/>
  <c r="O483" i="11"/>
  <c r="P483" i="11"/>
  <c r="Q483" i="11"/>
  <c r="R483" i="11"/>
  <c r="S483" i="11"/>
  <c r="T483" i="11"/>
  <c r="U483" i="11"/>
  <c r="V483" i="11"/>
  <c r="W483" i="11"/>
  <c r="X483" i="11"/>
  <c r="Y483" i="11"/>
  <c r="A484" i="11"/>
  <c r="B484" i="11"/>
  <c r="C484" i="11"/>
  <c r="D484" i="11"/>
  <c r="E484" i="11"/>
  <c r="F484" i="11"/>
  <c r="G484" i="11"/>
  <c r="H484" i="11"/>
  <c r="I484" i="11"/>
  <c r="J484" i="11"/>
  <c r="K484" i="11"/>
  <c r="L484" i="11"/>
  <c r="M484" i="11"/>
  <c r="N484" i="11"/>
  <c r="O484" i="11"/>
  <c r="P484" i="11"/>
  <c r="Q484" i="11"/>
  <c r="R484" i="11"/>
  <c r="S484" i="11"/>
  <c r="T484" i="11"/>
  <c r="U484" i="11"/>
  <c r="V484" i="11"/>
  <c r="W484" i="11"/>
  <c r="X484" i="11"/>
  <c r="Y484" i="11"/>
  <c r="A485" i="11"/>
  <c r="B485" i="11"/>
  <c r="C485" i="11"/>
  <c r="D485" i="11"/>
  <c r="E485" i="11"/>
  <c r="F485" i="11"/>
  <c r="G485" i="11"/>
  <c r="H485" i="11"/>
  <c r="I485" i="11"/>
  <c r="J485" i="11"/>
  <c r="K485" i="11"/>
  <c r="L485" i="11"/>
  <c r="M485" i="11"/>
  <c r="N485" i="11"/>
  <c r="O485" i="11"/>
  <c r="P485" i="11"/>
  <c r="Q485" i="11"/>
  <c r="R485" i="11"/>
  <c r="S485" i="11"/>
  <c r="T485" i="11"/>
  <c r="U485" i="11"/>
  <c r="V485" i="11"/>
  <c r="W485" i="11"/>
  <c r="X485" i="11"/>
  <c r="Y485" i="11"/>
  <c r="A486" i="11"/>
  <c r="B486" i="11"/>
  <c r="C486" i="11"/>
  <c r="D486" i="11"/>
  <c r="E486" i="11"/>
  <c r="F486" i="11"/>
  <c r="G486" i="11"/>
  <c r="H486" i="11"/>
  <c r="I486" i="11"/>
  <c r="J486" i="11"/>
  <c r="K486" i="11"/>
  <c r="L486" i="11"/>
  <c r="M486" i="11"/>
  <c r="N486" i="11"/>
  <c r="O486" i="11"/>
  <c r="P486" i="11"/>
  <c r="Q486" i="11"/>
  <c r="R486" i="11"/>
  <c r="S486" i="11"/>
  <c r="T486" i="11"/>
  <c r="U486" i="11"/>
  <c r="V486" i="11"/>
  <c r="W486" i="11"/>
  <c r="X486" i="11"/>
  <c r="Y486" i="11"/>
  <c r="A487" i="11"/>
  <c r="B487" i="11"/>
  <c r="C487" i="11"/>
  <c r="D487" i="11"/>
  <c r="E487" i="11"/>
  <c r="F487" i="11"/>
  <c r="G487" i="11"/>
  <c r="H487" i="11"/>
  <c r="I487" i="11"/>
  <c r="J487" i="11"/>
  <c r="K487" i="11"/>
  <c r="L487" i="11"/>
  <c r="M487" i="11"/>
  <c r="N487" i="11"/>
  <c r="O487" i="11"/>
  <c r="P487" i="11"/>
  <c r="Q487" i="11"/>
  <c r="R487" i="11"/>
  <c r="S487" i="11"/>
  <c r="T487" i="11"/>
  <c r="U487" i="11"/>
  <c r="V487" i="11"/>
  <c r="W487" i="11"/>
  <c r="X487" i="11"/>
  <c r="Y487" i="11"/>
  <c r="A488" i="11"/>
  <c r="B488" i="11"/>
  <c r="C488" i="11"/>
  <c r="D488" i="11"/>
  <c r="E488" i="11"/>
  <c r="F488" i="11"/>
  <c r="G488" i="11"/>
  <c r="H488" i="11"/>
  <c r="I488" i="11"/>
  <c r="J488" i="11"/>
  <c r="K488" i="11"/>
  <c r="L488" i="11"/>
  <c r="M488" i="11"/>
  <c r="N488" i="11"/>
  <c r="O488" i="11"/>
  <c r="P488" i="11"/>
  <c r="Q488" i="11"/>
  <c r="R488" i="11"/>
  <c r="S488" i="11"/>
  <c r="T488" i="11"/>
  <c r="U488" i="11"/>
  <c r="V488" i="11"/>
  <c r="W488" i="11"/>
  <c r="X488" i="11"/>
  <c r="Y488" i="11"/>
  <c r="A489" i="11"/>
  <c r="B489" i="11"/>
  <c r="C489" i="11"/>
  <c r="D489" i="11"/>
  <c r="E489" i="11"/>
  <c r="F489" i="11"/>
  <c r="G489" i="11"/>
  <c r="H489" i="11"/>
  <c r="I489" i="11"/>
  <c r="J489" i="11"/>
  <c r="K489" i="11"/>
  <c r="L489" i="11"/>
  <c r="M489" i="11"/>
  <c r="N489" i="11"/>
  <c r="O489" i="11"/>
  <c r="P489" i="11"/>
  <c r="Q489" i="11"/>
  <c r="R489" i="11"/>
  <c r="S489" i="11"/>
  <c r="T489" i="11"/>
  <c r="U489" i="11"/>
  <c r="V489" i="11"/>
  <c r="W489" i="11"/>
  <c r="X489" i="11"/>
  <c r="Y489" i="11"/>
  <c r="A490" i="11"/>
  <c r="B490" i="11"/>
  <c r="C490" i="11"/>
  <c r="D490" i="11"/>
  <c r="E490" i="11"/>
  <c r="F490" i="11"/>
  <c r="G490" i="11"/>
  <c r="H490" i="11"/>
  <c r="I490" i="11"/>
  <c r="J490" i="11"/>
  <c r="K490" i="11"/>
  <c r="L490" i="11"/>
  <c r="M490" i="11"/>
  <c r="N490" i="11"/>
  <c r="O490" i="11"/>
  <c r="P490" i="11"/>
  <c r="Q490" i="11"/>
  <c r="R490" i="11"/>
  <c r="S490" i="11"/>
  <c r="T490" i="11"/>
  <c r="U490" i="11"/>
  <c r="V490" i="11"/>
  <c r="W490" i="11"/>
  <c r="X490" i="11"/>
  <c r="Y490" i="11"/>
  <c r="A491" i="11"/>
  <c r="B491" i="11"/>
  <c r="C491" i="11"/>
  <c r="D491" i="11"/>
  <c r="E491" i="11"/>
  <c r="F491" i="11"/>
  <c r="G491" i="11"/>
  <c r="H491" i="11"/>
  <c r="I491" i="11"/>
  <c r="J491" i="11"/>
  <c r="K491" i="11"/>
  <c r="L491" i="11"/>
  <c r="M491" i="11"/>
  <c r="N491" i="11"/>
  <c r="O491" i="11"/>
  <c r="P491" i="11"/>
  <c r="Q491" i="11"/>
  <c r="R491" i="11"/>
  <c r="S491" i="11"/>
  <c r="T491" i="11"/>
  <c r="U491" i="11"/>
  <c r="V491" i="11"/>
  <c r="W491" i="11"/>
  <c r="X491" i="11"/>
  <c r="Y491" i="11"/>
  <c r="A492" i="11"/>
  <c r="B492" i="11"/>
  <c r="C492" i="11"/>
  <c r="D492" i="11"/>
  <c r="E492" i="11"/>
  <c r="F492" i="11"/>
  <c r="G492" i="11"/>
  <c r="H492" i="11"/>
  <c r="I492" i="11"/>
  <c r="J492" i="11"/>
  <c r="K492" i="11"/>
  <c r="L492" i="11"/>
  <c r="M492" i="11"/>
  <c r="N492" i="11"/>
  <c r="O492" i="11"/>
  <c r="P492" i="11"/>
  <c r="Q492" i="11"/>
  <c r="R492" i="11"/>
  <c r="S492" i="11"/>
  <c r="T492" i="11"/>
  <c r="U492" i="11"/>
  <c r="V492" i="11"/>
  <c r="W492" i="11"/>
  <c r="X492" i="11"/>
  <c r="Y492" i="11"/>
  <c r="A493" i="11"/>
  <c r="B493" i="11"/>
  <c r="C493" i="11"/>
  <c r="D493" i="11"/>
  <c r="E493" i="11"/>
  <c r="F493" i="11"/>
  <c r="G493" i="11"/>
  <c r="H493" i="11"/>
  <c r="I493" i="11"/>
  <c r="J493" i="11"/>
  <c r="K493" i="11"/>
  <c r="L493" i="11"/>
  <c r="M493" i="11"/>
  <c r="N493" i="11"/>
  <c r="O493" i="11"/>
  <c r="P493" i="11"/>
  <c r="Q493" i="11"/>
  <c r="R493" i="11"/>
  <c r="S493" i="11"/>
  <c r="T493" i="11"/>
  <c r="U493" i="11"/>
  <c r="V493" i="11"/>
  <c r="W493" i="11"/>
  <c r="X493" i="11"/>
  <c r="Y493" i="11"/>
  <c r="A494" i="11"/>
  <c r="B494" i="11"/>
  <c r="C494" i="11"/>
  <c r="D494" i="11"/>
  <c r="E494" i="11"/>
  <c r="F494" i="11"/>
  <c r="G494" i="11"/>
  <c r="H494" i="11"/>
  <c r="I494" i="11"/>
  <c r="J494" i="11"/>
  <c r="K494" i="11"/>
  <c r="L494" i="11"/>
  <c r="M494" i="11"/>
  <c r="N494" i="11"/>
  <c r="O494" i="11"/>
  <c r="P494" i="11"/>
  <c r="Q494" i="11"/>
  <c r="R494" i="11"/>
  <c r="S494" i="11"/>
  <c r="T494" i="11"/>
  <c r="U494" i="11"/>
  <c r="V494" i="11"/>
  <c r="W494" i="11"/>
  <c r="X494" i="11"/>
  <c r="Y494" i="11"/>
  <c r="A495" i="11"/>
  <c r="B495" i="11"/>
  <c r="C495" i="11"/>
  <c r="D495" i="11"/>
  <c r="E495" i="11"/>
  <c r="F495" i="11"/>
  <c r="G495" i="11"/>
  <c r="H495" i="11"/>
  <c r="I495" i="11"/>
  <c r="J495" i="11"/>
  <c r="K495" i="11"/>
  <c r="L495" i="11"/>
  <c r="M495" i="11"/>
  <c r="N495" i="11"/>
  <c r="O495" i="11"/>
  <c r="P495" i="11"/>
  <c r="Q495" i="11"/>
  <c r="R495" i="11"/>
  <c r="S495" i="11"/>
  <c r="T495" i="11"/>
  <c r="U495" i="11"/>
  <c r="V495" i="11"/>
  <c r="W495" i="11"/>
  <c r="X495" i="11"/>
  <c r="Y495" i="11"/>
  <c r="A496" i="11"/>
  <c r="B496" i="11"/>
  <c r="C496" i="11"/>
  <c r="D496" i="11"/>
  <c r="E496" i="11"/>
  <c r="F496" i="11"/>
  <c r="G496" i="11"/>
  <c r="H496" i="11"/>
  <c r="I496" i="11"/>
  <c r="J496" i="11"/>
  <c r="K496" i="11"/>
  <c r="L496" i="11"/>
  <c r="M496" i="11"/>
  <c r="N496" i="11"/>
  <c r="O496" i="11"/>
  <c r="P496" i="11"/>
  <c r="Q496" i="11"/>
  <c r="R496" i="11"/>
  <c r="S496" i="11"/>
  <c r="T496" i="11"/>
  <c r="U496" i="11"/>
  <c r="V496" i="11"/>
  <c r="W496" i="11"/>
  <c r="X496" i="11"/>
  <c r="Y496" i="11"/>
  <c r="A497" i="11"/>
  <c r="B497" i="11"/>
  <c r="C497" i="11"/>
  <c r="D497" i="11"/>
  <c r="E497" i="11"/>
  <c r="F497" i="11"/>
  <c r="G497" i="11"/>
  <c r="H497" i="11"/>
  <c r="I497" i="11"/>
  <c r="J497" i="11"/>
  <c r="K497" i="11"/>
  <c r="L497" i="11"/>
  <c r="M497" i="11"/>
  <c r="N497" i="11"/>
  <c r="O497" i="11"/>
  <c r="P497" i="11"/>
  <c r="Q497" i="11"/>
  <c r="R497" i="11"/>
  <c r="S497" i="11"/>
  <c r="T497" i="11"/>
  <c r="U497" i="11"/>
  <c r="V497" i="11"/>
  <c r="W497" i="11"/>
  <c r="X497" i="11"/>
  <c r="Y497" i="11"/>
  <c r="A498" i="11"/>
  <c r="B498" i="11"/>
  <c r="C498" i="11"/>
  <c r="D498" i="11"/>
  <c r="E498" i="11"/>
  <c r="F498" i="11"/>
  <c r="G498" i="11"/>
  <c r="H498" i="11"/>
  <c r="I498" i="11"/>
  <c r="J498" i="11"/>
  <c r="K498" i="11"/>
  <c r="L498" i="11"/>
  <c r="M498" i="11"/>
  <c r="N498" i="11"/>
  <c r="O498" i="11"/>
  <c r="P498" i="11"/>
  <c r="Q498" i="11"/>
  <c r="R498" i="11"/>
  <c r="S498" i="11"/>
  <c r="T498" i="11"/>
  <c r="U498" i="11"/>
  <c r="V498" i="11"/>
  <c r="W498" i="11"/>
  <c r="X498" i="11"/>
  <c r="Y498" i="11"/>
  <c r="A499" i="11"/>
  <c r="B499" i="11"/>
  <c r="C499" i="11"/>
  <c r="D499" i="11"/>
  <c r="E499" i="11"/>
  <c r="F499" i="11"/>
  <c r="G499" i="11"/>
  <c r="H499" i="11"/>
  <c r="I499" i="11"/>
  <c r="J499" i="11"/>
  <c r="K499" i="11"/>
  <c r="L499" i="11"/>
  <c r="M499" i="11"/>
  <c r="N499" i="11"/>
  <c r="O499" i="11"/>
  <c r="P499" i="11"/>
  <c r="Q499" i="11"/>
  <c r="R499" i="11"/>
  <c r="S499" i="11"/>
  <c r="T499" i="11"/>
  <c r="U499" i="11"/>
  <c r="V499" i="11"/>
  <c r="W499" i="11"/>
  <c r="X499" i="11"/>
  <c r="Y499" i="11"/>
  <c r="A500" i="11"/>
  <c r="B500" i="11"/>
  <c r="C500" i="11"/>
  <c r="D500" i="11"/>
  <c r="E500" i="11"/>
  <c r="F500" i="11"/>
  <c r="G500" i="11"/>
  <c r="H500" i="11"/>
  <c r="I500" i="11"/>
  <c r="J500" i="11"/>
  <c r="K500" i="11"/>
  <c r="L500" i="11"/>
  <c r="M500" i="11"/>
  <c r="N500" i="11"/>
  <c r="O500" i="11"/>
  <c r="P500" i="11"/>
  <c r="Q500" i="11"/>
  <c r="R500" i="11"/>
  <c r="S500" i="11"/>
  <c r="T500" i="11"/>
  <c r="U500" i="11"/>
  <c r="V500" i="11"/>
  <c r="W500" i="11"/>
  <c r="X500" i="11"/>
  <c r="Y500" i="11"/>
  <c r="A501" i="11"/>
  <c r="B501" i="11"/>
  <c r="C501" i="11"/>
  <c r="D501" i="11"/>
  <c r="E501" i="11"/>
  <c r="F501" i="11"/>
  <c r="G501" i="11"/>
  <c r="H501" i="11"/>
  <c r="I501" i="11"/>
  <c r="J501" i="11"/>
  <c r="K501" i="11"/>
  <c r="L501" i="11"/>
  <c r="M501" i="11"/>
  <c r="N501" i="11"/>
  <c r="O501" i="11"/>
  <c r="P501" i="11"/>
  <c r="Q501" i="11"/>
  <c r="R501" i="11"/>
  <c r="S501" i="11"/>
  <c r="T501" i="11"/>
  <c r="U501" i="11"/>
  <c r="V501" i="11"/>
  <c r="W501" i="11"/>
  <c r="X501" i="11"/>
  <c r="Y501" i="11"/>
  <c r="A502" i="11"/>
  <c r="B502" i="11"/>
  <c r="C502" i="11"/>
  <c r="D502" i="11"/>
  <c r="E502" i="11"/>
  <c r="F502" i="11"/>
  <c r="G502" i="11"/>
  <c r="H502" i="11"/>
  <c r="I502" i="11"/>
  <c r="J502" i="11"/>
  <c r="K502" i="11"/>
  <c r="L502" i="11"/>
  <c r="M502" i="11"/>
  <c r="N502" i="11"/>
  <c r="O502" i="11"/>
  <c r="P502" i="11"/>
  <c r="Q502" i="11"/>
  <c r="R502" i="11"/>
  <c r="S502" i="11"/>
  <c r="T502" i="11"/>
  <c r="U502" i="11"/>
  <c r="V502" i="11"/>
  <c r="W502" i="11"/>
  <c r="X502" i="11"/>
  <c r="Y502" i="11"/>
  <c r="A503" i="11"/>
  <c r="B503" i="11"/>
  <c r="C503" i="11"/>
  <c r="D503" i="11"/>
  <c r="E503" i="11"/>
  <c r="F503" i="11"/>
  <c r="G503" i="11"/>
  <c r="H503" i="11"/>
  <c r="I503" i="11"/>
  <c r="J503" i="11"/>
  <c r="K503" i="11"/>
  <c r="L503" i="11"/>
  <c r="M503" i="11"/>
  <c r="N503" i="11"/>
  <c r="O503" i="11"/>
  <c r="P503" i="11"/>
  <c r="Q503" i="11"/>
  <c r="R503" i="11"/>
  <c r="S503" i="11"/>
  <c r="T503" i="11"/>
  <c r="U503" i="11"/>
  <c r="V503" i="11"/>
  <c r="W503" i="11"/>
  <c r="X503" i="11"/>
  <c r="Y503" i="11"/>
  <c r="A504" i="11"/>
  <c r="B504" i="11"/>
  <c r="C504" i="11"/>
  <c r="D504" i="11"/>
  <c r="E504" i="11"/>
  <c r="F504" i="11"/>
  <c r="G504" i="11"/>
  <c r="H504" i="11"/>
  <c r="I504" i="11"/>
  <c r="J504" i="11"/>
  <c r="K504" i="11"/>
  <c r="L504" i="11"/>
  <c r="M504" i="11"/>
  <c r="N504" i="11"/>
  <c r="O504" i="11"/>
  <c r="P504" i="11"/>
  <c r="Q504" i="11"/>
  <c r="R504" i="11"/>
  <c r="S504" i="11"/>
  <c r="T504" i="11"/>
  <c r="U504" i="11"/>
  <c r="V504" i="11"/>
  <c r="W504" i="11"/>
  <c r="X504" i="11"/>
  <c r="Y504" i="11"/>
  <c r="A505" i="11"/>
  <c r="B505" i="11"/>
  <c r="C505" i="11"/>
  <c r="D505" i="11"/>
  <c r="E505" i="11"/>
  <c r="F505" i="11"/>
  <c r="G505" i="11"/>
  <c r="H505" i="11"/>
  <c r="I505" i="11"/>
  <c r="J505" i="11"/>
  <c r="K505" i="11"/>
  <c r="L505" i="11"/>
  <c r="M505" i="11"/>
  <c r="N505" i="11"/>
  <c r="O505" i="11"/>
  <c r="P505" i="11"/>
  <c r="Q505" i="11"/>
  <c r="R505" i="11"/>
  <c r="S505" i="11"/>
  <c r="T505" i="11"/>
  <c r="U505" i="11"/>
  <c r="V505" i="11"/>
  <c r="W505" i="11"/>
  <c r="X505" i="11"/>
  <c r="Y505" i="11"/>
  <c r="A506" i="11"/>
  <c r="B506" i="11"/>
  <c r="C506" i="11"/>
  <c r="D506" i="11"/>
  <c r="E506" i="11"/>
  <c r="F506" i="11"/>
  <c r="G506" i="11"/>
  <c r="H506" i="11"/>
  <c r="I506" i="11"/>
  <c r="J506" i="11"/>
  <c r="K506" i="11"/>
  <c r="L506" i="11"/>
  <c r="M506" i="11"/>
  <c r="N506" i="11"/>
  <c r="O506" i="11"/>
  <c r="P506" i="11"/>
  <c r="Q506" i="11"/>
  <c r="R506" i="11"/>
  <c r="S506" i="11"/>
  <c r="T506" i="11"/>
  <c r="U506" i="11"/>
  <c r="V506" i="11"/>
  <c r="W506" i="11"/>
  <c r="X506" i="11"/>
  <c r="Y506" i="11"/>
  <c r="A507" i="11"/>
  <c r="B507" i="11"/>
  <c r="C507" i="11"/>
  <c r="D507" i="11"/>
  <c r="E507" i="11"/>
  <c r="F507" i="11"/>
  <c r="G507" i="11"/>
  <c r="H507" i="11"/>
  <c r="I507" i="11"/>
  <c r="J507" i="11"/>
  <c r="K507" i="11"/>
  <c r="L507" i="11"/>
  <c r="M507" i="11"/>
  <c r="N507" i="11"/>
  <c r="O507" i="11"/>
  <c r="P507" i="11"/>
  <c r="Q507" i="11"/>
  <c r="R507" i="11"/>
  <c r="S507" i="11"/>
  <c r="T507" i="11"/>
  <c r="U507" i="11"/>
  <c r="V507" i="11"/>
  <c r="W507" i="11"/>
  <c r="X507" i="11"/>
  <c r="Y507" i="11"/>
  <c r="A508" i="11"/>
  <c r="B508" i="11"/>
  <c r="C508" i="11"/>
  <c r="D508" i="11"/>
  <c r="E508" i="11"/>
  <c r="F508" i="11"/>
  <c r="G508" i="11"/>
  <c r="H508" i="11"/>
  <c r="I508" i="11"/>
  <c r="J508" i="11"/>
  <c r="K508" i="11"/>
  <c r="L508" i="11"/>
  <c r="M508" i="11"/>
  <c r="N508" i="11"/>
  <c r="O508" i="11"/>
  <c r="P508" i="11"/>
  <c r="Q508" i="11"/>
  <c r="R508" i="11"/>
  <c r="S508" i="11"/>
  <c r="T508" i="11"/>
  <c r="U508" i="11"/>
  <c r="V508" i="11"/>
  <c r="W508" i="11"/>
  <c r="X508" i="11"/>
  <c r="Y508" i="11"/>
  <c r="A509" i="11"/>
  <c r="B509" i="11"/>
  <c r="C509" i="11"/>
  <c r="D509" i="11"/>
  <c r="E509" i="11"/>
  <c r="F509" i="11"/>
  <c r="G509" i="11"/>
  <c r="H509" i="11"/>
  <c r="I509" i="11"/>
  <c r="J509" i="11"/>
  <c r="K509" i="11"/>
  <c r="L509" i="11"/>
  <c r="M509" i="11"/>
  <c r="N509" i="11"/>
  <c r="O509" i="11"/>
  <c r="P509" i="11"/>
  <c r="Q509" i="11"/>
  <c r="R509" i="11"/>
  <c r="S509" i="11"/>
  <c r="T509" i="11"/>
  <c r="U509" i="11"/>
  <c r="V509" i="11"/>
  <c r="W509" i="11"/>
  <c r="X509" i="11"/>
  <c r="Y509" i="11"/>
  <c r="A510" i="11"/>
  <c r="B510" i="11"/>
  <c r="C510" i="11"/>
  <c r="D510" i="11"/>
  <c r="E510" i="11"/>
  <c r="F510" i="11"/>
  <c r="G510" i="11"/>
  <c r="H510" i="11"/>
  <c r="I510" i="11"/>
  <c r="J510" i="11"/>
  <c r="K510" i="11"/>
  <c r="L510" i="11"/>
  <c r="M510" i="11"/>
  <c r="N510" i="11"/>
  <c r="O510" i="11"/>
  <c r="P510" i="11"/>
  <c r="Q510" i="11"/>
  <c r="R510" i="11"/>
  <c r="S510" i="11"/>
  <c r="T510" i="11"/>
  <c r="U510" i="11"/>
  <c r="V510" i="11"/>
  <c r="W510" i="11"/>
  <c r="X510" i="11"/>
  <c r="Y510" i="11"/>
  <c r="A511" i="11"/>
  <c r="B511" i="11"/>
  <c r="C511" i="11"/>
  <c r="D511" i="11"/>
  <c r="E511" i="11"/>
  <c r="F511" i="11"/>
  <c r="G511" i="11"/>
  <c r="H511" i="11"/>
  <c r="I511" i="11"/>
  <c r="J511" i="11"/>
  <c r="K511" i="11"/>
  <c r="L511" i="11"/>
  <c r="M511" i="11"/>
  <c r="N511" i="11"/>
  <c r="O511" i="11"/>
  <c r="P511" i="11"/>
  <c r="Q511" i="11"/>
  <c r="R511" i="11"/>
  <c r="S511" i="11"/>
  <c r="T511" i="11"/>
  <c r="U511" i="11"/>
  <c r="V511" i="11"/>
  <c r="W511" i="11"/>
  <c r="X511" i="11"/>
  <c r="Y511" i="11"/>
  <c r="A512" i="11"/>
  <c r="B512" i="11"/>
  <c r="C512" i="11"/>
  <c r="D512" i="11"/>
  <c r="E512" i="11"/>
  <c r="F512" i="11"/>
  <c r="G512" i="11"/>
  <c r="H512" i="11"/>
  <c r="I512" i="11"/>
  <c r="J512" i="11"/>
  <c r="K512" i="11"/>
  <c r="L512" i="11"/>
  <c r="M512" i="11"/>
  <c r="N512" i="11"/>
  <c r="O512" i="11"/>
  <c r="P512" i="11"/>
  <c r="Q512" i="11"/>
  <c r="R512" i="11"/>
  <c r="S512" i="11"/>
  <c r="T512" i="11"/>
  <c r="U512" i="11"/>
  <c r="V512" i="11"/>
  <c r="W512" i="11"/>
  <c r="X512" i="11"/>
  <c r="Y512" i="11"/>
  <c r="A513" i="11"/>
  <c r="B513" i="11"/>
  <c r="C513" i="11"/>
  <c r="D513" i="11"/>
  <c r="E513" i="11"/>
  <c r="F513" i="11"/>
  <c r="G513" i="11"/>
  <c r="H513" i="11"/>
  <c r="I513" i="11"/>
  <c r="J513" i="11"/>
  <c r="K513" i="11"/>
  <c r="L513" i="11"/>
  <c r="M513" i="11"/>
  <c r="N513" i="11"/>
  <c r="O513" i="11"/>
  <c r="P513" i="11"/>
  <c r="Q513" i="11"/>
  <c r="R513" i="11"/>
  <c r="S513" i="11"/>
  <c r="T513" i="11"/>
  <c r="U513" i="11"/>
  <c r="V513" i="11"/>
  <c r="W513" i="11"/>
  <c r="X513" i="11"/>
  <c r="Y513" i="11"/>
  <c r="A514" i="11"/>
  <c r="B514" i="11"/>
  <c r="C514" i="11"/>
  <c r="D514" i="11"/>
  <c r="E514" i="11"/>
  <c r="F514" i="11"/>
  <c r="G514" i="11"/>
  <c r="H514" i="11"/>
  <c r="I514" i="11"/>
  <c r="J514" i="11"/>
  <c r="K514" i="11"/>
  <c r="L514" i="11"/>
  <c r="M514" i="11"/>
  <c r="N514" i="11"/>
  <c r="O514" i="11"/>
  <c r="P514" i="11"/>
  <c r="Q514" i="11"/>
  <c r="R514" i="11"/>
  <c r="S514" i="11"/>
  <c r="T514" i="11"/>
  <c r="U514" i="11"/>
  <c r="V514" i="11"/>
  <c r="W514" i="11"/>
  <c r="X514" i="11"/>
  <c r="Y514" i="11"/>
  <c r="A515" i="11"/>
  <c r="B515" i="11"/>
  <c r="C515" i="11"/>
  <c r="D515" i="11"/>
  <c r="E515" i="11"/>
  <c r="F515" i="11"/>
  <c r="G515" i="11"/>
  <c r="H515" i="11"/>
  <c r="I515" i="11"/>
  <c r="J515" i="11"/>
  <c r="K515" i="11"/>
  <c r="L515" i="11"/>
  <c r="M515" i="11"/>
  <c r="N515" i="11"/>
  <c r="O515" i="11"/>
  <c r="P515" i="11"/>
  <c r="Q515" i="11"/>
  <c r="R515" i="11"/>
  <c r="S515" i="11"/>
  <c r="T515" i="11"/>
  <c r="U515" i="11"/>
  <c r="V515" i="11"/>
  <c r="W515" i="11"/>
  <c r="X515" i="11"/>
  <c r="Y515" i="11"/>
  <c r="A516" i="11"/>
  <c r="B516" i="11"/>
  <c r="C516" i="11"/>
  <c r="D516" i="11"/>
  <c r="E516" i="11"/>
  <c r="F516" i="11"/>
  <c r="G516" i="11"/>
  <c r="H516" i="11"/>
  <c r="I516" i="11"/>
  <c r="J516" i="11"/>
  <c r="K516" i="11"/>
  <c r="L516" i="11"/>
  <c r="M516" i="11"/>
  <c r="N516" i="11"/>
  <c r="O516" i="11"/>
  <c r="P516" i="11"/>
  <c r="Q516" i="11"/>
  <c r="R516" i="11"/>
  <c r="S516" i="11"/>
  <c r="T516" i="11"/>
  <c r="U516" i="11"/>
  <c r="V516" i="11"/>
  <c r="W516" i="11"/>
  <c r="X516" i="11"/>
  <c r="Y516" i="11"/>
  <c r="A517" i="11"/>
  <c r="B517" i="11"/>
  <c r="C517" i="11"/>
  <c r="D517" i="11"/>
  <c r="E517" i="11"/>
  <c r="F517" i="11"/>
  <c r="G517" i="11"/>
  <c r="H517" i="11"/>
  <c r="I517" i="11"/>
  <c r="J517" i="11"/>
  <c r="K517" i="11"/>
  <c r="L517" i="11"/>
  <c r="M517" i="11"/>
  <c r="N517" i="11"/>
  <c r="O517" i="11"/>
  <c r="P517" i="11"/>
  <c r="Q517" i="11"/>
  <c r="R517" i="11"/>
  <c r="S517" i="11"/>
  <c r="T517" i="11"/>
  <c r="U517" i="11"/>
  <c r="V517" i="11"/>
  <c r="W517" i="11"/>
  <c r="X517" i="11"/>
  <c r="Y517" i="11"/>
  <c r="A518" i="11"/>
  <c r="B518" i="11"/>
  <c r="C518" i="11"/>
  <c r="D518" i="11"/>
  <c r="E518" i="11"/>
  <c r="F518" i="11"/>
  <c r="G518" i="11"/>
  <c r="H518" i="11"/>
  <c r="I518" i="11"/>
  <c r="J518" i="11"/>
  <c r="K518" i="11"/>
  <c r="L518" i="11"/>
  <c r="M518" i="11"/>
  <c r="N518" i="11"/>
  <c r="O518" i="11"/>
  <c r="P518" i="11"/>
  <c r="Q518" i="11"/>
  <c r="R518" i="11"/>
  <c r="S518" i="11"/>
  <c r="T518" i="11"/>
  <c r="U518" i="11"/>
  <c r="V518" i="11"/>
  <c r="W518" i="11"/>
  <c r="X518" i="11"/>
  <c r="Y518" i="11"/>
  <c r="A519" i="11"/>
  <c r="B519" i="11"/>
  <c r="C519" i="11"/>
  <c r="D519" i="11"/>
  <c r="E519" i="11"/>
  <c r="F519" i="11"/>
  <c r="G519" i="11"/>
  <c r="H519" i="11"/>
  <c r="I519" i="11"/>
  <c r="J519" i="11"/>
  <c r="K519" i="11"/>
  <c r="L519" i="11"/>
  <c r="M519" i="11"/>
  <c r="N519" i="11"/>
  <c r="O519" i="11"/>
  <c r="P519" i="11"/>
  <c r="Q519" i="11"/>
  <c r="R519" i="11"/>
  <c r="S519" i="11"/>
  <c r="T519" i="11"/>
  <c r="U519" i="11"/>
  <c r="V519" i="11"/>
  <c r="W519" i="11"/>
  <c r="X519" i="11"/>
  <c r="Y519" i="11"/>
  <c r="A520" i="11"/>
  <c r="B520" i="11"/>
  <c r="C520" i="11"/>
  <c r="D520" i="11"/>
  <c r="E520" i="11"/>
  <c r="F520" i="11"/>
  <c r="G520" i="11"/>
  <c r="H520" i="11"/>
  <c r="I520" i="11"/>
  <c r="J520" i="11"/>
  <c r="K520" i="11"/>
  <c r="L520" i="11"/>
  <c r="M520" i="11"/>
  <c r="N520" i="11"/>
  <c r="O520" i="11"/>
  <c r="P520" i="11"/>
  <c r="Q520" i="11"/>
  <c r="R520" i="11"/>
  <c r="S520" i="11"/>
  <c r="T520" i="11"/>
  <c r="U520" i="11"/>
  <c r="V520" i="11"/>
  <c r="W520" i="11"/>
  <c r="X520" i="11"/>
  <c r="Y520" i="11"/>
  <c r="A521" i="11"/>
  <c r="B521" i="11"/>
  <c r="C521" i="11"/>
  <c r="D521" i="11"/>
  <c r="E521" i="11"/>
  <c r="F521" i="11"/>
  <c r="G521" i="11"/>
  <c r="H521" i="11"/>
  <c r="I521" i="11"/>
  <c r="J521" i="11"/>
  <c r="K521" i="11"/>
  <c r="L521" i="11"/>
  <c r="M521" i="11"/>
  <c r="N521" i="11"/>
  <c r="O521" i="11"/>
  <c r="P521" i="11"/>
  <c r="Q521" i="11"/>
  <c r="R521" i="11"/>
  <c r="S521" i="11"/>
  <c r="T521" i="11"/>
  <c r="U521" i="11"/>
  <c r="V521" i="11"/>
  <c r="W521" i="11"/>
  <c r="X521" i="11"/>
  <c r="Y521" i="11"/>
  <c r="A522" i="11"/>
  <c r="B522" i="11"/>
  <c r="C522" i="11"/>
  <c r="D522" i="11"/>
  <c r="E522" i="11"/>
  <c r="F522" i="11"/>
  <c r="G522" i="11"/>
  <c r="H522" i="11"/>
  <c r="I522" i="11"/>
  <c r="J522" i="11"/>
  <c r="K522" i="11"/>
  <c r="L522" i="11"/>
  <c r="M522" i="11"/>
  <c r="N522" i="11"/>
  <c r="O522" i="11"/>
  <c r="P522" i="11"/>
  <c r="Q522" i="11"/>
  <c r="R522" i="11"/>
  <c r="S522" i="11"/>
  <c r="T522" i="11"/>
  <c r="U522" i="11"/>
  <c r="V522" i="11"/>
  <c r="W522" i="11"/>
  <c r="X522" i="11"/>
  <c r="Y522" i="11"/>
  <c r="A523" i="11"/>
  <c r="B523" i="11"/>
  <c r="C523" i="11"/>
  <c r="D523" i="11"/>
  <c r="E523" i="11"/>
  <c r="F523" i="11"/>
  <c r="G523" i="11"/>
  <c r="H523" i="11"/>
  <c r="I523" i="11"/>
  <c r="J523" i="11"/>
  <c r="K523" i="11"/>
  <c r="L523" i="11"/>
  <c r="M523" i="11"/>
  <c r="N523" i="11"/>
  <c r="O523" i="11"/>
  <c r="P523" i="11"/>
  <c r="Q523" i="11"/>
  <c r="R523" i="11"/>
  <c r="S523" i="11"/>
  <c r="T523" i="11"/>
  <c r="U523" i="11"/>
  <c r="V523" i="11"/>
  <c r="W523" i="11"/>
  <c r="X523" i="11"/>
  <c r="Y523" i="11"/>
  <c r="A524" i="11"/>
  <c r="B524" i="11"/>
  <c r="C524" i="11"/>
  <c r="D524" i="11"/>
  <c r="E524" i="11"/>
  <c r="F524" i="11"/>
  <c r="G524" i="11"/>
  <c r="H524" i="11"/>
  <c r="I524" i="11"/>
  <c r="J524" i="11"/>
  <c r="K524" i="11"/>
  <c r="L524" i="11"/>
  <c r="M524" i="11"/>
  <c r="N524" i="11"/>
  <c r="O524" i="11"/>
  <c r="P524" i="11"/>
  <c r="Q524" i="11"/>
  <c r="R524" i="11"/>
  <c r="S524" i="11"/>
  <c r="T524" i="11"/>
  <c r="U524" i="11"/>
  <c r="V524" i="11"/>
  <c r="W524" i="11"/>
  <c r="X524" i="11"/>
  <c r="Y524" i="11"/>
  <c r="A525" i="11"/>
  <c r="B525" i="11"/>
  <c r="C525" i="11"/>
  <c r="D525" i="11"/>
  <c r="E525" i="11"/>
  <c r="F525" i="11"/>
  <c r="G525" i="11"/>
  <c r="H525" i="11"/>
  <c r="I525" i="11"/>
  <c r="J525" i="11"/>
  <c r="K525" i="11"/>
  <c r="L525" i="11"/>
  <c r="M525" i="11"/>
  <c r="N525" i="11"/>
  <c r="O525" i="11"/>
  <c r="P525" i="11"/>
  <c r="Q525" i="11"/>
  <c r="R525" i="11"/>
  <c r="S525" i="11"/>
  <c r="T525" i="11"/>
  <c r="U525" i="11"/>
  <c r="V525" i="11"/>
  <c r="W525" i="11"/>
  <c r="X525" i="11"/>
  <c r="Y525" i="11"/>
  <c r="A526" i="11"/>
  <c r="B526" i="11"/>
  <c r="C526" i="11"/>
  <c r="D526" i="11"/>
  <c r="E526" i="11"/>
  <c r="F526" i="11"/>
  <c r="G526" i="11"/>
  <c r="H526" i="11"/>
  <c r="I526" i="11"/>
  <c r="J526" i="11"/>
  <c r="K526" i="11"/>
  <c r="L526" i="11"/>
  <c r="M526" i="11"/>
  <c r="N526" i="11"/>
  <c r="O526" i="11"/>
  <c r="P526" i="11"/>
  <c r="Q526" i="11"/>
  <c r="R526" i="11"/>
  <c r="S526" i="11"/>
  <c r="T526" i="11"/>
  <c r="U526" i="11"/>
  <c r="V526" i="11"/>
  <c r="W526" i="11"/>
  <c r="X526" i="11"/>
  <c r="Y526" i="11"/>
  <c r="A527" i="11"/>
  <c r="B527" i="11"/>
  <c r="C527" i="11"/>
  <c r="D527" i="11"/>
  <c r="E527" i="11"/>
  <c r="F527" i="11"/>
  <c r="G527" i="11"/>
  <c r="H527" i="11"/>
  <c r="I527" i="11"/>
  <c r="J527" i="11"/>
  <c r="K527" i="11"/>
  <c r="L527" i="11"/>
  <c r="M527" i="11"/>
  <c r="N527" i="11"/>
  <c r="O527" i="11"/>
  <c r="P527" i="11"/>
  <c r="Q527" i="11"/>
  <c r="R527" i="11"/>
  <c r="S527" i="11"/>
  <c r="T527" i="11"/>
  <c r="U527" i="11"/>
  <c r="V527" i="11"/>
  <c r="W527" i="11"/>
  <c r="X527" i="11"/>
  <c r="Y527" i="11"/>
  <c r="A528" i="11"/>
  <c r="B528" i="11"/>
  <c r="C528" i="11"/>
  <c r="D528" i="11"/>
  <c r="E528" i="11"/>
  <c r="F528" i="11"/>
  <c r="G528" i="11"/>
  <c r="H528" i="11"/>
  <c r="I528" i="11"/>
  <c r="J528" i="11"/>
  <c r="K528" i="11"/>
  <c r="L528" i="11"/>
  <c r="M528" i="11"/>
  <c r="N528" i="11"/>
  <c r="O528" i="11"/>
  <c r="P528" i="11"/>
  <c r="Q528" i="11"/>
  <c r="R528" i="11"/>
  <c r="S528" i="11"/>
  <c r="T528" i="11"/>
  <c r="U528" i="11"/>
  <c r="V528" i="11"/>
  <c r="W528" i="11"/>
  <c r="X528" i="11"/>
  <c r="Y528" i="11"/>
  <c r="A529" i="11"/>
  <c r="B529" i="11"/>
  <c r="C529" i="11"/>
  <c r="D529" i="11"/>
  <c r="E529" i="11"/>
  <c r="F529" i="11"/>
  <c r="G529" i="11"/>
  <c r="H529" i="11"/>
  <c r="I529" i="11"/>
  <c r="J529" i="11"/>
  <c r="K529" i="11"/>
  <c r="L529" i="11"/>
  <c r="M529" i="11"/>
  <c r="N529" i="11"/>
  <c r="O529" i="11"/>
  <c r="P529" i="11"/>
  <c r="Q529" i="11"/>
  <c r="R529" i="11"/>
  <c r="S529" i="11"/>
  <c r="T529" i="11"/>
  <c r="U529" i="11"/>
  <c r="V529" i="11"/>
  <c r="W529" i="11"/>
  <c r="X529" i="11"/>
  <c r="Y529" i="11"/>
  <c r="A530" i="11"/>
  <c r="B530" i="11"/>
  <c r="C530" i="11"/>
  <c r="D530" i="11"/>
  <c r="E530" i="11"/>
  <c r="F530" i="11"/>
  <c r="G530" i="11"/>
  <c r="H530" i="11"/>
  <c r="I530" i="11"/>
  <c r="J530" i="11"/>
  <c r="K530" i="11"/>
  <c r="L530" i="11"/>
  <c r="M530" i="11"/>
  <c r="N530" i="11"/>
  <c r="O530" i="11"/>
  <c r="P530" i="11"/>
  <c r="Q530" i="11"/>
  <c r="R530" i="11"/>
  <c r="S530" i="11"/>
  <c r="T530" i="11"/>
  <c r="U530" i="11"/>
  <c r="V530" i="11"/>
  <c r="W530" i="11"/>
  <c r="X530" i="11"/>
  <c r="Y530" i="11"/>
  <c r="A531" i="11"/>
  <c r="B531" i="11"/>
  <c r="C531" i="11"/>
  <c r="D531" i="11"/>
  <c r="E531" i="11"/>
  <c r="F531" i="11"/>
  <c r="G531" i="11"/>
  <c r="H531" i="11"/>
  <c r="I531" i="11"/>
  <c r="J531" i="11"/>
  <c r="K531" i="11"/>
  <c r="L531" i="11"/>
  <c r="M531" i="11"/>
  <c r="N531" i="11"/>
  <c r="O531" i="11"/>
  <c r="P531" i="11"/>
  <c r="Q531" i="11"/>
  <c r="R531" i="11"/>
  <c r="S531" i="11"/>
  <c r="T531" i="11"/>
  <c r="U531" i="11"/>
  <c r="V531" i="11"/>
  <c r="W531" i="11"/>
  <c r="X531" i="11"/>
  <c r="Y531" i="11"/>
  <c r="A532" i="11"/>
  <c r="B532" i="11"/>
  <c r="C532" i="11"/>
  <c r="D532" i="11"/>
  <c r="E532" i="11"/>
  <c r="F532" i="11"/>
  <c r="G532" i="11"/>
  <c r="H532" i="11"/>
  <c r="I532" i="11"/>
  <c r="J532" i="11"/>
  <c r="K532" i="11"/>
  <c r="L532" i="11"/>
  <c r="M532" i="11"/>
  <c r="N532" i="11"/>
  <c r="O532" i="11"/>
  <c r="P532" i="11"/>
  <c r="Q532" i="11"/>
  <c r="R532" i="11"/>
  <c r="S532" i="11"/>
  <c r="T532" i="11"/>
  <c r="U532" i="11"/>
  <c r="V532" i="11"/>
  <c r="W532" i="11"/>
  <c r="X532" i="11"/>
  <c r="Y532" i="11"/>
  <c r="A533" i="11"/>
  <c r="B533" i="11"/>
  <c r="C533" i="11"/>
  <c r="D533" i="11"/>
  <c r="E533" i="11"/>
  <c r="F533" i="11"/>
  <c r="G533" i="11"/>
  <c r="H533" i="11"/>
  <c r="I533" i="11"/>
  <c r="J533" i="11"/>
  <c r="K533" i="11"/>
  <c r="L533" i="11"/>
  <c r="M533" i="11"/>
  <c r="N533" i="11"/>
  <c r="O533" i="11"/>
  <c r="P533" i="11"/>
  <c r="Q533" i="11"/>
  <c r="R533" i="11"/>
  <c r="S533" i="11"/>
  <c r="T533" i="11"/>
  <c r="U533" i="11"/>
  <c r="V533" i="11"/>
  <c r="W533" i="11"/>
  <c r="X533" i="11"/>
  <c r="Y533" i="11"/>
  <c r="A534" i="11"/>
  <c r="B534" i="11"/>
  <c r="C534" i="11"/>
  <c r="D534" i="11"/>
  <c r="E534" i="11"/>
  <c r="F534" i="11"/>
  <c r="G534" i="11"/>
  <c r="H534" i="11"/>
  <c r="I534" i="11"/>
  <c r="J534" i="11"/>
  <c r="K534" i="11"/>
  <c r="L534" i="11"/>
  <c r="M534" i="11"/>
  <c r="N534" i="11"/>
  <c r="O534" i="11"/>
  <c r="P534" i="11"/>
  <c r="Q534" i="11"/>
  <c r="R534" i="11"/>
  <c r="S534" i="11"/>
  <c r="T534" i="11"/>
  <c r="U534" i="11"/>
  <c r="V534" i="11"/>
  <c r="W534" i="11"/>
  <c r="X534" i="11"/>
  <c r="Y534" i="11"/>
  <c r="A535" i="11"/>
  <c r="B535" i="11"/>
  <c r="C535" i="11"/>
  <c r="D535" i="11"/>
  <c r="E535" i="11"/>
  <c r="F535" i="11"/>
  <c r="G535" i="11"/>
  <c r="H535" i="11"/>
  <c r="I535" i="11"/>
  <c r="J535" i="11"/>
  <c r="K535" i="11"/>
  <c r="L535" i="11"/>
  <c r="M535" i="11"/>
  <c r="N535" i="11"/>
  <c r="O535" i="11"/>
  <c r="P535" i="11"/>
  <c r="Q535" i="11"/>
  <c r="R535" i="11"/>
  <c r="S535" i="11"/>
  <c r="T535" i="11"/>
  <c r="U535" i="11"/>
  <c r="V535" i="11"/>
  <c r="W535" i="11"/>
  <c r="X535" i="11"/>
  <c r="Y535" i="11"/>
  <c r="A536" i="11"/>
  <c r="B536" i="11"/>
  <c r="C536" i="11"/>
  <c r="D536" i="11"/>
  <c r="E536" i="11"/>
  <c r="F536" i="11"/>
  <c r="G536" i="11"/>
  <c r="H536" i="11"/>
  <c r="I536" i="11"/>
  <c r="J536" i="11"/>
  <c r="K536" i="11"/>
  <c r="L536" i="11"/>
  <c r="M536" i="11"/>
  <c r="N536" i="11"/>
  <c r="O536" i="11"/>
  <c r="P536" i="11"/>
  <c r="Q536" i="11"/>
  <c r="R536" i="11"/>
  <c r="S536" i="11"/>
  <c r="T536" i="11"/>
  <c r="U536" i="11"/>
  <c r="V536" i="11"/>
  <c r="W536" i="11"/>
  <c r="X536" i="11"/>
  <c r="Y536" i="11"/>
  <c r="A537" i="11"/>
  <c r="B537" i="11"/>
  <c r="C537" i="11"/>
  <c r="D537" i="11"/>
  <c r="E537" i="11"/>
  <c r="F537" i="11"/>
  <c r="G537" i="11"/>
  <c r="H537" i="11"/>
  <c r="I537" i="11"/>
  <c r="J537" i="11"/>
  <c r="K537" i="11"/>
  <c r="L537" i="11"/>
  <c r="M537" i="11"/>
  <c r="N537" i="11"/>
  <c r="O537" i="11"/>
  <c r="P537" i="11"/>
  <c r="Q537" i="11"/>
  <c r="R537" i="11"/>
  <c r="S537" i="11"/>
  <c r="T537" i="11"/>
  <c r="U537" i="11"/>
  <c r="V537" i="11"/>
  <c r="W537" i="11"/>
  <c r="X537" i="11"/>
  <c r="Y537" i="11"/>
  <c r="A538" i="11"/>
  <c r="B538" i="11"/>
  <c r="C538" i="11"/>
  <c r="D538" i="11"/>
  <c r="E538" i="11"/>
  <c r="F538" i="11"/>
  <c r="G538" i="11"/>
  <c r="H538" i="11"/>
  <c r="I538" i="11"/>
  <c r="J538" i="11"/>
  <c r="K538" i="11"/>
  <c r="L538" i="11"/>
  <c r="M538" i="11"/>
  <c r="N538" i="11"/>
  <c r="O538" i="11"/>
  <c r="P538" i="11"/>
  <c r="Q538" i="11"/>
  <c r="R538" i="11"/>
  <c r="S538" i="11"/>
  <c r="T538" i="11"/>
  <c r="U538" i="11"/>
  <c r="V538" i="11"/>
  <c r="W538" i="11"/>
  <c r="X538" i="11"/>
  <c r="Y538" i="11"/>
  <c r="A539" i="11"/>
  <c r="B539" i="11"/>
  <c r="C539" i="11"/>
  <c r="D539" i="11"/>
  <c r="E539" i="11"/>
  <c r="F539" i="11"/>
  <c r="G539" i="11"/>
  <c r="H539" i="11"/>
  <c r="I539" i="11"/>
  <c r="J539" i="11"/>
  <c r="K539" i="11"/>
  <c r="L539" i="11"/>
  <c r="M539" i="11"/>
  <c r="N539" i="11"/>
  <c r="O539" i="11"/>
  <c r="P539" i="11"/>
  <c r="Q539" i="11"/>
  <c r="R539" i="11"/>
  <c r="S539" i="11"/>
  <c r="T539" i="11"/>
  <c r="U539" i="11"/>
  <c r="V539" i="11"/>
  <c r="W539" i="11"/>
  <c r="X539" i="11"/>
  <c r="Y539" i="11"/>
  <c r="A540" i="11"/>
  <c r="B540" i="11"/>
  <c r="C540" i="11"/>
  <c r="D540" i="11"/>
  <c r="E540" i="11"/>
  <c r="F540" i="11"/>
  <c r="G540" i="11"/>
  <c r="H540" i="11"/>
  <c r="I540" i="11"/>
  <c r="J540" i="11"/>
  <c r="K540" i="11"/>
  <c r="L540" i="11"/>
  <c r="M540" i="11"/>
  <c r="N540" i="11"/>
  <c r="O540" i="11"/>
  <c r="P540" i="11"/>
  <c r="Q540" i="11"/>
  <c r="R540" i="11"/>
  <c r="S540" i="11"/>
  <c r="T540" i="11"/>
  <c r="U540" i="11"/>
  <c r="V540" i="11"/>
  <c r="W540" i="11"/>
  <c r="X540" i="11"/>
  <c r="Y540" i="11"/>
  <c r="A541" i="11"/>
  <c r="B541" i="11"/>
  <c r="C541" i="11"/>
  <c r="D541" i="11"/>
  <c r="E541" i="11"/>
  <c r="F541" i="11"/>
  <c r="G541" i="11"/>
  <c r="H541" i="11"/>
  <c r="I541" i="11"/>
  <c r="J541" i="11"/>
  <c r="K541" i="11"/>
  <c r="L541" i="11"/>
  <c r="M541" i="11"/>
  <c r="N541" i="11"/>
  <c r="O541" i="11"/>
  <c r="P541" i="11"/>
  <c r="Q541" i="11"/>
  <c r="R541" i="11"/>
  <c r="S541" i="11"/>
  <c r="T541" i="11"/>
  <c r="U541" i="11"/>
  <c r="V541" i="11"/>
  <c r="W541" i="11"/>
  <c r="X541" i="11"/>
  <c r="Y541" i="11"/>
  <c r="A542" i="11"/>
  <c r="B542" i="11"/>
  <c r="C542" i="11"/>
  <c r="D542" i="11"/>
  <c r="E542" i="11"/>
  <c r="F542" i="11"/>
  <c r="G542" i="11"/>
  <c r="H542" i="11"/>
  <c r="I542" i="11"/>
  <c r="J542" i="11"/>
  <c r="K542" i="11"/>
  <c r="L542" i="11"/>
  <c r="M542" i="11"/>
  <c r="N542" i="11"/>
  <c r="O542" i="11"/>
  <c r="P542" i="11"/>
  <c r="Q542" i="11"/>
  <c r="R542" i="11"/>
  <c r="S542" i="11"/>
  <c r="T542" i="11"/>
  <c r="U542" i="11"/>
  <c r="V542" i="11"/>
  <c r="W542" i="11"/>
  <c r="X542" i="11"/>
  <c r="Y542" i="11"/>
  <c r="A543" i="11"/>
  <c r="B543" i="11"/>
  <c r="C543" i="11"/>
  <c r="D543" i="11"/>
  <c r="E543" i="11"/>
  <c r="F543" i="11"/>
  <c r="G543" i="11"/>
  <c r="H543" i="11"/>
  <c r="I543" i="11"/>
  <c r="J543" i="11"/>
  <c r="K543" i="11"/>
  <c r="L543" i="11"/>
  <c r="M543" i="11"/>
  <c r="N543" i="11"/>
  <c r="O543" i="11"/>
  <c r="P543" i="11"/>
  <c r="Q543" i="11"/>
  <c r="R543" i="11"/>
  <c r="S543" i="11"/>
  <c r="T543" i="11"/>
  <c r="U543" i="11"/>
  <c r="V543" i="11"/>
  <c r="W543" i="11"/>
  <c r="X543" i="11"/>
  <c r="Y543" i="11"/>
  <c r="A544" i="11"/>
  <c r="B544" i="11"/>
  <c r="C544" i="11"/>
  <c r="D544" i="11"/>
  <c r="E544" i="11"/>
  <c r="F544" i="11"/>
  <c r="G544" i="11"/>
  <c r="H544" i="11"/>
  <c r="I544" i="11"/>
  <c r="J544" i="11"/>
  <c r="K544" i="11"/>
  <c r="L544" i="11"/>
  <c r="M544" i="11"/>
  <c r="N544" i="11"/>
  <c r="O544" i="11"/>
  <c r="P544" i="11"/>
  <c r="Q544" i="11"/>
  <c r="R544" i="11"/>
  <c r="S544" i="11"/>
  <c r="T544" i="11"/>
  <c r="U544" i="11"/>
  <c r="V544" i="11"/>
  <c r="W544" i="11"/>
  <c r="X544" i="11"/>
  <c r="Y544" i="11"/>
  <c r="A545" i="11"/>
  <c r="B545" i="11"/>
  <c r="C545" i="11"/>
  <c r="D545" i="11"/>
  <c r="E545" i="11"/>
  <c r="F545" i="11"/>
  <c r="G545" i="11"/>
  <c r="H545" i="11"/>
  <c r="I545" i="11"/>
  <c r="J545" i="11"/>
  <c r="K545" i="11"/>
  <c r="L545" i="11"/>
  <c r="M545" i="11"/>
  <c r="N545" i="11"/>
  <c r="O545" i="11"/>
  <c r="P545" i="11"/>
  <c r="Q545" i="11"/>
  <c r="R545" i="11"/>
  <c r="S545" i="11"/>
  <c r="T545" i="11"/>
  <c r="U545" i="11"/>
  <c r="V545" i="11"/>
  <c r="W545" i="11"/>
  <c r="X545" i="11"/>
  <c r="Y545" i="11"/>
  <c r="A546" i="11"/>
  <c r="B546" i="11"/>
  <c r="C546" i="11"/>
  <c r="D546" i="11"/>
  <c r="E546" i="11"/>
  <c r="F546" i="11"/>
  <c r="G546" i="11"/>
  <c r="H546" i="11"/>
  <c r="I546" i="11"/>
  <c r="J546" i="11"/>
  <c r="K546" i="11"/>
  <c r="L546" i="11"/>
  <c r="M546" i="11"/>
  <c r="N546" i="11"/>
  <c r="O546" i="11"/>
  <c r="P546" i="11"/>
  <c r="Q546" i="11"/>
  <c r="R546" i="11"/>
  <c r="S546" i="11"/>
  <c r="T546" i="11"/>
  <c r="U546" i="11"/>
  <c r="V546" i="11"/>
  <c r="W546" i="11"/>
  <c r="X546" i="11"/>
  <c r="Y546" i="11"/>
  <c r="A547" i="11"/>
  <c r="B547" i="11"/>
  <c r="C547" i="11"/>
  <c r="D547" i="11"/>
  <c r="E547" i="11"/>
  <c r="F547" i="11"/>
  <c r="G547" i="11"/>
  <c r="H547" i="11"/>
  <c r="I547" i="11"/>
  <c r="J547" i="11"/>
  <c r="K547" i="11"/>
  <c r="L547" i="11"/>
  <c r="M547" i="11"/>
  <c r="N547" i="11"/>
  <c r="O547" i="11"/>
  <c r="P547" i="11"/>
  <c r="Q547" i="11"/>
  <c r="R547" i="11"/>
  <c r="S547" i="11"/>
  <c r="T547" i="11"/>
  <c r="U547" i="11"/>
  <c r="V547" i="11"/>
  <c r="W547" i="11"/>
  <c r="X547" i="11"/>
  <c r="Y547" i="11"/>
  <c r="A548" i="11"/>
  <c r="B548" i="11"/>
  <c r="C548" i="11"/>
  <c r="D548" i="11"/>
  <c r="E548" i="11"/>
  <c r="F548" i="11"/>
  <c r="G548" i="11"/>
  <c r="H548" i="11"/>
  <c r="I548" i="11"/>
  <c r="J548" i="11"/>
  <c r="K548" i="11"/>
  <c r="L548" i="11"/>
  <c r="M548" i="11"/>
  <c r="N548" i="11"/>
  <c r="O548" i="11"/>
  <c r="P548" i="11"/>
  <c r="Q548" i="11"/>
  <c r="R548" i="11"/>
  <c r="S548" i="11"/>
  <c r="T548" i="11"/>
  <c r="U548" i="11"/>
  <c r="V548" i="11"/>
  <c r="W548" i="11"/>
  <c r="X548" i="11"/>
  <c r="Y548" i="11"/>
  <c r="A549" i="11"/>
  <c r="B549" i="11"/>
  <c r="C549" i="11"/>
  <c r="D549" i="11"/>
  <c r="E549" i="11"/>
  <c r="F549" i="11"/>
  <c r="G549" i="11"/>
  <c r="H549" i="11"/>
  <c r="I549" i="11"/>
  <c r="J549" i="11"/>
  <c r="K549" i="11"/>
  <c r="L549" i="11"/>
  <c r="M549" i="11"/>
  <c r="N549" i="11"/>
  <c r="O549" i="11"/>
  <c r="P549" i="11"/>
  <c r="Q549" i="11"/>
  <c r="R549" i="11"/>
  <c r="S549" i="11"/>
  <c r="T549" i="11"/>
  <c r="U549" i="11"/>
  <c r="V549" i="11"/>
  <c r="W549" i="11"/>
  <c r="X549" i="11"/>
  <c r="Y549" i="11"/>
  <c r="A550" i="11"/>
  <c r="B550" i="11"/>
  <c r="C550" i="11"/>
  <c r="D550" i="11"/>
  <c r="E550" i="11"/>
  <c r="F550" i="11"/>
  <c r="G550" i="11"/>
  <c r="H550" i="11"/>
  <c r="I550" i="11"/>
  <c r="J550" i="11"/>
  <c r="K550" i="11"/>
  <c r="L550" i="11"/>
  <c r="M550" i="11"/>
  <c r="N550" i="11"/>
  <c r="O550" i="11"/>
  <c r="P550" i="11"/>
  <c r="Q550" i="11"/>
  <c r="R550" i="11"/>
  <c r="S550" i="11"/>
  <c r="T550" i="11"/>
  <c r="U550" i="11"/>
  <c r="V550" i="11"/>
  <c r="W550" i="11"/>
  <c r="X550" i="11"/>
  <c r="Y550" i="11"/>
  <c r="A551" i="11"/>
  <c r="B551" i="11"/>
  <c r="C551" i="11"/>
  <c r="D551" i="11"/>
  <c r="E551" i="11"/>
  <c r="F551" i="11"/>
  <c r="G551" i="11"/>
  <c r="H551" i="11"/>
  <c r="I551" i="11"/>
  <c r="J551" i="11"/>
  <c r="K551" i="11"/>
  <c r="L551" i="11"/>
  <c r="M551" i="11"/>
  <c r="N551" i="11"/>
  <c r="O551" i="11"/>
  <c r="P551" i="11"/>
  <c r="Q551" i="11"/>
  <c r="R551" i="11"/>
  <c r="S551" i="11"/>
  <c r="T551" i="11"/>
  <c r="U551" i="11"/>
  <c r="V551" i="11"/>
  <c r="W551" i="11"/>
  <c r="X551" i="11"/>
  <c r="Y551" i="11"/>
  <c r="A552" i="11"/>
  <c r="B552" i="11"/>
  <c r="C552" i="11"/>
  <c r="D552" i="11"/>
  <c r="E552" i="11"/>
  <c r="F552" i="11"/>
  <c r="G552" i="11"/>
  <c r="H552" i="11"/>
  <c r="I552" i="11"/>
  <c r="J552" i="11"/>
  <c r="K552" i="11"/>
  <c r="L552" i="11"/>
  <c r="M552" i="11"/>
  <c r="N552" i="11"/>
  <c r="O552" i="11"/>
  <c r="P552" i="11"/>
  <c r="Q552" i="11"/>
  <c r="R552" i="11"/>
  <c r="S552" i="11"/>
  <c r="T552" i="11"/>
  <c r="U552" i="11"/>
  <c r="V552" i="11"/>
  <c r="W552" i="11"/>
  <c r="X552" i="11"/>
  <c r="Y552" i="11"/>
  <c r="A553" i="11"/>
  <c r="B553" i="11"/>
  <c r="C553" i="11"/>
  <c r="D553" i="11"/>
  <c r="E553" i="11"/>
  <c r="F553" i="11"/>
  <c r="G553" i="11"/>
  <c r="H553" i="11"/>
  <c r="I553" i="11"/>
  <c r="J553" i="11"/>
  <c r="K553" i="11"/>
  <c r="L553" i="11"/>
  <c r="M553" i="11"/>
  <c r="N553" i="11"/>
  <c r="O553" i="11"/>
  <c r="P553" i="11"/>
  <c r="Q553" i="11"/>
  <c r="R553" i="11"/>
  <c r="S553" i="11"/>
  <c r="T553" i="11"/>
  <c r="U553" i="11"/>
  <c r="V553" i="11"/>
  <c r="W553" i="11"/>
  <c r="X553" i="11"/>
  <c r="Y553" i="11"/>
  <c r="A554" i="11"/>
  <c r="B554" i="11"/>
  <c r="C554" i="11"/>
  <c r="D554" i="11"/>
  <c r="E554" i="11"/>
  <c r="F554" i="11"/>
  <c r="G554" i="11"/>
  <c r="H554" i="11"/>
  <c r="I554" i="11"/>
  <c r="J554" i="11"/>
  <c r="K554" i="11"/>
  <c r="L554" i="11"/>
  <c r="M554" i="11"/>
  <c r="N554" i="11"/>
  <c r="O554" i="11"/>
  <c r="P554" i="11"/>
  <c r="Q554" i="11"/>
  <c r="R554" i="11"/>
  <c r="S554" i="11"/>
  <c r="T554" i="11"/>
  <c r="U554" i="11"/>
  <c r="V554" i="11"/>
  <c r="W554" i="11"/>
  <c r="X554" i="11"/>
  <c r="Y554" i="11"/>
  <c r="A555" i="11"/>
  <c r="B555" i="11"/>
  <c r="C555" i="11"/>
  <c r="D555" i="11"/>
  <c r="E555" i="11"/>
  <c r="F555" i="11"/>
  <c r="G555" i="11"/>
  <c r="H555" i="11"/>
  <c r="I555" i="11"/>
  <c r="J555" i="11"/>
  <c r="K555" i="11"/>
  <c r="L555" i="11"/>
  <c r="M555" i="11"/>
  <c r="N555" i="11"/>
  <c r="O555" i="11"/>
  <c r="P555" i="11"/>
  <c r="Q555" i="11"/>
  <c r="R555" i="11"/>
  <c r="S555" i="11"/>
  <c r="T555" i="11"/>
  <c r="U555" i="11"/>
  <c r="V555" i="11"/>
  <c r="W555" i="11"/>
  <c r="X555" i="11"/>
  <c r="Y555" i="11"/>
  <c r="A556" i="11"/>
  <c r="B556" i="11"/>
  <c r="C556" i="11"/>
  <c r="D556" i="11"/>
  <c r="E556" i="11"/>
  <c r="F556" i="11"/>
  <c r="G556" i="11"/>
  <c r="H556" i="11"/>
  <c r="I556" i="11"/>
  <c r="J556" i="11"/>
  <c r="K556" i="11"/>
  <c r="L556" i="11"/>
  <c r="M556" i="11"/>
  <c r="N556" i="11"/>
  <c r="O556" i="11"/>
  <c r="P556" i="11"/>
  <c r="Q556" i="11"/>
  <c r="R556" i="11"/>
  <c r="S556" i="11"/>
  <c r="T556" i="11"/>
  <c r="U556" i="11"/>
  <c r="V556" i="11"/>
  <c r="W556" i="11"/>
  <c r="X556" i="11"/>
  <c r="Y556" i="11"/>
  <c r="A557" i="11"/>
  <c r="B557" i="11"/>
  <c r="C557" i="11"/>
  <c r="D557" i="11"/>
  <c r="E557" i="11"/>
  <c r="F557" i="11"/>
  <c r="G557" i="11"/>
  <c r="H557" i="11"/>
  <c r="I557" i="11"/>
  <c r="J557" i="11"/>
  <c r="K557" i="11"/>
  <c r="L557" i="11"/>
  <c r="M557" i="11"/>
  <c r="N557" i="11"/>
  <c r="O557" i="11"/>
  <c r="P557" i="11"/>
  <c r="Q557" i="11"/>
  <c r="R557" i="11"/>
  <c r="S557" i="11"/>
  <c r="T557" i="11"/>
  <c r="U557" i="11"/>
  <c r="V557" i="11"/>
  <c r="W557" i="11"/>
  <c r="X557" i="11"/>
  <c r="Y557" i="11"/>
  <c r="A558" i="11"/>
  <c r="B558" i="11"/>
  <c r="C558" i="11"/>
  <c r="D558" i="11"/>
  <c r="E558" i="11"/>
  <c r="F558" i="11"/>
  <c r="G558" i="11"/>
  <c r="H558" i="11"/>
  <c r="I558" i="11"/>
  <c r="J558" i="11"/>
  <c r="K558" i="11"/>
  <c r="L558" i="11"/>
  <c r="M558" i="11"/>
  <c r="N558" i="11"/>
  <c r="O558" i="11"/>
  <c r="P558" i="11"/>
  <c r="Q558" i="11"/>
  <c r="R558" i="11"/>
  <c r="S558" i="11"/>
  <c r="T558" i="11"/>
  <c r="U558" i="11"/>
  <c r="V558" i="11"/>
  <c r="W558" i="11"/>
  <c r="X558" i="11"/>
  <c r="Y558" i="11"/>
  <c r="A559" i="11"/>
  <c r="B559" i="11"/>
  <c r="C559" i="11"/>
  <c r="D559" i="11"/>
  <c r="E559" i="11"/>
  <c r="F559" i="11"/>
  <c r="G559" i="11"/>
  <c r="H559" i="11"/>
  <c r="I559" i="11"/>
  <c r="J559" i="11"/>
  <c r="K559" i="11"/>
  <c r="L559" i="11"/>
  <c r="M559" i="11"/>
  <c r="N559" i="11"/>
  <c r="O559" i="11"/>
  <c r="P559" i="11"/>
  <c r="Q559" i="11"/>
  <c r="R559" i="11"/>
  <c r="S559" i="11"/>
  <c r="T559" i="11"/>
  <c r="U559" i="11"/>
  <c r="V559" i="11"/>
  <c r="W559" i="11"/>
  <c r="X559" i="11"/>
  <c r="Y559" i="11"/>
  <c r="A560" i="11"/>
  <c r="B560" i="11"/>
  <c r="C560" i="11"/>
  <c r="D560" i="11"/>
  <c r="E560" i="11"/>
  <c r="F560" i="11"/>
  <c r="G560" i="11"/>
  <c r="H560" i="11"/>
  <c r="I560" i="11"/>
  <c r="J560" i="11"/>
  <c r="K560" i="11"/>
  <c r="L560" i="11"/>
  <c r="M560" i="11"/>
  <c r="N560" i="11"/>
  <c r="O560" i="11"/>
  <c r="P560" i="11"/>
  <c r="Q560" i="11"/>
  <c r="R560" i="11"/>
  <c r="S560" i="11"/>
  <c r="T560" i="11"/>
  <c r="U560" i="11"/>
  <c r="V560" i="11"/>
  <c r="W560" i="11"/>
  <c r="X560" i="11"/>
  <c r="Y560" i="11"/>
  <c r="A561" i="11"/>
  <c r="B561" i="11"/>
  <c r="C561" i="11"/>
  <c r="D561" i="11"/>
  <c r="E561" i="11"/>
  <c r="F561" i="11"/>
  <c r="G561" i="11"/>
  <c r="H561" i="11"/>
  <c r="I561" i="11"/>
  <c r="J561" i="11"/>
  <c r="K561" i="11"/>
  <c r="L561" i="11"/>
  <c r="M561" i="11"/>
  <c r="N561" i="11"/>
  <c r="O561" i="11"/>
  <c r="P561" i="11"/>
  <c r="Q561" i="11"/>
  <c r="R561" i="11"/>
  <c r="S561" i="11"/>
  <c r="T561" i="11"/>
  <c r="U561" i="11"/>
  <c r="V561" i="11"/>
  <c r="W561" i="11"/>
  <c r="X561" i="11"/>
  <c r="Y561" i="11"/>
  <c r="A562" i="11"/>
  <c r="B562" i="11"/>
  <c r="C562" i="11"/>
  <c r="D562" i="11"/>
  <c r="E562" i="11"/>
  <c r="F562" i="11"/>
  <c r="G562" i="11"/>
  <c r="H562" i="11"/>
  <c r="I562" i="11"/>
  <c r="J562" i="11"/>
  <c r="K562" i="11"/>
  <c r="L562" i="11"/>
  <c r="M562" i="11"/>
  <c r="N562" i="11"/>
  <c r="O562" i="11"/>
  <c r="P562" i="11"/>
  <c r="Q562" i="11"/>
  <c r="R562" i="11"/>
  <c r="S562" i="11"/>
  <c r="T562" i="11"/>
  <c r="U562" i="11"/>
  <c r="V562" i="11"/>
  <c r="W562" i="11"/>
  <c r="X562" i="11"/>
  <c r="Y562" i="11"/>
  <c r="A563" i="11"/>
  <c r="B563" i="11"/>
  <c r="C563" i="11"/>
  <c r="D563" i="11"/>
  <c r="E563" i="11"/>
  <c r="F563" i="11"/>
  <c r="G563" i="11"/>
  <c r="H563" i="11"/>
  <c r="I563" i="11"/>
  <c r="J563" i="11"/>
  <c r="K563" i="11"/>
  <c r="L563" i="11"/>
  <c r="M563" i="11"/>
  <c r="N563" i="11"/>
  <c r="O563" i="11"/>
  <c r="P563" i="11"/>
  <c r="Q563" i="11"/>
  <c r="R563" i="11"/>
  <c r="S563" i="11"/>
  <c r="T563" i="11"/>
  <c r="U563" i="11"/>
  <c r="V563" i="11"/>
  <c r="W563" i="11"/>
  <c r="X563" i="11"/>
  <c r="Y563" i="11"/>
  <c r="A564" i="11"/>
  <c r="B564" i="11"/>
  <c r="C564" i="11"/>
  <c r="D564" i="11"/>
  <c r="E564" i="11"/>
  <c r="F564" i="11"/>
  <c r="G564" i="11"/>
  <c r="H564" i="11"/>
  <c r="I564" i="11"/>
  <c r="J564" i="11"/>
  <c r="K564" i="11"/>
  <c r="L564" i="11"/>
  <c r="M564" i="11"/>
  <c r="N564" i="11"/>
  <c r="O564" i="11"/>
  <c r="P564" i="11"/>
  <c r="Q564" i="11"/>
  <c r="R564" i="11"/>
  <c r="S564" i="11"/>
  <c r="T564" i="11"/>
  <c r="U564" i="11"/>
  <c r="V564" i="11"/>
  <c r="W564" i="11"/>
  <c r="X564" i="11"/>
  <c r="Y564" i="11"/>
  <c r="A565" i="11"/>
  <c r="B565" i="11"/>
  <c r="C565" i="11"/>
  <c r="D565" i="11"/>
  <c r="E565" i="11"/>
  <c r="F565" i="11"/>
  <c r="G565" i="11"/>
  <c r="H565" i="11"/>
  <c r="I565" i="11"/>
  <c r="J565" i="11"/>
  <c r="K565" i="11"/>
  <c r="L565" i="11"/>
  <c r="M565" i="11"/>
  <c r="N565" i="11"/>
  <c r="O565" i="11"/>
  <c r="P565" i="11"/>
  <c r="Q565" i="11"/>
  <c r="R565" i="11"/>
  <c r="S565" i="11"/>
  <c r="T565" i="11"/>
  <c r="U565" i="11"/>
  <c r="V565" i="11"/>
  <c r="W565" i="11"/>
  <c r="X565" i="11"/>
  <c r="Y565" i="11"/>
  <c r="A566" i="11"/>
  <c r="B566" i="11"/>
  <c r="C566" i="11"/>
  <c r="D566" i="11"/>
  <c r="E566" i="11"/>
  <c r="F566" i="11"/>
  <c r="G566" i="11"/>
  <c r="H566" i="11"/>
  <c r="I566" i="11"/>
  <c r="J566" i="11"/>
  <c r="K566" i="11"/>
  <c r="L566" i="11"/>
  <c r="M566" i="11"/>
  <c r="N566" i="11"/>
  <c r="O566" i="11"/>
  <c r="P566" i="11"/>
  <c r="Q566" i="11"/>
  <c r="R566" i="11"/>
  <c r="S566" i="11"/>
  <c r="T566" i="11"/>
  <c r="U566" i="11"/>
  <c r="V566" i="11"/>
  <c r="W566" i="11"/>
  <c r="X566" i="11"/>
  <c r="Y566" i="11"/>
  <c r="A567" i="11"/>
  <c r="B567" i="11"/>
  <c r="C567" i="11"/>
  <c r="D567" i="11"/>
  <c r="E567" i="11"/>
  <c r="F567" i="11"/>
  <c r="G567" i="11"/>
  <c r="H567" i="11"/>
  <c r="I567" i="11"/>
  <c r="J567" i="11"/>
  <c r="K567" i="11"/>
  <c r="L567" i="11"/>
  <c r="M567" i="11"/>
  <c r="N567" i="11"/>
  <c r="O567" i="11"/>
  <c r="P567" i="11"/>
  <c r="Q567" i="11"/>
  <c r="R567" i="11"/>
  <c r="S567" i="11"/>
  <c r="T567" i="11"/>
  <c r="U567" i="11"/>
  <c r="V567" i="11"/>
  <c r="W567" i="11"/>
  <c r="X567" i="11"/>
  <c r="Y567" i="11"/>
  <c r="A568" i="11"/>
  <c r="B568" i="11"/>
  <c r="C568" i="11"/>
  <c r="D568" i="11"/>
  <c r="E568" i="11"/>
  <c r="F568" i="11"/>
  <c r="G568" i="11"/>
  <c r="H568" i="11"/>
  <c r="I568" i="11"/>
  <c r="J568" i="11"/>
  <c r="K568" i="11"/>
  <c r="L568" i="11"/>
  <c r="M568" i="11"/>
  <c r="N568" i="11"/>
  <c r="O568" i="11"/>
  <c r="P568" i="11"/>
  <c r="Q568" i="11"/>
  <c r="R568" i="11"/>
  <c r="S568" i="11"/>
  <c r="T568" i="11"/>
  <c r="U568" i="11"/>
  <c r="V568" i="11"/>
  <c r="W568" i="11"/>
  <c r="X568" i="11"/>
  <c r="Y568" i="11"/>
  <c r="A569" i="11"/>
  <c r="B569" i="11"/>
  <c r="C569" i="11"/>
  <c r="D569" i="11"/>
  <c r="E569" i="11"/>
  <c r="F569" i="11"/>
  <c r="G569" i="11"/>
  <c r="H569" i="11"/>
  <c r="I569" i="11"/>
  <c r="J569" i="11"/>
  <c r="K569" i="11"/>
  <c r="L569" i="11"/>
  <c r="M569" i="11"/>
  <c r="N569" i="11"/>
  <c r="O569" i="11"/>
  <c r="P569" i="11"/>
  <c r="Q569" i="11"/>
  <c r="R569" i="11"/>
  <c r="S569" i="11"/>
  <c r="T569" i="11"/>
  <c r="U569" i="11"/>
  <c r="V569" i="11"/>
  <c r="W569" i="11"/>
  <c r="X569" i="11"/>
  <c r="Y569" i="11"/>
  <c r="A570" i="11"/>
  <c r="B570" i="11"/>
  <c r="C570" i="11"/>
  <c r="D570" i="11"/>
  <c r="E570" i="11"/>
  <c r="F570" i="11"/>
  <c r="G570" i="11"/>
  <c r="H570" i="11"/>
  <c r="I570" i="11"/>
  <c r="J570" i="11"/>
  <c r="K570" i="11"/>
  <c r="L570" i="11"/>
  <c r="M570" i="11"/>
  <c r="N570" i="11"/>
  <c r="O570" i="11"/>
  <c r="P570" i="11"/>
  <c r="Q570" i="11"/>
  <c r="R570" i="11"/>
  <c r="S570" i="11"/>
  <c r="T570" i="11"/>
  <c r="U570" i="11"/>
  <c r="V570" i="11"/>
  <c r="W570" i="11"/>
  <c r="X570" i="11"/>
  <c r="Y570" i="11"/>
  <c r="A571" i="11"/>
  <c r="B571" i="11"/>
  <c r="C571" i="11"/>
  <c r="D571" i="11"/>
  <c r="E571" i="11"/>
  <c r="F571" i="11"/>
  <c r="G571" i="11"/>
  <c r="H571" i="11"/>
  <c r="I571" i="11"/>
  <c r="J571" i="11"/>
  <c r="K571" i="11"/>
  <c r="L571" i="11"/>
  <c r="M571" i="11"/>
  <c r="N571" i="11"/>
  <c r="O571" i="11"/>
  <c r="P571" i="11"/>
  <c r="Q571" i="11"/>
  <c r="R571" i="11"/>
  <c r="S571" i="11"/>
  <c r="T571" i="11"/>
  <c r="U571" i="11"/>
  <c r="V571" i="11"/>
  <c r="W571" i="11"/>
  <c r="X571" i="11"/>
  <c r="Y571" i="11"/>
  <c r="A572" i="11"/>
  <c r="B572" i="11"/>
  <c r="C572" i="11"/>
  <c r="D572" i="11"/>
  <c r="E572" i="11"/>
  <c r="F572" i="11"/>
  <c r="G572" i="11"/>
  <c r="H572" i="11"/>
  <c r="I572" i="11"/>
  <c r="J572" i="11"/>
  <c r="K572" i="11"/>
  <c r="L572" i="11"/>
  <c r="M572" i="11"/>
  <c r="N572" i="11"/>
  <c r="O572" i="11"/>
  <c r="P572" i="11"/>
  <c r="Q572" i="11"/>
  <c r="R572" i="11"/>
  <c r="S572" i="11"/>
  <c r="T572" i="11"/>
  <c r="U572" i="11"/>
  <c r="V572" i="11"/>
  <c r="W572" i="11"/>
  <c r="X572" i="11"/>
  <c r="Y572" i="11"/>
  <c r="A573" i="11"/>
  <c r="B573" i="11"/>
  <c r="C573" i="11"/>
  <c r="D573" i="11"/>
  <c r="E573" i="11"/>
  <c r="F573" i="11"/>
  <c r="G573" i="11"/>
  <c r="H573" i="11"/>
  <c r="I573" i="11"/>
  <c r="J573" i="11"/>
  <c r="K573" i="11"/>
  <c r="L573" i="11"/>
  <c r="M573" i="11"/>
  <c r="N573" i="11"/>
  <c r="O573" i="11"/>
  <c r="P573" i="11"/>
  <c r="Q573" i="11"/>
  <c r="R573" i="11"/>
  <c r="S573" i="11"/>
  <c r="T573" i="11"/>
  <c r="U573" i="11"/>
  <c r="V573" i="11"/>
  <c r="W573" i="11"/>
  <c r="X573" i="11"/>
  <c r="Y573" i="11"/>
  <c r="A574" i="11"/>
  <c r="B574" i="11"/>
  <c r="C574" i="11"/>
  <c r="D574" i="11"/>
  <c r="E574" i="11"/>
  <c r="F574" i="11"/>
  <c r="G574" i="11"/>
  <c r="H574" i="11"/>
  <c r="I574" i="11"/>
  <c r="J574" i="11"/>
  <c r="K574" i="11"/>
  <c r="L574" i="11"/>
  <c r="M574" i="11"/>
  <c r="N574" i="11"/>
  <c r="O574" i="11"/>
  <c r="P574" i="11"/>
  <c r="Q574" i="11"/>
  <c r="R574" i="11"/>
  <c r="S574" i="11"/>
  <c r="T574" i="11"/>
  <c r="U574" i="11"/>
  <c r="V574" i="11"/>
  <c r="W574" i="11"/>
  <c r="X574" i="11"/>
  <c r="Y574" i="11"/>
  <c r="A575" i="11"/>
  <c r="B575" i="11"/>
  <c r="C575" i="11"/>
  <c r="D575" i="11"/>
  <c r="E575" i="11"/>
  <c r="F575" i="11"/>
  <c r="G575" i="11"/>
  <c r="H575" i="11"/>
  <c r="I575" i="11"/>
  <c r="J575" i="11"/>
  <c r="K575" i="11"/>
  <c r="L575" i="11"/>
  <c r="M575" i="11"/>
  <c r="N575" i="11"/>
  <c r="O575" i="11"/>
  <c r="P575" i="11"/>
  <c r="Q575" i="11"/>
  <c r="R575" i="11"/>
  <c r="S575" i="11"/>
  <c r="T575" i="11"/>
  <c r="U575" i="11"/>
  <c r="V575" i="11"/>
  <c r="W575" i="11"/>
  <c r="X575" i="11"/>
  <c r="Y575" i="11"/>
  <c r="A576" i="11"/>
  <c r="B576" i="11"/>
  <c r="C576" i="11"/>
  <c r="D576" i="11"/>
  <c r="E576" i="11"/>
  <c r="F576" i="11"/>
  <c r="G576" i="11"/>
  <c r="H576" i="11"/>
  <c r="I576" i="11"/>
  <c r="J576" i="11"/>
  <c r="K576" i="11"/>
  <c r="L576" i="11"/>
  <c r="M576" i="11"/>
  <c r="N576" i="11"/>
  <c r="O576" i="11"/>
  <c r="P576" i="11"/>
  <c r="Q576" i="11"/>
  <c r="R576" i="11"/>
  <c r="S576" i="11"/>
  <c r="T576" i="11"/>
  <c r="U576" i="11"/>
  <c r="V576" i="11"/>
  <c r="W576" i="11"/>
  <c r="X576" i="11"/>
  <c r="Y576" i="11"/>
  <c r="A577" i="11"/>
  <c r="B577" i="11"/>
  <c r="C577" i="11"/>
  <c r="D577" i="11"/>
  <c r="E577" i="11"/>
  <c r="F577" i="11"/>
  <c r="G577" i="11"/>
  <c r="H577" i="11"/>
  <c r="I577" i="11"/>
  <c r="J577" i="11"/>
  <c r="K577" i="11"/>
  <c r="L577" i="11"/>
  <c r="M577" i="11"/>
  <c r="N577" i="11"/>
  <c r="O577" i="11"/>
  <c r="P577" i="11"/>
  <c r="Q577" i="11"/>
  <c r="R577" i="11"/>
  <c r="S577" i="11"/>
  <c r="T577" i="11"/>
  <c r="U577" i="11"/>
  <c r="V577" i="11"/>
  <c r="W577" i="11"/>
  <c r="X577" i="11"/>
  <c r="Y577" i="11"/>
  <c r="A578" i="11"/>
  <c r="B578" i="11"/>
  <c r="C578" i="11"/>
  <c r="D578" i="11"/>
  <c r="E578" i="11"/>
  <c r="F578" i="11"/>
  <c r="G578" i="11"/>
  <c r="H578" i="11"/>
  <c r="I578" i="11"/>
  <c r="J578" i="11"/>
  <c r="K578" i="11"/>
  <c r="L578" i="11"/>
  <c r="M578" i="11"/>
  <c r="N578" i="11"/>
  <c r="O578" i="11"/>
  <c r="P578" i="11"/>
  <c r="Q578" i="11"/>
  <c r="R578" i="11"/>
  <c r="S578" i="11"/>
  <c r="T578" i="11"/>
  <c r="U578" i="11"/>
  <c r="V578" i="11"/>
  <c r="W578" i="11"/>
  <c r="X578" i="11"/>
  <c r="Y578" i="11"/>
  <c r="A579" i="11"/>
  <c r="B579" i="11"/>
  <c r="C579" i="11"/>
  <c r="D579" i="11"/>
  <c r="E579" i="11"/>
  <c r="F579" i="11"/>
  <c r="G579" i="11"/>
  <c r="H579" i="11"/>
  <c r="I579" i="11"/>
  <c r="J579" i="11"/>
  <c r="K579" i="11"/>
  <c r="L579" i="11"/>
  <c r="M579" i="11"/>
  <c r="N579" i="11"/>
  <c r="O579" i="11"/>
  <c r="P579" i="11"/>
  <c r="Q579" i="11"/>
  <c r="R579" i="11"/>
  <c r="S579" i="11"/>
  <c r="T579" i="11"/>
  <c r="U579" i="11"/>
  <c r="V579" i="11"/>
  <c r="W579" i="11"/>
  <c r="X579" i="11"/>
  <c r="Y579" i="11"/>
  <c r="A580" i="11"/>
  <c r="B580" i="11"/>
  <c r="C580" i="11"/>
  <c r="D580" i="11"/>
  <c r="E580" i="11"/>
  <c r="F580" i="11"/>
  <c r="G580" i="11"/>
  <c r="H580" i="11"/>
  <c r="I580" i="11"/>
  <c r="J580" i="11"/>
  <c r="K580" i="11"/>
  <c r="L580" i="11"/>
  <c r="M580" i="11"/>
  <c r="N580" i="11"/>
  <c r="O580" i="11"/>
  <c r="P580" i="11"/>
  <c r="Q580" i="11"/>
  <c r="R580" i="11"/>
  <c r="S580" i="11"/>
  <c r="T580" i="11"/>
  <c r="U580" i="11"/>
  <c r="V580" i="11"/>
  <c r="W580" i="11"/>
  <c r="X580" i="11"/>
  <c r="Y580" i="11"/>
  <c r="A581" i="11"/>
  <c r="B581" i="11"/>
  <c r="C581" i="11"/>
  <c r="D581" i="11"/>
  <c r="E581" i="11"/>
  <c r="F581" i="11"/>
  <c r="G581" i="11"/>
  <c r="H581" i="11"/>
  <c r="I581" i="11"/>
  <c r="J581" i="11"/>
  <c r="K581" i="11"/>
  <c r="L581" i="11"/>
  <c r="M581" i="11"/>
  <c r="N581" i="11"/>
  <c r="O581" i="11"/>
  <c r="P581" i="11"/>
  <c r="Q581" i="11"/>
  <c r="R581" i="11"/>
  <c r="S581" i="11"/>
  <c r="T581" i="11"/>
  <c r="U581" i="11"/>
  <c r="V581" i="11"/>
  <c r="W581" i="11"/>
  <c r="X581" i="11"/>
  <c r="Y581" i="11"/>
  <c r="A582" i="11"/>
  <c r="B582" i="11"/>
  <c r="C582" i="11"/>
  <c r="D582" i="11"/>
  <c r="E582" i="11"/>
  <c r="F582" i="11"/>
  <c r="G582" i="11"/>
  <c r="H582" i="11"/>
  <c r="I582" i="11"/>
  <c r="J582" i="11"/>
  <c r="K582" i="11"/>
  <c r="L582" i="11"/>
  <c r="M582" i="11"/>
  <c r="N582" i="11"/>
  <c r="O582" i="11"/>
  <c r="P582" i="11"/>
  <c r="Q582" i="11"/>
  <c r="R582" i="11"/>
  <c r="S582" i="11"/>
  <c r="T582" i="11"/>
  <c r="U582" i="11"/>
  <c r="V582" i="11"/>
  <c r="W582" i="11"/>
  <c r="X582" i="11"/>
  <c r="Y582" i="11"/>
  <c r="A583" i="11"/>
  <c r="B583" i="11"/>
  <c r="C583" i="11"/>
  <c r="D583" i="11"/>
  <c r="E583" i="11"/>
  <c r="F583" i="11"/>
  <c r="G583" i="11"/>
  <c r="H583" i="11"/>
  <c r="I583" i="11"/>
  <c r="J583" i="11"/>
  <c r="K583" i="11"/>
  <c r="L583" i="11"/>
  <c r="M583" i="11"/>
  <c r="N583" i="11"/>
  <c r="O583" i="11"/>
  <c r="P583" i="11"/>
  <c r="Q583" i="11"/>
  <c r="R583" i="11"/>
  <c r="S583" i="11"/>
  <c r="T583" i="11"/>
  <c r="U583" i="11"/>
  <c r="V583" i="11"/>
  <c r="W583" i="11"/>
  <c r="X583" i="11"/>
  <c r="Y583" i="11"/>
  <c r="A584" i="11"/>
  <c r="B584" i="11"/>
  <c r="C584" i="11"/>
  <c r="D584" i="11"/>
  <c r="E584" i="11"/>
  <c r="F584" i="11"/>
  <c r="G584" i="11"/>
  <c r="H584" i="11"/>
  <c r="I584" i="11"/>
  <c r="J584" i="11"/>
  <c r="K584" i="11"/>
  <c r="L584" i="11"/>
  <c r="M584" i="11"/>
  <c r="N584" i="11"/>
  <c r="O584" i="11"/>
  <c r="P584" i="11"/>
  <c r="Q584" i="11"/>
  <c r="R584" i="11"/>
  <c r="S584" i="11"/>
  <c r="T584" i="11"/>
  <c r="U584" i="11"/>
  <c r="V584" i="11"/>
  <c r="W584" i="11"/>
  <c r="X584" i="11"/>
  <c r="Y584" i="11"/>
  <c r="A585" i="11"/>
  <c r="B585" i="11"/>
  <c r="C585" i="11"/>
  <c r="D585" i="11"/>
  <c r="E585" i="11"/>
  <c r="F585" i="11"/>
  <c r="G585" i="11"/>
  <c r="H585" i="11"/>
  <c r="I585" i="11"/>
  <c r="J585" i="11"/>
  <c r="K585" i="11"/>
  <c r="L585" i="11"/>
  <c r="M585" i="11"/>
  <c r="N585" i="11"/>
  <c r="O585" i="11"/>
  <c r="P585" i="11"/>
  <c r="Q585" i="11"/>
  <c r="R585" i="11"/>
  <c r="S585" i="11"/>
  <c r="T585" i="11"/>
  <c r="U585" i="11"/>
  <c r="V585" i="11"/>
  <c r="W585" i="11"/>
  <c r="X585" i="11"/>
  <c r="Y585" i="11"/>
  <c r="A586" i="11"/>
  <c r="B586" i="11"/>
  <c r="C586" i="11"/>
  <c r="D586" i="11"/>
  <c r="E586" i="11"/>
  <c r="F586" i="11"/>
  <c r="G586" i="11"/>
  <c r="H586" i="11"/>
  <c r="I586" i="11"/>
  <c r="J586" i="11"/>
  <c r="K586" i="11"/>
  <c r="L586" i="11"/>
  <c r="M586" i="11"/>
  <c r="N586" i="11"/>
  <c r="O586" i="11"/>
  <c r="P586" i="11"/>
  <c r="Q586" i="11"/>
  <c r="R586" i="11"/>
  <c r="S586" i="11"/>
  <c r="T586" i="11"/>
  <c r="U586" i="11"/>
  <c r="V586" i="11"/>
  <c r="W586" i="11"/>
  <c r="X586" i="11"/>
  <c r="Y586" i="11"/>
  <c r="A587" i="11"/>
  <c r="B587" i="11"/>
  <c r="C587" i="11"/>
  <c r="D587" i="11"/>
  <c r="E587" i="11"/>
  <c r="F587" i="11"/>
  <c r="G587" i="11"/>
  <c r="H587" i="11"/>
  <c r="I587" i="11"/>
  <c r="J587" i="11"/>
  <c r="K587" i="11"/>
  <c r="L587" i="11"/>
  <c r="M587" i="11"/>
  <c r="N587" i="11"/>
  <c r="O587" i="11"/>
  <c r="P587" i="11"/>
  <c r="Q587" i="11"/>
  <c r="R587" i="11"/>
  <c r="S587" i="11"/>
  <c r="T587" i="11"/>
  <c r="U587" i="11"/>
  <c r="V587" i="11"/>
  <c r="W587" i="11"/>
  <c r="X587" i="11"/>
  <c r="Y587" i="11"/>
  <c r="A588" i="11"/>
  <c r="B588" i="11"/>
  <c r="C588" i="11"/>
  <c r="D588" i="11"/>
  <c r="E588" i="11"/>
  <c r="F588" i="11"/>
  <c r="G588" i="11"/>
  <c r="H588" i="11"/>
  <c r="I588" i="11"/>
  <c r="J588" i="11"/>
  <c r="K588" i="11"/>
  <c r="L588" i="11"/>
  <c r="M588" i="11"/>
  <c r="N588" i="11"/>
  <c r="O588" i="11"/>
  <c r="P588" i="11"/>
  <c r="Q588" i="11"/>
  <c r="R588" i="11"/>
  <c r="S588" i="11"/>
  <c r="T588" i="11"/>
  <c r="U588" i="11"/>
  <c r="V588" i="11"/>
  <c r="W588" i="11"/>
  <c r="X588" i="11"/>
  <c r="Y588" i="11"/>
  <c r="A589" i="11"/>
  <c r="B589" i="11"/>
  <c r="C589" i="11"/>
  <c r="D589" i="11"/>
  <c r="E589" i="11"/>
  <c r="F589" i="11"/>
  <c r="G589" i="11"/>
  <c r="H589" i="11"/>
  <c r="I589" i="11"/>
  <c r="J589" i="11"/>
  <c r="K589" i="11"/>
  <c r="L589" i="11"/>
  <c r="M589" i="11"/>
  <c r="N589" i="11"/>
  <c r="O589" i="11"/>
  <c r="P589" i="11"/>
  <c r="Q589" i="11"/>
  <c r="R589" i="11"/>
  <c r="S589" i="11"/>
  <c r="T589" i="11"/>
  <c r="U589" i="11"/>
  <c r="V589" i="11"/>
  <c r="W589" i="11"/>
  <c r="X589" i="11"/>
  <c r="Y589" i="11"/>
  <c r="A590" i="11"/>
  <c r="B590" i="11"/>
  <c r="C590" i="11"/>
  <c r="D590" i="11"/>
  <c r="E590" i="11"/>
  <c r="F590" i="11"/>
  <c r="G590" i="11"/>
  <c r="H590" i="11"/>
  <c r="I590" i="11"/>
  <c r="J590" i="11"/>
  <c r="K590" i="11"/>
  <c r="L590" i="11"/>
  <c r="M590" i="11"/>
  <c r="N590" i="11"/>
  <c r="O590" i="11"/>
  <c r="P590" i="11"/>
  <c r="Q590" i="11"/>
  <c r="R590" i="11"/>
  <c r="S590" i="11"/>
  <c r="T590" i="11"/>
  <c r="U590" i="11"/>
  <c r="V590" i="11"/>
  <c r="W590" i="11"/>
  <c r="X590" i="11"/>
  <c r="Y590" i="11"/>
  <c r="A591" i="11"/>
  <c r="B591" i="11"/>
  <c r="C591" i="11"/>
  <c r="D591" i="11"/>
  <c r="E591" i="11"/>
  <c r="F591" i="11"/>
  <c r="G591" i="11"/>
  <c r="H591" i="11"/>
  <c r="I591" i="11"/>
  <c r="J591" i="11"/>
  <c r="K591" i="11"/>
  <c r="L591" i="11"/>
  <c r="M591" i="11"/>
  <c r="N591" i="11"/>
  <c r="O591" i="11"/>
  <c r="P591" i="11"/>
  <c r="Q591" i="11"/>
  <c r="R591" i="11"/>
  <c r="S591" i="11"/>
  <c r="T591" i="11"/>
  <c r="U591" i="11"/>
  <c r="V591" i="11"/>
  <c r="W591" i="11"/>
  <c r="X591" i="11"/>
  <c r="Y591" i="11"/>
  <c r="A592" i="11"/>
  <c r="B592" i="11"/>
  <c r="C592" i="11"/>
  <c r="D592" i="11"/>
  <c r="E592" i="11"/>
  <c r="F592" i="11"/>
  <c r="G592" i="11"/>
  <c r="H592" i="11"/>
  <c r="I592" i="11"/>
  <c r="J592" i="11"/>
  <c r="K592" i="11"/>
  <c r="L592" i="11"/>
  <c r="M592" i="11"/>
  <c r="N592" i="11"/>
  <c r="O592" i="11"/>
  <c r="P592" i="11"/>
  <c r="Q592" i="11"/>
  <c r="R592" i="11"/>
  <c r="S592" i="11"/>
  <c r="T592" i="11"/>
  <c r="U592" i="11"/>
  <c r="V592" i="11"/>
  <c r="W592" i="11"/>
  <c r="X592" i="11"/>
  <c r="Y592" i="11"/>
  <c r="A593" i="11"/>
  <c r="B593" i="11"/>
  <c r="C593" i="11"/>
  <c r="D593" i="11"/>
  <c r="E593" i="11"/>
  <c r="F593" i="11"/>
  <c r="G593" i="11"/>
  <c r="H593" i="11"/>
  <c r="I593" i="11"/>
  <c r="J593" i="11"/>
  <c r="K593" i="11"/>
  <c r="L593" i="11"/>
  <c r="M593" i="11"/>
  <c r="N593" i="11"/>
  <c r="O593" i="11"/>
  <c r="P593" i="11"/>
  <c r="Q593" i="11"/>
  <c r="R593" i="11"/>
  <c r="S593" i="11"/>
  <c r="T593" i="11"/>
  <c r="U593" i="11"/>
  <c r="V593" i="11"/>
  <c r="W593" i="11"/>
  <c r="X593" i="11"/>
  <c r="Y593" i="11"/>
  <c r="A594" i="11"/>
  <c r="B594" i="11"/>
  <c r="C594" i="11"/>
  <c r="D594" i="11"/>
  <c r="E594" i="11"/>
  <c r="F594" i="11"/>
  <c r="G594" i="11"/>
  <c r="H594" i="11"/>
  <c r="I594" i="11"/>
  <c r="J594" i="11"/>
  <c r="K594" i="11"/>
  <c r="L594" i="11"/>
  <c r="M594" i="11"/>
  <c r="N594" i="11"/>
  <c r="O594" i="11"/>
  <c r="P594" i="11"/>
  <c r="Q594" i="11"/>
  <c r="R594" i="11"/>
  <c r="S594" i="11"/>
  <c r="T594" i="11"/>
  <c r="U594" i="11"/>
  <c r="V594" i="11"/>
  <c r="W594" i="11"/>
  <c r="X594" i="11"/>
  <c r="Y594" i="11"/>
  <c r="A595" i="11"/>
  <c r="B595" i="11"/>
  <c r="C595" i="11"/>
  <c r="D595" i="11"/>
  <c r="E595" i="11"/>
  <c r="F595" i="11"/>
  <c r="G595" i="11"/>
  <c r="H595" i="11"/>
  <c r="I595" i="11"/>
  <c r="J595" i="11"/>
  <c r="K595" i="11"/>
  <c r="L595" i="11"/>
  <c r="M595" i="11"/>
  <c r="N595" i="11"/>
  <c r="O595" i="11"/>
  <c r="P595" i="11"/>
  <c r="Q595" i="11"/>
  <c r="R595" i="11"/>
  <c r="S595" i="11"/>
  <c r="T595" i="11"/>
  <c r="U595" i="11"/>
  <c r="V595" i="11"/>
  <c r="W595" i="11"/>
  <c r="X595" i="11"/>
  <c r="Y595" i="11"/>
  <c r="A596" i="11"/>
  <c r="B596" i="11"/>
  <c r="C596" i="11"/>
  <c r="D596" i="11"/>
  <c r="E596" i="11"/>
  <c r="F596" i="11"/>
  <c r="G596" i="11"/>
  <c r="H596" i="11"/>
  <c r="I596" i="11"/>
  <c r="J596" i="11"/>
  <c r="K596" i="11"/>
  <c r="L596" i="11"/>
  <c r="M596" i="11"/>
  <c r="N596" i="11"/>
  <c r="O596" i="11"/>
  <c r="P596" i="11"/>
  <c r="Q596" i="11"/>
  <c r="R596" i="11"/>
  <c r="S596" i="11"/>
  <c r="T596" i="11"/>
  <c r="U596" i="11"/>
  <c r="V596" i="11"/>
  <c r="W596" i="11"/>
  <c r="X596" i="11"/>
  <c r="Y596" i="11"/>
  <c r="A597" i="11"/>
  <c r="B597" i="11"/>
  <c r="C597" i="11"/>
  <c r="D597" i="11"/>
  <c r="E597" i="11"/>
  <c r="F597" i="11"/>
  <c r="G597" i="11"/>
  <c r="H597" i="11"/>
  <c r="I597" i="11"/>
  <c r="J597" i="11"/>
  <c r="K597" i="11"/>
  <c r="L597" i="11"/>
  <c r="M597" i="11"/>
  <c r="N597" i="11"/>
  <c r="O597" i="11"/>
  <c r="P597" i="11"/>
  <c r="Q597" i="11"/>
  <c r="R597" i="11"/>
  <c r="S597" i="11"/>
  <c r="T597" i="11"/>
  <c r="U597" i="11"/>
  <c r="V597" i="11"/>
  <c r="W597" i="11"/>
  <c r="X597" i="11"/>
  <c r="Y597" i="11"/>
  <c r="A598" i="11"/>
  <c r="B598" i="11"/>
  <c r="C598" i="11"/>
  <c r="D598" i="11"/>
  <c r="E598" i="11"/>
  <c r="F598" i="11"/>
  <c r="G598" i="11"/>
  <c r="H598" i="11"/>
  <c r="I598" i="11"/>
  <c r="J598" i="11"/>
  <c r="K598" i="11"/>
  <c r="L598" i="11"/>
  <c r="M598" i="11"/>
  <c r="N598" i="11"/>
  <c r="O598" i="11"/>
  <c r="P598" i="11"/>
  <c r="Q598" i="11"/>
  <c r="R598" i="11"/>
  <c r="S598" i="11"/>
  <c r="T598" i="11"/>
  <c r="U598" i="11"/>
  <c r="V598" i="11"/>
  <c r="W598" i="11"/>
  <c r="X598" i="11"/>
  <c r="Y598" i="11"/>
  <c r="A599" i="11"/>
  <c r="B599" i="11"/>
  <c r="C599" i="11"/>
  <c r="D599" i="11"/>
  <c r="E599" i="11"/>
  <c r="F599" i="11"/>
  <c r="G599" i="11"/>
  <c r="H599" i="11"/>
  <c r="I599" i="11"/>
  <c r="J599" i="11"/>
  <c r="K599" i="11"/>
  <c r="L599" i="11"/>
  <c r="M599" i="11"/>
  <c r="N599" i="11"/>
  <c r="O599" i="11"/>
  <c r="P599" i="11"/>
  <c r="Q599" i="11"/>
  <c r="R599" i="11"/>
  <c r="S599" i="11"/>
  <c r="T599" i="11"/>
  <c r="U599" i="11"/>
  <c r="V599" i="11"/>
  <c r="W599" i="11"/>
  <c r="X599" i="11"/>
  <c r="Y599" i="11"/>
  <c r="A600" i="11"/>
  <c r="B600" i="11"/>
  <c r="C600" i="11"/>
  <c r="D600" i="11"/>
  <c r="E600" i="11"/>
  <c r="F600" i="11"/>
  <c r="G600" i="11"/>
  <c r="H600" i="11"/>
  <c r="I600" i="11"/>
  <c r="J600" i="11"/>
  <c r="K600" i="11"/>
  <c r="L600" i="11"/>
  <c r="M600" i="11"/>
  <c r="N600" i="11"/>
  <c r="O600" i="11"/>
  <c r="P600" i="11"/>
  <c r="Q600" i="11"/>
  <c r="R600" i="11"/>
  <c r="S600" i="11"/>
  <c r="T600" i="11"/>
  <c r="U600" i="11"/>
  <c r="V600" i="11"/>
  <c r="W600" i="11"/>
  <c r="X600" i="11"/>
  <c r="Y600" i="11"/>
  <c r="A601" i="11"/>
  <c r="B601" i="11"/>
  <c r="C601" i="11"/>
  <c r="D601" i="11"/>
  <c r="E601" i="11"/>
  <c r="F601" i="11"/>
  <c r="G601" i="11"/>
  <c r="H601" i="11"/>
  <c r="I601" i="11"/>
  <c r="J601" i="11"/>
  <c r="K601" i="11"/>
  <c r="L601" i="11"/>
  <c r="M601" i="11"/>
  <c r="N601" i="11"/>
  <c r="O601" i="11"/>
  <c r="P601" i="11"/>
  <c r="Q601" i="11"/>
  <c r="R601" i="11"/>
  <c r="S601" i="11"/>
  <c r="T601" i="11"/>
  <c r="U601" i="11"/>
  <c r="V601" i="11"/>
  <c r="W601" i="11"/>
  <c r="X601" i="11"/>
  <c r="Y601" i="11"/>
  <c r="A602" i="11"/>
  <c r="B602" i="11"/>
  <c r="C602" i="11"/>
  <c r="D602" i="11"/>
  <c r="E602" i="11"/>
  <c r="F602" i="11"/>
  <c r="G602" i="11"/>
  <c r="H602" i="11"/>
  <c r="I602" i="11"/>
  <c r="J602" i="11"/>
  <c r="K602" i="11"/>
  <c r="L602" i="11"/>
  <c r="M602" i="11"/>
  <c r="N602" i="11"/>
  <c r="O602" i="11"/>
  <c r="P602" i="11"/>
  <c r="Q602" i="11"/>
  <c r="R602" i="11"/>
  <c r="S602" i="11"/>
  <c r="T602" i="11"/>
  <c r="U602" i="11"/>
  <c r="V602" i="11"/>
  <c r="W602" i="11"/>
  <c r="X602" i="11"/>
  <c r="Y602" i="11"/>
  <c r="A603" i="11"/>
  <c r="B603" i="11"/>
  <c r="C603" i="11"/>
  <c r="D603" i="11"/>
  <c r="E603" i="11"/>
  <c r="F603" i="11"/>
  <c r="G603" i="11"/>
  <c r="H603" i="11"/>
  <c r="I603" i="11"/>
  <c r="J603" i="11"/>
  <c r="K603" i="11"/>
  <c r="L603" i="11"/>
  <c r="M603" i="11"/>
  <c r="N603" i="11"/>
  <c r="O603" i="11"/>
  <c r="P603" i="11"/>
  <c r="Q603" i="11"/>
  <c r="R603" i="11"/>
  <c r="S603" i="11"/>
  <c r="T603" i="11"/>
  <c r="U603" i="11"/>
  <c r="V603" i="11"/>
  <c r="W603" i="11"/>
  <c r="X603" i="11"/>
  <c r="Y603" i="11"/>
  <c r="A604" i="11"/>
  <c r="B604" i="11"/>
  <c r="C604" i="11"/>
  <c r="D604" i="11"/>
  <c r="E604" i="11"/>
  <c r="F604" i="11"/>
  <c r="G604" i="11"/>
  <c r="H604" i="11"/>
  <c r="I604" i="11"/>
  <c r="J604" i="11"/>
  <c r="K604" i="11"/>
  <c r="L604" i="11"/>
  <c r="M604" i="11"/>
  <c r="N604" i="11"/>
  <c r="O604" i="11"/>
  <c r="P604" i="11"/>
  <c r="Q604" i="11"/>
  <c r="R604" i="11"/>
  <c r="S604" i="11"/>
  <c r="T604" i="11"/>
  <c r="U604" i="11"/>
  <c r="V604" i="11"/>
  <c r="W604" i="11"/>
  <c r="X604" i="11"/>
  <c r="Y604" i="11"/>
  <c r="A605" i="11"/>
  <c r="B605" i="11"/>
  <c r="C605" i="11"/>
  <c r="D605" i="11"/>
  <c r="E605" i="11"/>
  <c r="F605" i="11"/>
  <c r="G605" i="11"/>
  <c r="H605" i="11"/>
  <c r="I605" i="11"/>
  <c r="J605" i="11"/>
  <c r="K605" i="11"/>
  <c r="L605" i="11"/>
  <c r="M605" i="11"/>
  <c r="N605" i="11"/>
  <c r="O605" i="11"/>
  <c r="P605" i="11"/>
  <c r="Q605" i="11"/>
  <c r="R605" i="11"/>
  <c r="S605" i="11"/>
  <c r="T605" i="11"/>
  <c r="U605" i="11"/>
  <c r="V605" i="11"/>
  <c r="W605" i="11"/>
  <c r="X605" i="11"/>
  <c r="Y605" i="11"/>
  <c r="A606" i="11"/>
  <c r="B606" i="11"/>
  <c r="C606" i="11"/>
  <c r="D606" i="11"/>
  <c r="E606" i="11"/>
  <c r="F606" i="11"/>
  <c r="G606" i="11"/>
  <c r="H606" i="11"/>
  <c r="I606" i="11"/>
  <c r="J606" i="11"/>
  <c r="K606" i="11"/>
  <c r="L606" i="11"/>
  <c r="M606" i="11"/>
  <c r="N606" i="11"/>
  <c r="O606" i="11"/>
  <c r="P606" i="11"/>
  <c r="Q606" i="11"/>
  <c r="R606" i="11"/>
  <c r="S606" i="11"/>
  <c r="T606" i="11"/>
  <c r="U606" i="11"/>
  <c r="V606" i="11"/>
  <c r="W606" i="11"/>
  <c r="X606" i="11"/>
  <c r="Y606" i="11"/>
  <c r="A607" i="11"/>
  <c r="B607" i="11"/>
  <c r="C607" i="11"/>
  <c r="D607" i="11"/>
  <c r="E607" i="11"/>
  <c r="F607" i="11"/>
  <c r="G607" i="11"/>
  <c r="H607" i="11"/>
  <c r="I607" i="11"/>
  <c r="J607" i="11"/>
  <c r="K607" i="11"/>
  <c r="L607" i="11"/>
  <c r="M607" i="11"/>
  <c r="N607" i="11"/>
  <c r="O607" i="11"/>
  <c r="P607" i="11"/>
  <c r="Q607" i="11"/>
  <c r="R607" i="11"/>
  <c r="S607" i="11"/>
  <c r="T607" i="11"/>
  <c r="U607" i="11"/>
  <c r="V607" i="11"/>
  <c r="W607" i="11"/>
  <c r="X607" i="11"/>
  <c r="Y607" i="11"/>
  <c r="A608" i="11"/>
  <c r="B608" i="11"/>
  <c r="C608" i="11"/>
  <c r="D608" i="11"/>
  <c r="E608" i="11"/>
  <c r="F608" i="11"/>
  <c r="G608" i="11"/>
  <c r="H608" i="11"/>
  <c r="I608" i="11"/>
  <c r="J608" i="11"/>
  <c r="K608" i="11"/>
  <c r="L608" i="11"/>
  <c r="M608" i="11"/>
  <c r="N608" i="11"/>
  <c r="O608" i="11"/>
  <c r="P608" i="11"/>
  <c r="Q608" i="11"/>
  <c r="R608" i="11"/>
  <c r="S608" i="11"/>
  <c r="T608" i="11"/>
  <c r="U608" i="11"/>
  <c r="V608" i="11"/>
  <c r="W608" i="11"/>
  <c r="X608" i="11"/>
  <c r="Y608" i="11"/>
  <c r="A609" i="11"/>
  <c r="B609" i="11"/>
  <c r="C609" i="11"/>
  <c r="D609" i="11"/>
  <c r="E609" i="11"/>
  <c r="F609" i="11"/>
  <c r="G609" i="11"/>
  <c r="H609" i="11"/>
  <c r="I609" i="11"/>
  <c r="J609" i="11"/>
  <c r="K609" i="11"/>
  <c r="L609" i="11"/>
  <c r="M609" i="11"/>
  <c r="N609" i="11"/>
  <c r="O609" i="11"/>
  <c r="P609" i="11"/>
  <c r="Q609" i="11"/>
  <c r="R609" i="11"/>
  <c r="S609" i="11"/>
  <c r="T609" i="11"/>
  <c r="U609" i="11"/>
  <c r="V609" i="11"/>
  <c r="W609" i="11"/>
  <c r="X609" i="11"/>
  <c r="Y609" i="11"/>
  <c r="A610" i="11"/>
  <c r="B610" i="11"/>
  <c r="C610" i="11"/>
  <c r="D610" i="11"/>
  <c r="E610" i="11"/>
  <c r="F610" i="11"/>
  <c r="G610" i="11"/>
  <c r="H610" i="11"/>
  <c r="I610" i="11"/>
  <c r="J610" i="11"/>
  <c r="K610" i="11"/>
  <c r="L610" i="11"/>
  <c r="M610" i="11"/>
  <c r="N610" i="11"/>
  <c r="O610" i="11"/>
  <c r="P610" i="11"/>
  <c r="Q610" i="11"/>
  <c r="R610" i="11"/>
  <c r="S610" i="11"/>
  <c r="T610" i="11"/>
  <c r="U610" i="11"/>
  <c r="V610" i="11"/>
  <c r="W610" i="11"/>
  <c r="X610" i="11"/>
  <c r="Y610" i="11"/>
  <c r="A611" i="11"/>
  <c r="B611" i="11"/>
  <c r="C611" i="11"/>
  <c r="D611" i="11"/>
  <c r="E611" i="11"/>
  <c r="F611" i="11"/>
  <c r="G611" i="11"/>
  <c r="H611" i="11"/>
  <c r="I611" i="11"/>
  <c r="J611" i="11"/>
  <c r="K611" i="11"/>
  <c r="L611" i="11"/>
  <c r="M611" i="11"/>
  <c r="N611" i="11"/>
  <c r="O611" i="11"/>
  <c r="P611" i="11"/>
  <c r="Q611" i="11"/>
  <c r="R611" i="11"/>
  <c r="S611" i="11"/>
  <c r="T611" i="11"/>
  <c r="U611" i="11"/>
  <c r="V611" i="11"/>
  <c r="W611" i="11"/>
  <c r="X611" i="11"/>
  <c r="Y611" i="11"/>
  <c r="A612" i="11"/>
  <c r="B612" i="11"/>
  <c r="C612" i="11"/>
  <c r="D612" i="11"/>
  <c r="E612" i="11"/>
  <c r="F612" i="11"/>
  <c r="G612" i="11"/>
  <c r="H612" i="11"/>
  <c r="I612" i="11"/>
  <c r="J612" i="11"/>
  <c r="K612" i="11"/>
  <c r="L612" i="11"/>
  <c r="M612" i="11"/>
  <c r="N612" i="11"/>
  <c r="O612" i="11"/>
  <c r="P612" i="11"/>
  <c r="Q612" i="11"/>
  <c r="R612" i="11"/>
  <c r="S612" i="11"/>
  <c r="T612" i="11"/>
  <c r="U612" i="11"/>
  <c r="V612" i="11"/>
  <c r="W612" i="11"/>
  <c r="X612" i="11"/>
  <c r="Y612" i="11"/>
  <c r="A613" i="11"/>
  <c r="B613" i="11"/>
  <c r="C613" i="11"/>
  <c r="D613" i="11"/>
  <c r="E613" i="11"/>
  <c r="F613" i="11"/>
  <c r="G613" i="11"/>
  <c r="H613" i="11"/>
  <c r="I613" i="11"/>
  <c r="J613" i="11"/>
  <c r="K613" i="11"/>
  <c r="L613" i="11"/>
  <c r="M613" i="11"/>
  <c r="N613" i="11"/>
  <c r="O613" i="11"/>
  <c r="P613" i="11"/>
  <c r="Q613" i="11"/>
  <c r="R613" i="11"/>
  <c r="S613" i="11"/>
  <c r="T613" i="11"/>
  <c r="U613" i="11"/>
  <c r="V613" i="11"/>
  <c r="W613" i="11"/>
  <c r="X613" i="11"/>
  <c r="Y613" i="11"/>
  <c r="A614" i="11"/>
  <c r="B614" i="11"/>
  <c r="C614" i="11"/>
  <c r="D614" i="11"/>
  <c r="E614" i="11"/>
  <c r="F614" i="11"/>
  <c r="G614" i="11"/>
  <c r="H614" i="11"/>
  <c r="I614" i="11"/>
  <c r="J614" i="11"/>
  <c r="K614" i="11"/>
  <c r="L614" i="11"/>
  <c r="M614" i="11"/>
  <c r="N614" i="11"/>
  <c r="O614" i="11"/>
  <c r="P614" i="11"/>
  <c r="Q614" i="11"/>
  <c r="R614" i="11"/>
  <c r="S614" i="11"/>
  <c r="T614" i="11"/>
  <c r="U614" i="11"/>
  <c r="V614" i="11"/>
  <c r="W614" i="11"/>
  <c r="X614" i="11"/>
  <c r="Y614" i="11"/>
  <c r="A615" i="11"/>
  <c r="B615" i="11"/>
  <c r="C615" i="11"/>
  <c r="D615" i="11"/>
  <c r="E615" i="11"/>
  <c r="F615" i="11"/>
  <c r="G615" i="11"/>
  <c r="H615" i="11"/>
  <c r="I615" i="11"/>
  <c r="J615" i="11"/>
  <c r="K615" i="11"/>
  <c r="L615" i="11"/>
  <c r="M615" i="11"/>
  <c r="N615" i="11"/>
  <c r="O615" i="11"/>
  <c r="P615" i="11"/>
  <c r="Q615" i="11"/>
  <c r="R615" i="11"/>
  <c r="S615" i="11"/>
  <c r="T615" i="11"/>
  <c r="U615" i="11"/>
  <c r="V615" i="11"/>
  <c r="W615" i="11"/>
  <c r="X615" i="11"/>
  <c r="Y615" i="11"/>
  <c r="A616" i="11"/>
  <c r="B616" i="11"/>
  <c r="C616" i="11"/>
  <c r="D616" i="11"/>
  <c r="E616" i="11"/>
  <c r="F616" i="11"/>
  <c r="G616" i="11"/>
  <c r="H616" i="11"/>
  <c r="I616" i="11"/>
  <c r="J616" i="11"/>
  <c r="K616" i="11"/>
  <c r="L616" i="11"/>
  <c r="M616" i="11"/>
  <c r="N616" i="11"/>
  <c r="O616" i="11"/>
  <c r="P616" i="11"/>
  <c r="Q616" i="11"/>
  <c r="R616" i="11"/>
  <c r="S616" i="11"/>
  <c r="T616" i="11"/>
  <c r="U616" i="11"/>
  <c r="V616" i="11"/>
  <c r="W616" i="11"/>
  <c r="X616" i="11"/>
  <c r="Y616" i="11"/>
  <c r="A617" i="11"/>
  <c r="B617" i="11"/>
  <c r="C617" i="11"/>
  <c r="D617" i="11"/>
  <c r="E617" i="11"/>
  <c r="F617" i="11"/>
  <c r="G617" i="11"/>
  <c r="H617" i="11"/>
  <c r="I617" i="11"/>
  <c r="J617" i="11"/>
  <c r="K617" i="11"/>
  <c r="L617" i="11"/>
  <c r="M617" i="11"/>
  <c r="N617" i="11"/>
  <c r="O617" i="11"/>
  <c r="P617" i="11"/>
  <c r="Q617" i="11"/>
  <c r="R617" i="11"/>
  <c r="S617" i="11"/>
  <c r="T617" i="11"/>
  <c r="U617" i="11"/>
  <c r="V617" i="11"/>
  <c r="W617" i="11"/>
  <c r="X617" i="11"/>
  <c r="Y617" i="11"/>
  <c r="A618" i="11"/>
  <c r="B618" i="11"/>
  <c r="C618" i="11"/>
  <c r="D618" i="11"/>
  <c r="E618" i="11"/>
  <c r="F618" i="11"/>
  <c r="G618" i="11"/>
  <c r="H618" i="11"/>
  <c r="I618" i="11"/>
  <c r="J618" i="11"/>
  <c r="K618" i="11"/>
  <c r="L618" i="11"/>
  <c r="M618" i="11"/>
  <c r="N618" i="11"/>
  <c r="O618" i="11"/>
  <c r="P618" i="11"/>
  <c r="Q618" i="11"/>
  <c r="R618" i="11"/>
  <c r="S618" i="11"/>
  <c r="T618" i="11"/>
  <c r="U618" i="11"/>
  <c r="V618" i="11"/>
  <c r="W618" i="11"/>
  <c r="X618" i="11"/>
  <c r="Y618" i="11"/>
  <c r="A619" i="11"/>
  <c r="B619" i="11"/>
  <c r="C619" i="11"/>
  <c r="D619" i="11"/>
  <c r="E619" i="11"/>
  <c r="F619" i="11"/>
  <c r="G619" i="11"/>
  <c r="H619" i="11"/>
  <c r="I619" i="11"/>
  <c r="J619" i="11"/>
  <c r="K619" i="11"/>
  <c r="L619" i="11"/>
  <c r="M619" i="11"/>
  <c r="N619" i="11"/>
  <c r="O619" i="11"/>
  <c r="P619" i="11"/>
  <c r="Q619" i="11"/>
  <c r="R619" i="11"/>
  <c r="S619" i="11"/>
  <c r="T619" i="11"/>
  <c r="U619" i="11"/>
  <c r="V619" i="11"/>
  <c r="W619" i="11"/>
  <c r="X619" i="11"/>
  <c r="Y619" i="11"/>
  <c r="A620" i="11"/>
  <c r="B620" i="11"/>
  <c r="C620" i="11"/>
  <c r="D620" i="11"/>
  <c r="E620" i="11"/>
  <c r="F620" i="11"/>
  <c r="G620" i="11"/>
  <c r="H620" i="11"/>
  <c r="I620" i="11"/>
  <c r="J620" i="11"/>
  <c r="K620" i="11"/>
  <c r="L620" i="11"/>
  <c r="M620" i="11"/>
  <c r="N620" i="11"/>
  <c r="O620" i="11"/>
  <c r="P620" i="11"/>
  <c r="Q620" i="11"/>
  <c r="R620" i="11"/>
  <c r="S620" i="11"/>
  <c r="T620" i="11"/>
  <c r="U620" i="11"/>
  <c r="V620" i="11"/>
  <c r="W620" i="11"/>
  <c r="X620" i="11"/>
  <c r="Y620" i="11"/>
  <c r="A621" i="11"/>
  <c r="B621" i="11"/>
  <c r="C621" i="11"/>
  <c r="D621" i="11"/>
  <c r="E621" i="11"/>
  <c r="F621" i="11"/>
  <c r="G621" i="11"/>
  <c r="H621" i="11"/>
  <c r="I621" i="11"/>
  <c r="J621" i="11"/>
  <c r="K621" i="11"/>
  <c r="L621" i="11"/>
  <c r="M621" i="11"/>
  <c r="N621" i="11"/>
  <c r="O621" i="11"/>
  <c r="P621" i="11"/>
  <c r="Q621" i="11"/>
  <c r="R621" i="11"/>
  <c r="S621" i="11"/>
  <c r="T621" i="11"/>
  <c r="U621" i="11"/>
  <c r="V621" i="11"/>
  <c r="W621" i="11"/>
  <c r="X621" i="11"/>
  <c r="Y621" i="11"/>
  <c r="A622" i="11"/>
  <c r="B622" i="11"/>
  <c r="C622" i="11"/>
  <c r="D622" i="11"/>
  <c r="E622" i="11"/>
  <c r="F622" i="11"/>
  <c r="G622" i="11"/>
  <c r="H622" i="11"/>
  <c r="I622" i="11"/>
  <c r="J622" i="11"/>
  <c r="K622" i="11"/>
  <c r="L622" i="11"/>
  <c r="M622" i="11"/>
  <c r="N622" i="11"/>
  <c r="O622" i="11"/>
  <c r="P622" i="11"/>
  <c r="Q622" i="11"/>
  <c r="R622" i="11"/>
  <c r="S622" i="11"/>
  <c r="T622" i="11"/>
  <c r="U622" i="11"/>
  <c r="V622" i="11"/>
  <c r="W622" i="11"/>
  <c r="X622" i="11"/>
  <c r="Y622" i="11"/>
  <c r="A623" i="11"/>
  <c r="B623" i="11"/>
  <c r="C623" i="11"/>
  <c r="D623" i="11"/>
  <c r="E623" i="11"/>
  <c r="F623" i="11"/>
  <c r="G623" i="11"/>
  <c r="H623" i="11"/>
  <c r="I623" i="11"/>
  <c r="J623" i="11"/>
  <c r="K623" i="11"/>
  <c r="L623" i="11"/>
  <c r="M623" i="11"/>
  <c r="N623" i="11"/>
  <c r="O623" i="11"/>
  <c r="P623" i="11"/>
  <c r="Q623" i="11"/>
  <c r="R623" i="11"/>
  <c r="S623" i="11"/>
  <c r="T623" i="11"/>
  <c r="U623" i="11"/>
  <c r="V623" i="11"/>
  <c r="W623" i="11"/>
  <c r="X623" i="11"/>
  <c r="Y623" i="11"/>
  <c r="A624" i="11"/>
  <c r="B624" i="11"/>
  <c r="C624" i="11"/>
  <c r="D624" i="11"/>
  <c r="E624" i="11"/>
  <c r="F624" i="11"/>
  <c r="G624" i="11"/>
  <c r="H624" i="11"/>
  <c r="I624" i="11"/>
  <c r="J624" i="11"/>
  <c r="K624" i="11"/>
  <c r="L624" i="11"/>
  <c r="M624" i="11"/>
  <c r="N624" i="11"/>
  <c r="O624" i="11"/>
  <c r="P624" i="11"/>
  <c r="Q624" i="11"/>
  <c r="R624" i="11"/>
  <c r="S624" i="11"/>
  <c r="T624" i="11"/>
  <c r="U624" i="11"/>
  <c r="V624" i="11"/>
  <c r="W624" i="11"/>
  <c r="X624" i="11"/>
  <c r="Y624" i="11"/>
  <c r="A625" i="11"/>
  <c r="B625" i="11"/>
  <c r="C625" i="11"/>
  <c r="D625" i="11"/>
  <c r="E625" i="11"/>
  <c r="F625" i="11"/>
  <c r="G625" i="11"/>
  <c r="H625" i="11"/>
  <c r="I625" i="11"/>
  <c r="J625" i="11"/>
  <c r="K625" i="11"/>
  <c r="L625" i="11"/>
  <c r="M625" i="11"/>
  <c r="N625" i="11"/>
  <c r="O625" i="11"/>
  <c r="P625" i="11"/>
  <c r="Q625" i="11"/>
  <c r="R625" i="11"/>
  <c r="S625" i="11"/>
  <c r="T625" i="11"/>
  <c r="U625" i="11"/>
  <c r="V625" i="11"/>
  <c r="W625" i="11"/>
  <c r="X625" i="11"/>
  <c r="Y625" i="11"/>
  <c r="A626" i="11"/>
  <c r="B626" i="11"/>
  <c r="C626" i="11"/>
  <c r="D626" i="11"/>
  <c r="E626" i="11"/>
  <c r="F626" i="11"/>
  <c r="G626" i="11"/>
  <c r="H626" i="11"/>
  <c r="I626" i="11"/>
  <c r="J626" i="11"/>
  <c r="K626" i="11"/>
  <c r="L626" i="11"/>
  <c r="M626" i="11"/>
  <c r="N626" i="11"/>
  <c r="O626" i="11"/>
  <c r="P626" i="11"/>
  <c r="Q626" i="11"/>
  <c r="R626" i="11"/>
  <c r="S626" i="11"/>
  <c r="T626" i="11"/>
  <c r="U626" i="11"/>
  <c r="V626" i="11"/>
  <c r="W626" i="11"/>
  <c r="X626" i="11"/>
  <c r="Y626" i="11"/>
  <c r="A627" i="11"/>
  <c r="B627" i="11"/>
  <c r="C627" i="11"/>
  <c r="D627" i="11"/>
  <c r="E627" i="11"/>
  <c r="F627" i="11"/>
  <c r="G627" i="11"/>
  <c r="H627" i="11"/>
  <c r="I627" i="11"/>
  <c r="J627" i="11"/>
  <c r="K627" i="11"/>
  <c r="L627" i="11"/>
  <c r="M627" i="11"/>
  <c r="N627" i="11"/>
  <c r="O627" i="11"/>
  <c r="P627" i="11"/>
  <c r="Q627" i="11"/>
  <c r="R627" i="11"/>
  <c r="S627" i="11"/>
  <c r="T627" i="11"/>
  <c r="U627" i="11"/>
  <c r="V627" i="11"/>
  <c r="W627" i="11"/>
  <c r="X627" i="11"/>
  <c r="Y627" i="11"/>
  <c r="A628" i="11"/>
  <c r="B628" i="11"/>
  <c r="C628" i="11"/>
  <c r="D628" i="11"/>
  <c r="E628" i="11"/>
  <c r="F628" i="11"/>
  <c r="G628" i="11"/>
  <c r="H628" i="11"/>
  <c r="I628" i="11"/>
  <c r="J628" i="11"/>
  <c r="K628" i="11"/>
  <c r="L628" i="11"/>
  <c r="M628" i="11"/>
  <c r="N628" i="11"/>
  <c r="O628" i="11"/>
  <c r="P628" i="11"/>
  <c r="Q628" i="11"/>
  <c r="R628" i="11"/>
  <c r="S628" i="11"/>
  <c r="T628" i="11"/>
  <c r="U628" i="11"/>
  <c r="V628" i="11"/>
  <c r="W628" i="11"/>
  <c r="X628" i="11"/>
  <c r="Y628" i="11"/>
  <c r="A629" i="11"/>
  <c r="B629" i="11"/>
  <c r="C629" i="11"/>
  <c r="D629" i="11"/>
  <c r="E629" i="11"/>
  <c r="F629" i="11"/>
  <c r="G629" i="11"/>
  <c r="H629" i="11"/>
  <c r="I629" i="11"/>
  <c r="J629" i="11"/>
  <c r="K629" i="11"/>
  <c r="L629" i="11"/>
  <c r="M629" i="11"/>
  <c r="N629" i="11"/>
  <c r="O629" i="11"/>
  <c r="P629" i="11"/>
  <c r="Q629" i="11"/>
  <c r="R629" i="11"/>
  <c r="S629" i="11"/>
  <c r="T629" i="11"/>
  <c r="U629" i="11"/>
  <c r="V629" i="11"/>
  <c r="W629" i="11"/>
  <c r="X629" i="11"/>
  <c r="Y629" i="11"/>
  <c r="A630" i="11"/>
  <c r="B630" i="11"/>
  <c r="C630" i="11"/>
  <c r="D630" i="11"/>
  <c r="E630" i="11"/>
  <c r="F630" i="11"/>
  <c r="G630" i="11"/>
  <c r="H630" i="11"/>
  <c r="I630" i="11"/>
  <c r="J630" i="11"/>
  <c r="K630" i="11"/>
  <c r="L630" i="11"/>
  <c r="M630" i="11"/>
  <c r="N630" i="11"/>
  <c r="O630" i="11"/>
  <c r="P630" i="11"/>
  <c r="Q630" i="11"/>
  <c r="R630" i="11"/>
  <c r="S630" i="11"/>
  <c r="T630" i="11"/>
  <c r="U630" i="11"/>
  <c r="V630" i="11"/>
  <c r="W630" i="11"/>
  <c r="X630" i="11"/>
  <c r="Y630" i="11"/>
  <c r="A631" i="11"/>
  <c r="B631" i="11"/>
  <c r="C631" i="11"/>
  <c r="D631" i="11"/>
  <c r="E631" i="11"/>
  <c r="F631" i="11"/>
  <c r="G631" i="11"/>
  <c r="H631" i="11"/>
  <c r="I631" i="11"/>
  <c r="J631" i="11"/>
  <c r="K631" i="11"/>
  <c r="L631" i="11"/>
  <c r="M631" i="11"/>
  <c r="N631" i="11"/>
  <c r="O631" i="11"/>
  <c r="P631" i="11"/>
  <c r="Q631" i="11"/>
  <c r="R631" i="11"/>
  <c r="S631" i="11"/>
  <c r="T631" i="11"/>
  <c r="U631" i="11"/>
  <c r="V631" i="11"/>
  <c r="W631" i="11"/>
  <c r="X631" i="11"/>
  <c r="Y631" i="11"/>
  <c r="A632" i="11"/>
  <c r="B632" i="11"/>
  <c r="C632" i="11"/>
  <c r="D632" i="11"/>
  <c r="E632" i="11"/>
  <c r="F632" i="11"/>
  <c r="G632" i="11"/>
  <c r="H632" i="11"/>
  <c r="I632" i="11"/>
  <c r="J632" i="11"/>
  <c r="K632" i="11"/>
  <c r="L632" i="11"/>
  <c r="M632" i="11"/>
  <c r="N632" i="11"/>
  <c r="O632" i="11"/>
  <c r="P632" i="11"/>
  <c r="Q632" i="11"/>
  <c r="R632" i="11"/>
  <c r="S632" i="11"/>
  <c r="T632" i="11"/>
  <c r="U632" i="11"/>
  <c r="V632" i="11"/>
  <c r="W632" i="11"/>
  <c r="X632" i="11"/>
  <c r="Y632" i="11"/>
  <c r="A633" i="11"/>
  <c r="B633" i="11"/>
  <c r="C633" i="11"/>
  <c r="D633" i="11"/>
  <c r="E633" i="11"/>
  <c r="F633" i="11"/>
  <c r="G633" i="11"/>
  <c r="H633" i="11"/>
  <c r="I633" i="11"/>
  <c r="J633" i="11"/>
  <c r="K633" i="11"/>
  <c r="L633" i="11"/>
  <c r="M633" i="11"/>
  <c r="N633" i="11"/>
  <c r="O633" i="11"/>
  <c r="P633" i="11"/>
  <c r="Q633" i="11"/>
  <c r="R633" i="11"/>
  <c r="S633" i="11"/>
  <c r="T633" i="11"/>
  <c r="U633" i="11"/>
  <c r="V633" i="11"/>
  <c r="W633" i="11"/>
  <c r="X633" i="11"/>
  <c r="Y633" i="11"/>
  <c r="A634" i="11"/>
  <c r="B634" i="11"/>
  <c r="C634" i="11"/>
  <c r="D634" i="11"/>
  <c r="E634" i="11"/>
  <c r="F634" i="11"/>
  <c r="G634" i="11"/>
  <c r="H634" i="11"/>
  <c r="I634" i="11"/>
  <c r="J634" i="11"/>
  <c r="K634" i="11"/>
  <c r="L634" i="11"/>
  <c r="M634" i="11"/>
  <c r="N634" i="11"/>
  <c r="O634" i="11"/>
  <c r="P634" i="11"/>
  <c r="Q634" i="11"/>
  <c r="R634" i="11"/>
  <c r="S634" i="11"/>
  <c r="T634" i="11"/>
  <c r="U634" i="11"/>
  <c r="V634" i="11"/>
  <c r="W634" i="11"/>
  <c r="X634" i="11"/>
  <c r="Y634" i="11"/>
  <c r="A635" i="11"/>
  <c r="B635" i="11"/>
  <c r="C635" i="11"/>
  <c r="D635" i="11"/>
  <c r="E635" i="11"/>
  <c r="F635" i="11"/>
  <c r="G635" i="11"/>
  <c r="H635" i="11"/>
  <c r="I635" i="11"/>
  <c r="J635" i="11"/>
  <c r="K635" i="11"/>
  <c r="L635" i="11"/>
  <c r="M635" i="11"/>
  <c r="N635" i="11"/>
  <c r="O635" i="11"/>
  <c r="P635" i="11"/>
  <c r="Q635" i="11"/>
  <c r="R635" i="11"/>
  <c r="S635" i="11"/>
  <c r="T635" i="11"/>
  <c r="U635" i="11"/>
  <c r="V635" i="11"/>
  <c r="W635" i="11"/>
  <c r="X635" i="11"/>
  <c r="Y635" i="11"/>
  <c r="A636" i="11"/>
  <c r="B636" i="11"/>
  <c r="C636" i="11"/>
  <c r="D636" i="11"/>
  <c r="E636" i="11"/>
  <c r="F636" i="11"/>
  <c r="G636" i="11"/>
  <c r="H636" i="11"/>
  <c r="I636" i="11"/>
  <c r="J636" i="11"/>
  <c r="K636" i="11"/>
  <c r="L636" i="11"/>
  <c r="M636" i="11"/>
  <c r="N636" i="11"/>
  <c r="O636" i="11"/>
  <c r="P636" i="11"/>
  <c r="Q636" i="11"/>
  <c r="R636" i="11"/>
  <c r="S636" i="11"/>
  <c r="T636" i="11"/>
  <c r="U636" i="11"/>
  <c r="V636" i="11"/>
  <c r="W636" i="11"/>
  <c r="X636" i="11"/>
  <c r="Y636" i="11"/>
  <c r="A637" i="11"/>
  <c r="B637" i="11"/>
  <c r="C637" i="11"/>
  <c r="D637" i="11"/>
  <c r="E637" i="11"/>
  <c r="F637" i="11"/>
  <c r="G637" i="11"/>
  <c r="H637" i="11"/>
  <c r="I637" i="11"/>
  <c r="J637" i="11"/>
  <c r="K637" i="11"/>
  <c r="L637" i="11"/>
  <c r="M637" i="11"/>
  <c r="N637" i="11"/>
  <c r="O637" i="11"/>
  <c r="P637" i="11"/>
  <c r="Q637" i="11"/>
  <c r="R637" i="11"/>
  <c r="S637" i="11"/>
  <c r="T637" i="11"/>
  <c r="U637" i="11"/>
  <c r="V637" i="11"/>
  <c r="W637" i="11"/>
  <c r="X637" i="11"/>
  <c r="Y637" i="11"/>
  <c r="A638" i="11"/>
  <c r="B638" i="11"/>
  <c r="C638" i="11"/>
  <c r="D638" i="11"/>
  <c r="E638" i="11"/>
  <c r="F638" i="11"/>
  <c r="G638" i="11"/>
  <c r="H638" i="11"/>
  <c r="I638" i="11"/>
  <c r="J638" i="11"/>
  <c r="K638" i="11"/>
  <c r="L638" i="11"/>
  <c r="M638" i="11"/>
  <c r="N638" i="11"/>
  <c r="O638" i="11"/>
  <c r="P638" i="11"/>
  <c r="Q638" i="11"/>
  <c r="R638" i="11"/>
  <c r="S638" i="11"/>
  <c r="T638" i="11"/>
  <c r="U638" i="11"/>
  <c r="V638" i="11"/>
  <c r="W638" i="11"/>
  <c r="X638" i="11"/>
  <c r="Y638" i="11"/>
  <c r="A639" i="11"/>
  <c r="B639" i="11"/>
  <c r="C639" i="11"/>
  <c r="D639" i="11"/>
  <c r="E639" i="11"/>
  <c r="F639" i="11"/>
  <c r="G639" i="11"/>
  <c r="H639" i="11"/>
  <c r="I639" i="11"/>
  <c r="J639" i="11"/>
  <c r="K639" i="11"/>
  <c r="L639" i="11"/>
  <c r="M639" i="11"/>
  <c r="N639" i="11"/>
  <c r="O639" i="11"/>
  <c r="P639" i="11"/>
  <c r="Q639" i="11"/>
  <c r="R639" i="11"/>
  <c r="S639" i="11"/>
  <c r="T639" i="11"/>
  <c r="U639" i="11"/>
  <c r="V639" i="11"/>
  <c r="W639" i="11"/>
  <c r="X639" i="11"/>
  <c r="Y639" i="11"/>
  <c r="A640" i="11"/>
  <c r="B640" i="11"/>
  <c r="C640" i="11"/>
  <c r="D640" i="11"/>
  <c r="E640" i="11"/>
  <c r="F640" i="11"/>
  <c r="G640" i="11"/>
  <c r="H640" i="11"/>
  <c r="I640" i="11"/>
  <c r="J640" i="11"/>
  <c r="K640" i="11"/>
  <c r="L640" i="11"/>
  <c r="M640" i="11"/>
  <c r="N640" i="11"/>
  <c r="O640" i="11"/>
  <c r="P640" i="11"/>
  <c r="Q640" i="11"/>
  <c r="R640" i="11"/>
  <c r="S640" i="11"/>
  <c r="T640" i="11"/>
  <c r="U640" i="11"/>
  <c r="V640" i="11"/>
  <c r="W640" i="11"/>
  <c r="X640" i="11"/>
  <c r="Y640" i="11"/>
  <c r="A641" i="11"/>
  <c r="B641" i="11"/>
  <c r="C641" i="11"/>
  <c r="D641" i="11"/>
  <c r="E641" i="11"/>
  <c r="F641" i="11"/>
  <c r="G641" i="11"/>
  <c r="H641" i="11"/>
  <c r="I641" i="11"/>
  <c r="J641" i="11"/>
  <c r="K641" i="11"/>
  <c r="L641" i="11"/>
  <c r="M641" i="11"/>
  <c r="N641" i="11"/>
  <c r="O641" i="11"/>
  <c r="P641" i="11"/>
  <c r="Q641" i="11"/>
  <c r="R641" i="11"/>
  <c r="S641" i="11"/>
  <c r="T641" i="11"/>
  <c r="U641" i="11"/>
  <c r="V641" i="11"/>
  <c r="W641" i="11"/>
  <c r="X641" i="11"/>
  <c r="Y641" i="11"/>
  <c r="A642" i="11"/>
  <c r="B642" i="11"/>
  <c r="C642" i="11"/>
  <c r="D642" i="11"/>
  <c r="E642" i="11"/>
  <c r="F642" i="11"/>
  <c r="G642" i="11"/>
  <c r="H642" i="11"/>
  <c r="I642" i="11"/>
  <c r="J642" i="11"/>
  <c r="K642" i="11"/>
  <c r="L642" i="11"/>
  <c r="M642" i="11"/>
  <c r="N642" i="11"/>
  <c r="O642" i="11"/>
  <c r="P642" i="11"/>
  <c r="Q642" i="11"/>
  <c r="R642" i="11"/>
  <c r="S642" i="11"/>
  <c r="T642" i="11"/>
  <c r="U642" i="11"/>
  <c r="V642" i="11"/>
  <c r="W642" i="11"/>
  <c r="X642" i="11"/>
  <c r="Y642" i="11"/>
  <c r="A643" i="11"/>
  <c r="B643" i="11"/>
  <c r="C643" i="11"/>
  <c r="D643" i="11"/>
  <c r="E643" i="11"/>
  <c r="F643" i="11"/>
  <c r="G643" i="11"/>
  <c r="H643" i="11"/>
  <c r="I643" i="11"/>
  <c r="J643" i="11"/>
  <c r="K643" i="11"/>
  <c r="L643" i="11"/>
  <c r="M643" i="11"/>
  <c r="N643" i="11"/>
  <c r="O643" i="11"/>
  <c r="P643" i="11"/>
  <c r="Q643" i="11"/>
  <c r="R643" i="11"/>
  <c r="S643" i="11"/>
  <c r="T643" i="11"/>
  <c r="U643" i="11"/>
  <c r="V643" i="11"/>
  <c r="W643" i="11"/>
  <c r="X643" i="11"/>
  <c r="Y643" i="11"/>
  <c r="A644" i="11"/>
  <c r="B644" i="11"/>
  <c r="C644" i="11"/>
  <c r="D644" i="11"/>
  <c r="E644" i="11"/>
  <c r="F644" i="11"/>
  <c r="G644" i="11"/>
  <c r="H644" i="11"/>
  <c r="I644" i="11"/>
  <c r="J644" i="11"/>
  <c r="K644" i="11"/>
  <c r="L644" i="11"/>
  <c r="M644" i="11"/>
  <c r="N644" i="11"/>
  <c r="O644" i="11"/>
  <c r="P644" i="11"/>
  <c r="Q644" i="11"/>
  <c r="R644" i="11"/>
  <c r="S644" i="11"/>
  <c r="T644" i="11"/>
  <c r="U644" i="11"/>
  <c r="V644" i="11"/>
  <c r="W644" i="11"/>
  <c r="X644" i="11"/>
  <c r="Y644" i="11"/>
  <c r="A645" i="11"/>
  <c r="B645" i="11"/>
  <c r="C645" i="11"/>
  <c r="D645" i="11"/>
  <c r="E645" i="11"/>
  <c r="F645" i="11"/>
  <c r="G645" i="11"/>
  <c r="H645" i="11"/>
  <c r="I645" i="11"/>
  <c r="J645" i="11"/>
  <c r="K645" i="11"/>
  <c r="L645" i="11"/>
  <c r="M645" i="11"/>
  <c r="N645" i="11"/>
  <c r="O645" i="11"/>
  <c r="P645" i="11"/>
  <c r="Q645" i="11"/>
  <c r="R645" i="11"/>
  <c r="S645" i="11"/>
  <c r="T645" i="11"/>
  <c r="U645" i="11"/>
  <c r="V645" i="11"/>
  <c r="W645" i="11"/>
  <c r="X645" i="11"/>
  <c r="Y645" i="11"/>
  <c r="A646" i="11"/>
  <c r="B646" i="11"/>
  <c r="C646" i="11"/>
  <c r="D646" i="11"/>
  <c r="E646" i="11"/>
  <c r="F646" i="11"/>
  <c r="G646" i="11"/>
  <c r="H646" i="11"/>
  <c r="I646" i="11"/>
  <c r="J646" i="11"/>
  <c r="K646" i="11"/>
  <c r="L646" i="11"/>
  <c r="M646" i="11"/>
  <c r="N646" i="11"/>
  <c r="O646" i="11"/>
  <c r="P646" i="11"/>
  <c r="Q646" i="11"/>
  <c r="R646" i="11"/>
  <c r="S646" i="11"/>
  <c r="T646" i="11"/>
  <c r="U646" i="11"/>
  <c r="V646" i="11"/>
  <c r="W646" i="11"/>
  <c r="X646" i="11"/>
  <c r="Y646" i="11"/>
  <c r="A647" i="11"/>
  <c r="B647" i="11"/>
  <c r="C647" i="11"/>
  <c r="D647" i="11"/>
  <c r="E647" i="11"/>
  <c r="F647" i="11"/>
  <c r="G647" i="11"/>
  <c r="H647" i="11"/>
  <c r="I647" i="11"/>
  <c r="J647" i="11"/>
  <c r="K647" i="11"/>
  <c r="L647" i="11"/>
  <c r="M647" i="11"/>
  <c r="N647" i="11"/>
  <c r="O647" i="11"/>
  <c r="P647" i="11"/>
  <c r="Q647" i="11"/>
  <c r="R647" i="11"/>
  <c r="S647" i="11"/>
  <c r="T647" i="11"/>
  <c r="U647" i="11"/>
  <c r="V647" i="11"/>
  <c r="W647" i="11"/>
  <c r="X647" i="11"/>
  <c r="Y647" i="11"/>
  <c r="A648" i="11"/>
  <c r="B648" i="11"/>
  <c r="C648" i="11"/>
  <c r="D648" i="11"/>
  <c r="E648" i="11"/>
  <c r="F648" i="11"/>
  <c r="G648" i="11"/>
  <c r="H648" i="11"/>
  <c r="I648" i="11"/>
  <c r="J648" i="11"/>
  <c r="K648" i="11"/>
  <c r="L648" i="11"/>
  <c r="M648" i="11"/>
  <c r="N648" i="11"/>
  <c r="O648" i="11"/>
  <c r="P648" i="11"/>
  <c r="Q648" i="11"/>
  <c r="R648" i="11"/>
  <c r="S648" i="11"/>
  <c r="T648" i="11"/>
  <c r="U648" i="11"/>
  <c r="V648" i="11"/>
  <c r="W648" i="11"/>
  <c r="X648" i="11"/>
  <c r="Y648" i="11"/>
  <c r="A649" i="11"/>
  <c r="B649" i="11"/>
  <c r="C649" i="11"/>
  <c r="D649" i="11"/>
  <c r="E649" i="11"/>
  <c r="F649" i="11"/>
  <c r="G649" i="11"/>
  <c r="H649" i="11"/>
  <c r="I649" i="11"/>
  <c r="J649" i="11"/>
  <c r="K649" i="11"/>
  <c r="L649" i="11"/>
  <c r="M649" i="11"/>
  <c r="N649" i="11"/>
  <c r="O649" i="11"/>
  <c r="P649" i="11"/>
  <c r="Q649" i="11"/>
  <c r="R649" i="11"/>
  <c r="S649" i="11"/>
  <c r="T649" i="11"/>
  <c r="U649" i="11"/>
  <c r="V649" i="11"/>
  <c r="W649" i="11"/>
  <c r="X649" i="11"/>
  <c r="Y649" i="11"/>
  <c r="A650" i="11"/>
  <c r="B650" i="11"/>
  <c r="C650" i="11"/>
  <c r="D650" i="11"/>
  <c r="E650" i="11"/>
  <c r="F650" i="11"/>
  <c r="G650" i="11"/>
  <c r="H650" i="11"/>
  <c r="I650" i="11"/>
  <c r="J650" i="11"/>
  <c r="K650" i="11"/>
  <c r="L650" i="11"/>
  <c r="M650" i="11"/>
  <c r="N650" i="11"/>
  <c r="O650" i="11"/>
  <c r="P650" i="11"/>
  <c r="Q650" i="11"/>
  <c r="R650" i="11"/>
  <c r="S650" i="11"/>
  <c r="T650" i="11"/>
  <c r="U650" i="11"/>
  <c r="V650" i="11"/>
  <c r="W650" i="11"/>
  <c r="X650" i="11"/>
  <c r="Y650" i="11"/>
  <c r="A651" i="11"/>
  <c r="B651" i="11"/>
  <c r="C651" i="11"/>
  <c r="D651" i="11"/>
  <c r="E651" i="11"/>
  <c r="F651" i="11"/>
  <c r="G651" i="11"/>
  <c r="H651" i="11"/>
  <c r="I651" i="11"/>
  <c r="J651" i="11"/>
  <c r="K651" i="11"/>
  <c r="L651" i="11"/>
  <c r="M651" i="11"/>
  <c r="N651" i="11"/>
  <c r="O651" i="11"/>
  <c r="P651" i="11"/>
  <c r="Q651" i="11"/>
  <c r="R651" i="11"/>
  <c r="S651" i="11"/>
  <c r="T651" i="11"/>
  <c r="U651" i="11"/>
  <c r="V651" i="11"/>
  <c r="W651" i="11"/>
  <c r="X651" i="11"/>
  <c r="Y651" i="11"/>
  <c r="A652" i="11"/>
  <c r="B652" i="11"/>
  <c r="C652" i="11"/>
  <c r="D652" i="11"/>
  <c r="E652" i="11"/>
  <c r="F652" i="11"/>
  <c r="G652" i="11"/>
  <c r="H652" i="11"/>
  <c r="I652" i="11"/>
  <c r="J652" i="11"/>
  <c r="K652" i="11"/>
  <c r="L652" i="11"/>
  <c r="M652" i="11"/>
  <c r="N652" i="11"/>
  <c r="O652" i="11"/>
  <c r="P652" i="11"/>
  <c r="Q652" i="11"/>
  <c r="R652" i="11"/>
  <c r="S652" i="11"/>
  <c r="T652" i="11"/>
  <c r="U652" i="11"/>
  <c r="V652" i="11"/>
  <c r="W652" i="11"/>
  <c r="X652" i="11"/>
  <c r="Y652" i="11"/>
  <c r="A653" i="11"/>
  <c r="B653" i="11"/>
  <c r="C653" i="11"/>
  <c r="D653" i="11"/>
  <c r="E653" i="11"/>
  <c r="F653" i="11"/>
  <c r="G653" i="11"/>
  <c r="H653" i="11"/>
  <c r="I653" i="11"/>
  <c r="J653" i="11"/>
  <c r="K653" i="11"/>
  <c r="L653" i="11"/>
  <c r="M653" i="11"/>
  <c r="N653" i="11"/>
  <c r="O653" i="11"/>
  <c r="P653" i="11"/>
  <c r="Q653" i="11"/>
  <c r="R653" i="11"/>
  <c r="S653" i="11"/>
  <c r="T653" i="11"/>
  <c r="U653" i="11"/>
  <c r="V653" i="11"/>
  <c r="W653" i="11"/>
  <c r="X653" i="11"/>
  <c r="Y653" i="11"/>
  <c r="A654" i="11"/>
  <c r="B654" i="11"/>
  <c r="C654" i="11"/>
  <c r="D654" i="11"/>
  <c r="E654" i="11"/>
  <c r="F654" i="11"/>
  <c r="G654" i="11"/>
  <c r="H654" i="11"/>
  <c r="I654" i="11"/>
  <c r="J654" i="11"/>
  <c r="K654" i="11"/>
  <c r="L654" i="11"/>
  <c r="M654" i="11"/>
  <c r="N654" i="11"/>
  <c r="O654" i="11"/>
  <c r="P654" i="11"/>
  <c r="Q654" i="11"/>
  <c r="R654" i="11"/>
  <c r="S654" i="11"/>
  <c r="T654" i="11"/>
  <c r="U654" i="11"/>
  <c r="V654" i="11"/>
  <c r="W654" i="11"/>
  <c r="X654" i="11"/>
  <c r="Y654" i="11"/>
  <c r="A655" i="11"/>
  <c r="B655" i="11"/>
  <c r="C655" i="11"/>
  <c r="D655" i="11"/>
  <c r="E655" i="11"/>
  <c r="F655" i="11"/>
  <c r="G655" i="11"/>
  <c r="H655" i="11"/>
  <c r="I655" i="11"/>
  <c r="J655" i="11"/>
  <c r="K655" i="11"/>
  <c r="L655" i="11"/>
  <c r="M655" i="11"/>
  <c r="N655" i="11"/>
  <c r="O655" i="11"/>
  <c r="P655" i="11"/>
  <c r="Q655" i="11"/>
  <c r="R655" i="11"/>
  <c r="S655" i="11"/>
  <c r="T655" i="11"/>
  <c r="U655" i="11"/>
  <c r="V655" i="11"/>
  <c r="W655" i="11"/>
  <c r="X655" i="11"/>
  <c r="Y655" i="11"/>
  <c r="A656" i="11"/>
  <c r="B656" i="11"/>
  <c r="C656" i="11"/>
  <c r="D656" i="11"/>
  <c r="E656" i="11"/>
  <c r="F656" i="11"/>
  <c r="G656" i="11"/>
  <c r="H656" i="11"/>
  <c r="I656" i="11"/>
  <c r="J656" i="11"/>
  <c r="K656" i="11"/>
  <c r="L656" i="11"/>
  <c r="M656" i="11"/>
  <c r="N656" i="11"/>
  <c r="O656" i="11"/>
  <c r="P656" i="11"/>
  <c r="Q656" i="11"/>
  <c r="R656" i="11"/>
  <c r="S656" i="11"/>
  <c r="T656" i="11"/>
  <c r="U656" i="11"/>
  <c r="V656" i="11"/>
  <c r="W656" i="11"/>
  <c r="X656" i="11"/>
  <c r="Y656" i="11"/>
  <c r="A657" i="11"/>
  <c r="B657" i="11"/>
  <c r="C657" i="11"/>
  <c r="D657" i="11"/>
  <c r="E657" i="11"/>
  <c r="F657" i="11"/>
  <c r="G657" i="11"/>
  <c r="H657" i="11"/>
  <c r="I657" i="11"/>
  <c r="J657" i="11"/>
  <c r="K657" i="11"/>
  <c r="L657" i="11"/>
  <c r="M657" i="11"/>
  <c r="N657" i="11"/>
  <c r="O657" i="11"/>
  <c r="P657" i="11"/>
  <c r="Q657" i="11"/>
  <c r="R657" i="11"/>
  <c r="S657" i="11"/>
  <c r="T657" i="11"/>
  <c r="U657" i="11"/>
  <c r="V657" i="11"/>
  <c r="W657" i="11"/>
  <c r="X657" i="11"/>
  <c r="Y657" i="11"/>
  <c r="A658" i="11"/>
  <c r="B658" i="11"/>
  <c r="C658" i="11"/>
  <c r="D658" i="11"/>
  <c r="E658" i="11"/>
  <c r="F658" i="11"/>
  <c r="G658" i="11"/>
  <c r="H658" i="11"/>
  <c r="I658" i="11"/>
  <c r="J658" i="11"/>
  <c r="K658" i="11"/>
  <c r="L658" i="11"/>
  <c r="M658" i="11"/>
  <c r="N658" i="11"/>
  <c r="O658" i="11"/>
  <c r="P658" i="11"/>
  <c r="Q658" i="11"/>
  <c r="R658" i="11"/>
  <c r="S658" i="11"/>
  <c r="T658" i="11"/>
  <c r="U658" i="11"/>
  <c r="V658" i="11"/>
  <c r="W658" i="11"/>
  <c r="X658" i="11"/>
  <c r="Y658" i="11"/>
  <c r="A659" i="11"/>
  <c r="B659" i="11"/>
  <c r="C659" i="11"/>
  <c r="D659" i="11"/>
  <c r="E659" i="11"/>
  <c r="F659" i="11"/>
  <c r="G659" i="11"/>
  <c r="H659" i="11"/>
  <c r="I659" i="11"/>
  <c r="J659" i="11"/>
  <c r="K659" i="11"/>
  <c r="L659" i="11"/>
  <c r="M659" i="11"/>
  <c r="N659" i="11"/>
  <c r="O659" i="11"/>
  <c r="P659" i="11"/>
  <c r="Q659" i="11"/>
  <c r="R659" i="11"/>
  <c r="S659" i="11"/>
  <c r="T659" i="11"/>
  <c r="U659" i="11"/>
  <c r="V659" i="11"/>
  <c r="W659" i="11"/>
  <c r="X659" i="11"/>
  <c r="Y659" i="11"/>
  <c r="A660" i="11"/>
  <c r="B660" i="11"/>
  <c r="C660" i="11"/>
  <c r="D660" i="11"/>
  <c r="E660" i="11"/>
  <c r="F660" i="11"/>
  <c r="G660" i="11"/>
  <c r="H660" i="11"/>
  <c r="I660" i="11"/>
  <c r="J660" i="11"/>
  <c r="K660" i="11"/>
  <c r="L660" i="11"/>
  <c r="M660" i="11"/>
  <c r="N660" i="11"/>
  <c r="O660" i="11"/>
  <c r="P660" i="11"/>
  <c r="Q660" i="11"/>
  <c r="R660" i="11"/>
  <c r="S660" i="11"/>
  <c r="T660" i="11"/>
  <c r="U660" i="11"/>
  <c r="V660" i="11"/>
  <c r="W660" i="11"/>
  <c r="X660" i="11"/>
  <c r="Y660" i="11"/>
  <c r="A661" i="11"/>
  <c r="B661" i="11"/>
  <c r="C661" i="11"/>
  <c r="D661" i="11"/>
  <c r="E661" i="11"/>
  <c r="F661" i="11"/>
  <c r="G661" i="11"/>
  <c r="H661" i="11"/>
  <c r="I661" i="11"/>
  <c r="J661" i="11"/>
  <c r="K661" i="11"/>
  <c r="L661" i="11"/>
  <c r="M661" i="11"/>
  <c r="N661" i="11"/>
  <c r="O661" i="11"/>
  <c r="P661" i="11"/>
  <c r="Q661" i="11"/>
  <c r="R661" i="11"/>
  <c r="S661" i="11"/>
  <c r="T661" i="11"/>
  <c r="U661" i="11"/>
  <c r="V661" i="11"/>
  <c r="W661" i="11"/>
  <c r="X661" i="11"/>
  <c r="Y661" i="11"/>
  <c r="A662" i="11"/>
  <c r="B662" i="11"/>
  <c r="C662" i="11"/>
  <c r="D662" i="11"/>
  <c r="E662" i="11"/>
  <c r="F662" i="11"/>
  <c r="G662" i="11"/>
  <c r="H662" i="11"/>
  <c r="I662" i="11"/>
  <c r="J662" i="11"/>
  <c r="K662" i="11"/>
  <c r="L662" i="11"/>
  <c r="M662" i="11"/>
  <c r="N662" i="11"/>
  <c r="O662" i="11"/>
  <c r="P662" i="11"/>
  <c r="Q662" i="11"/>
  <c r="R662" i="11"/>
  <c r="S662" i="11"/>
  <c r="T662" i="11"/>
  <c r="U662" i="11"/>
  <c r="V662" i="11"/>
  <c r="W662" i="11"/>
  <c r="X662" i="11"/>
  <c r="Y662" i="11"/>
  <c r="A663" i="11"/>
  <c r="B663" i="11"/>
  <c r="C663" i="11"/>
  <c r="D663" i="11"/>
  <c r="E663" i="11"/>
  <c r="F663" i="11"/>
  <c r="G663" i="11"/>
  <c r="H663" i="11"/>
  <c r="I663" i="11"/>
  <c r="J663" i="11"/>
  <c r="K663" i="11"/>
  <c r="L663" i="11"/>
  <c r="M663" i="11"/>
  <c r="N663" i="11"/>
  <c r="O663" i="11"/>
  <c r="P663" i="11"/>
  <c r="Q663" i="11"/>
  <c r="R663" i="11"/>
  <c r="S663" i="11"/>
  <c r="T663" i="11"/>
  <c r="U663" i="11"/>
  <c r="V663" i="11"/>
  <c r="W663" i="11"/>
  <c r="X663" i="11"/>
  <c r="Y663" i="11"/>
  <c r="A664" i="11"/>
  <c r="B664" i="11"/>
  <c r="C664" i="11"/>
  <c r="D664" i="11"/>
  <c r="E664" i="11"/>
  <c r="F664" i="11"/>
  <c r="G664" i="11"/>
  <c r="H664" i="11"/>
  <c r="I664" i="11"/>
  <c r="J664" i="11"/>
  <c r="K664" i="11"/>
  <c r="L664" i="11"/>
  <c r="M664" i="11"/>
  <c r="N664" i="11"/>
  <c r="O664" i="11"/>
  <c r="P664" i="11"/>
  <c r="Q664" i="11"/>
  <c r="R664" i="11"/>
  <c r="S664" i="11"/>
  <c r="T664" i="11"/>
  <c r="U664" i="11"/>
  <c r="V664" i="11"/>
  <c r="W664" i="11"/>
  <c r="X664" i="11"/>
  <c r="Y664" i="11"/>
  <c r="A665" i="11"/>
  <c r="B665" i="11"/>
  <c r="C665" i="11"/>
  <c r="D665" i="11"/>
  <c r="E665" i="11"/>
  <c r="F665" i="11"/>
  <c r="G665" i="11"/>
  <c r="H665" i="11"/>
  <c r="I665" i="11"/>
  <c r="J665" i="11"/>
  <c r="K665" i="11"/>
  <c r="L665" i="11"/>
  <c r="M665" i="11"/>
  <c r="N665" i="11"/>
  <c r="O665" i="11"/>
  <c r="P665" i="11"/>
  <c r="Q665" i="11"/>
  <c r="R665" i="11"/>
  <c r="S665" i="11"/>
  <c r="T665" i="11"/>
  <c r="U665" i="11"/>
  <c r="V665" i="11"/>
  <c r="W665" i="11"/>
  <c r="X665" i="11"/>
  <c r="Y665" i="11"/>
  <c r="A666" i="11"/>
  <c r="B666" i="11"/>
  <c r="C666" i="11"/>
  <c r="D666" i="11"/>
  <c r="E666" i="11"/>
  <c r="F666" i="11"/>
  <c r="G666" i="11"/>
  <c r="H666" i="11"/>
  <c r="I666" i="11"/>
  <c r="J666" i="11"/>
  <c r="K666" i="11"/>
  <c r="L666" i="11"/>
  <c r="M666" i="11"/>
  <c r="N666" i="11"/>
  <c r="O666" i="11"/>
  <c r="P666" i="11"/>
  <c r="Q666" i="11"/>
  <c r="R666" i="11"/>
  <c r="S666" i="11"/>
  <c r="T666" i="11"/>
  <c r="U666" i="11"/>
  <c r="V666" i="11"/>
  <c r="W666" i="11"/>
  <c r="X666" i="11"/>
  <c r="Y666" i="11"/>
  <c r="A667" i="11"/>
  <c r="B667" i="11"/>
  <c r="C667" i="11"/>
  <c r="D667" i="11"/>
  <c r="E667" i="11"/>
  <c r="F667" i="11"/>
  <c r="G667" i="11"/>
  <c r="H667" i="11"/>
  <c r="I667" i="11"/>
  <c r="J667" i="11"/>
  <c r="K667" i="11"/>
  <c r="L667" i="11"/>
  <c r="M667" i="11"/>
  <c r="N667" i="11"/>
  <c r="O667" i="11"/>
  <c r="P667" i="11"/>
  <c r="Q667" i="11"/>
  <c r="R667" i="11"/>
  <c r="S667" i="11"/>
  <c r="T667" i="11"/>
  <c r="U667" i="11"/>
  <c r="V667" i="11"/>
  <c r="W667" i="11"/>
  <c r="X667" i="11"/>
  <c r="Y667" i="11"/>
  <c r="A668" i="11"/>
  <c r="B668" i="11"/>
  <c r="C668" i="11"/>
  <c r="D668" i="11"/>
  <c r="E668" i="11"/>
  <c r="F668" i="11"/>
  <c r="G668" i="11"/>
  <c r="H668" i="11"/>
  <c r="I668" i="11"/>
  <c r="J668" i="11"/>
  <c r="K668" i="11"/>
  <c r="L668" i="11"/>
  <c r="M668" i="11"/>
  <c r="N668" i="11"/>
  <c r="O668" i="11"/>
  <c r="P668" i="11"/>
  <c r="Q668" i="11"/>
  <c r="R668" i="11"/>
  <c r="S668" i="11"/>
  <c r="T668" i="11"/>
  <c r="U668" i="11"/>
  <c r="V668" i="11"/>
  <c r="W668" i="11"/>
  <c r="X668" i="11"/>
  <c r="Y668" i="11"/>
  <c r="A669" i="11"/>
  <c r="B669" i="11"/>
  <c r="C669" i="11"/>
  <c r="D669" i="11"/>
  <c r="E669" i="11"/>
  <c r="F669" i="11"/>
  <c r="G669" i="11"/>
  <c r="H669" i="11"/>
  <c r="I669" i="11"/>
  <c r="J669" i="11"/>
  <c r="K669" i="11"/>
  <c r="L669" i="11"/>
  <c r="M669" i="11"/>
  <c r="N669" i="11"/>
  <c r="O669" i="11"/>
  <c r="P669" i="11"/>
  <c r="Q669" i="11"/>
  <c r="R669" i="11"/>
  <c r="S669" i="11"/>
  <c r="T669" i="11"/>
  <c r="U669" i="11"/>
  <c r="V669" i="11"/>
  <c r="W669" i="11"/>
  <c r="X669" i="11"/>
  <c r="Y669" i="11"/>
  <c r="A670" i="11"/>
  <c r="B670" i="11"/>
  <c r="C670" i="11"/>
  <c r="D670" i="11"/>
  <c r="E670" i="11"/>
  <c r="F670" i="11"/>
  <c r="G670" i="11"/>
  <c r="H670" i="11"/>
  <c r="I670" i="11"/>
  <c r="J670" i="11"/>
  <c r="K670" i="11"/>
  <c r="L670" i="11"/>
  <c r="M670" i="11"/>
  <c r="N670" i="11"/>
  <c r="O670" i="11"/>
  <c r="P670" i="11"/>
  <c r="Q670" i="11"/>
  <c r="R670" i="11"/>
  <c r="S670" i="11"/>
  <c r="T670" i="11"/>
  <c r="U670" i="11"/>
  <c r="V670" i="11"/>
  <c r="W670" i="11"/>
  <c r="X670" i="11"/>
  <c r="Y670" i="11"/>
  <c r="A671" i="11"/>
  <c r="B671" i="11"/>
  <c r="C671" i="11"/>
  <c r="D671" i="11"/>
  <c r="E671" i="11"/>
  <c r="F671" i="11"/>
  <c r="G671" i="11"/>
  <c r="H671" i="11"/>
  <c r="I671" i="11"/>
  <c r="J671" i="11"/>
  <c r="K671" i="11"/>
  <c r="L671" i="11"/>
  <c r="M671" i="11"/>
  <c r="N671" i="11"/>
  <c r="O671" i="11"/>
  <c r="P671" i="11"/>
  <c r="Q671" i="11"/>
  <c r="R671" i="11"/>
  <c r="S671" i="11"/>
  <c r="T671" i="11"/>
  <c r="U671" i="11"/>
  <c r="V671" i="11"/>
  <c r="W671" i="11"/>
  <c r="X671" i="11"/>
  <c r="Y671" i="11"/>
  <c r="A672" i="11"/>
  <c r="B672" i="11"/>
  <c r="C672" i="11"/>
  <c r="D672" i="11"/>
  <c r="E672" i="11"/>
  <c r="F672" i="11"/>
  <c r="G672" i="11"/>
  <c r="H672" i="11"/>
  <c r="I672" i="11"/>
  <c r="J672" i="11"/>
  <c r="K672" i="11"/>
  <c r="L672" i="11"/>
  <c r="M672" i="11"/>
  <c r="N672" i="11"/>
  <c r="O672" i="11"/>
  <c r="P672" i="11"/>
  <c r="Q672" i="11"/>
  <c r="R672" i="11"/>
  <c r="S672" i="11"/>
  <c r="T672" i="11"/>
  <c r="U672" i="11"/>
  <c r="V672" i="11"/>
  <c r="W672" i="11"/>
  <c r="X672" i="11"/>
  <c r="Y672" i="11"/>
  <c r="A673" i="11"/>
  <c r="B673" i="11"/>
  <c r="C673" i="11"/>
  <c r="D673" i="11"/>
  <c r="E673" i="11"/>
  <c r="F673" i="11"/>
  <c r="G673" i="11"/>
  <c r="H673" i="11"/>
  <c r="I673" i="11"/>
  <c r="J673" i="11"/>
  <c r="K673" i="11"/>
  <c r="L673" i="11"/>
  <c r="M673" i="11"/>
  <c r="N673" i="11"/>
  <c r="O673" i="11"/>
  <c r="P673" i="11"/>
  <c r="Q673" i="11"/>
  <c r="R673" i="11"/>
  <c r="S673" i="11"/>
  <c r="T673" i="11"/>
  <c r="U673" i="11"/>
  <c r="V673" i="11"/>
  <c r="W673" i="11"/>
  <c r="X673" i="11"/>
  <c r="Y673" i="11"/>
  <c r="A674" i="11"/>
  <c r="B674" i="11"/>
  <c r="C674" i="11"/>
  <c r="D674" i="11"/>
  <c r="E674" i="11"/>
  <c r="F674" i="11"/>
  <c r="G674" i="11"/>
  <c r="H674" i="11"/>
  <c r="I674" i="11"/>
  <c r="J674" i="11"/>
  <c r="K674" i="11"/>
  <c r="L674" i="11"/>
  <c r="M674" i="11"/>
  <c r="N674" i="11"/>
  <c r="O674" i="11"/>
  <c r="P674" i="11"/>
  <c r="Q674" i="11"/>
  <c r="R674" i="11"/>
  <c r="S674" i="11"/>
  <c r="T674" i="11"/>
  <c r="U674" i="11"/>
  <c r="V674" i="11"/>
  <c r="W674" i="11"/>
  <c r="X674" i="11"/>
  <c r="Y674" i="11"/>
  <c r="A675" i="11"/>
  <c r="B675" i="11"/>
  <c r="C675" i="11"/>
  <c r="D675" i="11"/>
  <c r="E675" i="11"/>
  <c r="F675" i="11"/>
  <c r="G675" i="11"/>
  <c r="H675" i="11"/>
  <c r="I675" i="11"/>
  <c r="J675" i="11"/>
  <c r="K675" i="11"/>
  <c r="L675" i="11"/>
  <c r="M675" i="11"/>
  <c r="N675" i="11"/>
  <c r="O675" i="11"/>
  <c r="P675" i="11"/>
  <c r="Q675" i="11"/>
  <c r="R675" i="11"/>
  <c r="S675" i="11"/>
  <c r="T675" i="11"/>
  <c r="U675" i="11"/>
  <c r="V675" i="11"/>
  <c r="W675" i="11"/>
  <c r="X675" i="11"/>
  <c r="Y675" i="11"/>
  <c r="A676" i="11"/>
  <c r="B676" i="11"/>
  <c r="C676" i="11"/>
  <c r="D676" i="11"/>
  <c r="E676" i="11"/>
  <c r="F676" i="11"/>
  <c r="G676" i="11"/>
  <c r="H676" i="11"/>
  <c r="I676" i="11"/>
  <c r="J676" i="11"/>
  <c r="K676" i="11"/>
  <c r="L676" i="11"/>
  <c r="M676" i="11"/>
  <c r="N676" i="11"/>
  <c r="O676" i="11"/>
  <c r="P676" i="11"/>
  <c r="Q676" i="11"/>
  <c r="R676" i="11"/>
  <c r="S676" i="11"/>
  <c r="T676" i="11"/>
  <c r="U676" i="11"/>
  <c r="V676" i="11"/>
  <c r="W676" i="11"/>
  <c r="X676" i="11"/>
  <c r="Y676" i="11"/>
  <c r="A677" i="11"/>
  <c r="B677" i="11"/>
  <c r="C677" i="11"/>
  <c r="D677" i="11"/>
  <c r="E677" i="11"/>
  <c r="F677" i="11"/>
  <c r="G677" i="11"/>
  <c r="H677" i="11"/>
  <c r="I677" i="11"/>
  <c r="J677" i="11"/>
  <c r="K677" i="11"/>
  <c r="L677" i="11"/>
  <c r="M677" i="11"/>
  <c r="N677" i="11"/>
  <c r="O677" i="11"/>
  <c r="P677" i="11"/>
  <c r="Q677" i="11"/>
  <c r="R677" i="11"/>
  <c r="S677" i="11"/>
  <c r="T677" i="11"/>
  <c r="U677" i="11"/>
  <c r="V677" i="11"/>
  <c r="W677" i="11"/>
  <c r="X677" i="11"/>
  <c r="Y677" i="11"/>
  <c r="A678" i="11"/>
  <c r="B678" i="11"/>
  <c r="C678" i="11"/>
  <c r="D678" i="11"/>
  <c r="E678" i="11"/>
  <c r="F678" i="11"/>
  <c r="G678" i="11"/>
  <c r="H678" i="11"/>
  <c r="I678" i="11"/>
  <c r="J678" i="11"/>
  <c r="K678" i="11"/>
  <c r="L678" i="11"/>
  <c r="M678" i="11"/>
  <c r="N678" i="11"/>
  <c r="O678" i="11"/>
  <c r="P678" i="11"/>
  <c r="Q678" i="11"/>
  <c r="R678" i="11"/>
  <c r="S678" i="11"/>
  <c r="T678" i="11"/>
  <c r="U678" i="11"/>
  <c r="V678" i="11"/>
  <c r="W678" i="11"/>
  <c r="X678" i="11"/>
  <c r="Y678" i="11"/>
  <c r="A679" i="11"/>
  <c r="B679" i="11"/>
  <c r="C679" i="11"/>
  <c r="D679" i="11"/>
  <c r="E679" i="11"/>
  <c r="F679" i="11"/>
  <c r="G679" i="11"/>
  <c r="H679" i="11"/>
  <c r="I679" i="11"/>
  <c r="J679" i="11"/>
  <c r="K679" i="11"/>
  <c r="L679" i="11"/>
  <c r="M679" i="11"/>
  <c r="N679" i="11"/>
  <c r="O679" i="11"/>
  <c r="P679" i="11"/>
  <c r="Q679" i="11"/>
  <c r="R679" i="11"/>
  <c r="S679" i="11"/>
  <c r="T679" i="11"/>
  <c r="U679" i="11"/>
  <c r="V679" i="11"/>
  <c r="W679" i="11"/>
  <c r="X679" i="11"/>
  <c r="Y679" i="11"/>
  <c r="A680" i="11"/>
  <c r="B680" i="11"/>
  <c r="C680" i="11"/>
  <c r="D680" i="11"/>
  <c r="E680" i="11"/>
  <c r="F680" i="11"/>
  <c r="G680" i="11"/>
  <c r="H680" i="11"/>
  <c r="I680" i="11"/>
  <c r="J680" i="11"/>
  <c r="K680" i="11"/>
  <c r="L680" i="11"/>
  <c r="M680" i="11"/>
  <c r="N680" i="11"/>
  <c r="O680" i="11"/>
  <c r="P680" i="11"/>
  <c r="Q680" i="11"/>
  <c r="R680" i="11"/>
  <c r="S680" i="11"/>
  <c r="T680" i="11"/>
  <c r="U680" i="11"/>
  <c r="V680" i="11"/>
  <c r="W680" i="11"/>
  <c r="X680" i="11"/>
  <c r="Y680" i="11"/>
  <c r="A681" i="11"/>
  <c r="B681" i="11"/>
  <c r="C681" i="11"/>
  <c r="D681" i="11"/>
  <c r="E681" i="11"/>
  <c r="F681" i="11"/>
  <c r="G681" i="11"/>
  <c r="H681" i="11"/>
  <c r="I681" i="11"/>
  <c r="J681" i="11"/>
  <c r="K681" i="11"/>
  <c r="L681" i="11"/>
  <c r="M681" i="11"/>
  <c r="N681" i="11"/>
  <c r="O681" i="11"/>
  <c r="P681" i="11"/>
  <c r="Q681" i="11"/>
  <c r="R681" i="11"/>
  <c r="S681" i="11"/>
  <c r="T681" i="11"/>
  <c r="U681" i="11"/>
  <c r="V681" i="11"/>
  <c r="W681" i="11"/>
  <c r="X681" i="11"/>
  <c r="Y681" i="11"/>
  <c r="A682" i="11"/>
  <c r="B682" i="11"/>
  <c r="C682" i="11"/>
  <c r="D682" i="11"/>
  <c r="E682" i="11"/>
  <c r="F682" i="11"/>
  <c r="G682" i="11"/>
  <c r="H682" i="11"/>
  <c r="I682" i="11"/>
  <c r="J682" i="11"/>
  <c r="K682" i="11"/>
  <c r="L682" i="11"/>
  <c r="M682" i="11"/>
  <c r="N682" i="11"/>
  <c r="O682" i="11"/>
  <c r="P682" i="11"/>
  <c r="Q682" i="11"/>
  <c r="R682" i="11"/>
  <c r="S682" i="11"/>
  <c r="T682" i="11"/>
  <c r="U682" i="11"/>
  <c r="V682" i="11"/>
  <c r="W682" i="11"/>
  <c r="X682" i="11"/>
  <c r="Y682" i="11"/>
  <c r="A683" i="11"/>
  <c r="B683" i="11"/>
  <c r="C683" i="11"/>
  <c r="D683" i="11"/>
  <c r="E683" i="11"/>
  <c r="F683" i="11"/>
  <c r="G683" i="11"/>
  <c r="H683" i="11"/>
  <c r="I683" i="11"/>
  <c r="J683" i="11"/>
  <c r="K683" i="11"/>
  <c r="L683" i="11"/>
  <c r="M683" i="11"/>
  <c r="N683" i="11"/>
  <c r="O683" i="11"/>
  <c r="P683" i="11"/>
  <c r="Q683" i="11"/>
  <c r="R683" i="11"/>
  <c r="S683" i="11"/>
  <c r="T683" i="11"/>
  <c r="U683" i="11"/>
  <c r="V683" i="11"/>
  <c r="W683" i="11"/>
  <c r="X683" i="11"/>
  <c r="Y683" i="11"/>
  <c r="A684" i="11"/>
  <c r="B684" i="11"/>
  <c r="C684" i="11"/>
  <c r="D684" i="11"/>
  <c r="E684" i="11"/>
  <c r="F684" i="11"/>
  <c r="G684" i="11"/>
  <c r="H684" i="11"/>
  <c r="I684" i="11"/>
  <c r="J684" i="11"/>
  <c r="K684" i="11"/>
  <c r="L684" i="11"/>
  <c r="M684" i="11"/>
  <c r="N684" i="11"/>
  <c r="O684" i="11"/>
  <c r="P684" i="11"/>
  <c r="Q684" i="11"/>
  <c r="R684" i="11"/>
  <c r="S684" i="11"/>
  <c r="T684" i="11"/>
  <c r="U684" i="11"/>
  <c r="V684" i="11"/>
  <c r="W684" i="11"/>
  <c r="X684" i="11"/>
  <c r="Y684" i="11"/>
  <c r="A685" i="11"/>
  <c r="B685" i="11"/>
  <c r="C685" i="11"/>
  <c r="D685" i="11"/>
  <c r="E685" i="11"/>
  <c r="F685" i="11"/>
  <c r="G685" i="11"/>
  <c r="H685" i="11"/>
  <c r="I685" i="11"/>
  <c r="J685" i="11"/>
  <c r="K685" i="11"/>
  <c r="L685" i="11"/>
  <c r="M685" i="11"/>
  <c r="N685" i="11"/>
  <c r="O685" i="11"/>
  <c r="P685" i="11"/>
  <c r="Q685" i="11"/>
  <c r="R685" i="11"/>
  <c r="S685" i="11"/>
  <c r="T685" i="11"/>
  <c r="U685" i="11"/>
  <c r="V685" i="11"/>
  <c r="W685" i="11"/>
  <c r="X685" i="11"/>
  <c r="Y685" i="11"/>
  <c r="A686" i="11"/>
  <c r="B686" i="11"/>
  <c r="C686" i="11"/>
  <c r="D686" i="11"/>
  <c r="E686" i="11"/>
  <c r="F686" i="11"/>
  <c r="G686" i="11"/>
  <c r="H686" i="11"/>
  <c r="I686" i="11"/>
  <c r="J686" i="11"/>
  <c r="K686" i="11"/>
  <c r="L686" i="11"/>
  <c r="M686" i="11"/>
  <c r="N686" i="11"/>
  <c r="O686" i="11"/>
  <c r="P686" i="11"/>
  <c r="Q686" i="11"/>
  <c r="R686" i="11"/>
  <c r="S686" i="11"/>
  <c r="T686" i="11"/>
  <c r="U686" i="11"/>
  <c r="V686" i="11"/>
  <c r="W686" i="11"/>
  <c r="X686" i="11"/>
  <c r="Y686" i="11"/>
  <c r="A687" i="11"/>
  <c r="B687" i="11"/>
  <c r="C687" i="11"/>
  <c r="D687" i="11"/>
  <c r="E687" i="11"/>
  <c r="F687" i="11"/>
  <c r="G687" i="11"/>
  <c r="H687" i="11"/>
  <c r="I687" i="11"/>
  <c r="J687" i="11"/>
  <c r="K687" i="11"/>
  <c r="L687" i="11"/>
  <c r="M687" i="11"/>
  <c r="N687" i="11"/>
  <c r="O687" i="11"/>
  <c r="P687" i="11"/>
  <c r="Q687" i="11"/>
  <c r="R687" i="11"/>
  <c r="S687" i="11"/>
  <c r="T687" i="11"/>
  <c r="U687" i="11"/>
  <c r="V687" i="11"/>
  <c r="W687" i="11"/>
  <c r="X687" i="11"/>
  <c r="Y687" i="11"/>
  <c r="A688" i="11"/>
  <c r="B688" i="11"/>
  <c r="C688" i="11"/>
  <c r="D688" i="11"/>
  <c r="E688" i="11"/>
  <c r="F688" i="11"/>
  <c r="G688" i="11"/>
  <c r="H688" i="11"/>
  <c r="I688" i="11"/>
  <c r="J688" i="11"/>
  <c r="K688" i="11"/>
  <c r="L688" i="11"/>
  <c r="M688" i="11"/>
  <c r="N688" i="11"/>
  <c r="O688" i="11"/>
  <c r="P688" i="11"/>
  <c r="Q688" i="11"/>
  <c r="R688" i="11"/>
  <c r="S688" i="11"/>
  <c r="T688" i="11"/>
  <c r="U688" i="11"/>
  <c r="V688" i="11"/>
  <c r="W688" i="11"/>
  <c r="X688" i="11"/>
  <c r="Y688" i="11"/>
  <c r="A689" i="11"/>
  <c r="B689" i="11"/>
  <c r="C689" i="11"/>
  <c r="D689" i="11"/>
  <c r="E689" i="11"/>
  <c r="F689" i="11"/>
  <c r="G689" i="11"/>
  <c r="H689" i="11"/>
  <c r="I689" i="11"/>
  <c r="J689" i="11"/>
  <c r="K689" i="11"/>
  <c r="L689" i="11"/>
  <c r="M689" i="11"/>
  <c r="N689" i="11"/>
  <c r="O689" i="11"/>
  <c r="P689" i="11"/>
  <c r="Q689" i="11"/>
  <c r="R689" i="11"/>
  <c r="S689" i="11"/>
  <c r="T689" i="11"/>
  <c r="U689" i="11"/>
  <c r="V689" i="11"/>
  <c r="W689" i="11"/>
  <c r="X689" i="11"/>
  <c r="Y689" i="11"/>
  <c r="A690" i="11"/>
  <c r="B690" i="11"/>
  <c r="C690" i="11"/>
  <c r="D690" i="11"/>
  <c r="E690" i="11"/>
  <c r="F690" i="11"/>
  <c r="G690" i="11"/>
  <c r="H690" i="11"/>
  <c r="I690" i="11"/>
  <c r="J690" i="11"/>
  <c r="K690" i="11"/>
  <c r="L690" i="11"/>
  <c r="M690" i="11"/>
  <c r="N690" i="11"/>
  <c r="O690" i="11"/>
  <c r="P690" i="11"/>
  <c r="Q690" i="11"/>
  <c r="R690" i="11"/>
  <c r="S690" i="11"/>
  <c r="T690" i="11"/>
  <c r="U690" i="11"/>
  <c r="V690" i="11"/>
  <c r="W690" i="11"/>
  <c r="X690" i="11"/>
  <c r="Y690" i="11"/>
  <c r="A691" i="11"/>
  <c r="B691" i="11"/>
  <c r="C691" i="11"/>
  <c r="D691" i="11"/>
  <c r="E691" i="11"/>
  <c r="F691" i="11"/>
  <c r="G691" i="11"/>
  <c r="H691" i="11"/>
  <c r="I691" i="11"/>
  <c r="J691" i="11"/>
  <c r="K691" i="11"/>
  <c r="L691" i="11"/>
  <c r="M691" i="11"/>
  <c r="N691" i="11"/>
  <c r="O691" i="11"/>
  <c r="P691" i="11"/>
  <c r="Q691" i="11"/>
  <c r="R691" i="11"/>
  <c r="S691" i="11"/>
  <c r="T691" i="11"/>
  <c r="U691" i="11"/>
  <c r="V691" i="11"/>
  <c r="W691" i="11"/>
  <c r="X691" i="11"/>
  <c r="Y691" i="11"/>
  <c r="A692" i="11"/>
  <c r="B692" i="11"/>
  <c r="C692" i="11"/>
  <c r="D692" i="11"/>
  <c r="E692" i="11"/>
  <c r="F692" i="11"/>
  <c r="G692" i="11"/>
  <c r="H692" i="11"/>
  <c r="I692" i="11"/>
  <c r="J692" i="11"/>
  <c r="K692" i="11"/>
  <c r="L692" i="11"/>
  <c r="M692" i="11"/>
  <c r="N692" i="11"/>
  <c r="O692" i="11"/>
  <c r="P692" i="11"/>
  <c r="Q692" i="11"/>
  <c r="R692" i="11"/>
  <c r="S692" i="11"/>
  <c r="T692" i="11"/>
  <c r="U692" i="11"/>
  <c r="V692" i="11"/>
  <c r="W692" i="11"/>
  <c r="X692" i="11"/>
  <c r="Y692" i="11"/>
  <c r="A693" i="11"/>
  <c r="B693" i="11"/>
  <c r="C693" i="11"/>
  <c r="D693" i="11"/>
  <c r="E693" i="11"/>
  <c r="F693" i="11"/>
  <c r="G693" i="11"/>
  <c r="H693" i="11"/>
  <c r="I693" i="11"/>
  <c r="J693" i="11"/>
  <c r="K693" i="11"/>
  <c r="L693" i="11"/>
  <c r="M693" i="11"/>
  <c r="N693" i="11"/>
  <c r="O693" i="11"/>
  <c r="P693" i="11"/>
  <c r="Q693" i="11"/>
  <c r="R693" i="11"/>
  <c r="S693" i="11"/>
  <c r="T693" i="11"/>
  <c r="U693" i="11"/>
  <c r="V693" i="11"/>
  <c r="W693" i="11"/>
  <c r="X693" i="11"/>
  <c r="Y693" i="11"/>
  <c r="A694" i="11"/>
  <c r="B694" i="11"/>
  <c r="C694" i="11"/>
  <c r="D694" i="11"/>
  <c r="E694" i="11"/>
  <c r="F694" i="11"/>
  <c r="G694" i="11"/>
  <c r="H694" i="11"/>
  <c r="I694" i="11"/>
  <c r="J694" i="11"/>
  <c r="K694" i="11"/>
  <c r="L694" i="11"/>
  <c r="M694" i="11"/>
  <c r="N694" i="11"/>
  <c r="O694" i="11"/>
  <c r="P694" i="11"/>
  <c r="Q694" i="11"/>
  <c r="R694" i="11"/>
  <c r="S694" i="11"/>
  <c r="T694" i="11"/>
  <c r="U694" i="11"/>
  <c r="V694" i="11"/>
  <c r="W694" i="11"/>
  <c r="X694" i="11"/>
  <c r="Y694" i="11"/>
  <c r="A695" i="11"/>
  <c r="B695" i="11"/>
  <c r="C695" i="11"/>
  <c r="D695" i="11"/>
  <c r="E695" i="11"/>
  <c r="F695" i="11"/>
  <c r="G695" i="11"/>
  <c r="H695" i="11"/>
  <c r="I695" i="11"/>
  <c r="J695" i="11"/>
  <c r="K695" i="11"/>
  <c r="L695" i="11"/>
  <c r="M695" i="11"/>
  <c r="N695" i="11"/>
  <c r="O695" i="11"/>
  <c r="P695" i="11"/>
  <c r="Q695" i="11"/>
  <c r="R695" i="11"/>
  <c r="S695" i="11"/>
  <c r="T695" i="11"/>
  <c r="U695" i="11"/>
  <c r="V695" i="11"/>
  <c r="W695" i="11"/>
  <c r="X695" i="11"/>
  <c r="Y695" i="11"/>
  <c r="A696" i="11"/>
  <c r="B696" i="11"/>
  <c r="C696" i="11"/>
  <c r="D696" i="11"/>
  <c r="E696" i="11"/>
  <c r="F696" i="11"/>
  <c r="G696" i="11"/>
  <c r="H696" i="11"/>
  <c r="I696" i="11"/>
  <c r="J696" i="11"/>
  <c r="K696" i="11"/>
  <c r="L696" i="11"/>
  <c r="M696" i="11"/>
  <c r="N696" i="11"/>
  <c r="O696" i="11"/>
  <c r="P696" i="11"/>
  <c r="Q696" i="11"/>
  <c r="R696" i="11"/>
  <c r="S696" i="11"/>
  <c r="T696" i="11"/>
  <c r="U696" i="11"/>
  <c r="V696" i="11"/>
  <c r="W696" i="11"/>
  <c r="X696" i="11"/>
  <c r="Y696" i="11"/>
  <c r="A697" i="11"/>
  <c r="B697" i="11"/>
  <c r="C697" i="11"/>
  <c r="D697" i="11"/>
  <c r="E697" i="11"/>
  <c r="F697" i="11"/>
  <c r="G697" i="11"/>
  <c r="H697" i="11"/>
  <c r="I697" i="11"/>
  <c r="J697" i="11"/>
  <c r="K697" i="11"/>
  <c r="L697" i="11"/>
  <c r="M697" i="11"/>
  <c r="N697" i="11"/>
  <c r="O697" i="11"/>
  <c r="P697" i="11"/>
  <c r="Q697" i="11"/>
  <c r="R697" i="11"/>
  <c r="S697" i="11"/>
  <c r="T697" i="11"/>
  <c r="U697" i="11"/>
  <c r="V697" i="11"/>
  <c r="W697" i="11"/>
  <c r="X697" i="11"/>
  <c r="Y697" i="11"/>
  <c r="A698" i="11"/>
  <c r="B698" i="11"/>
  <c r="C698" i="11"/>
  <c r="D698" i="11"/>
  <c r="E698" i="11"/>
  <c r="F698" i="11"/>
  <c r="G698" i="11"/>
  <c r="H698" i="11"/>
  <c r="I698" i="11"/>
  <c r="J698" i="11"/>
  <c r="K698" i="11"/>
  <c r="L698" i="11"/>
  <c r="M698" i="11"/>
  <c r="N698" i="11"/>
  <c r="O698" i="11"/>
  <c r="P698" i="11"/>
  <c r="Q698" i="11"/>
  <c r="R698" i="11"/>
  <c r="S698" i="11"/>
  <c r="T698" i="11"/>
  <c r="U698" i="11"/>
  <c r="V698" i="11"/>
  <c r="W698" i="11"/>
  <c r="X698" i="11"/>
  <c r="Y698" i="11"/>
  <c r="A699" i="11"/>
  <c r="B699" i="11"/>
  <c r="C699" i="11"/>
  <c r="D699" i="11"/>
  <c r="E699" i="11"/>
  <c r="F699" i="11"/>
  <c r="G699" i="11"/>
  <c r="H699" i="11"/>
  <c r="I699" i="11"/>
  <c r="J699" i="11"/>
  <c r="K699" i="11"/>
  <c r="L699" i="11"/>
  <c r="M699" i="11"/>
  <c r="N699" i="11"/>
  <c r="O699" i="11"/>
  <c r="P699" i="11"/>
  <c r="Q699" i="11"/>
  <c r="R699" i="11"/>
  <c r="S699" i="11"/>
  <c r="T699" i="11"/>
  <c r="U699" i="11"/>
  <c r="V699" i="11"/>
  <c r="W699" i="11"/>
  <c r="X699" i="11"/>
  <c r="Y699" i="11"/>
  <c r="A700" i="11"/>
  <c r="B700" i="11"/>
  <c r="C700" i="11"/>
  <c r="D700" i="11"/>
  <c r="E700" i="11"/>
  <c r="F700" i="11"/>
  <c r="G700" i="11"/>
  <c r="H700" i="11"/>
  <c r="I700" i="11"/>
  <c r="J700" i="11"/>
  <c r="K700" i="11"/>
  <c r="L700" i="11"/>
  <c r="M700" i="11"/>
  <c r="N700" i="11"/>
  <c r="O700" i="11"/>
  <c r="P700" i="11"/>
  <c r="Q700" i="11"/>
  <c r="R700" i="11"/>
  <c r="S700" i="11"/>
  <c r="T700" i="11"/>
  <c r="U700" i="11"/>
  <c r="V700" i="11"/>
  <c r="W700" i="11"/>
  <c r="X700" i="11"/>
  <c r="Y700" i="11"/>
  <c r="A701" i="11"/>
  <c r="B701" i="11"/>
  <c r="C701" i="11"/>
  <c r="D701" i="11"/>
  <c r="E701" i="11"/>
  <c r="F701" i="11"/>
  <c r="G701" i="11"/>
  <c r="H701" i="11"/>
  <c r="I701" i="11"/>
  <c r="J701" i="11"/>
  <c r="K701" i="11"/>
  <c r="L701" i="11"/>
  <c r="M701" i="11"/>
  <c r="N701" i="11"/>
  <c r="O701" i="11"/>
  <c r="P701" i="11"/>
  <c r="Q701" i="11"/>
  <c r="R701" i="11"/>
  <c r="S701" i="11"/>
  <c r="T701" i="11"/>
  <c r="U701" i="11"/>
  <c r="V701" i="11"/>
  <c r="W701" i="11"/>
  <c r="X701" i="11"/>
  <c r="Y701" i="11"/>
  <c r="A702" i="11"/>
  <c r="B702" i="11"/>
  <c r="C702" i="11"/>
  <c r="D702" i="11"/>
  <c r="E702" i="11"/>
  <c r="F702" i="11"/>
  <c r="G702" i="11"/>
  <c r="H702" i="11"/>
  <c r="I702" i="11"/>
  <c r="J702" i="11"/>
  <c r="K702" i="11"/>
  <c r="L702" i="11"/>
  <c r="M702" i="11"/>
  <c r="N702" i="11"/>
  <c r="O702" i="11"/>
  <c r="P702" i="11"/>
  <c r="Q702" i="11"/>
  <c r="R702" i="11"/>
  <c r="S702" i="11"/>
  <c r="T702" i="11"/>
  <c r="U702" i="11"/>
  <c r="V702" i="11"/>
  <c r="W702" i="11"/>
  <c r="X702" i="11"/>
  <c r="Y702" i="11"/>
  <c r="A703" i="11"/>
  <c r="B703" i="11"/>
  <c r="C703" i="11"/>
  <c r="D703" i="11"/>
  <c r="E703" i="11"/>
  <c r="F703" i="11"/>
  <c r="G703" i="11"/>
  <c r="H703" i="11"/>
  <c r="I703" i="11"/>
  <c r="J703" i="11"/>
  <c r="K703" i="11"/>
  <c r="L703" i="11"/>
  <c r="M703" i="11"/>
  <c r="N703" i="11"/>
  <c r="O703" i="11"/>
  <c r="P703" i="11"/>
  <c r="Q703" i="11"/>
  <c r="R703" i="11"/>
  <c r="S703" i="11"/>
  <c r="T703" i="11"/>
  <c r="U703" i="11"/>
  <c r="V703" i="11"/>
  <c r="W703" i="11"/>
  <c r="X703" i="11"/>
  <c r="Y703" i="11"/>
  <c r="A704" i="11"/>
  <c r="B704" i="11"/>
  <c r="C704" i="11"/>
  <c r="D704" i="11"/>
  <c r="E704" i="11"/>
  <c r="F704" i="11"/>
  <c r="G704" i="11"/>
  <c r="H704" i="11"/>
  <c r="I704" i="11"/>
  <c r="J704" i="11"/>
  <c r="K704" i="11"/>
  <c r="L704" i="11"/>
  <c r="M704" i="11"/>
  <c r="N704" i="11"/>
  <c r="O704" i="11"/>
  <c r="P704" i="11"/>
  <c r="Q704" i="11"/>
  <c r="R704" i="11"/>
  <c r="S704" i="11"/>
  <c r="T704" i="11"/>
  <c r="U704" i="11"/>
  <c r="V704" i="11"/>
  <c r="W704" i="11"/>
  <c r="X704" i="11"/>
  <c r="Y704" i="11"/>
  <c r="A705" i="11"/>
  <c r="B705" i="11"/>
  <c r="C705" i="11"/>
  <c r="D705" i="11"/>
  <c r="E705" i="11"/>
  <c r="F705" i="11"/>
  <c r="G705" i="11"/>
  <c r="H705" i="11"/>
  <c r="I705" i="11"/>
  <c r="J705" i="11"/>
  <c r="K705" i="11"/>
  <c r="L705" i="11"/>
  <c r="M705" i="11"/>
  <c r="N705" i="11"/>
  <c r="O705" i="11"/>
  <c r="P705" i="11"/>
  <c r="Q705" i="11"/>
  <c r="R705" i="11"/>
  <c r="S705" i="11"/>
  <c r="T705" i="11"/>
  <c r="U705" i="11"/>
  <c r="V705" i="11"/>
  <c r="W705" i="11"/>
  <c r="X705" i="11"/>
  <c r="Y705" i="11"/>
  <c r="A706" i="11"/>
  <c r="B706" i="11"/>
  <c r="C706" i="11"/>
  <c r="D706" i="11"/>
  <c r="E706" i="11"/>
  <c r="F706" i="11"/>
  <c r="G706" i="11"/>
  <c r="H706" i="11"/>
  <c r="I706" i="11"/>
  <c r="J706" i="11"/>
  <c r="K706" i="11"/>
  <c r="L706" i="11"/>
  <c r="M706" i="11"/>
  <c r="N706" i="11"/>
  <c r="O706" i="11"/>
  <c r="P706" i="11"/>
  <c r="Q706" i="11"/>
  <c r="R706" i="11"/>
  <c r="S706" i="11"/>
  <c r="T706" i="11"/>
  <c r="U706" i="11"/>
  <c r="V706" i="11"/>
  <c r="W706" i="11"/>
  <c r="X706" i="11"/>
  <c r="Y706" i="11"/>
  <c r="A707" i="11"/>
  <c r="B707" i="11"/>
  <c r="C707" i="11"/>
  <c r="D707" i="11"/>
  <c r="E707" i="11"/>
  <c r="F707" i="11"/>
  <c r="G707" i="11"/>
  <c r="H707" i="11"/>
  <c r="I707" i="11"/>
  <c r="J707" i="11"/>
  <c r="K707" i="11"/>
  <c r="L707" i="11"/>
  <c r="M707" i="11"/>
  <c r="N707" i="11"/>
  <c r="O707" i="11"/>
  <c r="P707" i="11"/>
  <c r="Q707" i="11"/>
  <c r="R707" i="11"/>
  <c r="S707" i="11"/>
  <c r="T707" i="11"/>
  <c r="U707" i="11"/>
  <c r="V707" i="11"/>
  <c r="W707" i="11"/>
  <c r="X707" i="11"/>
  <c r="Y707" i="11"/>
  <c r="A708" i="11"/>
  <c r="B708" i="11"/>
  <c r="C708" i="11"/>
  <c r="D708" i="11"/>
  <c r="E708" i="11"/>
  <c r="F708" i="11"/>
  <c r="G708" i="11"/>
  <c r="H708" i="11"/>
  <c r="I708" i="11"/>
  <c r="J708" i="11"/>
  <c r="K708" i="11"/>
  <c r="L708" i="11"/>
  <c r="M708" i="11"/>
  <c r="N708" i="11"/>
  <c r="O708" i="11"/>
  <c r="P708" i="11"/>
  <c r="Q708" i="11"/>
  <c r="R708" i="11"/>
  <c r="S708" i="11"/>
  <c r="T708" i="11"/>
  <c r="U708" i="11"/>
  <c r="V708" i="11"/>
  <c r="W708" i="11"/>
  <c r="X708" i="11"/>
  <c r="Y708" i="11"/>
  <c r="A709" i="11"/>
  <c r="B709" i="11"/>
  <c r="C709" i="11"/>
  <c r="D709" i="11"/>
  <c r="E709" i="11"/>
  <c r="F709" i="11"/>
  <c r="G709" i="11"/>
  <c r="H709" i="11"/>
  <c r="I709" i="11"/>
  <c r="J709" i="11"/>
  <c r="K709" i="11"/>
  <c r="L709" i="11"/>
  <c r="M709" i="11"/>
  <c r="N709" i="11"/>
  <c r="O709" i="11"/>
  <c r="P709" i="11"/>
  <c r="Q709" i="11"/>
  <c r="R709" i="11"/>
  <c r="S709" i="11"/>
  <c r="T709" i="11"/>
  <c r="U709" i="11"/>
  <c r="V709" i="11"/>
  <c r="W709" i="11"/>
  <c r="X709" i="11"/>
  <c r="Y709" i="11"/>
  <c r="A710" i="11"/>
  <c r="B710" i="11"/>
  <c r="C710" i="11"/>
  <c r="D710" i="11"/>
  <c r="E710" i="11"/>
  <c r="F710" i="11"/>
  <c r="G710" i="11"/>
  <c r="H710" i="11"/>
  <c r="I710" i="11"/>
  <c r="J710" i="11"/>
  <c r="K710" i="11"/>
  <c r="L710" i="11"/>
  <c r="M710" i="11"/>
  <c r="N710" i="11"/>
  <c r="O710" i="11"/>
  <c r="P710" i="11"/>
  <c r="Q710" i="11"/>
  <c r="R710" i="11"/>
  <c r="S710" i="11"/>
  <c r="T710" i="11"/>
  <c r="U710" i="11"/>
  <c r="V710" i="11"/>
  <c r="W710" i="11"/>
  <c r="X710" i="11"/>
  <c r="Y710" i="11"/>
  <c r="A711" i="11"/>
  <c r="B711" i="11"/>
  <c r="C711" i="11"/>
  <c r="D711" i="11"/>
  <c r="E711" i="11"/>
  <c r="F711" i="11"/>
  <c r="G711" i="11"/>
  <c r="H711" i="11"/>
  <c r="I711" i="11"/>
  <c r="J711" i="11"/>
  <c r="K711" i="11"/>
  <c r="L711" i="11"/>
  <c r="M711" i="11"/>
  <c r="N711" i="11"/>
  <c r="O711" i="11"/>
  <c r="P711" i="11"/>
  <c r="Q711" i="11"/>
  <c r="R711" i="11"/>
  <c r="S711" i="11"/>
  <c r="T711" i="11"/>
  <c r="U711" i="11"/>
  <c r="V711" i="11"/>
  <c r="W711" i="11"/>
  <c r="X711" i="11"/>
  <c r="Y711" i="11"/>
  <c r="A712" i="11"/>
  <c r="B712" i="11"/>
  <c r="C712" i="11"/>
  <c r="D712" i="11"/>
  <c r="E712" i="11"/>
  <c r="F712" i="11"/>
  <c r="G712" i="11"/>
  <c r="H712" i="11"/>
  <c r="I712" i="11"/>
  <c r="J712" i="11"/>
  <c r="K712" i="11"/>
  <c r="L712" i="11"/>
  <c r="M712" i="11"/>
  <c r="N712" i="11"/>
  <c r="O712" i="11"/>
  <c r="P712" i="11"/>
  <c r="Q712" i="11"/>
  <c r="R712" i="11"/>
  <c r="S712" i="11"/>
  <c r="T712" i="11"/>
  <c r="U712" i="11"/>
  <c r="V712" i="11"/>
  <c r="W712" i="11"/>
  <c r="X712" i="11"/>
  <c r="Y712" i="11"/>
  <c r="A713" i="11"/>
  <c r="B713" i="11"/>
  <c r="C713" i="11"/>
  <c r="D713" i="11"/>
  <c r="E713" i="11"/>
  <c r="F713" i="11"/>
  <c r="G713" i="11"/>
  <c r="H713" i="11"/>
  <c r="I713" i="11"/>
  <c r="J713" i="11"/>
  <c r="K713" i="11"/>
  <c r="L713" i="11"/>
  <c r="M713" i="11"/>
  <c r="N713" i="11"/>
  <c r="O713" i="11"/>
  <c r="P713" i="11"/>
  <c r="Q713" i="11"/>
  <c r="R713" i="11"/>
  <c r="S713" i="11"/>
  <c r="T713" i="11"/>
  <c r="U713" i="11"/>
  <c r="V713" i="11"/>
  <c r="W713" i="11"/>
  <c r="X713" i="11"/>
  <c r="Y713" i="11"/>
  <c r="A714" i="11"/>
  <c r="B714" i="11"/>
  <c r="C714" i="11"/>
  <c r="D714" i="11"/>
  <c r="E714" i="11"/>
  <c r="F714" i="11"/>
  <c r="G714" i="11"/>
  <c r="H714" i="11"/>
  <c r="I714" i="11"/>
  <c r="J714" i="11"/>
  <c r="K714" i="11"/>
  <c r="L714" i="11"/>
  <c r="M714" i="11"/>
  <c r="N714" i="11"/>
  <c r="O714" i="11"/>
  <c r="P714" i="11"/>
  <c r="Q714" i="11"/>
  <c r="R714" i="11"/>
  <c r="S714" i="11"/>
  <c r="T714" i="11"/>
  <c r="U714" i="11"/>
  <c r="V714" i="11"/>
  <c r="W714" i="11"/>
  <c r="X714" i="11"/>
  <c r="Y714" i="11"/>
  <c r="A715" i="11"/>
  <c r="B715" i="11"/>
  <c r="C715" i="11"/>
  <c r="D715" i="11"/>
  <c r="E715" i="11"/>
  <c r="F715" i="11"/>
  <c r="G715" i="11"/>
  <c r="H715" i="11"/>
  <c r="I715" i="11"/>
  <c r="J715" i="11"/>
  <c r="K715" i="11"/>
  <c r="L715" i="11"/>
  <c r="M715" i="11"/>
  <c r="N715" i="11"/>
  <c r="O715" i="11"/>
  <c r="P715" i="11"/>
  <c r="Q715" i="11"/>
  <c r="R715" i="11"/>
  <c r="S715" i="11"/>
  <c r="T715" i="11"/>
  <c r="U715" i="11"/>
  <c r="V715" i="11"/>
  <c r="W715" i="11"/>
  <c r="X715" i="11"/>
  <c r="Y715" i="11"/>
  <c r="A716" i="11"/>
  <c r="B716" i="11"/>
  <c r="C716" i="11"/>
  <c r="D716" i="11"/>
  <c r="E716" i="11"/>
  <c r="F716" i="11"/>
  <c r="G716" i="11"/>
  <c r="H716" i="11"/>
  <c r="I716" i="11"/>
  <c r="J716" i="11"/>
  <c r="K716" i="11"/>
  <c r="L716" i="11"/>
  <c r="M716" i="11"/>
  <c r="N716" i="11"/>
  <c r="O716" i="11"/>
  <c r="P716" i="11"/>
  <c r="Q716" i="11"/>
  <c r="R716" i="11"/>
  <c r="S716" i="11"/>
  <c r="T716" i="11"/>
  <c r="U716" i="11"/>
  <c r="V716" i="11"/>
  <c r="W716" i="11"/>
  <c r="X716" i="11"/>
  <c r="Y716" i="11"/>
  <c r="A717" i="11"/>
  <c r="B717" i="11"/>
  <c r="C717" i="11"/>
  <c r="D717" i="11"/>
  <c r="E717" i="11"/>
  <c r="F717" i="11"/>
  <c r="G717" i="11"/>
  <c r="H717" i="11"/>
  <c r="I717" i="11"/>
  <c r="J717" i="11"/>
  <c r="K717" i="11"/>
  <c r="L717" i="11"/>
  <c r="M717" i="11"/>
  <c r="N717" i="11"/>
  <c r="O717" i="11"/>
  <c r="P717" i="11"/>
  <c r="Q717" i="11"/>
  <c r="R717" i="11"/>
  <c r="S717" i="11"/>
  <c r="T717" i="11"/>
  <c r="U717" i="11"/>
  <c r="V717" i="11"/>
  <c r="W717" i="11"/>
  <c r="X717" i="11"/>
  <c r="Y717" i="11"/>
  <c r="A718" i="11"/>
  <c r="B718" i="11"/>
  <c r="C718" i="11"/>
  <c r="D718" i="11"/>
  <c r="E718" i="11"/>
  <c r="F718" i="11"/>
  <c r="G718" i="11"/>
  <c r="H718" i="11"/>
  <c r="I718" i="11"/>
  <c r="J718" i="11"/>
  <c r="K718" i="11"/>
  <c r="L718" i="11"/>
  <c r="M718" i="11"/>
  <c r="N718" i="11"/>
  <c r="O718" i="11"/>
  <c r="P718" i="11"/>
  <c r="Q718" i="11"/>
  <c r="R718" i="11"/>
  <c r="S718" i="11"/>
  <c r="T718" i="11"/>
  <c r="U718" i="11"/>
  <c r="V718" i="11"/>
  <c r="W718" i="11"/>
  <c r="X718" i="11"/>
  <c r="Y718" i="11"/>
  <c r="A719" i="11"/>
  <c r="B719" i="11"/>
  <c r="C719" i="11"/>
  <c r="D719" i="11"/>
  <c r="E719" i="11"/>
  <c r="F719" i="11"/>
  <c r="G719" i="11"/>
  <c r="H719" i="11"/>
  <c r="I719" i="11"/>
  <c r="J719" i="11"/>
  <c r="K719" i="11"/>
  <c r="L719" i="11"/>
  <c r="M719" i="11"/>
  <c r="N719" i="11"/>
  <c r="O719" i="11"/>
  <c r="P719" i="11"/>
  <c r="Q719" i="11"/>
  <c r="R719" i="11"/>
  <c r="S719" i="11"/>
  <c r="T719" i="11"/>
  <c r="U719" i="11"/>
  <c r="V719" i="11"/>
  <c r="W719" i="11"/>
  <c r="X719" i="11"/>
  <c r="Y719" i="11"/>
  <c r="A720" i="11"/>
  <c r="B720" i="11"/>
  <c r="C720" i="11"/>
  <c r="D720" i="11"/>
  <c r="E720" i="11"/>
  <c r="F720" i="11"/>
  <c r="G720" i="11"/>
  <c r="H720" i="11"/>
  <c r="I720" i="11"/>
  <c r="J720" i="11"/>
  <c r="K720" i="11"/>
  <c r="L720" i="11"/>
  <c r="M720" i="11"/>
  <c r="N720" i="11"/>
  <c r="O720" i="11"/>
  <c r="P720" i="11"/>
  <c r="Q720" i="11"/>
  <c r="R720" i="11"/>
  <c r="S720" i="11"/>
  <c r="T720" i="11"/>
  <c r="U720" i="11"/>
  <c r="V720" i="11"/>
  <c r="W720" i="11"/>
  <c r="X720" i="11"/>
  <c r="Y720" i="11"/>
  <c r="A721" i="11"/>
  <c r="B721" i="11"/>
  <c r="C721" i="11"/>
  <c r="D721" i="11"/>
  <c r="E721" i="11"/>
  <c r="F721" i="11"/>
  <c r="G721" i="11"/>
  <c r="H721" i="11"/>
  <c r="I721" i="11"/>
  <c r="J721" i="11"/>
  <c r="K721" i="11"/>
  <c r="L721" i="11"/>
  <c r="M721" i="11"/>
  <c r="N721" i="11"/>
  <c r="O721" i="11"/>
  <c r="P721" i="11"/>
  <c r="Q721" i="11"/>
  <c r="R721" i="11"/>
  <c r="S721" i="11"/>
  <c r="T721" i="11"/>
  <c r="U721" i="11"/>
  <c r="V721" i="11"/>
  <c r="W721" i="11"/>
  <c r="X721" i="11"/>
  <c r="Y721" i="11"/>
  <c r="A722" i="11"/>
  <c r="B722" i="11"/>
  <c r="C722" i="11"/>
  <c r="D722" i="11"/>
  <c r="E722" i="11"/>
  <c r="F722" i="11"/>
  <c r="G722" i="11"/>
  <c r="H722" i="11"/>
  <c r="I722" i="11"/>
  <c r="J722" i="11"/>
  <c r="K722" i="11"/>
  <c r="L722" i="11"/>
  <c r="M722" i="11"/>
  <c r="N722" i="11"/>
  <c r="O722" i="11"/>
  <c r="P722" i="11"/>
  <c r="Q722" i="11"/>
  <c r="R722" i="11"/>
  <c r="S722" i="11"/>
  <c r="T722" i="11"/>
  <c r="U722" i="11"/>
  <c r="V722" i="11"/>
  <c r="W722" i="11"/>
  <c r="X722" i="11"/>
  <c r="Y722" i="11"/>
  <c r="A723" i="11"/>
  <c r="B723" i="11"/>
  <c r="C723" i="11"/>
  <c r="D723" i="11"/>
  <c r="E723" i="11"/>
  <c r="F723" i="11"/>
  <c r="G723" i="11"/>
  <c r="H723" i="11"/>
  <c r="I723" i="11"/>
  <c r="J723" i="11"/>
  <c r="K723" i="11"/>
  <c r="L723" i="11"/>
  <c r="M723" i="11"/>
  <c r="N723" i="11"/>
  <c r="O723" i="11"/>
  <c r="P723" i="11"/>
  <c r="Q723" i="11"/>
  <c r="R723" i="11"/>
  <c r="S723" i="11"/>
  <c r="T723" i="11"/>
  <c r="U723" i="11"/>
  <c r="V723" i="11"/>
  <c r="W723" i="11"/>
  <c r="X723" i="11"/>
  <c r="Y723" i="11"/>
  <c r="A724" i="11"/>
  <c r="B724" i="11"/>
  <c r="C724" i="11"/>
  <c r="D724" i="11"/>
  <c r="E724" i="11"/>
  <c r="F724" i="11"/>
  <c r="G724" i="11"/>
  <c r="H724" i="11"/>
  <c r="I724" i="11"/>
  <c r="J724" i="11"/>
  <c r="K724" i="11"/>
  <c r="L724" i="11"/>
  <c r="M724" i="11"/>
  <c r="N724" i="11"/>
  <c r="O724" i="11"/>
  <c r="P724" i="11"/>
  <c r="Q724" i="11"/>
  <c r="R724" i="11"/>
  <c r="S724" i="11"/>
  <c r="T724" i="11"/>
  <c r="U724" i="11"/>
  <c r="V724" i="11"/>
  <c r="W724" i="11"/>
  <c r="X724" i="11"/>
  <c r="Y724" i="11"/>
  <c r="A725" i="11"/>
  <c r="B725" i="11"/>
  <c r="C725" i="11"/>
  <c r="D725" i="11"/>
  <c r="E725" i="11"/>
  <c r="F725" i="11"/>
  <c r="G725" i="11"/>
  <c r="H725" i="11"/>
  <c r="I725" i="11"/>
  <c r="J725" i="11"/>
  <c r="K725" i="11"/>
  <c r="L725" i="11"/>
  <c r="M725" i="11"/>
  <c r="N725" i="11"/>
  <c r="O725" i="11"/>
  <c r="P725" i="11"/>
  <c r="Q725" i="11"/>
  <c r="R725" i="11"/>
  <c r="S725" i="11"/>
  <c r="T725" i="11"/>
  <c r="U725" i="11"/>
  <c r="V725" i="11"/>
  <c r="W725" i="11"/>
  <c r="X725" i="11"/>
  <c r="Y725" i="11"/>
  <c r="A726" i="11"/>
  <c r="B726" i="11"/>
  <c r="C726" i="11"/>
  <c r="D726" i="11"/>
  <c r="E726" i="11"/>
  <c r="F726" i="11"/>
  <c r="G726" i="11"/>
  <c r="H726" i="11"/>
  <c r="I726" i="11"/>
  <c r="J726" i="11"/>
  <c r="K726" i="11"/>
  <c r="L726" i="11"/>
  <c r="M726" i="11"/>
  <c r="N726" i="11"/>
  <c r="O726" i="11"/>
  <c r="P726" i="11"/>
  <c r="Q726" i="11"/>
  <c r="R726" i="11"/>
  <c r="S726" i="11"/>
  <c r="T726" i="11"/>
  <c r="U726" i="11"/>
  <c r="V726" i="11"/>
  <c r="W726" i="11"/>
  <c r="X726" i="11"/>
  <c r="Y726" i="11"/>
  <c r="A727" i="11"/>
  <c r="B727" i="11"/>
  <c r="C727" i="11"/>
  <c r="D727" i="11"/>
  <c r="E727" i="11"/>
  <c r="F727" i="11"/>
  <c r="G727" i="11"/>
  <c r="H727" i="11"/>
  <c r="I727" i="11"/>
  <c r="J727" i="11"/>
  <c r="K727" i="11"/>
  <c r="L727" i="11"/>
  <c r="M727" i="11"/>
  <c r="N727" i="11"/>
  <c r="O727" i="11"/>
  <c r="P727" i="11"/>
  <c r="Q727" i="11"/>
  <c r="R727" i="11"/>
  <c r="S727" i="11"/>
  <c r="T727" i="11"/>
  <c r="U727" i="11"/>
  <c r="V727" i="11"/>
  <c r="W727" i="11"/>
  <c r="X727" i="11"/>
  <c r="Y727" i="11"/>
  <c r="B2" i="11"/>
  <c r="C2" i="11"/>
  <c r="D2" i="11"/>
  <c r="E2" i="11"/>
  <c r="F2" i="1"/>
  <c r="F2" i="11"/>
  <c r="G2" i="1"/>
  <c r="G2" i="11"/>
  <c r="H2" i="1"/>
  <c r="H2" i="11"/>
  <c r="I2" i="1"/>
  <c r="I2" i="11"/>
  <c r="J2" i="1"/>
  <c r="J2" i="11"/>
  <c r="K2" i="11"/>
  <c r="L2" i="11"/>
  <c r="M2" i="11"/>
  <c r="N2" i="11"/>
  <c r="O2" i="11"/>
  <c r="P2" i="11"/>
  <c r="Q2" i="11"/>
  <c r="R2" i="11"/>
  <c r="S2" i="11"/>
  <c r="T2" i="11"/>
  <c r="U2" i="11"/>
  <c r="V2" i="11"/>
  <c r="W2" i="11"/>
  <c r="X2" i="11"/>
  <c r="Y2" i="11"/>
  <c r="B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21" i="12"/>
  <c r="B9" i="12"/>
  <c r="B8"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E3" i="12"/>
  <c r="E4" i="12"/>
  <c r="E5" i="12"/>
  <c r="E6" i="12"/>
  <c r="E7" i="12"/>
  <c r="E8" i="12"/>
  <c r="E9" i="12"/>
  <c r="E10" i="12"/>
  <c r="A832" i="11"/>
  <c r="B832" i="11"/>
  <c r="C832" i="11"/>
  <c r="D832" i="11"/>
  <c r="E832" i="11"/>
  <c r="F832" i="11"/>
  <c r="G832" i="11"/>
  <c r="H55" i="6"/>
  <c r="H832" i="11"/>
  <c r="I55" i="6"/>
  <c r="I832" i="11"/>
  <c r="J55" i="6"/>
  <c r="J832" i="11"/>
  <c r="K832" i="11"/>
  <c r="L832" i="11"/>
  <c r="M832" i="11"/>
  <c r="N832" i="11"/>
  <c r="O832" i="11"/>
  <c r="P832" i="11"/>
  <c r="Q832" i="11"/>
  <c r="R832" i="11"/>
  <c r="S832" i="11"/>
  <c r="T832" i="11"/>
  <c r="U832" i="11"/>
  <c r="V832" i="11"/>
  <c r="W832" i="11"/>
  <c r="X832" i="11"/>
  <c r="Y832" i="11"/>
  <c r="A833" i="11"/>
  <c r="B833" i="11"/>
  <c r="C833" i="11"/>
  <c r="D833" i="11"/>
  <c r="E833" i="11"/>
  <c r="F833" i="11"/>
  <c r="G833" i="11"/>
  <c r="H56" i="6"/>
  <c r="H833" i="11"/>
  <c r="I56" i="6"/>
  <c r="I833" i="11"/>
  <c r="J56" i="6"/>
  <c r="J833" i="11"/>
  <c r="K833" i="11"/>
  <c r="L833" i="11"/>
  <c r="M833" i="11"/>
  <c r="N833" i="11"/>
  <c r="O833" i="11"/>
  <c r="P833" i="11"/>
  <c r="Q833" i="11"/>
  <c r="R833" i="11"/>
  <c r="S833" i="11"/>
  <c r="T833" i="11"/>
  <c r="U833" i="11"/>
  <c r="V833" i="11"/>
  <c r="W833" i="11"/>
  <c r="X833" i="11"/>
  <c r="Y833" i="11"/>
  <c r="A834" i="11"/>
  <c r="B834" i="11"/>
  <c r="C834" i="11"/>
  <c r="D834" i="11"/>
  <c r="E834" i="11"/>
  <c r="F834" i="11"/>
  <c r="G834" i="11"/>
  <c r="H57" i="6"/>
  <c r="H834" i="11"/>
  <c r="I57" i="6"/>
  <c r="I834" i="11"/>
  <c r="J57" i="6"/>
  <c r="J834" i="11"/>
  <c r="K834" i="11"/>
  <c r="L834" i="11"/>
  <c r="M834" i="11"/>
  <c r="N834" i="11"/>
  <c r="O834" i="11"/>
  <c r="P834" i="11"/>
  <c r="Q834" i="11"/>
  <c r="R834" i="11"/>
  <c r="S834" i="11"/>
  <c r="T834" i="11"/>
  <c r="U834" i="11"/>
  <c r="V834" i="11"/>
  <c r="W834" i="11"/>
  <c r="X834" i="11"/>
  <c r="Y834" i="11"/>
  <c r="A835" i="11"/>
  <c r="B835" i="11"/>
  <c r="C835" i="11"/>
  <c r="D835" i="11"/>
  <c r="E835" i="11"/>
  <c r="F835" i="11"/>
  <c r="G835" i="11"/>
  <c r="H58" i="6"/>
  <c r="H835" i="11"/>
  <c r="I58" i="6"/>
  <c r="I835" i="11"/>
  <c r="J58" i="6"/>
  <c r="J835" i="11"/>
  <c r="K835" i="11"/>
  <c r="L835" i="11"/>
  <c r="M835" i="11"/>
  <c r="N835" i="11"/>
  <c r="O835" i="11"/>
  <c r="P835" i="11"/>
  <c r="Q835" i="11"/>
  <c r="R835" i="11"/>
  <c r="S835" i="11"/>
  <c r="T835" i="11"/>
  <c r="U835" i="11"/>
  <c r="V835" i="11"/>
  <c r="W835" i="11"/>
  <c r="X835" i="11"/>
  <c r="Y835" i="11"/>
  <c r="A836" i="11"/>
  <c r="B836" i="11"/>
  <c r="C836" i="11"/>
  <c r="D836" i="11"/>
  <c r="E836" i="11"/>
  <c r="F836" i="11"/>
  <c r="G836" i="11"/>
  <c r="H59" i="6"/>
  <c r="H836" i="11"/>
  <c r="I59" i="6"/>
  <c r="I836" i="11"/>
  <c r="J59" i="6"/>
  <c r="J836" i="11"/>
  <c r="K836" i="11"/>
  <c r="L836" i="11"/>
  <c r="M836" i="11"/>
  <c r="N836" i="11"/>
  <c r="O836" i="11"/>
  <c r="P836" i="11"/>
  <c r="Q836" i="11"/>
  <c r="R836" i="11"/>
  <c r="S836" i="11"/>
  <c r="T836" i="11"/>
  <c r="U836" i="11"/>
  <c r="V836" i="11"/>
  <c r="W836" i="11"/>
  <c r="X836" i="11"/>
  <c r="Y836" i="11"/>
  <c r="A837" i="11"/>
  <c r="B837" i="11"/>
  <c r="C837" i="11"/>
  <c r="D837" i="11"/>
  <c r="E837" i="11"/>
  <c r="F837" i="11"/>
  <c r="G837" i="11"/>
  <c r="H60" i="6"/>
  <c r="H837" i="11"/>
  <c r="I60" i="6"/>
  <c r="I837" i="11"/>
  <c r="J60" i="6"/>
  <c r="J837" i="11"/>
  <c r="K837" i="11"/>
  <c r="L837" i="11"/>
  <c r="M837" i="11"/>
  <c r="N837" i="11"/>
  <c r="O837" i="11"/>
  <c r="P837" i="11"/>
  <c r="Q837" i="11"/>
  <c r="R837" i="11"/>
  <c r="S837" i="11"/>
  <c r="T837" i="11"/>
  <c r="U837" i="11"/>
  <c r="V837" i="11"/>
  <c r="W837" i="11"/>
  <c r="X837" i="11"/>
  <c r="Y837" i="11"/>
  <c r="A838" i="11"/>
  <c r="B838" i="11"/>
  <c r="C838" i="11"/>
  <c r="D838" i="11"/>
  <c r="E838" i="11"/>
  <c r="F838" i="11"/>
  <c r="G838" i="11"/>
  <c r="H61" i="6"/>
  <c r="H838" i="11"/>
  <c r="I61" i="6"/>
  <c r="I838" i="11"/>
  <c r="J61" i="6"/>
  <c r="J838" i="11"/>
  <c r="K838" i="11"/>
  <c r="L838" i="11"/>
  <c r="M838" i="11"/>
  <c r="N838" i="11"/>
  <c r="O838" i="11"/>
  <c r="P838" i="11"/>
  <c r="Q838" i="11"/>
  <c r="R838" i="11"/>
  <c r="S838" i="11"/>
  <c r="T838" i="11"/>
  <c r="U838" i="11"/>
  <c r="V838" i="11"/>
  <c r="W838" i="11"/>
  <c r="X838" i="11"/>
  <c r="Y838" i="11"/>
  <c r="A839" i="11"/>
  <c r="B839" i="11"/>
  <c r="C839" i="11"/>
  <c r="D839" i="11"/>
  <c r="E839" i="11"/>
  <c r="F839" i="11"/>
  <c r="G839" i="11"/>
  <c r="H62" i="6"/>
  <c r="H839" i="11"/>
  <c r="I62" i="6"/>
  <c r="I839" i="11"/>
  <c r="J62" i="6"/>
  <c r="J839" i="11"/>
  <c r="K839" i="11"/>
  <c r="L839" i="11"/>
  <c r="M839" i="11"/>
  <c r="N839" i="11"/>
  <c r="O839" i="11"/>
  <c r="P839" i="11"/>
  <c r="Q839" i="11"/>
  <c r="R839" i="11"/>
  <c r="S839" i="11"/>
  <c r="T839" i="11"/>
  <c r="U839" i="11"/>
  <c r="V839" i="11"/>
  <c r="W839" i="11"/>
  <c r="X839" i="11"/>
  <c r="Y839" i="11"/>
  <c r="A840" i="11"/>
  <c r="B840" i="11"/>
  <c r="C840" i="11"/>
  <c r="D840" i="11"/>
  <c r="E840" i="11"/>
  <c r="F840" i="11"/>
  <c r="G840" i="11"/>
  <c r="H63" i="6"/>
  <c r="H840" i="11"/>
  <c r="I63" i="6"/>
  <c r="I840" i="11"/>
  <c r="J63" i="6"/>
  <c r="J840" i="11"/>
  <c r="K840" i="11"/>
  <c r="L840" i="11"/>
  <c r="M840" i="11"/>
  <c r="N840" i="11"/>
  <c r="O840" i="11"/>
  <c r="P840" i="11"/>
  <c r="Q840" i="11"/>
  <c r="R840" i="11"/>
  <c r="S840" i="11"/>
  <c r="T840" i="11"/>
  <c r="U840" i="11"/>
  <c r="V840" i="11"/>
  <c r="W840" i="11"/>
  <c r="X840" i="11"/>
  <c r="Y840" i="11"/>
  <c r="A841" i="11"/>
  <c r="B841" i="11"/>
  <c r="C841" i="11"/>
  <c r="D841" i="11"/>
  <c r="E841" i="11"/>
  <c r="F841" i="11"/>
  <c r="G841" i="11"/>
  <c r="H64" i="6"/>
  <c r="H841" i="11"/>
  <c r="I64" i="6"/>
  <c r="I841" i="11"/>
  <c r="J64" i="6"/>
  <c r="J841" i="11"/>
  <c r="K841" i="11"/>
  <c r="L841" i="11"/>
  <c r="M841" i="11"/>
  <c r="N841" i="11"/>
  <c r="O841" i="11"/>
  <c r="P841" i="11"/>
  <c r="Q841" i="11"/>
  <c r="R841" i="11"/>
  <c r="S841" i="11"/>
  <c r="T841" i="11"/>
  <c r="U841" i="11"/>
  <c r="V841" i="11"/>
  <c r="W841" i="11"/>
  <c r="X841" i="11"/>
  <c r="Y841" i="11"/>
  <c r="A842" i="11"/>
  <c r="B842" i="11"/>
  <c r="C842" i="11"/>
  <c r="D842" i="11"/>
  <c r="E842" i="11"/>
  <c r="F842" i="11"/>
  <c r="G842" i="11"/>
  <c r="H65" i="6"/>
  <c r="H842" i="11"/>
  <c r="I65" i="6"/>
  <c r="I842" i="11"/>
  <c r="J65" i="6"/>
  <c r="J842" i="11"/>
  <c r="K842" i="11"/>
  <c r="L842" i="11"/>
  <c r="M842" i="11"/>
  <c r="N842" i="11"/>
  <c r="O842" i="11"/>
  <c r="P842" i="11"/>
  <c r="Q842" i="11"/>
  <c r="R842" i="11"/>
  <c r="S842" i="11"/>
  <c r="T842" i="11"/>
  <c r="U842" i="11"/>
  <c r="V842" i="11"/>
  <c r="W842" i="11"/>
  <c r="X842" i="11"/>
  <c r="Y842" i="11"/>
  <c r="A843" i="11"/>
  <c r="B843" i="11"/>
  <c r="C843" i="11"/>
  <c r="D843" i="11"/>
  <c r="E843" i="11"/>
  <c r="F843" i="11"/>
  <c r="G843" i="11"/>
  <c r="H66" i="6"/>
  <c r="H843" i="11"/>
  <c r="I66" i="6"/>
  <c r="I843" i="11"/>
  <c r="J66" i="6"/>
  <c r="J843" i="11"/>
  <c r="K843" i="11"/>
  <c r="L843" i="11"/>
  <c r="M843" i="11"/>
  <c r="N843" i="11"/>
  <c r="O843" i="11"/>
  <c r="P843" i="11"/>
  <c r="Q843" i="11"/>
  <c r="R843" i="11"/>
  <c r="S843" i="11"/>
  <c r="T843" i="11"/>
  <c r="U843" i="11"/>
  <c r="V843" i="11"/>
  <c r="W843" i="11"/>
  <c r="X843" i="11"/>
  <c r="Y843" i="11"/>
  <c r="A844" i="11"/>
  <c r="B844" i="11"/>
  <c r="C844" i="11"/>
  <c r="D844" i="11"/>
  <c r="E844" i="11"/>
  <c r="F844" i="11"/>
  <c r="G844" i="11"/>
  <c r="H67" i="6"/>
  <c r="H844" i="11"/>
  <c r="I67" i="6"/>
  <c r="I844" i="11"/>
  <c r="J67" i="6"/>
  <c r="J844" i="11"/>
  <c r="K844" i="11"/>
  <c r="L844" i="11"/>
  <c r="M844" i="11"/>
  <c r="N844" i="11"/>
  <c r="O844" i="11"/>
  <c r="P844" i="11"/>
  <c r="Q844" i="11"/>
  <c r="R844" i="11"/>
  <c r="S844" i="11"/>
  <c r="T844" i="11"/>
  <c r="U844" i="11"/>
  <c r="V844" i="11"/>
  <c r="W844" i="11"/>
  <c r="X844" i="11"/>
  <c r="Y844" i="11"/>
  <c r="A845" i="11"/>
  <c r="B845" i="11"/>
  <c r="C845" i="11"/>
  <c r="D845" i="11"/>
  <c r="E845" i="11"/>
  <c r="F845" i="11"/>
  <c r="G845" i="11"/>
  <c r="H68" i="6"/>
  <c r="H845" i="11"/>
  <c r="I68" i="6"/>
  <c r="I845" i="11"/>
  <c r="J68" i="6"/>
  <c r="J845" i="11"/>
  <c r="K845" i="11"/>
  <c r="L845" i="11"/>
  <c r="M845" i="11"/>
  <c r="N845" i="11"/>
  <c r="O845" i="11"/>
  <c r="P845" i="11"/>
  <c r="Q845" i="11"/>
  <c r="R845" i="11"/>
  <c r="S845" i="11"/>
  <c r="T845" i="11"/>
  <c r="U845" i="11"/>
  <c r="V845" i="11"/>
  <c r="W845" i="11"/>
  <c r="X845" i="11"/>
  <c r="Y845" i="11"/>
  <c r="A846" i="11"/>
  <c r="B846" i="11"/>
  <c r="C846" i="11"/>
  <c r="D846" i="11"/>
  <c r="E846" i="11"/>
  <c r="F846" i="11"/>
  <c r="G846" i="11"/>
  <c r="H69" i="6"/>
  <c r="H846" i="11"/>
  <c r="I69" i="6"/>
  <c r="I846" i="11"/>
  <c r="J69" i="6"/>
  <c r="J846" i="11"/>
  <c r="K846" i="11"/>
  <c r="L846" i="11"/>
  <c r="M846" i="11"/>
  <c r="N846" i="11"/>
  <c r="O846" i="11"/>
  <c r="P846" i="11"/>
  <c r="Q846" i="11"/>
  <c r="R846" i="11"/>
  <c r="S846" i="11"/>
  <c r="T846" i="11"/>
  <c r="U846" i="11"/>
  <c r="V846" i="11"/>
  <c r="W846" i="11"/>
  <c r="X846" i="11"/>
  <c r="Y846" i="11"/>
  <c r="A847" i="11"/>
  <c r="B847" i="11"/>
  <c r="C847" i="11"/>
  <c r="D847" i="11"/>
  <c r="E847" i="11"/>
  <c r="F847" i="11"/>
  <c r="G847" i="11"/>
  <c r="H70" i="6"/>
  <c r="H847" i="11"/>
  <c r="I70" i="6"/>
  <c r="I847" i="11"/>
  <c r="J70" i="6"/>
  <c r="J847" i="11"/>
  <c r="K847" i="11"/>
  <c r="L847" i="11"/>
  <c r="M847" i="11"/>
  <c r="N847" i="11"/>
  <c r="O847" i="11"/>
  <c r="P847" i="11"/>
  <c r="Q847" i="11"/>
  <c r="R847" i="11"/>
  <c r="S847" i="11"/>
  <c r="T847" i="11"/>
  <c r="U847" i="11"/>
  <c r="V847" i="11"/>
  <c r="W847" i="11"/>
  <c r="X847" i="11"/>
  <c r="Y847" i="11"/>
  <c r="A848" i="11"/>
  <c r="B848" i="11"/>
  <c r="C848" i="11"/>
  <c r="D848" i="11"/>
  <c r="E848" i="11"/>
  <c r="F848" i="11"/>
  <c r="G848" i="11"/>
  <c r="H71" i="6"/>
  <c r="H848" i="11"/>
  <c r="I71" i="6"/>
  <c r="I848" i="11"/>
  <c r="J71" i="6"/>
  <c r="J848" i="11"/>
  <c r="K848" i="11"/>
  <c r="L848" i="11"/>
  <c r="M848" i="11"/>
  <c r="N848" i="11"/>
  <c r="O848" i="11"/>
  <c r="P848" i="11"/>
  <c r="Q848" i="11"/>
  <c r="R848" i="11"/>
  <c r="S848" i="11"/>
  <c r="T848" i="11"/>
  <c r="U848" i="11"/>
  <c r="V848" i="11"/>
  <c r="W848" i="11"/>
  <c r="X848" i="11"/>
  <c r="Y848" i="11"/>
  <c r="A849" i="11"/>
  <c r="B849" i="11"/>
  <c r="C849" i="11"/>
  <c r="D849" i="11"/>
  <c r="E849" i="11"/>
  <c r="F849" i="11"/>
  <c r="G849" i="11"/>
  <c r="H72" i="6"/>
  <c r="H849" i="11"/>
  <c r="I72" i="6"/>
  <c r="I849" i="11"/>
  <c r="J72" i="6"/>
  <c r="J849" i="11"/>
  <c r="K849" i="11"/>
  <c r="L849" i="11"/>
  <c r="M849" i="11"/>
  <c r="N849" i="11"/>
  <c r="O849" i="11"/>
  <c r="P849" i="11"/>
  <c r="Q849" i="11"/>
  <c r="R849" i="11"/>
  <c r="S849" i="11"/>
  <c r="T849" i="11"/>
  <c r="U849" i="11"/>
  <c r="V849" i="11"/>
  <c r="W849" i="11"/>
  <c r="X849" i="11"/>
  <c r="Y849" i="11"/>
  <c r="A850" i="11"/>
  <c r="B850" i="11"/>
  <c r="C850" i="11"/>
  <c r="D850" i="11"/>
  <c r="E850" i="11"/>
  <c r="F850" i="11"/>
  <c r="G850" i="11"/>
  <c r="H73" i="6"/>
  <c r="H850" i="11"/>
  <c r="I73" i="6"/>
  <c r="I850" i="11"/>
  <c r="J73" i="6"/>
  <c r="J850" i="11"/>
  <c r="K850" i="11"/>
  <c r="L850" i="11"/>
  <c r="M850" i="11"/>
  <c r="N850" i="11"/>
  <c r="O850" i="11"/>
  <c r="P850" i="11"/>
  <c r="Q850" i="11"/>
  <c r="R850" i="11"/>
  <c r="S850" i="11"/>
  <c r="T850" i="11"/>
  <c r="U850" i="11"/>
  <c r="V850" i="11"/>
  <c r="W850" i="11"/>
  <c r="X850" i="11"/>
  <c r="Y850" i="11"/>
  <c r="A851" i="11"/>
  <c r="B851" i="11"/>
  <c r="C851" i="11"/>
  <c r="D851" i="11"/>
  <c r="E851" i="11"/>
  <c r="F851" i="11"/>
  <c r="G851" i="11"/>
  <c r="H74" i="6"/>
  <c r="H851" i="11"/>
  <c r="I74" i="6"/>
  <c r="I851" i="11"/>
  <c r="J74" i="6"/>
  <c r="J851" i="11"/>
  <c r="K851" i="11"/>
  <c r="L851" i="11"/>
  <c r="M851" i="11"/>
  <c r="N851" i="11"/>
  <c r="O851" i="11"/>
  <c r="P851" i="11"/>
  <c r="Q851" i="11"/>
  <c r="R851" i="11"/>
  <c r="S851" i="11"/>
  <c r="T851" i="11"/>
  <c r="U851" i="11"/>
  <c r="V851" i="11"/>
  <c r="W851" i="11"/>
  <c r="X851" i="11"/>
  <c r="Y851" i="11"/>
  <c r="A819" i="11"/>
  <c r="B819" i="11"/>
  <c r="C819" i="11"/>
  <c r="D819" i="11"/>
  <c r="E819" i="11"/>
  <c r="F819" i="11"/>
  <c r="G819" i="11"/>
  <c r="H42" i="6"/>
  <c r="H819" i="11"/>
  <c r="I42" i="6"/>
  <c r="I819" i="11"/>
  <c r="J42" i="6"/>
  <c r="J819" i="11"/>
  <c r="K819" i="11"/>
  <c r="L819" i="11"/>
  <c r="M819" i="11"/>
  <c r="N819" i="11"/>
  <c r="O819" i="11"/>
  <c r="P819" i="11"/>
  <c r="Q819" i="11"/>
  <c r="R819" i="11"/>
  <c r="S819" i="11"/>
  <c r="T819" i="11"/>
  <c r="U819" i="11"/>
  <c r="V819" i="11"/>
  <c r="W819" i="11"/>
  <c r="X819" i="11"/>
  <c r="Y819" i="11"/>
  <c r="A820" i="11"/>
  <c r="B820" i="11"/>
  <c r="C820" i="11"/>
  <c r="D820" i="11"/>
  <c r="E820" i="11"/>
  <c r="F820" i="11"/>
  <c r="G820" i="11"/>
  <c r="H43" i="6"/>
  <c r="H820" i="11"/>
  <c r="I43" i="6"/>
  <c r="I820" i="11"/>
  <c r="J43" i="6"/>
  <c r="J820" i="11"/>
  <c r="K820" i="11"/>
  <c r="L820" i="11"/>
  <c r="M820" i="11"/>
  <c r="N820" i="11"/>
  <c r="O820" i="11"/>
  <c r="P820" i="11"/>
  <c r="Q820" i="11"/>
  <c r="R820" i="11"/>
  <c r="S820" i="11"/>
  <c r="T820" i="11"/>
  <c r="U820" i="11"/>
  <c r="V820" i="11"/>
  <c r="W820" i="11"/>
  <c r="X820" i="11"/>
  <c r="Y820" i="11"/>
  <c r="A821" i="11"/>
  <c r="B821" i="11"/>
  <c r="C821" i="11"/>
  <c r="D821" i="11"/>
  <c r="E821" i="11"/>
  <c r="F821" i="11"/>
  <c r="G821" i="11"/>
  <c r="H44" i="6"/>
  <c r="H821" i="11"/>
  <c r="I44" i="6"/>
  <c r="I821" i="11"/>
  <c r="J44" i="6"/>
  <c r="J821" i="11"/>
  <c r="K821" i="11"/>
  <c r="L821" i="11"/>
  <c r="M821" i="11"/>
  <c r="N821" i="11"/>
  <c r="O821" i="11"/>
  <c r="P821" i="11"/>
  <c r="Q821" i="11"/>
  <c r="R821" i="11"/>
  <c r="S821" i="11"/>
  <c r="T821" i="11"/>
  <c r="U821" i="11"/>
  <c r="V821" i="11"/>
  <c r="W821" i="11"/>
  <c r="X821" i="11"/>
  <c r="Y821" i="11"/>
  <c r="A822" i="11"/>
  <c r="B822" i="11"/>
  <c r="C822" i="11"/>
  <c r="D822" i="11"/>
  <c r="E822" i="11"/>
  <c r="F822" i="11"/>
  <c r="G822" i="11"/>
  <c r="H45" i="6"/>
  <c r="H822" i="11"/>
  <c r="I45" i="6"/>
  <c r="I822" i="11"/>
  <c r="J45" i="6"/>
  <c r="J822" i="11"/>
  <c r="K822" i="11"/>
  <c r="L822" i="11"/>
  <c r="M822" i="11"/>
  <c r="N822" i="11"/>
  <c r="O822" i="11"/>
  <c r="P822" i="11"/>
  <c r="Q822" i="11"/>
  <c r="R822" i="11"/>
  <c r="S822" i="11"/>
  <c r="T822" i="11"/>
  <c r="U822" i="11"/>
  <c r="V822" i="11"/>
  <c r="W822" i="11"/>
  <c r="X822" i="11"/>
  <c r="Y822" i="11"/>
  <c r="A823" i="11"/>
  <c r="B823" i="11"/>
  <c r="C823" i="11"/>
  <c r="D823" i="11"/>
  <c r="E823" i="11"/>
  <c r="F823" i="11"/>
  <c r="G823" i="11"/>
  <c r="H46" i="6"/>
  <c r="H823" i="11"/>
  <c r="I46" i="6"/>
  <c r="I823" i="11"/>
  <c r="J46" i="6"/>
  <c r="J823" i="11"/>
  <c r="K823" i="11"/>
  <c r="L823" i="11"/>
  <c r="M823" i="11"/>
  <c r="N823" i="11"/>
  <c r="O823" i="11"/>
  <c r="P823" i="11"/>
  <c r="Q823" i="11"/>
  <c r="R823" i="11"/>
  <c r="S823" i="11"/>
  <c r="T823" i="11"/>
  <c r="U823" i="11"/>
  <c r="V823" i="11"/>
  <c r="W823" i="11"/>
  <c r="X823" i="11"/>
  <c r="Y823" i="11"/>
  <c r="A824" i="11"/>
  <c r="B824" i="11"/>
  <c r="C824" i="11"/>
  <c r="D824" i="11"/>
  <c r="E824" i="11"/>
  <c r="F824" i="11"/>
  <c r="G824" i="11"/>
  <c r="H47" i="6"/>
  <c r="H824" i="11"/>
  <c r="I47" i="6"/>
  <c r="I824" i="11"/>
  <c r="J47" i="6"/>
  <c r="J824" i="11"/>
  <c r="K824" i="11"/>
  <c r="L824" i="11"/>
  <c r="M824" i="11"/>
  <c r="N824" i="11"/>
  <c r="O824" i="11"/>
  <c r="P824" i="11"/>
  <c r="Q824" i="11"/>
  <c r="R824" i="11"/>
  <c r="S824" i="11"/>
  <c r="T824" i="11"/>
  <c r="U824" i="11"/>
  <c r="V824" i="11"/>
  <c r="W824" i="11"/>
  <c r="X824" i="11"/>
  <c r="Y824" i="11"/>
  <c r="A825" i="11"/>
  <c r="B825" i="11"/>
  <c r="C825" i="11"/>
  <c r="D825" i="11"/>
  <c r="E825" i="11"/>
  <c r="F825" i="11"/>
  <c r="G825" i="11"/>
  <c r="H48" i="6"/>
  <c r="H825" i="11"/>
  <c r="I48" i="6"/>
  <c r="I825" i="11"/>
  <c r="J48" i="6"/>
  <c r="J825" i="11"/>
  <c r="K825" i="11"/>
  <c r="L825" i="11"/>
  <c r="M825" i="11"/>
  <c r="N825" i="11"/>
  <c r="O825" i="11"/>
  <c r="P825" i="11"/>
  <c r="Q825" i="11"/>
  <c r="R825" i="11"/>
  <c r="S825" i="11"/>
  <c r="T825" i="11"/>
  <c r="U825" i="11"/>
  <c r="V825" i="11"/>
  <c r="W825" i="11"/>
  <c r="X825" i="11"/>
  <c r="Y825" i="11"/>
  <c r="A826" i="11"/>
  <c r="B826" i="11"/>
  <c r="C826" i="11"/>
  <c r="D826" i="11"/>
  <c r="E826" i="11"/>
  <c r="F826" i="11"/>
  <c r="G826" i="11"/>
  <c r="H49" i="6"/>
  <c r="H826" i="11"/>
  <c r="I49" i="6"/>
  <c r="I826" i="11"/>
  <c r="J49" i="6"/>
  <c r="J826" i="11"/>
  <c r="K826" i="11"/>
  <c r="L826" i="11"/>
  <c r="M826" i="11"/>
  <c r="N826" i="11"/>
  <c r="O826" i="11"/>
  <c r="P826" i="11"/>
  <c r="Q826" i="11"/>
  <c r="R826" i="11"/>
  <c r="S826" i="11"/>
  <c r="T826" i="11"/>
  <c r="U826" i="11"/>
  <c r="V826" i="11"/>
  <c r="W826" i="11"/>
  <c r="X826" i="11"/>
  <c r="Y826" i="11"/>
  <c r="A827" i="11"/>
  <c r="B827" i="11"/>
  <c r="C827" i="11"/>
  <c r="D827" i="11"/>
  <c r="E827" i="11"/>
  <c r="F827" i="11"/>
  <c r="G827" i="11"/>
  <c r="H50" i="6"/>
  <c r="H827" i="11"/>
  <c r="I50" i="6"/>
  <c r="I827" i="11"/>
  <c r="J50" i="6"/>
  <c r="J827" i="11"/>
  <c r="K827" i="11"/>
  <c r="L827" i="11"/>
  <c r="M827" i="11"/>
  <c r="N827" i="11"/>
  <c r="O827" i="11"/>
  <c r="P827" i="11"/>
  <c r="Q827" i="11"/>
  <c r="R827" i="11"/>
  <c r="S827" i="11"/>
  <c r="T827" i="11"/>
  <c r="U827" i="11"/>
  <c r="V827" i="11"/>
  <c r="W827" i="11"/>
  <c r="X827" i="11"/>
  <c r="Y827" i="11"/>
  <c r="A828" i="11"/>
  <c r="B828" i="11"/>
  <c r="C828" i="11"/>
  <c r="D828" i="11"/>
  <c r="E828" i="11"/>
  <c r="F828" i="11"/>
  <c r="G828" i="11"/>
  <c r="H51" i="6"/>
  <c r="H828" i="11"/>
  <c r="I51" i="6"/>
  <c r="I828" i="11"/>
  <c r="J51" i="6"/>
  <c r="J828" i="11"/>
  <c r="K828" i="11"/>
  <c r="L828" i="11"/>
  <c r="M828" i="11"/>
  <c r="N828" i="11"/>
  <c r="O828" i="11"/>
  <c r="P828" i="11"/>
  <c r="Q828" i="11"/>
  <c r="R828" i="11"/>
  <c r="S828" i="11"/>
  <c r="T828" i="11"/>
  <c r="U828" i="11"/>
  <c r="V828" i="11"/>
  <c r="W828" i="11"/>
  <c r="X828" i="11"/>
  <c r="Y828" i="11"/>
  <c r="A829" i="11"/>
  <c r="B829" i="11"/>
  <c r="C829" i="11"/>
  <c r="D829" i="11"/>
  <c r="E829" i="11"/>
  <c r="F829" i="11"/>
  <c r="G829" i="11"/>
  <c r="H52" i="6"/>
  <c r="H829" i="11"/>
  <c r="I52" i="6"/>
  <c r="I829" i="11"/>
  <c r="J52" i="6"/>
  <c r="J829" i="11"/>
  <c r="K829" i="11"/>
  <c r="L829" i="11"/>
  <c r="M829" i="11"/>
  <c r="N829" i="11"/>
  <c r="O829" i="11"/>
  <c r="P829" i="11"/>
  <c r="Q829" i="11"/>
  <c r="R829" i="11"/>
  <c r="S829" i="11"/>
  <c r="T829" i="11"/>
  <c r="U829" i="11"/>
  <c r="V829" i="11"/>
  <c r="W829" i="11"/>
  <c r="X829" i="11"/>
  <c r="Y829" i="11"/>
  <c r="A830" i="11"/>
  <c r="B830" i="11"/>
  <c r="C830" i="11"/>
  <c r="D830" i="11"/>
  <c r="E830" i="11"/>
  <c r="F830" i="11"/>
  <c r="G830" i="11"/>
  <c r="H53" i="6"/>
  <c r="H830" i="11"/>
  <c r="I53" i="6"/>
  <c r="I830" i="11"/>
  <c r="J53" i="6"/>
  <c r="J830" i="11"/>
  <c r="K830" i="11"/>
  <c r="L830" i="11"/>
  <c r="M830" i="11"/>
  <c r="N830" i="11"/>
  <c r="O830" i="11"/>
  <c r="P830" i="11"/>
  <c r="Q830" i="11"/>
  <c r="R830" i="11"/>
  <c r="S830" i="11"/>
  <c r="T830" i="11"/>
  <c r="U830" i="11"/>
  <c r="V830" i="11"/>
  <c r="W830" i="11"/>
  <c r="X830" i="11"/>
  <c r="Y830" i="11"/>
  <c r="A831" i="11"/>
  <c r="B831" i="11"/>
  <c r="C831" i="11"/>
  <c r="D831" i="11"/>
  <c r="E831" i="11"/>
  <c r="F831" i="11"/>
  <c r="G831" i="11"/>
  <c r="H54" i="6"/>
  <c r="H831" i="11"/>
  <c r="I54" i="6"/>
  <c r="I831" i="11"/>
  <c r="J54" i="6"/>
  <c r="J831" i="11"/>
  <c r="K831" i="11"/>
  <c r="L831" i="11"/>
  <c r="M831" i="11"/>
  <c r="N831" i="11"/>
  <c r="O831" i="11"/>
  <c r="P831" i="11"/>
  <c r="Q831" i="11"/>
  <c r="R831" i="11"/>
  <c r="S831" i="11"/>
  <c r="T831" i="11"/>
  <c r="U831" i="11"/>
  <c r="V831" i="11"/>
  <c r="W831" i="11"/>
  <c r="X831" i="11"/>
  <c r="Y831" i="11"/>
  <c r="A808" i="11"/>
  <c r="B808" i="11"/>
  <c r="C808" i="11"/>
  <c r="D808" i="11"/>
  <c r="E808" i="11"/>
  <c r="F808" i="11"/>
  <c r="G808" i="11"/>
  <c r="H31" i="6"/>
  <c r="H808" i="11"/>
  <c r="I31" i="6"/>
  <c r="I808" i="11"/>
  <c r="J31" i="6"/>
  <c r="J808" i="11"/>
  <c r="K808" i="11"/>
  <c r="L808" i="11"/>
  <c r="M808" i="11"/>
  <c r="N808" i="11"/>
  <c r="O808" i="11"/>
  <c r="P808" i="11"/>
  <c r="Q808" i="11"/>
  <c r="R808" i="11"/>
  <c r="S808" i="11"/>
  <c r="T808" i="11"/>
  <c r="U808" i="11"/>
  <c r="V808" i="11"/>
  <c r="W808" i="11"/>
  <c r="X808" i="11"/>
  <c r="Y808" i="11"/>
  <c r="A809" i="11"/>
  <c r="B809" i="11"/>
  <c r="C809" i="11"/>
  <c r="D809" i="11"/>
  <c r="E809" i="11"/>
  <c r="F809" i="11"/>
  <c r="G809" i="11"/>
  <c r="H32" i="6"/>
  <c r="H809" i="11"/>
  <c r="I32" i="6"/>
  <c r="I809" i="11"/>
  <c r="J32" i="6"/>
  <c r="J809" i="11"/>
  <c r="K809" i="11"/>
  <c r="L809" i="11"/>
  <c r="M809" i="11"/>
  <c r="N809" i="11"/>
  <c r="O809" i="11"/>
  <c r="P809" i="11"/>
  <c r="Q809" i="11"/>
  <c r="R809" i="11"/>
  <c r="S809" i="11"/>
  <c r="T809" i="11"/>
  <c r="U809" i="11"/>
  <c r="V809" i="11"/>
  <c r="W809" i="11"/>
  <c r="X809" i="11"/>
  <c r="Y809" i="11"/>
  <c r="A810" i="11"/>
  <c r="B810" i="11"/>
  <c r="C810" i="11"/>
  <c r="D810" i="11"/>
  <c r="E810" i="11"/>
  <c r="F810" i="11"/>
  <c r="G810" i="11"/>
  <c r="H33" i="6"/>
  <c r="H810" i="11"/>
  <c r="I33" i="6"/>
  <c r="I810" i="11"/>
  <c r="J33" i="6"/>
  <c r="J810" i="11"/>
  <c r="K810" i="11"/>
  <c r="L810" i="11"/>
  <c r="M810" i="11"/>
  <c r="N810" i="11"/>
  <c r="O810" i="11"/>
  <c r="P810" i="11"/>
  <c r="Q810" i="11"/>
  <c r="R810" i="11"/>
  <c r="S810" i="11"/>
  <c r="T810" i="11"/>
  <c r="U810" i="11"/>
  <c r="V810" i="11"/>
  <c r="W810" i="11"/>
  <c r="X810" i="11"/>
  <c r="Y810" i="11"/>
  <c r="A811" i="11"/>
  <c r="B811" i="11"/>
  <c r="C811" i="11"/>
  <c r="D811" i="11"/>
  <c r="E811" i="11"/>
  <c r="F811" i="11"/>
  <c r="G811" i="11"/>
  <c r="H34" i="6"/>
  <c r="H811" i="11"/>
  <c r="I34" i="6"/>
  <c r="I811" i="11"/>
  <c r="J34" i="6"/>
  <c r="J811" i="11"/>
  <c r="K811" i="11"/>
  <c r="L811" i="11"/>
  <c r="M811" i="11"/>
  <c r="N811" i="11"/>
  <c r="O811" i="11"/>
  <c r="P811" i="11"/>
  <c r="Q811" i="11"/>
  <c r="R811" i="11"/>
  <c r="S811" i="11"/>
  <c r="T811" i="11"/>
  <c r="U811" i="11"/>
  <c r="V811" i="11"/>
  <c r="W811" i="11"/>
  <c r="X811" i="11"/>
  <c r="Y811" i="11"/>
  <c r="A812" i="11"/>
  <c r="B812" i="11"/>
  <c r="C812" i="11"/>
  <c r="D812" i="11"/>
  <c r="E812" i="11"/>
  <c r="F812" i="11"/>
  <c r="G812" i="11"/>
  <c r="H35" i="6"/>
  <c r="H812" i="11"/>
  <c r="I35" i="6"/>
  <c r="I812" i="11"/>
  <c r="J35" i="6"/>
  <c r="J812" i="11"/>
  <c r="K812" i="11"/>
  <c r="L812" i="11"/>
  <c r="M812" i="11"/>
  <c r="N812" i="11"/>
  <c r="O812" i="11"/>
  <c r="P812" i="11"/>
  <c r="Q812" i="11"/>
  <c r="R812" i="11"/>
  <c r="S812" i="11"/>
  <c r="T812" i="11"/>
  <c r="U812" i="11"/>
  <c r="V812" i="11"/>
  <c r="W812" i="11"/>
  <c r="X812" i="11"/>
  <c r="Y812" i="11"/>
  <c r="A813" i="11"/>
  <c r="B813" i="11"/>
  <c r="C813" i="11"/>
  <c r="D813" i="11"/>
  <c r="E813" i="11"/>
  <c r="F813" i="11"/>
  <c r="G813" i="11"/>
  <c r="H36" i="6"/>
  <c r="H813" i="11"/>
  <c r="I36" i="6"/>
  <c r="I813" i="11"/>
  <c r="J36" i="6"/>
  <c r="J813" i="11"/>
  <c r="K813" i="11"/>
  <c r="L813" i="11"/>
  <c r="M813" i="11"/>
  <c r="N813" i="11"/>
  <c r="O813" i="11"/>
  <c r="P813" i="11"/>
  <c r="Q813" i="11"/>
  <c r="R813" i="11"/>
  <c r="S813" i="11"/>
  <c r="T813" i="11"/>
  <c r="U813" i="11"/>
  <c r="V813" i="11"/>
  <c r="W813" i="11"/>
  <c r="X813" i="11"/>
  <c r="Y813" i="11"/>
  <c r="A814" i="11"/>
  <c r="B814" i="11"/>
  <c r="C814" i="11"/>
  <c r="D814" i="11"/>
  <c r="E814" i="11"/>
  <c r="F814" i="11"/>
  <c r="G814" i="11"/>
  <c r="H37" i="6"/>
  <c r="H814" i="11"/>
  <c r="I37" i="6"/>
  <c r="I814" i="11"/>
  <c r="J37" i="6"/>
  <c r="J814" i="11"/>
  <c r="K814" i="11"/>
  <c r="L814" i="11"/>
  <c r="M814" i="11"/>
  <c r="N814" i="11"/>
  <c r="O814" i="11"/>
  <c r="P814" i="11"/>
  <c r="Q814" i="11"/>
  <c r="R814" i="11"/>
  <c r="S814" i="11"/>
  <c r="T814" i="11"/>
  <c r="U814" i="11"/>
  <c r="V814" i="11"/>
  <c r="W814" i="11"/>
  <c r="X814" i="11"/>
  <c r="Y814" i="11"/>
  <c r="A815" i="11"/>
  <c r="B815" i="11"/>
  <c r="C815" i="11"/>
  <c r="D815" i="11"/>
  <c r="E815" i="11"/>
  <c r="F815" i="11"/>
  <c r="G815" i="11"/>
  <c r="H38" i="6"/>
  <c r="H815" i="11"/>
  <c r="I38" i="6"/>
  <c r="I815" i="11"/>
  <c r="J38" i="6"/>
  <c r="J815" i="11"/>
  <c r="K815" i="11"/>
  <c r="L815" i="11"/>
  <c r="M815" i="11"/>
  <c r="N815" i="11"/>
  <c r="O815" i="11"/>
  <c r="P815" i="11"/>
  <c r="Q815" i="11"/>
  <c r="R815" i="11"/>
  <c r="S815" i="11"/>
  <c r="T815" i="11"/>
  <c r="U815" i="11"/>
  <c r="V815" i="11"/>
  <c r="W815" i="11"/>
  <c r="X815" i="11"/>
  <c r="Y815" i="11"/>
  <c r="A816" i="11"/>
  <c r="B816" i="11"/>
  <c r="C816" i="11"/>
  <c r="D816" i="11"/>
  <c r="E816" i="11"/>
  <c r="F816" i="11"/>
  <c r="G816" i="11"/>
  <c r="H39" i="6"/>
  <c r="H816" i="11"/>
  <c r="I39" i="6"/>
  <c r="I816" i="11"/>
  <c r="J39" i="6"/>
  <c r="J816" i="11"/>
  <c r="K816" i="11"/>
  <c r="L816" i="11"/>
  <c r="M816" i="11"/>
  <c r="N816" i="11"/>
  <c r="O816" i="11"/>
  <c r="P816" i="11"/>
  <c r="Q816" i="11"/>
  <c r="R816" i="11"/>
  <c r="S816" i="11"/>
  <c r="T816" i="11"/>
  <c r="U816" i="11"/>
  <c r="V816" i="11"/>
  <c r="W816" i="11"/>
  <c r="X816" i="11"/>
  <c r="Y816" i="11"/>
  <c r="A817" i="11"/>
  <c r="B817" i="11"/>
  <c r="C817" i="11"/>
  <c r="D817" i="11"/>
  <c r="E817" i="11"/>
  <c r="F817" i="11"/>
  <c r="G817" i="11"/>
  <c r="H40" i="6"/>
  <c r="H817" i="11"/>
  <c r="I40" i="6"/>
  <c r="I817" i="11"/>
  <c r="J40" i="6"/>
  <c r="J817" i="11"/>
  <c r="K817" i="11"/>
  <c r="L817" i="11"/>
  <c r="M817" i="11"/>
  <c r="N817" i="11"/>
  <c r="O817" i="11"/>
  <c r="P817" i="11"/>
  <c r="Q817" i="11"/>
  <c r="R817" i="11"/>
  <c r="S817" i="11"/>
  <c r="T817" i="11"/>
  <c r="U817" i="11"/>
  <c r="V817" i="11"/>
  <c r="W817" i="11"/>
  <c r="X817" i="11"/>
  <c r="Y817" i="11"/>
  <c r="A818" i="11"/>
  <c r="B818" i="11"/>
  <c r="C818" i="11"/>
  <c r="D818" i="11"/>
  <c r="E818" i="11"/>
  <c r="F818" i="11"/>
  <c r="G818" i="11"/>
  <c r="H41" i="6"/>
  <c r="H818" i="11"/>
  <c r="I41" i="6"/>
  <c r="I818" i="11"/>
  <c r="J41" i="6"/>
  <c r="J818" i="11"/>
  <c r="K818" i="11"/>
  <c r="L818" i="11"/>
  <c r="M818" i="11"/>
  <c r="N818" i="11"/>
  <c r="O818" i="11"/>
  <c r="P818" i="11"/>
  <c r="Q818" i="11"/>
  <c r="R818" i="11"/>
  <c r="S818" i="11"/>
  <c r="T818" i="11"/>
  <c r="U818" i="11"/>
  <c r="V818" i="11"/>
  <c r="W818" i="11"/>
  <c r="X818" i="11"/>
  <c r="Y818" i="11"/>
  <c r="A779" i="11"/>
  <c r="B779" i="11"/>
  <c r="C779" i="11"/>
  <c r="D779" i="11"/>
  <c r="E779" i="11"/>
  <c r="F779" i="11"/>
  <c r="G779" i="11"/>
  <c r="H2" i="6"/>
  <c r="H779" i="11"/>
  <c r="I2" i="6"/>
  <c r="I779" i="11"/>
  <c r="J2" i="6"/>
  <c r="J779" i="11"/>
  <c r="K779" i="11"/>
  <c r="L779" i="11"/>
  <c r="M779" i="11"/>
  <c r="N779" i="11"/>
  <c r="O779" i="11"/>
  <c r="P779" i="11"/>
  <c r="Q779" i="11"/>
  <c r="R779" i="11"/>
  <c r="S779" i="11"/>
  <c r="T779" i="11"/>
  <c r="U779" i="11"/>
  <c r="V779" i="11"/>
  <c r="W779" i="11"/>
  <c r="X779" i="11"/>
  <c r="Y779" i="11"/>
  <c r="A780" i="11"/>
  <c r="B780" i="11"/>
  <c r="C780" i="11"/>
  <c r="D780" i="11"/>
  <c r="E780" i="11"/>
  <c r="F780" i="11"/>
  <c r="G780" i="11"/>
  <c r="H3" i="6"/>
  <c r="H780" i="11"/>
  <c r="I3" i="6"/>
  <c r="I780" i="11"/>
  <c r="J3" i="6"/>
  <c r="J780" i="11"/>
  <c r="K780" i="11"/>
  <c r="L780" i="11"/>
  <c r="M780" i="11"/>
  <c r="N780" i="11"/>
  <c r="O780" i="11"/>
  <c r="P780" i="11"/>
  <c r="Q780" i="11"/>
  <c r="R780" i="11"/>
  <c r="S780" i="11"/>
  <c r="T780" i="11"/>
  <c r="U780" i="11"/>
  <c r="V780" i="11"/>
  <c r="W780" i="11"/>
  <c r="X780" i="11"/>
  <c r="Y780" i="11"/>
  <c r="A781" i="11"/>
  <c r="B781" i="11"/>
  <c r="C781" i="11"/>
  <c r="D781" i="11"/>
  <c r="E781" i="11"/>
  <c r="F781" i="11"/>
  <c r="G781" i="11"/>
  <c r="H4" i="6"/>
  <c r="H781" i="11"/>
  <c r="I4" i="6"/>
  <c r="I781" i="11"/>
  <c r="J4" i="6"/>
  <c r="J781" i="11"/>
  <c r="K781" i="11"/>
  <c r="L781" i="11"/>
  <c r="M781" i="11"/>
  <c r="N781" i="11"/>
  <c r="O781" i="11"/>
  <c r="P781" i="11"/>
  <c r="Q781" i="11"/>
  <c r="R781" i="11"/>
  <c r="S781" i="11"/>
  <c r="T781" i="11"/>
  <c r="U781" i="11"/>
  <c r="V781" i="11"/>
  <c r="W781" i="11"/>
  <c r="X781" i="11"/>
  <c r="Y781" i="11"/>
  <c r="A782" i="11"/>
  <c r="B782" i="11"/>
  <c r="C782" i="11"/>
  <c r="D782" i="11"/>
  <c r="E782" i="11"/>
  <c r="F782" i="11"/>
  <c r="G782" i="11"/>
  <c r="H5" i="6"/>
  <c r="H782" i="11"/>
  <c r="I5" i="6"/>
  <c r="I782" i="11"/>
  <c r="J5" i="6"/>
  <c r="J782" i="11"/>
  <c r="K782" i="11"/>
  <c r="L782" i="11"/>
  <c r="M782" i="11"/>
  <c r="N782" i="11"/>
  <c r="O782" i="11"/>
  <c r="P782" i="11"/>
  <c r="Q782" i="11"/>
  <c r="R782" i="11"/>
  <c r="S782" i="11"/>
  <c r="T782" i="11"/>
  <c r="U782" i="11"/>
  <c r="V782" i="11"/>
  <c r="W782" i="11"/>
  <c r="X782" i="11"/>
  <c r="Y782" i="11"/>
  <c r="A783" i="11"/>
  <c r="B783" i="11"/>
  <c r="C783" i="11"/>
  <c r="D783" i="11"/>
  <c r="E783" i="11"/>
  <c r="F783" i="11"/>
  <c r="G783" i="11"/>
  <c r="H6" i="6"/>
  <c r="H783" i="11"/>
  <c r="I6" i="6"/>
  <c r="I783" i="11"/>
  <c r="J6" i="6"/>
  <c r="J783" i="11"/>
  <c r="K783" i="11"/>
  <c r="L783" i="11"/>
  <c r="M783" i="11"/>
  <c r="N783" i="11"/>
  <c r="O783" i="11"/>
  <c r="P783" i="11"/>
  <c r="Q783" i="11"/>
  <c r="R783" i="11"/>
  <c r="S783" i="11"/>
  <c r="T783" i="11"/>
  <c r="U783" i="11"/>
  <c r="V783" i="11"/>
  <c r="W783" i="11"/>
  <c r="X783" i="11"/>
  <c r="Y783" i="11"/>
  <c r="A784" i="11"/>
  <c r="B784" i="11"/>
  <c r="C784" i="11"/>
  <c r="D784" i="11"/>
  <c r="E784" i="11"/>
  <c r="F784" i="11"/>
  <c r="G784" i="11"/>
  <c r="H7" i="6"/>
  <c r="H784" i="11"/>
  <c r="I7" i="6"/>
  <c r="I784" i="11"/>
  <c r="J7" i="6"/>
  <c r="J784" i="11"/>
  <c r="K784" i="11"/>
  <c r="L784" i="11"/>
  <c r="M784" i="11"/>
  <c r="N784" i="11"/>
  <c r="O784" i="11"/>
  <c r="P784" i="11"/>
  <c r="Q784" i="11"/>
  <c r="R784" i="11"/>
  <c r="S784" i="11"/>
  <c r="T784" i="11"/>
  <c r="U784" i="11"/>
  <c r="V784" i="11"/>
  <c r="W784" i="11"/>
  <c r="X784" i="11"/>
  <c r="Y784" i="11"/>
  <c r="A785" i="11"/>
  <c r="B785" i="11"/>
  <c r="C785" i="11"/>
  <c r="D785" i="11"/>
  <c r="E785" i="11"/>
  <c r="F785" i="11"/>
  <c r="G785" i="11"/>
  <c r="H8" i="6"/>
  <c r="H785" i="11"/>
  <c r="I8" i="6"/>
  <c r="I785" i="11"/>
  <c r="J8" i="6"/>
  <c r="J785" i="11"/>
  <c r="K785" i="11"/>
  <c r="L785" i="11"/>
  <c r="M785" i="11"/>
  <c r="N785" i="11"/>
  <c r="O785" i="11"/>
  <c r="P785" i="11"/>
  <c r="Q785" i="11"/>
  <c r="R785" i="11"/>
  <c r="S785" i="11"/>
  <c r="T785" i="11"/>
  <c r="U785" i="11"/>
  <c r="V785" i="11"/>
  <c r="W785" i="11"/>
  <c r="X785" i="11"/>
  <c r="Y785" i="11"/>
  <c r="A786" i="11"/>
  <c r="B786" i="11"/>
  <c r="C786" i="11"/>
  <c r="D786" i="11"/>
  <c r="E786" i="11"/>
  <c r="F786" i="11"/>
  <c r="G786" i="11"/>
  <c r="H9" i="6"/>
  <c r="H786" i="11"/>
  <c r="I9" i="6"/>
  <c r="I786" i="11"/>
  <c r="J9" i="6"/>
  <c r="J786" i="11"/>
  <c r="K786" i="11"/>
  <c r="L786" i="11"/>
  <c r="M786" i="11"/>
  <c r="N786" i="11"/>
  <c r="O786" i="11"/>
  <c r="P786" i="11"/>
  <c r="Q786" i="11"/>
  <c r="R786" i="11"/>
  <c r="S786" i="11"/>
  <c r="T786" i="11"/>
  <c r="U786" i="11"/>
  <c r="V786" i="11"/>
  <c r="W786" i="11"/>
  <c r="X786" i="11"/>
  <c r="Y786" i="11"/>
  <c r="A787" i="11"/>
  <c r="B787" i="11"/>
  <c r="C787" i="11"/>
  <c r="D787" i="11"/>
  <c r="E787" i="11"/>
  <c r="F787" i="11"/>
  <c r="G787" i="11"/>
  <c r="H10" i="6"/>
  <c r="H787" i="11"/>
  <c r="I10" i="6"/>
  <c r="I787" i="11"/>
  <c r="J10" i="6"/>
  <c r="J787" i="11"/>
  <c r="K787" i="11"/>
  <c r="L787" i="11"/>
  <c r="M787" i="11"/>
  <c r="N787" i="11"/>
  <c r="O787" i="11"/>
  <c r="P787" i="11"/>
  <c r="Q787" i="11"/>
  <c r="R787" i="11"/>
  <c r="S787" i="11"/>
  <c r="T787" i="11"/>
  <c r="U787" i="11"/>
  <c r="V787" i="11"/>
  <c r="W787" i="11"/>
  <c r="X787" i="11"/>
  <c r="Y787" i="11"/>
  <c r="A788" i="11"/>
  <c r="B788" i="11"/>
  <c r="C788" i="11"/>
  <c r="D788" i="11"/>
  <c r="E788" i="11"/>
  <c r="F788" i="11"/>
  <c r="G788" i="11"/>
  <c r="H11" i="6"/>
  <c r="H788" i="11"/>
  <c r="I11" i="6"/>
  <c r="I788" i="11"/>
  <c r="J11" i="6"/>
  <c r="J788" i="11"/>
  <c r="K788" i="11"/>
  <c r="L788" i="11"/>
  <c r="M788" i="11"/>
  <c r="N788" i="11"/>
  <c r="O788" i="11"/>
  <c r="P788" i="11"/>
  <c r="Q788" i="11"/>
  <c r="R788" i="11"/>
  <c r="S788" i="11"/>
  <c r="T788" i="11"/>
  <c r="U788" i="11"/>
  <c r="V788" i="11"/>
  <c r="W788" i="11"/>
  <c r="X788" i="11"/>
  <c r="Y788" i="11"/>
  <c r="A789" i="11"/>
  <c r="B789" i="11"/>
  <c r="C789" i="11"/>
  <c r="D789" i="11"/>
  <c r="E789" i="11"/>
  <c r="F789" i="11"/>
  <c r="G789" i="11"/>
  <c r="H12" i="6"/>
  <c r="H789" i="11"/>
  <c r="I12" i="6"/>
  <c r="I789" i="11"/>
  <c r="J12" i="6"/>
  <c r="J789" i="11"/>
  <c r="K789" i="11"/>
  <c r="L789" i="11"/>
  <c r="M789" i="11"/>
  <c r="N789" i="11"/>
  <c r="O789" i="11"/>
  <c r="P789" i="11"/>
  <c r="Q789" i="11"/>
  <c r="R789" i="11"/>
  <c r="S789" i="11"/>
  <c r="T789" i="11"/>
  <c r="U789" i="11"/>
  <c r="V789" i="11"/>
  <c r="W789" i="11"/>
  <c r="X789" i="11"/>
  <c r="Y789" i="11"/>
  <c r="A790" i="11"/>
  <c r="B790" i="11"/>
  <c r="C790" i="11"/>
  <c r="D790" i="11"/>
  <c r="E790" i="11"/>
  <c r="F790" i="11"/>
  <c r="G790" i="11"/>
  <c r="H13" i="6"/>
  <c r="H790" i="11"/>
  <c r="I13" i="6"/>
  <c r="I790" i="11"/>
  <c r="J13" i="6"/>
  <c r="J790" i="11"/>
  <c r="K790" i="11"/>
  <c r="L790" i="11"/>
  <c r="M790" i="11"/>
  <c r="N790" i="11"/>
  <c r="O790" i="11"/>
  <c r="P790" i="11"/>
  <c r="Q790" i="11"/>
  <c r="R790" i="11"/>
  <c r="S790" i="11"/>
  <c r="T790" i="11"/>
  <c r="U790" i="11"/>
  <c r="V790" i="11"/>
  <c r="W790" i="11"/>
  <c r="X790" i="11"/>
  <c r="Y790" i="11"/>
  <c r="A791" i="11"/>
  <c r="B791" i="11"/>
  <c r="C791" i="11"/>
  <c r="D791" i="11"/>
  <c r="E791" i="11"/>
  <c r="F791" i="11"/>
  <c r="G791" i="11"/>
  <c r="H14" i="6"/>
  <c r="H791" i="11"/>
  <c r="I14" i="6"/>
  <c r="I791" i="11"/>
  <c r="J14" i="6"/>
  <c r="J791" i="11"/>
  <c r="K791" i="11"/>
  <c r="L791" i="11"/>
  <c r="M791" i="11"/>
  <c r="N791" i="11"/>
  <c r="O791" i="11"/>
  <c r="P791" i="11"/>
  <c r="Q791" i="11"/>
  <c r="R791" i="11"/>
  <c r="S791" i="11"/>
  <c r="T791" i="11"/>
  <c r="U791" i="11"/>
  <c r="V791" i="11"/>
  <c r="W791" i="11"/>
  <c r="X791" i="11"/>
  <c r="Y791" i="11"/>
  <c r="A792" i="11"/>
  <c r="B792" i="11"/>
  <c r="C792" i="11"/>
  <c r="D792" i="11"/>
  <c r="E792" i="11"/>
  <c r="F792" i="11"/>
  <c r="G792" i="11"/>
  <c r="H15" i="6"/>
  <c r="H792" i="11"/>
  <c r="I15" i="6"/>
  <c r="I792" i="11"/>
  <c r="J15" i="6"/>
  <c r="J792" i="11"/>
  <c r="K792" i="11"/>
  <c r="L792" i="11"/>
  <c r="M792" i="11"/>
  <c r="N792" i="11"/>
  <c r="O792" i="11"/>
  <c r="P792" i="11"/>
  <c r="Q792" i="11"/>
  <c r="R792" i="11"/>
  <c r="S792" i="11"/>
  <c r="T792" i="11"/>
  <c r="U792" i="11"/>
  <c r="V792" i="11"/>
  <c r="W792" i="11"/>
  <c r="X792" i="11"/>
  <c r="Y792" i="11"/>
  <c r="A793" i="11"/>
  <c r="B793" i="11"/>
  <c r="C793" i="11"/>
  <c r="D793" i="11"/>
  <c r="E793" i="11"/>
  <c r="F793" i="11"/>
  <c r="G793" i="11"/>
  <c r="H16" i="6"/>
  <c r="H793" i="11"/>
  <c r="I16" i="6"/>
  <c r="I793" i="11"/>
  <c r="J16" i="6"/>
  <c r="J793" i="11"/>
  <c r="K793" i="11"/>
  <c r="L793" i="11"/>
  <c r="M793" i="11"/>
  <c r="N793" i="11"/>
  <c r="O793" i="11"/>
  <c r="P793" i="11"/>
  <c r="Q793" i="11"/>
  <c r="R793" i="11"/>
  <c r="S793" i="11"/>
  <c r="T793" i="11"/>
  <c r="U793" i="11"/>
  <c r="V793" i="11"/>
  <c r="W793" i="11"/>
  <c r="X793" i="11"/>
  <c r="Y793" i="11"/>
  <c r="A794" i="11"/>
  <c r="B794" i="11"/>
  <c r="C794" i="11"/>
  <c r="D794" i="11"/>
  <c r="E794" i="11"/>
  <c r="F794" i="11"/>
  <c r="G794" i="11"/>
  <c r="H17" i="6"/>
  <c r="H794" i="11"/>
  <c r="I17" i="6"/>
  <c r="I794" i="11"/>
  <c r="J17" i="6"/>
  <c r="J794" i="11"/>
  <c r="K794" i="11"/>
  <c r="L794" i="11"/>
  <c r="M794" i="11"/>
  <c r="N794" i="11"/>
  <c r="O794" i="11"/>
  <c r="P794" i="11"/>
  <c r="Q794" i="11"/>
  <c r="R794" i="11"/>
  <c r="S794" i="11"/>
  <c r="T794" i="11"/>
  <c r="U794" i="11"/>
  <c r="V794" i="11"/>
  <c r="W794" i="11"/>
  <c r="X794" i="11"/>
  <c r="Y794" i="11"/>
  <c r="A795" i="11"/>
  <c r="B795" i="11"/>
  <c r="C795" i="11"/>
  <c r="D795" i="11"/>
  <c r="E795" i="11"/>
  <c r="F795" i="11"/>
  <c r="G795" i="11"/>
  <c r="H18" i="6"/>
  <c r="H795" i="11"/>
  <c r="I18" i="6"/>
  <c r="I795" i="11"/>
  <c r="J18" i="6"/>
  <c r="J795" i="11"/>
  <c r="K795" i="11"/>
  <c r="L795" i="11"/>
  <c r="M795" i="11"/>
  <c r="N795" i="11"/>
  <c r="O795" i="11"/>
  <c r="P795" i="11"/>
  <c r="Q795" i="11"/>
  <c r="R795" i="11"/>
  <c r="S795" i="11"/>
  <c r="T795" i="11"/>
  <c r="U795" i="11"/>
  <c r="V795" i="11"/>
  <c r="W795" i="11"/>
  <c r="X795" i="11"/>
  <c r="Y795" i="11"/>
  <c r="A796" i="11"/>
  <c r="B796" i="11"/>
  <c r="C796" i="11"/>
  <c r="D796" i="11"/>
  <c r="E796" i="11"/>
  <c r="F796" i="11"/>
  <c r="G796" i="11"/>
  <c r="H19" i="6"/>
  <c r="H796" i="11"/>
  <c r="I19" i="6"/>
  <c r="I796" i="11"/>
  <c r="J19" i="6"/>
  <c r="J796" i="11"/>
  <c r="K796" i="11"/>
  <c r="L796" i="11"/>
  <c r="M796" i="11"/>
  <c r="N796" i="11"/>
  <c r="O796" i="11"/>
  <c r="P796" i="11"/>
  <c r="Q796" i="11"/>
  <c r="R796" i="11"/>
  <c r="S796" i="11"/>
  <c r="T796" i="11"/>
  <c r="U796" i="11"/>
  <c r="V796" i="11"/>
  <c r="W796" i="11"/>
  <c r="X796" i="11"/>
  <c r="Y796" i="11"/>
  <c r="A797" i="11"/>
  <c r="B797" i="11"/>
  <c r="C797" i="11"/>
  <c r="D797" i="11"/>
  <c r="E797" i="11"/>
  <c r="F797" i="11"/>
  <c r="G797" i="11"/>
  <c r="H20" i="6"/>
  <c r="H797" i="11"/>
  <c r="I20" i="6"/>
  <c r="I797" i="11"/>
  <c r="J20" i="6"/>
  <c r="J797" i="11"/>
  <c r="K797" i="11"/>
  <c r="L797" i="11"/>
  <c r="M797" i="11"/>
  <c r="N797" i="11"/>
  <c r="O797" i="11"/>
  <c r="P797" i="11"/>
  <c r="Q797" i="11"/>
  <c r="R797" i="11"/>
  <c r="S797" i="11"/>
  <c r="T797" i="11"/>
  <c r="U797" i="11"/>
  <c r="V797" i="11"/>
  <c r="W797" i="11"/>
  <c r="X797" i="11"/>
  <c r="Y797" i="11"/>
  <c r="A798" i="11"/>
  <c r="B798" i="11"/>
  <c r="C798" i="11"/>
  <c r="D798" i="11"/>
  <c r="E798" i="11"/>
  <c r="F798" i="11"/>
  <c r="G798" i="11"/>
  <c r="H21" i="6"/>
  <c r="H798" i="11"/>
  <c r="I21" i="6"/>
  <c r="I798" i="11"/>
  <c r="J21" i="6"/>
  <c r="J798" i="11"/>
  <c r="K798" i="11"/>
  <c r="L798" i="11"/>
  <c r="M798" i="11"/>
  <c r="N798" i="11"/>
  <c r="O798" i="11"/>
  <c r="P798" i="11"/>
  <c r="Q798" i="11"/>
  <c r="R798" i="11"/>
  <c r="S798" i="11"/>
  <c r="T798" i="11"/>
  <c r="U798" i="11"/>
  <c r="V798" i="11"/>
  <c r="W798" i="11"/>
  <c r="X798" i="11"/>
  <c r="Y798" i="11"/>
  <c r="A799" i="11"/>
  <c r="B799" i="11"/>
  <c r="C799" i="11"/>
  <c r="D799" i="11"/>
  <c r="E799" i="11"/>
  <c r="F799" i="11"/>
  <c r="G799" i="11"/>
  <c r="H22" i="6"/>
  <c r="H799" i="11"/>
  <c r="I22" i="6"/>
  <c r="I799" i="11"/>
  <c r="J22" i="6"/>
  <c r="J799" i="11"/>
  <c r="K799" i="11"/>
  <c r="L799" i="11"/>
  <c r="M799" i="11"/>
  <c r="N799" i="11"/>
  <c r="O799" i="11"/>
  <c r="P799" i="11"/>
  <c r="Q799" i="11"/>
  <c r="R799" i="11"/>
  <c r="S799" i="11"/>
  <c r="T799" i="11"/>
  <c r="U799" i="11"/>
  <c r="V799" i="11"/>
  <c r="W799" i="11"/>
  <c r="X799" i="11"/>
  <c r="Y799" i="11"/>
  <c r="A800" i="11"/>
  <c r="B800" i="11"/>
  <c r="C800" i="11"/>
  <c r="D800" i="11"/>
  <c r="E800" i="11"/>
  <c r="F800" i="11"/>
  <c r="G800" i="11"/>
  <c r="H23" i="6"/>
  <c r="H800" i="11"/>
  <c r="I23" i="6"/>
  <c r="I800" i="11"/>
  <c r="J23" i="6"/>
  <c r="J800" i="11"/>
  <c r="K800" i="11"/>
  <c r="L800" i="11"/>
  <c r="M800" i="11"/>
  <c r="N800" i="11"/>
  <c r="O800" i="11"/>
  <c r="P800" i="11"/>
  <c r="Q800" i="11"/>
  <c r="R800" i="11"/>
  <c r="S800" i="11"/>
  <c r="T800" i="11"/>
  <c r="U800" i="11"/>
  <c r="V800" i="11"/>
  <c r="W800" i="11"/>
  <c r="X800" i="11"/>
  <c r="Y800" i="11"/>
  <c r="A801" i="11"/>
  <c r="B801" i="11"/>
  <c r="C801" i="11"/>
  <c r="D801" i="11"/>
  <c r="E801" i="11"/>
  <c r="F801" i="11"/>
  <c r="G801" i="11"/>
  <c r="H24" i="6"/>
  <c r="H801" i="11"/>
  <c r="I24" i="6"/>
  <c r="I801" i="11"/>
  <c r="J24" i="6"/>
  <c r="J801" i="11"/>
  <c r="K801" i="11"/>
  <c r="L801" i="11"/>
  <c r="M801" i="11"/>
  <c r="N801" i="11"/>
  <c r="O801" i="11"/>
  <c r="P801" i="11"/>
  <c r="Q801" i="11"/>
  <c r="R801" i="11"/>
  <c r="S801" i="11"/>
  <c r="T801" i="11"/>
  <c r="U801" i="11"/>
  <c r="V801" i="11"/>
  <c r="W801" i="11"/>
  <c r="X801" i="11"/>
  <c r="Y801" i="11"/>
  <c r="A802" i="11"/>
  <c r="B802" i="11"/>
  <c r="C802" i="11"/>
  <c r="D802" i="11"/>
  <c r="E802" i="11"/>
  <c r="F802" i="11"/>
  <c r="G802" i="11"/>
  <c r="H25" i="6"/>
  <c r="H802" i="11"/>
  <c r="I25" i="6"/>
  <c r="I802" i="11"/>
  <c r="J25" i="6"/>
  <c r="J802" i="11"/>
  <c r="K802" i="11"/>
  <c r="L802" i="11"/>
  <c r="M802" i="11"/>
  <c r="N802" i="11"/>
  <c r="O802" i="11"/>
  <c r="P802" i="11"/>
  <c r="Q802" i="11"/>
  <c r="R802" i="11"/>
  <c r="S802" i="11"/>
  <c r="T802" i="11"/>
  <c r="U802" i="11"/>
  <c r="V802" i="11"/>
  <c r="W802" i="11"/>
  <c r="X802" i="11"/>
  <c r="Y802" i="11"/>
  <c r="A803" i="11"/>
  <c r="B803" i="11"/>
  <c r="C803" i="11"/>
  <c r="D803" i="11"/>
  <c r="E803" i="11"/>
  <c r="F803" i="11"/>
  <c r="G803" i="11"/>
  <c r="H26" i="6"/>
  <c r="H803" i="11"/>
  <c r="I26" i="6"/>
  <c r="I803" i="11"/>
  <c r="J26" i="6"/>
  <c r="J803" i="11"/>
  <c r="K803" i="11"/>
  <c r="L803" i="11"/>
  <c r="M803" i="11"/>
  <c r="N803" i="11"/>
  <c r="O803" i="11"/>
  <c r="P803" i="11"/>
  <c r="Q803" i="11"/>
  <c r="R803" i="11"/>
  <c r="S803" i="11"/>
  <c r="T803" i="11"/>
  <c r="U803" i="11"/>
  <c r="V803" i="11"/>
  <c r="W803" i="11"/>
  <c r="X803" i="11"/>
  <c r="Y803" i="11"/>
  <c r="A804" i="11"/>
  <c r="B804" i="11"/>
  <c r="C804" i="11"/>
  <c r="D804" i="11"/>
  <c r="E804" i="11"/>
  <c r="F804" i="11"/>
  <c r="G804" i="11"/>
  <c r="H27" i="6"/>
  <c r="H804" i="11"/>
  <c r="I27" i="6"/>
  <c r="I804" i="11"/>
  <c r="J27" i="6"/>
  <c r="J804" i="11"/>
  <c r="K804" i="11"/>
  <c r="L804" i="11"/>
  <c r="M804" i="11"/>
  <c r="N804" i="11"/>
  <c r="O804" i="11"/>
  <c r="P804" i="11"/>
  <c r="Q804" i="11"/>
  <c r="R804" i="11"/>
  <c r="S804" i="11"/>
  <c r="T804" i="11"/>
  <c r="U804" i="11"/>
  <c r="V804" i="11"/>
  <c r="W804" i="11"/>
  <c r="X804" i="11"/>
  <c r="Y804" i="11"/>
  <c r="A805" i="11"/>
  <c r="B805" i="11"/>
  <c r="C805" i="11"/>
  <c r="D805" i="11"/>
  <c r="E805" i="11"/>
  <c r="F805" i="11"/>
  <c r="G805" i="11"/>
  <c r="H28" i="6"/>
  <c r="H805" i="11"/>
  <c r="I28" i="6"/>
  <c r="I805" i="11"/>
  <c r="J28" i="6"/>
  <c r="J805" i="11"/>
  <c r="K805" i="11"/>
  <c r="L805" i="11"/>
  <c r="M805" i="11"/>
  <c r="N805" i="11"/>
  <c r="O805" i="11"/>
  <c r="P805" i="11"/>
  <c r="Q805" i="11"/>
  <c r="R805" i="11"/>
  <c r="S805" i="11"/>
  <c r="T805" i="11"/>
  <c r="U805" i="11"/>
  <c r="V805" i="11"/>
  <c r="W805" i="11"/>
  <c r="X805" i="11"/>
  <c r="Y805" i="11"/>
  <c r="A806" i="11"/>
  <c r="B806" i="11"/>
  <c r="C806" i="11"/>
  <c r="D806" i="11"/>
  <c r="E806" i="11"/>
  <c r="F806" i="11"/>
  <c r="G806" i="11"/>
  <c r="H29" i="6"/>
  <c r="H806" i="11"/>
  <c r="I29" i="6"/>
  <c r="I806" i="11"/>
  <c r="J29" i="6"/>
  <c r="J806" i="11"/>
  <c r="K806" i="11"/>
  <c r="L806" i="11"/>
  <c r="M806" i="11"/>
  <c r="N806" i="11"/>
  <c r="O806" i="11"/>
  <c r="P806" i="11"/>
  <c r="Q806" i="11"/>
  <c r="R806" i="11"/>
  <c r="S806" i="11"/>
  <c r="T806" i="11"/>
  <c r="U806" i="11"/>
  <c r="V806" i="11"/>
  <c r="W806" i="11"/>
  <c r="X806" i="11"/>
  <c r="Y806" i="11"/>
  <c r="A807" i="11"/>
  <c r="B807" i="11"/>
  <c r="C807" i="11"/>
  <c r="D807" i="11"/>
  <c r="E807" i="11"/>
  <c r="F807" i="11"/>
  <c r="G807" i="11"/>
  <c r="H30" i="6"/>
  <c r="H807" i="11"/>
  <c r="I30" i="6"/>
  <c r="I807" i="11"/>
  <c r="J30" i="6"/>
  <c r="J807" i="11"/>
  <c r="K807" i="11"/>
  <c r="L807" i="11"/>
  <c r="M807" i="11"/>
  <c r="N807" i="11"/>
  <c r="O807" i="11"/>
  <c r="P807" i="11"/>
  <c r="Q807" i="11"/>
  <c r="R807" i="11"/>
  <c r="S807" i="11"/>
  <c r="T807" i="11"/>
  <c r="U807" i="11"/>
  <c r="V807" i="11"/>
  <c r="W807" i="11"/>
  <c r="X807" i="11"/>
  <c r="Y807" i="11"/>
  <c r="A775" i="11"/>
  <c r="B775" i="11"/>
  <c r="C775" i="11"/>
  <c r="D775" i="11"/>
  <c r="E775" i="11"/>
  <c r="F775" i="11"/>
  <c r="G775" i="11"/>
  <c r="H3" i="5"/>
  <c r="H775" i="11"/>
  <c r="I3" i="5"/>
  <c r="I775" i="11"/>
  <c r="J3" i="5"/>
  <c r="J775" i="11"/>
  <c r="K775" i="11"/>
  <c r="L775" i="11"/>
  <c r="M775" i="11"/>
  <c r="N775" i="11"/>
  <c r="O775" i="11"/>
  <c r="R775" i="11"/>
  <c r="S775" i="11"/>
  <c r="T775" i="11"/>
  <c r="U775" i="11"/>
  <c r="V775" i="11"/>
  <c r="W775" i="11"/>
  <c r="X775" i="11"/>
  <c r="Y775" i="11"/>
  <c r="A776" i="11"/>
  <c r="B776" i="11"/>
  <c r="C776" i="11"/>
  <c r="D776" i="11"/>
  <c r="E776" i="11"/>
  <c r="F776" i="11"/>
  <c r="G776" i="11"/>
  <c r="H4" i="5"/>
  <c r="H776" i="11"/>
  <c r="I4" i="5"/>
  <c r="I776" i="11"/>
  <c r="J4" i="5"/>
  <c r="J776" i="11"/>
  <c r="A777" i="11"/>
  <c r="B777" i="11"/>
  <c r="C777" i="11"/>
  <c r="D777" i="11"/>
  <c r="E777" i="11"/>
  <c r="F777" i="11"/>
  <c r="G777" i="11"/>
  <c r="H5" i="5"/>
  <c r="H777" i="11"/>
  <c r="I5" i="5"/>
  <c r="I777" i="11"/>
  <c r="J5" i="5"/>
  <c r="J777" i="11"/>
  <c r="A778" i="11"/>
  <c r="B778" i="11"/>
  <c r="C778" i="11"/>
  <c r="D778" i="11"/>
  <c r="E778" i="11"/>
  <c r="F778" i="11"/>
  <c r="G778" i="11"/>
  <c r="H6" i="5"/>
  <c r="H778" i="11"/>
  <c r="I778" i="11"/>
  <c r="J778" i="11"/>
  <c r="B774" i="11"/>
  <c r="C774" i="11"/>
  <c r="D774" i="11"/>
  <c r="E774" i="11"/>
  <c r="F774" i="11"/>
  <c r="G774" i="11"/>
  <c r="H2" i="5"/>
  <c r="H774" i="11"/>
  <c r="I2" i="5"/>
  <c r="I774" i="11"/>
  <c r="J2" i="5"/>
  <c r="J774" i="11"/>
  <c r="K774" i="11"/>
  <c r="L774" i="11"/>
  <c r="M774" i="11"/>
  <c r="N774" i="11"/>
  <c r="O774" i="11"/>
  <c r="P774" i="11"/>
  <c r="Q774" i="11"/>
  <c r="R774" i="11"/>
  <c r="S774" i="11"/>
  <c r="T774" i="11"/>
  <c r="U774" i="11"/>
  <c r="V774" i="11"/>
  <c r="W774" i="11"/>
  <c r="X774" i="11"/>
  <c r="Y774" i="11"/>
  <c r="A774" i="11"/>
  <c r="A769" i="11"/>
  <c r="B769" i="11"/>
  <c r="C769" i="11"/>
  <c r="D769" i="11"/>
  <c r="E769" i="11"/>
  <c r="F769" i="11"/>
  <c r="G769" i="11"/>
  <c r="N769" i="11"/>
  <c r="O769" i="11"/>
  <c r="R769" i="11"/>
  <c r="S769" i="11"/>
  <c r="T769" i="11"/>
  <c r="U769" i="11"/>
  <c r="V769" i="11"/>
  <c r="A770" i="11"/>
  <c r="B770" i="11"/>
  <c r="C770" i="11"/>
  <c r="D770" i="11"/>
  <c r="E770" i="11"/>
  <c r="F770" i="11"/>
  <c r="G770" i="11"/>
  <c r="N770" i="11"/>
  <c r="O770" i="11"/>
  <c r="R770" i="11"/>
  <c r="S770" i="11"/>
  <c r="T770" i="11"/>
  <c r="U770" i="11"/>
  <c r="V770" i="11"/>
  <c r="A771" i="11"/>
  <c r="B771" i="11"/>
  <c r="C771" i="11"/>
  <c r="D771" i="11"/>
  <c r="E771" i="11"/>
  <c r="F771" i="11"/>
  <c r="G771" i="11"/>
  <c r="N771" i="11"/>
  <c r="O771" i="11"/>
  <c r="R771" i="11"/>
  <c r="S771" i="11"/>
  <c r="T771" i="11"/>
  <c r="U771" i="11"/>
  <c r="V771" i="11"/>
  <c r="A772" i="11"/>
  <c r="B772" i="11"/>
  <c r="C772" i="11"/>
  <c r="D772" i="11"/>
  <c r="E772" i="11"/>
  <c r="F772" i="11"/>
  <c r="G772" i="11"/>
  <c r="N772" i="11"/>
  <c r="O772" i="11"/>
  <c r="R772" i="11"/>
  <c r="S772" i="11"/>
  <c r="T772" i="11"/>
  <c r="U772" i="11"/>
  <c r="V772" i="11"/>
  <c r="A773" i="11"/>
  <c r="B773" i="11"/>
  <c r="C773" i="11"/>
  <c r="D773" i="11"/>
  <c r="E773" i="11"/>
  <c r="F773" i="11"/>
  <c r="G773" i="11"/>
  <c r="N773" i="11"/>
  <c r="O773" i="11"/>
  <c r="P773" i="11"/>
  <c r="Q773" i="11"/>
  <c r="R773" i="11"/>
  <c r="S773" i="11"/>
  <c r="T773" i="11"/>
  <c r="U773" i="11"/>
  <c r="V773" i="11"/>
  <c r="A752" i="11"/>
  <c r="B752" i="11"/>
  <c r="C752" i="11"/>
  <c r="D752" i="11"/>
  <c r="E752" i="11"/>
  <c r="F752" i="11"/>
  <c r="G752" i="11"/>
  <c r="N752" i="11"/>
  <c r="O752" i="11"/>
  <c r="R752" i="11"/>
  <c r="S752" i="11"/>
  <c r="T752" i="11"/>
  <c r="U752" i="11"/>
  <c r="V752" i="11"/>
  <c r="A753" i="11"/>
  <c r="B753" i="11"/>
  <c r="C753" i="11"/>
  <c r="D753" i="11"/>
  <c r="E753" i="11"/>
  <c r="F753" i="11"/>
  <c r="G753" i="11"/>
  <c r="N753" i="11"/>
  <c r="O753" i="11"/>
  <c r="R753" i="11"/>
  <c r="S753" i="11"/>
  <c r="T753" i="11"/>
  <c r="U753" i="11"/>
  <c r="V753" i="11"/>
  <c r="A754" i="11"/>
  <c r="B754" i="11"/>
  <c r="C754" i="11"/>
  <c r="D754" i="11"/>
  <c r="E754" i="11"/>
  <c r="F754" i="11"/>
  <c r="G754" i="11"/>
  <c r="N754" i="11"/>
  <c r="O754" i="11"/>
  <c r="R754" i="11"/>
  <c r="S754" i="11"/>
  <c r="T754" i="11"/>
  <c r="U754" i="11"/>
  <c r="V754" i="11"/>
  <c r="A755" i="11"/>
  <c r="B755" i="11"/>
  <c r="C755" i="11"/>
  <c r="D755" i="11"/>
  <c r="E755" i="11"/>
  <c r="F755" i="11"/>
  <c r="G755" i="11"/>
  <c r="N755" i="11"/>
  <c r="O755" i="11"/>
  <c r="R755" i="11"/>
  <c r="S755" i="11"/>
  <c r="T755" i="11"/>
  <c r="U755" i="11"/>
  <c r="V755" i="11"/>
  <c r="A756" i="11"/>
  <c r="B756" i="11"/>
  <c r="C756" i="11"/>
  <c r="D756" i="11"/>
  <c r="E756" i="11"/>
  <c r="F756" i="11"/>
  <c r="G756" i="11"/>
  <c r="N756" i="11"/>
  <c r="O756" i="11"/>
  <c r="R756" i="11"/>
  <c r="S756" i="11"/>
  <c r="T756" i="11"/>
  <c r="U756" i="11"/>
  <c r="V756" i="11"/>
  <c r="A757" i="11"/>
  <c r="B757" i="11"/>
  <c r="C757" i="11"/>
  <c r="D757" i="11"/>
  <c r="E757" i="11"/>
  <c r="F757" i="11"/>
  <c r="G757" i="11"/>
  <c r="N757" i="11"/>
  <c r="O757" i="11"/>
  <c r="R757" i="11"/>
  <c r="S757" i="11"/>
  <c r="T757" i="11"/>
  <c r="U757" i="11"/>
  <c r="V757" i="11"/>
  <c r="A758" i="11"/>
  <c r="B758" i="11"/>
  <c r="C758" i="11"/>
  <c r="D758" i="11"/>
  <c r="E758" i="11"/>
  <c r="F758" i="11"/>
  <c r="G758" i="11"/>
  <c r="N758" i="11"/>
  <c r="O758" i="11"/>
  <c r="R758" i="11"/>
  <c r="S758" i="11"/>
  <c r="T758" i="11"/>
  <c r="U758" i="11"/>
  <c r="V758" i="11"/>
  <c r="A759" i="11"/>
  <c r="B759" i="11"/>
  <c r="C759" i="11"/>
  <c r="D759" i="11"/>
  <c r="E759" i="11"/>
  <c r="F759" i="11"/>
  <c r="G759" i="11"/>
  <c r="N759" i="11"/>
  <c r="O759" i="11"/>
  <c r="R759" i="11"/>
  <c r="S759" i="11"/>
  <c r="T759" i="11"/>
  <c r="U759" i="11"/>
  <c r="V759" i="11"/>
  <c r="A760" i="11"/>
  <c r="B760" i="11"/>
  <c r="C760" i="11"/>
  <c r="D760" i="11"/>
  <c r="E760" i="11"/>
  <c r="F760" i="11"/>
  <c r="G760" i="11"/>
  <c r="N760" i="11"/>
  <c r="O760" i="11"/>
  <c r="R760" i="11"/>
  <c r="S760" i="11"/>
  <c r="T760" i="11"/>
  <c r="U760" i="11"/>
  <c r="V760" i="11"/>
  <c r="A761" i="11"/>
  <c r="B761" i="11"/>
  <c r="C761" i="11"/>
  <c r="D761" i="11"/>
  <c r="E761" i="11"/>
  <c r="F761" i="11"/>
  <c r="G761" i="11"/>
  <c r="N761" i="11"/>
  <c r="O761" i="11"/>
  <c r="R761" i="11"/>
  <c r="S761" i="11"/>
  <c r="T761" i="11"/>
  <c r="U761" i="11"/>
  <c r="V761" i="11"/>
  <c r="A762" i="11"/>
  <c r="B762" i="11"/>
  <c r="C762" i="11"/>
  <c r="D762" i="11"/>
  <c r="E762" i="11"/>
  <c r="F762" i="11"/>
  <c r="G762" i="11"/>
  <c r="N762" i="11"/>
  <c r="O762" i="11"/>
  <c r="R762" i="11"/>
  <c r="S762" i="11"/>
  <c r="T762" i="11"/>
  <c r="U762" i="11"/>
  <c r="V762" i="11"/>
  <c r="A763" i="11"/>
  <c r="B763" i="11"/>
  <c r="C763" i="11"/>
  <c r="D763" i="11"/>
  <c r="E763" i="11"/>
  <c r="F763" i="11"/>
  <c r="G763" i="11"/>
  <c r="N763" i="11"/>
  <c r="O763" i="11"/>
  <c r="R763" i="11"/>
  <c r="S763" i="11"/>
  <c r="T763" i="11"/>
  <c r="U763" i="11"/>
  <c r="V763" i="11"/>
  <c r="A764" i="11"/>
  <c r="B764" i="11"/>
  <c r="C764" i="11"/>
  <c r="D764" i="11"/>
  <c r="E764" i="11"/>
  <c r="F764" i="11"/>
  <c r="G764" i="11"/>
  <c r="N764" i="11"/>
  <c r="O764" i="11"/>
  <c r="R764" i="11"/>
  <c r="S764" i="11"/>
  <c r="T764" i="11"/>
  <c r="U764" i="11"/>
  <c r="V764" i="11"/>
  <c r="A765" i="11"/>
  <c r="B765" i="11"/>
  <c r="C765" i="11"/>
  <c r="D765" i="11"/>
  <c r="E765" i="11"/>
  <c r="F765" i="11"/>
  <c r="G765" i="11"/>
  <c r="N765" i="11"/>
  <c r="O765" i="11"/>
  <c r="R765" i="11"/>
  <c r="S765" i="11"/>
  <c r="T765" i="11"/>
  <c r="U765" i="11"/>
  <c r="V765" i="11"/>
  <c r="A766" i="11"/>
  <c r="B766" i="11"/>
  <c r="C766" i="11"/>
  <c r="D766" i="11"/>
  <c r="E766" i="11"/>
  <c r="F766" i="11"/>
  <c r="G766" i="11"/>
  <c r="N766" i="11"/>
  <c r="O766" i="11"/>
  <c r="R766" i="11"/>
  <c r="S766" i="11"/>
  <c r="T766" i="11"/>
  <c r="U766" i="11"/>
  <c r="V766" i="11"/>
  <c r="A767" i="11"/>
  <c r="B767" i="11"/>
  <c r="C767" i="11"/>
  <c r="D767" i="11"/>
  <c r="E767" i="11"/>
  <c r="F767" i="11"/>
  <c r="G767" i="11"/>
  <c r="N767" i="11"/>
  <c r="O767" i="11"/>
  <c r="R767" i="11"/>
  <c r="S767" i="11"/>
  <c r="T767" i="11"/>
  <c r="U767" i="11"/>
  <c r="V767" i="11"/>
  <c r="A768" i="11"/>
  <c r="B768" i="11"/>
  <c r="C768" i="11"/>
  <c r="D768" i="11"/>
  <c r="E768" i="11"/>
  <c r="F768" i="11"/>
  <c r="G768" i="11"/>
  <c r="N768" i="11"/>
  <c r="O768" i="11"/>
  <c r="R768" i="11"/>
  <c r="S768" i="11"/>
  <c r="T768" i="11"/>
  <c r="U768" i="11"/>
  <c r="V768" i="11"/>
  <c r="B751" i="11"/>
  <c r="C751" i="11"/>
  <c r="D751" i="11"/>
  <c r="E751" i="11"/>
  <c r="F751" i="11"/>
  <c r="G751" i="11"/>
  <c r="H2" i="7"/>
  <c r="H751" i="11"/>
  <c r="I2" i="7"/>
  <c r="I751" i="11"/>
  <c r="J2" i="7"/>
  <c r="J751" i="11"/>
  <c r="K751" i="11"/>
  <c r="L751" i="11"/>
  <c r="M751" i="11"/>
  <c r="N751" i="11"/>
  <c r="O751" i="11"/>
  <c r="P751" i="11"/>
  <c r="Q751" i="11"/>
  <c r="R751" i="11"/>
  <c r="S751" i="11"/>
  <c r="T751" i="11"/>
  <c r="U751" i="11"/>
  <c r="V751" i="11"/>
  <c r="W751" i="11"/>
  <c r="X751" i="11"/>
  <c r="A751" i="11"/>
  <c r="A738" i="11"/>
  <c r="B738" i="11"/>
  <c r="C738" i="11"/>
  <c r="D738" i="11"/>
  <c r="E738" i="11"/>
  <c r="F738" i="11"/>
  <c r="G738" i="11"/>
  <c r="H3" i="4"/>
  <c r="H738" i="11"/>
  <c r="I3" i="4"/>
  <c r="I738" i="11"/>
  <c r="J3" i="4"/>
  <c r="J738" i="11"/>
  <c r="K738" i="11"/>
  <c r="L738" i="11"/>
  <c r="M738" i="11"/>
  <c r="N738" i="11"/>
  <c r="O738" i="11"/>
  <c r="R738" i="11"/>
  <c r="S738" i="11"/>
  <c r="T738" i="11"/>
  <c r="U738" i="11"/>
  <c r="V738" i="11"/>
  <c r="W738" i="11"/>
  <c r="X738" i="11"/>
  <c r="Y738" i="11"/>
  <c r="A739" i="11"/>
  <c r="B739" i="11"/>
  <c r="C739" i="11"/>
  <c r="D739" i="11"/>
  <c r="E739" i="11"/>
  <c r="F739" i="11"/>
  <c r="G739" i="11"/>
  <c r="H4" i="4"/>
  <c r="H739" i="11"/>
  <c r="I4" i="4"/>
  <c r="I739" i="11"/>
  <c r="J4" i="4"/>
  <c r="J739" i="11"/>
  <c r="K739" i="11"/>
  <c r="L739" i="11"/>
  <c r="M739" i="11"/>
  <c r="N739" i="11"/>
  <c r="O739" i="11"/>
  <c r="R739" i="11"/>
  <c r="S739" i="11"/>
  <c r="T739" i="11"/>
  <c r="U739" i="11"/>
  <c r="V739" i="11"/>
  <c r="W739" i="11"/>
  <c r="X739" i="11"/>
  <c r="Y739" i="11"/>
  <c r="A740" i="11"/>
  <c r="B740" i="11"/>
  <c r="C740" i="11"/>
  <c r="D740" i="11"/>
  <c r="E740" i="11"/>
  <c r="F740" i="11"/>
  <c r="G740" i="11"/>
  <c r="H5" i="4"/>
  <c r="H740" i="11"/>
  <c r="I5" i="4"/>
  <c r="I740" i="11"/>
  <c r="J5" i="4"/>
  <c r="J740" i="11"/>
  <c r="K740" i="11"/>
  <c r="L740" i="11"/>
  <c r="M740" i="11"/>
  <c r="N740" i="11"/>
  <c r="O740" i="11"/>
  <c r="R740" i="11"/>
  <c r="S740" i="11"/>
  <c r="T740" i="11"/>
  <c r="U740" i="11"/>
  <c r="V740" i="11"/>
  <c r="W740" i="11"/>
  <c r="X740" i="11"/>
  <c r="Y740" i="11"/>
  <c r="A741" i="11"/>
  <c r="B741" i="11"/>
  <c r="C741" i="11"/>
  <c r="D741" i="11"/>
  <c r="E741" i="11"/>
  <c r="F741" i="11"/>
  <c r="G741" i="11"/>
  <c r="H6" i="4"/>
  <c r="H741" i="11"/>
  <c r="I6" i="4"/>
  <c r="I741" i="11"/>
  <c r="J6" i="4"/>
  <c r="J741" i="11"/>
  <c r="K741" i="11"/>
  <c r="L741" i="11"/>
  <c r="M741" i="11"/>
  <c r="N741" i="11"/>
  <c r="O741" i="11"/>
  <c r="R741" i="11"/>
  <c r="S741" i="11"/>
  <c r="T741" i="11"/>
  <c r="U741" i="11"/>
  <c r="V741" i="11"/>
  <c r="W741" i="11"/>
  <c r="X741" i="11"/>
  <c r="Y741" i="11"/>
  <c r="A742" i="11"/>
  <c r="B742" i="11"/>
  <c r="C742" i="11"/>
  <c r="D742" i="11"/>
  <c r="E742" i="11"/>
  <c r="F742" i="11"/>
  <c r="G742" i="11"/>
  <c r="H7" i="4"/>
  <c r="H742" i="11"/>
  <c r="I7" i="4"/>
  <c r="I742" i="11"/>
  <c r="J7" i="4"/>
  <c r="J742" i="11"/>
  <c r="K742" i="11"/>
  <c r="L742" i="11"/>
  <c r="M742" i="11"/>
  <c r="N742" i="11"/>
  <c r="O742" i="11"/>
  <c r="R742" i="11"/>
  <c r="S742" i="11"/>
  <c r="T742" i="11"/>
  <c r="U742" i="11"/>
  <c r="V742" i="11"/>
  <c r="W742" i="11"/>
  <c r="X742" i="11"/>
  <c r="Y742" i="11"/>
  <c r="A743" i="11"/>
  <c r="B743" i="11"/>
  <c r="C743" i="11"/>
  <c r="D743" i="11"/>
  <c r="E743" i="11"/>
  <c r="F743" i="11"/>
  <c r="G743" i="11"/>
  <c r="N743" i="11"/>
  <c r="O743" i="11"/>
  <c r="R743" i="11"/>
  <c r="S743" i="11"/>
  <c r="T743" i="11"/>
  <c r="U743" i="11"/>
  <c r="V743" i="11"/>
  <c r="Y743" i="11"/>
  <c r="A744" i="11"/>
  <c r="B744" i="11"/>
  <c r="C744" i="11"/>
  <c r="D744" i="11"/>
  <c r="E744" i="11"/>
  <c r="F744" i="11"/>
  <c r="G744" i="11"/>
  <c r="N744" i="11"/>
  <c r="O744" i="11"/>
  <c r="R744" i="11"/>
  <c r="S744" i="11"/>
  <c r="T744" i="11"/>
  <c r="U744" i="11"/>
  <c r="V744" i="11"/>
  <c r="Y744" i="11"/>
  <c r="A745" i="11"/>
  <c r="B745" i="11"/>
  <c r="C745" i="11"/>
  <c r="D745" i="11"/>
  <c r="E745" i="11"/>
  <c r="F745" i="11"/>
  <c r="G745" i="11"/>
  <c r="H10" i="4"/>
  <c r="H745" i="11"/>
  <c r="I10" i="4"/>
  <c r="I745" i="11"/>
  <c r="J10" i="4"/>
  <c r="J745" i="11"/>
  <c r="K745" i="11"/>
  <c r="L745" i="11"/>
  <c r="M745" i="11"/>
  <c r="N745" i="11"/>
  <c r="O745" i="11"/>
  <c r="P745" i="11"/>
  <c r="Q745" i="11"/>
  <c r="R745" i="11"/>
  <c r="S745" i="11"/>
  <c r="T745" i="11"/>
  <c r="U745" i="11"/>
  <c r="V745" i="11"/>
  <c r="W745" i="11"/>
  <c r="X745" i="11"/>
  <c r="Y745" i="11"/>
  <c r="A746" i="11"/>
  <c r="B746" i="11"/>
  <c r="C746" i="11"/>
  <c r="D746" i="11"/>
  <c r="E746" i="11"/>
  <c r="F746" i="11"/>
  <c r="G746" i="11"/>
  <c r="H11" i="4"/>
  <c r="H746" i="11"/>
  <c r="I11" i="4"/>
  <c r="I746" i="11"/>
  <c r="J11" i="4"/>
  <c r="J746" i="11"/>
  <c r="K746" i="11"/>
  <c r="L746" i="11"/>
  <c r="M746" i="11"/>
  <c r="N746" i="11"/>
  <c r="O746" i="11"/>
  <c r="P746" i="11"/>
  <c r="Q746" i="11"/>
  <c r="R746" i="11"/>
  <c r="S746" i="11"/>
  <c r="T746" i="11"/>
  <c r="U746" i="11"/>
  <c r="V746" i="11"/>
  <c r="W746" i="11"/>
  <c r="X746" i="11"/>
  <c r="Y746" i="11"/>
  <c r="A747" i="11"/>
  <c r="B747" i="11"/>
  <c r="C747" i="11"/>
  <c r="D747" i="11"/>
  <c r="E747" i="11"/>
  <c r="F747" i="11"/>
  <c r="G747" i="11"/>
  <c r="H12" i="4"/>
  <c r="H747" i="11"/>
  <c r="I12" i="4"/>
  <c r="I747" i="11"/>
  <c r="J12" i="4"/>
  <c r="J747" i="11"/>
  <c r="K747" i="11"/>
  <c r="L747" i="11"/>
  <c r="M747" i="11"/>
  <c r="N747" i="11"/>
  <c r="O747" i="11"/>
  <c r="P747" i="11"/>
  <c r="Q747" i="11"/>
  <c r="R747" i="11"/>
  <c r="S747" i="11"/>
  <c r="T747" i="11"/>
  <c r="U747" i="11"/>
  <c r="V747" i="11"/>
  <c r="W747" i="11"/>
  <c r="X747" i="11"/>
  <c r="Y747" i="11"/>
  <c r="A748" i="11"/>
  <c r="B748" i="11"/>
  <c r="C748" i="11"/>
  <c r="D748" i="11"/>
  <c r="E748" i="11"/>
  <c r="F748" i="11"/>
  <c r="G748" i="11"/>
  <c r="H13" i="4"/>
  <c r="H748" i="11"/>
  <c r="I13" i="4"/>
  <c r="I748" i="11"/>
  <c r="J13" i="4"/>
  <c r="J748" i="11"/>
  <c r="K748" i="11"/>
  <c r="L748" i="11"/>
  <c r="M748" i="11"/>
  <c r="N748" i="11"/>
  <c r="O748" i="11"/>
  <c r="P748" i="11"/>
  <c r="Q748" i="11"/>
  <c r="R748" i="11"/>
  <c r="S748" i="11"/>
  <c r="T748" i="11"/>
  <c r="U748" i="11"/>
  <c r="V748" i="11"/>
  <c r="W748" i="11"/>
  <c r="X748" i="11"/>
  <c r="Y748" i="11"/>
  <c r="A749" i="11"/>
  <c r="B749" i="11"/>
  <c r="C749" i="11"/>
  <c r="D749" i="11"/>
  <c r="E749" i="11"/>
  <c r="F749" i="11"/>
  <c r="G749" i="11"/>
  <c r="H14" i="4"/>
  <c r="H749" i="11"/>
  <c r="I14" i="4"/>
  <c r="I749" i="11"/>
  <c r="J14" i="4"/>
  <c r="J749" i="11"/>
  <c r="K749" i="11"/>
  <c r="L749" i="11"/>
  <c r="M749" i="11"/>
  <c r="N749" i="11"/>
  <c r="O749" i="11"/>
  <c r="P749" i="11"/>
  <c r="Q749" i="11"/>
  <c r="R749" i="11"/>
  <c r="S749" i="11"/>
  <c r="T749" i="11"/>
  <c r="U749" i="11"/>
  <c r="V749" i="11"/>
  <c r="W749" i="11"/>
  <c r="X749" i="11"/>
  <c r="Y749" i="11"/>
  <c r="A750" i="11"/>
  <c r="B750" i="11"/>
  <c r="C750" i="11"/>
  <c r="D750" i="11"/>
  <c r="E750" i="11"/>
  <c r="F750" i="11"/>
  <c r="G750" i="11"/>
  <c r="H15" i="4"/>
  <c r="H750" i="11"/>
  <c r="I15" i="4"/>
  <c r="I750" i="11"/>
  <c r="J15" i="4"/>
  <c r="J750" i="11"/>
  <c r="K750" i="11"/>
  <c r="L750" i="11"/>
  <c r="M750" i="11"/>
  <c r="N750" i="11"/>
  <c r="O750" i="11"/>
  <c r="P750" i="11"/>
  <c r="Q750" i="11"/>
  <c r="R750" i="11"/>
  <c r="S750" i="11"/>
  <c r="T750" i="11"/>
  <c r="U750" i="11"/>
  <c r="V750" i="11"/>
  <c r="W750" i="11"/>
  <c r="X750" i="11"/>
  <c r="Y750" i="11"/>
  <c r="B737" i="11"/>
  <c r="C737" i="11"/>
  <c r="D737" i="11"/>
  <c r="E737" i="11"/>
  <c r="F737" i="11"/>
  <c r="G737" i="11"/>
  <c r="H2" i="4"/>
  <c r="H737" i="11"/>
  <c r="I2" i="4"/>
  <c r="I737" i="11"/>
  <c r="J2" i="4"/>
  <c r="J737" i="11"/>
  <c r="K737" i="11"/>
  <c r="L737" i="11"/>
  <c r="M737" i="11"/>
  <c r="N737" i="11"/>
  <c r="O737" i="11"/>
  <c r="R737" i="11"/>
  <c r="S737" i="11"/>
  <c r="T737" i="11"/>
  <c r="U737" i="11"/>
  <c r="V737" i="11"/>
  <c r="W737" i="11"/>
  <c r="X737" i="11"/>
  <c r="Y737" i="11"/>
  <c r="A737" i="11"/>
  <c r="A735" i="11"/>
  <c r="B735" i="11"/>
  <c r="C735" i="11"/>
  <c r="D735" i="11"/>
  <c r="E735" i="11"/>
  <c r="F735" i="11"/>
  <c r="G735" i="11"/>
  <c r="H3" i="3"/>
  <c r="H735" i="11"/>
  <c r="I3" i="3"/>
  <c r="I735" i="11"/>
  <c r="J3" i="3"/>
  <c r="J735" i="11"/>
  <c r="K735" i="11"/>
  <c r="L735" i="11"/>
  <c r="M735" i="11"/>
  <c r="N735" i="11"/>
  <c r="O735" i="11"/>
  <c r="R735" i="11"/>
  <c r="T735" i="11"/>
  <c r="U735" i="11"/>
  <c r="X735" i="11"/>
  <c r="Y735" i="11"/>
  <c r="A736" i="11"/>
  <c r="B736" i="11"/>
  <c r="C736" i="11"/>
  <c r="D736" i="11"/>
  <c r="E736" i="11"/>
  <c r="F736" i="11"/>
  <c r="G736" i="11"/>
  <c r="H4" i="3"/>
  <c r="H736" i="11"/>
  <c r="I4" i="3"/>
  <c r="I736" i="11"/>
  <c r="J4" i="3"/>
  <c r="J736" i="11"/>
  <c r="K736" i="11"/>
  <c r="L736" i="11"/>
  <c r="M736" i="11"/>
  <c r="N736" i="11"/>
  <c r="O736" i="11"/>
  <c r="R736" i="11"/>
  <c r="T736" i="11"/>
  <c r="U736" i="11"/>
  <c r="X736" i="11"/>
  <c r="B734" i="11"/>
  <c r="C734" i="11"/>
  <c r="D734" i="11"/>
  <c r="E734" i="11"/>
  <c r="F734" i="11"/>
  <c r="G734" i="11"/>
  <c r="H2" i="3"/>
  <c r="H734" i="11"/>
  <c r="I2" i="3"/>
  <c r="I734" i="11"/>
  <c r="J2" i="3"/>
  <c r="J734" i="11"/>
  <c r="K734" i="11"/>
  <c r="L734" i="11"/>
  <c r="M734" i="11"/>
  <c r="N734" i="11"/>
  <c r="O734" i="11"/>
  <c r="R734" i="11"/>
  <c r="T734" i="11"/>
  <c r="U734" i="11"/>
  <c r="X734" i="11"/>
  <c r="A734" i="11"/>
  <c r="A2" i="11"/>
  <c r="E2" i="12"/>
</calcChain>
</file>

<file path=xl/sharedStrings.xml><?xml version="1.0" encoding="utf-8"?>
<sst xmlns="http://schemas.openxmlformats.org/spreadsheetml/2006/main" count="132884" uniqueCount="780">
  <si>
    <t>Anagnostou</t>
  </si>
  <si>
    <t>NA</t>
  </si>
  <si>
    <t>proxy</t>
  </si>
  <si>
    <t>first_author_last_name</t>
  </si>
  <si>
    <t>publication_year</t>
  </si>
  <si>
    <t>doi</t>
  </si>
  <si>
    <t>age_ka</t>
  </si>
  <si>
    <t>Age_uncertainty_pos_ka</t>
  </si>
  <si>
    <t>Age_uncertainty_neg_ka</t>
  </si>
  <si>
    <t>pCO2 data as originally published</t>
  </si>
  <si>
    <t>pCO2 data quarantined</t>
  </si>
  <si>
    <t>specify reason for quarantine</t>
  </si>
  <si>
    <t>pCO2 data superceded by (please list doi)</t>
  </si>
  <si>
    <t>pCO2 recalculated by paleo-CO2.org</t>
  </si>
  <si>
    <t>specify reason for pCO2 revision</t>
  </si>
  <si>
    <t>age data as originally published</t>
  </si>
  <si>
    <t>age data quarantined</t>
  </si>
  <si>
    <t>age data superceded by (please list doi)</t>
  </si>
  <si>
    <t>age recalculated by paleopCO2.org</t>
  </si>
  <si>
    <t>specify reason for age revision</t>
  </si>
  <si>
    <t>Badger</t>
  </si>
  <si>
    <t>10.1029/2018PA003356</t>
  </si>
  <si>
    <t>Age described in "How was age determined?" column updated to GTS 2012</t>
  </si>
  <si>
    <t>liverwort</t>
  </si>
  <si>
    <t>Fletcher</t>
  </si>
  <si>
    <t>10.1038/ngeo.2007.29 and 10.1111/j.1472-4669.2012.00320.x</t>
  </si>
  <si>
    <t>10.1038/ngeo.2007.29</t>
  </si>
  <si>
    <t>Kowalczyk</t>
  </si>
  <si>
    <t>stomata-franks</t>
  </si>
  <si>
    <t>N/A</t>
  </si>
  <si>
    <t>This is a new CO2 estimate based on combining the published estimates for the three species; the uncertainties span the 2.5 to 97.5 percentiles of the simulations, where the mean of each set of three resamples was first computed</t>
  </si>
  <si>
    <t>Londoño</t>
  </si>
  <si>
    <t>10.1002/ajb2.1188</t>
  </si>
  <si>
    <t>This is a new CO2 estimate based on combining the published estimates for the five species; the uncertainties span the 2.5 to 97.5 percentiles of the simulations, where the mean of each set of five resamples was first computed</t>
  </si>
  <si>
    <t>Maxbauer</t>
  </si>
  <si>
    <t>10.1130/G36014.1</t>
  </si>
  <si>
    <t>Milligan</t>
  </si>
  <si>
    <t>10.1029/2018GL081215</t>
  </si>
  <si>
    <t>Reichgelt</t>
  </si>
  <si>
    <t>Tesfamichael</t>
  </si>
  <si>
    <t>10.1130/G39048.1</t>
  </si>
  <si>
    <t>stomata-konrad-FOM</t>
  </si>
  <si>
    <t>Erdei</t>
  </si>
  <si>
    <t>Grein</t>
  </si>
  <si>
    <t>10.1016/j.palaeo.2011.07.008</t>
  </si>
  <si>
    <t>This is a new CO2 estimate based on combining the published estimates for the two species; the uncertainties span the 2.5 to 97.5 percentiles of the simulations, where the mean of each set of two resamples was first computed</t>
  </si>
  <si>
    <t>Moraweck</t>
  </si>
  <si>
    <t>10.1127/palb/2019/0062</t>
  </si>
  <si>
    <t>Roth-Nebelsick</t>
  </si>
  <si>
    <t>10.1016/j.revpalbo.2014.03.001</t>
  </si>
  <si>
    <t>stomata-konrad-ROM</t>
  </si>
  <si>
    <t>Sun</t>
  </si>
  <si>
    <t xml:space="preserve">10.1016/j.palaeo.2016.09.015 </t>
  </si>
  <si>
    <t>stomata-SI</t>
  </si>
  <si>
    <t>Barclay</t>
  </si>
  <si>
    <t>Doria</t>
  </si>
  <si>
    <t>10.2475/01.2011.03]</t>
  </si>
  <si>
    <t>Kurschner</t>
  </si>
  <si>
    <t>10.1073/pnas.0708588105</t>
  </si>
  <si>
    <t>uncertainty associated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t>
  </si>
  <si>
    <t>Wang</t>
  </si>
  <si>
    <t>10.1371/journal.pone.0130941</t>
  </si>
  <si>
    <t>algae</t>
  </si>
  <si>
    <t>Andersen</t>
  </si>
  <si>
    <t>10.1007/978-3-642-58646-0</t>
  </si>
  <si>
    <t>Seki</t>
  </si>
  <si>
    <t>Pagani</t>
  </si>
  <si>
    <t>10.1126/science.1203909</t>
  </si>
  <si>
    <t>Zhang</t>
  </si>
  <si>
    <t>10.1098/rsta.2013.0096</t>
  </si>
  <si>
    <t>2013a</t>
  </si>
  <si>
    <t>Bolton</t>
  </si>
  <si>
    <t>10.1038/ncomms10284</t>
  </si>
  <si>
    <t>Super</t>
  </si>
  <si>
    <t>10.1130/G40228.1</t>
  </si>
  <si>
    <t>Witkowski</t>
  </si>
  <si>
    <t>C3_plant</t>
  </si>
  <si>
    <t>Cui</t>
  </si>
  <si>
    <t>10.1016/j.gca.2015.09.032</t>
  </si>
  <si>
    <t>10.1016/j.gloplacha.2018.08.011</t>
  </si>
  <si>
    <t>stomata-SR</t>
  </si>
  <si>
    <t>McElwain</t>
  </si>
  <si>
    <t>10.1098/rstb.1998.0193</t>
  </si>
  <si>
    <t>Estimates of CO2 (and their associated uncertainties) are "semi-quantitative" (see original papers by McElwain and Chaloner) and thus shouldn't be included in a fully quantitative, cross-species CO2 compilation with shared error analysis.</t>
  </si>
  <si>
    <t>Royer</t>
  </si>
  <si>
    <t>10.1130/0-8137-2369-8.79</t>
  </si>
  <si>
    <t>Steinthorsdottir</t>
  </si>
  <si>
    <t>age_Ma</t>
  </si>
  <si>
    <t>Age_uncertainty_pos_Ma</t>
  </si>
  <si>
    <t>Age_uncertainty_neg_Ma</t>
  </si>
  <si>
    <t>paleosols</t>
  </si>
  <si>
    <t>Breecker</t>
  </si>
  <si>
    <t>10.1016/j.palaeo.2014.04.012</t>
  </si>
  <si>
    <t>Da</t>
  </si>
  <si>
    <t>10.1038/s41467-019-12357-5</t>
  </si>
  <si>
    <t>Hyland</t>
  </si>
  <si>
    <t>10.1016/j.palaeo.2012.10.011</t>
  </si>
  <si>
    <t>2013b</t>
  </si>
  <si>
    <t>10.1130/B30761.1</t>
  </si>
  <si>
    <t>Ji</t>
  </si>
  <si>
    <t>10.1016/j.epsl.2018.07.011</t>
  </si>
  <si>
    <t>first_author_last_me</t>
  </si>
  <si>
    <t>CO2_ppm</t>
  </si>
  <si>
    <t>CO2_uncertainty_pos_ppm</t>
  </si>
  <si>
    <t>CO2_uncertainty__neg_ppm</t>
  </si>
  <si>
    <t>age (Ma)</t>
  </si>
  <si>
    <t>uncertainty (kyr)</t>
  </si>
  <si>
    <t>0-1</t>
  </si>
  <si>
    <t>1-3</t>
  </si>
  <si>
    <t>3-4</t>
  </si>
  <si>
    <t>4-5</t>
  </si>
  <si>
    <t>5-5.3</t>
  </si>
  <si>
    <t>LR04</t>
  </si>
  <si>
    <t>uncertainty (Myr)</t>
  </si>
  <si>
    <t>source</t>
  </si>
  <si>
    <t xml:space="preserve">Gasage (Myr BP) </t>
  </si>
  <si>
    <t xml:space="preserve">Gasage (yr BP) </t>
  </si>
  <si>
    <t>age uncertainty +</t>
  </si>
  <si>
    <t>age uncertainty -</t>
  </si>
  <si>
    <t>CO2 (ppmv)</t>
  </si>
  <si>
    <t>sigma mean CO2 (ppmv) +</t>
  </si>
  <si>
    <t>sigma mean CO2 (ppmv) -</t>
  </si>
  <si>
    <t>parameters included in error propagation</t>
  </si>
  <si>
    <t>reference</t>
  </si>
  <si>
    <t>ice core</t>
  </si>
  <si>
    <t>Bereiter, B.; Eggleston, S.; Schmitt, J.; Nehrbass-Ahles, C.; Stocker, T.F.; Fischer, H.; Kipfstuhl, S.; Chappellaz, J.,  Revision of the EPICA Dome C CO2 record from 800 to 600 kyr before present, Geophysical Research Letters (2015), DOI: 10.1002/2014GL061957; Original data from: Law Dome (Rubino et al., 2013)</t>
  </si>
  <si>
    <t>Bereiter, B.; Eggleston, S.; Schmitt, J.; Nehrbass-Ahles, C.; Stocker, T.F.; Fischer, H.; Kipfstuhl, S.; Chappellaz, J.,  Revision of the EPICA Dome C CO2 record from 800 to 600 kyr before present, Geophysical Research Letters (2015), DOI: 10.1002/2014GL061957; Original data from: Law Dome (MacFarling Meure et al., 2006)</t>
  </si>
  <si>
    <t>Bereiter, B.; Eggleston, S.; Schmitt, J.; Nehrbass-Ahles, C.; Stocker, T.F.; Fischer, H.; Kipfstuhl, S.; Chappellaz, J.,  Revision of the EPICA Dome C CO2 record from 800 to 600 kyr before present, Geophysical Research Letters (2015), DOI: 10.1002/2014GL061957; Original data from: Dome C (Monnin et al., 2001 + 2004)</t>
  </si>
  <si>
    <t>Bereiter, B.; Eggleston, S.; Schmitt, J.; Nehrbass-Ahles, C.; Stocker, T.F.; Fischer, H.; Kipfstuhl, S.; Chappellaz, J.,  Revision of the EPICA Dome C CO2 record from 800 to 600 kyr before present, Geophysical Research Letters (2015), DOI: 10.1002/2014GL061957; Original data from: WAIS (Marcott et al., 2014) minus 4 ppmv (see text)</t>
  </si>
  <si>
    <t>Bereiter, B.; Eggleston, S.; Schmitt, J.; Nehrbass-Ahles, C.; Stocker, T.F.; Fischer, H.; Kipfstuhl, S.; Chappellaz, J.,  Revision of the EPICA Dome C CO2 record from 800 to 600 kyr before present, Geophysical Research Letters (2015), DOI: 10.1002/2014GL061957; Original data from: Siple Dome (Ahn et al., 2014)</t>
  </si>
  <si>
    <t>Bereiter, B.; Eggleston, S.; Schmitt, J.; Nehrbass-Ahles, C.; Stocker, T.F.; Fischer, H.; Kipfstuhl, S.; Chappellaz, J.,  Revision of the EPICA Dome C CO2 record from 800 to 600 kyr before present, Geophysical Research Letters (2015), DOI: 10.1002/2014GL061957; Original data from: TALDICE (Bereiter et al., 2012)</t>
  </si>
  <si>
    <t>Bereiter, B.; Eggleston, S.; Schmitt, J.; Nehrbass-Ahles, C.; Stocker, T.F.; Fischer, H.; Kipfstuhl, S.; Chappellaz, J.,  Revision of the EPICA Dome C CO2 record from 800 to 600 kyr before present, Geophysical Research Letters (2015), DOI: 10.1002/2014GL061957; Original data from: EDML (Bereiter et al., 2012)</t>
  </si>
  <si>
    <t>Bereiter, B.; Eggleston, S.; Schmitt, J.; Nehrbass-Ahles, C.; Stocker, T.F.; Fischer, H.; Kipfstuhl, S.; Chappellaz, J.,  Revision of the EPICA Dome C CO2 record from 800 to 600 kyr before present, Geophysical Research Letters (2015), DOI: 10.1002/2014GL061957; Original data from: Dome C Sublimation (Schneider et al., 2013)</t>
  </si>
  <si>
    <t>Bereiter, B.; Eggleston, S.; Schmitt, J.; Nehrbass-Ahles, C.; Stocker, T.F.; Fischer, H.; Kipfstuhl, S.; Chappellaz, J.,  Revision of the EPICA Dome C CO2 record from 800 to 600 kyr before present, Geophysical Research Letters (2015), DOI: 10.1002/2014GL061957; Original data from: Vostok (Petit et al., 1999)</t>
  </si>
  <si>
    <t>Bereiter, B.; Eggleston, S.; Schmitt, J.; Nehrbass-Ahles, C.; Stocker, T.F.; Fischer, H.; Kipfstuhl, S.; Chappellaz, J.,  Revision of the EPICA Dome C CO2 record from 800 to 600 kyr before present, Geophysical Research Letters (2015), DOI: 10.1002/2014GL061957; Original data from: Dome C (Siegenthaler et al., 2005)</t>
  </si>
  <si>
    <t>Bereiter, B.; Eggleston, S.; Schmitt, J.; Nehrbass-Ahles, C.; Stocker, T.F.; Fischer, H.; Kipfstuhl, S.; Chappellaz, J.,  Revision of the EPICA Dome C CO2 record from 800 to 600 kyr before present, Geophysical Research Letters (2015), DOI: 10.1002/2014GL061957; Original data from: Dome C (Bereiter et al., 2014)</t>
  </si>
  <si>
    <t>10.1098/rsta.2013.0094</t>
  </si>
  <si>
    <t>10.1002/palo.20015</t>
  </si>
  <si>
    <t>10.5194/cp-15-539-2019</t>
  </si>
  <si>
    <t>Bijl</t>
  </si>
  <si>
    <t>10.1126/science.1193654</t>
  </si>
  <si>
    <t>1999b</t>
  </si>
  <si>
    <t>10.1029/1999PA900006</t>
  </si>
  <si>
    <t>10.1038/ngeo724</t>
  </si>
  <si>
    <t>10.1016/j.epsl.2010.01.037</t>
  </si>
  <si>
    <t>10.1126/sciadv.aat4556</t>
  </si>
  <si>
    <t>10.1126/sciadv.aat4557</t>
  </si>
  <si>
    <t>10.1126/sciadv.aat4558</t>
  </si>
  <si>
    <t>10.1126/sciadv.aat4559</t>
  </si>
  <si>
    <t>10.1126/sciadv.aat4560</t>
  </si>
  <si>
    <t>10.1126/sciadv.aat4561</t>
  </si>
  <si>
    <t>10.1126/sciadv.aat4562</t>
  </si>
  <si>
    <t>10.1126/sciadv.aat4563</t>
  </si>
  <si>
    <t>10.1126/sciadv.aat4564</t>
  </si>
  <si>
    <t>10.1126/sciadv.aat4565</t>
  </si>
  <si>
    <t>10.1126/sciadv.aat4566</t>
  </si>
  <si>
    <t>10.1126/sciadv.aat4567</t>
  </si>
  <si>
    <t>10.1126/sciadv.aat4568</t>
  </si>
  <si>
    <t>10.1126/sciadv.aat4569</t>
  </si>
  <si>
    <t>10.1126/sciadv.aat4570</t>
  </si>
  <si>
    <t>10.1126/sciadv.aat4571</t>
  </si>
  <si>
    <t>10.1126/sciadv.aat4572</t>
  </si>
  <si>
    <t>10.1126/sciadv.aat4573</t>
  </si>
  <si>
    <t>10.1126/sciadv.aat4574</t>
  </si>
  <si>
    <t>10.1126/sciadv.aat4575</t>
  </si>
  <si>
    <t>10.1126/sciadv.aat4576</t>
  </si>
  <si>
    <t>10.1126/sciadv.aat4577</t>
  </si>
  <si>
    <t>10.1126/sciadv.aat4578</t>
  </si>
  <si>
    <t>10.1126/sciadv.aat4579</t>
  </si>
  <si>
    <t>10.1126/sciadv.aat4580</t>
  </si>
  <si>
    <t>10.1126/sciadv.aat4581</t>
  </si>
  <si>
    <t>10.1126/sciadv.aat4582</t>
  </si>
  <si>
    <t>10.1126/sciadv.aat4583</t>
  </si>
  <si>
    <t>10.1126/sciadv.aat4584</t>
  </si>
  <si>
    <t>10.1126/sciadv.aat4585</t>
  </si>
  <si>
    <t>10.1126/sciadv.aat4586</t>
  </si>
  <si>
    <t>10.1126/sciadv.aat4587</t>
  </si>
  <si>
    <t>10.1126/sciadv.aat4588</t>
  </si>
  <si>
    <t>10.1126/sciadv.aat4589</t>
  </si>
  <si>
    <t>10.1126/sciadv.aat4590</t>
  </si>
  <si>
    <t>10.1126/sciadv.aat4591</t>
  </si>
  <si>
    <t>10.1126/sciadv.aat4592</t>
  </si>
  <si>
    <t>10.1126/sciadv.aat4593</t>
  </si>
  <si>
    <t>10.1126/sciadv.aat4594</t>
  </si>
  <si>
    <t>10.1126/sciadv.aat4595</t>
  </si>
  <si>
    <t>10.1126/sciadv.aat4596</t>
  </si>
  <si>
    <t>10.1126/sciadv.aat4597</t>
  </si>
  <si>
    <t>10.1126/sciadv.aat4598</t>
  </si>
  <si>
    <t>10.1126/sciadv.aat4599</t>
  </si>
  <si>
    <t>10.1126/sciadv.aat4600</t>
  </si>
  <si>
    <t>10.1126/sciadv.aat4601</t>
  </si>
  <si>
    <t>10.1126/sciadv.aat4602</t>
  </si>
  <si>
    <t>10.1126/sciadv.aat4603</t>
  </si>
  <si>
    <t>10.1126/sciadv.aat4604</t>
  </si>
  <si>
    <t>10.1126/sciadv.aat4605</t>
  </si>
  <si>
    <t>10.1126/sciadv.aat4606</t>
  </si>
  <si>
    <t>10.1126/sciadv.aat4607</t>
  </si>
  <si>
    <t>10.1126/sciadv.aat4608</t>
  </si>
  <si>
    <t>10.1126/sciadv.aat4609</t>
  </si>
  <si>
    <t>10.1126/sciadv.aat4610</t>
  </si>
  <si>
    <t>10.1126/sciadv.aat4611</t>
  </si>
  <si>
    <t>10.1126/sciadv.aat4612</t>
  </si>
  <si>
    <t>10.1126/sciadv.aat4613</t>
  </si>
  <si>
    <t>10.1126/sciadv.aat4614</t>
  </si>
  <si>
    <t>10.1126/sciadv.aat4615</t>
  </si>
  <si>
    <t>10.1126/sciadv.aat4616</t>
  </si>
  <si>
    <t>10.1126/sciadv.aat4617</t>
  </si>
  <si>
    <t>10.1126/sciadv.aat4618</t>
  </si>
  <si>
    <t>10.1126/sciadv.aat4619</t>
  </si>
  <si>
    <t>10.1126/sciadv.aat4620</t>
  </si>
  <si>
    <t>10.1126/sciadv.aat4621</t>
  </si>
  <si>
    <t>10.1126/sciadv.aat4622</t>
  </si>
  <si>
    <t>10.1126/sciadv.aat4623</t>
  </si>
  <si>
    <t>10.1126/sciadv.aat4624</t>
  </si>
  <si>
    <t>10.1126/sciadv.aat4625</t>
  </si>
  <si>
    <t>10.1126/sciadv.aat4626</t>
  </si>
  <si>
    <t>10.1126/sciadv.aat4627</t>
  </si>
  <si>
    <t>10.1126/sciadv.aat4628</t>
  </si>
  <si>
    <t>10.1126/sciadv.aat4629</t>
  </si>
  <si>
    <t>10.1126/sciadv.aat4630</t>
  </si>
  <si>
    <t>10.1126/sciadv.aat4631</t>
  </si>
  <si>
    <t>10.1126/sciadv.aat4632</t>
  </si>
  <si>
    <t>10.1126/sciadv.aat4633</t>
  </si>
  <si>
    <t>10.1126/sciadv.aat4634</t>
  </si>
  <si>
    <t>10.1126/sciadv.aat4635</t>
  </si>
  <si>
    <t>10.1126/sciadv.aat4636</t>
  </si>
  <si>
    <t>10.1126/sciadv.aat4637</t>
  </si>
  <si>
    <t>10.1126/sciadv.aat4638</t>
  </si>
  <si>
    <t>10.1126/sciadv.aat4639</t>
  </si>
  <si>
    <t>10.1126/sciadv.aat4640</t>
  </si>
  <si>
    <t>10.1126/sciadv.aat4641</t>
  </si>
  <si>
    <t>10.1126/sciadv.aat4642</t>
  </si>
  <si>
    <t>10.1126/sciadv.aat4643</t>
  </si>
  <si>
    <t>10.1126/sciadv.aat4644</t>
  </si>
  <si>
    <t>10.1126/sciadv.aat4645</t>
  </si>
  <si>
    <t>10.1126/sciadv.aat4646</t>
  </si>
  <si>
    <t>10.1126/sciadv.aat4647</t>
  </si>
  <si>
    <t>10.1126/sciadv.aat4648</t>
  </si>
  <si>
    <t>10.1126/sciadv.aat4649</t>
  </si>
  <si>
    <t>10.1126/sciadv.aat4650</t>
  </si>
  <si>
    <t>10.1126/sciadv.aat4651</t>
  </si>
  <si>
    <t>10.1126/sciadv.aat4652</t>
  </si>
  <si>
    <t>10.1126/sciadv.aat4653</t>
  </si>
  <si>
    <t>10.1126/sciadv.aat4654</t>
  </si>
  <si>
    <t>10.1126/sciadv.aat4655</t>
  </si>
  <si>
    <t>10.1126/sciadv.aat4656</t>
  </si>
  <si>
    <t>10.1126/sciadv.aat4657</t>
  </si>
  <si>
    <t>10.1126/sciadv.aat4658</t>
  </si>
  <si>
    <t>10.1126/sciadv.aat4659</t>
  </si>
  <si>
    <t>10.1126/sciadv.aat4660</t>
  </si>
  <si>
    <t>10.1126/sciadv.aat4661</t>
  </si>
  <si>
    <t>10.1126/sciadv.aat4662</t>
  </si>
  <si>
    <t>10.1126/sciadv.aat4663</t>
  </si>
  <si>
    <t>10.1126/sciadv.aat4664</t>
  </si>
  <si>
    <t>10.1126/sciadv.aat4665</t>
  </si>
  <si>
    <t>10.1126/sciadv.aat4666</t>
  </si>
  <si>
    <t>10.1126/sciadv.aat4667</t>
  </si>
  <si>
    <t>10.1126/sciadv.aat4668</t>
  </si>
  <si>
    <t>10.1126/sciadv.aat4669</t>
  </si>
  <si>
    <t>10.1126/sciadv.aat4670</t>
  </si>
  <si>
    <t>10.1126/sciadv.aat4671</t>
  </si>
  <si>
    <t>10.1126/sciadv.aat4672</t>
  </si>
  <si>
    <t>10.1126/sciadv.aat4673</t>
  </si>
  <si>
    <t>10.1126/sciadv.aat4674</t>
  </si>
  <si>
    <t>10.1126/sciadv.aat4675</t>
  </si>
  <si>
    <t>10.1126/sciadv.aat4676</t>
  </si>
  <si>
    <t>10.1126/sciadv.aat4677</t>
  </si>
  <si>
    <t>10.1126/sciadv.aat4678</t>
  </si>
  <si>
    <t>10.1126/sciadv.aat4679</t>
  </si>
  <si>
    <t>10.1126/sciadv.aat4680</t>
  </si>
  <si>
    <t>10.1126/sciadv.aat4681</t>
  </si>
  <si>
    <t>10.1126/sciadv.aat4682</t>
  </si>
  <si>
    <t>10.1126/sciadv.aat4683</t>
  </si>
  <si>
    <t>10.1126/sciadv.aat4684</t>
  </si>
  <si>
    <t>10.1126/sciadv.aat4685</t>
  </si>
  <si>
    <t>10.1126/sciadv.aat4686</t>
  </si>
  <si>
    <t>10.1126/sciadv.aat4687</t>
  </si>
  <si>
    <t>10.1126/sciadv.aat4688</t>
  </si>
  <si>
    <t>10.1126/sciadv.aat4689</t>
  </si>
  <si>
    <t>10.1126/sciadv.aat4690</t>
  </si>
  <si>
    <t>10.1126/sciadv.aat4691</t>
  </si>
  <si>
    <t>10.1126/sciadv.aat4692</t>
  </si>
  <si>
    <t>10.1126/sciadv.aat4693</t>
  </si>
  <si>
    <t>10.1126/sciadv.aat4694</t>
  </si>
  <si>
    <t>10.1126/sciadv.aat4695</t>
  </si>
  <si>
    <t>10.1126/sciadv.aat4696</t>
  </si>
  <si>
    <t>10.1126/sciadv.aat4697</t>
  </si>
  <si>
    <t>10.1126/sciadv.aat4698</t>
  </si>
  <si>
    <t>10.1126/sciadv.aat4699</t>
  </si>
  <si>
    <t>10.1126/sciadv.aat4700</t>
  </si>
  <si>
    <t>10.1126/sciadv.aat4701</t>
  </si>
  <si>
    <t>10.1126/sciadv.aat4702</t>
  </si>
  <si>
    <t>10.1126/sciadv.aat4703</t>
  </si>
  <si>
    <t>10.1126/sciadv.aat4704</t>
  </si>
  <si>
    <t>10.1126/sciadv.aat4705</t>
  </si>
  <si>
    <t>10.1126/sciadv.aat4706</t>
  </si>
  <si>
    <t>10.1126/sciadv.aat4707</t>
  </si>
  <si>
    <t>10.1126/sciadv.aat4708</t>
  </si>
  <si>
    <t>10.1126/sciadv.aat4709</t>
  </si>
  <si>
    <t>10.1126/sciadv.aat4710</t>
  </si>
  <si>
    <t>10.1126/sciadv.aat4711</t>
  </si>
  <si>
    <t>10.1126/sciadv.aat4712</t>
  </si>
  <si>
    <t>10.1126/sciadv.aat4713</t>
  </si>
  <si>
    <t>10.1126/sciadv.aat4714</t>
  </si>
  <si>
    <t>10.1126/sciadv.aat4715</t>
  </si>
  <si>
    <t>10.1126/sciadv.aat4716</t>
  </si>
  <si>
    <t>10.1126/sciadv.aat4717</t>
  </si>
  <si>
    <t>10.1126/sciadv.aat4718</t>
  </si>
  <si>
    <t>10.1126/sciadv.aat4719</t>
  </si>
  <si>
    <t>10.1126/sciadv.aat4720</t>
  </si>
  <si>
    <t>10.1126/sciadv.aat4721</t>
  </si>
  <si>
    <t>10.1126/sciadv.aat4722</t>
  </si>
  <si>
    <t>10.1126/sciadv.aat4723</t>
  </si>
  <si>
    <t>10.1126/sciadv.aat4724</t>
  </si>
  <si>
    <t>10.1126/sciadv.aat4725</t>
  </si>
  <si>
    <t>10.1126/sciadv.aat4726</t>
  </si>
  <si>
    <t>10.1126/sciadv.aat4727</t>
  </si>
  <si>
    <t>10.1126/sciadv.aat4728</t>
  </si>
  <si>
    <t>10.1126/sciadv.aat4729</t>
  </si>
  <si>
    <t>10.1126/sciadv.aat4730</t>
  </si>
  <si>
    <t>10.1126/sciadv.aat4731</t>
  </si>
  <si>
    <t>10.1126/sciadv.aat4732</t>
  </si>
  <si>
    <t>10.1126/sciadv.aat4733</t>
  </si>
  <si>
    <t>10.1126/sciadv.aat4734</t>
  </si>
  <si>
    <t>10.1126/sciadv.aat4735</t>
  </si>
  <si>
    <t>10.1126/sciadv.aat4736</t>
  </si>
  <si>
    <t>10.1126/sciadv.aat4737</t>
  </si>
  <si>
    <t>10.1126/sciadv.aat4738</t>
  </si>
  <si>
    <t>10.1126/sciadv.aat4739</t>
  </si>
  <si>
    <t>10.1126/sciadv.aat4740</t>
  </si>
  <si>
    <t>10.1126/sciadv.aat4741</t>
  </si>
  <si>
    <t>10.1126/sciadv.aat4742</t>
  </si>
  <si>
    <t>10.1126/sciadv.aat4743</t>
  </si>
  <si>
    <t>10.1126/sciadv.aat4744</t>
  </si>
  <si>
    <t>10.1126/sciadv.aat4745</t>
  </si>
  <si>
    <t>10.1126/sciadv.aat4746</t>
  </si>
  <si>
    <t>10.1126/sciadv.aat4747</t>
  </si>
  <si>
    <t>10.1126/sciadv.aat4748</t>
  </si>
  <si>
    <t>10.1126/sciadv.aat4749</t>
  </si>
  <si>
    <t>10.1126/sciadv.aat4750</t>
  </si>
  <si>
    <t>10.1126/sciadv.aat4751</t>
  </si>
  <si>
    <t>10.1126/sciadv.aat4752</t>
  </si>
  <si>
    <t>10.1126/sciadv.aat4753</t>
  </si>
  <si>
    <t>10.1126/sciadv.aat4754</t>
  </si>
  <si>
    <t>10.1126/sciadv.aat4755</t>
  </si>
  <si>
    <t>10.1126/sciadv.aat4756</t>
  </si>
  <si>
    <t>10.1126/sciadv.aat4757</t>
  </si>
  <si>
    <t>10.1126/sciadv.aat4758</t>
  </si>
  <si>
    <t>10.1126/sciadv.aat4759</t>
  </si>
  <si>
    <t>10.1126/sciadv.aat4760</t>
  </si>
  <si>
    <t>10.1126/sciadv.aat4761</t>
  </si>
  <si>
    <t>10.1126/sciadv.aat4762</t>
  </si>
  <si>
    <t>10.1126/sciadv.aat4763</t>
  </si>
  <si>
    <t>10.1126/sciadv.aat4764</t>
  </si>
  <si>
    <t>10.1126/sciadv.aat4765</t>
  </si>
  <si>
    <t>10.1126/sciadv.aat4766</t>
  </si>
  <si>
    <t>10.1126/sciadv.aat4767</t>
  </si>
  <si>
    <t>10.1126/sciadv.aat4768</t>
  </si>
  <si>
    <t>10.1126/sciadv.aat4769</t>
  </si>
  <si>
    <t>10.1126/sciadv.aat4770</t>
  </si>
  <si>
    <t>10.1126/sciadv.aat4771</t>
  </si>
  <si>
    <t>10.1126/sciadv.aat4772</t>
  </si>
  <si>
    <t>10.1126/sciadv.aat4773</t>
  </si>
  <si>
    <t>10.1126/sciadv.aat4774</t>
  </si>
  <si>
    <t>10.1126/sciadv.aat4775</t>
  </si>
  <si>
    <t>10.1126/sciadv.aat4776</t>
  </si>
  <si>
    <t>10.1126/sciadv.aat4777</t>
  </si>
  <si>
    <t>10.1126/sciadv.aat4778</t>
  </si>
  <si>
    <t>10.1126/sciadv.aat4779</t>
  </si>
  <si>
    <t>10.1126/sciadv.aat4780</t>
  </si>
  <si>
    <t>10.1126/sciadv.aat4781</t>
  </si>
  <si>
    <t>10.1126/sciadv.aat4782</t>
  </si>
  <si>
    <t>10.1126/sciadv.aat4783</t>
  </si>
  <si>
    <t>10.1126/sciadv.aat4784</t>
  </si>
  <si>
    <t>10.1126/sciadv.aat4785</t>
  </si>
  <si>
    <t>10.1126/sciadv.aat4786</t>
  </si>
  <si>
    <t>10.1126/sciadv.aat4787</t>
  </si>
  <si>
    <t>10.1126/sciadv.aat4788</t>
  </si>
  <si>
    <t>10.1126/sciadv.aat4789</t>
  </si>
  <si>
    <t>10.1126/sciadv.aat4790</t>
  </si>
  <si>
    <t>10.1126/sciadv.aat4791</t>
  </si>
  <si>
    <t>10.1126/sciadv.aat4792</t>
  </si>
  <si>
    <t>10.1126/sciadv.aat4793</t>
  </si>
  <si>
    <t>10.1126/sciadv.aat4794</t>
  </si>
  <si>
    <t>10.1126/sciadv.aat4795</t>
  </si>
  <si>
    <t>10.1126/sciadv.aat4796</t>
  </si>
  <si>
    <t>10.1126/sciadv.aat4797</t>
  </si>
  <si>
    <t>10.1126/sciadv.aat4798</t>
  </si>
  <si>
    <t>10.1126/sciadv.aat4799</t>
  </si>
  <si>
    <t>10.1126/sciadv.aat4800</t>
  </si>
  <si>
    <t>10.1126/sciadv.aat4801</t>
  </si>
  <si>
    <t>10.1126/sciadv.aat4802</t>
  </si>
  <si>
    <t>10.1126/sciadv.aat4803</t>
  </si>
  <si>
    <t>10.1126/sciadv.aat4804</t>
  </si>
  <si>
    <t>10.1126/sciadv.aat4805</t>
  </si>
  <si>
    <t>10.1126/sciadv.aat4806</t>
  </si>
  <si>
    <t>10.1126/sciadv.aat4807</t>
  </si>
  <si>
    <t>10.1126/sciadv.aat4808</t>
  </si>
  <si>
    <t>10.1126/sciadv.aat4809</t>
  </si>
  <si>
    <t>10.1126/sciadv.aat4810</t>
  </si>
  <si>
    <t>10.1126/sciadv.aat4811</t>
  </si>
  <si>
    <t>10.1126/sciadv.aat4812</t>
  </si>
  <si>
    <t>10.1126/sciadv.aat4813</t>
  </si>
  <si>
    <t>10.1126/sciadv.aat4814</t>
  </si>
  <si>
    <t>10.1126/sciadv.aat4815</t>
  </si>
  <si>
    <t>10.1126/sciadv.aat4816</t>
  </si>
  <si>
    <t>10.1126/sciadv.aat4817</t>
  </si>
  <si>
    <t>10.1126/sciadv.aat4818</t>
  </si>
  <si>
    <t>10.1126/sciadv.aat4819</t>
  </si>
  <si>
    <t>10.1126/sciadv.aat4820</t>
  </si>
  <si>
    <t>10.1126/sciadv.aat4821</t>
  </si>
  <si>
    <t>10.1126/sciadv.aat4822</t>
  </si>
  <si>
    <t>10.1126/sciadv.aat4823</t>
  </si>
  <si>
    <t>10.1126/sciadv.aat4824</t>
  </si>
  <si>
    <t>10.1126/sciadv.aat4825</t>
  </si>
  <si>
    <t>10.1126/sciadv.aat4826</t>
  </si>
  <si>
    <t>10.1126/sciadv.aat4827</t>
  </si>
  <si>
    <t>10.1126/sciadv.aat4828</t>
  </si>
  <si>
    <t>10.1126/sciadv.aat4829</t>
  </si>
  <si>
    <t>10.1126/sciadv.aat4830</t>
  </si>
  <si>
    <t>10.1126/sciadv.aat4831</t>
  </si>
  <si>
    <t>10.1126/sciadv.aat4832</t>
  </si>
  <si>
    <t>10.1126/sciadv.aat4833</t>
  </si>
  <si>
    <t>10.1126/sciadv.aat4834</t>
  </si>
  <si>
    <t>10.1126/sciadv.aat4835</t>
  </si>
  <si>
    <t>10.1126/sciadv.aat4836</t>
  </si>
  <si>
    <t>10.1126/sciadv.aat4837</t>
  </si>
  <si>
    <t>10.1126/sciadv.aat4838</t>
  </si>
  <si>
    <t>10.1126/sciadv.aat4839</t>
  </si>
  <si>
    <t>10.1126/sciadv.aat4840</t>
  </si>
  <si>
    <t>10.1126/sciadv.aat4841</t>
  </si>
  <si>
    <t>10.1126/sciadv.aat4842</t>
  </si>
  <si>
    <t>10.1126/sciadv.aat4843</t>
  </si>
  <si>
    <t>10.1126/sciadv.aat4844</t>
  </si>
  <si>
    <t>10.1126/sciadv.aat4845</t>
  </si>
  <si>
    <t>10.1126/sciadv.aat4846</t>
  </si>
  <si>
    <t>10.1126/sciadv.aat4847</t>
  </si>
  <si>
    <t>10.1126/sciadv.aat4848</t>
  </si>
  <si>
    <t>10.1126/sciadv.aat4849</t>
  </si>
  <si>
    <t>10.1126/sciadv.aat4850</t>
  </si>
  <si>
    <t>10.1126/sciadv.aat4851</t>
  </si>
  <si>
    <t>10.1126/sciadv.aat4852</t>
  </si>
  <si>
    <t>10.1126/sciadv.aat4853</t>
  </si>
  <si>
    <t>10.1126/sciadv.aat4854</t>
  </si>
  <si>
    <t>10.1126/sciadv.aat4855</t>
  </si>
  <si>
    <t>10.1126/sciadv.aat4856</t>
  </si>
  <si>
    <t>10.1126/sciadv.aat4857</t>
  </si>
  <si>
    <t>10.1126/sciadv.aat4858</t>
  </si>
  <si>
    <t>10.1126/sciadv.aat4859</t>
  </si>
  <si>
    <t>10.1126/sciadv.aat4860</t>
  </si>
  <si>
    <t>10.1126/sciadv.aat4861</t>
  </si>
  <si>
    <t>10.1016/j.epsl.2017.03.016</t>
  </si>
  <si>
    <t>10.1016/j.gca.2019.06.032</t>
  </si>
  <si>
    <t>Cui et al. 2020</t>
  </si>
  <si>
    <t>boron isotopes</t>
  </si>
  <si>
    <t>10.1038/s41467-020-17887-x</t>
  </si>
  <si>
    <t>Dyez</t>
  </si>
  <si>
    <t>10.1029/2018PA003349</t>
  </si>
  <si>
    <t>updated error calculation using per sample uncertainties</t>
  </si>
  <si>
    <t>added age uncertainty based on LR04</t>
  </si>
  <si>
    <t xml:space="preserve">de la Vega </t>
  </si>
  <si>
    <t>10.1038/s41598-020-67154-8</t>
  </si>
  <si>
    <t>10.1016/j.epsl.2018.06.017</t>
  </si>
  <si>
    <t>Greenop</t>
  </si>
  <si>
    <t>10.1029/2018PA003420</t>
  </si>
  <si>
    <t>Henehan</t>
  </si>
  <si>
    <t xml:space="preserve">10.1073/pnas.1905989116 </t>
  </si>
  <si>
    <t>10.1073/pnas.1905989116</t>
  </si>
  <si>
    <t>Martínez-Boti</t>
  </si>
  <si>
    <t>10.1038/nature14145</t>
  </si>
  <si>
    <t>Sosdian</t>
  </si>
  <si>
    <t>10.1029/2020PA003900</t>
  </si>
  <si>
    <t>Biostratigraphy updated to GTS2020</t>
  </si>
  <si>
    <t>10.3906/yer-1005-30</t>
  </si>
  <si>
    <t>10.1016/j.epsl.2016.01.012</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</si>
  <si>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t>
  </si>
  <si>
    <t>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t>
  </si>
  <si>
    <t>biostratigraphy updated to GTS2020</t>
  </si>
  <si>
    <t>nahcolite</t>
  </si>
  <si>
    <t>Jagniecki</t>
  </si>
  <si>
    <t>10.1130/G36886.1</t>
  </si>
  <si>
    <t>YES</t>
  </si>
  <si>
    <t>method allows to determine only a range of possible CO2</t>
  </si>
  <si>
    <t>changed reported minimum CO2 range into an average estimate with neg uncertainty extending to the minimum estimate and +2000 ppm to reflect the unconstrained positive uncertainty</t>
  </si>
  <si>
    <t>CO2 estimate is based on only two leaf fragments</t>
  </si>
  <si>
    <t>CO2 estimate is based on only three leaf fragments</t>
  </si>
  <si>
    <t>CO2 estimate is based on only one leaf fragment</t>
  </si>
  <si>
    <t>CO2 estimate is based on only four leaf fragments, Also, the mean stomatal index for the fossils fall considerably below the lowest measured stomatal index in the calibration; thus, the CO2 estimate is based on an extrapolation of the calibration; the actual CO2 estimate is &gt;429 ppm but has been set to 429 ppm for plotting purposes, similarly: the pos. CO2 uncertainty is unbounded but has been set to 2000 ppm for plotting purposes</t>
  </si>
  <si>
    <t>CO2 and associated uncertainty is recalculated here using the Monte Carlo routine of Beerling et al (2009, American Journal of Science, 10.2475/09.2009.01), which incorporates uncertainty in both the fossil measurements and the extant calibration and reflects 95% uncertainty estimates. Because the measured SI value falls outside the calibrated range, all that we can say is that CO2 exceeded the top end of the calibration (429 ppm)</t>
  </si>
  <si>
    <t>10.1029/2020pa003900</t>
  </si>
  <si>
    <t>10.1130/G48901.1</t>
  </si>
  <si>
    <t>better constrained radiometric ages based on ash interbedded at the P-33 locality</t>
  </si>
  <si>
    <t>Age updated to GTS 2020</t>
  </si>
  <si>
    <t>10.3906/yer-1003-42</t>
  </si>
  <si>
    <t>10.1016/j.palwor.2020.03.002</t>
  </si>
  <si>
    <t>CO2 uncertainties replaced by 95% confidence limits (68% limits are doubled)</t>
  </si>
  <si>
    <t>10.5194/cp-16-1509-2020</t>
  </si>
  <si>
    <t>1) Calibration of Ginkgo biloba by Barclay and Wing (2016; 10.1016/j.epsl.2016.01.012) is very different from that of Royer (2003; 10.1130/0-8137-2369-8.79) and Beerling et al. (2009; 10.2475/09.2009.01), and this fossil Ginkgo was measured by Royer; thus, it is unclear which calibration to use. 2) Kowalczyk et al. (2018) used the same cuticles to estimate CO2 with the Franks leaf-gas-exchange proxy, which should be more reliable</t>
  </si>
  <si>
    <t>Maxbauer et al. (2014) used the same cuticles to estimate CO2 with the Franks leaf-gas-exchange proxy, which should be more reliable</t>
  </si>
  <si>
    <t>Measured stomatal index falls outside the calibrated range: see column BH for details</t>
  </si>
  <si>
    <t>The upper limit is unbounded (a placeholder +2000 ppm is prescribed here)</t>
  </si>
  <si>
    <t>10.1016/j.palaeo.2018.01.039</t>
  </si>
  <si>
    <t>10.1130/g46274.1</t>
  </si>
  <si>
    <t>recalculate error to get 97.5 and 2.5 percentile values</t>
  </si>
  <si>
    <t>add age error bars</t>
  </si>
  <si>
    <t>The presence of Maichorodus at Greenwood Canyon Quarry indicates maximum age of 7.5 Ma according to GTS 2012. Age assigned as late early Hemphillian (Hh2) with midpoint as new reported age and error bars extending to beginning and end of Hh2.</t>
  </si>
  <si>
    <t>Paleosols</t>
  </si>
  <si>
    <t>Cotton</t>
  </si>
  <si>
    <t>10.1130/B30607.1</t>
  </si>
  <si>
    <t>10.1130/B30607.2</t>
  </si>
  <si>
    <t>10.1130/B30607.3</t>
  </si>
  <si>
    <t>10.1130/B30607.4</t>
  </si>
  <si>
    <t>different method for calculating respresentative paleosol carbonate d18O for use in calculating mean annual temperature. The new d18O is a recalculated value, shifted slightly from original publication, which was based upon a running average involving the paleosols above and below rather than just the nodules from this paleosol. 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</si>
  <si>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Revised calculation treats d18O-dervied temperature as MEAN ANNUAL temperature. CO2 was recalculated using PBUQ, which involves changes such as updated approach for calculating d13Cr from d13C bulk om, calculation of carbonate formation temperature from mean annual temperature and updated approach for calculating MAP from CIA-K.</t>
  </si>
  <si>
    <t>Recalculated using PBUQ (Breecker 2013), which involves changes such as updated approach for calculating d13Cr from d13C bulk om, calculation of carbonate formation temperature from mean annual temperature and updated approach for calculating MAP from CIA-K.</t>
  </si>
  <si>
    <t>TDP17</t>
  </si>
  <si>
    <t>TDP12</t>
  </si>
  <si>
    <t>TDP3</t>
  </si>
  <si>
    <t>TDP2</t>
  </si>
  <si>
    <t xml:space="preserve">PP98L-2 </t>
  </si>
  <si>
    <t>TDP18</t>
  </si>
  <si>
    <t>OwlCreek</t>
  </si>
  <si>
    <t>Brazos River</t>
  </si>
  <si>
    <t>Haynes</t>
  </si>
  <si>
    <t>10.1073/pnas.2003197117</t>
  </si>
  <si>
    <t>pH estimate enters the CO2 calculaiton twice, once to determine DIC and then again to pair DIC with pH to estimate CO2</t>
  </si>
  <si>
    <t>pH estimate enters the CO2 calculaiton twice, once to determine DIC and then again to pair DIC with pH to estimate CO3</t>
  </si>
  <si>
    <t>pH estimate enters the CO2 calculaiton twice, once to determine DIC and then again to pair DIC with pH to estimate CO4</t>
  </si>
  <si>
    <t>pH estimate enters the CO2 calculaiton twice, once to determine DIC and then again to pair DIC with pH to estimate CO5</t>
  </si>
  <si>
    <t>pH estimate enters the CO2 calculaiton twice, once to determine DIC and then again to pair DIC with pH to estimate CO6</t>
  </si>
  <si>
    <t>pH estimate enters the CO2 calculaiton twice, once to determine DIC and then again to pair DIC with pH to estimate CO7</t>
  </si>
  <si>
    <t>pH estimate enters the CO2 calculaiton twice, once to determine DIC and then again to pair DIC with pH to estimate CO8</t>
  </si>
  <si>
    <t>pH estimate enters the CO2 calculaiton twice, once to determine DIC and then again to pair DIC with pH to estimate CO9</t>
  </si>
  <si>
    <t>pH estimate enters the CO2 calculaiton twice, once to determine DIC and then again to pair DIC with pH to estimate CO10</t>
  </si>
  <si>
    <t>pH estimate enters the CO2 calculaiton twice, once to determine DIC and then again to pair DIC with pH to estimate CO11</t>
  </si>
  <si>
    <t>pH estimate enters the CO2 calculaiton twice, once to determine DIC and then again to pair DIC with pH to estimate CO12</t>
  </si>
  <si>
    <t>pH estimate enters the CO2 calculaiton twice, once to determine DIC and then again to pair DIC with pH to estimate CO13</t>
  </si>
  <si>
    <t>pH estimate enters the CO2 calculaiton twice, once to determine DIC and then again to pair DIC with pH to estimate CO14</t>
  </si>
  <si>
    <t>pH estimate enters the CO2 calculaiton twice, once to determine DIC and then again to pair DIC with pH to estimate CO15</t>
  </si>
  <si>
    <t>pH estimate enters the CO2 calculaiton twice, once to determine DIC and then again to pair DIC with pH to estimate CO16</t>
  </si>
  <si>
    <t>pH estimate enters the CO2 calculaiton twice, once to determine DIC and then again to pair DIC with pH to estimate CO17</t>
  </si>
  <si>
    <t>pH estimate enters the CO2 calculaiton twice, once to determine DIC and then again to pair DIC with pH to estimate CO18</t>
  </si>
  <si>
    <t>pH estimate enters the CO2 calculaiton twice, once to determine DIC and then again to pair DIC with pH to estimate CO19</t>
  </si>
  <si>
    <t>pH estimate enters the CO2 calculaiton twice, once to determine DIC and then again to pair DIC with pH to estimate CO20</t>
  </si>
  <si>
    <t>pH estimate enters the CO2 calculaiton twice, once to determine DIC and then again to pair DIC with pH to estimate CO21</t>
  </si>
  <si>
    <t>pH estimate enters the CO2 calculaiton twice, once to determine DIC and then again to pair DIC with pH to estimate CO22</t>
  </si>
  <si>
    <t>pH estimate enters the CO2 calculaiton twice, once to determine DIC and then again to pair DIC with pH to estimate CO23</t>
  </si>
  <si>
    <t>B/Ca, boron isotopes</t>
  </si>
  <si>
    <t>Westerhold 2020</t>
  </si>
  <si>
    <t>0-11.6</t>
  </si>
  <si>
    <t>11.7-33.9</t>
  </si>
  <si>
    <t>34-65</t>
  </si>
  <si>
    <t>LR04 uncertainty (Ma)</t>
  </si>
  <si>
    <t>Westerhold uncertainty (Ma)</t>
  </si>
  <si>
    <t xml:space="preserve">Westerhold et al. 2020 SM: Therefore, </t>
  </si>
  <si>
    <t>main text: We estimate our chronology to be accurate to ±100 thousand years (kyr) for the Paleocene and Eocene, ±50 kyr for the Oligocene to middle Miocene, and ±10 kyr for the late Miocene to
Pleistocene.</t>
  </si>
  <si>
    <t>age (kyr)</t>
  </si>
  <si>
    <t>added age uncertainties based on power fit on LR04 uncertainties</t>
  </si>
  <si>
    <t>added age uncertainties based on LR04</t>
  </si>
  <si>
    <t>Geulhemmerberg</t>
  </si>
  <si>
    <t>Blue Clay Formation</t>
  </si>
  <si>
    <t>Locality</t>
  </si>
  <si>
    <t>METHOD 1</t>
  </si>
  <si>
    <t>NaN</t>
  </si>
  <si>
    <t>Updated methodology and error calculations.</t>
  </si>
  <si>
    <t>Added uncertainty.</t>
  </si>
  <si>
    <t>Bae</t>
  </si>
  <si>
    <t>10.1016/j.csr.2015.07.010</t>
  </si>
  <si>
    <t>Unclear if biomass offset is acocunted for. Have attempted to contact corresponding author several times.</t>
  </si>
  <si>
    <t>Jasper</t>
  </si>
  <si>
    <t>10.1038/347462a0</t>
  </si>
  <si>
    <t>slump</t>
  </si>
  <si>
    <t>10.1029/94PA02116</t>
  </si>
  <si>
    <t>Upwelling location</t>
  </si>
  <si>
    <t>Mejia</t>
  </si>
  <si>
    <t>10.1016/j.epsl.2017.08.034</t>
  </si>
  <si>
    <t>This site is in the Eastern Equatorial Pacific upwelling region.</t>
  </si>
  <si>
    <t>1999a</t>
  </si>
  <si>
    <t>Superceded by Super et al. (2018)</t>
  </si>
  <si>
    <t>Supercedes Pagani et al. (1999a)</t>
  </si>
  <si>
    <t>10.1029/1999PA000484</t>
  </si>
  <si>
    <t>pCO2 not reported; no SSTs reported.</t>
  </si>
  <si>
    <t>10.1126/science.1110063</t>
  </si>
  <si>
    <t>Temperatures are likely not reliable for accurate conversion from CO2aq to pCO2. Uncertainty in d13c_CO2aq is less significant, but these are low temperatures for the time period and regions, especially in comparison to other proxy records for the time period.</t>
  </si>
  <si>
    <t>use new temperatures and calculations of Zhang et al., 2017</t>
  </si>
  <si>
    <t>use new temperatures and calculations of Zhang et al., 2013</t>
  </si>
  <si>
    <t>Palmer</t>
  </si>
  <si>
    <t>doi:10.1016/j.epsl.2010.03.023</t>
  </si>
  <si>
    <t>This site is in the Arabian Sea, an upwelling region, so it is not in equilibrium with the atmosphere.</t>
  </si>
  <si>
    <t>superceded by Zhang et al. (2019)</t>
  </si>
  <si>
    <t>Only carbonate data, no alkenone or CO2 estimate</t>
  </si>
  <si>
    <t>Site 850 is in the EEP upwelling region and is far from CO2 equilibrium with the atmosphere</t>
  </si>
  <si>
    <t>Coccolith size only</t>
  </si>
  <si>
    <t>Replaces Zhang et al. (2013) and Pagani et al. (2010)</t>
  </si>
  <si>
    <t>Replaced by Zhang et al. (2020)</t>
  </si>
  <si>
    <t>10.1016/j.gca.2020.05.002</t>
  </si>
  <si>
    <t>METHOD 2</t>
  </si>
  <si>
    <t>METHOD 3</t>
  </si>
  <si>
    <t>METHOD 4</t>
  </si>
  <si>
    <t>locality</t>
  </si>
  <si>
    <t>Castle Rock flora; near the top of the "D1" sequence</t>
  </si>
  <si>
    <t>Ypresian</t>
  </si>
  <si>
    <t>Selandian-Thanetian</t>
  </si>
  <si>
    <t>Pedro Miguel</t>
  </si>
  <si>
    <t>Buchanan Lake Formation</t>
  </si>
  <si>
    <t>Raton Formation</t>
  </si>
  <si>
    <t>Fort Union Formation</t>
  </si>
  <si>
    <t>Hell Creek Formation</t>
  </si>
  <si>
    <t>Ten sub-localities from lacustrine shales spanning 7m in stratigraphic distance</t>
  </si>
  <si>
    <t>Guang River site (three sub-localities from same stratigraphic level)</t>
  </si>
  <si>
    <t>P-37 site</t>
  </si>
  <si>
    <t>P-33 site</t>
  </si>
  <si>
    <t>Waipiata volcanic group</t>
  </si>
  <si>
    <t>NP23</t>
  </si>
  <si>
    <t>Messel Oil Shale</t>
  </si>
  <si>
    <t>near the top of the "D1" sequence</t>
  </si>
  <si>
    <t>Peres 3u</t>
  </si>
  <si>
    <t xml:space="preserve">Schleenhain-3u </t>
  </si>
  <si>
    <t>Knau</t>
  </si>
  <si>
    <t>Profen-Sued LC</t>
  </si>
  <si>
    <t>Haselbach-2-3-mi</t>
  </si>
  <si>
    <t>Kayna-Sued</t>
  </si>
  <si>
    <t xml:space="preserve">Profen-Schwerzau ZC </t>
  </si>
  <si>
    <t>Witznitz WC</t>
  </si>
  <si>
    <t xml:space="preserve">Borna-Ost-Bockwitz TC
</t>
  </si>
  <si>
    <t>Witznitz TC</t>
  </si>
  <si>
    <t>Flörsheim</t>
  </si>
  <si>
    <t>Seifhennersdorf</t>
  </si>
  <si>
    <t>Rauenberg</t>
  </si>
  <si>
    <t>Schleenhain HC</t>
  </si>
  <si>
    <t>Schleenhain open cast mining</t>
  </si>
  <si>
    <t>Kleinsaubernitz</t>
  </si>
  <si>
    <t>BornaOst/Bockwitz Open cast mining</t>
  </si>
  <si>
    <t>Delitzsch Open cast mining</t>
  </si>
  <si>
    <t>Witznitz  Open cast mining</t>
  </si>
  <si>
    <t>Guangxi, China</t>
  </si>
  <si>
    <t>Fort Union</t>
  </si>
  <si>
    <t>Giraffe kimberlite locality</t>
  </si>
  <si>
    <t>Oberdorf, Hradek n.N., Wackersdorf</t>
  </si>
  <si>
    <t>Iceberg Bay</t>
  </si>
  <si>
    <t>Dajie Formation</t>
  </si>
  <si>
    <t>S9</t>
  </si>
  <si>
    <t>S11</t>
  </si>
  <si>
    <t>S12</t>
  </si>
  <si>
    <t>S13</t>
  </si>
  <si>
    <t>S15</t>
  </si>
  <si>
    <t>S16</t>
  </si>
  <si>
    <t>S18</t>
  </si>
  <si>
    <t>S19</t>
  </si>
  <si>
    <t>S21</t>
  </si>
  <si>
    <t>S22</t>
  </si>
  <si>
    <t>S23</t>
  </si>
  <si>
    <t>S25</t>
  </si>
  <si>
    <t>S26</t>
  </si>
  <si>
    <t>S27</t>
  </si>
  <si>
    <t>S28</t>
  </si>
  <si>
    <t>S30</t>
  </si>
  <si>
    <t>S31</t>
  </si>
  <si>
    <t>S32</t>
  </si>
  <si>
    <t>Monte Carlo error propagation of Kowalczyk et al. (2018 Paleoceanography &amp; Paleoclimatology 33: 1427-1438; doi:10.1029/2018PA003356) used; 2.5 and 97.5 percentiles reported here.</t>
  </si>
  <si>
    <t>Monte Carlo error propagation of Kowalczyk et al. (2018 Paleoceanography &amp; Paleoclimatology 33: 1427-1438; doi:10.1029/2018PA003356) used. The uncertainties span the 2.5 to 97.5 percentiles of the simulations, where the mean of each set of three resamples was first computed</t>
  </si>
  <si>
    <t>CO2_ppm method 1</t>
  </si>
  <si>
    <t>CO2_ppm method 2</t>
  </si>
  <si>
    <t>CO2_ppm method 3</t>
  </si>
  <si>
    <t>CO2_ppm method 4</t>
  </si>
  <si>
    <t>location</t>
  </si>
  <si>
    <t>1016-3</t>
  </si>
  <si>
    <t>Ras_il-Pellegrin</t>
  </si>
  <si>
    <t>619</t>
  </si>
  <si>
    <t>not sure if this is correct</t>
  </si>
  <si>
    <t>DSDP 467</t>
  </si>
  <si>
    <t>Antelope, San Joaquin, CA, USA</t>
  </si>
  <si>
    <t>N America</t>
  </si>
  <si>
    <t>Monterey Formation, CA, SB-18</t>
  </si>
  <si>
    <t>Monterey Formation, CA, SB-13</t>
  </si>
  <si>
    <t>Monterey Formation, CA, SB-6</t>
  </si>
  <si>
    <t>east North Atlantic Ocean, Site 608, King's Trough</t>
  </si>
  <si>
    <t>Europe</t>
  </si>
  <si>
    <t>Monterey Formation, CA, SB-3</t>
  </si>
  <si>
    <t>Monterey Formation, CA, SB-2</t>
  </si>
  <si>
    <t>Monterey Formation, CA, SB-1</t>
  </si>
  <si>
    <t>Monterey (Santa Maria)</t>
  </si>
  <si>
    <t>Salt Lake Group (Great)</t>
  </si>
  <si>
    <t>Yashima, NE Japan</t>
  </si>
  <si>
    <t>west South Atlantic Ocean, Site 516, Rio Grande Rise</t>
  </si>
  <si>
    <t>Angeharan, Azerbaijan, Ang 27, 10, 437m</t>
  </si>
  <si>
    <t>Angeharan, Azerbaijan, Ang 26, 10, 377m</t>
  </si>
  <si>
    <t>Angeharan, Azerbaijan, Ang 24, 9, 357m</t>
  </si>
  <si>
    <t>Angeharan, Azerbaijan, Ang 21, 9, 317m</t>
  </si>
  <si>
    <t>Angeharan, Azerbaijan, Ang 19, 9, 297m, Maikop</t>
  </si>
  <si>
    <t>Angeharan, Azerbaijan, Ang 18, 9, 287m, Maikop</t>
  </si>
  <si>
    <t>Angeharan, Azerbaijan, Ang 15, 7, 157m, Maikop</t>
  </si>
  <si>
    <t>Angeharan, Azerbaijan, Ang 14, 7, 147m, Maikop</t>
  </si>
  <si>
    <t>Angeharan, Azerbaijan, Ang 13b, 7, 138m, Maikop</t>
  </si>
  <si>
    <t>Angeharan, Azerbaijan, Ang 12, 7, 127m, Maikop</t>
  </si>
  <si>
    <t>Angeharan, Azerbaijan, Ang 11, 6, 123m, Maikop</t>
  </si>
  <si>
    <t>Angeharan, Azerbaijan, Ang 9, 5, 112.5 m, Maikop</t>
  </si>
  <si>
    <t>Angeharan, Azerbaijan, Ang 8, 5, 103m, Maikop</t>
  </si>
  <si>
    <t>Angeharan, Azerbaijan, Ang 6, 5, 83m, Maikop</t>
  </si>
  <si>
    <t>ACEX 302</t>
  </si>
  <si>
    <t>Abadan Plain, SW Iran, A-3 Gurpi</t>
  </si>
  <si>
    <t>Africa</t>
  </si>
  <si>
    <t>Abadan Plain, SW Iran, B-3 Ilam</t>
  </si>
  <si>
    <t>IODP 1257C</t>
  </si>
  <si>
    <t>Middle East</t>
  </si>
  <si>
    <t>Abadan Plain, SW Iran, C-5 Sarvak</t>
  </si>
  <si>
    <t>Abadan Plain, SW Iran, C-6 Sarvak</t>
  </si>
  <si>
    <t>IODP 1276</t>
  </si>
  <si>
    <t>IODP 1260</t>
  </si>
  <si>
    <t>DSDP 367</t>
  </si>
  <si>
    <t>Tarfaya, SW Morocco,  S57 core</t>
  </si>
  <si>
    <t>S America</t>
  </si>
  <si>
    <t>DSDP 603</t>
  </si>
  <si>
    <t>DSDP 144</t>
  </si>
  <si>
    <t>DSDP 530</t>
  </si>
  <si>
    <t>IODP 1258</t>
  </si>
  <si>
    <t>Saar Basin, Germany, 7 Gehrweiler, Rehborn</t>
  </si>
  <si>
    <t>IOSP 1258</t>
  </si>
  <si>
    <t>Abadan Plain, SW Iran, D-4 Kazhdumi</t>
  </si>
  <si>
    <t>Abadan Plain, SW Iran, D-5 Kazhdumi</t>
  </si>
  <si>
    <t>ODP 1049</t>
  </si>
  <si>
    <t>Vigla Shale, NW Greece, C41</t>
  </si>
  <si>
    <t>Vigla Shale, NW Greece, V13</t>
  </si>
  <si>
    <t>Vigla Shale, NW Greece, V23</t>
  </si>
  <si>
    <t>Vigla Shale, NW Greece, V29</t>
  </si>
  <si>
    <t>Vigla Shale, NW Greece, V38</t>
  </si>
  <si>
    <t>Vigla Shale, NW Greece</t>
  </si>
  <si>
    <t>Vigla Shale, NW Greece, V47</t>
  </si>
  <si>
    <t>Abadan Plain, SW Iran, E-5 Gadvan</t>
  </si>
  <si>
    <t>Abadan Plain, SW Iran, E-6 Gadvan</t>
  </si>
  <si>
    <t>Vigla Shale, NW Greece, V54</t>
  </si>
  <si>
    <t>Vigla Shale, NW Greece, V60</t>
  </si>
  <si>
    <t>Abadan Plain, SW Iran, F-4 Fahliyan</t>
  </si>
  <si>
    <t>Abadan Plain, SW Iran, F-6 Fahliyan</t>
  </si>
  <si>
    <t>Albatross, Barents Sea</t>
  </si>
  <si>
    <t>Eurasia</t>
  </si>
  <si>
    <t>KCF, Dorset, UK</t>
  </si>
  <si>
    <t>KCF, Dorset, UK7</t>
  </si>
  <si>
    <t>Askeladd, Barents Sea</t>
  </si>
  <si>
    <t>KCF, Dorset, UK8</t>
  </si>
  <si>
    <t>KCF, Dorset, UK9</t>
  </si>
  <si>
    <t>France, Calcaires en Plaquettes</t>
  </si>
  <si>
    <t>KCF, Dorset, UK11</t>
  </si>
  <si>
    <t>KCF, Dorset, UK, Kimmeridge</t>
  </si>
  <si>
    <t>KCF, Dorset, UK12</t>
  </si>
  <si>
    <t>KCF, Dorset, UK13</t>
  </si>
  <si>
    <t>Germany, Allgau, Marlstone</t>
  </si>
  <si>
    <t>Hawkser, Yorkshire, UK</t>
  </si>
  <si>
    <t>ENR004</t>
  </si>
  <si>
    <t>ENR014</t>
  </si>
  <si>
    <t>Schomberg, GER, T6</t>
  </si>
  <si>
    <t>Schomberg, GER, T41</t>
  </si>
  <si>
    <t>Schomberg, GER, T45</t>
  </si>
  <si>
    <t>ENR003</t>
  </si>
  <si>
    <t>ENR001</t>
  </si>
  <si>
    <t>ENR007</t>
  </si>
  <si>
    <t>ENR008</t>
  </si>
  <si>
    <t>ENR012</t>
  </si>
  <si>
    <t>ENR011</t>
  </si>
  <si>
    <t>ENR017</t>
  </si>
  <si>
    <t>Alke, Barents Sea</t>
  </si>
  <si>
    <t>Goliat, Barents Sea</t>
  </si>
  <si>
    <t>Tornerose, Barents Sea</t>
  </si>
  <si>
    <t>Lusitaniandalen, Spitsbergen</t>
  </si>
  <si>
    <t>Schei Point, Sverdrup, CAN</t>
  </si>
  <si>
    <t>Rhine Basin, Germany</t>
  </si>
  <si>
    <t>Lodgepole, South Dakota, USA</t>
  </si>
  <si>
    <t>Woodford, TX, USA</t>
  </si>
  <si>
    <t>Holy Cross Mts, Poland</t>
  </si>
  <si>
    <t>Lennard Shelf, Canning Basin, Western Australia</t>
  </si>
  <si>
    <t>Elgin, IO, USA</t>
  </si>
  <si>
    <t>Maquoketa, IO, USA</t>
  </si>
  <si>
    <t>Millbrook Farms, Iowa, USA</t>
  </si>
  <si>
    <t>MD01-2392</t>
  </si>
  <si>
    <t>phytoplankton</t>
  </si>
  <si>
    <t>10.1029/2020PA003942</t>
  </si>
  <si>
    <t>C3_plant_d13C_1</t>
  </si>
  <si>
    <t>Schubert</t>
  </si>
  <si>
    <t>10.1130/G36467.1</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</si>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</sst>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General"/>
  </numFmts>
  <fonts count="40">
    <font>
      <sz val="12"/>
      <color theme="1"/>
      <name val="Calibri"/>
      <family val="2"/>
      <scheme val="minor"/>
    </font>
    <font>
      <sz val="11"/>
      <color theme="1"/>
      <name val="Calibri"/>
      <family val="2"/>
      <scheme val="minor"/>
    </font>
    <font>
      <sz val="11"/>
      <name val="Calibri"/>
      <family val="2"/>
    </font>
    <font>
      <sz val="10"/>
      <name val="Arial"/>
      <family val="2"/>
    </font>
    <font>
      <sz val="12"/>
      <color theme="1"/>
      <name val="Calibri"/>
      <family val="2"/>
      <scheme val="minor"/>
    </font>
    <font>
      <sz val="11"/>
      <color rgb="FF000000"/>
      <name val="Calibri"/>
      <family val="2"/>
      <charset val="1"/>
    </font>
    <font>
      <sz val="12"/>
      <color rgb="FFFF0000"/>
      <name val="Calibri"/>
      <family val="2"/>
      <scheme val="minor"/>
    </font>
    <font>
      <sz val="12"/>
      <color rgb="FF000000"/>
      <name val="Calibri"/>
      <family val="2"/>
      <scheme val="minor"/>
    </font>
    <font>
      <sz val="12"/>
      <color theme="1"/>
      <name val="Arial"/>
      <family val="2"/>
    </font>
    <font>
      <sz val="12"/>
      <color rgb="FF0432FF"/>
      <name val="Arial"/>
      <family val="2"/>
    </font>
    <font>
      <sz val="12"/>
      <color rgb="FF000000"/>
      <name val="Arial"/>
      <family val="2"/>
    </font>
    <font>
      <i/>
      <sz val="12"/>
      <color theme="1"/>
      <name val="Calibri"/>
      <family val="2"/>
      <scheme val="minor"/>
    </font>
    <font>
      <sz val="11"/>
      <color theme="1"/>
      <name val="Calibri"/>
      <family val="2"/>
      <scheme val="minor"/>
    </font>
    <font>
      <sz val="10"/>
      <color theme="1"/>
      <name val="Arial"/>
      <family val="2"/>
    </font>
    <font>
      <sz val="10"/>
      <color theme="1"/>
      <name val="Verdana"/>
      <family val="2"/>
    </font>
    <font>
      <sz val="11"/>
      <name val="Calibri"/>
      <family val="2"/>
      <scheme val="minor"/>
    </font>
    <font>
      <sz val="10"/>
      <color theme="1"/>
      <name val="Helvetica"/>
      <family val="2"/>
    </font>
    <font>
      <sz val="12"/>
      <color theme="1"/>
      <name val="Calibri"/>
      <family val="2"/>
    </font>
    <font>
      <sz val="10"/>
      <color rgb="FF000000"/>
      <name val="Helvetica"/>
      <family val="2"/>
    </font>
    <font>
      <b/>
      <sz val="9"/>
      <name val="Geneva"/>
      <family val="2"/>
    </font>
    <font>
      <sz val="9"/>
      <name val="Geneva"/>
      <family val="2"/>
    </font>
    <font>
      <sz val="12"/>
      <name val="Arial"/>
      <family val="2"/>
    </font>
    <font>
      <sz val="13"/>
      <color theme="1"/>
      <name val="Arial"/>
      <family val="2"/>
    </font>
    <font>
      <u/>
      <sz val="12"/>
      <color theme="10"/>
      <name val="Calibri"/>
      <family val="2"/>
      <scheme val="minor"/>
    </font>
    <font>
      <sz val="10"/>
      <color theme="1"/>
      <name val="Calibri"/>
      <family val="2"/>
      <scheme val="minor"/>
    </font>
    <font>
      <sz val="10"/>
      <color rgb="FF000000"/>
      <name val="Verdana"/>
      <family val="2"/>
    </font>
    <font>
      <b/>
      <sz val="12"/>
      <color theme="1"/>
      <name val="Calibri"/>
      <family val="2"/>
      <scheme val="minor"/>
    </font>
    <font>
      <sz val="8"/>
      <name val="Calibri"/>
      <family val="2"/>
      <scheme val="minor"/>
    </font>
    <font>
      <b/>
      <u/>
      <sz val="12"/>
      <color theme="1"/>
      <name val="Calibri"/>
      <family val="2"/>
      <scheme val="minor"/>
    </font>
    <font>
      <sz val="11"/>
      <color rgb="FF000000"/>
      <name val="Calibri"/>
      <family val="2"/>
      <scheme val="minor"/>
    </font>
    <font>
      <sz val="12"/>
      <color rgb="FF000000"/>
      <name val="Calibri"/>
      <family val="2"/>
      <charset val="1"/>
    </font>
    <font>
      <sz val="12"/>
      <name val="Calibri"/>
      <family val="2"/>
      <scheme val="minor"/>
    </font>
    <font>
      <sz val="10"/>
      <color theme="4"/>
      <name val="Arial"/>
      <family val="2"/>
    </font>
    <font>
      <sz val="10"/>
      <name val="Calibri"/>
      <family val="2"/>
    </font>
    <font>
      <sz val="10"/>
      <color theme="1"/>
      <name val="Calibri"/>
      <family val="2"/>
    </font>
    <font>
      <sz val="10"/>
      <name val="Verdana"/>
      <family val="2"/>
    </font>
    <font>
      <sz val="10"/>
      <name val="Times New Roman"/>
      <family val="1"/>
    </font>
    <font>
      <sz val="11"/>
      <color rgb="FF000000"/>
      <name val="Calibri"/>
      <family val="2"/>
    </font>
    <font>
      <sz val="10"/>
      <color rgb="FF000000"/>
      <name val="Times New Roman"/>
      <family val="1"/>
    </font>
    <font>
      <sz val="12"/>
      <color theme="1"/>
      <name val="Corbel"/>
      <family val="2"/>
    </font>
  </fonts>
  <fills count="9">
    <fill>
      <patternFill patternType="none"/>
    </fill>
    <fill>
      <patternFill patternType="gray125"/>
    </fill>
    <fill>
      <patternFill patternType="solid">
        <fgColor theme="5" tint="0.7999816888943144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59999389629810485"/>
        <bgColor indexed="64"/>
      </patternFill>
    </fill>
  </fills>
  <borders count="14">
    <border>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s>
  <cellStyleXfs count="7">
    <xf numFmtId="0" fontId="0" fillId="0" borderId="0"/>
    <xf numFmtId="0" fontId="5" fillId="0" borderId="0"/>
    <xf numFmtId="0" fontId="3" fillId="0" borderId="0"/>
    <xf numFmtId="0" fontId="23" fillId="0" borderId="0" applyNumberFormat="0" applyFill="0" applyBorder="0" applyAlignment="0" applyProtection="0"/>
    <xf numFmtId="0" fontId="35" fillId="0" borderId="0"/>
    <xf numFmtId="165" fontId="37" fillId="0" borderId="0"/>
    <xf numFmtId="0" fontId="37" fillId="0" borderId="0"/>
  </cellStyleXfs>
  <cellXfs count="191">
    <xf numFmtId="0" fontId="0" fillId="0" borderId="0" xfId="0"/>
    <xf numFmtId="0" fontId="0" fillId="0" borderId="0" xfId="0" applyFill="1"/>
    <xf numFmtId="0" fontId="7" fillId="0" borderId="1" xfId="0" applyFont="1" applyBorder="1"/>
    <xf numFmtId="0" fontId="0" fillId="0" borderId="1" xfId="0" applyFont="1" applyBorder="1" applyAlignment="1">
      <alignment wrapText="1"/>
    </xf>
    <xf numFmtId="0" fontId="0" fillId="0" borderId="1" xfId="0" applyFont="1" applyBorder="1"/>
    <xf numFmtId="0" fontId="0" fillId="0" borderId="1" xfId="0" quotePrefix="1" applyFont="1" applyBorder="1" applyAlignment="1">
      <alignment wrapText="1"/>
    </xf>
    <xf numFmtId="0" fontId="0" fillId="0" borderId="2" xfId="0" quotePrefix="1" applyFont="1" applyBorder="1" applyAlignment="1">
      <alignment wrapText="1"/>
    </xf>
    <xf numFmtId="0" fontId="0" fillId="0" borderId="1" xfId="0" applyFont="1" applyFill="1" applyBorder="1" applyAlignment="1">
      <alignment wrapText="1"/>
    </xf>
    <xf numFmtId="0" fontId="0" fillId="0" borderId="2" xfId="0" applyFont="1" applyFill="1" applyBorder="1" applyAlignment="1">
      <alignment wrapText="1"/>
    </xf>
    <xf numFmtId="0" fontId="0" fillId="0" borderId="3" xfId="0" applyFont="1" applyFill="1" applyBorder="1" applyAlignment="1">
      <alignment wrapText="1"/>
    </xf>
    <xf numFmtId="0" fontId="0" fillId="0" borderId="4" xfId="0" applyFont="1" applyFill="1" applyBorder="1" applyAlignment="1">
      <alignment wrapText="1"/>
    </xf>
    <xf numFmtId="0" fontId="7" fillId="0" borderId="2" xfId="0" applyFont="1" applyBorder="1" applyAlignment="1">
      <alignment wrapText="1"/>
    </xf>
    <xf numFmtId="0" fontId="7" fillId="0" borderId="3" xfId="0" applyFont="1" applyBorder="1" applyAlignment="1">
      <alignment wrapText="1"/>
    </xf>
    <xf numFmtId="1" fontId="0" fillId="0" borderId="0" xfId="0" applyNumberFormat="1"/>
    <xf numFmtId="2" fontId="0" fillId="0" borderId="0" xfId="0" applyNumberFormat="1"/>
    <xf numFmtId="0" fontId="8" fillId="0" borderId="0" xfId="0" applyFont="1"/>
    <xf numFmtId="0" fontId="8" fillId="2" borderId="3" xfId="0" applyFont="1" applyFill="1" applyBorder="1"/>
    <xf numFmtId="0" fontId="8" fillId="3" borderId="3" xfId="0" applyFont="1" applyFill="1" applyBorder="1"/>
    <xf numFmtId="0" fontId="9" fillId="2" borderId="3" xfId="0" applyFont="1" applyFill="1" applyBorder="1"/>
    <xf numFmtId="1" fontId="8" fillId="3" borderId="3" xfId="0" applyNumberFormat="1" applyFont="1" applyFill="1" applyBorder="1"/>
    <xf numFmtId="0" fontId="8" fillId="0" borderId="3" xfId="0" applyFont="1" applyBorder="1"/>
    <xf numFmtId="0" fontId="10" fillId="0" borderId="3" xfId="0" applyFont="1" applyBorder="1"/>
    <xf numFmtId="1" fontId="8" fillId="0" borderId="5" xfId="0" applyNumberFormat="1" applyFont="1" applyBorder="1" applyAlignment="1">
      <alignment horizontal="center"/>
    </xf>
    <xf numFmtId="0" fontId="8" fillId="0" borderId="4" xfId="0" applyFont="1" applyBorder="1"/>
    <xf numFmtId="0" fontId="10" fillId="0" borderId="5" xfId="0" applyFont="1" applyBorder="1"/>
    <xf numFmtId="1" fontId="8" fillId="0" borderId="3" xfId="0" applyNumberFormat="1" applyFont="1" applyBorder="1" applyAlignment="1">
      <alignment horizontal="center"/>
    </xf>
    <xf numFmtId="16" fontId="0" fillId="0" borderId="0" xfId="0" quotePrefix="1" applyNumberFormat="1"/>
    <xf numFmtId="0" fontId="0" fillId="0" borderId="0" xfId="0" quotePrefix="1"/>
    <xf numFmtId="0" fontId="11" fillId="0" borderId="0" xfId="0" applyFont="1"/>
    <xf numFmtId="1" fontId="11" fillId="0" borderId="0" xfId="0" applyNumberFormat="1" applyFont="1"/>
    <xf numFmtId="0" fontId="6" fillId="0" borderId="0" xfId="0" applyNumberFormat="1" applyFont="1"/>
    <xf numFmtId="0" fontId="0" fillId="0" borderId="0" xfId="0" applyFont="1" applyFill="1"/>
    <xf numFmtId="2" fontId="0" fillId="0" borderId="4" xfId="0" applyNumberFormat="1" applyFont="1" applyFill="1" applyBorder="1"/>
    <xf numFmtId="2" fontId="0" fillId="0" borderId="6" xfId="0" applyNumberFormat="1" applyFont="1" applyFill="1" applyBorder="1"/>
    <xf numFmtId="2" fontId="0" fillId="0" borderId="1" xfId="0" applyNumberFormat="1" applyFont="1" applyFill="1" applyBorder="1"/>
    <xf numFmtId="2" fontId="0" fillId="0" borderId="2" xfId="0" applyNumberFormat="1" applyFont="1" applyFill="1" applyBorder="1"/>
    <xf numFmtId="2" fontId="0" fillId="0" borderId="0" xfId="0" applyNumberFormat="1" applyFont="1" applyFill="1" applyBorder="1"/>
    <xf numFmtId="0" fontId="0" fillId="0" borderId="0" xfId="0" quotePrefix="1" applyFont="1" applyFill="1"/>
    <xf numFmtId="2" fontId="13" fillId="0" borderId="7" xfId="0" applyNumberFormat="1" applyFont="1" applyFill="1" applyBorder="1"/>
    <xf numFmtId="2" fontId="0" fillId="0" borderId="7" xfId="0" applyNumberFormat="1" applyFont="1" applyFill="1" applyBorder="1"/>
    <xf numFmtId="2" fontId="0" fillId="0" borderId="8" xfId="0" applyNumberFormat="1" applyFont="1" applyFill="1" applyBorder="1"/>
    <xf numFmtId="2" fontId="0" fillId="0" borderId="7" xfId="0" applyNumberFormat="1" applyFill="1" applyBorder="1"/>
    <xf numFmtId="2" fontId="0" fillId="0" borderId="0" xfId="0" applyNumberFormat="1" applyFill="1" applyBorder="1"/>
    <xf numFmtId="2" fontId="0" fillId="0" borderId="9" xfId="0" applyNumberFormat="1" applyFont="1" applyFill="1" applyBorder="1"/>
    <xf numFmtId="2" fontId="0" fillId="0" borderId="10" xfId="0" applyNumberFormat="1" applyFont="1" applyFill="1" applyBorder="1"/>
    <xf numFmtId="2" fontId="0" fillId="0" borderId="11" xfId="0" applyNumberFormat="1" applyFont="1" applyFill="1" applyBorder="1"/>
    <xf numFmtId="0" fontId="15" fillId="0" borderId="0" xfId="0" applyFont="1"/>
    <xf numFmtId="0" fontId="3" fillId="0" borderId="0" xfId="2"/>
    <xf numFmtId="0" fontId="8" fillId="3" borderId="3" xfId="0" applyFont="1" applyFill="1" applyBorder="1" applyProtection="1">
      <protection locked="0"/>
    </xf>
    <xf numFmtId="0" fontId="8" fillId="2" borderId="3" xfId="0" applyFont="1" applyFill="1" applyBorder="1" applyProtection="1">
      <protection locked="0"/>
    </xf>
    <xf numFmtId="1" fontId="8" fillId="2" borderId="3" xfId="0" applyNumberFormat="1" applyFont="1" applyFill="1" applyBorder="1"/>
    <xf numFmtId="0" fontId="0" fillId="0" borderId="0" xfId="0" applyAlignment="1">
      <alignment vertical="top"/>
    </xf>
    <xf numFmtId="164" fontId="16" fillId="0" borderId="0" xfId="0" applyNumberFormat="1" applyFont="1" applyAlignment="1">
      <alignment horizontal="center"/>
    </xf>
    <xf numFmtId="0" fontId="0" fillId="4" borderId="0" xfId="0" applyFill="1"/>
    <xf numFmtId="0" fontId="0" fillId="0" borderId="0" xfId="0" applyAlignment="1">
      <alignment horizontal="center"/>
    </xf>
    <xf numFmtId="1" fontId="16" fillId="0" borderId="0" xfId="0" applyNumberFormat="1" applyFont="1" applyAlignment="1">
      <alignment horizontal="center"/>
    </xf>
    <xf numFmtId="1" fontId="17" fillId="5" borderId="0" xfId="0" applyNumberFormat="1" applyFont="1" applyFill="1" applyAlignment="1">
      <alignment horizontal="center"/>
    </xf>
    <xf numFmtId="0" fontId="0" fillId="0" borderId="0" xfId="0" applyAlignment="1">
      <alignment horizontal="left"/>
    </xf>
    <xf numFmtId="164" fontId="0" fillId="0" borderId="0" xfId="0" applyNumberFormat="1"/>
    <xf numFmtId="0" fontId="4" fillId="0" borderId="0" xfId="0" applyFont="1"/>
    <xf numFmtId="1" fontId="21" fillId="0" borderId="0" xfId="0" applyNumberFormat="1" applyFont="1" applyAlignment="1">
      <alignment horizontal="left"/>
    </xf>
    <xf numFmtId="1" fontId="21" fillId="0" borderId="0" xfId="0" applyNumberFormat="1" applyFont="1" applyAlignment="1">
      <alignment horizontal="center"/>
    </xf>
    <xf numFmtId="1" fontId="0" fillId="0" borderId="0" xfId="0" applyNumberFormat="1" applyAlignment="1">
      <alignment horizontal="center"/>
    </xf>
    <xf numFmtId="1" fontId="0" fillId="0" borderId="0" xfId="0" applyNumberFormat="1" applyAlignment="1">
      <alignment horizontal="left"/>
    </xf>
    <xf numFmtId="164" fontId="0" fillId="0" borderId="0" xfId="0" applyNumberFormat="1" applyAlignment="1">
      <alignment horizontal="center"/>
    </xf>
    <xf numFmtId="1" fontId="4" fillId="0" borderId="0" xfId="0" applyNumberFormat="1" applyFont="1"/>
    <xf numFmtId="0" fontId="12" fillId="0" borderId="0" xfId="0" applyFont="1"/>
    <xf numFmtId="0" fontId="0" fillId="0" borderId="0" xfId="0" applyAlignment="1">
      <alignment horizontal="center" vertical="center"/>
    </xf>
    <xf numFmtId="0" fontId="0" fillId="0" borderId="1" xfId="0"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4" fillId="0" borderId="0" xfId="0" applyFont="1" applyProtection="1">
      <protection locked="0"/>
    </xf>
    <xf numFmtId="0" fontId="8" fillId="0" borderId="3" xfId="0" applyFont="1" applyBorder="1" applyAlignment="1">
      <alignment horizontal="center"/>
    </xf>
    <xf numFmtId="0" fontId="8" fillId="0" borderId="5" xfId="0" applyFont="1" applyBorder="1"/>
    <xf numFmtId="0" fontId="8" fillId="0" borderId="12" xfId="0" applyFont="1" applyBorder="1"/>
    <xf numFmtId="1" fontId="8" fillId="0" borderId="12" xfId="0" applyNumberFormat="1" applyFont="1" applyBorder="1"/>
    <xf numFmtId="0" fontId="8" fillId="0" borderId="12" xfId="0" applyFont="1" applyBorder="1" applyAlignment="1">
      <alignment horizontal="center"/>
    </xf>
    <xf numFmtId="0" fontId="0" fillId="0" borderId="12" xfId="0" applyBorder="1"/>
    <xf numFmtId="1" fontId="8" fillId="0" borderId="3" xfId="0" applyNumberFormat="1" applyFont="1" applyBorder="1"/>
    <xf numFmtId="0" fontId="0" fillId="0" borderId="3" xfId="0" applyBorder="1"/>
    <xf numFmtId="0" fontId="8" fillId="0" borderId="13" xfId="0" applyFont="1" applyBorder="1"/>
    <xf numFmtId="0" fontId="8" fillId="0" borderId="13" xfId="0" applyFont="1" applyBorder="1" applyAlignment="1">
      <alignment horizontal="center" vertical="center"/>
    </xf>
    <xf numFmtId="0" fontId="0" fillId="0" borderId="13" xfId="0" applyBorder="1"/>
    <xf numFmtId="1" fontId="8" fillId="5" borderId="3" xfId="0" applyNumberFormat="1" applyFont="1" applyFill="1" applyBorder="1"/>
    <xf numFmtId="0" fontId="0" fillId="0" borderId="3" xfId="0" applyBorder="1" applyAlignment="1">
      <alignment horizontal="center"/>
    </xf>
    <xf numFmtId="0" fontId="22" fillId="0" borderId="3" xfId="0" applyFont="1" applyBorder="1" applyAlignment="1">
      <alignment vertical="top"/>
    </xf>
    <xf numFmtId="0" fontId="23" fillId="0" borderId="13" xfId="3" applyBorder="1" applyAlignment="1">
      <alignment horizontal="left"/>
    </xf>
    <xf numFmtId="1" fontId="8" fillId="0" borderId="13" xfId="0" applyNumberFormat="1" applyFont="1" applyBorder="1"/>
    <xf numFmtId="0" fontId="0" fillId="0" borderId="13" xfId="0" applyBorder="1" applyAlignment="1">
      <alignment horizontal="center"/>
    </xf>
    <xf numFmtId="0" fontId="23" fillId="0" borderId="3" xfId="3" applyBorder="1" applyAlignment="1">
      <alignment horizontal="left"/>
    </xf>
    <xf numFmtId="1" fontId="0" fillId="0" borderId="13" xfId="0" applyNumberFormat="1" applyBorder="1"/>
    <xf numFmtId="1" fontId="0" fillId="0" borderId="13" xfId="0" applyNumberFormat="1" applyBorder="1" applyAlignment="1">
      <alignment horizontal="center"/>
    </xf>
    <xf numFmtId="1" fontId="0" fillId="0" borderId="3" xfId="0" applyNumberFormat="1" applyBorder="1"/>
    <xf numFmtId="1" fontId="0" fillId="0" borderId="3" xfId="0" applyNumberFormat="1" applyBorder="1" applyAlignment="1">
      <alignment horizontal="center"/>
    </xf>
    <xf numFmtId="164" fontId="4" fillId="0" borderId="0" xfId="0" applyNumberFormat="1" applyFont="1"/>
    <xf numFmtId="0" fontId="0" fillId="0" borderId="0" xfId="0" applyFont="1" applyFill="1" applyBorder="1" applyAlignment="1">
      <alignment wrapText="1"/>
    </xf>
    <xf numFmtId="0" fontId="16" fillId="0" borderId="0" xfId="0" applyFont="1" applyAlignment="1">
      <alignment horizontal="center"/>
    </xf>
    <xf numFmtId="0" fontId="13" fillId="0" borderId="0" xfId="0" applyFont="1" applyAlignment="1">
      <alignment horizontal="center"/>
    </xf>
    <xf numFmtId="0" fontId="0" fillId="0" borderId="0" xfId="0" applyAlignment="1">
      <alignment horizontal="right"/>
    </xf>
    <xf numFmtId="1" fontId="10" fillId="0" borderId="0" xfId="0" applyNumberFormat="1" applyFont="1" applyAlignment="1">
      <alignment horizontal="center"/>
    </xf>
    <xf numFmtId="0" fontId="0" fillId="0" borderId="0" xfId="0" applyAlignment="1">
      <alignment wrapText="1"/>
    </xf>
    <xf numFmtId="0" fontId="0" fillId="0" borderId="0" xfId="0" applyAlignment="1"/>
    <xf numFmtId="0" fontId="26" fillId="0" borderId="0" xfId="0" applyFont="1"/>
    <xf numFmtId="0" fontId="13" fillId="0" borderId="0" xfId="0" applyFont="1" applyFill="1" applyAlignment="1">
      <alignment horizontal="center"/>
    </xf>
    <xf numFmtId="0" fontId="0" fillId="4" borderId="1" xfId="0" quotePrefix="1" applyFont="1" applyFill="1" applyBorder="1" applyAlignment="1">
      <alignment wrapText="1"/>
    </xf>
    <xf numFmtId="0" fontId="28" fillId="0" borderId="0" xfId="0" applyFont="1"/>
    <xf numFmtId="164" fontId="29" fillId="5" borderId="0" xfId="0" applyNumberFormat="1" applyFont="1" applyFill="1" applyAlignment="1">
      <alignment horizontal="center"/>
    </xf>
    <xf numFmtId="164" fontId="29" fillId="0" borderId="0" xfId="0" applyNumberFormat="1" applyFont="1" applyAlignment="1">
      <alignment horizontal="center"/>
    </xf>
    <xf numFmtId="1" fontId="18" fillId="0" borderId="0" xfId="0" applyNumberFormat="1" applyFont="1" applyAlignment="1">
      <alignment horizontal="center"/>
    </xf>
    <xf numFmtId="1" fontId="17" fillId="0" borderId="0" xfId="0" applyNumberFormat="1" applyFont="1" applyAlignment="1">
      <alignment horizontal="center"/>
    </xf>
    <xf numFmtId="2" fontId="2" fillId="0" borderId="0" xfId="1" quotePrefix="1" applyNumberFormat="1" applyFont="1" applyAlignment="1">
      <alignment horizontal="center"/>
    </xf>
    <xf numFmtId="0" fontId="16" fillId="0" borderId="10" xfId="0" applyFont="1" applyBorder="1" applyAlignment="1">
      <alignment horizontal="center"/>
    </xf>
    <xf numFmtId="0" fontId="0" fillId="0" borderId="10" xfId="0" applyBorder="1"/>
    <xf numFmtId="0" fontId="24" fillId="0" borderId="0" xfId="0" applyFont="1"/>
    <xf numFmtId="0" fontId="24" fillId="0" borderId="10" xfId="0" applyFont="1" applyBorder="1"/>
    <xf numFmtId="0" fontId="17" fillId="0" borderId="0" xfId="0" applyFont="1" applyAlignment="1">
      <alignment horizontal="center"/>
    </xf>
    <xf numFmtId="0" fontId="17" fillId="0" borderId="10" xfId="0" applyFont="1" applyBorder="1" applyAlignment="1">
      <alignment horizontal="center"/>
    </xf>
    <xf numFmtId="0" fontId="18" fillId="0" borderId="0" xfId="0" applyFont="1" applyAlignment="1">
      <alignment horizontal="center"/>
    </xf>
    <xf numFmtId="0" fontId="25" fillId="0" borderId="0" xfId="0" applyFont="1" applyAlignment="1">
      <alignment horizontal="center" wrapText="1"/>
    </xf>
    <xf numFmtId="0" fontId="25" fillId="0" borderId="10" xfId="0" applyFont="1" applyBorder="1" applyAlignment="1">
      <alignment horizontal="center" wrapText="1"/>
    </xf>
    <xf numFmtId="0" fontId="25" fillId="0" borderId="0" xfId="0" applyFont="1" applyAlignment="1">
      <alignment horizontal="center"/>
    </xf>
    <xf numFmtId="1" fontId="0" fillId="0" borderId="0" xfId="0" applyNumberFormat="1" applyAlignment="1">
      <alignment horizontal="right"/>
    </xf>
    <xf numFmtId="164" fontId="19" fillId="0" borderId="0" xfId="0" applyNumberFormat="1" applyFont="1" applyAlignment="1">
      <alignment horizontal="center"/>
    </xf>
    <xf numFmtId="1" fontId="20" fillId="0" borderId="0" xfId="0" applyNumberFormat="1" applyFont="1" applyAlignment="1">
      <alignment horizontal="left"/>
    </xf>
    <xf numFmtId="164" fontId="20" fillId="0" borderId="0" xfId="0" applyNumberFormat="1" applyFont="1" applyAlignment="1">
      <alignment horizontal="center"/>
    </xf>
    <xf numFmtId="0" fontId="1" fillId="0" borderId="0" xfId="0" applyFont="1"/>
    <xf numFmtId="0" fontId="6" fillId="0" borderId="0" xfId="0" applyFont="1"/>
    <xf numFmtId="0" fontId="0" fillId="0" borderId="1" xfId="0" applyBorder="1" applyAlignment="1">
      <alignment wrapText="1"/>
    </xf>
    <xf numFmtId="0" fontId="0" fillId="0" borderId="1" xfId="0" applyBorder="1"/>
    <xf numFmtId="0" fontId="0" fillId="0" borderId="1" xfId="0" quotePrefix="1" applyBorder="1" applyAlignment="1">
      <alignment wrapText="1"/>
    </xf>
    <xf numFmtId="0" fontId="0" fillId="0" borderId="2" xfId="0" quotePrefix="1" applyBorder="1"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applyAlignment="1">
      <alignment wrapText="1"/>
    </xf>
    <xf numFmtId="49" fontId="0" fillId="0" borderId="0" xfId="0" applyNumberFormat="1"/>
    <xf numFmtId="0" fontId="14" fillId="0" borderId="0" xfId="0" applyFont="1" applyAlignment="1">
      <alignment horizontal="left"/>
    </xf>
    <xf numFmtId="0" fontId="7" fillId="0" borderId="0" xfId="0" applyFont="1"/>
    <xf numFmtId="0" fontId="7" fillId="0" borderId="0" xfId="0" applyFont="1" applyAlignment="1">
      <alignment vertical="top"/>
    </xf>
    <xf numFmtId="0" fontId="7" fillId="0" borderId="0" xfId="0" applyFont="1" applyAlignment="1">
      <alignment horizontal="left"/>
    </xf>
    <xf numFmtId="0" fontId="7" fillId="0" borderId="0" xfId="0" applyFont="1" applyProtection="1">
      <protection locked="0"/>
    </xf>
    <xf numFmtId="0" fontId="29" fillId="0" borderId="0" xfId="1" applyFont="1"/>
    <xf numFmtId="0" fontId="30" fillId="0" borderId="0" xfId="1" applyFont="1" applyAlignment="1">
      <alignment vertical="center"/>
    </xf>
    <xf numFmtId="0" fontId="30" fillId="0" borderId="0" xfId="1" applyFont="1"/>
    <xf numFmtId="0" fontId="7" fillId="0" borderId="0" xfId="1" applyFont="1"/>
    <xf numFmtId="0" fontId="5" fillId="0" borderId="0" xfId="1" applyAlignment="1">
      <alignment vertical="center"/>
    </xf>
    <xf numFmtId="0" fontId="5" fillId="0" borderId="0" xfId="1"/>
    <xf numFmtId="0" fontId="31" fillId="0" borderId="0" xfId="0" applyFont="1"/>
    <xf numFmtId="0" fontId="10" fillId="3" borderId="3" xfId="0" applyFont="1" applyFill="1" applyBorder="1"/>
    <xf numFmtId="1" fontId="1" fillId="0" borderId="0" xfId="0" applyNumberFormat="1" applyFont="1"/>
    <xf numFmtId="0" fontId="7" fillId="0" borderId="1" xfId="0" applyFont="1" applyBorder="1" applyAlignment="1">
      <alignment wrapText="1"/>
    </xf>
    <xf numFmtId="49" fontId="3" fillId="0" borderId="0" xfId="0" applyNumberFormat="1" applyFont="1"/>
    <xf numFmtId="0" fontId="32" fillId="0" borderId="0" xfId="0" applyFont="1"/>
    <xf numFmtId="0" fontId="33" fillId="0" borderId="0" xfId="0" applyFont="1" applyAlignment="1">
      <alignment horizontal="right"/>
    </xf>
    <xf numFmtId="0" fontId="34" fillId="0" borderId="0" xfId="0" applyFont="1" applyAlignment="1">
      <alignment horizontal="right"/>
    </xf>
    <xf numFmtId="49" fontId="0" fillId="6" borderId="0" xfId="0" applyNumberFormat="1" applyFill="1"/>
    <xf numFmtId="0" fontId="0" fillId="6" borderId="0" xfId="0" applyFill="1"/>
    <xf numFmtId="0" fontId="15" fillId="6" borderId="0" xfId="0" applyFont="1" applyFill="1"/>
    <xf numFmtId="49" fontId="3" fillId="6" borderId="0" xfId="0" applyNumberFormat="1" applyFont="1" applyFill="1"/>
    <xf numFmtId="0" fontId="4" fillId="0" borderId="0" xfId="0" applyFont="1" applyAlignment="1">
      <alignment horizontal="center"/>
    </xf>
    <xf numFmtId="0" fontId="35" fillId="0" borderId="0" xfId="4" applyAlignment="1">
      <alignment horizontal="left"/>
    </xf>
    <xf numFmtId="0" fontId="13" fillId="0" borderId="0" xfId="0" applyFont="1"/>
    <xf numFmtId="0" fontId="3" fillId="0" borderId="0" xfId="0" applyFont="1" applyAlignment="1">
      <alignment horizontal="center"/>
    </xf>
    <xf numFmtId="0" fontId="36" fillId="0" borderId="0" xfId="0" applyFont="1" applyAlignment="1">
      <alignment horizontal="left"/>
    </xf>
    <xf numFmtId="165" fontId="36" fillId="0" borderId="0" xfId="5" applyFont="1" applyAlignment="1">
      <alignment horizontal="left"/>
    </xf>
    <xf numFmtId="0" fontId="36" fillId="0" borderId="0" xfId="6" applyFont="1" applyAlignment="1">
      <alignment horizontal="left"/>
    </xf>
    <xf numFmtId="0" fontId="38" fillId="0" borderId="0" xfId="6" applyFont="1" applyAlignment="1">
      <alignment horizontal="left"/>
    </xf>
    <xf numFmtId="0" fontId="36" fillId="0" borderId="0" xfId="4" applyFont="1" applyAlignment="1">
      <alignment horizontal="left"/>
    </xf>
    <xf numFmtId="165" fontId="38" fillId="0" borderId="0" xfId="5" applyFont="1" applyAlignment="1">
      <alignment horizontal="left"/>
    </xf>
    <xf numFmtId="0" fontId="0" fillId="7" borderId="0" xfId="0" applyFill="1"/>
    <xf numFmtId="0" fontId="3" fillId="0" borderId="0" xfId="0" applyFont="1"/>
    <xf numFmtId="0" fontId="3" fillId="0" borderId="10" xfId="0" applyFont="1" applyBorder="1"/>
    <xf numFmtId="0" fontId="13" fillId="0" borderId="0" xfId="0" applyFont="1" applyAlignment="1">
      <alignment horizontal="left"/>
    </xf>
    <xf numFmtId="0" fontId="0" fillId="0" borderId="0" xfId="0" applyFill="1" applyAlignment="1">
      <alignment horizontal="left"/>
    </xf>
    <xf numFmtId="0" fontId="0" fillId="0" borderId="0" xfId="0" applyFill="1" applyAlignment="1">
      <alignment horizontal="center"/>
    </xf>
    <xf numFmtId="0" fontId="39" fillId="0" borderId="0" xfId="0" applyFont="1" applyFill="1"/>
    <xf numFmtId="164" fontId="0" fillId="0" borderId="0" xfId="0" applyNumberFormat="1" applyFill="1"/>
    <xf numFmtId="0" fontId="0" fillId="0" borderId="6" xfId="0" applyFill="1" applyBorder="1" applyAlignment="1">
      <alignment horizontal="left"/>
    </xf>
    <xf numFmtId="0" fontId="0" fillId="0" borderId="6" xfId="0" applyFill="1" applyBorder="1" applyAlignment="1">
      <alignment horizontal="center"/>
    </xf>
    <xf numFmtId="0" fontId="0" fillId="0" borderId="6" xfId="0" applyFill="1" applyBorder="1"/>
    <xf numFmtId="1" fontId="0" fillId="0" borderId="0" xfId="0" applyNumberFormat="1" applyFill="1"/>
    <xf numFmtId="2" fontId="0" fillId="0" borderId="0" xfId="0" applyNumberFormat="1" applyFill="1"/>
    <xf numFmtId="0" fontId="4" fillId="0" borderId="0" xfId="0" applyFont="1" applyFill="1"/>
    <xf numFmtId="0" fontId="3" fillId="0" borderId="0" xfId="0" applyFont="1" applyProtection="1">
      <protection locked="0"/>
    </xf>
    <xf numFmtId="0" fontId="0" fillId="0" borderId="0" xfId="0" applyProtection="1">
      <protection locked="0"/>
    </xf>
    <xf numFmtId="1" fontId="3" fillId="0" borderId="0" xfId="0" applyNumberFormat="1" applyFont="1" applyProtection="1">
      <protection locked="0"/>
    </xf>
    <xf numFmtId="1" fontId="0" fillId="0" borderId="0" xfId="0" applyNumberFormat="1" applyProtection="1">
      <protection locked="0"/>
    </xf>
    <xf numFmtId="0" fontId="8" fillId="0" borderId="0" xfId="0" applyFont="1" applyProtection="1">
      <protection locked="0"/>
    </xf>
    <xf numFmtId="0" fontId="9" fillId="2" borderId="3" xfId="0" applyFont="1" applyFill="1" applyBorder="1" applyProtection="1">
      <protection locked="0"/>
    </xf>
    <xf numFmtId="1" fontId="8" fillId="3" borderId="3" xfId="0" applyNumberFormat="1" applyFont="1" applyFill="1" applyBorder="1" applyProtection="1">
      <protection locked="0"/>
    </xf>
    <xf numFmtId="0" fontId="0" fillId="8" borderId="0" xfId="0" applyFill="1"/>
    <xf numFmtId="0" fontId="13" fillId="8" borderId="0" xfId="0" applyFont="1" applyFill="1"/>
  </cellXfs>
  <cellStyles count="7">
    <cellStyle name="Excel Built-in Normal" xfId="5" xr:uid="{03E815C4-06F1-F14E-AB22-A0087075C00F}"/>
    <cellStyle name="Excel Built-in Normal 1" xfId="6" xr:uid="{6C306971-6E3B-A144-8F11-99FC16BE5D01}"/>
    <cellStyle name="Hyperlink" xfId="3" builtinId="8"/>
    <cellStyle name="Normal" xfId="0" builtinId="0"/>
    <cellStyle name="Normal 2" xfId="4" xr:uid="{14372686-1052-2347-8D11-DBEE02264A73}"/>
    <cellStyle name="Normal 3" xfId="1" xr:uid="{00000000-0005-0000-0000-000001000000}"/>
    <cellStyle name="Normal_CO2 proxy data &amp; documentation"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trendline>
            <c:trendlineType val="power"/>
            <c:dispRSqr val="0"/>
            <c:dispEq val="1"/>
            <c:trendlineLbl>
              <c:layout>
                <c:manualLayout>
                  <c:x val="8.3333333333333329E-2"/>
                  <c:y val="-0.1743135473450434"/>
                </c:manualLayout>
              </c:layout>
              <c:numFmt formatCode="General" sourceLinked="0"/>
              <c:txPr>
                <a:bodyPr/>
                <a:lstStyle/>
                <a:p>
                  <a:pPr>
                    <a:defRPr sz="1800">
                      <a:solidFill>
                        <a:schemeClr val="accent1"/>
                      </a:solidFill>
                    </a:defRPr>
                  </a:pPr>
                  <a:endParaRPr lang="en-US"/>
                </a:p>
              </c:txPr>
            </c:trendlineLbl>
          </c:trendline>
          <c:xVal>
            <c:numRef>
              <c:f>'age uncertainty'!$C$2:$C$6</c:f>
              <c:numCache>
                <c:formatCode>General</c:formatCode>
                <c:ptCount val="5"/>
                <c:pt idx="0">
                  <c:v>500</c:v>
                </c:pt>
                <c:pt idx="1">
                  <c:v>2000</c:v>
                </c:pt>
                <c:pt idx="2">
                  <c:v>3500</c:v>
                </c:pt>
                <c:pt idx="3">
                  <c:v>4500</c:v>
                </c:pt>
                <c:pt idx="4">
                  <c:v>5150</c:v>
                </c:pt>
              </c:numCache>
            </c:numRef>
          </c:xVal>
          <c:yVal>
            <c:numRef>
              <c:f>'age uncertainty'!$D$2:$D$6</c:f>
              <c:numCache>
                <c:formatCode>General</c:formatCode>
                <c:ptCount val="5"/>
                <c:pt idx="0">
                  <c:v>4</c:v>
                </c:pt>
                <c:pt idx="1">
                  <c:v>6</c:v>
                </c:pt>
                <c:pt idx="2">
                  <c:v>15</c:v>
                </c:pt>
                <c:pt idx="3">
                  <c:v>30</c:v>
                </c:pt>
                <c:pt idx="4">
                  <c:v>40</c:v>
                </c:pt>
              </c:numCache>
            </c:numRef>
          </c:yVal>
          <c:smooth val="0"/>
          <c:extLst>
            <c:ext xmlns:c16="http://schemas.microsoft.com/office/drawing/2014/chart" uri="{C3380CC4-5D6E-409C-BE32-E72D297353CC}">
              <c16:uniqueId val="{00000000-2D92-DA4C-9C4C-3294D84131A1}"/>
            </c:ext>
          </c:extLst>
        </c:ser>
        <c:ser>
          <c:idx val="1"/>
          <c:order val="1"/>
          <c:spPr>
            <a:ln w="19050">
              <a:noFill/>
            </a:ln>
          </c:spPr>
          <c:trendline>
            <c:trendlineType val="linear"/>
            <c:dispRSqr val="0"/>
            <c:dispEq val="1"/>
            <c:trendlineLbl>
              <c:layout>
                <c:manualLayout>
                  <c:x val="0.13975153105861768"/>
                  <c:y val="5.8184601924759403E-2"/>
                </c:manualLayout>
              </c:layout>
              <c:numFmt formatCode="General" sourceLinked="0"/>
              <c:spPr>
                <a:ln>
                  <a:noFill/>
                </a:ln>
              </c:spPr>
              <c:txPr>
                <a:bodyPr/>
                <a:lstStyle/>
                <a:p>
                  <a:pPr>
                    <a:defRPr sz="1400">
                      <a:solidFill>
                        <a:schemeClr val="accent2"/>
                      </a:solidFill>
                    </a:defRPr>
                  </a:pPr>
                  <a:endParaRPr lang="en-US"/>
                </a:p>
              </c:txPr>
            </c:trendlineLbl>
          </c:trendline>
          <c:xVal>
            <c:numRef>
              <c:f>'age uncertainty'!$C$7:$C$9</c:f>
              <c:numCache>
                <c:formatCode>General</c:formatCode>
                <c:ptCount val="3"/>
                <c:pt idx="0">
                  <c:v>5800</c:v>
                </c:pt>
                <c:pt idx="1">
                  <c:v>22800</c:v>
                </c:pt>
                <c:pt idx="2">
                  <c:v>49500</c:v>
                </c:pt>
              </c:numCache>
            </c:numRef>
          </c:xVal>
          <c:yVal>
            <c:numRef>
              <c:f>'age uncertainty'!$D$7:$D$9</c:f>
              <c:numCache>
                <c:formatCode>General</c:formatCode>
                <c:ptCount val="3"/>
                <c:pt idx="0">
                  <c:v>10</c:v>
                </c:pt>
                <c:pt idx="1">
                  <c:v>50</c:v>
                </c:pt>
                <c:pt idx="2">
                  <c:v>100</c:v>
                </c:pt>
              </c:numCache>
            </c:numRef>
          </c:yVal>
          <c:smooth val="0"/>
          <c:extLst>
            <c:ext xmlns:c16="http://schemas.microsoft.com/office/drawing/2014/chart" uri="{C3380CC4-5D6E-409C-BE32-E72D297353CC}">
              <c16:uniqueId val="{00000002-B5D9-5040-8D7F-02B7E678229B}"/>
            </c:ext>
          </c:extLst>
        </c:ser>
        <c:ser>
          <c:idx val="2"/>
          <c:order val="2"/>
          <c:tx>
            <c:v>Anagnostou</c:v>
          </c:tx>
          <c:spPr>
            <a:ln w="19050">
              <a:noFill/>
            </a:ln>
          </c:spPr>
          <c:xVal>
            <c:numRef>
              <c:f>'age uncertainty'!$B$10</c:f>
              <c:numCache>
                <c:formatCode>General</c:formatCode>
                <c:ptCount val="1"/>
                <c:pt idx="0">
                  <c:v>53</c:v>
                </c:pt>
              </c:numCache>
            </c:numRef>
          </c:xVal>
          <c:yVal>
            <c:numRef>
              <c:f>'age uncertainty'!$E$10</c:f>
              <c:numCache>
                <c:formatCode>General</c:formatCode>
                <c:ptCount val="1"/>
                <c:pt idx="0">
                  <c:v>0.5</c:v>
                </c:pt>
              </c:numCache>
            </c:numRef>
          </c:yVal>
          <c:smooth val="0"/>
          <c:extLst>
            <c:ext xmlns:c16="http://schemas.microsoft.com/office/drawing/2014/chart" uri="{C3380CC4-5D6E-409C-BE32-E72D297353CC}">
              <c16:uniqueId val="{00000003-B5D9-5040-8D7F-02B7E678229B}"/>
            </c:ext>
          </c:extLst>
        </c:ser>
        <c:dLbls>
          <c:showLegendKey val="0"/>
          <c:showVal val="0"/>
          <c:showCatName val="0"/>
          <c:showSerName val="0"/>
          <c:showPercent val="0"/>
          <c:showBubbleSize val="0"/>
        </c:dLbls>
        <c:axId val="798913008"/>
        <c:axId val="1"/>
      </c:scatterChart>
      <c:valAx>
        <c:axId val="798913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1"/>
        <c:crosses val="autoZero"/>
        <c:crossBetween val="midCat"/>
      </c:val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en-US"/>
          </a:p>
        </c:txPr>
        <c:crossAx val="798913008"/>
        <c:crosses val="autoZero"/>
        <c:crossBetween val="midCat"/>
      </c:valAx>
      <c:spPr>
        <a:noFill/>
        <a:ln w="25400">
          <a:noFill/>
        </a:ln>
      </c:spPr>
    </c:plotArea>
    <c:legend>
      <c:legendPos val="t"/>
      <c:overlay val="0"/>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(extrapolated) uncertainty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'age uncertainty'!$B$20</c:f>
              <c:strCache>
                <c:ptCount val="1"/>
                <c:pt idx="0">
                  <c:v>LR04 uncertainty (Ma)</c:v>
                </c:pt>
              </c:strCache>
            </c:strRef>
          </c:tx>
          <c:spPr>
            <a:ln w="19050" cap="rnd">
              <a:noFill/>
              <a:round/>
            </a:ln>
            <a:effectLst/>
          </c:spPr>
          <c:marker>
            <c:symbol val="circle"/>
            <c:size val="5"/>
            <c:spPr>
              <a:solidFill>
                <a:schemeClr val="accent1"/>
              </a:solidFill>
              <a:ln w="9525">
                <a:solidFill>
                  <a:schemeClr val="accent1"/>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uncertainty'!$B$21:$B$90</c:f>
              <c:numCache>
                <c:formatCode>General</c:formatCode>
                <c:ptCount val="70"/>
                <c:pt idx="0">
                  <c:v>5.7999999999999996E-3</c:v>
                </c:pt>
                <c:pt idx="1">
                  <c:v>1.1190890220447886E-2</c:v>
                </c:pt>
                <c:pt idx="2">
                  <c:v>1.6437447066888752E-2</c:v>
                </c:pt>
                <c:pt idx="3">
                  <c:v>2.1592417918295886E-2</c:v>
                </c:pt>
                <c:pt idx="4">
                  <c:v>2.6680339507160183E-2</c:v>
                </c:pt>
                <c:pt idx="5">
                  <c:v>3.1715459591375027E-2</c:v>
                </c:pt>
                <c:pt idx="6">
                  <c:v>3.670708987055607E-2</c:v>
                </c:pt>
                <c:pt idx="7">
                  <c:v>4.1661789399600191E-2</c:v>
                </c:pt>
                <c:pt idx="8">
                  <c:v>4.6584425185649952E-2</c:v>
                </c:pt>
                <c:pt idx="9">
                  <c:v>5.1478750080846257E-2</c:v>
                </c:pt>
                <c:pt idx="10">
                  <c:v>5.6347744621397453E-2</c:v>
                </c:pt>
                <c:pt idx="11">
                  <c:v>6.1193832168642902E-2</c:v>
                </c:pt>
                <c:pt idx="12">
                  <c:v>6.6019021054270932E-2</c:v>
                </c:pt>
                <c:pt idx="13">
                  <c:v>7.0825002250604757E-2</c:v>
                </c:pt>
                <c:pt idx="14">
                  <c:v>7.5613218685442435E-2</c:v>
                </c:pt>
                <c:pt idx="15">
                  <c:v>8.0384915785921607E-2</c:v>
                </c:pt>
                <c:pt idx="16">
                  <c:v>8.5141179196014119E-2</c:v>
                </c:pt>
                <c:pt idx="17">
                  <c:v>8.9882963488840714E-2</c:v>
                </c:pt>
                <c:pt idx="18">
                  <c:v>9.4611114406555105E-2</c:v>
                </c:pt>
                <c:pt idx="19">
                  <c:v>9.9326386351831567E-2</c:v>
                </c:pt>
                <c:pt idx="20">
                  <c:v>0.10402945633220582</c:v>
                </c:pt>
                <c:pt idx="21">
                  <c:v>0.10872093521170549</c:v>
                </c:pt>
                <c:pt idx="22">
                  <c:v>0.11340137688878986</c:v>
                </c:pt>
                <c:pt idx="23">
                  <c:v>0.11807128585651643</c:v>
                </c:pt>
                <c:pt idx="24">
                  <c:v>0.12273112348574695</c:v>
                </c:pt>
                <c:pt idx="25">
                  <c:v>0.12738131328961783</c:v>
                </c:pt>
                <c:pt idx="26">
                  <c:v>0.13202224536733798</c:v>
                </c:pt>
                <c:pt idx="27">
                  <c:v>0.13665428018094691</c:v>
                </c:pt>
                <c:pt idx="28">
                  <c:v>0.14127775178543722</c:v>
                </c:pt>
                <c:pt idx="29">
                  <c:v>0.14589297060750092</c:v>
                </c:pt>
                <c:pt idx="30">
                  <c:v>0.15050022584893646</c:v>
                </c:pt>
                <c:pt idx="31">
                  <c:v>0.15509978757589599</c:v>
                </c:pt>
                <c:pt idx="32">
                  <c:v>0.15969190854358384</c:v>
                </c:pt>
                <c:pt idx="33">
                  <c:v>0.16427682579690953</c:v>
                </c:pt>
                <c:pt idx="34">
                  <c:v>0.16885476208039243</c:v>
                </c:pt>
                <c:pt idx="35">
                  <c:v>0.17342592708485211</c:v>
                </c:pt>
                <c:pt idx="36">
                  <c:v>0.17799051855378945</c:v>
                </c:pt>
                <c:pt idx="37">
                  <c:v>0.18254872326861965</c:v>
                </c:pt>
                <c:pt idx="38">
                  <c:v>0.18710071792886074</c:v>
                </c:pt>
                <c:pt idx="39">
                  <c:v>0.19164666994088622</c:v>
                </c:pt>
                <c:pt idx="40">
                  <c:v>0.19618673812679008</c:v>
                </c:pt>
                <c:pt idx="41">
                  <c:v>0.20072107336320569</c:v>
                </c:pt>
                <c:pt idx="42">
                  <c:v>0.20524981915850651</c:v>
                </c:pt>
                <c:pt idx="43">
                  <c:v>0.20977311217562467</c:v>
                </c:pt>
                <c:pt idx="44">
                  <c:v>0.21429108270673175</c:v>
                </c:pt>
                <c:pt idx="45">
                  <c:v>0.21880385510518685</c:v>
                </c:pt>
                <c:pt idx="46">
                  <c:v>0.22331154817944254</c:v>
                </c:pt>
                <c:pt idx="47">
                  <c:v>0.22781427555299949</c:v>
                </c:pt>
                <c:pt idx="48">
                  <c:v>0.23231214599397931</c:v>
                </c:pt>
                <c:pt idx="49">
                  <c:v>0.23680526371745297</c:v>
                </c:pt>
                <c:pt idx="50">
                  <c:v>0.24129372866327098</c:v>
                </c:pt>
                <c:pt idx="51">
                  <c:v>0.24577763675182637</c:v>
                </c:pt>
                <c:pt idx="52">
                  <c:v>0.25025708011989245</c:v>
                </c:pt>
                <c:pt idx="53">
                  <c:v>0.25473214733843347</c:v>
                </c:pt>
                <c:pt idx="54">
                  <c:v>0.25920292361407649</c:v>
                </c:pt>
                <c:pt idx="55">
                  <c:v>0.26366949097574233</c:v>
                </c:pt>
                <c:pt idx="56">
                  <c:v>0.268131928447777</c:v>
                </c:pt>
                <c:pt idx="57">
                  <c:v>0.27259031221077795</c:v>
                </c:pt>
                <c:pt idx="58">
                  <c:v>0.27704471575118811</c:v>
                </c:pt>
                <c:pt idx="59">
                  <c:v>0.281495210000616</c:v>
                </c:pt>
                <c:pt idx="60">
                  <c:v>0.2859418634657544</c:v>
                </c:pt>
                <c:pt idx="61">
                  <c:v>0.29038474234966571</c:v>
                </c:pt>
                <c:pt idx="62">
                  <c:v>0.29482391066514618</c:v>
                </c:pt>
                <c:pt idx="63">
                  <c:v>0.29925943034079983</c:v>
                </c:pt>
                <c:pt idx="64">
                  <c:v>0.30369136132039715</c:v>
                </c:pt>
                <c:pt idx="65">
                  <c:v>0.30811976165604305</c:v>
                </c:pt>
                <c:pt idx="66">
                  <c:v>0.31254468759562515</c:v>
                </c:pt>
                <c:pt idx="67">
                  <c:v>0.31696619366497503</c:v>
                </c:pt>
                <c:pt idx="68">
                  <c:v>0.32138433274513539</c:v>
                </c:pt>
                <c:pt idx="69">
                  <c:v>0.32579915614508947</c:v>
                </c:pt>
              </c:numCache>
            </c:numRef>
          </c:yVal>
          <c:smooth val="0"/>
          <c:extLst>
            <c:ext xmlns:c16="http://schemas.microsoft.com/office/drawing/2014/chart" uri="{C3380CC4-5D6E-409C-BE32-E72D297353CC}">
              <c16:uniqueId val="{00000000-3DCD-AD44-BE7F-3EE022F44CF4}"/>
            </c:ext>
          </c:extLst>
        </c:ser>
        <c:ser>
          <c:idx val="1"/>
          <c:order val="1"/>
          <c:tx>
            <c:strRef>
              <c:f>'age uncertainty'!$D$20</c:f>
              <c:strCache>
                <c:ptCount val="1"/>
                <c:pt idx="0">
                  <c:v>Westerhold uncertainty (Ma)</c:v>
                </c:pt>
              </c:strCache>
            </c:strRef>
          </c:tx>
          <c:spPr>
            <a:ln w="19050" cap="rnd">
              <a:noFill/>
              <a:round/>
            </a:ln>
            <a:effectLst/>
          </c:spPr>
          <c:marker>
            <c:symbol val="circle"/>
            <c:size val="5"/>
            <c:spPr>
              <a:solidFill>
                <a:schemeClr val="accent2"/>
              </a:solidFill>
              <a:ln w="9525">
                <a:solidFill>
                  <a:schemeClr val="accent2"/>
                </a:solidFill>
              </a:ln>
              <a:effectLst/>
            </c:spPr>
          </c:marker>
          <c:xVal>
            <c:numRef>
              <c:f>'age uncertainty'!$A$21:$A$90</c:f>
              <c:numCache>
                <c:formatCode>General</c:formatCode>
                <c:ptCount val="7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numCache>
            </c:numRef>
          </c:xVal>
          <c:yVal>
            <c:numRef>
              <c:f>'age uncertainty'!$D$21:$D$90</c:f>
              <c:numCache>
                <c:formatCode>General</c:formatCode>
                <c:ptCount val="70"/>
                <c:pt idx="0">
                  <c:v>2.2000000000000001E-3</c:v>
                </c:pt>
                <c:pt idx="1">
                  <c:v>4.1999999999999997E-3</c:v>
                </c:pt>
                <c:pt idx="2">
                  <c:v>6.1999999999999998E-3</c:v>
                </c:pt>
                <c:pt idx="3">
                  <c:v>8.2000000000000007E-3</c:v>
                </c:pt>
                <c:pt idx="4">
                  <c:v>1.0200000000000001E-2</c:v>
                </c:pt>
                <c:pt idx="5">
                  <c:v>1.2200000000000001E-2</c:v>
                </c:pt>
                <c:pt idx="6">
                  <c:v>1.4200000000000001E-2</c:v>
                </c:pt>
                <c:pt idx="7">
                  <c:v>1.6199999999999999E-2</c:v>
                </c:pt>
                <c:pt idx="8">
                  <c:v>1.8200000000000001E-2</c:v>
                </c:pt>
                <c:pt idx="9">
                  <c:v>2.0199999999999999E-2</c:v>
                </c:pt>
                <c:pt idx="10">
                  <c:v>2.2199999999999998E-2</c:v>
                </c:pt>
                <c:pt idx="11">
                  <c:v>2.4199999999999999E-2</c:v>
                </c:pt>
                <c:pt idx="12">
                  <c:v>2.6200000000000001E-2</c:v>
                </c:pt>
                <c:pt idx="13">
                  <c:v>2.8199999999999999E-2</c:v>
                </c:pt>
                <c:pt idx="14">
                  <c:v>3.0199999999999998E-2</c:v>
                </c:pt>
                <c:pt idx="15">
                  <c:v>3.2199999999999999E-2</c:v>
                </c:pt>
                <c:pt idx="16">
                  <c:v>3.4200000000000001E-2</c:v>
                </c:pt>
                <c:pt idx="17">
                  <c:v>3.6200000000000003E-2</c:v>
                </c:pt>
                <c:pt idx="18">
                  <c:v>3.8199999999999998E-2</c:v>
                </c:pt>
                <c:pt idx="19">
                  <c:v>4.02E-2</c:v>
                </c:pt>
                <c:pt idx="20">
                  <c:v>4.2200000000000001E-2</c:v>
                </c:pt>
                <c:pt idx="21">
                  <c:v>4.4199999999999996E-2</c:v>
                </c:pt>
                <c:pt idx="22">
                  <c:v>4.6199999999999998E-2</c:v>
                </c:pt>
                <c:pt idx="23">
                  <c:v>4.82E-2</c:v>
                </c:pt>
                <c:pt idx="24">
                  <c:v>5.0200000000000002E-2</c:v>
                </c:pt>
                <c:pt idx="25">
                  <c:v>5.2200000000000003E-2</c:v>
                </c:pt>
                <c:pt idx="26">
                  <c:v>5.4199999999999998E-2</c:v>
                </c:pt>
                <c:pt idx="27">
                  <c:v>5.62E-2</c:v>
                </c:pt>
                <c:pt idx="28">
                  <c:v>5.8200000000000002E-2</c:v>
                </c:pt>
                <c:pt idx="29">
                  <c:v>6.0199999999999997E-2</c:v>
                </c:pt>
                <c:pt idx="30">
                  <c:v>6.2199999999999998E-2</c:v>
                </c:pt>
                <c:pt idx="31">
                  <c:v>6.4200000000000007E-2</c:v>
                </c:pt>
                <c:pt idx="32">
                  <c:v>6.6200000000000009E-2</c:v>
                </c:pt>
                <c:pt idx="33">
                  <c:v>6.8200000000000011E-2</c:v>
                </c:pt>
                <c:pt idx="34">
                  <c:v>7.0200000000000012E-2</c:v>
                </c:pt>
                <c:pt idx="35">
                  <c:v>7.2200000000000014E-2</c:v>
                </c:pt>
                <c:pt idx="36">
                  <c:v>7.4200000000000002E-2</c:v>
                </c:pt>
                <c:pt idx="37">
                  <c:v>7.6200000000000004E-2</c:v>
                </c:pt>
                <c:pt idx="38">
                  <c:v>7.8200000000000006E-2</c:v>
                </c:pt>
                <c:pt idx="39">
                  <c:v>8.0200000000000007E-2</c:v>
                </c:pt>
                <c:pt idx="40">
                  <c:v>8.2200000000000009E-2</c:v>
                </c:pt>
                <c:pt idx="41">
                  <c:v>8.4200000000000011E-2</c:v>
                </c:pt>
                <c:pt idx="42">
                  <c:v>8.6200000000000013E-2</c:v>
                </c:pt>
                <c:pt idx="43">
                  <c:v>8.8200000000000001E-2</c:v>
                </c:pt>
                <c:pt idx="44">
                  <c:v>9.0200000000000002E-2</c:v>
                </c:pt>
                <c:pt idx="45">
                  <c:v>9.2200000000000004E-2</c:v>
                </c:pt>
                <c:pt idx="46">
                  <c:v>9.4200000000000006E-2</c:v>
                </c:pt>
                <c:pt idx="47">
                  <c:v>9.6200000000000008E-2</c:v>
                </c:pt>
                <c:pt idx="48">
                  <c:v>9.820000000000001E-2</c:v>
                </c:pt>
                <c:pt idx="49">
                  <c:v>0.10020000000000001</c:v>
                </c:pt>
                <c:pt idx="50">
                  <c:v>0.10220000000000001</c:v>
                </c:pt>
                <c:pt idx="51">
                  <c:v>0.10420000000000001</c:v>
                </c:pt>
                <c:pt idx="52">
                  <c:v>0.1062</c:v>
                </c:pt>
                <c:pt idx="53">
                  <c:v>0.1082</c:v>
                </c:pt>
                <c:pt idx="54">
                  <c:v>0.11020000000000001</c:v>
                </c:pt>
                <c:pt idx="55">
                  <c:v>0.11220000000000001</c:v>
                </c:pt>
                <c:pt idx="56">
                  <c:v>0.11420000000000001</c:v>
                </c:pt>
                <c:pt idx="57">
                  <c:v>0.11620000000000001</c:v>
                </c:pt>
                <c:pt idx="58">
                  <c:v>0.11820000000000001</c:v>
                </c:pt>
                <c:pt idx="59">
                  <c:v>0.1202</c:v>
                </c:pt>
                <c:pt idx="60">
                  <c:v>0.1222</c:v>
                </c:pt>
                <c:pt idx="61">
                  <c:v>0.1242</c:v>
                </c:pt>
                <c:pt idx="62">
                  <c:v>0.12620000000000001</c:v>
                </c:pt>
                <c:pt idx="63">
                  <c:v>0.12820000000000001</c:v>
                </c:pt>
                <c:pt idx="64">
                  <c:v>0.13020000000000001</c:v>
                </c:pt>
                <c:pt idx="65">
                  <c:v>0.13220000000000001</c:v>
                </c:pt>
                <c:pt idx="66">
                  <c:v>0.13420000000000001</c:v>
                </c:pt>
                <c:pt idx="67">
                  <c:v>0.13620000000000002</c:v>
                </c:pt>
                <c:pt idx="68">
                  <c:v>0.13820000000000002</c:v>
                </c:pt>
                <c:pt idx="69">
                  <c:v>0.14020000000000002</c:v>
                </c:pt>
              </c:numCache>
            </c:numRef>
          </c:yVal>
          <c:smooth val="0"/>
          <c:extLst>
            <c:ext xmlns:c16="http://schemas.microsoft.com/office/drawing/2014/chart" uri="{C3380CC4-5D6E-409C-BE32-E72D297353CC}">
              <c16:uniqueId val="{00000001-3DCD-AD44-BE7F-3EE022F44CF4}"/>
            </c:ext>
          </c:extLst>
        </c:ser>
        <c:dLbls>
          <c:showLegendKey val="0"/>
          <c:showVal val="0"/>
          <c:showCatName val="0"/>
          <c:showSerName val="0"/>
          <c:showPercent val="0"/>
          <c:showBubbleSize val="0"/>
        </c:dLbls>
        <c:axId val="307502351"/>
        <c:axId val="307503999"/>
      </c:scatterChart>
      <c:valAx>
        <c:axId val="30750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3999"/>
        <c:crosses val="autoZero"/>
        <c:crossBetween val="midCat"/>
      </c:valAx>
      <c:valAx>
        <c:axId val="307503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02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584200</xdr:colOff>
      <xdr:row>0</xdr:row>
      <xdr:rowOff>12700</xdr:rowOff>
    </xdr:from>
    <xdr:to>
      <xdr:col>12</xdr:col>
      <xdr:colOff>203200</xdr:colOff>
      <xdr:row>14</xdr:row>
      <xdr:rowOff>139700</xdr:rowOff>
    </xdr:to>
    <xdr:graphicFrame macro="">
      <xdr:nvGraphicFramePr>
        <xdr:cNvPr id="1060" name="Chart 1">
          <a:extLst>
            <a:ext uri="{FF2B5EF4-FFF2-40B4-BE49-F238E27FC236}">
              <a16:creationId xmlns:a16="http://schemas.microsoft.com/office/drawing/2014/main" id="{5F577937-C928-3746-BC24-268E1A9EE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82550</xdr:colOff>
      <xdr:row>16</xdr:row>
      <xdr:rowOff>0</xdr:rowOff>
    </xdr:from>
    <xdr:ext cx="65" cy="344453"/>
    <xdr:sp macro="" textlink="">
      <xdr:nvSpPr>
        <xdr:cNvPr id="2" name="TextBox 1">
          <a:extLst>
            <a:ext uri="{FF2B5EF4-FFF2-40B4-BE49-F238E27FC236}">
              <a16:creationId xmlns:a16="http://schemas.microsoft.com/office/drawing/2014/main" id="{75304D39-FF75-E349-9594-6C8402915074}"/>
            </a:ext>
          </a:extLst>
        </xdr:cNvPr>
        <xdr:cNvSpPr txBox="1"/>
      </xdr:nvSpPr>
      <xdr:spPr>
        <a:xfrm>
          <a:off x="7816850" y="3251200"/>
          <a:ext cx="65" cy="3444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a:p>
          <a:endParaRPr lang="en-US" sz="1100"/>
        </a:p>
      </xdr:txBody>
    </xdr:sp>
    <xdr:clientData/>
  </xdr:oneCellAnchor>
  <xdr:twoCellAnchor>
    <xdr:from>
      <xdr:col>6</xdr:col>
      <xdr:colOff>552450</xdr:colOff>
      <xdr:row>19</xdr:row>
      <xdr:rowOff>50800</xdr:rowOff>
    </xdr:from>
    <xdr:to>
      <xdr:col>12</xdr:col>
      <xdr:colOff>171450</xdr:colOff>
      <xdr:row>32</xdr:row>
      <xdr:rowOff>152400</xdr:rowOff>
    </xdr:to>
    <xdr:graphicFrame macro="">
      <xdr:nvGraphicFramePr>
        <xdr:cNvPr id="3" name="Chart 2">
          <a:extLst>
            <a:ext uri="{FF2B5EF4-FFF2-40B4-BE49-F238E27FC236}">
              <a16:creationId xmlns:a16="http://schemas.microsoft.com/office/drawing/2014/main" id="{8F7446C9-DBED-3F40-80BB-64D92DE74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51"/>
  <sheetViews>
    <sheetView tabSelected="1" topLeftCell="A748" zoomScaleNormal="100" workbookViewId="0">
      <selection activeCell="L767" sqref="L767"/>
    </sheetView>
  </sheetViews>
  <sheetFormatPr defaultColWidth="11" defaultRowHeight="16"/>
  <cols>
    <col min="1" max="1" width="15.83203125" customWidth="1"/>
    <col min="9" max="10" width="10.83203125" style="53"/>
    <col min="11" max="13" width="10.83203125" style="13"/>
    <col min="15" max="15" width="13.5" customWidth="1"/>
    <col min="17" max="17" width="22.5" customWidth="1"/>
  </cols>
  <sheetData>
    <row r="1" spans="1:27" ht="80">
      <c r="A1" s="2" t="s">
        <v>2</v>
      </c>
      <c r="B1" s="3" t="s">
        <v>3</v>
      </c>
      <c r="C1" s="3" t="s">
        <v>4</v>
      </c>
      <c r="D1" s="4" t="s">
        <v>5</v>
      </c>
      <c r="E1" s="4" t="s">
        <v>6</v>
      </c>
      <c r="F1" s="5" t="s">
        <v>7</v>
      </c>
      <c r="G1" s="5" t="s">
        <v>8</v>
      </c>
      <c r="H1" s="4" t="s">
        <v>87</v>
      </c>
      <c r="I1" s="104" t="s">
        <v>88</v>
      </c>
      <c r="J1" s="104"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c r="AA1" s="95"/>
    </row>
    <row r="2" spans="1:27">
      <c r="A2" t="str">
        <f>d11B!A2</f>
        <v>boron isotopes</v>
      </c>
      <c r="B2" t="str">
        <f>d11B!B2</f>
        <v>Anagnostou</v>
      </c>
      <c r="C2">
        <f>d11B!C2</f>
        <v>2020</v>
      </c>
      <c r="D2" t="str">
        <f>d11B!D2</f>
        <v>10.1038/s41467-020-17887-x</v>
      </c>
      <c r="E2">
        <f>d11B!E2</f>
        <v>40338</v>
      </c>
      <c r="F2">
        <f>d11B!F2</f>
        <v>193.29314398347202</v>
      </c>
      <c r="G2">
        <f>d11B!G2</f>
        <v>193.29314398347202</v>
      </c>
      <c r="H2">
        <f>d11B!H2</f>
        <v>40.338000000000001</v>
      </c>
      <c r="I2">
        <f>d11B!I2</f>
        <v>0.19329314398347203</v>
      </c>
      <c r="J2">
        <f>d11B!J2</f>
        <v>0.19329314398347203</v>
      </c>
      <c r="K2">
        <f>d11B!K2</f>
        <v>1001.93186869551</v>
      </c>
      <c r="L2">
        <f>d11B!L2</f>
        <v>185.12128133669989</v>
      </c>
      <c r="M2">
        <f>d11B!M2</f>
        <v>162.55245806224309</v>
      </c>
      <c r="N2" t="b">
        <f>d11B!N2</f>
        <v>1</v>
      </c>
      <c r="O2" t="b">
        <f>d11B!O2</f>
        <v>0</v>
      </c>
      <c r="P2" t="str">
        <f>d11B!P2</f>
        <v>NA</v>
      </c>
      <c r="Q2" t="str">
        <f>d11B!Q2</f>
        <v>NA</v>
      </c>
      <c r="R2" t="str">
        <f>d11B!R2</f>
        <v>NA</v>
      </c>
      <c r="S2" t="str">
        <f>d11B!S2</f>
        <v>NA</v>
      </c>
      <c r="T2" t="b">
        <f>d11B!T2</f>
        <v>1</v>
      </c>
      <c r="U2" t="b">
        <f>d11B!U2</f>
        <v>0</v>
      </c>
      <c r="V2" t="str">
        <f>d11B!V2</f>
        <v>NA</v>
      </c>
      <c r="W2" t="b">
        <f>d11B!W2</f>
        <v>0</v>
      </c>
      <c r="X2" t="b">
        <f>d11B!X2</f>
        <v>0</v>
      </c>
      <c r="Y2" t="str">
        <f>d11B!Y2</f>
        <v>added age uncertainties based on power fit on LR04 uncertainties</v>
      </c>
      <c r="Z2">
        <f>d11B!Z2</f>
        <v>1260</v>
      </c>
    </row>
    <row r="3" spans="1:27">
      <c r="A3" t="str">
        <f>d11B!A3</f>
        <v>boron isotopes</v>
      </c>
      <c r="B3" t="str">
        <f>d11B!B3</f>
        <v>Anagnostou</v>
      </c>
      <c r="C3">
        <f>d11B!C3</f>
        <v>2020</v>
      </c>
      <c r="D3" t="str">
        <f>d11B!D3</f>
        <v>10.1038/s41467-020-17887-x</v>
      </c>
      <c r="E3">
        <f>d11B!E3</f>
        <v>40933</v>
      </c>
      <c r="F3">
        <f>d11B!F3</f>
        <v>195.99557060194152</v>
      </c>
      <c r="G3">
        <f>d11B!G3</f>
        <v>195.99557060194152</v>
      </c>
      <c r="H3">
        <f>d11B!H3</f>
        <v>40.933</v>
      </c>
      <c r="I3">
        <f>d11B!I3</f>
        <v>0.19599557060194153</v>
      </c>
      <c r="J3">
        <f>d11B!J3</f>
        <v>0.19599557060194153</v>
      </c>
      <c r="K3">
        <f>d11B!K3</f>
        <v>918.96605358407999</v>
      </c>
      <c r="L3">
        <f>d11B!L3</f>
        <v>172.19268914595011</v>
      </c>
      <c r="M3">
        <f>d11B!M3</f>
        <v>158.44316085716594</v>
      </c>
      <c r="N3" t="b">
        <f>d11B!N3</f>
        <v>1</v>
      </c>
      <c r="O3" t="b">
        <f>d11B!O3</f>
        <v>0</v>
      </c>
      <c r="P3" t="str">
        <f>d11B!P3</f>
        <v>NA</v>
      </c>
      <c r="Q3" t="str">
        <f>d11B!Q3</f>
        <v>NA</v>
      </c>
      <c r="R3" t="str">
        <f>d11B!R3</f>
        <v>NA</v>
      </c>
      <c r="S3" t="str">
        <f>d11B!S3</f>
        <v>NA</v>
      </c>
      <c r="T3" t="b">
        <f>d11B!T3</f>
        <v>1</v>
      </c>
      <c r="U3" t="b">
        <f>d11B!U3</f>
        <v>0</v>
      </c>
      <c r="V3" t="str">
        <f>d11B!V3</f>
        <v>NA</v>
      </c>
      <c r="W3" t="b">
        <f>d11B!W3</f>
        <v>0</v>
      </c>
      <c r="X3" t="b">
        <f>d11B!X3</f>
        <v>0</v>
      </c>
      <c r="Y3" t="str">
        <f>d11B!Y3</f>
        <v>added age uncertainties based on power fit on LR04 uncertainties</v>
      </c>
      <c r="Z3">
        <f>d11B!Z3</f>
        <v>1260</v>
      </c>
    </row>
    <row r="4" spans="1:27">
      <c r="A4" t="str">
        <f>d11B!A4</f>
        <v>boron isotopes</v>
      </c>
      <c r="B4" t="str">
        <f>d11B!B4</f>
        <v>Anagnostou</v>
      </c>
      <c r="C4">
        <f>d11B!C4</f>
        <v>2020</v>
      </c>
      <c r="D4" t="str">
        <f>d11B!D4</f>
        <v>10.1038/s41467-020-17887-x</v>
      </c>
      <c r="E4">
        <f>d11B!E4</f>
        <v>41796</v>
      </c>
      <c r="F4">
        <f>d11B!F4</f>
        <v>199.91161808664248</v>
      </c>
      <c r="G4">
        <f>d11B!G4</f>
        <v>199.91161808664248</v>
      </c>
      <c r="H4">
        <f>d11B!H4</f>
        <v>41.795999999999999</v>
      </c>
      <c r="I4">
        <f>d11B!I4</f>
        <v>0.19991161808664248</v>
      </c>
      <c r="J4">
        <f>d11B!J4</f>
        <v>0.19991161808664248</v>
      </c>
      <c r="K4">
        <f>d11B!K4</f>
        <v>790.98833805891604</v>
      </c>
      <c r="L4">
        <f>d11B!L4</f>
        <v>147.06934531537195</v>
      </c>
      <c r="M4">
        <f>d11B!M4</f>
        <v>134.69860544649998</v>
      </c>
      <c r="N4" t="b">
        <f>d11B!N4</f>
        <v>1</v>
      </c>
      <c r="O4" t="b">
        <f>d11B!O4</f>
        <v>0</v>
      </c>
      <c r="P4" t="str">
        <f>d11B!P4</f>
        <v>NA</v>
      </c>
      <c r="Q4" t="str">
        <f>d11B!Q4</f>
        <v>NA</v>
      </c>
      <c r="R4" t="str">
        <f>d11B!R4</f>
        <v>NA</v>
      </c>
      <c r="S4" t="str">
        <f>d11B!S4</f>
        <v>NA</v>
      </c>
      <c r="T4" t="b">
        <f>d11B!T4</f>
        <v>1</v>
      </c>
      <c r="U4" t="b">
        <f>d11B!U4</f>
        <v>0</v>
      </c>
      <c r="V4" t="str">
        <f>d11B!V4</f>
        <v>NA</v>
      </c>
      <c r="W4" t="b">
        <f>d11B!W4</f>
        <v>0</v>
      </c>
      <c r="X4" t="b">
        <f>d11B!X4</f>
        <v>0</v>
      </c>
      <c r="Y4" t="str">
        <f>d11B!Y4</f>
        <v>added age uncertainties based on power fit on LR04 uncertainties</v>
      </c>
      <c r="Z4">
        <f>d11B!Z4</f>
        <v>1260</v>
      </c>
    </row>
    <row r="5" spans="1:27">
      <c r="A5" t="str">
        <f>d11B!A5</f>
        <v>boron isotopes</v>
      </c>
      <c r="B5" t="str">
        <f>d11B!B5</f>
        <v>Anagnostou</v>
      </c>
      <c r="C5">
        <f>d11B!C5</f>
        <v>2020</v>
      </c>
      <c r="D5" t="str">
        <f>d11B!D5</f>
        <v>10.1038/s41467-020-17887-x</v>
      </c>
      <c r="E5">
        <f>d11B!E5</f>
        <v>43763</v>
      </c>
      <c r="F5">
        <f>d11B!F5</f>
        <v>208.82179810560385</v>
      </c>
      <c r="G5">
        <f>d11B!G5</f>
        <v>208.82179810560385</v>
      </c>
      <c r="H5">
        <f>d11B!H5</f>
        <v>43.762999999999998</v>
      </c>
      <c r="I5">
        <f>d11B!I5</f>
        <v>0.20882179810560383</v>
      </c>
      <c r="J5">
        <f>d11B!J5</f>
        <v>0.20882179810560383</v>
      </c>
      <c r="K5">
        <f>d11B!K5</f>
        <v>1018.5811530429401</v>
      </c>
      <c r="L5">
        <f>d11B!L5</f>
        <v>207.15527287870987</v>
      </c>
      <c r="M5">
        <f>d11B!M5</f>
        <v>181.82162560507106</v>
      </c>
      <c r="N5" t="b">
        <f>d11B!N5</f>
        <v>1</v>
      </c>
      <c r="O5" t="b">
        <f>d11B!O5</f>
        <v>0</v>
      </c>
      <c r="P5" t="str">
        <f>d11B!P5</f>
        <v>NA</v>
      </c>
      <c r="Q5" t="str">
        <f>d11B!Q5</f>
        <v>NA</v>
      </c>
      <c r="R5" t="str">
        <f>d11B!R5</f>
        <v>NA</v>
      </c>
      <c r="S5" t="str">
        <f>d11B!S5</f>
        <v>NA</v>
      </c>
      <c r="T5" t="b">
        <f>d11B!T5</f>
        <v>1</v>
      </c>
      <c r="U5" t="b">
        <f>d11B!U5</f>
        <v>0</v>
      </c>
      <c r="V5" t="str">
        <f>d11B!V5</f>
        <v>NA</v>
      </c>
      <c r="W5" t="b">
        <f>d11B!W5</f>
        <v>0</v>
      </c>
      <c r="X5" t="b">
        <f>d11B!X5</f>
        <v>0</v>
      </c>
      <c r="Y5" t="str">
        <f>d11B!Y5</f>
        <v>added age uncertainties based on power fit on LR04 uncertainties</v>
      </c>
      <c r="Z5">
        <f>d11B!Z5</f>
        <v>1260</v>
      </c>
    </row>
    <row r="6" spans="1:27">
      <c r="A6" t="str">
        <f>d11B!A6</f>
        <v>boron isotopes</v>
      </c>
      <c r="B6" t="str">
        <f>d11B!B6</f>
        <v>Anagnostou</v>
      </c>
      <c r="C6">
        <f>d11B!C6</f>
        <v>2020</v>
      </c>
      <c r="D6" t="str">
        <f>d11B!D6</f>
        <v>10.1038/s41467-020-17887-x</v>
      </c>
      <c r="E6">
        <f>d11B!E6</f>
        <v>44825</v>
      </c>
      <c r="F6">
        <f>d11B!F6</f>
        <v>213.62380148103719</v>
      </c>
      <c r="G6">
        <f>d11B!G6</f>
        <v>213.62380148103719</v>
      </c>
      <c r="H6">
        <f>d11B!H6</f>
        <v>44.825000000000003</v>
      </c>
      <c r="I6">
        <f>d11B!I6</f>
        <v>0.21362380148103718</v>
      </c>
      <c r="J6">
        <f>d11B!J6</f>
        <v>0.21362380148103718</v>
      </c>
      <c r="K6">
        <f>d11B!K6</f>
        <v>927.03625086487807</v>
      </c>
      <c r="L6">
        <f>d11B!L6</f>
        <v>188.77723295879184</v>
      </c>
      <c r="M6">
        <f>d11B!M6</f>
        <v>148.51469375420106</v>
      </c>
      <c r="N6" t="b">
        <f>d11B!N6</f>
        <v>1</v>
      </c>
      <c r="O6" t="b">
        <f>d11B!O6</f>
        <v>0</v>
      </c>
      <c r="P6" t="str">
        <f>d11B!P6</f>
        <v>NA</v>
      </c>
      <c r="Q6" t="str">
        <f>d11B!Q6</f>
        <v>NA</v>
      </c>
      <c r="R6" t="str">
        <f>d11B!R6</f>
        <v>NA</v>
      </c>
      <c r="S6" t="str">
        <f>d11B!S6</f>
        <v>NA</v>
      </c>
      <c r="T6" t="b">
        <f>d11B!T6</f>
        <v>1</v>
      </c>
      <c r="U6" t="b">
        <f>d11B!U6</f>
        <v>0</v>
      </c>
      <c r="V6" t="str">
        <f>d11B!V6</f>
        <v>NA</v>
      </c>
      <c r="W6" t="b">
        <f>d11B!W6</f>
        <v>0</v>
      </c>
      <c r="X6" t="b">
        <f>d11B!X6</f>
        <v>0</v>
      </c>
      <c r="Y6" t="str">
        <f>d11B!Y6</f>
        <v>added age uncertainties based on power fit on LR04 uncertainties</v>
      </c>
      <c r="Z6">
        <f>d11B!Z6</f>
        <v>1260</v>
      </c>
    </row>
    <row r="7" spans="1:27">
      <c r="A7" t="str">
        <f>d11B!A7</f>
        <v>boron isotopes</v>
      </c>
      <c r="B7" t="str">
        <f>d11B!B7</f>
        <v>Anagnostou</v>
      </c>
      <c r="C7">
        <f>d11B!C7</f>
        <v>2020</v>
      </c>
      <c r="D7" t="str">
        <f>d11B!D7</f>
        <v>10.1038/s41467-020-17887-x</v>
      </c>
      <c r="E7">
        <f>d11B!E7</f>
        <v>45701</v>
      </c>
      <c r="F7">
        <f>d11B!F7</f>
        <v>217.58033650059599</v>
      </c>
      <c r="G7">
        <f>d11B!G7</f>
        <v>217.58033650059599</v>
      </c>
      <c r="H7">
        <f>d11B!H7</f>
        <v>45.701000000000001</v>
      </c>
      <c r="I7">
        <f>d11B!I7</f>
        <v>0.21758033650059599</v>
      </c>
      <c r="J7">
        <f>d11B!J7</f>
        <v>0.21758033650059599</v>
      </c>
      <c r="K7">
        <f>d11B!K7</f>
        <v>848.10238140415902</v>
      </c>
      <c r="L7">
        <f>d11B!L7</f>
        <v>131.51481977582</v>
      </c>
      <c r="M7">
        <f>d11B!M7</f>
        <v>123.87911297457197</v>
      </c>
      <c r="N7" t="b">
        <f>d11B!N7</f>
        <v>1</v>
      </c>
      <c r="O7" t="b">
        <f>d11B!O7</f>
        <v>0</v>
      </c>
      <c r="P7" t="str">
        <f>d11B!P7</f>
        <v>NA</v>
      </c>
      <c r="Q7" t="str">
        <f>d11B!Q7</f>
        <v>NA</v>
      </c>
      <c r="R7" t="str">
        <f>d11B!R7</f>
        <v>NA</v>
      </c>
      <c r="S7" t="str">
        <f>d11B!S7</f>
        <v>NA</v>
      </c>
      <c r="T7" t="b">
        <f>d11B!T7</f>
        <v>1</v>
      </c>
      <c r="U7" t="b">
        <f>d11B!U7</f>
        <v>0</v>
      </c>
      <c r="V7" t="str">
        <f>d11B!V7</f>
        <v>NA</v>
      </c>
      <c r="W7" t="b">
        <f>d11B!W7</f>
        <v>0</v>
      </c>
      <c r="X7" t="b">
        <f>d11B!X7</f>
        <v>0</v>
      </c>
      <c r="Y7" t="str">
        <f>d11B!Y7</f>
        <v>added age uncertainties based on power fit on LR04 uncertainties</v>
      </c>
      <c r="Z7">
        <f>d11B!Z7</f>
        <v>1260</v>
      </c>
    </row>
    <row r="8" spans="1:27">
      <c r="A8" t="str">
        <f>d11B!A8</f>
        <v>boron isotopes</v>
      </c>
      <c r="B8" t="str">
        <f>d11B!B8</f>
        <v>Anagnostou</v>
      </c>
      <c r="C8">
        <f>d11B!C8</f>
        <v>2020</v>
      </c>
      <c r="D8" t="str">
        <f>d11B!D8</f>
        <v>10.1038/s41467-020-17887-x</v>
      </c>
      <c r="E8">
        <f>d11B!E8</f>
        <v>46571</v>
      </c>
      <c r="F8">
        <f>d11B!F8</f>
        <v>221.50588527487074</v>
      </c>
      <c r="G8">
        <f>d11B!G8</f>
        <v>221.50588527487074</v>
      </c>
      <c r="H8">
        <f>d11B!H8</f>
        <v>46.570999999999998</v>
      </c>
      <c r="I8">
        <f>d11B!I8</f>
        <v>0.22150588527487072</v>
      </c>
      <c r="J8">
        <f>d11B!J8</f>
        <v>0.22150588527487072</v>
      </c>
      <c r="K8">
        <f>d11B!K8</f>
        <v>1084.14372964839</v>
      </c>
      <c r="L8">
        <f>d11B!L8</f>
        <v>190.52243329170005</v>
      </c>
      <c r="M8">
        <f>d11B!M8</f>
        <v>178.38003351695806</v>
      </c>
      <c r="N8" t="b">
        <f>d11B!N8</f>
        <v>1</v>
      </c>
      <c r="O8" t="b">
        <f>d11B!O8</f>
        <v>0</v>
      </c>
      <c r="P8" t="str">
        <f>d11B!P8</f>
        <v>NA</v>
      </c>
      <c r="Q8" t="str">
        <f>d11B!Q8</f>
        <v>NA</v>
      </c>
      <c r="R8" t="str">
        <f>d11B!R8</f>
        <v>NA</v>
      </c>
      <c r="S8" t="str">
        <f>d11B!S8</f>
        <v>NA</v>
      </c>
      <c r="T8" t="b">
        <f>d11B!T8</f>
        <v>1</v>
      </c>
      <c r="U8" t="b">
        <f>d11B!U8</f>
        <v>0</v>
      </c>
      <c r="V8" t="str">
        <f>d11B!V8</f>
        <v>NA</v>
      </c>
      <c r="W8" t="b">
        <f>d11B!W8</f>
        <v>0</v>
      </c>
      <c r="X8" t="b">
        <f>d11B!X8</f>
        <v>0</v>
      </c>
      <c r="Y8" t="str">
        <f>d11B!Y8</f>
        <v>added age uncertainties based on power fit on LR04 uncertainties</v>
      </c>
      <c r="Z8">
        <f>d11B!Z8</f>
        <v>1258</v>
      </c>
    </row>
    <row r="9" spans="1:27">
      <c r="A9" t="str">
        <f>d11B!A9</f>
        <v>boron isotopes</v>
      </c>
      <c r="B9" t="str">
        <f>d11B!B9</f>
        <v>Anagnostou</v>
      </c>
      <c r="C9">
        <f>d11B!C9</f>
        <v>2020</v>
      </c>
      <c r="D9" t="str">
        <f>d11B!D9</f>
        <v>10.1038/s41467-020-17887-x</v>
      </c>
      <c r="E9">
        <f>d11B!E9</f>
        <v>47496</v>
      </c>
      <c r="F9">
        <f>d11B!F9</f>
        <v>225.67543789849572</v>
      </c>
      <c r="G9">
        <f>d11B!G9</f>
        <v>225.67543789849572</v>
      </c>
      <c r="H9">
        <f>d11B!H9</f>
        <v>47.496000000000002</v>
      </c>
      <c r="I9">
        <f>d11B!I9</f>
        <v>0.22567543789849573</v>
      </c>
      <c r="J9">
        <f>d11B!J9</f>
        <v>0.22567543789849573</v>
      </c>
      <c r="K9">
        <f>d11B!K9</f>
        <v>1420.4521301263899</v>
      </c>
      <c r="L9">
        <f>d11B!L9</f>
        <v>307.8922361882303</v>
      </c>
      <c r="M9">
        <f>d11B!M9</f>
        <v>262.07331523241987</v>
      </c>
      <c r="N9" t="b">
        <f>d11B!N9</f>
        <v>1</v>
      </c>
      <c r="O9" t="b">
        <f>d11B!O9</f>
        <v>0</v>
      </c>
      <c r="P9" t="str">
        <f>d11B!P9</f>
        <v>NA</v>
      </c>
      <c r="Q9" t="str">
        <f>d11B!Q9</f>
        <v>NA</v>
      </c>
      <c r="R9" t="str">
        <f>d11B!R9</f>
        <v>NA</v>
      </c>
      <c r="S9" t="str">
        <f>d11B!S9</f>
        <v>NA</v>
      </c>
      <c r="T9" t="b">
        <f>d11B!T9</f>
        <v>1</v>
      </c>
      <c r="U9" t="b">
        <f>d11B!U9</f>
        <v>0</v>
      </c>
      <c r="V9" t="str">
        <f>d11B!V9</f>
        <v>NA</v>
      </c>
      <c r="W9" t="b">
        <f>d11B!W9</f>
        <v>0</v>
      </c>
      <c r="X9" t="b">
        <f>d11B!X9</f>
        <v>0</v>
      </c>
      <c r="Y9" t="str">
        <f>d11B!Y9</f>
        <v>added age uncertainties based on power fit on LR04 uncertainties</v>
      </c>
      <c r="Z9">
        <f>d11B!Z9</f>
        <v>1258</v>
      </c>
    </row>
    <row r="10" spans="1:27">
      <c r="A10" t="str">
        <f>d11B!A10</f>
        <v>boron isotopes</v>
      </c>
      <c r="B10" t="str">
        <f>d11B!B10</f>
        <v>Anagnostou</v>
      </c>
      <c r="C10">
        <f>d11B!C10</f>
        <v>2020</v>
      </c>
      <c r="D10" t="str">
        <f>d11B!D10</f>
        <v>10.1038/s41467-020-17887-x</v>
      </c>
      <c r="E10">
        <f>d11B!E10</f>
        <v>48137</v>
      </c>
      <c r="F10">
        <f>d11B!F10</f>
        <v>228.56235372133276</v>
      </c>
      <c r="G10">
        <f>d11B!G10</f>
        <v>228.56235372133276</v>
      </c>
      <c r="H10">
        <f>d11B!H10</f>
        <v>48.137</v>
      </c>
      <c r="I10">
        <f>d11B!I10</f>
        <v>0.22856235372133277</v>
      </c>
      <c r="J10">
        <f>d11B!J10</f>
        <v>0.22856235372133277</v>
      </c>
      <c r="K10">
        <f>d11B!K10</f>
        <v>1907.6348237872999</v>
      </c>
      <c r="L10">
        <f>d11B!L10</f>
        <v>472.22590876272989</v>
      </c>
      <c r="M10">
        <f>d11B!M10</f>
        <v>364.24112677492985</v>
      </c>
      <c r="N10" t="b">
        <f>d11B!N10</f>
        <v>1</v>
      </c>
      <c r="O10" t="b">
        <f>d11B!O10</f>
        <v>0</v>
      </c>
      <c r="P10" t="str">
        <f>d11B!P10</f>
        <v>NA</v>
      </c>
      <c r="Q10" t="str">
        <f>d11B!Q10</f>
        <v>NA</v>
      </c>
      <c r="R10" t="str">
        <f>d11B!R10</f>
        <v>NA</v>
      </c>
      <c r="S10" t="str">
        <f>d11B!S10</f>
        <v>NA</v>
      </c>
      <c r="T10" t="b">
        <f>d11B!T10</f>
        <v>1</v>
      </c>
      <c r="U10" t="b">
        <f>d11B!U10</f>
        <v>0</v>
      </c>
      <c r="V10" t="str">
        <f>d11B!V10</f>
        <v>NA</v>
      </c>
      <c r="W10" t="b">
        <f>d11B!W10</f>
        <v>0</v>
      </c>
      <c r="X10" t="b">
        <f>d11B!X10</f>
        <v>0</v>
      </c>
      <c r="Y10" t="str">
        <f>d11B!Y10</f>
        <v>added age uncertainties based on power fit on LR04 uncertainties</v>
      </c>
      <c r="Z10">
        <f>d11B!Z10</f>
        <v>1258</v>
      </c>
    </row>
    <row r="11" spans="1:27">
      <c r="A11" t="str">
        <f>d11B!A11</f>
        <v>boron isotopes</v>
      </c>
      <c r="B11" t="str">
        <f>d11B!B11</f>
        <v>Anagnostou</v>
      </c>
      <c r="C11">
        <f>d11B!C11</f>
        <v>2020</v>
      </c>
      <c r="D11" t="str">
        <f>d11B!D11</f>
        <v>10.1038/s41467-020-17887-x</v>
      </c>
      <c r="E11">
        <f>d11B!E11</f>
        <v>49001</v>
      </c>
      <c r="F11">
        <f>d11B!F11</f>
        <v>232.45046506460554</v>
      </c>
      <c r="G11">
        <f>d11B!G11</f>
        <v>232.45046506460554</v>
      </c>
      <c r="H11">
        <f>d11B!H11</f>
        <v>49.000999999999998</v>
      </c>
      <c r="I11">
        <f>d11B!I11</f>
        <v>0.23245046506460554</v>
      </c>
      <c r="J11">
        <f>d11B!J11</f>
        <v>0.23245046506460554</v>
      </c>
      <c r="K11">
        <f>d11B!K11</f>
        <v>1754.5304882714599</v>
      </c>
      <c r="L11">
        <f>d11B!L11</f>
        <v>413.59573172790033</v>
      </c>
      <c r="M11">
        <f>d11B!M11</f>
        <v>327.96734816189996</v>
      </c>
      <c r="N11" t="b">
        <f>d11B!N11</f>
        <v>1</v>
      </c>
      <c r="O11" t="b">
        <f>d11B!O11</f>
        <v>0</v>
      </c>
      <c r="P11" t="str">
        <f>d11B!P11</f>
        <v>NA</v>
      </c>
      <c r="Q11" t="str">
        <f>d11B!Q11</f>
        <v>NA</v>
      </c>
      <c r="R11" t="str">
        <f>d11B!R11</f>
        <v>NA</v>
      </c>
      <c r="S11" t="str">
        <f>d11B!S11</f>
        <v>NA</v>
      </c>
      <c r="T11" t="b">
        <f>d11B!T11</f>
        <v>1</v>
      </c>
      <c r="U11" t="b">
        <f>d11B!U11</f>
        <v>0</v>
      </c>
      <c r="V11" t="str">
        <f>d11B!V11</f>
        <v>NA</v>
      </c>
      <c r="W11" t="b">
        <f>d11B!W11</f>
        <v>0</v>
      </c>
      <c r="X11" t="b">
        <f>d11B!X11</f>
        <v>0</v>
      </c>
      <c r="Y11" t="str">
        <f>d11B!Y11</f>
        <v>added age uncertainties based on power fit on LR04 uncertainties</v>
      </c>
      <c r="Z11">
        <f>d11B!Z11</f>
        <v>1258</v>
      </c>
    </row>
    <row r="12" spans="1:27">
      <c r="A12" t="str">
        <f>d11B!A12</f>
        <v>boron isotopes</v>
      </c>
      <c r="B12" t="str">
        <f>d11B!B12</f>
        <v>Anagnostou</v>
      </c>
      <c r="C12">
        <f>d11B!C12</f>
        <v>2020</v>
      </c>
      <c r="D12" t="str">
        <f>d11B!D12</f>
        <v>10.1038/s41467-020-17887-x</v>
      </c>
      <c r="E12">
        <f>d11B!E12</f>
        <v>49831</v>
      </c>
      <c r="F12">
        <f>d11B!F12</f>
        <v>236.18222822268626</v>
      </c>
      <c r="G12">
        <f>d11B!G12</f>
        <v>236.18222822268626</v>
      </c>
      <c r="H12">
        <f>d11B!H12</f>
        <v>49.831000000000003</v>
      </c>
      <c r="I12">
        <f>d11B!I12</f>
        <v>0.23618222822268625</v>
      </c>
      <c r="J12">
        <f>d11B!J12</f>
        <v>0.23618222822268625</v>
      </c>
      <c r="K12">
        <f>d11B!K12</f>
        <v>1226.9821491242501</v>
      </c>
      <c r="L12">
        <f>d11B!L12</f>
        <v>266.01542969296997</v>
      </c>
      <c r="M12">
        <f>d11B!M12</f>
        <v>211.24337521407006</v>
      </c>
      <c r="N12" t="b">
        <f>d11B!N12</f>
        <v>1</v>
      </c>
      <c r="O12" t="b">
        <f>d11B!O12</f>
        <v>0</v>
      </c>
      <c r="P12" t="str">
        <f>d11B!P12</f>
        <v>NA</v>
      </c>
      <c r="Q12" t="str">
        <f>d11B!Q12</f>
        <v>NA</v>
      </c>
      <c r="R12" t="str">
        <f>d11B!R12</f>
        <v>NA</v>
      </c>
      <c r="S12" t="str">
        <f>d11B!S12</f>
        <v>NA</v>
      </c>
      <c r="T12" t="b">
        <f>d11B!T12</f>
        <v>1</v>
      </c>
      <c r="U12" t="b">
        <f>d11B!U12</f>
        <v>0</v>
      </c>
      <c r="V12" t="str">
        <f>d11B!V12</f>
        <v>NA</v>
      </c>
      <c r="W12" t="b">
        <f>d11B!W12</f>
        <v>0</v>
      </c>
      <c r="X12" t="b">
        <f>d11B!X12</f>
        <v>0</v>
      </c>
      <c r="Y12" t="str">
        <f>d11B!Y12</f>
        <v>added age uncertainties based on power fit on LR04 uncertainties</v>
      </c>
      <c r="Z12">
        <f>d11B!Z12</f>
        <v>1258</v>
      </c>
    </row>
    <row r="13" spans="1:27">
      <c r="A13" t="str">
        <f>d11B!A13</f>
        <v>boron isotopes</v>
      </c>
      <c r="B13" t="str">
        <f>d11B!B13</f>
        <v>Anagnostou</v>
      </c>
      <c r="C13">
        <f>d11B!C13</f>
        <v>2020</v>
      </c>
      <c r="D13" t="str">
        <f>d11B!D13</f>
        <v>10.1038/s41467-020-17887-x</v>
      </c>
      <c r="E13">
        <f>d11B!E13</f>
        <v>50705</v>
      </c>
      <c r="F13">
        <f>d11B!F13</f>
        <v>240.1083418887205</v>
      </c>
      <c r="G13">
        <f>d11B!G13</f>
        <v>240.1083418887205</v>
      </c>
      <c r="H13">
        <f>d11B!H13</f>
        <v>50.704999999999998</v>
      </c>
      <c r="I13">
        <f>d11B!I13</f>
        <v>0.24010834188872049</v>
      </c>
      <c r="J13">
        <f>d11B!J13</f>
        <v>0.24010834188872049</v>
      </c>
      <c r="K13">
        <f>d11B!K13</f>
        <v>1157.47112389621</v>
      </c>
      <c r="L13">
        <f>d11B!L13</f>
        <v>221.02061579058</v>
      </c>
      <c r="M13">
        <f>d11B!M13</f>
        <v>211.376418891242</v>
      </c>
      <c r="N13" t="b">
        <f>d11B!N13</f>
        <v>1</v>
      </c>
      <c r="O13" t="b">
        <f>d11B!O13</f>
        <v>0</v>
      </c>
      <c r="P13" t="str">
        <f>d11B!P13</f>
        <v>NA</v>
      </c>
      <c r="Q13" t="str">
        <f>d11B!Q13</f>
        <v>NA</v>
      </c>
      <c r="R13" t="str">
        <f>d11B!R13</f>
        <v>NA</v>
      </c>
      <c r="S13" t="str">
        <f>d11B!S13</f>
        <v>NA</v>
      </c>
      <c r="T13" t="b">
        <f>d11B!T13</f>
        <v>1</v>
      </c>
      <c r="U13" t="b">
        <f>d11B!U13</f>
        <v>0</v>
      </c>
      <c r="V13" t="str">
        <f>d11B!V13</f>
        <v>NA</v>
      </c>
      <c r="W13" t="b">
        <f>d11B!W13</f>
        <v>0</v>
      </c>
      <c r="X13" t="b">
        <f>d11B!X13</f>
        <v>0</v>
      </c>
      <c r="Y13" t="str">
        <f>d11B!Y13</f>
        <v>added age uncertainties based on power fit on LR04 uncertainties</v>
      </c>
      <c r="Z13">
        <f>d11B!Z13</f>
        <v>1258</v>
      </c>
    </row>
    <row r="14" spans="1:27">
      <c r="A14" t="str">
        <f>d11B!A14</f>
        <v>boron isotopes</v>
      </c>
      <c r="B14" t="str">
        <f>d11B!B14</f>
        <v>Anagnostou</v>
      </c>
      <c r="C14">
        <f>d11B!C14</f>
        <v>2020</v>
      </c>
      <c r="D14" t="str">
        <f>d11B!D14</f>
        <v>10.1038/s41467-020-17887-x</v>
      </c>
      <c r="E14">
        <f>d11B!E14</f>
        <v>50856</v>
      </c>
      <c r="F14">
        <f>d11B!F14</f>
        <v>240.78629537157894</v>
      </c>
      <c r="G14">
        <f>d11B!G14</f>
        <v>240.78629537157894</v>
      </c>
      <c r="H14">
        <f>d11B!H14</f>
        <v>50.856000000000002</v>
      </c>
      <c r="I14">
        <f>d11B!I14</f>
        <v>0.24078629537157895</v>
      </c>
      <c r="J14">
        <f>d11B!J14</f>
        <v>0.24078629537157895</v>
      </c>
      <c r="K14">
        <f>d11B!K14</f>
        <v>1135.37905734027</v>
      </c>
      <c r="L14">
        <f>d11B!L14</f>
        <v>235.29055620092004</v>
      </c>
      <c r="M14">
        <f>d11B!M14</f>
        <v>187.46978543031003</v>
      </c>
      <c r="N14" t="b">
        <f>d11B!N14</f>
        <v>1</v>
      </c>
      <c r="O14" t="b">
        <f>d11B!O14</f>
        <v>0</v>
      </c>
      <c r="P14" t="str">
        <f>d11B!P14</f>
        <v>NA</v>
      </c>
      <c r="Q14" t="str">
        <f>d11B!Q14</f>
        <v>NA</v>
      </c>
      <c r="R14" t="str">
        <f>d11B!R14</f>
        <v>NA</v>
      </c>
      <c r="S14" t="str">
        <f>d11B!S14</f>
        <v>NA</v>
      </c>
      <c r="T14" t="b">
        <f>d11B!T14</f>
        <v>1</v>
      </c>
      <c r="U14" t="b">
        <f>d11B!U14</f>
        <v>0</v>
      </c>
      <c r="V14" t="str">
        <f>d11B!V14</f>
        <v>NA</v>
      </c>
      <c r="W14" t="b">
        <f>d11B!W14</f>
        <v>0</v>
      </c>
      <c r="X14" t="b">
        <f>d11B!X14</f>
        <v>0</v>
      </c>
      <c r="Y14" t="str">
        <f>d11B!Y14</f>
        <v>added age uncertainties based on power fit on LR04 uncertainties</v>
      </c>
      <c r="Z14">
        <f>d11B!Z14</f>
        <v>1258</v>
      </c>
    </row>
    <row r="15" spans="1:27">
      <c r="A15" t="str">
        <f>d11B!A15</f>
        <v>boron isotopes</v>
      </c>
      <c r="B15" t="str">
        <f>d11B!B15</f>
        <v>Anagnostou</v>
      </c>
      <c r="C15">
        <f>d11B!C15</f>
        <v>2020</v>
      </c>
      <c r="D15" t="str">
        <f>d11B!D15</f>
        <v>10.1038/s41467-020-17887-x</v>
      </c>
      <c r="E15">
        <f>d11B!E15</f>
        <v>51980</v>
      </c>
      <c r="F15">
        <f>d11B!F15</f>
        <v>245.82952867537867</v>
      </c>
      <c r="G15">
        <f>d11B!G15</f>
        <v>245.82952867537867</v>
      </c>
      <c r="H15">
        <f>d11B!H15</f>
        <v>51.98</v>
      </c>
      <c r="I15">
        <f>d11B!I15</f>
        <v>0.24582952867537866</v>
      </c>
      <c r="J15">
        <f>d11B!J15</f>
        <v>0.24582952867537866</v>
      </c>
      <c r="K15">
        <f>d11B!K15</f>
        <v>1285.0984415114801</v>
      </c>
      <c r="L15">
        <f>d11B!L15</f>
        <v>286.79048823620997</v>
      </c>
      <c r="M15">
        <f>d11B!M15</f>
        <v>217.55487179577017</v>
      </c>
      <c r="N15" t="b">
        <f>d11B!N15</f>
        <v>1</v>
      </c>
      <c r="O15" t="b">
        <f>d11B!O15</f>
        <v>0</v>
      </c>
      <c r="P15" t="str">
        <f>d11B!P15</f>
        <v>NA</v>
      </c>
      <c r="Q15" t="str">
        <f>d11B!Q15</f>
        <v>NA</v>
      </c>
      <c r="R15" t="str">
        <f>d11B!R15</f>
        <v>NA</v>
      </c>
      <c r="S15" t="str">
        <f>d11B!S15</f>
        <v>NA</v>
      </c>
      <c r="T15" t="b">
        <f>d11B!T15</f>
        <v>1</v>
      </c>
      <c r="U15" t="b">
        <f>d11B!U15</f>
        <v>0</v>
      </c>
      <c r="V15" t="str">
        <f>d11B!V15</f>
        <v>NA</v>
      </c>
      <c r="W15" t="b">
        <f>d11B!W15</f>
        <v>0</v>
      </c>
      <c r="X15" t="b">
        <f>d11B!X15</f>
        <v>0</v>
      </c>
      <c r="Y15" t="str">
        <f>d11B!Y15</f>
        <v>added age uncertainties based on power fit on LR04 uncertainties</v>
      </c>
      <c r="Z15">
        <f>d11B!Z15</f>
        <v>1258</v>
      </c>
    </row>
    <row r="16" spans="1:27">
      <c r="A16" t="str">
        <f>d11B!A16</f>
        <v>boron isotopes</v>
      </c>
      <c r="B16" t="str">
        <f>d11B!B16</f>
        <v>Anagnostou</v>
      </c>
      <c r="C16">
        <f>d11B!C16</f>
        <v>2020</v>
      </c>
      <c r="D16" t="str">
        <f>d11B!D16</f>
        <v>10.1038/s41467-020-17887-x</v>
      </c>
      <c r="E16">
        <f>d11B!E16</f>
        <v>51980</v>
      </c>
      <c r="F16">
        <f>d11B!F16</f>
        <v>245.82952867537867</v>
      </c>
      <c r="G16">
        <f>d11B!G16</f>
        <v>245.82952867537867</v>
      </c>
      <c r="H16">
        <f>d11B!H16</f>
        <v>51.98</v>
      </c>
      <c r="I16">
        <f>d11B!I16</f>
        <v>0.24582952867537866</v>
      </c>
      <c r="J16">
        <f>d11B!J16</f>
        <v>0.24582952867537866</v>
      </c>
      <c r="K16">
        <f>d11B!K16</f>
        <v>1011.62153068053</v>
      </c>
      <c r="L16">
        <f>d11B!L16</f>
        <v>207.34861449046002</v>
      </c>
      <c r="M16">
        <f>d11B!M16</f>
        <v>171.26260772649698</v>
      </c>
      <c r="N16" t="b">
        <f>d11B!N16</f>
        <v>1</v>
      </c>
      <c r="O16" t="b">
        <f>d11B!O16</f>
        <v>0</v>
      </c>
      <c r="P16" t="str">
        <f>d11B!P16</f>
        <v>NA</v>
      </c>
      <c r="Q16" t="str">
        <f>d11B!Q16</f>
        <v>NA</v>
      </c>
      <c r="R16" t="str">
        <f>d11B!R16</f>
        <v>NA</v>
      </c>
      <c r="S16" t="str">
        <f>d11B!S16</f>
        <v>NA</v>
      </c>
      <c r="T16" t="b">
        <f>d11B!T16</f>
        <v>1</v>
      </c>
      <c r="U16" t="b">
        <f>d11B!U16</f>
        <v>0</v>
      </c>
      <c r="V16" t="str">
        <f>d11B!V16</f>
        <v>NA</v>
      </c>
      <c r="W16" t="b">
        <f>d11B!W16</f>
        <v>0</v>
      </c>
      <c r="X16" t="b">
        <f>d11B!X16</f>
        <v>0</v>
      </c>
      <c r="Y16" t="str">
        <f>d11B!Y16</f>
        <v>added age uncertainties based on power fit on LR04 uncertainties</v>
      </c>
      <c r="Z16">
        <f>d11B!Z16</f>
        <v>1258</v>
      </c>
    </row>
    <row r="17" spans="1:26">
      <c r="A17" t="str">
        <f>d11B!A17</f>
        <v>boron isotopes</v>
      </c>
      <c r="B17" t="str">
        <f>d11B!B17</f>
        <v>Anagnostou</v>
      </c>
      <c r="C17">
        <f>d11B!C17</f>
        <v>2020</v>
      </c>
      <c r="D17" t="str">
        <f>d11B!D17</f>
        <v>10.1038/s41467-020-17887-x</v>
      </c>
      <c r="E17">
        <f>d11B!E17</f>
        <v>53628</v>
      </c>
      <c r="F17">
        <f>d11B!F17</f>
        <v>253.21370519008789</v>
      </c>
      <c r="G17">
        <f>d11B!G17</f>
        <v>253.21370519008789</v>
      </c>
      <c r="H17">
        <f>d11B!H17</f>
        <v>53.628</v>
      </c>
      <c r="I17">
        <f>d11B!I17</f>
        <v>0.2532137051900879</v>
      </c>
      <c r="J17">
        <f>d11B!J17</f>
        <v>0.2532137051900879</v>
      </c>
      <c r="K17">
        <f>d11B!K17</f>
        <v>1027.7586666966999</v>
      </c>
      <c r="L17">
        <f>d11B!L17</f>
        <v>214.70458007625007</v>
      </c>
      <c r="M17">
        <f>d11B!M17</f>
        <v>179.05441232748092</v>
      </c>
      <c r="N17" t="b">
        <f>d11B!N17</f>
        <v>1</v>
      </c>
      <c r="O17" t="b">
        <f>d11B!O17</f>
        <v>0</v>
      </c>
      <c r="P17" t="str">
        <f>d11B!P17</f>
        <v>NA</v>
      </c>
      <c r="Q17" t="str">
        <f>d11B!Q17</f>
        <v>NA</v>
      </c>
      <c r="R17" t="str">
        <f>d11B!R17</f>
        <v>NA</v>
      </c>
      <c r="S17" t="str">
        <f>d11B!S17</f>
        <v>NA</v>
      </c>
      <c r="T17" t="b">
        <f>d11B!T17</f>
        <v>1</v>
      </c>
      <c r="U17" t="b">
        <f>d11B!U17</f>
        <v>0</v>
      </c>
      <c r="V17" t="str">
        <f>d11B!V17</f>
        <v>NA</v>
      </c>
      <c r="W17" t="b">
        <f>d11B!W17</f>
        <v>0</v>
      </c>
      <c r="X17" t="b">
        <f>d11B!X17</f>
        <v>0</v>
      </c>
      <c r="Y17" t="str">
        <f>d11B!Y17</f>
        <v>added age uncertainties based on power fit on LR04 uncertainties</v>
      </c>
      <c r="Z17">
        <f>d11B!Z17</f>
        <v>1258</v>
      </c>
    </row>
    <row r="18" spans="1:26">
      <c r="A18" t="str">
        <f>d11B!A18</f>
        <v>boron isotopes</v>
      </c>
      <c r="B18" t="str">
        <f>d11B!B18</f>
        <v>Anagnostou</v>
      </c>
      <c r="C18">
        <f>d11B!C18</f>
        <v>2020</v>
      </c>
      <c r="D18" t="str">
        <f>d11B!D18</f>
        <v>10.1038/s41467-020-17887-x</v>
      </c>
      <c r="E18">
        <f>d11B!E18</f>
        <v>54678</v>
      </c>
      <c r="F18">
        <f>d11B!F18</f>
        <v>257.9122791399073</v>
      </c>
      <c r="G18">
        <f>d11B!G18</f>
        <v>257.9122791399073</v>
      </c>
      <c r="H18">
        <f>d11B!H18</f>
        <v>54.677999999999997</v>
      </c>
      <c r="I18">
        <f>d11B!I18</f>
        <v>0.25791227913990727</v>
      </c>
      <c r="J18">
        <f>d11B!J18</f>
        <v>0.25791227913990727</v>
      </c>
      <c r="K18">
        <f>d11B!K18</f>
        <v>647.83244615184901</v>
      </c>
      <c r="L18">
        <f>d11B!L18</f>
        <v>122.70046584686202</v>
      </c>
      <c r="M18">
        <f>d11B!M18</f>
        <v>97.488763650404962</v>
      </c>
      <c r="N18" t="b">
        <f>d11B!N18</f>
        <v>1</v>
      </c>
      <c r="O18" t="b">
        <f>d11B!O18</f>
        <v>0</v>
      </c>
      <c r="P18" t="str">
        <f>d11B!P18</f>
        <v>NA</v>
      </c>
      <c r="Q18" t="str">
        <f>d11B!Q18</f>
        <v>NA</v>
      </c>
      <c r="R18" t="str">
        <f>d11B!R18</f>
        <v>NA</v>
      </c>
      <c r="S18" t="str">
        <f>d11B!S18</f>
        <v>NA</v>
      </c>
      <c r="T18" t="b">
        <f>d11B!T18</f>
        <v>1</v>
      </c>
      <c r="U18" t="b">
        <f>d11B!U18</f>
        <v>0</v>
      </c>
      <c r="V18" t="str">
        <f>d11B!V18</f>
        <v>NA</v>
      </c>
      <c r="W18" t="b">
        <f>d11B!W18</f>
        <v>0</v>
      </c>
      <c r="X18" t="b">
        <f>d11B!X18</f>
        <v>0</v>
      </c>
      <c r="Y18" t="str">
        <f>d11B!Y18</f>
        <v>added age uncertainties based on power fit on LR04 uncertainties</v>
      </c>
      <c r="Z18">
        <f>d11B!Z18</f>
        <v>1258</v>
      </c>
    </row>
    <row r="19" spans="1:26">
      <c r="A19" t="str">
        <f>d11B!A19</f>
        <v>boron isotopes</v>
      </c>
      <c r="B19" t="str">
        <f>d11B!B19</f>
        <v>Anagnostou</v>
      </c>
      <c r="C19">
        <f>d11B!C19</f>
        <v>2020</v>
      </c>
      <c r="D19" t="str">
        <f>d11B!D19</f>
        <v>10.1038/s41467-020-17887-x</v>
      </c>
      <c r="E19">
        <f>d11B!E19</f>
        <v>55541</v>
      </c>
      <c r="F19">
        <f>d11B!F19</f>
        <v>261.77055743366628</v>
      </c>
      <c r="G19">
        <f>d11B!G19</f>
        <v>261.77055743366628</v>
      </c>
      <c r="H19">
        <f>d11B!H19</f>
        <v>55.540999999999997</v>
      </c>
      <c r="I19">
        <f>d11B!I19</f>
        <v>0.26177055743366628</v>
      </c>
      <c r="J19">
        <f>d11B!J19</f>
        <v>0.26177055743366628</v>
      </c>
      <c r="K19">
        <f>d11B!K19</f>
        <v>796.67056478419204</v>
      </c>
      <c r="L19">
        <f>d11B!L19</f>
        <v>163.03534970835699</v>
      </c>
      <c r="M19">
        <f>d11B!M19</f>
        <v>127.04337742777102</v>
      </c>
      <c r="N19" t="b">
        <f>d11B!N19</f>
        <v>1</v>
      </c>
      <c r="O19" t="b">
        <f>d11B!O19</f>
        <v>0</v>
      </c>
      <c r="P19" t="str">
        <f>d11B!P19</f>
        <v>NA</v>
      </c>
      <c r="Q19" t="str">
        <f>d11B!Q19</f>
        <v>NA</v>
      </c>
      <c r="R19" t="str">
        <f>d11B!R19</f>
        <v>NA</v>
      </c>
      <c r="S19" t="str">
        <f>d11B!S19</f>
        <v>NA</v>
      </c>
      <c r="T19" t="b">
        <f>d11B!T19</f>
        <v>1</v>
      </c>
      <c r="U19" t="b">
        <f>d11B!U19</f>
        <v>0</v>
      </c>
      <c r="V19" t="str">
        <f>d11B!V19</f>
        <v>NA</v>
      </c>
      <c r="W19" t="b">
        <f>d11B!W19</f>
        <v>0</v>
      </c>
      <c r="X19" t="b">
        <f>d11B!X19</f>
        <v>0</v>
      </c>
      <c r="Y19" t="str">
        <f>d11B!Y19</f>
        <v>added age uncertainties based on power fit on LR04 uncertainties</v>
      </c>
      <c r="Z19">
        <f>d11B!Z19</f>
        <v>1258</v>
      </c>
    </row>
    <row r="20" spans="1:26">
      <c r="A20" t="str">
        <f>d11B!A20</f>
        <v>boron isotopes</v>
      </c>
      <c r="B20" t="str">
        <f>d11B!B20</f>
        <v>Anagnostou</v>
      </c>
      <c r="C20">
        <f>d11B!C20</f>
        <v>2020</v>
      </c>
      <c r="D20" t="str">
        <f>d11B!D20</f>
        <v>10.1038/s41467-020-17887-x</v>
      </c>
      <c r="E20">
        <f>d11B!E20</f>
        <v>35607.546149164918</v>
      </c>
      <c r="F20">
        <f>d11B!F20</f>
        <v>171.73161740963536</v>
      </c>
      <c r="G20">
        <f>d11B!G20</f>
        <v>171.73161740963536</v>
      </c>
      <c r="H20">
        <f>d11B!H20</f>
        <v>35.607546149164918</v>
      </c>
      <c r="I20">
        <f>d11B!I20</f>
        <v>0.17173161740963536</v>
      </c>
      <c r="J20">
        <f>d11B!J20</f>
        <v>0.17173161740963536</v>
      </c>
      <c r="K20">
        <f>d11B!K20</f>
        <v>910.30280328803701</v>
      </c>
      <c r="L20">
        <f>d11B!L20</f>
        <v>180.67093475319302</v>
      </c>
      <c r="M20">
        <f>d11B!M20</f>
        <v>160.45747400424898</v>
      </c>
      <c r="N20" t="b">
        <f>d11B!N20</f>
        <v>1</v>
      </c>
      <c r="O20" t="b">
        <f>d11B!O20</f>
        <v>0</v>
      </c>
      <c r="P20" t="str">
        <f>d11B!P20</f>
        <v>NA</v>
      </c>
      <c r="Q20" t="str">
        <f>d11B!Q20</f>
        <v>NA</v>
      </c>
      <c r="R20" t="str">
        <f>d11B!R20</f>
        <v>NA</v>
      </c>
      <c r="S20" t="str">
        <f>d11B!S20</f>
        <v>NA</v>
      </c>
      <c r="T20" t="b">
        <f>d11B!T20</f>
        <v>1</v>
      </c>
      <c r="U20" t="b">
        <f>d11B!U20</f>
        <v>0</v>
      </c>
      <c r="V20" t="str">
        <f>d11B!V20</f>
        <v>NA</v>
      </c>
      <c r="W20" t="b">
        <f>d11B!W20</f>
        <v>0</v>
      </c>
      <c r="X20" t="b">
        <f>d11B!X20</f>
        <v>0</v>
      </c>
      <c r="Y20" t="str">
        <f>d11B!Y20</f>
        <v>added age uncertainties based on power fit on LR04 uncertainties</v>
      </c>
      <c r="Z20">
        <f>d11B!Z20</f>
        <v>865</v>
      </c>
    </row>
    <row r="21" spans="1:26">
      <c r="A21" t="str">
        <f>d11B!A21</f>
        <v>boron isotopes</v>
      </c>
      <c r="B21" t="str">
        <f>d11B!B21</f>
        <v>Anagnostou</v>
      </c>
      <c r="C21">
        <f>d11B!C21</f>
        <v>2020</v>
      </c>
      <c r="D21" t="str">
        <f>d11B!D21</f>
        <v>10.1038/s41467-020-17887-x</v>
      </c>
      <c r="E21">
        <f>d11B!E21</f>
        <v>36396.420763179842</v>
      </c>
      <c r="F21">
        <f>d11B!F21</f>
        <v>175.33714471131941</v>
      </c>
      <c r="G21">
        <f>d11B!G21</f>
        <v>175.33714471131941</v>
      </c>
      <c r="H21">
        <f>d11B!H21</f>
        <v>36.39642076317984</v>
      </c>
      <c r="I21">
        <f>d11B!I21</f>
        <v>0.17533714471131942</v>
      </c>
      <c r="J21">
        <f>d11B!J21</f>
        <v>0.17533714471131942</v>
      </c>
      <c r="K21">
        <f>d11B!K21</f>
        <v>871.97461896363495</v>
      </c>
      <c r="L21">
        <f>d11B!L21</f>
        <v>199.34882259868516</v>
      </c>
      <c r="M21">
        <f>d11B!M21</f>
        <v>157.48284668911992</v>
      </c>
      <c r="N21" t="b">
        <f>d11B!N21</f>
        <v>1</v>
      </c>
      <c r="O21" t="b">
        <f>d11B!O21</f>
        <v>0</v>
      </c>
      <c r="P21" t="str">
        <f>d11B!P21</f>
        <v>NA</v>
      </c>
      <c r="Q21" t="str">
        <f>d11B!Q21</f>
        <v>NA</v>
      </c>
      <c r="R21" t="str">
        <f>d11B!R21</f>
        <v>NA</v>
      </c>
      <c r="S21" t="str">
        <f>d11B!S21</f>
        <v>NA</v>
      </c>
      <c r="T21" t="b">
        <f>d11B!T21</f>
        <v>1</v>
      </c>
      <c r="U21" t="b">
        <f>d11B!U21</f>
        <v>0</v>
      </c>
      <c r="V21" t="str">
        <f>d11B!V21</f>
        <v>NA</v>
      </c>
      <c r="W21" t="b">
        <f>d11B!W21</f>
        <v>0</v>
      </c>
      <c r="X21" t="b">
        <f>d11B!X21</f>
        <v>0</v>
      </c>
      <c r="Y21" t="str">
        <f>d11B!Y21</f>
        <v>added age uncertainties based on power fit on LR04 uncertainties</v>
      </c>
      <c r="Z21">
        <f>d11B!Z21</f>
        <v>865</v>
      </c>
    </row>
    <row r="22" spans="1:26">
      <c r="A22" t="str">
        <f>d11B!A22</f>
        <v>boron isotopes</v>
      </c>
      <c r="B22" t="str">
        <f>d11B!B22</f>
        <v>Anagnostou</v>
      </c>
      <c r="C22">
        <f>d11B!C22</f>
        <v>2020</v>
      </c>
      <c r="D22" t="str">
        <f>d11B!D22</f>
        <v>10.1038/s41467-020-17887-x</v>
      </c>
      <c r="E22">
        <f>d11B!E22</f>
        <v>36963.283521536279</v>
      </c>
      <c r="F22">
        <f>d11B!F22</f>
        <v>177.92547000341463</v>
      </c>
      <c r="G22">
        <f>d11B!G22</f>
        <v>177.92547000341463</v>
      </c>
      <c r="H22">
        <f>d11B!H22</f>
        <v>36.963283521536276</v>
      </c>
      <c r="I22">
        <f>d11B!I22</f>
        <v>0.17792547000341463</v>
      </c>
      <c r="J22">
        <f>d11B!J22</f>
        <v>0.17792547000341463</v>
      </c>
      <c r="K22">
        <f>d11B!K22</f>
        <v>883.00408334850692</v>
      </c>
      <c r="L22">
        <f>d11B!L22</f>
        <v>190.95053260251314</v>
      </c>
      <c r="M22">
        <f>d11B!M22</f>
        <v>138.91568667466595</v>
      </c>
      <c r="N22" t="b">
        <f>d11B!N22</f>
        <v>1</v>
      </c>
      <c r="O22" t="b">
        <f>d11B!O22</f>
        <v>0</v>
      </c>
      <c r="P22" t="str">
        <f>d11B!P22</f>
        <v>NA</v>
      </c>
      <c r="Q22" t="str">
        <f>d11B!Q22</f>
        <v>NA</v>
      </c>
      <c r="R22" t="str">
        <f>d11B!R22</f>
        <v>NA</v>
      </c>
      <c r="S22" t="str">
        <f>d11B!S22</f>
        <v>NA</v>
      </c>
      <c r="T22" t="b">
        <f>d11B!T22</f>
        <v>1</v>
      </c>
      <c r="U22" t="b">
        <f>d11B!U22</f>
        <v>0</v>
      </c>
      <c r="V22" t="str">
        <f>d11B!V22</f>
        <v>NA</v>
      </c>
      <c r="W22" t="b">
        <f>d11B!W22</f>
        <v>0</v>
      </c>
      <c r="X22" t="b">
        <f>d11B!X22</f>
        <v>0</v>
      </c>
      <c r="Y22" t="str">
        <f>d11B!Y22</f>
        <v>added age uncertainties based on power fit on LR04 uncertainties</v>
      </c>
      <c r="Z22">
        <f>d11B!Z22</f>
        <v>865</v>
      </c>
    </row>
    <row r="23" spans="1:26">
      <c r="A23" t="str">
        <f>d11B!A23</f>
        <v>boron isotopes</v>
      </c>
      <c r="B23" t="str">
        <f>d11B!B23</f>
        <v>Anagnostou</v>
      </c>
      <c r="C23">
        <f>d11B!C23</f>
        <v>2020</v>
      </c>
      <c r="D23" t="str">
        <f>d11B!D23</f>
        <v>10.1038/s41467-020-17887-x</v>
      </c>
      <c r="E23">
        <f>d11B!E23</f>
        <v>36963.283521536279</v>
      </c>
      <c r="F23">
        <f>d11B!F23</f>
        <v>177.92547000341463</v>
      </c>
      <c r="G23">
        <f>d11B!G23</f>
        <v>177.92547000341463</v>
      </c>
      <c r="H23">
        <f>d11B!H23</f>
        <v>36.963283521536276</v>
      </c>
      <c r="I23">
        <f>d11B!I23</f>
        <v>0.17792547000341463</v>
      </c>
      <c r="J23">
        <f>d11B!J23</f>
        <v>0.17792547000341463</v>
      </c>
      <c r="K23">
        <f>d11B!K23</f>
        <v>830.59834251235395</v>
      </c>
      <c r="L23">
        <f>d11B!L23</f>
        <v>167.98339020022297</v>
      </c>
      <c r="M23">
        <f>d11B!M23</f>
        <v>146.53528290331894</v>
      </c>
      <c r="N23" t="b">
        <f>d11B!N23</f>
        <v>1</v>
      </c>
      <c r="O23" t="b">
        <f>d11B!O23</f>
        <v>0</v>
      </c>
      <c r="P23" t="str">
        <f>d11B!P23</f>
        <v>NA</v>
      </c>
      <c r="Q23" t="str">
        <f>d11B!Q23</f>
        <v>NA</v>
      </c>
      <c r="R23" t="str">
        <f>d11B!R23</f>
        <v>NA</v>
      </c>
      <c r="S23" t="str">
        <f>d11B!S23</f>
        <v>NA</v>
      </c>
      <c r="T23" t="b">
        <f>d11B!T23</f>
        <v>1</v>
      </c>
      <c r="U23" t="b">
        <f>d11B!U23</f>
        <v>0</v>
      </c>
      <c r="V23" t="str">
        <f>d11B!V23</f>
        <v>NA</v>
      </c>
      <c r="W23" t="b">
        <f>d11B!W23</f>
        <v>0</v>
      </c>
      <c r="X23" t="b">
        <f>d11B!X23</f>
        <v>0</v>
      </c>
      <c r="Y23" t="str">
        <f>d11B!Y23</f>
        <v>added age uncertainties based on power fit on LR04 uncertainties</v>
      </c>
      <c r="Z23">
        <f>d11B!Z23</f>
        <v>865</v>
      </c>
    </row>
    <row r="24" spans="1:26">
      <c r="A24" t="str">
        <f>d11B!A24</f>
        <v>boron isotopes</v>
      </c>
      <c r="B24" t="str">
        <f>d11B!B24</f>
        <v>Anagnostou</v>
      </c>
      <c r="C24">
        <f>d11B!C24</f>
        <v>2020</v>
      </c>
      <c r="D24" t="str">
        <f>d11B!D24</f>
        <v>10.1038/s41467-020-17887-x</v>
      </c>
      <c r="E24">
        <f>d11B!E24</f>
        <v>37636.080870917576</v>
      </c>
      <c r="F24">
        <f>d11B!F24</f>
        <v>180.99483340322359</v>
      </c>
      <c r="G24">
        <f>d11B!G24</f>
        <v>180.99483340322359</v>
      </c>
      <c r="H24">
        <f>d11B!H24</f>
        <v>37.636080870917574</v>
      </c>
      <c r="I24">
        <f>d11B!I24</f>
        <v>0.18099483340322359</v>
      </c>
      <c r="J24">
        <f>d11B!J24</f>
        <v>0.18099483340322359</v>
      </c>
      <c r="K24">
        <f>d11B!K24</f>
        <v>814.00923849256708</v>
      </c>
      <c r="L24">
        <f>d11B!L24</f>
        <v>334.08949010085291</v>
      </c>
      <c r="M24">
        <f>d11B!M24</f>
        <v>203.9056035425441</v>
      </c>
      <c r="N24" t="b">
        <f>d11B!N24</f>
        <v>1</v>
      </c>
      <c r="O24" t="b">
        <f>d11B!O24</f>
        <v>0</v>
      </c>
      <c r="P24" t="str">
        <f>d11B!P24</f>
        <v>NA</v>
      </c>
      <c r="Q24" t="str">
        <f>d11B!Q24</f>
        <v>NA</v>
      </c>
      <c r="R24" t="str">
        <f>d11B!R24</f>
        <v>NA</v>
      </c>
      <c r="S24" t="str">
        <f>d11B!S24</f>
        <v>NA</v>
      </c>
      <c r="T24" t="b">
        <f>d11B!T24</f>
        <v>1</v>
      </c>
      <c r="U24" t="b">
        <f>d11B!U24</f>
        <v>0</v>
      </c>
      <c r="V24" t="str">
        <f>d11B!V24</f>
        <v>NA</v>
      </c>
      <c r="W24" t="b">
        <f>d11B!W24</f>
        <v>0</v>
      </c>
      <c r="X24" t="b">
        <f>d11B!X24</f>
        <v>0</v>
      </c>
      <c r="Y24" t="str">
        <f>d11B!Y24</f>
        <v>added age uncertainties based on power fit on LR04 uncertainties</v>
      </c>
      <c r="Z24">
        <f>d11B!Z24</f>
        <v>865</v>
      </c>
    </row>
    <row r="25" spans="1:26">
      <c r="A25" t="str">
        <f>d11B!A25</f>
        <v>boron isotopes</v>
      </c>
      <c r="B25" t="str">
        <f>d11B!B25</f>
        <v>Anagnostou</v>
      </c>
      <c r="C25">
        <f>d11B!C25</f>
        <v>2020</v>
      </c>
      <c r="D25" t="str">
        <f>d11B!D25</f>
        <v>10.1038/s41467-020-17887-x</v>
      </c>
      <c r="E25">
        <f>d11B!E25</f>
        <v>38109.405639326527</v>
      </c>
      <c r="F25">
        <f>d11B!F25</f>
        <v>183.15247895393838</v>
      </c>
      <c r="G25">
        <f>d11B!G25</f>
        <v>183.15247895393838</v>
      </c>
      <c r="H25">
        <f>d11B!H25</f>
        <v>38.109405639326525</v>
      </c>
      <c r="I25">
        <f>d11B!I25</f>
        <v>0.18315247895393838</v>
      </c>
      <c r="J25">
        <f>d11B!J25</f>
        <v>0.18315247895393838</v>
      </c>
      <c r="K25">
        <f>d11B!K25</f>
        <v>898.79664636703501</v>
      </c>
      <c r="L25">
        <f>d11B!L25</f>
        <v>209.27541823071488</v>
      </c>
      <c r="M25">
        <f>d11B!M25</f>
        <v>160.36323966522696</v>
      </c>
      <c r="N25" t="b">
        <f>d11B!N25</f>
        <v>1</v>
      </c>
      <c r="O25" t="b">
        <f>d11B!O25</f>
        <v>0</v>
      </c>
      <c r="P25" t="str">
        <f>d11B!P25</f>
        <v>NA</v>
      </c>
      <c r="Q25" t="str">
        <f>d11B!Q25</f>
        <v>NA</v>
      </c>
      <c r="R25" t="str">
        <f>d11B!R25</f>
        <v>NA</v>
      </c>
      <c r="S25" t="str">
        <f>d11B!S25</f>
        <v>NA</v>
      </c>
      <c r="T25" t="b">
        <f>d11B!T25</f>
        <v>1</v>
      </c>
      <c r="U25" t="b">
        <f>d11B!U25</f>
        <v>0</v>
      </c>
      <c r="V25" t="str">
        <f>d11B!V25</f>
        <v>NA</v>
      </c>
      <c r="W25" t="b">
        <f>d11B!W25</f>
        <v>0</v>
      </c>
      <c r="X25" t="b">
        <f>d11B!X25</f>
        <v>0</v>
      </c>
      <c r="Y25" t="str">
        <f>d11B!Y25</f>
        <v>added age uncertainties based on power fit on LR04 uncertainties</v>
      </c>
      <c r="Z25">
        <f>d11B!Z25</f>
        <v>865</v>
      </c>
    </row>
    <row r="26" spans="1:26">
      <c r="A26" t="str">
        <f>d11B!A26</f>
        <v>boron isotopes</v>
      </c>
      <c r="B26" t="str">
        <f>d11B!B26</f>
        <v>Anagnostou</v>
      </c>
      <c r="C26">
        <f>d11B!C26</f>
        <v>2020</v>
      </c>
      <c r="D26" t="str">
        <f>d11B!D26</f>
        <v>10.1038/s41467-020-17887-x</v>
      </c>
      <c r="E26">
        <f>d11B!E26</f>
        <v>38781.076024973518</v>
      </c>
      <c r="F26">
        <f>d11B!F26</f>
        <v>186.21190316195211</v>
      </c>
      <c r="G26">
        <f>d11B!G26</f>
        <v>186.21190316195211</v>
      </c>
      <c r="H26">
        <f>d11B!H26</f>
        <v>38.781076024973515</v>
      </c>
      <c r="I26">
        <f>d11B!I26</f>
        <v>0.1862119031619521</v>
      </c>
      <c r="J26">
        <f>d11B!J26</f>
        <v>0.1862119031619521</v>
      </c>
      <c r="K26">
        <f>d11B!K26</f>
        <v>893.23335022550896</v>
      </c>
      <c r="L26">
        <f>d11B!L26</f>
        <v>156.40132994540113</v>
      </c>
      <c r="M26">
        <f>d11B!M26</f>
        <v>157.318079388461</v>
      </c>
      <c r="N26" t="b">
        <f>d11B!N26</f>
        <v>1</v>
      </c>
      <c r="O26" t="b">
        <f>d11B!O26</f>
        <v>0</v>
      </c>
      <c r="P26" t="str">
        <f>d11B!P26</f>
        <v>NA</v>
      </c>
      <c r="Q26" t="str">
        <f>d11B!Q26</f>
        <v>NA</v>
      </c>
      <c r="R26" t="str">
        <f>d11B!R26</f>
        <v>NA</v>
      </c>
      <c r="S26" t="str">
        <f>d11B!S26</f>
        <v>NA</v>
      </c>
      <c r="T26" t="b">
        <f>d11B!T26</f>
        <v>1</v>
      </c>
      <c r="U26" t="b">
        <f>d11B!U26</f>
        <v>0</v>
      </c>
      <c r="V26" t="str">
        <f>d11B!V26</f>
        <v>NA</v>
      </c>
      <c r="W26" t="b">
        <f>d11B!W26</f>
        <v>0</v>
      </c>
      <c r="X26" t="b">
        <f>d11B!X26</f>
        <v>0</v>
      </c>
      <c r="Y26" t="str">
        <f>d11B!Y26</f>
        <v>added age uncertainties based on power fit on LR04 uncertainties</v>
      </c>
      <c r="Z26">
        <f>d11B!Z26</f>
        <v>865</v>
      </c>
    </row>
    <row r="27" spans="1:26">
      <c r="A27" t="str">
        <f>d11B!A27</f>
        <v>boron isotopes</v>
      </c>
      <c r="B27" t="str">
        <f>d11B!B27</f>
        <v>Anagnostou</v>
      </c>
      <c r="C27">
        <f>d11B!C27</f>
        <v>2020</v>
      </c>
      <c r="D27" t="str">
        <f>d11B!D27</f>
        <v>10.1038/s41467-020-17887-x</v>
      </c>
      <c r="E27">
        <f>d11B!E27</f>
        <v>38781.076024973518</v>
      </c>
      <c r="F27">
        <f>d11B!F27</f>
        <v>186.21190316195211</v>
      </c>
      <c r="G27">
        <f>d11B!G27</f>
        <v>186.21190316195211</v>
      </c>
      <c r="H27">
        <f>d11B!H27</f>
        <v>38.781076024973515</v>
      </c>
      <c r="I27">
        <f>d11B!I27</f>
        <v>0.1862119031619521</v>
      </c>
      <c r="J27">
        <f>d11B!J27</f>
        <v>0.1862119031619521</v>
      </c>
      <c r="K27">
        <f>d11B!K27</f>
        <v>887.00646628929007</v>
      </c>
      <c r="L27">
        <f>d11B!L27</f>
        <v>169.96647183979985</v>
      </c>
      <c r="M27">
        <f>d11B!M27</f>
        <v>153.24664725448815</v>
      </c>
      <c r="N27" t="b">
        <f>d11B!N27</f>
        <v>1</v>
      </c>
      <c r="O27" t="b">
        <f>d11B!O27</f>
        <v>0</v>
      </c>
      <c r="P27" t="str">
        <f>d11B!P27</f>
        <v>NA</v>
      </c>
      <c r="Q27" t="str">
        <f>d11B!Q27</f>
        <v>NA</v>
      </c>
      <c r="R27" t="str">
        <f>d11B!R27</f>
        <v>NA</v>
      </c>
      <c r="S27" t="str">
        <f>d11B!S27</f>
        <v>NA</v>
      </c>
      <c r="T27" t="b">
        <f>d11B!T27</f>
        <v>1</v>
      </c>
      <c r="U27" t="b">
        <f>d11B!U27</f>
        <v>0</v>
      </c>
      <c r="V27" t="str">
        <f>d11B!V27</f>
        <v>NA</v>
      </c>
      <c r="W27" t="b">
        <f>d11B!W27</f>
        <v>0</v>
      </c>
      <c r="X27" t="b">
        <f>d11B!X27</f>
        <v>0</v>
      </c>
      <c r="Y27" t="str">
        <f>d11B!Y27</f>
        <v>added age uncertainties based on power fit on LR04 uncertainties</v>
      </c>
      <c r="Z27">
        <f>d11B!Z27</f>
        <v>865</v>
      </c>
    </row>
    <row r="28" spans="1:26">
      <c r="A28" t="str">
        <f>d11B!A28</f>
        <v>boron isotopes</v>
      </c>
      <c r="B28" t="str">
        <f>d11B!B28</f>
        <v>Anagnostou</v>
      </c>
      <c r="C28">
        <f>d11B!C28</f>
        <v>2020</v>
      </c>
      <c r="D28" t="str">
        <f>d11B!D28</f>
        <v>10.1038/s41467-020-17887-x</v>
      </c>
      <c r="E28">
        <f>d11B!E28</f>
        <v>38781.076024973518</v>
      </c>
      <c r="F28">
        <f>d11B!F28</f>
        <v>186.21190316195211</v>
      </c>
      <c r="G28">
        <f>d11B!G28</f>
        <v>186.21190316195211</v>
      </c>
      <c r="H28">
        <f>d11B!H28</f>
        <v>38.781076024973515</v>
      </c>
      <c r="I28">
        <f>d11B!I28</f>
        <v>0.1862119031619521</v>
      </c>
      <c r="J28">
        <f>d11B!J28</f>
        <v>0.1862119031619521</v>
      </c>
      <c r="K28">
        <f>d11B!K28</f>
        <v>950.08859292076306</v>
      </c>
      <c r="L28">
        <f>d11B!L28</f>
        <v>207.79335577938707</v>
      </c>
      <c r="M28">
        <f>d11B!M28</f>
        <v>172.85668168485506</v>
      </c>
      <c r="N28" t="b">
        <f>d11B!N28</f>
        <v>1</v>
      </c>
      <c r="O28" t="b">
        <f>d11B!O28</f>
        <v>0</v>
      </c>
      <c r="P28" t="str">
        <f>d11B!P28</f>
        <v>NA</v>
      </c>
      <c r="Q28" t="str">
        <f>d11B!Q28</f>
        <v>NA</v>
      </c>
      <c r="R28" t="str">
        <f>d11B!R28</f>
        <v>NA</v>
      </c>
      <c r="S28" t="str">
        <f>d11B!S28</f>
        <v>NA</v>
      </c>
      <c r="T28" t="b">
        <f>d11B!T28</f>
        <v>1</v>
      </c>
      <c r="U28" t="b">
        <f>d11B!U28</f>
        <v>0</v>
      </c>
      <c r="V28" t="str">
        <f>d11B!V28</f>
        <v>NA</v>
      </c>
      <c r="W28" t="b">
        <f>d11B!W28</f>
        <v>0</v>
      </c>
      <c r="X28" t="b">
        <f>d11B!X28</f>
        <v>0</v>
      </c>
      <c r="Y28" t="str">
        <f>d11B!Y28</f>
        <v>added age uncertainties based on power fit on LR04 uncertainties</v>
      </c>
      <c r="Z28">
        <f>d11B!Z28</f>
        <v>865</v>
      </c>
    </row>
    <row r="29" spans="1:26">
      <c r="A29" t="str">
        <f>d11B!A29</f>
        <v>boron isotopes</v>
      </c>
      <c r="B29" t="str">
        <f>d11B!B29</f>
        <v>Anagnostou</v>
      </c>
      <c r="C29">
        <f>d11B!C29</f>
        <v>2020</v>
      </c>
      <c r="D29" t="str">
        <f>d11B!D29</f>
        <v>10.1038/s41467-020-17887-x</v>
      </c>
      <c r="E29">
        <f>d11B!E29</f>
        <v>38781.076024973518</v>
      </c>
      <c r="F29">
        <f>d11B!F29</f>
        <v>186.21190316195211</v>
      </c>
      <c r="G29">
        <f>d11B!G29</f>
        <v>186.21190316195211</v>
      </c>
      <c r="H29">
        <f>d11B!H29</f>
        <v>38.781076024973515</v>
      </c>
      <c r="I29">
        <f>d11B!I29</f>
        <v>0.1862119031619521</v>
      </c>
      <c r="J29">
        <f>d11B!J29</f>
        <v>0.1862119031619521</v>
      </c>
      <c r="K29">
        <f>d11B!K29</f>
        <v>947.83722766744904</v>
      </c>
      <c r="L29">
        <f>d11B!L29</f>
        <v>191.91221854733089</v>
      </c>
      <c r="M29">
        <f>d11B!M29</f>
        <v>180.29985163450306</v>
      </c>
      <c r="N29" t="b">
        <f>d11B!N29</f>
        <v>1</v>
      </c>
      <c r="O29" t="b">
        <f>d11B!O29</f>
        <v>0</v>
      </c>
      <c r="P29" t="str">
        <f>d11B!P29</f>
        <v>NA</v>
      </c>
      <c r="Q29" t="str">
        <f>d11B!Q29</f>
        <v>NA</v>
      </c>
      <c r="R29" t="str">
        <f>d11B!R29</f>
        <v>NA</v>
      </c>
      <c r="S29" t="str">
        <f>d11B!S29</f>
        <v>NA</v>
      </c>
      <c r="T29" t="b">
        <f>d11B!T29</f>
        <v>1</v>
      </c>
      <c r="U29" t="b">
        <f>d11B!U29</f>
        <v>0</v>
      </c>
      <c r="V29" t="str">
        <f>d11B!V29</f>
        <v>NA</v>
      </c>
      <c r="W29" t="b">
        <f>d11B!W29</f>
        <v>0</v>
      </c>
      <c r="X29" t="b">
        <f>d11B!X29</f>
        <v>0</v>
      </c>
      <c r="Y29" t="str">
        <f>d11B!Y29</f>
        <v>added age uncertainties based on power fit on LR04 uncertainties</v>
      </c>
      <c r="Z29">
        <f>d11B!Z29</f>
        <v>865</v>
      </c>
    </row>
    <row r="30" spans="1:26">
      <c r="A30" t="str">
        <f>d11B!A30</f>
        <v>boron isotopes</v>
      </c>
      <c r="B30" t="str">
        <f>d11B!B30</f>
        <v>Anagnostou</v>
      </c>
      <c r="C30">
        <f>d11B!C30</f>
        <v>2020</v>
      </c>
      <c r="D30" t="str">
        <f>d11B!D30</f>
        <v>10.1038/s41467-020-17887-x</v>
      </c>
      <c r="E30">
        <f>d11B!E30</f>
        <v>39445.984628214661</v>
      </c>
      <c r="F30">
        <f>d11B!F30</f>
        <v>189.23782524717279</v>
      </c>
      <c r="G30">
        <f>d11B!G30</f>
        <v>189.23782524717279</v>
      </c>
      <c r="H30">
        <f>d11B!H30</f>
        <v>39.44598462821466</v>
      </c>
      <c r="I30">
        <f>d11B!I30</f>
        <v>0.18923782524717278</v>
      </c>
      <c r="J30">
        <f>d11B!J30</f>
        <v>0.18923782524717278</v>
      </c>
      <c r="K30">
        <f>d11B!K30</f>
        <v>787.86608868674296</v>
      </c>
      <c r="L30">
        <f>d11B!L30</f>
        <v>188.68212639291198</v>
      </c>
      <c r="M30">
        <f>d11B!M30</f>
        <v>159.62919697695895</v>
      </c>
      <c r="N30" t="b">
        <f>d11B!N30</f>
        <v>1</v>
      </c>
      <c r="O30" t="b">
        <f>d11B!O30</f>
        <v>0</v>
      </c>
      <c r="P30" t="str">
        <f>d11B!P30</f>
        <v>NA</v>
      </c>
      <c r="Q30" t="str">
        <f>d11B!Q30</f>
        <v>NA</v>
      </c>
      <c r="R30" t="str">
        <f>d11B!R30</f>
        <v>NA</v>
      </c>
      <c r="S30" t="str">
        <f>d11B!S30</f>
        <v>NA</v>
      </c>
      <c r="T30" t="b">
        <f>d11B!T30</f>
        <v>1</v>
      </c>
      <c r="U30" t="b">
        <f>d11B!U30</f>
        <v>0</v>
      </c>
      <c r="V30" t="str">
        <f>d11B!V30</f>
        <v>NA</v>
      </c>
      <c r="W30" t="b">
        <f>d11B!W30</f>
        <v>0</v>
      </c>
      <c r="X30" t="b">
        <f>d11B!X30</f>
        <v>0</v>
      </c>
      <c r="Y30" t="str">
        <f>d11B!Y30</f>
        <v>added age uncertainties based on power fit on LR04 uncertainties</v>
      </c>
      <c r="Z30">
        <f>d11B!Z30</f>
        <v>865</v>
      </c>
    </row>
    <row r="31" spans="1:26">
      <c r="A31" t="str">
        <f>d11B!A31</f>
        <v>boron isotopes</v>
      </c>
      <c r="B31" t="str">
        <f>d11B!B31</f>
        <v>Anagnostou</v>
      </c>
      <c r="C31">
        <f>d11B!C31</f>
        <v>2020</v>
      </c>
      <c r="D31" t="str">
        <f>d11B!D31</f>
        <v>10.1038/s41467-020-17887-x</v>
      </c>
      <c r="E31">
        <f>d11B!E31</f>
        <v>39445.984628214661</v>
      </c>
      <c r="F31">
        <f>d11B!F31</f>
        <v>189.23782524717279</v>
      </c>
      <c r="G31">
        <f>d11B!G31</f>
        <v>189.23782524717279</v>
      </c>
      <c r="H31">
        <f>d11B!H31</f>
        <v>39.44598462821466</v>
      </c>
      <c r="I31">
        <f>d11B!I31</f>
        <v>0.18923782524717278</v>
      </c>
      <c r="J31">
        <f>d11B!J31</f>
        <v>0.18923782524717278</v>
      </c>
      <c r="K31">
        <f>d11B!K31</f>
        <v>945.83320886979004</v>
      </c>
      <c r="L31">
        <f>d11B!L31</f>
        <v>195.63226400636995</v>
      </c>
      <c r="M31">
        <f>d11B!M31</f>
        <v>151.97683561700705</v>
      </c>
      <c r="N31" t="b">
        <f>d11B!N31</f>
        <v>1</v>
      </c>
      <c r="O31" t="b">
        <f>d11B!O31</f>
        <v>0</v>
      </c>
      <c r="P31" t="str">
        <f>d11B!P31</f>
        <v>NA</v>
      </c>
      <c r="Q31" t="str">
        <f>d11B!Q31</f>
        <v>NA</v>
      </c>
      <c r="R31" t="str">
        <f>d11B!R31</f>
        <v>NA</v>
      </c>
      <c r="S31" t="str">
        <f>d11B!S31</f>
        <v>NA</v>
      </c>
      <c r="T31" t="b">
        <f>d11B!T31</f>
        <v>1</v>
      </c>
      <c r="U31" t="b">
        <f>d11B!U31</f>
        <v>0</v>
      </c>
      <c r="V31" t="str">
        <f>d11B!V31</f>
        <v>NA</v>
      </c>
      <c r="W31" t="b">
        <f>d11B!W31</f>
        <v>0</v>
      </c>
      <c r="X31" t="b">
        <f>d11B!X31</f>
        <v>0</v>
      </c>
      <c r="Y31" t="str">
        <f>d11B!Y31</f>
        <v>added age uncertainties based on power fit on LR04 uncertainties</v>
      </c>
      <c r="Z31">
        <f>d11B!Z31</f>
        <v>865</v>
      </c>
    </row>
    <row r="32" spans="1:26">
      <c r="A32" t="str">
        <f>d11B!A32</f>
        <v>boron isotopes</v>
      </c>
      <c r="B32" t="str">
        <f>d11B!B32</f>
        <v>Anagnostou</v>
      </c>
      <c r="C32">
        <f>d11B!C32</f>
        <v>2020</v>
      </c>
      <c r="D32" t="str">
        <f>d11B!D32</f>
        <v>10.1038/s41467-020-17887-x</v>
      </c>
      <c r="E32">
        <f>d11B!E32</f>
        <v>40250.636734509884</v>
      </c>
      <c r="F32">
        <f>d11B!F32</f>
        <v>192.89617618633793</v>
      </c>
      <c r="G32">
        <f>d11B!G32</f>
        <v>192.89617618633793</v>
      </c>
      <c r="H32">
        <f>d11B!H32</f>
        <v>40.250636734509882</v>
      </c>
      <c r="I32">
        <f>d11B!I32</f>
        <v>0.19289617618633792</v>
      </c>
      <c r="J32">
        <f>d11B!J32</f>
        <v>0.19289617618633792</v>
      </c>
      <c r="K32">
        <f>d11B!K32</f>
        <v>966.73149516740398</v>
      </c>
      <c r="L32">
        <f>d11B!L32</f>
        <v>219.37597689161601</v>
      </c>
      <c r="M32">
        <f>d11B!M32</f>
        <v>165.52799855345199</v>
      </c>
      <c r="N32" t="b">
        <f>d11B!N32</f>
        <v>1</v>
      </c>
      <c r="O32" t="b">
        <f>d11B!O32</f>
        <v>0</v>
      </c>
      <c r="P32" t="str">
        <f>d11B!P32</f>
        <v>NA</v>
      </c>
      <c r="Q32" t="str">
        <f>d11B!Q32</f>
        <v>NA</v>
      </c>
      <c r="R32" t="str">
        <f>d11B!R32</f>
        <v>NA</v>
      </c>
      <c r="S32" t="str">
        <f>d11B!S32</f>
        <v>NA</v>
      </c>
      <c r="T32" t="b">
        <f>d11B!T32</f>
        <v>1</v>
      </c>
      <c r="U32" t="b">
        <f>d11B!U32</f>
        <v>0</v>
      </c>
      <c r="V32" t="str">
        <f>d11B!V32</f>
        <v>NA</v>
      </c>
      <c r="W32" t="b">
        <f>d11B!W32</f>
        <v>0</v>
      </c>
      <c r="X32" t="b">
        <f>d11B!X32</f>
        <v>0</v>
      </c>
      <c r="Y32" t="str">
        <f>d11B!Y32</f>
        <v>added age uncertainties based on power fit on LR04 uncertainties</v>
      </c>
      <c r="Z32">
        <f>d11B!Z32</f>
        <v>865</v>
      </c>
    </row>
    <row r="33" spans="1:26">
      <c r="A33" t="str">
        <f>d11B!A33</f>
        <v>boron isotopes</v>
      </c>
      <c r="B33" t="str">
        <f>d11B!B33</f>
        <v>Anagnostou</v>
      </c>
      <c r="C33">
        <f>d11B!C33</f>
        <v>2020</v>
      </c>
      <c r="D33" t="str">
        <f>d11B!D33</f>
        <v>10.1038/s41467-020-17887-x</v>
      </c>
      <c r="E33">
        <f>d11B!E33</f>
        <v>40917.799265219641</v>
      </c>
      <c r="F33">
        <f>d11B!F33</f>
        <v>195.92655593581077</v>
      </c>
      <c r="G33">
        <f>d11B!G33</f>
        <v>195.92655593581077</v>
      </c>
      <c r="H33">
        <f>d11B!H33</f>
        <v>40.917799265219642</v>
      </c>
      <c r="I33">
        <f>d11B!I33</f>
        <v>0.19592655593581076</v>
      </c>
      <c r="J33">
        <f>d11B!J33</f>
        <v>0.19592655593581076</v>
      </c>
      <c r="K33">
        <f>d11B!K33</f>
        <v>864.55422921072704</v>
      </c>
      <c r="L33">
        <f>d11B!L33</f>
        <v>177.07837518721294</v>
      </c>
      <c r="M33">
        <f>d11B!M33</f>
        <v>143.34810854949399</v>
      </c>
      <c r="N33" t="b">
        <f>d11B!N33</f>
        <v>1</v>
      </c>
      <c r="O33" t="b">
        <f>d11B!O33</f>
        <v>0</v>
      </c>
      <c r="P33" t="str">
        <f>d11B!P33</f>
        <v>NA</v>
      </c>
      <c r="Q33" t="str">
        <f>d11B!Q33</f>
        <v>NA</v>
      </c>
      <c r="R33" t="str">
        <f>d11B!R33</f>
        <v>NA</v>
      </c>
      <c r="S33" t="str">
        <f>d11B!S33</f>
        <v>NA</v>
      </c>
      <c r="T33" t="b">
        <f>d11B!T33</f>
        <v>1</v>
      </c>
      <c r="U33" t="b">
        <f>d11B!U33</f>
        <v>0</v>
      </c>
      <c r="V33" t="str">
        <f>d11B!V33</f>
        <v>NA</v>
      </c>
      <c r="W33" t="b">
        <f>d11B!W33</f>
        <v>0</v>
      </c>
      <c r="X33" t="b">
        <f>d11B!X33</f>
        <v>0</v>
      </c>
      <c r="Y33" t="str">
        <f>d11B!Y33</f>
        <v>added age uncertainties based on power fit on LR04 uncertainties</v>
      </c>
      <c r="Z33">
        <f>d11B!Z33</f>
        <v>865</v>
      </c>
    </row>
    <row r="34" spans="1:26">
      <c r="A34" t="str">
        <f>d11B!A34</f>
        <v>boron isotopes</v>
      </c>
      <c r="B34" t="str">
        <f>d11B!B34</f>
        <v>Anagnostou</v>
      </c>
      <c r="C34">
        <f>d11B!C34</f>
        <v>2020</v>
      </c>
      <c r="D34" t="str">
        <f>d11B!D34</f>
        <v>10.1038/s41467-020-17887-x</v>
      </c>
      <c r="E34">
        <f>d11B!E34</f>
        <v>41467.757567561472</v>
      </c>
      <c r="F34">
        <f>d11B!F34</f>
        <v>198.42264598837932</v>
      </c>
      <c r="G34">
        <f>d11B!G34</f>
        <v>198.42264598837932</v>
      </c>
      <c r="H34">
        <f>d11B!H34</f>
        <v>41.46775756756147</v>
      </c>
      <c r="I34">
        <f>d11B!I34</f>
        <v>0.1984226459883793</v>
      </c>
      <c r="J34">
        <f>d11B!J34</f>
        <v>0.1984226459883793</v>
      </c>
      <c r="K34">
        <f>d11B!K34</f>
        <v>963.43918405232193</v>
      </c>
      <c r="L34">
        <f>d11B!L34</f>
        <v>195.68922164718811</v>
      </c>
      <c r="M34">
        <f>d11B!M34</f>
        <v>180.5151065513179</v>
      </c>
      <c r="N34" t="b">
        <f>d11B!N34</f>
        <v>1</v>
      </c>
      <c r="O34" t="b">
        <f>d11B!O34</f>
        <v>0</v>
      </c>
      <c r="P34" t="str">
        <f>d11B!P34</f>
        <v>NA</v>
      </c>
      <c r="Q34" t="str">
        <f>d11B!Q34</f>
        <v>NA</v>
      </c>
      <c r="R34" t="str">
        <f>d11B!R34</f>
        <v>NA</v>
      </c>
      <c r="S34" t="str">
        <f>d11B!S34</f>
        <v>NA</v>
      </c>
      <c r="T34" t="b">
        <f>d11B!T34</f>
        <v>1</v>
      </c>
      <c r="U34" t="b">
        <f>d11B!U34</f>
        <v>0</v>
      </c>
      <c r="V34" t="str">
        <f>d11B!V34</f>
        <v>NA</v>
      </c>
      <c r="W34" t="b">
        <f>d11B!W34</f>
        <v>0</v>
      </c>
      <c r="X34" t="b">
        <f>d11B!X34</f>
        <v>0</v>
      </c>
      <c r="Y34" t="str">
        <f>d11B!Y34</f>
        <v>added age uncertainties based on power fit on LR04 uncertainties</v>
      </c>
      <c r="Z34">
        <f>d11B!Z34</f>
        <v>865</v>
      </c>
    </row>
    <row r="35" spans="1:26">
      <c r="A35" t="str">
        <f>d11B!A35</f>
        <v>boron isotopes</v>
      </c>
      <c r="B35" t="str">
        <f>d11B!B35</f>
        <v>Anagnostou</v>
      </c>
      <c r="C35">
        <f>d11B!C35</f>
        <v>2020</v>
      </c>
      <c r="D35" t="str">
        <f>d11B!D35</f>
        <v>10.1038/s41467-020-17887-x</v>
      </c>
      <c r="E35">
        <f>d11B!E35</f>
        <v>42387.359974756007</v>
      </c>
      <c r="F35">
        <f>d11B!F35</f>
        <v>202.59261799023395</v>
      </c>
      <c r="G35">
        <f>d11B!G35</f>
        <v>202.59261799023395</v>
      </c>
      <c r="H35">
        <f>d11B!H35</f>
        <v>42.387359974756009</v>
      </c>
      <c r="I35">
        <f>d11B!I35</f>
        <v>0.20259261799023395</v>
      </c>
      <c r="J35">
        <f>d11B!J35</f>
        <v>0.20259261799023395</v>
      </c>
      <c r="K35">
        <f>d11B!K35</f>
        <v>885.72793898355997</v>
      </c>
      <c r="L35">
        <f>d11B!L35</f>
        <v>185.39853541981995</v>
      </c>
      <c r="M35">
        <f>d11B!M35</f>
        <v>148.83866432537798</v>
      </c>
      <c r="N35" t="b">
        <f>d11B!N35</f>
        <v>1</v>
      </c>
      <c r="O35" t="b">
        <f>d11B!O35</f>
        <v>0</v>
      </c>
      <c r="P35" t="str">
        <f>d11B!P35</f>
        <v>NA</v>
      </c>
      <c r="Q35" t="str">
        <f>d11B!Q35</f>
        <v>NA</v>
      </c>
      <c r="R35" t="str">
        <f>d11B!R35</f>
        <v>NA</v>
      </c>
      <c r="S35" t="str">
        <f>d11B!S35</f>
        <v>NA</v>
      </c>
      <c r="T35" t="b">
        <f>d11B!T35</f>
        <v>1</v>
      </c>
      <c r="U35" t="b">
        <f>d11B!U35</f>
        <v>0</v>
      </c>
      <c r="V35" t="str">
        <f>d11B!V35</f>
        <v>NA</v>
      </c>
      <c r="W35" t="b">
        <f>d11B!W35</f>
        <v>0</v>
      </c>
      <c r="X35" t="b">
        <f>d11B!X35</f>
        <v>0</v>
      </c>
      <c r="Y35" t="str">
        <f>d11B!Y35</f>
        <v>added age uncertainties based on power fit on LR04 uncertainties</v>
      </c>
      <c r="Z35">
        <f>d11B!Z35</f>
        <v>865</v>
      </c>
    </row>
    <row r="36" spans="1:26">
      <c r="A36" t="str">
        <f>d11B!A36</f>
        <v>boron isotopes</v>
      </c>
      <c r="B36" t="str">
        <f>d11B!B36</f>
        <v>Anagnostou</v>
      </c>
      <c r="C36">
        <f>d11B!C36</f>
        <v>2020</v>
      </c>
      <c r="D36" t="str">
        <f>d11B!D36</f>
        <v>10.1038/s41467-020-17887-x</v>
      </c>
      <c r="E36">
        <f>d11B!E36</f>
        <v>43068.046070277451</v>
      </c>
      <c r="F36">
        <f>d11B!F36</f>
        <v>205.67619229715345</v>
      </c>
      <c r="G36">
        <f>d11B!G36</f>
        <v>205.67619229715345</v>
      </c>
      <c r="H36">
        <f>d11B!H36</f>
        <v>43.068046070277454</v>
      </c>
      <c r="I36">
        <f>d11B!I36</f>
        <v>0.20567619229715345</v>
      </c>
      <c r="J36">
        <f>d11B!J36</f>
        <v>0.20567619229715345</v>
      </c>
      <c r="K36">
        <f>d11B!K36</f>
        <v>945.05197650413606</v>
      </c>
      <c r="L36">
        <f>d11B!L36</f>
        <v>199.58105623894403</v>
      </c>
      <c r="M36">
        <f>d11B!M36</f>
        <v>173.51594873080603</v>
      </c>
      <c r="N36" t="b">
        <f>d11B!N36</f>
        <v>1</v>
      </c>
      <c r="O36" t="b">
        <f>d11B!O36</f>
        <v>0</v>
      </c>
      <c r="P36" t="str">
        <f>d11B!P36</f>
        <v>NA</v>
      </c>
      <c r="Q36" t="str">
        <f>d11B!Q36</f>
        <v>NA</v>
      </c>
      <c r="R36" t="str">
        <f>d11B!R36</f>
        <v>NA</v>
      </c>
      <c r="S36" t="str">
        <f>d11B!S36</f>
        <v>NA</v>
      </c>
      <c r="T36" t="b">
        <f>d11B!T36</f>
        <v>1</v>
      </c>
      <c r="U36" t="b">
        <f>d11B!U36</f>
        <v>0</v>
      </c>
      <c r="V36" t="str">
        <f>d11B!V36</f>
        <v>NA</v>
      </c>
      <c r="W36" t="b">
        <f>d11B!W36</f>
        <v>0</v>
      </c>
      <c r="X36" t="b">
        <f>d11B!X36</f>
        <v>0</v>
      </c>
      <c r="Y36" t="str">
        <f>d11B!Y36</f>
        <v>added age uncertainties based on power fit on LR04 uncertainties</v>
      </c>
      <c r="Z36">
        <f>d11B!Z36</f>
        <v>865</v>
      </c>
    </row>
    <row r="37" spans="1:26">
      <c r="A37" t="str">
        <f>d11B!A37</f>
        <v>boron isotopes</v>
      </c>
      <c r="B37" t="str">
        <f>d11B!B37</f>
        <v>Anagnostou</v>
      </c>
      <c r="C37">
        <f>d11B!C37</f>
        <v>2020</v>
      </c>
      <c r="D37" t="str">
        <f>d11B!D37</f>
        <v>10.1038/s41467-020-17887-x</v>
      </c>
      <c r="E37">
        <f>d11B!E37</f>
        <v>43068.046070277451</v>
      </c>
      <c r="F37">
        <f>d11B!F37</f>
        <v>205.67619229715345</v>
      </c>
      <c r="G37">
        <f>d11B!G37</f>
        <v>205.67619229715345</v>
      </c>
      <c r="H37">
        <f>d11B!H37</f>
        <v>43.068046070277454</v>
      </c>
      <c r="I37">
        <f>d11B!I37</f>
        <v>0.20567619229715345</v>
      </c>
      <c r="J37">
        <f>d11B!J37</f>
        <v>0.20567619229715345</v>
      </c>
      <c r="K37">
        <f>d11B!K37</f>
        <v>955.12480562760595</v>
      </c>
      <c r="L37">
        <f>d11B!L37</f>
        <v>182.42361679147405</v>
      </c>
      <c r="M37">
        <f>d11B!M37</f>
        <v>159.99066647145094</v>
      </c>
      <c r="N37" t="b">
        <f>d11B!N37</f>
        <v>1</v>
      </c>
      <c r="O37" t="b">
        <f>d11B!O37</f>
        <v>0</v>
      </c>
      <c r="P37" t="str">
        <f>d11B!P37</f>
        <v>NA</v>
      </c>
      <c r="Q37" t="str">
        <f>d11B!Q37</f>
        <v>NA</v>
      </c>
      <c r="R37" t="str">
        <f>d11B!R37</f>
        <v>NA</v>
      </c>
      <c r="S37" t="str">
        <f>d11B!S37</f>
        <v>NA</v>
      </c>
      <c r="T37" t="b">
        <f>d11B!T37</f>
        <v>1</v>
      </c>
      <c r="U37" t="b">
        <f>d11B!U37</f>
        <v>0</v>
      </c>
      <c r="V37" t="str">
        <f>d11B!V37</f>
        <v>NA</v>
      </c>
      <c r="W37" t="b">
        <f>d11B!W37</f>
        <v>0</v>
      </c>
      <c r="X37" t="b">
        <f>d11B!X37</f>
        <v>0</v>
      </c>
      <c r="Y37" t="str">
        <f>d11B!Y37</f>
        <v>added age uncertainties based on power fit on LR04 uncertainties</v>
      </c>
      <c r="Z37">
        <f>d11B!Z37</f>
        <v>865</v>
      </c>
    </row>
    <row r="38" spans="1:26">
      <c r="A38" t="str">
        <f>d11B!A38</f>
        <v>boron isotopes</v>
      </c>
      <c r="B38" t="str">
        <f>d11B!B38</f>
        <v>Anagnostou</v>
      </c>
      <c r="C38">
        <f>d11B!C38</f>
        <v>2020</v>
      </c>
      <c r="D38" t="str">
        <f>d11B!D38</f>
        <v>10.1038/s41467-020-17887-x</v>
      </c>
      <c r="E38">
        <f>d11B!E38</f>
        <v>43383.595915883423</v>
      </c>
      <c r="F38">
        <f>d11B!F38</f>
        <v>207.10480519768348</v>
      </c>
      <c r="G38">
        <f>d11B!G38</f>
        <v>207.10480519768348</v>
      </c>
      <c r="H38">
        <f>d11B!H38</f>
        <v>43.383595915883426</v>
      </c>
      <c r="I38">
        <f>d11B!I38</f>
        <v>0.20710480519768348</v>
      </c>
      <c r="J38">
        <f>d11B!J38</f>
        <v>0.20710480519768348</v>
      </c>
      <c r="K38">
        <f>d11B!K38</f>
        <v>857.89459839800395</v>
      </c>
      <c r="L38">
        <f>d11B!L38</f>
        <v>155.43211330216616</v>
      </c>
      <c r="M38">
        <f>d11B!M38</f>
        <v>142.81960909447992</v>
      </c>
      <c r="N38" t="b">
        <f>d11B!N38</f>
        <v>1</v>
      </c>
      <c r="O38" t="b">
        <f>d11B!O38</f>
        <v>0</v>
      </c>
      <c r="P38" t="str">
        <f>d11B!P38</f>
        <v>NA</v>
      </c>
      <c r="Q38" t="str">
        <f>d11B!Q38</f>
        <v>NA</v>
      </c>
      <c r="R38" t="str">
        <f>d11B!R38</f>
        <v>NA</v>
      </c>
      <c r="S38" t="str">
        <f>d11B!S38</f>
        <v>NA</v>
      </c>
      <c r="T38" t="b">
        <f>d11B!T38</f>
        <v>1</v>
      </c>
      <c r="U38" t="b">
        <f>d11B!U38</f>
        <v>0</v>
      </c>
      <c r="V38" t="str">
        <f>d11B!V38</f>
        <v>NA</v>
      </c>
      <c r="W38" t="b">
        <f>d11B!W38</f>
        <v>0</v>
      </c>
      <c r="X38" t="b">
        <f>d11B!X38</f>
        <v>0</v>
      </c>
      <c r="Y38" t="str">
        <f>d11B!Y38</f>
        <v>added age uncertainties based on power fit on LR04 uncertainties</v>
      </c>
      <c r="Z38">
        <f>d11B!Z38</f>
        <v>865</v>
      </c>
    </row>
    <row r="39" spans="1:26">
      <c r="A39" t="str">
        <f>d11B!A39</f>
        <v>boron isotopes</v>
      </c>
      <c r="B39" t="str">
        <f>d11B!B39</f>
        <v>Anagnostou</v>
      </c>
      <c r="C39">
        <f>d11B!C39</f>
        <v>2020</v>
      </c>
      <c r="D39" t="str">
        <f>d11B!D39</f>
        <v>10.1038/s41467-020-17887-x</v>
      </c>
      <c r="E39">
        <f>d11B!E39</f>
        <v>43744.224310861675</v>
      </c>
      <c r="F39">
        <f>d11B!F39</f>
        <v>208.73684692690941</v>
      </c>
      <c r="G39">
        <f>d11B!G39</f>
        <v>208.73684692690941</v>
      </c>
      <c r="H39">
        <f>d11B!H39</f>
        <v>43.744224310861675</v>
      </c>
      <c r="I39">
        <f>d11B!I39</f>
        <v>0.20873684692690941</v>
      </c>
      <c r="J39">
        <f>d11B!J39</f>
        <v>0.20873684692690941</v>
      </c>
      <c r="K39">
        <f>d11B!K39</f>
        <v>1044.2932014110299</v>
      </c>
      <c r="L39">
        <f>d11B!L39</f>
        <v>201.50383572290002</v>
      </c>
      <c r="M39">
        <f>d11B!M39</f>
        <v>161.85678026859887</v>
      </c>
      <c r="N39" t="b">
        <f>d11B!N39</f>
        <v>1</v>
      </c>
      <c r="O39" t="b">
        <f>d11B!O39</f>
        <v>0</v>
      </c>
      <c r="P39" t="str">
        <f>d11B!P39</f>
        <v>NA</v>
      </c>
      <c r="Q39" t="str">
        <f>d11B!Q39</f>
        <v>NA</v>
      </c>
      <c r="R39" t="str">
        <f>d11B!R39</f>
        <v>NA</v>
      </c>
      <c r="S39" t="str">
        <f>d11B!S39</f>
        <v>NA</v>
      </c>
      <c r="T39" t="b">
        <f>d11B!T39</f>
        <v>1</v>
      </c>
      <c r="U39" t="b">
        <f>d11B!U39</f>
        <v>0</v>
      </c>
      <c r="V39" t="str">
        <f>d11B!V39</f>
        <v>NA</v>
      </c>
      <c r="W39" t="b">
        <f>d11B!W39</f>
        <v>0</v>
      </c>
      <c r="X39" t="b">
        <f>d11B!X39</f>
        <v>0</v>
      </c>
      <c r="Y39" t="str">
        <f>d11B!Y39</f>
        <v>added age uncertainties based on power fit on LR04 uncertainties</v>
      </c>
      <c r="Z39">
        <f>d11B!Z39</f>
        <v>865</v>
      </c>
    </row>
    <row r="40" spans="1:26">
      <c r="A40" t="str">
        <f>d11B!A40</f>
        <v>boron isotopes</v>
      </c>
      <c r="B40" t="str">
        <f>d11B!B40</f>
        <v>Anagnostou</v>
      </c>
      <c r="C40">
        <f>d11B!C40</f>
        <v>2020</v>
      </c>
      <c r="D40" t="str">
        <f>d11B!D40</f>
        <v>10.1038/s41467-020-17887-x</v>
      </c>
      <c r="E40">
        <f>d11B!E40</f>
        <v>44537.606779813817</v>
      </c>
      <c r="F40">
        <f>d11B!F40</f>
        <v>212.32489439940264</v>
      </c>
      <c r="G40">
        <f>d11B!G40</f>
        <v>212.32489439940264</v>
      </c>
      <c r="H40">
        <f>d11B!H40</f>
        <v>44.537606779813821</v>
      </c>
      <c r="I40">
        <f>d11B!I40</f>
        <v>0.21232489439940264</v>
      </c>
      <c r="J40">
        <f>d11B!J40</f>
        <v>0.21232489439940264</v>
      </c>
      <c r="K40">
        <f>d11B!K40</f>
        <v>1063.9208246789899</v>
      </c>
      <c r="L40">
        <f>d11B!L40</f>
        <v>209.43812883715009</v>
      </c>
      <c r="M40">
        <f>d11B!M40</f>
        <v>181.00085899874591</v>
      </c>
      <c r="N40" t="b">
        <f>d11B!N40</f>
        <v>1</v>
      </c>
      <c r="O40" t="b">
        <f>d11B!O40</f>
        <v>0</v>
      </c>
      <c r="P40" t="str">
        <f>d11B!P40</f>
        <v>NA</v>
      </c>
      <c r="Q40" t="str">
        <f>d11B!Q40</f>
        <v>NA</v>
      </c>
      <c r="R40" t="str">
        <f>d11B!R40</f>
        <v>NA</v>
      </c>
      <c r="S40" t="str">
        <f>d11B!S40</f>
        <v>NA</v>
      </c>
      <c r="T40" t="b">
        <f>d11B!T40</f>
        <v>1</v>
      </c>
      <c r="U40" t="b">
        <f>d11B!U40</f>
        <v>0</v>
      </c>
      <c r="V40" t="str">
        <f>d11B!V40</f>
        <v>NA</v>
      </c>
      <c r="W40" t="b">
        <f>d11B!W40</f>
        <v>0</v>
      </c>
      <c r="X40" t="b">
        <f>d11B!X40</f>
        <v>0</v>
      </c>
      <c r="Y40" t="str">
        <f>d11B!Y40</f>
        <v>added age uncertainties based on power fit on LR04 uncertainties</v>
      </c>
      <c r="Z40">
        <f>d11B!Z40</f>
        <v>865</v>
      </c>
    </row>
    <row r="41" spans="1:26">
      <c r="A41" t="str">
        <f>d11B!A41</f>
        <v>boron isotopes</v>
      </c>
      <c r="B41" t="str">
        <f>d11B!B41</f>
        <v>Anagnostou</v>
      </c>
      <c r="C41">
        <f>d11B!C41</f>
        <v>2020</v>
      </c>
      <c r="D41" t="str">
        <f>d11B!D41</f>
        <v>10.1038/s41467-020-17887-x</v>
      </c>
      <c r="E41">
        <f>d11B!E41</f>
        <v>44873.441972637316</v>
      </c>
      <c r="F41">
        <f>d11B!F41</f>
        <v>213.84269805308594</v>
      </c>
      <c r="G41">
        <f>d11B!G41</f>
        <v>213.84269805308594</v>
      </c>
      <c r="H41">
        <f>d11B!H41</f>
        <v>44.873441972637316</v>
      </c>
      <c r="I41">
        <f>d11B!I41</f>
        <v>0.21384269805308595</v>
      </c>
      <c r="J41">
        <f>d11B!J41</f>
        <v>0.21384269805308595</v>
      </c>
      <c r="K41">
        <f>d11B!K41</f>
        <v>1014.87020460395</v>
      </c>
      <c r="L41">
        <f>d11B!L41</f>
        <v>197.44348469938996</v>
      </c>
      <c r="M41">
        <f>d11B!M41</f>
        <v>187.63742687474894</v>
      </c>
      <c r="N41" t="b">
        <f>d11B!N41</f>
        <v>1</v>
      </c>
      <c r="O41" t="b">
        <f>d11B!O41</f>
        <v>0</v>
      </c>
      <c r="P41" t="str">
        <f>d11B!P41</f>
        <v>NA</v>
      </c>
      <c r="Q41" t="str">
        <f>d11B!Q41</f>
        <v>NA</v>
      </c>
      <c r="R41" t="str">
        <f>d11B!R41</f>
        <v>NA</v>
      </c>
      <c r="S41" t="str">
        <f>d11B!S41</f>
        <v>NA</v>
      </c>
      <c r="T41" t="b">
        <f>d11B!T41</f>
        <v>1</v>
      </c>
      <c r="U41" t="b">
        <f>d11B!U41</f>
        <v>0</v>
      </c>
      <c r="V41" t="str">
        <f>d11B!V41</f>
        <v>NA</v>
      </c>
      <c r="W41" t="b">
        <f>d11B!W41</f>
        <v>0</v>
      </c>
      <c r="X41" t="b">
        <f>d11B!X41</f>
        <v>0</v>
      </c>
      <c r="Y41" t="str">
        <f>d11B!Y41</f>
        <v>added age uncertainties based on power fit on LR04 uncertainties</v>
      </c>
      <c r="Z41">
        <f>d11B!Z41</f>
        <v>865</v>
      </c>
    </row>
    <row r="42" spans="1:26">
      <c r="A42" t="str">
        <f>d11B!A42</f>
        <v>boron isotopes</v>
      </c>
      <c r="B42" t="str">
        <f>d11B!B42</f>
        <v>Anagnostou</v>
      </c>
      <c r="C42">
        <f>d11B!C42</f>
        <v>2020</v>
      </c>
      <c r="D42" t="str">
        <f>d11B!D42</f>
        <v>10.1038/s41467-020-17887-x</v>
      </c>
      <c r="E42">
        <f>d11B!E42</f>
        <v>44873.441972637316</v>
      </c>
      <c r="F42">
        <f>d11B!F42</f>
        <v>213.84269805308594</v>
      </c>
      <c r="G42">
        <f>d11B!G42</f>
        <v>213.84269805308594</v>
      </c>
      <c r="H42">
        <f>d11B!H42</f>
        <v>44.873441972637316</v>
      </c>
      <c r="I42">
        <f>d11B!I42</f>
        <v>0.21384269805308595</v>
      </c>
      <c r="J42">
        <f>d11B!J42</f>
        <v>0.21384269805308595</v>
      </c>
      <c r="K42">
        <f>d11B!K42</f>
        <v>1023.6960419742201</v>
      </c>
      <c r="L42">
        <f>d11B!L42</f>
        <v>208.22462851664989</v>
      </c>
      <c r="M42">
        <f>d11B!M42</f>
        <v>170.65406041453912</v>
      </c>
      <c r="N42" t="b">
        <f>d11B!N42</f>
        <v>1</v>
      </c>
      <c r="O42" t="b">
        <f>d11B!O42</f>
        <v>0</v>
      </c>
      <c r="P42" t="str">
        <f>d11B!P42</f>
        <v>NA</v>
      </c>
      <c r="Q42" t="str">
        <f>d11B!Q42</f>
        <v>NA</v>
      </c>
      <c r="R42" t="str">
        <f>d11B!R42</f>
        <v>NA</v>
      </c>
      <c r="S42" t="str">
        <f>d11B!S42</f>
        <v>NA</v>
      </c>
      <c r="T42" t="b">
        <f>d11B!T42</f>
        <v>1</v>
      </c>
      <c r="U42" t="b">
        <f>d11B!U42</f>
        <v>0</v>
      </c>
      <c r="V42" t="str">
        <f>d11B!V42</f>
        <v>NA</v>
      </c>
      <c r="W42" t="b">
        <f>d11B!W42</f>
        <v>0</v>
      </c>
      <c r="X42" t="b">
        <f>d11B!X42</f>
        <v>0</v>
      </c>
      <c r="Y42" t="str">
        <f>d11B!Y42</f>
        <v>added age uncertainties based on power fit on LR04 uncertainties</v>
      </c>
      <c r="Z42">
        <f>d11B!Z42</f>
        <v>865</v>
      </c>
    </row>
    <row r="43" spans="1:26">
      <c r="A43" t="str">
        <f>d11B!A43</f>
        <v>boron isotopes</v>
      </c>
      <c r="B43" t="str">
        <f>d11B!B43</f>
        <v>Anagnostou</v>
      </c>
      <c r="C43">
        <f>d11B!C43</f>
        <v>2020</v>
      </c>
      <c r="D43" t="str">
        <f>d11B!D43</f>
        <v>10.1038/s41467-020-17887-x</v>
      </c>
      <c r="E43">
        <f>d11B!E43</f>
        <v>44873.441972637316</v>
      </c>
      <c r="F43">
        <f>d11B!F43</f>
        <v>213.84269805308594</v>
      </c>
      <c r="G43">
        <f>d11B!G43</f>
        <v>213.84269805308594</v>
      </c>
      <c r="H43">
        <f>d11B!H43</f>
        <v>44.873441972637316</v>
      </c>
      <c r="I43">
        <f>d11B!I43</f>
        <v>0.21384269805308595</v>
      </c>
      <c r="J43">
        <f>d11B!J43</f>
        <v>0.21384269805308595</v>
      </c>
      <c r="K43">
        <f>d11B!K43</f>
        <v>895.03114612380898</v>
      </c>
      <c r="L43">
        <f>d11B!L43</f>
        <v>187.41934928287117</v>
      </c>
      <c r="M43">
        <f>d11B!M43</f>
        <v>152.67764467715597</v>
      </c>
      <c r="N43" t="b">
        <f>d11B!N43</f>
        <v>1</v>
      </c>
      <c r="O43" t="b">
        <f>d11B!O43</f>
        <v>0</v>
      </c>
      <c r="P43" t="str">
        <f>d11B!P43</f>
        <v>NA</v>
      </c>
      <c r="Q43" t="str">
        <f>d11B!Q43</f>
        <v>NA</v>
      </c>
      <c r="R43" t="str">
        <f>d11B!R43</f>
        <v>NA</v>
      </c>
      <c r="S43" t="str">
        <f>d11B!S43</f>
        <v>NA</v>
      </c>
      <c r="T43" t="b">
        <f>d11B!T43</f>
        <v>1</v>
      </c>
      <c r="U43" t="b">
        <f>d11B!U43</f>
        <v>0</v>
      </c>
      <c r="V43" t="str">
        <f>d11B!V43</f>
        <v>NA</v>
      </c>
      <c r="W43" t="b">
        <f>d11B!W43</f>
        <v>0</v>
      </c>
      <c r="X43" t="b">
        <f>d11B!X43</f>
        <v>0</v>
      </c>
      <c r="Y43" t="str">
        <f>d11B!Y43</f>
        <v>added age uncertainties based on power fit on LR04 uncertainties</v>
      </c>
      <c r="Z43">
        <f>d11B!Z43</f>
        <v>865</v>
      </c>
    </row>
    <row r="44" spans="1:26">
      <c r="A44" t="str">
        <f>d11B!A44</f>
        <v>boron isotopes</v>
      </c>
      <c r="B44" t="str">
        <f>d11B!B44</f>
        <v>Anagnostou</v>
      </c>
      <c r="C44">
        <f>d11B!C44</f>
        <v>2020</v>
      </c>
      <c r="D44" t="str">
        <f>d11B!D44</f>
        <v>10.1038/s41467-020-17887-x</v>
      </c>
      <c r="E44">
        <f>d11B!E44</f>
        <v>44873.441972637316</v>
      </c>
      <c r="F44">
        <f>d11B!F44</f>
        <v>213.84269805308594</v>
      </c>
      <c r="G44">
        <f>d11B!G44</f>
        <v>213.84269805308594</v>
      </c>
      <c r="H44">
        <f>d11B!H44</f>
        <v>44.873441972637316</v>
      </c>
      <c r="I44">
        <f>d11B!I44</f>
        <v>0.21384269805308595</v>
      </c>
      <c r="J44">
        <f>d11B!J44</f>
        <v>0.21384269805308595</v>
      </c>
      <c r="K44">
        <f>d11B!K44</f>
        <v>874.27899522697805</v>
      </c>
      <c r="L44">
        <f>d11B!L44</f>
        <v>184.72071903394192</v>
      </c>
      <c r="M44">
        <f>d11B!M44</f>
        <v>152.8083464435631</v>
      </c>
      <c r="N44" t="b">
        <f>d11B!N44</f>
        <v>1</v>
      </c>
      <c r="O44" t="b">
        <f>d11B!O44</f>
        <v>0</v>
      </c>
      <c r="P44" t="str">
        <f>d11B!P44</f>
        <v>NA</v>
      </c>
      <c r="Q44" t="str">
        <f>d11B!Q44</f>
        <v>NA</v>
      </c>
      <c r="R44" t="str">
        <f>d11B!R44</f>
        <v>NA</v>
      </c>
      <c r="S44" t="str">
        <f>d11B!S44</f>
        <v>NA</v>
      </c>
      <c r="T44" t="b">
        <f>d11B!T44</f>
        <v>1</v>
      </c>
      <c r="U44" t="b">
        <f>d11B!U44</f>
        <v>0</v>
      </c>
      <c r="V44" t="str">
        <f>d11B!V44</f>
        <v>NA</v>
      </c>
      <c r="W44" t="b">
        <f>d11B!W44</f>
        <v>0</v>
      </c>
      <c r="X44" t="b">
        <f>d11B!X44</f>
        <v>0</v>
      </c>
      <c r="Y44" t="str">
        <f>d11B!Y44</f>
        <v>added age uncertainties based on power fit on LR04 uncertainties</v>
      </c>
      <c r="Z44">
        <f>d11B!Z44</f>
        <v>865</v>
      </c>
    </row>
    <row r="45" spans="1:26">
      <c r="A45" t="str">
        <f>d11B!A45</f>
        <v>boron isotopes</v>
      </c>
      <c r="B45" t="str">
        <f>d11B!B45</f>
        <v>Anagnostou</v>
      </c>
      <c r="C45">
        <f>d11B!C45</f>
        <v>2020</v>
      </c>
      <c r="D45" t="str">
        <f>d11B!D45</f>
        <v>10.1038/s41467-020-17887-x</v>
      </c>
      <c r="E45">
        <f>d11B!E45</f>
        <v>45204.769310523589</v>
      </c>
      <c r="F45">
        <f>d11B!F45</f>
        <v>215.33955197071546</v>
      </c>
      <c r="G45">
        <f>d11B!G45</f>
        <v>215.33955197071546</v>
      </c>
      <c r="H45">
        <f>d11B!H45</f>
        <v>45.204769310523588</v>
      </c>
      <c r="I45">
        <f>d11B!I45</f>
        <v>0.21533955197071547</v>
      </c>
      <c r="J45">
        <f>d11B!J45</f>
        <v>0.21533955197071547</v>
      </c>
      <c r="K45">
        <f>d11B!K45</f>
        <v>958.56022386520601</v>
      </c>
      <c r="L45">
        <f>d11B!L45</f>
        <v>175.94132118365394</v>
      </c>
      <c r="M45">
        <f>d11B!M45</f>
        <v>154.14751727530904</v>
      </c>
      <c r="N45" t="b">
        <f>d11B!N45</f>
        <v>1</v>
      </c>
      <c r="O45" t="b">
        <f>d11B!O45</f>
        <v>0</v>
      </c>
      <c r="P45" t="str">
        <f>d11B!P45</f>
        <v>NA</v>
      </c>
      <c r="Q45" t="str">
        <f>d11B!Q45</f>
        <v>NA</v>
      </c>
      <c r="R45" t="str">
        <f>d11B!R45</f>
        <v>NA</v>
      </c>
      <c r="S45" t="str">
        <f>d11B!S45</f>
        <v>NA</v>
      </c>
      <c r="T45" t="b">
        <f>d11B!T45</f>
        <v>1</v>
      </c>
      <c r="U45" t="b">
        <f>d11B!U45</f>
        <v>0</v>
      </c>
      <c r="V45" t="str">
        <f>d11B!V45</f>
        <v>NA</v>
      </c>
      <c r="W45" t="b">
        <f>d11B!W45</f>
        <v>0</v>
      </c>
      <c r="X45" t="b">
        <f>d11B!X45</f>
        <v>0</v>
      </c>
      <c r="Y45" t="str">
        <f>d11B!Y45</f>
        <v>added age uncertainties based on power fit on LR04 uncertainties</v>
      </c>
      <c r="Z45">
        <f>d11B!Z45</f>
        <v>865</v>
      </c>
    </row>
    <row r="46" spans="1:26">
      <c r="A46" t="str">
        <f>d11B!A46</f>
        <v>boron isotopes</v>
      </c>
      <c r="B46" t="str">
        <f>d11B!B46</f>
        <v>Anagnostou</v>
      </c>
      <c r="C46">
        <f>d11B!C46</f>
        <v>2020</v>
      </c>
      <c r="D46" t="str">
        <f>d11B!D46</f>
        <v>10.1038/s41467-020-17887-x</v>
      </c>
      <c r="E46">
        <f>d11B!E46</f>
        <v>45204.769310523589</v>
      </c>
      <c r="F46">
        <f>d11B!F46</f>
        <v>215.33955197071546</v>
      </c>
      <c r="G46">
        <f>d11B!G46</f>
        <v>215.33955197071546</v>
      </c>
      <c r="H46">
        <f>d11B!H46</f>
        <v>45.204769310523588</v>
      </c>
      <c r="I46">
        <f>d11B!I46</f>
        <v>0.21533955197071547</v>
      </c>
      <c r="J46">
        <f>d11B!J46</f>
        <v>0.21533955197071547</v>
      </c>
      <c r="K46">
        <f>d11B!K46</f>
        <v>1116.11969989964</v>
      </c>
      <c r="L46">
        <f>d11B!L46</f>
        <v>235.12081178601011</v>
      </c>
      <c r="M46">
        <f>d11B!M46</f>
        <v>197.95571081182788</v>
      </c>
      <c r="N46" t="b">
        <f>d11B!N46</f>
        <v>1</v>
      </c>
      <c r="O46" t="b">
        <f>d11B!O46</f>
        <v>0</v>
      </c>
      <c r="P46" t="str">
        <f>d11B!P46</f>
        <v>NA</v>
      </c>
      <c r="Q46" t="str">
        <f>d11B!Q46</f>
        <v>NA</v>
      </c>
      <c r="R46" t="str">
        <f>d11B!R46</f>
        <v>NA</v>
      </c>
      <c r="S46" t="str">
        <f>d11B!S46</f>
        <v>NA</v>
      </c>
      <c r="T46" t="b">
        <f>d11B!T46</f>
        <v>1</v>
      </c>
      <c r="U46" t="b">
        <f>d11B!U46</f>
        <v>0</v>
      </c>
      <c r="V46" t="str">
        <f>d11B!V46</f>
        <v>NA</v>
      </c>
      <c r="W46" t="b">
        <f>d11B!W46</f>
        <v>0</v>
      </c>
      <c r="X46" t="b">
        <f>d11B!X46</f>
        <v>0</v>
      </c>
      <c r="Y46" t="str">
        <f>d11B!Y46</f>
        <v>added age uncertainties based on power fit on LR04 uncertainties</v>
      </c>
      <c r="Z46">
        <f>d11B!Z46</f>
        <v>865</v>
      </c>
    </row>
    <row r="47" spans="1:26">
      <c r="A47" t="str">
        <f>d11B!A47</f>
        <v>boron isotopes</v>
      </c>
      <c r="B47" t="str">
        <f>d11B!B47</f>
        <v>Anagnostou</v>
      </c>
      <c r="C47">
        <f>d11B!C47</f>
        <v>2020</v>
      </c>
      <c r="D47" t="str">
        <f>d11B!D47</f>
        <v>10.1038/s41467-020-17887-x</v>
      </c>
      <c r="E47">
        <f>d11B!E47</f>
        <v>45753.600649131105</v>
      </c>
      <c r="F47">
        <f>d11B!F47</f>
        <v>217.8177864351706</v>
      </c>
      <c r="G47">
        <f>d11B!G47</f>
        <v>217.8177864351706</v>
      </c>
      <c r="H47">
        <f>d11B!H47</f>
        <v>45.753600649131108</v>
      </c>
      <c r="I47">
        <f>d11B!I47</f>
        <v>0.21781778643517061</v>
      </c>
      <c r="J47">
        <f>d11B!J47</f>
        <v>0.21781778643517061</v>
      </c>
      <c r="K47">
        <f>d11B!K47</f>
        <v>1030.3035929560499</v>
      </c>
      <c r="L47">
        <f>d11B!L47</f>
        <v>197.15820936861019</v>
      </c>
      <c r="M47">
        <f>d11B!M47</f>
        <v>174.93897896971987</v>
      </c>
      <c r="N47" t="b">
        <f>d11B!N47</f>
        <v>1</v>
      </c>
      <c r="O47" t="b">
        <f>d11B!O47</f>
        <v>0</v>
      </c>
      <c r="P47" t="str">
        <f>d11B!P47</f>
        <v>NA</v>
      </c>
      <c r="Q47" t="str">
        <f>d11B!Q47</f>
        <v>NA</v>
      </c>
      <c r="R47" t="str">
        <f>d11B!R47</f>
        <v>NA</v>
      </c>
      <c r="S47" t="str">
        <f>d11B!S47</f>
        <v>NA</v>
      </c>
      <c r="T47" t="b">
        <f>d11B!T47</f>
        <v>1</v>
      </c>
      <c r="U47" t="b">
        <f>d11B!U47</f>
        <v>0</v>
      </c>
      <c r="V47" t="str">
        <f>d11B!V47</f>
        <v>NA</v>
      </c>
      <c r="W47" t="b">
        <f>d11B!W47</f>
        <v>0</v>
      </c>
      <c r="X47" t="b">
        <f>d11B!X47</f>
        <v>0</v>
      </c>
      <c r="Y47" t="str">
        <f>d11B!Y47</f>
        <v>added age uncertainties based on power fit on LR04 uncertainties</v>
      </c>
      <c r="Z47">
        <f>d11B!Z47</f>
        <v>865</v>
      </c>
    </row>
    <row r="48" spans="1:26">
      <c r="A48" t="str">
        <f>d11B!A48</f>
        <v>boron isotopes</v>
      </c>
      <c r="B48" t="str">
        <f>d11B!B48</f>
        <v>Anagnostou</v>
      </c>
      <c r="C48">
        <f>d11B!C48</f>
        <v>2020</v>
      </c>
      <c r="D48" t="str">
        <f>d11B!D48</f>
        <v>10.1038/s41467-020-17887-x</v>
      </c>
      <c r="E48">
        <f>d11B!E48</f>
        <v>46317.08251628463</v>
      </c>
      <c r="F48">
        <f>d11B!F48</f>
        <v>220.36057355627898</v>
      </c>
      <c r="G48">
        <f>d11B!G48</f>
        <v>220.36057355627898</v>
      </c>
      <c r="H48">
        <f>d11B!H48</f>
        <v>46.317082516284628</v>
      </c>
      <c r="I48">
        <f>d11B!I48</f>
        <v>0.22036057355627897</v>
      </c>
      <c r="J48">
        <f>d11B!J48</f>
        <v>0.22036057355627897</v>
      </c>
      <c r="K48">
        <f>d11B!K48</f>
        <v>1004.9624409604</v>
      </c>
      <c r="L48">
        <f>d11B!L48</f>
        <v>205.13541292956006</v>
      </c>
      <c r="M48">
        <f>d11B!M48</f>
        <v>172.23866971787413</v>
      </c>
      <c r="N48" t="b">
        <f>d11B!N48</f>
        <v>1</v>
      </c>
      <c r="O48" t="b">
        <f>d11B!O48</f>
        <v>0</v>
      </c>
      <c r="P48" t="str">
        <f>d11B!P48</f>
        <v>NA</v>
      </c>
      <c r="Q48" t="str">
        <f>d11B!Q48</f>
        <v>NA</v>
      </c>
      <c r="R48" t="str">
        <f>d11B!R48</f>
        <v>NA</v>
      </c>
      <c r="S48" t="str">
        <f>d11B!S48</f>
        <v>NA</v>
      </c>
      <c r="T48" t="b">
        <f>d11B!T48</f>
        <v>1</v>
      </c>
      <c r="U48" t="b">
        <f>d11B!U48</f>
        <v>0</v>
      </c>
      <c r="V48" t="str">
        <f>d11B!V48</f>
        <v>NA</v>
      </c>
      <c r="W48" t="b">
        <f>d11B!W48</f>
        <v>0</v>
      </c>
      <c r="X48" t="b">
        <f>d11B!X48</f>
        <v>0</v>
      </c>
      <c r="Y48" t="str">
        <f>d11B!Y48</f>
        <v>added age uncertainties based on power fit on LR04 uncertainties</v>
      </c>
      <c r="Z48">
        <f>d11B!Z48</f>
        <v>865</v>
      </c>
    </row>
    <row r="49" spans="1:26">
      <c r="A49" t="str">
        <f>d11B!A49</f>
        <v>boron isotopes</v>
      </c>
      <c r="B49" t="str">
        <f>d11B!B49</f>
        <v>Anagnostou</v>
      </c>
      <c r="C49">
        <f>d11B!C49</f>
        <v>2020</v>
      </c>
      <c r="D49" t="str">
        <f>d11B!D49</f>
        <v>10.1038/s41467-020-17887-x</v>
      </c>
      <c r="E49">
        <f>d11B!E49</f>
        <v>46655.171636576735</v>
      </c>
      <c r="F49">
        <f>d11B!F49</f>
        <v>221.88547557933344</v>
      </c>
      <c r="G49">
        <f>d11B!G49</f>
        <v>221.88547557933344</v>
      </c>
      <c r="H49">
        <f>d11B!H49</f>
        <v>46.655171636576732</v>
      </c>
      <c r="I49">
        <f>d11B!I49</f>
        <v>0.22188547557933344</v>
      </c>
      <c r="J49">
        <f>d11B!J49</f>
        <v>0.22188547557933344</v>
      </c>
      <c r="K49">
        <f>d11B!K49</f>
        <v>962.39851717586998</v>
      </c>
      <c r="L49">
        <f>d11B!L49</f>
        <v>188.06021880521985</v>
      </c>
      <c r="M49">
        <f>d11B!M49</f>
        <v>154.47149413964303</v>
      </c>
      <c r="N49" t="b">
        <f>d11B!N49</f>
        <v>1</v>
      </c>
      <c r="O49" t="b">
        <f>d11B!O49</f>
        <v>0</v>
      </c>
      <c r="P49" t="str">
        <f>d11B!P49</f>
        <v>NA</v>
      </c>
      <c r="Q49" t="str">
        <f>d11B!Q49</f>
        <v>NA</v>
      </c>
      <c r="R49" t="str">
        <f>d11B!R49</f>
        <v>NA</v>
      </c>
      <c r="S49" t="str">
        <f>d11B!S49</f>
        <v>NA</v>
      </c>
      <c r="T49" t="b">
        <f>d11B!T49</f>
        <v>1</v>
      </c>
      <c r="U49" t="b">
        <f>d11B!U49</f>
        <v>0</v>
      </c>
      <c r="V49" t="str">
        <f>d11B!V49</f>
        <v>NA</v>
      </c>
      <c r="W49" t="b">
        <f>d11B!W49</f>
        <v>0</v>
      </c>
      <c r="X49" t="b">
        <f>d11B!X49</f>
        <v>0</v>
      </c>
      <c r="Y49" t="str">
        <f>d11B!Y49</f>
        <v>added age uncertainties based on power fit on LR04 uncertainties</v>
      </c>
      <c r="Z49">
        <f>d11B!Z49</f>
        <v>865</v>
      </c>
    </row>
    <row r="50" spans="1:26">
      <c r="A50" t="str">
        <f>d11B!A50</f>
        <v>boron isotopes</v>
      </c>
      <c r="B50" t="str">
        <f>d11B!B50</f>
        <v>Anagnostou</v>
      </c>
      <c r="C50">
        <f>d11B!C50</f>
        <v>2020</v>
      </c>
      <c r="D50" t="str">
        <f>d11B!D50</f>
        <v>10.1038/s41467-020-17887-x</v>
      </c>
      <c r="E50">
        <f>d11B!E50</f>
        <v>47331.349877160952</v>
      </c>
      <c r="F50">
        <f>d11B!F50</f>
        <v>224.93356704845931</v>
      </c>
      <c r="G50">
        <f>d11B!G50</f>
        <v>224.93356704845931</v>
      </c>
      <c r="H50">
        <f>d11B!H50</f>
        <v>47.331349877160953</v>
      </c>
      <c r="I50">
        <f>d11B!I50</f>
        <v>0.22493356704845932</v>
      </c>
      <c r="J50">
        <f>d11B!J50</f>
        <v>0.22493356704845932</v>
      </c>
      <c r="K50">
        <f>d11B!K50</f>
        <v>1070.4269003171898</v>
      </c>
      <c r="L50">
        <f>d11B!L50</f>
        <v>192.96580082357013</v>
      </c>
      <c r="M50">
        <f>d11B!M50</f>
        <v>163.18315777595285</v>
      </c>
      <c r="N50" t="b">
        <f>d11B!N50</f>
        <v>1</v>
      </c>
      <c r="O50" t="b">
        <f>d11B!O50</f>
        <v>0</v>
      </c>
      <c r="P50" t="str">
        <f>d11B!P50</f>
        <v>NA</v>
      </c>
      <c r="Q50" t="str">
        <f>d11B!Q50</f>
        <v>NA</v>
      </c>
      <c r="R50" t="str">
        <f>d11B!R50</f>
        <v>NA</v>
      </c>
      <c r="S50" t="str">
        <f>d11B!S50</f>
        <v>NA</v>
      </c>
      <c r="T50" t="b">
        <f>d11B!T50</f>
        <v>1</v>
      </c>
      <c r="U50" t="b">
        <f>d11B!U50</f>
        <v>0</v>
      </c>
      <c r="V50" t="str">
        <f>d11B!V50</f>
        <v>NA</v>
      </c>
      <c r="W50" t="b">
        <f>d11B!W50</f>
        <v>0</v>
      </c>
      <c r="X50" t="b">
        <f>d11B!X50</f>
        <v>0</v>
      </c>
      <c r="Y50" t="str">
        <f>d11B!Y50</f>
        <v>added age uncertainties based on power fit on LR04 uncertainties</v>
      </c>
      <c r="Z50">
        <f>d11B!Z50</f>
        <v>865</v>
      </c>
    </row>
    <row r="51" spans="1:26">
      <c r="A51" t="str">
        <f>d11B!A51</f>
        <v>boron isotopes</v>
      </c>
      <c r="B51" t="str">
        <f>d11B!B51</f>
        <v>Anagnostou</v>
      </c>
      <c r="C51">
        <f>d11B!C51</f>
        <v>2020</v>
      </c>
      <c r="D51" t="str">
        <f>d11B!D51</f>
        <v>10.1038/s41467-020-17887-x</v>
      </c>
      <c r="E51">
        <f>d11B!E51</f>
        <v>48015.416863885315</v>
      </c>
      <c r="F51">
        <f>d11B!F51</f>
        <v>228.0149252182118</v>
      </c>
      <c r="G51">
        <f>d11B!G51</f>
        <v>228.0149252182118</v>
      </c>
      <c r="H51">
        <f>d11B!H51</f>
        <v>48.015416863885314</v>
      </c>
      <c r="I51">
        <f>d11B!I51</f>
        <v>0.22801492521821179</v>
      </c>
      <c r="J51">
        <f>d11B!J51</f>
        <v>0.22801492521821179</v>
      </c>
      <c r="K51">
        <f>d11B!K51</f>
        <v>1136.7089096346399</v>
      </c>
      <c r="L51">
        <f>d11B!L51</f>
        <v>200.91810905365014</v>
      </c>
      <c r="M51">
        <f>d11B!M51</f>
        <v>197.22008818376389</v>
      </c>
      <c r="N51" t="b">
        <f>d11B!N51</f>
        <v>1</v>
      </c>
      <c r="O51" t="b">
        <f>d11B!O51</f>
        <v>0</v>
      </c>
      <c r="P51" t="str">
        <f>d11B!P51</f>
        <v>NA</v>
      </c>
      <c r="Q51" t="str">
        <f>d11B!Q51</f>
        <v>NA</v>
      </c>
      <c r="R51" t="str">
        <f>d11B!R51</f>
        <v>NA</v>
      </c>
      <c r="S51" t="str">
        <f>d11B!S51</f>
        <v>NA</v>
      </c>
      <c r="T51" t="b">
        <f>d11B!T51</f>
        <v>1</v>
      </c>
      <c r="U51" t="b">
        <f>d11B!U51</f>
        <v>0</v>
      </c>
      <c r="V51" t="str">
        <f>d11B!V51</f>
        <v>NA</v>
      </c>
      <c r="W51" t="b">
        <f>d11B!W51</f>
        <v>0</v>
      </c>
      <c r="X51" t="b">
        <f>d11B!X51</f>
        <v>0</v>
      </c>
      <c r="Y51" t="str">
        <f>d11B!Y51</f>
        <v>added age uncertainties based on power fit on LR04 uncertainties</v>
      </c>
      <c r="Z51">
        <f>d11B!Z51</f>
        <v>865</v>
      </c>
    </row>
    <row r="52" spans="1:26">
      <c r="A52" t="str">
        <f>d11B!A52</f>
        <v>boron isotopes</v>
      </c>
      <c r="B52" t="str">
        <f>d11B!B52</f>
        <v>Anagnostou</v>
      </c>
      <c r="C52">
        <f>d11B!C52</f>
        <v>2020</v>
      </c>
      <c r="D52" t="str">
        <f>d11B!D52</f>
        <v>10.1038/s41467-020-17887-x</v>
      </c>
      <c r="E52">
        <f>d11B!E52</f>
        <v>48015.416863885315</v>
      </c>
      <c r="F52">
        <f>d11B!F52</f>
        <v>228.0149252182118</v>
      </c>
      <c r="G52">
        <f>d11B!G52</f>
        <v>228.0149252182118</v>
      </c>
      <c r="H52">
        <f>d11B!H52</f>
        <v>48.015416863885314</v>
      </c>
      <c r="I52">
        <f>d11B!I52</f>
        <v>0.22801492521821179</v>
      </c>
      <c r="J52">
        <f>d11B!J52</f>
        <v>0.22801492521821179</v>
      </c>
      <c r="K52">
        <f>d11B!K52</f>
        <v>1039.0337485929001</v>
      </c>
      <c r="L52">
        <f>d11B!L52</f>
        <v>215.6753557746099</v>
      </c>
      <c r="M52">
        <f>d11B!M52</f>
        <v>184.78755014379715</v>
      </c>
      <c r="N52" t="b">
        <f>d11B!N52</f>
        <v>1</v>
      </c>
      <c r="O52" t="b">
        <f>d11B!O52</f>
        <v>0</v>
      </c>
      <c r="P52" t="str">
        <f>d11B!P52</f>
        <v>NA</v>
      </c>
      <c r="Q52" t="str">
        <f>d11B!Q52</f>
        <v>NA</v>
      </c>
      <c r="R52" t="str">
        <f>d11B!R52</f>
        <v>NA</v>
      </c>
      <c r="S52" t="str">
        <f>d11B!S52</f>
        <v>NA</v>
      </c>
      <c r="T52" t="b">
        <f>d11B!T52</f>
        <v>1</v>
      </c>
      <c r="U52" t="b">
        <f>d11B!U52</f>
        <v>0</v>
      </c>
      <c r="V52" t="str">
        <f>d11B!V52</f>
        <v>NA</v>
      </c>
      <c r="W52" t="b">
        <f>d11B!W52</f>
        <v>0</v>
      </c>
      <c r="X52" t="b">
        <f>d11B!X52</f>
        <v>0</v>
      </c>
      <c r="Y52" t="str">
        <f>d11B!Y52</f>
        <v>added age uncertainties based on power fit on LR04 uncertainties</v>
      </c>
      <c r="Z52">
        <f>d11B!Z52</f>
        <v>865</v>
      </c>
    </row>
    <row r="53" spans="1:26">
      <c r="A53" t="str">
        <f>d11B!A53</f>
        <v>boron isotopes</v>
      </c>
      <c r="B53" t="str">
        <f>d11B!B53</f>
        <v>Anagnostou</v>
      </c>
      <c r="C53">
        <f>d11B!C53</f>
        <v>2020</v>
      </c>
      <c r="D53" t="str">
        <f>d11B!D53</f>
        <v>10.1038/s41467-020-17887-x</v>
      </c>
      <c r="E53">
        <f>d11B!E53</f>
        <v>49134.491852052197</v>
      </c>
      <c r="F53">
        <f>d11B!F53</f>
        <v>233.05087735098033</v>
      </c>
      <c r="G53">
        <f>d11B!G53</f>
        <v>233.05087735098033</v>
      </c>
      <c r="H53">
        <f>d11B!H53</f>
        <v>49.1344918520522</v>
      </c>
      <c r="I53">
        <f>d11B!I53</f>
        <v>0.23305087735098032</v>
      </c>
      <c r="J53">
        <f>d11B!J53</f>
        <v>0.23305087735098032</v>
      </c>
      <c r="K53">
        <f>d11B!K53</f>
        <v>1185.02199530142</v>
      </c>
      <c r="L53">
        <f>d11B!L53</f>
        <v>255.20047168568999</v>
      </c>
      <c r="M53">
        <f>d11B!M53</f>
        <v>211.33207927916499</v>
      </c>
      <c r="N53" t="b">
        <f>d11B!N53</f>
        <v>1</v>
      </c>
      <c r="O53" t="b">
        <f>d11B!O53</f>
        <v>0</v>
      </c>
      <c r="P53" t="str">
        <f>d11B!P53</f>
        <v>NA</v>
      </c>
      <c r="Q53" t="str">
        <f>d11B!Q53</f>
        <v>NA</v>
      </c>
      <c r="R53" t="str">
        <f>d11B!R53</f>
        <v>NA</v>
      </c>
      <c r="S53" t="str">
        <f>d11B!S53</f>
        <v>NA</v>
      </c>
      <c r="T53" t="b">
        <f>d11B!T53</f>
        <v>1</v>
      </c>
      <c r="U53" t="b">
        <f>d11B!U53</f>
        <v>0</v>
      </c>
      <c r="V53" t="str">
        <f>d11B!V53</f>
        <v>NA</v>
      </c>
      <c r="W53" t="b">
        <f>d11B!W53</f>
        <v>0</v>
      </c>
      <c r="X53" t="b">
        <f>d11B!X53</f>
        <v>0</v>
      </c>
      <c r="Y53" t="str">
        <f>d11B!Y53</f>
        <v>added age uncertainties based on power fit on LR04 uncertainties</v>
      </c>
      <c r="Z53">
        <f>d11B!Z53</f>
        <v>865</v>
      </c>
    </row>
    <row r="54" spans="1:26">
      <c r="A54" t="str">
        <f>d11B!A54</f>
        <v>boron isotopes</v>
      </c>
      <c r="B54" t="str">
        <f>d11B!B54</f>
        <v>Anagnostou</v>
      </c>
      <c r="C54">
        <f>d11B!C54</f>
        <v>2020</v>
      </c>
      <c r="D54" t="str">
        <f>d11B!D54</f>
        <v>10.1038/s41467-020-17887-x</v>
      </c>
      <c r="E54">
        <f>d11B!E54</f>
        <v>49818.55883877656</v>
      </c>
      <c r="F54">
        <f>d11B!F54</f>
        <v>236.12631541635386</v>
      </c>
      <c r="G54">
        <f>d11B!G54</f>
        <v>236.12631541635386</v>
      </c>
      <c r="H54">
        <f>d11B!H54</f>
        <v>49.818558838776561</v>
      </c>
      <c r="I54">
        <f>d11B!I54</f>
        <v>0.23612631541635387</v>
      </c>
      <c r="J54">
        <f>d11B!J54</f>
        <v>0.23612631541635387</v>
      </c>
      <c r="K54">
        <f>d11B!K54</f>
        <v>1116.42396788734</v>
      </c>
      <c r="L54">
        <f>d11B!L54</f>
        <v>256.92838680676005</v>
      </c>
      <c r="M54">
        <f>d11B!M54</f>
        <v>207.65083709309999</v>
      </c>
      <c r="N54" t="b">
        <f>d11B!N54</f>
        <v>1</v>
      </c>
      <c r="O54" t="b">
        <f>d11B!O54</f>
        <v>0</v>
      </c>
      <c r="P54" t="str">
        <f>d11B!P54</f>
        <v>NA</v>
      </c>
      <c r="Q54" t="str">
        <f>d11B!Q54</f>
        <v>NA</v>
      </c>
      <c r="R54" t="str">
        <f>d11B!R54</f>
        <v>NA</v>
      </c>
      <c r="S54" t="str">
        <f>d11B!S54</f>
        <v>NA</v>
      </c>
      <c r="T54" t="b">
        <f>d11B!T54</f>
        <v>1</v>
      </c>
      <c r="U54" t="b">
        <f>d11B!U54</f>
        <v>0</v>
      </c>
      <c r="V54" t="str">
        <f>d11B!V54</f>
        <v>NA</v>
      </c>
      <c r="W54" t="b">
        <f>d11B!W54</f>
        <v>0</v>
      </c>
      <c r="X54" t="b">
        <f>d11B!X54</f>
        <v>0</v>
      </c>
      <c r="Y54" t="str">
        <f>d11B!Y54</f>
        <v>added age uncertainties based on power fit on LR04 uncertainties</v>
      </c>
      <c r="Z54">
        <f>d11B!Z54</f>
        <v>865</v>
      </c>
    </row>
    <row r="55" spans="1:26">
      <c r="A55" t="str">
        <f>d11B!A55</f>
        <v>boron isotopes</v>
      </c>
      <c r="B55" t="str">
        <f>d11B!B55</f>
        <v>Anagnostou</v>
      </c>
      <c r="C55">
        <f>d11B!C55</f>
        <v>2020</v>
      </c>
      <c r="D55" t="str">
        <f>d11B!D55</f>
        <v>10.1038/s41467-020-17887-x</v>
      </c>
      <c r="E55">
        <f>d11B!E55</f>
        <v>48112.476348876953</v>
      </c>
      <c r="F55">
        <f>d11B!F55</f>
        <v>228.4519416669375</v>
      </c>
      <c r="G55">
        <f>d11B!G55</f>
        <v>228.4519416669375</v>
      </c>
      <c r="H55">
        <f>d11B!H55</f>
        <v>48.112476348876953</v>
      </c>
      <c r="I55">
        <f>d11B!I55</f>
        <v>0.2284519416669375</v>
      </c>
      <c r="J55">
        <f>d11B!J55</f>
        <v>0.2284519416669375</v>
      </c>
      <c r="K55">
        <f>d11B!K55</f>
        <v>985.12186854968797</v>
      </c>
      <c r="L55">
        <f>d11B!L55</f>
        <v>274.01274599179203</v>
      </c>
      <c r="M55">
        <f>d11B!M55</f>
        <v>222.33926038719596</v>
      </c>
      <c r="N55" t="b">
        <f>d11B!N55</f>
        <v>1</v>
      </c>
      <c r="O55" t="b">
        <f>d11B!O55</f>
        <v>0</v>
      </c>
      <c r="P55" t="str">
        <f>d11B!P55</f>
        <v>NA</v>
      </c>
      <c r="Q55" t="str">
        <f>d11B!Q55</f>
        <v>NA</v>
      </c>
      <c r="R55" t="str">
        <f>d11B!R55</f>
        <v>NA</v>
      </c>
      <c r="S55" t="str">
        <f>d11B!S55</f>
        <v>NA</v>
      </c>
      <c r="T55" t="b">
        <f>d11B!T55</f>
        <v>1</v>
      </c>
      <c r="U55" t="b">
        <f>d11B!U55</f>
        <v>0</v>
      </c>
      <c r="V55" t="str">
        <f>d11B!V55</f>
        <v>NA</v>
      </c>
      <c r="W55" t="b">
        <f>d11B!W55</f>
        <v>0</v>
      </c>
      <c r="X55" t="b">
        <f>d11B!X55</f>
        <v>0</v>
      </c>
      <c r="Y55" t="str">
        <f>d11B!Y55</f>
        <v>added age uncertainties based on power fit on LR04 uncertainties</v>
      </c>
      <c r="Z55">
        <f>d11B!Z55</f>
        <v>1407</v>
      </c>
    </row>
    <row r="56" spans="1:26">
      <c r="A56" t="str">
        <f>d11B!A56</f>
        <v>boron isotopes</v>
      </c>
      <c r="B56" t="str">
        <f>d11B!B56</f>
        <v>Anagnostou</v>
      </c>
      <c r="C56">
        <f>d11B!C56</f>
        <v>2020</v>
      </c>
      <c r="D56" t="str">
        <f>d11B!D56</f>
        <v>10.1038/s41467-020-17887-x</v>
      </c>
      <c r="E56">
        <f>d11B!E56</f>
        <v>49990.741729736328</v>
      </c>
      <c r="F56">
        <f>d11B!F56</f>
        <v>236.90007197949859</v>
      </c>
      <c r="G56">
        <f>d11B!G56</f>
        <v>236.90007197949859</v>
      </c>
      <c r="H56">
        <f>d11B!H56</f>
        <v>49.990741729736328</v>
      </c>
      <c r="I56">
        <f>d11B!I56</f>
        <v>0.23690007197949858</v>
      </c>
      <c r="J56">
        <f>d11B!J56</f>
        <v>0.23690007197949858</v>
      </c>
      <c r="K56">
        <f>d11B!K56</f>
        <v>1476.54254098668</v>
      </c>
      <c r="L56">
        <f>d11B!L56</f>
        <v>400.71921974782003</v>
      </c>
      <c r="M56">
        <f>d11B!M56</f>
        <v>342.10992035260006</v>
      </c>
      <c r="N56" t="b">
        <f>d11B!N56</f>
        <v>1</v>
      </c>
      <c r="O56" t="b">
        <f>d11B!O56</f>
        <v>0</v>
      </c>
      <c r="P56" t="str">
        <f>d11B!P56</f>
        <v>NA</v>
      </c>
      <c r="Q56" t="str">
        <f>d11B!Q56</f>
        <v>NA</v>
      </c>
      <c r="R56" t="str">
        <f>d11B!R56</f>
        <v>NA</v>
      </c>
      <c r="S56" t="str">
        <f>d11B!S56</f>
        <v>NA</v>
      </c>
      <c r="T56" t="b">
        <f>d11B!T56</f>
        <v>1</v>
      </c>
      <c r="U56" t="b">
        <f>d11B!U56</f>
        <v>0</v>
      </c>
      <c r="V56" t="str">
        <f>d11B!V56</f>
        <v>NA</v>
      </c>
      <c r="W56" t="b">
        <f>d11B!W56</f>
        <v>0</v>
      </c>
      <c r="X56" t="b">
        <f>d11B!X56</f>
        <v>0</v>
      </c>
      <c r="Y56" t="str">
        <f>d11B!Y56</f>
        <v>added age uncertainties based on power fit on LR04 uncertainties</v>
      </c>
      <c r="Z56">
        <f>d11B!Z56</f>
        <v>1409</v>
      </c>
    </row>
    <row r="57" spans="1:26">
      <c r="A57" t="str">
        <f>d11B!A57</f>
        <v>boron isotopes</v>
      </c>
      <c r="B57" t="str">
        <f>d11B!B57</f>
        <v>Anagnostou</v>
      </c>
      <c r="C57">
        <f>d11B!C57</f>
        <v>2020</v>
      </c>
      <c r="D57" t="str">
        <f>d11B!D57</f>
        <v>10.1038/s41467-020-17887-x</v>
      </c>
      <c r="E57">
        <f>d11B!E57</f>
        <v>49990.741729736328</v>
      </c>
      <c r="F57">
        <f>d11B!F57</f>
        <v>236.90007197949859</v>
      </c>
      <c r="G57">
        <f>d11B!G57</f>
        <v>236.90007197949859</v>
      </c>
      <c r="H57">
        <f>d11B!H57</f>
        <v>49.990741729736328</v>
      </c>
      <c r="I57">
        <f>d11B!I57</f>
        <v>0.23690007197949858</v>
      </c>
      <c r="J57">
        <f>d11B!J57</f>
        <v>0.23690007197949858</v>
      </c>
      <c r="K57">
        <f>d11B!K57</f>
        <v>1491.93193944261</v>
      </c>
      <c r="L57">
        <f>d11B!L57</f>
        <v>477.80112759268013</v>
      </c>
      <c r="M57">
        <f>d11B!M57</f>
        <v>360.5176635048299</v>
      </c>
      <c r="N57" t="b">
        <f>d11B!N57</f>
        <v>1</v>
      </c>
      <c r="O57" t="b">
        <f>d11B!O57</f>
        <v>0</v>
      </c>
      <c r="P57" t="str">
        <f>d11B!P57</f>
        <v>NA</v>
      </c>
      <c r="Q57" t="str">
        <f>d11B!Q57</f>
        <v>NA</v>
      </c>
      <c r="R57" t="str">
        <f>d11B!R57</f>
        <v>NA</v>
      </c>
      <c r="S57" t="str">
        <f>d11B!S57</f>
        <v>NA</v>
      </c>
      <c r="T57" t="b">
        <f>d11B!T57</f>
        <v>1</v>
      </c>
      <c r="U57" t="b">
        <f>d11B!U57</f>
        <v>0</v>
      </c>
      <c r="V57" t="str">
        <f>d11B!V57</f>
        <v>NA</v>
      </c>
      <c r="W57" t="b">
        <f>d11B!W57</f>
        <v>0</v>
      </c>
      <c r="X57" t="b">
        <f>d11B!X57</f>
        <v>0</v>
      </c>
      <c r="Y57" t="str">
        <f>d11B!Y57</f>
        <v>added age uncertainties based on power fit on LR04 uncertainties</v>
      </c>
      <c r="Z57">
        <f>d11B!Z57</f>
        <v>1409</v>
      </c>
    </row>
    <row r="58" spans="1:26">
      <c r="A58" t="str">
        <f>d11B!A58</f>
        <v>boron isotopes</v>
      </c>
      <c r="B58" t="str">
        <f>d11B!B58</f>
        <v>Anagnostou</v>
      </c>
      <c r="C58">
        <f>d11B!C58</f>
        <v>2020</v>
      </c>
      <c r="D58" t="str">
        <f>d11B!D58</f>
        <v>10.1038/s41467-020-17887-x</v>
      </c>
      <c r="E58">
        <f>d11B!E58</f>
        <v>50541.614532470703</v>
      </c>
      <c r="F58">
        <f>d11B!F58</f>
        <v>239.37466283184472</v>
      </c>
      <c r="G58">
        <f>d11B!G58</f>
        <v>239.37466283184472</v>
      </c>
      <c r="H58">
        <f>d11B!H58</f>
        <v>50.541614532470703</v>
      </c>
      <c r="I58">
        <f>d11B!I58</f>
        <v>0.23937466283184472</v>
      </c>
      <c r="J58">
        <f>d11B!J58</f>
        <v>0.23937466283184472</v>
      </c>
      <c r="K58">
        <f>d11B!K58</f>
        <v>2127.5920369578703</v>
      </c>
      <c r="L58">
        <f>d11B!L58</f>
        <v>689.82867473878969</v>
      </c>
      <c r="M58">
        <f>d11B!M58</f>
        <v>539.58945368960008</v>
      </c>
      <c r="N58" t="b">
        <f>d11B!N58</f>
        <v>1</v>
      </c>
      <c r="O58" t="b">
        <f>d11B!O58</f>
        <v>0</v>
      </c>
      <c r="P58" t="str">
        <f>d11B!P58</f>
        <v>NA</v>
      </c>
      <c r="Q58" t="str">
        <f>d11B!Q58</f>
        <v>NA</v>
      </c>
      <c r="R58" t="str">
        <f>d11B!R58</f>
        <v>NA</v>
      </c>
      <c r="S58" t="str">
        <f>d11B!S58</f>
        <v>NA</v>
      </c>
      <c r="T58" t="b">
        <f>d11B!T58</f>
        <v>1</v>
      </c>
      <c r="U58" t="b">
        <f>d11B!U58</f>
        <v>0</v>
      </c>
      <c r="V58" t="str">
        <f>d11B!V58</f>
        <v>NA</v>
      </c>
      <c r="W58" t="b">
        <f>d11B!W58</f>
        <v>0</v>
      </c>
      <c r="X58" t="b">
        <f>d11B!X58</f>
        <v>0</v>
      </c>
      <c r="Y58" t="str">
        <f>d11B!Y58</f>
        <v>added age uncertainties based on power fit on LR04 uncertainties</v>
      </c>
      <c r="Z58">
        <f>d11B!Z58</f>
        <v>1409</v>
      </c>
    </row>
    <row r="59" spans="1:26">
      <c r="A59" t="str">
        <f>d11B!A59</f>
        <v>boron isotopes</v>
      </c>
      <c r="B59" t="str">
        <f>d11B!B59</f>
        <v>Anagnostou</v>
      </c>
      <c r="C59">
        <f>d11B!C59</f>
        <v>2020</v>
      </c>
      <c r="D59" t="str">
        <f>d11B!D59</f>
        <v>10.1038/s41467-020-17887-x</v>
      </c>
      <c r="E59">
        <f>d11B!E59</f>
        <v>50593.761444091797</v>
      </c>
      <c r="F59">
        <f>d11B!F59</f>
        <v>239.60884078761902</v>
      </c>
      <c r="G59">
        <f>d11B!G59</f>
        <v>239.60884078761902</v>
      </c>
      <c r="H59">
        <f>d11B!H59</f>
        <v>50.593761444091797</v>
      </c>
      <c r="I59">
        <f>d11B!I59</f>
        <v>0.23960884078761902</v>
      </c>
      <c r="J59">
        <f>d11B!J59</f>
        <v>0.23960884078761902</v>
      </c>
      <c r="K59">
        <f>d11B!K59</f>
        <v>2157.3731131508898</v>
      </c>
      <c r="L59">
        <f>d11B!L59</f>
        <v>897.56889961700017</v>
      </c>
      <c r="M59">
        <f>d11B!M59</f>
        <v>592.08942858467003</v>
      </c>
      <c r="N59" t="b">
        <f>d11B!N59</f>
        <v>1</v>
      </c>
      <c r="O59" t="b">
        <f>d11B!O59</f>
        <v>0</v>
      </c>
      <c r="P59" t="str">
        <f>d11B!P59</f>
        <v>NA</v>
      </c>
      <c r="Q59" t="str">
        <f>d11B!Q59</f>
        <v>NA</v>
      </c>
      <c r="R59" t="str">
        <f>d11B!R59</f>
        <v>NA</v>
      </c>
      <c r="S59" t="str">
        <f>d11B!S59</f>
        <v>NA</v>
      </c>
      <c r="T59" t="b">
        <f>d11B!T59</f>
        <v>1</v>
      </c>
      <c r="U59" t="b">
        <f>d11B!U59</f>
        <v>0</v>
      </c>
      <c r="V59" t="str">
        <f>d11B!V59</f>
        <v>NA</v>
      </c>
      <c r="W59" t="b">
        <f>d11B!W59</f>
        <v>0</v>
      </c>
      <c r="X59" t="b">
        <f>d11B!X59</f>
        <v>0</v>
      </c>
      <c r="Y59" t="str">
        <f>d11B!Y59</f>
        <v>added age uncertainties based on power fit on LR04 uncertainties</v>
      </c>
      <c r="Z59">
        <f>d11B!Z59</f>
        <v>1409</v>
      </c>
    </row>
    <row r="60" spans="1:26">
      <c r="A60" t="str">
        <f>d11B!A60</f>
        <v>boron isotopes</v>
      </c>
      <c r="B60" t="str">
        <f>d11B!B60</f>
        <v>Anagnostou</v>
      </c>
      <c r="C60">
        <f>d11B!C60</f>
        <v>2020</v>
      </c>
      <c r="D60" t="str">
        <f>d11B!D60</f>
        <v>10.1038/s41467-020-17887-x</v>
      </c>
      <c r="E60">
        <f>d11B!E60</f>
        <v>50603.240966796875</v>
      </c>
      <c r="F60">
        <f>d11B!F60</f>
        <v>239.65140946768045</v>
      </c>
      <c r="G60">
        <f>d11B!G60</f>
        <v>239.65140946768045</v>
      </c>
      <c r="H60">
        <f>d11B!H60</f>
        <v>50.603240966796875</v>
      </c>
      <c r="I60">
        <f>d11B!I60</f>
        <v>0.23965140946768046</v>
      </c>
      <c r="J60">
        <f>d11B!J60</f>
        <v>0.23965140946768046</v>
      </c>
      <c r="K60">
        <f>d11B!K60</f>
        <v>2117.7710702685999</v>
      </c>
      <c r="L60">
        <f>d11B!L60</f>
        <v>667.09896863242011</v>
      </c>
      <c r="M60">
        <f>d11B!M60</f>
        <v>535.37488827539983</v>
      </c>
      <c r="N60" t="b">
        <f>d11B!N60</f>
        <v>1</v>
      </c>
      <c r="O60" t="b">
        <f>d11B!O60</f>
        <v>0</v>
      </c>
      <c r="P60" t="str">
        <f>d11B!P60</f>
        <v>NA</v>
      </c>
      <c r="Q60" t="str">
        <f>d11B!Q60</f>
        <v>NA</v>
      </c>
      <c r="R60" t="str">
        <f>d11B!R60</f>
        <v>NA</v>
      </c>
      <c r="S60" t="str">
        <f>d11B!S60</f>
        <v>NA</v>
      </c>
      <c r="T60" t="b">
        <f>d11B!T60</f>
        <v>1</v>
      </c>
      <c r="U60" t="b">
        <f>d11B!U60</f>
        <v>0</v>
      </c>
      <c r="V60" t="str">
        <f>d11B!V60</f>
        <v>NA</v>
      </c>
      <c r="W60" t="b">
        <f>d11B!W60</f>
        <v>0</v>
      </c>
      <c r="X60" t="b">
        <f>d11B!X60</f>
        <v>0</v>
      </c>
      <c r="Y60" t="str">
        <f>d11B!Y60</f>
        <v>added age uncertainties based on power fit on LR04 uncertainties</v>
      </c>
      <c r="Z60">
        <f>d11B!Z60</f>
        <v>1409</v>
      </c>
    </row>
    <row r="61" spans="1:26">
      <c r="A61" t="str">
        <f>d11B!A61</f>
        <v>boron isotopes</v>
      </c>
      <c r="B61" t="str">
        <f>d11B!B61</f>
        <v>Anagnostou</v>
      </c>
      <c r="C61">
        <f>d11B!C61</f>
        <v>2020</v>
      </c>
      <c r="D61" t="str">
        <f>d11B!D61</f>
        <v>10.1038/s41467-020-17887-x</v>
      </c>
      <c r="E61">
        <f>d11B!E61</f>
        <v>50603.240966796875</v>
      </c>
      <c r="F61">
        <f>d11B!F61</f>
        <v>239.65140946768045</v>
      </c>
      <c r="G61">
        <f>d11B!G61</f>
        <v>239.65140946768045</v>
      </c>
      <c r="H61">
        <f>d11B!H61</f>
        <v>50.603240966796875</v>
      </c>
      <c r="I61">
        <f>d11B!I61</f>
        <v>0.23965140946768046</v>
      </c>
      <c r="J61">
        <f>d11B!J61</f>
        <v>0.23965140946768046</v>
      </c>
      <c r="K61">
        <f>d11B!K61</f>
        <v>2275.9119408039701</v>
      </c>
      <c r="L61">
        <f>d11B!L61</f>
        <v>912.06421989681985</v>
      </c>
      <c r="M61">
        <f>d11B!M61</f>
        <v>637.01482182532027</v>
      </c>
      <c r="N61" t="b">
        <f>d11B!N61</f>
        <v>1</v>
      </c>
      <c r="O61" t="b">
        <f>d11B!O61</f>
        <v>0</v>
      </c>
      <c r="P61" t="str">
        <f>d11B!P61</f>
        <v>NA</v>
      </c>
      <c r="Q61" t="str">
        <f>d11B!Q61</f>
        <v>NA</v>
      </c>
      <c r="R61" t="str">
        <f>d11B!R61</f>
        <v>NA</v>
      </c>
      <c r="S61" t="str">
        <f>d11B!S61</f>
        <v>NA</v>
      </c>
      <c r="T61" t="b">
        <f>d11B!T61</f>
        <v>1</v>
      </c>
      <c r="U61" t="b">
        <f>d11B!U61</f>
        <v>0</v>
      </c>
      <c r="V61" t="str">
        <f>d11B!V61</f>
        <v>NA</v>
      </c>
      <c r="W61" t="b">
        <f>d11B!W61</f>
        <v>0</v>
      </c>
      <c r="X61" t="b">
        <f>d11B!X61</f>
        <v>0</v>
      </c>
      <c r="Y61" t="str">
        <f>d11B!Y61</f>
        <v>added age uncertainties based on power fit on LR04 uncertainties</v>
      </c>
      <c r="Z61">
        <f>d11B!Z61</f>
        <v>1409</v>
      </c>
    </row>
    <row r="62" spans="1:26">
      <c r="A62" t="str">
        <f>d11B!A62</f>
        <v>boron isotopes</v>
      </c>
      <c r="B62" t="str">
        <f>d11B!B62</f>
        <v>Anagnostou</v>
      </c>
      <c r="C62">
        <f>d11B!C62</f>
        <v>2020</v>
      </c>
      <c r="D62" t="str">
        <f>d11B!D62</f>
        <v>10.1038/s41467-020-17887-x</v>
      </c>
      <c r="E62">
        <f>d11B!E62</f>
        <v>50622.203826904297</v>
      </c>
      <c r="F62">
        <f>d11B!F62</f>
        <v>239.73656271850717</v>
      </c>
      <c r="G62">
        <f>d11B!G62</f>
        <v>239.73656271850717</v>
      </c>
      <c r="H62">
        <f>d11B!H62</f>
        <v>50.622203826904297</v>
      </c>
      <c r="I62">
        <f>d11B!I62</f>
        <v>0.23973656271850718</v>
      </c>
      <c r="J62">
        <f>d11B!J62</f>
        <v>0.23973656271850718</v>
      </c>
      <c r="K62">
        <f>d11B!K62</f>
        <v>2164.9793580748196</v>
      </c>
      <c r="L62">
        <f>d11B!L62</f>
        <v>739.20987608547011</v>
      </c>
      <c r="M62">
        <f>d11B!M62</f>
        <v>558.78370637060948</v>
      </c>
      <c r="N62" t="b">
        <f>d11B!N62</f>
        <v>1</v>
      </c>
      <c r="O62" t="b">
        <f>d11B!O62</f>
        <v>0</v>
      </c>
      <c r="P62" t="str">
        <f>d11B!P62</f>
        <v>NA</v>
      </c>
      <c r="Q62" t="str">
        <f>d11B!Q62</f>
        <v>NA</v>
      </c>
      <c r="R62" t="str">
        <f>d11B!R62</f>
        <v>NA</v>
      </c>
      <c r="S62" t="str">
        <f>d11B!S62</f>
        <v>NA</v>
      </c>
      <c r="T62" t="b">
        <f>d11B!T62</f>
        <v>1</v>
      </c>
      <c r="U62" t="b">
        <f>d11B!U62</f>
        <v>0</v>
      </c>
      <c r="V62" t="str">
        <f>d11B!V62</f>
        <v>NA</v>
      </c>
      <c r="W62" t="b">
        <f>d11B!W62</f>
        <v>0</v>
      </c>
      <c r="X62" t="b">
        <f>d11B!X62</f>
        <v>0</v>
      </c>
      <c r="Y62" t="str">
        <f>d11B!Y62</f>
        <v>added age uncertainties based on power fit on LR04 uncertainties</v>
      </c>
      <c r="Z62">
        <f>d11B!Z62</f>
        <v>1409</v>
      </c>
    </row>
    <row r="63" spans="1:26">
      <c r="A63" t="str">
        <f>d11B!A63</f>
        <v>boron isotopes</v>
      </c>
      <c r="B63" t="str">
        <f>d11B!B63</f>
        <v>Anagnostou</v>
      </c>
      <c r="C63">
        <f>d11B!C63</f>
        <v>2020</v>
      </c>
      <c r="D63" t="str">
        <f>d11B!D63</f>
        <v>10.1038/s41467-020-17887-x</v>
      </c>
      <c r="E63">
        <f>d11B!E63</f>
        <v>50683.013916015625</v>
      </c>
      <c r="F63">
        <f>d11B!F63</f>
        <v>240.00962097344157</v>
      </c>
      <c r="G63">
        <f>d11B!G63</f>
        <v>240.00962097344157</v>
      </c>
      <c r="H63">
        <f>d11B!H63</f>
        <v>50.683013916015625</v>
      </c>
      <c r="I63">
        <f>d11B!I63</f>
        <v>0.24000962097344158</v>
      </c>
      <c r="J63">
        <f>d11B!J63</f>
        <v>0.24000962097344158</v>
      </c>
      <c r="K63">
        <f>d11B!K63</f>
        <v>1735.79483360379</v>
      </c>
      <c r="L63">
        <f>d11B!L63</f>
        <v>487.79669833901994</v>
      </c>
      <c r="M63">
        <f>d11B!M63</f>
        <v>418.07849043874012</v>
      </c>
      <c r="N63" t="b">
        <f>d11B!N63</f>
        <v>1</v>
      </c>
      <c r="O63" t="b">
        <f>d11B!O63</f>
        <v>0</v>
      </c>
      <c r="P63" t="str">
        <f>d11B!P63</f>
        <v>NA</v>
      </c>
      <c r="Q63" t="str">
        <f>d11B!Q63</f>
        <v>NA</v>
      </c>
      <c r="R63" t="str">
        <f>d11B!R63</f>
        <v>NA</v>
      </c>
      <c r="S63" t="str">
        <f>d11B!S63</f>
        <v>NA</v>
      </c>
      <c r="T63" t="b">
        <f>d11B!T63</f>
        <v>1</v>
      </c>
      <c r="U63" t="b">
        <f>d11B!U63</f>
        <v>0</v>
      </c>
      <c r="V63" t="str">
        <f>d11B!V63</f>
        <v>NA</v>
      </c>
      <c r="W63" t="b">
        <f>d11B!W63</f>
        <v>0</v>
      </c>
      <c r="X63" t="b">
        <f>d11B!X63</f>
        <v>0</v>
      </c>
      <c r="Y63" t="str">
        <f>d11B!Y63</f>
        <v>added age uncertainties based on power fit on LR04 uncertainties</v>
      </c>
      <c r="Z63">
        <f>d11B!Z63</f>
        <v>1409</v>
      </c>
    </row>
    <row r="64" spans="1:26">
      <c r="A64" t="str">
        <f>d11B!A64</f>
        <v>boron isotopes</v>
      </c>
      <c r="B64" t="str">
        <f>d11B!B64</f>
        <v>Anagnostou</v>
      </c>
      <c r="C64">
        <f>d11B!C64</f>
        <v>2020</v>
      </c>
      <c r="D64" t="str">
        <f>d11B!D64</f>
        <v>10.1038/s41467-020-17887-x</v>
      </c>
      <c r="E64">
        <f>d11B!E64</f>
        <v>51288.524627685547</v>
      </c>
      <c r="F64">
        <f>d11B!F64</f>
        <v>242.72765040944543</v>
      </c>
      <c r="G64">
        <f>d11B!G64</f>
        <v>242.72765040944543</v>
      </c>
      <c r="H64">
        <f>d11B!H64</f>
        <v>51.288524627685547</v>
      </c>
      <c r="I64">
        <f>d11B!I64</f>
        <v>0.24272765040944544</v>
      </c>
      <c r="J64">
        <f>d11B!J64</f>
        <v>0.24272765040944544</v>
      </c>
      <c r="K64">
        <f>d11B!K64</f>
        <v>1881.7162980053199</v>
      </c>
      <c r="L64">
        <f>d11B!L64</f>
        <v>580.64762670691016</v>
      </c>
      <c r="M64">
        <f>d11B!M64</f>
        <v>450.59329620396011</v>
      </c>
      <c r="N64" t="b">
        <f>d11B!N64</f>
        <v>1</v>
      </c>
      <c r="O64" t="b">
        <f>d11B!O64</f>
        <v>0</v>
      </c>
      <c r="P64" t="str">
        <f>d11B!P64</f>
        <v>NA</v>
      </c>
      <c r="Q64" t="str">
        <f>d11B!Q64</f>
        <v>NA</v>
      </c>
      <c r="R64" t="str">
        <f>d11B!R64</f>
        <v>NA</v>
      </c>
      <c r="S64" t="str">
        <f>d11B!S64</f>
        <v>NA</v>
      </c>
      <c r="T64" t="b">
        <f>d11B!T64</f>
        <v>1</v>
      </c>
      <c r="U64" t="b">
        <f>d11B!U64</f>
        <v>0</v>
      </c>
      <c r="V64" t="str">
        <f>d11B!V64</f>
        <v>NA</v>
      </c>
      <c r="W64" t="b">
        <f>d11B!W64</f>
        <v>0</v>
      </c>
      <c r="X64" t="b">
        <f>d11B!X64</f>
        <v>0</v>
      </c>
      <c r="Y64" t="str">
        <f>d11B!Y64</f>
        <v>added age uncertainties based on power fit on LR04 uncertainties</v>
      </c>
      <c r="Z64">
        <f>d11B!Z64</f>
        <v>1409</v>
      </c>
    </row>
    <row r="65" spans="1:26">
      <c r="A65" t="str">
        <f>d11B!A65</f>
        <v>boron isotopes</v>
      </c>
      <c r="B65" t="str">
        <f>d11B!B65</f>
        <v>Anagnostou</v>
      </c>
      <c r="C65">
        <f>d11B!C65</f>
        <v>2020</v>
      </c>
      <c r="D65" t="str">
        <f>d11B!D65</f>
        <v>10.1038/s41467-020-17887-x</v>
      </c>
      <c r="E65">
        <f>d11B!E65</f>
        <v>51604.892730712891</v>
      </c>
      <c r="F65">
        <f>d11B!F65</f>
        <v>244.14710808523742</v>
      </c>
      <c r="G65">
        <f>d11B!G65</f>
        <v>244.14710808523742</v>
      </c>
      <c r="H65">
        <f>d11B!H65</f>
        <v>51.604892730712891</v>
      </c>
      <c r="I65">
        <f>d11B!I65</f>
        <v>0.24414710808523743</v>
      </c>
      <c r="J65">
        <f>d11B!J65</f>
        <v>0.24414710808523743</v>
      </c>
      <c r="K65">
        <f>d11B!K65</f>
        <v>1123.6408165416699</v>
      </c>
      <c r="L65">
        <f>d11B!L65</f>
        <v>330.25059942215012</v>
      </c>
      <c r="M65">
        <f>d11B!M65</f>
        <v>251.24556692269084</v>
      </c>
      <c r="N65" t="b">
        <f>d11B!N65</f>
        <v>1</v>
      </c>
      <c r="O65" t="b">
        <f>d11B!O65</f>
        <v>0</v>
      </c>
      <c r="P65" t="str">
        <f>d11B!P65</f>
        <v>NA</v>
      </c>
      <c r="Q65" t="str">
        <f>d11B!Q65</f>
        <v>NA</v>
      </c>
      <c r="R65" t="str">
        <f>d11B!R65</f>
        <v>NA</v>
      </c>
      <c r="S65" t="str">
        <f>d11B!S65</f>
        <v>NA</v>
      </c>
      <c r="T65" t="b">
        <f>d11B!T65</f>
        <v>1</v>
      </c>
      <c r="U65" t="b">
        <f>d11B!U65</f>
        <v>0</v>
      </c>
      <c r="V65" t="str">
        <f>d11B!V65</f>
        <v>NA</v>
      </c>
      <c r="W65" t="b">
        <f>d11B!W65</f>
        <v>0</v>
      </c>
      <c r="X65" t="b">
        <f>d11B!X65</f>
        <v>0</v>
      </c>
      <c r="Y65" t="str">
        <f>d11B!Y65</f>
        <v>added age uncertainties based on power fit on LR04 uncertainties</v>
      </c>
      <c r="Z65">
        <f>d11B!Z65</f>
        <v>1409</v>
      </c>
    </row>
    <row r="66" spans="1:26">
      <c r="A66" t="str">
        <f>d11B!A66</f>
        <v>boron isotopes</v>
      </c>
      <c r="B66" t="str">
        <f>d11B!B66</f>
        <v>Anagnostou</v>
      </c>
      <c r="C66">
        <f>d11B!C66</f>
        <v>2020</v>
      </c>
      <c r="D66" t="str">
        <f>d11B!D66</f>
        <v>10.1038/s41467-020-17887-x</v>
      </c>
      <c r="E66">
        <f>d11B!E66</f>
        <v>51631.473541259766</v>
      </c>
      <c r="F66">
        <f>d11B!F66</f>
        <v>244.26634839156904</v>
      </c>
      <c r="G66">
        <f>d11B!G66</f>
        <v>244.26634839156904</v>
      </c>
      <c r="H66">
        <f>d11B!H66</f>
        <v>51.631473541259766</v>
      </c>
      <c r="I66">
        <f>d11B!I66</f>
        <v>0.24426634839156905</v>
      </c>
      <c r="J66">
        <f>d11B!J66</f>
        <v>0.24426634839156905</v>
      </c>
      <c r="K66">
        <f>d11B!K66</f>
        <v>1276.02831837392</v>
      </c>
      <c r="L66">
        <f>d11B!L66</f>
        <v>365.30479541160003</v>
      </c>
      <c r="M66">
        <f>d11B!M66</f>
        <v>300.758134635484</v>
      </c>
      <c r="N66" t="b">
        <f>d11B!N66</f>
        <v>1</v>
      </c>
      <c r="O66" t="b">
        <f>d11B!O66</f>
        <v>0</v>
      </c>
      <c r="P66" t="str">
        <f>d11B!P66</f>
        <v>NA</v>
      </c>
      <c r="Q66" t="str">
        <f>d11B!Q66</f>
        <v>NA</v>
      </c>
      <c r="R66" t="str">
        <f>d11B!R66</f>
        <v>NA</v>
      </c>
      <c r="S66" t="str">
        <f>d11B!S66</f>
        <v>NA</v>
      </c>
      <c r="T66" t="b">
        <f>d11B!T66</f>
        <v>1</v>
      </c>
      <c r="U66" t="b">
        <f>d11B!U66</f>
        <v>0</v>
      </c>
      <c r="V66" t="str">
        <f>d11B!V66</f>
        <v>NA</v>
      </c>
      <c r="W66" t="b">
        <f>d11B!W66</f>
        <v>0</v>
      </c>
      <c r="X66" t="b">
        <f>d11B!X66</f>
        <v>0</v>
      </c>
      <c r="Y66" t="str">
        <f>d11B!Y66</f>
        <v>added age uncertainties based on power fit on LR04 uncertainties</v>
      </c>
      <c r="Z66">
        <f>d11B!Z66</f>
        <v>1409</v>
      </c>
    </row>
    <row r="67" spans="1:26">
      <c r="A67" t="str">
        <f>d11B!A67</f>
        <v>boron isotopes</v>
      </c>
      <c r="B67" t="str">
        <f>d11B!B67</f>
        <v>Anagnostou</v>
      </c>
      <c r="C67">
        <f>d11B!C67</f>
        <v>2020</v>
      </c>
      <c r="D67" t="str">
        <f>d11B!D67</f>
        <v>10.1038/s41467-020-17887-x</v>
      </c>
      <c r="E67">
        <f>d11B!E67</f>
        <v>51631.473541259766</v>
      </c>
      <c r="F67">
        <f>d11B!F67</f>
        <v>244.26634839156904</v>
      </c>
      <c r="G67">
        <f>d11B!G67</f>
        <v>244.26634839156904</v>
      </c>
      <c r="H67">
        <f>d11B!H67</f>
        <v>51.631473541259766</v>
      </c>
      <c r="I67">
        <f>d11B!I67</f>
        <v>0.24426634839156905</v>
      </c>
      <c r="J67">
        <f>d11B!J67</f>
        <v>0.24426634839156905</v>
      </c>
      <c r="K67">
        <f>d11B!K67</f>
        <v>1345.43612813807</v>
      </c>
      <c r="L67">
        <f>d11B!L67</f>
        <v>444.22995924579004</v>
      </c>
      <c r="M67">
        <f>d11B!M67</f>
        <v>327.16754589734001</v>
      </c>
      <c r="N67" t="b">
        <f>d11B!N67</f>
        <v>1</v>
      </c>
      <c r="O67" t="b">
        <f>d11B!O67</f>
        <v>0</v>
      </c>
      <c r="P67" t="str">
        <f>d11B!P67</f>
        <v>NA</v>
      </c>
      <c r="Q67" t="str">
        <f>d11B!Q67</f>
        <v>NA</v>
      </c>
      <c r="R67" t="str">
        <f>d11B!R67</f>
        <v>NA</v>
      </c>
      <c r="S67" t="str">
        <f>d11B!S67</f>
        <v>NA</v>
      </c>
      <c r="T67" t="b">
        <f>d11B!T67</f>
        <v>1</v>
      </c>
      <c r="U67" t="b">
        <f>d11B!U67</f>
        <v>0</v>
      </c>
      <c r="V67" t="str">
        <f>d11B!V67</f>
        <v>NA</v>
      </c>
      <c r="W67" t="b">
        <f>d11B!W67</f>
        <v>0</v>
      </c>
      <c r="X67" t="b">
        <f>d11B!X67</f>
        <v>0</v>
      </c>
      <c r="Y67" t="str">
        <f>d11B!Y67</f>
        <v>added age uncertainties based on power fit on LR04 uncertainties</v>
      </c>
      <c r="Z67">
        <f>d11B!Z67</f>
        <v>1409</v>
      </c>
    </row>
    <row r="68" spans="1:26">
      <c r="A68" t="str">
        <f>d11B!A68</f>
        <v>boron isotopes</v>
      </c>
      <c r="B68" t="str">
        <f>d11B!B68</f>
        <v>Anagnostou</v>
      </c>
      <c r="C68">
        <f>d11B!C68</f>
        <v>2020</v>
      </c>
      <c r="D68" t="str">
        <f>d11B!D68</f>
        <v>10.1038/s41467-020-17887-x</v>
      </c>
      <c r="E68">
        <f>d11B!E68</f>
        <v>51658.061981201172</v>
      </c>
      <c r="F68">
        <f>d11B!F68</f>
        <v>244.38561974184125</v>
      </c>
      <c r="G68">
        <f>d11B!G68</f>
        <v>244.38561974184125</v>
      </c>
      <c r="H68">
        <f>d11B!H68</f>
        <v>51.658061981201172</v>
      </c>
      <c r="I68">
        <f>d11B!I68</f>
        <v>0.24438561974184125</v>
      </c>
      <c r="J68">
        <f>d11B!J68</f>
        <v>0.24438561974184125</v>
      </c>
      <c r="K68">
        <f>d11B!K68</f>
        <v>1671.1493822269399</v>
      </c>
      <c r="L68">
        <f>d11B!L68</f>
        <v>532.59385204200998</v>
      </c>
      <c r="M68">
        <f>d11B!M68</f>
        <v>435.66579510606994</v>
      </c>
      <c r="N68" t="b">
        <f>d11B!N68</f>
        <v>1</v>
      </c>
      <c r="O68" t="b">
        <f>d11B!O68</f>
        <v>0</v>
      </c>
      <c r="P68" t="str">
        <f>d11B!P68</f>
        <v>NA</v>
      </c>
      <c r="Q68" t="str">
        <f>d11B!Q68</f>
        <v>NA</v>
      </c>
      <c r="R68" t="str">
        <f>d11B!R68</f>
        <v>NA</v>
      </c>
      <c r="S68" t="str">
        <f>d11B!S68</f>
        <v>NA</v>
      </c>
      <c r="T68" t="b">
        <f>d11B!T68</f>
        <v>1</v>
      </c>
      <c r="U68" t="b">
        <f>d11B!U68</f>
        <v>0</v>
      </c>
      <c r="V68" t="str">
        <f>d11B!V68</f>
        <v>NA</v>
      </c>
      <c r="W68" t="b">
        <f>d11B!W68</f>
        <v>0</v>
      </c>
      <c r="X68" t="b">
        <f>d11B!X68</f>
        <v>0</v>
      </c>
      <c r="Y68" t="str">
        <f>d11B!Y68</f>
        <v>added age uncertainties based on power fit on LR04 uncertainties</v>
      </c>
      <c r="Z68">
        <f>d11B!Z68</f>
        <v>1409</v>
      </c>
    </row>
    <row r="69" spans="1:26">
      <c r="A69" t="str">
        <f>d11B!A69</f>
        <v>boron isotopes</v>
      </c>
      <c r="B69" t="str">
        <f>d11B!B69</f>
        <v>Anagnostou</v>
      </c>
      <c r="C69">
        <f>d11B!C69</f>
        <v>2020</v>
      </c>
      <c r="D69" t="str">
        <f>d11B!D69</f>
        <v>10.1038/s41467-020-17887-x</v>
      </c>
      <c r="E69">
        <f>d11B!E69</f>
        <v>51658.061981201172</v>
      </c>
      <c r="F69">
        <f>d11B!F69</f>
        <v>244.38561974184125</v>
      </c>
      <c r="G69">
        <f>d11B!G69</f>
        <v>244.38561974184125</v>
      </c>
      <c r="H69">
        <f>d11B!H69</f>
        <v>51.658061981201172</v>
      </c>
      <c r="I69">
        <f>d11B!I69</f>
        <v>0.24438561974184125</v>
      </c>
      <c r="J69">
        <f>d11B!J69</f>
        <v>0.24438561974184125</v>
      </c>
      <c r="K69">
        <f>d11B!K69</f>
        <v>1489.0164883488001</v>
      </c>
      <c r="L69">
        <f>d11B!L69</f>
        <v>416.25645821924991</v>
      </c>
      <c r="M69">
        <f>d11B!M69</f>
        <v>354.31436809548018</v>
      </c>
      <c r="N69" t="b">
        <f>d11B!N69</f>
        <v>1</v>
      </c>
      <c r="O69" t="b">
        <f>d11B!O69</f>
        <v>0</v>
      </c>
      <c r="P69" t="str">
        <f>d11B!P69</f>
        <v>NA</v>
      </c>
      <c r="Q69" t="str">
        <f>d11B!Q69</f>
        <v>NA</v>
      </c>
      <c r="R69" t="str">
        <f>d11B!R69</f>
        <v>NA</v>
      </c>
      <c r="S69" t="str">
        <f>d11B!S69</f>
        <v>NA</v>
      </c>
      <c r="T69" t="b">
        <f>d11B!T69</f>
        <v>1</v>
      </c>
      <c r="U69" t="b">
        <f>d11B!U69</f>
        <v>0</v>
      </c>
      <c r="V69" t="str">
        <f>d11B!V69</f>
        <v>NA</v>
      </c>
      <c r="W69" t="b">
        <f>d11B!W69</f>
        <v>0</v>
      </c>
      <c r="X69" t="b">
        <f>d11B!X69</f>
        <v>0</v>
      </c>
      <c r="Y69" t="str">
        <f>d11B!Y69</f>
        <v>added age uncertainties based on power fit on LR04 uncertainties</v>
      </c>
      <c r="Z69">
        <f>d11B!Z69</f>
        <v>1409</v>
      </c>
    </row>
    <row r="70" spans="1:26">
      <c r="A70" t="str">
        <f>d11B!A70</f>
        <v>boron isotopes</v>
      </c>
      <c r="B70" t="str">
        <f>d11B!B70</f>
        <v>Anagnostou</v>
      </c>
      <c r="C70">
        <f>d11B!C70</f>
        <v>2020</v>
      </c>
      <c r="D70" t="str">
        <f>d11B!D70</f>
        <v>10.1038/s41467-020-17887-x</v>
      </c>
      <c r="E70">
        <f>d11B!E70</f>
        <v>51658.061981201172</v>
      </c>
      <c r="F70">
        <f>d11B!F70</f>
        <v>244.38561974184125</v>
      </c>
      <c r="G70">
        <f>d11B!G70</f>
        <v>244.38561974184125</v>
      </c>
      <c r="H70">
        <f>d11B!H70</f>
        <v>51.658061981201172</v>
      </c>
      <c r="I70">
        <f>d11B!I70</f>
        <v>0.24438561974184125</v>
      </c>
      <c r="J70">
        <f>d11B!J70</f>
        <v>0.24438561974184125</v>
      </c>
      <c r="K70">
        <f>d11B!K70</f>
        <v>1407.6714184192199</v>
      </c>
      <c r="L70">
        <f>d11B!L70</f>
        <v>418.56852172320009</v>
      </c>
      <c r="M70">
        <f>d11B!M70</f>
        <v>322.5667670737098</v>
      </c>
      <c r="N70" t="b">
        <f>d11B!N70</f>
        <v>1</v>
      </c>
      <c r="O70" t="b">
        <f>d11B!O70</f>
        <v>0</v>
      </c>
      <c r="P70" t="str">
        <f>d11B!P70</f>
        <v>NA</v>
      </c>
      <c r="Q70" t="str">
        <f>d11B!Q70</f>
        <v>NA</v>
      </c>
      <c r="R70" t="str">
        <f>d11B!R70</f>
        <v>NA</v>
      </c>
      <c r="S70" t="str">
        <f>d11B!S70</f>
        <v>NA</v>
      </c>
      <c r="T70" t="b">
        <f>d11B!T70</f>
        <v>1</v>
      </c>
      <c r="U70" t="b">
        <f>d11B!U70</f>
        <v>0</v>
      </c>
      <c r="V70" t="str">
        <f>d11B!V70</f>
        <v>NA</v>
      </c>
      <c r="W70" t="b">
        <f>d11B!W70</f>
        <v>0</v>
      </c>
      <c r="X70" t="b">
        <f>d11B!X70</f>
        <v>0</v>
      </c>
      <c r="Y70" t="str">
        <f>d11B!Y70</f>
        <v>added age uncertainties based on power fit on LR04 uncertainties</v>
      </c>
      <c r="Z70">
        <f>d11B!Z70</f>
        <v>1409</v>
      </c>
    </row>
    <row r="71" spans="1:26">
      <c r="A71" t="str">
        <f>d11B!A71</f>
        <v>boron isotopes</v>
      </c>
      <c r="B71" t="str">
        <f>d11B!B71</f>
        <v>Anagnostou</v>
      </c>
      <c r="C71">
        <f>d11B!C71</f>
        <v>2020</v>
      </c>
      <c r="D71" t="str">
        <f>d11B!D71</f>
        <v>10.1038/s41467-020-17887-x</v>
      </c>
      <c r="E71">
        <f>d11B!E71</f>
        <v>51711.231231689453</v>
      </c>
      <c r="F71">
        <f>d11B!F71</f>
        <v>244.62411868245198</v>
      </c>
      <c r="G71">
        <f>d11B!G71</f>
        <v>244.62411868245198</v>
      </c>
      <c r="H71">
        <f>d11B!H71</f>
        <v>51.711231231689453</v>
      </c>
      <c r="I71">
        <f>d11B!I71</f>
        <v>0.24462411868245199</v>
      </c>
      <c r="J71">
        <f>d11B!J71</f>
        <v>0.24462411868245199</v>
      </c>
      <c r="K71">
        <f>d11B!K71</f>
        <v>1911.9983488974401</v>
      </c>
      <c r="L71">
        <f>d11B!L71</f>
        <v>668.35590085940999</v>
      </c>
      <c r="M71">
        <f>d11B!M71</f>
        <v>490.95339336381994</v>
      </c>
      <c r="N71" t="b">
        <f>d11B!N71</f>
        <v>1</v>
      </c>
      <c r="O71" t="b">
        <f>d11B!O71</f>
        <v>0</v>
      </c>
      <c r="P71" t="str">
        <f>d11B!P71</f>
        <v>NA</v>
      </c>
      <c r="Q71" t="str">
        <f>d11B!Q71</f>
        <v>NA</v>
      </c>
      <c r="R71" t="str">
        <f>d11B!R71</f>
        <v>NA</v>
      </c>
      <c r="S71" t="str">
        <f>d11B!S71</f>
        <v>NA</v>
      </c>
      <c r="T71" t="b">
        <f>d11B!T71</f>
        <v>1</v>
      </c>
      <c r="U71" t="b">
        <f>d11B!U71</f>
        <v>0</v>
      </c>
      <c r="V71" t="str">
        <f>d11B!V71</f>
        <v>NA</v>
      </c>
      <c r="W71" t="b">
        <f>d11B!W71</f>
        <v>0</v>
      </c>
      <c r="X71" t="b">
        <f>d11B!X71</f>
        <v>0</v>
      </c>
      <c r="Y71" t="str">
        <f>d11B!Y71</f>
        <v>added age uncertainties based on power fit on LR04 uncertainties</v>
      </c>
      <c r="Z71">
        <f>d11B!Z71</f>
        <v>1409</v>
      </c>
    </row>
    <row r="72" spans="1:26">
      <c r="A72" t="str">
        <f>d11B!A72</f>
        <v>boron isotopes</v>
      </c>
      <c r="B72" t="str">
        <f>d11B!B72</f>
        <v>Anagnostou</v>
      </c>
      <c r="C72">
        <f>d11B!C72</f>
        <v>2020</v>
      </c>
      <c r="D72" t="str">
        <f>d11B!D72</f>
        <v>10.1038/s41467-020-17887-x</v>
      </c>
      <c r="E72">
        <f>d11B!E72</f>
        <v>52881.664276123047</v>
      </c>
      <c r="F72">
        <f>d11B!F72</f>
        <v>249.87108471056331</v>
      </c>
      <c r="G72">
        <f>d11B!G72</f>
        <v>249.87108471056331</v>
      </c>
      <c r="H72">
        <f>d11B!H72</f>
        <v>52.881664276123047</v>
      </c>
      <c r="I72">
        <f>d11B!I72</f>
        <v>0.2498710847105633</v>
      </c>
      <c r="J72">
        <f>d11B!J72</f>
        <v>0.2498710847105633</v>
      </c>
      <c r="K72">
        <f>d11B!K72</f>
        <v>1284.46894972566</v>
      </c>
      <c r="L72">
        <f>d11B!L72</f>
        <v>389.30056815297007</v>
      </c>
      <c r="M72">
        <f>d11B!M72</f>
        <v>284.37282116179983</v>
      </c>
      <c r="N72" t="b">
        <f>d11B!N72</f>
        <v>1</v>
      </c>
      <c r="O72" t="b">
        <f>d11B!O72</f>
        <v>0</v>
      </c>
      <c r="P72" t="str">
        <f>d11B!P72</f>
        <v>NA</v>
      </c>
      <c r="Q72" t="str">
        <f>d11B!Q72</f>
        <v>NA</v>
      </c>
      <c r="R72" t="str">
        <f>d11B!R72</f>
        <v>NA</v>
      </c>
      <c r="S72" t="str">
        <f>d11B!S72</f>
        <v>NA</v>
      </c>
      <c r="T72" t="b">
        <f>d11B!T72</f>
        <v>1</v>
      </c>
      <c r="U72" t="b">
        <f>d11B!U72</f>
        <v>0</v>
      </c>
      <c r="V72" t="str">
        <f>d11B!V72</f>
        <v>NA</v>
      </c>
      <c r="W72" t="b">
        <f>d11B!W72</f>
        <v>0</v>
      </c>
      <c r="X72" t="b">
        <f>d11B!X72</f>
        <v>0</v>
      </c>
      <c r="Y72" t="str">
        <f>d11B!Y72</f>
        <v>added age uncertainties based on power fit on LR04 uncertainties</v>
      </c>
      <c r="Z72">
        <f>d11B!Z72</f>
        <v>1409</v>
      </c>
    </row>
    <row r="73" spans="1:26">
      <c r="A73" t="str">
        <f>d11B!A73</f>
        <v>boron isotopes</v>
      </c>
      <c r="B73" t="str">
        <f>d11B!B73</f>
        <v>Anagnostou</v>
      </c>
      <c r="C73">
        <f>d11B!C73</f>
        <v>2020</v>
      </c>
      <c r="D73" t="str">
        <f>d11B!D73</f>
        <v>10.1038/s41467-020-17887-x</v>
      </c>
      <c r="E73">
        <f>d11B!E73</f>
        <v>52881.664276123047</v>
      </c>
      <c r="F73">
        <f>d11B!F73</f>
        <v>249.87108471056331</v>
      </c>
      <c r="G73">
        <f>d11B!G73</f>
        <v>249.87108471056331</v>
      </c>
      <c r="H73">
        <f>d11B!H73</f>
        <v>52.881664276123047</v>
      </c>
      <c r="I73">
        <f>d11B!I73</f>
        <v>0.2498710847105633</v>
      </c>
      <c r="J73">
        <f>d11B!J73</f>
        <v>0.2498710847105633</v>
      </c>
      <c r="K73">
        <f>d11B!K73</f>
        <v>940.434592113897</v>
      </c>
      <c r="L73">
        <f>d11B!L73</f>
        <v>252.460005634053</v>
      </c>
      <c r="M73">
        <f>d11B!M73</f>
        <v>207.17970402549497</v>
      </c>
      <c r="N73" t="b">
        <f>d11B!N73</f>
        <v>1</v>
      </c>
      <c r="O73" t="b">
        <f>d11B!O73</f>
        <v>0</v>
      </c>
      <c r="P73" t="str">
        <f>d11B!P73</f>
        <v>NA</v>
      </c>
      <c r="Q73" t="str">
        <f>d11B!Q73</f>
        <v>NA</v>
      </c>
      <c r="R73" t="str">
        <f>d11B!R73</f>
        <v>NA</v>
      </c>
      <c r="S73" t="str">
        <f>d11B!S73</f>
        <v>NA</v>
      </c>
      <c r="T73" t="b">
        <f>d11B!T73</f>
        <v>1</v>
      </c>
      <c r="U73" t="b">
        <f>d11B!U73</f>
        <v>0</v>
      </c>
      <c r="V73" t="str">
        <f>d11B!V73</f>
        <v>NA</v>
      </c>
      <c r="W73" t="b">
        <f>d11B!W73</f>
        <v>0</v>
      </c>
      <c r="X73" t="b">
        <f>d11B!X73</f>
        <v>0</v>
      </c>
      <c r="Y73" t="str">
        <f>d11B!Y73</f>
        <v>added age uncertainties based on power fit on LR04 uncertainties</v>
      </c>
      <c r="Z73">
        <f>d11B!Z73</f>
        <v>1409</v>
      </c>
    </row>
    <row r="74" spans="1:26">
      <c r="A74" t="str">
        <f>d11B!A74</f>
        <v>boron isotopes</v>
      </c>
      <c r="B74" t="str">
        <f>d11B!B74</f>
        <v>Anagnostou</v>
      </c>
      <c r="C74">
        <f>d11B!C74</f>
        <v>2020</v>
      </c>
      <c r="D74" t="str">
        <f>d11B!D74</f>
        <v>10.1038/s41467-020-17887-x</v>
      </c>
      <c r="E74">
        <f>d11B!E74</f>
        <v>53871.471405029297</v>
      </c>
      <c r="F74">
        <f>d11B!F74</f>
        <v>254.30361994390523</v>
      </c>
      <c r="G74">
        <f>d11B!G74</f>
        <v>254.30361994390523</v>
      </c>
      <c r="H74">
        <f>d11B!H74</f>
        <v>53.871471405029297</v>
      </c>
      <c r="I74">
        <f>d11B!I74</f>
        <v>0.25430361994390521</v>
      </c>
      <c r="J74">
        <f>d11B!J74</f>
        <v>0.25430361994390521</v>
      </c>
      <c r="K74">
        <f>d11B!K74</f>
        <v>869.39693620267803</v>
      </c>
      <c r="L74">
        <f>d11B!L74</f>
        <v>228.19276892532184</v>
      </c>
      <c r="M74">
        <f>d11B!M74</f>
        <v>196.85038232290299</v>
      </c>
      <c r="N74" t="b">
        <f>d11B!N74</f>
        <v>1</v>
      </c>
      <c r="O74" t="b">
        <f>d11B!O74</f>
        <v>0</v>
      </c>
      <c r="P74" t="str">
        <f>d11B!P74</f>
        <v>NA</v>
      </c>
      <c r="Q74" t="str">
        <f>d11B!Q74</f>
        <v>NA</v>
      </c>
      <c r="R74" t="str">
        <f>d11B!R74</f>
        <v>NA</v>
      </c>
      <c r="S74" t="str">
        <f>d11B!S74</f>
        <v>NA</v>
      </c>
      <c r="T74" t="b">
        <f>d11B!T74</f>
        <v>1</v>
      </c>
      <c r="U74" t="b">
        <f>d11B!U74</f>
        <v>0</v>
      </c>
      <c r="V74" t="str">
        <f>d11B!V74</f>
        <v>NA</v>
      </c>
      <c r="W74" t="b">
        <f>d11B!W74</f>
        <v>0</v>
      </c>
      <c r="X74" t="b">
        <f>d11B!X74</f>
        <v>0</v>
      </c>
      <c r="Y74" t="str">
        <f>d11B!Y74</f>
        <v>added age uncertainties based on power fit on LR04 uncertainties</v>
      </c>
      <c r="Z74">
        <f>d11B!Z74</f>
        <v>1409</v>
      </c>
    </row>
    <row r="75" spans="1:26">
      <c r="A75" t="str">
        <f>d11B!A75</f>
        <v>boron isotopes</v>
      </c>
      <c r="B75" t="str">
        <f>d11B!B75</f>
        <v>Anagnostou</v>
      </c>
      <c r="C75">
        <f>d11B!C75</f>
        <v>2020</v>
      </c>
      <c r="D75" t="str">
        <f>d11B!D75</f>
        <v>10.1038/s41467-020-17887-x</v>
      </c>
      <c r="E75">
        <f>d11B!E75</f>
        <v>32980</v>
      </c>
      <c r="F75">
        <f>d11B!F75</f>
        <v>159.69207349270397</v>
      </c>
      <c r="G75">
        <f>d11B!G75</f>
        <v>159.69207349270397</v>
      </c>
      <c r="H75">
        <f>d11B!H75</f>
        <v>32.979999999999997</v>
      </c>
      <c r="I75">
        <f>d11B!I75</f>
        <v>0.15969207349270398</v>
      </c>
      <c r="J75">
        <f>d11B!J75</f>
        <v>0.15969207349270398</v>
      </c>
      <c r="K75">
        <f>d11B!K75</f>
        <v>573.28179238461803</v>
      </c>
      <c r="L75">
        <f>d11B!L75</f>
        <v>118.58513179487193</v>
      </c>
      <c r="M75">
        <f>d11B!M75</f>
        <v>93.224072665648009</v>
      </c>
      <c r="N75" t="b">
        <f>d11B!N75</f>
        <v>1</v>
      </c>
      <c r="O75" t="b">
        <f>d11B!O75</f>
        <v>0</v>
      </c>
      <c r="P75" t="str">
        <f>d11B!P75</f>
        <v>NA</v>
      </c>
      <c r="Q75" t="str">
        <f>d11B!Q75</f>
        <v>NA</v>
      </c>
      <c r="R75" t="str">
        <f>d11B!R75</f>
        <v>NA</v>
      </c>
      <c r="S75" t="str">
        <f>d11B!S75</f>
        <v>NA</v>
      </c>
      <c r="T75" t="b">
        <f>d11B!T75</f>
        <v>1</v>
      </c>
      <c r="U75" t="b">
        <f>d11B!U75</f>
        <v>0</v>
      </c>
      <c r="V75" t="str">
        <f>d11B!V75</f>
        <v>NA</v>
      </c>
      <c r="W75" t="b">
        <f>d11B!W75</f>
        <v>0</v>
      </c>
      <c r="X75" t="b">
        <f>d11B!X75</f>
        <v>0</v>
      </c>
      <c r="Y75" t="str">
        <f>d11B!Y75</f>
        <v>added age uncertainties based on power fit on LR04 uncertainties</v>
      </c>
      <c r="Z75" t="str">
        <f>d11B!Z75</f>
        <v>TDP17</v>
      </c>
    </row>
    <row r="76" spans="1:26">
      <c r="A76" t="str">
        <f>d11B!A76</f>
        <v>boron isotopes</v>
      </c>
      <c r="B76" t="str">
        <f>d11B!B76</f>
        <v>Anagnostou</v>
      </c>
      <c r="C76">
        <f>d11B!C76</f>
        <v>2020</v>
      </c>
      <c r="D76" t="str">
        <f>d11B!D76</f>
        <v>10.1038/s41467-020-17887-x</v>
      </c>
      <c r="E76">
        <f>d11B!E76</f>
        <v>33170</v>
      </c>
      <c r="F76">
        <f>d11B!F76</f>
        <v>160.56428454278463</v>
      </c>
      <c r="G76">
        <f>d11B!G76</f>
        <v>160.56428454278463</v>
      </c>
      <c r="H76">
        <f>d11B!H76</f>
        <v>33.17</v>
      </c>
      <c r="I76">
        <f>d11B!I76</f>
        <v>0.16056428454278462</v>
      </c>
      <c r="J76">
        <f>d11B!J76</f>
        <v>0.16056428454278462</v>
      </c>
      <c r="K76">
        <f>d11B!K76</f>
        <v>734.17211009026698</v>
      </c>
      <c r="L76">
        <f>d11B!L76</f>
        <v>155.36259343900599</v>
      </c>
      <c r="M76">
        <f>d11B!M76</f>
        <v>116.502189791967</v>
      </c>
      <c r="N76" t="b">
        <f>d11B!N76</f>
        <v>1</v>
      </c>
      <c r="O76" t="b">
        <f>d11B!O76</f>
        <v>0</v>
      </c>
      <c r="P76" t="str">
        <f>d11B!P76</f>
        <v>NA</v>
      </c>
      <c r="Q76" t="str">
        <f>d11B!Q76</f>
        <v>NA</v>
      </c>
      <c r="R76" t="str">
        <f>d11B!R76</f>
        <v>NA</v>
      </c>
      <c r="S76" t="str">
        <f>d11B!S76</f>
        <v>NA</v>
      </c>
      <c r="T76" t="b">
        <f>d11B!T76</f>
        <v>1</v>
      </c>
      <c r="U76" t="b">
        <f>d11B!U76</f>
        <v>0</v>
      </c>
      <c r="V76" t="str">
        <f>d11B!V76</f>
        <v>NA</v>
      </c>
      <c r="W76" t="b">
        <f>d11B!W76</f>
        <v>0</v>
      </c>
      <c r="X76" t="b">
        <f>d11B!X76</f>
        <v>0</v>
      </c>
      <c r="Y76" t="str">
        <f>d11B!Y76</f>
        <v>added age uncertainties based on power fit on LR04 uncertainties</v>
      </c>
      <c r="Z76" t="str">
        <f>d11B!Z76</f>
        <v>TDP17</v>
      </c>
    </row>
    <row r="77" spans="1:26">
      <c r="A77" t="str">
        <f>d11B!A77</f>
        <v>boron isotopes</v>
      </c>
      <c r="B77" t="str">
        <f>d11B!B77</f>
        <v>Anagnostou</v>
      </c>
      <c r="C77">
        <f>d11B!C77</f>
        <v>2020</v>
      </c>
      <c r="D77" t="str">
        <f>d11B!D77</f>
        <v>10.1038/s41467-020-17887-x</v>
      </c>
      <c r="E77">
        <f>d11B!E77</f>
        <v>33330</v>
      </c>
      <c r="F77">
        <f>d11B!F77</f>
        <v>161.29857729472397</v>
      </c>
      <c r="G77">
        <f>d11B!G77</f>
        <v>161.29857729472397</v>
      </c>
      <c r="H77">
        <f>d11B!H77</f>
        <v>33.33</v>
      </c>
      <c r="I77">
        <f>d11B!I77</f>
        <v>0.16129857729472397</v>
      </c>
      <c r="J77">
        <f>d11B!J77</f>
        <v>0.16129857729472397</v>
      </c>
      <c r="K77">
        <f>d11B!K77</f>
        <v>931.03723324817497</v>
      </c>
      <c r="L77">
        <f>d11B!L77</f>
        <v>187.53315367889491</v>
      </c>
      <c r="M77">
        <f>d11B!M77</f>
        <v>164.72082913836402</v>
      </c>
      <c r="N77" t="b">
        <f>d11B!N77</f>
        <v>1</v>
      </c>
      <c r="O77" t="b">
        <f>d11B!O77</f>
        <v>0</v>
      </c>
      <c r="P77" t="str">
        <f>d11B!P77</f>
        <v>NA</v>
      </c>
      <c r="Q77" t="str">
        <f>d11B!Q77</f>
        <v>NA</v>
      </c>
      <c r="R77" t="str">
        <f>d11B!R77</f>
        <v>NA</v>
      </c>
      <c r="S77" t="str">
        <f>d11B!S77</f>
        <v>NA</v>
      </c>
      <c r="T77" t="b">
        <f>d11B!T77</f>
        <v>1</v>
      </c>
      <c r="U77" t="b">
        <f>d11B!U77</f>
        <v>0</v>
      </c>
      <c r="V77" t="str">
        <f>d11B!V77</f>
        <v>NA</v>
      </c>
      <c r="W77" t="b">
        <f>d11B!W77</f>
        <v>0</v>
      </c>
      <c r="X77" t="b">
        <f>d11B!X77</f>
        <v>0</v>
      </c>
      <c r="Y77" t="str">
        <f>d11B!Y77</f>
        <v>added age uncertainties based on power fit on LR04 uncertainties</v>
      </c>
      <c r="Z77" t="str">
        <f>d11B!Z77</f>
        <v>TDP17</v>
      </c>
    </row>
    <row r="78" spans="1:26">
      <c r="A78" t="str">
        <f>d11B!A78</f>
        <v>boron isotopes</v>
      </c>
      <c r="B78" t="str">
        <f>d11B!B78</f>
        <v>Anagnostou</v>
      </c>
      <c r="C78">
        <f>d11B!C78</f>
        <v>2020</v>
      </c>
      <c r="D78" t="str">
        <f>d11B!D78</f>
        <v>10.1038/s41467-020-17887-x</v>
      </c>
      <c r="E78">
        <f>d11B!E78</f>
        <v>33380</v>
      </c>
      <c r="F78">
        <f>d11B!F78</f>
        <v>161.52800629513231</v>
      </c>
      <c r="G78">
        <f>d11B!G78</f>
        <v>161.52800629513231</v>
      </c>
      <c r="H78">
        <f>d11B!H78</f>
        <v>33.380000000000003</v>
      </c>
      <c r="I78">
        <f>d11B!I78</f>
        <v>0.16152800629513231</v>
      </c>
      <c r="J78">
        <f>d11B!J78</f>
        <v>0.16152800629513231</v>
      </c>
      <c r="K78">
        <f>d11B!K78</f>
        <v>964.47147446284396</v>
      </c>
      <c r="L78">
        <f>d11B!L78</f>
        <v>226.87255663686608</v>
      </c>
      <c r="M78">
        <f>d11B!M78</f>
        <v>166.69696747820797</v>
      </c>
      <c r="N78" t="b">
        <f>d11B!N78</f>
        <v>1</v>
      </c>
      <c r="O78" t="b">
        <f>d11B!O78</f>
        <v>0</v>
      </c>
      <c r="P78" t="str">
        <f>d11B!P78</f>
        <v>NA</v>
      </c>
      <c r="Q78" t="str">
        <f>d11B!Q78</f>
        <v>NA</v>
      </c>
      <c r="R78" t="str">
        <f>d11B!R78</f>
        <v>NA</v>
      </c>
      <c r="S78" t="str">
        <f>d11B!S78</f>
        <v>NA</v>
      </c>
      <c r="T78" t="b">
        <f>d11B!T78</f>
        <v>1</v>
      </c>
      <c r="U78" t="b">
        <f>d11B!U78</f>
        <v>0</v>
      </c>
      <c r="V78" t="str">
        <f>d11B!V78</f>
        <v>NA</v>
      </c>
      <c r="W78" t="b">
        <f>d11B!W78</f>
        <v>0</v>
      </c>
      <c r="X78" t="b">
        <f>d11B!X78</f>
        <v>0</v>
      </c>
      <c r="Y78" t="str">
        <f>d11B!Y78</f>
        <v>added age uncertainties based on power fit on LR04 uncertainties</v>
      </c>
      <c r="Z78" t="str">
        <f>d11B!Z78</f>
        <v>TDP12</v>
      </c>
    </row>
    <row r="79" spans="1:26">
      <c r="A79" t="str">
        <f>d11B!A79</f>
        <v>boron isotopes</v>
      </c>
      <c r="B79" t="str">
        <f>d11B!B79</f>
        <v>Anagnostou</v>
      </c>
      <c r="C79">
        <f>d11B!C79</f>
        <v>2020</v>
      </c>
      <c r="D79" t="str">
        <f>d11B!D79</f>
        <v>10.1038/s41467-020-17887-x</v>
      </c>
      <c r="E79">
        <f>d11B!E79</f>
        <v>33590</v>
      </c>
      <c r="F79">
        <f>d11B!F79</f>
        <v>162.49141403525249</v>
      </c>
      <c r="G79">
        <f>d11B!G79</f>
        <v>162.49141403525249</v>
      </c>
      <c r="H79">
        <f>d11B!H79</f>
        <v>33.590000000000003</v>
      </c>
      <c r="I79">
        <f>d11B!I79</f>
        <v>0.1624914140352525</v>
      </c>
      <c r="J79">
        <f>d11B!J79</f>
        <v>0.1624914140352525</v>
      </c>
      <c r="K79">
        <f>d11B!K79</f>
        <v>722.47237610190905</v>
      </c>
      <c r="L79">
        <f>d11B!L79</f>
        <v>131.73181724547396</v>
      </c>
      <c r="M79">
        <f>d11B!M79</f>
        <v>119.59754153636004</v>
      </c>
      <c r="N79" t="b">
        <f>d11B!N79</f>
        <v>1</v>
      </c>
      <c r="O79" t="b">
        <f>d11B!O79</f>
        <v>0</v>
      </c>
      <c r="P79" t="str">
        <f>d11B!P79</f>
        <v>NA</v>
      </c>
      <c r="Q79" t="str">
        <f>d11B!Q79</f>
        <v>NA</v>
      </c>
      <c r="R79" t="str">
        <f>d11B!R79</f>
        <v>NA</v>
      </c>
      <c r="S79" t="str">
        <f>d11B!S79</f>
        <v>NA</v>
      </c>
      <c r="T79" t="b">
        <f>d11B!T79</f>
        <v>1</v>
      </c>
      <c r="U79" t="b">
        <f>d11B!U79</f>
        <v>0</v>
      </c>
      <c r="V79" t="str">
        <f>d11B!V79</f>
        <v>NA</v>
      </c>
      <c r="W79" t="b">
        <f>d11B!W79</f>
        <v>0</v>
      </c>
      <c r="X79" t="b">
        <f>d11B!X79</f>
        <v>0</v>
      </c>
      <c r="Y79" t="str">
        <f>d11B!Y79</f>
        <v>added age uncertainties based on power fit on LR04 uncertainties</v>
      </c>
      <c r="Z79" t="str">
        <f>d11B!Z79</f>
        <v>TDP17</v>
      </c>
    </row>
    <row r="80" spans="1:26">
      <c r="A80" t="str">
        <f>d11B!A80</f>
        <v>boron isotopes</v>
      </c>
      <c r="B80" t="str">
        <f>d11B!B80</f>
        <v>Anagnostou</v>
      </c>
      <c r="C80">
        <f>d11B!C80</f>
        <v>2020</v>
      </c>
      <c r="D80" t="str">
        <f>d11B!D80</f>
        <v>10.1038/s41467-020-17887-x</v>
      </c>
      <c r="E80">
        <f>d11B!E80</f>
        <v>33960</v>
      </c>
      <c r="F80">
        <f>d11B!F80</f>
        <v>164.18808897871091</v>
      </c>
      <c r="G80">
        <f>d11B!G80</f>
        <v>164.18808897871091</v>
      </c>
      <c r="H80">
        <f>d11B!H80</f>
        <v>33.96</v>
      </c>
      <c r="I80">
        <f>d11B!I80</f>
        <v>0.1641880889787109</v>
      </c>
      <c r="J80">
        <f>d11B!J80</f>
        <v>0.1641880889787109</v>
      </c>
      <c r="K80">
        <f>d11B!K80</f>
        <v>952.24550038964901</v>
      </c>
      <c r="L80">
        <f>d11B!L80</f>
        <v>192.67988823247094</v>
      </c>
      <c r="M80">
        <f>d11B!M80</f>
        <v>175.13179721567906</v>
      </c>
      <c r="N80" t="b">
        <f>d11B!N80</f>
        <v>1</v>
      </c>
      <c r="O80" t="b">
        <f>d11B!O80</f>
        <v>0</v>
      </c>
      <c r="P80" t="str">
        <f>d11B!P80</f>
        <v>NA</v>
      </c>
      <c r="Q80" t="str">
        <f>d11B!Q80</f>
        <v>NA</v>
      </c>
      <c r="R80" t="str">
        <f>d11B!R80</f>
        <v>NA</v>
      </c>
      <c r="S80" t="str">
        <f>d11B!S80</f>
        <v>NA</v>
      </c>
      <c r="T80" t="b">
        <f>d11B!T80</f>
        <v>1</v>
      </c>
      <c r="U80" t="b">
        <f>d11B!U80</f>
        <v>0</v>
      </c>
      <c r="V80" t="str">
        <f>d11B!V80</f>
        <v>NA</v>
      </c>
      <c r="W80" t="b">
        <f>d11B!W80</f>
        <v>0</v>
      </c>
      <c r="X80" t="b">
        <f>d11B!X80</f>
        <v>0</v>
      </c>
      <c r="Y80" t="str">
        <f>d11B!Y80</f>
        <v>added age uncertainties based on power fit on LR04 uncertainties</v>
      </c>
      <c r="Z80" t="str">
        <f>d11B!Z80</f>
        <v>TDP12</v>
      </c>
    </row>
    <row r="81" spans="1:26">
      <c r="A81" t="str">
        <f>d11B!A81</f>
        <v>boron isotopes</v>
      </c>
      <c r="B81" t="str">
        <f>d11B!B81</f>
        <v>Anagnostou</v>
      </c>
      <c r="C81">
        <f>d11B!C81</f>
        <v>2020</v>
      </c>
      <c r="D81" t="str">
        <f>d11B!D81</f>
        <v>10.1038/s41467-020-17887-x</v>
      </c>
      <c r="E81">
        <f>d11B!E81</f>
        <v>34210</v>
      </c>
      <c r="F81">
        <f>d11B!F81</f>
        <v>165.33394836394834</v>
      </c>
      <c r="G81">
        <f>d11B!G81</f>
        <v>165.33394836394834</v>
      </c>
      <c r="H81">
        <f>d11B!H81</f>
        <v>34.21</v>
      </c>
      <c r="I81">
        <f>d11B!I81</f>
        <v>0.16533394836394832</v>
      </c>
      <c r="J81">
        <f>d11B!J81</f>
        <v>0.16533394836394832</v>
      </c>
      <c r="K81">
        <f>d11B!K81</f>
        <v>1007.8548212353799</v>
      </c>
      <c r="L81">
        <f>d11B!L81</f>
        <v>220.19871100143018</v>
      </c>
      <c r="M81">
        <f>d11B!M81</f>
        <v>171.03297577281194</v>
      </c>
      <c r="N81" t="b">
        <f>d11B!N81</f>
        <v>1</v>
      </c>
      <c r="O81" t="b">
        <f>d11B!O81</f>
        <v>0</v>
      </c>
      <c r="P81" t="str">
        <f>d11B!P81</f>
        <v>NA</v>
      </c>
      <c r="Q81" t="str">
        <f>d11B!Q81</f>
        <v>NA</v>
      </c>
      <c r="R81" t="str">
        <f>d11B!R81</f>
        <v>NA</v>
      </c>
      <c r="S81" t="str">
        <f>d11B!S81</f>
        <v>NA</v>
      </c>
      <c r="T81" t="b">
        <f>d11B!T81</f>
        <v>1</v>
      </c>
      <c r="U81" t="b">
        <f>d11B!U81</f>
        <v>0</v>
      </c>
      <c r="V81" t="str">
        <f>d11B!V81</f>
        <v>NA</v>
      </c>
      <c r="W81" t="b">
        <f>d11B!W81</f>
        <v>0</v>
      </c>
      <c r="X81" t="b">
        <f>d11B!X81</f>
        <v>0</v>
      </c>
      <c r="Y81" t="str">
        <f>d11B!Y81</f>
        <v>added age uncertainties based on power fit on LR04 uncertainties</v>
      </c>
      <c r="Z81" t="str">
        <f>d11B!Z81</f>
        <v>TDP12</v>
      </c>
    </row>
    <row r="82" spans="1:26">
      <c r="A82" t="str">
        <f>d11B!A82</f>
        <v>boron isotopes</v>
      </c>
      <c r="B82" t="str">
        <f>d11B!B82</f>
        <v>Anagnostou</v>
      </c>
      <c r="C82">
        <f>d11B!C82</f>
        <v>2020</v>
      </c>
      <c r="D82" t="str">
        <f>d11B!D82</f>
        <v>10.1038/s41467-020-17887-x</v>
      </c>
      <c r="E82">
        <f>d11B!E82</f>
        <v>34420</v>
      </c>
      <c r="F82">
        <f>d11B!F82</f>
        <v>166.29613496237994</v>
      </c>
      <c r="G82">
        <f>d11B!G82</f>
        <v>166.29613496237994</v>
      </c>
      <c r="H82">
        <f>d11B!H82</f>
        <v>34.42</v>
      </c>
      <c r="I82">
        <f>d11B!I82</f>
        <v>0.16629613496237994</v>
      </c>
      <c r="J82">
        <f>d11B!J82</f>
        <v>0.16629613496237994</v>
      </c>
      <c r="K82">
        <f>d11B!K82</f>
        <v>989.6238469090689</v>
      </c>
      <c r="L82">
        <f>d11B!L82</f>
        <v>273.98254174188116</v>
      </c>
      <c r="M82">
        <f>d11B!M82</f>
        <v>204.62580818290496</v>
      </c>
      <c r="N82" t="b">
        <f>d11B!N82</f>
        <v>1</v>
      </c>
      <c r="O82" t="b">
        <f>d11B!O82</f>
        <v>0</v>
      </c>
      <c r="P82" t="str">
        <f>d11B!P82</f>
        <v>NA</v>
      </c>
      <c r="Q82" t="str">
        <f>d11B!Q82</f>
        <v>NA</v>
      </c>
      <c r="R82" t="str">
        <f>d11B!R82</f>
        <v>NA</v>
      </c>
      <c r="S82" t="str">
        <f>d11B!S82</f>
        <v>NA</v>
      </c>
      <c r="T82" t="b">
        <f>d11B!T82</f>
        <v>1</v>
      </c>
      <c r="U82" t="b">
        <f>d11B!U82</f>
        <v>0</v>
      </c>
      <c r="V82" t="str">
        <f>d11B!V82</f>
        <v>NA</v>
      </c>
      <c r="W82" t="b">
        <f>d11B!W82</f>
        <v>0</v>
      </c>
      <c r="X82" t="b">
        <f>d11B!X82</f>
        <v>0</v>
      </c>
      <c r="Y82" t="str">
        <f>d11B!Y82</f>
        <v>added age uncertainties based on power fit on LR04 uncertainties</v>
      </c>
      <c r="Z82" t="str">
        <f>d11B!Z82</f>
        <v>TDP12</v>
      </c>
    </row>
    <row r="83" spans="1:26">
      <c r="A83" t="str">
        <f>d11B!A83</f>
        <v>boron isotopes</v>
      </c>
      <c r="B83" t="str">
        <f>d11B!B83</f>
        <v>Anagnostou</v>
      </c>
      <c r="C83">
        <f>d11B!C83</f>
        <v>2020</v>
      </c>
      <c r="D83" t="str">
        <f>d11B!D83</f>
        <v>10.1038/s41467-020-17887-x</v>
      </c>
      <c r="E83">
        <f>d11B!E83</f>
        <v>34630</v>
      </c>
      <c r="F83">
        <f>d11B!F83</f>
        <v>167.25801752017631</v>
      </c>
      <c r="G83">
        <f>d11B!G83</f>
        <v>167.25801752017631</v>
      </c>
      <c r="H83">
        <f>d11B!H83</f>
        <v>34.630000000000003</v>
      </c>
      <c r="I83">
        <f>d11B!I83</f>
        <v>0.1672580175201763</v>
      </c>
      <c r="J83">
        <f>d11B!J83</f>
        <v>0.1672580175201763</v>
      </c>
      <c r="K83">
        <f>d11B!K83</f>
        <v>837.45270392310897</v>
      </c>
      <c r="L83">
        <f>d11B!L83</f>
        <v>239.31855288315103</v>
      </c>
      <c r="M83">
        <f>d11B!M83</f>
        <v>176.48111006796591</v>
      </c>
      <c r="N83" t="b">
        <f>d11B!N83</f>
        <v>1</v>
      </c>
      <c r="O83" t="b">
        <f>d11B!O83</f>
        <v>0</v>
      </c>
      <c r="P83" t="str">
        <f>d11B!P83</f>
        <v>NA</v>
      </c>
      <c r="Q83" t="str">
        <f>d11B!Q83</f>
        <v>NA</v>
      </c>
      <c r="R83" t="str">
        <f>d11B!R83</f>
        <v>NA</v>
      </c>
      <c r="S83" t="str">
        <f>d11B!S83</f>
        <v>NA</v>
      </c>
      <c r="T83" t="b">
        <f>d11B!T83</f>
        <v>1</v>
      </c>
      <c r="U83" t="b">
        <f>d11B!U83</f>
        <v>0</v>
      </c>
      <c r="V83" t="str">
        <f>d11B!V83</f>
        <v>NA</v>
      </c>
      <c r="W83" t="b">
        <f>d11B!W83</f>
        <v>0</v>
      </c>
      <c r="X83" t="b">
        <f>d11B!X83</f>
        <v>0</v>
      </c>
      <c r="Y83" t="str">
        <f>d11B!Y83</f>
        <v>added age uncertainties based on power fit on LR04 uncertainties</v>
      </c>
      <c r="Z83" t="str">
        <f>d11B!Z83</f>
        <v>TDP12</v>
      </c>
    </row>
    <row r="84" spans="1:26">
      <c r="A84" t="str">
        <f>d11B!A84</f>
        <v>boron isotopes</v>
      </c>
      <c r="B84" t="str">
        <f>d11B!B84</f>
        <v>Anagnostou</v>
      </c>
      <c r="C84">
        <f>d11B!C84</f>
        <v>2020</v>
      </c>
      <c r="D84" t="str">
        <f>d11B!D84</f>
        <v>10.1038/s41467-020-17887-x</v>
      </c>
      <c r="E84">
        <f>d11B!E84</f>
        <v>36900</v>
      </c>
      <c r="F84">
        <f>d11B!F84</f>
        <v>600</v>
      </c>
      <c r="G84">
        <f>d11B!G84</f>
        <v>600</v>
      </c>
      <c r="H84">
        <f>d11B!H84</f>
        <v>36.9</v>
      </c>
      <c r="I84">
        <f>d11B!I84</f>
        <v>0.6</v>
      </c>
      <c r="J84">
        <f>d11B!J84</f>
        <v>0.6</v>
      </c>
      <c r="K84">
        <f>d11B!K84</f>
        <v>805.11003214300808</v>
      </c>
      <c r="L84">
        <f>d11B!L84</f>
        <v>232.71581316402194</v>
      </c>
      <c r="M84">
        <f>d11B!M84</f>
        <v>185.62900571268108</v>
      </c>
      <c r="N84" t="b">
        <f>d11B!N84</f>
        <v>1</v>
      </c>
      <c r="O84" t="b">
        <f>d11B!O84</f>
        <v>0</v>
      </c>
      <c r="P84" t="str">
        <f>d11B!P84</f>
        <v>NA</v>
      </c>
      <c r="Q84" t="str">
        <f>d11B!Q84</f>
        <v>NA</v>
      </c>
      <c r="R84" t="str">
        <f>d11B!R84</f>
        <v>NA</v>
      </c>
      <c r="S84" t="str">
        <f>d11B!S84</f>
        <v>NA</v>
      </c>
      <c r="T84" t="b">
        <f>d11B!T84</f>
        <v>1</v>
      </c>
      <c r="U84" t="b">
        <f>d11B!U84</f>
        <v>0</v>
      </c>
      <c r="V84" t="str">
        <f>d11B!V84</f>
        <v>NA</v>
      </c>
      <c r="W84" t="b">
        <f>d11B!W84</f>
        <v>0</v>
      </c>
      <c r="X84" t="b">
        <f>d11B!X84</f>
        <v>0</v>
      </c>
      <c r="Y84" t="str">
        <f>d11B!Y84</f>
        <v>NA</v>
      </c>
      <c r="Z84" t="str">
        <f>d11B!Z84</f>
        <v>TDP3</v>
      </c>
    </row>
    <row r="85" spans="1:26">
      <c r="A85" t="str">
        <f>d11B!A85</f>
        <v>boron isotopes</v>
      </c>
      <c r="B85" t="str">
        <f>d11B!B85</f>
        <v>Anagnostou</v>
      </c>
      <c r="C85">
        <f>d11B!C85</f>
        <v>2020</v>
      </c>
      <c r="D85" t="str">
        <f>d11B!D85</f>
        <v>10.1038/s41467-020-17887-x</v>
      </c>
      <c r="E85">
        <f>d11B!E85</f>
        <v>40300</v>
      </c>
      <c r="F85">
        <f>d11B!F85</f>
        <v>300</v>
      </c>
      <c r="G85">
        <f>d11B!G85</f>
        <v>300</v>
      </c>
      <c r="H85">
        <f>d11B!H85</f>
        <v>40.299999999999997</v>
      </c>
      <c r="I85">
        <f>d11B!I85</f>
        <v>0.3</v>
      </c>
      <c r="J85">
        <f>d11B!J85</f>
        <v>0.3</v>
      </c>
      <c r="K85">
        <f>d11B!K85</f>
        <v>681.22779745217304</v>
      </c>
      <c r="L85">
        <f>d11B!L85</f>
        <v>148.70780472885895</v>
      </c>
      <c r="M85">
        <f>d11B!M85</f>
        <v>121.84665223806508</v>
      </c>
      <c r="N85" t="b">
        <f>d11B!N85</f>
        <v>1</v>
      </c>
      <c r="O85" t="b">
        <f>d11B!O85</f>
        <v>0</v>
      </c>
      <c r="P85" t="str">
        <f>d11B!P85</f>
        <v>NA</v>
      </c>
      <c r="Q85" t="str">
        <f>d11B!Q85</f>
        <v>NA</v>
      </c>
      <c r="R85" t="str">
        <f>d11B!R85</f>
        <v>NA</v>
      </c>
      <c r="S85" t="str">
        <f>d11B!S85</f>
        <v>NA</v>
      </c>
      <c r="T85" t="b">
        <f>d11B!T85</f>
        <v>1</v>
      </c>
      <c r="U85" t="b">
        <f>d11B!U85</f>
        <v>0</v>
      </c>
      <c r="V85" t="str">
        <f>d11B!V85</f>
        <v>NA</v>
      </c>
      <c r="W85" t="b">
        <f>d11B!W85</f>
        <v>0</v>
      </c>
      <c r="X85" t="b">
        <f>d11B!X85</f>
        <v>0</v>
      </c>
      <c r="Y85" t="str">
        <f>d11B!Y85</f>
        <v>NA</v>
      </c>
      <c r="Z85" t="str">
        <f>d11B!Z85</f>
        <v>TDP2</v>
      </c>
    </row>
    <row r="86" spans="1:26">
      <c r="A86" t="str">
        <f>d11B!A86</f>
        <v>boron isotopes</v>
      </c>
      <c r="B86" t="str">
        <f>d11B!B86</f>
        <v>Anagnostou</v>
      </c>
      <c r="C86">
        <f>d11B!C86</f>
        <v>2020</v>
      </c>
      <c r="D86" t="str">
        <f>d11B!D86</f>
        <v>10.1038/s41467-020-17887-x</v>
      </c>
      <c r="E86">
        <f>d11B!E86</f>
        <v>44400</v>
      </c>
      <c r="F86">
        <f>d11B!F86</f>
        <v>100</v>
      </c>
      <c r="G86">
        <f>d11B!G86</f>
        <v>400</v>
      </c>
      <c r="H86">
        <f>d11B!H86</f>
        <v>44.4</v>
      </c>
      <c r="I86">
        <f>d11B!I86</f>
        <v>0.1</v>
      </c>
      <c r="J86">
        <f>d11B!J86</f>
        <v>0.4</v>
      </c>
      <c r="K86">
        <f>d11B!K86</f>
        <v>966.51843113118593</v>
      </c>
      <c r="L86">
        <f>d11B!L86</f>
        <v>196.36578650171418</v>
      </c>
      <c r="M86">
        <f>d11B!M86</f>
        <v>176.35512258250594</v>
      </c>
      <c r="N86" t="b">
        <f>d11B!N86</f>
        <v>1</v>
      </c>
      <c r="O86" t="b">
        <f>d11B!O86</f>
        <v>0</v>
      </c>
      <c r="P86" t="str">
        <f>d11B!P86</f>
        <v>NA</v>
      </c>
      <c r="Q86" t="str">
        <f>d11B!Q86</f>
        <v>NA</v>
      </c>
      <c r="R86" t="str">
        <f>d11B!R86</f>
        <v>NA</v>
      </c>
      <c r="S86" t="str">
        <f>d11B!S86</f>
        <v>NA</v>
      </c>
      <c r="T86" t="b">
        <f>d11B!T86</f>
        <v>1</v>
      </c>
      <c r="U86" t="b">
        <f>d11B!U86</f>
        <v>0</v>
      </c>
      <c r="V86" t="str">
        <f>d11B!V86</f>
        <v>NA</v>
      </c>
      <c r="W86" t="b">
        <f>d11B!W86</f>
        <v>0</v>
      </c>
      <c r="X86" t="b">
        <f>d11B!X86</f>
        <v>0</v>
      </c>
      <c r="Y86" t="str">
        <f>d11B!Y86</f>
        <v>NA</v>
      </c>
      <c r="Z86" t="str">
        <f>d11B!Z86</f>
        <v>TDP2</v>
      </c>
    </row>
    <row r="87" spans="1:26">
      <c r="A87" t="str">
        <f>d11B!A87</f>
        <v>boron isotopes</v>
      </c>
      <c r="B87" t="str">
        <f>d11B!B87</f>
        <v>Anagnostou</v>
      </c>
      <c r="C87">
        <f>d11B!C87</f>
        <v>2020</v>
      </c>
      <c r="D87" t="str">
        <f>d11B!D87</f>
        <v>10.1038/s41467-020-17887-x</v>
      </c>
      <c r="E87">
        <f>d11B!E87</f>
        <v>45600</v>
      </c>
      <c r="F87">
        <f>d11B!F87</f>
        <v>300</v>
      </c>
      <c r="G87">
        <f>d11B!G87</f>
        <v>100</v>
      </c>
      <c r="H87">
        <f>d11B!H87</f>
        <v>45.6</v>
      </c>
      <c r="I87">
        <f>d11B!I87</f>
        <v>0.3</v>
      </c>
      <c r="J87">
        <f>d11B!J87</f>
        <v>0.1</v>
      </c>
      <c r="K87">
        <f>d11B!K87</f>
        <v>1117.06817577472</v>
      </c>
      <c r="L87">
        <f>d11B!L87</f>
        <v>236.11455843142994</v>
      </c>
      <c r="M87">
        <f>d11B!M87</f>
        <v>217.55989243554598</v>
      </c>
      <c r="N87" t="b">
        <f>d11B!N87</f>
        <v>1</v>
      </c>
      <c r="O87" t="b">
        <f>d11B!O87</f>
        <v>0</v>
      </c>
      <c r="P87" t="str">
        <f>d11B!P87</f>
        <v>NA</v>
      </c>
      <c r="Q87" t="str">
        <f>d11B!Q87</f>
        <v>NA</v>
      </c>
      <c r="R87" t="str">
        <f>d11B!R87</f>
        <v>NA</v>
      </c>
      <c r="S87" t="str">
        <f>d11B!S87</f>
        <v>NA</v>
      </c>
      <c r="T87" t="b">
        <f>d11B!T87</f>
        <v>1</v>
      </c>
      <c r="U87" t="b">
        <f>d11B!U87</f>
        <v>0</v>
      </c>
      <c r="V87" t="str">
        <f>d11B!V87</f>
        <v>NA</v>
      </c>
      <c r="W87" t="b">
        <f>d11B!W87</f>
        <v>0</v>
      </c>
      <c r="X87" t="b">
        <f>d11B!X87</f>
        <v>0</v>
      </c>
      <c r="Y87" t="str">
        <f>d11B!Y87</f>
        <v>NA</v>
      </c>
      <c r="Z87" t="str">
        <f>d11B!Z87</f>
        <v xml:space="preserve">PP98L-2 </v>
      </c>
    </row>
    <row r="88" spans="1:26">
      <c r="A88" t="str">
        <f>d11B!A88</f>
        <v>boron isotopes</v>
      </c>
      <c r="B88" t="str">
        <f>d11B!B88</f>
        <v>Anagnostou</v>
      </c>
      <c r="C88">
        <f>d11B!C88</f>
        <v>2020</v>
      </c>
      <c r="D88" t="str">
        <f>d11B!D88</f>
        <v>10.1038/s41467-020-17887-x</v>
      </c>
      <c r="E88">
        <f>d11B!E88</f>
        <v>53200</v>
      </c>
      <c r="F88">
        <f>d11B!F88</f>
        <v>400</v>
      </c>
      <c r="G88">
        <f>d11B!G88</f>
        <v>400</v>
      </c>
      <c r="H88">
        <f>d11B!H88</f>
        <v>53.2</v>
      </c>
      <c r="I88">
        <f>d11B!I88</f>
        <v>0.4</v>
      </c>
      <c r="J88">
        <f>d11B!J88</f>
        <v>0.4</v>
      </c>
      <c r="K88">
        <f>d11B!K88</f>
        <v>1431.07473536104</v>
      </c>
      <c r="L88">
        <f>d11B!L88</f>
        <v>334.90933466048</v>
      </c>
      <c r="M88">
        <f>d11B!M88</f>
        <v>267.99413634317989</v>
      </c>
      <c r="N88" t="b">
        <f>d11B!N88</f>
        <v>1</v>
      </c>
      <c r="O88" t="b">
        <f>d11B!O88</f>
        <v>0</v>
      </c>
      <c r="P88" t="str">
        <f>d11B!P88</f>
        <v>NA</v>
      </c>
      <c r="Q88" t="str">
        <f>d11B!Q88</f>
        <v>NA</v>
      </c>
      <c r="R88" t="str">
        <f>d11B!R88</f>
        <v>NA</v>
      </c>
      <c r="S88" t="str">
        <f>d11B!S88</f>
        <v>NA</v>
      </c>
      <c r="T88" t="b">
        <f>d11B!T88</f>
        <v>1</v>
      </c>
      <c r="U88" t="b">
        <f>d11B!U88</f>
        <v>0</v>
      </c>
      <c r="V88" t="str">
        <f>d11B!V88</f>
        <v>NA</v>
      </c>
      <c r="W88" t="b">
        <f>d11B!W88</f>
        <v>0</v>
      </c>
      <c r="X88" t="b">
        <f>d11B!X88</f>
        <v>0</v>
      </c>
      <c r="Y88" t="str">
        <f>d11B!Y88</f>
        <v>NA</v>
      </c>
      <c r="Z88" t="str">
        <f>d11B!Z88</f>
        <v>TDP18</v>
      </c>
    </row>
    <row r="89" spans="1:26">
      <c r="A89" t="str">
        <f>d11B!A89</f>
        <v>boron isotopes</v>
      </c>
      <c r="B89" t="str">
        <f>d11B!B89</f>
        <v>Anagnostou</v>
      </c>
      <c r="C89">
        <f>d11B!C89</f>
        <v>2020</v>
      </c>
      <c r="D89" t="str">
        <f>d11B!D89</f>
        <v>10.1038/s41467-020-17887-x</v>
      </c>
      <c r="E89">
        <f>d11B!E89</f>
        <v>55393.673673841629</v>
      </c>
      <c r="F89">
        <f>d11B!F89</f>
        <v>261.11211581101873</v>
      </c>
      <c r="G89">
        <f>d11B!G89</f>
        <v>261.11211581101873</v>
      </c>
      <c r="H89">
        <f>d11B!H89</f>
        <v>55.393673673841633</v>
      </c>
      <c r="I89">
        <f>d11B!I89</f>
        <v>0.26111211581101873</v>
      </c>
      <c r="J89">
        <f>d11B!J89</f>
        <v>0.26111211581101873</v>
      </c>
      <c r="K89">
        <f>d11B!K89</f>
        <v>1336.6309073974701</v>
      </c>
      <c r="L89">
        <f>d11B!L89</f>
        <v>439.10500223716008</v>
      </c>
      <c r="M89">
        <f>d11B!M89</f>
        <v>303.17831693492008</v>
      </c>
      <c r="N89" t="b">
        <f>d11B!N89</f>
        <v>1</v>
      </c>
      <c r="O89" t="b">
        <f>d11B!O89</f>
        <v>0</v>
      </c>
      <c r="P89" t="str">
        <f>d11B!P89</f>
        <v>NA</v>
      </c>
      <c r="Q89" t="str">
        <f>d11B!Q89</f>
        <v>NA</v>
      </c>
      <c r="R89" t="str">
        <f>d11B!R89</f>
        <v>NA</v>
      </c>
      <c r="S89" t="str">
        <f>d11B!S89</f>
        <v>NA</v>
      </c>
      <c r="T89" t="b">
        <f>d11B!T89</f>
        <v>1</v>
      </c>
      <c r="U89" t="b">
        <f>d11B!U89</f>
        <v>0</v>
      </c>
      <c r="V89" t="str">
        <f>d11B!V89</f>
        <v>NA</v>
      </c>
      <c r="W89" t="b">
        <f>d11B!W89</f>
        <v>0</v>
      </c>
      <c r="X89" t="b">
        <f>d11B!X89</f>
        <v>0</v>
      </c>
      <c r="Y89" t="str">
        <f>d11B!Y89</f>
        <v>added age uncertainties based on power fit on LR04 uncertainties</v>
      </c>
      <c r="Z89">
        <f>d11B!Z89</f>
        <v>401</v>
      </c>
    </row>
    <row r="90" spans="1:26">
      <c r="A90" t="str">
        <f>d11B!A90</f>
        <v>boron isotopes</v>
      </c>
      <c r="B90" t="str">
        <f>d11B!B90</f>
        <v>Anagnostou</v>
      </c>
      <c r="C90">
        <f>d11B!C90</f>
        <v>2020</v>
      </c>
      <c r="D90" t="str">
        <f>d11B!D90</f>
        <v>10.1038/s41467-020-17887-x</v>
      </c>
      <c r="E90">
        <f>d11B!E90</f>
        <v>55422.562562730513</v>
      </c>
      <c r="F90">
        <f>d11B!F90</f>
        <v>261.24123529449128</v>
      </c>
      <c r="G90">
        <f>d11B!G90</f>
        <v>261.24123529449128</v>
      </c>
      <c r="H90">
        <f>d11B!H90</f>
        <v>55.422562562730512</v>
      </c>
      <c r="I90">
        <f>d11B!I90</f>
        <v>0.26124123529449128</v>
      </c>
      <c r="J90">
        <f>d11B!J90</f>
        <v>0.26124123529449128</v>
      </c>
      <c r="K90">
        <f>d11B!K90</f>
        <v>1341.3410702163601</v>
      </c>
      <c r="L90">
        <f>d11B!L90</f>
        <v>387.53533863404982</v>
      </c>
      <c r="M90">
        <f>d11B!M90</f>
        <v>274.21915393492009</v>
      </c>
      <c r="N90" t="b">
        <f>d11B!N90</f>
        <v>1</v>
      </c>
      <c r="O90" t="b">
        <f>d11B!O90</f>
        <v>0</v>
      </c>
      <c r="P90" t="str">
        <f>d11B!P90</f>
        <v>NA</v>
      </c>
      <c r="Q90" t="str">
        <f>d11B!Q90</f>
        <v>NA</v>
      </c>
      <c r="R90" t="str">
        <f>d11B!R90</f>
        <v>NA</v>
      </c>
      <c r="S90" t="str">
        <f>d11B!S90</f>
        <v>NA</v>
      </c>
      <c r="T90" t="b">
        <f>d11B!T90</f>
        <v>1</v>
      </c>
      <c r="U90" t="b">
        <f>d11B!U90</f>
        <v>0</v>
      </c>
      <c r="V90" t="str">
        <f>d11B!V90</f>
        <v>NA</v>
      </c>
      <c r="W90" t="b">
        <f>d11B!W90</f>
        <v>0</v>
      </c>
      <c r="X90" t="b">
        <f>d11B!X90</f>
        <v>0</v>
      </c>
      <c r="Y90" t="str">
        <f>d11B!Y90</f>
        <v>added age uncertainties based on power fit on LR04 uncertainties</v>
      </c>
      <c r="Z90">
        <f>d11B!Z90</f>
        <v>401</v>
      </c>
    </row>
    <row r="91" spans="1:26">
      <c r="A91" t="str">
        <f>d11B!A91</f>
        <v>boron isotopes</v>
      </c>
      <c r="B91" t="str">
        <f>d11B!B91</f>
        <v>Anagnostou</v>
      </c>
      <c r="C91">
        <f>d11B!C91</f>
        <v>2020</v>
      </c>
      <c r="D91" t="str">
        <f>d11B!D91</f>
        <v>10.1038/s41467-020-17887-x</v>
      </c>
      <c r="E91">
        <f>d11B!E91</f>
        <v>55439.229229397177</v>
      </c>
      <c r="F91">
        <f>d11B!F91</f>
        <v>261.3157257182279</v>
      </c>
      <c r="G91">
        <f>d11B!G91</f>
        <v>261.3157257182279</v>
      </c>
      <c r="H91">
        <f>d11B!H91</f>
        <v>55.439229229397178</v>
      </c>
      <c r="I91">
        <f>d11B!I91</f>
        <v>0.26131572571822792</v>
      </c>
      <c r="J91">
        <f>d11B!J91</f>
        <v>0.26131572571822792</v>
      </c>
      <c r="K91">
        <f>d11B!K91</f>
        <v>1474.92645903893</v>
      </c>
      <c r="L91">
        <f>d11B!L91</f>
        <v>430.64675106814002</v>
      </c>
      <c r="M91">
        <f>d11B!M91</f>
        <v>338.24722209624019</v>
      </c>
      <c r="N91" t="b">
        <f>d11B!N91</f>
        <v>1</v>
      </c>
      <c r="O91" t="b">
        <f>d11B!O91</f>
        <v>0</v>
      </c>
      <c r="P91" t="str">
        <f>d11B!P91</f>
        <v>NA</v>
      </c>
      <c r="Q91" t="str">
        <f>d11B!Q91</f>
        <v>NA</v>
      </c>
      <c r="R91" t="str">
        <f>d11B!R91</f>
        <v>NA</v>
      </c>
      <c r="S91" t="str">
        <f>d11B!S91</f>
        <v>NA</v>
      </c>
      <c r="T91" t="b">
        <f>d11B!T91</f>
        <v>1</v>
      </c>
      <c r="U91" t="b">
        <f>d11B!U91</f>
        <v>0</v>
      </c>
      <c r="V91" t="str">
        <f>d11B!V91</f>
        <v>NA</v>
      </c>
      <c r="W91" t="b">
        <f>d11B!W91</f>
        <v>0</v>
      </c>
      <c r="X91" t="b">
        <f>d11B!X91</f>
        <v>0</v>
      </c>
      <c r="Y91" t="str">
        <f>d11B!Y91</f>
        <v>added age uncertainties based on power fit on LR04 uncertainties</v>
      </c>
      <c r="Z91">
        <f>d11B!Z91</f>
        <v>401</v>
      </c>
    </row>
    <row r="92" spans="1:26">
      <c r="A92" t="str">
        <f>d11B!A92</f>
        <v>boron isotopes</v>
      </c>
      <c r="B92" t="str">
        <f>d11B!B92</f>
        <v>Anagnostou</v>
      </c>
      <c r="C92">
        <f>d11B!C92</f>
        <v>2020</v>
      </c>
      <c r="D92" t="str">
        <f>d11B!D92</f>
        <v>10.1038/s41467-020-17887-x</v>
      </c>
      <c r="E92">
        <f>d11B!E92</f>
        <v>55490.340340508286</v>
      </c>
      <c r="F92">
        <f>d11B!F92</f>
        <v>261.54415578601117</v>
      </c>
      <c r="G92">
        <f>d11B!G92</f>
        <v>261.54415578601117</v>
      </c>
      <c r="H92">
        <f>d11B!H92</f>
        <v>55.49034034050829</v>
      </c>
      <c r="I92">
        <f>d11B!I92</f>
        <v>0.2615441557860112</v>
      </c>
      <c r="J92">
        <f>d11B!J92</f>
        <v>0.2615441557860112</v>
      </c>
      <c r="K92">
        <f>d11B!K92</f>
        <v>1156.2379781802799</v>
      </c>
      <c r="L92">
        <f>d11B!L92</f>
        <v>363.27010047942008</v>
      </c>
      <c r="M92">
        <f>d11B!M92</f>
        <v>245.70635142360993</v>
      </c>
      <c r="N92" t="b">
        <f>d11B!N92</f>
        <v>1</v>
      </c>
      <c r="O92" t="b">
        <f>d11B!O92</f>
        <v>0</v>
      </c>
      <c r="P92" t="str">
        <f>d11B!P92</f>
        <v>NA</v>
      </c>
      <c r="Q92" t="str">
        <f>d11B!Q92</f>
        <v>NA</v>
      </c>
      <c r="R92" t="str">
        <f>d11B!R92</f>
        <v>NA</v>
      </c>
      <c r="S92" t="str">
        <f>d11B!S92</f>
        <v>NA</v>
      </c>
      <c r="T92" t="b">
        <f>d11B!T92</f>
        <v>1</v>
      </c>
      <c r="U92" t="b">
        <f>d11B!U92</f>
        <v>0</v>
      </c>
      <c r="V92" t="str">
        <f>d11B!V92</f>
        <v>NA</v>
      </c>
      <c r="W92" t="b">
        <f>d11B!W92</f>
        <v>0</v>
      </c>
      <c r="X92" t="b">
        <f>d11B!X92</f>
        <v>0</v>
      </c>
      <c r="Y92" t="str">
        <f>d11B!Y92</f>
        <v>added age uncertainties based on power fit on LR04 uncertainties</v>
      </c>
      <c r="Z92">
        <f>d11B!Z92</f>
        <v>401</v>
      </c>
    </row>
    <row r="93" spans="1:26">
      <c r="A93" t="str">
        <f>d11B!A93</f>
        <v>boron isotopes</v>
      </c>
      <c r="B93" t="str">
        <f>d11B!B93</f>
        <v>Anagnostou</v>
      </c>
      <c r="C93">
        <f>d11B!C93</f>
        <v>2020</v>
      </c>
      <c r="D93" t="str">
        <f>d11B!D93</f>
        <v>10.1038/s41467-020-17887-x</v>
      </c>
      <c r="E93">
        <f>d11B!E93</f>
        <v>55512.007007174958</v>
      </c>
      <c r="F93">
        <f>d11B!F93</f>
        <v>261.64098698137457</v>
      </c>
      <c r="G93">
        <f>d11B!G93</f>
        <v>261.64098698137457</v>
      </c>
      <c r="H93">
        <f>d11B!H93</f>
        <v>55.512007007174958</v>
      </c>
      <c r="I93">
        <f>d11B!I93</f>
        <v>0.26164098698137456</v>
      </c>
      <c r="J93">
        <f>d11B!J93</f>
        <v>0.26164098698137456</v>
      </c>
      <c r="K93">
        <f>d11B!K93</f>
        <v>1692.1018403212299</v>
      </c>
      <c r="L93">
        <f>d11B!L93</f>
        <v>498.95862544696024</v>
      </c>
      <c r="M93">
        <f>d11B!M93</f>
        <v>360.23074112982999</v>
      </c>
      <c r="N93" t="b">
        <f>d11B!N93</f>
        <v>1</v>
      </c>
      <c r="O93" t="b">
        <f>d11B!O93</f>
        <v>0</v>
      </c>
      <c r="P93" t="str">
        <f>d11B!P93</f>
        <v>NA</v>
      </c>
      <c r="Q93" t="str">
        <f>d11B!Q93</f>
        <v>NA</v>
      </c>
      <c r="R93" t="str">
        <f>d11B!R93</f>
        <v>NA</v>
      </c>
      <c r="S93" t="str">
        <f>d11B!S93</f>
        <v>NA</v>
      </c>
      <c r="T93" t="b">
        <f>d11B!T93</f>
        <v>1</v>
      </c>
      <c r="U93" t="b">
        <f>d11B!U93</f>
        <v>0</v>
      </c>
      <c r="V93" t="str">
        <f>d11B!V93</f>
        <v>NA</v>
      </c>
      <c r="W93" t="b">
        <f>d11B!W93</f>
        <v>0</v>
      </c>
      <c r="X93" t="b">
        <f>d11B!X93</f>
        <v>0</v>
      </c>
      <c r="Y93" t="str">
        <f>d11B!Y93</f>
        <v>added age uncertainties based on power fit on LR04 uncertainties</v>
      </c>
      <c r="Z93">
        <f>d11B!Z93</f>
        <v>401</v>
      </c>
    </row>
    <row r="94" spans="1:26">
      <c r="A94" t="str">
        <f>d11B!A94</f>
        <v>boron isotopes</v>
      </c>
      <c r="B94" t="str">
        <f>d11B!B94</f>
        <v>Anagnostou</v>
      </c>
      <c r="C94">
        <f>d11B!C94</f>
        <v>2020</v>
      </c>
      <c r="D94" t="str">
        <f>d11B!D94</f>
        <v>10.1038/s41467-020-17887-x</v>
      </c>
      <c r="E94">
        <f>d11B!E94</f>
        <v>55522.562562730513</v>
      </c>
      <c r="F94">
        <f>d11B!F94</f>
        <v>261.68816044422584</v>
      </c>
      <c r="G94">
        <f>d11B!G94</f>
        <v>261.68816044422584</v>
      </c>
      <c r="H94">
        <f>d11B!H94</f>
        <v>55.522562562730513</v>
      </c>
      <c r="I94">
        <f>d11B!I94</f>
        <v>0.26168816044422583</v>
      </c>
      <c r="J94">
        <f>d11B!J94</f>
        <v>0.26168816044422583</v>
      </c>
      <c r="K94">
        <f>d11B!K94</f>
        <v>1436.47748887855</v>
      </c>
      <c r="L94">
        <f>d11B!L94</f>
        <v>555.88896559963996</v>
      </c>
      <c r="M94">
        <f>d11B!M94</f>
        <v>389.31112986295011</v>
      </c>
      <c r="N94" t="b">
        <f>d11B!N94</f>
        <v>1</v>
      </c>
      <c r="O94" t="b">
        <f>d11B!O94</f>
        <v>0</v>
      </c>
      <c r="P94" t="str">
        <f>d11B!P94</f>
        <v>NA</v>
      </c>
      <c r="Q94" t="str">
        <f>d11B!Q94</f>
        <v>NA</v>
      </c>
      <c r="R94" t="str">
        <f>d11B!R94</f>
        <v>NA</v>
      </c>
      <c r="S94" t="str">
        <f>d11B!S94</f>
        <v>NA</v>
      </c>
      <c r="T94" t="b">
        <f>d11B!T94</f>
        <v>1</v>
      </c>
      <c r="U94" t="b">
        <f>d11B!U94</f>
        <v>0</v>
      </c>
      <c r="V94" t="str">
        <f>d11B!V94</f>
        <v>NA</v>
      </c>
      <c r="W94" t="b">
        <f>d11B!W94</f>
        <v>0</v>
      </c>
      <c r="X94" t="b">
        <f>d11B!X94</f>
        <v>0</v>
      </c>
      <c r="Y94" t="str">
        <f>d11B!Y94</f>
        <v>added age uncertainties based on power fit on LR04 uncertainties</v>
      </c>
      <c r="Z94">
        <f>d11B!Z94</f>
        <v>401</v>
      </c>
    </row>
    <row r="95" spans="1:26">
      <c r="A95" t="str">
        <f>d11B!A95</f>
        <v>boron isotopes</v>
      </c>
      <c r="B95" t="str">
        <f>d11B!B95</f>
        <v>Anagnostou</v>
      </c>
      <c r="C95">
        <f>d11B!C95</f>
        <v>2020</v>
      </c>
      <c r="D95" t="str">
        <f>d11B!D95</f>
        <v>10.1038/s41467-020-17887-x</v>
      </c>
      <c r="E95">
        <f>d11B!E95</f>
        <v>55542.562562730513</v>
      </c>
      <c r="F95">
        <f>d11B!F95</f>
        <v>261.77754046834895</v>
      </c>
      <c r="G95">
        <f>d11B!G95</f>
        <v>261.77754046834895</v>
      </c>
      <c r="H95">
        <f>d11B!H95</f>
        <v>55.54256256273051</v>
      </c>
      <c r="I95">
        <f>d11B!I95</f>
        <v>0.26177754046834895</v>
      </c>
      <c r="J95">
        <f>d11B!J95</f>
        <v>0.26177754046834895</v>
      </c>
      <c r="K95">
        <f>d11B!K95</f>
        <v>952.37607860191292</v>
      </c>
      <c r="L95">
        <f>d11B!L95</f>
        <v>231.48898212073709</v>
      </c>
      <c r="M95">
        <f>d11B!M95</f>
        <v>176.41848521000691</v>
      </c>
      <c r="N95" t="b">
        <f>d11B!N95</f>
        <v>1</v>
      </c>
      <c r="O95" t="b">
        <f>d11B!O95</f>
        <v>0</v>
      </c>
      <c r="P95" t="str">
        <f>d11B!P95</f>
        <v>NA</v>
      </c>
      <c r="Q95" t="str">
        <f>d11B!Q95</f>
        <v>NA</v>
      </c>
      <c r="R95" t="str">
        <f>d11B!R95</f>
        <v>NA</v>
      </c>
      <c r="S95" t="str">
        <f>d11B!S95</f>
        <v>NA</v>
      </c>
      <c r="T95" t="b">
        <f>d11B!T95</f>
        <v>1</v>
      </c>
      <c r="U95" t="b">
        <f>d11B!U95</f>
        <v>0</v>
      </c>
      <c r="V95" t="str">
        <f>d11B!V95</f>
        <v>NA</v>
      </c>
      <c r="W95" t="b">
        <f>d11B!W95</f>
        <v>0</v>
      </c>
      <c r="X95" t="b">
        <f>d11B!X95</f>
        <v>0</v>
      </c>
      <c r="Y95" t="str">
        <f>d11B!Y95</f>
        <v>added age uncertainties based on power fit on LR04 uncertainties</v>
      </c>
      <c r="Z95">
        <f>d11B!Z95</f>
        <v>401</v>
      </c>
    </row>
    <row r="96" spans="1:26">
      <c r="A96" t="str">
        <f>d11B!A96</f>
        <v>boron isotopes</v>
      </c>
      <c r="B96" t="str">
        <f>d11B!B96</f>
        <v>Anagnostou</v>
      </c>
      <c r="C96">
        <f>d11B!C96</f>
        <v>2020</v>
      </c>
      <c r="D96" t="str">
        <f>d11B!D96</f>
        <v>10.1038/s41467-020-17887-x</v>
      </c>
      <c r="E96">
        <f>d11B!E96</f>
        <v>55564.784784952732</v>
      </c>
      <c r="F96">
        <f>d11B!F96</f>
        <v>261.87684965101136</v>
      </c>
      <c r="G96">
        <f>d11B!G96</f>
        <v>261.87684965101136</v>
      </c>
      <c r="H96">
        <f>d11B!H96</f>
        <v>55.564784784952728</v>
      </c>
      <c r="I96">
        <f>d11B!I96</f>
        <v>0.26187684965101138</v>
      </c>
      <c r="J96">
        <f>d11B!J96</f>
        <v>0.26187684965101138</v>
      </c>
      <c r="K96">
        <f>d11B!K96</f>
        <v>997.19453847601994</v>
      </c>
      <c r="L96">
        <f>d11B!L96</f>
        <v>247.67213751917006</v>
      </c>
      <c r="M96">
        <f>d11B!M96</f>
        <v>199.39263965917098</v>
      </c>
      <c r="N96" t="b">
        <f>d11B!N96</f>
        <v>1</v>
      </c>
      <c r="O96" t="b">
        <f>d11B!O96</f>
        <v>0</v>
      </c>
      <c r="P96" t="str">
        <f>d11B!P96</f>
        <v>NA</v>
      </c>
      <c r="Q96" t="str">
        <f>d11B!Q96</f>
        <v>NA</v>
      </c>
      <c r="R96" t="str">
        <f>d11B!R96</f>
        <v>NA</v>
      </c>
      <c r="S96" t="str">
        <f>d11B!S96</f>
        <v>NA</v>
      </c>
      <c r="T96" t="b">
        <f>d11B!T96</f>
        <v>1</v>
      </c>
      <c r="U96" t="b">
        <f>d11B!U96</f>
        <v>0</v>
      </c>
      <c r="V96" t="str">
        <f>d11B!V96</f>
        <v>NA</v>
      </c>
      <c r="W96" t="b">
        <f>d11B!W96</f>
        <v>0</v>
      </c>
      <c r="X96" t="b">
        <f>d11B!X96</f>
        <v>0</v>
      </c>
      <c r="Y96" t="str">
        <f>d11B!Y96</f>
        <v>added age uncertainties based on power fit on LR04 uncertainties</v>
      </c>
      <c r="Z96">
        <f>d11B!Z96</f>
        <v>401</v>
      </c>
    </row>
    <row r="97" spans="1:26">
      <c r="A97" t="str">
        <f>d11B!A97</f>
        <v>boron isotopes</v>
      </c>
      <c r="B97" t="str">
        <f>d11B!B97</f>
        <v>Anagnostou</v>
      </c>
      <c r="C97">
        <f>d11B!C97</f>
        <v>2020</v>
      </c>
      <c r="D97" t="str">
        <f>d11B!D97</f>
        <v>10.1038/s41467-020-17887-x</v>
      </c>
      <c r="E97">
        <f>d11B!E97</f>
        <v>55590.340340508294</v>
      </c>
      <c r="F97">
        <f>d11B!F97</f>
        <v>261.99105266776036</v>
      </c>
      <c r="G97">
        <f>d11B!G97</f>
        <v>261.99105266776036</v>
      </c>
      <c r="H97">
        <f>d11B!H97</f>
        <v>55.590340340508291</v>
      </c>
      <c r="I97">
        <f>d11B!I97</f>
        <v>0.26199105266776035</v>
      </c>
      <c r="J97">
        <f>d11B!J97</f>
        <v>0.26199105266776035</v>
      </c>
      <c r="K97">
        <f>d11B!K97</f>
        <v>867.31773302604893</v>
      </c>
      <c r="L97">
        <f>d11B!L97</f>
        <v>219.04925581296106</v>
      </c>
      <c r="M97">
        <f>d11B!M97</f>
        <v>176.2722266180989</v>
      </c>
      <c r="N97" t="b">
        <f>d11B!N97</f>
        <v>1</v>
      </c>
      <c r="O97" t="b">
        <f>d11B!O97</f>
        <v>0</v>
      </c>
      <c r="P97" t="str">
        <f>d11B!P97</f>
        <v>NA</v>
      </c>
      <c r="Q97" t="str">
        <f>d11B!Q97</f>
        <v>NA</v>
      </c>
      <c r="R97" t="str">
        <f>d11B!R97</f>
        <v>NA</v>
      </c>
      <c r="S97" t="str">
        <f>d11B!S97</f>
        <v>NA</v>
      </c>
      <c r="T97" t="b">
        <f>d11B!T97</f>
        <v>1</v>
      </c>
      <c r="U97" t="b">
        <f>d11B!U97</f>
        <v>0</v>
      </c>
      <c r="V97" t="str">
        <f>d11B!V97</f>
        <v>NA</v>
      </c>
      <c r="W97" t="b">
        <f>d11B!W97</f>
        <v>0</v>
      </c>
      <c r="X97" t="b">
        <f>d11B!X97</f>
        <v>0</v>
      </c>
      <c r="Y97" t="str">
        <f>d11B!Y97</f>
        <v>added age uncertainties based on power fit on LR04 uncertainties</v>
      </c>
      <c r="Z97">
        <f>d11B!Z97</f>
        <v>401</v>
      </c>
    </row>
    <row r="98" spans="1:26">
      <c r="A98" t="str">
        <f>d11B!A98</f>
        <v>boron isotopes</v>
      </c>
      <c r="B98" t="str">
        <f>d11B!B98</f>
        <v>Anagnostou</v>
      </c>
      <c r="C98">
        <f>d11B!C98</f>
        <v>2020</v>
      </c>
      <c r="D98" t="str">
        <f>d11B!D98</f>
        <v>10.1038/s41467-020-17887-x</v>
      </c>
      <c r="E98">
        <f>d11B!E98</f>
        <v>55611.451451619403</v>
      </c>
      <c r="F98">
        <f>d11B!F98</f>
        <v>262.08539223904756</v>
      </c>
      <c r="G98">
        <f>d11B!G98</f>
        <v>262.08539223904756</v>
      </c>
      <c r="H98">
        <f>d11B!H98</f>
        <v>55.611451451619402</v>
      </c>
      <c r="I98">
        <f>d11B!I98</f>
        <v>0.26208539223904759</v>
      </c>
      <c r="J98">
        <f>d11B!J98</f>
        <v>0.26208539223904759</v>
      </c>
      <c r="K98">
        <f>d11B!K98</f>
        <v>1004.1078949412001</v>
      </c>
      <c r="L98">
        <f>d11B!L98</f>
        <v>242.20048323896981</v>
      </c>
      <c r="M98">
        <f>d11B!M98</f>
        <v>194.60125176852318</v>
      </c>
      <c r="N98" t="b">
        <f>d11B!N98</f>
        <v>1</v>
      </c>
      <c r="O98" t="b">
        <f>d11B!O98</f>
        <v>0</v>
      </c>
      <c r="P98" t="str">
        <f>d11B!P98</f>
        <v>NA</v>
      </c>
      <c r="Q98" t="str">
        <f>d11B!Q98</f>
        <v>NA</v>
      </c>
      <c r="R98" t="str">
        <f>d11B!R98</f>
        <v>NA</v>
      </c>
      <c r="S98" t="str">
        <f>d11B!S98</f>
        <v>NA</v>
      </c>
      <c r="T98" t="b">
        <f>d11B!T98</f>
        <v>1</v>
      </c>
      <c r="U98" t="b">
        <f>d11B!U98</f>
        <v>0</v>
      </c>
      <c r="V98" t="str">
        <f>d11B!V98</f>
        <v>NA</v>
      </c>
      <c r="W98" t="b">
        <f>d11B!W98</f>
        <v>0</v>
      </c>
      <c r="X98" t="b">
        <f>d11B!X98</f>
        <v>0</v>
      </c>
      <c r="Y98" t="str">
        <f>d11B!Y98</f>
        <v>added age uncertainties based on power fit on LR04 uncertainties</v>
      </c>
      <c r="Z98">
        <f>d11B!Z98</f>
        <v>401</v>
      </c>
    </row>
    <row r="99" spans="1:26">
      <c r="A99" t="str">
        <f>d11B!A99</f>
        <v>boron isotopes</v>
      </c>
      <c r="B99" t="str">
        <f>d11B!B99</f>
        <v>Anagnostou</v>
      </c>
      <c r="C99">
        <f>d11B!C99</f>
        <v>2020</v>
      </c>
      <c r="D99" t="str">
        <f>d11B!D99</f>
        <v>10.1038/s41467-020-17887-x</v>
      </c>
      <c r="E99">
        <f>d11B!E99</f>
        <v>55635.895896063841</v>
      </c>
      <c r="F99">
        <f>d11B!F99</f>
        <v>262.19462521458041</v>
      </c>
      <c r="G99">
        <f>d11B!G99</f>
        <v>262.19462521458041</v>
      </c>
      <c r="H99">
        <f>d11B!H99</f>
        <v>55.635895896063843</v>
      </c>
      <c r="I99">
        <f>d11B!I99</f>
        <v>0.26219462521458042</v>
      </c>
      <c r="J99">
        <f>d11B!J99</f>
        <v>0.26219462521458042</v>
      </c>
      <c r="K99">
        <f>d11B!K99</f>
        <v>1137.5660117467198</v>
      </c>
      <c r="L99">
        <f>d11B!L99</f>
        <v>328.76197723174027</v>
      </c>
      <c r="M99">
        <f>d11B!M99</f>
        <v>237.04824424517687</v>
      </c>
      <c r="N99" t="b">
        <f>d11B!N99</f>
        <v>1</v>
      </c>
      <c r="O99" t="b">
        <f>d11B!O99</f>
        <v>0</v>
      </c>
      <c r="P99" t="str">
        <f>d11B!P99</f>
        <v>NA</v>
      </c>
      <c r="Q99" t="str">
        <f>d11B!Q99</f>
        <v>NA</v>
      </c>
      <c r="R99" t="str">
        <f>d11B!R99</f>
        <v>NA</v>
      </c>
      <c r="S99" t="str">
        <f>d11B!S99</f>
        <v>NA</v>
      </c>
      <c r="T99" t="b">
        <f>d11B!T99</f>
        <v>1</v>
      </c>
      <c r="U99" t="b">
        <f>d11B!U99</f>
        <v>0</v>
      </c>
      <c r="V99" t="str">
        <f>d11B!V99</f>
        <v>NA</v>
      </c>
      <c r="W99" t="b">
        <f>d11B!W99</f>
        <v>0</v>
      </c>
      <c r="X99" t="b">
        <f>d11B!X99</f>
        <v>0</v>
      </c>
      <c r="Y99" t="str">
        <f>d11B!Y99</f>
        <v>added age uncertainties based on power fit on LR04 uncertainties</v>
      </c>
      <c r="Z99">
        <f>d11B!Z99</f>
        <v>401</v>
      </c>
    </row>
    <row r="100" spans="1:26">
      <c r="A100" t="str">
        <f>d11B!A100</f>
        <v>boron isotopes</v>
      </c>
      <c r="B100" t="str">
        <f>d11B!B100</f>
        <v>Anagnostou</v>
      </c>
      <c r="C100">
        <f>d11B!C100</f>
        <v>2020</v>
      </c>
      <c r="D100" t="str">
        <f>d11B!D100</f>
        <v>10.1038/s41467-020-17887-x</v>
      </c>
      <c r="E100">
        <f>d11B!E100</f>
        <v>55657.007007174951</v>
      </c>
      <c r="F100">
        <f>d11B!F100</f>
        <v>262.28896078369178</v>
      </c>
      <c r="G100">
        <f>d11B!G100</f>
        <v>262.28896078369178</v>
      </c>
      <c r="H100">
        <f>d11B!H100</f>
        <v>55.657007007174954</v>
      </c>
      <c r="I100">
        <f>d11B!I100</f>
        <v>0.26228896078369179</v>
      </c>
      <c r="J100">
        <f>d11B!J100</f>
        <v>0.26228896078369179</v>
      </c>
      <c r="K100">
        <f>d11B!K100</f>
        <v>1046.4381424626599</v>
      </c>
      <c r="L100">
        <f>d11B!L100</f>
        <v>279.36018693526989</v>
      </c>
      <c r="M100">
        <f>d11B!M100</f>
        <v>214.25455372705392</v>
      </c>
      <c r="N100" t="b">
        <f>d11B!N100</f>
        <v>1</v>
      </c>
      <c r="O100" t="b">
        <f>d11B!O100</f>
        <v>0</v>
      </c>
      <c r="P100" t="str">
        <f>d11B!P100</f>
        <v>NA</v>
      </c>
      <c r="Q100" t="str">
        <f>d11B!Q100</f>
        <v>NA</v>
      </c>
      <c r="R100" t="str">
        <f>d11B!R100</f>
        <v>NA</v>
      </c>
      <c r="S100" t="str">
        <f>d11B!S100</f>
        <v>NA</v>
      </c>
      <c r="T100" t="b">
        <f>d11B!T100</f>
        <v>1</v>
      </c>
      <c r="U100" t="b">
        <f>d11B!U100</f>
        <v>0</v>
      </c>
      <c r="V100" t="str">
        <f>d11B!V100</f>
        <v>NA</v>
      </c>
      <c r="W100" t="b">
        <f>d11B!W100</f>
        <v>0</v>
      </c>
      <c r="X100" t="b">
        <f>d11B!X100</f>
        <v>0</v>
      </c>
      <c r="Y100" t="str">
        <f>d11B!Y100</f>
        <v>added age uncertainties based on power fit on LR04 uncertainties</v>
      </c>
      <c r="Z100">
        <f>d11B!Z100</f>
        <v>401</v>
      </c>
    </row>
    <row r="101" spans="1:26">
      <c r="A101" t="str">
        <f>d11B!A101</f>
        <v>boron isotopes</v>
      </c>
      <c r="B101" t="str">
        <f>d11B!B101</f>
        <v>Anagnostou</v>
      </c>
      <c r="C101">
        <f>d11B!C101</f>
        <v>2020</v>
      </c>
      <c r="D101" t="str">
        <f>d11B!D101</f>
        <v>10.1038/s41467-020-17887-x</v>
      </c>
      <c r="E101">
        <f>d11B!E101</f>
        <v>55678.118118286075</v>
      </c>
      <c r="F101">
        <f>d11B!F101</f>
        <v>262.38329449930416</v>
      </c>
      <c r="G101">
        <f>d11B!G101</f>
        <v>262.38329449930416</v>
      </c>
      <c r="H101">
        <f>d11B!H101</f>
        <v>55.678118118286072</v>
      </c>
      <c r="I101">
        <f>d11B!I101</f>
        <v>0.26238329449930414</v>
      </c>
      <c r="J101">
        <f>d11B!J101</f>
        <v>0.26238329449930414</v>
      </c>
      <c r="K101">
        <f>d11B!K101</f>
        <v>1388.3455420176201</v>
      </c>
      <c r="L101">
        <f>d11B!L101</f>
        <v>375.98410131697983</v>
      </c>
      <c r="M101">
        <f>d11B!M101</f>
        <v>293.79387323238029</v>
      </c>
      <c r="N101" t="b">
        <f>d11B!N101</f>
        <v>1</v>
      </c>
      <c r="O101" t="b">
        <f>d11B!O101</f>
        <v>0</v>
      </c>
      <c r="P101" t="str">
        <f>d11B!P101</f>
        <v>NA</v>
      </c>
      <c r="Q101" t="str">
        <f>d11B!Q101</f>
        <v>NA</v>
      </c>
      <c r="R101" t="str">
        <f>d11B!R101</f>
        <v>NA</v>
      </c>
      <c r="S101" t="str">
        <f>d11B!S101</f>
        <v>NA</v>
      </c>
      <c r="T101" t="b">
        <f>d11B!T101</f>
        <v>1</v>
      </c>
      <c r="U101" t="b">
        <f>d11B!U101</f>
        <v>0</v>
      </c>
      <c r="V101" t="str">
        <f>d11B!V101</f>
        <v>NA</v>
      </c>
      <c r="W101" t="b">
        <f>d11B!W101</f>
        <v>0</v>
      </c>
      <c r="X101" t="b">
        <f>d11B!X101</f>
        <v>0</v>
      </c>
      <c r="Y101" t="str">
        <f>d11B!Y101</f>
        <v>added age uncertainties based on power fit on LR04 uncertainties</v>
      </c>
      <c r="Z101">
        <f>d11B!Z101</f>
        <v>401</v>
      </c>
    </row>
    <row r="102" spans="1:26">
      <c r="A102" t="str">
        <f>d11B!A102</f>
        <v>boron isotopes</v>
      </c>
      <c r="B102" t="str">
        <f>d11B!B102</f>
        <v>Anagnostou</v>
      </c>
      <c r="C102">
        <f>d11B!C102</f>
        <v>2020</v>
      </c>
      <c r="D102" t="str">
        <f>d11B!D102</f>
        <v>10.1038/s41467-020-17887-x</v>
      </c>
      <c r="E102">
        <f>d11B!E102</f>
        <v>55699.289016723589</v>
      </c>
      <c r="F102">
        <f>d11B!F102</f>
        <v>262.47789351031071</v>
      </c>
      <c r="G102">
        <f>d11B!G102</f>
        <v>262.47789351031071</v>
      </c>
      <c r="H102">
        <f>d11B!H102</f>
        <v>55.69928901672359</v>
      </c>
      <c r="I102">
        <f>d11B!I102</f>
        <v>0.2624778935103107</v>
      </c>
      <c r="J102">
        <f>d11B!J102</f>
        <v>0.2624778935103107</v>
      </c>
      <c r="K102">
        <f>d11B!K102</f>
        <v>982.36693246607501</v>
      </c>
      <c r="L102">
        <f>d11B!L102</f>
        <v>249.9472568880949</v>
      </c>
      <c r="M102">
        <f>d11B!M102</f>
        <v>222.54196286931801</v>
      </c>
      <c r="N102" t="b">
        <f>d11B!N102</f>
        <v>1</v>
      </c>
      <c r="O102" t="b">
        <f>d11B!O102</f>
        <v>0</v>
      </c>
      <c r="P102" t="str">
        <f>d11B!P102</f>
        <v>NA</v>
      </c>
      <c r="Q102" t="str">
        <f>d11B!Q102</f>
        <v>NA</v>
      </c>
      <c r="R102" t="str">
        <f>d11B!R102</f>
        <v>NA</v>
      </c>
      <c r="S102" t="str">
        <f>d11B!S102</f>
        <v>NA</v>
      </c>
      <c r="T102" t="b">
        <f>d11B!T102</f>
        <v>1</v>
      </c>
      <c r="U102" t="b">
        <f>d11B!U102</f>
        <v>0</v>
      </c>
      <c r="V102" t="str">
        <f>d11B!V102</f>
        <v>NA</v>
      </c>
      <c r="W102" t="b">
        <f>d11B!W102</f>
        <v>0</v>
      </c>
      <c r="X102" t="b">
        <f>d11B!X102</f>
        <v>0</v>
      </c>
      <c r="Y102" t="str">
        <f>d11B!Y102</f>
        <v>added age uncertainties based on power fit on LR04 uncertainties</v>
      </c>
      <c r="Z102">
        <f>d11B!Z102</f>
        <v>401</v>
      </c>
    </row>
    <row r="103" spans="1:26">
      <c r="A103" t="str">
        <f>d11B!A103</f>
        <v>boron isotopes</v>
      </c>
      <c r="B103" t="str">
        <f>d11B!B103</f>
        <v>Anagnostou</v>
      </c>
      <c r="C103">
        <f>d11B!C103</f>
        <v>2020</v>
      </c>
      <c r="D103" t="str">
        <f>d11B!D103</f>
        <v>10.1038/s41467-020-17887-x</v>
      </c>
      <c r="E103">
        <f>d11B!E103</f>
        <v>55720.459915161111</v>
      </c>
      <c r="F103">
        <f>d11B!F103</f>
        <v>262.57249065879432</v>
      </c>
      <c r="G103">
        <f>d11B!G103</f>
        <v>262.57249065879432</v>
      </c>
      <c r="H103">
        <f>d11B!H103</f>
        <v>55.720459915161108</v>
      </c>
      <c r="I103">
        <f>d11B!I103</f>
        <v>0.26257249065879434</v>
      </c>
      <c r="J103">
        <f>d11B!J103</f>
        <v>0.26257249065879434</v>
      </c>
      <c r="K103">
        <f>d11B!K103</f>
        <v>1477.9986226563401</v>
      </c>
      <c r="L103">
        <f>d11B!L103</f>
        <v>678.42938350034001</v>
      </c>
      <c r="M103">
        <f>d11B!M103</f>
        <v>450.67447904160008</v>
      </c>
      <c r="N103" t="b">
        <f>d11B!N103</f>
        <v>1</v>
      </c>
      <c r="O103" t="b">
        <f>d11B!O103</f>
        <v>0</v>
      </c>
      <c r="P103" t="str">
        <f>d11B!P103</f>
        <v>NA</v>
      </c>
      <c r="Q103" t="str">
        <f>d11B!Q103</f>
        <v>NA</v>
      </c>
      <c r="R103" t="str">
        <f>d11B!R103</f>
        <v>NA</v>
      </c>
      <c r="S103" t="str">
        <f>d11B!S103</f>
        <v>NA</v>
      </c>
      <c r="T103" t="b">
        <f>d11B!T103</f>
        <v>1</v>
      </c>
      <c r="U103" t="b">
        <f>d11B!U103</f>
        <v>0</v>
      </c>
      <c r="V103" t="str">
        <f>d11B!V103</f>
        <v>NA</v>
      </c>
      <c r="W103" t="b">
        <f>d11B!W103</f>
        <v>0</v>
      </c>
      <c r="X103" t="b">
        <f>d11B!X103</f>
        <v>0</v>
      </c>
      <c r="Y103" t="str">
        <f>d11B!Y103</f>
        <v>added age uncertainties based on power fit on LR04 uncertainties</v>
      </c>
      <c r="Z103">
        <f>d11B!Z103</f>
        <v>401</v>
      </c>
    </row>
    <row r="104" spans="1:26">
      <c r="A104" t="str">
        <f>d11B!A104</f>
        <v>boron isotopes</v>
      </c>
      <c r="B104" t="str">
        <f>d11B!B104</f>
        <v>Anagnostou</v>
      </c>
      <c r="C104">
        <f>d11B!C104</f>
        <v>2020</v>
      </c>
      <c r="D104" t="str">
        <f>d11B!D104</f>
        <v>10.1038/s41467-020-17887-x</v>
      </c>
      <c r="E104">
        <f>d11B!E104</f>
        <v>55734.945266723618</v>
      </c>
      <c r="F104">
        <f>d11B!F104</f>
        <v>262.63721395078619</v>
      </c>
      <c r="G104">
        <f>d11B!G104</f>
        <v>262.63721395078619</v>
      </c>
      <c r="H104">
        <f>d11B!H104</f>
        <v>55.734945266723621</v>
      </c>
      <c r="I104">
        <f>d11B!I104</f>
        <v>0.26263721395078621</v>
      </c>
      <c r="J104">
        <f>d11B!J104</f>
        <v>0.26263721395078621</v>
      </c>
      <c r="K104">
        <f>d11B!K104</f>
        <v>1409.6481799440201</v>
      </c>
      <c r="L104">
        <f>d11B!L104</f>
        <v>352.92882982513993</v>
      </c>
      <c r="M104">
        <f>d11B!M104</f>
        <v>280.58667241285002</v>
      </c>
      <c r="N104" t="b">
        <f>d11B!N104</f>
        <v>1</v>
      </c>
      <c r="O104" t="b">
        <f>d11B!O104</f>
        <v>0</v>
      </c>
      <c r="P104" t="str">
        <f>d11B!P104</f>
        <v>NA</v>
      </c>
      <c r="Q104" t="str">
        <f>d11B!Q104</f>
        <v>NA</v>
      </c>
      <c r="R104" t="str">
        <f>d11B!R104</f>
        <v>NA</v>
      </c>
      <c r="S104" t="str">
        <f>d11B!S104</f>
        <v>NA</v>
      </c>
      <c r="T104" t="b">
        <f>d11B!T104</f>
        <v>1</v>
      </c>
      <c r="U104" t="b">
        <f>d11B!U104</f>
        <v>0</v>
      </c>
      <c r="V104" t="str">
        <f>d11B!V104</f>
        <v>NA</v>
      </c>
      <c r="W104" t="b">
        <f>d11B!W104</f>
        <v>0</v>
      </c>
      <c r="X104" t="b">
        <f>d11B!X104</f>
        <v>0</v>
      </c>
      <c r="Y104" t="str">
        <f>d11B!Y104</f>
        <v>added age uncertainties based on power fit on LR04 uncertainties</v>
      </c>
      <c r="Z104">
        <f>d11B!Z104</f>
        <v>401</v>
      </c>
    </row>
    <row r="105" spans="1:26">
      <c r="A105" t="str">
        <f>d11B!A105</f>
        <v>boron isotopes</v>
      </c>
      <c r="B105" t="str">
        <f>d11B!B105</f>
        <v>Anagnostou</v>
      </c>
      <c r="C105">
        <f>d11B!C105</f>
        <v>2020</v>
      </c>
      <c r="D105" t="str">
        <f>d11B!D105</f>
        <v>10.1038/s41467-020-17887-x</v>
      </c>
      <c r="E105">
        <f>d11B!E105</f>
        <v>55740.516555786133</v>
      </c>
      <c r="F105">
        <f>d11B!F105</f>
        <v>262.66210729260212</v>
      </c>
      <c r="G105">
        <f>d11B!G105</f>
        <v>262.66210729260212</v>
      </c>
      <c r="H105">
        <f>d11B!H105</f>
        <v>55.74051655578613</v>
      </c>
      <c r="I105">
        <f>d11B!I105</f>
        <v>0.26266210729260214</v>
      </c>
      <c r="J105">
        <f>d11B!J105</f>
        <v>0.26266210729260214</v>
      </c>
      <c r="K105">
        <f>d11B!K105</f>
        <v>1996.73168075842</v>
      </c>
      <c r="L105">
        <f>d11B!L105</f>
        <v>748.69416784528016</v>
      </c>
      <c r="M105">
        <f>d11B!M105</f>
        <v>539.3897237020899</v>
      </c>
      <c r="N105" t="b">
        <f>d11B!N105</f>
        <v>1</v>
      </c>
      <c r="O105" t="b">
        <f>d11B!O105</f>
        <v>0</v>
      </c>
      <c r="P105" t="str">
        <f>d11B!P105</f>
        <v>NA</v>
      </c>
      <c r="Q105" t="str">
        <f>d11B!Q105</f>
        <v>NA</v>
      </c>
      <c r="R105" t="str">
        <f>d11B!R105</f>
        <v>NA</v>
      </c>
      <c r="S105" t="str">
        <f>d11B!S105</f>
        <v>NA</v>
      </c>
      <c r="T105" t="b">
        <f>d11B!T105</f>
        <v>1</v>
      </c>
      <c r="U105" t="b">
        <f>d11B!U105</f>
        <v>0</v>
      </c>
      <c r="V105" t="str">
        <f>d11B!V105</f>
        <v>NA</v>
      </c>
      <c r="W105" t="b">
        <f>d11B!W105</f>
        <v>0</v>
      </c>
      <c r="X105" t="b">
        <f>d11B!X105</f>
        <v>0</v>
      </c>
      <c r="Y105" t="str">
        <f>d11B!Y105</f>
        <v>added age uncertainties based on power fit on LR04 uncertainties</v>
      </c>
      <c r="Z105">
        <f>d11B!Z105</f>
        <v>401</v>
      </c>
    </row>
    <row r="106" spans="1:26">
      <c r="A106" t="str">
        <f>d11B!A106</f>
        <v>boron isotopes</v>
      </c>
      <c r="B106" t="str">
        <f>d11B!B106</f>
        <v>Anagnostou</v>
      </c>
      <c r="C106">
        <f>d11B!C106</f>
        <v>2020</v>
      </c>
      <c r="D106" t="str">
        <f>d11B!D106</f>
        <v>10.1038/s41467-020-17887-x</v>
      </c>
      <c r="E106">
        <f>d11B!E106</f>
        <v>55747.541809082031</v>
      </c>
      <c r="F106">
        <f>d11B!F106</f>
        <v>262.6934969774843</v>
      </c>
      <c r="G106">
        <f>d11B!G106</f>
        <v>262.6934969774843</v>
      </c>
      <c r="H106">
        <f>d11B!H106</f>
        <v>55.74754180908203</v>
      </c>
      <c r="I106">
        <f>d11B!I106</f>
        <v>0.26269349697748429</v>
      </c>
      <c r="J106">
        <f>d11B!J106</f>
        <v>0.26269349697748429</v>
      </c>
      <c r="K106">
        <f>d11B!K106</f>
        <v>973.64566165946701</v>
      </c>
      <c r="L106">
        <f>d11B!L106</f>
        <v>251.67787305706281</v>
      </c>
      <c r="M106">
        <f>d11B!M106</f>
        <v>216.118148516053</v>
      </c>
      <c r="N106" t="b">
        <f>d11B!N106</f>
        <v>1</v>
      </c>
      <c r="O106" t="b">
        <f>d11B!O106</f>
        <v>0</v>
      </c>
      <c r="P106" t="str">
        <f>d11B!P106</f>
        <v>NA</v>
      </c>
      <c r="Q106" t="str">
        <f>d11B!Q106</f>
        <v>NA</v>
      </c>
      <c r="R106" t="str">
        <f>d11B!R106</f>
        <v>NA</v>
      </c>
      <c r="S106" t="str">
        <f>d11B!S106</f>
        <v>NA</v>
      </c>
      <c r="T106" t="b">
        <f>d11B!T106</f>
        <v>1</v>
      </c>
      <c r="U106" t="b">
        <f>d11B!U106</f>
        <v>0</v>
      </c>
      <c r="V106" t="str">
        <f>d11B!V106</f>
        <v>NA</v>
      </c>
      <c r="W106" t="b">
        <f>d11B!W106</f>
        <v>0</v>
      </c>
      <c r="X106" t="b">
        <f>d11B!X106</f>
        <v>0</v>
      </c>
      <c r="Y106" t="str">
        <f>d11B!Y106</f>
        <v>added age uncertainties based on power fit on LR04 uncertainties</v>
      </c>
      <c r="Z106">
        <f>d11B!Z106</f>
        <v>401</v>
      </c>
    </row>
    <row r="107" spans="1:26">
      <c r="A107" t="str">
        <f>d11B!A107</f>
        <v>boron isotopes</v>
      </c>
      <c r="B107" t="str">
        <f>d11B!B107</f>
        <v>Anagnostou</v>
      </c>
      <c r="C107">
        <f>d11B!C107</f>
        <v>2020</v>
      </c>
      <c r="D107" t="str">
        <f>d11B!D107</f>
        <v>10.1038/s41467-020-17887-x</v>
      </c>
      <c r="E107">
        <f>d11B!E107</f>
        <v>55760.337417602539</v>
      </c>
      <c r="F107">
        <f>d11B!F107</f>
        <v>262.75066878381017</v>
      </c>
      <c r="G107">
        <f>d11B!G107</f>
        <v>262.75066878381017</v>
      </c>
      <c r="H107">
        <f>d11B!H107</f>
        <v>55.760337417602543</v>
      </c>
      <c r="I107">
        <f>d11B!I107</f>
        <v>0.26275066878381015</v>
      </c>
      <c r="J107">
        <f>d11B!J107</f>
        <v>0.26275066878381015</v>
      </c>
      <c r="K107">
        <f>d11B!K107</f>
        <v>1257.6441121217799</v>
      </c>
      <c r="L107">
        <f>d11B!L107</f>
        <v>950.96985427708023</v>
      </c>
      <c r="M107">
        <f>d11B!M107</f>
        <v>460.74957283649394</v>
      </c>
      <c r="N107" t="b">
        <f>d11B!N107</f>
        <v>1</v>
      </c>
      <c r="O107" t="b">
        <f>d11B!O107</f>
        <v>0</v>
      </c>
      <c r="P107" t="str">
        <f>d11B!P107</f>
        <v>NA</v>
      </c>
      <c r="Q107" t="str">
        <f>d11B!Q107</f>
        <v>NA</v>
      </c>
      <c r="R107" t="str">
        <f>d11B!R107</f>
        <v>NA</v>
      </c>
      <c r="S107" t="str">
        <f>d11B!S107</f>
        <v>NA</v>
      </c>
      <c r="T107" t="b">
        <f>d11B!T107</f>
        <v>1</v>
      </c>
      <c r="U107" t="b">
        <f>d11B!U107</f>
        <v>0</v>
      </c>
      <c r="V107" t="str">
        <f>d11B!V107</f>
        <v>NA</v>
      </c>
      <c r="W107" t="b">
        <f>d11B!W107</f>
        <v>0</v>
      </c>
      <c r="X107" t="b">
        <f>d11B!X107</f>
        <v>0</v>
      </c>
      <c r="Y107" t="str">
        <f>d11B!Y107</f>
        <v>added age uncertainties based on power fit on LR04 uncertainties</v>
      </c>
      <c r="Z107">
        <f>d11B!Z107</f>
        <v>401</v>
      </c>
    </row>
    <row r="108" spans="1:26">
      <c r="A108" t="str">
        <f>d11B!A108</f>
        <v>boron isotopes</v>
      </c>
      <c r="B108" t="str">
        <f>d11B!B108</f>
        <v>Anagnostou</v>
      </c>
      <c r="C108">
        <f>d11B!C108</f>
        <v>2020</v>
      </c>
      <c r="D108" t="str">
        <f>d11B!D108</f>
        <v>10.1038/s41467-020-17887-x</v>
      </c>
      <c r="E108">
        <f>d11B!E108</f>
        <v>55776.863971710198</v>
      </c>
      <c r="F108">
        <f>d11B!F108</f>
        <v>262.82450974892259</v>
      </c>
      <c r="G108">
        <f>d11B!G108</f>
        <v>262.82450974892259</v>
      </c>
      <c r="H108">
        <f>d11B!H108</f>
        <v>55.776863971710199</v>
      </c>
      <c r="I108">
        <f>d11B!I108</f>
        <v>0.26282450974892257</v>
      </c>
      <c r="J108">
        <f>d11B!J108</f>
        <v>0.26282450974892257</v>
      </c>
      <c r="K108">
        <f>d11B!K108</f>
        <v>1151.96979181796</v>
      </c>
      <c r="L108">
        <f>d11B!L108</f>
        <v>423.00546571115001</v>
      </c>
      <c r="M108">
        <f>d11B!M108</f>
        <v>297.13697090813594</v>
      </c>
      <c r="N108" t="b">
        <f>d11B!N108</f>
        <v>1</v>
      </c>
      <c r="O108" t="b">
        <f>d11B!O108</f>
        <v>0</v>
      </c>
      <c r="P108" t="str">
        <f>d11B!P108</f>
        <v>NA</v>
      </c>
      <c r="Q108" t="str">
        <f>d11B!Q108</f>
        <v>NA</v>
      </c>
      <c r="R108" t="str">
        <f>d11B!R108</f>
        <v>NA</v>
      </c>
      <c r="S108" t="str">
        <f>d11B!S108</f>
        <v>NA</v>
      </c>
      <c r="T108" t="b">
        <f>d11B!T108</f>
        <v>1</v>
      </c>
      <c r="U108" t="b">
        <f>d11B!U108</f>
        <v>0</v>
      </c>
      <c r="V108" t="str">
        <f>d11B!V108</f>
        <v>NA</v>
      </c>
      <c r="W108" t="b">
        <f>d11B!W108</f>
        <v>0</v>
      </c>
      <c r="X108" t="b">
        <f>d11B!X108</f>
        <v>0</v>
      </c>
      <c r="Y108" t="str">
        <f>d11B!Y108</f>
        <v>added age uncertainties based on power fit on LR04 uncertainties</v>
      </c>
      <c r="Z108">
        <f>d11B!Z108</f>
        <v>401</v>
      </c>
    </row>
    <row r="109" spans="1:26">
      <c r="A109" t="str">
        <f>d11B!A109</f>
        <v>boron isotopes</v>
      </c>
      <c r="B109" t="str">
        <f>d11B!B109</f>
        <v>Anagnostou</v>
      </c>
      <c r="C109">
        <f>d11B!C109</f>
        <v>2020</v>
      </c>
      <c r="D109" t="str">
        <f>d11B!D109</f>
        <v>10.1038/s41467-020-17887-x</v>
      </c>
      <c r="E109">
        <f>d11B!E109</f>
        <v>55791.236038208008</v>
      </c>
      <c r="F109">
        <f>d11B!F109</f>
        <v>262.88872350015669</v>
      </c>
      <c r="G109">
        <f>d11B!G109</f>
        <v>262.88872350015669</v>
      </c>
      <c r="H109">
        <f>d11B!H109</f>
        <v>55.791236038208005</v>
      </c>
      <c r="I109">
        <f>d11B!I109</f>
        <v>0.26288872350015668</v>
      </c>
      <c r="J109">
        <f>d11B!J109</f>
        <v>0.26288872350015668</v>
      </c>
      <c r="K109">
        <f>d11B!K109</f>
        <v>1231.9401508887399</v>
      </c>
      <c r="L109">
        <f>d11B!L109</f>
        <v>297.38259303610994</v>
      </c>
      <c r="M109">
        <f>d11B!M109</f>
        <v>265.71825742636895</v>
      </c>
      <c r="N109" t="b">
        <f>d11B!N109</f>
        <v>1</v>
      </c>
      <c r="O109" t="b">
        <f>d11B!O109</f>
        <v>0</v>
      </c>
      <c r="P109" t="str">
        <f>d11B!P109</f>
        <v>NA</v>
      </c>
      <c r="Q109" t="str">
        <f>d11B!Q109</f>
        <v>NA</v>
      </c>
      <c r="R109" t="str">
        <f>d11B!R109</f>
        <v>NA</v>
      </c>
      <c r="S109" t="str">
        <f>d11B!S109</f>
        <v>NA</v>
      </c>
      <c r="T109" t="b">
        <f>d11B!T109</f>
        <v>1</v>
      </c>
      <c r="U109" t="b">
        <f>d11B!U109</f>
        <v>0</v>
      </c>
      <c r="V109" t="str">
        <f>d11B!V109</f>
        <v>NA</v>
      </c>
      <c r="W109" t="b">
        <f>d11B!W109</f>
        <v>0</v>
      </c>
      <c r="X109" t="b">
        <f>d11B!X109</f>
        <v>0</v>
      </c>
      <c r="Y109" t="str">
        <f>d11B!Y109</f>
        <v>added age uncertainties based on power fit on LR04 uncertainties</v>
      </c>
      <c r="Z109">
        <f>d11B!Z109</f>
        <v>401</v>
      </c>
    </row>
    <row r="110" spans="1:26">
      <c r="A110" t="str">
        <f>d11B!A110</f>
        <v>boron isotopes</v>
      </c>
      <c r="B110" t="str">
        <f>d11B!B110</f>
        <v>Anagnostou</v>
      </c>
      <c r="C110">
        <f>d11B!C110</f>
        <v>2020</v>
      </c>
      <c r="D110" t="str">
        <f>d11B!D110</f>
        <v>10.1038/s41467-020-17887-x</v>
      </c>
      <c r="E110">
        <f>d11B!E110</f>
        <v>55808.016517639153</v>
      </c>
      <c r="F110">
        <f>d11B!F110</f>
        <v>262.96369684855961</v>
      </c>
      <c r="G110">
        <f>d11B!G110</f>
        <v>262.96369684855961</v>
      </c>
      <c r="H110">
        <f>d11B!H110</f>
        <v>55.808016517639153</v>
      </c>
      <c r="I110">
        <f>d11B!I110</f>
        <v>0.26296369684855958</v>
      </c>
      <c r="J110">
        <f>d11B!J110</f>
        <v>0.26296369684855958</v>
      </c>
      <c r="K110">
        <f>d11B!K110</f>
        <v>1191.6124549486699</v>
      </c>
      <c r="L110">
        <f>d11B!L110</f>
        <v>345.66578246338008</v>
      </c>
      <c r="M110">
        <f>d11B!M110</f>
        <v>287.37567921279094</v>
      </c>
      <c r="N110" t="b">
        <f>d11B!N110</f>
        <v>1</v>
      </c>
      <c r="O110" t="b">
        <f>d11B!O110</f>
        <v>0</v>
      </c>
      <c r="P110" t="str">
        <f>d11B!P110</f>
        <v>NA</v>
      </c>
      <c r="Q110" t="str">
        <f>d11B!Q110</f>
        <v>NA</v>
      </c>
      <c r="R110" t="str">
        <f>d11B!R110</f>
        <v>NA</v>
      </c>
      <c r="S110" t="str">
        <f>d11B!S110</f>
        <v>NA</v>
      </c>
      <c r="T110" t="b">
        <f>d11B!T110</f>
        <v>1</v>
      </c>
      <c r="U110" t="b">
        <f>d11B!U110</f>
        <v>0</v>
      </c>
      <c r="V110" t="str">
        <f>d11B!V110</f>
        <v>NA</v>
      </c>
      <c r="W110" t="b">
        <f>d11B!W110</f>
        <v>0</v>
      </c>
      <c r="X110" t="b">
        <f>d11B!X110</f>
        <v>0</v>
      </c>
      <c r="Y110" t="str">
        <f>d11B!Y110</f>
        <v>added age uncertainties based on power fit on LR04 uncertainties</v>
      </c>
      <c r="Z110">
        <f>d11B!Z110</f>
        <v>401</v>
      </c>
    </row>
    <row r="111" spans="1:26">
      <c r="A111" t="str">
        <f>d11B!A111</f>
        <v>boron isotopes</v>
      </c>
      <c r="B111" t="str">
        <f>d11B!B111</f>
        <v>Anagnostou</v>
      </c>
      <c r="C111">
        <f>d11B!C111</f>
        <v>2020</v>
      </c>
      <c r="D111" t="str">
        <f>d11B!D111</f>
        <v>10.1038/s41467-020-17887-x</v>
      </c>
      <c r="E111">
        <f>d11B!E111</f>
        <v>55822.252628326409</v>
      </c>
      <c r="F111">
        <f>d11B!F111</f>
        <v>263.02730131987522</v>
      </c>
      <c r="G111">
        <f>d11B!G111</f>
        <v>263.02730131987522</v>
      </c>
      <c r="H111">
        <f>d11B!H111</f>
        <v>55.82225262832641</v>
      </c>
      <c r="I111">
        <f>d11B!I111</f>
        <v>0.26302730131987523</v>
      </c>
      <c r="J111">
        <f>d11B!J111</f>
        <v>0.26302730131987523</v>
      </c>
      <c r="K111">
        <f>d11B!K111</f>
        <v>1201.46513175623</v>
      </c>
      <c r="L111">
        <f>d11B!L111</f>
        <v>345.45498138807989</v>
      </c>
      <c r="M111">
        <f>d11B!M111</f>
        <v>265.51491160088301</v>
      </c>
      <c r="N111" t="b">
        <f>d11B!N111</f>
        <v>1</v>
      </c>
      <c r="O111" t="b">
        <f>d11B!O111</f>
        <v>0</v>
      </c>
      <c r="P111" t="str">
        <f>d11B!P111</f>
        <v>NA</v>
      </c>
      <c r="Q111" t="str">
        <f>d11B!Q111</f>
        <v>NA</v>
      </c>
      <c r="R111" t="str">
        <f>d11B!R111</f>
        <v>NA</v>
      </c>
      <c r="S111" t="str">
        <f>d11B!S111</f>
        <v>NA</v>
      </c>
      <c r="T111" t="b">
        <f>d11B!T111</f>
        <v>1</v>
      </c>
      <c r="U111" t="b">
        <f>d11B!U111</f>
        <v>0</v>
      </c>
      <c r="V111" t="str">
        <f>d11B!V111</f>
        <v>NA</v>
      </c>
      <c r="W111" t="b">
        <f>d11B!W111</f>
        <v>0</v>
      </c>
      <c r="X111" t="b">
        <f>d11B!X111</f>
        <v>0</v>
      </c>
      <c r="Y111" t="str">
        <f>d11B!Y111</f>
        <v>added age uncertainties based on power fit on LR04 uncertainties</v>
      </c>
      <c r="Z111">
        <f>d11B!Z111</f>
        <v>401</v>
      </c>
    </row>
    <row r="112" spans="1:26">
      <c r="A112" t="str">
        <f>d11B!A112</f>
        <v>boron isotopes</v>
      </c>
      <c r="B112" t="str">
        <f>d11B!B112</f>
        <v>Anagnostou</v>
      </c>
      <c r="C112">
        <f>d11B!C112</f>
        <v>2020</v>
      </c>
      <c r="D112" t="str">
        <f>d11B!D112</f>
        <v>10.1038/s41467-020-17887-x</v>
      </c>
      <c r="E112">
        <f>d11B!E112</f>
        <v>55830.169338226311</v>
      </c>
      <c r="F112">
        <f>d11B!F112</f>
        <v>263.06267144189212</v>
      </c>
      <c r="G112">
        <f>d11B!G112</f>
        <v>263.06267144189212</v>
      </c>
      <c r="H112">
        <f>d11B!H112</f>
        <v>55.830169338226312</v>
      </c>
      <c r="I112">
        <f>d11B!I112</f>
        <v>0.2630626714418921</v>
      </c>
      <c r="J112">
        <f>d11B!J112</f>
        <v>0.2630626714418921</v>
      </c>
      <c r="K112">
        <f>d11B!K112</f>
        <v>1140.31723423169</v>
      </c>
      <c r="L112">
        <f>d11B!L112</f>
        <v>248.20442604606001</v>
      </c>
      <c r="M112">
        <f>d11B!M112</f>
        <v>207.26980582245608</v>
      </c>
      <c r="N112" t="b">
        <f>d11B!N112</f>
        <v>1</v>
      </c>
      <c r="O112" t="b">
        <f>d11B!O112</f>
        <v>0</v>
      </c>
      <c r="P112" t="str">
        <f>d11B!P112</f>
        <v>NA</v>
      </c>
      <c r="Q112" t="str">
        <f>d11B!Q112</f>
        <v>NA</v>
      </c>
      <c r="R112" t="str">
        <f>d11B!R112</f>
        <v>NA</v>
      </c>
      <c r="S112" t="str">
        <f>d11B!S112</f>
        <v>NA</v>
      </c>
      <c r="T112" t="b">
        <f>d11B!T112</f>
        <v>1</v>
      </c>
      <c r="U112" t="b">
        <f>d11B!U112</f>
        <v>0</v>
      </c>
      <c r="V112" t="str">
        <f>d11B!V112</f>
        <v>NA</v>
      </c>
      <c r="W112" t="b">
        <f>d11B!W112</f>
        <v>0</v>
      </c>
      <c r="X112" t="b">
        <f>d11B!X112</f>
        <v>0</v>
      </c>
      <c r="Y112" t="str">
        <f>d11B!Y112</f>
        <v>added age uncertainties based on power fit on LR04 uncertainties</v>
      </c>
      <c r="Z112">
        <f>d11B!Z112</f>
        <v>401</v>
      </c>
    </row>
    <row r="113" spans="1:26">
      <c r="A113" t="str">
        <f>d11B!A113</f>
        <v>boron isotopes</v>
      </c>
      <c r="B113" t="str">
        <f>d11B!B113</f>
        <v>Anagnostou</v>
      </c>
      <c r="C113">
        <f>d11B!C113</f>
        <v>2020</v>
      </c>
      <c r="D113" t="str">
        <f>d11B!D113</f>
        <v>10.1038/s41467-020-17887-x</v>
      </c>
      <c r="E113">
        <f>d11B!E113</f>
        <v>55836.766263961785</v>
      </c>
      <c r="F113">
        <f>d11B!F113</f>
        <v>263.09214485952509</v>
      </c>
      <c r="G113">
        <f>d11B!G113</f>
        <v>263.09214485952509</v>
      </c>
      <c r="H113">
        <f>d11B!H113</f>
        <v>55.836766263961785</v>
      </c>
      <c r="I113">
        <f>d11B!I113</f>
        <v>0.26309214485952509</v>
      </c>
      <c r="J113">
        <f>d11B!J113</f>
        <v>0.26309214485952509</v>
      </c>
      <c r="K113">
        <f>d11B!K113</f>
        <v>1874.5663396500602</v>
      </c>
      <c r="L113">
        <f>d11B!L113</f>
        <v>827.85509839387009</v>
      </c>
      <c r="M113">
        <f>d11B!M113</f>
        <v>555.59371185164014</v>
      </c>
      <c r="N113" t="b">
        <f>d11B!N113</f>
        <v>1</v>
      </c>
      <c r="O113" t="b">
        <f>d11B!O113</f>
        <v>0</v>
      </c>
      <c r="P113" t="str">
        <f>d11B!P113</f>
        <v>NA</v>
      </c>
      <c r="Q113" t="str">
        <f>d11B!Q113</f>
        <v>NA</v>
      </c>
      <c r="R113" t="str">
        <f>d11B!R113</f>
        <v>NA</v>
      </c>
      <c r="S113" t="str">
        <f>d11B!S113</f>
        <v>NA</v>
      </c>
      <c r="T113" t="b">
        <f>d11B!T113</f>
        <v>1</v>
      </c>
      <c r="U113" t="b">
        <f>d11B!U113</f>
        <v>0</v>
      </c>
      <c r="V113" t="str">
        <f>d11B!V113</f>
        <v>NA</v>
      </c>
      <c r="W113" t="b">
        <f>d11B!W113</f>
        <v>0</v>
      </c>
      <c r="X113" t="b">
        <f>d11B!X113</f>
        <v>0</v>
      </c>
      <c r="Y113" t="str">
        <f>d11B!Y113</f>
        <v>added age uncertainties based on power fit on LR04 uncertainties</v>
      </c>
      <c r="Z113">
        <f>d11B!Z113</f>
        <v>401</v>
      </c>
    </row>
    <row r="114" spans="1:26">
      <c r="A114" t="str">
        <f>d11B!A114</f>
        <v>boron isotopes</v>
      </c>
      <c r="B114" t="str">
        <f>d11B!B114</f>
        <v>Anagnostou</v>
      </c>
      <c r="C114">
        <f>d11B!C114</f>
        <v>2020</v>
      </c>
      <c r="D114" t="str">
        <f>d11B!D114</f>
        <v>10.1038/s41467-020-17887-x</v>
      </c>
      <c r="E114">
        <f>d11B!E114</f>
        <v>55843.364194869995</v>
      </c>
      <c r="F114">
        <f>d11B!F114</f>
        <v>263.12162258760117</v>
      </c>
      <c r="G114">
        <f>d11B!G114</f>
        <v>263.12162258760117</v>
      </c>
      <c r="H114">
        <f>d11B!H114</f>
        <v>55.843364194869999</v>
      </c>
      <c r="I114">
        <f>d11B!I114</f>
        <v>0.26312162258760119</v>
      </c>
      <c r="J114">
        <f>d11B!J114</f>
        <v>0.26312162258760119</v>
      </c>
      <c r="K114">
        <f>d11B!K114</f>
        <v>989.75892661846194</v>
      </c>
      <c r="L114">
        <f>d11B!L114</f>
        <v>219.93227776818787</v>
      </c>
      <c r="M114">
        <f>d11B!M114</f>
        <v>196.74599082972202</v>
      </c>
      <c r="N114" t="b">
        <f>d11B!N114</f>
        <v>1</v>
      </c>
      <c r="O114" t="b">
        <f>d11B!O114</f>
        <v>0</v>
      </c>
      <c r="P114" t="str">
        <f>d11B!P114</f>
        <v>NA</v>
      </c>
      <c r="Q114" t="str">
        <f>d11B!Q114</f>
        <v>NA</v>
      </c>
      <c r="R114" t="str">
        <f>d11B!R114</f>
        <v>NA</v>
      </c>
      <c r="S114" t="str">
        <f>d11B!S114</f>
        <v>NA</v>
      </c>
      <c r="T114" t="b">
        <f>d11B!T114</f>
        <v>1</v>
      </c>
      <c r="U114" t="b">
        <f>d11B!U114</f>
        <v>0</v>
      </c>
      <c r="V114" t="str">
        <f>d11B!V114</f>
        <v>NA</v>
      </c>
      <c r="W114" t="b">
        <f>d11B!W114</f>
        <v>0</v>
      </c>
      <c r="X114" t="b">
        <f>d11B!X114</f>
        <v>0</v>
      </c>
      <c r="Y114" t="str">
        <f>d11B!Y114</f>
        <v>added age uncertainties based on power fit on LR04 uncertainties</v>
      </c>
      <c r="Z114">
        <f>d11B!Z114</f>
        <v>401</v>
      </c>
    </row>
    <row r="115" spans="1:26">
      <c r="A115" t="str">
        <f>d11B!A115</f>
        <v>boron isotopes</v>
      </c>
      <c r="B115" t="str">
        <f>d11B!B115</f>
        <v>Anagnostou</v>
      </c>
      <c r="C115">
        <f>d11B!C115</f>
        <v>2020</v>
      </c>
      <c r="D115" t="str">
        <f>d11B!D115</f>
        <v>10.1038/s41467-020-17887-x</v>
      </c>
      <c r="E115">
        <f>d11B!E115</f>
        <v>55851.280906677239</v>
      </c>
      <c r="F115">
        <f>d11B!F115</f>
        <v>263.15699202541276</v>
      </c>
      <c r="G115">
        <f>d11B!G115</f>
        <v>263.15699202541276</v>
      </c>
      <c r="H115">
        <f>d11B!H115</f>
        <v>55.851280906677239</v>
      </c>
      <c r="I115">
        <f>d11B!I115</f>
        <v>0.26315699202541276</v>
      </c>
      <c r="J115">
        <f>d11B!J115</f>
        <v>0.26315699202541276</v>
      </c>
      <c r="K115">
        <f>d11B!K115</f>
        <v>1964.0208343398199</v>
      </c>
      <c r="L115">
        <f>d11B!L115</f>
        <v>1325.2710824261403</v>
      </c>
      <c r="M115">
        <f>d11B!M115</f>
        <v>723.95736847843978</v>
      </c>
      <c r="N115" t="b">
        <f>d11B!N115</f>
        <v>1</v>
      </c>
      <c r="O115" t="b">
        <f>d11B!O115</f>
        <v>0</v>
      </c>
      <c r="P115" t="str">
        <f>d11B!P115</f>
        <v>NA</v>
      </c>
      <c r="Q115" t="str">
        <f>d11B!Q115</f>
        <v>NA</v>
      </c>
      <c r="R115" t="str">
        <f>d11B!R115</f>
        <v>NA</v>
      </c>
      <c r="S115" t="str">
        <f>d11B!S115</f>
        <v>NA</v>
      </c>
      <c r="T115" t="b">
        <f>d11B!T115</f>
        <v>1</v>
      </c>
      <c r="U115" t="b">
        <f>d11B!U115</f>
        <v>0</v>
      </c>
      <c r="V115" t="str">
        <f>d11B!V115</f>
        <v>NA</v>
      </c>
      <c r="W115" t="b">
        <f>d11B!W115</f>
        <v>0</v>
      </c>
      <c r="X115" t="b">
        <f>d11B!X115</f>
        <v>0</v>
      </c>
      <c r="Y115" t="str">
        <f>d11B!Y115</f>
        <v>added age uncertainties based on power fit on LR04 uncertainties</v>
      </c>
      <c r="Z115">
        <f>d11B!Z115</f>
        <v>401</v>
      </c>
    </row>
    <row r="116" spans="1:26">
      <c r="A116" t="str">
        <f>d11B!A116</f>
        <v>boron isotopes</v>
      </c>
      <c r="B116" t="str">
        <f>d11B!B116</f>
        <v>Anagnostou</v>
      </c>
      <c r="C116">
        <f>d11B!C116</f>
        <v>2020</v>
      </c>
      <c r="D116" t="str">
        <f>d11B!D116</f>
        <v>10.1038/s41467-020-17887-x</v>
      </c>
      <c r="E116">
        <f>d11B!E116</f>
        <v>55881.160749435425</v>
      </c>
      <c r="F116">
        <f>d11B!F116</f>
        <v>263.29048364983885</v>
      </c>
      <c r="G116">
        <f>d11B!G116</f>
        <v>263.29048364983885</v>
      </c>
      <c r="H116">
        <f>d11B!H116</f>
        <v>55.881160749435423</v>
      </c>
      <c r="I116">
        <f>d11B!I116</f>
        <v>0.26329048364983887</v>
      </c>
      <c r="J116">
        <f>d11B!J116</f>
        <v>0.26329048364983887</v>
      </c>
      <c r="K116">
        <f>d11B!K116</f>
        <v>2901.35781300697</v>
      </c>
      <c r="L116">
        <f>d11B!L116</f>
        <v>1612.3181919427498</v>
      </c>
      <c r="M116">
        <f>d11B!M116</f>
        <v>948.22238256539003</v>
      </c>
      <c r="N116" t="b">
        <f>d11B!N116</f>
        <v>1</v>
      </c>
      <c r="O116" t="b">
        <f>d11B!O116</f>
        <v>0</v>
      </c>
      <c r="P116" t="str">
        <f>d11B!P116</f>
        <v>NA</v>
      </c>
      <c r="Q116" t="str">
        <f>d11B!Q116</f>
        <v>NA</v>
      </c>
      <c r="R116" t="str">
        <f>d11B!R116</f>
        <v>NA</v>
      </c>
      <c r="S116" t="str">
        <f>d11B!S116</f>
        <v>NA</v>
      </c>
      <c r="T116" t="b">
        <f>d11B!T116</f>
        <v>1</v>
      </c>
      <c r="U116" t="b">
        <f>d11B!U116</f>
        <v>0</v>
      </c>
      <c r="V116" t="str">
        <f>d11B!V116</f>
        <v>NA</v>
      </c>
      <c r="W116" t="b">
        <f>d11B!W116</f>
        <v>0</v>
      </c>
      <c r="X116" t="b">
        <f>d11B!X116</f>
        <v>0</v>
      </c>
      <c r="Y116" t="str">
        <f>d11B!Y116</f>
        <v>added age uncertainties based on power fit on LR04 uncertainties</v>
      </c>
      <c r="Z116">
        <f>d11B!Z116</f>
        <v>401</v>
      </c>
    </row>
    <row r="117" spans="1:26">
      <c r="A117" t="str">
        <f>d11B!A117</f>
        <v>boron isotopes</v>
      </c>
      <c r="B117" t="str">
        <f>d11B!B117</f>
        <v>Anagnostou</v>
      </c>
      <c r="C117">
        <f>d11B!C117</f>
        <v>2020</v>
      </c>
      <c r="D117" t="str">
        <f>d11B!D117</f>
        <v>10.1038/s41467-020-17887-x</v>
      </c>
      <c r="E117">
        <f>d11B!E117</f>
        <v>55891.575670003891</v>
      </c>
      <c r="F117">
        <f>d11B!F117</f>
        <v>263.33701263287679</v>
      </c>
      <c r="G117">
        <f>d11B!G117</f>
        <v>263.33701263287679</v>
      </c>
      <c r="H117">
        <f>d11B!H117</f>
        <v>55.891575670003888</v>
      </c>
      <c r="I117">
        <f>d11B!I117</f>
        <v>0.26333701263287679</v>
      </c>
      <c r="J117">
        <f>d11B!J117</f>
        <v>0.26333701263287679</v>
      </c>
      <c r="K117">
        <f>d11B!K117</f>
        <v>1531.93368425827</v>
      </c>
      <c r="L117">
        <f>d11B!L117</f>
        <v>493.25575362833001</v>
      </c>
      <c r="M117">
        <f>d11B!M117</f>
        <v>344.86812937358991</v>
      </c>
      <c r="N117" t="b">
        <f>d11B!N117</f>
        <v>1</v>
      </c>
      <c r="O117" t="b">
        <f>d11B!O117</f>
        <v>0</v>
      </c>
      <c r="P117" t="str">
        <f>d11B!P117</f>
        <v>NA</v>
      </c>
      <c r="Q117" t="str">
        <f>d11B!Q117</f>
        <v>NA</v>
      </c>
      <c r="R117" t="str">
        <f>d11B!R117</f>
        <v>NA</v>
      </c>
      <c r="S117" t="str">
        <f>d11B!S117</f>
        <v>NA</v>
      </c>
      <c r="T117" t="b">
        <f>d11B!T117</f>
        <v>1</v>
      </c>
      <c r="U117" t="b">
        <f>d11B!U117</f>
        <v>0</v>
      </c>
      <c r="V117" t="str">
        <f>d11B!V117</f>
        <v>NA</v>
      </c>
      <c r="W117" t="b">
        <f>d11B!W117</f>
        <v>0</v>
      </c>
      <c r="X117" t="b">
        <f>d11B!X117</f>
        <v>0</v>
      </c>
      <c r="Y117" t="str">
        <f>d11B!Y117</f>
        <v>added age uncertainties based on power fit on LR04 uncertainties</v>
      </c>
      <c r="Z117">
        <f>d11B!Z117</f>
        <v>401</v>
      </c>
    </row>
    <row r="118" spans="1:26">
      <c r="A118" t="str">
        <f>d11B!A118</f>
        <v>boron isotopes</v>
      </c>
      <c r="B118" t="str">
        <f>d11B!B118</f>
        <v>Anagnostou</v>
      </c>
      <c r="C118">
        <f>d11B!C118</f>
        <v>2020</v>
      </c>
      <c r="D118" t="str">
        <f>d11B!D118</f>
        <v>10.1038/s41467-020-17887-x</v>
      </c>
      <c r="E118">
        <f>d11B!E118</f>
        <v>55901.636981248848</v>
      </c>
      <c r="F118">
        <f>d11B!F118</f>
        <v>263.38196142870805</v>
      </c>
      <c r="G118">
        <f>d11B!G118</f>
        <v>263.38196142870805</v>
      </c>
      <c r="H118">
        <f>d11B!H118</f>
        <v>55.901636981248849</v>
      </c>
      <c r="I118">
        <f>d11B!I118</f>
        <v>0.26338196142870807</v>
      </c>
      <c r="J118">
        <f>d11B!J118</f>
        <v>0.26338196142870807</v>
      </c>
      <c r="K118">
        <f>d11B!K118</f>
        <v>1968.01449647965</v>
      </c>
      <c r="L118">
        <f>d11B!L118</f>
        <v>644.01547496900002</v>
      </c>
      <c r="M118">
        <f>d11B!M118</f>
        <v>519.80190771958019</v>
      </c>
      <c r="N118" t="b">
        <f>d11B!N118</f>
        <v>1</v>
      </c>
      <c r="O118" t="b">
        <f>d11B!O118</f>
        <v>0</v>
      </c>
      <c r="P118" t="str">
        <f>d11B!P118</f>
        <v>NA</v>
      </c>
      <c r="Q118" t="str">
        <f>d11B!Q118</f>
        <v>NA</v>
      </c>
      <c r="R118" t="str">
        <f>d11B!R118</f>
        <v>NA</v>
      </c>
      <c r="S118" t="str">
        <f>d11B!S118</f>
        <v>NA</v>
      </c>
      <c r="T118" t="b">
        <f>d11B!T118</f>
        <v>1</v>
      </c>
      <c r="U118" t="b">
        <f>d11B!U118</f>
        <v>0</v>
      </c>
      <c r="V118" t="str">
        <f>d11B!V118</f>
        <v>NA</v>
      </c>
      <c r="W118" t="b">
        <f>d11B!W118</f>
        <v>0</v>
      </c>
      <c r="X118" t="b">
        <f>d11B!X118</f>
        <v>0</v>
      </c>
      <c r="Y118" t="str">
        <f>d11B!Y118</f>
        <v>added age uncertainties based on power fit on LR04 uncertainties</v>
      </c>
      <c r="Z118">
        <f>d11B!Z118</f>
        <v>401</v>
      </c>
    </row>
    <row r="119" spans="1:26">
      <c r="A119" t="str">
        <f>d11B!A119</f>
        <v>boron isotopes</v>
      </c>
      <c r="B119" t="str">
        <f>d11B!B119</f>
        <v>Anagnostou</v>
      </c>
      <c r="C119">
        <f>d11B!C119</f>
        <v>2020</v>
      </c>
      <c r="D119" t="str">
        <f>d11B!D119</f>
        <v>10.1038/s41467-020-17887-x</v>
      </c>
      <c r="E119">
        <f>d11B!E119</f>
        <v>55906.725334167473</v>
      </c>
      <c r="F119">
        <f>d11B!F119</f>
        <v>263.40469342908904</v>
      </c>
      <c r="G119">
        <f>d11B!G119</f>
        <v>263.40469342908904</v>
      </c>
      <c r="H119">
        <f>d11B!H119</f>
        <v>55.906725334167476</v>
      </c>
      <c r="I119">
        <f>d11B!I119</f>
        <v>0.26340469342908901</v>
      </c>
      <c r="J119">
        <f>d11B!J119</f>
        <v>0.26340469342908901</v>
      </c>
      <c r="K119">
        <f>d11B!K119</f>
        <v>817.94312061251003</v>
      </c>
      <c r="L119">
        <f>d11B!L119</f>
        <v>240.98085763935001</v>
      </c>
      <c r="M119">
        <f>d11B!M119</f>
        <v>182.31507001486307</v>
      </c>
      <c r="N119" t="b">
        <f>d11B!N119</f>
        <v>1</v>
      </c>
      <c r="O119" t="b">
        <f>d11B!O119</f>
        <v>0</v>
      </c>
      <c r="P119" t="str">
        <f>d11B!P119</f>
        <v>NA</v>
      </c>
      <c r="Q119" t="str">
        <f>d11B!Q119</f>
        <v>NA</v>
      </c>
      <c r="R119" t="str">
        <f>d11B!R119</f>
        <v>NA</v>
      </c>
      <c r="S119" t="str">
        <f>d11B!S119</f>
        <v>NA</v>
      </c>
      <c r="T119" t="b">
        <f>d11B!T119</f>
        <v>1</v>
      </c>
      <c r="U119" t="b">
        <f>d11B!U119</f>
        <v>0</v>
      </c>
      <c r="V119" t="str">
        <f>d11B!V119</f>
        <v>NA</v>
      </c>
      <c r="W119" t="b">
        <f>d11B!W119</f>
        <v>0</v>
      </c>
      <c r="X119" t="b">
        <f>d11B!X119</f>
        <v>0</v>
      </c>
      <c r="Y119" t="str">
        <f>d11B!Y119</f>
        <v>added age uncertainties based on power fit on LR04 uncertainties</v>
      </c>
      <c r="Z119">
        <f>d11B!Z119</f>
        <v>401</v>
      </c>
    </row>
    <row r="120" spans="1:26">
      <c r="A120" t="str">
        <f>d11B!A120</f>
        <v>boron isotopes</v>
      </c>
      <c r="B120" t="str">
        <f>d11B!B120</f>
        <v>Anagnostou</v>
      </c>
      <c r="C120">
        <f>d11B!C120</f>
        <v>2020</v>
      </c>
      <c r="D120" t="str">
        <f>d11B!D120</f>
        <v>10.1038/s41467-020-17887-x</v>
      </c>
      <c r="E120">
        <f>d11B!E120</f>
        <v>55919.779434204094</v>
      </c>
      <c r="F120">
        <f>d11B!F120</f>
        <v>263.46301157599601</v>
      </c>
      <c r="G120">
        <f>d11B!G120</f>
        <v>263.46301157599601</v>
      </c>
      <c r="H120">
        <f>d11B!H120</f>
        <v>55.919779434204095</v>
      </c>
      <c r="I120">
        <f>d11B!I120</f>
        <v>0.263463011575996</v>
      </c>
      <c r="J120">
        <f>d11B!J120</f>
        <v>0.263463011575996</v>
      </c>
      <c r="K120">
        <f>d11B!K120</f>
        <v>797.70314856717391</v>
      </c>
      <c r="L120">
        <f>d11B!L120</f>
        <v>451.4592098721962</v>
      </c>
      <c r="M120">
        <f>d11B!M120</f>
        <v>246.88877155190585</v>
      </c>
      <c r="N120" t="b">
        <f>d11B!N120</f>
        <v>1</v>
      </c>
      <c r="O120" t="b">
        <f>d11B!O120</f>
        <v>0</v>
      </c>
      <c r="P120" t="str">
        <f>d11B!P120</f>
        <v>NA</v>
      </c>
      <c r="Q120" t="str">
        <f>d11B!Q120</f>
        <v>NA</v>
      </c>
      <c r="R120" t="str">
        <f>d11B!R120</f>
        <v>NA</v>
      </c>
      <c r="S120" t="str">
        <f>d11B!S120</f>
        <v>NA</v>
      </c>
      <c r="T120" t="b">
        <f>d11B!T120</f>
        <v>1</v>
      </c>
      <c r="U120" t="b">
        <f>d11B!U120</f>
        <v>0</v>
      </c>
      <c r="V120" t="str">
        <f>d11B!V120</f>
        <v>NA</v>
      </c>
      <c r="W120" t="b">
        <f>d11B!W120</f>
        <v>0</v>
      </c>
      <c r="X120" t="b">
        <f>d11B!X120</f>
        <v>0</v>
      </c>
      <c r="Y120" t="str">
        <f>d11B!Y120</f>
        <v>added age uncertainties based on power fit on LR04 uncertainties</v>
      </c>
      <c r="Z120">
        <f>d11B!Z120</f>
        <v>401</v>
      </c>
    </row>
    <row r="121" spans="1:26">
      <c r="A121" t="str">
        <f>d11B!A121</f>
        <v>boron isotopes</v>
      </c>
      <c r="B121" t="str">
        <f>d11B!B121</f>
        <v>Anagnostou</v>
      </c>
      <c r="C121">
        <f>d11B!C121</f>
        <v>2020</v>
      </c>
      <c r="D121" t="str">
        <f>d11B!D121</f>
        <v>10.1038/s41467-020-17887-x</v>
      </c>
      <c r="E121">
        <f>d11B!E121</f>
        <v>55939.039447784417</v>
      </c>
      <c r="F121">
        <f>d11B!F121</f>
        <v>263.54905285714534</v>
      </c>
      <c r="G121">
        <f>d11B!G121</f>
        <v>263.54905285714534</v>
      </c>
      <c r="H121">
        <f>d11B!H121</f>
        <v>55.939039447784417</v>
      </c>
      <c r="I121">
        <f>d11B!I121</f>
        <v>0.26354905285714536</v>
      </c>
      <c r="J121">
        <f>d11B!J121</f>
        <v>0.26354905285714536</v>
      </c>
      <c r="K121">
        <f>d11B!K121</f>
        <v>1171.59346030447</v>
      </c>
      <c r="L121">
        <f>d11B!L121</f>
        <v>366.05980891533</v>
      </c>
      <c r="M121">
        <f>d11B!M121</f>
        <v>272.30795208402799</v>
      </c>
      <c r="N121" t="b">
        <f>d11B!N121</f>
        <v>1</v>
      </c>
      <c r="O121" t="b">
        <f>d11B!O121</f>
        <v>0</v>
      </c>
      <c r="P121" t="str">
        <f>d11B!P121</f>
        <v>NA</v>
      </c>
      <c r="Q121" t="str">
        <f>d11B!Q121</f>
        <v>NA</v>
      </c>
      <c r="R121" t="str">
        <f>d11B!R121</f>
        <v>NA</v>
      </c>
      <c r="S121" t="str">
        <f>d11B!S121</f>
        <v>NA</v>
      </c>
      <c r="T121" t="b">
        <f>d11B!T121</f>
        <v>1</v>
      </c>
      <c r="U121" t="b">
        <f>d11B!U121</f>
        <v>0</v>
      </c>
      <c r="V121" t="str">
        <f>d11B!V121</f>
        <v>NA</v>
      </c>
      <c r="W121" t="b">
        <f>d11B!W121</f>
        <v>0</v>
      </c>
      <c r="X121" t="b">
        <f>d11B!X121</f>
        <v>0</v>
      </c>
      <c r="Y121" t="str">
        <f>d11B!Y121</f>
        <v>added age uncertainties based on power fit on LR04 uncertainties</v>
      </c>
      <c r="Z121">
        <f>d11B!Z121</f>
        <v>401</v>
      </c>
    </row>
    <row r="122" spans="1:26">
      <c r="A122" t="str">
        <f>d11B!A122</f>
        <v>boron isotopes</v>
      </c>
      <c r="B122" t="str">
        <f>d11B!B122</f>
        <v>Anagnostou</v>
      </c>
      <c r="C122">
        <f>d11B!C122</f>
        <v>2020</v>
      </c>
      <c r="D122" t="str">
        <f>d11B!D122</f>
        <v>10.1038/s41467-020-17887-x</v>
      </c>
      <c r="E122">
        <f>d11B!E122</f>
        <v>55960.837490081787</v>
      </c>
      <c r="F122">
        <f>d11B!F122</f>
        <v>263.64643055757989</v>
      </c>
      <c r="G122">
        <f>d11B!G122</f>
        <v>263.64643055757989</v>
      </c>
      <c r="H122">
        <f>d11B!H122</f>
        <v>55.960837490081786</v>
      </c>
      <c r="I122">
        <f>d11B!I122</f>
        <v>0.26364643055757991</v>
      </c>
      <c r="J122">
        <f>d11B!J122</f>
        <v>0.26364643055757991</v>
      </c>
      <c r="K122">
        <f>d11B!K122</f>
        <v>897.57090481956402</v>
      </c>
      <c r="L122">
        <f>d11B!L122</f>
        <v>251.56460486906599</v>
      </c>
      <c r="M122">
        <f>d11B!M122</f>
        <v>195.64592511312708</v>
      </c>
      <c r="N122" t="b">
        <f>d11B!N122</f>
        <v>1</v>
      </c>
      <c r="O122" t="b">
        <f>d11B!O122</f>
        <v>0</v>
      </c>
      <c r="P122" t="str">
        <f>d11B!P122</f>
        <v>NA</v>
      </c>
      <c r="Q122" t="str">
        <f>d11B!Q122</f>
        <v>NA</v>
      </c>
      <c r="R122" t="str">
        <f>d11B!R122</f>
        <v>NA</v>
      </c>
      <c r="S122" t="str">
        <f>d11B!S122</f>
        <v>NA</v>
      </c>
      <c r="T122" t="b">
        <f>d11B!T122</f>
        <v>1</v>
      </c>
      <c r="U122" t="b">
        <f>d11B!U122</f>
        <v>0</v>
      </c>
      <c r="V122" t="str">
        <f>d11B!V122</f>
        <v>NA</v>
      </c>
      <c r="W122" t="b">
        <f>d11B!W122</f>
        <v>0</v>
      </c>
      <c r="X122" t="b">
        <f>d11B!X122</f>
        <v>0</v>
      </c>
      <c r="Y122" t="str">
        <f>d11B!Y122</f>
        <v>added age uncertainties based on power fit on LR04 uncertainties</v>
      </c>
      <c r="Z122">
        <f>d11B!Z122</f>
        <v>401</v>
      </c>
    </row>
    <row r="123" spans="1:26">
      <c r="A123" t="str">
        <f>d11B!A123</f>
        <v>boron isotopes</v>
      </c>
      <c r="B123" t="str">
        <f>d11B!B123</f>
        <v>Anagnostou</v>
      </c>
      <c r="C123">
        <f>d11B!C123</f>
        <v>2020</v>
      </c>
      <c r="D123" t="str">
        <f>d11B!D123</f>
        <v>10.1038/s41467-020-17887-x</v>
      </c>
      <c r="E123">
        <f>d11B!E123</f>
        <v>55977.876934051506</v>
      </c>
      <c r="F123">
        <f>d11B!F123</f>
        <v>263.72254895491722</v>
      </c>
      <c r="G123">
        <f>d11B!G123</f>
        <v>263.72254895491722</v>
      </c>
      <c r="H123">
        <f>d11B!H123</f>
        <v>55.977876934051508</v>
      </c>
      <c r="I123">
        <f>d11B!I123</f>
        <v>0.2637225489549172</v>
      </c>
      <c r="J123">
        <f>d11B!J123</f>
        <v>0.2637225489549172</v>
      </c>
      <c r="K123">
        <f>d11B!K123</f>
        <v>818.15034506868005</v>
      </c>
      <c r="L123">
        <f>d11B!L123</f>
        <v>240.19371341376996</v>
      </c>
      <c r="M123">
        <f>d11B!M123</f>
        <v>172.5942903810311</v>
      </c>
      <c r="N123" t="b">
        <f>d11B!N123</f>
        <v>1</v>
      </c>
      <c r="O123" t="b">
        <f>d11B!O123</f>
        <v>0</v>
      </c>
      <c r="P123" t="str">
        <f>d11B!P123</f>
        <v>NA</v>
      </c>
      <c r="Q123" t="str">
        <f>d11B!Q123</f>
        <v>NA</v>
      </c>
      <c r="R123" t="str">
        <f>d11B!R123</f>
        <v>NA</v>
      </c>
      <c r="S123" t="str">
        <f>d11B!S123</f>
        <v>NA</v>
      </c>
      <c r="T123" t="b">
        <f>d11B!T123</f>
        <v>1</v>
      </c>
      <c r="U123" t="b">
        <f>d11B!U123</f>
        <v>0</v>
      </c>
      <c r="V123" t="str">
        <f>d11B!V123</f>
        <v>NA</v>
      </c>
      <c r="W123" t="b">
        <f>d11B!W123</f>
        <v>0</v>
      </c>
      <c r="X123" t="b">
        <f>d11B!X123</f>
        <v>0</v>
      </c>
      <c r="Y123" t="str">
        <f>d11B!Y123</f>
        <v>added age uncertainties based on power fit on LR04 uncertainties</v>
      </c>
      <c r="Z123">
        <f>d11B!Z123</f>
        <v>401</v>
      </c>
    </row>
    <row r="124" spans="1:26">
      <c r="A124" t="str">
        <f>d11B!A124</f>
        <v>boron isotopes</v>
      </c>
      <c r="B124" t="str">
        <f>d11B!B124</f>
        <v>Anagnostou</v>
      </c>
      <c r="C124">
        <f>d11B!C124</f>
        <v>2020</v>
      </c>
      <c r="D124" t="str">
        <f>d11B!D124</f>
        <v>10.1038/s41467-020-17887-x</v>
      </c>
      <c r="E124">
        <f>d11B!E124</f>
        <v>56024.173995971716</v>
      </c>
      <c r="F124">
        <f>d11B!F124</f>
        <v>263.9293605685649</v>
      </c>
      <c r="G124">
        <f>d11B!G124</f>
        <v>263.9293605685649</v>
      </c>
      <c r="H124">
        <f>d11B!H124</f>
        <v>56.024173995971715</v>
      </c>
      <c r="I124">
        <f>d11B!I124</f>
        <v>0.26392936056856492</v>
      </c>
      <c r="J124">
        <f>d11B!J124</f>
        <v>0.26392936056856492</v>
      </c>
      <c r="K124">
        <f>d11B!K124</f>
        <v>961.12576414364401</v>
      </c>
      <c r="L124">
        <f>d11B!L124</f>
        <v>294.13039206872611</v>
      </c>
      <c r="M124">
        <f>d11B!M124</f>
        <v>237.67461118376002</v>
      </c>
      <c r="N124" t="b">
        <f>d11B!N124</f>
        <v>1</v>
      </c>
      <c r="O124" t="b">
        <f>d11B!O124</f>
        <v>0</v>
      </c>
      <c r="P124" t="str">
        <f>d11B!P124</f>
        <v>NA</v>
      </c>
      <c r="Q124" t="str">
        <f>d11B!Q124</f>
        <v>NA</v>
      </c>
      <c r="R124" t="str">
        <f>d11B!R124</f>
        <v>NA</v>
      </c>
      <c r="S124" t="str">
        <f>d11B!S124</f>
        <v>NA</v>
      </c>
      <c r="T124" t="b">
        <f>d11B!T124</f>
        <v>1</v>
      </c>
      <c r="U124" t="b">
        <f>d11B!U124</f>
        <v>0</v>
      </c>
      <c r="V124" t="str">
        <f>d11B!V124</f>
        <v>NA</v>
      </c>
      <c r="W124" t="b">
        <f>d11B!W124</f>
        <v>0</v>
      </c>
      <c r="X124" t="b">
        <f>d11B!X124</f>
        <v>0</v>
      </c>
      <c r="Y124" t="str">
        <f>d11B!Y124</f>
        <v>added age uncertainties based on power fit on LR04 uncertainties</v>
      </c>
      <c r="Z124">
        <f>d11B!Z124</f>
        <v>401</v>
      </c>
    </row>
    <row r="125" spans="1:26">
      <c r="A125" t="str">
        <f>d11B!A125</f>
        <v>boron isotopes</v>
      </c>
      <c r="B125" t="str">
        <f>d11B!B125</f>
        <v>Anagnostou</v>
      </c>
      <c r="C125">
        <f>d11B!C125</f>
        <v>2020</v>
      </c>
      <c r="D125" t="str">
        <f>d11B!D125</f>
        <v>10.1038/s41467-020-17887-x</v>
      </c>
      <c r="E125">
        <f>d11B!E125</f>
        <v>56040.418579101613</v>
      </c>
      <c r="F125">
        <f>d11B!F125</f>
        <v>264.00192394859994</v>
      </c>
      <c r="G125">
        <f>d11B!G125</f>
        <v>264.00192394859994</v>
      </c>
      <c r="H125">
        <f>d11B!H125</f>
        <v>56.040418579101612</v>
      </c>
      <c r="I125">
        <f>d11B!I125</f>
        <v>0.26400192394859995</v>
      </c>
      <c r="J125">
        <f>d11B!J125</f>
        <v>0.26400192394859995</v>
      </c>
      <c r="K125">
        <f>d11B!K125</f>
        <v>1287.6272945262101</v>
      </c>
      <c r="L125">
        <f>d11B!L125</f>
        <v>360.94390080013</v>
      </c>
      <c r="M125">
        <f>d11B!M125</f>
        <v>298.70264573234601</v>
      </c>
      <c r="N125" t="b">
        <f>d11B!N125</f>
        <v>1</v>
      </c>
      <c r="O125" t="b">
        <f>d11B!O125</f>
        <v>0</v>
      </c>
      <c r="P125" t="str">
        <f>d11B!P125</f>
        <v>NA</v>
      </c>
      <c r="Q125" t="str">
        <f>d11B!Q125</f>
        <v>NA</v>
      </c>
      <c r="R125" t="str">
        <f>d11B!R125</f>
        <v>NA</v>
      </c>
      <c r="S125" t="str">
        <f>d11B!S125</f>
        <v>NA</v>
      </c>
      <c r="T125" t="b">
        <f>d11B!T125</f>
        <v>1</v>
      </c>
      <c r="U125" t="b">
        <f>d11B!U125</f>
        <v>0</v>
      </c>
      <c r="V125" t="str">
        <f>d11B!V125</f>
        <v>NA</v>
      </c>
      <c r="W125" t="b">
        <f>d11B!W125</f>
        <v>0</v>
      </c>
      <c r="X125" t="b">
        <f>d11B!X125</f>
        <v>0</v>
      </c>
      <c r="Y125" t="str">
        <f>d11B!Y125</f>
        <v>added age uncertainties based on power fit on LR04 uncertainties</v>
      </c>
      <c r="Z125">
        <f>d11B!Z125</f>
        <v>401</v>
      </c>
    </row>
    <row r="126" spans="1:26">
      <c r="A126" t="str">
        <f>d11B!A126</f>
        <v>boron isotopes</v>
      </c>
      <c r="B126" t="str">
        <f>d11B!B126</f>
        <v>Anagnostou</v>
      </c>
      <c r="C126">
        <f>d11B!C126</f>
        <v>2020</v>
      </c>
      <c r="D126" t="str">
        <f>d11B!D126</f>
        <v>10.1038/s41467-020-17887-x</v>
      </c>
      <c r="E126">
        <f>d11B!E126</f>
        <v>56051.789787292539</v>
      </c>
      <c r="F126">
        <f>d11B!F126</f>
        <v>264.05271766631625</v>
      </c>
      <c r="G126">
        <f>d11B!G126</f>
        <v>264.05271766631625</v>
      </c>
      <c r="H126">
        <f>d11B!H126</f>
        <v>56.051789787292542</v>
      </c>
      <c r="I126">
        <f>d11B!I126</f>
        <v>0.26405271766631627</v>
      </c>
      <c r="J126">
        <f>d11B!J126</f>
        <v>0.26405271766631627</v>
      </c>
      <c r="K126">
        <f>d11B!K126</f>
        <v>804.64648319408502</v>
      </c>
      <c r="L126">
        <f>d11B!L126</f>
        <v>210.4761355003651</v>
      </c>
      <c r="M126">
        <f>d11B!M126</f>
        <v>170.93881694019706</v>
      </c>
      <c r="N126" t="b">
        <f>d11B!N126</f>
        <v>1</v>
      </c>
      <c r="O126" t="b">
        <f>d11B!O126</f>
        <v>0</v>
      </c>
      <c r="P126" t="str">
        <f>d11B!P126</f>
        <v>NA</v>
      </c>
      <c r="Q126" t="str">
        <f>d11B!Q126</f>
        <v>NA</v>
      </c>
      <c r="R126" t="str">
        <f>d11B!R126</f>
        <v>NA</v>
      </c>
      <c r="S126" t="str">
        <f>d11B!S126</f>
        <v>NA</v>
      </c>
      <c r="T126" t="b">
        <f>d11B!T126</f>
        <v>1</v>
      </c>
      <c r="U126" t="b">
        <f>d11B!U126</f>
        <v>0</v>
      </c>
      <c r="V126" t="str">
        <f>d11B!V126</f>
        <v>NA</v>
      </c>
      <c r="W126" t="b">
        <f>d11B!W126</f>
        <v>0</v>
      </c>
      <c r="X126" t="b">
        <f>d11B!X126</f>
        <v>0</v>
      </c>
      <c r="Y126" t="str">
        <f>d11B!Y126</f>
        <v>added age uncertainties based on power fit on LR04 uncertainties</v>
      </c>
      <c r="Z126">
        <f>d11B!Z126</f>
        <v>401</v>
      </c>
    </row>
    <row r="127" spans="1:26">
      <c r="A127" t="str">
        <f>d11B!A127</f>
        <v>boron isotopes</v>
      </c>
      <c r="B127" t="str">
        <f>d11B!B127</f>
        <v>Anagnostou</v>
      </c>
      <c r="C127">
        <f>d11B!C127</f>
        <v>2020</v>
      </c>
      <c r="D127" t="str">
        <f>d11B!D127</f>
        <v>10.1038/s41467-020-17887-x</v>
      </c>
      <c r="E127">
        <f>d11B!E127</f>
        <v>56102.147994995226</v>
      </c>
      <c r="F127">
        <f>d11B!F127</f>
        <v>264.27765485877086</v>
      </c>
      <c r="G127">
        <f>d11B!G127</f>
        <v>264.27765485877086</v>
      </c>
      <c r="H127">
        <f>d11B!H127</f>
        <v>56.102147994995228</v>
      </c>
      <c r="I127">
        <f>d11B!I127</f>
        <v>0.26427765485877086</v>
      </c>
      <c r="J127">
        <f>d11B!J127</f>
        <v>0.26427765485877086</v>
      </c>
      <c r="K127">
        <f>d11B!K127</f>
        <v>1089.65393969558</v>
      </c>
      <c r="L127">
        <f>d11B!L127</f>
        <v>329.18230036185014</v>
      </c>
      <c r="M127">
        <f>d11B!M127</f>
        <v>262.587175321892</v>
      </c>
      <c r="N127" t="b">
        <f>d11B!N127</f>
        <v>1</v>
      </c>
      <c r="O127" t="b">
        <f>d11B!O127</f>
        <v>0</v>
      </c>
      <c r="P127" t="str">
        <f>d11B!P127</f>
        <v>NA</v>
      </c>
      <c r="Q127" t="str">
        <f>d11B!Q127</f>
        <v>NA</v>
      </c>
      <c r="R127" t="str">
        <f>d11B!R127</f>
        <v>NA</v>
      </c>
      <c r="S127" t="str">
        <f>d11B!S127</f>
        <v>NA</v>
      </c>
      <c r="T127" t="b">
        <f>d11B!T127</f>
        <v>1</v>
      </c>
      <c r="U127" t="b">
        <f>d11B!U127</f>
        <v>0</v>
      </c>
      <c r="V127" t="str">
        <f>d11B!V127</f>
        <v>NA</v>
      </c>
      <c r="W127" t="b">
        <f>d11B!W127</f>
        <v>0</v>
      </c>
      <c r="X127" t="b">
        <f>d11B!X127</f>
        <v>0</v>
      </c>
      <c r="Y127" t="str">
        <f>d11B!Y127</f>
        <v>added age uncertainties based on power fit on LR04 uncertainties</v>
      </c>
      <c r="Z127">
        <f>d11B!Z127</f>
        <v>401</v>
      </c>
    </row>
    <row r="128" spans="1:26">
      <c r="A128" t="str">
        <f>d11B!A128</f>
        <v>boron isotopes</v>
      </c>
      <c r="B128" t="str">
        <f>d11B!B128</f>
        <v>Anagnostou</v>
      </c>
      <c r="C128">
        <f>d11B!C128</f>
        <v>2020</v>
      </c>
      <c r="D128" t="str">
        <f>d11B!D128</f>
        <v>10.1038/s41467-020-17887-x</v>
      </c>
      <c r="E128">
        <f>d11B!E128</f>
        <v>56134.637161255021</v>
      </c>
      <c r="F128">
        <f>d11B!F128</f>
        <v>264.42277007714932</v>
      </c>
      <c r="G128">
        <f>d11B!G128</f>
        <v>264.42277007714932</v>
      </c>
      <c r="H128">
        <f>d11B!H128</f>
        <v>56.134637161255021</v>
      </c>
      <c r="I128">
        <f>d11B!I128</f>
        <v>0.26442277007714932</v>
      </c>
      <c r="J128">
        <f>d11B!J128</f>
        <v>0.26442277007714932</v>
      </c>
      <c r="K128">
        <f>d11B!K128</f>
        <v>817.21711593021803</v>
      </c>
      <c r="L128">
        <f>d11B!L128</f>
        <v>270.3660303077919</v>
      </c>
      <c r="M128">
        <f>d11B!M128</f>
        <v>170.93995218868406</v>
      </c>
      <c r="N128" t="b">
        <f>d11B!N128</f>
        <v>1</v>
      </c>
      <c r="O128" t="b">
        <f>d11B!O128</f>
        <v>0</v>
      </c>
      <c r="P128" t="str">
        <f>d11B!P128</f>
        <v>NA</v>
      </c>
      <c r="Q128" t="str">
        <f>d11B!Q128</f>
        <v>NA</v>
      </c>
      <c r="R128" t="str">
        <f>d11B!R128</f>
        <v>NA</v>
      </c>
      <c r="S128" t="str">
        <f>d11B!S128</f>
        <v>NA</v>
      </c>
      <c r="T128" t="b">
        <f>d11B!T128</f>
        <v>1</v>
      </c>
      <c r="U128" t="b">
        <f>d11B!U128</f>
        <v>0</v>
      </c>
      <c r="V128" t="str">
        <f>d11B!V128</f>
        <v>NA</v>
      </c>
      <c r="W128" t="b">
        <f>d11B!W128</f>
        <v>0</v>
      </c>
      <c r="X128" t="b">
        <f>d11B!X128</f>
        <v>0</v>
      </c>
      <c r="Y128" t="str">
        <f>d11B!Y128</f>
        <v>added age uncertainties based on power fit on LR04 uncertainties</v>
      </c>
      <c r="Z128">
        <f>d11B!Z128</f>
        <v>401</v>
      </c>
    </row>
    <row r="129" spans="1:26">
      <c r="A129" t="str">
        <f>d11B!A129</f>
        <v>boron isotopes</v>
      </c>
      <c r="B129" t="str">
        <f>d11B!B129</f>
        <v>Anagnostou</v>
      </c>
      <c r="C129">
        <f>d11B!C129</f>
        <v>2020</v>
      </c>
      <c r="D129" t="str">
        <f>d11B!D129</f>
        <v>10.1038/s41467-020-17887-x</v>
      </c>
      <c r="E129">
        <f>d11B!E129</f>
        <v>56336.882221222244</v>
      </c>
      <c r="F129">
        <f>d11B!F129</f>
        <v>265.32601458080586</v>
      </c>
      <c r="G129">
        <f>d11B!G129</f>
        <v>265.32601458080586</v>
      </c>
      <c r="H129">
        <f>d11B!H129</f>
        <v>56.336882221222247</v>
      </c>
      <c r="I129">
        <f>d11B!I129</f>
        <v>0.26532601458080585</v>
      </c>
      <c r="J129">
        <f>d11B!J129</f>
        <v>0.26532601458080585</v>
      </c>
      <c r="K129">
        <f>d11B!K129</f>
        <v>545.94606891905903</v>
      </c>
      <c r="L129">
        <f>d11B!L129</f>
        <v>231.99170579313204</v>
      </c>
      <c r="M129">
        <f>d11B!M129</f>
        <v>138.70945038769105</v>
      </c>
      <c r="N129" t="b">
        <f>d11B!N129</f>
        <v>1</v>
      </c>
      <c r="O129" t="b">
        <f>d11B!O129</f>
        <v>0</v>
      </c>
      <c r="P129" t="str">
        <f>d11B!P129</f>
        <v>NA</v>
      </c>
      <c r="Q129" t="str">
        <f>d11B!Q129</f>
        <v>NA</v>
      </c>
      <c r="R129" t="str">
        <f>d11B!R129</f>
        <v>NA</v>
      </c>
      <c r="S129" t="str">
        <f>d11B!S129</f>
        <v>NA</v>
      </c>
      <c r="T129" t="b">
        <f>d11B!T129</f>
        <v>1</v>
      </c>
      <c r="U129" t="b">
        <f>d11B!U129</f>
        <v>0</v>
      </c>
      <c r="V129" t="str">
        <f>d11B!V129</f>
        <v>NA</v>
      </c>
      <c r="W129" t="b">
        <f>d11B!W129</f>
        <v>0</v>
      </c>
      <c r="X129" t="b">
        <f>d11B!X129</f>
        <v>0</v>
      </c>
      <c r="Y129" t="str">
        <f>d11B!Y129</f>
        <v>added age uncertainties based on power fit on LR04 uncertainties</v>
      </c>
      <c r="Z129">
        <f>d11B!Z129</f>
        <v>401</v>
      </c>
    </row>
    <row r="130" spans="1:26">
      <c r="A130" t="str">
        <f>d11B!A130</f>
        <v>boron isotopes</v>
      </c>
      <c r="B130" t="str">
        <f>d11B!B130</f>
        <v>Anagnostou</v>
      </c>
      <c r="C130">
        <f>d11B!C130</f>
        <v>2020</v>
      </c>
      <c r="D130" t="str">
        <f>d11B!D130</f>
        <v>10.1038/s41467-020-17887-x</v>
      </c>
      <c r="E130">
        <f>d11B!E130</f>
        <v>53963.01491127476</v>
      </c>
      <c r="F130">
        <f>d11B!F130</f>
        <v>254.7133540302103</v>
      </c>
      <c r="G130">
        <f>d11B!G130</f>
        <v>254.7133540302103</v>
      </c>
      <c r="H130">
        <f>d11B!H130</f>
        <v>53.963014911274762</v>
      </c>
      <c r="I130">
        <f>d11B!I130</f>
        <v>0.25471335403021028</v>
      </c>
      <c r="J130">
        <f>d11B!J130</f>
        <v>0.25471335403021028</v>
      </c>
      <c r="K130">
        <f>d11B!K130</f>
        <v>809.84430209294896</v>
      </c>
      <c r="L130">
        <f>d11B!L130</f>
        <v>197.40766251385099</v>
      </c>
      <c r="M130">
        <f>d11B!M130</f>
        <v>150.74105375466195</v>
      </c>
      <c r="N130" t="b">
        <f>d11B!N130</f>
        <v>1</v>
      </c>
      <c r="O130" t="b">
        <f>d11B!O130</f>
        <v>0</v>
      </c>
      <c r="P130" t="str">
        <f>d11B!P130</f>
        <v>NA</v>
      </c>
      <c r="Q130" t="str">
        <f>d11B!Q130</f>
        <v>NA</v>
      </c>
      <c r="R130" t="str">
        <f>d11B!R130</f>
        <v>NA</v>
      </c>
      <c r="S130" t="str">
        <f>d11B!S130</f>
        <v>NA</v>
      </c>
      <c r="T130" t="b">
        <f>d11B!T130</f>
        <v>1</v>
      </c>
      <c r="U130" t="b">
        <f>d11B!U130</f>
        <v>0</v>
      </c>
      <c r="V130" t="str">
        <f>d11B!V130</f>
        <v>NA</v>
      </c>
      <c r="W130" t="b">
        <f>d11B!W130</f>
        <v>0</v>
      </c>
      <c r="X130" t="b">
        <f>d11B!X130</f>
        <v>0</v>
      </c>
      <c r="Y130" t="str">
        <f>d11B!Y130</f>
        <v>added age uncertainties based on power fit on LR04 uncertainties</v>
      </c>
      <c r="Z130">
        <f>d11B!Z130</f>
        <v>1210</v>
      </c>
    </row>
    <row r="131" spans="1:26">
      <c r="A131" t="str">
        <f>d11B!A131</f>
        <v>boron isotopes</v>
      </c>
      <c r="B131" t="str">
        <f>d11B!B131</f>
        <v>Anagnostou</v>
      </c>
      <c r="C131">
        <f>d11B!C131</f>
        <v>2020</v>
      </c>
      <c r="D131" t="str">
        <f>d11B!D131</f>
        <v>10.1038/s41467-020-17887-x</v>
      </c>
      <c r="E131">
        <f>d11B!E131</f>
        <v>53969.257368669554</v>
      </c>
      <c r="F131">
        <f>d11B!F131</f>
        <v>254.7412929586749</v>
      </c>
      <c r="G131">
        <f>d11B!G131</f>
        <v>254.7412929586749</v>
      </c>
      <c r="H131">
        <f>d11B!H131</f>
        <v>53.969257368669552</v>
      </c>
      <c r="I131">
        <f>d11B!I131</f>
        <v>0.25474129295867493</v>
      </c>
      <c r="J131">
        <f>d11B!J131</f>
        <v>0.25474129295867493</v>
      </c>
      <c r="K131">
        <f>d11B!K131</f>
        <v>577.157803871223</v>
      </c>
      <c r="L131">
        <f>d11B!L131</f>
        <v>124.36595039028805</v>
      </c>
      <c r="M131">
        <f>d11B!M131</f>
        <v>93.421235752572954</v>
      </c>
      <c r="N131" t="b">
        <f>d11B!N131</f>
        <v>1</v>
      </c>
      <c r="O131" t="b">
        <f>d11B!O131</f>
        <v>0</v>
      </c>
      <c r="P131" t="str">
        <f>d11B!P131</f>
        <v>NA</v>
      </c>
      <c r="Q131" t="str">
        <f>d11B!Q131</f>
        <v>NA</v>
      </c>
      <c r="R131" t="str">
        <f>d11B!R131</f>
        <v>NA</v>
      </c>
      <c r="S131" t="str">
        <f>d11B!S131</f>
        <v>NA</v>
      </c>
      <c r="T131" t="b">
        <f>d11B!T131</f>
        <v>1</v>
      </c>
      <c r="U131" t="b">
        <f>d11B!U131</f>
        <v>0</v>
      </c>
      <c r="V131" t="str">
        <f>d11B!V131</f>
        <v>NA</v>
      </c>
      <c r="W131" t="b">
        <f>d11B!W131</f>
        <v>0</v>
      </c>
      <c r="X131" t="b">
        <f>d11B!X131</f>
        <v>0</v>
      </c>
      <c r="Y131" t="str">
        <f>d11B!Y131</f>
        <v>added age uncertainties based on power fit on LR04 uncertainties</v>
      </c>
      <c r="Z131">
        <f>d11B!Z131</f>
        <v>1210</v>
      </c>
    </row>
    <row r="132" spans="1:26">
      <c r="A132" t="str">
        <f>d11B!A132</f>
        <v>boron isotopes</v>
      </c>
      <c r="B132" t="str">
        <f>d11B!B132</f>
        <v>Anagnostou</v>
      </c>
      <c r="C132">
        <f>d11B!C132</f>
        <v>2020</v>
      </c>
      <c r="D132" t="str">
        <f>d11B!D132</f>
        <v>10.1038/s41467-020-17887-x</v>
      </c>
      <c r="E132">
        <f>d11B!E132</f>
        <v>54007.844877097574</v>
      </c>
      <c r="F132">
        <f>d11B!F132</f>
        <v>254.91399264731092</v>
      </c>
      <c r="G132">
        <f>d11B!G132</f>
        <v>254.91399264731092</v>
      </c>
      <c r="H132">
        <f>d11B!H132</f>
        <v>54.007844877097575</v>
      </c>
      <c r="I132">
        <f>d11B!I132</f>
        <v>0.25491399264731091</v>
      </c>
      <c r="J132">
        <f>d11B!J132</f>
        <v>0.25491399264731091</v>
      </c>
      <c r="K132">
        <f>d11B!K132</f>
        <v>871.736872889099</v>
      </c>
      <c r="L132">
        <f>d11B!L132</f>
        <v>213.78491508523098</v>
      </c>
      <c r="M132">
        <f>d11B!M132</f>
        <v>176.35109653183997</v>
      </c>
      <c r="N132" t="b">
        <f>d11B!N132</f>
        <v>1</v>
      </c>
      <c r="O132" t="b">
        <f>d11B!O132</f>
        <v>0</v>
      </c>
      <c r="P132" t="str">
        <f>d11B!P132</f>
        <v>NA</v>
      </c>
      <c r="Q132" t="str">
        <f>d11B!Q132</f>
        <v>NA</v>
      </c>
      <c r="R132" t="str">
        <f>d11B!R132</f>
        <v>NA</v>
      </c>
      <c r="S132" t="str">
        <f>d11B!S132</f>
        <v>NA</v>
      </c>
      <c r="T132" t="b">
        <f>d11B!T132</f>
        <v>1</v>
      </c>
      <c r="U132" t="b">
        <f>d11B!U132</f>
        <v>0</v>
      </c>
      <c r="V132" t="str">
        <f>d11B!V132</f>
        <v>NA</v>
      </c>
      <c r="W132" t="b">
        <f>d11B!W132</f>
        <v>0</v>
      </c>
      <c r="X132" t="b">
        <f>d11B!X132</f>
        <v>0</v>
      </c>
      <c r="Y132" t="str">
        <f>d11B!Y132</f>
        <v>added age uncertainties based on power fit on LR04 uncertainties</v>
      </c>
      <c r="Z132">
        <f>d11B!Z132</f>
        <v>1210</v>
      </c>
    </row>
    <row r="133" spans="1:26">
      <c r="A133" t="str">
        <f>d11B!A133</f>
        <v>boron isotopes</v>
      </c>
      <c r="B133" t="str">
        <f>d11B!B133</f>
        <v>Anagnostou</v>
      </c>
      <c r="C133">
        <f>d11B!C133</f>
        <v>2020</v>
      </c>
      <c r="D133" t="str">
        <f>d11B!D133</f>
        <v>10.1038/s41467-020-17887-x</v>
      </c>
      <c r="E133">
        <f>d11B!E133</f>
        <v>54038.089098071127</v>
      </c>
      <c r="F133">
        <f>d11B!F133</f>
        <v>255.0493472047971</v>
      </c>
      <c r="G133">
        <f>d11B!G133</f>
        <v>255.0493472047971</v>
      </c>
      <c r="H133">
        <f>d11B!H133</f>
        <v>54.038089098071126</v>
      </c>
      <c r="I133">
        <f>d11B!I133</f>
        <v>0.25504934720479711</v>
      </c>
      <c r="J133">
        <f>d11B!J133</f>
        <v>0.25504934720479711</v>
      </c>
      <c r="K133">
        <f>d11B!K133</f>
        <v>1213.8505924262099</v>
      </c>
      <c r="L133">
        <f>d11B!L133</f>
        <v>324.44102405605008</v>
      </c>
      <c r="M133">
        <f>d11B!M133</f>
        <v>232.32694890470691</v>
      </c>
      <c r="N133" t="b">
        <f>d11B!N133</f>
        <v>1</v>
      </c>
      <c r="O133" t="b">
        <f>d11B!O133</f>
        <v>0</v>
      </c>
      <c r="P133" t="str">
        <f>d11B!P133</f>
        <v>NA</v>
      </c>
      <c r="Q133" t="str">
        <f>d11B!Q133</f>
        <v>NA</v>
      </c>
      <c r="R133" t="str">
        <f>d11B!R133</f>
        <v>NA</v>
      </c>
      <c r="S133" t="str">
        <f>d11B!S133</f>
        <v>NA</v>
      </c>
      <c r="T133" t="b">
        <f>d11B!T133</f>
        <v>1</v>
      </c>
      <c r="U133" t="b">
        <f>d11B!U133</f>
        <v>0</v>
      </c>
      <c r="V133" t="str">
        <f>d11B!V133</f>
        <v>NA</v>
      </c>
      <c r="W133" t="b">
        <f>d11B!W133</f>
        <v>0</v>
      </c>
      <c r="X133" t="b">
        <f>d11B!X133</f>
        <v>0</v>
      </c>
      <c r="Y133" t="str">
        <f>d11B!Y133</f>
        <v>added age uncertainties based on power fit on LR04 uncertainties</v>
      </c>
      <c r="Z133">
        <f>d11B!Z133</f>
        <v>1210</v>
      </c>
    </row>
    <row r="134" spans="1:26">
      <c r="A134" t="str">
        <f>d11B!A134</f>
        <v>boron isotopes</v>
      </c>
      <c r="B134" t="str">
        <f>d11B!B134</f>
        <v>Anagnostou</v>
      </c>
      <c r="C134">
        <f>d11B!C134</f>
        <v>2020</v>
      </c>
      <c r="D134" t="str">
        <f>d11B!D134</f>
        <v>10.1038/s41467-020-17887-x</v>
      </c>
      <c r="E134">
        <f>d11B!E134</f>
        <v>54044.122860865973</v>
      </c>
      <c r="F134">
        <f>d11B!F134</f>
        <v>255.07635015161657</v>
      </c>
      <c r="G134">
        <f>d11B!G134</f>
        <v>255.07635015161657</v>
      </c>
      <c r="H134">
        <f>d11B!H134</f>
        <v>54.044122860865976</v>
      </c>
      <c r="I134">
        <f>d11B!I134</f>
        <v>0.25507635015161656</v>
      </c>
      <c r="J134">
        <f>d11B!J134</f>
        <v>0.25507635015161656</v>
      </c>
      <c r="K134">
        <f>d11B!K134</f>
        <v>980.17065828282</v>
      </c>
      <c r="L134">
        <f>d11B!L134</f>
        <v>173.65905608718015</v>
      </c>
      <c r="M134">
        <f>d11B!M134</f>
        <v>160.07894536237302</v>
      </c>
      <c r="N134" t="b">
        <f>d11B!N134</f>
        <v>1</v>
      </c>
      <c r="O134" t="b">
        <f>d11B!O134</f>
        <v>0</v>
      </c>
      <c r="P134" t="str">
        <f>d11B!P134</f>
        <v>NA</v>
      </c>
      <c r="Q134" t="str">
        <f>d11B!Q134</f>
        <v>NA</v>
      </c>
      <c r="R134" t="str">
        <f>d11B!R134</f>
        <v>NA</v>
      </c>
      <c r="S134" t="str">
        <f>d11B!S134</f>
        <v>NA</v>
      </c>
      <c r="T134" t="b">
        <f>d11B!T134</f>
        <v>1</v>
      </c>
      <c r="U134" t="b">
        <f>d11B!U134</f>
        <v>0</v>
      </c>
      <c r="V134" t="str">
        <f>d11B!V134</f>
        <v>NA</v>
      </c>
      <c r="W134" t="b">
        <f>d11B!W134</f>
        <v>0</v>
      </c>
      <c r="X134" t="b">
        <f>d11B!X134</f>
        <v>0</v>
      </c>
      <c r="Y134" t="str">
        <f>d11B!Y134</f>
        <v>added age uncertainties based on power fit on LR04 uncertainties</v>
      </c>
      <c r="Z134">
        <f>d11B!Z134</f>
        <v>1210</v>
      </c>
    </row>
    <row r="135" spans="1:26">
      <c r="A135" t="str">
        <f>d11B!A135</f>
        <v>boron isotopes</v>
      </c>
      <c r="B135" t="str">
        <f>d11B!B135</f>
        <v>Anagnostou</v>
      </c>
      <c r="C135">
        <f>d11B!C135</f>
        <v>2020</v>
      </c>
      <c r="D135" t="str">
        <f>d11B!D135</f>
        <v>10.1038/s41467-020-17887-x</v>
      </c>
      <c r="E135">
        <f>d11B!E135</f>
        <v>54047.743118542887</v>
      </c>
      <c r="F135">
        <f>d11B!F135</f>
        <v>255.09255184474819</v>
      </c>
      <c r="G135">
        <f>d11B!G135</f>
        <v>255.09255184474819</v>
      </c>
      <c r="H135">
        <f>d11B!H135</f>
        <v>54.04774311854289</v>
      </c>
      <c r="I135">
        <f>d11B!I135</f>
        <v>0.25509255184474816</v>
      </c>
      <c r="J135">
        <f>d11B!J135</f>
        <v>0.25509255184474816</v>
      </c>
      <c r="K135">
        <f>d11B!K135</f>
        <v>743.94823704595001</v>
      </c>
      <c r="L135">
        <f>d11B!L135</f>
        <v>136.98165317948303</v>
      </c>
      <c r="M135">
        <f>d11B!M135</f>
        <v>122.62361630846908</v>
      </c>
      <c r="N135" t="b">
        <f>d11B!N135</f>
        <v>1</v>
      </c>
      <c r="O135" t="b">
        <f>d11B!O135</f>
        <v>0</v>
      </c>
      <c r="P135" t="str">
        <f>d11B!P135</f>
        <v>NA</v>
      </c>
      <c r="Q135" t="str">
        <f>d11B!Q135</f>
        <v>NA</v>
      </c>
      <c r="R135" t="str">
        <f>d11B!R135</f>
        <v>NA</v>
      </c>
      <c r="S135" t="str">
        <f>d11B!S135</f>
        <v>NA</v>
      </c>
      <c r="T135" t="b">
        <f>d11B!T135</f>
        <v>1</v>
      </c>
      <c r="U135" t="b">
        <f>d11B!U135</f>
        <v>0</v>
      </c>
      <c r="V135" t="str">
        <f>d11B!V135</f>
        <v>NA</v>
      </c>
      <c r="W135" t="b">
        <f>d11B!W135</f>
        <v>0</v>
      </c>
      <c r="X135" t="b">
        <f>d11B!X135</f>
        <v>0</v>
      </c>
      <c r="Y135" t="str">
        <f>d11B!Y135</f>
        <v>added age uncertainties based on power fit on LR04 uncertainties</v>
      </c>
      <c r="Z135">
        <f>d11B!Z135</f>
        <v>1210</v>
      </c>
    </row>
    <row r="136" spans="1:26">
      <c r="A136" t="str">
        <f>d11B!A136</f>
        <v>boron isotopes</v>
      </c>
      <c r="B136" t="str">
        <f>d11B!B136</f>
        <v>Anagnostou</v>
      </c>
      <c r="C136">
        <f>d11B!C136</f>
        <v>2020</v>
      </c>
      <c r="D136" t="str">
        <f>d11B!D136</f>
        <v>10.1038/s41467-020-17887-x</v>
      </c>
      <c r="E136">
        <f>d11B!E136</f>
        <v>54049.971600767538</v>
      </c>
      <c r="F136">
        <f>d11B!F136</f>
        <v>255.10252491494973</v>
      </c>
      <c r="G136">
        <f>d11B!G136</f>
        <v>255.10252491494973</v>
      </c>
      <c r="H136">
        <f>d11B!H136</f>
        <v>54.049971600767535</v>
      </c>
      <c r="I136">
        <f>d11B!I136</f>
        <v>0.25510252491494972</v>
      </c>
      <c r="J136">
        <f>d11B!J136</f>
        <v>0.25510252491494972</v>
      </c>
      <c r="K136">
        <f>d11B!K136</f>
        <v>646.56362647727497</v>
      </c>
      <c r="L136">
        <f>d11B!L136</f>
        <v>129.57002693354002</v>
      </c>
      <c r="M136">
        <f>d11B!M136</f>
        <v>100.31173368378995</v>
      </c>
      <c r="N136" t="b">
        <f>d11B!N136</f>
        <v>1</v>
      </c>
      <c r="O136" t="b">
        <f>d11B!O136</f>
        <v>0</v>
      </c>
      <c r="P136" t="str">
        <f>d11B!P136</f>
        <v>NA</v>
      </c>
      <c r="Q136" t="str">
        <f>d11B!Q136</f>
        <v>NA</v>
      </c>
      <c r="R136" t="str">
        <f>d11B!R136</f>
        <v>NA</v>
      </c>
      <c r="S136" t="str">
        <f>d11B!S136</f>
        <v>NA</v>
      </c>
      <c r="T136" t="b">
        <f>d11B!T136</f>
        <v>1</v>
      </c>
      <c r="U136" t="b">
        <f>d11B!U136</f>
        <v>0</v>
      </c>
      <c r="V136" t="str">
        <f>d11B!V136</f>
        <v>NA</v>
      </c>
      <c r="W136" t="b">
        <f>d11B!W136</f>
        <v>0</v>
      </c>
      <c r="X136" t="b">
        <f>d11B!X136</f>
        <v>0</v>
      </c>
      <c r="Y136" t="str">
        <f>d11B!Y136</f>
        <v>added age uncertainties based on power fit on LR04 uncertainties</v>
      </c>
      <c r="Z136">
        <f>d11B!Z136</f>
        <v>1210</v>
      </c>
    </row>
    <row r="137" spans="1:26">
      <c r="A137" t="str">
        <f>d11B!A137</f>
        <v>boron isotopes</v>
      </c>
      <c r="B137" t="str">
        <f>d11B!B137</f>
        <v>Anagnostou</v>
      </c>
      <c r="C137">
        <f>d11B!C137</f>
        <v>2020</v>
      </c>
      <c r="D137" t="str">
        <f>d11B!D137</f>
        <v>10.1038/s41467-020-17887-x</v>
      </c>
      <c r="E137">
        <f>d11B!E137</f>
        <v>54050.752074610486</v>
      </c>
      <c r="F137">
        <f>d11B!F137</f>
        <v>255.10601774478585</v>
      </c>
      <c r="G137">
        <f>d11B!G137</f>
        <v>255.10601774478585</v>
      </c>
      <c r="H137">
        <f>d11B!H137</f>
        <v>54.050752074610486</v>
      </c>
      <c r="I137">
        <f>d11B!I137</f>
        <v>0.25510601774478586</v>
      </c>
      <c r="J137">
        <f>d11B!J137</f>
        <v>0.25510601774478586</v>
      </c>
      <c r="K137">
        <f>d11B!K137</f>
        <v>746.84848727205099</v>
      </c>
      <c r="L137">
        <f>d11B!L137</f>
        <v>178.96484794914295</v>
      </c>
      <c r="M137">
        <f>d11B!M137</f>
        <v>142.83320195745307</v>
      </c>
      <c r="N137" t="b">
        <f>d11B!N137</f>
        <v>1</v>
      </c>
      <c r="O137" t="b">
        <f>d11B!O137</f>
        <v>0</v>
      </c>
      <c r="P137" t="str">
        <f>d11B!P137</f>
        <v>NA</v>
      </c>
      <c r="Q137" t="str">
        <f>d11B!Q137</f>
        <v>NA</v>
      </c>
      <c r="R137" t="str">
        <f>d11B!R137</f>
        <v>NA</v>
      </c>
      <c r="S137" t="str">
        <f>d11B!S137</f>
        <v>NA</v>
      </c>
      <c r="T137" t="b">
        <f>d11B!T137</f>
        <v>1</v>
      </c>
      <c r="U137" t="b">
        <f>d11B!U137</f>
        <v>0</v>
      </c>
      <c r="V137" t="str">
        <f>d11B!V137</f>
        <v>NA</v>
      </c>
      <c r="W137" t="b">
        <f>d11B!W137</f>
        <v>0</v>
      </c>
      <c r="X137" t="b">
        <f>d11B!X137</f>
        <v>0</v>
      </c>
      <c r="Y137" t="str">
        <f>d11B!Y137</f>
        <v>added age uncertainties based on power fit on LR04 uncertainties</v>
      </c>
      <c r="Z137">
        <f>d11B!Z137</f>
        <v>1210</v>
      </c>
    </row>
    <row r="138" spans="1:26">
      <c r="A138" t="str">
        <f>d11B!A138</f>
        <v>boron isotopes</v>
      </c>
      <c r="B138" t="str">
        <f>d11B!B138</f>
        <v>Anagnostou</v>
      </c>
      <c r="C138">
        <f>d11B!C138</f>
        <v>2020</v>
      </c>
      <c r="D138" t="str">
        <f>d11B!D138</f>
        <v>10.1038/s41467-020-17887-x</v>
      </c>
      <c r="E138">
        <f>d11B!E138</f>
        <v>54051.532548453441</v>
      </c>
      <c r="F138">
        <f>d11B!F138</f>
        <v>255.10951057200896</v>
      </c>
      <c r="G138">
        <f>d11B!G138</f>
        <v>255.10951057200896</v>
      </c>
      <c r="H138">
        <f>d11B!H138</f>
        <v>54.051532548453437</v>
      </c>
      <c r="I138">
        <f>d11B!I138</f>
        <v>0.25510951057200898</v>
      </c>
      <c r="J138">
        <f>d11B!J138</f>
        <v>0.25510951057200898</v>
      </c>
      <c r="K138">
        <f>d11B!K138</f>
        <v>815.47695653145604</v>
      </c>
      <c r="L138">
        <f>d11B!L138</f>
        <v>193.95447053184387</v>
      </c>
      <c r="M138">
        <f>d11B!M138</f>
        <v>153.19460404899712</v>
      </c>
      <c r="N138" t="b">
        <f>d11B!N138</f>
        <v>1</v>
      </c>
      <c r="O138" t="b">
        <f>d11B!O138</f>
        <v>0</v>
      </c>
      <c r="P138" t="str">
        <f>d11B!P138</f>
        <v>NA</v>
      </c>
      <c r="Q138" t="str">
        <f>d11B!Q138</f>
        <v>NA</v>
      </c>
      <c r="R138" t="str">
        <f>d11B!R138</f>
        <v>NA</v>
      </c>
      <c r="S138" t="str">
        <f>d11B!S138</f>
        <v>NA</v>
      </c>
      <c r="T138" t="b">
        <f>d11B!T138</f>
        <v>1</v>
      </c>
      <c r="U138" t="b">
        <f>d11B!U138</f>
        <v>0</v>
      </c>
      <c r="V138" t="str">
        <f>d11B!V138</f>
        <v>NA</v>
      </c>
      <c r="W138" t="b">
        <f>d11B!W138</f>
        <v>0</v>
      </c>
      <c r="X138" t="b">
        <f>d11B!X138</f>
        <v>0</v>
      </c>
      <c r="Y138" t="str">
        <f>d11B!Y138</f>
        <v>added age uncertainties based on power fit on LR04 uncertainties</v>
      </c>
      <c r="Z138">
        <f>d11B!Z138</f>
        <v>1210</v>
      </c>
    </row>
    <row r="139" spans="1:26">
      <c r="A139" t="str">
        <f>d11B!A139</f>
        <v>boron isotopes</v>
      </c>
      <c r="B139" t="str">
        <f>d11B!B139</f>
        <v>Anagnostou</v>
      </c>
      <c r="C139">
        <f>d11B!C139</f>
        <v>2020</v>
      </c>
      <c r="D139" t="str">
        <f>d11B!D139</f>
        <v>10.1038/s41467-020-17887-x</v>
      </c>
      <c r="E139">
        <f>d11B!E139</f>
        <v>54052.573180244042</v>
      </c>
      <c r="F139">
        <f>d11B!F139</f>
        <v>255.11416767090958</v>
      </c>
      <c r="G139">
        <f>d11B!G139</f>
        <v>255.11416767090958</v>
      </c>
      <c r="H139">
        <f>d11B!H139</f>
        <v>54.052573180244039</v>
      </c>
      <c r="I139">
        <f>d11B!I139</f>
        <v>0.25511416767090955</v>
      </c>
      <c r="J139">
        <f>d11B!J139</f>
        <v>0.25511416767090955</v>
      </c>
      <c r="K139">
        <f>d11B!K139</f>
        <v>645.17397461324003</v>
      </c>
      <c r="L139">
        <f>d11B!L139</f>
        <v>127.47113504057097</v>
      </c>
      <c r="M139">
        <f>d11B!M139</f>
        <v>102.36457628474602</v>
      </c>
      <c r="N139" t="b">
        <f>d11B!N139</f>
        <v>1</v>
      </c>
      <c r="O139" t="b">
        <f>d11B!O139</f>
        <v>0</v>
      </c>
      <c r="P139" t="str">
        <f>d11B!P139</f>
        <v>NA</v>
      </c>
      <c r="Q139" t="str">
        <f>d11B!Q139</f>
        <v>NA</v>
      </c>
      <c r="R139" t="str">
        <f>d11B!R139</f>
        <v>NA</v>
      </c>
      <c r="S139" t="str">
        <f>d11B!S139</f>
        <v>NA</v>
      </c>
      <c r="T139" t="b">
        <f>d11B!T139</f>
        <v>1</v>
      </c>
      <c r="U139" t="b">
        <f>d11B!U139</f>
        <v>0</v>
      </c>
      <c r="V139" t="str">
        <f>d11B!V139</f>
        <v>NA</v>
      </c>
      <c r="W139" t="b">
        <f>d11B!W139</f>
        <v>0</v>
      </c>
      <c r="X139" t="b">
        <f>d11B!X139</f>
        <v>0</v>
      </c>
      <c r="Y139" t="str">
        <f>d11B!Y139</f>
        <v>added age uncertainties based on power fit on LR04 uncertainties</v>
      </c>
      <c r="Z139">
        <f>d11B!Z139</f>
        <v>1210</v>
      </c>
    </row>
    <row r="140" spans="1:26">
      <c r="A140" t="str">
        <f>d11B!A140</f>
        <v>boron isotopes</v>
      </c>
      <c r="B140" t="str">
        <f>d11B!B140</f>
        <v>Anagnostou</v>
      </c>
      <c r="C140">
        <f>d11B!C140</f>
        <v>2020</v>
      </c>
      <c r="D140" t="str">
        <f>d11B!D140</f>
        <v>10.1038/s41467-020-17887-x</v>
      </c>
      <c r="E140">
        <f>d11B!E140</f>
        <v>54054.134127929938</v>
      </c>
      <c r="F140">
        <f>d11B!F140</f>
        <v>255.12115331055244</v>
      </c>
      <c r="G140">
        <f>d11B!G140</f>
        <v>255.12115331055244</v>
      </c>
      <c r="H140">
        <f>d11B!H140</f>
        <v>54.054134127929935</v>
      </c>
      <c r="I140">
        <f>d11B!I140</f>
        <v>0.25512115331055246</v>
      </c>
      <c r="J140">
        <f>d11B!J140</f>
        <v>0.25512115331055246</v>
      </c>
      <c r="K140">
        <f>d11B!K140</f>
        <v>564.28263160798997</v>
      </c>
      <c r="L140">
        <f>d11B!L140</f>
        <v>118.08598126312404</v>
      </c>
      <c r="M140">
        <f>d11B!M140</f>
        <v>97.879380029341974</v>
      </c>
      <c r="N140" t="b">
        <f>d11B!N140</f>
        <v>1</v>
      </c>
      <c r="O140" t="b">
        <f>d11B!O140</f>
        <v>0</v>
      </c>
      <c r="P140" t="str">
        <f>d11B!P140</f>
        <v>NA</v>
      </c>
      <c r="Q140" t="str">
        <f>d11B!Q140</f>
        <v>NA</v>
      </c>
      <c r="R140" t="str">
        <f>d11B!R140</f>
        <v>NA</v>
      </c>
      <c r="S140" t="str">
        <f>d11B!S140</f>
        <v>NA</v>
      </c>
      <c r="T140" t="b">
        <f>d11B!T140</f>
        <v>1</v>
      </c>
      <c r="U140" t="b">
        <f>d11B!U140</f>
        <v>0</v>
      </c>
      <c r="V140" t="str">
        <f>d11B!V140</f>
        <v>NA</v>
      </c>
      <c r="W140" t="b">
        <f>d11B!W140</f>
        <v>0</v>
      </c>
      <c r="X140" t="b">
        <f>d11B!X140</f>
        <v>0</v>
      </c>
      <c r="Y140" t="str">
        <f>d11B!Y140</f>
        <v>added age uncertainties based on power fit on LR04 uncertainties</v>
      </c>
      <c r="Z140">
        <f>d11B!Z140</f>
        <v>1210</v>
      </c>
    </row>
    <row r="141" spans="1:26">
      <c r="A141" t="str">
        <f>d11B!A141</f>
        <v>boron isotopes</v>
      </c>
      <c r="B141" t="str">
        <f>d11B!B141</f>
        <v>Anagnostou</v>
      </c>
      <c r="C141">
        <f>d11B!C141</f>
        <v>2020</v>
      </c>
      <c r="D141" t="str">
        <f>d11B!D141</f>
        <v>10.1038/s41467-020-17887-x</v>
      </c>
      <c r="E141">
        <f>d11B!E141</f>
        <v>54060.411187614773</v>
      </c>
      <c r="F141">
        <f>d11B!F141</f>
        <v>255.1492446506376</v>
      </c>
      <c r="G141">
        <f>d11B!G141</f>
        <v>255.1492446506376</v>
      </c>
      <c r="H141">
        <f>d11B!H141</f>
        <v>54.060411187614775</v>
      </c>
      <c r="I141">
        <f>d11B!I141</f>
        <v>0.2551492446506376</v>
      </c>
      <c r="J141">
        <f>d11B!J141</f>
        <v>0.2551492446506376</v>
      </c>
      <c r="K141">
        <f>d11B!K141</f>
        <v>495.40851576186196</v>
      </c>
      <c r="L141">
        <f>d11B!L141</f>
        <v>123.19747628543098</v>
      </c>
      <c r="M141">
        <f>d11B!M141</f>
        <v>93.441997541832961</v>
      </c>
      <c r="N141" t="b">
        <f>d11B!N141</f>
        <v>1</v>
      </c>
      <c r="O141" t="b">
        <f>d11B!O141</f>
        <v>0</v>
      </c>
      <c r="P141" t="str">
        <f>d11B!P141</f>
        <v>NA</v>
      </c>
      <c r="Q141" t="str">
        <f>d11B!Q141</f>
        <v>NA</v>
      </c>
      <c r="R141" t="str">
        <f>d11B!R141</f>
        <v>NA</v>
      </c>
      <c r="S141" t="str">
        <f>d11B!S141</f>
        <v>NA</v>
      </c>
      <c r="T141" t="b">
        <f>d11B!T141</f>
        <v>1</v>
      </c>
      <c r="U141" t="b">
        <f>d11B!U141</f>
        <v>0</v>
      </c>
      <c r="V141" t="str">
        <f>d11B!V141</f>
        <v>NA</v>
      </c>
      <c r="W141" t="b">
        <f>d11B!W141</f>
        <v>0</v>
      </c>
      <c r="X141" t="b">
        <f>d11B!X141</f>
        <v>0</v>
      </c>
      <c r="Y141" t="str">
        <f>d11B!Y141</f>
        <v>added age uncertainties based on power fit on LR04 uncertainties</v>
      </c>
      <c r="Z141">
        <f>d11B!Z141</f>
        <v>1210</v>
      </c>
    </row>
    <row r="142" spans="1:26">
      <c r="A142" t="str">
        <f>d11B!A142</f>
        <v>boron isotopes</v>
      </c>
      <c r="B142" t="str">
        <f>d11B!B142</f>
        <v>Anagnostou</v>
      </c>
      <c r="C142">
        <f>d11B!C142</f>
        <v>2020</v>
      </c>
      <c r="D142" t="str">
        <f>d11B!D142</f>
        <v>10.1038/s41467-020-17887-x</v>
      </c>
      <c r="E142">
        <f>d11B!E142</f>
        <v>54080.302342469695</v>
      </c>
      <c r="F142">
        <f>d11B!F142</f>
        <v>255.23826119964514</v>
      </c>
      <c r="G142">
        <f>d11B!G142</f>
        <v>255.23826119964514</v>
      </c>
      <c r="H142">
        <f>d11B!H142</f>
        <v>54.080302342469693</v>
      </c>
      <c r="I142">
        <f>d11B!I142</f>
        <v>0.25523826119964516</v>
      </c>
      <c r="J142">
        <f>d11B!J142</f>
        <v>0.25523826119964516</v>
      </c>
      <c r="K142">
        <f>d11B!K142</f>
        <v>570.32789862555501</v>
      </c>
      <c r="L142">
        <f>d11B!L142</f>
        <v>114.98988355773997</v>
      </c>
      <c r="M142">
        <f>d11B!M142</f>
        <v>98.23477144886499</v>
      </c>
      <c r="N142" t="b">
        <f>d11B!N142</f>
        <v>1</v>
      </c>
      <c r="O142" t="b">
        <f>d11B!O142</f>
        <v>0</v>
      </c>
      <c r="P142" t="str">
        <f>d11B!P142</f>
        <v>NA</v>
      </c>
      <c r="Q142" t="str">
        <f>d11B!Q142</f>
        <v>NA</v>
      </c>
      <c r="R142" t="str">
        <f>d11B!R142</f>
        <v>NA</v>
      </c>
      <c r="S142" t="str">
        <f>d11B!S142</f>
        <v>NA</v>
      </c>
      <c r="T142" t="b">
        <f>d11B!T142</f>
        <v>1</v>
      </c>
      <c r="U142" t="b">
        <f>d11B!U142</f>
        <v>0</v>
      </c>
      <c r="V142" t="str">
        <f>d11B!V142</f>
        <v>NA</v>
      </c>
      <c r="W142" t="b">
        <f>d11B!W142</f>
        <v>0</v>
      </c>
      <c r="X142" t="b">
        <f>d11B!X142</f>
        <v>0</v>
      </c>
      <c r="Y142" t="str">
        <f>d11B!Y142</f>
        <v>added age uncertainties based on power fit on LR04 uncertainties</v>
      </c>
      <c r="Z142">
        <f>d11B!Z142</f>
        <v>1210</v>
      </c>
    </row>
    <row r="143" spans="1:26">
      <c r="A143" t="str">
        <f>d11B!A143</f>
        <v>boron isotopes</v>
      </c>
      <c r="B143" t="str">
        <f>d11B!B143</f>
        <v>Anagnostou</v>
      </c>
      <c r="C143">
        <f>d11B!C143</f>
        <v>2020</v>
      </c>
      <c r="D143" t="str">
        <f>d11B!D143</f>
        <v>10.1038/s41467-020-17887-x</v>
      </c>
      <c r="E143">
        <f>d11B!E143</f>
        <v>53942.169000000002</v>
      </c>
      <c r="F143">
        <f>d11B!F143</f>
        <v>254.62005423496873</v>
      </c>
      <c r="G143">
        <f>d11B!G143</f>
        <v>254.62005423496873</v>
      </c>
      <c r="H143">
        <f>d11B!H143</f>
        <v>53.942169</v>
      </c>
      <c r="I143">
        <f>d11B!I143</f>
        <v>0.25462005423496875</v>
      </c>
      <c r="J143">
        <f>d11B!J143</f>
        <v>0.25462005423496875</v>
      </c>
      <c r="K143">
        <f>d11B!K143</f>
        <v>695.33791809627894</v>
      </c>
      <c r="L143">
        <f>d11B!L143</f>
        <v>177.88649015947601</v>
      </c>
      <c r="M143">
        <f>d11B!M143</f>
        <v>159.20833465432588</v>
      </c>
      <c r="N143" t="b">
        <f>d11B!N143</f>
        <v>1</v>
      </c>
      <c r="O143" t="b">
        <f>d11B!O143</f>
        <v>0</v>
      </c>
      <c r="P143" t="str">
        <f>d11B!P143</f>
        <v>NA</v>
      </c>
      <c r="Q143" t="str">
        <f>d11B!Q143</f>
        <v>NA</v>
      </c>
      <c r="R143" t="str">
        <f>d11B!R143</f>
        <v>NA</v>
      </c>
      <c r="S143" t="str">
        <f>d11B!S143</f>
        <v>NA</v>
      </c>
      <c r="T143" t="b">
        <f>d11B!T143</f>
        <v>1</v>
      </c>
      <c r="U143" t="b">
        <f>d11B!U143</f>
        <v>0</v>
      </c>
      <c r="V143" t="str">
        <f>d11B!V143</f>
        <v>NA</v>
      </c>
      <c r="W143" t="b">
        <f>d11B!W143</f>
        <v>0</v>
      </c>
      <c r="X143" t="b">
        <f>d11B!X143</f>
        <v>0</v>
      </c>
      <c r="Y143" t="str">
        <f>d11B!Y143</f>
        <v>added age uncertainties based on power fit on LR04 uncertainties</v>
      </c>
      <c r="Z143">
        <f>d11B!Z143</f>
        <v>1265</v>
      </c>
    </row>
    <row r="144" spans="1:26">
      <c r="A144" t="str">
        <f>d11B!A144</f>
        <v>boron isotopes</v>
      </c>
      <c r="B144" t="str">
        <f>d11B!B144</f>
        <v>Anagnostou</v>
      </c>
      <c r="C144">
        <f>d11B!C144</f>
        <v>2020</v>
      </c>
      <c r="D144" t="str">
        <f>d11B!D144</f>
        <v>10.1038/s41467-020-17887-x</v>
      </c>
      <c r="E144">
        <f>d11B!E144</f>
        <v>53952.565999999999</v>
      </c>
      <c r="F144">
        <f>d11B!F144</f>
        <v>254.66658819666802</v>
      </c>
      <c r="G144">
        <f>d11B!G144</f>
        <v>254.66658819666802</v>
      </c>
      <c r="H144">
        <f>d11B!H144</f>
        <v>53.952565999999997</v>
      </c>
      <c r="I144">
        <f>d11B!I144</f>
        <v>0.25466658819666804</v>
      </c>
      <c r="J144">
        <f>d11B!J144</f>
        <v>0.25466658819666804</v>
      </c>
      <c r="K144">
        <f>d11B!K144</f>
        <v>1053.5212527856202</v>
      </c>
      <c r="L144">
        <f>d11B!L144</f>
        <v>285.35306943885985</v>
      </c>
      <c r="M144">
        <f>d11B!M144</f>
        <v>230.25267600757115</v>
      </c>
      <c r="N144" t="b">
        <f>d11B!N144</f>
        <v>1</v>
      </c>
      <c r="O144" t="b">
        <f>d11B!O144</f>
        <v>0</v>
      </c>
      <c r="P144" t="str">
        <f>d11B!P144</f>
        <v>NA</v>
      </c>
      <c r="Q144" t="str">
        <f>d11B!Q144</f>
        <v>NA</v>
      </c>
      <c r="R144" t="str">
        <f>d11B!R144</f>
        <v>NA</v>
      </c>
      <c r="S144" t="str">
        <f>d11B!S144</f>
        <v>NA</v>
      </c>
      <c r="T144" t="b">
        <f>d11B!T144</f>
        <v>1</v>
      </c>
      <c r="U144" t="b">
        <f>d11B!U144</f>
        <v>0</v>
      </c>
      <c r="V144" t="str">
        <f>d11B!V144</f>
        <v>NA</v>
      </c>
      <c r="W144" t="b">
        <f>d11B!W144</f>
        <v>0</v>
      </c>
      <c r="X144" t="b">
        <f>d11B!X144</f>
        <v>0</v>
      </c>
      <c r="Y144" t="str">
        <f>d11B!Y144</f>
        <v>added age uncertainties based on power fit on LR04 uncertainties</v>
      </c>
      <c r="Z144">
        <f>d11B!Z144</f>
        <v>1265</v>
      </c>
    </row>
    <row r="145" spans="1:26">
      <c r="A145" t="str">
        <f>d11B!A145</f>
        <v>boron isotopes</v>
      </c>
      <c r="B145" t="str">
        <f>d11B!B145</f>
        <v>Anagnostou</v>
      </c>
      <c r="C145">
        <f>d11B!C145</f>
        <v>2020</v>
      </c>
      <c r="D145" t="str">
        <f>d11B!D145</f>
        <v>10.1038/s41467-020-17887-x</v>
      </c>
      <c r="E145">
        <f>d11B!E145</f>
        <v>53963.347000000002</v>
      </c>
      <c r="F145">
        <f>d11B!F145</f>
        <v>254.71484034062803</v>
      </c>
      <c r="G145">
        <f>d11B!G145</f>
        <v>254.71484034062803</v>
      </c>
      <c r="H145">
        <f>d11B!H145</f>
        <v>53.963346999999999</v>
      </c>
      <c r="I145">
        <f>d11B!I145</f>
        <v>0.25471484034062802</v>
      </c>
      <c r="J145">
        <f>d11B!J145</f>
        <v>0.25471484034062802</v>
      </c>
      <c r="K145">
        <f>d11B!K145</f>
        <v>886.88412238078399</v>
      </c>
      <c r="L145">
        <f>d11B!L145</f>
        <v>309.64717326814616</v>
      </c>
      <c r="M145">
        <f>d11B!M145</f>
        <v>234.76626367786196</v>
      </c>
      <c r="N145" t="b">
        <f>d11B!N145</f>
        <v>1</v>
      </c>
      <c r="O145" t="b">
        <f>d11B!O145</f>
        <v>0</v>
      </c>
      <c r="P145" t="str">
        <f>d11B!P145</f>
        <v>NA</v>
      </c>
      <c r="Q145" t="str">
        <f>d11B!Q145</f>
        <v>NA</v>
      </c>
      <c r="R145" t="str">
        <f>d11B!R145</f>
        <v>NA</v>
      </c>
      <c r="S145" t="str">
        <f>d11B!S145</f>
        <v>NA</v>
      </c>
      <c r="T145" t="b">
        <f>d11B!T145</f>
        <v>1</v>
      </c>
      <c r="U145" t="b">
        <f>d11B!U145</f>
        <v>0</v>
      </c>
      <c r="V145" t="str">
        <f>d11B!V145</f>
        <v>NA</v>
      </c>
      <c r="W145" t="b">
        <f>d11B!W145</f>
        <v>0</v>
      </c>
      <c r="X145" t="b">
        <f>d11B!X145</f>
        <v>0</v>
      </c>
      <c r="Y145" t="str">
        <f>d11B!Y145</f>
        <v>added age uncertainties based on power fit on LR04 uncertainties</v>
      </c>
      <c r="Z145">
        <f>d11B!Z145</f>
        <v>1265</v>
      </c>
    </row>
    <row r="146" spans="1:26">
      <c r="A146" t="str">
        <f>d11B!A146</f>
        <v>boron isotopes</v>
      </c>
      <c r="B146" t="str">
        <f>d11B!B146</f>
        <v>Anagnostou</v>
      </c>
      <c r="C146">
        <f>d11B!C146</f>
        <v>2020</v>
      </c>
      <c r="D146" t="str">
        <f>d11B!D146</f>
        <v>10.1038/s41467-020-17887-x</v>
      </c>
      <c r="E146">
        <f>d11B!E146</f>
        <v>53974.127999999997</v>
      </c>
      <c r="F146">
        <f>d11B!F146</f>
        <v>254.76309198523856</v>
      </c>
      <c r="G146">
        <f>d11B!G146</f>
        <v>254.76309198523856</v>
      </c>
      <c r="H146">
        <f>d11B!H146</f>
        <v>53.974128</v>
      </c>
      <c r="I146">
        <f>d11B!I146</f>
        <v>0.25476309198523855</v>
      </c>
      <c r="J146">
        <f>d11B!J146</f>
        <v>0.25476309198523855</v>
      </c>
      <c r="K146">
        <f>d11B!K146</f>
        <v>1002.1904564469901</v>
      </c>
      <c r="L146">
        <f>d11B!L146</f>
        <v>550.17822845680007</v>
      </c>
      <c r="M146">
        <f>d11B!M146</f>
        <v>343.59212966174709</v>
      </c>
      <c r="N146" t="b">
        <f>d11B!N146</f>
        <v>1</v>
      </c>
      <c r="O146" t="b">
        <f>d11B!O146</f>
        <v>0</v>
      </c>
      <c r="P146" t="str">
        <f>d11B!P146</f>
        <v>NA</v>
      </c>
      <c r="Q146" t="str">
        <f>d11B!Q146</f>
        <v>NA</v>
      </c>
      <c r="R146" t="str">
        <f>d11B!R146</f>
        <v>NA</v>
      </c>
      <c r="S146" t="str">
        <f>d11B!S146</f>
        <v>NA</v>
      </c>
      <c r="T146" t="b">
        <f>d11B!T146</f>
        <v>1</v>
      </c>
      <c r="U146" t="b">
        <f>d11B!U146</f>
        <v>0</v>
      </c>
      <c r="V146" t="str">
        <f>d11B!V146</f>
        <v>NA</v>
      </c>
      <c r="W146" t="b">
        <f>d11B!W146</f>
        <v>0</v>
      </c>
      <c r="X146" t="b">
        <f>d11B!X146</f>
        <v>0</v>
      </c>
      <c r="Y146" t="str">
        <f>d11B!Y146</f>
        <v>added age uncertainties based on power fit on LR04 uncertainties</v>
      </c>
      <c r="Z146">
        <f>d11B!Z146</f>
        <v>1265</v>
      </c>
    </row>
    <row r="147" spans="1:26">
      <c r="A147" t="str">
        <f>d11B!A147</f>
        <v>boron isotopes</v>
      </c>
      <c r="B147" t="str">
        <f>d11B!B147</f>
        <v>Anagnostou</v>
      </c>
      <c r="C147">
        <f>d11B!C147</f>
        <v>2020</v>
      </c>
      <c r="D147" t="str">
        <f>d11B!D147</f>
        <v>10.1038/s41467-020-17887-x</v>
      </c>
      <c r="E147">
        <f>d11B!E147</f>
        <v>53986.576000000001</v>
      </c>
      <c r="F147">
        <f>d11B!F147</f>
        <v>254.818803865132</v>
      </c>
      <c r="G147">
        <f>d11B!G147</f>
        <v>254.818803865132</v>
      </c>
      <c r="H147">
        <f>d11B!H147</f>
        <v>53.986575999999999</v>
      </c>
      <c r="I147">
        <f>d11B!I147</f>
        <v>0.254818803865132</v>
      </c>
      <c r="J147">
        <f>d11B!J147</f>
        <v>0.254818803865132</v>
      </c>
      <c r="K147">
        <f>d11B!K147</f>
        <v>1089.96428720464</v>
      </c>
      <c r="L147">
        <f>d11B!L147</f>
        <v>415.60584103128008</v>
      </c>
      <c r="M147">
        <f>d11B!M147</f>
        <v>313.17288235883495</v>
      </c>
      <c r="N147" t="b">
        <f>d11B!N147</f>
        <v>1</v>
      </c>
      <c r="O147" t="b">
        <f>d11B!O147</f>
        <v>0</v>
      </c>
      <c r="P147" t="str">
        <f>d11B!P147</f>
        <v>NA</v>
      </c>
      <c r="Q147" t="str">
        <f>d11B!Q147</f>
        <v>NA</v>
      </c>
      <c r="R147" t="str">
        <f>d11B!R147</f>
        <v>NA</v>
      </c>
      <c r="S147" t="str">
        <f>d11B!S147</f>
        <v>NA</v>
      </c>
      <c r="T147" t="b">
        <f>d11B!T147</f>
        <v>1</v>
      </c>
      <c r="U147" t="b">
        <f>d11B!U147</f>
        <v>0</v>
      </c>
      <c r="V147" t="str">
        <f>d11B!V147</f>
        <v>NA</v>
      </c>
      <c r="W147" t="b">
        <f>d11B!W147</f>
        <v>0</v>
      </c>
      <c r="X147" t="b">
        <f>d11B!X147</f>
        <v>0</v>
      </c>
      <c r="Y147" t="str">
        <f>d11B!Y147</f>
        <v>added age uncertainties based on power fit on LR04 uncertainties</v>
      </c>
      <c r="Z147">
        <f>d11B!Z147</f>
        <v>1265</v>
      </c>
    </row>
    <row r="148" spans="1:26">
      <c r="A148" t="str">
        <f>d11B!A148</f>
        <v>boron isotopes</v>
      </c>
      <c r="B148" t="str">
        <f>d11B!B148</f>
        <v>Anagnostou</v>
      </c>
      <c r="C148">
        <f>d11B!C148</f>
        <v>2020</v>
      </c>
      <c r="D148" t="str">
        <f>d11B!D148</f>
        <v>10.1038/s41467-020-17887-x</v>
      </c>
      <c r="E148">
        <f>d11B!E148</f>
        <v>54017.394</v>
      </c>
      <c r="F148">
        <f>d11B!F148</f>
        <v>254.95672908051176</v>
      </c>
      <c r="G148">
        <f>d11B!G148</f>
        <v>254.95672908051176</v>
      </c>
      <c r="H148">
        <f>d11B!H148</f>
        <v>54.017394000000003</v>
      </c>
      <c r="I148">
        <f>d11B!I148</f>
        <v>0.25495672908051176</v>
      </c>
      <c r="J148">
        <f>d11B!J148</f>
        <v>0.25495672908051176</v>
      </c>
      <c r="K148">
        <f>d11B!K148</f>
        <v>1305.17473549897</v>
      </c>
      <c r="L148">
        <f>d11B!L148</f>
        <v>473.52132427876995</v>
      </c>
      <c r="M148">
        <f>d11B!M148</f>
        <v>345.65862416189395</v>
      </c>
      <c r="N148" t="b">
        <f>d11B!N148</f>
        <v>1</v>
      </c>
      <c r="O148" t="b">
        <f>d11B!O148</f>
        <v>0</v>
      </c>
      <c r="P148" t="str">
        <f>d11B!P148</f>
        <v>NA</v>
      </c>
      <c r="Q148" t="str">
        <f>d11B!Q148</f>
        <v>NA</v>
      </c>
      <c r="R148" t="str">
        <f>d11B!R148</f>
        <v>NA</v>
      </c>
      <c r="S148" t="str">
        <f>d11B!S148</f>
        <v>NA</v>
      </c>
      <c r="T148" t="b">
        <f>d11B!T148</f>
        <v>1</v>
      </c>
      <c r="U148" t="b">
        <f>d11B!U148</f>
        <v>0</v>
      </c>
      <c r="V148" t="str">
        <f>d11B!V148</f>
        <v>NA</v>
      </c>
      <c r="W148" t="b">
        <f>d11B!W148</f>
        <v>0</v>
      </c>
      <c r="X148" t="b">
        <f>d11B!X148</f>
        <v>0</v>
      </c>
      <c r="Y148" t="str">
        <f>d11B!Y148</f>
        <v>added age uncertainties based on power fit on LR04 uncertainties</v>
      </c>
      <c r="Z148">
        <f>d11B!Z148</f>
        <v>1265</v>
      </c>
    </row>
    <row r="149" spans="1:26">
      <c r="A149" t="str">
        <f>d11B!A149</f>
        <v>boron isotopes</v>
      </c>
      <c r="B149" t="str">
        <f>d11B!B149</f>
        <v>Anagnostou</v>
      </c>
      <c r="C149">
        <f>d11B!C149</f>
        <v>2020</v>
      </c>
      <c r="D149" t="str">
        <f>d11B!D149</f>
        <v>10.1038/s41467-020-17887-x</v>
      </c>
      <c r="E149">
        <f>d11B!E149</f>
        <v>54026.845000000001</v>
      </c>
      <c r="F149">
        <f>d11B!F149</f>
        <v>254.99902598617993</v>
      </c>
      <c r="G149">
        <f>d11B!G149</f>
        <v>254.99902598617993</v>
      </c>
      <c r="H149">
        <f>d11B!H149</f>
        <v>54.026845000000002</v>
      </c>
      <c r="I149">
        <f>d11B!I149</f>
        <v>0.25499902598617991</v>
      </c>
      <c r="J149">
        <f>d11B!J149</f>
        <v>0.25499902598617991</v>
      </c>
      <c r="K149">
        <f>d11B!K149</f>
        <v>1498.2414597634199</v>
      </c>
      <c r="L149">
        <f>d11B!L149</f>
        <v>403.2980181013902</v>
      </c>
      <c r="M149">
        <f>d11B!M149</f>
        <v>345.19808990226988</v>
      </c>
      <c r="N149" t="b">
        <f>d11B!N149</f>
        <v>1</v>
      </c>
      <c r="O149" t="b">
        <f>d11B!O149</f>
        <v>0</v>
      </c>
      <c r="P149" t="str">
        <f>d11B!P149</f>
        <v>NA</v>
      </c>
      <c r="Q149" t="str">
        <f>d11B!Q149</f>
        <v>NA</v>
      </c>
      <c r="R149" t="str">
        <f>d11B!R149</f>
        <v>NA</v>
      </c>
      <c r="S149" t="str">
        <f>d11B!S149</f>
        <v>NA</v>
      </c>
      <c r="T149" t="b">
        <f>d11B!T149</f>
        <v>1</v>
      </c>
      <c r="U149" t="b">
        <f>d11B!U149</f>
        <v>0</v>
      </c>
      <c r="V149" t="str">
        <f>d11B!V149</f>
        <v>NA</v>
      </c>
      <c r="W149" t="b">
        <f>d11B!W149</f>
        <v>0</v>
      </c>
      <c r="X149" t="b">
        <f>d11B!X149</f>
        <v>0</v>
      </c>
      <c r="Y149" t="str">
        <f>d11B!Y149</f>
        <v>added age uncertainties based on power fit on LR04 uncertainties</v>
      </c>
      <c r="Z149">
        <f>d11B!Z149</f>
        <v>1265</v>
      </c>
    </row>
    <row r="150" spans="1:26">
      <c r="A150" t="str">
        <f>d11B!A150</f>
        <v>boron isotopes</v>
      </c>
      <c r="B150" t="str">
        <f>d11B!B150</f>
        <v>Anagnostou</v>
      </c>
      <c r="C150">
        <f>d11B!C150</f>
        <v>2020</v>
      </c>
      <c r="D150" t="str">
        <f>d11B!D150</f>
        <v>10.1038/s41467-020-17887-x</v>
      </c>
      <c r="E150">
        <f>d11B!E150</f>
        <v>54038.981999999996</v>
      </c>
      <c r="F150">
        <f>d11B!F150</f>
        <v>255.05334322577585</v>
      </c>
      <c r="G150">
        <f>d11B!G150</f>
        <v>255.05334322577585</v>
      </c>
      <c r="H150">
        <f>d11B!H150</f>
        <v>54.038981999999997</v>
      </c>
      <c r="I150">
        <f>d11B!I150</f>
        <v>0.25505334322577583</v>
      </c>
      <c r="J150">
        <f>d11B!J150</f>
        <v>0.25505334322577583</v>
      </c>
      <c r="K150">
        <f>d11B!K150</f>
        <v>875.37559594397999</v>
      </c>
      <c r="L150">
        <f>d11B!L150</f>
        <v>215.40776826534989</v>
      </c>
      <c r="M150">
        <f>d11B!M150</f>
        <v>210.55846558305495</v>
      </c>
      <c r="N150" t="b">
        <f>d11B!N150</f>
        <v>1</v>
      </c>
      <c r="O150" t="b">
        <f>d11B!O150</f>
        <v>0</v>
      </c>
      <c r="P150" t="str">
        <f>d11B!P150</f>
        <v>NA</v>
      </c>
      <c r="Q150" t="str">
        <f>d11B!Q150</f>
        <v>NA</v>
      </c>
      <c r="R150" t="str">
        <f>d11B!R150</f>
        <v>NA</v>
      </c>
      <c r="S150" t="str">
        <f>d11B!S150</f>
        <v>NA</v>
      </c>
      <c r="T150" t="b">
        <f>d11B!T150</f>
        <v>1</v>
      </c>
      <c r="U150" t="b">
        <f>d11B!U150</f>
        <v>0</v>
      </c>
      <c r="V150" t="str">
        <f>d11B!V150</f>
        <v>NA</v>
      </c>
      <c r="W150" t="b">
        <f>d11B!W150</f>
        <v>0</v>
      </c>
      <c r="X150" t="b">
        <f>d11B!X150</f>
        <v>0</v>
      </c>
      <c r="Y150" t="str">
        <f>d11B!Y150</f>
        <v>added age uncertainties based on power fit on LR04 uncertainties</v>
      </c>
      <c r="Z150">
        <f>d11B!Z150</f>
        <v>1265</v>
      </c>
    </row>
    <row r="151" spans="1:26">
      <c r="A151" t="str">
        <f>d11B!A151</f>
        <v>boron isotopes</v>
      </c>
      <c r="B151" t="str">
        <f>d11B!B151</f>
        <v>Anagnostou</v>
      </c>
      <c r="C151">
        <f>d11B!C151</f>
        <v>2020</v>
      </c>
      <c r="D151" t="str">
        <f>d11B!D151</f>
        <v>10.1038/s41467-020-17887-x</v>
      </c>
      <c r="E151">
        <f>d11B!E151</f>
        <v>54046.892</v>
      </c>
      <c r="F151">
        <f>d11B!F151</f>
        <v>255.08874284981422</v>
      </c>
      <c r="G151">
        <f>d11B!G151</f>
        <v>255.08874284981422</v>
      </c>
      <c r="H151">
        <f>d11B!H151</f>
        <v>54.046892</v>
      </c>
      <c r="I151">
        <f>d11B!I151</f>
        <v>0.2550887428498142</v>
      </c>
      <c r="J151">
        <f>d11B!J151</f>
        <v>0.2550887428498142</v>
      </c>
      <c r="K151">
        <f>d11B!K151</f>
        <v>488.18404020497098</v>
      </c>
      <c r="L151">
        <f>d11B!L151</f>
        <v>185.69501103180107</v>
      </c>
      <c r="M151">
        <f>d11B!M151</f>
        <v>141.91578926257097</v>
      </c>
      <c r="N151" t="b">
        <f>d11B!N151</f>
        <v>1</v>
      </c>
      <c r="O151" t="b">
        <f>d11B!O151</f>
        <v>0</v>
      </c>
      <c r="P151" t="str">
        <f>d11B!P151</f>
        <v>NA</v>
      </c>
      <c r="Q151" t="str">
        <f>d11B!Q151</f>
        <v>NA</v>
      </c>
      <c r="R151" t="str">
        <f>d11B!R151</f>
        <v>NA</v>
      </c>
      <c r="S151" t="str">
        <f>d11B!S151</f>
        <v>NA</v>
      </c>
      <c r="T151" t="b">
        <f>d11B!T151</f>
        <v>1</v>
      </c>
      <c r="U151" t="b">
        <f>d11B!U151</f>
        <v>0</v>
      </c>
      <c r="V151" t="str">
        <f>d11B!V151</f>
        <v>NA</v>
      </c>
      <c r="W151" t="b">
        <f>d11B!W151</f>
        <v>0</v>
      </c>
      <c r="X151" t="b">
        <f>d11B!X151</f>
        <v>0</v>
      </c>
      <c r="Y151" t="str">
        <f>d11B!Y151</f>
        <v>added age uncertainties based on power fit on LR04 uncertainties</v>
      </c>
      <c r="Z151">
        <f>d11B!Z151</f>
        <v>1265</v>
      </c>
    </row>
    <row r="152" spans="1:26">
      <c r="A152" t="str">
        <f>d11B!A152</f>
        <v>boron isotopes</v>
      </c>
      <c r="B152" t="str">
        <f>d11B!B152</f>
        <v>Anagnostou</v>
      </c>
      <c r="C152">
        <f>d11B!C152</f>
        <v>2020</v>
      </c>
      <c r="D152" t="str">
        <f>d11B!D152</f>
        <v>10.1038/s41467-020-17887-x</v>
      </c>
      <c r="E152">
        <f>d11B!E152</f>
        <v>54047.175000000003</v>
      </c>
      <c r="F152">
        <f>d11B!F152</f>
        <v>255.0900093547784</v>
      </c>
      <c r="G152">
        <f>d11B!G152</f>
        <v>255.0900093547784</v>
      </c>
      <c r="H152">
        <f>d11B!H152</f>
        <v>54.047175000000003</v>
      </c>
      <c r="I152">
        <f>d11B!I152</f>
        <v>0.25509000935477838</v>
      </c>
      <c r="J152">
        <f>d11B!J152</f>
        <v>0.25509000935477838</v>
      </c>
      <c r="K152">
        <f>d11B!K152</f>
        <v>606.56728107833101</v>
      </c>
      <c r="L152">
        <f>d11B!L152</f>
        <v>272.29355327322105</v>
      </c>
      <c r="M152">
        <f>d11B!M152</f>
        <v>181.39267161229299</v>
      </c>
      <c r="N152" t="b">
        <f>d11B!N152</f>
        <v>1</v>
      </c>
      <c r="O152" t="b">
        <f>d11B!O152</f>
        <v>0</v>
      </c>
      <c r="P152" t="str">
        <f>d11B!P152</f>
        <v>NA</v>
      </c>
      <c r="Q152" t="str">
        <f>d11B!Q152</f>
        <v>NA</v>
      </c>
      <c r="R152" t="str">
        <f>d11B!R152</f>
        <v>NA</v>
      </c>
      <c r="S152" t="str">
        <f>d11B!S152</f>
        <v>NA</v>
      </c>
      <c r="T152" t="b">
        <f>d11B!T152</f>
        <v>1</v>
      </c>
      <c r="U152" t="b">
        <f>d11B!U152</f>
        <v>0</v>
      </c>
      <c r="V152" t="str">
        <f>d11B!V152</f>
        <v>NA</v>
      </c>
      <c r="W152" t="b">
        <f>d11B!W152</f>
        <v>0</v>
      </c>
      <c r="X152" t="b">
        <f>d11B!X152</f>
        <v>0</v>
      </c>
      <c r="Y152" t="str">
        <f>d11B!Y152</f>
        <v>added age uncertainties based on power fit on LR04 uncertainties</v>
      </c>
      <c r="Z152">
        <f>d11B!Z152</f>
        <v>1265</v>
      </c>
    </row>
    <row r="153" spans="1:26">
      <c r="A153" t="str">
        <f>d11B!A153</f>
        <v>boron isotopes</v>
      </c>
      <c r="B153" t="str">
        <f>d11B!B153</f>
        <v>Anagnostou</v>
      </c>
      <c r="C153">
        <f>d11B!C153</f>
        <v>2020</v>
      </c>
      <c r="D153" t="str">
        <f>d11B!D153</f>
        <v>10.1038/s41467-020-17887-x</v>
      </c>
      <c r="E153">
        <f>d11B!E153</f>
        <v>54049.010999999999</v>
      </c>
      <c r="F153">
        <f>d11B!F153</f>
        <v>255.09822596521425</v>
      </c>
      <c r="G153">
        <f>d11B!G153</f>
        <v>255.09822596521425</v>
      </c>
      <c r="H153">
        <f>d11B!H153</f>
        <v>54.049011</v>
      </c>
      <c r="I153">
        <f>d11B!I153</f>
        <v>0.25509822596521425</v>
      </c>
      <c r="J153">
        <f>d11B!J153</f>
        <v>0.25509822596521425</v>
      </c>
      <c r="K153">
        <f>d11B!K153</f>
        <v>2335.39126805674</v>
      </c>
      <c r="L153">
        <f>d11B!L153</f>
        <v>1704.7161598873899</v>
      </c>
      <c r="M153">
        <f>d11B!M153</f>
        <v>822.32606318810008</v>
      </c>
      <c r="N153" t="b">
        <f>d11B!N153</f>
        <v>1</v>
      </c>
      <c r="O153" t="b">
        <f>d11B!O153</f>
        <v>0</v>
      </c>
      <c r="P153" t="str">
        <f>d11B!P153</f>
        <v>NA</v>
      </c>
      <c r="Q153" t="str">
        <f>d11B!Q153</f>
        <v>NA</v>
      </c>
      <c r="R153" t="str">
        <f>d11B!R153</f>
        <v>NA</v>
      </c>
      <c r="S153" t="str">
        <f>d11B!S153</f>
        <v>NA</v>
      </c>
      <c r="T153" t="b">
        <f>d11B!T153</f>
        <v>1</v>
      </c>
      <c r="U153" t="b">
        <f>d11B!U153</f>
        <v>0</v>
      </c>
      <c r="V153" t="str">
        <f>d11B!V153</f>
        <v>NA</v>
      </c>
      <c r="W153" t="b">
        <f>d11B!W153</f>
        <v>0</v>
      </c>
      <c r="X153" t="b">
        <f>d11B!X153</f>
        <v>0</v>
      </c>
      <c r="Y153" t="str">
        <f>d11B!Y153</f>
        <v>added age uncertainties based on power fit on LR04 uncertainties</v>
      </c>
      <c r="Z153">
        <f>d11B!Z153</f>
        <v>1265</v>
      </c>
    </row>
    <row r="154" spans="1:26">
      <c r="A154" t="str">
        <f>d11B!A154</f>
        <v>boron isotopes</v>
      </c>
      <c r="B154" t="str">
        <f>d11B!B154</f>
        <v>Anagnostou</v>
      </c>
      <c r="C154">
        <f>d11B!C154</f>
        <v>2020</v>
      </c>
      <c r="D154" t="str">
        <f>d11B!D154</f>
        <v>10.1038/s41467-020-17887-x</v>
      </c>
      <c r="E154">
        <f>d11B!E154</f>
        <v>54049.717000000004</v>
      </c>
      <c r="F154">
        <f>d11B!F154</f>
        <v>255.10138550764461</v>
      </c>
      <c r="G154">
        <f>d11B!G154</f>
        <v>255.10138550764461</v>
      </c>
      <c r="H154">
        <f>d11B!H154</f>
        <v>54.049717000000001</v>
      </c>
      <c r="I154">
        <f>d11B!I154</f>
        <v>0.25510138550764461</v>
      </c>
      <c r="J154">
        <f>d11B!J154</f>
        <v>0.25510138550764461</v>
      </c>
      <c r="K154">
        <f>d11B!K154</f>
        <v>1213.4622398075201</v>
      </c>
      <c r="L154">
        <f>d11B!L154</f>
        <v>371.63058194769997</v>
      </c>
      <c r="M154">
        <f>d11B!M154</f>
        <v>288.77104309824813</v>
      </c>
      <c r="N154" t="b">
        <f>d11B!N154</f>
        <v>1</v>
      </c>
      <c r="O154" t="b">
        <f>d11B!O154</f>
        <v>0</v>
      </c>
      <c r="P154" t="str">
        <f>d11B!P154</f>
        <v>NA</v>
      </c>
      <c r="Q154" t="str">
        <f>d11B!Q154</f>
        <v>NA</v>
      </c>
      <c r="R154" t="str">
        <f>d11B!R154</f>
        <v>NA</v>
      </c>
      <c r="S154" t="str">
        <f>d11B!S154</f>
        <v>NA</v>
      </c>
      <c r="T154" t="b">
        <f>d11B!T154</f>
        <v>1</v>
      </c>
      <c r="U154" t="b">
        <f>d11B!U154</f>
        <v>0</v>
      </c>
      <c r="V154" t="str">
        <f>d11B!V154</f>
        <v>NA</v>
      </c>
      <c r="W154" t="b">
        <f>d11B!W154</f>
        <v>0</v>
      </c>
      <c r="X154" t="b">
        <f>d11B!X154</f>
        <v>0</v>
      </c>
      <c r="Y154" t="str">
        <f>d11B!Y154</f>
        <v>added age uncertainties based on power fit on LR04 uncertainties</v>
      </c>
      <c r="Z154">
        <f>d11B!Z154</f>
        <v>1265</v>
      </c>
    </row>
    <row r="155" spans="1:26">
      <c r="A155" t="str">
        <f>d11B!A155</f>
        <v>boron isotopes</v>
      </c>
      <c r="B155" t="str">
        <f>d11B!B155</f>
        <v>Anagnostou</v>
      </c>
      <c r="C155">
        <f>d11B!C155</f>
        <v>2020</v>
      </c>
      <c r="D155" t="str">
        <f>d11B!D155</f>
        <v>10.1038/s41467-020-17887-x</v>
      </c>
      <c r="E155">
        <f>d11B!E155</f>
        <v>54049.717000000004</v>
      </c>
      <c r="F155">
        <f>d11B!F155</f>
        <v>255.10138550764461</v>
      </c>
      <c r="G155">
        <f>d11B!G155</f>
        <v>255.10138550764461</v>
      </c>
      <c r="H155">
        <f>d11B!H155</f>
        <v>54.049717000000001</v>
      </c>
      <c r="I155">
        <f>d11B!I155</f>
        <v>0.25510138550764461</v>
      </c>
      <c r="J155">
        <f>d11B!J155</f>
        <v>0.25510138550764461</v>
      </c>
      <c r="K155">
        <f>d11B!K155</f>
        <v>995.53070533850496</v>
      </c>
      <c r="L155">
        <f>d11B!L155</f>
        <v>556.93363114007502</v>
      </c>
      <c r="M155">
        <f>d11B!M155</f>
        <v>366.16508595536197</v>
      </c>
      <c r="N155" t="b">
        <f>d11B!N155</f>
        <v>1</v>
      </c>
      <c r="O155" t="b">
        <f>d11B!O155</f>
        <v>0</v>
      </c>
      <c r="P155" t="str">
        <f>d11B!P155</f>
        <v>NA</v>
      </c>
      <c r="Q155" t="str">
        <f>d11B!Q155</f>
        <v>NA</v>
      </c>
      <c r="R155" t="str">
        <f>d11B!R155</f>
        <v>NA</v>
      </c>
      <c r="S155" t="str">
        <f>d11B!S155</f>
        <v>NA</v>
      </c>
      <c r="T155" t="b">
        <f>d11B!T155</f>
        <v>1</v>
      </c>
      <c r="U155" t="b">
        <f>d11B!U155</f>
        <v>0</v>
      </c>
      <c r="V155" t="str">
        <f>d11B!V155</f>
        <v>NA</v>
      </c>
      <c r="W155" t="b">
        <f>d11B!W155</f>
        <v>0</v>
      </c>
      <c r="X155" t="b">
        <f>d11B!X155</f>
        <v>0</v>
      </c>
      <c r="Y155" t="str">
        <f>d11B!Y155</f>
        <v>added age uncertainties based on power fit on LR04 uncertainties</v>
      </c>
      <c r="Z155">
        <f>d11B!Z155</f>
        <v>1265</v>
      </c>
    </row>
    <row r="156" spans="1:26">
      <c r="A156" t="str">
        <f>d11B!A156</f>
        <v>boron isotopes</v>
      </c>
      <c r="B156" t="str">
        <f>d11B!B156</f>
        <v>Anagnostou</v>
      </c>
      <c r="C156">
        <f>d11B!C156</f>
        <v>2020</v>
      </c>
      <c r="D156" t="str">
        <f>d11B!D156</f>
        <v>10.1038/s41467-020-17887-x</v>
      </c>
      <c r="E156">
        <f>d11B!E156</f>
        <v>54050.15</v>
      </c>
      <c r="F156">
        <f>d11B!F156</f>
        <v>255.10332329960715</v>
      </c>
      <c r="G156">
        <f>d11B!G156</f>
        <v>255.10332329960715</v>
      </c>
      <c r="H156">
        <f>d11B!H156</f>
        <v>54.050150000000002</v>
      </c>
      <c r="I156">
        <f>d11B!I156</f>
        <v>0.25510332329960717</v>
      </c>
      <c r="J156">
        <f>d11B!J156</f>
        <v>0.25510332329960717</v>
      </c>
      <c r="K156">
        <f>d11B!K156</f>
        <v>1025.16378982885</v>
      </c>
      <c r="L156">
        <f>d11B!L156</f>
        <v>791.2901825321901</v>
      </c>
      <c r="M156">
        <f>d11B!M156</f>
        <v>418.19884975720902</v>
      </c>
      <c r="N156" t="b">
        <f>d11B!N156</f>
        <v>1</v>
      </c>
      <c r="O156" t="b">
        <f>d11B!O156</f>
        <v>0</v>
      </c>
      <c r="P156" t="str">
        <f>d11B!P156</f>
        <v>NA</v>
      </c>
      <c r="Q156" t="str">
        <f>d11B!Q156</f>
        <v>NA</v>
      </c>
      <c r="R156" t="str">
        <f>d11B!R156</f>
        <v>NA</v>
      </c>
      <c r="S156" t="str">
        <f>d11B!S156</f>
        <v>NA</v>
      </c>
      <c r="T156" t="b">
        <f>d11B!T156</f>
        <v>1</v>
      </c>
      <c r="U156" t="b">
        <f>d11B!U156</f>
        <v>0</v>
      </c>
      <c r="V156" t="str">
        <f>d11B!V156</f>
        <v>NA</v>
      </c>
      <c r="W156" t="b">
        <f>d11B!W156</f>
        <v>0</v>
      </c>
      <c r="X156" t="b">
        <f>d11B!X156</f>
        <v>0</v>
      </c>
      <c r="Y156" t="str">
        <f>d11B!Y156</f>
        <v>added age uncertainties based on power fit on LR04 uncertainties</v>
      </c>
      <c r="Z156">
        <f>d11B!Z156</f>
        <v>1265</v>
      </c>
    </row>
    <row r="157" spans="1:26">
      <c r="A157" t="str">
        <f>d11B!A157</f>
        <v>boron isotopes</v>
      </c>
      <c r="B157" t="str">
        <f>d11B!B157</f>
        <v>Anagnostou</v>
      </c>
      <c r="C157">
        <f>d11B!C157</f>
        <v>2020</v>
      </c>
      <c r="D157" t="str">
        <f>d11B!D157</f>
        <v>10.1038/s41467-020-17887-x</v>
      </c>
      <c r="E157">
        <f>d11B!E157</f>
        <v>54051.352999999996</v>
      </c>
      <c r="F157">
        <f>d11B!F157</f>
        <v>255.10870704534256</v>
      </c>
      <c r="G157">
        <f>d11B!G157</f>
        <v>255.10870704534256</v>
      </c>
      <c r="H157">
        <f>d11B!H157</f>
        <v>54.051352999999999</v>
      </c>
      <c r="I157">
        <f>d11B!I157</f>
        <v>0.25510870704534255</v>
      </c>
      <c r="J157">
        <f>d11B!J157</f>
        <v>0.25510870704534255</v>
      </c>
      <c r="K157">
        <f>d11B!K157</f>
        <v>1389.1321325174899</v>
      </c>
      <c r="L157">
        <f>d11B!L157</f>
        <v>723.06848030809033</v>
      </c>
      <c r="M157">
        <f>d11B!M157</f>
        <v>442.05933245656092</v>
      </c>
      <c r="N157" t="b">
        <f>d11B!N157</f>
        <v>1</v>
      </c>
      <c r="O157" t="b">
        <f>d11B!O157</f>
        <v>0</v>
      </c>
      <c r="P157" t="str">
        <f>d11B!P157</f>
        <v>NA</v>
      </c>
      <c r="Q157" t="str">
        <f>d11B!Q157</f>
        <v>NA</v>
      </c>
      <c r="R157" t="str">
        <f>d11B!R157</f>
        <v>NA</v>
      </c>
      <c r="S157" t="str">
        <f>d11B!S157</f>
        <v>NA</v>
      </c>
      <c r="T157" t="b">
        <f>d11B!T157</f>
        <v>1</v>
      </c>
      <c r="U157" t="b">
        <f>d11B!U157</f>
        <v>0</v>
      </c>
      <c r="V157" t="str">
        <f>d11B!V157</f>
        <v>NA</v>
      </c>
      <c r="W157" t="b">
        <f>d11B!W157</f>
        <v>0</v>
      </c>
      <c r="X157" t="b">
        <f>d11B!X157</f>
        <v>0</v>
      </c>
      <c r="Y157" t="str">
        <f>d11B!Y157</f>
        <v>added age uncertainties based on power fit on LR04 uncertainties</v>
      </c>
      <c r="Z157">
        <f>d11B!Z157</f>
        <v>1265</v>
      </c>
    </row>
    <row r="158" spans="1:26">
      <c r="A158" t="str">
        <f>d11B!A158</f>
        <v>boron isotopes</v>
      </c>
      <c r="B158" t="str">
        <f>d11B!B158</f>
        <v>Anagnostou</v>
      </c>
      <c r="C158">
        <f>d11B!C158</f>
        <v>2020</v>
      </c>
      <c r="D158" t="str">
        <f>d11B!D158</f>
        <v>10.1038/s41467-020-17887-x</v>
      </c>
      <c r="E158">
        <f>d11B!E158</f>
        <v>54054.51</v>
      </c>
      <c r="F158">
        <f>d11B!F158</f>
        <v>255.12283543252246</v>
      </c>
      <c r="G158">
        <f>d11B!G158</f>
        <v>255.12283543252246</v>
      </c>
      <c r="H158">
        <f>d11B!H158</f>
        <v>54.054510000000001</v>
      </c>
      <c r="I158">
        <f>d11B!I158</f>
        <v>0.25512283543252245</v>
      </c>
      <c r="J158">
        <f>d11B!J158</f>
        <v>0.25512283543252245</v>
      </c>
      <c r="K158">
        <f>d11B!K158</f>
        <v>578.76896596384609</v>
      </c>
      <c r="L158">
        <f>d11B!L158</f>
        <v>212.76843829620191</v>
      </c>
      <c r="M158">
        <f>d11B!M158</f>
        <v>150.93849742796209</v>
      </c>
      <c r="N158" t="b">
        <f>d11B!N158</f>
        <v>1</v>
      </c>
      <c r="O158" t="b">
        <f>d11B!O158</f>
        <v>0</v>
      </c>
      <c r="P158" t="str">
        <f>d11B!P158</f>
        <v>NA</v>
      </c>
      <c r="Q158" t="str">
        <f>d11B!Q158</f>
        <v>NA</v>
      </c>
      <c r="R158" t="str">
        <f>d11B!R158</f>
        <v>NA</v>
      </c>
      <c r="S158" t="str">
        <f>d11B!S158</f>
        <v>NA</v>
      </c>
      <c r="T158" t="b">
        <f>d11B!T158</f>
        <v>1</v>
      </c>
      <c r="U158" t="b">
        <f>d11B!U158</f>
        <v>0</v>
      </c>
      <c r="V158" t="str">
        <f>d11B!V158</f>
        <v>NA</v>
      </c>
      <c r="W158" t="b">
        <f>d11B!W158</f>
        <v>0</v>
      </c>
      <c r="X158" t="b">
        <f>d11B!X158</f>
        <v>0</v>
      </c>
      <c r="Y158" t="str">
        <f>d11B!Y158</f>
        <v>added age uncertainties based on power fit on LR04 uncertainties</v>
      </c>
      <c r="Z158">
        <f>d11B!Z158</f>
        <v>1265</v>
      </c>
    </row>
    <row r="159" spans="1:26">
      <c r="A159" t="str">
        <f>d11B!A159</f>
        <v>boron isotopes</v>
      </c>
      <c r="B159" t="str">
        <f>d11B!B159</f>
        <v>Anagnostou</v>
      </c>
      <c r="C159">
        <f>d11B!C159</f>
        <v>2020</v>
      </c>
      <c r="D159" t="str">
        <f>d11B!D159</f>
        <v>10.1038/s41467-020-17887-x</v>
      </c>
      <c r="E159">
        <f>d11B!E159</f>
        <v>54064.745999999999</v>
      </c>
      <c r="F159">
        <f>d11B!F159</f>
        <v>255.16864387191919</v>
      </c>
      <c r="G159">
        <f>d11B!G159</f>
        <v>255.16864387191919</v>
      </c>
      <c r="H159">
        <f>d11B!H159</f>
        <v>54.064746</v>
      </c>
      <c r="I159">
        <f>d11B!I159</f>
        <v>0.25516864387191918</v>
      </c>
      <c r="J159">
        <f>d11B!J159</f>
        <v>0.25516864387191918</v>
      </c>
      <c r="K159">
        <f>d11B!K159</f>
        <v>482.77647525841303</v>
      </c>
      <c r="L159">
        <f>d11B!L159</f>
        <v>144.42621524845788</v>
      </c>
      <c r="M159">
        <f>d11B!M159</f>
        <v>126.13700929462107</v>
      </c>
      <c r="N159" t="b">
        <f>d11B!N159</f>
        <v>1</v>
      </c>
      <c r="O159" t="b">
        <f>d11B!O159</f>
        <v>0</v>
      </c>
      <c r="P159" t="str">
        <f>d11B!P159</f>
        <v>NA</v>
      </c>
      <c r="Q159" t="str">
        <f>d11B!Q159</f>
        <v>NA</v>
      </c>
      <c r="R159" t="str">
        <f>d11B!R159</f>
        <v>NA</v>
      </c>
      <c r="S159" t="str">
        <f>d11B!S159</f>
        <v>NA</v>
      </c>
      <c r="T159" t="b">
        <f>d11B!T159</f>
        <v>1</v>
      </c>
      <c r="U159" t="b">
        <f>d11B!U159</f>
        <v>0</v>
      </c>
      <c r="V159" t="str">
        <f>d11B!V159</f>
        <v>NA</v>
      </c>
      <c r="W159" t="b">
        <f>d11B!W159</f>
        <v>0</v>
      </c>
      <c r="X159" t="b">
        <f>d11B!X159</f>
        <v>0</v>
      </c>
      <c r="Y159" t="str">
        <f>d11B!Y159</f>
        <v>added age uncertainties based on power fit on LR04 uncertainties</v>
      </c>
      <c r="Z159">
        <f>d11B!Z159</f>
        <v>1265</v>
      </c>
    </row>
    <row r="160" spans="1:26">
      <c r="A160" t="str">
        <f>d11B!A160</f>
        <v>boron isotopes</v>
      </c>
      <c r="B160" t="str">
        <f>d11B!B160</f>
        <v>Anagnostou</v>
      </c>
      <c r="C160">
        <f>d11B!C160</f>
        <v>2020</v>
      </c>
      <c r="D160" t="str">
        <f>d11B!D160</f>
        <v>10.1038/s41467-020-17887-x</v>
      </c>
      <c r="E160">
        <f>d11B!E160</f>
        <v>54074.538</v>
      </c>
      <c r="F160">
        <f>d11B!F160</f>
        <v>255.21246488939678</v>
      </c>
      <c r="G160">
        <f>d11B!G160</f>
        <v>255.21246488939678</v>
      </c>
      <c r="H160">
        <f>d11B!H160</f>
        <v>54.074538000000004</v>
      </c>
      <c r="I160">
        <f>d11B!I160</f>
        <v>0.25521246488939681</v>
      </c>
      <c r="J160">
        <f>d11B!J160</f>
        <v>0.25521246488939681</v>
      </c>
      <c r="K160">
        <f>d11B!K160</f>
        <v>547.75343319574995</v>
      </c>
      <c r="L160">
        <f>d11B!L160</f>
        <v>168.08127143048102</v>
      </c>
      <c r="M160">
        <f>d11B!M160</f>
        <v>130.29299073533099</v>
      </c>
      <c r="N160" t="b">
        <f>d11B!N160</f>
        <v>1</v>
      </c>
      <c r="O160" t="b">
        <f>d11B!O160</f>
        <v>0</v>
      </c>
      <c r="P160" t="str">
        <f>d11B!P160</f>
        <v>NA</v>
      </c>
      <c r="Q160" t="str">
        <f>d11B!Q160</f>
        <v>NA</v>
      </c>
      <c r="R160" t="str">
        <f>d11B!R160</f>
        <v>NA</v>
      </c>
      <c r="S160" t="str">
        <f>d11B!S160</f>
        <v>NA</v>
      </c>
      <c r="T160" t="b">
        <f>d11B!T160</f>
        <v>1</v>
      </c>
      <c r="U160" t="b">
        <f>d11B!U160</f>
        <v>0</v>
      </c>
      <c r="V160" t="str">
        <f>d11B!V160</f>
        <v>NA</v>
      </c>
      <c r="W160" t="b">
        <f>d11B!W160</f>
        <v>0</v>
      </c>
      <c r="X160" t="b">
        <f>d11B!X160</f>
        <v>0</v>
      </c>
      <c r="Y160" t="str">
        <f>d11B!Y160</f>
        <v>added age uncertainties based on power fit on LR04 uncertainties</v>
      </c>
      <c r="Z160">
        <f>d11B!Z160</f>
        <v>1265</v>
      </c>
    </row>
    <row r="161" spans="1:26">
      <c r="A161" t="str">
        <f>d11B!A161</f>
        <v>boron isotopes</v>
      </c>
      <c r="B161" t="str">
        <f>d11B!B161</f>
        <v>Anagnostou</v>
      </c>
      <c r="C161">
        <f>d11B!C161</f>
        <v>2020</v>
      </c>
      <c r="D161" t="str">
        <f>d11B!D161</f>
        <v>10.1038/s41467-020-17887-x</v>
      </c>
      <c r="E161">
        <f>d11B!E161</f>
        <v>54088.008000000002</v>
      </c>
      <c r="F161">
        <f>d11B!F161</f>
        <v>255.272744967927</v>
      </c>
      <c r="G161">
        <f>d11B!G161</f>
        <v>255.272744967927</v>
      </c>
      <c r="H161">
        <f>d11B!H161</f>
        <v>54.088008000000002</v>
      </c>
      <c r="I161">
        <f>d11B!I161</f>
        <v>0.25527274496792701</v>
      </c>
      <c r="J161">
        <f>d11B!J161</f>
        <v>0.25527274496792701</v>
      </c>
      <c r="K161">
        <f>d11B!K161</f>
        <v>527.38080535207689</v>
      </c>
      <c r="L161">
        <f>d11B!L161</f>
        <v>362.2143627886071</v>
      </c>
      <c r="M161">
        <f>d11B!M161</f>
        <v>183.41909047176989</v>
      </c>
      <c r="N161" t="b">
        <f>d11B!N161</f>
        <v>1</v>
      </c>
      <c r="O161" t="b">
        <f>d11B!O161</f>
        <v>0</v>
      </c>
      <c r="P161" t="str">
        <f>d11B!P161</f>
        <v>NA</v>
      </c>
      <c r="Q161" t="str">
        <f>d11B!Q161</f>
        <v>NA</v>
      </c>
      <c r="R161" t="str">
        <f>d11B!R161</f>
        <v>NA</v>
      </c>
      <c r="S161" t="str">
        <f>d11B!S161</f>
        <v>NA</v>
      </c>
      <c r="T161" t="b">
        <f>d11B!T161</f>
        <v>1</v>
      </c>
      <c r="U161" t="b">
        <f>d11B!U161</f>
        <v>0</v>
      </c>
      <c r="V161" t="str">
        <f>d11B!V161</f>
        <v>NA</v>
      </c>
      <c r="W161" t="b">
        <f>d11B!W161</f>
        <v>0</v>
      </c>
      <c r="X161" t="b">
        <f>d11B!X161</f>
        <v>0</v>
      </c>
      <c r="Y161" t="str">
        <f>d11B!Y161</f>
        <v>added age uncertainties based on power fit on LR04 uncertainties</v>
      </c>
      <c r="Z161">
        <f>d11B!Z161</f>
        <v>1265</v>
      </c>
    </row>
    <row r="162" spans="1:26">
      <c r="A162" t="str">
        <f>d11B!A162</f>
        <v>boron isotopes</v>
      </c>
      <c r="B162" t="str">
        <f>d11B!B162</f>
        <v>Anagnostou</v>
      </c>
      <c r="C162">
        <f>d11B!C162</f>
        <v>2020</v>
      </c>
      <c r="D162" t="str">
        <f>d11B!D162</f>
        <v>10.1038/s41467-020-17887-x</v>
      </c>
      <c r="E162">
        <f>d11B!E162</f>
        <v>56065.999999999993</v>
      </c>
      <c r="F162">
        <f>d11B!F162</f>
        <v>264.11619210009098</v>
      </c>
      <c r="G162">
        <f>d11B!G162</f>
        <v>264.11619210009098</v>
      </c>
      <c r="H162">
        <f>d11B!H162</f>
        <v>56.065999999999995</v>
      </c>
      <c r="I162">
        <f>d11B!I162</f>
        <v>0.26411619210009096</v>
      </c>
      <c r="J162">
        <f>d11B!J162</f>
        <v>0.26411619210009096</v>
      </c>
      <c r="K162">
        <f>d11B!K162</f>
        <v>946.36372627661694</v>
      </c>
      <c r="L162">
        <f>d11B!L162</f>
        <v>191.13767841611298</v>
      </c>
      <c r="M162">
        <f>d11B!M162</f>
        <v>166.87760902013895</v>
      </c>
      <c r="N162" t="b">
        <f>d11B!N162</f>
        <v>1</v>
      </c>
      <c r="O162" t="b">
        <f>d11B!O162</f>
        <v>0</v>
      </c>
      <c r="P162" t="str">
        <f>d11B!P162</f>
        <v>NA</v>
      </c>
      <c r="Q162" t="str">
        <f>d11B!Q162</f>
        <v>NA</v>
      </c>
      <c r="R162" t="str">
        <f>d11B!R162</f>
        <v>NA</v>
      </c>
      <c r="S162" t="str">
        <f>d11B!S162</f>
        <v>NA</v>
      </c>
      <c r="T162" t="b">
        <f>d11B!T162</f>
        <v>1</v>
      </c>
      <c r="U162" t="b">
        <f>d11B!U162</f>
        <v>0</v>
      </c>
      <c r="V162" t="str">
        <f>d11B!V162</f>
        <v>NA</v>
      </c>
      <c r="W162" t="b">
        <f>d11B!W162</f>
        <v>0</v>
      </c>
      <c r="X162" t="b">
        <f>d11B!X162</f>
        <v>0</v>
      </c>
      <c r="Y162" t="str">
        <f>d11B!Y162</f>
        <v>added age uncertainties based on power fit on LR04 uncertainties</v>
      </c>
      <c r="Z162">
        <f>d11B!Z162</f>
        <v>1209</v>
      </c>
    </row>
    <row r="163" spans="1:26">
      <c r="A163" t="str">
        <f>d11B!A163</f>
        <v>boron isotopes</v>
      </c>
      <c r="B163" t="str">
        <f>d11B!B163</f>
        <v>Anagnostou</v>
      </c>
      <c r="C163">
        <f>d11B!C163</f>
        <v>2020</v>
      </c>
      <c r="D163" t="str">
        <f>d11B!D163</f>
        <v>10.1038/s41467-020-17887-x</v>
      </c>
      <c r="E163">
        <f>d11B!E163</f>
        <v>55929</v>
      </c>
      <c r="F163">
        <f>d11B!F163</f>
        <v>263.50420329058471</v>
      </c>
      <c r="G163">
        <f>d11B!G163</f>
        <v>263.50420329058471</v>
      </c>
      <c r="H163">
        <f>d11B!H163</f>
        <v>55.929000000000002</v>
      </c>
      <c r="I163">
        <f>d11B!I163</f>
        <v>0.26350420329058472</v>
      </c>
      <c r="J163">
        <f>d11B!J163</f>
        <v>0.26350420329058472</v>
      </c>
      <c r="K163">
        <f>d11B!K163</f>
        <v>684.83299336502296</v>
      </c>
      <c r="L163">
        <f>d11B!L163</f>
        <v>171.53745495368605</v>
      </c>
      <c r="M163">
        <f>d11B!M163</f>
        <v>126.90153478951197</v>
      </c>
      <c r="N163" t="b">
        <f>d11B!N163</f>
        <v>1</v>
      </c>
      <c r="O163" t="b">
        <f>d11B!O163</f>
        <v>0</v>
      </c>
      <c r="P163" t="str">
        <f>d11B!P163</f>
        <v>NA</v>
      </c>
      <c r="Q163" t="str">
        <f>d11B!Q163</f>
        <v>NA</v>
      </c>
      <c r="R163" t="str">
        <f>d11B!R163</f>
        <v>NA</v>
      </c>
      <c r="S163" t="str">
        <f>d11B!S163</f>
        <v>NA</v>
      </c>
      <c r="T163" t="b">
        <f>d11B!T163</f>
        <v>1</v>
      </c>
      <c r="U163" t="b">
        <f>d11B!U163</f>
        <v>0</v>
      </c>
      <c r="V163" t="str">
        <f>d11B!V163</f>
        <v>NA</v>
      </c>
      <c r="W163" t="b">
        <f>d11B!W163</f>
        <v>0</v>
      </c>
      <c r="X163" t="b">
        <f>d11B!X163</f>
        <v>0</v>
      </c>
      <c r="Y163" t="str">
        <f>d11B!Y163</f>
        <v>added age uncertainties based on power fit on LR04 uncertainties</v>
      </c>
      <c r="Z163">
        <f>d11B!Z163</f>
        <v>1209</v>
      </c>
    </row>
    <row r="164" spans="1:26">
      <c r="A164" t="str">
        <f>d11B!A164</f>
        <v>boron isotopes</v>
      </c>
      <c r="B164" t="str">
        <f>d11B!B164</f>
        <v>Anagnostou</v>
      </c>
      <c r="C164">
        <f>d11B!C164</f>
        <v>2020</v>
      </c>
      <c r="D164" t="str">
        <f>d11B!D164</f>
        <v>10.1038/s41467-020-17887-x</v>
      </c>
      <c r="E164">
        <f>d11B!E164</f>
        <v>55919</v>
      </c>
      <c r="F164">
        <f>d11B!F164</f>
        <v>263.45952953588176</v>
      </c>
      <c r="G164">
        <f>d11B!G164</f>
        <v>263.45952953588176</v>
      </c>
      <c r="H164">
        <f>d11B!H164</f>
        <v>55.918999999999997</v>
      </c>
      <c r="I164">
        <f>d11B!I164</f>
        <v>0.26345952953588175</v>
      </c>
      <c r="J164">
        <f>d11B!J164</f>
        <v>0.26345952953588175</v>
      </c>
      <c r="K164">
        <f>d11B!K164</f>
        <v>1091.1220986073999</v>
      </c>
      <c r="L164">
        <f>d11B!L164</f>
        <v>214.55218021703013</v>
      </c>
      <c r="M164">
        <f>d11B!M164</f>
        <v>188.68605964477092</v>
      </c>
      <c r="N164" t="b">
        <f>d11B!N164</f>
        <v>1</v>
      </c>
      <c r="O164" t="b">
        <f>d11B!O164</f>
        <v>0</v>
      </c>
      <c r="P164" t="str">
        <f>d11B!P164</f>
        <v>NA</v>
      </c>
      <c r="Q164" t="str">
        <f>d11B!Q164</f>
        <v>NA</v>
      </c>
      <c r="R164" t="str">
        <f>d11B!R164</f>
        <v>NA</v>
      </c>
      <c r="S164" t="str">
        <f>d11B!S164</f>
        <v>NA</v>
      </c>
      <c r="T164" t="b">
        <f>d11B!T164</f>
        <v>1</v>
      </c>
      <c r="U164" t="b">
        <f>d11B!U164</f>
        <v>0</v>
      </c>
      <c r="V164" t="str">
        <f>d11B!V164</f>
        <v>NA</v>
      </c>
      <c r="W164" t="b">
        <f>d11B!W164</f>
        <v>0</v>
      </c>
      <c r="X164" t="b">
        <f>d11B!X164</f>
        <v>0</v>
      </c>
      <c r="Y164" t="str">
        <f>d11B!Y164</f>
        <v>added age uncertainties based on power fit on LR04 uncertainties</v>
      </c>
      <c r="Z164">
        <f>d11B!Z164</f>
        <v>1209</v>
      </c>
    </row>
    <row r="165" spans="1:26">
      <c r="A165" t="str">
        <f>d11B!A165</f>
        <v>boron isotopes</v>
      </c>
      <c r="B165" t="str">
        <f>d11B!B165</f>
        <v>Anagnostou</v>
      </c>
      <c r="C165">
        <f>d11B!C165</f>
        <v>2020</v>
      </c>
      <c r="D165" t="str">
        <f>d11B!D165</f>
        <v>10.1038/s41467-020-17887-x</v>
      </c>
      <c r="E165">
        <f>d11B!E165</f>
        <v>55882.692307692312</v>
      </c>
      <c r="F165">
        <f>d11B!F165</f>
        <v>263.29732596237221</v>
      </c>
      <c r="G165">
        <f>d11B!G165</f>
        <v>263.29732596237221</v>
      </c>
      <c r="H165">
        <f>d11B!H165</f>
        <v>55.882692307692309</v>
      </c>
      <c r="I165">
        <f>d11B!I165</f>
        <v>0.26329732596237221</v>
      </c>
      <c r="J165">
        <f>d11B!J165</f>
        <v>0.26329732596237221</v>
      </c>
      <c r="K165">
        <f>d11B!K165</f>
        <v>1731.83587681109</v>
      </c>
      <c r="L165">
        <f>d11B!L165</f>
        <v>489.25795789388008</v>
      </c>
      <c r="M165">
        <f>d11B!M165</f>
        <v>387.36318015690995</v>
      </c>
      <c r="N165" t="b">
        <f>d11B!N165</f>
        <v>1</v>
      </c>
      <c r="O165" t="b">
        <f>d11B!O165</f>
        <v>0</v>
      </c>
      <c r="P165" t="str">
        <f>d11B!P165</f>
        <v>NA</v>
      </c>
      <c r="Q165" t="str">
        <f>d11B!Q165</f>
        <v>NA</v>
      </c>
      <c r="R165" t="str">
        <f>d11B!R165</f>
        <v>NA</v>
      </c>
      <c r="S165" t="str">
        <f>d11B!S165</f>
        <v>NA</v>
      </c>
      <c r="T165" t="b">
        <f>d11B!T165</f>
        <v>1</v>
      </c>
      <c r="U165" t="b">
        <f>d11B!U165</f>
        <v>0</v>
      </c>
      <c r="V165" t="str">
        <f>d11B!V165</f>
        <v>NA</v>
      </c>
      <c r="W165" t="b">
        <f>d11B!W165</f>
        <v>0</v>
      </c>
      <c r="X165" t="b">
        <f>d11B!X165</f>
        <v>0</v>
      </c>
      <c r="Y165" t="str">
        <f>d11B!Y165</f>
        <v>added age uncertainties based on power fit on LR04 uncertainties</v>
      </c>
      <c r="Z165">
        <f>d11B!Z165</f>
        <v>1209</v>
      </c>
    </row>
    <row r="166" spans="1:26">
      <c r="A166" t="str">
        <f>d11B!A166</f>
        <v>boron isotopes</v>
      </c>
      <c r="B166" t="str">
        <f>d11B!B166</f>
        <v>Anagnostou</v>
      </c>
      <c r="C166">
        <f>d11B!C166</f>
        <v>2020</v>
      </c>
      <c r="D166" t="str">
        <f>d11B!D166</f>
        <v>10.1038/s41467-020-17887-x</v>
      </c>
      <c r="E166">
        <f>d11B!E166</f>
        <v>55836.458333333343</v>
      </c>
      <c r="F166">
        <f>d11B!F166</f>
        <v>263.0907691063486</v>
      </c>
      <c r="G166">
        <f>d11B!G166</f>
        <v>263.0907691063486</v>
      </c>
      <c r="H166">
        <f>d11B!H166</f>
        <v>55.83645833333334</v>
      </c>
      <c r="I166">
        <f>d11B!I166</f>
        <v>0.2630907691063486</v>
      </c>
      <c r="J166">
        <f>d11B!J166</f>
        <v>0.2630907691063486</v>
      </c>
      <c r="K166">
        <f>d11B!K166</f>
        <v>1932.70403330318</v>
      </c>
      <c r="L166">
        <f>d11B!L166</f>
        <v>540.28386496844996</v>
      </c>
      <c r="M166">
        <f>d11B!M166</f>
        <v>395.26018828891006</v>
      </c>
      <c r="N166" t="b">
        <f>d11B!N166</f>
        <v>1</v>
      </c>
      <c r="O166" t="b">
        <f>d11B!O166</f>
        <v>0</v>
      </c>
      <c r="P166" t="str">
        <f>d11B!P166</f>
        <v>NA</v>
      </c>
      <c r="Q166" t="str">
        <f>d11B!Q166</f>
        <v>NA</v>
      </c>
      <c r="R166" t="str">
        <f>d11B!R166</f>
        <v>NA</v>
      </c>
      <c r="S166" t="str">
        <f>d11B!S166</f>
        <v>NA</v>
      </c>
      <c r="T166" t="b">
        <f>d11B!T166</f>
        <v>1</v>
      </c>
      <c r="U166" t="b">
        <f>d11B!U166</f>
        <v>0</v>
      </c>
      <c r="V166" t="str">
        <f>d11B!V166</f>
        <v>NA</v>
      </c>
      <c r="W166" t="b">
        <f>d11B!W166</f>
        <v>0</v>
      </c>
      <c r="X166" t="b">
        <f>d11B!X166</f>
        <v>0</v>
      </c>
      <c r="Y166" t="str">
        <f>d11B!Y166</f>
        <v>added age uncertainties based on power fit on LR04 uncertainties</v>
      </c>
      <c r="Z166">
        <f>d11B!Z166</f>
        <v>1209</v>
      </c>
    </row>
    <row r="167" spans="1:26">
      <c r="A167" t="str">
        <f>d11B!A167</f>
        <v>boron isotopes</v>
      </c>
      <c r="B167" t="str">
        <f>d11B!B167</f>
        <v>Anagnostou</v>
      </c>
      <c r="C167">
        <f>d11B!C167</f>
        <v>2020</v>
      </c>
      <c r="D167" t="str">
        <f>d11B!D167</f>
        <v>10.1038/s41467-020-17887-x</v>
      </c>
      <c r="E167">
        <f>d11B!E167</f>
        <v>55797.5</v>
      </c>
      <c r="F167">
        <f>d11B!F167</f>
        <v>262.91671033356056</v>
      </c>
      <c r="G167">
        <f>d11B!G167</f>
        <v>262.91671033356056</v>
      </c>
      <c r="H167">
        <f>d11B!H167</f>
        <v>55.797499999999999</v>
      </c>
      <c r="I167">
        <f>d11B!I167</f>
        <v>0.26291671033356057</v>
      </c>
      <c r="J167">
        <f>d11B!J167</f>
        <v>0.26291671033356057</v>
      </c>
      <c r="K167">
        <f>d11B!K167</f>
        <v>2037.3836024364798</v>
      </c>
      <c r="L167">
        <f>d11B!L167</f>
        <v>597.96441780671034</v>
      </c>
      <c r="M167">
        <f>d11B!M167</f>
        <v>437.02842816203975</v>
      </c>
      <c r="N167" t="b">
        <f>d11B!N167</f>
        <v>1</v>
      </c>
      <c r="O167" t="b">
        <f>d11B!O167</f>
        <v>0</v>
      </c>
      <c r="P167" t="str">
        <f>d11B!P167</f>
        <v>NA</v>
      </c>
      <c r="Q167" t="str">
        <f>d11B!Q167</f>
        <v>NA</v>
      </c>
      <c r="R167" t="str">
        <f>d11B!R167</f>
        <v>NA</v>
      </c>
      <c r="S167" t="str">
        <f>d11B!S167</f>
        <v>NA</v>
      </c>
      <c r="T167" t="b">
        <f>d11B!T167</f>
        <v>1</v>
      </c>
      <c r="U167" t="b">
        <f>d11B!U167</f>
        <v>0</v>
      </c>
      <c r="V167" t="str">
        <f>d11B!V167</f>
        <v>NA</v>
      </c>
      <c r="W167" t="b">
        <f>d11B!W167</f>
        <v>0</v>
      </c>
      <c r="X167" t="b">
        <f>d11B!X167</f>
        <v>0</v>
      </c>
      <c r="Y167" t="str">
        <f>d11B!Y167</f>
        <v>added age uncertainties based on power fit on LR04 uncertainties</v>
      </c>
      <c r="Z167">
        <f>d11B!Z167</f>
        <v>1209</v>
      </c>
    </row>
    <row r="168" spans="1:26">
      <c r="A168" t="str">
        <f>d11B!A168</f>
        <v>boron isotopes</v>
      </c>
      <c r="B168" t="str">
        <f>d11B!B168</f>
        <v>Anagnostou</v>
      </c>
      <c r="C168">
        <f>d11B!C168</f>
        <v>2020</v>
      </c>
      <c r="D168" t="str">
        <f>d11B!D168</f>
        <v>10.1038/s41467-020-17887-x</v>
      </c>
      <c r="E168">
        <f>d11B!E168</f>
        <v>55683.837209302328</v>
      </c>
      <c r="F168">
        <f>d11B!F168</f>
        <v>262.40884959058712</v>
      </c>
      <c r="G168">
        <f>d11B!G168</f>
        <v>262.40884959058712</v>
      </c>
      <c r="H168">
        <f>d11B!H168</f>
        <v>55.683837209302325</v>
      </c>
      <c r="I168">
        <f>d11B!I168</f>
        <v>0.26240884959058713</v>
      </c>
      <c r="J168">
        <f>d11B!J168</f>
        <v>0.26240884959058713</v>
      </c>
      <c r="K168">
        <f>d11B!K168</f>
        <v>1068.5009432220002</v>
      </c>
      <c r="L168">
        <f>d11B!L168</f>
        <v>213.5972381613899</v>
      </c>
      <c r="M168">
        <f>d11B!M168</f>
        <v>178.59718773675115</v>
      </c>
      <c r="N168" t="b">
        <f>d11B!N168</f>
        <v>1</v>
      </c>
      <c r="O168" t="b">
        <f>d11B!O168</f>
        <v>0</v>
      </c>
      <c r="P168" t="str">
        <f>d11B!P168</f>
        <v>NA</v>
      </c>
      <c r="Q168" t="str">
        <f>d11B!Q168</f>
        <v>NA</v>
      </c>
      <c r="R168" t="str">
        <f>d11B!R168</f>
        <v>NA</v>
      </c>
      <c r="S168" t="str">
        <f>d11B!S168</f>
        <v>NA</v>
      </c>
      <c r="T168" t="b">
        <f>d11B!T168</f>
        <v>1</v>
      </c>
      <c r="U168" t="b">
        <f>d11B!U168</f>
        <v>0</v>
      </c>
      <c r="V168" t="str">
        <f>d11B!V168</f>
        <v>NA</v>
      </c>
      <c r="W168" t="b">
        <f>d11B!W168</f>
        <v>0</v>
      </c>
      <c r="X168" t="b">
        <f>d11B!X168</f>
        <v>0</v>
      </c>
      <c r="Y168" t="str">
        <f>d11B!Y168</f>
        <v>added age uncertainties based on power fit on LR04 uncertainties</v>
      </c>
      <c r="Z168">
        <f>d11B!Z168</f>
        <v>1209</v>
      </c>
    </row>
    <row r="169" spans="1:26">
      <c r="A169" t="str">
        <f>d11B!A169</f>
        <v>boron isotopes</v>
      </c>
      <c r="B169" t="str">
        <f>d11B!B169</f>
        <v>Anagnostou</v>
      </c>
      <c r="C169">
        <f>d11B!C169</f>
        <v>2020</v>
      </c>
      <c r="D169" t="str">
        <f>d11B!D169</f>
        <v>10.1038/s41467-020-17887-x</v>
      </c>
      <c r="E169">
        <f>d11B!E169</f>
        <v>39807.929992675781</v>
      </c>
      <c r="F169">
        <f>d11B!F169</f>
        <v>1</v>
      </c>
      <c r="G169">
        <f>d11B!G169</f>
        <v>1</v>
      </c>
      <c r="H169">
        <f>d11B!H169</f>
        <v>39.807929992675781</v>
      </c>
      <c r="I169">
        <f>d11B!I169</f>
        <v>1E-3</v>
      </c>
      <c r="J169">
        <f>d11B!J169</f>
        <v>1E-3</v>
      </c>
      <c r="K169">
        <f>d11B!K169</f>
        <v>1072.4612883721002</v>
      </c>
      <c r="L169">
        <f>d11B!L169</f>
        <v>233.06603687080974</v>
      </c>
      <c r="M169">
        <f>d11B!M169</f>
        <v>181.03818815669922</v>
      </c>
      <c r="N169" t="b">
        <f>d11B!N169</f>
        <v>1</v>
      </c>
      <c r="O169" t="b">
        <f>d11B!O169</f>
        <v>0</v>
      </c>
      <c r="P169" t="str">
        <f>d11B!P169</f>
        <v>NA</v>
      </c>
      <c r="Q169" t="str">
        <f>d11B!Q169</f>
        <v>NA</v>
      </c>
      <c r="R169" t="str">
        <f>d11B!R169</f>
        <v>NA</v>
      </c>
      <c r="S169" t="str">
        <f>d11B!S169</f>
        <v>NA</v>
      </c>
      <c r="T169" t="b">
        <f>d11B!T169</f>
        <v>1</v>
      </c>
      <c r="U169" t="b">
        <f>d11B!U169</f>
        <v>0</v>
      </c>
      <c r="V169" t="str">
        <f>d11B!V169</f>
        <v>NA</v>
      </c>
      <c r="W169" t="b">
        <f>d11B!W169</f>
        <v>0</v>
      </c>
      <c r="X169" t="b">
        <f>d11B!X169</f>
        <v>0</v>
      </c>
      <c r="Y169" t="str">
        <f>d11B!Y169</f>
        <v>NA</v>
      </c>
      <c r="Z169">
        <f>d11B!Z169</f>
        <v>1260</v>
      </c>
    </row>
    <row r="170" spans="1:26">
      <c r="A170" t="str">
        <f>d11B!A170</f>
        <v>boron isotopes</v>
      </c>
      <c r="B170" t="str">
        <f>d11B!B170</f>
        <v>Anagnostou</v>
      </c>
      <c r="C170">
        <f>d11B!C170</f>
        <v>2020</v>
      </c>
      <c r="D170" t="str">
        <f>d11B!D170</f>
        <v>10.1038/s41467-020-17887-x</v>
      </c>
      <c r="E170">
        <f>d11B!E170</f>
        <v>39910.953521728516</v>
      </c>
      <c r="F170">
        <f>d11B!F170</f>
        <v>1</v>
      </c>
      <c r="G170">
        <f>d11B!G170</f>
        <v>1</v>
      </c>
      <c r="H170">
        <f>d11B!H170</f>
        <v>39.910953521728516</v>
      </c>
      <c r="I170">
        <f>d11B!I170</f>
        <v>1E-3</v>
      </c>
      <c r="J170">
        <f>d11B!J170</f>
        <v>1E-3</v>
      </c>
      <c r="K170">
        <f>d11B!K170</f>
        <v>886.84871938971003</v>
      </c>
      <c r="L170">
        <f>d11B!L170</f>
        <v>175.42693851391994</v>
      </c>
      <c r="M170">
        <f>d11B!M170</f>
        <v>136.05009171782001</v>
      </c>
      <c r="N170" t="b">
        <f>d11B!N170</f>
        <v>1</v>
      </c>
      <c r="O170" t="b">
        <f>d11B!O170</f>
        <v>0</v>
      </c>
      <c r="P170" t="str">
        <f>d11B!P170</f>
        <v>NA</v>
      </c>
      <c r="Q170" t="str">
        <f>d11B!Q170</f>
        <v>NA</v>
      </c>
      <c r="R170" t="str">
        <f>d11B!R170</f>
        <v>NA</v>
      </c>
      <c r="S170" t="str">
        <f>d11B!S170</f>
        <v>NA</v>
      </c>
      <c r="T170" t="b">
        <f>d11B!T170</f>
        <v>1</v>
      </c>
      <c r="U170" t="b">
        <f>d11B!U170</f>
        <v>0</v>
      </c>
      <c r="V170" t="str">
        <f>d11B!V170</f>
        <v>NA</v>
      </c>
      <c r="W170" t="b">
        <f>d11B!W170</f>
        <v>0</v>
      </c>
      <c r="X170" t="b">
        <f>d11B!X170</f>
        <v>0</v>
      </c>
      <c r="Y170" t="str">
        <f>d11B!Y170</f>
        <v>NA</v>
      </c>
      <c r="Z170">
        <f>d11B!Z170</f>
        <v>1260</v>
      </c>
    </row>
    <row r="171" spans="1:26">
      <c r="A171" t="str">
        <f>d11B!A171</f>
        <v>boron isotopes</v>
      </c>
      <c r="B171" t="str">
        <f>d11B!B171</f>
        <v>Anagnostou</v>
      </c>
      <c r="C171">
        <f>d11B!C171</f>
        <v>2020</v>
      </c>
      <c r="D171" t="str">
        <f>d11B!D171</f>
        <v>10.1038/s41467-020-17887-x</v>
      </c>
      <c r="E171">
        <f>d11B!E171</f>
        <v>39982.666015625</v>
      </c>
      <c r="F171">
        <f>d11B!F171</f>
        <v>1</v>
      </c>
      <c r="G171">
        <f>d11B!G171</f>
        <v>1</v>
      </c>
      <c r="H171">
        <f>d11B!H171</f>
        <v>39.982666015625</v>
      </c>
      <c r="I171">
        <f>d11B!I171</f>
        <v>1E-3</v>
      </c>
      <c r="J171">
        <f>d11B!J171</f>
        <v>1E-3</v>
      </c>
      <c r="K171">
        <f>d11B!K171</f>
        <v>866.11306356412899</v>
      </c>
      <c r="L171">
        <f>d11B!L171</f>
        <v>163.34331930210112</v>
      </c>
      <c r="M171">
        <f>d11B!M171</f>
        <v>145.84332353198192</v>
      </c>
      <c r="N171" t="b">
        <f>d11B!N171</f>
        <v>1</v>
      </c>
      <c r="O171" t="b">
        <f>d11B!O171</f>
        <v>0</v>
      </c>
      <c r="P171" t="str">
        <f>d11B!P171</f>
        <v>NA</v>
      </c>
      <c r="Q171" t="str">
        <f>d11B!Q171</f>
        <v>NA</v>
      </c>
      <c r="R171" t="str">
        <f>d11B!R171</f>
        <v>NA</v>
      </c>
      <c r="S171" t="str">
        <f>d11B!S171</f>
        <v>NA</v>
      </c>
      <c r="T171" t="b">
        <f>d11B!T171</f>
        <v>1</v>
      </c>
      <c r="U171" t="b">
        <f>d11B!U171</f>
        <v>0</v>
      </c>
      <c r="V171" t="str">
        <f>d11B!V171</f>
        <v>NA</v>
      </c>
      <c r="W171" t="b">
        <f>d11B!W171</f>
        <v>0</v>
      </c>
      <c r="X171" t="b">
        <f>d11B!X171</f>
        <v>0</v>
      </c>
      <c r="Y171" t="str">
        <f>d11B!Y171</f>
        <v>NA</v>
      </c>
      <c r="Z171">
        <f>d11B!Z171</f>
        <v>1260</v>
      </c>
    </row>
    <row r="172" spans="1:26">
      <c r="A172" t="str">
        <f>d11B!A172</f>
        <v>boron isotopes</v>
      </c>
      <c r="B172" t="str">
        <f>d11B!B172</f>
        <v>Anagnostou</v>
      </c>
      <c r="C172">
        <f>d11B!C172</f>
        <v>2020</v>
      </c>
      <c r="D172" t="str">
        <f>d11B!D172</f>
        <v>10.1038/s41467-020-17887-x</v>
      </c>
      <c r="E172">
        <f>d11B!E172</f>
        <v>40061.538696289063</v>
      </c>
      <c r="F172">
        <f>d11B!F172</f>
        <v>1</v>
      </c>
      <c r="G172">
        <f>d11B!G172</f>
        <v>1</v>
      </c>
      <c r="H172">
        <f>d11B!H172</f>
        <v>40.061538696289063</v>
      </c>
      <c r="I172">
        <f>d11B!I172</f>
        <v>1E-3</v>
      </c>
      <c r="J172">
        <f>d11B!J172</f>
        <v>1E-3</v>
      </c>
      <c r="K172">
        <f>d11B!K172</f>
        <v>1171.6999534782599</v>
      </c>
      <c r="L172">
        <f>d11B!L172</f>
        <v>277.37210143302013</v>
      </c>
      <c r="M172">
        <f>d11B!M172</f>
        <v>202.99209309877187</v>
      </c>
      <c r="N172" t="b">
        <f>d11B!N172</f>
        <v>1</v>
      </c>
      <c r="O172" t="b">
        <f>d11B!O172</f>
        <v>0</v>
      </c>
      <c r="P172" t="str">
        <f>d11B!P172</f>
        <v>NA</v>
      </c>
      <c r="Q172" t="str">
        <f>d11B!Q172</f>
        <v>NA</v>
      </c>
      <c r="R172" t="str">
        <f>d11B!R172</f>
        <v>NA</v>
      </c>
      <c r="S172" t="str">
        <f>d11B!S172</f>
        <v>NA</v>
      </c>
      <c r="T172" t="b">
        <f>d11B!T172</f>
        <v>1</v>
      </c>
      <c r="U172" t="b">
        <f>d11B!U172</f>
        <v>0</v>
      </c>
      <c r="V172" t="str">
        <f>d11B!V172</f>
        <v>NA</v>
      </c>
      <c r="W172" t="b">
        <f>d11B!W172</f>
        <v>0</v>
      </c>
      <c r="X172" t="b">
        <f>d11B!X172</f>
        <v>0</v>
      </c>
      <c r="Y172" t="str">
        <f>d11B!Y172</f>
        <v>NA</v>
      </c>
      <c r="Z172">
        <f>d11B!Z172</f>
        <v>1260</v>
      </c>
    </row>
    <row r="173" spans="1:26">
      <c r="A173" t="str">
        <f>d11B!A173</f>
        <v>boron isotopes</v>
      </c>
      <c r="B173" t="str">
        <f>d11B!B173</f>
        <v>Anagnostou</v>
      </c>
      <c r="C173">
        <f>d11B!C173</f>
        <v>2020</v>
      </c>
      <c r="D173" t="str">
        <f>d11B!D173</f>
        <v>10.1038/s41467-020-17887-x</v>
      </c>
      <c r="E173">
        <f>d11B!E173</f>
        <v>40110.877990722656</v>
      </c>
      <c r="F173">
        <f>d11B!F173</f>
        <v>1</v>
      </c>
      <c r="G173">
        <f>d11B!G173</f>
        <v>1</v>
      </c>
      <c r="H173">
        <f>d11B!H173</f>
        <v>40.110877990722656</v>
      </c>
      <c r="I173">
        <f>d11B!I173</f>
        <v>1E-3</v>
      </c>
      <c r="J173">
        <f>d11B!J173</f>
        <v>1E-3</v>
      </c>
      <c r="K173">
        <f>d11B!K173</f>
        <v>1196.8143879239001</v>
      </c>
      <c r="L173">
        <f>d11B!L173</f>
        <v>222.72336887845995</v>
      </c>
      <c r="M173">
        <f>d11B!M173</f>
        <v>199.63578505561418</v>
      </c>
      <c r="N173" t="b">
        <f>d11B!N173</f>
        <v>1</v>
      </c>
      <c r="O173" t="b">
        <f>d11B!O173</f>
        <v>0</v>
      </c>
      <c r="P173" t="str">
        <f>d11B!P173</f>
        <v>NA</v>
      </c>
      <c r="Q173" t="str">
        <f>d11B!Q173</f>
        <v>NA</v>
      </c>
      <c r="R173" t="str">
        <f>d11B!R173</f>
        <v>NA</v>
      </c>
      <c r="S173" t="str">
        <f>d11B!S173</f>
        <v>NA</v>
      </c>
      <c r="T173" t="b">
        <f>d11B!T173</f>
        <v>1</v>
      </c>
      <c r="U173" t="b">
        <f>d11B!U173</f>
        <v>0</v>
      </c>
      <c r="V173" t="str">
        <f>d11B!V173</f>
        <v>NA</v>
      </c>
      <c r="W173" t="b">
        <f>d11B!W173</f>
        <v>0</v>
      </c>
      <c r="X173" t="b">
        <f>d11B!X173</f>
        <v>0</v>
      </c>
      <c r="Y173" t="str">
        <f>d11B!Y173</f>
        <v>NA</v>
      </c>
      <c r="Z173">
        <f>d11B!Z173</f>
        <v>1260</v>
      </c>
    </row>
    <row r="174" spans="1:26">
      <c r="A174" t="str">
        <f>d11B!A174</f>
        <v>boron isotopes</v>
      </c>
      <c r="B174" t="str">
        <f>d11B!B174</f>
        <v>Anagnostou</v>
      </c>
      <c r="C174">
        <f>d11B!C174</f>
        <v>2020</v>
      </c>
      <c r="D174" t="str">
        <f>d11B!D174</f>
        <v>10.1038/s41467-020-17887-x</v>
      </c>
      <c r="E174">
        <f>d11B!E174</f>
        <v>40250.213623046875</v>
      </c>
      <c r="F174">
        <f>d11B!F174</f>
        <v>1</v>
      </c>
      <c r="G174">
        <f>d11B!G174</f>
        <v>1</v>
      </c>
      <c r="H174">
        <f>d11B!H174</f>
        <v>40.250213623046875</v>
      </c>
      <c r="I174">
        <f>d11B!I174</f>
        <v>1E-3</v>
      </c>
      <c r="J174">
        <f>d11B!J174</f>
        <v>1E-3</v>
      </c>
      <c r="K174">
        <f>d11B!K174</f>
        <v>955.94343218027802</v>
      </c>
      <c r="L174">
        <f>d11B!L174</f>
        <v>177.78787763762216</v>
      </c>
      <c r="M174">
        <f>d11B!M174</f>
        <v>162.73097842373704</v>
      </c>
      <c r="N174" t="b">
        <f>d11B!N174</f>
        <v>1</v>
      </c>
      <c r="O174" t="b">
        <f>d11B!O174</f>
        <v>0</v>
      </c>
      <c r="P174" t="str">
        <f>d11B!P174</f>
        <v>NA</v>
      </c>
      <c r="Q174" t="str">
        <f>d11B!Q174</f>
        <v>NA</v>
      </c>
      <c r="R174" t="str">
        <f>d11B!R174</f>
        <v>NA</v>
      </c>
      <c r="S174" t="str">
        <f>d11B!S174</f>
        <v>NA</v>
      </c>
      <c r="T174" t="b">
        <f>d11B!T174</f>
        <v>1</v>
      </c>
      <c r="U174" t="b">
        <f>d11B!U174</f>
        <v>0</v>
      </c>
      <c r="V174" t="str">
        <f>d11B!V174</f>
        <v>NA</v>
      </c>
      <c r="W174" t="b">
        <f>d11B!W174</f>
        <v>0</v>
      </c>
      <c r="X174" t="b">
        <f>d11B!X174</f>
        <v>0</v>
      </c>
      <c r="Y174" t="str">
        <f>d11B!Y174</f>
        <v>NA</v>
      </c>
      <c r="Z174">
        <f>d11B!Z174</f>
        <v>1260</v>
      </c>
    </row>
    <row r="175" spans="1:26">
      <c r="A175" t="str">
        <f>d11B!A175</f>
        <v>boron isotopes</v>
      </c>
      <c r="B175" t="str">
        <f>d11B!B175</f>
        <v>Anagnostou</v>
      </c>
      <c r="C175">
        <f>d11B!C175</f>
        <v>2020</v>
      </c>
      <c r="D175" t="str">
        <f>d11B!D175</f>
        <v>10.1038/s41467-020-17887-x</v>
      </c>
      <c r="E175">
        <f>d11B!E175</f>
        <v>40394.073486328125</v>
      </c>
      <c r="F175">
        <f>d11B!F175</f>
        <v>1</v>
      </c>
      <c r="G175">
        <f>d11B!G175</f>
        <v>1</v>
      </c>
      <c r="H175">
        <f>d11B!H175</f>
        <v>40.394073486328125</v>
      </c>
      <c r="I175">
        <f>d11B!I175</f>
        <v>1E-3</v>
      </c>
      <c r="J175">
        <f>d11B!J175</f>
        <v>1E-3</v>
      </c>
      <c r="K175">
        <f>d11B!K175</f>
        <v>935.00168523826994</v>
      </c>
      <c r="L175">
        <f>d11B!L175</f>
        <v>193.38061518882989</v>
      </c>
      <c r="M175">
        <f>d11B!M175</f>
        <v>148.79476625599295</v>
      </c>
      <c r="N175" t="b">
        <f>d11B!N175</f>
        <v>1</v>
      </c>
      <c r="O175" t="b">
        <f>d11B!O175</f>
        <v>0</v>
      </c>
      <c r="P175" t="str">
        <f>d11B!P175</f>
        <v>NA</v>
      </c>
      <c r="Q175" t="str">
        <f>d11B!Q175</f>
        <v>NA</v>
      </c>
      <c r="R175" t="str">
        <f>d11B!R175</f>
        <v>NA</v>
      </c>
      <c r="S175" t="str">
        <f>d11B!S175</f>
        <v>NA</v>
      </c>
      <c r="T175" t="b">
        <f>d11B!T175</f>
        <v>1</v>
      </c>
      <c r="U175" t="b">
        <f>d11B!U175</f>
        <v>0</v>
      </c>
      <c r="V175" t="str">
        <f>d11B!V175</f>
        <v>NA</v>
      </c>
      <c r="W175" t="b">
        <f>d11B!W175</f>
        <v>0</v>
      </c>
      <c r="X175" t="b">
        <f>d11B!X175</f>
        <v>0</v>
      </c>
      <c r="Y175" t="str">
        <f>d11B!Y175</f>
        <v>NA</v>
      </c>
      <c r="Z175">
        <f>d11B!Z175</f>
        <v>1260</v>
      </c>
    </row>
    <row r="176" spans="1:26">
      <c r="A176" t="str">
        <f>d11B!A176</f>
        <v>boron isotopes</v>
      </c>
      <c r="B176" t="str">
        <f>d11B!B176</f>
        <v>Anagnostou</v>
      </c>
      <c r="C176">
        <f>d11B!C176</f>
        <v>2020</v>
      </c>
      <c r="D176" t="str">
        <f>d11B!D176</f>
        <v>10.1038/s41467-020-17887-x</v>
      </c>
      <c r="E176">
        <f>d11B!E176</f>
        <v>40517.196655273438</v>
      </c>
      <c r="F176">
        <f>d11B!F176</f>
        <v>1</v>
      </c>
      <c r="G176">
        <f>d11B!G176</f>
        <v>1</v>
      </c>
      <c r="H176">
        <f>d11B!H176</f>
        <v>40.517196655273438</v>
      </c>
      <c r="I176">
        <f>d11B!I176</f>
        <v>1E-3</v>
      </c>
      <c r="J176">
        <f>d11B!J176</f>
        <v>1E-3</v>
      </c>
      <c r="K176">
        <f>d11B!K176</f>
        <v>937.44745374749209</v>
      </c>
      <c r="L176">
        <f>d11B!L176</f>
        <v>184.3957241298981</v>
      </c>
      <c r="M176">
        <f>d11B!M176</f>
        <v>156.92762585571018</v>
      </c>
      <c r="N176" t="b">
        <f>d11B!N176</f>
        <v>1</v>
      </c>
      <c r="O176" t="b">
        <f>d11B!O176</f>
        <v>0</v>
      </c>
      <c r="P176" t="str">
        <f>d11B!P176</f>
        <v>NA</v>
      </c>
      <c r="Q176" t="str">
        <f>d11B!Q176</f>
        <v>NA</v>
      </c>
      <c r="R176" t="str">
        <f>d11B!R176</f>
        <v>NA</v>
      </c>
      <c r="S176" t="str">
        <f>d11B!S176</f>
        <v>NA</v>
      </c>
      <c r="T176" t="b">
        <f>d11B!T176</f>
        <v>1</v>
      </c>
      <c r="U176" t="b">
        <f>d11B!U176</f>
        <v>0</v>
      </c>
      <c r="V176" t="str">
        <f>d11B!V176</f>
        <v>NA</v>
      </c>
      <c r="W176" t="b">
        <f>d11B!W176</f>
        <v>0</v>
      </c>
      <c r="X176" t="b">
        <f>d11B!X176</f>
        <v>0</v>
      </c>
      <c r="Y176" t="str">
        <f>d11B!Y176</f>
        <v>NA</v>
      </c>
      <c r="Z176">
        <f>d11B!Z176</f>
        <v>1260</v>
      </c>
    </row>
    <row r="177" spans="1:26">
      <c r="A177" t="str">
        <f>d11B!A177</f>
        <v>boron isotopes</v>
      </c>
      <c r="B177" t="str">
        <f>d11B!B177</f>
        <v>Anagnostou</v>
      </c>
      <c r="C177">
        <f>d11B!C177</f>
        <v>2020</v>
      </c>
      <c r="D177" t="str">
        <f>d11B!D177</f>
        <v>10.1038/s41467-020-17887-x</v>
      </c>
      <c r="E177">
        <f>d11B!E177</f>
        <v>40648.937225341797</v>
      </c>
      <c r="F177">
        <f>d11B!F177</f>
        <v>1</v>
      </c>
      <c r="G177">
        <f>d11B!G177</f>
        <v>1</v>
      </c>
      <c r="H177">
        <f>d11B!H177</f>
        <v>40.648937225341797</v>
      </c>
      <c r="I177">
        <f>d11B!I177</f>
        <v>1E-3</v>
      </c>
      <c r="J177">
        <f>d11B!J177</f>
        <v>1E-3</v>
      </c>
      <c r="K177">
        <f>d11B!K177</f>
        <v>894.24307741106702</v>
      </c>
      <c r="L177">
        <f>d11B!L177</f>
        <v>186.00090935225296</v>
      </c>
      <c r="M177">
        <f>d11B!M177</f>
        <v>148.56323211100801</v>
      </c>
      <c r="N177" t="b">
        <f>d11B!N177</f>
        <v>1</v>
      </c>
      <c r="O177" t="b">
        <f>d11B!O177</f>
        <v>0</v>
      </c>
      <c r="P177" t="str">
        <f>d11B!P177</f>
        <v>NA</v>
      </c>
      <c r="Q177" t="str">
        <f>d11B!Q177</f>
        <v>NA</v>
      </c>
      <c r="R177" t="str">
        <f>d11B!R177</f>
        <v>NA</v>
      </c>
      <c r="S177" t="str">
        <f>d11B!S177</f>
        <v>NA</v>
      </c>
      <c r="T177" t="b">
        <f>d11B!T177</f>
        <v>1</v>
      </c>
      <c r="U177" t="b">
        <f>d11B!U177</f>
        <v>0</v>
      </c>
      <c r="V177" t="str">
        <f>d11B!V177</f>
        <v>NA</v>
      </c>
      <c r="W177" t="b">
        <f>d11B!W177</f>
        <v>0</v>
      </c>
      <c r="X177" t="b">
        <f>d11B!X177</f>
        <v>0</v>
      </c>
      <c r="Y177" t="str">
        <f>d11B!Y177</f>
        <v>NA</v>
      </c>
      <c r="Z177">
        <f>d11B!Z177</f>
        <v>1260</v>
      </c>
    </row>
    <row r="178" spans="1:26">
      <c r="A178" t="str">
        <f>d11B!A178</f>
        <v>boron isotopes</v>
      </c>
      <c r="B178" t="str">
        <f>d11B!B178</f>
        <v>Anagnostou</v>
      </c>
      <c r="C178">
        <f>d11B!C178</f>
        <v>2020</v>
      </c>
      <c r="D178" t="str">
        <f>d11B!D178</f>
        <v>10.1038/s41467-020-17887-x</v>
      </c>
      <c r="E178">
        <f>d11B!E178</f>
        <v>41012.3291015625</v>
      </c>
      <c r="F178">
        <f>d11B!F178</f>
        <v>1</v>
      </c>
      <c r="G178">
        <f>d11B!G178</f>
        <v>1</v>
      </c>
      <c r="H178">
        <f>d11B!H178</f>
        <v>41.0123291015625</v>
      </c>
      <c r="I178">
        <f>d11B!I178</f>
        <v>1E-3</v>
      </c>
      <c r="J178">
        <f>d11B!J178</f>
        <v>1E-3</v>
      </c>
      <c r="K178">
        <f>d11B!K178</f>
        <v>1169.1224838646401</v>
      </c>
      <c r="L178">
        <f>d11B!L178</f>
        <v>241.98529608622971</v>
      </c>
      <c r="M178">
        <f>d11B!M178</f>
        <v>193.41593238448002</v>
      </c>
      <c r="N178" t="b">
        <f>d11B!N178</f>
        <v>1</v>
      </c>
      <c r="O178" t="b">
        <f>d11B!O178</f>
        <v>0</v>
      </c>
      <c r="P178" t="str">
        <f>d11B!P178</f>
        <v>NA</v>
      </c>
      <c r="Q178" t="str">
        <f>d11B!Q178</f>
        <v>NA</v>
      </c>
      <c r="R178" t="str">
        <f>d11B!R178</f>
        <v>NA</v>
      </c>
      <c r="S178" t="str">
        <f>d11B!S178</f>
        <v>NA</v>
      </c>
      <c r="T178" t="b">
        <f>d11B!T178</f>
        <v>1</v>
      </c>
      <c r="U178" t="b">
        <f>d11B!U178</f>
        <v>0</v>
      </c>
      <c r="V178" t="str">
        <f>d11B!V178</f>
        <v>NA</v>
      </c>
      <c r="W178" t="b">
        <f>d11B!W178</f>
        <v>0</v>
      </c>
      <c r="X178" t="b">
        <f>d11B!X178</f>
        <v>0</v>
      </c>
      <c r="Y178" t="str">
        <f>d11B!Y178</f>
        <v>NA</v>
      </c>
      <c r="Z178">
        <f>d11B!Z178</f>
        <v>1260</v>
      </c>
    </row>
    <row r="179" spans="1:26">
      <c r="A179" t="str">
        <f>d11B!A179</f>
        <v>boron isotopes</v>
      </c>
      <c r="B179" t="str">
        <f>d11B!B179</f>
        <v>Anagnostou</v>
      </c>
      <c r="C179">
        <f>d11B!C179</f>
        <v>2020</v>
      </c>
      <c r="D179" t="str">
        <f>d11B!D179</f>
        <v>10.1038/s41467-020-17887-x</v>
      </c>
      <c r="E179">
        <f>d11B!E179</f>
        <v>39123.607635498047</v>
      </c>
      <c r="F179">
        <f>d11B!F179</f>
        <v>10.28</v>
      </c>
      <c r="G179">
        <f>d11B!G179</f>
        <v>10.28</v>
      </c>
      <c r="H179">
        <f>d11B!H179</f>
        <v>39.123607635498047</v>
      </c>
      <c r="I179">
        <f>d11B!I179</f>
        <v>1.0279999999999999E-2</v>
      </c>
      <c r="J179">
        <f>d11B!J179</f>
        <v>1.0279999999999999E-2</v>
      </c>
      <c r="K179">
        <f>d11B!K179</f>
        <v>786.68523979298595</v>
      </c>
      <c r="L179">
        <f>d11B!L179</f>
        <v>150.34885189751503</v>
      </c>
      <c r="M179">
        <f>d11B!M179</f>
        <v>124.68106574853391</v>
      </c>
      <c r="N179" t="b">
        <f>d11B!N179</f>
        <v>1</v>
      </c>
      <c r="O179" t="b">
        <f>d11B!O179</f>
        <v>0</v>
      </c>
      <c r="P179" t="str">
        <f>d11B!P179</f>
        <v>NA</v>
      </c>
      <c r="Q179" t="str">
        <f>d11B!Q179</f>
        <v>NA</v>
      </c>
      <c r="R179" t="str">
        <f>d11B!R179</f>
        <v>NA</v>
      </c>
      <c r="S179" t="str">
        <f>d11B!S179</f>
        <v>NA</v>
      </c>
      <c r="T179" t="b">
        <f>d11B!T179</f>
        <v>1</v>
      </c>
      <c r="U179" t="b">
        <f>d11B!U179</f>
        <v>0</v>
      </c>
      <c r="V179" t="str">
        <f>d11B!V179</f>
        <v>NA</v>
      </c>
      <c r="W179" t="b">
        <f>d11B!W179</f>
        <v>0</v>
      </c>
      <c r="X179" t="b">
        <f>d11B!X179</f>
        <v>0</v>
      </c>
      <c r="Y179" t="str">
        <f>d11B!Y179</f>
        <v>NA</v>
      </c>
      <c r="Z179">
        <f>d11B!Z179</f>
        <v>865</v>
      </c>
    </row>
    <row r="180" spans="1:26">
      <c r="A180" t="str">
        <f>d11B!A180</f>
        <v>boron isotopes</v>
      </c>
      <c r="B180" t="str">
        <f>d11B!B180</f>
        <v>Anagnostou</v>
      </c>
      <c r="C180">
        <f>d11B!C180</f>
        <v>2020</v>
      </c>
      <c r="D180" t="str">
        <f>d11B!D180</f>
        <v>10.1038/s41467-020-17887-x</v>
      </c>
      <c r="E180">
        <f>d11B!E180</f>
        <v>39327.358245849609</v>
      </c>
      <c r="F180">
        <f>d11B!F180</f>
        <v>1.1299999999999999</v>
      </c>
      <c r="G180">
        <f>d11B!G180</f>
        <v>1.1299999999999999</v>
      </c>
      <c r="H180">
        <f>d11B!H180</f>
        <v>39.327358245849609</v>
      </c>
      <c r="I180">
        <f>d11B!I180</f>
        <v>1.1299999999999999E-3</v>
      </c>
      <c r="J180">
        <f>d11B!J180</f>
        <v>1.1299999999999999E-3</v>
      </c>
      <c r="K180">
        <f>d11B!K180</f>
        <v>895.55975472947796</v>
      </c>
      <c r="L180">
        <f>d11B!L180</f>
        <v>179.53794812880199</v>
      </c>
      <c r="M180">
        <f>d11B!M180</f>
        <v>149.33201208783601</v>
      </c>
      <c r="N180" t="b">
        <f>d11B!N180</f>
        <v>1</v>
      </c>
      <c r="O180" t="b">
        <f>d11B!O180</f>
        <v>0</v>
      </c>
      <c r="P180" t="str">
        <f>d11B!P180</f>
        <v>NA</v>
      </c>
      <c r="Q180" t="str">
        <f>d11B!Q180</f>
        <v>NA</v>
      </c>
      <c r="R180" t="str">
        <f>d11B!R180</f>
        <v>NA</v>
      </c>
      <c r="S180" t="str">
        <f>d11B!S180</f>
        <v>NA</v>
      </c>
      <c r="T180" t="b">
        <f>d11B!T180</f>
        <v>1</v>
      </c>
      <c r="U180" t="b">
        <f>d11B!U180</f>
        <v>0</v>
      </c>
      <c r="V180" t="str">
        <f>d11B!V180</f>
        <v>NA</v>
      </c>
      <c r="W180" t="b">
        <f>d11B!W180</f>
        <v>0</v>
      </c>
      <c r="X180" t="b">
        <f>d11B!X180</f>
        <v>0</v>
      </c>
      <c r="Y180" t="str">
        <f>d11B!Y180</f>
        <v>NA</v>
      </c>
      <c r="Z180">
        <f>d11B!Z180</f>
        <v>865</v>
      </c>
    </row>
    <row r="181" spans="1:26">
      <c r="A181" t="str">
        <f>d11B!A181</f>
        <v>boron isotopes</v>
      </c>
      <c r="B181" t="str">
        <f>d11B!B181</f>
        <v>Anagnostou</v>
      </c>
      <c r="C181">
        <f>d11B!C181</f>
        <v>2020</v>
      </c>
      <c r="D181" t="str">
        <f>d11B!D181</f>
        <v>10.1038/s41467-020-17887-x</v>
      </c>
      <c r="E181">
        <f>d11B!E181</f>
        <v>39958.087921142578</v>
      </c>
      <c r="F181">
        <f>d11B!F181</f>
        <v>2.25</v>
      </c>
      <c r="G181">
        <f>d11B!G181</f>
        <v>2.25</v>
      </c>
      <c r="H181">
        <f>d11B!H181</f>
        <v>39.958087921142578</v>
      </c>
      <c r="I181">
        <f>d11B!I181</f>
        <v>2.2499999999999998E-3</v>
      </c>
      <c r="J181">
        <f>d11B!J181</f>
        <v>2.2499999999999998E-3</v>
      </c>
      <c r="K181">
        <f>d11B!K181</f>
        <v>925.51082357032601</v>
      </c>
      <c r="L181">
        <f>d11B!L181</f>
        <v>175.61319307566396</v>
      </c>
      <c r="M181">
        <f>d11B!M181</f>
        <v>150.22034294710409</v>
      </c>
      <c r="N181" t="b">
        <f>d11B!N181</f>
        <v>1</v>
      </c>
      <c r="O181" t="b">
        <f>d11B!O181</f>
        <v>0</v>
      </c>
      <c r="P181" t="str">
        <f>d11B!P181</f>
        <v>NA</v>
      </c>
      <c r="Q181" t="str">
        <f>d11B!Q181</f>
        <v>NA</v>
      </c>
      <c r="R181" t="str">
        <f>d11B!R181</f>
        <v>NA</v>
      </c>
      <c r="S181" t="str">
        <f>d11B!S181</f>
        <v>NA</v>
      </c>
      <c r="T181" t="b">
        <f>d11B!T181</f>
        <v>1</v>
      </c>
      <c r="U181" t="b">
        <f>d11B!U181</f>
        <v>0</v>
      </c>
      <c r="V181" t="str">
        <f>d11B!V181</f>
        <v>NA</v>
      </c>
      <c r="W181" t="b">
        <f>d11B!W181</f>
        <v>0</v>
      </c>
      <c r="X181" t="b">
        <f>d11B!X181</f>
        <v>0</v>
      </c>
      <c r="Y181" t="str">
        <f>d11B!Y181</f>
        <v>NA</v>
      </c>
      <c r="Z181">
        <f>d11B!Z181</f>
        <v>865</v>
      </c>
    </row>
    <row r="182" spans="1:26">
      <c r="A182" t="str">
        <f>d11B!A182</f>
        <v>boron isotopes</v>
      </c>
      <c r="B182" t="str">
        <f>d11B!B182</f>
        <v>Anagnostou</v>
      </c>
      <c r="C182">
        <f>d11B!C182</f>
        <v>2020</v>
      </c>
      <c r="D182" t="str">
        <f>d11B!D182</f>
        <v>10.1038/s41467-020-17887-x</v>
      </c>
      <c r="E182">
        <f>d11B!E182</f>
        <v>40000.175476074219</v>
      </c>
      <c r="F182">
        <f>d11B!F182</f>
        <v>0.76</v>
      </c>
      <c r="G182">
        <f>d11B!G182</f>
        <v>0.76</v>
      </c>
      <c r="H182">
        <f>d11B!H182</f>
        <v>40.000175476074219</v>
      </c>
      <c r="I182">
        <f>d11B!I182</f>
        <v>7.6000000000000004E-4</v>
      </c>
      <c r="J182">
        <f>d11B!J182</f>
        <v>7.6000000000000004E-4</v>
      </c>
      <c r="K182">
        <f>d11B!K182</f>
        <v>898.81104943231401</v>
      </c>
      <c r="L182">
        <f>d11B!L182</f>
        <v>172.24043243057611</v>
      </c>
      <c r="M182">
        <f>d11B!M182</f>
        <v>157.58639060602502</v>
      </c>
      <c r="N182" t="b">
        <f>d11B!N182</f>
        <v>1</v>
      </c>
      <c r="O182" t="b">
        <f>d11B!O182</f>
        <v>0</v>
      </c>
      <c r="P182" t="str">
        <f>d11B!P182</f>
        <v>NA</v>
      </c>
      <c r="Q182" t="str">
        <f>d11B!Q182</f>
        <v>NA</v>
      </c>
      <c r="R182" t="str">
        <f>d11B!R182</f>
        <v>NA</v>
      </c>
      <c r="S182" t="str">
        <f>d11B!S182</f>
        <v>NA</v>
      </c>
      <c r="T182" t="b">
        <f>d11B!T182</f>
        <v>1</v>
      </c>
      <c r="U182" t="b">
        <f>d11B!U182</f>
        <v>0</v>
      </c>
      <c r="V182" t="str">
        <f>d11B!V182</f>
        <v>NA</v>
      </c>
      <c r="W182" t="b">
        <f>d11B!W182</f>
        <v>0</v>
      </c>
      <c r="X182" t="b">
        <f>d11B!X182</f>
        <v>0</v>
      </c>
      <c r="Y182" t="str">
        <f>d11B!Y182</f>
        <v>NA</v>
      </c>
      <c r="Z182">
        <f>d11B!Z182</f>
        <v>865</v>
      </c>
    </row>
    <row r="183" spans="1:26">
      <c r="A183" t="str">
        <f>d11B!A183</f>
        <v>boron isotopes</v>
      </c>
      <c r="B183" t="str">
        <f>d11B!B183</f>
        <v>Anagnostou</v>
      </c>
      <c r="C183">
        <f>d11B!C183</f>
        <v>2020</v>
      </c>
      <c r="D183" t="str">
        <f>d11B!D183</f>
        <v>10.1038/s41467-020-17887-x</v>
      </c>
      <c r="E183">
        <f>d11B!E183</f>
        <v>40031.204223632813</v>
      </c>
      <c r="F183">
        <f>d11B!F183</f>
        <v>2.1</v>
      </c>
      <c r="G183">
        <f>d11B!G183</f>
        <v>2.1</v>
      </c>
      <c r="H183">
        <f>d11B!H183</f>
        <v>40.031204223632813</v>
      </c>
      <c r="I183">
        <f>d11B!I183</f>
        <v>2.1000000000000003E-3</v>
      </c>
      <c r="J183">
        <f>d11B!J183</f>
        <v>2.1000000000000003E-3</v>
      </c>
      <c r="K183">
        <f>d11B!K183</f>
        <v>1059.41362204236</v>
      </c>
      <c r="L183">
        <f>d11B!L183</f>
        <v>211.09878291269001</v>
      </c>
      <c r="M183">
        <f>d11B!M183</f>
        <v>182.93878690358804</v>
      </c>
      <c r="N183" t="b">
        <f>d11B!N183</f>
        <v>1</v>
      </c>
      <c r="O183" t="b">
        <f>d11B!O183</f>
        <v>0</v>
      </c>
      <c r="P183" t="str">
        <f>d11B!P183</f>
        <v>NA</v>
      </c>
      <c r="Q183" t="str">
        <f>d11B!Q183</f>
        <v>NA</v>
      </c>
      <c r="R183" t="str">
        <f>d11B!R183</f>
        <v>NA</v>
      </c>
      <c r="S183" t="str">
        <f>d11B!S183</f>
        <v>NA</v>
      </c>
      <c r="T183" t="b">
        <f>d11B!T183</f>
        <v>1</v>
      </c>
      <c r="U183" t="b">
        <f>d11B!U183</f>
        <v>0</v>
      </c>
      <c r="V183" t="str">
        <f>d11B!V183</f>
        <v>NA</v>
      </c>
      <c r="W183" t="b">
        <f>d11B!W183</f>
        <v>0</v>
      </c>
      <c r="X183" t="b">
        <f>d11B!X183</f>
        <v>0</v>
      </c>
      <c r="Y183" t="str">
        <f>d11B!Y183</f>
        <v>NA</v>
      </c>
      <c r="Z183">
        <f>d11B!Z183</f>
        <v>865</v>
      </c>
    </row>
    <row r="184" spans="1:26">
      <c r="A184" t="str">
        <f>d11B!A184</f>
        <v>boron isotopes</v>
      </c>
      <c r="B184" t="str">
        <f>d11B!B184</f>
        <v>Anagnostou</v>
      </c>
      <c r="C184">
        <f>d11B!C184</f>
        <v>2020</v>
      </c>
      <c r="D184" t="str">
        <f>d11B!D184</f>
        <v>10.1038/s41467-020-17887-x</v>
      </c>
      <c r="E184">
        <f>d11B!E184</f>
        <v>40092.166900634766</v>
      </c>
      <c r="F184">
        <f>d11B!F184</f>
        <v>2.1</v>
      </c>
      <c r="G184">
        <f>d11B!G184</f>
        <v>2.1</v>
      </c>
      <c r="H184">
        <f>d11B!H184</f>
        <v>40.092166900634766</v>
      </c>
      <c r="I184">
        <f>d11B!I184</f>
        <v>2.1000000000000003E-3</v>
      </c>
      <c r="J184">
        <f>d11B!J184</f>
        <v>2.1000000000000003E-3</v>
      </c>
      <c r="K184">
        <f>d11B!K184</f>
        <v>1358.87893243808</v>
      </c>
      <c r="L184">
        <f>d11B!L184</f>
        <v>310.28919802394989</v>
      </c>
      <c r="M184">
        <f>d11B!M184</f>
        <v>250.32197899376001</v>
      </c>
      <c r="N184" t="b">
        <f>d11B!N184</f>
        <v>1</v>
      </c>
      <c r="O184" t="b">
        <f>d11B!O184</f>
        <v>0</v>
      </c>
      <c r="P184" t="str">
        <f>d11B!P184</f>
        <v>NA</v>
      </c>
      <c r="Q184" t="str">
        <f>d11B!Q184</f>
        <v>NA</v>
      </c>
      <c r="R184" t="str">
        <f>d11B!R184</f>
        <v>NA</v>
      </c>
      <c r="S184" t="str">
        <f>d11B!S184</f>
        <v>NA</v>
      </c>
      <c r="T184" t="b">
        <f>d11B!T184</f>
        <v>1</v>
      </c>
      <c r="U184" t="b">
        <f>d11B!U184</f>
        <v>0</v>
      </c>
      <c r="V184" t="str">
        <f>d11B!V184</f>
        <v>NA</v>
      </c>
      <c r="W184" t="b">
        <f>d11B!W184</f>
        <v>0</v>
      </c>
      <c r="X184" t="b">
        <f>d11B!X184</f>
        <v>0</v>
      </c>
      <c r="Y184" t="str">
        <f>d11B!Y184</f>
        <v>NA</v>
      </c>
      <c r="Z184">
        <f>d11B!Z184</f>
        <v>865</v>
      </c>
    </row>
    <row r="185" spans="1:26">
      <c r="A185" t="str">
        <f>d11B!A185</f>
        <v>boron isotopes</v>
      </c>
      <c r="B185" t="str">
        <f>d11B!B185</f>
        <v>Anagnostou</v>
      </c>
      <c r="C185">
        <f>d11B!C185</f>
        <v>2020</v>
      </c>
      <c r="D185" t="str">
        <f>d11B!D185</f>
        <v>10.1038/s41467-020-17887-x</v>
      </c>
      <c r="E185">
        <f>d11B!E185</f>
        <v>40139.675140380859</v>
      </c>
      <c r="F185">
        <f>d11B!F185</f>
        <v>2.82</v>
      </c>
      <c r="G185">
        <f>d11B!G185</f>
        <v>2.82</v>
      </c>
      <c r="H185">
        <f>d11B!H185</f>
        <v>40.139675140380859</v>
      </c>
      <c r="I185">
        <f>d11B!I185</f>
        <v>2.82E-3</v>
      </c>
      <c r="J185">
        <f>d11B!J185</f>
        <v>2.82E-3</v>
      </c>
      <c r="K185">
        <f>d11B!K185</f>
        <v>1399.8764378315402</v>
      </c>
      <c r="L185">
        <f>d11B!L185</f>
        <v>290.34024511207986</v>
      </c>
      <c r="M185">
        <f>d11B!M185</f>
        <v>264.28792353510016</v>
      </c>
      <c r="N185" t="b">
        <f>d11B!N185</f>
        <v>1</v>
      </c>
      <c r="O185" t="b">
        <f>d11B!O185</f>
        <v>0</v>
      </c>
      <c r="P185" t="str">
        <f>d11B!P185</f>
        <v>NA</v>
      </c>
      <c r="Q185" t="str">
        <f>d11B!Q185</f>
        <v>NA</v>
      </c>
      <c r="R185" t="str">
        <f>d11B!R185</f>
        <v>NA</v>
      </c>
      <c r="S185" t="str">
        <f>d11B!S185</f>
        <v>NA</v>
      </c>
      <c r="T185" t="b">
        <f>d11B!T185</f>
        <v>1</v>
      </c>
      <c r="U185" t="b">
        <f>d11B!U185</f>
        <v>0</v>
      </c>
      <c r="V185" t="str">
        <f>d11B!V185</f>
        <v>NA</v>
      </c>
      <c r="W185" t="b">
        <f>d11B!W185</f>
        <v>0</v>
      </c>
      <c r="X185" t="b">
        <f>d11B!X185</f>
        <v>0</v>
      </c>
      <c r="Y185" t="str">
        <f>d11B!Y185</f>
        <v>NA</v>
      </c>
      <c r="Z185">
        <f>d11B!Z185</f>
        <v>865</v>
      </c>
    </row>
    <row r="186" spans="1:26">
      <c r="A186" t="str">
        <f>d11B!A186</f>
        <v>boron isotopes</v>
      </c>
      <c r="B186" t="str">
        <f>d11B!B186</f>
        <v>Anagnostou</v>
      </c>
      <c r="C186">
        <f>d11B!C186</f>
        <v>2020</v>
      </c>
      <c r="D186" t="str">
        <f>d11B!D186</f>
        <v>10.1038/s41467-020-17887-x</v>
      </c>
      <c r="E186">
        <f>d11B!E186</f>
        <v>40139.675140380859</v>
      </c>
      <c r="F186">
        <f>d11B!F186</f>
        <v>2.82</v>
      </c>
      <c r="G186">
        <f>d11B!G186</f>
        <v>2.82</v>
      </c>
      <c r="H186">
        <f>d11B!H186</f>
        <v>40.139675140380859</v>
      </c>
      <c r="I186">
        <f>d11B!I186</f>
        <v>2.82E-3</v>
      </c>
      <c r="J186">
        <f>d11B!J186</f>
        <v>2.82E-3</v>
      </c>
      <c r="K186">
        <f>d11B!K186</f>
        <v>1344.1305267736</v>
      </c>
      <c r="L186">
        <f>d11B!L186</f>
        <v>297.61875919023987</v>
      </c>
      <c r="M186">
        <f>d11B!M186</f>
        <v>258.50820204315983</v>
      </c>
      <c r="N186" t="b">
        <f>d11B!N186</f>
        <v>1</v>
      </c>
      <c r="O186" t="b">
        <f>d11B!O186</f>
        <v>0</v>
      </c>
      <c r="P186" t="str">
        <f>d11B!P186</f>
        <v>NA</v>
      </c>
      <c r="Q186" t="str">
        <f>d11B!Q186</f>
        <v>NA</v>
      </c>
      <c r="R186" t="str">
        <f>d11B!R186</f>
        <v>NA</v>
      </c>
      <c r="S186" t="str">
        <f>d11B!S186</f>
        <v>NA</v>
      </c>
      <c r="T186" t="b">
        <f>d11B!T186</f>
        <v>1</v>
      </c>
      <c r="U186" t="b">
        <f>d11B!U186</f>
        <v>0</v>
      </c>
      <c r="V186" t="str">
        <f>d11B!V186</f>
        <v>NA</v>
      </c>
      <c r="W186" t="b">
        <f>d11B!W186</f>
        <v>0</v>
      </c>
      <c r="X186" t="b">
        <f>d11B!X186</f>
        <v>0</v>
      </c>
      <c r="Y186" t="str">
        <f>d11B!Y186</f>
        <v>NA</v>
      </c>
      <c r="Z186">
        <f>d11B!Z186</f>
        <v>865</v>
      </c>
    </row>
    <row r="187" spans="1:26">
      <c r="A187" t="str">
        <f>d11B!A187</f>
        <v>boron isotopes</v>
      </c>
      <c r="B187" t="str">
        <f>d11B!B187</f>
        <v>Anagnostou</v>
      </c>
      <c r="C187">
        <f>d11B!C187</f>
        <v>2020</v>
      </c>
      <c r="D187" t="str">
        <f>d11B!D187</f>
        <v>10.1038/s41467-020-17887-x</v>
      </c>
      <c r="E187">
        <f>d11B!E187</f>
        <v>40168.716430664063</v>
      </c>
      <c r="F187">
        <f>d11B!F187</f>
        <v>2.82</v>
      </c>
      <c r="G187">
        <f>d11B!G187</f>
        <v>2.82</v>
      </c>
      <c r="H187">
        <f>d11B!H187</f>
        <v>40.168716430664063</v>
      </c>
      <c r="I187">
        <f>d11B!I187</f>
        <v>2.82E-3</v>
      </c>
      <c r="J187">
        <f>d11B!J187</f>
        <v>2.82E-3</v>
      </c>
      <c r="K187">
        <f>d11B!K187</f>
        <v>1839.20320311058</v>
      </c>
      <c r="L187">
        <f>d11B!L187</f>
        <v>498.8072272974</v>
      </c>
      <c r="M187">
        <f>d11B!M187</f>
        <v>366.02183682495001</v>
      </c>
      <c r="N187" t="b">
        <f>d11B!N187</f>
        <v>1</v>
      </c>
      <c r="O187" t="b">
        <f>d11B!O187</f>
        <v>0</v>
      </c>
      <c r="P187" t="str">
        <f>d11B!P187</f>
        <v>NA</v>
      </c>
      <c r="Q187" t="str">
        <f>d11B!Q187</f>
        <v>NA</v>
      </c>
      <c r="R187" t="str">
        <f>d11B!R187</f>
        <v>NA</v>
      </c>
      <c r="S187" t="str">
        <f>d11B!S187</f>
        <v>NA</v>
      </c>
      <c r="T187" t="b">
        <f>d11B!T187</f>
        <v>1</v>
      </c>
      <c r="U187" t="b">
        <f>d11B!U187</f>
        <v>0</v>
      </c>
      <c r="V187" t="str">
        <f>d11B!V187</f>
        <v>NA</v>
      </c>
      <c r="W187" t="b">
        <f>d11B!W187</f>
        <v>0</v>
      </c>
      <c r="X187" t="b">
        <f>d11B!X187</f>
        <v>0</v>
      </c>
      <c r="Y187" t="str">
        <f>d11B!Y187</f>
        <v>NA</v>
      </c>
      <c r="Z187">
        <f>d11B!Z187</f>
        <v>865</v>
      </c>
    </row>
    <row r="188" spans="1:26">
      <c r="A188" t="str">
        <f>d11B!A188</f>
        <v>boron isotopes</v>
      </c>
      <c r="B188" t="str">
        <f>d11B!B188</f>
        <v>Anagnostou</v>
      </c>
      <c r="C188">
        <f>d11B!C188</f>
        <v>2020</v>
      </c>
      <c r="D188" t="str">
        <f>d11B!D188</f>
        <v>10.1038/s41467-020-17887-x</v>
      </c>
      <c r="E188">
        <f>d11B!E188</f>
        <v>40244.403839111328</v>
      </c>
      <c r="F188">
        <f>d11B!F188</f>
        <v>16.91</v>
      </c>
      <c r="G188">
        <f>d11B!G188</f>
        <v>16.91</v>
      </c>
      <c r="H188">
        <f>d11B!H188</f>
        <v>40.244403839111328</v>
      </c>
      <c r="I188">
        <f>d11B!I188</f>
        <v>1.6910000000000001E-2</v>
      </c>
      <c r="J188">
        <f>d11B!J188</f>
        <v>1.6910000000000001E-2</v>
      </c>
      <c r="K188">
        <f>d11B!K188</f>
        <v>937.032960953273</v>
      </c>
      <c r="L188">
        <f>d11B!L188</f>
        <v>185.15717989526706</v>
      </c>
      <c r="M188">
        <f>d11B!M188</f>
        <v>162.00871334290503</v>
      </c>
      <c r="N188" t="b">
        <f>d11B!N188</f>
        <v>1</v>
      </c>
      <c r="O188" t="b">
        <f>d11B!O188</f>
        <v>0</v>
      </c>
      <c r="P188" t="str">
        <f>d11B!P188</f>
        <v>NA</v>
      </c>
      <c r="Q188" t="str">
        <f>d11B!Q188</f>
        <v>NA</v>
      </c>
      <c r="R188" t="str">
        <f>d11B!R188</f>
        <v>NA</v>
      </c>
      <c r="S188" t="str">
        <f>d11B!S188</f>
        <v>NA</v>
      </c>
      <c r="T188" t="b">
        <f>d11B!T188</f>
        <v>1</v>
      </c>
      <c r="U188" t="b">
        <f>d11B!U188</f>
        <v>0</v>
      </c>
      <c r="V188" t="str">
        <f>d11B!V188</f>
        <v>NA</v>
      </c>
      <c r="W188" t="b">
        <f>d11B!W188</f>
        <v>0</v>
      </c>
      <c r="X188" t="b">
        <f>d11B!X188</f>
        <v>0</v>
      </c>
      <c r="Y188" t="str">
        <f>d11B!Y188</f>
        <v>NA</v>
      </c>
      <c r="Z188">
        <f>d11B!Z188</f>
        <v>865</v>
      </c>
    </row>
    <row r="189" spans="1:26">
      <c r="A189" t="str">
        <f>d11B!A189</f>
        <v>boron isotopes</v>
      </c>
      <c r="B189" t="str">
        <f>d11B!B189</f>
        <v>Anagnostou</v>
      </c>
      <c r="C189">
        <f>d11B!C189</f>
        <v>2020</v>
      </c>
      <c r="D189" t="str">
        <f>d11B!D189</f>
        <v>10.1038/s41467-020-17887-x</v>
      </c>
      <c r="E189">
        <f>d11B!E189</f>
        <v>40309.352874755859</v>
      </c>
      <c r="F189">
        <f>d11B!F189</f>
        <v>16.95</v>
      </c>
      <c r="G189">
        <f>d11B!G189</f>
        <v>16.95</v>
      </c>
      <c r="H189">
        <f>d11B!H189</f>
        <v>40.309352874755859</v>
      </c>
      <c r="I189">
        <f>d11B!I189</f>
        <v>1.695E-2</v>
      </c>
      <c r="J189">
        <f>d11B!J189</f>
        <v>1.695E-2</v>
      </c>
      <c r="K189">
        <f>d11B!K189</f>
        <v>961.74138238659305</v>
      </c>
      <c r="L189">
        <f>d11B!L189</f>
        <v>168.17773269620682</v>
      </c>
      <c r="M189">
        <f>d11B!M189</f>
        <v>167.91501741491402</v>
      </c>
      <c r="N189" t="b">
        <f>d11B!N189</f>
        <v>1</v>
      </c>
      <c r="O189" t="b">
        <f>d11B!O189</f>
        <v>0</v>
      </c>
      <c r="P189" t="str">
        <f>d11B!P189</f>
        <v>NA</v>
      </c>
      <c r="Q189" t="str">
        <f>d11B!Q189</f>
        <v>NA</v>
      </c>
      <c r="R189" t="str">
        <f>d11B!R189</f>
        <v>NA</v>
      </c>
      <c r="S189" t="str">
        <f>d11B!S189</f>
        <v>NA</v>
      </c>
      <c r="T189" t="b">
        <f>d11B!T189</f>
        <v>1</v>
      </c>
      <c r="U189" t="b">
        <f>d11B!U189</f>
        <v>0</v>
      </c>
      <c r="V189" t="str">
        <f>d11B!V189</f>
        <v>NA</v>
      </c>
      <c r="W189" t="b">
        <f>d11B!W189</f>
        <v>0</v>
      </c>
      <c r="X189" t="b">
        <f>d11B!X189</f>
        <v>0</v>
      </c>
      <c r="Y189" t="str">
        <f>d11B!Y189</f>
        <v>NA</v>
      </c>
      <c r="Z189">
        <f>d11B!Z189</f>
        <v>865</v>
      </c>
    </row>
    <row r="190" spans="1:26">
      <c r="A190" t="str">
        <f>d11B!A190</f>
        <v>boron isotopes</v>
      </c>
      <c r="B190" t="str">
        <f>d11B!B190</f>
        <v>Anagnostou</v>
      </c>
      <c r="C190">
        <f>d11B!C190</f>
        <v>2020</v>
      </c>
      <c r="D190" t="str">
        <f>d11B!D190</f>
        <v>10.1038/s41467-020-17887-x</v>
      </c>
      <c r="E190">
        <f>d11B!E190</f>
        <v>40377.658843994141</v>
      </c>
      <c r="F190">
        <f>d11B!F190</f>
        <v>2.8600000000000003</v>
      </c>
      <c r="G190">
        <f>d11B!G190</f>
        <v>2.8600000000000003</v>
      </c>
      <c r="H190">
        <f>d11B!H190</f>
        <v>40.377658843994141</v>
      </c>
      <c r="I190">
        <f>d11B!I190</f>
        <v>2.8600000000000001E-3</v>
      </c>
      <c r="J190">
        <f>d11B!J190</f>
        <v>2.8600000000000001E-3</v>
      </c>
      <c r="K190">
        <f>d11B!K190</f>
        <v>907.54086718787096</v>
      </c>
      <c r="L190">
        <f>d11B!L190</f>
        <v>181.10845051471904</v>
      </c>
      <c r="M190">
        <f>d11B!M190</f>
        <v>159.51034040113291</v>
      </c>
      <c r="N190" t="b">
        <f>d11B!N190</f>
        <v>1</v>
      </c>
      <c r="O190" t="b">
        <f>d11B!O190</f>
        <v>0</v>
      </c>
      <c r="P190" t="str">
        <f>d11B!P190</f>
        <v>NA</v>
      </c>
      <c r="Q190" t="str">
        <f>d11B!Q190</f>
        <v>NA</v>
      </c>
      <c r="R190" t="str">
        <f>d11B!R190</f>
        <v>NA</v>
      </c>
      <c r="S190" t="str">
        <f>d11B!S190</f>
        <v>NA</v>
      </c>
      <c r="T190" t="b">
        <f>d11B!T190</f>
        <v>1</v>
      </c>
      <c r="U190" t="b">
        <f>d11B!U190</f>
        <v>0</v>
      </c>
      <c r="V190" t="str">
        <f>d11B!V190</f>
        <v>NA</v>
      </c>
      <c r="W190" t="b">
        <f>d11B!W190</f>
        <v>0</v>
      </c>
      <c r="X190" t="b">
        <f>d11B!X190</f>
        <v>0</v>
      </c>
      <c r="Y190" t="str">
        <f>d11B!Y190</f>
        <v>NA</v>
      </c>
      <c r="Z190">
        <f>d11B!Z190</f>
        <v>865</v>
      </c>
    </row>
    <row r="191" spans="1:26">
      <c r="A191" t="str">
        <f>d11B!A191</f>
        <v>boron isotopes</v>
      </c>
      <c r="B191" t="str">
        <f>d11B!B191</f>
        <v>Anagnostou</v>
      </c>
      <c r="C191">
        <f>d11B!C191</f>
        <v>2020</v>
      </c>
      <c r="D191" t="str">
        <f>d11B!D191</f>
        <v>10.1038/s41467-020-17887-x</v>
      </c>
      <c r="E191">
        <f>d11B!E191</f>
        <v>40516.803741455078</v>
      </c>
      <c r="F191">
        <f>d11B!F191</f>
        <v>2.8600000000000003</v>
      </c>
      <c r="G191">
        <f>d11B!G191</f>
        <v>2.8600000000000003</v>
      </c>
      <c r="H191">
        <f>d11B!H191</f>
        <v>40.516803741455078</v>
      </c>
      <c r="I191">
        <f>d11B!I191</f>
        <v>2.8600000000000001E-3</v>
      </c>
      <c r="J191">
        <f>d11B!J191</f>
        <v>2.8600000000000001E-3</v>
      </c>
      <c r="K191">
        <f>d11B!K191</f>
        <v>1008.13796929734</v>
      </c>
      <c r="L191">
        <f>d11B!L191</f>
        <v>221.69480682302003</v>
      </c>
      <c r="M191">
        <f>d11B!M191</f>
        <v>183.40028713403296</v>
      </c>
      <c r="N191" t="b">
        <f>d11B!N191</f>
        <v>1</v>
      </c>
      <c r="O191" t="b">
        <f>d11B!O191</f>
        <v>0</v>
      </c>
      <c r="P191" t="str">
        <f>d11B!P191</f>
        <v>NA</v>
      </c>
      <c r="Q191" t="str">
        <f>d11B!Q191</f>
        <v>NA</v>
      </c>
      <c r="R191" t="str">
        <f>d11B!R191</f>
        <v>NA</v>
      </c>
      <c r="S191" t="str">
        <f>d11B!S191</f>
        <v>NA</v>
      </c>
      <c r="T191" t="b">
        <f>d11B!T191</f>
        <v>1</v>
      </c>
      <c r="U191" t="b">
        <f>d11B!U191</f>
        <v>0</v>
      </c>
      <c r="V191" t="str">
        <f>d11B!V191</f>
        <v>NA</v>
      </c>
      <c r="W191" t="b">
        <f>d11B!W191</f>
        <v>0</v>
      </c>
      <c r="X191" t="b">
        <f>d11B!X191</f>
        <v>0</v>
      </c>
      <c r="Y191" t="str">
        <f>d11B!Y191</f>
        <v>NA</v>
      </c>
      <c r="Z191">
        <f>d11B!Z191</f>
        <v>865</v>
      </c>
    </row>
    <row r="192" spans="1:26">
      <c r="A192" t="str">
        <f>d11B!A192</f>
        <v>boron isotopes</v>
      </c>
      <c r="B192" t="str">
        <f>d11B!B192</f>
        <v>Anagnostou</v>
      </c>
      <c r="C192">
        <f>d11B!C192</f>
        <v>2020</v>
      </c>
      <c r="D192" t="str">
        <f>d11B!D192</f>
        <v>10.1038/s41467-020-17887-x</v>
      </c>
      <c r="E192">
        <f>d11B!E192</f>
        <v>40629.241943359375</v>
      </c>
      <c r="F192">
        <f>d11B!F192</f>
        <v>2.5500000000000003</v>
      </c>
      <c r="G192">
        <f>d11B!G192</f>
        <v>2.5500000000000003</v>
      </c>
      <c r="H192">
        <f>d11B!H192</f>
        <v>40.629241943359375</v>
      </c>
      <c r="I192">
        <f>d11B!I192</f>
        <v>2.5500000000000002E-3</v>
      </c>
      <c r="J192">
        <f>d11B!J192</f>
        <v>2.5500000000000002E-3</v>
      </c>
      <c r="K192">
        <f>d11B!K192</f>
        <v>1130.0252327713999</v>
      </c>
      <c r="L192">
        <f>d11B!L192</f>
        <v>228.86900711007002</v>
      </c>
      <c r="M192">
        <f>d11B!M192</f>
        <v>188.87052249926501</v>
      </c>
      <c r="N192" t="b">
        <f>d11B!N192</f>
        <v>1</v>
      </c>
      <c r="O192" t="b">
        <f>d11B!O192</f>
        <v>0</v>
      </c>
      <c r="P192" t="str">
        <f>d11B!P192</f>
        <v>NA</v>
      </c>
      <c r="Q192" t="str">
        <f>d11B!Q192</f>
        <v>NA</v>
      </c>
      <c r="R192" t="str">
        <f>d11B!R192</f>
        <v>NA</v>
      </c>
      <c r="S192" t="str">
        <f>d11B!S192</f>
        <v>NA</v>
      </c>
      <c r="T192" t="b">
        <f>d11B!T192</f>
        <v>1</v>
      </c>
      <c r="U192" t="b">
        <f>d11B!U192</f>
        <v>0</v>
      </c>
      <c r="V192" t="str">
        <f>d11B!V192</f>
        <v>NA</v>
      </c>
      <c r="W192" t="b">
        <f>d11B!W192</f>
        <v>0</v>
      </c>
      <c r="X192" t="b">
        <f>d11B!X192</f>
        <v>0</v>
      </c>
      <c r="Y192" t="str">
        <f>d11B!Y192</f>
        <v>NA</v>
      </c>
      <c r="Z192">
        <f>d11B!Z192</f>
        <v>865</v>
      </c>
    </row>
    <row r="193" spans="1:26">
      <c r="A193" t="str">
        <f>d11B!A193</f>
        <v>boron isotopes</v>
      </c>
      <c r="B193" t="str">
        <f>d11B!B193</f>
        <v>Anagnostou</v>
      </c>
      <c r="C193">
        <f>d11B!C193</f>
        <v>2020</v>
      </c>
      <c r="D193" t="str">
        <f>d11B!D193</f>
        <v>10.1038/s41467-020-17887-x</v>
      </c>
      <c r="E193">
        <f>d11B!E193</f>
        <v>40810.317993164063</v>
      </c>
      <c r="F193">
        <f>d11B!F193</f>
        <v>1.35</v>
      </c>
      <c r="G193">
        <f>d11B!G193</f>
        <v>1.35</v>
      </c>
      <c r="H193">
        <f>d11B!H193</f>
        <v>40.810317993164063</v>
      </c>
      <c r="I193">
        <f>d11B!I193</f>
        <v>1.3500000000000001E-3</v>
      </c>
      <c r="J193">
        <f>d11B!J193</f>
        <v>1.3500000000000001E-3</v>
      </c>
      <c r="K193">
        <f>d11B!K193</f>
        <v>1090.9912389998201</v>
      </c>
      <c r="L193">
        <f>d11B!L193</f>
        <v>235.51648341616988</v>
      </c>
      <c r="M193">
        <f>d11B!M193</f>
        <v>196.29773201986416</v>
      </c>
      <c r="N193" t="b">
        <f>d11B!N193</f>
        <v>1</v>
      </c>
      <c r="O193" t="b">
        <f>d11B!O193</f>
        <v>0</v>
      </c>
      <c r="P193" t="str">
        <f>d11B!P193</f>
        <v>NA</v>
      </c>
      <c r="Q193" t="str">
        <f>d11B!Q193</f>
        <v>NA</v>
      </c>
      <c r="R193" t="str">
        <f>d11B!R193</f>
        <v>NA</v>
      </c>
      <c r="S193" t="str">
        <f>d11B!S193</f>
        <v>NA</v>
      </c>
      <c r="T193" t="b">
        <f>d11B!T193</f>
        <v>1</v>
      </c>
      <c r="U193" t="b">
        <f>d11B!U193</f>
        <v>0</v>
      </c>
      <c r="V193" t="str">
        <f>d11B!V193</f>
        <v>NA</v>
      </c>
      <c r="W193" t="b">
        <f>d11B!W193</f>
        <v>0</v>
      </c>
      <c r="X193" t="b">
        <f>d11B!X193</f>
        <v>0</v>
      </c>
      <c r="Y193" t="str">
        <f>d11B!Y193</f>
        <v>NA</v>
      </c>
      <c r="Z193">
        <f>d11B!Z193</f>
        <v>865</v>
      </c>
    </row>
    <row r="194" spans="1:26">
      <c r="A194" t="str">
        <f>d11B!A194</f>
        <v>boron isotopes</v>
      </c>
      <c r="B194" t="str">
        <f>d11B!B194</f>
        <v>Anagnostou</v>
      </c>
      <c r="C194">
        <f>d11B!C194</f>
        <v>2020</v>
      </c>
      <c r="D194" t="str">
        <f>d11B!D194</f>
        <v>10.1038/s41467-020-17887-x</v>
      </c>
      <c r="E194">
        <f>d11B!E194</f>
        <v>40920.524597167969</v>
      </c>
      <c r="F194">
        <f>d11B!F194</f>
        <v>1.35</v>
      </c>
      <c r="G194">
        <f>d11B!G194</f>
        <v>1.35</v>
      </c>
      <c r="H194">
        <f>d11B!H194</f>
        <v>40.920524597167969</v>
      </c>
      <c r="I194">
        <f>d11B!I194</f>
        <v>1.3500000000000001E-3</v>
      </c>
      <c r="J194">
        <f>d11B!J194</f>
        <v>1.3500000000000001E-3</v>
      </c>
      <c r="K194">
        <f>d11B!K194</f>
        <v>944.4743975746029</v>
      </c>
      <c r="L194">
        <f>d11B!L194</f>
        <v>182.71755464496698</v>
      </c>
      <c r="M194">
        <f>d11B!M194</f>
        <v>166.40382655034296</v>
      </c>
      <c r="N194" t="b">
        <f>d11B!N194</f>
        <v>1</v>
      </c>
      <c r="O194" t="b">
        <f>d11B!O194</f>
        <v>0</v>
      </c>
      <c r="P194" t="str">
        <f>d11B!P194</f>
        <v>NA</v>
      </c>
      <c r="Q194" t="str">
        <f>d11B!Q194</f>
        <v>NA</v>
      </c>
      <c r="R194" t="str">
        <f>d11B!R194</f>
        <v>NA</v>
      </c>
      <c r="S194" t="str">
        <f>d11B!S194</f>
        <v>NA</v>
      </c>
      <c r="T194" t="b">
        <f>d11B!T194</f>
        <v>1</v>
      </c>
      <c r="U194" t="b">
        <f>d11B!U194</f>
        <v>0</v>
      </c>
      <c r="V194" t="str">
        <f>d11B!V194</f>
        <v>NA</v>
      </c>
      <c r="W194" t="b">
        <f>d11B!W194</f>
        <v>0</v>
      </c>
      <c r="X194" t="b">
        <f>d11B!X194</f>
        <v>0</v>
      </c>
      <c r="Y194" t="str">
        <f>d11B!Y194</f>
        <v>NA</v>
      </c>
      <c r="Z194">
        <f>d11B!Z194</f>
        <v>865</v>
      </c>
    </row>
    <row r="195" spans="1:26">
      <c r="A195" t="str">
        <f>d11B!A195</f>
        <v>boron isotopes</v>
      </c>
      <c r="B195" t="str">
        <f>d11B!B195</f>
        <v>Anagnostou</v>
      </c>
      <c r="C195">
        <f>d11B!C195</f>
        <v>2020</v>
      </c>
      <c r="D195" t="str">
        <f>d11B!D195</f>
        <v>10.1038/s41467-020-17887-x</v>
      </c>
      <c r="E195">
        <f>d11B!E195</f>
        <v>41129.554748535156</v>
      </c>
      <c r="F195">
        <f>d11B!F195</f>
        <v>1.74</v>
      </c>
      <c r="G195">
        <f>d11B!G195</f>
        <v>1.74</v>
      </c>
      <c r="H195">
        <f>d11B!H195</f>
        <v>41.129554748535156</v>
      </c>
      <c r="I195">
        <f>d11B!I195</f>
        <v>1.74E-3</v>
      </c>
      <c r="J195">
        <f>d11B!J195</f>
        <v>1.74E-3</v>
      </c>
      <c r="K195">
        <f>d11B!K195</f>
        <v>863.22112122716703</v>
      </c>
      <c r="L195">
        <f>d11B!L195</f>
        <v>163.47739528061311</v>
      </c>
      <c r="M195">
        <f>d11B!M195</f>
        <v>151.04255999462112</v>
      </c>
      <c r="N195" t="b">
        <f>d11B!N195</f>
        <v>1</v>
      </c>
      <c r="O195" t="b">
        <f>d11B!O195</f>
        <v>0</v>
      </c>
      <c r="P195" t="str">
        <f>d11B!P195</f>
        <v>NA</v>
      </c>
      <c r="Q195" t="str">
        <f>d11B!Q195</f>
        <v>NA</v>
      </c>
      <c r="R195" t="str">
        <f>d11B!R195</f>
        <v>NA</v>
      </c>
      <c r="S195" t="str">
        <f>d11B!S195</f>
        <v>NA</v>
      </c>
      <c r="T195" t="b">
        <f>d11B!T195</f>
        <v>1</v>
      </c>
      <c r="U195" t="b">
        <f>d11B!U195</f>
        <v>0</v>
      </c>
      <c r="V195" t="str">
        <f>d11B!V195</f>
        <v>NA</v>
      </c>
      <c r="W195" t="b">
        <f>d11B!W195</f>
        <v>0</v>
      </c>
      <c r="X195" t="b">
        <f>d11B!X195</f>
        <v>0</v>
      </c>
      <c r="Y195" t="str">
        <f>d11B!Y195</f>
        <v>NA</v>
      </c>
      <c r="Z195">
        <f>d11B!Z195</f>
        <v>865</v>
      </c>
    </row>
    <row r="196" spans="1:26">
      <c r="A196" t="str">
        <f>d11B!A196</f>
        <v>boron isotopes</v>
      </c>
      <c r="B196" t="str">
        <f>d11B!B196</f>
        <v>Anagnostou</v>
      </c>
      <c r="C196">
        <f>d11B!C196</f>
        <v>2020</v>
      </c>
      <c r="D196" t="str">
        <f>d11B!D196</f>
        <v>10.1038/s41467-020-17887-x</v>
      </c>
      <c r="E196">
        <f>d11B!E196</f>
        <v>41529.5</v>
      </c>
      <c r="F196">
        <f>d11B!F196</f>
        <v>5.71</v>
      </c>
      <c r="G196">
        <f>d11B!G196</f>
        <v>5.71</v>
      </c>
      <c r="H196">
        <f>d11B!H196</f>
        <v>41.529499999999999</v>
      </c>
      <c r="I196">
        <f>d11B!I196</f>
        <v>5.7099999999999998E-3</v>
      </c>
      <c r="J196">
        <f>d11B!J196</f>
        <v>5.7099999999999998E-3</v>
      </c>
      <c r="K196">
        <f>d11B!K196</f>
        <v>830.59239670970601</v>
      </c>
      <c r="L196">
        <f>d11B!L196</f>
        <v>169.67971705883394</v>
      </c>
      <c r="M196">
        <f>d11B!M196</f>
        <v>143.35192091197507</v>
      </c>
      <c r="N196" t="b">
        <f>d11B!N196</f>
        <v>1</v>
      </c>
      <c r="O196" t="b">
        <f>d11B!O196</f>
        <v>0</v>
      </c>
      <c r="P196" t="str">
        <f>d11B!P196</f>
        <v>NA</v>
      </c>
      <c r="Q196" t="str">
        <f>d11B!Q196</f>
        <v>NA</v>
      </c>
      <c r="R196" t="str">
        <f>d11B!R196</f>
        <v>NA</v>
      </c>
      <c r="S196" t="str">
        <f>d11B!S196</f>
        <v>NA</v>
      </c>
      <c r="T196" t="b">
        <f>d11B!T196</f>
        <v>1</v>
      </c>
      <c r="U196" t="b">
        <f>d11B!U196</f>
        <v>0</v>
      </c>
      <c r="V196" t="str">
        <f>d11B!V196</f>
        <v>NA</v>
      </c>
      <c r="W196" t="b">
        <f>d11B!W196</f>
        <v>0</v>
      </c>
      <c r="X196" t="b">
        <f>d11B!X196</f>
        <v>0</v>
      </c>
      <c r="Y196" t="str">
        <f>d11B!Y196</f>
        <v>NA</v>
      </c>
      <c r="Z196">
        <f>d11B!Z196</f>
        <v>865</v>
      </c>
    </row>
    <row r="197" spans="1:26">
      <c r="A197" t="str">
        <f>d11B!A197</f>
        <v>boron isotopes</v>
      </c>
      <c r="B197" t="str">
        <f>d11B!B197</f>
        <v xml:space="preserve">de la Vega </v>
      </c>
      <c r="C197">
        <f>d11B!C197</f>
        <v>2020</v>
      </c>
      <c r="D197" t="str">
        <f>d11B!D197</f>
        <v>10.1038/s41598-020-67154-8</v>
      </c>
      <c r="E197">
        <f>d11B!E197</f>
        <v>2340.14</v>
      </c>
      <c r="F197">
        <f>d11B!F197</f>
        <v>6</v>
      </c>
      <c r="G197">
        <f>d11B!G197</f>
        <v>6</v>
      </c>
      <c r="H197">
        <f>d11B!H197</f>
        <v>2.3401399999999999</v>
      </c>
      <c r="I197">
        <f>d11B!I197</f>
        <v>6.0000000000000001E-3</v>
      </c>
      <c r="J197">
        <f>d11B!J197</f>
        <v>6.0000000000000001E-3</v>
      </c>
      <c r="K197">
        <f>d11B!K197</f>
        <v>310.83596585057001</v>
      </c>
      <c r="L197">
        <f>d11B!L197</f>
        <v>57.338164603050984</v>
      </c>
      <c r="M197">
        <f>d11B!M197</f>
        <v>43.463674348634981</v>
      </c>
      <c r="N197" t="b">
        <f>d11B!N197</f>
        <v>1</v>
      </c>
      <c r="O197" t="b">
        <f>d11B!O197</f>
        <v>0</v>
      </c>
      <c r="P197" t="str">
        <f>d11B!P197</f>
        <v>NA</v>
      </c>
      <c r="Q197" t="str">
        <f>d11B!Q197</f>
        <v>NA</v>
      </c>
      <c r="R197" t="b">
        <f>d11B!R197</f>
        <v>0</v>
      </c>
      <c r="S197" t="str">
        <f>d11B!S197</f>
        <v>NA</v>
      </c>
      <c r="T197" t="b">
        <f>d11B!T197</f>
        <v>1</v>
      </c>
      <c r="U197" t="b">
        <f>d11B!U197</f>
        <v>0</v>
      </c>
      <c r="V197" t="str">
        <f>d11B!V197</f>
        <v>NA</v>
      </c>
      <c r="W197" t="str">
        <f>d11B!W197</f>
        <v>NA</v>
      </c>
      <c r="X197" t="b">
        <f>d11B!X197</f>
        <v>0</v>
      </c>
      <c r="Y197" t="str">
        <f>d11B!Y197</f>
        <v>added age uncertainty based on LR04</v>
      </c>
      <c r="Z197">
        <f>d11B!Z197</f>
        <v>999</v>
      </c>
    </row>
    <row r="198" spans="1:26">
      <c r="A198" t="str">
        <f>d11B!A198</f>
        <v>boron isotopes</v>
      </c>
      <c r="B198" t="str">
        <f>d11B!B198</f>
        <v xml:space="preserve">de la Vega </v>
      </c>
      <c r="C198">
        <f>d11B!C198</f>
        <v>2020</v>
      </c>
      <c r="D198" t="str">
        <f>d11B!D198</f>
        <v>10.1038/s41598-020-67154-8</v>
      </c>
      <c r="E198">
        <f>d11B!E198</f>
        <v>2350.85</v>
      </c>
      <c r="F198">
        <f>d11B!F198</f>
        <v>6</v>
      </c>
      <c r="G198">
        <f>d11B!G198</f>
        <v>6</v>
      </c>
      <c r="H198">
        <f>d11B!H198</f>
        <v>2.3508499999999999</v>
      </c>
      <c r="I198">
        <f>d11B!I198</f>
        <v>6.0000000000000001E-3</v>
      </c>
      <c r="J198">
        <f>d11B!J198</f>
        <v>6.0000000000000001E-3</v>
      </c>
      <c r="K198">
        <f>d11B!K198</f>
        <v>308.16296842890398</v>
      </c>
      <c r="L198">
        <f>d11B!L198</f>
        <v>62.694899961421015</v>
      </c>
      <c r="M198">
        <f>d11B!M198</f>
        <v>45.220289085322008</v>
      </c>
      <c r="N198" t="b">
        <f>d11B!N198</f>
        <v>1</v>
      </c>
      <c r="O198" t="b">
        <f>d11B!O198</f>
        <v>0</v>
      </c>
      <c r="P198" t="str">
        <f>d11B!P198</f>
        <v>NA</v>
      </c>
      <c r="Q198" t="str">
        <f>d11B!Q198</f>
        <v>NA</v>
      </c>
      <c r="R198" t="b">
        <f>d11B!R198</f>
        <v>0</v>
      </c>
      <c r="S198" t="str">
        <f>d11B!S198</f>
        <v>NA</v>
      </c>
      <c r="T198" t="b">
        <f>d11B!T198</f>
        <v>1</v>
      </c>
      <c r="U198" t="b">
        <f>d11B!U198</f>
        <v>0</v>
      </c>
      <c r="V198" t="str">
        <f>d11B!V198</f>
        <v>NA</v>
      </c>
      <c r="W198" t="str">
        <f>d11B!W198</f>
        <v>NA</v>
      </c>
      <c r="X198" t="b">
        <f>d11B!X198</f>
        <v>0</v>
      </c>
      <c r="Y198" t="str">
        <f>d11B!Y198</f>
        <v>added age uncertainty based on LR04</v>
      </c>
      <c r="Z198">
        <f>d11B!Z198</f>
        <v>999</v>
      </c>
    </row>
    <row r="199" spans="1:26">
      <c r="A199" t="str">
        <f>d11B!A199</f>
        <v>boron isotopes</v>
      </c>
      <c r="B199" t="str">
        <f>d11B!B199</f>
        <v xml:space="preserve">de la Vega </v>
      </c>
      <c r="C199">
        <f>d11B!C199</f>
        <v>2020</v>
      </c>
      <c r="D199" t="str">
        <f>d11B!D199</f>
        <v>10.1038/s41598-020-67154-8</v>
      </c>
      <c r="E199">
        <f>d11B!E199</f>
        <v>2358.08</v>
      </c>
      <c r="F199">
        <f>d11B!F199</f>
        <v>6</v>
      </c>
      <c r="G199">
        <f>d11B!G199</f>
        <v>6</v>
      </c>
      <c r="H199">
        <f>d11B!H199</f>
        <v>2.3580799999999997</v>
      </c>
      <c r="I199">
        <f>d11B!I199</f>
        <v>6.0000000000000001E-3</v>
      </c>
      <c r="J199">
        <f>d11B!J199</f>
        <v>6.0000000000000001E-3</v>
      </c>
      <c r="K199">
        <f>d11B!K199</f>
        <v>300.91242063406202</v>
      </c>
      <c r="L199">
        <f>d11B!L199</f>
        <v>56.577610931992979</v>
      </c>
      <c r="M199">
        <f>d11B!M199</f>
        <v>41.360289105070024</v>
      </c>
      <c r="N199" t="b">
        <f>d11B!N199</f>
        <v>1</v>
      </c>
      <c r="O199" t="b">
        <f>d11B!O199</f>
        <v>0</v>
      </c>
      <c r="P199" t="str">
        <f>d11B!P199</f>
        <v>NA</v>
      </c>
      <c r="Q199" t="str">
        <f>d11B!Q199</f>
        <v>NA</v>
      </c>
      <c r="R199" t="b">
        <f>d11B!R199</f>
        <v>0</v>
      </c>
      <c r="S199" t="str">
        <f>d11B!S199</f>
        <v>NA</v>
      </c>
      <c r="T199" t="b">
        <f>d11B!T199</f>
        <v>1</v>
      </c>
      <c r="U199" t="b">
        <f>d11B!U199</f>
        <v>0</v>
      </c>
      <c r="V199" t="str">
        <f>d11B!V199</f>
        <v>NA</v>
      </c>
      <c r="W199" t="str">
        <f>d11B!W199</f>
        <v>NA</v>
      </c>
      <c r="X199" t="b">
        <f>d11B!X199</f>
        <v>0</v>
      </c>
      <c r="Y199" t="str">
        <f>d11B!Y199</f>
        <v>added age uncertainty based on LR04</v>
      </c>
      <c r="Z199">
        <f>d11B!Z199</f>
        <v>999</v>
      </c>
    </row>
    <row r="200" spans="1:26">
      <c r="A200" t="str">
        <f>d11B!A200</f>
        <v>boron isotopes</v>
      </c>
      <c r="B200" t="str">
        <f>d11B!B200</f>
        <v xml:space="preserve">de la Vega </v>
      </c>
      <c r="C200">
        <f>d11B!C200</f>
        <v>2020</v>
      </c>
      <c r="D200" t="str">
        <f>d11B!D200</f>
        <v>10.1038/s41598-020-67154-8</v>
      </c>
      <c r="E200">
        <f>d11B!E200</f>
        <v>2378.92</v>
      </c>
      <c r="F200">
        <f>d11B!F200</f>
        <v>6</v>
      </c>
      <c r="G200">
        <f>d11B!G200</f>
        <v>6</v>
      </c>
      <c r="H200">
        <f>d11B!H200</f>
        <v>2.3789199999999999</v>
      </c>
      <c r="I200">
        <f>d11B!I200</f>
        <v>6.0000000000000001E-3</v>
      </c>
      <c r="J200">
        <f>d11B!J200</f>
        <v>6.0000000000000001E-3</v>
      </c>
      <c r="K200">
        <f>d11B!K200</f>
        <v>397.51595306934098</v>
      </c>
      <c r="L200">
        <f>d11B!L200</f>
        <v>71.997732040817993</v>
      </c>
      <c r="M200">
        <f>d11B!M200</f>
        <v>57.397846503183985</v>
      </c>
      <c r="N200" t="b">
        <f>d11B!N200</f>
        <v>1</v>
      </c>
      <c r="O200" t="b">
        <f>d11B!O200</f>
        <v>0</v>
      </c>
      <c r="P200" t="str">
        <f>d11B!P200</f>
        <v>NA</v>
      </c>
      <c r="Q200" t="str">
        <f>d11B!Q200</f>
        <v>NA</v>
      </c>
      <c r="R200" t="b">
        <f>d11B!R200</f>
        <v>0</v>
      </c>
      <c r="S200" t="str">
        <f>d11B!S200</f>
        <v>NA</v>
      </c>
      <c r="T200" t="b">
        <f>d11B!T200</f>
        <v>1</v>
      </c>
      <c r="U200" t="b">
        <f>d11B!U200</f>
        <v>0</v>
      </c>
      <c r="V200" t="str">
        <f>d11B!V200</f>
        <v>NA</v>
      </c>
      <c r="W200" t="str">
        <f>d11B!W200</f>
        <v>NA</v>
      </c>
      <c r="X200" t="b">
        <f>d11B!X200</f>
        <v>0</v>
      </c>
      <c r="Y200" t="str">
        <f>d11B!Y200</f>
        <v>added age uncertainty based on LR04</v>
      </c>
      <c r="Z200">
        <f>d11B!Z200</f>
        <v>999</v>
      </c>
    </row>
    <row r="201" spans="1:26">
      <c r="A201" t="str">
        <f>d11B!A201</f>
        <v>boron isotopes</v>
      </c>
      <c r="B201" t="str">
        <f>d11B!B201</f>
        <v xml:space="preserve">de la Vega </v>
      </c>
      <c r="C201">
        <f>d11B!C201</f>
        <v>2020</v>
      </c>
      <c r="D201" t="str">
        <f>d11B!D201</f>
        <v>10.1038/s41598-020-67154-8</v>
      </c>
      <c r="E201">
        <f>d11B!E201</f>
        <v>2388.39</v>
      </c>
      <c r="F201">
        <f>d11B!F201</f>
        <v>6</v>
      </c>
      <c r="G201">
        <f>d11B!G201</f>
        <v>6</v>
      </c>
      <c r="H201">
        <f>d11B!H201</f>
        <v>2.3883899999999998</v>
      </c>
      <c r="I201">
        <f>d11B!I201</f>
        <v>6.0000000000000001E-3</v>
      </c>
      <c r="J201">
        <f>d11B!J201</f>
        <v>6.0000000000000001E-3</v>
      </c>
      <c r="K201">
        <f>d11B!K201</f>
        <v>365.23506031806897</v>
      </c>
      <c r="L201">
        <f>d11B!L201</f>
        <v>60.898407714382017</v>
      </c>
      <c r="M201">
        <f>d11B!M201</f>
        <v>56.150601580314969</v>
      </c>
      <c r="N201" t="b">
        <f>d11B!N201</f>
        <v>1</v>
      </c>
      <c r="O201" t="b">
        <f>d11B!O201</f>
        <v>0</v>
      </c>
      <c r="P201" t="str">
        <f>d11B!P201</f>
        <v>NA</v>
      </c>
      <c r="Q201" t="str">
        <f>d11B!Q201</f>
        <v>NA</v>
      </c>
      <c r="R201" t="b">
        <f>d11B!R201</f>
        <v>0</v>
      </c>
      <c r="S201" t="str">
        <f>d11B!S201</f>
        <v>NA</v>
      </c>
      <c r="T201" t="b">
        <f>d11B!T201</f>
        <v>1</v>
      </c>
      <c r="U201" t="b">
        <f>d11B!U201</f>
        <v>0</v>
      </c>
      <c r="V201" t="str">
        <f>d11B!V201</f>
        <v>NA</v>
      </c>
      <c r="W201" t="str">
        <f>d11B!W201</f>
        <v>NA</v>
      </c>
      <c r="X201" t="b">
        <f>d11B!X201</f>
        <v>0</v>
      </c>
      <c r="Y201" t="str">
        <f>d11B!Y201</f>
        <v>added age uncertainty based on LR04</v>
      </c>
      <c r="Z201">
        <f>d11B!Z201</f>
        <v>999</v>
      </c>
    </row>
    <row r="202" spans="1:26">
      <c r="A202" t="str">
        <f>d11B!A202</f>
        <v>boron isotopes</v>
      </c>
      <c r="B202" t="str">
        <f>d11B!B202</f>
        <v xml:space="preserve">de la Vega </v>
      </c>
      <c r="C202">
        <f>d11B!C202</f>
        <v>2020</v>
      </c>
      <c r="D202" t="str">
        <f>d11B!D202</f>
        <v>10.1038/s41598-020-67154-8</v>
      </c>
      <c r="E202">
        <f>d11B!E202</f>
        <v>2396.71</v>
      </c>
      <c r="F202">
        <f>d11B!F202</f>
        <v>6</v>
      </c>
      <c r="G202">
        <f>d11B!G202</f>
        <v>6</v>
      </c>
      <c r="H202">
        <f>d11B!H202</f>
        <v>2.3967100000000001</v>
      </c>
      <c r="I202">
        <f>d11B!I202</f>
        <v>6.0000000000000001E-3</v>
      </c>
      <c r="J202">
        <f>d11B!J202</f>
        <v>6.0000000000000001E-3</v>
      </c>
      <c r="K202">
        <f>d11B!K202</f>
        <v>372.62960396672202</v>
      </c>
      <c r="L202">
        <f>d11B!L202</f>
        <v>59.238653733781973</v>
      </c>
      <c r="M202">
        <f>d11B!M202</f>
        <v>59.261699443791031</v>
      </c>
      <c r="N202" t="b">
        <f>d11B!N202</f>
        <v>1</v>
      </c>
      <c r="O202" t="b">
        <f>d11B!O202</f>
        <v>0</v>
      </c>
      <c r="P202" t="str">
        <f>d11B!P202</f>
        <v>NA</v>
      </c>
      <c r="Q202" t="str">
        <f>d11B!Q202</f>
        <v>NA</v>
      </c>
      <c r="R202" t="b">
        <f>d11B!R202</f>
        <v>0</v>
      </c>
      <c r="S202" t="str">
        <f>d11B!S202</f>
        <v>NA</v>
      </c>
      <c r="T202" t="b">
        <f>d11B!T202</f>
        <v>1</v>
      </c>
      <c r="U202" t="b">
        <f>d11B!U202</f>
        <v>0</v>
      </c>
      <c r="V202" t="str">
        <f>d11B!V202</f>
        <v>NA</v>
      </c>
      <c r="W202" t="str">
        <f>d11B!W202</f>
        <v>NA</v>
      </c>
      <c r="X202" t="b">
        <f>d11B!X202</f>
        <v>0</v>
      </c>
      <c r="Y202" t="str">
        <f>d11B!Y202</f>
        <v>added age uncertainty based on LR04</v>
      </c>
      <c r="Z202">
        <f>d11B!Z202</f>
        <v>999</v>
      </c>
    </row>
    <row r="203" spans="1:26">
      <c r="A203" t="str">
        <f>d11B!A203</f>
        <v>boron isotopes</v>
      </c>
      <c r="B203" t="str">
        <f>d11B!B203</f>
        <v xml:space="preserve">de la Vega </v>
      </c>
      <c r="C203">
        <f>d11B!C203</f>
        <v>2020</v>
      </c>
      <c r="D203" t="str">
        <f>d11B!D203</f>
        <v>10.1038/s41598-020-67154-8</v>
      </c>
      <c r="E203">
        <f>d11B!E203</f>
        <v>2410.9299999999998</v>
      </c>
      <c r="F203">
        <f>d11B!F203</f>
        <v>6</v>
      </c>
      <c r="G203">
        <f>d11B!G203</f>
        <v>6</v>
      </c>
      <c r="H203">
        <f>d11B!H203</f>
        <v>2.41093</v>
      </c>
      <c r="I203">
        <f>d11B!I203</f>
        <v>6.0000000000000001E-3</v>
      </c>
      <c r="J203">
        <f>d11B!J203</f>
        <v>6.0000000000000001E-3</v>
      </c>
      <c r="K203">
        <f>d11B!K203</f>
        <v>278.02678430580102</v>
      </c>
      <c r="L203">
        <f>d11B!L203</f>
        <v>48.696504987902983</v>
      </c>
      <c r="M203">
        <f>d11B!M203</f>
        <v>40.038831867100015</v>
      </c>
      <c r="N203" t="b">
        <f>d11B!N203</f>
        <v>1</v>
      </c>
      <c r="O203" t="b">
        <f>d11B!O203</f>
        <v>0</v>
      </c>
      <c r="P203" t="str">
        <f>d11B!P203</f>
        <v>NA</v>
      </c>
      <c r="Q203" t="str">
        <f>d11B!Q203</f>
        <v>NA</v>
      </c>
      <c r="R203" t="b">
        <f>d11B!R203</f>
        <v>0</v>
      </c>
      <c r="S203" t="str">
        <f>d11B!S203</f>
        <v>NA</v>
      </c>
      <c r="T203" t="b">
        <f>d11B!T203</f>
        <v>1</v>
      </c>
      <c r="U203" t="b">
        <f>d11B!U203</f>
        <v>0</v>
      </c>
      <c r="V203" t="str">
        <f>d11B!V203</f>
        <v>NA</v>
      </c>
      <c r="W203" t="str">
        <f>d11B!W203</f>
        <v>NA</v>
      </c>
      <c r="X203" t="b">
        <f>d11B!X203</f>
        <v>0</v>
      </c>
      <c r="Y203" t="str">
        <f>d11B!Y203</f>
        <v>added age uncertainty based on LR04</v>
      </c>
      <c r="Z203">
        <f>d11B!Z203</f>
        <v>999</v>
      </c>
    </row>
    <row r="204" spans="1:26">
      <c r="A204" t="str">
        <f>d11B!A204</f>
        <v>boron isotopes</v>
      </c>
      <c r="B204" t="str">
        <f>d11B!B204</f>
        <v xml:space="preserve">de la Vega </v>
      </c>
      <c r="C204">
        <f>d11B!C204</f>
        <v>2020</v>
      </c>
      <c r="D204" t="str">
        <f>d11B!D204</f>
        <v>10.1038/s41598-020-67154-8</v>
      </c>
      <c r="E204">
        <f>d11B!E204</f>
        <v>2426.63</v>
      </c>
      <c r="F204">
        <f>d11B!F204</f>
        <v>6</v>
      </c>
      <c r="G204">
        <f>d11B!G204</f>
        <v>6</v>
      </c>
      <c r="H204">
        <f>d11B!H204</f>
        <v>2.4266300000000003</v>
      </c>
      <c r="I204">
        <f>d11B!I204</f>
        <v>6.0000000000000001E-3</v>
      </c>
      <c r="J204">
        <f>d11B!J204</f>
        <v>6.0000000000000001E-3</v>
      </c>
      <c r="K204">
        <f>d11B!K204</f>
        <v>328.64305197791299</v>
      </c>
      <c r="L204">
        <f>d11B!L204</f>
        <v>56.172550504974993</v>
      </c>
      <c r="M204">
        <f>d11B!M204</f>
        <v>47.981916882890971</v>
      </c>
      <c r="N204" t="b">
        <f>d11B!N204</f>
        <v>1</v>
      </c>
      <c r="O204" t="b">
        <f>d11B!O204</f>
        <v>0</v>
      </c>
      <c r="P204" t="str">
        <f>d11B!P204</f>
        <v>NA</v>
      </c>
      <c r="Q204" t="str">
        <f>d11B!Q204</f>
        <v>NA</v>
      </c>
      <c r="R204" t="b">
        <f>d11B!R204</f>
        <v>0</v>
      </c>
      <c r="S204" t="str">
        <f>d11B!S204</f>
        <v>NA</v>
      </c>
      <c r="T204" t="b">
        <f>d11B!T204</f>
        <v>1</v>
      </c>
      <c r="U204" t="b">
        <f>d11B!U204</f>
        <v>0</v>
      </c>
      <c r="V204" t="str">
        <f>d11B!V204</f>
        <v>NA</v>
      </c>
      <c r="W204" t="str">
        <f>d11B!W204</f>
        <v>NA</v>
      </c>
      <c r="X204" t="b">
        <f>d11B!X204</f>
        <v>0</v>
      </c>
      <c r="Y204" t="str">
        <f>d11B!Y204</f>
        <v>added age uncertainty based on LR04</v>
      </c>
      <c r="Z204">
        <f>d11B!Z204</f>
        <v>999</v>
      </c>
    </row>
    <row r="205" spans="1:26">
      <c r="A205" t="str">
        <f>d11B!A205</f>
        <v>boron isotopes</v>
      </c>
      <c r="B205" t="str">
        <f>d11B!B205</f>
        <v xml:space="preserve">de la Vega </v>
      </c>
      <c r="C205">
        <f>d11B!C205</f>
        <v>2020</v>
      </c>
      <c r="D205" t="str">
        <f>d11B!D205</f>
        <v>10.1038/s41598-020-67154-8</v>
      </c>
      <c r="E205">
        <f>d11B!E205</f>
        <v>2454.5100000000002</v>
      </c>
      <c r="F205">
        <f>d11B!F205</f>
        <v>6</v>
      </c>
      <c r="G205">
        <f>d11B!G205</f>
        <v>6</v>
      </c>
      <c r="H205">
        <f>d11B!H205</f>
        <v>2.4545100000000004</v>
      </c>
      <c r="I205">
        <f>d11B!I205</f>
        <v>6.0000000000000001E-3</v>
      </c>
      <c r="J205">
        <f>d11B!J205</f>
        <v>6.0000000000000001E-3</v>
      </c>
      <c r="K205">
        <f>d11B!K205</f>
        <v>317.71094051129</v>
      </c>
      <c r="L205">
        <f>d11B!L205</f>
        <v>54.295229653017998</v>
      </c>
      <c r="M205">
        <f>d11B!M205</f>
        <v>46.750112110394014</v>
      </c>
      <c r="N205" t="b">
        <f>d11B!N205</f>
        <v>1</v>
      </c>
      <c r="O205" t="b">
        <f>d11B!O205</f>
        <v>0</v>
      </c>
      <c r="P205" t="str">
        <f>d11B!P205</f>
        <v>NA</v>
      </c>
      <c r="Q205" t="str">
        <f>d11B!Q205</f>
        <v>NA</v>
      </c>
      <c r="R205" t="b">
        <f>d11B!R205</f>
        <v>0</v>
      </c>
      <c r="S205" t="str">
        <f>d11B!S205</f>
        <v>NA</v>
      </c>
      <c r="T205" t="b">
        <f>d11B!T205</f>
        <v>1</v>
      </c>
      <c r="U205" t="b">
        <f>d11B!U205</f>
        <v>0</v>
      </c>
      <c r="V205" t="str">
        <f>d11B!V205</f>
        <v>NA</v>
      </c>
      <c r="W205" t="str">
        <f>d11B!W205</f>
        <v>NA</v>
      </c>
      <c r="X205" t="b">
        <f>d11B!X205</f>
        <v>0</v>
      </c>
      <c r="Y205" t="str">
        <f>d11B!Y205</f>
        <v>added age uncertainty based on LR04</v>
      </c>
      <c r="Z205">
        <f>d11B!Z205</f>
        <v>999</v>
      </c>
    </row>
    <row r="206" spans="1:26">
      <c r="A206" t="str">
        <f>d11B!A206</f>
        <v>boron isotopes</v>
      </c>
      <c r="B206" t="str">
        <f>d11B!B206</f>
        <v xml:space="preserve">de la Vega </v>
      </c>
      <c r="C206">
        <f>d11B!C206</f>
        <v>2020</v>
      </c>
      <c r="D206" t="str">
        <f>d11B!D206</f>
        <v>10.1038/s41598-020-67154-8</v>
      </c>
      <c r="E206">
        <f>d11B!E206</f>
        <v>2473.8200000000002</v>
      </c>
      <c r="F206">
        <f>d11B!F206</f>
        <v>6</v>
      </c>
      <c r="G206">
        <f>d11B!G206</f>
        <v>6</v>
      </c>
      <c r="H206">
        <f>d11B!H206</f>
        <v>2.4738200000000004</v>
      </c>
      <c r="I206">
        <f>d11B!I206</f>
        <v>6.0000000000000001E-3</v>
      </c>
      <c r="J206">
        <f>d11B!J206</f>
        <v>6.0000000000000001E-3</v>
      </c>
      <c r="K206">
        <f>d11B!K206</f>
        <v>337.646541796745</v>
      </c>
      <c r="L206">
        <f>d11B!L206</f>
        <v>57.024496171380008</v>
      </c>
      <c r="M206">
        <f>d11B!M206</f>
        <v>48.556644593938017</v>
      </c>
      <c r="N206" t="b">
        <f>d11B!N206</f>
        <v>1</v>
      </c>
      <c r="O206" t="b">
        <f>d11B!O206</f>
        <v>0</v>
      </c>
      <c r="P206" t="str">
        <f>d11B!P206</f>
        <v>NA</v>
      </c>
      <c r="Q206" t="str">
        <f>d11B!Q206</f>
        <v>NA</v>
      </c>
      <c r="R206" t="b">
        <f>d11B!R206</f>
        <v>0</v>
      </c>
      <c r="S206" t="str">
        <f>d11B!S206</f>
        <v>NA</v>
      </c>
      <c r="T206" t="b">
        <f>d11B!T206</f>
        <v>1</v>
      </c>
      <c r="U206" t="b">
        <f>d11B!U206</f>
        <v>0</v>
      </c>
      <c r="V206" t="str">
        <f>d11B!V206</f>
        <v>NA</v>
      </c>
      <c r="W206" t="str">
        <f>d11B!W206</f>
        <v>NA</v>
      </c>
      <c r="X206" t="b">
        <f>d11B!X206</f>
        <v>0</v>
      </c>
      <c r="Y206" t="str">
        <f>d11B!Y206</f>
        <v>added age uncertainty based on LR04</v>
      </c>
      <c r="Z206">
        <f>d11B!Z206</f>
        <v>999</v>
      </c>
    </row>
    <row r="207" spans="1:26">
      <c r="A207" t="str">
        <f>d11B!A207</f>
        <v>boron isotopes</v>
      </c>
      <c r="B207" t="str">
        <f>d11B!B207</f>
        <v xml:space="preserve">de la Vega </v>
      </c>
      <c r="C207">
        <f>d11B!C207</f>
        <v>2020</v>
      </c>
      <c r="D207" t="str">
        <f>d11B!D207</f>
        <v>10.1038/s41598-020-67154-8</v>
      </c>
      <c r="E207">
        <f>d11B!E207</f>
        <v>2497.34</v>
      </c>
      <c r="F207">
        <f>d11B!F207</f>
        <v>6</v>
      </c>
      <c r="G207">
        <f>d11B!G207</f>
        <v>6</v>
      </c>
      <c r="H207">
        <f>d11B!H207</f>
        <v>2.4973400000000003</v>
      </c>
      <c r="I207">
        <f>d11B!I207</f>
        <v>6.0000000000000001E-3</v>
      </c>
      <c r="J207">
        <f>d11B!J207</f>
        <v>6.0000000000000001E-3</v>
      </c>
      <c r="K207">
        <f>d11B!K207</f>
        <v>351.96542322541899</v>
      </c>
      <c r="L207">
        <f>d11B!L207</f>
        <v>60.930265382402013</v>
      </c>
      <c r="M207">
        <f>d11B!M207</f>
        <v>50.715662470719963</v>
      </c>
      <c r="N207" t="b">
        <f>d11B!N207</f>
        <v>1</v>
      </c>
      <c r="O207" t="b">
        <f>d11B!O207</f>
        <v>0</v>
      </c>
      <c r="P207" t="str">
        <f>d11B!P207</f>
        <v>NA</v>
      </c>
      <c r="Q207" t="str">
        <f>d11B!Q207</f>
        <v>NA</v>
      </c>
      <c r="R207" t="b">
        <f>d11B!R207</f>
        <v>0</v>
      </c>
      <c r="S207" t="str">
        <f>d11B!S207</f>
        <v>NA</v>
      </c>
      <c r="T207" t="b">
        <f>d11B!T207</f>
        <v>1</v>
      </c>
      <c r="U207" t="b">
        <f>d11B!U207</f>
        <v>0</v>
      </c>
      <c r="V207" t="str">
        <f>d11B!V207</f>
        <v>NA</v>
      </c>
      <c r="W207" t="str">
        <f>d11B!W207</f>
        <v>NA</v>
      </c>
      <c r="X207" t="b">
        <f>d11B!X207</f>
        <v>0</v>
      </c>
      <c r="Y207" t="str">
        <f>d11B!Y207</f>
        <v>added age uncertainty based on LR04</v>
      </c>
      <c r="Z207">
        <f>d11B!Z207</f>
        <v>999</v>
      </c>
    </row>
    <row r="208" spans="1:26">
      <c r="A208" t="str">
        <f>d11B!A208</f>
        <v>boron isotopes</v>
      </c>
      <c r="B208" t="str">
        <f>d11B!B208</f>
        <v xml:space="preserve">de la Vega </v>
      </c>
      <c r="C208">
        <f>d11B!C208</f>
        <v>2020</v>
      </c>
      <c r="D208" t="str">
        <f>d11B!D208</f>
        <v>10.1038/s41598-020-67154-8</v>
      </c>
      <c r="E208">
        <f>d11B!E208</f>
        <v>2498.3000000000002</v>
      </c>
      <c r="F208">
        <f>d11B!F208</f>
        <v>6</v>
      </c>
      <c r="G208">
        <f>d11B!G208</f>
        <v>6</v>
      </c>
      <c r="H208">
        <f>d11B!H208</f>
        <v>2.4983</v>
      </c>
      <c r="I208">
        <f>d11B!I208</f>
        <v>6.0000000000000001E-3</v>
      </c>
      <c r="J208">
        <f>d11B!J208</f>
        <v>6.0000000000000001E-3</v>
      </c>
      <c r="K208">
        <f>d11B!K208</f>
        <v>349.76697848951602</v>
      </c>
      <c r="L208">
        <f>d11B!L208</f>
        <v>69.003386565792994</v>
      </c>
      <c r="M208">
        <f>d11B!M208</f>
        <v>44.742205219099048</v>
      </c>
      <c r="N208" t="b">
        <f>d11B!N208</f>
        <v>1</v>
      </c>
      <c r="O208" t="b">
        <f>d11B!O208</f>
        <v>0</v>
      </c>
      <c r="P208" t="str">
        <f>d11B!P208</f>
        <v>NA</v>
      </c>
      <c r="Q208" t="str">
        <f>d11B!Q208</f>
        <v>NA</v>
      </c>
      <c r="R208" t="b">
        <f>d11B!R208</f>
        <v>0</v>
      </c>
      <c r="S208" t="str">
        <f>d11B!S208</f>
        <v>NA</v>
      </c>
      <c r="T208" t="b">
        <f>d11B!T208</f>
        <v>1</v>
      </c>
      <c r="U208" t="b">
        <f>d11B!U208</f>
        <v>0</v>
      </c>
      <c r="V208" t="str">
        <f>d11B!V208</f>
        <v>NA</v>
      </c>
      <c r="W208" t="str">
        <f>d11B!W208</f>
        <v>NA</v>
      </c>
      <c r="X208" t="b">
        <f>d11B!X208</f>
        <v>0</v>
      </c>
      <c r="Y208" t="str">
        <f>d11B!Y208</f>
        <v>added age uncertainty based on LR04</v>
      </c>
      <c r="Z208">
        <f>d11B!Z208</f>
        <v>999</v>
      </c>
    </row>
    <row r="209" spans="1:26">
      <c r="A209" t="str">
        <f>d11B!A209</f>
        <v>boron isotopes</v>
      </c>
      <c r="B209" t="str">
        <f>d11B!B209</f>
        <v xml:space="preserve">de la Vega </v>
      </c>
      <c r="C209">
        <f>d11B!C209</f>
        <v>2020</v>
      </c>
      <c r="D209" t="str">
        <f>d11B!D209</f>
        <v>10.1038/s41598-020-67154-8</v>
      </c>
      <c r="E209">
        <f>d11B!E209</f>
        <v>2517.16</v>
      </c>
      <c r="F209">
        <f>d11B!F209</f>
        <v>6</v>
      </c>
      <c r="G209">
        <f>d11B!G209</f>
        <v>6</v>
      </c>
      <c r="H209">
        <f>d11B!H209</f>
        <v>2.5171600000000001</v>
      </c>
      <c r="I209">
        <f>d11B!I209</f>
        <v>6.0000000000000001E-3</v>
      </c>
      <c r="J209">
        <f>d11B!J209</f>
        <v>6.0000000000000001E-3</v>
      </c>
      <c r="K209">
        <f>d11B!K209</f>
        <v>247.62912522819701</v>
      </c>
      <c r="L209">
        <f>d11B!L209</f>
        <v>46.227678296778009</v>
      </c>
      <c r="M209">
        <f>d11B!M209</f>
        <v>35.520256618074001</v>
      </c>
      <c r="N209" t="b">
        <f>d11B!N209</f>
        <v>1</v>
      </c>
      <c r="O209" t="b">
        <f>d11B!O209</f>
        <v>0</v>
      </c>
      <c r="P209" t="str">
        <f>d11B!P209</f>
        <v>NA</v>
      </c>
      <c r="Q209" t="str">
        <f>d11B!Q209</f>
        <v>NA</v>
      </c>
      <c r="R209" t="b">
        <f>d11B!R209</f>
        <v>0</v>
      </c>
      <c r="S209" t="str">
        <f>d11B!S209</f>
        <v>NA</v>
      </c>
      <c r="T209" t="b">
        <f>d11B!T209</f>
        <v>1</v>
      </c>
      <c r="U209" t="b">
        <f>d11B!U209</f>
        <v>0</v>
      </c>
      <c r="V209" t="str">
        <f>d11B!V209</f>
        <v>NA</v>
      </c>
      <c r="W209" t="str">
        <f>d11B!W209</f>
        <v>NA</v>
      </c>
      <c r="X209" t="b">
        <f>d11B!X209</f>
        <v>0</v>
      </c>
      <c r="Y209" t="str">
        <f>d11B!Y209</f>
        <v>added age uncertainty based on LR04</v>
      </c>
      <c r="Z209">
        <f>d11B!Z209</f>
        <v>999</v>
      </c>
    </row>
    <row r="210" spans="1:26">
      <c r="A210" t="str">
        <f>d11B!A210</f>
        <v>boron isotopes</v>
      </c>
      <c r="B210" t="str">
        <f>d11B!B210</f>
        <v xml:space="preserve">de la Vega </v>
      </c>
      <c r="C210">
        <f>d11B!C210</f>
        <v>2020</v>
      </c>
      <c r="D210" t="str">
        <f>d11B!D210</f>
        <v>10.1038/s41598-020-67154-8</v>
      </c>
      <c r="E210">
        <f>d11B!E210</f>
        <v>2540.44</v>
      </c>
      <c r="F210">
        <f>d11B!F210</f>
        <v>6</v>
      </c>
      <c r="G210">
        <f>d11B!G210</f>
        <v>6</v>
      </c>
      <c r="H210">
        <f>d11B!H210</f>
        <v>2.5404400000000003</v>
      </c>
      <c r="I210">
        <f>d11B!I210</f>
        <v>6.0000000000000001E-3</v>
      </c>
      <c r="J210">
        <f>d11B!J210</f>
        <v>6.0000000000000001E-3</v>
      </c>
      <c r="K210">
        <f>d11B!K210</f>
        <v>333.806611231028</v>
      </c>
      <c r="L210">
        <f>d11B!L210</f>
        <v>55.899521656003003</v>
      </c>
      <c r="M210">
        <f>d11B!M210</f>
        <v>50.823613412722011</v>
      </c>
      <c r="N210" t="b">
        <f>d11B!N210</f>
        <v>1</v>
      </c>
      <c r="O210" t="b">
        <f>d11B!O210</f>
        <v>0</v>
      </c>
      <c r="P210" t="str">
        <f>d11B!P210</f>
        <v>NA</v>
      </c>
      <c r="Q210" t="str">
        <f>d11B!Q210</f>
        <v>NA</v>
      </c>
      <c r="R210" t="b">
        <f>d11B!R210</f>
        <v>0</v>
      </c>
      <c r="S210" t="str">
        <f>d11B!S210</f>
        <v>NA</v>
      </c>
      <c r="T210" t="b">
        <f>d11B!T210</f>
        <v>1</v>
      </c>
      <c r="U210" t="b">
        <f>d11B!U210</f>
        <v>0</v>
      </c>
      <c r="V210" t="str">
        <f>d11B!V210</f>
        <v>NA</v>
      </c>
      <c r="W210" t="str">
        <f>d11B!W210</f>
        <v>NA</v>
      </c>
      <c r="X210" t="b">
        <f>d11B!X210</f>
        <v>0</v>
      </c>
      <c r="Y210" t="str">
        <f>d11B!Y210</f>
        <v>added age uncertainty based on LR04</v>
      </c>
      <c r="Z210">
        <f>d11B!Z210</f>
        <v>999</v>
      </c>
    </row>
    <row r="211" spans="1:26">
      <c r="A211" t="str">
        <f>d11B!A211</f>
        <v>boron isotopes</v>
      </c>
      <c r="B211" t="str">
        <f>d11B!B211</f>
        <v xml:space="preserve">de la Vega </v>
      </c>
      <c r="C211">
        <f>d11B!C211</f>
        <v>2020</v>
      </c>
      <c r="D211" t="str">
        <f>d11B!D211</f>
        <v>10.1038/s41598-020-67154-8</v>
      </c>
      <c r="E211">
        <f>d11B!E211</f>
        <v>2572.4</v>
      </c>
      <c r="F211">
        <f>d11B!F211</f>
        <v>6</v>
      </c>
      <c r="G211">
        <f>d11B!G211</f>
        <v>6</v>
      </c>
      <c r="H211">
        <f>d11B!H211</f>
        <v>2.5724</v>
      </c>
      <c r="I211">
        <f>d11B!I211</f>
        <v>6.0000000000000001E-3</v>
      </c>
      <c r="J211">
        <f>d11B!J211</f>
        <v>6.0000000000000001E-3</v>
      </c>
      <c r="K211">
        <f>d11B!K211</f>
        <v>303.12611412033101</v>
      </c>
      <c r="L211">
        <f>d11B!L211</f>
        <v>49.344076414860012</v>
      </c>
      <c r="M211">
        <f>d11B!M211</f>
        <v>46.243239695371983</v>
      </c>
      <c r="N211" t="b">
        <f>d11B!N211</f>
        <v>1</v>
      </c>
      <c r="O211" t="b">
        <f>d11B!O211</f>
        <v>0</v>
      </c>
      <c r="P211" t="str">
        <f>d11B!P211</f>
        <v>NA</v>
      </c>
      <c r="Q211" t="str">
        <f>d11B!Q211</f>
        <v>NA</v>
      </c>
      <c r="R211" t="b">
        <f>d11B!R211</f>
        <v>0</v>
      </c>
      <c r="S211" t="str">
        <f>d11B!S211</f>
        <v>NA</v>
      </c>
      <c r="T211" t="b">
        <f>d11B!T211</f>
        <v>1</v>
      </c>
      <c r="U211" t="b">
        <f>d11B!U211</f>
        <v>0</v>
      </c>
      <c r="V211" t="str">
        <f>d11B!V211</f>
        <v>NA</v>
      </c>
      <c r="W211" t="str">
        <f>d11B!W211</f>
        <v>NA</v>
      </c>
      <c r="X211" t="b">
        <f>d11B!X211</f>
        <v>0</v>
      </c>
      <c r="Y211" t="str">
        <f>d11B!Y211</f>
        <v>added age uncertainty based on LR04</v>
      </c>
      <c r="Z211">
        <f>d11B!Z211</f>
        <v>999</v>
      </c>
    </row>
    <row r="212" spans="1:26">
      <c r="A212" t="str">
        <f>d11B!A212</f>
        <v>boron isotopes</v>
      </c>
      <c r="B212" t="str">
        <f>d11B!B212</f>
        <v xml:space="preserve">de la Vega </v>
      </c>
      <c r="C212">
        <f>d11B!C212</f>
        <v>2020</v>
      </c>
      <c r="D212" t="str">
        <f>d11B!D212</f>
        <v>10.1038/s41598-020-67154-8</v>
      </c>
      <c r="E212">
        <f>d11B!E212</f>
        <v>2586.5</v>
      </c>
      <c r="F212">
        <f>d11B!F212</f>
        <v>6</v>
      </c>
      <c r="G212">
        <f>d11B!G212</f>
        <v>6</v>
      </c>
      <c r="H212">
        <f>d11B!H212</f>
        <v>2.5865</v>
      </c>
      <c r="I212">
        <f>d11B!I212</f>
        <v>6.0000000000000001E-3</v>
      </c>
      <c r="J212">
        <f>d11B!J212</f>
        <v>6.0000000000000001E-3</v>
      </c>
      <c r="K212">
        <f>d11B!K212</f>
        <v>326.16510952081399</v>
      </c>
      <c r="L212">
        <f>d11B!L212</f>
        <v>57.92991054293401</v>
      </c>
      <c r="M212">
        <f>d11B!M212</f>
        <v>46.24865874840998</v>
      </c>
      <c r="N212" t="b">
        <f>d11B!N212</f>
        <v>1</v>
      </c>
      <c r="O212" t="b">
        <f>d11B!O212</f>
        <v>0</v>
      </c>
      <c r="P212" t="str">
        <f>d11B!P212</f>
        <v>NA</v>
      </c>
      <c r="Q212" t="str">
        <f>d11B!Q212</f>
        <v>NA</v>
      </c>
      <c r="R212" t="b">
        <f>d11B!R212</f>
        <v>0</v>
      </c>
      <c r="S212" t="str">
        <f>d11B!S212</f>
        <v>NA</v>
      </c>
      <c r="T212" t="b">
        <f>d11B!T212</f>
        <v>1</v>
      </c>
      <c r="U212" t="b">
        <f>d11B!U212</f>
        <v>0</v>
      </c>
      <c r="V212" t="str">
        <f>d11B!V212</f>
        <v>NA</v>
      </c>
      <c r="W212" t="str">
        <f>d11B!W212</f>
        <v>NA</v>
      </c>
      <c r="X212" t="b">
        <f>d11B!X212</f>
        <v>0</v>
      </c>
      <c r="Y212" t="str">
        <f>d11B!Y212</f>
        <v>added age uncertainty based on LR04</v>
      </c>
      <c r="Z212">
        <f>d11B!Z212</f>
        <v>999</v>
      </c>
    </row>
    <row r="213" spans="1:26">
      <c r="A213" t="str">
        <f>d11B!A213</f>
        <v>boron isotopes</v>
      </c>
      <c r="B213" t="str">
        <f>d11B!B213</f>
        <v xml:space="preserve">de la Vega </v>
      </c>
      <c r="C213">
        <f>d11B!C213</f>
        <v>2020</v>
      </c>
      <c r="D213" t="str">
        <f>d11B!D213</f>
        <v>10.1038/s41598-020-67154-8</v>
      </c>
      <c r="E213">
        <f>d11B!E213</f>
        <v>2600.34</v>
      </c>
      <c r="F213">
        <f>d11B!F213</f>
        <v>6</v>
      </c>
      <c r="G213">
        <f>d11B!G213</f>
        <v>6</v>
      </c>
      <c r="H213">
        <f>d11B!H213</f>
        <v>2.6003400000000001</v>
      </c>
      <c r="I213">
        <f>d11B!I213</f>
        <v>6.0000000000000001E-3</v>
      </c>
      <c r="J213">
        <f>d11B!J213</f>
        <v>6.0000000000000001E-3</v>
      </c>
      <c r="K213">
        <f>d11B!K213</f>
        <v>357.546886478972</v>
      </c>
      <c r="L213">
        <f>d11B!L213</f>
        <v>64.197839618217017</v>
      </c>
      <c r="M213">
        <f>d11B!M213</f>
        <v>53.579034390557013</v>
      </c>
      <c r="N213" t="b">
        <f>d11B!N213</f>
        <v>1</v>
      </c>
      <c r="O213" t="b">
        <f>d11B!O213</f>
        <v>0</v>
      </c>
      <c r="P213" t="str">
        <f>d11B!P213</f>
        <v>NA</v>
      </c>
      <c r="Q213" t="str">
        <f>d11B!Q213</f>
        <v>NA</v>
      </c>
      <c r="R213" t="b">
        <f>d11B!R213</f>
        <v>0</v>
      </c>
      <c r="S213" t="str">
        <f>d11B!S213</f>
        <v>NA</v>
      </c>
      <c r="T213" t="b">
        <f>d11B!T213</f>
        <v>1</v>
      </c>
      <c r="U213" t="b">
        <f>d11B!U213</f>
        <v>0</v>
      </c>
      <c r="V213" t="str">
        <f>d11B!V213</f>
        <v>NA</v>
      </c>
      <c r="W213" t="str">
        <f>d11B!W213</f>
        <v>NA</v>
      </c>
      <c r="X213" t="b">
        <f>d11B!X213</f>
        <v>0</v>
      </c>
      <c r="Y213" t="str">
        <f>d11B!Y213</f>
        <v>added age uncertainty based on LR04</v>
      </c>
      <c r="Z213">
        <f>d11B!Z213</f>
        <v>999</v>
      </c>
    </row>
    <row r="214" spans="1:26">
      <c r="A214" t="str">
        <f>d11B!A214</f>
        <v>boron isotopes</v>
      </c>
      <c r="B214" t="str">
        <f>d11B!B214</f>
        <v xml:space="preserve">de la Vega </v>
      </c>
      <c r="C214">
        <f>d11B!C214</f>
        <v>2020</v>
      </c>
      <c r="D214" t="str">
        <f>d11B!D214</f>
        <v>10.1038/s41598-020-67154-8</v>
      </c>
      <c r="E214">
        <f>d11B!E214</f>
        <v>2618.69</v>
      </c>
      <c r="F214">
        <f>d11B!F214</f>
        <v>6</v>
      </c>
      <c r="G214">
        <f>d11B!G214</f>
        <v>6</v>
      </c>
      <c r="H214">
        <f>d11B!H214</f>
        <v>2.61869</v>
      </c>
      <c r="I214">
        <f>d11B!I214</f>
        <v>6.0000000000000001E-3</v>
      </c>
      <c r="J214">
        <f>d11B!J214</f>
        <v>6.0000000000000001E-3</v>
      </c>
      <c r="K214">
        <f>d11B!K214</f>
        <v>282.931691284355</v>
      </c>
      <c r="L214">
        <f>d11B!L214</f>
        <v>48.736222903320993</v>
      </c>
      <c r="M214">
        <f>d11B!M214</f>
        <v>42.941501247962009</v>
      </c>
      <c r="N214" t="b">
        <f>d11B!N214</f>
        <v>1</v>
      </c>
      <c r="O214" t="b">
        <f>d11B!O214</f>
        <v>0</v>
      </c>
      <c r="P214" t="str">
        <f>d11B!P214</f>
        <v>NA</v>
      </c>
      <c r="Q214" t="str">
        <f>d11B!Q214</f>
        <v>NA</v>
      </c>
      <c r="R214" t="b">
        <f>d11B!R214</f>
        <v>0</v>
      </c>
      <c r="S214" t="str">
        <f>d11B!S214</f>
        <v>NA</v>
      </c>
      <c r="T214" t="b">
        <f>d11B!T214</f>
        <v>1</v>
      </c>
      <c r="U214" t="b">
        <f>d11B!U214</f>
        <v>0</v>
      </c>
      <c r="V214" t="str">
        <f>d11B!V214</f>
        <v>NA</v>
      </c>
      <c r="W214" t="str">
        <f>d11B!W214</f>
        <v>NA</v>
      </c>
      <c r="X214" t="b">
        <f>d11B!X214</f>
        <v>0</v>
      </c>
      <c r="Y214" t="str">
        <f>d11B!Y214</f>
        <v>added age uncertainty based on LR04</v>
      </c>
      <c r="Z214">
        <f>d11B!Z214</f>
        <v>999</v>
      </c>
    </row>
    <row r="215" spans="1:26">
      <c r="A215" t="str">
        <f>d11B!A215</f>
        <v>boron isotopes</v>
      </c>
      <c r="B215" t="str">
        <f>d11B!B215</f>
        <v xml:space="preserve">de la Vega </v>
      </c>
      <c r="C215">
        <f>d11B!C215</f>
        <v>2020</v>
      </c>
      <c r="D215" t="str">
        <f>d11B!D215</f>
        <v>10.1038/s41598-020-67154-8</v>
      </c>
      <c r="E215">
        <f>d11B!E215</f>
        <v>2626.86</v>
      </c>
      <c r="F215">
        <f>d11B!F215</f>
        <v>6</v>
      </c>
      <c r="G215">
        <f>d11B!G215</f>
        <v>6</v>
      </c>
      <c r="H215">
        <f>d11B!H215</f>
        <v>2.6268600000000002</v>
      </c>
      <c r="I215">
        <f>d11B!I215</f>
        <v>6.0000000000000001E-3</v>
      </c>
      <c r="J215">
        <f>d11B!J215</f>
        <v>6.0000000000000001E-3</v>
      </c>
      <c r="K215">
        <f>d11B!K215</f>
        <v>304.92780576306501</v>
      </c>
      <c r="L215">
        <f>d11B!L215</f>
        <v>54.08827411867901</v>
      </c>
      <c r="M215">
        <f>d11B!M215</f>
        <v>43.839426555124987</v>
      </c>
      <c r="N215" t="b">
        <f>d11B!N215</f>
        <v>1</v>
      </c>
      <c r="O215" t="b">
        <f>d11B!O215</f>
        <v>0</v>
      </c>
      <c r="P215" t="str">
        <f>d11B!P215</f>
        <v>NA</v>
      </c>
      <c r="Q215" t="str">
        <f>d11B!Q215</f>
        <v>NA</v>
      </c>
      <c r="R215" t="b">
        <f>d11B!R215</f>
        <v>0</v>
      </c>
      <c r="S215" t="str">
        <f>d11B!S215</f>
        <v>NA</v>
      </c>
      <c r="T215" t="b">
        <f>d11B!T215</f>
        <v>1</v>
      </c>
      <c r="U215" t="b">
        <f>d11B!U215</f>
        <v>0</v>
      </c>
      <c r="V215" t="str">
        <f>d11B!V215</f>
        <v>NA</v>
      </c>
      <c r="W215" t="str">
        <f>d11B!W215</f>
        <v>NA</v>
      </c>
      <c r="X215" t="b">
        <f>d11B!X215</f>
        <v>0</v>
      </c>
      <c r="Y215" t="str">
        <f>d11B!Y215</f>
        <v>added age uncertainty based on LR04</v>
      </c>
      <c r="Z215">
        <f>d11B!Z215</f>
        <v>999</v>
      </c>
    </row>
    <row r="216" spans="1:26">
      <c r="A216" t="str">
        <f>d11B!A216</f>
        <v>boron isotopes</v>
      </c>
      <c r="B216" t="str">
        <f>d11B!B216</f>
        <v xml:space="preserve">de la Vega </v>
      </c>
      <c r="C216">
        <f>d11B!C216</f>
        <v>2020</v>
      </c>
      <c r="D216" t="str">
        <f>d11B!D216</f>
        <v>10.1038/s41598-020-67154-8</v>
      </c>
      <c r="E216">
        <f>d11B!E216</f>
        <v>2632.74</v>
      </c>
      <c r="F216">
        <f>d11B!F216</f>
        <v>6</v>
      </c>
      <c r="G216">
        <f>d11B!G216</f>
        <v>6</v>
      </c>
      <c r="H216">
        <f>d11B!H216</f>
        <v>2.6327399999999996</v>
      </c>
      <c r="I216">
        <f>d11B!I216</f>
        <v>6.0000000000000001E-3</v>
      </c>
      <c r="J216">
        <f>d11B!J216</f>
        <v>6.0000000000000001E-3</v>
      </c>
      <c r="K216">
        <f>d11B!K216</f>
        <v>252.938988912063</v>
      </c>
      <c r="L216">
        <f>d11B!L216</f>
        <v>42.869499749661998</v>
      </c>
      <c r="M216">
        <f>d11B!M216</f>
        <v>38.849167565681</v>
      </c>
      <c r="N216" t="b">
        <f>d11B!N216</f>
        <v>1</v>
      </c>
      <c r="O216" t="b">
        <f>d11B!O216</f>
        <v>0</v>
      </c>
      <c r="P216" t="str">
        <f>d11B!P216</f>
        <v>NA</v>
      </c>
      <c r="Q216" t="str">
        <f>d11B!Q216</f>
        <v>NA</v>
      </c>
      <c r="R216" t="b">
        <f>d11B!R216</f>
        <v>0</v>
      </c>
      <c r="S216" t="str">
        <f>d11B!S216</f>
        <v>NA</v>
      </c>
      <c r="T216" t="b">
        <f>d11B!T216</f>
        <v>1</v>
      </c>
      <c r="U216" t="b">
        <f>d11B!U216</f>
        <v>0</v>
      </c>
      <c r="V216" t="str">
        <f>d11B!V216</f>
        <v>NA</v>
      </c>
      <c r="W216" t="str">
        <f>d11B!W216</f>
        <v>NA</v>
      </c>
      <c r="X216" t="b">
        <f>d11B!X216</f>
        <v>0</v>
      </c>
      <c r="Y216" t="str">
        <f>d11B!Y216</f>
        <v>added age uncertainty based on LR04</v>
      </c>
      <c r="Z216">
        <f>d11B!Z216</f>
        <v>999</v>
      </c>
    </row>
    <row r="217" spans="1:26">
      <c r="A217" t="str">
        <f>d11B!A217</f>
        <v>boron isotopes</v>
      </c>
      <c r="B217" t="str">
        <f>d11B!B217</f>
        <v xml:space="preserve">de la Vega </v>
      </c>
      <c r="C217">
        <f>d11B!C217</f>
        <v>2020</v>
      </c>
      <c r="D217" t="str">
        <f>d11B!D217</f>
        <v>10.1038/s41598-020-67154-8</v>
      </c>
      <c r="E217">
        <f>d11B!E217</f>
        <v>2647.36</v>
      </c>
      <c r="F217">
        <f>d11B!F217</f>
        <v>6</v>
      </c>
      <c r="G217">
        <f>d11B!G217</f>
        <v>6</v>
      </c>
      <c r="H217">
        <f>d11B!H217</f>
        <v>2.6473599999999999</v>
      </c>
      <c r="I217">
        <f>d11B!I217</f>
        <v>6.0000000000000001E-3</v>
      </c>
      <c r="J217">
        <f>d11B!J217</f>
        <v>6.0000000000000001E-3</v>
      </c>
      <c r="K217">
        <f>d11B!K217</f>
        <v>283.70614227085298</v>
      </c>
      <c r="L217">
        <f>d11B!L217</f>
        <v>49.419540614682035</v>
      </c>
      <c r="M217">
        <f>d11B!M217</f>
        <v>40.707606945063986</v>
      </c>
      <c r="N217" t="b">
        <f>d11B!N217</f>
        <v>1</v>
      </c>
      <c r="O217" t="b">
        <f>d11B!O217</f>
        <v>0</v>
      </c>
      <c r="P217" t="str">
        <f>d11B!P217</f>
        <v>NA</v>
      </c>
      <c r="Q217" t="str">
        <f>d11B!Q217</f>
        <v>NA</v>
      </c>
      <c r="R217" t="b">
        <f>d11B!R217</f>
        <v>0</v>
      </c>
      <c r="S217" t="str">
        <f>d11B!S217</f>
        <v>NA</v>
      </c>
      <c r="T217" t="b">
        <f>d11B!T217</f>
        <v>1</v>
      </c>
      <c r="U217" t="b">
        <f>d11B!U217</f>
        <v>0</v>
      </c>
      <c r="V217" t="str">
        <f>d11B!V217</f>
        <v>NA</v>
      </c>
      <c r="W217" t="str">
        <f>d11B!W217</f>
        <v>NA</v>
      </c>
      <c r="X217" t="b">
        <f>d11B!X217</f>
        <v>0</v>
      </c>
      <c r="Y217" t="str">
        <f>d11B!Y217</f>
        <v>added age uncertainty based on LR04</v>
      </c>
      <c r="Z217">
        <f>d11B!Z217</f>
        <v>999</v>
      </c>
    </row>
    <row r="218" spans="1:26">
      <c r="A218" t="str">
        <f>d11B!A218</f>
        <v>boron isotopes</v>
      </c>
      <c r="B218" t="str">
        <f>d11B!B218</f>
        <v xml:space="preserve">de la Vega </v>
      </c>
      <c r="C218">
        <f>d11B!C218</f>
        <v>2020</v>
      </c>
      <c r="D218" t="str">
        <f>d11B!D218</f>
        <v>10.1038/s41598-020-67154-8</v>
      </c>
      <c r="E218">
        <f>d11B!E218</f>
        <v>2661.38</v>
      </c>
      <c r="F218">
        <f>d11B!F218</f>
        <v>6</v>
      </c>
      <c r="G218">
        <f>d11B!G218</f>
        <v>6</v>
      </c>
      <c r="H218">
        <f>d11B!H218</f>
        <v>2.6613800000000003</v>
      </c>
      <c r="I218">
        <f>d11B!I218</f>
        <v>6.0000000000000001E-3</v>
      </c>
      <c r="J218">
        <f>d11B!J218</f>
        <v>6.0000000000000001E-3</v>
      </c>
      <c r="K218">
        <f>d11B!K218</f>
        <v>305.09909942098199</v>
      </c>
      <c r="L218">
        <f>d11B!L218</f>
        <v>52.081316174180017</v>
      </c>
      <c r="M218">
        <f>d11B!M218</f>
        <v>45.459534579208992</v>
      </c>
      <c r="N218" t="b">
        <f>d11B!N218</f>
        <v>1</v>
      </c>
      <c r="O218" t="b">
        <f>d11B!O218</f>
        <v>0</v>
      </c>
      <c r="P218" t="str">
        <f>d11B!P218</f>
        <v>NA</v>
      </c>
      <c r="Q218" t="str">
        <f>d11B!Q218</f>
        <v>NA</v>
      </c>
      <c r="R218" t="b">
        <f>d11B!R218</f>
        <v>0</v>
      </c>
      <c r="S218" t="str">
        <f>d11B!S218</f>
        <v>NA</v>
      </c>
      <c r="T218" t="b">
        <f>d11B!T218</f>
        <v>1</v>
      </c>
      <c r="U218" t="b">
        <f>d11B!U218</f>
        <v>0</v>
      </c>
      <c r="V218" t="str">
        <f>d11B!V218</f>
        <v>NA</v>
      </c>
      <c r="W218" t="str">
        <f>d11B!W218</f>
        <v>NA</v>
      </c>
      <c r="X218" t="b">
        <f>d11B!X218</f>
        <v>0</v>
      </c>
      <c r="Y218" t="str">
        <f>d11B!Y218</f>
        <v>added age uncertainty based on LR04</v>
      </c>
      <c r="Z218">
        <f>d11B!Z218</f>
        <v>999</v>
      </c>
    </row>
    <row r="219" spans="1:26">
      <c r="A219" t="str">
        <f>d11B!A219</f>
        <v>boron isotopes</v>
      </c>
      <c r="B219" t="str">
        <f>d11B!B219</f>
        <v xml:space="preserve">de la Vega </v>
      </c>
      <c r="C219">
        <f>d11B!C219</f>
        <v>2020</v>
      </c>
      <c r="D219" t="str">
        <f>d11B!D219</f>
        <v>10.1038/s41598-020-67154-8</v>
      </c>
      <c r="E219">
        <f>d11B!E219</f>
        <v>2671.05</v>
      </c>
      <c r="F219">
        <f>d11B!F219</f>
        <v>6</v>
      </c>
      <c r="G219">
        <f>d11B!G219</f>
        <v>6</v>
      </c>
      <c r="H219">
        <f>d11B!H219</f>
        <v>2.6710500000000001</v>
      </c>
      <c r="I219">
        <f>d11B!I219</f>
        <v>6.0000000000000001E-3</v>
      </c>
      <c r="J219">
        <f>d11B!J219</f>
        <v>6.0000000000000001E-3</v>
      </c>
      <c r="K219">
        <f>d11B!K219</f>
        <v>263.89509069128701</v>
      </c>
      <c r="L219">
        <f>d11B!L219</f>
        <v>48.559834256833994</v>
      </c>
      <c r="M219">
        <f>d11B!M219</f>
        <v>37.610570353365006</v>
      </c>
      <c r="N219" t="b">
        <f>d11B!N219</f>
        <v>1</v>
      </c>
      <c r="O219" t="b">
        <f>d11B!O219</f>
        <v>0</v>
      </c>
      <c r="P219" t="str">
        <f>d11B!P219</f>
        <v>NA</v>
      </c>
      <c r="Q219" t="str">
        <f>d11B!Q219</f>
        <v>NA</v>
      </c>
      <c r="R219" t="b">
        <f>d11B!R219</f>
        <v>0</v>
      </c>
      <c r="S219" t="str">
        <f>d11B!S219</f>
        <v>NA</v>
      </c>
      <c r="T219" t="b">
        <f>d11B!T219</f>
        <v>1</v>
      </c>
      <c r="U219" t="b">
        <f>d11B!U219</f>
        <v>0</v>
      </c>
      <c r="V219" t="str">
        <f>d11B!V219</f>
        <v>NA</v>
      </c>
      <c r="W219" t="str">
        <f>d11B!W219</f>
        <v>NA</v>
      </c>
      <c r="X219" t="b">
        <f>d11B!X219</f>
        <v>0</v>
      </c>
      <c r="Y219" t="str">
        <f>d11B!Y219</f>
        <v>added age uncertainty based on LR04</v>
      </c>
      <c r="Z219">
        <f>d11B!Z219</f>
        <v>999</v>
      </c>
    </row>
    <row r="220" spans="1:26">
      <c r="A220" t="str">
        <f>d11B!A220</f>
        <v>boron isotopes</v>
      </c>
      <c r="B220" t="str">
        <f>d11B!B220</f>
        <v xml:space="preserve">de la Vega </v>
      </c>
      <c r="C220">
        <f>d11B!C220</f>
        <v>2020</v>
      </c>
      <c r="D220" t="str">
        <f>d11B!D220</f>
        <v>10.1038/s41598-020-67154-8</v>
      </c>
      <c r="E220">
        <f>d11B!E220</f>
        <v>2679.21</v>
      </c>
      <c r="F220">
        <f>d11B!F220</f>
        <v>6</v>
      </c>
      <c r="G220">
        <f>d11B!G220</f>
        <v>6</v>
      </c>
      <c r="H220">
        <f>d11B!H220</f>
        <v>2.6792099999999999</v>
      </c>
      <c r="I220">
        <f>d11B!I220</f>
        <v>6.0000000000000001E-3</v>
      </c>
      <c r="J220">
        <f>d11B!J220</f>
        <v>6.0000000000000001E-3</v>
      </c>
      <c r="K220">
        <f>d11B!K220</f>
        <v>320.15988846917901</v>
      </c>
      <c r="L220">
        <f>d11B!L220</f>
        <v>57.244247800168978</v>
      </c>
      <c r="M220">
        <f>d11B!M220</f>
        <v>45.328867390282994</v>
      </c>
      <c r="N220" t="b">
        <f>d11B!N220</f>
        <v>1</v>
      </c>
      <c r="O220" t="b">
        <f>d11B!O220</f>
        <v>0</v>
      </c>
      <c r="P220" t="str">
        <f>d11B!P220</f>
        <v>NA</v>
      </c>
      <c r="Q220" t="str">
        <f>d11B!Q220</f>
        <v>NA</v>
      </c>
      <c r="R220" t="b">
        <f>d11B!R220</f>
        <v>0</v>
      </c>
      <c r="S220" t="str">
        <f>d11B!S220</f>
        <v>NA</v>
      </c>
      <c r="T220" t="b">
        <f>d11B!T220</f>
        <v>1</v>
      </c>
      <c r="U220" t="b">
        <f>d11B!U220</f>
        <v>0</v>
      </c>
      <c r="V220" t="str">
        <f>d11B!V220</f>
        <v>NA</v>
      </c>
      <c r="W220" t="str">
        <f>d11B!W220</f>
        <v>NA</v>
      </c>
      <c r="X220" t="b">
        <f>d11B!X220</f>
        <v>0</v>
      </c>
      <c r="Y220" t="str">
        <f>d11B!Y220</f>
        <v>added age uncertainty based on LR04</v>
      </c>
      <c r="Z220">
        <f>d11B!Z220</f>
        <v>999</v>
      </c>
    </row>
    <row r="221" spans="1:26">
      <c r="A221" t="str">
        <f>d11B!A221</f>
        <v>boron isotopes</v>
      </c>
      <c r="B221" t="str">
        <f>d11B!B221</f>
        <v xml:space="preserve">de la Vega </v>
      </c>
      <c r="C221">
        <f>d11B!C221</f>
        <v>2020</v>
      </c>
      <c r="D221" t="str">
        <f>d11B!D221</f>
        <v>10.1038/s41598-020-67154-8</v>
      </c>
      <c r="E221">
        <f>d11B!E221</f>
        <v>2686.16</v>
      </c>
      <c r="F221">
        <f>d11B!F221</f>
        <v>6</v>
      </c>
      <c r="G221">
        <f>d11B!G221</f>
        <v>6</v>
      </c>
      <c r="H221">
        <f>d11B!H221</f>
        <v>2.6861599999999997</v>
      </c>
      <c r="I221">
        <f>d11B!I221</f>
        <v>6.0000000000000001E-3</v>
      </c>
      <c r="J221">
        <f>d11B!J221</f>
        <v>6.0000000000000001E-3</v>
      </c>
      <c r="K221">
        <f>d11B!K221</f>
        <v>282.432265047415</v>
      </c>
      <c r="L221">
        <f>d11B!L221</f>
        <v>53.338712333693024</v>
      </c>
      <c r="M221">
        <f>d11B!M221</f>
        <v>38.51228553155201</v>
      </c>
      <c r="N221" t="b">
        <f>d11B!N221</f>
        <v>1</v>
      </c>
      <c r="O221" t="b">
        <f>d11B!O221</f>
        <v>0</v>
      </c>
      <c r="P221" t="str">
        <f>d11B!P221</f>
        <v>NA</v>
      </c>
      <c r="Q221" t="str">
        <f>d11B!Q221</f>
        <v>NA</v>
      </c>
      <c r="R221" t="b">
        <f>d11B!R221</f>
        <v>0</v>
      </c>
      <c r="S221" t="str">
        <f>d11B!S221</f>
        <v>NA</v>
      </c>
      <c r="T221" t="b">
        <f>d11B!T221</f>
        <v>1</v>
      </c>
      <c r="U221" t="b">
        <f>d11B!U221</f>
        <v>0</v>
      </c>
      <c r="V221" t="str">
        <f>d11B!V221</f>
        <v>NA</v>
      </c>
      <c r="W221" t="str">
        <f>d11B!W221</f>
        <v>NA</v>
      </c>
      <c r="X221" t="b">
        <f>d11B!X221</f>
        <v>0</v>
      </c>
      <c r="Y221" t="str">
        <f>d11B!Y221</f>
        <v>added age uncertainty based on LR04</v>
      </c>
      <c r="Z221">
        <f>d11B!Z221</f>
        <v>999</v>
      </c>
    </row>
    <row r="222" spans="1:26">
      <c r="A222" t="str">
        <f>d11B!A222</f>
        <v>boron isotopes</v>
      </c>
      <c r="B222" t="str">
        <f>d11B!B222</f>
        <v xml:space="preserve">de la Vega </v>
      </c>
      <c r="C222">
        <f>d11B!C222</f>
        <v>2020</v>
      </c>
      <c r="D222" t="str">
        <f>d11B!D222</f>
        <v>10.1038/s41598-020-67154-8</v>
      </c>
      <c r="E222">
        <f>d11B!E222</f>
        <v>2698.25</v>
      </c>
      <c r="F222">
        <f>d11B!F222</f>
        <v>6</v>
      </c>
      <c r="G222">
        <f>d11B!G222</f>
        <v>6</v>
      </c>
      <c r="H222">
        <f>d11B!H222</f>
        <v>2.6982499999999998</v>
      </c>
      <c r="I222">
        <f>d11B!I222</f>
        <v>6.0000000000000001E-3</v>
      </c>
      <c r="J222">
        <f>d11B!J222</f>
        <v>6.0000000000000001E-3</v>
      </c>
      <c r="K222">
        <f>d11B!K222</f>
        <v>281.50502628893099</v>
      </c>
      <c r="L222">
        <f>d11B!L222</f>
        <v>43.218332170232031</v>
      </c>
      <c r="M222">
        <f>d11B!M222</f>
        <v>44.352724274634994</v>
      </c>
      <c r="N222" t="b">
        <f>d11B!N222</f>
        <v>1</v>
      </c>
      <c r="O222" t="b">
        <f>d11B!O222</f>
        <v>0</v>
      </c>
      <c r="P222" t="str">
        <f>d11B!P222</f>
        <v>NA</v>
      </c>
      <c r="Q222" t="str">
        <f>d11B!Q222</f>
        <v>NA</v>
      </c>
      <c r="R222" t="b">
        <f>d11B!R222</f>
        <v>0</v>
      </c>
      <c r="S222" t="str">
        <f>d11B!S222</f>
        <v>NA</v>
      </c>
      <c r="T222" t="b">
        <f>d11B!T222</f>
        <v>1</v>
      </c>
      <c r="U222" t="b">
        <f>d11B!U222</f>
        <v>0</v>
      </c>
      <c r="V222" t="str">
        <f>d11B!V222</f>
        <v>NA</v>
      </c>
      <c r="W222" t="str">
        <f>d11B!W222</f>
        <v>NA</v>
      </c>
      <c r="X222" t="b">
        <f>d11B!X222</f>
        <v>0</v>
      </c>
      <c r="Y222" t="str">
        <f>d11B!Y222</f>
        <v>added age uncertainty based on LR04</v>
      </c>
      <c r="Z222">
        <f>d11B!Z222</f>
        <v>999</v>
      </c>
    </row>
    <row r="223" spans="1:26">
      <c r="A223" t="str">
        <f>d11B!A223</f>
        <v>boron isotopes</v>
      </c>
      <c r="B223" t="str">
        <f>d11B!B223</f>
        <v xml:space="preserve">de la Vega </v>
      </c>
      <c r="C223">
        <f>d11B!C223</f>
        <v>2020</v>
      </c>
      <c r="D223" t="str">
        <f>d11B!D223</f>
        <v>10.1038/s41598-020-67154-8</v>
      </c>
      <c r="E223">
        <f>d11B!E223</f>
        <v>2705.51</v>
      </c>
      <c r="F223">
        <f>d11B!F223</f>
        <v>6</v>
      </c>
      <c r="G223">
        <f>d11B!G223</f>
        <v>6</v>
      </c>
      <c r="H223">
        <f>d11B!H223</f>
        <v>2.7055100000000003</v>
      </c>
      <c r="I223">
        <f>d11B!I223</f>
        <v>6.0000000000000001E-3</v>
      </c>
      <c r="J223">
        <f>d11B!J223</f>
        <v>6.0000000000000001E-3</v>
      </c>
      <c r="K223">
        <f>d11B!K223</f>
        <v>239.499518841884</v>
      </c>
      <c r="L223">
        <f>d11B!L223</f>
        <v>49.348974315035008</v>
      </c>
      <c r="M223">
        <f>d11B!M223</f>
        <v>40.55550216762299</v>
      </c>
      <c r="N223" t="b">
        <f>d11B!N223</f>
        <v>1</v>
      </c>
      <c r="O223" t="b">
        <f>d11B!O223</f>
        <v>0</v>
      </c>
      <c r="P223" t="str">
        <f>d11B!P223</f>
        <v>NA</v>
      </c>
      <c r="Q223" t="str">
        <f>d11B!Q223</f>
        <v>NA</v>
      </c>
      <c r="R223" t="b">
        <f>d11B!R223</f>
        <v>0</v>
      </c>
      <c r="S223" t="str">
        <f>d11B!S223</f>
        <v>NA</v>
      </c>
      <c r="T223" t="b">
        <f>d11B!T223</f>
        <v>1</v>
      </c>
      <c r="U223" t="b">
        <f>d11B!U223</f>
        <v>0</v>
      </c>
      <c r="V223" t="str">
        <f>d11B!V223</f>
        <v>NA</v>
      </c>
      <c r="W223" t="str">
        <f>d11B!W223</f>
        <v>NA</v>
      </c>
      <c r="X223" t="b">
        <f>d11B!X223</f>
        <v>0</v>
      </c>
      <c r="Y223" t="str">
        <f>d11B!Y223</f>
        <v>added age uncertainty based on LR04</v>
      </c>
      <c r="Z223">
        <f>d11B!Z223</f>
        <v>999</v>
      </c>
    </row>
    <row r="224" spans="1:26">
      <c r="A224" t="str">
        <f>d11B!A224</f>
        <v>boron isotopes</v>
      </c>
      <c r="B224" t="str">
        <f>d11B!B224</f>
        <v xml:space="preserve">de la Vega </v>
      </c>
      <c r="C224">
        <f>d11B!C224</f>
        <v>2020</v>
      </c>
      <c r="D224" t="str">
        <f>d11B!D224</f>
        <v>10.1038/s41598-020-67154-8</v>
      </c>
      <c r="E224">
        <f>d11B!E224</f>
        <v>2710.04</v>
      </c>
      <c r="F224">
        <f>d11B!F224</f>
        <v>6</v>
      </c>
      <c r="G224">
        <f>d11B!G224</f>
        <v>6</v>
      </c>
      <c r="H224">
        <f>d11B!H224</f>
        <v>2.7100399999999998</v>
      </c>
      <c r="I224">
        <f>d11B!I224</f>
        <v>6.0000000000000001E-3</v>
      </c>
      <c r="J224">
        <f>d11B!J224</f>
        <v>6.0000000000000001E-3</v>
      </c>
      <c r="K224">
        <f>d11B!K224</f>
        <v>312.86585996597</v>
      </c>
      <c r="L224">
        <f>d11B!L224</f>
        <v>61.787998351763008</v>
      </c>
      <c r="M224">
        <f>d11B!M224</f>
        <v>44.006599534331997</v>
      </c>
      <c r="N224" t="b">
        <f>d11B!N224</f>
        <v>1</v>
      </c>
      <c r="O224" t="b">
        <f>d11B!O224</f>
        <v>0</v>
      </c>
      <c r="P224" t="str">
        <f>d11B!P224</f>
        <v>NA</v>
      </c>
      <c r="Q224" t="str">
        <f>d11B!Q224</f>
        <v>NA</v>
      </c>
      <c r="R224" t="b">
        <f>d11B!R224</f>
        <v>0</v>
      </c>
      <c r="S224" t="str">
        <f>d11B!S224</f>
        <v>NA</v>
      </c>
      <c r="T224" t="b">
        <f>d11B!T224</f>
        <v>1</v>
      </c>
      <c r="U224" t="b">
        <f>d11B!U224</f>
        <v>0</v>
      </c>
      <c r="V224" t="str">
        <f>d11B!V224</f>
        <v>NA</v>
      </c>
      <c r="W224" t="str">
        <f>d11B!W224</f>
        <v>NA</v>
      </c>
      <c r="X224" t="b">
        <f>d11B!X224</f>
        <v>0</v>
      </c>
      <c r="Y224" t="str">
        <f>d11B!Y224</f>
        <v>added age uncertainty based on LR04</v>
      </c>
      <c r="Z224">
        <f>d11B!Z224</f>
        <v>999</v>
      </c>
    </row>
    <row r="225" spans="1:26">
      <c r="A225" t="str">
        <f>d11B!A225</f>
        <v>boron isotopes</v>
      </c>
      <c r="B225" t="str">
        <f>d11B!B225</f>
        <v xml:space="preserve">de la Vega </v>
      </c>
      <c r="C225">
        <f>d11B!C225</f>
        <v>2020</v>
      </c>
      <c r="D225" t="str">
        <f>d11B!D225</f>
        <v>10.1038/s41598-020-67154-8</v>
      </c>
      <c r="E225">
        <f>d11B!E225</f>
        <v>2716.09</v>
      </c>
      <c r="F225">
        <f>d11B!F225</f>
        <v>6</v>
      </c>
      <c r="G225">
        <f>d11B!G225</f>
        <v>6</v>
      </c>
      <c r="H225">
        <f>d11B!H225</f>
        <v>2.7160900000000003</v>
      </c>
      <c r="I225">
        <f>d11B!I225</f>
        <v>6.0000000000000001E-3</v>
      </c>
      <c r="J225">
        <f>d11B!J225</f>
        <v>6.0000000000000001E-3</v>
      </c>
      <c r="K225">
        <f>d11B!K225</f>
        <v>262.25122179585497</v>
      </c>
      <c r="L225">
        <f>d11B!L225</f>
        <v>50.319706101283998</v>
      </c>
      <c r="M225">
        <f>d11B!M225</f>
        <v>35.488050259033969</v>
      </c>
      <c r="N225" t="b">
        <f>d11B!N225</f>
        <v>1</v>
      </c>
      <c r="O225" t="b">
        <f>d11B!O225</f>
        <v>0</v>
      </c>
      <c r="P225" t="str">
        <f>d11B!P225</f>
        <v>NA</v>
      </c>
      <c r="Q225" t="str">
        <f>d11B!Q225</f>
        <v>NA</v>
      </c>
      <c r="R225" t="b">
        <f>d11B!R225</f>
        <v>0</v>
      </c>
      <c r="S225" t="str">
        <f>d11B!S225</f>
        <v>NA</v>
      </c>
      <c r="T225" t="b">
        <f>d11B!T225</f>
        <v>1</v>
      </c>
      <c r="U225" t="b">
        <f>d11B!U225</f>
        <v>0</v>
      </c>
      <c r="V225" t="str">
        <f>d11B!V225</f>
        <v>NA</v>
      </c>
      <c r="W225" t="str">
        <f>d11B!W225</f>
        <v>NA</v>
      </c>
      <c r="X225" t="b">
        <f>d11B!X225</f>
        <v>0</v>
      </c>
      <c r="Y225" t="str">
        <f>d11B!Y225</f>
        <v>added age uncertainty based on LR04</v>
      </c>
      <c r="Z225">
        <f>d11B!Z225</f>
        <v>999</v>
      </c>
    </row>
    <row r="226" spans="1:26">
      <c r="A226" t="str">
        <f>d11B!A226</f>
        <v>boron isotopes</v>
      </c>
      <c r="B226" t="str">
        <f>d11B!B226</f>
        <v xml:space="preserve">de la Vega </v>
      </c>
      <c r="C226">
        <f>d11B!C226</f>
        <v>2020</v>
      </c>
      <c r="D226" t="str">
        <f>d11B!D226</f>
        <v>10.1038/s41598-020-67154-8</v>
      </c>
      <c r="E226">
        <f>d11B!E226</f>
        <v>2744.51</v>
      </c>
      <c r="F226">
        <f>d11B!F226</f>
        <v>6</v>
      </c>
      <c r="G226">
        <f>d11B!G226</f>
        <v>6</v>
      </c>
      <c r="H226">
        <f>d11B!H226</f>
        <v>2.74451</v>
      </c>
      <c r="I226">
        <f>d11B!I226</f>
        <v>6.0000000000000001E-3</v>
      </c>
      <c r="J226">
        <f>d11B!J226</f>
        <v>6.0000000000000001E-3</v>
      </c>
      <c r="K226">
        <f>d11B!K226</f>
        <v>332.26078800205698</v>
      </c>
      <c r="L226">
        <f>d11B!L226</f>
        <v>62.765074841803028</v>
      </c>
      <c r="M226">
        <f>d11B!M226</f>
        <v>43.615696435103985</v>
      </c>
      <c r="N226" t="b">
        <f>d11B!N226</f>
        <v>1</v>
      </c>
      <c r="O226" t="b">
        <f>d11B!O226</f>
        <v>0</v>
      </c>
      <c r="P226" t="str">
        <f>d11B!P226</f>
        <v>NA</v>
      </c>
      <c r="Q226" t="str">
        <f>d11B!Q226</f>
        <v>NA</v>
      </c>
      <c r="R226" t="b">
        <f>d11B!R226</f>
        <v>0</v>
      </c>
      <c r="S226" t="str">
        <f>d11B!S226</f>
        <v>NA</v>
      </c>
      <c r="T226" t="b">
        <f>d11B!T226</f>
        <v>1</v>
      </c>
      <c r="U226" t="b">
        <f>d11B!U226</f>
        <v>0</v>
      </c>
      <c r="V226" t="str">
        <f>d11B!V226</f>
        <v>NA</v>
      </c>
      <c r="W226" t="str">
        <f>d11B!W226</f>
        <v>NA</v>
      </c>
      <c r="X226" t="b">
        <f>d11B!X226</f>
        <v>0</v>
      </c>
      <c r="Y226" t="str">
        <f>d11B!Y226</f>
        <v>added age uncertainty based on LR04</v>
      </c>
      <c r="Z226">
        <f>d11B!Z226</f>
        <v>999</v>
      </c>
    </row>
    <row r="227" spans="1:26">
      <c r="A227" t="str">
        <f>d11B!A227</f>
        <v>boron isotopes</v>
      </c>
      <c r="B227" t="str">
        <f>d11B!B227</f>
        <v xml:space="preserve">de la Vega </v>
      </c>
      <c r="C227">
        <f>d11B!C227</f>
        <v>2020</v>
      </c>
      <c r="D227" t="str">
        <f>d11B!D227</f>
        <v>10.1038/s41598-020-67154-8</v>
      </c>
      <c r="E227">
        <f>d11B!E227</f>
        <v>2751.11</v>
      </c>
      <c r="F227">
        <f>d11B!F227</f>
        <v>6</v>
      </c>
      <c r="G227">
        <f>d11B!G227</f>
        <v>6</v>
      </c>
      <c r="H227">
        <f>d11B!H227</f>
        <v>2.7511100000000002</v>
      </c>
      <c r="I227">
        <f>d11B!I227</f>
        <v>6.0000000000000001E-3</v>
      </c>
      <c r="J227">
        <f>d11B!J227</f>
        <v>6.0000000000000001E-3</v>
      </c>
      <c r="K227">
        <f>d11B!K227</f>
        <v>316.601778689475</v>
      </c>
      <c r="L227">
        <f>d11B!L227</f>
        <v>61.771938799307009</v>
      </c>
      <c r="M227">
        <f>d11B!M227</f>
        <v>44.896472085566018</v>
      </c>
      <c r="N227" t="b">
        <f>d11B!N227</f>
        <v>1</v>
      </c>
      <c r="O227" t="b">
        <f>d11B!O227</f>
        <v>0</v>
      </c>
      <c r="P227" t="str">
        <f>d11B!P227</f>
        <v>NA</v>
      </c>
      <c r="Q227" t="str">
        <f>d11B!Q227</f>
        <v>NA</v>
      </c>
      <c r="R227" t="b">
        <f>d11B!R227</f>
        <v>0</v>
      </c>
      <c r="S227" t="str">
        <f>d11B!S227</f>
        <v>NA</v>
      </c>
      <c r="T227" t="b">
        <f>d11B!T227</f>
        <v>1</v>
      </c>
      <c r="U227" t="b">
        <f>d11B!U227</f>
        <v>0</v>
      </c>
      <c r="V227" t="str">
        <f>d11B!V227</f>
        <v>NA</v>
      </c>
      <c r="W227" t="str">
        <f>d11B!W227</f>
        <v>NA</v>
      </c>
      <c r="X227" t="b">
        <f>d11B!X227</f>
        <v>0</v>
      </c>
      <c r="Y227" t="str">
        <f>d11B!Y227</f>
        <v>added age uncertainty based on LR04</v>
      </c>
      <c r="Z227">
        <f>d11B!Z227</f>
        <v>999</v>
      </c>
    </row>
    <row r="228" spans="1:26">
      <c r="A228" t="str">
        <f>d11B!A228</f>
        <v>boron isotopes</v>
      </c>
      <c r="B228" t="str">
        <f>d11B!B228</f>
        <v xml:space="preserve">de la Vega </v>
      </c>
      <c r="C228">
        <f>d11B!C228</f>
        <v>2020</v>
      </c>
      <c r="D228" t="str">
        <f>d11B!D228</f>
        <v>10.1038/s41598-020-67154-8</v>
      </c>
      <c r="E228">
        <f>d11B!E228</f>
        <v>2764.59</v>
      </c>
      <c r="F228">
        <f>d11B!F228</f>
        <v>6</v>
      </c>
      <c r="G228">
        <f>d11B!G228</f>
        <v>6</v>
      </c>
      <c r="H228">
        <f>d11B!H228</f>
        <v>2.7645900000000001</v>
      </c>
      <c r="I228">
        <f>d11B!I228</f>
        <v>6.0000000000000001E-3</v>
      </c>
      <c r="J228">
        <f>d11B!J228</f>
        <v>6.0000000000000001E-3</v>
      </c>
      <c r="K228">
        <f>d11B!K228</f>
        <v>356.67048346370501</v>
      </c>
      <c r="L228">
        <f>d11B!L228</f>
        <v>58.463745874362985</v>
      </c>
      <c r="M228">
        <f>d11B!M228</f>
        <v>53.428692070758018</v>
      </c>
      <c r="N228" t="b">
        <f>d11B!N228</f>
        <v>1</v>
      </c>
      <c r="O228" t="b">
        <f>d11B!O228</f>
        <v>0</v>
      </c>
      <c r="P228" t="str">
        <f>d11B!P228</f>
        <v>NA</v>
      </c>
      <c r="Q228" t="str">
        <f>d11B!Q228</f>
        <v>NA</v>
      </c>
      <c r="R228" t="b">
        <f>d11B!R228</f>
        <v>0</v>
      </c>
      <c r="S228" t="str">
        <f>d11B!S228</f>
        <v>NA</v>
      </c>
      <c r="T228" t="b">
        <f>d11B!T228</f>
        <v>1</v>
      </c>
      <c r="U228" t="b">
        <f>d11B!U228</f>
        <v>0</v>
      </c>
      <c r="V228" t="str">
        <f>d11B!V228</f>
        <v>NA</v>
      </c>
      <c r="W228" t="str">
        <f>d11B!W228</f>
        <v>NA</v>
      </c>
      <c r="X228" t="b">
        <f>d11B!X228</f>
        <v>0</v>
      </c>
      <c r="Y228" t="str">
        <f>d11B!Y228</f>
        <v>added age uncertainty based on LR04</v>
      </c>
      <c r="Z228">
        <f>d11B!Z228</f>
        <v>999</v>
      </c>
    </row>
    <row r="229" spans="1:26">
      <c r="A229" t="str">
        <f>d11B!A229</f>
        <v>boron isotopes</v>
      </c>
      <c r="B229" t="str">
        <f>d11B!B229</f>
        <v xml:space="preserve">de la Vega </v>
      </c>
      <c r="C229">
        <f>d11B!C229</f>
        <v>2020</v>
      </c>
      <c r="D229" t="str">
        <f>d11B!D229</f>
        <v>10.1038/s41598-020-67154-8</v>
      </c>
      <c r="E229">
        <f>d11B!E229</f>
        <v>2778.07</v>
      </c>
      <c r="F229">
        <f>d11B!F229</f>
        <v>6</v>
      </c>
      <c r="G229">
        <f>d11B!G229</f>
        <v>6</v>
      </c>
      <c r="H229">
        <f>d11B!H229</f>
        <v>2.77807</v>
      </c>
      <c r="I229">
        <f>d11B!I229</f>
        <v>6.0000000000000001E-3</v>
      </c>
      <c r="J229">
        <f>d11B!J229</f>
        <v>6.0000000000000001E-3</v>
      </c>
      <c r="K229">
        <f>d11B!K229</f>
        <v>278.78913854684498</v>
      </c>
      <c r="L229">
        <f>d11B!L229</f>
        <v>51.528762379947011</v>
      </c>
      <c r="M229">
        <f>d11B!M229</f>
        <v>38.42964452038197</v>
      </c>
      <c r="N229" t="b">
        <f>d11B!N229</f>
        <v>1</v>
      </c>
      <c r="O229" t="b">
        <f>d11B!O229</f>
        <v>0</v>
      </c>
      <c r="P229" t="str">
        <f>d11B!P229</f>
        <v>NA</v>
      </c>
      <c r="Q229" t="str">
        <f>d11B!Q229</f>
        <v>NA</v>
      </c>
      <c r="R229" t="b">
        <f>d11B!R229</f>
        <v>0</v>
      </c>
      <c r="S229" t="str">
        <f>d11B!S229</f>
        <v>NA</v>
      </c>
      <c r="T229" t="b">
        <f>d11B!T229</f>
        <v>1</v>
      </c>
      <c r="U229" t="b">
        <f>d11B!U229</f>
        <v>0</v>
      </c>
      <c r="V229" t="str">
        <f>d11B!V229</f>
        <v>NA</v>
      </c>
      <c r="W229" t="str">
        <f>d11B!W229</f>
        <v>NA</v>
      </c>
      <c r="X229" t="b">
        <f>d11B!X229</f>
        <v>0</v>
      </c>
      <c r="Y229" t="str">
        <f>d11B!Y229</f>
        <v>added age uncertainty based on LR04</v>
      </c>
      <c r="Z229">
        <f>d11B!Z229</f>
        <v>999</v>
      </c>
    </row>
    <row r="230" spans="1:26">
      <c r="A230" t="str">
        <f>d11B!A230</f>
        <v>boron isotopes</v>
      </c>
      <c r="B230" t="str">
        <f>d11B!B230</f>
        <v xml:space="preserve">de la Vega </v>
      </c>
      <c r="C230">
        <f>d11B!C230</f>
        <v>2020</v>
      </c>
      <c r="D230" t="str">
        <f>d11B!D230</f>
        <v>10.1038/s41598-020-67154-8</v>
      </c>
      <c r="E230">
        <f>d11B!E230</f>
        <v>2799.52</v>
      </c>
      <c r="F230">
        <f>d11B!F230</f>
        <v>6</v>
      </c>
      <c r="G230">
        <f>d11B!G230</f>
        <v>6</v>
      </c>
      <c r="H230">
        <f>d11B!H230</f>
        <v>2.7995199999999998</v>
      </c>
      <c r="I230">
        <f>d11B!I230</f>
        <v>6.0000000000000001E-3</v>
      </c>
      <c r="J230">
        <f>d11B!J230</f>
        <v>6.0000000000000001E-3</v>
      </c>
      <c r="K230">
        <f>d11B!K230</f>
        <v>280.10262245420898</v>
      </c>
      <c r="L230">
        <f>d11B!L230</f>
        <v>52.859503199523999</v>
      </c>
      <c r="M230">
        <f>d11B!M230</f>
        <v>39.252637666340974</v>
      </c>
      <c r="N230" t="b">
        <f>d11B!N230</f>
        <v>1</v>
      </c>
      <c r="O230" t="b">
        <f>d11B!O230</f>
        <v>0</v>
      </c>
      <c r="P230" t="str">
        <f>d11B!P230</f>
        <v>NA</v>
      </c>
      <c r="Q230" t="str">
        <f>d11B!Q230</f>
        <v>NA</v>
      </c>
      <c r="R230" t="b">
        <f>d11B!R230</f>
        <v>0</v>
      </c>
      <c r="S230" t="str">
        <f>d11B!S230</f>
        <v>NA</v>
      </c>
      <c r="T230" t="b">
        <f>d11B!T230</f>
        <v>1</v>
      </c>
      <c r="U230" t="b">
        <f>d11B!U230</f>
        <v>0</v>
      </c>
      <c r="V230" t="str">
        <f>d11B!V230</f>
        <v>NA</v>
      </c>
      <c r="W230" t="str">
        <f>d11B!W230</f>
        <v>NA</v>
      </c>
      <c r="X230" t="b">
        <f>d11B!X230</f>
        <v>0</v>
      </c>
      <c r="Y230" t="str">
        <f>d11B!Y230</f>
        <v>added age uncertainty based on LR04</v>
      </c>
      <c r="Z230">
        <f>d11B!Z230</f>
        <v>999</v>
      </c>
    </row>
    <row r="231" spans="1:26">
      <c r="A231" t="str">
        <f>d11B!A231</f>
        <v>boron isotopes</v>
      </c>
      <c r="B231" t="str">
        <f>d11B!B231</f>
        <v xml:space="preserve">de la Vega </v>
      </c>
      <c r="C231">
        <f>d11B!C231</f>
        <v>2020</v>
      </c>
      <c r="D231" t="str">
        <f>d11B!D231</f>
        <v>10.1038/s41598-020-67154-8</v>
      </c>
      <c r="E231">
        <f>d11B!E231</f>
        <v>2821.86</v>
      </c>
      <c r="F231">
        <f>d11B!F231</f>
        <v>6</v>
      </c>
      <c r="G231">
        <f>d11B!G231</f>
        <v>6</v>
      </c>
      <c r="H231">
        <f>d11B!H231</f>
        <v>2.82186</v>
      </c>
      <c r="I231">
        <f>d11B!I231</f>
        <v>6.0000000000000001E-3</v>
      </c>
      <c r="J231">
        <f>d11B!J231</f>
        <v>6.0000000000000001E-3</v>
      </c>
      <c r="K231">
        <f>d11B!K231</f>
        <v>314.09618167618299</v>
      </c>
      <c r="L231">
        <f>d11B!L231</f>
        <v>58.905814167577034</v>
      </c>
      <c r="M231">
        <f>d11B!M231</f>
        <v>42.750895436324981</v>
      </c>
      <c r="N231" t="b">
        <f>d11B!N231</f>
        <v>1</v>
      </c>
      <c r="O231" t="b">
        <f>d11B!O231</f>
        <v>0</v>
      </c>
      <c r="P231" t="str">
        <f>d11B!P231</f>
        <v>NA</v>
      </c>
      <c r="Q231" t="str">
        <f>d11B!Q231</f>
        <v>NA</v>
      </c>
      <c r="R231" t="b">
        <f>d11B!R231</f>
        <v>0</v>
      </c>
      <c r="S231" t="str">
        <f>d11B!S231</f>
        <v>NA</v>
      </c>
      <c r="T231" t="b">
        <f>d11B!T231</f>
        <v>1</v>
      </c>
      <c r="U231" t="b">
        <f>d11B!U231</f>
        <v>0</v>
      </c>
      <c r="V231" t="str">
        <f>d11B!V231</f>
        <v>NA</v>
      </c>
      <c r="W231" t="str">
        <f>d11B!W231</f>
        <v>NA</v>
      </c>
      <c r="X231" t="b">
        <f>d11B!X231</f>
        <v>0</v>
      </c>
      <c r="Y231" t="str">
        <f>d11B!Y231</f>
        <v>added age uncertainty based on LR04</v>
      </c>
      <c r="Z231">
        <f>d11B!Z231</f>
        <v>999</v>
      </c>
    </row>
    <row r="232" spans="1:26">
      <c r="A232" t="str">
        <f>d11B!A232</f>
        <v>boron isotopes</v>
      </c>
      <c r="B232" t="str">
        <f>d11B!B232</f>
        <v xml:space="preserve">de la Vega </v>
      </c>
      <c r="C232">
        <f>d11B!C232</f>
        <v>2020</v>
      </c>
      <c r="D232" t="str">
        <f>d11B!D232</f>
        <v>10.1038/s41598-020-67154-8</v>
      </c>
      <c r="E232">
        <f>d11B!E232</f>
        <v>2823.45</v>
      </c>
      <c r="F232">
        <f>d11B!F232</f>
        <v>6</v>
      </c>
      <c r="G232">
        <f>d11B!G232</f>
        <v>6</v>
      </c>
      <c r="H232">
        <f>d11B!H232</f>
        <v>2.8234499999999998</v>
      </c>
      <c r="I232">
        <f>d11B!I232</f>
        <v>6.0000000000000001E-3</v>
      </c>
      <c r="J232">
        <f>d11B!J232</f>
        <v>6.0000000000000001E-3</v>
      </c>
      <c r="K232">
        <f>d11B!K232</f>
        <v>352.264276294225</v>
      </c>
      <c r="L232">
        <f>d11B!L232</f>
        <v>80.823522946792025</v>
      </c>
      <c r="M232">
        <f>d11B!M232</f>
        <v>56.040548223517987</v>
      </c>
      <c r="N232" t="b">
        <f>d11B!N232</f>
        <v>1</v>
      </c>
      <c r="O232" t="b">
        <f>d11B!O232</f>
        <v>0</v>
      </c>
      <c r="P232" t="str">
        <f>d11B!P232</f>
        <v>NA</v>
      </c>
      <c r="Q232" t="str">
        <f>d11B!Q232</f>
        <v>NA</v>
      </c>
      <c r="R232" t="b">
        <f>d11B!R232</f>
        <v>0</v>
      </c>
      <c r="S232" t="str">
        <f>d11B!S232</f>
        <v>NA</v>
      </c>
      <c r="T232" t="b">
        <f>d11B!T232</f>
        <v>1</v>
      </c>
      <c r="U232" t="b">
        <f>d11B!U232</f>
        <v>0</v>
      </c>
      <c r="V232" t="str">
        <f>d11B!V232</f>
        <v>NA</v>
      </c>
      <c r="W232" t="str">
        <f>d11B!W232</f>
        <v>NA</v>
      </c>
      <c r="X232" t="b">
        <f>d11B!X232</f>
        <v>0</v>
      </c>
      <c r="Y232" t="str">
        <f>d11B!Y232</f>
        <v>added age uncertainty based on LR04</v>
      </c>
      <c r="Z232">
        <f>d11B!Z232</f>
        <v>999</v>
      </c>
    </row>
    <row r="233" spans="1:26">
      <c r="A233" t="str">
        <f>d11B!A233</f>
        <v>boron isotopes</v>
      </c>
      <c r="B233" t="str">
        <f>d11B!B233</f>
        <v xml:space="preserve">de la Vega </v>
      </c>
      <c r="C233">
        <f>d11B!C233</f>
        <v>2020</v>
      </c>
      <c r="D233" t="str">
        <f>d11B!D233</f>
        <v>10.1038/s41598-020-67154-8</v>
      </c>
      <c r="E233">
        <f>d11B!E233</f>
        <v>2832.34</v>
      </c>
      <c r="F233">
        <f>d11B!F233</f>
        <v>6</v>
      </c>
      <c r="G233">
        <f>d11B!G233</f>
        <v>6</v>
      </c>
      <c r="H233">
        <f>d11B!H233</f>
        <v>2.8323400000000003</v>
      </c>
      <c r="I233">
        <f>d11B!I233</f>
        <v>6.0000000000000001E-3</v>
      </c>
      <c r="J233">
        <f>d11B!J233</f>
        <v>6.0000000000000001E-3</v>
      </c>
      <c r="K233">
        <f>d11B!K233</f>
        <v>376.24514168444301</v>
      </c>
      <c r="L233">
        <f>d11B!L233</f>
        <v>72.541509650691012</v>
      </c>
      <c r="M233">
        <f>d11B!M233</f>
        <v>49.577801178103016</v>
      </c>
      <c r="N233" t="b">
        <f>d11B!N233</f>
        <v>1</v>
      </c>
      <c r="O233" t="b">
        <f>d11B!O233</f>
        <v>0</v>
      </c>
      <c r="P233" t="str">
        <f>d11B!P233</f>
        <v>NA</v>
      </c>
      <c r="Q233" t="str">
        <f>d11B!Q233</f>
        <v>NA</v>
      </c>
      <c r="R233" t="b">
        <f>d11B!R233</f>
        <v>0</v>
      </c>
      <c r="S233" t="str">
        <f>d11B!S233</f>
        <v>NA</v>
      </c>
      <c r="T233" t="b">
        <f>d11B!T233</f>
        <v>1</v>
      </c>
      <c r="U233" t="b">
        <f>d11B!U233</f>
        <v>0</v>
      </c>
      <c r="V233" t="str">
        <f>d11B!V233</f>
        <v>NA</v>
      </c>
      <c r="W233" t="str">
        <f>d11B!W233</f>
        <v>NA</v>
      </c>
      <c r="X233" t="b">
        <f>d11B!X233</f>
        <v>0</v>
      </c>
      <c r="Y233" t="str">
        <f>d11B!Y233</f>
        <v>added age uncertainty based on LR04</v>
      </c>
      <c r="Z233">
        <f>d11B!Z233</f>
        <v>999</v>
      </c>
    </row>
    <row r="234" spans="1:26">
      <c r="A234" t="str">
        <f>d11B!A234</f>
        <v>boron isotopes</v>
      </c>
      <c r="B234" t="str">
        <f>d11B!B234</f>
        <v xml:space="preserve">de la Vega </v>
      </c>
      <c r="C234">
        <f>d11B!C234</f>
        <v>2020</v>
      </c>
      <c r="D234" t="str">
        <f>d11B!D234</f>
        <v>10.1038/s41598-020-67154-8</v>
      </c>
      <c r="E234">
        <f>d11B!E234</f>
        <v>2845.05</v>
      </c>
      <c r="F234">
        <f>d11B!F234</f>
        <v>6</v>
      </c>
      <c r="G234">
        <f>d11B!G234</f>
        <v>6</v>
      </c>
      <c r="H234">
        <f>d11B!H234</f>
        <v>2.8450500000000001</v>
      </c>
      <c r="I234">
        <f>d11B!I234</f>
        <v>6.0000000000000001E-3</v>
      </c>
      <c r="J234">
        <f>d11B!J234</f>
        <v>6.0000000000000001E-3</v>
      </c>
      <c r="K234">
        <f>d11B!K234</f>
        <v>308.98562100530802</v>
      </c>
      <c r="L234">
        <f>d11B!L234</f>
        <v>52.044616272393966</v>
      </c>
      <c r="M234">
        <f>d11B!M234</f>
        <v>48.121439241784003</v>
      </c>
      <c r="N234" t="b">
        <f>d11B!N234</f>
        <v>1</v>
      </c>
      <c r="O234" t="b">
        <f>d11B!O234</f>
        <v>0</v>
      </c>
      <c r="P234" t="str">
        <f>d11B!P234</f>
        <v>NA</v>
      </c>
      <c r="Q234" t="str">
        <f>d11B!Q234</f>
        <v>NA</v>
      </c>
      <c r="R234" t="b">
        <f>d11B!R234</f>
        <v>0</v>
      </c>
      <c r="S234" t="str">
        <f>d11B!S234</f>
        <v>NA</v>
      </c>
      <c r="T234" t="b">
        <f>d11B!T234</f>
        <v>1</v>
      </c>
      <c r="U234" t="b">
        <f>d11B!U234</f>
        <v>0</v>
      </c>
      <c r="V234" t="str">
        <f>d11B!V234</f>
        <v>NA</v>
      </c>
      <c r="W234" t="str">
        <f>d11B!W234</f>
        <v>NA</v>
      </c>
      <c r="X234" t="b">
        <f>d11B!X234</f>
        <v>0</v>
      </c>
      <c r="Y234" t="str">
        <f>d11B!Y234</f>
        <v>added age uncertainty based on LR04</v>
      </c>
      <c r="Z234">
        <f>d11B!Z234</f>
        <v>999</v>
      </c>
    </row>
    <row r="235" spans="1:26">
      <c r="A235" t="str">
        <f>d11B!A235</f>
        <v>boron isotopes</v>
      </c>
      <c r="B235" t="str">
        <f>d11B!B235</f>
        <v xml:space="preserve">de la Vega </v>
      </c>
      <c r="C235">
        <f>d11B!C235</f>
        <v>2020</v>
      </c>
      <c r="D235" t="str">
        <f>d11B!D235</f>
        <v>10.1038/s41598-020-67154-8</v>
      </c>
      <c r="E235">
        <f>d11B!E235</f>
        <v>2882.85</v>
      </c>
      <c r="F235">
        <f>d11B!F235</f>
        <v>6</v>
      </c>
      <c r="G235">
        <f>d11B!G235</f>
        <v>6</v>
      </c>
      <c r="H235">
        <f>d11B!H235</f>
        <v>2.8828499999999999</v>
      </c>
      <c r="I235">
        <f>d11B!I235</f>
        <v>6.0000000000000001E-3</v>
      </c>
      <c r="J235">
        <f>d11B!J235</f>
        <v>6.0000000000000001E-3</v>
      </c>
      <c r="K235">
        <f>d11B!K235</f>
        <v>421.06372128584297</v>
      </c>
      <c r="L235">
        <f>d11B!L235</f>
        <v>88.147899117180032</v>
      </c>
      <c r="M235">
        <f>d11B!M235</f>
        <v>54.421012639299988</v>
      </c>
      <c r="N235" t="b">
        <f>d11B!N235</f>
        <v>1</v>
      </c>
      <c r="O235" t="b">
        <f>d11B!O235</f>
        <v>0</v>
      </c>
      <c r="P235" t="str">
        <f>d11B!P235</f>
        <v>NA</v>
      </c>
      <c r="Q235" t="str">
        <f>d11B!Q235</f>
        <v>NA</v>
      </c>
      <c r="R235" t="b">
        <f>d11B!R235</f>
        <v>0</v>
      </c>
      <c r="S235" t="str">
        <f>d11B!S235</f>
        <v>NA</v>
      </c>
      <c r="T235" t="b">
        <f>d11B!T235</f>
        <v>1</v>
      </c>
      <c r="U235" t="b">
        <f>d11B!U235</f>
        <v>0</v>
      </c>
      <c r="V235" t="str">
        <f>d11B!V235</f>
        <v>NA</v>
      </c>
      <c r="W235" t="str">
        <f>d11B!W235</f>
        <v>NA</v>
      </c>
      <c r="X235" t="b">
        <f>d11B!X235</f>
        <v>0</v>
      </c>
      <c r="Y235" t="str">
        <f>d11B!Y235</f>
        <v>added age uncertainty based on LR04</v>
      </c>
      <c r="Z235">
        <f>d11B!Z235</f>
        <v>999</v>
      </c>
    </row>
    <row r="236" spans="1:26">
      <c r="A236" t="str">
        <f>d11B!A236</f>
        <v>boron isotopes</v>
      </c>
      <c r="B236" t="str">
        <f>d11B!B236</f>
        <v xml:space="preserve">de la Vega </v>
      </c>
      <c r="C236">
        <f>d11B!C236</f>
        <v>2020</v>
      </c>
      <c r="D236" t="str">
        <f>d11B!D236</f>
        <v>10.1038/s41598-020-67154-8</v>
      </c>
      <c r="E236">
        <f>d11B!E236</f>
        <v>2916.2</v>
      </c>
      <c r="F236">
        <f>d11B!F236</f>
        <v>6</v>
      </c>
      <c r="G236">
        <f>d11B!G236</f>
        <v>6</v>
      </c>
      <c r="H236">
        <f>d11B!H236</f>
        <v>2.9161999999999999</v>
      </c>
      <c r="I236">
        <f>d11B!I236</f>
        <v>6.0000000000000001E-3</v>
      </c>
      <c r="J236">
        <f>d11B!J236</f>
        <v>6.0000000000000001E-3</v>
      </c>
      <c r="K236">
        <f>d11B!K236</f>
        <v>365.88961518101502</v>
      </c>
      <c r="L236">
        <f>d11B!L236</f>
        <v>60.222307772198974</v>
      </c>
      <c r="M236">
        <f>d11B!M236</f>
        <v>54.424624129964002</v>
      </c>
      <c r="N236" t="b">
        <f>d11B!N236</f>
        <v>1</v>
      </c>
      <c r="O236" t="b">
        <f>d11B!O236</f>
        <v>0</v>
      </c>
      <c r="P236" t="str">
        <f>d11B!P236</f>
        <v>NA</v>
      </c>
      <c r="Q236" t="str">
        <f>d11B!Q236</f>
        <v>NA</v>
      </c>
      <c r="R236" t="b">
        <f>d11B!R236</f>
        <v>0</v>
      </c>
      <c r="S236" t="str">
        <f>d11B!S236</f>
        <v>NA</v>
      </c>
      <c r="T236" t="b">
        <f>d11B!T236</f>
        <v>1</v>
      </c>
      <c r="U236" t="b">
        <f>d11B!U236</f>
        <v>0</v>
      </c>
      <c r="V236" t="str">
        <f>d11B!V236</f>
        <v>NA</v>
      </c>
      <c r="W236" t="str">
        <f>d11B!W236</f>
        <v>NA</v>
      </c>
      <c r="X236" t="b">
        <f>d11B!X236</f>
        <v>0</v>
      </c>
      <c r="Y236" t="str">
        <f>d11B!Y236</f>
        <v>added age uncertainty based on LR04</v>
      </c>
      <c r="Z236">
        <f>d11B!Z236</f>
        <v>999</v>
      </c>
    </row>
    <row r="237" spans="1:26">
      <c r="A237" t="str">
        <f>d11B!A237</f>
        <v>boron isotopes</v>
      </c>
      <c r="B237" t="str">
        <f>d11B!B237</f>
        <v xml:space="preserve">de la Vega </v>
      </c>
      <c r="C237">
        <f>d11B!C237</f>
        <v>2020</v>
      </c>
      <c r="D237" t="str">
        <f>d11B!D237</f>
        <v>10.1038/s41598-020-67154-8</v>
      </c>
      <c r="E237">
        <f>d11B!E237</f>
        <v>2927</v>
      </c>
      <c r="F237">
        <f>d11B!F237</f>
        <v>6</v>
      </c>
      <c r="G237">
        <f>d11B!G237</f>
        <v>6</v>
      </c>
      <c r="H237">
        <f>d11B!H237</f>
        <v>2.927</v>
      </c>
      <c r="I237">
        <f>d11B!I237</f>
        <v>6.0000000000000001E-3</v>
      </c>
      <c r="J237">
        <f>d11B!J237</f>
        <v>6.0000000000000001E-3</v>
      </c>
      <c r="K237">
        <f>d11B!K237</f>
        <v>362.80876537027399</v>
      </c>
      <c r="L237">
        <f>d11B!L237</f>
        <v>68.267819752112985</v>
      </c>
      <c r="M237">
        <f>d11B!M237</f>
        <v>49.55858814768601</v>
      </c>
      <c r="N237" t="b">
        <f>d11B!N237</f>
        <v>1</v>
      </c>
      <c r="O237" t="b">
        <f>d11B!O237</f>
        <v>0</v>
      </c>
      <c r="P237" t="str">
        <f>d11B!P237</f>
        <v>NA</v>
      </c>
      <c r="Q237" t="str">
        <f>d11B!Q237</f>
        <v>NA</v>
      </c>
      <c r="R237" t="b">
        <f>d11B!R237</f>
        <v>0</v>
      </c>
      <c r="S237" t="str">
        <f>d11B!S237</f>
        <v>NA</v>
      </c>
      <c r="T237" t="b">
        <f>d11B!T237</f>
        <v>1</v>
      </c>
      <c r="U237" t="b">
        <f>d11B!U237</f>
        <v>0</v>
      </c>
      <c r="V237" t="str">
        <f>d11B!V237</f>
        <v>NA</v>
      </c>
      <c r="W237" t="str">
        <f>d11B!W237</f>
        <v>NA</v>
      </c>
      <c r="X237" t="b">
        <f>d11B!X237</f>
        <v>0</v>
      </c>
      <c r="Y237" t="str">
        <f>d11B!Y237</f>
        <v>added age uncertainty based on LR04</v>
      </c>
      <c r="Z237">
        <f>d11B!Z237</f>
        <v>999</v>
      </c>
    </row>
    <row r="238" spans="1:26">
      <c r="A238" t="str">
        <f>d11B!A238</f>
        <v>boron isotopes</v>
      </c>
      <c r="B238" t="str">
        <f>d11B!B238</f>
        <v xml:space="preserve">de la Vega </v>
      </c>
      <c r="C238">
        <f>d11B!C238</f>
        <v>2020</v>
      </c>
      <c r="D238" t="str">
        <f>d11B!D238</f>
        <v>10.1038/s41598-020-67154-8</v>
      </c>
      <c r="E238">
        <f>d11B!E238</f>
        <v>2942.97</v>
      </c>
      <c r="F238">
        <f>d11B!F238</f>
        <v>6</v>
      </c>
      <c r="G238">
        <f>d11B!G238</f>
        <v>6</v>
      </c>
      <c r="H238">
        <f>d11B!H238</f>
        <v>2.9429699999999999</v>
      </c>
      <c r="I238">
        <f>d11B!I238</f>
        <v>6.0000000000000001E-3</v>
      </c>
      <c r="J238">
        <f>d11B!J238</f>
        <v>6.0000000000000001E-3</v>
      </c>
      <c r="K238">
        <f>d11B!K238</f>
        <v>331.44786001764999</v>
      </c>
      <c r="L238">
        <f>d11B!L238</f>
        <v>60.289528352381012</v>
      </c>
      <c r="M238">
        <f>d11B!M238</f>
        <v>45.726095863116996</v>
      </c>
      <c r="N238" t="b">
        <f>d11B!N238</f>
        <v>1</v>
      </c>
      <c r="O238" t="b">
        <f>d11B!O238</f>
        <v>0</v>
      </c>
      <c r="P238" t="str">
        <f>d11B!P238</f>
        <v>NA</v>
      </c>
      <c r="Q238" t="str">
        <f>d11B!Q238</f>
        <v>NA</v>
      </c>
      <c r="R238" t="b">
        <f>d11B!R238</f>
        <v>0</v>
      </c>
      <c r="S238" t="str">
        <f>d11B!S238</f>
        <v>NA</v>
      </c>
      <c r="T238" t="b">
        <f>d11B!T238</f>
        <v>1</v>
      </c>
      <c r="U238" t="b">
        <f>d11B!U238</f>
        <v>0</v>
      </c>
      <c r="V238" t="str">
        <f>d11B!V238</f>
        <v>NA</v>
      </c>
      <c r="W238" t="str">
        <f>d11B!W238</f>
        <v>NA</v>
      </c>
      <c r="X238" t="b">
        <f>d11B!X238</f>
        <v>0</v>
      </c>
      <c r="Y238" t="str">
        <f>d11B!Y238</f>
        <v>added age uncertainty based on LR04</v>
      </c>
      <c r="Z238">
        <f>d11B!Z238</f>
        <v>999</v>
      </c>
    </row>
    <row r="239" spans="1:26">
      <c r="A239" t="str">
        <f>d11B!A239</f>
        <v>boron isotopes</v>
      </c>
      <c r="B239" t="str">
        <f>d11B!B239</f>
        <v xml:space="preserve">de la Vega </v>
      </c>
      <c r="C239">
        <f>d11B!C239</f>
        <v>2020</v>
      </c>
      <c r="D239" t="str">
        <f>d11B!D239</f>
        <v>10.1038/s41598-020-67154-8</v>
      </c>
      <c r="E239">
        <f>d11B!E239</f>
        <v>2950.22</v>
      </c>
      <c r="F239">
        <f>d11B!F239</f>
        <v>6</v>
      </c>
      <c r="G239">
        <f>d11B!G239</f>
        <v>6</v>
      </c>
      <c r="H239">
        <f>d11B!H239</f>
        <v>2.9502199999999998</v>
      </c>
      <c r="I239">
        <f>d11B!I239</f>
        <v>6.0000000000000001E-3</v>
      </c>
      <c r="J239">
        <f>d11B!J239</f>
        <v>6.0000000000000001E-3</v>
      </c>
      <c r="K239">
        <f>d11B!K239</f>
        <v>350.05923370373699</v>
      </c>
      <c r="L239">
        <f>d11B!L239</f>
        <v>64.548265475398011</v>
      </c>
      <c r="M239">
        <f>d11B!M239</f>
        <v>50.088853129563006</v>
      </c>
      <c r="N239" t="b">
        <f>d11B!N239</f>
        <v>1</v>
      </c>
      <c r="O239" t="b">
        <f>d11B!O239</f>
        <v>0</v>
      </c>
      <c r="P239" t="str">
        <f>d11B!P239</f>
        <v>NA</v>
      </c>
      <c r="Q239" t="str">
        <f>d11B!Q239</f>
        <v>NA</v>
      </c>
      <c r="R239" t="b">
        <f>d11B!R239</f>
        <v>0</v>
      </c>
      <c r="S239" t="str">
        <f>d11B!S239</f>
        <v>NA</v>
      </c>
      <c r="T239" t="b">
        <f>d11B!T239</f>
        <v>1</v>
      </c>
      <c r="U239" t="b">
        <f>d11B!U239</f>
        <v>0</v>
      </c>
      <c r="V239" t="str">
        <f>d11B!V239</f>
        <v>NA</v>
      </c>
      <c r="W239" t="str">
        <f>d11B!W239</f>
        <v>NA</v>
      </c>
      <c r="X239" t="b">
        <f>d11B!X239</f>
        <v>0</v>
      </c>
      <c r="Y239" t="str">
        <f>d11B!Y239</f>
        <v>added age uncertainty based on LR04</v>
      </c>
      <c r="Z239">
        <f>d11B!Z239</f>
        <v>999</v>
      </c>
    </row>
    <row r="240" spans="1:26">
      <c r="A240" t="str">
        <f>d11B!A240</f>
        <v>boron isotopes</v>
      </c>
      <c r="B240" t="str">
        <f>d11B!B240</f>
        <v xml:space="preserve">de la Vega </v>
      </c>
      <c r="C240">
        <f>d11B!C240</f>
        <v>2020</v>
      </c>
      <c r="D240" t="str">
        <f>d11B!D240</f>
        <v>10.1038/s41598-020-67154-8</v>
      </c>
      <c r="E240">
        <f>d11B!E240</f>
        <v>2950.22</v>
      </c>
      <c r="F240">
        <f>d11B!F240</f>
        <v>6</v>
      </c>
      <c r="G240">
        <f>d11B!G240</f>
        <v>6</v>
      </c>
      <c r="H240">
        <f>d11B!H240</f>
        <v>2.9502199999999998</v>
      </c>
      <c r="I240">
        <f>d11B!I240</f>
        <v>6.0000000000000001E-3</v>
      </c>
      <c r="J240">
        <f>d11B!J240</f>
        <v>6.0000000000000001E-3</v>
      </c>
      <c r="K240">
        <f>d11B!K240</f>
        <v>391.957652565731</v>
      </c>
      <c r="L240">
        <f>d11B!L240</f>
        <v>93.496084296325023</v>
      </c>
      <c r="M240">
        <f>d11B!M240</f>
        <v>56.268294058114009</v>
      </c>
      <c r="N240" t="b">
        <f>d11B!N240</f>
        <v>1</v>
      </c>
      <c r="O240" t="b">
        <f>d11B!O240</f>
        <v>0</v>
      </c>
      <c r="P240" t="str">
        <f>d11B!P240</f>
        <v>NA</v>
      </c>
      <c r="Q240" t="str">
        <f>d11B!Q240</f>
        <v>NA</v>
      </c>
      <c r="R240" t="b">
        <f>d11B!R240</f>
        <v>0</v>
      </c>
      <c r="S240" t="str">
        <f>d11B!S240</f>
        <v>NA</v>
      </c>
      <c r="T240" t="b">
        <f>d11B!T240</f>
        <v>1</v>
      </c>
      <c r="U240" t="b">
        <f>d11B!U240</f>
        <v>0</v>
      </c>
      <c r="V240" t="str">
        <f>d11B!V240</f>
        <v>NA</v>
      </c>
      <c r="W240" t="str">
        <f>d11B!W240</f>
        <v>NA</v>
      </c>
      <c r="X240" t="b">
        <f>d11B!X240</f>
        <v>0</v>
      </c>
      <c r="Y240" t="str">
        <f>d11B!Y240</f>
        <v>added age uncertainty based on LR04</v>
      </c>
      <c r="Z240">
        <f>d11B!Z240</f>
        <v>999</v>
      </c>
    </row>
    <row r="241" spans="1:26">
      <c r="A241" t="str">
        <f>d11B!A241</f>
        <v>boron isotopes</v>
      </c>
      <c r="B241" t="str">
        <f>d11B!B241</f>
        <v xml:space="preserve">de la Vega </v>
      </c>
      <c r="C241">
        <f>d11B!C241</f>
        <v>2020</v>
      </c>
      <c r="D241" t="str">
        <f>d11B!D241</f>
        <v>10.1038/s41598-020-67154-8</v>
      </c>
      <c r="E241">
        <f>d11B!E241</f>
        <v>2956.69</v>
      </c>
      <c r="F241">
        <f>d11B!F241</f>
        <v>6</v>
      </c>
      <c r="G241">
        <f>d11B!G241</f>
        <v>6</v>
      </c>
      <c r="H241">
        <f>d11B!H241</f>
        <v>2.95669</v>
      </c>
      <c r="I241">
        <f>d11B!I241</f>
        <v>6.0000000000000001E-3</v>
      </c>
      <c r="J241">
        <f>d11B!J241</f>
        <v>6.0000000000000001E-3</v>
      </c>
      <c r="K241">
        <f>d11B!K241</f>
        <v>341.78724684266803</v>
      </c>
      <c r="L241">
        <f>d11B!L241</f>
        <v>59.583527473396998</v>
      </c>
      <c r="M241">
        <f>d11B!M241</f>
        <v>48.276440464160032</v>
      </c>
      <c r="N241" t="b">
        <f>d11B!N241</f>
        <v>1</v>
      </c>
      <c r="O241" t="b">
        <f>d11B!O241</f>
        <v>0</v>
      </c>
      <c r="P241" t="str">
        <f>d11B!P241</f>
        <v>NA</v>
      </c>
      <c r="Q241" t="str">
        <f>d11B!Q241</f>
        <v>NA</v>
      </c>
      <c r="R241" t="b">
        <f>d11B!R241</f>
        <v>0</v>
      </c>
      <c r="S241" t="str">
        <f>d11B!S241</f>
        <v>NA</v>
      </c>
      <c r="T241" t="b">
        <f>d11B!T241</f>
        <v>1</v>
      </c>
      <c r="U241" t="b">
        <f>d11B!U241</f>
        <v>0</v>
      </c>
      <c r="V241" t="str">
        <f>d11B!V241</f>
        <v>NA</v>
      </c>
      <c r="W241" t="str">
        <f>d11B!W241</f>
        <v>NA</v>
      </c>
      <c r="X241" t="b">
        <f>d11B!X241</f>
        <v>0</v>
      </c>
      <c r="Y241" t="str">
        <f>d11B!Y241</f>
        <v>added age uncertainty based on LR04</v>
      </c>
      <c r="Z241">
        <f>d11B!Z241</f>
        <v>999</v>
      </c>
    </row>
    <row r="242" spans="1:26">
      <c r="A242" t="str">
        <f>d11B!A242</f>
        <v>boron isotopes</v>
      </c>
      <c r="B242" t="str">
        <f>d11B!B242</f>
        <v xml:space="preserve">de la Vega </v>
      </c>
      <c r="C242">
        <f>d11B!C242</f>
        <v>2020</v>
      </c>
      <c r="D242" t="str">
        <f>d11B!D242</f>
        <v>10.1038/s41598-020-67154-8</v>
      </c>
      <c r="E242">
        <f>d11B!E242</f>
        <v>2971.7</v>
      </c>
      <c r="F242">
        <f>d11B!F242</f>
        <v>6</v>
      </c>
      <c r="G242">
        <f>d11B!G242</f>
        <v>6</v>
      </c>
      <c r="H242">
        <f>d11B!H242</f>
        <v>2.9716999999999998</v>
      </c>
      <c r="I242">
        <f>d11B!I242</f>
        <v>6.0000000000000001E-3</v>
      </c>
      <c r="J242">
        <f>d11B!J242</f>
        <v>6.0000000000000001E-3</v>
      </c>
      <c r="K242">
        <f>d11B!K242</f>
        <v>323.36521560076397</v>
      </c>
      <c r="L242">
        <f>d11B!L242</f>
        <v>57.933992610316011</v>
      </c>
      <c r="M242">
        <f>d11B!M242</f>
        <v>44.969144847124994</v>
      </c>
      <c r="N242" t="b">
        <f>d11B!N242</f>
        <v>1</v>
      </c>
      <c r="O242" t="b">
        <f>d11B!O242</f>
        <v>0</v>
      </c>
      <c r="P242" t="str">
        <f>d11B!P242</f>
        <v>NA</v>
      </c>
      <c r="Q242" t="str">
        <f>d11B!Q242</f>
        <v>NA</v>
      </c>
      <c r="R242" t="b">
        <f>d11B!R242</f>
        <v>0</v>
      </c>
      <c r="S242" t="str">
        <f>d11B!S242</f>
        <v>NA</v>
      </c>
      <c r="T242" t="b">
        <f>d11B!T242</f>
        <v>1</v>
      </c>
      <c r="U242" t="b">
        <f>d11B!U242</f>
        <v>0</v>
      </c>
      <c r="V242" t="str">
        <f>d11B!V242</f>
        <v>NA</v>
      </c>
      <c r="W242" t="str">
        <f>d11B!W242</f>
        <v>NA</v>
      </c>
      <c r="X242" t="b">
        <f>d11B!X242</f>
        <v>0</v>
      </c>
      <c r="Y242" t="str">
        <f>d11B!Y242</f>
        <v>added age uncertainty based on LR04</v>
      </c>
      <c r="Z242">
        <f>d11B!Z242</f>
        <v>999</v>
      </c>
    </row>
    <row r="243" spans="1:26">
      <c r="A243" t="str">
        <f>d11B!A243</f>
        <v>boron isotopes</v>
      </c>
      <c r="B243" t="str">
        <f>d11B!B243</f>
        <v xml:space="preserve">de la Vega </v>
      </c>
      <c r="C243">
        <f>d11B!C243</f>
        <v>2020</v>
      </c>
      <c r="D243" t="str">
        <f>d11B!D243</f>
        <v>10.1038/s41598-020-67154-8</v>
      </c>
      <c r="E243">
        <f>d11B!E243</f>
        <v>2998.11</v>
      </c>
      <c r="F243">
        <f>d11B!F243</f>
        <v>6</v>
      </c>
      <c r="G243">
        <f>d11B!G243</f>
        <v>6</v>
      </c>
      <c r="H243">
        <f>d11B!H243</f>
        <v>2.9981100000000001</v>
      </c>
      <c r="I243">
        <f>d11B!I243</f>
        <v>6.0000000000000001E-3</v>
      </c>
      <c r="J243">
        <f>d11B!J243</f>
        <v>6.0000000000000001E-3</v>
      </c>
      <c r="K243">
        <f>d11B!K243</f>
        <v>366.02735382902898</v>
      </c>
      <c r="L243">
        <f>d11B!L243</f>
        <v>57.01498742971404</v>
      </c>
      <c r="M243">
        <f>d11B!M243</f>
        <v>56.961859356802961</v>
      </c>
      <c r="N243" t="b">
        <f>d11B!N243</f>
        <v>1</v>
      </c>
      <c r="O243" t="b">
        <f>d11B!O243</f>
        <v>0</v>
      </c>
      <c r="P243" t="str">
        <f>d11B!P243</f>
        <v>NA</v>
      </c>
      <c r="Q243" t="str">
        <f>d11B!Q243</f>
        <v>NA</v>
      </c>
      <c r="R243" t="b">
        <f>d11B!R243</f>
        <v>0</v>
      </c>
      <c r="S243" t="str">
        <f>d11B!S243</f>
        <v>NA</v>
      </c>
      <c r="T243" t="b">
        <f>d11B!T243</f>
        <v>1</v>
      </c>
      <c r="U243" t="b">
        <f>d11B!U243</f>
        <v>0</v>
      </c>
      <c r="V243" t="str">
        <f>d11B!V243</f>
        <v>NA</v>
      </c>
      <c r="W243" t="str">
        <f>d11B!W243</f>
        <v>NA</v>
      </c>
      <c r="X243" t="b">
        <f>d11B!X243</f>
        <v>0</v>
      </c>
      <c r="Y243" t="str">
        <f>d11B!Y243</f>
        <v>added age uncertainty based on LR04</v>
      </c>
      <c r="Z243">
        <f>d11B!Z243</f>
        <v>999</v>
      </c>
    </row>
    <row r="244" spans="1:26">
      <c r="A244" t="str">
        <f>d11B!A244</f>
        <v>boron isotopes</v>
      </c>
      <c r="B244" t="str">
        <f>d11B!B244</f>
        <v xml:space="preserve">de la Vega </v>
      </c>
      <c r="C244">
        <f>d11B!C244</f>
        <v>2020</v>
      </c>
      <c r="D244" t="str">
        <f>d11B!D244</f>
        <v>10.1038/s41598-020-67154-8</v>
      </c>
      <c r="E244">
        <f>d11B!E244</f>
        <v>3006.65</v>
      </c>
      <c r="F244">
        <f>d11B!F244</f>
        <v>15</v>
      </c>
      <c r="G244">
        <f>d11B!G244</f>
        <v>15</v>
      </c>
      <c r="H244">
        <f>d11B!H244</f>
        <v>3.00665</v>
      </c>
      <c r="I244">
        <f>d11B!I244</f>
        <v>1.4999999999999999E-2</v>
      </c>
      <c r="J244">
        <f>d11B!J244</f>
        <v>1.4999999999999999E-2</v>
      </c>
      <c r="K244">
        <f>d11B!K244</f>
        <v>346.45807401442198</v>
      </c>
      <c r="L244">
        <f>d11B!L244</f>
        <v>66.042652138195024</v>
      </c>
      <c r="M244">
        <f>d11B!M244</f>
        <v>49.028365413843005</v>
      </c>
      <c r="N244" t="b">
        <f>d11B!N244</f>
        <v>1</v>
      </c>
      <c r="O244" t="b">
        <f>d11B!O244</f>
        <v>0</v>
      </c>
      <c r="P244" t="str">
        <f>d11B!P244</f>
        <v>NA</v>
      </c>
      <c r="Q244" t="str">
        <f>d11B!Q244</f>
        <v>NA</v>
      </c>
      <c r="R244" t="b">
        <f>d11B!R244</f>
        <v>0</v>
      </c>
      <c r="S244" t="str">
        <f>d11B!S244</f>
        <v>NA</v>
      </c>
      <c r="T244" t="b">
        <f>d11B!T244</f>
        <v>1</v>
      </c>
      <c r="U244" t="b">
        <f>d11B!U244</f>
        <v>0</v>
      </c>
      <c r="V244" t="str">
        <f>d11B!V244</f>
        <v>NA</v>
      </c>
      <c r="W244" t="str">
        <f>d11B!W244</f>
        <v>NA</v>
      </c>
      <c r="X244" t="b">
        <f>d11B!X244</f>
        <v>0</v>
      </c>
      <c r="Y244" t="str">
        <f>d11B!Y244</f>
        <v>added age uncertainty based on LR04</v>
      </c>
      <c r="Z244">
        <f>d11B!Z244</f>
        <v>999</v>
      </c>
    </row>
    <row r="245" spans="1:26">
      <c r="A245" t="str">
        <f>d11B!A245</f>
        <v>boron isotopes</v>
      </c>
      <c r="B245" t="str">
        <f>d11B!B245</f>
        <v xml:space="preserve">de la Vega </v>
      </c>
      <c r="C245">
        <f>d11B!C245</f>
        <v>2020</v>
      </c>
      <c r="D245" t="str">
        <f>d11B!D245</f>
        <v>10.1038/s41598-020-67154-8</v>
      </c>
      <c r="E245">
        <f>d11B!E245</f>
        <v>3023.22</v>
      </c>
      <c r="F245">
        <f>d11B!F245</f>
        <v>15</v>
      </c>
      <c r="G245">
        <f>d11B!G245</f>
        <v>15</v>
      </c>
      <c r="H245">
        <f>d11B!H245</f>
        <v>3.0232199999999998</v>
      </c>
      <c r="I245">
        <f>d11B!I245</f>
        <v>1.4999999999999999E-2</v>
      </c>
      <c r="J245">
        <f>d11B!J245</f>
        <v>1.4999999999999999E-2</v>
      </c>
      <c r="K245">
        <f>d11B!K245</f>
        <v>366.79651509878698</v>
      </c>
      <c r="L245">
        <f>d11B!L245</f>
        <v>70.721399408062041</v>
      </c>
      <c r="M245">
        <f>d11B!M245</f>
        <v>49.790841623520009</v>
      </c>
      <c r="N245" t="b">
        <f>d11B!N245</f>
        <v>1</v>
      </c>
      <c r="O245" t="b">
        <f>d11B!O245</f>
        <v>0</v>
      </c>
      <c r="P245" t="str">
        <f>d11B!P245</f>
        <v>NA</v>
      </c>
      <c r="Q245" t="str">
        <f>d11B!Q245</f>
        <v>NA</v>
      </c>
      <c r="R245" t="b">
        <f>d11B!R245</f>
        <v>0</v>
      </c>
      <c r="S245" t="str">
        <f>d11B!S245</f>
        <v>NA</v>
      </c>
      <c r="T245" t="b">
        <f>d11B!T245</f>
        <v>1</v>
      </c>
      <c r="U245" t="b">
        <f>d11B!U245</f>
        <v>0</v>
      </c>
      <c r="V245" t="str">
        <f>d11B!V245</f>
        <v>NA</v>
      </c>
      <c r="W245" t="str">
        <f>d11B!W245</f>
        <v>NA</v>
      </c>
      <c r="X245" t="b">
        <f>d11B!X245</f>
        <v>0</v>
      </c>
      <c r="Y245" t="str">
        <f>d11B!Y245</f>
        <v>added age uncertainty based on LR04</v>
      </c>
      <c r="Z245">
        <f>d11B!Z245</f>
        <v>999</v>
      </c>
    </row>
    <row r="246" spans="1:26">
      <c r="A246" t="str">
        <f>d11B!A246</f>
        <v>boron isotopes</v>
      </c>
      <c r="B246" t="str">
        <f>d11B!B246</f>
        <v xml:space="preserve">de la Vega </v>
      </c>
      <c r="C246">
        <f>d11B!C246</f>
        <v>2020</v>
      </c>
      <c r="D246" t="str">
        <f>d11B!D246</f>
        <v>10.1038/s41598-020-67154-8</v>
      </c>
      <c r="E246">
        <f>d11B!E246</f>
        <v>3041.93</v>
      </c>
      <c r="F246">
        <f>d11B!F246</f>
        <v>15</v>
      </c>
      <c r="G246">
        <f>d11B!G246</f>
        <v>15</v>
      </c>
      <c r="H246">
        <f>d11B!H246</f>
        <v>3.0419299999999998</v>
      </c>
      <c r="I246">
        <f>d11B!I246</f>
        <v>1.4999999999999999E-2</v>
      </c>
      <c r="J246">
        <f>d11B!J246</f>
        <v>1.4999999999999999E-2</v>
      </c>
      <c r="K246">
        <f>d11B!K246</f>
        <v>412.62167635575099</v>
      </c>
      <c r="L246">
        <f>d11B!L246</f>
        <v>67.462534526351988</v>
      </c>
      <c r="M246">
        <f>d11B!M246</f>
        <v>69.031092354496991</v>
      </c>
      <c r="N246" t="b">
        <f>d11B!N246</f>
        <v>1</v>
      </c>
      <c r="O246" t="b">
        <f>d11B!O246</f>
        <v>0</v>
      </c>
      <c r="P246" t="str">
        <f>d11B!P246</f>
        <v>NA</v>
      </c>
      <c r="Q246" t="str">
        <f>d11B!Q246</f>
        <v>NA</v>
      </c>
      <c r="R246" t="b">
        <f>d11B!R246</f>
        <v>0</v>
      </c>
      <c r="S246" t="str">
        <f>d11B!S246</f>
        <v>NA</v>
      </c>
      <c r="T246" t="b">
        <f>d11B!T246</f>
        <v>1</v>
      </c>
      <c r="U246" t="b">
        <f>d11B!U246</f>
        <v>0</v>
      </c>
      <c r="V246" t="str">
        <f>d11B!V246</f>
        <v>NA</v>
      </c>
      <c r="W246" t="str">
        <f>d11B!W246</f>
        <v>NA</v>
      </c>
      <c r="X246" t="b">
        <f>d11B!X246</f>
        <v>0</v>
      </c>
      <c r="Y246" t="str">
        <f>d11B!Y246</f>
        <v>added age uncertainty based on LR04</v>
      </c>
      <c r="Z246">
        <f>d11B!Z246</f>
        <v>999</v>
      </c>
    </row>
    <row r="247" spans="1:26">
      <c r="A247" t="str">
        <f>d11B!A247</f>
        <v>boron isotopes</v>
      </c>
      <c r="B247" t="str">
        <f>d11B!B247</f>
        <v xml:space="preserve">de la Vega </v>
      </c>
      <c r="C247">
        <f>d11B!C247</f>
        <v>2020</v>
      </c>
      <c r="D247" t="str">
        <f>d11B!D247</f>
        <v>10.1038/s41598-020-67154-8</v>
      </c>
      <c r="E247">
        <f>d11B!E247</f>
        <v>3051.27</v>
      </c>
      <c r="F247">
        <f>d11B!F247</f>
        <v>15</v>
      </c>
      <c r="G247">
        <f>d11B!G247</f>
        <v>15</v>
      </c>
      <c r="H247">
        <f>d11B!H247</f>
        <v>3.0512700000000001</v>
      </c>
      <c r="I247">
        <f>d11B!I247</f>
        <v>1.4999999999999999E-2</v>
      </c>
      <c r="J247">
        <f>d11B!J247</f>
        <v>1.4999999999999999E-2</v>
      </c>
      <c r="K247">
        <f>d11B!K247</f>
        <v>411.23901924567099</v>
      </c>
      <c r="L247">
        <f>d11B!L247</f>
        <v>66.436190050634991</v>
      </c>
      <c r="M247">
        <f>d11B!M247</f>
        <v>63.703531064807009</v>
      </c>
      <c r="N247" t="b">
        <f>d11B!N247</f>
        <v>1</v>
      </c>
      <c r="O247" t="b">
        <f>d11B!O247</f>
        <v>0</v>
      </c>
      <c r="P247" t="str">
        <f>d11B!P247</f>
        <v>NA</v>
      </c>
      <c r="Q247" t="str">
        <f>d11B!Q247</f>
        <v>NA</v>
      </c>
      <c r="R247" t="b">
        <f>d11B!R247</f>
        <v>0</v>
      </c>
      <c r="S247" t="str">
        <f>d11B!S247</f>
        <v>NA</v>
      </c>
      <c r="T247" t="b">
        <f>d11B!T247</f>
        <v>1</v>
      </c>
      <c r="U247" t="b">
        <f>d11B!U247</f>
        <v>0</v>
      </c>
      <c r="V247" t="str">
        <f>d11B!V247</f>
        <v>NA</v>
      </c>
      <c r="W247" t="str">
        <f>d11B!W247</f>
        <v>NA</v>
      </c>
      <c r="X247" t="b">
        <f>d11B!X247</f>
        <v>0</v>
      </c>
      <c r="Y247" t="str">
        <f>d11B!Y247</f>
        <v>added age uncertainty based on LR04</v>
      </c>
      <c r="Z247">
        <f>d11B!Z247</f>
        <v>999</v>
      </c>
    </row>
    <row r="248" spans="1:26">
      <c r="A248" t="str">
        <f>d11B!A248</f>
        <v>boron isotopes</v>
      </c>
      <c r="B248" t="str">
        <f>d11B!B248</f>
        <v xml:space="preserve">de la Vega </v>
      </c>
      <c r="C248">
        <f>d11B!C248</f>
        <v>2020</v>
      </c>
      <c r="D248" t="str">
        <f>d11B!D248</f>
        <v>10.1038/s41598-020-67154-8</v>
      </c>
      <c r="E248">
        <f>d11B!E248</f>
        <v>3060.8</v>
      </c>
      <c r="F248">
        <f>d11B!F248</f>
        <v>15</v>
      </c>
      <c r="G248">
        <f>d11B!G248</f>
        <v>15</v>
      </c>
      <c r="H248">
        <f>d11B!H248</f>
        <v>3.0608</v>
      </c>
      <c r="I248">
        <f>d11B!I248</f>
        <v>1.4999999999999999E-2</v>
      </c>
      <c r="J248">
        <f>d11B!J248</f>
        <v>1.4999999999999999E-2</v>
      </c>
      <c r="K248">
        <f>d11B!K248</f>
        <v>349.91459564439498</v>
      </c>
      <c r="L248">
        <f>d11B!L248</f>
        <v>68.931917148086995</v>
      </c>
      <c r="M248">
        <f>d11B!M248</f>
        <v>51.280007157204977</v>
      </c>
      <c r="N248" t="b">
        <f>d11B!N248</f>
        <v>1</v>
      </c>
      <c r="O248" t="b">
        <f>d11B!O248</f>
        <v>0</v>
      </c>
      <c r="P248" t="str">
        <f>d11B!P248</f>
        <v>NA</v>
      </c>
      <c r="Q248" t="str">
        <f>d11B!Q248</f>
        <v>NA</v>
      </c>
      <c r="R248" t="b">
        <f>d11B!R248</f>
        <v>0</v>
      </c>
      <c r="S248" t="str">
        <f>d11B!S248</f>
        <v>NA</v>
      </c>
      <c r="T248" t="b">
        <f>d11B!T248</f>
        <v>1</v>
      </c>
      <c r="U248" t="b">
        <f>d11B!U248</f>
        <v>0</v>
      </c>
      <c r="V248" t="str">
        <f>d11B!V248</f>
        <v>NA</v>
      </c>
      <c r="W248" t="str">
        <f>d11B!W248</f>
        <v>NA</v>
      </c>
      <c r="X248" t="b">
        <f>d11B!X248</f>
        <v>0</v>
      </c>
      <c r="Y248" t="str">
        <f>d11B!Y248</f>
        <v>added age uncertainty based on LR04</v>
      </c>
      <c r="Z248">
        <f>d11B!Z248</f>
        <v>999</v>
      </c>
    </row>
    <row r="249" spans="1:26">
      <c r="A249" t="str">
        <f>d11B!A249</f>
        <v>boron isotopes</v>
      </c>
      <c r="B249" t="str">
        <f>d11B!B249</f>
        <v xml:space="preserve">de la Vega </v>
      </c>
      <c r="C249">
        <f>d11B!C249</f>
        <v>2020</v>
      </c>
      <c r="D249" t="str">
        <f>d11B!D249</f>
        <v>10.1038/s41598-020-67154-8</v>
      </c>
      <c r="E249">
        <f>d11B!E249</f>
        <v>3064.67</v>
      </c>
      <c r="F249">
        <f>d11B!F249</f>
        <v>15</v>
      </c>
      <c r="G249">
        <f>d11B!G249</f>
        <v>15</v>
      </c>
      <c r="H249">
        <f>d11B!H249</f>
        <v>3.06467</v>
      </c>
      <c r="I249">
        <f>d11B!I249</f>
        <v>1.4999999999999999E-2</v>
      </c>
      <c r="J249">
        <f>d11B!J249</f>
        <v>1.4999999999999999E-2</v>
      </c>
      <c r="K249">
        <f>d11B!K249</f>
        <v>401.62488435953998</v>
      </c>
      <c r="L249">
        <f>d11B!L249</f>
        <v>71.253013704966008</v>
      </c>
      <c r="M249">
        <f>d11B!M249</f>
        <v>59.047487238244003</v>
      </c>
      <c r="N249" t="b">
        <f>d11B!N249</f>
        <v>1</v>
      </c>
      <c r="O249" t="b">
        <f>d11B!O249</f>
        <v>0</v>
      </c>
      <c r="P249" t="str">
        <f>d11B!P249</f>
        <v>NA</v>
      </c>
      <c r="Q249" t="str">
        <f>d11B!Q249</f>
        <v>NA</v>
      </c>
      <c r="R249" t="b">
        <f>d11B!R249</f>
        <v>0</v>
      </c>
      <c r="S249" t="str">
        <f>d11B!S249</f>
        <v>NA</v>
      </c>
      <c r="T249" t="b">
        <f>d11B!T249</f>
        <v>1</v>
      </c>
      <c r="U249" t="b">
        <f>d11B!U249</f>
        <v>0</v>
      </c>
      <c r="V249" t="str">
        <f>d11B!V249</f>
        <v>NA</v>
      </c>
      <c r="W249" t="str">
        <f>d11B!W249</f>
        <v>NA</v>
      </c>
      <c r="X249" t="b">
        <f>d11B!X249</f>
        <v>0</v>
      </c>
      <c r="Y249" t="str">
        <f>d11B!Y249</f>
        <v>added age uncertainty based on LR04</v>
      </c>
      <c r="Z249">
        <f>d11B!Z249</f>
        <v>999</v>
      </c>
    </row>
    <row r="250" spans="1:26">
      <c r="A250" t="str">
        <f>d11B!A250</f>
        <v>boron isotopes</v>
      </c>
      <c r="B250" t="str">
        <f>d11B!B250</f>
        <v xml:space="preserve">de la Vega </v>
      </c>
      <c r="C250">
        <f>d11B!C250</f>
        <v>2020</v>
      </c>
      <c r="D250" t="str">
        <f>d11B!D250</f>
        <v>10.1038/s41598-020-67154-8</v>
      </c>
      <c r="E250">
        <f>d11B!E250</f>
        <v>3067.99</v>
      </c>
      <c r="F250">
        <f>d11B!F250</f>
        <v>15</v>
      </c>
      <c r="G250">
        <f>d11B!G250</f>
        <v>15</v>
      </c>
      <c r="H250">
        <f>d11B!H250</f>
        <v>3.06799</v>
      </c>
      <c r="I250">
        <f>d11B!I250</f>
        <v>1.4999999999999999E-2</v>
      </c>
      <c r="J250">
        <f>d11B!J250</f>
        <v>1.4999999999999999E-2</v>
      </c>
      <c r="K250">
        <f>d11B!K250</f>
        <v>373.108974663786</v>
      </c>
      <c r="L250">
        <f>d11B!L250</f>
        <v>60.866802245544989</v>
      </c>
      <c r="M250">
        <f>d11B!M250</f>
        <v>59.302020854259013</v>
      </c>
      <c r="N250" t="b">
        <f>d11B!N250</f>
        <v>1</v>
      </c>
      <c r="O250" t="b">
        <f>d11B!O250</f>
        <v>0</v>
      </c>
      <c r="P250" t="str">
        <f>d11B!P250</f>
        <v>NA</v>
      </c>
      <c r="Q250" t="str">
        <f>d11B!Q250</f>
        <v>NA</v>
      </c>
      <c r="R250" t="b">
        <f>d11B!R250</f>
        <v>0</v>
      </c>
      <c r="S250" t="str">
        <f>d11B!S250</f>
        <v>NA</v>
      </c>
      <c r="T250" t="b">
        <f>d11B!T250</f>
        <v>1</v>
      </c>
      <c r="U250" t="b">
        <f>d11B!U250</f>
        <v>0</v>
      </c>
      <c r="V250" t="str">
        <f>d11B!V250</f>
        <v>NA</v>
      </c>
      <c r="W250" t="str">
        <f>d11B!W250</f>
        <v>NA</v>
      </c>
      <c r="X250" t="b">
        <f>d11B!X250</f>
        <v>0</v>
      </c>
      <c r="Y250" t="str">
        <f>d11B!Y250</f>
        <v>added age uncertainty based on LR04</v>
      </c>
      <c r="Z250">
        <f>d11B!Z250</f>
        <v>999</v>
      </c>
    </row>
    <row r="251" spans="1:26">
      <c r="A251" t="str">
        <f>d11B!A251</f>
        <v>boron isotopes</v>
      </c>
      <c r="B251" t="str">
        <f>d11B!B251</f>
        <v xml:space="preserve">de la Vega </v>
      </c>
      <c r="C251">
        <f>d11B!C251</f>
        <v>2020</v>
      </c>
      <c r="D251" t="str">
        <f>d11B!D251</f>
        <v>10.1038/s41598-020-67154-8</v>
      </c>
      <c r="E251">
        <f>d11B!E251</f>
        <v>3091.2</v>
      </c>
      <c r="F251">
        <f>d11B!F251</f>
        <v>15</v>
      </c>
      <c r="G251">
        <f>d11B!G251</f>
        <v>15</v>
      </c>
      <c r="H251">
        <f>d11B!H251</f>
        <v>3.0911999999999997</v>
      </c>
      <c r="I251">
        <f>d11B!I251</f>
        <v>1.4999999999999999E-2</v>
      </c>
      <c r="J251">
        <f>d11B!J251</f>
        <v>1.4999999999999999E-2</v>
      </c>
      <c r="K251">
        <f>d11B!K251</f>
        <v>330.52420720923902</v>
      </c>
      <c r="L251">
        <f>d11B!L251</f>
        <v>56.423154344095963</v>
      </c>
      <c r="M251">
        <f>d11B!M251</f>
        <v>49.580117540323045</v>
      </c>
      <c r="N251" t="b">
        <f>d11B!N251</f>
        <v>1</v>
      </c>
      <c r="O251" t="b">
        <f>d11B!O251</f>
        <v>0</v>
      </c>
      <c r="P251" t="str">
        <f>d11B!P251</f>
        <v>NA</v>
      </c>
      <c r="Q251" t="str">
        <f>d11B!Q251</f>
        <v>NA</v>
      </c>
      <c r="R251" t="b">
        <f>d11B!R251</f>
        <v>0</v>
      </c>
      <c r="S251" t="str">
        <f>d11B!S251</f>
        <v>NA</v>
      </c>
      <c r="T251" t="b">
        <f>d11B!T251</f>
        <v>1</v>
      </c>
      <c r="U251" t="b">
        <f>d11B!U251</f>
        <v>0</v>
      </c>
      <c r="V251" t="str">
        <f>d11B!V251</f>
        <v>NA</v>
      </c>
      <c r="W251" t="str">
        <f>d11B!W251</f>
        <v>NA</v>
      </c>
      <c r="X251" t="b">
        <f>d11B!X251</f>
        <v>0</v>
      </c>
      <c r="Y251" t="str">
        <f>d11B!Y251</f>
        <v>added age uncertainty based on LR04</v>
      </c>
      <c r="Z251">
        <f>d11B!Z251</f>
        <v>999</v>
      </c>
    </row>
    <row r="252" spans="1:26">
      <c r="A252" t="str">
        <f>d11B!A252</f>
        <v>boron isotopes</v>
      </c>
      <c r="B252" t="str">
        <f>d11B!B252</f>
        <v xml:space="preserve">de la Vega </v>
      </c>
      <c r="C252">
        <f>d11B!C252</f>
        <v>2020</v>
      </c>
      <c r="D252" t="str">
        <f>d11B!D252</f>
        <v>10.1038/s41598-020-67154-8</v>
      </c>
      <c r="E252">
        <f>d11B!E252</f>
        <v>3099.49</v>
      </c>
      <c r="F252">
        <f>d11B!F252</f>
        <v>15</v>
      </c>
      <c r="G252">
        <f>d11B!G252</f>
        <v>15</v>
      </c>
      <c r="H252">
        <f>d11B!H252</f>
        <v>3.0994899999999999</v>
      </c>
      <c r="I252">
        <f>d11B!I252</f>
        <v>1.4999999999999999E-2</v>
      </c>
      <c r="J252">
        <f>d11B!J252</f>
        <v>1.4999999999999999E-2</v>
      </c>
      <c r="K252">
        <f>d11B!K252</f>
        <v>312.53361948307099</v>
      </c>
      <c r="L252">
        <f>d11B!L252</f>
        <v>58.68928475921399</v>
      </c>
      <c r="M252">
        <f>d11B!M252</f>
        <v>42.445533886068006</v>
      </c>
      <c r="N252" t="b">
        <f>d11B!N252</f>
        <v>1</v>
      </c>
      <c r="O252" t="b">
        <f>d11B!O252</f>
        <v>0</v>
      </c>
      <c r="P252" t="str">
        <f>d11B!P252</f>
        <v>NA</v>
      </c>
      <c r="Q252" t="str">
        <f>d11B!Q252</f>
        <v>NA</v>
      </c>
      <c r="R252" t="b">
        <f>d11B!R252</f>
        <v>0</v>
      </c>
      <c r="S252" t="str">
        <f>d11B!S252</f>
        <v>NA</v>
      </c>
      <c r="T252" t="b">
        <f>d11B!T252</f>
        <v>1</v>
      </c>
      <c r="U252" t="b">
        <f>d11B!U252</f>
        <v>0</v>
      </c>
      <c r="V252" t="str">
        <f>d11B!V252</f>
        <v>NA</v>
      </c>
      <c r="W252" t="str">
        <f>d11B!W252</f>
        <v>NA</v>
      </c>
      <c r="X252" t="b">
        <f>d11B!X252</f>
        <v>0</v>
      </c>
      <c r="Y252" t="str">
        <f>d11B!Y252</f>
        <v>added age uncertainty based on LR04</v>
      </c>
      <c r="Z252">
        <f>d11B!Z252</f>
        <v>999</v>
      </c>
    </row>
    <row r="253" spans="1:26">
      <c r="A253" t="str">
        <f>d11B!A253</f>
        <v>boron isotopes</v>
      </c>
      <c r="B253" t="str">
        <f>d11B!B253</f>
        <v xml:space="preserve">de la Vega </v>
      </c>
      <c r="C253">
        <f>d11B!C253</f>
        <v>2020</v>
      </c>
      <c r="D253" t="str">
        <f>d11B!D253</f>
        <v>10.1038/s41598-020-67154-8</v>
      </c>
      <c r="E253">
        <f>d11B!E253</f>
        <v>3112.2</v>
      </c>
      <c r="F253">
        <f>d11B!F253</f>
        <v>15</v>
      </c>
      <c r="G253">
        <f>d11B!G253</f>
        <v>15</v>
      </c>
      <c r="H253">
        <f>d11B!H253</f>
        <v>3.1121999999999996</v>
      </c>
      <c r="I253">
        <f>d11B!I253</f>
        <v>1.4999999999999999E-2</v>
      </c>
      <c r="J253">
        <f>d11B!J253</f>
        <v>1.4999999999999999E-2</v>
      </c>
      <c r="K253">
        <f>d11B!K253</f>
        <v>376.67519353675698</v>
      </c>
      <c r="L253">
        <f>d11B!L253</f>
        <v>70.838891243418004</v>
      </c>
      <c r="M253">
        <f>d11B!M253</f>
        <v>53.795328529498988</v>
      </c>
      <c r="N253" t="b">
        <f>d11B!N253</f>
        <v>1</v>
      </c>
      <c r="O253" t="b">
        <f>d11B!O253</f>
        <v>0</v>
      </c>
      <c r="P253" t="str">
        <f>d11B!P253</f>
        <v>NA</v>
      </c>
      <c r="Q253" t="str">
        <f>d11B!Q253</f>
        <v>NA</v>
      </c>
      <c r="R253" t="b">
        <f>d11B!R253</f>
        <v>0</v>
      </c>
      <c r="S253" t="str">
        <f>d11B!S253</f>
        <v>NA</v>
      </c>
      <c r="T253" t="b">
        <f>d11B!T253</f>
        <v>1</v>
      </c>
      <c r="U253" t="b">
        <f>d11B!U253</f>
        <v>0</v>
      </c>
      <c r="V253" t="str">
        <f>d11B!V253</f>
        <v>NA</v>
      </c>
      <c r="W253" t="str">
        <f>d11B!W253</f>
        <v>NA</v>
      </c>
      <c r="X253" t="b">
        <f>d11B!X253</f>
        <v>0</v>
      </c>
      <c r="Y253" t="str">
        <f>d11B!Y253</f>
        <v>added age uncertainty based on LR04</v>
      </c>
      <c r="Z253">
        <f>d11B!Z253</f>
        <v>999</v>
      </c>
    </row>
    <row r="254" spans="1:26">
      <c r="A254" t="str">
        <f>d11B!A254</f>
        <v>boron isotopes</v>
      </c>
      <c r="B254" t="str">
        <f>d11B!B254</f>
        <v xml:space="preserve">de la Vega </v>
      </c>
      <c r="C254">
        <f>d11B!C254</f>
        <v>2020</v>
      </c>
      <c r="D254" t="str">
        <f>d11B!D254</f>
        <v>10.1038/s41598-020-67154-8</v>
      </c>
      <c r="E254">
        <f>d11B!E254</f>
        <v>3134.59</v>
      </c>
      <c r="F254">
        <f>d11B!F254</f>
        <v>15</v>
      </c>
      <c r="G254">
        <f>d11B!G254</f>
        <v>15</v>
      </c>
      <c r="H254">
        <f>d11B!H254</f>
        <v>3.1345900000000002</v>
      </c>
      <c r="I254">
        <f>d11B!I254</f>
        <v>1.4999999999999999E-2</v>
      </c>
      <c r="J254">
        <f>d11B!J254</f>
        <v>1.4999999999999999E-2</v>
      </c>
      <c r="K254">
        <f>d11B!K254</f>
        <v>331.99974738727599</v>
      </c>
      <c r="L254">
        <f>d11B!L254</f>
        <v>65.350337726692999</v>
      </c>
      <c r="M254">
        <f>d11B!M254</f>
        <v>46.426246210514989</v>
      </c>
      <c r="N254" t="b">
        <f>d11B!N254</f>
        <v>1</v>
      </c>
      <c r="O254" t="b">
        <f>d11B!O254</f>
        <v>0</v>
      </c>
      <c r="P254" t="str">
        <f>d11B!P254</f>
        <v>NA</v>
      </c>
      <c r="Q254" t="str">
        <f>d11B!Q254</f>
        <v>NA</v>
      </c>
      <c r="R254" t="b">
        <f>d11B!R254</f>
        <v>0</v>
      </c>
      <c r="S254" t="str">
        <f>d11B!S254</f>
        <v>NA</v>
      </c>
      <c r="T254" t="b">
        <f>d11B!T254</f>
        <v>1</v>
      </c>
      <c r="U254" t="b">
        <f>d11B!U254</f>
        <v>0</v>
      </c>
      <c r="V254" t="str">
        <f>d11B!V254</f>
        <v>NA</v>
      </c>
      <c r="W254" t="str">
        <f>d11B!W254</f>
        <v>NA</v>
      </c>
      <c r="X254" t="b">
        <f>d11B!X254</f>
        <v>0</v>
      </c>
      <c r="Y254" t="str">
        <f>d11B!Y254</f>
        <v>added age uncertainty based on LR04</v>
      </c>
      <c r="Z254">
        <f>d11B!Z254</f>
        <v>999</v>
      </c>
    </row>
    <row r="255" spans="1:26">
      <c r="A255" t="str">
        <f>d11B!A255</f>
        <v>boron isotopes</v>
      </c>
      <c r="B255" t="str">
        <f>d11B!B255</f>
        <v xml:space="preserve">de la Vega </v>
      </c>
      <c r="C255">
        <f>d11B!C255</f>
        <v>2020</v>
      </c>
      <c r="D255" t="str">
        <f>d11B!D255</f>
        <v>10.1038/s41598-020-67154-8</v>
      </c>
      <c r="E255">
        <f>d11B!E255</f>
        <v>3146.71</v>
      </c>
      <c r="F255">
        <f>d11B!F255</f>
        <v>15</v>
      </c>
      <c r="G255">
        <f>d11B!G255</f>
        <v>15</v>
      </c>
      <c r="H255">
        <f>d11B!H255</f>
        <v>3.1467100000000001</v>
      </c>
      <c r="I255">
        <f>d11B!I255</f>
        <v>1.4999999999999999E-2</v>
      </c>
      <c r="J255">
        <f>d11B!J255</f>
        <v>1.4999999999999999E-2</v>
      </c>
      <c r="K255">
        <f>d11B!K255</f>
        <v>326.23440705469602</v>
      </c>
      <c r="L255">
        <f>d11B!L255</f>
        <v>62.193551550057975</v>
      </c>
      <c r="M255">
        <f>d11B!M255</f>
        <v>49.029776653062015</v>
      </c>
      <c r="N255" t="b">
        <f>d11B!N255</f>
        <v>1</v>
      </c>
      <c r="O255" t="b">
        <f>d11B!O255</f>
        <v>0</v>
      </c>
      <c r="P255" t="str">
        <f>d11B!P255</f>
        <v>NA</v>
      </c>
      <c r="Q255" t="str">
        <f>d11B!Q255</f>
        <v>NA</v>
      </c>
      <c r="R255" t="b">
        <f>d11B!R255</f>
        <v>0</v>
      </c>
      <c r="S255" t="str">
        <f>d11B!S255</f>
        <v>NA</v>
      </c>
      <c r="T255" t="b">
        <f>d11B!T255</f>
        <v>1</v>
      </c>
      <c r="U255" t="b">
        <f>d11B!U255</f>
        <v>0</v>
      </c>
      <c r="V255" t="str">
        <f>d11B!V255</f>
        <v>NA</v>
      </c>
      <c r="W255" t="str">
        <f>d11B!W255</f>
        <v>NA</v>
      </c>
      <c r="X255" t="b">
        <f>d11B!X255</f>
        <v>0</v>
      </c>
      <c r="Y255" t="str">
        <f>d11B!Y255</f>
        <v>added age uncertainty based on LR04</v>
      </c>
      <c r="Z255">
        <f>d11B!Z255</f>
        <v>999</v>
      </c>
    </row>
    <row r="256" spans="1:26">
      <c r="A256" t="str">
        <f>d11B!A256</f>
        <v>boron isotopes</v>
      </c>
      <c r="B256" t="str">
        <f>d11B!B256</f>
        <v xml:space="preserve">de la Vega </v>
      </c>
      <c r="C256">
        <f>d11B!C256</f>
        <v>2020</v>
      </c>
      <c r="D256" t="str">
        <f>d11B!D256</f>
        <v>10.1038/s41598-020-67154-8</v>
      </c>
      <c r="E256">
        <f>d11B!E256</f>
        <v>3149.8</v>
      </c>
      <c r="F256">
        <f>d11B!F256</f>
        <v>15</v>
      </c>
      <c r="G256">
        <f>d11B!G256</f>
        <v>15</v>
      </c>
      <c r="H256">
        <f>d11B!H256</f>
        <v>3.1498000000000004</v>
      </c>
      <c r="I256">
        <f>d11B!I256</f>
        <v>1.4999999999999999E-2</v>
      </c>
      <c r="J256">
        <f>d11B!J256</f>
        <v>1.4999999999999999E-2</v>
      </c>
      <c r="K256">
        <f>d11B!K256</f>
        <v>285.04446739913601</v>
      </c>
      <c r="L256">
        <f>d11B!L256</f>
        <v>52.090622410166986</v>
      </c>
      <c r="M256">
        <f>d11B!M256</f>
        <v>44.458377347457002</v>
      </c>
      <c r="N256" t="b">
        <f>d11B!N256</f>
        <v>1</v>
      </c>
      <c r="O256" t="b">
        <f>d11B!O256</f>
        <v>0</v>
      </c>
      <c r="P256" t="str">
        <f>d11B!P256</f>
        <v>NA</v>
      </c>
      <c r="Q256" t="str">
        <f>d11B!Q256</f>
        <v>NA</v>
      </c>
      <c r="R256" t="b">
        <f>d11B!R256</f>
        <v>0</v>
      </c>
      <c r="S256" t="str">
        <f>d11B!S256</f>
        <v>NA</v>
      </c>
      <c r="T256" t="b">
        <f>d11B!T256</f>
        <v>1</v>
      </c>
      <c r="U256" t="b">
        <f>d11B!U256</f>
        <v>0</v>
      </c>
      <c r="V256" t="str">
        <f>d11B!V256</f>
        <v>NA</v>
      </c>
      <c r="W256" t="str">
        <f>d11B!W256</f>
        <v>NA</v>
      </c>
      <c r="X256" t="b">
        <f>d11B!X256</f>
        <v>0</v>
      </c>
      <c r="Y256" t="str">
        <f>d11B!Y256</f>
        <v>added age uncertainty based on LR04</v>
      </c>
      <c r="Z256">
        <f>d11B!Z256</f>
        <v>999</v>
      </c>
    </row>
    <row r="257" spans="1:26">
      <c r="A257" t="str">
        <f>d11B!A257</f>
        <v>boron isotopes</v>
      </c>
      <c r="B257" t="str">
        <f>d11B!B257</f>
        <v xml:space="preserve">de la Vega </v>
      </c>
      <c r="C257">
        <f>d11B!C257</f>
        <v>2020</v>
      </c>
      <c r="D257" t="str">
        <f>d11B!D257</f>
        <v>10.1038/s41598-020-67154-8</v>
      </c>
      <c r="E257">
        <f>d11B!E257</f>
        <v>3151.75</v>
      </c>
      <c r="F257">
        <f>d11B!F257</f>
        <v>15</v>
      </c>
      <c r="G257">
        <f>d11B!G257</f>
        <v>15</v>
      </c>
      <c r="H257">
        <f>d11B!H257</f>
        <v>3.1517499999999998</v>
      </c>
      <c r="I257">
        <f>d11B!I257</f>
        <v>1.4999999999999999E-2</v>
      </c>
      <c r="J257">
        <f>d11B!J257</f>
        <v>1.4999999999999999E-2</v>
      </c>
      <c r="K257">
        <f>d11B!K257</f>
        <v>377.09326040943699</v>
      </c>
      <c r="L257">
        <f>d11B!L257</f>
        <v>113.35909533075403</v>
      </c>
      <c r="M257">
        <f>d11B!M257</f>
        <v>68.58805661750398</v>
      </c>
      <c r="N257" t="b">
        <f>d11B!N257</f>
        <v>1</v>
      </c>
      <c r="O257" t="b">
        <f>d11B!O257</f>
        <v>0</v>
      </c>
      <c r="P257" t="str">
        <f>d11B!P257</f>
        <v>NA</v>
      </c>
      <c r="Q257" t="str">
        <f>d11B!Q257</f>
        <v>NA</v>
      </c>
      <c r="R257" t="b">
        <f>d11B!R257</f>
        <v>0</v>
      </c>
      <c r="S257" t="str">
        <f>d11B!S257</f>
        <v>NA</v>
      </c>
      <c r="T257" t="b">
        <f>d11B!T257</f>
        <v>1</v>
      </c>
      <c r="U257" t="b">
        <f>d11B!U257</f>
        <v>0</v>
      </c>
      <c r="V257" t="str">
        <f>d11B!V257</f>
        <v>NA</v>
      </c>
      <c r="W257" t="str">
        <f>d11B!W257</f>
        <v>NA</v>
      </c>
      <c r="X257" t="b">
        <f>d11B!X257</f>
        <v>0</v>
      </c>
      <c r="Y257" t="str">
        <f>d11B!Y257</f>
        <v>added age uncertainty based on LR04</v>
      </c>
      <c r="Z257">
        <f>d11B!Z257</f>
        <v>999</v>
      </c>
    </row>
    <row r="258" spans="1:26">
      <c r="A258" t="str">
        <f>d11B!A258</f>
        <v>boron isotopes</v>
      </c>
      <c r="B258" t="str">
        <f>d11B!B258</f>
        <v xml:space="preserve">de la Vega </v>
      </c>
      <c r="C258">
        <f>d11B!C258</f>
        <v>2020</v>
      </c>
      <c r="D258" t="str">
        <f>d11B!D258</f>
        <v>10.1038/s41598-020-67154-8</v>
      </c>
      <c r="E258">
        <f>d11B!E258</f>
        <v>3152.24</v>
      </c>
      <c r="F258">
        <f>d11B!F258</f>
        <v>15</v>
      </c>
      <c r="G258">
        <f>d11B!G258</f>
        <v>15</v>
      </c>
      <c r="H258">
        <f>d11B!H258</f>
        <v>3.1522399999999999</v>
      </c>
      <c r="I258">
        <f>d11B!I258</f>
        <v>1.4999999999999999E-2</v>
      </c>
      <c r="J258">
        <f>d11B!J258</f>
        <v>1.4999999999999999E-2</v>
      </c>
      <c r="K258">
        <f>d11B!K258</f>
        <v>351.63309093649798</v>
      </c>
      <c r="L258">
        <f>d11B!L258</f>
        <v>73.867676931488006</v>
      </c>
      <c r="M258">
        <f>d11B!M258</f>
        <v>54.612235278043954</v>
      </c>
      <c r="N258" t="b">
        <f>d11B!N258</f>
        <v>1</v>
      </c>
      <c r="O258" t="b">
        <f>d11B!O258</f>
        <v>0</v>
      </c>
      <c r="P258" t="str">
        <f>d11B!P258</f>
        <v>NA</v>
      </c>
      <c r="Q258" t="str">
        <f>d11B!Q258</f>
        <v>NA</v>
      </c>
      <c r="R258" t="b">
        <f>d11B!R258</f>
        <v>0</v>
      </c>
      <c r="S258" t="str">
        <f>d11B!S258</f>
        <v>NA</v>
      </c>
      <c r="T258" t="b">
        <f>d11B!T258</f>
        <v>1</v>
      </c>
      <c r="U258" t="b">
        <f>d11B!U258</f>
        <v>0</v>
      </c>
      <c r="V258" t="str">
        <f>d11B!V258</f>
        <v>NA</v>
      </c>
      <c r="W258" t="str">
        <f>d11B!W258</f>
        <v>NA</v>
      </c>
      <c r="X258" t="b">
        <f>d11B!X258</f>
        <v>0</v>
      </c>
      <c r="Y258" t="str">
        <f>d11B!Y258</f>
        <v>added age uncertainty based on LR04</v>
      </c>
      <c r="Z258">
        <f>d11B!Z258</f>
        <v>999</v>
      </c>
    </row>
    <row r="259" spans="1:26">
      <c r="A259" t="str">
        <f>d11B!A259</f>
        <v>boron isotopes</v>
      </c>
      <c r="B259" t="str">
        <f>d11B!B259</f>
        <v xml:space="preserve">de la Vega </v>
      </c>
      <c r="C259">
        <f>d11B!C259</f>
        <v>2020</v>
      </c>
      <c r="D259" t="str">
        <f>d11B!D259</f>
        <v>10.1038/s41598-020-67154-8</v>
      </c>
      <c r="E259">
        <f>d11B!E259</f>
        <v>3153.05</v>
      </c>
      <c r="F259">
        <f>d11B!F259</f>
        <v>15</v>
      </c>
      <c r="G259">
        <f>d11B!G259</f>
        <v>15</v>
      </c>
      <c r="H259">
        <f>d11B!H259</f>
        <v>3.1530500000000004</v>
      </c>
      <c r="I259">
        <f>d11B!I259</f>
        <v>1.4999999999999999E-2</v>
      </c>
      <c r="J259">
        <f>d11B!J259</f>
        <v>1.4999999999999999E-2</v>
      </c>
      <c r="K259">
        <f>d11B!K259</f>
        <v>331.483156144139</v>
      </c>
      <c r="L259">
        <f>d11B!L259</f>
        <v>73.36361919175198</v>
      </c>
      <c r="M259">
        <f>d11B!M259</f>
        <v>51.247706314021002</v>
      </c>
      <c r="N259" t="b">
        <f>d11B!N259</f>
        <v>1</v>
      </c>
      <c r="O259" t="b">
        <f>d11B!O259</f>
        <v>0</v>
      </c>
      <c r="P259" t="str">
        <f>d11B!P259</f>
        <v>NA</v>
      </c>
      <c r="Q259" t="str">
        <f>d11B!Q259</f>
        <v>NA</v>
      </c>
      <c r="R259" t="b">
        <f>d11B!R259</f>
        <v>0</v>
      </c>
      <c r="S259" t="str">
        <f>d11B!S259</f>
        <v>NA</v>
      </c>
      <c r="T259" t="b">
        <f>d11B!T259</f>
        <v>1</v>
      </c>
      <c r="U259" t="b">
        <f>d11B!U259</f>
        <v>0</v>
      </c>
      <c r="V259" t="str">
        <f>d11B!V259</f>
        <v>NA</v>
      </c>
      <c r="W259" t="str">
        <f>d11B!W259</f>
        <v>NA</v>
      </c>
      <c r="X259" t="b">
        <f>d11B!X259</f>
        <v>0</v>
      </c>
      <c r="Y259" t="str">
        <f>d11B!Y259</f>
        <v>added age uncertainty based on LR04</v>
      </c>
      <c r="Z259">
        <f>d11B!Z259</f>
        <v>999</v>
      </c>
    </row>
    <row r="260" spans="1:26">
      <c r="A260" t="str">
        <f>d11B!A260</f>
        <v>boron isotopes</v>
      </c>
      <c r="B260" t="str">
        <f>d11B!B260</f>
        <v xml:space="preserve">de la Vega </v>
      </c>
      <c r="C260">
        <f>d11B!C260</f>
        <v>2020</v>
      </c>
      <c r="D260" t="str">
        <f>d11B!D260</f>
        <v>10.1038/s41598-020-67154-8</v>
      </c>
      <c r="E260">
        <f>d11B!E260</f>
        <v>3154.35</v>
      </c>
      <c r="F260">
        <f>d11B!F260</f>
        <v>15</v>
      </c>
      <c r="G260">
        <f>d11B!G260</f>
        <v>15</v>
      </c>
      <c r="H260">
        <f>d11B!H260</f>
        <v>3.15435</v>
      </c>
      <c r="I260">
        <f>d11B!I260</f>
        <v>1.4999999999999999E-2</v>
      </c>
      <c r="J260">
        <f>d11B!J260</f>
        <v>1.4999999999999999E-2</v>
      </c>
      <c r="K260">
        <f>d11B!K260</f>
        <v>331.95147861337199</v>
      </c>
      <c r="L260">
        <f>d11B!L260</f>
        <v>58.024866599150982</v>
      </c>
      <c r="M260">
        <f>d11B!M260</f>
        <v>48.066659908039014</v>
      </c>
      <c r="N260" t="b">
        <f>d11B!N260</f>
        <v>1</v>
      </c>
      <c r="O260" t="b">
        <f>d11B!O260</f>
        <v>0</v>
      </c>
      <c r="P260" t="str">
        <f>d11B!P260</f>
        <v>NA</v>
      </c>
      <c r="Q260" t="str">
        <f>d11B!Q260</f>
        <v>NA</v>
      </c>
      <c r="R260" t="b">
        <f>d11B!R260</f>
        <v>0</v>
      </c>
      <c r="S260" t="str">
        <f>d11B!S260</f>
        <v>NA</v>
      </c>
      <c r="T260" t="b">
        <f>d11B!T260</f>
        <v>1</v>
      </c>
      <c r="U260" t="b">
        <f>d11B!U260</f>
        <v>0</v>
      </c>
      <c r="V260" t="str">
        <f>d11B!V260</f>
        <v>NA</v>
      </c>
      <c r="W260" t="str">
        <f>d11B!W260</f>
        <v>NA</v>
      </c>
      <c r="X260" t="b">
        <f>d11B!X260</f>
        <v>0</v>
      </c>
      <c r="Y260" t="str">
        <f>d11B!Y260</f>
        <v>added age uncertainty based on LR04</v>
      </c>
      <c r="Z260">
        <f>d11B!Z260</f>
        <v>999</v>
      </c>
    </row>
    <row r="261" spans="1:26">
      <c r="A261" t="str">
        <f>d11B!A261</f>
        <v>boron isotopes</v>
      </c>
      <c r="B261" t="str">
        <f>d11B!B261</f>
        <v xml:space="preserve">de la Vega </v>
      </c>
      <c r="C261">
        <f>d11B!C261</f>
        <v>2020</v>
      </c>
      <c r="D261" t="str">
        <f>d11B!D261</f>
        <v>10.1038/s41598-020-67154-8</v>
      </c>
      <c r="E261">
        <f>d11B!E261</f>
        <v>3155.33</v>
      </c>
      <c r="F261">
        <f>d11B!F261</f>
        <v>15</v>
      </c>
      <c r="G261">
        <f>d11B!G261</f>
        <v>15</v>
      </c>
      <c r="H261">
        <f>d11B!H261</f>
        <v>3.1553299999999997</v>
      </c>
      <c r="I261">
        <f>d11B!I261</f>
        <v>1.4999999999999999E-2</v>
      </c>
      <c r="J261">
        <f>d11B!J261</f>
        <v>1.4999999999999999E-2</v>
      </c>
      <c r="K261">
        <f>d11B!K261</f>
        <v>318.31387164225401</v>
      </c>
      <c r="L261">
        <f>d11B!L261</f>
        <v>56.442113317726012</v>
      </c>
      <c r="M261">
        <f>d11B!M261</f>
        <v>47.985061268654988</v>
      </c>
      <c r="N261" t="b">
        <f>d11B!N261</f>
        <v>1</v>
      </c>
      <c r="O261" t="b">
        <f>d11B!O261</f>
        <v>0</v>
      </c>
      <c r="P261" t="str">
        <f>d11B!P261</f>
        <v>NA</v>
      </c>
      <c r="Q261" t="str">
        <f>d11B!Q261</f>
        <v>NA</v>
      </c>
      <c r="R261" t="b">
        <f>d11B!R261</f>
        <v>0</v>
      </c>
      <c r="S261" t="str">
        <f>d11B!S261</f>
        <v>NA</v>
      </c>
      <c r="T261" t="b">
        <f>d11B!T261</f>
        <v>1</v>
      </c>
      <c r="U261" t="b">
        <f>d11B!U261</f>
        <v>0</v>
      </c>
      <c r="V261" t="str">
        <f>d11B!V261</f>
        <v>NA</v>
      </c>
      <c r="W261" t="str">
        <f>d11B!W261</f>
        <v>NA</v>
      </c>
      <c r="X261" t="b">
        <f>d11B!X261</f>
        <v>0</v>
      </c>
      <c r="Y261" t="str">
        <f>d11B!Y261</f>
        <v>added age uncertainty based on LR04</v>
      </c>
      <c r="Z261">
        <f>d11B!Z261</f>
        <v>999</v>
      </c>
    </row>
    <row r="262" spans="1:26">
      <c r="A262" t="str">
        <f>d11B!A262</f>
        <v>boron isotopes</v>
      </c>
      <c r="B262" t="str">
        <f>d11B!B262</f>
        <v xml:space="preserve">de la Vega </v>
      </c>
      <c r="C262">
        <f>d11B!C262</f>
        <v>2020</v>
      </c>
      <c r="D262" t="str">
        <f>d11B!D262</f>
        <v>10.1038/s41598-020-67154-8</v>
      </c>
      <c r="E262">
        <f>d11B!E262</f>
        <v>3156.8</v>
      </c>
      <c r="F262">
        <f>d11B!F262</f>
        <v>15</v>
      </c>
      <c r="G262">
        <f>d11B!G262</f>
        <v>15</v>
      </c>
      <c r="H262">
        <f>d11B!H262</f>
        <v>3.1568000000000001</v>
      </c>
      <c r="I262">
        <f>d11B!I262</f>
        <v>1.4999999999999999E-2</v>
      </c>
      <c r="J262">
        <f>d11B!J262</f>
        <v>1.4999999999999999E-2</v>
      </c>
      <c r="K262">
        <f>d11B!K262</f>
        <v>458.652713280299</v>
      </c>
      <c r="L262">
        <f>d11B!L262</f>
        <v>100.88655055138605</v>
      </c>
      <c r="M262">
        <f>d11B!M262</f>
        <v>71.905236145138986</v>
      </c>
      <c r="N262" t="b">
        <f>d11B!N262</f>
        <v>1</v>
      </c>
      <c r="O262" t="b">
        <f>d11B!O262</f>
        <v>0</v>
      </c>
      <c r="P262" t="str">
        <f>d11B!P262</f>
        <v>NA</v>
      </c>
      <c r="Q262" t="str">
        <f>d11B!Q262</f>
        <v>NA</v>
      </c>
      <c r="R262" t="b">
        <f>d11B!R262</f>
        <v>0</v>
      </c>
      <c r="S262" t="str">
        <f>d11B!S262</f>
        <v>NA</v>
      </c>
      <c r="T262" t="b">
        <f>d11B!T262</f>
        <v>1</v>
      </c>
      <c r="U262" t="b">
        <f>d11B!U262</f>
        <v>0</v>
      </c>
      <c r="V262" t="str">
        <f>d11B!V262</f>
        <v>NA</v>
      </c>
      <c r="W262" t="str">
        <f>d11B!W262</f>
        <v>NA</v>
      </c>
      <c r="X262" t="b">
        <f>d11B!X262</f>
        <v>0</v>
      </c>
      <c r="Y262" t="str">
        <f>d11B!Y262</f>
        <v>added age uncertainty based on LR04</v>
      </c>
      <c r="Z262">
        <f>d11B!Z262</f>
        <v>999</v>
      </c>
    </row>
    <row r="263" spans="1:26">
      <c r="A263" t="str">
        <f>d11B!A263</f>
        <v>boron isotopes</v>
      </c>
      <c r="B263" t="str">
        <f>d11B!B263</f>
        <v xml:space="preserve">de la Vega </v>
      </c>
      <c r="C263">
        <f>d11B!C263</f>
        <v>2020</v>
      </c>
      <c r="D263" t="str">
        <f>d11B!D263</f>
        <v>10.1038/s41598-020-67154-8</v>
      </c>
      <c r="E263">
        <f>d11B!E263</f>
        <v>3158.75</v>
      </c>
      <c r="F263">
        <f>d11B!F263</f>
        <v>15</v>
      </c>
      <c r="G263">
        <f>d11B!G263</f>
        <v>15</v>
      </c>
      <c r="H263">
        <f>d11B!H263</f>
        <v>3.1587499999999999</v>
      </c>
      <c r="I263">
        <f>d11B!I263</f>
        <v>1.4999999999999999E-2</v>
      </c>
      <c r="J263">
        <f>d11B!J263</f>
        <v>1.4999999999999999E-2</v>
      </c>
      <c r="K263">
        <f>d11B!K263</f>
        <v>324.008556639929</v>
      </c>
      <c r="L263">
        <f>d11B!L263</f>
        <v>61.63926076184498</v>
      </c>
      <c r="M263">
        <f>d11B!M263</f>
        <v>44.602704296002003</v>
      </c>
      <c r="N263" t="b">
        <f>d11B!N263</f>
        <v>1</v>
      </c>
      <c r="O263" t="b">
        <f>d11B!O263</f>
        <v>0</v>
      </c>
      <c r="P263" t="str">
        <f>d11B!P263</f>
        <v>NA</v>
      </c>
      <c r="Q263" t="str">
        <f>d11B!Q263</f>
        <v>NA</v>
      </c>
      <c r="R263" t="b">
        <f>d11B!R263</f>
        <v>0</v>
      </c>
      <c r="S263" t="str">
        <f>d11B!S263</f>
        <v>NA</v>
      </c>
      <c r="T263" t="b">
        <f>d11B!T263</f>
        <v>1</v>
      </c>
      <c r="U263" t="b">
        <f>d11B!U263</f>
        <v>0</v>
      </c>
      <c r="V263" t="str">
        <f>d11B!V263</f>
        <v>NA</v>
      </c>
      <c r="W263" t="str">
        <f>d11B!W263</f>
        <v>NA</v>
      </c>
      <c r="X263" t="b">
        <f>d11B!X263</f>
        <v>0</v>
      </c>
      <c r="Y263" t="str">
        <f>d11B!Y263</f>
        <v>added age uncertainty based on LR04</v>
      </c>
      <c r="Z263">
        <f>d11B!Z263</f>
        <v>999</v>
      </c>
    </row>
    <row r="264" spans="1:26">
      <c r="A264" t="str">
        <f>d11B!A264</f>
        <v>boron isotopes</v>
      </c>
      <c r="B264" t="str">
        <f>d11B!B264</f>
        <v xml:space="preserve">de la Vega </v>
      </c>
      <c r="C264">
        <f>d11B!C264</f>
        <v>2020</v>
      </c>
      <c r="D264" t="str">
        <f>d11B!D264</f>
        <v>10.1038/s41598-020-67154-8</v>
      </c>
      <c r="E264">
        <f>d11B!E264</f>
        <v>3160.05</v>
      </c>
      <c r="F264">
        <f>d11B!F264</f>
        <v>15</v>
      </c>
      <c r="G264">
        <f>d11B!G264</f>
        <v>15</v>
      </c>
      <c r="H264">
        <f>d11B!H264</f>
        <v>3.16005</v>
      </c>
      <c r="I264">
        <f>d11B!I264</f>
        <v>1.4999999999999999E-2</v>
      </c>
      <c r="J264">
        <f>d11B!J264</f>
        <v>1.4999999999999999E-2</v>
      </c>
      <c r="K264">
        <f>d11B!K264</f>
        <v>327.25404023300803</v>
      </c>
      <c r="L264">
        <f>d11B!L264</f>
        <v>66.555712395202988</v>
      </c>
      <c r="M264">
        <f>d11B!M264</f>
        <v>52.017827352561028</v>
      </c>
      <c r="N264" t="b">
        <f>d11B!N264</f>
        <v>1</v>
      </c>
      <c r="O264" t="b">
        <f>d11B!O264</f>
        <v>0</v>
      </c>
      <c r="P264" t="str">
        <f>d11B!P264</f>
        <v>NA</v>
      </c>
      <c r="Q264" t="str">
        <f>d11B!Q264</f>
        <v>NA</v>
      </c>
      <c r="R264" t="b">
        <f>d11B!R264</f>
        <v>0</v>
      </c>
      <c r="S264" t="str">
        <f>d11B!S264</f>
        <v>NA</v>
      </c>
      <c r="T264" t="b">
        <f>d11B!T264</f>
        <v>1</v>
      </c>
      <c r="U264" t="b">
        <f>d11B!U264</f>
        <v>0</v>
      </c>
      <c r="V264" t="str">
        <f>d11B!V264</f>
        <v>NA</v>
      </c>
      <c r="W264" t="str">
        <f>d11B!W264</f>
        <v>NA</v>
      </c>
      <c r="X264" t="b">
        <f>d11B!X264</f>
        <v>0</v>
      </c>
      <c r="Y264" t="str">
        <f>d11B!Y264</f>
        <v>added age uncertainty based on LR04</v>
      </c>
      <c r="Z264">
        <f>d11B!Z264</f>
        <v>999</v>
      </c>
    </row>
    <row r="265" spans="1:26">
      <c r="A265" t="str">
        <f>d11B!A265</f>
        <v>boron isotopes</v>
      </c>
      <c r="B265" t="str">
        <f>d11B!B265</f>
        <v xml:space="preserve">de la Vega </v>
      </c>
      <c r="C265">
        <f>d11B!C265</f>
        <v>2020</v>
      </c>
      <c r="D265" t="str">
        <f>d11B!D265</f>
        <v>10.1038/s41598-020-67154-8</v>
      </c>
      <c r="E265">
        <f>d11B!E265</f>
        <v>3160.38</v>
      </c>
      <c r="F265">
        <f>d11B!F265</f>
        <v>15</v>
      </c>
      <c r="G265">
        <f>d11B!G265</f>
        <v>15</v>
      </c>
      <c r="H265">
        <f>d11B!H265</f>
        <v>3.16038</v>
      </c>
      <c r="I265">
        <f>d11B!I265</f>
        <v>1.4999999999999999E-2</v>
      </c>
      <c r="J265">
        <f>d11B!J265</f>
        <v>1.4999999999999999E-2</v>
      </c>
      <c r="K265">
        <f>d11B!K265</f>
        <v>434.92591528149501</v>
      </c>
      <c r="L265">
        <f>d11B!L265</f>
        <v>77.041960233251984</v>
      </c>
      <c r="M265">
        <f>d11B!M265</f>
        <v>64.716625168511996</v>
      </c>
      <c r="N265" t="b">
        <f>d11B!N265</f>
        <v>1</v>
      </c>
      <c r="O265" t="b">
        <f>d11B!O265</f>
        <v>0</v>
      </c>
      <c r="P265" t="str">
        <f>d11B!P265</f>
        <v>NA</v>
      </c>
      <c r="Q265" t="str">
        <f>d11B!Q265</f>
        <v>NA</v>
      </c>
      <c r="R265" t="b">
        <f>d11B!R265</f>
        <v>0</v>
      </c>
      <c r="S265" t="str">
        <f>d11B!S265</f>
        <v>NA</v>
      </c>
      <c r="T265" t="b">
        <f>d11B!T265</f>
        <v>1</v>
      </c>
      <c r="U265" t="b">
        <f>d11B!U265</f>
        <v>0</v>
      </c>
      <c r="V265" t="str">
        <f>d11B!V265</f>
        <v>NA</v>
      </c>
      <c r="W265" t="str">
        <f>d11B!W265</f>
        <v>NA</v>
      </c>
      <c r="X265" t="b">
        <f>d11B!X265</f>
        <v>0</v>
      </c>
      <c r="Y265" t="str">
        <f>d11B!Y265</f>
        <v>added age uncertainty based on LR04</v>
      </c>
      <c r="Z265">
        <f>d11B!Z265</f>
        <v>999</v>
      </c>
    </row>
    <row r="266" spans="1:26">
      <c r="A266" t="str">
        <f>d11B!A266</f>
        <v>boron isotopes</v>
      </c>
      <c r="B266" t="str">
        <f>d11B!B266</f>
        <v xml:space="preserve">de la Vega </v>
      </c>
      <c r="C266">
        <f>d11B!C266</f>
        <v>2020</v>
      </c>
      <c r="D266" t="str">
        <f>d11B!D266</f>
        <v>10.1038/s41598-020-67154-8</v>
      </c>
      <c r="E266">
        <f>d11B!E266</f>
        <v>3161.92</v>
      </c>
      <c r="F266">
        <f>d11B!F266</f>
        <v>15</v>
      </c>
      <c r="G266">
        <f>d11B!G266</f>
        <v>15</v>
      </c>
      <c r="H266">
        <f>d11B!H266</f>
        <v>3.1619200000000003</v>
      </c>
      <c r="I266">
        <f>d11B!I266</f>
        <v>1.4999999999999999E-2</v>
      </c>
      <c r="J266">
        <f>d11B!J266</f>
        <v>1.4999999999999999E-2</v>
      </c>
      <c r="K266">
        <f>d11B!K266</f>
        <v>403.70065415199002</v>
      </c>
      <c r="L266">
        <f>d11B!L266</f>
        <v>87.349978094916992</v>
      </c>
      <c r="M266">
        <f>d11B!M266</f>
        <v>65.406394322883045</v>
      </c>
      <c r="N266" t="b">
        <f>d11B!N266</f>
        <v>1</v>
      </c>
      <c r="O266" t="b">
        <f>d11B!O266</f>
        <v>0</v>
      </c>
      <c r="P266" t="str">
        <f>d11B!P266</f>
        <v>NA</v>
      </c>
      <c r="Q266" t="str">
        <f>d11B!Q266</f>
        <v>NA</v>
      </c>
      <c r="R266" t="b">
        <f>d11B!R266</f>
        <v>0</v>
      </c>
      <c r="S266" t="str">
        <f>d11B!S266</f>
        <v>NA</v>
      </c>
      <c r="T266" t="b">
        <f>d11B!T266</f>
        <v>1</v>
      </c>
      <c r="U266" t="b">
        <f>d11B!U266</f>
        <v>0</v>
      </c>
      <c r="V266" t="str">
        <f>d11B!V266</f>
        <v>NA</v>
      </c>
      <c r="W266" t="str">
        <f>d11B!W266</f>
        <v>NA</v>
      </c>
      <c r="X266" t="b">
        <f>d11B!X266</f>
        <v>0</v>
      </c>
      <c r="Y266" t="str">
        <f>d11B!Y266</f>
        <v>added age uncertainty based on LR04</v>
      </c>
      <c r="Z266">
        <f>d11B!Z266</f>
        <v>999</v>
      </c>
    </row>
    <row r="267" spans="1:26">
      <c r="A267" t="str">
        <f>d11B!A267</f>
        <v>boron isotopes</v>
      </c>
      <c r="B267" t="str">
        <f>d11B!B267</f>
        <v xml:space="preserve">de la Vega </v>
      </c>
      <c r="C267">
        <f>d11B!C267</f>
        <v>2020</v>
      </c>
      <c r="D267" t="str">
        <f>d11B!D267</f>
        <v>10.1038/s41598-020-67154-8</v>
      </c>
      <c r="E267">
        <f>d11B!E267</f>
        <v>3163.14</v>
      </c>
      <c r="F267">
        <f>d11B!F267</f>
        <v>15</v>
      </c>
      <c r="G267">
        <f>d11B!G267</f>
        <v>15</v>
      </c>
      <c r="H267">
        <f>d11B!H267</f>
        <v>3.1631399999999998</v>
      </c>
      <c r="I267">
        <f>d11B!I267</f>
        <v>1.4999999999999999E-2</v>
      </c>
      <c r="J267">
        <f>d11B!J267</f>
        <v>1.4999999999999999E-2</v>
      </c>
      <c r="K267">
        <f>d11B!K267</f>
        <v>360.57806609672002</v>
      </c>
      <c r="L267">
        <f>d11B!L267</f>
        <v>66.298114610263951</v>
      </c>
      <c r="M267">
        <f>d11B!M267</f>
        <v>57.175761315158013</v>
      </c>
      <c r="N267" t="b">
        <f>d11B!N267</f>
        <v>1</v>
      </c>
      <c r="O267" t="b">
        <f>d11B!O267</f>
        <v>0</v>
      </c>
      <c r="P267" t="str">
        <f>d11B!P267</f>
        <v>NA</v>
      </c>
      <c r="Q267" t="str">
        <f>d11B!Q267</f>
        <v>NA</v>
      </c>
      <c r="R267" t="b">
        <f>d11B!R267</f>
        <v>0</v>
      </c>
      <c r="S267" t="str">
        <f>d11B!S267</f>
        <v>NA</v>
      </c>
      <c r="T267" t="b">
        <f>d11B!T267</f>
        <v>1</v>
      </c>
      <c r="U267" t="b">
        <f>d11B!U267</f>
        <v>0</v>
      </c>
      <c r="V267" t="str">
        <f>d11B!V267</f>
        <v>NA</v>
      </c>
      <c r="W267" t="str">
        <f>d11B!W267</f>
        <v>NA</v>
      </c>
      <c r="X267" t="b">
        <f>d11B!X267</f>
        <v>0</v>
      </c>
      <c r="Y267" t="str">
        <f>d11B!Y267</f>
        <v>added age uncertainty based on LR04</v>
      </c>
      <c r="Z267">
        <f>d11B!Z267</f>
        <v>999</v>
      </c>
    </row>
    <row r="268" spans="1:26">
      <c r="A268" t="str">
        <f>d11B!A268</f>
        <v>boron isotopes</v>
      </c>
      <c r="B268" t="str">
        <f>d11B!B268</f>
        <v xml:space="preserve">de la Vega </v>
      </c>
      <c r="C268">
        <f>d11B!C268</f>
        <v>2020</v>
      </c>
      <c r="D268" t="str">
        <f>d11B!D268</f>
        <v>10.1038/s41598-020-67154-8</v>
      </c>
      <c r="E268">
        <f>d11B!E268</f>
        <v>3176.65</v>
      </c>
      <c r="F268">
        <f>d11B!F268</f>
        <v>15</v>
      </c>
      <c r="G268">
        <f>d11B!G268</f>
        <v>15</v>
      </c>
      <c r="H268">
        <f>d11B!H268</f>
        <v>3.17665</v>
      </c>
      <c r="I268">
        <f>d11B!I268</f>
        <v>1.4999999999999999E-2</v>
      </c>
      <c r="J268">
        <f>d11B!J268</f>
        <v>1.4999999999999999E-2</v>
      </c>
      <c r="K268">
        <f>d11B!K268</f>
        <v>369.44614182265798</v>
      </c>
      <c r="L268">
        <f>d11B!L268</f>
        <v>64.003234864825004</v>
      </c>
      <c r="M268">
        <f>d11B!M268</f>
        <v>52.516173773797959</v>
      </c>
      <c r="N268" t="b">
        <f>d11B!N268</f>
        <v>1</v>
      </c>
      <c r="O268" t="b">
        <f>d11B!O268</f>
        <v>0</v>
      </c>
      <c r="P268" t="str">
        <f>d11B!P268</f>
        <v>NA</v>
      </c>
      <c r="Q268" t="str">
        <f>d11B!Q268</f>
        <v>NA</v>
      </c>
      <c r="R268" t="b">
        <f>d11B!R268</f>
        <v>0</v>
      </c>
      <c r="S268" t="str">
        <f>d11B!S268</f>
        <v>NA</v>
      </c>
      <c r="T268" t="b">
        <f>d11B!T268</f>
        <v>1</v>
      </c>
      <c r="U268" t="b">
        <f>d11B!U268</f>
        <v>0</v>
      </c>
      <c r="V268" t="str">
        <f>d11B!V268</f>
        <v>NA</v>
      </c>
      <c r="W268" t="str">
        <f>d11B!W268</f>
        <v>NA</v>
      </c>
      <c r="X268" t="b">
        <f>d11B!X268</f>
        <v>0</v>
      </c>
      <c r="Y268" t="str">
        <f>d11B!Y268</f>
        <v>added age uncertainty based on LR04</v>
      </c>
      <c r="Z268">
        <f>d11B!Z268</f>
        <v>999</v>
      </c>
    </row>
    <row r="269" spans="1:26">
      <c r="A269" t="str">
        <f>d11B!A269</f>
        <v>boron isotopes</v>
      </c>
      <c r="B269" t="str">
        <f>d11B!B269</f>
        <v xml:space="preserve">de la Vega </v>
      </c>
      <c r="C269">
        <f>d11B!C269</f>
        <v>2020</v>
      </c>
      <c r="D269" t="str">
        <f>d11B!D269</f>
        <v>10.1038/s41598-020-67154-8</v>
      </c>
      <c r="E269">
        <f>d11B!E269</f>
        <v>3180.88</v>
      </c>
      <c r="F269">
        <f>d11B!F269</f>
        <v>15</v>
      </c>
      <c r="G269">
        <f>d11B!G269</f>
        <v>15</v>
      </c>
      <c r="H269">
        <f>d11B!H269</f>
        <v>3.1808800000000002</v>
      </c>
      <c r="I269">
        <f>d11B!I269</f>
        <v>1.4999999999999999E-2</v>
      </c>
      <c r="J269">
        <f>d11B!J269</f>
        <v>1.4999999999999999E-2</v>
      </c>
      <c r="K269">
        <f>d11B!K269</f>
        <v>282.72014880853101</v>
      </c>
      <c r="L269">
        <f>d11B!L269</f>
        <v>51.349172641737994</v>
      </c>
      <c r="M269">
        <f>d11B!M269</f>
        <v>41.478015452492002</v>
      </c>
      <c r="N269" t="b">
        <f>d11B!N269</f>
        <v>1</v>
      </c>
      <c r="O269" t="b">
        <f>d11B!O269</f>
        <v>0</v>
      </c>
      <c r="P269" t="str">
        <f>d11B!P269</f>
        <v>NA</v>
      </c>
      <c r="Q269" t="str">
        <f>d11B!Q269</f>
        <v>NA</v>
      </c>
      <c r="R269" t="b">
        <f>d11B!R269</f>
        <v>0</v>
      </c>
      <c r="S269" t="str">
        <f>d11B!S269</f>
        <v>NA</v>
      </c>
      <c r="T269" t="b">
        <f>d11B!T269</f>
        <v>1</v>
      </c>
      <c r="U269" t="b">
        <f>d11B!U269</f>
        <v>0</v>
      </c>
      <c r="V269" t="str">
        <f>d11B!V269</f>
        <v>NA</v>
      </c>
      <c r="W269" t="str">
        <f>d11B!W269</f>
        <v>NA</v>
      </c>
      <c r="X269" t="b">
        <f>d11B!X269</f>
        <v>0</v>
      </c>
      <c r="Y269" t="str">
        <f>d11B!Y269</f>
        <v>added age uncertainty based on LR04</v>
      </c>
      <c r="Z269">
        <f>d11B!Z269</f>
        <v>999</v>
      </c>
    </row>
    <row r="270" spans="1:26">
      <c r="A270" t="str">
        <f>d11B!A270</f>
        <v>boron isotopes</v>
      </c>
      <c r="B270" t="str">
        <f>d11B!B270</f>
        <v xml:space="preserve">de la Vega </v>
      </c>
      <c r="C270">
        <f>d11B!C270</f>
        <v>2020</v>
      </c>
      <c r="D270" t="str">
        <f>d11B!D270</f>
        <v>10.1038/s41598-020-67154-8</v>
      </c>
      <c r="E270">
        <f>d11B!E270</f>
        <v>3181.53</v>
      </c>
      <c r="F270">
        <f>d11B!F270</f>
        <v>15</v>
      </c>
      <c r="G270">
        <f>d11B!G270</f>
        <v>15</v>
      </c>
      <c r="H270">
        <f>d11B!H270</f>
        <v>3.1815300000000004</v>
      </c>
      <c r="I270">
        <f>d11B!I270</f>
        <v>1.4999999999999999E-2</v>
      </c>
      <c r="J270">
        <f>d11B!J270</f>
        <v>1.4999999999999999E-2</v>
      </c>
      <c r="K270">
        <f>d11B!K270</f>
        <v>309.25151380607502</v>
      </c>
      <c r="L270">
        <f>d11B!L270</f>
        <v>60.292999725060952</v>
      </c>
      <c r="M270">
        <f>d11B!M270</f>
        <v>47.350547827501032</v>
      </c>
      <c r="N270" t="b">
        <f>d11B!N270</f>
        <v>1</v>
      </c>
      <c r="O270" t="b">
        <f>d11B!O270</f>
        <v>0</v>
      </c>
      <c r="P270" t="str">
        <f>d11B!P270</f>
        <v>NA</v>
      </c>
      <c r="Q270" t="str">
        <f>d11B!Q270</f>
        <v>NA</v>
      </c>
      <c r="R270" t="b">
        <f>d11B!R270</f>
        <v>0</v>
      </c>
      <c r="S270" t="str">
        <f>d11B!S270</f>
        <v>NA</v>
      </c>
      <c r="T270" t="b">
        <f>d11B!T270</f>
        <v>1</v>
      </c>
      <c r="U270" t="b">
        <f>d11B!U270</f>
        <v>0</v>
      </c>
      <c r="V270" t="str">
        <f>d11B!V270</f>
        <v>NA</v>
      </c>
      <c r="W270" t="str">
        <f>d11B!W270</f>
        <v>NA</v>
      </c>
      <c r="X270" t="b">
        <f>d11B!X270</f>
        <v>0</v>
      </c>
      <c r="Y270" t="str">
        <f>d11B!Y270</f>
        <v>added age uncertainty based on LR04</v>
      </c>
      <c r="Z270">
        <f>d11B!Z270</f>
        <v>999</v>
      </c>
    </row>
    <row r="271" spans="1:26">
      <c r="A271" t="str">
        <f>d11B!A271</f>
        <v>boron isotopes</v>
      </c>
      <c r="B271" t="str">
        <f>d11B!B271</f>
        <v xml:space="preserve">de la Vega </v>
      </c>
      <c r="C271">
        <f>d11B!C271</f>
        <v>2020</v>
      </c>
      <c r="D271" t="str">
        <f>d11B!D271</f>
        <v>10.1038/s41598-020-67154-8</v>
      </c>
      <c r="E271">
        <f>d11B!E271</f>
        <v>3184.78</v>
      </c>
      <c r="F271">
        <f>d11B!F271</f>
        <v>15</v>
      </c>
      <c r="G271">
        <f>d11B!G271</f>
        <v>15</v>
      </c>
      <c r="H271">
        <f>d11B!H271</f>
        <v>3.1847800000000004</v>
      </c>
      <c r="I271">
        <f>d11B!I271</f>
        <v>1.4999999999999999E-2</v>
      </c>
      <c r="J271">
        <f>d11B!J271</f>
        <v>1.4999999999999999E-2</v>
      </c>
      <c r="K271">
        <f>d11B!K271</f>
        <v>324.96135637869702</v>
      </c>
      <c r="L271">
        <f>d11B!L271</f>
        <v>58.884028288671971</v>
      </c>
      <c r="M271">
        <f>d11B!M271</f>
        <v>48.895049330218001</v>
      </c>
      <c r="N271" t="b">
        <f>d11B!N271</f>
        <v>1</v>
      </c>
      <c r="O271" t="b">
        <f>d11B!O271</f>
        <v>0</v>
      </c>
      <c r="P271" t="str">
        <f>d11B!P271</f>
        <v>NA</v>
      </c>
      <c r="Q271" t="str">
        <f>d11B!Q271</f>
        <v>NA</v>
      </c>
      <c r="R271" t="b">
        <f>d11B!R271</f>
        <v>0</v>
      </c>
      <c r="S271" t="str">
        <f>d11B!S271</f>
        <v>NA</v>
      </c>
      <c r="T271" t="b">
        <f>d11B!T271</f>
        <v>1</v>
      </c>
      <c r="U271" t="b">
        <f>d11B!U271</f>
        <v>0</v>
      </c>
      <c r="V271" t="str">
        <f>d11B!V271</f>
        <v>NA</v>
      </c>
      <c r="W271" t="str">
        <f>d11B!W271</f>
        <v>NA</v>
      </c>
      <c r="X271" t="b">
        <f>d11B!X271</f>
        <v>0</v>
      </c>
      <c r="Y271" t="str">
        <f>d11B!Y271</f>
        <v>added age uncertainty based on LR04</v>
      </c>
      <c r="Z271">
        <f>d11B!Z271</f>
        <v>999</v>
      </c>
    </row>
    <row r="272" spans="1:26">
      <c r="A272" t="str">
        <f>d11B!A272</f>
        <v>boron isotopes</v>
      </c>
      <c r="B272" t="str">
        <f>d11B!B272</f>
        <v xml:space="preserve">de la Vega </v>
      </c>
      <c r="C272">
        <f>d11B!C272</f>
        <v>2020</v>
      </c>
      <c r="D272" t="str">
        <f>d11B!D272</f>
        <v>10.1038/s41598-020-67154-8</v>
      </c>
      <c r="E272">
        <f>d11B!E272</f>
        <v>3185.27</v>
      </c>
      <c r="F272">
        <f>d11B!F272</f>
        <v>15</v>
      </c>
      <c r="G272">
        <f>d11B!G272</f>
        <v>15</v>
      </c>
      <c r="H272">
        <f>d11B!H272</f>
        <v>3.18527</v>
      </c>
      <c r="I272">
        <f>d11B!I272</f>
        <v>1.4999999999999999E-2</v>
      </c>
      <c r="J272">
        <f>d11B!J272</f>
        <v>1.4999999999999999E-2</v>
      </c>
      <c r="K272">
        <f>d11B!K272</f>
        <v>335.65420194435001</v>
      </c>
      <c r="L272">
        <f>d11B!L272</f>
        <v>70.077471459543972</v>
      </c>
      <c r="M272">
        <f>d11B!M272</f>
        <v>46.953044822666016</v>
      </c>
      <c r="N272" t="b">
        <f>d11B!N272</f>
        <v>1</v>
      </c>
      <c r="O272" t="b">
        <f>d11B!O272</f>
        <v>0</v>
      </c>
      <c r="P272" t="str">
        <f>d11B!P272</f>
        <v>NA</v>
      </c>
      <c r="Q272" t="str">
        <f>d11B!Q272</f>
        <v>NA</v>
      </c>
      <c r="R272" t="b">
        <f>d11B!R272</f>
        <v>0</v>
      </c>
      <c r="S272" t="str">
        <f>d11B!S272</f>
        <v>NA</v>
      </c>
      <c r="T272" t="b">
        <f>d11B!T272</f>
        <v>1</v>
      </c>
      <c r="U272" t="b">
        <f>d11B!U272</f>
        <v>0</v>
      </c>
      <c r="V272" t="str">
        <f>d11B!V272</f>
        <v>NA</v>
      </c>
      <c r="W272" t="str">
        <f>d11B!W272</f>
        <v>NA</v>
      </c>
      <c r="X272" t="b">
        <f>d11B!X272</f>
        <v>0</v>
      </c>
      <c r="Y272" t="str">
        <f>d11B!Y272</f>
        <v>added age uncertainty based on LR04</v>
      </c>
      <c r="Z272">
        <f>d11B!Z272</f>
        <v>999</v>
      </c>
    </row>
    <row r="273" spans="1:26">
      <c r="A273" t="str">
        <f>d11B!A273</f>
        <v>boron isotopes</v>
      </c>
      <c r="B273" t="str">
        <f>d11B!B273</f>
        <v xml:space="preserve">de la Vega </v>
      </c>
      <c r="C273">
        <f>d11B!C273</f>
        <v>2020</v>
      </c>
      <c r="D273" t="str">
        <f>d11B!D273</f>
        <v>10.1038/s41598-020-67154-8</v>
      </c>
      <c r="E273">
        <f>d11B!E273</f>
        <v>3186.41</v>
      </c>
      <c r="F273">
        <f>d11B!F273</f>
        <v>15</v>
      </c>
      <c r="G273">
        <f>d11B!G273</f>
        <v>15</v>
      </c>
      <c r="H273">
        <f>d11B!H273</f>
        <v>3.18641</v>
      </c>
      <c r="I273">
        <f>d11B!I273</f>
        <v>1.4999999999999999E-2</v>
      </c>
      <c r="J273">
        <f>d11B!J273</f>
        <v>1.4999999999999999E-2</v>
      </c>
      <c r="K273">
        <f>d11B!K273</f>
        <v>470.59140102843799</v>
      </c>
      <c r="L273">
        <f>d11B!L273</f>
        <v>138.92618837138605</v>
      </c>
      <c r="M273">
        <f>d11B!M273</f>
        <v>76.632028307166991</v>
      </c>
      <c r="N273" t="b">
        <f>d11B!N273</f>
        <v>1</v>
      </c>
      <c r="O273" t="b">
        <f>d11B!O273</f>
        <v>0</v>
      </c>
      <c r="P273" t="str">
        <f>d11B!P273</f>
        <v>NA</v>
      </c>
      <c r="Q273" t="str">
        <f>d11B!Q273</f>
        <v>NA</v>
      </c>
      <c r="R273" t="b">
        <f>d11B!R273</f>
        <v>0</v>
      </c>
      <c r="S273" t="str">
        <f>d11B!S273</f>
        <v>NA</v>
      </c>
      <c r="T273" t="b">
        <f>d11B!T273</f>
        <v>1</v>
      </c>
      <c r="U273" t="b">
        <f>d11B!U273</f>
        <v>0</v>
      </c>
      <c r="V273" t="str">
        <f>d11B!V273</f>
        <v>NA</v>
      </c>
      <c r="W273" t="str">
        <f>d11B!W273</f>
        <v>NA</v>
      </c>
      <c r="X273" t="b">
        <f>d11B!X273</f>
        <v>0</v>
      </c>
      <c r="Y273" t="str">
        <f>d11B!Y273</f>
        <v>added age uncertainty based on LR04</v>
      </c>
      <c r="Z273">
        <f>d11B!Z273</f>
        <v>999</v>
      </c>
    </row>
    <row r="274" spans="1:26">
      <c r="A274" t="str">
        <f>d11B!A274</f>
        <v>boron isotopes</v>
      </c>
      <c r="B274" t="str">
        <f>d11B!B274</f>
        <v xml:space="preserve">de la Vega </v>
      </c>
      <c r="C274">
        <f>d11B!C274</f>
        <v>2020</v>
      </c>
      <c r="D274" t="str">
        <f>d11B!D274</f>
        <v>10.1038/s41598-020-67154-8</v>
      </c>
      <c r="E274">
        <f>d11B!E274</f>
        <v>3190.83</v>
      </c>
      <c r="F274">
        <f>d11B!F274</f>
        <v>15</v>
      </c>
      <c r="G274">
        <f>d11B!G274</f>
        <v>15</v>
      </c>
      <c r="H274">
        <f>d11B!H274</f>
        <v>3.1908300000000001</v>
      </c>
      <c r="I274">
        <f>d11B!I274</f>
        <v>1.4999999999999999E-2</v>
      </c>
      <c r="J274">
        <f>d11B!J274</f>
        <v>1.4999999999999999E-2</v>
      </c>
      <c r="K274">
        <f>d11B!K274</f>
        <v>396.78064583962498</v>
      </c>
      <c r="L274">
        <f>d11B!L274</f>
        <v>87.829531966377999</v>
      </c>
      <c r="M274">
        <f>d11B!M274</f>
        <v>74.696970188815953</v>
      </c>
      <c r="N274" t="b">
        <f>d11B!N274</f>
        <v>1</v>
      </c>
      <c r="O274" t="b">
        <f>d11B!O274</f>
        <v>0</v>
      </c>
      <c r="P274" t="str">
        <f>d11B!P274</f>
        <v>NA</v>
      </c>
      <c r="Q274" t="str">
        <f>d11B!Q274</f>
        <v>NA</v>
      </c>
      <c r="R274" t="b">
        <f>d11B!R274</f>
        <v>0</v>
      </c>
      <c r="S274" t="str">
        <f>d11B!S274</f>
        <v>NA</v>
      </c>
      <c r="T274" t="b">
        <f>d11B!T274</f>
        <v>1</v>
      </c>
      <c r="U274" t="b">
        <f>d11B!U274</f>
        <v>0</v>
      </c>
      <c r="V274" t="str">
        <f>d11B!V274</f>
        <v>NA</v>
      </c>
      <c r="W274" t="str">
        <f>d11B!W274</f>
        <v>NA</v>
      </c>
      <c r="X274" t="b">
        <f>d11B!X274</f>
        <v>0</v>
      </c>
      <c r="Y274" t="str">
        <f>d11B!Y274</f>
        <v>added age uncertainty based on LR04</v>
      </c>
      <c r="Z274">
        <f>d11B!Z274</f>
        <v>999</v>
      </c>
    </row>
    <row r="275" spans="1:26">
      <c r="A275" t="str">
        <f>d11B!A275</f>
        <v>boron isotopes</v>
      </c>
      <c r="B275" t="str">
        <f>d11B!B275</f>
        <v xml:space="preserve">de la Vega </v>
      </c>
      <c r="C275">
        <f>d11B!C275</f>
        <v>2020</v>
      </c>
      <c r="D275" t="str">
        <f>d11B!D275</f>
        <v>10.1038/s41598-020-67154-8</v>
      </c>
      <c r="E275">
        <f>d11B!E275</f>
        <v>3192.03</v>
      </c>
      <c r="F275">
        <f>d11B!F275</f>
        <v>15</v>
      </c>
      <c r="G275">
        <f>d11B!G275</f>
        <v>15</v>
      </c>
      <c r="H275">
        <f>d11B!H275</f>
        <v>3.1920300000000004</v>
      </c>
      <c r="I275">
        <f>d11B!I275</f>
        <v>1.4999999999999999E-2</v>
      </c>
      <c r="J275">
        <f>d11B!J275</f>
        <v>1.4999999999999999E-2</v>
      </c>
      <c r="K275">
        <f>d11B!K275</f>
        <v>317.90836297657302</v>
      </c>
      <c r="L275">
        <f>d11B!L275</f>
        <v>62.175605091872001</v>
      </c>
      <c r="M275">
        <f>d11B!M275</f>
        <v>46.033620174584996</v>
      </c>
      <c r="N275" t="b">
        <f>d11B!N275</f>
        <v>1</v>
      </c>
      <c r="O275" t="b">
        <f>d11B!O275</f>
        <v>0</v>
      </c>
      <c r="P275" t="str">
        <f>d11B!P275</f>
        <v>NA</v>
      </c>
      <c r="Q275" t="str">
        <f>d11B!Q275</f>
        <v>NA</v>
      </c>
      <c r="R275" t="b">
        <f>d11B!R275</f>
        <v>0</v>
      </c>
      <c r="S275" t="str">
        <f>d11B!S275</f>
        <v>NA</v>
      </c>
      <c r="T275" t="b">
        <f>d11B!T275</f>
        <v>1</v>
      </c>
      <c r="U275" t="b">
        <f>d11B!U275</f>
        <v>0</v>
      </c>
      <c r="V275" t="str">
        <f>d11B!V275</f>
        <v>NA</v>
      </c>
      <c r="W275" t="str">
        <f>d11B!W275</f>
        <v>NA</v>
      </c>
      <c r="X275" t="b">
        <f>d11B!X275</f>
        <v>0</v>
      </c>
      <c r="Y275" t="str">
        <f>d11B!Y275</f>
        <v>added age uncertainty based on LR04</v>
      </c>
      <c r="Z275">
        <f>d11B!Z275</f>
        <v>999</v>
      </c>
    </row>
    <row r="276" spans="1:26">
      <c r="A276" t="str">
        <f>d11B!A276</f>
        <v>boron isotopes</v>
      </c>
      <c r="B276" t="str">
        <f>d11B!B276</f>
        <v xml:space="preserve">de la Vega </v>
      </c>
      <c r="C276">
        <f>d11B!C276</f>
        <v>2020</v>
      </c>
      <c r="D276" t="str">
        <f>d11B!D276</f>
        <v>10.1038/s41598-020-67154-8</v>
      </c>
      <c r="E276">
        <f>d11B!E276</f>
        <v>3195.95</v>
      </c>
      <c r="F276">
        <f>d11B!F276</f>
        <v>15</v>
      </c>
      <c r="G276">
        <f>d11B!G276</f>
        <v>15</v>
      </c>
      <c r="H276">
        <f>d11B!H276</f>
        <v>3.1959499999999998</v>
      </c>
      <c r="I276">
        <f>d11B!I276</f>
        <v>1.4999999999999999E-2</v>
      </c>
      <c r="J276">
        <f>d11B!J276</f>
        <v>1.4999999999999999E-2</v>
      </c>
      <c r="K276">
        <f>d11B!K276</f>
        <v>432.02086081845601</v>
      </c>
      <c r="L276">
        <f>d11B!L276</f>
        <v>94.883182034453</v>
      </c>
      <c r="M276">
        <f>d11B!M276</f>
        <v>70.977527962077033</v>
      </c>
      <c r="N276" t="b">
        <f>d11B!N276</f>
        <v>1</v>
      </c>
      <c r="O276" t="b">
        <f>d11B!O276</f>
        <v>0</v>
      </c>
      <c r="P276" t="str">
        <f>d11B!P276</f>
        <v>NA</v>
      </c>
      <c r="Q276" t="str">
        <f>d11B!Q276</f>
        <v>NA</v>
      </c>
      <c r="R276" t="b">
        <f>d11B!R276</f>
        <v>0</v>
      </c>
      <c r="S276" t="str">
        <f>d11B!S276</f>
        <v>NA</v>
      </c>
      <c r="T276" t="b">
        <f>d11B!T276</f>
        <v>1</v>
      </c>
      <c r="U276" t="b">
        <f>d11B!U276</f>
        <v>0</v>
      </c>
      <c r="V276" t="str">
        <f>d11B!V276</f>
        <v>NA</v>
      </c>
      <c r="W276" t="str">
        <f>d11B!W276</f>
        <v>NA</v>
      </c>
      <c r="X276" t="b">
        <f>d11B!X276</f>
        <v>0</v>
      </c>
      <c r="Y276" t="str">
        <f>d11B!Y276</f>
        <v>added age uncertainty based on LR04</v>
      </c>
      <c r="Z276">
        <f>d11B!Z276</f>
        <v>999</v>
      </c>
    </row>
    <row r="277" spans="1:26">
      <c r="A277" t="str">
        <f>d11B!A277</f>
        <v>boron isotopes</v>
      </c>
      <c r="B277" t="str">
        <f>d11B!B277</f>
        <v xml:space="preserve">de la Vega </v>
      </c>
      <c r="C277">
        <f>d11B!C277</f>
        <v>2020</v>
      </c>
      <c r="D277" t="str">
        <f>d11B!D277</f>
        <v>10.1038/s41598-020-67154-8</v>
      </c>
      <c r="E277">
        <f>d11B!E277</f>
        <v>3202.88</v>
      </c>
      <c r="F277">
        <f>d11B!F277</f>
        <v>15</v>
      </c>
      <c r="G277">
        <f>d11B!G277</f>
        <v>15</v>
      </c>
      <c r="H277">
        <f>d11B!H277</f>
        <v>3.2028799999999999</v>
      </c>
      <c r="I277">
        <f>d11B!I277</f>
        <v>1.4999999999999999E-2</v>
      </c>
      <c r="J277">
        <f>d11B!J277</f>
        <v>1.4999999999999999E-2</v>
      </c>
      <c r="K277">
        <f>d11B!K277</f>
        <v>349.99768976897502</v>
      </c>
      <c r="L277">
        <f>d11B!L277</f>
        <v>60.696733924099988</v>
      </c>
      <c r="M277">
        <f>d11B!M277</f>
        <v>54.513417612920023</v>
      </c>
      <c r="N277" t="b">
        <f>d11B!N277</f>
        <v>1</v>
      </c>
      <c r="O277" t="b">
        <f>d11B!O277</f>
        <v>0</v>
      </c>
      <c r="P277" t="str">
        <f>d11B!P277</f>
        <v>NA</v>
      </c>
      <c r="Q277" t="str">
        <f>d11B!Q277</f>
        <v>NA</v>
      </c>
      <c r="R277" t="b">
        <f>d11B!R277</f>
        <v>0</v>
      </c>
      <c r="S277" t="str">
        <f>d11B!S277</f>
        <v>NA</v>
      </c>
      <c r="T277" t="b">
        <f>d11B!T277</f>
        <v>1</v>
      </c>
      <c r="U277" t="b">
        <f>d11B!U277</f>
        <v>0</v>
      </c>
      <c r="V277" t="str">
        <f>d11B!V277</f>
        <v>NA</v>
      </c>
      <c r="W277" t="str">
        <f>d11B!W277</f>
        <v>NA</v>
      </c>
      <c r="X277" t="b">
        <f>d11B!X277</f>
        <v>0</v>
      </c>
      <c r="Y277" t="str">
        <f>d11B!Y277</f>
        <v>added age uncertainty based on LR04</v>
      </c>
      <c r="Z277">
        <f>d11B!Z277</f>
        <v>999</v>
      </c>
    </row>
    <row r="278" spans="1:26">
      <c r="A278" t="str">
        <f>d11B!A278</f>
        <v>boron isotopes</v>
      </c>
      <c r="B278" t="str">
        <f>d11B!B278</f>
        <v xml:space="preserve">de la Vega </v>
      </c>
      <c r="C278">
        <f>d11B!C278</f>
        <v>2020</v>
      </c>
      <c r="D278" t="str">
        <f>d11B!D278</f>
        <v>10.1038/s41598-020-67154-8</v>
      </c>
      <c r="E278">
        <f>d11B!E278</f>
        <v>3204.69</v>
      </c>
      <c r="F278">
        <f>d11B!F278</f>
        <v>15</v>
      </c>
      <c r="G278">
        <f>d11B!G278</f>
        <v>15</v>
      </c>
      <c r="H278">
        <f>d11B!H278</f>
        <v>3.2046900000000003</v>
      </c>
      <c r="I278">
        <f>d11B!I278</f>
        <v>1.4999999999999999E-2</v>
      </c>
      <c r="J278">
        <f>d11B!J278</f>
        <v>1.4999999999999999E-2</v>
      </c>
      <c r="K278">
        <f>d11B!K278</f>
        <v>362.43045027423699</v>
      </c>
      <c r="L278">
        <f>d11B!L278</f>
        <v>68.442791697785026</v>
      </c>
      <c r="M278">
        <f>d11B!M278</f>
        <v>51.533648449864017</v>
      </c>
      <c r="N278" t="b">
        <f>d11B!N278</f>
        <v>1</v>
      </c>
      <c r="O278" t="b">
        <f>d11B!O278</f>
        <v>0</v>
      </c>
      <c r="P278" t="str">
        <f>d11B!P278</f>
        <v>NA</v>
      </c>
      <c r="Q278" t="str">
        <f>d11B!Q278</f>
        <v>NA</v>
      </c>
      <c r="R278" t="b">
        <f>d11B!R278</f>
        <v>0</v>
      </c>
      <c r="S278" t="str">
        <f>d11B!S278</f>
        <v>NA</v>
      </c>
      <c r="T278" t="b">
        <f>d11B!T278</f>
        <v>1</v>
      </c>
      <c r="U278" t="b">
        <f>d11B!U278</f>
        <v>0</v>
      </c>
      <c r="V278" t="str">
        <f>d11B!V278</f>
        <v>NA</v>
      </c>
      <c r="W278" t="str">
        <f>d11B!W278</f>
        <v>NA</v>
      </c>
      <c r="X278" t="b">
        <f>d11B!X278</f>
        <v>0</v>
      </c>
      <c r="Y278" t="str">
        <f>d11B!Y278</f>
        <v>added age uncertainty based on LR04</v>
      </c>
      <c r="Z278">
        <f>d11B!Z278</f>
        <v>999</v>
      </c>
    </row>
    <row r="279" spans="1:26">
      <c r="A279" t="str">
        <f>d11B!A279</f>
        <v>boron isotopes</v>
      </c>
      <c r="B279" t="str">
        <f>d11B!B279</f>
        <v xml:space="preserve">de la Vega </v>
      </c>
      <c r="C279">
        <f>d11B!C279</f>
        <v>2020</v>
      </c>
      <c r="D279" t="str">
        <f>d11B!D279</f>
        <v>10.1038/s41598-020-67154-8</v>
      </c>
      <c r="E279">
        <f>d11B!E279</f>
        <v>3205.3</v>
      </c>
      <c r="F279">
        <f>d11B!F279</f>
        <v>15</v>
      </c>
      <c r="G279">
        <f>d11B!G279</f>
        <v>15</v>
      </c>
      <c r="H279">
        <f>d11B!H279</f>
        <v>3.2053000000000003</v>
      </c>
      <c r="I279">
        <f>d11B!I279</f>
        <v>1.4999999999999999E-2</v>
      </c>
      <c r="J279">
        <f>d11B!J279</f>
        <v>1.4999999999999999E-2</v>
      </c>
      <c r="K279">
        <f>d11B!K279</f>
        <v>426.95145233190499</v>
      </c>
      <c r="L279">
        <f>d11B!L279</f>
        <v>116.07662501266407</v>
      </c>
      <c r="M279">
        <f>d11B!M279</f>
        <v>74.665367623547979</v>
      </c>
      <c r="N279" t="b">
        <f>d11B!N279</f>
        <v>1</v>
      </c>
      <c r="O279" t="b">
        <f>d11B!O279</f>
        <v>0</v>
      </c>
      <c r="P279" t="str">
        <f>d11B!P279</f>
        <v>NA</v>
      </c>
      <c r="Q279" t="str">
        <f>d11B!Q279</f>
        <v>NA</v>
      </c>
      <c r="R279" t="b">
        <f>d11B!R279</f>
        <v>0</v>
      </c>
      <c r="S279" t="str">
        <f>d11B!S279</f>
        <v>NA</v>
      </c>
      <c r="T279" t="b">
        <f>d11B!T279</f>
        <v>1</v>
      </c>
      <c r="U279" t="b">
        <f>d11B!U279</f>
        <v>0</v>
      </c>
      <c r="V279" t="str">
        <f>d11B!V279</f>
        <v>NA</v>
      </c>
      <c r="W279" t="str">
        <f>d11B!W279</f>
        <v>NA</v>
      </c>
      <c r="X279" t="b">
        <f>d11B!X279</f>
        <v>0</v>
      </c>
      <c r="Y279" t="str">
        <f>d11B!Y279</f>
        <v>added age uncertainty based on LR04</v>
      </c>
      <c r="Z279">
        <f>d11B!Z279</f>
        <v>999</v>
      </c>
    </row>
    <row r="280" spans="1:26">
      <c r="A280" t="str">
        <f>d11B!A280</f>
        <v>boron isotopes</v>
      </c>
      <c r="B280" t="str">
        <f>d11B!B280</f>
        <v xml:space="preserve">de la Vega </v>
      </c>
      <c r="C280">
        <f>d11B!C280</f>
        <v>2020</v>
      </c>
      <c r="D280" t="str">
        <f>d11B!D280</f>
        <v>10.1038/s41598-020-67154-8</v>
      </c>
      <c r="E280">
        <f>d11B!E280</f>
        <v>3208.31</v>
      </c>
      <c r="F280">
        <f>d11B!F280</f>
        <v>15</v>
      </c>
      <c r="G280">
        <f>d11B!G280</f>
        <v>15</v>
      </c>
      <c r="H280">
        <f>d11B!H280</f>
        <v>3.20831</v>
      </c>
      <c r="I280">
        <f>d11B!I280</f>
        <v>1.4999999999999999E-2</v>
      </c>
      <c r="J280">
        <f>d11B!J280</f>
        <v>1.4999999999999999E-2</v>
      </c>
      <c r="K280">
        <f>d11B!K280</f>
        <v>361.09184456200398</v>
      </c>
      <c r="L280">
        <f>d11B!L280</f>
        <v>86.685745179819037</v>
      </c>
      <c r="M280">
        <f>d11B!M280</f>
        <v>55.292960830146967</v>
      </c>
      <c r="N280" t="b">
        <f>d11B!N280</f>
        <v>1</v>
      </c>
      <c r="O280" t="b">
        <f>d11B!O280</f>
        <v>0</v>
      </c>
      <c r="P280" t="str">
        <f>d11B!P280</f>
        <v>NA</v>
      </c>
      <c r="Q280" t="str">
        <f>d11B!Q280</f>
        <v>NA</v>
      </c>
      <c r="R280" t="b">
        <f>d11B!R280</f>
        <v>0</v>
      </c>
      <c r="S280" t="str">
        <f>d11B!S280</f>
        <v>NA</v>
      </c>
      <c r="T280" t="b">
        <f>d11B!T280</f>
        <v>1</v>
      </c>
      <c r="U280" t="b">
        <f>d11B!U280</f>
        <v>0</v>
      </c>
      <c r="V280" t="str">
        <f>d11B!V280</f>
        <v>NA</v>
      </c>
      <c r="W280" t="str">
        <f>d11B!W280</f>
        <v>NA</v>
      </c>
      <c r="X280" t="b">
        <f>d11B!X280</f>
        <v>0</v>
      </c>
      <c r="Y280" t="str">
        <f>d11B!Y280</f>
        <v>added age uncertainty based on LR04</v>
      </c>
      <c r="Z280">
        <f>d11B!Z280</f>
        <v>999</v>
      </c>
    </row>
    <row r="281" spans="1:26">
      <c r="A281" t="str">
        <f>d11B!A281</f>
        <v>boron isotopes</v>
      </c>
      <c r="B281" t="str">
        <f>d11B!B281</f>
        <v xml:space="preserve">de la Vega </v>
      </c>
      <c r="C281">
        <f>d11B!C281</f>
        <v>2020</v>
      </c>
      <c r="D281" t="str">
        <f>d11B!D281</f>
        <v>10.1038/s41598-020-67154-8</v>
      </c>
      <c r="E281">
        <f>d11B!E281</f>
        <v>3211.02</v>
      </c>
      <c r="F281">
        <f>d11B!F281</f>
        <v>15</v>
      </c>
      <c r="G281">
        <f>d11B!G281</f>
        <v>15</v>
      </c>
      <c r="H281">
        <f>d11B!H281</f>
        <v>3.21102</v>
      </c>
      <c r="I281">
        <f>d11B!I281</f>
        <v>1.4999999999999999E-2</v>
      </c>
      <c r="J281">
        <f>d11B!J281</f>
        <v>1.4999999999999999E-2</v>
      </c>
      <c r="K281">
        <f>d11B!K281</f>
        <v>392.39190371200101</v>
      </c>
      <c r="L281">
        <f>d11B!L281</f>
        <v>91.526324331984995</v>
      </c>
      <c r="M281">
        <f>d11B!M281</f>
        <v>71.652977152768983</v>
      </c>
      <c r="N281" t="b">
        <f>d11B!N281</f>
        <v>1</v>
      </c>
      <c r="O281" t="b">
        <f>d11B!O281</f>
        <v>0</v>
      </c>
      <c r="P281" t="str">
        <f>d11B!P281</f>
        <v>NA</v>
      </c>
      <c r="Q281" t="str">
        <f>d11B!Q281</f>
        <v>NA</v>
      </c>
      <c r="R281" t="b">
        <f>d11B!R281</f>
        <v>0</v>
      </c>
      <c r="S281" t="str">
        <f>d11B!S281</f>
        <v>NA</v>
      </c>
      <c r="T281" t="b">
        <f>d11B!T281</f>
        <v>1</v>
      </c>
      <c r="U281" t="b">
        <f>d11B!U281</f>
        <v>0</v>
      </c>
      <c r="V281" t="str">
        <f>d11B!V281</f>
        <v>NA</v>
      </c>
      <c r="W281" t="str">
        <f>d11B!W281</f>
        <v>NA</v>
      </c>
      <c r="X281" t="b">
        <f>d11B!X281</f>
        <v>0</v>
      </c>
      <c r="Y281" t="str">
        <f>d11B!Y281</f>
        <v>added age uncertainty based on LR04</v>
      </c>
      <c r="Z281">
        <f>d11B!Z281</f>
        <v>999</v>
      </c>
    </row>
    <row r="282" spans="1:26">
      <c r="A282" t="str">
        <f>d11B!A282</f>
        <v>boron isotopes</v>
      </c>
      <c r="B282" t="str">
        <f>d11B!B282</f>
        <v xml:space="preserve">de la Vega </v>
      </c>
      <c r="C282">
        <f>d11B!C282</f>
        <v>2020</v>
      </c>
      <c r="D282" t="str">
        <f>d11B!D282</f>
        <v>10.1038/s41598-020-67154-8</v>
      </c>
      <c r="E282">
        <f>d11B!E282</f>
        <v>3216.14</v>
      </c>
      <c r="F282">
        <f>d11B!F282</f>
        <v>15</v>
      </c>
      <c r="G282">
        <f>d11B!G282</f>
        <v>15</v>
      </c>
      <c r="H282">
        <f>d11B!H282</f>
        <v>3.2161399999999998</v>
      </c>
      <c r="I282">
        <f>d11B!I282</f>
        <v>1.4999999999999999E-2</v>
      </c>
      <c r="J282">
        <f>d11B!J282</f>
        <v>1.4999999999999999E-2</v>
      </c>
      <c r="K282">
        <f>d11B!K282</f>
        <v>350.62234419414</v>
      </c>
      <c r="L282">
        <f>d11B!L282</f>
        <v>79.417208285061008</v>
      </c>
      <c r="M282">
        <f>d11B!M282</f>
        <v>54.363831363271004</v>
      </c>
      <c r="N282" t="b">
        <f>d11B!N282</f>
        <v>1</v>
      </c>
      <c r="O282" t="b">
        <f>d11B!O282</f>
        <v>0</v>
      </c>
      <c r="P282" t="str">
        <f>d11B!P282</f>
        <v>NA</v>
      </c>
      <c r="Q282" t="str">
        <f>d11B!Q282</f>
        <v>NA</v>
      </c>
      <c r="R282" t="b">
        <f>d11B!R282</f>
        <v>0</v>
      </c>
      <c r="S282" t="str">
        <f>d11B!S282</f>
        <v>NA</v>
      </c>
      <c r="T282" t="b">
        <f>d11B!T282</f>
        <v>1</v>
      </c>
      <c r="U282" t="b">
        <f>d11B!U282</f>
        <v>0</v>
      </c>
      <c r="V282" t="str">
        <f>d11B!V282</f>
        <v>NA</v>
      </c>
      <c r="W282" t="str">
        <f>d11B!W282</f>
        <v>NA</v>
      </c>
      <c r="X282" t="b">
        <f>d11B!X282</f>
        <v>0</v>
      </c>
      <c r="Y282" t="str">
        <f>d11B!Y282</f>
        <v>added age uncertainty based on LR04</v>
      </c>
      <c r="Z282">
        <f>d11B!Z282</f>
        <v>999</v>
      </c>
    </row>
    <row r="283" spans="1:26">
      <c r="A283" t="str">
        <f>d11B!A283</f>
        <v>boron isotopes</v>
      </c>
      <c r="B283" t="str">
        <f>d11B!B283</f>
        <v xml:space="preserve">de la Vega </v>
      </c>
      <c r="C283">
        <f>d11B!C283</f>
        <v>2020</v>
      </c>
      <c r="D283" t="str">
        <f>d11B!D283</f>
        <v>10.1038/s41598-020-67154-8</v>
      </c>
      <c r="E283">
        <f>d11B!E283</f>
        <v>3217.95</v>
      </c>
      <c r="F283">
        <f>d11B!F283</f>
        <v>15</v>
      </c>
      <c r="G283">
        <f>d11B!G283</f>
        <v>15</v>
      </c>
      <c r="H283">
        <f>d11B!H283</f>
        <v>3.2179499999999996</v>
      </c>
      <c r="I283">
        <f>d11B!I283</f>
        <v>1.4999999999999999E-2</v>
      </c>
      <c r="J283">
        <f>d11B!J283</f>
        <v>1.4999999999999999E-2</v>
      </c>
      <c r="K283">
        <f>d11B!K283</f>
        <v>398.28020539339002</v>
      </c>
      <c r="L283">
        <f>d11B!L283</f>
        <v>99.999691367068976</v>
      </c>
      <c r="M283">
        <f>d11B!M283</f>
        <v>63.748795421706006</v>
      </c>
      <c r="N283" t="b">
        <f>d11B!N283</f>
        <v>1</v>
      </c>
      <c r="O283" t="b">
        <f>d11B!O283</f>
        <v>0</v>
      </c>
      <c r="P283" t="str">
        <f>d11B!P283</f>
        <v>NA</v>
      </c>
      <c r="Q283" t="str">
        <f>d11B!Q283</f>
        <v>NA</v>
      </c>
      <c r="R283" t="b">
        <f>d11B!R283</f>
        <v>0</v>
      </c>
      <c r="S283" t="str">
        <f>d11B!S283</f>
        <v>NA</v>
      </c>
      <c r="T283" t="b">
        <f>d11B!T283</f>
        <v>1</v>
      </c>
      <c r="U283" t="b">
        <f>d11B!U283</f>
        <v>0</v>
      </c>
      <c r="V283" t="str">
        <f>d11B!V283</f>
        <v>NA</v>
      </c>
      <c r="W283" t="str">
        <f>d11B!W283</f>
        <v>NA</v>
      </c>
      <c r="X283" t="b">
        <f>d11B!X283</f>
        <v>0</v>
      </c>
      <c r="Y283" t="str">
        <f>d11B!Y283</f>
        <v>added age uncertainty based on LR04</v>
      </c>
      <c r="Z283">
        <f>d11B!Z283</f>
        <v>999</v>
      </c>
    </row>
    <row r="284" spans="1:26">
      <c r="A284" t="str">
        <f>d11B!A284</f>
        <v>boron isotopes</v>
      </c>
      <c r="B284" t="str">
        <f>d11B!B284</f>
        <v xml:space="preserve">de la Vega </v>
      </c>
      <c r="C284">
        <f>d11B!C284</f>
        <v>2020</v>
      </c>
      <c r="D284" t="str">
        <f>d11B!D284</f>
        <v>10.1038/s41598-020-67154-8</v>
      </c>
      <c r="E284">
        <f>d11B!E284</f>
        <v>3220.06</v>
      </c>
      <c r="F284">
        <f>d11B!F284</f>
        <v>15</v>
      </c>
      <c r="G284">
        <f>d11B!G284</f>
        <v>15</v>
      </c>
      <c r="H284">
        <f>d11B!H284</f>
        <v>3.2200600000000001</v>
      </c>
      <c r="I284">
        <f>d11B!I284</f>
        <v>1.4999999999999999E-2</v>
      </c>
      <c r="J284">
        <f>d11B!J284</f>
        <v>1.4999999999999999E-2</v>
      </c>
      <c r="K284">
        <f>d11B!K284</f>
        <v>382.43296854563903</v>
      </c>
      <c r="L284">
        <f>d11B!L284</f>
        <v>103.06512237890098</v>
      </c>
      <c r="M284">
        <f>d11B!M284</f>
        <v>62.284440583382036</v>
      </c>
      <c r="N284" t="b">
        <f>d11B!N284</f>
        <v>1</v>
      </c>
      <c r="O284" t="b">
        <f>d11B!O284</f>
        <v>0</v>
      </c>
      <c r="P284" t="str">
        <f>d11B!P284</f>
        <v>NA</v>
      </c>
      <c r="Q284" t="str">
        <f>d11B!Q284</f>
        <v>NA</v>
      </c>
      <c r="R284" t="b">
        <f>d11B!R284</f>
        <v>0</v>
      </c>
      <c r="S284" t="str">
        <f>d11B!S284</f>
        <v>NA</v>
      </c>
      <c r="T284" t="b">
        <f>d11B!T284</f>
        <v>1</v>
      </c>
      <c r="U284" t="b">
        <f>d11B!U284</f>
        <v>0</v>
      </c>
      <c r="V284" t="str">
        <f>d11B!V284</f>
        <v>NA</v>
      </c>
      <c r="W284" t="str">
        <f>d11B!W284</f>
        <v>NA</v>
      </c>
      <c r="X284" t="b">
        <f>d11B!X284</f>
        <v>0</v>
      </c>
      <c r="Y284" t="str">
        <f>d11B!Y284</f>
        <v>added age uncertainty based on LR04</v>
      </c>
      <c r="Z284">
        <f>d11B!Z284</f>
        <v>999</v>
      </c>
    </row>
    <row r="285" spans="1:26">
      <c r="A285" t="str">
        <f>d11B!A285</f>
        <v>boron isotopes</v>
      </c>
      <c r="B285" t="str">
        <f>d11B!B285</f>
        <v xml:space="preserve">de la Vega </v>
      </c>
      <c r="C285">
        <f>d11B!C285</f>
        <v>2020</v>
      </c>
      <c r="D285" t="str">
        <f>d11B!D285</f>
        <v>10.1038/s41598-020-67154-8</v>
      </c>
      <c r="E285">
        <f>d11B!E285</f>
        <v>3220.67</v>
      </c>
      <c r="F285">
        <f>d11B!F285</f>
        <v>15</v>
      </c>
      <c r="G285">
        <f>d11B!G285</f>
        <v>15</v>
      </c>
      <c r="H285">
        <f>d11B!H285</f>
        <v>3.2206700000000001</v>
      </c>
      <c r="I285">
        <f>d11B!I285</f>
        <v>1.4999999999999999E-2</v>
      </c>
      <c r="J285">
        <f>d11B!J285</f>
        <v>1.4999999999999999E-2</v>
      </c>
      <c r="K285">
        <f>d11B!K285</f>
        <v>345.222602003438</v>
      </c>
      <c r="L285">
        <f>d11B!L285</f>
        <v>60.903698292825993</v>
      </c>
      <c r="M285">
        <f>d11B!M285</f>
        <v>53.203111143023989</v>
      </c>
      <c r="N285" t="b">
        <f>d11B!N285</f>
        <v>1</v>
      </c>
      <c r="O285" t="b">
        <f>d11B!O285</f>
        <v>0</v>
      </c>
      <c r="P285" t="str">
        <f>d11B!P285</f>
        <v>NA</v>
      </c>
      <c r="Q285" t="str">
        <f>d11B!Q285</f>
        <v>NA</v>
      </c>
      <c r="R285" t="b">
        <f>d11B!R285</f>
        <v>0</v>
      </c>
      <c r="S285" t="str">
        <f>d11B!S285</f>
        <v>NA</v>
      </c>
      <c r="T285" t="b">
        <f>d11B!T285</f>
        <v>1</v>
      </c>
      <c r="U285" t="b">
        <f>d11B!U285</f>
        <v>0</v>
      </c>
      <c r="V285" t="str">
        <f>d11B!V285</f>
        <v>NA</v>
      </c>
      <c r="W285" t="str">
        <f>d11B!W285</f>
        <v>NA</v>
      </c>
      <c r="X285" t="b">
        <f>d11B!X285</f>
        <v>0</v>
      </c>
      <c r="Y285" t="str">
        <f>d11B!Y285</f>
        <v>added age uncertainty based on LR04</v>
      </c>
      <c r="Z285">
        <f>d11B!Z285</f>
        <v>999</v>
      </c>
    </row>
    <row r="286" spans="1:26">
      <c r="A286" t="str">
        <f>d11B!A286</f>
        <v>boron isotopes</v>
      </c>
      <c r="B286" t="str">
        <f>d11B!B286</f>
        <v xml:space="preserve">de la Vega </v>
      </c>
      <c r="C286">
        <f>d11B!C286</f>
        <v>2020</v>
      </c>
      <c r="D286" t="str">
        <f>d11B!D286</f>
        <v>10.1038/s41598-020-67154-8</v>
      </c>
      <c r="E286">
        <f>d11B!E286</f>
        <v>3223.08</v>
      </c>
      <c r="F286">
        <f>d11B!F286</f>
        <v>15</v>
      </c>
      <c r="G286">
        <f>d11B!G286</f>
        <v>15</v>
      </c>
      <c r="H286">
        <f>d11B!H286</f>
        <v>3.2230799999999999</v>
      </c>
      <c r="I286">
        <f>d11B!I286</f>
        <v>1.4999999999999999E-2</v>
      </c>
      <c r="J286">
        <f>d11B!J286</f>
        <v>1.4999999999999999E-2</v>
      </c>
      <c r="K286">
        <f>d11B!K286</f>
        <v>307.786766116953</v>
      </c>
      <c r="L286">
        <f>d11B!L286</f>
        <v>57.230926133056016</v>
      </c>
      <c r="M286">
        <f>d11B!M286</f>
        <v>42.013146078252021</v>
      </c>
      <c r="N286" t="b">
        <f>d11B!N286</f>
        <v>1</v>
      </c>
      <c r="O286" t="b">
        <f>d11B!O286</f>
        <v>0</v>
      </c>
      <c r="P286" t="str">
        <f>d11B!P286</f>
        <v>NA</v>
      </c>
      <c r="Q286" t="str">
        <f>d11B!Q286</f>
        <v>NA</v>
      </c>
      <c r="R286" t="b">
        <f>d11B!R286</f>
        <v>0</v>
      </c>
      <c r="S286" t="str">
        <f>d11B!S286</f>
        <v>NA</v>
      </c>
      <c r="T286" t="b">
        <f>d11B!T286</f>
        <v>1</v>
      </c>
      <c r="U286" t="b">
        <f>d11B!U286</f>
        <v>0</v>
      </c>
      <c r="V286" t="str">
        <f>d11B!V286</f>
        <v>NA</v>
      </c>
      <c r="W286" t="str">
        <f>d11B!W286</f>
        <v>NA</v>
      </c>
      <c r="X286" t="b">
        <f>d11B!X286</f>
        <v>0</v>
      </c>
      <c r="Y286" t="str">
        <f>d11B!Y286</f>
        <v>added age uncertainty based on LR04</v>
      </c>
      <c r="Z286">
        <f>d11B!Z286</f>
        <v>999</v>
      </c>
    </row>
    <row r="287" spans="1:26">
      <c r="A287" t="str">
        <f>d11B!A287</f>
        <v>boron isotopes</v>
      </c>
      <c r="B287" t="str">
        <f>d11B!B287</f>
        <v xml:space="preserve">de la Vega </v>
      </c>
      <c r="C287">
        <f>d11B!C287</f>
        <v>2020</v>
      </c>
      <c r="D287" t="str">
        <f>d11B!D287</f>
        <v>10.1038/s41598-020-67154-8</v>
      </c>
      <c r="E287">
        <f>d11B!E287</f>
        <v>3223.98</v>
      </c>
      <c r="F287">
        <f>d11B!F287</f>
        <v>15</v>
      </c>
      <c r="G287">
        <f>d11B!G287</f>
        <v>15</v>
      </c>
      <c r="H287">
        <f>d11B!H287</f>
        <v>3.2239800000000001</v>
      </c>
      <c r="I287">
        <f>d11B!I287</f>
        <v>1.4999999999999999E-2</v>
      </c>
      <c r="J287">
        <f>d11B!J287</f>
        <v>1.4999999999999999E-2</v>
      </c>
      <c r="K287">
        <f>d11B!K287</f>
        <v>369.38032751495598</v>
      </c>
      <c r="L287">
        <f>d11B!L287</f>
        <v>101.92474700190803</v>
      </c>
      <c r="M287">
        <f>d11B!M287</f>
        <v>55.391942016056987</v>
      </c>
      <c r="N287" t="b">
        <f>d11B!N287</f>
        <v>1</v>
      </c>
      <c r="O287" t="b">
        <f>d11B!O287</f>
        <v>0</v>
      </c>
      <c r="P287" t="str">
        <f>d11B!P287</f>
        <v>NA</v>
      </c>
      <c r="Q287" t="str">
        <f>d11B!Q287</f>
        <v>NA</v>
      </c>
      <c r="R287" t="b">
        <f>d11B!R287</f>
        <v>0</v>
      </c>
      <c r="S287" t="str">
        <f>d11B!S287</f>
        <v>NA</v>
      </c>
      <c r="T287" t="b">
        <f>d11B!T287</f>
        <v>1</v>
      </c>
      <c r="U287" t="b">
        <f>d11B!U287</f>
        <v>0</v>
      </c>
      <c r="V287" t="str">
        <f>d11B!V287</f>
        <v>NA</v>
      </c>
      <c r="W287" t="str">
        <f>d11B!W287</f>
        <v>NA</v>
      </c>
      <c r="X287" t="b">
        <f>d11B!X287</f>
        <v>0</v>
      </c>
      <c r="Y287" t="str">
        <f>d11B!Y287</f>
        <v>added age uncertainty based on LR04</v>
      </c>
      <c r="Z287">
        <f>d11B!Z287</f>
        <v>999</v>
      </c>
    </row>
    <row r="288" spans="1:26">
      <c r="A288" t="str">
        <f>d11B!A288</f>
        <v>boron isotopes</v>
      </c>
      <c r="B288" t="str">
        <f>d11B!B288</f>
        <v xml:space="preserve">de la Vega </v>
      </c>
      <c r="C288">
        <f>d11B!C288</f>
        <v>2020</v>
      </c>
      <c r="D288" t="str">
        <f>d11B!D288</f>
        <v>10.1038/s41598-020-67154-8</v>
      </c>
      <c r="E288">
        <f>d11B!E288</f>
        <v>3230.61</v>
      </c>
      <c r="F288">
        <f>d11B!F288</f>
        <v>15</v>
      </c>
      <c r="G288">
        <f>d11B!G288</f>
        <v>15</v>
      </c>
      <c r="H288">
        <f>d11B!H288</f>
        <v>3.23061</v>
      </c>
      <c r="I288">
        <f>d11B!I288</f>
        <v>1.4999999999999999E-2</v>
      </c>
      <c r="J288">
        <f>d11B!J288</f>
        <v>1.4999999999999999E-2</v>
      </c>
      <c r="K288">
        <f>d11B!K288</f>
        <v>416.50983668207101</v>
      </c>
      <c r="L288">
        <f>d11B!L288</f>
        <v>106.23811124350703</v>
      </c>
      <c r="M288">
        <f>d11B!M288</f>
        <v>67.25366555366702</v>
      </c>
      <c r="N288" t="b">
        <f>d11B!N288</f>
        <v>1</v>
      </c>
      <c r="O288" t="b">
        <f>d11B!O288</f>
        <v>0</v>
      </c>
      <c r="P288" t="str">
        <f>d11B!P288</f>
        <v>NA</v>
      </c>
      <c r="Q288" t="str">
        <f>d11B!Q288</f>
        <v>NA</v>
      </c>
      <c r="R288" t="b">
        <f>d11B!R288</f>
        <v>0</v>
      </c>
      <c r="S288" t="str">
        <f>d11B!S288</f>
        <v>NA</v>
      </c>
      <c r="T288" t="b">
        <f>d11B!T288</f>
        <v>1</v>
      </c>
      <c r="U288" t="b">
        <f>d11B!U288</f>
        <v>0</v>
      </c>
      <c r="V288" t="str">
        <f>d11B!V288</f>
        <v>NA</v>
      </c>
      <c r="W288" t="str">
        <f>d11B!W288</f>
        <v>NA</v>
      </c>
      <c r="X288" t="b">
        <f>d11B!X288</f>
        <v>0</v>
      </c>
      <c r="Y288" t="str">
        <f>d11B!Y288</f>
        <v>added age uncertainty based on LR04</v>
      </c>
      <c r="Z288">
        <f>d11B!Z288</f>
        <v>999</v>
      </c>
    </row>
    <row r="289" spans="1:26">
      <c r="A289" t="str">
        <f>d11B!A289</f>
        <v>boron isotopes</v>
      </c>
      <c r="B289" t="str">
        <f>d11B!B289</f>
        <v xml:space="preserve">de la Vega </v>
      </c>
      <c r="C289">
        <f>d11B!C289</f>
        <v>2020</v>
      </c>
      <c r="D289" t="str">
        <f>d11B!D289</f>
        <v>10.1038/s41598-020-67154-8</v>
      </c>
      <c r="E289">
        <f>d11B!E289</f>
        <v>3233.02</v>
      </c>
      <c r="F289">
        <f>d11B!F289</f>
        <v>15</v>
      </c>
      <c r="G289">
        <f>d11B!G289</f>
        <v>15</v>
      </c>
      <c r="H289">
        <f>d11B!H289</f>
        <v>3.2330199999999998</v>
      </c>
      <c r="I289">
        <f>d11B!I289</f>
        <v>1.4999999999999999E-2</v>
      </c>
      <c r="J289">
        <f>d11B!J289</f>
        <v>1.4999999999999999E-2</v>
      </c>
      <c r="K289">
        <f>d11B!K289</f>
        <v>306.51561593918302</v>
      </c>
      <c r="L289">
        <f>d11B!L289</f>
        <v>70.343373124883954</v>
      </c>
      <c r="M289">
        <f>d11B!M289</f>
        <v>51.396641059204029</v>
      </c>
      <c r="N289" t="b">
        <f>d11B!N289</f>
        <v>1</v>
      </c>
      <c r="O289" t="b">
        <f>d11B!O289</f>
        <v>0</v>
      </c>
      <c r="P289" t="str">
        <f>d11B!P289</f>
        <v>NA</v>
      </c>
      <c r="Q289" t="str">
        <f>d11B!Q289</f>
        <v>NA</v>
      </c>
      <c r="R289" t="b">
        <f>d11B!R289</f>
        <v>0</v>
      </c>
      <c r="S289" t="str">
        <f>d11B!S289</f>
        <v>NA</v>
      </c>
      <c r="T289" t="b">
        <f>d11B!T289</f>
        <v>1</v>
      </c>
      <c r="U289" t="b">
        <f>d11B!U289</f>
        <v>0</v>
      </c>
      <c r="V289" t="str">
        <f>d11B!V289</f>
        <v>NA</v>
      </c>
      <c r="W289" t="str">
        <f>d11B!W289</f>
        <v>NA</v>
      </c>
      <c r="X289" t="b">
        <f>d11B!X289</f>
        <v>0</v>
      </c>
      <c r="Y289" t="str">
        <f>d11B!Y289</f>
        <v>added age uncertainty based on LR04</v>
      </c>
      <c r="Z289">
        <f>d11B!Z289</f>
        <v>999</v>
      </c>
    </row>
    <row r="290" spans="1:26">
      <c r="A290" t="str">
        <f>d11B!A290</f>
        <v>boron isotopes</v>
      </c>
      <c r="B290" t="str">
        <f>d11B!B290</f>
        <v xml:space="preserve">de la Vega </v>
      </c>
      <c r="C290">
        <f>d11B!C290</f>
        <v>2020</v>
      </c>
      <c r="D290" t="str">
        <f>d11B!D290</f>
        <v>10.1038/s41598-020-67154-8</v>
      </c>
      <c r="E290">
        <f>d11B!E290</f>
        <v>3235.13</v>
      </c>
      <c r="F290">
        <f>d11B!F290</f>
        <v>15</v>
      </c>
      <c r="G290">
        <f>d11B!G290</f>
        <v>15</v>
      </c>
      <c r="H290">
        <f>d11B!H290</f>
        <v>3.2351300000000003</v>
      </c>
      <c r="I290">
        <f>d11B!I290</f>
        <v>1.4999999999999999E-2</v>
      </c>
      <c r="J290">
        <f>d11B!J290</f>
        <v>1.4999999999999999E-2</v>
      </c>
      <c r="K290">
        <f>d11B!K290</f>
        <v>338.18355501295298</v>
      </c>
      <c r="L290">
        <f>d11B!L290</f>
        <v>68.030081290379997</v>
      </c>
      <c r="M290">
        <f>d11B!M290</f>
        <v>54.591938458041</v>
      </c>
      <c r="N290" t="b">
        <f>d11B!N290</f>
        <v>1</v>
      </c>
      <c r="O290" t="b">
        <f>d11B!O290</f>
        <v>0</v>
      </c>
      <c r="P290" t="str">
        <f>d11B!P290</f>
        <v>NA</v>
      </c>
      <c r="Q290" t="str">
        <f>d11B!Q290</f>
        <v>NA</v>
      </c>
      <c r="R290" t="b">
        <f>d11B!R290</f>
        <v>0</v>
      </c>
      <c r="S290" t="str">
        <f>d11B!S290</f>
        <v>NA</v>
      </c>
      <c r="T290" t="b">
        <f>d11B!T290</f>
        <v>1</v>
      </c>
      <c r="U290" t="b">
        <f>d11B!U290</f>
        <v>0</v>
      </c>
      <c r="V290" t="str">
        <f>d11B!V290</f>
        <v>NA</v>
      </c>
      <c r="W290" t="str">
        <f>d11B!W290</f>
        <v>NA</v>
      </c>
      <c r="X290" t="b">
        <f>d11B!X290</f>
        <v>0</v>
      </c>
      <c r="Y290" t="str">
        <f>d11B!Y290</f>
        <v>added age uncertainty based on LR04</v>
      </c>
      <c r="Z290">
        <f>d11B!Z290</f>
        <v>999</v>
      </c>
    </row>
    <row r="291" spans="1:26">
      <c r="A291" t="str">
        <f>d11B!A291</f>
        <v>boron isotopes</v>
      </c>
      <c r="B291" t="str">
        <f>d11B!B291</f>
        <v xml:space="preserve">de la Vega </v>
      </c>
      <c r="C291">
        <f>d11B!C291</f>
        <v>2020</v>
      </c>
      <c r="D291" t="str">
        <f>d11B!D291</f>
        <v>10.1038/s41598-020-67154-8</v>
      </c>
      <c r="E291">
        <f>d11B!E291</f>
        <v>3236.04</v>
      </c>
      <c r="F291">
        <f>d11B!F291</f>
        <v>15</v>
      </c>
      <c r="G291">
        <f>d11B!G291</f>
        <v>15</v>
      </c>
      <c r="H291">
        <f>d11B!H291</f>
        <v>3.23604</v>
      </c>
      <c r="I291">
        <f>d11B!I291</f>
        <v>1.4999999999999999E-2</v>
      </c>
      <c r="J291">
        <f>d11B!J291</f>
        <v>1.4999999999999999E-2</v>
      </c>
      <c r="K291">
        <f>d11B!K291</f>
        <v>366.18696560479901</v>
      </c>
      <c r="L291">
        <f>d11B!L291</f>
        <v>82.254555821650001</v>
      </c>
      <c r="M291">
        <f>d11B!M291</f>
        <v>60.067321005417</v>
      </c>
      <c r="N291" t="b">
        <f>d11B!N291</f>
        <v>1</v>
      </c>
      <c r="O291" t="b">
        <f>d11B!O291</f>
        <v>0</v>
      </c>
      <c r="P291" t="str">
        <f>d11B!P291</f>
        <v>NA</v>
      </c>
      <c r="Q291" t="str">
        <f>d11B!Q291</f>
        <v>NA</v>
      </c>
      <c r="R291" t="b">
        <f>d11B!R291</f>
        <v>0</v>
      </c>
      <c r="S291" t="str">
        <f>d11B!S291</f>
        <v>NA</v>
      </c>
      <c r="T291" t="b">
        <f>d11B!T291</f>
        <v>1</v>
      </c>
      <c r="U291" t="b">
        <f>d11B!U291</f>
        <v>0</v>
      </c>
      <c r="V291" t="str">
        <f>d11B!V291</f>
        <v>NA</v>
      </c>
      <c r="W291" t="str">
        <f>d11B!W291</f>
        <v>NA</v>
      </c>
      <c r="X291" t="b">
        <f>d11B!X291</f>
        <v>0</v>
      </c>
      <c r="Y291" t="str">
        <f>d11B!Y291</f>
        <v>added age uncertainty based on LR04</v>
      </c>
      <c r="Z291">
        <f>d11B!Z291</f>
        <v>999</v>
      </c>
    </row>
    <row r="292" spans="1:26">
      <c r="A292" t="str">
        <f>d11B!A292</f>
        <v>boron isotopes</v>
      </c>
      <c r="B292" t="str">
        <f>d11B!B292</f>
        <v xml:space="preserve">de la Vega </v>
      </c>
      <c r="C292">
        <f>d11B!C292</f>
        <v>2020</v>
      </c>
      <c r="D292" t="str">
        <f>d11B!D292</f>
        <v>10.1038/s41598-020-67154-8</v>
      </c>
      <c r="E292">
        <f>d11B!E292</f>
        <v>3247.82</v>
      </c>
      <c r="F292">
        <f>d11B!F292</f>
        <v>15</v>
      </c>
      <c r="G292">
        <f>d11B!G292</f>
        <v>15</v>
      </c>
      <c r="H292">
        <f>d11B!H292</f>
        <v>3.2478200000000004</v>
      </c>
      <c r="I292">
        <f>d11B!I292</f>
        <v>1.4999999999999999E-2</v>
      </c>
      <c r="J292">
        <f>d11B!J292</f>
        <v>1.4999999999999999E-2</v>
      </c>
      <c r="K292">
        <f>d11B!K292</f>
        <v>384.48402375945602</v>
      </c>
      <c r="L292">
        <f>d11B!L292</f>
        <v>90.513649167835979</v>
      </c>
      <c r="M292">
        <f>d11B!M292</f>
        <v>63.11775568514804</v>
      </c>
      <c r="N292" t="b">
        <f>d11B!N292</f>
        <v>1</v>
      </c>
      <c r="O292" t="b">
        <f>d11B!O292</f>
        <v>0</v>
      </c>
      <c r="P292" t="str">
        <f>d11B!P292</f>
        <v>NA</v>
      </c>
      <c r="Q292" t="str">
        <f>d11B!Q292</f>
        <v>NA</v>
      </c>
      <c r="R292" t="b">
        <f>d11B!R292</f>
        <v>0</v>
      </c>
      <c r="S292" t="str">
        <f>d11B!S292</f>
        <v>NA</v>
      </c>
      <c r="T292" t="b">
        <f>d11B!T292</f>
        <v>1</v>
      </c>
      <c r="U292" t="b">
        <f>d11B!U292</f>
        <v>0</v>
      </c>
      <c r="V292" t="str">
        <f>d11B!V292</f>
        <v>NA</v>
      </c>
      <c r="W292" t="str">
        <f>d11B!W292</f>
        <v>NA</v>
      </c>
      <c r="X292" t="b">
        <f>d11B!X292</f>
        <v>0</v>
      </c>
      <c r="Y292" t="str">
        <f>d11B!Y292</f>
        <v>added age uncertainty based on LR04</v>
      </c>
      <c r="Z292">
        <f>d11B!Z292</f>
        <v>999</v>
      </c>
    </row>
    <row r="293" spans="1:26">
      <c r="A293" t="str">
        <f>d11B!A293</f>
        <v>boron isotopes</v>
      </c>
      <c r="B293" t="str">
        <f>d11B!B293</f>
        <v xml:space="preserve">de la Vega </v>
      </c>
      <c r="C293">
        <f>d11B!C293</f>
        <v>2020</v>
      </c>
      <c r="D293" t="str">
        <f>d11B!D293</f>
        <v>10.1038/s41598-020-67154-8</v>
      </c>
      <c r="E293">
        <f>d11B!E293</f>
        <v>3252.14</v>
      </c>
      <c r="F293">
        <f>d11B!F293</f>
        <v>15</v>
      </c>
      <c r="G293">
        <f>d11B!G293</f>
        <v>15</v>
      </c>
      <c r="H293">
        <f>d11B!H293</f>
        <v>3.2521399999999998</v>
      </c>
      <c r="I293">
        <f>d11B!I293</f>
        <v>1.4999999999999999E-2</v>
      </c>
      <c r="J293">
        <f>d11B!J293</f>
        <v>1.4999999999999999E-2</v>
      </c>
      <c r="K293">
        <f>d11B!K293</f>
        <v>349.64966966828803</v>
      </c>
      <c r="L293">
        <f>d11B!L293</f>
        <v>79.500319504180993</v>
      </c>
      <c r="M293">
        <f>d11B!M293</f>
        <v>53.315716957676045</v>
      </c>
      <c r="N293" t="b">
        <f>d11B!N293</f>
        <v>1</v>
      </c>
      <c r="O293" t="b">
        <f>d11B!O293</f>
        <v>0</v>
      </c>
      <c r="P293" t="str">
        <f>d11B!P293</f>
        <v>NA</v>
      </c>
      <c r="Q293" t="str">
        <f>d11B!Q293</f>
        <v>NA</v>
      </c>
      <c r="R293" t="b">
        <f>d11B!R293</f>
        <v>0</v>
      </c>
      <c r="S293" t="str">
        <f>d11B!S293</f>
        <v>NA</v>
      </c>
      <c r="T293" t="b">
        <f>d11B!T293</f>
        <v>1</v>
      </c>
      <c r="U293" t="b">
        <f>d11B!U293</f>
        <v>0</v>
      </c>
      <c r="V293" t="str">
        <f>d11B!V293</f>
        <v>NA</v>
      </c>
      <c r="W293" t="str">
        <f>d11B!W293</f>
        <v>NA</v>
      </c>
      <c r="X293" t="b">
        <f>d11B!X293</f>
        <v>0</v>
      </c>
      <c r="Y293" t="str">
        <f>d11B!Y293</f>
        <v>added age uncertainty based on LR04</v>
      </c>
      <c r="Z293">
        <f>d11B!Z293</f>
        <v>999</v>
      </c>
    </row>
    <row r="294" spans="1:26">
      <c r="A294" t="str">
        <f>d11B!A294</f>
        <v>boron isotopes</v>
      </c>
      <c r="B294" t="str">
        <f>d11B!B294</f>
        <v xml:space="preserve">de la Vega </v>
      </c>
      <c r="C294">
        <f>d11B!C294</f>
        <v>2020</v>
      </c>
      <c r="D294" t="str">
        <f>d11B!D294</f>
        <v>10.1038/s41598-020-67154-8</v>
      </c>
      <c r="E294">
        <f>d11B!E294</f>
        <v>3254.13</v>
      </c>
      <c r="F294">
        <f>d11B!F294</f>
        <v>15</v>
      </c>
      <c r="G294">
        <f>d11B!G294</f>
        <v>15</v>
      </c>
      <c r="H294">
        <f>d11B!H294</f>
        <v>3.25413</v>
      </c>
      <c r="I294">
        <f>d11B!I294</f>
        <v>1.4999999999999999E-2</v>
      </c>
      <c r="J294">
        <f>d11B!J294</f>
        <v>1.4999999999999999E-2</v>
      </c>
      <c r="K294">
        <f>d11B!K294</f>
        <v>352.26449145225502</v>
      </c>
      <c r="L294">
        <f>d11B!L294</f>
        <v>89.50994198782297</v>
      </c>
      <c r="M294">
        <f>d11B!M294</f>
        <v>53.912701974501999</v>
      </c>
      <c r="N294" t="b">
        <f>d11B!N294</f>
        <v>1</v>
      </c>
      <c r="O294" t="b">
        <f>d11B!O294</f>
        <v>0</v>
      </c>
      <c r="P294" t="str">
        <f>d11B!P294</f>
        <v>NA</v>
      </c>
      <c r="Q294" t="str">
        <f>d11B!Q294</f>
        <v>NA</v>
      </c>
      <c r="R294" t="b">
        <f>d11B!R294</f>
        <v>0</v>
      </c>
      <c r="S294" t="str">
        <f>d11B!S294</f>
        <v>NA</v>
      </c>
      <c r="T294" t="b">
        <f>d11B!T294</f>
        <v>1</v>
      </c>
      <c r="U294" t="b">
        <f>d11B!U294</f>
        <v>0</v>
      </c>
      <c r="V294" t="str">
        <f>d11B!V294</f>
        <v>NA</v>
      </c>
      <c r="W294" t="str">
        <f>d11B!W294</f>
        <v>NA</v>
      </c>
      <c r="X294" t="b">
        <f>d11B!X294</f>
        <v>0</v>
      </c>
      <c r="Y294" t="str">
        <f>d11B!Y294</f>
        <v>added age uncertainty based on LR04</v>
      </c>
      <c r="Z294">
        <f>d11B!Z294</f>
        <v>999</v>
      </c>
    </row>
    <row r="295" spans="1:26">
      <c r="A295" t="str">
        <f>d11B!A295</f>
        <v>boron isotopes</v>
      </c>
      <c r="B295" t="str">
        <f>d11B!B295</f>
        <v xml:space="preserve">de la Vega </v>
      </c>
      <c r="C295">
        <f>d11B!C295</f>
        <v>2020</v>
      </c>
      <c r="D295" t="str">
        <f>d11B!D295</f>
        <v>10.1038/s41598-020-67154-8</v>
      </c>
      <c r="E295">
        <f>d11B!E295</f>
        <v>3260.77</v>
      </c>
      <c r="F295">
        <f>d11B!F295</f>
        <v>15</v>
      </c>
      <c r="G295">
        <f>d11B!G295</f>
        <v>15</v>
      </c>
      <c r="H295">
        <f>d11B!H295</f>
        <v>3.2607699999999999</v>
      </c>
      <c r="I295">
        <f>d11B!I295</f>
        <v>1.4999999999999999E-2</v>
      </c>
      <c r="J295">
        <f>d11B!J295</f>
        <v>1.4999999999999999E-2</v>
      </c>
      <c r="K295">
        <f>d11B!K295</f>
        <v>366.83987455772501</v>
      </c>
      <c r="L295">
        <f>d11B!L295</f>
        <v>98.663052462515964</v>
      </c>
      <c r="M295">
        <f>d11B!M295</f>
        <v>61.274744255723022</v>
      </c>
      <c r="N295" t="b">
        <f>d11B!N295</f>
        <v>1</v>
      </c>
      <c r="O295" t="b">
        <f>d11B!O295</f>
        <v>0</v>
      </c>
      <c r="P295" t="str">
        <f>d11B!P295</f>
        <v>NA</v>
      </c>
      <c r="Q295" t="str">
        <f>d11B!Q295</f>
        <v>NA</v>
      </c>
      <c r="R295" t="b">
        <f>d11B!R295</f>
        <v>0</v>
      </c>
      <c r="S295" t="str">
        <f>d11B!S295</f>
        <v>NA</v>
      </c>
      <c r="T295" t="b">
        <f>d11B!T295</f>
        <v>1</v>
      </c>
      <c r="U295" t="b">
        <f>d11B!U295</f>
        <v>0</v>
      </c>
      <c r="V295" t="str">
        <f>d11B!V295</f>
        <v>NA</v>
      </c>
      <c r="W295" t="str">
        <f>d11B!W295</f>
        <v>NA</v>
      </c>
      <c r="X295" t="b">
        <f>d11B!X295</f>
        <v>0</v>
      </c>
      <c r="Y295" t="str">
        <f>d11B!Y295</f>
        <v>added age uncertainty based on LR04</v>
      </c>
      <c r="Z295">
        <f>d11B!Z295</f>
        <v>999</v>
      </c>
    </row>
    <row r="296" spans="1:26">
      <c r="A296" t="str">
        <f>d11B!A296</f>
        <v>boron isotopes</v>
      </c>
      <c r="B296" t="str">
        <f>d11B!B296</f>
        <v xml:space="preserve">de la Vega </v>
      </c>
      <c r="C296">
        <f>d11B!C296</f>
        <v>2020</v>
      </c>
      <c r="D296" t="str">
        <f>d11B!D296</f>
        <v>10.1038/s41598-020-67154-8</v>
      </c>
      <c r="E296">
        <f>d11B!E296</f>
        <v>3268.07</v>
      </c>
      <c r="F296">
        <f>d11B!F296</f>
        <v>15</v>
      </c>
      <c r="G296">
        <f>d11B!G296</f>
        <v>15</v>
      </c>
      <c r="H296">
        <f>d11B!H296</f>
        <v>3.2680700000000003</v>
      </c>
      <c r="I296">
        <f>d11B!I296</f>
        <v>1.4999999999999999E-2</v>
      </c>
      <c r="J296">
        <f>d11B!J296</f>
        <v>1.4999999999999999E-2</v>
      </c>
      <c r="K296">
        <f>d11B!K296</f>
        <v>351.08983696478202</v>
      </c>
      <c r="L296">
        <f>d11B!L296</f>
        <v>73.85760553907096</v>
      </c>
      <c r="M296">
        <f>d11B!M296</f>
        <v>51.593678885459042</v>
      </c>
      <c r="N296" t="b">
        <f>d11B!N296</f>
        <v>1</v>
      </c>
      <c r="O296" t="b">
        <f>d11B!O296</f>
        <v>0</v>
      </c>
      <c r="P296" t="str">
        <f>d11B!P296</f>
        <v>NA</v>
      </c>
      <c r="Q296" t="str">
        <f>d11B!Q296</f>
        <v>NA</v>
      </c>
      <c r="R296" t="b">
        <f>d11B!R296</f>
        <v>0</v>
      </c>
      <c r="S296" t="str">
        <f>d11B!S296</f>
        <v>NA</v>
      </c>
      <c r="T296" t="b">
        <f>d11B!T296</f>
        <v>1</v>
      </c>
      <c r="U296" t="b">
        <f>d11B!U296</f>
        <v>0</v>
      </c>
      <c r="V296" t="str">
        <f>d11B!V296</f>
        <v>NA</v>
      </c>
      <c r="W296" t="str">
        <f>d11B!W296</f>
        <v>NA</v>
      </c>
      <c r="X296" t="b">
        <f>d11B!X296</f>
        <v>0</v>
      </c>
      <c r="Y296" t="str">
        <f>d11B!Y296</f>
        <v>added age uncertainty based on LR04</v>
      </c>
      <c r="Z296">
        <f>d11B!Z296</f>
        <v>999</v>
      </c>
    </row>
    <row r="297" spans="1:26">
      <c r="A297" t="str">
        <f>d11B!A297</f>
        <v>boron isotopes</v>
      </c>
      <c r="B297" t="str">
        <f>d11B!B297</f>
        <v xml:space="preserve">de la Vega </v>
      </c>
      <c r="C297">
        <f>d11B!C297</f>
        <v>2020</v>
      </c>
      <c r="D297" t="str">
        <f>d11B!D297</f>
        <v>10.1038/s41598-020-67154-8</v>
      </c>
      <c r="E297">
        <f>d11B!E297</f>
        <v>3272.06</v>
      </c>
      <c r="F297">
        <f>d11B!F297</f>
        <v>15</v>
      </c>
      <c r="G297">
        <f>d11B!G297</f>
        <v>15</v>
      </c>
      <c r="H297">
        <f>d11B!H297</f>
        <v>3.2720599999999997</v>
      </c>
      <c r="I297">
        <f>d11B!I297</f>
        <v>1.4999999999999999E-2</v>
      </c>
      <c r="J297">
        <f>d11B!J297</f>
        <v>1.4999999999999999E-2</v>
      </c>
      <c r="K297">
        <f>d11B!K297</f>
        <v>306.484047851166</v>
      </c>
      <c r="L297">
        <f>d11B!L297</f>
        <v>55.456952720648019</v>
      </c>
      <c r="M297">
        <f>d11B!M297</f>
        <v>45.640494193923018</v>
      </c>
      <c r="N297" t="b">
        <f>d11B!N297</f>
        <v>1</v>
      </c>
      <c r="O297" t="b">
        <f>d11B!O297</f>
        <v>0</v>
      </c>
      <c r="P297" t="str">
        <f>d11B!P297</f>
        <v>NA</v>
      </c>
      <c r="Q297" t="str">
        <f>d11B!Q297</f>
        <v>NA</v>
      </c>
      <c r="R297" t="b">
        <f>d11B!R297</f>
        <v>0</v>
      </c>
      <c r="S297" t="str">
        <f>d11B!S297</f>
        <v>NA</v>
      </c>
      <c r="T297" t="b">
        <f>d11B!T297</f>
        <v>1</v>
      </c>
      <c r="U297" t="b">
        <f>d11B!U297</f>
        <v>0</v>
      </c>
      <c r="V297" t="str">
        <f>d11B!V297</f>
        <v>NA</v>
      </c>
      <c r="W297" t="str">
        <f>d11B!W297</f>
        <v>NA</v>
      </c>
      <c r="X297" t="b">
        <f>d11B!X297</f>
        <v>0</v>
      </c>
      <c r="Y297" t="str">
        <f>d11B!Y297</f>
        <v>added age uncertainty based on LR04</v>
      </c>
      <c r="Z297">
        <f>d11B!Z297</f>
        <v>999</v>
      </c>
    </row>
    <row r="298" spans="1:26">
      <c r="A298" t="str">
        <f>d11B!A298</f>
        <v>boron isotopes</v>
      </c>
      <c r="B298" t="str">
        <f>d11B!B298</f>
        <v xml:space="preserve">de la Vega </v>
      </c>
      <c r="C298">
        <f>d11B!C298</f>
        <v>2020</v>
      </c>
      <c r="D298" t="str">
        <f>d11B!D298</f>
        <v>10.1038/s41598-020-67154-8</v>
      </c>
      <c r="E298">
        <f>d11B!E298</f>
        <v>3278.7</v>
      </c>
      <c r="F298">
        <f>d11B!F298</f>
        <v>15</v>
      </c>
      <c r="G298">
        <f>d11B!G298</f>
        <v>15</v>
      </c>
      <c r="H298">
        <f>d11B!H298</f>
        <v>3.2786999999999997</v>
      </c>
      <c r="I298">
        <f>d11B!I298</f>
        <v>1.4999999999999999E-2</v>
      </c>
      <c r="J298">
        <f>d11B!J298</f>
        <v>1.4999999999999999E-2</v>
      </c>
      <c r="K298">
        <f>d11B!K298</f>
        <v>389.69093278940301</v>
      </c>
      <c r="L298">
        <f>d11B!L298</f>
        <v>91.137381593259988</v>
      </c>
      <c r="M298">
        <f>d11B!M298</f>
        <v>65.849838059993999</v>
      </c>
      <c r="N298" t="b">
        <f>d11B!N298</f>
        <v>1</v>
      </c>
      <c r="O298" t="b">
        <f>d11B!O298</f>
        <v>0</v>
      </c>
      <c r="P298" t="str">
        <f>d11B!P298</f>
        <v>NA</v>
      </c>
      <c r="Q298" t="str">
        <f>d11B!Q298</f>
        <v>NA</v>
      </c>
      <c r="R298" t="b">
        <f>d11B!R298</f>
        <v>0</v>
      </c>
      <c r="S298" t="str">
        <f>d11B!S298</f>
        <v>NA</v>
      </c>
      <c r="T298" t="b">
        <f>d11B!T298</f>
        <v>1</v>
      </c>
      <c r="U298" t="b">
        <f>d11B!U298</f>
        <v>0</v>
      </c>
      <c r="V298" t="str">
        <f>d11B!V298</f>
        <v>NA</v>
      </c>
      <c r="W298" t="str">
        <f>d11B!W298</f>
        <v>NA</v>
      </c>
      <c r="X298" t="b">
        <f>d11B!X298</f>
        <v>0</v>
      </c>
      <c r="Y298" t="str">
        <f>d11B!Y298</f>
        <v>added age uncertainty based on LR04</v>
      </c>
      <c r="Z298">
        <f>d11B!Z298</f>
        <v>999</v>
      </c>
    </row>
    <row r="299" spans="1:26">
      <c r="A299" t="str">
        <f>d11B!A299</f>
        <v>boron isotopes</v>
      </c>
      <c r="B299" t="str">
        <f>d11B!B299</f>
        <v xml:space="preserve">de la Vega </v>
      </c>
      <c r="C299">
        <f>d11B!C299</f>
        <v>2020</v>
      </c>
      <c r="D299" t="str">
        <f>d11B!D299</f>
        <v>10.1038/s41598-020-67154-8</v>
      </c>
      <c r="E299">
        <f>d11B!E299</f>
        <v>3286.67</v>
      </c>
      <c r="F299">
        <f>d11B!F299</f>
        <v>15</v>
      </c>
      <c r="G299">
        <f>d11B!G299</f>
        <v>15</v>
      </c>
      <c r="H299">
        <f>d11B!H299</f>
        <v>3.28667</v>
      </c>
      <c r="I299">
        <f>d11B!I299</f>
        <v>1.4999999999999999E-2</v>
      </c>
      <c r="J299">
        <f>d11B!J299</f>
        <v>1.4999999999999999E-2</v>
      </c>
      <c r="K299">
        <f>d11B!K299</f>
        <v>308.39846933785401</v>
      </c>
      <c r="L299">
        <f>d11B!L299</f>
        <v>61.423122258632986</v>
      </c>
      <c r="M299">
        <f>d11B!M299</f>
        <v>47.646053674416009</v>
      </c>
      <c r="N299" t="b">
        <f>d11B!N299</f>
        <v>1</v>
      </c>
      <c r="O299" t="b">
        <f>d11B!O299</f>
        <v>0</v>
      </c>
      <c r="P299" t="str">
        <f>d11B!P299</f>
        <v>NA</v>
      </c>
      <c r="Q299" t="str">
        <f>d11B!Q299</f>
        <v>NA</v>
      </c>
      <c r="R299" t="b">
        <f>d11B!R299</f>
        <v>0</v>
      </c>
      <c r="S299" t="str">
        <f>d11B!S299</f>
        <v>NA</v>
      </c>
      <c r="T299" t="b">
        <f>d11B!T299</f>
        <v>1</v>
      </c>
      <c r="U299" t="b">
        <f>d11B!U299</f>
        <v>0</v>
      </c>
      <c r="V299" t="str">
        <f>d11B!V299</f>
        <v>NA</v>
      </c>
      <c r="W299" t="str">
        <f>d11B!W299</f>
        <v>NA</v>
      </c>
      <c r="X299" t="b">
        <f>d11B!X299</f>
        <v>0</v>
      </c>
      <c r="Y299" t="str">
        <f>d11B!Y299</f>
        <v>added age uncertainty based on LR04</v>
      </c>
      <c r="Z299">
        <f>d11B!Z299</f>
        <v>999</v>
      </c>
    </row>
    <row r="300" spans="1:26">
      <c r="A300" t="str">
        <f>d11B!A300</f>
        <v>boron isotopes</v>
      </c>
      <c r="B300" t="str">
        <f>d11B!B300</f>
        <v xml:space="preserve">de la Vega </v>
      </c>
      <c r="C300">
        <f>d11B!C300</f>
        <v>2020</v>
      </c>
      <c r="D300" t="str">
        <f>d11B!D300</f>
        <v>10.1038/s41598-020-67154-8</v>
      </c>
      <c r="E300">
        <f>d11B!E300</f>
        <v>3290.24</v>
      </c>
      <c r="F300">
        <f>d11B!F300</f>
        <v>15</v>
      </c>
      <c r="G300">
        <f>d11B!G300</f>
        <v>15</v>
      </c>
      <c r="H300">
        <f>d11B!H300</f>
        <v>3.2902399999999998</v>
      </c>
      <c r="I300">
        <f>d11B!I300</f>
        <v>1.4999999999999999E-2</v>
      </c>
      <c r="J300">
        <f>d11B!J300</f>
        <v>1.4999999999999999E-2</v>
      </c>
      <c r="K300">
        <f>d11B!K300</f>
        <v>354.00352854107899</v>
      </c>
      <c r="L300">
        <f>d11B!L300</f>
        <v>88.134161084990012</v>
      </c>
      <c r="M300">
        <f>d11B!M300</f>
        <v>60.849228639462979</v>
      </c>
      <c r="N300" t="b">
        <f>d11B!N300</f>
        <v>1</v>
      </c>
      <c r="O300" t="b">
        <f>d11B!O300</f>
        <v>0</v>
      </c>
      <c r="P300" t="str">
        <f>d11B!P300</f>
        <v>NA</v>
      </c>
      <c r="Q300" t="str">
        <f>d11B!Q300</f>
        <v>NA</v>
      </c>
      <c r="R300" t="b">
        <f>d11B!R300</f>
        <v>0</v>
      </c>
      <c r="S300" t="str">
        <f>d11B!S300</f>
        <v>NA</v>
      </c>
      <c r="T300" t="b">
        <f>d11B!T300</f>
        <v>1</v>
      </c>
      <c r="U300" t="b">
        <f>d11B!U300</f>
        <v>0</v>
      </c>
      <c r="V300" t="str">
        <f>d11B!V300</f>
        <v>NA</v>
      </c>
      <c r="W300" t="str">
        <f>d11B!W300</f>
        <v>NA</v>
      </c>
      <c r="X300" t="b">
        <f>d11B!X300</f>
        <v>0</v>
      </c>
      <c r="Y300" t="str">
        <f>d11B!Y300</f>
        <v>added age uncertainty based on LR04</v>
      </c>
      <c r="Z300">
        <f>d11B!Z300</f>
        <v>999</v>
      </c>
    </row>
    <row r="301" spans="1:26">
      <c r="A301" t="str">
        <f>d11B!A301</f>
        <v>boron isotopes</v>
      </c>
      <c r="B301" t="str">
        <f>d11B!B301</f>
        <v xml:space="preserve">de la Vega </v>
      </c>
      <c r="C301">
        <f>d11B!C301</f>
        <v>2020</v>
      </c>
      <c r="D301" t="str">
        <f>d11B!D301</f>
        <v>10.1038/s41598-020-67154-8</v>
      </c>
      <c r="E301">
        <f>d11B!E301</f>
        <v>3293.11</v>
      </c>
      <c r="F301">
        <f>d11B!F301</f>
        <v>15</v>
      </c>
      <c r="G301">
        <f>d11B!G301</f>
        <v>15</v>
      </c>
      <c r="H301">
        <f>d11B!H301</f>
        <v>3.29311</v>
      </c>
      <c r="I301">
        <f>d11B!I301</f>
        <v>1.4999999999999999E-2</v>
      </c>
      <c r="J301">
        <f>d11B!J301</f>
        <v>1.4999999999999999E-2</v>
      </c>
      <c r="K301">
        <f>d11B!K301</f>
        <v>301.00117680132598</v>
      </c>
      <c r="L301">
        <f>d11B!L301</f>
        <v>61.568963066399021</v>
      </c>
      <c r="M301">
        <f>d11B!M301</f>
        <v>42.974759050356965</v>
      </c>
      <c r="N301" t="b">
        <f>d11B!N301</f>
        <v>1</v>
      </c>
      <c r="O301" t="b">
        <f>d11B!O301</f>
        <v>0</v>
      </c>
      <c r="P301" t="str">
        <f>d11B!P301</f>
        <v>NA</v>
      </c>
      <c r="Q301" t="str">
        <f>d11B!Q301</f>
        <v>NA</v>
      </c>
      <c r="R301" t="b">
        <f>d11B!R301</f>
        <v>0</v>
      </c>
      <c r="S301" t="str">
        <f>d11B!S301</f>
        <v>NA</v>
      </c>
      <c r="T301" t="b">
        <f>d11B!T301</f>
        <v>1</v>
      </c>
      <c r="U301" t="b">
        <f>d11B!U301</f>
        <v>0</v>
      </c>
      <c r="V301" t="str">
        <f>d11B!V301</f>
        <v>NA</v>
      </c>
      <c r="W301" t="str">
        <f>d11B!W301</f>
        <v>NA</v>
      </c>
      <c r="X301" t="b">
        <f>d11B!X301</f>
        <v>0</v>
      </c>
      <c r="Y301" t="str">
        <f>d11B!Y301</f>
        <v>added age uncertainty based on LR04</v>
      </c>
      <c r="Z301">
        <f>d11B!Z301</f>
        <v>999</v>
      </c>
    </row>
    <row r="302" spans="1:26">
      <c r="A302" t="str">
        <f>d11B!A302</f>
        <v>boron isotopes</v>
      </c>
      <c r="B302" t="str">
        <f>d11B!B302</f>
        <v xml:space="preserve">de la Vega </v>
      </c>
      <c r="C302">
        <f>d11B!C302</f>
        <v>2020</v>
      </c>
      <c r="D302" t="str">
        <f>d11B!D302</f>
        <v>10.1038/s41598-020-67154-8</v>
      </c>
      <c r="E302">
        <f>d11B!E302</f>
        <v>3296.43</v>
      </c>
      <c r="F302">
        <f>d11B!F302</f>
        <v>15</v>
      </c>
      <c r="G302">
        <f>d11B!G302</f>
        <v>15</v>
      </c>
      <c r="H302">
        <f>d11B!H302</f>
        <v>3.29643</v>
      </c>
      <c r="I302">
        <f>d11B!I302</f>
        <v>1.4999999999999999E-2</v>
      </c>
      <c r="J302">
        <f>d11B!J302</f>
        <v>1.4999999999999999E-2</v>
      </c>
      <c r="K302">
        <f>d11B!K302</f>
        <v>387.35904436225002</v>
      </c>
      <c r="L302">
        <f>d11B!L302</f>
        <v>93.142583668354007</v>
      </c>
      <c r="M302">
        <f>d11B!M302</f>
        <v>62.929234996622995</v>
      </c>
      <c r="N302" t="b">
        <f>d11B!N302</f>
        <v>1</v>
      </c>
      <c r="O302" t="b">
        <f>d11B!O302</f>
        <v>0</v>
      </c>
      <c r="P302" t="str">
        <f>d11B!P302</f>
        <v>NA</v>
      </c>
      <c r="Q302" t="str">
        <f>d11B!Q302</f>
        <v>NA</v>
      </c>
      <c r="R302" t="b">
        <f>d11B!R302</f>
        <v>0</v>
      </c>
      <c r="S302" t="str">
        <f>d11B!S302</f>
        <v>NA</v>
      </c>
      <c r="T302" t="b">
        <f>d11B!T302</f>
        <v>1</v>
      </c>
      <c r="U302" t="b">
        <f>d11B!U302</f>
        <v>0</v>
      </c>
      <c r="V302" t="str">
        <f>d11B!V302</f>
        <v>NA</v>
      </c>
      <c r="W302" t="str">
        <f>d11B!W302</f>
        <v>NA</v>
      </c>
      <c r="X302" t="b">
        <f>d11B!X302</f>
        <v>0</v>
      </c>
      <c r="Y302" t="str">
        <f>d11B!Y302</f>
        <v>added age uncertainty based on LR04</v>
      </c>
      <c r="Z302">
        <f>d11B!Z302</f>
        <v>999</v>
      </c>
    </row>
    <row r="303" spans="1:26">
      <c r="A303" t="str">
        <f>d11B!A303</f>
        <v>boron isotopes</v>
      </c>
      <c r="B303" t="str">
        <f>d11B!B303</f>
        <v xml:space="preserve">de la Vega </v>
      </c>
      <c r="C303">
        <f>d11B!C303</f>
        <v>2020</v>
      </c>
      <c r="D303" t="str">
        <f>d11B!D303</f>
        <v>10.1038/s41598-020-67154-8</v>
      </c>
      <c r="E303">
        <f>d11B!E303</f>
        <v>3299.45</v>
      </c>
      <c r="F303">
        <f>d11B!F303</f>
        <v>15</v>
      </c>
      <c r="G303">
        <f>d11B!G303</f>
        <v>15</v>
      </c>
      <c r="H303">
        <f>d11B!H303</f>
        <v>3.2994499999999998</v>
      </c>
      <c r="I303">
        <f>d11B!I303</f>
        <v>1.4999999999999999E-2</v>
      </c>
      <c r="J303">
        <f>d11B!J303</f>
        <v>1.4999999999999999E-2</v>
      </c>
      <c r="K303">
        <f>d11B!K303</f>
        <v>379.75400312718602</v>
      </c>
      <c r="L303">
        <f>d11B!L303</f>
        <v>79.696077671571004</v>
      </c>
      <c r="M303">
        <f>d11B!M303</f>
        <v>66.537289230606007</v>
      </c>
      <c r="N303" t="b">
        <f>d11B!N303</f>
        <v>1</v>
      </c>
      <c r="O303" t="b">
        <f>d11B!O303</f>
        <v>0</v>
      </c>
      <c r="P303" t="str">
        <f>d11B!P303</f>
        <v>NA</v>
      </c>
      <c r="Q303" t="str">
        <f>d11B!Q303</f>
        <v>NA</v>
      </c>
      <c r="R303" t="b">
        <f>d11B!R303</f>
        <v>0</v>
      </c>
      <c r="S303" t="str">
        <f>d11B!S303</f>
        <v>NA</v>
      </c>
      <c r="T303" t="b">
        <f>d11B!T303</f>
        <v>1</v>
      </c>
      <c r="U303" t="b">
        <f>d11B!U303</f>
        <v>0</v>
      </c>
      <c r="V303" t="str">
        <f>d11B!V303</f>
        <v>NA</v>
      </c>
      <c r="W303" t="str">
        <f>d11B!W303</f>
        <v>NA</v>
      </c>
      <c r="X303" t="b">
        <f>d11B!X303</f>
        <v>0</v>
      </c>
      <c r="Y303" t="str">
        <f>d11B!Y303</f>
        <v>added age uncertainty based on LR04</v>
      </c>
      <c r="Z303">
        <f>d11B!Z303</f>
        <v>999</v>
      </c>
    </row>
    <row r="304" spans="1:26">
      <c r="A304" t="str">
        <f>d11B!A304</f>
        <v>boron isotopes</v>
      </c>
      <c r="B304" t="str">
        <f>d11B!B304</f>
        <v xml:space="preserve">de la Vega </v>
      </c>
      <c r="C304">
        <f>d11B!C304</f>
        <v>2020</v>
      </c>
      <c r="D304" t="str">
        <f>d11B!D304</f>
        <v>10.1038/s41598-020-67154-8</v>
      </c>
      <c r="E304">
        <f>d11B!E304</f>
        <v>3302.61</v>
      </c>
      <c r="F304">
        <f>d11B!F304</f>
        <v>15</v>
      </c>
      <c r="G304">
        <f>d11B!G304</f>
        <v>15</v>
      </c>
      <c r="H304">
        <f>d11B!H304</f>
        <v>3.30261</v>
      </c>
      <c r="I304">
        <f>d11B!I304</f>
        <v>1.4999999999999999E-2</v>
      </c>
      <c r="J304">
        <f>d11B!J304</f>
        <v>1.4999999999999999E-2</v>
      </c>
      <c r="K304">
        <f>d11B!K304</f>
        <v>458.93880691296903</v>
      </c>
      <c r="L304">
        <f>d11B!L304</f>
        <v>112.83298684196296</v>
      </c>
      <c r="M304">
        <f>d11B!M304</f>
        <v>80.536071174144013</v>
      </c>
      <c r="N304" t="b">
        <f>d11B!N304</f>
        <v>1</v>
      </c>
      <c r="O304" t="b">
        <f>d11B!O304</f>
        <v>0</v>
      </c>
      <c r="P304" t="str">
        <f>d11B!P304</f>
        <v>NA</v>
      </c>
      <c r="Q304" t="str">
        <f>d11B!Q304</f>
        <v>NA</v>
      </c>
      <c r="R304" t="b">
        <f>d11B!R304</f>
        <v>0</v>
      </c>
      <c r="S304" t="str">
        <f>d11B!S304</f>
        <v>NA</v>
      </c>
      <c r="T304" t="b">
        <f>d11B!T304</f>
        <v>1</v>
      </c>
      <c r="U304" t="b">
        <f>d11B!U304</f>
        <v>0</v>
      </c>
      <c r="V304" t="str">
        <f>d11B!V304</f>
        <v>NA</v>
      </c>
      <c r="W304" t="str">
        <f>d11B!W304</f>
        <v>NA</v>
      </c>
      <c r="X304" t="b">
        <f>d11B!X304</f>
        <v>0</v>
      </c>
      <c r="Y304" t="str">
        <f>d11B!Y304</f>
        <v>added age uncertainty based on LR04</v>
      </c>
      <c r="Z304">
        <f>d11B!Z304</f>
        <v>999</v>
      </c>
    </row>
    <row r="305" spans="1:26">
      <c r="A305" t="str">
        <f>d11B!A305</f>
        <v>boron isotopes</v>
      </c>
      <c r="B305" t="str">
        <f>d11B!B305</f>
        <v xml:space="preserve">de la Vega </v>
      </c>
      <c r="C305">
        <f>d11B!C305</f>
        <v>2020</v>
      </c>
      <c r="D305" t="str">
        <f>d11B!D305</f>
        <v>10.1038/s41598-020-67154-8</v>
      </c>
      <c r="E305">
        <f>d11B!E305</f>
        <v>3304.12</v>
      </c>
      <c r="F305">
        <f>d11B!F305</f>
        <v>15</v>
      </c>
      <c r="G305">
        <f>d11B!G305</f>
        <v>15</v>
      </c>
      <c r="H305">
        <f>d11B!H305</f>
        <v>3.3041199999999997</v>
      </c>
      <c r="I305">
        <f>d11B!I305</f>
        <v>1.4999999999999999E-2</v>
      </c>
      <c r="J305">
        <f>d11B!J305</f>
        <v>1.4999999999999999E-2</v>
      </c>
      <c r="K305">
        <f>d11B!K305</f>
        <v>415.34420802966298</v>
      </c>
      <c r="L305">
        <f>d11B!L305</f>
        <v>91.776681536312992</v>
      </c>
      <c r="M305">
        <f>d11B!M305</f>
        <v>69.086977120973984</v>
      </c>
      <c r="N305" t="b">
        <f>d11B!N305</f>
        <v>1</v>
      </c>
      <c r="O305" t="b">
        <f>d11B!O305</f>
        <v>0</v>
      </c>
      <c r="P305" t="str">
        <f>d11B!P305</f>
        <v>NA</v>
      </c>
      <c r="Q305" t="str">
        <f>d11B!Q305</f>
        <v>NA</v>
      </c>
      <c r="R305" t="b">
        <f>d11B!R305</f>
        <v>0</v>
      </c>
      <c r="S305" t="str">
        <f>d11B!S305</f>
        <v>NA</v>
      </c>
      <c r="T305" t="b">
        <f>d11B!T305</f>
        <v>1</v>
      </c>
      <c r="U305" t="b">
        <f>d11B!U305</f>
        <v>0</v>
      </c>
      <c r="V305" t="str">
        <f>d11B!V305</f>
        <v>NA</v>
      </c>
      <c r="W305" t="str">
        <f>d11B!W305</f>
        <v>NA</v>
      </c>
      <c r="X305" t="b">
        <f>d11B!X305</f>
        <v>0</v>
      </c>
      <c r="Y305" t="str">
        <f>d11B!Y305</f>
        <v>added age uncertainty based on LR04</v>
      </c>
      <c r="Z305">
        <f>d11B!Z305</f>
        <v>999</v>
      </c>
    </row>
    <row r="306" spans="1:26">
      <c r="A306" t="str">
        <f>d11B!A306</f>
        <v>boron isotopes</v>
      </c>
      <c r="B306" t="str">
        <f>d11B!B306</f>
        <v xml:space="preserve">de la Vega </v>
      </c>
      <c r="C306">
        <f>d11B!C306</f>
        <v>2020</v>
      </c>
      <c r="D306" t="str">
        <f>d11B!D306</f>
        <v>10.1038/s41598-020-67154-8</v>
      </c>
      <c r="E306">
        <f>d11B!E306</f>
        <v>3310.76</v>
      </c>
      <c r="F306">
        <f>d11B!F306</f>
        <v>15</v>
      </c>
      <c r="G306">
        <f>d11B!G306</f>
        <v>15</v>
      </c>
      <c r="H306">
        <f>d11B!H306</f>
        <v>3.3107600000000001</v>
      </c>
      <c r="I306">
        <f>d11B!I306</f>
        <v>1.4999999999999999E-2</v>
      </c>
      <c r="J306">
        <f>d11B!J306</f>
        <v>1.4999999999999999E-2</v>
      </c>
      <c r="K306">
        <f>d11B!K306</f>
        <v>400.56972586369301</v>
      </c>
      <c r="L306">
        <f>d11B!L306</f>
        <v>93.792387899853964</v>
      </c>
      <c r="M306">
        <f>d11B!M306</f>
        <v>65.156908316214015</v>
      </c>
      <c r="N306" t="b">
        <f>d11B!N306</f>
        <v>1</v>
      </c>
      <c r="O306" t="b">
        <f>d11B!O306</f>
        <v>0</v>
      </c>
      <c r="P306" t="str">
        <f>d11B!P306</f>
        <v>NA</v>
      </c>
      <c r="Q306" t="str">
        <f>d11B!Q306</f>
        <v>NA</v>
      </c>
      <c r="R306" t="b">
        <f>d11B!R306</f>
        <v>0</v>
      </c>
      <c r="S306" t="str">
        <f>d11B!S306</f>
        <v>NA</v>
      </c>
      <c r="T306" t="b">
        <f>d11B!T306</f>
        <v>1</v>
      </c>
      <c r="U306" t="b">
        <f>d11B!U306</f>
        <v>0</v>
      </c>
      <c r="V306" t="str">
        <f>d11B!V306</f>
        <v>NA</v>
      </c>
      <c r="W306" t="str">
        <f>d11B!W306</f>
        <v>NA</v>
      </c>
      <c r="X306" t="b">
        <f>d11B!X306</f>
        <v>0</v>
      </c>
      <c r="Y306" t="str">
        <f>d11B!Y306</f>
        <v>added age uncertainty based on LR04</v>
      </c>
      <c r="Z306">
        <f>d11B!Z306</f>
        <v>999</v>
      </c>
    </row>
    <row r="307" spans="1:26">
      <c r="A307" t="str">
        <f>d11B!A307</f>
        <v>boron isotopes</v>
      </c>
      <c r="B307" t="str">
        <f>d11B!B307</f>
        <v xml:space="preserve">de la Vega </v>
      </c>
      <c r="C307">
        <f>d11B!C307</f>
        <v>2020</v>
      </c>
      <c r="D307" t="str">
        <f>d11B!D307</f>
        <v>10.1038/s41598-020-67154-8</v>
      </c>
      <c r="E307">
        <f>d11B!E307</f>
        <v>3314.6</v>
      </c>
      <c r="F307">
        <f>d11B!F307</f>
        <v>15</v>
      </c>
      <c r="G307">
        <f>d11B!G307</f>
        <v>15</v>
      </c>
      <c r="H307">
        <f>d11B!H307</f>
        <v>3.3146</v>
      </c>
      <c r="I307">
        <f>d11B!I307</f>
        <v>1.4999999999999999E-2</v>
      </c>
      <c r="J307">
        <f>d11B!J307</f>
        <v>1.4999999999999999E-2</v>
      </c>
      <c r="K307">
        <f>d11B!K307</f>
        <v>421.77937236512702</v>
      </c>
      <c r="L307">
        <f>d11B!L307</f>
        <v>89.190091986424989</v>
      </c>
      <c r="M307">
        <f>d11B!M307</f>
        <v>75.571601614130998</v>
      </c>
      <c r="N307" t="b">
        <f>d11B!N307</f>
        <v>1</v>
      </c>
      <c r="O307" t="b">
        <f>d11B!O307</f>
        <v>0</v>
      </c>
      <c r="P307" t="str">
        <f>d11B!P307</f>
        <v>NA</v>
      </c>
      <c r="Q307" t="str">
        <f>d11B!Q307</f>
        <v>NA</v>
      </c>
      <c r="R307" t="b">
        <f>d11B!R307</f>
        <v>0</v>
      </c>
      <c r="S307" t="str">
        <f>d11B!S307</f>
        <v>NA</v>
      </c>
      <c r="T307" t="b">
        <f>d11B!T307</f>
        <v>1</v>
      </c>
      <c r="U307" t="b">
        <f>d11B!U307</f>
        <v>0</v>
      </c>
      <c r="V307" t="str">
        <f>d11B!V307</f>
        <v>NA</v>
      </c>
      <c r="W307" t="str">
        <f>d11B!W307</f>
        <v>NA</v>
      </c>
      <c r="X307" t="b">
        <f>d11B!X307</f>
        <v>0</v>
      </c>
      <c r="Y307" t="str">
        <f>d11B!Y307</f>
        <v>added age uncertainty based on LR04</v>
      </c>
      <c r="Z307">
        <f>d11B!Z307</f>
        <v>999</v>
      </c>
    </row>
    <row r="308" spans="1:26">
      <c r="A308" t="str">
        <f>d11B!A308</f>
        <v>boron isotopes</v>
      </c>
      <c r="B308" t="str">
        <f>d11B!B308</f>
        <v xml:space="preserve">de la Vega </v>
      </c>
      <c r="C308">
        <f>d11B!C308</f>
        <v>2020</v>
      </c>
      <c r="D308" t="str">
        <f>d11B!D308</f>
        <v>10.1038/s41598-020-67154-8</v>
      </c>
      <c r="E308">
        <f>d11B!E308</f>
        <v>3317.52</v>
      </c>
      <c r="F308">
        <f>d11B!F308</f>
        <v>15</v>
      </c>
      <c r="G308">
        <f>d11B!G308</f>
        <v>15</v>
      </c>
      <c r="H308">
        <f>d11B!H308</f>
        <v>3.31752</v>
      </c>
      <c r="I308">
        <f>d11B!I308</f>
        <v>1.4999999999999999E-2</v>
      </c>
      <c r="J308">
        <f>d11B!J308</f>
        <v>1.4999999999999999E-2</v>
      </c>
      <c r="K308">
        <f>d11B!K308</f>
        <v>323.98843335272198</v>
      </c>
      <c r="L308">
        <f>d11B!L308</f>
        <v>67.820565445023021</v>
      </c>
      <c r="M308">
        <f>d11B!M308</f>
        <v>51.879863464356959</v>
      </c>
      <c r="N308" t="b">
        <f>d11B!N308</f>
        <v>1</v>
      </c>
      <c r="O308" t="b">
        <f>d11B!O308</f>
        <v>0</v>
      </c>
      <c r="P308" t="str">
        <f>d11B!P308</f>
        <v>NA</v>
      </c>
      <c r="Q308" t="str">
        <f>d11B!Q308</f>
        <v>NA</v>
      </c>
      <c r="R308" t="b">
        <f>d11B!R308</f>
        <v>0</v>
      </c>
      <c r="S308" t="str">
        <f>d11B!S308</f>
        <v>NA</v>
      </c>
      <c r="T308" t="b">
        <f>d11B!T308</f>
        <v>1</v>
      </c>
      <c r="U308" t="b">
        <f>d11B!U308</f>
        <v>0</v>
      </c>
      <c r="V308" t="str">
        <f>d11B!V308</f>
        <v>NA</v>
      </c>
      <c r="W308" t="str">
        <f>d11B!W308</f>
        <v>NA</v>
      </c>
      <c r="X308" t="b">
        <f>d11B!X308</f>
        <v>0</v>
      </c>
      <c r="Y308" t="str">
        <f>d11B!Y308</f>
        <v>added age uncertainty based on LR04</v>
      </c>
      <c r="Z308">
        <f>d11B!Z308</f>
        <v>999</v>
      </c>
    </row>
    <row r="309" spans="1:26">
      <c r="A309" t="str">
        <f>d11B!A309</f>
        <v>boron isotopes</v>
      </c>
      <c r="B309" t="str">
        <f>d11B!B309</f>
        <v xml:space="preserve">de la Vega </v>
      </c>
      <c r="C309">
        <f>d11B!C309</f>
        <v>2020</v>
      </c>
      <c r="D309" t="str">
        <f>d11B!D309</f>
        <v>10.1038/s41598-020-67154-8</v>
      </c>
      <c r="E309">
        <f>d11B!E309</f>
        <v>3320.3</v>
      </c>
      <c r="F309">
        <f>d11B!F309</f>
        <v>15</v>
      </c>
      <c r="G309">
        <f>d11B!G309</f>
        <v>15</v>
      </c>
      <c r="H309">
        <f>d11B!H309</f>
        <v>3.3203</v>
      </c>
      <c r="I309">
        <f>d11B!I309</f>
        <v>1.4999999999999999E-2</v>
      </c>
      <c r="J309">
        <f>d11B!J309</f>
        <v>1.4999999999999999E-2</v>
      </c>
      <c r="K309">
        <f>d11B!K309</f>
        <v>368.66099434239999</v>
      </c>
      <c r="L309">
        <f>d11B!L309</f>
        <v>71.697422408748025</v>
      </c>
      <c r="M309">
        <f>d11B!M309</f>
        <v>52.972088256035988</v>
      </c>
      <c r="N309" t="b">
        <f>d11B!N309</f>
        <v>1</v>
      </c>
      <c r="O309" t="b">
        <f>d11B!O309</f>
        <v>0</v>
      </c>
      <c r="P309" t="str">
        <f>d11B!P309</f>
        <v>NA</v>
      </c>
      <c r="Q309" t="str">
        <f>d11B!Q309</f>
        <v>NA</v>
      </c>
      <c r="R309" t="b">
        <f>d11B!R309</f>
        <v>0</v>
      </c>
      <c r="S309" t="str">
        <f>d11B!S309</f>
        <v>NA</v>
      </c>
      <c r="T309" t="b">
        <f>d11B!T309</f>
        <v>1</v>
      </c>
      <c r="U309" t="b">
        <f>d11B!U309</f>
        <v>0</v>
      </c>
      <c r="V309" t="str">
        <f>d11B!V309</f>
        <v>NA</v>
      </c>
      <c r="W309" t="str">
        <f>d11B!W309</f>
        <v>NA</v>
      </c>
      <c r="X309" t="b">
        <f>d11B!X309</f>
        <v>0</v>
      </c>
      <c r="Y309" t="str">
        <f>d11B!Y309</f>
        <v>added age uncertainty based on LR04</v>
      </c>
      <c r="Z309">
        <f>d11B!Z309</f>
        <v>999</v>
      </c>
    </row>
    <row r="310" spans="1:26">
      <c r="A310" t="str">
        <f>d11B!A310</f>
        <v>boron isotopes</v>
      </c>
      <c r="B310" t="str">
        <f>d11B!B310</f>
        <v xml:space="preserve">de la Vega </v>
      </c>
      <c r="C310">
        <f>d11B!C310</f>
        <v>2020</v>
      </c>
      <c r="D310" t="str">
        <f>d11B!D310</f>
        <v>10.1038/s41598-020-67154-8</v>
      </c>
      <c r="E310">
        <f>d11B!E310</f>
        <v>3323.22</v>
      </c>
      <c r="F310">
        <f>d11B!F310</f>
        <v>15</v>
      </c>
      <c r="G310">
        <f>d11B!G310</f>
        <v>15</v>
      </c>
      <c r="H310">
        <f>d11B!H310</f>
        <v>3.3232199999999996</v>
      </c>
      <c r="I310">
        <f>d11B!I310</f>
        <v>1.4999999999999999E-2</v>
      </c>
      <c r="J310">
        <f>d11B!J310</f>
        <v>1.4999999999999999E-2</v>
      </c>
      <c r="K310">
        <f>d11B!K310</f>
        <v>293.809290869775</v>
      </c>
      <c r="L310">
        <f>d11B!L310</f>
        <v>67.121437796628982</v>
      </c>
      <c r="M310">
        <f>d11B!M310</f>
        <v>41.989138454504996</v>
      </c>
      <c r="N310" t="b">
        <f>d11B!N310</f>
        <v>1</v>
      </c>
      <c r="O310" t="b">
        <f>d11B!O310</f>
        <v>0</v>
      </c>
      <c r="P310" t="str">
        <f>d11B!P310</f>
        <v>NA</v>
      </c>
      <c r="Q310" t="str">
        <f>d11B!Q310</f>
        <v>NA</v>
      </c>
      <c r="R310" t="b">
        <f>d11B!R310</f>
        <v>0</v>
      </c>
      <c r="S310" t="str">
        <f>d11B!S310</f>
        <v>NA</v>
      </c>
      <c r="T310" t="b">
        <f>d11B!T310</f>
        <v>1</v>
      </c>
      <c r="U310" t="b">
        <f>d11B!U310</f>
        <v>0</v>
      </c>
      <c r="V310" t="str">
        <f>d11B!V310</f>
        <v>NA</v>
      </c>
      <c r="W310" t="str">
        <f>d11B!W310</f>
        <v>NA</v>
      </c>
      <c r="X310" t="b">
        <f>d11B!X310</f>
        <v>0</v>
      </c>
      <c r="Y310" t="str">
        <f>d11B!Y310</f>
        <v>added age uncertainty based on LR04</v>
      </c>
      <c r="Z310">
        <f>d11B!Z310</f>
        <v>999</v>
      </c>
    </row>
    <row r="311" spans="1:26">
      <c r="A311" t="str">
        <f>d11B!A311</f>
        <v>boron isotopes</v>
      </c>
      <c r="B311" t="str">
        <f>d11B!B311</f>
        <v xml:space="preserve">de la Vega </v>
      </c>
      <c r="C311">
        <f>d11B!C311</f>
        <v>2020</v>
      </c>
      <c r="D311" t="str">
        <f>d11B!D311</f>
        <v>10.1038/s41598-020-67154-8</v>
      </c>
      <c r="E311">
        <f>d11B!E311</f>
        <v>3326.14</v>
      </c>
      <c r="F311">
        <f>d11B!F311</f>
        <v>15</v>
      </c>
      <c r="G311">
        <f>d11B!G311</f>
        <v>15</v>
      </c>
      <c r="H311">
        <f>d11B!H311</f>
        <v>3.3261399999999997</v>
      </c>
      <c r="I311">
        <f>d11B!I311</f>
        <v>1.4999999999999999E-2</v>
      </c>
      <c r="J311">
        <f>d11B!J311</f>
        <v>1.4999999999999999E-2</v>
      </c>
      <c r="K311">
        <f>d11B!K311</f>
        <v>413.92429921322702</v>
      </c>
      <c r="L311">
        <f>d11B!L311</f>
        <v>101.94000099832493</v>
      </c>
      <c r="M311">
        <f>d11B!M311</f>
        <v>61.838686500859012</v>
      </c>
      <c r="N311" t="b">
        <f>d11B!N311</f>
        <v>1</v>
      </c>
      <c r="O311" t="b">
        <f>d11B!O311</f>
        <v>0</v>
      </c>
      <c r="P311" t="str">
        <f>d11B!P311</f>
        <v>NA</v>
      </c>
      <c r="Q311" t="str">
        <f>d11B!Q311</f>
        <v>NA</v>
      </c>
      <c r="R311" t="b">
        <f>d11B!R311</f>
        <v>0</v>
      </c>
      <c r="S311" t="str">
        <f>d11B!S311</f>
        <v>NA</v>
      </c>
      <c r="T311" t="b">
        <f>d11B!T311</f>
        <v>1</v>
      </c>
      <c r="U311" t="b">
        <f>d11B!U311</f>
        <v>0</v>
      </c>
      <c r="V311" t="str">
        <f>d11B!V311</f>
        <v>NA</v>
      </c>
      <c r="W311" t="str">
        <f>d11B!W311</f>
        <v>NA</v>
      </c>
      <c r="X311" t="b">
        <f>d11B!X311</f>
        <v>0</v>
      </c>
      <c r="Y311" t="str">
        <f>d11B!Y311</f>
        <v>added age uncertainty based on LR04</v>
      </c>
      <c r="Z311">
        <f>d11B!Z311</f>
        <v>999</v>
      </c>
    </row>
    <row r="312" spans="1:26">
      <c r="A312" t="str">
        <f>d11B!A312</f>
        <v>boron isotopes</v>
      </c>
      <c r="B312" t="str">
        <f>d11B!B312</f>
        <v xml:space="preserve">de la Vega </v>
      </c>
      <c r="C312">
        <f>d11B!C312</f>
        <v>2020</v>
      </c>
      <c r="D312" t="str">
        <f>d11B!D312</f>
        <v>10.1038/s41598-020-67154-8</v>
      </c>
      <c r="E312">
        <f>d11B!E312</f>
        <v>3329.2</v>
      </c>
      <c r="F312">
        <f>d11B!F312</f>
        <v>15</v>
      </c>
      <c r="G312">
        <f>d11B!G312</f>
        <v>15</v>
      </c>
      <c r="H312">
        <f>d11B!H312</f>
        <v>3.3291999999999997</v>
      </c>
      <c r="I312">
        <f>d11B!I312</f>
        <v>1.4999999999999999E-2</v>
      </c>
      <c r="J312">
        <f>d11B!J312</f>
        <v>1.4999999999999999E-2</v>
      </c>
      <c r="K312">
        <f>d11B!K312</f>
        <v>327.85495602578499</v>
      </c>
      <c r="L312">
        <f>d11B!L312</f>
        <v>71.72813036482404</v>
      </c>
      <c r="M312">
        <f>d11B!M312</f>
        <v>52.028261158249961</v>
      </c>
      <c r="N312" t="b">
        <f>d11B!N312</f>
        <v>1</v>
      </c>
      <c r="O312" t="b">
        <f>d11B!O312</f>
        <v>0</v>
      </c>
      <c r="P312" t="str">
        <f>d11B!P312</f>
        <v>NA</v>
      </c>
      <c r="Q312" t="str">
        <f>d11B!Q312</f>
        <v>NA</v>
      </c>
      <c r="R312" t="b">
        <f>d11B!R312</f>
        <v>0</v>
      </c>
      <c r="S312" t="str">
        <f>d11B!S312</f>
        <v>NA</v>
      </c>
      <c r="T312" t="b">
        <f>d11B!T312</f>
        <v>1</v>
      </c>
      <c r="U312" t="b">
        <f>d11B!U312</f>
        <v>0</v>
      </c>
      <c r="V312" t="str">
        <f>d11B!V312</f>
        <v>NA</v>
      </c>
      <c r="W312" t="str">
        <f>d11B!W312</f>
        <v>NA</v>
      </c>
      <c r="X312" t="b">
        <f>d11B!X312</f>
        <v>0</v>
      </c>
      <c r="Y312" t="str">
        <f>d11B!Y312</f>
        <v>added age uncertainty based on LR04</v>
      </c>
      <c r="Z312">
        <f>d11B!Z312</f>
        <v>999</v>
      </c>
    </row>
    <row r="313" spans="1:26">
      <c r="A313" t="str">
        <f>d11B!A313</f>
        <v>boron isotopes</v>
      </c>
      <c r="B313" t="str">
        <f>d11B!B313</f>
        <v xml:space="preserve">de la Vega </v>
      </c>
      <c r="C313">
        <f>d11B!C313</f>
        <v>2020</v>
      </c>
      <c r="D313" t="str">
        <f>d11B!D313</f>
        <v>10.1038/s41598-020-67154-8</v>
      </c>
      <c r="E313">
        <f>d11B!E313</f>
        <v>3332.13</v>
      </c>
      <c r="F313">
        <f>d11B!F313</f>
        <v>15</v>
      </c>
      <c r="G313">
        <f>d11B!G313</f>
        <v>15</v>
      </c>
      <c r="H313">
        <f>d11B!H313</f>
        <v>3.3321300000000003</v>
      </c>
      <c r="I313">
        <f>d11B!I313</f>
        <v>1.4999999999999999E-2</v>
      </c>
      <c r="J313">
        <f>d11B!J313</f>
        <v>1.4999999999999999E-2</v>
      </c>
      <c r="K313">
        <f>d11B!K313</f>
        <v>315.76328706531098</v>
      </c>
      <c r="L313">
        <f>d11B!L313</f>
        <v>65.326458399465025</v>
      </c>
      <c r="M313">
        <f>d11B!M313</f>
        <v>51.183689121155965</v>
      </c>
      <c r="N313" t="b">
        <f>d11B!N313</f>
        <v>1</v>
      </c>
      <c r="O313" t="b">
        <f>d11B!O313</f>
        <v>0</v>
      </c>
      <c r="P313" t="str">
        <f>d11B!P313</f>
        <v>NA</v>
      </c>
      <c r="Q313" t="str">
        <f>d11B!Q313</f>
        <v>NA</v>
      </c>
      <c r="R313" t="b">
        <f>d11B!R313</f>
        <v>0</v>
      </c>
      <c r="S313" t="str">
        <f>d11B!S313</f>
        <v>NA</v>
      </c>
      <c r="T313" t="b">
        <f>d11B!T313</f>
        <v>1</v>
      </c>
      <c r="U313" t="b">
        <f>d11B!U313</f>
        <v>0</v>
      </c>
      <c r="V313" t="str">
        <f>d11B!V313</f>
        <v>NA</v>
      </c>
      <c r="W313" t="str">
        <f>d11B!W313</f>
        <v>NA</v>
      </c>
      <c r="X313" t="b">
        <f>d11B!X313</f>
        <v>0</v>
      </c>
      <c r="Y313" t="str">
        <f>d11B!Y313</f>
        <v>added age uncertainty based on LR04</v>
      </c>
      <c r="Z313">
        <f>d11B!Z313</f>
        <v>999</v>
      </c>
    </row>
    <row r="314" spans="1:26">
      <c r="A314" t="str">
        <f>d11B!A314</f>
        <v>boron isotopes</v>
      </c>
      <c r="B314" t="str">
        <f>d11B!B314</f>
        <v xml:space="preserve">de la Vega </v>
      </c>
      <c r="C314">
        <f>d11B!C314</f>
        <v>2020</v>
      </c>
      <c r="D314" t="str">
        <f>d11B!D314</f>
        <v>10.1038/s41598-020-67154-8</v>
      </c>
      <c r="E314">
        <f>d11B!E314</f>
        <v>2019.288</v>
      </c>
      <c r="F314">
        <f>d11B!F314</f>
        <v>6</v>
      </c>
      <c r="G314">
        <f>d11B!G314</f>
        <v>6</v>
      </c>
      <c r="H314">
        <f>d11B!H314</f>
        <v>2.019288</v>
      </c>
      <c r="I314">
        <f>d11B!I314</f>
        <v>6.0000000000000001E-3</v>
      </c>
      <c r="J314">
        <f>d11B!J314</f>
        <v>6.0000000000000001E-3</v>
      </c>
      <c r="K314">
        <f>d11B!K314</f>
        <v>347.528827987581</v>
      </c>
      <c r="L314">
        <f>d11B!L314</f>
        <v>64.307873447787983</v>
      </c>
      <c r="M314">
        <f>d11B!M314</f>
        <v>46.197295097204005</v>
      </c>
      <c r="N314" t="b">
        <f>d11B!N314</f>
        <v>1</v>
      </c>
      <c r="O314" t="b">
        <f>d11B!O314</f>
        <v>0</v>
      </c>
      <c r="P314" t="str">
        <f>d11B!P314</f>
        <v>NA</v>
      </c>
      <c r="Q314" t="str">
        <f>d11B!Q314</f>
        <v>NA</v>
      </c>
      <c r="R314" t="b">
        <f>d11B!R314</f>
        <v>0</v>
      </c>
      <c r="S314" t="str">
        <f>d11B!S314</f>
        <v>NA</v>
      </c>
      <c r="T314" t="b">
        <f>d11B!T314</f>
        <v>1</v>
      </c>
      <c r="U314" t="b">
        <f>d11B!U314</f>
        <v>0</v>
      </c>
      <c r="V314" t="str">
        <f>d11B!V314</f>
        <v>NA</v>
      </c>
      <c r="W314" t="str">
        <f>d11B!W314</f>
        <v>NA</v>
      </c>
      <c r="X314" t="b">
        <f>d11B!X314</f>
        <v>0</v>
      </c>
      <c r="Y314" t="str">
        <f>d11B!Y314</f>
        <v>added age uncertainty based on LR04</v>
      </c>
      <c r="Z314">
        <f>d11B!Z314</f>
        <v>999</v>
      </c>
    </row>
    <row r="315" spans="1:26">
      <c r="A315" t="str">
        <f>d11B!A315</f>
        <v>boron isotopes</v>
      </c>
      <c r="B315" t="str">
        <f>d11B!B315</f>
        <v xml:space="preserve">de la Vega </v>
      </c>
      <c r="C315">
        <f>d11B!C315</f>
        <v>2020</v>
      </c>
      <c r="D315" t="str">
        <f>d11B!D315</f>
        <v>10.1038/s41598-020-67154-8</v>
      </c>
      <c r="E315">
        <f>d11B!E315</f>
        <v>2941.223</v>
      </c>
      <c r="F315">
        <f>d11B!F315</f>
        <v>6</v>
      </c>
      <c r="G315">
        <f>d11B!G315</f>
        <v>6</v>
      </c>
      <c r="H315">
        <f>d11B!H315</f>
        <v>2.9412229999999999</v>
      </c>
      <c r="I315">
        <f>d11B!I315</f>
        <v>6.0000000000000001E-3</v>
      </c>
      <c r="J315">
        <f>d11B!J315</f>
        <v>6.0000000000000001E-3</v>
      </c>
      <c r="K315">
        <f>d11B!K315</f>
        <v>321.93693562422101</v>
      </c>
      <c r="L315">
        <f>d11B!L315</f>
        <v>60.943984366231007</v>
      </c>
      <c r="M315">
        <f>d11B!M315</f>
        <v>41.401798734996021</v>
      </c>
      <c r="N315" t="b">
        <f>d11B!N315</f>
        <v>1</v>
      </c>
      <c r="O315" t="b">
        <f>d11B!O315</f>
        <v>0</v>
      </c>
      <c r="P315" t="str">
        <f>d11B!P315</f>
        <v>NA</v>
      </c>
      <c r="Q315" t="str">
        <f>d11B!Q315</f>
        <v>NA</v>
      </c>
      <c r="R315" t="b">
        <f>d11B!R315</f>
        <v>0</v>
      </c>
      <c r="S315" t="str">
        <f>d11B!S315</f>
        <v>NA</v>
      </c>
      <c r="T315" t="b">
        <f>d11B!T315</f>
        <v>1</v>
      </c>
      <c r="U315" t="b">
        <f>d11B!U315</f>
        <v>0</v>
      </c>
      <c r="V315" t="str">
        <f>d11B!V315</f>
        <v>NA</v>
      </c>
      <c r="W315" t="str">
        <f>d11B!W315</f>
        <v>NA</v>
      </c>
      <c r="X315" t="b">
        <f>d11B!X315</f>
        <v>0</v>
      </c>
      <c r="Y315" t="str">
        <f>d11B!Y315</f>
        <v>added age uncertainty based on LR04</v>
      </c>
      <c r="Z315">
        <f>d11B!Z315</f>
        <v>999</v>
      </c>
    </row>
    <row r="316" spans="1:26">
      <c r="A316" t="str">
        <f>d11B!A316</f>
        <v>boron isotopes</v>
      </c>
      <c r="B316" t="str">
        <f>d11B!B316</f>
        <v xml:space="preserve">de la Vega </v>
      </c>
      <c r="C316">
        <f>d11B!C316</f>
        <v>2020</v>
      </c>
      <c r="D316" t="str">
        <f>d11B!D316</f>
        <v>10.1038/s41598-020-67154-8</v>
      </c>
      <c r="E316">
        <f>d11B!E316</f>
        <v>3180.879089</v>
      </c>
      <c r="F316">
        <f>d11B!F316</f>
        <v>15</v>
      </c>
      <c r="G316">
        <f>d11B!G316</f>
        <v>15</v>
      </c>
      <c r="H316">
        <f>d11B!H316</f>
        <v>3.1808790889999998</v>
      </c>
      <c r="I316">
        <f>d11B!I316</f>
        <v>1.4999999999999999E-2</v>
      </c>
      <c r="J316">
        <f>d11B!J316</f>
        <v>1.4999999999999999E-2</v>
      </c>
      <c r="K316">
        <f>d11B!K316</f>
        <v>270.32795868088499</v>
      </c>
      <c r="L316">
        <f>d11B!L316</f>
        <v>43.826389441913022</v>
      </c>
      <c r="M316">
        <f>d11B!M316</f>
        <v>32.563843941306004</v>
      </c>
      <c r="N316" t="b">
        <f>d11B!N316</f>
        <v>1</v>
      </c>
      <c r="O316" t="b">
        <f>d11B!O316</f>
        <v>0</v>
      </c>
      <c r="P316" t="str">
        <f>d11B!P316</f>
        <v>NA</v>
      </c>
      <c r="Q316" t="str">
        <f>d11B!Q316</f>
        <v>NA</v>
      </c>
      <c r="R316" t="b">
        <f>d11B!R316</f>
        <v>0</v>
      </c>
      <c r="S316" t="str">
        <f>d11B!S316</f>
        <v>NA</v>
      </c>
      <c r="T316" t="b">
        <f>d11B!T316</f>
        <v>1</v>
      </c>
      <c r="U316" t="b">
        <f>d11B!U316</f>
        <v>0</v>
      </c>
      <c r="V316" t="str">
        <f>d11B!V316</f>
        <v>NA</v>
      </c>
      <c r="W316" t="str">
        <f>d11B!W316</f>
        <v>NA</v>
      </c>
      <c r="X316" t="b">
        <f>d11B!X316</f>
        <v>0</v>
      </c>
      <c r="Y316" t="str">
        <f>d11B!Y316</f>
        <v>added age uncertainty based on LR04</v>
      </c>
      <c r="Z316">
        <f>d11B!Z316</f>
        <v>999</v>
      </c>
    </row>
    <row r="317" spans="1:26">
      <c r="A317" t="str">
        <f>d11B!A317</f>
        <v>boron isotopes</v>
      </c>
      <c r="B317" t="str">
        <f>d11B!B317</f>
        <v xml:space="preserve">de la Vega </v>
      </c>
      <c r="C317">
        <f>d11B!C317</f>
        <v>2020</v>
      </c>
      <c r="D317" t="str">
        <f>d11B!D317</f>
        <v>10.1038/s41598-020-67154-8</v>
      </c>
      <c r="E317">
        <f>d11B!E317</f>
        <v>3204.404</v>
      </c>
      <c r="F317">
        <f>d11B!F317</f>
        <v>15</v>
      </c>
      <c r="G317">
        <f>d11B!G317</f>
        <v>15</v>
      </c>
      <c r="H317">
        <f>d11B!H317</f>
        <v>3.2044039999999998</v>
      </c>
      <c r="I317">
        <f>d11B!I317</f>
        <v>1.4999999999999999E-2</v>
      </c>
      <c r="J317">
        <f>d11B!J317</f>
        <v>1.4999999999999999E-2</v>
      </c>
      <c r="K317">
        <f>d11B!K317</f>
        <v>338.29598660566501</v>
      </c>
      <c r="L317">
        <f>d11B!L317</f>
        <v>62.005000094007983</v>
      </c>
      <c r="M317">
        <f>d11B!M317</f>
        <v>45.761653913527027</v>
      </c>
      <c r="N317" t="b">
        <f>d11B!N317</f>
        <v>1</v>
      </c>
      <c r="O317" t="b">
        <f>d11B!O317</f>
        <v>0</v>
      </c>
      <c r="P317" t="str">
        <f>d11B!P317</f>
        <v>NA</v>
      </c>
      <c r="Q317" t="str">
        <f>d11B!Q317</f>
        <v>NA</v>
      </c>
      <c r="R317" t="b">
        <f>d11B!R317</f>
        <v>0</v>
      </c>
      <c r="S317" t="str">
        <f>d11B!S317</f>
        <v>NA</v>
      </c>
      <c r="T317" t="b">
        <f>d11B!T317</f>
        <v>1</v>
      </c>
      <c r="U317" t="b">
        <f>d11B!U317</f>
        <v>0</v>
      </c>
      <c r="V317" t="str">
        <f>d11B!V317</f>
        <v>NA</v>
      </c>
      <c r="W317" t="str">
        <f>d11B!W317</f>
        <v>NA</v>
      </c>
      <c r="X317" t="b">
        <f>d11B!X317</f>
        <v>0</v>
      </c>
      <c r="Y317" t="str">
        <f>d11B!Y317</f>
        <v>added age uncertainty based on LR04</v>
      </c>
      <c r="Z317">
        <f>d11B!Z317</f>
        <v>999</v>
      </c>
    </row>
    <row r="318" spans="1:26">
      <c r="A318" t="str">
        <f>d11B!A318</f>
        <v>boron isotopes</v>
      </c>
      <c r="B318" t="str">
        <f>d11B!B318</f>
        <v xml:space="preserve">de la Vega </v>
      </c>
      <c r="C318">
        <f>d11B!C318</f>
        <v>2020</v>
      </c>
      <c r="D318" t="str">
        <f>d11B!D318</f>
        <v>10.1038/s41598-020-67154-8</v>
      </c>
      <c r="E318">
        <f>d11B!E318</f>
        <v>3235.1314849999999</v>
      </c>
      <c r="F318">
        <f>d11B!F318</f>
        <v>15</v>
      </c>
      <c r="G318">
        <f>d11B!G318</f>
        <v>15</v>
      </c>
      <c r="H318">
        <f>d11B!H318</f>
        <v>3.2351314849999997</v>
      </c>
      <c r="I318">
        <f>d11B!I318</f>
        <v>1.4999999999999999E-2</v>
      </c>
      <c r="J318">
        <f>d11B!J318</f>
        <v>1.4999999999999999E-2</v>
      </c>
      <c r="K318">
        <f>d11B!K318</f>
        <v>320.45052890419902</v>
      </c>
      <c r="L318">
        <f>d11B!L318</f>
        <v>50.56507054568101</v>
      </c>
      <c r="M318">
        <f>d11B!M318</f>
        <v>39.157075055766029</v>
      </c>
      <c r="N318" t="b">
        <f>d11B!N318</f>
        <v>1</v>
      </c>
      <c r="O318" t="b">
        <f>d11B!O318</f>
        <v>0</v>
      </c>
      <c r="P318" t="str">
        <f>d11B!P318</f>
        <v>NA</v>
      </c>
      <c r="Q318" t="str">
        <f>d11B!Q318</f>
        <v>NA</v>
      </c>
      <c r="R318" t="b">
        <f>d11B!R318</f>
        <v>0</v>
      </c>
      <c r="S318" t="str">
        <f>d11B!S318</f>
        <v>NA</v>
      </c>
      <c r="T318" t="b">
        <f>d11B!T318</f>
        <v>1</v>
      </c>
      <c r="U318" t="b">
        <f>d11B!U318</f>
        <v>0</v>
      </c>
      <c r="V318" t="str">
        <f>d11B!V318</f>
        <v>NA</v>
      </c>
      <c r="W318" t="str">
        <f>d11B!W318</f>
        <v>NA</v>
      </c>
      <c r="X318" t="b">
        <f>d11B!X318</f>
        <v>0</v>
      </c>
      <c r="Y318" t="str">
        <f>d11B!Y318</f>
        <v>added age uncertainty based on LR04</v>
      </c>
      <c r="Z318">
        <f>d11B!Z318</f>
        <v>999</v>
      </c>
    </row>
    <row r="319" spans="1:26">
      <c r="A319" t="str">
        <f>d11B!A319</f>
        <v>boron isotopes</v>
      </c>
      <c r="B319" t="str">
        <f>d11B!B319</f>
        <v xml:space="preserve">de la Vega </v>
      </c>
      <c r="C319">
        <f>d11B!C319</f>
        <v>2020</v>
      </c>
      <c r="D319" t="str">
        <f>d11B!D319</f>
        <v>10.1038/s41598-020-67154-8</v>
      </c>
      <c r="E319">
        <f>d11B!E319</f>
        <v>4003.1770000000001</v>
      </c>
      <c r="F319">
        <f>d11B!F319</f>
        <v>30</v>
      </c>
      <c r="G319">
        <f>d11B!G319</f>
        <v>30</v>
      </c>
      <c r="H319">
        <f>d11B!H319</f>
        <v>4.003177</v>
      </c>
      <c r="I319">
        <f>d11B!I319</f>
        <v>0.03</v>
      </c>
      <c r="J319">
        <f>d11B!J319</f>
        <v>0.03</v>
      </c>
      <c r="K319">
        <f>d11B!K319</f>
        <v>386.24815479597203</v>
      </c>
      <c r="L319">
        <f>d11B!L319</f>
        <v>62.57897572501895</v>
      </c>
      <c r="M319">
        <f>d11B!M319</f>
        <v>58.895063862765028</v>
      </c>
      <c r="N319" t="b">
        <f>d11B!N319</f>
        <v>1</v>
      </c>
      <c r="O319" t="b">
        <f>d11B!O319</f>
        <v>0</v>
      </c>
      <c r="P319" t="str">
        <f>d11B!P319</f>
        <v>NA</v>
      </c>
      <c r="Q319" t="str">
        <f>d11B!Q319</f>
        <v>NA</v>
      </c>
      <c r="R319" t="b">
        <f>d11B!R319</f>
        <v>0</v>
      </c>
      <c r="S319" t="str">
        <f>d11B!S319</f>
        <v>NA</v>
      </c>
      <c r="T319" t="b">
        <f>d11B!T319</f>
        <v>1</v>
      </c>
      <c r="U319" t="b">
        <f>d11B!U319</f>
        <v>0</v>
      </c>
      <c r="V319" t="str">
        <f>d11B!V319</f>
        <v>NA</v>
      </c>
      <c r="W319" t="str">
        <f>d11B!W319</f>
        <v>NA</v>
      </c>
      <c r="X319" t="b">
        <f>d11B!X319</f>
        <v>0</v>
      </c>
      <c r="Y319" t="str">
        <f>d11B!Y319</f>
        <v>added age uncertainty based on LR04</v>
      </c>
      <c r="Z319">
        <f>d11B!Z319</f>
        <v>999</v>
      </c>
    </row>
    <row r="320" spans="1:26">
      <c r="A320" t="str">
        <f>d11B!A320</f>
        <v>boron isotopes</v>
      </c>
      <c r="B320" t="str">
        <f>d11B!B320</f>
        <v xml:space="preserve">de la Vega </v>
      </c>
      <c r="C320">
        <f>d11B!C320</f>
        <v>2020</v>
      </c>
      <c r="D320" t="str">
        <f>d11B!D320</f>
        <v>10.1038/s41598-020-67154-8</v>
      </c>
      <c r="E320">
        <f>d11B!E320</f>
        <v>4225.7089999999998</v>
      </c>
      <c r="F320">
        <f>d11B!F320</f>
        <v>30</v>
      </c>
      <c r="G320">
        <f>d11B!G320</f>
        <v>30</v>
      </c>
      <c r="H320">
        <f>d11B!H320</f>
        <v>4.2257090000000002</v>
      </c>
      <c r="I320">
        <f>d11B!I320</f>
        <v>0.03</v>
      </c>
      <c r="J320">
        <f>d11B!J320</f>
        <v>0.03</v>
      </c>
      <c r="K320">
        <f>d11B!K320</f>
        <v>364.47507609144901</v>
      </c>
      <c r="L320">
        <f>d11B!L320</f>
        <v>62.359485434552994</v>
      </c>
      <c r="M320">
        <f>d11B!M320</f>
        <v>53.705885069107012</v>
      </c>
      <c r="N320" t="b">
        <f>d11B!N320</f>
        <v>1</v>
      </c>
      <c r="O320" t="b">
        <f>d11B!O320</f>
        <v>0</v>
      </c>
      <c r="P320" t="str">
        <f>d11B!P320</f>
        <v>NA</v>
      </c>
      <c r="Q320" t="str">
        <f>d11B!Q320</f>
        <v>NA</v>
      </c>
      <c r="R320" t="b">
        <f>d11B!R320</f>
        <v>0</v>
      </c>
      <c r="S320" t="str">
        <f>d11B!S320</f>
        <v>NA</v>
      </c>
      <c r="T320" t="b">
        <f>d11B!T320</f>
        <v>1</v>
      </c>
      <c r="U320" t="b">
        <f>d11B!U320</f>
        <v>0</v>
      </c>
      <c r="V320" t="str">
        <f>d11B!V320</f>
        <v>NA</v>
      </c>
      <c r="W320" t="str">
        <f>d11B!W320</f>
        <v>NA</v>
      </c>
      <c r="X320" t="b">
        <f>d11B!X320</f>
        <v>0</v>
      </c>
      <c r="Y320" t="str">
        <f>d11B!Y320</f>
        <v>added age uncertainty based on LR04</v>
      </c>
      <c r="Z320">
        <f>d11B!Z320</f>
        <v>999</v>
      </c>
    </row>
    <row r="321" spans="1:26">
      <c r="A321" t="str">
        <f>d11B!A321</f>
        <v>boron isotopes</v>
      </c>
      <c r="B321" t="str">
        <f>d11B!B321</f>
        <v>Dyez</v>
      </c>
      <c r="C321">
        <f>d11B!C321</f>
        <v>2018</v>
      </c>
      <c r="D321" t="str">
        <f>d11B!D321</f>
        <v>10.1029/2018PA003349</v>
      </c>
      <c r="E321">
        <f>d11B!E321</f>
        <v>1384</v>
      </c>
      <c r="F321">
        <f>d11B!F321</f>
        <v>6</v>
      </c>
      <c r="G321">
        <f>d11B!G321</f>
        <v>6</v>
      </c>
      <c r="H321">
        <f>d11B!H321</f>
        <v>1.3839999999999999</v>
      </c>
      <c r="I321">
        <f>d11B!I321</f>
        <v>6.0000000000000001E-3</v>
      </c>
      <c r="J321">
        <f>d11B!J321</f>
        <v>6.0000000000000001E-3</v>
      </c>
      <c r="K321">
        <f>d11B!K321</f>
        <v>213.77600000000001</v>
      </c>
      <c r="L321">
        <f>d11B!L321</f>
        <v>20.920722693061993</v>
      </c>
      <c r="M321">
        <f>d11B!M321</f>
        <v>20.265660536977357</v>
      </c>
      <c r="N321" t="b">
        <f>d11B!N321</f>
        <v>0</v>
      </c>
      <c r="O321" t="b">
        <f>d11B!O321</f>
        <v>0</v>
      </c>
      <c r="P321" t="str">
        <f>d11B!P321</f>
        <v>NA</v>
      </c>
      <c r="Q321" t="str">
        <f>d11B!Q321</f>
        <v>NA</v>
      </c>
      <c r="R321" t="b">
        <f>d11B!R321</f>
        <v>1</v>
      </c>
      <c r="S321" t="str">
        <f>d11B!S321</f>
        <v>updated error calculation using per sample uncertainties</v>
      </c>
      <c r="T321" t="b">
        <f>d11B!T321</f>
        <v>1</v>
      </c>
      <c r="U321" t="b">
        <f>d11B!U321</f>
        <v>0</v>
      </c>
      <c r="V321" t="str">
        <f>d11B!V321</f>
        <v>NA</v>
      </c>
      <c r="W321" t="str">
        <f>d11B!W321</f>
        <v>NA</v>
      </c>
      <c r="X321" t="b">
        <f>d11B!X321</f>
        <v>0</v>
      </c>
      <c r="Y321" t="str">
        <f>d11B!Y321</f>
        <v>added age uncertainty based on LR04</v>
      </c>
      <c r="Z321">
        <f>d11B!Z321</f>
        <v>668</v>
      </c>
    </row>
    <row r="322" spans="1:26">
      <c r="A322" t="str">
        <f>d11B!A322</f>
        <v>boron isotopes</v>
      </c>
      <c r="B322" t="str">
        <f>d11B!B322</f>
        <v>Dyez</v>
      </c>
      <c r="C322">
        <f>d11B!C322</f>
        <v>2018</v>
      </c>
      <c r="D322" t="str">
        <f>d11B!D322</f>
        <v>10.1029/2018PA003349</v>
      </c>
      <c r="E322">
        <f>d11B!E322</f>
        <v>1392.666667</v>
      </c>
      <c r="F322">
        <f>d11B!F322</f>
        <v>6</v>
      </c>
      <c r="G322">
        <f>d11B!G322</f>
        <v>6</v>
      </c>
      <c r="H322">
        <f>d11B!H322</f>
        <v>1.3926666669999999</v>
      </c>
      <c r="I322">
        <f>d11B!I322</f>
        <v>6.0000000000000001E-3</v>
      </c>
      <c r="J322">
        <f>d11B!J322</f>
        <v>6.0000000000000001E-3</v>
      </c>
      <c r="K322">
        <f>d11B!K322</f>
        <v>282.13299999999998</v>
      </c>
      <c r="L322">
        <f>d11B!L322</f>
        <v>34.234877493573755</v>
      </c>
      <c r="M322">
        <f>d11B!M322</f>
        <v>32.13144017936321</v>
      </c>
      <c r="N322" t="b">
        <f>d11B!N322</f>
        <v>0</v>
      </c>
      <c r="O322" t="b">
        <f>d11B!O322</f>
        <v>0</v>
      </c>
      <c r="P322" t="str">
        <f>d11B!P322</f>
        <v>NA</v>
      </c>
      <c r="Q322" t="str">
        <f>d11B!Q322</f>
        <v>NA</v>
      </c>
      <c r="R322" t="b">
        <f>d11B!R322</f>
        <v>1</v>
      </c>
      <c r="S322" t="str">
        <f>d11B!S322</f>
        <v>updated error calculation using per sample uncertainties</v>
      </c>
      <c r="T322" t="b">
        <f>d11B!T322</f>
        <v>1</v>
      </c>
      <c r="U322" t="b">
        <f>d11B!U322</f>
        <v>0</v>
      </c>
      <c r="V322" t="str">
        <f>d11B!V322</f>
        <v>NA</v>
      </c>
      <c r="W322" t="str">
        <f>d11B!W322</f>
        <v>NA</v>
      </c>
      <c r="X322" t="b">
        <f>d11B!X322</f>
        <v>0</v>
      </c>
      <c r="Y322" t="str">
        <f>d11B!Y322</f>
        <v>added age uncertainty based on LR04</v>
      </c>
      <c r="Z322">
        <f>d11B!Z322</f>
        <v>668</v>
      </c>
    </row>
    <row r="323" spans="1:26">
      <c r="A323" t="str">
        <f>d11B!A323</f>
        <v>boron isotopes</v>
      </c>
      <c r="B323" t="str">
        <f>d11B!B323</f>
        <v>Dyez</v>
      </c>
      <c r="C323">
        <f>d11B!C323</f>
        <v>2018</v>
      </c>
      <c r="D323" t="str">
        <f>d11B!D323</f>
        <v>10.1029/2018PA003349</v>
      </c>
      <c r="E323">
        <f>d11B!E323</f>
        <v>1397.333333</v>
      </c>
      <c r="F323">
        <f>d11B!F323</f>
        <v>6</v>
      </c>
      <c r="G323">
        <f>d11B!G323</f>
        <v>6</v>
      </c>
      <c r="H323">
        <f>d11B!H323</f>
        <v>1.397333333</v>
      </c>
      <c r="I323">
        <f>d11B!I323</f>
        <v>6.0000000000000001E-3</v>
      </c>
      <c r="J323">
        <f>d11B!J323</f>
        <v>6.0000000000000001E-3</v>
      </c>
      <c r="K323">
        <f>d11B!K323</f>
        <v>271.12799999999999</v>
      </c>
      <c r="L323">
        <f>d11B!L323</f>
        <v>27.411002134179636</v>
      </c>
      <c r="M323">
        <f>d11B!M323</f>
        <v>26.209377005186493</v>
      </c>
      <c r="N323" t="b">
        <f>d11B!N323</f>
        <v>0</v>
      </c>
      <c r="O323" t="b">
        <f>d11B!O323</f>
        <v>0</v>
      </c>
      <c r="P323" t="str">
        <f>d11B!P323</f>
        <v>NA</v>
      </c>
      <c r="Q323" t="str">
        <f>d11B!Q323</f>
        <v>NA</v>
      </c>
      <c r="R323" t="b">
        <f>d11B!R323</f>
        <v>1</v>
      </c>
      <c r="S323" t="str">
        <f>d11B!S323</f>
        <v>updated error calculation using per sample uncertainties</v>
      </c>
      <c r="T323" t="b">
        <f>d11B!T323</f>
        <v>1</v>
      </c>
      <c r="U323" t="b">
        <f>d11B!U323</f>
        <v>0</v>
      </c>
      <c r="V323" t="str">
        <f>d11B!V323</f>
        <v>NA</v>
      </c>
      <c r="W323" t="str">
        <f>d11B!W323</f>
        <v>NA</v>
      </c>
      <c r="X323" t="b">
        <f>d11B!X323</f>
        <v>0</v>
      </c>
      <c r="Y323" t="str">
        <f>d11B!Y323</f>
        <v>added age uncertainty based on LR04</v>
      </c>
      <c r="Z323">
        <f>d11B!Z323</f>
        <v>668</v>
      </c>
    </row>
    <row r="324" spans="1:26">
      <c r="A324" t="str">
        <f>d11B!A324</f>
        <v>boron isotopes</v>
      </c>
      <c r="B324" t="str">
        <f>d11B!B324</f>
        <v>Dyez</v>
      </c>
      <c r="C324">
        <f>d11B!C324</f>
        <v>2018</v>
      </c>
      <c r="D324" t="str">
        <f>d11B!D324</f>
        <v>10.1029/2018PA003349</v>
      </c>
      <c r="E324">
        <f>d11B!E324</f>
        <v>1402</v>
      </c>
      <c r="F324">
        <f>d11B!F324</f>
        <v>6</v>
      </c>
      <c r="G324">
        <f>d11B!G324</f>
        <v>6</v>
      </c>
      <c r="H324">
        <f>d11B!H324</f>
        <v>1.4019999999999999</v>
      </c>
      <c r="I324">
        <f>d11B!I324</f>
        <v>6.0000000000000001E-3</v>
      </c>
      <c r="J324">
        <f>d11B!J324</f>
        <v>6.0000000000000001E-3</v>
      </c>
      <c r="K324">
        <f>d11B!K324</f>
        <v>320.137</v>
      </c>
      <c r="L324">
        <f>d11B!L324</f>
        <v>37.957717067811082</v>
      </c>
      <c r="M324">
        <f>d11B!M324</f>
        <v>35.119146786332955</v>
      </c>
      <c r="N324" t="b">
        <f>d11B!N324</f>
        <v>0</v>
      </c>
      <c r="O324" t="b">
        <f>d11B!O324</f>
        <v>0</v>
      </c>
      <c r="P324" t="str">
        <f>d11B!P324</f>
        <v>NA</v>
      </c>
      <c r="Q324" t="str">
        <f>d11B!Q324</f>
        <v>NA</v>
      </c>
      <c r="R324" t="b">
        <f>d11B!R324</f>
        <v>1</v>
      </c>
      <c r="S324" t="str">
        <f>d11B!S324</f>
        <v>updated error calculation using per sample uncertainties</v>
      </c>
      <c r="T324" t="b">
        <f>d11B!T324</f>
        <v>1</v>
      </c>
      <c r="U324" t="b">
        <f>d11B!U324</f>
        <v>0</v>
      </c>
      <c r="V324" t="str">
        <f>d11B!V324</f>
        <v>NA</v>
      </c>
      <c r="W324" t="str">
        <f>d11B!W324</f>
        <v>NA</v>
      </c>
      <c r="X324" t="b">
        <f>d11B!X324</f>
        <v>0</v>
      </c>
      <c r="Y324" t="str">
        <f>d11B!Y324</f>
        <v>added age uncertainty based on LR04</v>
      </c>
      <c r="Z324">
        <f>d11B!Z324</f>
        <v>668</v>
      </c>
    </row>
    <row r="325" spans="1:26">
      <c r="A325" t="str">
        <f>d11B!A325</f>
        <v>boron isotopes</v>
      </c>
      <c r="B325" t="str">
        <f>d11B!B325</f>
        <v>Dyez</v>
      </c>
      <c r="C325">
        <f>d11B!C325</f>
        <v>2018</v>
      </c>
      <c r="D325" t="str">
        <f>d11B!D325</f>
        <v>10.1029/2018PA003349</v>
      </c>
      <c r="E325">
        <f>d11B!E325</f>
        <v>1408</v>
      </c>
      <c r="F325">
        <f>d11B!F325</f>
        <v>6</v>
      </c>
      <c r="G325">
        <f>d11B!G325</f>
        <v>6</v>
      </c>
      <c r="H325">
        <f>d11B!H325</f>
        <v>1.4079999999999999</v>
      </c>
      <c r="I325">
        <f>d11B!I325</f>
        <v>6.0000000000000001E-3</v>
      </c>
      <c r="J325">
        <f>d11B!J325</f>
        <v>6.0000000000000001E-3</v>
      </c>
      <c r="K325">
        <f>d11B!K325</f>
        <v>326.762</v>
      </c>
      <c r="L325">
        <f>d11B!L325</f>
        <v>57.860130720557507</v>
      </c>
      <c r="M325">
        <f>d11B!M325</f>
        <v>50.614349378412463</v>
      </c>
      <c r="N325" t="b">
        <f>d11B!N325</f>
        <v>0</v>
      </c>
      <c r="O325" t="b">
        <f>d11B!O325</f>
        <v>0</v>
      </c>
      <c r="P325" t="str">
        <f>d11B!P325</f>
        <v>NA</v>
      </c>
      <c r="Q325" t="str">
        <f>d11B!Q325</f>
        <v>NA</v>
      </c>
      <c r="R325" t="b">
        <f>d11B!R325</f>
        <v>1</v>
      </c>
      <c r="S325" t="str">
        <f>d11B!S325</f>
        <v>updated error calculation using per sample uncertainties</v>
      </c>
      <c r="T325" t="b">
        <f>d11B!T325</f>
        <v>1</v>
      </c>
      <c r="U325" t="b">
        <f>d11B!U325</f>
        <v>0</v>
      </c>
      <c r="V325" t="str">
        <f>d11B!V325</f>
        <v>NA</v>
      </c>
      <c r="W325" t="str">
        <f>d11B!W325</f>
        <v>NA</v>
      </c>
      <c r="X325" t="b">
        <f>d11B!X325</f>
        <v>0</v>
      </c>
      <c r="Y325" t="str">
        <f>d11B!Y325</f>
        <v>added age uncertainty based on LR04</v>
      </c>
      <c r="Z325">
        <f>d11B!Z325</f>
        <v>668</v>
      </c>
    </row>
    <row r="326" spans="1:26">
      <c r="A326" t="str">
        <f>d11B!A326</f>
        <v>boron isotopes</v>
      </c>
      <c r="B326" t="str">
        <f>d11B!B326</f>
        <v>Dyez</v>
      </c>
      <c r="C326">
        <f>d11B!C326</f>
        <v>2018</v>
      </c>
      <c r="D326" t="str">
        <f>d11B!D326</f>
        <v>10.1029/2018PA003349</v>
      </c>
      <c r="E326">
        <f>d11B!E326</f>
        <v>1414</v>
      </c>
      <c r="F326">
        <f>d11B!F326</f>
        <v>6</v>
      </c>
      <c r="G326">
        <f>d11B!G326</f>
        <v>6</v>
      </c>
      <c r="H326">
        <f>d11B!H326</f>
        <v>1.4139999999999999</v>
      </c>
      <c r="I326">
        <f>d11B!I326</f>
        <v>6.0000000000000001E-3</v>
      </c>
      <c r="J326">
        <f>d11B!J326</f>
        <v>6.0000000000000001E-3</v>
      </c>
      <c r="K326">
        <f>d11B!K326</f>
        <v>260.38799999999998</v>
      </c>
      <c r="L326">
        <f>d11B!L326</f>
        <v>26.7047322023645</v>
      </c>
      <c r="M326">
        <f>d11B!M326</f>
        <v>25.559321176431855</v>
      </c>
      <c r="N326" t="b">
        <f>d11B!N326</f>
        <v>0</v>
      </c>
      <c r="O326" t="b">
        <f>d11B!O326</f>
        <v>0</v>
      </c>
      <c r="P326" t="str">
        <f>d11B!P326</f>
        <v>NA</v>
      </c>
      <c r="Q326" t="str">
        <f>d11B!Q326</f>
        <v>NA</v>
      </c>
      <c r="R326" t="b">
        <f>d11B!R326</f>
        <v>1</v>
      </c>
      <c r="S326" t="str">
        <f>d11B!S326</f>
        <v>updated error calculation using per sample uncertainties</v>
      </c>
      <c r="T326" t="b">
        <f>d11B!T326</f>
        <v>1</v>
      </c>
      <c r="U326" t="b">
        <f>d11B!U326</f>
        <v>0</v>
      </c>
      <c r="V326" t="str">
        <f>d11B!V326</f>
        <v>NA</v>
      </c>
      <c r="W326" t="str">
        <f>d11B!W326</f>
        <v>NA</v>
      </c>
      <c r="X326" t="b">
        <f>d11B!X326</f>
        <v>0</v>
      </c>
      <c r="Y326" t="str">
        <f>d11B!Y326</f>
        <v>added age uncertainty based on LR04</v>
      </c>
      <c r="Z326">
        <f>d11B!Z326</f>
        <v>668</v>
      </c>
    </row>
    <row r="327" spans="1:26">
      <c r="A327" t="str">
        <f>d11B!A327</f>
        <v>boron isotopes</v>
      </c>
      <c r="B327" t="str">
        <f>d11B!B327</f>
        <v>Dyez</v>
      </c>
      <c r="C327">
        <f>d11B!C327</f>
        <v>2018</v>
      </c>
      <c r="D327" t="str">
        <f>d11B!D327</f>
        <v>10.1029/2018PA003349</v>
      </c>
      <c r="E327">
        <f>d11B!E327</f>
        <v>1420</v>
      </c>
      <c r="F327">
        <f>d11B!F327</f>
        <v>6</v>
      </c>
      <c r="G327">
        <f>d11B!G327</f>
        <v>6</v>
      </c>
      <c r="H327">
        <f>d11B!H327</f>
        <v>1.42</v>
      </c>
      <c r="I327">
        <f>d11B!I327</f>
        <v>6.0000000000000001E-3</v>
      </c>
      <c r="J327">
        <f>d11B!J327</f>
        <v>6.0000000000000001E-3</v>
      </c>
      <c r="K327">
        <f>d11B!K327</f>
        <v>200.673</v>
      </c>
      <c r="L327">
        <f>d11B!L327</f>
        <v>23.403287098183434</v>
      </c>
      <c r="M327">
        <f>d11B!M327</f>
        <v>22.342186173246347</v>
      </c>
      <c r="N327" t="b">
        <f>d11B!N327</f>
        <v>0</v>
      </c>
      <c r="O327" t="b">
        <f>d11B!O327</f>
        <v>0</v>
      </c>
      <c r="P327" t="str">
        <f>d11B!P327</f>
        <v>NA</v>
      </c>
      <c r="Q327" t="str">
        <f>d11B!Q327</f>
        <v>NA</v>
      </c>
      <c r="R327" t="b">
        <f>d11B!R327</f>
        <v>1</v>
      </c>
      <c r="S327" t="str">
        <f>d11B!S327</f>
        <v>updated error calculation using per sample uncertainties</v>
      </c>
      <c r="T327" t="b">
        <f>d11B!T327</f>
        <v>1</v>
      </c>
      <c r="U327" t="b">
        <f>d11B!U327</f>
        <v>0</v>
      </c>
      <c r="V327" t="str">
        <f>d11B!V327</f>
        <v>NA</v>
      </c>
      <c r="W327" t="str">
        <f>d11B!W327</f>
        <v>NA</v>
      </c>
      <c r="X327" t="b">
        <f>d11B!X327</f>
        <v>0</v>
      </c>
      <c r="Y327" t="str">
        <f>d11B!Y327</f>
        <v>added age uncertainty based on LR04</v>
      </c>
      <c r="Z327">
        <f>d11B!Z327</f>
        <v>668</v>
      </c>
    </row>
    <row r="328" spans="1:26">
      <c r="A328" t="str">
        <f>d11B!A328</f>
        <v>boron isotopes</v>
      </c>
      <c r="B328" t="str">
        <f>d11B!B328</f>
        <v>Dyez</v>
      </c>
      <c r="C328">
        <f>d11B!C328</f>
        <v>2018</v>
      </c>
      <c r="D328" t="str">
        <f>d11B!D328</f>
        <v>10.1029/2018PA003349</v>
      </c>
      <c r="E328">
        <f>d11B!E328</f>
        <v>1425.166667</v>
      </c>
      <c r="F328">
        <f>d11B!F328</f>
        <v>6</v>
      </c>
      <c r="G328">
        <f>d11B!G328</f>
        <v>6</v>
      </c>
      <c r="H328">
        <f>d11B!H328</f>
        <v>1.4251666670000001</v>
      </c>
      <c r="I328">
        <f>d11B!I328</f>
        <v>6.0000000000000001E-3</v>
      </c>
      <c r="J328">
        <f>d11B!J328</f>
        <v>6.0000000000000001E-3</v>
      </c>
      <c r="K328">
        <f>d11B!K328</f>
        <v>234.166</v>
      </c>
      <c r="L328">
        <f>d11B!L328</f>
        <v>24.2685550043673</v>
      </c>
      <c r="M328">
        <f>d11B!M328</f>
        <v>23.287075449699554</v>
      </c>
      <c r="N328" t="b">
        <f>d11B!N328</f>
        <v>0</v>
      </c>
      <c r="O328" t="b">
        <f>d11B!O328</f>
        <v>0</v>
      </c>
      <c r="P328" t="str">
        <f>d11B!P328</f>
        <v>NA</v>
      </c>
      <c r="Q328" t="str">
        <f>d11B!Q328</f>
        <v>NA</v>
      </c>
      <c r="R328" t="b">
        <f>d11B!R328</f>
        <v>1</v>
      </c>
      <c r="S328" t="str">
        <f>d11B!S328</f>
        <v>updated error calculation using per sample uncertainties</v>
      </c>
      <c r="T328" t="b">
        <f>d11B!T328</f>
        <v>1</v>
      </c>
      <c r="U328" t="b">
        <f>d11B!U328</f>
        <v>0</v>
      </c>
      <c r="V328" t="str">
        <f>d11B!V328</f>
        <v>NA</v>
      </c>
      <c r="W328" t="str">
        <f>d11B!W328</f>
        <v>NA</v>
      </c>
      <c r="X328" t="b">
        <f>d11B!X328</f>
        <v>0</v>
      </c>
      <c r="Y328" t="str">
        <f>d11B!Y328</f>
        <v>added age uncertainty based on LR04</v>
      </c>
      <c r="Z328">
        <f>d11B!Z328</f>
        <v>668</v>
      </c>
    </row>
    <row r="329" spans="1:26">
      <c r="A329" t="str">
        <f>d11B!A329</f>
        <v>boron isotopes</v>
      </c>
      <c r="B329" t="str">
        <f>d11B!B329</f>
        <v>Dyez</v>
      </c>
      <c r="C329">
        <f>d11B!C329</f>
        <v>2018</v>
      </c>
      <c r="D329" t="str">
        <f>d11B!D329</f>
        <v>10.1029/2018PA003349</v>
      </c>
      <c r="E329">
        <f>d11B!E329</f>
        <v>1430.333333</v>
      </c>
      <c r="F329">
        <f>d11B!F329</f>
        <v>6</v>
      </c>
      <c r="G329">
        <f>d11B!G329</f>
        <v>6</v>
      </c>
      <c r="H329">
        <f>d11B!H329</f>
        <v>1.4303333330000001</v>
      </c>
      <c r="I329">
        <f>d11B!I329</f>
        <v>6.0000000000000001E-3</v>
      </c>
      <c r="J329">
        <f>d11B!J329</f>
        <v>6.0000000000000001E-3</v>
      </c>
      <c r="K329">
        <f>d11B!K329</f>
        <v>225.68700000000001</v>
      </c>
      <c r="L329">
        <f>d11B!L329</f>
        <v>26.349896906819165</v>
      </c>
      <c r="M329">
        <f>d11B!M329</f>
        <v>24.987610670090127</v>
      </c>
      <c r="N329" t="b">
        <f>d11B!N329</f>
        <v>0</v>
      </c>
      <c r="O329" t="b">
        <f>d11B!O329</f>
        <v>0</v>
      </c>
      <c r="P329" t="str">
        <f>d11B!P329</f>
        <v>NA</v>
      </c>
      <c r="Q329" t="str">
        <f>d11B!Q329</f>
        <v>NA</v>
      </c>
      <c r="R329" t="b">
        <f>d11B!R329</f>
        <v>1</v>
      </c>
      <c r="S329" t="str">
        <f>d11B!S329</f>
        <v>updated error calculation using per sample uncertainties</v>
      </c>
      <c r="T329" t="b">
        <f>d11B!T329</f>
        <v>1</v>
      </c>
      <c r="U329" t="b">
        <f>d11B!U329</f>
        <v>0</v>
      </c>
      <c r="V329" t="str">
        <f>d11B!V329</f>
        <v>NA</v>
      </c>
      <c r="W329" t="str">
        <f>d11B!W329</f>
        <v>NA</v>
      </c>
      <c r="X329" t="b">
        <f>d11B!X329</f>
        <v>0</v>
      </c>
      <c r="Y329" t="str">
        <f>d11B!Y329</f>
        <v>added age uncertainty based on LR04</v>
      </c>
      <c r="Z329">
        <f>d11B!Z329</f>
        <v>668</v>
      </c>
    </row>
    <row r="330" spans="1:26">
      <c r="A330" t="str">
        <f>d11B!A330</f>
        <v>boron isotopes</v>
      </c>
      <c r="B330" t="str">
        <f>d11B!B330</f>
        <v>Dyez</v>
      </c>
      <c r="C330">
        <f>d11B!C330</f>
        <v>2018</v>
      </c>
      <c r="D330" t="str">
        <f>d11B!D330</f>
        <v>10.1029/2018PA003349</v>
      </c>
      <c r="E330">
        <f>d11B!E330</f>
        <v>1435.5</v>
      </c>
      <c r="F330">
        <f>d11B!F330</f>
        <v>6</v>
      </c>
      <c r="G330">
        <f>d11B!G330</f>
        <v>6</v>
      </c>
      <c r="H330">
        <f>d11B!H330</f>
        <v>1.4355</v>
      </c>
      <c r="I330">
        <f>d11B!I330</f>
        <v>6.0000000000000001E-3</v>
      </c>
      <c r="J330">
        <f>d11B!J330</f>
        <v>6.0000000000000001E-3</v>
      </c>
      <c r="K330">
        <f>d11B!K330</f>
        <v>241.78700000000001</v>
      </c>
      <c r="L330">
        <f>d11B!L330</f>
        <v>44.361819653841991</v>
      </c>
      <c r="M330">
        <f>d11B!M330</f>
        <v>38.796864177404871</v>
      </c>
      <c r="N330" t="b">
        <f>d11B!N330</f>
        <v>0</v>
      </c>
      <c r="O330" t="b">
        <f>d11B!O330</f>
        <v>0</v>
      </c>
      <c r="P330" t="str">
        <f>d11B!P330</f>
        <v>NA</v>
      </c>
      <c r="Q330" t="str">
        <f>d11B!Q330</f>
        <v>NA</v>
      </c>
      <c r="R330" t="b">
        <f>d11B!R330</f>
        <v>1</v>
      </c>
      <c r="S330" t="str">
        <f>d11B!S330</f>
        <v>updated error calculation using per sample uncertainties</v>
      </c>
      <c r="T330" t="b">
        <f>d11B!T330</f>
        <v>1</v>
      </c>
      <c r="U330" t="b">
        <f>d11B!U330</f>
        <v>0</v>
      </c>
      <c r="V330" t="str">
        <f>d11B!V330</f>
        <v>NA</v>
      </c>
      <c r="W330" t="str">
        <f>d11B!W330</f>
        <v>NA</v>
      </c>
      <c r="X330" t="b">
        <f>d11B!X330</f>
        <v>0</v>
      </c>
      <c r="Y330" t="str">
        <f>d11B!Y330</f>
        <v>added age uncertainty based on LR04</v>
      </c>
      <c r="Z330">
        <f>d11B!Z330</f>
        <v>668</v>
      </c>
    </row>
    <row r="331" spans="1:26">
      <c r="A331" t="str">
        <f>d11B!A331</f>
        <v>boron isotopes</v>
      </c>
      <c r="B331" t="str">
        <f>d11B!B331</f>
        <v>Dyez</v>
      </c>
      <c r="C331">
        <f>d11B!C331</f>
        <v>2018</v>
      </c>
      <c r="D331" t="str">
        <f>d11B!D331</f>
        <v>10.1029/2018PA003349</v>
      </c>
      <c r="E331">
        <f>d11B!E331</f>
        <v>1440.666667</v>
      </c>
      <c r="F331">
        <f>d11B!F331</f>
        <v>6</v>
      </c>
      <c r="G331">
        <f>d11B!G331</f>
        <v>6</v>
      </c>
      <c r="H331">
        <f>d11B!H331</f>
        <v>1.4406666669999999</v>
      </c>
      <c r="I331">
        <f>d11B!I331</f>
        <v>6.0000000000000001E-3</v>
      </c>
      <c r="J331">
        <f>d11B!J331</f>
        <v>6.0000000000000001E-3</v>
      </c>
      <c r="K331">
        <f>d11B!K331</f>
        <v>284.80399999999997</v>
      </c>
      <c r="L331">
        <f>d11B!L331</f>
        <v>30.627516304787143</v>
      </c>
      <c r="M331">
        <f>d11B!M331</f>
        <v>29.099496610766248</v>
      </c>
      <c r="N331" t="b">
        <f>d11B!N331</f>
        <v>0</v>
      </c>
      <c r="O331" t="b">
        <f>d11B!O331</f>
        <v>0</v>
      </c>
      <c r="P331" t="str">
        <f>d11B!P331</f>
        <v>NA</v>
      </c>
      <c r="Q331" t="str">
        <f>d11B!Q331</f>
        <v>NA</v>
      </c>
      <c r="R331" t="b">
        <f>d11B!R331</f>
        <v>1</v>
      </c>
      <c r="S331" t="str">
        <f>d11B!S331</f>
        <v>updated error calculation using per sample uncertainties</v>
      </c>
      <c r="T331" t="b">
        <f>d11B!T331</f>
        <v>1</v>
      </c>
      <c r="U331" t="b">
        <f>d11B!U331</f>
        <v>0</v>
      </c>
      <c r="V331" t="str">
        <f>d11B!V331</f>
        <v>NA</v>
      </c>
      <c r="W331" t="str">
        <f>d11B!W331</f>
        <v>NA</v>
      </c>
      <c r="X331" t="b">
        <f>d11B!X331</f>
        <v>0</v>
      </c>
      <c r="Y331" t="str">
        <f>d11B!Y331</f>
        <v>added age uncertainty based on LR04</v>
      </c>
      <c r="Z331">
        <f>d11B!Z331</f>
        <v>668</v>
      </c>
    </row>
    <row r="332" spans="1:26">
      <c r="A332" t="str">
        <f>d11B!A332</f>
        <v>boron isotopes</v>
      </c>
      <c r="B332" t="str">
        <f>d11B!B332</f>
        <v>Dyez</v>
      </c>
      <c r="C332">
        <f>d11B!C332</f>
        <v>2018</v>
      </c>
      <c r="D332" t="str">
        <f>d11B!D332</f>
        <v>10.1029/2018PA003349</v>
      </c>
      <c r="E332">
        <f>d11B!E332</f>
        <v>1445.833333</v>
      </c>
      <c r="F332">
        <f>d11B!F332</f>
        <v>6</v>
      </c>
      <c r="G332">
        <f>d11B!G332</f>
        <v>6</v>
      </c>
      <c r="H332">
        <f>d11B!H332</f>
        <v>1.4458333329999999</v>
      </c>
      <c r="I332">
        <f>d11B!I332</f>
        <v>6.0000000000000001E-3</v>
      </c>
      <c r="J332">
        <f>d11B!J332</f>
        <v>6.0000000000000001E-3</v>
      </c>
      <c r="K332">
        <f>d11B!K332</f>
        <v>286.56900000000002</v>
      </c>
      <c r="L332">
        <f>d11B!L332</f>
        <v>35.197142881205558</v>
      </c>
      <c r="M332">
        <f>d11B!M332</f>
        <v>32.99316067005406</v>
      </c>
      <c r="N332" t="b">
        <f>d11B!N332</f>
        <v>0</v>
      </c>
      <c r="O332" t="b">
        <f>d11B!O332</f>
        <v>0</v>
      </c>
      <c r="P332" t="str">
        <f>d11B!P332</f>
        <v>NA</v>
      </c>
      <c r="Q332" t="str">
        <f>d11B!Q332</f>
        <v>NA</v>
      </c>
      <c r="R332" t="b">
        <f>d11B!R332</f>
        <v>1</v>
      </c>
      <c r="S332" t="str">
        <f>d11B!S332</f>
        <v>updated error calculation using per sample uncertainties</v>
      </c>
      <c r="T332" t="b">
        <f>d11B!T332</f>
        <v>1</v>
      </c>
      <c r="U332" t="b">
        <f>d11B!U332</f>
        <v>0</v>
      </c>
      <c r="V332" t="str">
        <f>d11B!V332</f>
        <v>NA</v>
      </c>
      <c r="W332" t="str">
        <f>d11B!W332</f>
        <v>NA</v>
      </c>
      <c r="X332" t="b">
        <f>d11B!X332</f>
        <v>0</v>
      </c>
      <c r="Y332" t="str">
        <f>d11B!Y332</f>
        <v>added age uncertainty based on LR04</v>
      </c>
      <c r="Z332">
        <f>d11B!Z332</f>
        <v>668</v>
      </c>
    </row>
    <row r="333" spans="1:26">
      <c r="A333" t="str">
        <f>d11B!A333</f>
        <v>boron isotopes</v>
      </c>
      <c r="B333" t="str">
        <f>d11B!B333</f>
        <v>Dyez</v>
      </c>
      <c r="C333">
        <f>d11B!C333</f>
        <v>2018</v>
      </c>
      <c r="D333" t="str">
        <f>d11B!D333</f>
        <v>10.1029/2018PA003349</v>
      </c>
      <c r="E333">
        <f>d11B!E333</f>
        <v>1451.025316</v>
      </c>
      <c r="F333">
        <f>d11B!F333</f>
        <v>6</v>
      </c>
      <c r="G333">
        <f>d11B!G333</f>
        <v>6</v>
      </c>
      <c r="H333">
        <f>d11B!H333</f>
        <v>1.451025316</v>
      </c>
      <c r="I333">
        <f>d11B!I333</f>
        <v>6.0000000000000001E-3</v>
      </c>
      <c r="J333">
        <f>d11B!J333</f>
        <v>6.0000000000000001E-3</v>
      </c>
      <c r="K333">
        <f>d11B!K333</f>
        <v>256.36900000000003</v>
      </c>
      <c r="L333">
        <f>d11B!L333</f>
        <v>44.705346190360686</v>
      </c>
      <c r="M333">
        <f>d11B!M333</f>
        <v>39.476594673299836</v>
      </c>
      <c r="N333" t="b">
        <f>d11B!N333</f>
        <v>0</v>
      </c>
      <c r="O333" t="b">
        <f>d11B!O333</f>
        <v>0</v>
      </c>
      <c r="P333" t="str">
        <f>d11B!P333</f>
        <v>NA</v>
      </c>
      <c r="Q333" t="str">
        <f>d11B!Q333</f>
        <v>NA</v>
      </c>
      <c r="R333" t="b">
        <f>d11B!R333</f>
        <v>1</v>
      </c>
      <c r="S333" t="str">
        <f>d11B!S333</f>
        <v>updated error calculation using per sample uncertainties</v>
      </c>
      <c r="T333" t="b">
        <f>d11B!T333</f>
        <v>1</v>
      </c>
      <c r="U333" t="b">
        <f>d11B!U333</f>
        <v>0</v>
      </c>
      <c r="V333" t="str">
        <f>d11B!V333</f>
        <v>NA</v>
      </c>
      <c r="W333" t="str">
        <f>d11B!W333</f>
        <v>NA</v>
      </c>
      <c r="X333" t="b">
        <f>d11B!X333</f>
        <v>0</v>
      </c>
      <c r="Y333" t="str">
        <f>d11B!Y333</f>
        <v>added age uncertainty based on LR04</v>
      </c>
      <c r="Z333">
        <f>d11B!Z333</f>
        <v>668</v>
      </c>
    </row>
    <row r="334" spans="1:26">
      <c r="A334" t="str">
        <f>d11B!A334</f>
        <v>boron isotopes</v>
      </c>
      <c r="B334" t="str">
        <f>d11B!B334</f>
        <v>Dyez</v>
      </c>
      <c r="C334">
        <f>d11B!C334</f>
        <v>2018</v>
      </c>
      <c r="D334" t="str">
        <f>d11B!D334</f>
        <v>10.1029/2018PA003349</v>
      </c>
      <c r="E334">
        <f>d11B!E334</f>
        <v>1455.522152</v>
      </c>
      <c r="F334">
        <f>d11B!F334</f>
        <v>6</v>
      </c>
      <c r="G334">
        <f>d11B!G334</f>
        <v>6</v>
      </c>
      <c r="H334">
        <f>d11B!H334</f>
        <v>1.4555221519999999</v>
      </c>
      <c r="I334">
        <f>d11B!I334</f>
        <v>6.0000000000000001E-3</v>
      </c>
      <c r="J334">
        <f>d11B!J334</f>
        <v>6.0000000000000001E-3</v>
      </c>
      <c r="K334">
        <f>d11B!K334</f>
        <v>237.01499999999999</v>
      </c>
      <c r="L334">
        <f>d11B!L334</f>
        <v>25.641222650256005</v>
      </c>
      <c r="M334">
        <f>d11B!M334</f>
        <v>24.49799710180401</v>
      </c>
      <c r="N334" t="b">
        <f>d11B!N334</f>
        <v>0</v>
      </c>
      <c r="O334" t="b">
        <f>d11B!O334</f>
        <v>0</v>
      </c>
      <c r="P334" t="str">
        <f>d11B!P334</f>
        <v>NA</v>
      </c>
      <c r="Q334" t="str">
        <f>d11B!Q334</f>
        <v>NA</v>
      </c>
      <c r="R334" t="b">
        <f>d11B!R334</f>
        <v>1</v>
      </c>
      <c r="S334" t="str">
        <f>d11B!S334</f>
        <v>updated error calculation using per sample uncertainties</v>
      </c>
      <c r="T334" t="b">
        <f>d11B!T334</f>
        <v>1</v>
      </c>
      <c r="U334" t="b">
        <f>d11B!U334</f>
        <v>0</v>
      </c>
      <c r="V334" t="str">
        <f>d11B!V334</f>
        <v>NA</v>
      </c>
      <c r="W334" t="str">
        <f>d11B!W334</f>
        <v>NA</v>
      </c>
      <c r="X334" t="b">
        <f>d11B!X334</f>
        <v>0</v>
      </c>
      <c r="Y334" t="str">
        <f>d11B!Y334</f>
        <v>added age uncertainty based on LR04</v>
      </c>
      <c r="Z334">
        <f>d11B!Z334</f>
        <v>668</v>
      </c>
    </row>
    <row r="335" spans="1:26">
      <c r="A335" t="str">
        <f>d11B!A335</f>
        <v>boron isotopes</v>
      </c>
      <c r="B335" t="str">
        <f>d11B!B335</f>
        <v>Dyez</v>
      </c>
      <c r="C335">
        <f>d11B!C335</f>
        <v>2018</v>
      </c>
      <c r="D335" t="str">
        <f>d11B!D335</f>
        <v>10.1029/2018PA003349</v>
      </c>
      <c r="E335">
        <f>d11B!E335</f>
        <v>1459.3765820000001</v>
      </c>
      <c r="F335">
        <f>d11B!F335</f>
        <v>6</v>
      </c>
      <c r="G335">
        <f>d11B!G335</f>
        <v>6</v>
      </c>
      <c r="H335">
        <f>d11B!H335</f>
        <v>1.4593765820000002</v>
      </c>
      <c r="I335">
        <f>d11B!I335</f>
        <v>6.0000000000000001E-3</v>
      </c>
      <c r="J335">
        <f>d11B!J335</f>
        <v>6.0000000000000001E-3</v>
      </c>
      <c r="K335">
        <f>d11B!K335</f>
        <v>260.601</v>
      </c>
      <c r="L335">
        <f>d11B!L335</f>
        <v>27.420372827516402</v>
      </c>
      <c r="M335">
        <f>d11B!M335</f>
        <v>26.213399913021593</v>
      </c>
      <c r="N335" t="b">
        <f>d11B!N335</f>
        <v>0</v>
      </c>
      <c r="O335" t="b">
        <f>d11B!O335</f>
        <v>0</v>
      </c>
      <c r="P335" t="str">
        <f>d11B!P335</f>
        <v>NA</v>
      </c>
      <c r="Q335" t="str">
        <f>d11B!Q335</f>
        <v>NA</v>
      </c>
      <c r="R335" t="b">
        <f>d11B!R335</f>
        <v>1</v>
      </c>
      <c r="S335" t="str">
        <f>d11B!S335</f>
        <v>updated error calculation using per sample uncertainties</v>
      </c>
      <c r="T335" t="b">
        <f>d11B!T335</f>
        <v>1</v>
      </c>
      <c r="U335" t="b">
        <f>d11B!U335</f>
        <v>0</v>
      </c>
      <c r="V335" t="str">
        <f>d11B!V335</f>
        <v>NA</v>
      </c>
      <c r="W335" t="str">
        <f>d11B!W335</f>
        <v>NA</v>
      </c>
      <c r="X335" t="b">
        <f>d11B!X335</f>
        <v>0</v>
      </c>
      <c r="Y335" t="str">
        <f>d11B!Y335</f>
        <v>added age uncertainty based on LR04</v>
      </c>
      <c r="Z335">
        <f>d11B!Z335</f>
        <v>668</v>
      </c>
    </row>
    <row r="336" spans="1:26">
      <c r="A336" t="str">
        <f>d11B!A336</f>
        <v>boron isotopes</v>
      </c>
      <c r="B336" t="str">
        <f>d11B!B336</f>
        <v>Dyez</v>
      </c>
      <c r="C336">
        <f>d11B!C336</f>
        <v>2018</v>
      </c>
      <c r="D336" t="str">
        <f>d11B!D336</f>
        <v>10.1029/2018PA003349</v>
      </c>
      <c r="E336">
        <f>d11B!E336</f>
        <v>1464.515823</v>
      </c>
      <c r="F336">
        <f>d11B!F336</f>
        <v>6</v>
      </c>
      <c r="G336">
        <f>d11B!G336</f>
        <v>6</v>
      </c>
      <c r="H336">
        <f>d11B!H336</f>
        <v>1.4645158229999999</v>
      </c>
      <c r="I336">
        <f>d11B!I336</f>
        <v>6.0000000000000001E-3</v>
      </c>
      <c r="J336">
        <f>d11B!J336</f>
        <v>6.0000000000000001E-3</v>
      </c>
      <c r="K336">
        <f>d11B!K336</f>
        <v>248.78899999999999</v>
      </c>
      <c r="L336">
        <f>d11B!L336</f>
        <v>25.025362634735206</v>
      </c>
      <c r="M336">
        <f>d11B!M336</f>
        <v>24.043942417997897</v>
      </c>
      <c r="N336" t="b">
        <f>d11B!N336</f>
        <v>0</v>
      </c>
      <c r="O336" t="b">
        <f>d11B!O336</f>
        <v>0</v>
      </c>
      <c r="P336" t="str">
        <f>d11B!P336</f>
        <v>NA</v>
      </c>
      <c r="Q336" t="str">
        <f>d11B!Q336</f>
        <v>NA</v>
      </c>
      <c r="R336" t="b">
        <f>d11B!R336</f>
        <v>1</v>
      </c>
      <c r="S336" t="str">
        <f>d11B!S336</f>
        <v>updated error calculation using per sample uncertainties</v>
      </c>
      <c r="T336" t="b">
        <f>d11B!T336</f>
        <v>1</v>
      </c>
      <c r="U336" t="b">
        <f>d11B!U336</f>
        <v>0</v>
      </c>
      <c r="V336" t="str">
        <f>d11B!V336</f>
        <v>NA</v>
      </c>
      <c r="W336" t="str">
        <f>d11B!W336</f>
        <v>NA</v>
      </c>
      <c r="X336" t="b">
        <f>d11B!X336</f>
        <v>0</v>
      </c>
      <c r="Y336" t="str">
        <f>d11B!Y336</f>
        <v>added age uncertainty based on LR04</v>
      </c>
      <c r="Z336">
        <f>d11B!Z336</f>
        <v>668</v>
      </c>
    </row>
    <row r="337" spans="1:26">
      <c r="A337" t="str">
        <f>d11B!A337</f>
        <v>boron isotopes</v>
      </c>
      <c r="B337" t="str">
        <f>d11B!B337</f>
        <v>Dyez</v>
      </c>
      <c r="C337">
        <f>d11B!C337</f>
        <v>2018</v>
      </c>
      <c r="D337" t="str">
        <f>d11B!D337</f>
        <v>10.1029/2018PA003349</v>
      </c>
      <c r="E337">
        <f>d11B!E337</f>
        <v>1473.5094939999999</v>
      </c>
      <c r="F337">
        <f>d11B!F337</f>
        <v>6</v>
      </c>
      <c r="G337">
        <f>d11B!G337</f>
        <v>6</v>
      </c>
      <c r="H337">
        <f>d11B!H337</f>
        <v>1.473509494</v>
      </c>
      <c r="I337">
        <f>d11B!I337</f>
        <v>6.0000000000000001E-3</v>
      </c>
      <c r="J337">
        <f>d11B!J337</f>
        <v>6.0000000000000001E-3</v>
      </c>
      <c r="K337">
        <f>d11B!K337</f>
        <v>278.43900000000002</v>
      </c>
      <c r="L337">
        <f>d11B!L337</f>
        <v>28.130172626558824</v>
      </c>
      <c r="M337">
        <f>d11B!M337</f>
        <v>26.810017101822275</v>
      </c>
      <c r="N337" t="b">
        <f>d11B!N337</f>
        <v>0</v>
      </c>
      <c r="O337" t="b">
        <f>d11B!O337</f>
        <v>0</v>
      </c>
      <c r="P337" t="str">
        <f>d11B!P337</f>
        <v>NA</v>
      </c>
      <c r="Q337" t="str">
        <f>d11B!Q337</f>
        <v>NA</v>
      </c>
      <c r="R337" t="b">
        <f>d11B!R337</f>
        <v>1</v>
      </c>
      <c r="S337" t="str">
        <f>d11B!S337</f>
        <v>updated error calculation using per sample uncertainties</v>
      </c>
      <c r="T337" t="b">
        <f>d11B!T337</f>
        <v>1</v>
      </c>
      <c r="U337" t="b">
        <f>d11B!U337</f>
        <v>0</v>
      </c>
      <c r="V337" t="str">
        <f>d11B!V337</f>
        <v>NA</v>
      </c>
      <c r="W337" t="str">
        <f>d11B!W337</f>
        <v>NA</v>
      </c>
      <c r="X337" t="b">
        <f>d11B!X337</f>
        <v>0</v>
      </c>
      <c r="Y337" t="str">
        <f>d11B!Y337</f>
        <v>added age uncertainty based on LR04</v>
      </c>
      <c r="Z337">
        <f>d11B!Z337</f>
        <v>668</v>
      </c>
    </row>
    <row r="338" spans="1:26">
      <c r="A338" t="str">
        <f>d11B!A338</f>
        <v>boron isotopes</v>
      </c>
      <c r="B338" t="str">
        <f>d11B!B338</f>
        <v>Dyez</v>
      </c>
      <c r="C338">
        <f>d11B!C338</f>
        <v>2018</v>
      </c>
      <c r="D338" t="str">
        <f>d11B!D338</f>
        <v>10.1029/2018PA003349</v>
      </c>
      <c r="E338">
        <f>d11B!E338</f>
        <v>1478.0063290000001</v>
      </c>
      <c r="F338">
        <f>d11B!F338</f>
        <v>6</v>
      </c>
      <c r="G338">
        <f>d11B!G338</f>
        <v>6</v>
      </c>
      <c r="H338">
        <f>d11B!H338</f>
        <v>1.4780063290000001</v>
      </c>
      <c r="I338">
        <f>d11B!I338</f>
        <v>6.0000000000000001E-3</v>
      </c>
      <c r="J338">
        <f>d11B!J338</f>
        <v>6.0000000000000001E-3</v>
      </c>
      <c r="K338">
        <f>d11B!K338</f>
        <v>271.80900000000003</v>
      </c>
      <c r="L338">
        <f>d11B!L338</f>
        <v>27.582435552358248</v>
      </c>
      <c r="M338">
        <f>d11B!M338</f>
        <v>26.353227677079776</v>
      </c>
      <c r="N338" t="b">
        <f>d11B!N338</f>
        <v>0</v>
      </c>
      <c r="O338" t="b">
        <f>d11B!O338</f>
        <v>0</v>
      </c>
      <c r="P338" t="str">
        <f>d11B!P338</f>
        <v>NA</v>
      </c>
      <c r="Q338" t="str">
        <f>d11B!Q338</f>
        <v>NA</v>
      </c>
      <c r="R338" t="b">
        <f>d11B!R338</f>
        <v>1</v>
      </c>
      <c r="S338" t="str">
        <f>d11B!S338</f>
        <v>updated error calculation using per sample uncertainties</v>
      </c>
      <c r="T338" t="b">
        <f>d11B!T338</f>
        <v>1</v>
      </c>
      <c r="U338" t="b">
        <f>d11B!U338</f>
        <v>0</v>
      </c>
      <c r="V338" t="str">
        <f>d11B!V338</f>
        <v>NA</v>
      </c>
      <c r="W338" t="str">
        <f>d11B!W338</f>
        <v>NA</v>
      </c>
      <c r="X338" t="b">
        <f>d11B!X338</f>
        <v>0</v>
      </c>
      <c r="Y338" t="str">
        <f>d11B!Y338</f>
        <v>added age uncertainty based on LR04</v>
      </c>
      <c r="Z338">
        <f>d11B!Z338</f>
        <v>668</v>
      </c>
    </row>
    <row r="339" spans="1:26">
      <c r="A339" t="str">
        <f>d11B!A339</f>
        <v>boron isotopes</v>
      </c>
      <c r="B339" t="str">
        <f>d11B!B339</f>
        <v>Dyez</v>
      </c>
      <c r="C339">
        <f>d11B!C339</f>
        <v>2018</v>
      </c>
      <c r="D339" t="str">
        <f>d11B!D339</f>
        <v>10.1029/2018PA003349</v>
      </c>
      <c r="E339">
        <f>d11B!E339</f>
        <v>1482.5031650000001</v>
      </c>
      <c r="F339">
        <f>d11B!F339</f>
        <v>6</v>
      </c>
      <c r="G339">
        <f>d11B!G339</f>
        <v>6</v>
      </c>
      <c r="H339">
        <f>d11B!H339</f>
        <v>1.482503165</v>
      </c>
      <c r="I339">
        <f>d11B!I339</f>
        <v>6.0000000000000001E-3</v>
      </c>
      <c r="J339">
        <f>d11B!J339</f>
        <v>6.0000000000000001E-3</v>
      </c>
      <c r="K339">
        <f>d11B!K339</f>
        <v>226.46100000000001</v>
      </c>
      <c r="L339">
        <f>d11B!L339</f>
        <v>21.924273853425539</v>
      </c>
      <c r="M339">
        <f>d11B!M339</f>
        <v>21.123026606052466</v>
      </c>
      <c r="N339" t="b">
        <f>d11B!N339</f>
        <v>0</v>
      </c>
      <c r="O339" t="b">
        <f>d11B!O339</f>
        <v>0</v>
      </c>
      <c r="P339" t="str">
        <f>d11B!P339</f>
        <v>NA</v>
      </c>
      <c r="Q339" t="str">
        <f>d11B!Q339</f>
        <v>NA</v>
      </c>
      <c r="R339" t="b">
        <f>d11B!R339</f>
        <v>1</v>
      </c>
      <c r="S339" t="str">
        <f>d11B!S339</f>
        <v>updated error calculation using per sample uncertainties</v>
      </c>
      <c r="T339" t="b">
        <f>d11B!T339</f>
        <v>1</v>
      </c>
      <c r="U339" t="b">
        <f>d11B!U339</f>
        <v>0</v>
      </c>
      <c r="V339" t="str">
        <f>d11B!V339</f>
        <v>NA</v>
      </c>
      <c r="W339" t="str">
        <f>d11B!W339</f>
        <v>NA</v>
      </c>
      <c r="X339" t="b">
        <f>d11B!X339</f>
        <v>0</v>
      </c>
      <c r="Y339" t="str">
        <f>d11B!Y339</f>
        <v>added age uncertainty based on LR04</v>
      </c>
      <c r="Z339">
        <f>d11B!Z339</f>
        <v>668</v>
      </c>
    </row>
    <row r="340" spans="1:26">
      <c r="A340" t="str">
        <f>d11B!A340</f>
        <v>boron isotopes</v>
      </c>
      <c r="B340" t="str">
        <f>d11B!B340</f>
        <v>Dyez</v>
      </c>
      <c r="C340">
        <f>d11B!C340</f>
        <v>2018</v>
      </c>
      <c r="D340" t="str">
        <f>d11B!D340</f>
        <v>10.1029/2018PA003349</v>
      </c>
      <c r="E340">
        <f>d11B!E340</f>
        <v>1490</v>
      </c>
      <c r="F340">
        <f>d11B!F340</f>
        <v>6</v>
      </c>
      <c r="G340">
        <f>d11B!G340</f>
        <v>6</v>
      </c>
      <c r="H340">
        <f>d11B!H340</f>
        <v>1.49</v>
      </c>
      <c r="I340">
        <f>d11B!I340</f>
        <v>6.0000000000000001E-3</v>
      </c>
      <c r="J340">
        <f>d11B!J340</f>
        <v>6.0000000000000001E-3</v>
      </c>
      <c r="K340">
        <f>d11B!K340</f>
        <v>292.13799999999998</v>
      </c>
      <c r="L340">
        <f>d11B!L340</f>
        <v>29.748780008598708</v>
      </c>
      <c r="M340">
        <f>d11B!M340</f>
        <v>28.349233358240888</v>
      </c>
      <c r="N340" t="b">
        <f>d11B!N340</f>
        <v>0</v>
      </c>
      <c r="O340" t="b">
        <f>d11B!O340</f>
        <v>0</v>
      </c>
      <c r="P340" t="str">
        <f>d11B!P340</f>
        <v>NA</v>
      </c>
      <c r="Q340" t="str">
        <f>d11B!Q340</f>
        <v>NA</v>
      </c>
      <c r="R340" t="b">
        <f>d11B!R340</f>
        <v>1</v>
      </c>
      <c r="S340" t="str">
        <f>d11B!S340</f>
        <v>updated error calculation using per sample uncertainties</v>
      </c>
      <c r="T340" t="b">
        <f>d11B!T340</f>
        <v>1</v>
      </c>
      <c r="U340" t="b">
        <f>d11B!U340</f>
        <v>0</v>
      </c>
      <c r="V340" t="str">
        <f>d11B!V340</f>
        <v>NA</v>
      </c>
      <c r="W340" t="str">
        <f>d11B!W340</f>
        <v>NA</v>
      </c>
      <c r="X340" t="b">
        <f>d11B!X340</f>
        <v>0</v>
      </c>
      <c r="Y340" t="str">
        <f>d11B!Y340</f>
        <v>added age uncertainty based on LR04</v>
      </c>
      <c r="Z340">
        <f>d11B!Z340</f>
        <v>668</v>
      </c>
    </row>
    <row r="341" spans="1:26">
      <c r="A341" t="str">
        <f>d11B!A341</f>
        <v>boron isotopes</v>
      </c>
      <c r="B341" t="str">
        <f>d11B!B341</f>
        <v>Dyez</v>
      </c>
      <c r="C341">
        <f>d11B!C341</f>
        <v>2018</v>
      </c>
      <c r="D341" t="str">
        <f>d11B!D341</f>
        <v>10.1029/2018PA003349</v>
      </c>
      <c r="E341">
        <f>d11B!E341</f>
        <v>1493</v>
      </c>
      <c r="F341">
        <f>d11B!F341</f>
        <v>6</v>
      </c>
      <c r="G341">
        <f>d11B!G341</f>
        <v>6</v>
      </c>
      <c r="H341">
        <f>d11B!H341</f>
        <v>1.4930000000000001</v>
      </c>
      <c r="I341">
        <f>d11B!I341</f>
        <v>6.0000000000000001E-3</v>
      </c>
      <c r="J341">
        <f>d11B!J341</f>
        <v>6.0000000000000001E-3</v>
      </c>
      <c r="K341">
        <f>d11B!K341</f>
        <v>214.47200000000001</v>
      </c>
      <c r="L341">
        <f>d11B!L341</f>
        <v>20.981315759503723</v>
      </c>
      <c r="M341">
        <f>d11B!M341</f>
        <v>20.298242091373353</v>
      </c>
      <c r="N341" t="b">
        <f>d11B!N341</f>
        <v>0</v>
      </c>
      <c r="O341" t="b">
        <f>d11B!O341</f>
        <v>0</v>
      </c>
      <c r="P341" t="str">
        <f>d11B!P341</f>
        <v>NA</v>
      </c>
      <c r="Q341" t="str">
        <f>d11B!Q341</f>
        <v>NA</v>
      </c>
      <c r="R341" t="b">
        <f>d11B!R341</f>
        <v>1</v>
      </c>
      <c r="S341" t="str">
        <f>d11B!S341</f>
        <v>updated error calculation using per sample uncertainties</v>
      </c>
      <c r="T341" t="b">
        <f>d11B!T341</f>
        <v>1</v>
      </c>
      <c r="U341" t="b">
        <f>d11B!U341</f>
        <v>0</v>
      </c>
      <c r="V341" t="str">
        <f>d11B!V341</f>
        <v>NA</v>
      </c>
      <c r="W341" t="str">
        <f>d11B!W341</f>
        <v>NA</v>
      </c>
      <c r="X341" t="b">
        <f>d11B!X341</f>
        <v>0</v>
      </c>
      <c r="Y341" t="str">
        <f>d11B!Y341</f>
        <v>added age uncertainty based on LR04</v>
      </c>
      <c r="Z341">
        <f>d11B!Z341</f>
        <v>668</v>
      </c>
    </row>
    <row r="342" spans="1:26">
      <c r="A342" t="str">
        <f>d11B!A342</f>
        <v>boron isotopes</v>
      </c>
      <c r="B342" t="str">
        <f>d11B!B342</f>
        <v>Dyez</v>
      </c>
      <c r="C342">
        <f>d11B!C342</f>
        <v>2018</v>
      </c>
      <c r="D342" t="str">
        <f>d11B!D342</f>
        <v>10.1029/2018PA003349</v>
      </c>
      <c r="E342">
        <f>d11B!E342</f>
        <v>1496.4285709999999</v>
      </c>
      <c r="F342">
        <f>d11B!F342</f>
        <v>6</v>
      </c>
      <c r="G342">
        <f>d11B!G342</f>
        <v>6</v>
      </c>
      <c r="H342">
        <f>d11B!H342</f>
        <v>1.4964285709999998</v>
      </c>
      <c r="I342">
        <f>d11B!I342</f>
        <v>6.0000000000000001E-3</v>
      </c>
      <c r="J342">
        <f>d11B!J342</f>
        <v>6.0000000000000001E-3</v>
      </c>
      <c r="K342">
        <f>d11B!K342</f>
        <v>200.89699999999999</v>
      </c>
      <c r="L342">
        <f>d11B!L342</f>
        <v>20.315986562310986</v>
      </c>
      <c r="M342">
        <f>d11B!M342</f>
        <v>19.59947948288422</v>
      </c>
      <c r="N342" t="b">
        <f>d11B!N342</f>
        <v>0</v>
      </c>
      <c r="O342" t="b">
        <f>d11B!O342</f>
        <v>0</v>
      </c>
      <c r="P342" t="str">
        <f>d11B!P342</f>
        <v>NA</v>
      </c>
      <c r="Q342" t="str">
        <f>d11B!Q342</f>
        <v>NA</v>
      </c>
      <c r="R342" t="b">
        <f>d11B!R342</f>
        <v>1</v>
      </c>
      <c r="S342" t="str">
        <f>d11B!S342</f>
        <v>updated error calculation using per sample uncertainties</v>
      </c>
      <c r="T342" t="b">
        <f>d11B!T342</f>
        <v>1</v>
      </c>
      <c r="U342" t="b">
        <f>d11B!U342</f>
        <v>0</v>
      </c>
      <c r="V342" t="str">
        <f>d11B!V342</f>
        <v>NA</v>
      </c>
      <c r="W342" t="str">
        <f>d11B!W342</f>
        <v>NA</v>
      </c>
      <c r="X342" t="b">
        <f>d11B!X342</f>
        <v>0</v>
      </c>
      <c r="Y342" t="str">
        <f>d11B!Y342</f>
        <v>added age uncertainty based on LR04</v>
      </c>
      <c r="Z342">
        <f>d11B!Z342</f>
        <v>668</v>
      </c>
    </row>
    <row r="343" spans="1:26">
      <c r="A343" t="str">
        <f>d11B!A343</f>
        <v>boron isotopes</v>
      </c>
      <c r="B343" t="str">
        <f>d11B!B343</f>
        <v>Dyez</v>
      </c>
      <c r="C343">
        <f>d11B!C343</f>
        <v>2018</v>
      </c>
      <c r="D343" t="str">
        <f>d11B!D343</f>
        <v>10.1029/2018PA003349</v>
      </c>
      <c r="E343">
        <f>d11B!E343</f>
        <v>1499</v>
      </c>
      <c r="F343">
        <f>d11B!F343</f>
        <v>6</v>
      </c>
      <c r="G343">
        <f>d11B!G343</f>
        <v>6</v>
      </c>
      <c r="H343">
        <f>d11B!H343</f>
        <v>1.4990000000000001</v>
      </c>
      <c r="I343">
        <f>d11B!I343</f>
        <v>6.0000000000000001E-3</v>
      </c>
      <c r="J343">
        <f>d11B!J343</f>
        <v>6.0000000000000001E-3</v>
      </c>
      <c r="K343">
        <f>d11B!K343</f>
        <v>223.69800000000001</v>
      </c>
      <c r="L343">
        <f>d11B!L343</f>
        <v>20.780009769006359</v>
      </c>
      <c r="M343">
        <f>d11B!M343</f>
        <v>20.07703685806251</v>
      </c>
      <c r="N343" t="b">
        <f>d11B!N343</f>
        <v>0</v>
      </c>
      <c r="O343" t="b">
        <f>d11B!O343</f>
        <v>0</v>
      </c>
      <c r="P343" t="str">
        <f>d11B!P343</f>
        <v>NA</v>
      </c>
      <c r="Q343" t="str">
        <f>d11B!Q343</f>
        <v>NA</v>
      </c>
      <c r="R343" t="b">
        <f>d11B!R343</f>
        <v>1</v>
      </c>
      <c r="S343" t="str">
        <f>d11B!S343</f>
        <v>updated error calculation using per sample uncertainties</v>
      </c>
      <c r="T343" t="b">
        <f>d11B!T343</f>
        <v>1</v>
      </c>
      <c r="U343" t="b">
        <f>d11B!U343</f>
        <v>0</v>
      </c>
      <c r="V343" t="str">
        <f>d11B!V343</f>
        <v>NA</v>
      </c>
      <c r="W343" t="str">
        <f>d11B!W343</f>
        <v>NA</v>
      </c>
      <c r="X343" t="b">
        <f>d11B!X343</f>
        <v>0</v>
      </c>
      <c r="Y343" t="str">
        <f>d11B!Y343</f>
        <v>added age uncertainty based on LR04</v>
      </c>
      <c r="Z343">
        <f>d11B!Z343</f>
        <v>668</v>
      </c>
    </row>
    <row r="344" spans="1:26">
      <c r="A344" t="str">
        <f>d11B!A344</f>
        <v>boron isotopes</v>
      </c>
      <c r="B344" t="str">
        <f>d11B!B344</f>
        <v>Dyez</v>
      </c>
      <c r="C344">
        <f>d11B!C344</f>
        <v>2018</v>
      </c>
      <c r="D344" t="str">
        <f>d11B!D344</f>
        <v>10.1029/2018PA003349</v>
      </c>
      <c r="E344">
        <f>d11B!E344</f>
        <v>1502.333333</v>
      </c>
      <c r="F344">
        <f>d11B!F344</f>
        <v>6</v>
      </c>
      <c r="G344">
        <f>d11B!G344</f>
        <v>6</v>
      </c>
      <c r="H344">
        <f>d11B!H344</f>
        <v>1.5023333329999999</v>
      </c>
      <c r="I344">
        <f>d11B!I344</f>
        <v>6.0000000000000001E-3</v>
      </c>
      <c r="J344">
        <f>d11B!J344</f>
        <v>6.0000000000000001E-3</v>
      </c>
      <c r="K344">
        <f>d11B!K344</f>
        <v>182.84800000000001</v>
      </c>
      <c r="L344">
        <f>d11B!L344</f>
        <v>18.227170021701092</v>
      </c>
      <c r="M344">
        <f>d11B!M344</f>
        <v>17.877169462753361</v>
      </c>
      <c r="N344" t="b">
        <f>d11B!N344</f>
        <v>0</v>
      </c>
      <c r="O344" t="b">
        <f>d11B!O344</f>
        <v>0</v>
      </c>
      <c r="P344" t="str">
        <f>d11B!P344</f>
        <v>NA</v>
      </c>
      <c r="Q344" t="str">
        <f>d11B!Q344</f>
        <v>NA</v>
      </c>
      <c r="R344" t="b">
        <f>d11B!R344</f>
        <v>1</v>
      </c>
      <c r="S344" t="str">
        <f>d11B!S344</f>
        <v>updated error calculation using per sample uncertainties</v>
      </c>
      <c r="T344" t="b">
        <f>d11B!T344</f>
        <v>1</v>
      </c>
      <c r="U344" t="b">
        <f>d11B!U344</f>
        <v>0</v>
      </c>
      <c r="V344" t="str">
        <f>d11B!V344</f>
        <v>NA</v>
      </c>
      <c r="W344" t="str">
        <f>d11B!W344</f>
        <v>NA</v>
      </c>
      <c r="X344" t="b">
        <f>d11B!X344</f>
        <v>0</v>
      </c>
      <c r="Y344" t="str">
        <f>d11B!Y344</f>
        <v>added age uncertainty based on LR04</v>
      </c>
      <c r="Z344">
        <f>d11B!Z344</f>
        <v>668</v>
      </c>
    </row>
    <row r="345" spans="1:26">
      <c r="A345" t="str">
        <f>d11B!A345</f>
        <v>boron isotopes</v>
      </c>
      <c r="B345" t="str">
        <f>d11B!B345</f>
        <v>Dyez</v>
      </c>
      <c r="C345">
        <f>d11B!C345</f>
        <v>2018</v>
      </c>
      <c r="D345" t="str">
        <f>d11B!D345</f>
        <v>10.1029/2018PA003349</v>
      </c>
      <c r="E345">
        <f>d11B!E345</f>
        <v>1505.666667</v>
      </c>
      <c r="F345">
        <f>d11B!F345</f>
        <v>6</v>
      </c>
      <c r="G345">
        <f>d11B!G345</f>
        <v>6</v>
      </c>
      <c r="H345">
        <f>d11B!H345</f>
        <v>1.5056666670000001</v>
      </c>
      <c r="I345">
        <f>d11B!I345</f>
        <v>6.0000000000000001E-3</v>
      </c>
      <c r="J345">
        <f>d11B!J345</f>
        <v>6.0000000000000001E-3</v>
      </c>
      <c r="K345">
        <f>d11B!K345</f>
        <v>248.995</v>
      </c>
      <c r="L345">
        <f>d11B!L345</f>
        <v>23.879123560130903</v>
      </c>
      <c r="M345">
        <f>d11B!M345</f>
        <v>22.95622980804994</v>
      </c>
      <c r="N345" t="b">
        <f>d11B!N345</f>
        <v>0</v>
      </c>
      <c r="O345" t="b">
        <f>d11B!O345</f>
        <v>0</v>
      </c>
      <c r="P345" t="str">
        <f>d11B!P345</f>
        <v>NA</v>
      </c>
      <c r="Q345" t="str">
        <f>d11B!Q345</f>
        <v>NA</v>
      </c>
      <c r="R345" t="b">
        <f>d11B!R345</f>
        <v>1</v>
      </c>
      <c r="S345" t="str">
        <f>d11B!S345</f>
        <v>updated error calculation using per sample uncertainties</v>
      </c>
      <c r="T345" t="b">
        <f>d11B!T345</f>
        <v>1</v>
      </c>
      <c r="U345" t="b">
        <f>d11B!U345</f>
        <v>0</v>
      </c>
      <c r="V345" t="str">
        <f>d11B!V345</f>
        <v>NA</v>
      </c>
      <c r="W345" t="str">
        <f>d11B!W345</f>
        <v>NA</v>
      </c>
      <c r="X345" t="b">
        <f>d11B!X345</f>
        <v>0</v>
      </c>
      <c r="Y345" t="str">
        <f>d11B!Y345</f>
        <v>added age uncertainty based on LR04</v>
      </c>
      <c r="Z345">
        <f>d11B!Z345</f>
        <v>668</v>
      </c>
    </row>
    <row r="346" spans="1:26">
      <c r="A346" t="str">
        <f>d11B!A346</f>
        <v>boron isotopes</v>
      </c>
      <c r="B346" t="str">
        <f>d11B!B346</f>
        <v>Dyez</v>
      </c>
      <c r="C346">
        <f>d11B!C346</f>
        <v>2018</v>
      </c>
      <c r="D346" t="str">
        <f>d11B!D346</f>
        <v>10.1029/2018PA003349</v>
      </c>
      <c r="E346">
        <f>d11B!E346</f>
        <v>1509</v>
      </c>
      <c r="F346">
        <f>d11B!F346</f>
        <v>6</v>
      </c>
      <c r="G346">
        <f>d11B!G346</f>
        <v>6</v>
      </c>
      <c r="H346">
        <f>d11B!H346</f>
        <v>1.5089999999999999</v>
      </c>
      <c r="I346">
        <f>d11B!I346</f>
        <v>6.0000000000000001E-3</v>
      </c>
      <c r="J346">
        <f>d11B!J346</f>
        <v>6.0000000000000001E-3</v>
      </c>
      <c r="K346">
        <f>d11B!K346</f>
        <v>276.54899999999998</v>
      </c>
      <c r="L346">
        <f>d11B!L346</f>
        <v>28.993395972186562</v>
      </c>
      <c r="M346">
        <f>d11B!M346</f>
        <v>27.654319138246681</v>
      </c>
      <c r="N346" t="b">
        <f>d11B!N346</f>
        <v>0</v>
      </c>
      <c r="O346" t="b">
        <f>d11B!O346</f>
        <v>0</v>
      </c>
      <c r="P346" t="str">
        <f>d11B!P346</f>
        <v>NA</v>
      </c>
      <c r="Q346" t="str">
        <f>d11B!Q346</f>
        <v>NA</v>
      </c>
      <c r="R346" t="b">
        <f>d11B!R346</f>
        <v>1</v>
      </c>
      <c r="S346" t="str">
        <f>d11B!S346</f>
        <v>updated error calculation using per sample uncertainties</v>
      </c>
      <c r="T346" t="b">
        <f>d11B!T346</f>
        <v>1</v>
      </c>
      <c r="U346" t="b">
        <f>d11B!U346</f>
        <v>0</v>
      </c>
      <c r="V346" t="str">
        <f>d11B!V346</f>
        <v>NA</v>
      </c>
      <c r="W346" t="str">
        <f>d11B!W346</f>
        <v>NA</v>
      </c>
      <c r="X346" t="b">
        <f>d11B!X346</f>
        <v>0</v>
      </c>
      <c r="Y346" t="str">
        <f>d11B!Y346</f>
        <v>added age uncertainty based on LR04</v>
      </c>
      <c r="Z346">
        <f>d11B!Z346</f>
        <v>668</v>
      </c>
    </row>
    <row r="347" spans="1:26">
      <c r="A347" t="str">
        <f>d11B!A347</f>
        <v>boron isotopes</v>
      </c>
      <c r="B347" t="str">
        <f>d11B!B347</f>
        <v>Dyez</v>
      </c>
      <c r="C347">
        <f>d11B!C347</f>
        <v>2018</v>
      </c>
      <c r="D347" t="str">
        <f>d11B!D347</f>
        <v>10.1029/2018PA003349</v>
      </c>
      <c r="E347">
        <f>d11B!E347</f>
        <v>1512.333333</v>
      </c>
      <c r="F347">
        <f>d11B!F347</f>
        <v>6</v>
      </c>
      <c r="G347">
        <f>d11B!G347</f>
        <v>6</v>
      </c>
      <c r="H347">
        <f>d11B!H347</f>
        <v>1.5123333329999999</v>
      </c>
      <c r="I347">
        <f>d11B!I347</f>
        <v>6.0000000000000001E-3</v>
      </c>
      <c r="J347">
        <f>d11B!J347</f>
        <v>6.0000000000000001E-3</v>
      </c>
      <c r="K347">
        <f>d11B!K347</f>
        <v>223.161</v>
      </c>
      <c r="L347">
        <f>d11B!L347</f>
        <v>22.887559677693904</v>
      </c>
      <c r="M347">
        <f>d11B!M347</f>
        <v>22.011420558428298</v>
      </c>
      <c r="N347" t="b">
        <f>d11B!N347</f>
        <v>0</v>
      </c>
      <c r="O347" t="b">
        <f>d11B!O347</f>
        <v>0</v>
      </c>
      <c r="P347" t="str">
        <f>d11B!P347</f>
        <v>NA</v>
      </c>
      <c r="Q347" t="str">
        <f>d11B!Q347</f>
        <v>NA</v>
      </c>
      <c r="R347" t="b">
        <f>d11B!R347</f>
        <v>1</v>
      </c>
      <c r="S347" t="str">
        <f>d11B!S347</f>
        <v>updated error calculation using per sample uncertainties</v>
      </c>
      <c r="T347" t="b">
        <f>d11B!T347</f>
        <v>1</v>
      </c>
      <c r="U347" t="b">
        <f>d11B!U347</f>
        <v>0</v>
      </c>
      <c r="V347" t="str">
        <f>d11B!V347</f>
        <v>NA</v>
      </c>
      <c r="W347" t="str">
        <f>d11B!W347</f>
        <v>NA</v>
      </c>
      <c r="X347" t="b">
        <f>d11B!X347</f>
        <v>0</v>
      </c>
      <c r="Y347" t="str">
        <f>d11B!Y347</f>
        <v>added age uncertainty based on LR04</v>
      </c>
      <c r="Z347">
        <f>d11B!Z347</f>
        <v>668</v>
      </c>
    </row>
    <row r="348" spans="1:26">
      <c r="A348" t="str">
        <f>d11B!A348</f>
        <v>boron isotopes</v>
      </c>
      <c r="B348" t="str">
        <f>d11B!B348</f>
        <v>Dyez</v>
      </c>
      <c r="C348">
        <f>d11B!C348</f>
        <v>2018</v>
      </c>
      <c r="D348" t="str">
        <f>d11B!D348</f>
        <v>10.1029/2018PA003349</v>
      </c>
      <c r="E348">
        <f>d11B!E348</f>
        <v>1515.666667</v>
      </c>
      <c r="F348">
        <f>d11B!F348</f>
        <v>6</v>
      </c>
      <c r="G348">
        <f>d11B!G348</f>
        <v>6</v>
      </c>
      <c r="H348">
        <f>d11B!H348</f>
        <v>1.5156666669999999</v>
      </c>
      <c r="I348">
        <f>d11B!I348</f>
        <v>6.0000000000000001E-3</v>
      </c>
      <c r="J348">
        <f>d11B!J348</f>
        <v>6.0000000000000001E-3</v>
      </c>
      <c r="K348">
        <f>d11B!K348</f>
        <v>298.80900000000003</v>
      </c>
      <c r="L348">
        <f>d11B!L348</f>
        <v>32.32272499341596</v>
      </c>
      <c r="M348">
        <f>d11B!M348</f>
        <v>30.533575322913013</v>
      </c>
      <c r="N348" t="b">
        <f>d11B!N348</f>
        <v>0</v>
      </c>
      <c r="O348" t="b">
        <f>d11B!O348</f>
        <v>0</v>
      </c>
      <c r="P348" t="str">
        <f>d11B!P348</f>
        <v>NA</v>
      </c>
      <c r="Q348" t="str">
        <f>d11B!Q348</f>
        <v>NA</v>
      </c>
      <c r="R348" t="b">
        <f>d11B!R348</f>
        <v>1</v>
      </c>
      <c r="S348" t="str">
        <f>d11B!S348</f>
        <v>updated error calculation using per sample uncertainties</v>
      </c>
      <c r="T348" t="b">
        <f>d11B!T348</f>
        <v>1</v>
      </c>
      <c r="U348" t="b">
        <f>d11B!U348</f>
        <v>0</v>
      </c>
      <c r="V348" t="str">
        <f>d11B!V348</f>
        <v>NA</v>
      </c>
      <c r="W348" t="str">
        <f>d11B!W348</f>
        <v>NA</v>
      </c>
      <c r="X348" t="b">
        <f>d11B!X348</f>
        <v>0</v>
      </c>
      <c r="Y348" t="str">
        <f>d11B!Y348</f>
        <v>added age uncertainty based on LR04</v>
      </c>
      <c r="Z348">
        <f>d11B!Z348</f>
        <v>668</v>
      </c>
    </row>
    <row r="349" spans="1:26">
      <c r="A349" t="str">
        <f>d11B!A349</f>
        <v>boron isotopes</v>
      </c>
      <c r="B349" t="str">
        <f>d11B!B349</f>
        <v>Dyez</v>
      </c>
      <c r="C349">
        <f>d11B!C349</f>
        <v>2018</v>
      </c>
      <c r="D349" t="str">
        <f>d11B!D349</f>
        <v>10.1029/2018PA003349</v>
      </c>
      <c r="E349">
        <f>d11B!E349</f>
        <v>1519</v>
      </c>
      <c r="F349">
        <f>d11B!F349</f>
        <v>6</v>
      </c>
      <c r="G349">
        <f>d11B!G349</f>
        <v>6</v>
      </c>
      <c r="H349">
        <f>d11B!H349</f>
        <v>1.5189999999999999</v>
      </c>
      <c r="I349">
        <f>d11B!I349</f>
        <v>6.0000000000000001E-3</v>
      </c>
      <c r="J349">
        <f>d11B!J349</f>
        <v>6.0000000000000001E-3</v>
      </c>
      <c r="K349">
        <f>d11B!K349</f>
        <v>277.84199999999998</v>
      </c>
      <c r="L349">
        <f>d11B!L349</f>
        <v>29.787505098614805</v>
      </c>
      <c r="M349">
        <f>d11B!M349</f>
        <v>28.340987756251511</v>
      </c>
      <c r="N349" t="b">
        <f>d11B!N349</f>
        <v>0</v>
      </c>
      <c r="O349" t="b">
        <f>d11B!O349</f>
        <v>0</v>
      </c>
      <c r="P349" t="str">
        <f>d11B!P349</f>
        <v>NA</v>
      </c>
      <c r="Q349" t="str">
        <f>d11B!Q349</f>
        <v>NA</v>
      </c>
      <c r="R349" t="b">
        <f>d11B!R349</f>
        <v>1</v>
      </c>
      <c r="S349" t="str">
        <f>d11B!S349</f>
        <v>updated error calculation using per sample uncertainties</v>
      </c>
      <c r="T349" t="b">
        <f>d11B!T349</f>
        <v>1</v>
      </c>
      <c r="U349" t="b">
        <f>d11B!U349</f>
        <v>0</v>
      </c>
      <c r="V349" t="str">
        <f>d11B!V349</f>
        <v>NA</v>
      </c>
      <c r="W349" t="str">
        <f>d11B!W349</f>
        <v>NA</v>
      </c>
      <c r="X349" t="b">
        <f>d11B!X349</f>
        <v>0</v>
      </c>
      <c r="Y349" t="str">
        <f>d11B!Y349</f>
        <v>added age uncertainty based on LR04</v>
      </c>
      <c r="Z349">
        <f>d11B!Z349</f>
        <v>668</v>
      </c>
    </row>
    <row r="350" spans="1:26">
      <c r="A350" t="str">
        <f>d11B!A350</f>
        <v>boron isotopes</v>
      </c>
      <c r="B350" t="str">
        <f>d11B!B350</f>
        <v>Dyez</v>
      </c>
      <c r="C350">
        <f>d11B!C350</f>
        <v>2018</v>
      </c>
      <c r="D350" t="str">
        <f>d11B!D350</f>
        <v>10.1029/2018PA003349</v>
      </c>
      <c r="E350">
        <f>d11B!E350</f>
        <v>1522.333333</v>
      </c>
      <c r="F350">
        <f>d11B!F350</f>
        <v>6</v>
      </c>
      <c r="G350">
        <f>d11B!G350</f>
        <v>6</v>
      </c>
      <c r="H350">
        <f>d11B!H350</f>
        <v>1.522333333</v>
      </c>
      <c r="I350">
        <f>d11B!I350</f>
        <v>6.0000000000000001E-3</v>
      </c>
      <c r="J350">
        <f>d11B!J350</f>
        <v>6.0000000000000001E-3</v>
      </c>
      <c r="K350">
        <f>d11B!K350</f>
        <v>283.55700000000002</v>
      </c>
      <c r="L350">
        <f>d11B!L350</f>
        <v>33.295329522321872</v>
      </c>
      <c r="M350">
        <f>d11B!M350</f>
        <v>31.392137375463953</v>
      </c>
      <c r="N350" t="b">
        <f>d11B!N350</f>
        <v>0</v>
      </c>
      <c r="O350" t="b">
        <f>d11B!O350</f>
        <v>0</v>
      </c>
      <c r="P350" t="str">
        <f>d11B!P350</f>
        <v>NA</v>
      </c>
      <c r="Q350" t="str">
        <f>d11B!Q350</f>
        <v>NA</v>
      </c>
      <c r="R350" t="b">
        <f>d11B!R350</f>
        <v>1</v>
      </c>
      <c r="S350" t="str">
        <f>d11B!S350</f>
        <v>updated error calculation using per sample uncertainties</v>
      </c>
      <c r="T350" t="b">
        <f>d11B!T350</f>
        <v>1</v>
      </c>
      <c r="U350" t="b">
        <f>d11B!U350</f>
        <v>0</v>
      </c>
      <c r="V350" t="str">
        <f>d11B!V350</f>
        <v>NA</v>
      </c>
      <c r="W350" t="str">
        <f>d11B!W350</f>
        <v>NA</v>
      </c>
      <c r="X350" t="b">
        <f>d11B!X350</f>
        <v>0</v>
      </c>
      <c r="Y350" t="str">
        <f>d11B!Y350</f>
        <v>added age uncertainty based on LR04</v>
      </c>
      <c r="Z350">
        <f>d11B!Z350</f>
        <v>668</v>
      </c>
    </row>
    <row r="351" spans="1:26">
      <c r="A351" t="str">
        <f>d11B!A351</f>
        <v>boron isotopes</v>
      </c>
      <c r="B351" t="str">
        <f>d11B!B351</f>
        <v>Dyez</v>
      </c>
      <c r="C351">
        <f>d11B!C351</f>
        <v>2018</v>
      </c>
      <c r="D351" t="str">
        <f>d11B!D351</f>
        <v>10.1029/2018PA003349</v>
      </c>
      <c r="E351">
        <f>d11B!E351</f>
        <v>1525.666667</v>
      </c>
      <c r="F351">
        <f>d11B!F351</f>
        <v>6</v>
      </c>
      <c r="G351">
        <f>d11B!G351</f>
        <v>6</v>
      </c>
      <c r="H351">
        <f>d11B!H351</f>
        <v>1.5256666669999999</v>
      </c>
      <c r="I351">
        <f>d11B!I351</f>
        <v>6.0000000000000001E-3</v>
      </c>
      <c r="J351">
        <f>d11B!J351</f>
        <v>6.0000000000000001E-3</v>
      </c>
      <c r="K351">
        <f>d11B!K351</f>
        <v>305.85199999999998</v>
      </c>
      <c r="L351">
        <f>d11B!L351</f>
        <v>31.34112555413418</v>
      </c>
      <c r="M351">
        <f>d11B!M351</f>
        <v>29.691658997098759</v>
      </c>
      <c r="N351" t="b">
        <f>d11B!N351</f>
        <v>0</v>
      </c>
      <c r="O351" t="b">
        <f>d11B!O351</f>
        <v>0</v>
      </c>
      <c r="P351" t="str">
        <f>d11B!P351</f>
        <v>NA</v>
      </c>
      <c r="Q351" t="str">
        <f>d11B!Q351</f>
        <v>NA</v>
      </c>
      <c r="R351" t="b">
        <f>d11B!R351</f>
        <v>1</v>
      </c>
      <c r="S351" t="str">
        <f>d11B!S351</f>
        <v>updated error calculation using per sample uncertainties</v>
      </c>
      <c r="T351" t="b">
        <f>d11B!T351</f>
        <v>1</v>
      </c>
      <c r="U351" t="b">
        <f>d11B!U351</f>
        <v>0</v>
      </c>
      <c r="V351" t="str">
        <f>d11B!V351</f>
        <v>NA</v>
      </c>
      <c r="W351" t="str">
        <f>d11B!W351</f>
        <v>NA</v>
      </c>
      <c r="X351" t="b">
        <f>d11B!X351</f>
        <v>0</v>
      </c>
      <c r="Y351" t="str">
        <f>d11B!Y351</f>
        <v>added age uncertainty based on LR04</v>
      </c>
      <c r="Z351">
        <f>d11B!Z351</f>
        <v>668</v>
      </c>
    </row>
    <row r="352" spans="1:26">
      <c r="A352" t="str">
        <f>d11B!A352</f>
        <v>boron isotopes</v>
      </c>
      <c r="B352" t="str">
        <f>d11B!B352</f>
        <v>Dyez</v>
      </c>
      <c r="C352">
        <f>d11B!C352</f>
        <v>2018</v>
      </c>
      <c r="D352" t="str">
        <f>d11B!D352</f>
        <v>10.1029/2018PA003349</v>
      </c>
      <c r="E352">
        <f>d11B!E352</f>
        <v>1529</v>
      </c>
      <c r="F352">
        <f>d11B!F352</f>
        <v>6</v>
      </c>
      <c r="G352">
        <f>d11B!G352</f>
        <v>6</v>
      </c>
      <c r="H352">
        <f>d11B!H352</f>
        <v>1.5289999999999999</v>
      </c>
      <c r="I352">
        <f>d11B!I352</f>
        <v>6.0000000000000001E-3</v>
      </c>
      <c r="J352">
        <f>d11B!J352</f>
        <v>6.0000000000000001E-3</v>
      </c>
      <c r="K352">
        <f>d11B!K352</f>
        <v>255.73599999999999</v>
      </c>
      <c r="L352">
        <f>d11B!L352</f>
        <v>24.382760118575586</v>
      </c>
      <c r="M352">
        <f>d11B!M352</f>
        <v>23.444236306606324</v>
      </c>
      <c r="N352" t="b">
        <f>d11B!N352</f>
        <v>0</v>
      </c>
      <c r="O352" t="b">
        <f>d11B!O352</f>
        <v>0</v>
      </c>
      <c r="P352" t="str">
        <f>d11B!P352</f>
        <v>NA</v>
      </c>
      <c r="Q352" t="str">
        <f>d11B!Q352</f>
        <v>NA</v>
      </c>
      <c r="R352" t="b">
        <f>d11B!R352</f>
        <v>1</v>
      </c>
      <c r="S352" t="str">
        <f>d11B!S352</f>
        <v>updated error calculation using per sample uncertainties</v>
      </c>
      <c r="T352" t="b">
        <f>d11B!T352</f>
        <v>1</v>
      </c>
      <c r="U352" t="b">
        <f>d11B!U352</f>
        <v>0</v>
      </c>
      <c r="V352" t="str">
        <f>d11B!V352</f>
        <v>NA</v>
      </c>
      <c r="W352" t="str">
        <f>d11B!W352</f>
        <v>NA</v>
      </c>
      <c r="X352" t="b">
        <f>d11B!X352</f>
        <v>0</v>
      </c>
      <c r="Y352" t="str">
        <f>d11B!Y352</f>
        <v>added age uncertainty based on LR04</v>
      </c>
      <c r="Z352">
        <f>d11B!Z352</f>
        <v>668</v>
      </c>
    </row>
    <row r="353" spans="1:26">
      <c r="A353" t="str">
        <f>d11B!A353</f>
        <v>boron isotopes</v>
      </c>
      <c r="B353" t="str">
        <f>d11B!B353</f>
        <v>Dyez</v>
      </c>
      <c r="C353">
        <f>d11B!C353</f>
        <v>2018</v>
      </c>
      <c r="D353" t="str">
        <f>d11B!D353</f>
        <v>10.1029/2018PA003349</v>
      </c>
      <c r="E353">
        <f>d11B!E353</f>
        <v>1535.666667</v>
      </c>
      <c r="F353">
        <f>d11B!F353</f>
        <v>6</v>
      </c>
      <c r="G353">
        <f>d11B!G353</f>
        <v>6</v>
      </c>
      <c r="H353">
        <f>d11B!H353</f>
        <v>1.5356666669999999</v>
      </c>
      <c r="I353">
        <f>d11B!I353</f>
        <v>6.0000000000000001E-3</v>
      </c>
      <c r="J353">
        <f>d11B!J353</f>
        <v>6.0000000000000001E-3</v>
      </c>
      <c r="K353">
        <f>d11B!K353</f>
        <v>295.46100000000001</v>
      </c>
      <c r="L353">
        <f>d11B!L353</f>
        <v>31.538949617893092</v>
      </c>
      <c r="M353">
        <f>d11B!M353</f>
        <v>29.819144504831158</v>
      </c>
      <c r="N353" t="b">
        <f>d11B!N353</f>
        <v>0</v>
      </c>
      <c r="O353" t="b">
        <f>d11B!O353</f>
        <v>0</v>
      </c>
      <c r="P353" t="str">
        <f>d11B!P353</f>
        <v>NA</v>
      </c>
      <c r="Q353" t="str">
        <f>d11B!Q353</f>
        <v>NA</v>
      </c>
      <c r="R353" t="b">
        <f>d11B!R353</f>
        <v>1</v>
      </c>
      <c r="S353" t="str">
        <f>d11B!S353</f>
        <v>updated error calculation using per sample uncertainties</v>
      </c>
      <c r="T353" t="b">
        <f>d11B!T353</f>
        <v>1</v>
      </c>
      <c r="U353" t="b">
        <f>d11B!U353</f>
        <v>0</v>
      </c>
      <c r="V353" t="str">
        <f>d11B!V353</f>
        <v>NA</v>
      </c>
      <c r="W353" t="str">
        <f>d11B!W353</f>
        <v>NA</v>
      </c>
      <c r="X353" t="b">
        <f>d11B!X353</f>
        <v>0</v>
      </c>
      <c r="Y353" t="str">
        <f>d11B!Y353</f>
        <v>added age uncertainty based on LR04</v>
      </c>
      <c r="Z353">
        <f>d11B!Z353</f>
        <v>668</v>
      </c>
    </row>
    <row r="354" spans="1:26">
      <c r="A354" t="str">
        <f>d11B!A354</f>
        <v>boron isotopes</v>
      </c>
      <c r="B354" t="str">
        <f>d11B!B354</f>
        <v>Dyez</v>
      </c>
      <c r="C354">
        <f>d11B!C354</f>
        <v>2018</v>
      </c>
      <c r="D354" t="str">
        <f>d11B!D354</f>
        <v>10.1029/2018PA003349</v>
      </c>
      <c r="E354">
        <f>d11B!E354</f>
        <v>3.6</v>
      </c>
      <c r="F354">
        <f>d11B!F354</f>
        <v>4</v>
      </c>
      <c r="G354">
        <f>d11B!G354</f>
        <v>4</v>
      </c>
      <c r="H354">
        <f>d11B!H354</f>
        <v>3.5999999999999999E-3</v>
      </c>
      <c r="I354">
        <f>d11B!I354</f>
        <v>4.0000000000000001E-3</v>
      </c>
      <c r="J354">
        <f>d11B!J354</f>
        <v>4.0000000000000001E-3</v>
      </c>
      <c r="K354">
        <f>d11B!K354</f>
        <v>262.96800000000002</v>
      </c>
      <c r="L354">
        <f>d11B!L354</f>
        <v>33.261739220912652</v>
      </c>
      <c r="M354">
        <f>d11B!M354</f>
        <v>30.998012742755012</v>
      </c>
      <c r="N354" t="b">
        <f>d11B!N354</f>
        <v>0</v>
      </c>
      <c r="O354" t="b">
        <f>d11B!O354</f>
        <v>0</v>
      </c>
      <c r="P354" t="str">
        <f>d11B!P354</f>
        <v>NA</v>
      </c>
      <c r="Q354" t="str">
        <f>d11B!Q354</f>
        <v>NA</v>
      </c>
      <c r="R354" t="b">
        <f>d11B!R354</f>
        <v>1</v>
      </c>
      <c r="S354" t="str">
        <f>d11B!S354</f>
        <v>updated error calculation using per sample uncertainties</v>
      </c>
      <c r="T354" t="b">
        <f>d11B!T354</f>
        <v>1</v>
      </c>
      <c r="U354" t="b">
        <f>d11B!U354</f>
        <v>0</v>
      </c>
      <c r="V354" t="str">
        <f>d11B!V354</f>
        <v>NA</v>
      </c>
      <c r="W354" t="str">
        <f>d11B!W354</f>
        <v>NA</v>
      </c>
      <c r="X354" t="b">
        <f>d11B!X354</f>
        <v>0</v>
      </c>
      <c r="Y354" t="str">
        <f>d11B!Y354</f>
        <v>added age uncertainty based on LR04</v>
      </c>
      <c r="Z354">
        <f>d11B!Z354</f>
        <v>668</v>
      </c>
    </row>
    <row r="355" spans="1:26">
      <c r="A355" t="str">
        <f>d11B!A355</f>
        <v>boron isotopes</v>
      </c>
      <c r="B355" t="str">
        <f>d11B!B355</f>
        <v>Dyez</v>
      </c>
      <c r="C355">
        <f>d11B!C355</f>
        <v>2018</v>
      </c>
      <c r="D355" t="str">
        <f>d11B!D355</f>
        <v>10.1029/2018PA003349</v>
      </c>
      <c r="E355">
        <f>d11B!E355</f>
        <v>3.6</v>
      </c>
      <c r="F355">
        <f>d11B!F355</f>
        <v>4</v>
      </c>
      <c r="G355">
        <f>d11B!G355</f>
        <v>4</v>
      </c>
      <c r="H355">
        <f>d11B!H355</f>
        <v>3.5999999999999999E-3</v>
      </c>
      <c r="I355">
        <f>d11B!I355</f>
        <v>4.0000000000000001E-3</v>
      </c>
      <c r="J355">
        <f>d11B!J355</f>
        <v>4.0000000000000001E-3</v>
      </c>
      <c r="K355">
        <f>d11B!K355</f>
        <v>268.08199999999999</v>
      </c>
      <c r="L355">
        <f>d11B!L355</f>
        <v>32.216494859000449</v>
      </c>
      <c r="M355">
        <f>d11B!M355</f>
        <v>30.217447327661535</v>
      </c>
      <c r="N355" t="b">
        <f>d11B!N355</f>
        <v>0</v>
      </c>
      <c r="O355" t="b">
        <f>d11B!O355</f>
        <v>0</v>
      </c>
      <c r="P355" t="str">
        <f>d11B!P355</f>
        <v>NA</v>
      </c>
      <c r="Q355" t="str">
        <f>d11B!Q355</f>
        <v>NA</v>
      </c>
      <c r="R355" t="b">
        <f>d11B!R355</f>
        <v>1</v>
      </c>
      <c r="S355" t="str">
        <f>d11B!S355</f>
        <v>updated error calculation using per sample uncertainties</v>
      </c>
      <c r="T355" t="b">
        <f>d11B!T355</f>
        <v>1</v>
      </c>
      <c r="U355" t="b">
        <f>d11B!U355</f>
        <v>0</v>
      </c>
      <c r="V355" t="str">
        <f>d11B!V355</f>
        <v>NA</v>
      </c>
      <c r="W355" t="str">
        <f>d11B!W355</f>
        <v>NA</v>
      </c>
      <c r="X355" t="b">
        <f>d11B!X355</f>
        <v>0</v>
      </c>
      <c r="Y355" t="str">
        <f>d11B!Y355</f>
        <v>added age uncertainty based on LR04</v>
      </c>
      <c r="Z355">
        <f>d11B!Z355</f>
        <v>668</v>
      </c>
    </row>
    <row r="356" spans="1:26">
      <c r="A356" t="str">
        <f>d11B!A356</f>
        <v>boron isotopes</v>
      </c>
      <c r="B356" t="str">
        <f>d11B!B356</f>
        <v>Dyez</v>
      </c>
      <c r="C356">
        <f>d11B!C356</f>
        <v>2018</v>
      </c>
      <c r="D356" t="str">
        <f>d11B!D356</f>
        <v>10.1029/2018PA003349</v>
      </c>
      <c r="E356">
        <f>d11B!E356</f>
        <v>14.6</v>
      </c>
      <c r="F356">
        <f>d11B!F356</f>
        <v>4</v>
      </c>
      <c r="G356">
        <f>d11B!G356</f>
        <v>4</v>
      </c>
      <c r="H356">
        <f>d11B!H356</f>
        <v>1.46E-2</v>
      </c>
      <c r="I356">
        <f>d11B!I356</f>
        <v>4.0000000000000001E-3</v>
      </c>
      <c r="J356">
        <f>d11B!J356</f>
        <v>4.0000000000000001E-3</v>
      </c>
      <c r="K356">
        <f>d11B!K356</f>
        <v>241.149</v>
      </c>
      <c r="L356">
        <f>d11B!L356</f>
        <v>29.515676241617758</v>
      </c>
      <c r="M356">
        <f>d11B!M356</f>
        <v>27.688169711990728</v>
      </c>
      <c r="N356" t="b">
        <f>d11B!N356</f>
        <v>0</v>
      </c>
      <c r="O356" t="b">
        <f>d11B!O356</f>
        <v>0</v>
      </c>
      <c r="P356" t="str">
        <f>d11B!P356</f>
        <v>NA</v>
      </c>
      <c r="Q356" t="str">
        <f>d11B!Q356</f>
        <v>NA</v>
      </c>
      <c r="R356" t="b">
        <f>d11B!R356</f>
        <v>1</v>
      </c>
      <c r="S356" t="str">
        <f>d11B!S356</f>
        <v>updated error calculation using per sample uncertainties</v>
      </c>
      <c r="T356" t="b">
        <f>d11B!T356</f>
        <v>1</v>
      </c>
      <c r="U356" t="b">
        <f>d11B!U356</f>
        <v>0</v>
      </c>
      <c r="V356" t="str">
        <f>d11B!V356</f>
        <v>NA</v>
      </c>
      <c r="W356" t="str">
        <f>d11B!W356</f>
        <v>NA</v>
      </c>
      <c r="X356" t="b">
        <f>d11B!X356</f>
        <v>0</v>
      </c>
      <c r="Y356" t="str">
        <f>d11B!Y356</f>
        <v>added age uncertainty based on LR04</v>
      </c>
      <c r="Z356">
        <f>d11B!Z356</f>
        <v>668</v>
      </c>
    </row>
    <row r="357" spans="1:26">
      <c r="A357" t="str">
        <f>d11B!A357</f>
        <v>boron isotopes</v>
      </c>
      <c r="B357" t="str">
        <f>d11B!B357</f>
        <v>Dyez</v>
      </c>
      <c r="C357">
        <f>d11B!C357</f>
        <v>2018</v>
      </c>
      <c r="D357" t="str">
        <f>d11B!D357</f>
        <v>10.1029/2018PA003349</v>
      </c>
      <c r="E357">
        <f>d11B!E357</f>
        <v>14.6</v>
      </c>
      <c r="F357">
        <f>d11B!F357</f>
        <v>4</v>
      </c>
      <c r="G357">
        <f>d11B!G357</f>
        <v>4</v>
      </c>
      <c r="H357">
        <f>d11B!H357</f>
        <v>1.46E-2</v>
      </c>
      <c r="I357">
        <f>d11B!I357</f>
        <v>4.0000000000000001E-3</v>
      </c>
      <c r="J357">
        <f>d11B!J357</f>
        <v>4.0000000000000001E-3</v>
      </c>
      <c r="K357">
        <f>d11B!K357</f>
        <v>231.56700000000001</v>
      </c>
      <c r="L357">
        <f>d11B!L357</f>
        <v>28.205810607036248</v>
      </c>
      <c r="M357">
        <f>d11B!M357</f>
        <v>26.487664827236102</v>
      </c>
      <c r="N357" t="b">
        <f>d11B!N357</f>
        <v>0</v>
      </c>
      <c r="O357" t="b">
        <f>d11B!O357</f>
        <v>0</v>
      </c>
      <c r="P357" t="str">
        <f>d11B!P357</f>
        <v>NA</v>
      </c>
      <c r="Q357" t="str">
        <f>d11B!Q357</f>
        <v>NA</v>
      </c>
      <c r="R357" t="b">
        <f>d11B!R357</f>
        <v>1</v>
      </c>
      <c r="S357" t="str">
        <f>d11B!S357</f>
        <v>updated error calculation using per sample uncertainties</v>
      </c>
      <c r="T357" t="b">
        <f>d11B!T357</f>
        <v>1</v>
      </c>
      <c r="U357" t="b">
        <f>d11B!U357</f>
        <v>0</v>
      </c>
      <c r="V357" t="str">
        <f>d11B!V357</f>
        <v>NA</v>
      </c>
      <c r="W357" t="str">
        <f>d11B!W357</f>
        <v>NA</v>
      </c>
      <c r="X357" t="b">
        <f>d11B!X357</f>
        <v>0</v>
      </c>
      <c r="Y357" t="str">
        <f>d11B!Y357</f>
        <v>added age uncertainty based on LR04</v>
      </c>
      <c r="Z357">
        <f>d11B!Z357</f>
        <v>668</v>
      </c>
    </row>
    <row r="358" spans="1:26">
      <c r="A358" t="str">
        <f>d11B!A358</f>
        <v>boron isotopes</v>
      </c>
      <c r="B358" t="str">
        <f>d11B!B358</f>
        <v>Dyez</v>
      </c>
      <c r="C358">
        <f>d11B!C358</f>
        <v>2018</v>
      </c>
      <c r="D358" t="str">
        <f>d11B!D358</f>
        <v>10.1029/2018PA003349</v>
      </c>
      <c r="E358">
        <f>d11B!E358</f>
        <v>20.399999999999999</v>
      </c>
      <c r="F358">
        <f>d11B!F358</f>
        <v>4</v>
      </c>
      <c r="G358">
        <f>d11B!G358</f>
        <v>4</v>
      </c>
      <c r="H358">
        <f>d11B!H358</f>
        <v>2.0399999999999998E-2</v>
      </c>
      <c r="I358">
        <f>d11B!I358</f>
        <v>4.0000000000000001E-3</v>
      </c>
      <c r="J358">
        <f>d11B!J358</f>
        <v>4.0000000000000001E-3</v>
      </c>
      <c r="K358">
        <f>d11B!K358</f>
        <v>178.61099999999999</v>
      </c>
      <c r="L358">
        <f>d11B!L358</f>
        <v>21.758010249101389</v>
      </c>
      <c r="M358">
        <f>d11B!M358</f>
        <v>20.744115069098495</v>
      </c>
      <c r="N358" t="b">
        <f>d11B!N358</f>
        <v>0</v>
      </c>
      <c r="O358" t="b">
        <f>d11B!O358</f>
        <v>0</v>
      </c>
      <c r="P358" t="str">
        <f>d11B!P358</f>
        <v>NA</v>
      </c>
      <c r="Q358" t="str">
        <f>d11B!Q358</f>
        <v>NA</v>
      </c>
      <c r="R358" t="b">
        <f>d11B!R358</f>
        <v>1</v>
      </c>
      <c r="S358" t="str">
        <f>d11B!S358</f>
        <v>updated error calculation using per sample uncertainties</v>
      </c>
      <c r="T358" t="b">
        <f>d11B!T358</f>
        <v>1</v>
      </c>
      <c r="U358" t="b">
        <f>d11B!U358</f>
        <v>0</v>
      </c>
      <c r="V358" t="str">
        <f>d11B!V358</f>
        <v>NA</v>
      </c>
      <c r="W358" t="str">
        <f>d11B!W358</f>
        <v>NA</v>
      </c>
      <c r="X358" t="b">
        <f>d11B!X358</f>
        <v>0</v>
      </c>
      <c r="Y358" t="str">
        <f>d11B!Y358</f>
        <v>added age uncertainty based on LR04</v>
      </c>
      <c r="Z358">
        <f>d11B!Z358</f>
        <v>668</v>
      </c>
    </row>
    <row r="359" spans="1:26">
      <c r="A359" t="str">
        <f>d11B!A359</f>
        <v>boron isotopes</v>
      </c>
      <c r="B359" t="str">
        <f>d11B!B359</f>
        <v>Dyez</v>
      </c>
      <c r="C359">
        <f>d11B!C359</f>
        <v>2018</v>
      </c>
      <c r="D359" t="str">
        <f>d11B!D359</f>
        <v>10.1029/2018PA003349</v>
      </c>
      <c r="E359">
        <f>d11B!E359</f>
        <v>40.799999999999997</v>
      </c>
      <c r="F359">
        <f>d11B!F359</f>
        <v>4</v>
      </c>
      <c r="G359">
        <f>d11B!G359</f>
        <v>4</v>
      </c>
      <c r="H359">
        <f>d11B!H359</f>
        <v>4.0799999999999996E-2</v>
      </c>
      <c r="I359">
        <f>d11B!I359</f>
        <v>4.0000000000000001E-3</v>
      </c>
      <c r="J359">
        <f>d11B!J359</f>
        <v>4.0000000000000001E-3</v>
      </c>
      <c r="K359">
        <f>d11B!K359</f>
        <v>213.11600000000001</v>
      </c>
      <c r="L359">
        <f>d11B!L359</f>
        <v>25.900223377415074</v>
      </c>
      <c r="M359">
        <f>d11B!M359</f>
        <v>24.378344037280339</v>
      </c>
      <c r="N359" t="b">
        <f>d11B!N359</f>
        <v>0</v>
      </c>
      <c r="O359" t="b">
        <f>d11B!O359</f>
        <v>0</v>
      </c>
      <c r="P359" t="str">
        <f>d11B!P359</f>
        <v>NA</v>
      </c>
      <c r="Q359" t="str">
        <f>d11B!Q359</f>
        <v>NA</v>
      </c>
      <c r="R359" t="b">
        <f>d11B!R359</f>
        <v>1</v>
      </c>
      <c r="S359" t="str">
        <f>d11B!S359</f>
        <v>updated error calculation using per sample uncertainties</v>
      </c>
      <c r="T359" t="b">
        <f>d11B!T359</f>
        <v>1</v>
      </c>
      <c r="U359" t="b">
        <f>d11B!U359</f>
        <v>0</v>
      </c>
      <c r="V359" t="str">
        <f>d11B!V359</f>
        <v>NA</v>
      </c>
      <c r="W359" t="str">
        <f>d11B!W359</f>
        <v>NA</v>
      </c>
      <c r="X359" t="b">
        <f>d11B!X359</f>
        <v>0</v>
      </c>
      <c r="Y359" t="str">
        <f>d11B!Y359</f>
        <v>added age uncertainty based on LR04</v>
      </c>
      <c r="Z359">
        <f>d11B!Z359</f>
        <v>668</v>
      </c>
    </row>
    <row r="360" spans="1:26">
      <c r="A360" t="str">
        <f>d11B!A360</f>
        <v>boron isotopes</v>
      </c>
      <c r="B360" t="str">
        <f>d11B!B360</f>
        <v>Dyez</v>
      </c>
      <c r="C360">
        <f>d11B!C360</f>
        <v>2018</v>
      </c>
      <c r="D360" t="str">
        <f>d11B!D360</f>
        <v>10.1029/2018PA003349</v>
      </c>
      <c r="E360">
        <f>d11B!E360</f>
        <v>70.599999999999994</v>
      </c>
      <c r="F360">
        <f>d11B!F360</f>
        <v>4</v>
      </c>
      <c r="G360">
        <f>d11B!G360</f>
        <v>4</v>
      </c>
      <c r="H360">
        <f>d11B!H360</f>
        <v>7.0599999999999996E-2</v>
      </c>
      <c r="I360">
        <f>d11B!I360</f>
        <v>4.0000000000000001E-3</v>
      </c>
      <c r="J360">
        <f>d11B!J360</f>
        <v>4.0000000000000001E-3</v>
      </c>
      <c r="K360">
        <f>d11B!K360</f>
        <v>242.31</v>
      </c>
      <c r="L360">
        <f>d11B!L360</f>
        <v>29.990826080653381</v>
      </c>
      <c r="M360">
        <f>d11B!M360</f>
        <v>28.097448869959699</v>
      </c>
      <c r="N360" t="b">
        <f>d11B!N360</f>
        <v>0</v>
      </c>
      <c r="O360" t="b">
        <f>d11B!O360</f>
        <v>0</v>
      </c>
      <c r="P360" t="str">
        <f>d11B!P360</f>
        <v>NA</v>
      </c>
      <c r="Q360" t="str">
        <f>d11B!Q360</f>
        <v>NA</v>
      </c>
      <c r="R360" t="b">
        <f>d11B!R360</f>
        <v>1</v>
      </c>
      <c r="S360" t="str">
        <f>d11B!S360</f>
        <v>updated error calculation using per sample uncertainties</v>
      </c>
      <c r="T360" t="b">
        <f>d11B!T360</f>
        <v>1</v>
      </c>
      <c r="U360" t="b">
        <f>d11B!U360</f>
        <v>0</v>
      </c>
      <c r="V360" t="str">
        <f>d11B!V360</f>
        <v>NA</v>
      </c>
      <c r="W360" t="str">
        <f>d11B!W360</f>
        <v>NA</v>
      </c>
      <c r="X360" t="b">
        <f>d11B!X360</f>
        <v>0</v>
      </c>
      <c r="Y360" t="str">
        <f>d11B!Y360</f>
        <v>added age uncertainty based on LR04</v>
      </c>
      <c r="Z360">
        <f>d11B!Z360</f>
        <v>668</v>
      </c>
    </row>
    <row r="361" spans="1:26">
      <c r="A361" t="str">
        <f>d11B!A361</f>
        <v>boron isotopes</v>
      </c>
      <c r="B361" t="str">
        <f>d11B!B361</f>
        <v>Dyez</v>
      </c>
      <c r="C361">
        <f>d11B!C361</f>
        <v>2018</v>
      </c>
      <c r="D361" t="str">
        <f>d11B!D361</f>
        <v>10.1029/2018PA003349</v>
      </c>
      <c r="E361">
        <f>d11B!E361</f>
        <v>113.6</v>
      </c>
      <c r="F361">
        <f>d11B!F361</f>
        <v>4</v>
      </c>
      <c r="G361">
        <f>d11B!G361</f>
        <v>4</v>
      </c>
      <c r="H361">
        <f>d11B!H361</f>
        <v>0.11359999999999999</v>
      </c>
      <c r="I361">
        <f>d11B!I361</f>
        <v>4.0000000000000001E-3</v>
      </c>
      <c r="J361">
        <f>d11B!J361</f>
        <v>4.0000000000000001E-3</v>
      </c>
      <c r="K361">
        <f>d11B!K361</f>
        <v>259.72500000000002</v>
      </c>
      <c r="L361">
        <f>d11B!L361</f>
        <v>32.109156793662414</v>
      </c>
      <c r="M361">
        <f>d11B!M361</f>
        <v>30.065945752628561</v>
      </c>
      <c r="N361" t="b">
        <f>d11B!N361</f>
        <v>0</v>
      </c>
      <c r="O361" t="b">
        <f>d11B!O361</f>
        <v>0</v>
      </c>
      <c r="P361" t="str">
        <f>d11B!P361</f>
        <v>NA</v>
      </c>
      <c r="Q361" t="str">
        <f>d11B!Q361</f>
        <v>NA</v>
      </c>
      <c r="R361" t="b">
        <f>d11B!R361</f>
        <v>1</v>
      </c>
      <c r="S361" t="str">
        <f>d11B!S361</f>
        <v>updated error calculation using per sample uncertainties</v>
      </c>
      <c r="T361" t="b">
        <f>d11B!T361</f>
        <v>1</v>
      </c>
      <c r="U361" t="b">
        <f>d11B!U361</f>
        <v>0</v>
      </c>
      <c r="V361" t="str">
        <f>d11B!V361</f>
        <v>NA</v>
      </c>
      <c r="W361" t="str">
        <f>d11B!W361</f>
        <v>NA</v>
      </c>
      <c r="X361" t="b">
        <f>d11B!X361</f>
        <v>0</v>
      </c>
      <c r="Y361" t="str">
        <f>d11B!Y361</f>
        <v>added age uncertainty based on LR04</v>
      </c>
      <c r="Z361">
        <f>d11B!Z361</f>
        <v>668</v>
      </c>
    </row>
    <row r="362" spans="1:26">
      <c r="A362" t="str">
        <f>d11B!A362</f>
        <v>boron isotopes</v>
      </c>
      <c r="B362" t="str">
        <f>d11B!B362</f>
        <v>Dyez</v>
      </c>
      <c r="C362">
        <f>d11B!C362</f>
        <v>2018</v>
      </c>
      <c r="D362" t="str">
        <f>d11B!D362</f>
        <v>10.1029/2018PA003349</v>
      </c>
      <c r="E362">
        <f>d11B!E362</f>
        <v>123.2</v>
      </c>
      <c r="F362">
        <f>d11B!F362</f>
        <v>4</v>
      </c>
      <c r="G362">
        <f>d11B!G362</f>
        <v>4</v>
      </c>
      <c r="H362">
        <f>d11B!H362</f>
        <v>0.1232</v>
      </c>
      <c r="I362">
        <f>d11B!I362</f>
        <v>4.0000000000000001E-3</v>
      </c>
      <c r="J362">
        <f>d11B!J362</f>
        <v>4.0000000000000001E-3</v>
      </c>
      <c r="K362">
        <f>d11B!K362</f>
        <v>302.471</v>
      </c>
      <c r="L362">
        <f>d11B!L362</f>
        <v>35.810218108802424</v>
      </c>
      <c r="M362">
        <f>d11B!M362</f>
        <v>33.555930787269205</v>
      </c>
      <c r="N362" t="b">
        <f>d11B!N362</f>
        <v>0</v>
      </c>
      <c r="O362" t="b">
        <f>d11B!O362</f>
        <v>0</v>
      </c>
      <c r="P362" t="str">
        <f>d11B!P362</f>
        <v>NA</v>
      </c>
      <c r="Q362" t="str">
        <f>d11B!Q362</f>
        <v>NA</v>
      </c>
      <c r="R362" t="b">
        <f>d11B!R362</f>
        <v>1</v>
      </c>
      <c r="S362" t="str">
        <f>d11B!S362</f>
        <v>updated error calculation using per sample uncertainties</v>
      </c>
      <c r="T362" t="b">
        <f>d11B!T362</f>
        <v>1</v>
      </c>
      <c r="U362" t="b">
        <f>d11B!U362</f>
        <v>0</v>
      </c>
      <c r="V362" t="str">
        <f>d11B!V362</f>
        <v>NA</v>
      </c>
      <c r="W362" t="str">
        <f>d11B!W362</f>
        <v>NA</v>
      </c>
      <c r="X362" t="b">
        <f>d11B!X362</f>
        <v>0</v>
      </c>
      <c r="Y362" t="str">
        <f>d11B!Y362</f>
        <v>added age uncertainty based on LR04</v>
      </c>
      <c r="Z362">
        <f>d11B!Z362</f>
        <v>668</v>
      </c>
    </row>
    <row r="363" spans="1:26">
      <c r="A363" t="str">
        <f>d11B!A363</f>
        <v>boron isotopes</v>
      </c>
      <c r="B363" t="str">
        <f>d11B!B363</f>
        <v>Dyez</v>
      </c>
      <c r="C363">
        <f>d11B!C363</f>
        <v>2018</v>
      </c>
      <c r="D363" t="str">
        <f>d11B!D363</f>
        <v>10.1029/2018PA003349</v>
      </c>
      <c r="E363">
        <f>d11B!E363</f>
        <v>128.1</v>
      </c>
      <c r="F363">
        <f>d11B!F363</f>
        <v>4</v>
      </c>
      <c r="G363">
        <f>d11B!G363</f>
        <v>4</v>
      </c>
      <c r="H363">
        <f>d11B!H363</f>
        <v>0.12809999999999999</v>
      </c>
      <c r="I363">
        <f>d11B!I363</f>
        <v>4.0000000000000001E-3</v>
      </c>
      <c r="J363">
        <f>d11B!J363</f>
        <v>4.0000000000000001E-3</v>
      </c>
      <c r="K363">
        <f>d11B!K363</f>
        <v>270.44200000000001</v>
      </c>
      <c r="L363">
        <f>d11B!L363</f>
        <v>33.431135951385187</v>
      </c>
      <c r="M363">
        <f>d11B!M363</f>
        <v>31.283618588647975</v>
      </c>
      <c r="N363" t="b">
        <f>d11B!N363</f>
        <v>0</v>
      </c>
      <c r="O363" t="b">
        <f>d11B!O363</f>
        <v>0</v>
      </c>
      <c r="P363" t="str">
        <f>d11B!P363</f>
        <v>NA</v>
      </c>
      <c r="Q363" t="str">
        <f>d11B!Q363</f>
        <v>NA</v>
      </c>
      <c r="R363" t="b">
        <f>d11B!R363</f>
        <v>1</v>
      </c>
      <c r="S363" t="str">
        <f>d11B!S363</f>
        <v>updated error calculation using per sample uncertainties</v>
      </c>
      <c r="T363" t="b">
        <f>d11B!T363</f>
        <v>1</v>
      </c>
      <c r="U363" t="b">
        <f>d11B!U363</f>
        <v>0</v>
      </c>
      <c r="V363" t="str">
        <f>d11B!V363</f>
        <v>NA</v>
      </c>
      <c r="W363" t="str">
        <f>d11B!W363</f>
        <v>NA</v>
      </c>
      <c r="X363" t="b">
        <f>d11B!X363</f>
        <v>0</v>
      </c>
      <c r="Y363" t="str">
        <f>d11B!Y363</f>
        <v>added age uncertainty based on LR04</v>
      </c>
      <c r="Z363">
        <f>d11B!Z363</f>
        <v>668</v>
      </c>
    </row>
    <row r="364" spans="1:26">
      <c r="A364" t="str">
        <f>d11B!A364</f>
        <v>boron isotopes</v>
      </c>
      <c r="B364" t="str">
        <f>d11B!B364</f>
        <v>Dyez</v>
      </c>
      <c r="C364">
        <f>d11B!C364</f>
        <v>2018</v>
      </c>
      <c r="D364" t="str">
        <f>d11B!D364</f>
        <v>10.1029/2018PA003349</v>
      </c>
      <c r="E364">
        <f>d11B!E364</f>
        <v>136.80000000000001</v>
      </c>
      <c r="F364">
        <f>d11B!F364</f>
        <v>4</v>
      </c>
      <c r="G364">
        <f>d11B!G364</f>
        <v>4</v>
      </c>
      <c r="H364">
        <f>d11B!H364</f>
        <v>0.1368</v>
      </c>
      <c r="I364">
        <f>d11B!I364</f>
        <v>4.0000000000000001E-3</v>
      </c>
      <c r="J364">
        <f>d11B!J364</f>
        <v>4.0000000000000001E-3</v>
      </c>
      <c r="K364">
        <f>d11B!K364</f>
        <v>197.24</v>
      </c>
      <c r="L364">
        <f>d11B!L364</f>
        <v>23.68916264877253</v>
      </c>
      <c r="M364">
        <f>d11B!M364</f>
        <v>22.447095268653364</v>
      </c>
      <c r="N364" t="b">
        <f>d11B!N364</f>
        <v>0</v>
      </c>
      <c r="O364" t="b">
        <f>d11B!O364</f>
        <v>0</v>
      </c>
      <c r="P364" t="str">
        <f>d11B!P364</f>
        <v>NA</v>
      </c>
      <c r="Q364" t="str">
        <f>d11B!Q364</f>
        <v>NA</v>
      </c>
      <c r="R364" t="b">
        <f>d11B!R364</f>
        <v>1</v>
      </c>
      <c r="S364" t="str">
        <f>d11B!S364</f>
        <v>updated error calculation using per sample uncertainties</v>
      </c>
      <c r="T364" t="b">
        <f>d11B!T364</f>
        <v>1</v>
      </c>
      <c r="U364" t="b">
        <f>d11B!U364</f>
        <v>0</v>
      </c>
      <c r="V364" t="str">
        <f>d11B!V364</f>
        <v>NA</v>
      </c>
      <c r="W364" t="str">
        <f>d11B!W364</f>
        <v>NA</v>
      </c>
      <c r="X364" t="b">
        <f>d11B!X364</f>
        <v>0</v>
      </c>
      <c r="Y364" t="str">
        <f>d11B!Y364</f>
        <v>added age uncertainty based on LR04</v>
      </c>
      <c r="Z364">
        <f>d11B!Z364</f>
        <v>668</v>
      </c>
    </row>
    <row r="365" spans="1:26">
      <c r="A365" t="str">
        <f>d11B!A365</f>
        <v>boron isotopes</v>
      </c>
      <c r="B365" t="str">
        <f>d11B!B365</f>
        <v>Dyez</v>
      </c>
      <c r="C365">
        <f>d11B!C365</f>
        <v>2018</v>
      </c>
      <c r="D365" t="str">
        <f>d11B!D365</f>
        <v>10.1029/2018PA003349</v>
      </c>
      <c r="E365">
        <f>d11B!E365</f>
        <v>138.6</v>
      </c>
      <c r="F365">
        <f>d11B!F365</f>
        <v>4</v>
      </c>
      <c r="G365">
        <f>d11B!G365</f>
        <v>4</v>
      </c>
      <c r="H365">
        <f>d11B!H365</f>
        <v>0.1386</v>
      </c>
      <c r="I365">
        <f>d11B!I365</f>
        <v>4.0000000000000001E-3</v>
      </c>
      <c r="J365">
        <f>d11B!J365</f>
        <v>4.0000000000000001E-3</v>
      </c>
      <c r="K365">
        <f>d11B!K365</f>
        <v>177.005</v>
      </c>
      <c r="L365">
        <f>d11B!L365</f>
        <v>28.967246520855259</v>
      </c>
      <c r="M365">
        <f>d11B!M365</f>
        <v>26.324017341583716</v>
      </c>
      <c r="N365" t="b">
        <f>d11B!N365</f>
        <v>0</v>
      </c>
      <c r="O365" t="b">
        <f>d11B!O365</f>
        <v>0</v>
      </c>
      <c r="P365" t="str">
        <f>d11B!P365</f>
        <v>NA</v>
      </c>
      <c r="Q365" t="str">
        <f>d11B!Q365</f>
        <v>NA</v>
      </c>
      <c r="R365" t="b">
        <f>d11B!R365</f>
        <v>1</v>
      </c>
      <c r="S365" t="str">
        <f>d11B!S365</f>
        <v>updated error calculation using per sample uncertainties</v>
      </c>
      <c r="T365" t="b">
        <f>d11B!T365</f>
        <v>1</v>
      </c>
      <c r="U365" t="b">
        <f>d11B!U365</f>
        <v>0</v>
      </c>
      <c r="V365" t="str">
        <f>d11B!V365</f>
        <v>NA</v>
      </c>
      <c r="W365" t="str">
        <f>d11B!W365</f>
        <v>NA</v>
      </c>
      <c r="X365" t="b">
        <f>d11B!X365</f>
        <v>0</v>
      </c>
      <c r="Y365" t="str">
        <f>d11B!Y365</f>
        <v>added age uncertainty based on LR04</v>
      </c>
      <c r="Z365">
        <f>d11B!Z365</f>
        <v>668</v>
      </c>
    </row>
    <row r="366" spans="1:26">
      <c r="A366" t="str">
        <f>d11B!A366</f>
        <v>boron isotopes</v>
      </c>
      <c r="B366" t="str">
        <f>d11B!B366</f>
        <v>Dyez</v>
      </c>
      <c r="C366">
        <f>d11B!C366</f>
        <v>2018</v>
      </c>
      <c r="D366" t="str">
        <f>d11B!D366</f>
        <v>10.1029/2018PA003349</v>
      </c>
      <c r="E366">
        <f>d11B!E366</f>
        <v>329.1</v>
      </c>
      <c r="F366">
        <f>d11B!F366</f>
        <v>4</v>
      </c>
      <c r="G366">
        <f>d11B!G366</f>
        <v>4</v>
      </c>
      <c r="H366">
        <f>d11B!H366</f>
        <v>0.3291</v>
      </c>
      <c r="I366">
        <f>d11B!I366</f>
        <v>4.0000000000000001E-3</v>
      </c>
      <c r="J366">
        <f>d11B!J366</f>
        <v>4.0000000000000001E-3</v>
      </c>
      <c r="K366">
        <f>d11B!K366</f>
        <v>297.40300000000002</v>
      </c>
      <c r="L366">
        <f>d11B!L366</f>
        <v>38.061260357481558</v>
      </c>
      <c r="M366">
        <f>d11B!M366</f>
        <v>35.305471374845048</v>
      </c>
      <c r="N366" t="b">
        <f>d11B!N366</f>
        <v>0</v>
      </c>
      <c r="O366" t="b">
        <f>d11B!O366</f>
        <v>0</v>
      </c>
      <c r="P366" t="str">
        <f>d11B!P366</f>
        <v>NA</v>
      </c>
      <c r="Q366" t="str">
        <f>d11B!Q366</f>
        <v>NA</v>
      </c>
      <c r="R366" t="b">
        <f>d11B!R366</f>
        <v>1</v>
      </c>
      <c r="S366" t="str">
        <f>d11B!S366</f>
        <v>updated error calculation using per sample uncertainties</v>
      </c>
      <c r="T366" t="b">
        <f>d11B!T366</f>
        <v>1</v>
      </c>
      <c r="U366" t="b">
        <f>d11B!U366</f>
        <v>0</v>
      </c>
      <c r="V366" t="str">
        <f>d11B!V366</f>
        <v>NA</v>
      </c>
      <c r="W366" t="str">
        <f>d11B!W366</f>
        <v>NA</v>
      </c>
      <c r="X366" t="b">
        <f>d11B!X366</f>
        <v>0</v>
      </c>
      <c r="Y366" t="str">
        <f>d11B!Y366</f>
        <v>added age uncertainty based on LR04</v>
      </c>
      <c r="Z366">
        <f>d11B!Z366</f>
        <v>668</v>
      </c>
    </row>
    <row r="367" spans="1:26">
      <c r="A367" t="str">
        <f>d11B!A367</f>
        <v>boron isotopes</v>
      </c>
      <c r="B367" t="str">
        <f>d11B!B367</f>
        <v>Dyez</v>
      </c>
      <c r="C367">
        <f>d11B!C367</f>
        <v>2018</v>
      </c>
      <c r="D367" t="str">
        <f>d11B!D367</f>
        <v>10.1029/2018PA003349</v>
      </c>
      <c r="E367">
        <f>d11B!E367</f>
        <v>358.5</v>
      </c>
      <c r="F367">
        <f>d11B!F367</f>
        <v>4</v>
      </c>
      <c r="G367">
        <f>d11B!G367</f>
        <v>4</v>
      </c>
      <c r="H367">
        <f>d11B!H367</f>
        <v>0.35849999999999999</v>
      </c>
      <c r="I367">
        <f>d11B!I367</f>
        <v>4.0000000000000001E-3</v>
      </c>
      <c r="J367">
        <f>d11B!J367</f>
        <v>4.0000000000000001E-3</v>
      </c>
      <c r="K367">
        <f>d11B!K367</f>
        <v>211.60900000000001</v>
      </c>
      <c r="L367">
        <f>d11B!L367</f>
        <v>25.007714509726771</v>
      </c>
      <c r="M367">
        <f>d11B!M367</f>
        <v>23.67743001256683</v>
      </c>
      <c r="N367" t="b">
        <f>d11B!N367</f>
        <v>0</v>
      </c>
      <c r="O367" t="b">
        <f>d11B!O367</f>
        <v>0</v>
      </c>
      <c r="P367" t="str">
        <f>d11B!P367</f>
        <v>NA</v>
      </c>
      <c r="Q367" t="str">
        <f>d11B!Q367</f>
        <v>NA</v>
      </c>
      <c r="R367" t="b">
        <f>d11B!R367</f>
        <v>1</v>
      </c>
      <c r="S367" t="str">
        <f>d11B!S367</f>
        <v>updated error calculation using per sample uncertainties</v>
      </c>
      <c r="T367" t="b">
        <f>d11B!T367</f>
        <v>1</v>
      </c>
      <c r="U367" t="b">
        <f>d11B!U367</f>
        <v>0</v>
      </c>
      <c r="V367" t="str">
        <f>d11B!V367</f>
        <v>NA</v>
      </c>
      <c r="W367" t="str">
        <f>d11B!W367</f>
        <v>NA</v>
      </c>
      <c r="X367" t="b">
        <f>d11B!X367</f>
        <v>0</v>
      </c>
      <c r="Y367" t="str">
        <f>d11B!Y367</f>
        <v>added age uncertainty based on LR04</v>
      </c>
      <c r="Z367">
        <f>d11B!Z367</f>
        <v>668</v>
      </c>
    </row>
    <row r="368" spans="1:26">
      <c r="A368" t="str">
        <f>d11B!A368</f>
        <v>boron isotopes</v>
      </c>
      <c r="B368" t="str">
        <f>d11B!B368</f>
        <v>Dyez</v>
      </c>
      <c r="C368">
        <f>d11B!C368</f>
        <v>2018</v>
      </c>
      <c r="D368" t="str">
        <f>d11B!D368</f>
        <v>10.1029/2018PA003349</v>
      </c>
      <c r="E368">
        <f>d11B!E368</f>
        <v>366.9</v>
      </c>
      <c r="F368">
        <f>d11B!F368</f>
        <v>4</v>
      </c>
      <c r="G368">
        <f>d11B!G368</f>
        <v>4</v>
      </c>
      <c r="H368">
        <f>d11B!H368</f>
        <v>0.3669</v>
      </c>
      <c r="I368">
        <f>d11B!I368</f>
        <v>4.0000000000000001E-3</v>
      </c>
      <c r="J368">
        <f>d11B!J368</f>
        <v>4.0000000000000001E-3</v>
      </c>
      <c r="K368">
        <f>d11B!K368</f>
        <v>223.423</v>
      </c>
      <c r="L368">
        <f>d11B!L368</f>
        <v>31.890505107319932</v>
      </c>
      <c r="M368">
        <f>d11B!M368</f>
        <v>29.30017900969208</v>
      </c>
      <c r="N368" t="b">
        <f>d11B!N368</f>
        <v>0</v>
      </c>
      <c r="O368" t="b">
        <f>d11B!O368</f>
        <v>0</v>
      </c>
      <c r="P368" t="str">
        <f>d11B!P368</f>
        <v>NA</v>
      </c>
      <c r="Q368" t="str">
        <f>d11B!Q368</f>
        <v>NA</v>
      </c>
      <c r="R368" t="b">
        <f>d11B!R368</f>
        <v>1</v>
      </c>
      <c r="S368" t="str">
        <f>d11B!S368</f>
        <v>updated error calculation using per sample uncertainties</v>
      </c>
      <c r="T368" t="b">
        <f>d11B!T368</f>
        <v>1</v>
      </c>
      <c r="U368" t="b">
        <f>d11B!U368</f>
        <v>0</v>
      </c>
      <c r="V368" t="str">
        <f>d11B!V368</f>
        <v>NA</v>
      </c>
      <c r="W368" t="str">
        <f>d11B!W368</f>
        <v>NA</v>
      </c>
      <c r="X368" t="b">
        <f>d11B!X368</f>
        <v>0</v>
      </c>
      <c r="Y368" t="str">
        <f>d11B!Y368</f>
        <v>added age uncertainty based on LR04</v>
      </c>
      <c r="Z368">
        <f>d11B!Z368</f>
        <v>668</v>
      </c>
    </row>
    <row r="369" spans="1:26">
      <c r="A369" t="str">
        <f>d11B!A369</f>
        <v>boron isotopes</v>
      </c>
      <c r="B369" t="str">
        <f>d11B!B369</f>
        <v>Dyez</v>
      </c>
      <c r="C369">
        <f>d11B!C369</f>
        <v>2018</v>
      </c>
      <c r="D369" t="str">
        <f>d11B!D369</f>
        <v>10.1029/2018PA003349</v>
      </c>
      <c r="E369">
        <f>d11B!E369</f>
        <v>386.4</v>
      </c>
      <c r="F369">
        <f>d11B!F369</f>
        <v>4</v>
      </c>
      <c r="G369">
        <f>d11B!G369</f>
        <v>4</v>
      </c>
      <c r="H369">
        <f>d11B!H369</f>
        <v>0.38639999999999997</v>
      </c>
      <c r="I369">
        <f>d11B!I369</f>
        <v>4.0000000000000001E-3</v>
      </c>
      <c r="J369">
        <f>d11B!J369</f>
        <v>4.0000000000000001E-3</v>
      </c>
      <c r="K369">
        <f>d11B!K369</f>
        <v>250.441</v>
      </c>
      <c r="L369">
        <f>d11B!L369</f>
        <v>30.587283681294711</v>
      </c>
      <c r="M369">
        <f>d11B!M369</f>
        <v>28.767529960008744</v>
      </c>
      <c r="N369" t="b">
        <f>d11B!N369</f>
        <v>0</v>
      </c>
      <c r="O369" t="b">
        <f>d11B!O369</f>
        <v>0</v>
      </c>
      <c r="P369" t="str">
        <f>d11B!P369</f>
        <v>NA</v>
      </c>
      <c r="Q369" t="str">
        <f>d11B!Q369</f>
        <v>NA</v>
      </c>
      <c r="R369" t="b">
        <f>d11B!R369</f>
        <v>1</v>
      </c>
      <c r="S369" t="str">
        <f>d11B!S369</f>
        <v>updated error calculation using per sample uncertainties</v>
      </c>
      <c r="T369" t="b">
        <f>d11B!T369</f>
        <v>1</v>
      </c>
      <c r="U369" t="b">
        <f>d11B!U369</f>
        <v>0</v>
      </c>
      <c r="V369" t="str">
        <f>d11B!V369</f>
        <v>NA</v>
      </c>
      <c r="W369" t="str">
        <f>d11B!W369</f>
        <v>NA</v>
      </c>
      <c r="X369" t="b">
        <f>d11B!X369</f>
        <v>0</v>
      </c>
      <c r="Y369" t="str">
        <f>d11B!Y369</f>
        <v>added age uncertainty based on LR04</v>
      </c>
      <c r="Z369">
        <f>d11B!Z369</f>
        <v>668</v>
      </c>
    </row>
    <row r="370" spans="1:26">
      <c r="A370" t="str">
        <f>d11B!A370</f>
        <v>boron isotopes</v>
      </c>
      <c r="B370" t="str">
        <f>d11B!B370</f>
        <v>Dyez</v>
      </c>
      <c r="C370">
        <f>d11B!C370</f>
        <v>2018</v>
      </c>
      <c r="D370" t="str">
        <f>d11B!D370</f>
        <v>10.1029/2018PA003349</v>
      </c>
      <c r="E370">
        <f>d11B!E370</f>
        <v>409.1</v>
      </c>
      <c r="F370">
        <f>d11B!F370</f>
        <v>4</v>
      </c>
      <c r="G370">
        <f>d11B!G370</f>
        <v>4</v>
      </c>
      <c r="H370">
        <f>d11B!H370</f>
        <v>0.40910000000000002</v>
      </c>
      <c r="I370">
        <f>d11B!I370</f>
        <v>4.0000000000000001E-3</v>
      </c>
      <c r="J370">
        <f>d11B!J370</f>
        <v>4.0000000000000001E-3</v>
      </c>
      <c r="K370">
        <f>d11B!K370</f>
        <v>297.13</v>
      </c>
      <c r="L370">
        <f>d11B!L370</f>
        <v>37.095212494336764</v>
      </c>
      <c r="M370">
        <f>d11B!M370</f>
        <v>34.605379957457458</v>
      </c>
      <c r="N370" t="b">
        <f>d11B!N370</f>
        <v>0</v>
      </c>
      <c r="O370" t="b">
        <f>d11B!O370</f>
        <v>0</v>
      </c>
      <c r="P370" t="str">
        <f>d11B!P370</f>
        <v>NA</v>
      </c>
      <c r="Q370" t="str">
        <f>d11B!Q370</f>
        <v>NA</v>
      </c>
      <c r="R370" t="b">
        <f>d11B!R370</f>
        <v>1</v>
      </c>
      <c r="S370" t="str">
        <f>d11B!S370</f>
        <v>updated error calculation using per sample uncertainties</v>
      </c>
      <c r="T370" t="b">
        <f>d11B!T370</f>
        <v>1</v>
      </c>
      <c r="U370" t="b">
        <f>d11B!U370</f>
        <v>0</v>
      </c>
      <c r="V370" t="str">
        <f>d11B!V370</f>
        <v>NA</v>
      </c>
      <c r="W370" t="str">
        <f>d11B!W370</f>
        <v>NA</v>
      </c>
      <c r="X370" t="b">
        <f>d11B!X370</f>
        <v>0</v>
      </c>
      <c r="Y370" t="str">
        <f>d11B!Y370</f>
        <v>added age uncertainty based on LR04</v>
      </c>
      <c r="Z370">
        <f>d11B!Z370</f>
        <v>668</v>
      </c>
    </row>
    <row r="371" spans="1:26">
      <c r="A371" t="str">
        <f>d11B!A371</f>
        <v>boron isotopes</v>
      </c>
      <c r="B371" t="str">
        <f>d11B!B371</f>
        <v>Dyez</v>
      </c>
      <c r="C371">
        <f>d11B!C371</f>
        <v>2018</v>
      </c>
      <c r="D371" t="str">
        <f>d11B!D371</f>
        <v>10.1029/2018PA003349</v>
      </c>
      <c r="E371">
        <f>d11B!E371</f>
        <v>418.8</v>
      </c>
      <c r="F371">
        <f>d11B!F371</f>
        <v>4</v>
      </c>
      <c r="G371">
        <f>d11B!G371</f>
        <v>4</v>
      </c>
      <c r="H371">
        <f>d11B!H371</f>
        <v>0.41880000000000001</v>
      </c>
      <c r="I371">
        <f>d11B!I371</f>
        <v>4.0000000000000001E-3</v>
      </c>
      <c r="J371">
        <f>d11B!J371</f>
        <v>4.0000000000000001E-3</v>
      </c>
      <c r="K371">
        <f>d11B!K371</f>
        <v>274.74</v>
      </c>
      <c r="L371">
        <f>d11B!L371</f>
        <v>36.060799089870393</v>
      </c>
      <c r="M371">
        <f>d11B!M371</f>
        <v>33.500586368002587</v>
      </c>
      <c r="N371" t="b">
        <f>d11B!N371</f>
        <v>0</v>
      </c>
      <c r="O371" t="b">
        <f>d11B!O371</f>
        <v>0</v>
      </c>
      <c r="P371" t="str">
        <f>d11B!P371</f>
        <v>NA</v>
      </c>
      <c r="Q371" t="str">
        <f>d11B!Q371</f>
        <v>NA</v>
      </c>
      <c r="R371" t="b">
        <f>d11B!R371</f>
        <v>1</v>
      </c>
      <c r="S371" t="str">
        <f>d11B!S371</f>
        <v>updated error calculation using per sample uncertainties</v>
      </c>
      <c r="T371" t="b">
        <f>d11B!T371</f>
        <v>1</v>
      </c>
      <c r="U371" t="b">
        <f>d11B!U371</f>
        <v>0</v>
      </c>
      <c r="V371" t="str">
        <f>d11B!V371</f>
        <v>NA</v>
      </c>
      <c r="W371" t="str">
        <f>d11B!W371</f>
        <v>NA</v>
      </c>
      <c r="X371" t="b">
        <f>d11B!X371</f>
        <v>0</v>
      </c>
      <c r="Y371" t="str">
        <f>d11B!Y371</f>
        <v>added age uncertainty based on LR04</v>
      </c>
      <c r="Z371">
        <f>d11B!Z371</f>
        <v>668</v>
      </c>
    </row>
    <row r="372" spans="1:26">
      <c r="A372" t="str">
        <f>d11B!A372</f>
        <v>boron isotopes</v>
      </c>
      <c r="B372" t="str">
        <f>d11B!B372</f>
        <v>Dyez</v>
      </c>
      <c r="C372">
        <f>d11B!C372</f>
        <v>2018</v>
      </c>
      <c r="D372" t="str">
        <f>d11B!D372</f>
        <v>10.1029/2018PA003349</v>
      </c>
      <c r="E372">
        <f>d11B!E372</f>
        <v>541.6</v>
      </c>
      <c r="F372">
        <f>d11B!F372</f>
        <v>4</v>
      </c>
      <c r="G372">
        <f>d11B!G372</f>
        <v>4</v>
      </c>
      <c r="H372">
        <f>d11B!H372</f>
        <v>0.54159999999999997</v>
      </c>
      <c r="I372">
        <f>d11B!I372</f>
        <v>4.0000000000000001E-3</v>
      </c>
      <c r="J372">
        <f>d11B!J372</f>
        <v>4.0000000000000001E-3</v>
      </c>
      <c r="K372">
        <f>d11B!K372</f>
        <v>243.84</v>
      </c>
      <c r="L372">
        <f>d11B!L372</f>
        <v>26.845549798802768</v>
      </c>
      <c r="M372">
        <f>d11B!M372</f>
        <v>25.605286426829917</v>
      </c>
      <c r="N372" t="b">
        <f>d11B!N372</f>
        <v>0</v>
      </c>
      <c r="O372" t="b">
        <f>d11B!O372</f>
        <v>0</v>
      </c>
      <c r="P372" t="str">
        <f>d11B!P372</f>
        <v>NA</v>
      </c>
      <c r="Q372" t="str">
        <f>d11B!Q372</f>
        <v>NA</v>
      </c>
      <c r="R372" t="b">
        <f>d11B!R372</f>
        <v>1</v>
      </c>
      <c r="S372" t="str">
        <f>d11B!S372</f>
        <v>updated error calculation using per sample uncertainties</v>
      </c>
      <c r="T372" t="b">
        <f>d11B!T372</f>
        <v>1</v>
      </c>
      <c r="U372" t="b">
        <f>d11B!U372</f>
        <v>0</v>
      </c>
      <c r="V372" t="str">
        <f>d11B!V372</f>
        <v>NA</v>
      </c>
      <c r="W372" t="str">
        <f>d11B!W372</f>
        <v>NA</v>
      </c>
      <c r="X372" t="b">
        <f>d11B!X372</f>
        <v>0</v>
      </c>
      <c r="Y372" t="str">
        <f>d11B!Y372</f>
        <v>added age uncertainty based on LR04</v>
      </c>
      <c r="Z372">
        <f>d11B!Z372</f>
        <v>668</v>
      </c>
    </row>
    <row r="373" spans="1:26">
      <c r="A373" t="str">
        <f>d11B!A373</f>
        <v>boron isotopes</v>
      </c>
      <c r="B373" t="str">
        <f>d11B!B373</f>
        <v>Dyez</v>
      </c>
      <c r="C373">
        <f>d11B!C373</f>
        <v>2018</v>
      </c>
      <c r="D373" t="str">
        <f>d11B!D373</f>
        <v>10.1029/2018PA003349</v>
      </c>
      <c r="E373">
        <f>d11B!E373</f>
        <v>616.29999999999995</v>
      </c>
      <c r="F373">
        <f>d11B!F373</f>
        <v>4</v>
      </c>
      <c r="G373">
        <f>d11B!G373</f>
        <v>4</v>
      </c>
      <c r="H373">
        <f>d11B!H373</f>
        <v>0.61629999999999996</v>
      </c>
      <c r="I373">
        <f>d11B!I373</f>
        <v>4.0000000000000001E-3</v>
      </c>
      <c r="J373">
        <f>d11B!J373</f>
        <v>4.0000000000000001E-3</v>
      </c>
      <c r="K373">
        <f>d11B!K373</f>
        <v>249.38</v>
      </c>
      <c r="L373">
        <f>d11B!L373</f>
        <v>29.173757385705414</v>
      </c>
      <c r="M373">
        <f>d11B!M373</f>
        <v>27.64880675544606</v>
      </c>
      <c r="N373" t="b">
        <f>d11B!N373</f>
        <v>0</v>
      </c>
      <c r="O373" t="b">
        <f>d11B!O373</f>
        <v>0</v>
      </c>
      <c r="P373" t="str">
        <f>d11B!P373</f>
        <v>NA</v>
      </c>
      <c r="Q373" t="str">
        <f>d11B!Q373</f>
        <v>NA</v>
      </c>
      <c r="R373" t="b">
        <f>d11B!R373</f>
        <v>1</v>
      </c>
      <c r="S373" t="str">
        <f>d11B!S373</f>
        <v>updated error calculation using per sample uncertainties</v>
      </c>
      <c r="T373" t="b">
        <f>d11B!T373</f>
        <v>1</v>
      </c>
      <c r="U373" t="b">
        <f>d11B!U373</f>
        <v>0</v>
      </c>
      <c r="V373" t="str">
        <f>d11B!V373</f>
        <v>NA</v>
      </c>
      <c r="W373" t="str">
        <f>d11B!W373</f>
        <v>NA</v>
      </c>
      <c r="X373" t="b">
        <f>d11B!X373</f>
        <v>0</v>
      </c>
      <c r="Y373" t="str">
        <f>d11B!Y373</f>
        <v>added age uncertainty based on LR04</v>
      </c>
      <c r="Z373">
        <f>d11B!Z373</f>
        <v>668</v>
      </c>
    </row>
    <row r="374" spans="1:26">
      <c r="A374" t="str">
        <f>d11B!A374</f>
        <v>boron isotopes</v>
      </c>
      <c r="B374" t="str">
        <f>d11B!B374</f>
        <v>Dyez</v>
      </c>
      <c r="C374">
        <f>d11B!C374</f>
        <v>2018</v>
      </c>
      <c r="D374" t="str">
        <f>d11B!D374</f>
        <v>10.1029/2018PA003349</v>
      </c>
      <c r="E374">
        <f>d11B!E374</f>
        <v>651</v>
      </c>
      <c r="F374">
        <f>d11B!F374</f>
        <v>4</v>
      </c>
      <c r="G374">
        <f>d11B!G374</f>
        <v>4</v>
      </c>
      <c r="H374">
        <f>d11B!H374</f>
        <v>0.65100000000000002</v>
      </c>
      <c r="I374">
        <f>d11B!I374</f>
        <v>4.0000000000000001E-3</v>
      </c>
      <c r="J374">
        <f>d11B!J374</f>
        <v>4.0000000000000001E-3</v>
      </c>
      <c r="K374">
        <f>d11B!K374</f>
        <v>174.19399999999999</v>
      </c>
      <c r="L374">
        <f>d11B!L374</f>
        <v>20.316487294805686</v>
      </c>
      <c r="M374">
        <f>d11B!M374</f>
        <v>19.681866095469683</v>
      </c>
      <c r="N374" t="b">
        <f>d11B!N374</f>
        <v>0</v>
      </c>
      <c r="O374" t="b">
        <f>d11B!O374</f>
        <v>0</v>
      </c>
      <c r="P374" t="str">
        <f>d11B!P374</f>
        <v>NA</v>
      </c>
      <c r="Q374" t="str">
        <f>d11B!Q374</f>
        <v>NA</v>
      </c>
      <c r="R374" t="b">
        <f>d11B!R374</f>
        <v>1</v>
      </c>
      <c r="S374" t="str">
        <f>d11B!S374</f>
        <v>updated error calculation using per sample uncertainties</v>
      </c>
      <c r="T374" t="b">
        <f>d11B!T374</f>
        <v>1</v>
      </c>
      <c r="U374" t="b">
        <f>d11B!U374</f>
        <v>0</v>
      </c>
      <c r="V374" t="str">
        <f>d11B!V374</f>
        <v>NA</v>
      </c>
      <c r="W374" t="str">
        <f>d11B!W374</f>
        <v>NA</v>
      </c>
      <c r="X374" t="b">
        <f>d11B!X374</f>
        <v>0</v>
      </c>
      <c r="Y374" t="str">
        <f>d11B!Y374</f>
        <v>added age uncertainty based on LR04</v>
      </c>
      <c r="Z374">
        <f>d11B!Z374</f>
        <v>668</v>
      </c>
    </row>
    <row r="375" spans="1:26">
      <c r="A375" t="str">
        <f>d11B!A375</f>
        <v>boron isotopes</v>
      </c>
      <c r="B375" t="str">
        <f>d11B!B375</f>
        <v>Dyez</v>
      </c>
      <c r="C375">
        <f>d11B!C375</f>
        <v>2018</v>
      </c>
      <c r="D375" t="str">
        <f>d11B!D375</f>
        <v>10.1029/2018PA003349</v>
      </c>
      <c r="E375">
        <f>d11B!E375</f>
        <v>662.1</v>
      </c>
      <c r="F375">
        <f>d11B!F375</f>
        <v>4</v>
      </c>
      <c r="G375">
        <f>d11B!G375</f>
        <v>4</v>
      </c>
      <c r="H375">
        <f>d11B!H375</f>
        <v>0.66210000000000002</v>
      </c>
      <c r="I375">
        <f>d11B!I375</f>
        <v>4.0000000000000001E-3</v>
      </c>
      <c r="J375">
        <f>d11B!J375</f>
        <v>4.0000000000000001E-3</v>
      </c>
      <c r="K375">
        <f>d11B!K375</f>
        <v>198.55099999999999</v>
      </c>
      <c r="L375">
        <f>d11B!L375</f>
        <v>22.913174005362091</v>
      </c>
      <c r="M375">
        <f>d11B!M375</f>
        <v>21.909198501999072</v>
      </c>
      <c r="N375" t="b">
        <f>d11B!N375</f>
        <v>0</v>
      </c>
      <c r="O375" t="b">
        <f>d11B!O375</f>
        <v>0</v>
      </c>
      <c r="P375" t="str">
        <f>d11B!P375</f>
        <v>NA</v>
      </c>
      <c r="Q375" t="str">
        <f>d11B!Q375</f>
        <v>NA</v>
      </c>
      <c r="R375" t="b">
        <f>d11B!R375</f>
        <v>1</v>
      </c>
      <c r="S375" t="str">
        <f>d11B!S375</f>
        <v>updated error calculation using per sample uncertainties</v>
      </c>
      <c r="T375" t="b">
        <f>d11B!T375</f>
        <v>1</v>
      </c>
      <c r="U375" t="b">
        <f>d11B!U375</f>
        <v>0</v>
      </c>
      <c r="V375" t="str">
        <f>d11B!V375</f>
        <v>NA</v>
      </c>
      <c r="W375" t="str">
        <f>d11B!W375</f>
        <v>NA</v>
      </c>
      <c r="X375" t="b">
        <f>d11B!X375</f>
        <v>0</v>
      </c>
      <c r="Y375" t="str">
        <f>d11B!Y375</f>
        <v>added age uncertainty based on LR04</v>
      </c>
      <c r="Z375">
        <f>d11B!Z375</f>
        <v>668</v>
      </c>
    </row>
    <row r="376" spans="1:26">
      <c r="A376" t="str">
        <f>d11B!A376</f>
        <v>boron isotopes</v>
      </c>
      <c r="B376" t="str">
        <f>d11B!B376</f>
        <v>Dyez</v>
      </c>
      <c r="C376">
        <f>d11B!C376</f>
        <v>2018</v>
      </c>
      <c r="D376" t="str">
        <f>d11B!D376</f>
        <v>10.1029/2018PA003349</v>
      </c>
      <c r="E376">
        <f>d11B!E376</f>
        <v>675</v>
      </c>
      <c r="F376">
        <f>d11B!F376</f>
        <v>4</v>
      </c>
      <c r="G376">
        <f>d11B!G376</f>
        <v>4</v>
      </c>
      <c r="H376">
        <f>d11B!H376</f>
        <v>0.67500000000000004</v>
      </c>
      <c r="I376">
        <f>d11B!I376</f>
        <v>4.0000000000000001E-3</v>
      </c>
      <c r="J376">
        <f>d11B!J376</f>
        <v>4.0000000000000001E-3</v>
      </c>
      <c r="K376">
        <f>d11B!K376</f>
        <v>216.34100000000001</v>
      </c>
      <c r="L376">
        <f>d11B!L376</f>
        <v>24.518139346206496</v>
      </c>
      <c r="M376">
        <f>d11B!M376</f>
        <v>23.391198836314501</v>
      </c>
      <c r="N376" t="b">
        <f>d11B!N376</f>
        <v>0</v>
      </c>
      <c r="O376" t="b">
        <f>d11B!O376</f>
        <v>0</v>
      </c>
      <c r="P376" t="str">
        <f>d11B!P376</f>
        <v>NA</v>
      </c>
      <c r="Q376" t="str">
        <f>d11B!Q376</f>
        <v>NA</v>
      </c>
      <c r="R376" t="b">
        <f>d11B!R376</f>
        <v>1</v>
      </c>
      <c r="S376" t="str">
        <f>d11B!S376</f>
        <v>updated error calculation using per sample uncertainties</v>
      </c>
      <c r="T376" t="b">
        <f>d11B!T376</f>
        <v>1</v>
      </c>
      <c r="U376" t="b">
        <f>d11B!U376</f>
        <v>0</v>
      </c>
      <c r="V376" t="str">
        <f>d11B!V376</f>
        <v>NA</v>
      </c>
      <c r="W376" t="str">
        <f>d11B!W376</f>
        <v>NA</v>
      </c>
      <c r="X376" t="b">
        <f>d11B!X376</f>
        <v>0</v>
      </c>
      <c r="Y376" t="str">
        <f>d11B!Y376</f>
        <v>added age uncertainty based on LR04</v>
      </c>
      <c r="Z376">
        <f>d11B!Z376</f>
        <v>668</v>
      </c>
    </row>
    <row r="377" spans="1:26">
      <c r="A377" t="str">
        <f>d11B!A377</f>
        <v>boron isotopes</v>
      </c>
      <c r="B377" t="str">
        <f>d11B!B377</f>
        <v>Dyez</v>
      </c>
      <c r="C377">
        <f>d11B!C377</f>
        <v>2018</v>
      </c>
      <c r="D377" t="str">
        <f>d11B!D377</f>
        <v>10.1029/2018PA003349</v>
      </c>
      <c r="E377">
        <f>d11B!E377</f>
        <v>702.2</v>
      </c>
      <c r="F377">
        <f>d11B!F377</f>
        <v>4</v>
      </c>
      <c r="G377">
        <f>d11B!G377</f>
        <v>4</v>
      </c>
      <c r="H377">
        <f>d11B!H377</f>
        <v>0.70220000000000005</v>
      </c>
      <c r="I377">
        <f>d11B!I377</f>
        <v>4.0000000000000001E-3</v>
      </c>
      <c r="J377">
        <f>d11B!J377</f>
        <v>4.0000000000000001E-3</v>
      </c>
      <c r="K377">
        <f>d11B!K377</f>
        <v>252.72800000000001</v>
      </c>
      <c r="L377">
        <f>d11B!L377</f>
        <v>29.356956824575633</v>
      </c>
      <c r="M377">
        <f>d11B!M377</f>
        <v>27.857366422546139</v>
      </c>
      <c r="N377" t="b">
        <f>d11B!N377</f>
        <v>0</v>
      </c>
      <c r="O377" t="b">
        <f>d11B!O377</f>
        <v>0</v>
      </c>
      <c r="P377" t="str">
        <f>d11B!P377</f>
        <v>NA</v>
      </c>
      <c r="Q377" t="str">
        <f>d11B!Q377</f>
        <v>NA</v>
      </c>
      <c r="R377" t="b">
        <f>d11B!R377</f>
        <v>1</v>
      </c>
      <c r="S377" t="str">
        <f>d11B!S377</f>
        <v>updated error calculation using per sample uncertainties</v>
      </c>
      <c r="T377" t="b">
        <f>d11B!T377</f>
        <v>1</v>
      </c>
      <c r="U377" t="b">
        <f>d11B!U377</f>
        <v>0</v>
      </c>
      <c r="V377" t="str">
        <f>d11B!V377</f>
        <v>NA</v>
      </c>
      <c r="W377" t="str">
        <f>d11B!W377</f>
        <v>NA</v>
      </c>
      <c r="X377" t="b">
        <f>d11B!X377</f>
        <v>0</v>
      </c>
      <c r="Y377" t="str">
        <f>d11B!Y377</f>
        <v>added age uncertainty based on LR04</v>
      </c>
      <c r="Z377">
        <f>d11B!Z377</f>
        <v>668</v>
      </c>
    </row>
    <row r="378" spans="1:26">
      <c r="A378" t="str">
        <f>d11B!A378</f>
        <v>boron isotopes</v>
      </c>
      <c r="B378" t="str">
        <f>d11B!B378</f>
        <v>Dyez</v>
      </c>
      <c r="C378">
        <f>d11B!C378</f>
        <v>2018</v>
      </c>
      <c r="D378" t="str">
        <f>d11B!D378</f>
        <v>10.1029/2018PA003349</v>
      </c>
      <c r="E378">
        <f>d11B!E378</f>
        <v>703.5</v>
      </c>
      <c r="F378">
        <f>d11B!F378</f>
        <v>4</v>
      </c>
      <c r="G378">
        <f>d11B!G378</f>
        <v>4</v>
      </c>
      <c r="H378">
        <f>d11B!H378</f>
        <v>0.70350000000000001</v>
      </c>
      <c r="I378">
        <f>d11B!I378</f>
        <v>4.0000000000000001E-3</v>
      </c>
      <c r="J378">
        <f>d11B!J378</f>
        <v>4.0000000000000001E-3</v>
      </c>
      <c r="K378">
        <f>d11B!K378</f>
        <v>263.10599999999999</v>
      </c>
      <c r="L378">
        <f>d11B!L378</f>
        <v>30.883848642939579</v>
      </c>
      <c r="M378">
        <f>d11B!M378</f>
        <v>29.242680383302751</v>
      </c>
      <c r="N378" t="b">
        <f>d11B!N378</f>
        <v>0</v>
      </c>
      <c r="O378" t="b">
        <f>d11B!O378</f>
        <v>0</v>
      </c>
      <c r="P378" t="str">
        <f>d11B!P378</f>
        <v>NA</v>
      </c>
      <c r="Q378" t="str">
        <f>d11B!Q378</f>
        <v>NA</v>
      </c>
      <c r="R378" t="b">
        <f>d11B!R378</f>
        <v>1</v>
      </c>
      <c r="S378" t="str">
        <f>d11B!S378</f>
        <v>updated error calculation using per sample uncertainties</v>
      </c>
      <c r="T378" t="b">
        <f>d11B!T378</f>
        <v>1</v>
      </c>
      <c r="U378" t="b">
        <f>d11B!U378</f>
        <v>0</v>
      </c>
      <c r="V378" t="str">
        <f>d11B!V378</f>
        <v>NA</v>
      </c>
      <c r="W378" t="str">
        <f>d11B!W378</f>
        <v>NA</v>
      </c>
      <c r="X378" t="b">
        <f>d11B!X378</f>
        <v>0</v>
      </c>
      <c r="Y378" t="str">
        <f>d11B!Y378</f>
        <v>added age uncertainty based on LR04</v>
      </c>
      <c r="Z378">
        <f>d11B!Z378</f>
        <v>668</v>
      </c>
    </row>
    <row r="379" spans="1:26">
      <c r="A379" t="str">
        <f>d11B!A379</f>
        <v>boron isotopes</v>
      </c>
      <c r="B379" t="str">
        <f>d11B!B379</f>
        <v>Dyez</v>
      </c>
      <c r="C379">
        <f>d11B!C379</f>
        <v>2018</v>
      </c>
      <c r="D379" t="str">
        <f>d11B!D379</f>
        <v>10.1029/2018PA003349</v>
      </c>
      <c r="E379">
        <f>d11B!E379</f>
        <v>731</v>
      </c>
      <c r="F379">
        <f>d11B!F379</f>
        <v>4</v>
      </c>
      <c r="G379">
        <f>d11B!G379</f>
        <v>4</v>
      </c>
      <c r="H379">
        <f>d11B!H379</f>
        <v>0.73099999999999998</v>
      </c>
      <c r="I379">
        <f>d11B!I379</f>
        <v>4.0000000000000001E-3</v>
      </c>
      <c r="J379">
        <f>d11B!J379</f>
        <v>4.0000000000000001E-3</v>
      </c>
      <c r="K379">
        <f>d11B!K379</f>
        <v>223.59700000000001</v>
      </c>
      <c r="L379">
        <f>d11B!L379</f>
        <v>27.052849572642046</v>
      </c>
      <c r="M379">
        <f>d11B!M379</f>
        <v>25.592035108603636</v>
      </c>
      <c r="N379" t="b">
        <f>d11B!N379</f>
        <v>0</v>
      </c>
      <c r="O379" t="b">
        <f>d11B!O379</f>
        <v>0</v>
      </c>
      <c r="P379" t="str">
        <f>d11B!P379</f>
        <v>NA</v>
      </c>
      <c r="Q379" t="str">
        <f>d11B!Q379</f>
        <v>NA</v>
      </c>
      <c r="R379" t="b">
        <f>d11B!R379</f>
        <v>1</v>
      </c>
      <c r="S379" t="str">
        <f>d11B!S379</f>
        <v>updated error calculation using per sample uncertainties</v>
      </c>
      <c r="T379" t="b">
        <f>d11B!T379</f>
        <v>1</v>
      </c>
      <c r="U379" t="b">
        <f>d11B!U379</f>
        <v>0</v>
      </c>
      <c r="V379" t="str">
        <f>d11B!V379</f>
        <v>NA</v>
      </c>
      <c r="W379" t="str">
        <f>d11B!W379</f>
        <v>NA</v>
      </c>
      <c r="X379" t="b">
        <f>d11B!X379</f>
        <v>0</v>
      </c>
      <c r="Y379" t="str">
        <f>d11B!Y379</f>
        <v>added age uncertainty based on LR04</v>
      </c>
      <c r="Z379">
        <f>d11B!Z379</f>
        <v>668</v>
      </c>
    </row>
    <row r="380" spans="1:26">
      <c r="A380" t="str">
        <f>d11B!A380</f>
        <v>boron isotopes</v>
      </c>
      <c r="B380" t="str">
        <f>d11B!B380</f>
        <v>Dyez</v>
      </c>
      <c r="C380">
        <f>d11B!C380</f>
        <v>2018</v>
      </c>
      <c r="D380" t="str">
        <f>d11B!D380</f>
        <v>10.1029/2018PA003349</v>
      </c>
      <c r="E380">
        <f>d11B!E380</f>
        <v>752.4</v>
      </c>
      <c r="F380">
        <f>d11B!F380</f>
        <v>4</v>
      </c>
      <c r="G380">
        <f>d11B!G380</f>
        <v>4</v>
      </c>
      <c r="H380">
        <f>d11B!H380</f>
        <v>0.75239999999999996</v>
      </c>
      <c r="I380">
        <f>d11B!I380</f>
        <v>4.0000000000000001E-3</v>
      </c>
      <c r="J380">
        <f>d11B!J380</f>
        <v>4.0000000000000001E-3</v>
      </c>
      <c r="K380">
        <f>d11B!K380</f>
        <v>208.65100000000001</v>
      </c>
      <c r="L380">
        <f>d11B!L380</f>
        <v>23.604083184906781</v>
      </c>
      <c r="M380">
        <f>d11B!M380</f>
        <v>22.547791443953017</v>
      </c>
      <c r="N380" t="b">
        <f>d11B!N380</f>
        <v>0</v>
      </c>
      <c r="O380" t="b">
        <f>d11B!O380</f>
        <v>0</v>
      </c>
      <c r="P380" t="str">
        <f>d11B!P380</f>
        <v>NA</v>
      </c>
      <c r="Q380" t="str">
        <f>d11B!Q380</f>
        <v>NA</v>
      </c>
      <c r="R380" t="b">
        <f>d11B!R380</f>
        <v>1</v>
      </c>
      <c r="S380" t="str">
        <f>d11B!S380</f>
        <v>updated error calculation using per sample uncertainties</v>
      </c>
      <c r="T380" t="b">
        <f>d11B!T380</f>
        <v>1</v>
      </c>
      <c r="U380" t="b">
        <f>d11B!U380</f>
        <v>0</v>
      </c>
      <c r="V380" t="str">
        <f>d11B!V380</f>
        <v>NA</v>
      </c>
      <c r="W380" t="str">
        <f>d11B!W380</f>
        <v>NA</v>
      </c>
      <c r="X380" t="b">
        <f>d11B!X380</f>
        <v>0</v>
      </c>
      <c r="Y380" t="str">
        <f>d11B!Y380</f>
        <v>added age uncertainty based on LR04</v>
      </c>
      <c r="Z380">
        <f>d11B!Z380</f>
        <v>668</v>
      </c>
    </row>
    <row r="381" spans="1:26">
      <c r="A381" t="str">
        <f>d11B!A381</f>
        <v>boron isotopes</v>
      </c>
      <c r="B381" t="str">
        <f>d11B!B381</f>
        <v>Dyez</v>
      </c>
      <c r="C381">
        <f>d11B!C381</f>
        <v>2018</v>
      </c>
      <c r="D381" t="str">
        <f>d11B!D381</f>
        <v>10.1029/2018PA003349</v>
      </c>
      <c r="E381">
        <f>d11B!E381</f>
        <v>891.9</v>
      </c>
      <c r="F381">
        <f>d11B!F381</f>
        <v>4</v>
      </c>
      <c r="G381">
        <f>d11B!G381</f>
        <v>4</v>
      </c>
      <c r="H381">
        <f>d11B!H381</f>
        <v>0.89190000000000003</v>
      </c>
      <c r="I381">
        <f>d11B!I381</f>
        <v>4.0000000000000001E-3</v>
      </c>
      <c r="J381">
        <f>d11B!J381</f>
        <v>4.0000000000000001E-3</v>
      </c>
      <c r="K381">
        <f>d11B!K381</f>
        <v>201.81800000000001</v>
      </c>
      <c r="L381">
        <f>d11B!L381</f>
        <v>21.738141502897587</v>
      </c>
      <c r="M381">
        <f>d11B!M381</f>
        <v>20.933919723740253</v>
      </c>
      <c r="N381" t="b">
        <f>d11B!N381</f>
        <v>0</v>
      </c>
      <c r="O381" t="b">
        <f>d11B!O381</f>
        <v>0</v>
      </c>
      <c r="P381" t="str">
        <f>d11B!P381</f>
        <v>NA</v>
      </c>
      <c r="Q381" t="str">
        <f>d11B!Q381</f>
        <v>NA</v>
      </c>
      <c r="R381" t="b">
        <f>d11B!R381</f>
        <v>1</v>
      </c>
      <c r="S381" t="str">
        <f>d11B!S381</f>
        <v>updated error calculation using per sample uncertainties</v>
      </c>
      <c r="T381" t="b">
        <f>d11B!T381</f>
        <v>1</v>
      </c>
      <c r="U381" t="b">
        <f>d11B!U381</f>
        <v>0</v>
      </c>
      <c r="V381" t="str">
        <f>d11B!V381</f>
        <v>NA</v>
      </c>
      <c r="W381" t="str">
        <f>d11B!W381</f>
        <v>NA</v>
      </c>
      <c r="X381" t="b">
        <f>d11B!X381</f>
        <v>0</v>
      </c>
      <c r="Y381" t="str">
        <f>d11B!Y381</f>
        <v>added age uncertainty based on LR04</v>
      </c>
      <c r="Z381">
        <f>d11B!Z381</f>
        <v>668</v>
      </c>
    </row>
    <row r="382" spans="1:26">
      <c r="A382" t="str">
        <f>d11B!A382</f>
        <v>boron isotopes</v>
      </c>
      <c r="B382" t="str">
        <f>d11B!B382</f>
        <v>Dyez</v>
      </c>
      <c r="C382">
        <f>d11B!C382</f>
        <v>2018</v>
      </c>
      <c r="D382" t="str">
        <f>d11B!D382</f>
        <v>10.1029/2018PA003349</v>
      </c>
      <c r="E382">
        <f>d11B!E382</f>
        <v>950</v>
      </c>
      <c r="F382">
        <f>d11B!F382</f>
        <v>4</v>
      </c>
      <c r="G382">
        <f>d11B!G382</f>
        <v>4</v>
      </c>
      <c r="H382">
        <f>d11B!H382</f>
        <v>0.95</v>
      </c>
      <c r="I382">
        <f>d11B!I382</f>
        <v>4.0000000000000001E-3</v>
      </c>
      <c r="J382">
        <f>d11B!J382</f>
        <v>4.0000000000000001E-3</v>
      </c>
      <c r="K382">
        <f>d11B!K382</f>
        <v>281.41699999999997</v>
      </c>
      <c r="L382">
        <f>d11B!L382</f>
        <v>52.202680716606928</v>
      </c>
      <c r="M382">
        <f>d11B!M382</f>
        <v>45.628652248340551</v>
      </c>
      <c r="N382" t="b">
        <f>d11B!N382</f>
        <v>0</v>
      </c>
      <c r="O382" t="b">
        <f>d11B!O382</f>
        <v>0</v>
      </c>
      <c r="P382" t="str">
        <f>d11B!P382</f>
        <v>NA</v>
      </c>
      <c r="Q382" t="str">
        <f>d11B!Q382</f>
        <v>NA</v>
      </c>
      <c r="R382" t="b">
        <f>d11B!R382</f>
        <v>1</v>
      </c>
      <c r="S382" t="str">
        <f>d11B!S382</f>
        <v>updated error calculation using per sample uncertainties</v>
      </c>
      <c r="T382" t="b">
        <f>d11B!T382</f>
        <v>1</v>
      </c>
      <c r="U382" t="b">
        <f>d11B!U382</f>
        <v>0</v>
      </c>
      <c r="V382" t="str">
        <f>d11B!V382</f>
        <v>NA</v>
      </c>
      <c r="W382" t="str">
        <f>d11B!W382</f>
        <v>NA</v>
      </c>
      <c r="X382" t="b">
        <f>d11B!X382</f>
        <v>0</v>
      </c>
      <c r="Y382" t="str">
        <f>d11B!Y382</f>
        <v>added age uncertainty based on LR04</v>
      </c>
      <c r="Z382">
        <f>d11B!Z382</f>
        <v>668</v>
      </c>
    </row>
    <row r="383" spans="1:26">
      <c r="A383" t="str">
        <f>d11B!A383</f>
        <v>boron isotopes</v>
      </c>
      <c r="B383" t="str">
        <f>d11B!B383</f>
        <v>Dyez</v>
      </c>
      <c r="C383">
        <f>d11B!C383</f>
        <v>2018</v>
      </c>
      <c r="D383" t="str">
        <f>d11B!D383</f>
        <v>10.1029/2018PA003349</v>
      </c>
      <c r="E383">
        <f>d11B!E383</f>
        <v>952.8</v>
      </c>
      <c r="F383">
        <f>d11B!F383</f>
        <v>4</v>
      </c>
      <c r="G383">
        <f>d11B!G383</f>
        <v>4</v>
      </c>
      <c r="H383">
        <f>d11B!H383</f>
        <v>0.95279999999999998</v>
      </c>
      <c r="I383">
        <f>d11B!I383</f>
        <v>4.0000000000000001E-3</v>
      </c>
      <c r="J383">
        <f>d11B!J383</f>
        <v>4.0000000000000001E-3</v>
      </c>
      <c r="K383">
        <f>d11B!K383</f>
        <v>304.41699999999997</v>
      </c>
      <c r="L383">
        <f>d11B!L383</f>
        <v>37.03770329002603</v>
      </c>
      <c r="M383">
        <f>d11B!M383</f>
        <v>34.744200710334333</v>
      </c>
      <c r="N383" t="b">
        <f>d11B!N383</f>
        <v>0</v>
      </c>
      <c r="O383" t="b">
        <f>d11B!O383</f>
        <v>0</v>
      </c>
      <c r="P383" t="str">
        <f>d11B!P383</f>
        <v>NA</v>
      </c>
      <c r="Q383" t="str">
        <f>d11B!Q383</f>
        <v>NA</v>
      </c>
      <c r="R383" t="b">
        <f>d11B!R383</f>
        <v>1</v>
      </c>
      <c r="S383" t="str">
        <f>d11B!S383</f>
        <v>updated error calculation using per sample uncertainties</v>
      </c>
      <c r="T383" t="b">
        <f>d11B!T383</f>
        <v>1</v>
      </c>
      <c r="U383" t="b">
        <f>d11B!U383</f>
        <v>0</v>
      </c>
      <c r="V383" t="str">
        <f>d11B!V383</f>
        <v>NA</v>
      </c>
      <c r="W383" t="str">
        <f>d11B!W383</f>
        <v>NA</v>
      </c>
      <c r="X383" t="b">
        <f>d11B!X383</f>
        <v>0</v>
      </c>
      <c r="Y383" t="str">
        <f>d11B!Y383</f>
        <v>added age uncertainty based on LR04</v>
      </c>
      <c r="Z383">
        <f>d11B!Z383</f>
        <v>668</v>
      </c>
    </row>
    <row r="384" spans="1:26">
      <c r="A384" t="str">
        <f>d11B!A384</f>
        <v>boron isotopes</v>
      </c>
      <c r="B384" t="str">
        <f>d11B!B384</f>
        <v>Dyez</v>
      </c>
      <c r="C384">
        <f>d11B!C384</f>
        <v>2018</v>
      </c>
      <c r="D384" t="str">
        <f>d11B!D384</f>
        <v>10.1029/2018PA003349</v>
      </c>
      <c r="E384">
        <f>d11B!E384</f>
        <v>1072.8</v>
      </c>
      <c r="F384">
        <f>d11B!F384</f>
        <v>6</v>
      </c>
      <c r="G384">
        <f>d11B!G384</f>
        <v>6</v>
      </c>
      <c r="H384">
        <f>d11B!H384</f>
        <v>1.0728</v>
      </c>
      <c r="I384">
        <f>d11B!I384</f>
        <v>6.0000000000000001E-3</v>
      </c>
      <c r="J384">
        <f>d11B!J384</f>
        <v>6.0000000000000001E-3</v>
      </c>
      <c r="K384">
        <f>d11B!K384</f>
        <v>293.01799999999997</v>
      </c>
      <c r="L384">
        <f>d11B!L384</f>
        <v>37.628004199000571</v>
      </c>
      <c r="M384">
        <f>d11B!M384</f>
        <v>35.155379887010128</v>
      </c>
      <c r="N384" t="b">
        <f>d11B!N384</f>
        <v>0</v>
      </c>
      <c r="O384" t="b">
        <f>d11B!O384</f>
        <v>0</v>
      </c>
      <c r="P384" t="str">
        <f>d11B!P384</f>
        <v>NA</v>
      </c>
      <c r="Q384" t="str">
        <f>d11B!Q384</f>
        <v>NA</v>
      </c>
      <c r="R384" t="b">
        <f>d11B!R384</f>
        <v>1</v>
      </c>
      <c r="S384" t="str">
        <f>d11B!S384</f>
        <v>updated error calculation using per sample uncertainties</v>
      </c>
      <c r="T384" t="b">
        <f>d11B!T384</f>
        <v>1</v>
      </c>
      <c r="U384" t="b">
        <f>d11B!U384</f>
        <v>0</v>
      </c>
      <c r="V384" t="str">
        <f>d11B!V384</f>
        <v>NA</v>
      </c>
      <c r="W384" t="str">
        <f>d11B!W384</f>
        <v>NA</v>
      </c>
      <c r="X384" t="b">
        <f>d11B!X384</f>
        <v>0</v>
      </c>
      <c r="Y384" t="str">
        <f>d11B!Y384</f>
        <v>added age uncertainty based on LR04</v>
      </c>
      <c r="Z384">
        <f>d11B!Z384</f>
        <v>668</v>
      </c>
    </row>
    <row r="385" spans="1:26">
      <c r="A385" t="str">
        <f>d11B!A385</f>
        <v>boron isotopes</v>
      </c>
      <c r="B385" t="str">
        <f>d11B!B385</f>
        <v>Dyez</v>
      </c>
      <c r="C385">
        <f>d11B!C385</f>
        <v>2018</v>
      </c>
      <c r="D385" t="str">
        <f>d11B!D385</f>
        <v>10.1029/2018PA003349</v>
      </c>
      <c r="E385">
        <f>d11B!E385</f>
        <v>1078.9000000000001</v>
      </c>
      <c r="F385">
        <f>d11B!F385</f>
        <v>6</v>
      </c>
      <c r="G385">
        <f>d11B!G385</f>
        <v>6</v>
      </c>
      <c r="H385">
        <f>d11B!H385</f>
        <v>1.0789000000000002</v>
      </c>
      <c r="I385">
        <f>d11B!I385</f>
        <v>6.0000000000000001E-3</v>
      </c>
      <c r="J385">
        <f>d11B!J385</f>
        <v>6.0000000000000001E-3</v>
      </c>
      <c r="K385">
        <f>d11B!K385</f>
        <v>257.863</v>
      </c>
      <c r="L385">
        <f>d11B!L385</f>
        <v>28.24911903051137</v>
      </c>
      <c r="M385">
        <f>d11B!M385</f>
        <v>26.967707095709876</v>
      </c>
      <c r="N385" t="b">
        <f>d11B!N385</f>
        <v>0</v>
      </c>
      <c r="O385" t="b">
        <f>d11B!O385</f>
        <v>0</v>
      </c>
      <c r="P385" t="str">
        <f>d11B!P385</f>
        <v>NA</v>
      </c>
      <c r="Q385" t="str">
        <f>d11B!Q385</f>
        <v>NA</v>
      </c>
      <c r="R385" t="b">
        <f>d11B!R385</f>
        <v>1</v>
      </c>
      <c r="S385" t="str">
        <f>d11B!S385</f>
        <v>updated error calculation using per sample uncertainties</v>
      </c>
      <c r="T385" t="b">
        <f>d11B!T385</f>
        <v>1</v>
      </c>
      <c r="U385" t="b">
        <f>d11B!U385</f>
        <v>0</v>
      </c>
      <c r="V385" t="str">
        <f>d11B!V385</f>
        <v>NA</v>
      </c>
      <c r="W385" t="str">
        <f>d11B!W385</f>
        <v>NA</v>
      </c>
      <c r="X385" t="b">
        <f>d11B!X385</f>
        <v>0</v>
      </c>
      <c r="Y385" t="str">
        <f>d11B!Y385</f>
        <v>added age uncertainty based on LR04</v>
      </c>
      <c r="Z385">
        <f>d11B!Z385</f>
        <v>668</v>
      </c>
    </row>
    <row r="386" spans="1:26">
      <c r="A386" t="str">
        <f>d11B!A386</f>
        <v>boron isotopes</v>
      </c>
      <c r="B386" t="str">
        <f>d11B!B386</f>
        <v>Dyez</v>
      </c>
      <c r="C386">
        <f>d11B!C386</f>
        <v>2018</v>
      </c>
      <c r="D386" t="str">
        <f>d11B!D386</f>
        <v>10.1029/2018PA003349</v>
      </c>
      <c r="E386">
        <f>d11B!E386</f>
        <v>1168.3</v>
      </c>
      <c r="F386">
        <f>d11B!F386</f>
        <v>6</v>
      </c>
      <c r="G386">
        <f>d11B!G386</f>
        <v>6</v>
      </c>
      <c r="H386">
        <f>d11B!H386</f>
        <v>1.1682999999999999</v>
      </c>
      <c r="I386">
        <f>d11B!I386</f>
        <v>6.0000000000000001E-3</v>
      </c>
      <c r="J386">
        <f>d11B!J386</f>
        <v>6.0000000000000001E-3</v>
      </c>
      <c r="K386">
        <f>d11B!K386</f>
        <v>265.23899999999998</v>
      </c>
      <c r="L386">
        <f>d11B!L386</f>
        <v>32.866542060277709</v>
      </c>
      <c r="M386">
        <f>d11B!M386</f>
        <v>30.98556964136688</v>
      </c>
      <c r="N386" t="b">
        <f>d11B!N386</f>
        <v>0</v>
      </c>
      <c r="O386" t="b">
        <f>d11B!O386</f>
        <v>0</v>
      </c>
      <c r="P386" t="str">
        <f>d11B!P386</f>
        <v>NA</v>
      </c>
      <c r="Q386" t="str">
        <f>d11B!Q386</f>
        <v>NA</v>
      </c>
      <c r="R386" t="b">
        <f>d11B!R386</f>
        <v>1</v>
      </c>
      <c r="S386" t="str">
        <f>d11B!S386</f>
        <v>updated error calculation using per sample uncertainties</v>
      </c>
      <c r="T386" t="b">
        <f>d11B!T386</f>
        <v>1</v>
      </c>
      <c r="U386" t="b">
        <f>d11B!U386</f>
        <v>0</v>
      </c>
      <c r="V386" t="str">
        <f>d11B!V386</f>
        <v>NA</v>
      </c>
      <c r="W386" t="str">
        <f>d11B!W386</f>
        <v>NA</v>
      </c>
      <c r="X386" t="b">
        <f>d11B!X386</f>
        <v>0</v>
      </c>
      <c r="Y386" t="str">
        <f>d11B!Y386</f>
        <v>added age uncertainty based on LR04</v>
      </c>
      <c r="Z386">
        <f>d11B!Z386</f>
        <v>668</v>
      </c>
    </row>
    <row r="387" spans="1:26">
      <c r="A387" t="str">
        <f>d11B!A387</f>
        <v>boron isotopes</v>
      </c>
      <c r="B387" t="str">
        <f>d11B!B387</f>
        <v>Dyez</v>
      </c>
      <c r="C387">
        <f>d11B!C387</f>
        <v>2018</v>
      </c>
      <c r="D387" t="str">
        <f>d11B!D387</f>
        <v>10.1029/2018PA003349</v>
      </c>
      <c r="E387">
        <f>d11B!E387</f>
        <v>1192.4000000000001</v>
      </c>
      <c r="F387">
        <f>d11B!F387</f>
        <v>6</v>
      </c>
      <c r="G387">
        <f>d11B!G387</f>
        <v>6</v>
      </c>
      <c r="H387">
        <f>d11B!H387</f>
        <v>1.1924000000000001</v>
      </c>
      <c r="I387">
        <f>d11B!I387</f>
        <v>6.0000000000000001E-3</v>
      </c>
      <c r="J387">
        <f>d11B!J387</f>
        <v>6.0000000000000001E-3</v>
      </c>
      <c r="K387">
        <f>d11B!K387</f>
        <v>212.81</v>
      </c>
      <c r="L387">
        <f>d11B!L387</f>
        <v>24.101466905564052</v>
      </c>
      <c r="M387">
        <f>d11B!M387</f>
        <v>23.06184424541976</v>
      </c>
      <c r="N387" t="b">
        <f>d11B!N387</f>
        <v>0</v>
      </c>
      <c r="O387" t="b">
        <f>d11B!O387</f>
        <v>0</v>
      </c>
      <c r="P387" t="str">
        <f>d11B!P387</f>
        <v>NA</v>
      </c>
      <c r="Q387" t="str">
        <f>d11B!Q387</f>
        <v>NA</v>
      </c>
      <c r="R387" t="b">
        <f>d11B!R387</f>
        <v>1</v>
      </c>
      <c r="S387" t="str">
        <f>d11B!S387</f>
        <v>updated error calculation using per sample uncertainties</v>
      </c>
      <c r="T387" t="b">
        <f>d11B!T387</f>
        <v>1</v>
      </c>
      <c r="U387" t="b">
        <f>d11B!U387</f>
        <v>0</v>
      </c>
      <c r="V387" t="str">
        <f>d11B!V387</f>
        <v>NA</v>
      </c>
      <c r="W387" t="str">
        <f>d11B!W387</f>
        <v>NA</v>
      </c>
      <c r="X387" t="b">
        <f>d11B!X387</f>
        <v>0</v>
      </c>
      <c r="Y387" t="str">
        <f>d11B!Y387</f>
        <v>added age uncertainty based on LR04</v>
      </c>
      <c r="Z387">
        <f>d11B!Z387</f>
        <v>668</v>
      </c>
    </row>
    <row r="388" spans="1:26">
      <c r="A388" t="str">
        <f>d11B!A388</f>
        <v>boron isotopes</v>
      </c>
      <c r="B388" t="str">
        <f>d11B!B388</f>
        <v>Dyez</v>
      </c>
      <c r="C388">
        <f>d11B!C388</f>
        <v>2018</v>
      </c>
      <c r="D388" t="str">
        <f>d11B!D388</f>
        <v>10.1029/2018PA003349</v>
      </c>
      <c r="E388">
        <f>d11B!E388</f>
        <v>1212.5</v>
      </c>
      <c r="F388">
        <f>d11B!F388</f>
        <v>6</v>
      </c>
      <c r="G388">
        <f>d11B!G388</f>
        <v>6</v>
      </c>
      <c r="H388">
        <f>d11B!H388</f>
        <v>1.2124999999999999</v>
      </c>
      <c r="I388">
        <f>d11B!I388</f>
        <v>6.0000000000000001E-3</v>
      </c>
      <c r="J388">
        <f>d11B!J388</f>
        <v>6.0000000000000001E-3</v>
      </c>
      <c r="K388">
        <f>d11B!K388</f>
        <v>226.19399999999999</v>
      </c>
      <c r="L388">
        <f>d11B!L388</f>
        <v>25.764648707094775</v>
      </c>
      <c r="M388">
        <f>d11B!M388</f>
        <v>24.575869242002373</v>
      </c>
      <c r="N388" t="b">
        <f>d11B!N388</f>
        <v>0</v>
      </c>
      <c r="O388" t="b">
        <f>d11B!O388</f>
        <v>0</v>
      </c>
      <c r="P388" t="str">
        <f>d11B!P388</f>
        <v>NA</v>
      </c>
      <c r="Q388" t="str">
        <f>d11B!Q388</f>
        <v>NA</v>
      </c>
      <c r="R388" t="b">
        <f>d11B!R388</f>
        <v>1</v>
      </c>
      <c r="S388" t="str">
        <f>d11B!S388</f>
        <v>updated error calculation using per sample uncertainties</v>
      </c>
      <c r="T388" t="b">
        <f>d11B!T388</f>
        <v>1</v>
      </c>
      <c r="U388" t="b">
        <f>d11B!U388</f>
        <v>0</v>
      </c>
      <c r="V388" t="str">
        <f>d11B!V388</f>
        <v>NA</v>
      </c>
      <c r="W388" t="str">
        <f>d11B!W388</f>
        <v>NA</v>
      </c>
      <c r="X388" t="b">
        <f>d11B!X388</f>
        <v>0</v>
      </c>
      <c r="Y388" t="str">
        <f>d11B!Y388</f>
        <v>added age uncertainty based on LR04</v>
      </c>
      <c r="Z388">
        <f>d11B!Z388</f>
        <v>668</v>
      </c>
    </row>
    <row r="389" spans="1:26">
      <c r="A389" t="str">
        <f>d11B!A389</f>
        <v>boron isotopes</v>
      </c>
      <c r="B389" t="str">
        <f>d11B!B389</f>
        <v>Dyez</v>
      </c>
      <c r="C389">
        <f>d11B!C389</f>
        <v>2018</v>
      </c>
      <c r="D389" t="str">
        <f>d11B!D389</f>
        <v>10.1029/2018PA003349</v>
      </c>
      <c r="E389">
        <f>d11B!E389</f>
        <v>1233.3</v>
      </c>
      <c r="F389">
        <f>d11B!F389</f>
        <v>6</v>
      </c>
      <c r="G389">
        <f>d11B!G389</f>
        <v>6</v>
      </c>
      <c r="H389">
        <f>d11B!H389</f>
        <v>1.2333000000000001</v>
      </c>
      <c r="I389">
        <f>d11B!I389</f>
        <v>6.0000000000000001E-3</v>
      </c>
      <c r="J389">
        <f>d11B!J389</f>
        <v>6.0000000000000001E-3</v>
      </c>
      <c r="K389">
        <f>d11B!K389</f>
        <v>247.001</v>
      </c>
      <c r="L389">
        <f>d11B!L389</f>
        <v>28.441901483550605</v>
      </c>
      <c r="M389">
        <f>d11B!M389</f>
        <v>27.076460736218841</v>
      </c>
      <c r="N389" t="b">
        <f>d11B!N389</f>
        <v>0</v>
      </c>
      <c r="O389" t="b">
        <f>d11B!O389</f>
        <v>0</v>
      </c>
      <c r="P389" t="str">
        <f>d11B!P389</f>
        <v>NA</v>
      </c>
      <c r="Q389" t="str">
        <f>d11B!Q389</f>
        <v>NA</v>
      </c>
      <c r="R389" t="b">
        <f>d11B!R389</f>
        <v>1</v>
      </c>
      <c r="S389" t="str">
        <f>d11B!S389</f>
        <v>updated error calculation using per sample uncertainties</v>
      </c>
      <c r="T389" t="b">
        <f>d11B!T389</f>
        <v>1</v>
      </c>
      <c r="U389" t="b">
        <f>d11B!U389</f>
        <v>0</v>
      </c>
      <c r="V389" t="str">
        <f>d11B!V389</f>
        <v>NA</v>
      </c>
      <c r="W389" t="str">
        <f>d11B!W389</f>
        <v>NA</v>
      </c>
      <c r="X389" t="b">
        <f>d11B!X389</f>
        <v>0</v>
      </c>
      <c r="Y389" t="str">
        <f>d11B!Y389</f>
        <v>added age uncertainty based on LR04</v>
      </c>
      <c r="Z389">
        <f>d11B!Z389</f>
        <v>668</v>
      </c>
    </row>
    <row r="390" spans="1:26">
      <c r="A390" t="str">
        <f>d11B!A390</f>
        <v>boron isotopes</v>
      </c>
      <c r="B390" t="str">
        <f>d11B!B390</f>
        <v>Dyez</v>
      </c>
      <c r="C390">
        <f>d11B!C390</f>
        <v>2018</v>
      </c>
      <c r="D390" t="str">
        <f>d11B!D390</f>
        <v>10.1029/2018PA003349</v>
      </c>
      <c r="E390">
        <f>d11B!E390</f>
        <v>1238.7</v>
      </c>
      <c r="F390">
        <f>d11B!F390</f>
        <v>6</v>
      </c>
      <c r="G390">
        <f>d11B!G390</f>
        <v>6</v>
      </c>
      <c r="H390">
        <f>d11B!H390</f>
        <v>1.2387000000000001</v>
      </c>
      <c r="I390">
        <f>d11B!I390</f>
        <v>6.0000000000000001E-3</v>
      </c>
      <c r="J390">
        <f>d11B!J390</f>
        <v>6.0000000000000001E-3</v>
      </c>
      <c r="K390">
        <f>d11B!K390</f>
        <v>270.46199999999999</v>
      </c>
      <c r="L390">
        <f>d11B!L390</f>
        <v>31.556926022665799</v>
      </c>
      <c r="M390">
        <f>d11B!M390</f>
        <v>29.934629311217432</v>
      </c>
      <c r="N390" t="b">
        <f>d11B!N390</f>
        <v>0</v>
      </c>
      <c r="O390" t="b">
        <f>d11B!O390</f>
        <v>0</v>
      </c>
      <c r="P390" t="str">
        <f>d11B!P390</f>
        <v>NA</v>
      </c>
      <c r="Q390" t="str">
        <f>d11B!Q390</f>
        <v>NA</v>
      </c>
      <c r="R390" t="b">
        <f>d11B!R390</f>
        <v>1</v>
      </c>
      <c r="S390" t="str">
        <f>d11B!S390</f>
        <v>updated error calculation using per sample uncertainties</v>
      </c>
      <c r="T390" t="b">
        <f>d11B!T390</f>
        <v>1</v>
      </c>
      <c r="U390" t="b">
        <f>d11B!U390</f>
        <v>0</v>
      </c>
      <c r="V390" t="str">
        <f>d11B!V390</f>
        <v>NA</v>
      </c>
      <c r="W390" t="str">
        <f>d11B!W390</f>
        <v>NA</v>
      </c>
      <c r="X390" t="b">
        <f>d11B!X390</f>
        <v>0</v>
      </c>
      <c r="Y390" t="str">
        <f>d11B!Y390</f>
        <v>added age uncertainty based on LR04</v>
      </c>
      <c r="Z390">
        <f>d11B!Z390</f>
        <v>668</v>
      </c>
    </row>
    <row r="391" spans="1:26">
      <c r="A391" t="str">
        <f>d11B!A391</f>
        <v>boron isotopes</v>
      </c>
      <c r="B391" t="str">
        <f>d11B!B391</f>
        <v>Dyez</v>
      </c>
      <c r="C391">
        <f>d11B!C391</f>
        <v>2018</v>
      </c>
      <c r="D391" t="str">
        <f>d11B!D391</f>
        <v>10.1029/2018PA003349</v>
      </c>
      <c r="E391">
        <f>d11B!E391</f>
        <v>1253</v>
      </c>
      <c r="F391">
        <f>d11B!F391</f>
        <v>6</v>
      </c>
      <c r="G391">
        <f>d11B!G391</f>
        <v>6</v>
      </c>
      <c r="H391">
        <f>d11B!H391</f>
        <v>1.2529999999999999</v>
      </c>
      <c r="I391">
        <f>d11B!I391</f>
        <v>6.0000000000000001E-3</v>
      </c>
      <c r="J391">
        <f>d11B!J391</f>
        <v>6.0000000000000001E-3</v>
      </c>
      <c r="K391">
        <f>d11B!K391</f>
        <v>204.114</v>
      </c>
      <c r="L391">
        <f>d11B!L391</f>
        <v>23.145613839343277</v>
      </c>
      <c r="M391">
        <f>d11B!M391</f>
        <v>22.172163538996379</v>
      </c>
      <c r="N391" t="b">
        <f>d11B!N391</f>
        <v>0</v>
      </c>
      <c r="O391" t="b">
        <f>d11B!O391</f>
        <v>0</v>
      </c>
      <c r="P391" t="str">
        <f>d11B!P391</f>
        <v>NA</v>
      </c>
      <c r="Q391" t="str">
        <f>d11B!Q391</f>
        <v>NA</v>
      </c>
      <c r="R391" t="b">
        <f>d11B!R391</f>
        <v>1</v>
      </c>
      <c r="S391" t="str">
        <f>d11B!S391</f>
        <v>updated error calculation using per sample uncertainties</v>
      </c>
      <c r="T391" t="b">
        <f>d11B!T391</f>
        <v>1</v>
      </c>
      <c r="U391" t="b">
        <f>d11B!U391</f>
        <v>0</v>
      </c>
      <c r="V391" t="str">
        <f>d11B!V391</f>
        <v>NA</v>
      </c>
      <c r="W391" t="str">
        <f>d11B!W391</f>
        <v>NA</v>
      </c>
      <c r="X391" t="b">
        <f>d11B!X391</f>
        <v>0</v>
      </c>
      <c r="Y391" t="str">
        <f>d11B!Y391</f>
        <v>added age uncertainty based on LR04</v>
      </c>
      <c r="Z391">
        <f>d11B!Z391</f>
        <v>668</v>
      </c>
    </row>
    <row r="392" spans="1:26">
      <c r="A392" t="str">
        <f>d11B!A392</f>
        <v>boron isotopes</v>
      </c>
      <c r="B392" t="str">
        <f>d11B!B392</f>
        <v>Dyez</v>
      </c>
      <c r="C392">
        <f>d11B!C392</f>
        <v>2018</v>
      </c>
      <c r="D392" t="str">
        <f>d11B!D392</f>
        <v>10.1029/2018PA003349</v>
      </c>
      <c r="E392">
        <f>d11B!E392</f>
        <v>1261.7</v>
      </c>
      <c r="F392">
        <f>d11B!F392</f>
        <v>6</v>
      </c>
      <c r="G392">
        <f>d11B!G392</f>
        <v>6</v>
      </c>
      <c r="H392">
        <f>d11B!H392</f>
        <v>1.2617</v>
      </c>
      <c r="I392">
        <f>d11B!I392</f>
        <v>6.0000000000000001E-3</v>
      </c>
      <c r="J392">
        <f>d11B!J392</f>
        <v>6.0000000000000001E-3</v>
      </c>
      <c r="K392">
        <f>d11B!K392</f>
        <v>240.797</v>
      </c>
      <c r="L392">
        <f>d11B!L392</f>
        <v>27.541978251389278</v>
      </c>
      <c r="M392">
        <f>d11B!M392</f>
        <v>26.247845740174569</v>
      </c>
      <c r="N392" t="b">
        <f>d11B!N392</f>
        <v>0</v>
      </c>
      <c r="O392" t="b">
        <f>d11B!O392</f>
        <v>0</v>
      </c>
      <c r="P392" t="str">
        <f>d11B!P392</f>
        <v>NA</v>
      </c>
      <c r="Q392" t="str">
        <f>d11B!Q392</f>
        <v>NA</v>
      </c>
      <c r="R392" t="b">
        <f>d11B!R392</f>
        <v>1</v>
      </c>
      <c r="S392" t="str">
        <f>d11B!S392</f>
        <v>updated error calculation using per sample uncertainties</v>
      </c>
      <c r="T392" t="b">
        <f>d11B!T392</f>
        <v>1</v>
      </c>
      <c r="U392" t="b">
        <f>d11B!U392</f>
        <v>0</v>
      </c>
      <c r="V392" t="str">
        <f>d11B!V392</f>
        <v>NA</v>
      </c>
      <c r="W392" t="str">
        <f>d11B!W392</f>
        <v>NA</v>
      </c>
      <c r="X392" t="b">
        <f>d11B!X392</f>
        <v>0</v>
      </c>
      <c r="Y392" t="str">
        <f>d11B!Y392</f>
        <v>added age uncertainty based on LR04</v>
      </c>
      <c r="Z392">
        <f>d11B!Z392</f>
        <v>668</v>
      </c>
    </row>
    <row r="393" spans="1:26">
      <c r="A393" t="str">
        <f>d11B!A393</f>
        <v>boron isotopes</v>
      </c>
      <c r="B393" t="str">
        <f>d11B!B393</f>
        <v>Dyez</v>
      </c>
      <c r="C393">
        <f>d11B!C393</f>
        <v>2018</v>
      </c>
      <c r="D393" t="str">
        <f>d11B!D393</f>
        <v>10.1029/2018PA003349</v>
      </c>
      <c r="E393">
        <f>d11B!E393</f>
        <v>1351.5709999999999</v>
      </c>
      <c r="F393">
        <f>d11B!F393</f>
        <v>6</v>
      </c>
      <c r="G393">
        <f>d11B!G393</f>
        <v>6</v>
      </c>
      <c r="H393">
        <f>d11B!H393</f>
        <v>1.3515709999999999</v>
      </c>
      <c r="I393">
        <f>d11B!I393</f>
        <v>6.0000000000000001E-3</v>
      </c>
      <c r="J393">
        <f>d11B!J393</f>
        <v>6.0000000000000001E-3</v>
      </c>
      <c r="K393">
        <f>d11B!K393</f>
        <v>284.94799999999998</v>
      </c>
      <c r="L393">
        <f>d11B!L393</f>
        <v>33.778372548126157</v>
      </c>
      <c r="M393">
        <f>d11B!M393</f>
        <v>31.910755788605151</v>
      </c>
      <c r="N393" t="b">
        <f>d11B!N393</f>
        <v>0</v>
      </c>
      <c r="O393" t="b">
        <f>d11B!O393</f>
        <v>0</v>
      </c>
      <c r="P393" t="str">
        <f>d11B!P393</f>
        <v>NA</v>
      </c>
      <c r="Q393" t="str">
        <f>d11B!Q393</f>
        <v>NA</v>
      </c>
      <c r="R393" t="b">
        <f>d11B!R393</f>
        <v>1</v>
      </c>
      <c r="S393" t="str">
        <f>d11B!S393</f>
        <v>updated error calculation using per sample uncertainties</v>
      </c>
      <c r="T393" t="b">
        <f>d11B!T393</f>
        <v>1</v>
      </c>
      <c r="U393" t="b">
        <f>d11B!U393</f>
        <v>0</v>
      </c>
      <c r="V393" t="str">
        <f>d11B!V393</f>
        <v>NA</v>
      </c>
      <c r="W393" t="str">
        <f>d11B!W393</f>
        <v>NA</v>
      </c>
      <c r="X393" t="b">
        <f>d11B!X393</f>
        <v>0</v>
      </c>
      <c r="Y393" t="str">
        <f>d11B!Y393</f>
        <v>added age uncertainty based on LR04</v>
      </c>
      <c r="Z393">
        <f>d11B!Z393</f>
        <v>668</v>
      </c>
    </row>
    <row r="394" spans="1:26">
      <c r="A394" t="str">
        <f>d11B!A394</f>
        <v>boron isotopes</v>
      </c>
      <c r="B394" t="str">
        <f>d11B!B394</f>
        <v>Dyez</v>
      </c>
      <c r="C394">
        <f>d11B!C394</f>
        <v>2018</v>
      </c>
      <c r="D394" t="str">
        <f>d11B!D394</f>
        <v>10.1029/2018PA003349</v>
      </c>
      <c r="E394">
        <f>d11B!E394</f>
        <v>1380.308</v>
      </c>
      <c r="F394">
        <f>d11B!F394</f>
        <v>6</v>
      </c>
      <c r="G394">
        <f>d11B!G394</f>
        <v>6</v>
      </c>
      <c r="H394">
        <f>d11B!H394</f>
        <v>1.3803080000000001</v>
      </c>
      <c r="I394">
        <f>d11B!I394</f>
        <v>6.0000000000000001E-3</v>
      </c>
      <c r="J394">
        <f>d11B!J394</f>
        <v>6.0000000000000001E-3</v>
      </c>
      <c r="K394">
        <f>d11B!K394</f>
        <v>219.87700000000001</v>
      </c>
      <c r="L394">
        <f>d11B!L394</f>
        <v>24.935846306071099</v>
      </c>
      <c r="M394">
        <f>d11B!M394</f>
        <v>23.824002224647341</v>
      </c>
      <c r="N394" t="b">
        <f>d11B!N394</f>
        <v>0</v>
      </c>
      <c r="O394" t="b">
        <f>d11B!O394</f>
        <v>0</v>
      </c>
      <c r="P394" t="str">
        <f>d11B!P394</f>
        <v>NA</v>
      </c>
      <c r="Q394" t="str">
        <f>d11B!Q394</f>
        <v>NA</v>
      </c>
      <c r="R394" t="b">
        <f>d11B!R394</f>
        <v>1</v>
      </c>
      <c r="S394" t="str">
        <f>d11B!S394</f>
        <v>updated error calculation using per sample uncertainties</v>
      </c>
      <c r="T394" t="b">
        <f>d11B!T394</f>
        <v>1</v>
      </c>
      <c r="U394" t="b">
        <f>d11B!U394</f>
        <v>0</v>
      </c>
      <c r="V394" t="str">
        <f>d11B!V394</f>
        <v>NA</v>
      </c>
      <c r="W394" t="str">
        <f>d11B!W394</f>
        <v>NA</v>
      </c>
      <c r="X394" t="b">
        <f>d11B!X394</f>
        <v>0</v>
      </c>
      <c r="Y394" t="str">
        <f>d11B!Y394</f>
        <v>added age uncertainty based on LR04</v>
      </c>
      <c r="Z394">
        <f>d11B!Z394</f>
        <v>668</v>
      </c>
    </row>
    <row r="395" spans="1:26">
      <c r="A395" t="str">
        <f>d11B!A395</f>
        <v>boron isotopes</v>
      </c>
      <c r="B395" t="str">
        <f>d11B!B395</f>
        <v>Dyez</v>
      </c>
      <c r="C395">
        <f>d11B!C395</f>
        <v>2018</v>
      </c>
      <c r="D395" t="str">
        <f>d11B!D395</f>
        <v>10.1029/2018PA003349</v>
      </c>
      <c r="E395">
        <f>d11B!E395</f>
        <v>1487</v>
      </c>
      <c r="F395">
        <f>d11B!F395</f>
        <v>6</v>
      </c>
      <c r="G395">
        <f>d11B!G395</f>
        <v>6</v>
      </c>
      <c r="H395">
        <f>d11B!H395</f>
        <v>1.4870000000000001</v>
      </c>
      <c r="I395">
        <f>d11B!I395</f>
        <v>6.0000000000000001E-3</v>
      </c>
      <c r="J395">
        <f>d11B!J395</f>
        <v>6.0000000000000001E-3</v>
      </c>
      <c r="K395">
        <f>d11B!K395</f>
        <v>258.065</v>
      </c>
      <c r="L395">
        <f>d11B!L395</f>
        <v>29.78585622405372</v>
      </c>
      <c r="M395">
        <f>d11B!M395</f>
        <v>28.330095993483678</v>
      </c>
      <c r="N395" t="b">
        <f>d11B!N395</f>
        <v>0</v>
      </c>
      <c r="O395" t="b">
        <f>d11B!O395</f>
        <v>0</v>
      </c>
      <c r="P395" t="str">
        <f>d11B!P395</f>
        <v>NA</v>
      </c>
      <c r="Q395" t="str">
        <f>d11B!Q395</f>
        <v>NA</v>
      </c>
      <c r="R395" t="b">
        <f>d11B!R395</f>
        <v>1</v>
      </c>
      <c r="S395" t="str">
        <f>d11B!S395</f>
        <v>updated error calculation using per sample uncertainties</v>
      </c>
      <c r="T395" t="b">
        <f>d11B!T395</f>
        <v>1</v>
      </c>
      <c r="U395" t="b">
        <f>d11B!U395</f>
        <v>0</v>
      </c>
      <c r="V395" t="str">
        <f>d11B!V395</f>
        <v>NA</v>
      </c>
      <c r="W395" t="str">
        <f>d11B!W395</f>
        <v>NA</v>
      </c>
      <c r="X395" t="b">
        <f>d11B!X395</f>
        <v>0</v>
      </c>
      <c r="Y395" t="str">
        <f>d11B!Y395</f>
        <v>added age uncertainty based on LR04</v>
      </c>
      <c r="Z395">
        <f>d11B!Z395</f>
        <v>668</v>
      </c>
    </row>
    <row r="396" spans="1:26">
      <c r="A396" t="str">
        <f>d11B!A396</f>
        <v>boron isotopes</v>
      </c>
      <c r="B396" t="str">
        <f>d11B!B396</f>
        <v>Dyez</v>
      </c>
      <c r="C396">
        <f>d11B!C396</f>
        <v>2018</v>
      </c>
      <c r="D396" t="str">
        <f>d11B!D396</f>
        <v>10.1029/2018PA003349</v>
      </c>
      <c r="E396">
        <f>d11B!E396</f>
        <v>1499</v>
      </c>
      <c r="F396">
        <f>d11B!F396</f>
        <v>6</v>
      </c>
      <c r="G396">
        <f>d11B!G396</f>
        <v>6</v>
      </c>
      <c r="H396">
        <f>d11B!H396</f>
        <v>1.4990000000000001</v>
      </c>
      <c r="I396">
        <f>d11B!I396</f>
        <v>6.0000000000000001E-3</v>
      </c>
      <c r="J396">
        <f>d11B!J396</f>
        <v>6.0000000000000001E-3</v>
      </c>
      <c r="K396">
        <f>d11B!K396</f>
        <v>224.71700000000001</v>
      </c>
      <c r="L396">
        <f>d11B!L396</f>
        <v>25.487512824910901</v>
      </c>
      <c r="M396">
        <f>d11B!M396</f>
        <v>24.327566873816238</v>
      </c>
      <c r="N396" t="b">
        <f>d11B!N396</f>
        <v>0</v>
      </c>
      <c r="O396" t="b">
        <f>d11B!O396</f>
        <v>0</v>
      </c>
      <c r="P396" t="str">
        <f>d11B!P396</f>
        <v>NA</v>
      </c>
      <c r="Q396" t="str">
        <f>d11B!Q396</f>
        <v>NA</v>
      </c>
      <c r="R396" t="b">
        <f>d11B!R396</f>
        <v>1</v>
      </c>
      <c r="S396" t="str">
        <f>d11B!S396</f>
        <v>updated error calculation using per sample uncertainties</v>
      </c>
      <c r="T396" t="b">
        <f>d11B!T396</f>
        <v>1</v>
      </c>
      <c r="U396" t="b">
        <f>d11B!U396</f>
        <v>0</v>
      </c>
      <c r="V396" t="str">
        <f>d11B!V396</f>
        <v>NA</v>
      </c>
      <c r="W396" t="str">
        <f>d11B!W396</f>
        <v>NA</v>
      </c>
      <c r="X396" t="b">
        <f>d11B!X396</f>
        <v>0</v>
      </c>
      <c r="Y396" t="str">
        <f>d11B!Y396</f>
        <v>added age uncertainty based on LR04</v>
      </c>
      <c r="Z396">
        <f>d11B!Z396</f>
        <v>668</v>
      </c>
    </row>
    <row r="397" spans="1:26">
      <c r="A397" t="str">
        <f>d11B!A397</f>
        <v>boron isotopes</v>
      </c>
      <c r="B397" t="str">
        <f>d11B!B397</f>
        <v>Dyez</v>
      </c>
      <c r="C397">
        <f>d11B!C397</f>
        <v>2018</v>
      </c>
      <c r="D397" t="str">
        <f>d11B!D397</f>
        <v>10.1029/2018PA003349</v>
      </c>
      <c r="E397">
        <f>d11B!E397</f>
        <v>1539</v>
      </c>
      <c r="F397">
        <f>d11B!F397</f>
        <v>6</v>
      </c>
      <c r="G397">
        <f>d11B!G397</f>
        <v>6</v>
      </c>
      <c r="H397">
        <f>d11B!H397</f>
        <v>1.5389999999999999</v>
      </c>
      <c r="I397">
        <f>d11B!I397</f>
        <v>6.0000000000000001E-3</v>
      </c>
      <c r="J397">
        <f>d11B!J397</f>
        <v>6.0000000000000001E-3</v>
      </c>
      <c r="K397">
        <f>d11B!K397</f>
        <v>225.37799999999999</v>
      </c>
      <c r="L397">
        <f>d11B!L397</f>
        <v>25.656373243309389</v>
      </c>
      <c r="M397">
        <f>d11B!M397</f>
        <v>24.468310587369903</v>
      </c>
      <c r="N397" t="b">
        <f>d11B!N397</f>
        <v>0</v>
      </c>
      <c r="O397" t="b">
        <f>d11B!O397</f>
        <v>0</v>
      </c>
      <c r="P397" t="str">
        <f>d11B!P397</f>
        <v>NA</v>
      </c>
      <c r="Q397" t="str">
        <f>d11B!Q397</f>
        <v>NA</v>
      </c>
      <c r="R397" t="b">
        <f>d11B!R397</f>
        <v>1</v>
      </c>
      <c r="S397" t="str">
        <f>d11B!S397</f>
        <v>updated error calculation using per sample uncertainties</v>
      </c>
      <c r="T397" t="b">
        <f>d11B!T397</f>
        <v>1</v>
      </c>
      <c r="U397" t="b">
        <f>d11B!U397</f>
        <v>0</v>
      </c>
      <c r="V397" t="str">
        <f>d11B!V397</f>
        <v>NA</v>
      </c>
      <c r="W397" t="str">
        <f>d11B!W397</f>
        <v>NA</v>
      </c>
      <c r="X397" t="b">
        <f>d11B!X397</f>
        <v>0</v>
      </c>
      <c r="Y397" t="str">
        <f>d11B!Y397</f>
        <v>added age uncertainty based on LR04</v>
      </c>
      <c r="Z397">
        <f>d11B!Z397</f>
        <v>668</v>
      </c>
    </row>
    <row r="398" spans="1:26">
      <c r="A398" t="str">
        <f>d11B!A398</f>
        <v>boron isotopes</v>
      </c>
      <c r="B398" t="str">
        <f>d11B!B398</f>
        <v>Dyez</v>
      </c>
      <c r="C398">
        <f>d11B!C398</f>
        <v>2018</v>
      </c>
      <c r="D398" t="str">
        <f>d11B!D398</f>
        <v>10.1029/2018PA003349</v>
      </c>
      <c r="E398">
        <f>d11B!E398</f>
        <v>1541.3</v>
      </c>
      <c r="F398">
        <f>d11B!F398</f>
        <v>6</v>
      </c>
      <c r="G398">
        <f>d11B!G398</f>
        <v>6</v>
      </c>
      <c r="H398">
        <f>d11B!H398</f>
        <v>1.5412999999999999</v>
      </c>
      <c r="I398">
        <f>d11B!I398</f>
        <v>6.0000000000000001E-3</v>
      </c>
      <c r="J398">
        <f>d11B!J398</f>
        <v>6.0000000000000001E-3</v>
      </c>
      <c r="K398">
        <f>d11B!K398</f>
        <v>227.42599999999999</v>
      </c>
      <c r="L398">
        <f>d11B!L398</f>
        <v>24.819648788812501</v>
      </c>
      <c r="M398">
        <f>d11B!M398</f>
        <v>23.717004532613277</v>
      </c>
      <c r="N398" t="b">
        <f>d11B!N398</f>
        <v>0</v>
      </c>
      <c r="O398" t="b">
        <f>d11B!O398</f>
        <v>0</v>
      </c>
      <c r="P398" t="str">
        <f>d11B!P398</f>
        <v>NA</v>
      </c>
      <c r="Q398" t="str">
        <f>d11B!Q398</f>
        <v>NA</v>
      </c>
      <c r="R398" t="b">
        <f>d11B!R398</f>
        <v>1</v>
      </c>
      <c r="S398" t="str">
        <f>d11B!S398</f>
        <v>updated error calculation using per sample uncertainties</v>
      </c>
      <c r="T398" t="b">
        <f>d11B!T398</f>
        <v>1</v>
      </c>
      <c r="U398" t="b">
        <f>d11B!U398</f>
        <v>0</v>
      </c>
      <c r="V398" t="str">
        <f>d11B!V398</f>
        <v>NA</v>
      </c>
      <c r="W398" t="str">
        <f>d11B!W398</f>
        <v>NA</v>
      </c>
      <c r="X398" t="b">
        <f>d11B!X398</f>
        <v>0</v>
      </c>
      <c r="Y398" t="str">
        <f>d11B!Y398</f>
        <v>added age uncertainty based on LR04</v>
      </c>
      <c r="Z398">
        <f>d11B!Z398</f>
        <v>668</v>
      </c>
    </row>
    <row r="399" spans="1:26">
      <c r="A399" t="str">
        <f>d11B!A399</f>
        <v>boron isotopes</v>
      </c>
      <c r="B399" t="str">
        <f>d11B!B399</f>
        <v>Dyez</v>
      </c>
      <c r="C399">
        <f>d11B!C399</f>
        <v>2018</v>
      </c>
      <c r="D399" t="str">
        <f>d11B!D399</f>
        <v>10.1029/2018PA003349</v>
      </c>
      <c r="E399">
        <f>d11B!E399</f>
        <v>1542.3</v>
      </c>
      <c r="F399">
        <f>d11B!F399</f>
        <v>6</v>
      </c>
      <c r="G399">
        <f>d11B!G399</f>
        <v>6</v>
      </c>
      <c r="H399">
        <f>d11B!H399</f>
        <v>1.5423</v>
      </c>
      <c r="I399">
        <f>d11B!I399</f>
        <v>6.0000000000000001E-3</v>
      </c>
      <c r="J399">
        <f>d11B!J399</f>
        <v>6.0000000000000001E-3</v>
      </c>
      <c r="K399">
        <f>d11B!K399</f>
        <v>278.44299999999998</v>
      </c>
      <c r="L399">
        <f>d11B!L399</f>
        <v>33.027710320275055</v>
      </c>
      <c r="M399">
        <f>d11B!M399</f>
        <v>31.203055715746764</v>
      </c>
      <c r="N399" t="b">
        <f>d11B!N399</f>
        <v>0</v>
      </c>
      <c r="O399" t="b">
        <f>d11B!O399</f>
        <v>0</v>
      </c>
      <c r="P399" t="str">
        <f>d11B!P399</f>
        <v>NA</v>
      </c>
      <c r="Q399" t="str">
        <f>d11B!Q399</f>
        <v>NA</v>
      </c>
      <c r="R399" t="b">
        <f>d11B!R399</f>
        <v>1</v>
      </c>
      <c r="S399" t="str">
        <f>d11B!S399</f>
        <v>updated error calculation using per sample uncertainties</v>
      </c>
      <c r="T399" t="b">
        <f>d11B!T399</f>
        <v>1</v>
      </c>
      <c r="U399" t="b">
        <f>d11B!U399</f>
        <v>0</v>
      </c>
      <c r="V399" t="str">
        <f>d11B!V399</f>
        <v>NA</v>
      </c>
      <c r="W399" t="str">
        <f>d11B!W399</f>
        <v>NA</v>
      </c>
      <c r="X399" t="b">
        <f>d11B!X399</f>
        <v>0</v>
      </c>
      <c r="Y399" t="str">
        <f>d11B!Y399</f>
        <v>added age uncertainty based on LR04</v>
      </c>
      <c r="Z399">
        <f>d11B!Z399</f>
        <v>668</v>
      </c>
    </row>
    <row r="400" spans="1:26">
      <c r="A400" t="str">
        <f>d11B!A400</f>
        <v>boron isotopes</v>
      </c>
      <c r="B400" t="str">
        <f>d11B!B400</f>
        <v>Dyez</v>
      </c>
      <c r="C400">
        <f>d11B!C400</f>
        <v>2018</v>
      </c>
      <c r="D400" t="str">
        <f>d11B!D400</f>
        <v>10.1029/2018PA003349</v>
      </c>
      <c r="E400">
        <f>d11B!E400</f>
        <v>1574.1</v>
      </c>
      <c r="F400">
        <f>d11B!F400</f>
        <v>6</v>
      </c>
      <c r="G400">
        <f>d11B!G400</f>
        <v>6</v>
      </c>
      <c r="H400">
        <f>d11B!H400</f>
        <v>1.5740999999999998</v>
      </c>
      <c r="I400">
        <f>d11B!I400</f>
        <v>6.0000000000000001E-3</v>
      </c>
      <c r="J400">
        <f>d11B!J400</f>
        <v>6.0000000000000001E-3</v>
      </c>
      <c r="K400">
        <f>d11B!K400</f>
        <v>276.00599999999997</v>
      </c>
      <c r="L400">
        <f>d11B!L400</f>
        <v>36.056389919125351</v>
      </c>
      <c r="M400">
        <f>d11B!M400</f>
        <v>33.805099585713329</v>
      </c>
      <c r="N400" t="b">
        <f>d11B!N400</f>
        <v>0</v>
      </c>
      <c r="O400" t="b">
        <f>d11B!O400</f>
        <v>0</v>
      </c>
      <c r="P400" t="str">
        <f>d11B!P400</f>
        <v>NA</v>
      </c>
      <c r="Q400" t="str">
        <f>d11B!Q400</f>
        <v>NA</v>
      </c>
      <c r="R400" t="b">
        <f>d11B!R400</f>
        <v>1</v>
      </c>
      <c r="S400" t="str">
        <f>d11B!S400</f>
        <v>updated error calculation using per sample uncertainties</v>
      </c>
      <c r="T400" t="b">
        <f>d11B!T400</f>
        <v>1</v>
      </c>
      <c r="U400" t="b">
        <f>d11B!U400</f>
        <v>0</v>
      </c>
      <c r="V400" t="str">
        <f>d11B!V400</f>
        <v>NA</v>
      </c>
      <c r="W400" t="str">
        <f>d11B!W400</f>
        <v>NA</v>
      </c>
      <c r="X400" t="b">
        <f>d11B!X400</f>
        <v>0</v>
      </c>
      <c r="Y400" t="str">
        <f>d11B!Y400</f>
        <v>added age uncertainty based on LR04</v>
      </c>
      <c r="Z400">
        <f>d11B!Z400</f>
        <v>668</v>
      </c>
    </row>
    <row r="401" spans="1:26">
      <c r="A401" t="str">
        <f>d11B!A401</f>
        <v>boron isotopes</v>
      </c>
      <c r="B401" t="str">
        <f>d11B!B401</f>
        <v>Dyez</v>
      </c>
      <c r="C401">
        <f>d11B!C401</f>
        <v>2018</v>
      </c>
      <c r="D401" t="str">
        <f>d11B!D401</f>
        <v>10.1029/2018PA003349</v>
      </c>
      <c r="E401">
        <f>d11B!E401</f>
        <v>1577.4</v>
      </c>
      <c r="F401">
        <f>d11B!F401</f>
        <v>6</v>
      </c>
      <c r="G401">
        <f>d11B!G401</f>
        <v>6</v>
      </c>
      <c r="H401">
        <f>d11B!H401</f>
        <v>1.5774000000000001</v>
      </c>
      <c r="I401">
        <f>d11B!I401</f>
        <v>6.0000000000000001E-3</v>
      </c>
      <c r="J401">
        <f>d11B!J401</f>
        <v>6.0000000000000001E-3</v>
      </c>
      <c r="K401">
        <f>d11B!K401</f>
        <v>215.13</v>
      </c>
      <c r="L401">
        <f>d11B!L401</f>
        <v>23.510598886459725</v>
      </c>
      <c r="M401">
        <f>d11B!M401</f>
        <v>22.48798545890671</v>
      </c>
      <c r="N401" t="b">
        <f>d11B!N401</f>
        <v>0</v>
      </c>
      <c r="O401" t="b">
        <f>d11B!O401</f>
        <v>0</v>
      </c>
      <c r="P401" t="str">
        <f>d11B!P401</f>
        <v>NA</v>
      </c>
      <c r="Q401" t="str">
        <f>d11B!Q401</f>
        <v>NA</v>
      </c>
      <c r="R401" t="b">
        <f>d11B!R401</f>
        <v>1</v>
      </c>
      <c r="S401" t="str">
        <f>d11B!S401</f>
        <v>updated error calculation using per sample uncertainties</v>
      </c>
      <c r="T401" t="b">
        <f>d11B!T401</f>
        <v>1</v>
      </c>
      <c r="U401" t="b">
        <f>d11B!U401</f>
        <v>0</v>
      </c>
      <c r="V401" t="str">
        <f>d11B!V401</f>
        <v>NA</v>
      </c>
      <c r="W401" t="str">
        <f>d11B!W401</f>
        <v>NA</v>
      </c>
      <c r="X401" t="b">
        <f>d11B!X401</f>
        <v>0</v>
      </c>
      <c r="Y401" t="str">
        <f>d11B!Y401</f>
        <v>added age uncertainty based on LR04</v>
      </c>
      <c r="Z401">
        <f>d11B!Z401</f>
        <v>668</v>
      </c>
    </row>
    <row r="402" spans="1:26">
      <c r="A402" t="str">
        <f>d11B!A402</f>
        <v>boron isotopes</v>
      </c>
      <c r="B402" t="str">
        <f>d11B!B402</f>
        <v>Dyez</v>
      </c>
      <c r="C402">
        <f>d11B!C402</f>
        <v>2018</v>
      </c>
      <c r="D402" t="str">
        <f>d11B!D402</f>
        <v>10.1029/2018PA003349</v>
      </c>
      <c r="E402">
        <f>d11B!E402</f>
        <v>1616</v>
      </c>
      <c r="F402">
        <f>d11B!F402</f>
        <v>6</v>
      </c>
      <c r="G402">
        <f>d11B!G402</f>
        <v>6</v>
      </c>
      <c r="H402">
        <f>d11B!H402</f>
        <v>1.6160000000000001</v>
      </c>
      <c r="I402">
        <f>d11B!I402</f>
        <v>6.0000000000000001E-3</v>
      </c>
      <c r="J402">
        <f>d11B!J402</f>
        <v>6.0000000000000001E-3</v>
      </c>
      <c r="K402">
        <f>d11B!K402</f>
        <v>300.49599999999998</v>
      </c>
      <c r="L402">
        <f>d11B!L402</f>
        <v>36.354561900812456</v>
      </c>
      <c r="M402">
        <f>d11B!M402</f>
        <v>34.153236347379945</v>
      </c>
      <c r="N402" t="b">
        <f>d11B!N402</f>
        <v>0</v>
      </c>
      <c r="O402" t="b">
        <f>d11B!O402</f>
        <v>0</v>
      </c>
      <c r="P402" t="str">
        <f>d11B!P402</f>
        <v>NA</v>
      </c>
      <c r="Q402" t="str">
        <f>d11B!Q402</f>
        <v>NA</v>
      </c>
      <c r="R402" t="b">
        <f>d11B!R402</f>
        <v>1</v>
      </c>
      <c r="S402" t="str">
        <f>d11B!S402</f>
        <v>updated error calculation using per sample uncertainties</v>
      </c>
      <c r="T402" t="b">
        <f>d11B!T402</f>
        <v>1</v>
      </c>
      <c r="U402" t="b">
        <f>d11B!U402</f>
        <v>0</v>
      </c>
      <c r="V402" t="str">
        <f>d11B!V402</f>
        <v>NA</v>
      </c>
      <c r="W402" t="str">
        <f>d11B!W402</f>
        <v>NA</v>
      </c>
      <c r="X402" t="b">
        <f>d11B!X402</f>
        <v>0</v>
      </c>
      <c r="Y402" t="str">
        <f>d11B!Y402</f>
        <v>added age uncertainty based on LR04</v>
      </c>
      <c r="Z402">
        <f>d11B!Z402</f>
        <v>668</v>
      </c>
    </row>
    <row r="403" spans="1:26">
      <c r="A403" t="str">
        <f>d11B!A404</f>
        <v>boron isotopes</v>
      </c>
      <c r="B403" t="str">
        <f>d11B!B404</f>
        <v>Dyez</v>
      </c>
      <c r="C403">
        <f>d11B!C404</f>
        <v>2018</v>
      </c>
      <c r="D403" t="str">
        <f>d11B!D404</f>
        <v>10.1029/2018PA003349</v>
      </c>
      <c r="E403">
        <f>d11B!E404</f>
        <v>1648.7</v>
      </c>
      <c r="F403">
        <f>d11B!F404</f>
        <v>6</v>
      </c>
      <c r="G403">
        <f>d11B!G404</f>
        <v>6</v>
      </c>
      <c r="H403">
        <f>d11B!H404</f>
        <v>1.6487000000000001</v>
      </c>
      <c r="I403">
        <f>d11B!I404</f>
        <v>6.0000000000000001E-3</v>
      </c>
      <c r="J403">
        <f>d11B!J404</f>
        <v>6.0000000000000001E-3</v>
      </c>
      <c r="K403">
        <f>d11B!K404</f>
        <v>198.012</v>
      </c>
      <c r="L403">
        <f>d11B!L404</f>
        <v>22.541065036949778</v>
      </c>
      <c r="M403">
        <f>d11B!M404</f>
        <v>21.700927192173165</v>
      </c>
      <c r="N403" t="b">
        <f>d11B!N404</f>
        <v>0</v>
      </c>
      <c r="O403" t="b">
        <f>d11B!O404</f>
        <v>0</v>
      </c>
      <c r="P403" t="str">
        <f>d11B!P404</f>
        <v>NA</v>
      </c>
      <c r="Q403" t="str">
        <f>d11B!Q404</f>
        <v>NA</v>
      </c>
      <c r="R403" t="b">
        <f>d11B!R404</f>
        <v>1</v>
      </c>
      <c r="S403" t="str">
        <f>d11B!S404</f>
        <v>updated error calculation using per sample uncertainties</v>
      </c>
      <c r="T403" t="b">
        <f>d11B!T404</f>
        <v>1</v>
      </c>
      <c r="U403" t="b">
        <f>d11B!U404</f>
        <v>0</v>
      </c>
      <c r="V403" t="str">
        <f>d11B!V404</f>
        <v>NA</v>
      </c>
      <c r="W403" t="str">
        <f>d11B!W404</f>
        <v>NA</v>
      </c>
      <c r="X403" t="b">
        <f>d11B!X404</f>
        <v>0</v>
      </c>
      <c r="Y403" t="str">
        <f>d11B!Y404</f>
        <v>added age uncertainty based on LR04</v>
      </c>
      <c r="Z403">
        <f>d11B!Z403</f>
        <v>668</v>
      </c>
    </row>
    <row r="404" spans="1:26">
      <c r="A404" t="str">
        <f>d11B!A405</f>
        <v>boron isotopes</v>
      </c>
      <c r="B404" t="str">
        <f>d11B!B405</f>
        <v>Dyez</v>
      </c>
      <c r="C404">
        <f>d11B!C405</f>
        <v>2018</v>
      </c>
      <c r="D404" t="str">
        <f>d11B!D405</f>
        <v>10.1029/2018PA003349</v>
      </c>
      <c r="E404">
        <f>d11B!E405</f>
        <v>1659.5</v>
      </c>
      <c r="F404">
        <f>d11B!F405</f>
        <v>6</v>
      </c>
      <c r="G404">
        <f>d11B!G405</f>
        <v>6</v>
      </c>
      <c r="H404">
        <f>d11B!H405</f>
        <v>1.6595</v>
      </c>
      <c r="I404">
        <f>d11B!I405</f>
        <v>6.0000000000000001E-3</v>
      </c>
      <c r="J404">
        <f>d11B!J405</f>
        <v>6.0000000000000001E-3</v>
      </c>
      <c r="K404">
        <f>d11B!K405</f>
        <v>192.27199999999999</v>
      </c>
      <c r="L404">
        <f>d11B!L405</f>
        <v>31.694747829885014</v>
      </c>
      <c r="M404">
        <f>d11B!M405</f>
        <v>28.930396212288546</v>
      </c>
      <c r="N404" t="b">
        <f>d11B!N405</f>
        <v>0</v>
      </c>
      <c r="O404" t="b">
        <f>d11B!O405</f>
        <v>0</v>
      </c>
      <c r="P404" t="str">
        <f>d11B!P405</f>
        <v>NA</v>
      </c>
      <c r="Q404" t="str">
        <f>d11B!Q405</f>
        <v>NA</v>
      </c>
      <c r="R404" t="b">
        <f>d11B!R405</f>
        <v>1</v>
      </c>
      <c r="S404" t="str">
        <f>d11B!S405</f>
        <v>updated error calculation using per sample uncertainties</v>
      </c>
      <c r="T404" t="b">
        <f>d11B!T405</f>
        <v>1</v>
      </c>
      <c r="U404" t="b">
        <f>d11B!U405</f>
        <v>0</v>
      </c>
      <c r="V404" t="str">
        <f>d11B!V405</f>
        <v>NA</v>
      </c>
      <c r="W404" t="str">
        <f>d11B!W405</f>
        <v>NA</v>
      </c>
      <c r="X404" t="b">
        <f>d11B!X405</f>
        <v>0</v>
      </c>
      <c r="Y404" t="str">
        <f>d11B!Y405</f>
        <v>added age uncertainty based on LR04</v>
      </c>
      <c r="Z404">
        <f>d11B!Z404</f>
        <v>668</v>
      </c>
    </row>
    <row r="405" spans="1:26">
      <c r="A405" t="str">
        <f>d11B!A406</f>
        <v>boron isotopes</v>
      </c>
      <c r="B405" t="str">
        <f>d11B!B406</f>
        <v>Dyez</v>
      </c>
      <c r="C405">
        <f>d11B!C406</f>
        <v>2018</v>
      </c>
      <c r="D405" t="str">
        <f>d11B!D406</f>
        <v>10.1029/2018PA003349</v>
      </c>
      <c r="E405">
        <f>d11B!E406</f>
        <v>1698.5</v>
      </c>
      <c r="F405">
        <f>d11B!F406</f>
        <v>6</v>
      </c>
      <c r="G405">
        <f>d11B!G406</f>
        <v>6</v>
      </c>
      <c r="H405">
        <f>d11B!H406</f>
        <v>1.6984999999999999</v>
      </c>
      <c r="I405">
        <f>d11B!I406</f>
        <v>6.0000000000000001E-3</v>
      </c>
      <c r="J405">
        <f>d11B!J406</f>
        <v>6.0000000000000001E-3</v>
      </c>
      <c r="K405">
        <f>d11B!K406</f>
        <v>289.928</v>
      </c>
      <c r="L405">
        <f>d11B!L406</f>
        <v>34.913680427591714</v>
      </c>
      <c r="M405">
        <f>d11B!M406</f>
        <v>32.849673209942289</v>
      </c>
      <c r="N405" t="b">
        <f>d11B!N406</f>
        <v>0</v>
      </c>
      <c r="O405" t="b">
        <f>d11B!O406</f>
        <v>0</v>
      </c>
      <c r="P405" t="str">
        <f>d11B!P406</f>
        <v>NA</v>
      </c>
      <c r="Q405" t="str">
        <f>d11B!Q406</f>
        <v>NA</v>
      </c>
      <c r="R405" t="b">
        <f>d11B!R406</f>
        <v>1</v>
      </c>
      <c r="S405" t="str">
        <f>d11B!S406</f>
        <v>updated error calculation using per sample uncertainties</v>
      </c>
      <c r="T405" t="b">
        <f>d11B!T406</f>
        <v>1</v>
      </c>
      <c r="U405" t="b">
        <f>d11B!U406</f>
        <v>0</v>
      </c>
      <c r="V405" t="str">
        <f>d11B!V406</f>
        <v>NA</v>
      </c>
      <c r="W405" t="str">
        <f>d11B!W406</f>
        <v>NA</v>
      </c>
      <c r="X405" t="b">
        <f>d11B!X406</f>
        <v>0</v>
      </c>
      <c r="Y405" t="str">
        <f>d11B!Y406</f>
        <v>added age uncertainty based on LR04</v>
      </c>
      <c r="Z405">
        <f>d11B!Z405</f>
        <v>668</v>
      </c>
    </row>
    <row r="406" spans="1:26">
      <c r="A406" t="str">
        <f>d11B!A407</f>
        <v>boron isotopes</v>
      </c>
      <c r="B406" t="str">
        <f>d11B!B407</f>
        <v>Dyez</v>
      </c>
      <c r="C406">
        <f>d11B!C407</f>
        <v>2018</v>
      </c>
      <c r="D406" t="str">
        <f>d11B!D407</f>
        <v>10.1029/2018PA003349</v>
      </c>
      <c r="E406">
        <f>d11B!E407</f>
        <v>1753.1</v>
      </c>
      <c r="F406">
        <f>d11B!F407</f>
        <v>6</v>
      </c>
      <c r="G406">
        <f>d11B!G407</f>
        <v>6</v>
      </c>
      <c r="H406">
        <f>d11B!H407</f>
        <v>1.7530999999999999</v>
      </c>
      <c r="I406">
        <f>d11B!I407</f>
        <v>6.0000000000000001E-3</v>
      </c>
      <c r="J406">
        <f>d11B!J407</f>
        <v>6.0000000000000001E-3</v>
      </c>
      <c r="K406">
        <f>d11B!K407</f>
        <v>286.346</v>
      </c>
      <c r="L406">
        <f>d11B!L407</f>
        <v>33.462640974675004</v>
      </c>
      <c r="M406">
        <f>d11B!M407</f>
        <v>31.469735016361383</v>
      </c>
      <c r="N406" t="b">
        <f>d11B!N407</f>
        <v>0</v>
      </c>
      <c r="O406" t="b">
        <f>d11B!O407</f>
        <v>0</v>
      </c>
      <c r="P406" t="str">
        <f>d11B!P407</f>
        <v>NA</v>
      </c>
      <c r="Q406" t="str">
        <f>d11B!Q407</f>
        <v>NA</v>
      </c>
      <c r="R406" t="b">
        <f>d11B!R407</f>
        <v>1</v>
      </c>
      <c r="S406" t="str">
        <f>d11B!S407</f>
        <v>updated error calculation using per sample uncertainties</v>
      </c>
      <c r="T406" t="b">
        <f>d11B!T407</f>
        <v>1</v>
      </c>
      <c r="U406" t="b">
        <f>d11B!U407</f>
        <v>0</v>
      </c>
      <c r="V406" t="str">
        <f>d11B!V407</f>
        <v>NA</v>
      </c>
      <c r="W406" t="str">
        <f>d11B!W407</f>
        <v>NA</v>
      </c>
      <c r="X406" t="b">
        <f>d11B!X407</f>
        <v>0</v>
      </c>
      <c r="Y406" t="str">
        <f>d11B!Y407</f>
        <v>added age uncertainty based on LR04</v>
      </c>
      <c r="Z406">
        <f>d11B!Z406</f>
        <v>668</v>
      </c>
    </row>
    <row r="407" spans="1:26">
      <c r="A407" t="str">
        <f>d11B!A409</f>
        <v>boron isotopes</v>
      </c>
      <c r="B407" t="str">
        <f>d11B!B409</f>
        <v>Dyez</v>
      </c>
      <c r="C407">
        <f>d11B!C409</f>
        <v>2018</v>
      </c>
      <c r="D407" t="str">
        <f>d11B!D409</f>
        <v>10.1029/2018PA003349</v>
      </c>
      <c r="E407">
        <f>d11B!E409</f>
        <v>1779.6</v>
      </c>
      <c r="F407">
        <f>d11B!F409</f>
        <v>6</v>
      </c>
      <c r="G407">
        <f>d11B!G409</f>
        <v>6</v>
      </c>
      <c r="H407">
        <f>d11B!H409</f>
        <v>1.7795999999999998</v>
      </c>
      <c r="I407">
        <f>d11B!I409</f>
        <v>6.0000000000000001E-3</v>
      </c>
      <c r="J407">
        <f>d11B!J409</f>
        <v>6.0000000000000001E-3</v>
      </c>
      <c r="K407">
        <f>d11B!K409</f>
        <v>224.38300000000001</v>
      </c>
      <c r="L407">
        <f>d11B!L409</f>
        <v>25.633605657417746</v>
      </c>
      <c r="M407">
        <f>d11B!M409</f>
        <v>24.448100294296907</v>
      </c>
      <c r="N407" t="b">
        <f>d11B!N409</f>
        <v>0</v>
      </c>
      <c r="O407" t="b">
        <f>d11B!O409</f>
        <v>0</v>
      </c>
      <c r="P407" t="str">
        <f>d11B!P409</f>
        <v>NA</v>
      </c>
      <c r="Q407" t="str">
        <f>d11B!Q409</f>
        <v>NA</v>
      </c>
      <c r="R407" t="b">
        <f>d11B!R409</f>
        <v>1</v>
      </c>
      <c r="S407" t="str">
        <f>d11B!S409</f>
        <v>updated error calculation using per sample uncertainties</v>
      </c>
      <c r="T407" t="b">
        <f>d11B!T409</f>
        <v>1</v>
      </c>
      <c r="U407" t="b">
        <f>d11B!U409</f>
        <v>0</v>
      </c>
      <c r="V407" t="str">
        <f>d11B!V409</f>
        <v>NA</v>
      </c>
      <c r="W407" t="str">
        <f>d11B!W409</f>
        <v>NA</v>
      </c>
      <c r="X407" t="b">
        <f>d11B!X409</f>
        <v>0</v>
      </c>
      <c r="Y407" t="str">
        <f>d11B!Y409</f>
        <v>added age uncertainty based on LR04</v>
      </c>
      <c r="Z407">
        <f>d11B!Z407</f>
        <v>668</v>
      </c>
    </row>
    <row r="408" spans="1:26">
      <c r="A408" t="str">
        <f>d11B!A410</f>
        <v>boron isotopes</v>
      </c>
      <c r="B408" t="str">
        <f>d11B!B410</f>
        <v>Dyez</v>
      </c>
      <c r="C408">
        <f>d11B!C410</f>
        <v>2018</v>
      </c>
      <c r="D408" t="str">
        <f>d11B!D410</f>
        <v>10.1029/2018PA003349</v>
      </c>
      <c r="E408">
        <f>d11B!E410</f>
        <v>1975.1320000000001</v>
      </c>
      <c r="F408">
        <f>d11B!F410</f>
        <v>6</v>
      </c>
      <c r="G408">
        <f>d11B!G410</f>
        <v>6</v>
      </c>
      <c r="H408">
        <f>d11B!H410</f>
        <v>1.9751320000000001</v>
      </c>
      <c r="I408">
        <f>d11B!I410</f>
        <v>6.0000000000000001E-3</v>
      </c>
      <c r="J408">
        <f>d11B!J410</f>
        <v>6.0000000000000001E-3</v>
      </c>
      <c r="K408">
        <f>d11B!K410</f>
        <v>202.18299999999999</v>
      </c>
      <c r="L408">
        <f>d11B!L410</f>
        <v>28.253168070147474</v>
      </c>
      <c r="M408">
        <f>d11B!M410</f>
        <v>27.39655540391891</v>
      </c>
      <c r="N408" t="b">
        <f>d11B!N410</f>
        <v>0</v>
      </c>
      <c r="O408" t="b">
        <f>d11B!O410</f>
        <v>0</v>
      </c>
      <c r="P408" t="str">
        <f>d11B!P410</f>
        <v>NA</v>
      </c>
      <c r="Q408" t="str">
        <f>d11B!Q410</f>
        <v>NA</v>
      </c>
      <c r="R408" t="b">
        <f>d11B!R410</f>
        <v>1</v>
      </c>
      <c r="S408" t="str">
        <f>d11B!S410</f>
        <v>updated error calculation using per sample uncertainties</v>
      </c>
      <c r="T408" t="b">
        <f>d11B!T410</f>
        <v>1</v>
      </c>
      <c r="U408" t="b">
        <f>d11B!U410</f>
        <v>0</v>
      </c>
      <c r="V408" t="str">
        <f>d11B!V410</f>
        <v>NA</v>
      </c>
      <c r="W408" t="str">
        <f>d11B!W410</f>
        <v>NA</v>
      </c>
      <c r="X408" t="b">
        <f>d11B!X410</f>
        <v>0</v>
      </c>
      <c r="Y408" t="str">
        <f>d11B!Y410</f>
        <v>added age uncertainty based on LR04</v>
      </c>
      <c r="Z408">
        <f>d11B!Z408</f>
        <v>668</v>
      </c>
    </row>
    <row r="409" spans="1:26">
      <c r="A409" t="str">
        <f>d11B!A411</f>
        <v>boron isotopes</v>
      </c>
      <c r="B409" t="str">
        <f>d11B!B411</f>
        <v>Dyez</v>
      </c>
      <c r="C409">
        <f>d11B!C411</f>
        <v>2018</v>
      </c>
      <c r="D409" t="str">
        <f>d11B!D411</f>
        <v>10.1029/2018PA003349</v>
      </c>
      <c r="E409">
        <f>d11B!E411</f>
        <v>2026.5419999999999</v>
      </c>
      <c r="F409">
        <f>d11B!F411</f>
        <v>6</v>
      </c>
      <c r="G409">
        <f>d11B!G411</f>
        <v>6</v>
      </c>
      <c r="H409">
        <f>d11B!H411</f>
        <v>2.0265420000000001</v>
      </c>
      <c r="I409">
        <f>d11B!I411</f>
        <v>6.0000000000000001E-3</v>
      </c>
      <c r="J409">
        <f>d11B!J411</f>
        <v>6.0000000000000001E-3</v>
      </c>
      <c r="K409">
        <f>d11B!K411</f>
        <v>234.18</v>
      </c>
      <c r="L409">
        <f>d11B!L411</f>
        <v>32.537508048404675</v>
      </c>
      <c r="M409">
        <f>d11B!M411</f>
        <v>31.458524981314717</v>
      </c>
      <c r="N409" t="b">
        <f>d11B!N411</f>
        <v>0</v>
      </c>
      <c r="O409" t="b">
        <f>d11B!O411</f>
        <v>0</v>
      </c>
      <c r="P409" t="str">
        <f>d11B!P411</f>
        <v>NA</v>
      </c>
      <c r="Q409" t="str">
        <f>d11B!Q411</f>
        <v>NA</v>
      </c>
      <c r="R409" t="b">
        <f>d11B!R411</f>
        <v>1</v>
      </c>
      <c r="S409" t="str">
        <f>d11B!S411</f>
        <v>updated error calculation using per sample uncertainties</v>
      </c>
      <c r="T409" t="b">
        <f>d11B!T411</f>
        <v>1</v>
      </c>
      <c r="U409" t="b">
        <f>d11B!U411</f>
        <v>0</v>
      </c>
      <c r="V409" t="str">
        <f>d11B!V411</f>
        <v>NA</v>
      </c>
      <c r="W409" t="str">
        <f>d11B!W411</f>
        <v>NA</v>
      </c>
      <c r="X409" t="b">
        <f>d11B!X411</f>
        <v>0</v>
      </c>
      <c r="Y409" t="str">
        <f>d11B!Y411</f>
        <v>added age uncertainty based on LR04</v>
      </c>
      <c r="Z409">
        <f>d11B!Z409</f>
        <v>668</v>
      </c>
    </row>
    <row r="410" spans="1:26">
      <c r="A410" t="str">
        <f>d11B!A412</f>
        <v>boron isotopes</v>
      </c>
      <c r="B410" t="str">
        <f>d11B!B412</f>
        <v>Dyez</v>
      </c>
      <c r="C410">
        <f>d11B!C412</f>
        <v>2018</v>
      </c>
      <c r="D410" t="str">
        <f>d11B!D412</f>
        <v>10.1029/2018PA003349</v>
      </c>
      <c r="E410">
        <f>d11B!E412</f>
        <v>2078.0945449999999</v>
      </c>
      <c r="F410">
        <f>d11B!F412</f>
        <v>6</v>
      </c>
      <c r="G410">
        <f>d11B!G412</f>
        <v>6</v>
      </c>
      <c r="H410">
        <f>d11B!H412</f>
        <v>2.0780945449999999</v>
      </c>
      <c r="I410">
        <f>d11B!I412</f>
        <v>6.0000000000000001E-3</v>
      </c>
      <c r="J410">
        <f>d11B!J412</f>
        <v>6.0000000000000001E-3</v>
      </c>
      <c r="K410">
        <f>d11B!K412</f>
        <v>208.18600000000001</v>
      </c>
      <c r="L410">
        <f>d11B!L412</f>
        <v>29.93649760743563</v>
      </c>
      <c r="M410">
        <f>d11B!M412</f>
        <v>28.903465086387158</v>
      </c>
      <c r="N410" t="b">
        <f>d11B!N412</f>
        <v>0</v>
      </c>
      <c r="O410" t="b">
        <f>d11B!O412</f>
        <v>0</v>
      </c>
      <c r="P410" t="str">
        <f>d11B!P412</f>
        <v>NA</v>
      </c>
      <c r="Q410" t="str">
        <f>d11B!Q412</f>
        <v>NA</v>
      </c>
      <c r="R410" t="b">
        <f>d11B!R412</f>
        <v>1</v>
      </c>
      <c r="S410" t="str">
        <f>d11B!S412</f>
        <v>updated error calculation using per sample uncertainties</v>
      </c>
      <c r="T410" t="b">
        <f>d11B!T412</f>
        <v>1</v>
      </c>
      <c r="U410" t="b">
        <f>d11B!U412</f>
        <v>0</v>
      </c>
      <c r="V410" t="str">
        <f>d11B!V412</f>
        <v>NA</v>
      </c>
      <c r="W410" t="str">
        <f>d11B!W412</f>
        <v>NA</v>
      </c>
      <c r="X410" t="b">
        <f>d11B!X412</f>
        <v>0</v>
      </c>
      <c r="Y410" t="str">
        <f>d11B!Y412</f>
        <v>added age uncertainty based on LR04</v>
      </c>
      <c r="Z410">
        <f>d11B!Z410</f>
        <v>999</v>
      </c>
    </row>
    <row r="411" spans="1:26">
      <c r="A411" t="str">
        <f>d11B!A413</f>
        <v>boron isotopes</v>
      </c>
      <c r="B411" t="str">
        <f>d11B!B413</f>
        <v>Dyez</v>
      </c>
      <c r="C411">
        <f>d11B!C413</f>
        <v>2018</v>
      </c>
      <c r="D411" t="str">
        <f>d11B!D413</f>
        <v>10.1029/2018PA003349</v>
      </c>
      <c r="E411">
        <f>d11B!E413</f>
        <v>2161.0079999999998</v>
      </c>
      <c r="F411">
        <f>d11B!F413</f>
        <v>6</v>
      </c>
      <c r="G411">
        <f>d11B!G413</f>
        <v>6</v>
      </c>
      <c r="H411">
        <f>d11B!H413</f>
        <v>2.1610079999999998</v>
      </c>
      <c r="I411">
        <f>d11B!I413</f>
        <v>6.0000000000000001E-3</v>
      </c>
      <c r="J411">
        <f>d11B!J413</f>
        <v>6.0000000000000001E-3</v>
      </c>
      <c r="K411">
        <f>d11B!K413</f>
        <v>194.71600000000001</v>
      </c>
      <c r="L411">
        <f>d11B!L413</f>
        <v>28.126813523753434</v>
      </c>
      <c r="M411">
        <f>d11B!M413</f>
        <v>27.22318098606409</v>
      </c>
      <c r="N411" t="b">
        <f>d11B!N413</f>
        <v>0</v>
      </c>
      <c r="O411" t="b">
        <f>d11B!O413</f>
        <v>0</v>
      </c>
      <c r="P411" t="str">
        <f>d11B!P413</f>
        <v>NA</v>
      </c>
      <c r="Q411" t="str">
        <f>d11B!Q413</f>
        <v>NA</v>
      </c>
      <c r="R411" t="b">
        <f>d11B!R413</f>
        <v>1</v>
      </c>
      <c r="S411" t="str">
        <f>d11B!S413</f>
        <v>updated error calculation using per sample uncertainties</v>
      </c>
      <c r="T411" t="b">
        <f>d11B!T413</f>
        <v>1</v>
      </c>
      <c r="U411" t="b">
        <f>d11B!U413</f>
        <v>0</v>
      </c>
      <c r="V411" t="str">
        <f>d11B!V413</f>
        <v>NA</v>
      </c>
      <c r="W411" t="str">
        <f>d11B!W413</f>
        <v>NA</v>
      </c>
      <c r="X411" t="b">
        <f>d11B!X413</f>
        <v>0</v>
      </c>
      <c r="Y411" t="str">
        <f>d11B!Y413</f>
        <v>added age uncertainty based on LR04</v>
      </c>
      <c r="Z411">
        <f>d11B!Z411</f>
        <v>999</v>
      </c>
    </row>
    <row r="412" spans="1:26">
      <c r="A412" t="str">
        <f>d11B!A414</f>
        <v>boron isotopes</v>
      </c>
      <c r="B412" t="str">
        <f>d11B!B414</f>
        <v>Dyez</v>
      </c>
      <c r="C412">
        <f>d11B!C414</f>
        <v>2018</v>
      </c>
      <c r="D412" t="str">
        <f>d11B!D414</f>
        <v>10.1029/2018PA003349</v>
      </c>
      <c r="E412">
        <f>d11B!E414</f>
        <v>2166.038</v>
      </c>
      <c r="F412">
        <f>d11B!F414</f>
        <v>6</v>
      </c>
      <c r="G412">
        <f>d11B!G414</f>
        <v>6</v>
      </c>
      <c r="H412">
        <f>d11B!H414</f>
        <v>2.1660379999999999</v>
      </c>
      <c r="I412">
        <f>d11B!I414</f>
        <v>6.0000000000000001E-3</v>
      </c>
      <c r="J412">
        <f>d11B!J414</f>
        <v>6.0000000000000001E-3</v>
      </c>
      <c r="K412">
        <f>d11B!K414</f>
        <v>299.13799999999998</v>
      </c>
      <c r="L412">
        <f>d11B!L414</f>
        <v>43.427995763102004</v>
      </c>
      <c r="M412">
        <f>d11B!M414</f>
        <v>41.224464399188925</v>
      </c>
      <c r="N412" t="b">
        <f>d11B!N414</f>
        <v>0</v>
      </c>
      <c r="O412" t="b">
        <f>d11B!O414</f>
        <v>0</v>
      </c>
      <c r="P412" t="str">
        <f>d11B!P414</f>
        <v>NA</v>
      </c>
      <c r="Q412" t="str">
        <f>d11B!Q414</f>
        <v>NA</v>
      </c>
      <c r="R412" t="b">
        <f>d11B!R414</f>
        <v>1</v>
      </c>
      <c r="S412" t="str">
        <f>d11B!S414</f>
        <v>updated error calculation using per sample uncertainties</v>
      </c>
      <c r="T412" t="b">
        <f>d11B!T414</f>
        <v>1</v>
      </c>
      <c r="U412" t="b">
        <f>d11B!U414</f>
        <v>0</v>
      </c>
      <c r="V412" t="str">
        <f>d11B!V414</f>
        <v>NA</v>
      </c>
      <c r="W412" t="str">
        <f>d11B!W414</f>
        <v>NA</v>
      </c>
      <c r="X412" t="b">
        <f>d11B!X414</f>
        <v>0</v>
      </c>
      <c r="Y412" t="str">
        <f>d11B!Y414</f>
        <v>added age uncertainty based on LR04</v>
      </c>
      <c r="Z412">
        <f>d11B!Z412</f>
        <v>999</v>
      </c>
    </row>
    <row r="413" spans="1:26">
      <c r="A413" t="str">
        <f>d11B!A415</f>
        <v>boron isotopes</v>
      </c>
      <c r="B413" t="str">
        <f>d11B!B415</f>
        <v>Dyez</v>
      </c>
      <c r="C413">
        <f>d11B!C415</f>
        <v>2018</v>
      </c>
      <c r="D413" t="str">
        <f>d11B!D415</f>
        <v>10.1029/2018PA003349</v>
      </c>
      <c r="E413">
        <f>d11B!E415</f>
        <v>2201.944</v>
      </c>
      <c r="F413">
        <f>d11B!F415</f>
        <v>6</v>
      </c>
      <c r="G413">
        <f>d11B!G415</f>
        <v>6</v>
      </c>
      <c r="H413">
        <f>d11B!H415</f>
        <v>2.2019440000000001</v>
      </c>
      <c r="I413">
        <f>d11B!I415</f>
        <v>6.0000000000000001E-3</v>
      </c>
      <c r="J413">
        <f>d11B!J415</f>
        <v>6.0000000000000001E-3</v>
      </c>
      <c r="K413">
        <f>d11B!K415</f>
        <v>307.60199999999998</v>
      </c>
      <c r="L413">
        <f>d11B!L415</f>
        <v>44.172442880148758</v>
      </c>
      <c r="M413">
        <f>d11B!M415</f>
        <v>41.849810835892612</v>
      </c>
      <c r="N413" t="b">
        <f>d11B!N415</f>
        <v>0</v>
      </c>
      <c r="O413" t="b">
        <f>d11B!O415</f>
        <v>0</v>
      </c>
      <c r="P413" t="str">
        <f>d11B!P415</f>
        <v>NA</v>
      </c>
      <c r="Q413" t="str">
        <f>d11B!Q415</f>
        <v>NA</v>
      </c>
      <c r="R413" t="b">
        <f>d11B!R415</f>
        <v>1</v>
      </c>
      <c r="S413" t="str">
        <f>d11B!S415</f>
        <v>updated error calculation using per sample uncertainties</v>
      </c>
      <c r="T413" t="b">
        <f>d11B!T415</f>
        <v>1</v>
      </c>
      <c r="U413" t="b">
        <f>d11B!U415</f>
        <v>0</v>
      </c>
      <c r="V413" t="str">
        <f>d11B!V415</f>
        <v>NA</v>
      </c>
      <c r="W413" t="str">
        <f>d11B!W415</f>
        <v>NA</v>
      </c>
      <c r="X413" t="b">
        <f>d11B!X415</f>
        <v>0</v>
      </c>
      <c r="Y413" t="str">
        <f>d11B!Y415</f>
        <v>added age uncertainty based on LR04</v>
      </c>
      <c r="Z413">
        <f>d11B!Z413</f>
        <v>999</v>
      </c>
    </row>
    <row r="414" spans="1:26">
      <c r="A414" t="str">
        <f>d11B!A416</f>
        <v>boron isotopes</v>
      </c>
      <c r="B414" t="str">
        <f>d11B!B416</f>
        <v>Dyez</v>
      </c>
      <c r="C414">
        <f>d11B!C416</f>
        <v>2018</v>
      </c>
      <c r="D414" t="str">
        <f>d11B!D416</f>
        <v>10.1029/2018PA003349</v>
      </c>
      <c r="E414">
        <f>d11B!E416</f>
        <v>2304.672</v>
      </c>
      <c r="F414">
        <f>d11B!F416</f>
        <v>6</v>
      </c>
      <c r="G414">
        <f>d11B!G416</f>
        <v>6</v>
      </c>
      <c r="H414">
        <f>d11B!H416</f>
        <v>2.3046720000000001</v>
      </c>
      <c r="I414">
        <f>d11B!I416</f>
        <v>6.0000000000000001E-3</v>
      </c>
      <c r="J414">
        <f>d11B!J416</f>
        <v>6.0000000000000001E-3</v>
      </c>
      <c r="K414">
        <f>d11B!K416</f>
        <v>210.26400000000001</v>
      </c>
      <c r="L414">
        <f>d11B!L416</f>
        <v>30.149195976012347</v>
      </c>
      <c r="M414">
        <f>d11B!M416</f>
        <v>29.13389791977724</v>
      </c>
      <c r="N414" t="b">
        <f>d11B!N416</f>
        <v>0</v>
      </c>
      <c r="O414" t="b">
        <f>d11B!O416</f>
        <v>0</v>
      </c>
      <c r="P414" t="str">
        <f>d11B!P416</f>
        <v>NA</v>
      </c>
      <c r="Q414" t="str">
        <f>d11B!Q416</f>
        <v>NA</v>
      </c>
      <c r="R414" t="b">
        <f>d11B!R416</f>
        <v>1</v>
      </c>
      <c r="S414" t="str">
        <f>d11B!S416</f>
        <v>updated error calculation using per sample uncertainties</v>
      </c>
      <c r="T414" t="b">
        <f>d11B!T416</f>
        <v>1</v>
      </c>
      <c r="U414" t="b">
        <f>d11B!U416</f>
        <v>0</v>
      </c>
      <c r="V414" t="str">
        <f>d11B!V416</f>
        <v>NA</v>
      </c>
      <c r="W414" t="str">
        <f>d11B!W416</f>
        <v>NA</v>
      </c>
      <c r="X414" t="b">
        <f>d11B!X416</f>
        <v>0</v>
      </c>
      <c r="Y414" t="str">
        <f>d11B!Y416</f>
        <v>added age uncertainty based on LR04</v>
      </c>
      <c r="Z414">
        <f>d11B!Z414</f>
        <v>999</v>
      </c>
    </row>
    <row r="415" spans="1:26">
      <c r="A415" t="str">
        <f>d11B!A417</f>
        <v>boron isotopes</v>
      </c>
      <c r="B415" t="str">
        <f>d11B!B417</f>
        <v>Dyez</v>
      </c>
      <c r="C415">
        <f>d11B!C417</f>
        <v>2018</v>
      </c>
      <c r="D415" t="str">
        <f>d11B!D417</f>
        <v>10.1029/2018PA003349</v>
      </c>
      <c r="E415">
        <f>d11B!E417</f>
        <v>2502.9360000000001</v>
      </c>
      <c r="F415">
        <f>d11B!F417</f>
        <v>6</v>
      </c>
      <c r="G415">
        <f>d11B!G417</f>
        <v>6</v>
      </c>
      <c r="H415">
        <f>d11B!H417</f>
        <v>2.502936</v>
      </c>
      <c r="I415">
        <f>d11B!I417</f>
        <v>6.0000000000000001E-3</v>
      </c>
      <c r="J415">
        <f>d11B!J417</f>
        <v>6.0000000000000001E-3</v>
      </c>
      <c r="K415">
        <f>d11B!K417</f>
        <v>289.31700000000001</v>
      </c>
      <c r="L415">
        <f>d11B!L417</f>
        <v>41.599614072729089</v>
      </c>
      <c r="M415">
        <f>d11B!M417</f>
        <v>39.641089086956228</v>
      </c>
      <c r="N415" t="b">
        <f>d11B!N417</f>
        <v>0</v>
      </c>
      <c r="O415" t="b">
        <f>d11B!O417</f>
        <v>0</v>
      </c>
      <c r="P415" t="str">
        <f>d11B!P417</f>
        <v>NA</v>
      </c>
      <c r="Q415" t="str">
        <f>d11B!Q417</f>
        <v>NA</v>
      </c>
      <c r="R415" t="b">
        <f>d11B!R417</f>
        <v>1</v>
      </c>
      <c r="S415" t="str">
        <f>d11B!S417</f>
        <v>updated error calculation using per sample uncertainties</v>
      </c>
      <c r="T415" t="b">
        <f>d11B!T417</f>
        <v>1</v>
      </c>
      <c r="U415" t="b">
        <f>d11B!U417</f>
        <v>0</v>
      </c>
      <c r="V415" t="str">
        <f>d11B!V417</f>
        <v>NA</v>
      </c>
      <c r="W415" t="str">
        <f>d11B!W417</f>
        <v>NA</v>
      </c>
      <c r="X415" t="b">
        <f>d11B!X417</f>
        <v>0</v>
      </c>
      <c r="Y415" t="str">
        <f>d11B!Y417</f>
        <v>added age uncertainty based on LR04</v>
      </c>
      <c r="Z415">
        <f>d11B!Z415</f>
        <v>999</v>
      </c>
    </row>
    <row r="416" spans="1:26">
      <c r="A416" t="str">
        <f>d11B!A418</f>
        <v>boron isotopes</v>
      </c>
      <c r="B416" t="str">
        <f>d11B!B418</f>
        <v>Dyez</v>
      </c>
      <c r="C416">
        <f>d11B!C418</f>
        <v>2018</v>
      </c>
      <c r="D416" t="str">
        <f>d11B!D418</f>
        <v>10.1029/2018PA003349</v>
      </c>
      <c r="E416">
        <f>d11B!E418</f>
        <v>2558.5770000000002</v>
      </c>
      <c r="F416">
        <f>d11B!F418</f>
        <v>6</v>
      </c>
      <c r="G416">
        <f>d11B!G418</f>
        <v>6</v>
      </c>
      <c r="H416">
        <f>d11B!H418</f>
        <v>2.5585770000000001</v>
      </c>
      <c r="I416">
        <f>d11B!I418</f>
        <v>6.0000000000000001E-3</v>
      </c>
      <c r="J416">
        <f>d11B!J418</f>
        <v>6.0000000000000001E-3</v>
      </c>
      <c r="K416">
        <f>d11B!K418</f>
        <v>242.64499999999998</v>
      </c>
      <c r="L416">
        <f>d11B!L418</f>
        <v>36.909229455516972</v>
      </c>
      <c r="M416">
        <f>d11B!M418</f>
        <v>35.296041251109131</v>
      </c>
      <c r="N416" t="b">
        <f>d11B!N418</f>
        <v>0</v>
      </c>
      <c r="O416" t="b">
        <f>d11B!O418</f>
        <v>0</v>
      </c>
      <c r="P416" t="str">
        <f>d11B!P418</f>
        <v>NA</v>
      </c>
      <c r="Q416" t="str">
        <f>d11B!Q418</f>
        <v>NA</v>
      </c>
      <c r="R416" t="b">
        <f>d11B!R418</f>
        <v>1</v>
      </c>
      <c r="S416" t="str">
        <f>d11B!S418</f>
        <v>updated error calculation using per sample uncertainties</v>
      </c>
      <c r="T416" t="b">
        <f>d11B!T418</f>
        <v>1</v>
      </c>
      <c r="U416" t="b">
        <f>d11B!U418</f>
        <v>0</v>
      </c>
      <c r="V416" t="str">
        <f>d11B!V418</f>
        <v>NA</v>
      </c>
      <c r="W416" t="str">
        <f>d11B!W418</f>
        <v>NA</v>
      </c>
      <c r="X416" t="b">
        <f>d11B!X418</f>
        <v>0</v>
      </c>
      <c r="Y416" t="str">
        <f>d11B!Y418</f>
        <v>added age uncertainty based on LR04</v>
      </c>
      <c r="Z416">
        <f>d11B!Z416</f>
        <v>999</v>
      </c>
    </row>
    <row r="417" spans="1:26">
      <c r="A417" t="str">
        <f>d11B!A419</f>
        <v>boron isotopes</v>
      </c>
      <c r="B417" t="str">
        <f>d11B!B419</f>
        <v>Dyez</v>
      </c>
      <c r="C417">
        <f>d11B!C419</f>
        <v>2018</v>
      </c>
      <c r="D417" t="str">
        <f>d11B!D419</f>
        <v>10.1029/2018PA003349</v>
      </c>
      <c r="E417">
        <f>d11B!E419</f>
        <v>2600.8620000000001</v>
      </c>
      <c r="F417">
        <f>d11B!F419</f>
        <v>6</v>
      </c>
      <c r="G417">
        <f>d11B!G419</f>
        <v>6</v>
      </c>
      <c r="H417">
        <f>d11B!H419</f>
        <v>2.6008620000000002</v>
      </c>
      <c r="I417">
        <f>d11B!I419</f>
        <v>6.0000000000000001E-3</v>
      </c>
      <c r="J417">
        <f>d11B!J419</f>
        <v>6.0000000000000001E-3</v>
      </c>
      <c r="K417">
        <f>d11B!K419</f>
        <v>201.37100000000001</v>
      </c>
      <c r="L417">
        <f>d11B!L419</f>
        <v>28.427863620047127</v>
      </c>
      <c r="M417">
        <f>d11B!M419</f>
        <v>27.505841161469689</v>
      </c>
      <c r="N417" t="b">
        <f>d11B!N419</f>
        <v>0</v>
      </c>
      <c r="O417" t="b">
        <f>d11B!O419</f>
        <v>0</v>
      </c>
      <c r="P417" t="str">
        <f>d11B!P419</f>
        <v>NA</v>
      </c>
      <c r="Q417" t="str">
        <f>d11B!Q419</f>
        <v>NA</v>
      </c>
      <c r="R417" t="b">
        <f>d11B!R419</f>
        <v>1</v>
      </c>
      <c r="S417" t="str">
        <f>d11B!S419</f>
        <v>updated error calculation using per sample uncertainties</v>
      </c>
      <c r="T417" t="b">
        <f>d11B!T419</f>
        <v>1</v>
      </c>
      <c r="U417" t="b">
        <f>d11B!U419</f>
        <v>0</v>
      </c>
      <c r="V417" t="str">
        <f>d11B!V419</f>
        <v>NA</v>
      </c>
      <c r="W417" t="str">
        <f>d11B!W419</f>
        <v>NA</v>
      </c>
      <c r="X417" t="b">
        <f>d11B!X419</f>
        <v>0</v>
      </c>
      <c r="Y417" t="str">
        <f>d11B!Y419</f>
        <v>added age uncertainty based on LR04</v>
      </c>
      <c r="Z417">
        <f>d11B!Z417</f>
        <v>999</v>
      </c>
    </row>
    <row r="418" spans="1:26">
      <c r="A418" t="str">
        <f>d11B!A420</f>
        <v>boron isotopes</v>
      </c>
      <c r="B418" t="str">
        <f>d11B!B420</f>
        <v>Dyez</v>
      </c>
      <c r="C418">
        <f>d11B!C420</f>
        <v>2018</v>
      </c>
      <c r="D418" t="str">
        <f>d11B!D420</f>
        <v>10.1029/2018PA003349</v>
      </c>
      <c r="E418">
        <f>d11B!E420</f>
        <v>2685.473</v>
      </c>
      <c r="F418">
        <f>d11B!F420</f>
        <v>6</v>
      </c>
      <c r="G418">
        <f>d11B!G420</f>
        <v>6</v>
      </c>
      <c r="H418">
        <f>d11B!H420</f>
        <v>2.685473</v>
      </c>
      <c r="I418">
        <f>d11B!I420</f>
        <v>6.0000000000000001E-3</v>
      </c>
      <c r="J418">
        <f>d11B!J420</f>
        <v>6.0000000000000001E-3</v>
      </c>
      <c r="K418">
        <f>d11B!K420</f>
        <v>195.24600000000001</v>
      </c>
      <c r="L418">
        <f>d11B!L420</f>
        <v>30.107167634966899</v>
      </c>
      <c r="M418">
        <f>d11B!M420</f>
        <v>28.898585968867092</v>
      </c>
      <c r="N418" t="b">
        <f>d11B!N420</f>
        <v>0</v>
      </c>
      <c r="O418" t="b">
        <f>d11B!O420</f>
        <v>0</v>
      </c>
      <c r="P418" t="str">
        <f>d11B!P420</f>
        <v>NA</v>
      </c>
      <c r="Q418" t="str">
        <f>d11B!Q420</f>
        <v>NA</v>
      </c>
      <c r="R418" t="b">
        <f>d11B!R420</f>
        <v>1</v>
      </c>
      <c r="S418" t="str">
        <f>d11B!S420</f>
        <v>updated error calculation using per sample uncertainties</v>
      </c>
      <c r="T418" t="b">
        <f>d11B!T420</f>
        <v>1</v>
      </c>
      <c r="U418" t="b">
        <f>d11B!U420</f>
        <v>0</v>
      </c>
      <c r="V418" t="str">
        <f>d11B!V420</f>
        <v>NA</v>
      </c>
      <c r="W418" t="str">
        <f>d11B!W420</f>
        <v>NA</v>
      </c>
      <c r="X418" t="b">
        <f>d11B!X420</f>
        <v>0</v>
      </c>
      <c r="Y418" t="str">
        <f>d11B!Y420</f>
        <v>added age uncertainty based on LR04</v>
      </c>
      <c r="Z418">
        <f>d11B!Z418</f>
        <v>999</v>
      </c>
    </row>
    <row r="419" spans="1:26">
      <c r="A419" t="str">
        <f>d11B!A421</f>
        <v>boron isotopes</v>
      </c>
      <c r="B419" t="str">
        <f>d11B!B421</f>
        <v>Dyez</v>
      </c>
      <c r="C419">
        <f>d11B!C421</f>
        <v>2018</v>
      </c>
      <c r="D419" t="str">
        <f>d11B!D421</f>
        <v>10.1029/2018PA003349</v>
      </c>
      <c r="E419">
        <f>d11B!E421</f>
        <v>2702.2249999999999</v>
      </c>
      <c r="F419">
        <f>d11B!F421</f>
        <v>6</v>
      </c>
      <c r="G419">
        <f>d11B!G421</f>
        <v>6</v>
      </c>
      <c r="H419">
        <f>d11B!H421</f>
        <v>2.7022249999999999</v>
      </c>
      <c r="I419">
        <f>d11B!I421</f>
        <v>6.0000000000000001E-3</v>
      </c>
      <c r="J419">
        <f>d11B!J421</f>
        <v>6.0000000000000001E-3</v>
      </c>
      <c r="K419">
        <f>d11B!K421</f>
        <v>278.58699999999999</v>
      </c>
      <c r="L419">
        <f>d11B!L421</f>
        <v>41.664488884420535</v>
      </c>
      <c r="M419">
        <f>d11B!M421</f>
        <v>39.545226955980382</v>
      </c>
      <c r="N419" t="b">
        <f>d11B!N421</f>
        <v>0</v>
      </c>
      <c r="O419" t="b">
        <f>d11B!O421</f>
        <v>0</v>
      </c>
      <c r="P419" t="str">
        <f>d11B!P421</f>
        <v>NA</v>
      </c>
      <c r="Q419" t="str">
        <f>d11B!Q421</f>
        <v>NA</v>
      </c>
      <c r="R419" t="b">
        <f>d11B!R421</f>
        <v>1</v>
      </c>
      <c r="S419" t="str">
        <f>d11B!S421</f>
        <v>updated error calculation using per sample uncertainties</v>
      </c>
      <c r="T419" t="b">
        <f>d11B!T421</f>
        <v>1</v>
      </c>
      <c r="U419" t="b">
        <f>d11B!U421</f>
        <v>0</v>
      </c>
      <c r="V419" t="str">
        <f>d11B!V421</f>
        <v>NA</v>
      </c>
      <c r="W419" t="str">
        <f>d11B!W421</f>
        <v>NA</v>
      </c>
      <c r="X419" t="b">
        <f>d11B!X421</f>
        <v>0</v>
      </c>
      <c r="Y419" t="str">
        <f>d11B!Y421</f>
        <v>added age uncertainty based on LR04</v>
      </c>
      <c r="Z419">
        <f>d11B!Z419</f>
        <v>999</v>
      </c>
    </row>
    <row r="420" spans="1:26">
      <c r="A420" t="str">
        <f>d11B!A422</f>
        <v>boron isotopes</v>
      </c>
      <c r="B420" t="str">
        <f>d11B!B422</f>
        <v>Dyez</v>
      </c>
      <c r="C420">
        <f>d11B!C422</f>
        <v>2018</v>
      </c>
      <c r="D420" t="str">
        <f>d11B!D422</f>
        <v>10.1029/2018PA003349</v>
      </c>
      <c r="E420">
        <f>d11B!E422</f>
        <v>2705.51</v>
      </c>
      <c r="F420">
        <f>d11B!F422</f>
        <v>6</v>
      </c>
      <c r="G420">
        <f>d11B!G422</f>
        <v>6</v>
      </c>
      <c r="H420">
        <f>d11B!H422</f>
        <v>2.7055100000000003</v>
      </c>
      <c r="I420">
        <f>d11B!I422</f>
        <v>6.0000000000000001E-3</v>
      </c>
      <c r="J420">
        <f>d11B!J422</f>
        <v>6.0000000000000001E-3</v>
      </c>
      <c r="K420">
        <f>d11B!K422</f>
        <v>267.91500000000002</v>
      </c>
      <c r="L420">
        <f>d11B!L422</f>
        <v>38.618289565955607</v>
      </c>
      <c r="M420">
        <f>d11B!M422</f>
        <v>36.876749517819547</v>
      </c>
      <c r="N420" t="b">
        <f>d11B!N422</f>
        <v>0</v>
      </c>
      <c r="O420" t="b">
        <f>d11B!O422</f>
        <v>0</v>
      </c>
      <c r="P420" t="str">
        <f>d11B!P422</f>
        <v>NA</v>
      </c>
      <c r="Q420" t="str">
        <f>d11B!Q422</f>
        <v>NA</v>
      </c>
      <c r="R420" t="b">
        <f>d11B!R422</f>
        <v>1</v>
      </c>
      <c r="S420" t="str">
        <f>d11B!S422</f>
        <v>updated error calculation using per sample uncertainties</v>
      </c>
      <c r="T420" t="b">
        <f>d11B!T422</f>
        <v>1</v>
      </c>
      <c r="U420" t="b">
        <f>d11B!U422</f>
        <v>0</v>
      </c>
      <c r="V420" t="str">
        <f>d11B!V422</f>
        <v>NA</v>
      </c>
      <c r="W420" t="str">
        <f>d11B!W422</f>
        <v>NA</v>
      </c>
      <c r="X420" t="b">
        <f>d11B!X422</f>
        <v>0</v>
      </c>
      <c r="Y420" t="str">
        <f>d11B!Y422</f>
        <v>added age uncertainty based on LR04</v>
      </c>
      <c r="Z420">
        <f>d11B!Z420</f>
        <v>999</v>
      </c>
    </row>
    <row r="421" spans="1:26">
      <c r="A421" t="str">
        <f>d11B!A423</f>
        <v>boron isotopes</v>
      </c>
      <c r="B421" t="str">
        <f>d11B!B423</f>
        <v>Dyez</v>
      </c>
      <c r="C421">
        <f>d11B!C423</f>
        <v>2018</v>
      </c>
      <c r="D421" t="str">
        <f>d11B!D423</f>
        <v>10.1029/2018PA003349</v>
      </c>
      <c r="E421">
        <f>d11B!E423</f>
        <v>2708.1120000000001</v>
      </c>
      <c r="F421">
        <f>d11B!F423</f>
        <v>6</v>
      </c>
      <c r="G421">
        <f>d11B!G423</f>
        <v>6</v>
      </c>
      <c r="H421">
        <f>d11B!H423</f>
        <v>2.7081120000000003</v>
      </c>
      <c r="I421">
        <f>d11B!I423</f>
        <v>6.0000000000000001E-3</v>
      </c>
      <c r="J421">
        <f>d11B!J423</f>
        <v>6.0000000000000001E-3</v>
      </c>
      <c r="K421">
        <f>d11B!K423</f>
        <v>223.797</v>
      </c>
      <c r="L421">
        <f>d11B!L423</f>
        <v>32.309394655424931</v>
      </c>
      <c r="M421">
        <f>d11B!M423</f>
        <v>31.11812537734238</v>
      </c>
      <c r="N421" t="b">
        <f>d11B!N423</f>
        <v>0</v>
      </c>
      <c r="O421" t="b">
        <f>d11B!O423</f>
        <v>0</v>
      </c>
      <c r="P421" t="str">
        <f>d11B!P423</f>
        <v>NA</v>
      </c>
      <c r="Q421" t="str">
        <f>d11B!Q423</f>
        <v>NA</v>
      </c>
      <c r="R421" t="b">
        <f>d11B!R423</f>
        <v>1</v>
      </c>
      <c r="S421" t="str">
        <f>d11B!S423</f>
        <v>updated error calculation using per sample uncertainties</v>
      </c>
      <c r="T421" t="b">
        <f>d11B!T423</f>
        <v>1</v>
      </c>
      <c r="U421" t="b">
        <f>d11B!U423</f>
        <v>0</v>
      </c>
      <c r="V421" t="str">
        <f>d11B!V423</f>
        <v>NA</v>
      </c>
      <c r="W421" t="str">
        <f>d11B!W423</f>
        <v>NA</v>
      </c>
      <c r="X421" t="b">
        <f>d11B!X423</f>
        <v>0</v>
      </c>
      <c r="Y421" t="str">
        <f>d11B!Y423</f>
        <v>added age uncertainty based on LR04</v>
      </c>
      <c r="Z421">
        <f>d11B!Z421</f>
        <v>999</v>
      </c>
    </row>
    <row r="422" spans="1:26">
      <c r="A422" t="str">
        <f>d11B!A424</f>
        <v>boron isotopes</v>
      </c>
      <c r="B422" t="str">
        <f>d11B!B424</f>
        <v>Dyez</v>
      </c>
      <c r="C422">
        <f>d11B!C424</f>
        <v>2018</v>
      </c>
      <c r="D422" t="str">
        <f>d11B!D424</f>
        <v>10.1029/2018PA003349</v>
      </c>
      <c r="E422">
        <f>d11B!E424</f>
        <v>2710.4639999999999</v>
      </c>
      <c r="F422">
        <f>d11B!F424</f>
        <v>6</v>
      </c>
      <c r="G422">
        <f>d11B!G424</f>
        <v>6</v>
      </c>
      <c r="H422">
        <f>d11B!H424</f>
        <v>2.710464</v>
      </c>
      <c r="I422">
        <f>d11B!I424</f>
        <v>6.0000000000000001E-3</v>
      </c>
      <c r="J422">
        <f>d11B!J424</f>
        <v>6.0000000000000001E-3</v>
      </c>
      <c r="K422">
        <f>d11B!K424</f>
        <v>287.53800000000001</v>
      </c>
      <c r="L422">
        <f>d11B!L424</f>
        <v>83.069538412103867</v>
      </c>
      <c r="M422">
        <f>d11B!M424</f>
        <v>68.022772289873643</v>
      </c>
      <c r="N422" t="b">
        <f>d11B!N424</f>
        <v>0</v>
      </c>
      <c r="O422" t="b">
        <f>d11B!O424</f>
        <v>0</v>
      </c>
      <c r="P422" t="str">
        <f>d11B!P424</f>
        <v>NA</v>
      </c>
      <c r="Q422" t="str">
        <f>d11B!Q424</f>
        <v>NA</v>
      </c>
      <c r="R422" t="b">
        <f>d11B!R424</f>
        <v>1</v>
      </c>
      <c r="S422" t="str">
        <f>d11B!S424</f>
        <v>updated error calculation using per sample uncertainties</v>
      </c>
      <c r="T422" t="b">
        <f>d11B!T424</f>
        <v>1</v>
      </c>
      <c r="U422" t="b">
        <f>d11B!U424</f>
        <v>0</v>
      </c>
      <c r="V422" t="str">
        <f>d11B!V424</f>
        <v>NA</v>
      </c>
      <c r="W422" t="str">
        <f>d11B!W424</f>
        <v>NA</v>
      </c>
      <c r="X422" t="b">
        <f>d11B!X424</f>
        <v>0</v>
      </c>
      <c r="Y422" t="str">
        <f>d11B!Y424</f>
        <v>added age uncertainty based on LR04</v>
      </c>
      <c r="Z422">
        <f>d11B!Z422</f>
        <v>999</v>
      </c>
    </row>
    <row r="423" spans="1:26">
      <c r="A423" t="str">
        <f>d11B!A425</f>
        <v>boron isotopes</v>
      </c>
      <c r="B423" t="str">
        <f>d11B!B425</f>
        <v>Dyez</v>
      </c>
      <c r="C423">
        <f>d11B!C425</f>
        <v>2018</v>
      </c>
      <c r="D423" t="str">
        <f>d11B!D425</f>
        <v>10.1029/2018PA003349</v>
      </c>
      <c r="E423">
        <f>d11B!E425</f>
        <v>2751.5639999999999</v>
      </c>
      <c r="F423">
        <f>d11B!F425</f>
        <v>6</v>
      </c>
      <c r="G423">
        <f>d11B!G425</f>
        <v>6</v>
      </c>
      <c r="H423">
        <f>d11B!H425</f>
        <v>2.7515639999999997</v>
      </c>
      <c r="I423">
        <f>d11B!I425</f>
        <v>6.0000000000000001E-3</v>
      </c>
      <c r="J423">
        <f>d11B!J425</f>
        <v>6.0000000000000001E-3</v>
      </c>
      <c r="K423">
        <f>d11B!K425</f>
        <v>251.12</v>
      </c>
      <c r="L423">
        <f>d11B!L425</f>
        <v>35.802164040739186</v>
      </c>
      <c r="M423">
        <f>d11B!M425</f>
        <v>34.36553551161397</v>
      </c>
      <c r="N423" t="b">
        <f>d11B!N425</f>
        <v>0</v>
      </c>
      <c r="O423" t="b">
        <f>d11B!O425</f>
        <v>0</v>
      </c>
      <c r="P423" t="str">
        <f>d11B!P425</f>
        <v>NA</v>
      </c>
      <c r="Q423" t="str">
        <f>d11B!Q425</f>
        <v>NA</v>
      </c>
      <c r="R423" t="b">
        <f>d11B!R425</f>
        <v>1</v>
      </c>
      <c r="S423" t="str">
        <f>d11B!S425</f>
        <v>updated error calculation using per sample uncertainties</v>
      </c>
      <c r="T423" t="b">
        <f>d11B!T425</f>
        <v>1</v>
      </c>
      <c r="U423" t="b">
        <f>d11B!U425</f>
        <v>0</v>
      </c>
      <c r="V423" t="str">
        <f>d11B!V425</f>
        <v>NA</v>
      </c>
      <c r="W423" t="str">
        <f>d11B!W425</f>
        <v>NA</v>
      </c>
      <c r="X423" t="b">
        <f>d11B!X425</f>
        <v>0</v>
      </c>
      <c r="Y423" t="str">
        <f>d11B!Y425</f>
        <v>added age uncertainty based on LR04</v>
      </c>
      <c r="Z423">
        <f>d11B!Z423</f>
        <v>999</v>
      </c>
    </row>
    <row r="424" spans="1:26">
      <c r="A424" t="str">
        <f>d11B!A426</f>
        <v>boron isotopes</v>
      </c>
      <c r="B424" t="str">
        <f>d11B!B426</f>
        <v>Dyez</v>
      </c>
      <c r="C424">
        <f>d11B!C426</f>
        <v>2018</v>
      </c>
      <c r="D424" t="str">
        <f>d11B!D426</f>
        <v>10.1029/2018PA003349</v>
      </c>
      <c r="E424">
        <f>d11B!E426</f>
        <v>2772.86</v>
      </c>
      <c r="F424">
        <f>d11B!F426</f>
        <v>6</v>
      </c>
      <c r="G424">
        <f>d11B!G426</f>
        <v>6</v>
      </c>
      <c r="H424">
        <f>d11B!H426</f>
        <v>2.7728600000000001</v>
      </c>
      <c r="I424">
        <f>d11B!I426</f>
        <v>6.0000000000000001E-3</v>
      </c>
      <c r="J424">
        <f>d11B!J426</f>
        <v>6.0000000000000001E-3</v>
      </c>
      <c r="K424">
        <f>d11B!K426</f>
        <v>292.798</v>
      </c>
      <c r="L424">
        <f>d11B!L426</f>
        <v>43.481272118004995</v>
      </c>
      <c r="M424">
        <f>d11B!M426</f>
        <v>41.091520098433932</v>
      </c>
      <c r="N424" t="b">
        <f>d11B!N426</f>
        <v>0</v>
      </c>
      <c r="O424" t="b">
        <f>d11B!O426</f>
        <v>0</v>
      </c>
      <c r="P424" t="str">
        <f>d11B!P426</f>
        <v>NA</v>
      </c>
      <c r="Q424" t="str">
        <f>d11B!Q426</f>
        <v>NA</v>
      </c>
      <c r="R424" t="b">
        <f>d11B!R426</f>
        <v>1</v>
      </c>
      <c r="S424" t="str">
        <f>d11B!S426</f>
        <v>updated error calculation using per sample uncertainties</v>
      </c>
      <c r="T424" t="b">
        <f>d11B!T426</f>
        <v>1</v>
      </c>
      <c r="U424" t="b">
        <f>d11B!U426</f>
        <v>0</v>
      </c>
      <c r="V424" t="str">
        <f>d11B!V426</f>
        <v>NA</v>
      </c>
      <c r="W424" t="str">
        <f>d11B!W426</f>
        <v>NA</v>
      </c>
      <c r="X424" t="b">
        <f>d11B!X426</f>
        <v>0</v>
      </c>
      <c r="Y424" t="str">
        <f>d11B!Y426</f>
        <v>added age uncertainty based on LR04</v>
      </c>
      <c r="Z424">
        <f>d11B!Z424</f>
        <v>999</v>
      </c>
    </row>
    <row r="425" spans="1:26">
      <c r="A425" t="str">
        <f>d11B!A427</f>
        <v>boron isotopes</v>
      </c>
      <c r="B425" t="str">
        <f>d11B!B427</f>
        <v>Dyez</v>
      </c>
      <c r="C425">
        <f>d11B!C427</f>
        <v>2018</v>
      </c>
      <c r="D425" t="str">
        <f>d11B!D427</f>
        <v>10.1029/2018PA003349</v>
      </c>
      <c r="E425">
        <f>d11B!E427</f>
        <v>2778.7179999999998</v>
      </c>
      <c r="F425">
        <f>d11B!F427</f>
        <v>6</v>
      </c>
      <c r="G425">
        <f>d11B!G427</f>
        <v>6</v>
      </c>
      <c r="H425">
        <f>d11B!H427</f>
        <v>2.778718</v>
      </c>
      <c r="I425">
        <f>d11B!I427</f>
        <v>6.0000000000000001E-3</v>
      </c>
      <c r="J425">
        <f>d11B!J427</f>
        <v>6.0000000000000001E-3</v>
      </c>
      <c r="K425">
        <f>d11B!K427</f>
        <v>332.97899999999998</v>
      </c>
      <c r="L425">
        <f>d11B!L427</f>
        <v>50.113971305415461</v>
      </c>
      <c r="M425">
        <f>d11B!M427</f>
        <v>46.979984738183951</v>
      </c>
      <c r="N425" t="b">
        <f>d11B!N427</f>
        <v>0</v>
      </c>
      <c r="O425" t="b">
        <f>d11B!O427</f>
        <v>0</v>
      </c>
      <c r="P425" t="str">
        <f>d11B!P427</f>
        <v>NA</v>
      </c>
      <c r="Q425" t="str">
        <f>d11B!Q427</f>
        <v>NA</v>
      </c>
      <c r="R425" t="b">
        <f>d11B!R427</f>
        <v>1</v>
      </c>
      <c r="S425" t="str">
        <f>d11B!S427</f>
        <v>updated error calculation using per sample uncertainties</v>
      </c>
      <c r="T425" t="b">
        <f>d11B!T427</f>
        <v>1</v>
      </c>
      <c r="U425" t="b">
        <f>d11B!U427</f>
        <v>0</v>
      </c>
      <c r="V425" t="str">
        <f>d11B!V427</f>
        <v>NA</v>
      </c>
      <c r="W425" t="str">
        <f>d11B!W427</f>
        <v>NA</v>
      </c>
      <c r="X425" t="b">
        <f>d11B!X427</f>
        <v>0</v>
      </c>
      <c r="Y425" t="str">
        <f>d11B!Y427</f>
        <v>added age uncertainty based on LR04</v>
      </c>
      <c r="Z425">
        <f>d11B!Z425</f>
        <v>999</v>
      </c>
    </row>
    <row r="426" spans="1:26">
      <c r="A426" t="str">
        <f>d11B!A428</f>
        <v>boron isotopes</v>
      </c>
      <c r="B426" t="str">
        <f>d11B!B428</f>
        <v>Dyez</v>
      </c>
      <c r="C426">
        <f>d11B!C428</f>
        <v>2018</v>
      </c>
      <c r="D426" t="str">
        <f>d11B!D428</f>
        <v>10.1029/2018PA003349</v>
      </c>
      <c r="E426">
        <f>d11B!E428</f>
        <v>2781.4140000000002</v>
      </c>
      <c r="F426">
        <f>d11B!F428</f>
        <v>6</v>
      </c>
      <c r="G426">
        <f>d11B!G428</f>
        <v>6</v>
      </c>
      <c r="H426">
        <f>d11B!H428</f>
        <v>2.7814140000000003</v>
      </c>
      <c r="I426">
        <f>d11B!I428</f>
        <v>6.0000000000000001E-3</v>
      </c>
      <c r="J426">
        <f>d11B!J428</f>
        <v>6.0000000000000001E-3</v>
      </c>
      <c r="K426">
        <f>d11B!K428</f>
        <v>274.61500000000001</v>
      </c>
      <c r="L426">
        <f>d11B!L428</f>
        <v>39.478662186046769</v>
      </c>
      <c r="M426">
        <f>d11B!M428</f>
        <v>37.721490386780857</v>
      </c>
      <c r="N426" t="b">
        <f>d11B!N428</f>
        <v>0</v>
      </c>
      <c r="O426" t="b">
        <f>d11B!O428</f>
        <v>0</v>
      </c>
      <c r="P426" t="str">
        <f>d11B!P428</f>
        <v>NA</v>
      </c>
      <c r="Q426" t="str">
        <f>d11B!Q428</f>
        <v>NA</v>
      </c>
      <c r="R426" t="b">
        <f>d11B!R428</f>
        <v>1</v>
      </c>
      <c r="S426" t="str">
        <f>d11B!S428</f>
        <v>updated error calculation using per sample uncertainties</v>
      </c>
      <c r="T426" t="b">
        <f>d11B!T428</f>
        <v>1</v>
      </c>
      <c r="U426" t="b">
        <f>d11B!U428</f>
        <v>0</v>
      </c>
      <c r="V426" t="str">
        <f>d11B!V428</f>
        <v>NA</v>
      </c>
      <c r="W426" t="str">
        <f>d11B!W428</f>
        <v>NA</v>
      </c>
      <c r="X426" t="b">
        <f>d11B!X428</f>
        <v>0</v>
      </c>
      <c r="Y426" t="str">
        <f>d11B!Y428</f>
        <v>added age uncertainty based on LR04</v>
      </c>
      <c r="Z426">
        <f>d11B!Z426</f>
        <v>999</v>
      </c>
    </row>
    <row r="427" spans="1:26">
      <c r="A427" t="str">
        <f>d11B!A429</f>
        <v>boron isotopes</v>
      </c>
      <c r="B427" t="str">
        <f>d11B!B429</f>
        <v>Dyez</v>
      </c>
      <c r="C427">
        <f>d11B!C429</f>
        <v>2018</v>
      </c>
      <c r="D427" t="str">
        <f>d11B!D429</f>
        <v>10.1029/2018PA003349</v>
      </c>
      <c r="E427">
        <f>d11B!E429</f>
        <v>2795.4850000000001</v>
      </c>
      <c r="F427">
        <f>d11B!F429</f>
        <v>6</v>
      </c>
      <c r="G427">
        <f>d11B!G429</f>
        <v>6</v>
      </c>
      <c r="H427">
        <f>d11B!H429</f>
        <v>2.7954850000000002</v>
      </c>
      <c r="I427">
        <f>d11B!I429</f>
        <v>6.0000000000000001E-3</v>
      </c>
      <c r="J427">
        <f>d11B!J429</f>
        <v>6.0000000000000001E-3</v>
      </c>
      <c r="K427">
        <f>d11B!K429</f>
        <v>263.95499999999998</v>
      </c>
      <c r="L427">
        <f>d11B!L429</f>
        <v>38.550838123184874</v>
      </c>
      <c r="M427">
        <f>d11B!M429</f>
        <v>36.885134539540431</v>
      </c>
      <c r="N427" t="b">
        <f>d11B!N429</f>
        <v>0</v>
      </c>
      <c r="O427" t="b">
        <f>d11B!O429</f>
        <v>0</v>
      </c>
      <c r="P427" t="str">
        <f>d11B!P429</f>
        <v>NA</v>
      </c>
      <c r="Q427" t="str">
        <f>d11B!Q429</f>
        <v>NA</v>
      </c>
      <c r="R427" t="b">
        <f>d11B!R429</f>
        <v>1</v>
      </c>
      <c r="S427" t="str">
        <f>d11B!S429</f>
        <v>updated error calculation using per sample uncertainties</v>
      </c>
      <c r="T427" t="b">
        <f>d11B!T429</f>
        <v>1</v>
      </c>
      <c r="U427" t="b">
        <f>d11B!U429</f>
        <v>0</v>
      </c>
      <c r="V427" t="str">
        <f>d11B!V429</f>
        <v>NA</v>
      </c>
      <c r="W427" t="str">
        <f>d11B!W429</f>
        <v>NA</v>
      </c>
      <c r="X427" t="b">
        <f>d11B!X429</f>
        <v>0</v>
      </c>
      <c r="Y427" t="str">
        <f>d11B!Y429</f>
        <v>added age uncertainty based on LR04</v>
      </c>
      <c r="Z427">
        <f>d11B!Z427</f>
        <v>999</v>
      </c>
    </row>
    <row r="428" spans="1:26">
      <c r="A428" t="str">
        <f>d11B!A430</f>
        <v>boron isotopes</v>
      </c>
      <c r="B428" t="str">
        <f>d11B!B430</f>
        <v>Dyez</v>
      </c>
      <c r="C428">
        <f>d11B!C430</f>
        <v>2018</v>
      </c>
      <c r="D428" t="str">
        <f>d11B!D430</f>
        <v>10.1029/2018PA003349</v>
      </c>
      <c r="E428">
        <f>d11B!E430</f>
        <v>2918.768</v>
      </c>
      <c r="F428">
        <f>d11B!F430</f>
        <v>6</v>
      </c>
      <c r="G428">
        <f>d11B!G430</f>
        <v>6</v>
      </c>
      <c r="H428">
        <f>d11B!H430</f>
        <v>2.918768</v>
      </c>
      <c r="I428">
        <f>d11B!I430</f>
        <v>6.0000000000000001E-3</v>
      </c>
      <c r="J428">
        <f>d11B!J430</f>
        <v>6.0000000000000001E-3</v>
      </c>
      <c r="K428">
        <f>d11B!K430</f>
        <v>221.328</v>
      </c>
      <c r="L428">
        <f>d11B!L430</f>
        <v>32.390394563820927</v>
      </c>
      <c r="M428">
        <f>d11B!M430</f>
        <v>31.127179746967137</v>
      </c>
      <c r="N428" t="b">
        <f>d11B!N430</f>
        <v>0</v>
      </c>
      <c r="O428" t="b">
        <f>d11B!O430</f>
        <v>0</v>
      </c>
      <c r="P428" t="str">
        <f>d11B!P430</f>
        <v>NA</v>
      </c>
      <c r="Q428" t="str">
        <f>d11B!Q430</f>
        <v>NA</v>
      </c>
      <c r="R428" t="b">
        <f>d11B!R430</f>
        <v>1</v>
      </c>
      <c r="S428" t="str">
        <f>d11B!S430</f>
        <v>updated error calculation using per sample uncertainties</v>
      </c>
      <c r="T428" t="b">
        <f>d11B!T430</f>
        <v>1</v>
      </c>
      <c r="U428" t="b">
        <f>d11B!U430</f>
        <v>0</v>
      </c>
      <c r="V428" t="str">
        <f>d11B!V430</f>
        <v>NA</v>
      </c>
      <c r="W428" t="str">
        <f>d11B!W430</f>
        <v>NA</v>
      </c>
      <c r="X428" t="b">
        <f>d11B!X430</f>
        <v>0</v>
      </c>
      <c r="Y428" t="str">
        <f>d11B!Y430</f>
        <v>added age uncertainty based on LR04</v>
      </c>
      <c r="Z428">
        <f>d11B!Z428</f>
        <v>999</v>
      </c>
    </row>
    <row r="429" spans="1:26">
      <c r="A429" t="str">
        <f>d11B!A431</f>
        <v>boron isotopes</v>
      </c>
      <c r="B429" t="str">
        <f>d11B!B431</f>
        <v>Dyez</v>
      </c>
      <c r="C429">
        <f>d11B!C431</f>
        <v>2018</v>
      </c>
      <c r="D429" t="str">
        <f>d11B!D431</f>
        <v>10.1029/2018PA003349</v>
      </c>
      <c r="E429">
        <f>d11B!E431</f>
        <v>3000.5720000000001</v>
      </c>
      <c r="F429">
        <f>d11B!F431</f>
        <v>15</v>
      </c>
      <c r="G429">
        <f>d11B!G431</f>
        <v>15</v>
      </c>
      <c r="H429">
        <f>d11B!H431</f>
        <v>3.000572</v>
      </c>
      <c r="I429">
        <f>d11B!I431</f>
        <v>1.4999999999999999E-2</v>
      </c>
      <c r="J429">
        <f>d11B!J431</f>
        <v>1.4999999999999999E-2</v>
      </c>
      <c r="K429">
        <f>d11B!K431</f>
        <v>301.31799999999998</v>
      </c>
      <c r="L429">
        <f>d11B!L431</f>
        <v>45.631319902014681</v>
      </c>
      <c r="M429">
        <f>d11B!M431</f>
        <v>42.874671578917038</v>
      </c>
      <c r="N429" t="b">
        <f>d11B!N431</f>
        <v>0</v>
      </c>
      <c r="O429" t="b">
        <f>d11B!O431</f>
        <v>0</v>
      </c>
      <c r="P429" t="str">
        <f>d11B!P431</f>
        <v>NA</v>
      </c>
      <c r="Q429" t="str">
        <f>d11B!Q431</f>
        <v>NA</v>
      </c>
      <c r="R429" t="b">
        <f>d11B!R431</f>
        <v>1</v>
      </c>
      <c r="S429" t="str">
        <f>d11B!S431</f>
        <v>updated error calculation using per sample uncertainties</v>
      </c>
      <c r="T429" t="b">
        <f>d11B!T431</f>
        <v>1</v>
      </c>
      <c r="U429" t="b">
        <f>d11B!U431</f>
        <v>0</v>
      </c>
      <c r="V429" t="str">
        <f>d11B!V431</f>
        <v>NA</v>
      </c>
      <c r="W429" t="str">
        <f>d11B!W431</f>
        <v>NA</v>
      </c>
      <c r="X429" t="b">
        <f>d11B!X431</f>
        <v>0</v>
      </c>
      <c r="Y429" t="str">
        <f>d11B!Y431</f>
        <v>added age uncertainty based on LR04</v>
      </c>
      <c r="Z429">
        <f>d11B!Z429</f>
        <v>999</v>
      </c>
    </row>
    <row r="430" spans="1:26">
      <c r="A430" t="str">
        <f>d11B!A432</f>
        <v>boron isotopes</v>
      </c>
      <c r="B430" t="str">
        <f>d11B!B432</f>
        <v>Dyez</v>
      </c>
      <c r="C430">
        <f>d11B!C432</f>
        <v>2018</v>
      </c>
      <c r="D430" t="str">
        <f>d11B!D432</f>
        <v>10.1029/2018PA003349</v>
      </c>
      <c r="E430">
        <f>d11B!E432</f>
        <v>3073.9160000000002</v>
      </c>
      <c r="F430">
        <f>d11B!F432</f>
        <v>15</v>
      </c>
      <c r="G430">
        <f>d11B!G432</f>
        <v>15</v>
      </c>
      <c r="H430">
        <f>d11B!H432</f>
        <v>3.0739160000000001</v>
      </c>
      <c r="I430">
        <f>d11B!I432</f>
        <v>1.4999999999999999E-2</v>
      </c>
      <c r="J430">
        <f>d11B!J432</f>
        <v>1.4999999999999999E-2</v>
      </c>
      <c r="K430">
        <f>d11B!K432</f>
        <v>246.18200000000002</v>
      </c>
      <c r="L430">
        <f>d11B!L432</f>
        <v>35.707295389037768</v>
      </c>
      <c r="M430">
        <f>d11B!M432</f>
        <v>34.160480968510996</v>
      </c>
      <c r="N430" t="b">
        <f>d11B!N432</f>
        <v>0</v>
      </c>
      <c r="O430" t="b">
        <f>d11B!O432</f>
        <v>0</v>
      </c>
      <c r="P430" t="str">
        <f>d11B!P432</f>
        <v>NA</v>
      </c>
      <c r="Q430" t="str">
        <f>d11B!Q432</f>
        <v>NA</v>
      </c>
      <c r="R430" t="b">
        <f>d11B!R432</f>
        <v>1</v>
      </c>
      <c r="S430" t="str">
        <f>d11B!S432</f>
        <v>updated error calculation using per sample uncertainties</v>
      </c>
      <c r="T430" t="b">
        <f>d11B!T432</f>
        <v>1</v>
      </c>
      <c r="U430" t="b">
        <f>d11B!U432</f>
        <v>0</v>
      </c>
      <c r="V430" t="str">
        <f>d11B!V432</f>
        <v>NA</v>
      </c>
      <c r="W430" t="str">
        <f>d11B!W432</f>
        <v>NA</v>
      </c>
      <c r="X430" t="b">
        <f>d11B!X432</f>
        <v>0</v>
      </c>
      <c r="Y430" t="str">
        <f>d11B!Y432</f>
        <v>added age uncertainty based on LR04</v>
      </c>
      <c r="Z430">
        <f>d11B!Z430</f>
        <v>999</v>
      </c>
    </row>
    <row r="431" spans="1:26">
      <c r="A431" t="str">
        <f>d11B!A433</f>
        <v>boron isotopes</v>
      </c>
      <c r="B431" t="str">
        <f>d11B!B433</f>
        <v>Dyez</v>
      </c>
      <c r="C431">
        <f>d11B!C433</f>
        <v>2018</v>
      </c>
      <c r="D431" t="str">
        <f>d11B!D433</f>
        <v>10.1029/2018PA003349</v>
      </c>
      <c r="E431">
        <f>d11B!E433</f>
        <v>3081.375</v>
      </c>
      <c r="F431">
        <f>d11B!F433</f>
        <v>15</v>
      </c>
      <c r="G431">
        <f>d11B!G433</f>
        <v>15</v>
      </c>
      <c r="H431">
        <f>d11B!H433</f>
        <v>3.081375</v>
      </c>
      <c r="I431">
        <f>d11B!I433</f>
        <v>1.4999999999999999E-2</v>
      </c>
      <c r="J431">
        <f>d11B!J433</f>
        <v>1.4999999999999999E-2</v>
      </c>
      <c r="K431">
        <f>d11B!K433</f>
        <v>325.18900000000002</v>
      </c>
      <c r="L431">
        <f>d11B!L433</f>
        <v>50.934377634363962</v>
      </c>
      <c r="M431">
        <f>d11B!M433</f>
        <v>47.523553497187109</v>
      </c>
      <c r="N431" t="b">
        <f>d11B!N433</f>
        <v>0</v>
      </c>
      <c r="O431" t="b">
        <f>d11B!O433</f>
        <v>0</v>
      </c>
      <c r="P431" t="str">
        <f>d11B!P433</f>
        <v>NA</v>
      </c>
      <c r="Q431" t="str">
        <f>d11B!Q433</f>
        <v>NA</v>
      </c>
      <c r="R431" t="b">
        <f>d11B!R433</f>
        <v>1</v>
      </c>
      <c r="S431" t="str">
        <f>d11B!S433</f>
        <v>updated error calculation using per sample uncertainties</v>
      </c>
      <c r="T431" t="b">
        <f>d11B!T433</f>
        <v>1</v>
      </c>
      <c r="U431" t="b">
        <f>d11B!U433</f>
        <v>0</v>
      </c>
      <c r="V431" t="str">
        <f>d11B!V433</f>
        <v>NA</v>
      </c>
      <c r="W431" t="str">
        <f>d11B!W433</f>
        <v>NA</v>
      </c>
      <c r="X431" t="b">
        <f>d11B!X433</f>
        <v>0</v>
      </c>
      <c r="Y431" t="str">
        <f>d11B!Y433</f>
        <v>added age uncertainty based on LR04</v>
      </c>
      <c r="Z431">
        <f>d11B!Z431</f>
        <v>999</v>
      </c>
    </row>
    <row r="432" spans="1:26">
      <c r="A432" t="str">
        <f>d11B!A434</f>
        <v>boron isotopes</v>
      </c>
      <c r="B432" t="str">
        <f>d11B!B434</f>
        <v>Dyez</v>
      </c>
      <c r="C432">
        <f>d11B!C434</f>
        <v>2018</v>
      </c>
      <c r="D432" t="str">
        <f>d11B!D434</f>
        <v>10.1029/2018PA003349</v>
      </c>
      <c r="E432">
        <f>d11B!E434</f>
        <v>3104.91</v>
      </c>
      <c r="F432">
        <f>d11B!F434</f>
        <v>15</v>
      </c>
      <c r="G432">
        <f>d11B!G434</f>
        <v>15</v>
      </c>
      <c r="H432">
        <f>d11B!H434</f>
        <v>3.1049099999999998</v>
      </c>
      <c r="I432">
        <f>d11B!I434</f>
        <v>1.4999999999999999E-2</v>
      </c>
      <c r="J432">
        <f>d11B!J434</f>
        <v>1.4999999999999999E-2</v>
      </c>
      <c r="K432">
        <f>d11B!K434</f>
        <v>251.60199999999998</v>
      </c>
      <c r="L432">
        <f>d11B!L434</f>
        <v>35.935237413992439</v>
      </c>
      <c r="M432">
        <f>d11B!M434</f>
        <v>34.384623641971089</v>
      </c>
      <c r="N432" t="b">
        <f>d11B!N434</f>
        <v>0</v>
      </c>
      <c r="O432" t="b">
        <f>d11B!O434</f>
        <v>0</v>
      </c>
      <c r="P432" t="str">
        <f>d11B!P434</f>
        <v>NA</v>
      </c>
      <c r="Q432" t="str">
        <f>d11B!Q434</f>
        <v>NA</v>
      </c>
      <c r="R432" t="b">
        <f>d11B!R434</f>
        <v>1</v>
      </c>
      <c r="S432" t="str">
        <f>d11B!S434</f>
        <v>updated error calculation using per sample uncertainties</v>
      </c>
      <c r="T432" t="b">
        <f>d11B!T434</f>
        <v>1</v>
      </c>
      <c r="U432" t="b">
        <f>d11B!U434</f>
        <v>0</v>
      </c>
      <c r="V432" t="str">
        <f>d11B!V434</f>
        <v>NA</v>
      </c>
      <c r="W432" t="str">
        <f>d11B!W434</f>
        <v>NA</v>
      </c>
      <c r="X432" t="b">
        <f>d11B!X434</f>
        <v>0</v>
      </c>
      <c r="Y432" t="str">
        <f>d11B!Y434</f>
        <v>added age uncertainty based on LR04</v>
      </c>
      <c r="Z432">
        <f>d11B!Z432</f>
        <v>999</v>
      </c>
    </row>
    <row r="433" spans="1:26">
      <c r="A433" t="str">
        <f>d11B!A435</f>
        <v>boron isotopes</v>
      </c>
      <c r="B433" t="str">
        <f>d11B!B435</f>
        <v>Dyez</v>
      </c>
      <c r="C433">
        <f>d11B!C435</f>
        <v>2018</v>
      </c>
      <c r="D433" t="str">
        <f>d11B!D435</f>
        <v>10.1029/2018PA003349</v>
      </c>
      <c r="E433">
        <f>d11B!E435</f>
        <v>3155.922</v>
      </c>
      <c r="F433">
        <f>d11B!F435</f>
        <v>15</v>
      </c>
      <c r="G433">
        <f>d11B!G435</f>
        <v>15</v>
      </c>
      <c r="H433">
        <f>d11B!H435</f>
        <v>3.1559219999999999</v>
      </c>
      <c r="I433">
        <f>d11B!I435</f>
        <v>1.4999999999999999E-2</v>
      </c>
      <c r="J433">
        <f>d11B!J435</f>
        <v>1.4999999999999999E-2</v>
      </c>
      <c r="K433">
        <f>d11B!K435</f>
        <v>225.803</v>
      </c>
      <c r="L433">
        <f>d11B!L435</f>
        <v>36.012324793048286</v>
      </c>
      <c r="M433">
        <f>d11B!M435</f>
        <v>34.312097035885166</v>
      </c>
      <c r="N433" t="b">
        <f>d11B!N435</f>
        <v>0</v>
      </c>
      <c r="O433" t="b">
        <f>d11B!O435</f>
        <v>0</v>
      </c>
      <c r="P433" t="str">
        <f>d11B!P435</f>
        <v>NA</v>
      </c>
      <c r="Q433" t="str">
        <f>d11B!Q435</f>
        <v>NA</v>
      </c>
      <c r="R433" t="b">
        <f>d11B!R435</f>
        <v>1</v>
      </c>
      <c r="S433" t="str">
        <f>d11B!S435</f>
        <v>updated error calculation using per sample uncertainties</v>
      </c>
      <c r="T433" t="b">
        <f>d11B!T435</f>
        <v>1</v>
      </c>
      <c r="U433" t="b">
        <f>d11B!U435</f>
        <v>0</v>
      </c>
      <c r="V433" t="str">
        <f>d11B!V435</f>
        <v>NA</v>
      </c>
      <c r="W433" t="str">
        <f>d11B!W435</f>
        <v>NA</v>
      </c>
      <c r="X433" t="b">
        <f>d11B!X435</f>
        <v>0</v>
      </c>
      <c r="Y433" t="str">
        <f>d11B!Y435</f>
        <v>added age uncertainty based on LR04</v>
      </c>
      <c r="Z433">
        <f>d11B!Z433</f>
        <v>999</v>
      </c>
    </row>
    <row r="434" spans="1:26">
      <c r="A434" t="str">
        <f>d11B!A436</f>
        <v>boron isotopes</v>
      </c>
      <c r="B434" t="str">
        <f>d11B!B436</f>
        <v>Dyez</v>
      </c>
      <c r="C434">
        <f>d11B!C436</f>
        <v>2018</v>
      </c>
      <c r="D434" t="str">
        <f>d11B!D436</f>
        <v>10.1029/2018PA003349</v>
      </c>
      <c r="E434">
        <f>d11B!E436</f>
        <v>3218.57</v>
      </c>
      <c r="F434">
        <f>d11B!F436</f>
        <v>15</v>
      </c>
      <c r="G434">
        <f>d11B!G436</f>
        <v>15</v>
      </c>
      <c r="H434">
        <f>d11B!H436</f>
        <v>3.2185700000000002</v>
      </c>
      <c r="I434">
        <f>d11B!I436</f>
        <v>1.4999999999999999E-2</v>
      </c>
      <c r="J434">
        <f>d11B!J436</f>
        <v>1.4999999999999999E-2</v>
      </c>
      <c r="K434">
        <f>d11B!K436</f>
        <v>222.96799999999999</v>
      </c>
      <c r="L434">
        <f>d11B!L436</f>
        <v>34.433196656714891</v>
      </c>
      <c r="M434">
        <f>d11B!M436</f>
        <v>32.905717421141262</v>
      </c>
      <c r="N434" t="b">
        <f>d11B!N436</f>
        <v>0</v>
      </c>
      <c r="O434" t="b">
        <f>d11B!O436</f>
        <v>0</v>
      </c>
      <c r="P434" t="str">
        <f>d11B!P436</f>
        <v>NA</v>
      </c>
      <c r="Q434" t="str">
        <f>d11B!Q436</f>
        <v>NA</v>
      </c>
      <c r="R434" t="b">
        <f>d11B!R436</f>
        <v>1</v>
      </c>
      <c r="S434" t="str">
        <f>d11B!S436</f>
        <v>updated error calculation using per sample uncertainties</v>
      </c>
      <c r="T434" t="b">
        <f>d11B!T436</f>
        <v>1</v>
      </c>
      <c r="U434" t="b">
        <f>d11B!U436</f>
        <v>0</v>
      </c>
      <c r="V434" t="str">
        <f>d11B!V436</f>
        <v>NA</v>
      </c>
      <c r="W434" t="str">
        <f>d11B!W436</f>
        <v>NA</v>
      </c>
      <c r="X434" t="b">
        <f>d11B!X436</f>
        <v>0</v>
      </c>
      <c r="Y434" t="str">
        <f>d11B!Y436</f>
        <v>added age uncertainty based on LR04</v>
      </c>
      <c r="Z434">
        <f>d11B!Z434</f>
        <v>999</v>
      </c>
    </row>
    <row r="435" spans="1:26">
      <c r="A435" t="str">
        <f>d11B!A437</f>
        <v>boron isotopes</v>
      </c>
      <c r="B435" t="str">
        <f>d11B!B437</f>
        <v>Dyez</v>
      </c>
      <c r="C435">
        <f>d11B!C437</f>
        <v>2018</v>
      </c>
      <c r="D435" t="str">
        <f>d11B!D437</f>
        <v>10.1029/2018PA003349</v>
      </c>
      <c r="E435">
        <f>d11B!E437</f>
        <v>3239.165</v>
      </c>
      <c r="F435">
        <f>d11B!F437</f>
        <v>15</v>
      </c>
      <c r="G435">
        <f>d11B!G437</f>
        <v>15</v>
      </c>
      <c r="H435">
        <f>d11B!H437</f>
        <v>3.2391649999999998</v>
      </c>
      <c r="I435">
        <f>d11B!I437</f>
        <v>1.4999999999999999E-2</v>
      </c>
      <c r="J435">
        <f>d11B!J437</f>
        <v>1.4999999999999999E-2</v>
      </c>
      <c r="K435">
        <f>d11B!K437</f>
        <v>270.84300000000002</v>
      </c>
      <c r="L435">
        <f>d11B!L437</f>
        <v>40.212249004501054</v>
      </c>
      <c r="M435">
        <f>d11B!M437</f>
        <v>38.045020646597159</v>
      </c>
      <c r="N435" t="b">
        <f>d11B!N437</f>
        <v>0</v>
      </c>
      <c r="O435" t="b">
        <f>d11B!O437</f>
        <v>0</v>
      </c>
      <c r="P435" t="str">
        <f>d11B!P437</f>
        <v>NA</v>
      </c>
      <c r="Q435" t="str">
        <f>d11B!Q437</f>
        <v>NA</v>
      </c>
      <c r="R435" t="b">
        <f>d11B!R437</f>
        <v>1</v>
      </c>
      <c r="S435" t="str">
        <f>d11B!S437</f>
        <v>updated error calculation using per sample uncertainties</v>
      </c>
      <c r="T435" t="b">
        <f>d11B!T437</f>
        <v>1</v>
      </c>
      <c r="U435" t="b">
        <f>d11B!U437</f>
        <v>0</v>
      </c>
      <c r="V435" t="str">
        <f>d11B!V437</f>
        <v>NA</v>
      </c>
      <c r="W435" t="str">
        <f>d11B!W437</f>
        <v>NA</v>
      </c>
      <c r="X435" t="b">
        <f>d11B!X437</f>
        <v>0</v>
      </c>
      <c r="Y435" t="str">
        <f>d11B!Y437</f>
        <v>added age uncertainty based on LR04</v>
      </c>
      <c r="Z435">
        <f>d11B!Z435</f>
        <v>999</v>
      </c>
    </row>
    <row r="436" spans="1:26">
      <c r="A436" t="str">
        <f>d11B!A438</f>
        <v>boron isotopes</v>
      </c>
      <c r="B436" t="str">
        <f>d11B!B438</f>
        <v>Dyez</v>
      </c>
      <c r="C436">
        <f>d11B!C438</f>
        <v>2018</v>
      </c>
      <c r="D436" t="str">
        <f>d11B!D438</f>
        <v>10.1029/2018PA003349</v>
      </c>
      <c r="E436">
        <f>d11B!E438</f>
        <v>3259.145</v>
      </c>
      <c r="F436">
        <f>d11B!F438</f>
        <v>15</v>
      </c>
      <c r="G436">
        <f>d11B!G438</f>
        <v>15</v>
      </c>
      <c r="H436">
        <f>d11B!H438</f>
        <v>3.2591450000000002</v>
      </c>
      <c r="I436">
        <f>d11B!I438</f>
        <v>1.4999999999999999E-2</v>
      </c>
      <c r="J436">
        <f>d11B!J438</f>
        <v>1.4999999999999999E-2</v>
      </c>
      <c r="K436">
        <f>d11B!K438</f>
        <v>223.333</v>
      </c>
      <c r="L436">
        <f>d11B!L438</f>
        <v>34.604974671280999</v>
      </c>
      <c r="M436">
        <f>d11B!M438</f>
        <v>33.046750067139726</v>
      </c>
      <c r="N436" t="b">
        <f>d11B!N438</f>
        <v>0</v>
      </c>
      <c r="O436" t="b">
        <f>d11B!O438</f>
        <v>0</v>
      </c>
      <c r="P436" t="str">
        <f>d11B!P438</f>
        <v>NA</v>
      </c>
      <c r="Q436" t="str">
        <f>d11B!Q438</f>
        <v>NA</v>
      </c>
      <c r="R436" t="b">
        <f>d11B!R438</f>
        <v>1</v>
      </c>
      <c r="S436" t="str">
        <f>d11B!S438</f>
        <v>updated error calculation using per sample uncertainties</v>
      </c>
      <c r="T436" t="b">
        <f>d11B!T438</f>
        <v>1</v>
      </c>
      <c r="U436" t="b">
        <f>d11B!U438</f>
        <v>0</v>
      </c>
      <c r="V436" t="str">
        <f>d11B!V438</f>
        <v>NA</v>
      </c>
      <c r="W436" t="str">
        <f>d11B!W438</f>
        <v>NA</v>
      </c>
      <c r="X436" t="b">
        <f>d11B!X438</f>
        <v>0</v>
      </c>
      <c r="Y436" t="str">
        <f>d11B!Y438</f>
        <v>added age uncertainty based on LR04</v>
      </c>
      <c r="Z436">
        <f>d11B!Z436</f>
        <v>999</v>
      </c>
    </row>
    <row r="437" spans="1:26">
      <c r="A437" t="str">
        <f>d11B!A439</f>
        <v>boron isotopes</v>
      </c>
      <c r="B437" t="str">
        <f>d11B!B439</f>
        <v>Dyez</v>
      </c>
      <c r="C437">
        <f>d11B!C439</f>
        <v>2018</v>
      </c>
      <c r="D437" t="str">
        <f>d11B!D439</f>
        <v>10.1029/2018PA003349</v>
      </c>
      <c r="E437">
        <f>d11B!E439</f>
        <v>3321.5949999999998</v>
      </c>
      <c r="F437">
        <f>d11B!F439</f>
        <v>15</v>
      </c>
      <c r="G437">
        <f>d11B!G439</f>
        <v>15</v>
      </c>
      <c r="H437">
        <f>d11B!H439</f>
        <v>3.3215949999999999</v>
      </c>
      <c r="I437">
        <f>d11B!I439</f>
        <v>1.4999999999999999E-2</v>
      </c>
      <c r="J437">
        <f>d11B!J439</f>
        <v>1.4999999999999999E-2</v>
      </c>
      <c r="K437">
        <f>d11B!K439</f>
        <v>250.06900000000002</v>
      </c>
      <c r="L437">
        <f>d11B!L439</f>
        <v>37.575657359519319</v>
      </c>
      <c r="M437">
        <f>d11B!M439</f>
        <v>35.758467780373401</v>
      </c>
      <c r="N437" t="b">
        <f>d11B!N439</f>
        <v>0</v>
      </c>
      <c r="O437" t="b">
        <f>d11B!O439</f>
        <v>0</v>
      </c>
      <c r="P437" t="str">
        <f>d11B!P439</f>
        <v>NA</v>
      </c>
      <c r="Q437" t="str">
        <f>d11B!Q439</f>
        <v>NA</v>
      </c>
      <c r="R437" t="b">
        <f>d11B!R439</f>
        <v>1</v>
      </c>
      <c r="S437" t="str">
        <f>d11B!S439</f>
        <v>updated error calculation using per sample uncertainties</v>
      </c>
      <c r="T437" t="b">
        <f>d11B!T439</f>
        <v>1</v>
      </c>
      <c r="U437" t="b">
        <f>d11B!U439</f>
        <v>0</v>
      </c>
      <c r="V437" t="str">
        <f>d11B!V439</f>
        <v>NA</v>
      </c>
      <c r="W437" t="str">
        <f>d11B!W439</f>
        <v>NA</v>
      </c>
      <c r="X437" t="b">
        <f>d11B!X439</f>
        <v>0</v>
      </c>
      <c r="Y437" t="str">
        <f>d11B!Y439</f>
        <v>added age uncertainty based on LR04</v>
      </c>
      <c r="Z437">
        <f>d11B!Z437</f>
        <v>999</v>
      </c>
    </row>
    <row r="438" spans="1:26">
      <c r="A438" t="str">
        <f>d11B!A440</f>
        <v>boron isotopes</v>
      </c>
      <c r="B438" t="str">
        <f>d11B!B440</f>
        <v>Dyez</v>
      </c>
      <c r="C438">
        <f>d11B!C440</f>
        <v>2018</v>
      </c>
      <c r="D438" t="str">
        <f>d11B!D440</f>
        <v>10.1029/2018PA003349</v>
      </c>
      <c r="E438">
        <f>d11B!E440</f>
        <v>3403.2429999999999</v>
      </c>
      <c r="F438">
        <f>d11B!F440</f>
        <v>15</v>
      </c>
      <c r="G438">
        <f>d11B!G440</f>
        <v>15</v>
      </c>
      <c r="H438">
        <f>d11B!H440</f>
        <v>3.4032429999999998</v>
      </c>
      <c r="I438">
        <f>d11B!I440</f>
        <v>1.4999999999999999E-2</v>
      </c>
      <c r="J438">
        <f>d11B!J440</f>
        <v>1.4999999999999999E-2</v>
      </c>
      <c r="K438">
        <f>d11B!K440</f>
        <v>244.62700000000001</v>
      </c>
      <c r="L438">
        <f>d11B!L440</f>
        <v>36.148603444669867</v>
      </c>
      <c r="M438">
        <f>d11B!M440</f>
        <v>34.448293600699607</v>
      </c>
      <c r="N438" t="b">
        <f>d11B!N440</f>
        <v>0</v>
      </c>
      <c r="O438" t="b">
        <f>d11B!O440</f>
        <v>0</v>
      </c>
      <c r="P438" t="str">
        <f>d11B!P440</f>
        <v>NA</v>
      </c>
      <c r="Q438" t="str">
        <f>d11B!Q440</f>
        <v>NA</v>
      </c>
      <c r="R438" t="b">
        <f>d11B!R440</f>
        <v>1</v>
      </c>
      <c r="S438" t="str">
        <f>d11B!S440</f>
        <v>updated error calculation using per sample uncertainties</v>
      </c>
      <c r="T438" t="b">
        <f>d11B!T440</f>
        <v>1</v>
      </c>
      <c r="U438" t="b">
        <f>d11B!U440</f>
        <v>0</v>
      </c>
      <c r="V438" t="str">
        <f>d11B!V440</f>
        <v>NA</v>
      </c>
      <c r="W438" t="str">
        <f>d11B!W440</f>
        <v>NA</v>
      </c>
      <c r="X438" t="b">
        <f>d11B!X440</f>
        <v>0</v>
      </c>
      <c r="Y438" t="str">
        <f>d11B!Y440</f>
        <v>added age uncertainty based on LR04</v>
      </c>
      <c r="Z438">
        <f>d11B!Z438</f>
        <v>999</v>
      </c>
    </row>
    <row r="439" spans="1:26">
      <c r="A439" t="str">
        <f>d11B!A441</f>
        <v>boron isotopes</v>
      </c>
      <c r="B439" t="str">
        <f>d11B!B441</f>
        <v>Dyez</v>
      </c>
      <c r="C439">
        <f>d11B!C441</f>
        <v>2018</v>
      </c>
      <c r="D439" t="str">
        <f>d11B!D441</f>
        <v>10.1029/2018PA003349</v>
      </c>
      <c r="E439">
        <f>d11B!E441</f>
        <v>3406.73</v>
      </c>
      <c r="F439">
        <f>d11B!F441</f>
        <v>15</v>
      </c>
      <c r="G439">
        <f>d11B!G441</f>
        <v>15</v>
      </c>
      <c r="H439">
        <f>d11B!H441</f>
        <v>3.40673</v>
      </c>
      <c r="I439">
        <f>d11B!I441</f>
        <v>1.4999999999999999E-2</v>
      </c>
      <c r="J439">
        <f>d11B!J441</f>
        <v>1.4999999999999999E-2</v>
      </c>
      <c r="K439">
        <f>d11B!K441</f>
        <v>244.34199999999998</v>
      </c>
      <c r="L439">
        <f>d11B!L441</f>
        <v>38.115871025073048</v>
      </c>
      <c r="M439">
        <f>d11B!M441</f>
        <v>36.250625470465991</v>
      </c>
      <c r="N439" t="b">
        <f>d11B!N441</f>
        <v>0</v>
      </c>
      <c r="O439" t="b">
        <f>d11B!O441</f>
        <v>0</v>
      </c>
      <c r="P439" t="str">
        <f>d11B!P441</f>
        <v>NA</v>
      </c>
      <c r="Q439" t="str">
        <f>d11B!Q441</f>
        <v>NA</v>
      </c>
      <c r="R439" t="b">
        <f>d11B!R441</f>
        <v>1</v>
      </c>
      <c r="S439" t="str">
        <f>d11B!S441</f>
        <v>updated error calculation using per sample uncertainties</v>
      </c>
      <c r="T439" t="b">
        <f>d11B!T441</f>
        <v>1</v>
      </c>
      <c r="U439" t="b">
        <f>d11B!U441</f>
        <v>0</v>
      </c>
      <c r="V439" t="str">
        <f>d11B!V441</f>
        <v>NA</v>
      </c>
      <c r="W439" t="str">
        <f>d11B!W441</f>
        <v>NA</v>
      </c>
      <c r="X439" t="b">
        <f>d11B!X441</f>
        <v>0</v>
      </c>
      <c r="Y439" t="str">
        <f>d11B!Y441</f>
        <v>added age uncertainty based on LR04</v>
      </c>
      <c r="Z439">
        <f>d11B!Z439</f>
        <v>999</v>
      </c>
    </row>
    <row r="440" spans="1:26">
      <c r="A440" t="str">
        <f>d11B!A442</f>
        <v>boron isotopes</v>
      </c>
      <c r="B440" t="str">
        <f>d11B!B442</f>
        <v>Dyez</v>
      </c>
      <c r="C440">
        <f>d11B!C442</f>
        <v>2018</v>
      </c>
      <c r="D440" t="str">
        <f>d11B!D442</f>
        <v>10.1029/2018PA003349</v>
      </c>
      <c r="E440">
        <f>d11B!E442</f>
        <v>3471.4659999999999</v>
      </c>
      <c r="F440">
        <f>d11B!F442</f>
        <v>15</v>
      </c>
      <c r="G440">
        <f>d11B!G442</f>
        <v>15</v>
      </c>
      <c r="H440">
        <f>d11B!H442</f>
        <v>3.4714659999999999</v>
      </c>
      <c r="I440">
        <f>d11B!I442</f>
        <v>1.4999999999999999E-2</v>
      </c>
      <c r="J440">
        <f>d11B!J442</f>
        <v>1.4999999999999999E-2</v>
      </c>
      <c r="K440">
        <f>d11B!K442</f>
        <v>264.69200000000001</v>
      </c>
      <c r="L440">
        <f>d11B!L442</f>
        <v>40.290827827186646</v>
      </c>
      <c r="M440">
        <f>d11B!M442</f>
        <v>38.157311121199328</v>
      </c>
      <c r="N440" t="b">
        <f>d11B!N442</f>
        <v>0</v>
      </c>
      <c r="O440" t="b">
        <f>d11B!O442</f>
        <v>0</v>
      </c>
      <c r="P440" t="str">
        <f>d11B!P442</f>
        <v>NA</v>
      </c>
      <c r="Q440" t="str">
        <f>d11B!Q442</f>
        <v>NA</v>
      </c>
      <c r="R440" t="b">
        <f>d11B!R442</f>
        <v>1</v>
      </c>
      <c r="S440" t="str">
        <f>d11B!S442</f>
        <v>updated error calculation using per sample uncertainties</v>
      </c>
      <c r="T440" t="b">
        <f>d11B!T442</f>
        <v>1</v>
      </c>
      <c r="U440" t="b">
        <f>d11B!U442</f>
        <v>0</v>
      </c>
      <c r="V440" t="str">
        <f>d11B!V442</f>
        <v>NA</v>
      </c>
      <c r="W440" t="str">
        <f>d11B!W442</f>
        <v>NA</v>
      </c>
      <c r="X440" t="b">
        <f>d11B!X442</f>
        <v>0</v>
      </c>
      <c r="Y440" t="str">
        <f>d11B!Y442</f>
        <v>added age uncertainty based on LR04</v>
      </c>
      <c r="Z440">
        <f>d11B!Z440</f>
        <v>999</v>
      </c>
    </row>
    <row r="441" spans="1:26">
      <c r="A441" t="str">
        <f>d11B!A443</f>
        <v>boron isotopes</v>
      </c>
      <c r="B441" t="str">
        <f>d11B!B443</f>
        <v>Dyez</v>
      </c>
      <c r="C441">
        <f>d11B!C443</f>
        <v>2018</v>
      </c>
      <c r="D441" t="str">
        <f>d11B!D443</f>
        <v>10.1029/2018PA003349</v>
      </c>
      <c r="E441">
        <f>d11B!E443</f>
        <v>3542.5259999999998</v>
      </c>
      <c r="F441">
        <f>d11B!F443</f>
        <v>15</v>
      </c>
      <c r="G441">
        <f>d11B!G443</f>
        <v>15</v>
      </c>
      <c r="H441">
        <f>d11B!H443</f>
        <v>3.5425259999999996</v>
      </c>
      <c r="I441">
        <f>d11B!I443</f>
        <v>1.4999999999999999E-2</v>
      </c>
      <c r="J441">
        <f>d11B!J443</f>
        <v>1.4999999999999999E-2</v>
      </c>
      <c r="K441">
        <f>d11B!K443</f>
        <v>282.37</v>
      </c>
      <c r="L441">
        <f>d11B!L443</f>
        <v>44.901770232363894</v>
      </c>
      <c r="M441">
        <f>d11B!M443</f>
        <v>42.32709574256188</v>
      </c>
      <c r="N441" t="b">
        <f>d11B!N443</f>
        <v>0</v>
      </c>
      <c r="O441" t="b">
        <f>d11B!O443</f>
        <v>0</v>
      </c>
      <c r="P441" t="str">
        <f>d11B!P443</f>
        <v>NA</v>
      </c>
      <c r="Q441" t="str">
        <f>d11B!Q443</f>
        <v>NA</v>
      </c>
      <c r="R441" t="b">
        <f>d11B!R443</f>
        <v>1</v>
      </c>
      <c r="S441" t="str">
        <f>d11B!S443</f>
        <v>updated error calculation using per sample uncertainties</v>
      </c>
      <c r="T441" t="b">
        <f>d11B!T443</f>
        <v>1</v>
      </c>
      <c r="U441" t="b">
        <f>d11B!U443</f>
        <v>0</v>
      </c>
      <c r="V441" t="str">
        <f>d11B!V443</f>
        <v>NA</v>
      </c>
      <c r="W441" t="str">
        <f>d11B!W443</f>
        <v>NA</v>
      </c>
      <c r="X441" t="b">
        <f>d11B!X443</f>
        <v>0</v>
      </c>
      <c r="Y441" t="str">
        <f>d11B!Y443</f>
        <v>added age uncertainty based on LR04</v>
      </c>
      <c r="Z441">
        <f>d11B!Z441</f>
        <v>999</v>
      </c>
    </row>
    <row r="442" spans="1:26">
      <c r="A442" t="str">
        <f>d11B!A444</f>
        <v>boron isotopes</v>
      </c>
      <c r="B442" t="str">
        <f>d11B!B444</f>
        <v>Dyez</v>
      </c>
      <c r="C442">
        <f>d11B!C444</f>
        <v>2018</v>
      </c>
      <c r="D442" t="str">
        <f>d11B!D444</f>
        <v>10.1029/2018PA003349</v>
      </c>
      <c r="E442">
        <f>d11B!E444</f>
        <v>3590.77</v>
      </c>
      <c r="F442">
        <f>d11B!F444</f>
        <v>15</v>
      </c>
      <c r="G442">
        <f>d11B!G444</f>
        <v>15</v>
      </c>
      <c r="H442">
        <f>d11B!H444</f>
        <v>3.59077</v>
      </c>
      <c r="I442">
        <f>d11B!I444</f>
        <v>1.4999999999999999E-2</v>
      </c>
      <c r="J442">
        <f>d11B!J444</f>
        <v>1.4999999999999999E-2</v>
      </c>
      <c r="K442">
        <f>d11B!K444</f>
        <v>264.30099999999999</v>
      </c>
      <c r="L442">
        <f>d11B!L444</f>
        <v>40.557763708074454</v>
      </c>
      <c r="M442">
        <f>d11B!M444</f>
        <v>38.339257217635243</v>
      </c>
      <c r="N442" t="b">
        <f>d11B!N444</f>
        <v>0</v>
      </c>
      <c r="O442" t="b">
        <f>d11B!O444</f>
        <v>0</v>
      </c>
      <c r="P442" t="str">
        <f>d11B!P444</f>
        <v>NA</v>
      </c>
      <c r="Q442" t="str">
        <f>d11B!Q444</f>
        <v>NA</v>
      </c>
      <c r="R442" t="b">
        <f>d11B!R444</f>
        <v>1</v>
      </c>
      <c r="S442" t="str">
        <f>d11B!S444</f>
        <v>updated error calculation using per sample uncertainties</v>
      </c>
      <c r="T442" t="b">
        <f>d11B!T444</f>
        <v>1</v>
      </c>
      <c r="U442" t="b">
        <f>d11B!U444</f>
        <v>0</v>
      </c>
      <c r="V442" t="str">
        <f>d11B!V444</f>
        <v>NA</v>
      </c>
      <c r="W442" t="str">
        <f>d11B!W444</f>
        <v>NA</v>
      </c>
      <c r="X442" t="b">
        <f>d11B!X444</f>
        <v>0</v>
      </c>
      <c r="Y442" t="str">
        <f>d11B!Y444</f>
        <v>added age uncertainty based on LR04</v>
      </c>
      <c r="Z442">
        <f>d11B!Z442</f>
        <v>999</v>
      </c>
    </row>
    <row r="443" spans="1:26">
      <c r="A443" t="str">
        <f>d11B!A445</f>
        <v>boron isotopes</v>
      </c>
      <c r="B443" t="str">
        <f>d11B!B445</f>
        <v>Dyez</v>
      </c>
      <c r="C443">
        <f>d11B!C445</f>
        <v>2018</v>
      </c>
      <c r="D443" t="str">
        <f>d11B!D445</f>
        <v>10.1029/2018PA003349</v>
      </c>
      <c r="E443">
        <f>d11B!E445</f>
        <v>3716.058</v>
      </c>
      <c r="F443">
        <f>d11B!F445</f>
        <v>15</v>
      </c>
      <c r="G443">
        <f>d11B!G445</f>
        <v>15</v>
      </c>
      <c r="H443">
        <f>d11B!H445</f>
        <v>3.7160579999999999</v>
      </c>
      <c r="I443">
        <f>d11B!I445</f>
        <v>1.4999999999999999E-2</v>
      </c>
      <c r="J443">
        <f>d11B!J445</f>
        <v>1.4999999999999999E-2</v>
      </c>
      <c r="K443">
        <f>d11B!K445</f>
        <v>282.91800000000001</v>
      </c>
      <c r="L443">
        <f>d11B!L445</f>
        <v>44.057328709307797</v>
      </c>
      <c r="M443">
        <f>d11B!M445</f>
        <v>41.418763899952395</v>
      </c>
      <c r="N443" t="b">
        <f>d11B!N445</f>
        <v>0</v>
      </c>
      <c r="O443" t="b">
        <f>d11B!O445</f>
        <v>0</v>
      </c>
      <c r="P443" t="str">
        <f>d11B!P445</f>
        <v>NA</v>
      </c>
      <c r="Q443" t="str">
        <f>d11B!Q445</f>
        <v>NA</v>
      </c>
      <c r="R443" t="b">
        <f>d11B!R445</f>
        <v>1</v>
      </c>
      <c r="S443" t="str">
        <f>d11B!S445</f>
        <v>updated error calculation using per sample uncertainties</v>
      </c>
      <c r="T443" t="b">
        <f>d11B!T445</f>
        <v>1</v>
      </c>
      <c r="U443" t="b">
        <f>d11B!U445</f>
        <v>0</v>
      </c>
      <c r="V443" t="str">
        <f>d11B!V445</f>
        <v>NA</v>
      </c>
      <c r="W443" t="str">
        <f>d11B!W445</f>
        <v>NA</v>
      </c>
      <c r="X443" t="b">
        <f>d11B!X445</f>
        <v>0</v>
      </c>
      <c r="Y443" t="str">
        <f>d11B!Y445</f>
        <v>added age uncertainty based on LR04</v>
      </c>
      <c r="Z443">
        <f>d11B!Z443</f>
        <v>999</v>
      </c>
    </row>
    <row r="444" spans="1:26">
      <c r="A444" t="str">
        <f>d11B!A446</f>
        <v>boron isotopes</v>
      </c>
      <c r="B444" t="str">
        <f>d11B!B446</f>
        <v>Dyez</v>
      </c>
      <c r="C444">
        <f>d11B!C446</f>
        <v>2018</v>
      </c>
      <c r="D444" t="str">
        <f>d11B!D446</f>
        <v>10.1029/2018PA003349</v>
      </c>
      <c r="E444">
        <f>d11B!E446</f>
        <v>3792.1770000000001</v>
      </c>
      <c r="F444">
        <f>d11B!F446</f>
        <v>15</v>
      </c>
      <c r="G444">
        <f>d11B!G446</f>
        <v>15</v>
      </c>
      <c r="H444">
        <f>d11B!H446</f>
        <v>3.7921770000000001</v>
      </c>
      <c r="I444">
        <f>d11B!I446</f>
        <v>1.4999999999999999E-2</v>
      </c>
      <c r="J444">
        <f>d11B!J446</f>
        <v>1.4999999999999999E-2</v>
      </c>
      <c r="K444">
        <f>d11B!K446</f>
        <v>260.00200000000001</v>
      </c>
      <c r="L444">
        <f>d11B!L446</f>
        <v>41.051196840043517</v>
      </c>
      <c r="M444">
        <f>d11B!M446</f>
        <v>38.822223996056735</v>
      </c>
      <c r="N444" t="b">
        <f>d11B!N446</f>
        <v>0</v>
      </c>
      <c r="O444" t="b">
        <f>d11B!O446</f>
        <v>0</v>
      </c>
      <c r="P444" t="str">
        <f>d11B!P446</f>
        <v>NA</v>
      </c>
      <c r="Q444" t="str">
        <f>d11B!Q446</f>
        <v>NA</v>
      </c>
      <c r="R444" t="b">
        <f>d11B!R446</f>
        <v>1</v>
      </c>
      <c r="S444" t="str">
        <f>d11B!S446</f>
        <v>updated error calculation using per sample uncertainties</v>
      </c>
      <c r="T444" t="b">
        <f>d11B!T446</f>
        <v>1</v>
      </c>
      <c r="U444" t="b">
        <f>d11B!U446</f>
        <v>0</v>
      </c>
      <c r="V444" t="str">
        <f>d11B!V446</f>
        <v>NA</v>
      </c>
      <c r="W444" t="str">
        <f>d11B!W446</f>
        <v>NA</v>
      </c>
      <c r="X444" t="b">
        <f>d11B!X446</f>
        <v>0</v>
      </c>
      <c r="Y444" t="str">
        <f>d11B!Y446</f>
        <v>added age uncertainty based on LR04</v>
      </c>
      <c r="Z444">
        <f>d11B!Z444</f>
        <v>999</v>
      </c>
    </row>
    <row r="445" spans="1:26">
      <c r="A445" t="str">
        <f>d11B!A447</f>
        <v>boron isotopes</v>
      </c>
      <c r="B445" t="str">
        <f>d11B!B447</f>
        <v>Dyez</v>
      </c>
      <c r="C445">
        <f>d11B!C447</f>
        <v>2018</v>
      </c>
      <c r="D445" t="str">
        <f>d11B!D447</f>
        <v>10.1029/2018PA003349</v>
      </c>
      <c r="E445">
        <f>d11B!E447</f>
        <v>3870.1309999999999</v>
      </c>
      <c r="F445">
        <f>d11B!F447</f>
        <v>15</v>
      </c>
      <c r="G445">
        <f>d11B!G447</f>
        <v>15</v>
      </c>
      <c r="H445">
        <f>d11B!H447</f>
        <v>3.8701309999999998</v>
      </c>
      <c r="I445">
        <f>d11B!I447</f>
        <v>1.4999999999999999E-2</v>
      </c>
      <c r="J445">
        <f>d11B!J447</f>
        <v>1.4999999999999999E-2</v>
      </c>
      <c r="K445">
        <f>d11B!K447</f>
        <v>340.00700000000001</v>
      </c>
      <c r="L445">
        <f>d11B!L447</f>
        <v>56.825315978003992</v>
      </c>
      <c r="M445">
        <f>d11B!M447</f>
        <v>52.124872786415544</v>
      </c>
      <c r="N445" t="b">
        <f>d11B!N447</f>
        <v>0</v>
      </c>
      <c r="O445" t="b">
        <f>d11B!O447</f>
        <v>0</v>
      </c>
      <c r="P445" t="str">
        <f>d11B!P447</f>
        <v>NA</v>
      </c>
      <c r="Q445" t="str">
        <f>d11B!Q447</f>
        <v>NA</v>
      </c>
      <c r="R445" t="b">
        <f>d11B!R447</f>
        <v>1</v>
      </c>
      <c r="S445" t="str">
        <f>d11B!S447</f>
        <v>updated error calculation using per sample uncertainties</v>
      </c>
      <c r="T445" t="b">
        <f>d11B!T447</f>
        <v>1</v>
      </c>
      <c r="U445" t="b">
        <f>d11B!U447</f>
        <v>0</v>
      </c>
      <c r="V445" t="str">
        <f>d11B!V447</f>
        <v>NA</v>
      </c>
      <c r="W445" t="str">
        <f>d11B!W447</f>
        <v>NA</v>
      </c>
      <c r="X445" t="b">
        <f>d11B!X447</f>
        <v>0</v>
      </c>
      <c r="Y445" t="str">
        <f>d11B!Y447</f>
        <v>added age uncertainty based on LR04</v>
      </c>
      <c r="Z445">
        <f>d11B!Z445</f>
        <v>999</v>
      </c>
    </row>
    <row r="446" spans="1:26">
      <c r="A446" t="str">
        <f>d11B!A448</f>
        <v>boron isotopes</v>
      </c>
      <c r="B446" t="str">
        <f>d11B!B448</f>
        <v>Dyez</v>
      </c>
      <c r="C446">
        <f>d11B!C448</f>
        <v>2018</v>
      </c>
      <c r="D446" t="str">
        <f>d11B!D448</f>
        <v>10.1029/2018PA003349</v>
      </c>
      <c r="E446">
        <f>d11B!E448</f>
        <v>3961.0680000000002</v>
      </c>
      <c r="F446">
        <f>d11B!F448</f>
        <v>15</v>
      </c>
      <c r="G446">
        <f>d11B!G448</f>
        <v>15</v>
      </c>
      <c r="H446">
        <f>d11B!H448</f>
        <v>3.961068</v>
      </c>
      <c r="I446">
        <f>d11B!I448</f>
        <v>1.4999999999999999E-2</v>
      </c>
      <c r="J446">
        <f>d11B!J448</f>
        <v>1.4999999999999999E-2</v>
      </c>
      <c r="K446">
        <f>d11B!K448</f>
        <v>278.70999999999998</v>
      </c>
      <c r="L446">
        <f>d11B!L448</f>
        <v>44.420354568598441</v>
      </c>
      <c r="M446">
        <f>d11B!M448</f>
        <v>41.555295029634884</v>
      </c>
      <c r="N446" t="b">
        <f>d11B!N448</f>
        <v>0</v>
      </c>
      <c r="O446" t="b">
        <f>d11B!O448</f>
        <v>0</v>
      </c>
      <c r="P446" t="str">
        <f>d11B!P448</f>
        <v>NA</v>
      </c>
      <c r="Q446" t="str">
        <f>d11B!Q448</f>
        <v>NA</v>
      </c>
      <c r="R446" t="b">
        <f>d11B!R448</f>
        <v>1</v>
      </c>
      <c r="S446" t="str">
        <f>d11B!S448</f>
        <v>updated error calculation using per sample uncertainties</v>
      </c>
      <c r="T446" t="b">
        <f>d11B!T448</f>
        <v>1</v>
      </c>
      <c r="U446" t="b">
        <f>d11B!U448</f>
        <v>0</v>
      </c>
      <c r="V446" t="str">
        <f>d11B!V448</f>
        <v>NA</v>
      </c>
      <c r="W446" t="str">
        <f>d11B!W448</f>
        <v>NA</v>
      </c>
      <c r="X446" t="b">
        <f>d11B!X448</f>
        <v>0</v>
      </c>
      <c r="Y446" t="str">
        <f>d11B!Y448</f>
        <v>added age uncertainty based on LR04</v>
      </c>
      <c r="Z446">
        <f>d11B!Z446</f>
        <v>999</v>
      </c>
    </row>
    <row r="447" spans="1:26">
      <c r="A447" t="str">
        <f>d11B!A449</f>
        <v>boron isotopes</v>
      </c>
      <c r="B447" t="str">
        <f>d11B!B449</f>
        <v>Dyez</v>
      </c>
      <c r="C447">
        <f>d11B!C449</f>
        <v>2018</v>
      </c>
      <c r="D447" t="str">
        <f>d11B!D449</f>
        <v>10.1029/2018PA003349</v>
      </c>
      <c r="E447">
        <f>d11B!E449</f>
        <v>4036.1840000000002</v>
      </c>
      <c r="F447">
        <f>d11B!F449</f>
        <v>30</v>
      </c>
      <c r="G447">
        <f>d11B!G449</f>
        <v>30</v>
      </c>
      <c r="H447">
        <f>d11B!H449</f>
        <v>4.0361840000000004</v>
      </c>
      <c r="I447">
        <f>d11B!I449</f>
        <v>0.03</v>
      </c>
      <c r="J447">
        <f>d11B!J449</f>
        <v>0.03</v>
      </c>
      <c r="K447">
        <f>d11B!K449</f>
        <v>286.13200000000001</v>
      </c>
      <c r="L447">
        <f>d11B!L449</f>
        <v>46.816712048156475</v>
      </c>
      <c r="M447">
        <f>d11B!M449</f>
        <v>43.469153131847449</v>
      </c>
      <c r="N447" t="b">
        <f>d11B!N449</f>
        <v>0</v>
      </c>
      <c r="O447" t="b">
        <f>d11B!O449</f>
        <v>0</v>
      </c>
      <c r="P447" t="str">
        <f>d11B!P449</f>
        <v>NA</v>
      </c>
      <c r="Q447" t="str">
        <f>d11B!Q449</f>
        <v>NA</v>
      </c>
      <c r="R447" t="b">
        <f>d11B!R449</f>
        <v>1</v>
      </c>
      <c r="S447" t="str">
        <f>d11B!S449</f>
        <v>updated error calculation using per sample uncertainties</v>
      </c>
      <c r="T447" t="b">
        <f>d11B!T449</f>
        <v>1</v>
      </c>
      <c r="U447" t="b">
        <f>d11B!U449</f>
        <v>0</v>
      </c>
      <c r="V447" t="str">
        <f>d11B!V449</f>
        <v>NA</v>
      </c>
      <c r="W447" t="str">
        <f>d11B!W449</f>
        <v>NA</v>
      </c>
      <c r="X447" t="b">
        <f>d11B!X449</f>
        <v>0</v>
      </c>
      <c r="Y447" t="str">
        <f>d11B!Y449</f>
        <v>added age uncertainty based on LR04</v>
      </c>
      <c r="Z447">
        <f>d11B!Z447</f>
        <v>999</v>
      </c>
    </row>
    <row r="448" spans="1:26">
      <c r="A448" t="str">
        <f>d11B!A450</f>
        <v>boron isotopes</v>
      </c>
      <c r="B448" t="str">
        <f>d11B!B450</f>
        <v>Dyez</v>
      </c>
      <c r="C448">
        <f>d11B!C450</f>
        <v>2018</v>
      </c>
      <c r="D448" t="str">
        <f>d11B!D450</f>
        <v>10.1029/2018PA003349</v>
      </c>
      <c r="E448">
        <f>d11B!E450</f>
        <v>4117.1319999999996</v>
      </c>
      <c r="F448">
        <f>d11B!F450</f>
        <v>30</v>
      </c>
      <c r="G448">
        <f>d11B!G450</f>
        <v>30</v>
      </c>
      <c r="H448">
        <f>d11B!H450</f>
        <v>4.1171319999999998</v>
      </c>
      <c r="I448">
        <f>d11B!I450</f>
        <v>0.03</v>
      </c>
      <c r="J448">
        <f>d11B!J450</f>
        <v>0.03</v>
      </c>
      <c r="K448">
        <f>d11B!K450</f>
        <v>330.25299999999999</v>
      </c>
      <c r="L448">
        <f>d11B!L450</f>
        <v>55.90882855149092</v>
      </c>
      <c r="M448">
        <f>d11B!M450</f>
        <v>51.36926125612473</v>
      </c>
      <c r="N448" t="b">
        <f>d11B!N450</f>
        <v>0</v>
      </c>
      <c r="O448" t="b">
        <f>d11B!O450</f>
        <v>0</v>
      </c>
      <c r="P448" t="str">
        <f>d11B!P450</f>
        <v>NA</v>
      </c>
      <c r="Q448" t="str">
        <f>d11B!Q450</f>
        <v>NA</v>
      </c>
      <c r="R448" t="b">
        <f>d11B!R450</f>
        <v>1</v>
      </c>
      <c r="S448" t="str">
        <f>d11B!S450</f>
        <v>updated error calculation using per sample uncertainties</v>
      </c>
      <c r="T448" t="b">
        <f>d11B!T450</f>
        <v>1</v>
      </c>
      <c r="U448" t="b">
        <f>d11B!U450</f>
        <v>0</v>
      </c>
      <c r="V448" t="str">
        <f>d11B!V450</f>
        <v>NA</v>
      </c>
      <c r="W448" t="str">
        <f>d11B!W450</f>
        <v>NA</v>
      </c>
      <c r="X448" t="b">
        <f>d11B!X450</f>
        <v>0</v>
      </c>
      <c r="Y448" t="str">
        <f>d11B!Y450</f>
        <v>added age uncertainty based on LR04</v>
      </c>
      <c r="Z448">
        <f>d11B!Z448</f>
        <v>999</v>
      </c>
    </row>
    <row r="449" spans="1:26">
      <c r="A449" t="str">
        <f>d11B!A451</f>
        <v>boron isotopes</v>
      </c>
      <c r="B449" t="str">
        <f>d11B!B451</f>
        <v>Dyez</v>
      </c>
      <c r="C449">
        <f>d11B!C451</f>
        <v>2018</v>
      </c>
      <c r="D449" t="str">
        <f>d11B!D451</f>
        <v>10.1029/2018PA003349</v>
      </c>
      <c r="E449">
        <f>d11B!E451</f>
        <v>4580.2950000000001</v>
      </c>
      <c r="F449">
        <f>d11B!F451</f>
        <v>30</v>
      </c>
      <c r="G449">
        <f>d11B!G451</f>
        <v>30</v>
      </c>
      <c r="H449">
        <f>d11B!H451</f>
        <v>4.5802950000000004</v>
      </c>
      <c r="I449">
        <f>d11B!I451</f>
        <v>0.03</v>
      </c>
      <c r="J449">
        <f>d11B!J451</f>
        <v>0.03</v>
      </c>
      <c r="K449">
        <f>d11B!K451</f>
        <v>355.48899999999998</v>
      </c>
      <c r="L449">
        <f>d11B!L451</f>
        <v>64.527575252755341</v>
      </c>
      <c r="M449">
        <f>d11B!M451</f>
        <v>58.052064519705027</v>
      </c>
      <c r="N449" t="b">
        <f>d11B!N451</f>
        <v>0</v>
      </c>
      <c r="O449" t="b">
        <f>d11B!O451</f>
        <v>0</v>
      </c>
      <c r="P449" t="str">
        <f>d11B!P451</f>
        <v>NA</v>
      </c>
      <c r="Q449" t="str">
        <f>d11B!Q451</f>
        <v>NA</v>
      </c>
      <c r="R449" t="b">
        <f>d11B!R451</f>
        <v>1</v>
      </c>
      <c r="S449" t="str">
        <f>d11B!S451</f>
        <v>updated error calculation using per sample uncertainties</v>
      </c>
      <c r="T449" t="b">
        <f>d11B!T451</f>
        <v>1</v>
      </c>
      <c r="U449" t="b">
        <f>d11B!U451</f>
        <v>0</v>
      </c>
      <c r="V449" t="str">
        <f>d11B!V451</f>
        <v>NA</v>
      </c>
      <c r="W449" t="str">
        <f>d11B!W451</f>
        <v>NA</v>
      </c>
      <c r="X449" t="b">
        <f>d11B!X451</f>
        <v>0</v>
      </c>
      <c r="Y449" t="str">
        <f>d11B!Y451</f>
        <v>added age uncertainty based on LR04</v>
      </c>
      <c r="Z449">
        <f>d11B!Z449</f>
        <v>999</v>
      </c>
    </row>
    <row r="450" spans="1:26">
      <c r="A450" t="str">
        <f>d11B!A452</f>
        <v>boron isotopes</v>
      </c>
      <c r="B450" t="str">
        <f>d11B!B452</f>
        <v>Greenop</v>
      </c>
      <c r="C450">
        <f>d11B!C452</f>
        <v>2019</v>
      </c>
      <c r="D450" t="str">
        <f>d11B!D452</f>
        <v>10.1029/2018PA003420</v>
      </c>
      <c r="E450">
        <f>d11B!E452</f>
        <v>22022</v>
      </c>
      <c r="F450">
        <f>d11B!F452</f>
        <v>108.88670868436043</v>
      </c>
      <c r="G450">
        <f>d11B!G452</f>
        <v>108.88670868436043</v>
      </c>
      <c r="H450">
        <f>d11B!H452</f>
        <v>22.021999999999998</v>
      </c>
      <c r="I450">
        <f>d11B!I452</f>
        <v>0.10888670868436043</v>
      </c>
      <c r="J450">
        <f>d11B!J452</f>
        <v>0.10888670868436043</v>
      </c>
      <c r="K450">
        <f>d11B!K452</f>
        <v>277.72219999999999</v>
      </c>
      <c r="L450">
        <f>d11B!L452</f>
        <v>178.45140000000004</v>
      </c>
      <c r="M450">
        <f>d11B!M452</f>
        <v>116.0428</v>
      </c>
      <c r="N450" t="b">
        <f>d11B!N452</f>
        <v>1</v>
      </c>
      <c r="O450" t="b">
        <f>d11B!O452</f>
        <v>0</v>
      </c>
      <c r="P450" t="str">
        <f>d11B!P452</f>
        <v>NA</v>
      </c>
      <c r="Q450" t="str">
        <f>d11B!Q452</f>
        <v>NA</v>
      </c>
      <c r="R450" t="b">
        <f>d11B!R452</f>
        <v>0</v>
      </c>
      <c r="S450" t="str">
        <f>d11B!S452</f>
        <v>NA</v>
      </c>
      <c r="T450" t="b">
        <f>d11B!T452</f>
        <v>1</v>
      </c>
      <c r="U450" t="b">
        <f>d11B!U452</f>
        <v>0</v>
      </c>
      <c r="V450" t="str">
        <f>d11B!V452</f>
        <v>NA</v>
      </c>
      <c r="W450" t="str">
        <f>d11B!W452</f>
        <v>NA</v>
      </c>
      <c r="X450" t="b">
        <f>d11B!X452</f>
        <v>0</v>
      </c>
      <c r="Y450" t="str">
        <f>d11B!Y452</f>
        <v>added age uncertainties based on power fit on LR04 uncertainties</v>
      </c>
      <c r="Z450">
        <f>d11B!Z450</f>
        <v>999</v>
      </c>
    </row>
    <row r="451" spans="1:26">
      <c r="A451" t="str">
        <f>d11B!A453</f>
        <v>boron isotopes</v>
      </c>
      <c r="B451" t="str">
        <f>d11B!B453</f>
        <v>Greenop</v>
      </c>
      <c r="C451">
        <f>d11B!C453</f>
        <v>2019</v>
      </c>
      <c r="D451" t="str">
        <f>d11B!D453</f>
        <v>10.1029/2018PA003420</v>
      </c>
      <c r="E451">
        <f>d11B!E453</f>
        <v>22161</v>
      </c>
      <c r="F451">
        <f>d11B!F453</f>
        <v>109.53828009010901</v>
      </c>
      <c r="G451">
        <f>d11B!G453</f>
        <v>109.53828009010901</v>
      </c>
      <c r="H451">
        <f>d11B!H453</f>
        <v>22.161000000000001</v>
      </c>
      <c r="I451">
        <f>d11B!I453</f>
        <v>0.10953828009010901</v>
      </c>
      <c r="J451">
        <f>d11B!J453</f>
        <v>0.10953828009010901</v>
      </c>
      <c r="K451">
        <f>d11B!K453</f>
        <v>393.08940000000001</v>
      </c>
      <c r="L451">
        <f>d11B!L453</f>
        <v>286.34359999999998</v>
      </c>
      <c r="M451">
        <f>d11B!M453</f>
        <v>170.74870000000001</v>
      </c>
      <c r="N451" t="b">
        <f>d11B!N453</f>
        <v>1</v>
      </c>
      <c r="O451" t="b">
        <f>d11B!O453</f>
        <v>0</v>
      </c>
      <c r="P451" t="str">
        <f>d11B!P453</f>
        <v>NA</v>
      </c>
      <c r="Q451" t="str">
        <f>d11B!Q453</f>
        <v>NA</v>
      </c>
      <c r="R451" t="b">
        <f>d11B!R453</f>
        <v>0</v>
      </c>
      <c r="S451" t="str">
        <f>d11B!S453</f>
        <v>NA</v>
      </c>
      <c r="T451" t="b">
        <f>d11B!T453</f>
        <v>1</v>
      </c>
      <c r="U451" t="b">
        <f>d11B!U453</f>
        <v>0</v>
      </c>
      <c r="V451" t="str">
        <f>d11B!V453</f>
        <v>NA</v>
      </c>
      <c r="W451" t="str">
        <f>d11B!W453</f>
        <v>NA</v>
      </c>
      <c r="X451" t="b">
        <f>d11B!X453</f>
        <v>0</v>
      </c>
      <c r="Y451" t="str">
        <f>d11B!Y453</f>
        <v>added age uncertainties based on power fit on LR04 uncertainties</v>
      </c>
      <c r="Z451">
        <f>d11B!Z451</f>
        <v>999</v>
      </c>
    </row>
    <row r="452" spans="1:26">
      <c r="A452" t="str">
        <f>d11B!A454</f>
        <v>boron isotopes</v>
      </c>
      <c r="B452" t="str">
        <f>d11B!B454</f>
        <v>Greenop</v>
      </c>
      <c r="C452">
        <f>d11B!C454</f>
        <v>2019</v>
      </c>
      <c r="D452" t="str">
        <f>d11B!D454</f>
        <v>10.1029/2018PA003420</v>
      </c>
      <c r="E452">
        <f>d11B!E454</f>
        <v>22442</v>
      </c>
      <c r="F452">
        <f>d11B!F454</f>
        <v>110.8548405708712</v>
      </c>
      <c r="G452">
        <f>d11B!G454</f>
        <v>110.8548405708712</v>
      </c>
      <c r="H452">
        <f>d11B!H454</f>
        <v>22.442</v>
      </c>
      <c r="I452">
        <f>d11B!I454</f>
        <v>0.11085484057087121</v>
      </c>
      <c r="J452">
        <f>d11B!J454</f>
        <v>0.11085484057087121</v>
      </c>
      <c r="K452">
        <f>d11B!K454</f>
        <v>380.94779999999997</v>
      </c>
      <c r="L452">
        <f>d11B!L454</f>
        <v>261.05459999999999</v>
      </c>
      <c r="M452">
        <f>d11B!M454</f>
        <v>164.83259999999999</v>
      </c>
      <c r="N452" t="b">
        <f>d11B!N454</f>
        <v>1</v>
      </c>
      <c r="O452" t="b">
        <f>d11B!O454</f>
        <v>0</v>
      </c>
      <c r="P452" t="str">
        <f>d11B!P454</f>
        <v>NA</v>
      </c>
      <c r="Q452" t="str">
        <f>d11B!Q454</f>
        <v>NA</v>
      </c>
      <c r="R452" t="b">
        <f>d11B!R454</f>
        <v>0</v>
      </c>
      <c r="S452" t="str">
        <f>d11B!S454</f>
        <v>NA</v>
      </c>
      <c r="T452" t="b">
        <f>d11B!T454</f>
        <v>1</v>
      </c>
      <c r="U452" t="b">
        <f>d11B!U454</f>
        <v>0</v>
      </c>
      <c r="V452" t="str">
        <f>d11B!V454</f>
        <v>NA</v>
      </c>
      <c r="W452" t="str">
        <f>d11B!W454</f>
        <v>NA</v>
      </c>
      <c r="X452" t="b">
        <f>d11B!X454</f>
        <v>0</v>
      </c>
      <c r="Y452" t="str">
        <f>d11B!Y454</f>
        <v>added age uncertainties based on power fit on LR04 uncertainties</v>
      </c>
      <c r="Z452">
        <f>d11B!Z452</f>
        <v>926</v>
      </c>
    </row>
    <row r="453" spans="1:26">
      <c r="A453" t="str">
        <f>d11B!A455</f>
        <v>boron isotopes</v>
      </c>
      <c r="B453" t="str">
        <f>d11B!B455</f>
        <v>Greenop</v>
      </c>
      <c r="C453">
        <f>d11B!C455</f>
        <v>2019</v>
      </c>
      <c r="D453" t="str">
        <f>d11B!D455</f>
        <v>10.1029/2018PA003420</v>
      </c>
      <c r="E453">
        <f>d11B!E455</f>
        <v>22510</v>
      </c>
      <c r="F453">
        <f>d11B!F455</f>
        <v>111.17331012486876</v>
      </c>
      <c r="G453">
        <f>d11B!G455</f>
        <v>111.17331012486876</v>
      </c>
      <c r="H453">
        <f>d11B!H455</f>
        <v>22.51</v>
      </c>
      <c r="I453">
        <f>d11B!I455</f>
        <v>0.11117331012486877</v>
      </c>
      <c r="J453">
        <f>d11B!J455</f>
        <v>0.11117331012486877</v>
      </c>
      <c r="K453">
        <f>d11B!K455</f>
        <v>315.83769999999998</v>
      </c>
      <c r="L453">
        <f>d11B!L455</f>
        <v>204.45890000000003</v>
      </c>
      <c r="M453">
        <f>d11B!M455</f>
        <v>132.24979999999999</v>
      </c>
      <c r="N453" t="b">
        <f>d11B!N455</f>
        <v>1</v>
      </c>
      <c r="O453" t="b">
        <f>d11B!O455</f>
        <v>0</v>
      </c>
      <c r="P453" t="str">
        <f>d11B!P455</f>
        <v>NA</v>
      </c>
      <c r="Q453" t="str">
        <f>d11B!Q455</f>
        <v>NA</v>
      </c>
      <c r="R453" t="b">
        <f>d11B!R455</f>
        <v>0</v>
      </c>
      <c r="S453" t="str">
        <f>d11B!S455</f>
        <v>NA</v>
      </c>
      <c r="T453" t="b">
        <f>d11B!T455</f>
        <v>1</v>
      </c>
      <c r="U453" t="b">
        <f>d11B!U455</f>
        <v>0</v>
      </c>
      <c r="V453" t="str">
        <f>d11B!V455</f>
        <v>NA</v>
      </c>
      <c r="W453" t="str">
        <f>d11B!W455</f>
        <v>NA</v>
      </c>
      <c r="X453" t="b">
        <f>d11B!X455</f>
        <v>0</v>
      </c>
      <c r="Y453" t="str">
        <f>d11B!Y455</f>
        <v>added age uncertainties based on power fit on LR04 uncertainties</v>
      </c>
      <c r="Z453">
        <f>d11B!Z453</f>
        <v>926</v>
      </c>
    </row>
    <row r="454" spans="1:26">
      <c r="A454" t="str">
        <f>d11B!A456</f>
        <v>boron isotopes</v>
      </c>
      <c r="B454" t="str">
        <f>d11B!B456</f>
        <v>Greenop</v>
      </c>
      <c r="C454">
        <f>d11B!C456</f>
        <v>2019</v>
      </c>
      <c r="D454" t="str">
        <f>d11B!D456</f>
        <v>10.1029/2018PA003420</v>
      </c>
      <c r="E454">
        <f>d11B!E456</f>
        <v>22521</v>
      </c>
      <c r="F454">
        <f>d11B!F456</f>
        <v>111.22482257203427</v>
      </c>
      <c r="G454">
        <f>d11B!G456</f>
        <v>111.22482257203427</v>
      </c>
      <c r="H454">
        <f>d11B!H456</f>
        <v>22.521000000000001</v>
      </c>
      <c r="I454">
        <f>d11B!I456</f>
        <v>0.11122482257203427</v>
      </c>
      <c r="J454">
        <f>d11B!J456</f>
        <v>0.11122482257203427</v>
      </c>
      <c r="K454">
        <f>d11B!K456</f>
        <v>371.10739999999998</v>
      </c>
      <c r="L454">
        <f>d11B!L456</f>
        <v>254.94740000000002</v>
      </c>
      <c r="M454">
        <f>d11B!M456</f>
        <v>158.38609999999997</v>
      </c>
      <c r="N454" t="b">
        <f>d11B!N456</f>
        <v>1</v>
      </c>
      <c r="O454" t="b">
        <f>d11B!O456</f>
        <v>0</v>
      </c>
      <c r="P454" t="str">
        <f>d11B!P456</f>
        <v>NA</v>
      </c>
      <c r="Q454" t="str">
        <f>d11B!Q456</f>
        <v>NA</v>
      </c>
      <c r="R454" t="b">
        <f>d11B!R456</f>
        <v>0</v>
      </c>
      <c r="S454" t="str">
        <f>d11B!S456</f>
        <v>NA</v>
      </c>
      <c r="T454" t="b">
        <f>d11B!T456</f>
        <v>1</v>
      </c>
      <c r="U454" t="b">
        <f>d11B!U456</f>
        <v>0</v>
      </c>
      <c r="V454" t="str">
        <f>d11B!V456</f>
        <v>NA</v>
      </c>
      <c r="W454" t="str">
        <f>d11B!W456</f>
        <v>NA</v>
      </c>
      <c r="X454" t="b">
        <f>d11B!X456</f>
        <v>0</v>
      </c>
      <c r="Y454" t="str">
        <f>d11B!Y456</f>
        <v>added age uncertainties based on power fit on LR04 uncertainties</v>
      </c>
      <c r="Z454">
        <f>d11B!Z454</f>
        <v>926</v>
      </c>
    </row>
    <row r="455" spans="1:26">
      <c r="A455" t="str">
        <f>d11B!A457</f>
        <v>boron isotopes</v>
      </c>
      <c r="B455" t="str">
        <f>d11B!B457</f>
        <v>Greenop</v>
      </c>
      <c r="C455">
        <f>d11B!C457</f>
        <v>2019</v>
      </c>
      <c r="D455" t="str">
        <f>d11B!D457</f>
        <v>10.1029/2018PA003420</v>
      </c>
      <c r="E455">
        <f>d11B!E457</f>
        <v>22580</v>
      </c>
      <c r="F455">
        <f>d11B!F457</f>
        <v>111.50109438130997</v>
      </c>
      <c r="G455">
        <f>d11B!G457</f>
        <v>111.50109438130997</v>
      </c>
      <c r="H455">
        <f>d11B!H457</f>
        <v>22.58</v>
      </c>
      <c r="I455">
        <f>d11B!I457</f>
        <v>0.11150109438130996</v>
      </c>
      <c r="J455">
        <f>d11B!J457</f>
        <v>0.11150109438130996</v>
      </c>
      <c r="K455">
        <f>d11B!K457</f>
        <v>367.21039999999999</v>
      </c>
      <c r="L455">
        <f>d11B!L457</f>
        <v>251.3254</v>
      </c>
      <c r="M455">
        <f>d11B!M457</f>
        <v>156.84719999999999</v>
      </c>
      <c r="N455" t="b">
        <f>d11B!N457</f>
        <v>1</v>
      </c>
      <c r="O455" t="b">
        <f>d11B!O457</f>
        <v>0</v>
      </c>
      <c r="P455" t="str">
        <f>d11B!P457</f>
        <v>NA</v>
      </c>
      <c r="Q455" t="str">
        <f>d11B!Q457</f>
        <v>NA</v>
      </c>
      <c r="R455" t="b">
        <f>d11B!R457</f>
        <v>0</v>
      </c>
      <c r="S455" t="str">
        <f>d11B!S457</f>
        <v>NA</v>
      </c>
      <c r="T455" t="b">
        <f>d11B!T457</f>
        <v>1</v>
      </c>
      <c r="U455" t="b">
        <f>d11B!U457</f>
        <v>0</v>
      </c>
      <c r="V455" t="str">
        <f>d11B!V457</f>
        <v>NA</v>
      </c>
      <c r="W455" t="str">
        <f>d11B!W457</f>
        <v>NA</v>
      </c>
      <c r="X455" t="b">
        <f>d11B!X457</f>
        <v>0</v>
      </c>
      <c r="Y455" t="str">
        <f>d11B!Y457</f>
        <v>added age uncertainties based on power fit on LR04 uncertainties</v>
      </c>
      <c r="Z455">
        <f>d11B!Z455</f>
        <v>926</v>
      </c>
    </row>
    <row r="456" spans="1:26">
      <c r="A456" t="str">
        <f>d11B!A458</f>
        <v>boron isotopes</v>
      </c>
      <c r="B456" t="str">
        <f>d11B!B458</f>
        <v>Greenop</v>
      </c>
      <c r="C456">
        <f>d11B!C458</f>
        <v>2019</v>
      </c>
      <c r="D456" t="str">
        <f>d11B!D458</f>
        <v>10.1029/2018PA003420</v>
      </c>
      <c r="E456">
        <f>d11B!E458</f>
        <v>22589</v>
      </c>
      <c r="F456">
        <f>d11B!F458</f>
        <v>111.54323424923277</v>
      </c>
      <c r="G456">
        <f>d11B!G458</f>
        <v>111.54323424923277</v>
      </c>
      <c r="H456">
        <f>d11B!H458</f>
        <v>22.588999999999999</v>
      </c>
      <c r="I456">
        <f>d11B!I458</f>
        <v>0.11154323424923276</v>
      </c>
      <c r="J456">
        <f>d11B!J458</f>
        <v>0.11154323424923276</v>
      </c>
      <c r="K456">
        <f>d11B!K458</f>
        <v>291.65019999999998</v>
      </c>
      <c r="L456">
        <f>d11B!L458</f>
        <v>188.2647</v>
      </c>
      <c r="M456">
        <f>d11B!M458</f>
        <v>121.5307</v>
      </c>
      <c r="N456" t="b">
        <f>d11B!N458</f>
        <v>1</v>
      </c>
      <c r="O456" t="b">
        <f>d11B!O458</f>
        <v>0</v>
      </c>
      <c r="P456" t="str">
        <f>d11B!P458</f>
        <v>NA</v>
      </c>
      <c r="Q456" t="str">
        <f>d11B!Q458</f>
        <v>NA</v>
      </c>
      <c r="R456" t="b">
        <f>d11B!R458</f>
        <v>0</v>
      </c>
      <c r="S456" t="str">
        <f>d11B!S458</f>
        <v>NA</v>
      </c>
      <c r="T456" t="b">
        <f>d11B!T458</f>
        <v>1</v>
      </c>
      <c r="U456" t="b">
        <f>d11B!U458</f>
        <v>0</v>
      </c>
      <c r="V456" t="str">
        <f>d11B!V458</f>
        <v>NA</v>
      </c>
      <c r="W456" t="str">
        <f>d11B!W458</f>
        <v>NA</v>
      </c>
      <c r="X456" t="b">
        <f>d11B!X458</f>
        <v>0</v>
      </c>
      <c r="Y456" t="str">
        <f>d11B!Y458</f>
        <v>added age uncertainties based on power fit on LR04 uncertainties</v>
      </c>
      <c r="Z456">
        <f>d11B!Z456</f>
        <v>926</v>
      </c>
    </row>
    <row r="457" spans="1:26">
      <c r="A457" t="str">
        <f>d11B!A459</f>
        <v>boron isotopes</v>
      </c>
      <c r="B457" t="str">
        <f>d11B!B459</f>
        <v>Greenop</v>
      </c>
      <c r="C457">
        <f>d11B!C459</f>
        <v>2019</v>
      </c>
      <c r="D457" t="str">
        <f>d11B!D459</f>
        <v>10.1029/2018PA003420</v>
      </c>
      <c r="E457">
        <f>d11B!E459</f>
        <v>22661</v>
      </c>
      <c r="F457">
        <f>d11B!F459</f>
        <v>111.88032191437722</v>
      </c>
      <c r="G457">
        <f>d11B!G459</f>
        <v>111.88032191437722</v>
      </c>
      <c r="H457">
        <f>d11B!H459</f>
        <v>22.661000000000001</v>
      </c>
      <c r="I457">
        <f>d11B!I459</f>
        <v>0.11188032191437722</v>
      </c>
      <c r="J457">
        <f>d11B!J459</f>
        <v>0.11188032191437722</v>
      </c>
      <c r="K457">
        <f>d11B!K459</f>
        <v>315.91289999999998</v>
      </c>
      <c r="L457">
        <f>d11B!L459</f>
        <v>210.92969999999997</v>
      </c>
      <c r="M457">
        <f>d11B!M459</f>
        <v>133.48869999999997</v>
      </c>
      <c r="N457" t="b">
        <f>d11B!N459</f>
        <v>1</v>
      </c>
      <c r="O457" t="b">
        <f>d11B!O459</f>
        <v>0</v>
      </c>
      <c r="P457" t="str">
        <f>d11B!P459</f>
        <v>NA</v>
      </c>
      <c r="Q457" t="str">
        <f>d11B!Q459</f>
        <v>NA</v>
      </c>
      <c r="R457" t="b">
        <f>d11B!R459</f>
        <v>0</v>
      </c>
      <c r="S457" t="str">
        <f>d11B!S459</f>
        <v>NA</v>
      </c>
      <c r="T457" t="b">
        <f>d11B!T459</f>
        <v>1</v>
      </c>
      <c r="U457" t="b">
        <f>d11B!U459</f>
        <v>0</v>
      </c>
      <c r="V457" t="str">
        <f>d11B!V459</f>
        <v>NA</v>
      </c>
      <c r="W457" t="str">
        <f>d11B!W459</f>
        <v>NA</v>
      </c>
      <c r="X457" t="b">
        <f>d11B!X459</f>
        <v>0</v>
      </c>
      <c r="Y457" t="str">
        <f>d11B!Y459</f>
        <v>added age uncertainties based on power fit on LR04 uncertainties</v>
      </c>
      <c r="Z457">
        <f>d11B!Z457</f>
        <v>926</v>
      </c>
    </row>
    <row r="458" spans="1:26">
      <c r="A458" t="str">
        <f>d11B!A460</f>
        <v>boron isotopes</v>
      </c>
      <c r="B458" t="str">
        <f>d11B!B460</f>
        <v>Greenop</v>
      </c>
      <c r="C458">
        <f>d11B!C460</f>
        <v>2019</v>
      </c>
      <c r="D458" t="str">
        <f>d11B!D460</f>
        <v>10.1029/2018PA003420</v>
      </c>
      <c r="E458">
        <f>d11B!E460</f>
        <v>22673</v>
      </c>
      <c r="F458">
        <f>d11B!F460</f>
        <v>111.93649779357088</v>
      </c>
      <c r="G458">
        <f>d11B!G460</f>
        <v>111.93649779357088</v>
      </c>
      <c r="H458">
        <f>d11B!H460</f>
        <v>22.672999999999998</v>
      </c>
      <c r="I458">
        <f>d11B!I460</f>
        <v>0.11193649779357089</v>
      </c>
      <c r="J458">
        <f>d11B!J460</f>
        <v>0.11193649779357089</v>
      </c>
      <c r="K458">
        <f>d11B!K460</f>
        <v>348.8526</v>
      </c>
      <c r="L458">
        <f>d11B!L460</f>
        <v>246.74700000000001</v>
      </c>
      <c r="M458">
        <f>d11B!M460</f>
        <v>151.5248</v>
      </c>
      <c r="N458" t="b">
        <f>d11B!N460</f>
        <v>1</v>
      </c>
      <c r="O458" t="b">
        <f>d11B!O460</f>
        <v>0</v>
      </c>
      <c r="P458" t="str">
        <f>d11B!P460</f>
        <v>NA</v>
      </c>
      <c r="Q458" t="str">
        <f>d11B!Q460</f>
        <v>NA</v>
      </c>
      <c r="R458" t="b">
        <f>d11B!R460</f>
        <v>0</v>
      </c>
      <c r="S458" t="str">
        <f>d11B!S460</f>
        <v>NA</v>
      </c>
      <c r="T458" t="b">
        <f>d11B!T460</f>
        <v>1</v>
      </c>
      <c r="U458" t="b">
        <f>d11B!U460</f>
        <v>0</v>
      </c>
      <c r="V458" t="str">
        <f>d11B!V460</f>
        <v>NA</v>
      </c>
      <c r="W458" t="str">
        <f>d11B!W460</f>
        <v>NA</v>
      </c>
      <c r="X458" t="b">
        <f>d11B!X460</f>
        <v>0</v>
      </c>
      <c r="Y458" t="str">
        <f>d11B!Y460</f>
        <v>added age uncertainties based on power fit on LR04 uncertainties</v>
      </c>
      <c r="Z458">
        <f>d11B!Z458</f>
        <v>926</v>
      </c>
    </row>
    <row r="459" spans="1:26">
      <c r="A459" t="str">
        <f>d11B!A461</f>
        <v>boron isotopes</v>
      </c>
      <c r="B459" t="str">
        <f>d11B!B461</f>
        <v>Greenop</v>
      </c>
      <c r="C459">
        <f>d11B!C461</f>
        <v>2019</v>
      </c>
      <c r="D459" t="str">
        <f>d11B!D461</f>
        <v>10.1029/2018PA003420</v>
      </c>
      <c r="E459">
        <f>d11B!E461</f>
        <v>22696</v>
      </c>
      <c r="F459">
        <f>d11B!F461</f>
        <v>112.04416392465993</v>
      </c>
      <c r="G459">
        <f>d11B!G461</f>
        <v>112.04416392465993</v>
      </c>
      <c r="H459">
        <f>d11B!H461</f>
        <v>22.696000000000002</v>
      </c>
      <c r="I459">
        <f>d11B!I461</f>
        <v>0.11204416392465992</v>
      </c>
      <c r="J459">
        <f>d11B!J461</f>
        <v>0.11204416392465992</v>
      </c>
      <c r="K459">
        <f>d11B!K461</f>
        <v>290.13510000000002</v>
      </c>
      <c r="L459">
        <f>d11B!L461</f>
        <v>184.6986</v>
      </c>
      <c r="M459">
        <f>d11B!M461</f>
        <v>121.44710000000003</v>
      </c>
      <c r="N459" t="b">
        <f>d11B!N461</f>
        <v>1</v>
      </c>
      <c r="O459" t="b">
        <f>d11B!O461</f>
        <v>0</v>
      </c>
      <c r="P459" t="str">
        <f>d11B!P461</f>
        <v>NA</v>
      </c>
      <c r="Q459" t="str">
        <f>d11B!Q461</f>
        <v>NA</v>
      </c>
      <c r="R459" t="b">
        <f>d11B!R461</f>
        <v>0</v>
      </c>
      <c r="S459" t="str">
        <f>d11B!S461</f>
        <v>NA</v>
      </c>
      <c r="T459" t="b">
        <f>d11B!T461</f>
        <v>1</v>
      </c>
      <c r="U459" t="b">
        <f>d11B!U461</f>
        <v>0</v>
      </c>
      <c r="V459" t="str">
        <f>d11B!V461</f>
        <v>NA</v>
      </c>
      <c r="W459" t="str">
        <f>d11B!W461</f>
        <v>NA</v>
      </c>
      <c r="X459" t="b">
        <f>d11B!X461</f>
        <v>0</v>
      </c>
      <c r="Y459" t="str">
        <f>d11B!Y461</f>
        <v>added age uncertainties based on power fit on LR04 uncertainties</v>
      </c>
      <c r="Z459">
        <f>d11B!Z459</f>
        <v>926</v>
      </c>
    </row>
    <row r="460" spans="1:26">
      <c r="A460" t="str">
        <f>d11B!A462</f>
        <v>boron isotopes</v>
      </c>
      <c r="B460" t="str">
        <f>d11B!B462</f>
        <v>Greenop</v>
      </c>
      <c r="C460">
        <f>d11B!C462</f>
        <v>2019</v>
      </c>
      <c r="D460" t="str">
        <f>d11B!D462</f>
        <v>10.1029/2018PA003420</v>
      </c>
      <c r="E460">
        <f>d11B!E462</f>
        <v>22728</v>
      </c>
      <c r="F460">
        <f>d11B!F462</f>
        <v>112.19395088063602</v>
      </c>
      <c r="G460">
        <f>d11B!G462</f>
        <v>112.19395088063602</v>
      </c>
      <c r="H460">
        <f>d11B!H462</f>
        <v>22.728000000000002</v>
      </c>
      <c r="I460">
        <f>d11B!I462</f>
        <v>0.11219395088063602</v>
      </c>
      <c r="J460">
        <f>d11B!J462</f>
        <v>0.11219395088063602</v>
      </c>
      <c r="K460">
        <f>d11B!K462</f>
        <v>229.1653</v>
      </c>
      <c r="L460">
        <f>d11B!L462</f>
        <v>138.82859999999999</v>
      </c>
      <c r="M460">
        <f>d11B!M462</f>
        <v>94.583200000000005</v>
      </c>
      <c r="N460" t="b">
        <f>d11B!N462</f>
        <v>1</v>
      </c>
      <c r="O460" t="b">
        <f>d11B!O462</f>
        <v>0</v>
      </c>
      <c r="P460" t="str">
        <f>d11B!P462</f>
        <v>NA</v>
      </c>
      <c r="Q460" t="str">
        <f>d11B!Q462</f>
        <v>NA</v>
      </c>
      <c r="R460" t="b">
        <f>d11B!R462</f>
        <v>0</v>
      </c>
      <c r="S460" t="str">
        <f>d11B!S462</f>
        <v>NA</v>
      </c>
      <c r="T460" t="b">
        <f>d11B!T462</f>
        <v>1</v>
      </c>
      <c r="U460" t="b">
        <f>d11B!U462</f>
        <v>0</v>
      </c>
      <c r="V460" t="str">
        <f>d11B!V462</f>
        <v>NA</v>
      </c>
      <c r="W460" t="str">
        <f>d11B!W462</f>
        <v>NA</v>
      </c>
      <c r="X460" t="b">
        <f>d11B!X462</f>
        <v>0</v>
      </c>
      <c r="Y460" t="str">
        <f>d11B!Y462</f>
        <v>added age uncertainties based on power fit on LR04 uncertainties</v>
      </c>
      <c r="Z460">
        <f>d11B!Z460</f>
        <v>926</v>
      </c>
    </row>
    <row r="461" spans="1:26">
      <c r="A461" t="str">
        <f>d11B!A463</f>
        <v>boron isotopes</v>
      </c>
      <c r="B461" t="str">
        <f>d11B!B463</f>
        <v>Greenop</v>
      </c>
      <c r="C461">
        <f>d11B!C463</f>
        <v>2019</v>
      </c>
      <c r="D461" t="str">
        <f>d11B!D463</f>
        <v>10.1029/2018PA003420</v>
      </c>
      <c r="E461">
        <f>d11B!E463</f>
        <v>22736</v>
      </c>
      <c r="F461">
        <f>d11B!F463</f>
        <v>112.23139591214222</v>
      </c>
      <c r="G461">
        <f>d11B!G463</f>
        <v>112.23139591214222</v>
      </c>
      <c r="H461">
        <f>d11B!H463</f>
        <v>22.736000000000001</v>
      </c>
      <c r="I461">
        <f>d11B!I463</f>
        <v>0.11223139591214222</v>
      </c>
      <c r="J461">
        <f>d11B!J463</f>
        <v>0.11223139591214222</v>
      </c>
      <c r="K461">
        <f>d11B!K463</f>
        <v>271.62270000000001</v>
      </c>
      <c r="L461">
        <f>d11B!L463</f>
        <v>169.17439999999999</v>
      </c>
      <c r="M461">
        <f>d11B!M463</f>
        <v>113.27940000000001</v>
      </c>
      <c r="N461" t="b">
        <f>d11B!N463</f>
        <v>1</v>
      </c>
      <c r="O461" t="b">
        <f>d11B!O463</f>
        <v>0</v>
      </c>
      <c r="P461" t="str">
        <f>d11B!P463</f>
        <v>NA</v>
      </c>
      <c r="Q461" t="str">
        <f>d11B!Q463</f>
        <v>NA</v>
      </c>
      <c r="R461" t="b">
        <f>d11B!R463</f>
        <v>0</v>
      </c>
      <c r="S461" t="str">
        <f>d11B!S463</f>
        <v>NA</v>
      </c>
      <c r="T461" t="b">
        <f>d11B!T463</f>
        <v>1</v>
      </c>
      <c r="U461" t="b">
        <f>d11B!U463</f>
        <v>0</v>
      </c>
      <c r="V461" t="str">
        <f>d11B!V463</f>
        <v>NA</v>
      </c>
      <c r="W461" t="str">
        <f>d11B!W463</f>
        <v>NA</v>
      </c>
      <c r="X461" t="b">
        <f>d11B!X463</f>
        <v>0</v>
      </c>
      <c r="Y461" t="str">
        <f>d11B!Y463</f>
        <v>added age uncertainties based on power fit on LR04 uncertainties</v>
      </c>
      <c r="Z461">
        <f>d11B!Z461</f>
        <v>926</v>
      </c>
    </row>
    <row r="462" spans="1:26">
      <c r="A462" t="str">
        <f>d11B!A464</f>
        <v>boron isotopes</v>
      </c>
      <c r="B462" t="str">
        <f>d11B!B464</f>
        <v>Greenop</v>
      </c>
      <c r="C462">
        <f>d11B!C464</f>
        <v>2019</v>
      </c>
      <c r="D462" t="str">
        <f>d11B!D464</f>
        <v>10.1029/2018PA003420</v>
      </c>
      <c r="E462">
        <f>d11B!E464</f>
        <v>22810</v>
      </c>
      <c r="F462">
        <f>d11B!F464</f>
        <v>112.57773013218456</v>
      </c>
      <c r="G462">
        <f>d11B!G464</f>
        <v>112.57773013218456</v>
      </c>
      <c r="H462">
        <f>d11B!H464</f>
        <v>22.81</v>
      </c>
      <c r="I462">
        <f>d11B!I464</f>
        <v>0.11257773013218456</v>
      </c>
      <c r="J462">
        <f>d11B!J464</f>
        <v>0.11257773013218456</v>
      </c>
      <c r="K462">
        <f>d11B!K464</f>
        <v>228.0061</v>
      </c>
      <c r="L462">
        <f>d11B!L464</f>
        <v>137.22070000000002</v>
      </c>
      <c r="M462">
        <f>d11B!M464</f>
        <v>93.784099999999995</v>
      </c>
      <c r="N462" t="b">
        <f>d11B!N464</f>
        <v>1</v>
      </c>
      <c r="O462" t="b">
        <f>d11B!O464</f>
        <v>0</v>
      </c>
      <c r="P462" t="str">
        <f>d11B!P464</f>
        <v>NA</v>
      </c>
      <c r="Q462" t="str">
        <f>d11B!Q464</f>
        <v>NA</v>
      </c>
      <c r="R462" t="b">
        <f>d11B!R464</f>
        <v>0</v>
      </c>
      <c r="S462" t="str">
        <f>d11B!S464</f>
        <v>NA</v>
      </c>
      <c r="T462" t="b">
        <f>d11B!T464</f>
        <v>1</v>
      </c>
      <c r="U462" t="b">
        <f>d11B!U464</f>
        <v>0</v>
      </c>
      <c r="V462" t="str">
        <f>d11B!V464</f>
        <v>NA</v>
      </c>
      <c r="W462" t="str">
        <f>d11B!W464</f>
        <v>NA</v>
      </c>
      <c r="X462" t="b">
        <f>d11B!X464</f>
        <v>0</v>
      </c>
      <c r="Y462" t="str">
        <f>d11B!Y464</f>
        <v>added age uncertainties based on power fit on LR04 uncertainties</v>
      </c>
      <c r="Z462">
        <f>d11B!Z462</f>
        <v>926</v>
      </c>
    </row>
    <row r="463" spans="1:26">
      <c r="A463" t="str">
        <f>d11B!A465</f>
        <v>boron isotopes</v>
      </c>
      <c r="B463" t="str">
        <f>d11B!B465</f>
        <v>Greenop</v>
      </c>
      <c r="C463">
        <f>d11B!C465</f>
        <v>2019</v>
      </c>
      <c r="D463" t="str">
        <f>d11B!D465</f>
        <v>10.1029/2018PA003420</v>
      </c>
      <c r="E463">
        <f>d11B!E465</f>
        <v>22815</v>
      </c>
      <c r="F463">
        <f>d11B!F465</f>
        <v>112.6011289918347</v>
      </c>
      <c r="G463">
        <f>d11B!G465</f>
        <v>112.6011289918347</v>
      </c>
      <c r="H463">
        <f>d11B!H465</f>
        <v>22.815000000000001</v>
      </c>
      <c r="I463">
        <f>d11B!I465</f>
        <v>0.11260112899183469</v>
      </c>
      <c r="J463">
        <f>d11B!J465</f>
        <v>0.11260112899183469</v>
      </c>
      <c r="K463">
        <f>d11B!K465</f>
        <v>233.14769999999999</v>
      </c>
      <c r="L463">
        <f>d11B!L465</f>
        <v>141.17140000000001</v>
      </c>
      <c r="M463">
        <f>d11B!M465</f>
        <v>96.978499999999997</v>
      </c>
      <c r="N463" t="b">
        <f>d11B!N465</f>
        <v>1</v>
      </c>
      <c r="O463" t="b">
        <f>d11B!O465</f>
        <v>0</v>
      </c>
      <c r="P463" t="str">
        <f>d11B!P465</f>
        <v>NA</v>
      </c>
      <c r="Q463" t="str">
        <f>d11B!Q465</f>
        <v>NA</v>
      </c>
      <c r="R463" t="b">
        <f>d11B!R465</f>
        <v>0</v>
      </c>
      <c r="S463" t="str">
        <f>d11B!S465</f>
        <v>NA</v>
      </c>
      <c r="T463" t="b">
        <f>d11B!T465</f>
        <v>1</v>
      </c>
      <c r="U463" t="b">
        <f>d11B!U465</f>
        <v>0</v>
      </c>
      <c r="V463" t="str">
        <f>d11B!V465</f>
        <v>NA</v>
      </c>
      <c r="W463" t="str">
        <f>d11B!W465</f>
        <v>NA</v>
      </c>
      <c r="X463" t="b">
        <f>d11B!X465</f>
        <v>0</v>
      </c>
      <c r="Y463" t="str">
        <f>d11B!Y465</f>
        <v>added age uncertainties based on power fit on LR04 uncertainties</v>
      </c>
      <c r="Z463">
        <f>d11B!Z463</f>
        <v>926</v>
      </c>
    </row>
    <row r="464" spans="1:26">
      <c r="A464" t="str">
        <f>d11B!A466</f>
        <v>boron isotopes</v>
      </c>
      <c r="B464" t="str">
        <f>d11B!B466</f>
        <v>Greenop</v>
      </c>
      <c r="C464">
        <f>d11B!C466</f>
        <v>2019</v>
      </c>
      <c r="D464" t="str">
        <f>d11B!D466</f>
        <v>10.1029/2018PA003420</v>
      </c>
      <c r="E464">
        <f>d11B!E466</f>
        <v>22820</v>
      </c>
      <c r="F464">
        <f>d11B!F466</f>
        <v>112.62452758585844</v>
      </c>
      <c r="G464">
        <f>d11B!G466</f>
        <v>112.62452758585844</v>
      </c>
      <c r="H464">
        <f>d11B!H466</f>
        <v>22.82</v>
      </c>
      <c r="I464">
        <f>d11B!I466</f>
        <v>0.11262452758585845</v>
      </c>
      <c r="J464">
        <f>d11B!J466</f>
        <v>0.11262452758585845</v>
      </c>
      <c r="K464">
        <f>d11B!K466</f>
        <v>250.59219999999999</v>
      </c>
      <c r="L464">
        <f>d11B!L466</f>
        <v>155.19</v>
      </c>
      <c r="M464">
        <f>d11B!M466</f>
        <v>104.28279999999998</v>
      </c>
      <c r="N464" t="b">
        <f>d11B!N466</f>
        <v>1</v>
      </c>
      <c r="O464" t="b">
        <f>d11B!O466</f>
        <v>0</v>
      </c>
      <c r="P464" t="str">
        <f>d11B!P466</f>
        <v>NA</v>
      </c>
      <c r="Q464" t="str">
        <f>d11B!Q466</f>
        <v>NA</v>
      </c>
      <c r="R464" t="b">
        <f>d11B!R466</f>
        <v>0</v>
      </c>
      <c r="S464" t="str">
        <f>d11B!S466</f>
        <v>NA</v>
      </c>
      <c r="T464" t="b">
        <f>d11B!T466</f>
        <v>1</v>
      </c>
      <c r="U464" t="b">
        <f>d11B!U466</f>
        <v>0</v>
      </c>
      <c r="V464" t="str">
        <f>d11B!V466</f>
        <v>NA</v>
      </c>
      <c r="W464" t="str">
        <f>d11B!W466</f>
        <v>NA</v>
      </c>
      <c r="X464" t="b">
        <f>d11B!X466</f>
        <v>0</v>
      </c>
      <c r="Y464" t="str">
        <f>d11B!Y466</f>
        <v>added age uncertainties based on power fit on LR04 uncertainties</v>
      </c>
      <c r="Z464">
        <f>d11B!Z464</f>
        <v>926</v>
      </c>
    </row>
    <row r="465" spans="1:26">
      <c r="A465" t="str">
        <f>d11B!A467</f>
        <v>boron isotopes</v>
      </c>
      <c r="B465" t="str">
        <f>d11B!B467</f>
        <v>Greenop</v>
      </c>
      <c r="C465">
        <f>d11B!C467</f>
        <v>2019</v>
      </c>
      <c r="D465" t="str">
        <f>d11B!D467</f>
        <v>10.1029/2018PA003420</v>
      </c>
      <c r="E465">
        <f>d11B!E467</f>
        <v>22872</v>
      </c>
      <c r="F465">
        <f>d11B!F467</f>
        <v>112.86785723234357</v>
      </c>
      <c r="G465">
        <f>d11B!G467</f>
        <v>112.86785723234357</v>
      </c>
      <c r="H465">
        <f>d11B!H467</f>
        <v>22.872</v>
      </c>
      <c r="I465">
        <f>d11B!I467</f>
        <v>0.11286785723234356</v>
      </c>
      <c r="J465">
        <f>d11B!J467</f>
        <v>0.11286785723234356</v>
      </c>
      <c r="K465">
        <f>d11B!K467</f>
        <v>346.67860000000002</v>
      </c>
      <c r="L465">
        <f>d11B!L467</f>
        <v>233.82350000000002</v>
      </c>
      <c r="M465">
        <f>d11B!M467</f>
        <v>147.80800000000002</v>
      </c>
      <c r="N465" t="b">
        <f>d11B!N467</f>
        <v>1</v>
      </c>
      <c r="O465" t="b">
        <f>d11B!O467</f>
        <v>0</v>
      </c>
      <c r="P465" t="str">
        <f>d11B!P467</f>
        <v>NA</v>
      </c>
      <c r="Q465" t="str">
        <f>d11B!Q467</f>
        <v>NA</v>
      </c>
      <c r="R465" t="b">
        <f>d11B!R467</f>
        <v>0</v>
      </c>
      <c r="S465" t="str">
        <f>d11B!S467</f>
        <v>NA</v>
      </c>
      <c r="T465" t="b">
        <f>d11B!T467</f>
        <v>1</v>
      </c>
      <c r="U465" t="b">
        <f>d11B!U467</f>
        <v>0</v>
      </c>
      <c r="V465" t="str">
        <f>d11B!V467</f>
        <v>NA</v>
      </c>
      <c r="W465" t="str">
        <f>d11B!W467</f>
        <v>NA</v>
      </c>
      <c r="X465" t="b">
        <f>d11B!X467</f>
        <v>0</v>
      </c>
      <c r="Y465" t="str">
        <f>d11B!Y467</f>
        <v>added age uncertainties based on power fit on LR04 uncertainties</v>
      </c>
      <c r="Z465">
        <f>d11B!Z465</f>
        <v>926</v>
      </c>
    </row>
    <row r="466" spans="1:26">
      <c r="A466" t="str">
        <f>d11B!A468</f>
        <v>boron isotopes</v>
      </c>
      <c r="B466" t="str">
        <f>d11B!B468</f>
        <v>Greenop</v>
      </c>
      <c r="C466">
        <f>d11B!C468</f>
        <v>2019</v>
      </c>
      <c r="D466" t="str">
        <f>d11B!D468</f>
        <v>10.1029/2018PA003420</v>
      </c>
      <c r="E466">
        <f>d11B!E468</f>
        <v>22895</v>
      </c>
      <c r="F466">
        <f>d11B!F468</f>
        <v>112.97547466258378</v>
      </c>
      <c r="G466">
        <f>d11B!G468</f>
        <v>112.97547466258378</v>
      </c>
      <c r="H466">
        <f>d11B!H468</f>
        <v>22.895</v>
      </c>
      <c r="I466">
        <f>d11B!I468</f>
        <v>0.11297547466258377</v>
      </c>
      <c r="J466">
        <f>d11B!J468</f>
        <v>0.11297547466258377</v>
      </c>
      <c r="K466">
        <f>d11B!K468</f>
        <v>300.45049999999998</v>
      </c>
      <c r="L466">
        <f>d11B!L468</f>
        <v>194.9796</v>
      </c>
      <c r="M466">
        <f>d11B!M468</f>
        <v>126.64959999999996</v>
      </c>
      <c r="N466" t="b">
        <f>d11B!N468</f>
        <v>1</v>
      </c>
      <c r="O466" t="b">
        <f>d11B!O468</f>
        <v>0</v>
      </c>
      <c r="P466" t="str">
        <f>d11B!P468</f>
        <v>NA</v>
      </c>
      <c r="Q466" t="str">
        <f>d11B!Q468</f>
        <v>NA</v>
      </c>
      <c r="R466" t="b">
        <f>d11B!R468</f>
        <v>0</v>
      </c>
      <c r="S466" t="str">
        <f>d11B!S468</f>
        <v>NA</v>
      </c>
      <c r="T466" t="b">
        <f>d11B!T468</f>
        <v>1</v>
      </c>
      <c r="U466" t="b">
        <f>d11B!U468</f>
        <v>0</v>
      </c>
      <c r="V466" t="str">
        <f>d11B!V468</f>
        <v>NA</v>
      </c>
      <c r="W466" t="str">
        <f>d11B!W468</f>
        <v>NA</v>
      </c>
      <c r="X466" t="b">
        <f>d11B!X468</f>
        <v>0</v>
      </c>
      <c r="Y466" t="str">
        <f>d11B!Y468</f>
        <v>added age uncertainties based on power fit on LR04 uncertainties</v>
      </c>
      <c r="Z466">
        <f>d11B!Z466</f>
        <v>926</v>
      </c>
    </row>
    <row r="467" spans="1:26">
      <c r="A467" t="str">
        <f>d11B!A469</f>
        <v>boron isotopes</v>
      </c>
      <c r="B467" t="str">
        <f>d11B!B469</f>
        <v>Greenop</v>
      </c>
      <c r="C467">
        <f>d11B!C469</f>
        <v>2019</v>
      </c>
      <c r="D467" t="str">
        <f>d11B!D469</f>
        <v>10.1029/2018PA003420</v>
      </c>
      <c r="E467">
        <f>d11B!E469</f>
        <v>22939</v>
      </c>
      <c r="F467">
        <f>d11B!F469</f>
        <v>113.18133588687304</v>
      </c>
      <c r="G467">
        <f>d11B!G469</f>
        <v>113.18133588687304</v>
      </c>
      <c r="H467">
        <f>d11B!H469</f>
        <v>22.939</v>
      </c>
      <c r="I467">
        <f>d11B!I469</f>
        <v>0.11318133588687304</v>
      </c>
      <c r="J467">
        <f>d11B!J469</f>
        <v>0.11318133588687304</v>
      </c>
      <c r="K467">
        <f>d11B!K469</f>
        <v>252.83009999999999</v>
      </c>
      <c r="L467">
        <f>d11B!L469</f>
        <v>158.36550000000003</v>
      </c>
      <c r="M467">
        <f>d11B!M469</f>
        <v>105.68819999999999</v>
      </c>
      <c r="N467" t="b">
        <f>d11B!N469</f>
        <v>1</v>
      </c>
      <c r="O467" t="b">
        <f>d11B!O469</f>
        <v>0</v>
      </c>
      <c r="P467" t="str">
        <f>d11B!P469</f>
        <v>NA</v>
      </c>
      <c r="Q467" t="str">
        <f>d11B!Q469</f>
        <v>NA</v>
      </c>
      <c r="R467" t="b">
        <f>d11B!R469</f>
        <v>0</v>
      </c>
      <c r="S467" t="str">
        <f>d11B!S469</f>
        <v>NA</v>
      </c>
      <c r="T467" t="b">
        <f>d11B!T469</f>
        <v>1</v>
      </c>
      <c r="U467" t="b">
        <f>d11B!U469</f>
        <v>0</v>
      </c>
      <c r="V467" t="str">
        <f>d11B!V469</f>
        <v>NA</v>
      </c>
      <c r="W467" t="str">
        <f>d11B!W469</f>
        <v>NA</v>
      </c>
      <c r="X467" t="b">
        <f>d11B!X469</f>
        <v>0</v>
      </c>
      <c r="Y467" t="str">
        <f>d11B!Y469</f>
        <v>added age uncertainties based on power fit on LR04 uncertainties</v>
      </c>
      <c r="Z467">
        <f>d11B!Z467</f>
        <v>926</v>
      </c>
    </row>
    <row r="468" spans="1:26">
      <c r="A468" t="str">
        <f>d11B!A470</f>
        <v>boron isotopes</v>
      </c>
      <c r="B468" t="str">
        <f>d11B!B470</f>
        <v>Greenop</v>
      </c>
      <c r="C468">
        <f>d11B!C470</f>
        <v>2019</v>
      </c>
      <c r="D468" t="str">
        <f>d11B!D470</f>
        <v>10.1029/2018PA003420</v>
      </c>
      <c r="E468">
        <f>d11B!E470</f>
        <v>22968</v>
      </c>
      <c r="F468">
        <f>d11B!F470</f>
        <v>113.31700596307344</v>
      </c>
      <c r="G468">
        <f>d11B!G470</f>
        <v>113.31700596307344</v>
      </c>
      <c r="H468">
        <f>d11B!H470</f>
        <v>22.968</v>
      </c>
      <c r="I468">
        <f>d11B!I470</f>
        <v>0.11331700596307344</v>
      </c>
      <c r="J468">
        <f>d11B!J470</f>
        <v>0.11331700596307344</v>
      </c>
      <c r="K468">
        <f>d11B!K470</f>
        <v>237.64189999999999</v>
      </c>
      <c r="L468">
        <f>d11B!L470</f>
        <v>145.17749999999998</v>
      </c>
      <c r="M468">
        <f>d11B!M470</f>
        <v>98.410200000000003</v>
      </c>
      <c r="N468" t="b">
        <f>d11B!N470</f>
        <v>1</v>
      </c>
      <c r="O468" t="b">
        <f>d11B!O470</f>
        <v>0</v>
      </c>
      <c r="P468" t="str">
        <f>d11B!P470</f>
        <v>NA</v>
      </c>
      <c r="Q468" t="str">
        <f>d11B!Q470</f>
        <v>NA</v>
      </c>
      <c r="R468" t="b">
        <f>d11B!R470</f>
        <v>0</v>
      </c>
      <c r="S468" t="str">
        <f>d11B!S470</f>
        <v>NA</v>
      </c>
      <c r="T468" t="b">
        <f>d11B!T470</f>
        <v>1</v>
      </c>
      <c r="U468" t="b">
        <f>d11B!U470</f>
        <v>0</v>
      </c>
      <c r="V468" t="str">
        <f>d11B!V470</f>
        <v>NA</v>
      </c>
      <c r="W468" t="str">
        <f>d11B!W470</f>
        <v>NA</v>
      </c>
      <c r="X468" t="b">
        <f>d11B!X470</f>
        <v>0</v>
      </c>
      <c r="Y468" t="str">
        <f>d11B!Y470</f>
        <v>added age uncertainties based on power fit on LR04 uncertainties</v>
      </c>
      <c r="Z468">
        <f>d11B!Z468</f>
        <v>926</v>
      </c>
    </row>
    <row r="469" spans="1:26">
      <c r="A469" t="str">
        <f>d11B!A471</f>
        <v>boron isotopes</v>
      </c>
      <c r="B469" t="str">
        <f>d11B!B471</f>
        <v>Greenop</v>
      </c>
      <c r="C469">
        <f>d11B!C471</f>
        <v>2019</v>
      </c>
      <c r="D469" t="str">
        <f>d11B!D471</f>
        <v>10.1029/2018PA003420</v>
      </c>
      <c r="E469">
        <f>d11B!E471</f>
        <v>23008</v>
      </c>
      <c r="F469">
        <f>d11B!F471</f>
        <v>113.50412254522736</v>
      </c>
      <c r="G469">
        <f>d11B!G471</f>
        <v>113.50412254522736</v>
      </c>
      <c r="H469">
        <f>d11B!H471</f>
        <v>23.007999999999999</v>
      </c>
      <c r="I469">
        <f>d11B!I471</f>
        <v>0.11350412254522736</v>
      </c>
      <c r="J469">
        <f>d11B!J471</f>
        <v>0.11350412254522736</v>
      </c>
      <c r="K469">
        <f>d11B!K471</f>
        <v>248.24760000000001</v>
      </c>
      <c r="L469">
        <f>d11B!L471</f>
        <v>152.78110000000001</v>
      </c>
      <c r="M469">
        <f>d11B!M471</f>
        <v>102.7878</v>
      </c>
      <c r="N469" t="b">
        <f>d11B!N471</f>
        <v>1</v>
      </c>
      <c r="O469" t="b">
        <f>d11B!O471</f>
        <v>0</v>
      </c>
      <c r="P469" t="str">
        <f>d11B!P471</f>
        <v>NA</v>
      </c>
      <c r="Q469" t="str">
        <f>d11B!Q471</f>
        <v>NA</v>
      </c>
      <c r="R469" t="b">
        <f>d11B!R471</f>
        <v>0</v>
      </c>
      <c r="S469" t="str">
        <f>d11B!S471</f>
        <v>NA</v>
      </c>
      <c r="T469" t="b">
        <f>d11B!T471</f>
        <v>1</v>
      </c>
      <c r="U469" t="b">
        <f>d11B!U471</f>
        <v>0</v>
      </c>
      <c r="V469" t="str">
        <f>d11B!V471</f>
        <v>NA</v>
      </c>
      <c r="W469" t="str">
        <f>d11B!W471</f>
        <v>NA</v>
      </c>
      <c r="X469" t="b">
        <f>d11B!X471</f>
        <v>0</v>
      </c>
      <c r="Y469" t="str">
        <f>d11B!Y471</f>
        <v>added age uncertainties based on power fit on LR04 uncertainties</v>
      </c>
      <c r="Z469">
        <f>d11B!Z469</f>
        <v>926</v>
      </c>
    </row>
    <row r="470" spans="1:26">
      <c r="A470" t="str">
        <f>d11B!A472</f>
        <v>boron isotopes</v>
      </c>
      <c r="B470" t="str">
        <f>d11B!B472</f>
        <v>Greenop</v>
      </c>
      <c r="C470">
        <f>d11B!C472</f>
        <v>2019</v>
      </c>
      <c r="D470" t="str">
        <f>d11B!D472</f>
        <v>10.1029/2018PA003420</v>
      </c>
      <c r="E470">
        <f>d11B!E472</f>
        <v>23023</v>
      </c>
      <c r="F470">
        <f>d11B!F472</f>
        <v>113.57428691770103</v>
      </c>
      <c r="G470">
        <f>d11B!G472</f>
        <v>113.57428691770103</v>
      </c>
      <c r="H470">
        <f>d11B!H472</f>
        <v>23.023</v>
      </c>
      <c r="I470">
        <f>d11B!I472</f>
        <v>0.11357428691770104</v>
      </c>
      <c r="J470">
        <f>d11B!J472</f>
        <v>0.11357428691770104</v>
      </c>
      <c r="K470">
        <f>d11B!K472</f>
        <v>261.27760000000001</v>
      </c>
      <c r="L470">
        <f>d11B!L472</f>
        <v>166.22800000000001</v>
      </c>
      <c r="M470">
        <f>d11B!M472</f>
        <v>109.22740000000002</v>
      </c>
      <c r="N470" t="b">
        <f>d11B!N472</f>
        <v>1</v>
      </c>
      <c r="O470" t="b">
        <f>d11B!O472</f>
        <v>0</v>
      </c>
      <c r="P470" t="str">
        <f>d11B!P472</f>
        <v>NA</v>
      </c>
      <c r="Q470" t="str">
        <f>d11B!Q472</f>
        <v>NA</v>
      </c>
      <c r="R470" t="b">
        <f>d11B!R472</f>
        <v>0</v>
      </c>
      <c r="S470" t="str">
        <f>d11B!S472</f>
        <v>NA</v>
      </c>
      <c r="T470" t="b">
        <f>d11B!T472</f>
        <v>1</v>
      </c>
      <c r="U470" t="b">
        <f>d11B!U472</f>
        <v>0</v>
      </c>
      <c r="V470" t="str">
        <f>d11B!V472</f>
        <v>NA</v>
      </c>
      <c r="W470" t="str">
        <f>d11B!W472</f>
        <v>NA</v>
      </c>
      <c r="X470" t="b">
        <f>d11B!X472</f>
        <v>0</v>
      </c>
      <c r="Y470" t="str">
        <f>d11B!Y472</f>
        <v>added age uncertainties based on power fit on LR04 uncertainties</v>
      </c>
      <c r="Z470">
        <f>d11B!Z470</f>
        <v>926</v>
      </c>
    </row>
    <row r="471" spans="1:26">
      <c r="A471" t="str">
        <f>d11B!A473</f>
        <v>boron isotopes</v>
      </c>
      <c r="B471" t="str">
        <f>d11B!B473</f>
        <v>Greenop</v>
      </c>
      <c r="C471">
        <f>d11B!C473</f>
        <v>2019</v>
      </c>
      <c r="D471" t="str">
        <f>d11B!D473</f>
        <v>10.1029/2018PA003420</v>
      </c>
      <c r="E471">
        <f>d11B!E473</f>
        <v>23075</v>
      </c>
      <c r="F471">
        <f>d11B!F473</f>
        <v>113.81750508623713</v>
      </c>
      <c r="G471">
        <f>d11B!G473</f>
        <v>113.81750508623713</v>
      </c>
      <c r="H471">
        <f>d11B!H473</f>
        <v>23.074999999999999</v>
      </c>
      <c r="I471">
        <f>d11B!I473</f>
        <v>0.11381750508623713</v>
      </c>
      <c r="J471">
        <f>d11B!J473</f>
        <v>0.11381750508623713</v>
      </c>
      <c r="K471">
        <f>d11B!K473</f>
        <v>292.56810000000002</v>
      </c>
      <c r="L471">
        <f>d11B!L473</f>
        <v>185.62279999999998</v>
      </c>
      <c r="M471">
        <f>d11B!M473</f>
        <v>123.27110000000002</v>
      </c>
      <c r="N471" t="b">
        <f>d11B!N473</f>
        <v>1</v>
      </c>
      <c r="O471" t="b">
        <f>d11B!O473</f>
        <v>0</v>
      </c>
      <c r="P471" t="str">
        <f>d11B!P473</f>
        <v>NA</v>
      </c>
      <c r="Q471" t="str">
        <f>d11B!Q473</f>
        <v>NA</v>
      </c>
      <c r="R471" t="b">
        <f>d11B!R473</f>
        <v>0</v>
      </c>
      <c r="S471" t="str">
        <f>d11B!S473</f>
        <v>NA</v>
      </c>
      <c r="T471" t="b">
        <f>d11B!T473</f>
        <v>1</v>
      </c>
      <c r="U471" t="b">
        <f>d11B!U473</f>
        <v>0</v>
      </c>
      <c r="V471" t="str">
        <f>d11B!V473</f>
        <v>NA</v>
      </c>
      <c r="W471" t="str">
        <f>d11B!W473</f>
        <v>NA</v>
      </c>
      <c r="X471" t="b">
        <f>d11B!X473</f>
        <v>0</v>
      </c>
      <c r="Y471" t="str">
        <f>d11B!Y473</f>
        <v>added age uncertainties based on power fit on LR04 uncertainties</v>
      </c>
      <c r="Z471">
        <f>d11B!Z471</f>
        <v>926</v>
      </c>
    </row>
    <row r="472" spans="1:26">
      <c r="A472" t="str">
        <f>d11B!A474</f>
        <v>boron isotopes</v>
      </c>
      <c r="B472" t="str">
        <f>d11B!B474</f>
        <v>Greenop</v>
      </c>
      <c r="C472">
        <f>d11B!C474</f>
        <v>2019</v>
      </c>
      <c r="D472" t="str">
        <f>d11B!D474</f>
        <v>10.1029/2018PA003420</v>
      </c>
      <c r="E472">
        <f>d11B!E474</f>
        <v>23087</v>
      </c>
      <c r="F472">
        <f>d11B!F474</f>
        <v>113.87362832176109</v>
      </c>
      <c r="G472">
        <f>d11B!G474</f>
        <v>113.87362832176109</v>
      </c>
      <c r="H472">
        <f>d11B!H474</f>
        <v>23.087</v>
      </c>
      <c r="I472">
        <f>d11B!I474</f>
        <v>0.11387362832176109</v>
      </c>
      <c r="J472">
        <f>d11B!J474</f>
        <v>0.11387362832176109</v>
      </c>
      <c r="K472">
        <f>d11B!K474</f>
        <v>286.30419999999998</v>
      </c>
      <c r="L472">
        <f>d11B!L474</f>
        <v>184.65680000000003</v>
      </c>
      <c r="M472">
        <f>d11B!M474</f>
        <v>121.05409999999998</v>
      </c>
      <c r="N472" t="b">
        <f>d11B!N474</f>
        <v>1</v>
      </c>
      <c r="O472" t="b">
        <f>d11B!O474</f>
        <v>0</v>
      </c>
      <c r="P472" t="str">
        <f>d11B!P474</f>
        <v>NA</v>
      </c>
      <c r="Q472" t="str">
        <f>d11B!Q474</f>
        <v>NA</v>
      </c>
      <c r="R472" t="b">
        <f>d11B!R474</f>
        <v>0</v>
      </c>
      <c r="S472" t="str">
        <f>d11B!S474</f>
        <v>NA</v>
      </c>
      <c r="T472" t="b">
        <f>d11B!T474</f>
        <v>1</v>
      </c>
      <c r="U472" t="b">
        <f>d11B!U474</f>
        <v>0</v>
      </c>
      <c r="V472" t="str">
        <f>d11B!V474</f>
        <v>NA</v>
      </c>
      <c r="W472" t="str">
        <f>d11B!W474</f>
        <v>NA</v>
      </c>
      <c r="X472" t="b">
        <f>d11B!X474</f>
        <v>0</v>
      </c>
      <c r="Y472" t="str">
        <f>d11B!Y474</f>
        <v>added age uncertainties based on power fit on LR04 uncertainties</v>
      </c>
      <c r="Z472">
        <f>d11B!Z472</f>
        <v>926</v>
      </c>
    </row>
    <row r="473" spans="1:26">
      <c r="A473" t="str">
        <f>d11B!A475</f>
        <v>boron isotopes</v>
      </c>
      <c r="B473" t="str">
        <f>d11B!B475</f>
        <v>Greenop</v>
      </c>
      <c r="C473">
        <f>d11B!C475</f>
        <v>2019</v>
      </c>
      <c r="D473" t="str">
        <f>d11B!D475</f>
        <v>10.1029/2018PA003420</v>
      </c>
      <c r="E473">
        <f>d11B!E475</f>
        <v>23094</v>
      </c>
      <c r="F473">
        <f>d11B!F475</f>
        <v>113.90636617794996</v>
      </c>
      <c r="G473">
        <f>d11B!G475</f>
        <v>113.90636617794996</v>
      </c>
      <c r="H473">
        <f>d11B!H475</f>
        <v>23.094000000000001</v>
      </c>
      <c r="I473">
        <f>d11B!I475</f>
        <v>0.11390636617794997</v>
      </c>
      <c r="J473">
        <f>d11B!J475</f>
        <v>0.11390636617794997</v>
      </c>
      <c r="K473">
        <f>d11B!K475</f>
        <v>270.56349999999998</v>
      </c>
      <c r="L473">
        <f>d11B!L475</f>
        <v>172.56940000000003</v>
      </c>
      <c r="M473">
        <f>d11B!M475</f>
        <v>113.17129999999997</v>
      </c>
      <c r="N473" t="b">
        <f>d11B!N475</f>
        <v>1</v>
      </c>
      <c r="O473" t="b">
        <f>d11B!O475</f>
        <v>0</v>
      </c>
      <c r="P473" t="str">
        <f>d11B!P475</f>
        <v>NA</v>
      </c>
      <c r="Q473" t="str">
        <f>d11B!Q475</f>
        <v>NA</v>
      </c>
      <c r="R473" t="b">
        <f>d11B!R475</f>
        <v>0</v>
      </c>
      <c r="S473" t="str">
        <f>d11B!S475</f>
        <v>NA</v>
      </c>
      <c r="T473" t="b">
        <f>d11B!T475</f>
        <v>1</v>
      </c>
      <c r="U473" t="b">
        <f>d11B!U475</f>
        <v>0</v>
      </c>
      <c r="V473" t="str">
        <f>d11B!V475</f>
        <v>NA</v>
      </c>
      <c r="W473" t="str">
        <f>d11B!W475</f>
        <v>NA</v>
      </c>
      <c r="X473" t="b">
        <f>d11B!X475</f>
        <v>0</v>
      </c>
      <c r="Y473" t="str">
        <f>d11B!Y475</f>
        <v>added age uncertainties based on power fit on LR04 uncertainties</v>
      </c>
      <c r="Z473">
        <f>d11B!Z473</f>
        <v>926</v>
      </c>
    </row>
    <row r="474" spans="1:26">
      <c r="A474" t="str">
        <f>d11B!A476</f>
        <v>boron isotopes</v>
      </c>
      <c r="B474" t="str">
        <f>d11B!B476</f>
        <v>Greenop</v>
      </c>
      <c r="C474">
        <f>d11B!C476</f>
        <v>2019</v>
      </c>
      <c r="D474" t="str">
        <f>d11B!D476</f>
        <v>10.1029/2018PA003420</v>
      </c>
      <c r="E474">
        <f>d11B!E476</f>
        <v>23157</v>
      </c>
      <c r="F474">
        <f>d11B!F476</f>
        <v>114.2009837726296</v>
      </c>
      <c r="G474">
        <f>d11B!G476</f>
        <v>114.2009837726296</v>
      </c>
      <c r="H474">
        <f>d11B!H476</f>
        <v>23.157</v>
      </c>
      <c r="I474">
        <f>d11B!I476</f>
        <v>0.11420098377262961</v>
      </c>
      <c r="J474">
        <f>d11B!J476</f>
        <v>0.11420098377262961</v>
      </c>
      <c r="K474">
        <f>d11B!K476</f>
        <v>255.97499999999999</v>
      </c>
      <c r="L474">
        <f>d11B!L476</f>
        <v>160.06010000000001</v>
      </c>
      <c r="M474">
        <f>d11B!M476</f>
        <v>106.36359999999999</v>
      </c>
      <c r="N474" t="b">
        <f>d11B!N476</f>
        <v>1</v>
      </c>
      <c r="O474" t="b">
        <f>d11B!O476</f>
        <v>0</v>
      </c>
      <c r="P474" t="str">
        <f>d11B!P476</f>
        <v>NA</v>
      </c>
      <c r="Q474" t="str">
        <f>d11B!Q476</f>
        <v>NA</v>
      </c>
      <c r="R474" t="b">
        <f>d11B!R476</f>
        <v>0</v>
      </c>
      <c r="S474" t="str">
        <f>d11B!S476</f>
        <v>NA</v>
      </c>
      <c r="T474" t="b">
        <f>d11B!T476</f>
        <v>1</v>
      </c>
      <c r="U474" t="b">
        <f>d11B!U476</f>
        <v>0</v>
      </c>
      <c r="V474" t="str">
        <f>d11B!V476</f>
        <v>NA</v>
      </c>
      <c r="W474" t="str">
        <f>d11B!W476</f>
        <v>NA</v>
      </c>
      <c r="X474" t="b">
        <f>d11B!X476</f>
        <v>0</v>
      </c>
      <c r="Y474" t="str">
        <f>d11B!Y476</f>
        <v>added age uncertainties based on power fit on LR04 uncertainties</v>
      </c>
      <c r="Z474">
        <f>d11B!Z474</f>
        <v>926</v>
      </c>
    </row>
    <row r="475" spans="1:26">
      <c r="A475" t="str">
        <f>d11B!A477</f>
        <v>boron isotopes</v>
      </c>
      <c r="B475" t="str">
        <f>d11B!B477</f>
        <v>Greenop</v>
      </c>
      <c r="C475">
        <f>d11B!C477</f>
        <v>2019</v>
      </c>
      <c r="D475" t="str">
        <f>d11B!D477</f>
        <v>10.1029/2018PA003420</v>
      </c>
      <c r="E475">
        <f>d11B!E477</f>
        <v>23249</v>
      </c>
      <c r="F475">
        <f>d11B!F477</f>
        <v>114.63114444247365</v>
      </c>
      <c r="G475">
        <f>d11B!G477</f>
        <v>114.63114444247365</v>
      </c>
      <c r="H475">
        <f>d11B!H477</f>
        <v>23.248999999999999</v>
      </c>
      <c r="I475">
        <f>d11B!I477</f>
        <v>0.11463114444247366</v>
      </c>
      <c r="J475">
        <f>d11B!J477</f>
        <v>0.11463114444247366</v>
      </c>
      <c r="K475">
        <f>d11B!K477</f>
        <v>291.18099999999998</v>
      </c>
      <c r="L475">
        <f>d11B!L477</f>
        <v>187.65980000000002</v>
      </c>
      <c r="M475">
        <f>d11B!M477</f>
        <v>122.58309999999997</v>
      </c>
      <c r="N475" t="b">
        <f>d11B!N477</f>
        <v>1</v>
      </c>
      <c r="O475" t="b">
        <f>d11B!O477</f>
        <v>0</v>
      </c>
      <c r="P475" t="str">
        <f>d11B!P477</f>
        <v>NA</v>
      </c>
      <c r="Q475" t="str">
        <f>d11B!Q477</f>
        <v>NA</v>
      </c>
      <c r="R475" t="b">
        <f>d11B!R477</f>
        <v>0</v>
      </c>
      <c r="S475" t="str">
        <f>d11B!S477</f>
        <v>NA</v>
      </c>
      <c r="T475" t="b">
        <f>d11B!T477</f>
        <v>1</v>
      </c>
      <c r="U475" t="b">
        <f>d11B!U477</f>
        <v>0</v>
      </c>
      <c r="V475" t="str">
        <f>d11B!V477</f>
        <v>NA</v>
      </c>
      <c r="W475" t="str">
        <f>d11B!W477</f>
        <v>NA</v>
      </c>
      <c r="X475" t="b">
        <f>d11B!X477</f>
        <v>0</v>
      </c>
      <c r="Y475" t="str">
        <f>d11B!Y477</f>
        <v>added age uncertainties based on power fit on LR04 uncertainties</v>
      </c>
      <c r="Z475">
        <f>d11B!Z475</f>
        <v>926</v>
      </c>
    </row>
    <row r="476" spans="1:26">
      <c r="A476" t="str">
        <f>d11B!A478</f>
        <v>boron isotopes</v>
      </c>
      <c r="B476" t="str">
        <f>d11B!B478</f>
        <v>Greenop</v>
      </c>
      <c r="C476">
        <f>d11B!C478</f>
        <v>2019</v>
      </c>
      <c r="D476" t="str">
        <f>d11B!D478</f>
        <v>10.1029/2018PA003420</v>
      </c>
      <c r="E476">
        <f>d11B!E478</f>
        <v>23264</v>
      </c>
      <c r="F476">
        <f>d11B!F478</f>
        <v>114.70127096529002</v>
      </c>
      <c r="G476">
        <f>d11B!G478</f>
        <v>114.70127096529002</v>
      </c>
      <c r="H476">
        <f>d11B!H478</f>
        <v>23.263999999999999</v>
      </c>
      <c r="I476">
        <f>d11B!I478</f>
        <v>0.11470127096529002</v>
      </c>
      <c r="J476">
        <f>d11B!J478</f>
        <v>0.11470127096529002</v>
      </c>
      <c r="K476">
        <f>d11B!K478</f>
        <v>285.88869999999997</v>
      </c>
      <c r="L476">
        <f>d11B!L478</f>
        <v>183.92450000000002</v>
      </c>
      <c r="M476">
        <f>d11B!M478</f>
        <v>119.95689999999996</v>
      </c>
      <c r="N476" t="b">
        <f>d11B!N478</f>
        <v>1</v>
      </c>
      <c r="O476" t="b">
        <f>d11B!O478</f>
        <v>0</v>
      </c>
      <c r="P476" t="str">
        <f>d11B!P478</f>
        <v>NA</v>
      </c>
      <c r="Q476" t="str">
        <f>d11B!Q478</f>
        <v>NA</v>
      </c>
      <c r="R476" t="b">
        <f>d11B!R478</f>
        <v>0</v>
      </c>
      <c r="S476" t="str">
        <f>d11B!S478</f>
        <v>NA</v>
      </c>
      <c r="T476" t="b">
        <f>d11B!T478</f>
        <v>1</v>
      </c>
      <c r="U476" t="b">
        <f>d11B!U478</f>
        <v>0</v>
      </c>
      <c r="V476" t="str">
        <f>d11B!V478</f>
        <v>NA</v>
      </c>
      <c r="W476" t="str">
        <f>d11B!W478</f>
        <v>NA</v>
      </c>
      <c r="X476" t="b">
        <f>d11B!X478</f>
        <v>0</v>
      </c>
      <c r="Y476" t="str">
        <f>d11B!Y478</f>
        <v>added age uncertainties based on power fit on LR04 uncertainties</v>
      </c>
      <c r="Z476">
        <f>d11B!Z476</f>
        <v>926</v>
      </c>
    </row>
    <row r="477" spans="1:26">
      <c r="A477" t="str">
        <f>d11B!A479</f>
        <v>boron isotopes</v>
      </c>
      <c r="B477" t="str">
        <f>d11B!B479</f>
        <v>Greenop</v>
      </c>
      <c r="C477">
        <f>d11B!C479</f>
        <v>2019</v>
      </c>
      <c r="D477" t="str">
        <f>d11B!D479</f>
        <v>10.1029/2018PA003420</v>
      </c>
      <c r="E477">
        <f>d11B!E479</f>
        <v>23306</v>
      </c>
      <c r="F477">
        <f>d11B!F479</f>
        <v>114.89761277408886</v>
      </c>
      <c r="G477">
        <f>d11B!G479</f>
        <v>114.89761277408886</v>
      </c>
      <c r="H477">
        <f>d11B!H479</f>
        <v>23.306000000000001</v>
      </c>
      <c r="I477">
        <f>d11B!I479</f>
        <v>0.11489761277408886</v>
      </c>
      <c r="J477">
        <f>d11B!J479</f>
        <v>0.11489761277408886</v>
      </c>
      <c r="K477">
        <f>d11B!K479</f>
        <v>250.23570000000001</v>
      </c>
      <c r="L477">
        <f>d11B!L479</f>
        <v>156.69869999999997</v>
      </c>
      <c r="M477">
        <f>d11B!M479</f>
        <v>104.624</v>
      </c>
      <c r="N477" t="b">
        <f>d11B!N479</f>
        <v>1</v>
      </c>
      <c r="O477" t="b">
        <f>d11B!O479</f>
        <v>0</v>
      </c>
      <c r="P477" t="str">
        <f>d11B!P479</f>
        <v>NA</v>
      </c>
      <c r="Q477" t="str">
        <f>d11B!Q479</f>
        <v>NA</v>
      </c>
      <c r="R477" t="b">
        <f>d11B!R479</f>
        <v>0</v>
      </c>
      <c r="S477" t="str">
        <f>d11B!S479</f>
        <v>NA</v>
      </c>
      <c r="T477" t="b">
        <f>d11B!T479</f>
        <v>1</v>
      </c>
      <c r="U477" t="b">
        <f>d11B!U479</f>
        <v>0</v>
      </c>
      <c r="V477" t="str">
        <f>d11B!V479</f>
        <v>NA</v>
      </c>
      <c r="W477" t="str">
        <f>d11B!W479</f>
        <v>NA</v>
      </c>
      <c r="X477" t="b">
        <f>d11B!X479</f>
        <v>0</v>
      </c>
      <c r="Y477" t="str">
        <f>d11B!Y479</f>
        <v>added age uncertainties based on power fit on LR04 uncertainties</v>
      </c>
      <c r="Z477">
        <f>d11B!Z477</f>
        <v>926</v>
      </c>
    </row>
    <row r="478" spans="1:26">
      <c r="A478" t="str">
        <f>d11B!A480</f>
        <v>boron isotopes</v>
      </c>
      <c r="B478" t="str">
        <f>d11B!B480</f>
        <v>Greenop</v>
      </c>
      <c r="C478">
        <f>d11B!C480</f>
        <v>2019</v>
      </c>
      <c r="D478" t="str">
        <f>d11B!D480</f>
        <v>10.1029/2018PA003420</v>
      </c>
      <c r="E478">
        <f>d11B!E480</f>
        <v>23338</v>
      </c>
      <c r="F478">
        <f>d11B!F480</f>
        <v>115.04719422984958</v>
      </c>
      <c r="G478">
        <f>d11B!G480</f>
        <v>115.04719422984958</v>
      </c>
      <c r="H478">
        <f>d11B!H480</f>
        <v>23.338000000000001</v>
      </c>
      <c r="I478">
        <f>d11B!I480</f>
        <v>0.11504719422984958</v>
      </c>
      <c r="J478">
        <f>d11B!J480</f>
        <v>0.11504719422984958</v>
      </c>
      <c r="K478">
        <f>d11B!K480</f>
        <v>256.24149999999997</v>
      </c>
      <c r="L478">
        <f>d11B!L480</f>
        <v>159.68080000000003</v>
      </c>
      <c r="M478">
        <f>d11B!M480</f>
        <v>106.81189999999998</v>
      </c>
      <c r="N478" t="b">
        <f>d11B!N480</f>
        <v>1</v>
      </c>
      <c r="O478" t="b">
        <f>d11B!O480</f>
        <v>0</v>
      </c>
      <c r="P478" t="str">
        <f>d11B!P480</f>
        <v>NA</v>
      </c>
      <c r="Q478" t="str">
        <f>d11B!Q480</f>
        <v>NA</v>
      </c>
      <c r="R478" t="b">
        <f>d11B!R480</f>
        <v>0</v>
      </c>
      <c r="S478" t="str">
        <f>d11B!S480</f>
        <v>NA</v>
      </c>
      <c r="T478" t="b">
        <f>d11B!T480</f>
        <v>1</v>
      </c>
      <c r="U478" t="b">
        <f>d11B!U480</f>
        <v>0</v>
      </c>
      <c r="V478" t="str">
        <f>d11B!V480</f>
        <v>NA</v>
      </c>
      <c r="W478" t="str">
        <f>d11B!W480</f>
        <v>NA</v>
      </c>
      <c r="X478" t="b">
        <f>d11B!X480</f>
        <v>0</v>
      </c>
      <c r="Y478" t="str">
        <f>d11B!Y480</f>
        <v>added age uncertainties based on power fit on LR04 uncertainties</v>
      </c>
      <c r="Z478">
        <f>d11B!Z478</f>
        <v>926</v>
      </c>
    </row>
    <row r="479" spans="1:26">
      <c r="A479" t="str">
        <f>d11B!A481</f>
        <v>boron isotopes</v>
      </c>
      <c r="B479" t="str">
        <f>d11B!B481</f>
        <v>Greenop</v>
      </c>
      <c r="C479">
        <f>d11B!C481</f>
        <v>2019</v>
      </c>
      <c r="D479" t="str">
        <f>d11B!D481</f>
        <v>10.1029/2018PA003420</v>
      </c>
      <c r="E479">
        <f>d11B!E481</f>
        <v>23575</v>
      </c>
      <c r="F479">
        <f>d11B!F481</f>
        <v>116.15470218831909</v>
      </c>
      <c r="G479">
        <f>d11B!G481</f>
        <v>116.15470218831909</v>
      </c>
      <c r="H479">
        <f>d11B!H481</f>
        <v>23.574999999999999</v>
      </c>
      <c r="I479">
        <f>d11B!I481</f>
        <v>0.11615470218831909</v>
      </c>
      <c r="J479">
        <f>d11B!J481</f>
        <v>0.11615470218831909</v>
      </c>
      <c r="K479">
        <f>d11B!K481</f>
        <v>252.88759999999999</v>
      </c>
      <c r="L479">
        <f>d11B!L481</f>
        <v>158.79280000000003</v>
      </c>
      <c r="M479">
        <f>d11B!M481</f>
        <v>105.9058</v>
      </c>
      <c r="N479" t="b">
        <f>d11B!N481</f>
        <v>1</v>
      </c>
      <c r="O479" t="b">
        <f>d11B!O481</f>
        <v>0</v>
      </c>
      <c r="P479" t="str">
        <f>d11B!P481</f>
        <v>NA</v>
      </c>
      <c r="Q479" t="str">
        <f>d11B!Q481</f>
        <v>NA</v>
      </c>
      <c r="R479" t="b">
        <f>d11B!R481</f>
        <v>0</v>
      </c>
      <c r="S479" t="str">
        <f>d11B!S481</f>
        <v>NA</v>
      </c>
      <c r="T479" t="b">
        <f>d11B!T481</f>
        <v>1</v>
      </c>
      <c r="U479" t="b">
        <f>d11B!U481</f>
        <v>0</v>
      </c>
      <c r="V479" t="str">
        <f>d11B!V481</f>
        <v>NA</v>
      </c>
      <c r="W479" t="str">
        <f>d11B!W481</f>
        <v>NA</v>
      </c>
      <c r="X479" t="b">
        <f>d11B!X481</f>
        <v>0</v>
      </c>
      <c r="Y479" t="str">
        <f>d11B!Y481</f>
        <v>added age uncertainties based on power fit on LR04 uncertainties</v>
      </c>
      <c r="Z479">
        <f>d11B!Z479</f>
        <v>926</v>
      </c>
    </row>
    <row r="480" spans="1:26">
      <c r="A480" t="str">
        <f>d11B!A482</f>
        <v>boron isotopes</v>
      </c>
      <c r="B480" t="str">
        <f>d11B!B482</f>
        <v>Greenop</v>
      </c>
      <c r="C480">
        <f>d11B!C482</f>
        <v>2019</v>
      </c>
      <c r="D480" t="str">
        <f>d11B!D482</f>
        <v>10.1029/2018PA003420</v>
      </c>
      <c r="E480">
        <f>d11B!E482</f>
        <v>23579</v>
      </c>
      <c r="F480">
        <f>d11B!F482</f>
        <v>116.17338934075096</v>
      </c>
      <c r="G480">
        <f>d11B!G482</f>
        <v>116.17338934075096</v>
      </c>
      <c r="H480">
        <f>d11B!H482</f>
        <v>23.579000000000001</v>
      </c>
      <c r="I480">
        <f>d11B!I482</f>
        <v>0.11617338934075096</v>
      </c>
      <c r="J480">
        <f>d11B!J482</f>
        <v>0.11617338934075096</v>
      </c>
      <c r="K480">
        <f>d11B!K482</f>
        <v>248.88239999999999</v>
      </c>
      <c r="L480">
        <f>d11B!L482</f>
        <v>154.6018</v>
      </c>
      <c r="M480">
        <f>d11B!M482</f>
        <v>104.00299999999999</v>
      </c>
      <c r="N480" t="b">
        <f>d11B!N482</f>
        <v>1</v>
      </c>
      <c r="O480" t="b">
        <f>d11B!O482</f>
        <v>0</v>
      </c>
      <c r="P480" t="str">
        <f>d11B!P482</f>
        <v>NA</v>
      </c>
      <c r="Q480" t="str">
        <f>d11B!Q482</f>
        <v>NA</v>
      </c>
      <c r="R480" t="b">
        <f>d11B!R482</f>
        <v>0</v>
      </c>
      <c r="S480" t="str">
        <f>d11B!S482</f>
        <v>NA</v>
      </c>
      <c r="T480" t="b">
        <f>d11B!T482</f>
        <v>1</v>
      </c>
      <c r="U480" t="b">
        <f>d11B!U482</f>
        <v>0</v>
      </c>
      <c r="V480" t="str">
        <f>d11B!V482</f>
        <v>NA</v>
      </c>
      <c r="W480" t="str">
        <f>d11B!W482</f>
        <v>NA</v>
      </c>
      <c r="X480" t="b">
        <f>d11B!X482</f>
        <v>0</v>
      </c>
      <c r="Y480" t="str">
        <f>d11B!Y482</f>
        <v>added age uncertainties based on power fit on LR04 uncertainties</v>
      </c>
      <c r="Z480">
        <f>d11B!Z480</f>
        <v>926</v>
      </c>
    </row>
    <row r="481" spans="1:26">
      <c r="A481" t="str">
        <f>d11B!A483</f>
        <v>boron isotopes</v>
      </c>
      <c r="B481" t="str">
        <f>d11B!B483</f>
        <v>Greenop</v>
      </c>
      <c r="C481">
        <f>d11B!C483</f>
        <v>2019</v>
      </c>
      <c r="D481" t="str">
        <f>d11B!D483</f>
        <v>10.1029/2018PA003420</v>
      </c>
      <c r="E481">
        <f>d11B!E483</f>
        <v>23662</v>
      </c>
      <c r="F481">
        <f>d11B!F483</f>
        <v>116.56111074163431</v>
      </c>
      <c r="G481">
        <f>d11B!G483</f>
        <v>116.56111074163431</v>
      </c>
      <c r="H481">
        <f>d11B!H483</f>
        <v>23.661999999999999</v>
      </c>
      <c r="I481">
        <f>d11B!I483</f>
        <v>0.11656111074163431</v>
      </c>
      <c r="J481">
        <f>d11B!J483</f>
        <v>0.11656111074163431</v>
      </c>
      <c r="K481">
        <f>d11B!K483</f>
        <v>249.148</v>
      </c>
      <c r="L481">
        <f>d11B!L483</f>
        <v>154.40040000000002</v>
      </c>
      <c r="M481">
        <f>d11B!M483</f>
        <v>104.02009999999999</v>
      </c>
      <c r="N481" t="b">
        <f>d11B!N483</f>
        <v>1</v>
      </c>
      <c r="O481" t="b">
        <f>d11B!O483</f>
        <v>0</v>
      </c>
      <c r="P481" t="str">
        <f>d11B!P483</f>
        <v>NA</v>
      </c>
      <c r="Q481" t="str">
        <f>d11B!Q483</f>
        <v>NA</v>
      </c>
      <c r="R481" t="b">
        <f>d11B!R483</f>
        <v>0</v>
      </c>
      <c r="S481" t="str">
        <f>d11B!S483</f>
        <v>NA</v>
      </c>
      <c r="T481" t="b">
        <f>d11B!T483</f>
        <v>1</v>
      </c>
      <c r="U481" t="b">
        <f>d11B!U483</f>
        <v>0</v>
      </c>
      <c r="V481" t="str">
        <f>d11B!V483</f>
        <v>NA</v>
      </c>
      <c r="W481" t="str">
        <f>d11B!W483</f>
        <v>NA</v>
      </c>
      <c r="X481" t="b">
        <f>d11B!X483</f>
        <v>0</v>
      </c>
      <c r="Y481" t="str">
        <f>d11B!Y483</f>
        <v>added age uncertainties based on power fit on LR04 uncertainties</v>
      </c>
      <c r="Z481">
        <f>d11B!Z481</f>
        <v>926</v>
      </c>
    </row>
    <row r="482" spans="1:26">
      <c r="A482" t="str">
        <f>d11B!A484</f>
        <v>boron isotopes</v>
      </c>
      <c r="B482" t="str">
        <f>d11B!B484</f>
        <v>Greenop</v>
      </c>
      <c r="C482">
        <f>d11B!C484</f>
        <v>2019</v>
      </c>
      <c r="D482" t="str">
        <f>d11B!D484</f>
        <v>10.1029/2018PA003420</v>
      </c>
      <c r="E482">
        <f>d11B!E484</f>
        <v>23733</v>
      </c>
      <c r="F482">
        <f>d11B!F484</f>
        <v>116.89272012403276</v>
      </c>
      <c r="G482">
        <f>d11B!G484</f>
        <v>116.89272012403276</v>
      </c>
      <c r="H482">
        <f>d11B!H484</f>
        <v>23.733000000000001</v>
      </c>
      <c r="I482">
        <f>d11B!I484</f>
        <v>0.11689272012403276</v>
      </c>
      <c r="J482">
        <f>d11B!J484</f>
        <v>0.11689272012403276</v>
      </c>
      <c r="K482">
        <f>d11B!K484</f>
        <v>290.8596</v>
      </c>
      <c r="L482">
        <f>d11B!L484</f>
        <v>187.77640000000002</v>
      </c>
      <c r="M482">
        <f>d11B!M484</f>
        <v>123.26660000000001</v>
      </c>
      <c r="N482" t="b">
        <f>d11B!N484</f>
        <v>1</v>
      </c>
      <c r="O482" t="b">
        <f>d11B!O484</f>
        <v>0</v>
      </c>
      <c r="P482" t="str">
        <f>d11B!P484</f>
        <v>NA</v>
      </c>
      <c r="Q482" t="str">
        <f>d11B!Q484</f>
        <v>NA</v>
      </c>
      <c r="R482" t="b">
        <f>d11B!R484</f>
        <v>0</v>
      </c>
      <c r="S482" t="str">
        <f>d11B!S484</f>
        <v>NA</v>
      </c>
      <c r="T482" t="b">
        <f>d11B!T484</f>
        <v>1</v>
      </c>
      <c r="U482" t="b">
        <f>d11B!U484</f>
        <v>0</v>
      </c>
      <c r="V482" t="str">
        <f>d11B!V484</f>
        <v>NA</v>
      </c>
      <c r="W482" t="str">
        <f>d11B!W484</f>
        <v>NA</v>
      </c>
      <c r="X482" t="b">
        <f>d11B!X484</f>
        <v>0</v>
      </c>
      <c r="Y482" t="str">
        <f>d11B!Y484</f>
        <v>added age uncertainties based on power fit on LR04 uncertainties</v>
      </c>
      <c r="Z482">
        <f>d11B!Z482</f>
        <v>926</v>
      </c>
    </row>
    <row r="483" spans="1:26">
      <c r="A483" t="str">
        <f>d11B!A485</f>
        <v>boron isotopes</v>
      </c>
      <c r="B483" t="str">
        <f>d11B!B485</f>
        <v>Greenop</v>
      </c>
      <c r="C483">
        <f>d11B!C485</f>
        <v>2019</v>
      </c>
      <c r="D483" t="str">
        <f>d11B!D485</f>
        <v>10.1029/2018PA003420</v>
      </c>
      <c r="E483">
        <f>d11B!E485</f>
        <v>23797</v>
      </c>
      <c r="F483">
        <f>d11B!F485</f>
        <v>117.19159158427999</v>
      </c>
      <c r="G483">
        <f>d11B!G485</f>
        <v>117.19159158427999</v>
      </c>
      <c r="H483">
        <f>d11B!H485</f>
        <v>23.797000000000001</v>
      </c>
      <c r="I483">
        <f>d11B!I485</f>
        <v>0.11719159158428</v>
      </c>
      <c r="J483">
        <f>d11B!J485</f>
        <v>0.11719159158428</v>
      </c>
      <c r="K483">
        <f>d11B!K485</f>
        <v>257.29969999999997</v>
      </c>
      <c r="L483">
        <f>d11B!L485</f>
        <v>167.35080000000005</v>
      </c>
      <c r="M483">
        <f>d11B!M485</f>
        <v>109.54039999999998</v>
      </c>
      <c r="N483" t="b">
        <f>d11B!N485</f>
        <v>1</v>
      </c>
      <c r="O483" t="b">
        <f>d11B!O485</f>
        <v>0</v>
      </c>
      <c r="P483" t="str">
        <f>d11B!P485</f>
        <v>NA</v>
      </c>
      <c r="Q483" t="str">
        <f>d11B!Q485</f>
        <v>NA</v>
      </c>
      <c r="R483" t="b">
        <f>d11B!R485</f>
        <v>0</v>
      </c>
      <c r="S483" t="str">
        <f>d11B!S485</f>
        <v>NA</v>
      </c>
      <c r="T483" t="b">
        <f>d11B!T485</f>
        <v>1</v>
      </c>
      <c r="U483" t="b">
        <f>d11B!U485</f>
        <v>0</v>
      </c>
      <c r="V483" t="str">
        <f>d11B!V485</f>
        <v>NA</v>
      </c>
      <c r="W483" t="str">
        <f>d11B!W485</f>
        <v>NA</v>
      </c>
      <c r="X483" t="b">
        <f>d11B!X485</f>
        <v>0</v>
      </c>
      <c r="Y483" t="str">
        <f>d11B!Y485</f>
        <v>added age uncertainties based on power fit on LR04 uncertainties</v>
      </c>
      <c r="Z483">
        <f>d11B!Z483</f>
        <v>926</v>
      </c>
    </row>
    <row r="484" spans="1:26">
      <c r="A484" t="str">
        <f>d11B!A486</f>
        <v>boron isotopes</v>
      </c>
      <c r="B484" t="str">
        <f>d11B!B486</f>
        <v>Greenop</v>
      </c>
      <c r="C484">
        <f>d11B!C486</f>
        <v>2019</v>
      </c>
      <c r="D484" t="str">
        <f>d11B!D486</f>
        <v>10.1029/2018PA003420</v>
      </c>
      <c r="E484">
        <f>d11B!E486</f>
        <v>23821</v>
      </c>
      <c r="F484">
        <f>d11B!F486</f>
        <v>117.3036576419303</v>
      </c>
      <c r="G484">
        <f>d11B!G486</f>
        <v>117.3036576419303</v>
      </c>
      <c r="H484">
        <f>d11B!H486</f>
        <v>23.821000000000002</v>
      </c>
      <c r="I484">
        <f>d11B!I486</f>
        <v>0.11730365764193031</v>
      </c>
      <c r="J484">
        <f>d11B!J486</f>
        <v>0.11730365764193031</v>
      </c>
      <c r="K484">
        <f>d11B!K486</f>
        <v>258.84769999999997</v>
      </c>
      <c r="L484">
        <f>d11B!L486</f>
        <v>163.33500000000004</v>
      </c>
      <c r="M484">
        <f>d11B!M486</f>
        <v>108.98039999999997</v>
      </c>
      <c r="N484" t="b">
        <f>d11B!N486</f>
        <v>1</v>
      </c>
      <c r="O484" t="b">
        <f>d11B!O486</f>
        <v>0</v>
      </c>
      <c r="P484" t="str">
        <f>d11B!P486</f>
        <v>NA</v>
      </c>
      <c r="Q484" t="str">
        <f>d11B!Q486</f>
        <v>NA</v>
      </c>
      <c r="R484" t="b">
        <f>d11B!R486</f>
        <v>0</v>
      </c>
      <c r="S484" t="str">
        <f>d11B!S486</f>
        <v>NA</v>
      </c>
      <c r="T484" t="b">
        <f>d11B!T486</f>
        <v>1</v>
      </c>
      <c r="U484" t="b">
        <f>d11B!U486</f>
        <v>0</v>
      </c>
      <c r="V484" t="str">
        <f>d11B!V486</f>
        <v>NA</v>
      </c>
      <c r="W484" t="str">
        <f>d11B!W486</f>
        <v>NA</v>
      </c>
      <c r="X484" t="b">
        <f>d11B!X486</f>
        <v>0</v>
      </c>
      <c r="Y484" t="str">
        <f>d11B!Y486</f>
        <v>added age uncertainties based on power fit on LR04 uncertainties</v>
      </c>
      <c r="Z484">
        <f>d11B!Z484</f>
        <v>926</v>
      </c>
    </row>
    <row r="485" spans="1:26">
      <c r="A485" t="str">
        <f>d11B!A487</f>
        <v>boron isotopes</v>
      </c>
      <c r="B485" t="str">
        <f>d11B!B487</f>
        <v>Greenop</v>
      </c>
      <c r="C485">
        <f>d11B!C487</f>
        <v>2019</v>
      </c>
      <c r="D485" t="str">
        <f>d11B!D487</f>
        <v>10.1029/2018PA003420</v>
      </c>
      <c r="E485">
        <f>d11B!E487</f>
        <v>23857</v>
      </c>
      <c r="F485">
        <f>d11B!F487</f>
        <v>117.47174576441974</v>
      </c>
      <c r="G485">
        <f>d11B!G487</f>
        <v>117.47174576441974</v>
      </c>
      <c r="H485">
        <f>d11B!H487</f>
        <v>23.856999999999999</v>
      </c>
      <c r="I485">
        <f>d11B!I487</f>
        <v>0.11747174576441974</v>
      </c>
      <c r="J485">
        <f>d11B!J487</f>
        <v>0.11747174576441974</v>
      </c>
      <c r="K485">
        <f>d11B!K487</f>
        <v>326.17750000000001</v>
      </c>
      <c r="L485">
        <f>d11B!L487</f>
        <v>252.30859999999996</v>
      </c>
      <c r="M485">
        <f>d11B!M487</f>
        <v>146.1601</v>
      </c>
      <c r="N485" t="b">
        <f>d11B!N487</f>
        <v>1</v>
      </c>
      <c r="O485" t="b">
        <f>d11B!O487</f>
        <v>0</v>
      </c>
      <c r="P485" t="str">
        <f>d11B!P487</f>
        <v>NA</v>
      </c>
      <c r="Q485" t="str">
        <f>d11B!Q487</f>
        <v>NA</v>
      </c>
      <c r="R485" t="b">
        <f>d11B!R487</f>
        <v>0</v>
      </c>
      <c r="S485" t="str">
        <f>d11B!S487</f>
        <v>NA</v>
      </c>
      <c r="T485" t="b">
        <f>d11B!T487</f>
        <v>1</v>
      </c>
      <c r="U485" t="b">
        <f>d11B!U487</f>
        <v>0</v>
      </c>
      <c r="V485" t="str">
        <f>d11B!V487</f>
        <v>NA</v>
      </c>
      <c r="W485" t="str">
        <f>d11B!W487</f>
        <v>NA</v>
      </c>
      <c r="X485" t="b">
        <f>d11B!X487</f>
        <v>0</v>
      </c>
      <c r="Y485" t="str">
        <f>d11B!Y487</f>
        <v>added age uncertainties based on power fit on LR04 uncertainties</v>
      </c>
      <c r="Z485">
        <f>d11B!Z485</f>
        <v>926</v>
      </c>
    </row>
    <row r="486" spans="1:26">
      <c r="A486" t="str">
        <f>d11B!A488</f>
        <v>boron isotopes</v>
      </c>
      <c r="B486" t="str">
        <f>d11B!B488</f>
        <v>Greenop</v>
      </c>
      <c r="C486">
        <f>d11B!C488</f>
        <v>2019</v>
      </c>
      <c r="D486" t="str">
        <f>d11B!D488</f>
        <v>10.1029/2018PA003420</v>
      </c>
      <c r="E486">
        <f>d11B!E488</f>
        <v>23928</v>
      </c>
      <c r="F486">
        <f>d11B!F488</f>
        <v>117.8032144072982</v>
      </c>
      <c r="G486">
        <f>d11B!G488</f>
        <v>117.8032144072982</v>
      </c>
      <c r="H486">
        <f>d11B!H488</f>
        <v>23.928000000000001</v>
      </c>
      <c r="I486">
        <f>d11B!I488</f>
        <v>0.1178032144072982</v>
      </c>
      <c r="J486">
        <f>d11B!J488</f>
        <v>0.1178032144072982</v>
      </c>
      <c r="K486">
        <f>d11B!K488</f>
        <v>243.74529999999999</v>
      </c>
      <c r="L486">
        <f>d11B!L488</f>
        <v>153.46800000000002</v>
      </c>
      <c r="M486">
        <f>d11B!M488</f>
        <v>102.90539999999999</v>
      </c>
      <c r="N486" t="b">
        <f>d11B!N488</f>
        <v>1</v>
      </c>
      <c r="O486" t="b">
        <f>d11B!O488</f>
        <v>0</v>
      </c>
      <c r="P486" t="str">
        <f>d11B!P488</f>
        <v>NA</v>
      </c>
      <c r="Q486" t="str">
        <f>d11B!Q488</f>
        <v>NA</v>
      </c>
      <c r="R486" t="b">
        <f>d11B!R488</f>
        <v>0</v>
      </c>
      <c r="S486" t="str">
        <f>d11B!S488</f>
        <v>NA</v>
      </c>
      <c r="T486" t="b">
        <f>d11B!T488</f>
        <v>1</v>
      </c>
      <c r="U486" t="b">
        <f>d11B!U488</f>
        <v>0</v>
      </c>
      <c r="V486" t="str">
        <f>d11B!V488</f>
        <v>NA</v>
      </c>
      <c r="W486" t="str">
        <f>d11B!W488</f>
        <v>NA</v>
      </c>
      <c r="X486" t="b">
        <f>d11B!X488</f>
        <v>0</v>
      </c>
      <c r="Y486" t="str">
        <f>d11B!Y488</f>
        <v>added age uncertainties based on power fit on LR04 uncertainties</v>
      </c>
      <c r="Z486">
        <f>d11B!Z486</f>
        <v>926</v>
      </c>
    </row>
    <row r="487" spans="1:26">
      <c r="A487" t="str">
        <f>d11B!A489</f>
        <v>boron isotopes</v>
      </c>
      <c r="B487" t="str">
        <f>d11B!B489</f>
        <v>Greenop</v>
      </c>
      <c r="C487">
        <f>d11B!C489</f>
        <v>2019</v>
      </c>
      <c r="D487" t="str">
        <f>d11B!D489</f>
        <v>10.1029/2018PA003420</v>
      </c>
      <c r="E487">
        <f>d11B!E489</f>
        <v>23978</v>
      </c>
      <c r="F487">
        <f>d11B!F489</f>
        <v>118.036612449318</v>
      </c>
      <c r="G487">
        <f>d11B!G489</f>
        <v>118.036612449318</v>
      </c>
      <c r="H487">
        <f>d11B!H489</f>
        <v>23.978000000000002</v>
      </c>
      <c r="I487">
        <f>d11B!I489</f>
        <v>0.118036612449318</v>
      </c>
      <c r="J487">
        <f>d11B!J489</f>
        <v>0.118036612449318</v>
      </c>
      <c r="K487">
        <f>d11B!K489</f>
        <v>221.6131</v>
      </c>
      <c r="L487">
        <f>d11B!L489</f>
        <v>137.40119999999999</v>
      </c>
      <c r="M487">
        <f>d11B!M489</f>
        <v>93.651700000000005</v>
      </c>
      <c r="N487" t="b">
        <f>d11B!N489</f>
        <v>1</v>
      </c>
      <c r="O487" t="b">
        <f>d11B!O489</f>
        <v>0</v>
      </c>
      <c r="P487" t="str">
        <f>d11B!P489</f>
        <v>NA</v>
      </c>
      <c r="Q487" t="str">
        <f>d11B!Q489</f>
        <v>NA</v>
      </c>
      <c r="R487" t="b">
        <f>d11B!R489</f>
        <v>0</v>
      </c>
      <c r="S487" t="str">
        <f>d11B!S489</f>
        <v>NA</v>
      </c>
      <c r="T487" t="b">
        <f>d11B!T489</f>
        <v>1</v>
      </c>
      <c r="U487" t="b">
        <f>d11B!U489</f>
        <v>0</v>
      </c>
      <c r="V487" t="str">
        <f>d11B!V489</f>
        <v>NA</v>
      </c>
      <c r="W487" t="str">
        <f>d11B!W489</f>
        <v>NA</v>
      </c>
      <c r="X487" t="b">
        <f>d11B!X489</f>
        <v>0</v>
      </c>
      <c r="Y487" t="str">
        <f>d11B!Y489</f>
        <v>added age uncertainties based on power fit on LR04 uncertainties</v>
      </c>
      <c r="Z487">
        <f>d11B!Z487</f>
        <v>926</v>
      </c>
    </row>
    <row r="488" spans="1:26">
      <c r="A488" t="str">
        <f>d11B!A490</f>
        <v>boron isotopes</v>
      </c>
      <c r="B488" t="str">
        <f>d11B!B490</f>
        <v>Greenop</v>
      </c>
      <c r="C488">
        <f>d11B!C490</f>
        <v>2019</v>
      </c>
      <c r="D488" t="str">
        <f>d11B!D490</f>
        <v>10.1029/2018PA003420</v>
      </c>
      <c r="E488">
        <f>d11B!E490</f>
        <v>24018</v>
      </c>
      <c r="F488">
        <f>d11B!F490</f>
        <v>118.22331272958178</v>
      </c>
      <c r="G488">
        <f>d11B!G490</f>
        <v>118.22331272958178</v>
      </c>
      <c r="H488">
        <f>d11B!H490</f>
        <v>24.018000000000001</v>
      </c>
      <c r="I488">
        <f>d11B!I490</f>
        <v>0.11822331272958178</v>
      </c>
      <c r="J488">
        <f>d11B!J490</f>
        <v>0.11822331272958178</v>
      </c>
      <c r="K488">
        <f>d11B!K490</f>
        <v>261.87709999999998</v>
      </c>
      <c r="L488">
        <f>d11B!L490</f>
        <v>178.21790000000004</v>
      </c>
      <c r="M488">
        <f>d11B!M490</f>
        <v>112.95419999999999</v>
      </c>
      <c r="N488" t="b">
        <f>d11B!N490</f>
        <v>1</v>
      </c>
      <c r="O488" t="b">
        <f>d11B!O490</f>
        <v>0</v>
      </c>
      <c r="P488" t="str">
        <f>d11B!P490</f>
        <v>NA</v>
      </c>
      <c r="Q488" t="str">
        <f>d11B!Q490</f>
        <v>NA</v>
      </c>
      <c r="R488" t="b">
        <f>d11B!R490</f>
        <v>0</v>
      </c>
      <c r="S488" t="str">
        <f>d11B!S490</f>
        <v>NA</v>
      </c>
      <c r="T488" t="b">
        <f>d11B!T490</f>
        <v>1</v>
      </c>
      <c r="U488" t="b">
        <f>d11B!U490</f>
        <v>0</v>
      </c>
      <c r="V488" t="str">
        <f>d11B!V490</f>
        <v>NA</v>
      </c>
      <c r="W488" t="str">
        <f>d11B!W490</f>
        <v>NA</v>
      </c>
      <c r="X488" t="b">
        <f>d11B!X490</f>
        <v>0</v>
      </c>
      <c r="Y488" t="str">
        <f>d11B!Y490</f>
        <v>added age uncertainties based on power fit on LR04 uncertainties</v>
      </c>
      <c r="Z488">
        <f>d11B!Z488</f>
        <v>926</v>
      </c>
    </row>
    <row r="489" spans="1:26">
      <c r="A489" t="str">
        <f>d11B!A491</f>
        <v>boron isotopes</v>
      </c>
      <c r="B489" t="str">
        <f>d11B!B491</f>
        <v>Greenop</v>
      </c>
      <c r="C489">
        <f>d11B!C491</f>
        <v>2019</v>
      </c>
      <c r="D489" t="str">
        <f>d11B!D491</f>
        <v>10.1029/2018PA003420</v>
      </c>
      <c r="E489">
        <f>d11B!E491</f>
        <v>21167.320749999999</v>
      </c>
      <c r="F489">
        <f>d11B!F491</f>
        <v>104.87560761000876</v>
      </c>
      <c r="G489">
        <f>d11B!G491</f>
        <v>104.87560761000876</v>
      </c>
      <c r="H489">
        <f>d11B!H491</f>
        <v>21.167320749999998</v>
      </c>
      <c r="I489">
        <f>d11B!I491</f>
        <v>0.10487560761000876</v>
      </c>
      <c r="J489">
        <f>d11B!J491</f>
        <v>0.10487560761000876</v>
      </c>
      <c r="K489">
        <f>d11B!K491</f>
        <v>335.94209999999998</v>
      </c>
      <c r="L489">
        <f>d11B!L491</f>
        <v>209.28179999999998</v>
      </c>
      <c r="M489">
        <f>d11B!M491</f>
        <v>137.96589999999998</v>
      </c>
      <c r="N489" t="b">
        <f>d11B!N491</f>
        <v>1</v>
      </c>
      <c r="O489" t="b">
        <f>d11B!O491</f>
        <v>0</v>
      </c>
      <c r="P489" t="str">
        <f>d11B!P491</f>
        <v>NA</v>
      </c>
      <c r="Q489" t="str">
        <f>d11B!Q491</f>
        <v>NA</v>
      </c>
      <c r="R489" t="b">
        <f>d11B!R491</f>
        <v>0</v>
      </c>
      <c r="S489" t="str">
        <f>d11B!S491</f>
        <v>NA</v>
      </c>
      <c r="T489" t="b">
        <f>d11B!T491</f>
        <v>1</v>
      </c>
      <c r="U489" t="b">
        <f>d11B!U491</f>
        <v>0</v>
      </c>
      <c r="V489" t="str">
        <f>d11B!V491</f>
        <v>NA</v>
      </c>
      <c r="W489" t="str">
        <f>d11B!W491</f>
        <v>NA</v>
      </c>
      <c r="X489" t="b">
        <f>d11B!X491</f>
        <v>0</v>
      </c>
      <c r="Y489" t="str">
        <f>d11B!Y491</f>
        <v>added age uncertainties based on power fit on LR04 uncertainties</v>
      </c>
      <c r="Z489">
        <f>d11B!Z489</f>
        <v>926</v>
      </c>
    </row>
    <row r="490" spans="1:26">
      <c r="A490" t="str">
        <f>d11B!A492</f>
        <v>boron isotopes</v>
      </c>
      <c r="B490" t="str">
        <f>d11B!B492</f>
        <v>Greenop</v>
      </c>
      <c r="C490">
        <f>d11B!C492</f>
        <v>2019</v>
      </c>
      <c r="D490" t="str">
        <f>d11B!D492</f>
        <v>10.1029/2018PA003420</v>
      </c>
      <c r="E490">
        <f>d11B!E492</f>
        <v>21396.075440000001</v>
      </c>
      <c r="F490">
        <f>d11B!F492</f>
        <v>105.94998643188218</v>
      </c>
      <c r="G490">
        <f>d11B!G492</f>
        <v>105.94998643188218</v>
      </c>
      <c r="H490">
        <f>d11B!H492</f>
        <v>21.396075440000001</v>
      </c>
      <c r="I490">
        <f>d11B!I492</f>
        <v>0.10594998643188218</v>
      </c>
      <c r="J490">
        <f>d11B!J492</f>
        <v>0.10594998643188218</v>
      </c>
      <c r="K490">
        <f>d11B!K492</f>
        <v>299.9948</v>
      </c>
      <c r="L490">
        <f>d11B!L492</f>
        <v>180.09690000000001</v>
      </c>
      <c r="M490">
        <f>d11B!M492</f>
        <v>122.0872</v>
      </c>
      <c r="N490" t="b">
        <f>d11B!N492</f>
        <v>1</v>
      </c>
      <c r="O490" t="b">
        <f>d11B!O492</f>
        <v>0</v>
      </c>
      <c r="P490" t="str">
        <f>d11B!P492</f>
        <v>NA</v>
      </c>
      <c r="Q490" t="str">
        <f>d11B!Q492</f>
        <v>NA</v>
      </c>
      <c r="R490" t="b">
        <f>d11B!R492</f>
        <v>0</v>
      </c>
      <c r="S490" t="str">
        <f>d11B!S492</f>
        <v>NA</v>
      </c>
      <c r="T490" t="b">
        <f>d11B!T492</f>
        <v>1</v>
      </c>
      <c r="U490" t="b">
        <f>d11B!U492</f>
        <v>0</v>
      </c>
      <c r="V490" t="str">
        <f>d11B!V492</f>
        <v>NA</v>
      </c>
      <c r="W490" t="str">
        <f>d11B!W492</f>
        <v>NA</v>
      </c>
      <c r="X490" t="b">
        <f>d11B!X492</f>
        <v>0</v>
      </c>
      <c r="Y490" t="str">
        <f>d11B!Y492</f>
        <v>added age uncertainties based on power fit on LR04 uncertainties</v>
      </c>
      <c r="Z490">
        <f>d11B!Z490</f>
        <v>926</v>
      </c>
    </row>
    <row r="491" spans="1:26">
      <c r="A491" t="str">
        <f>d11B!A493</f>
        <v>boron isotopes</v>
      </c>
      <c r="B491" t="str">
        <f>d11B!B493</f>
        <v>Greenop</v>
      </c>
      <c r="C491">
        <f>d11B!C493</f>
        <v>2019</v>
      </c>
      <c r="D491" t="str">
        <f>d11B!D493</f>
        <v>10.1029/2018PA003420</v>
      </c>
      <c r="E491">
        <f>d11B!E493</f>
        <v>21839.695019999999</v>
      </c>
      <c r="F491">
        <f>d11B!F493</f>
        <v>108.03181920330209</v>
      </c>
      <c r="G491">
        <f>d11B!G493</f>
        <v>108.03181920330209</v>
      </c>
      <c r="H491">
        <f>d11B!H493</f>
        <v>21.839695020000001</v>
      </c>
      <c r="I491">
        <f>d11B!I493</f>
        <v>0.1080318192033021</v>
      </c>
      <c r="J491">
        <f>d11B!J493</f>
        <v>0.1080318192033021</v>
      </c>
      <c r="K491">
        <f>d11B!K493</f>
        <v>305.8947</v>
      </c>
      <c r="L491">
        <f>d11B!L493</f>
        <v>192.5487</v>
      </c>
      <c r="M491">
        <f>d11B!M493</f>
        <v>126.9922</v>
      </c>
      <c r="N491" t="b">
        <f>d11B!N493</f>
        <v>1</v>
      </c>
      <c r="O491" t="b">
        <f>d11B!O493</f>
        <v>0</v>
      </c>
      <c r="P491" t="str">
        <f>d11B!P493</f>
        <v>NA</v>
      </c>
      <c r="Q491" t="str">
        <f>d11B!Q493</f>
        <v>NA</v>
      </c>
      <c r="R491" t="b">
        <f>d11B!R493</f>
        <v>0</v>
      </c>
      <c r="S491" t="str">
        <f>d11B!S493</f>
        <v>NA</v>
      </c>
      <c r="T491" t="b">
        <f>d11B!T493</f>
        <v>1</v>
      </c>
      <c r="U491" t="b">
        <f>d11B!U493</f>
        <v>0</v>
      </c>
      <c r="V491" t="str">
        <f>d11B!V493</f>
        <v>NA</v>
      </c>
      <c r="W491" t="str">
        <f>d11B!W493</f>
        <v>NA</v>
      </c>
      <c r="X491" t="b">
        <f>d11B!X493</f>
        <v>0</v>
      </c>
      <c r="Y491" t="str">
        <f>d11B!Y493</f>
        <v>added age uncertainties based on power fit on LR04 uncertainties</v>
      </c>
      <c r="Z491">
        <f>d11B!Z491</f>
        <v>872</v>
      </c>
    </row>
    <row r="492" spans="1:26">
      <c r="A492" t="str">
        <f>d11B!A494</f>
        <v>boron isotopes</v>
      </c>
      <c r="B492" t="str">
        <f>d11B!B494</f>
        <v>Henehan</v>
      </c>
      <c r="C492">
        <f>d11B!C494</f>
        <v>2019</v>
      </c>
      <c r="D492" t="str">
        <f>d11B!D494</f>
        <v xml:space="preserve">10.1073/pnas.1905989116 </v>
      </c>
      <c r="E492">
        <f>d11B!E494</f>
        <v>66132.326530000006</v>
      </c>
      <c r="F492">
        <f>d11B!F494</f>
        <v>308.8833216151686</v>
      </c>
      <c r="G492">
        <f>d11B!G494</f>
        <v>308.8833216151686</v>
      </c>
      <c r="H492">
        <f>d11B!H494</f>
        <v>66.13232653</v>
      </c>
      <c r="I492">
        <f>d11B!I494</f>
        <v>0.30888332161516857</v>
      </c>
      <c r="J492">
        <f>d11B!J494</f>
        <v>0.30888332161516857</v>
      </c>
      <c r="K492">
        <f>d11B!K494</f>
        <v>787.52681970000003</v>
      </c>
      <c r="L492">
        <f>d11B!L494</f>
        <v>296.2308653</v>
      </c>
      <c r="M492">
        <f>d11B!M494</f>
        <v>216.11400600000002</v>
      </c>
      <c r="N492" t="b">
        <f>d11B!N494</f>
        <v>1</v>
      </c>
      <c r="O492" t="b">
        <f>d11B!O494</f>
        <v>0</v>
      </c>
      <c r="P492" t="str">
        <f>d11B!P494</f>
        <v>NA</v>
      </c>
      <c r="Q492" t="str">
        <f>d11B!Q494</f>
        <v>NA</v>
      </c>
      <c r="R492" t="b">
        <f>d11B!R494</f>
        <v>0</v>
      </c>
      <c r="S492" t="str">
        <f>d11B!S494</f>
        <v>NA</v>
      </c>
      <c r="T492" t="b">
        <f>d11B!T494</f>
        <v>1</v>
      </c>
      <c r="U492" t="b">
        <f>d11B!U494</f>
        <v>0</v>
      </c>
      <c r="V492" t="str">
        <f>d11B!V494</f>
        <v>NA</v>
      </c>
      <c r="W492" t="str">
        <f>d11B!W494</f>
        <v>NA</v>
      </c>
      <c r="X492" t="b">
        <f>d11B!X494</f>
        <v>0</v>
      </c>
      <c r="Y492" t="str">
        <f>d11B!Y494</f>
        <v>added age uncertainties based on power fit on LR04 uncertainties</v>
      </c>
      <c r="Z492">
        <f>d11B!Z492</f>
        <v>872</v>
      </c>
    </row>
    <row r="493" spans="1:26">
      <c r="A493" t="str">
        <f>d11B!A495</f>
        <v>boron isotopes</v>
      </c>
      <c r="B493" t="str">
        <f>d11B!B495</f>
        <v>Henehan</v>
      </c>
      <c r="C493">
        <f>d11B!C495</f>
        <v>2019</v>
      </c>
      <c r="D493" t="str">
        <f>d11B!D495</f>
        <v xml:space="preserve">10.1073/pnas.1905989116 </v>
      </c>
      <c r="E493">
        <f>d11B!E495</f>
        <v>66039</v>
      </c>
      <c r="F493">
        <f>d11B!F495</f>
        <v>308.46998716100052</v>
      </c>
      <c r="G493">
        <f>d11B!G495</f>
        <v>308.46998716100052</v>
      </c>
      <c r="H493">
        <f>d11B!H495</f>
        <v>66.039000000000001</v>
      </c>
      <c r="I493">
        <f>d11B!I495</f>
        <v>0.30846998716100049</v>
      </c>
      <c r="J493">
        <f>d11B!J495</f>
        <v>0.30846998716100049</v>
      </c>
      <c r="K493">
        <f>d11B!K495</f>
        <v>1566.7245780000001</v>
      </c>
      <c r="L493">
        <f>d11B!L495</f>
        <v>685.73782700000015</v>
      </c>
      <c r="M493">
        <f>d11B!M495</f>
        <v>397.42651300000011</v>
      </c>
      <c r="N493" t="b">
        <f>d11B!N495</f>
        <v>1</v>
      </c>
      <c r="O493" t="b">
        <f>d11B!O495</f>
        <v>0</v>
      </c>
      <c r="P493" t="str">
        <f>d11B!P495</f>
        <v>NA</v>
      </c>
      <c r="Q493" t="str">
        <f>d11B!Q495</f>
        <v>NA</v>
      </c>
      <c r="R493" t="b">
        <f>d11B!R495</f>
        <v>0</v>
      </c>
      <c r="S493" t="str">
        <f>d11B!S495</f>
        <v>NA</v>
      </c>
      <c r="T493" t="b">
        <f>d11B!T495</f>
        <v>1</v>
      </c>
      <c r="U493" t="b">
        <f>d11B!U495</f>
        <v>0</v>
      </c>
      <c r="V493" t="str">
        <f>d11B!V495</f>
        <v>NA</v>
      </c>
      <c r="W493" t="str">
        <f>d11B!W495</f>
        <v>NA</v>
      </c>
      <c r="X493" t="b">
        <f>d11B!X495</f>
        <v>0</v>
      </c>
      <c r="Y493" t="str">
        <f>d11B!Y495</f>
        <v>added age uncertainties based on power fit on LR04 uncertainties</v>
      </c>
      <c r="Z493">
        <f>d11B!Z493</f>
        <v>872</v>
      </c>
    </row>
    <row r="494" spans="1:26">
      <c r="A494" t="str">
        <f>d11B!A496</f>
        <v>boron isotopes</v>
      </c>
      <c r="B494" t="str">
        <f>d11B!B496</f>
        <v>Henehan</v>
      </c>
      <c r="C494">
        <f>d11B!C496</f>
        <v>2019</v>
      </c>
      <c r="D494" t="str">
        <f>d11B!D496</f>
        <v>10.1073/pnas.1905989116</v>
      </c>
      <c r="E494">
        <f>d11B!E496</f>
        <v>66039</v>
      </c>
      <c r="F494">
        <f>d11B!F496</f>
        <v>308.46998716100052</v>
      </c>
      <c r="G494">
        <f>d11B!G496</f>
        <v>308.46998716100052</v>
      </c>
      <c r="H494">
        <f>d11B!H496</f>
        <v>66.039000000000001</v>
      </c>
      <c r="I494">
        <f>d11B!I496</f>
        <v>0.30846998716100049</v>
      </c>
      <c r="J494">
        <f>d11B!J496</f>
        <v>0.30846998716100049</v>
      </c>
      <c r="K494">
        <f>d11B!K496</f>
        <v>1453.0511059999999</v>
      </c>
      <c r="L494">
        <f>d11B!L496</f>
        <v>776.34914299999991</v>
      </c>
      <c r="M494">
        <f>d11B!M496</f>
        <v>416.61906899999985</v>
      </c>
      <c r="N494" t="b">
        <f>d11B!N496</f>
        <v>1</v>
      </c>
      <c r="O494" t="b">
        <f>d11B!O496</f>
        <v>0</v>
      </c>
      <c r="P494" t="str">
        <f>d11B!P496</f>
        <v>NA</v>
      </c>
      <c r="Q494" t="str">
        <f>d11B!Q496</f>
        <v>NA</v>
      </c>
      <c r="R494" t="b">
        <f>d11B!R496</f>
        <v>0</v>
      </c>
      <c r="S494" t="str">
        <f>d11B!S496</f>
        <v>NA</v>
      </c>
      <c r="T494" t="b">
        <f>d11B!T496</f>
        <v>1</v>
      </c>
      <c r="U494" t="b">
        <f>d11B!U496</f>
        <v>0</v>
      </c>
      <c r="V494" t="str">
        <f>d11B!V496</f>
        <v>NA</v>
      </c>
      <c r="W494" t="str">
        <f>d11B!W496</f>
        <v>NA</v>
      </c>
      <c r="X494" t="b">
        <f>d11B!X496</f>
        <v>0</v>
      </c>
      <c r="Y494" t="str">
        <f>d11B!Y496</f>
        <v>added age uncertainties based on power fit on LR04 uncertainties</v>
      </c>
      <c r="Z494">
        <f>d11B!Z494</f>
        <v>465</v>
      </c>
    </row>
    <row r="495" spans="1:26">
      <c r="A495" t="str">
        <f>d11B!A497</f>
        <v>boron isotopes</v>
      </c>
      <c r="B495" t="str">
        <f>d11B!B497</f>
        <v>Henehan</v>
      </c>
      <c r="C495">
        <f>d11B!C497</f>
        <v>2019</v>
      </c>
      <c r="D495" t="str">
        <f>d11B!D497</f>
        <v>10.1073/pnas.1905989116</v>
      </c>
      <c r="E495">
        <f>d11B!E497</f>
        <v>66320</v>
      </c>
      <c r="F495">
        <f>d11B!F497</f>
        <v>309.7144184000191</v>
      </c>
      <c r="G495">
        <f>d11B!G497</f>
        <v>309.7144184000191</v>
      </c>
      <c r="H495">
        <f>d11B!H497</f>
        <v>66.319999999999993</v>
      </c>
      <c r="I495">
        <f>d11B!I497</f>
        <v>0.30971441840001912</v>
      </c>
      <c r="J495">
        <f>d11B!J497</f>
        <v>0.30971441840001912</v>
      </c>
      <c r="K495">
        <f>d11B!K497</f>
        <v>843.29333819999999</v>
      </c>
      <c r="L495">
        <f>d11B!L497</f>
        <v>219.70010379999997</v>
      </c>
      <c r="M495">
        <f>d11B!M497</f>
        <v>151.11090720000004</v>
      </c>
      <c r="N495" t="b">
        <f>d11B!N497</f>
        <v>1</v>
      </c>
      <c r="O495" t="b">
        <f>d11B!O497</f>
        <v>0</v>
      </c>
      <c r="P495" t="str">
        <f>d11B!P497</f>
        <v>NA</v>
      </c>
      <c r="Q495" t="str">
        <f>d11B!Q497</f>
        <v>NA</v>
      </c>
      <c r="R495" t="b">
        <f>d11B!R497</f>
        <v>0</v>
      </c>
      <c r="S495" t="str">
        <f>d11B!S497</f>
        <v>NA</v>
      </c>
      <c r="T495" t="b">
        <f>d11B!T497</f>
        <v>1</v>
      </c>
      <c r="U495" t="b">
        <f>d11B!U497</f>
        <v>0</v>
      </c>
      <c r="V495" t="str">
        <f>d11B!V497</f>
        <v>NA</v>
      </c>
      <c r="W495" t="str">
        <f>d11B!W497</f>
        <v>NA</v>
      </c>
      <c r="X495" t="b">
        <f>d11B!X497</f>
        <v>0</v>
      </c>
      <c r="Y495" t="str">
        <f>d11B!Y497</f>
        <v>added age uncertainties based on power fit on LR04 uncertainties</v>
      </c>
      <c r="Z495" t="str">
        <f>d11B!Z495</f>
        <v>Geulhemmerberg</v>
      </c>
    </row>
    <row r="496" spans="1:26">
      <c r="A496" t="str">
        <f>d11B!A498</f>
        <v>boron isotopes</v>
      </c>
      <c r="B496" t="str">
        <f>d11B!B498</f>
        <v>Henehan</v>
      </c>
      <c r="C496">
        <f>d11B!C498</f>
        <v>2019</v>
      </c>
      <c r="D496" t="str">
        <f>d11B!D498</f>
        <v>10.1073/pnas.1905989116</v>
      </c>
      <c r="E496">
        <f>d11B!E498</f>
        <v>66820</v>
      </c>
      <c r="F496">
        <f>d11B!F498</f>
        <v>311.92803434314658</v>
      </c>
      <c r="G496">
        <f>d11B!G498</f>
        <v>311.92803434314658</v>
      </c>
      <c r="H496">
        <f>d11B!H498</f>
        <v>66.819999999999993</v>
      </c>
      <c r="I496">
        <f>d11B!I498</f>
        <v>0.31192803434314659</v>
      </c>
      <c r="J496">
        <f>d11B!J498</f>
        <v>0.31192803434314659</v>
      </c>
      <c r="K496">
        <f>d11B!K498</f>
        <v>840.91885439999999</v>
      </c>
      <c r="L496">
        <f>d11B!L498</f>
        <v>345.05289759999994</v>
      </c>
      <c r="M496">
        <f>d11B!M498</f>
        <v>229.4995662</v>
      </c>
      <c r="N496" t="b">
        <f>d11B!N498</f>
        <v>1</v>
      </c>
      <c r="O496" t="b">
        <f>d11B!O498</f>
        <v>0</v>
      </c>
      <c r="P496" t="str">
        <f>d11B!P498</f>
        <v>NA</v>
      </c>
      <c r="Q496" t="str">
        <f>d11B!Q498</f>
        <v>NA</v>
      </c>
      <c r="R496" t="b">
        <f>d11B!R498</f>
        <v>0</v>
      </c>
      <c r="S496" t="str">
        <f>d11B!S498</f>
        <v>NA</v>
      </c>
      <c r="T496" t="b">
        <f>d11B!T498</f>
        <v>1</v>
      </c>
      <c r="U496" t="b">
        <f>d11B!U498</f>
        <v>0</v>
      </c>
      <c r="V496" t="str">
        <f>d11B!V498</f>
        <v>NA</v>
      </c>
      <c r="W496" t="str">
        <f>d11B!W498</f>
        <v>NA</v>
      </c>
      <c r="X496" t="b">
        <f>d11B!X498</f>
        <v>0</v>
      </c>
      <c r="Y496" t="str">
        <f>d11B!Y498</f>
        <v>added age uncertainties based on power fit on LR04 uncertainties</v>
      </c>
      <c r="Z496" t="str">
        <f>d11B!Z496</f>
        <v>Geulhemmerberg</v>
      </c>
    </row>
    <row r="497" spans="1:26">
      <c r="A497" t="str">
        <f>d11B!A499</f>
        <v>boron isotopes</v>
      </c>
      <c r="B497" t="str">
        <f>d11B!B499</f>
        <v>Henehan</v>
      </c>
      <c r="C497">
        <f>d11B!C499</f>
        <v>2019</v>
      </c>
      <c r="D497" t="str">
        <f>d11B!D499</f>
        <v>10.1073/pnas.1905989116</v>
      </c>
      <c r="E497">
        <f>d11B!E499</f>
        <v>66820</v>
      </c>
      <c r="F497">
        <f>d11B!F499</f>
        <v>311.92803434314658</v>
      </c>
      <c r="G497">
        <f>d11B!G499</f>
        <v>311.92803434314658</v>
      </c>
      <c r="H497">
        <f>d11B!H499</f>
        <v>66.819999999999993</v>
      </c>
      <c r="I497">
        <f>d11B!I499</f>
        <v>0.31192803434314659</v>
      </c>
      <c r="J497">
        <f>d11B!J499</f>
        <v>0.31192803434314659</v>
      </c>
      <c r="K497">
        <f>d11B!K499</f>
        <v>902.29649659999995</v>
      </c>
      <c r="L497">
        <f>d11B!L499</f>
        <v>381.68538740000008</v>
      </c>
      <c r="M497">
        <f>d11B!M499</f>
        <v>248.05658439999991</v>
      </c>
      <c r="N497" t="b">
        <f>d11B!N499</f>
        <v>1</v>
      </c>
      <c r="O497" t="b">
        <f>d11B!O499</f>
        <v>0</v>
      </c>
      <c r="P497" t="str">
        <f>d11B!P499</f>
        <v>NA</v>
      </c>
      <c r="Q497" t="str">
        <f>d11B!Q499</f>
        <v>NA</v>
      </c>
      <c r="R497" t="b">
        <f>d11B!R499</f>
        <v>0</v>
      </c>
      <c r="S497" t="str">
        <f>d11B!S499</f>
        <v>NA</v>
      </c>
      <c r="T497" t="b">
        <f>d11B!T499</f>
        <v>1</v>
      </c>
      <c r="U497" t="b">
        <f>d11B!U499</f>
        <v>0</v>
      </c>
      <c r="V497" t="str">
        <f>d11B!V499</f>
        <v>NA</v>
      </c>
      <c r="W497" t="str">
        <f>d11B!W499</f>
        <v>NA</v>
      </c>
      <c r="X497" t="b">
        <f>d11B!X499</f>
        <v>0</v>
      </c>
      <c r="Y497" t="str">
        <f>d11B!Y499</f>
        <v>added age uncertainties based on power fit on LR04 uncertainties</v>
      </c>
      <c r="Z497" t="str">
        <f>d11B!Z497</f>
        <v>OwlCreek</v>
      </c>
    </row>
    <row r="498" spans="1:26">
      <c r="A498" t="str">
        <f>d11B!A500</f>
        <v>boron isotopes</v>
      </c>
      <c r="B498" t="str">
        <f>d11B!B500</f>
        <v>Henehan</v>
      </c>
      <c r="C498">
        <f>d11B!C500</f>
        <v>2019</v>
      </c>
      <c r="D498" t="str">
        <f>d11B!D500</f>
        <v>10.1073/pnas.1905989116</v>
      </c>
      <c r="E498">
        <f>d11B!E500</f>
        <v>66172.677320000003</v>
      </c>
      <c r="F498">
        <f>d11B!F500</f>
        <v>309.06202212379486</v>
      </c>
      <c r="G498">
        <f>d11B!G500</f>
        <v>309.06202212379486</v>
      </c>
      <c r="H498">
        <f>d11B!H500</f>
        <v>66.172677320000005</v>
      </c>
      <c r="I498">
        <f>d11B!I500</f>
        <v>0.30906202212379486</v>
      </c>
      <c r="J498">
        <f>d11B!J500</f>
        <v>0.30906202212379486</v>
      </c>
      <c r="K498">
        <f>d11B!K500</f>
        <v>1395.094685</v>
      </c>
      <c r="L498">
        <f>d11B!L500</f>
        <v>697.28663099999994</v>
      </c>
      <c r="M498">
        <f>d11B!M500</f>
        <v>418.56471729999998</v>
      </c>
      <c r="N498" t="b">
        <f>d11B!N500</f>
        <v>1</v>
      </c>
      <c r="O498" t="b">
        <f>d11B!O500</f>
        <v>0</v>
      </c>
      <c r="P498" t="str">
        <f>d11B!P500</f>
        <v>NA</v>
      </c>
      <c r="Q498" t="str">
        <f>d11B!Q500</f>
        <v>NA</v>
      </c>
      <c r="R498" t="b">
        <f>d11B!R500</f>
        <v>0</v>
      </c>
      <c r="S498" t="str">
        <f>d11B!S500</f>
        <v>NA</v>
      </c>
      <c r="T498" t="b">
        <f>d11B!T500</f>
        <v>1</v>
      </c>
      <c r="U498" t="b">
        <f>d11B!U500</f>
        <v>0</v>
      </c>
      <c r="V498" t="str">
        <f>d11B!V500</f>
        <v>NA</v>
      </c>
      <c r="W498" t="str">
        <f>d11B!W500</f>
        <v>NA</v>
      </c>
      <c r="X498" t="b">
        <f>d11B!X500</f>
        <v>0</v>
      </c>
      <c r="Y498" t="str">
        <f>d11B!Y500</f>
        <v>added age uncertainties based on power fit on LR04 uncertainties</v>
      </c>
      <c r="Z498">
        <f>d11B!Z498</f>
        <v>1049</v>
      </c>
    </row>
    <row r="499" spans="1:26">
      <c r="A499" t="str">
        <f>d11B!A501</f>
        <v>boron isotopes</v>
      </c>
      <c r="B499" t="str">
        <f>d11B!B501</f>
        <v>Henehan</v>
      </c>
      <c r="C499">
        <f>d11B!C501</f>
        <v>2019</v>
      </c>
      <c r="D499" t="str">
        <f>d11B!D501</f>
        <v>10.1073/pnas.1905989116</v>
      </c>
      <c r="E499">
        <f>d11B!E501</f>
        <v>66039</v>
      </c>
      <c r="F499">
        <f>d11B!F501</f>
        <v>308.46998716100052</v>
      </c>
      <c r="G499">
        <f>d11B!G501</f>
        <v>308.46998716100052</v>
      </c>
      <c r="H499">
        <f>d11B!H501</f>
        <v>66.039000000000001</v>
      </c>
      <c r="I499">
        <f>d11B!I501</f>
        <v>0.30846998716100049</v>
      </c>
      <c r="J499">
        <f>d11B!J501</f>
        <v>0.30846998716100049</v>
      </c>
      <c r="K499">
        <f>d11B!K501</f>
        <v>1839.2564170000001</v>
      </c>
      <c r="L499">
        <f>d11B!L501</f>
        <v>1361.1053969999998</v>
      </c>
      <c r="M499">
        <f>d11B!M501</f>
        <v>561.09113900000011</v>
      </c>
      <c r="N499" t="b">
        <f>d11B!N501</f>
        <v>1</v>
      </c>
      <c r="O499" t="b">
        <f>d11B!O501</f>
        <v>0</v>
      </c>
      <c r="P499" t="str">
        <f>d11B!P501</f>
        <v>NA</v>
      </c>
      <c r="Q499" t="str">
        <f>d11B!Q501</f>
        <v>NA</v>
      </c>
      <c r="R499" t="b">
        <f>d11B!R501</f>
        <v>0</v>
      </c>
      <c r="S499" t="str">
        <f>d11B!S501</f>
        <v>NA</v>
      </c>
      <c r="T499" t="b">
        <f>d11B!T501</f>
        <v>1</v>
      </c>
      <c r="U499" t="b">
        <f>d11B!U501</f>
        <v>0</v>
      </c>
      <c r="V499" t="str">
        <f>d11B!V501</f>
        <v>NA</v>
      </c>
      <c r="W499" t="str">
        <f>d11B!W501</f>
        <v>NA</v>
      </c>
      <c r="X499" t="b">
        <f>d11B!X501</f>
        <v>0</v>
      </c>
      <c r="Y499" t="str">
        <f>d11B!Y501</f>
        <v>added age uncertainties based on power fit on LR04 uncertainties</v>
      </c>
      <c r="Z499">
        <f>d11B!Z499</f>
        <v>1049</v>
      </c>
    </row>
    <row r="500" spans="1:26">
      <c r="A500" t="str">
        <f>d11B!A502</f>
        <v>boron isotopes</v>
      </c>
      <c r="B500" t="str">
        <f>d11B!B502</f>
        <v>Henehan</v>
      </c>
      <c r="C500">
        <f>d11B!C502</f>
        <v>2019</v>
      </c>
      <c r="D500" t="str">
        <f>d11B!D502</f>
        <v>10.1073/pnas.1905989116</v>
      </c>
      <c r="E500">
        <f>d11B!E502</f>
        <v>66045.599999999991</v>
      </c>
      <c r="F500">
        <f>d11B!F502</f>
        <v>308.49921893615289</v>
      </c>
      <c r="G500">
        <f>d11B!G502</f>
        <v>308.49921893615289</v>
      </c>
      <c r="H500">
        <f>d11B!H502</f>
        <v>66.045599999999993</v>
      </c>
      <c r="I500">
        <f>d11B!I502</f>
        <v>0.3084992189361529</v>
      </c>
      <c r="J500">
        <f>d11B!J502</f>
        <v>0.3084992189361529</v>
      </c>
      <c r="K500">
        <f>d11B!K502</f>
        <v>925.02573110000003</v>
      </c>
      <c r="L500">
        <f>d11B!L502</f>
        <v>387.19024990000003</v>
      </c>
      <c r="M500">
        <f>d11B!M502</f>
        <v>262.44582009999999</v>
      </c>
      <c r="N500" t="b">
        <f>d11B!N502</f>
        <v>1</v>
      </c>
      <c r="O500" t="b">
        <f>d11B!O502</f>
        <v>0</v>
      </c>
      <c r="P500" t="str">
        <f>d11B!P502</f>
        <v>NA</v>
      </c>
      <c r="Q500" t="str">
        <f>d11B!Q502</f>
        <v>NA</v>
      </c>
      <c r="R500" t="b">
        <f>d11B!R502</f>
        <v>0</v>
      </c>
      <c r="S500" t="str">
        <f>d11B!S502</f>
        <v>NA</v>
      </c>
      <c r="T500" t="b">
        <f>d11B!T502</f>
        <v>1</v>
      </c>
      <c r="U500" t="b">
        <f>d11B!U502</f>
        <v>0</v>
      </c>
      <c r="V500" t="str">
        <f>d11B!V502</f>
        <v>NA</v>
      </c>
      <c r="W500" t="str">
        <f>d11B!W502</f>
        <v>NA</v>
      </c>
      <c r="X500" t="b">
        <f>d11B!X502</f>
        <v>0</v>
      </c>
      <c r="Y500" t="str">
        <f>d11B!Y502</f>
        <v>added age uncertainties based on power fit on LR04 uncertainties</v>
      </c>
      <c r="Z500">
        <f>d11B!Z500</f>
        <v>1049</v>
      </c>
    </row>
    <row r="501" spans="1:26">
      <c r="A501" t="str">
        <f>d11B!A503</f>
        <v>boron isotopes</v>
      </c>
      <c r="B501" t="str">
        <f>d11B!B503</f>
        <v>Henehan</v>
      </c>
      <c r="C501">
        <f>d11B!C503</f>
        <v>2019</v>
      </c>
      <c r="D501" t="str">
        <f>d11B!D503</f>
        <v>10.1073/pnas.1905989116</v>
      </c>
      <c r="E501">
        <f>d11B!E503</f>
        <v>66054</v>
      </c>
      <c r="F501">
        <f>d11B!F503</f>
        <v>308.53642279477793</v>
      </c>
      <c r="G501">
        <f>d11B!G503</f>
        <v>308.53642279477793</v>
      </c>
      <c r="H501">
        <f>d11B!H503</f>
        <v>66.054000000000002</v>
      </c>
      <c r="I501">
        <f>d11B!I503</f>
        <v>0.30853642279477794</v>
      </c>
      <c r="J501">
        <f>d11B!J503</f>
        <v>0.30853642279477794</v>
      </c>
      <c r="K501">
        <f>d11B!K503</f>
        <v>863.62390419999997</v>
      </c>
      <c r="L501">
        <f>d11B!L503</f>
        <v>341.23088980000011</v>
      </c>
      <c r="M501">
        <f>d11B!M503</f>
        <v>241.57708270000001</v>
      </c>
      <c r="N501" t="b">
        <f>d11B!N503</f>
        <v>1</v>
      </c>
      <c r="O501" t="b">
        <f>d11B!O503</f>
        <v>0</v>
      </c>
      <c r="P501" t="str">
        <f>d11B!P503</f>
        <v>NA</v>
      </c>
      <c r="Q501" t="str">
        <f>d11B!Q503</f>
        <v>NA</v>
      </c>
      <c r="R501" t="b">
        <f>d11B!R503</f>
        <v>0</v>
      </c>
      <c r="S501" t="str">
        <f>d11B!S503</f>
        <v>NA</v>
      </c>
      <c r="T501" t="b">
        <f>d11B!T503</f>
        <v>1</v>
      </c>
      <c r="U501" t="b">
        <f>d11B!U503</f>
        <v>0</v>
      </c>
      <c r="V501" t="str">
        <f>d11B!V503</f>
        <v>NA</v>
      </c>
      <c r="W501" t="str">
        <f>d11B!W503</f>
        <v>NA</v>
      </c>
      <c r="X501" t="b">
        <f>d11B!X503</f>
        <v>0</v>
      </c>
      <c r="Y501" t="str">
        <f>d11B!Y503</f>
        <v>added age uncertainties based on power fit on LR04 uncertainties</v>
      </c>
      <c r="Z501" t="str">
        <f>d11B!Z501</f>
        <v>Geulhemmerberg</v>
      </c>
    </row>
    <row r="502" spans="1:26">
      <c r="A502" t="str">
        <f>d11B!A504</f>
        <v>boron isotopes</v>
      </c>
      <c r="B502" t="str">
        <f>d11B!B504</f>
        <v>Henehan</v>
      </c>
      <c r="C502">
        <f>d11B!C504</f>
        <v>2019</v>
      </c>
      <c r="D502" t="str">
        <f>d11B!D504</f>
        <v>10.1073/pnas.1905989116</v>
      </c>
      <c r="E502">
        <f>d11B!E504</f>
        <v>66094</v>
      </c>
      <c r="F502">
        <f>d11B!F504</f>
        <v>308.71358066476756</v>
      </c>
      <c r="G502">
        <f>d11B!G504</f>
        <v>308.71358066476756</v>
      </c>
      <c r="H502">
        <f>d11B!H504</f>
        <v>66.093999999999994</v>
      </c>
      <c r="I502">
        <f>d11B!I504</f>
        <v>0.30871358066476756</v>
      </c>
      <c r="J502">
        <f>d11B!J504</f>
        <v>0.30871358066476756</v>
      </c>
      <c r="K502">
        <f>d11B!K504</f>
        <v>890.48459209999999</v>
      </c>
      <c r="L502">
        <f>d11B!L504</f>
        <v>348.09459690000006</v>
      </c>
      <c r="M502">
        <f>d11B!M504</f>
        <v>244.93452869999999</v>
      </c>
      <c r="N502" t="b">
        <f>d11B!N504</f>
        <v>1</v>
      </c>
      <c r="O502" t="b">
        <f>d11B!O504</f>
        <v>0</v>
      </c>
      <c r="P502" t="str">
        <f>d11B!P504</f>
        <v>NA</v>
      </c>
      <c r="Q502" t="str">
        <f>d11B!Q504</f>
        <v>NA</v>
      </c>
      <c r="R502" t="b">
        <f>d11B!R504</f>
        <v>0</v>
      </c>
      <c r="S502" t="str">
        <f>d11B!S504</f>
        <v>NA</v>
      </c>
      <c r="T502" t="b">
        <f>d11B!T504</f>
        <v>1</v>
      </c>
      <c r="U502" t="b">
        <f>d11B!U504</f>
        <v>0</v>
      </c>
      <c r="V502" t="str">
        <f>d11B!V504</f>
        <v>NA</v>
      </c>
      <c r="W502" t="str">
        <f>d11B!W504</f>
        <v>NA</v>
      </c>
      <c r="X502" t="b">
        <f>d11B!X504</f>
        <v>0</v>
      </c>
      <c r="Y502" t="str">
        <f>d11B!Y504</f>
        <v>added age uncertainties based on power fit on LR04 uncertainties</v>
      </c>
      <c r="Z502" t="str">
        <f>d11B!Z502</f>
        <v>Brazos River</v>
      </c>
    </row>
    <row r="503" spans="1:26">
      <c r="A503" t="str">
        <f>d11B!A505</f>
        <v>boron isotopes</v>
      </c>
      <c r="B503" t="str">
        <f>d11B!B505</f>
        <v>Henehan</v>
      </c>
      <c r="C503">
        <f>d11B!C505</f>
        <v>2019</v>
      </c>
      <c r="D503" t="str">
        <f>d11B!D505</f>
        <v>10.1073/pnas.1905989116</v>
      </c>
      <c r="E503">
        <f>d11B!E505</f>
        <v>66020</v>
      </c>
      <c r="F503">
        <f>d11B!F505</f>
        <v>308.38583423605849</v>
      </c>
      <c r="G503">
        <f>d11B!G505</f>
        <v>308.38583423605849</v>
      </c>
      <c r="H503">
        <f>d11B!H505</f>
        <v>66.02</v>
      </c>
      <c r="I503">
        <f>d11B!I505</f>
        <v>0.30838583423605848</v>
      </c>
      <c r="J503">
        <f>d11B!J505</f>
        <v>0.30838583423605848</v>
      </c>
      <c r="K503">
        <f>d11B!K505</f>
        <v>1150.9335960000001</v>
      </c>
      <c r="L503">
        <f>d11B!L505</f>
        <v>534.87996399999997</v>
      </c>
      <c r="M503">
        <f>d11B!M505</f>
        <v>337.88452260000008</v>
      </c>
      <c r="N503" t="b">
        <f>d11B!N505</f>
        <v>1</v>
      </c>
      <c r="O503" t="b">
        <f>d11B!O505</f>
        <v>0</v>
      </c>
      <c r="P503" t="str">
        <f>d11B!P505</f>
        <v>NA</v>
      </c>
      <c r="Q503" t="str">
        <f>d11B!Q505</f>
        <v>NA</v>
      </c>
      <c r="R503" t="b">
        <f>d11B!R505</f>
        <v>0</v>
      </c>
      <c r="S503" t="str">
        <f>d11B!S505</f>
        <v>NA</v>
      </c>
      <c r="T503" t="b">
        <f>d11B!T505</f>
        <v>1</v>
      </c>
      <c r="U503" t="b">
        <f>d11B!U505</f>
        <v>0</v>
      </c>
      <c r="V503" t="str">
        <f>d11B!V505</f>
        <v>NA</v>
      </c>
      <c r="W503" t="str">
        <f>d11B!W505</f>
        <v>NA</v>
      </c>
      <c r="X503" t="b">
        <f>d11B!X505</f>
        <v>0</v>
      </c>
      <c r="Y503" t="str">
        <f>d11B!Y505</f>
        <v>added age uncertainties based on power fit on LR04 uncertainties</v>
      </c>
      <c r="Z503" t="str">
        <f>d11B!Z503</f>
        <v>Brazos River</v>
      </c>
    </row>
    <row r="504" spans="1:26">
      <c r="A504" t="str">
        <f>d11B!A506</f>
        <v>boron isotopes</v>
      </c>
      <c r="B504" t="str">
        <f>d11B!B506</f>
        <v>Henehan</v>
      </c>
      <c r="C504">
        <f>d11B!C506</f>
        <v>2019</v>
      </c>
      <c r="D504" t="str">
        <f>d11B!D506</f>
        <v>10.1073/pnas.1905989116</v>
      </c>
      <c r="E504">
        <f>d11B!E506</f>
        <v>65997.5</v>
      </c>
      <c r="F504">
        <f>d11B!F506</f>
        <v>308.28617783403325</v>
      </c>
      <c r="G504">
        <f>d11B!G506</f>
        <v>308.28617783403325</v>
      </c>
      <c r="H504">
        <f>d11B!H506</f>
        <v>65.997500000000002</v>
      </c>
      <c r="I504">
        <f>d11B!I506</f>
        <v>0.30828617783403323</v>
      </c>
      <c r="J504">
        <f>d11B!J506</f>
        <v>0.30828617783403323</v>
      </c>
      <c r="K504">
        <f>d11B!K506</f>
        <v>570.17456130000005</v>
      </c>
      <c r="L504">
        <f>d11B!L506</f>
        <v>184.67695409999999</v>
      </c>
      <c r="M504">
        <f>d11B!M506</f>
        <v>160.33336890000004</v>
      </c>
      <c r="N504" t="b">
        <f>d11B!N506</f>
        <v>1</v>
      </c>
      <c r="O504" t="b">
        <f>d11B!O506</f>
        <v>0</v>
      </c>
      <c r="P504" t="str">
        <f>d11B!P506</f>
        <v>NA</v>
      </c>
      <c r="Q504" t="str">
        <f>d11B!Q506</f>
        <v>NA</v>
      </c>
      <c r="R504" t="b">
        <f>d11B!R506</f>
        <v>0</v>
      </c>
      <c r="S504" t="str">
        <f>d11B!S506</f>
        <v>NA</v>
      </c>
      <c r="T504" t="b">
        <f>d11B!T506</f>
        <v>1</v>
      </c>
      <c r="U504" t="b">
        <f>d11B!U506</f>
        <v>0</v>
      </c>
      <c r="V504" t="str">
        <f>d11B!V506</f>
        <v>NA</v>
      </c>
      <c r="W504" t="str">
        <f>d11B!W506</f>
        <v>NA</v>
      </c>
      <c r="X504" t="b">
        <f>d11B!X506</f>
        <v>0</v>
      </c>
      <c r="Y504" t="str">
        <f>d11B!Y506</f>
        <v>added age uncertainties based on power fit on LR04 uncertainties</v>
      </c>
      <c r="Z504" t="str">
        <f>d11B!Z504</f>
        <v>Brazos River</v>
      </c>
    </row>
    <row r="505" spans="1:26">
      <c r="A505" t="str">
        <f>d11B!A507</f>
        <v>boron isotopes</v>
      </c>
      <c r="B505" t="str">
        <f>d11B!B507</f>
        <v>Henehan</v>
      </c>
      <c r="C505">
        <f>d11B!C507</f>
        <v>2019</v>
      </c>
      <c r="D505" t="str">
        <f>d11B!D507</f>
        <v>10.1073/pnas.1905989116</v>
      </c>
      <c r="E505">
        <f>d11B!E507</f>
        <v>65986.3</v>
      </c>
      <c r="F505">
        <f>d11B!F507</f>
        <v>308.23657043566641</v>
      </c>
      <c r="G505">
        <f>d11B!G507</f>
        <v>308.23657043566641</v>
      </c>
      <c r="H505">
        <f>d11B!H507</f>
        <v>65.9863</v>
      </c>
      <c r="I505">
        <f>d11B!I507</f>
        <v>0.30823657043566643</v>
      </c>
      <c r="J505">
        <f>d11B!J507</f>
        <v>0.30823657043566643</v>
      </c>
      <c r="K505">
        <f>d11B!K507</f>
        <v>708.78123029999995</v>
      </c>
      <c r="L505">
        <f>d11B!L507</f>
        <v>300.19165870000006</v>
      </c>
      <c r="M505">
        <f>d11B!M507</f>
        <v>217.19443059999998</v>
      </c>
      <c r="N505" t="b">
        <f>d11B!N507</f>
        <v>1</v>
      </c>
      <c r="O505" t="b">
        <f>d11B!O507</f>
        <v>0</v>
      </c>
      <c r="P505" t="str">
        <f>d11B!P507</f>
        <v>NA</v>
      </c>
      <c r="Q505" t="str">
        <f>d11B!Q507</f>
        <v>NA</v>
      </c>
      <c r="R505" t="b">
        <f>d11B!R507</f>
        <v>0</v>
      </c>
      <c r="S505" t="str">
        <f>d11B!S507</f>
        <v>NA</v>
      </c>
      <c r="T505" t="b">
        <f>d11B!T507</f>
        <v>1</v>
      </c>
      <c r="U505" t="b">
        <f>d11B!U507</f>
        <v>0</v>
      </c>
      <c r="V505" t="str">
        <f>d11B!V507</f>
        <v>NA</v>
      </c>
      <c r="W505" t="str">
        <f>d11B!W507</f>
        <v>NA</v>
      </c>
      <c r="X505" t="b">
        <f>d11B!X507</f>
        <v>0</v>
      </c>
      <c r="Y505" t="str">
        <f>d11B!Y507</f>
        <v>added age uncertainties based on power fit on LR04 uncertainties</v>
      </c>
      <c r="Z505" t="str">
        <f>d11B!Z505</f>
        <v>Brazos River</v>
      </c>
    </row>
    <row r="506" spans="1:26">
      <c r="A506" t="str">
        <f>d11B!A508</f>
        <v>boron isotopes</v>
      </c>
      <c r="B506" t="str">
        <f>d11B!B508</f>
        <v>Henehan</v>
      </c>
      <c r="C506">
        <f>d11B!C508</f>
        <v>2019</v>
      </c>
      <c r="D506" t="str">
        <f>d11B!D508</f>
        <v>10.1073/pnas.1905989116</v>
      </c>
      <c r="E506">
        <f>d11B!E508</f>
        <v>65921.2</v>
      </c>
      <c r="F506">
        <f>d11B!F508</f>
        <v>307.94821879479696</v>
      </c>
      <c r="G506">
        <f>d11B!G508</f>
        <v>307.94821879479696</v>
      </c>
      <c r="H506">
        <f>d11B!H508</f>
        <v>65.921199999999999</v>
      </c>
      <c r="I506">
        <f>d11B!I508</f>
        <v>0.30794821879479695</v>
      </c>
      <c r="J506">
        <f>d11B!J508</f>
        <v>0.30794821879479695</v>
      </c>
      <c r="K506">
        <f>d11B!K508</f>
        <v>869.31450489999997</v>
      </c>
      <c r="L506">
        <f>d11B!L508</f>
        <v>321.80496010000002</v>
      </c>
      <c r="M506">
        <f>d11B!M508</f>
        <v>242.35871569999995</v>
      </c>
      <c r="N506" t="b">
        <f>d11B!N508</f>
        <v>1</v>
      </c>
      <c r="O506" t="b">
        <f>d11B!O508</f>
        <v>0</v>
      </c>
      <c r="P506" t="str">
        <f>d11B!P508</f>
        <v>NA</v>
      </c>
      <c r="Q506" t="str">
        <f>d11B!Q508</f>
        <v>NA</v>
      </c>
      <c r="R506" t="b">
        <f>d11B!R508</f>
        <v>0</v>
      </c>
      <c r="S506" t="str">
        <f>d11B!S508</f>
        <v>NA</v>
      </c>
      <c r="T506" t="b">
        <f>d11B!T508</f>
        <v>1</v>
      </c>
      <c r="U506" t="b">
        <f>d11B!U508</f>
        <v>0</v>
      </c>
      <c r="V506" t="str">
        <f>d11B!V508</f>
        <v>NA</v>
      </c>
      <c r="W506" t="str">
        <f>d11B!W508</f>
        <v>NA</v>
      </c>
      <c r="X506" t="b">
        <f>d11B!X508</f>
        <v>0</v>
      </c>
      <c r="Y506" t="str">
        <f>d11B!Y508</f>
        <v>added age uncertainties based on power fit on LR04 uncertainties</v>
      </c>
      <c r="Z506">
        <f>d11B!Z506</f>
        <v>1209</v>
      </c>
    </row>
    <row r="507" spans="1:26">
      <c r="A507" t="str">
        <f>d11B!A509</f>
        <v>boron isotopes</v>
      </c>
      <c r="B507" t="str">
        <f>d11B!B509</f>
        <v>Henehan</v>
      </c>
      <c r="C507">
        <f>d11B!C509</f>
        <v>2019</v>
      </c>
      <c r="D507" t="str">
        <f>d11B!D509</f>
        <v>10.1073/pnas.1905989116</v>
      </c>
      <c r="E507">
        <f>d11B!E509</f>
        <v>65957</v>
      </c>
      <c r="F507">
        <f>d11B!F509</f>
        <v>308.106791874956</v>
      </c>
      <c r="G507">
        <f>d11B!G509</f>
        <v>308.106791874956</v>
      </c>
      <c r="H507">
        <f>d11B!H509</f>
        <v>65.956999999999994</v>
      </c>
      <c r="I507">
        <f>d11B!I509</f>
        <v>0.30810679187495599</v>
      </c>
      <c r="J507">
        <f>d11B!J509</f>
        <v>0.30810679187495599</v>
      </c>
      <c r="K507">
        <f>d11B!K509</f>
        <v>969.45536700000002</v>
      </c>
      <c r="L507">
        <f>d11B!L509</f>
        <v>403.68691699999999</v>
      </c>
      <c r="M507">
        <f>d11B!M509</f>
        <v>275.9346961</v>
      </c>
      <c r="N507" t="b">
        <f>d11B!N509</f>
        <v>1</v>
      </c>
      <c r="O507" t="b">
        <f>d11B!O509</f>
        <v>0</v>
      </c>
      <c r="P507" t="str">
        <f>d11B!P509</f>
        <v>NA</v>
      </c>
      <c r="Q507" t="str">
        <f>d11B!Q509</f>
        <v>NA</v>
      </c>
      <c r="R507" t="b">
        <f>d11B!R509</f>
        <v>0</v>
      </c>
      <c r="S507" t="str">
        <f>d11B!S509</f>
        <v>NA</v>
      </c>
      <c r="T507" t="b">
        <f>d11B!T509</f>
        <v>1</v>
      </c>
      <c r="U507" t="b">
        <f>d11B!U509</f>
        <v>0</v>
      </c>
      <c r="V507" t="str">
        <f>d11B!V509</f>
        <v>NA</v>
      </c>
      <c r="W507" t="str">
        <f>d11B!W509</f>
        <v>NA</v>
      </c>
      <c r="X507" t="b">
        <f>d11B!X509</f>
        <v>0</v>
      </c>
      <c r="Y507" t="str">
        <f>d11B!Y509</f>
        <v>added age uncertainties based on power fit on LR04 uncertainties</v>
      </c>
      <c r="Z507">
        <f>d11B!Z507</f>
        <v>1209</v>
      </c>
    </row>
    <row r="508" spans="1:26">
      <c r="A508" t="str">
        <f>d11B!A510</f>
        <v>boron isotopes</v>
      </c>
      <c r="B508" t="str">
        <f>d11B!B510</f>
        <v>Henehan</v>
      </c>
      <c r="C508">
        <f>d11B!C510</f>
        <v>2019</v>
      </c>
      <c r="D508" t="str">
        <f>d11B!D510</f>
        <v>10.1073/pnas.1905989116</v>
      </c>
      <c r="E508">
        <f>d11B!E510</f>
        <v>65614.099999999991</v>
      </c>
      <c r="F508">
        <f>d11B!F510</f>
        <v>306.58776172168126</v>
      </c>
      <c r="G508">
        <f>d11B!G510</f>
        <v>306.58776172168126</v>
      </c>
      <c r="H508">
        <f>d11B!H510</f>
        <v>65.614099999999993</v>
      </c>
      <c r="I508">
        <f>d11B!I510</f>
        <v>0.30658776172168128</v>
      </c>
      <c r="J508">
        <f>d11B!J510</f>
        <v>0.30658776172168128</v>
      </c>
      <c r="K508">
        <f>d11B!K510</f>
        <v>1166.0755569999999</v>
      </c>
      <c r="L508">
        <f>d11B!L510</f>
        <v>654.47880200000009</v>
      </c>
      <c r="M508">
        <f>d11B!M510</f>
        <v>376.46261219999985</v>
      </c>
      <c r="N508" t="b">
        <f>d11B!N510</f>
        <v>1</v>
      </c>
      <c r="O508" t="b">
        <f>d11B!O510</f>
        <v>0</v>
      </c>
      <c r="P508" t="str">
        <f>d11B!P510</f>
        <v>NA</v>
      </c>
      <c r="Q508" t="str">
        <f>d11B!Q510</f>
        <v>NA</v>
      </c>
      <c r="R508" t="b">
        <f>d11B!R510</f>
        <v>0</v>
      </c>
      <c r="S508" t="str">
        <f>d11B!S510</f>
        <v>NA</v>
      </c>
      <c r="T508" t="b">
        <f>d11B!T510</f>
        <v>1</v>
      </c>
      <c r="U508" t="b">
        <f>d11B!U510</f>
        <v>0</v>
      </c>
      <c r="V508" t="str">
        <f>d11B!V510</f>
        <v>NA</v>
      </c>
      <c r="W508" t="str">
        <f>d11B!W510</f>
        <v>NA</v>
      </c>
      <c r="X508" t="b">
        <f>d11B!X510</f>
        <v>0</v>
      </c>
      <c r="Y508" t="str">
        <f>d11B!Y510</f>
        <v>added age uncertainties based on power fit on LR04 uncertainties</v>
      </c>
      <c r="Z508">
        <f>d11B!Z508</f>
        <v>1209</v>
      </c>
    </row>
    <row r="509" spans="1:26">
      <c r="A509" t="str">
        <f>d11B!A511</f>
        <v>boron isotopes</v>
      </c>
      <c r="B509" t="str">
        <f>d11B!B511</f>
        <v>Martínez-Boti</v>
      </c>
      <c r="C509">
        <f>d11B!C511</f>
        <v>2015</v>
      </c>
      <c r="D509" t="str">
        <f>d11B!D511</f>
        <v>10.1038/nature14145</v>
      </c>
      <c r="E509">
        <f>d11B!E511</f>
        <v>2347.234375</v>
      </c>
      <c r="F509">
        <f>d11B!F511</f>
        <v>6</v>
      </c>
      <c r="G509">
        <f>d11B!G511</f>
        <v>6</v>
      </c>
      <c r="H509">
        <f>d11B!H511</f>
        <v>2.3472343750000002</v>
      </c>
      <c r="I509">
        <f>d11B!I511</f>
        <v>6.0000000000000001E-3</v>
      </c>
      <c r="J509">
        <f>d11B!J511</f>
        <v>6.0000000000000001E-3</v>
      </c>
      <c r="K509">
        <f>d11B!K511</f>
        <v>369.10265539945601</v>
      </c>
      <c r="L509">
        <f>d11B!L511</f>
        <v>85.200087998365973</v>
      </c>
      <c r="M509">
        <f>d11B!M511</f>
        <v>73.040639961098009</v>
      </c>
      <c r="N509" t="b">
        <f>d11B!N511</f>
        <v>1</v>
      </c>
      <c r="O509" t="b">
        <f>d11B!O511</f>
        <v>0</v>
      </c>
      <c r="P509" t="str">
        <f>d11B!P511</f>
        <v>NA</v>
      </c>
      <c r="Q509" t="str">
        <f>d11B!Q511</f>
        <v>NA</v>
      </c>
      <c r="R509" t="b">
        <f>d11B!R511</f>
        <v>0</v>
      </c>
      <c r="S509" t="str">
        <f>d11B!S511</f>
        <v>NA</v>
      </c>
      <c r="T509" t="b">
        <f>d11B!T511</f>
        <v>0</v>
      </c>
      <c r="U509" t="b">
        <f>d11B!U511</f>
        <v>0</v>
      </c>
      <c r="V509" t="str">
        <f>d11B!V511</f>
        <v>NA</v>
      </c>
      <c r="W509" t="str">
        <f>d11B!W511</f>
        <v>NA</v>
      </c>
      <c r="X509" t="b">
        <f>d11B!X511</f>
        <v>0</v>
      </c>
      <c r="Y509" t="str">
        <f>d11B!Y511</f>
        <v>added age uncertainty based on LR04</v>
      </c>
      <c r="Z509">
        <f>d11B!Z509</f>
        <v>1209</v>
      </c>
    </row>
    <row r="510" spans="1:26">
      <c r="A510" t="str">
        <f>d11B!A512</f>
        <v>boron isotopes</v>
      </c>
      <c r="B510" t="str">
        <f>d11B!B512</f>
        <v>Martínez-Boti</v>
      </c>
      <c r="C510">
        <f>d11B!C512</f>
        <v>2015</v>
      </c>
      <c r="D510" t="str">
        <f>d11B!D512</f>
        <v>10.1038/nature14145</v>
      </c>
      <c r="E510">
        <f>d11B!E512</f>
        <v>2417.172607</v>
      </c>
      <c r="F510">
        <f>d11B!F512</f>
        <v>6</v>
      </c>
      <c r="G510">
        <f>d11B!G512</f>
        <v>6</v>
      </c>
      <c r="H510">
        <f>d11B!H512</f>
        <v>2.4171726069999999</v>
      </c>
      <c r="I510">
        <f>d11B!I512</f>
        <v>6.0000000000000001E-3</v>
      </c>
      <c r="J510">
        <f>d11B!J512</f>
        <v>6.0000000000000001E-3</v>
      </c>
      <c r="K510">
        <f>d11B!K512</f>
        <v>441.67906805667502</v>
      </c>
      <c r="L510">
        <f>d11B!L512</f>
        <v>115.132802754804</v>
      </c>
      <c r="M510">
        <f>d11B!M512</f>
        <v>94.286291658333027</v>
      </c>
      <c r="N510" t="b">
        <f>d11B!N512</f>
        <v>1</v>
      </c>
      <c r="O510" t="b">
        <f>d11B!O512</f>
        <v>0</v>
      </c>
      <c r="P510" t="str">
        <f>d11B!P512</f>
        <v>NA</v>
      </c>
      <c r="Q510" t="str">
        <f>d11B!Q512</f>
        <v>NA</v>
      </c>
      <c r="R510" t="b">
        <f>d11B!R512</f>
        <v>0</v>
      </c>
      <c r="S510" t="str">
        <f>d11B!S512</f>
        <v>NA</v>
      </c>
      <c r="T510" t="b">
        <f>d11B!T512</f>
        <v>0</v>
      </c>
      <c r="U510" t="b">
        <f>d11B!U512</f>
        <v>0</v>
      </c>
      <c r="V510" t="str">
        <f>d11B!V512</f>
        <v>NA</v>
      </c>
      <c r="W510" t="str">
        <f>d11B!W512</f>
        <v>NA</v>
      </c>
      <c r="X510" t="b">
        <f>d11B!X512</f>
        <v>0</v>
      </c>
      <c r="Y510" t="str">
        <f>d11B!Y512</f>
        <v>added age uncertainty based on LR04</v>
      </c>
      <c r="Z510">
        <f>d11B!Z510</f>
        <v>1209</v>
      </c>
    </row>
    <row r="511" spans="1:26">
      <c r="A511" t="str">
        <f>d11B!A513</f>
        <v>boron isotopes</v>
      </c>
      <c r="B511" t="str">
        <f>d11B!B513</f>
        <v>Martínez-Boti</v>
      </c>
      <c r="C511">
        <f>d11B!C513</f>
        <v>2015</v>
      </c>
      <c r="D511" t="str">
        <f>d11B!D513</f>
        <v>10.1038/nature14145</v>
      </c>
      <c r="E511">
        <f>d11B!E513</f>
        <v>2498.358643</v>
      </c>
      <c r="F511">
        <f>d11B!F513</f>
        <v>6</v>
      </c>
      <c r="G511">
        <f>d11B!G513</f>
        <v>6</v>
      </c>
      <c r="H511">
        <f>d11B!H513</f>
        <v>2.498358643</v>
      </c>
      <c r="I511">
        <f>d11B!I513</f>
        <v>6.0000000000000001E-3</v>
      </c>
      <c r="J511">
        <f>d11B!J513</f>
        <v>6.0000000000000001E-3</v>
      </c>
      <c r="K511">
        <f>d11B!K513</f>
        <v>422.788592701065</v>
      </c>
      <c r="L511">
        <f>d11B!L513</f>
        <v>97.962707919242007</v>
      </c>
      <c r="M511">
        <f>d11B!M513</f>
        <v>84.966022438585981</v>
      </c>
      <c r="N511" t="b">
        <f>d11B!N513</f>
        <v>1</v>
      </c>
      <c r="O511" t="b">
        <f>d11B!O513</f>
        <v>0</v>
      </c>
      <c r="P511" t="str">
        <f>d11B!P513</f>
        <v>NA</v>
      </c>
      <c r="Q511" t="str">
        <f>d11B!Q513</f>
        <v>NA</v>
      </c>
      <c r="R511" t="b">
        <f>d11B!R513</f>
        <v>0</v>
      </c>
      <c r="S511" t="str">
        <f>d11B!S513</f>
        <v>NA</v>
      </c>
      <c r="T511" t="b">
        <f>d11B!T513</f>
        <v>0</v>
      </c>
      <c r="U511" t="b">
        <f>d11B!U513</f>
        <v>0</v>
      </c>
      <c r="V511" t="str">
        <f>d11B!V513</f>
        <v>NA</v>
      </c>
      <c r="W511" t="str">
        <f>d11B!W513</f>
        <v>NA</v>
      </c>
      <c r="X511" t="b">
        <f>d11B!X513</f>
        <v>0</v>
      </c>
      <c r="Y511" t="str">
        <f>d11B!Y513</f>
        <v>added age uncertainty based on LR04</v>
      </c>
      <c r="Z511">
        <f>d11B!Z511</f>
        <v>662</v>
      </c>
    </row>
    <row r="512" spans="1:26">
      <c r="A512" t="str">
        <f>d11B!A514</f>
        <v>boron isotopes</v>
      </c>
      <c r="B512" t="str">
        <f>d11B!B514</f>
        <v>Martínez-Boti</v>
      </c>
      <c r="C512">
        <f>d11B!C514</f>
        <v>2015</v>
      </c>
      <c r="D512" t="str">
        <f>d11B!D514</f>
        <v>10.1038/nature14145</v>
      </c>
      <c r="E512">
        <f>d11B!E514</f>
        <v>2626.1445309999999</v>
      </c>
      <c r="F512">
        <f>d11B!F514</f>
        <v>6</v>
      </c>
      <c r="G512">
        <f>d11B!G514</f>
        <v>6</v>
      </c>
      <c r="H512">
        <f>d11B!H514</f>
        <v>2.626144531</v>
      </c>
      <c r="I512">
        <f>d11B!I514</f>
        <v>6.0000000000000001E-3</v>
      </c>
      <c r="J512">
        <f>d11B!J514</f>
        <v>6.0000000000000001E-3</v>
      </c>
      <c r="K512">
        <f>d11B!K514</f>
        <v>401.925265560215</v>
      </c>
      <c r="L512">
        <f>d11B!L514</f>
        <v>96.273266553235999</v>
      </c>
      <c r="M512">
        <f>d11B!M514</f>
        <v>79.142738067669995</v>
      </c>
      <c r="N512" t="b">
        <f>d11B!N514</f>
        <v>1</v>
      </c>
      <c r="O512" t="b">
        <f>d11B!O514</f>
        <v>0</v>
      </c>
      <c r="P512" t="str">
        <f>d11B!P514</f>
        <v>NA</v>
      </c>
      <c r="Q512" t="str">
        <f>d11B!Q514</f>
        <v>NA</v>
      </c>
      <c r="R512" t="b">
        <f>d11B!R514</f>
        <v>0</v>
      </c>
      <c r="S512" t="str">
        <f>d11B!S514</f>
        <v>NA</v>
      </c>
      <c r="T512" t="b">
        <f>d11B!T514</f>
        <v>0</v>
      </c>
      <c r="U512" t="b">
        <f>d11B!U514</f>
        <v>0</v>
      </c>
      <c r="V512" t="str">
        <f>d11B!V514</f>
        <v>NA</v>
      </c>
      <c r="W512" t="str">
        <f>d11B!W514</f>
        <v>NA</v>
      </c>
      <c r="X512" t="b">
        <f>d11B!X514</f>
        <v>0</v>
      </c>
      <c r="Y512" t="str">
        <f>d11B!Y514</f>
        <v>added age uncertainty based on LR04</v>
      </c>
      <c r="Z512">
        <f>d11B!Z512</f>
        <v>662</v>
      </c>
    </row>
    <row r="513" spans="1:26">
      <c r="A513" t="str">
        <f>d11B!A515</f>
        <v>boron isotopes</v>
      </c>
      <c r="B513" t="str">
        <f>d11B!B515</f>
        <v>Martínez-Boti</v>
      </c>
      <c r="C513">
        <f>d11B!C515</f>
        <v>2015</v>
      </c>
      <c r="D513" t="str">
        <f>d11B!D515</f>
        <v>10.1038/nature14145</v>
      </c>
      <c r="E513">
        <f>d11B!E515</f>
        <v>2750.5686040000001</v>
      </c>
      <c r="F513">
        <f>d11B!F515</f>
        <v>6</v>
      </c>
      <c r="G513">
        <f>d11B!G515</f>
        <v>6</v>
      </c>
      <c r="H513">
        <f>d11B!H515</f>
        <v>2.7505686040000001</v>
      </c>
      <c r="I513">
        <f>d11B!I515</f>
        <v>6.0000000000000001E-3</v>
      </c>
      <c r="J513">
        <f>d11B!J515</f>
        <v>6.0000000000000001E-3</v>
      </c>
      <c r="K513">
        <f>d11B!K515</f>
        <v>376.30382933961403</v>
      </c>
      <c r="L513">
        <f>d11B!L515</f>
        <v>92.124635527582996</v>
      </c>
      <c r="M513">
        <f>d11B!M515</f>
        <v>77.939455064808044</v>
      </c>
      <c r="N513" t="b">
        <f>d11B!N515</f>
        <v>1</v>
      </c>
      <c r="O513" t="b">
        <f>d11B!O515</f>
        <v>0</v>
      </c>
      <c r="P513" t="str">
        <f>d11B!P515</f>
        <v>NA</v>
      </c>
      <c r="Q513" t="str">
        <f>d11B!Q515</f>
        <v>NA</v>
      </c>
      <c r="R513" t="b">
        <f>d11B!R515</f>
        <v>0</v>
      </c>
      <c r="S513" t="str">
        <f>d11B!S515</f>
        <v>NA</v>
      </c>
      <c r="T513" t="b">
        <f>d11B!T515</f>
        <v>0</v>
      </c>
      <c r="U513" t="b">
        <f>d11B!U515</f>
        <v>0</v>
      </c>
      <c r="V513" t="str">
        <f>d11B!V515</f>
        <v>NA</v>
      </c>
      <c r="W513" t="str">
        <f>d11B!W515</f>
        <v>NA</v>
      </c>
      <c r="X513" t="b">
        <f>d11B!X515</f>
        <v>0</v>
      </c>
      <c r="Y513" t="str">
        <f>d11B!Y515</f>
        <v>added age uncertainty based on LR04</v>
      </c>
      <c r="Z513">
        <f>d11B!Z513</f>
        <v>662</v>
      </c>
    </row>
    <row r="514" spans="1:26">
      <c r="A514" t="str">
        <f>d11B!A516</f>
        <v>boron isotopes</v>
      </c>
      <c r="B514" t="str">
        <f>d11B!B516</f>
        <v>Martínez-Boti</v>
      </c>
      <c r="C514">
        <f>d11B!C516</f>
        <v>2015</v>
      </c>
      <c r="D514" t="str">
        <f>d11B!D516</f>
        <v>10.1038/nature14145</v>
      </c>
      <c r="E514">
        <f>d11B!E516</f>
        <v>2828.2758789999998</v>
      </c>
      <c r="F514">
        <f>d11B!F516</f>
        <v>6</v>
      </c>
      <c r="G514">
        <f>d11B!G516</f>
        <v>6</v>
      </c>
      <c r="H514">
        <f>d11B!H516</f>
        <v>2.828275879</v>
      </c>
      <c r="I514">
        <f>d11B!I516</f>
        <v>6.0000000000000001E-3</v>
      </c>
      <c r="J514">
        <f>d11B!J516</f>
        <v>6.0000000000000001E-3</v>
      </c>
      <c r="K514">
        <f>d11B!K516</f>
        <v>352.052923691731</v>
      </c>
      <c r="L514">
        <f>d11B!L516</f>
        <v>82.534938994390984</v>
      </c>
      <c r="M514">
        <f>d11B!M516</f>
        <v>69.91786962763797</v>
      </c>
      <c r="N514" t="b">
        <f>d11B!N516</f>
        <v>1</v>
      </c>
      <c r="O514" t="b">
        <f>d11B!O516</f>
        <v>0</v>
      </c>
      <c r="P514" t="str">
        <f>d11B!P516</f>
        <v>NA</v>
      </c>
      <c r="Q514" t="str">
        <f>d11B!Q516</f>
        <v>NA</v>
      </c>
      <c r="R514" t="b">
        <f>d11B!R516</f>
        <v>0</v>
      </c>
      <c r="S514" t="str">
        <f>d11B!S516</f>
        <v>NA</v>
      </c>
      <c r="T514" t="b">
        <f>d11B!T516</f>
        <v>0</v>
      </c>
      <c r="U514" t="b">
        <f>d11B!U516</f>
        <v>0</v>
      </c>
      <c r="V514" t="str">
        <f>d11B!V516</f>
        <v>NA</v>
      </c>
      <c r="W514" t="str">
        <f>d11B!W516</f>
        <v>NA</v>
      </c>
      <c r="X514" t="b">
        <f>d11B!X516</f>
        <v>0</v>
      </c>
      <c r="Y514" t="str">
        <f>d11B!Y516</f>
        <v>added age uncertainty based on LR04</v>
      </c>
      <c r="Z514">
        <f>d11B!Z514</f>
        <v>662</v>
      </c>
    </row>
    <row r="515" spans="1:26">
      <c r="A515" t="str">
        <f>d11B!A517</f>
        <v>boron isotopes</v>
      </c>
      <c r="B515" t="str">
        <f>d11B!B517</f>
        <v>Martínez-Boti</v>
      </c>
      <c r="C515">
        <f>d11B!C517</f>
        <v>2015</v>
      </c>
      <c r="D515" t="str">
        <f>d11B!D517</f>
        <v>10.1038/nature14145</v>
      </c>
      <c r="E515">
        <f>d11B!E517</f>
        <v>3160.107422</v>
      </c>
      <c r="F515">
        <f>d11B!F517</f>
        <v>15</v>
      </c>
      <c r="G515">
        <f>d11B!G517</f>
        <v>15</v>
      </c>
      <c r="H515">
        <f>d11B!H517</f>
        <v>3.1601074219999998</v>
      </c>
      <c r="I515">
        <f>d11B!I517</f>
        <v>1.4999999999999999E-2</v>
      </c>
      <c r="J515">
        <f>d11B!J517</f>
        <v>1.4999999999999999E-2</v>
      </c>
      <c r="K515">
        <f>d11B!K517</f>
        <v>525.25733655511397</v>
      </c>
      <c r="L515">
        <f>d11B!L517</f>
        <v>126.968923173147</v>
      </c>
      <c r="M515">
        <f>d11B!M517</f>
        <v>106.60977183014296</v>
      </c>
      <c r="N515" t="b">
        <f>d11B!N517</f>
        <v>1</v>
      </c>
      <c r="O515" t="b">
        <f>d11B!O517</f>
        <v>0</v>
      </c>
      <c r="P515" t="str">
        <f>d11B!P517</f>
        <v>NA</v>
      </c>
      <c r="Q515" t="str">
        <f>d11B!Q517</f>
        <v>NA</v>
      </c>
      <c r="R515" t="b">
        <f>d11B!R517</f>
        <v>0</v>
      </c>
      <c r="S515" t="str">
        <f>d11B!S517</f>
        <v>NA</v>
      </c>
      <c r="T515" t="b">
        <f>d11B!T517</f>
        <v>0</v>
      </c>
      <c r="U515" t="b">
        <f>d11B!U517</f>
        <v>0</v>
      </c>
      <c r="V515" t="str">
        <f>d11B!V517</f>
        <v>NA</v>
      </c>
      <c r="W515" t="str">
        <f>d11B!W517</f>
        <v>NA</v>
      </c>
      <c r="X515" t="b">
        <f>d11B!X517</f>
        <v>0</v>
      </c>
      <c r="Y515" t="str">
        <f>d11B!Y517</f>
        <v>added age uncertainty based on LR04</v>
      </c>
      <c r="Z515">
        <f>d11B!Z515</f>
        <v>662</v>
      </c>
    </row>
    <row r="516" spans="1:26">
      <c r="A516" t="str">
        <f>d11B!A518</f>
        <v>boron isotopes</v>
      </c>
      <c r="B516" t="str">
        <f>d11B!B518</f>
        <v>Martínez-Boti</v>
      </c>
      <c r="C516">
        <f>d11B!C518</f>
        <v>2015</v>
      </c>
      <c r="D516" t="str">
        <f>d11B!D518</f>
        <v>10.1038/nature14145</v>
      </c>
      <c r="E516">
        <f>d11B!E518</f>
        <v>3244.9020999999998</v>
      </c>
      <c r="F516">
        <f>d11B!F518</f>
        <v>15</v>
      </c>
      <c r="G516">
        <f>d11B!G518</f>
        <v>15</v>
      </c>
      <c r="H516">
        <f>d11B!H518</f>
        <v>3.2449021</v>
      </c>
      <c r="I516">
        <f>d11B!I518</f>
        <v>1.4999999999999999E-2</v>
      </c>
      <c r="J516">
        <f>d11B!J518</f>
        <v>1.4999999999999999E-2</v>
      </c>
      <c r="K516">
        <f>d11B!K518</f>
        <v>441.18393483077</v>
      </c>
      <c r="L516">
        <f>d11B!L518</f>
        <v>112.41287725041502</v>
      </c>
      <c r="M516">
        <f>d11B!M518</f>
        <v>94.111464382077997</v>
      </c>
      <c r="N516" t="b">
        <f>d11B!N518</f>
        <v>1</v>
      </c>
      <c r="O516" t="b">
        <f>d11B!O518</f>
        <v>0</v>
      </c>
      <c r="P516" t="str">
        <f>d11B!P518</f>
        <v>NA</v>
      </c>
      <c r="Q516" t="str">
        <f>d11B!Q518</f>
        <v>NA</v>
      </c>
      <c r="R516" t="b">
        <f>d11B!R518</f>
        <v>0</v>
      </c>
      <c r="S516" t="str">
        <f>d11B!S518</f>
        <v>NA</v>
      </c>
      <c r="T516" t="b">
        <f>d11B!T518</f>
        <v>0</v>
      </c>
      <c r="U516" t="b">
        <f>d11B!U518</f>
        <v>0</v>
      </c>
      <c r="V516" t="str">
        <f>d11B!V518</f>
        <v>NA</v>
      </c>
      <c r="W516" t="str">
        <f>d11B!W518</f>
        <v>NA</v>
      </c>
      <c r="X516" t="b">
        <f>d11B!X518</f>
        <v>0</v>
      </c>
      <c r="Y516" t="str">
        <f>d11B!Y518</f>
        <v>added age uncertainty based on LR04</v>
      </c>
      <c r="Z516">
        <f>d11B!Z516</f>
        <v>662</v>
      </c>
    </row>
    <row r="517" spans="1:26">
      <c r="A517" t="str">
        <f>d11B!A519</f>
        <v>boron isotopes</v>
      </c>
      <c r="B517" t="str">
        <f>d11B!B519</f>
        <v>Sosdian</v>
      </c>
      <c r="C517">
        <f>d11B!C519</f>
        <v>2018</v>
      </c>
      <c r="D517" t="str">
        <f>d11B!D519</f>
        <v>10.1016/j.epsl.2018.06.017</v>
      </c>
      <c r="E517">
        <f>d11B!E519</f>
        <v>16720</v>
      </c>
      <c r="F517">
        <f>d11B!F519</f>
        <v>83.85920222588733</v>
      </c>
      <c r="G517">
        <f>d11B!G519</f>
        <v>83.85920222588733</v>
      </c>
      <c r="H517">
        <f>d11B!H519</f>
        <v>16.72</v>
      </c>
      <c r="I517">
        <f>d11B!I519</f>
        <v>8.385920222588733E-2</v>
      </c>
      <c r="J517">
        <f>d11B!J519</f>
        <v>8.385920222588733E-2</v>
      </c>
      <c r="K517">
        <f>d11B!K519</f>
        <v>570.14049999999997</v>
      </c>
      <c r="L517">
        <f>d11B!L519</f>
        <v>230.67380000000003</v>
      </c>
      <c r="M517">
        <f>d11B!M519</f>
        <v>177.80749999999995</v>
      </c>
      <c r="N517" t="b">
        <f>d11B!N519</f>
        <v>1</v>
      </c>
      <c r="O517" t="b">
        <f>d11B!O519</f>
        <v>0</v>
      </c>
      <c r="P517" t="str">
        <f>d11B!P519</f>
        <v>NA</v>
      </c>
      <c r="Q517" t="str">
        <f>d11B!Q519</f>
        <v>NA</v>
      </c>
      <c r="R517" t="b">
        <f>d11B!R519</f>
        <v>0</v>
      </c>
      <c r="S517" t="str">
        <f>d11B!S519</f>
        <v>NA</v>
      </c>
      <c r="T517" t="b">
        <f>d11B!T519</f>
        <v>1</v>
      </c>
      <c r="U517" t="b">
        <f>d11B!U519</f>
        <v>0</v>
      </c>
      <c r="V517" t="str">
        <f>d11B!V519</f>
        <v>NA</v>
      </c>
      <c r="W517" t="str">
        <f>d11B!W519</f>
        <v>NA</v>
      </c>
      <c r="X517" t="b">
        <f>d11B!X519</f>
        <v>0</v>
      </c>
      <c r="Y517" t="str">
        <f>d11B!Y519</f>
        <v>added age uncertainties based on power fit on LR04 uncertainties</v>
      </c>
      <c r="Z517">
        <f>d11B!Z517</f>
        <v>662</v>
      </c>
    </row>
    <row r="518" spans="1:26">
      <c r="A518" t="str">
        <f>d11B!A520</f>
        <v>boron isotopes</v>
      </c>
      <c r="B518" t="str">
        <f>d11B!B520</f>
        <v>Sosdian</v>
      </c>
      <c r="C518">
        <f>d11B!C520</f>
        <v>2018</v>
      </c>
      <c r="D518" t="str">
        <f>d11B!D520</f>
        <v>10.1016/j.epsl.2018.06.017</v>
      </c>
      <c r="E518">
        <f>d11B!E520</f>
        <v>17720</v>
      </c>
      <c r="F518">
        <f>d11B!F520</f>
        <v>88.607684837809217</v>
      </c>
      <c r="G518">
        <f>d11B!G520</f>
        <v>88.607684837809217</v>
      </c>
      <c r="H518">
        <f>d11B!H520</f>
        <v>17.72</v>
      </c>
      <c r="I518">
        <f>d11B!I520</f>
        <v>8.8607684837809217E-2</v>
      </c>
      <c r="J518">
        <f>d11B!J520</f>
        <v>8.8607684837809217E-2</v>
      </c>
      <c r="K518">
        <f>d11B!K520</f>
        <v>490.26150000000001</v>
      </c>
      <c r="L518">
        <f>d11B!L520</f>
        <v>193.83610000000004</v>
      </c>
      <c r="M518">
        <f>d11B!M520</f>
        <v>156.46390000000002</v>
      </c>
      <c r="N518" t="b">
        <f>d11B!N520</f>
        <v>1</v>
      </c>
      <c r="O518" t="b">
        <f>d11B!O520</f>
        <v>0</v>
      </c>
      <c r="P518" t="str">
        <f>d11B!P520</f>
        <v>NA</v>
      </c>
      <c r="Q518" t="str">
        <f>d11B!Q520</f>
        <v>NA</v>
      </c>
      <c r="R518" t="b">
        <f>d11B!R520</f>
        <v>0</v>
      </c>
      <c r="S518" t="str">
        <f>d11B!S520</f>
        <v>NA</v>
      </c>
      <c r="T518" t="b">
        <f>d11B!T520</f>
        <v>1</v>
      </c>
      <c r="U518" t="b">
        <f>d11B!U520</f>
        <v>0</v>
      </c>
      <c r="V518" t="str">
        <f>d11B!V520</f>
        <v>NA</v>
      </c>
      <c r="W518" t="str">
        <f>d11B!W520</f>
        <v>NA</v>
      </c>
      <c r="X518" t="b">
        <f>d11B!X520</f>
        <v>0</v>
      </c>
      <c r="Y518" t="str">
        <f>d11B!Y520</f>
        <v>added age uncertainties based on power fit on LR04 uncertainties</v>
      </c>
      <c r="Z518">
        <f>d11B!Z518</f>
        <v>662</v>
      </c>
    </row>
    <row r="519" spans="1:26">
      <c r="A519" t="str">
        <f>d11B!A521</f>
        <v>boron isotopes</v>
      </c>
      <c r="B519" t="str">
        <f>d11B!B521</f>
        <v>Sosdian</v>
      </c>
      <c r="C519">
        <f>d11B!C521</f>
        <v>2018</v>
      </c>
      <c r="D519" t="str">
        <f>d11B!D521</f>
        <v>10.1016/j.epsl.2018.06.017</v>
      </c>
      <c r="E519">
        <f>d11B!E521</f>
        <v>18510</v>
      </c>
      <c r="F519">
        <f>d11B!F521</f>
        <v>92.34914068118168</v>
      </c>
      <c r="G519">
        <f>d11B!G521</f>
        <v>92.34914068118168</v>
      </c>
      <c r="H519">
        <f>d11B!H521</f>
        <v>18.510000000000002</v>
      </c>
      <c r="I519">
        <f>d11B!I521</f>
        <v>9.2349140681181677E-2</v>
      </c>
      <c r="J519">
        <f>d11B!J521</f>
        <v>9.2349140681181677E-2</v>
      </c>
      <c r="K519">
        <f>d11B!K521</f>
        <v>351.51580000000001</v>
      </c>
      <c r="L519">
        <f>d11B!L521</f>
        <v>132.20620000000002</v>
      </c>
      <c r="M519">
        <f>d11B!M521</f>
        <v>108.81060000000002</v>
      </c>
      <c r="N519" t="b">
        <f>d11B!N521</f>
        <v>1</v>
      </c>
      <c r="O519" t="b">
        <f>d11B!O521</f>
        <v>0</v>
      </c>
      <c r="P519" t="str">
        <f>d11B!P521</f>
        <v>NA</v>
      </c>
      <c r="Q519" t="str">
        <f>d11B!Q521</f>
        <v>NA</v>
      </c>
      <c r="R519" t="b">
        <f>d11B!R521</f>
        <v>0</v>
      </c>
      <c r="S519" t="str">
        <f>d11B!S521</f>
        <v>NA</v>
      </c>
      <c r="T519" t="b">
        <f>d11B!T521</f>
        <v>1</v>
      </c>
      <c r="U519" t="b">
        <f>d11B!U521</f>
        <v>0</v>
      </c>
      <c r="V519" t="str">
        <f>d11B!V521</f>
        <v>NA</v>
      </c>
      <c r="W519" t="str">
        <f>d11B!W521</f>
        <v>NA</v>
      </c>
      <c r="X519" t="b">
        <f>d11B!X521</f>
        <v>0</v>
      </c>
      <c r="Y519" t="str">
        <f>d11B!Y521</f>
        <v>added age uncertainties based on power fit on LR04 uncertainties</v>
      </c>
      <c r="Z519">
        <f>d11B!Z519</f>
        <v>872</v>
      </c>
    </row>
    <row r="520" spans="1:26">
      <c r="A520" t="str">
        <f>d11B!A522</f>
        <v>boron isotopes</v>
      </c>
      <c r="B520" t="str">
        <f>d11B!B522</f>
        <v>Sosdian</v>
      </c>
      <c r="C520">
        <f>d11B!C522</f>
        <v>2018</v>
      </c>
      <c r="D520" t="str">
        <f>d11B!D522</f>
        <v>10.1016/j.epsl.2018.06.017</v>
      </c>
      <c r="E520">
        <f>d11B!E522</f>
        <v>19430</v>
      </c>
      <c r="F520">
        <f>d11B!F522</f>
        <v>96.695887072666039</v>
      </c>
      <c r="G520">
        <f>d11B!G522</f>
        <v>96.695887072666039</v>
      </c>
      <c r="H520">
        <f>d11B!H522</f>
        <v>19.43</v>
      </c>
      <c r="I520">
        <f>d11B!I522</f>
        <v>9.6695887072666034E-2</v>
      </c>
      <c r="J520">
        <f>d11B!J522</f>
        <v>9.6695887072666034E-2</v>
      </c>
      <c r="K520">
        <f>d11B!K522</f>
        <v>285.56939999999997</v>
      </c>
      <c r="L520">
        <f>d11B!L522</f>
        <v>115.35400000000004</v>
      </c>
      <c r="M520">
        <f>d11B!M522</f>
        <v>91.990999999999985</v>
      </c>
      <c r="N520" t="b">
        <f>d11B!N522</f>
        <v>1</v>
      </c>
      <c r="O520" t="b">
        <f>d11B!O522</f>
        <v>0</v>
      </c>
      <c r="P520" t="str">
        <f>d11B!P522</f>
        <v>NA</v>
      </c>
      <c r="Q520" t="str">
        <f>d11B!Q522</f>
        <v>NA</v>
      </c>
      <c r="R520" t="b">
        <f>d11B!R522</f>
        <v>0</v>
      </c>
      <c r="S520" t="str">
        <f>d11B!S522</f>
        <v>NA</v>
      </c>
      <c r="T520" t="b">
        <f>d11B!T522</f>
        <v>1</v>
      </c>
      <c r="U520" t="b">
        <f>d11B!U522</f>
        <v>0</v>
      </c>
      <c r="V520" t="str">
        <f>d11B!V522</f>
        <v>NA</v>
      </c>
      <c r="W520" t="str">
        <f>d11B!W522</f>
        <v>NA</v>
      </c>
      <c r="X520" t="b">
        <f>d11B!X522</f>
        <v>0</v>
      </c>
      <c r="Y520" t="str">
        <f>d11B!Y522</f>
        <v>added age uncertainties based on power fit on LR04 uncertainties</v>
      </c>
      <c r="Z520">
        <f>d11B!Z520</f>
        <v>872</v>
      </c>
    </row>
    <row r="521" spans="1:26">
      <c r="A521" t="str">
        <f>d11B!A523</f>
        <v>boron isotopes</v>
      </c>
      <c r="B521" t="str">
        <f>d11B!B523</f>
        <v>Sosdian</v>
      </c>
      <c r="C521">
        <f>d11B!C523</f>
        <v>2018</v>
      </c>
      <c r="D521" t="str">
        <f>d11B!D523</f>
        <v>10.1016/j.epsl.2018.06.017</v>
      </c>
      <c r="E521">
        <f>d11B!E523</f>
        <v>20020</v>
      </c>
      <c r="F521">
        <f>d11B!F523</f>
        <v>1000</v>
      </c>
      <c r="G521">
        <f>d11B!G523</f>
        <v>1000</v>
      </c>
      <c r="H521">
        <f>d11B!H523</f>
        <v>20.02</v>
      </c>
      <c r="I521">
        <f>d11B!I523</f>
        <v>1</v>
      </c>
      <c r="J521">
        <f>d11B!J523</f>
        <v>1</v>
      </c>
      <c r="K521">
        <f>d11B!K523</f>
        <v>356.50380000000001</v>
      </c>
      <c r="L521">
        <f>d11B!L523</f>
        <v>144.19269999999995</v>
      </c>
      <c r="M521">
        <f>d11B!M523</f>
        <v>116.45620000000002</v>
      </c>
      <c r="N521" t="b">
        <f>d11B!N523</f>
        <v>1</v>
      </c>
      <c r="O521" t="b">
        <f>d11B!O523</f>
        <v>0</v>
      </c>
      <c r="P521" t="str">
        <f>d11B!P523</f>
        <v>NA</v>
      </c>
      <c r="Q521" t="str">
        <f>d11B!Q523</f>
        <v>NA</v>
      </c>
      <c r="R521" t="b">
        <f>d11B!R523</f>
        <v>0</v>
      </c>
      <c r="S521" t="str">
        <f>d11B!S523</f>
        <v>NA</v>
      </c>
      <c r="T521" t="b">
        <f>d11B!T523</f>
        <v>1</v>
      </c>
      <c r="U521" t="b">
        <f>d11B!U523</f>
        <v>0</v>
      </c>
      <c r="V521" t="str">
        <f>d11B!V523</f>
        <v>NA</v>
      </c>
      <c r="W521" t="str">
        <f>d11B!W523</f>
        <v>NA</v>
      </c>
      <c r="X521" t="b">
        <f>d11B!X523</f>
        <v>0</v>
      </c>
      <c r="Y521" t="str">
        <f>d11B!Y523</f>
        <v>NA</v>
      </c>
      <c r="Z521">
        <f>d11B!Z521</f>
        <v>872</v>
      </c>
    </row>
    <row r="522" spans="1:26">
      <c r="A522" t="str">
        <f>d11B!A524</f>
        <v>boron isotopes</v>
      </c>
      <c r="B522" t="str">
        <f>d11B!B524</f>
        <v>Sosdian</v>
      </c>
      <c r="C522">
        <f>d11B!C524</f>
        <v>2018</v>
      </c>
      <c r="D522" t="str">
        <f>d11B!D524</f>
        <v>10.1016/j.epsl.2018.06.017</v>
      </c>
      <c r="E522">
        <f>d11B!E524</f>
        <v>20560</v>
      </c>
      <c r="F522">
        <f>d11B!F524</f>
        <v>1000</v>
      </c>
      <c r="G522">
        <f>d11B!G524</f>
        <v>1000</v>
      </c>
      <c r="H522">
        <f>d11B!H524</f>
        <v>20.56</v>
      </c>
      <c r="I522">
        <f>d11B!I524</f>
        <v>1</v>
      </c>
      <c r="J522">
        <f>d11B!J524</f>
        <v>1</v>
      </c>
      <c r="K522">
        <f>d11B!K524</f>
        <v>394.83820000000003</v>
      </c>
      <c r="L522">
        <f>d11B!L524</f>
        <v>164.86749999999995</v>
      </c>
      <c r="M522">
        <f>d11B!M524</f>
        <v>130.88140000000004</v>
      </c>
      <c r="N522" t="b">
        <f>d11B!N524</f>
        <v>1</v>
      </c>
      <c r="O522" t="b">
        <f>d11B!O524</f>
        <v>0</v>
      </c>
      <c r="P522" t="str">
        <f>d11B!P524</f>
        <v>NA</v>
      </c>
      <c r="Q522" t="str">
        <f>d11B!Q524</f>
        <v>NA</v>
      </c>
      <c r="R522" t="b">
        <f>d11B!R524</f>
        <v>0</v>
      </c>
      <c r="S522" t="str">
        <f>d11B!S524</f>
        <v>NA</v>
      </c>
      <c r="T522" t="b">
        <f>d11B!T524</f>
        <v>1</v>
      </c>
      <c r="U522" t="b">
        <f>d11B!U524</f>
        <v>0</v>
      </c>
      <c r="V522" t="str">
        <f>d11B!V524</f>
        <v>NA</v>
      </c>
      <c r="W522" t="str">
        <f>d11B!W524</f>
        <v>NA</v>
      </c>
      <c r="X522" t="b">
        <f>d11B!X524</f>
        <v>0</v>
      </c>
      <c r="Y522" t="str">
        <f>d11B!Y524</f>
        <v>NA</v>
      </c>
      <c r="Z522">
        <f>d11B!Z522</f>
        <v>872</v>
      </c>
    </row>
    <row r="523" spans="1:26">
      <c r="A523" t="str">
        <f>d11B!A525</f>
        <v>boron isotopes</v>
      </c>
      <c r="B523" t="str">
        <f>d11B!B525</f>
        <v>Sosdian</v>
      </c>
      <c r="C523">
        <f>d11B!C525</f>
        <v>2018</v>
      </c>
      <c r="D523" t="str">
        <f>d11B!D525</f>
        <v>10.1016/j.epsl.2018.06.017</v>
      </c>
      <c r="E523">
        <f>d11B!E525</f>
        <v>21780</v>
      </c>
      <c r="F523">
        <f>d11B!F525</f>
        <v>107.75180894217053</v>
      </c>
      <c r="G523">
        <f>d11B!G525</f>
        <v>107.75180894217053</v>
      </c>
      <c r="H523">
        <f>d11B!H525</f>
        <v>21.78</v>
      </c>
      <c r="I523">
        <f>d11B!I525</f>
        <v>0.10775180894217053</v>
      </c>
      <c r="J523">
        <f>d11B!J525</f>
        <v>0.10775180894217053</v>
      </c>
      <c r="K523">
        <f>d11B!K525</f>
        <v>302.25790000000001</v>
      </c>
      <c r="L523">
        <f>d11B!L525</f>
        <v>133.16409999999996</v>
      </c>
      <c r="M523">
        <f>d11B!M525</f>
        <v>101.42840000000001</v>
      </c>
      <c r="N523" t="b">
        <f>d11B!N525</f>
        <v>1</v>
      </c>
      <c r="O523" t="b">
        <f>d11B!O525</f>
        <v>0</v>
      </c>
      <c r="P523" t="str">
        <f>d11B!P525</f>
        <v>NA</v>
      </c>
      <c r="Q523" t="str">
        <f>d11B!Q525</f>
        <v>NA</v>
      </c>
      <c r="R523" t="b">
        <f>d11B!R525</f>
        <v>0</v>
      </c>
      <c r="S523" t="str">
        <f>d11B!S525</f>
        <v>NA</v>
      </c>
      <c r="T523" t="b">
        <f>d11B!T525</f>
        <v>1</v>
      </c>
      <c r="U523" t="b">
        <f>d11B!U525</f>
        <v>0</v>
      </c>
      <c r="V523" t="str">
        <f>d11B!V525</f>
        <v>NA</v>
      </c>
      <c r="W523" t="str">
        <f>d11B!W525</f>
        <v>NA</v>
      </c>
      <c r="X523" t="b">
        <f>d11B!X525</f>
        <v>0</v>
      </c>
      <c r="Y523" t="str">
        <f>d11B!Y525</f>
        <v>added age uncertainties based on power fit on LR04 uncertainties</v>
      </c>
      <c r="Z523">
        <f>d11B!Z523</f>
        <v>872</v>
      </c>
    </row>
    <row r="524" spans="1:26">
      <c r="A524" t="str">
        <f>d11B!A526</f>
        <v>boron isotopes</v>
      </c>
      <c r="B524" t="str">
        <f>d11B!B526</f>
        <v>Sosdian</v>
      </c>
      <c r="C524">
        <f>d11B!C526</f>
        <v>2018</v>
      </c>
      <c r="D524" t="str">
        <f>d11B!D526</f>
        <v>10.1016/j.epsl.2018.06.017</v>
      </c>
      <c r="E524">
        <f>d11B!E526</f>
        <v>11540</v>
      </c>
      <c r="F524">
        <f>d11B!F526</f>
        <v>59.001308091793383</v>
      </c>
      <c r="G524">
        <f>d11B!G526</f>
        <v>59.001308091793383</v>
      </c>
      <c r="H524">
        <f>d11B!H526</f>
        <v>11.54</v>
      </c>
      <c r="I524">
        <f>d11B!I526</f>
        <v>5.9001308091793381E-2</v>
      </c>
      <c r="J524">
        <f>d11B!J526</f>
        <v>5.9001308091793381E-2</v>
      </c>
      <c r="K524">
        <f>d11B!K526</f>
        <v>353.79200000000003</v>
      </c>
      <c r="L524">
        <f>d11B!L526</f>
        <v>132.17349999999999</v>
      </c>
      <c r="M524">
        <f>d11B!M526</f>
        <v>107.20690000000005</v>
      </c>
      <c r="N524" t="b">
        <f>d11B!N526</f>
        <v>1</v>
      </c>
      <c r="O524" t="b">
        <f>d11B!O526</f>
        <v>0</v>
      </c>
      <c r="P524" t="str">
        <f>d11B!P526</f>
        <v>NA</v>
      </c>
      <c r="Q524" t="str">
        <f>d11B!Q526</f>
        <v>NA</v>
      </c>
      <c r="R524" t="b">
        <f>d11B!R526</f>
        <v>0</v>
      </c>
      <c r="S524" t="str">
        <f>d11B!S526</f>
        <v>NA</v>
      </c>
      <c r="T524" t="b">
        <f>d11B!T526</f>
        <v>1</v>
      </c>
      <c r="U524" t="b">
        <f>d11B!U526</f>
        <v>0</v>
      </c>
      <c r="V524" t="str">
        <f>d11B!V526</f>
        <v>NA</v>
      </c>
      <c r="W524" t="str">
        <f>d11B!W526</f>
        <v>NA</v>
      </c>
      <c r="X524" t="b">
        <f>d11B!X526</f>
        <v>0</v>
      </c>
      <c r="Y524" t="str">
        <f>d11B!Y526</f>
        <v>added age uncertainties based on power fit on LR04 uncertainties</v>
      </c>
      <c r="Z524">
        <f>d11B!Z524</f>
        <v>872</v>
      </c>
    </row>
    <row r="525" spans="1:26">
      <c r="A525" t="str">
        <f>d11B!A527</f>
        <v>boron isotopes</v>
      </c>
      <c r="B525" t="str">
        <f>d11B!B527</f>
        <v>Sosdian</v>
      </c>
      <c r="C525">
        <f>d11B!C527</f>
        <v>2018</v>
      </c>
      <c r="D525" t="str">
        <f>d11B!D527</f>
        <v>10.1016/j.epsl.2018.06.017</v>
      </c>
      <c r="E525">
        <f>d11B!E527</f>
        <v>12100</v>
      </c>
      <c r="F525">
        <f>d11B!F527</f>
        <v>61.712789921326582</v>
      </c>
      <c r="G525">
        <f>d11B!G527</f>
        <v>61.712789921326582</v>
      </c>
      <c r="H525">
        <f>d11B!H527</f>
        <v>12.1</v>
      </c>
      <c r="I525">
        <f>d11B!I527</f>
        <v>6.1712789921326582E-2</v>
      </c>
      <c r="J525">
        <f>d11B!J527</f>
        <v>6.1712789921326582E-2</v>
      </c>
      <c r="K525">
        <f>d11B!K527</f>
        <v>348.00709999999998</v>
      </c>
      <c r="L525">
        <f>d11B!L527</f>
        <v>125.71570000000003</v>
      </c>
      <c r="M525">
        <f>d11B!M527</f>
        <v>102.85109999999997</v>
      </c>
      <c r="N525" t="b">
        <f>d11B!N527</f>
        <v>1</v>
      </c>
      <c r="O525" t="b">
        <f>d11B!O527</f>
        <v>0</v>
      </c>
      <c r="P525" t="str">
        <f>d11B!P527</f>
        <v>NA</v>
      </c>
      <c r="Q525" t="str">
        <f>d11B!Q527</f>
        <v>NA</v>
      </c>
      <c r="R525" t="b">
        <f>d11B!R527</f>
        <v>0</v>
      </c>
      <c r="S525" t="str">
        <f>d11B!S527</f>
        <v>NA</v>
      </c>
      <c r="T525" t="b">
        <f>d11B!T527</f>
        <v>1</v>
      </c>
      <c r="U525" t="b">
        <f>d11B!U527</f>
        <v>0</v>
      </c>
      <c r="V525" t="str">
        <f>d11B!V527</f>
        <v>NA</v>
      </c>
      <c r="W525" t="str">
        <f>d11B!W527</f>
        <v>NA</v>
      </c>
      <c r="X525" t="b">
        <f>d11B!X527</f>
        <v>0</v>
      </c>
      <c r="Y525" t="str">
        <f>d11B!Y527</f>
        <v>added age uncertainties based on power fit on LR04 uncertainties</v>
      </c>
      <c r="Z525">
        <f>d11B!Z525</f>
        <v>872</v>
      </c>
    </row>
    <row r="526" spans="1:26">
      <c r="A526" t="str">
        <f>d11B!A528</f>
        <v>boron isotopes</v>
      </c>
      <c r="B526" t="str">
        <f>d11B!B528</f>
        <v>Sosdian</v>
      </c>
      <c r="C526">
        <f>d11B!C528</f>
        <v>2018</v>
      </c>
      <c r="D526" t="str">
        <f>d11B!D528</f>
        <v>10.1016/j.epsl.2018.06.017</v>
      </c>
      <c r="E526">
        <f>d11B!E528</f>
        <v>12520</v>
      </c>
      <c r="F526">
        <f>d11B!F528</f>
        <v>63.742121971295454</v>
      </c>
      <c r="G526">
        <f>d11B!G528</f>
        <v>63.742121971295454</v>
      </c>
      <c r="H526">
        <f>d11B!H528</f>
        <v>12.52</v>
      </c>
      <c r="I526">
        <f>d11B!I528</f>
        <v>6.374212197129546E-2</v>
      </c>
      <c r="J526">
        <f>d11B!J528</f>
        <v>6.374212197129546E-2</v>
      </c>
      <c r="K526">
        <f>d11B!K528</f>
        <v>298.99309999999997</v>
      </c>
      <c r="L526">
        <f>d11B!L528</f>
        <v>132.18260000000004</v>
      </c>
      <c r="M526">
        <f>d11B!M528</f>
        <v>98.523699999999963</v>
      </c>
      <c r="N526" t="b">
        <f>d11B!N528</f>
        <v>1</v>
      </c>
      <c r="O526" t="b">
        <f>d11B!O528</f>
        <v>0</v>
      </c>
      <c r="P526" t="str">
        <f>d11B!P528</f>
        <v>NA</v>
      </c>
      <c r="Q526" t="str">
        <f>d11B!Q528</f>
        <v>NA</v>
      </c>
      <c r="R526" t="b">
        <f>d11B!R528</f>
        <v>0</v>
      </c>
      <c r="S526" t="str">
        <f>d11B!S528</f>
        <v>NA</v>
      </c>
      <c r="T526" t="b">
        <f>d11B!T528</f>
        <v>1</v>
      </c>
      <c r="U526" t="b">
        <f>d11B!U528</f>
        <v>0</v>
      </c>
      <c r="V526" t="str">
        <f>d11B!V528</f>
        <v>NA</v>
      </c>
      <c r="W526" t="str">
        <f>d11B!W528</f>
        <v>NA</v>
      </c>
      <c r="X526" t="b">
        <f>d11B!X528</f>
        <v>0</v>
      </c>
      <c r="Y526" t="str">
        <f>d11B!Y528</f>
        <v>added age uncertainties based on power fit on LR04 uncertainties</v>
      </c>
      <c r="Z526">
        <f>d11B!Z526</f>
        <v>761</v>
      </c>
    </row>
    <row r="527" spans="1:26">
      <c r="A527" t="str">
        <f>d11B!A529</f>
        <v>boron isotopes</v>
      </c>
      <c r="B527" t="str">
        <f>d11B!B529</f>
        <v>Sosdian</v>
      </c>
      <c r="C527">
        <f>d11B!C529</f>
        <v>2018</v>
      </c>
      <c r="D527" t="str">
        <f>d11B!D529</f>
        <v>10.1016/j.epsl.2018.06.017</v>
      </c>
      <c r="E527">
        <f>d11B!E529</f>
        <v>17</v>
      </c>
      <c r="F527">
        <f>d11B!F529</f>
        <v>4</v>
      </c>
      <c r="G527">
        <f>d11B!G529</f>
        <v>4</v>
      </c>
      <c r="H527">
        <f>d11B!H529</f>
        <v>1.7000000000000001E-2</v>
      </c>
      <c r="I527">
        <f>d11B!I529</f>
        <v>4.0000000000000001E-3</v>
      </c>
      <c r="J527">
        <f>d11B!J529</f>
        <v>4.0000000000000001E-3</v>
      </c>
      <c r="K527">
        <f>d11B!K529</f>
        <v>185.2662</v>
      </c>
      <c r="L527">
        <f>d11B!L529</f>
        <v>19.801600000000008</v>
      </c>
      <c r="M527">
        <f>d11B!M529</f>
        <v>18.918599999999998</v>
      </c>
      <c r="N527" t="b">
        <f>d11B!N529</f>
        <v>1</v>
      </c>
      <c r="O527" t="b">
        <f>d11B!O529</f>
        <v>0</v>
      </c>
      <c r="P527" t="str">
        <f>d11B!P529</f>
        <v>NA</v>
      </c>
      <c r="Q527" t="str">
        <f>d11B!Q529</f>
        <v>NA</v>
      </c>
      <c r="R527" t="b">
        <f>d11B!R529</f>
        <v>0</v>
      </c>
      <c r="S527" t="str">
        <f>d11B!S529</f>
        <v>NA</v>
      </c>
      <c r="T527" t="b">
        <f>d11B!T529</f>
        <v>1</v>
      </c>
      <c r="U527" t="b">
        <f>d11B!U529</f>
        <v>0</v>
      </c>
      <c r="V527" t="str">
        <f>d11B!V529</f>
        <v>NA</v>
      </c>
      <c r="W527" t="str">
        <f>d11B!W529</f>
        <v>NA</v>
      </c>
      <c r="X527" t="b">
        <f>d11B!X529</f>
        <v>0</v>
      </c>
      <c r="Y527" t="str">
        <f>d11B!Y529</f>
        <v>added age uncertainty based on LR04</v>
      </c>
      <c r="Z527">
        <f>d11B!Z527</f>
        <v>761</v>
      </c>
    </row>
    <row r="528" spans="1:26">
      <c r="A528" t="str">
        <f>d11B!A530</f>
        <v>boron isotopes</v>
      </c>
      <c r="B528" t="str">
        <f>d11B!B530</f>
        <v>Sosdian</v>
      </c>
      <c r="C528">
        <f>d11B!C530</f>
        <v>2018</v>
      </c>
      <c r="D528" t="str">
        <f>d11B!D530</f>
        <v>10.1016/j.epsl.2018.06.017</v>
      </c>
      <c r="E528">
        <f>d11B!E530</f>
        <v>560</v>
      </c>
      <c r="F528">
        <f>d11B!F530</f>
        <v>4</v>
      </c>
      <c r="G528">
        <f>d11B!G530</f>
        <v>4</v>
      </c>
      <c r="H528">
        <f>d11B!H530</f>
        <v>0.56000000000000005</v>
      </c>
      <c r="I528">
        <f>d11B!I530</f>
        <v>4.0000000000000001E-3</v>
      </c>
      <c r="J528">
        <f>d11B!J530</f>
        <v>4.0000000000000001E-3</v>
      </c>
      <c r="K528">
        <f>d11B!K530</f>
        <v>199.53149999999999</v>
      </c>
      <c r="L528">
        <f>d11B!L530</f>
        <v>37.476100000000002</v>
      </c>
      <c r="M528">
        <f>d11B!M530</f>
        <v>31.596499999999992</v>
      </c>
      <c r="N528" t="b">
        <f>d11B!N530</f>
        <v>1</v>
      </c>
      <c r="O528" t="b">
        <f>d11B!O530</f>
        <v>0</v>
      </c>
      <c r="P528" t="str">
        <f>d11B!P530</f>
        <v>NA</v>
      </c>
      <c r="Q528" t="str">
        <f>d11B!Q530</f>
        <v>NA</v>
      </c>
      <c r="R528" t="b">
        <f>d11B!R530</f>
        <v>0</v>
      </c>
      <c r="S528" t="str">
        <f>d11B!S530</f>
        <v>NA</v>
      </c>
      <c r="T528" t="b">
        <f>d11B!T530</f>
        <v>1</v>
      </c>
      <c r="U528" t="b">
        <f>d11B!U530</f>
        <v>0</v>
      </c>
      <c r="V528" t="str">
        <f>d11B!V530</f>
        <v>NA</v>
      </c>
      <c r="W528" t="str">
        <f>d11B!W530</f>
        <v>NA</v>
      </c>
      <c r="X528" t="b">
        <f>d11B!X530</f>
        <v>0</v>
      </c>
      <c r="Y528" t="str">
        <f>d11B!Y530</f>
        <v>added age uncertainty based on LR04</v>
      </c>
      <c r="Z528">
        <f>d11B!Z528</f>
        <v>761</v>
      </c>
    </row>
    <row r="529" spans="1:26">
      <c r="A529" t="str">
        <f>d11B!A531</f>
        <v>boron isotopes</v>
      </c>
      <c r="B529" t="str">
        <f>d11B!B531</f>
        <v>Sosdian</v>
      </c>
      <c r="C529">
        <f>d11B!C531</f>
        <v>2018</v>
      </c>
      <c r="D529" t="str">
        <f>d11B!D531</f>
        <v>10.1016/j.epsl.2018.06.017</v>
      </c>
      <c r="E529">
        <f>d11B!E531</f>
        <v>1530</v>
      </c>
      <c r="F529">
        <f>d11B!F531</f>
        <v>6</v>
      </c>
      <c r="G529">
        <f>d11B!G531</f>
        <v>6</v>
      </c>
      <c r="H529">
        <f>d11B!H531</f>
        <v>1.53</v>
      </c>
      <c r="I529">
        <f>d11B!I531</f>
        <v>6.0000000000000001E-3</v>
      </c>
      <c r="J529">
        <f>d11B!J531</f>
        <v>6.0000000000000001E-3</v>
      </c>
      <c r="K529">
        <f>d11B!K531</f>
        <v>189.1087</v>
      </c>
      <c r="L529">
        <f>d11B!L531</f>
        <v>30.567400000000021</v>
      </c>
      <c r="M529">
        <f>d11B!M531</f>
        <v>25.779200000000003</v>
      </c>
      <c r="N529" t="b">
        <f>d11B!N531</f>
        <v>1</v>
      </c>
      <c r="O529" t="b">
        <f>d11B!O531</f>
        <v>0</v>
      </c>
      <c r="P529" t="str">
        <f>d11B!P531</f>
        <v>NA</v>
      </c>
      <c r="Q529" t="str">
        <f>d11B!Q531</f>
        <v>NA</v>
      </c>
      <c r="R529" t="b">
        <f>d11B!R531</f>
        <v>0</v>
      </c>
      <c r="S529" t="str">
        <f>d11B!S531</f>
        <v>NA</v>
      </c>
      <c r="T529" t="b">
        <f>d11B!T531</f>
        <v>1</v>
      </c>
      <c r="U529" t="b">
        <f>d11B!U531</f>
        <v>0</v>
      </c>
      <c r="V529" t="str">
        <f>d11B!V531</f>
        <v>NA</v>
      </c>
      <c r="W529" t="str">
        <f>d11B!W531</f>
        <v>NA</v>
      </c>
      <c r="X529" t="b">
        <f>d11B!X531</f>
        <v>0</v>
      </c>
      <c r="Y529" t="str">
        <f>d11B!Y531</f>
        <v>added age uncertainty based on LR04</v>
      </c>
      <c r="Z529">
        <f>d11B!Z529</f>
        <v>926</v>
      </c>
    </row>
    <row r="530" spans="1:26">
      <c r="A530" t="str">
        <f>d11B!A532</f>
        <v>boron isotopes</v>
      </c>
      <c r="B530" t="str">
        <f>d11B!B532</f>
        <v>Sosdian</v>
      </c>
      <c r="C530">
        <f>d11B!C532</f>
        <v>2018</v>
      </c>
      <c r="D530" t="str">
        <f>d11B!D532</f>
        <v>10.1016/j.epsl.2018.06.017</v>
      </c>
      <c r="E530">
        <f>d11B!E532</f>
        <v>1880</v>
      </c>
      <c r="F530">
        <f>d11B!F532</f>
        <v>6</v>
      </c>
      <c r="G530">
        <f>d11B!G532</f>
        <v>6</v>
      </c>
      <c r="H530">
        <f>d11B!H532</f>
        <v>1.88</v>
      </c>
      <c r="I530">
        <f>d11B!I532</f>
        <v>6.0000000000000001E-3</v>
      </c>
      <c r="J530">
        <f>d11B!J532</f>
        <v>6.0000000000000001E-3</v>
      </c>
      <c r="K530">
        <f>d11B!K532</f>
        <v>177.28639999999999</v>
      </c>
      <c r="L530">
        <f>d11B!L532</f>
        <v>27.483000000000004</v>
      </c>
      <c r="M530">
        <f>d11B!M532</f>
        <v>23.968899999999991</v>
      </c>
      <c r="N530" t="b">
        <f>d11B!N532</f>
        <v>1</v>
      </c>
      <c r="O530" t="b">
        <f>d11B!O532</f>
        <v>0</v>
      </c>
      <c r="P530" t="str">
        <f>d11B!P532</f>
        <v>NA</v>
      </c>
      <c r="Q530" t="str">
        <f>d11B!Q532</f>
        <v>NA</v>
      </c>
      <c r="R530" t="b">
        <f>d11B!R532</f>
        <v>0</v>
      </c>
      <c r="S530" t="str">
        <f>d11B!S532</f>
        <v>NA</v>
      </c>
      <c r="T530" t="b">
        <f>d11B!T532</f>
        <v>1</v>
      </c>
      <c r="U530" t="b">
        <f>d11B!U532</f>
        <v>0</v>
      </c>
      <c r="V530" t="str">
        <f>d11B!V532</f>
        <v>NA</v>
      </c>
      <c r="W530" t="str">
        <f>d11B!W532</f>
        <v>NA</v>
      </c>
      <c r="X530" t="b">
        <f>d11B!X532</f>
        <v>0</v>
      </c>
      <c r="Y530" t="str">
        <f>d11B!Y532</f>
        <v>added age uncertainty based on LR04</v>
      </c>
      <c r="Z530">
        <f>d11B!Z530</f>
        <v>926</v>
      </c>
    </row>
    <row r="531" spans="1:26">
      <c r="A531" t="str">
        <f>d11B!A533</f>
        <v>boron isotopes</v>
      </c>
      <c r="B531" t="str">
        <f>d11B!B533</f>
        <v>Sosdian</v>
      </c>
      <c r="C531">
        <f>d11B!C533</f>
        <v>2018</v>
      </c>
      <c r="D531" t="str">
        <f>d11B!D533</f>
        <v>10.1016/j.epsl.2018.06.017</v>
      </c>
      <c r="E531">
        <f>d11B!E533</f>
        <v>2210</v>
      </c>
      <c r="F531">
        <f>d11B!F533</f>
        <v>6</v>
      </c>
      <c r="G531">
        <f>d11B!G533</f>
        <v>6</v>
      </c>
      <c r="H531">
        <f>d11B!H533</f>
        <v>2.21</v>
      </c>
      <c r="I531">
        <f>d11B!I533</f>
        <v>6.0000000000000001E-3</v>
      </c>
      <c r="J531">
        <f>d11B!J533</f>
        <v>6.0000000000000001E-3</v>
      </c>
      <c r="K531">
        <f>d11B!K533</f>
        <v>243.86340000000001</v>
      </c>
      <c r="L531">
        <f>d11B!L533</f>
        <v>38.48619999999994</v>
      </c>
      <c r="M531">
        <f>d11B!M533</f>
        <v>32.231400000000008</v>
      </c>
      <c r="N531" t="b">
        <f>d11B!N533</f>
        <v>1</v>
      </c>
      <c r="O531" t="b">
        <f>d11B!O533</f>
        <v>0</v>
      </c>
      <c r="P531" t="str">
        <f>d11B!P533</f>
        <v>NA</v>
      </c>
      <c r="Q531" t="str">
        <f>d11B!Q533</f>
        <v>NA</v>
      </c>
      <c r="R531" t="b">
        <f>d11B!R533</f>
        <v>0</v>
      </c>
      <c r="S531" t="str">
        <f>d11B!S533</f>
        <v>NA</v>
      </c>
      <c r="T531" t="b">
        <f>d11B!T533</f>
        <v>1</v>
      </c>
      <c r="U531" t="b">
        <f>d11B!U533</f>
        <v>0</v>
      </c>
      <c r="V531" t="str">
        <f>d11B!V533</f>
        <v>NA</v>
      </c>
      <c r="W531" t="str">
        <f>d11B!W533</f>
        <v>NA</v>
      </c>
      <c r="X531" t="b">
        <f>d11B!X533</f>
        <v>0</v>
      </c>
      <c r="Y531" t="str">
        <f>d11B!Y533</f>
        <v>added age uncertainty based on LR04</v>
      </c>
      <c r="Z531">
        <f>d11B!Z531</f>
        <v>926</v>
      </c>
    </row>
    <row r="532" spans="1:26">
      <c r="A532" t="str">
        <f>d11B!A534</f>
        <v>boron isotopes</v>
      </c>
      <c r="B532" t="str">
        <f>d11B!B534</f>
        <v>Sosdian</v>
      </c>
      <c r="C532">
        <f>d11B!C534</f>
        <v>2018</v>
      </c>
      <c r="D532" t="str">
        <f>d11B!D534</f>
        <v>10.1016/j.epsl.2018.06.017</v>
      </c>
      <c r="E532">
        <f>d11B!E534</f>
        <v>2550</v>
      </c>
      <c r="F532">
        <f>d11B!F534</f>
        <v>6</v>
      </c>
      <c r="G532">
        <f>d11B!G534</f>
        <v>6</v>
      </c>
      <c r="H532">
        <f>d11B!H534</f>
        <v>2.5499999999999998</v>
      </c>
      <c r="I532">
        <f>d11B!I534</f>
        <v>6.0000000000000001E-3</v>
      </c>
      <c r="J532">
        <f>d11B!J534</f>
        <v>6.0000000000000001E-3</v>
      </c>
      <c r="K532">
        <f>d11B!K534</f>
        <v>230.77030000000002</v>
      </c>
      <c r="L532">
        <f>d11B!L534</f>
        <v>30.810999999999979</v>
      </c>
      <c r="M532">
        <f>d11B!M534</f>
        <v>28.786500000000018</v>
      </c>
      <c r="N532" t="b">
        <f>d11B!N534</f>
        <v>1</v>
      </c>
      <c r="O532" t="b">
        <f>d11B!O534</f>
        <v>0</v>
      </c>
      <c r="P532" t="str">
        <f>d11B!P534</f>
        <v>NA</v>
      </c>
      <c r="Q532" t="str">
        <f>d11B!Q534</f>
        <v>NA</v>
      </c>
      <c r="R532" t="b">
        <f>d11B!R534</f>
        <v>0</v>
      </c>
      <c r="S532" t="str">
        <f>d11B!S534</f>
        <v>NA</v>
      </c>
      <c r="T532" t="b">
        <f>d11B!T534</f>
        <v>1</v>
      </c>
      <c r="U532" t="b">
        <f>d11B!U534</f>
        <v>0</v>
      </c>
      <c r="V532" t="str">
        <f>d11B!V534</f>
        <v>NA</v>
      </c>
      <c r="W532" t="str">
        <f>d11B!W534</f>
        <v>NA</v>
      </c>
      <c r="X532" t="b">
        <f>d11B!X534</f>
        <v>0</v>
      </c>
      <c r="Y532" t="str">
        <f>d11B!Y534</f>
        <v>added age uncertainty based on LR04</v>
      </c>
      <c r="Z532">
        <f>d11B!Z532</f>
        <v>926</v>
      </c>
    </row>
    <row r="533" spans="1:26">
      <c r="A533" t="str">
        <f>d11B!A535</f>
        <v>boron isotopes</v>
      </c>
      <c r="B533" t="str">
        <f>d11B!B535</f>
        <v>Sosdian</v>
      </c>
      <c r="C533">
        <f>d11B!C535</f>
        <v>2018</v>
      </c>
      <c r="D533" t="str">
        <f>d11B!D535</f>
        <v>10.1016/j.epsl.2018.06.017</v>
      </c>
      <c r="E533">
        <f>d11B!E535</f>
        <v>2880</v>
      </c>
      <c r="F533">
        <f>d11B!F535</f>
        <v>6</v>
      </c>
      <c r="G533">
        <f>d11B!G535</f>
        <v>6</v>
      </c>
      <c r="H533">
        <f>d11B!H535</f>
        <v>2.88</v>
      </c>
      <c r="I533">
        <f>d11B!I535</f>
        <v>6.0000000000000001E-3</v>
      </c>
      <c r="J533">
        <f>d11B!J535</f>
        <v>6.0000000000000001E-3</v>
      </c>
      <c r="K533">
        <f>d11B!K535</f>
        <v>190.18010000000001</v>
      </c>
      <c r="L533">
        <f>d11B!L535</f>
        <v>26.432899999999989</v>
      </c>
      <c r="M533">
        <f>d11B!M535</f>
        <v>23.088799999999992</v>
      </c>
      <c r="N533" t="b">
        <f>d11B!N535</f>
        <v>1</v>
      </c>
      <c r="O533" t="b">
        <f>d11B!O535</f>
        <v>0</v>
      </c>
      <c r="P533" t="str">
        <f>d11B!P535</f>
        <v>NA</v>
      </c>
      <c r="Q533" t="str">
        <f>d11B!Q535</f>
        <v>NA</v>
      </c>
      <c r="R533" t="b">
        <f>d11B!R535</f>
        <v>0</v>
      </c>
      <c r="S533" t="str">
        <f>d11B!S535</f>
        <v>NA</v>
      </c>
      <c r="T533" t="b">
        <f>d11B!T535</f>
        <v>1</v>
      </c>
      <c r="U533" t="b">
        <f>d11B!U535</f>
        <v>0</v>
      </c>
      <c r="V533" t="str">
        <f>d11B!V535</f>
        <v>NA</v>
      </c>
      <c r="W533" t="str">
        <f>d11B!W535</f>
        <v>NA</v>
      </c>
      <c r="X533" t="b">
        <f>d11B!X535</f>
        <v>0</v>
      </c>
      <c r="Y533" t="str">
        <f>d11B!Y535</f>
        <v>added age uncertainty based on LR04</v>
      </c>
      <c r="Z533">
        <f>d11B!Z533</f>
        <v>926</v>
      </c>
    </row>
    <row r="534" spans="1:26">
      <c r="A534" t="str">
        <f>d11B!A536</f>
        <v>boron isotopes</v>
      </c>
      <c r="B534" t="str">
        <f>d11B!B536</f>
        <v>Sosdian</v>
      </c>
      <c r="C534">
        <f>d11B!C536</f>
        <v>2018</v>
      </c>
      <c r="D534" t="str">
        <f>d11B!D536</f>
        <v>10.1016/j.epsl.2018.06.017</v>
      </c>
      <c r="E534">
        <f>d11B!E536</f>
        <v>3250</v>
      </c>
      <c r="F534">
        <f>d11B!F536</f>
        <v>15</v>
      </c>
      <c r="G534">
        <f>d11B!G536</f>
        <v>15</v>
      </c>
      <c r="H534">
        <f>d11B!H536</f>
        <v>3.25</v>
      </c>
      <c r="I534">
        <f>d11B!I536</f>
        <v>1.4999999999999999E-2</v>
      </c>
      <c r="J534">
        <f>d11B!J536</f>
        <v>1.4999999999999999E-2</v>
      </c>
      <c r="K534">
        <f>d11B!K536</f>
        <v>301.63409999999999</v>
      </c>
      <c r="L534">
        <f>d11B!L536</f>
        <v>45.152700000000038</v>
      </c>
      <c r="M534">
        <f>d11B!M536</f>
        <v>39.925999999999988</v>
      </c>
      <c r="N534" t="b">
        <f>d11B!N536</f>
        <v>1</v>
      </c>
      <c r="O534" t="b">
        <f>d11B!O536</f>
        <v>0</v>
      </c>
      <c r="P534" t="str">
        <f>d11B!P536</f>
        <v>NA</v>
      </c>
      <c r="Q534" t="str">
        <f>d11B!Q536</f>
        <v>NA</v>
      </c>
      <c r="R534" t="b">
        <f>d11B!R536</f>
        <v>0</v>
      </c>
      <c r="S534" t="str">
        <f>d11B!S536</f>
        <v>NA</v>
      </c>
      <c r="T534" t="b">
        <f>d11B!T536</f>
        <v>1</v>
      </c>
      <c r="U534" t="b">
        <f>d11B!U536</f>
        <v>0</v>
      </c>
      <c r="V534" t="str">
        <f>d11B!V536</f>
        <v>NA</v>
      </c>
      <c r="W534" t="str">
        <f>d11B!W536</f>
        <v>NA</v>
      </c>
      <c r="X534" t="b">
        <f>d11B!X536</f>
        <v>0</v>
      </c>
      <c r="Y534" t="str">
        <f>d11B!Y536</f>
        <v>added age uncertainty based on LR04</v>
      </c>
      <c r="Z534">
        <f>d11B!Z534</f>
        <v>926</v>
      </c>
    </row>
    <row r="535" spans="1:26">
      <c r="A535" t="str">
        <f>d11B!A537</f>
        <v>boron isotopes</v>
      </c>
      <c r="B535" t="str">
        <f>d11B!B537</f>
        <v>Sosdian</v>
      </c>
      <c r="C535">
        <f>d11B!C537</f>
        <v>2018</v>
      </c>
      <c r="D535" t="str">
        <f>d11B!D537</f>
        <v>10.1016/j.epsl.2018.06.017</v>
      </c>
      <c r="E535">
        <f>d11B!E537</f>
        <v>4420</v>
      </c>
      <c r="F535">
        <f>d11B!F537</f>
        <v>15</v>
      </c>
      <c r="G535">
        <f>d11B!G537</f>
        <v>15</v>
      </c>
      <c r="H535">
        <f>d11B!H537</f>
        <v>4.42</v>
      </c>
      <c r="I535">
        <f>d11B!I537</f>
        <v>1.4999999999999999E-2</v>
      </c>
      <c r="J535">
        <f>d11B!J537</f>
        <v>1.4999999999999999E-2</v>
      </c>
      <c r="K535">
        <f>d11B!K537</f>
        <v>300.02440000000001</v>
      </c>
      <c r="L535">
        <f>d11B!L537</f>
        <v>90.375099999999975</v>
      </c>
      <c r="M535">
        <f>d11B!M537</f>
        <v>79.236400000000003</v>
      </c>
      <c r="N535" t="b">
        <f>d11B!N537</f>
        <v>1</v>
      </c>
      <c r="O535" t="b">
        <f>d11B!O537</f>
        <v>0</v>
      </c>
      <c r="P535" t="str">
        <f>d11B!P537</f>
        <v>NA</v>
      </c>
      <c r="Q535" t="str">
        <f>d11B!Q537</f>
        <v>NA</v>
      </c>
      <c r="R535" t="b">
        <f>d11B!R537</f>
        <v>0</v>
      </c>
      <c r="S535" t="str">
        <f>d11B!S537</f>
        <v>NA</v>
      </c>
      <c r="T535" t="b">
        <f>d11B!T537</f>
        <v>1</v>
      </c>
      <c r="U535" t="b">
        <f>d11B!U537</f>
        <v>0</v>
      </c>
      <c r="V535" t="str">
        <f>d11B!V537</f>
        <v>NA</v>
      </c>
      <c r="W535" t="str">
        <f>d11B!W537</f>
        <v>NA</v>
      </c>
      <c r="X535" t="b">
        <f>d11B!X537</f>
        <v>0</v>
      </c>
      <c r="Y535" t="str">
        <f>d11B!Y537</f>
        <v>added age uncertainty based on LR04</v>
      </c>
      <c r="Z535">
        <f>d11B!Z535</f>
        <v>926</v>
      </c>
    </row>
    <row r="536" spans="1:26">
      <c r="A536" t="str">
        <f>d11B!A538</f>
        <v>boron isotopes</v>
      </c>
      <c r="B536" t="str">
        <f>d11B!B538</f>
        <v>Sosdian</v>
      </c>
      <c r="C536">
        <f>d11B!C538</f>
        <v>2018</v>
      </c>
      <c r="D536" t="str">
        <f>d11B!D538</f>
        <v>10.1016/j.epsl.2018.06.017</v>
      </c>
      <c r="E536">
        <f>d11B!E538</f>
        <v>4860</v>
      </c>
      <c r="F536">
        <f>d11B!F538</f>
        <v>15</v>
      </c>
      <c r="G536">
        <f>d11B!G538</f>
        <v>15</v>
      </c>
      <c r="H536">
        <f>d11B!H538</f>
        <v>4.8600000000000003</v>
      </c>
      <c r="I536">
        <f>d11B!I538</f>
        <v>1.4999999999999999E-2</v>
      </c>
      <c r="J536">
        <f>d11B!J538</f>
        <v>1.4999999999999999E-2</v>
      </c>
      <c r="K536">
        <f>d11B!K538</f>
        <v>429.87029999999999</v>
      </c>
      <c r="L536">
        <f>d11B!L538</f>
        <v>187.26609999999999</v>
      </c>
      <c r="M536">
        <f>d11B!M538</f>
        <v>136.20490000000001</v>
      </c>
      <c r="N536" t="b">
        <f>d11B!N538</f>
        <v>1</v>
      </c>
      <c r="O536" t="b">
        <f>d11B!O538</f>
        <v>0</v>
      </c>
      <c r="P536" t="str">
        <f>d11B!P538</f>
        <v>NA</v>
      </c>
      <c r="Q536" t="str">
        <f>d11B!Q538</f>
        <v>NA</v>
      </c>
      <c r="R536" t="b">
        <f>d11B!R538</f>
        <v>0</v>
      </c>
      <c r="S536" t="str">
        <f>d11B!S538</f>
        <v>NA</v>
      </c>
      <c r="T536" t="b">
        <f>d11B!T538</f>
        <v>1</v>
      </c>
      <c r="U536" t="b">
        <f>d11B!U538</f>
        <v>0</v>
      </c>
      <c r="V536" t="str">
        <f>d11B!V538</f>
        <v>NA</v>
      </c>
      <c r="W536" t="str">
        <f>d11B!W538</f>
        <v>NA</v>
      </c>
      <c r="X536" t="b">
        <f>d11B!X538</f>
        <v>0</v>
      </c>
      <c r="Y536" t="str">
        <f>d11B!Y538</f>
        <v>added age uncertainty based on LR04</v>
      </c>
      <c r="Z536">
        <f>d11B!Z536</f>
        <v>926</v>
      </c>
    </row>
    <row r="537" spans="1:26">
      <c r="A537" t="str">
        <f>d11B!A539</f>
        <v>boron isotopes</v>
      </c>
      <c r="B537" t="str">
        <f>d11B!B539</f>
        <v>Sosdian</v>
      </c>
      <c r="C537">
        <f>d11B!C539</f>
        <v>2018</v>
      </c>
      <c r="D537" t="str">
        <f>d11B!D539</f>
        <v>10.1016/j.epsl.2018.06.017</v>
      </c>
      <c r="E537">
        <f>d11B!E539</f>
        <v>5330</v>
      </c>
      <c r="F537">
        <f>d11B!F539</f>
        <v>40</v>
      </c>
      <c r="G537">
        <f>d11B!G539</f>
        <v>40</v>
      </c>
      <c r="H537">
        <f>d11B!H539</f>
        <v>5.33</v>
      </c>
      <c r="I537">
        <f>d11B!I539</f>
        <v>0.04</v>
      </c>
      <c r="J537">
        <f>d11B!J539</f>
        <v>0.04</v>
      </c>
      <c r="K537">
        <f>d11B!K539</f>
        <v>449.15629999999999</v>
      </c>
      <c r="L537">
        <f>d11B!L539</f>
        <v>150.49720000000002</v>
      </c>
      <c r="M537">
        <f>d11B!M539</f>
        <v>128.01659999999998</v>
      </c>
      <c r="N537" t="b">
        <f>d11B!N539</f>
        <v>1</v>
      </c>
      <c r="O537" t="b">
        <f>d11B!O539</f>
        <v>0</v>
      </c>
      <c r="P537" t="str">
        <f>d11B!P539</f>
        <v>NA</v>
      </c>
      <c r="Q537" t="str">
        <f>d11B!Q539</f>
        <v>NA</v>
      </c>
      <c r="R537" t="b">
        <f>d11B!R539</f>
        <v>0</v>
      </c>
      <c r="S537" t="str">
        <f>d11B!S539</f>
        <v>NA</v>
      </c>
      <c r="T537" t="b">
        <f>d11B!T539</f>
        <v>1</v>
      </c>
      <c r="U537" t="b">
        <f>d11B!U539</f>
        <v>0</v>
      </c>
      <c r="V537" t="str">
        <f>d11B!V539</f>
        <v>NA</v>
      </c>
      <c r="W537" t="str">
        <f>d11B!W539</f>
        <v>NA</v>
      </c>
      <c r="X537" t="b">
        <f>d11B!X539</f>
        <v>0</v>
      </c>
      <c r="Y537" t="str">
        <f>d11B!Y539</f>
        <v>added age uncertainty based on LR04</v>
      </c>
      <c r="Z537">
        <f>d11B!Z537</f>
        <v>926</v>
      </c>
    </row>
    <row r="538" spans="1:26">
      <c r="A538" t="str">
        <f>d11B!A540</f>
        <v>boron isotopes</v>
      </c>
      <c r="B538" t="str">
        <f>d11B!B540</f>
        <v>Sosdian</v>
      </c>
      <c r="C538">
        <f>d11B!C540</f>
        <v>2018</v>
      </c>
      <c r="D538" t="str">
        <f>d11B!D540</f>
        <v>10.1016/j.epsl.2018.06.017</v>
      </c>
      <c r="E538">
        <f>d11B!E540</f>
        <v>5800</v>
      </c>
      <c r="F538">
        <f>d11B!F540</f>
        <v>30.729855342923234</v>
      </c>
      <c r="G538">
        <f>d11B!G540</f>
        <v>30.729855342923234</v>
      </c>
      <c r="H538">
        <f>d11B!H540</f>
        <v>5.8</v>
      </c>
      <c r="I538">
        <f>d11B!I540</f>
        <v>3.0729855342923232E-2</v>
      </c>
      <c r="J538">
        <f>d11B!J540</f>
        <v>3.0729855342923232E-2</v>
      </c>
      <c r="K538">
        <f>d11B!K540</f>
        <v>430.17759999999998</v>
      </c>
      <c r="L538">
        <f>d11B!L540</f>
        <v>161.54269999999997</v>
      </c>
      <c r="M538">
        <f>d11B!M540</f>
        <v>125.29649999999998</v>
      </c>
      <c r="N538" t="b">
        <f>d11B!N540</f>
        <v>1</v>
      </c>
      <c r="O538" t="b">
        <f>d11B!O540</f>
        <v>0</v>
      </c>
      <c r="P538" t="str">
        <f>d11B!P540</f>
        <v>NA</v>
      </c>
      <c r="Q538" t="str">
        <f>d11B!Q540</f>
        <v>NA</v>
      </c>
      <c r="R538" t="b">
        <f>d11B!R540</f>
        <v>0</v>
      </c>
      <c r="S538" t="str">
        <f>d11B!S540</f>
        <v>NA</v>
      </c>
      <c r="T538" t="b">
        <f>d11B!T540</f>
        <v>1</v>
      </c>
      <c r="U538" t="b">
        <f>d11B!U540</f>
        <v>0</v>
      </c>
      <c r="V538" t="str">
        <f>d11B!V540</f>
        <v>NA</v>
      </c>
      <c r="W538" t="str">
        <f>d11B!W540</f>
        <v>NA</v>
      </c>
      <c r="X538" t="b">
        <f>d11B!X540</f>
        <v>0</v>
      </c>
      <c r="Y538" t="str">
        <f>d11B!Y540</f>
        <v>added age uncertainties based on power fit on LR04 uncertainties</v>
      </c>
      <c r="Z538">
        <f>d11B!Z538</f>
        <v>926</v>
      </c>
    </row>
    <row r="539" spans="1:26">
      <c r="A539" t="str">
        <f>d11B!A541</f>
        <v>boron isotopes</v>
      </c>
      <c r="B539" t="str">
        <f>d11B!B541</f>
        <v>Sosdian</v>
      </c>
      <c r="C539">
        <f>d11B!C541</f>
        <v>2018</v>
      </c>
      <c r="D539" t="str">
        <f>d11B!D541</f>
        <v>10.1016/j.epsl.2018.06.017</v>
      </c>
      <c r="E539">
        <f>d11B!E541</f>
        <v>8560</v>
      </c>
      <c r="F539">
        <f>d11B!F541</f>
        <v>44.447743317231968</v>
      </c>
      <c r="G539">
        <f>d11B!G541</f>
        <v>44.447743317231968</v>
      </c>
      <c r="H539">
        <f>d11B!H541</f>
        <v>8.56</v>
      </c>
      <c r="I539">
        <f>d11B!I541</f>
        <v>4.4447743317231968E-2</v>
      </c>
      <c r="J539">
        <f>d11B!J541</f>
        <v>4.4447743317231968E-2</v>
      </c>
      <c r="K539">
        <f>d11B!K541</f>
        <v>489.25559999999996</v>
      </c>
      <c r="L539">
        <f>d11B!L541</f>
        <v>177.69579999999996</v>
      </c>
      <c r="M539">
        <f>d11B!M541</f>
        <v>145.00179999999995</v>
      </c>
      <c r="N539" t="b">
        <f>d11B!N541</f>
        <v>1</v>
      </c>
      <c r="O539" t="b">
        <f>d11B!O541</f>
        <v>0</v>
      </c>
      <c r="P539" t="str">
        <f>d11B!P541</f>
        <v>NA</v>
      </c>
      <c r="Q539" t="str">
        <f>d11B!Q541</f>
        <v>NA</v>
      </c>
      <c r="R539" t="b">
        <f>d11B!R541</f>
        <v>0</v>
      </c>
      <c r="S539" t="str">
        <f>d11B!S541</f>
        <v>NA</v>
      </c>
      <c r="T539" t="b">
        <f>d11B!T541</f>
        <v>1</v>
      </c>
      <c r="U539" t="b">
        <f>d11B!U541</f>
        <v>0</v>
      </c>
      <c r="V539" t="str">
        <f>d11B!V541</f>
        <v>NA</v>
      </c>
      <c r="W539" t="str">
        <f>d11B!W541</f>
        <v>NA</v>
      </c>
      <c r="X539" t="b">
        <f>d11B!X541</f>
        <v>0</v>
      </c>
      <c r="Y539" t="str">
        <f>d11B!Y541</f>
        <v>added age uncertainties based on power fit on LR04 uncertainties</v>
      </c>
      <c r="Z539">
        <f>d11B!Z539</f>
        <v>926</v>
      </c>
    </row>
    <row r="540" spans="1:26">
      <c r="A540" t="str">
        <f>d11B!A542</f>
        <v>boron isotopes</v>
      </c>
      <c r="B540" t="str">
        <f>d11B!B542</f>
        <v>Sosdian</v>
      </c>
      <c r="C540">
        <f>d11B!C542</f>
        <v>2018</v>
      </c>
      <c r="D540" t="str">
        <f>d11B!D542</f>
        <v>10.1016/j.epsl.2018.06.017</v>
      </c>
      <c r="E540">
        <f>d11B!E542</f>
        <v>9240</v>
      </c>
      <c r="F540">
        <f>d11B!F542</f>
        <v>47.789034400281615</v>
      </c>
      <c r="G540">
        <f>d11B!G542</f>
        <v>47.789034400281615</v>
      </c>
      <c r="H540">
        <f>d11B!H542</f>
        <v>9.24</v>
      </c>
      <c r="I540">
        <f>d11B!I542</f>
        <v>4.7789034400281614E-2</v>
      </c>
      <c r="J540">
        <f>d11B!J542</f>
        <v>4.7789034400281614E-2</v>
      </c>
      <c r="K540">
        <f>d11B!K542</f>
        <v>441.19470000000001</v>
      </c>
      <c r="L540">
        <f>d11B!L542</f>
        <v>158.28300000000002</v>
      </c>
      <c r="M540">
        <f>d11B!M542</f>
        <v>131.21120000000002</v>
      </c>
      <c r="N540" t="b">
        <f>d11B!N542</f>
        <v>1</v>
      </c>
      <c r="O540" t="b">
        <f>d11B!O542</f>
        <v>0</v>
      </c>
      <c r="P540" t="str">
        <f>d11B!P542</f>
        <v>NA</v>
      </c>
      <c r="Q540" t="str">
        <f>d11B!Q542</f>
        <v>NA</v>
      </c>
      <c r="R540" t="b">
        <f>d11B!R542</f>
        <v>0</v>
      </c>
      <c r="S540" t="str">
        <f>d11B!S542</f>
        <v>NA</v>
      </c>
      <c r="T540" t="b">
        <f>d11B!T542</f>
        <v>1</v>
      </c>
      <c r="U540" t="b">
        <f>d11B!U542</f>
        <v>0</v>
      </c>
      <c r="V540" t="str">
        <f>d11B!V542</f>
        <v>NA</v>
      </c>
      <c r="W540" t="str">
        <f>d11B!W542</f>
        <v>NA</v>
      </c>
      <c r="X540" t="b">
        <f>d11B!X542</f>
        <v>0</v>
      </c>
      <c r="Y540" t="str">
        <f>d11B!Y542</f>
        <v>added age uncertainties based on power fit on LR04 uncertainties</v>
      </c>
      <c r="Z540">
        <f>d11B!Z540</f>
        <v>926</v>
      </c>
    </row>
    <row r="541" spans="1:26">
      <c r="A541" t="str">
        <f>d11B!A543</f>
        <v>boron isotopes</v>
      </c>
      <c r="B541" t="str">
        <f>d11B!B543</f>
        <v>Sosdian</v>
      </c>
      <c r="C541">
        <f>d11B!C543</f>
        <v>2018</v>
      </c>
      <c r="D541" t="str">
        <f>d11B!D543</f>
        <v>10.1016/j.epsl.2018.06.017</v>
      </c>
      <c r="E541">
        <f>d11B!E543</f>
        <v>9870</v>
      </c>
      <c r="F541">
        <f>d11B!F543</f>
        <v>50.873265630882806</v>
      </c>
      <c r="G541">
        <f>d11B!G543</f>
        <v>50.873265630882806</v>
      </c>
      <c r="H541">
        <f>d11B!H543</f>
        <v>9.8699999999999992</v>
      </c>
      <c r="I541">
        <f>d11B!I543</f>
        <v>5.0873265630882805E-2</v>
      </c>
      <c r="J541">
        <f>d11B!J543</f>
        <v>5.0873265630882805E-2</v>
      </c>
      <c r="K541">
        <f>d11B!K543</f>
        <v>313.3621</v>
      </c>
      <c r="L541">
        <f>d11B!L543</f>
        <v>105.28579999999999</v>
      </c>
      <c r="M541">
        <f>d11B!M543</f>
        <v>91.190600000000018</v>
      </c>
      <c r="N541" t="b">
        <f>d11B!N543</f>
        <v>1</v>
      </c>
      <c r="O541" t="b">
        <f>d11B!O543</f>
        <v>0</v>
      </c>
      <c r="P541" t="str">
        <f>d11B!P543</f>
        <v>NA</v>
      </c>
      <c r="Q541" t="str">
        <f>d11B!Q543</f>
        <v>NA</v>
      </c>
      <c r="R541" t="b">
        <f>d11B!R543</f>
        <v>0</v>
      </c>
      <c r="S541" t="str">
        <f>d11B!S543</f>
        <v>NA</v>
      </c>
      <c r="T541" t="b">
        <f>d11B!T543</f>
        <v>1</v>
      </c>
      <c r="U541" t="b">
        <f>d11B!U543</f>
        <v>0</v>
      </c>
      <c r="V541" t="str">
        <f>d11B!V543</f>
        <v>NA</v>
      </c>
      <c r="W541" t="str">
        <f>d11B!W543</f>
        <v>NA</v>
      </c>
      <c r="X541" t="b">
        <f>d11B!X543</f>
        <v>0</v>
      </c>
      <c r="Y541" t="str">
        <f>d11B!Y543</f>
        <v>added age uncertainties based on power fit on LR04 uncertainties</v>
      </c>
      <c r="Z541">
        <f>d11B!Z541</f>
        <v>926</v>
      </c>
    </row>
    <row r="542" spans="1:26">
      <c r="A542" t="str">
        <f>d11B!A544</f>
        <v>boron isotopes</v>
      </c>
      <c r="B542" t="str">
        <f>d11B!B544</f>
        <v>Sosdian</v>
      </c>
      <c r="C542">
        <f>d11B!C544</f>
        <v>2018</v>
      </c>
      <c r="D542" t="str">
        <f>d11B!D544</f>
        <v>10.1016/j.epsl.2018.06.017</v>
      </c>
      <c r="E542">
        <f>d11B!E544</f>
        <v>10600</v>
      </c>
      <c r="F542">
        <f>d11B!F544</f>
        <v>54.434359079455227</v>
      </c>
      <c r="G542">
        <f>d11B!G544</f>
        <v>54.434359079455227</v>
      </c>
      <c r="H542">
        <f>d11B!H544</f>
        <v>10.6</v>
      </c>
      <c r="I542">
        <f>d11B!I544</f>
        <v>5.4434359079455229E-2</v>
      </c>
      <c r="J542">
        <f>d11B!J544</f>
        <v>5.4434359079455229E-2</v>
      </c>
      <c r="K542">
        <f>d11B!K544</f>
        <v>359.51549999999997</v>
      </c>
      <c r="L542">
        <f>d11B!L544</f>
        <v>152.94410000000005</v>
      </c>
      <c r="M542">
        <f>d11B!M544</f>
        <v>114.68489999999997</v>
      </c>
      <c r="N542" t="b">
        <f>d11B!N544</f>
        <v>1</v>
      </c>
      <c r="O542" t="b">
        <f>d11B!O544</f>
        <v>0</v>
      </c>
      <c r="P542" t="str">
        <f>d11B!P544</f>
        <v>NA</v>
      </c>
      <c r="Q542" t="str">
        <f>d11B!Q544</f>
        <v>NA</v>
      </c>
      <c r="R542" t="b">
        <f>d11B!R544</f>
        <v>0</v>
      </c>
      <c r="S542" t="str">
        <f>d11B!S544</f>
        <v>NA</v>
      </c>
      <c r="T542" t="b">
        <f>d11B!T544</f>
        <v>1</v>
      </c>
      <c r="U542" t="b">
        <f>d11B!U544</f>
        <v>0</v>
      </c>
      <c r="V542" t="str">
        <f>d11B!V544</f>
        <v>NA</v>
      </c>
      <c r="W542" t="str">
        <f>d11B!W544</f>
        <v>NA</v>
      </c>
      <c r="X542" t="b">
        <f>d11B!X544</f>
        <v>0</v>
      </c>
      <c r="Y542" t="str">
        <f>d11B!Y544</f>
        <v>added age uncertainties based on power fit on LR04 uncertainties</v>
      </c>
      <c r="Z542">
        <f>d11B!Z542</f>
        <v>926</v>
      </c>
    </row>
    <row r="543" spans="1:26">
      <c r="A543" t="str">
        <f>d11B!A545</f>
        <v>boron isotopes</v>
      </c>
      <c r="B543" t="str">
        <f>d11B!B545</f>
        <v>Sosdian</v>
      </c>
      <c r="C543">
        <f>d11B!C545</f>
        <v>2018</v>
      </c>
      <c r="D543" t="str">
        <f>d11B!D545</f>
        <v>10.1016/j.epsl.2018.06.017</v>
      </c>
      <c r="E543">
        <f>d11B!E545</f>
        <v>16379.999999999998</v>
      </c>
      <c r="F543">
        <f>d11B!F545</f>
        <v>82.24140666200816</v>
      </c>
      <c r="G543">
        <f>d11B!G545</f>
        <v>82.24140666200816</v>
      </c>
      <c r="H543">
        <f>d11B!H545</f>
        <v>16.38</v>
      </c>
      <c r="I543">
        <f>d11B!I545</f>
        <v>8.224140666200816E-2</v>
      </c>
      <c r="J543">
        <f>d11B!J545</f>
        <v>8.224140666200816E-2</v>
      </c>
      <c r="K543">
        <f>d11B!K545</f>
        <v>344.71680000000003</v>
      </c>
      <c r="L543">
        <f>d11B!L545</f>
        <v>120.00779999999997</v>
      </c>
      <c r="M543">
        <f>d11B!M545</f>
        <v>103.70880000000005</v>
      </c>
      <c r="N543" t="b">
        <f>d11B!N545</f>
        <v>1</v>
      </c>
      <c r="O543" t="b">
        <f>d11B!O545</f>
        <v>0</v>
      </c>
      <c r="P543" t="str">
        <f>d11B!P545</f>
        <v>NA</v>
      </c>
      <c r="Q543" t="str">
        <f>d11B!Q545</f>
        <v>NA</v>
      </c>
      <c r="R543" t="b">
        <f>d11B!R545</f>
        <v>0</v>
      </c>
      <c r="S543" t="str">
        <f>d11B!S545</f>
        <v>NA</v>
      </c>
      <c r="T543" t="b">
        <f>d11B!T545</f>
        <v>1</v>
      </c>
      <c r="U543" t="b">
        <f>d11B!U545</f>
        <v>0</v>
      </c>
      <c r="V543" t="str">
        <f>d11B!V545</f>
        <v>NA</v>
      </c>
      <c r="W543" t="str">
        <f>d11B!W545</f>
        <v>NA</v>
      </c>
      <c r="X543" t="b">
        <f>d11B!X545</f>
        <v>0</v>
      </c>
      <c r="Y543" t="str">
        <f>d11B!Y545</f>
        <v>added age uncertainties based on power fit on LR04 uncertainties</v>
      </c>
      <c r="Z543">
        <f>d11B!Z543</f>
        <v>926</v>
      </c>
    </row>
    <row r="544" spans="1:26">
      <c r="A544" t="str">
        <f>d11B!A546</f>
        <v>boron isotopes</v>
      </c>
      <c r="B544" t="str">
        <f>d11B!B546</f>
        <v>Sosdian</v>
      </c>
      <c r="C544">
        <f>d11B!C546</f>
        <v>2018</v>
      </c>
      <c r="D544" t="str">
        <f>d11B!D546</f>
        <v>10.1016/j.epsl.2018.06.017</v>
      </c>
      <c r="E544">
        <f>d11B!E546</f>
        <v>16010.000000000002</v>
      </c>
      <c r="F544">
        <f>d11B!F546</f>
        <v>80.478885465099964</v>
      </c>
      <c r="G544">
        <f>d11B!G546</f>
        <v>80.478885465099964</v>
      </c>
      <c r="H544">
        <f>d11B!H546</f>
        <v>16.010000000000002</v>
      </c>
      <c r="I544">
        <f>d11B!I546</f>
        <v>8.0478885465099959E-2</v>
      </c>
      <c r="J544">
        <f>d11B!J546</f>
        <v>8.0478885465099959E-2</v>
      </c>
      <c r="K544">
        <f>d11B!K546</f>
        <v>519.01130000000001</v>
      </c>
      <c r="L544">
        <f>d11B!L546</f>
        <v>198.42049999999995</v>
      </c>
      <c r="M544">
        <f>d11B!M546</f>
        <v>163.22229999999996</v>
      </c>
      <c r="N544" t="b">
        <f>d11B!N546</f>
        <v>1</v>
      </c>
      <c r="O544" t="b">
        <f>d11B!O546</f>
        <v>0</v>
      </c>
      <c r="P544" t="str">
        <f>d11B!P546</f>
        <v>NA</v>
      </c>
      <c r="Q544" t="str">
        <f>d11B!Q546</f>
        <v>NA</v>
      </c>
      <c r="R544" t="b">
        <f>d11B!R546</f>
        <v>0</v>
      </c>
      <c r="S544" t="str">
        <f>d11B!S546</f>
        <v>NA</v>
      </c>
      <c r="T544" t="b">
        <f>d11B!T546</f>
        <v>1</v>
      </c>
      <c r="U544" t="b">
        <f>d11B!U546</f>
        <v>0</v>
      </c>
      <c r="V544" t="str">
        <f>d11B!V546</f>
        <v>NA</v>
      </c>
      <c r="W544" t="str">
        <f>d11B!W546</f>
        <v>NA</v>
      </c>
      <c r="X544" t="b">
        <f>d11B!X546</f>
        <v>0</v>
      </c>
      <c r="Y544" t="str">
        <f>d11B!Y546</f>
        <v>added age uncertainties based on power fit on LR04 uncertainties</v>
      </c>
      <c r="Z544">
        <f>d11B!Z544</f>
        <v>926</v>
      </c>
    </row>
    <row r="545" spans="1:26">
      <c r="A545" t="str">
        <f>d11B!A547</f>
        <v>boron isotopes</v>
      </c>
      <c r="B545" t="str">
        <f>d11B!B547</f>
        <v>Sosdian</v>
      </c>
      <c r="C545">
        <f>d11B!C547</f>
        <v>2018</v>
      </c>
      <c r="D545" t="str">
        <f>d11B!D547</f>
        <v>10.1016/j.epsl.2018.06.017</v>
      </c>
      <c r="E545">
        <f>d11B!E547</f>
        <v>16020</v>
      </c>
      <c r="F545">
        <f>d11B!F547</f>
        <v>80.526548703682394</v>
      </c>
      <c r="G545">
        <f>d11B!G547</f>
        <v>80.526548703682394</v>
      </c>
      <c r="H545">
        <f>d11B!H547</f>
        <v>16.02</v>
      </c>
      <c r="I545">
        <f>d11B!I547</f>
        <v>8.0526548703682393E-2</v>
      </c>
      <c r="J545">
        <f>d11B!J547</f>
        <v>8.0526548703682393E-2</v>
      </c>
      <c r="K545">
        <f>d11B!K547</f>
        <v>379.51429999999999</v>
      </c>
      <c r="L545">
        <f>d11B!L547</f>
        <v>136.06059999999997</v>
      </c>
      <c r="M545">
        <f>d11B!M547</f>
        <v>116.16840000000002</v>
      </c>
      <c r="N545" t="b">
        <f>d11B!N547</f>
        <v>1</v>
      </c>
      <c r="O545" t="b">
        <f>d11B!O547</f>
        <v>0</v>
      </c>
      <c r="P545" t="str">
        <f>d11B!P547</f>
        <v>NA</v>
      </c>
      <c r="Q545" t="str">
        <f>d11B!Q547</f>
        <v>NA</v>
      </c>
      <c r="R545" t="b">
        <f>d11B!R547</f>
        <v>0</v>
      </c>
      <c r="S545" t="str">
        <f>d11B!S547</f>
        <v>NA</v>
      </c>
      <c r="T545" t="b">
        <f>d11B!T547</f>
        <v>1</v>
      </c>
      <c r="U545" t="b">
        <f>d11B!U547</f>
        <v>0</v>
      </c>
      <c r="V545" t="str">
        <f>d11B!V547</f>
        <v>NA</v>
      </c>
      <c r="W545" t="str">
        <f>d11B!W547</f>
        <v>NA</v>
      </c>
      <c r="X545" t="b">
        <f>d11B!X547</f>
        <v>0</v>
      </c>
      <c r="Y545" t="str">
        <f>d11B!Y547</f>
        <v>added age uncertainties based on power fit on LR04 uncertainties</v>
      </c>
      <c r="Z545">
        <f>d11B!Z545</f>
        <v>926</v>
      </c>
    </row>
    <row r="546" spans="1:26">
      <c r="A546" t="str">
        <f>d11B!A548</f>
        <v>boron isotopes</v>
      </c>
      <c r="B546" t="str">
        <f>d11B!B548</f>
        <v>Sosdian</v>
      </c>
      <c r="C546">
        <f>d11B!C548</f>
        <v>2018</v>
      </c>
      <c r="D546" t="str">
        <f>d11B!D548</f>
        <v>10.1016/j.epsl.2018.06.017</v>
      </c>
      <c r="E546">
        <f>d11B!E548</f>
        <v>16070</v>
      </c>
      <c r="F546">
        <f>d11B!F548</f>
        <v>80.764841799607765</v>
      </c>
      <c r="G546">
        <f>d11B!G548</f>
        <v>80.764841799607765</v>
      </c>
      <c r="H546">
        <f>d11B!H548</f>
        <v>16.07</v>
      </c>
      <c r="I546">
        <f>d11B!I548</f>
        <v>8.0764841799607759E-2</v>
      </c>
      <c r="J546">
        <f>d11B!J548</f>
        <v>8.0764841799607759E-2</v>
      </c>
      <c r="K546">
        <f>d11B!K548</f>
        <v>424.16800000000001</v>
      </c>
      <c r="L546">
        <f>d11B!L548</f>
        <v>157.82089999999994</v>
      </c>
      <c r="M546">
        <f>d11B!M548</f>
        <v>130.69639999999998</v>
      </c>
      <c r="N546" t="b">
        <f>d11B!N548</f>
        <v>1</v>
      </c>
      <c r="O546" t="b">
        <f>d11B!O548</f>
        <v>0</v>
      </c>
      <c r="P546" t="str">
        <f>d11B!P548</f>
        <v>NA</v>
      </c>
      <c r="Q546" t="str">
        <f>d11B!Q548</f>
        <v>NA</v>
      </c>
      <c r="R546" t="b">
        <f>d11B!R548</f>
        <v>0</v>
      </c>
      <c r="S546" t="str">
        <f>d11B!S548</f>
        <v>NA</v>
      </c>
      <c r="T546" t="b">
        <f>d11B!T548</f>
        <v>1</v>
      </c>
      <c r="U546" t="b">
        <f>d11B!U548</f>
        <v>0</v>
      </c>
      <c r="V546" t="str">
        <f>d11B!V548</f>
        <v>NA</v>
      </c>
      <c r="W546" t="str">
        <f>d11B!W548</f>
        <v>NA</v>
      </c>
      <c r="X546" t="b">
        <f>d11B!X548</f>
        <v>0</v>
      </c>
      <c r="Y546" t="str">
        <f>d11B!Y548</f>
        <v>added age uncertainties based on power fit on LR04 uncertainties</v>
      </c>
      <c r="Z546">
        <f>d11B!Z546</f>
        <v>926</v>
      </c>
    </row>
    <row r="547" spans="1:26">
      <c r="A547" t="str">
        <f>d11B!A549</f>
        <v>boron isotopes</v>
      </c>
      <c r="B547" t="str">
        <f>d11B!B549</f>
        <v>Sosdian</v>
      </c>
      <c r="C547">
        <f>d11B!C549</f>
        <v>2018</v>
      </c>
      <c r="D547" t="str">
        <f>d11B!D549</f>
        <v>10.1016/j.epsl.2018.06.017</v>
      </c>
      <c r="E547">
        <f>d11B!E549</f>
        <v>16860</v>
      </c>
      <c r="F547">
        <f>d11B!F549</f>
        <v>84.524856188249416</v>
      </c>
      <c r="G547">
        <f>d11B!G549</f>
        <v>84.524856188249416</v>
      </c>
      <c r="H547">
        <f>d11B!H549</f>
        <v>16.86</v>
      </c>
      <c r="I547">
        <f>d11B!I549</f>
        <v>8.4524856188249411E-2</v>
      </c>
      <c r="J547">
        <f>d11B!J549</f>
        <v>8.4524856188249411E-2</v>
      </c>
      <c r="K547">
        <f>d11B!K549</f>
        <v>371.07159999999999</v>
      </c>
      <c r="L547">
        <f>d11B!L549</f>
        <v>138.21520000000004</v>
      </c>
      <c r="M547">
        <f>d11B!M549</f>
        <v>116.2081</v>
      </c>
      <c r="N547" t="b">
        <f>d11B!N549</f>
        <v>1</v>
      </c>
      <c r="O547" t="b">
        <f>d11B!O549</f>
        <v>0</v>
      </c>
      <c r="P547" t="str">
        <f>d11B!P549</f>
        <v>NA</v>
      </c>
      <c r="Q547" t="str">
        <f>d11B!Q549</f>
        <v>NA</v>
      </c>
      <c r="R547" t="b">
        <f>d11B!R549</f>
        <v>0</v>
      </c>
      <c r="S547" t="str">
        <f>d11B!S549</f>
        <v>NA</v>
      </c>
      <c r="T547" t="b">
        <f>d11B!T549</f>
        <v>1</v>
      </c>
      <c r="U547" t="b">
        <f>d11B!U549</f>
        <v>0</v>
      </c>
      <c r="V547" t="str">
        <f>d11B!V549</f>
        <v>NA</v>
      </c>
      <c r="W547" t="str">
        <f>d11B!W549</f>
        <v>NA</v>
      </c>
      <c r="X547" t="b">
        <f>d11B!X549</f>
        <v>0</v>
      </c>
      <c r="Y547" t="str">
        <f>d11B!Y549</f>
        <v>added age uncertainties based on power fit on LR04 uncertainties</v>
      </c>
      <c r="Z547">
        <f>d11B!Z547</f>
        <v>926</v>
      </c>
    </row>
    <row r="548" spans="1:26">
      <c r="A548" t="str">
        <f>d11B!A550</f>
        <v>boron isotopes</v>
      </c>
      <c r="B548" t="str">
        <f>d11B!B550</f>
        <v>Sosdian</v>
      </c>
      <c r="C548">
        <f>d11B!C550</f>
        <v>2018</v>
      </c>
      <c r="D548" t="str">
        <f>d11B!D550</f>
        <v>10.1016/j.epsl.2018.06.017</v>
      </c>
      <c r="E548">
        <f>d11B!E550</f>
        <v>16900</v>
      </c>
      <c r="F548">
        <f>d11B!F550</f>
        <v>84.714990347091614</v>
      </c>
      <c r="G548">
        <f>d11B!G550</f>
        <v>84.714990347091614</v>
      </c>
      <c r="H548">
        <f>d11B!H550</f>
        <v>16.899999999999999</v>
      </c>
      <c r="I548">
        <f>d11B!I550</f>
        <v>8.4714990347091609E-2</v>
      </c>
      <c r="J548">
        <f>d11B!J550</f>
        <v>8.4714990347091609E-2</v>
      </c>
      <c r="K548">
        <f>d11B!K550</f>
        <v>389.42520000000002</v>
      </c>
      <c r="L548">
        <f>d11B!L550</f>
        <v>147.59450000000004</v>
      </c>
      <c r="M548">
        <f>d11B!M550</f>
        <v>124.02700000000004</v>
      </c>
      <c r="N548" t="b">
        <f>d11B!N550</f>
        <v>1</v>
      </c>
      <c r="O548" t="b">
        <f>d11B!O550</f>
        <v>0</v>
      </c>
      <c r="P548" t="str">
        <f>d11B!P550</f>
        <v>NA</v>
      </c>
      <c r="Q548" t="str">
        <f>d11B!Q550</f>
        <v>NA</v>
      </c>
      <c r="R548" t="b">
        <f>d11B!R550</f>
        <v>0</v>
      </c>
      <c r="S548" t="str">
        <f>d11B!S550</f>
        <v>NA</v>
      </c>
      <c r="T548" t="b">
        <f>d11B!T550</f>
        <v>1</v>
      </c>
      <c r="U548" t="b">
        <f>d11B!U550</f>
        <v>0</v>
      </c>
      <c r="V548" t="str">
        <f>d11B!V550</f>
        <v>NA</v>
      </c>
      <c r="W548" t="str">
        <f>d11B!W550</f>
        <v>NA</v>
      </c>
      <c r="X548" t="b">
        <f>d11B!X550</f>
        <v>0</v>
      </c>
      <c r="Y548" t="str">
        <f>d11B!Y550</f>
        <v>added age uncertainties based on power fit on LR04 uncertainties</v>
      </c>
      <c r="Z548">
        <f>d11B!Z548</f>
        <v>926</v>
      </c>
    </row>
    <row r="549" spans="1:26">
      <c r="A549" t="str">
        <f>d11B!A551</f>
        <v>boron isotopes</v>
      </c>
      <c r="B549" t="str">
        <f>d11B!B551</f>
        <v>Sosdian</v>
      </c>
      <c r="C549">
        <f>d11B!C551</f>
        <v>2018</v>
      </c>
      <c r="D549" t="str">
        <f>d11B!D551</f>
        <v>10.1016/j.epsl.2018.06.017</v>
      </c>
      <c r="E549">
        <f>d11B!E551</f>
        <v>17080</v>
      </c>
      <c r="F549">
        <f>d11B!F551</f>
        <v>85.570306437386634</v>
      </c>
      <c r="G549">
        <f>d11B!G551</f>
        <v>85.570306437386634</v>
      </c>
      <c r="H549">
        <f>d11B!H551</f>
        <v>17.079999999999998</v>
      </c>
      <c r="I549">
        <f>d11B!I551</f>
        <v>8.557030643738664E-2</v>
      </c>
      <c r="J549">
        <f>d11B!J551</f>
        <v>8.557030643738664E-2</v>
      </c>
      <c r="K549">
        <f>d11B!K551</f>
        <v>342.40370000000001</v>
      </c>
      <c r="L549">
        <f>d11B!L551</f>
        <v>128.56669999999997</v>
      </c>
      <c r="M549">
        <f>d11B!M551</f>
        <v>105.88800000000003</v>
      </c>
      <c r="N549" t="b">
        <f>d11B!N551</f>
        <v>1</v>
      </c>
      <c r="O549" t="b">
        <f>d11B!O551</f>
        <v>0</v>
      </c>
      <c r="P549" t="str">
        <f>d11B!P551</f>
        <v>NA</v>
      </c>
      <c r="Q549" t="str">
        <f>d11B!Q551</f>
        <v>NA</v>
      </c>
      <c r="R549" t="b">
        <f>d11B!R551</f>
        <v>0</v>
      </c>
      <c r="S549" t="str">
        <f>d11B!S551</f>
        <v>NA</v>
      </c>
      <c r="T549" t="b">
        <f>d11B!T551</f>
        <v>1</v>
      </c>
      <c r="U549" t="b">
        <f>d11B!U551</f>
        <v>0</v>
      </c>
      <c r="V549" t="str">
        <f>d11B!V551</f>
        <v>NA</v>
      </c>
      <c r="W549" t="str">
        <f>d11B!W551</f>
        <v>NA</v>
      </c>
      <c r="X549" t="b">
        <f>d11B!X551</f>
        <v>0</v>
      </c>
      <c r="Y549" t="str">
        <f>d11B!Y551</f>
        <v>added age uncertainties based on power fit on LR04 uncertainties</v>
      </c>
      <c r="Z549">
        <f>d11B!Z549</f>
        <v>926</v>
      </c>
    </row>
    <row r="550" spans="1:26">
      <c r="A550" t="str">
        <f>d11B!A552</f>
        <v>boron isotopes</v>
      </c>
      <c r="B550" t="str">
        <f>d11B!B552</f>
        <v>Sosdian</v>
      </c>
      <c r="C550">
        <f>d11B!C552</f>
        <v>2018</v>
      </c>
      <c r="D550" t="str">
        <f>d11B!D552</f>
        <v>10.1016/j.epsl.2018.06.017</v>
      </c>
      <c r="E550">
        <f>d11B!E552</f>
        <v>18250</v>
      </c>
      <c r="F550">
        <f>d11B!F552</f>
        <v>91.118706204995888</v>
      </c>
      <c r="G550">
        <f>d11B!G552</f>
        <v>91.118706204995888</v>
      </c>
      <c r="H550">
        <f>d11B!H552</f>
        <v>18.25</v>
      </c>
      <c r="I550">
        <f>d11B!I552</f>
        <v>9.1118706204995889E-2</v>
      </c>
      <c r="J550">
        <f>d11B!J552</f>
        <v>9.1118706204995889E-2</v>
      </c>
      <c r="K550">
        <f>d11B!K552</f>
        <v>311.52960000000002</v>
      </c>
      <c r="L550">
        <f>d11B!L552</f>
        <v>115.72120000000001</v>
      </c>
      <c r="M550">
        <f>d11B!M552</f>
        <v>96.073700000000002</v>
      </c>
      <c r="N550" t="b">
        <f>d11B!N552</f>
        <v>1</v>
      </c>
      <c r="O550" t="b">
        <f>d11B!O552</f>
        <v>0</v>
      </c>
      <c r="P550" t="str">
        <f>d11B!P552</f>
        <v>NA</v>
      </c>
      <c r="Q550" t="str">
        <f>d11B!Q552</f>
        <v>NA</v>
      </c>
      <c r="R550" t="b">
        <f>d11B!R552</f>
        <v>0</v>
      </c>
      <c r="S550" t="str">
        <f>d11B!S552</f>
        <v>NA</v>
      </c>
      <c r="T550" t="b">
        <f>d11B!T552</f>
        <v>1</v>
      </c>
      <c r="U550" t="b">
        <f>d11B!U552</f>
        <v>0</v>
      </c>
      <c r="V550" t="str">
        <f>d11B!V552</f>
        <v>NA</v>
      </c>
      <c r="W550" t="str">
        <f>d11B!W552</f>
        <v>NA</v>
      </c>
      <c r="X550" t="b">
        <f>d11B!X552</f>
        <v>0</v>
      </c>
      <c r="Y550" t="str">
        <f>d11B!Y552</f>
        <v>added age uncertainties based on power fit on LR04 uncertainties</v>
      </c>
      <c r="Z550">
        <f>d11B!Z550</f>
        <v>926</v>
      </c>
    </row>
    <row r="551" spans="1:26">
      <c r="A551" t="str">
        <f>d11B!A553</f>
        <v>boron isotopes</v>
      </c>
      <c r="B551" t="str">
        <f>d11B!B553</f>
        <v>Sosdian</v>
      </c>
      <c r="C551">
        <f>d11B!C553</f>
        <v>2018</v>
      </c>
      <c r="D551" t="str">
        <f>d11B!D553</f>
        <v>10.1016/j.epsl.2018.06.017</v>
      </c>
      <c r="E551">
        <f>d11B!E553</f>
        <v>19140</v>
      </c>
      <c r="F551">
        <f>d11B!F553</f>
        <v>95.326891994712938</v>
      </c>
      <c r="G551">
        <f>d11B!G553</f>
        <v>95.326891994712938</v>
      </c>
      <c r="H551">
        <f>d11B!H553</f>
        <v>19.14</v>
      </c>
      <c r="I551">
        <f>d11B!I553</f>
        <v>9.5326891994712934E-2</v>
      </c>
      <c r="J551">
        <f>d11B!J553</f>
        <v>9.5326891994712934E-2</v>
      </c>
      <c r="K551">
        <f>d11B!K553</f>
        <v>385.41320000000002</v>
      </c>
      <c r="L551">
        <f>d11B!L553</f>
        <v>153.94439999999992</v>
      </c>
      <c r="M551">
        <f>d11B!M553</f>
        <v>121.4932</v>
      </c>
      <c r="N551" t="b">
        <f>d11B!N553</f>
        <v>1</v>
      </c>
      <c r="O551" t="b">
        <f>d11B!O553</f>
        <v>0</v>
      </c>
      <c r="P551" t="str">
        <f>d11B!P553</f>
        <v>NA</v>
      </c>
      <c r="Q551" t="str">
        <f>d11B!Q553</f>
        <v>NA</v>
      </c>
      <c r="R551" t="b">
        <f>d11B!R553</f>
        <v>0</v>
      </c>
      <c r="S551" t="str">
        <f>d11B!S553</f>
        <v>NA</v>
      </c>
      <c r="T551" t="b">
        <f>d11B!T553</f>
        <v>1</v>
      </c>
      <c r="U551" t="b">
        <f>d11B!U553</f>
        <v>0</v>
      </c>
      <c r="V551" t="str">
        <f>d11B!V553</f>
        <v>NA</v>
      </c>
      <c r="W551" t="str">
        <f>d11B!W553</f>
        <v>NA</v>
      </c>
      <c r="X551" t="b">
        <f>d11B!X553</f>
        <v>0</v>
      </c>
      <c r="Y551" t="str">
        <f>d11B!Y553</f>
        <v>added age uncertainties based on power fit on LR04 uncertainties</v>
      </c>
      <c r="Z551">
        <f>d11B!Z551</f>
        <v>926</v>
      </c>
    </row>
    <row r="552" spans="1:26">
      <c r="A552" t="str">
        <f>d11B!A554</f>
        <v>boron isotopes</v>
      </c>
      <c r="B552" t="str">
        <f>d11B!B554</f>
        <v>Sosdian</v>
      </c>
      <c r="C552">
        <f>d11B!C554</f>
        <v>2018</v>
      </c>
      <c r="D552" t="str">
        <f>d11B!D554</f>
        <v>10.1016/j.epsl.2018.06.017</v>
      </c>
      <c r="E552">
        <f>d11B!E554</f>
        <v>20090</v>
      </c>
      <c r="F552">
        <f>d11B!F554</f>
        <v>99.807612834489959</v>
      </c>
      <c r="G552">
        <f>d11B!G554</f>
        <v>99.807612834489959</v>
      </c>
      <c r="H552">
        <f>d11B!H554</f>
        <v>20.09</v>
      </c>
      <c r="I552">
        <f>d11B!I554</f>
        <v>9.9807612834489953E-2</v>
      </c>
      <c r="J552">
        <f>d11B!J554</f>
        <v>9.9807612834489953E-2</v>
      </c>
      <c r="K552">
        <f>d11B!K554</f>
        <v>255.52119999999999</v>
      </c>
      <c r="L552">
        <f>d11B!L554</f>
        <v>98.583099999999973</v>
      </c>
      <c r="M552">
        <f>d11B!M554</f>
        <v>80.992099999999994</v>
      </c>
      <c r="N552" t="b">
        <f>d11B!N554</f>
        <v>1</v>
      </c>
      <c r="O552" t="b">
        <f>d11B!O554</f>
        <v>0</v>
      </c>
      <c r="P552" t="str">
        <f>d11B!P554</f>
        <v>NA</v>
      </c>
      <c r="Q552" t="str">
        <f>d11B!Q554</f>
        <v>NA</v>
      </c>
      <c r="R552" t="b">
        <f>d11B!R554</f>
        <v>0</v>
      </c>
      <c r="S552" t="str">
        <f>d11B!S554</f>
        <v>NA</v>
      </c>
      <c r="T552" t="b">
        <f>d11B!T554</f>
        <v>1</v>
      </c>
      <c r="U552" t="b">
        <f>d11B!U554</f>
        <v>0</v>
      </c>
      <c r="V552" t="str">
        <f>d11B!V554</f>
        <v>NA</v>
      </c>
      <c r="W552" t="str">
        <f>d11B!W554</f>
        <v>NA</v>
      </c>
      <c r="X552" t="b">
        <f>d11B!X554</f>
        <v>0</v>
      </c>
      <c r="Y552" t="str">
        <f>d11B!Y554</f>
        <v>added age uncertainties based on power fit on LR04 uncertainties</v>
      </c>
      <c r="Z552">
        <f>d11B!Z552</f>
        <v>926</v>
      </c>
    </row>
    <row r="553" spans="1:26">
      <c r="A553" t="str">
        <f>d11B!A555</f>
        <v>boron isotopes</v>
      </c>
      <c r="B553" t="str">
        <f>d11B!B555</f>
        <v>Sosdian</v>
      </c>
      <c r="C553">
        <f>d11B!C555</f>
        <v>2018</v>
      </c>
      <c r="D553" t="str">
        <f>d11B!D555</f>
        <v>10.1016/j.epsl.2018.06.017</v>
      </c>
      <c r="E553">
        <f>d11B!E555</f>
        <v>5810</v>
      </c>
      <c r="F553">
        <f>d11B!F555</f>
        <v>30.780091116125639</v>
      </c>
      <c r="G553">
        <f>d11B!G555</f>
        <v>30.780091116125639</v>
      </c>
      <c r="H553">
        <f>d11B!H555</f>
        <v>5.81</v>
      </c>
      <c r="I553">
        <f>d11B!I555</f>
        <v>3.0780091116125639E-2</v>
      </c>
      <c r="J553">
        <f>d11B!J555</f>
        <v>3.0780091116125639E-2</v>
      </c>
      <c r="K553">
        <f>d11B!K555</f>
        <v>312.2629</v>
      </c>
      <c r="L553">
        <f>d11B!L555</f>
        <v>99.252900000000011</v>
      </c>
      <c r="M553">
        <f>d11B!M555</f>
        <v>85.887900000000002</v>
      </c>
      <c r="N553" t="b">
        <f>d11B!N555</f>
        <v>1</v>
      </c>
      <c r="O553" t="b">
        <f>d11B!O555</f>
        <v>0</v>
      </c>
      <c r="P553" t="str">
        <f>d11B!P555</f>
        <v>NA</v>
      </c>
      <c r="Q553" t="str">
        <f>d11B!Q555</f>
        <v>NA</v>
      </c>
      <c r="R553" t="b">
        <f>d11B!R555</f>
        <v>0</v>
      </c>
      <c r="S553" t="str">
        <f>d11B!S555</f>
        <v>NA</v>
      </c>
      <c r="T553" t="b">
        <f>d11B!T555</f>
        <v>1</v>
      </c>
      <c r="U553" t="b">
        <f>d11B!U555</f>
        <v>0</v>
      </c>
      <c r="V553" t="str">
        <f>d11B!V555</f>
        <v>NA</v>
      </c>
      <c r="W553" t="str">
        <f>d11B!W555</f>
        <v>NA</v>
      </c>
      <c r="X553" t="b">
        <f>d11B!X555</f>
        <v>0</v>
      </c>
      <c r="Y553" t="str">
        <f>d11B!Y555</f>
        <v>added age uncertainties based on power fit on LR04 uncertainties</v>
      </c>
      <c r="Z553">
        <f>d11B!Z553</f>
        <v>926</v>
      </c>
    </row>
    <row r="554" spans="1:26">
      <c r="A554" t="str">
        <f>d11B!A556</f>
        <v>boron isotopes</v>
      </c>
      <c r="B554" t="str">
        <f>d11B!B556</f>
        <v>Sosdian</v>
      </c>
      <c r="C554">
        <f>d11B!C556</f>
        <v>2018</v>
      </c>
      <c r="D554" t="str">
        <f>d11B!D556</f>
        <v>10.1016/j.epsl.2018.06.017</v>
      </c>
      <c r="E554">
        <f>d11B!E556</f>
        <v>6540</v>
      </c>
      <c r="F554">
        <f>d11B!F556</f>
        <v>34.435699817647276</v>
      </c>
      <c r="G554">
        <f>d11B!G556</f>
        <v>34.435699817647276</v>
      </c>
      <c r="H554">
        <f>d11B!H556</f>
        <v>6.54</v>
      </c>
      <c r="I554">
        <f>d11B!I556</f>
        <v>3.4435699817647276E-2</v>
      </c>
      <c r="J554">
        <f>d11B!J556</f>
        <v>3.4435699817647276E-2</v>
      </c>
      <c r="K554">
        <f>d11B!K556</f>
        <v>382.20799999999997</v>
      </c>
      <c r="L554">
        <f>d11B!L556</f>
        <v>122.51999999999998</v>
      </c>
      <c r="M554">
        <f>d11B!M556</f>
        <v>108.32869999999997</v>
      </c>
      <c r="N554" t="b">
        <f>d11B!N556</f>
        <v>1</v>
      </c>
      <c r="O554" t="b">
        <f>d11B!O556</f>
        <v>0</v>
      </c>
      <c r="P554" t="str">
        <f>d11B!P556</f>
        <v>NA</v>
      </c>
      <c r="Q554" t="str">
        <f>d11B!Q556</f>
        <v>NA</v>
      </c>
      <c r="R554" t="b">
        <f>d11B!R556</f>
        <v>0</v>
      </c>
      <c r="S554" t="str">
        <f>d11B!S556</f>
        <v>NA</v>
      </c>
      <c r="T554" t="b">
        <f>d11B!T556</f>
        <v>1</v>
      </c>
      <c r="U554" t="b">
        <f>d11B!U556</f>
        <v>0</v>
      </c>
      <c r="V554" t="str">
        <f>d11B!V556</f>
        <v>NA</v>
      </c>
      <c r="W554" t="str">
        <f>d11B!W556</f>
        <v>NA</v>
      </c>
      <c r="X554" t="b">
        <f>d11B!X556</f>
        <v>0</v>
      </c>
      <c r="Y554" t="str">
        <f>d11B!Y556</f>
        <v>added age uncertainties based on power fit on LR04 uncertainties</v>
      </c>
      <c r="Z554">
        <f>d11B!Z554</f>
        <v>926</v>
      </c>
    </row>
    <row r="555" spans="1:26">
      <c r="A555" t="str">
        <f>d11B!A557</f>
        <v>boron isotopes</v>
      </c>
      <c r="B555" t="str">
        <f>d11B!B557</f>
        <v>Sosdian</v>
      </c>
      <c r="C555">
        <f>d11B!C557</f>
        <v>2018</v>
      </c>
      <c r="D555" t="str">
        <f>d11B!D557</f>
        <v>10.1016/j.epsl.2018.06.017</v>
      </c>
      <c r="E555">
        <f>d11B!E557</f>
        <v>7000</v>
      </c>
      <c r="F555">
        <f>d11B!F557</f>
        <v>36.728234609612777</v>
      </c>
      <c r="G555">
        <f>d11B!G557</f>
        <v>36.728234609612777</v>
      </c>
      <c r="H555">
        <f>d11B!H557</f>
        <v>7</v>
      </c>
      <c r="I555">
        <f>d11B!I557</f>
        <v>3.6728234609612775E-2</v>
      </c>
      <c r="J555">
        <f>d11B!J557</f>
        <v>3.6728234609612775E-2</v>
      </c>
      <c r="K555">
        <f>d11B!K557</f>
        <v>420.68209999999999</v>
      </c>
      <c r="L555">
        <f>d11B!L557</f>
        <v>136.13170000000002</v>
      </c>
      <c r="M555">
        <f>d11B!M557</f>
        <v>115.34320000000002</v>
      </c>
      <c r="N555" t="b">
        <f>d11B!N557</f>
        <v>1</v>
      </c>
      <c r="O555" t="b">
        <f>d11B!O557</f>
        <v>0</v>
      </c>
      <c r="P555" t="str">
        <f>d11B!P557</f>
        <v>NA</v>
      </c>
      <c r="Q555" t="str">
        <f>d11B!Q557</f>
        <v>NA</v>
      </c>
      <c r="R555" t="b">
        <f>d11B!R557</f>
        <v>0</v>
      </c>
      <c r="S555" t="str">
        <f>d11B!S557</f>
        <v>NA</v>
      </c>
      <c r="T555" t="b">
        <f>d11B!T557</f>
        <v>1</v>
      </c>
      <c r="U555" t="b">
        <f>d11B!U557</f>
        <v>0</v>
      </c>
      <c r="V555" t="str">
        <f>d11B!V557</f>
        <v>NA</v>
      </c>
      <c r="W555" t="str">
        <f>d11B!W557</f>
        <v>NA</v>
      </c>
      <c r="X555" t="b">
        <f>d11B!X557</f>
        <v>0</v>
      </c>
      <c r="Y555" t="str">
        <f>d11B!Y557</f>
        <v>added age uncertainties based on power fit on LR04 uncertainties</v>
      </c>
      <c r="Z555">
        <f>d11B!Z555</f>
        <v>1000</v>
      </c>
    </row>
    <row r="556" spans="1:26">
      <c r="A556" t="str">
        <f>d11B!A558</f>
        <v>boron isotopes</v>
      </c>
      <c r="B556" t="str">
        <f>d11B!B558</f>
        <v>Sosdian</v>
      </c>
      <c r="C556">
        <f>d11B!C558</f>
        <v>2018</v>
      </c>
      <c r="D556" t="str">
        <f>d11B!D558</f>
        <v>10.1016/j.epsl.2018.06.017</v>
      </c>
      <c r="E556">
        <f>d11B!E558</f>
        <v>8450</v>
      </c>
      <c r="F556">
        <f>d11B!F558</f>
        <v>43.905974800409233</v>
      </c>
      <c r="G556">
        <f>d11B!G558</f>
        <v>43.905974800409233</v>
      </c>
      <c r="H556">
        <f>d11B!H558</f>
        <v>8.4499999999999993</v>
      </c>
      <c r="I556">
        <f>d11B!I558</f>
        <v>4.3905974800409232E-2</v>
      </c>
      <c r="J556">
        <f>d11B!J558</f>
        <v>4.3905974800409232E-2</v>
      </c>
      <c r="K556">
        <f>d11B!K558</f>
        <v>402.55260000000004</v>
      </c>
      <c r="L556">
        <f>d11B!L558</f>
        <v>140.88549999999992</v>
      </c>
      <c r="M556">
        <f>d11B!M558</f>
        <v>116.78820000000002</v>
      </c>
      <c r="N556" t="b">
        <f>d11B!N558</f>
        <v>1</v>
      </c>
      <c r="O556" t="b">
        <f>d11B!O558</f>
        <v>0</v>
      </c>
      <c r="P556" t="str">
        <f>d11B!P558</f>
        <v>NA</v>
      </c>
      <c r="Q556" t="str">
        <f>d11B!Q558</f>
        <v>NA</v>
      </c>
      <c r="R556" t="b">
        <f>d11B!R558</f>
        <v>0</v>
      </c>
      <c r="S556" t="str">
        <f>d11B!S558</f>
        <v>NA</v>
      </c>
      <c r="T556" t="b">
        <f>d11B!T558</f>
        <v>1</v>
      </c>
      <c r="U556" t="b">
        <f>d11B!U558</f>
        <v>0</v>
      </c>
      <c r="V556" t="str">
        <f>d11B!V558</f>
        <v>NA</v>
      </c>
      <c r="W556" t="str">
        <f>d11B!W558</f>
        <v>NA</v>
      </c>
      <c r="X556" t="b">
        <f>d11B!X558</f>
        <v>0</v>
      </c>
      <c r="Y556" t="str">
        <f>d11B!Y558</f>
        <v>added age uncertainties based on power fit on LR04 uncertainties</v>
      </c>
      <c r="Z556">
        <f>d11B!Z556</f>
        <v>1000</v>
      </c>
    </row>
    <row r="557" spans="1:26">
      <c r="A557" t="str">
        <f>d11B!A559</f>
        <v>boron isotopes</v>
      </c>
      <c r="B557" t="str">
        <f>d11B!B559</f>
        <v>Sosdian</v>
      </c>
      <c r="C557">
        <f>d11B!C559</f>
        <v>2018</v>
      </c>
      <c r="D557" t="str">
        <f>d11B!D559</f>
        <v>10.1016/j.epsl.2018.06.017</v>
      </c>
      <c r="E557">
        <f>d11B!E559</f>
        <v>13950</v>
      </c>
      <c r="F557">
        <f>d11B!F559</f>
        <v>70.625796062917161</v>
      </c>
      <c r="G557">
        <f>d11B!G559</f>
        <v>70.625796062917161</v>
      </c>
      <c r="H557">
        <f>d11B!H559</f>
        <v>13.95</v>
      </c>
      <c r="I557">
        <f>d11B!I559</f>
        <v>7.0625796062917162E-2</v>
      </c>
      <c r="J557">
        <f>d11B!J559</f>
        <v>7.0625796062917162E-2</v>
      </c>
      <c r="K557">
        <f>d11B!K559</f>
        <v>572.51260000000002</v>
      </c>
      <c r="L557">
        <f>d11B!L559</f>
        <v>246.10450000000003</v>
      </c>
      <c r="M557">
        <f>d11B!M559</f>
        <v>173.4024</v>
      </c>
      <c r="N557" t="b">
        <f>d11B!N559</f>
        <v>1</v>
      </c>
      <c r="O557" t="b">
        <f>d11B!O559</f>
        <v>0</v>
      </c>
      <c r="P557" t="str">
        <f>d11B!P559</f>
        <v>NA</v>
      </c>
      <c r="Q557" t="str">
        <f>d11B!Q559</f>
        <v>NA</v>
      </c>
      <c r="R557" t="b">
        <f>d11B!R559</f>
        <v>0</v>
      </c>
      <c r="S557" t="str">
        <f>d11B!S559</f>
        <v>NA</v>
      </c>
      <c r="T557" t="b">
        <f>d11B!T559</f>
        <v>1</v>
      </c>
      <c r="U557" t="b">
        <f>d11B!U559</f>
        <v>0</v>
      </c>
      <c r="V557" t="str">
        <f>d11B!V559</f>
        <v>NA</v>
      </c>
      <c r="W557" t="str">
        <f>d11B!W559</f>
        <v>NA</v>
      </c>
      <c r="X557" t="b">
        <f>d11B!X559</f>
        <v>0</v>
      </c>
      <c r="Y557" t="str">
        <f>d11B!Y559</f>
        <v>added age uncertainties based on power fit on LR04 uncertainties</v>
      </c>
      <c r="Z557">
        <f>d11B!Z557</f>
        <v>1000</v>
      </c>
    </row>
    <row r="558" spans="1:26">
      <c r="A558" t="str">
        <f>d11B!A560</f>
        <v>boron isotopes</v>
      </c>
      <c r="B558" t="str">
        <f>d11B!B560</f>
        <v>Sosdian</v>
      </c>
      <c r="C558">
        <f>d11B!C560</f>
        <v>2018</v>
      </c>
      <c r="D558" t="str">
        <f>d11B!D560</f>
        <v>10.1016/j.epsl.2018.06.017</v>
      </c>
      <c r="E558">
        <f>d11B!E560</f>
        <v>13901.77</v>
      </c>
      <c r="F558">
        <f>d11B!F560</f>
        <v>70.39424579073372</v>
      </c>
      <c r="G558">
        <f>d11B!G560</f>
        <v>70.39424579073372</v>
      </c>
      <c r="H558">
        <f>d11B!H560</f>
        <v>13.901770000000001</v>
      </c>
      <c r="I558">
        <f>d11B!I560</f>
        <v>7.0394245790733723E-2</v>
      </c>
      <c r="J558">
        <f>d11B!J560</f>
        <v>7.0394245790733723E-2</v>
      </c>
      <c r="K558">
        <f>d11B!K560</f>
        <v>518.69650000000001</v>
      </c>
      <c r="L558">
        <f>d11B!L560</f>
        <v>220.8827</v>
      </c>
      <c r="M558">
        <f>d11B!M560</f>
        <v>155.51570000000004</v>
      </c>
      <c r="N558" t="b">
        <f>d11B!N560</f>
        <v>1</v>
      </c>
      <c r="O558" t="b">
        <f>d11B!O560</f>
        <v>0</v>
      </c>
      <c r="P558" t="str">
        <f>d11B!P560</f>
        <v>NA</v>
      </c>
      <c r="Q558" t="str">
        <f>d11B!Q560</f>
        <v>NA</v>
      </c>
      <c r="R558" t="b">
        <f>d11B!R560</f>
        <v>0</v>
      </c>
      <c r="S558" t="str">
        <f>d11B!S560</f>
        <v>NA</v>
      </c>
      <c r="T558" t="b">
        <f>d11B!T560</f>
        <v>1</v>
      </c>
      <c r="U558" t="b">
        <f>d11B!U560</f>
        <v>0</v>
      </c>
      <c r="V558" t="str">
        <f>d11B!V560</f>
        <v>NA</v>
      </c>
      <c r="W558" t="str">
        <f>d11B!W560</f>
        <v>NA</v>
      </c>
      <c r="X558" t="b">
        <f>d11B!X560</f>
        <v>0</v>
      </c>
      <c r="Y558" t="str">
        <f>d11B!Y560</f>
        <v>added age uncertainties based on power fit on LR04 uncertainties</v>
      </c>
      <c r="Z558">
        <f>d11B!Z558</f>
        <v>1000</v>
      </c>
    </row>
    <row r="559" spans="1:26">
      <c r="A559" t="str">
        <f>d11B!A561</f>
        <v>boron isotopes</v>
      </c>
      <c r="B559" t="str">
        <f>d11B!B561</f>
        <v>Sosdian</v>
      </c>
      <c r="C559">
        <f>d11B!C561</f>
        <v>2018</v>
      </c>
      <c r="D559" t="str">
        <f>d11B!D561</f>
        <v>10.1016/j.epsl.2018.06.017</v>
      </c>
      <c r="E559">
        <f>d11B!E561</f>
        <v>13829.42</v>
      </c>
      <c r="F559">
        <f>d11B!F561</f>
        <v>70.046818291110341</v>
      </c>
      <c r="G559">
        <f>d11B!G561</f>
        <v>70.046818291110341</v>
      </c>
      <c r="H559">
        <f>d11B!H561</f>
        <v>13.829420000000001</v>
      </c>
      <c r="I559">
        <f>d11B!I561</f>
        <v>7.0046818291110341E-2</v>
      </c>
      <c r="J559">
        <f>d11B!J561</f>
        <v>7.0046818291110341E-2</v>
      </c>
      <c r="K559">
        <f>d11B!K561</f>
        <v>549.33950000000004</v>
      </c>
      <c r="L559">
        <f>d11B!L561</f>
        <v>241.84169999999995</v>
      </c>
      <c r="M559">
        <f>d11B!M561</f>
        <v>165.67220000000003</v>
      </c>
      <c r="N559" t="b">
        <f>d11B!N561</f>
        <v>1</v>
      </c>
      <c r="O559" t="b">
        <f>d11B!O561</f>
        <v>0</v>
      </c>
      <c r="P559" t="str">
        <f>d11B!P561</f>
        <v>NA</v>
      </c>
      <c r="Q559" t="str">
        <f>d11B!Q561</f>
        <v>NA</v>
      </c>
      <c r="R559" t="b">
        <f>d11B!R561</f>
        <v>0</v>
      </c>
      <c r="S559" t="str">
        <f>d11B!S561</f>
        <v>NA</v>
      </c>
      <c r="T559" t="b">
        <f>d11B!T561</f>
        <v>1</v>
      </c>
      <c r="U559" t="b">
        <f>d11B!U561</f>
        <v>0</v>
      </c>
      <c r="V559" t="str">
        <f>d11B!V561</f>
        <v>NA</v>
      </c>
      <c r="W559" t="str">
        <f>d11B!W561</f>
        <v>NA</v>
      </c>
      <c r="X559" t="b">
        <f>d11B!X561</f>
        <v>0</v>
      </c>
      <c r="Y559" t="str">
        <f>d11B!Y561</f>
        <v>added age uncertainties based on power fit on LR04 uncertainties</v>
      </c>
      <c r="Z559" t="str">
        <f>d11B!Z559</f>
        <v>Blue Clay Formation</v>
      </c>
    </row>
    <row r="560" spans="1:26">
      <c r="A560" t="str">
        <f>d11B!A562</f>
        <v>boron isotopes</v>
      </c>
      <c r="B560" t="str">
        <f>d11B!B562</f>
        <v>Sosdian</v>
      </c>
      <c r="C560">
        <f>d11B!C562</f>
        <v>2018</v>
      </c>
      <c r="D560" t="str">
        <f>d11B!D562</f>
        <v>10.1016/j.epsl.2018.06.017</v>
      </c>
      <c r="E560">
        <f>d11B!E562</f>
        <v>13732.97</v>
      </c>
      <c r="F560">
        <f>d11B!F562</f>
        <v>69.583515130046024</v>
      </c>
      <c r="G560">
        <f>d11B!G562</f>
        <v>69.583515130046024</v>
      </c>
      <c r="H560">
        <f>d11B!H562</f>
        <v>13.73297</v>
      </c>
      <c r="I560">
        <f>d11B!I562</f>
        <v>6.9583515130046028E-2</v>
      </c>
      <c r="J560">
        <f>d11B!J562</f>
        <v>6.9583515130046028E-2</v>
      </c>
      <c r="K560">
        <f>d11B!K562</f>
        <v>425.05779999999999</v>
      </c>
      <c r="L560">
        <f>d11B!L562</f>
        <v>167.6429</v>
      </c>
      <c r="M560">
        <f>d11B!M562</f>
        <v>125.34039999999999</v>
      </c>
      <c r="N560" t="b">
        <f>d11B!N562</f>
        <v>1</v>
      </c>
      <c r="O560" t="b">
        <f>d11B!O562</f>
        <v>0</v>
      </c>
      <c r="P560" t="str">
        <f>d11B!P562</f>
        <v>NA</v>
      </c>
      <c r="Q560" t="str">
        <f>d11B!Q562</f>
        <v>NA</v>
      </c>
      <c r="R560" t="b">
        <f>d11B!R562</f>
        <v>0</v>
      </c>
      <c r="S560" t="str">
        <f>d11B!S562</f>
        <v>NA</v>
      </c>
      <c r="T560" t="b">
        <f>d11B!T562</f>
        <v>1</v>
      </c>
      <c r="U560" t="b">
        <f>d11B!U562</f>
        <v>0</v>
      </c>
      <c r="V560" t="str">
        <f>d11B!V562</f>
        <v>NA</v>
      </c>
      <c r="W560" t="str">
        <f>d11B!W562</f>
        <v>NA</v>
      </c>
      <c r="X560" t="b">
        <f>d11B!X562</f>
        <v>0</v>
      </c>
      <c r="Y560" t="str">
        <f>d11B!Y562</f>
        <v>added age uncertainties based on power fit on LR04 uncertainties</v>
      </c>
      <c r="Z560" t="str">
        <f>d11B!Z560</f>
        <v>Blue Clay Formation</v>
      </c>
    </row>
    <row r="561" spans="1:26">
      <c r="A561" t="str">
        <f>d11B!A563</f>
        <v>boron isotopes</v>
      </c>
      <c r="B561" t="str">
        <f>d11B!B563</f>
        <v>Sosdian</v>
      </c>
      <c r="C561">
        <f>d11B!C563</f>
        <v>2018</v>
      </c>
      <c r="D561" t="str">
        <f>d11B!D563</f>
        <v>10.1016/j.epsl.2018.06.017</v>
      </c>
      <c r="E561">
        <f>d11B!E563</f>
        <v>13708.85</v>
      </c>
      <c r="F561">
        <f>d11B!F563</f>
        <v>69.467627010771409</v>
      </c>
      <c r="G561">
        <f>d11B!G563</f>
        <v>69.467627010771409</v>
      </c>
      <c r="H561">
        <f>d11B!H563</f>
        <v>13.70885</v>
      </c>
      <c r="I561">
        <f>d11B!I563</f>
        <v>6.9467627010771416E-2</v>
      </c>
      <c r="J561">
        <f>d11B!J563</f>
        <v>6.9467627010771416E-2</v>
      </c>
      <c r="K561">
        <f>d11B!K563</f>
        <v>468.46280000000002</v>
      </c>
      <c r="L561">
        <f>d11B!L563</f>
        <v>195.33479999999997</v>
      </c>
      <c r="M561">
        <f>d11B!M563</f>
        <v>141.48310000000004</v>
      </c>
      <c r="N561" t="b">
        <f>d11B!N563</f>
        <v>1</v>
      </c>
      <c r="O561" t="b">
        <f>d11B!O563</f>
        <v>0</v>
      </c>
      <c r="P561" t="str">
        <f>d11B!P563</f>
        <v>NA</v>
      </c>
      <c r="Q561" t="str">
        <f>d11B!Q563</f>
        <v>NA</v>
      </c>
      <c r="R561" t="b">
        <f>d11B!R563</f>
        <v>0</v>
      </c>
      <c r="S561" t="str">
        <f>d11B!S563</f>
        <v>NA</v>
      </c>
      <c r="T561" t="b">
        <f>d11B!T563</f>
        <v>1</v>
      </c>
      <c r="U561" t="b">
        <f>d11B!U563</f>
        <v>0</v>
      </c>
      <c r="V561" t="str">
        <f>d11B!V563</f>
        <v>NA</v>
      </c>
      <c r="W561" t="str">
        <f>d11B!W563</f>
        <v>NA</v>
      </c>
      <c r="X561" t="b">
        <f>d11B!X563</f>
        <v>0</v>
      </c>
      <c r="Y561" t="str">
        <f>d11B!Y563</f>
        <v>added age uncertainties based on power fit on LR04 uncertainties</v>
      </c>
      <c r="Z561" t="str">
        <f>d11B!Z561</f>
        <v>Blue Clay Formation</v>
      </c>
    </row>
    <row r="562" spans="1:26">
      <c r="A562" t="str">
        <f>d11B!A564</f>
        <v>boron isotopes</v>
      </c>
      <c r="B562" t="str">
        <f>d11B!B564</f>
        <v>Sosdian</v>
      </c>
      <c r="C562">
        <f>d11B!C564</f>
        <v>2018</v>
      </c>
      <c r="D562" t="str">
        <f>d11B!D564</f>
        <v>10.1016/j.epsl.2018.06.017</v>
      </c>
      <c r="E562">
        <f>d11B!E564</f>
        <v>13646.800000000001</v>
      </c>
      <c r="F562">
        <f>d11B!F564</f>
        <v>69.16944999310634</v>
      </c>
      <c r="G562">
        <f>d11B!G564</f>
        <v>69.16944999310634</v>
      </c>
      <c r="H562">
        <f>d11B!H564</f>
        <v>13.646800000000001</v>
      </c>
      <c r="I562">
        <f>d11B!I564</f>
        <v>6.9169449993106341E-2</v>
      </c>
      <c r="J562">
        <f>d11B!J564</f>
        <v>6.9169449993106341E-2</v>
      </c>
      <c r="K562">
        <f>d11B!K564</f>
        <v>463.97829999999999</v>
      </c>
      <c r="L562">
        <f>d11B!L564</f>
        <v>184.15449999999998</v>
      </c>
      <c r="M562">
        <f>d11B!M564</f>
        <v>136.5401</v>
      </c>
      <c r="N562" t="b">
        <f>d11B!N564</f>
        <v>1</v>
      </c>
      <c r="O562" t="b">
        <f>d11B!O564</f>
        <v>0</v>
      </c>
      <c r="P562" t="str">
        <f>d11B!P564</f>
        <v>NA</v>
      </c>
      <c r="Q562" t="str">
        <f>d11B!Q564</f>
        <v>NA</v>
      </c>
      <c r="R562" t="b">
        <f>d11B!R564</f>
        <v>0</v>
      </c>
      <c r="S562" t="str">
        <f>d11B!S564</f>
        <v>NA</v>
      </c>
      <c r="T562" t="b">
        <f>d11B!T564</f>
        <v>1</v>
      </c>
      <c r="U562" t="b">
        <f>d11B!U564</f>
        <v>0</v>
      </c>
      <c r="V562" t="str">
        <f>d11B!V564</f>
        <v>NA</v>
      </c>
      <c r="W562" t="str">
        <f>d11B!W564</f>
        <v>NA</v>
      </c>
      <c r="X562" t="b">
        <f>d11B!X564</f>
        <v>0</v>
      </c>
      <c r="Y562" t="str">
        <f>d11B!Y564</f>
        <v>added age uncertainties based on power fit on LR04 uncertainties</v>
      </c>
      <c r="Z562" t="str">
        <f>d11B!Z562</f>
        <v>Blue Clay Formation</v>
      </c>
    </row>
    <row r="563" spans="1:26">
      <c r="A563" t="str">
        <f>d11B!A565</f>
        <v>boron isotopes</v>
      </c>
      <c r="B563" t="str">
        <f>d11B!B565</f>
        <v>Sosdian</v>
      </c>
      <c r="C563">
        <f>d11B!C565</f>
        <v>2018</v>
      </c>
      <c r="D563" t="str">
        <f>d11B!D565</f>
        <v>10.1016/j.epsl.2018.06.017</v>
      </c>
      <c r="E563">
        <f>d11B!E565</f>
        <v>1.66</v>
      </c>
      <c r="F563">
        <f>d11B!F565</f>
        <v>4</v>
      </c>
      <c r="G563">
        <f>d11B!G565</f>
        <v>4</v>
      </c>
      <c r="H563">
        <f>d11B!H565</f>
        <v>1.66E-3</v>
      </c>
      <c r="I563">
        <f>d11B!I565</f>
        <v>4.0000000000000001E-3</v>
      </c>
      <c r="J563">
        <f>d11B!J565</f>
        <v>4.0000000000000001E-3</v>
      </c>
      <c r="K563">
        <f>d11B!K565</f>
        <v>261.26190000000003</v>
      </c>
      <c r="L563">
        <f>d11B!L565</f>
        <v>19.988499999999988</v>
      </c>
      <c r="M563">
        <f>d11B!M565</f>
        <v>18.543900000000036</v>
      </c>
      <c r="N563" t="b">
        <f>d11B!N565</f>
        <v>1</v>
      </c>
      <c r="O563" t="b">
        <f>d11B!O565</f>
        <v>0</v>
      </c>
      <c r="P563" t="str">
        <f>d11B!P565</f>
        <v>NA</v>
      </c>
      <c r="Q563" t="str">
        <f>d11B!Q565</f>
        <v>NA</v>
      </c>
      <c r="R563" t="b">
        <f>d11B!R565</f>
        <v>0</v>
      </c>
      <c r="S563" t="str">
        <f>d11B!S565</f>
        <v>NA</v>
      </c>
      <c r="T563" t="b">
        <f>d11B!T565</f>
        <v>1</v>
      </c>
      <c r="U563" t="b">
        <f>d11B!U565</f>
        <v>0</v>
      </c>
      <c r="V563" t="str">
        <f>d11B!V565</f>
        <v>NA</v>
      </c>
      <c r="W563" t="str">
        <f>d11B!W565</f>
        <v>NA</v>
      </c>
      <c r="X563" t="b">
        <f>d11B!X565</f>
        <v>0</v>
      </c>
      <c r="Y563" t="str">
        <f>d11B!Y565</f>
        <v>added age uncertainty based on LR04</v>
      </c>
      <c r="Z563" t="str">
        <f>d11B!Z563</f>
        <v>Blue Clay Formation</v>
      </c>
    </row>
    <row r="564" spans="1:26">
      <c r="A564" t="str">
        <f>d11B!A566</f>
        <v>boron isotopes</v>
      </c>
      <c r="B564" t="str">
        <f>d11B!B566</f>
        <v>Sosdian</v>
      </c>
      <c r="C564">
        <f>d11B!C566</f>
        <v>2018</v>
      </c>
      <c r="D564" t="str">
        <f>d11B!D566</f>
        <v>10.1016/j.epsl.2018.06.017</v>
      </c>
      <c r="E564">
        <f>d11B!E566</f>
        <v>930.47117040578553</v>
      </c>
      <c r="F564">
        <f>d11B!F566</f>
        <v>4</v>
      </c>
      <c r="G564">
        <f>d11B!G566</f>
        <v>4</v>
      </c>
      <c r="H564">
        <f>d11B!H566</f>
        <v>0.93047117040578553</v>
      </c>
      <c r="I564">
        <f>d11B!I566</f>
        <v>4.0000000000000001E-3</v>
      </c>
      <c r="J564">
        <f>d11B!J566</f>
        <v>4.0000000000000001E-3</v>
      </c>
      <c r="K564">
        <f>d11B!K566</f>
        <v>246.73190000000002</v>
      </c>
      <c r="L564">
        <f>d11B!L566</f>
        <v>24.660799999999966</v>
      </c>
      <c r="M564">
        <f>d11B!M566</f>
        <v>22.629600000000039</v>
      </c>
      <c r="N564" t="b">
        <f>d11B!N566</f>
        <v>1</v>
      </c>
      <c r="O564" t="b">
        <f>d11B!O566</f>
        <v>0</v>
      </c>
      <c r="P564" t="str">
        <f>d11B!P566</f>
        <v>NA</v>
      </c>
      <c r="Q564" t="str">
        <f>d11B!Q566</f>
        <v>NA</v>
      </c>
      <c r="R564" t="b">
        <f>d11B!R566</f>
        <v>0</v>
      </c>
      <c r="S564" t="str">
        <f>d11B!S566</f>
        <v>NA</v>
      </c>
      <c r="T564" t="b">
        <f>d11B!T566</f>
        <v>1</v>
      </c>
      <c r="U564" t="b">
        <f>d11B!U566</f>
        <v>0</v>
      </c>
      <c r="V564" t="str">
        <f>d11B!V566</f>
        <v>NA</v>
      </c>
      <c r="W564" t="str">
        <f>d11B!W566</f>
        <v>NA</v>
      </c>
      <c r="X564" t="b">
        <f>d11B!X566</f>
        <v>0</v>
      </c>
      <c r="Y564" t="str">
        <f>d11B!Y566</f>
        <v>added age uncertainty based on LR04</v>
      </c>
      <c r="Z564" t="str">
        <f>d11B!Z564</f>
        <v>Blue Clay Formation</v>
      </c>
    </row>
    <row r="565" spans="1:26">
      <c r="A565" t="str">
        <f>d11B!A567</f>
        <v>boron isotopes</v>
      </c>
      <c r="B565" t="str">
        <f>d11B!B567</f>
        <v>Sosdian</v>
      </c>
      <c r="C565">
        <f>d11B!C567</f>
        <v>2018</v>
      </c>
      <c r="D565" t="str">
        <f>d11B!D567</f>
        <v>10.1016/j.epsl.2018.06.017</v>
      </c>
      <c r="E565">
        <f>d11B!E567</f>
        <v>1426.2647001579012</v>
      </c>
      <c r="F565">
        <f>d11B!F567</f>
        <v>6</v>
      </c>
      <c r="G565">
        <f>d11B!G567</f>
        <v>6</v>
      </c>
      <c r="H565">
        <f>d11B!H567</f>
        <v>1.4262647001579012</v>
      </c>
      <c r="I565">
        <f>d11B!I567</f>
        <v>6.0000000000000001E-3</v>
      </c>
      <c r="J565">
        <f>d11B!J567</f>
        <v>6.0000000000000001E-3</v>
      </c>
      <c r="K565">
        <f>d11B!K567</f>
        <v>215.0119</v>
      </c>
      <c r="L565">
        <f>d11B!L567</f>
        <v>25.543200000000013</v>
      </c>
      <c r="M565">
        <f>d11B!M567</f>
        <v>22.223299999999995</v>
      </c>
      <c r="N565" t="b">
        <f>d11B!N567</f>
        <v>1</v>
      </c>
      <c r="O565" t="b">
        <f>d11B!O567</f>
        <v>0</v>
      </c>
      <c r="P565" t="str">
        <f>d11B!P567</f>
        <v>NA</v>
      </c>
      <c r="Q565" t="str">
        <f>d11B!Q567</f>
        <v>NA</v>
      </c>
      <c r="R565" t="b">
        <f>d11B!R567</f>
        <v>0</v>
      </c>
      <c r="S565" t="str">
        <f>d11B!S567</f>
        <v>NA</v>
      </c>
      <c r="T565" t="b">
        <f>d11B!T567</f>
        <v>1</v>
      </c>
      <c r="U565" t="b">
        <f>d11B!U567</f>
        <v>0</v>
      </c>
      <c r="V565" t="str">
        <f>d11B!V567</f>
        <v>NA</v>
      </c>
      <c r="W565" t="str">
        <f>d11B!W567</f>
        <v>NA</v>
      </c>
      <c r="X565" t="b">
        <f>d11B!X567</f>
        <v>0</v>
      </c>
      <c r="Y565" t="str">
        <f>d11B!Y567</f>
        <v>added age uncertainty based on LR04</v>
      </c>
      <c r="Z565">
        <f>d11B!Z565</f>
        <v>999</v>
      </c>
    </row>
    <row r="566" spans="1:26">
      <c r="A566" t="str">
        <f>d11B!A568</f>
        <v>boron isotopes</v>
      </c>
      <c r="B566" t="str">
        <f>d11B!B568</f>
        <v>Sosdian</v>
      </c>
      <c r="C566">
        <f>d11B!C568</f>
        <v>2018</v>
      </c>
      <c r="D566" t="str">
        <f>d11B!D568</f>
        <v>10.1016/j.epsl.2018.06.017</v>
      </c>
      <c r="E566">
        <f>d11B!E568</f>
        <v>2019.2879375123835</v>
      </c>
      <c r="F566">
        <f>d11B!F568</f>
        <v>6</v>
      </c>
      <c r="G566">
        <f>d11B!G568</f>
        <v>6</v>
      </c>
      <c r="H566">
        <f>d11B!H568</f>
        <v>2.0192879375123836</v>
      </c>
      <c r="I566">
        <f>d11B!I568</f>
        <v>6.0000000000000001E-3</v>
      </c>
      <c r="J566">
        <f>d11B!J568</f>
        <v>6.0000000000000001E-3</v>
      </c>
      <c r="K566">
        <f>d11B!K568</f>
        <v>364.60660000000001</v>
      </c>
      <c r="L566">
        <f>d11B!L568</f>
        <v>50.121100000000013</v>
      </c>
      <c r="M566">
        <f>d11B!M568</f>
        <v>44.009900000000016</v>
      </c>
      <c r="N566" t="b">
        <f>d11B!N568</f>
        <v>1</v>
      </c>
      <c r="O566" t="b">
        <f>d11B!O568</f>
        <v>0</v>
      </c>
      <c r="P566" t="str">
        <f>d11B!P568</f>
        <v>NA</v>
      </c>
      <c r="Q566" t="str">
        <f>d11B!Q568</f>
        <v>NA</v>
      </c>
      <c r="R566" t="b">
        <f>d11B!R568</f>
        <v>0</v>
      </c>
      <c r="S566" t="str">
        <f>d11B!S568</f>
        <v>NA</v>
      </c>
      <c r="T566" t="b">
        <f>d11B!T568</f>
        <v>1</v>
      </c>
      <c r="U566" t="b">
        <f>d11B!U568</f>
        <v>0</v>
      </c>
      <c r="V566" t="str">
        <f>d11B!V568</f>
        <v>NA</v>
      </c>
      <c r="W566" t="str">
        <f>d11B!W568</f>
        <v>NA</v>
      </c>
      <c r="X566" t="b">
        <f>d11B!X568</f>
        <v>0</v>
      </c>
      <c r="Y566" t="str">
        <f>d11B!Y568</f>
        <v>added age uncertainty based on LR04</v>
      </c>
      <c r="Z566">
        <f>d11B!Z566</f>
        <v>999</v>
      </c>
    </row>
    <row r="567" spans="1:26">
      <c r="A567" t="str">
        <f>d11B!A569</f>
        <v>boron isotopes</v>
      </c>
      <c r="B567" t="str">
        <f>d11B!B569</f>
        <v>Sosdian</v>
      </c>
      <c r="C567">
        <f>d11B!C569</f>
        <v>2018</v>
      </c>
      <c r="D567" t="str">
        <f>d11B!D569</f>
        <v>10.1016/j.epsl.2018.06.017</v>
      </c>
      <c r="E567">
        <f>d11B!E569</f>
        <v>2941.2226107864203</v>
      </c>
      <c r="F567">
        <f>d11B!F569</f>
        <v>6</v>
      </c>
      <c r="G567">
        <f>d11B!G569</f>
        <v>6</v>
      </c>
      <c r="H567">
        <f>d11B!H569</f>
        <v>2.9412226107864203</v>
      </c>
      <c r="I567">
        <f>d11B!I569</f>
        <v>6.0000000000000001E-3</v>
      </c>
      <c r="J567">
        <f>d11B!J569</f>
        <v>6.0000000000000001E-3</v>
      </c>
      <c r="K567">
        <f>d11B!K569</f>
        <v>349.12479999999999</v>
      </c>
      <c r="L567">
        <f>d11B!L569</f>
        <v>44.36809999999997</v>
      </c>
      <c r="M567">
        <f>d11B!M569</f>
        <v>39.099999999999966</v>
      </c>
      <c r="N567" t="b">
        <f>d11B!N569</f>
        <v>1</v>
      </c>
      <c r="O567" t="b">
        <f>d11B!O569</f>
        <v>0</v>
      </c>
      <c r="P567" t="str">
        <f>d11B!P569</f>
        <v>NA</v>
      </c>
      <c r="Q567" t="str">
        <f>d11B!Q569</f>
        <v>NA</v>
      </c>
      <c r="R567" t="b">
        <f>d11B!R569</f>
        <v>0</v>
      </c>
      <c r="S567" t="str">
        <f>d11B!S569</f>
        <v>NA</v>
      </c>
      <c r="T567" t="b">
        <f>d11B!T569</f>
        <v>1</v>
      </c>
      <c r="U567" t="b">
        <f>d11B!U569</f>
        <v>0</v>
      </c>
      <c r="V567" t="str">
        <f>d11B!V569</f>
        <v>NA</v>
      </c>
      <c r="W567" t="str">
        <f>d11B!W569</f>
        <v>NA</v>
      </c>
      <c r="X567" t="b">
        <f>d11B!X569</f>
        <v>0</v>
      </c>
      <c r="Y567" t="str">
        <f>d11B!Y569</f>
        <v>added age uncertainty based on LR04</v>
      </c>
      <c r="Z567">
        <f>d11B!Z567</f>
        <v>999</v>
      </c>
    </row>
    <row r="568" spans="1:26">
      <c r="A568" t="str">
        <f>d11B!A570</f>
        <v>boron isotopes</v>
      </c>
      <c r="B568" t="str">
        <f>d11B!B570</f>
        <v>Sosdian</v>
      </c>
      <c r="C568">
        <f>d11B!C570</f>
        <v>2018</v>
      </c>
      <c r="D568" t="str">
        <f>d11B!D570</f>
        <v>10.1016/j.epsl.2018.06.017</v>
      </c>
      <c r="E568">
        <f>d11B!E570</f>
        <v>3204.4042042384226</v>
      </c>
      <c r="F568">
        <f>d11B!F570</f>
        <v>15</v>
      </c>
      <c r="G568">
        <f>d11B!G570</f>
        <v>15</v>
      </c>
      <c r="H568">
        <f>d11B!H570</f>
        <v>3.2044042042384224</v>
      </c>
      <c r="I568">
        <f>d11B!I570</f>
        <v>1.4999999999999999E-2</v>
      </c>
      <c r="J568">
        <f>d11B!J570</f>
        <v>1.4999999999999999E-2</v>
      </c>
      <c r="K568">
        <f>d11B!K570</f>
        <v>360.94659999999999</v>
      </c>
      <c r="L568">
        <f>d11B!L570</f>
        <v>46.664199999999994</v>
      </c>
      <c r="M568">
        <f>d11B!M570</f>
        <v>40.418199999999956</v>
      </c>
      <c r="N568" t="b">
        <f>d11B!N570</f>
        <v>1</v>
      </c>
      <c r="O568" t="b">
        <f>d11B!O570</f>
        <v>0</v>
      </c>
      <c r="P568" t="str">
        <f>d11B!P570</f>
        <v>NA</v>
      </c>
      <c r="Q568" t="str">
        <f>d11B!Q570</f>
        <v>NA</v>
      </c>
      <c r="R568" t="b">
        <f>d11B!R570</f>
        <v>0</v>
      </c>
      <c r="S568" t="str">
        <f>d11B!S570</f>
        <v>NA</v>
      </c>
      <c r="T568" t="b">
        <f>d11B!T570</f>
        <v>1</v>
      </c>
      <c r="U568" t="b">
        <f>d11B!U570</f>
        <v>0</v>
      </c>
      <c r="V568" t="str">
        <f>d11B!V570</f>
        <v>NA</v>
      </c>
      <c r="W568" t="str">
        <f>d11B!W570</f>
        <v>NA</v>
      </c>
      <c r="X568" t="b">
        <f>d11B!X570</f>
        <v>0</v>
      </c>
      <c r="Y568" t="str">
        <f>d11B!Y570</f>
        <v>added age uncertainty based on LR04</v>
      </c>
      <c r="Z568">
        <f>d11B!Z568</f>
        <v>999</v>
      </c>
    </row>
    <row r="569" spans="1:26">
      <c r="A569" t="str">
        <f>d11B!A571</f>
        <v>boron isotopes</v>
      </c>
      <c r="B569" t="str">
        <f>d11B!B571</f>
        <v>Sosdian</v>
      </c>
      <c r="C569">
        <f>d11B!C571</f>
        <v>2018</v>
      </c>
      <c r="D569" t="str">
        <f>d11B!D571</f>
        <v>10.1016/j.epsl.2018.06.017</v>
      </c>
      <c r="E569">
        <f>d11B!E571</f>
        <v>4003.1768113860212</v>
      </c>
      <c r="F569">
        <f>d11B!F571</f>
        <v>30</v>
      </c>
      <c r="G569">
        <f>d11B!G571</f>
        <v>30</v>
      </c>
      <c r="H569">
        <f>d11B!H571</f>
        <v>4.0031768113860213</v>
      </c>
      <c r="I569">
        <f>d11B!I571</f>
        <v>0.03</v>
      </c>
      <c r="J569">
        <f>d11B!J571</f>
        <v>0.03</v>
      </c>
      <c r="K569">
        <f>d11B!K571</f>
        <v>415.83330000000001</v>
      </c>
      <c r="L569">
        <f>d11B!L571</f>
        <v>144.58410000000003</v>
      </c>
      <c r="M569">
        <f>d11B!M571</f>
        <v>111.37590000000006</v>
      </c>
      <c r="N569" t="b">
        <f>d11B!N571</f>
        <v>1</v>
      </c>
      <c r="O569" t="b">
        <f>d11B!O571</f>
        <v>0</v>
      </c>
      <c r="P569" t="str">
        <f>d11B!P571</f>
        <v>NA</v>
      </c>
      <c r="Q569" t="str">
        <f>d11B!Q571</f>
        <v>NA</v>
      </c>
      <c r="R569" t="b">
        <f>d11B!R571</f>
        <v>0</v>
      </c>
      <c r="S569" t="str">
        <f>d11B!S571</f>
        <v>NA</v>
      </c>
      <c r="T569" t="b">
        <f>d11B!T571</f>
        <v>1</v>
      </c>
      <c r="U569" t="b">
        <f>d11B!U571</f>
        <v>0</v>
      </c>
      <c r="V569" t="str">
        <f>d11B!V571</f>
        <v>NA</v>
      </c>
      <c r="W569" t="str">
        <f>d11B!W571</f>
        <v>NA</v>
      </c>
      <c r="X569" t="b">
        <f>d11B!X571</f>
        <v>0</v>
      </c>
      <c r="Y569" t="str">
        <f>d11B!Y571</f>
        <v>added age uncertainty based on LR04</v>
      </c>
      <c r="Z569">
        <f>d11B!Z569</f>
        <v>999</v>
      </c>
    </row>
    <row r="570" spans="1:26">
      <c r="A570" t="str">
        <f>d11B!A572</f>
        <v>boron isotopes</v>
      </c>
      <c r="B570" t="str">
        <f>d11B!B572</f>
        <v>Sosdian</v>
      </c>
      <c r="C570">
        <f>d11B!C572</f>
        <v>2018</v>
      </c>
      <c r="D570" t="str">
        <f>d11B!D572</f>
        <v>10.1016/j.epsl.2018.06.017</v>
      </c>
      <c r="E570">
        <f>d11B!E572</f>
        <v>4225.7089281733424</v>
      </c>
      <c r="F570">
        <f>d11B!F572</f>
        <v>30</v>
      </c>
      <c r="G570">
        <f>d11B!G572</f>
        <v>30</v>
      </c>
      <c r="H570">
        <f>d11B!H572</f>
        <v>4.2257089281733426</v>
      </c>
      <c r="I570">
        <f>d11B!I572</f>
        <v>0.03</v>
      </c>
      <c r="J570">
        <f>d11B!J572</f>
        <v>0.03</v>
      </c>
      <c r="K570">
        <f>d11B!K572</f>
        <v>397.21559999999999</v>
      </c>
      <c r="L570">
        <f>d11B!L572</f>
        <v>135.77049999999997</v>
      </c>
      <c r="M570">
        <f>d11B!M572</f>
        <v>105.60829999999999</v>
      </c>
      <c r="N570" t="b">
        <f>d11B!N572</f>
        <v>1</v>
      </c>
      <c r="O570" t="b">
        <f>d11B!O572</f>
        <v>0</v>
      </c>
      <c r="P570" t="str">
        <f>d11B!P572</f>
        <v>NA</v>
      </c>
      <c r="Q570" t="str">
        <f>d11B!Q572</f>
        <v>NA</v>
      </c>
      <c r="R570" t="b">
        <f>d11B!R572</f>
        <v>0</v>
      </c>
      <c r="S570" t="str">
        <f>d11B!S572</f>
        <v>NA</v>
      </c>
      <c r="T570" t="b">
        <f>d11B!T572</f>
        <v>1</v>
      </c>
      <c r="U570" t="b">
        <f>d11B!U572</f>
        <v>0</v>
      </c>
      <c r="V570" t="str">
        <f>d11B!V572</f>
        <v>NA</v>
      </c>
      <c r="W570" t="str">
        <f>d11B!W572</f>
        <v>NA</v>
      </c>
      <c r="X570" t="b">
        <f>d11B!X572</f>
        <v>0</v>
      </c>
      <c r="Y570" t="str">
        <f>d11B!Y572</f>
        <v>added age uncertainty based on LR04</v>
      </c>
      <c r="Z570">
        <f>d11B!Z570</f>
        <v>999</v>
      </c>
    </row>
    <row r="571" spans="1:26">
      <c r="A571" t="str">
        <f>d11B!A573</f>
        <v>boron isotopes</v>
      </c>
      <c r="B571" t="str">
        <f>d11B!B573</f>
        <v>Sosdian</v>
      </c>
      <c r="C571">
        <f>d11B!C573</f>
        <v>2018</v>
      </c>
      <c r="D571" t="str">
        <f>d11B!D573</f>
        <v>10.1016/j.epsl.2018.06.017</v>
      </c>
      <c r="E571">
        <f>d11B!E573</f>
        <v>15653.578</v>
      </c>
      <c r="F571">
        <f>d11B!F573</f>
        <v>78.779048018653839</v>
      </c>
      <c r="G571">
        <f>d11B!G573</f>
        <v>78.779048018653839</v>
      </c>
      <c r="H571">
        <f>d11B!H573</f>
        <v>15.653578</v>
      </c>
      <c r="I571">
        <f>d11B!I573</f>
        <v>7.8779048018653833E-2</v>
      </c>
      <c r="J571">
        <f>d11B!J573</f>
        <v>7.8779048018653833E-2</v>
      </c>
      <c r="K571">
        <f>d11B!K573</f>
        <v>475.41829999999999</v>
      </c>
      <c r="L571">
        <f>d11B!L573</f>
        <v>210.56729999999999</v>
      </c>
      <c r="M571">
        <f>d11B!M573</f>
        <v>146.45429999999999</v>
      </c>
      <c r="N571" t="b">
        <f>d11B!N573</f>
        <v>1</v>
      </c>
      <c r="O571" t="b">
        <f>d11B!O573</f>
        <v>0</v>
      </c>
      <c r="P571" t="str">
        <f>d11B!P573</f>
        <v>NA</v>
      </c>
      <c r="Q571" t="str">
        <f>d11B!Q573</f>
        <v>NA</v>
      </c>
      <c r="R571" t="b">
        <f>d11B!R573</f>
        <v>0</v>
      </c>
      <c r="S571" t="str">
        <f>d11B!S573</f>
        <v>NA</v>
      </c>
      <c r="T571" t="b">
        <f>d11B!T573</f>
        <v>1</v>
      </c>
      <c r="U571" t="b">
        <f>d11B!U573</f>
        <v>0</v>
      </c>
      <c r="V571" t="str">
        <f>d11B!V573</f>
        <v>NA</v>
      </c>
      <c r="W571" t="str">
        <f>d11B!W573</f>
        <v>NA</v>
      </c>
      <c r="X571" t="b">
        <f>d11B!X573</f>
        <v>0</v>
      </c>
      <c r="Y571" t="str">
        <f>d11B!Y573</f>
        <v>added age uncertainties based on power fit on LR04 uncertainties</v>
      </c>
      <c r="Z571">
        <f>d11B!Z571</f>
        <v>999</v>
      </c>
    </row>
    <row r="572" spans="1:26">
      <c r="A572" t="str">
        <f>d11B!A574</f>
        <v>boron isotopes</v>
      </c>
      <c r="B572" t="str">
        <f>d11B!B574</f>
        <v>Sosdian</v>
      </c>
      <c r="C572">
        <f>d11B!C574</f>
        <v>2018</v>
      </c>
      <c r="D572" t="str">
        <f>d11B!D574</f>
        <v>10.1016/j.epsl.2018.06.017</v>
      </c>
      <c r="E572">
        <f>d11B!E574</f>
        <v>15715.463999999998</v>
      </c>
      <c r="F572">
        <f>d11B!F574</f>
        <v>79.074335516928812</v>
      </c>
      <c r="G572">
        <f>d11B!G574</f>
        <v>79.074335516928812</v>
      </c>
      <c r="H572">
        <f>d11B!H574</f>
        <v>15.715463999999999</v>
      </c>
      <c r="I572">
        <f>d11B!I574</f>
        <v>7.9074335516928815E-2</v>
      </c>
      <c r="J572">
        <f>d11B!J574</f>
        <v>7.9074335516928815E-2</v>
      </c>
      <c r="K572">
        <f>d11B!K574</f>
        <v>674.39330000000007</v>
      </c>
      <c r="L572">
        <f>d11B!L574</f>
        <v>369.22969999999998</v>
      </c>
      <c r="M572">
        <f>d11B!M574</f>
        <v>226.08490000000006</v>
      </c>
      <c r="N572" t="b">
        <f>d11B!N574</f>
        <v>1</v>
      </c>
      <c r="O572" t="b">
        <f>d11B!O574</f>
        <v>0</v>
      </c>
      <c r="P572" t="str">
        <f>d11B!P574</f>
        <v>NA</v>
      </c>
      <c r="Q572" t="str">
        <f>d11B!Q574</f>
        <v>NA</v>
      </c>
      <c r="R572" t="b">
        <f>d11B!R574</f>
        <v>0</v>
      </c>
      <c r="S572" t="str">
        <f>d11B!S574</f>
        <v>NA</v>
      </c>
      <c r="T572" t="b">
        <f>d11B!T574</f>
        <v>1</v>
      </c>
      <c r="U572" t="b">
        <f>d11B!U574</f>
        <v>0</v>
      </c>
      <c r="V572" t="str">
        <f>d11B!V574</f>
        <v>NA</v>
      </c>
      <c r="W572" t="str">
        <f>d11B!W574</f>
        <v>NA</v>
      </c>
      <c r="X572" t="b">
        <f>d11B!X574</f>
        <v>0</v>
      </c>
      <c r="Y572" t="str">
        <f>d11B!Y574</f>
        <v>added age uncertainties based on power fit on LR04 uncertainties</v>
      </c>
      <c r="Z572">
        <f>d11B!Z572</f>
        <v>999</v>
      </c>
    </row>
    <row r="573" spans="1:26">
      <c r="A573" t="str">
        <f>d11B!A575</f>
        <v>boron isotopes</v>
      </c>
      <c r="B573" t="str">
        <f>d11B!B575</f>
        <v>Sosdian</v>
      </c>
      <c r="C573">
        <f>d11B!C575</f>
        <v>2018</v>
      </c>
      <c r="D573" t="str">
        <f>d11B!D575</f>
        <v>10.1016/j.epsl.2018.06.017</v>
      </c>
      <c r="E573">
        <f>d11B!E575</f>
        <v>15729.528999999999</v>
      </c>
      <c r="F573">
        <f>d11B!F575</f>
        <v>79.141437903498456</v>
      </c>
      <c r="G573">
        <f>d11B!G575</f>
        <v>79.141437903498456</v>
      </c>
      <c r="H573">
        <f>d11B!H575</f>
        <v>15.729528999999999</v>
      </c>
      <c r="I573">
        <f>d11B!I575</f>
        <v>7.9141437903498452E-2</v>
      </c>
      <c r="J573">
        <f>d11B!J575</f>
        <v>7.9141437903498452E-2</v>
      </c>
      <c r="K573">
        <f>d11B!K575</f>
        <v>717.5397999999999</v>
      </c>
      <c r="L573">
        <f>d11B!L575</f>
        <v>400.83320000000015</v>
      </c>
      <c r="M573">
        <f>d11B!M575</f>
        <v>239.59579999999988</v>
      </c>
      <c r="N573" t="b">
        <f>d11B!N575</f>
        <v>1</v>
      </c>
      <c r="O573" t="b">
        <f>d11B!O575</f>
        <v>0</v>
      </c>
      <c r="P573" t="str">
        <f>d11B!P575</f>
        <v>NA</v>
      </c>
      <c r="Q573" t="str">
        <f>d11B!Q575</f>
        <v>NA</v>
      </c>
      <c r="R573" t="b">
        <f>d11B!R575</f>
        <v>0</v>
      </c>
      <c r="S573" t="str">
        <f>d11B!S575</f>
        <v>NA</v>
      </c>
      <c r="T573" t="b">
        <f>d11B!T575</f>
        <v>1</v>
      </c>
      <c r="U573" t="b">
        <f>d11B!U575</f>
        <v>0</v>
      </c>
      <c r="V573" t="str">
        <f>d11B!V575</f>
        <v>NA</v>
      </c>
      <c r="W573" t="str">
        <f>d11B!W575</f>
        <v>NA</v>
      </c>
      <c r="X573" t="b">
        <f>d11B!X575</f>
        <v>0</v>
      </c>
      <c r="Y573" t="str">
        <f>d11B!Y575</f>
        <v>added age uncertainties based on power fit on LR04 uncertainties</v>
      </c>
      <c r="Z573">
        <f>d11B!Z573</f>
        <v>761</v>
      </c>
    </row>
    <row r="574" spans="1:26">
      <c r="A574" t="str">
        <f>d11B!A576</f>
        <v>boron isotopes</v>
      </c>
      <c r="B574" t="str">
        <f>d11B!B576</f>
        <v>Sosdian</v>
      </c>
      <c r="C574">
        <f>d11B!C576</f>
        <v>2018</v>
      </c>
      <c r="D574" t="str">
        <f>d11B!D576</f>
        <v>10.1016/j.epsl.2018.06.017</v>
      </c>
      <c r="E574">
        <f>d11B!E576</f>
        <v>15743.593999999999</v>
      </c>
      <c r="F574">
        <f>d11B!F576</f>
        <v>79.208537182062969</v>
      </c>
      <c r="G574">
        <f>d11B!G576</f>
        <v>79.208537182062969</v>
      </c>
      <c r="H574">
        <f>d11B!H576</f>
        <v>15.743594</v>
      </c>
      <c r="I574">
        <f>d11B!I576</f>
        <v>7.9208537182062971E-2</v>
      </c>
      <c r="J574">
        <f>d11B!J576</f>
        <v>7.9208537182062971E-2</v>
      </c>
      <c r="K574">
        <f>d11B!K576</f>
        <v>518.41379999999992</v>
      </c>
      <c r="L574">
        <f>d11B!L576</f>
        <v>231.93580000000009</v>
      </c>
      <c r="M574">
        <f>d11B!M576</f>
        <v>162.2041999999999</v>
      </c>
      <c r="N574" t="b">
        <f>d11B!N576</f>
        <v>1</v>
      </c>
      <c r="O574" t="b">
        <f>d11B!O576</f>
        <v>0</v>
      </c>
      <c r="P574" t="str">
        <f>d11B!P576</f>
        <v>NA</v>
      </c>
      <c r="Q574" t="str">
        <f>d11B!Q576</f>
        <v>NA</v>
      </c>
      <c r="R574" t="b">
        <f>d11B!R576</f>
        <v>0</v>
      </c>
      <c r="S574" t="str">
        <f>d11B!S576</f>
        <v>NA</v>
      </c>
      <c r="T574" t="b">
        <f>d11B!T576</f>
        <v>1</v>
      </c>
      <c r="U574" t="b">
        <f>d11B!U576</f>
        <v>0</v>
      </c>
      <c r="V574" t="str">
        <f>d11B!V576</f>
        <v>NA</v>
      </c>
      <c r="W574" t="str">
        <f>d11B!W576</f>
        <v>NA</v>
      </c>
      <c r="X574" t="b">
        <f>d11B!X576</f>
        <v>0</v>
      </c>
      <c r="Y574" t="str">
        <f>d11B!Y576</f>
        <v>added age uncertainties based on power fit on LR04 uncertainties</v>
      </c>
      <c r="Z574">
        <f>d11B!Z574</f>
        <v>761</v>
      </c>
    </row>
    <row r="575" spans="1:26">
      <c r="A575" t="str">
        <f>d11B!A577</f>
        <v>boron isotopes</v>
      </c>
      <c r="B575" t="str">
        <f>d11B!B577</f>
        <v>Sosdian</v>
      </c>
      <c r="C575">
        <f>d11B!C577</f>
        <v>2018</v>
      </c>
      <c r="D575" t="str">
        <f>d11B!D577</f>
        <v>10.1016/j.epsl.2018.06.017</v>
      </c>
      <c r="E575">
        <f>d11B!E577</f>
        <v>15771.723999999998</v>
      </c>
      <c r="F575">
        <f>d11B!F577</f>
        <v>79.342726426852039</v>
      </c>
      <c r="G575">
        <f>d11B!G577</f>
        <v>79.342726426852039</v>
      </c>
      <c r="H575">
        <f>d11B!H577</f>
        <v>15.771723999999999</v>
      </c>
      <c r="I575">
        <f>d11B!I577</f>
        <v>7.9342726426852042E-2</v>
      </c>
      <c r="J575">
        <f>d11B!J577</f>
        <v>7.9342726426852042E-2</v>
      </c>
      <c r="K575">
        <f>d11B!K577</f>
        <v>462.233</v>
      </c>
      <c r="L575">
        <f>d11B!L577</f>
        <v>205.01749999999998</v>
      </c>
      <c r="M575">
        <f>d11B!M577</f>
        <v>142.58440000000002</v>
      </c>
      <c r="N575" t="b">
        <f>d11B!N577</f>
        <v>1</v>
      </c>
      <c r="O575" t="b">
        <f>d11B!O577</f>
        <v>0</v>
      </c>
      <c r="P575" t="str">
        <f>d11B!P577</f>
        <v>NA</v>
      </c>
      <c r="Q575" t="str">
        <f>d11B!Q577</f>
        <v>NA</v>
      </c>
      <c r="R575" t="b">
        <f>d11B!R577</f>
        <v>0</v>
      </c>
      <c r="S575" t="str">
        <f>d11B!S577</f>
        <v>NA</v>
      </c>
      <c r="T575" t="b">
        <f>d11B!T577</f>
        <v>1</v>
      </c>
      <c r="U575" t="b">
        <f>d11B!U577</f>
        <v>0</v>
      </c>
      <c r="V575" t="str">
        <f>d11B!V577</f>
        <v>NA</v>
      </c>
      <c r="W575" t="str">
        <f>d11B!W577</f>
        <v>NA</v>
      </c>
      <c r="X575" t="b">
        <f>d11B!X577</f>
        <v>0</v>
      </c>
      <c r="Y575" t="str">
        <f>d11B!Y577</f>
        <v>added age uncertainties based on power fit on LR04 uncertainties</v>
      </c>
      <c r="Z575">
        <f>d11B!Z575</f>
        <v>761</v>
      </c>
    </row>
    <row r="576" spans="1:26">
      <c r="A576" t="str">
        <f>d11B!A578</f>
        <v>boron isotopes</v>
      </c>
      <c r="B576" t="str">
        <f>d11B!B578</f>
        <v>Sosdian</v>
      </c>
      <c r="C576">
        <f>d11B!C578</f>
        <v>2018</v>
      </c>
      <c r="D576" t="str">
        <f>d11B!D578</f>
        <v>10.1016/j.epsl.2018.06.017</v>
      </c>
      <c r="E576">
        <f>d11B!E578</f>
        <v>15813.919</v>
      </c>
      <c r="F576">
        <f>d11B!F578</f>
        <v>79.543987056832549</v>
      </c>
      <c r="G576">
        <f>d11B!G578</f>
        <v>79.543987056832549</v>
      </c>
      <c r="H576">
        <f>d11B!H578</f>
        <v>15.813919</v>
      </c>
      <c r="I576">
        <f>d11B!I578</f>
        <v>7.9543987056832549E-2</v>
      </c>
      <c r="J576">
        <f>d11B!J578</f>
        <v>7.9543987056832549E-2</v>
      </c>
      <c r="K576">
        <f>d11B!K578</f>
        <v>452.3168</v>
      </c>
      <c r="L576">
        <f>d11B!L578</f>
        <v>216.97779999999995</v>
      </c>
      <c r="M576">
        <f>d11B!M578</f>
        <v>148.11369999999999</v>
      </c>
      <c r="N576" t="b">
        <f>d11B!N578</f>
        <v>1</v>
      </c>
      <c r="O576" t="b">
        <f>d11B!O578</f>
        <v>0</v>
      </c>
      <c r="P576" t="str">
        <f>d11B!P578</f>
        <v>NA</v>
      </c>
      <c r="Q576" t="str">
        <f>d11B!Q578</f>
        <v>NA</v>
      </c>
      <c r="R576" t="b">
        <f>d11B!R578</f>
        <v>0</v>
      </c>
      <c r="S576" t="str">
        <f>d11B!S578</f>
        <v>NA</v>
      </c>
      <c r="T576" t="b">
        <f>d11B!T578</f>
        <v>1</v>
      </c>
      <c r="U576" t="b">
        <f>d11B!U578</f>
        <v>0</v>
      </c>
      <c r="V576" t="str">
        <f>d11B!V578</f>
        <v>NA</v>
      </c>
      <c r="W576" t="str">
        <f>d11B!W578</f>
        <v>NA</v>
      </c>
      <c r="X576" t="b">
        <f>d11B!X578</f>
        <v>0</v>
      </c>
      <c r="Y576" t="str">
        <f>d11B!Y578</f>
        <v>added age uncertainties based on power fit on LR04 uncertainties</v>
      </c>
      <c r="Z576">
        <f>d11B!Z576</f>
        <v>761</v>
      </c>
    </row>
    <row r="577" spans="1:26">
      <c r="A577" t="str">
        <f>d11B!A579</f>
        <v>boron isotopes</v>
      </c>
      <c r="B577" t="str">
        <f>d11B!B579</f>
        <v>Sosdian</v>
      </c>
      <c r="C577">
        <f>d11B!C579</f>
        <v>2018</v>
      </c>
      <c r="D577" t="str">
        <f>d11B!D579</f>
        <v>10.1016/j.epsl.2018.06.017</v>
      </c>
      <c r="E577">
        <f>d11B!E579</f>
        <v>15842.048999999997</v>
      </c>
      <c r="F577">
        <f>d11B!F579</f>
        <v>79.67814535250676</v>
      </c>
      <c r="G577">
        <f>d11B!G579</f>
        <v>79.67814535250676</v>
      </c>
      <c r="H577">
        <f>d11B!H579</f>
        <v>15.842048999999998</v>
      </c>
      <c r="I577">
        <f>d11B!I579</f>
        <v>7.9678145352506766E-2</v>
      </c>
      <c r="J577">
        <f>d11B!J579</f>
        <v>7.9678145352506766E-2</v>
      </c>
      <c r="K577">
        <f>d11B!K579</f>
        <v>751.43360000000007</v>
      </c>
      <c r="L577">
        <f>d11B!L579</f>
        <v>644.02739999999994</v>
      </c>
      <c r="M577">
        <f>d11B!M579</f>
        <v>283.79210000000006</v>
      </c>
      <c r="N577" t="b">
        <f>d11B!N579</f>
        <v>1</v>
      </c>
      <c r="O577" t="b">
        <f>d11B!O579</f>
        <v>0</v>
      </c>
      <c r="P577" t="str">
        <f>d11B!P579</f>
        <v>NA</v>
      </c>
      <c r="Q577" t="str">
        <f>d11B!Q579</f>
        <v>NA</v>
      </c>
      <c r="R577" t="b">
        <f>d11B!R579</f>
        <v>0</v>
      </c>
      <c r="S577" t="str">
        <f>d11B!S579</f>
        <v>NA</v>
      </c>
      <c r="T577" t="b">
        <f>d11B!T579</f>
        <v>1</v>
      </c>
      <c r="U577" t="b">
        <f>d11B!U579</f>
        <v>0</v>
      </c>
      <c r="V577" t="str">
        <f>d11B!V579</f>
        <v>NA</v>
      </c>
      <c r="W577" t="str">
        <f>d11B!W579</f>
        <v>NA</v>
      </c>
      <c r="X577" t="b">
        <f>d11B!X579</f>
        <v>0</v>
      </c>
      <c r="Y577" t="str">
        <f>d11B!Y579</f>
        <v>added age uncertainties based on power fit on LR04 uncertainties</v>
      </c>
      <c r="Z577">
        <f>d11B!Z577</f>
        <v>761</v>
      </c>
    </row>
    <row r="578" spans="1:26">
      <c r="A578" t="str">
        <f>d11B!A580</f>
        <v>boron isotopes</v>
      </c>
      <c r="B578" t="str">
        <f>d11B!B580</f>
        <v>Sosdian</v>
      </c>
      <c r="C578">
        <f>d11B!C580</f>
        <v>2018</v>
      </c>
      <c r="D578" t="str">
        <f>d11B!D580</f>
        <v>10.1016/j.epsl.2018.06.017</v>
      </c>
      <c r="E578">
        <f>d11B!E580</f>
        <v>15884.244000000001</v>
      </c>
      <c r="F578">
        <f>d11B!F580</f>
        <v>79.879359667266854</v>
      </c>
      <c r="G578">
        <f>d11B!G580</f>
        <v>79.879359667266854</v>
      </c>
      <c r="H578">
        <f>d11B!H580</f>
        <v>15.884244000000001</v>
      </c>
      <c r="I578">
        <f>d11B!I580</f>
        <v>7.987935966726685E-2</v>
      </c>
      <c r="J578">
        <f>d11B!J580</f>
        <v>7.987935966726685E-2</v>
      </c>
      <c r="K578">
        <f>d11B!K580</f>
        <v>455.88260000000002</v>
      </c>
      <c r="L578">
        <f>d11B!L580</f>
        <v>217.05059999999992</v>
      </c>
      <c r="M578">
        <f>d11B!M580</f>
        <v>147.56010000000003</v>
      </c>
      <c r="N578" t="b">
        <f>d11B!N580</f>
        <v>1</v>
      </c>
      <c r="O578" t="b">
        <f>d11B!O580</f>
        <v>0</v>
      </c>
      <c r="P578" t="str">
        <f>d11B!P580</f>
        <v>NA</v>
      </c>
      <c r="Q578" t="str">
        <f>d11B!Q580</f>
        <v>NA</v>
      </c>
      <c r="R578" t="b">
        <f>d11B!R580</f>
        <v>0</v>
      </c>
      <c r="S578" t="str">
        <f>d11B!S580</f>
        <v>NA</v>
      </c>
      <c r="T578" t="b">
        <f>d11B!T580</f>
        <v>1</v>
      </c>
      <c r="U578" t="b">
        <f>d11B!U580</f>
        <v>0</v>
      </c>
      <c r="V578" t="str">
        <f>d11B!V580</f>
        <v>NA</v>
      </c>
      <c r="W578" t="str">
        <f>d11B!W580</f>
        <v>NA</v>
      </c>
      <c r="X578" t="b">
        <f>d11B!X580</f>
        <v>0</v>
      </c>
      <c r="Y578" t="str">
        <f>d11B!Y580</f>
        <v>added age uncertainties based on power fit on LR04 uncertainties</v>
      </c>
      <c r="Z578">
        <f>d11B!Z578</f>
        <v>761</v>
      </c>
    </row>
    <row r="579" spans="1:26">
      <c r="A579" t="str">
        <f>d11B!A581</f>
        <v>boron isotopes</v>
      </c>
      <c r="B579" t="str">
        <f>d11B!B581</f>
        <v>Sosdian</v>
      </c>
      <c r="C579">
        <f>d11B!C581</f>
        <v>2018</v>
      </c>
      <c r="D579" t="str">
        <f>d11B!D581</f>
        <v>10.1016/j.epsl.2018.06.017</v>
      </c>
      <c r="E579">
        <f>d11B!E581</f>
        <v>15898.308999999999</v>
      </c>
      <c r="F579">
        <f>d11B!F581</f>
        <v>79.946424949349549</v>
      </c>
      <c r="G579">
        <f>d11B!G581</f>
        <v>79.946424949349549</v>
      </c>
      <c r="H579">
        <f>d11B!H581</f>
        <v>15.898308999999999</v>
      </c>
      <c r="I579">
        <f>d11B!I581</f>
        <v>7.9946424949349545E-2</v>
      </c>
      <c r="J579">
        <f>d11B!J581</f>
        <v>7.9946424949349545E-2</v>
      </c>
      <c r="K579">
        <f>d11B!K581</f>
        <v>483.59030000000001</v>
      </c>
      <c r="L579">
        <f>d11B!L581</f>
        <v>240.48629999999997</v>
      </c>
      <c r="M579">
        <f>d11B!M581</f>
        <v>157.33460000000002</v>
      </c>
      <c r="N579" t="b">
        <f>d11B!N581</f>
        <v>1</v>
      </c>
      <c r="O579" t="b">
        <f>d11B!O581</f>
        <v>0</v>
      </c>
      <c r="P579" t="str">
        <f>d11B!P581</f>
        <v>NA</v>
      </c>
      <c r="Q579" t="str">
        <f>d11B!Q581</f>
        <v>NA</v>
      </c>
      <c r="R579" t="b">
        <f>d11B!R581</f>
        <v>0</v>
      </c>
      <c r="S579" t="str">
        <f>d11B!S581</f>
        <v>NA</v>
      </c>
      <c r="T579" t="b">
        <f>d11B!T581</f>
        <v>1</v>
      </c>
      <c r="U579" t="b">
        <f>d11B!U581</f>
        <v>0</v>
      </c>
      <c r="V579" t="str">
        <f>d11B!V581</f>
        <v>NA</v>
      </c>
      <c r="W579" t="str">
        <f>d11B!W581</f>
        <v>NA</v>
      </c>
      <c r="X579" t="b">
        <f>d11B!X581</f>
        <v>0</v>
      </c>
      <c r="Y579" t="str">
        <f>d11B!Y581</f>
        <v>added age uncertainties based on power fit on LR04 uncertainties</v>
      </c>
      <c r="Z579">
        <f>d11B!Z579</f>
        <v>761</v>
      </c>
    </row>
    <row r="580" spans="1:26">
      <c r="A580" t="str">
        <f>d11B!A582</f>
        <v>boron isotopes</v>
      </c>
      <c r="B580" t="str">
        <f>d11B!B582</f>
        <v>Sosdian</v>
      </c>
      <c r="C580">
        <f>d11B!C582</f>
        <v>2018</v>
      </c>
      <c r="D580" t="str">
        <f>d11B!D582</f>
        <v>10.1016/j.epsl.2018.06.017</v>
      </c>
      <c r="E580">
        <f>d11B!E582</f>
        <v>15934.877999999999</v>
      </c>
      <c r="F580">
        <f>d11B!F582</f>
        <v>80.120780306801507</v>
      </c>
      <c r="G580">
        <f>d11B!G582</f>
        <v>80.120780306801507</v>
      </c>
      <c r="H580">
        <f>d11B!H582</f>
        <v>15.934877999999999</v>
      </c>
      <c r="I580">
        <f>d11B!I582</f>
        <v>8.0120780306801503E-2</v>
      </c>
      <c r="J580">
        <f>d11B!J582</f>
        <v>8.0120780306801503E-2</v>
      </c>
      <c r="K580">
        <f>d11B!K582</f>
        <v>787.40959999999995</v>
      </c>
      <c r="L580">
        <f>d11B!L582</f>
        <v>507.97340000000008</v>
      </c>
      <c r="M580">
        <f>d11B!M582</f>
        <v>275.95129999999995</v>
      </c>
      <c r="N580" t="b">
        <f>d11B!N582</f>
        <v>1</v>
      </c>
      <c r="O580" t="b">
        <f>d11B!O582</f>
        <v>0</v>
      </c>
      <c r="P580" t="str">
        <f>d11B!P582</f>
        <v>NA</v>
      </c>
      <c r="Q580" t="str">
        <f>d11B!Q582</f>
        <v>NA</v>
      </c>
      <c r="R580" t="b">
        <f>d11B!R582</f>
        <v>0</v>
      </c>
      <c r="S580" t="str">
        <f>d11B!S582</f>
        <v>NA</v>
      </c>
      <c r="T580" t="b">
        <f>d11B!T582</f>
        <v>1</v>
      </c>
      <c r="U580" t="b">
        <f>d11B!U582</f>
        <v>0</v>
      </c>
      <c r="V580" t="str">
        <f>d11B!V582</f>
        <v>NA</v>
      </c>
      <c r="W580" t="str">
        <f>d11B!W582</f>
        <v>NA</v>
      </c>
      <c r="X580" t="b">
        <f>d11B!X582</f>
        <v>0</v>
      </c>
      <c r="Y580" t="str">
        <f>d11B!Y582</f>
        <v>added age uncertainties based on power fit on LR04 uncertainties</v>
      </c>
      <c r="Z580">
        <f>d11B!Z580</f>
        <v>761</v>
      </c>
    </row>
    <row r="581" spans="1:26">
      <c r="A581" t="str">
        <f>d11B!A583</f>
        <v>boron isotopes</v>
      </c>
      <c r="B581" t="str">
        <f>d11B!B583</f>
        <v>Sosdian</v>
      </c>
      <c r="C581">
        <f>d11B!C583</f>
        <v>2018</v>
      </c>
      <c r="D581" t="str">
        <f>d11B!D583</f>
        <v>10.1016/j.epsl.2018.06.017</v>
      </c>
      <c r="E581">
        <f>d11B!E583</f>
        <v>15968.634</v>
      </c>
      <c r="F581">
        <f>d11B!F583</f>
        <v>80.281705317172765</v>
      </c>
      <c r="G581">
        <f>d11B!G583</f>
        <v>80.281705317172765</v>
      </c>
      <c r="H581">
        <f>d11B!H583</f>
        <v>15.968634</v>
      </c>
      <c r="I581">
        <f>d11B!I583</f>
        <v>8.0281705317172769E-2</v>
      </c>
      <c r="J581">
        <f>d11B!J583</f>
        <v>8.0281705317172769E-2</v>
      </c>
      <c r="K581">
        <f>d11B!K583</f>
        <v>665.00120000000004</v>
      </c>
      <c r="L581">
        <f>d11B!L583</f>
        <v>355.80880000000002</v>
      </c>
      <c r="M581">
        <f>d11B!M583</f>
        <v>226.12680000000006</v>
      </c>
      <c r="N581" t="b">
        <f>d11B!N583</f>
        <v>1</v>
      </c>
      <c r="O581" t="b">
        <f>d11B!O583</f>
        <v>0</v>
      </c>
      <c r="P581" t="str">
        <f>d11B!P583</f>
        <v>NA</v>
      </c>
      <c r="Q581" t="str">
        <f>d11B!Q583</f>
        <v>NA</v>
      </c>
      <c r="R581" t="b">
        <f>d11B!R583</f>
        <v>0</v>
      </c>
      <c r="S581" t="str">
        <f>d11B!S583</f>
        <v>NA</v>
      </c>
      <c r="T581" t="b">
        <f>d11B!T583</f>
        <v>1</v>
      </c>
      <c r="U581" t="b">
        <f>d11B!U583</f>
        <v>0</v>
      </c>
      <c r="V581" t="str">
        <f>d11B!V583</f>
        <v>NA</v>
      </c>
      <c r="W581" t="str">
        <f>d11B!W583</f>
        <v>NA</v>
      </c>
      <c r="X581" t="b">
        <f>d11B!X583</f>
        <v>0</v>
      </c>
      <c r="Y581" t="str">
        <f>d11B!Y583</f>
        <v>added age uncertainties based on power fit on LR04 uncertainties</v>
      </c>
      <c r="Z581">
        <f>d11B!Z581</f>
        <v>761</v>
      </c>
    </row>
    <row r="582" spans="1:26">
      <c r="A582" t="str">
        <f>d11B!A584</f>
        <v>boron isotopes</v>
      </c>
      <c r="B582" t="str">
        <f>d11B!B584</f>
        <v>Sosdian</v>
      </c>
      <c r="C582">
        <f>d11B!C584</f>
        <v>2018</v>
      </c>
      <c r="D582" t="str">
        <f>d11B!D584</f>
        <v>10.1016/j.epsl.2018.06.017</v>
      </c>
      <c r="E582">
        <f>d11B!E584</f>
        <v>16011.514000000001</v>
      </c>
      <c r="F582">
        <f>d11B!F584</f>
        <v>80.486101778463265</v>
      </c>
      <c r="G582">
        <f>d11B!G584</f>
        <v>80.486101778463265</v>
      </c>
      <c r="H582">
        <f>d11B!H584</f>
        <v>16.011514000000002</v>
      </c>
      <c r="I582">
        <f>d11B!I584</f>
        <v>8.048610177846327E-2</v>
      </c>
      <c r="J582">
        <f>d11B!J584</f>
        <v>8.048610177846327E-2</v>
      </c>
      <c r="K582">
        <f>d11B!K584</f>
        <v>442.58929999999998</v>
      </c>
      <c r="L582">
        <f>d11B!L584</f>
        <v>180.7124</v>
      </c>
      <c r="M582">
        <f>d11B!M584</f>
        <v>136.37049999999999</v>
      </c>
      <c r="N582" t="b">
        <f>d11B!N584</f>
        <v>1</v>
      </c>
      <c r="O582" t="b">
        <f>d11B!O584</f>
        <v>0</v>
      </c>
      <c r="P582" t="str">
        <f>d11B!P584</f>
        <v>NA</v>
      </c>
      <c r="Q582" t="str">
        <f>d11B!Q584</f>
        <v>NA</v>
      </c>
      <c r="R582" t="b">
        <f>d11B!R584</f>
        <v>0</v>
      </c>
      <c r="S582" t="str">
        <f>d11B!S584</f>
        <v>NA</v>
      </c>
      <c r="T582" t="b">
        <f>d11B!T584</f>
        <v>1</v>
      </c>
      <c r="U582" t="b">
        <f>d11B!U584</f>
        <v>0</v>
      </c>
      <c r="V582" t="str">
        <f>d11B!V584</f>
        <v>NA</v>
      </c>
      <c r="W582" t="str">
        <f>d11B!W584</f>
        <v>NA</v>
      </c>
      <c r="X582" t="b">
        <f>d11B!X584</f>
        <v>0</v>
      </c>
      <c r="Y582" t="str">
        <f>d11B!Y584</f>
        <v>added age uncertainties based on power fit on LR04 uncertainties</v>
      </c>
      <c r="Z582">
        <f>d11B!Z582</f>
        <v>761</v>
      </c>
    </row>
    <row r="583" spans="1:26">
      <c r="A583" t="str">
        <f>d11B!A585</f>
        <v>boron isotopes</v>
      </c>
      <c r="B583" t="str">
        <f>d11B!B585</f>
        <v>Sosdian</v>
      </c>
      <c r="C583">
        <f>d11B!C585</f>
        <v>2018</v>
      </c>
      <c r="D583" t="str">
        <f>d11B!D585</f>
        <v>10.1016/j.epsl.2018.06.017</v>
      </c>
      <c r="E583">
        <f>d11B!E585</f>
        <v>16039.079999999998</v>
      </c>
      <c r="F583">
        <f>d11B!F585</f>
        <v>80.617485888249959</v>
      </c>
      <c r="G583">
        <f>d11B!G585</f>
        <v>80.617485888249959</v>
      </c>
      <c r="H583">
        <f>d11B!H585</f>
        <v>16.039079999999998</v>
      </c>
      <c r="I583">
        <f>d11B!I585</f>
        <v>8.0617485888249962E-2</v>
      </c>
      <c r="J583">
        <f>d11B!J585</f>
        <v>8.0617485888249962E-2</v>
      </c>
      <c r="K583">
        <f>d11B!K585</f>
        <v>449.13240000000002</v>
      </c>
      <c r="L583">
        <f>d11B!L585</f>
        <v>244.4862</v>
      </c>
      <c r="M583">
        <f>d11B!M585</f>
        <v>151.67930000000001</v>
      </c>
      <c r="N583" t="b">
        <f>d11B!N585</f>
        <v>1</v>
      </c>
      <c r="O583" t="b">
        <f>d11B!O585</f>
        <v>0</v>
      </c>
      <c r="P583" t="str">
        <f>d11B!P585</f>
        <v>NA</v>
      </c>
      <c r="Q583" t="str">
        <f>d11B!Q585</f>
        <v>NA</v>
      </c>
      <c r="R583" t="b">
        <f>d11B!R585</f>
        <v>0</v>
      </c>
      <c r="S583" t="str">
        <f>d11B!S585</f>
        <v>NA</v>
      </c>
      <c r="T583" t="b">
        <f>d11B!T585</f>
        <v>1</v>
      </c>
      <c r="U583" t="b">
        <f>d11B!U585</f>
        <v>0</v>
      </c>
      <c r="V583" t="str">
        <f>d11B!V585</f>
        <v>NA</v>
      </c>
      <c r="W583" t="str">
        <f>d11B!W585</f>
        <v>NA</v>
      </c>
      <c r="X583" t="b">
        <f>d11B!X585</f>
        <v>0</v>
      </c>
      <c r="Y583" t="str">
        <f>d11B!Y585</f>
        <v>added age uncertainties based on power fit on LR04 uncertainties</v>
      </c>
      <c r="Z583">
        <f>d11B!Z583</f>
        <v>761</v>
      </c>
    </row>
    <row r="584" spans="1:26">
      <c r="A584" t="str">
        <f>d11B!A586</f>
        <v>boron isotopes</v>
      </c>
      <c r="B584" t="str">
        <f>d11B!B586</f>
        <v>Sosdian</v>
      </c>
      <c r="C584">
        <f>d11B!C586</f>
        <v>2018</v>
      </c>
      <c r="D584" t="str">
        <f>d11B!D586</f>
        <v>10.1016/j.epsl.2018.06.017</v>
      </c>
      <c r="E584">
        <f>d11B!E586</f>
        <v>16042.839</v>
      </c>
      <c r="F584">
        <f>d11B!F586</f>
        <v>80.635400996529214</v>
      </c>
      <c r="G584">
        <f>d11B!G586</f>
        <v>80.635400996529214</v>
      </c>
      <c r="H584">
        <f>d11B!H586</f>
        <v>16.042839000000001</v>
      </c>
      <c r="I584">
        <f>d11B!I586</f>
        <v>8.0635400996529216E-2</v>
      </c>
      <c r="J584">
        <f>d11B!J586</f>
        <v>8.0635400996529216E-2</v>
      </c>
      <c r="K584">
        <f>d11B!K586</f>
        <v>492.34110000000004</v>
      </c>
      <c r="L584">
        <f>d11B!L586</f>
        <v>229.33469999999994</v>
      </c>
      <c r="M584">
        <f>d11B!M586</f>
        <v>156.03220000000005</v>
      </c>
      <c r="N584" t="b">
        <f>d11B!N586</f>
        <v>1</v>
      </c>
      <c r="O584" t="b">
        <f>d11B!O586</f>
        <v>0</v>
      </c>
      <c r="P584" t="str">
        <f>d11B!P586</f>
        <v>NA</v>
      </c>
      <c r="Q584" t="str">
        <f>d11B!Q586</f>
        <v>NA</v>
      </c>
      <c r="R584" t="b">
        <f>d11B!R586</f>
        <v>0</v>
      </c>
      <c r="S584" t="str">
        <f>d11B!S586</f>
        <v>NA</v>
      </c>
      <c r="T584" t="b">
        <f>d11B!T586</f>
        <v>1</v>
      </c>
      <c r="U584" t="b">
        <f>d11B!U586</f>
        <v>0</v>
      </c>
      <c r="V584" t="str">
        <f>d11B!V586</f>
        <v>NA</v>
      </c>
      <c r="W584" t="str">
        <f>d11B!W586</f>
        <v>NA</v>
      </c>
      <c r="X584" t="b">
        <f>d11B!X586</f>
        <v>0</v>
      </c>
      <c r="Y584" t="str">
        <f>d11B!Y586</f>
        <v>added age uncertainties based on power fit on LR04 uncertainties</v>
      </c>
      <c r="Z584">
        <f>d11B!Z584</f>
        <v>761</v>
      </c>
    </row>
    <row r="585" spans="1:26">
      <c r="A585" t="str">
        <f>d11B!A587</f>
        <v>boron isotopes</v>
      </c>
      <c r="B585" t="str">
        <f>d11B!B587</f>
        <v>Sosdian</v>
      </c>
      <c r="C585">
        <f>d11B!C587</f>
        <v>2018</v>
      </c>
      <c r="D585" t="str">
        <f>d11B!D587</f>
        <v>10.1016/j.epsl.2018.06.017</v>
      </c>
      <c r="E585">
        <f>d11B!E587</f>
        <v>16049.103999999999</v>
      </c>
      <c r="F585">
        <f>d11B!F587</f>
        <v>80.665259027156509</v>
      </c>
      <c r="G585">
        <f>d11B!G587</f>
        <v>80.665259027156509</v>
      </c>
      <c r="H585">
        <f>d11B!H587</f>
        <v>16.049104</v>
      </c>
      <c r="I585">
        <f>d11B!I587</f>
        <v>8.0665259027156502E-2</v>
      </c>
      <c r="J585">
        <f>d11B!J587</f>
        <v>8.0665259027156502E-2</v>
      </c>
      <c r="K585">
        <f>d11B!K587</f>
        <v>910.52719999999999</v>
      </c>
      <c r="L585">
        <f>d11B!L587</f>
        <v>617.50980000000004</v>
      </c>
      <c r="M585">
        <f>d11B!M587</f>
        <v>325.13210000000004</v>
      </c>
      <c r="N585" t="b">
        <f>d11B!N587</f>
        <v>1</v>
      </c>
      <c r="O585" t="b">
        <f>d11B!O587</f>
        <v>0</v>
      </c>
      <c r="P585" t="str">
        <f>d11B!P587</f>
        <v>NA</v>
      </c>
      <c r="Q585" t="str">
        <f>d11B!Q587</f>
        <v>NA</v>
      </c>
      <c r="R585" t="b">
        <f>d11B!R587</f>
        <v>0</v>
      </c>
      <c r="S585" t="str">
        <f>d11B!S587</f>
        <v>NA</v>
      </c>
      <c r="T585" t="b">
        <f>d11B!T587</f>
        <v>1</v>
      </c>
      <c r="U585" t="b">
        <f>d11B!U587</f>
        <v>0</v>
      </c>
      <c r="V585" t="str">
        <f>d11B!V587</f>
        <v>NA</v>
      </c>
      <c r="W585" t="str">
        <f>d11B!W587</f>
        <v>NA</v>
      </c>
      <c r="X585" t="b">
        <f>d11B!X587</f>
        <v>0</v>
      </c>
      <c r="Y585" t="str">
        <f>d11B!Y587</f>
        <v>added age uncertainties based on power fit on LR04 uncertainties</v>
      </c>
      <c r="Z585">
        <f>d11B!Z585</f>
        <v>761</v>
      </c>
    </row>
    <row r="586" spans="1:26">
      <c r="A586" t="str">
        <f>d11B!A588</f>
        <v>boron isotopes</v>
      </c>
      <c r="B586" t="str">
        <f>d11B!B588</f>
        <v>Sosdian</v>
      </c>
      <c r="C586">
        <f>d11B!C588</f>
        <v>2018</v>
      </c>
      <c r="D586" t="str">
        <f>d11B!D588</f>
        <v>10.1016/j.epsl.2018.06.017</v>
      </c>
      <c r="E586">
        <f>d11B!E588</f>
        <v>16055.368999999999</v>
      </c>
      <c r="F586">
        <f>d11B!F588</f>
        <v>80.695116454034206</v>
      </c>
      <c r="G586">
        <f>d11B!G588</f>
        <v>80.695116454034206</v>
      </c>
      <c r="H586">
        <f>d11B!H588</f>
        <v>16.055368999999999</v>
      </c>
      <c r="I586">
        <f>d11B!I588</f>
        <v>8.069511645403421E-2</v>
      </c>
      <c r="J586">
        <f>d11B!J588</f>
        <v>8.069511645403421E-2</v>
      </c>
      <c r="K586">
        <f>d11B!K588</f>
        <v>501.14829999999995</v>
      </c>
      <c r="L586">
        <f>d11B!L588</f>
        <v>225.85660000000007</v>
      </c>
      <c r="M586">
        <f>d11B!M588</f>
        <v>155.82419999999991</v>
      </c>
      <c r="N586" t="b">
        <f>d11B!N588</f>
        <v>1</v>
      </c>
      <c r="O586" t="b">
        <f>d11B!O588</f>
        <v>0</v>
      </c>
      <c r="P586" t="str">
        <f>d11B!P588</f>
        <v>NA</v>
      </c>
      <c r="Q586" t="str">
        <f>d11B!Q588</f>
        <v>NA</v>
      </c>
      <c r="R586" t="b">
        <f>d11B!R588</f>
        <v>0</v>
      </c>
      <c r="S586" t="str">
        <f>d11B!S588</f>
        <v>NA</v>
      </c>
      <c r="T586" t="b">
        <f>d11B!T588</f>
        <v>1</v>
      </c>
      <c r="U586" t="b">
        <f>d11B!U588</f>
        <v>0</v>
      </c>
      <c r="V586" t="str">
        <f>d11B!V588</f>
        <v>NA</v>
      </c>
      <c r="W586" t="str">
        <f>d11B!W588</f>
        <v>NA</v>
      </c>
      <c r="X586" t="b">
        <f>d11B!X588</f>
        <v>0</v>
      </c>
      <c r="Y586" t="str">
        <f>d11B!Y588</f>
        <v>added age uncertainties based on power fit on LR04 uncertainties</v>
      </c>
      <c r="Z586">
        <f>d11B!Z586</f>
        <v>761</v>
      </c>
    </row>
    <row r="587" spans="1:26">
      <c r="A587" t="str">
        <f>d11B!A589</f>
        <v>boron isotopes</v>
      </c>
      <c r="B587" t="str">
        <f>d11B!B589</f>
        <v>Sosdian</v>
      </c>
      <c r="C587">
        <f>d11B!C589</f>
        <v>2018</v>
      </c>
      <c r="D587" t="str">
        <f>d11B!D589</f>
        <v>10.1016/j.epsl.2018.06.017</v>
      </c>
      <c r="E587">
        <f>d11B!E589</f>
        <v>16086.694000000001</v>
      </c>
      <c r="F587">
        <f>d11B!F589</f>
        <v>80.844394540845059</v>
      </c>
      <c r="G587">
        <f>d11B!G589</f>
        <v>80.844394540845059</v>
      </c>
      <c r="H587">
        <f>d11B!H589</f>
        <v>16.086694000000001</v>
      </c>
      <c r="I587">
        <f>d11B!I589</f>
        <v>8.0844394540845063E-2</v>
      </c>
      <c r="J587">
        <f>d11B!J589</f>
        <v>8.0844394540845063E-2</v>
      </c>
      <c r="K587">
        <f>d11B!K589</f>
        <v>454.34980000000002</v>
      </c>
      <c r="L587">
        <f>d11B!L589</f>
        <v>195.40709999999996</v>
      </c>
      <c r="M587">
        <f>d11B!M589</f>
        <v>140.73880000000003</v>
      </c>
      <c r="N587" t="b">
        <f>d11B!N589</f>
        <v>1</v>
      </c>
      <c r="O587" t="b">
        <f>d11B!O589</f>
        <v>0</v>
      </c>
      <c r="P587" t="str">
        <f>d11B!P589</f>
        <v>NA</v>
      </c>
      <c r="Q587" t="str">
        <f>d11B!Q589</f>
        <v>NA</v>
      </c>
      <c r="R587" t="b">
        <f>d11B!R589</f>
        <v>0</v>
      </c>
      <c r="S587" t="str">
        <f>d11B!S589</f>
        <v>NA</v>
      </c>
      <c r="T587" t="b">
        <f>d11B!T589</f>
        <v>1</v>
      </c>
      <c r="U587" t="b">
        <f>d11B!U589</f>
        <v>0</v>
      </c>
      <c r="V587" t="str">
        <f>d11B!V589</f>
        <v>NA</v>
      </c>
      <c r="W587" t="str">
        <f>d11B!W589</f>
        <v>NA</v>
      </c>
      <c r="X587" t="b">
        <f>d11B!X589</f>
        <v>0</v>
      </c>
      <c r="Y587" t="str">
        <f>d11B!Y589</f>
        <v>added age uncertainties based on power fit on LR04 uncertainties</v>
      </c>
      <c r="Z587">
        <f>d11B!Z587</f>
        <v>761</v>
      </c>
    </row>
    <row r="588" spans="1:26">
      <c r="A588" t="str">
        <f>d11B!A590</f>
        <v>boron isotopes</v>
      </c>
      <c r="B588" t="str">
        <f>d11B!B590</f>
        <v>Sosdian</v>
      </c>
      <c r="C588">
        <f>d11B!C590</f>
        <v>2018</v>
      </c>
      <c r="D588" t="str">
        <f>d11B!D590</f>
        <v>10.1016/j.epsl.2018.06.017</v>
      </c>
      <c r="E588">
        <f>d11B!E590</f>
        <v>16111.754000000001</v>
      </c>
      <c r="F588">
        <f>d11B!F590</f>
        <v>80.963806168023424</v>
      </c>
      <c r="G588">
        <f>d11B!G590</f>
        <v>80.963806168023424</v>
      </c>
      <c r="H588">
        <f>d11B!H590</f>
        <v>16.111754000000001</v>
      </c>
      <c r="I588">
        <f>d11B!I590</f>
        <v>8.0963806168023428E-2</v>
      </c>
      <c r="J588">
        <f>d11B!J590</f>
        <v>8.0963806168023428E-2</v>
      </c>
      <c r="K588">
        <f>d11B!K590</f>
        <v>612.19560000000001</v>
      </c>
      <c r="L588">
        <f>d11B!L590</f>
        <v>350.92560000000003</v>
      </c>
      <c r="M588">
        <f>d11B!M590</f>
        <v>209.15660000000003</v>
      </c>
      <c r="N588" t="b">
        <f>d11B!N590</f>
        <v>1</v>
      </c>
      <c r="O588" t="b">
        <f>d11B!O590</f>
        <v>0</v>
      </c>
      <c r="P588" t="str">
        <f>d11B!P590</f>
        <v>NA</v>
      </c>
      <c r="Q588" t="str">
        <f>d11B!Q590</f>
        <v>NA</v>
      </c>
      <c r="R588" t="b">
        <f>d11B!R590</f>
        <v>0</v>
      </c>
      <c r="S588" t="str">
        <f>d11B!S590</f>
        <v>NA</v>
      </c>
      <c r="T588" t="b">
        <f>d11B!T590</f>
        <v>1</v>
      </c>
      <c r="U588" t="b">
        <f>d11B!U590</f>
        <v>0</v>
      </c>
      <c r="V588" t="str">
        <f>d11B!V590</f>
        <v>NA</v>
      </c>
      <c r="W588" t="str">
        <f>d11B!W590</f>
        <v>NA</v>
      </c>
      <c r="X588" t="b">
        <f>d11B!X590</f>
        <v>0</v>
      </c>
      <c r="Y588" t="str">
        <f>d11B!Y590</f>
        <v>added age uncertainties based on power fit on LR04 uncertainties</v>
      </c>
      <c r="Z588">
        <f>d11B!Z588</f>
        <v>761</v>
      </c>
    </row>
    <row r="589" spans="1:26">
      <c r="A589" t="str">
        <f>d11B!A591</f>
        <v>boron isotopes</v>
      </c>
      <c r="B589" t="str">
        <f>d11B!B591</f>
        <v>Sosdian</v>
      </c>
      <c r="C589">
        <f>d11B!C591</f>
        <v>2018</v>
      </c>
      <c r="D589" t="str">
        <f>d11B!D591</f>
        <v>10.1016/j.epsl.2018.06.017</v>
      </c>
      <c r="E589">
        <f>d11B!E591</f>
        <v>16124.284</v>
      </c>
      <c r="F589">
        <f>d11B!F591</f>
        <v>81.02350837294486</v>
      </c>
      <c r="G589">
        <f>d11B!G591</f>
        <v>81.02350837294486</v>
      </c>
      <c r="H589">
        <f>d11B!H591</f>
        <v>16.124283999999999</v>
      </c>
      <c r="I589">
        <f>d11B!I591</f>
        <v>8.1023508372944864E-2</v>
      </c>
      <c r="J589">
        <f>d11B!J591</f>
        <v>8.1023508372944864E-2</v>
      </c>
      <c r="K589">
        <f>d11B!K591</f>
        <v>481.45170000000002</v>
      </c>
      <c r="L589">
        <f>d11B!L591</f>
        <v>209.26040000000006</v>
      </c>
      <c r="M589">
        <f>d11B!M591</f>
        <v>149.79899999999998</v>
      </c>
      <c r="N589" t="b">
        <f>d11B!N591</f>
        <v>1</v>
      </c>
      <c r="O589" t="b">
        <f>d11B!O591</f>
        <v>0</v>
      </c>
      <c r="P589" t="str">
        <f>d11B!P591</f>
        <v>NA</v>
      </c>
      <c r="Q589" t="str">
        <f>d11B!Q591</f>
        <v>NA</v>
      </c>
      <c r="R589" t="b">
        <f>d11B!R591</f>
        <v>0</v>
      </c>
      <c r="S589" t="str">
        <f>d11B!S591</f>
        <v>NA</v>
      </c>
      <c r="T589" t="b">
        <f>d11B!T591</f>
        <v>1</v>
      </c>
      <c r="U589" t="b">
        <f>d11B!U591</f>
        <v>0</v>
      </c>
      <c r="V589" t="str">
        <f>d11B!V591</f>
        <v>NA</v>
      </c>
      <c r="W589" t="str">
        <f>d11B!W591</f>
        <v>NA</v>
      </c>
      <c r="X589" t="b">
        <f>d11B!X591</f>
        <v>0</v>
      </c>
      <c r="Y589" t="str">
        <f>d11B!Y591</f>
        <v>added age uncertainties based on power fit on LR04 uncertainties</v>
      </c>
      <c r="Z589">
        <f>d11B!Z589</f>
        <v>761</v>
      </c>
    </row>
    <row r="590" spans="1:26">
      <c r="A590" t="str">
        <f>d11B!A592</f>
        <v>boron isotopes</v>
      </c>
      <c r="B590" t="str">
        <f>d11B!B592</f>
        <v>Sosdian</v>
      </c>
      <c r="C590">
        <f>d11B!C592</f>
        <v>2018</v>
      </c>
      <c r="D590" t="str">
        <f>d11B!D592</f>
        <v>10.1016/j.epsl.2018.06.017</v>
      </c>
      <c r="E590">
        <f>d11B!E592</f>
        <v>16136.814</v>
      </c>
      <c r="F590">
        <f>d11B!F592</f>
        <v>81.083208174709611</v>
      </c>
      <c r="G590">
        <f>d11B!G592</f>
        <v>81.083208174709611</v>
      </c>
      <c r="H590">
        <f>d11B!H592</f>
        <v>16.136814000000001</v>
      </c>
      <c r="I590">
        <f>d11B!I592</f>
        <v>8.1083208174709612E-2</v>
      </c>
      <c r="J590">
        <f>d11B!J592</f>
        <v>8.1083208174709612E-2</v>
      </c>
      <c r="K590">
        <f>d11B!K592</f>
        <v>423.6164</v>
      </c>
      <c r="L590">
        <f>d11B!L592</f>
        <v>188.33949999999993</v>
      </c>
      <c r="M590">
        <f>d11B!M592</f>
        <v>130.71160000000003</v>
      </c>
      <c r="N590" t="b">
        <f>d11B!N592</f>
        <v>1</v>
      </c>
      <c r="O590" t="b">
        <f>d11B!O592</f>
        <v>0</v>
      </c>
      <c r="P590" t="str">
        <f>d11B!P592</f>
        <v>NA</v>
      </c>
      <c r="Q590" t="str">
        <f>d11B!Q592</f>
        <v>NA</v>
      </c>
      <c r="R590" t="b">
        <f>d11B!R592</f>
        <v>0</v>
      </c>
      <c r="S590" t="str">
        <f>d11B!S592</f>
        <v>NA</v>
      </c>
      <c r="T590" t="b">
        <f>d11B!T592</f>
        <v>1</v>
      </c>
      <c r="U590" t="b">
        <f>d11B!U592</f>
        <v>0</v>
      </c>
      <c r="V590" t="str">
        <f>d11B!V592</f>
        <v>NA</v>
      </c>
      <c r="W590" t="str">
        <f>d11B!W592</f>
        <v>NA</v>
      </c>
      <c r="X590" t="b">
        <f>d11B!X592</f>
        <v>0</v>
      </c>
      <c r="Y590" t="str">
        <f>d11B!Y592</f>
        <v>added age uncertainties based on power fit on LR04 uncertainties</v>
      </c>
      <c r="Z590">
        <f>d11B!Z590</f>
        <v>761</v>
      </c>
    </row>
    <row r="591" spans="1:26">
      <c r="A591" t="str">
        <f>d11B!A593</f>
        <v>boron isotopes</v>
      </c>
      <c r="B591" t="str">
        <f>d11B!B593</f>
        <v>Sosdian</v>
      </c>
      <c r="C591">
        <f>d11B!C593</f>
        <v>2018</v>
      </c>
      <c r="D591" t="str">
        <f>d11B!D593</f>
        <v>10.1016/j.epsl.2018.06.017</v>
      </c>
      <c r="E591">
        <f>d11B!E593</f>
        <v>16149.343999999999</v>
      </c>
      <c r="F591">
        <f>d11B!F593</f>
        <v>81.142905575280309</v>
      </c>
      <c r="G591">
        <f>d11B!G593</f>
        <v>81.142905575280309</v>
      </c>
      <c r="H591">
        <f>d11B!H593</f>
        <v>16.149343999999999</v>
      </c>
      <c r="I591">
        <f>d11B!I593</f>
        <v>8.1142905575280311E-2</v>
      </c>
      <c r="J591">
        <f>d11B!J593</f>
        <v>8.1142905575280311E-2</v>
      </c>
      <c r="K591">
        <f>d11B!K593</f>
        <v>370.7516</v>
      </c>
      <c r="L591">
        <f>d11B!L593</f>
        <v>166.73129999999998</v>
      </c>
      <c r="M591">
        <f>d11B!M593</f>
        <v>116.83849999999998</v>
      </c>
      <c r="N591" t="b">
        <f>d11B!N593</f>
        <v>1</v>
      </c>
      <c r="O591" t="b">
        <f>d11B!O593</f>
        <v>0</v>
      </c>
      <c r="P591" t="str">
        <f>d11B!P593</f>
        <v>NA</v>
      </c>
      <c r="Q591" t="str">
        <f>d11B!Q593</f>
        <v>NA</v>
      </c>
      <c r="R591" t="b">
        <f>d11B!R593</f>
        <v>0</v>
      </c>
      <c r="S591" t="str">
        <f>d11B!S593</f>
        <v>NA</v>
      </c>
      <c r="T591" t="b">
        <f>d11B!T593</f>
        <v>1</v>
      </c>
      <c r="U591" t="b">
        <f>d11B!U593</f>
        <v>0</v>
      </c>
      <c r="V591" t="str">
        <f>d11B!V593</f>
        <v>NA</v>
      </c>
      <c r="W591" t="str">
        <f>d11B!W593</f>
        <v>NA</v>
      </c>
      <c r="X591" t="b">
        <f>d11B!X593</f>
        <v>0</v>
      </c>
      <c r="Y591" t="str">
        <f>d11B!Y593</f>
        <v>added age uncertainties based on power fit on LR04 uncertainties</v>
      </c>
      <c r="Z591">
        <f>d11B!Z591</f>
        <v>761</v>
      </c>
    </row>
    <row r="592" spans="1:26">
      <c r="A592" t="str">
        <f>d11B!A594</f>
        <v>boron isotopes</v>
      </c>
      <c r="B592" t="str">
        <f>d11B!B594</f>
        <v>Sosdian</v>
      </c>
      <c r="C592">
        <f>d11B!C594</f>
        <v>2018</v>
      </c>
      <c r="D592" t="str">
        <f>d11B!D594</f>
        <v>10.1016/j.epsl.2018.06.017</v>
      </c>
      <c r="E592">
        <f>d11B!E594</f>
        <v>16161.874000000002</v>
      </c>
      <c r="F592">
        <f>d11B!F594</f>
        <v>81.202600576616831</v>
      </c>
      <c r="G592">
        <f>d11B!G594</f>
        <v>81.202600576616831</v>
      </c>
      <c r="H592">
        <f>d11B!H594</f>
        <v>16.161874000000001</v>
      </c>
      <c r="I592">
        <f>d11B!I594</f>
        <v>8.1202600576616837E-2</v>
      </c>
      <c r="J592">
        <f>d11B!J594</f>
        <v>8.1202600576616837E-2</v>
      </c>
      <c r="K592">
        <f>d11B!K594</f>
        <v>713.32339999999999</v>
      </c>
      <c r="L592">
        <f>d11B!L594</f>
        <v>492.99559999999997</v>
      </c>
      <c r="M592">
        <f>d11B!M594</f>
        <v>261.4486</v>
      </c>
      <c r="N592" t="b">
        <f>d11B!N594</f>
        <v>1</v>
      </c>
      <c r="O592" t="b">
        <f>d11B!O594</f>
        <v>0</v>
      </c>
      <c r="P592" t="str">
        <f>d11B!P594</f>
        <v>NA</v>
      </c>
      <c r="Q592" t="str">
        <f>d11B!Q594</f>
        <v>NA</v>
      </c>
      <c r="R592" t="b">
        <f>d11B!R594</f>
        <v>0</v>
      </c>
      <c r="S592" t="str">
        <f>d11B!S594</f>
        <v>NA</v>
      </c>
      <c r="T592" t="b">
        <f>d11B!T594</f>
        <v>1</v>
      </c>
      <c r="U592" t="b">
        <f>d11B!U594</f>
        <v>0</v>
      </c>
      <c r="V592" t="str">
        <f>d11B!V594</f>
        <v>NA</v>
      </c>
      <c r="W592" t="str">
        <f>d11B!W594</f>
        <v>NA</v>
      </c>
      <c r="X592" t="b">
        <f>d11B!X594</f>
        <v>0</v>
      </c>
      <c r="Y592" t="str">
        <f>d11B!Y594</f>
        <v>added age uncertainties based on power fit on LR04 uncertainties</v>
      </c>
      <c r="Z592">
        <f>d11B!Z592</f>
        <v>761</v>
      </c>
    </row>
    <row r="593" spans="1:26">
      <c r="A593" t="str">
        <f>d11B!A595</f>
        <v>boron isotopes</v>
      </c>
      <c r="B593" t="str">
        <f>d11B!B595</f>
        <v>Sosdian</v>
      </c>
      <c r="C593">
        <f>d11B!C595</f>
        <v>2018</v>
      </c>
      <c r="D593" t="str">
        <f>d11B!D595</f>
        <v>10.1016/j.epsl.2018.06.017</v>
      </c>
      <c r="E593">
        <f>d11B!E595</f>
        <v>16174.403999999999</v>
      </c>
      <c r="F593">
        <f>d11B!F595</f>
        <v>81.262293180675172</v>
      </c>
      <c r="G593">
        <f>d11B!G595</f>
        <v>81.262293180675172</v>
      </c>
      <c r="H593">
        <f>d11B!H595</f>
        <v>16.174403999999999</v>
      </c>
      <c r="I593">
        <f>d11B!I595</f>
        <v>8.1262293180675169E-2</v>
      </c>
      <c r="J593">
        <f>d11B!J595</f>
        <v>8.1262293180675169E-2</v>
      </c>
      <c r="K593">
        <f>d11B!K595</f>
        <v>430.8587</v>
      </c>
      <c r="L593">
        <f>d11B!L595</f>
        <v>183.92579999999998</v>
      </c>
      <c r="M593">
        <f>d11B!M595</f>
        <v>132.2285</v>
      </c>
      <c r="N593" t="b">
        <f>d11B!N595</f>
        <v>1</v>
      </c>
      <c r="O593" t="b">
        <f>d11B!O595</f>
        <v>0</v>
      </c>
      <c r="P593" t="str">
        <f>d11B!P595</f>
        <v>NA</v>
      </c>
      <c r="Q593" t="str">
        <f>d11B!Q595</f>
        <v>NA</v>
      </c>
      <c r="R593" t="b">
        <f>d11B!R595</f>
        <v>0</v>
      </c>
      <c r="S593" t="str">
        <f>d11B!S595</f>
        <v>NA</v>
      </c>
      <c r="T593" t="b">
        <f>d11B!T595</f>
        <v>1</v>
      </c>
      <c r="U593" t="b">
        <f>d11B!U595</f>
        <v>0</v>
      </c>
      <c r="V593" t="str">
        <f>d11B!V595</f>
        <v>NA</v>
      </c>
      <c r="W593" t="str">
        <f>d11B!W595</f>
        <v>NA</v>
      </c>
      <c r="X593" t="b">
        <f>d11B!X595</f>
        <v>0</v>
      </c>
      <c r="Y593" t="str">
        <f>d11B!Y595</f>
        <v>added age uncertainties based on power fit on LR04 uncertainties</v>
      </c>
      <c r="Z593">
        <f>d11B!Z593</f>
        <v>761</v>
      </c>
    </row>
    <row r="594" spans="1:26">
      <c r="A594" t="str">
        <f>d11B!A596</f>
        <v>boron isotopes</v>
      </c>
      <c r="B594" t="str">
        <f>d11B!B596</f>
        <v>Sosdian</v>
      </c>
      <c r="C594">
        <f>d11B!C596</f>
        <v>2018</v>
      </c>
      <c r="D594" t="str">
        <f>d11B!D596</f>
        <v>10.1016/j.epsl.2018.06.017</v>
      </c>
      <c r="E594">
        <f>d11B!E596</f>
        <v>16186.934000000001</v>
      </c>
      <c r="F594">
        <f>d11B!F596</f>
        <v>81.321983389408913</v>
      </c>
      <c r="G594">
        <f>d11B!G596</f>
        <v>81.321983389408913</v>
      </c>
      <c r="H594">
        <f>d11B!H596</f>
        <v>16.186934000000001</v>
      </c>
      <c r="I594">
        <f>d11B!I596</f>
        <v>8.1321983389408908E-2</v>
      </c>
      <c r="J594">
        <f>d11B!J596</f>
        <v>8.1321983389408908E-2</v>
      </c>
      <c r="K594">
        <f>d11B!K596</f>
        <v>707.82410000000004</v>
      </c>
      <c r="L594">
        <f>d11B!L596</f>
        <v>402.08389999999986</v>
      </c>
      <c r="M594">
        <f>d11B!M596</f>
        <v>239.8725</v>
      </c>
      <c r="N594" t="b">
        <f>d11B!N596</f>
        <v>1</v>
      </c>
      <c r="O594" t="b">
        <f>d11B!O596</f>
        <v>0</v>
      </c>
      <c r="P594" t="str">
        <f>d11B!P596</f>
        <v>NA</v>
      </c>
      <c r="Q594" t="str">
        <f>d11B!Q596</f>
        <v>NA</v>
      </c>
      <c r="R594" t="b">
        <f>d11B!R596</f>
        <v>0</v>
      </c>
      <c r="S594" t="str">
        <f>d11B!S596</f>
        <v>NA</v>
      </c>
      <c r="T594" t="b">
        <f>d11B!T596</f>
        <v>1</v>
      </c>
      <c r="U594" t="b">
        <f>d11B!U596</f>
        <v>0</v>
      </c>
      <c r="V594" t="str">
        <f>d11B!V596</f>
        <v>NA</v>
      </c>
      <c r="W594" t="str">
        <f>d11B!W596</f>
        <v>NA</v>
      </c>
      <c r="X594" t="b">
        <f>d11B!X596</f>
        <v>0</v>
      </c>
      <c r="Y594" t="str">
        <f>d11B!Y596</f>
        <v>added age uncertainties based on power fit on LR04 uncertainties</v>
      </c>
      <c r="Z594">
        <f>d11B!Z594</f>
        <v>761</v>
      </c>
    </row>
    <row r="595" spans="1:26">
      <c r="A595" t="str">
        <f>d11B!A597</f>
        <v>boron isotopes</v>
      </c>
      <c r="B595" t="str">
        <f>d11B!B597</f>
        <v>Sosdian</v>
      </c>
      <c r="C595">
        <f>d11B!C597</f>
        <v>2018</v>
      </c>
      <c r="D595" t="str">
        <f>d11B!D597</f>
        <v>10.1016/j.epsl.2018.06.017</v>
      </c>
      <c r="E595">
        <f>d11B!E597</f>
        <v>16199.463999999998</v>
      </c>
      <c r="F595">
        <f>d11B!F597</f>
        <v>81.381671204767869</v>
      </c>
      <c r="G595">
        <f>d11B!G597</f>
        <v>81.381671204767869</v>
      </c>
      <c r="H595">
        <f>d11B!H597</f>
        <v>16.199463999999999</v>
      </c>
      <c r="I595">
        <f>d11B!I597</f>
        <v>8.1381671204767872E-2</v>
      </c>
      <c r="J595">
        <f>d11B!J597</f>
        <v>8.1381671204767872E-2</v>
      </c>
      <c r="K595">
        <f>d11B!K597</f>
        <v>409.46480000000003</v>
      </c>
      <c r="L595">
        <f>d11B!L597</f>
        <v>167.85750000000002</v>
      </c>
      <c r="M595">
        <f>d11B!M597</f>
        <v>123.33160000000004</v>
      </c>
      <c r="N595" t="b">
        <f>d11B!N597</f>
        <v>1</v>
      </c>
      <c r="O595" t="b">
        <f>d11B!O597</f>
        <v>0</v>
      </c>
      <c r="P595" t="str">
        <f>d11B!P597</f>
        <v>NA</v>
      </c>
      <c r="Q595" t="str">
        <f>d11B!Q597</f>
        <v>NA</v>
      </c>
      <c r="R595" t="b">
        <f>d11B!R597</f>
        <v>0</v>
      </c>
      <c r="S595" t="str">
        <f>d11B!S597</f>
        <v>NA</v>
      </c>
      <c r="T595" t="b">
        <f>d11B!T597</f>
        <v>1</v>
      </c>
      <c r="U595" t="b">
        <f>d11B!U597</f>
        <v>0</v>
      </c>
      <c r="V595" t="str">
        <f>d11B!V597</f>
        <v>NA</v>
      </c>
      <c r="W595" t="str">
        <f>d11B!W597</f>
        <v>NA</v>
      </c>
      <c r="X595" t="b">
        <f>d11B!X597</f>
        <v>0</v>
      </c>
      <c r="Y595" t="str">
        <f>d11B!Y597</f>
        <v>added age uncertainties based on power fit on LR04 uncertainties</v>
      </c>
      <c r="Z595">
        <f>d11B!Z595</f>
        <v>761</v>
      </c>
    </row>
    <row r="596" spans="1:26">
      <c r="A596" t="str">
        <f>d11B!A598</f>
        <v>boron isotopes</v>
      </c>
      <c r="B596" t="str">
        <f>d11B!B598</f>
        <v>Sosdian</v>
      </c>
      <c r="C596">
        <f>d11B!C598</f>
        <v>2018</v>
      </c>
      <c r="D596" t="str">
        <f>d11B!D598</f>
        <v>10.1016/j.epsl.2018.06.017</v>
      </c>
      <c r="E596">
        <f>d11B!E598</f>
        <v>16211.994000000001</v>
      </c>
      <c r="F596">
        <f>d11B!F598</f>
        <v>81.441356628699538</v>
      </c>
      <c r="G596">
        <f>d11B!G598</f>
        <v>81.441356628699538</v>
      </c>
      <c r="H596">
        <f>d11B!H598</f>
        <v>16.211994000000001</v>
      </c>
      <c r="I596">
        <f>d11B!I598</f>
        <v>8.1441356628699543E-2</v>
      </c>
      <c r="J596">
        <f>d11B!J598</f>
        <v>8.1441356628699543E-2</v>
      </c>
      <c r="K596">
        <f>d11B!K598</f>
        <v>756.85990000000004</v>
      </c>
      <c r="L596">
        <f>d11B!L598</f>
        <v>456.30010000000004</v>
      </c>
      <c r="M596">
        <f>d11B!M598</f>
        <v>260.07420000000002</v>
      </c>
      <c r="N596" t="b">
        <f>d11B!N598</f>
        <v>1</v>
      </c>
      <c r="O596" t="b">
        <f>d11B!O598</f>
        <v>0</v>
      </c>
      <c r="P596" t="str">
        <f>d11B!P598</f>
        <v>NA</v>
      </c>
      <c r="Q596" t="str">
        <f>d11B!Q598</f>
        <v>NA</v>
      </c>
      <c r="R596" t="b">
        <f>d11B!R598</f>
        <v>0</v>
      </c>
      <c r="S596" t="str">
        <f>d11B!S598</f>
        <v>NA</v>
      </c>
      <c r="T596" t="b">
        <f>d11B!T598</f>
        <v>1</v>
      </c>
      <c r="U596" t="b">
        <f>d11B!U598</f>
        <v>0</v>
      </c>
      <c r="V596" t="str">
        <f>d11B!V598</f>
        <v>NA</v>
      </c>
      <c r="W596" t="str">
        <f>d11B!W598</f>
        <v>NA</v>
      </c>
      <c r="X596" t="b">
        <f>d11B!X598</f>
        <v>0</v>
      </c>
      <c r="Y596" t="str">
        <f>d11B!Y598</f>
        <v>added age uncertainties based on power fit on LR04 uncertainties</v>
      </c>
      <c r="Z596">
        <f>d11B!Z596</f>
        <v>761</v>
      </c>
    </row>
    <row r="597" spans="1:26">
      <c r="A597" t="str">
        <f>d11B!A599</f>
        <v>boron isotopes</v>
      </c>
      <c r="B597" t="str">
        <f>d11B!B599</f>
        <v>Sosdian</v>
      </c>
      <c r="C597">
        <f>d11B!C599</f>
        <v>2018</v>
      </c>
      <c r="D597" t="str">
        <f>d11B!D599</f>
        <v>10.1016/j.epsl.2018.06.017</v>
      </c>
      <c r="E597">
        <f>d11B!E599</f>
        <v>16224.523999999999</v>
      </c>
      <c r="F597">
        <f>d11B!F599</f>
        <v>81.501039663147594</v>
      </c>
      <c r="G597">
        <f>d11B!G599</f>
        <v>81.501039663147594</v>
      </c>
      <c r="H597">
        <f>d11B!H599</f>
        <v>16.224523999999999</v>
      </c>
      <c r="I597">
        <f>d11B!I599</f>
        <v>8.150103966314759E-2</v>
      </c>
      <c r="J597">
        <f>d11B!J599</f>
        <v>8.150103966314759E-2</v>
      </c>
      <c r="K597">
        <f>d11B!K599</f>
        <v>654.00710000000004</v>
      </c>
      <c r="L597">
        <f>d11B!L599</f>
        <v>338.88070000000005</v>
      </c>
      <c r="M597">
        <f>d11B!M599</f>
        <v>217.56850000000003</v>
      </c>
      <c r="N597" t="b">
        <f>d11B!N599</f>
        <v>1</v>
      </c>
      <c r="O597" t="b">
        <f>d11B!O599</f>
        <v>0</v>
      </c>
      <c r="P597" t="str">
        <f>d11B!P599</f>
        <v>NA</v>
      </c>
      <c r="Q597" t="str">
        <f>d11B!Q599</f>
        <v>NA</v>
      </c>
      <c r="R597" t="b">
        <f>d11B!R599</f>
        <v>0</v>
      </c>
      <c r="S597" t="str">
        <f>d11B!S599</f>
        <v>NA</v>
      </c>
      <c r="T597" t="b">
        <f>d11B!T599</f>
        <v>1</v>
      </c>
      <c r="U597" t="b">
        <f>d11B!U599</f>
        <v>0</v>
      </c>
      <c r="V597" t="str">
        <f>d11B!V599</f>
        <v>NA</v>
      </c>
      <c r="W597" t="str">
        <f>d11B!W599</f>
        <v>NA</v>
      </c>
      <c r="X597" t="b">
        <f>d11B!X599</f>
        <v>0</v>
      </c>
      <c r="Y597" t="str">
        <f>d11B!Y599</f>
        <v>added age uncertainties based on power fit on LR04 uncertainties</v>
      </c>
      <c r="Z597">
        <f>d11B!Z597</f>
        <v>761</v>
      </c>
    </row>
    <row r="598" spans="1:26">
      <c r="A598" t="str">
        <f>d11B!A600</f>
        <v>boron isotopes</v>
      </c>
      <c r="B598" t="str">
        <f>d11B!B600</f>
        <v>Sosdian</v>
      </c>
      <c r="C598">
        <f>d11B!C600</f>
        <v>2018</v>
      </c>
      <c r="D598" t="str">
        <f>d11B!D600</f>
        <v>10.1016/j.epsl.2018.06.017</v>
      </c>
      <c r="E598">
        <f>d11B!E600</f>
        <v>16230.789000000001</v>
      </c>
      <c r="F598">
        <f>d11B!F600</f>
        <v>81.530880284922134</v>
      </c>
      <c r="G598">
        <f>d11B!G600</f>
        <v>81.530880284922134</v>
      </c>
      <c r="H598">
        <f>d11B!H600</f>
        <v>16.230789000000001</v>
      </c>
      <c r="I598">
        <f>d11B!I600</f>
        <v>8.1530880284922128E-2</v>
      </c>
      <c r="J598">
        <f>d11B!J600</f>
        <v>8.1530880284922128E-2</v>
      </c>
      <c r="K598">
        <f>d11B!K600</f>
        <v>355.83609999999999</v>
      </c>
      <c r="L598">
        <f>d11B!L600</f>
        <v>139.7724</v>
      </c>
      <c r="M598">
        <f>d11B!M600</f>
        <v>106.69940000000003</v>
      </c>
      <c r="N598" t="b">
        <f>d11B!N600</f>
        <v>1</v>
      </c>
      <c r="O598" t="b">
        <f>d11B!O600</f>
        <v>0</v>
      </c>
      <c r="P598" t="str">
        <f>d11B!P600</f>
        <v>NA</v>
      </c>
      <c r="Q598" t="str">
        <f>d11B!Q600</f>
        <v>NA</v>
      </c>
      <c r="R598" t="b">
        <f>d11B!R600</f>
        <v>0</v>
      </c>
      <c r="S598" t="str">
        <f>d11B!S600</f>
        <v>NA</v>
      </c>
      <c r="T598" t="b">
        <f>d11B!T600</f>
        <v>1</v>
      </c>
      <c r="U598" t="b">
        <f>d11B!U600</f>
        <v>0</v>
      </c>
      <c r="V598" t="str">
        <f>d11B!V600</f>
        <v>NA</v>
      </c>
      <c r="W598" t="str">
        <f>d11B!W600</f>
        <v>NA</v>
      </c>
      <c r="X598" t="b">
        <f>d11B!X600</f>
        <v>0</v>
      </c>
      <c r="Y598" t="str">
        <f>d11B!Y600</f>
        <v>added age uncertainties based on power fit on LR04 uncertainties</v>
      </c>
      <c r="Z598">
        <f>d11B!Z598</f>
        <v>761</v>
      </c>
    </row>
    <row r="599" spans="1:26">
      <c r="A599" t="str">
        <f>d11B!A601</f>
        <v>boron isotopes</v>
      </c>
      <c r="B599" t="str">
        <f>d11B!B601</f>
        <v>Sosdian</v>
      </c>
      <c r="C599">
        <f>d11B!C601</f>
        <v>2018</v>
      </c>
      <c r="D599" t="str">
        <f>d11B!D601</f>
        <v>10.1016/j.epsl.2018.06.017</v>
      </c>
      <c r="E599">
        <f>d11B!E601</f>
        <v>16249.583999999999</v>
      </c>
      <c r="F599">
        <f>d11B!F601</f>
        <v>81.62039857135413</v>
      </c>
      <c r="G599">
        <f>d11B!G601</f>
        <v>81.62039857135413</v>
      </c>
      <c r="H599">
        <f>d11B!H601</f>
        <v>16.249583999999999</v>
      </c>
      <c r="I599">
        <f>d11B!I601</f>
        <v>8.1620398571354127E-2</v>
      </c>
      <c r="J599">
        <f>d11B!J601</f>
        <v>8.1620398571354127E-2</v>
      </c>
      <c r="K599">
        <f>d11B!K601</f>
        <v>782.03729999999996</v>
      </c>
      <c r="L599">
        <f>d11B!L601</f>
        <v>657.04970000000003</v>
      </c>
      <c r="M599">
        <f>d11B!M601</f>
        <v>300.32279999999997</v>
      </c>
      <c r="N599" t="b">
        <f>d11B!N601</f>
        <v>1</v>
      </c>
      <c r="O599" t="b">
        <f>d11B!O601</f>
        <v>0</v>
      </c>
      <c r="P599" t="str">
        <f>d11B!P601</f>
        <v>NA</v>
      </c>
      <c r="Q599" t="str">
        <f>d11B!Q601</f>
        <v>NA</v>
      </c>
      <c r="R599" t="b">
        <f>d11B!R601</f>
        <v>0</v>
      </c>
      <c r="S599" t="str">
        <f>d11B!S601</f>
        <v>NA</v>
      </c>
      <c r="T599" t="b">
        <f>d11B!T601</f>
        <v>1</v>
      </c>
      <c r="U599" t="b">
        <f>d11B!U601</f>
        <v>0</v>
      </c>
      <c r="V599" t="str">
        <f>d11B!V601</f>
        <v>NA</v>
      </c>
      <c r="W599" t="str">
        <f>d11B!W601</f>
        <v>NA</v>
      </c>
      <c r="X599" t="b">
        <f>d11B!X601</f>
        <v>0</v>
      </c>
      <c r="Y599" t="str">
        <f>d11B!Y601</f>
        <v>added age uncertainties based on power fit on LR04 uncertainties</v>
      </c>
      <c r="Z599">
        <f>d11B!Z599</f>
        <v>761</v>
      </c>
    </row>
    <row r="600" spans="1:26">
      <c r="A600" t="str">
        <f>d11B!A602</f>
        <v>boron isotopes</v>
      </c>
      <c r="B600" t="str">
        <f>d11B!B602</f>
        <v>Sosdian</v>
      </c>
      <c r="C600">
        <f>d11B!C602</f>
        <v>2018</v>
      </c>
      <c r="D600" t="str">
        <f>d11B!D602</f>
        <v>10.1016/j.epsl.2018.06.017</v>
      </c>
      <c r="E600">
        <f>d11B!E602</f>
        <v>16292.614</v>
      </c>
      <c r="F600">
        <f>d11B!F602</f>
        <v>81.825325014206598</v>
      </c>
      <c r="G600">
        <f>d11B!G602</f>
        <v>81.825325014206598</v>
      </c>
      <c r="H600">
        <f>d11B!H602</f>
        <v>16.292614</v>
      </c>
      <c r="I600">
        <f>d11B!I602</f>
        <v>8.1825325014206599E-2</v>
      </c>
      <c r="J600">
        <f>d11B!J602</f>
        <v>8.1825325014206599E-2</v>
      </c>
      <c r="K600">
        <f>d11B!K602</f>
        <v>419.79129999999998</v>
      </c>
      <c r="L600">
        <f>d11B!L602</f>
        <v>175.81080000000009</v>
      </c>
      <c r="M600">
        <f>d11B!M602</f>
        <v>127.17230000000001</v>
      </c>
      <c r="N600" t="b">
        <f>d11B!N602</f>
        <v>1</v>
      </c>
      <c r="O600" t="b">
        <f>d11B!O602</f>
        <v>0</v>
      </c>
      <c r="P600" t="str">
        <f>d11B!P602</f>
        <v>NA</v>
      </c>
      <c r="Q600" t="str">
        <f>d11B!Q602</f>
        <v>NA</v>
      </c>
      <c r="R600" t="b">
        <f>d11B!R602</f>
        <v>0</v>
      </c>
      <c r="S600" t="str">
        <f>d11B!S602</f>
        <v>NA</v>
      </c>
      <c r="T600" t="b">
        <f>d11B!T602</f>
        <v>1</v>
      </c>
      <c r="U600" t="b">
        <f>d11B!U602</f>
        <v>0</v>
      </c>
      <c r="V600" t="str">
        <f>d11B!V602</f>
        <v>NA</v>
      </c>
      <c r="W600" t="str">
        <f>d11B!W602</f>
        <v>NA</v>
      </c>
      <c r="X600" t="b">
        <f>d11B!X602</f>
        <v>0</v>
      </c>
      <c r="Y600" t="str">
        <f>d11B!Y602</f>
        <v>added age uncertainties based on power fit on LR04 uncertainties</v>
      </c>
      <c r="Z600">
        <f>d11B!Z600</f>
        <v>761</v>
      </c>
    </row>
    <row r="601" spans="1:26">
      <c r="A601" t="str">
        <f>d11B!A603</f>
        <v>boron isotopes</v>
      </c>
      <c r="B601" t="str">
        <f>d11B!B603</f>
        <v>Sosdian</v>
      </c>
      <c r="C601">
        <f>d11B!C603</f>
        <v>2018</v>
      </c>
      <c r="D601" t="str">
        <f>d11B!D603</f>
        <v>10.1016/j.epsl.2018.06.017</v>
      </c>
      <c r="E601">
        <f>d11B!E603</f>
        <v>16307.284</v>
      </c>
      <c r="F601">
        <f>d11B!F603</f>
        <v>81.895183136880036</v>
      </c>
      <c r="G601">
        <f>d11B!G603</f>
        <v>81.895183136880036</v>
      </c>
      <c r="H601">
        <f>d11B!H603</f>
        <v>16.307283999999999</v>
      </c>
      <c r="I601">
        <f>d11B!I603</f>
        <v>8.1895183136880031E-2</v>
      </c>
      <c r="J601">
        <f>d11B!J603</f>
        <v>8.1895183136880031E-2</v>
      </c>
      <c r="K601">
        <f>d11B!K603</f>
        <v>384.23919999999998</v>
      </c>
      <c r="L601">
        <f>d11B!L603</f>
        <v>149.36239999999998</v>
      </c>
      <c r="M601">
        <f>d11B!M603</f>
        <v>113.60450000000003</v>
      </c>
      <c r="N601" t="b">
        <f>d11B!N603</f>
        <v>1</v>
      </c>
      <c r="O601" t="b">
        <f>d11B!O603</f>
        <v>0</v>
      </c>
      <c r="P601" t="str">
        <f>d11B!P603</f>
        <v>NA</v>
      </c>
      <c r="Q601" t="str">
        <f>d11B!Q603</f>
        <v>NA</v>
      </c>
      <c r="R601" t="b">
        <f>d11B!R603</f>
        <v>0</v>
      </c>
      <c r="S601" t="str">
        <f>d11B!S603</f>
        <v>NA</v>
      </c>
      <c r="T601" t="b">
        <f>d11B!T603</f>
        <v>1</v>
      </c>
      <c r="U601" t="b">
        <f>d11B!U603</f>
        <v>0</v>
      </c>
      <c r="V601" t="str">
        <f>d11B!V603</f>
        <v>NA</v>
      </c>
      <c r="W601" t="str">
        <f>d11B!W603</f>
        <v>NA</v>
      </c>
      <c r="X601" t="b">
        <f>d11B!X603</f>
        <v>0</v>
      </c>
      <c r="Y601" t="str">
        <f>d11B!Y603</f>
        <v>added age uncertainties based on power fit on LR04 uncertainties</v>
      </c>
      <c r="Z601">
        <f>d11B!Z601</f>
        <v>761</v>
      </c>
    </row>
    <row r="602" spans="1:26">
      <c r="A602" t="str">
        <f>d11B!A604</f>
        <v>boron isotopes</v>
      </c>
      <c r="B602" t="str">
        <f>d11B!B604</f>
        <v>Sosdian</v>
      </c>
      <c r="C602">
        <f>d11B!C604</f>
        <v>2018</v>
      </c>
      <c r="D602" t="str">
        <f>d11B!D604</f>
        <v>10.1016/j.epsl.2018.06.017</v>
      </c>
      <c r="E602">
        <f>d11B!E604</f>
        <v>16317.063999999998</v>
      </c>
      <c r="F602">
        <f>d11B!F604</f>
        <v>81.94175340999692</v>
      </c>
      <c r="G602">
        <f>d11B!G604</f>
        <v>81.94175340999692</v>
      </c>
      <c r="H602">
        <f>d11B!H604</f>
        <v>16.317063999999998</v>
      </c>
      <c r="I602">
        <f>d11B!I604</f>
        <v>8.1941753409996917E-2</v>
      </c>
      <c r="J602">
        <f>d11B!J604</f>
        <v>8.1941753409996917E-2</v>
      </c>
      <c r="K602">
        <f>d11B!K604</f>
        <v>370.12120000000004</v>
      </c>
      <c r="L602">
        <f>d11B!L604</f>
        <v>157.84489999999994</v>
      </c>
      <c r="M602">
        <f>d11B!M604</f>
        <v>112.71170000000001</v>
      </c>
      <c r="N602" t="b">
        <f>d11B!N604</f>
        <v>1</v>
      </c>
      <c r="O602" t="b">
        <f>d11B!O604</f>
        <v>0</v>
      </c>
      <c r="P602" t="str">
        <f>d11B!P604</f>
        <v>NA</v>
      </c>
      <c r="Q602" t="str">
        <f>d11B!Q604</f>
        <v>NA</v>
      </c>
      <c r="R602" t="b">
        <f>d11B!R604</f>
        <v>0</v>
      </c>
      <c r="S602" t="str">
        <f>d11B!S604</f>
        <v>NA</v>
      </c>
      <c r="T602" t="b">
        <f>d11B!T604</f>
        <v>1</v>
      </c>
      <c r="U602" t="b">
        <f>d11B!U604</f>
        <v>0</v>
      </c>
      <c r="V602" t="str">
        <f>d11B!V604</f>
        <v>NA</v>
      </c>
      <c r="W602" t="str">
        <f>d11B!W604</f>
        <v>NA</v>
      </c>
      <c r="X602" t="b">
        <f>d11B!X604</f>
        <v>0</v>
      </c>
      <c r="Y602" t="str">
        <f>d11B!Y604</f>
        <v>added age uncertainties based on power fit on LR04 uncertainties</v>
      </c>
      <c r="Z602">
        <f>d11B!Z602</f>
        <v>761</v>
      </c>
    </row>
    <row r="603" spans="1:26">
      <c r="A603" t="str">
        <f>d11B!A605</f>
        <v>boron isotopes</v>
      </c>
      <c r="B603" t="str">
        <f>d11B!B605</f>
        <v>Sosdian</v>
      </c>
      <c r="C603">
        <f>d11B!C605</f>
        <v>2018</v>
      </c>
      <c r="D603" t="str">
        <f>d11B!D605</f>
        <v>10.1016/j.epsl.2018.06.017</v>
      </c>
      <c r="E603">
        <f>d11B!E605</f>
        <v>16336.624</v>
      </c>
      <c r="F603">
        <f>d11B!F605</f>
        <v>82.034889619537196</v>
      </c>
      <c r="G603">
        <f>d11B!G605</f>
        <v>82.034889619537196</v>
      </c>
      <c r="H603">
        <f>d11B!H605</f>
        <v>16.336624</v>
      </c>
      <c r="I603">
        <f>d11B!I605</f>
        <v>8.2034889619537199E-2</v>
      </c>
      <c r="J603">
        <f>d11B!J605</f>
        <v>8.2034889619537199E-2</v>
      </c>
      <c r="K603">
        <f>d11B!K605</f>
        <v>515.83979999999997</v>
      </c>
      <c r="L603">
        <f>d11B!L605</f>
        <v>244.92150000000004</v>
      </c>
      <c r="M603">
        <f>d11B!M605</f>
        <v>162.52209999999997</v>
      </c>
      <c r="N603" t="b">
        <f>d11B!N605</f>
        <v>1</v>
      </c>
      <c r="O603" t="b">
        <f>d11B!O605</f>
        <v>0</v>
      </c>
      <c r="P603" t="str">
        <f>d11B!P605</f>
        <v>NA</v>
      </c>
      <c r="Q603" t="str">
        <f>d11B!Q605</f>
        <v>NA</v>
      </c>
      <c r="R603" t="b">
        <f>d11B!R605</f>
        <v>0</v>
      </c>
      <c r="S603" t="str">
        <f>d11B!S605</f>
        <v>NA</v>
      </c>
      <c r="T603" t="b">
        <f>d11B!T605</f>
        <v>1</v>
      </c>
      <c r="U603" t="b">
        <f>d11B!U605</f>
        <v>0</v>
      </c>
      <c r="V603" t="str">
        <f>d11B!V605</f>
        <v>NA</v>
      </c>
      <c r="W603" t="str">
        <f>d11B!W605</f>
        <v>NA</v>
      </c>
      <c r="X603" t="b">
        <f>d11B!X605</f>
        <v>0</v>
      </c>
      <c r="Y603" t="str">
        <f>d11B!Y605</f>
        <v>added age uncertainties based on power fit on LR04 uncertainties</v>
      </c>
      <c r="Z603">
        <f>d11B!Z603</f>
        <v>761</v>
      </c>
    </row>
    <row r="604" spans="1:26">
      <c r="A604" t="str">
        <f>d11B!A606</f>
        <v>boron isotopes</v>
      </c>
      <c r="B604" t="str">
        <f>d11B!B606</f>
        <v>Sosdian</v>
      </c>
      <c r="C604">
        <f>d11B!C606</f>
        <v>2018</v>
      </c>
      <c r="D604" t="str">
        <f>d11B!D606</f>
        <v>10.1016/j.epsl.2018.06.017</v>
      </c>
      <c r="E604">
        <f>d11B!E606</f>
        <v>16385.524000000001</v>
      </c>
      <c r="F604">
        <f>d11B!F606</f>
        <v>82.267704888443475</v>
      </c>
      <c r="G604">
        <f>d11B!G606</f>
        <v>82.267704888443475</v>
      </c>
      <c r="H604">
        <f>d11B!H606</f>
        <v>16.385524</v>
      </c>
      <c r="I604">
        <f>d11B!I606</f>
        <v>8.2267704888443469E-2</v>
      </c>
      <c r="J604">
        <f>d11B!J606</f>
        <v>8.2267704888443469E-2</v>
      </c>
      <c r="K604">
        <f>d11B!K606</f>
        <v>328.30059999999997</v>
      </c>
      <c r="L604">
        <f>d11B!L606</f>
        <v>137.68960000000004</v>
      </c>
      <c r="M604">
        <f>d11B!M606</f>
        <v>102.98289999999997</v>
      </c>
      <c r="N604" t="b">
        <f>d11B!N606</f>
        <v>1</v>
      </c>
      <c r="O604" t="b">
        <f>d11B!O606</f>
        <v>0</v>
      </c>
      <c r="P604" t="str">
        <f>d11B!P606</f>
        <v>NA</v>
      </c>
      <c r="Q604" t="str">
        <f>d11B!Q606</f>
        <v>NA</v>
      </c>
      <c r="R604" t="b">
        <f>d11B!R606</f>
        <v>0</v>
      </c>
      <c r="S604" t="str">
        <f>d11B!S606</f>
        <v>NA</v>
      </c>
      <c r="T604" t="b">
        <f>d11B!T606</f>
        <v>1</v>
      </c>
      <c r="U604" t="b">
        <f>d11B!U606</f>
        <v>0</v>
      </c>
      <c r="V604" t="str">
        <f>d11B!V606</f>
        <v>NA</v>
      </c>
      <c r="W604" t="str">
        <f>d11B!W606</f>
        <v>NA</v>
      </c>
      <c r="X604" t="b">
        <f>d11B!X606</f>
        <v>0</v>
      </c>
      <c r="Y604" t="str">
        <f>d11B!Y606</f>
        <v>added age uncertainties based on power fit on LR04 uncertainties</v>
      </c>
      <c r="Z604">
        <f>d11B!Z604</f>
        <v>761</v>
      </c>
    </row>
    <row r="605" spans="1:26">
      <c r="A605" t="str">
        <f>d11B!A607</f>
        <v>boron isotopes</v>
      </c>
      <c r="B605" t="str">
        <f>d11B!B607</f>
        <v>Sosdian</v>
      </c>
      <c r="C605">
        <f>d11B!C607</f>
        <v>2018</v>
      </c>
      <c r="D605" t="str">
        <f>d11B!D607</f>
        <v>10.1016/j.epsl.2018.06.017</v>
      </c>
      <c r="E605">
        <f>d11B!E607</f>
        <v>16484</v>
      </c>
      <c r="F605">
        <f>d11B!F607</f>
        <v>82.73644479952047</v>
      </c>
      <c r="G605">
        <f>d11B!G607</f>
        <v>82.73644479952047</v>
      </c>
      <c r="H605">
        <f>d11B!H607</f>
        <v>16.484000000000002</v>
      </c>
      <c r="I605">
        <f>d11B!I607</f>
        <v>8.273644479952047E-2</v>
      </c>
      <c r="J605">
        <f>d11B!J607</f>
        <v>8.273644479952047E-2</v>
      </c>
      <c r="K605">
        <f>d11B!K607</f>
        <v>392.6918</v>
      </c>
      <c r="L605">
        <f>d11B!L607</f>
        <v>165.02660000000009</v>
      </c>
      <c r="M605">
        <f>d11B!M607</f>
        <v>119.93759999999997</v>
      </c>
      <c r="N605" t="b">
        <f>d11B!N607</f>
        <v>1</v>
      </c>
      <c r="O605" t="b">
        <f>d11B!O607</f>
        <v>0</v>
      </c>
      <c r="P605" t="str">
        <f>d11B!P607</f>
        <v>NA</v>
      </c>
      <c r="Q605" t="str">
        <f>d11B!Q607</f>
        <v>NA</v>
      </c>
      <c r="R605" t="b">
        <f>d11B!R607</f>
        <v>0</v>
      </c>
      <c r="S605" t="str">
        <f>d11B!S607</f>
        <v>NA</v>
      </c>
      <c r="T605" t="b">
        <f>d11B!T607</f>
        <v>1</v>
      </c>
      <c r="U605" t="b">
        <f>d11B!U607</f>
        <v>0</v>
      </c>
      <c r="V605" t="str">
        <f>d11B!V607</f>
        <v>NA</v>
      </c>
      <c r="W605" t="str">
        <f>d11B!W607</f>
        <v>NA</v>
      </c>
      <c r="X605" t="b">
        <f>d11B!X607</f>
        <v>0</v>
      </c>
      <c r="Y605" t="str">
        <f>d11B!Y607</f>
        <v>added age uncertainties based on power fit on LR04 uncertainties</v>
      </c>
      <c r="Z605">
        <f>d11B!Z605</f>
        <v>761</v>
      </c>
    </row>
    <row r="606" spans="1:26">
      <c r="A606" t="str">
        <f>d11B!A608</f>
        <v>boron isotopes</v>
      </c>
      <c r="B606" t="str">
        <f>d11B!B608</f>
        <v>Sosdian</v>
      </c>
      <c r="C606">
        <f>d11B!C608</f>
        <v>2018</v>
      </c>
      <c r="D606" t="str">
        <f>d11B!D608</f>
        <v>10.1016/j.epsl.2018.06.017</v>
      </c>
      <c r="E606">
        <f>d11B!E608</f>
        <v>12374.578949999999</v>
      </c>
      <c r="F606">
        <f>d11B!F608</f>
        <v>63.03989002952224</v>
      </c>
      <c r="G606">
        <f>d11B!G608</f>
        <v>63.03989002952224</v>
      </c>
      <c r="H606">
        <f>d11B!H608</f>
        <v>12.374578949999998</v>
      </c>
      <c r="I606">
        <f>d11B!I608</f>
        <v>6.3039890029522247E-2</v>
      </c>
      <c r="J606">
        <f>d11B!J608</f>
        <v>6.3039890029522247E-2</v>
      </c>
      <c r="K606">
        <f>d11B!K608</f>
        <v>338.74209999999999</v>
      </c>
      <c r="L606">
        <f>d11B!L608</f>
        <v>125.18459999999999</v>
      </c>
      <c r="M606">
        <f>d11B!M608</f>
        <v>94.795500000000004</v>
      </c>
      <c r="N606" t="b">
        <f>d11B!N608</f>
        <v>1</v>
      </c>
      <c r="O606" t="b">
        <f>d11B!O608</f>
        <v>0</v>
      </c>
      <c r="P606" t="str">
        <f>d11B!P608</f>
        <v>NA</v>
      </c>
      <c r="Q606" t="str">
        <f>d11B!Q608</f>
        <v>NA</v>
      </c>
      <c r="R606" t="b">
        <f>d11B!R608</f>
        <v>0</v>
      </c>
      <c r="S606" t="str">
        <f>d11B!S608</f>
        <v>NA</v>
      </c>
      <c r="T606" t="b">
        <f>d11B!T608</f>
        <v>1</v>
      </c>
      <c r="U606" t="b">
        <f>d11B!U608</f>
        <v>0</v>
      </c>
      <c r="V606" t="str">
        <f>d11B!V608</f>
        <v>NA</v>
      </c>
      <c r="W606" t="str">
        <f>d11B!W608</f>
        <v>NA</v>
      </c>
      <c r="X606" t="b">
        <f>d11B!X608</f>
        <v>0</v>
      </c>
      <c r="Y606" t="str">
        <f>d11B!Y608</f>
        <v>added age uncertainties based on power fit on LR04 uncertainties</v>
      </c>
      <c r="Z606">
        <f>d11B!Z606</f>
        <v>761</v>
      </c>
    </row>
    <row r="607" spans="1:26">
      <c r="A607" t="str">
        <f>d11B!A609</f>
        <v>boron isotopes</v>
      </c>
      <c r="B607" t="str">
        <f>d11B!B609</f>
        <v>Sosdian</v>
      </c>
      <c r="C607">
        <f>d11B!C609</f>
        <v>2018</v>
      </c>
      <c r="D607" t="str">
        <f>d11B!D609</f>
        <v>10.1016/j.epsl.2018.06.017</v>
      </c>
      <c r="E607">
        <f>d11B!E609</f>
        <v>12774.05263</v>
      </c>
      <c r="F607">
        <f>d11B!F609</f>
        <v>64.967920613923297</v>
      </c>
      <c r="G607">
        <f>d11B!G609</f>
        <v>64.967920613923297</v>
      </c>
      <c r="H607">
        <f>d11B!H609</f>
        <v>12.77405263</v>
      </c>
      <c r="I607">
        <f>d11B!I609</f>
        <v>6.49679206139233E-2</v>
      </c>
      <c r="J607">
        <f>d11B!J609</f>
        <v>6.49679206139233E-2</v>
      </c>
      <c r="K607">
        <f>d11B!K609</f>
        <v>388.95580000000001</v>
      </c>
      <c r="L607">
        <f>d11B!L609</f>
        <v>149.46730000000008</v>
      </c>
      <c r="M607">
        <f>d11B!M609</f>
        <v>113.57869999999997</v>
      </c>
      <c r="N607" t="b">
        <f>d11B!N609</f>
        <v>1</v>
      </c>
      <c r="O607" t="b">
        <f>d11B!O609</f>
        <v>0</v>
      </c>
      <c r="P607" t="str">
        <f>d11B!P609</f>
        <v>NA</v>
      </c>
      <c r="Q607" t="str">
        <f>d11B!Q609</f>
        <v>NA</v>
      </c>
      <c r="R607" t="b">
        <f>d11B!R609</f>
        <v>0</v>
      </c>
      <c r="S607" t="str">
        <f>d11B!S609</f>
        <v>NA</v>
      </c>
      <c r="T607" t="b">
        <f>d11B!T609</f>
        <v>1</v>
      </c>
      <c r="U607" t="b">
        <f>d11B!U609</f>
        <v>0</v>
      </c>
      <c r="V607" t="str">
        <f>d11B!V609</f>
        <v>NA</v>
      </c>
      <c r="W607" t="str">
        <f>d11B!W609</f>
        <v>NA</v>
      </c>
      <c r="X607" t="b">
        <f>d11B!X609</f>
        <v>0</v>
      </c>
      <c r="Y607" t="str">
        <f>d11B!Y609</f>
        <v>added age uncertainties based on power fit on LR04 uncertainties</v>
      </c>
      <c r="Z607">
        <f>d11B!Z607</f>
        <v>761</v>
      </c>
    </row>
    <row r="608" spans="1:26">
      <c r="A608" t="str">
        <f>d11B!A610</f>
        <v>boron isotopes</v>
      </c>
      <c r="B608" t="str">
        <f>d11B!B610</f>
        <v>Sosdian</v>
      </c>
      <c r="C608">
        <f>d11B!C610</f>
        <v>2018</v>
      </c>
      <c r="D608" t="str">
        <f>d11B!D610</f>
        <v>10.1016/j.epsl.2018.06.017</v>
      </c>
      <c r="E608">
        <f>d11B!E610</f>
        <v>13224.375</v>
      </c>
      <c r="F608">
        <f>d11B!F610</f>
        <v>67.137631374380902</v>
      </c>
      <c r="G608">
        <f>d11B!G610</f>
        <v>67.137631374380902</v>
      </c>
      <c r="H608">
        <f>d11B!H610</f>
        <v>13.224375</v>
      </c>
      <c r="I608">
        <f>d11B!I610</f>
        <v>6.7137631374380904E-2</v>
      </c>
      <c r="J608">
        <f>d11B!J610</f>
        <v>6.7137631374380904E-2</v>
      </c>
      <c r="K608">
        <f>d11B!K610</f>
        <v>421.8879</v>
      </c>
      <c r="L608">
        <f>d11B!L610</f>
        <v>171.46629999999999</v>
      </c>
      <c r="M608">
        <f>d11B!M610</f>
        <v>123.05180000000001</v>
      </c>
      <c r="N608" t="b">
        <f>d11B!N610</f>
        <v>1</v>
      </c>
      <c r="O608" t="b">
        <f>d11B!O610</f>
        <v>0</v>
      </c>
      <c r="P608" t="str">
        <f>d11B!P610</f>
        <v>NA</v>
      </c>
      <c r="Q608" t="str">
        <f>d11B!Q610</f>
        <v>NA</v>
      </c>
      <c r="R608" t="b">
        <f>d11B!R610</f>
        <v>0</v>
      </c>
      <c r="S608" t="str">
        <f>d11B!S610</f>
        <v>NA</v>
      </c>
      <c r="T608" t="b">
        <f>d11B!T610</f>
        <v>1</v>
      </c>
      <c r="U608" t="b">
        <f>d11B!U610</f>
        <v>0</v>
      </c>
      <c r="V608" t="str">
        <f>d11B!V610</f>
        <v>NA</v>
      </c>
      <c r="W608" t="str">
        <f>d11B!W610</f>
        <v>NA</v>
      </c>
      <c r="X608" t="b">
        <f>d11B!X610</f>
        <v>0</v>
      </c>
      <c r="Y608" t="str">
        <f>d11B!Y610</f>
        <v>added age uncertainties based on power fit on LR04 uncertainties</v>
      </c>
      <c r="Z608">
        <f>d11B!Z608</f>
        <v>761</v>
      </c>
    </row>
    <row r="609" spans="1:26">
      <c r="A609" t="str">
        <f>d11B!A611</f>
        <v>boron isotopes</v>
      </c>
      <c r="B609" t="str">
        <f>d11B!B611</f>
        <v>Sosdian</v>
      </c>
      <c r="C609">
        <f>d11B!C611</f>
        <v>2018</v>
      </c>
      <c r="D609" t="str">
        <f>d11B!D611</f>
        <v>10.1016/j.epsl.2018.06.017</v>
      </c>
      <c r="E609">
        <f>d11B!E611</f>
        <v>13385</v>
      </c>
      <c r="F609">
        <f>d11B!F611</f>
        <v>67.910610712671755</v>
      </c>
      <c r="G609">
        <f>d11B!G611</f>
        <v>67.910610712671755</v>
      </c>
      <c r="H609">
        <f>d11B!H611</f>
        <v>13.385</v>
      </c>
      <c r="I609">
        <f>d11B!I611</f>
        <v>6.7910610712671751E-2</v>
      </c>
      <c r="J609">
        <f>d11B!J611</f>
        <v>6.7910610712671751E-2</v>
      </c>
      <c r="K609">
        <f>d11B!K611</f>
        <v>418.49</v>
      </c>
      <c r="L609">
        <f>d11B!L611</f>
        <v>169.21399999999994</v>
      </c>
      <c r="M609">
        <f>d11B!M611</f>
        <v>122.57440000000003</v>
      </c>
      <c r="N609" t="b">
        <f>d11B!N611</f>
        <v>1</v>
      </c>
      <c r="O609" t="b">
        <f>d11B!O611</f>
        <v>0</v>
      </c>
      <c r="P609" t="str">
        <f>d11B!P611</f>
        <v>NA</v>
      </c>
      <c r="Q609" t="str">
        <f>d11B!Q611</f>
        <v>NA</v>
      </c>
      <c r="R609" t="b">
        <f>d11B!R611</f>
        <v>0</v>
      </c>
      <c r="S609" t="str">
        <f>d11B!S611</f>
        <v>NA</v>
      </c>
      <c r="T609" t="b">
        <f>d11B!T611</f>
        <v>1</v>
      </c>
      <c r="U609" t="b">
        <f>d11B!U611</f>
        <v>0</v>
      </c>
      <c r="V609" t="str">
        <f>d11B!V611</f>
        <v>NA</v>
      </c>
      <c r="W609" t="str">
        <f>d11B!W611</f>
        <v>NA</v>
      </c>
      <c r="X609" t="b">
        <f>d11B!X611</f>
        <v>0</v>
      </c>
      <c r="Y609" t="str">
        <f>d11B!Y611</f>
        <v>added age uncertainties based on power fit on LR04 uncertainties</v>
      </c>
      <c r="Z609">
        <f>d11B!Z609</f>
        <v>761</v>
      </c>
    </row>
    <row r="610" spans="1:26">
      <c r="A610" t="str">
        <f>d11B!A612</f>
        <v>boron isotopes</v>
      </c>
      <c r="B610" t="str">
        <f>d11B!B612</f>
        <v>Sosdian</v>
      </c>
      <c r="C610">
        <f>d11B!C612</f>
        <v>2018</v>
      </c>
      <c r="D610" t="str">
        <f>d11B!D612</f>
        <v>10.1016/j.epsl.2018.06.017</v>
      </c>
      <c r="E610">
        <f>d11B!E612</f>
        <v>13535</v>
      </c>
      <c r="F610">
        <f>d11B!F612</f>
        <v>68.632025251916843</v>
      </c>
      <c r="G610">
        <f>d11B!G612</f>
        <v>68.632025251916843</v>
      </c>
      <c r="H610">
        <f>d11B!H612</f>
        <v>13.535</v>
      </c>
      <c r="I610">
        <f>d11B!I612</f>
        <v>6.8632025251916848E-2</v>
      </c>
      <c r="J610">
        <f>d11B!J612</f>
        <v>6.8632025251916848E-2</v>
      </c>
      <c r="K610">
        <f>d11B!K612</f>
        <v>412.29910000000001</v>
      </c>
      <c r="L610">
        <f>d11B!L612</f>
        <v>166.05539999999991</v>
      </c>
      <c r="M610">
        <f>d11B!M612</f>
        <v>122.34030000000001</v>
      </c>
      <c r="N610" t="b">
        <f>d11B!N612</f>
        <v>1</v>
      </c>
      <c r="O610" t="b">
        <f>d11B!O612</f>
        <v>0</v>
      </c>
      <c r="P610" t="str">
        <f>d11B!P612</f>
        <v>NA</v>
      </c>
      <c r="Q610" t="str">
        <f>d11B!Q612</f>
        <v>NA</v>
      </c>
      <c r="R610" t="b">
        <f>d11B!R612</f>
        <v>0</v>
      </c>
      <c r="S610" t="str">
        <f>d11B!S612</f>
        <v>NA</v>
      </c>
      <c r="T610" t="b">
        <f>d11B!T612</f>
        <v>1</v>
      </c>
      <c r="U610" t="b">
        <f>d11B!U612</f>
        <v>0</v>
      </c>
      <c r="V610" t="str">
        <f>d11B!V612</f>
        <v>NA</v>
      </c>
      <c r="W610" t="str">
        <f>d11B!W612</f>
        <v>NA</v>
      </c>
      <c r="X610" t="b">
        <f>d11B!X612</f>
        <v>0</v>
      </c>
      <c r="Y610" t="str">
        <f>d11B!Y612</f>
        <v>added age uncertainties based on power fit on LR04 uncertainties</v>
      </c>
      <c r="Z610">
        <f>d11B!Z610</f>
        <v>761</v>
      </c>
    </row>
    <row r="611" spans="1:26">
      <c r="A611" t="str">
        <f>d11B!A613</f>
        <v>boron isotopes</v>
      </c>
      <c r="B611" t="str">
        <f>d11B!B613</f>
        <v>Sosdian</v>
      </c>
      <c r="C611">
        <f>d11B!C613</f>
        <v>2018</v>
      </c>
      <c r="D611" t="str">
        <f>d11B!D613</f>
        <v>10.1016/j.epsl.2018.06.017</v>
      </c>
      <c r="E611">
        <f>d11B!E613</f>
        <v>13610</v>
      </c>
      <c r="F611">
        <f>d11B!F613</f>
        <v>68.992576959396956</v>
      </c>
      <c r="G611">
        <f>d11B!G613</f>
        <v>68.992576959396956</v>
      </c>
      <c r="H611">
        <f>d11B!H613</f>
        <v>13.61</v>
      </c>
      <c r="I611">
        <f>d11B!I613</f>
        <v>6.8992576959396951E-2</v>
      </c>
      <c r="J611">
        <f>d11B!J613</f>
        <v>6.8992576959396951E-2</v>
      </c>
      <c r="K611">
        <f>d11B!K613</f>
        <v>439.6823</v>
      </c>
      <c r="L611">
        <f>d11B!L613</f>
        <v>184.79799999999994</v>
      </c>
      <c r="M611">
        <f>d11B!M613</f>
        <v>129.02029999999996</v>
      </c>
      <c r="N611" t="b">
        <f>d11B!N613</f>
        <v>1</v>
      </c>
      <c r="O611" t="b">
        <f>d11B!O613</f>
        <v>0</v>
      </c>
      <c r="P611" t="str">
        <f>d11B!P613</f>
        <v>NA</v>
      </c>
      <c r="Q611" t="str">
        <f>d11B!Q613</f>
        <v>NA</v>
      </c>
      <c r="R611" t="b">
        <f>d11B!R613</f>
        <v>0</v>
      </c>
      <c r="S611" t="str">
        <f>d11B!S613</f>
        <v>NA</v>
      </c>
      <c r="T611" t="b">
        <f>d11B!T613</f>
        <v>1</v>
      </c>
      <c r="U611" t="b">
        <f>d11B!U613</f>
        <v>0</v>
      </c>
      <c r="V611" t="str">
        <f>d11B!V613</f>
        <v>NA</v>
      </c>
      <c r="W611" t="str">
        <f>d11B!W613</f>
        <v>NA</v>
      </c>
      <c r="X611" t="b">
        <f>d11B!X613</f>
        <v>0</v>
      </c>
      <c r="Y611" t="str">
        <f>d11B!Y613</f>
        <v>added age uncertainties based on power fit on LR04 uncertainties</v>
      </c>
      <c r="Z611">
        <f>d11B!Z611</f>
        <v>761</v>
      </c>
    </row>
    <row r="612" spans="1:26">
      <c r="A612" t="str">
        <f>d11B!A614</f>
        <v>boron isotopes</v>
      </c>
      <c r="B612" t="str">
        <f>d11B!B614</f>
        <v>Sosdian</v>
      </c>
      <c r="C612">
        <f>d11B!C614</f>
        <v>2018</v>
      </c>
      <c r="D612" t="str">
        <f>d11B!D614</f>
        <v>10.1016/j.epsl.2018.06.017</v>
      </c>
      <c r="E612">
        <f>d11B!E614</f>
        <v>13870.521739999998</v>
      </c>
      <c r="F612">
        <f>d11B!F614</f>
        <v>70.24420195616662</v>
      </c>
      <c r="G612">
        <f>d11B!G614</f>
        <v>70.24420195616662</v>
      </c>
      <c r="H612">
        <f>d11B!H614</f>
        <v>13.870521739999999</v>
      </c>
      <c r="I612">
        <f>d11B!I614</f>
        <v>7.0244201956166624E-2</v>
      </c>
      <c r="J612">
        <f>d11B!J614</f>
        <v>7.0244201956166624E-2</v>
      </c>
      <c r="K612">
        <f>d11B!K614</f>
        <v>456.39349999999996</v>
      </c>
      <c r="L612">
        <f>d11B!L614</f>
        <v>193.93009999999998</v>
      </c>
      <c r="M612">
        <f>d11B!M614</f>
        <v>138.1361</v>
      </c>
      <c r="N612" t="b">
        <f>d11B!N614</f>
        <v>1</v>
      </c>
      <c r="O612" t="b">
        <f>d11B!O614</f>
        <v>0</v>
      </c>
      <c r="P612" t="str">
        <f>d11B!P614</f>
        <v>NA</v>
      </c>
      <c r="Q612" t="str">
        <f>d11B!Q614</f>
        <v>NA</v>
      </c>
      <c r="R612" t="b">
        <f>d11B!R614</f>
        <v>0</v>
      </c>
      <c r="S612" t="str">
        <f>d11B!S614</f>
        <v>NA</v>
      </c>
      <c r="T612" t="b">
        <f>d11B!T614</f>
        <v>1</v>
      </c>
      <c r="U612" t="b">
        <f>d11B!U614</f>
        <v>0</v>
      </c>
      <c r="V612" t="str">
        <f>d11B!V614</f>
        <v>NA</v>
      </c>
      <c r="W612" t="str">
        <f>d11B!W614</f>
        <v>NA</v>
      </c>
      <c r="X612" t="b">
        <f>d11B!X614</f>
        <v>0</v>
      </c>
      <c r="Y612" t="str">
        <f>d11B!Y614</f>
        <v>added age uncertainties based on power fit on LR04 uncertainties</v>
      </c>
      <c r="Z612">
        <f>d11B!Z612</f>
        <v>761</v>
      </c>
    </row>
    <row r="613" spans="1:26">
      <c r="A613" t="str">
        <f>d11B!A615</f>
        <v>boron isotopes</v>
      </c>
      <c r="B613" t="str">
        <f>d11B!B615</f>
        <v>Sosdian</v>
      </c>
      <c r="C613">
        <f>d11B!C615</f>
        <v>2018</v>
      </c>
      <c r="D613" t="str">
        <f>d11B!D615</f>
        <v>10.1016/j.epsl.2018.06.017</v>
      </c>
      <c r="E613">
        <f>d11B!E615</f>
        <v>13936.652170000001</v>
      </c>
      <c r="F613">
        <f>d11B!F615</f>
        <v>70.561717829170263</v>
      </c>
      <c r="G613">
        <f>d11B!G615</f>
        <v>70.561717829170263</v>
      </c>
      <c r="H613">
        <f>d11B!H615</f>
        <v>13.93665217</v>
      </c>
      <c r="I613">
        <f>d11B!I615</f>
        <v>7.0561717829170256E-2</v>
      </c>
      <c r="J613">
        <f>d11B!J615</f>
        <v>7.0561717829170256E-2</v>
      </c>
      <c r="K613">
        <f>d11B!K615</f>
        <v>462.73110000000003</v>
      </c>
      <c r="L613">
        <f>d11B!L615</f>
        <v>194.00280000000004</v>
      </c>
      <c r="M613">
        <f>d11B!M615</f>
        <v>140.09980000000007</v>
      </c>
      <c r="N613" t="b">
        <f>d11B!N615</f>
        <v>1</v>
      </c>
      <c r="O613" t="b">
        <f>d11B!O615</f>
        <v>0</v>
      </c>
      <c r="P613" t="str">
        <f>d11B!P615</f>
        <v>NA</v>
      </c>
      <c r="Q613" t="str">
        <f>d11B!Q615</f>
        <v>NA</v>
      </c>
      <c r="R613" t="b">
        <f>d11B!R615</f>
        <v>0</v>
      </c>
      <c r="S613" t="str">
        <f>d11B!S615</f>
        <v>NA</v>
      </c>
      <c r="T613" t="b">
        <f>d11B!T615</f>
        <v>1</v>
      </c>
      <c r="U613" t="b">
        <f>d11B!U615</f>
        <v>0</v>
      </c>
      <c r="V613" t="str">
        <f>d11B!V615</f>
        <v>NA</v>
      </c>
      <c r="W613" t="str">
        <f>d11B!W615</f>
        <v>NA</v>
      </c>
      <c r="X613" t="b">
        <f>d11B!X615</f>
        <v>0</v>
      </c>
      <c r="Y613" t="str">
        <f>d11B!Y615</f>
        <v>added age uncertainties based on power fit on LR04 uncertainties</v>
      </c>
      <c r="Z613">
        <f>d11B!Z613</f>
        <v>761</v>
      </c>
    </row>
    <row r="614" spans="1:26">
      <c r="A614" t="str">
        <f>d11B!A616</f>
        <v>boron isotopes</v>
      </c>
      <c r="B614" t="str">
        <f>d11B!B616</f>
        <v>Sosdian</v>
      </c>
      <c r="C614">
        <f>d11B!C616</f>
        <v>2018</v>
      </c>
      <c r="D614" t="str">
        <f>d11B!D616</f>
        <v>10.1016/j.epsl.2018.06.017</v>
      </c>
      <c r="E614">
        <f>d11B!E616</f>
        <v>14184.21739</v>
      </c>
      <c r="F614">
        <f>d11B!F616</f>
        <v>71.749677357124483</v>
      </c>
      <c r="G614">
        <f>d11B!G616</f>
        <v>71.749677357124483</v>
      </c>
      <c r="H614">
        <f>d11B!H616</f>
        <v>14.184217390000001</v>
      </c>
      <c r="I614">
        <f>d11B!I616</f>
        <v>7.1749677357124481E-2</v>
      </c>
      <c r="J614">
        <f>d11B!J616</f>
        <v>7.1749677357124481E-2</v>
      </c>
      <c r="K614">
        <f>d11B!K616</f>
        <v>632.87699999999995</v>
      </c>
      <c r="L614">
        <f>d11B!L616</f>
        <v>331.53670000000011</v>
      </c>
      <c r="M614">
        <f>d11B!M616</f>
        <v>206.44959999999998</v>
      </c>
      <c r="N614" t="b">
        <f>d11B!N616</f>
        <v>1</v>
      </c>
      <c r="O614" t="b">
        <f>d11B!O616</f>
        <v>0</v>
      </c>
      <c r="P614" t="str">
        <f>d11B!P616</f>
        <v>NA</v>
      </c>
      <c r="Q614" t="str">
        <f>d11B!Q616</f>
        <v>NA</v>
      </c>
      <c r="R614" t="b">
        <f>d11B!R616</f>
        <v>0</v>
      </c>
      <c r="S614" t="str">
        <f>d11B!S616</f>
        <v>NA</v>
      </c>
      <c r="T614" t="b">
        <f>d11B!T616</f>
        <v>1</v>
      </c>
      <c r="U614" t="b">
        <f>d11B!U616</f>
        <v>0</v>
      </c>
      <c r="V614" t="str">
        <f>d11B!V616</f>
        <v>NA</v>
      </c>
      <c r="W614" t="str">
        <f>d11B!W616</f>
        <v>NA</v>
      </c>
      <c r="X614" t="b">
        <f>d11B!X616</f>
        <v>0</v>
      </c>
      <c r="Y614" t="str">
        <f>d11B!Y616</f>
        <v>added age uncertainties based on power fit on LR04 uncertainties</v>
      </c>
      <c r="Z614">
        <f>d11B!Z614</f>
        <v>761</v>
      </c>
    </row>
    <row r="615" spans="1:26">
      <c r="A615" t="str">
        <f>d11B!A617</f>
        <v>boron isotopes</v>
      </c>
      <c r="B615" t="str">
        <f>d11B!B617</f>
        <v>Sosdian</v>
      </c>
      <c r="C615">
        <f>d11B!C617</f>
        <v>2018</v>
      </c>
      <c r="D615" t="str">
        <f>d11B!D617</f>
        <v>10.1016/j.epsl.2018.06.017</v>
      </c>
      <c r="E615">
        <f>d11B!E617</f>
        <v>15136.5625</v>
      </c>
      <c r="F615">
        <f>d11B!F617</f>
        <v>76.309733852214137</v>
      </c>
      <c r="G615">
        <f>d11B!G617</f>
        <v>76.309733852214137</v>
      </c>
      <c r="H615">
        <f>d11B!H617</f>
        <v>15.1365625</v>
      </c>
      <c r="I615">
        <f>d11B!I617</f>
        <v>7.6309733852214137E-2</v>
      </c>
      <c r="J615">
        <f>d11B!J617</f>
        <v>7.6309733852214137E-2</v>
      </c>
      <c r="K615">
        <f>d11B!K617</f>
        <v>547.34990000000005</v>
      </c>
      <c r="L615">
        <f>d11B!L617</f>
        <v>272.7562999999999</v>
      </c>
      <c r="M615">
        <f>d11B!M617</f>
        <v>174.60850000000005</v>
      </c>
      <c r="N615" t="b">
        <f>d11B!N617</f>
        <v>1</v>
      </c>
      <c r="O615" t="b">
        <f>d11B!O617</f>
        <v>0</v>
      </c>
      <c r="P615" t="str">
        <f>d11B!P617</f>
        <v>NA</v>
      </c>
      <c r="Q615" t="str">
        <f>d11B!Q617</f>
        <v>NA</v>
      </c>
      <c r="R615" t="b">
        <f>d11B!R617</f>
        <v>0</v>
      </c>
      <c r="S615" t="str">
        <f>d11B!S617</f>
        <v>NA</v>
      </c>
      <c r="T615" t="b">
        <f>d11B!T617</f>
        <v>1</v>
      </c>
      <c r="U615" t="b">
        <f>d11B!U617</f>
        <v>0</v>
      </c>
      <c r="V615" t="str">
        <f>d11B!V617</f>
        <v>NA</v>
      </c>
      <c r="W615" t="str">
        <f>d11B!W617</f>
        <v>NA</v>
      </c>
      <c r="X615" t="b">
        <f>d11B!X617</f>
        <v>0</v>
      </c>
      <c r="Y615" t="str">
        <f>d11B!Y617</f>
        <v>added age uncertainties based on power fit on LR04 uncertainties</v>
      </c>
      <c r="Z615">
        <f>d11B!Z615</f>
        <v>761</v>
      </c>
    </row>
    <row r="616" spans="1:26">
      <c r="A616" t="str">
        <f>d11B!A618</f>
        <v>boron isotopes</v>
      </c>
      <c r="B616" t="str">
        <f>d11B!B618</f>
        <v>Sosdian</v>
      </c>
      <c r="C616">
        <f>d11B!C618</f>
        <v>2018</v>
      </c>
      <c r="D616" t="str">
        <f>d11B!D618</f>
        <v>10.1016/j.epsl.2018.06.017</v>
      </c>
      <c r="E616">
        <f>d11B!E618</f>
        <v>15670.9375</v>
      </c>
      <c r="F616">
        <f>d11B!F618</f>
        <v>78.861884530042801</v>
      </c>
      <c r="G616">
        <f>d11B!G618</f>
        <v>78.861884530042801</v>
      </c>
      <c r="H616">
        <f>d11B!H618</f>
        <v>15.670937500000001</v>
      </c>
      <c r="I616">
        <f>d11B!I618</f>
        <v>7.8861884530042795E-2</v>
      </c>
      <c r="J616">
        <f>d11B!J618</f>
        <v>7.8861884530042795E-2</v>
      </c>
      <c r="K616">
        <f>d11B!K618</f>
        <v>490.47990000000004</v>
      </c>
      <c r="L616">
        <f>d11B!L618</f>
        <v>222.04759999999987</v>
      </c>
      <c r="M616">
        <f>d11B!M618</f>
        <v>149.84060000000005</v>
      </c>
      <c r="N616" t="b">
        <f>d11B!N618</f>
        <v>1</v>
      </c>
      <c r="O616" t="b">
        <f>d11B!O618</f>
        <v>0</v>
      </c>
      <c r="P616" t="str">
        <f>d11B!P618</f>
        <v>NA</v>
      </c>
      <c r="Q616" t="str">
        <f>d11B!Q618</f>
        <v>NA</v>
      </c>
      <c r="R616" t="b">
        <f>d11B!R618</f>
        <v>0</v>
      </c>
      <c r="S616" t="str">
        <f>d11B!S618</f>
        <v>NA</v>
      </c>
      <c r="T616" t="b">
        <f>d11B!T618</f>
        <v>1</v>
      </c>
      <c r="U616" t="b">
        <f>d11B!U618</f>
        <v>0</v>
      </c>
      <c r="V616" t="str">
        <f>d11B!V618</f>
        <v>NA</v>
      </c>
      <c r="W616" t="str">
        <f>d11B!W618</f>
        <v>NA</v>
      </c>
      <c r="X616" t="b">
        <f>d11B!X618</f>
        <v>0</v>
      </c>
      <c r="Y616" t="str">
        <f>d11B!Y618</f>
        <v>added age uncertainties based on power fit on LR04 uncertainties</v>
      </c>
      <c r="Z616">
        <f>d11B!Z616</f>
        <v>761</v>
      </c>
    </row>
    <row r="617" spans="1:26">
      <c r="A617" t="str">
        <f>d11B!A619</f>
        <v>boron isotopes</v>
      </c>
      <c r="B617" t="str">
        <f>d11B!B619</f>
        <v>Sosdian</v>
      </c>
      <c r="C617">
        <f>d11B!C619</f>
        <v>2018</v>
      </c>
      <c r="D617" t="str">
        <f>d11B!D619</f>
        <v>10.1016/j.epsl.2018.06.017</v>
      </c>
      <c r="E617">
        <f>d11B!E619</f>
        <v>15994.375</v>
      </c>
      <c r="F617">
        <f>d11B!F619</f>
        <v>80.404408567105264</v>
      </c>
      <c r="G617">
        <f>d11B!G619</f>
        <v>80.404408567105264</v>
      </c>
      <c r="H617">
        <f>d11B!H619</f>
        <v>15.994375</v>
      </c>
      <c r="I617">
        <f>d11B!I619</f>
        <v>8.0404408567105262E-2</v>
      </c>
      <c r="J617">
        <f>d11B!J619</f>
        <v>8.0404408567105262E-2</v>
      </c>
      <c r="K617">
        <f>d11B!K619</f>
        <v>642.62710000000004</v>
      </c>
      <c r="L617">
        <f>d11B!L619</f>
        <v>353.7983999999999</v>
      </c>
      <c r="M617">
        <f>d11B!M619</f>
        <v>214.22300000000007</v>
      </c>
      <c r="N617" t="b">
        <f>d11B!N619</f>
        <v>1</v>
      </c>
      <c r="O617" t="b">
        <f>d11B!O619</f>
        <v>0</v>
      </c>
      <c r="P617" t="str">
        <f>d11B!P619</f>
        <v>NA</v>
      </c>
      <c r="Q617" t="str">
        <f>d11B!Q619</f>
        <v>NA</v>
      </c>
      <c r="R617" t="b">
        <f>d11B!R619</f>
        <v>0</v>
      </c>
      <c r="S617" t="str">
        <f>d11B!S619</f>
        <v>NA</v>
      </c>
      <c r="T617" t="b">
        <f>d11B!T619</f>
        <v>1</v>
      </c>
      <c r="U617" t="b">
        <f>d11B!U619</f>
        <v>0</v>
      </c>
      <c r="V617" t="str">
        <f>d11B!V619</f>
        <v>NA</v>
      </c>
      <c r="W617" t="str">
        <f>d11B!W619</f>
        <v>NA</v>
      </c>
      <c r="X617" t="b">
        <f>d11B!X619</f>
        <v>0</v>
      </c>
      <c r="Y617" t="str">
        <f>d11B!Y619</f>
        <v>added age uncertainties based on power fit on LR04 uncertainties</v>
      </c>
      <c r="Z617">
        <f>d11B!Z617</f>
        <v>761</v>
      </c>
    </row>
    <row r="618" spans="1:26">
      <c r="A618" t="str">
        <f>d11B!A620</f>
        <v>boron isotopes</v>
      </c>
      <c r="B618" t="str">
        <f>d11B!B620</f>
        <v>Sosdian</v>
      </c>
      <c r="C618">
        <f>d11B!C620</f>
        <v>2018</v>
      </c>
      <c r="D618" t="str">
        <f>d11B!D620</f>
        <v>10.1016/j.epsl.2018.06.017</v>
      </c>
      <c r="E618">
        <f>d11B!E620</f>
        <v>16219.999999999998</v>
      </c>
      <c r="F618">
        <f>d11B!F620</f>
        <v>81.479491171857688</v>
      </c>
      <c r="G618">
        <f>d11B!G620</f>
        <v>81.479491171857688</v>
      </c>
      <c r="H618">
        <f>d11B!H620</f>
        <v>16.22</v>
      </c>
      <c r="I618">
        <f>d11B!I620</f>
        <v>8.1479491171857682E-2</v>
      </c>
      <c r="J618">
        <f>d11B!J620</f>
        <v>8.1479491171857682E-2</v>
      </c>
      <c r="K618">
        <f>d11B!K620</f>
        <v>369.7106</v>
      </c>
      <c r="L618">
        <f>d11B!L620</f>
        <v>145.98239999999998</v>
      </c>
      <c r="M618">
        <f>d11B!M620</f>
        <v>111.66230000000002</v>
      </c>
      <c r="N618" t="b">
        <f>d11B!N620</f>
        <v>1</v>
      </c>
      <c r="O618" t="b">
        <f>d11B!O620</f>
        <v>0</v>
      </c>
      <c r="P618" t="str">
        <f>d11B!P620</f>
        <v>NA</v>
      </c>
      <c r="Q618" t="str">
        <f>d11B!Q620</f>
        <v>NA</v>
      </c>
      <c r="R618" t="b">
        <f>d11B!R620</f>
        <v>0</v>
      </c>
      <c r="S618" t="str">
        <f>d11B!S620</f>
        <v>NA</v>
      </c>
      <c r="T618" t="b">
        <f>d11B!T620</f>
        <v>1</v>
      </c>
      <c r="U618" t="b">
        <f>d11B!U620</f>
        <v>0</v>
      </c>
      <c r="V618" t="str">
        <f>d11B!V620</f>
        <v>NA</v>
      </c>
      <c r="W618" t="str">
        <f>d11B!W620</f>
        <v>NA</v>
      </c>
      <c r="X618" t="b">
        <f>d11B!X620</f>
        <v>0</v>
      </c>
      <c r="Y618" t="str">
        <f>d11B!Y620</f>
        <v>added age uncertainties based on power fit on LR04 uncertainties</v>
      </c>
      <c r="Z618">
        <f>d11B!Z618</f>
        <v>761</v>
      </c>
    </row>
    <row r="619" spans="1:26">
      <c r="A619" t="str">
        <f>d11B!A621</f>
        <v>boron isotopes</v>
      </c>
      <c r="B619" t="str">
        <f>d11B!B621</f>
        <v>Sosdian</v>
      </c>
      <c r="C619">
        <f>d11B!C621</f>
        <v>2018</v>
      </c>
      <c r="D619" t="str">
        <f>d11B!D621</f>
        <v>10.1016/j.epsl.2018.06.017</v>
      </c>
      <c r="E619">
        <f>d11B!E621</f>
        <v>11697.869404004961</v>
      </c>
      <c r="F619">
        <f>d11B!F621</f>
        <v>59.76637704743888</v>
      </c>
      <c r="G619">
        <f>d11B!G621</f>
        <v>59.76637704743888</v>
      </c>
      <c r="H619">
        <f>d11B!H621</f>
        <v>11.697869404004962</v>
      </c>
      <c r="I619">
        <f>d11B!I621</f>
        <v>5.9766377047438882E-2</v>
      </c>
      <c r="J619">
        <f>d11B!J621</f>
        <v>5.9766377047438882E-2</v>
      </c>
      <c r="K619">
        <f>d11B!K621</f>
        <v>445.73009999999999</v>
      </c>
      <c r="L619">
        <f>d11B!L621</f>
        <v>189.17169999999999</v>
      </c>
      <c r="M619">
        <f>d11B!M621</f>
        <v>131.96289999999999</v>
      </c>
      <c r="N619" t="b">
        <f>d11B!N621</f>
        <v>1</v>
      </c>
      <c r="O619" t="b">
        <f>d11B!O621</f>
        <v>0</v>
      </c>
      <c r="P619" t="str">
        <f>d11B!P621</f>
        <v>NA</v>
      </c>
      <c r="Q619" t="str">
        <f>d11B!Q621</f>
        <v>NA</v>
      </c>
      <c r="R619" t="b">
        <f>d11B!R621</f>
        <v>0</v>
      </c>
      <c r="S619" t="str">
        <f>d11B!S621</f>
        <v>NA</v>
      </c>
      <c r="T619" t="b">
        <f>d11B!T621</f>
        <v>1</v>
      </c>
      <c r="U619" t="b">
        <f>d11B!U621</f>
        <v>0</v>
      </c>
      <c r="V619" t="str">
        <f>d11B!V621</f>
        <v>NA</v>
      </c>
      <c r="W619" t="str">
        <f>d11B!W621</f>
        <v>NA</v>
      </c>
      <c r="X619" t="b">
        <f>d11B!X621</f>
        <v>0</v>
      </c>
      <c r="Y619" t="str">
        <f>d11B!Y621</f>
        <v>added age uncertainties based on power fit on LR04 uncertainties</v>
      </c>
      <c r="Z619">
        <f>d11B!Z619</f>
        <v>761</v>
      </c>
    </row>
    <row r="620" spans="1:26">
      <c r="A620" t="str">
        <f>d11B!A622</f>
        <v>boron isotopes</v>
      </c>
      <c r="B620" t="str">
        <f>d11B!B622</f>
        <v>Sosdian</v>
      </c>
      <c r="C620">
        <f>d11B!C622</f>
        <v>2018</v>
      </c>
      <c r="D620" t="str">
        <f>d11B!D622</f>
        <v>10.1016/j.epsl.2018.06.017</v>
      </c>
      <c r="E620">
        <f>d11B!E622</f>
        <v>13763.133516579244</v>
      </c>
      <c r="F620">
        <f>d11B!F622</f>
        <v>69.728425387478069</v>
      </c>
      <c r="G620">
        <f>d11B!G622</f>
        <v>69.728425387478069</v>
      </c>
      <c r="H620">
        <f>d11B!H622</f>
        <v>13.763133516579245</v>
      </c>
      <c r="I620">
        <f>d11B!I622</f>
        <v>6.9728425387478074E-2</v>
      </c>
      <c r="J620">
        <f>d11B!J622</f>
        <v>6.9728425387478074E-2</v>
      </c>
      <c r="K620">
        <f>d11B!K622</f>
        <v>402.12439999999998</v>
      </c>
      <c r="L620">
        <f>d11B!L622</f>
        <v>156.09790000000004</v>
      </c>
      <c r="M620">
        <f>d11B!M622</f>
        <v>119.48899999999998</v>
      </c>
      <c r="N620" t="b">
        <f>d11B!N622</f>
        <v>1</v>
      </c>
      <c r="O620" t="b">
        <f>d11B!O622</f>
        <v>0</v>
      </c>
      <c r="P620" t="str">
        <f>d11B!P622</f>
        <v>NA</v>
      </c>
      <c r="Q620" t="str">
        <f>d11B!Q622</f>
        <v>NA</v>
      </c>
      <c r="R620" t="b">
        <f>d11B!R622</f>
        <v>0</v>
      </c>
      <c r="S620" t="str">
        <f>d11B!S622</f>
        <v>NA</v>
      </c>
      <c r="T620" t="b">
        <f>d11B!T622</f>
        <v>1</v>
      </c>
      <c r="U620" t="b">
        <f>d11B!U622</f>
        <v>0</v>
      </c>
      <c r="V620" t="str">
        <f>d11B!V622</f>
        <v>NA</v>
      </c>
      <c r="W620" t="str">
        <f>d11B!W622</f>
        <v>NA</v>
      </c>
      <c r="X620" t="b">
        <f>d11B!X622</f>
        <v>0</v>
      </c>
      <c r="Y620" t="str">
        <f>d11B!Y622</f>
        <v>added age uncertainties based on power fit on LR04 uncertainties</v>
      </c>
      <c r="Z620">
        <f>d11B!Z620</f>
        <v>761</v>
      </c>
    </row>
    <row r="621" spans="1:26">
      <c r="A621" t="str">
        <f>d11B!A623</f>
        <v>boron isotopes</v>
      </c>
      <c r="B621" t="str">
        <f>d11B!B623</f>
        <v>Sosdian</v>
      </c>
      <c r="C621">
        <f>d11B!C623</f>
        <v>2018</v>
      </c>
      <c r="D621" t="str">
        <f>d11B!D623</f>
        <v>10.1016/j.epsl.2018.06.017</v>
      </c>
      <c r="E621">
        <f>d11B!E623</f>
        <v>15838.071018764613</v>
      </c>
      <c r="F621">
        <f>d11B!F623</f>
        <v>79.659174215075069</v>
      </c>
      <c r="G621">
        <f>d11B!G623</f>
        <v>79.659174215075069</v>
      </c>
      <c r="H621">
        <f>d11B!H623</f>
        <v>15.838071018764612</v>
      </c>
      <c r="I621">
        <f>d11B!I623</f>
        <v>7.9659174215075068E-2</v>
      </c>
      <c r="J621">
        <f>d11B!J623</f>
        <v>7.9659174215075068E-2</v>
      </c>
      <c r="K621">
        <f>d11B!K623</f>
        <v>575.31499999999994</v>
      </c>
      <c r="L621">
        <f>d11B!L623</f>
        <v>281.00760000000002</v>
      </c>
      <c r="M621">
        <f>d11B!M623</f>
        <v>182.96759999999995</v>
      </c>
      <c r="N621" t="b">
        <f>d11B!N623</f>
        <v>1</v>
      </c>
      <c r="O621" t="b">
        <f>d11B!O623</f>
        <v>0</v>
      </c>
      <c r="P621" t="str">
        <f>d11B!P623</f>
        <v>NA</v>
      </c>
      <c r="Q621" t="str">
        <f>d11B!Q623</f>
        <v>NA</v>
      </c>
      <c r="R621" t="b">
        <f>d11B!R623</f>
        <v>0</v>
      </c>
      <c r="S621" t="str">
        <f>d11B!S623</f>
        <v>NA</v>
      </c>
      <c r="T621" t="b">
        <f>d11B!T623</f>
        <v>1</v>
      </c>
      <c r="U621" t="b">
        <f>d11B!U623</f>
        <v>0</v>
      </c>
      <c r="V621" t="str">
        <f>d11B!V623</f>
        <v>NA</v>
      </c>
      <c r="W621" t="str">
        <f>d11B!W623</f>
        <v>NA</v>
      </c>
      <c r="X621" t="b">
        <f>d11B!X623</f>
        <v>0</v>
      </c>
      <c r="Y621" t="str">
        <f>d11B!Y623</f>
        <v>added age uncertainties based on power fit on LR04 uncertainties</v>
      </c>
      <c r="Z621">
        <f>d11B!Z621</f>
        <v>926</v>
      </c>
    </row>
    <row r="622" spans="1:26">
      <c r="A622" t="str">
        <f>d11B!A624</f>
        <v>boron isotopes</v>
      </c>
      <c r="B622" t="str">
        <f>d11B!B624</f>
        <v>Sosdian</v>
      </c>
      <c r="C622">
        <f>d11B!C624</f>
        <v>2018</v>
      </c>
      <c r="D622" t="str">
        <f>d11B!D624</f>
        <v>10.1016/j.epsl.2018.06.017</v>
      </c>
      <c r="E622">
        <f>d11B!E624</f>
        <v>3.9110250469999999</v>
      </c>
      <c r="F622">
        <f>d11B!F624</f>
        <v>4</v>
      </c>
      <c r="G622">
        <f>d11B!G624</f>
        <v>4</v>
      </c>
      <c r="H622">
        <f>d11B!H624</f>
        <v>3.9110250469999996E-3</v>
      </c>
      <c r="I622">
        <f>d11B!I624</f>
        <v>4.0000000000000001E-3</v>
      </c>
      <c r="J622">
        <f>d11B!J624</f>
        <v>4.0000000000000001E-3</v>
      </c>
      <c r="K622">
        <f>d11B!K624</f>
        <v>273.9015</v>
      </c>
      <c r="L622">
        <f>d11B!L624</f>
        <v>23.527900000000045</v>
      </c>
      <c r="M622">
        <f>d11B!M624</f>
        <v>22.355499999999978</v>
      </c>
      <c r="N622" t="b">
        <f>d11B!N624</f>
        <v>1</v>
      </c>
      <c r="O622" t="b">
        <f>d11B!O624</f>
        <v>0</v>
      </c>
      <c r="P622" t="str">
        <f>d11B!P624</f>
        <v>NA</v>
      </c>
      <c r="Q622" t="str">
        <f>d11B!Q624</f>
        <v>NA</v>
      </c>
      <c r="R622" t="b">
        <f>d11B!R624</f>
        <v>0</v>
      </c>
      <c r="S622" t="str">
        <f>d11B!S624</f>
        <v>NA</v>
      </c>
      <c r="T622" t="b">
        <f>d11B!T624</f>
        <v>1</v>
      </c>
      <c r="U622" t="b">
        <f>d11B!U624</f>
        <v>0</v>
      </c>
      <c r="V622" t="str">
        <f>d11B!V624</f>
        <v>NA</v>
      </c>
      <c r="W622" t="str">
        <f>d11B!W624</f>
        <v>NA</v>
      </c>
      <c r="X622" t="b">
        <f>d11B!X624</f>
        <v>0</v>
      </c>
      <c r="Y622" t="str">
        <f>d11B!Y624</f>
        <v>added age uncertainties based on LR04</v>
      </c>
      <c r="Z622">
        <f>d11B!Z622</f>
        <v>926</v>
      </c>
    </row>
    <row r="623" spans="1:26">
      <c r="A623" t="str">
        <f>d11B!A625</f>
        <v>boron isotopes</v>
      </c>
      <c r="B623" t="str">
        <f>d11B!B625</f>
        <v>Sosdian</v>
      </c>
      <c r="C623">
        <f>d11B!C625</f>
        <v>2018</v>
      </c>
      <c r="D623" t="str">
        <f>d11B!D625</f>
        <v>10.1016/j.epsl.2018.06.017</v>
      </c>
      <c r="E623">
        <f>d11B!E625</f>
        <v>4.63</v>
      </c>
      <c r="F623">
        <f>d11B!F625</f>
        <v>4</v>
      </c>
      <c r="G623">
        <f>d11B!G625</f>
        <v>4</v>
      </c>
      <c r="H623">
        <f>d11B!H625</f>
        <v>4.6299999999999996E-3</v>
      </c>
      <c r="I623">
        <f>d11B!I625</f>
        <v>4.0000000000000001E-3</v>
      </c>
      <c r="J623">
        <f>d11B!J625</f>
        <v>4.0000000000000001E-3</v>
      </c>
      <c r="K623">
        <f>d11B!K625</f>
        <v>263.0582</v>
      </c>
      <c r="L623">
        <f>d11B!L625</f>
        <v>21.027199999999993</v>
      </c>
      <c r="M623">
        <f>d11B!M625</f>
        <v>19.247500000000002</v>
      </c>
      <c r="N623" t="b">
        <f>d11B!N625</f>
        <v>1</v>
      </c>
      <c r="O623" t="b">
        <f>d11B!O625</f>
        <v>0</v>
      </c>
      <c r="P623" t="str">
        <f>d11B!P625</f>
        <v>NA</v>
      </c>
      <c r="Q623" t="str">
        <f>d11B!Q625</f>
        <v>NA</v>
      </c>
      <c r="R623" t="b">
        <f>d11B!R625</f>
        <v>0</v>
      </c>
      <c r="S623" t="str">
        <f>d11B!S625</f>
        <v>NA</v>
      </c>
      <c r="T623" t="b">
        <f>d11B!T625</f>
        <v>1</v>
      </c>
      <c r="U623" t="b">
        <f>d11B!U625</f>
        <v>0</v>
      </c>
      <c r="V623" t="str">
        <f>d11B!V625</f>
        <v>NA</v>
      </c>
      <c r="W623" t="str">
        <f>d11B!W625</f>
        <v>NA</v>
      </c>
      <c r="X623" t="b">
        <f>d11B!X625</f>
        <v>0</v>
      </c>
      <c r="Y623" t="str">
        <f>d11B!Y625</f>
        <v>added age uncertainties based on LR04</v>
      </c>
      <c r="Z623">
        <f>d11B!Z623</f>
        <v>926</v>
      </c>
    </row>
    <row r="624" spans="1:26">
      <c r="A624" t="str">
        <f>d11B!A626</f>
        <v>boron isotopes</v>
      </c>
      <c r="B624" t="str">
        <f>d11B!B626</f>
        <v>Sosdian</v>
      </c>
      <c r="C624">
        <f>d11B!C626</f>
        <v>2018</v>
      </c>
      <c r="D624" t="str">
        <f>d11B!D626</f>
        <v>10.1016/j.epsl.2018.06.017</v>
      </c>
      <c r="E624">
        <f>d11B!E626</f>
        <v>5.0199999999999996</v>
      </c>
      <c r="F624">
        <f>d11B!F626</f>
        <v>4</v>
      </c>
      <c r="G624">
        <f>d11B!G626</f>
        <v>4</v>
      </c>
      <c r="H624">
        <f>d11B!H626</f>
        <v>5.0199999999999993E-3</v>
      </c>
      <c r="I624">
        <f>d11B!I626</f>
        <v>4.0000000000000001E-3</v>
      </c>
      <c r="J624">
        <f>d11B!J626</f>
        <v>4.0000000000000001E-3</v>
      </c>
      <c r="K624">
        <f>d11B!K626</f>
        <v>281.13759999999996</v>
      </c>
      <c r="L624">
        <f>d11B!L626</f>
        <v>23.640000000000043</v>
      </c>
      <c r="M624">
        <f>d11B!M626</f>
        <v>22.572399999999959</v>
      </c>
      <c r="N624" t="b">
        <f>d11B!N626</f>
        <v>1</v>
      </c>
      <c r="O624" t="b">
        <f>d11B!O626</f>
        <v>0</v>
      </c>
      <c r="P624" t="str">
        <f>d11B!P626</f>
        <v>NA</v>
      </c>
      <c r="Q624" t="str">
        <f>d11B!Q626</f>
        <v>NA</v>
      </c>
      <c r="R624" t="b">
        <f>d11B!R626</f>
        <v>0</v>
      </c>
      <c r="S624" t="str">
        <f>d11B!S626</f>
        <v>NA</v>
      </c>
      <c r="T624" t="b">
        <f>d11B!T626</f>
        <v>1</v>
      </c>
      <c r="U624" t="b">
        <f>d11B!U626</f>
        <v>0</v>
      </c>
      <c r="V624" t="str">
        <f>d11B!V626</f>
        <v>NA</v>
      </c>
      <c r="W624" t="str">
        <f>d11B!W626</f>
        <v>NA</v>
      </c>
      <c r="X624" t="b">
        <f>d11B!X626</f>
        <v>0</v>
      </c>
      <c r="Y624" t="str">
        <f>d11B!Y626</f>
        <v>added age uncertainties based on LR04</v>
      </c>
      <c r="Z624">
        <f>d11B!Z624</f>
        <v>999</v>
      </c>
    </row>
    <row r="625" spans="1:26">
      <c r="A625" t="str">
        <f>d11B!A627</f>
        <v>boron isotopes</v>
      </c>
      <c r="B625" t="str">
        <f>d11B!B627</f>
        <v>Sosdian</v>
      </c>
      <c r="C625">
        <f>d11B!C627</f>
        <v>2018</v>
      </c>
      <c r="D625" t="str">
        <f>d11B!D627</f>
        <v>10.1016/j.epsl.2018.06.017</v>
      </c>
      <c r="E625">
        <f>d11B!E627</f>
        <v>7.82</v>
      </c>
      <c r="F625">
        <f>d11B!F627</f>
        <v>4</v>
      </c>
      <c r="G625">
        <f>d11B!G627</f>
        <v>4</v>
      </c>
      <c r="H625">
        <f>d11B!H627</f>
        <v>7.8200000000000006E-3</v>
      </c>
      <c r="I625">
        <f>d11B!I627</f>
        <v>4.0000000000000001E-3</v>
      </c>
      <c r="J625">
        <f>d11B!J627</f>
        <v>4.0000000000000001E-3</v>
      </c>
      <c r="K625">
        <f>d11B!K627</f>
        <v>258.56180000000001</v>
      </c>
      <c r="L625">
        <f>d11B!L627</f>
        <v>22.671899999999994</v>
      </c>
      <c r="M625">
        <f>d11B!M627</f>
        <v>21.232800000000026</v>
      </c>
      <c r="N625" t="b">
        <f>d11B!N627</f>
        <v>1</v>
      </c>
      <c r="O625" t="b">
        <f>d11B!O627</f>
        <v>0</v>
      </c>
      <c r="P625" t="str">
        <f>d11B!P627</f>
        <v>NA</v>
      </c>
      <c r="Q625" t="str">
        <f>d11B!Q627</f>
        <v>NA</v>
      </c>
      <c r="R625" t="b">
        <f>d11B!R627</f>
        <v>0</v>
      </c>
      <c r="S625" t="str">
        <f>d11B!S627</f>
        <v>NA</v>
      </c>
      <c r="T625" t="b">
        <f>d11B!T627</f>
        <v>1</v>
      </c>
      <c r="U625" t="b">
        <f>d11B!U627</f>
        <v>0</v>
      </c>
      <c r="V625" t="str">
        <f>d11B!V627</f>
        <v>NA</v>
      </c>
      <c r="W625" t="str">
        <f>d11B!W627</f>
        <v>NA</v>
      </c>
      <c r="X625" t="b">
        <f>d11B!X627</f>
        <v>0</v>
      </c>
      <c r="Y625" t="str">
        <f>d11B!Y627</f>
        <v>added age uncertainties based on LR04</v>
      </c>
      <c r="Z625">
        <f>d11B!Z625</f>
        <v>999</v>
      </c>
    </row>
    <row r="626" spans="1:26">
      <c r="A626" t="str">
        <f>d11B!A628</f>
        <v>boron isotopes</v>
      </c>
      <c r="B626" t="str">
        <f>d11B!B628</f>
        <v>Sosdian</v>
      </c>
      <c r="C626">
        <f>d11B!C628</f>
        <v>2018</v>
      </c>
      <c r="D626" t="str">
        <f>d11B!D628</f>
        <v>10.1016/j.epsl.2018.06.017</v>
      </c>
      <c r="E626">
        <f>d11B!E628</f>
        <v>7.82</v>
      </c>
      <c r="F626">
        <f>d11B!F628</f>
        <v>4</v>
      </c>
      <c r="G626">
        <f>d11B!G628</f>
        <v>4</v>
      </c>
      <c r="H626">
        <f>d11B!H628</f>
        <v>7.8200000000000006E-3</v>
      </c>
      <c r="I626">
        <f>d11B!I628</f>
        <v>4.0000000000000001E-3</v>
      </c>
      <c r="J626">
        <f>d11B!J628</f>
        <v>4.0000000000000001E-3</v>
      </c>
      <c r="K626">
        <f>d11B!K628</f>
        <v>268.5763</v>
      </c>
      <c r="L626">
        <f>d11B!L628</f>
        <v>24.879399999999976</v>
      </c>
      <c r="M626">
        <f>d11B!M628</f>
        <v>22.232200000000006</v>
      </c>
      <c r="N626" t="b">
        <f>d11B!N628</f>
        <v>1</v>
      </c>
      <c r="O626" t="b">
        <f>d11B!O628</f>
        <v>0</v>
      </c>
      <c r="P626" t="str">
        <f>d11B!P628</f>
        <v>NA</v>
      </c>
      <c r="Q626" t="str">
        <f>d11B!Q628</f>
        <v>NA</v>
      </c>
      <c r="R626" t="b">
        <f>d11B!R628</f>
        <v>0</v>
      </c>
      <c r="S626" t="str">
        <f>d11B!S628</f>
        <v>NA</v>
      </c>
      <c r="T626" t="b">
        <f>d11B!T628</f>
        <v>1</v>
      </c>
      <c r="U626" t="b">
        <f>d11B!U628</f>
        <v>0</v>
      </c>
      <c r="V626" t="str">
        <f>d11B!V628</f>
        <v>NA</v>
      </c>
      <c r="W626" t="str">
        <f>d11B!W628</f>
        <v>NA</v>
      </c>
      <c r="X626" t="b">
        <f>d11B!X628</f>
        <v>0</v>
      </c>
      <c r="Y626" t="str">
        <f>d11B!Y628</f>
        <v>added age uncertainties based on LR04</v>
      </c>
      <c r="Z626">
        <f>d11B!Z626</f>
        <v>999</v>
      </c>
    </row>
    <row r="627" spans="1:26">
      <c r="A627" t="str">
        <f>d11B!A629</f>
        <v>boron isotopes</v>
      </c>
      <c r="B627" t="str">
        <f>d11B!B629</f>
        <v>Sosdian</v>
      </c>
      <c r="C627">
        <f>d11B!C629</f>
        <v>2018</v>
      </c>
      <c r="D627" t="str">
        <f>d11B!D629</f>
        <v>10.1016/j.epsl.2018.06.017</v>
      </c>
      <c r="E627">
        <f>d11B!E629</f>
        <v>9.49</v>
      </c>
      <c r="F627">
        <f>d11B!F629</f>
        <v>4</v>
      </c>
      <c r="G627">
        <f>d11B!G629</f>
        <v>4</v>
      </c>
      <c r="H627">
        <f>d11B!H629</f>
        <v>9.4900000000000002E-3</v>
      </c>
      <c r="I627">
        <f>d11B!I629</f>
        <v>4.0000000000000001E-3</v>
      </c>
      <c r="J627">
        <f>d11B!J629</f>
        <v>4.0000000000000001E-3</v>
      </c>
      <c r="K627">
        <f>d11B!K629</f>
        <v>266.08429999999998</v>
      </c>
      <c r="L627">
        <f>d11B!L629</f>
        <v>23.102399999999989</v>
      </c>
      <c r="M627">
        <f>d11B!M629</f>
        <v>21.822499999999962</v>
      </c>
      <c r="N627" t="b">
        <f>d11B!N629</f>
        <v>1</v>
      </c>
      <c r="O627" t="b">
        <f>d11B!O629</f>
        <v>0</v>
      </c>
      <c r="P627" t="str">
        <f>d11B!P629</f>
        <v>NA</v>
      </c>
      <c r="Q627" t="str">
        <f>d11B!Q629</f>
        <v>NA</v>
      </c>
      <c r="R627" t="b">
        <f>d11B!R629</f>
        <v>0</v>
      </c>
      <c r="S627" t="str">
        <f>d11B!S629</f>
        <v>NA</v>
      </c>
      <c r="T627" t="b">
        <f>d11B!T629</f>
        <v>1</v>
      </c>
      <c r="U627" t="b">
        <f>d11B!U629</f>
        <v>0</v>
      </c>
      <c r="V627" t="str">
        <f>d11B!V629</f>
        <v>NA</v>
      </c>
      <c r="W627" t="str">
        <f>d11B!W629</f>
        <v>NA</v>
      </c>
      <c r="X627" t="b">
        <f>d11B!X629</f>
        <v>0</v>
      </c>
      <c r="Y627" t="str">
        <f>d11B!Y629</f>
        <v>added age uncertainties based on LR04</v>
      </c>
      <c r="Z627">
        <f>d11B!Z627</f>
        <v>999</v>
      </c>
    </row>
    <row r="628" spans="1:26">
      <c r="A628" t="str">
        <f>d11B!A630</f>
        <v>boron isotopes</v>
      </c>
      <c r="B628" t="str">
        <f>d11B!B630</f>
        <v>Sosdian</v>
      </c>
      <c r="C628">
        <f>d11B!C630</f>
        <v>2018</v>
      </c>
      <c r="D628" t="str">
        <f>d11B!D630</f>
        <v>10.1016/j.epsl.2018.06.017</v>
      </c>
      <c r="E628">
        <f>d11B!E630</f>
        <v>10.32</v>
      </c>
      <c r="F628">
        <f>d11B!F630</f>
        <v>4</v>
      </c>
      <c r="G628">
        <f>d11B!G630</f>
        <v>4</v>
      </c>
      <c r="H628">
        <f>d11B!H630</f>
        <v>1.0320000000000001E-2</v>
      </c>
      <c r="I628">
        <f>d11B!I630</f>
        <v>4.0000000000000001E-3</v>
      </c>
      <c r="J628">
        <f>d11B!J630</f>
        <v>4.0000000000000001E-3</v>
      </c>
      <c r="K628">
        <f>d11B!K630</f>
        <v>240.78870000000001</v>
      </c>
      <c r="L628">
        <f>d11B!L630</f>
        <v>22.812600000000032</v>
      </c>
      <c r="M628">
        <f>d11B!M630</f>
        <v>21.493600000000015</v>
      </c>
      <c r="N628" t="b">
        <f>d11B!N630</f>
        <v>1</v>
      </c>
      <c r="O628" t="b">
        <f>d11B!O630</f>
        <v>0</v>
      </c>
      <c r="P628" t="str">
        <f>d11B!P630</f>
        <v>NA</v>
      </c>
      <c r="Q628" t="str">
        <f>d11B!Q630</f>
        <v>NA</v>
      </c>
      <c r="R628" t="b">
        <f>d11B!R630</f>
        <v>0</v>
      </c>
      <c r="S628" t="str">
        <f>d11B!S630</f>
        <v>NA</v>
      </c>
      <c r="T628" t="b">
        <f>d11B!T630</f>
        <v>1</v>
      </c>
      <c r="U628" t="b">
        <f>d11B!U630</f>
        <v>0</v>
      </c>
      <c r="V628" t="str">
        <f>d11B!V630</f>
        <v>NA</v>
      </c>
      <c r="W628" t="str">
        <f>d11B!W630</f>
        <v>NA</v>
      </c>
      <c r="X628" t="b">
        <f>d11B!X630</f>
        <v>0</v>
      </c>
      <c r="Y628" t="str">
        <f>d11B!Y630</f>
        <v>added age uncertainties based on LR04</v>
      </c>
      <c r="Z628">
        <f>d11B!Z628</f>
        <v>999</v>
      </c>
    </row>
    <row r="629" spans="1:26">
      <c r="A629" t="str">
        <f>d11B!A631</f>
        <v>boron isotopes</v>
      </c>
      <c r="B629" t="str">
        <f>d11B!B631</f>
        <v>Sosdian</v>
      </c>
      <c r="C629">
        <f>d11B!C631</f>
        <v>2018</v>
      </c>
      <c r="D629" t="str">
        <f>d11B!D631</f>
        <v>10.1016/j.epsl.2018.06.017</v>
      </c>
      <c r="E629">
        <f>d11B!E631</f>
        <v>11.65</v>
      </c>
      <c r="F629">
        <f>d11B!F631</f>
        <v>4</v>
      </c>
      <c r="G629">
        <f>d11B!G631</f>
        <v>4</v>
      </c>
      <c r="H629">
        <f>d11B!H631</f>
        <v>1.1650000000000001E-2</v>
      </c>
      <c r="I629">
        <f>d11B!I631</f>
        <v>4.0000000000000001E-3</v>
      </c>
      <c r="J629">
        <f>d11B!J631</f>
        <v>4.0000000000000001E-3</v>
      </c>
      <c r="K629">
        <f>d11B!K631</f>
        <v>256.26389999999998</v>
      </c>
      <c r="L629">
        <f>d11B!L631</f>
        <v>22.780500000000018</v>
      </c>
      <c r="M629">
        <f>d11B!M631</f>
        <v>21.642899999999997</v>
      </c>
      <c r="N629" t="b">
        <f>d11B!N631</f>
        <v>1</v>
      </c>
      <c r="O629" t="b">
        <f>d11B!O631</f>
        <v>0</v>
      </c>
      <c r="P629" t="str">
        <f>d11B!P631</f>
        <v>NA</v>
      </c>
      <c r="Q629" t="str">
        <f>d11B!Q631</f>
        <v>NA</v>
      </c>
      <c r="R629" t="b">
        <f>d11B!R631</f>
        <v>0</v>
      </c>
      <c r="S629" t="str">
        <f>d11B!S631</f>
        <v>NA</v>
      </c>
      <c r="T629" t="b">
        <f>d11B!T631</f>
        <v>1</v>
      </c>
      <c r="U629" t="b">
        <f>d11B!U631</f>
        <v>0</v>
      </c>
      <c r="V629" t="str">
        <f>d11B!V631</f>
        <v>NA</v>
      </c>
      <c r="W629" t="str">
        <f>d11B!W631</f>
        <v>NA</v>
      </c>
      <c r="X629" t="b">
        <f>d11B!X631</f>
        <v>0</v>
      </c>
      <c r="Y629" t="str">
        <f>d11B!Y631</f>
        <v>added age uncertainties based on LR04</v>
      </c>
      <c r="Z629">
        <f>d11B!Z629</f>
        <v>999</v>
      </c>
    </row>
    <row r="630" spans="1:26">
      <c r="A630" t="str">
        <f>d11B!A632</f>
        <v>boron isotopes</v>
      </c>
      <c r="B630" t="str">
        <f>d11B!B632</f>
        <v>Sosdian</v>
      </c>
      <c r="C630">
        <f>d11B!C632</f>
        <v>2018</v>
      </c>
      <c r="D630" t="str">
        <f>d11B!D632</f>
        <v>10.1016/j.epsl.2018.06.017</v>
      </c>
      <c r="E630">
        <f>d11B!E632</f>
        <v>14.01</v>
      </c>
      <c r="F630">
        <f>d11B!F632</f>
        <v>4</v>
      </c>
      <c r="G630">
        <f>d11B!G632</f>
        <v>4</v>
      </c>
      <c r="H630">
        <f>d11B!H632</f>
        <v>1.401E-2</v>
      </c>
      <c r="I630">
        <f>d11B!I632</f>
        <v>4.0000000000000001E-3</v>
      </c>
      <c r="J630">
        <f>d11B!J632</f>
        <v>4.0000000000000001E-3</v>
      </c>
      <c r="K630">
        <f>d11B!K632</f>
        <v>234.3151</v>
      </c>
      <c r="L630">
        <f>d11B!L632</f>
        <v>20.442199999999985</v>
      </c>
      <c r="M630">
        <f>d11B!M632</f>
        <v>18.769599999999997</v>
      </c>
      <c r="N630" t="b">
        <f>d11B!N632</f>
        <v>1</v>
      </c>
      <c r="O630" t="b">
        <f>d11B!O632</f>
        <v>0</v>
      </c>
      <c r="P630" t="str">
        <f>d11B!P632</f>
        <v>NA</v>
      </c>
      <c r="Q630" t="str">
        <f>d11B!Q632</f>
        <v>NA</v>
      </c>
      <c r="R630" t="b">
        <f>d11B!R632</f>
        <v>0</v>
      </c>
      <c r="S630" t="str">
        <f>d11B!S632</f>
        <v>NA</v>
      </c>
      <c r="T630" t="b">
        <f>d11B!T632</f>
        <v>1</v>
      </c>
      <c r="U630" t="b">
        <f>d11B!U632</f>
        <v>0</v>
      </c>
      <c r="V630" t="str">
        <f>d11B!V632</f>
        <v>NA</v>
      </c>
      <c r="W630" t="str">
        <f>d11B!W632</f>
        <v>NA</v>
      </c>
      <c r="X630" t="b">
        <f>d11B!X632</f>
        <v>0</v>
      </c>
      <c r="Y630" t="str">
        <f>d11B!Y632</f>
        <v>added age uncertainties based on LR04</v>
      </c>
      <c r="Z630">
        <f>d11B!Z630</f>
        <v>999</v>
      </c>
    </row>
    <row r="631" spans="1:26">
      <c r="A631" t="str">
        <f>d11B!A633</f>
        <v>boron isotopes</v>
      </c>
      <c r="B631" t="str">
        <f>d11B!B633</f>
        <v>Sosdian</v>
      </c>
      <c r="C631">
        <f>d11B!C633</f>
        <v>2018</v>
      </c>
      <c r="D631" t="str">
        <f>d11B!D633</f>
        <v>10.1016/j.epsl.2018.06.017</v>
      </c>
      <c r="E631">
        <f>d11B!E633</f>
        <v>15.07</v>
      </c>
      <c r="F631">
        <f>d11B!F633</f>
        <v>4</v>
      </c>
      <c r="G631">
        <f>d11B!G633</f>
        <v>4</v>
      </c>
      <c r="H631">
        <f>d11B!H633</f>
        <v>1.507E-2</v>
      </c>
      <c r="I631">
        <f>d11B!I633</f>
        <v>4.0000000000000001E-3</v>
      </c>
      <c r="J631">
        <f>d11B!J633</f>
        <v>4.0000000000000001E-3</v>
      </c>
      <c r="K631">
        <f>d11B!K633</f>
        <v>231.41479999999999</v>
      </c>
      <c r="L631">
        <f>d11B!L633</f>
        <v>20.269700000000029</v>
      </c>
      <c r="M631">
        <f>d11B!M633</f>
        <v>18.714399999999983</v>
      </c>
      <c r="N631" t="b">
        <f>d11B!N633</f>
        <v>1</v>
      </c>
      <c r="O631" t="b">
        <f>d11B!O633</f>
        <v>0</v>
      </c>
      <c r="P631" t="str">
        <f>d11B!P633</f>
        <v>NA</v>
      </c>
      <c r="Q631" t="str">
        <f>d11B!Q633</f>
        <v>NA</v>
      </c>
      <c r="R631" t="b">
        <f>d11B!R633</f>
        <v>0</v>
      </c>
      <c r="S631" t="str">
        <f>d11B!S633</f>
        <v>NA</v>
      </c>
      <c r="T631" t="b">
        <f>d11B!T633</f>
        <v>1</v>
      </c>
      <c r="U631" t="b">
        <f>d11B!U633</f>
        <v>0</v>
      </c>
      <c r="V631" t="str">
        <f>d11B!V633</f>
        <v>NA</v>
      </c>
      <c r="W631" t="str">
        <f>d11B!W633</f>
        <v>NA</v>
      </c>
      <c r="X631" t="b">
        <f>d11B!X633</f>
        <v>0</v>
      </c>
      <c r="Y631" t="str">
        <f>d11B!Y633</f>
        <v>added age uncertainties based on LR04</v>
      </c>
      <c r="Z631">
        <f>d11B!Z631</f>
        <v>999</v>
      </c>
    </row>
    <row r="632" spans="1:26">
      <c r="A632" t="str">
        <f>d11B!A634</f>
        <v>boron isotopes</v>
      </c>
      <c r="B632" t="str">
        <f>d11B!B634</f>
        <v>Sosdian</v>
      </c>
      <c r="C632">
        <f>d11B!C634</f>
        <v>2018</v>
      </c>
      <c r="D632" t="str">
        <f>d11B!D634</f>
        <v>10.1016/j.epsl.2018.06.017</v>
      </c>
      <c r="E632">
        <f>d11B!E634</f>
        <v>15.07</v>
      </c>
      <c r="F632">
        <f>d11B!F634</f>
        <v>4</v>
      </c>
      <c r="G632">
        <f>d11B!G634</f>
        <v>4</v>
      </c>
      <c r="H632">
        <f>d11B!H634</f>
        <v>1.507E-2</v>
      </c>
      <c r="I632">
        <f>d11B!I634</f>
        <v>4.0000000000000001E-3</v>
      </c>
      <c r="J632">
        <f>d11B!J634</f>
        <v>4.0000000000000001E-3</v>
      </c>
      <c r="K632">
        <f>d11B!K634</f>
        <v>220.21519999999998</v>
      </c>
      <c r="L632">
        <f>d11B!L634</f>
        <v>19.346300000000014</v>
      </c>
      <c r="M632">
        <f>d11B!M634</f>
        <v>18.307099999999991</v>
      </c>
      <c r="N632" t="b">
        <f>d11B!N634</f>
        <v>1</v>
      </c>
      <c r="O632" t="b">
        <f>d11B!O634</f>
        <v>0</v>
      </c>
      <c r="P632" t="str">
        <f>d11B!P634</f>
        <v>NA</v>
      </c>
      <c r="Q632" t="str">
        <f>d11B!Q634</f>
        <v>NA</v>
      </c>
      <c r="R632" t="b">
        <f>d11B!R634</f>
        <v>0</v>
      </c>
      <c r="S632" t="str">
        <f>d11B!S634</f>
        <v>NA</v>
      </c>
      <c r="T632" t="b">
        <f>d11B!T634</f>
        <v>1</v>
      </c>
      <c r="U632" t="b">
        <f>d11B!U634</f>
        <v>0</v>
      </c>
      <c r="V632" t="str">
        <f>d11B!V634</f>
        <v>NA</v>
      </c>
      <c r="W632" t="str">
        <f>d11B!W634</f>
        <v>NA</v>
      </c>
      <c r="X632" t="b">
        <f>d11B!X634</f>
        <v>0</v>
      </c>
      <c r="Y632" t="str">
        <f>d11B!Y634</f>
        <v>added age uncertainties based on LR04</v>
      </c>
      <c r="Z632">
        <f>d11B!Z632</f>
        <v>999</v>
      </c>
    </row>
    <row r="633" spans="1:26">
      <c r="A633" t="str">
        <f>d11B!A635</f>
        <v>boron isotopes</v>
      </c>
      <c r="B633" t="str">
        <f>d11B!B635</f>
        <v>Sosdian</v>
      </c>
      <c r="C633">
        <f>d11B!C635</f>
        <v>2018</v>
      </c>
      <c r="D633" t="str">
        <f>d11B!D635</f>
        <v>10.1016/j.epsl.2018.06.017</v>
      </c>
      <c r="E633">
        <f>d11B!E635</f>
        <v>17.260000000000002</v>
      </c>
      <c r="F633">
        <f>d11B!F635</f>
        <v>4</v>
      </c>
      <c r="G633">
        <f>d11B!G635</f>
        <v>4</v>
      </c>
      <c r="H633">
        <f>d11B!H635</f>
        <v>1.7260000000000001E-2</v>
      </c>
      <c r="I633">
        <f>d11B!I635</f>
        <v>4.0000000000000001E-3</v>
      </c>
      <c r="J633">
        <f>d11B!J635</f>
        <v>4.0000000000000001E-3</v>
      </c>
      <c r="K633">
        <f>d11B!K635</f>
        <v>223.2302</v>
      </c>
      <c r="L633">
        <f>d11B!L635</f>
        <v>19.113</v>
      </c>
      <c r="M633">
        <f>d11B!M635</f>
        <v>17.475500000000011</v>
      </c>
      <c r="N633" t="b">
        <f>d11B!N635</f>
        <v>1</v>
      </c>
      <c r="O633" t="b">
        <f>d11B!O635</f>
        <v>0</v>
      </c>
      <c r="P633" t="str">
        <f>d11B!P635</f>
        <v>NA</v>
      </c>
      <c r="Q633" t="str">
        <f>d11B!Q635</f>
        <v>NA</v>
      </c>
      <c r="R633" t="b">
        <f>d11B!R635</f>
        <v>0</v>
      </c>
      <c r="S633" t="str">
        <f>d11B!S635</f>
        <v>NA</v>
      </c>
      <c r="T633" t="b">
        <f>d11B!T635</f>
        <v>1</v>
      </c>
      <c r="U633" t="b">
        <f>d11B!U635</f>
        <v>0</v>
      </c>
      <c r="V633" t="str">
        <f>d11B!V635</f>
        <v>NA</v>
      </c>
      <c r="W633" t="str">
        <f>d11B!W635</f>
        <v>NA</v>
      </c>
      <c r="X633" t="b">
        <f>d11B!X635</f>
        <v>0</v>
      </c>
      <c r="Y633" t="str">
        <f>d11B!Y635</f>
        <v>added age uncertainties based on LR04</v>
      </c>
      <c r="Z633">
        <f>d11B!Z633</f>
        <v>999</v>
      </c>
    </row>
    <row r="634" spans="1:26">
      <c r="A634" t="str">
        <f>d11B!A636</f>
        <v>boron isotopes</v>
      </c>
      <c r="B634" t="str">
        <f>d11B!B636</f>
        <v>Sosdian</v>
      </c>
      <c r="C634">
        <f>d11B!C636</f>
        <v>2018</v>
      </c>
      <c r="D634" t="str">
        <f>d11B!D636</f>
        <v>10.1016/j.epsl.2018.06.017</v>
      </c>
      <c r="E634">
        <f>d11B!E636</f>
        <v>19.190000000000001</v>
      </c>
      <c r="F634">
        <f>d11B!F636</f>
        <v>4</v>
      </c>
      <c r="G634">
        <f>d11B!G636</f>
        <v>4</v>
      </c>
      <c r="H634">
        <f>d11B!H636</f>
        <v>1.9190000000000002E-2</v>
      </c>
      <c r="I634">
        <f>d11B!I636</f>
        <v>4.0000000000000001E-3</v>
      </c>
      <c r="J634">
        <f>d11B!J636</f>
        <v>4.0000000000000001E-3</v>
      </c>
      <c r="K634">
        <f>d11B!K636</f>
        <v>166.35940000000002</v>
      </c>
      <c r="L634">
        <f>d11B!L636</f>
        <v>15.315299999999979</v>
      </c>
      <c r="M634">
        <f>d11B!M636</f>
        <v>14.081200000000024</v>
      </c>
      <c r="N634" t="b">
        <f>d11B!N636</f>
        <v>1</v>
      </c>
      <c r="O634" t="b">
        <f>d11B!O636</f>
        <v>0</v>
      </c>
      <c r="P634" t="str">
        <f>d11B!P636</f>
        <v>NA</v>
      </c>
      <c r="Q634" t="str">
        <f>d11B!Q636</f>
        <v>NA</v>
      </c>
      <c r="R634" t="b">
        <f>d11B!R636</f>
        <v>0</v>
      </c>
      <c r="S634" t="str">
        <f>d11B!S636</f>
        <v>NA</v>
      </c>
      <c r="T634" t="b">
        <f>d11B!T636</f>
        <v>1</v>
      </c>
      <c r="U634" t="b">
        <f>d11B!U636</f>
        <v>0</v>
      </c>
      <c r="V634" t="str">
        <f>d11B!V636</f>
        <v>NA</v>
      </c>
      <c r="W634" t="str">
        <f>d11B!W636</f>
        <v>NA</v>
      </c>
      <c r="X634" t="b">
        <f>d11B!X636</f>
        <v>0</v>
      </c>
      <c r="Y634" t="str">
        <f>d11B!Y636</f>
        <v>added age uncertainties based on LR04</v>
      </c>
      <c r="Z634">
        <f>d11B!Z634</f>
        <v>999</v>
      </c>
    </row>
    <row r="635" spans="1:26">
      <c r="A635" t="str">
        <f>d11B!A637</f>
        <v>boron isotopes</v>
      </c>
      <c r="B635" t="str">
        <f>d11B!B637</f>
        <v>Sosdian</v>
      </c>
      <c r="C635">
        <f>d11B!C637</f>
        <v>2018</v>
      </c>
      <c r="D635" t="str">
        <f>d11B!D637</f>
        <v>10.1016/j.epsl.2018.06.017</v>
      </c>
      <c r="E635">
        <f>d11B!E637</f>
        <v>21.12</v>
      </c>
      <c r="F635">
        <f>d11B!F637</f>
        <v>4</v>
      </c>
      <c r="G635">
        <f>d11B!G637</f>
        <v>4</v>
      </c>
      <c r="H635">
        <f>d11B!H637</f>
        <v>2.112E-2</v>
      </c>
      <c r="I635">
        <f>d11B!I637</f>
        <v>4.0000000000000001E-3</v>
      </c>
      <c r="J635">
        <f>d11B!J637</f>
        <v>4.0000000000000001E-3</v>
      </c>
      <c r="K635">
        <f>d11B!K637</f>
        <v>201.24610000000001</v>
      </c>
      <c r="L635">
        <f>d11B!L637</f>
        <v>16.660799999999995</v>
      </c>
      <c r="M635">
        <f>d11B!M637</f>
        <v>15.533700000000039</v>
      </c>
      <c r="N635" t="b">
        <f>d11B!N637</f>
        <v>1</v>
      </c>
      <c r="O635" t="b">
        <f>d11B!O637</f>
        <v>0</v>
      </c>
      <c r="P635" t="str">
        <f>d11B!P637</f>
        <v>NA</v>
      </c>
      <c r="Q635" t="str">
        <f>d11B!Q637</f>
        <v>NA</v>
      </c>
      <c r="R635" t="b">
        <f>d11B!R637</f>
        <v>0</v>
      </c>
      <c r="S635" t="str">
        <f>d11B!S637</f>
        <v>NA</v>
      </c>
      <c r="T635" t="b">
        <f>d11B!T637</f>
        <v>1</v>
      </c>
      <c r="U635" t="b">
        <f>d11B!U637</f>
        <v>0</v>
      </c>
      <c r="V635" t="str">
        <f>d11B!V637</f>
        <v>NA</v>
      </c>
      <c r="W635" t="str">
        <f>d11B!W637</f>
        <v>NA</v>
      </c>
      <c r="X635" t="b">
        <f>d11B!X637</f>
        <v>0</v>
      </c>
      <c r="Y635" t="str">
        <f>d11B!Y637</f>
        <v>added age uncertainties based on LR04</v>
      </c>
      <c r="Z635">
        <f>d11B!Z635</f>
        <v>999</v>
      </c>
    </row>
    <row r="636" spans="1:26">
      <c r="A636" t="str">
        <f>d11B!A638</f>
        <v>boron isotopes</v>
      </c>
      <c r="B636" t="str">
        <f>d11B!B638</f>
        <v>Sosdian</v>
      </c>
      <c r="C636">
        <f>d11B!C638</f>
        <v>2018</v>
      </c>
      <c r="D636" t="str">
        <f>d11B!D638</f>
        <v>10.1016/j.epsl.2018.06.017</v>
      </c>
      <c r="E636">
        <f>d11B!E638</f>
        <v>22.61</v>
      </c>
      <c r="F636">
        <f>d11B!F638</f>
        <v>4</v>
      </c>
      <c r="G636">
        <f>d11B!G638</f>
        <v>4</v>
      </c>
      <c r="H636">
        <f>d11B!H638</f>
        <v>2.2609999999999998E-2</v>
      </c>
      <c r="I636">
        <f>d11B!I638</f>
        <v>4.0000000000000001E-3</v>
      </c>
      <c r="J636">
        <f>d11B!J638</f>
        <v>4.0000000000000001E-3</v>
      </c>
      <c r="K636">
        <f>d11B!K638</f>
        <v>203.89510000000001</v>
      </c>
      <c r="L636">
        <f>d11B!L638</f>
        <v>17.341700000000003</v>
      </c>
      <c r="M636">
        <f>d11B!M638</f>
        <v>16.33250000000001</v>
      </c>
      <c r="N636" t="b">
        <f>d11B!N638</f>
        <v>1</v>
      </c>
      <c r="O636" t="b">
        <f>d11B!O638</f>
        <v>0</v>
      </c>
      <c r="P636" t="str">
        <f>d11B!P638</f>
        <v>NA</v>
      </c>
      <c r="Q636" t="str">
        <f>d11B!Q638</f>
        <v>NA</v>
      </c>
      <c r="R636" t="b">
        <f>d11B!R638</f>
        <v>0</v>
      </c>
      <c r="S636" t="str">
        <f>d11B!S638</f>
        <v>NA</v>
      </c>
      <c r="T636" t="b">
        <f>d11B!T638</f>
        <v>1</v>
      </c>
      <c r="U636" t="b">
        <f>d11B!U638</f>
        <v>0</v>
      </c>
      <c r="V636" t="str">
        <f>d11B!V638</f>
        <v>NA</v>
      </c>
      <c r="W636" t="str">
        <f>d11B!W638</f>
        <v>NA</v>
      </c>
      <c r="X636" t="b">
        <f>d11B!X638</f>
        <v>0</v>
      </c>
      <c r="Y636" t="str">
        <f>d11B!Y638</f>
        <v>added age uncertainties based on LR04</v>
      </c>
      <c r="Z636">
        <f>d11B!Z636</f>
        <v>999</v>
      </c>
    </row>
    <row r="637" spans="1:26">
      <c r="A637" t="str">
        <f>d11B!A639</f>
        <v>boron isotopes</v>
      </c>
      <c r="B637" t="str">
        <f>d11B!B639</f>
        <v>Sosdian</v>
      </c>
      <c r="C637">
        <f>d11B!C639</f>
        <v>2018</v>
      </c>
      <c r="D637" t="str">
        <f>d11B!D639</f>
        <v>10.1016/j.epsl.2018.06.017</v>
      </c>
      <c r="E637">
        <f>d11B!E639</f>
        <v>24.38</v>
      </c>
      <c r="F637">
        <f>d11B!F639</f>
        <v>4</v>
      </c>
      <c r="G637">
        <f>d11B!G639</f>
        <v>4</v>
      </c>
      <c r="H637">
        <f>d11B!H639</f>
        <v>2.4379999999999999E-2</v>
      </c>
      <c r="I637">
        <f>d11B!I639</f>
        <v>4.0000000000000001E-3</v>
      </c>
      <c r="J637">
        <f>d11B!J639</f>
        <v>4.0000000000000001E-3</v>
      </c>
      <c r="K637">
        <f>d11B!K639</f>
        <v>183.9195</v>
      </c>
      <c r="L637">
        <f>d11B!L639</f>
        <v>15.419900000000013</v>
      </c>
      <c r="M637">
        <f>d11B!M639</f>
        <v>14.474500000000006</v>
      </c>
      <c r="N637" t="b">
        <f>d11B!N639</f>
        <v>1</v>
      </c>
      <c r="O637" t="b">
        <f>d11B!O639</f>
        <v>0</v>
      </c>
      <c r="P637" t="str">
        <f>d11B!P639</f>
        <v>NA</v>
      </c>
      <c r="Q637" t="str">
        <f>d11B!Q639</f>
        <v>NA</v>
      </c>
      <c r="R637" t="b">
        <f>d11B!R639</f>
        <v>0</v>
      </c>
      <c r="S637" t="str">
        <f>d11B!S639</f>
        <v>NA</v>
      </c>
      <c r="T637" t="b">
        <f>d11B!T639</f>
        <v>1</v>
      </c>
      <c r="U637" t="b">
        <f>d11B!U639</f>
        <v>0</v>
      </c>
      <c r="V637" t="str">
        <f>d11B!V639</f>
        <v>NA</v>
      </c>
      <c r="W637" t="str">
        <f>d11B!W639</f>
        <v>NA</v>
      </c>
      <c r="X637" t="b">
        <f>d11B!X639</f>
        <v>0</v>
      </c>
      <c r="Y637" t="str">
        <f>d11B!Y639</f>
        <v>added age uncertainties based on LR04</v>
      </c>
      <c r="Z637">
        <f>d11B!Z637</f>
        <v>999</v>
      </c>
    </row>
    <row r="638" spans="1:26">
      <c r="A638" t="str">
        <f>d11B!A640</f>
        <v>boron isotopes</v>
      </c>
      <c r="B638" t="str">
        <f>d11B!B640</f>
        <v>Sosdian</v>
      </c>
      <c r="C638">
        <f>d11B!C640</f>
        <v>2018</v>
      </c>
      <c r="D638" t="str">
        <f>d11B!D640</f>
        <v>10.1016/j.epsl.2018.06.017</v>
      </c>
      <c r="E638">
        <f>d11B!E640</f>
        <v>25.51</v>
      </c>
      <c r="F638">
        <f>d11B!F640</f>
        <v>4</v>
      </c>
      <c r="G638">
        <f>d11B!G640</f>
        <v>4</v>
      </c>
      <c r="H638">
        <f>d11B!H640</f>
        <v>2.5510000000000001E-2</v>
      </c>
      <c r="I638">
        <f>d11B!I640</f>
        <v>4.0000000000000001E-3</v>
      </c>
      <c r="J638">
        <f>d11B!J640</f>
        <v>4.0000000000000001E-3</v>
      </c>
      <c r="K638">
        <f>d11B!K640</f>
        <v>175.5531</v>
      </c>
      <c r="L638">
        <f>d11B!L640</f>
        <v>16.817499999999995</v>
      </c>
      <c r="M638">
        <f>d11B!M640</f>
        <v>15.916300000000007</v>
      </c>
      <c r="N638" t="b">
        <f>d11B!N640</f>
        <v>1</v>
      </c>
      <c r="O638" t="b">
        <f>d11B!O640</f>
        <v>0</v>
      </c>
      <c r="P638" t="str">
        <f>d11B!P640</f>
        <v>NA</v>
      </c>
      <c r="Q638" t="str">
        <f>d11B!Q640</f>
        <v>NA</v>
      </c>
      <c r="R638" t="b">
        <f>d11B!R640</f>
        <v>0</v>
      </c>
      <c r="S638" t="str">
        <f>d11B!S640</f>
        <v>NA</v>
      </c>
      <c r="T638" t="b">
        <f>d11B!T640</f>
        <v>1</v>
      </c>
      <c r="U638" t="b">
        <f>d11B!U640</f>
        <v>0</v>
      </c>
      <c r="V638" t="str">
        <f>d11B!V640</f>
        <v>NA</v>
      </c>
      <c r="W638" t="str">
        <f>d11B!W640</f>
        <v>NA</v>
      </c>
      <c r="X638" t="b">
        <f>d11B!X640</f>
        <v>0</v>
      </c>
      <c r="Y638" t="str">
        <f>d11B!Y640</f>
        <v>added age uncertainties based on LR04</v>
      </c>
      <c r="Z638">
        <f>d11B!Z638</f>
        <v>999</v>
      </c>
    </row>
    <row r="639" spans="1:26">
      <c r="A639" t="str">
        <f>d11B!A641</f>
        <v>boron isotopes</v>
      </c>
      <c r="B639" t="str">
        <f>d11B!B641</f>
        <v>Sosdian</v>
      </c>
      <c r="C639">
        <f>d11B!C641</f>
        <v>2018</v>
      </c>
      <c r="D639" t="str">
        <f>d11B!D641</f>
        <v>10.1016/j.epsl.2018.06.017</v>
      </c>
      <c r="E639">
        <f>d11B!E641</f>
        <v>25.51</v>
      </c>
      <c r="F639">
        <f>d11B!F641</f>
        <v>4</v>
      </c>
      <c r="G639">
        <f>d11B!G641</f>
        <v>4</v>
      </c>
      <c r="H639">
        <f>d11B!H641</f>
        <v>2.5510000000000001E-2</v>
      </c>
      <c r="I639">
        <f>d11B!I641</f>
        <v>4.0000000000000001E-3</v>
      </c>
      <c r="J639">
        <f>d11B!J641</f>
        <v>4.0000000000000001E-3</v>
      </c>
      <c r="K639">
        <f>d11B!K641</f>
        <v>170.91470000000001</v>
      </c>
      <c r="L639">
        <f>d11B!L641</f>
        <v>14.941000000000003</v>
      </c>
      <c r="M639">
        <f>d11B!M641</f>
        <v>13.680499999999995</v>
      </c>
      <c r="N639" t="b">
        <f>d11B!N641</f>
        <v>1</v>
      </c>
      <c r="O639" t="b">
        <f>d11B!O641</f>
        <v>0</v>
      </c>
      <c r="P639" t="str">
        <f>d11B!P641</f>
        <v>NA</v>
      </c>
      <c r="Q639" t="str">
        <f>d11B!Q641</f>
        <v>NA</v>
      </c>
      <c r="R639" t="b">
        <f>d11B!R641</f>
        <v>0</v>
      </c>
      <c r="S639" t="str">
        <f>d11B!S641</f>
        <v>NA</v>
      </c>
      <c r="T639" t="b">
        <f>d11B!T641</f>
        <v>1</v>
      </c>
      <c r="U639" t="b">
        <f>d11B!U641</f>
        <v>0</v>
      </c>
      <c r="V639" t="str">
        <f>d11B!V641</f>
        <v>NA</v>
      </c>
      <c r="W639" t="str">
        <f>d11B!W641</f>
        <v>NA</v>
      </c>
      <c r="X639" t="b">
        <f>d11B!X641</f>
        <v>0</v>
      </c>
      <c r="Y639" t="str">
        <f>d11B!Y641</f>
        <v>added age uncertainties based on LR04</v>
      </c>
      <c r="Z639">
        <f>d11B!Z639</f>
        <v>999</v>
      </c>
    </row>
    <row r="640" spans="1:26">
      <c r="A640" t="str">
        <f>d11B!A642</f>
        <v>boron isotopes</v>
      </c>
      <c r="B640" t="str">
        <f>d11B!B642</f>
        <v>Sosdian</v>
      </c>
      <c r="C640">
        <f>d11B!C642</f>
        <v>2018</v>
      </c>
      <c r="D640" t="str">
        <f>d11B!D642</f>
        <v>10.1016/j.epsl.2018.06.017</v>
      </c>
      <c r="E640">
        <f>d11B!E642</f>
        <v>35.82</v>
      </c>
      <c r="F640">
        <f>d11B!F642</f>
        <v>4</v>
      </c>
      <c r="G640">
        <f>d11B!G642</f>
        <v>4</v>
      </c>
      <c r="H640">
        <f>d11B!H642</f>
        <v>3.5819999999999998E-2</v>
      </c>
      <c r="I640">
        <f>d11B!I642</f>
        <v>4.0000000000000001E-3</v>
      </c>
      <c r="J640">
        <f>d11B!J642</f>
        <v>4.0000000000000001E-3</v>
      </c>
      <c r="K640">
        <f>d11B!K642</f>
        <v>214.423</v>
      </c>
      <c r="L640">
        <f>d11B!L642</f>
        <v>18.77170000000001</v>
      </c>
      <c r="M640">
        <f>d11B!M642</f>
        <v>17.433699999999988</v>
      </c>
      <c r="N640" t="b">
        <f>d11B!N642</f>
        <v>1</v>
      </c>
      <c r="O640" t="b">
        <f>d11B!O642</f>
        <v>0</v>
      </c>
      <c r="P640" t="str">
        <f>d11B!P642</f>
        <v>NA</v>
      </c>
      <c r="Q640" t="str">
        <f>d11B!Q642</f>
        <v>NA</v>
      </c>
      <c r="R640" t="b">
        <f>d11B!R642</f>
        <v>0</v>
      </c>
      <c r="S640" t="str">
        <f>d11B!S642</f>
        <v>NA</v>
      </c>
      <c r="T640" t="b">
        <f>d11B!T642</f>
        <v>1</v>
      </c>
      <c r="U640" t="b">
        <f>d11B!U642</f>
        <v>0</v>
      </c>
      <c r="V640" t="str">
        <f>d11B!V642</f>
        <v>NA</v>
      </c>
      <c r="W640" t="str">
        <f>d11B!W642</f>
        <v>NA</v>
      </c>
      <c r="X640" t="b">
        <f>d11B!X642</f>
        <v>0</v>
      </c>
      <c r="Y640" t="str">
        <f>d11B!Y642</f>
        <v>added age uncertainties based on LR04</v>
      </c>
      <c r="Z640">
        <f>d11B!Z640</f>
        <v>999</v>
      </c>
    </row>
    <row r="641" spans="1:26">
      <c r="A641" t="str">
        <f>d11B!A643</f>
        <v>boron isotopes</v>
      </c>
      <c r="B641" t="str">
        <f>d11B!B643</f>
        <v>Sosdian</v>
      </c>
      <c r="C641">
        <f>d11B!C643</f>
        <v>2018</v>
      </c>
      <c r="D641" t="str">
        <f>d11B!D643</f>
        <v>10.1016/j.epsl.2018.06.017</v>
      </c>
      <c r="E641">
        <f>d11B!E643</f>
        <v>46.61</v>
      </c>
      <c r="F641">
        <f>d11B!F643</f>
        <v>4</v>
      </c>
      <c r="G641">
        <f>d11B!G643</f>
        <v>4</v>
      </c>
      <c r="H641">
        <f>d11B!H643</f>
        <v>4.6609999999999999E-2</v>
      </c>
      <c r="I641">
        <f>d11B!I643</f>
        <v>4.0000000000000001E-3</v>
      </c>
      <c r="J641">
        <f>d11B!J643</f>
        <v>4.0000000000000001E-3</v>
      </c>
      <c r="K641">
        <f>d11B!K643</f>
        <v>210.3135</v>
      </c>
      <c r="L641">
        <f>d11B!L643</f>
        <v>17.70920000000001</v>
      </c>
      <c r="M641">
        <f>d11B!M643</f>
        <v>16.859499999999997</v>
      </c>
      <c r="N641" t="b">
        <f>d11B!N643</f>
        <v>1</v>
      </c>
      <c r="O641" t="b">
        <f>d11B!O643</f>
        <v>0</v>
      </c>
      <c r="P641" t="str">
        <f>d11B!P643</f>
        <v>NA</v>
      </c>
      <c r="Q641" t="str">
        <f>d11B!Q643</f>
        <v>NA</v>
      </c>
      <c r="R641" t="b">
        <f>d11B!R643</f>
        <v>0</v>
      </c>
      <c r="S641" t="str">
        <f>d11B!S643</f>
        <v>NA</v>
      </c>
      <c r="T641" t="b">
        <f>d11B!T643</f>
        <v>1</v>
      </c>
      <c r="U641" t="b">
        <f>d11B!U643</f>
        <v>0</v>
      </c>
      <c r="V641" t="str">
        <f>d11B!V643</f>
        <v>NA</v>
      </c>
      <c r="W641" t="str">
        <f>d11B!W643</f>
        <v>NA</v>
      </c>
      <c r="X641" t="b">
        <f>d11B!X643</f>
        <v>0</v>
      </c>
      <c r="Y641" t="str">
        <f>d11B!Y643</f>
        <v>added age uncertainties based on LR04</v>
      </c>
      <c r="Z641">
        <f>d11B!Z641</f>
        <v>999</v>
      </c>
    </row>
    <row r="642" spans="1:26">
      <c r="A642" t="str">
        <f>d11B!A644</f>
        <v>boron isotopes</v>
      </c>
      <c r="B642" t="str">
        <f>d11B!B644</f>
        <v>Sosdian</v>
      </c>
      <c r="C642">
        <f>d11B!C644</f>
        <v>2018</v>
      </c>
      <c r="D642" t="str">
        <f>d11B!D644</f>
        <v>10.1016/j.epsl.2018.06.017</v>
      </c>
      <c r="E642">
        <f>d11B!E644</f>
        <v>52.14</v>
      </c>
      <c r="F642">
        <f>d11B!F644</f>
        <v>4</v>
      </c>
      <c r="G642">
        <f>d11B!G644</f>
        <v>4</v>
      </c>
      <c r="H642">
        <f>d11B!H644</f>
        <v>5.2139999999999999E-2</v>
      </c>
      <c r="I642">
        <f>d11B!I644</f>
        <v>4.0000000000000001E-3</v>
      </c>
      <c r="J642">
        <f>d11B!J644</f>
        <v>4.0000000000000001E-3</v>
      </c>
      <c r="K642">
        <f>d11B!K644</f>
        <v>200.68430000000001</v>
      </c>
      <c r="L642">
        <f>d11B!L644</f>
        <v>18.368200000000002</v>
      </c>
      <c r="M642">
        <f>d11B!M644</f>
        <v>16.962799999999987</v>
      </c>
      <c r="N642" t="b">
        <f>d11B!N644</f>
        <v>1</v>
      </c>
      <c r="O642" t="b">
        <f>d11B!O644</f>
        <v>0</v>
      </c>
      <c r="P642" t="str">
        <f>d11B!P644</f>
        <v>NA</v>
      </c>
      <c r="Q642" t="str">
        <f>d11B!Q644</f>
        <v>NA</v>
      </c>
      <c r="R642" t="b">
        <f>d11B!R644</f>
        <v>0</v>
      </c>
      <c r="S642" t="str">
        <f>d11B!S644</f>
        <v>NA</v>
      </c>
      <c r="T642" t="b">
        <f>d11B!T644</f>
        <v>1</v>
      </c>
      <c r="U642" t="b">
        <f>d11B!U644</f>
        <v>0</v>
      </c>
      <c r="V642" t="str">
        <f>d11B!V644</f>
        <v>NA</v>
      </c>
      <c r="W642" t="str">
        <f>d11B!W644</f>
        <v>NA</v>
      </c>
      <c r="X642" t="b">
        <f>d11B!X644</f>
        <v>0</v>
      </c>
      <c r="Y642" t="str">
        <f>d11B!Y644</f>
        <v>added age uncertainties based on LR04</v>
      </c>
      <c r="Z642">
        <f>d11B!Z642</f>
        <v>999</v>
      </c>
    </row>
    <row r="643" spans="1:26">
      <c r="A643" t="str">
        <f>d11B!A645</f>
        <v>boron isotopes</v>
      </c>
      <c r="B643" t="str">
        <f>d11B!B645</f>
        <v>Sosdian</v>
      </c>
      <c r="C643">
        <f>d11B!C645</f>
        <v>2018</v>
      </c>
      <c r="D643" t="str">
        <f>d11B!D645</f>
        <v>10.1016/j.epsl.2018.06.017</v>
      </c>
      <c r="E643">
        <f>d11B!E645</f>
        <v>61.28</v>
      </c>
      <c r="F643">
        <f>d11B!F645</f>
        <v>4</v>
      </c>
      <c r="G643">
        <f>d11B!G645</f>
        <v>4</v>
      </c>
      <c r="H643">
        <f>d11B!H645</f>
        <v>6.1280000000000001E-2</v>
      </c>
      <c r="I643">
        <f>d11B!I645</f>
        <v>4.0000000000000001E-3</v>
      </c>
      <c r="J643">
        <f>d11B!J645</f>
        <v>4.0000000000000001E-3</v>
      </c>
      <c r="K643">
        <f>d11B!K645</f>
        <v>201.40469999999999</v>
      </c>
      <c r="L643">
        <f>d11B!L645</f>
        <v>21.114600000000024</v>
      </c>
      <c r="M643">
        <f>d11B!M645</f>
        <v>18.796099999999996</v>
      </c>
      <c r="N643" t="b">
        <f>d11B!N645</f>
        <v>1</v>
      </c>
      <c r="O643" t="b">
        <f>d11B!O645</f>
        <v>0</v>
      </c>
      <c r="P643" t="str">
        <f>d11B!P645</f>
        <v>NA</v>
      </c>
      <c r="Q643" t="str">
        <f>d11B!Q645</f>
        <v>NA</v>
      </c>
      <c r="R643" t="b">
        <f>d11B!R645</f>
        <v>0</v>
      </c>
      <c r="S643" t="str">
        <f>d11B!S645</f>
        <v>NA</v>
      </c>
      <c r="T643" t="b">
        <f>d11B!T645</f>
        <v>1</v>
      </c>
      <c r="U643" t="b">
        <f>d11B!U645</f>
        <v>0</v>
      </c>
      <c r="V643" t="str">
        <f>d11B!V645</f>
        <v>NA</v>
      </c>
      <c r="W643" t="str">
        <f>d11B!W645</f>
        <v>NA</v>
      </c>
      <c r="X643" t="b">
        <f>d11B!X645</f>
        <v>0</v>
      </c>
      <c r="Y643" t="str">
        <f>d11B!Y645</f>
        <v>added age uncertainties based on LR04</v>
      </c>
      <c r="Z643">
        <f>d11B!Z643</f>
        <v>999</v>
      </c>
    </row>
    <row r="644" spans="1:26">
      <c r="A644" t="str">
        <f>d11B!A646</f>
        <v>boron isotopes</v>
      </c>
      <c r="B644" t="str">
        <f>d11B!B646</f>
        <v>Sosdian</v>
      </c>
      <c r="C644">
        <f>d11B!C646</f>
        <v>2018</v>
      </c>
      <c r="D644" t="str">
        <f>d11B!D646</f>
        <v>10.1016/j.epsl.2018.06.017</v>
      </c>
      <c r="E644">
        <f>d11B!E646</f>
        <v>77.3</v>
      </c>
      <c r="F644">
        <f>d11B!F646</f>
        <v>4</v>
      </c>
      <c r="G644">
        <f>d11B!G646</f>
        <v>4</v>
      </c>
      <c r="H644">
        <f>d11B!H646</f>
        <v>7.7299999999999994E-2</v>
      </c>
      <c r="I644">
        <f>d11B!I646</f>
        <v>4.0000000000000001E-3</v>
      </c>
      <c r="J644">
        <f>d11B!J646</f>
        <v>4.0000000000000001E-3</v>
      </c>
      <c r="K644">
        <f>d11B!K646</f>
        <v>236.92769999999999</v>
      </c>
      <c r="L644">
        <f>d11B!L646</f>
        <v>21.444199999999995</v>
      </c>
      <c r="M644">
        <f>d11B!M646</f>
        <v>19.730099999999993</v>
      </c>
      <c r="N644" t="b">
        <f>d11B!N646</f>
        <v>1</v>
      </c>
      <c r="O644" t="b">
        <f>d11B!O646</f>
        <v>0</v>
      </c>
      <c r="P644" t="str">
        <f>d11B!P646</f>
        <v>NA</v>
      </c>
      <c r="Q644" t="str">
        <f>d11B!Q646</f>
        <v>NA</v>
      </c>
      <c r="R644" t="b">
        <f>d11B!R646</f>
        <v>0</v>
      </c>
      <c r="S644" t="str">
        <f>d11B!S646</f>
        <v>NA</v>
      </c>
      <c r="T644" t="b">
        <f>d11B!T646</f>
        <v>1</v>
      </c>
      <c r="U644" t="b">
        <f>d11B!U646</f>
        <v>0</v>
      </c>
      <c r="V644" t="str">
        <f>d11B!V646</f>
        <v>NA</v>
      </c>
      <c r="W644" t="str">
        <f>d11B!W646</f>
        <v>NA</v>
      </c>
      <c r="X644" t="b">
        <f>d11B!X646</f>
        <v>0</v>
      </c>
      <c r="Y644" t="str">
        <f>d11B!Y646</f>
        <v>added age uncertainties based on LR04</v>
      </c>
      <c r="Z644">
        <f>d11B!Z644</f>
        <v>999</v>
      </c>
    </row>
    <row r="645" spans="1:26">
      <c r="A645" t="str">
        <f>d11B!A647</f>
        <v>boron isotopes</v>
      </c>
      <c r="B645" t="str">
        <f>d11B!B647</f>
        <v>Sosdian</v>
      </c>
      <c r="C645">
        <f>d11B!C647</f>
        <v>2018</v>
      </c>
      <c r="D645" t="str">
        <f>d11B!D647</f>
        <v>10.1016/j.epsl.2018.06.017</v>
      </c>
      <c r="E645">
        <f>d11B!E647</f>
        <v>84.33</v>
      </c>
      <c r="F645">
        <f>d11B!F647</f>
        <v>4</v>
      </c>
      <c r="G645">
        <f>d11B!G647</f>
        <v>4</v>
      </c>
      <c r="H645">
        <f>d11B!H647</f>
        <v>8.4330000000000002E-2</v>
      </c>
      <c r="I645">
        <f>d11B!I647</f>
        <v>4.0000000000000001E-3</v>
      </c>
      <c r="J645">
        <f>d11B!J647</f>
        <v>4.0000000000000001E-3</v>
      </c>
      <c r="K645">
        <f>d11B!K647</f>
        <v>238.17619999999999</v>
      </c>
      <c r="L645">
        <f>d11B!L647</f>
        <v>23.087400000000002</v>
      </c>
      <c r="M645">
        <f>d11B!M647</f>
        <v>21.542099999999976</v>
      </c>
      <c r="N645" t="b">
        <f>d11B!N647</f>
        <v>1</v>
      </c>
      <c r="O645" t="b">
        <f>d11B!O647</f>
        <v>0</v>
      </c>
      <c r="P645" t="str">
        <f>d11B!P647</f>
        <v>NA</v>
      </c>
      <c r="Q645" t="str">
        <f>d11B!Q647</f>
        <v>NA</v>
      </c>
      <c r="R645" t="b">
        <f>d11B!R647</f>
        <v>0</v>
      </c>
      <c r="S645" t="str">
        <f>d11B!S647</f>
        <v>NA</v>
      </c>
      <c r="T645" t="b">
        <f>d11B!T647</f>
        <v>1</v>
      </c>
      <c r="U645" t="b">
        <f>d11B!U647</f>
        <v>0</v>
      </c>
      <c r="V645" t="str">
        <f>d11B!V647</f>
        <v>NA</v>
      </c>
      <c r="W645" t="str">
        <f>d11B!W647</f>
        <v>NA</v>
      </c>
      <c r="X645" t="b">
        <f>d11B!X647</f>
        <v>0</v>
      </c>
      <c r="Y645" t="str">
        <f>d11B!Y647</f>
        <v>added age uncertainties based on LR04</v>
      </c>
      <c r="Z645">
        <f>d11B!Z645</f>
        <v>999</v>
      </c>
    </row>
    <row r="646" spans="1:26">
      <c r="A646" t="str">
        <f>d11B!A648</f>
        <v>boron isotopes</v>
      </c>
      <c r="B646" t="str">
        <f>d11B!B648</f>
        <v>Sosdian</v>
      </c>
      <c r="C646">
        <f>d11B!C648</f>
        <v>2018</v>
      </c>
      <c r="D646" t="str">
        <f>d11B!D648</f>
        <v>10.1016/j.epsl.2018.06.017</v>
      </c>
      <c r="E646">
        <f>d11B!E648</f>
        <v>89.11</v>
      </c>
      <c r="F646">
        <f>d11B!F648</f>
        <v>4</v>
      </c>
      <c r="G646">
        <f>d11B!G648</f>
        <v>4</v>
      </c>
      <c r="H646">
        <f>d11B!H648</f>
        <v>8.9109999999999995E-2</v>
      </c>
      <c r="I646">
        <f>d11B!I648</f>
        <v>4.0000000000000001E-3</v>
      </c>
      <c r="J646">
        <f>d11B!J648</f>
        <v>4.0000000000000001E-3</v>
      </c>
      <c r="K646">
        <f>d11B!K648</f>
        <v>263.21100000000001</v>
      </c>
      <c r="L646">
        <f>d11B!L648</f>
        <v>23.691800000000001</v>
      </c>
      <c r="M646">
        <f>d11B!M648</f>
        <v>21.810699999999997</v>
      </c>
      <c r="N646" t="b">
        <f>d11B!N648</f>
        <v>1</v>
      </c>
      <c r="O646" t="b">
        <f>d11B!O648</f>
        <v>0</v>
      </c>
      <c r="P646" t="str">
        <f>d11B!P648</f>
        <v>NA</v>
      </c>
      <c r="Q646" t="str">
        <f>d11B!Q648</f>
        <v>NA</v>
      </c>
      <c r="R646" t="b">
        <f>d11B!R648</f>
        <v>0</v>
      </c>
      <c r="S646" t="str">
        <f>d11B!S648</f>
        <v>NA</v>
      </c>
      <c r="T646" t="b">
        <f>d11B!T648</f>
        <v>1</v>
      </c>
      <c r="U646" t="b">
        <f>d11B!U648</f>
        <v>0</v>
      </c>
      <c r="V646" t="str">
        <f>d11B!V648</f>
        <v>NA</v>
      </c>
      <c r="W646" t="str">
        <f>d11B!W648</f>
        <v>NA</v>
      </c>
      <c r="X646" t="b">
        <f>d11B!X648</f>
        <v>0</v>
      </c>
      <c r="Y646" t="str">
        <f>d11B!Y648</f>
        <v>added age uncertainties based on LR04</v>
      </c>
      <c r="Z646">
        <f>d11B!Z646</f>
        <v>999</v>
      </c>
    </row>
    <row r="647" spans="1:26">
      <c r="A647" t="str">
        <f>d11B!A649</f>
        <v>boron isotopes</v>
      </c>
      <c r="B647" t="str">
        <f>d11B!B649</f>
        <v>Sosdian</v>
      </c>
      <c r="C647">
        <f>d11B!C649</f>
        <v>2018</v>
      </c>
      <c r="D647" t="str">
        <f>d11B!D649</f>
        <v>10.1016/j.epsl.2018.06.017</v>
      </c>
      <c r="E647">
        <f>d11B!E649</f>
        <v>100.36</v>
      </c>
      <c r="F647">
        <f>d11B!F649</f>
        <v>4</v>
      </c>
      <c r="G647">
        <f>d11B!G649</f>
        <v>4</v>
      </c>
      <c r="H647">
        <f>d11B!H649</f>
        <v>0.10036</v>
      </c>
      <c r="I647">
        <f>d11B!I649</f>
        <v>4.0000000000000001E-3</v>
      </c>
      <c r="J647">
        <f>d11B!J649</f>
        <v>4.0000000000000001E-3</v>
      </c>
      <c r="K647">
        <f>d11B!K649</f>
        <v>272.10890000000001</v>
      </c>
      <c r="L647">
        <f>d11B!L649</f>
        <v>26.485500000000002</v>
      </c>
      <c r="M647">
        <f>d11B!M649</f>
        <v>24.542500000000018</v>
      </c>
      <c r="N647" t="b">
        <f>d11B!N649</f>
        <v>1</v>
      </c>
      <c r="O647" t="b">
        <f>d11B!O649</f>
        <v>0</v>
      </c>
      <c r="P647" t="str">
        <f>d11B!P649</f>
        <v>NA</v>
      </c>
      <c r="Q647" t="str">
        <f>d11B!Q649</f>
        <v>NA</v>
      </c>
      <c r="R647" t="b">
        <f>d11B!R649</f>
        <v>0</v>
      </c>
      <c r="S647" t="str">
        <f>d11B!S649</f>
        <v>NA</v>
      </c>
      <c r="T647" t="b">
        <f>d11B!T649</f>
        <v>1</v>
      </c>
      <c r="U647" t="b">
        <f>d11B!U649</f>
        <v>0</v>
      </c>
      <c r="V647" t="str">
        <f>d11B!V649</f>
        <v>NA</v>
      </c>
      <c r="W647" t="str">
        <f>d11B!W649</f>
        <v>NA</v>
      </c>
      <c r="X647" t="b">
        <f>d11B!X649</f>
        <v>0</v>
      </c>
      <c r="Y647" t="str">
        <f>d11B!Y649</f>
        <v>added age uncertainties based on LR04</v>
      </c>
      <c r="Z647">
        <f>d11B!Z647</f>
        <v>999</v>
      </c>
    </row>
    <row r="648" spans="1:26">
      <c r="A648" t="str">
        <f>d11B!A650</f>
        <v>boron isotopes</v>
      </c>
      <c r="B648" t="str">
        <f>d11B!B650</f>
        <v>Sosdian</v>
      </c>
      <c r="C648">
        <f>d11B!C650</f>
        <v>2018</v>
      </c>
      <c r="D648" t="str">
        <f>d11B!D650</f>
        <v>10.1016/j.epsl.2018.06.017</v>
      </c>
      <c r="E648">
        <f>d11B!E650</f>
        <v>106.12</v>
      </c>
      <c r="F648">
        <f>d11B!F650</f>
        <v>4</v>
      </c>
      <c r="G648">
        <f>d11B!G650</f>
        <v>4</v>
      </c>
      <c r="H648">
        <f>d11B!H650</f>
        <v>0.10612000000000001</v>
      </c>
      <c r="I648">
        <f>d11B!I650</f>
        <v>4.0000000000000001E-3</v>
      </c>
      <c r="J648">
        <f>d11B!J650</f>
        <v>4.0000000000000001E-3</v>
      </c>
      <c r="K648">
        <f>d11B!K650</f>
        <v>250.38300000000001</v>
      </c>
      <c r="L648">
        <f>d11B!L650</f>
        <v>23.256699999999995</v>
      </c>
      <c r="M648">
        <f>d11B!M650</f>
        <v>22.135799999999989</v>
      </c>
      <c r="N648" t="b">
        <f>d11B!N650</f>
        <v>1</v>
      </c>
      <c r="O648" t="b">
        <f>d11B!O650</f>
        <v>0</v>
      </c>
      <c r="P648" t="str">
        <f>d11B!P650</f>
        <v>NA</v>
      </c>
      <c r="Q648" t="str">
        <f>d11B!Q650</f>
        <v>NA</v>
      </c>
      <c r="R648" t="b">
        <f>d11B!R650</f>
        <v>0</v>
      </c>
      <c r="S648" t="str">
        <f>d11B!S650</f>
        <v>NA</v>
      </c>
      <c r="T648" t="b">
        <f>d11B!T650</f>
        <v>1</v>
      </c>
      <c r="U648" t="b">
        <f>d11B!U650</f>
        <v>0</v>
      </c>
      <c r="V648" t="str">
        <f>d11B!V650</f>
        <v>NA</v>
      </c>
      <c r="W648" t="str">
        <f>d11B!W650</f>
        <v>NA</v>
      </c>
      <c r="X648" t="b">
        <f>d11B!X650</f>
        <v>0</v>
      </c>
      <c r="Y648" t="str">
        <f>d11B!Y650</f>
        <v>added age uncertainties based on LR04</v>
      </c>
      <c r="Z648">
        <f>d11B!Z648</f>
        <v>999</v>
      </c>
    </row>
    <row r="649" spans="1:26">
      <c r="A649" t="str">
        <f>d11B!A651</f>
        <v>boron isotopes</v>
      </c>
      <c r="B649" t="str">
        <f>d11B!B651</f>
        <v>Sosdian</v>
      </c>
      <c r="C649">
        <f>d11B!C651</f>
        <v>2018</v>
      </c>
      <c r="D649" t="str">
        <f>d11B!D651</f>
        <v>10.1016/j.epsl.2018.06.017</v>
      </c>
      <c r="E649">
        <f>d11B!E651</f>
        <v>111.32</v>
      </c>
      <c r="F649">
        <f>d11B!F651</f>
        <v>4</v>
      </c>
      <c r="G649">
        <f>d11B!G651</f>
        <v>4</v>
      </c>
      <c r="H649">
        <f>d11B!H651</f>
        <v>0.11131999999999999</v>
      </c>
      <c r="I649">
        <f>d11B!I651</f>
        <v>4.0000000000000001E-3</v>
      </c>
      <c r="J649">
        <f>d11B!J651</f>
        <v>4.0000000000000001E-3</v>
      </c>
      <c r="K649">
        <f>d11B!K651</f>
        <v>276.43430000000001</v>
      </c>
      <c r="L649">
        <f>d11B!L651</f>
        <v>26.055999999999983</v>
      </c>
      <c r="M649">
        <f>d11B!M651</f>
        <v>24.779800000000023</v>
      </c>
      <c r="N649" t="b">
        <f>d11B!N651</f>
        <v>1</v>
      </c>
      <c r="O649" t="b">
        <f>d11B!O651</f>
        <v>0</v>
      </c>
      <c r="P649" t="str">
        <f>d11B!P651</f>
        <v>NA</v>
      </c>
      <c r="Q649" t="str">
        <f>d11B!Q651</f>
        <v>NA</v>
      </c>
      <c r="R649" t="b">
        <f>d11B!R651</f>
        <v>0</v>
      </c>
      <c r="S649" t="str">
        <f>d11B!S651</f>
        <v>NA</v>
      </c>
      <c r="T649" t="b">
        <f>d11B!T651</f>
        <v>1</v>
      </c>
      <c r="U649" t="b">
        <f>d11B!U651</f>
        <v>0</v>
      </c>
      <c r="V649" t="str">
        <f>d11B!V651</f>
        <v>NA</v>
      </c>
      <c r="W649" t="str">
        <f>d11B!W651</f>
        <v>NA</v>
      </c>
      <c r="X649" t="b">
        <f>d11B!X651</f>
        <v>0</v>
      </c>
      <c r="Y649" t="str">
        <f>d11B!Y651</f>
        <v>added age uncertainties based on LR04</v>
      </c>
      <c r="Z649">
        <f>d11B!Z649</f>
        <v>999</v>
      </c>
    </row>
    <row r="650" spans="1:26">
      <c r="A650" t="str">
        <f>d11B!A652</f>
        <v>boron isotopes</v>
      </c>
      <c r="B650" t="str">
        <f>d11B!B652</f>
        <v>Sosdian</v>
      </c>
      <c r="C650">
        <f>d11B!C652</f>
        <v>2018</v>
      </c>
      <c r="D650" t="str">
        <f>d11B!D652</f>
        <v>10.1016/j.epsl.2018.06.017</v>
      </c>
      <c r="E650">
        <f>d11B!E652</f>
        <v>116.82</v>
      </c>
      <c r="F650">
        <f>d11B!F652</f>
        <v>4</v>
      </c>
      <c r="G650">
        <f>d11B!G652</f>
        <v>4</v>
      </c>
      <c r="H650">
        <f>d11B!H652</f>
        <v>0.11681999999999999</v>
      </c>
      <c r="I650">
        <f>d11B!I652</f>
        <v>4.0000000000000001E-3</v>
      </c>
      <c r="J650">
        <f>d11B!J652</f>
        <v>4.0000000000000001E-3</v>
      </c>
      <c r="K650">
        <f>d11B!K652</f>
        <v>305.46099999999996</v>
      </c>
      <c r="L650">
        <f>d11B!L652</f>
        <v>33.861500000000035</v>
      </c>
      <c r="M650">
        <f>d11B!M652</f>
        <v>31.216299999999933</v>
      </c>
      <c r="N650" t="b">
        <f>d11B!N652</f>
        <v>1</v>
      </c>
      <c r="O650" t="b">
        <f>d11B!O652</f>
        <v>0</v>
      </c>
      <c r="P650" t="str">
        <f>d11B!P652</f>
        <v>NA</v>
      </c>
      <c r="Q650" t="str">
        <f>d11B!Q652</f>
        <v>NA</v>
      </c>
      <c r="R650" t="b">
        <f>d11B!R652</f>
        <v>0</v>
      </c>
      <c r="S650" t="str">
        <f>d11B!S652</f>
        <v>NA</v>
      </c>
      <c r="T650" t="b">
        <f>d11B!T652</f>
        <v>1</v>
      </c>
      <c r="U650" t="b">
        <f>d11B!U652</f>
        <v>0</v>
      </c>
      <c r="V650" t="str">
        <f>d11B!V652</f>
        <v>NA</v>
      </c>
      <c r="W650" t="str">
        <f>d11B!W652</f>
        <v>NA</v>
      </c>
      <c r="X650" t="b">
        <f>d11B!X652</f>
        <v>0</v>
      </c>
      <c r="Y650" t="str">
        <f>d11B!Y652</f>
        <v>added age uncertainties based on LR04</v>
      </c>
      <c r="Z650">
        <f>d11B!Z650</f>
        <v>999</v>
      </c>
    </row>
    <row r="651" spans="1:26">
      <c r="A651" t="str">
        <f>d11B!A653</f>
        <v>boron isotopes</v>
      </c>
      <c r="B651" t="str">
        <f>d11B!B653</f>
        <v>Sosdian</v>
      </c>
      <c r="C651">
        <f>d11B!C653</f>
        <v>2018</v>
      </c>
      <c r="D651" t="str">
        <f>d11B!D653</f>
        <v>10.1016/j.epsl.2018.06.017</v>
      </c>
      <c r="E651">
        <f>d11B!E653</f>
        <v>118.81</v>
      </c>
      <c r="F651">
        <f>d11B!F653</f>
        <v>4</v>
      </c>
      <c r="G651">
        <f>d11B!G653</f>
        <v>4</v>
      </c>
      <c r="H651">
        <f>d11B!H653</f>
        <v>0.11881</v>
      </c>
      <c r="I651">
        <f>d11B!I653</f>
        <v>4.0000000000000001E-3</v>
      </c>
      <c r="J651">
        <f>d11B!J653</f>
        <v>4.0000000000000001E-3</v>
      </c>
      <c r="K651">
        <f>d11B!K653</f>
        <v>320.9194</v>
      </c>
      <c r="L651">
        <f>d11B!L653</f>
        <v>36.903599999999983</v>
      </c>
      <c r="M651">
        <f>d11B!M653</f>
        <v>32.215700000000027</v>
      </c>
      <c r="N651" t="b">
        <f>d11B!N653</f>
        <v>1</v>
      </c>
      <c r="O651" t="b">
        <f>d11B!O653</f>
        <v>0</v>
      </c>
      <c r="P651" t="str">
        <f>d11B!P653</f>
        <v>NA</v>
      </c>
      <c r="Q651" t="str">
        <f>d11B!Q653</f>
        <v>NA</v>
      </c>
      <c r="R651" t="b">
        <f>d11B!R653</f>
        <v>0</v>
      </c>
      <c r="S651" t="str">
        <f>d11B!S653</f>
        <v>NA</v>
      </c>
      <c r="T651" t="b">
        <f>d11B!T653</f>
        <v>1</v>
      </c>
      <c r="U651" t="b">
        <f>d11B!U653</f>
        <v>0</v>
      </c>
      <c r="V651" t="str">
        <f>d11B!V653</f>
        <v>NA</v>
      </c>
      <c r="W651" t="str">
        <f>d11B!W653</f>
        <v>NA</v>
      </c>
      <c r="X651" t="b">
        <f>d11B!X653</f>
        <v>0</v>
      </c>
      <c r="Y651" t="str">
        <f>d11B!Y653</f>
        <v>added age uncertainties based on LR04</v>
      </c>
      <c r="Z651">
        <f>d11B!Z651</f>
        <v>999</v>
      </c>
    </row>
    <row r="652" spans="1:26">
      <c r="A652" t="str">
        <f>d11B!A654</f>
        <v>boron isotopes</v>
      </c>
      <c r="B652" t="str">
        <f>d11B!B654</f>
        <v>Sosdian</v>
      </c>
      <c r="C652">
        <f>d11B!C654</f>
        <v>2018</v>
      </c>
      <c r="D652" t="str">
        <f>d11B!D654</f>
        <v>10.1016/j.epsl.2018.06.017</v>
      </c>
      <c r="E652">
        <f>d11B!E654</f>
        <v>119.06</v>
      </c>
      <c r="F652">
        <f>d11B!F654</f>
        <v>4</v>
      </c>
      <c r="G652">
        <f>d11B!G654</f>
        <v>4</v>
      </c>
      <c r="H652">
        <f>d11B!H654</f>
        <v>0.11906</v>
      </c>
      <c r="I652">
        <f>d11B!I654</f>
        <v>4.0000000000000001E-3</v>
      </c>
      <c r="J652">
        <f>d11B!J654</f>
        <v>4.0000000000000001E-3</v>
      </c>
      <c r="K652">
        <f>d11B!K654</f>
        <v>297.43130000000002</v>
      </c>
      <c r="L652">
        <f>d11B!L654</f>
        <v>31.516500000000008</v>
      </c>
      <c r="M652">
        <f>d11B!M654</f>
        <v>28.121700000000033</v>
      </c>
      <c r="N652" t="b">
        <f>d11B!N654</f>
        <v>1</v>
      </c>
      <c r="O652" t="b">
        <f>d11B!O654</f>
        <v>0</v>
      </c>
      <c r="P652" t="str">
        <f>d11B!P654</f>
        <v>NA</v>
      </c>
      <c r="Q652" t="str">
        <f>d11B!Q654</f>
        <v>NA</v>
      </c>
      <c r="R652" t="b">
        <f>d11B!R654</f>
        <v>0</v>
      </c>
      <c r="S652" t="str">
        <f>d11B!S654</f>
        <v>NA</v>
      </c>
      <c r="T652" t="b">
        <f>d11B!T654</f>
        <v>1</v>
      </c>
      <c r="U652" t="b">
        <f>d11B!U654</f>
        <v>0</v>
      </c>
      <c r="V652" t="str">
        <f>d11B!V654</f>
        <v>NA</v>
      </c>
      <c r="W652" t="str">
        <f>d11B!W654</f>
        <v>NA</v>
      </c>
      <c r="X652" t="b">
        <f>d11B!X654</f>
        <v>0</v>
      </c>
      <c r="Y652" t="str">
        <f>d11B!Y654</f>
        <v>added age uncertainties based on LR04</v>
      </c>
      <c r="Z652">
        <f>d11B!Z652</f>
        <v>999</v>
      </c>
    </row>
    <row r="653" spans="1:26">
      <c r="A653" t="str">
        <f>d11B!A655</f>
        <v>boron isotopes</v>
      </c>
      <c r="B653" t="str">
        <f>d11B!B655</f>
        <v>Sosdian</v>
      </c>
      <c r="C653">
        <f>d11B!C655</f>
        <v>2018</v>
      </c>
      <c r="D653" t="str">
        <f>d11B!D655</f>
        <v>10.1016/j.epsl.2018.06.017</v>
      </c>
      <c r="E653">
        <f>d11B!E655</f>
        <v>121.79</v>
      </c>
      <c r="F653">
        <f>d11B!F655</f>
        <v>4</v>
      </c>
      <c r="G653">
        <f>d11B!G655</f>
        <v>4</v>
      </c>
      <c r="H653">
        <f>d11B!H655</f>
        <v>0.12179000000000001</v>
      </c>
      <c r="I653">
        <f>d11B!I655</f>
        <v>4.0000000000000001E-3</v>
      </c>
      <c r="J653">
        <f>d11B!J655</f>
        <v>4.0000000000000001E-3</v>
      </c>
      <c r="K653">
        <f>d11B!K655</f>
        <v>331.35489999999999</v>
      </c>
      <c r="L653">
        <f>d11B!L655</f>
        <v>30.156999999999982</v>
      </c>
      <c r="M653">
        <f>d11B!M655</f>
        <v>28.425599999999974</v>
      </c>
      <c r="N653" t="b">
        <f>d11B!N655</f>
        <v>1</v>
      </c>
      <c r="O653" t="b">
        <f>d11B!O655</f>
        <v>0</v>
      </c>
      <c r="P653" t="str">
        <f>d11B!P655</f>
        <v>NA</v>
      </c>
      <c r="Q653" t="str">
        <f>d11B!Q655</f>
        <v>NA</v>
      </c>
      <c r="R653" t="b">
        <f>d11B!R655</f>
        <v>0</v>
      </c>
      <c r="S653" t="str">
        <f>d11B!S655</f>
        <v>NA</v>
      </c>
      <c r="T653" t="b">
        <f>d11B!T655</f>
        <v>1</v>
      </c>
      <c r="U653" t="b">
        <f>d11B!U655</f>
        <v>0</v>
      </c>
      <c r="V653" t="str">
        <f>d11B!V655</f>
        <v>NA</v>
      </c>
      <c r="W653" t="str">
        <f>d11B!W655</f>
        <v>NA</v>
      </c>
      <c r="X653" t="b">
        <f>d11B!X655</f>
        <v>0</v>
      </c>
      <c r="Y653" t="str">
        <f>d11B!Y655</f>
        <v>added age uncertainties based on LR04</v>
      </c>
      <c r="Z653">
        <f>d11B!Z653</f>
        <v>999</v>
      </c>
    </row>
    <row r="654" spans="1:26">
      <c r="A654" t="str">
        <f>d11B!A656</f>
        <v>boron isotopes</v>
      </c>
      <c r="B654" t="str">
        <f>d11B!B656</f>
        <v>Sosdian</v>
      </c>
      <c r="C654">
        <f>d11B!C656</f>
        <v>2018</v>
      </c>
      <c r="D654" t="str">
        <f>d11B!D656</f>
        <v>10.1016/j.epsl.2018.06.017</v>
      </c>
      <c r="E654">
        <f>d11B!E656</f>
        <v>123.77</v>
      </c>
      <c r="F654">
        <f>d11B!F656</f>
        <v>4</v>
      </c>
      <c r="G654">
        <f>d11B!G656</f>
        <v>4</v>
      </c>
      <c r="H654">
        <f>d11B!H656</f>
        <v>0.12376999999999999</v>
      </c>
      <c r="I654">
        <f>d11B!I656</f>
        <v>4.0000000000000001E-3</v>
      </c>
      <c r="J654">
        <f>d11B!J656</f>
        <v>4.0000000000000001E-3</v>
      </c>
      <c r="K654">
        <f>d11B!K656</f>
        <v>267.1866</v>
      </c>
      <c r="L654">
        <f>d11B!L656</f>
        <v>23.671899999999994</v>
      </c>
      <c r="M654">
        <f>d11B!M656</f>
        <v>21.97829999999999</v>
      </c>
      <c r="N654" t="b">
        <f>d11B!N656</f>
        <v>1</v>
      </c>
      <c r="O654" t="b">
        <f>d11B!O656</f>
        <v>0</v>
      </c>
      <c r="P654" t="str">
        <f>d11B!P656</f>
        <v>NA</v>
      </c>
      <c r="Q654" t="str">
        <f>d11B!Q656</f>
        <v>NA</v>
      </c>
      <c r="R654" t="b">
        <f>d11B!R656</f>
        <v>0</v>
      </c>
      <c r="S654" t="str">
        <f>d11B!S656</f>
        <v>NA</v>
      </c>
      <c r="T654" t="b">
        <f>d11B!T656</f>
        <v>1</v>
      </c>
      <c r="U654" t="b">
        <f>d11B!U656</f>
        <v>0</v>
      </c>
      <c r="V654" t="str">
        <f>d11B!V656</f>
        <v>NA</v>
      </c>
      <c r="W654" t="str">
        <f>d11B!W656</f>
        <v>NA</v>
      </c>
      <c r="X654" t="b">
        <f>d11B!X656</f>
        <v>0</v>
      </c>
      <c r="Y654" t="str">
        <f>d11B!Y656</f>
        <v>added age uncertainties based on LR04</v>
      </c>
      <c r="Z654">
        <f>d11B!Z654</f>
        <v>999</v>
      </c>
    </row>
    <row r="655" spans="1:26">
      <c r="A655" t="str">
        <f>d11B!A657</f>
        <v>boron isotopes</v>
      </c>
      <c r="B655" t="str">
        <f>d11B!B657</f>
        <v>Sosdian</v>
      </c>
      <c r="C655">
        <f>d11B!C657</f>
        <v>2018</v>
      </c>
      <c r="D655" t="str">
        <f>d11B!D657</f>
        <v>10.1016/j.epsl.2018.06.017</v>
      </c>
      <c r="E655">
        <f>d11B!E657</f>
        <v>124.37</v>
      </c>
      <c r="F655">
        <f>d11B!F657</f>
        <v>4</v>
      </c>
      <c r="G655">
        <f>d11B!G657</f>
        <v>4</v>
      </c>
      <c r="H655">
        <f>d11B!H657</f>
        <v>0.12437000000000001</v>
      </c>
      <c r="I655">
        <f>d11B!I657</f>
        <v>4.0000000000000001E-3</v>
      </c>
      <c r="J655">
        <f>d11B!J657</f>
        <v>4.0000000000000001E-3</v>
      </c>
      <c r="K655">
        <f>d11B!K657</f>
        <v>281.17689999999999</v>
      </c>
      <c r="L655">
        <f>d11B!L657</f>
        <v>24.674900000000036</v>
      </c>
      <c r="M655">
        <f>d11B!M657</f>
        <v>23.063400000000001</v>
      </c>
      <c r="N655" t="b">
        <f>d11B!N657</f>
        <v>1</v>
      </c>
      <c r="O655" t="b">
        <f>d11B!O657</f>
        <v>0</v>
      </c>
      <c r="P655" t="str">
        <f>d11B!P657</f>
        <v>NA</v>
      </c>
      <c r="Q655" t="str">
        <f>d11B!Q657</f>
        <v>NA</v>
      </c>
      <c r="R655" t="b">
        <f>d11B!R657</f>
        <v>0</v>
      </c>
      <c r="S655" t="str">
        <f>d11B!S657</f>
        <v>NA</v>
      </c>
      <c r="T655" t="b">
        <f>d11B!T657</f>
        <v>1</v>
      </c>
      <c r="U655" t="b">
        <f>d11B!U657</f>
        <v>0</v>
      </c>
      <c r="V655" t="str">
        <f>d11B!V657</f>
        <v>NA</v>
      </c>
      <c r="W655" t="str">
        <f>d11B!W657</f>
        <v>NA</v>
      </c>
      <c r="X655" t="b">
        <f>d11B!X657</f>
        <v>0</v>
      </c>
      <c r="Y655" t="str">
        <f>d11B!Y657</f>
        <v>added age uncertainties based on LR04</v>
      </c>
      <c r="Z655">
        <f>d11B!Z655</f>
        <v>999</v>
      </c>
    </row>
    <row r="656" spans="1:26">
      <c r="A656" t="str">
        <f>d11B!A658</f>
        <v>boron isotopes</v>
      </c>
      <c r="B656" t="str">
        <f>d11B!B658</f>
        <v>Sosdian</v>
      </c>
      <c r="C656">
        <f>d11B!C658</f>
        <v>2018</v>
      </c>
      <c r="D656" t="str">
        <f>d11B!D658</f>
        <v>10.1016/j.epsl.2018.06.017</v>
      </c>
      <c r="E656">
        <f>d11B!E658</f>
        <v>127.48</v>
      </c>
      <c r="F656">
        <f>d11B!F658</f>
        <v>4</v>
      </c>
      <c r="G656">
        <f>d11B!G658</f>
        <v>4</v>
      </c>
      <c r="H656">
        <f>d11B!H658</f>
        <v>0.12748000000000001</v>
      </c>
      <c r="I656">
        <f>d11B!I658</f>
        <v>4.0000000000000001E-3</v>
      </c>
      <c r="J656">
        <f>d11B!J658</f>
        <v>4.0000000000000001E-3</v>
      </c>
      <c r="K656">
        <f>d11B!K658</f>
        <v>271.51349999999996</v>
      </c>
      <c r="L656">
        <f>d11B!L658</f>
        <v>26.205000000000041</v>
      </c>
      <c r="M656">
        <f>d11B!M658</f>
        <v>23.280099999999948</v>
      </c>
      <c r="N656" t="b">
        <f>d11B!N658</f>
        <v>1</v>
      </c>
      <c r="O656" t="b">
        <f>d11B!O658</f>
        <v>0</v>
      </c>
      <c r="P656" t="str">
        <f>d11B!P658</f>
        <v>NA</v>
      </c>
      <c r="Q656" t="str">
        <f>d11B!Q658</f>
        <v>NA</v>
      </c>
      <c r="R656" t="b">
        <f>d11B!R658</f>
        <v>0</v>
      </c>
      <c r="S656" t="str">
        <f>d11B!S658</f>
        <v>NA</v>
      </c>
      <c r="T656" t="b">
        <f>d11B!T658</f>
        <v>1</v>
      </c>
      <c r="U656" t="b">
        <f>d11B!U658</f>
        <v>0</v>
      </c>
      <c r="V656" t="str">
        <f>d11B!V658</f>
        <v>NA</v>
      </c>
      <c r="W656" t="str">
        <f>d11B!W658</f>
        <v>NA</v>
      </c>
      <c r="X656" t="b">
        <f>d11B!X658</f>
        <v>0</v>
      </c>
      <c r="Y656" t="str">
        <f>d11B!Y658</f>
        <v>added age uncertainties based on LR04</v>
      </c>
      <c r="Z656">
        <f>d11B!Z656</f>
        <v>999</v>
      </c>
    </row>
    <row r="657" spans="1:26">
      <c r="A657" t="str">
        <f>d11B!A659</f>
        <v>boron isotopes</v>
      </c>
      <c r="B657" t="str">
        <f>d11B!B659</f>
        <v>Sosdian</v>
      </c>
      <c r="C657">
        <f>d11B!C659</f>
        <v>2018</v>
      </c>
      <c r="D657" t="str">
        <f>d11B!D659</f>
        <v>10.1016/j.epsl.2018.06.017</v>
      </c>
      <c r="E657">
        <f>d11B!E659</f>
        <v>130.86000000000001</v>
      </c>
      <c r="F657">
        <f>d11B!F659</f>
        <v>4</v>
      </c>
      <c r="G657">
        <f>d11B!G659</f>
        <v>4</v>
      </c>
      <c r="H657">
        <f>d11B!H659</f>
        <v>0.13086</v>
      </c>
      <c r="I657">
        <f>d11B!I659</f>
        <v>4.0000000000000001E-3</v>
      </c>
      <c r="J657">
        <f>d11B!J659</f>
        <v>4.0000000000000001E-3</v>
      </c>
      <c r="K657">
        <f>d11B!K659</f>
        <v>281.49979999999999</v>
      </c>
      <c r="L657">
        <f>d11B!L659</f>
        <v>30.643799999999999</v>
      </c>
      <c r="M657">
        <f>d11B!M659</f>
        <v>28.564099999999996</v>
      </c>
      <c r="N657" t="b">
        <f>d11B!N659</f>
        <v>1</v>
      </c>
      <c r="O657" t="b">
        <f>d11B!O659</f>
        <v>0</v>
      </c>
      <c r="P657" t="str">
        <f>d11B!P659</f>
        <v>NA</v>
      </c>
      <c r="Q657" t="str">
        <f>d11B!Q659</f>
        <v>NA</v>
      </c>
      <c r="R657" t="b">
        <f>d11B!R659</f>
        <v>0</v>
      </c>
      <c r="S657" t="str">
        <f>d11B!S659</f>
        <v>NA</v>
      </c>
      <c r="T657" t="b">
        <f>d11B!T659</f>
        <v>1</v>
      </c>
      <c r="U657" t="b">
        <f>d11B!U659</f>
        <v>0</v>
      </c>
      <c r="V657" t="str">
        <f>d11B!V659</f>
        <v>NA</v>
      </c>
      <c r="W657" t="str">
        <f>d11B!W659</f>
        <v>NA</v>
      </c>
      <c r="X657" t="b">
        <f>d11B!X659</f>
        <v>0</v>
      </c>
      <c r="Y657" t="str">
        <f>d11B!Y659</f>
        <v>added age uncertainties based on LR04</v>
      </c>
      <c r="Z657">
        <f>d11B!Z657</f>
        <v>999</v>
      </c>
    </row>
    <row r="658" spans="1:26">
      <c r="A658" t="str">
        <f>d11B!A660</f>
        <v>boron isotopes</v>
      </c>
      <c r="B658" t="str">
        <f>d11B!B660</f>
        <v>Sosdian</v>
      </c>
      <c r="C658">
        <f>d11B!C660</f>
        <v>2018</v>
      </c>
      <c r="D658" t="str">
        <f>d11B!D660</f>
        <v>10.1016/j.epsl.2018.06.017</v>
      </c>
      <c r="E658">
        <f>d11B!E660</f>
        <v>131.91</v>
      </c>
      <c r="F658">
        <f>d11B!F660</f>
        <v>4</v>
      </c>
      <c r="G658">
        <f>d11B!G660</f>
        <v>4</v>
      </c>
      <c r="H658">
        <f>d11B!H660</f>
        <v>0.13191</v>
      </c>
      <c r="I658">
        <f>d11B!I660</f>
        <v>4.0000000000000001E-3</v>
      </c>
      <c r="J658">
        <f>d11B!J660</f>
        <v>4.0000000000000001E-3</v>
      </c>
      <c r="K658">
        <f>d11B!K660</f>
        <v>248.65789999999998</v>
      </c>
      <c r="L658">
        <f>d11B!L660</f>
        <v>22.794800000000009</v>
      </c>
      <c r="M658">
        <f>d11B!M660</f>
        <v>21.568999999999988</v>
      </c>
      <c r="N658" t="b">
        <f>d11B!N660</f>
        <v>1</v>
      </c>
      <c r="O658" t="b">
        <f>d11B!O660</f>
        <v>0</v>
      </c>
      <c r="P658" t="str">
        <f>d11B!P660</f>
        <v>NA</v>
      </c>
      <c r="Q658" t="str">
        <f>d11B!Q660</f>
        <v>NA</v>
      </c>
      <c r="R658" t="b">
        <f>d11B!R660</f>
        <v>0</v>
      </c>
      <c r="S658" t="str">
        <f>d11B!S660</f>
        <v>NA</v>
      </c>
      <c r="T658" t="b">
        <f>d11B!T660</f>
        <v>1</v>
      </c>
      <c r="U658" t="b">
        <f>d11B!U660</f>
        <v>0</v>
      </c>
      <c r="V658" t="str">
        <f>d11B!V660</f>
        <v>NA</v>
      </c>
      <c r="W658" t="str">
        <f>d11B!W660</f>
        <v>NA</v>
      </c>
      <c r="X658" t="b">
        <f>d11B!X660</f>
        <v>0</v>
      </c>
      <c r="Y658" t="str">
        <f>d11B!Y660</f>
        <v>added age uncertainties based on LR04</v>
      </c>
      <c r="Z658">
        <f>d11B!Z658</f>
        <v>999</v>
      </c>
    </row>
    <row r="659" spans="1:26">
      <c r="A659" t="str">
        <f>d11B!A661</f>
        <v>boron isotopes</v>
      </c>
      <c r="B659" t="str">
        <f>d11B!B661</f>
        <v>Sosdian</v>
      </c>
      <c r="C659">
        <f>d11B!C661</f>
        <v>2018</v>
      </c>
      <c r="D659" t="str">
        <f>d11B!D661</f>
        <v>10.1016/j.epsl.2018.06.017</v>
      </c>
      <c r="E659">
        <f>d11B!E661</f>
        <v>133.22</v>
      </c>
      <c r="F659">
        <f>d11B!F661</f>
        <v>4</v>
      </c>
      <c r="G659">
        <f>d11B!G661</f>
        <v>4</v>
      </c>
      <c r="H659">
        <f>d11B!H661</f>
        <v>0.13322000000000001</v>
      </c>
      <c r="I659">
        <f>d11B!I661</f>
        <v>4.0000000000000001E-3</v>
      </c>
      <c r="J659">
        <f>d11B!J661</f>
        <v>4.0000000000000001E-3</v>
      </c>
      <c r="K659">
        <f>d11B!K661</f>
        <v>236.4648</v>
      </c>
      <c r="L659">
        <f>d11B!L661</f>
        <v>22.091500000000025</v>
      </c>
      <c r="M659">
        <f>d11B!M661</f>
        <v>20.24430000000001</v>
      </c>
      <c r="N659" t="b">
        <f>d11B!N661</f>
        <v>1</v>
      </c>
      <c r="O659" t="b">
        <f>d11B!O661</f>
        <v>0</v>
      </c>
      <c r="P659" t="str">
        <f>d11B!P661</f>
        <v>NA</v>
      </c>
      <c r="Q659" t="str">
        <f>d11B!Q661</f>
        <v>NA</v>
      </c>
      <c r="R659" t="b">
        <f>d11B!R661</f>
        <v>0</v>
      </c>
      <c r="S659" t="str">
        <f>d11B!S661</f>
        <v>NA</v>
      </c>
      <c r="T659" t="b">
        <f>d11B!T661</f>
        <v>1</v>
      </c>
      <c r="U659" t="b">
        <f>d11B!U661</f>
        <v>0</v>
      </c>
      <c r="V659" t="str">
        <f>d11B!V661</f>
        <v>NA</v>
      </c>
      <c r="W659" t="str">
        <f>d11B!W661</f>
        <v>NA</v>
      </c>
      <c r="X659" t="b">
        <f>d11B!X661</f>
        <v>0</v>
      </c>
      <c r="Y659" t="str">
        <f>d11B!Y661</f>
        <v>added age uncertainties based on LR04</v>
      </c>
      <c r="Z659">
        <f>d11B!Z659</f>
        <v>999</v>
      </c>
    </row>
    <row r="660" spans="1:26">
      <c r="A660" t="str">
        <f>d11B!A662</f>
        <v>boron isotopes</v>
      </c>
      <c r="B660" t="str">
        <f>d11B!B662</f>
        <v>Sosdian</v>
      </c>
      <c r="C660">
        <f>d11B!C662</f>
        <v>2018</v>
      </c>
      <c r="D660" t="str">
        <f>d11B!D662</f>
        <v>10.1016/j.epsl.2018.06.017</v>
      </c>
      <c r="E660">
        <f>d11B!E662</f>
        <v>134</v>
      </c>
      <c r="F660">
        <f>d11B!F662</f>
        <v>4</v>
      </c>
      <c r="G660">
        <f>d11B!G662</f>
        <v>4</v>
      </c>
      <c r="H660">
        <f>d11B!H662</f>
        <v>0.13400000000000001</v>
      </c>
      <c r="I660">
        <f>d11B!I662</f>
        <v>4.0000000000000001E-3</v>
      </c>
      <c r="J660">
        <f>d11B!J662</f>
        <v>4.0000000000000001E-3</v>
      </c>
      <c r="K660">
        <f>d11B!K662</f>
        <v>210.9348</v>
      </c>
      <c r="L660">
        <f>d11B!L662</f>
        <v>20.368500000000012</v>
      </c>
      <c r="M660">
        <f>d11B!M662</f>
        <v>19.109899999999982</v>
      </c>
      <c r="N660" t="b">
        <f>d11B!N662</f>
        <v>1</v>
      </c>
      <c r="O660" t="b">
        <f>d11B!O662</f>
        <v>0</v>
      </c>
      <c r="P660" t="str">
        <f>d11B!P662</f>
        <v>NA</v>
      </c>
      <c r="Q660" t="str">
        <f>d11B!Q662</f>
        <v>NA</v>
      </c>
      <c r="R660" t="b">
        <f>d11B!R662</f>
        <v>0</v>
      </c>
      <c r="S660" t="str">
        <f>d11B!S662</f>
        <v>NA</v>
      </c>
      <c r="T660" t="b">
        <f>d11B!T662</f>
        <v>1</v>
      </c>
      <c r="U660" t="b">
        <f>d11B!U662</f>
        <v>0</v>
      </c>
      <c r="V660" t="str">
        <f>d11B!V662</f>
        <v>NA</v>
      </c>
      <c r="W660" t="str">
        <f>d11B!W662</f>
        <v>NA</v>
      </c>
      <c r="X660" t="b">
        <f>d11B!X662</f>
        <v>0</v>
      </c>
      <c r="Y660" t="str">
        <f>d11B!Y662</f>
        <v>added age uncertainties based on LR04</v>
      </c>
      <c r="Z660">
        <f>d11B!Z660</f>
        <v>999</v>
      </c>
    </row>
    <row r="661" spans="1:26">
      <c r="A661" t="str">
        <f>d11B!A663</f>
        <v>boron isotopes</v>
      </c>
      <c r="B661" t="str">
        <f>d11B!B663</f>
        <v>Sosdian</v>
      </c>
      <c r="C661">
        <f>d11B!C663</f>
        <v>2018</v>
      </c>
      <c r="D661" t="str">
        <f>d11B!D663</f>
        <v>10.1016/j.epsl.2018.06.017</v>
      </c>
      <c r="E661">
        <f>d11B!E663</f>
        <v>135.57</v>
      </c>
      <c r="F661">
        <f>d11B!F663</f>
        <v>4</v>
      </c>
      <c r="G661">
        <f>d11B!G663</f>
        <v>4</v>
      </c>
      <c r="H661">
        <f>d11B!H663</f>
        <v>0.13557</v>
      </c>
      <c r="I661">
        <f>d11B!I663</f>
        <v>4.0000000000000001E-3</v>
      </c>
      <c r="J661">
        <f>d11B!J663</f>
        <v>4.0000000000000001E-3</v>
      </c>
      <c r="K661">
        <f>d11B!K663</f>
        <v>208.7193</v>
      </c>
      <c r="L661">
        <f>d11B!L663</f>
        <v>20.196899999999999</v>
      </c>
      <c r="M661">
        <f>d11B!M663</f>
        <v>18.597200000000015</v>
      </c>
      <c r="N661" t="b">
        <f>d11B!N663</f>
        <v>1</v>
      </c>
      <c r="O661" t="b">
        <f>d11B!O663</f>
        <v>0</v>
      </c>
      <c r="P661" t="str">
        <f>d11B!P663</f>
        <v>NA</v>
      </c>
      <c r="Q661" t="str">
        <f>d11B!Q663</f>
        <v>NA</v>
      </c>
      <c r="R661" t="b">
        <f>d11B!R663</f>
        <v>0</v>
      </c>
      <c r="S661" t="str">
        <f>d11B!S663</f>
        <v>NA</v>
      </c>
      <c r="T661" t="b">
        <f>d11B!T663</f>
        <v>1</v>
      </c>
      <c r="U661" t="b">
        <f>d11B!U663</f>
        <v>0</v>
      </c>
      <c r="V661" t="str">
        <f>d11B!V663</f>
        <v>NA</v>
      </c>
      <c r="W661" t="str">
        <f>d11B!W663</f>
        <v>NA</v>
      </c>
      <c r="X661" t="b">
        <f>d11B!X663</f>
        <v>0</v>
      </c>
      <c r="Y661" t="str">
        <f>d11B!Y663</f>
        <v>added age uncertainties based on LR04</v>
      </c>
      <c r="Z661">
        <f>d11B!Z661</f>
        <v>999</v>
      </c>
    </row>
    <row r="662" spans="1:26">
      <c r="A662" t="str">
        <f>d11B!A664</f>
        <v>boron isotopes</v>
      </c>
      <c r="B662" t="str">
        <f>d11B!B664</f>
        <v>Sosdian</v>
      </c>
      <c r="C662">
        <f>d11B!C664</f>
        <v>2018</v>
      </c>
      <c r="D662" t="str">
        <f>d11B!D664</f>
        <v>10.1016/j.epsl.2018.06.017</v>
      </c>
      <c r="E662">
        <f>d11B!E664</f>
        <v>138.97</v>
      </c>
      <c r="F662">
        <f>d11B!F664</f>
        <v>4</v>
      </c>
      <c r="G662">
        <f>d11B!G664</f>
        <v>4</v>
      </c>
      <c r="H662">
        <f>d11B!H664</f>
        <v>0.13897000000000001</v>
      </c>
      <c r="I662">
        <f>d11B!I664</f>
        <v>4.0000000000000001E-3</v>
      </c>
      <c r="J662">
        <f>d11B!J664</f>
        <v>4.0000000000000001E-3</v>
      </c>
      <c r="K662">
        <f>d11B!K664</f>
        <v>208.6122</v>
      </c>
      <c r="L662">
        <f>d11B!L664</f>
        <v>19.280499999999989</v>
      </c>
      <c r="M662">
        <f>d11B!M664</f>
        <v>18.26260000000002</v>
      </c>
      <c r="N662" t="b">
        <f>d11B!N664</f>
        <v>1</v>
      </c>
      <c r="O662" t="b">
        <f>d11B!O664</f>
        <v>0</v>
      </c>
      <c r="P662" t="str">
        <f>d11B!P664</f>
        <v>NA</v>
      </c>
      <c r="Q662" t="str">
        <f>d11B!Q664</f>
        <v>NA</v>
      </c>
      <c r="R662" t="b">
        <f>d11B!R664</f>
        <v>0</v>
      </c>
      <c r="S662" t="str">
        <f>d11B!S664</f>
        <v>NA</v>
      </c>
      <c r="T662" t="b">
        <f>d11B!T664</f>
        <v>1</v>
      </c>
      <c r="U662" t="b">
        <f>d11B!U664</f>
        <v>0</v>
      </c>
      <c r="V662" t="str">
        <f>d11B!V664</f>
        <v>NA</v>
      </c>
      <c r="W662" t="str">
        <f>d11B!W664</f>
        <v>NA</v>
      </c>
      <c r="X662" t="b">
        <f>d11B!X664</f>
        <v>0</v>
      </c>
      <c r="Y662" t="str">
        <f>d11B!Y664</f>
        <v>added age uncertainties based on LR04</v>
      </c>
      <c r="Z662">
        <f>d11B!Z662</f>
        <v>999</v>
      </c>
    </row>
    <row r="663" spans="1:26">
      <c r="A663" t="str">
        <f>d11B!A665</f>
        <v>boron isotopes</v>
      </c>
      <c r="B663" t="str">
        <f>d11B!B665</f>
        <v>Sosdian</v>
      </c>
      <c r="C663">
        <f>d11B!C665</f>
        <v>2018</v>
      </c>
      <c r="D663" t="str">
        <f>d11B!D665</f>
        <v>10.1016/j.epsl.2018.06.017</v>
      </c>
      <c r="E663">
        <f>d11B!E665</f>
        <v>146.69</v>
      </c>
      <c r="F663">
        <f>d11B!F665</f>
        <v>4</v>
      </c>
      <c r="G663">
        <f>d11B!G665</f>
        <v>4</v>
      </c>
      <c r="H663">
        <f>d11B!H665</f>
        <v>0.14668999999999999</v>
      </c>
      <c r="I663">
        <f>d11B!I665</f>
        <v>4.0000000000000001E-3</v>
      </c>
      <c r="J663">
        <f>d11B!J665</f>
        <v>4.0000000000000001E-3</v>
      </c>
      <c r="K663">
        <f>d11B!K665</f>
        <v>216.62630000000001</v>
      </c>
      <c r="L663">
        <f>d11B!L665</f>
        <v>20.432199999999966</v>
      </c>
      <c r="M663">
        <f>d11B!M665</f>
        <v>19.240400000000022</v>
      </c>
      <c r="N663" t="b">
        <f>d11B!N665</f>
        <v>1</v>
      </c>
      <c r="O663" t="b">
        <f>d11B!O665</f>
        <v>0</v>
      </c>
      <c r="P663" t="str">
        <f>d11B!P665</f>
        <v>NA</v>
      </c>
      <c r="Q663" t="str">
        <f>d11B!Q665</f>
        <v>NA</v>
      </c>
      <c r="R663" t="b">
        <f>d11B!R665</f>
        <v>0</v>
      </c>
      <c r="S663" t="str">
        <f>d11B!S665</f>
        <v>NA</v>
      </c>
      <c r="T663" t="b">
        <f>d11B!T665</f>
        <v>1</v>
      </c>
      <c r="U663" t="b">
        <f>d11B!U665</f>
        <v>0</v>
      </c>
      <c r="V663" t="str">
        <f>d11B!V665</f>
        <v>NA</v>
      </c>
      <c r="W663" t="str">
        <f>d11B!W665</f>
        <v>NA</v>
      </c>
      <c r="X663" t="b">
        <f>d11B!X665</f>
        <v>0</v>
      </c>
      <c r="Y663" t="str">
        <f>d11B!Y665</f>
        <v>added age uncertainties based on LR04</v>
      </c>
      <c r="Z663">
        <f>d11B!Z663</f>
        <v>999</v>
      </c>
    </row>
    <row r="664" spans="1:26">
      <c r="A664" t="str">
        <f>d11B!A666</f>
        <v>boron isotopes</v>
      </c>
      <c r="B664" t="str">
        <f>d11B!B666</f>
        <v>Sosdian</v>
      </c>
      <c r="C664">
        <f>d11B!C666</f>
        <v>2018</v>
      </c>
      <c r="D664" t="str">
        <f>d11B!D666</f>
        <v>10.1016/j.epsl.2018.06.017</v>
      </c>
      <c r="E664">
        <f>d11B!E666</f>
        <v>150.04</v>
      </c>
      <c r="F664">
        <f>d11B!F666</f>
        <v>4</v>
      </c>
      <c r="G664">
        <f>d11B!G666</f>
        <v>4</v>
      </c>
      <c r="H664">
        <f>d11B!H666</f>
        <v>0.15003999999999998</v>
      </c>
      <c r="I664">
        <f>d11B!I666</f>
        <v>4.0000000000000001E-3</v>
      </c>
      <c r="J664">
        <f>d11B!J666</f>
        <v>4.0000000000000001E-3</v>
      </c>
      <c r="K664">
        <f>d11B!K666</f>
        <v>209.7877</v>
      </c>
      <c r="L664">
        <f>d11B!L666</f>
        <v>19.955600000000004</v>
      </c>
      <c r="M664">
        <f>d11B!M666</f>
        <v>18.361199999999997</v>
      </c>
      <c r="N664" t="b">
        <f>d11B!N666</f>
        <v>1</v>
      </c>
      <c r="O664" t="b">
        <f>d11B!O666</f>
        <v>0</v>
      </c>
      <c r="P664" t="str">
        <f>d11B!P666</f>
        <v>NA</v>
      </c>
      <c r="Q664" t="str">
        <f>d11B!Q666</f>
        <v>NA</v>
      </c>
      <c r="R664" t="b">
        <f>d11B!R666</f>
        <v>0</v>
      </c>
      <c r="S664" t="str">
        <f>d11B!S666</f>
        <v>NA</v>
      </c>
      <c r="T664" t="b">
        <f>d11B!T666</f>
        <v>1</v>
      </c>
      <c r="U664" t="b">
        <f>d11B!U666</f>
        <v>0</v>
      </c>
      <c r="V664" t="str">
        <f>d11B!V666</f>
        <v>NA</v>
      </c>
      <c r="W664" t="str">
        <f>d11B!W666</f>
        <v>NA</v>
      </c>
      <c r="X664" t="b">
        <f>d11B!X666</f>
        <v>0</v>
      </c>
      <c r="Y664" t="str">
        <f>d11B!Y666</f>
        <v>added age uncertainties based on LR04</v>
      </c>
      <c r="Z664">
        <f>d11B!Z664</f>
        <v>999</v>
      </c>
    </row>
    <row r="665" spans="1:26">
      <c r="A665" t="str">
        <f>d11B!A667</f>
        <v>boron isotopes</v>
      </c>
      <c r="B665" t="str">
        <f>d11B!B667</f>
        <v>Sosdian</v>
      </c>
      <c r="C665">
        <f>d11B!C667</f>
        <v>2018</v>
      </c>
      <c r="D665" t="str">
        <f>d11B!D667</f>
        <v>10.1016/j.epsl.2018.06.017</v>
      </c>
      <c r="E665">
        <f>d11B!E667</f>
        <v>169.76</v>
      </c>
      <c r="F665">
        <f>d11B!F667</f>
        <v>4</v>
      </c>
      <c r="G665">
        <f>d11B!G667</f>
        <v>4</v>
      </c>
      <c r="H665">
        <f>d11B!H667</f>
        <v>0.16975999999999999</v>
      </c>
      <c r="I665">
        <f>d11B!I667</f>
        <v>4.0000000000000001E-3</v>
      </c>
      <c r="J665">
        <f>d11B!J667</f>
        <v>4.0000000000000001E-3</v>
      </c>
      <c r="K665">
        <f>d11B!K667</f>
        <v>209.5797</v>
      </c>
      <c r="L665">
        <f>d11B!L667</f>
        <v>19.410600000000017</v>
      </c>
      <c r="M665">
        <f>d11B!M667</f>
        <v>18.182299999999998</v>
      </c>
      <c r="N665" t="b">
        <f>d11B!N667</f>
        <v>1</v>
      </c>
      <c r="O665" t="b">
        <f>d11B!O667</f>
        <v>0</v>
      </c>
      <c r="P665" t="str">
        <f>d11B!P667</f>
        <v>NA</v>
      </c>
      <c r="Q665" t="str">
        <f>d11B!Q667</f>
        <v>NA</v>
      </c>
      <c r="R665" t="b">
        <f>d11B!R667</f>
        <v>0</v>
      </c>
      <c r="S665" t="str">
        <f>d11B!S667</f>
        <v>NA</v>
      </c>
      <c r="T665" t="b">
        <f>d11B!T667</f>
        <v>1</v>
      </c>
      <c r="U665" t="b">
        <f>d11B!U667</f>
        <v>0</v>
      </c>
      <c r="V665" t="str">
        <f>d11B!V667</f>
        <v>NA</v>
      </c>
      <c r="W665" t="str">
        <f>d11B!W667</f>
        <v>NA</v>
      </c>
      <c r="X665" t="b">
        <f>d11B!X667</f>
        <v>0</v>
      </c>
      <c r="Y665" t="str">
        <f>d11B!Y667</f>
        <v>added age uncertainties based on LR04</v>
      </c>
      <c r="Z665">
        <f>d11B!Z665</f>
        <v>999</v>
      </c>
    </row>
    <row r="666" spans="1:26">
      <c r="A666" t="str">
        <f>d11B!A668</f>
        <v>boron isotopes</v>
      </c>
      <c r="B666" t="str">
        <f>d11B!B668</f>
        <v>Sosdian</v>
      </c>
      <c r="C666">
        <f>d11B!C668</f>
        <v>2018</v>
      </c>
      <c r="D666" t="str">
        <f>d11B!D668</f>
        <v>10.1016/j.epsl.2018.06.017</v>
      </c>
      <c r="E666">
        <f>d11B!E668</f>
        <v>179.94</v>
      </c>
      <c r="F666">
        <f>d11B!F668</f>
        <v>4</v>
      </c>
      <c r="G666">
        <f>d11B!G668</f>
        <v>4</v>
      </c>
      <c r="H666">
        <f>d11B!H668</f>
        <v>0.17993999999999999</v>
      </c>
      <c r="I666">
        <f>d11B!I668</f>
        <v>4.0000000000000001E-3</v>
      </c>
      <c r="J666">
        <f>d11B!J668</f>
        <v>4.0000000000000001E-3</v>
      </c>
      <c r="K666">
        <f>d11B!K668</f>
        <v>206.54319999999998</v>
      </c>
      <c r="L666">
        <f>d11B!L668</f>
        <v>19.658999999999992</v>
      </c>
      <c r="M666">
        <f>d11B!M668</f>
        <v>17.693899999999985</v>
      </c>
      <c r="N666" t="b">
        <f>d11B!N668</f>
        <v>1</v>
      </c>
      <c r="O666" t="b">
        <f>d11B!O668</f>
        <v>0</v>
      </c>
      <c r="P666" t="str">
        <f>d11B!P668</f>
        <v>NA</v>
      </c>
      <c r="Q666" t="str">
        <f>d11B!Q668</f>
        <v>NA</v>
      </c>
      <c r="R666" t="b">
        <f>d11B!R668</f>
        <v>0</v>
      </c>
      <c r="S666" t="str">
        <f>d11B!S668</f>
        <v>NA</v>
      </c>
      <c r="T666" t="b">
        <f>d11B!T668</f>
        <v>1</v>
      </c>
      <c r="U666" t="b">
        <f>d11B!U668</f>
        <v>0</v>
      </c>
      <c r="V666" t="str">
        <f>d11B!V668</f>
        <v>NA</v>
      </c>
      <c r="W666" t="str">
        <f>d11B!W668</f>
        <v>NA</v>
      </c>
      <c r="X666" t="b">
        <f>d11B!X668</f>
        <v>0</v>
      </c>
      <c r="Y666" t="str">
        <f>d11B!Y668</f>
        <v>added age uncertainties based on LR04</v>
      </c>
      <c r="Z666">
        <f>d11B!Z666</f>
        <v>999</v>
      </c>
    </row>
    <row r="667" spans="1:26">
      <c r="A667" t="str">
        <f>d11B!A669</f>
        <v>boron isotopes</v>
      </c>
      <c r="B667" t="str">
        <f>d11B!B669</f>
        <v>Sosdian</v>
      </c>
      <c r="C667">
        <f>d11B!C669</f>
        <v>2018</v>
      </c>
      <c r="D667" t="str">
        <f>d11B!D669</f>
        <v>10.1016/j.epsl.2018.06.017</v>
      </c>
      <c r="E667">
        <f>d11B!E669</f>
        <v>184.37</v>
      </c>
      <c r="F667">
        <f>d11B!F669</f>
        <v>4</v>
      </c>
      <c r="G667">
        <f>d11B!G669</f>
        <v>4</v>
      </c>
      <c r="H667">
        <f>d11B!H669</f>
        <v>0.18437000000000001</v>
      </c>
      <c r="I667">
        <f>d11B!I669</f>
        <v>4.0000000000000001E-3</v>
      </c>
      <c r="J667">
        <f>d11B!J669</f>
        <v>4.0000000000000001E-3</v>
      </c>
      <c r="K667">
        <f>d11B!K669</f>
        <v>214.37140000000002</v>
      </c>
      <c r="L667">
        <f>d11B!L669</f>
        <v>20.897799999999961</v>
      </c>
      <c r="M667">
        <f>d11B!M669</f>
        <v>19.204200000000014</v>
      </c>
      <c r="N667" t="b">
        <f>d11B!N669</f>
        <v>1</v>
      </c>
      <c r="O667" t="b">
        <f>d11B!O669</f>
        <v>0</v>
      </c>
      <c r="P667" t="str">
        <f>d11B!P669</f>
        <v>NA</v>
      </c>
      <c r="Q667" t="str">
        <f>d11B!Q669</f>
        <v>NA</v>
      </c>
      <c r="R667" t="b">
        <f>d11B!R669</f>
        <v>0</v>
      </c>
      <c r="S667" t="str">
        <f>d11B!S669</f>
        <v>NA</v>
      </c>
      <c r="T667" t="b">
        <f>d11B!T669</f>
        <v>1</v>
      </c>
      <c r="U667" t="b">
        <f>d11B!U669</f>
        <v>0</v>
      </c>
      <c r="V667" t="str">
        <f>d11B!V669</f>
        <v>NA</v>
      </c>
      <c r="W667" t="str">
        <f>d11B!W669</f>
        <v>NA</v>
      </c>
      <c r="X667" t="b">
        <f>d11B!X669</f>
        <v>0</v>
      </c>
      <c r="Y667" t="str">
        <f>d11B!Y669</f>
        <v>added age uncertainties based on LR04</v>
      </c>
      <c r="Z667">
        <f>d11B!Z667</f>
        <v>999</v>
      </c>
    </row>
    <row r="668" spans="1:26">
      <c r="A668" t="str">
        <f>d11B!A670</f>
        <v>boron isotopes</v>
      </c>
      <c r="B668" t="str">
        <f>d11B!B670</f>
        <v>Sosdian</v>
      </c>
      <c r="C668">
        <f>d11B!C670</f>
        <v>2018</v>
      </c>
      <c r="D668" t="str">
        <f>d11B!D670</f>
        <v>10.1016/j.epsl.2018.06.017</v>
      </c>
      <c r="E668">
        <f>d11B!E670</f>
        <v>190.01</v>
      </c>
      <c r="F668">
        <f>d11B!F670</f>
        <v>4</v>
      </c>
      <c r="G668">
        <f>d11B!G670</f>
        <v>4</v>
      </c>
      <c r="H668">
        <f>d11B!H670</f>
        <v>0.19000999999999998</v>
      </c>
      <c r="I668">
        <f>d11B!I670</f>
        <v>4.0000000000000001E-3</v>
      </c>
      <c r="J668">
        <f>d11B!J670</f>
        <v>4.0000000000000001E-3</v>
      </c>
      <c r="K668">
        <f>d11B!K670</f>
        <v>223.74549999999999</v>
      </c>
      <c r="L668">
        <f>d11B!L670</f>
        <v>21.379599999999982</v>
      </c>
      <c r="M668">
        <f>d11B!M670</f>
        <v>19.213600000000014</v>
      </c>
      <c r="N668" t="b">
        <f>d11B!N670</f>
        <v>1</v>
      </c>
      <c r="O668" t="b">
        <f>d11B!O670</f>
        <v>0</v>
      </c>
      <c r="P668" t="str">
        <f>d11B!P670</f>
        <v>NA</v>
      </c>
      <c r="Q668" t="str">
        <f>d11B!Q670</f>
        <v>NA</v>
      </c>
      <c r="R668" t="b">
        <f>d11B!R670</f>
        <v>0</v>
      </c>
      <c r="S668" t="str">
        <f>d11B!S670</f>
        <v>NA</v>
      </c>
      <c r="T668" t="b">
        <f>d11B!T670</f>
        <v>1</v>
      </c>
      <c r="U668" t="b">
        <f>d11B!U670</f>
        <v>0</v>
      </c>
      <c r="V668" t="str">
        <f>d11B!V670</f>
        <v>NA</v>
      </c>
      <c r="W668" t="str">
        <f>d11B!W670</f>
        <v>NA</v>
      </c>
      <c r="X668" t="b">
        <f>d11B!X670</f>
        <v>0</v>
      </c>
      <c r="Y668" t="str">
        <f>d11B!Y670</f>
        <v>added age uncertainties based on LR04</v>
      </c>
      <c r="Z668">
        <f>d11B!Z668</f>
        <v>999</v>
      </c>
    </row>
    <row r="669" spans="1:26">
      <c r="A669" t="str">
        <f>d11B!A671</f>
        <v>boron isotopes</v>
      </c>
      <c r="B669" t="str">
        <f>d11B!B671</f>
        <v>Sosdian</v>
      </c>
      <c r="C669">
        <f>d11B!C671</f>
        <v>2018</v>
      </c>
      <c r="D669" t="str">
        <f>d11B!D671</f>
        <v>10.1016/j.epsl.2018.06.017</v>
      </c>
      <c r="E669">
        <f>d11B!E671</f>
        <v>191.68</v>
      </c>
      <c r="F669">
        <f>d11B!F671</f>
        <v>4</v>
      </c>
      <c r="G669">
        <f>d11B!G671</f>
        <v>4</v>
      </c>
      <c r="H669">
        <f>d11B!H671</f>
        <v>0.19168000000000002</v>
      </c>
      <c r="I669">
        <f>d11B!I671</f>
        <v>4.0000000000000001E-3</v>
      </c>
      <c r="J669">
        <f>d11B!J671</f>
        <v>4.0000000000000001E-3</v>
      </c>
      <c r="K669">
        <f>d11B!K671</f>
        <v>223.8134</v>
      </c>
      <c r="L669">
        <f>d11B!L671</f>
        <v>20.950199999999995</v>
      </c>
      <c r="M669">
        <f>d11B!M671</f>
        <v>19.830700000000007</v>
      </c>
      <c r="N669" t="b">
        <f>d11B!N671</f>
        <v>1</v>
      </c>
      <c r="O669" t="b">
        <f>d11B!O671</f>
        <v>0</v>
      </c>
      <c r="P669" t="str">
        <f>d11B!P671</f>
        <v>NA</v>
      </c>
      <c r="Q669" t="str">
        <f>d11B!Q671</f>
        <v>NA</v>
      </c>
      <c r="R669" t="b">
        <f>d11B!R671</f>
        <v>0</v>
      </c>
      <c r="S669" t="str">
        <f>d11B!S671</f>
        <v>NA</v>
      </c>
      <c r="T669" t="b">
        <f>d11B!T671</f>
        <v>1</v>
      </c>
      <c r="U669" t="b">
        <f>d11B!U671</f>
        <v>0</v>
      </c>
      <c r="V669" t="str">
        <f>d11B!V671</f>
        <v>NA</v>
      </c>
      <c r="W669" t="str">
        <f>d11B!W671</f>
        <v>NA</v>
      </c>
      <c r="X669" t="b">
        <f>d11B!X671</f>
        <v>0</v>
      </c>
      <c r="Y669" t="str">
        <f>d11B!Y671</f>
        <v>added age uncertainties based on LR04</v>
      </c>
      <c r="Z669">
        <f>d11B!Z669</f>
        <v>999</v>
      </c>
    </row>
    <row r="670" spans="1:26">
      <c r="A670" t="str">
        <f>d11B!A672</f>
        <v>boron isotopes</v>
      </c>
      <c r="B670" t="str">
        <f>d11B!B672</f>
        <v>Sosdian</v>
      </c>
      <c r="C670">
        <f>d11B!C672</f>
        <v>2018</v>
      </c>
      <c r="D670" t="str">
        <f>d11B!D672</f>
        <v>10.1016/j.epsl.2018.06.017</v>
      </c>
      <c r="E670">
        <f>d11B!E672</f>
        <v>198.07</v>
      </c>
      <c r="F670">
        <f>d11B!F672</f>
        <v>4</v>
      </c>
      <c r="G670">
        <f>d11B!G672</f>
        <v>4</v>
      </c>
      <c r="H670">
        <f>d11B!H672</f>
        <v>0.19807</v>
      </c>
      <c r="I670">
        <f>d11B!I672</f>
        <v>4.0000000000000001E-3</v>
      </c>
      <c r="J670">
        <f>d11B!J672</f>
        <v>4.0000000000000001E-3</v>
      </c>
      <c r="K670">
        <f>d11B!K672</f>
        <v>246.2276</v>
      </c>
      <c r="L670">
        <f>d11B!L672</f>
        <v>22.467600000000004</v>
      </c>
      <c r="M670">
        <f>d11B!M672</f>
        <v>21.830099999999987</v>
      </c>
      <c r="N670" t="b">
        <f>d11B!N672</f>
        <v>1</v>
      </c>
      <c r="O670" t="b">
        <f>d11B!O672</f>
        <v>0</v>
      </c>
      <c r="P670" t="str">
        <f>d11B!P672</f>
        <v>NA</v>
      </c>
      <c r="Q670" t="str">
        <f>d11B!Q672</f>
        <v>NA</v>
      </c>
      <c r="R670" t="b">
        <f>d11B!R672</f>
        <v>0</v>
      </c>
      <c r="S670" t="str">
        <f>d11B!S672</f>
        <v>NA</v>
      </c>
      <c r="T670" t="b">
        <f>d11B!T672</f>
        <v>1</v>
      </c>
      <c r="U670" t="b">
        <f>d11B!U672</f>
        <v>0</v>
      </c>
      <c r="V670" t="str">
        <f>d11B!V672</f>
        <v>NA</v>
      </c>
      <c r="W670" t="str">
        <f>d11B!W672</f>
        <v>NA</v>
      </c>
      <c r="X670" t="b">
        <f>d11B!X672</f>
        <v>0</v>
      </c>
      <c r="Y670" t="str">
        <f>d11B!Y672</f>
        <v>added age uncertainties based on LR04</v>
      </c>
      <c r="Z670">
        <f>d11B!Z670</f>
        <v>999</v>
      </c>
    </row>
    <row r="671" spans="1:26">
      <c r="A671" t="str">
        <f>d11B!A673</f>
        <v>boron isotopes</v>
      </c>
      <c r="B671" t="str">
        <f>d11B!B673</f>
        <v>Sosdian</v>
      </c>
      <c r="C671">
        <f>d11B!C673</f>
        <v>2018</v>
      </c>
      <c r="D671" t="str">
        <f>d11B!D673</f>
        <v>10.1016/j.epsl.2018.06.017</v>
      </c>
      <c r="E671">
        <f>d11B!E673</f>
        <v>211.57</v>
      </c>
      <c r="F671">
        <f>d11B!F673</f>
        <v>4</v>
      </c>
      <c r="G671">
        <f>d11B!G673</f>
        <v>4</v>
      </c>
      <c r="H671">
        <f>d11B!H673</f>
        <v>0.21156999999999998</v>
      </c>
      <c r="I671">
        <f>d11B!I673</f>
        <v>4.0000000000000001E-3</v>
      </c>
      <c r="J671">
        <f>d11B!J673</f>
        <v>4.0000000000000001E-3</v>
      </c>
      <c r="K671">
        <f>d11B!K673</f>
        <v>274.42059999999998</v>
      </c>
      <c r="L671">
        <f>d11B!L673</f>
        <v>27.412800000000061</v>
      </c>
      <c r="M671">
        <f>d11B!M673</f>
        <v>24.916200000000003</v>
      </c>
      <c r="N671" t="b">
        <f>d11B!N673</f>
        <v>1</v>
      </c>
      <c r="O671" t="b">
        <f>d11B!O673</f>
        <v>0</v>
      </c>
      <c r="P671" t="str">
        <f>d11B!P673</f>
        <v>NA</v>
      </c>
      <c r="Q671" t="str">
        <f>d11B!Q673</f>
        <v>NA</v>
      </c>
      <c r="R671" t="b">
        <f>d11B!R673</f>
        <v>0</v>
      </c>
      <c r="S671" t="str">
        <f>d11B!S673</f>
        <v>NA</v>
      </c>
      <c r="T671" t="b">
        <f>d11B!T673</f>
        <v>1</v>
      </c>
      <c r="U671" t="b">
        <f>d11B!U673</f>
        <v>0</v>
      </c>
      <c r="V671" t="str">
        <f>d11B!V673</f>
        <v>NA</v>
      </c>
      <c r="W671" t="str">
        <f>d11B!W673</f>
        <v>NA</v>
      </c>
      <c r="X671" t="b">
        <f>d11B!X673</f>
        <v>0</v>
      </c>
      <c r="Y671" t="str">
        <f>d11B!Y673</f>
        <v>added age uncertainties based on LR04</v>
      </c>
      <c r="Z671">
        <f>d11B!Z671</f>
        <v>999</v>
      </c>
    </row>
    <row r="672" spans="1:26">
      <c r="A672" t="str">
        <f>d11B!A674</f>
        <v>boron isotopes</v>
      </c>
      <c r="B672" t="str">
        <f>d11B!B674</f>
        <v>Sosdian</v>
      </c>
      <c r="C672">
        <f>d11B!C674</f>
        <v>2018</v>
      </c>
      <c r="D672" t="str">
        <f>d11B!D674</f>
        <v>10.1016/j.epsl.2018.06.017</v>
      </c>
      <c r="E672">
        <f>d11B!E674</f>
        <v>220.44</v>
      </c>
      <c r="F672">
        <f>d11B!F674</f>
        <v>4</v>
      </c>
      <c r="G672">
        <f>d11B!G674</f>
        <v>4</v>
      </c>
      <c r="H672">
        <f>d11B!H674</f>
        <v>0.22044</v>
      </c>
      <c r="I672">
        <f>d11B!I674</f>
        <v>4.0000000000000001E-3</v>
      </c>
      <c r="J672">
        <f>d11B!J674</f>
        <v>4.0000000000000001E-3</v>
      </c>
      <c r="K672">
        <f>d11B!K674</f>
        <v>261.02539999999999</v>
      </c>
      <c r="L672">
        <f>d11B!L674</f>
        <v>24.349300000000028</v>
      </c>
      <c r="M672">
        <f>d11B!M674</f>
        <v>22.289599999999979</v>
      </c>
      <c r="N672" t="b">
        <f>d11B!N674</f>
        <v>1</v>
      </c>
      <c r="O672" t="b">
        <f>d11B!O674</f>
        <v>0</v>
      </c>
      <c r="P672" t="str">
        <f>d11B!P674</f>
        <v>NA</v>
      </c>
      <c r="Q672" t="str">
        <f>d11B!Q674</f>
        <v>NA</v>
      </c>
      <c r="R672" t="b">
        <f>d11B!R674</f>
        <v>0</v>
      </c>
      <c r="S672" t="str">
        <f>d11B!S674</f>
        <v>NA</v>
      </c>
      <c r="T672" t="b">
        <f>d11B!T674</f>
        <v>1</v>
      </c>
      <c r="U672" t="b">
        <f>d11B!U674</f>
        <v>0</v>
      </c>
      <c r="V672" t="str">
        <f>d11B!V674</f>
        <v>NA</v>
      </c>
      <c r="W672" t="str">
        <f>d11B!W674</f>
        <v>NA</v>
      </c>
      <c r="X672" t="b">
        <f>d11B!X674</f>
        <v>0</v>
      </c>
      <c r="Y672" t="str">
        <f>d11B!Y674</f>
        <v>added age uncertainties based on LR04</v>
      </c>
      <c r="Z672">
        <f>d11B!Z672</f>
        <v>999</v>
      </c>
    </row>
    <row r="673" spans="1:26">
      <c r="A673" t="str">
        <f>d11B!A675</f>
        <v>boron isotopes</v>
      </c>
      <c r="B673" t="str">
        <f>d11B!B675</f>
        <v>Sosdian</v>
      </c>
      <c r="C673">
        <f>d11B!C675</f>
        <v>2018</v>
      </c>
      <c r="D673" t="str">
        <f>d11B!D675</f>
        <v>10.1016/j.epsl.2018.06.017</v>
      </c>
      <c r="E673">
        <f>d11B!E675</f>
        <v>223.66</v>
      </c>
      <c r="F673">
        <f>d11B!F675</f>
        <v>4</v>
      </c>
      <c r="G673">
        <f>d11B!G675</f>
        <v>4</v>
      </c>
      <c r="H673">
        <f>d11B!H675</f>
        <v>0.22366</v>
      </c>
      <c r="I673">
        <f>d11B!I675</f>
        <v>4.0000000000000001E-3</v>
      </c>
      <c r="J673">
        <f>d11B!J675</f>
        <v>4.0000000000000001E-3</v>
      </c>
      <c r="K673">
        <f>d11B!K675</f>
        <v>259.32499999999999</v>
      </c>
      <c r="L673">
        <f>d11B!L675</f>
        <v>27.23399999999998</v>
      </c>
      <c r="M673">
        <f>d11B!M675</f>
        <v>24.373899999999992</v>
      </c>
      <c r="N673" t="b">
        <f>d11B!N675</f>
        <v>1</v>
      </c>
      <c r="O673" t="b">
        <f>d11B!O675</f>
        <v>0</v>
      </c>
      <c r="P673" t="str">
        <f>d11B!P675</f>
        <v>NA</v>
      </c>
      <c r="Q673" t="str">
        <f>d11B!Q675</f>
        <v>NA</v>
      </c>
      <c r="R673" t="b">
        <f>d11B!R675</f>
        <v>0</v>
      </c>
      <c r="S673" t="str">
        <f>d11B!S675</f>
        <v>NA</v>
      </c>
      <c r="T673" t="b">
        <f>d11B!T675</f>
        <v>1</v>
      </c>
      <c r="U673" t="b">
        <f>d11B!U675</f>
        <v>0</v>
      </c>
      <c r="V673" t="str">
        <f>d11B!V675</f>
        <v>NA</v>
      </c>
      <c r="W673" t="str">
        <f>d11B!W675</f>
        <v>NA</v>
      </c>
      <c r="X673" t="b">
        <f>d11B!X675</f>
        <v>0</v>
      </c>
      <c r="Y673" t="str">
        <f>d11B!Y675</f>
        <v>added age uncertainties based on LR04</v>
      </c>
      <c r="Z673">
        <f>d11B!Z673</f>
        <v>999</v>
      </c>
    </row>
    <row r="674" spans="1:26">
      <c r="A674" t="str">
        <f>d11B!A676</f>
        <v>boron isotopes</v>
      </c>
      <c r="B674" t="str">
        <f>d11B!B676</f>
        <v>Sosdian</v>
      </c>
      <c r="C674">
        <f>d11B!C676</f>
        <v>2018</v>
      </c>
      <c r="D674" t="str">
        <f>d11B!D676</f>
        <v>10.1016/j.epsl.2018.06.017</v>
      </c>
      <c r="E674">
        <f>d11B!E676</f>
        <v>227.1</v>
      </c>
      <c r="F674">
        <f>d11B!F676</f>
        <v>4</v>
      </c>
      <c r="G674">
        <f>d11B!G676</f>
        <v>4</v>
      </c>
      <c r="H674">
        <f>d11B!H676</f>
        <v>0.2271</v>
      </c>
      <c r="I674">
        <f>d11B!I676</f>
        <v>4.0000000000000001E-3</v>
      </c>
      <c r="J674">
        <f>d11B!J676</f>
        <v>4.0000000000000001E-3</v>
      </c>
      <c r="K674">
        <f>d11B!K676</f>
        <v>232.53139999999999</v>
      </c>
      <c r="L674">
        <f>d11B!L676</f>
        <v>22.175300000000021</v>
      </c>
      <c r="M674">
        <f>d11B!M676</f>
        <v>21.188499999999976</v>
      </c>
      <c r="N674" t="b">
        <f>d11B!N676</f>
        <v>1</v>
      </c>
      <c r="O674" t="b">
        <f>d11B!O676</f>
        <v>0</v>
      </c>
      <c r="P674" t="str">
        <f>d11B!P676</f>
        <v>NA</v>
      </c>
      <c r="Q674" t="str">
        <f>d11B!Q676</f>
        <v>NA</v>
      </c>
      <c r="R674" t="b">
        <f>d11B!R676</f>
        <v>0</v>
      </c>
      <c r="S674" t="str">
        <f>d11B!S676</f>
        <v>NA</v>
      </c>
      <c r="T674" t="b">
        <f>d11B!T676</f>
        <v>1</v>
      </c>
      <c r="U674" t="b">
        <f>d11B!U676</f>
        <v>0</v>
      </c>
      <c r="V674" t="str">
        <f>d11B!V676</f>
        <v>NA</v>
      </c>
      <c r="W674" t="str">
        <f>d11B!W676</f>
        <v>NA</v>
      </c>
      <c r="X674" t="b">
        <f>d11B!X676</f>
        <v>0</v>
      </c>
      <c r="Y674" t="str">
        <f>d11B!Y676</f>
        <v>added age uncertainties based on LR04</v>
      </c>
      <c r="Z674">
        <f>d11B!Z674</f>
        <v>999</v>
      </c>
    </row>
    <row r="675" spans="1:26">
      <c r="A675" t="str">
        <f>d11B!A677</f>
        <v>boron isotopes</v>
      </c>
      <c r="B675" t="str">
        <f>d11B!B677</f>
        <v>Sosdian</v>
      </c>
      <c r="C675">
        <f>d11B!C677</f>
        <v>2018</v>
      </c>
      <c r="D675" t="str">
        <f>d11B!D677</f>
        <v>10.1016/j.epsl.2018.06.017</v>
      </c>
      <c r="E675">
        <f>d11B!E677</f>
        <v>235.76</v>
      </c>
      <c r="F675">
        <f>d11B!F677</f>
        <v>4</v>
      </c>
      <c r="G675">
        <f>d11B!G677</f>
        <v>4</v>
      </c>
      <c r="H675">
        <f>d11B!H677</f>
        <v>0.23576</v>
      </c>
      <c r="I675">
        <f>d11B!I677</f>
        <v>4.0000000000000001E-3</v>
      </c>
      <c r="J675">
        <f>d11B!J677</f>
        <v>4.0000000000000001E-3</v>
      </c>
      <c r="K675">
        <f>d11B!K677</f>
        <v>259.56010000000003</v>
      </c>
      <c r="L675">
        <f>d11B!L677</f>
        <v>26.103700000000003</v>
      </c>
      <c r="M675">
        <f>d11B!M677</f>
        <v>23.765800000000041</v>
      </c>
      <c r="N675" t="b">
        <f>d11B!N677</f>
        <v>1</v>
      </c>
      <c r="O675" t="b">
        <f>d11B!O677</f>
        <v>0</v>
      </c>
      <c r="P675" t="str">
        <f>d11B!P677</f>
        <v>NA</v>
      </c>
      <c r="Q675" t="str">
        <f>d11B!Q677</f>
        <v>NA</v>
      </c>
      <c r="R675" t="b">
        <f>d11B!R677</f>
        <v>0</v>
      </c>
      <c r="S675" t="str">
        <f>d11B!S677</f>
        <v>NA</v>
      </c>
      <c r="T675" t="b">
        <f>d11B!T677</f>
        <v>1</v>
      </c>
      <c r="U675" t="b">
        <f>d11B!U677</f>
        <v>0</v>
      </c>
      <c r="V675" t="str">
        <f>d11B!V677</f>
        <v>NA</v>
      </c>
      <c r="W675" t="str">
        <f>d11B!W677</f>
        <v>NA</v>
      </c>
      <c r="X675" t="b">
        <f>d11B!X677</f>
        <v>0</v>
      </c>
      <c r="Y675" t="str">
        <f>d11B!Y677</f>
        <v>added age uncertainties based on LR04</v>
      </c>
      <c r="Z675">
        <f>d11B!Z675</f>
        <v>999</v>
      </c>
    </row>
    <row r="676" spans="1:26">
      <c r="A676" t="str">
        <f>d11B!A678</f>
        <v>boron isotopes</v>
      </c>
      <c r="B676" t="str">
        <f>d11B!B678</f>
        <v>Sosdian</v>
      </c>
      <c r="C676">
        <f>d11B!C678</f>
        <v>2018</v>
      </c>
      <c r="D676" t="str">
        <f>d11B!D678</f>
        <v>10.1016/j.epsl.2018.06.017</v>
      </c>
      <c r="E676">
        <f>d11B!E678</f>
        <v>239.48</v>
      </c>
      <c r="F676">
        <f>d11B!F678</f>
        <v>4</v>
      </c>
      <c r="G676">
        <f>d11B!G678</f>
        <v>4</v>
      </c>
      <c r="H676">
        <f>d11B!H678</f>
        <v>0.23948</v>
      </c>
      <c r="I676">
        <f>d11B!I678</f>
        <v>4.0000000000000001E-3</v>
      </c>
      <c r="J676">
        <f>d11B!J678</f>
        <v>4.0000000000000001E-3</v>
      </c>
      <c r="K676">
        <f>d11B!K678</f>
        <v>242.21350000000001</v>
      </c>
      <c r="L676">
        <f>d11B!L678</f>
        <v>23.05680000000001</v>
      </c>
      <c r="M676">
        <f>d11B!M678</f>
        <v>21.252400000000023</v>
      </c>
      <c r="N676" t="b">
        <f>d11B!N678</f>
        <v>1</v>
      </c>
      <c r="O676" t="b">
        <f>d11B!O678</f>
        <v>0</v>
      </c>
      <c r="P676" t="str">
        <f>d11B!P678</f>
        <v>NA</v>
      </c>
      <c r="Q676" t="str">
        <f>d11B!Q678</f>
        <v>NA</v>
      </c>
      <c r="R676" t="b">
        <f>d11B!R678</f>
        <v>0</v>
      </c>
      <c r="S676" t="str">
        <f>d11B!S678</f>
        <v>NA</v>
      </c>
      <c r="T676" t="b">
        <f>d11B!T678</f>
        <v>1</v>
      </c>
      <c r="U676" t="b">
        <f>d11B!U678</f>
        <v>0</v>
      </c>
      <c r="V676" t="str">
        <f>d11B!V678</f>
        <v>NA</v>
      </c>
      <c r="W676" t="str">
        <f>d11B!W678</f>
        <v>NA</v>
      </c>
      <c r="X676" t="b">
        <f>d11B!X678</f>
        <v>0</v>
      </c>
      <c r="Y676" t="str">
        <f>d11B!Y678</f>
        <v>added age uncertainties based on LR04</v>
      </c>
      <c r="Z676">
        <f>d11B!Z676</f>
        <v>999</v>
      </c>
    </row>
    <row r="677" spans="1:26">
      <c r="A677" t="str">
        <f>d11B!A679</f>
        <v>boron isotopes</v>
      </c>
      <c r="B677" t="str">
        <f>d11B!B679</f>
        <v>Sosdian</v>
      </c>
      <c r="C677">
        <f>d11B!C679</f>
        <v>2018</v>
      </c>
      <c r="D677" t="str">
        <f>d11B!D679</f>
        <v>10.1016/j.epsl.2018.06.017</v>
      </c>
      <c r="E677">
        <f>d11B!E679</f>
        <v>242.9</v>
      </c>
      <c r="F677">
        <f>d11B!F679</f>
        <v>4</v>
      </c>
      <c r="G677">
        <f>d11B!G679</f>
        <v>4</v>
      </c>
      <c r="H677">
        <f>d11B!H679</f>
        <v>0.2429</v>
      </c>
      <c r="I677">
        <f>d11B!I679</f>
        <v>4.0000000000000001E-3</v>
      </c>
      <c r="J677">
        <f>d11B!J679</f>
        <v>4.0000000000000001E-3</v>
      </c>
      <c r="K677">
        <f>d11B!K679</f>
        <v>274.6782</v>
      </c>
      <c r="L677">
        <f>d11B!L679</f>
        <v>27.8245</v>
      </c>
      <c r="M677">
        <f>d11B!M679</f>
        <v>25.799300000000017</v>
      </c>
      <c r="N677" t="b">
        <f>d11B!N679</f>
        <v>1</v>
      </c>
      <c r="O677" t="b">
        <f>d11B!O679</f>
        <v>0</v>
      </c>
      <c r="P677" t="str">
        <f>d11B!P679</f>
        <v>NA</v>
      </c>
      <c r="Q677" t="str">
        <f>d11B!Q679</f>
        <v>NA</v>
      </c>
      <c r="R677" t="b">
        <f>d11B!R679</f>
        <v>0</v>
      </c>
      <c r="S677" t="str">
        <f>d11B!S679</f>
        <v>NA</v>
      </c>
      <c r="T677" t="b">
        <f>d11B!T679</f>
        <v>1</v>
      </c>
      <c r="U677" t="b">
        <f>d11B!U679</f>
        <v>0</v>
      </c>
      <c r="V677" t="str">
        <f>d11B!V679</f>
        <v>NA</v>
      </c>
      <c r="W677" t="str">
        <f>d11B!W679</f>
        <v>NA</v>
      </c>
      <c r="X677" t="b">
        <f>d11B!X679</f>
        <v>0</v>
      </c>
      <c r="Y677" t="str">
        <f>d11B!Y679</f>
        <v>added age uncertainties based on LR04</v>
      </c>
      <c r="Z677">
        <f>d11B!Z677</f>
        <v>999</v>
      </c>
    </row>
    <row r="678" spans="1:26">
      <c r="A678" t="str">
        <f>d11B!A680</f>
        <v>boron isotopes</v>
      </c>
      <c r="B678" t="str">
        <f>d11B!B680</f>
        <v>Sosdian</v>
      </c>
      <c r="C678">
        <f>d11B!C680</f>
        <v>2018</v>
      </c>
      <c r="D678" t="str">
        <f>d11B!D680</f>
        <v>10.1016/j.epsl.2018.06.017</v>
      </c>
      <c r="E678">
        <f>d11B!E680</f>
        <v>247.18</v>
      </c>
      <c r="F678">
        <f>d11B!F680</f>
        <v>4</v>
      </c>
      <c r="G678">
        <f>d11B!G680</f>
        <v>4</v>
      </c>
      <c r="H678">
        <f>d11B!H680</f>
        <v>0.24718000000000001</v>
      </c>
      <c r="I678">
        <f>d11B!I680</f>
        <v>4.0000000000000001E-3</v>
      </c>
      <c r="J678">
        <f>d11B!J680</f>
        <v>4.0000000000000001E-3</v>
      </c>
      <c r="K678">
        <f>d11B!K680</f>
        <v>259.75830000000002</v>
      </c>
      <c r="L678">
        <f>d11B!L680</f>
        <v>24.621699999999976</v>
      </c>
      <c r="M678">
        <f>d11B!M680</f>
        <v>22.661300000000011</v>
      </c>
      <c r="N678" t="b">
        <f>d11B!N680</f>
        <v>1</v>
      </c>
      <c r="O678" t="b">
        <f>d11B!O680</f>
        <v>0</v>
      </c>
      <c r="P678" t="str">
        <f>d11B!P680</f>
        <v>NA</v>
      </c>
      <c r="Q678" t="str">
        <f>d11B!Q680</f>
        <v>NA</v>
      </c>
      <c r="R678" t="b">
        <f>d11B!R680</f>
        <v>0</v>
      </c>
      <c r="S678" t="str">
        <f>d11B!S680</f>
        <v>NA</v>
      </c>
      <c r="T678" t="b">
        <f>d11B!T680</f>
        <v>1</v>
      </c>
      <c r="U678" t="b">
        <f>d11B!U680</f>
        <v>0</v>
      </c>
      <c r="V678" t="str">
        <f>d11B!V680</f>
        <v>NA</v>
      </c>
      <c r="W678" t="str">
        <f>d11B!W680</f>
        <v>NA</v>
      </c>
      <c r="X678" t="b">
        <f>d11B!X680</f>
        <v>0</v>
      </c>
      <c r="Y678" t="str">
        <f>d11B!Y680</f>
        <v>added age uncertainties based on LR04</v>
      </c>
      <c r="Z678">
        <f>d11B!Z678</f>
        <v>999</v>
      </c>
    </row>
    <row r="679" spans="1:26">
      <c r="A679" t="str">
        <f>d11B!A681</f>
        <v>boron isotopes</v>
      </c>
      <c r="B679" t="str">
        <f>d11B!B681</f>
        <v>Sosdian</v>
      </c>
      <c r="C679">
        <f>d11B!C681</f>
        <v>2018</v>
      </c>
      <c r="D679" t="str">
        <f>d11B!D681</f>
        <v>10.1016/j.epsl.2018.06.017</v>
      </c>
      <c r="E679">
        <f>d11B!E681</f>
        <v>250.07</v>
      </c>
      <c r="F679">
        <f>d11B!F681</f>
        <v>4</v>
      </c>
      <c r="G679">
        <f>d11B!G681</f>
        <v>4</v>
      </c>
      <c r="H679">
        <f>d11B!H681</f>
        <v>0.25007000000000001</v>
      </c>
      <c r="I679">
        <f>d11B!I681</f>
        <v>4.0000000000000001E-3</v>
      </c>
      <c r="J679">
        <f>d11B!J681</f>
        <v>4.0000000000000001E-3</v>
      </c>
      <c r="K679">
        <f>d11B!K681</f>
        <v>224.9674</v>
      </c>
      <c r="L679">
        <f>d11B!L681</f>
        <v>21.626899999999978</v>
      </c>
      <c r="M679">
        <f>d11B!M681</f>
        <v>19.767299999999977</v>
      </c>
      <c r="N679" t="b">
        <f>d11B!N681</f>
        <v>1</v>
      </c>
      <c r="O679" t="b">
        <f>d11B!O681</f>
        <v>0</v>
      </c>
      <c r="P679" t="str">
        <f>d11B!P681</f>
        <v>NA</v>
      </c>
      <c r="Q679" t="str">
        <f>d11B!Q681</f>
        <v>NA</v>
      </c>
      <c r="R679" t="b">
        <f>d11B!R681</f>
        <v>0</v>
      </c>
      <c r="S679" t="str">
        <f>d11B!S681</f>
        <v>NA</v>
      </c>
      <c r="T679" t="b">
        <f>d11B!T681</f>
        <v>1</v>
      </c>
      <c r="U679" t="b">
        <f>d11B!U681</f>
        <v>0</v>
      </c>
      <c r="V679" t="str">
        <f>d11B!V681</f>
        <v>NA</v>
      </c>
      <c r="W679" t="str">
        <f>d11B!W681</f>
        <v>NA</v>
      </c>
      <c r="X679" t="b">
        <f>d11B!X681</f>
        <v>0</v>
      </c>
      <c r="Y679" t="str">
        <f>d11B!Y681</f>
        <v>added age uncertainties based on LR04</v>
      </c>
      <c r="Z679">
        <f>d11B!Z679</f>
        <v>999</v>
      </c>
    </row>
    <row r="680" spans="1:26">
      <c r="A680" t="str">
        <f>d11B!A682</f>
        <v>boron isotopes</v>
      </c>
      <c r="B680" t="str">
        <f>d11B!B682</f>
        <v>Sosdian</v>
      </c>
      <c r="C680">
        <f>d11B!C682</f>
        <v>2018</v>
      </c>
      <c r="D680" t="str">
        <f>d11B!D682</f>
        <v>10.1016/j.epsl.2018.06.017</v>
      </c>
      <c r="E680">
        <f>d11B!E682</f>
        <v>257.83999999999997</v>
      </c>
      <c r="F680">
        <f>d11B!F682</f>
        <v>4</v>
      </c>
      <c r="G680">
        <f>d11B!G682</f>
        <v>4</v>
      </c>
      <c r="H680">
        <f>d11B!H682</f>
        <v>0.25783999999999996</v>
      </c>
      <c r="I680">
        <f>d11B!I682</f>
        <v>4.0000000000000001E-3</v>
      </c>
      <c r="J680">
        <f>d11B!J682</f>
        <v>4.0000000000000001E-3</v>
      </c>
      <c r="K680">
        <f>d11B!K682</f>
        <v>233.39279999999999</v>
      </c>
      <c r="L680">
        <f>d11B!L682</f>
        <v>21.614200000000039</v>
      </c>
      <c r="M680">
        <f>d11B!M682</f>
        <v>20.004799999999989</v>
      </c>
      <c r="N680" t="b">
        <f>d11B!N682</f>
        <v>1</v>
      </c>
      <c r="O680" t="b">
        <f>d11B!O682</f>
        <v>0</v>
      </c>
      <c r="P680" t="str">
        <f>d11B!P682</f>
        <v>NA</v>
      </c>
      <c r="Q680" t="str">
        <f>d11B!Q682</f>
        <v>NA</v>
      </c>
      <c r="R680" t="b">
        <f>d11B!R682</f>
        <v>0</v>
      </c>
      <c r="S680" t="str">
        <f>d11B!S682</f>
        <v>NA</v>
      </c>
      <c r="T680" t="b">
        <f>d11B!T682</f>
        <v>1</v>
      </c>
      <c r="U680" t="b">
        <f>d11B!U682</f>
        <v>0</v>
      </c>
      <c r="V680" t="str">
        <f>d11B!V682</f>
        <v>NA</v>
      </c>
      <c r="W680" t="str">
        <f>d11B!W682</f>
        <v>NA</v>
      </c>
      <c r="X680" t="b">
        <f>d11B!X682</f>
        <v>0</v>
      </c>
      <c r="Y680" t="str">
        <f>d11B!Y682</f>
        <v>added age uncertainties based on LR04</v>
      </c>
      <c r="Z680">
        <f>d11B!Z680</f>
        <v>999</v>
      </c>
    </row>
    <row r="681" spans="1:26">
      <c r="A681" t="str">
        <f>d11B!A683</f>
        <v>boron isotopes</v>
      </c>
      <c r="B681" t="str">
        <f>d11B!B683</f>
        <v>Sosdian</v>
      </c>
      <c r="C681">
        <f>d11B!C683</f>
        <v>2018</v>
      </c>
      <c r="D681" t="str">
        <f>d11B!D683</f>
        <v>10.1016/j.epsl.2018.06.017</v>
      </c>
      <c r="E681">
        <f>d11B!E683</f>
        <v>1087.26</v>
      </c>
      <c r="F681">
        <f>d11B!F683</f>
        <v>4</v>
      </c>
      <c r="G681">
        <f>d11B!G683</f>
        <v>4</v>
      </c>
      <c r="H681">
        <f>d11B!H683</f>
        <v>1.0872599999999999</v>
      </c>
      <c r="I681">
        <f>d11B!I683</f>
        <v>4.0000000000000001E-3</v>
      </c>
      <c r="J681">
        <f>d11B!J683</f>
        <v>4.0000000000000001E-3</v>
      </c>
      <c r="K681">
        <f>d11B!K683</f>
        <v>232.85750000000002</v>
      </c>
      <c r="L681">
        <f>d11B!L683</f>
        <v>27.37360000000001</v>
      </c>
      <c r="M681">
        <f>d11B!M683</f>
        <v>24.957999999999998</v>
      </c>
      <c r="N681" t="b">
        <f>d11B!N683</f>
        <v>1</v>
      </c>
      <c r="O681" t="b">
        <f>d11B!O683</f>
        <v>0</v>
      </c>
      <c r="P681" t="str">
        <f>d11B!P683</f>
        <v>NA</v>
      </c>
      <c r="Q681" t="str">
        <f>d11B!Q683</f>
        <v>NA</v>
      </c>
      <c r="R681" t="b">
        <f>d11B!R683</f>
        <v>0</v>
      </c>
      <c r="S681" t="str">
        <f>d11B!S683</f>
        <v>NA</v>
      </c>
      <c r="T681" t="b">
        <f>d11B!T683</f>
        <v>1</v>
      </c>
      <c r="U681" t="b">
        <f>d11B!U683</f>
        <v>0</v>
      </c>
      <c r="V681" t="str">
        <f>d11B!V683</f>
        <v>NA</v>
      </c>
      <c r="W681" t="str">
        <f>d11B!W683</f>
        <v>NA</v>
      </c>
      <c r="X681" t="b">
        <f>d11B!X683</f>
        <v>0</v>
      </c>
      <c r="Y681" t="str">
        <f>d11B!Y683</f>
        <v>added age uncertainties based on LR04</v>
      </c>
      <c r="Z681">
        <f>d11B!Z681</f>
        <v>999</v>
      </c>
    </row>
    <row r="682" spans="1:26">
      <c r="A682" t="str">
        <f>d11B!A684</f>
        <v>boron isotopes</v>
      </c>
      <c r="B682" t="str">
        <f>d11B!B684</f>
        <v>Sosdian</v>
      </c>
      <c r="C682">
        <f>d11B!C684</f>
        <v>2018</v>
      </c>
      <c r="D682" t="str">
        <f>d11B!D684</f>
        <v>10.1016/j.epsl.2018.06.017</v>
      </c>
      <c r="E682">
        <f>d11B!E684</f>
        <v>1088.69</v>
      </c>
      <c r="F682">
        <f>d11B!F684</f>
        <v>4</v>
      </c>
      <c r="G682">
        <f>d11B!G684</f>
        <v>4</v>
      </c>
      <c r="H682">
        <f>d11B!H684</f>
        <v>1.0886900000000002</v>
      </c>
      <c r="I682">
        <f>d11B!I684</f>
        <v>4.0000000000000001E-3</v>
      </c>
      <c r="J682">
        <f>d11B!J684</f>
        <v>4.0000000000000001E-3</v>
      </c>
      <c r="K682">
        <f>d11B!K684</f>
        <v>257.79310000000004</v>
      </c>
      <c r="L682">
        <f>d11B!L684</f>
        <v>31.047399999999982</v>
      </c>
      <c r="M682">
        <f>d11B!M684</f>
        <v>27.12020000000004</v>
      </c>
      <c r="N682" t="b">
        <f>d11B!N684</f>
        <v>1</v>
      </c>
      <c r="O682" t="b">
        <f>d11B!O684</f>
        <v>0</v>
      </c>
      <c r="P682" t="str">
        <f>d11B!P684</f>
        <v>NA</v>
      </c>
      <c r="Q682" t="str">
        <f>d11B!Q684</f>
        <v>NA</v>
      </c>
      <c r="R682" t="b">
        <f>d11B!R684</f>
        <v>0</v>
      </c>
      <c r="S682" t="str">
        <f>d11B!S684</f>
        <v>NA</v>
      </c>
      <c r="T682" t="b">
        <f>d11B!T684</f>
        <v>1</v>
      </c>
      <c r="U682" t="b">
        <f>d11B!U684</f>
        <v>0</v>
      </c>
      <c r="V682" t="str">
        <f>d11B!V684</f>
        <v>NA</v>
      </c>
      <c r="W682" t="str">
        <f>d11B!W684</f>
        <v>NA</v>
      </c>
      <c r="X682" t="b">
        <f>d11B!X684</f>
        <v>0</v>
      </c>
      <c r="Y682" t="str">
        <f>d11B!Y684</f>
        <v>added age uncertainties based on LR04</v>
      </c>
      <c r="Z682">
        <f>d11B!Z682</f>
        <v>999</v>
      </c>
    </row>
    <row r="683" spans="1:26">
      <c r="A683" t="str">
        <f>d11B!A685</f>
        <v>boron isotopes</v>
      </c>
      <c r="B683" t="str">
        <f>d11B!B685</f>
        <v>Sosdian</v>
      </c>
      <c r="C683">
        <f>d11B!C685</f>
        <v>2018</v>
      </c>
      <c r="D683" t="str">
        <f>d11B!D685</f>
        <v>10.1016/j.epsl.2018.06.017</v>
      </c>
      <c r="E683">
        <f>d11B!E685</f>
        <v>1090.03</v>
      </c>
      <c r="F683">
        <f>d11B!F685</f>
        <v>4</v>
      </c>
      <c r="G683">
        <f>d11B!G685</f>
        <v>4</v>
      </c>
      <c r="H683">
        <f>d11B!H685</f>
        <v>1.0900300000000001</v>
      </c>
      <c r="I683">
        <f>d11B!I685</f>
        <v>4.0000000000000001E-3</v>
      </c>
      <c r="J683">
        <f>d11B!J685</f>
        <v>4.0000000000000001E-3</v>
      </c>
      <c r="K683">
        <f>d11B!K685</f>
        <v>223.46260000000001</v>
      </c>
      <c r="L683">
        <f>d11B!L685</f>
        <v>24.856599999999986</v>
      </c>
      <c r="M683">
        <f>d11B!M685</f>
        <v>22.667700000000025</v>
      </c>
      <c r="N683" t="b">
        <f>d11B!N685</f>
        <v>1</v>
      </c>
      <c r="O683" t="b">
        <f>d11B!O685</f>
        <v>0</v>
      </c>
      <c r="P683" t="str">
        <f>d11B!P685</f>
        <v>NA</v>
      </c>
      <c r="Q683" t="str">
        <f>d11B!Q685</f>
        <v>NA</v>
      </c>
      <c r="R683" t="b">
        <f>d11B!R685</f>
        <v>0</v>
      </c>
      <c r="S683" t="str">
        <f>d11B!S685</f>
        <v>NA</v>
      </c>
      <c r="T683" t="b">
        <f>d11B!T685</f>
        <v>1</v>
      </c>
      <c r="U683" t="b">
        <f>d11B!U685</f>
        <v>0</v>
      </c>
      <c r="V683" t="str">
        <f>d11B!V685</f>
        <v>NA</v>
      </c>
      <c r="W683" t="str">
        <f>d11B!W685</f>
        <v>NA</v>
      </c>
      <c r="X683" t="b">
        <f>d11B!X685</f>
        <v>0</v>
      </c>
      <c r="Y683" t="str">
        <f>d11B!Y685</f>
        <v>added age uncertainties based on LR04</v>
      </c>
      <c r="Z683">
        <f>d11B!Z683</f>
        <v>999</v>
      </c>
    </row>
    <row r="684" spans="1:26">
      <c r="A684" t="str">
        <f>d11B!A686</f>
        <v>boron isotopes</v>
      </c>
      <c r="B684" t="str">
        <f>d11B!B686</f>
        <v>Sosdian</v>
      </c>
      <c r="C684">
        <f>d11B!C686</f>
        <v>2018</v>
      </c>
      <c r="D684" t="str">
        <f>d11B!D686</f>
        <v>10.1016/j.epsl.2018.06.017</v>
      </c>
      <c r="E684">
        <f>d11B!E686</f>
        <v>1092.67</v>
      </c>
      <c r="F684">
        <f>d11B!F686</f>
        <v>4</v>
      </c>
      <c r="G684">
        <f>d11B!G686</f>
        <v>4</v>
      </c>
      <c r="H684">
        <f>d11B!H686</f>
        <v>1.09267</v>
      </c>
      <c r="I684">
        <f>d11B!I686</f>
        <v>4.0000000000000001E-3</v>
      </c>
      <c r="J684">
        <f>d11B!J686</f>
        <v>4.0000000000000001E-3</v>
      </c>
      <c r="K684">
        <f>d11B!K686</f>
        <v>242.1379</v>
      </c>
      <c r="L684">
        <f>d11B!L686</f>
        <v>28.255100000000027</v>
      </c>
      <c r="M684">
        <f>d11B!M686</f>
        <v>25.537700000000001</v>
      </c>
      <c r="N684" t="b">
        <f>d11B!N686</f>
        <v>1</v>
      </c>
      <c r="O684" t="b">
        <f>d11B!O686</f>
        <v>0</v>
      </c>
      <c r="P684" t="str">
        <f>d11B!P686</f>
        <v>NA</v>
      </c>
      <c r="Q684" t="str">
        <f>d11B!Q686</f>
        <v>NA</v>
      </c>
      <c r="R684" t="b">
        <f>d11B!R686</f>
        <v>0</v>
      </c>
      <c r="S684" t="str">
        <f>d11B!S686</f>
        <v>NA</v>
      </c>
      <c r="T684" t="b">
        <f>d11B!T686</f>
        <v>1</v>
      </c>
      <c r="U684" t="b">
        <f>d11B!U686</f>
        <v>0</v>
      </c>
      <c r="V684" t="str">
        <f>d11B!V686</f>
        <v>NA</v>
      </c>
      <c r="W684" t="str">
        <f>d11B!W686</f>
        <v>NA</v>
      </c>
      <c r="X684" t="b">
        <f>d11B!X686</f>
        <v>0</v>
      </c>
      <c r="Y684" t="str">
        <f>d11B!Y686</f>
        <v>added age uncertainties based on LR04</v>
      </c>
      <c r="Z684">
        <f>d11B!Z684</f>
        <v>999</v>
      </c>
    </row>
    <row r="685" spans="1:26">
      <c r="A685" t="str">
        <f>d11B!A687</f>
        <v>boron isotopes</v>
      </c>
      <c r="B685" t="str">
        <f>d11B!B687</f>
        <v>Sosdian</v>
      </c>
      <c r="C685">
        <f>d11B!C687</f>
        <v>2018</v>
      </c>
      <c r="D685" t="str">
        <f>d11B!D687</f>
        <v>10.1016/j.epsl.2018.06.017</v>
      </c>
      <c r="E685">
        <f>d11B!E687</f>
        <v>1094.71</v>
      </c>
      <c r="F685">
        <f>d11B!F687</f>
        <v>4</v>
      </c>
      <c r="G685">
        <f>d11B!G687</f>
        <v>4</v>
      </c>
      <c r="H685">
        <f>d11B!H687</f>
        <v>1.0947100000000001</v>
      </c>
      <c r="I685">
        <f>d11B!I687</f>
        <v>4.0000000000000001E-3</v>
      </c>
      <c r="J685">
        <f>d11B!J687</f>
        <v>4.0000000000000001E-3</v>
      </c>
      <c r="K685">
        <f>d11B!K687</f>
        <v>251.15949999999998</v>
      </c>
      <c r="L685">
        <f>d11B!L687</f>
        <v>30.958100000000059</v>
      </c>
      <c r="M685">
        <f>d11B!M687</f>
        <v>26.88039999999998</v>
      </c>
      <c r="N685" t="b">
        <f>d11B!N687</f>
        <v>1</v>
      </c>
      <c r="O685" t="b">
        <f>d11B!O687</f>
        <v>0</v>
      </c>
      <c r="P685" t="str">
        <f>d11B!P687</f>
        <v>NA</v>
      </c>
      <c r="Q685" t="str">
        <f>d11B!Q687</f>
        <v>NA</v>
      </c>
      <c r="R685" t="b">
        <f>d11B!R687</f>
        <v>0</v>
      </c>
      <c r="S685" t="str">
        <f>d11B!S687</f>
        <v>NA</v>
      </c>
      <c r="T685" t="b">
        <f>d11B!T687</f>
        <v>1</v>
      </c>
      <c r="U685" t="b">
        <f>d11B!U687</f>
        <v>0</v>
      </c>
      <c r="V685" t="str">
        <f>d11B!V687</f>
        <v>NA</v>
      </c>
      <c r="W685" t="str">
        <f>d11B!W687</f>
        <v>NA</v>
      </c>
      <c r="X685" t="b">
        <f>d11B!X687</f>
        <v>0</v>
      </c>
      <c r="Y685" t="str">
        <f>d11B!Y687</f>
        <v>added age uncertainties based on LR04</v>
      </c>
      <c r="Z685">
        <f>d11B!Z685</f>
        <v>999</v>
      </c>
    </row>
    <row r="686" spans="1:26">
      <c r="A686" t="str">
        <f>d11B!A688</f>
        <v>boron isotopes</v>
      </c>
      <c r="B686" t="str">
        <f>d11B!B688</f>
        <v>Sosdian</v>
      </c>
      <c r="C686">
        <f>d11B!C688</f>
        <v>2018</v>
      </c>
      <c r="D686" t="str">
        <f>d11B!D688</f>
        <v>10.1016/j.epsl.2018.06.017</v>
      </c>
      <c r="E686">
        <f>d11B!E688</f>
        <v>1099.46</v>
      </c>
      <c r="F686">
        <f>d11B!F688</f>
        <v>4</v>
      </c>
      <c r="G686">
        <f>d11B!G688</f>
        <v>4</v>
      </c>
      <c r="H686">
        <f>d11B!H688</f>
        <v>1.0994600000000001</v>
      </c>
      <c r="I686">
        <f>d11B!I688</f>
        <v>4.0000000000000001E-3</v>
      </c>
      <c r="J686">
        <f>d11B!J688</f>
        <v>4.0000000000000001E-3</v>
      </c>
      <c r="K686">
        <f>d11B!K688</f>
        <v>320.95049999999998</v>
      </c>
      <c r="L686">
        <f>d11B!L688</f>
        <v>39.692700000000059</v>
      </c>
      <c r="M686">
        <f>d11B!M688</f>
        <v>33.753599999999949</v>
      </c>
      <c r="N686" t="b">
        <f>d11B!N688</f>
        <v>1</v>
      </c>
      <c r="O686" t="b">
        <f>d11B!O688</f>
        <v>0</v>
      </c>
      <c r="P686" t="str">
        <f>d11B!P688</f>
        <v>NA</v>
      </c>
      <c r="Q686" t="str">
        <f>d11B!Q688</f>
        <v>NA</v>
      </c>
      <c r="R686" t="b">
        <f>d11B!R688</f>
        <v>0</v>
      </c>
      <c r="S686" t="str">
        <f>d11B!S688</f>
        <v>NA</v>
      </c>
      <c r="T686" t="b">
        <f>d11B!T688</f>
        <v>1</v>
      </c>
      <c r="U686" t="b">
        <f>d11B!U688</f>
        <v>0</v>
      </c>
      <c r="V686" t="str">
        <f>d11B!V688</f>
        <v>NA</v>
      </c>
      <c r="W686" t="str">
        <f>d11B!W688</f>
        <v>NA</v>
      </c>
      <c r="X686" t="b">
        <f>d11B!X688</f>
        <v>0</v>
      </c>
      <c r="Y686" t="str">
        <f>d11B!Y688</f>
        <v>added age uncertainties based on LR04</v>
      </c>
      <c r="Z686">
        <f>d11B!Z686</f>
        <v>999</v>
      </c>
    </row>
    <row r="687" spans="1:26">
      <c r="A687" t="str">
        <f>d11B!A689</f>
        <v>boron isotopes</v>
      </c>
      <c r="B687" t="str">
        <f>d11B!B689</f>
        <v>Sosdian</v>
      </c>
      <c r="C687">
        <f>d11B!C689</f>
        <v>2018</v>
      </c>
      <c r="D687" t="str">
        <f>d11B!D689</f>
        <v>10.1016/j.epsl.2018.06.017</v>
      </c>
      <c r="E687">
        <f>d11B!E689</f>
        <v>1102.42</v>
      </c>
      <c r="F687">
        <f>d11B!F689</f>
        <v>4</v>
      </c>
      <c r="G687">
        <f>d11B!G689</f>
        <v>4</v>
      </c>
      <c r="H687">
        <f>d11B!H689</f>
        <v>1.1024200000000002</v>
      </c>
      <c r="I687">
        <f>d11B!I689</f>
        <v>4.0000000000000001E-3</v>
      </c>
      <c r="J687">
        <f>d11B!J689</f>
        <v>4.0000000000000001E-3</v>
      </c>
      <c r="K687">
        <f>d11B!K689</f>
        <v>301.80630000000002</v>
      </c>
      <c r="L687">
        <f>d11B!L689</f>
        <v>36.053999999999974</v>
      </c>
      <c r="M687">
        <f>d11B!M689</f>
        <v>32.598000000000013</v>
      </c>
      <c r="N687" t="b">
        <f>d11B!N689</f>
        <v>1</v>
      </c>
      <c r="O687" t="b">
        <f>d11B!O689</f>
        <v>0</v>
      </c>
      <c r="P687" t="str">
        <f>d11B!P689</f>
        <v>NA</v>
      </c>
      <c r="Q687" t="str">
        <f>d11B!Q689</f>
        <v>NA</v>
      </c>
      <c r="R687" t="b">
        <f>d11B!R689</f>
        <v>0</v>
      </c>
      <c r="S687" t="str">
        <f>d11B!S689</f>
        <v>NA</v>
      </c>
      <c r="T687" t="b">
        <f>d11B!T689</f>
        <v>1</v>
      </c>
      <c r="U687" t="b">
        <f>d11B!U689</f>
        <v>0</v>
      </c>
      <c r="V687" t="str">
        <f>d11B!V689</f>
        <v>NA</v>
      </c>
      <c r="W687" t="str">
        <f>d11B!W689</f>
        <v>NA</v>
      </c>
      <c r="X687" t="b">
        <f>d11B!X689</f>
        <v>0</v>
      </c>
      <c r="Y687" t="str">
        <f>d11B!Y689</f>
        <v>added age uncertainties based on LR04</v>
      </c>
      <c r="Z687">
        <f>d11B!Z687</f>
        <v>999</v>
      </c>
    </row>
    <row r="688" spans="1:26">
      <c r="A688" t="str">
        <f>d11B!A690</f>
        <v>boron isotopes</v>
      </c>
      <c r="B688" t="str">
        <f>d11B!B690</f>
        <v>Sosdian</v>
      </c>
      <c r="C688">
        <f>d11B!C690</f>
        <v>2018</v>
      </c>
      <c r="D688" t="str">
        <f>d11B!D690</f>
        <v>10.1016/j.epsl.2018.06.017</v>
      </c>
      <c r="E688">
        <f>d11B!E690</f>
        <v>1103.1600000000001</v>
      </c>
      <c r="F688">
        <f>d11B!F690</f>
        <v>4</v>
      </c>
      <c r="G688">
        <f>d11B!G690</f>
        <v>4</v>
      </c>
      <c r="H688">
        <f>d11B!H690</f>
        <v>1.1031600000000001</v>
      </c>
      <c r="I688">
        <f>d11B!I690</f>
        <v>4.0000000000000001E-3</v>
      </c>
      <c r="J688">
        <f>d11B!J690</f>
        <v>4.0000000000000001E-3</v>
      </c>
      <c r="K688">
        <f>d11B!K690</f>
        <v>286.05280000000005</v>
      </c>
      <c r="L688">
        <f>d11B!L690</f>
        <v>38.764299999999992</v>
      </c>
      <c r="M688">
        <f>d11B!M690</f>
        <v>33.812100000000044</v>
      </c>
      <c r="N688" t="b">
        <f>d11B!N690</f>
        <v>1</v>
      </c>
      <c r="O688" t="b">
        <f>d11B!O690</f>
        <v>0</v>
      </c>
      <c r="P688" t="str">
        <f>d11B!P690</f>
        <v>NA</v>
      </c>
      <c r="Q688" t="str">
        <f>d11B!Q690</f>
        <v>NA</v>
      </c>
      <c r="R688" t="b">
        <f>d11B!R690</f>
        <v>0</v>
      </c>
      <c r="S688" t="str">
        <f>d11B!S690</f>
        <v>NA</v>
      </c>
      <c r="T688" t="b">
        <f>d11B!T690</f>
        <v>1</v>
      </c>
      <c r="U688" t="b">
        <f>d11B!U690</f>
        <v>0</v>
      </c>
      <c r="V688" t="str">
        <f>d11B!V690</f>
        <v>NA</v>
      </c>
      <c r="W688" t="str">
        <f>d11B!W690</f>
        <v>NA</v>
      </c>
      <c r="X688" t="b">
        <f>d11B!X690</f>
        <v>0</v>
      </c>
      <c r="Y688" t="str">
        <f>d11B!Y690</f>
        <v>added age uncertainties based on LR04</v>
      </c>
      <c r="Z688">
        <f>d11B!Z688</f>
        <v>999</v>
      </c>
    </row>
    <row r="689" spans="1:26">
      <c r="A689" t="str">
        <f>d11B!A691</f>
        <v>boron isotopes</v>
      </c>
      <c r="B689" t="str">
        <f>d11B!B691</f>
        <v>Sosdian</v>
      </c>
      <c r="C689">
        <f>d11B!C691</f>
        <v>2018</v>
      </c>
      <c r="D689" t="str">
        <f>d11B!D691</f>
        <v>10.1016/j.epsl.2018.06.017</v>
      </c>
      <c r="E689">
        <f>d11B!E691</f>
        <v>1106.2</v>
      </c>
      <c r="F689">
        <f>d11B!F691</f>
        <v>4</v>
      </c>
      <c r="G689">
        <f>d11B!G691</f>
        <v>4</v>
      </c>
      <c r="H689">
        <f>d11B!H691</f>
        <v>1.1062000000000001</v>
      </c>
      <c r="I689">
        <f>d11B!I691</f>
        <v>4.0000000000000001E-3</v>
      </c>
      <c r="J689">
        <f>d11B!J691</f>
        <v>4.0000000000000001E-3</v>
      </c>
      <c r="K689">
        <f>d11B!K691</f>
        <v>246.54759999999999</v>
      </c>
      <c r="L689">
        <f>d11B!L691</f>
        <v>27.484900000000039</v>
      </c>
      <c r="M689">
        <f>d11B!M691</f>
        <v>24.835899999999981</v>
      </c>
      <c r="N689" t="b">
        <f>d11B!N691</f>
        <v>1</v>
      </c>
      <c r="O689" t="b">
        <f>d11B!O691</f>
        <v>0</v>
      </c>
      <c r="P689" t="str">
        <f>d11B!P691</f>
        <v>NA</v>
      </c>
      <c r="Q689" t="str">
        <f>d11B!Q691</f>
        <v>NA</v>
      </c>
      <c r="R689" t="b">
        <f>d11B!R691</f>
        <v>0</v>
      </c>
      <c r="S689" t="str">
        <f>d11B!S691</f>
        <v>NA</v>
      </c>
      <c r="T689" t="b">
        <f>d11B!T691</f>
        <v>1</v>
      </c>
      <c r="U689" t="b">
        <f>d11B!U691</f>
        <v>0</v>
      </c>
      <c r="V689" t="str">
        <f>d11B!V691</f>
        <v>NA</v>
      </c>
      <c r="W689" t="str">
        <f>d11B!W691</f>
        <v>NA</v>
      </c>
      <c r="X689" t="b">
        <f>d11B!X691</f>
        <v>0</v>
      </c>
      <c r="Y689" t="str">
        <f>d11B!Y691</f>
        <v>added age uncertainties based on LR04</v>
      </c>
      <c r="Z689">
        <f>d11B!Z689</f>
        <v>999</v>
      </c>
    </row>
    <row r="690" spans="1:26">
      <c r="A690" t="str">
        <f>d11B!A692</f>
        <v>boron isotopes</v>
      </c>
      <c r="B690" t="str">
        <f>d11B!B692</f>
        <v>Sosdian</v>
      </c>
      <c r="C690">
        <f>d11B!C692</f>
        <v>2018</v>
      </c>
      <c r="D690" t="str">
        <f>d11B!D692</f>
        <v>10.1016/j.epsl.2018.06.017</v>
      </c>
      <c r="E690">
        <f>d11B!E692</f>
        <v>1107.82</v>
      </c>
      <c r="F690">
        <f>d11B!F692</f>
        <v>4</v>
      </c>
      <c r="G690">
        <f>d11B!G692</f>
        <v>4</v>
      </c>
      <c r="H690">
        <f>d11B!H692</f>
        <v>1.10782</v>
      </c>
      <c r="I690">
        <f>d11B!I692</f>
        <v>4.0000000000000001E-3</v>
      </c>
      <c r="J690">
        <f>d11B!J692</f>
        <v>4.0000000000000001E-3</v>
      </c>
      <c r="K690">
        <f>d11B!K692</f>
        <v>262.51069999999999</v>
      </c>
      <c r="L690">
        <f>d11B!L692</f>
        <v>31.080100000000016</v>
      </c>
      <c r="M690">
        <f>d11B!M692</f>
        <v>27.719699999999989</v>
      </c>
      <c r="N690" t="b">
        <f>d11B!N692</f>
        <v>1</v>
      </c>
      <c r="O690" t="b">
        <f>d11B!O692</f>
        <v>0</v>
      </c>
      <c r="P690" t="str">
        <f>d11B!P692</f>
        <v>NA</v>
      </c>
      <c r="Q690" t="str">
        <f>d11B!Q692</f>
        <v>NA</v>
      </c>
      <c r="R690" t="b">
        <f>d11B!R692</f>
        <v>0</v>
      </c>
      <c r="S690" t="str">
        <f>d11B!S692</f>
        <v>NA</v>
      </c>
      <c r="T690" t="b">
        <f>d11B!T692</f>
        <v>1</v>
      </c>
      <c r="U690" t="b">
        <f>d11B!U692</f>
        <v>0</v>
      </c>
      <c r="V690" t="str">
        <f>d11B!V692</f>
        <v>NA</v>
      </c>
      <c r="W690" t="str">
        <f>d11B!W692</f>
        <v>NA</v>
      </c>
      <c r="X690" t="b">
        <f>d11B!X692</f>
        <v>0</v>
      </c>
      <c r="Y690" t="str">
        <f>d11B!Y692</f>
        <v>added age uncertainties based on LR04</v>
      </c>
      <c r="Z690">
        <f>d11B!Z690</f>
        <v>999</v>
      </c>
    </row>
    <row r="691" spans="1:26">
      <c r="A691" t="str">
        <f>d11B!A693</f>
        <v>boron isotopes</v>
      </c>
      <c r="B691" t="str">
        <f>d11B!B693</f>
        <v>Sosdian</v>
      </c>
      <c r="C691">
        <f>d11B!C693</f>
        <v>2018</v>
      </c>
      <c r="D691" t="str">
        <f>d11B!D693</f>
        <v>10.1016/j.epsl.2018.06.017</v>
      </c>
      <c r="E691">
        <f>d11B!E693</f>
        <v>1110.3</v>
      </c>
      <c r="F691">
        <f>d11B!F693</f>
        <v>4</v>
      </c>
      <c r="G691">
        <f>d11B!G693</f>
        <v>4</v>
      </c>
      <c r="H691">
        <f>d11B!H693</f>
        <v>1.1103000000000001</v>
      </c>
      <c r="I691">
        <f>d11B!I693</f>
        <v>4.0000000000000001E-3</v>
      </c>
      <c r="J691">
        <f>d11B!J693</f>
        <v>4.0000000000000001E-3</v>
      </c>
      <c r="K691">
        <f>d11B!K693</f>
        <v>284.02249999999998</v>
      </c>
      <c r="L691">
        <f>d11B!L693</f>
        <v>33.261300000000062</v>
      </c>
      <c r="M691">
        <f>d11B!M693</f>
        <v>30.194899999999961</v>
      </c>
      <c r="N691" t="b">
        <f>d11B!N693</f>
        <v>1</v>
      </c>
      <c r="O691" t="b">
        <f>d11B!O693</f>
        <v>0</v>
      </c>
      <c r="P691" t="str">
        <f>d11B!P693</f>
        <v>NA</v>
      </c>
      <c r="Q691" t="str">
        <f>d11B!Q693</f>
        <v>NA</v>
      </c>
      <c r="R691" t="b">
        <f>d11B!R693</f>
        <v>0</v>
      </c>
      <c r="S691" t="str">
        <f>d11B!S693</f>
        <v>NA</v>
      </c>
      <c r="T691" t="b">
        <f>d11B!T693</f>
        <v>1</v>
      </c>
      <c r="U691" t="b">
        <f>d11B!U693</f>
        <v>0</v>
      </c>
      <c r="V691" t="str">
        <f>d11B!V693</f>
        <v>NA</v>
      </c>
      <c r="W691" t="str">
        <f>d11B!W693</f>
        <v>NA</v>
      </c>
      <c r="X691" t="b">
        <f>d11B!X693</f>
        <v>0</v>
      </c>
      <c r="Y691" t="str">
        <f>d11B!Y693</f>
        <v>added age uncertainties based on LR04</v>
      </c>
      <c r="Z691">
        <f>d11B!Z691</f>
        <v>999</v>
      </c>
    </row>
    <row r="692" spans="1:26">
      <c r="A692" t="str">
        <f>d11B!A694</f>
        <v>boron isotopes</v>
      </c>
      <c r="B692" t="str">
        <f>d11B!B694</f>
        <v>Sosdian</v>
      </c>
      <c r="C692">
        <f>d11B!C694</f>
        <v>2018</v>
      </c>
      <c r="D692" t="str">
        <f>d11B!D694</f>
        <v>10.1016/j.epsl.2018.06.017</v>
      </c>
      <c r="E692">
        <f>d11B!E694</f>
        <v>1112.8</v>
      </c>
      <c r="F692">
        <f>d11B!F694</f>
        <v>4</v>
      </c>
      <c r="G692">
        <f>d11B!G694</f>
        <v>4</v>
      </c>
      <c r="H692">
        <f>d11B!H694</f>
        <v>1.1128</v>
      </c>
      <c r="I692">
        <f>d11B!I694</f>
        <v>4.0000000000000001E-3</v>
      </c>
      <c r="J692">
        <f>d11B!J694</f>
        <v>4.0000000000000001E-3</v>
      </c>
      <c r="K692">
        <f>d11B!K694</f>
        <v>246.2131</v>
      </c>
      <c r="L692">
        <f>d11B!L694</f>
        <v>28.141800000000046</v>
      </c>
      <c r="M692">
        <f>d11B!M694</f>
        <v>26.092000000000013</v>
      </c>
      <c r="N692" t="b">
        <f>d11B!N694</f>
        <v>1</v>
      </c>
      <c r="O692" t="b">
        <f>d11B!O694</f>
        <v>0</v>
      </c>
      <c r="P692" t="str">
        <f>d11B!P694</f>
        <v>NA</v>
      </c>
      <c r="Q692" t="str">
        <f>d11B!Q694</f>
        <v>NA</v>
      </c>
      <c r="R692" t="b">
        <f>d11B!R694</f>
        <v>0</v>
      </c>
      <c r="S692" t="str">
        <f>d11B!S694</f>
        <v>NA</v>
      </c>
      <c r="T692" t="b">
        <f>d11B!T694</f>
        <v>1</v>
      </c>
      <c r="U692" t="b">
        <f>d11B!U694</f>
        <v>0</v>
      </c>
      <c r="V692" t="str">
        <f>d11B!V694</f>
        <v>NA</v>
      </c>
      <c r="W692" t="str">
        <f>d11B!W694</f>
        <v>NA</v>
      </c>
      <c r="X692" t="b">
        <f>d11B!X694</f>
        <v>0</v>
      </c>
      <c r="Y692" t="str">
        <f>d11B!Y694</f>
        <v>added age uncertainties based on LR04</v>
      </c>
      <c r="Z692">
        <f>d11B!Z692</f>
        <v>999</v>
      </c>
    </row>
    <row r="693" spans="1:26">
      <c r="A693" t="str">
        <f>d11B!A695</f>
        <v>boron isotopes</v>
      </c>
      <c r="B693" t="str">
        <f>d11B!B695</f>
        <v>Sosdian</v>
      </c>
      <c r="C693">
        <f>d11B!C695</f>
        <v>2018</v>
      </c>
      <c r="D693" t="str">
        <f>d11B!D695</f>
        <v>10.1016/j.epsl.2018.06.017</v>
      </c>
      <c r="E693">
        <f>d11B!E695</f>
        <v>1115.26</v>
      </c>
      <c r="F693">
        <f>d11B!F695</f>
        <v>4</v>
      </c>
      <c r="G693">
        <f>d11B!G695</f>
        <v>4</v>
      </c>
      <c r="H693">
        <f>d11B!H695</f>
        <v>1.1152599999999999</v>
      </c>
      <c r="I693">
        <f>d11B!I695</f>
        <v>4.0000000000000001E-3</v>
      </c>
      <c r="J693">
        <f>d11B!J695</f>
        <v>4.0000000000000001E-3</v>
      </c>
      <c r="K693">
        <f>d11B!K695</f>
        <v>227.64230000000001</v>
      </c>
      <c r="L693">
        <f>d11B!L695</f>
        <v>26.651700000000005</v>
      </c>
      <c r="M693">
        <f>d11B!M695</f>
        <v>24.039500000000004</v>
      </c>
      <c r="N693" t="b">
        <f>d11B!N695</f>
        <v>1</v>
      </c>
      <c r="O693" t="b">
        <f>d11B!O695</f>
        <v>0</v>
      </c>
      <c r="P693" t="str">
        <f>d11B!P695</f>
        <v>NA</v>
      </c>
      <c r="Q693" t="str">
        <f>d11B!Q695</f>
        <v>NA</v>
      </c>
      <c r="R693" t="b">
        <f>d11B!R695</f>
        <v>0</v>
      </c>
      <c r="S693" t="str">
        <f>d11B!S695</f>
        <v>NA</v>
      </c>
      <c r="T693" t="b">
        <f>d11B!T695</f>
        <v>1</v>
      </c>
      <c r="U693" t="b">
        <f>d11B!U695</f>
        <v>0</v>
      </c>
      <c r="V693" t="str">
        <f>d11B!V695</f>
        <v>NA</v>
      </c>
      <c r="W693" t="str">
        <f>d11B!W695</f>
        <v>NA</v>
      </c>
      <c r="X693" t="b">
        <f>d11B!X695</f>
        <v>0</v>
      </c>
      <c r="Y693" t="str">
        <f>d11B!Y695</f>
        <v>added age uncertainties based on LR04</v>
      </c>
      <c r="Z693">
        <f>d11B!Z693</f>
        <v>999</v>
      </c>
    </row>
    <row r="694" spans="1:26">
      <c r="A694" t="str">
        <f>d11B!A696</f>
        <v>boron isotopes</v>
      </c>
      <c r="B694" t="str">
        <f>d11B!B696</f>
        <v>Sosdian</v>
      </c>
      <c r="C694">
        <f>d11B!C696</f>
        <v>2018</v>
      </c>
      <c r="D694" t="str">
        <f>d11B!D696</f>
        <v>10.1016/j.epsl.2018.06.017</v>
      </c>
      <c r="E694">
        <f>d11B!E696</f>
        <v>1117.8599999999999</v>
      </c>
      <c r="F694">
        <f>d11B!F696</f>
        <v>4</v>
      </c>
      <c r="G694">
        <f>d11B!G696</f>
        <v>4</v>
      </c>
      <c r="H694">
        <f>d11B!H696</f>
        <v>1.1178599999999999</v>
      </c>
      <c r="I694">
        <f>d11B!I696</f>
        <v>4.0000000000000001E-3</v>
      </c>
      <c r="J694">
        <f>d11B!J696</f>
        <v>4.0000000000000001E-3</v>
      </c>
      <c r="K694">
        <f>d11B!K696</f>
        <v>215.33460000000002</v>
      </c>
      <c r="L694">
        <f>d11B!L696</f>
        <v>24.034899999999965</v>
      </c>
      <c r="M694">
        <f>d11B!M696</f>
        <v>21.610700000000008</v>
      </c>
      <c r="N694" t="b">
        <f>d11B!N696</f>
        <v>1</v>
      </c>
      <c r="O694" t="b">
        <f>d11B!O696</f>
        <v>0</v>
      </c>
      <c r="P694" t="str">
        <f>d11B!P696</f>
        <v>NA</v>
      </c>
      <c r="Q694" t="str">
        <f>d11B!Q696</f>
        <v>NA</v>
      </c>
      <c r="R694" t="b">
        <f>d11B!R696</f>
        <v>0</v>
      </c>
      <c r="S694" t="str">
        <f>d11B!S696</f>
        <v>NA</v>
      </c>
      <c r="T694" t="b">
        <f>d11B!T696</f>
        <v>1</v>
      </c>
      <c r="U694" t="b">
        <f>d11B!U696</f>
        <v>0</v>
      </c>
      <c r="V694" t="str">
        <f>d11B!V696</f>
        <v>NA</v>
      </c>
      <c r="W694" t="str">
        <f>d11B!W696</f>
        <v>NA</v>
      </c>
      <c r="X694" t="b">
        <f>d11B!X696</f>
        <v>0</v>
      </c>
      <c r="Y694" t="str">
        <f>d11B!Y696</f>
        <v>added age uncertainties based on LR04</v>
      </c>
      <c r="Z694">
        <f>d11B!Z694</f>
        <v>999</v>
      </c>
    </row>
    <row r="695" spans="1:26">
      <c r="A695" t="str">
        <f>d11B!A697</f>
        <v>boron isotopes</v>
      </c>
      <c r="B695" t="str">
        <f>d11B!B697</f>
        <v>Sosdian</v>
      </c>
      <c r="C695">
        <f>d11B!C697</f>
        <v>2018</v>
      </c>
      <c r="D695" t="str">
        <f>d11B!D697</f>
        <v>10.1016/j.epsl.2018.06.017</v>
      </c>
      <c r="E695">
        <f>d11B!E697</f>
        <v>1120.3599999999999</v>
      </c>
      <c r="F695">
        <f>d11B!F697</f>
        <v>4</v>
      </c>
      <c r="G695">
        <f>d11B!G697</f>
        <v>4</v>
      </c>
      <c r="H695">
        <f>d11B!H697</f>
        <v>1.1203599999999998</v>
      </c>
      <c r="I695">
        <f>d11B!I697</f>
        <v>4.0000000000000001E-3</v>
      </c>
      <c r="J695">
        <f>d11B!J697</f>
        <v>4.0000000000000001E-3</v>
      </c>
      <c r="K695">
        <f>d11B!K697</f>
        <v>248.31020000000004</v>
      </c>
      <c r="L695">
        <f>d11B!L697</f>
        <v>27.331999999999965</v>
      </c>
      <c r="M695">
        <f>d11B!M697</f>
        <v>24.688100000000048</v>
      </c>
      <c r="N695" t="b">
        <f>d11B!N697</f>
        <v>1</v>
      </c>
      <c r="O695" t="b">
        <f>d11B!O697</f>
        <v>0</v>
      </c>
      <c r="P695" t="str">
        <f>d11B!P697</f>
        <v>NA</v>
      </c>
      <c r="Q695" t="str">
        <f>d11B!Q697</f>
        <v>NA</v>
      </c>
      <c r="R695" t="b">
        <f>d11B!R697</f>
        <v>0</v>
      </c>
      <c r="S695" t="str">
        <f>d11B!S697</f>
        <v>NA</v>
      </c>
      <c r="T695" t="b">
        <f>d11B!T697</f>
        <v>1</v>
      </c>
      <c r="U695" t="b">
        <f>d11B!U697</f>
        <v>0</v>
      </c>
      <c r="V695" t="str">
        <f>d11B!V697</f>
        <v>NA</v>
      </c>
      <c r="W695" t="str">
        <f>d11B!W697</f>
        <v>NA</v>
      </c>
      <c r="X695" t="b">
        <f>d11B!X697</f>
        <v>0</v>
      </c>
      <c r="Y695" t="str">
        <f>d11B!Y697</f>
        <v>added age uncertainties based on LR04</v>
      </c>
      <c r="Z695">
        <f>d11B!Z695</f>
        <v>999</v>
      </c>
    </row>
    <row r="696" spans="1:26">
      <c r="A696" t="str">
        <f>d11B!A698</f>
        <v>boron isotopes</v>
      </c>
      <c r="B696" t="str">
        <f>d11B!B698</f>
        <v>Sosdian</v>
      </c>
      <c r="C696">
        <f>d11B!C698</f>
        <v>2018</v>
      </c>
      <c r="D696" t="str">
        <f>d11B!D698</f>
        <v>10.1016/j.epsl.2018.06.017</v>
      </c>
      <c r="E696">
        <f>d11B!E698</f>
        <v>1123.0899999999999</v>
      </c>
      <c r="F696">
        <f>d11B!F698</f>
        <v>4</v>
      </c>
      <c r="G696">
        <f>d11B!G698</f>
        <v>4</v>
      </c>
      <c r="H696">
        <f>d11B!H698</f>
        <v>1.1230899999999999</v>
      </c>
      <c r="I696">
        <f>d11B!I698</f>
        <v>4.0000000000000001E-3</v>
      </c>
      <c r="J696">
        <f>d11B!J698</f>
        <v>4.0000000000000001E-3</v>
      </c>
      <c r="K696">
        <f>d11B!K698</f>
        <v>205.25210000000001</v>
      </c>
      <c r="L696">
        <f>d11B!L698</f>
        <v>22.593499999999977</v>
      </c>
      <c r="M696">
        <f>d11B!M698</f>
        <v>21.248400000000032</v>
      </c>
      <c r="N696" t="b">
        <f>d11B!N698</f>
        <v>1</v>
      </c>
      <c r="O696" t="b">
        <f>d11B!O698</f>
        <v>0</v>
      </c>
      <c r="P696" t="str">
        <f>d11B!P698</f>
        <v>NA</v>
      </c>
      <c r="Q696" t="str">
        <f>d11B!Q698</f>
        <v>NA</v>
      </c>
      <c r="R696" t="b">
        <f>d11B!R698</f>
        <v>0</v>
      </c>
      <c r="S696" t="str">
        <f>d11B!S698</f>
        <v>NA</v>
      </c>
      <c r="T696" t="b">
        <f>d11B!T698</f>
        <v>1</v>
      </c>
      <c r="U696" t="b">
        <f>d11B!U698</f>
        <v>0</v>
      </c>
      <c r="V696" t="str">
        <f>d11B!V698</f>
        <v>NA</v>
      </c>
      <c r="W696" t="str">
        <f>d11B!W698</f>
        <v>NA</v>
      </c>
      <c r="X696" t="b">
        <f>d11B!X698</f>
        <v>0</v>
      </c>
      <c r="Y696" t="str">
        <f>d11B!Y698</f>
        <v>added age uncertainties based on LR04</v>
      </c>
      <c r="Z696">
        <f>d11B!Z696</f>
        <v>999</v>
      </c>
    </row>
    <row r="697" spans="1:26">
      <c r="A697" t="str">
        <f>d11B!A699</f>
        <v>boron isotopes</v>
      </c>
      <c r="B697" t="str">
        <f>d11B!B699</f>
        <v>Sosdian</v>
      </c>
      <c r="C697">
        <f>d11B!C699</f>
        <v>2018</v>
      </c>
      <c r="D697" t="str">
        <f>d11B!D699</f>
        <v>10.1016/j.epsl.2018.06.017</v>
      </c>
      <c r="E697">
        <f>d11B!E699</f>
        <v>1126.06</v>
      </c>
      <c r="F697">
        <f>d11B!F699</f>
        <v>4</v>
      </c>
      <c r="G697">
        <f>d11B!G699</f>
        <v>4</v>
      </c>
      <c r="H697">
        <f>d11B!H699</f>
        <v>1.1260599999999998</v>
      </c>
      <c r="I697">
        <f>d11B!I699</f>
        <v>4.0000000000000001E-3</v>
      </c>
      <c r="J697">
        <f>d11B!J699</f>
        <v>4.0000000000000001E-3</v>
      </c>
      <c r="K697">
        <f>d11B!K699</f>
        <v>246.4349</v>
      </c>
      <c r="L697">
        <f>d11B!L699</f>
        <v>29.021899999999988</v>
      </c>
      <c r="M697">
        <f>d11B!M699</f>
        <v>26.761899999999997</v>
      </c>
      <c r="N697" t="b">
        <f>d11B!N699</f>
        <v>1</v>
      </c>
      <c r="O697" t="b">
        <f>d11B!O699</f>
        <v>0</v>
      </c>
      <c r="P697" t="str">
        <f>d11B!P699</f>
        <v>NA</v>
      </c>
      <c r="Q697" t="str">
        <f>d11B!Q699</f>
        <v>NA</v>
      </c>
      <c r="R697" t="b">
        <f>d11B!R699</f>
        <v>0</v>
      </c>
      <c r="S697" t="str">
        <f>d11B!S699</f>
        <v>NA</v>
      </c>
      <c r="T697" t="b">
        <f>d11B!T699</f>
        <v>1</v>
      </c>
      <c r="U697" t="b">
        <f>d11B!U699</f>
        <v>0</v>
      </c>
      <c r="V697" t="str">
        <f>d11B!V699</f>
        <v>NA</v>
      </c>
      <c r="W697" t="str">
        <f>d11B!W699</f>
        <v>NA</v>
      </c>
      <c r="X697" t="b">
        <f>d11B!X699</f>
        <v>0</v>
      </c>
      <c r="Y697" t="str">
        <f>d11B!Y699</f>
        <v>added age uncertainties based on LR04</v>
      </c>
      <c r="Z697">
        <f>d11B!Z697</f>
        <v>999</v>
      </c>
    </row>
    <row r="698" spans="1:26">
      <c r="A698" t="str">
        <f>d11B!A700</f>
        <v>boron isotopes</v>
      </c>
      <c r="B698" t="str">
        <f>d11B!B700</f>
        <v>Sosdian</v>
      </c>
      <c r="C698">
        <f>d11B!C700</f>
        <v>2018</v>
      </c>
      <c r="D698" t="str">
        <f>d11B!D700</f>
        <v>10.1016/j.epsl.2018.06.017</v>
      </c>
      <c r="E698">
        <f>d11B!E700</f>
        <v>1127.81</v>
      </c>
      <c r="F698">
        <f>d11B!F700</f>
        <v>4</v>
      </c>
      <c r="G698">
        <f>d11B!G700</f>
        <v>4</v>
      </c>
      <c r="H698">
        <f>d11B!H700</f>
        <v>1.12781</v>
      </c>
      <c r="I698">
        <f>d11B!I700</f>
        <v>4.0000000000000001E-3</v>
      </c>
      <c r="J698">
        <f>d11B!J700</f>
        <v>4.0000000000000001E-3</v>
      </c>
      <c r="K698">
        <f>d11B!K700</f>
        <v>244.73310000000001</v>
      </c>
      <c r="L698">
        <f>d11B!L700</f>
        <v>29.617399999999947</v>
      </c>
      <c r="M698">
        <f>d11B!M700</f>
        <v>27.083300000000008</v>
      </c>
      <c r="N698" t="b">
        <f>d11B!N700</f>
        <v>1</v>
      </c>
      <c r="O698" t="b">
        <f>d11B!O700</f>
        <v>0</v>
      </c>
      <c r="P698" t="str">
        <f>d11B!P700</f>
        <v>NA</v>
      </c>
      <c r="Q698" t="str">
        <f>d11B!Q700</f>
        <v>NA</v>
      </c>
      <c r="R698" t="b">
        <f>d11B!R700</f>
        <v>0</v>
      </c>
      <c r="S698" t="str">
        <f>d11B!S700</f>
        <v>NA</v>
      </c>
      <c r="T698" t="b">
        <f>d11B!T700</f>
        <v>1</v>
      </c>
      <c r="U698" t="b">
        <f>d11B!U700</f>
        <v>0</v>
      </c>
      <c r="V698" t="str">
        <f>d11B!V700</f>
        <v>NA</v>
      </c>
      <c r="W698" t="str">
        <f>d11B!W700</f>
        <v>NA</v>
      </c>
      <c r="X698" t="b">
        <f>d11B!X700</f>
        <v>0</v>
      </c>
      <c r="Y698" t="str">
        <f>d11B!Y700</f>
        <v>added age uncertainties based on LR04</v>
      </c>
      <c r="Z698">
        <f>d11B!Z698</f>
        <v>999</v>
      </c>
    </row>
    <row r="699" spans="1:26">
      <c r="A699" t="str">
        <f>d11B!A701</f>
        <v>boron isotopes</v>
      </c>
      <c r="B699" t="str">
        <f>d11B!B701</f>
        <v>Sosdian</v>
      </c>
      <c r="C699">
        <f>d11B!C701</f>
        <v>2018</v>
      </c>
      <c r="D699" t="str">
        <f>d11B!D701</f>
        <v>10.1016/j.epsl.2018.06.017</v>
      </c>
      <c r="E699">
        <f>d11B!E701</f>
        <v>1130.97</v>
      </c>
      <c r="F699">
        <f>d11B!F701</f>
        <v>4</v>
      </c>
      <c r="G699">
        <f>d11B!G701</f>
        <v>4</v>
      </c>
      <c r="H699">
        <f>d11B!H701</f>
        <v>1.13097</v>
      </c>
      <c r="I699">
        <f>d11B!I701</f>
        <v>4.0000000000000001E-3</v>
      </c>
      <c r="J699">
        <f>d11B!J701</f>
        <v>4.0000000000000001E-3</v>
      </c>
      <c r="K699">
        <f>d11B!K701</f>
        <v>249.58709999999999</v>
      </c>
      <c r="L699">
        <f>d11B!L701</f>
        <v>28.546300000000002</v>
      </c>
      <c r="M699">
        <f>d11B!M701</f>
        <v>25.97120000000001</v>
      </c>
      <c r="N699" t="b">
        <f>d11B!N701</f>
        <v>1</v>
      </c>
      <c r="O699" t="b">
        <f>d11B!O701</f>
        <v>0</v>
      </c>
      <c r="P699" t="str">
        <f>d11B!P701</f>
        <v>NA</v>
      </c>
      <c r="Q699" t="str">
        <f>d11B!Q701</f>
        <v>NA</v>
      </c>
      <c r="R699" t="b">
        <f>d11B!R701</f>
        <v>0</v>
      </c>
      <c r="S699" t="str">
        <f>d11B!S701</f>
        <v>NA</v>
      </c>
      <c r="T699" t="b">
        <f>d11B!T701</f>
        <v>1</v>
      </c>
      <c r="U699" t="b">
        <f>d11B!U701</f>
        <v>0</v>
      </c>
      <c r="V699" t="str">
        <f>d11B!V701</f>
        <v>NA</v>
      </c>
      <c r="W699" t="str">
        <f>d11B!W701</f>
        <v>NA</v>
      </c>
      <c r="X699" t="b">
        <f>d11B!X701</f>
        <v>0</v>
      </c>
      <c r="Y699" t="str">
        <f>d11B!Y701</f>
        <v>added age uncertainties based on LR04</v>
      </c>
      <c r="Z699">
        <f>d11B!Z699</f>
        <v>999</v>
      </c>
    </row>
    <row r="700" spans="1:26">
      <c r="A700" t="str">
        <f>d11B!A702</f>
        <v>boron isotopes</v>
      </c>
      <c r="B700" t="str">
        <f>d11B!B702</f>
        <v>Sosdian</v>
      </c>
      <c r="C700">
        <f>d11B!C702</f>
        <v>2018</v>
      </c>
      <c r="D700" t="str">
        <f>d11B!D702</f>
        <v>10.1016/j.epsl.2018.06.017</v>
      </c>
      <c r="E700">
        <f>d11B!E702</f>
        <v>1136.57</v>
      </c>
      <c r="F700">
        <f>d11B!F702</f>
        <v>4</v>
      </c>
      <c r="G700">
        <f>d11B!G702</f>
        <v>4</v>
      </c>
      <c r="H700">
        <f>d11B!H702</f>
        <v>1.1365699999999999</v>
      </c>
      <c r="I700">
        <f>d11B!I702</f>
        <v>4.0000000000000001E-3</v>
      </c>
      <c r="J700">
        <f>d11B!J702</f>
        <v>4.0000000000000001E-3</v>
      </c>
      <c r="K700">
        <f>d11B!K702</f>
        <v>291.67320000000001</v>
      </c>
      <c r="L700">
        <f>d11B!L702</f>
        <v>34.304299999999955</v>
      </c>
      <c r="M700">
        <f>d11B!M702</f>
        <v>29.862000000000023</v>
      </c>
      <c r="N700" t="b">
        <f>d11B!N702</f>
        <v>1</v>
      </c>
      <c r="O700" t="b">
        <f>d11B!O702</f>
        <v>0</v>
      </c>
      <c r="P700" t="str">
        <f>d11B!P702</f>
        <v>NA</v>
      </c>
      <c r="Q700" t="str">
        <f>d11B!Q702</f>
        <v>NA</v>
      </c>
      <c r="R700" t="b">
        <f>d11B!R702</f>
        <v>0</v>
      </c>
      <c r="S700" t="str">
        <f>d11B!S702</f>
        <v>NA</v>
      </c>
      <c r="T700" t="b">
        <f>d11B!T702</f>
        <v>1</v>
      </c>
      <c r="U700" t="b">
        <f>d11B!U702</f>
        <v>0</v>
      </c>
      <c r="V700" t="str">
        <f>d11B!V702</f>
        <v>NA</v>
      </c>
      <c r="W700" t="str">
        <f>d11B!W702</f>
        <v>NA</v>
      </c>
      <c r="X700" t="b">
        <f>d11B!X702</f>
        <v>0</v>
      </c>
      <c r="Y700" t="str">
        <f>d11B!Y702</f>
        <v>added age uncertainties based on LR04</v>
      </c>
      <c r="Z700">
        <f>d11B!Z700</f>
        <v>999</v>
      </c>
    </row>
    <row r="701" spans="1:26">
      <c r="A701" t="str">
        <f>d11B!A703</f>
        <v>boron isotopes</v>
      </c>
      <c r="B701" t="str">
        <f>d11B!B703</f>
        <v>Sosdian</v>
      </c>
      <c r="C701">
        <f>d11B!C703</f>
        <v>2018</v>
      </c>
      <c r="D701" t="str">
        <f>d11B!D703</f>
        <v>10.1016/j.epsl.2018.06.017</v>
      </c>
      <c r="E701">
        <f>d11B!E703</f>
        <v>1140.03</v>
      </c>
      <c r="F701">
        <f>d11B!F703</f>
        <v>4</v>
      </c>
      <c r="G701">
        <f>d11B!G703</f>
        <v>4</v>
      </c>
      <c r="H701">
        <f>d11B!H703</f>
        <v>1.1400299999999999</v>
      </c>
      <c r="I701">
        <f>d11B!I703</f>
        <v>4.0000000000000001E-3</v>
      </c>
      <c r="J701">
        <f>d11B!J703</f>
        <v>4.0000000000000001E-3</v>
      </c>
      <c r="K701">
        <f>d11B!K703</f>
        <v>305.43129999999996</v>
      </c>
      <c r="L701">
        <f>d11B!L703</f>
        <v>37.854400000000055</v>
      </c>
      <c r="M701">
        <f>d11B!M703</f>
        <v>33.225599999999986</v>
      </c>
      <c r="N701" t="b">
        <f>d11B!N703</f>
        <v>1</v>
      </c>
      <c r="O701" t="b">
        <f>d11B!O703</f>
        <v>0</v>
      </c>
      <c r="P701" t="str">
        <f>d11B!P703</f>
        <v>NA</v>
      </c>
      <c r="Q701" t="str">
        <f>d11B!Q703</f>
        <v>NA</v>
      </c>
      <c r="R701" t="b">
        <f>d11B!R703</f>
        <v>0</v>
      </c>
      <c r="S701" t="str">
        <f>d11B!S703</f>
        <v>NA</v>
      </c>
      <c r="T701" t="b">
        <f>d11B!T703</f>
        <v>1</v>
      </c>
      <c r="U701" t="b">
        <f>d11B!U703</f>
        <v>0</v>
      </c>
      <c r="V701" t="str">
        <f>d11B!V703</f>
        <v>NA</v>
      </c>
      <c r="W701" t="str">
        <f>d11B!W703</f>
        <v>NA</v>
      </c>
      <c r="X701" t="b">
        <f>d11B!X703</f>
        <v>0</v>
      </c>
      <c r="Y701" t="str">
        <f>d11B!Y703</f>
        <v>added age uncertainties based on LR04</v>
      </c>
      <c r="Z701">
        <f>d11B!Z701</f>
        <v>999</v>
      </c>
    </row>
    <row r="702" spans="1:26">
      <c r="A702" t="str">
        <f>d11B!A704</f>
        <v>boron isotopes</v>
      </c>
      <c r="B702" t="str">
        <f>d11B!B704</f>
        <v>Sosdian</v>
      </c>
      <c r="C702">
        <f>d11B!C704</f>
        <v>2018</v>
      </c>
      <c r="D702" t="str">
        <f>d11B!D704</f>
        <v>10.1016/j.epsl.2018.06.017</v>
      </c>
      <c r="E702">
        <f>d11B!E704</f>
        <v>1143.23</v>
      </c>
      <c r="F702">
        <f>d11B!F704</f>
        <v>4</v>
      </c>
      <c r="G702">
        <f>d11B!G704</f>
        <v>4</v>
      </c>
      <c r="H702">
        <f>d11B!H704</f>
        <v>1.14323</v>
      </c>
      <c r="I702">
        <f>d11B!I704</f>
        <v>4.0000000000000001E-3</v>
      </c>
      <c r="J702">
        <f>d11B!J704</f>
        <v>4.0000000000000001E-3</v>
      </c>
      <c r="K702">
        <f>d11B!K704</f>
        <v>278.1429</v>
      </c>
      <c r="L702">
        <f>d11B!L704</f>
        <v>35.691599999999994</v>
      </c>
      <c r="M702">
        <f>d11B!M704</f>
        <v>31.868800000000022</v>
      </c>
      <c r="N702" t="b">
        <f>d11B!N704</f>
        <v>1</v>
      </c>
      <c r="O702" t="b">
        <f>d11B!O704</f>
        <v>0</v>
      </c>
      <c r="P702" t="str">
        <f>d11B!P704</f>
        <v>NA</v>
      </c>
      <c r="Q702" t="str">
        <f>d11B!Q704</f>
        <v>NA</v>
      </c>
      <c r="R702" t="b">
        <f>d11B!R704</f>
        <v>0</v>
      </c>
      <c r="S702" t="str">
        <f>d11B!S704</f>
        <v>NA</v>
      </c>
      <c r="T702" t="b">
        <f>d11B!T704</f>
        <v>1</v>
      </c>
      <c r="U702" t="b">
        <f>d11B!U704</f>
        <v>0</v>
      </c>
      <c r="V702" t="str">
        <f>d11B!V704</f>
        <v>NA</v>
      </c>
      <c r="W702" t="str">
        <f>d11B!W704</f>
        <v>NA</v>
      </c>
      <c r="X702" t="b">
        <f>d11B!X704</f>
        <v>0</v>
      </c>
      <c r="Y702" t="str">
        <f>d11B!Y704</f>
        <v>added age uncertainties based on LR04</v>
      </c>
      <c r="Z702">
        <f>d11B!Z702</f>
        <v>999</v>
      </c>
    </row>
    <row r="703" spans="1:26">
      <c r="A703" t="str">
        <f>d11B!A705</f>
        <v>boron isotopes</v>
      </c>
      <c r="B703" t="str">
        <f>d11B!B705</f>
        <v>Sosdian</v>
      </c>
      <c r="C703">
        <f>d11B!C705</f>
        <v>2018</v>
      </c>
      <c r="D703" t="str">
        <f>d11B!D705</f>
        <v>10.1016/j.epsl.2018.06.017</v>
      </c>
      <c r="E703">
        <f>d11B!E705</f>
        <v>1145.33</v>
      </c>
      <c r="F703">
        <f>d11B!F705</f>
        <v>4</v>
      </c>
      <c r="G703">
        <f>d11B!G705</f>
        <v>4</v>
      </c>
      <c r="H703">
        <f>d11B!H705</f>
        <v>1.14533</v>
      </c>
      <c r="I703">
        <f>d11B!I705</f>
        <v>4.0000000000000001E-3</v>
      </c>
      <c r="J703">
        <f>d11B!J705</f>
        <v>4.0000000000000001E-3</v>
      </c>
      <c r="K703">
        <f>d11B!K705</f>
        <v>295.73500000000001</v>
      </c>
      <c r="L703">
        <f>d11B!L705</f>
        <v>38.823599999999942</v>
      </c>
      <c r="M703">
        <f>d11B!M705</f>
        <v>33.681300000000022</v>
      </c>
      <c r="N703" t="b">
        <f>d11B!N705</f>
        <v>1</v>
      </c>
      <c r="O703" t="b">
        <f>d11B!O705</f>
        <v>0</v>
      </c>
      <c r="P703" t="str">
        <f>d11B!P705</f>
        <v>NA</v>
      </c>
      <c r="Q703" t="str">
        <f>d11B!Q705</f>
        <v>NA</v>
      </c>
      <c r="R703" t="b">
        <f>d11B!R705</f>
        <v>0</v>
      </c>
      <c r="S703" t="str">
        <f>d11B!S705</f>
        <v>NA</v>
      </c>
      <c r="T703" t="b">
        <f>d11B!T705</f>
        <v>1</v>
      </c>
      <c r="U703" t="b">
        <f>d11B!U705</f>
        <v>0</v>
      </c>
      <c r="V703" t="str">
        <f>d11B!V705</f>
        <v>NA</v>
      </c>
      <c r="W703" t="str">
        <f>d11B!W705</f>
        <v>NA</v>
      </c>
      <c r="X703" t="b">
        <f>d11B!X705</f>
        <v>0</v>
      </c>
      <c r="Y703" t="str">
        <f>d11B!Y705</f>
        <v>added age uncertainties based on LR04</v>
      </c>
      <c r="Z703">
        <f>d11B!Z703</f>
        <v>999</v>
      </c>
    </row>
    <row r="704" spans="1:26">
      <c r="A704" t="str">
        <f>d11B!A706</f>
        <v>boron isotopes</v>
      </c>
      <c r="B704" t="str">
        <f>d11B!B706</f>
        <v>Sosdian</v>
      </c>
      <c r="C704">
        <f>d11B!C706</f>
        <v>2018</v>
      </c>
      <c r="D704" t="str">
        <f>d11B!D706</f>
        <v>10.1016/j.epsl.2018.06.017</v>
      </c>
      <c r="E704">
        <f>d11B!E706</f>
        <v>1148.9000000000001</v>
      </c>
      <c r="F704">
        <f>d11B!F706</f>
        <v>4</v>
      </c>
      <c r="G704">
        <f>d11B!G706</f>
        <v>4</v>
      </c>
      <c r="H704">
        <f>d11B!H706</f>
        <v>1.1489</v>
      </c>
      <c r="I704">
        <f>d11B!I706</f>
        <v>4.0000000000000001E-3</v>
      </c>
      <c r="J704">
        <f>d11B!J706</f>
        <v>4.0000000000000001E-3</v>
      </c>
      <c r="K704">
        <f>d11B!K706</f>
        <v>310.43960000000004</v>
      </c>
      <c r="L704">
        <f>d11B!L706</f>
        <v>47.36889999999994</v>
      </c>
      <c r="M704">
        <f>d11B!M706</f>
        <v>39.866900000000044</v>
      </c>
      <c r="N704" t="b">
        <f>d11B!N706</f>
        <v>1</v>
      </c>
      <c r="O704" t="b">
        <f>d11B!O706</f>
        <v>0</v>
      </c>
      <c r="P704" t="str">
        <f>d11B!P706</f>
        <v>NA</v>
      </c>
      <c r="Q704" t="str">
        <f>d11B!Q706</f>
        <v>NA</v>
      </c>
      <c r="R704" t="b">
        <f>d11B!R706</f>
        <v>0</v>
      </c>
      <c r="S704" t="str">
        <f>d11B!S706</f>
        <v>NA</v>
      </c>
      <c r="T704" t="b">
        <f>d11B!T706</f>
        <v>1</v>
      </c>
      <c r="U704" t="b">
        <f>d11B!U706</f>
        <v>0</v>
      </c>
      <c r="V704" t="str">
        <f>d11B!V706</f>
        <v>NA</v>
      </c>
      <c r="W704" t="str">
        <f>d11B!W706</f>
        <v>NA</v>
      </c>
      <c r="X704" t="b">
        <f>d11B!X706</f>
        <v>0</v>
      </c>
      <c r="Y704" t="str">
        <f>d11B!Y706</f>
        <v>added age uncertainties based on LR04</v>
      </c>
      <c r="Z704">
        <f>d11B!Z704</f>
        <v>999</v>
      </c>
    </row>
    <row r="705" spans="1:26">
      <c r="A705" t="str">
        <f>d11B!A707</f>
        <v>boron isotopes</v>
      </c>
      <c r="B705" t="str">
        <f>d11B!B707</f>
        <v>Sosdian</v>
      </c>
      <c r="C705">
        <f>d11B!C707</f>
        <v>2018</v>
      </c>
      <c r="D705" t="str">
        <f>d11B!D707</f>
        <v>10.1016/j.epsl.2018.06.017</v>
      </c>
      <c r="E705">
        <f>d11B!E707</f>
        <v>1150.94</v>
      </c>
      <c r="F705">
        <f>d11B!F707</f>
        <v>4</v>
      </c>
      <c r="G705">
        <f>d11B!G707</f>
        <v>4</v>
      </c>
      <c r="H705">
        <f>d11B!H707</f>
        <v>1.1509400000000001</v>
      </c>
      <c r="I705">
        <f>d11B!I707</f>
        <v>4.0000000000000001E-3</v>
      </c>
      <c r="J705">
        <f>d11B!J707</f>
        <v>4.0000000000000001E-3</v>
      </c>
      <c r="K705">
        <f>d11B!K707</f>
        <v>260.50390000000004</v>
      </c>
      <c r="L705">
        <f>d11B!L707</f>
        <v>34.061199999999928</v>
      </c>
      <c r="M705">
        <f>d11B!M707</f>
        <v>29.860700000000037</v>
      </c>
      <c r="N705" t="b">
        <f>d11B!N707</f>
        <v>1</v>
      </c>
      <c r="O705" t="b">
        <f>d11B!O707</f>
        <v>0</v>
      </c>
      <c r="P705" t="str">
        <f>d11B!P707</f>
        <v>NA</v>
      </c>
      <c r="Q705" t="str">
        <f>d11B!Q707</f>
        <v>NA</v>
      </c>
      <c r="R705" t="b">
        <f>d11B!R707</f>
        <v>0</v>
      </c>
      <c r="S705" t="str">
        <f>d11B!S707</f>
        <v>NA</v>
      </c>
      <c r="T705" t="b">
        <f>d11B!T707</f>
        <v>1</v>
      </c>
      <c r="U705" t="b">
        <f>d11B!U707</f>
        <v>0</v>
      </c>
      <c r="V705" t="str">
        <f>d11B!V707</f>
        <v>NA</v>
      </c>
      <c r="W705" t="str">
        <f>d11B!W707</f>
        <v>NA</v>
      </c>
      <c r="X705" t="b">
        <f>d11B!X707</f>
        <v>0</v>
      </c>
      <c r="Y705" t="str">
        <f>d11B!Y707</f>
        <v>added age uncertainties based on LR04</v>
      </c>
      <c r="Z705">
        <f>d11B!Z705</f>
        <v>999</v>
      </c>
    </row>
    <row r="706" spans="1:26">
      <c r="A706" t="str">
        <f>d11B!A708</f>
        <v>boron isotopes</v>
      </c>
      <c r="B706" t="str">
        <f>d11B!B708</f>
        <v>Sosdian</v>
      </c>
      <c r="C706">
        <f>d11B!C708</f>
        <v>2018</v>
      </c>
      <c r="D706" t="str">
        <f>d11B!D708</f>
        <v>10.1016/j.epsl.2018.06.017</v>
      </c>
      <c r="E706">
        <f>d11B!E708</f>
        <v>1154.0899999999999</v>
      </c>
      <c r="F706">
        <f>d11B!F708</f>
        <v>4</v>
      </c>
      <c r="G706">
        <f>d11B!G708</f>
        <v>4</v>
      </c>
      <c r="H706">
        <f>d11B!H708</f>
        <v>1.1540899999999998</v>
      </c>
      <c r="I706">
        <f>d11B!I708</f>
        <v>4.0000000000000001E-3</v>
      </c>
      <c r="J706">
        <f>d11B!J708</f>
        <v>4.0000000000000001E-3</v>
      </c>
      <c r="K706">
        <f>d11B!K708</f>
        <v>248.04839999999999</v>
      </c>
      <c r="L706">
        <f>d11B!L708</f>
        <v>31.156599999999997</v>
      </c>
      <c r="M706">
        <f>d11B!M708</f>
        <v>27.954099999999983</v>
      </c>
      <c r="N706" t="b">
        <f>d11B!N708</f>
        <v>1</v>
      </c>
      <c r="O706" t="b">
        <f>d11B!O708</f>
        <v>0</v>
      </c>
      <c r="P706" t="str">
        <f>d11B!P708</f>
        <v>NA</v>
      </c>
      <c r="Q706" t="str">
        <f>d11B!Q708</f>
        <v>NA</v>
      </c>
      <c r="R706" t="b">
        <f>d11B!R708</f>
        <v>0</v>
      </c>
      <c r="S706" t="str">
        <f>d11B!S708</f>
        <v>NA</v>
      </c>
      <c r="T706" t="b">
        <f>d11B!T708</f>
        <v>1</v>
      </c>
      <c r="U706" t="b">
        <f>d11B!U708</f>
        <v>0</v>
      </c>
      <c r="V706" t="str">
        <f>d11B!V708</f>
        <v>NA</v>
      </c>
      <c r="W706" t="str">
        <f>d11B!W708</f>
        <v>NA</v>
      </c>
      <c r="X706" t="b">
        <f>d11B!X708</f>
        <v>0</v>
      </c>
      <c r="Y706" t="str">
        <f>d11B!Y708</f>
        <v>added age uncertainties based on LR04</v>
      </c>
      <c r="Z706">
        <f>d11B!Z706</f>
        <v>999</v>
      </c>
    </row>
    <row r="707" spans="1:26">
      <c r="A707" t="str">
        <f>d11B!A709</f>
        <v>boron isotopes</v>
      </c>
      <c r="B707" t="str">
        <f>d11B!B709</f>
        <v>Sosdian</v>
      </c>
      <c r="C707">
        <f>d11B!C709</f>
        <v>2018</v>
      </c>
      <c r="D707" t="str">
        <f>d11B!D709</f>
        <v>10.1016/j.epsl.2018.06.017</v>
      </c>
      <c r="E707">
        <f>d11B!E709</f>
        <v>1157.77</v>
      </c>
      <c r="F707">
        <f>d11B!F709</f>
        <v>4</v>
      </c>
      <c r="G707">
        <f>d11B!G709</f>
        <v>4</v>
      </c>
      <c r="H707">
        <f>d11B!H709</f>
        <v>1.15777</v>
      </c>
      <c r="I707">
        <f>d11B!I709</f>
        <v>4.0000000000000001E-3</v>
      </c>
      <c r="J707">
        <f>d11B!J709</f>
        <v>4.0000000000000001E-3</v>
      </c>
      <c r="K707">
        <f>d11B!K709</f>
        <v>299.71730000000002</v>
      </c>
      <c r="L707">
        <f>d11B!L709</f>
        <v>38.193500000000029</v>
      </c>
      <c r="M707">
        <f>d11B!M709</f>
        <v>34.120700000000056</v>
      </c>
      <c r="N707" t="b">
        <f>d11B!N709</f>
        <v>1</v>
      </c>
      <c r="O707" t="b">
        <f>d11B!O709</f>
        <v>0</v>
      </c>
      <c r="P707" t="str">
        <f>d11B!P709</f>
        <v>NA</v>
      </c>
      <c r="Q707" t="str">
        <f>d11B!Q709</f>
        <v>NA</v>
      </c>
      <c r="R707" t="b">
        <f>d11B!R709</f>
        <v>0</v>
      </c>
      <c r="S707" t="str">
        <f>d11B!S709</f>
        <v>NA</v>
      </c>
      <c r="T707" t="b">
        <f>d11B!T709</f>
        <v>1</v>
      </c>
      <c r="U707" t="b">
        <f>d11B!U709</f>
        <v>0</v>
      </c>
      <c r="V707" t="str">
        <f>d11B!V709</f>
        <v>NA</v>
      </c>
      <c r="W707" t="str">
        <f>d11B!W709</f>
        <v>NA</v>
      </c>
      <c r="X707" t="b">
        <f>d11B!X709</f>
        <v>0</v>
      </c>
      <c r="Y707" t="str">
        <f>d11B!Y709</f>
        <v>added age uncertainties based on LR04</v>
      </c>
      <c r="Z707">
        <f>d11B!Z707</f>
        <v>999</v>
      </c>
    </row>
    <row r="708" spans="1:26">
      <c r="A708" t="str">
        <f>d11B!A710</f>
        <v>boron isotopes</v>
      </c>
      <c r="B708" t="str">
        <f>d11B!B710</f>
        <v>Sosdian</v>
      </c>
      <c r="C708">
        <f>d11B!C710</f>
        <v>2018</v>
      </c>
      <c r="D708" t="str">
        <f>d11B!D710</f>
        <v>10.1016/j.epsl.2018.06.017</v>
      </c>
      <c r="E708">
        <f>d11B!E710</f>
        <v>1160.73</v>
      </c>
      <c r="F708">
        <f>d11B!F710</f>
        <v>4</v>
      </c>
      <c r="G708">
        <f>d11B!G710</f>
        <v>4</v>
      </c>
      <c r="H708">
        <f>d11B!H710</f>
        <v>1.16073</v>
      </c>
      <c r="I708">
        <f>d11B!I710</f>
        <v>4.0000000000000001E-3</v>
      </c>
      <c r="J708">
        <f>d11B!J710</f>
        <v>4.0000000000000001E-3</v>
      </c>
      <c r="K708">
        <f>d11B!K710</f>
        <v>307.68169999999998</v>
      </c>
      <c r="L708">
        <f>d11B!L710</f>
        <v>39.382000000000062</v>
      </c>
      <c r="M708">
        <f>d11B!M710</f>
        <v>35.487899999999968</v>
      </c>
      <c r="N708" t="b">
        <f>d11B!N710</f>
        <v>1</v>
      </c>
      <c r="O708" t="b">
        <f>d11B!O710</f>
        <v>0</v>
      </c>
      <c r="P708" t="str">
        <f>d11B!P710</f>
        <v>NA</v>
      </c>
      <c r="Q708" t="str">
        <f>d11B!Q710</f>
        <v>NA</v>
      </c>
      <c r="R708" t="b">
        <f>d11B!R710</f>
        <v>0</v>
      </c>
      <c r="S708" t="str">
        <f>d11B!S710</f>
        <v>NA</v>
      </c>
      <c r="T708" t="b">
        <f>d11B!T710</f>
        <v>1</v>
      </c>
      <c r="U708" t="b">
        <f>d11B!U710</f>
        <v>0</v>
      </c>
      <c r="V708" t="str">
        <f>d11B!V710</f>
        <v>NA</v>
      </c>
      <c r="W708" t="str">
        <f>d11B!W710</f>
        <v>NA</v>
      </c>
      <c r="X708" t="b">
        <f>d11B!X710</f>
        <v>0</v>
      </c>
      <c r="Y708" t="str">
        <f>d11B!Y710</f>
        <v>added age uncertainties based on LR04</v>
      </c>
      <c r="Z708">
        <f>d11B!Z708</f>
        <v>999</v>
      </c>
    </row>
    <row r="709" spans="1:26">
      <c r="A709" t="str">
        <f>d11B!A711</f>
        <v>boron isotopes</v>
      </c>
      <c r="B709" t="str">
        <f>d11B!B711</f>
        <v>Sosdian</v>
      </c>
      <c r="C709">
        <f>d11B!C711</f>
        <v>2018</v>
      </c>
      <c r="D709" t="str">
        <f>d11B!D711</f>
        <v>10.1016/j.epsl.2018.06.017</v>
      </c>
      <c r="E709">
        <f>d11B!E711</f>
        <v>1162.8499999999999</v>
      </c>
      <c r="F709">
        <f>d11B!F711</f>
        <v>4</v>
      </c>
      <c r="G709">
        <f>d11B!G711</f>
        <v>4</v>
      </c>
      <c r="H709">
        <f>d11B!H711</f>
        <v>1.1628499999999999</v>
      </c>
      <c r="I709">
        <f>d11B!I711</f>
        <v>4.0000000000000001E-3</v>
      </c>
      <c r="J709">
        <f>d11B!J711</f>
        <v>4.0000000000000001E-3</v>
      </c>
      <c r="K709">
        <f>d11B!K711</f>
        <v>275.13739999999996</v>
      </c>
      <c r="L709">
        <f>d11B!L711</f>
        <v>33.116100000000017</v>
      </c>
      <c r="M709">
        <f>d11B!M711</f>
        <v>29.226299999999952</v>
      </c>
      <c r="N709" t="b">
        <f>d11B!N711</f>
        <v>1</v>
      </c>
      <c r="O709" t="b">
        <f>d11B!O711</f>
        <v>0</v>
      </c>
      <c r="P709" t="str">
        <f>d11B!P711</f>
        <v>NA</v>
      </c>
      <c r="Q709" t="str">
        <f>d11B!Q711</f>
        <v>NA</v>
      </c>
      <c r="R709" t="b">
        <f>d11B!R711</f>
        <v>0</v>
      </c>
      <c r="S709" t="str">
        <f>d11B!S711</f>
        <v>NA</v>
      </c>
      <c r="T709" t="b">
        <f>d11B!T711</f>
        <v>1</v>
      </c>
      <c r="U709" t="b">
        <f>d11B!U711</f>
        <v>0</v>
      </c>
      <c r="V709" t="str">
        <f>d11B!V711</f>
        <v>NA</v>
      </c>
      <c r="W709" t="str">
        <f>d11B!W711</f>
        <v>NA</v>
      </c>
      <c r="X709" t="b">
        <f>d11B!X711</f>
        <v>0</v>
      </c>
      <c r="Y709" t="str">
        <f>d11B!Y711</f>
        <v>added age uncertainties based on LR04</v>
      </c>
      <c r="Z709">
        <f>d11B!Z709</f>
        <v>999</v>
      </c>
    </row>
    <row r="710" spans="1:26">
      <c r="A710" t="str">
        <f>d11B!A712</f>
        <v>boron isotopes</v>
      </c>
      <c r="B710" t="str">
        <f>d11B!B712</f>
        <v>Sosdian</v>
      </c>
      <c r="C710">
        <f>d11B!C712</f>
        <v>2018</v>
      </c>
      <c r="D710" t="str">
        <f>d11B!D712</f>
        <v>10.1016/j.epsl.2018.06.017</v>
      </c>
      <c r="E710">
        <f>d11B!E712</f>
        <v>1169.8599999999999</v>
      </c>
      <c r="F710">
        <f>d11B!F712</f>
        <v>4</v>
      </c>
      <c r="G710">
        <f>d11B!G712</f>
        <v>4</v>
      </c>
      <c r="H710">
        <f>d11B!H712</f>
        <v>1.1698599999999999</v>
      </c>
      <c r="I710">
        <f>d11B!I712</f>
        <v>4.0000000000000001E-3</v>
      </c>
      <c r="J710">
        <f>d11B!J712</f>
        <v>4.0000000000000001E-3</v>
      </c>
      <c r="K710">
        <f>d11B!K712</f>
        <v>283.63439999999997</v>
      </c>
      <c r="L710">
        <f>d11B!L712</f>
        <v>33.146900000000073</v>
      </c>
      <c r="M710">
        <f>d11B!M712</f>
        <v>30.069499999999977</v>
      </c>
      <c r="N710" t="b">
        <f>d11B!N712</f>
        <v>1</v>
      </c>
      <c r="O710" t="b">
        <f>d11B!O712</f>
        <v>0</v>
      </c>
      <c r="P710" t="str">
        <f>d11B!P712</f>
        <v>NA</v>
      </c>
      <c r="Q710" t="str">
        <f>d11B!Q712</f>
        <v>NA</v>
      </c>
      <c r="R710" t="b">
        <f>d11B!R712</f>
        <v>0</v>
      </c>
      <c r="S710" t="str">
        <f>d11B!S712</f>
        <v>NA</v>
      </c>
      <c r="T710" t="b">
        <f>d11B!T712</f>
        <v>1</v>
      </c>
      <c r="U710" t="b">
        <f>d11B!U712</f>
        <v>0</v>
      </c>
      <c r="V710" t="str">
        <f>d11B!V712</f>
        <v>NA</v>
      </c>
      <c r="W710" t="str">
        <f>d11B!W712</f>
        <v>NA</v>
      </c>
      <c r="X710" t="b">
        <f>d11B!X712</f>
        <v>0</v>
      </c>
      <c r="Y710" t="str">
        <f>d11B!Y712</f>
        <v>added age uncertainties based on LR04</v>
      </c>
      <c r="Z710">
        <f>d11B!Z710</f>
        <v>999</v>
      </c>
    </row>
    <row r="711" spans="1:26">
      <c r="A711" t="str">
        <f>d11B!A713</f>
        <v>boron isotopes</v>
      </c>
      <c r="B711" t="str">
        <f>d11B!B713</f>
        <v>Sosdian</v>
      </c>
      <c r="C711">
        <f>d11B!C713</f>
        <v>2018</v>
      </c>
      <c r="D711" t="str">
        <f>d11B!D713</f>
        <v>10.1016/j.epsl.2018.06.017</v>
      </c>
      <c r="E711">
        <f>d11B!E713</f>
        <v>1177.57</v>
      </c>
      <c r="F711">
        <f>d11B!F713</f>
        <v>4</v>
      </c>
      <c r="G711">
        <f>d11B!G713</f>
        <v>4</v>
      </c>
      <c r="H711">
        <f>d11B!H713</f>
        <v>1.17757</v>
      </c>
      <c r="I711">
        <f>d11B!I713</f>
        <v>4.0000000000000001E-3</v>
      </c>
      <c r="J711">
        <f>d11B!J713</f>
        <v>4.0000000000000001E-3</v>
      </c>
      <c r="K711">
        <f>d11B!K713</f>
        <v>273.19870000000003</v>
      </c>
      <c r="L711">
        <f>d11B!L713</f>
        <v>33.872699999999952</v>
      </c>
      <c r="M711">
        <f>d11B!M713</f>
        <v>30.388100000000037</v>
      </c>
      <c r="N711" t="b">
        <f>d11B!N713</f>
        <v>1</v>
      </c>
      <c r="O711" t="b">
        <f>d11B!O713</f>
        <v>0</v>
      </c>
      <c r="P711" t="str">
        <f>d11B!P713</f>
        <v>NA</v>
      </c>
      <c r="Q711" t="str">
        <f>d11B!Q713</f>
        <v>NA</v>
      </c>
      <c r="R711" t="b">
        <f>d11B!R713</f>
        <v>0</v>
      </c>
      <c r="S711" t="str">
        <f>d11B!S713</f>
        <v>NA</v>
      </c>
      <c r="T711" t="b">
        <f>d11B!T713</f>
        <v>1</v>
      </c>
      <c r="U711" t="b">
        <f>d11B!U713</f>
        <v>0</v>
      </c>
      <c r="V711" t="str">
        <f>d11B!V713</f>
        <v>NA</v>
      </c>
      <c r="W711" t="str">
        <f>d11B!W713</f>
        <v>NA</v>
      </c>
      <c r="X711" t="b">
        <f>d11B!X713</f>
        <v>0</v>
      </c>
      <c r="Y711" t="str">
        <f>d11B!Y713</f>
        <v>added age uncertainties based on LR04</v>
      </c>
      <c r="Z711">
        <f>d11B!Z711</f>
        <v>999</v>
      </c>
    </row>
    <row r="712" spans="1:26">
      <c r="A712" t="str">
        <f>d11B!A714</f>
        <v>boron isotopes</v>
      </c>
      <c r="B712" t="str">
        <f>d11B!B714</f>
        <v>Sosdian</v>
      </c>
      <c r="C712">
        <f>d11B!C714</f>
        <v>2018</v>
      </c>
      <c r="D712" t="str">
        <f>d11B!D714</f>
        <v>10.1016/j.epsl.2018.06.017</v>
      </c>
      <c r="E712">
        <f>d11B!E714</f>
        <v>1179.6600000000001</v>
      </c>
      <c r="F712">
        <f>d11B!F714</f>
        <v>4</v>
      </c>
      <c r="G712">
        <f>d11B!G714</f>
        <v>4</v>
      </c>
      <c r="H712">
        <f>d11B!H714</f>
        <v>1.1796600000000002</v>
      </c>
      <c r="I712">
        <f>d11B!I714</f>
        <v>4.0000000000000001E-3</v>
      </c>
      <c r="J712">
        <f>d11B!J714</f>
        <v>4.0000000000000001E-3</v>
      </c>
      <c r="K712">
        <f>d11B!K714</f>
        <v>263.28059999999999</v>
      </c>
      <c r="L712">
        <f>d11B!L714</f>
        <v>32.397400000000005</v>
      </c>
      <c r="M712">
        <f>d11B!M714</f>
        <v>29.430499999999995</v>
      </c>
      <c r="N712" t="b">
        <f>d11B!N714</f>
        <v>1</v>
      </c>
      <c r="O712" t="b">
        <f>d11B!O714</f>
        <v>0</v>
      </c>
      <c r="P712" t="str">
        <f>d11B!P714</f>
        <v>NA</v>
      </c>
      <c r="Q712" t="str">
        <f>d11B!Q714</f>
        <v>NA</v>
      </c>
      <c r="R712" t="b">
        <f>d11B!R714</f>
        <v>0</v>
      </c>
      <c r="S712" t="str">
        <f>d11B!S714</f>
        <v>NA</v>
      </c>
      <c r="T712" t="b">
        <f>d11B!T714</f>
        <v>1</v>
      </c>
      <c r="U712" t="b">
        <f>d11B!U714</f>
        <v>0</v>
      </c>
      <c r="V712" t="str">
        <f>d11B!V714</f>
        <v>NA</v>
      </c>
      <c r="W712" t="str">
        <f>d11B!W714</f>
        <v>NA</v>
      </c>
      <c r="X712" t="b">
        <f>d11B!X714</f>
        <v>0</v>
      </c>
      <c r="Y712" t="str">
        <f>d11B!Y714</f>
        <v>added age uncertainties based on LR04</v>
      </c>
      <c r="Z712">
        <f>d11B!Z712</f>
        <v>999</v>
      </c>
    </row>
    <row r="713" spans="1:26">
      <c r="A713" t="str">
        <f>d11B!A715</f>
        <v>boron isotopes</v>
      </c>
      <c r="B713" t="str">
        <f>d11B!B715</f>
        <v>Sosdian</v>
      </c>
      <c r="C713">
        <f>d11B!C715</f>
        <v>2018</v>
      </c>
      <c r="D713" t="str">
        <f>d11B!D715</f>
        <v>10.1016/j.epsl.2018.06.017</v>
      </c>
      <c r="E713">
        <f>d11B!E715</f>
        <v>1181.75</v>
      </c>
      <c r="F713">
        <f>d11B!F715</f>
        <v>4</v>
      </c>
      <c r="G713">
        <f>d11B!G715</f>
        <v>4</v>
      </c>
      <c r="H713">
        <f>d11B!H715</f>
        <v>1.1817500000000001</v>
      </c>
      <c r="I713">
        <f>d11B!I715</f>
        <v>4.0000000000000001E-3</v>
      </c>
      <c r="J713">
        <f>d11B!J715</f>
        <v>4.0000000000000001E-3</v>
      </c>
      <c r="K713">
        <f>d11B!K715</f>
        <v>233.36360000000002</v>
      </c>
      <c r="L713">
        <f>d11B!L715</f>
        <v>27.093299999999942</v>
      </c>
      <c r="M713">
        <f>d11B!M715</f>
        <v>24.496600000000001</v>
      </c>
      <c r="N713" t="b">
        <f>d11B!N715</f>
        <v>1</v>
      </c>
      <c r="O713" t="b">
        <f>d11B!O715</f>
        <v>0</v>
      </c>
      <c r="P713" t="str">
        <f>d11B!P715</f>
        <v>NA</v>
      </c>
      <c r="Q713" t="str">
        <f>d11B!Q715</f>
        <v>NA</v>
      </c>
      <c r="R713" t="b">
        <f>d11B!R715</f>
        <v>0</v>
      </c>
      <c r="S713" t="str">
        <f>d11B!S715</f>
        <v>NA</v>
      </c>
      <c r="T713" t="b">
        <f>d11B!T715</f>
        <v>1</v>
      </c>
      <c r="U713" t="b">
        <f>d11B!U715</f>
        <v>0</v>
      </c>
      <c r="V713" t="str">
        <f>d11B!V715</f>
        <v>NA</v>
      </c>
      <c r="W713" t="str">
        <f>d11B!W715</f>
        <v>NA</v>
      </c>
      <c r="X713" t="b">
        <f>d11B!X715</f>
        <v>0</v>
      </c>
      <c r="Y713" t="str">
        <f>d11B!Y715</f>
        <v>added age uncertainties based on LR04</v>
      </c>
      <c r="Z713">
        <f>d11B!Z713</f>
        <v>999</v>
      </c>
    </row>
    <row r="714" spans="1:26">
      <c r="A714" t="str">
        <f>d11B!A716</f>
        <v>boron isotopes</v>
      </c>
      <c r="B714" t="str">
        <f>d11B!B716</f>
        <v>Sosdian</v>
      </c>
      <c r="C714">
        <f>d11B!C716</f>
        <v>2018</v>
      </c>
      <c r="D714" t="str">
        <f>d11B!D716</f>
        <v>10.1016/j.epsl.2018.06.017</v>
      </c>
      <c r="E714">
        <f>d11B!E716</f>
        <v>1184.06</v>
      </c>
      <c r="F714">
        <f>d11B!F716</f>
        <v>4</v>
      </c>
      <c r="G714">
        <f>d11B!G716</f>
        <v>4</v>
      </c>
      <c r="H714">
        <f>d11B!H716</f>
        <v>1.1840599999999999</v>
      </c>
      <c r="I714">
        <f>d11B!I716</f>
        <v>4.0000000000000001E-3</v>
      </c>
      <c r="J714">
        <f>d11B!J716</f>
        <v>4.0000000000000001E-3</v>
      </c>
      <c r="K714">
        <f>d11B!K716</f>
        <v>226.2835</v>
      </c>
      <c r="L714">
        <f>d11B!L716</f>
        <v>27.112099999999998</v>
      </c>
      <c r="M714">
        <f>d11B!M716</f>
        <v>23.812299999999993</v>
      </c>
      <c r="N714" t="b">
        <f>d11B!N716</f>
        <v>1</v>
      </c>
      <c r="O714" t="b">
        <f>d11B!O716</f>
        <v>0</v>
      </c>
      <c r="P714" t="str">
        <f>d11B!P716</f>
        <v>NA</v>
      </c>
      <c r="Q714" t="str">
        <f>d11B!Q716</f>
        <v>NA</v>
      </c>
      <c r="R714" t="b">
        <f>d11B!R716</f>
        <v>0</v>
      </c>
      <c r="S714" t="str">
        <f>d11B!S716</f>
        <v>NA</v>
      </c>
      <c r="T714" t="b">
        <f>d11B!T716</f>
        <v>1</v>
      </c>
      <c r="U714" t="b">
        <f>d11B!U716</f>
        <v>0</v>
      </c>
      <c r="V714" t="str">
        <f>d11B!V716</f>
        <v>NA</v>
      </c>
      <c r="W714" t="str">
        <f>d11B!W716</f>
        <v>NA</v>
      </c>
      <c r="X714" t="b">
        <f>d11B!X716</f>
        <v>0</v>
      </c>
      <c r="Y714" t="str">
        <f>d11B!Y716</f>
        <v>added age uncertainties based on LR04</v>
      </c>
      <c r="Z714">
        <f>d11B!Z714</f>
        <v>999</v>
      </c>
    </row>
    <row r="715" spans="1:26">
      <c r="A715" t="str">
        <f>d11B!A717</f>
        <v>boron isotopes</v>
      </c>
      <c r="B715" t="str">
        <f>d11B!B717</f>
        <v>Sosdian</v>
      </c>
      <c r="C715">
        <f>d11B!C717</f>
        <v>2018</v>
      </c>
      <c r="D715" t="str">
        <f>d11B!D717</f>
        <v>10.1016/j.epsl.2018.06.017</v>
      </c>
      <c r="E715">
        <f>d11B!E717</f>
        <v>1185.97</v>
      </c>
      <c r="F715">
        <f>d11B!F717</f>
        <v>4</v>
      </c>
      <c r="G715">
        <f>d11B!G717</f>
        <v>4</v>
      </c>
      <c r="H715">
        <f>d11B!H717</f>
        <v>1.18597</v>
      </c>
      <c r="I715">
        <f>d11B!I717</f>
        <v>4.0000000000000001E-3</v>
      </c>
      <c r="J715">
        <f>d11B!J717</f>
        <v>4.0000000000000001E-3</v>
      </c>
      <c r="K715">
        <f>d11B!K717</f>
        <v>257.13210000000004</v>
      </c>
      <c r="L715">
        <f>d11B!L717</f>
        <v>30.72649999999993</v>
      </c>
      <c r="M715">
        <f>d11B!M717</f>
        <v>28.025100000000037</v>
      </c>
      <c r="N715" t="b">
        <f>d11B!N717</f>
        <v>1</v>
      </c>
      <c r="O715" t="b">
        <f>d11B!O717</f>
        <v>0</v>
      </c>
      <c r="P715" t="str">
        <f>d11B!P717</f>
        <v>NA</v>
      </c>
      <c r="Q715" t="str">
        <f>d11B!Q717</f>
        <v>NA</v>
      </c>
      <c r="R715" t="b">
        <f>d11B!R717</f>
        <v>0</v>
      </c>
      <c r="S715" t="str">
        <f>d11B!S717</f>
        <v>NA</v>
      </c>
      <c r="T715" t="b">
        <f>d11B!T717</f>
        <v>1</v>
      </c>
      <c r="U715" t="b">
        <f>d11B!U717</f>
        <v>0</v>
      </c>
      <c r="V715" t="str">
        <f>d11B!V717</f>
        <v>NA</v>
      </c>
      <c r="W715" t="str">
        <f>d11B!W717</f>
        <v>NA</v>
      </c>
      <c r="X715" t="b">
        <f>d11B!X717</f>
        <v>0</v>
      </c>
      <c r="Y715" t="str">
        <f>d11B!Y717</f>
        <v>added age uncertainties based on LR04</v>
      </c>
      <c r="Z715">
        <f>d11B!Z715</f>
        <v>999</v>
      </c>
    </row>
    <row r="716" spans="1:26">
      <c r="A716" t="str">
        <f>d11B!A718</f>
        <v>boron isotopes</v>
      </c>
      <c r="B716" t="str">
        <f>d11B!B718</f>
        <v>Sosdian</v>
      </c>
      <c r="C716">
        <f>d11B!C718</f>
        <v>2018</v>
      </c>
      <c r="D716" t="str">
        <f>d11B!D718</f>
        <v>10.1016/j.epsl.2018.06.017</v>
      </c>
      <c r="E716">
        <f>d11B!E718</f>
        <v>1188.07</v>
      </c>
      <c r="F716">
        <f>d11B!F718</f>
        <v>4</v>
      </c>
      <c r="G716">
        <f>d11B!G718</f>
        <v>4</v>
      </c>
      <c r="H716">
        <f>d11B!H718</f>
        <v>1.18807</v>
      </c>
      <c r="I716">
        <f>d11B!I718</f>
        <v>4.0000000000000001E-3</v>
      </c>
      <c r="J716">
        <f>d11B!J718</f>
        <v>4.0000000000000001E-3</v>
      </c>
      <c r="K716">
        <f>d11B!K718</f>
        <v>265.35910000000001</v>
      </c>
      <c r="L716">
        <f>d11B!L718</f>
        <v>31.662800000000004</v>
      </c>
      <c r="M716">
        <f>d11B!M718</f>
        <v>28.277500000000003</v>
      </c>
      <c r="N716" t="b">
        <f>d11B!N718</f>
        <v>1</v>
      </c>
      <c r="O716" t="b">
        <f>d11B!O718</f>
        <v>0</v>
      </c>
      <c r="P716" t="str">
        <f>d11B!P718</f>
        <v>NA</v>
      </c>
      <c r="Q716" t="str">
        <f>d11B!Q718</f>
        <v>NA</v>
      </c>
      <c r="R716" t="b">
        <f>d11B!R718</f>
        <v>0</v>
      </c>
      <c r="S716" t="str">
        <f>d11B!S718</f>
        <v>NA</v>
      </c>
      <c r="T716" t="b">
        <f>d11B!T718</f>
        <v>1</v>
      </c>
      <c r="U716" t="b">
        <f>d11B!U718</f>
        <v>0</v>
      </c>
      <c r="V716" t="str">
        <f>d11B!V718</f>
        <v>NA</v>
      </c>
      <c r="W716" t="str">
        <f>d11B!W718</f>
        <v>NA</v>
      </c>
      <c r="X716" t="b">
        <f>d11B!X718</f>
        <v>0</v>
      </c>
      <c r="Y716" t="str">
        <f>d11B!Y718</f>
        <v>added age uncertainties based on LR04</v>
      </c>
      <c r="Z716">
        <f>d11B!Z716</f>
        <v>999</v>
      </c>
    </row>
    <row r="717" spans="1:26">
      <c r="A717" t="str">
        <f>d11B!A719</f>
        <v>boron isotopes</v>
      </c>
      <c r="B717" t="str">
        <f>d11B!B719</f>
        <v>Sosdian</v>
      </c>
      <c r="C717">
        <f>d11B!C719</f>
        <v>2018</v>
      </c>
      <c r="D717" t="str">
        <f>d11B!D719</f>
        <v>10.1016/j.epsl.2018.06.017</v>
      </c>
      <c r="E717">
        <f>d11B!E719</f>
        <v>1191.31</v>
      </c>
      <c r="F717">
        <f>d11B!F719</f>
        <v>4</v>
      </c>
      <c r="G717">
        <f>d11B!G719</f>
        <v>4</v>
      </c>
      <c r="H717">
        <f>d11B!H719</f>
        <v>1.1913099999999999</v>
      </c>
      <c r="I717">
        <f>d11B!I719</f>
        <v>4.0000000000000001E-3</v>
      </c>
      <c r="J717">
        <f>d11B!J719</f>
        <v>4.0000000000000001E-3</v>
      </c>
      <c r="K717">
        <f>d11B!K719</f>
        <v>215.80159999999998</v>
      </c>
      <c r="L717">
        <f>d11B!L719</f>
        <v>24.294800000000009</v>
      </c>
      <c r="M717">
        <f>d11B!M719</f>
        <v>22.655199999999979</v>
      </c>
      <c r="N717" t="b">
        <f>d11B!N719</f>
        <v>1</v>
      </c>
      <c r="O717" t="b">
        <f>d11B!O719</f>
        <v>0</v>
      </c>
      <c r="P717" t="str">
        <f>d11B!P719</f>
        <v>NA</v>
      </c>
      <c r="Q717" t="str">
        <f>d11B!Q719</f>
        <v>NA</v>
      </c>
      <c r="R717" t="b">
        <f>d11B!R719</f>
        <v>0</v>
      </c>
      <c r="S717" t="str">
        <f>d11B!S719</f>
        <v>NA</v>
      </c>
      <c r="T717" t="b">
        <f>d11B!T719</f>
        <v>1</v>
      </c>
      <c r="U717" t="b">
        <f>d11B!U719</f>
        <v>0</v>
      </c>
      <c r="V717" t="str">
        <f>d11B!V719</f>
        <v>NA</v>
      </c>
      <c r="W717" t="str">
        <f>d11B!W719</f>
        <v>NA</v>
      </c>
      <c r="X717" t="b">
        <f>d11B!X719</f>
        <v>0</v>
      </c>
      <c r="Y717" t="str">
        <f>d11B!Y719</f>
        <v>added age uncertainties based on LR04</v>
      </c>
      <c r="Z717">
        <f>d11B!Z717</f>
        <v>999</v>
      </c>
    </row>
    <row r="718" spans="1:26">
      <c r="A718" t="str">
        <f>d11B!A720</f>
        <v>boron isotopes</v>
      </c>
      <c r="B718" t="str">
        <f>d11B!B720</f>
        <v>Sosdian</v>
      </c>
      <c r="C718">
        <f>d11B!C720</f>
        <v>2018</v>
      </c>
      <c r="D718" t="str">
        <f>d11B!D720</f>
        <v>10.1016/j.epsl.2018.06.017</v>
      </c>
      <c r="E718">
        <f>d11B!E720</f>
        <v>1195.1500000000001</v>
      </c>
      <c r="F718">
        <f>d11B!F720</f>
        <v>4</v>
      </c>
      <c r="G718">
        <f>d11B!G720</f>
        <v>4</v>
      </c>
      <c r="H718">
        <f>d11B!H720</f>
        <v>1.1951500000000002</v>
      </c>
      <c r="I718">
        <f>d11B!I720</f>
        <v>4.0000000000000001E-3</v>
      </c>
      <c r="J718">
        <f>d11B!J720</f>
        <v>4.0000000000000001E-3</v>
      </c>
      <c r="K718">
        <f>d11B!K720</f>
        <v>208.27420000000001</v>
      </c>
      <c r="L718">
        <f>d11B!L720</f>
        <v>25.125299999999982</v>
      </c>
      <c r="M718">
        <f>d11B!M720</f>
        <v>22.806300000000022</v>
      </c>
      <c r="N718" t="b">
        <f>d11B!N720</f>
        <v>1</v>
      </c>
      <c r="O718" t="b">
        <f>d11B!O720</f>
        <v>0</v>
      </c>
      <c r="P718" t="str">
        <f>d11B!P720</f>
        <v>NA</v>
      </c>
      <c r="Q718" t="str">
        <f>d11B!Q720</f>
        <v>NA</v>
      </c>
      <c r="R718" t="b">
        <f>d11B!R720</f>
        <v>0</v>
      </c>
      <c r="S718" t="str">
        <f>d11B!S720</f>
        <v>NA</v>
      </c>
      <c r="T718" t="b">
        <f>d11B!T720</f>
        <v>1</v>
      </c>
      <c r="U718" t="b">
        <f>d11B!U720</f>
        <v>0</v>
      </c>
      <c r="V718" t="str">
        <f>d11B!V720</f>
        <v>NA</v>
      </c>
      <c r="W718" t="str">
        <f>d11B!W720</f>
        <v>NA</v>
      </c>
      <c r="X718" t="b">
        <f>d11B!X720</f>
        <v>0</v>
      </c>
      <c r="Y718" t="str">
        <f>d11B!Y720</f>
        <v>added age uncertainties based on LR04</v>
      </c>
      <c r="Z718">
        <f>d11B!Z718</f>
        <v>999</v>
      </c>
    </row>
    <row r="719" spans="1:26">
      <c r="A719" t="str">
        <f>d11B!A721</f>
        <v>boron isotopes</v>
      </c>
      <c r="B719" t="str">
        <f>d11B!B721</f>
        <v>Sosdian</v>
      </c>
      <c r="C719">
        <f>d11B!C721</f>
        <v>2018</v>
      </c>
      <c r="D719" t="str">
        <f>d11B!D721</f>
        <v>10.1016/j.epsl.2018.06.017</v>
      </c>
      <c r="E719">
        <f>d11B!E721</f>
        <v>1203.26</v>
      </c>
      <c r="F719">
        <f>d11B!F721</f>
        <v>4</v>
      </c>
      <c r="G719">
        <f>d11B!G721</f>
        <v>4</v>
      </c>
      <c r="H719">
        <f>d11B!H721</f>
        <v>1.20326</v>
      </c>
      <c r="I719">
        <f>d11B!I721</f>
        <v>4.0000000000000001E-3</v>
      </c>
      <c r="J719">
        <f>d11B!J721</f>
        <v>4.0000000000000001E-3</v>
      </c>
      <c r="K719">
        <f>d11B!K721</f>
        <v>195.49719999999999</v>
      </c>
      <c r="L719">
        <f>d11B!L721</f>
        <v>22.304400000000015</v>
      </c>
      <c r="M719">
        <f>d11B!M721</f>
        <v>20.352599999999995</v>
      </c>
      <c r="N719" t="b">
        <f>d11B!N721</f>
        <v>1</v>
      </c>
      <c r="O719" t="b">
        <f>d11B!O721</f>
        <v>0</v>
      </c>
      <c r="P719" t="str">
        <f>d11B!P721</f>
        <v>NA</v>
      </c>
      <c r="Q719" t="str">
        <f>d11B!Q721</f>
        <v>NA</v>
      </c>
      <c r="R719" t="b">
        <f>d11B!R721</f>
        <v>0</v>
      </c>
      <c r="S719" t="str">
        <f>d11B!S721</f>
        <v>NA</v>
      </c>
      <c r="T719" t="b">
        <f>d11B!T721</f>
        <v>1</v>
      </c>
      <c r="U719" t="b">
        <f>d11B!U721</f>
        <v>0</v>
      </c>
      <c r="V719" t="str">
        <f>d11B!V721</f>
        <v>NA</v>
      </c>
      <c r="W719" t="str">
        <f>d11B!W721</f>
        <v>NA</v>
      </c>
      <c r="X719" t="b">
        <f>d11B!X721</f>
        <v>0</v>
      </c>
      <c r="Y719" t="str">
        <f>d11B!Y721</f>
        <v>added age uncertainties based on LR04</v>
      </c>
      <c r="Z719">
        <f>d11B!Z719</f>
        <v>999</v>
      </c>
    </row>
    <row r="720" spans="1:26">
      <c r="A720" t="str">
        <f>d11B!A722</f>
        <v>boron isotopes</v>
      </c>
      <c r="B720" t="str">
        <f>d11B!B722</f>
        <v>Sosdian</v>
      </c>
      <c r="C720">
        <f>d11B!C722</f>
        <v>2018</v>
      </c>
      <c r="D720" t="str">
        <f>d11B!D722</f>
        <v>10.1016/j.epsl.2018.06.017</v>
      </c>
      <c r="E720">
        <f>d11B!E722</f>
        <v>1206.76</v>
      </c>
      <c r="F720">
        <f>d11B!F722</f>
        <v>4</v>
      </c>
      <c r="G720">
        <f>d11B!G722</f>
        <v>4</v>
      </c>
      <c r="H720">
        <f>d11B!H722</f>
        <v>1.2067600000000001</v>
      </c>
      <c r="I720">
        <f>d11B!I722</f>
        <v>4.0000000000000001E-3</v>
      </c>
      <c r="J720">
        <f>d11B!J722</f>
        <v>4.0000000000000001E-3</v>
      </c>
      <c r="K720">
        <f>d11B!K722</f>
        <v>219.15170000000001</v>
      </c>
      <c r="L720">
        <f>d11B!L722</f>
        <v>25.177300000000002</v>
      </c>
      <c r="M720">
        <f>d11B!M722</f>
        <v>22.268000000000029</v>
      </c>
      <c r="N720" t="b">
        <f>d11B!N722</f>
        <v>1</v>
      </c>
      <c r="O720" t="b">
        <f>d11B!O722</f>
        <v>0</v>
      </c>
      <c r="P720" t="str">
        <f>d11B!P722</f>
        <v>NA</v>
      </c>
      <c r="Q720" t="str">
        <f>d11B!Q722</f>
        <v>NA</v>
      </c>
      <c r="R720" t="b">
        <f>d11B!R722</f>
        <v>0</v>
      </c>
      <c r="S720" t="str">
        <f>d11B!S722</f>
        <v>NA</v>
      </c>
      <c r="T720" t="b">
        <f>d11B!T722</f>
        <v>1</v>
      </c>
      <c r="U720" t="b">
        <f>d11B!U722</f>
        <v>0</v>
      </c>
      <c r="V720" t="str">
        <f>d11B!V722</f>
        <v>NA</v>
      </c>
      <c r="W720" t="str">
        <f>d11B!W722</f>
        <v>NA</v>
      </c>
      <c r="X720" t="b">
        <f>d11B!X722</f>
        <v>0</v>
      </c>
      <c r="Y720" t="str">
        <f>d11B!Y722</f>
        <v>added age uncertainties based on LR04</v>
      </c>
      <c r="Z720">
        <f>d11B!Z720</f>
        <v>999</v>
      </c>
    </row>
    <row r="721" spans="1:26">
      <c r="A721" t="str">
        <f>d11B!A723</f>
        <v>boron isotopes</v>
      </c>
      <c r="B721" t="str">
        <f>d11B!B723</f>
        <v>Sosdian</v>
      </c>
      <c r="C721">
        <f>d11B!C723</f>
        <v>2018</v>
      </c>
      <c r="D721" t="str">
        <f>d11B!D723</f>
        <v>10.1016/j.epsl.2018.06.017</v>
      </c>
      <c r="E721">
        <f>d11B!E723</f>
        <v>1209.99</v>
      </c>
      <c r="F721">
        <f>d11B!F723</f>
        <v>4</v>
      </c>
      <c r="G721">
        <f>d11B!G723</f>
        <v>4</v>
      </c>
      <c r="H721">
        <f>d11B!H723</f>
        <v>1.2099899999999999</v>
      </c>
      <c r="I721">
        <f>d11B!I723</f>
        <v>4.0000000000000001E-3</v>
      </c>
      <c r="J721">
        <f>d11B!J723</f>
        <v>4.0000000000000001E-3</v>
      </c>
      <c r="K721">
        <f>d11B!K723</f>
        <v>238.8818</v>
      </c>
      <c r="L721">
        <f>d11B!L723</f>
        <v>29.189900000000023</v>
      </c>
      <c r="M721">
        <f>d11B!M723</f>
        <v>26.001800000000003</v>
      </c>
      <c r="N721" t="b">
        <f>d11B!N723</f>
        <v>1</v>
      </c>
      <c r="O721" t="b">
        <f>d11B!O723</f>
        <v>0</v>
      </c>
      <c r="P721" t="str">
        <f>d11B!P723</f>
        <v>NA</v>
      </c>
      <c r="Q721" t="str">
        <f>d11B!Q723</f>
        <v>NA</v>
      </c>
      <c r="R721" t="b">
        <f>d11B!R723</f>
        <v>0</v>
      </c>
      <c r="S721" t="str">
        <f>d11B!S723</f>
        <v>NA</v>
      </c>
      <c r="T721" t="b">
        <f>d11B!T723</f>
        <v>1</v>
      </c>
      <c r="U721" t="b">
        <f>d11B!U723</f>
        <v>0</v>
      </c>
      <c r="V721" t="str">
        <f>d11B!V723</f>
        <v>NA</v>
      </c>
      <c r="W721" t="str">
        <f>d11B!W723</f>
        <v>NA</v>
      </c>
      <c r="X721" t="b">
        <f>d11B!X723</f>
        <v>0</v>
      </c>
      <c r="Y721" t="str">
        <f>d11B!Y723</f>
        <v>added age uncertainties based on LR04</v>
      </c>
      <c r="Z721">
        <f>d11B!Z721</f>
        <v>999</v>
      </c>
    </row>
    <row r="722" spans="1:26">
      <c r="A722" t="str">
        <f>d11B!A724</f>
        <v>boron isotopes</v>
      </c>
      <c r="B722" t="str">
        <f>d11B!B724</f>
        <v>Sosdian</v>
      </c>
      <c r="C722">
        <f>d11B!C724</f>
        <v>2018</v>
      </c>
      <c r="D722" t="str">
        <f>d11B!D724</f>
        <v>10.1016/j.epsl.2018.06.017</v>
      </c>
      <c r="E722">
        <f>d11B!E724</f>
        <v>1214.48</v>
      </c>
      <c r="F722">
        <f>d11B!F724</f>
        <v>4</v>
      </c>
      <c r="G722">
        <f>d11B!G724</f>
        <v>4</v>
      </c>
      <c r="H722">
        <f>d11B!H724</f>
        <v>1.21448</v>
      </c>
      <c r="I722">
        <f>d11B!I724</f>
        <v>4.0000000000000001E-3</v>
      </c>
      <c r="J722">
        <f>d11B!J724</f>
        <v>4.0000000000000001E-3</v>
      </c>
      <c r="K722">
        <f>d11B!K724</f>
        <v>287.93779999999998</v>
      </c>
      <c r="L722">
        <f>d11B!L724</f>
        <v>36.152100000000019</v>
      </c>
      <c r="M722">
        <f>d11B!M724</f>
        <v>31.248199999999997</v>
      </c>
      <c r="N722" t="b">
        <f>d11B!N724</f>
        <v>1</v>
      </c>
      <c r="O722" t="b">
        <f>d11B!O724</f>
        <v>0</v>
      </c>
      <c r="P722" t="str">
        <f>d11B!P724</f>
        <v>NA</v>
      </c>
      <c r="Q722" t="str">
        <f>d11B!Q724</f>
        <v>NA</v>
      </c>
      <c r="R722" t="b">
        <f>d11B!R724</f>
        <v>0</v>
      </c>
      <c r="S722" t="str">
        <f>d11B!S724</f>
        <v>NA</v>
      </c>
      <c r="T722" t="b">
        <f>d11B!T724</f>
        <v>1</v>
      </c>
      <c r="U722" t="b">
        <f>d11B!U724</f>
        <v>0</v>
      </c>
      <c r="V722" t="str">
        <f>d11B!V724</f>
        <v>NA</v>
      </c>
      <c r="W722" t="str">
        <f>d11B!W724</f>
        <v>NA</v>
      </c>
      <c r="X722" t="b">
        <f>d11B!X724</f>
        <v>0</v>
      </c>
      <c r="Y722" t="str">
        <f>d11B!Y724</f>
        <v>added age uncertainties based on LR04</v>
      </c>
      <c r="Z722">
        <f>d11B!Z722</f>
        <v>999</v>
      </c>
    </row>
    <row r="723" spans="1:26">
      <c r="A723" t="str">
        <f>d11B!A725</f>
        <v>boron isotopes</v>
      </c>
      <c r="B723" t="str">
        <f>d11B!B725</f>
        <v>Sosdian</v>
      </c>
      <c r="C723">
        <f>d11B!C725</f>
        <v>2018</v>
      </c>
      <c r="D723" t="str">
        <f>d11B!D725</f>
        <v>10.1016/j.epsl.2018.06.017</v>
      </c>
      <c r="E723">
        <f>d11B!E725</f>
        <v>1216.42</v>
      </c>
      <c r="F723">
        <f>d11B!F725</f>
        <v>4</v>
      </c>
      <c r="G723">
        <f>d11B!G725</f>
        <v>4</v>
      </c>
      <c r="H723">
        <f>d11B!H725</f>
        <v>1.2164200000000001</v>
      </c>
      <c r="I723">
        <f>d11B!I725</f>
        <v>4.0000000000000001E-3</v>
      </c>
      <c r="J723">
        <f>d11B!J725</f>
        <v>4.0000000000000001E-3</v>
      </c>
      <c r="K723">
        <f>d11B!K725</f>
        <v>272.1481</v>
      </c>
      <c r="L723">
        <f>d11B!L725</f>
        <v>34.240600000000029</v>
      </c>
      <c r="M723">
        <f>d11B!M725</f>
        <v>30.635199999999998</v>
      </c>
      <c r="N723" t="b">
        <f>d11B!N725</f>
        <v>1</v>
      </c>
      <c r="O723" t="b">
        <f>d11B!O725</f>
        <v>0</v>
      </c>
      <c r="P723" t="str">
        <f>d11B!P725</f>
        <v>NA</v>
      </c>
      <c r="Q723" t="str">
        <f>d11B!Q725</f>
        <v>NA</v>
      </c>
      <c r="R723" t="b">
        <f>d11B!R725</f>
        <v>0</v>
      </c>
      <c r="S723" t="str">
        <f>d11B!S725</f>
        <v>NA</v>
      </c>
      <c r="T723" t="b">
        <f>d11B!T725</f>
        <v>1</v>
      </c>
      <c r="U723" t="b">
        <f>d11B!U725</f>
        <v>0</v>
      </c>
      <c r="V723" t="str">
        <f>d11B!V725</f>
        <v>NA</v>
      </c>
      <c r="W723" t="str">
        <f>d11B!W725</f>
        <v>NA</v>
      </c>
      <c r="X723" t="b">
        <f>d11B!X725</f>
        <v>0</v>
      </c>
      <c r="Y723" t="str">
        <f>d11B!Y725</f>
        <v>added age uncertainties based on LR04</v>
      </c>
      <c r="Z723">
        <f>d11B!Z723</f>
        <v>999</v>
      </c>
    </row>
    <row r="724" spans="1:26">
      <c r="A724" t="str">
        <f>d11B!A726</f>
        <v>boron isotopes</v>
      </c>
      <c r="B724" t="str">
        <f>d11B!B726</f>
        <v>Sosdian</v>
      </c>
      <c r="C724">
        <f>d11B!C726</f>
        <v>2018</v>
      </c>
      <c r="D724" t="str">
        <f>d11B!D726</f>
        <v>10.1016/j.epsl.2018.06.017</v>
      </c>
      <c r="E724">
        <f>d11B!E726</f>
        <v>1218.54</v>
      </c>
      <c r="F724">
        <f>d11B!F726</f>
        <v>4</v>
      </c>
      <c r="G724">
        <f>d11B!G726</f>
        <v>4</v>
      </c>
      <c r="H724">
        <f>d11B!H726</f>
        <v>1.21854</v>
      </c>
      <c r="I724">
        <f>d11B!I726</f>
        <v>4.0000000000000001E-3</v>
      </c>
      <c r="J724">
        <f>d11B!J726</f>
        <v>4.0000000000000001E-3</v>
      </c>
      <c r="K724">
        <f>d11B!K726</f>
        <v>298.35860000000002</v>
      </c>
      <c r="L724">
        <f>d11B!L726</f>
        <v>38.226799999999969</v>
      </c>
      <c r="M724">
        <f>d11B!M726</f>
        <v>34.065600000000018</v>
      </c>
      <c r="N724" t="b">
        <f>d11B!N726</f>
        <v>1</v>
      </c>
      <c r="O724" t="b">
        <f>d11B!O726</f>
        <v>0</v>
      </c>
      <c r="P724" t="str">
        <f>d11B!P726</f>
        <v>NA</v>
      </c>
      <c r="Q724" t="str">
        <f>d11B!Q726</f>
        <v>NA</v>
      </c>
      <c r="R724" t="b">
        <f>d11B!R726</f>
        <v>0</v>
      </c>
      <c r="S724" t="str">
        <f>d11B!S726</f>
        <v>NA</v>
      </c>
      <c r="T724" t="b">
        <f>d11B!T726</f>
        <v>1</v>
      </c>
      <c r="U724" t="b">
        <f>d11B!U726</f>
        <v>0</v>
      </c>
      <c r="V724" t="str">
        <f>d11B!V726</f>
        <v>NA</v>
      </c>
      <c r="W724" t="str">
        <f>d11B!W726</f>
        <v>NA</v>
      </c>
      <c r="X724" t="b">
        <f>d11B!X726</f>
        <v>0</v>
      </c>
      <c r="Y724" t="str">
        <f>d11B!Y726</f>
        <v>added age uncertainties based on LR04</v>
      </c>
      <c r="Z724">
        <f>d11B!Z724</f>
        <v>999</v>
      </c>
    </row>
    <row r="725" spans="1:26">
      <c r="A725" t="str">
        <f>d11B!A727</f>
        <v>boron isotopes</v>
      </c>
      <c r="B725" t="str">
        <f>d11B!B727</f>
        <v>Sosdian</v>
      </c>
      <c r="C725">
        <f>d11B!C727</f>
        <v>2018</v>
      </c>
      <c r="D725" t="str">
        <f>d11B!D727</f>
        <v>10.1016/j.epsl.2018.06.017</v>
      </c>
      <c r="E725">
        <f>d11B!E727</f>
        <v>1224.18</v>
      </c>
      <c r="F725">
        <f>d11B!F727</f>
        <v>4</v>
      </c>
      <c r="G725">
        <f>d11B!G727</f>
        <v>4</v>
      </c>
      <c r="H725">
        <f>d11B!H727</f>
        <v>1.22418</v>
      </c>
      <c r="I725">
        <f>d11B!I727</f>
        <v>4.0000000000000001E-3</v>
      </c>
      <c r="J725">
        <f>d11B!J727</f>
        <v>4.0000000000000001E-3</v>
      </c>
      <c r="K725">
        <f>d11B!K727</f>
        <v>255.14059999999998</v>
      </c>
      <c r="L725">
        <f>d11B!L727</f>
        <v>33.40250000000006</v>
      </c>
      <c r="M725">
        <f>d11B!M727</f>
        <v>29.552799999999991</v>
      </c>
      <c r="N725" t="b">
        <f>d11B!N727</f>
        <v>1</v>
      </c>
      <c r="O725" t="b">
        <f>d11B!O727</f>
        <v>0</v>
      </c>
      <c r="P725" t="str">
        <f>d11B!P727</f>
        <v>NA</v>
      </c>
      <c r="Q725" t="str">
        <f>d11B!Q727</f>
        <v>NA</v>
      </c>
      <c r="R725" t="b">
        <f>d11B!R727</f>
        <v>0</v>
      </c>
      <c r="S725" t="str">
        <f>d11B!S727</f>
        <v>NA</v>
      </c>
      <c r="T725" t="b">
        <f>d11B!T727</f>
        <v>1</v>
      </c>
      <c r="U725" t="b">
        <f>d11B!U727</f>
        <v>0</v>
      </c>
      <c r="V725" t="str">
        <f>d11B!V727</f>
        <v>NA</v>
      </c>
      <c r="W725" t="str">
        <f>d11B!W727</f>
        <v>NA</v>
      </c>
      <c r="X725" t="b">
        <f>d11B!X727</f>
        <v>0</v>
      </c>
      <c r="Y725" t="str">
        <f>d11B!Y727</f>
        <v>added age uncertainties based on LR04</v>
      </c>
      <c r="Z725">
        <f>d11B!Z725</f>
        <v>999</v>
      </c>
    </row>
    <row r="726" spans="1:26">
      <c r="A726" t="str">
        <f>d11B!A728</f>
        <v>boron isotopes</v>
      </c>
      <c r="B726" t="str">
        <f>d11B!B728</f>
        <v>Sosdian</v>
      </c>
      <c r="C726">
        <f>d11B!C728</f>
        <v>2018</v>
      </c>
      <c r="D726" t="str">
        <f>d11B!D728</f>
        <v>10.1016/j.epsl.2018.06.017</v>
      </c>
      <c r="E726">
        <f>d11B!E728</f>
        <v>1227.17</v>
      </c>
      <c r="F726">
        <f>d11B!F728</f>
        <v>4</v>
      </c>
      <c r="G726">
        <f>d11B!G728</f>
        <v>4</v>
      </c>
      <c r="H726">
        <f>d11B!H728</f>
        <v>1.2271700000000001</v>
      </c>
      <c r="I726">
        <f>d11B!I728</f>
        <v>4.0000000000000001E-3</v>
      </c>
      <c r="J726">
        <f>d11B!J728</f>
        <v>4.0000000000000001E-3</v>
      </c>
      <c r="K726">
        <f>d11B!K728</f>
        <v>271.51960000000003</v>
      </c>
      <c r="L726">
        <f>d11B!L728</f>
        <v>35.044600000000003</v>
      </c>
      <c r="M726">
        <f>d11B!M728</f>
        <v>30.596400000000017</v>
      </c>
      <c r="N726" t="b">
        <f>d11B!N728</f>
        <v>1</v>
      </c>
      <c r="O726" t="b">
        <f>d11B!O728</f>
        <v>0</v>
      </c>
      <c r="P726" t="str">
        <f>d11B!P728</f>
        <v>NA</v>
      </c>
      <c r="Q726" t="str">
        <f>d11B!Q728</f>
        <v>NA</v>
      </c>
      <c r="R726" t="b">
        <f>d11B!R728</f>
        <v>0</v>
      </c>
      <c r="S726" t="str">
        <f>d11B!S728</f>
        <v>NA</v>
      </c>
      <c r="T726" t="b">
        <f>d11B!T728</f>
        <v>1</v>
      </c>
      <c r="U726" t="b">
        <f>d11B!U728</f>
        <v>0</v>
      </c>
      <c r="V726" t="str">
        <f>d11B!V728</f>
        <v>NA</v>
      </c>
      <c r="W726" t="str">
        <f>d11B!W728</f>
        <v>NA</v>
      </c>
      <c r="X726" t="b">
        <f>d11B!X728</f>
        <v>0</v>
      </c>
      <c r="Y726" t="str">
        <f>d11B!Y728</f>
        <v>added age uncertainties based on LR04</v>
      </c>
      <c r="Z726">
        <f>d11B!Z726</f>
        <v>999</v>
      </c>
    </row>
    <row r="727" spans="1:26">
      <c r="A727" t="str">
        <f>d11B!A729</f>
        <v>boron isotopes</v>
      </c>
      <c r="B727" t="str">
        <f>d11B!B729</f>
        <v>Sosdian</v>
      </c>
      <c r="C727">
        <f>d11B!C729</f>
        <v>2018</v>
      </c>
      <c r="D727" t="str">
        <f>d11B!D729</f>
        <v>10.1016/j.epsl.2018.06.017</v>
      </c>
      <c r="E727">
        <f>d11B!E729</f>
        <v>1230.72</v>
      </c>
      <c r="F727">
        <f>d11B!F729</f>
        <v>4</v>
      </c>
      <c r="G727">
        <f>d11B!G729</f>
        <v>4</v>
      </c>
      <c r="H727">
        <f>d11B!H729</f>
        <v>1.23072</v>
      </c>
      <c r="I727">
        <f>d11B!I729</f>
        <v>4.0000000000000001E-3</v>
      </c>
      <c r="J727">
        <f>d11B!J729</f>
        <v>4.0000000000000001E-3</v>
      </c>
      <c r="K727">
        <f>d11B!K729</f>
        <v>312.45459999999997</v>
      </c>
      <c r="L727">
        <f>d11B!L729</f>
        <v>43.087100000000021</v>
      </c>
      <c r="M727">
        <f>d11B!M729</f>
        <v>37.098699999999951</v>
      </c>
      <c r="N727" t="b">
        <f>d11B!N729</f>
        <v>1</v>
      </c>
      <c r="O727" t="b">
        <f>d11B!O729</f>
        <v>0</v>
      </c>
      <c r="P727" t="str">
        <f>d11B!P729</f>
        <v>NA</v>
      </c>
      <c r="Q727" t="str">
        <f>d11B!Q729</f>
        <v>NA</v>
      </c>
      <c r="R727" t="b">
        <f>d11B!R729</f>
        <v>0</v>
      </c>
      <c r="S727" t="str">
        <f>d11B!S729</f>
        <v>NA</v>
      </c>
      <c r="T727" t="b">
        <f>d11B!T729</f>
        <v>1</v>
      </c>
      <c r="U727" t="b">
        <f>d11B!U729</f>
        <v>0</v>
      </c>
      <c r="V727" t="str">
        <f>d11B!V729</f>
        <v>NA</v>
      </c>
      <c r="W727" t="str">
        <f>d11B!W729</f>
        <v>NA</v>
      </c>
      <c r="X727" t="b">
        <f>d11B!X729</f>
        <v>0</v>
      </c>
      <c r="Y727" t="str">
        <f>d11B!Y729</f>
        <v>added age uncertainties based on LR04</v>
      </c>
      <c r="Z727">
        <f>d11B!Z727</f>
        <v>999</v>
      </c>
    </row>
    <row r="728" spans="1:26">
      <c r="A728" t="str">
        <f>d11B!A730</f>
        <v>boron isotopes</v>
      </c>
      <c r="B728" t="str">
        <f>d11B!B730</f>
        <v>Sosdian</v>
      </c>
      <c r="C728">
        <f>d11B!C730</f>
        <v>2018</v>
      </c>
      <c r="D728" t="str">
        <f>d11B!D730</f>
        <v>10.1016/j.epsl.2018.06.017</v>
      </c>
      <c r="E728">
        <f>d11B!E730</f>
        <v>1233.9000000000001</v>
      </c>
      <c r="F728">
        <f>d11B!F730</f>
        <v>4</v>
      </c>
      <c r="G728">
        <f>d11B!G730</f>
        <v>4</v>
      </c>
      <c r="H728">
        <f>d11B!H730</f>
        <v>1.2339</v>
      </c>
      <c r="I728">
        <f>d11B!I730</f>
        <v>4.0000000000000001E-3</v>
      </c>
      <c r="J728">
        <f>d11B!J730</f>
        <v>4.0000000000000001E-3</v>
      </c>
      <c r="K728">
        <f>d11B!K730</f>
        <v>295.82000000000005</v>
      </c>
      <c r="L728">
        <f>d11B!L730</f>
        <v>37.785399999999925</v>
      </c>
      <c r="M728">
        <f>d11B!M730</f>
        <v>33.136600000000044</v>
      </c>
      <c r="N728" t="b">
        <f>d11B!N730</f>
        <v>1</v>
      </c>
      <c r="O728" t="b">
        <f>d11B!O730</f>
        <v>0</v>
      </c>
      <c r="P728" t="str">
        <f>d11B!P730</f>
        <v>NA</v>
      </c>
      <c r="Q728" t="str">
        <f>d11B!Q730</f>
        <v>NA</v>
      </c>
      <c r="R728" t="b">
        <f>d11B!R730</f>
        <v>0</v>
      </c>
      <c r="S728" t="str">
        <f>d11B!S730</f>
        <v>NA</v>
      </c>
      <c r="T728" t="b">
        <f>d11B!T730</f>
        <v>1</v>
      </c>
      <c r="U728" t="b">
        <f>d11B!U730</f>
        <v>0</v>
      </c>
      <c r="V728" t="str">
        <f>d11B!V730</f>
        <v>NA</v>
      </c>
      <c r="W728" t="str">
        <f>d11B!W730</f>
        <v>NA</v>
      </c>
      <c r="X728" t="b">
        <f>d11B!X730</f>
        <v>0</v>
      </c>
      <c r="Y728" t="str">
        <f>d11B!Y730</f>
        <v>added age uncertainties based on LR04</v>
      </c>
      <c r="Z728">
        <f>d11B!Z728</f>
        <v>999</v>
      </c>
    </row>
    <row r="729" spans="1:26">
      <c r="A729" t="str">
        <f>d11B!A731</f>
        <v>boron isotopes</v>
      </c>
      <c r="B729" t="str">
        <f>d11B!B731</f>
        <v>Sosdian</v>
      </c>
      <c r="C729">
        <f>d11B!C731</f>
        <v>2018</v>
      </c>
      <c r="D729" t="str">
        <f>d11B!D731</f>
        <v>10.1016/j.epsl.2018.06.017</v>
      </c>
      <c r="E729">
        <f>d11B!E731</f>
        <v>1236.18</v>
      </c>
      <c r="F729">
        <f>d11B!F731</f>
        <v>4</v>
      </c>
      <c r="G729">
        <f>d11B!G731</f>
        <v>4</v>
      </c>
      <c r="H729">
        <f>d11B!H731</f>
        <v>1.2361800000000001</v>
      </c>
      <c r="I729">
        <f>d11B!I731</f>
        <v>4.0000000000000001E-3</v>
      </c>
      <c r="J729">
        <f>d11B!J731</f>
        <v>4.0000000000000001E-3</v>
      </c>
      <c r="K729">
        <f>d11B!K731</f>
        <v>262.84460000000001</v>
      </c>
      <c r="L729">
        <f>d11B!L731</f>
        <v>31.533000000000015</v>
      </c>
      <c r="M729">
        <f>d11B!M731</f>
        <v>27.705600000000004</v>
      </c>
      <c r="N729" t="b">
        <f>d11B!N731</f>
        <v>1</v>
      </c>
      <c r="O729" t="b">
        <f>d11B!O731</f>
        <v>0</v>
      </c>
      <c r="P729" t="str">
        <f>d11B!P731</f>
        <v>NA</v>
      </c>
      <c r="Q729" t="str">
        <f>d11B!Q731</f>
        <v>NA</v>
      </c>
      <c r="R729" t="b">
        <f>d11B!R731</f>
        <v>0</v>
      </c>
      <c r="S729" t="str">
        <f>d11B!S731</f>
        <v>NA</v>
      </c>
      <c r="T729" t="b">
        <f>d11B!T731</f>
        <v>1</v>
      </c>
      <c r="U729" t="b">
        <f>d11B!U731</f>
        <v>0</v>
      </c>
      <c r="V729" t="str">
        <f>d11B!V731</f>
        <v>NA</v>
      </c>
      <c r="W729" t="str">
        <f>d11B!W731</f>
        <v>NA</v>
      </c>
      <c r="X729" t="b">
        <f>d11B!X731</f>
        <v>0</v>
      </c>
      <c r="Y729" t="str">
        <f>d11B!Y731</f>
        <v>added age uncertainties based on LR04</v>
      </c>
      <c r="Z729">
        <f>d11B!Z729</f>
        <v>999</v>
      </c>
    </row>
    <row r="730" spans="1:26">
      <c r="A730" t="str">
        <f>d11B!A732</f>
        <v>boron isotopes</v>
      </c>
      <c r="B730" t="str">
        <f>d11B!B732</f>
        <v>Sosdian</v>
      </c>
      <c r="C730">
        <f>d11B!C732</f>
        <v>2018</v>
      </c>
      <c r="D730" t="str">
        <f>d11B!D732</f>
        <v>10.1016/j.epsl.2018.06.017</v>
      </c>
      <c r="E730">
        <f>d11B!E732</f>
        <v>1239.83</v>
      </c>
      <c r="F730">
        <f>d11B!F732</f>
        <v>4</v>
      </c>
      <c r="G730">
        <f>d11B!G732</f>
        <v>4</v>
      </c>
      <c r="H730">
        <f>d11B!H732</f>
        <v>1.23983</v>
      </c>
      <c r="I730">
        <f>d11B!I732</f>
        <v>4.0000000000000001E-3</v>
      </c>
      <c r="J730">
        <f>d11B!J732</f>
        <v>4.0000000000000001E-3</v>
      </c>
      <c r="K730">
        <f>d11B!K732</f>
        <v>269.29570000000001</v>
      </c>
      <c r="L730">
        <f>d11B!L732</f>
        <v>33.064899999999966</v>
      </c>
      <c r="M730">
        <f>d11B!M732</f>
        <v>29.433600000000013</v>
      </c>
      <c r="N730" t="b">
        <f>d11B!N732</f>
        <v>1</v>
      </c>
      <c r="O730" t="b">
        <f>d11B!O732</f>
        <v>0</v>
      </c>
      <c r="P730" t="str">
        <f>d11B!P732</f>
        <v>NA</v>
      </c>
      <c r="Q730" t="str">
        <f>d11B!Q732</f>
        <v>NA</v>
      </c>
      <c r="R730" t="b">
        <f>d11B!R732</f>
        <v>0</v>
      </c>
      <c r="S730" t="str">
        <f>d11B!S732</f>
        <v>NA</v>
      </c>
      <c r="T730" t="b">
        <f>d11B!T732</f>
        <v>1</v>
      </c>
      <c r="U730" t="b">
        <f>d11B!U732</f>
        <v>0</v>
      </c>
      <c r="V730" t="str">
        <f>d11B!V732</f>
        <v>NA</v>
      </c>
      <c r="W730" t="str">
        <f>d11B!W732</f>
        <v>NA</v>
      </c>
      <c r="X730" t="b">
        <f>d11B!X732</f>
        <v>0</v>
      </c>
      <c r="Y730" t="str">
        <f>d11B!Y732</f>
        <v>added age uncertainties based on LR04</v>
      </c>
      <c r="Z730">
        <f>d11B!Z730</f>
        <v>999</v>
      </c>
    </row>
    <row r="731" spans="1:26">
      <c r="A731" t="str">
        <f>d11B!A733</f>
        <v>boron isotopes</v>
      </c>
      <c r="B731" t="str">
        <f>d11B!B733</f>
        <v>Sosdian</v>
      </c>
      <c r="C731">
        <f>d11B!C733</f>
        <v>2018</v>
      </c>
      <c r="D731" t="str">
        <f>d11B!D733</f>
        <v>10.1016/j.epsl.2018.06.017</v>
      </c>
      <c r="E731">
        <f>d11B!E733</f>
        <v>1243.25</v>
      </c>
      <c r="F731">
        <f>d11B!F733</f>
        <v>4</v>
      </c>
      <c r="G731">
        <f>d11B!G733</f>
        <v>4</v>
      </c>
      <c r="H731">
        <f>d11B!H733</f>
        <v>1.24325</v>
      </c>
      <c r="I731">
        <f>d11B!I733</f>
        <v>4.0000000000000001E-3</v>
      </c>
      <c r="J731">
        <f>d11B!J733</f>
        <v>4.0000000000000001E-3</v>
      </c>
      <c r="K731">
        <f>d11B!K733</f>
        <v>292.57239999999996</v>
      </c>
      <c r="L731">
        <f>d11B!L733</f>
        <v>34.632200000000012</v>
      </c>
      <c r="M731">
        <f>d11B!M733</f>
        <v>30.691899999999976</v>
      </c>
      <c r="N731" t="b">
        <f>d11B!N733</f>
        <v>1</v>
      </c>
      <c r="O731" t="b">
        <f>d11B!O733</f>
        <v>0</v>
      </c>
      <c r="P731" t="str">
        <f>d11B!P733</f>
        <v>NA</v>
      </c>
      <c r="Q731" t="str">
        <f>d11B!Q733</f>
        <v>NA</v>
      </c>
      <c r="R731" t="b">
        <f>d11B!R733</f>
        <v>0</v>
      </c>
      <c r="S731" t="str">
        <f>d11B!S733</f>
        <v>NA</v>
      </c>
      <c r="T731" t="b">
        <f>d11B!T733</f>
        <v>1</v>
      </c>
      <c r="U731" t="b">
        <f>d11B!U733</f>
        <v>0</v>
      </c>
      <c r="V731" t="str">
        <f>d11B!V733</f>
        <v>NA</v>
      </c>
      <c r="W731" t="str">
        <f>d11B!W733</f>
        <v>NA</v>
      </c>
      <c r="X731" t="b">
        <f>d11B!X733</f>
        <v>0</v>
      </c>
      <c r="Y731" t="str">
        <f>d11B!Y733</f>
        <v>added age uncertainties based on LR04</v>
      </c>
      <c r="Z731">
        <f>d11B!Z731</f>
        <v>999</v>
      </c>
    </row>
    <row r="732" spans="1:26">
      <c r="A732" t="str">
        <f>d11B!A734</f>
        <v>boron isotopes</v>
      </c>
      <c r="B732" t="str">
        <f>d11B!B734</f>
        <v>Sosdian</v>
      </c>
      <c r="C732">
        <f>d11B!C734</f>
        <v>2018</v>
      </c>
      <c r="D732" t="str">
        <f>d11B!D734</f>
        <v>10.1016/j.epsl.2018.06.017</v>
      </c>
      <c r="E732">
        <f>d11B!E734</f>
        <v>2362.2189939999998</v>
      </c>
      <c r="F732">
        <f>d11B!F734</f>
        <v>6</v>
      </c>
      <c r="G732">
        <f>d11B!G734</f>
        <v>6</v>
      </c>
      <c r="H732">
        <f>d11B!H734</f>
        <v>2.362218994</v>
      </c>
      <c r="I732">
        <f>d11B!I734</f>
        <v>6.0000000000000001E-3</v>
      </c>
      <c r="J732">
        <f>d11B!J734</f>
        <v>6.0000000000000001E-3</v>
      </c>
      <c r="K732">
        <f>d11B!K734</f>
        <v>395.86509999999998</v>
      </c>
      <c r="L732">
        <f>d11B!L734</f>
        <v>63.839800000000025</v>
      </c>
      <c r="M732">
        <f>d11B!M734</f>
        <v>54.590100000000007</v>
      </c>
      <c r="N732" t="b">
        <f>d11B!N734</f>
        <v>1</v>
      </c>
      <c r="O732" t="b">
        <f>d11B!O734</f>
        <v>0</v>
      </c>
      <c r="P732" t="str">
        <f>d11B!P734</f>
        <v>NA</v>
      </c>
      <c r="Q732" t="str">
        <f>d11B!Q734</f>
        <v>NA</v>
      </c>
      <c r="R732" t="b">
        <f>d11B!R734</f>
        <v>0</v>
      </c>
      <c r="S732" t="str">
        <f>d11B!S734</f>
        <v>NA</v>
      </c>
      <c r="T732" t="b">
        <f>d11B!T734</f>
        <v>1</v>
      </c>
      <c r="U732" t="b">
        <f>d11B!U734</f>
        <v>0</v>
      </c>
      <c r="V732" t="str">
        <f>d11B!V734</f>
        <v>NA</v>
      </c>
      <c r="W732" t="str">
        <f>d11B!W734</f>
        <v>NA</v>
      </c>
      <c r="X732" t="b">
        <f>d11B!X734</f>
        <v>0</v>
      </c>
      <c r="Y732" t="str">
        <f>d11B!Y734</f>
        <v>added age uncertainties based on LR04</v>
      </c>
      <c r="Z732">
        <f>d11B!Z732</f>
        <v>999</v>
      </c>
    </row>
    <row r="733" spans="1:26">
      <c r="A733" t="str">
        <f>d11B!A735</f>
        <v>boron isotopes</v>
      </c>
      <c r="B733" t="str">
        <f>d11B!B735</f>
        <v>Sosdian</v>
      </c>
      <c r="C733">
        <f>d11B!C735</f>
        <v>2018</v>
      </c>
      <c r="D733" t="str">
        <f>d11B!D735</f>
        <v>10.1016/j.epsl.2018.06.017</v>
      </c>
      <c r="E733">
        <f>d11B!E735</f>
        <v>2923.5595699999999</v>
      </c>
      <c r="F733">
        <f>d11B!F735</f>
        <v>6</v>
      </c>
      <c r="G733">
        <f>d11B!G735</f>
        <v>6</v>
      </c>
      <c r="H733">
        <f>d11B!H735</f>
        <v>2.9235595700000001</v>
      </c>
      <c r="I733">
        <f>d11B!I735</f>
        <v>6.0000000000000001E-3</v>
      </c>
      <c r="J733">
        <f>d11B!J735</f>
        <v>6.0000000000000001E-3</v>
      </c>
      <c r="K733">
        <f>d11B!K735</f>
        <v>340.14480000000003</v>
      </c>
      <c r="L733">
        <f>d11B!L735</f>
        <v>48.802199999999971</v>
      </c>
      <c r="M733">
        <f>d11B!M735</f>
        <v>42.38130000000001</v>
      </c>
      <c r="N733" t="b">
        <f>d11B!N735</f>
        <v>1</v>
      </c>
      <c r="O733" t="b">
        <f>d11B!O735</f>
        <v>0</v>
      </c>
      <c r="P733" t="str">
        <f>d11B!P735</f>
        <v>NA</v>
      </c>
      <c r="Q733" t="str">
        <f>d11B!Q735</f>
        <v>NA</v>
      </c>
      <c r="R733" t="b">
        <f>d11B!R735</f>
        <v>0</v>
      </c>
      <c r="S733" t="str">
        <f>d11B!S735</f>
        <v>NA</v>
      </c>
      <c r="T733" t="b">
        <f>d11B!T735</f>
        <v>1</v>
      </c>
      <c r="U733" t="b">
        <f>d11B!U735</f>
        <v>0</v>
      </c>
      <c r="V733" t="str">
        <f>d11B!V735</f>
        <v>NA</v>
      </c>
      <c r="W733" t="str">
        <f>d11B!W735</f>
        <v>NA</v>
      </c>
      <c r="X733" t="b">
        <f>d11B!X735</f>
        <v>0</v>
      </c>
      <c r="Y733" t="str">
        <f>d11B!Y735</f>
        <v>added age uncertainties based on LR04</v>
      </c>
      <c r="Z733">
        <f>d11B!Z733</f>
        <v>999</v>
      </c>
    </row>
    <row r="734" spans="1:26">
      <c r="A734" t="str">
        <f>liverwort!A2</f>
        <v>liverwort</v>
      </c>
      <c r="B734" t="str">
        <f>liverwort!B2</f>
        <v>Fletcher</v>
      </c>
      <c r="C734">
        <f>liverwort!C2</f>
        <v>2008</v>
      </c>
      <c r="D734" t="str">
        <f>liverwort!D2</f>
        <v>10.1038/ngeo.2007.29 and 10.1111/j.1472-4669.2012.00320.x</v>
      </c>
      <c r="E734">
        <f>liverwort!E2</f>
        <v>51900</v>
      </c>
      <c r="F734">
        <f>liverwort!F2</f>
        <v>4100.0000000000018</v>
      </c>
      <c r="G734">
        <f>liverwort!G2</f>
        <v>4100.0000000000018</v>
      </c>
      <c r="H734">
        <f>liverwort!H2</f>
        <v>51.9</v>
      </c>
      <c r="I734" s="53">
        <f>liverwort!I2</f>
        <v>4.1000000000000014</v>
      </c>
      <c r="J734" s="53">
        <f>liverwort!J2</f>
        <v>4.1000000000000014</v>
      </c>
      <c r="K734">
        <f>liverwort!K2</f>
        <v>1967</v>
      </c>
      <c r="L734">
        <f>liverwort!L2</f>
        <v>1534</v>
      </c>
      <c r="M734">
        <f>liverwort!M2</f>
        <v>875</v>
      </c>
      <c r="N734" t="b">
        <f>liverwort!N2</f>
        <v>1</v>
      </c>
      <c r="O734" t="b">
        <f>liverwort!O2</f>
        <v>0</v>
      </c>
      <c r="R734" t="b">
        <f>liverwort!R2</f>
        <v>0</v>
      </c>
      <c r="T734" t="b">
        <f>liverwort!T2</f>
        <v>1</v>
      </c>
      <c r="U734" t="b">
        <f>liverwort!U2</f>
        <v>0</v>
      </c>
      <c r="X734" t="b">
        <f>liverwort!X2</f>
        <v>0</v>
      </c>
      <c r="Z734" t="str">
        <f>liverwort!Z2</f>
        <v>Ypresian</v>
      </c>
    </row>
    <row r="735" spans="1:26">
      <c r="A735" t="str">
        <f>liverwort!A3</f>
        <v>liverwort</v>
      </c>
      <c r="B735" t="str">
        <f>liverwort!B3</f>
        <v>Fletcher</v>
      </c>
      <c r="C735">
        <f>liverwort!C3</f>
        <v>2008</v>
      </c>
      <c r="D735" t="str">
        <f>liverwort!D3</f>
        <v>10.1038/ngeo.2007.29</v>
      </c>
      <c r="E735">
        <f>liverwort!E3</f>
        <v>58800</v>
      </c>
      <c r="F735">
        <f>liverwort!F3</f>
        <v>2800</v>
      </c>
      <c r="G735">
        <f>liverwort!G3</f>
        <v>2800</v>
      </c>
      <c r="H735">
        <f>liverwort!H3</f>
        <v>58.8</v>
      </c>
      <c r="I735" s="53">
        <f>liverwort!I3</f>
        <v>2.8</v>
      </c>
      <c r="J735" s="53">
        <f>liverwort!J3</f>
        <v>2.8</v>
      </c>
      <c r="K735">
        <f>liverwort!K3</f>
        <v>683</v>
      </c>
      <c r="L735">
        <f>liverwort!L3</f>
        <v>199</v>
      </c>
      <c r="M735">
        <f>liverwort!M3</f>
        <v>201</v>
      </c>
      <c r="N735" t="b">
        <f>liverwort!N3</f>
        <v>1</v>
      </c>
      <c r="O735" t="b">
        <f>liverwort!O3</f>
        <v>0</v>
      </c>
      <c r="R735" t="b">
        <f>liverwort!R3</f>
        <v>0</v>
      </c>
      <c r="T735" t="b">
        <f>liverwort!T3</f>
        <v>0</v>
      </c>
      <c r="U735" t="b">
        <f>liverwort!U3</f>
        <v>0</v>
      </c>
      <c r="X735" t="b">
        <f>liverwort!X3</f>
        <v>1</v>
      </c>
      <c r="Y735" t="str">
        <f>liverwort!Y3</f>
        <v>Age described in "How was age determined?" column updated to GTS 2012</v>
      </c>
      <c r="Z735" t="str">
        <f>liverwort!Z3</f>
        <v>Selandian-Thanetian</v>
      </c>
    </row>
    <row r="736" spans="1:26">
      <c r="A736" t="str">
        <f>liverwort!A4</f>
        <v>liverwort</v>
      </c>
      <c r="B736" t="str">
        <f>liverwort!B4</f>
        <v>Kowalczyk</v>
      </c>
      <c r="C736">
        <f>liverwort!C4</f>
        <v>2018</v>
      </c>
      <c r="D736" t="str">
        <f>liverwort!D4</f>
        <v>10.1029/2018PA003356</v>
      </c>
      <c r="E736">
        <f>liverwort!E4</f>
        <v>63800</v>
      </c>
      <c r="F736">
        <f>liverwort!F4</f>
        <v>200.00000000000284</v>
      </c>
      <c r="G736">
        <f>liverwort!G4</f>
        <v>200.00000000000284</v>
      </c>
      <c r="H736">
        <f>liverwort!H4</f>
        <v>63.8</v>
      </c>
      <c r="I736" s="53">
        <f>liverwort!I4</f>
        <v>0.20000000000000284</v>
      </c>
      <c r="J736" s="53">
        <f>liverwort!J4</f>
        <v>0.20000000000000284</v>
      </c>
      <c r="K736">
        <f>liverwort!K4</f>
        <v>813</v>
      </c>
      <c r="L736">
        <f>liverwort!L4</f>
        <v>592</v>
      </c>
      <c r="M736">
        <f>liverwort!M4</f>
        <v>304</v>
      </c>
      <c r="N736" t="b">
        <f>liverwort!N4</f>
        <v>1</v>
      </c>
      <c r="O736" t="b">
        <f>liverwort!O4</f>
        <v>0</v>
      </c>
      <c r="R736" t="b">
        <f>liverwort!R4</f>
        <v>0</v>
      </c>
      <c r="T736" t="b">
        <f>liverwort!T4</f>
        <v>1</v>
      </c>
      <c r="U736" t="b">
        <f>liverwort!U4</f>
        <v>0</v>
      </c>
      <c r="X736" t="b">
        <f>liverwort!X4</f>
        <v>0</v>
      </c>
      <c r="Z736" t="str">
        <f>liverwort!Z4</f>
        <v>Castle Rock flora; near the top of the "D1" sequence</v>
      </c>
    </row>
    <row r="737" spans="1:26">
      <c r="A737" t="str">
        <f>stomata_Franks!A2</f>
        <v>stomata-franks</v>
      </c>
      <c r="B737" t="str">
        <f>stomata_Franks!B2</f>
        <v>Kowalczyk</v>
      </c>
      <c r="C737">
        <f>stomata_Franks!C2</f>
        <v>2021</v>
      </c>
      <c r="D737" t="str">
        <f>stomata_Franks!D2</f>
        <v>10.1029/2018PA003356</v>
      </c>
      <c r="E737">
        <f>stomata_Franks!E2</f>
        <v>63800</v>
      </c>
      <c r="F737">
        <f>stomata_Franks!F2</f>
        <v>200.00000000000284</v>
      </c>
      <c r="G737">
        <f>stomata_Franks!G2</f>
        <v>200.00000000000284</v>
      </c>
      <c r="H737">
        <f>stomata_Franks!H2</f>
        <v>63.8</v>
      </c>
      <c r="I737" s="53">
        <f>stomata_Franks!I2</f>
        <v>0.20000000000000284</v>
      </c>
      <c r="J737" s="53">
        <f>stomata_Franks!J2</f>
        <v>0.20000000000000284</v>
      </c>
      <c r="K737">
        <f>stomata_Franks!K2</f>
        <v>559.33333333333337</v>
      </c>
      <c r="L737">
        <f>stomata_Franks!L2</f>
        <v>68.674999999999841</v>
      </c>
      <c r="M737">
        <f>stomata_Franks!M2</f>
        <v>59.333333333333371</v>
      </c>
      <c r="N737" t="str">
        <f>stomata_Franks!N2</f>
        <v>N/A</v>
      </c>
      <c r="O737" t="b">
        <f>stomata_Franks!O2</f>
        <v>0</v>
      </c>
      <c r="R737" t="b">
        <f>stomata_Franks!R2</f>
        <v>1</v>
      </c>
      <c r="S737" t="str">
        <f>stomata_Franks!S2</f>
        <v>This is a new CO2 estimate based on combining the published estimates for the three species; the uncertainties span the 2.5 to 97.5 percentiles of the simulations, where the mean of each set of three resamples was first computed</v>
      </c>
      <c r="T737" t="b">
        <f>stomata_Franks!T2</f>
        <v>1</v>
      </c>
      <c r="U737" t="b">
        <f>stomata_Franks!U2</f>
        <v>0</v>
      </c>
      <c r="V737">
        <f>stomata_Franks!V2</f>
        <v>0</v>
      </c>
      <c r="W737">
        <f>stomata_Franks!W2</f>
        <v>0</v>
      </c>
      <c r="X737" t="b">
        <f>stomata_Franks!X2</f>
        <v>0</v>
      </c>
      <c r="Y737">
        <f>stomata_Franks!Y2</f>
        <v>0</v>
      </c>
      <c r="Z737" t="str">
        <f>stomata_Franks!Z2</f>
        <v>Castle Rock flora; near the top of the "D1" sequence</v>
      </c>
    </row>
    <row r="738" spans="1:26">
      <c r="A738" t="str">
        <f>stomata_Franks!A3</f>
        <v>stomata-franks</v>
      </c>
      <c r="B738" t="str">
        <f>stomata_Franks!B3</f>
        <v>Londoño</v>
      </c>
      <c r="C738">
        <f>stomata_Franks!C3</f>
        <v>2018</v>
      </c>
      <c r="D738" t="str">
        <f>stomata_Franks!D3</f>
        <v>10.1002/ajb2.1188</v>
      </c>
      <c r="E738">
        <f>stomata_Franks!E3</f>
        <v>18100</v>
      </c>
      <c r="F738">
        <f>stomata_Franks!F3</f>
        <v>199.99999999999929</v>
      </c>
      <c r="G738">
        <f>stomata_Franks!G3</f>
        <v>200.00000000000284</v>
      </c>
      <c r="H738">
        <f>stomata_Franks!H3</f>
        <v>18.100000000000001</v>
      </c>
      <c r="I738" s="53">
        <f>stomata_Franks!I3</f>
        <v>0.19999999999999929</v>
      </c>
      <c r="J738" s="53">
        <f>stomata_Franks!J3</f>
        <v>0.20000000000000284</v>
      </c>
      <c r="K738">
        <f>stomata_Franks!K3</f>
        <v>827.97065864586966</v>
      </c>
      <c r="L738">
        <f>stomata_Franks!L3</f>
        <v>152.44846703940209</v>
      </c>
      <c r="M738">
        <f>stomata_Franks!M3</f>
        <v>112.18918234543719</v>
      </c>
      <c r="N738" t="str">
        <f>stomata_Franks!N3</f>
        <v>N/A</v>
      </c>
      <c r="O738" t="b">
        <f>stomata_Franks!O3</f>
        <v>0</v>
      </c>
      <c r="R738" t="b">
        <f>stomata_Franks!R3</f>
        <v>0</v>
      </c>
      <c r="S738">
        <f>stomata_Franks!S3</f>
        <v>0</v>
      </c>
      <c r="T738" t="b">
        <f>stomata_Franks!T3</f>
        <v>1</v>
      </c>
      <c r="U738" t="b">
        <f>stomata_Franks!U3</f>
        <v>0</v>
      </c>
      <c r="V738">
        <f>stomata_Franks!V3</f>
        <v>0</v>
      </c>
      <c r="W738">
        <f>stomata_Franks!W3</f>
        <v>0</v>
      </c>
      <c r="X738" t="b">
        <f>stomata_Franks!X3</f>
        <v>1</v>
      </c>
      <c r="Y738" t="str">
        <f>stomata_Franks!Y3</f>
        <v>This is a new CO2 estimate based on combining the published estimates for the five species; the uncertainties span the 2.5 to 97.5 percentiles of the simulations, where the mean of each set of five resamples was first computed</v>
      </c>
      <c r="Z738" t="str">
        <f>stomata_Franks!Z3</f>
        <v>Pedro Miguel</v>
      </c>
    </row>
    <row r="739" spans="1:26">
      <c r="A739" t="str">
        <f>stomata_Franks!A4</f>
        <v>stomata-franks</v>
      </c>
      <c r="B739" t="str">
        <f>stomata_Franks!B4</f>
        <v>Maxbauer</v>
      </c>
      <c r="C739">
        <f>stomata_Franks!C4</f>
        <v>2014</v>
      </c>
      <c r="D739" t="str">
        <f>stomata_Franks!D4</f>
        <v>10.1130/G36014.1</v>
      </c>
      <c r="E739">
        <f>stomata_Franks!E4</f>
        <v>42900</v>
      </c>
      <c r="F739">
        <f>stomata_Franks!F4</f>
        <v>5000</v>
      </c>
      <c r="G739">
        <f>stomata_Franks!G4</f>
        <v>5100.0000000000018</v>
      </c>
      <c r="H739">
        <f>stomata_Franks!H4</f>
        <v>42.9</v>
      </c>
      <c r="I739" s="53">
        <f>stomata_Franks!I4</f>
        <v>5</v>
      </c>
      <c r="J739" s="53">
        <f>stomata_Franks!J4</f>
        <v>5.1000000000000014</v>
      </c>
      <c r="K739">
        <f>stomata_Franks!K4</f>
        <v>424</v>
      </c>
      <c r="L739">
        <f>stomata_Franks!L4</f>
        <v>99</v>
      </c>
      <c r="M739">
        <f>stomata_Franks!M4</f>
        <v>73</v>
      </c>
      <c r="N739" t="b">
        <f>stomata_Franks!N4</f>
        <v>1</v>
      </c>
      <c r="O739" t="b">
        <f>stomata_Franks!O4</f>
        <v>0</v>
      </c>
      <c r="R739" t="b">
        <f>stomata_Franks!R4</f>
        <v>0</v>
      </c>
      <c r="S739">
        <f>stomata_Franks!S4</f>
        <v>0</v>
      </c>
      <c r="T739" t="b">
        <f>stomata_Franks!T4</f>
        <v>1</v>
      </c>
      <c r="U739" t="b">
        <f>stomata_Franks!U4</f>
        <v>0</v>
      </c>
      <c r="V739">
        <f>stomata_Franks!V4</f>
        <v>0</v>
      </c>
      <c r="W739">
        <f>stomata_Franks!W4</f>
        <v>0</v>
      </c>
      <c r="X739" t="b">
        <f>stomata_Franks!X4</f>
        <v>0</v>
      </c>
      <c r="Y739">
        <f>stomata_Franks!Y4</f>
        <v>0</v>
      </c>
      <c r="Z739" t="str">
        <f>stomata_Franks!Z4</f>
        <v>Buchanan Lake Formation</v>
      </c>
    </row>
    <row r="740" spans="1:26">
      <c r="A740" t="str">
        <f>stomata_Franks!A5</f>
        <v>stomata-franks</v>
      </c>
      <c r="B740" t="str">
        <f>stomata_Franks!B5</f>
        <v>Milligan</v>
      </c>
      <c r="C740">
        <f>stomata_Franks!C5</f>
        <v>2019</v>
      </c>
      <c r="D740" t="str">
        <f>stomata_Franks!D5</f>
        <v>10.1029/2018GL081215</v>
      </c>
      <c r="E740">
        <f>stomata_Franks!E5</f>
        <v>66042.5</v>
      </c>
      <c r="F740">
        <f>stomata_Franks!F5</f>
        <v>0.50000000000238742</v>
      </c>
      <c r="G740">
        <f>stomata_Franks!G5</f>
        <v>0.50000000000238742</v>
      </c>
      <c r="H740">
        <f>stomata_Franks!H5</f>
        <v>66.042500000000004</v>
      </c>
      <c r="I740" s="53">
        <f>stomata_Franks!I5</f>
        <v>5.0000000000238742E-4</v>
      </c>
      <c r="J740" s="53">
        <f>stomata_Franks!J5</f>
        <v>5.0000000000238742E-4</v>
      </c>
      <c r="K740">
        <f>stomata_Franks!K5</f>
        <v>873</v>
      </c>
      <c r="L740">
        <f>stomata_Franks!L5</f>
        <v>567</v>
      </c>
      <c r="M740">
        <f>stomata_Franks!M5</f>
        <v>320</v>
      </c>
      <c r="N740" t="b">
        <f>stomata_Franks!N5</f>
        <v>1</v>
      </c>
      <c r="O740" t="b">
        <f>stomata_Franks!O5</f>
        <v>0</v>
      </c>
      <c r="R740" t="b">
        <f>stomata_Franks!R5</f>
        <v>0</v>
      </c>
      <c r="S740">
        <f>stomata_Franks!S5</f>
        <v>0</v>
      </c>
      <c r="T740" t="b">
        <f>stomata_Franks!T5</f>
        <v>1</v>
      </c>
      <c r="U740" t="b">
        <f>stomata_Franks!U5</f>
        <v>0</v>
      </c>
      <c r="V740">
        <f>stomata_Franks!V5</f>
        <v>0</v>
      </c>
      <c r="W740">
        <f>stomata_Franks!W5</f>
        <v>0</v>
      </c>
      <c r="X740" t="b">
        <f>stomata_Franks!X5</f>
        <v>0</v>
      </c>
      <c r="Y740">
        <f>stomata_Franks!Y5</f>
        <v>0</v>
      </c>
      <c r="Z740" t="str">
        <f>stomata_Franks!Z5</f>
        <v>Raton Formation</v>
      </c>
    </row>
    <row r="741" spans="1:26">
      <c r="A741" t="str">
        <f>stomata_Franks!A6</f>
        <v>stomata-franks</v>
      </c>
      <c r="B741" t="str">
        <f>stomata_Franks!B6</f>
        <v>Milligan</v>
      </c>
      <c r="C741">
        <f>stomata_Franks!C6</f>
        <v>2019</v>
      </c>
      <c r="D741" t="str">
        <f>stomata_Franks!D6</f>
        <v>10.1029/2018GL081215</v>
      </c>
      <c r="E741">
        <f>stomata_Franks!E6</f>
        <v>65543</v>
      </c>
      <c r="F741">
        <f>stomata_Franks!F6</f>
        <v>500</v>
      </c>
      <c r="G741">
        <f>stomata_Franks!G6</f>
        <v>500</v>
      </c>
      <c r="H741">
        <f>stomata_Franks!H6</f>
        <v>65.543000000000006</v>
      </c>
      <c r="I741" s="53">
        <f>stomata_Franks!I6</f>
        <v>0.5</v>
      </c>
      <c r="J741" s="53">
        <f>stomata_Franks!J6</f>
        <v>0.5</v>
      </c>
      <c r="K741">
        <f>stomata_Franks!K6</f>
        <v>630</v>
      </c>
      <c r="L741">
        <f>stomata_Franks!L6</f>
        <v>551</v>
      </c>
      <c r="M741">
        <f>stomata_Franks!M6</f>
        <v>222</v>
      </c>
      <c r="N741" t="b">
        <f>stomata_Franks!N6</f>
        <v>1</v>
      </c>
      <c r="O741" t="b">
        <f>stomata_Franks!O6</f>
        <v>0</v>
      </c>
      <c r="R741" t="b">
        <f>stomata_Franks!R6</f>
        <v>0</v>
      </c>
      <c r="S741">
        <f>stomata_Franks!S6</f>
        <v>0</v>
      </c>
      <c r="T741" t="b">
        <f>stomata_Franks!T6</f>
        <v>1</v>
      </c>
      <c r="U741" t="b">
        <f>stomata_Franks!U6</f>
        <v>0</v>
      </c>
      <c r="V741">
        <f>stomata_Franks!V6</f>
        <v>0</v>
      </c>
      <c r="W741">
        <f>stomata_Franks!W6</f>
        <v>0</v>
      </c>
      <c r="X741" t="b">
        <f>stomata_Franks!X6</f>
        <v>0</v>
      </c>
      <c r="Y741">
        <f>stomata_Franks!Y6</f>
        <v>0</v>
      </c>
      <c r="Z741" t="str">
        <f>stomata_Franks!Z6</f>
        <v>Fort Union Formation</v>
      </c>
    </row>
    <row r="742" spans="1:26">
      <c r="A742" t="str">
        <f>stomata_Franks!A7</f>
        <v>stomata-franks</v>
      </c>
      <c r="B742" t="str">
        <f>stomata_Franks!B7</f>
        <v>Milligan</v>
      </c>
      <c r="C742">
        <f>stomata_Franks!C7</f>
        <v>2019</v>
      </c>
      <c r="D742" t="str">
        <f>stomata_Franks!D7</f>
        <v>10.1029/2018GL081215</v>
      </c>
      <c r="E742">
        <f>stomata_Franks!E7</f>
        <v>66543</v>
      </c>
      <c r="F742">
        <f>stomata_Franks!F7</f>
        <v>200.00000000000284</v>
      </c>
      <c r="G742">
        <f>stomata_Franks!G7</f>
        <v>200.00000000000284</v>
      </c>
      <c r="H742">
        <f>stomata_Franks!H7</f>
        <v>66.543000000000006</v>
      </c>
      <c r="I742" s="53">
        <f>stomata_Franks!I7</f>
        <v>0.20000000000000284</v>
      </c>
      <c r="J742" s="53">
        <f>stomata_Franks!J7</f>
        <v>0.20000000000000284</v>
      </c>
      <c r="K742">
        <f>stomata_Franks!K7</f>
        <v>624</v>
      </c>
      <c r="L742">
        <f>stomata_Franks!L7</f>
        <v>258</v>
      </c>
      <c r="M742">
        <f>stomata_Franks!M7</f>
        <v>170</v>
      </c>
      <c r="N742" t="b">
        <f>stomata_Franks!N7</f>
        <v>1</v>
      </c>
      <c r="O742" t="b">
        <f>stomata_Franks!O7</f>
        <v>0</v>
      </c>
      <c r="R742" t="b">
        <f>stomata_Franks!R7</f>
        <v>0</v>
      </c>
      <c r="S742">
        <f>stomata_Franks!S7</f>
        <v>0</v>
      </c>
      <c r="T742" t="b">
        <f>stomata_Franks!T7</f>
        <v>1</v>
      </c>
      <c r="U742" t="b">
        <f>stomata_Franks!U7</f>
        <v>0</v>
      </c>
      <c r="V742">
        <f>stomata_Franks!V7</f>
        <v>0</v>
      </c>
      <c r="W742">
        <f>stomata_Franks!W7</f>
        <v>0</v>
      </c>
      <c r="X742" t="b">
        <f>stomata_Franks!X7</f>
        <v>0</v>
      </c>
      <c r="Y742">
        <f>stomata_Franks!Y7</f>
        <v>0</v>
      </c>
      <c r="Z742" t="str">
        <f>stomata_Franks!Z7</f>
        <v>Hell Creek Formation</v>
      </c>
    </row>
    <row r="743" spans="1:26">
      <c r="A743" t="str">
        <f>stomata_Franks!A8</f>
        <v>stomata-franks</v>
      </c>
      <c r="B743" t="str">
        <f>stomata_Franks!B8</f>
        <v>Tesfamichael</v>
      </c>
      <c r="C743">
        <f>stomata_Franks!C8</f>
        <v>2017</v>
      </c>
      <c r="D743" t="str">
        <f>stomata_Franks!D8</f>
        <v>10.1130/G39048.1</v>
      </c>
      <c r="E743">
        <f>stomata_Franks!E8</f>
        <v>21730</v>
      </c>
      <c r="F743">
        <f>stomata_Franks!F8</f>
        <v>30.000000000001137</v>
      </c>
      <c r="G743">
        <f>stomata_Franks!G8</f>
        <v>30.000000000001137</v>
      </c>
      <c r="H743">
        <f>stomata_Franks!H8</f>
        <v>21.73</v>
      </c>
      <c r="I743" s="53">
        <f>stomata_Franks!I8</f>
        <v>3.0000000000001137E-2</v>
      </c>
      <c r="J743" s="53">
        <f>stomata_Franks!J8</f>
        <v>3.0000000000001137E-2</v>
      </c>
      <c r="K743">
        <f>stomata_Franks!K8</f>
        <v>809</v>
      </c>
      <c r="L743">
        <f>stomata_Franks!L8</f>
        <v>600</v>
      </c>
      <c r="M743">
        <f>stomata_Franks!M8</f>
        <v>336</v>
      </c>
      <c r="N743" t="str">
        <f>stomata_Franks!Q8</f>
        <v>NA</v>
      </c>
      <c r="O743" t="b">
        <f>stomata_Franks!R8</f>
        <v>0</v>
      </c>
      <c r="R743" t="b">
        <f>stomata_Franks!U8</f>
        <v>0</v>
      </c>
      <c r="S743" t="str">
        <f>stomata_Franks!V8</f>
        <v>NA</v>
      </c>
      <c r="T743" t="str">
        <f>stomata_Franks!W8</f>
        <v>NA</v>
      </c>
      <c r="U743" t="b">
        <f>stomata_Franks!X8</f>
        <v>0</v>
      </c>
      <c r="V743" t="str">
        <f>stomata_Franks!Y8</f>
        <v>NA</v>
      </c>
      <c r="W743" t="str">
        <f>stomata_Franks!W8</f>
        <v>NA</v>
      </c>
      <c r="X743" t="b">
        <f>stomata_Franks!X8</f>
        <v>0</v>
      </c>
      <c r="Y743">
        <f>stomata_Franks!AB8</f>
        <v>0</v>
      </c>
      <c r="Z743" t="str">
        <f>stomata_Franks!Z8</f>
        <v>Ten sub-localities from lacustrine shales spanning 7m in stratigraphic distance</v>
      </c>
    </row>
    <row r="744" spans="1:26">
      <c r="A744" t="str">
        <f>stomata_Franks!A9</f>
        <v>stomata-franks</v>
      </c>
      <c r="B744" t="str">
        <f>stomata_Franks!B9</f>
        <v>Tesfamichael</v>
      </c>
      <c r="C744">
        <f>stomata_Franks!C9</f>
        <v>2017</v>
      </c>
      <c r="D744" t="str">
        <f>stomata_Franks!D9</f>
        <v>10.1130/G39048.1</v>
      </c>
      <c r="E744">
        <f>stomata_Franks!E9</f>
        <v>27230</v>
      </c>
      <c r="F744">
        <f>stomata_Franks!F9</f>
        <v>30.000000000001137</v>
      </c>
      <c r="G744">
        <f>stomata_Franks!G9</f>
        <v>30.000000000001137</v>
      </c>
      <c r="H744">
        <f>stomata_Franks!H9</f>
        <v>27.23</v>
      </c>
      <c r="I744" s="53">
        <f>stomata_Franks!I9</f>
        <v>3.0000000000001137E-2</v>
      </c>
      <c r="J744" s="53">
        <f>stomata_Franks!J9</f>
        <v>3.0000000000001137E-2</v>
      </c>
      <c r="K744">
        <f>stomata_Franks!K9</f>
        <v>384</v>
      </c>
      <c r="L744">
        <f>stomata_Franks!L9</f>
        <v>118</v>
      </c>
      <c r="M744">
        <f>stomata_Franks!M9</f>
        <v>92</v>
      </c>
      <c r="N744" t="str">
        <f>stomata_Franks!Q9</f>
        <v>NA</v>
      </c>
      <c r="O744" t="b">
        <f>stomata_Franks!R9</f>
        <v>0</v>
      </c>
      <c r="R744" t="b">
        <f>stomata_Franks!U9</f>
        <v>0</v>
      </c>
      <c r="S744" t="str">
        <f>stomata_Franks!V9</f>
        <v>NA</v>
      </c>
      <c r="T744" t="str">
        <f>stomata_Franks!W9</f>
        <v>NA</v>
      </c>
      <c r="U744" t="b">
        <f>stomata_Franks!X9</f>
        <v>0</v>
      </c>
      <c r="V744" t="str">
        <f>stomata_Franks!Y9</f>
        <v>NA</v>
      </c>
      <c r="W744" t="str">
        <f>stomata_Franks!W9</f>
        <v>NA</v>
      </c>
      <c r="X744" t="b">
        <f>stomata_Franks!X9</f>
        <v>0</v>
      </c>
      <c r="Y744">
        <f>stomata_Franks!AB9</f>
        <v>0</v>
      </c>
      <c r="Z744" t="str">
        <f>stomata_Franks!Z9</f>
        <v>Guang River site (three sub-localities from same stratigraphic level)</v>
      </c>
    </row>
    <row r="745" spans="1:26">
      <c r="A745" t="str">
        <f>stomata_Franks!A10</f>
        <v>stomata-franks</v>
      </c>
      <c r="B745" t="str">
        <f>stomata_Franks!B10</f>
        <v>Steinthorsdottir</v>
      </c>
      <c r="C745">
        <f>stomata_Franks!C10</f>
        <v>2021</v>
      </c>
      <c r="D745" t="str">
        <f>stomata_Franks!D10</f>
        <v>10.1029/2020PA003900</v>
      </c>
      <c r="E745">
        <f>stomata_Franks!E10</f>
        <v>15780</v>
      </c>
      <c r="F745">
        <f>stomata_Franks!F10</f>
        <v>38.999999999999702</v>
      </c>
      <c r="G745">
        <f>stomata_Franks!G10</f>
        <v>38.999999999999702</v>
      </c>
      <c r="H745">
        <f>stomata_Franks!H10</f>
        <v>15.78</v>
      </c>
      <c r="I745" s="53">
        <f>stomata_Franks!I10</f>
        <v>3.8999999999999702E-2</v>
      </c>
      <c r="J745" s="53">
        <f>stomata_Franks!J10</f>
        <v>3.8999999999999702E-2</v>
      </c>
      <c r="K745">
        <f>stomata_Franks!K10</f>
        <v>479</v>
      </c>
      <c r="L745">
        <f>stomata_Franks!L10</f>
        <v>237.96839999999997</v>
      </c>
      <c r="M745">
        <f>stomata_Franks!M10</f>
        <v>127.06610000000001</v>
      </c>
      <c r="N745" t="b">
        <f>stomata_Franks!N10</f>
        <v>1</v>
      </c>
      <c r="O745" t="b">
        <f>stomata_Franks!O10</f>
        <v>0</v>
      </c>
      <c r="P745" t="str">
        <f>stomata_Franks!P10</f>
        <v>NA</v>
      </c>
      <c r="Q745" t="b">
        <f>stomata_Franks!Q10</f>
        <v>0</v>
      </c>
      <c r="R745" t="b">
        <f>stomata_Franks!R10</f>
        <v>0</v>
      </c>
      <c r="S745" t="str">
        <f>stomata_Franks!S10</f>
        <v>NA</v>
      </c>
      <c r="T745" t="b">
        <f>stomata_Franks!T10</f>
        <v>0</v>
      </c>
      <c r="U745" t="b">
        <f>stomata_Franks!U10</f>
        <v>0</v>
      </c>
      <c r="V745" t="str">
        <f>stomata_Franks!V10</f>
        <v>NA</v>
      </c>
      <c r="W745">
        <f>stomata_Franks!W10</f>
        <v>0</v>
      </c>
      <c r="X745">
        <f>stomata_Franks!X10</f>
        <v>0</v>
      </c>
      <c r="Y745">
        <f>stomata_Franks!Y10</f>
        <v>0</v>
      </c>
      <c r="Z745" t="str">
        <f>stomata_Franks!Z10</f>
        <v>P-37 site</v>
      </c>
    </row>
    <row r="746" spans="1:26">
      <c r="A746" t="str">
        <f>stomata_Franks!A11</f>
        <v>stomata-franks</v>
      </c>
      <c r="B746" t="str">
        <f>stomata_Franks!B11</f>
        <v>Steinthorsdottir</v>
      </c>
      <c r="C746">
        <f>stomata_Franks!C11</f>
        <v>2021</v>
      </c>
      <c r="D746" t="str">
        <f>stomata_Franks!D11</f>
        <v>10.1029/2020PA003900</v>
      </c>
      <c r="E746">
        <f>stomata_Franks!E11</f>
        <v>15780</v>
      </c>
      <c r="F746">
        <f>stomata_Franks!F11</f>
        <v>38.999999999999702</v>
      </c>
      <c r="G746">
        <f>stomata_Franks!G11</f>
        <v>38.999999999999702</v>
      </c>
      <c r="H746">
        <f>stomata_Franks!H11</f>
        <v>15.78</v>
      </c>
      <c r="I746" s="53">
        <f>stomata_Franks!I11</f>
        <v>3.8999999999999702E-2</v>
      </c>
      <c r="J746" s="53">
        <f>stomata_Franks!J11</f>
        <v>3.8999999999999702E-2</v>
      </c>
      <c r="K746">
        <f>stomata_Franks!K11</f>
        <v>548</v>
      </c>
      <c r="L746">
        <f>stomata_Franks!L11</f>
        <v>300.16250000000002</v>
      </c>
      <c r="M746">
        <f>stomata_Franks!M11</f>
        <v>225.28089999999997</v>
      </c>
      <c r="N746" t="b">
        <f>stomata_Franks!N11</f>
        <v>1</v>
      </c>
      <c r="O746" t="b">
        <f>stomata_Franks!O11</f>
        <v>0</v>
      </c>
      <c r="P746" t="str">
        <f>stomata_Franks!P11</f>
        <v>NA</v>
      </c>
      <c r="Q746" t="b">
        <f>stomata_Franks!Q11</f>
        <v>0</v>
      </c>
      <c r="R746" t="b">
        <f>stomata_Franks!R11</f>
        <v>0</v>
      </c>
      <c r="S746" t="str">
        <f>stomata_Franks!S11</f>
        <v>NA</v>
      </c>
      <c r="T746" t="b">
        <f>stomata_Franks!T11</f>
        <v>0</v>
      </c>
      <c r="U746" t="b">
        <f>stomata_Franks!U11</f>
        <v>0</v>
      </c>
      <c r="V746" t="str">
        <f>stomata_Franks!V11</f>
        <v>NA</v>
      </c>
      <c r="W746">
        <f>stomata_Franks!W11</f>
        <v>0</v>
      </c>
      <c r="X746">
        <f>stomata_Franks!X11</f>
        <v>0</v>
      </c>
      <c r="Y746">
        <f>stomata_Franks!Y11</f>
        <v>0</v>
      </c>
      <c r="Z746" t="str">
        <f>stomata_Franks!Z11</f>
        <v>P-33 site</v>
      </c>
    </row>
    <row r="747" spans="1:26">
      <c r="A747" t="str">
        <f>stomata_Franks!A12</f>
        <v>stomata-franks</v>
      </c>
      <c r="B747" t="str">
        <f>stomata_Franks!B12</f>
        <v>Reichgelt</v>
      </c>
      <c r="C747">
        <f>stomata_Franks!C12</f>
        <v>2020</v>
      </c>
      <c r="D747" t="str">
        <f>stomata_Franks!D12</f>
        <v>10.5194/cp-16-1509-2020</v>
      </c>
      <c r="E747">
        <f>stomata_Franks!E12</f>
        <v>22946</v>
      </c>
      <c r="F747">
        <f>stomata_Franks!F12</f>
        <v>1.9999999999988916</v>
      </c>
      <c r="G747">
        <f>stomata_Franks!G12</f>
        <v>7.0000000000014495</v>
      </c>
      <c r="H747">
        <f>stomata_Franks!H12</f>
        <v>22.946000000000002</v>
      </c>
      <c r="I747" s="53">
        <f>stomata_Franks!I12</f>
        <v>1.9999999999988916E-3</v>
      </c>
      <c r="J747" s="53">
        <f>stomata_Franks!J12</f>
        <v>7.0000000000014495E-3</v>
      </c>
      <c r="K747">
        <f>stomata_Franks!K12</f>
        <v>442</v>
      </c>
      <c r="L747">
        <f>stomata_Franks!L12</f>
        <v>2438</v>
      </c>
      <c r="M747">
        <f>stomata_Franks!M12</f>
        <v>220</v>
      </c>
      <c r="N747" t="b">
        <f>stomata_Franks!N12</f>
        <v>0</v>
      </c>
      <c r="O747" t="b">
        <f>stomata_Franks!O12</f>
        <v>0</v>
      </c>
      <c r="P747" t="str">
        <f>stomata_Franks!P12</f>
        <v>NA</v>
      </c>
      <c r="Q747" t="str">
        <f>stomata_Franks!Q12</f>
        <v>NA</v>
      </c>
      <c r="R747" t="b">
        <f>stomata_Franks!R12</f>
        <v>1</v>
      </c>
      <c r="S747" t="str">
        <f>stomata_Franks!S12</f>
        <v>CO2 uncertainties replaced by 95% confidence limits (68% limits are doubled)</v>
      </c>
      <c r="T747" t="b">
        <f>stomata_Franks!T12</f>
        <v>1</v>
      </c>
      <c r="U747" t="b">
        <f>stomata_Franks!U12</f>
        <v>0</v>
      </c>
      <c r="V747" t="str">
        <f>stomata_Franks!V12</f>
        <v>NA</v>
      </c>
      <c r="W747" t="str">
        <f>stomata_Franks!W12</f>
        <v>NA</v>
      </c>
      <c r="X747" t="b">
        <f>stomata_Franks!X12</f>
        <v>0</v>
      </c>
      <c r="Y747" t="str">
        <f>stomata_Franks!Y12</f>
        <v>NA</v>
      </c>
      <c r="Z747" t="str">
        <f>stomata_Franks!Z12</f>
        <v>Waipiata volcanic group</v>
      </c>
    </row>
    <row r="748" spans="1:26">
      <c r="A748" t="str">
        <f>stomata_Franks!A13</f>
        <v>stomata-franks</v>
      </c>
      <c r="B748" t="str">
        <f>stomata_Franks!B13</f>
        <v>Reichgelt</v>
      </c>
      <c r="C748">
        <f>stomata_Franks!C13</f>
        <v>2020</v>
      </c>
      <c r="D748" t="str">
        <f>stomata_Franks!D13</f>
        <v>10.5194/cp-16-1509-2020</v>
      </c>
      <c r="E748">
        <f>stomata_Franks!E13</f>
        <v>22968</v>
      </c>
      <c r="F748">
        <f>stomata_Franks!F13</f>
        <v>4.0000000000013358</v>
      </c>
      <c r="G748">
        <f>stomata_Franks!G13</f>
        <v>7.0000000000014495</v>
      </c>
      <c r="H748">
        <f>stomata_Franks!H13</f>
        <v>22.968</v>
      </c>
      <c r="I748" s="53">
        <f>stomata_Franks!I13</f>
        <v>4.0000000000013358E-3</v>
      </c>
      <c r="J748" s="53">
        <f>stomata_Franks!J13</f>
        <v>7.0000000000014495E-3</v>
      </c>
      <c r="K748">
        <f>stomata_Franks!K13</f>
        <v>538</v>
      </c>
      <c r="L748">
        <f>stomata_Franks!L13</f>
        <v>1538</v>
      </c>
      <c r="M748">
        <f>stomata_Franks!M13</f>
        <v>362</v>
      </c>
      <c r="N748" t="b">
        <f>stomata_Franks!N13</f>
        <v>0</v>
      </c>
      <c r="O748" t="b">
        <f>stomata_Franks!O13</f>
        <v>0</v>
      </c>
      <c r="P748" t="str">
        <f>stomata_Franks!P13</f>
        <v>NA</v>
      </c>
      <c r="Q748" t="str">
        <f>stomata_Franks!Q13</f>
        <v>NA</v>
      </c>
      <c r="R748" t="b">
        <f>stomata_Franks!R13</f>
        <v>1</v>
      </c>
      <c r="S748" t="str">
        <f>stomata_Franks!S13</f>
        <v>CO2 uncertainties replaced by 95% confidence limits (68% limits are doubled)</v>
      </c>
      <c r="T748" t="b">
        <f>stomata_Franks!T13</f>
        <v>1</v>
      </c>
      <c r="U748" t="b">
        <f>stomata_Franks!U13</f>
        <v>0</v>
      </c>
      <c r="V748" t="str">
        <f>stomata_Franks!V13</f>
        <v>NA</v>
      </c>
      <c r="W748" t="str">
        <f>stomata_Franks!W13</f>
        <v>NA</v>
      </c>
      <c r="X748" t="b">
        <f>stomata_Franks!X13</f>
        <v>0</v>
      </c>
      <c r="Y748" t="str">
        <f>stomata_Franks!Y13</f>
        <v>NA</v>
      </c>
      <c r="Z748" t="str">
        <f>stomata_Franks!Z13</f>
        <v>Waipiata volcanic group</v>
      </c>
    </row>
    <row r="749" spans="1:26">
      <c r="A749" t="str">
        <f>stomata_Franks!A14</f>
        <v>stomata-franks</v>
      </c>
      <c r="B749" t="str">
        <f>stomata_Franks!B14</f>
        <v>Reichgelt</v>
      </c>
      <c r="C749">
        <f>stomata_Franks!C14</f>
        <v>2020</v>
      </c>
      <c r="D749" t="str">
        <f>stomata_Franks!D14</f>
        <v>10.5194/cp-16-1509-2020</v>
      </c>
      <c r="E749">
        <f>stomata_Franks!E14</f>
        <v>22988</v>
      </c>
      <c r="F749">
        <f>stomata_Franks!F14</f>
        <v>4.9999999999990052</v>
      </c>
      <c r="G749">
        <f>stomata_Franks!G14</f>
        <v>15.000000000000568</v>
      </c>
      <c r="H749">
        <f>stomata_Franks!H14</f>
        <v>22.988</v>
      </c>
      <c r="I749" s="53">
        <f>stomata_Franks!I14</f>
        <v>4.9999999999990052E-3</v>
      </c>
      <c r="J749" s="53">
        <f>stomata_Franks!J14</f>
        <v>1.5000000000000568E-2</v>
      </c>
      <c r="K749">
        <f>stomata_Franks!K14</f>
        <v>529</v>
      </c>
      <c r="L749">
        <f>stomata_Franks!L14</f>
        <v>2318</v>
      </c>
      <c r="M749">
        <f>stomata_Franks!M14</f>
        <v>250</v>
      </c>
      <c r="N749" t="b">
        <f>stomata_Franks!N14</f>
        <v>0</v>
      </c>
      <c r="O749" t="b">
        <f>stomata_Franks!O14</f>
        <v>0</v>
      </c>
      <c r="P749" t="str">
        <f>stomata_Franks!P14</f>
        <v>NA</v>
      </c>
      <c r="Q749" t="str">
        <f>stomata_Franks!Q14</f>
        <v>NA</v>
      </c>
      <c r="R749" t="b">
        <f>stomata_Franks!R14</f>
        <v>1</v>
      </c>
      <c r="S749" t="str">
        <f>stomata_Franks!S14</f>
        <v>CO2 uncertainties replaced by 95% confidence limits (68% limits are doubled)</v>
      </c>
      <c r="T749" t="b">
        <f>stomata_Franks!T14</f>
        <v>1</v>
      </c>
      <c r="U749" t="b">
        <f>stomata_Franks!U14</f>
        <v>0</v>
      </c>
      <c r="V749" t="str">
        <f>stomata_Franks!V14</f>
        <v>NA</v>
      </c>
      <c r="W749" t="str">
        <f>stomata_Franks!W14</f>
        <v>NA</v>
      </c>
      <c r="X749" t="b">
        <f>stomata_Franks!X14</f>
        <v>0</v>
      </c>
      <c r="Y749" t="str">
        <f>stomata_Franks!Y14</f>
        <v>NA</v>
      </c>
      <c r="Z749" t="str">
        <f>stomata_Franks!Z14</f>
        <v>Waipiata volcanic group</v>
      </c>
    </row>
    <row r="750" spans="1:26">
      <c r="A750" t="str">
        <f>stomata_Franks!A15</f>
        <v>stomata-franks</v>
      </c>
      <c r="B750" t="str">
        <f>stomata_Franks!B15</f>
        <v>Reichgelt</v>
      </c>
      <c r="C750">
        <f>stomata_Franks!C15</f>
        <v>2020</v>
      </c>
      <c r="D750" t="str">
        <f>stomata_Franks!D15</f>
        <v>10.5194/cp-16-1509-2020</v>
      </c>
      <c r="E750">
        <f>stomata_Franks!E15</f>
        <v>23019</v>
      </c>
      <c r="F750">
        <f>stomata_Franks!F15</f>
        <v>12.000000000000455</v>
      </c>
      <c r="G750">
        <f>stomata_Franks!G15</f>
        <v>6.0000000000002274</v>
      </c>
      <c r="H750">
        <f>stomata_Franks!H15</f>
        <v>23.018999999999998</v>
      </c>
      <c r="I750" s="53">
        <f>stomata_Franks!I15</f>
        <v>1.2000000000000455E-2</v>
      </c>
      <c r="J750" s="53">
        <f>stomata_Franks!J15</f>
        <v>6.0000000000002274E-3</v>
      </c>
      <c r="K750">
        <f>stomata_Franks!K15</f>
        <v>444</v>
      </c>
      <c r="L750">
        <f>stomata_Franks!L15</f>
        <v>1146</v>
      </c>
      <c r="M750">
        <f>stomata_Franks!M15</f>
        <v>190</v>
      </c>
      <c r="N750" t="b">
        <f>stomata_Franks!N15</f>
        <v>0</v>
      </c>
      <c r="O750" t="b">
        <f>stomata_Franks!O15</f>
        <v>0</v>
      </c>
      <c r="P750" t="str">
        <f>stomata_Franks!P15</f>
        <v>NA</v>
      </c>
      <c r="Q750" t="str">
        <f>stomata_Franks!Q15</f>
        <v>NA</v>
      </c>
      <c r="R750" t="b">
        <f>stomata_Franks!R15</f>
        <v>1</v>
      </c>
      <c r="S750" t="str">
        <f>stomata_Franks!S15</f>
        <v>CO2 uncertainties replaced by 95% confidence limits (68% limits are doubled)</v>
      </c>
      <c r="T750" t="b">
        <f>stomata_Franks!T15</f>
        <v>1</v>
      </c>
      <c r="U750" t="b">
        <f>stomata_Franks!U15</f>
        <v>0</v>
      </c>
      <c r="V750" t="str">
        <f>stomata_Franks!V15</f>
        <v>NA</v>
      </c>
      <c r="W750" t="str">
        <f>stomata_Franks!W15</f>
        <v>NA</v>
      </c>
      <c r="X750" t="b">
        <f>stomata_Franks!X15</f>
        <v>0</v>
      </c>
      <c r="Y750" t="str">
        <f>stomata_Franks!Y15</f>
        <v>NA</v>
      </c>
      <c r="Z750" t="str">
        <f>stomata_Franks!Z15</f>
        <v>Waipiata volcanic group</v>
      </c>
    </row>
    <row r="751" spans="1:26">
      <c r="A751" t="str">
        <f>stomata_Konrad!A2</f>
        <v>stomata-konrad-FOM</v>
      </c>
      <c r="B751" t="str">
        <f>stomata_Konrad!B2</f>
        <v>Erdei</v>
      </c>
      <c r="C751">
        <f>stomata_Konrad!C2</f>
        <v>2012</v>
      </c>
      <c r="D751" t="str">
        <f>stomata_Konrad!D2</f>
        <v>10.3906/yer-1005-30</v>
      </c>
      <c r="E751">
        <f>stomata_Konrad!E2</f>
        <v>29500</v>
      </c>
      <c r="F751">
        <f>stomata_Konrad!F2</f>
        <v>2500</v>
      </c>
      <c r="G751">
        <f>stomata_Konrad!G2</f>
        <v>2500</v>
      </c>
      <c r="H751">
        <f>stomata_Konrad!H2</f>
        <v>29.5</v>
      </c>
      <c r="I751" s="53">
        <f>stomata_Konrad!I2</f>
        <v>2.5</v>
      </c>
      <c r="J751" s="53">
        <f>stomata_Konrad!J2</f>
        <v>2.5</v>
      </c>
      <c r="K751">
        <f>stomata_Konrad!K2</f>
        <v>719</v>
      </c>
      <c r="L751">
        <f>stomata_Konrad!L2</f>
        <v>551</v>
      </c>
      <c r="M751">
        <f>stomata_Konrad!M2</f>
        <v>272</v>
      </c>
      <c r="N751" t="str">
        <f>stomata_Konrad!N2</f>
        <v>NA</v>
      </c>
      <c r="O751" t="b">
        <f>stomata_Konrad!O2</f>
        <v>0</v>
      </c>
      <c r="P751" t="str">
        <f>stomata_Konrad!P2</f>
        <v>NA</v>
      </c>
      <c r="Q751" t="str">
        <f>stomata_Konrad!Q2</f>
        <v>NA</v>
      </c>
      <c r="R751" t="b">
        <f>stomata_Konrad!R2</f>
        <v>1</v>
      </c>
      <c r="S751" t="str">
        <f>stomata_Konrad!S2</f>
        <v>This is a new CO2 estimate based on combining the published estimates for the three species; the uncertainties span the 2.5 to 97.5 percentiles of the simulations, where the mean of each set of three resamples was first computed</v>
      </c>
      <c r="T751" t="b">
        <f>stomata_Konrad!T2</f>
        <v>0</v>
      </c>
      <c r="U751" t="b">
        <f>stomata_Konrad!U2</f>
        <v>0</v>
      </c>
      <c r="V751" t="str">
        <f>stomata_Konrad!V2</f>
        <v>NA</v>
      </c>
      <c r="W751" t="str">
        <f>stomata_Konrad!W2</f>
        <v>NA</v>
      </c>
      <c r="X751" t="b">
        <f>stomata_Konrad!X2</f>
        <v>1</v>
      </c>
      <c r="Y751">
        <f>stomata_Franks!Y16</f>
        <v>0</v>
      </c>
      <c r="Z751" t="str">
        <f>stomata_Konrad!Z2</f>
        <v>NP23</v>
      </c>
    </row>
    <row r="752" spans="1:26">
      <c r="A752" t="str">
        <f>stomata_Konrad!A3</f>
        <v>stomata-konrad-FOM</v>
      </c>
      <c r="B752" t="str">
        <f>stomata_Konrad!B3</f>
        <v>Grein</v>
      </c>
      <c r="C752">
        <f>stomata_Konrad!C3</f>
        <v>2011</v>
      </c>
      <c r="D752" t="str">
        <f>stomata_Konrad!D3</f>
        <v>10.1016/j.palaeo.2011.07.008</v>
      </c>
      <c r="E752">
        <f>stomata_Konrad!E3</f>
        <v>47800</v>
      </c>
      <c r="F752">
        <f>stomata_Konrad!F3</f>
        <v>200.00000000000284</v>
      </c>
      <c r="G752">
        <f>stomata_Konrad!G3</f>
        <v>199.99999999999574</v>
      </c>
      <c r="H752">
        <f>stomata_Konrad!H3</f>
        <v>47.8</v>
      </c>
      <c r="I752" s="53">
        <f>stomata_Konrad!I3</f>
        <v>0.20000000000000284</v>
      </c>
      <c r="J752" s="53">
        <f>stomata_Konrad!J3</f>
        <v>0.19999999999999574</v>
      </c>
      <c r="K752" s="53">
        <f>stomata_Konrad!K3</f>
        <v>1149</v>
      </c>
      <c r="L752" s="53">
        <f>stomata_Konrad!L3</f>
        <v>539</v>
      </c>
      <c r="M752" s="53">
        <f>stomata_Konrad!M3</f>
        <v>355</v>
      </c>
      <c r="N752" t="str">
        <f>stomata_Konrad!Q3</f>
        <v>NA</v>
      </c>
      <c r="O752" t="b">
        <f>stomata_Konrad!R3</f>
        <v>1</v>
      </c>
      <c r="R752" t="b">
        <f>stomata_Konrad!U3</f>
        <v>0</v>
      </c>
      <c r="S752" t="str">
        <f>stomata_Konrad!V3</f>
        <v>NA</v>
      </c>
      <c r="T752" t="str">
        <f>stomata_Konrad!W3</f>
        <v>NA</v>
      </c>
      <c r="U752" t="b">
        <f>stomata_Konrad!X3</f>
        <v>0</v>
      </c>
      <c r="V752" t="str">
        <f>stomata_Konrad!Y3</f>
        <v>NA</v>
      </c>
      <c r="W752" t="str">
        <f>stomata_Konrad!W3</f>
        <v>NA</v>
      </c>
      <c r="X752" t="b">
        <f>stomata_Konrad!X3</f>
        <v>0</v>
      </c>
      <c r="Y752">
        <f>stomata_Franks!Y17</f>
        <v>0</v>
      </c>
      <c r="Z752" t="str">
        <f>stomata_Konrad!Z3</f>
        <v>Messel Oil Shale</v>
      </c>
    </row>
    <row r="753" spans="1:26">
      <c r="A753" t="str">
        <f>stomata_Konrad!A4</f>
        <v>stomata-konrad-FOM</v>
      </c>
      <c r="B753" t="str">
        <f>stomata_Konrad!B4</f>
        <v>Kowalczyk</v>
      </c>
      <c r="C753">
        <f>stomata_Konrad!C4</f>
        <v>2018</v>
      </c>
      <c r="D753" t="str">
        <f>stomata_Konrad!D4</f>
        <v>10.1029/2018PA003356</v>
      </c>
      <c r="E753">
        <f>stomata_Konrad!E4</f>
        <v>63800</v>
      </c>
      <c r="F753">
        <f>stomata_Konrad!F4</f>
        <v>200.00000000000284</v>
      </c>
      <c r="G753">
        <f>stomata_Konrad!G4</f>
        <v>200.00000000000284</v>
      </c>
      <c r="H753">
        <f>stomata_Konrad!H4</f>
        <v>63.8</v>
      </c>
      <c r="I753" s="53">
        <f>stomata_Konrad!I4</f>
        <v>0.20000000000000284</v>
      </c>
      <c r="J753" s="53">
        <f>stomata_Konrad!J4</f>
        <v>0.20000000000000284</v>
      </c>
      <c r="K753" s="53">
        <f>stomata_Konrad!K4</f>
        <v>746</v>
      </c>
      <c r="L753" s="53">
        <f>stomata_Konrad!L4</f>
        <v>257</v>
      </c>
      <c r="M753" s="53">
        <f>stomata_Konrad!M4</f>
        <v>206</v>
      </c>
      <c r="N753" t="str">
        <f>stomata_Konrad!Q4</f>
        <v>NA</v>
      </c>
      <c r="O753" t="b">
        <f>stomata_Konrad!R4</f>
        <v>1</v>
      </c>
      <c r="R753" t="b">
        <f>stomata_Konrad!U4</f>
        <v>0</v>
      </c>
      <c r="S753" t="str">
        <f>stomata_Konrad!V4</f>
        <v>NA</v>
      </c>
      <c r="T753" t="str">
        <f>stomata_Konrad!W4</f>
        <v>NA</v>
      </c>
      <c r="U753" t="b">
        <f>stomata_Konrad!X4</f>
        <v>0</v>
      </c>
      <c r="V753" t="str">
        <f>stomata_Konrad!Y4</f>
        <v>NA</v>
      </c>
      <c r="W753" t="str">
        <f>stomata_Konrad!W4</f>
        <v>NA</v>
      </c>
      <c r="X753" t="b">
        <f>stomata_Konrad!X4</f>
        <v>0</v>
      </c>
      <c r="Y753">
        <f>stomata_Franks!Y18</f>
        <v>0</v>
      </c>
      <c r="Z753" t="str">
        <f>stomata_Konrad!Z4</f>
        <v>near the top of the "D1" sequence</v>
      </c>
    </row>
    <row r="754" spans="1:26">
      <c r="A754" t="str">
        <f>stomata_Konrad!A5</f>
        <v>stomata-konrad-FOM</v>
      </c>
      <c r="B754" t="str">
        <f>stomata_Konrad!B5</f>
        <v>Moraweck</v>
      </c>
      <c r="C754">
        <f>stomata_Konrad!C5</f>
        <v>2019</v>
      </c>
      <c r="D754" t="str">
        <f>stomata_Konrad!D5</f>
        <v>10.1127/palb/2019/0062</v>
      </c>
      <c r="E754">
        <f>stomata_Konrad!E5</f>
        <v>35600</v>
      </c>
      <c r="F754">
        <f>stomata_Konrad!F5</f>
        <v>199.99999999999574</v>
      </c>
      <c r="G754">
        <f>stomata_Konrad!G5</f>
        <v>200.00000000000284</v>
      </c>
      <c r="H754">
        <f>stomata_Konrad!H5</f>
        <v>35.6</v>
      </c>
      <c r="I754" s="53">
        <f>stomata_Konrad!I5</f>
        <v>0.19999999999999574</v>
      </c>
      <c r="J754" s="53">
        <f>stomata_Konrad!J5</f>
        <v>0.20000000000000284</v>
      </c>
      <c r="K754" s="53">
        <f>stomata_Konrad!K5</f>
        <v>509.28316252984246</v>
      </c>
      <c r="L754" s="53">
        <f>stomata_Konrad!L5</f>
        <v>770.47154996645963</v>
      </c>
      <c r="M754" s="53">
        <f>stomata_Konrad!M5</f>
        <v>272.49364896174757</v>
      </c>
      <c r="N754" t="str">
        <f>stomata_Konrad!Q5</f>
        <v>NA</v>
      </c>
      <c r="O754" t="b">
        <f>stomata_Konrad!R5</f>
        <v>1</v>
      </c>
      <c r="R754" t="b">
        <f>stomata_Konrad!U5</f>
        <v>0</v>
      </c>
      <c r="S754" t="str">
        <f>stomata_Konrad!V5</f>
        <v>NA</v>
      </c>
      <c r="T754" t="str">
        <f>stomata_Konrad!W5</f>
        <v>NA</v>
      </c>
      <c r="U754" t="str">
        <f>stomata_Konrad!X5</f>
        <v>NA</v>
      </c>
      <c r="V754" t="str">
        <f>stomata_Konrad!Y5</f>
        <v>NA</v>
      </c>
      <c r="W754" t="str">
        <f>stomata_Konrad!W5</f>
        <v>NA</v>
      </c>
      <c r="X754" t="str">
        <f>stomata_Konrad!X5</f>
        <v>NA</v>
      </c>
      <c r="Y754">
        <f>stomata_Franks!Y19</f>
        <v>0</v>
      </c>
      <c r="Z754" t="str">
        <f>stomata_Konrad!Z5</f>
        <v>Peres 3u</v>
      </c>
    </row>
    <row r="755" spans="1:26">
      <c r="A755" t="str">
        <f>stomata_Konrad!A6</f>
        <v>stomata-konrad-FOM</v>
      </c>
      <c r="B755" t="str">
        <f>stomata_Konrad!B6</f>
        <v>Moraweck</v>
      </c>
      <c r="C755">
        <f>stomata_Konrad!C6</f>
        <v>2019</v>
      </c>
      <c r="D755" t="str">
        <f>stomata_Konrad!D6</f>
        <v>10.1127/palb/2019/0062</v>
      </c>
      <c r="E755">
        <f>stomata_Konrad!E6</f>
        <v>36300</v>
      </c>
      <c r="F755">
        <f>stomata_Konrad!F6</f>
        <v>100.00000000000142</v>
      </c>
      <c r="G755">
        <f>stomata_Konrad!G6</f>
        <v>99.999999999994316</v>
      </c>
      <c r="H755">
        <f>stomata_Konrad!H6</f>
        <v>36.299999999999997</v>
      </c>
      <c r="I755" s="53">
        <f>stomata_Konrad!I6</f>
        <v>0.10000000000000142</v>
      </c>
      <c r="J755" s="53">
        <f>stomata_Konrad!J6</f>
        <v>9.9999999999994316E-2</v>
      </c>
      <c r="K755" s="53">
        <f>stomata_Konrad!K6</f>
        <v>412.02873131975002</v>
      </c>
      <c r="L755" s="53">
        <f>stomata_Konrad!L6</f>
        <v>362.18075853844698</v>
      </c>
      <c r="M755" s="53">
        <f>stomata_Konrad!M6</f>
        <v>218.86016456988261</v>
      </c>
      <c r="N755" t="str">
        <f>stomata_Konrad!Q6</f>
        <v>NA</v>
      </c>
      <c r="O755" t="b">
        <f>stomata_Konrad!R6</f>
        <v>1</v>
      </c>
      <c r="R755" t="b">
        <f>stomata_Konrad!U6</f>
        <v>0</v>
      </c>
      <c r="S755" t="str">
        <f>stomata_Konrad!V6</f>
        <v>NA</v>
      </c>
      <c r="T755" t="str">
        <f>stomata_Konrad!W6</f>
        <v>NA</v>
      </c>
      <c r="U755" t="str">
        <f>stomata_Konrad!X6</f>
        <v>NA</v>
      </c>
      <c r="V755" t="str">
        <f>stomata_Konrad!Y6</f>
        <v>NA</v>
      </c>
      <c r="W755" t="str">
        <f>stomata_Konrad!W6</f>
        <v>NA</v>
      </c>
      <c r="X755" t="str">
        <f>stomata_Konrad!X6</f>
        <v>NA</v>
      </c>
      <c r="Y755">
        <f>stomata_Franks!Y20</f>
        <v>0</v>
      </c>
      <c r="Z755" t="str">
        <f>stomata_Konrad!Z6</f>
        <v xml:space="preserve">Schleenhain-3u </v>
      </c>
    </row>
    <row r="756" spans="1:26">
      <c r="A756" t="str">
        <f>stomata_Konrad!A7</f>
        <v>stomata-konrad-FOM</v>
      </c>
      <c r="B756" t="str">
        <f>stomata_Konrad!B7</f>
        <v>Moraweck</v>
      </c>
      <c r="C756">
        <f>stomata_Konrad!C7</f>
        <v>2019</v>
      </c>
      <c r="D756" t="str">
        <f>stomata_Konrad!D7</f>
        <v>10.1127/palb/2019/0062</v>
      </c>
      <c r="E756">
        <f>stomata_Konrad!E7</f>
        <v>35900</v>
      </c>
      <c r="F756">
        <f>stomata_Konrad!F7</f>
        <v>1100.0000000000014</v>
      </c>
      <c r="G756">
        <f>stomata_Konrad!G7</f>
        <v>1100.0000000000014</v>
      </c>
      <c r="H756">
        <f>stomata_Konrad!H7</f>
        <v>35.9</v>
      </c>
      <c r="I756" s="53">
        <f>stomata_Konrad!I7</f>
        <v>1.1000000000000014</v>
      </c>
      <c r="J756" s="53">
        <f>stomata_Konrad!J7</f>
        <v>1.1000000000000014</v>
      </c>
      <c r="K756" s="53">
        <f>stomata_Konrad!K7</f>
        <v>526.05320630095457</v>
      </c>
      <c r="L756" s="53">
        <f>stomata_Konrad!L7</f>
        <v>490.73136781270659</v>
      </c>
      <c r="M756" s="53">
        <f>stomata_Konrad!M7</f>
        <v>278.85484757540848</v>
      </c>
      <c r="N756" t="str">
        <f>stomata_Konrad!Q7</f>
        <v>NA</v>
      </c>
      <c r="O756" t="b">
        <f>stomata_Konrad!R7</f>
        <v>1</v>
      </c>
      <c r="R756" t="b">
        <f>stomata_Konrad!U7</f>
        <v>0</v>
      </c>
      <c r="S756" t="str">
        <f>stomata_Konrad!V7</f>
        <v>NA</v>
      </c>
      <c r="T756" t="str">
        <f>stomata_Konrad!W7</f>
        <v>NA</v>
      </c>
      <c r="U756" t="str">
        <f>stomata_Konrad!X7</f>
        <v>NA</v>
      </c>
      <c r="V756" t="str">
        <f>stomata_Konrad!Y7</f>
        <v>NA</v>
      </c>
      <c r="W756" t="str">
        <f>stomata_Konrad!W7</f>
        <v>NA</v>
      </c>
      <c r="X756" t="str">
        <f>stomata_Konrad!X7</f>
        <v>NA</v>
      </c>
      <c r="Y756">
        <f>stomata_Franks!Y21</f>
        <v>0</v>
      </c>
      <c r="Z756" t="str">
        <f>stomata_Konrad!Z7</f>
        <v>Knau</v>
      </c>
    </row>
    <row r="757" spans="1:26">
      <c r="A757" t="str">
        <f>stomata_Konrad!A8</f>
        <v>stomata-konrad-FOM</v>
      </c>
      <c r="B757" t="str">
        <f>stomata_Konrad!B8</f>
        <v>Moraweck</v>
      </c>
      <c r="C757">
        <f>stomata_Konrad!C8</f>
        <v>2019</v>
      </c>
      <c r="D757" t="str">
        <f>stomata_Konrad!D8</f>
        <v>10.1127/palb/2019/0062</v>
      </c>
      <c r="E757">
        <f>stomata_Konrad!E8</f>
        <v>36150</v>
      </c>
      <c r="F757">
        <f>stomata_Konrad!F8</f>
        <v>1350.0000000000014</v>
      </c>
      <c r="G757">
        <f>stomata_Konrad!G8</f>
        <v>1350.0000000000014</v>
      </c>
      <c r="H757">
        <f>stomata_Konrad!H8</f>
        <v>36.15</v>
      </c>
      <c r="I757" s="53">
        <f>stomata_Konrad!I8</f>
        <v>1.3500000000000014</v>
      </c>
      <c r="J757" s="53">
        <f>stomata_Konrad!J8</f>
        <v>1.3500000000000014</v>
      </c>
      <c r="K757" s="53">
        <f>stomata_Konrad!K8</f>
        <v>479.89364182907798</v>
      </c>
      <c r="L757" s="53">
        <f>stomata_Konrad!L8</f>
        <v>318.22669382382151</v>
      </c>
      <c r="M757" s="53">
        <f>stomata_Konrad!M8</f>
        <v>209.87968971467444</v>
      </c>
      <c r="N757" t="str">
        <f>stomata_Konrad!Q8</f>
        <v>NA</v>
      </c>
      <c r="O757" t="b">
        <f>stomata_Konrad!R8</f>
        <v>1</v>
      </c>
      <c r="R757" t="b">
        <f>stomata_Konrad!U8</f>
        <v>0</v>
      </c>
      <c r="S757" t="str">
        <f>stomata_Konrad!V8</f>
        <v>NA</v>
      </c>
      <c r="T757" t="str">
        <f>stomata_Konrad!W8</f>
        <v>NA</v>
      </c>
      <c r="U757" t="str">
        <f>stomata_Konrad!X8</f>
        <v>NA</v>
      </c>
      <c r="V757" t="str">
        <f>stomata_Konrad!Y8</f>
        <v>NA</v>
      </c>
      <c r="W757" t="str">
        <f>stomata_Konrad!W8</f>
        <v>NA</v>
      </c>
      <c r="X757" t="str">
        <f>stomata_Konrad!X8</f>
        <v>NA</v>
      </c>
      <c r="Y757">
        <f>stomata_Franks!Y22</f>
        <v>0</v>
      </c>
      <c r="Z757" t="str">
        <f>stomata_Konrad!Z8</f>
        <v>Profen-Sued LC</v>
      </c>
    </row>
    <row r="758" spans="1:26">
      <c r="A758" t="str">
        <f>stomata_Konrad!A9</f>
        <v>stomata-konrad-FOM</v>
      </c>
      <c r="B758" t="str">
        <f>stomata_Konrad!B9</f>
        <v>Moraweck</v>
      </c>
      <c r="C758">
        <f>stomata_Konrad!C9</f>
        <v>2019</v>
      </c>
      <c r="D758" t="str">
        <f>stomata_Konrad!D9</f>
        <v>10.1127/palb/2019/0062</v>
      </c>
      <c r="E758">
        <f>stomata_Konrad!E9</f>
        <v>36550</v>
      </c>
      <c r="F758">
        <f>stomata_Konrad!F9</f>
        <v>150.00000000000568</v>
      </c>
      <c r="G758">
        <f>stomata_Konrad!G9</f>
        <v>149.99999999999858</v>
      </c>
      <c r="H758">
        <f>stomata_Konrad!H9</f>
        <v>36.549999999999997</v>
      </c>
      <c r="I758" s="53">
        <f>stomata_Konrad!I9</f>
        <v>0.15000000000000568</v>
      </c>
      <c r="J758" s="53">
        <f>stomata_Konrad!J9</f>
        <v>0.14999999999999858</v>
      </c>
      <c r="K758" s="53">
        <f>stomata_Konrad!K9</f>
        <v>373.14807573410553</v>
      </c>
      <c r="L758" s="53">
        <f>stomata_Konrad!L9</f>
        <v>415.32293396818727</v>
      </c>
      <c r="M758" s="53">
        <f>stomata_Konrad!M9</f>
        <v>214.22347083639116</v>
      </c>
      <c r="N758" t="str">
        <f>stomata_Konrad!Q9</f>
        <v>NA</v>
      </c>
      <c r="O758" t="b">
        <f>stomata_Konrad!R9</f>
        <v>1</v>
      </c>
      <c r="R758" t="b">
        <f>stomata_Konrad!U9</f>
        <v>0</v>
      </c>
      <c r="S758" t="str">
        <f>stomata_Konrad!V9</f>
        <v>NA</v>
      </c>
      <c r="T758" t="str">
        <f>stomata_Konrad!W9</f>
        <v>NA</v>
      </c>
      <c r="U758" t="str">
        <f>stomata_Konrad!X9</f>
        <v>NA</v>
      </c>
      <c r="V758" t="str">
        <f>stomata_Konrad!Y9</f>
        <v>NA</v>
      </c>
      <c r="W758" t="str">
        <f>stomata_Konrad!W9</f>
        <v>NA</v>
      </c>
      <c r="X758" t="str">
        <f>stomata_Konrad!X9</f>
        <v>NA</v>
      </c>
      <c r="Y758">
        <f>stomata_Franks!Y23</f>
        <v>0</v>
      </c>
      <c r="Z758" t="str">
        <f>stomata_Konrad!Z9</f>
        <v>Haselbach-2-3-mi</v>
      </c>
    </row>
    <row r="759" spans="1:26">
      <c r="A759" t="str">
        <f>stomata_Konrad!A10</f>
        <v>stomata-konrad-FOM</v>
      </c>
      <c r="B759" t="str">
        <f>stomata_Konrad!B10</f>
        <v>Moraweck</v>
      </c>
      <c r="C759">
        <f>stomata_Konrad!C10</f>
        <v>2019</v>
      </c>
      <c r="D759" t="str">
        <f>stomata_Konrad!D10</f>
        <v>10.1127/palb/2019/0062</v>
      </c>
      <c r="E759">
        <f>stomata_Konrad!E10</f>
        <v>38250</v>
      </c>
      <c r="F759">
        <f>stomata_Konrad!F10</f>
        <v>250</v>
      </c>
      <c r="G759">
        <f>stomata_Konrad!G10</f>
        <v>250</v>
      </c>
      <c r="H759">
        <f>stomata_Konrad!H10</f>
        <v>38.25</v>
      </c>
      <c r="I759" s="53">
        <f>stomata_Konrad!I10</f>
        <v>0.25</v>
      </c>
      <c r="J759" s="53">
        <f>stomata_Konrad!J10</f>
        <v>0.25</v>
      </c>
      <c r="K759" s="53">
        <f>stomata_Konrad!K10</f>
        <v>610.626021351904</v>
      </c>
      <c r="L759" s="53">
        <f>stomata_Konrad!L10</f>
        <v>508.88100322113178</v>
      </c>
      <c r="M759" s="53">
        <f>stomata_Konrad!M10</f>
        <v>278.66083172395719</v>
      </c>
      <c r="N759" t="str">
        <f>stomata_Konrad!Q10</f>
        <v>NA</v>
      </c>
      <c r="O759" t="b">
        <f>stomata_Konrad!R10</f>
        <v>1</v>
      </c>
      <c r="R759" t="b">
        <f>stomata_Konrad!U10</f>
        <v>0</v>
      </c>
      <c r="S759" t="str">
        <f>stomata_Konrad!V10</f>
        <v>NA</v>
      </c>
      <c r="T759" t="str">
        <f>stomata_Konrad!W10</f>
        <v>NA</v>
      </c>
      <c r="U759" t="str">
        <f>stomata_Konrad!X10</f>
        <v>NA</v>
      </c>
      <c r="V759" t="str">
        <f>stomata_Konrad!Y10</f>
        <v>NA</v>
      </c>
      <c r="W759" t="str">
        <f>stomata_Konrad!W10</f>
        <v>NA</v>
      </c>
      <c r="X759" t="str">
        <f>stomata_Konrad!X10</f>
        <v>NA</v>
      </c>
      <c r="Y759">
        <f>stomata_Franks!Y24</f>
        <v>0</v>
      </c>
      <c r="Z759" t="str">
        <f>stomata_Konrad!Z10</f>
        <v>Kayna-Sued</v>
      </c>
    </row>
    <row r="760" spans="1:26">
      <c r="A760" t="str">
        <f>stomata_Konrad!A11</f>
        <v>stomata-konrad-FOM</v>
      </c>
      <c r="B760" t="str">
        <f>stomata_Konrad!B11</f>
        <v>Moraweck</v>
      </c>
      <c r="C760">
        <f>stomata_Konrad!C11</f>
        <v>2019</v>
      </c>
      <c r="D760" t="str">
        <f>stomata_Konrad!D11</f>
        <v>10.1127/palb/2019/0062</v>
      </c>
      <c r="E760">
        <f>stomata_Konrad!E11</f>
        <v>38250</v>
      </c>
      <c r="F760">
        <f>stomata_Konrad!F11</f>
        <v>250</v>
      </c>
      <c r="G760">
        <f>stomata_Konrad!G11</f>
        <v>250</v>
      </c>
      <c r="H760">
        <f>stomata_Konrad!H11</f>
        <v>38.25</v>
      </c>
      <c r="I760" s="53">
        <f>stomata_Konrad!I11</f>
        <v>0.25</v>
      </c>
      <c r="J760" s="53">
        <f>stomata_Konrad!J11</f>
        <v>0.25</v>
      </c>
      <c r="K760" s="53">
        <f>stomata_Konrad!K11</f>
        <v>422.76665641225702</v>
      </c>
      <c r="L760" s="53">
        <f>stomata_Konrad!L11</f>
        <v>351.21056405443403</v>
      </c>
      <c r="M760" s="53">
        <f>stomata_Konrad!M11</f>
        <v>217.65855051567448</v>
      </c>
      <c r="N760" t="str">
        <f>stomata_Konrad!Q11</f>
        <v>NA</v>
      </c>
      <c r="O760" t="b">
        <f>stomata_Konrad!R11</f>
        <v>1</v>
      </c>
      <c r="R760" t="b">
        <f>stomata_Konrad!U11</f>
        <v>0</v>
      </c>
      <c r="S760" t="str">
        <f>stomata_Konrad!V11</f>
        <v>NA</v>
      </c>
      <c r="T760" t="str">
        <f>stomata_Konrad!W11</f>
        <v>NA</v>
      </c>
      <c r="U760" t="str">
        <f>stomata_Konrad!X11</f>
        <v>NA</v>
      </c>
      <c r="V760" t="str">
        <f>stomata_Konrad!Y11</f>
        <v>NA</v>
      </c>
      <c r="W760" t="str">
        <f>stomata_Konrad!W11</f>
        <v>NA</v>
      </c>
      <c r="X760" t="str">
        <f>stomata_Konrad!X11</f>
        <v>NA</v>
      </c>
      <c r="Y760">
        <f>stomata_Franks!Y25</f>
        <v>0</v>
      </c>
      <c r="Z760" t="str">
        <f>stomata_Konrad!Z11</f>
        <v xml:space="preserve">Profen-Schwerzau ZC </v>
      </c>
    </row>
    <row r="761" spans="1:26">
      <c r="A761" t="str">
        <f>stomata_Konrad!A12</f>
        <v>stomata-konrad-FOM</v>
      </c>
      <c r="B761" t="str">
        <f>stomata_Konrad!B12</f>
        <v>Moraweck</v>
      </c>
      <c r="C761">
        <f>stomata_Konrad!C12</f>
        <v>2019</v>
      </c>
      <c r="D761" t="str">
        <f>stomata_Konrad!D12</f>
        <v>10.1127/palb/2019/0062</v>
      </c>
      <c r="E761">
        <f>stomata_Konrad!E12</f>
        <v>23750</v>
      </c>
      <c r="F761">
        <f>stomata_Konrad!F12</f>
        <v>750</v>
      </c>
      <c r="G761">
        <f>stomata_Konrad!G12</f>
        <v>750</v>
      </c>
      <c r="H761">
        <f>stomata_Konrad!H12</f>
        <v>23.75</v>
      </c>
      <c r="I761" s="53">
        <f>stomata_Konrad!I12</f>
        <v>0.75</v>
      </c>
      <c r="J761" s="53">
        <f>stomata_Konrad!J12</f>
        <v>0.75</v>
      </c>
      <c r="K761" s="53">
        <f>stomata_Konrad!K12</f>
        <v>619.05492328822947</v>
      </c>
      <c r="L761" s="53">
        <f>stomata_Konrad!L12</f>
        <v>612.47693634809207</v>
      </c>
      <c r="M761" s="53">
        <f>stomata_Konrad!M12</f>
        <v>332.82140810814445</v>
      </c>
      <c r="N761" t="str">
        <f>stomata_Konrad!Q12</f>
        <v>NA</v>
      </c>
      <c r="O761" t="b">
        <f>stomata_Konrad!R12</f>
        <v>1</v>
      </c>
      <c r="R761" t="b">
        <f>stomata_Konrad!U12</f>
        <v>0</v>
      </c>
      <c r="S761" t="str">
        <f>stomata_Konrad!V12</f>
        <v>NA</v>
      </c>
      <c r="T761" t="str">
        <f>stomata_Konrad!W12</f>
        <v>NA</v>
      </c>
      <c r="U761" t="str">
        <f>stomata_Konrad!X12</f>
        <v>NA</v>
      </c>
      <c r="V761" t="str">
        <f>stomata_Konrad!Y12</f>
        <v>NA</v>
      </c>
      <c r="W761" t="str">
        <f>stomata_Konrad!W12</f>
        <v>NA</v>
      </c>
      <c r="X761" t="str">
        <f>stomata_Konrad!X12</f>
        <v>NA</v>
      </c>
      <c r="Y761">
        <f>stomata_Franks!Y26</f>
        <v>0</v>
      </c>
      <c r="Z761" t="str">
        <f>stomata_Konrad!Z12</f>
        <v>Witznitz WC</v>
      </c>
    </row>
    <row r="762" spans="1:26">
      <c r="A762" t="str">
        <f>stomata_Konrad!A13</f>
        <v>stomata-konrad-FOM</v>
      </c>
      <c r="B762" t="str">
        <f>stomata_Konrad!B13</f>
        <v>Moraweck</v>
      </c>
      <c r="C762">
        <f>stomata_Konrad!C13</f>
        <v>2019</v>
      </c>
      <c r="D762" t="str">
        <f>stomata_Konrad!D13</f>
        <v>10.1127/palb/2019/0062</v>
      </c>
      <c r="E762">
        <f>stomata_Konrad!E13</f>
        <v>25000</v>
      </c>
      <c r="F762">
        <f>stomata_Konrad!F13</f>
        <v>500</v>
      </c>
      <c r="G762">
        <f>stomata_Konrad!G13</f>
        <v>500</v>
      </c>
      <c r="H762">
        <f>stomata_Konrad!H13</f>
        <v>25</v>
      </c>
      <c r="I762" s="53">
        <f>stomata_Konrad!I13</f>
        <v>0.5</v>
      </c>
      <c r="J762" s="53">
        <f>stomata_Konrad!J13</f>
        <v>0.5</v>
      </c>
      <c r="K762" s="53">
        <f>stomata_Konrad!K13</f>
        <v>443.60837019938651</v>
      </c>
      <c r="L762" s="53">
        <f>stomata_Konrad!L13</f>
        <v>445.64148318223033</v>
      </c>
      <c r="M762" s="53">
        <f>stomata_Konrad!M13</f>
        <v>236.93290217685342</v>
      </c>
      <c r="N762" t="str">
        <f>stomata_Konrad!Q13</f>
        <v>NA</v>
      </c>
      <c r="O762" t="b">
        <f>stomata_Konrad!R13</f>
        <v>1</v>
      </c>
      <c r="R762" t="b">
        <f>stomata_Konrad!U13</f>
        <v>0</v>
      </c>
      <c r="S762" t="str">
        <f>stomata_Konrad!V13</f>
        <v>NA</v>
      </c>
      <c r="T762" t="str">
        <f>stomata_Konrad!W13</f>
        <v>NA</v>
      </c>
      <c r="U762" t="str">
        <f>stomata_Konrad!X13</f>
        <v>NA</v>
      </c>
      <c r="V762" t="str">
        <f>stomata_Konrad!Y13</f>
        <v>NA</v>
      </c>
      <c r="W762" t="str">
        <f>stomata_Konrad!W13</f>
        <v>NA</v>
      </c>
      <c r="X762" t="str">
        <f>stomata_Konrad!X13</f>
        <v>NA</v>
      </c>
      <c r="Y762">
        <f>stomata_Franks!Y27</f>
        <v>0</v>
      </c>
      <c r="Z762" t="str">
        <f>stomata_Konrad!Z13</f>
        <v xml:space="preserve">Borna-Ost-Bockwitz TC
</v>
      </c>
    </row>
    <row r="763" spans="1:26">
      <c r="A763" t="str">
        <f>stomata_Konrad!A14</f>
        <v>stomata-konrad-FOM</v>
      </c>
      <c r="B763" t="str">
        <f>stomata_Konrad!B14</f>
        <v>Moraweck</v>
      </c>
      <c r="C763">
        <f>stomata_Konrad!C14</f>
        <v>2019</v>
      </c>
      <c r="D763" t="str">
        <f>stomata_Konrad!D14</f>
        <v>10.1127/palb/2019/0062</v>
      </c>
      <c r="E763">
        <f>stomata_Konrad!E14</f>
        <v>25000</v>
      </c>
      <c r="F763">
        <f>stomata_Konrad!F14</f>
        <v>500</v>
      </c>
      <c r="G763">
        <f>stomata_Konrad!G14</f>
        <v>500</v>
      </c>
      <c r="H763">
        <f>stomata_Konrad!H14</f>
        <v>25</v>
      </c>
      <c r="I763" s="53">
        <f>stomata_Konrad!I14</f>
        <v>0.5</v>
      </c>
      <c r="J763" s="53">
        <f>stomata_Konrad!J14</f>
        <v>0.5</v>
      </c>
      <c r="K763" s="53">
        <f>stomata_Konrad!K14</f>
        <v>489.16755712918098</v>
      </c>
      <c r="L763" s="53">
        <f>stomata_Konrad!L14</f>
        <v>499.58876798208223</v>
      </c>
      <c r="M763" s="53">
        <f>stomata_Konrad!M14</f>
        <v>253.94117420966052</v>
      </c>
      <c r="N763" t="str">
        <f>stomata_Konrad!Q14</f>
        <v>NA</v>
      </c>
      <c r="O763" t="b">
        <f>stomata_Konrad!R14</f>
        <v>1</v>
      </c>
      <c r="R763" t="b">
        <f>stomata_Konrad!U14</f>
        <v>0</v>
      </c>
      <c r="S763" t="str">
        <f>stomata_Konrad!V14</f>
        <v>NA</v>
      </c>
      <c r="T763" t="str">
        <f>stomata_Konrad!W14</f>
        <v>NA</v>
      </c>
      <c r="U763" t="str">
        <f>stomata_Konrad!X14</f>
        <v>NA</v>
      </c>
      <c r="V763" t="str">
        <f>stomata_Konrad!Y14</f>
        <v>NA</v>
      </c>
      <c r="W763" t="str">
        <f>stomata_Konrad!W14</f>
        <v>NA</v>
      </c>
      <c r="X763" t="str">
        <f>stomata_Konrad!X14</f>
        <v>NA</v>
      </c>
      <c r="Y763">
        <f>stomata_Franks!Y28</f>
        <v>0</v>
      </c>
      <c r="Z763" t="str">
        <f>stomata_Konrad!Z14</f>
        <v>Witznitz TC</v>
      </c>
    </row>
    <row r="764" spans="1:26">
      <c r="A764" t="str">
        <f>stomata_Konrad!A15</f>
        <v>stomata-konrad-FOM</v>
      </c>
      <c r="B764" t="str">
        <f>stomata_Konrad!B15</f>
        <v>Moraweck</v>
      </c>
      <c r="C764">
        <f>stomata_Konrad!C15</f>
        <v>2019</v>
      </c>
      <c r="D764" t="str">
        <f>stomata_Konrad!D15</f>
        <v>10.1127/palb/2019/0062</v>
      </c>
      <c r="E764">
        <f>stomata_Konrad!E15</f>
        <v>30450</v>
      </c>
      <c r="F764">
        <f>stomata_Konrad!F15</f>
        <v>550.00000000000068</v>
      </c>
      <c r="G764">
        <f>stomata_Konrad!G15</f>
        <v>550.00000000000068</v>
      </c>
      <c r="H764">
        <f>stomata_Konrad!H15</f>
        <v>30.45</v>
      </c>
      <c r="I764" s="53">
        <f>stomata_Konrad!I15</f>
        <v>0.55000000000000071</v>
      </c>
      <c r="J764" s="53">
        <f>stomata_Konrad!J15</f>
        <v>0.55000000000000071</v>
      </c>
      <c r="K764" s="53">
        <f>stomata_Konrad!K15</f>
        <v>564.23573984259997</v>
      </c>
      <c r="L764" s="53">
        <f>stomata_Konrad!L15</f>
        <v>422.55746394089181</v>
      </c>
      <c r="M764" s="53">
        <f>stomata_Konrad!M15</f>
        <v>258.79803268145025</v>
      </c>
      <c r="N764" t="str">
        <f>stomata_Konrad!Q15</f>
        <v>NA</v>
      </c>
      <c r="O764" t="b">
        <f>stomata_Konrad!R15</f>
        <v>1</v>
      </c>
      <c r="R764" t="b">
        <f>stomata_Konrad!U15</f>
        <v>0</v>
      </c>
      <c r="S764" t="str">
        <f>stomata_Konrad!V15</f>
        <v>NA</v>
      </c>
      <c r="T764" t="str">
        <f>stomata_Konrad!W15</f>
        <v>NA</v>
      </c>
      <c r="U764" t="str">
        <f>stomata_Konrad!X15</f>
        <v>NA</v>
      </c>
      <c r="V764" t="str">
        <f>stomata_Konrad!Y15</f>
        <v>NA</v>
      </c>
      <c r="W764" t="str">
        <f>stomata_Konrad!W15</f>
        <v>NA</v>
      </c>
      <c r="X764" t="str">
        <f>stomata_Konrad!X15</f>
        <v>NA</v>
      </c>
      <c r="Y764">
        <f>stomata_Franks!Y29</f>
        <v>0</v>
      </c>
      <c r="Z764" t="str">
        <f>stomata_Konrad!Z15</f>
        <v>Flörsheim</v>
      </c>
    </row>
    <row r="765" spans="1:26">
      <c r="A765" t="str">
        <f>stomata_Konrad!A16</f>
        <v>stomata-konrad-FOM</v>
      </c>
      <c r="B765" t="str">
        <f>stomata_Konrad!B16</f>
        <v>Moraweck</v>
      </c>
      <c r="C765">
        <f>stomata_Konrad!C16</f>
        <v>2019</v>
      </c>
      <c r="D765" t="str">
        <f>stomata_Konrad!D16</f>
        <v>10.1127/palb/2019/0062</v>
      </c>
      <c r="E765">
        <f>stomata_Konrad!E16</f>
        <v>30700</v>
      </c>
      <c r="F765">
        <f>stomata_Konrad!F16</f>
        <v>699.99999999999932</v>
      </c>
      <c r="G765">
        <f>stomata_Konrad!G16</f>
        <v>699.99999999999932</v>
      </c>
      <c r="H765">
        <f>stomata_Konrad!H16</f>
        <v>30.7</v>
      </c>
      <c r="I765" s="53">
        <f>stomata_Konrad!I16</f>
        <v>0.69999999999999929</v>
      </c>
      <c r="J765" s="53">
        <f>stomata_Konrad!J16</f>
        <v>0.69999999999999929</v>
      </c>
      <c r="K765" s="53">
        <f>stomata_Konrad!K16</f>
        <v>303.72948495356098</v>
      </c>
      <c r="L765" s="53">
        <f>stomata_Konrad!L16</f>
        <v>427.79158440256498</v>
      </c>
      <c r="M765" s="53">
        <f>stomata_Konrad!M16</f>
        <v>202.10862610575299</v>
      </c>
      <c r="N765" t="str">
        <f>stomata_Konrad!Q16</f>
        <v>NA</v>
      </c>
      <c r="O765" t="b">
        <f>stomata_Konrad!R16</f>
        <v>1</v>
      </c>
      <c r="R765" t="b">
        <f>stomata_Konrad!U16</f>
        <v>0</v>
      </c>
      <c r="S765" t="str">
        <f>stomata_Konrad!V16</f>
        <v>NA</v>
      </c>
      <c r="T765" t="str">
        <f>stomata_Konrad!W16</f>
        <v>NA</v>
      </c>
      <c r="U765" t="str">
        <f>stomata_Konrad!X16</f>
        <v>NA</v>
      </c>
      <c r="V765" t="str">
        <f>stomata_Konrad!Y16</f>
        <v>NA</v>
      </c>
      <c r="W765" t="str">
        <f>stomata_Konrad!W16</f>
        <v>NA</v>
      </c>
      <c r="X765" t="str">
        <f>stomata_Konrad!X16</f>
        <v>NA</v>
      </c>
      <c r="Y765">
        <f>stomata_Franks!Y30</f>
        <v>0</v>
      </c>
      <c r="Z765" t="str">
        <f>stomata_Konrad!Z16</f>
        <v>Seifhennersdorf</v>
      </c>
    </row>
    <row r="766" spans="1:26">
      <c r="A766" t="str">
        <f>stomata_Konrad!A17</f>
        <v>stomata-konrad-FOM</v>
      </c>
      <c r="B766" t="str">
        <f>stomata_Konrad!B17</f>
        <v>Moraweck</v>
      </c>
      <c r="C766">
        <f>stomata_Konrad!C17</f>
        <v>2019</v>
      </c>
      <c r="D766" t="str">
        <f>stomata_Konrad!D17</f>
        <v>10.1127/palb/2019/0062</v>
      </c>
      <c r="E766">
        <f>stomata_Konrad!E17</f>
        <v>31450</v>
      </c>
      <c r="F766">
        <f>stomata_Konrad!F17</f>
        <v>949.99999999999932</v>
      </c>
      <c r="G766">
        <f>stomata_Konrad!G17</f>
        <v>949.99999999999932</v>
      </c>
      <c r="H766">
        <f>stomata_Konrad!H17</f>
        <v>31.45</v>
      </c>
      <c r="I766" s="53">
        <f>stomata_Konrad!I17</f>
        <v>0.94999999999999929</v>
      </c>
      <c r="J766" s="53">
        <f>stomata_Konrad!J17</f>
        <v>0.94999999999999929</v>
      </c>
      <c r="K766" s="53">
        <f>stomata_Konrad!K17</f>
        <v>465.10247239019799</v>
      </c>
      <c r="L766" s="53">
        <f>stomata_Konrad!L17</f>
        <v>430.57855208335644</v>
      </c>
      <c r="M766" s="53">
        <f>stomata_Konrad!M17</f>
        <v>246.18552665985226</v>
      </c>
      <c r="N766" t="str">
        <f>stomata_Konrad!Q17</f>
        <v>NA</v>
      </c>
      <c r="O766" t="b">
        <f>stomata_Konrad!R17</f>
        <v>1</v>
      </c>
      <c r="R766" t="b">
        <f>stomata_Konrad!U17</f>
        <v>0</v>
      </c>
      <c r="S766" t="str">
        <f>stomata_Konrad!V17</f>
        <v>NA</v>
      </c>
      <c r="T766" t="str">
        <f>stomata_Konrad!W17</f>
        <v>NA</v>
      </c>
      <c r="U766" t="str">
        <f>stomata_Konrad!X17</f>
        <v>NA</v>
      </c>
      <c r="V766" t="str">
        <f>stomata_Konrad!Y17</f>
        <v>NA</v>
      </c>
      <c r="W766" t="str">
        <f>stomata_Konrad!W17</f>
        <v>NA</v>
      </c>
      <c r="X766" t="str">
        <f>stomata_Konrad!X17</f>
        <v>NA</v>
      </c>
      <c r="Y766">
        <f>stomata_Franks!Y31</f>
        <v>0</v>
      </c>
      <c r="Z766" t="str">
        <f>stomata_Konrad!Z17</f>
        <v>Rauenberg</v>
      </c>
    </row>
    <row r="767" spans="1:26">
      <c r="A767" t="str">
        <f>stomata_Konrad!A18</f>
        <v>stomata-konrad-FOM</v>
      </c>
      <c r="B767" t="str">
        <f>stomata_Konrad!B18</f>
        <v>Moraweck</v>
      </c>
      <c r="C767">
        <f>stomata_Konrad!C18</f>
        <v>2019</v>
      </c>
      <c r="D767" t="str">
        <f>stomata_Konrad!D18</f>
        <v>10.1127/palb/2019/0062</v>
      </c>
      <c r="E767">
        <f>stomata_Konrad!E18</f>
        <v>33450</v>
      </c>
      <c r="F767">
        <f>stomata_Konrad!F18</f>
        <v>449.99999999999574</v>
      </c>
      <c r="G767">
        <f>stomata_Konrad!G18</f>
        <v>450.00000000000284</v>
      </c>
      <c r="H767">
        <f>stomata_Konrad!H18</f>
        <v>33.450000000000003</v>
      </c>
      <c r="I767" s="53">
        <f>stomata_Konrad!I18</f>
        <v>0.44999999999999574</v>
      </c>
      <c r="J767" s="53">
        <f>stomata_Konrad!J18</f>
        <v>0.45000000000000284</v>
      </c>
      <c r="K767" s="53">
        <f>stomata_Konrad!K18</f>
        <v>368.335277717537</v>
      </c>
      <c r="L767" s="53">
        <f>stomata_Konrad!L18</f>
        <v>410.38097855269075</v>
      </c>
      <c r="M767" s="53">
        <f>stomata_Konrad!M18</f>
        <v>232.03107903496161</v>
      </c>
      <c r="N767" t="str">
        <f>stomata_Konrad!Q18</f>
        <v>NA</v>
      </c>
      <c r="O767" t="b">
        <f>stomata_Konrad!R18</f>
        <v>1</v>
      </c>
      <c r="R767" t="b">
        <f>stomata_Konrad!U18</f>
        <v>0</v>
      </c>
      <c r="S767" t="str">
        <f>stomata_Konrad!V18</f>
        <v>NA</v>
      </c>
      <c r="T767" t="str">
        <f>stomata_Konrad!W18</f>
        <v>NA</v>
      </c>
      <c r="U767" t="str">
        <f>stomata_Konrad!X18</f>
        <v>NA</v>
      </c>
      <c r="V767" t="str">
        <f>stomata_Konrad!Y18</f>
        <v>NA</v>
      </c>
      <c r="W767" t="str">
        <f>stomata_Konrad!W18</f>
        <v>NA</v>
      </c>
      <c r="X767" t="str">
        <f>stomata_Konrad!X18</f>
        <v>NA</v>
      </c>
      <c r="Y767">
        <f>stomata_Franks!Y32</f>
        <v>0</v>
      </c>
      <c r="Z767" t="str">
        <f>stomata_Konrad!Z18</f>
        <v>Schleenhain HC</v>
      </c>
    </row>
    <row r="768" spans="1:26">
      <c r="A768" t="str">
        <f>stomata_Konrad!A19</f>
        <v>stomata-konrad-FOM</v>
      </c>
      <c r="B768" t="str">
        <f>stomata_Konrad!B19</f>
        <v>Roth-Nebelsick</v>
      </c>
      <c r="C768">
        <f>stomata_Konrad!C19</f>
        <v>2014</v>
      </c>
      <c r="D768" t="str">
        <f>stomata_Konrad!D19</f>
        <v>10.1016/j.revpalbo.2014.03.001</v>
      </c>
      <c r="E768">
        <f>stomata_Konrad!E19</f>
        <v>33450</v>
      </c>
      <c r="F768">
        <f>stomata_Konrad!F19</f>
        <v>449.99999999999574</v>
      </c>
      <c r="G768">
        <f>stomata_Konrad!G19</f>
        <v>450.00000000000284</v>
      </c>
      <c r="H768">
        <f>stomata_Konrad!H19</f>
        <v>33.450000000000003</v>
      </c>
      <c r="I768" s="53">
        <f>stomata_Konrad!I19</f>
        <v>0.44999999999999574</v>
      </c>
      <c r="J768" s="53">
        <f>stomata_Konrad!J19</f>
        <v>0.45000000000000284</v>
      </c>
      <c r="K768" s="53">
        <f>stomata_Konrad!K19</f>
        <v>332.619938080346</v>
      </c>
      <c r="L768" s="53">
        <f>stomata_Konrad!L19</f>
        <v>360.76320980292593</v>
      </c>
      <c r="M768" s="53">
        <f>stomata_Konrad!M19</f>
        <v>220.22168212021438</v>
      </c>
      <c r="N768" t="str">
        <f>stomata_Konrad!Q19</f>
        <v>NA</v>
      </c>
      <c r="O768" t="b">
        <f>stomata_Konrad!R19</f>
        <v>1</v>
      </c>
      <c r="R768" t="b">
        <f>stomata_Konrad!U19</f>
        <v>0</v>
      </c>
      <c r="S768" t="str">
        <f>stomata_Konrad!V19</f>
        <v>NA</v>
      </c>
      <c r="T768" t="str">
        <f>stomata_Konrad!W19</f>
        <v>NA</v>
      </c>
      <c r="U768" t="str">
        <f>stomata_Konrad!X19</f>
        <v>NA</v>
      </c>
      <c r="V768" t="str">
        <f>stomata_Konrad!Y19</f>
        <v>NA</v>
      </c>
      <c r="W768" t="str">
        <f>stomata_Konrad!W19</f>
        <v>NA</v>
      </c>
      <c r="X768" t="str">
        <f>stomata_Konrad!X19</f>
        <v>NA</v>
      </c>
      <c r="Y768">
        <f>stomata_Franks!Y33</f>
        <v>0</v>
      </c>
      <c r="Z768" t="str">
        <f>stomata_Konrad!Z19</f>
        <v>Schleenhain open cast mining</v>
      </c>
    </row>
    <row r="769" spans="1:26">
      <c r="A769" t="str">
        <f>stomata_Konrad!A20</f>
        <v>stomata-konrad-FOM</v>
      </c>
      <c r="B769" t="str">
        <f>stomata_Konrad!B20</f>
        <v>Roth-Nebelsick</v>
      </c>
      <c r="C769">
        <f>stomata_Konrad!C20</f>
        <v>2014</v>
      </c>
      <c r="D769" t="str">
        <f>stomata_Konrad!D20</f>
        <v>10.1016/j.revpalbo.2014.03.001</v>
      </c>
      <c r="E769">
        <f>stomata_Konrad!E20</f>
        <v>26500</v>
      </c>
      <c r="F769">
        <f>stomata_Konrad!F20</f>
        <v>500</v>
      </c>
      <c r="G769">
        <f>stomata_Konrad!G20</f>
        <v>500</v>
      </c>
      <c r="H769">
        <f>stomata_Konrad!H20</f>
        <v>26.5</v>
      </c>
      <c r="I769" s="53">
        <f>stomata_Konrad!I20</f>
        <v>0.5</v>
      </c>
      <c r="J769" s="53">
        <f>stomata_Konrad!J20</f>
        <v>0.5</v>
      </c>
      <c r="K769" s="53">
        <f>stomata_Konrad!K20</f>
        <v>370.91781646820999</v>
      </c>
      <c r="L769" s="53">
        <f>stomata_Konrad!L20</f>
        <v>557.19057602804082</v>
      </c>
      <c r="M769" s="53">
        <f>stomata_Konrad!M20</f>
        <v>250.96321615293886</v>
      </c>
      <c r="N769" t="str">
        <f>stomata_Konrad!Q20</f>
        <v>NA</v>
      </c>
      <c r="O769" t="b">
        <f>stomata_Konrad!R20</f>
        <v>1</v>
      </c>
      <c r="R769" t="b">
        <f>stomata_Konrad!U20</f>
        <v>0</v>
      </c>
      <c r="S769" t="str">
        <f>stomata_Konrad!V20</f>
        <v>NA</v>
      </c>
      <c r="T769" t="str">
        <f>stomata_Konrad!W20</f>
        <v>NA</v>
      </c>
      <c r="U769" t="str">
        <f>stomata_Konrad!X20</f>
        <v>NA</v>
      </c>
      <c r="V769" t="str">
        <f>stomata_Konrad!Y20</f>
        <v>NA</v>
      </c>
      <c r="W769" t="str">
        <f>stomata_Konrad!W20</f>
        <v>NA</v>
      </c>
      <c r="X769" t="str">
        <f>stomata_Konrad!X20</f>
        <v>NA</v>
      </c>
      <c r="Y769">
        <f>stomata_Franks!Y34</f>
        <v>0</v>
      </c>
      <c r="Z769" t="str">
        <f>stomata_Konrad!Z20</f>
        <v>Kleinsaubernitz</v>
      </c>
    </row>
    <row r="770" spans="1:26">
      <c r="A770" t="str">
        <f>stomata_Konrad!A21</f>
        <v>stomata-konrad-FOM</v>
      </c>
      <c r="B770" t="str">
        <f>stomata_Konrad!B21</f>
        <v>Roth-Nebelsick</v>
      </c>
      <c r="C770">
        <f>stomata_Konrad!C21</f>
        <v>2014</v>
      </c>
      <c r="D770" t="str">
        <f>stomata_Konrad!D21</f>
        <v>10.1016/j.revpalbo.2014.03.001</v>
      </c>
      <c r="E770">
        <f>stomata_Konrad!E21</f>
        <v>25000</v>
      </c>
      <c r="F770">
        <f>stomata_Konrad!F21</f>
        <v>500</v>
      </c>
      <c r="G770">
        <f>stomata_Konrad!G21</f>
        <v>500</v>
      </c>
      <c r="H770">
        <f>stomata_Konrad!H21</f>
        <v>25</v>
      </c>
      <c r="I770" s="53">
        <f>stomata_Konrad!I21</f>
        <v>0.5</v>
      </c>
      <c r="J770" s="53">
        <f>stomata_Konrad!J21</f>
        <v>0.5</v>
      </c>
      <c r="K770" s="53">
        <f>stomata_Konrad!K21</f>
        <v>290.63945473667701</v>
      </c>
      <c r="L770" s="53">
        <f>stomata_Konrad!L21</f>
        <v>326.44192363679116</v>
      </c>
      <c r="M770" s="53">
        <f>stomata_Konrad!M21</f>
        <v>191.90428644765404</v>
      </c>
      <c r="N770" t="str">
        <f>stomata_Konrad!Q21</f>
        <v>NA</v>
      </c>
      <c r="O770" t="b">
        <f>stomata_Konrad!R21</f>
        <v>1</v>
      </c>
      <c r="R770" t="b">
        <f>stomata_Konrad!U21</f>
        <v>0</v>
      </c>
      <c r="S770" t="str">
        <f>stomata_Konrad!V21</f>
        <v>NA</v>
      </c>
      <c r="T770" t="str">
        <f>stomata_Konrad!W21</f>
        <v>NA</v>
      </c>
      <c r="U770" t="str">
        <f>stomata_Konrad!X21</f>
        <v>NA</v>
      </c>
      <c r="V770" t="str">
        <f>stomata_Konrad!Y21</f>
        <v>NA</v>
      </c>
      <c r="W770" t="str">
        <f>stomata_Konrad!W21</f>
        <v>NA</v>
      </c>
      <c r="X770" t="str">
        <f>stomata_Konrad!X21</f>
        <v>NA</v>
      </c>
      <c r="Y770">
        <f>stomata_Franks!Y35</f>
        <v>0</v>
      </c>
      <c r="Z770" t="str">
        <f>stomata_Konrad!Z21</f>
        <v>BornaOst/Bockwitz Open cast mining</v>
      </c>
    </row>
    <row r="771" spans="1:26">
      <c r="A771" t="str">
        <f>stomata_Konrad!A22</f>
        <v>stomata-konrad-FOM</v>
      </c>
      <c r="B771" t="str">
        <f>stomata_Konrad!B22</f>
        <v>Roth-Nebelsick</v>
      </c>
      <c r="C771">
        <f>stomata_Konrad!C22</f>
        <v>2014</v>
      </c>
      <c r="D771" t="str">
        <f>stomata_Konrad!D22</f>
        <v>10.1016/j.revpalbo.2014.03.001</v>
      </c>
      <c r="E771">
        <f>stomata_Konrad!E22</f>
        <v>24000</v>
      </c>
      <c r="F771">
        <f>stomata_Konrad!F22</f>
        <v>1000</v>
      </c>
      <c r="G771">
        <f>stomata_Konrad!G22</f>
        <v>1000</v>
      </c>
      <c r="H771">
        <f>stomata_Konrad!H22</f>
        <v>24</v>
      </c>
      <c r="I771" s="53">
        <f>stomata_Konrad!I22</f>
        <v>1</v>
      </c>
      <c r="J771" s="53">
        <f>stomata_Konrad!J22</f>
        <v>1</v>
      </c>
      <c r="K771" s="53">
        <f>stomata_Konrad!K22</f>
        <v>546.18566831494945</v>
      </c>
      <c r="L771" s="53">
        <f>stomata_Konrad!L22</f>
        <v>454.40048761299158</v>
      </c>
      <c r="M771" s="53">
        <f>stomata_Konrad!M22</f>
        <v>345.75062313159071</v>
      </c>
      <c r="N771" t="str">
        <f>stomata_Konrad!Q22</f>
        <v>NA</v>
      </c>
      <c r="O771" t="b">
        <f>stomata_Konrad!R22</f>
        <v>1</v>
      </c>
      <c r="R771" t="b">
        <f>stomata_Konrad!U22</f>
        <v>0</v>
      </c>
      <c r="S771" t="str">
        <f>stomata_Konrad!V22</f>
        <v>NA</v>
      </c>
      <c r="T771" t="str">
        <f>stomata_Konrad!W22</f>
        <v>NA</v>
      </c>
      <c r="U771" t="str">
        <f>stomata_Konrad!X22</f>
        <v>NA</v>
      </c>
      <c r="V771" t="str">
        <f>stomata_Konrad!Y22</f>
        <v>NA</v>
      </c>
      <c r="W771" t="str">
        <f>stomata_Konrad!W22</f>
        <v>NA</v>
      </c>
      <c r="X771" t="str">
        <f>stomata_Konrad!X22</f>
        <v>NA</v>
      </c>
      <c r="Y771">
        <f>stomata_Franks!Y36</f>
        <v>0</v>
      </c>
      <c r="Z771" t="str">
        <f>stomata_Konrad!Z22</f>
        <v>Delitzsch Open cast mining</v>
      </c>
    </row>
    <row r="772" spans="1:26">
      <c r="A772" t="str">
        <f>stomata_Konrad!A23</f>
        <v>stomata-konrad-FOM</v>
      </c>
      <c r="B772" t="str">
        <f>stomata_Konrad!B23</f>
        <v>Roth-Nebelsick</v>
      </c>
      <c r="C772">
        <f>stomata_Konrad!C23</f>
        <v>2014</v>
      </c>
      <c r="D772" t="str">
        <f>stomata_Konrad!D23</f>
        <v>10.1016/j.revpalbo.2014.03.001</v>
      </c>
      <c r="E772">
        <f>stomata_Konrad!E23</f>
        <v>23800</v>
      </c>
      <c r="F772">
        <f>stomata_Konrad!F23</f>
        <v>699.99999999999932</v>
      </c>
      <c r="G772">
        <f>stomata_Konrad!G23</f>
        <v>800.00000000000068</v>
      </c>
      <c r="H772">
        <f>stomata_Konrad!H23</f>
        <v>23.8</v>
      </c>
      <c r="I772" s="53">
        <f>stomata_Konrad!I23</f>
        <v>0.69999999999999929</v>
      </c>
      <c r="J772" s="53">
        <f>stomata_Konrad!J23</f>
        <v>0.80000000000000071</v>
      </c>
      <c r="K772" s="53">
        <f>stomata_Konrad!K23</f>
        <v>436.07299872920248</v>
      </c>
      <c r="L772" s="53">
        <f>stomata_Konrad!L23</f>
        <v>415.2136153999943</v>
      </c>
      <c r="M772" s="53">
        <f>stomata_Konrad!M23</f>
        <v>281.11594065369502</v>
      </c>
      <c r="N772" t="str">
        <f>stomata_Konrad!Q23</f>
        <v>NA</v>
      </c>
      <c r="O772" t="b">
        <f>stomata_Konrad!R23</f>
        <v>1</v>
      </c>
      <c r="R772" t="b">
        <f>stomata_Konrad!U23</f>
        <v>0</v>
      </c>
      <c r="S772" t="str">
        <f>stomata_Konrad!V23</f>
        <v>NA</v>
      </c>
      <c r="T772" t="str">
        <f>stomata_Konrad!W23</f>
        <v>NA</v>
      </c>
      <c r="U772" t="str">
        <f>stomata_Konrad!X23</f>
        <v>NA</v>
      </c>
      <c r="V772" t="str">
        <f>stomata_Konrad!Y23</f>
        <v>NA</v>
      </c>
      <c r="W772" t="str">
        <f>stomata_Konrad!W23</f>
        <v>NA</v>
      </c>
      <c r="X772" t="str">
        <f>stomata_Konrad!X23</f>
        <v>NA</v>
      </c>
      <c r="Y772">
        <f>stomata_Franks!Y37</f>
        <v>0</v>
      </c>
      <c r="Z772" t="str">
        <f>stomata_Konrad!Z23</f>
        <v>Witznitz  Open cast mining</v>
      </c>
    </row>
    <row r="773" spans="1:26">
      <c r="A773" t="str">
        <f>stomata_Konrad!A24</f>
        <v>stomata-konrad-ROM</v>
      </c>
      <c r="B773" t="str">
        <f>stomata_Konrad!B24</f>
        <v>Sun</v>
      </c>
      <c r="C773">
        <f>stomata_Konrad!C24</f>
        <v>2017</v>
      </c>
      <c r="D773" t="str">
        <f>stomata_Konrad!D24</f>
        <v xml:space="preserve">10.1016/j.palaeo.2016.09.015 </v>
      </c>
      <c r="E773">
        <f>stomata_Konrad!E24</f>
        <v>28500</v>
      </c>
      <c r="F773">
        <f>stomata_Konrad!F24</f>
        <v>5399.9999999999982</v>
      </c>
      <c r="G773">
        <f>stomata_Konrad!G24</f>
        <v>5460.0000000000009</v>
      </c>
      <c r="H773">
        <f>stomata_Konrad!H24</f>
        <v>28.5</v>
      </c>
      <c r="I773" s="53">
        <f>stomata_Konrad!I24</f>
        <v>5.3999999999999986</v>
      </c>
      <c r="J773" s="53">
        <f>stomata_Konrad!J24</f>
        <v>5.4600000000000009</v>
      </c>
      <c r="K773" s="53">
        <f>stomata_Konrad!K24</f>
        <v>390</v>
      </c>
      <c r="L773" s="53">
        <f>stomata_Konrad!L24</f>
        <v>335.33333333333337</v>
      </c>
      <c r="M773" s="53">
        <f>stomata_Konrad!M24</f>
        <v>125.33333333333331</v>
      </c>
      <c r="N773" t="str">
        <f>stomata_Konrad!Q24</f>
        <v>NA</v>
      </c>
      <c r="O773" t="b">
        <f>stomata_Konrad!R24</f>
        <v>1</v>
      </c>
      <c r="P773" t="str">
        <f>stomata_Konrad!S24</f>
        <v>This is a new CO2 estimate based on combining the published estimates for the three species; the uncertainties span the 2.5 to 97.5 percentiles of the simulations, where the mean of each set of three resamples was first computed</v>
      </c>
      <c r="Q773" t="b">
        <f>stomata_Konrad!T24</f>
        <v>0</v>
      </c>
      <c r="R773" t="b">
        <f>stomata_Konrad!U24</f>
        <v>0</v>
      </c>
      <c r="S773" t="str">
        <f>stomata_Konrad!V24</f>
        <v>NA</v>
      </c>
      <c r="T773" t="str">
        <f>stomata_Konrad!W24</f>
        <v>NA</v>
      </c>
      <c r="U773" t="b">
        <f>stomata_Konrad!X24</f>
        <v>1</v>
      </c>
      <c r="V773" t="str">
        <f>stomata_Konrad!Y24</f>
        <v>NA</v>
      </c>
      <c r="W773" t="str">
        <f>stomata_Konrad!W24</f>
        <v>NA</v>
      </c>
      <c r="X773" t="b">
        <f>stomata_Konrad!X24</f>
        <v>1</v>
      </c>
      <c r="Y773">
        <f>stomata_Franks!Y38</f>
        <v>0</v>
      </c>
      <c r="Z773" t="str">
        <f>stomata_Konrad!Z24</f>
        <v>Guangxi, China</v>
      </c>
    </row>
    <row r="774" spans="1:26">
      <c r="A774" t="str">
        <f>SD_SI_SR!A2</f>
        <v>stomata-SI</v>
      </c>
      <c r="B774" t="str">
        <f>SD_SI_SR!B2</f>
        <v>Barclay</v>
      </c>
      <c r="C774">
        <f>SD_SI_SR!C2</f>
        <v>2016</v>
      </c>
      <c r="D774" t="str">
        <f>SD_SI_SR!D2</f>
        <v>10.1016/j.epsl.2016.01.012</v>
      </c>
      <c r="E774">
        <f>SD_SI_SR!E2</f>
        <v>55690</v>
      </c>
      <c r="F774">
        <f>SD_SI_SR!F2</f>
        <v>50</v>
      </c>
      <c r="G774">
        <f>SD_SI_SR!G2</f>
        <v>50</v>
      </c>
      <c r="H774">
        <f>SD_SI_SR!H2</f>
        <v>55.69</v>
      </c>
      <c r="I774" s="53">
        <f>SD_SI_SR!I2</f>
        <v>0.05</v>
      </c>
      <c r="J774" s="53">
        <f>SD_SI_SR!J2</f>
        <v>0.05</v>
      </c>
      <c r="K774">
        <f>SD_SI_SR!K2</f>
        <v>323</v>
      </c>
      <c r="L774">
        <f>SD_SI_SR!L2</f>
        <v>79</v>
      </c>
      <c r="M774">
        <f>SD_SI_SR!M2</f>
        <v>33</v>
      </c>
      <c r="N774" t="b">
        <f>SD_SI_SR!N2</f>
        <v>0</v>
      </c>
      <c r="O774" t="b">
        <f>SD_SI_SR!O2</f>
        <v>0</v>
      </c>
      <c r="P774" t="str">
        <f>SD_SI_SR!P2</f>
        <v>NA</v>
      </c>
      <c r="Q774" t="str">
        <f>SD_SI_SR!Q2</f>
        <v>NA</v>
      </c>
      <c r="R774" t="b">
        <f>SD_SI_SR!R2</f>
        <v>1</v>
      </c>
      <c r="S774" t="str">
        <f>SD_SI_SR!S2</f>
        <v>CO2 and associated uncertainty is recalculated here using the Monte Carlo routine of Beerling et al (2009, American Journal of Science, 10.2475/09.2009.01), which incorporates uncertainty in both the fossil measurements and the extant calibration and reflects 95% uncertainty estimates.</v>
      </c>
      <c r="T774" t="b">
        <f>SD_SI_SR!T2</f>
        <v>1</v>
      </c>
      <c r="U774" t="b">
        <f>SD_SI_SR!U2</f>
        <v>0</v>
      </c>
      <c r="V774" t="str">
        <f>SD_SI_SR!V2</f>
        <v>NA</v>
      </c>
      <c r="W774" t="str">
        <f>SD_SI_SR!W2</f>
        <v>NA</v>
      </c>
      <c r="X774" t="str">
        <f>SD_SI_SR!X2</f>
        <v>NA</v>
      </c>
      <c r="Y774" t="str">
        <f>SD_SI_SR!Y2</f>
        <v>NA</v>
      </c>
      <c r="Z774" t="str">
        <f>SD_SI_SR!Z2</f>
        <v>Fort Union</v>
      </c>
    </row>
    <row r="775" spans="1:26">
      <c r="A775" t="str">
        <f>SD_SI_SR!A3</f>
        <v>stomata-SI</v>
      </c>
      <c r="B775" t="str">
        <f>SD_SI_SR!B3</f>
        <v>Doria</v>
      </c>
      <c r="C775">
        <f>SD_SI_SR!C3</f>
        <v>2011</v>
      </c>
      <c r="D775" t="str">
        <f>SD_SI_SR!D3</f>
        <v>10.2475/01.2011.03]</v>
      </c>
      <c r="E775">
        <f>SD_SI_SR!E3</f>
        <v>37840</v>
      </c>
      <c r="F775">
        <f>SD_SI_SR!F3</f>
        <v>1990.000000000002</v>
      </c>
      <c r="G775">
        <f>SD_SI_SR!G3</f>
        <v>1990.000000000002</v>
      </c>
      <c r="H775">
        <f>SD_SI_SR!H3</f>
        <v>37.840000000000003</v>
      </c>
      <c r="I775" s="53">
        <f>SD_SI_SR!I3</f>
        <v>1.990000000000002</v>
      </c>
      <c r="J775" s="53">
        <f>SD_SI_SR!J3</f>
        <v>1.990000000000002</v>
      </c>
      <c r="K775">
        <f>SD_SI_SR!K3</f>
        <v>634</v>
      </c>
      <c r="L775">
        <f>SD_SI_SR!L3</f>
        <v>490</v>
      </c>
      <c r="M775">
        <f>SD_SI_SR!M3</f>
        <v>201</v>
      </c>
      <c r="N775" t="b">
        <f>SD_SI_SR!N3</f>
        <v>1</v>
      </c>
      <c r="O775" t="b">
        <f>SD_SI_SR!O3</f>
        <v>0</v>
      </c>
      <c r="R775" t="b">
        <f>SD_SI_SR!R3</f>
        <v>0</v>
      </c>
      <c r="S775">
        <f>SD_SI_SR!S3</f>
        <v>0</v>
      </c>
      <c r="T775" t="b">
        <f>SD_SI_SR!T3</f>
        <v>1</v>
      </c>
      <c r="U775" t="b">
        <f>SD_SI_SR!U3</f>
        <v>0</v>
      </c>
      <c r="V775">
        <f>SD_SI_SR!V3</f>
        <v>0</v>
      </c>
      <c r="W775">
        <f>SD_SI_SR!W3</f>
        <v>0</v>
      </c>
      <c r="X775" t="b">
        <f>SD_SI_SR!X3</f>
        <v>0</v>
      </c>
      <c r="Y775">
        <f>SD_SI_SR!Y3</f>
        <v>0</v>
      </c>
      <c r="Z775" t="str">
        <f>SD_SI_SR!Z3</f>
        <v>Giraffe kimberlite locality</v>
      </c>
    </row>
    <row r="776" spans="1:26">
      <c r="A776" t="str">
        <f>SD_SI_SR!A4</f>
        <v>stomata-SI</v>
      </c>
      <c r="B776" t="str">
        <f>SD_SI_SR!B4</f>
        <v>Kurschner</v>
      </c>
      <c r="C776">
        <f>SD_SI_SR!C4</f>
        <v>2008</v>
      </c>
      <c r="D776" t="str">
        <f>SD_SI_SR!D4</f>
        <v>10.1073/pnas.0708588105</v>
      </c>
      <c r="E776">
        <f>SD_SI_SR!E4</f>
        <v>17600</v>
      </c>
      <c r="F776">
        <f>SD_SI_SR!F4</f>
        <v>399.99999999999858</v>
      </c>
      <c r="G776">
        <f>SD_SI_SR!G4</f>
        <v>399.99999999999858</v>
      </c>
      <c r="H776">
        <f>SD_SI_SR!H4</f>
        <v>17.600000000000001</v>
      </c>
      <c r="I776" s="53">
        <f>SD_SI_SR!I4</f>
        <v>0.39999999999999858</v>
      </c>
      <c r="J776" s="53">
        <f>SD_SI_SR!J4</f>
        <v>0.39999999999999858</v>
      </c>
      <c r="K776">
        <f>SD_SI_SR!K4</f>
        <v>367</v>
      </c>
      <c r="L776">
        <f>SD_SI_SR!L4</f>
        <v>50</v>
      </c>
      <c r="M776">
        <f>SD_SI_SR!M4</f>
        <v>17</v>
      </c>
      <c r="N776" t="b">
        <f>SD_SI_SR!N4</f>
        <v>0</v>
      </c>
      <c r="O776" t="b">
        <f>SD_SI_SR!O4</f>
        <v>0</v>
      </c>
      <c r="P776">
        <f>SD_SI_SR!P4</f>
        <v>0</v>
      </c>
      <c r="Q776">
        <f>SD_SI_SR!Q4</f>
        <v>0</v>
      </c>
      <c r="R776" t="b">
        <f>SD_SI_SR!R4</f>
        <v>1</v>
      </c>
      <c r="S776" t="str">
        <f>SD_SI_SR!S4</f>
        <v>uncertainty associated the calibration function was not included; CO2 and associated uncertainty is recalculated here using the Monte Carlo framework presented by Beerling et al (2009, American Journal of Science, 10.2475/09.2009.01); please note that the upper uncertainty is unbounded (= beyond the calibrated CO2 space)</v>
      </c>
      <c r="T776" t="b">
        <f>SD_SI_SR!T4</f>
        <v>1</v>
      </c>
      <c r="U776" t="b">
        <f>SD_SI_SR!U4</f>
        <v>0</v>
      </c>
      <c r="V776">
        <f>SD_SI_SR!V4</f>
        <v>0</v>
      </c>
      <c r="W776">
        <f>SD_SI_SR!W4</f>
        <v>0</v>
      </c>
      <c r="X776">
        <f>SD_SI_SR!X4</f>
        <v>0</v>
      </c>
      <c r="Y776">
        <f>SD_SI_SR!Y4</f>
        <v>0</v>
      </c>
      <c r="Z776" t="str">
        <f>SD_SI_SR!Z4</f>
        <v>Oberdorf, Hradek n.N., Wackersdorf</v>
      </c>
    </row>
    <row r="777" spans="1:26">
      <c r="A777" t="str">
        <f>SD_SI_SR!A5</f>
        <v>stomata-SI</v>
      </c>
      <c r="B777" t="str">
        <f>SD_SI_SR!B5</f>
        <v>Wang</v>
      </c>
      <c r="C777">
        <f>SD_SI_SR!C5</f>
        <v>2015</v>
      </c>
      <c r="D777" t="str">
        <f>SD_SI_SR!D5</f>
        <v>10.1371/journal.pone.0130941</v>
      </c>
      <c r="E777">
        <f>SD_SI_SR!E5</f>
        <v>13810</v>
      </c>
      <c r="F777">
        <f>SD_SI_SR!F5</f>
        <v>2179.9999999999995</v>
      </c>
      <c r="G777">
        <f>SD_SI_SR!G5</f>
        <v>2179.9999999999995</v>
      </c>
      <c r="H777">
        <f>SD_SI_SR!H5</f>
        <v>13.81</v>
      </c>
      <c r="I777" s="53">
        <f>SD_SI_SR!I5</f>
        <v>2.1799999999999997</v>
      </c>
      <c r="J777" s="53">
        <f>SD_SI_SR!J5</f>
        <v>2.1799999999999997</v>
      </c>
      <c r="K777">
        <f>SD_SI_SR!K5</f>
        <v>487</v>
      </c>
      <c r="L777">
        <f>SD_SI_SR!L5</f>
        <v>892</v>
      </c>
      <c r="M777">
        <f>SD_SI_SR!M5</f>
        <v>172</v>
      </c>
      <c r="N777" t="b">
        <f>SD_SI_SR!N5</f>
        <v>0</v>
      </c>
      <c r="O777" t="b">
        <f>SD_SI_SR!O5</f>
        <v>0</v>
      </c>
      <c r="P777" t="str">
        <f>SD_SI_SR!P5</f>
        <v>NA</v>
      </c>
      <c r="Q777" t="str">
        <f>SD_SI_SR!Q5</f>
        <v>NA</v>
      </c>
      <c r="R777" t="b">
        <f>SD_SI_SR!R5</f>
        <v>1</v>
      </c>
      <c r="S777" t="str">
        <f>SD_SI_SR!S5</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77" t="b">
        <f>SD_SI_SR!T5</f>
        <v>0</v>
      </c>
      <c r="U777" t="b">
        <f>SD_SI_SR!U5</f>
        <v>0</v>
      </c>
      <c r="V777" t="str">
        <f>SD_SI_SR!V5</f>
        <v>NA</v>
      </c>
      <c r="W777" t="str">
        <f>SD_SI_SR!W5</f>
        <v>NA</v>
      </c>
      <c r="X777" t="b">
        <f>SD_SI_SR!X5</f>
        <v>1</v>
      </c>
      <c r="Y777" t="str">
        <f>SD_SI_SR!Y5</f>
        <v>biostratigraphy updated to GTS2020</v>
      </c>
      <c r="Z777" t="str">
        <f>SD_SI_SR!Z5</f>
        <v>Dajie Formation</v>
      </c>
    </row>
    <row r="778" spans="1:26" s="53" customFormat="1">
      <c r="A778" t="str">
        <f>SD_SI_SR!A6</f>
        <v>stomata-SI</v>
      </c>
      <c r="B778" t="str">
        <f>SD_SI_SR!B6</f>
        <v>Wang</v>
      </c>
      <c r="C778">
        <f>SD_SI_SR!C6</f>
        <v>2020</v>
      </c>
      <c r="D778" t="str">
        <f>SD_SI_SR!D6</f>
        <v>10.1016/j.palwor.2020.03.002</v>
      </c>
      <c r="E778">
        <f>SD_SI_SR!E6</f>
        <v>60000</v>
      </c>
      <c r="F778" t="str">
        <f>SD_SI_SR!F6</f>
        <v>NA</v>
      </c>
      <c r="G778" t="str">
        <f>SD_SI_SR!G6</f>
        <v>NA</v>
      </c>
      <c r="H778">
        <f>SD_SI_SR!H6</f>
        <v>60</v>
      </c>
      <c r="I778" s="53">
        <f>SD_SI_SR!I6</f>
        <v>3</v>
      </c>
      <c r="J778" s="53">
        <f>SD_SI_SR!J6</f>
        <v>3</v>
      </c>
      <c r="K778">
        <f>SD_SI_SR!K6</f>
        <v>517</v>
      </c>
      <c r="L778">
        <f>SD_SI_SR!L6</f>
        <v>833</v>
      </c>
      <c r="M778">
        <f>SD_SI_SR!M6</f>
        <v>174</v>
      </c>
      <c r="N778" t="b">
        <f>SD_SI_SR!N6</f>
        <v>0</v>
      </c>
      <c r="O778" t="b">
        <f>SD_SI_SR!O6</f>
        <v>0</v>
      </c>
      <c r="P778" t="str">
        <f>SD_SI_SR!P6</f>
        <v>NA</v>
      </c>
      <c r="Q778" t="str">
        <f>SD_SI_SR!Q6</f>
        <v>NA</v>
      </c>
      <c r="R778" t="b">
        <f>SD_SI_SR!R6</f>
        <v>1</v>
      </c>
      <c r="S778" t="str">
        <f>SD_SI_SR!S6</f>
        <v>1) The calibration regression is outdated; 2) Uncertainty associated the calibration function was not included. CO2 and associated uncertainty was recalculated here using the Monte Carlo framework presented by Beerling et al (2009, American Journal of Science, 10.2475/09.2009.01) and reflects 95% uncertainty; the most up-to-date calibration function was used (Doria et al, 2011; 10.2475/01.2011.03)</v>
      </c>
      <c r="T778" t="b">
        <f>SD_SI_SR!T6</f>
        <v>1</v>
      </c>
      <c r="U778" t="b">
        <f>SD_SI_SR!U6</f>
        <v>0</v>
      </c>
      <c r="V778" t="str">
        <f>SD_SI_SR!V6</f>
        <v>NA</v>
      </c>
      <c r="W778" t="str">
        <f>SD_SI_SR!W6</f>
        <v>NA</v>
      </c>
      <c r="X778" t="str">
        <f>SD_SI_SR!X6</f>
        <v>NA</v>
      </c>
      <c r="Y778" t="str">
        <f>SD_SI_SR!Y6</f>
        <v>NA</v>
      </c>
      <c r="Z778" t="str">
        <f>SD_SI_SR!Z6</f>
        <v>Iceberg Bay</v>
      </c>
    </row>
    <row r="779" spans="1:26">
      <c r="A779" t="str">
        <f>paleosol!A2</f>
        <v>paleosols</v>
      </c>
      <c r="B779" t="str">
        <f>paleosol!B2</f>
        <v>Da</v>
      </c>
      <c r="C779">
        <f>paleosol!C2</f>
        <v>2019</v>
      </c>
      <c r="D779" t="str">
        <f>paleosol!D2</f>
        <v>10.1038/s41467-019-12357-5</v>
      </c>
      <c r="E779">
        <f>paleosol!E2</f>
        <v>866.02500000000009</v>
      </c>
      <c r="F779">
        <f>paleosol!F2</f>
        <v>2</v>
      </c>
      <c r="G779">
        <f>paleosol!G2</f>
        <v>4.7250000000001364</v>
      </c>
      <c r="H779">
        <f>paleosol!H2</f>
        <v>0.86602500000000004</v>
      </c>
      <c r="I779" s="53">
        <f>paleosol!I2</f>
        <v>2E-3</v>
      </c>
      <c r="J779" s="53">
        <f>paleosol!J2</f>
        <v>4.7250000000001362E-3</v>
      </c>
      <c r="K779">
        <f>paleosol!K2</f>
        <v>275.50539621116798</v>
      </c>
      <c r="L779">
        <f>paleosol!L2</f>
        <v>261.55674331236798</v>
      </c>
      <c r="M779">
        <f>paleosol!M2</f>
        <v>168.22345609809898</v>
      </c>
      <c r="N779" t="b">
        <f>paleosol!N2</f>
        <v>1</v>
      </c>
      <c r="O779" t="b">
        <f>paleosol!O2</f>
        <v>0</v>
      </c>
      <c r="P779" t="str">
        <f>paleosol!P2</f>
        <v>NA</v>
      </c>
      <c r="Q779" t="b">
        <f>paleosol!Q2</f>
        <v>0</v>
      </c>
      <c r="R779" t="b">
        <f>paleosol!R2</f>
        <v>0</v>
      </c>
      <c r="S779" t="str">
        <f>paleosol!S2</f>
        <v>NA</v>
      </c>
      <c r="T779" t="b">
        <f>paleosol!T2</f>
        <v>0</v>
      </c>
      <c r="U779" t="b">
        <f>paleosol!U2</f>
        <v>0</v>
      </c>
      <c r="V779" t="str">
        <f>paleosol!V2</f>
        <v>NA</v>
      </c>
      <c r="W779" t="b">
        <f>paleosol!W2</f>
        <v>0</v>
      </c>
      <c r="X779" t="b">
        <f>paleosol!X2</f>
        <v>1</v>
      </c>
      <c r="Y779" t="str">
        <f>paleosol!Y2</f>
        <v>add age error bars</v>
      </c>
      <c r="Z779" t="str">
        <f>paleosol!Z2</f>
        <v>S9</v>
      </c>
    </row>
    <row r="780" spans="1:26">
      <c r="A780" t="str">
        <f>paleosol!A3</f>
        <v>paleosols</v>
      </c>
      <c r="B780" t="str">
        <f>paleosol!B3</f>
        <v>Da</v>
      </c>
      <c r="C780">
        <f>paleosol!C3</f>
        <v>2019</v>
      </c>
      <c r="D780" t="str">
        <f>paleosol!D3</f>
        <v>10.1038/s41467-019-12357-5</v>
      </c>
      <c r="E780">
        <f>paleosol!E3</f>
        <v>936.37580208736017</v>
      </c>
      <c r="F780">
        <f>paleosol!F3</f>
        <v>2</v>
      </c>
      <c r="G780">
        <f>paleosol!G3</f>
        <v>9.3758020873601708</v>
      </c>
      <c r="H780">
        <f>paleosol!H3</f>
        <v>0.93637580208736015</v>
      </c>
      <c r="I780" s="53">
        <f>paleosol!I3</f>
        <v>2E-3</v>
      </c>
      <c r="J780" s="53">
        <f>paleosol!J3</f>
        <v>9.3758020873601702E-3</v>
      </c>
      <c r="K780">
        <f>paleosol!K3</f>
        <v>303.01823225885698</v>
      </c>
      <c r="L780">
        <f>paleosol!L3</f>
        <v>228.25897809402898</v>
      </c>
      <c r="M780">
        <f>paleosol!M3</f>
        <v>161.758432045246</v>
      </c>
      <c r="N780" t="b">
        <f>paleosol!N3</f>
        <v>1</v>
      </c>
      <c r="O780" t="b">
        <f>paleosol!O3</f>
        <v>0</v>
      </c>
      <c r="P780" t="str">
        <f>paleosol!P3</f>
        <v>NA</v>
      </c>
      <c r="Q780" t="b">
        <f>paleosol!Q3</f>
        <v>0</v>
      </c>
      <c r="R780" t="b">
        <f>paleosol!R3</f>
        <v>0</v>
      </c>
      <c r="S780" t="str">
        <f>paleosol!S3</f>
        <v>NA</v>
      </c>
      <c r="T780" t="b">
        <f>paleosol!T3</f>
        <v>0</v>
      </c>
      <c r="U780" t="b">
        <f>paleosol!U3</f>
        <v>0</v>
      </c>
      <c r="V780" t="str">
        <f>paleosol!V3</f>
        <v>NA</v>
      </c>
      <c r="W780" t="b">
        <f>paleosol!W3</f>
        <v>0</v>
      </c>
      <c r="X780" t="b">
        <f>paleosol!X3</f>
        <v>1</v>
      </c>
      <c r="Y780" t="str">
        <f>paleosol!Y3</f>
        <v>add age error bars</v>
      </c>
      <c r="Z780" t="str">
        <f>paleosol!Z3</f>
        <v>S9</v>
      </c>
    </row>
    <row r="781" spans="1:26">
      <c r="A781" t="str">
        <f>paleosol!A4</f>
        <v>paleosols</v>
      </c>
      <c r="B781" t="str">
        <f>paleosol!B4</f>
        <v>Da</v>
      </c>
      <c r="C781">
        <f>paleosol!C4</f>
        <v>2019</v>
      </c>
      <c r="D781" t="str">
        <f>paleosol!D4</f>
        <v>10.1038/s41467-019-12357-5</v>
      </c>
      <c r="E781">
        <f>paleosol!E4</f>
        <v>940.40092771550087</v>
      </c>
      <c r="F781">
        <f>paleosol!F4</f>
        <v>2</v>
      </c>
      <c r="G781">
        <f>paleosol!G4</f>
        <v>10.40092771550087</v>
      </c>
      <c r="H781">
        <f>paleosol!H4</f>
        <v>0.94040092771550088</v>
      </c>
      <c r="I781" s="53">
        <f>paleosol!I4</f>
        <v>2E-3</v>
      </c>
      <c r="J781" s="53">
        <f>paleosol!J4</f>
        <v>1.0400927715500871E-2</v>
      </c>
      <c r="K781">
        <f>paleosol!K4</f>
        <v>216.84655612871899</v>
      </c>
      <c r="L781">
        <f>paleosol!L4</f>
        <v>193.89297403215801</v>
      </c>
      <c r="M781">
        <f>paleosol!M4</f>
        <v>138.65813222999498</v>
      </c>
      <c r="N781" t="b">
        <f>paleosol!N4</f>
        <v>1</v>
      </c>
      <c r="O781" t="b">
        <f>paleosol!O4</f>
        <v>0</v>
      </c>
      <c r="P781" t="str">
        <f>paleosol!P4</f>
        <v>NA</v>
      </c>
      <c r="Q781" t="b">
        <f>paleosol!Q4</f>
        <v>0</v>
      </c>
      <c r="R781" t="b">
        <f>paleosol!R4</f>
        <v>0</v>
      </c>
      <c r="S781" t="str">
        <f>paleosol!S4</f>
        <v>NA</v>
      </c>
      <c r="T781" t="b">
        <f>paleosol!T4</f>
        <v>0</v>
      </c>
      <c r="U781" t="b">
        <f>paleosol!U4</f>
        <v>0</v>
      </c>
      <c r="V781" t="str">
        <f>paleosol!V4</f>
        <v>NA</v>
      </c>
      <c r="W781" t="b">
        <f>paleosol!W4</f>
        <v>0</v>
      </c>
      <c r="X781" t="b">
        <f>paleosol!X4</f>
        <v>1</v>
      </c>
      <c r="Y781" t="str">
        <f>paleosol!Y4</f>
        <v>add age error bars</v>
      </c>
      <c r="Z781" t="str">
        <f>paleosol!Z4</f>
        <v>S9</v>
      </c>
    </row>
    <row r="782" spans="1:26">
      <c r="A782" t="str">
        <f>paleosol!A5</f>
        <v>paleosols</v>
      </c>
      <c r="B782" t="str">
        <f>paleosol!B5</f>
        <v>Da</v>
      </c>
      <c r="C782">
        <f>paleosol!C5</f>
        <v>2019</v>
      </c>
      <c r="D782" t="str">
        <f>paleosol!D5</f>
        <v>10.1038/s41467-019-12357-5</v>
      </c>
      <c r="E782">
        <f>paleosol!E5</f>
        <v>954.71248550444557</v>
      </c>
      <c r="F782">
        <f>paleosol!F5</f>
        <v>2</v>
      </c>
      <c r="G782">
        <f>paleosol!G5</f>
        <v>12.712485504445567</v>
      </c>
      <c r="H782">
        <f>paleosol!H5</f>
        <v>0.95471248550444554</v>
      </c>
      <c r="I782" s="53">
        <f>paleosol!I5</f>
        <v>2E-3</v>
      </c>
      <c r="J782" s="53">
        <f>paleosol!J5</f>
        <v>1.2712485504445568E-2</v>
      </c>
      <c r="K782">
        <f>paleosol!K5</f>
        <v>271.30490773958002</v>
      </c>
      <c r="L782">
        <f>paleosol!L5</f>
        <v>215.28726106022197</v>
      </c>
      <c r="M782">
        <f>paleosol!M5</f>
        <v>150.21702909734</v>
      </c>
      <c r="N782" t="b">
        <f>paleosol!N5</f>
        <v>1</v>
      </c>
      <c r="O782" t="b">
        <f>paleosol!O5</f>
        <v>0</v>
      </c>
      <c r="P782" t="str">
        <f>paleosol!P5</f>
        <v>NA</v>
      </c>
      <c r="Q782" t="b">
        <f>paleosol!Q5</f>
        <v>0</v>
      </c>
      <c r="R782" t="b">
        <f>paleosol!R5</f>
        <v>0</v>
      </c>
      <c r="S782" t="str">
        <f>paleosol!S5</f>
        <v>NA</v>
      </c>
      <c r="T782" t="b">
        <f>paleosol!T5</f>
        <v>0</v>
      </c>
      <c r="U782" t="b">
        <f>paleosol!U5</f>
        <v>0</v>
      </c>
      <c r="V782" t="str">
        <f>paleosol!V5</f>
        <v>NA</v>
      </c>
      <c r="W782" t="b">
        <f>paleosol!W5</f>
        <v>0</v>
      </c>
      <c r="X782" t="b">
        <f>paleosol!X5</f>
        <v>1</v>
      </c>
      <c r="Y782" t="str">
        <f>paleosol!Y5</f>
        <v>add age error bars</v>
      </c>
      <c r="Z782" t="str">
        <f>paleosol!Z5</f>
        <v>S9</v>
      </c>
    </row>
    <row r="783" spans="1:26">
      <c r="A783" t="str">
        <f>paleosol!A6</f>
        <v>paleosols</v>
      </c>
      <c r="B783" t="str">
        <f>paleosol!B6</f>
        <v>Da</v>
      </c>
      <c r="C783">
        <f>paleosol!C6</f>
        <v>2019</v>
      </c>
      <c r="D783" t="str">
        <f>paleosol!D6</f>
        <v>10.1038/s41467-019-12357-5</v>
      </c>
      <c r="E783">
        <f>paleosol!E6</f>
        <v>956.72504831851597</v>
      </c>
      <c r="F783">
        <f>paleosol!F6</f>
        <v>2</v>
      </c>
      <c r="G783">
        <f>paleosol!G6</f>
        <v>11.725048318515974</v>
      </c>
      <c r="H783">
        <f>paleosol!H6</f>
        <v>0.95672504831851601</v>
      </c>
      <c r="I783" s="53">
        <f>paleosol!I6</f>
        <v>2E-3</v>
      </c>
      <c r="J783" s="53">
        <f>paleosol!J6</f>
        <v>1.1725048318515974E-2</v>
      </c>
      <c r="K783">
        <f>paleosol!K6</f>
        <v>257.24383963623302</v>
      </c>
      <c r="L783">
        <f>paleosol!L6</f>
        <v>214.45701153044701</v>
      </c>
      <c r="M783">
        <f>paleosol!M6</f>
        <v>150.90439926947002</v>
      </c>
      <c r="N783" t="b">
        <f>paleosol!N6</f>
        <v>1</v>
      </c>
      <c r="O783" t="b">
        <f>paleosol!O6</f>
        <v>0</v>
      </c>
      <c r="P783" t="str">
        <f>paleosol!P6</f>
        <v>NA</v>
      </c>
      <c r="Q783" t="b">
        <f>paleosol!Q6</f>
        <v>0</v>
      </c>
      <c r="R783" t="b">
        <f>paleosol!R6</f>
        <v>0</v>
      </c>
      <c r="S783" t="str">
        <f>paleosol!S6</f>
        <v>NA</v>
      </c>
      <c r="T783" t="b">
        <f>paleosol!T6</f>
        <v>0</v>
      </c>
      <c r="U783" t="b">
        <f>paleosol!U6</f>
        <v>0</v>
      </c>
      <c r="V783" t="str">
        <f>paleosol!V6</f>
        <v>NA</v>
      </c>
      <c r="W783" t="b">
        <f>paleosol!W6</f>
        <v>0</v>
      </c>
      <c r="X783" t="b">
        <f>paleosol!X6</f>
        <v>1</v>
      </c>
      <c r="Y783" t="str">
        <f>paleosol!Y6</f>
        <v>add age error bars</v>
      </c>
      <c r="Z783" t="str">
        <f>paleosol!Z6</f>
        <v>S9</v>
      </c>
    </row>
    <row r="784" spans="1:26">
      <c r="A784" t="str">
        <f>paleosol!A7</f>
        <v>paleosols</v>
      </c>
      <c r="B784" t="str">
        <f>paleosol!B7</f>
        <v>Da</v>
      </c>
      <c r="C784">
        <f>paleosol!C7</f>
        <v>2019</v>
      </c>
      <c r="D784" t="str">
        <f>paleosol!D7</f>
        <v>10.1038/s41467-019-12357-5</v>
      </c>
      <c r="E784">
        <f>paleosol!E7</f>
        <v>1016.066021395823</v>
      </c>
      <c r="F784">
        <f>paleosol!F7</f>
        <v>2</v>
      </c>
      <c r="G784">
        <f>paleosol!G7</f>
        <v>11.0660213958231</v>
      </c>
      <c r="H784">
        <f>paleosol!H7</f>
        <v>1.016066021395823</v>
      </c>
      <c r="I784" s="53">
        <f>paleosol!I7</f>
        <v>2E-3</v>
      </c>
      <c r="J784" s="53">
        <f>paleosol!J7</f>
        <v>1.1066021395823101E-2</v>
      </c>
      <c r="K784">
        <f>paleosol!K7</f>
        <v>301.68257851895601</v>
      </c>
      <c r="L784">
        <f>paleosol!L7</f>
        <v>265.55224142743702</v>
      </c>
      <c r="M784">
        <f>paleosol!M7</f>
        <v>169.07979442974701</v>
      </c>
      <c r="N784" t="b">
        <f>paleosol!N7</f>
        <v>1</v>
      </c>
      <c r="O784" t="b">
        <f>paleosol!O7</f>
        <v>0</v>
      </c>
      <c r="P784" t="str">
        <f>paleosol!P7</f>
        <v>NA</v>
      </c>
      <c r="Q784" t="b">
        <f>paleosol!Q7</f>
        <v>0</v>
      </c>
      <c r="R784" t="b">
        <f>paleosol!R7</f>
        <v>0</v>
      </c>
      <c r="S784" t="str">
        <f>paleosol!S7</f>
        <v>NA</v>
      </c>
      <c r="T784" t="b">
        <f>paleosol!T7</f>
        <v>0</v>
      </c>
      <c r="U784" t="b">
        <f>paleosol!U7</f>
        <v>0</v>
      </c>
      <c r="V784" t="str">
        <f>paleosol!V7</f>
        <v>NA</v>
      </c>
      <c r="W784" t="b">
        <f>paleosol!W7</f>
        <v>0</v>
      </c>
      <c r="X784" t="b">
        <f>paleosol!X7</f>
        <v>1</v>
      </c>
      <c r="Y784" t="str">
        <f>paleosol!Y7</f>
        <v>add age error bars</v>
      </c>
      <c r="Z784" t="str">
        <f>paleosol!Z7</f>
        <v>S11</v>
      </c>
    </row>
    <row r="785" spans="1:26">
      <c r="A785" t="str">
        <f>paleosol!A8</f>
        <v>paleosols</v>
      </c>
      <c r="B785" t="str">
        <f>paleosol!B8</f>
        <v>Da</v>
      </c>
      <c r="C785">
        <f>paleosol!C8</f>
        <v>2019</v>
      </c>
      <c r="D785" t="str">
        <f>paleosol!D8</f>
        <v>10.1038/s41467-019-12357-5</v>
      </c>
      <c r="E785">
        <f>paleosol!E8</f>
        <v>1018.6885379521144</v>
      </c>
      <c r="F785">
        <f>paleosol!F8</f>
        <v>2</v>
      </c>
      <c r="G785">
        <f>paleosol!G8</f>
        <v>10.688537952114416</v>
      </c>
      <c r="H785">
        <f>paleosol!H8</f>
        <v>1.0186885379521144</v>
      </c>
      <c r="I785" s="53">
        <f>paleosol!I8</f>
        <v>2E-3</v>
      </c>
      <c r="J785" s="53">
        <f>paleosol!J8</f>
        <v>1.0688537952114417E-2</v>
      </c>
      <c r="K785">
        <f>paleosol!K8</f>
        <v>225.039234279293</v>
      </c>
      <c r="L785">
        <f>paleosol!L8</f>
        <v>228.25575229094102</v>
      </c>
      <c r="M785">
        <f>paleosol!M8</f>
        <v>153.8827461628338</v>
      </c>
      <c r="N785" t="b">
        <f>paleosol!N8</f>
        <v>1</v>
      </c>
      <c r="O785" t="b">
        <f>paleosol!O8</f>
        <v>0</v>
      </c>
      <c r="P785" t="str">
        <f>paleosol!P8</f>
        <v>NA</v>
      </c>
      <c r="Q785" t="b">
        <f>paleosol!Q8</f>
        <v>0</v>
      </c>
      <c r="R785" t="b">
        <f>paleosol!R8</f>
        <v>0</v>
      </c>
      <c r="S785" t="str">
        <f>paleosol!S8</f>
        <v>NA</v>
      </c>
      <c r="T785" t="b">
        <f>paleosol!T8</f>
        <v>0</v>
      </c>
      <c r="U785" t="b">
        <f>paleosol!U8</f>
        <v>0</v>
      </c>
      <c r="V785" t="str">
        <f>paleosol!V8</f>
        <v>NA</v>
      </c>
      <c r="W785" t="b">
        <f>paleosol!W8</f>
        <v>0</v>
      </c>
      <c r="X785" t="b">
        <f>paleosol!X8</f>
        <v>1</v>
      </c>
      <c r="Y785" t="str">
        <f>paleosol!Y8</f>
        <v>add age error bars</v>
      </c>
      <c r="Z785" t="str">
        <f>paleosol!Z8</f>
        <v>S11</v>
      </c>
    </row>
    <row r="786" spans="1:26">
      <c r="A786" t="str">
        <f>paleosol!A9</f>
        <v>paleosols</v>
      </c>
      <c r="B786" t="str">
        <f>paleosol!B9</f>
        <v>Da</v>
      </c>
      <c r="C786">
        <f>paleosol!C9</f>
        <v>2019</v>
      </c>
      <c r="D786" t="str">
        <f>paleosol!D9</f>
        <v>10.1038/s41467-019-12357-5</v>
      </c>
      <c r="E786">
        <f>paleosol!E9</f>
        <v>1023.933571064697</v>
      </c>
      <c r="F786">
        <f>paleosol!F9</f>
        <v>2</v>
      </c>
      <c r="G786">
        <f>paleosol!G9</f>
        <v>9.9335710646970483</v>
      </c>
      <c r="H786">
        <f>paleosol!H9</f>
        <v>1.0239335710646971</v>
      </c>
      <c r="I786" s="53">
        <f>paleosol!I9</f>
        <v>2E-3</v>
      </c>
      <c r="J786" s="53">
        <f>paleosol!J9</f>
        <v>9.9335710646970485E-3</v>
      </c>
      <c r="K786">
        <f>paleosol!K9</f>
        <v>275.90742020189498</v>
      </c>
      <c r="L786">
        <f>paleosol!L9</f>
        <v>238.76610742802302</v>
      </c>
      <c r="M786">
        <f>paleosol!M9</f>
        <v>165.34487877520996</v>
      </c>
      <c r="N786" t="b">
        <f>paleosol!N9</f>
        <v>1</v>
      </c>
      <c r="O786" t="b">
        <f>paleosol!O9</f>
        <v>0</v>
      </c>
      <c r="P786" t="str">
        <f>paleosol!P9</f>
        <v>NA</v>
      </c>
      <c r="Q786" t="b">
        <f>paleosol!Q9</f>
        <v>0</v>
      </c>
      <c r="R786" t="b">
        <f>paleosol!R9</f>
        <v>0</v>
      </c>
      <c r="S786" t="str">
        <f>paleosol!S9</f>
        <v>NA</v>
      </c>
      <c r="T786" t="b">
        <f>paleosol!T9</f>
        <v>0</v>
      </c>
      <c r="U786" t="b">
        <f>paleosol!U9</f>
        <v>0</v>
      </c>
      <c r="V786" t="str">
        <f>paleosol!V9</f>
        <v>NA</v>
      </c>
      <c r="W786" t="b">
        <f>paleosol!W9</f>
        <v>0</v>
      </c>
      <c r="X786" t="b">
        <f>paleosol!X9</f>
        <v>1</v>
      </c>
      <c r="Y786" t="str">
        <f>paleosol!Y9</f>
        <v>add age error bars</v>
      </c>
      <c r="Z786" t="str">
        <f>paleosol!Z9</f>
        <v>S11</v>
      </c>
    </row>
    <row r="787" spans="1:26">
      <c r="A787" t="str">
        <f>paleosol!A10</f>
        <v>paleosols</v>
      </c>
      <c r="B787" t="str">
        <f>paleosol!B10</f>
        <v>Da</v>
      </c>
      <c r="C787">
        <f>paleosol!C10</f>
        <v>2019</v>
      </c>
      <c r="D787" t="str">
        <f>paleosol!D10</f>
        <v>10.1038/s41467-019-12357-5</v>
      </c>
      <c r="E787">
        <f>paleosol!E10</f>
        <v>1027.8673458991343</v>
      </c>
      <c r="F787">
        <f>paleosol!F10</f>
        <v>2</v>
      </c>
      <c r="G787">
        <f>paleosol!G10</f>
        <v>11.867345899134307</v>
      </c>
      <c r="H787">
        <f>paleosol!H10</f>
        <v>1.0278673458991343</v>
      </c>
      <c r="I787" s="53">
        <f>paleosol!I10</f>
        <v>2E-3</v>
      </c>
      <c r="J787" s="53">
        <f>paleosol!J10</f>
        <v>1.1867345899134307E-2</v>
      </c>
      <c r="K787">
        <f>paleosol!K10</f>
        <v>316.92436423544802</v>
      </c>
      <c r="L787">
        <f>paleosol!L10</f>
        <v>268.94816456627393</v>
      </c>
      <c r="M787">
        <f>paleosol!M10</f>
        <v>174.72060930922501</v>
      </c>
      <c r="N787" t="b">
        <f>paleosol!N10</f>
        <v>1</v>
      </c>
      <c r="O787" t="b">
        <f>paleosol!O10</f>
        <v>0</v>
      </c>
      <c r="P787" t="str">
        <f>paleosol!P10</f>
        <v>NA</v>
      </c>
      <c r="Q787" t="b">
        <f>paleosol!Q10</f>
        <v>0</v>
      </c>
      <c r="R787" t="b">
        <f>paleosol!R10</f>
        <v>0</v>
      </c>
      <c r="S787" t="str">
        <f>paleosol!S10</f>
        <v>NA</v>
      </c>
      <c r="T787" t="b">
        <f>paleosol!T10</f>
        <v>0</v>
      </c>
      <c r="U787" t="b">
        <f>paleosol!U10</f>
        <v>0</v>
      </c>
      <c r="V787" t="str">
        <f>paleosol!V10</f>
        <v>NA</v>
      </c>
      <c r="W787" t="b">
        <f>paleosol!W10</f>
        <v>0</v>
      </c>
      <c r="X787" t="b">
        <f>paleosol!X10</f>
        <v>1</v>
      </c>
      <c r="Y787" t="str">
        <f>paleosol!Y10</f>
        <v>add age error bars</v>
      </c>
      <c r="Z787" t="str">
        <f>paleosol!Z10</f>
        <v>S11</v>
      </c>
    </row>
    <row r="788" spans="1:26">
      <c r="A788" t="str">
        <f>paleosol!A11</f>
        <v>paleosols</v>
      </c>
      <c r="B788" t="str">
        <f>paleosol!B11</f>
        <v>Da</v>
      </c>
      <c r="C788">
        <f>paleosol!C11</f>
        <v>2019</v>
      </c>
      <c r="D788" t="str">
        <f>paleosol!D11</f>
        <v>10.1038/s41467-019-12357-5</v>
      </c>
      <c r="E788">
        <f>paleosol!E11</f>
        <v>1029.3971472236374</v>
      </c>
      <c r="F788">
        <f>paleosol!F11</f>
        <v>2</v>
      </c>
      <c r="G788">
        <f>paleosol!G11</f>
        <v>10.397147223637489</v>
      </c>
      <c r="H788">
        <f>paleosol!H11</f>
        <v>1.0293971472236374</v>
      </c>
      <c r="I788" s="53">
        <f>paleosol!I11</f>
        <v>2E-3</v>
      </c>
      <c r="J788" s="53">
        <f>paleosol!J11</f>
        <v>1.0397147223637489E-2</v>
      </c>
      <c r="K788">
        <f>paleosol!K11</f>
        <v>273.66030529756102</v>
      </c>
      <c r="L788">
        <f>paleosol!L11</f>
        <v>265.24711027512893</v>
      </c>
      <c r="M788">
        <f>paleosol!M11</f>
        <v>161.57737379489902</v>
      </c>
      <c r="N788" t="b">
        <f>paleosol!N11</f>
        <v>1</v>
      </c>
      <c r="O788" t="b">
        <f>paleosol!O11</f>
        <v>0</v>
      </c>
      <c r="P788" t="str">
        <f>paleosol!P11</f>
        <v>NA</v>
      </c>
      <c r="Q788" t="b">
        <f>paleosol!Q11</f>
        <v>0</v>
      </c>
      <c r="R788" t="b">
        <f>paleosol!R11</f>
        <v>0</v>
      </c>
      <c r="S788" t="str">
        <f>paleosol!S11</f>
        <v>NA</v>
      </c>
      <c r="T788" t="b">
        <f>paleosol!T11</f>
        <v>0</v>
      </c>
      <c r="U788" t="b">
        <f>paleosol!U11</f>
        <v>0</v>
      </c>
      <c r="V788" t="str">
        <f>paleosol!V11</f>
        <v>NA</v>
      </c>
      <c r="W788" t="b">
        <f>paleosol!W11</f>
        <v>0</v>
      </c>
      <c r="X788" t="b">
        <f>paleosol!X11</f>
        <v>1</v>
      </c>
      <c r="Y788" t="str">
        <f>paleosol!Y11</f>
        <v>add age error bars</v>
      </c>
      <c r="Z788" t="str">
        <f>paleosol!Z11</f>
        <v>S11</v>
      </c>
    </row>
    <row r="789" spans="1:26">
      <c r="A789" t="str">
        <f>paleosol!A12</f>
        <v>paleosols</v>
      </c>
      <c r="B789" t="str">
        <f>paleosol!B12</f>
        <v>Da</v>
      </c>
      <c r="C789">
        <f>paleosol!C12</f>
        <v>2019</v>
      </c>
      <c r="D789" t="str">
        <f>paleosol!D12</f>
        <v>10.1038/s41467-019-12357-5</v>
      </c>
      <c r="E789">
        <f>paleosol!E12</f>
        <v>1059.0534386143661</v>
      </c>
      <c r="F789">
        <f>paleosol!F12</f>
        <v>2</v>
      </c>
      <c r="G789">
        <f>paleosol!G12</f>
        <v>11.053438614366087</v>
      </c>
      <c r="H789">
        <f>paleosol!H12</f>
        <v>1.0590534386143662</v>
      </c>
      <c r="I789" s="53">
        <f>paleosol!I12</f>
        <v>2E-3</v>
      </c>
      <c r="J789" s="53">
        <f>paleosol!J12</f>
        <v>1.1053438614366086E-2</v>
      </c>
      <c r="K789">
        <f>paleosol!K12</f>
        <v>315.03556019173999</v>
      </c>
      <c r="L789">
        <f>paleosol!L12</f>
        <v>218.77641473606997</v>
      </c>
      <c r="M789">
        <f>paleosol!M12</f>
        <v>155.74924962655598</v>
      </c>
      <c r="N789" t="b">
        <f>paleosol!N12</f>
        <v>1</v>
      </c>
      <c r="O789" t="b">
        <f>paleosol!O12</f>
        <v>0</v>
      </c>
      <c r="P789" t="str">
        <f>paleosol!P12</f>
        <v>NA</v>
      </c>
      <c r="Q789" t="b">
        <f>paleosol!Q12</f>
        <v>0</v>
      </c>
      <c r="R789" t="b">
        <f>paleosol!R12</f>
        <v>0</v>
      </c>
      <c r="S789" t="str">
        <f>paleosol!S12</f>
        <v>NA</v>
      </c>
      <c r="T789" t="b">
        <f>paleosol!T12</f>
        <v>0</v>
      </c>
      <c r="U789" t="b">
        <f>paleosol!U12</f>
        <v>0</v>
      </c>
      <c r="V789" t="str">
        <f>paleosol!V12</f>
        <v>NA</v>
      </c>
      <c r="W789" t="b">
        <f>paleosol!W12</f>
        <v>0</v>
      </c>
      <c r="X789" t="b">
        <f>paleosol!X12</f>
        <v>1</v>
      </c>
      <c r="Y789" t="str">
        <f>paleosol!Y12</f>
        <v>add age error bars</v>
      </c>
      <c r="Z789" t="str">
        <f>paleosol!Z12</f>
        <v>S12</v>
      </c>
    </row>
    <row r="790" spans="1:26">
      <c r="A790" t="str">
        <f>paleosol!A13</f>
        <v>paleosols</v>
      </c>
      <c r="B790" t="str">
        <f>paleosol!B13</f>
        <v>Da</v>
      </c>
      <c r="C790">
        <f>paleosol!C13</f>
        <v>2019</v>
      </c>
      <c r="D790" t="str">
        <f>paleosol!D13</f>
        <v>10.1038/s41467-019-12357-5</v>
      </c>
      <c r="E790">
        <f>paleosol!E13</f>
        <v>1067.4534386143662</v>
      </c>
      <c r="F790">
        <f>paleosol!F13</f>
        <v>2</v>
      </c>
      <c r="G790">
        <f>paleosol!G13</f>
        <v>11.453438614366178</v>
      </c>
      <c r="H790">
        <f>paleosol!H13</f>
        <v>1.0674534386143661</v>
      </c>
      <c r="I790" s="53">
        <f>paleosol!I13</f>
        <v>2E-3</v>
      </c>
      <c r="J790" s="53">
        <f>paleosol!J13</f>
        <v>1.1453438614366178E-2</v>
      </c>
      <c r="K790">
        <f>paleosol!K13</f>
        <v>245.48686527785799</v>
      </c>
      <c r="L790">
        <f>paleosol!L13</f>
        <v>160.43041913314903</v>
      </c>
      <c r="M790">
        <f>paleosol!M13</f>
        <v>124.02435403329399</v>
      </c>
      <c r="N790" t="b">
        <f>paleosol!N13</f>
        <v>1</v>
      </c>
      <c r="O790" t="b">
        <f>paleosol!O13</f>
        <v>0</v>
      </c>
      <c r="P790" t="str">
        <f>paleosol!P13</f>
        <v>NA</v>
      </c>
      <c r="Q790" t="b">
        <f>paleosol!Q13</f>
        <v>0</v>
      </c>
      <c r="R790" t="b">
        <f>paleosol!R13</f>
        <v>0</v>
      </c>
      <c r="S790" t="str">
        <f>paleosol!S13</f>
        <v>NA</v>
      </c>
      <c r="T790" t="b">
        <f>paleosol!T13</f>
        <v>0</v>
      </c>
      <c r="U790" t="b">
        <f>paleosol!U13</f>
        <v>0</v>
      </c>
      <c r="V790" t="str">
        <f>paleosol!V13</f>
        <v>NA</v>
      </c>
      <c r="W790" t="b">
        <f>paleosol!W13</f>
        <v>0</v>
      </c>
      <c r="X790" t="b">
        <f>paleosol!X13</f>
        <v>1</v>
      </c>
      <c r="Y790" t="str">
        <f>paleosol!Y13</f>
        <v>add age error bars</v>
      </c>
      <c r="Z790" t="str">
        <f>paleosol!Z13</f>
        <v>S12</v>
      </c>
    </row>
    <row r="791" spans="1:26">
      <c r="A791" t="str">
        <f>paleosol!A14</f>
        <v>paleosols</v>
      </c>
      <c r="B791" t="str">
        <f>paleosol!B14</f>
        <v>Da</v>
      </c>
      <c r="C791">
        <f>paleosol!C14</f>
        <v>2019</v>
      </c>
      <c r="D791" t="str">
        <f>paleosol!D14</f>
        <v>10.1038/s41467-019-12357-5</v>
      </c>
      <c r="E791">
        <f>paleosol!E14</f>
        <v>1071.6534386143665</v>
      </c>
      <c r="F791">
        <f>paleosol!F14</f>
        <v>2</v>
      </c>
      <c r="G791">
        <f>paleosol!G14</f>
        <v>12.653438614366451</v>
      </c>
      <c r="H791">
        <f>paleosol!H14</f>
        <v>1.0716534386143663</v>
      </c>
      <c r="I791" s="53">
        <f>paleosol!I14</f>
        <v>2E-3</v>
      </c>
      <c r="J791" s="53">
        <f>paleosol!J14</f>
        <v>1.2653438614366451E-2</v>
      </c>
      <c r="K791">
        <f>paleosol!K14</f>
        <v>242.53977437825</v>
      </c>
      <c r="L791">
        <f>paleosol!L14</f>
        <v>164.27339747142202</v>
      </c>
      <c r="M791">
        <f>paleosol!M14</f>
        <v>120.889503610861</v>
      </c>
      <c r="N791" t="b">
        <f>paleosol!N14</f>
        <v>1</v>
      </c>
      <c r="O791" t="b">
        <f>paleosol!O14</f>
        <v>0</v>
      </c>
      <c r="P791" t="str">
        <f>paleosol!P14</f>
        <v>NA</v>
      </c>
      <c r="Q791" t="b">
        <f>paleosol!Q14</f>
        <v>0</v>
      </c>
      <c r="R791" t="b">
        <f>paleosol!R14</f>
        <v>0</v>
      </c>
      <c r="S791" t="str">
        <f>paleosol!S14</f>
        <v>NA</v>
      </c>
      <c r="T791" t="b">
        <f>paleosol!T14</f>
        <v>0</v>
      </c>
      <c r="U791" t="b">
        <f>paleosol!U14</f>
        <v>0</v>
      </c>
      <c r="V791" t="str">
        <f>paleosol!V14</f>
        <v>NA</v>
      </c>
      <c r="W791" t="b">
        <f>paleosol!W14</f>
        <v>0</v>
      </c>
      <c r="X791" t="b">
        <f>paleosol!X14</f>
        <v>1</v>
      </c>
      <c r="Y791" t="str">
        <f>paleosol!Y14</f>
        <v>add age error bars</v>
      </c>
      <c r="Z791" t="str">
        <f>paleosol!Z14</f>
        <v>S12</v>
      </c>
    </row>
    <row r="792" spans="1:26">
      <c r="A792" t="str">
        <f>paleosol!A15</f>
        <v>paleosols</v>
      </c>
      <c r="B792" t="str">
        <f>paleosol!B15</f>
        <v>Da</v>
      </c>
      <c r="C792">
        <f>paleosol!C15</f>
        <v>2019</v>
      </c>
      <c r="D792" t="str">
        <f>paleosol!D15</f>
        <v>10.1038/s41467-019-12357-5</v>
      </c>
      <c r="E792">
        <f>paleosol!E15</f>
        <v>1168.0741685413734</v>
      </c>
      <c r="F792">
        <f>paleosol!F15</f>
        <v>2</v>
      </c>
      <c r="G792">
        <f>paleosol!G15</f>
        <v>19.07416854137341</v>
      </c>
      <c r="H792">
        <f>paleosol!H15</f>
        <v>1.1680741685413734</v>
      </c>
      <c r="I792" s="53">
        <f>paleosol!I15</f>
        <v>2E-3</v>
      </c>
      <c r="J792" s="53">
        <f>paleosol!J15</f>
        <v>1.907416854137341E-2</v>
      </c>
      <c r="K792">
        <f>paleosol!K15</f>
        <v>211.68037599546901</v>
      </c>
      <c r="L792">
        <f>paleosol!L15</f>
        <v>269.05179154233997</v>
      </c>
      <c r="M792">
        <f>paleosol!M15</f>
        <v>157.88907732676921</v>
      </c>
      <c r="N792" t="b">
        <f>paleosol!N15</f>
        <v>1</v>
      </c>
      <c r="O792" t="b">
        <f>paleosol!O15</f>
        <v>0</v>
      </c>
      <c r="P792" t="str">
        <f>paleosol!P15</f>
        <v>NA</v>
      </c>
      <c r="Q792" t="b">
        <f>paleosol!Q15</f>
        <v>0</v>
      </c>
      <c r="R792" t="b">
        <f>paleosol!R15</f>
        <v>0</v>
      </c>
      <c r="S792" t="str">
        <f>paleosol!S15</f>
        <v>NA</v>
      </c>
      <c r="T792" t="b">
        <f>paleosol!T15</f>
        <v>0</v>
      </c>
      <c r="U792" t="b">
        <f>paleosol!U15</f>
        <v>0</v>
      </c>
      <c r="V792" t="str">
        <f>paleosol!V15</f>
        <v>NA</v>
      </c>
      <c r="W792" t="b">
        <f>paleosol!W15</f>
        <v>0</v>
      </c>
      <c r="X792" t="b">
        <f>paleosol!X15</f>
        <v>1</v>
      </c>
      <c r="Y792" t="str">
        <f>paleosol!Y15</f>
        <v>add age error bars</v>
      </c>
      <c r="Z792" t="str">
        <f>paleosol!Z15</f>
        <v>S13</v>
      </c>
    </row>
    <row r="793" spans="1:26">
      <c r="A793" t="str">
        <f>paleosol!A16</f>
        <v>paleosols</v>
      </c>
      <c r="B793" t="str">
        <f>paleosol!B16</f>
        <v>Da</v>
      </c>
      <c r="C793">
        <f>paleosol!C16</f>
        <v>2019</v>
      </c>
      <c r="D793" t="str">
        <f>paleosol!D16</f>
        <v>10.1038/s41467-019-12357-5</v>
      </c>
      <c r="E793">
        <f>paleosol!E16</f>
        <v>1175.5605918990373</v>
      </c>
      <c r="F793">
        <f>paleosol!F16</f>
        <v>2</v>
      </c>
      <c r="G793">
        <f>paleosol!G16</f>
        <v>21.560591899037263</v>
      </c>
      <c r="H793">
        <f>paleosol!H16</f>
        <v>1.1755605918990373</v>
      </c>
      <c r="I793" s="53">
        <f>paleosol!I16</f>
        <v>2E-3</v>
      </c>
      <c r="J793" s="53">
        <f>paleosol!J16</f>
        <v>2.1560591899037262E-2</v>
      </c>
      <c r="K793">
        <f>paleosol!K16</f>
        <v>236.16703957858201</v>
      </c>
      <c r="L793">
        <f>paleosol!L16</f>
        <v>306.94278313422694</v>
      </c>
      <c r="M793">
        <f>paleosol!M16</f>
        <v>183.3787952961099</v>
      </c>
      <c r="N793" t="b">
        <f>paleosol!N16</f>
        <v>1</v>
      </c>
      <c r="O793" t="b">
        <f>paleosol!O16</f>
        <v>0</v>
      </c>
      <c r="P793" t="str">
        <f>paleosol!P16</f>
        <v>NA</v>
      </c>
      <c r="Q793" t="b">
        <f>paleosol!Q16</f>
        <v>0</v>
      </c>
      <c r="R793" t="b">
        <f>paleosol!R16</f>
        <v>0</v>
      </c>
      <c r="S793" t="str">
        <f>paleosol!S16</f>
        <v>NA</v>
      </c>
      <c r="T793" t="b">
        <f>paleosol!T16</f>
        <v>0</v>
      </c>
      <c r="U793" t="b">
        <f>paleosol!U16</f>
        <v>0</v>
      </c>
      <c r="V793" t="str">
        <f>paleosol!V16</f>
        <v>NA</v>
      </c>
      <c r="W793" t="b">
        <f>paleosol!W16</f>
        <v>0</v>
      </c>
      <c r="X793" t="b">
        <f>paleosol!X16</f>
        <v>1</v>
      </c>
      <c r="Y793" t="str">
        <f>paleosol!Y16</f>
        <v>add age error bars</v>
      </c>
      <c r="Z793" t="str">
        <f>paleosol!Z16</f>
        <v>S13</v>
      </c>
    </row>
    <row r="794" spans="1:26">
      <c r="A794" t="str">
        <f>paleosol!A17</f>
        <v>paleosols</v>
      </c>
      <c r="B794" t="str">
        <f>paleosol!B17</f>
        <v>Da</v>
      </c>
      <c r="C794">
        <f>paleosol!C17</f>
        <v>2019</v>
      </c>
      <c r="D794" t="str">
        <f>paleosol!D17</f>
        <v>10.1038/s41467-019-12357-5</v>
      </c>
      <c r="E794">
        <f>paleosol!E17</f>
        <v>1194.1753935015838</v>
      </c>
      <c r="F794">
        <f>paleosol!F17</f>
        <v>2</v>
      </c>
      <c r="G794">
        <f>paleosol!G17</f>
        <v>18.175393501583812</v>
      </c>
      <c r="H794">
        <f>paleosol!H17</f>
        <v>1.1941753935015837</v>
      </c>
      <c r="I794" s="53">
        <f>paleosol!I17</f>
        <v>2E-3</v>
      </c>
      <c r="J794" s="53">
        <f>paleosol!J17</f>
        <v>1.8175393501583811E-2</v>
      </c>
      <c r="K794">
        <f>paleosol!K17</f>
        <v>333.81079588186799</v>
      </c>
      <c r="L794">
        <f>paleosol!L17</f>
        <v>429.513316184774</v>
      </c>
      <c r="M794">
        <f>paleosol!M17</f>
        <v>232.16204632492298</v>
      </c>
      <c r="N794" t="b">
        <f>paleosol!N17</f>
        <v>1</v>
      </c>
      <c r="O794" t="b">
        <f>paleosol!O17</f>
        <v>0</v>
      </c>
      <c r="P794" t="str">
        <f>paleosol!P17</f>
        <v>NA</v>
      </c>
      <c r="Q794" t="b">
        <f>paleosol!Q17</f>
        <v>0</v>
      </c>
      <c r="R794" t="b">
        <f>paleosol!R17</f>
        <v>0</v>
      </c>
      <c r="S794" t="str">
        <f>paleosol!S17</f>
        <v>NA</v>
      </c>
      <c r="T794" t="b">
        <f>paleosol!T17</f>
        <v>0</v>
      </c>
      <c r="U794" t="b">
        <f>paleosol!U17</f>
        <v>0</v>
      </c>
      <c r="V794" t="str">
        <f>paleosol!V17</f>
        <v>NA</v>
      </c>
      <c r="W794" t="b">
        <f>paleosol!W17</f>
        <v>0</v>
      </c>
      <c r="X794" t="b">
        <f>paleosol!X17</f>
        <v>1</v>
      </c>
      <c r="Y794" t="str">
        <f>paleosol!Y17</f>
        <v>add age error bars</v>
      </c>
      <c r="Z794" t="str">
        <f>paleosol!Z17</f>
        <v>S13</v>
      </c>
    </row>
    <row r="795" spans="1:26">
      <c r="A795" t="str">
        <f>paleosol!A18</f>
        <v>paleosols</v>
      </c>
      <c r="B795" t="str">
        <f>paleosol!B18</f>
        <v>Da</v>
      </c>
      <c r="C795">
        <f>paleosol!C18</f>
        <v>2019</v>
      </c>
      <c r="D795" t="str">
        <f>paleosol!D18</f>
        <v>10.1038/s41467-019-12357-5</v>
      </c>
      <c r="E795">
        <f>paleosol!E18</f>
        <v>1276.098141456743</v>
      </c>
      <c r="F795">
        <f>paleosol!F18</f>
        <v>2</v>
      </c>
      <c r="G795">
        <f>paleosol!G18</f>
        <v>4.098141456742951</v>
      </c>
      <c r="H795">
        <f>paleosol!H18</f>
        <v>1.2760981414567429</v>
      </c>
      <c r="I795" s="53">
        <f>paleosol!I18</f>
        <v>2E-3</v>
      </c>
      <c r="J795" s="53">
        <f>paleosol!J18</f>
        <v>4.0981414567429512E-3</v>
      </c>
      <c r="K795">
        <f>paleosol!K18</f>
        <v>233.82213973862801</v>
      </c>
      <c r="L795">
        <f>paleosol!L18</f>
        <v>149.96796673772698</v>
      </c>
      <c r="M795">
        <f>paleosol!M18</f>
        <v>119.93622243479101</v>
      </c>
      <c r="N795" t="b">
        <f>paleosol!N18</f>
        <v>1</v>
      </c>
      <c r="O795" t="b">
        <f>paleosol!O18</f>
        <v>0</v>
      </c>
      <c r="P795" t="str">
        <f>paleosol!P18</f>
        <v>NA</v>
      </c>
      <c r="Q795" t="b">
        <f>paleosol!Q18</f>
        <v>0</v>
      </c>
      <c r="R795" t="b">
        <f>paleosol!R18</f>
        <v>0</v>
      </c>
      <c r="S795" t="str">
        <f>paleosol!S18</f>
        <v>NA</v>
      </c>
      <c r="T795" t="b">
        <f>paleosol!T18</f>
        <v>0</v>
      </c>
      <c r="U795" t="b">
        <f>paleosol!U18</f>
        <v>0</v>
      </c>
      <c r="V795" t="str">
        <f>paleosol!V18</f>
        <v>NA</v>
      </c>
      <c r="W795" t="b">
        <f>paleosol!W18</f>
        <v>0</v>
      </c>
      <c r="X795" t="b">
        <f>paleosol!X18</f>
        <v>1</v>
      </c>
      <c r="Y795" t="str">
        <f>paleosol!Y18</f>
        <v>add age error bars</v>
      </c>
      <c r="Z795" t="str">
        <f>paleosol!Z18</f>
        <v>S15</v>
      </c>
    </row>
    <row r="796" spans="1:26">
      <c r="A796" t="str">
        <f>paleosol!A19</f>
        <v>paleosols</v>
      </c>
      <c r="B796" t="str">
        <f>paleosol!B19</f>
        <v>Da</v>
      </c>
      <c r="C796">
        <f>paleosol!C19</f>
        <v>2019</v>
      </c>
      <c r="D796" t="str">
        <f>paleosol!D19</f>
        <v>10.1038/s41467-019-12357-5</v>
      </c>
      <c r="E796">
        <f>paleosol!E19</f>
        <v>1276.7804670381383</v>
      </c>
      <c r="F796">
        <f>paleosol!F19</f>
        <v>2</v>
      </c>
      <c r="G796">
        <f>paleosol!G19</f>
        <v>3.7804670381383403</v>
      </c>
      <c r="H796">
        <f>paleosol!H19</f>
        <v>1.2767804670381384</v>
      </c>
      <c r="I796" s="53">
        <f>paleosol!I19</f>
        <v>2E-3</v>
      </c>
      <c r="J796" s="53">
        <f>paleosol!J19</f>
        <v>3.7804670381383402E-3</v>
      </c>
      <c r="K796">
        <f>paleosol!K19</f>
        <v>213.32646716432001</v>
      </c>
      <c r="L796">
        <f>paleosol!L19</f>
        <v>143.92600715174902</v>
      </c>
      <c r="M796">
        <f>paleosol!M19</f>
        <v>114.13778639619301</v>
      </c>
      <c r="N796" t="b">
        <f>paleosol!N19</f>
        <v>1</v>
      </c>
      <c r="O796" t="b">
        <f>paleosol!O19</f>
        <v>0</v>
      </c>
      <c r="P796" t="str">
        <f>paleosol!P19</f>
        <v>NA</v>
      </c>
      <c r="Q796" t="b">
        <f>paleosol!Q19</f>
        <v>0</v>
      </c>
      <c r="R796" t="b">
        <f>paleosol!R19</f>
        <v>0</v>
      </c>
      <c r="S796" t="str">
        <f>paleosol!S19</f>
        <v>NA</v>
      </c>
      <c r="T796" t="b">
        <f>paleosol!T19</f>
        <v>0</v>
      </c>
      <c r="U796" t="b">
        <f>paleosol!U19</f>
        <v>0</v>
      </c>
      <c r="V796" t="str">
        <f>paleosol!V19</f>
        <v>NA</v>
      </c>
      <c r="W796" t="b">
        <f>paleosol!W19</f>
        <v>0</v>
      </c>
      <c r="X796" t="b">
        <f>paleosol!X19</f>
        <v>1</v>
      </c>
      <c r="Y796" t="str">
        <f>paleosol!Y19</f>
        <v>add age error bars</v>
      </c>
      <c r="Z796" t="str">
        <f>paleosol!Z19</f>
        <v>S15</v>
      </c>
    </row>
    <row r="797" spans="1:26">
      <c r="A797" t="str">
        <f>paleosol!A20</f>
        <v>paleosols</v>
      </c>
      <c r="B797" t="str">
        <f>paleosol!B20</f>
        <v>Da</v>
      </c>
      <c r="C797">
        <f>paleosol!C20</f>
        <v>2019</v>
      </c>
      <c r="D797" t="str">
        <f>paleosol!D20</f>
        <v>10.1038/s41467-019-12357-5</v>
      </c>
      <c r="E797">
        <f>paleosol!E20</f>
        <v>1278.1304670381385</v>
      </c>
      <c r="F797">
        <f>paleosol!F20</f>
        <v>2</v>
      </c>
      <c r="G797">
        <f>paleosol!G20</f>
        <v>4.1304670381384767</v>
      </c>
      <c r="H797">
        <f>paleosol!H20</f>
        <v>1.2781304670381384</v>
      </c>
      <c r="I797" s="53">
        <f>paleosol!I20</f>
        <v>2E-3</v>
      </c>
      <c r="J797" s="53">
        <f>paleosol!J20</f>
        <v>4.1304670381384764E-3</v>
      </c>
      <c r="K797">
        <f>paleosol!K20</f>
        <v>214.34207827122199</v>
      </c>
      <c r="L797">
        <f>paleosol!L20</f>
        <v>146.19106921548601</v>
      </c>
      <c r="M797">
        <f>paleosol!M20</f>
        <v>114.70936137816389</v>
      </c>
      <c r="N797" t="b">
        <f>paleosol!N20</f>
        <v>1</v>
      </c>
      <c r="O797" t="b">
        <f>paleosol!O20</f>
        <v>0</v>
      </c>
      <c r="P797" t="str">
        <f>paleosol!P20</f>
        <v>NA</v>
      </c>
      <c r="Q797" t="b">
        <f>paleosol!Q20</f>
        <v>0</v>
      </c>
      <c r="R797" t="b">
        <f>paleosol!R20</f>
        <v>0</v>
      </c>
      <c r="S797" t="str">
        <f>paleosol!S20</f>
        <v>NA</v>
      </c>
      <c r="T797" t="b">
        <f>paleosol!T20</f>
        <v>0</v>
      </c>
      <c r="U797" t="b">
        <f>paleosol!U20</f>
        <v>0</v>
      </c>
      <c r="V797" t="str">
        <f>paleosol!V20</f>
        <v>NA</v>
      </c>
      <c r="W797" t="b">
        <f>paleosol!W20</f>
        <v>0</v>
      </c>
      <c r="X797" t="b">
        <f>paleosol!X20</f>
        <v>1</v>
      </c>
      <c r="Y797" t="str">
        <f>paleosol!Y20</f>
        <v>add age error bars</v>
      </c>
      <c r="Z797" t="str">
        <f>paleosol!Z20</f>
        <v>S15</v>
      </c>
    </row>
    <row r="798" spans="1:26">
      <c r="A798" t="str">
        <f>paleosol!A21</f>
        <v>paleosols</v>
      </c>
      <c r="B798" t="str">
        <f>paleosol!B21</f>
        <v>Da</v>
      </c>
      <c r="C798">
        <f>paleosol!C21</f>
        <v>2019</v>
      </c>
      <c r="D798" t="str">
        <f>paleosol!D21</f>
        <v>10.1038/s41467-019-12357-5</v>
      </c>
      <c r="E798">
        <f>paleosol!E21</f>
        <v>1281.4304670381382</v>
      </c>
      <c r="F798">
        <f>paleosol!F21</f>
        <v>2</v>
      </c>
      <c r="G798">
        <f>paleosol!G21</f>
        <v>6.4304670381382039</v>
      </c>
      <c r="H798">
        <f>paleosol!H21</f>
        <v>1.2814304670381382</v>
      </c>
      <c r="I798" s="53">
        <f>paleosol!I21</f>
        <v>2E-3</v>
      </c>
      <c r="J798" s="53">
        <f>paleosol!J21</f>
        <v>6.430467038138204E-3</v>
      </c>
      <c r="K798">
        <f>paleosol!K21</f>
        <v>199.784802897372</v>
      </c>
      <c r="L798">
        <f>paleosol!L21</f>
        <v>151.78401030005398</v>
      </c>
      <c r="M798">
        <f>paleosol!M21</f>
        <v>112.65660237703931</v>
      </c>
      <c r="N798" t="b">
        <f>paleosol!N21</f>
        <v>1</v>
      </c>
      <c r="O798" t="b">
        <f>paleosol!O21</f>
        <v>0</v>
      </c>
      <c r="P798" t="str">
        <f>paleosol!P21</f>
        <v>NA</v>
      </c>
      <c r="Q798" t="b">
        <f>paleosol!Q21</f>
        <v>0</v>
      </c>
      <c r="R798" t="b">
        <f>paleosol!R21</f>
        <v>0</v>
      </c>
      <c r="S798" t="str">
        <f>paleosol!S21</f>
        <v>NA</v>
      </c>
      <c r="T798" t="b">
        <f>paleosol!T21</f>
        <v>0</v>
      </c>
      <c r="U798" t="b">
        <f>paleosol!U21</f>
        <v>0</v>
      </c>
      <c r="V798" t="str">
        <f>paleosol!V21</f>
        <v>NA</v>
      </c>
      <c r="W798" t="b">
        <f>paleosol!W21</f>
        <v>0</v>
      </c>
      <c r="X798" t="b">
        <f>paleosol!X21</f>
        <v>1</v>
      </c>
      <c r="Y798" t="str">
        <f>paleosol!Y21</f>
        <v>add age error bars</v>
      </c>
      <c r="Z798" t="str">
        <f>paleosol!Z21</f>
        <v>S15</v>
      </c>
    </row>
    <row r="799" spans="1:26">
      <c r="A799" t="str">
        <f>paleosol!A22</f>
        <v>paleosols</v>
      </c>
      <c r="B799" t="str">
        <f>paleosol!B22</f>
        <v>Da</v>
      </c>
      <c r="C799">
        <f>paleosol!C22</f>
        <v>2019</v>
      </c>
      <c r="D799" t="str">
        <f>paleosol!D22</f>
        <v>10.1038/s41467-019-12357-5</v>
      </c>
      <c r="E799">
        <f>paleosol!E22</f>
        <v>1282.7804670381381</v>
      </c>
      <c r="F799">
        <f>paleosol!F22</f>
        <v>2</v>
      </c>
      <c r="G799">
        <f>paleosol!G22</f>
        <v>5.7804670381381129</v>
      </c>
      <c r="H799">
        <f>paleosol!H22</f>
        <v>1.2827804670381382</v>
      </c>
      <c r="I799" s="53">
        <f>paleosol!I22</f>
        <v>2E-3</v>
      </c>
      <c r="J799" s="53">
        <f>paleosol!J22</f>
        <v>5.7804670381381125E-3</v>
      </c>
      <c r="K799">
        <f>paleosol!K22</f>
        <v>221.25847262195501</v>
      </c>
      <c r="L799">
        <f>paleosol!L22</f>
        <v>156.81487358324401</v>
      </c>
      <c r="M799">
        <f>paleosol!M22</f>
        <v>121.206949811754</v>
      </c>
      <c r="N799" t="b">
        <f>paleosol!N22</f>
        <v>1</v>
      </c>
      <c r="O799" t="b">
        <f>paleosol!O22</f>
        <v>0</v>
      </c>
      <c r="P799" t="str">
        <f>paleosol!P22</f>
        <v>NA</v>
      </c>
      <c r="Q799" t="b">
        <f>paleosol!Q22</f>
        <v>0</v>
      </c>
      <c r="R799" t="b">
        <f>paleosol!R22</f>
        <v>0</v>
      </c>
      <c r="S799" t="str">
        <f>paleosol!S22</f>
        <v>NA</v>
      </c>
      <c r="T799" t="b">
        <f>paleosol!T22</f>
        <v>0</v>
      </c>
      <c r="U799" t="b">
        <f>paleosol!U22</f>
        <v>0</v>
      </c>
      <c r="V799" t="str">
        <f>paleosol!V22</f>
        <v>NA</v>
      </c>
      <c r="W799" t="b">
        <f>paleosol!W22</f>
        <v>0</v>
      </c>
      <c r="X799" t="b">
        <f>paleosol!X22</f>
        <v>1</v>
      </c>
      <c r="Y799" t="str">
        <f>paleosol!Y22</f>
        <v>add age error bars</v>
      </c>
      <c r="Z799" t="str">
        <f>paleosol!Z22</f>
        <v>S15</v>
      </c>
    </row>
    <row r="800" spans="1:26">
      <c r="A800" t="str">
        <f>paleosol!A23</f>
        <v>paleosols</v>
      </c>
      <c r="B800" t="str">
        <f>paleosol!B23</f>
        <v>Da</v>
      </c>
      <c r="C800">
        <f>paleosol!C23</f>
        <v>2019</v>
      </c>
      <c r="D800" t="str">
        <f>paleosol!D23</f>
        <v>10.1038/s41467-019-12357-5</v>
      </c>
      <c r="E800">
        <f>paleosol!E23</f>
        <v>1329.3039964499023</v>
      </c>
      <c r="F800">
        <f>paleosol!F23</f>
        <v>2</v>
      </c>
      <c r="G800">
        <f>paleosol!G23</f>
        <v>7.3039964499023426</v>
      </c>
      <c r="H800">
        <f>paleosol!H23</f>
        <v>1.3293039964499023</v>
      </c>
      <c r="I800" s="53">
        <f>paleosol!I23</f>
        <v>2E-3</v>
      </c>
      <c r="J800" s="53">
        <f>paleosol!J23</f>
        <v>7.3039964499023429E-3</v>
      </c>
      <c r="K800">
        <f>paleosol!K23</f>
        <v>196.03275871702101</v>
      </c>
      <c r="L800">
        <f>paleosol!L23</f>
        <v>192.44060862397799</v>
      </c>
      <c r="M800">
        <f>paleosol!M23</f>
        <v>130.53587202047731</v>
      </c>
      <c r="N800" t="b">
        <f>paleosol!N23</f>
        <v>1</v>
      </c>
      <c r="O800" t="b">
        <f>paleosol!O23</f>
        <v>0</v>
      </c>
      <c r="P800" t="str">
        <f>paleosol!P23</f>
        <v>NA</v>
      </c>
      <c r="Q800" t="b">
        <f>paleosol!Q23</f>
        <v>0</v>
      </c>
      <c r="R800" t="b">
        <f>paleosol!R23</f>
        <v>0</v>
      </c>
      <c r="S800" t="str">
        <f>paleosol!S23</f>
        <v>NA</v>
      </c>
      <c r="T800" t="b">
        <f>paleosol!T23</f>
        <v>0</v>
      </c>
      <c r="U800" t="b">
        <f>paleosol!U23</f>
        <v>0</v>
      </c>
      <c r="V800" t="str">
        <f>paleosol!V23</f>
        <v>NA</v>
      </c>
      <c r="W800" t="b">
        <f>paleosol!W23</f>
        <v>0</v>
      </c>
      <c r="X800" t="b">
        <f>paleosol!X23</f>
        <v>1</v>
      </c>
      <c r="Y800" t="str">
        <f>paleosol!Y23</f>
        <v>add age error bars</v>
      </c>
      <c r="Z800" t="str">
        <f>paleosol!Z23</f>
        <v>S16</v>
      </c>
    </row>
    <row r="801" spans="1:26">
      <c r="A801" t="str">
        <f>paleosol!A24</f>
        <v>paleosols</v>
      </c>
      <c r="B801" t="str">
        <f>paleosol!B24</f>
        <v>Da</v>
      </c>
      <c r="C801">
        <f>paleosol!C24</f>
        <v>2019</v>
      </c>
      <c r="D801" t="str">
        <f>paleosol!D24</f>
        <v>10.1038/s41467-019-12357-5</v>
      </c>
      <c r="E801">
        <f>paleosol!E24</f>
        <v>1330.5922317440197</v>
      </c>
      <c r="F801">
        <f>paleosol!F24</f>
        <v>2</v>
      </c>
      <c r="G801">
        <f>paleosol!G24</f>
        <v>7.5922317440197276</v>
      </c>
      <c r="H801">
        <f>paleosol!H24</f>
        <v>1.3305922317440197</v>
      </c>
      <c r="I801" s="53">
        <f>paleosol!I24</f>
        <v>2E-3</v>
      </c>
      <c r="J801" s="53">
        <f>paleosol!J24</f>
        <v>7.5922317440197274E-3</v>
      </c>
      <c r="K801">
        <f>paleosol!K24</f>
        <v>268.73614053371301</v>
      </c>
      <c r="L801">
        <f>paleosol!L24</f>
        <v>218.76719247233598</v>
      </c>
      <c r="M801">
        <f>paleosol!M24</f>
        <v>159.42611694260103</v>
      </c>
      <c r="N801" t="b">
        <f>paleosol!N24</f>
        <v>1</v>
      </c>
      <c r="O801" t="b">
        <f>paleosol!O24</f>
        <v>0</v>
      </c>
      <c r="P801" t="str">
        <f>paleosol!P24</f>
        <v>NA</v>
      </c>
      <c r="Q801" t="b">
        <f>paleosol!Q24</f>
        <v>0</v>
      </c>
      <c r="R801" t="b">
        <f>paleosol!R24</f>
        <v>0</v>
      </c>
      <c r="S801" t="str">
        <f>paleosol!S24</f>
        <v>NA</v>
      </c>
      <c r="T801" t="b">
        <f>paleosol!T24</f>
        <v>0</v>
      </c>
      <c r="U801" t="b">
        <f>paleosol!U24</f>
        <v>0</v>
      </c>
      <c r="V801" t="str">
        <f>paleosol!V24</f>
        <v>NA</v>
      </c>
      <c r="W801" t="b">
        <f>paleosol!W24</f>
        <v>0</v>
      </c>
      <c r="X801" t="b">
        <f>paleosol!X24</f>
        <v>1</v>
      </c>
      <c r="Y801" t="str">
        <f>paleosol!Y24</f>
        <v>add age error bars</v>
      </c>
      <c r="Z801" t="str">
        <f>paleosol!Z24</f>
        <v>S16</v>
      </c>
    </row>
    <row r="802" spans="1:26">
      <c r="A802" t="str">
        <f>paleosol!A25</f>
        <v>paleosols</v>
      </c>
      <c r="B802" t="str">
        <f>paleosol!B25</f>
        <v>Da</v>
      </c>
      <c r="C802">
        <f>paleosol!C25</f>
        <v>2019</v>
      </c>
      <c r="D802" t="str">
        <f>paleosol!D25</f>
        <v>10.1038/s41467-019-12357-5</v>
      </c>
      <c r="E802">
        <f>paleosol!E25</f>
        <v>1334.4569376263728</v>
      </c>
      <c r="F802">
        <f>paleosol!F25</f>
        <v>2</v>
      </c>
      <c r="G802">
        <f>paleosol!G25</f>
        <v>7.4569376263727918</v>
      </c>
      <c r="H802">
        <f>paleosol!H25</f>
        <v>1.3344569376263729</v>
      </c>
      <c r="I802" s="53">
        <f>paleosol!I25</f>
        <v>2E-3</v>
      </c>
      <c r="J802" s="53">
        <f>paleosol!J25</f>
        <v>7.4569376263727916E-3</v>
      </c>
      <c r="K802">
        <f>paleosol!K25</f>
        <v>201.32330715544501</v>
      </c>
      <c r="L802">
        <f>paleosol!L25</f>
        <v>206.56288453715601</v>
      </c>
      <c r="M802">
        <f>paleosol!M25</f>
        <v>138.1042893277168</v>
      </c>
      <c r="N802" t="b">
        <f>paleosol!N25</f>
        <v>1</v>
      </c>
      <c r="O802" t="b">
        <f>paleosol!O25</f>
        <v>0</v>
      </c>
      <c r="P802" t="str">
        <f>paleosol!P25</f>
        <v>NA</v>
      </c>
      <c r="Q802" t="b">
        <f>paleosol!Q25</f>
        <v>0</v>
      </c>
      <c r="R802" t="b">
        <f>paleosol!R25</f>
        <v>0</v>
      </c>
      <c r="S802" t="str">
        <f>paleosol!S25</f>
        <v>NA</v>
      </c>
      <c r="T802" t="b">
        <f>paleosol!T25</f>
        <v>0</v>
      </c>
      <c r="U802" t="b">
        <f>paleosol!U25</f>
        <v>0</v>
      </c>
      <c r="V802" t="str">
        <f>paleosol!V25</f>
        <v>NA</v>
      </c>
      <c r="W802" t="b">
        <f>paleosol!W25</f>
        <v>0</v>
      </c>
      <c r="X802" t="b">
        <f>paleosol!X25</f>
        <v>1</v>
      </c>
      <c r="Y802" t="str">
        <f>paleosol!Y25</f>
        <v>add age error bars</v>
      </c>
      <c r="Z802" t="str">
        <f>paleosol!Z25</f>
        <v>S16</v>
      </c>
    </row>
    <row r="803" spans="1:26">
      <c r="A803" t="str">
        <f>paleosol!A26</f>
        <v>paleosols</v>
      </c>
      <c r="B803" t="str">
        <f>paleosol!B26</f>
        <v>Da</v>
      </c>
      <c r="C803">
        <f>paleosol!C26</f>
        <v>2019</v>
      </c>
      <c r="D803" t="str">
        <f>paleosol!D26</f>
        <v>10.1038/s41467-019-12357-5</v>
      </c>
      <c r="E803">
        <f>paleosol!E26</f>
        <v>1335.7451729204904</v>
      </c>
      <c r="F803">
        <f>paleosol!F26</f>
        <v>2</v>
      </c>
      <c r="G803">
        <f>paleosol!G26</f>
        <v>7.7451729204904041</v>
      </c>
      <c r="H803">
        <f>paleosol!H26</f>
        <v>1.3357451729204903</v>
      </c>
      <c r="I803" s="53">
        <f>paleosol!I26</f>
        <v>2E-3</v>
      </c>
      <c r="J803" s="53">
        <f>paleosol!J26</f>
        <v>7.7451729204904042E-3</v>
      </c>
      <c r="K803">
        <f>paleosol!K26</f>
        <v>249.134861914536</v>
      </c>
      <c r="L803">
        <f>paleosol!L26</f>
        <v>225.56390158392801</v>
      </c>
      <c r="M803">
        <f>paleosol!M26</f>
        <v>152.90642723814869</v>
      </c>
      <c r="N803" t="b">
        <f>paleosol!N26</f>
        <v>1</v>
      </c>
      <c r="O803" t="b">
        <f>paleosol!O26</f>
        <v>0</v>
      </c>
      <c r="P803" t="str">
        <f>paleosol!P26</f>
        <v>NA</v>
      </c>
      <c r="Q803" t="b">
        <f>paleosol!Q26</f>
        <v>0</v>
      </c>
      <c r="R803" t="b">
        <f>paleosol!R26</f>
        <v>0</v>
      </c>
      <c r="S803" t="str">
        <f>paleosol!S26</f>
        <v>NA</v>
      </c>
      <c r="T803" t="b">
        <f>paleosol!T26</f>
        <v>0</v>
      </c>
      <c r="U803" t="b">
        <f>paleosol!U26</f>
        <v>0</v>
      </c>
      <c r="V803" t="str">
        <f>paleosol!V26</f>
        <v>NA</v>
      </c>
      <c r="W803" t="b">
        <f>paleosol!W26</f>
        <v>0</v>
      </c>
      <c r="X803" t="b">
        <f>paleosol!X26</f>
        <v>1</v>
      </c>
      <c r="Y803" t="str">
        <f>paleosol!Y26</f>
        <v>add age error bars</v>
      </c>
      <c r="Z803" t="str">
        <f>paleosol!Z26</f>
        <v>S16</v>
      </c>
    </row>
    <row r="804" spans="1:26">
      <c r="A804" t="str">
        <f>paleosol!A27</f>
        <v>paleosols</v>
      </c>
      <c r="B804" t="str">
        <f>paleosol!B27</f>
        <v>Da</v>
      </c>
      <c r="C804">
        <f>paleosol!C27</f>
        <v>2019</v>
      </c>
      <c r="D804" t="str">
        <f>paleosol!D27</f>
        <v>10.1038/s41467-019-12357-5</v>
      </c>
      <c r="E804">
        <f>paleosol!E27</f>
        <v>1337.033408214608</v>
      </c>
      <c r="F804">
        <f>paleosol!F27</f>
        <v>2</v>
      </c>
      <c r="G804">
        <f>paleosol!G27</f>
        <v>8.0334082146080164</v>
      </c>
      <c r="H804">
        <f>paleosol!H27</f>
        <v>1.337033408214608</v>
      </c>
      <c r="I804" s="53">
        <f>paleosol!I27</f>
        <v>2E-3</v>
      </c>
      <c r="J804" s="53">
        <f>paleosol!J27</f>
        <v>8.0334082146080159E-3</v>
      </c>
      <c r="K804">
        <f>paleosol!K27</f>
        <v>169.24479078638001</v>
      </c>
      <c r="L804">
        <f>paleosol!L27</f>
        <v>189.26578004890899</v>
      </c>
      <c r="M804">
        <f>paleosol!M27</f>
        <v>124.98202104749251</v>
      </c>
      <c r="N804" t="b">
        <f>paleosol!N27</f>
        <v>1</v>
      </c>
      <c r="O804" t="b">
        <f>paleosol!O27</f>
        <v>0</v>
      </c>
      <c r="P804" t="str">
        <f>paleosol!P27</f>
        <v>NA</v>
      </c>
      <c r="Q804" t="b">
        <f>paleosol!Q27</f>
        <v>0</v>
      </c>
      <c r="R804" t="b">
        <f>paleosol!R27</f>
        <v>0</v>
      </c>
      <c r="S804" t="str">
        <f>paleosol!S27</f>
        <v>NA</v>
      </c>
      <c r="T804" t="b">
        <f>paleosol!T27</f>
        <v>0</v>
      </c>
      <c r="U804" t="b">
        <f>paleosol!U27</f>
        <v>0</v>
      </c>
      <c r="V804" t="str">
        <f>paleosol!V27</f>
        <v>NA</v>
      </c>
      <c r="W804" t="b">
        <f>paleosol!W27</f>
        <v>0</v>
      </c>
      <c r="X804" t="b">
        <f>paleosol!X27</f>
        <v>1</v>
      </c>
      <c r="Y804" t="str">
        <f>paleosol!Y27</f>
        <v>add age error bars</v>
      </c>
      <c r="Z804" t="str">
        <f>paleosol!Z27</f>
        <v>S16</v>
      </c>
    </row>
    <row r="805" spans="1:26">
      <c r="A805" t="str">
        <f>paleosol!A28</f>
        <v>paleosols</v>
      </c>
      <c r="B805" t="str">
        <f>paleosol!B28</f>
        <v>Da</v>
      </c>
      <c r="C805">
        <f>paleosol!C28</f>
        <v>2019</v>
      </c>
      <c r="D805" t="str">
        <f>paleosol!D28</f>
        <v>10.1038/s41467-019-12357-5</v>
      </c>
      <c r="E805">
        <f>paleosol!E28</f>
        <v>1386.3532004666195</v>
      </c>
      <c r="F805">
        <f>paleosol!F28</f>
        <v>2</v>
      </c>
      <c r="G805">
        <f>paleosol!G28</f>
        <v>10.353200466619455</v>
      </c>
      <c r="H805">
        <f>paleosol!H28</f>
        <v>1.3863532004666195</v>
      </c>
      <c r="I805" s="53">
        <f>paleosol!I28</f>
        <v>2E-3</v>
      </c>
      <c r="J805" s="53">
        <f>paleosol!J28</f>
        <v>1.0353200466619455E-2</v>
      </c>
      <c r="K805">
        <f>paleosol!K28</f>
        <v>214.22864434398801</v>
      </c>
      <c r="L805">
        <f>paleosol!L28</f>
        <v>142.488462906526</v>
      </c>
      <c r="M805">
        <f>paleosol!M28</f>
        <v>110.59972704222801</v>
      </c>
      <c r="N805" t="b">
        <f>paleosol!N28</f>
        <v>1</v>
      </c>
      <c r="O805" t="b">
        <f>paleosol!O28</f>
        <v>0</v>
      </c>
      <c r="P805" t="str">
        <f>paleosol!P28</f>
        <v>NA</v>
      </c>
      <c r="Q805" t="b">
        <f>paleosol!Q28</f>
        <v>0</v>
      </c>
      <c r="R805" t="b">
        <f>paleosol!R28</f>
        <v>0</v>
      </c>
      <c r="S805" t="str">
        <f>paleosol!S28</f>
        <v>NA</v>
      </c>
      <c r="T805" t="b">
        <f>paleosol!T28</f>
        <v>0</v>
      </c>
      <c r="U805" t="b">
        <f>paleosol!U28</f>
        <v>0</v>
      </c>
      <c r="V805" t="str">
        <f>paleosol!V28</f>
        <v>NA</v>
      </c>
      <c r="W805" t="b">
        <f>paleosol!W28</f>
        <v>0</v>
      </c>
      <c r="X805" t="b">
        <f>paleosol!X28</f>
        <v>1</v>
      </c>
      <c r="Y805" t="str">
        <f>paleosol!Y28</f>
        <v>add age error bars</v>
      </c>
      <c r="Z805" t="str">
        <f>paleosol!Z28</f>
        <v>S18</v>
      </c>
    </row>
    <row r="806" spans="1:26">
      <c r="A806" t="str">
        <f>paleosol!A29</f>
        <v>paleosols</v>
      </c>
      <c r="B806" t="str">
        <f>paleosol!B29</f>
        <v>Da</v>
      </c>
      <c r="C806">
        <f>paleosol!C29</f>
        <v>2019</v>
      </c>
      <c r="D806" t="str">
        <f>paleosol!D29</f>
        <v>10.1038/s41467-019-12357-5</v>
      </c>
      <c r="E806">
        <f>paleosol!E29</f>
        <v>1389.4301235435423</v>
      </c>
      <c r="F806">
        <f>paleosol!F29</f>
        <v>2</v>
      </c>
      <c r="G806">
        <f>paleosol!G29</f>
        <v>12.430123543542322</v>
      </c>
      <c r="H806">
        <f>paleosol!H29</f>
        <v>1.3894301235435422</v>
      </c>
      <c r="I806" s="53">
        <f>paleosol!I29</f>
        <v>2E-3</v>
      </c>
      <c r="J806" s="53">
        <f>paleosol!J29</f>
        <v>1.2430123543542322E-2</v>
      </c>
      <c r="K806">
        <f>paleosol!K29</f>
        <v>196.942049038959</v>
      </c>
      <c r="L806">
        <f>paleosol!L29</f>
        <v>140.60056721062301</v>
      </c>
      <c r="M806">
        <f>paleosol!M29</f>
        <v>106.437043799639</v>
      </c>
      <c r="N806" t="b">
        <f>paleosol!N29</f>
        <v>1</v>
      </c>
      <c r="O806" t="b">
        <f>paleosol!O29</f>
        <v>0</v>
      </c>
      <c r="P806" t="str">
        <f>paleosol!P29</f>
        <v>NA</v>
      </c>
      <c r="Q806" t="b">
        <f>paleosol!Q29</f>
        <v>0</v>
      </c>
      <c r="R806" t="b">
        <f>paleosol!R29</f>
        <v>0</v>
      </c>
      <c r="S806" t="str">
        <f>paleosol!S29</f>
        <v>NA</v>
      </c>
      <c r="T806" t="b">
        <f>paleosol!T29</f>
        <v>0</v>
      </c>
      <c r="U806" t="b">
        <f>paleosol!U29</f>
        <v>0</v>
      </c>
      <c r="V806" t="str">
        <f>paleosol!V29</f>
        <v>NA</v>
      </c>
      <c r="W806" t="b">
        <f>paleosol!W29</f>
        <v>0</v>
      </c>
      <c r="X806" t="b">
        <f>paleosol!X29</f>
        <v>1</v>
      </c>
      <c r="Y806" t="str">
        <f>paleosol!Y29</f>
        <v>add age error bars</v>
      </c>
      <c r="Z806" t="str">
        <f>paleosol!Z29</f>
        <v>S18</v>
      </c>
    </row>
    <row r="807" spans="1:26">
      <c r="A807" t="str">
        <f>paleosol!A30</f>
        <v>paleosols</v>
      </c>
      <c r="B807" t="str">
        <f>paleosol!B30</f>
        <v>Da</v>
      </c>
      <c r="C807">
        <f>paleosol!C30</f>
        <v>2019</v>
      </c>
      <c r="D807" t="str">
        <f>paleosol!D30</f>
        <v>10.1038/s41467-019-12357-5</v>
      </c>
      <c r="E807">
        <f>paleosol!E30</f>
        <v>1396.3532004666195</v>
      </c>
      <c r="F807">
        <f>paleosol!F30</f>
        <v>2</v>
      </c>
      <c r="G807">
        <f>paleosol!G30</f>
        <v>12.353200466619455</v>
      </c>
      <c r="H807">
        <f>paleosol!H30</f>
        <v>1.3963532004666195</v>
      </c>
      <c r="I807" s="53">
        <f>paleosol!I30</f>
        <v>2E-3</v>
      </c>
      <c r="J807" s="53">
        <f>paleosol!J30</f>
        <v>1.2353200466619455E-2</v>
      </c>
      <c r="K807">
        <f>paleosol!K30</f>
        <v>190.64115936761601</v>
      </c>
      <c r="L807">
        <f>paleosol!L30</f>
        <v>140.21443716890201</v>
      </c>
      <c r="M807">
        <f>paleosol!M30</f>
        <v>104.51775996721391</v>
      </c>
      <c r="N807" t="b">
        <f>paleosol!N30</f>
        <v>1</v>
      </c>
      <c r="O807" t="b">
        <f>paleosol!O30</f>
        <v>0</v>
      </c>
      <c r="P807" t="str">
        <f>paleosol!P30</f>
        <v>NA</v>
      </c>
      <c r="Q807" t="b">
        <f>paleosol!Q30</f>
        <v>0</v>
      </c>
      <c r="R807" t="b">
        <f>paleosol!R30</f>
        <v>0</v>
      </c>
      <c r="S807" t="str">
        <f>paleosol!S30</f>
        <v>NA</v>
      </c>
      <c r="T807" t="b">
        <f>paleosol!T30</f>
        <v>0</v>
      </c>
      <c r="U807" t="b">
        <f>paleosol!U30</f>
        <v>0</v>
      </c>
      <c r="V807" t="str">
        <f>paleosol!V30</f>
        <v>NA</v>
      </c>
      <c r="W807" t="b">
        <f>paleosol!W30</f>
        <v>0</v>
      </c>
      <c r="X807" t="b">
        <f>paleosol!X30</f>
        <v>1</v>
      </c>
      <c r="Y807" t="str">
        <f>paleosol!Y30</f>
        <v>add age error bars</v>
      </c>
      <c r="Z807" t="str">
        <f>paleosol!Z30</f>
        <v>S18</v>
      </c>
    </row>
    <row r="808" spans="1:26">
      <c r="A808" t="str">
        <f>paleosol!A31</f>
        <v>paleosols</v>
      </c>
      <c r="B808" t="str">
        <f>paleosol!B31</f>
        <v>Da</v>
      </c>
      <c r="C808">
        <f>paleosol!C31</f>
        <v>2019</v>
      </c>
      <c r="D808" t="str">
        <f>paleosol!D31</f>
        <v>10.1038/s41467-019-12357-5</v>
      </c>
      <c r="E808">
        <f>paleosol!E31</f>
        <v>1398.6608927743116</v>
      </c>
      <c r="F808">
        <f>paleosol!F31</f>
        <v>2</v>
      </c>
      <c r="G808">
        <f>paleosol!G31</f>
        <v>12.660892774311606</v>
      </c>
      <c r="H808">
        <f>paleosol!H31</f>
        <v>1.3986608927743116</v>
      </c>
      <c r="I808" s="53">
        <f>paleosol!I31</f>
        <v>2E-3</v>
      </c>
      <c r="J808" s="53">
        <f>paleosol!J31</f>
        <v>1.2660892774311606E-2</v>
      </c>
      <c r="K808">
        <f>paleosol!K31</f>
        <v>234.71283935190999</v>
      </c>
      <c r="L808">
        <f>paleosol!L31</f>
        <v>160.10368737230399</v>
      </c>
      <c r="M808">
        <f>paleosol!M31</f>
        <v>119.77170178882299</v>
      </c>
      <c r="N808" t="b">
        <f>paleosol!N31</f>
        <v>1</v>
      </c>
      <c r="O808" t="b">
        <f>paleosol!O31</f>
        <v>0</v>
      </c>
      <c r="P808" t="str">
        <f>paleosol!P31</f>
        <v>NA</v>
      </c>
      <c r="Q808" t="b">
        <f>paleosol!Q31</f>
        <v>0</v>
      </c>
      <c r="R808" t="b">
        <f>paleosol!R31</f>
        <v>0</v>
      </c>
      <c r="S808" t="str">
        <f>paleosol!S31</f>
        <v>NA</v>
      </c>
      <c r="T808" t="b">
        <f>paleosol!T31</f>
        <v>0</v>
      </c>
      <c r="U808" t="b">
        <f>paleosol!U31</f>
        <v>0</v>
      </c>
      <c r="V808" t="str">
        <f>paleosol!V31</f>
        <v>NA</v>
      </c>
      <c r="W808" t="b">
        <f>paleosol!W31</f>
        <v>0</v>
      </c>
      <c r="X808" t="b">
        <f>paleosol!X31</f>
        <v>1</v>
      </c>
      <c r="Y808" t="str">
        <f>paleosol!Y31</f>
        <v>add age error bars</v>
      </c>
      <c r="Z808" t="str">
        <f>paleosol!Z31</f>
        <v>S18</v>
      </c>
    </row>
    <row r="809" spans="1:26">
      <c r="A809" t="str">
        <f>paleosol!A32</f>
        <v>paleosols</v>
      </c>
      <c r="B809" t="str">
        <f>paleosol!B32</f>
        <v>Da</v>
      </c>
      <c r="C809">
        <f>paleosol!C32</f>
        <v>2019</v>
      </c>
      <c r="D809" t="str">
        <f>paleosol!D32</f>
        <v>10.1038/s41467-019-12357-5</v>
      </c>
      <c r="E809">
        <f>paleosol!E32</f>
        <v>1420.6386840119453</v>
      </c>
      <c r="F809">
        <f>paleosol!F32</f>
        <v>2</v>
      </c>
      <c r="G809">
        <f>paleosol!G32</f>
        <v>13.638684011945315</v>
      </c>
      <c r="H809">
        <f>paleosol!H32</f>
        <v>1.4206386840119454</v>
      </c>
      <c r="I809" s="53">
        <f>paleosol!I32</f>
        <v>2E-3</v>
      </c>
      <c r="J809" s="53">
        <f>paleosol!J32</f>
        <v>1.3638684011945316E-2</v>
      </c>
      <c r="K809">
        <f>paleosol!K32</f>
        <v>261.451318907661</v>
      </c>
      <c r="L809">
        <f>paleosol!L32</f>
        <v>225.36613989669002</v>
      </c>
      <c r="M809">
        <f>paleosol!M32</f>
        <v>147.13155347719999</v>
      </c>
      <c r="N809" t="b">
        <f>paleosol!N32</f>
        <v>1</v>
      </c>
      <c r="O809" t="b">
        <f>paleosol!O32</f>
        <v>0</v>
      </c>
      <c r="P809" t="str">
        <f>paleosol!P32</f>
        <v>NA</v>
      </c>
      <c r="Q809" t="b">
        <f>paleosol!Q32</f>
        <v>0</v>
      </c>
      <c r="R809" t="b">
        <f>paleosol!R32</f>
        <v>0</v>
      </c>
      <c r="S809" t="str">
        <f>paleosol!S32</f>
        <v>NA</v>
      </c>
      <c r="T809" t="b">
        <f>paleosol!T32</f>
        <v>0</v>
      </c>
      <c r="U809" t="b">
        <f>paleosol!U32</f>
        <v>0</v>
      </c>
      <c r="V809" t="str">
        <f>paleosol!V32</f>
        <v>NA</v>
      </c>
      <c r="W809" t="b">
        <f>paleosol!W32</f>
        <v>0</v>
      </c>
      <c r="X809" t="b">
        <f>paleosol!X32</f>
        <v>1</v>
      </c>
      <c r="Y809" t="str">
        <f>paleosol!Y32</f>
        <v>add age error bars</v>
      </c>
      <c r="Z809" t="str">
        <f>paleosol!Z32</f>
        <v>S19</v>
      </c>
    </row>
    <row r="810" spans="1:26">
      <c r="A810" t="str">
        <f>paleosol!A33</f>
        <v>paleosols</v>
      </c>
      <c r="B810" t="str">
        <f>paleosol!B33</f>
        <v>Da</v>
      </c>
      <c r="C810">
        <f>paleosol!C33</f>
        <v>2019</v>
      </c>
      <c r="D810" t="str">
        <f>paleosol!D33</f>
        <v>10.1038/s41467-019-12357-5</v>
      </c>
      <c r="E810">
        <f>paleosol!E33</f>
        <v>1423.8985265316303</v>
      </c>
      <c r="F810">
        <f>paleosol!F33</f>
        <v>2</v>
      </c>
      <c r="G810">
        <f>paleosol!G33</f>
        <v>14.898526531630296</v>
      </c>
      <c r="H810">
        <f>paleosol!H33</f>
        <v>1.4238985265316304</v>
      </c>
      <c r="I810" s="53">
        <f>paleosol!I33</f>
        <v>2E-3</v>
      </c>
      <c r="J810" s="53">
        <f>paleosol!J33</f>
        <v>1.4898526531630296E-2</v>
      </c>
      <c r="K810">
        <f>paleosol!K33</f>
        <v>240.54488929488301</v>
      </c>
      <c r="L810">
        <f>paleosol!L33</f>
        <v>225.001813323748</v>
      </c>
      <c r="M810">
        <f>paleosol!M33</f>
        <v>142.13368977914439</v>
      </c>
      <c r="N810" t="b">
        <f>paleosol!N33</f>
        <v>1</v>
      </c>
      <c r="O810" t="b">
        <f>paleosol!O33</f>
        <v>0</v>
      </c>
      <c r="P810" t="str">
        <f>paleosol!P33</f>
        <v>NA</v>
      </c>
      <c r="Q810" t="b">
        <f>paleosol!Q33</f>
        <v>0</v>
      </c>
      <c r="R810" t="b">
        <f>paleosol!R33</f>
        <v>0</v>
      </c>
      <c r="S810" t="str">
        <f>paleosol!S33</f>
        <v>NA</v>
      </c>
      <c r="T810" t="b">
        <f>paleosol!T33</f>
        <v>0</v>
      </c>
      <c r="U810" t="b">
        <f>paleosol!U33</f>
        <v>0</v>
      </c>
      <c r="V810" t="str">
        <f>paleosol!V33</f>
        <v>NA</v>
      </c>
      <c r="W810" t="b">
        <f>paleosol!W33</f>
        <v>0</v>
      </c>
      <c r="X810" t="b">
        <f>paleosol!X33</f>
        <v>1</v>
      </c>
      <c r="Y810" t="str">
        <f>paleosol!Y33</f>
        <v>add age error bars</v>
      </c>
      <c r="Z810" t="str">
        <f>paleosol!Z33</f>
        <v>S19</v>
      </c>
    </row>
    <row r="811" spans="1:26">
      <c r="A811" t="str">
        <f>paleosol!A34</f>
        <v>paleosols</v>
      </c>
      <c r="B811" t="str">
        <f>paleosol!B34</f>
        <v>Da</v>
      </c>
      <c r="C811">
        <f>paleosol!C34</f>
        <v>2019</v>
      </c>
      <c r="D811" t="str">
        <f>paleosol!D34</f>
        <v>10.1038/s41467-019-12357-5</v>
      </c>
      <c r="E811">
        <f>paleosol!E34</f>
        <v>1427.158369051315</v>
      </c>
      <c r="F811">
        <f>paleosol!F34</f>
        <v>2</v>
      </c>
      <c r="G811">
        <f>paleosol!G34</f>
        <v>15.158369051315049</v>
      </c>
      <c r="H811">
        <f>paleosol!H34</f>
        <v>1.427158369051315</v>
      </c>
      <c r="I811" s="53">
        <f>paleosol!I34</f>
        <v>2E-3</v>
      </c>
      <c r="J811" s="53">
        <f>paleosol!J34</f>
        <v>1.5158369051315049E-2</v>
      </c>
      <c r="K811">
        <f>paleosol!K34</f>
        <v>216.45807314800399</v>
      </c>
      <c r="L811">
        <f>paleosol!L34</f>
        <v>190.52807742562103</v>
      </c>
      <c r="M811">
        <f>paleosol!M34</f>
        <v>126.39558170591658</v>
      </c>
      <c r="N811" t="b">
        <f>paleosol!N34</f>
        <v>1</v>
      </c>
      <c r="O811" t="b">
        <f>paleosol!O34</f>
        <v>0</v>
      </c>
      <c r="P811" t="str">
        <f>paleosol!P34</f>
        <v>NA</v>
      </c>
      <c r="Q811" t="b">
        <f>paleosol!Q34</f>
        <v>0</v>
      </c>
      <c r="R811" t="b">
        <f>paleosol!R34</f>
        <v>0</v>
      </c>
      <c r="S811" t="str">
        <f>paleosol!S34</f>
        <v>NA</v>
      </c>
      <c r="T811" t="b">
        <f>paleosol!T34</f>
        <v>0</v>
      </c>
      <c r="U811" t="b">
        <f>paleosol!U34</f>
        <v>0</v>
      </c>
      <c r="V811" t="str">
        <f>paleosol!V34</f>
        <v>NA</v>
      </c>
      <c r="W811" t="b">
        <f>paleosol!W34</f>
        <v>0</v>
      </c>
      <c r="X811" t="b">
        <f>paleosol!X34</f>
        <v>1</v>
      </c>
      <c r="Y811" t="str">
        <f>paleosol!Y34</f>
        <v>add age error bars</v>
      </c>
      <c r="Z811" t="str">
        <f>paleosol!Z34</f>
        <v>S19</v>
      </c>
    </row>
    <row r="812" spans="1:26">
      <c r="A812" t="str">
        <f>paleosol!A35</f>
        <v>paleosols</v>
      </c>
      <c r="B812" t="str">
        <f>paleosol!B35</f>
        <v>Da</v>
      </c>
      <c r="C812">
        <f>paleosol!C35</f>
        <v>2019</v>
      </c>
      <c r="D812" t="str">
        <f>paleosol!D35</f>
        <v>10.1038/s41467-019-12357-5</v>
      </c>
      <c r="E812">
        <f>paleosol!E35</f>
        <v>1433.678054090685</v>
      </c>
      <c r="F812">
        <f>paleosol!F35</f>
        <v>2</v>
      </c>
      <c r="G812">
        <f>paleosol!G35</f>
        <v>17.678054090685009</v>
      </c>
      <c r="H812">
        <f>paleosol!H35</f>
        <v>1.4336780540906851</v>
      </c>
      <c r="I812" s="53">
        <f>paleosol!I35</f>
        <v>2E-3</v>
      </c>
      <c r="J812" s="53">
        <f>paleosol!J35</f>
        <v>1.767805409068501E-2</v>
      </c>
      <c r="K812">
        <f>paleosol!K35</f>
        <v>252.882825408927</v>
      </c>
      <c r="L812">
        <f>paleosol!L35</f>
        <v>217.84343309902098</v>
      </c>
      <c r="M812">
        <f>paleosol!M35</f>
        <v>145.77580914884101</v>
      </c>
      <c r="N812" t="b">
        <f>paleosol!N35</f>
        <v>1</v>
      </c>
      <c r="O812" t="b">
        <f>paleosol!O35</f>
        <v>0</v>
      </c>
      <c r="P812" t="str">
        <f>paleosol!P35</f>
        <v>NA</v>
      </c>
      <c r="Q812" t="b">
        <f>paleosol!Q35</f>
        <v>0</v>
      </c>
      <c r="R812" t="b">
        <f>paleosol!R35</f>
        <v>0</v>
      </c>
      <c r="S812" t="str">
        <f>paleosol!S35</f>
        <v>NA</v>
      </c>
      <c r="T812" t="b">
        <f>paleosol!T35</f>
        <v>0</v>
      </c>
      <c r="U812" t="b">
        <f>paleosol!U35</f>
        <v>0</v>
      </c>
      <c r="V812" t="str">
        <f>paleosol!V35</f>
        <v>NA</v>
      </c>
      <c r="W812" t="b">
        <f>paleosol!W35</f>
        <v>0</v>
      </c>
      <c r="X812" t="b">
        <f>paleosol!X35</f>
        <v>1</v>
      </c>
      <c r="Y812" t="str">
        <f>paleosol!Y35</f>
        <v>add age error bars</v>
      </c>
      <c r="Z812" t="str">
        <f>paleosol!Z35</f>
        <v>S19</v>
      </c>
    </row>
    <row r="813" spans="1:26">
      <c r="A813" t="str">
        <f>paleosol!A36</f>
        <v>paleosols</v>
      </c>
      <c r="B813" t="str">
        <f>paleosol!B36</f>
        <v>Da</v>
      </c>
      <c r="C813">
        <f>paleosol!C36</f>
        <v>2019</v>
      </c>
      <c r="D813" t="str">
        <f>paleosol!D36</f>
        <v>10.1038/s41467-019-12357-5</v>
      </c>
      <c r="E813">
        <f>paleosol!E36</f>
        <v>1515.9999999999998</v>
      </c>
      <c r="F813">
        <f>paleosol!F36</f>
        <v>2</v>
      </c>
      <c r="G813">
        <f>paleosol!G36</f>
        <v>7.9999999999997726</v>
      </c>
      <c r="H813">
        <f>paleosol!H36</f>
        <v>1.5159999999999998</v>
      </c>
      <c r="I813" s="53">
        <f>paleosol!I36</f>
        <v>2E-3</v>
      </c>
      <c r="J813" s="53">
        <f>paleosol!J36</f>
        <v>7.9999999999997729E-3</v>
      </c>
      <c r="K813">
        <f>paleosol!K36</f>
        <v>190.95959066831099</v>
      </c>
      <c r="L813">
        <f>paleosol!L36</f>
        <v>149.63953060288199</v>
      </c>
      <c r="M813">
        <f>paleosol!M36</f>
        <v>117.46285837184979</v>
      </c>
      <c r="N813" t="b">
        <f>paleosol!N36</f>
        <v>1</v>
      </c>
      <c r="O813" t="b">
        <f>paleosol!O36</f>
        <v>0</v>
      </c>
      <c r="P813" t="str">
        <f>paleosol!P36</f>
        <v>NA</v>
      </c>
      <c r="Q813" t="b">
        <f>paleosol!Q36</f>
        <v>0</v>
      </c>
      <c r="R813" t="b">
        <f>paleosol!R36</f>
        <v>0</v>
      </c>
      <c r="S813" t="str">
        <f>paleosol!S36</f>
        <v>NA</v>
      </c>
      <c r="T813" t="b">
        <f>paleosol!T36</f>
        <v>0</v>
      </c>
      <c r="U813" t="b">
        <f>paleosol!U36</f>
        <v>0</v>
      </c>
      <c r="V813" t="str">
        <f>paleosol!V36</f>
        <v>NA</v>
      </c>
      <c r="W813" t="b">
        <f>paleosol!W36</f>
        <v>0</v>
      </c>
      <c r="X813" t="b">
        <f>paleosol!X36</f>
        <v>1</v>
      </c>
      <c r="Y813" t="str">
        <f>paleosol!Y36</f>
        <v>add age error bars</v>
      </c>
      <c r="Z813" t="str">
        <f>paleosol!Z36</f>
        <v>S21</v>
      </c>
    </row>
    <row r="814" spans="1:26">
      <c r="A814" t="str">
        <f>paleosol!A37</f>
        <v>paleosols</v>
      </c>
      <c r="B814" t="str">
        <f>paleosol!B37</f>
        <v>Da</v>
      </c>
      <c r="C814">
        <f>paleosol!C37</f>
        <v>2019</v>
      </c>
      <c r="D814" t="str">
        <f>paleosol!D37</f>
        <v>10.1038/s41467-019-12357-5</v>
      </c>
      <c r="E814">
        <f>paleosol!E37</f>
        <v>1519.1999999999994</v>
      </c>
      <c r="F814">
        <f>paleosol!F37</f>
        <v>2</v>
      </c>
      <c r="G814">
        <f>paleosol!G37</f>
        <v>8.1999999999993634</v>
      </c>
      <c r="H814">
        <f>paleosol!H37</f>
        <v>1.5191999999999994</v>
      </c>
      <c r="I814" s="53">
        <f>paleosol!I37</f>
        <v>2E-3</v>
      </c>
      <c r="J814" s="53">
        <f>paleosol!J37</f>
        <v>8.199999999999364E-3</v>
      </c>
      <c r="K814">
        <f>paleosol!K37</f>
        <v>214.553062673326</v>
      </c>
      <c r="L814">
        <f>paleosol!L37</f>
        <v>157.61199772135802</v>
      </c>
      <c r="M814">
        <f>paleosol!M37</f>
        <v>122.8113567459299</v>
      </c>
      <c r="N814" t="b">
        <f>paleosol!N37</f>
        <v>1</v>
      </c>
      <c r="O814" t="b">
        <f>paleosol!O37</f>
        <v>0</v>
      </c>
      <c r="P814" t="str">
        <f>paleosol!P37</f>
        <v>NA</v>
      </c>
      <c r="Q814" t="b">
        <f>paleosol!Q37</f>
        <v>0</v>
      </c>
      <c r="R814" t="b">
        <f>paleosol!R37</f>
        <v>0</v>
      </c>
      <c r="S814" t="str">
        <f>paleosol!S37</f>
        <v>NA</v>
      </c>
      <c r="T814" t="b">
        <f>paleosol!T37</f>
        <v>0</v>
      </c>
      <c r="U814" t="b">
        <f>paleosol!U37</f>
        <v>0</v>
      </c>
      <c r="V814" t="str">
        <f>paleosol!V37</f>
        <v>NA</v>
      </c>
      <c r="W814" t="b">
        <f>paleosol!W37</f>
        <v>0</v>
      </c>
      <c r="X814" t="b">
        <f>paleosol!X37</f>
        <v>1</v>
      </c>
      <c r="Y814" t="str">
        <f>paleosol!Y37</f>
        <v>add age error bars</v>
      </c>
      <c r="Z814" t="str">
        <f>paleosol!Z37</f>
        <v>S21</v>
      </c>
    </row>
    <row r="815" spans="1:26">
      <c r="A815" t="str">
        <f>paleosol!A38</f>
        <v>paleosols</v>
      </c>
      <c r="B815" t="str">
        <f>paleosol!B38</f>
        <v>Da</v>
      </c>
      <c r="C815">
        <f>paleosol!C38</f>
        <v>2019</v>
      </c>
      <c r="D815" t="str">
        <f>paleosol!D38</f>
        <v>10.1038/s41467-019-12357-5</v>
      </c>
      <c r="E815">
        <f>paleosol!E38</f>
        <v>1520.7999999999995</v>
      </c>
      <c r="F815">
        <f>paleosol!F38</f>
        <v>2</v>
      </c>
      <c r="G815">
        <f>paleosol!G38</f>
        <v>7.7999999999994998</v>
      </c>
      <c r="H815">
        <f>paleosol!H38</f>
        <v>1.5207999999999995</v>
      </c>
      <c r="I815" s="53">
        <f>paleosol!I38</f>
        <v>2E-3</v>
      </c>
      <c r="J815" s="53">
        <f>paleosol!J38</f>
        <v>7.7999999999995E-3</v>
      </c>
      <c r="K815">
        <f>paleosol!K38</f>
        <v>185.791736009299</v>
      </c>
      <c r="L815">
        <f>paleosol!L38</f>
        <v>145.84541046330699</v>
      </c>
      <c r="M815">
        <f>paleosol!M38</f>
        <v>110.79161030906771</v>
      </c>
      <c r="N815" t="b">
        <f>paleosol!N38</f>
        <v>1</v>
      </c>
      <c r="O815" t="b">
        <f>paleosol!O38</f>
        <v>0</v>
      </c>
      <c r="P815" t="str">
        <f>paleosol!P38</f>
        <v>NA</v>
      </c>
      <c r="Q815" t="b">
        <f>paleosol!Q38</f>
        <v>0</v>
      </c>
      <c r="R815" t="b">
        <f>paleosol!R38</f>
        <v>0</v>
      </c>
      <c r="S815" t="str">
        <f>paleosol!S38</f>
        <v>NA</v>
      </c>
      <c r="T815" t="b">
        <f>paleosol!T38</f>
        <v>0</v>
      </c>
      <c r="U815" t="b">
        <f>paleosol!U38</f>
        <v>0</v>
      </c>
      <c r="V815" t="str">
        <f>paleosol!V38</f>
        <v>NA</v>
      </c>
      <c r="W815" t="b">
        <f>paleosol!W38</f>
        <v>0</v>
      </c>
      <c r="X815" t="b">
        <f>paleosol!X38</f>
        <v>1</v>
      </c>
      <c r="Y815" t="str">
        <f>paleosol!Y38</f>
        <v>add age error bars</v>
      </c>
      <c r="Z815" t="str">
        <f>paleosol!Z38</f>
        <v>S21</v>
      </c>
    </row>
    <row r="816" spans="1:26">
      <c r="A816" t="str">
        <f>paleosol!A39</f>
        <v>paleosols</v>
      </c>
      <c r="B816" t="str">
        <f>paleosol!B39</f>
        <v>Da</v>
      </c>
      <c r="C816">
        <f>paleosol!C39</f>
        <v>2019</v>
      </c>
      <c r="D816" t="str">
        <f>paleosol!D39</f>
        <v>10.1038/s41467-019-12357-5</v>
      </c>
      <c r="E816">
        <f>paleosol!E39</f>
        <v>1606.1722891862973</v>
      </c>
      <c r="F816">
        <f>paleosol!F39</f>
        <v>2</v>
      </c>
      <c r="G816">
        <f>paleosol!G39</f>
        <v>18.172289186297348</v>
      </c>
      <c r="H816">
        <f>paleosol!H39</f>
        <v>1.6061722891862973</v>
      </c>
      <c r="I816" s="53">
        <f>paleosol!I39</f>
        <v>2E-3</v>
      </c>
      <c r="J816" s="53">
        <f>paleosol!J39</f>
        <v>1.8172289186297347E-2</v>
      </c>
      <c r="K816">
        <f>paleosol!K39</f>
        <v>200.66521126037301</v>
      </c>
      <c r="L816">
        <f>paleosol!L39</f>
        <v>143.495263968545</v>
      </c>
      <c r="M816">
        <f>paleosol!M39</f>
        <v>114.65517175556282</v>
      </c>
      <c r="N816" t="b">
        <f>paleosol!N39</f>
        <v>1</v>
      </c>
      <c r="O816" t="b">
        <f>paleosol!O39</f>
        <v>0</v>
      </c>
      <c r="P816" t="str">
        <f>paleosol!P39</f>
        <v>NA</v>
      </c>
      <c r="Q816" t="b">
        <f>paleosol!Q39</f>
        <v>0</v>
      </c>
      <c r="R816" t="b">
        <f>paleosol!R39</f>
        <v>0</v>
      </c>
      <c r="S816" t="str">
        <f>paleosol!S39</f>
        <v>NA</v>
      </c>
      <c r="T816" t="b">
        <f>paleosol!T39</f>
        <v>0</v>
      </c>
      <c r="U816" t="b">
        <f>paleosol!U39</f>
        <v>0</v>
      </c>
      <c r="V816" t="str">
        <f>paleosol!V39</f>
        <v>NA</v>
      </c>
      <c r="W816" t="b">
        <f>paleosol!W39</f>
        <v>0</v>
      </c>
      <c r="X816" t="b">
        <f>paleosol!X39</f>
        <v>1</v>
      </c>
      <c r="Y816" t="str">
        <f>paleosol!Y39</f>
        <v>add age error bars</v>
      </c>
      <c r="Z816" t="str">
        <f>paleosol!Z39</f>
        <v>S22</v>
      </c>
    </row>
    <row r="817" spans="1:26">
      <c r="A817" t="str">
        <f>paleosol!A40</f>
        <v>paleosols</v>
      </c>
      <c r="B817" t="str">
        <f>paleosol!B40</f>
        <v>Da</v>
      </c>
      <c r="C817">
        <f>paleosol!C40</f>
        <v>2019</v>
      </c>
      <c r="D817" t="str">
        <f>paleosol!D40</f>
        <v>10.1038/s41467-019-12357-5</v>
      </c>
      <c r="E817">
        <f>paleosol!E40</f>
        <v>1647.0294320434402</v>
      </c>
      <c r="F817">
        <f>paleosol!F40</f>
        <v>2</v>
      </c>
      <c r="G817">
        <f>paleosol!G40</f>
        <v>19.029432043440238</v>
      </c>
      <c r="H817">
        <f>paleosol!H40</f>
        <v>1.6470294320434402</v>
      </c>
      <c r="I817" s="53">
        <f>paleosol!I40</f>
        <v>2E-3</v>
      </c>
      <c r="J817" s="53">
        <f>paleosol!J40</f>
        <v>1.9029432043440236E-2</v>
      </c>
      <c r="K817">
        <f>paleosol!K40</f>
        <v>201.11990324734501</v>
      </c>
      <c r="L817">
        <f>paleosol!L40</f>
        <v>145.51033236068497</v>
      </c>
      <c r="M817">
        <f>paleosol!M40</f>
        <v>117.70252552607931</v>
      </c>
      <c r="N817" t="b">
        <f>paleosol!N40</f>
        <v>1</v>
      </c>
      <c r="O817" t="b">
        <f>paleosol!O40</f>
        <v>0</v>
      </c>
      <c r="P817" t="str">
        <f>paleosol!P40</f>
        <v>NA</v>
      </c>
      <c r="Q817" t="b">
        <f>paleosol!Q40</f>
        <v>0</v>
      </c>
      <c r="R817" t="b">
        <f>paleosol!R40</f>
        <v>0</v>
      </c>
      <c r="S817" t="str">
        <f>paleosol!S40</f>
        <v>NA</v>
      </c>
      <c r="T817" t="b">
        <f>paleosol!T40</f>
        <v>0</v>
      </c>
      <c r="U817" t="b">
        <f>paleosol!U40</f>
        <v>0</v>
      </c>
      <c r="V817" t="str">
        <f>paleosol!V40</f>
        <v>NA</v>
      </c>
      <c r="W817" t="b">
        <f>paleosol!W40</f>
        <v>0</v>
      </c>
      <c r="X817" t="b">
        <f>paleosol!X40</f>
        <v>1</v>
      </c>
      <c r="Y817" t="str">
        <f>paleosol!Y40</f>
        <v>add age error bars</v>
      </c>
      <c r="Z817" t="str">
        <f>paleosol!Z40</f>
        <v>S22</v>
      </c>
    </row>
    <row r="818" spans="1:26">
      <c r="A818" t="str">
        <f>paleosol!A41</f>
        <v>paleosols</v>
      </c>
      <c r="B818" t="str">
        <f>paleosol!B41</f>
        <v>Da</v>
      </c>
      <c r="C818">
        <f>paleosol!C41</f>
        <v>2019</v>
      </c>
      <c r="D818" t="str">
        <f>paleosol!D41</f>
        <v>10.1038/s41467-019-12357-5</v>
      </c>
      <c r="E818">
        <f>paleosol!E41</f>
        <v>1650.2631982772066</v>
      </c>
      <c r="F818">
        <f>paleosol!F41</f>
        <v>2</v>
      </c>
      <c r="G818">
        <f>paleosol!G41</f>
        <v>11.263198277206584</v>
      </c>
      <c r="H818">
        <f>paleosol!H41</f>
        <v>1.6502631982772067</v>
      </c>
      <c r="I818" s="53">
        <f>paleosol!I41</f>
        <v>2E-3</v>
      </c>
      <c r="J818" s="53">
        <f>paleosol!J41</f>
        <v>1.1263198277206584E-2</v>
      </c>
      <c r="K818">
        <f>paleosol!K41</f>
        <v>209.81354328757701</v>
      </c>
      <c r="L818">
        <f>paleosol!L41</f>
        <v>158.071051544646</v>
      </c>
      <c r="M818">
        <f>paleosol!M41</f>
        <v>118.86895471492031</v>
      </c>
      <c r="N818" t="b">
        <f>paleosol!N41</f>
        <v>1</v>
      </c>
      <c r="O818" t="b">
        <f>paleosol!O41</f>
        <v>0</v>
      </c>
      <c r="P818" t="str">
        <f>paleosol!P41</f>
        <v>NA</v>
      </c>
      <c r="Q818" t="b">
        <f>paleosol!Q41</f>
        <v>0</v>
      </c>
      <c r="R818" t="b">
        <f>paleosol!R41</f>
        <v>0</v>
      </c>
      <c r="S818" t="str">
        <f>paleosol!S41</f>
        <v>NA</v>
      </c>
      <c r="T818" t="b">
        <f>paleosol!T41</f>
        <v>0</v>
      </c>
      <c r="U818" t="b">
        <f>paleosol!U41</f>
        <v>0</v>
      </c>
      <c r="V818" t="str">
        <f>paleosol!V41</f>
        <v>NA</v>
      </c>
      <c r="W818" t="b">
        <f>paleosol!W41</f>
        <v>0</v>
      </c>
      <c r="X818" t="b">
        <f>paleosol!X41</f>
        <v>1</v>
      </c>
      <c r="Y818" t="str">
        <f>paleosol!Y41</f>
        <v>add age error bars</v>
      </c>
      <c r="Z818" t="str">
        <f>paleosol!Z41</f>
        <v>S22</v>
      </c>
    </row>
    <row r="819" spans="1:26">
      <c r="A819" t="str">
        <f>paleosol!A42</f>
        <v>paleosols</v>
      </c>
      <c r="B819" t="str">
        <f>paleosol!B42</f>
        <v>Da</v>
      </c>
      <c r="C819">
        <f>paleosol!C42</f>
        <v>2019</v>
      </c>
      <c r="D819" t="str">
        <f>paleosol!D42</f>
        <v>10.1038/s41467-019-12357-5</v>
      </c>
      <c r="E819">
        <f>paleosol!E42</f>
        <v>1650.5840538921796</v>
      </c>
      <c r="F819">
        <f>paleosol!F42</f>
        <v>2</v>
      </c>
      <c r="G819">
        <f>paleosol!G42</f>
        <v>0.58405389217955417</v>
      </c>
      <c r="H819">
        <f>paleosol!H42</f>
        <v>1.6505840538921797</v>
      </c>
      <c r="I819" s="53">
        <f>paleosol!I42</f>
        <v>2E-3</v>
      </c>
      <c r="J819" s="53">
        <f>paleosol!J42</f>
        <v>5.8405389217955415E-4</v>
      </c>
      <c r="K819">
        <f>paleosol!K42</f>
        <v>200.360895244912</v>
      </c>
      <c r="L819">
        <f>paleosol!L42</f>
        <v>147.53200437320697</v>
      </c>
      <c r="M819">
        <f>paleosol!M42</f>
        <v>114.95757504263879</v>
      </c>
      <c r="N819" t="b">
        <f>paleosol!N42</f>
        <v>1</v>
      </c>
      <c r="O819" t="b">
        <f>paleosol!O42</f>
        <v>0</v>
      </c>
      <c r="P819" t="str">
        <f>paleosol!P42</f>
        <v>NA</v>
      </c>
      <c r="Q819" t="b">
        <f>paleosol!Q42</f>
        <v>0</v>
      </c>
      <c r="R819" t="b">
        <f>paleosol!R42</f>
        <v>0</v>
      </c>
      <c r="S819" t="str">
        <f>paleosol!S42</f>
        <v>NA</v>
      </c>
      <c r="T819" t="b">
        <f>paleosol!T42</f>
        <v>0</v>
      </c>
      <c r="U819" t="b">
        <f>paleosol!U42</f>
        <v>0</v>
      </c>
      <c r="V819" t="str">
        <f>paleosol!V42</f>
        <v>NA</v>
      </c>
      <c r="W819" t="b">
        <f>paleosol!W42</f>
        <v>0</v>
      </c>
      <c r="X819" t="b">
        <f>paleosol!X42</f>
        <v>1</v>
      </c>
      <c r="Y819" t="str">
        <f>paleosol!Y42</f>
        <v>add age error bars</v>
      </c>
      <c r="Z819" t="str">
        <f>paleosol!Z42</f>
        <v>S22</v>
      </c>
    </row>
    <row r="820" spans="1:26">
      <c r="A820" t="str">
        <f>paleosol!A43</f>
        <v>paleosols</v>
      </c>
      <c r="B820" t="str">
        <f>paleosol!B43</f>
        <v>Da</v>
      </c>
      <c r="C820">
        <f>paleosol!C43</f>
        <v>2019</v>
      </c>
      <c r="D820" t="str">
        <f>paleosol!D43</f>
        <v>10.1038/s41467-019-12357-5</v>
      </c>
      <c r="E820">
        <f>paleosol!E43</f>
        <v>1716.1546421274745</v>
      </c>
      <c r="F820">
        <f>paleosol!F43</f>
        <v>2</v>
      </c>
      <c r="G820">
        <f>paleosol!G43</f>
        <v>12.154642127474517</v>
      </c>
      <c r="H820">
        <f>paleosol!H43</f>
        <v>1.7161546421274745</v>
      </c>
      <c r="I820" s="53">
        <f>paleosol!I43</f>
        <v>2E-3</v>
      </c>
      <c r="J820" s="53">
        <f>paleosol!J43</f>
        <v>1.2154642127474517E-2</v>
      </c>
      <c r="K820">
        <f>paleosol!K43</f>
        <v>183.82851510906099</v>
      </c>
      <c r="L820">
        <f>paleosol!L43</f>
        <v>137.03573438183</v>
      </c>
      <c r="M820">
        <f>paleosol!M43</f>
        <v>103.85539504311178</v>
      </c>
      <c r="N820" t="b">
        <f>paleosol!N43</f>
        <v>1</v>
      </c>
      <c r="O820" t="b">
        <f>paleosol!O43</f>
        <v>0</v>
      </c>
      <c r="P820" t="str">
        <f>paleosol!P43</f>
        <v>NA</v>
      </c>
      <c r="Q820" t="b">
        <f>paleosol!Q43</f>
        <v>0</v>
      </c>
      <c r="R820" t="b">
        <f>paleosol!R43</f>
        <v>0</v>
      </c>
      <c r="S820" t="str">
        <f>paleosol!S43</f>
        <v>NA</v>
      </c>
      <c r="T820" t="b">
        <f>paleosol!T43</f>
        <v>0</v>
      </c>
      <c r="U820" t="b">
        <f>paleosol!U43</f>
        <v>0</v>
      </c>
      <c r="V820" t="str">
        <f>paleosol!V43</f>
        <v>NA</v>
      </c>
      <c r="W820" t="b">
        <f>paleosol!W43</f>
        <v>0</v>
      </c>
      <c r="X820" t="b">
        <f>paleosol!X43</f>
        <v>1</v>
      </c>
      <c r="Y820" t="str">
        <f>paleosol!Y43</f>
        <v>add age error bars</v>
      </c>
      <c r="Z820" t="str">
        <f>paleosol!Z43</f>
        <v>S23</v>
      </c>
    </row>
    <row r="821" spans="1:26">
      <c r="A821" t="str">
        <f>paleosol!A44</f>
        <v>paleosols</v>
      </c>
      <c r="B821" t="str">
        <f>paleosol!B44</f>
        <v>Da</v>
      </c>
      <c r="C821">
        <f>paleosol!C44</f>
        <v>2019</v>
      </c>
      <c r="D821" t="str">
        <f>paleosol!D44</f>
        <v>10.1038/s41467-019-12357-5</v>
      </c>
      <c r="E821">
        <f>paleosol!E44</f>
        <v>1718.6111127157096</v>
      </c>
      <c r="F821">
        <f>paleosol!F44</f>
        <v>2</v>
      </c>
      <c r="G821">
        <f>paleosol!G44</f>
        <v>10.611112715709623</v>
      </c>
      <c r="H821">
        <f>paleosol!H44</f>
        <v>1.7186111127157095</v>
      </c>
      <c r="I821" s="53">
        <f>paleosol!I44</f>
        <v>2E-3</v>
      </c>
      <c r="J821" s="53">
        <f>paleosol!J44</f>
        <v>1.0611112715709624E-2</v>
      </c>
      <c r="K821">
        <f>paleosol!K44</f>
        <v>220.199484353565</v>
      </c>
      <c r="L821">
        <f>paleosol!L44</f>
        <v>157.01097502327403</v>
      </c>
      <c r="M821">
        <f>paleosol!M44</f>
        <v>118.886421100794</v>
      </c>
      <c r="N821" t="b">
        <f>paleosol!N44</f>
        <v>1</v>
      </c>
      <c r="O821" t="b">
        <f>paleosol!O44</f>
        <v>0</v>
      </c>
      <c r="P821" t="str">
        <f>paleosol!P44</f>
        <v>NA</v>
      </c>
      <c r="Q821" t="b">
        <f>paleosol!Q44</f>
        <v>0</v>
      </c>
      <c r="R821" t="b">
        <f>paleosol!R44</f>
        <v>0</v>
      </c>
      <c r="S821" t="str">
        <f>paleosol!S44</f>
        <v>NA</v>
      </c>
      <c r="T821" t="b">
        <f>paleosol!T44</f>
        <v>0</v>
      </c>
      <c r="U821" t="b">
        <f>paleosol!U44</f>
        <v>0</v>
      </c>
      <c r="V821" t="str">
        <f>paleosol!V44</f>
        <v>NA</v>
      </c>
      <c r="W821" t="b">
        <f>paleosol!W44</f>
        <v>0</v>
      </c>
      <c r="X821" t="b">
        <f>paleosol!X44</f>
        <v>1</v>
      </c>
      <c r="Y821" t="str">
        <f>paleosol!Y44</f>
        <v>add age error bars</v>
      </c>
      <c r="Z821" t="str">
        <f>paleosol!Z44</f>
        <v>S23</v>
      </c>
    </row>
    <row r="822" spans="1:26">
      <c r="A822" t="str">
        <f>paleosol!A45</f>
        <v>paleosols</v>
      </c>
      <c r="B822" t="str">
        <f>paleosol!B45</f>
        <v>Da</v>
      </c>
      <c r="C822">
        <f>paleosol!C45</f>
        <v>2019</v>
      </c>
      <c r="D822" t="str">
        <f>paleosol!D45</f>
        <v>10.1038/s41467-019-12357-5</v>
      </c>
      <c r="E822">
        <f>paleosol!E45</f>
        <v>1721.067583303945</v>
      </c>
      <c r="F822">
        <f>paleosol!F45</f>
        <v>2</v>
      </c>
      <c r="G822">
        <f>paleosol!G45</f>
        <v>12.067583303944957</v>
      </c>
      <c r="H822">
        <f>paleosol!H45</f>
        <v>1.721067583303945</v>
      </c>
      <c r="I822" s="53">
        <f>paleosol!I45</f>
        <v>2E-3</v>
      </c>
      <c r="J822" s="53">
        <f>paleosol!J45</f>
        <v>1.2067583303944958E-2</v>
      </c>
      <c r="K822">
        <f>paleosol!K45</f>
        <v>210.00037152164001</v>
      </c>
      <c r="L822">
        <f>paleosol!L45</f>
        <v>154.758269688068</v>
      </c>
      <c r="M822">
        <f>paleosol!M45</f>
        <v>116.30513364287201</v>
      </c>
      <c r="N822" t="b">
        <f>paleosol!N45</f>
        <v>1</v>
      </c>
      <c r="O822" t="b">
        <f>paleosol!O45</f>
        <v>0</v>
      </c>
      <c r="P822" t="str">
        <f>paleosol!P45</f>
        <v>NA</v>
      </c>
      <c r="Q822" t="b">
        <f>paleosol!Q45</f>
        <v>0</v>
      </c>
      <c r="R822" t="b">
        <f>paleosol!R45</f>
        <v>0</v>
      </c>
      <c r="S822" t="str">
        <f>paleosol!S45</f>
        <v>NA</v>
      </c>
      <c r="T822" t="b">
        <f>paleosol!T45</f>
        <v>0</v>
      </c>
      <c r="U822" t="b">
        <f>paleosol!U45</f>
        <v>0</v>
      </c>
      <c r="V822" t="str">
        <f>paleosol!V45</f>
        <v>NA</v>
      </c>
      <c r="W822" t="b">
        <f>paleosol!W45</f>
        <v>0</v>
      </c>
      <c r="X822" t="b">
        <f>paleosol!X45</f>
        <v>1</v>
      </c>
      <c r="Y822" t="str">
        <f>paleosol!Y45</f>
        <v>add age error bars</v>
      </c>
      <c r="Z822" t="str">
        <f>paleosol!Z45</f>
        <v>S23</v>
      </c>
    </row>
    <row r="823" spans="1:26">
      <c r="A823" t="str">
        <f>paleosol!A46</f>
        <v>paleosols</v>
      </c>
      <c r="B823" t="str">
        <f>paleosol!B46</f>
        <v>Da</v>
      </c>
      <c r="C823">
        <f>paleosol!C46</f>
        <v>2019</v>
      </c>
      <c r="D823" t="str">
        <f>paleosol!D46</f>
        <v>10.1038/s41467-019-12357-5</v>
      </c>
      <c r="E823">
        <f>paleosol!E46</f>
        <v>1723.5240538921801</v>
      </c>
      <c r="F823">
        <f>paleosol!F46</f>
        <v>2</v>
      </c>
      <c r="G823">
        <f>paleosol!G46</f>
        <v>12.524053892180063</v>
      </c>
      <c r="H823">
        <f>paleosol!H46</f>
        <v>1.7235240538921801</v>
      </c>
      <c r="I823" s="53">
        <f>paleosol!I46</f>
        <v>2E-3</v>
      </c>
      <c r="J823" s="53">
        <f>paleosol!J46</f>
        <v>1.2524053892180063E-2</v>
      </c>
      <c r="K823">
        <f>paleosol!K46</f>
        <v>176.709648197544</v>
      </c>
      <c r="L823">
        <f>paleosol!L46</f>
        <v>142.51120855179002</v>
      </c>
      <c r="M823">
        <f>paleosol!M46</f>
        <v>104.6658662036202</v>
      </c>
      <c r="N823" t="b">
        <f>paleosol!N46</f>
        <v>1</v>
      </c>
      <c r="O823" t="b">
        <f>paleosol!O46</f>
        <v>0</v>
      </c>
      <c r="P823" t="str">
        <f>paleosol!P46</f>
        <v>NA</v>
      </c>
      <c r="Q823" t="b">
        <f>paleosol!Q46</f>
        <v>0</v>
      </c>
      <c r="R823" t="b">
        <f>paleosol!R46</f>
        <v>0</v>
      </c>
      <c r="S823" t="str">
        <f>paleosol!S46</f>
        <v>NA</v>
      </c>
      <c r="T823" t="b">
        <f>paleosol!T46</f>
        <v>0</v>
      </c>
      <c r="U823" t="b">
        <f>paleosol!U46</f>
        <v>0</v>
      </c>
      <c r="V823" t="str">
        <f>paleosol!V46</f>
        <v>NA</v>
      </c>
      <c r="W823" t="b">
        <f>paleosol!W46</f>
        <v>0</v>
      </c>
      <c r="X823" t="b">
        <f>paleosol!X46</f>
        <v>1</v>
      </c>
      <c r="Y823" t="str">
        <f>paleosol!Y46</f>
        <v>add age error bars</v>
      </c>
      <c r="Z823" t="str">
        <f>paleosol!Z46</f>
        <v>S23</v>
      </c>
    </row>
    <row r="824" spans="1:26">
      <c r="A824" t="str">
        <f>paleosol!A47</f>
        <v>paleosols</v>
      </c>
      <c r="B824" t="str">
        <f>paleosol!B47</f>
        <v>Da</v>
      </c>
      <c r="C824">
        <f>paleosol!C47</f>
        <v>2019</v>
      </c>
      <c r="D824" t="str">
        <f>paleosol!D47</f>
        <v>10.1038/s41467-019-12357-5</v>
      </c>
      <c r="E824">
        <f>paleosol!E47</f>
        <v>1725.9805244804156</v>
      </c>
      <c r="F824">
        <f>paleosol!F47</f>
        <v>2</v>
      </c>
      <c r="G824">
        <f>paleosol!G47</f>
        <v>11.980524480415625</v>
      </c>
      <c r="H824">
        <f>paleosol!H47</f>
        <v>1.7259805244804156</v>
      </c>
      <c r="I824" s="53">
        <f>paleosol!I47</f>
        <v>2E-3</v>
      </c>
      <c r="J824" s="53">
        <f>paleosol!J47</f>
        <v>1.1980524480415625E-2</v>
      </c>
      <c r="K824">
        <f>paleosol!K47</f>
        <v>163.21561758097999</v>
      </c>
      <c r="L824">
        <f>paleosol!L47</f>
        <v>129.81882517972701</v>
      </c>
      <c r="M824">
        <f>paleosol!M47</f>
        <v>96.218158110333988</v>
      </c>
      <c r="N824" t="b">
        <f>paleosol!N47</f>
        <v>1</v>
      </c>
      <c r="O824" t="b">
        <f>paleosol!O47</f>
        <v>0</v>
      </c>
      <c r="P824" t="str">
        <f>paleosol!P47</f>
        <v>NA</v>
      </c>
      <c r="Q824" t="b">
        <f>paleosol!Q47</f>
        <v>0</v>
      </c>
      <c r="R824" t="b">
        <f>paleosol!R47</f>
        <v>0</v>
      </c>
      <c r="S824" t="str">
        <f>paleosol!S47</f>
        <v>NA</v>
      </c>
      <c r="T824" t="b">
        <f>paleosol!T47</f>
        <v>0</v>
      </c>
      <c r="U824" t="b">
        <f>paleosol!U47</f>
        <v>0</v>
      </c>
      <c r="V824" t="str">
        <f>paleosol!V47</f>
        <v>NA</v>
      </c>
      <c r="W824" t="b">
        <f>paleosol!W47</f>
        <v>0</v>
      </c>
      <c r="X824" t="b">
        <f>paleosol!X47</f>
        <v>1</v>
      </c>
      <c r="Y824" t="str">
        <f>paleosol!Y47</f>
        <v>add age error bars</v>
      </c>
      <c r="Z824" t="str">
        <f>paleosol!Z47</f>
        <v>S23</v>
      </c>
    </row>
    <row r="825" spans="1:26">
      <c r="A825" t="str">
        <f>paleosol!A48</f>
        <v>paleosols</v>
      </c>
      <c r="B825" t="str">
        <f>paleosol!B48</f>
        <v>Da</v>
      </c>
      <c r="C825">
        <f>paleosol!C48</f>
        <v>2019</v>
      </c>
      <c r="D825" t="str">
        <f>paleosol!D48</f>
        <v>10.1038/s41467-019-12357-5</v>
      </c>
      <c r="E825">
        <f>paleosol!E48</f>
        <v>1809.0991496514141</v>
      </c>
      <c r="F825">
        <f>paleosol!F48</f>
        <v>2</v>
      </c>
      <c r="G825">
        <f>paleosol!G48</f>
        <v>81.099149651414109</v>
      </c>
      <c r="H825">
        <f>paleosol!H48</f>
        <v>1.8090991496514142</v>
      </c>
      <c r="I825" s="53">
        <f>paleosol!I48</f>
        <v>2E-3</v>
      </c>
      <c r="J825" s="53">
        <f>paleosol!J48</f>
        <v>8.1099149651414112E-2</v>
      </c>
      <c r="K825">
        <f>paleosol!K48</f>
        <v>255.56760981598899</v>
      </c>
      <c r="L825">
        <f>paleosol!L48</f>
        <v>211.92948385955799</v>
      </c>
      <c r="M825">
        <f>paleosol!M48</f>
        <v>140.75294244686097</v>
      </c>
      <c r="N825" t="b">
        <f>paleosol!N48</f>
        <v>1</v>
      </c>
      <c r="O825" t="b">
        <f>paleosol!O48</f>
        <v>0</v>
      </c>
      <c r="P825" t="str">
        <f>paleosol!P48</f>
        <v>NA</v>
      </c>
      <c r="Q825" t="b">
        <f>paleosol!Q48</f>
        <v>0</v>
      </c>
      <c r="R825" t="b">
        <f>paleosol!R48</f>
        <v>0</v>
      </c>
      <c r="S825" t="str">
        <f>paleosol!S48</f>
        <v>NA</v>
      </c>
      <c r="T825" t="b">
        <f>paleosol!T48</f>
        <v>0</v>
      </c>
      <c r="U825" t="b">
        <f>paleosol!U48</f>
        <v>0</v>
      </c>
      <c r="V825" t="str">
        <f>paleosol!V48</f>
        <v>NA</v>
      </c>
      <c r="W825" t="b">
        <f>paleosol!W48</f>
        <v>0</v>
      </c>
      <c r="X825" t="b">
        <f>paleosol!X48</f>
        <v>1</v>
      </c>
      <c r="Y825" t="str">
        <f>paleosol!Y48</f>
        <v>add age error bars</v>
      </c>
      <c r="Z825" t="str">
        <f>paleosol!Z48</f>
        <v>S25</v>
      </c>
    </row>
    <row r="826" spans="1:26">
      <c r="A826" t="str">
        <f>paleosol!A49</f>
        <v>paleosols</v>
      </c>
      <c r="B826" t="str">
        <f>paleosol!B49</f>
        <v>Da</v>
      </c>
      <c r="C826">
        <f>paleosol!C49</f>
        <v>2019</v>
      </c>
      <c r="D826" t="str">
        <f>paleosol!D49</f>
        <v>10.1038/s41467-019-12357-5</v>
      </c>
      <c r="E826">
        <f>paleosol!E49</f>
        <v>1824.1479868607164</v>
      </c>
      <c r="F826">
        <f>paleosol!F49</f>
        <v>2</v>
      </c>
      <c r="G826">
        <f>paleosol!G49</f>
        <v>21.147986860716401</v>
      </c>
      <c r="H826">
        <f>paleosol!H49</f>
        <v>1.8241479868607164</v>
      </c>
      <c r="I826" s="53">
        <f>paleosol!I49</f>
        <v>2E-3</v>
      </c>
      <c r="J826" s="53">
        <f>paleosol!J49</f>
        <v>2.1147986860716401E-2</v>
      </c>
      <c r="K826">
        <f>paleosol!K49</f>
        <v>225.76157823510999</v>
      </c>
      <c r="L826">
        <f>paleosol!L49</f>
        <v>193.89114689556402</v>
      </c>
      <c r="M826">
        <f>paleosol!M49</f>
        <v>130.15037269465091</v>
      </c>
      <c r="N826" t="b">
        <f>paleosol!N49</f>
        <v>1</v>
      </c>
      <c r="O826" t="b">
        <f>paleosol!O49</f>
        <v>0</v>
      </c>
      <c r="P826" t="str">
        <f>paleosol!P49</f>
        <v>NA</v>
      </c>
      <c r="Q826" t="b">
        <f>paleosol!Q49</f>
        <v>0</v>
      </c>
      <c r="R826" t="b">
        <f>paleosol!R49</f>
        <v>0</v>
      </c>
      <c r="S826" t="str">
        <f>paleosol!S49</f>
        <v>NA</v>
      </c>
      <c r="T826" t="b">
        <f>paleosol!T49</f>
        <v>0</v>
      </c>
      <c r="U826" t="b">
        <f>paleosol!U49</f>
        <v>0</v>
      </c>
      <c r="V826" t="str">
        <f>paleosol!V49</f>
        <v>NA</v>
      </c>
      <c r="W826" t="b">
        <f>paleosol!W49</f>
        <v>0</v>
      </c>
      <c r="X826" t="b">
        <f>paleosol!X49</f>
        <v>1</v>
      </c>
      <c r="Y826" t="str">
        <f>paleosol!Y49</f>
        <v>add age error bars</v>
      </c>
      <c r="Z826" t="str">
        <f>paleosol!Z49</f>
        <v>S25</v>
      </c>
    </row>
    <row r="827" spans="1:26">
      <c r="A827" t="str">
        <f>paleosol!A50</f>
        <v>paleosols</v>
      </c>
      <c r="B827" t="str">
        <f>paleosol!B50</f>
        <v>Da</v>
      </c>
      <c r="C827">
        <f>paleosol!C50</f>
        <v>2019</v>
      </c>
      <c r="D827" t="str">
        <f>paleosol!D50</f>
        <v>10.1038/s41467-019-12357-5</v>
      </c>
      <c r="E827">
        <f>paleosol!E50</f>
        <v>1827.9101961630422</v>
      </c>
      <c r="F827">
        <f>paleosol!F50</f>
        <v>2</v>
      </c>
      <c r="G827">
        <f>paleosol!G50</f>
        <v>18.910196163042201</v>
      </c>
      <c r="H827">
        <f>paleosol!H50</f>
        <v>1.8279101961630422</v>
      </c>
      <c r="I827" s="53">
        <f>paleosol!I50</f>
        <v>2E-3</v>
      </c>
      <c r="J827" s="53">
        <f>paleosol!J50</f>
        <v>1.8910196163042202E-2</v>
      </c>
      <c r="K827">
        <f>paleosol!K50</f>
        <v>251.479025193171</v>
      </c>
      <c r="L827">
        <f>paleosol!L50</f>
        <v>210.39635696236101</v>
      </c>
      <c r="M827">
        <f>paleosol!M50</f>
        <v>140.522706774612</v>
      </c>
      <c r="N827" t="b">
        <f>paleosol!N50</f>
        <v>1</v>
      </c>
      <c r="O827" t="b">
        <f>paleosol!O50</f>
        <v>0</v>
      </c>
      <c r="P827" t="str">
        <f>paleosol!P50</f>
        <v>NA</v>
      </c>
      <c r="Q827" t="b">
        <f>paleosol!Q50</f>
        <v>0</v>
      </c>
      <c r="R827" t="b">
        <f>paleosol!R50</f>
        <v>0</v>
      </c>
      <c r="S827" t="str">
        <f>paleosol!S50</f>
        <v>NA</v>
      </c>
      <c r="T827" t="b">
        <f>paleosol!T50</f>
        <v>0</v>
      </c>
      <c r="U827" t="b">
        <f>paleosol!U50</f>
        <v>0</v>
      </c>
      <c r="V827" t="str">
        <f>paleosol!V50</f>
        <v>NA</v>
      </c>
      <c r="W827" t="b">
        <f>paleosol!W50</f>
        <v>0</v>
      </c>
      <c r="X827" t="b">
        <f>paleosol!X50</f>
        <v>1</v>
      </c>
      <c r="Y827" t="str">
        <f>paleosol!Y50</f>
        <v>add age error bars</v>
      </c>
      <c r="Z827" t="str">
        <f>paleosol!Z50</f>
        <v>S25</v>
      </c>
    </row>
    <row r="828" spans="1:26">
      <c r="A828" t="str">
        <f>paleosol!A51</f>
        <v>paleosols</v>
      </c>
      <c r="B828" t="str">
        <f>paleosol!B51</f>
        <v>Da</v>
      </c>
      <c r="C828">
        <f>paleosol!C51</f>
        <v>2019</v>
      </c>
      <c r="D828" t="str">
        <f>paleosol!D51</f>
        <v>10.1038/s41467-019-12357-5</v>
      </c>
      <c r="E828">
        <f>paleosol!E51</f>
        <v>1929.5781059193648</v>
      </c>
      <c r="F828">
        <f>paleosol!F51</f>
        <v>2</v>
      </c>
      <c r="G828">
        <f>paleosol!G51</f>
        <v>16.578105919364816</v>
      </c>
      <c r="H828">
        <f>paleosol!H51</f>
        <v>1.9295781059193648</v>
      </c>
      <c r="I828" s="53">
        <f>paleosol!I51</f>
        <v>2E-3</v>
      </c>
      <c r="J828" s="53">
        <f>paleosol!J51</f>
        <v>1.6578105919364816E-2</v>
      </c>
      <c r="K828">
        <f>paleosol!K51</f>
        <v>228.813656366765</v>
      </c>
      <c r="L828">
        <f>paleosol!L51</f>
        <v>143.06036693749601</v>
      </c>
      <c r="M828">
        <f>paleosol!M51</f>
        <v>116.22344844776801</v>
      </c>
      <c r="N828" t="b">
        <f>paleosol!N51</f>
        <v>1</v>
      </c>
      <c r="O828" t="b">
        <f>paleosol!O51</f>
        <v>0</v>
      </c>
      <c r="P828" t="str">
        <f>paleosol!P51</f>
        <v>NA</v>
      </c>
      <c r="Q828" t="b">
        <f>paleosol!Q51</f>
        <v>0</v>
      </c>
      <c r="R828" t="b">
        <f>paleosol!R51</f>
        <v>0</v>
      </c>
      <c r="S828" t="str">
        <f>paleosol!S51</f>
        <v>NA</v>
      </c>
      <c r="T828" t="b">
        <f>paleosol!T51</f>
        <v>0</v>
      </c>
      <c r="U828" t="b">
        <f>paleosol!U51</f>
        <v>0</v>
      </c>
      <c r="V828" t="str">
        <f>paleosol!V51</f>
        <v>NA</v>
      </c>
      <c r="W828" t="b">
        <f>paleosol!W51</f>
        <v>0</v>
      </c>
      <c r="X828" t="b">
        <f>paleosol!X51</f>
        <v>1</v>
      </c>
      <c r="Y828" t="str">
        <f>paleosol!Y51</f>
        <v>add age error bars</v>
      </c>
      <c r="Z828" t="str">
        <f>paleosol!Z51</f>
        <v>S26</v>
      </c>
    </row>
    <row r="829" spans="1:26">
      <c r="A829" t="str">
        <f>paleosol!A52</f>
        <v>paleosols</v>
      </c>
      <c r="B829" t="str">
        <f>paleosol!B52</f>
        <v>Da</v>
      </c>
      <c r="C829">
        <f>paleosol!C52</f>
        <v>2019</v>
      </c>
      <c r="D829" t="str">
        <f>paleosol!D52</f>
        <v>10.1038/s41467-019-12357-5</v>
      </c>
      <c r="E829">
        <f>paleosol!E52</f>
        <v>1935.4012134890863</v>
      </c>
      <c r="F829">
        <f>paleosol!F52</f>
        <v>2</v>
      </c>
      <c r="G829">
        <f>paleosol!G52</f>
        <v>16.401213489086331</v>
      </c>
      <c r="H829">
        <f>paleosol!H52</f>
        <v>1.9354012134890863</v>
      </c>
      <c r="I829" s="53">
        <f>paleosol!I52</f>
        <v>2E-3</v>
      </c>
      <c r="J829" s="53">
        <f>paleosol!J52</f>
        <v>1.6401213489086332E-2</v>
      </c>
      <c r="K829">
        <f>paleosol!K52</f>
        <v>254.34311387516701</v>
      </c>
      <c r="L829">
        <f>paleosol!L52</f>
        <v>160.27825182989497</v>
      </c>
      <c r="M829">
        <f>paleosol!M52</f>
        <v>128.33394404751201</v>
      </c>
      <c r="N829" t="b">
        <f>paleosol!N52</f>
        <v>1</v>
      </c>
      <c r="O829" t="b">
        <f>paleosol!O52</f>
        <v>0</v>
      </c>
      <c r="P829" t="str">
        <f>paleosol!P52</f>
        <v>NA</v>
      </c>
      <c r="Q829" t="b">
        <f>paleosol!Q52</f>
        <v>0</v>
      </c>
      <c r="R829" t="b">
        <f>paleosol!R52</f>
        <v>0</v>
      </c>
      <c r="S829" t="str">
        <f>paleosol!S52</f>
        <v>NA</v>
      </c>
      <c r="T829" t="b">
        <f>paleosol!T52</f>
        <v>0</v>
      </c>
      <c r="U829" t="b">
        <f>paleosol!U52</f>
        <v>0</v>
      </c>
      <c r="V829" t="str">
        <f>paleosol!V52</f>
        <v>NA</v>
      </c>
      <c r="W829" t="b">
        <f>paleosol!W52</f>
        <v>0</v>
      </c>
      <c r="X829" t="b">
        <f>paleosol!X52</f>
        <v>1</v>
      </c>
      <c r="Y829" t="str">
        <f>paleosol!Y52</f>
        <v>add age error bars</v>
      </c>
      <c r="Z829" t="str">
        <f>paleosol!Z52</f>
        <v>S26</v>
      </c>
    </row>
    <row r="830" spans="1:26">
      <c r="A830" t="str">
        <f>paleosol!A53</f>
        <v>paleosols</v>
      </c>
      <c r="B830" t="str">
        <f>paleosol!B53</f>
        <v>Da</v>
      </c>
      <c r="C830">
        <f>paleosol!C53</f>
        <v>2019</v>
      </c>
      <c r="D830" t="str">
        <f>paleosol!D53</f>
        <v>10.1038/s41467-019-12357-5</v>
      </c>
      <c r="E830">
        <f>paleosol!E53</f>
        <v>1947.0474286285289</v>
      </c>
      <c r="F830">
        <f>paleosol!F53</f>
        <v>2</v>
      </c>
      <c r="G830">
        <f>paleosol!G53</f>
        <v>15.047428628528905</v>
      </c>
      <c r="H830">
        <f>paleosol!H53</f>
        <v>1.9470474286285289</v>
      </c>
      <c r="I830" s="53">
        <f>paleosol!I53</f>
        <v>2E-3</v>
      </c>
      <c r="J830" s="53">
        <f>paleosol!J53</f>
        <v>1.5047428628528906E-2</v>
      </c>
      <c r="K830">
        <f>paleosol!K53</f>
        <v>252.45664442121301</v>
      </c>
      <c r="L830">
        <f>paleosol!L53</f>
        <v>148.95352160345897</v>
      </c>
      <c r="M830">
        <f>paleosol!M53</f>
        <v>121.37833010605402</v>
      </c>
      <c r="N830" t="b">
        <f>paleosol!N53</f>
        <v>1</v>
      </c>
      <c r="O830" t="b">
        <f>paleosol!O53</f>
        <v>0</v>
      </c>
      <c r="P830" t="str">
        <f>paleosol!P53</f>
        <v>NA</v>
      </c>
      <c r="Q830" t="b">
        <f>paleosol!Q53</f>
        <v>0</v>
      </c>
      <c r="R830" t="b">
        <f>paleosol!R53</f>
        <v>0</v>
      </c>
      <c r="S830" t="str">
        <f>paleosol!S53</f>
        <v>NA</v>
      </c>
      <c r="T830" t="b">
        <f>paleosol!T53</f>
        <v>0</v>
      </c>
      <c r="U830" t="b">
        <f>paleosol!U53</f>
        <v>0</v>
      </c>
      <c r="V830" t="str">
        <f>paleosol!V53</f>
        <v>NA</v>
      </c>
      <c r="W830" t="b">
        <f>paleosol!W53</f>
        <v>0</v>
      </c>
      <c r="X830" t="b">
        <f>paleosol!X53</f>
        <v>1</v>
      </c>
      <c r="Y830" t="str">
        <f>paleosol!Y53</f>
        <v>add age error bars</v>
      </c>
      <c r="Z830" t="str">
        <f>paleosol!Z53</f>
        <v>S26</v>
      </c>
    </row>
    <row r="831" spans="1:26">
      <c r="A831" t="str">
        <f>paleosol!A54</f>
        <v>paleosols</v>
      </c>
      <c r="B831" t="str">
        <f>paleosol!B54</f>
        <v>Da</v>
      </c>
      <c r="C831">
        <f>paleosol!C54</f>
        <v>2019</v>
      </c>
      <c r="D831" t="str">
        <f>paleosol!D54</f>
        <v>10.1038/s41467-019-12357-5</v>
      </c>
      <c r="E831">
        <f>paleosol!E54</f>
        <v>1955.7820899831106</v>
      </c>
      <c r="F831">
        <f>paleosol!F54</f>
        <v>2</v>
      </c>
      <c r="G831">
        <f>paleosol!G54</f>
        <v>17.782089983110609</v>
      </c>
      <c r="H831">
        <f>paleosol!H54</f>
        <v>1.9557820899831106</v>
      </c>
      <c r="I831" s="53">
        <f>paleosol!I54</f>
        <v>2E-3</v>
      </c>
      <c r="J831" s="53">
        <f>paleosol!J54</f>
        <v>1.7782089983110608E-2</v>
      </c>
      <c r="K831">
        <f>paleosol!K54</f>
        <v>261.60327310063002</v>
      </c>
      <c r="L831">
        <f>paleosol!L54</f>
        <v>150.45586935906897</v>
      </c>
      <c r="M831">
        <f>paleosol!M54</f>
        <v>125.11519292222002</v>
      </c>
      <c r="N831" t="b">
        <f>paleosol!N54</f>
        <v>1</v>
      </c>
      <c r="O831" t="b">
        <f>paleosol!O54</f>
        <v>0</v>
      </c>
      <c r="P831" t="str">
        <f>paleosol!P54</f>
        <v>NA</v>
      </c>
      <c r="Q831" t="b">
        <f>paleosol!Q54</f>
        <v>0</v>
      </c>
      <c r="R831" t="b">
        <f>paleosol!R54</f>
        <v>0</v>
      </c>
      <c r="S831" t="str">
        <f>paleosol!S54</f>
        <v>NA</v>
      </c>
      <c r="T831" t="b">
        <f>paleosol!T54</f>
        <v>0</v>
      </c>
      <c r="U831" t="b">
        <f>paleosol!U54</f>
        <v>0</v>
      </c>
      <c r="V831" t="str">
        <f>paleosol!V54</f>
        <v>NA</v>
      </c>
      <c r="W831" t="b">
        <f>paleosol!W54</f>
        <v>0</v>
      </c>
      <c r="X831" t="b">
        <f>paleosol!X54</f>
        <v>1</v>
      </c>
      <c r="Y831" t="str">
        <f>paleosol!Y54</f>
        <v>add age error bars</v>
      </c>
      <c r="Z831" t="str">
        <f>paleosol!Z54</f>
        <v>S26</v>
      </c>
    </row>
    <row r="832" spans="1:26">
      <c r="A832" t="str">
        <f>paleosol!A55</f>
        <v>paleosols</v>
      </c>
      <c r="B832" t="str">
        <f>paleosol!B55</f>
        <v>Da</v>
      </c>
      <c r="C832">
        <f>paleosol!C55</f>
        <v>2019</v>
      </c>
      <c r="D832" t="str">
        <f>paleosol!D55</f>
        <v>10.1038/s41467-019-12357-5</v>
      </c>
      <c r="E832">
        <f>paleosol!E55</f>
        <v>1961.6051975528317</v>
      </c>
      <c r="F832">
        <f>paleosol!F55</f>
        <v>2</v>
      </c>
      <c r="G832">
        <f>paleosol!G55</f>
        <v>17.605197552831669</v>
      </c>
      <c r="H832">
        <f>paleosol!H55</f>
        <v>1.9616051975528317</v>
      </c>
      <c r="I832" s="53">
        <f>paleosol!I55</f>
        <v>2E-3</v>
      </c>
      <c r="J832" s="53">
        <f>paleosol!J55</f>
        <v>1.7605197552831669E-2</v>
      </c>
      <c r="K832">
        <f>paleosol!K55</f>
        <v>274.65012407420801</v>
      </c>
      <c r="L832">
        <f>paleosol!L55</f>
        <v>161.79927133747998</v>
      </c>
      <c r="M832">
        <f>paleosol!M55</f>
        <v>133.68481095162301</v>
      </c>
      <c r="N832" t="b">
        <f>paleosol!N55</f>
        <v>1</v>
      </c>
      <c r="O832" t="b">
        <f>paleosol!O55</f>
        <v>0</v>
      </c>
      <c r="P832" t="str">
        <f>paleosol!P55</f>
        <v>NA</v>
      </c>
      <c r="Q832" t="b">
        <f>paleosol!Q55</f>
        <v>0</v>
      </c>
      <c r="R832" t="b">
        <f>paleosol!R55</f>
        <v>0</v>
      </c>
      <c r="S832" t="str">
        <f>paleosol!S55</f>
        <v>NA</v>
      </c>
      <c r="T832" t="b">
        <f>paleosol!T55</f>
        <v>0</v>
      </c>
      <c r="U832" t="b">
        <f>paleosol!U55</f>
        <v>0</v>
      </c>
      <c r="V832" t="str">
        <f>paleosol!V55</f>
        <v>NA</v>
      </c>
      <c r="W832" t="b">
        <f>paleosol!W55</f>
        <v>0</v>
      </c>
      <c r="X832" t="b">
        <f>paleosol!X55</f>
        <v>1</v>
      </c>
      <c r="Y832" t="str">
        <f>paleosol!Y55</f>
        <v>add age error bars</v>
      </c>
      <c r="Z832" t="str">
        <f>paleosol!Z55</f>
        <v>S26</v>
      </c>
    </row>
    <row r="833" spans="1:26">
      <c r="A833" t="str">
        <f>paleosol!A56</f>
        <v>paleosols</v>
      </c>
      <c r="B833" t="str">
        <f>paleosol!B56</f>
        <v>Da</v>
      </c>
      <c r="C833">
        <f>paleosol!C56</f>
        <v>2019</v>
      </c>
      <c r="D833" t="str">
        <f>paleosol!D56</f>
        <v>10.1038/s41467-019-12357-5</v>
      </c>
      <c r="E833">
        <f>paleosol!E56</f>
        <v>2043.5008606148681</v>
      </c>
      <c r="F833">
        <f>paleosol!F56</f>
        <v>2</v>
      </c>
      <c r="G833">
        <f>paleosol!G56</f>
        <v>10.500860614868088</v>
      </c>
      <c r="H833">
        <f>paleosol!H56</f>
        <v>2.0435008606148681</v>
      </c>
      <c r="I833" s="53">
        <f>paleosol!I56</f>
        <v>2E-3</v>
      </c>
      <c r="J833" s="53">
        <f>paleosol!J56</f>
        <v>1.0500860614868088E-2</v>
      </c>
      <c r="K833">
        <f>paleosol!K56</f>
        <v>147.26994087943001</v>
      </c>
      <c r="L833">
        <f>paleosol!L56</f>
        <v>189.64985993064101</v>
      </c>
      <c r="M833">
        <f>paleosol!M56</f>
        <v>104.26562225468851</v>
      </c>
      <c r="N833" t="b">
        <f>paleosol!N56</f>
        <v>1</v>
      </c>
      <c r="O833" t="b">
        <f>paleosol!O56</f>
        <v>0</v>
      </c>
      <c r="P833" t="str">
        <f>paleosol!P56</f>
        <v>NA</v>
      </c>
      <c r="Q833" t="b">
        <f>paleosol!Q56</f>
        <v>0</v>
      </c>
      <c r="R833" t="b">
        <f>paleosol!R56</f>
        <v>0</v>
      </c>
      <c r="S833" t="str">
        <f>paleosol!S56</f>
        <v>NA</v>
      </c>
      <c r="T833" t="b">
        <f>paleosol!T56</f>
        <v>0</v>
      </c>
      <c r="U833" t="b">
        <f>paleosol!U56</f>
        <v>0</v>
      </c>
      <c r="V833" t="str">
        <f>paleosol!V56</f>
        <v>NA</v>
      </c>
      <c r="W833" t="b">
        <f>paleosol!W56</f>
        <v>0</v>
      </c>
      <c r="X833" t="b">
        <f>paleosol!X56</f>
        <v>1</v>
      </c>
      <c r="Y833" t="str">
        <f>paleosol!Y56</f>
        <v>add age error bars</v>
      </c>
      <c r="Z833" t="str">
        <f>paleosol!Z56</f>
        <v>S27</v>
      </c>
    </row>
    <row r="834" spans="1:26">
      <c r="A834" t="str">
        <f>paleosol!A57</f>
        <v>paleosols</v>
      </c>
      <c r="B834" t="str">
        <f>paleosol!B57</f>
        <v>Da</v>
      </c>
      <c r="C834">
        <f>paleosol!C57</f>
        <v>2019</v>
      </c>
      <c r="D834" t="str">
        <f>paleosol!D57</f>
        <v>10.1038/s41467-019-12357-5</v>
      </c>
      <c r="E834">
        <f>paleosol!E57</f>
        <v>2049.8608606148678</v>
      </c>
      <c r="F834">
        <f>paleosol!F57</f>
        <v>2</v>
      </c>
      <c r="G834">
        <f>paleosol!G57</f>
        <v>10.860860614867534</v>
      </c>
      <c r="H834">
        <f>paleosol!H57</f>
        <v>2.0498608606148676</v>
      </c>
      <c r="I834" s="53">
        <f>paleosol!I57</f>
        <v>2E-3</v>
      </c>
      <c r="J834" s="53">
        <f>paleosol!J57</f>
        <v>1.0860860614867534E-2</v>
      </c>
      <c r="K834">
        <f>paleosol!K57</f>
        <v>184.93600725429201</v>
      </c>
      <c r="L834">
        <f>paleosol!L57</f>
        <v>222.13112053209801</v>
      </c>
      <c r="M834">
        <f>paleosol!M57</f>
        <v>125.96386864341801</v>
      </c>
      <c r="N834" t="b">
        <f>paleosol!N57</f>
        <v>1</v>
      </c>
      <c r="O834" t="b">
        <f>paleosol!O57</f>
        <v>0</v>
      </c>
      <c r="P834" t="str">
        <f>paleosol!P57</f>
        <v>NA</v>
      </c>
      <c r="Q834" t="b">
        <f>paleosol!Q57</f>
        <v>0</v>
      </c>
      <c r="R834" t="b">
        <f>paleosol!R57</f>
        <v>0</v>
      </c>
      <c r="S834" t="str">
        <f>paleosol!S57</f>
        <v>NA</v>
      </c>
      <c r="T834" t="b">
        <f>paleosol!T57</f>
        <v>0</v>
      </c>
      <c r="U834" t="b">
        <f>paleosol!U57</f>
        <v>0</v>
      </c>
      <c r="V834" t="str">
        <f>paleosol!V57</f>
        <v>NA</v>
      </c>
      <c r="W834" t="b">
        <f>paleosol!W57</f>
        <v>0</v>
      </c>
      <c r="X834" t="b">
        <f>paleosol!X57</f>
        <v>1</v>
      </c>
      <c r="Y834" t="str">
        <f>paleosol!Y57</f>
        <v>add age error bars</v>
      </c>
      <c r="Z834" t="str">
        <f>paleosol!Z57</f>
        <v>S27</v>
      </c>
    </row>
    <row r="835" spans="1:26">
      <c r="A835" t="str">
        <f>paleosol!A58</f>
        <v>paleosols</v>
      </c>
      <c r="B835" t="str">
        <f>paleosol!B58</f>
        <v>Da</v>
      </c>
      <c r="C835">
        <f>paleosol!C58</f>
        <v>2019</v>
      </c>
      <c r="D835" t="str">
        <f>paleosol!D58</f>
        <v>10.1038/s41467-019-12357-5</v>
      </c>
      <c r="E835">
        <f>paleosol!E58</f>
        <v>2051.9808606148672</v>
      </c>
      <c r="F835">
        <f>paleosol!F58</f>
        <v>2</v>
      </c>
      <c r="G835">
        <f>paleosol!G58</f>
        <v>10.980860614867197</v>
      </c>
      <c r="H835">
        <f>paleosol!H58</f>
        <v>2.0519808606148673</v>
      </c>
      <c r="I835" s="53">
        <f>paleosol!I58</f>
        <v>2E-3</v>
      </c>
      <c r="J835" s="53">
        <f>paleosol!J58</f>
        <v>1.0980860614867197E-2</v>
      </c>
      <c r="K835">
        <f>paleosol!K58</f>
        <v>216.74755363781</v>
      </c>
      <c r="L835">
        <f>paleosol!L58</f>
        <v>245.36211617026001</v>
      </c>
      <c r="M835">
        <f>paleosol!M58</f>
        <v>138.29425235833619</v>
      </c>
      <c r="N835" t="b">
        <f>paleosol!N58</f>
        <v>1</v>
      </c>
      <c r="O835" t="b">
        <f>paleosol!O58</f>
        <v>0</v>
      </c>
      <c r="P835" t="str">
        <f>paleosol!P58</f>
        <v>NA</v>
      </c>
      <c r="Q835" t="b">
        <f>paleosol!Q58</f>
        <v>0</v>
      </c>
      <c r="R835" t="b">
        <f>paleosol!R58</f>
        <v>0</v>
      </c>
      <c r="S835" t="str">
        <f>paleosol!S58</f>
        <v>NA</v>
      </c>
      <c r="T835" t="b">
        <f>paleosol!T58</f>
        <v>0</v>
      </c>
      <c r="U835" t="b">
        <f>paleosol!U58</f>
        <v>0</v>
      </c>
      <c r="V835" t="str">
        <f>paleosol!V58</f>
        <v>NA</v>
      </c>
      <c r="W835" t="b">
        <f>paleosol!W58</f>
        <v>0</v>
      </c>
      <c r="X835" t="b">
        <f>paleosol!X58</f>
        <v>1</v>
      </c>
      <c r="Y835" t="str">
        <f>paleosol!Y58</f>
        <v>add age error bars</v>
      </c>
      <c r="Z835" t="str">
        <f>paleosol!Z58</f>
        <v>S27</v>
      </c>
    </row>
    <row r="836" spans="1:26">
      <c r="A836" t="str">
        <f>paleosol!A59</f>
        <v>paleosols</v>
      </c>
      <c r="B836" t="str">
        <f>paleosol!B59</f>
        <v>Da</v>
      </c>
      <c r="C836">
        <f>paleosol!C59</f>
        <v>2019</v>
      </c>
      <c r="D836" t="str">
        <f>paleosol!D59</f>
        <v>10.1038/s41467-019-12357-5</v>
      </c>
      <c r="E836">
        <f>paleosol!E59</f>
        <v>2103.5555555555529</v>
      </c>
      <c r="F836">
        <f>paleosol!F59</f>
        <v>2</v>
      </c>
      <c r="G836">
        <f>paleosol!G59</f>
        <v>13.555555555552928</v>
      </c>
      <c r="H836">
        <f>paleosol!H59</f>
        <v>2.1035555555555527</v>
      </c>
      <c r="I836" s="53">
        <f>paleosol!I59</f>
        <v>2E-3</v>
      </c>
      <c r="J836" s="53">
        <f>paleosol!J59</f>
        <v>1.3555555555552929E-2</v>
      </c>
      <c r="K836">
        <f>paleosol!K59</f>
        <v>188.108290352317</v>
      </c>
      <c r="L836">
        <f>paleosol!L59</f>
        <v>166.825783586071</v>
      </c>
      <c r="M836">
        <f>paleosol!M59</f>
        <v>116.2651231318662</v>
      </c>
      <c r="N836" t="b">
        <f>paleosol!N59</f>
        <v>1</v>
      </c>
      <c r="O836" t="b">
        <f>paleosol!O59</f>
        <v>0</v>
      </c>
      <c r="P836" t="str">
        <f>paleosol!P59</f>
        <v>NA</v>
      </c>
      <c r="Q836" t="b">
        <f>paleosol!Q59</f>
        <v>0</v>
      </c>
      <c r="R836" t="b">
        <f>paleosol!R59</f>
        <v>0</v>
      </c>
      <c r="S836" t="str">
        <f>paleosol!S59</f>
        <v>NA</v>
      </c>
      <c r="T836" t="b">
        <f>paleosol!T59</f>
        <v>0</v>
      </c>
      <c r="U836" t="b">
        <f>paleosol!U59</f>
        <v>0</v>
      </c>
      <c r="V836" t="str">
        <f>paleosol!V59</f>
        <v>NA</v>
      </c>
      <c r="W836" t="b">
        <f>paleosol!W59</f>
        <v>0</v>
      </c>
      <c r="X836" t="b">
        <f>paleosol!X59</f>
        <v>1</v>
      </c>
      <c r="Y836" t="str">
        <f>paleosol!Y59</f>
        <v>add age error bars</v>
      </c>
      <c r="Z836" t="str">
        <f>paleosol!Z59</f>
        <v>S28</v>
      </c>
    </row>
    <row r="837" spans="1:26">
      <c r="A837" t="str">
        <f>paleosol!A60</f>
        <v>paleosols</v>
      </c>
      <c r="B837" t="str">
        <f>paleosol!B60</f>
        <v>Da</v>
      </c>
      <c r="C837">
        <f>paleosol!C60</f>
        <v>2019</v>
      </c>
      <c r="D837" t="str">
        <f>paleosol!D60</f>
        <v>10.1038/s41467-019-12357-5</v>
      </c>
      <c r="E837">
        <f>paleosol!E60</f>
        <v>2114.4444444444412</v>
      </c>
      <c r="F837">
        <f>paleosol!F60</f>
        <v>2</v>
      </c>
      <c r="G837">
        <f>paleosol!G60</f>
        <v>13.44444444444116</v>
      </c>
      <c r="H837">
        <f>paleosol!H60</f>
        <v>2.114444444444441</v>
      </c>
      <c r="I837" s="53">
        <f>paleosol!I60</f>
        <v>2E-3</v>
      </c>
      <c r="J837" s="53">
        <f>paleosol!J60</f>
        <v>1.3444444444441161E-2</v>
      </c>
      <c r="K837">
        <f>paleosol!K60</f>
        <v>199.22345487931599</v>
      </c>
      <c r="L837">
        <f>paleosol!L60</f>
        <v>177.104937957028</v>
      </c>
      <c r="M837">
        <f>paleosol!M60</f>
        <v>120.06121901609279</v>
      </c>
      <c r="N837" t="b">
        <f>paleosol!N60</f>
        <v>1</v>
      </c>
      <c r="O837" t="b">
        <f>paleosol!O60</f>
        <v>0</v>
      </c>
      <c r="P837" t="str">
        <f>paleosol!P60</f>
        <v>NA</v>
      </c>
      <c r="Q837" t="b">
        <f>paleosol!Q60</f>
        <v>0</v>
      </c>
      <c r="R837" t="b">
        <f>paleosol!R60</f>
        <v>0</v>
      </c>
      <c r="S837" t="str">
        <f>paleosol!S60</f>
        <v>NA</v>
      </c>
      <c r="T837" t="b">
        <f>paleosol!T60</f>
        <v>0</v>
      </c>
      <c r="U837" t="b">
        <f>paleosol!U60</f>
        <v>0</v>
      </c>
      <c r="V837" t="str">
        <f>paleosol!V60</f>
        <v>NA</v>
      </c>
      <c r="W837" t="b">
        <f>paleosol!W60</f>
        <v>0</v>
      </c>
      <c r="X837" t="b">
        <f>paleosol!X60</f>
        <v>1</v>
      </c>
      <c r="Y837" t="str">
        <f>paleosol!Y60</f>
        <v>add age error bars</v>
      </c>
      <c r="Z837" t="str">
        <f>paleosol!Z60</f>
        <v>S28</v>
      </c>
    </row>
    <row r="838" spans="1:26">
      <c r="A838" t="str">
        <f>paleosol!A61</f>
        <v>paleosols</v>
      </c>
      <c r="B838" t="str">
        <f>paleosol!B61</f>
        <v>Da</v>
      </c>
      <c r="C838">
        <f>paleosol!C61</f>
        <v>2019</v>
      </c>
      <c r="D838" t="str">
        <f>paleosol!D61</f>
        <v>10.1038/s41467-019-12357-5</v>
      </c>
      <c r="E838">
        <f>paleosol!E61</f>
        <v>2130.7777777777728</v>
      </c>
      <c r="F838">
        <f>paleosol!F61</f>
        <v>2</v>
      </c>
      <c r="G838">
        <f>paleosol!G61</f>
        <v>13.777777777772826</v>
      </c>
      <c r="H838">
        <f>paleosol!H61</f>
        <v>2.130777777777773</v>
      </c>
      <c r="I838" s="53">
        <f>paleosol!I61</f>
        <v>2E-3</v>
      </c>
      <c r="J838" s="53">
        <f>paleosol!J61</f>
        <v>1.3777777777772827E-2</v>
      </c>
      <c r="K838">
        <f>paleosol!K61</f>
        <v>282.47935941808402</v>
      </c>
      <c r="L838">
        <f>paleosol!L61</f>
        <v>251.44012742943102</v>
      </c>
      <c r="M838">
        <f>paleosol!M61</f>
        <v>170.45148028105802</v>
      </c>
      <c r="N838" t="b">
        <f>paleosol!N61</f>
        <v>1</v>
      </c>
      <c r="O838" t="b">
        <f>paleosol!O61</f>
        <v>0</v>
      </c>
      <c r="P838" t="str">
        <f>paleosol!P61</f>
        <v>NA</v>
      </c>
      <c r="Q838" t="b">
        <f>paleosol!Q61</f>
        <v>0</v>
      </c>
      <c r="R838" t="b">
        <f>paleosol!R61</f>
        <v>0</v>
      </c>
      <c r="S838" t="str">
        <f>paleosol!S61</f>
        <v>NA</v>
      </c>
      <c r="T838" t="b">
        <f>paleosol!T61</f>
        <v>0</v>
      </c>
      <c r="U838" t="b">
        <f>paleosol!U61</f>
        <v>0</v>
      </c>
      <c r="V838" t="str">
        <f>paleosol!V61</f>
        <v>NA</v>
      </c>
      <c r="W838" t="b">
        <f>paleosol!W61</f>
        <v>0</v>
      </c>
      <c r="X838" t="b">
        <f>paleosol!X61</f>
        <v>1</v>
      </c>
      <c r="Y838" t="str">
        <f>paleosol!Y61</f>
        <v>add age error bars</v>
      </c>
      <c r="Z838" t="str">
        <f>paleosol!Z61</f>
        <v>S28</v>
      </c>
    </row>
    <row r="839" spans="1:26">
      <c r="A839" t="str">
        <f>paleosol!A62</f>
        <v>paleosols</v>
      </c>
      <c r="B839" t="str">
        <f>paleosol!B62</f>
        <v>Da</v>
      </c>
      <c r="C839">
        <f>paleosol!C62</f>
        <v>2019</v>
      </c>
      <c r="D839" t="str">
        <f>paleosol!D62</f>
        <v>10.1038/s41467-019-12357-5</v>
      </c>
      <c r="E839">
        <f>paleosol!E62</f>
        <v>2254.6614173228354</v>
      </c>
      <c r="F839">
        <f>paleosol!F62</f>
        <v>2</v>
      </c>
      <c r="G839">
        <f>paleosol!G62</f>
        <v>33.661417322835405</v>
      </c>
      <c r="H839">
        <f>paleosol!H62</f>
        <v>2.2546614173228354</v>
      </c>
      <c r="I839" s="53">
        <f>paleosol!I62</f>
        <v>2E-3</v>
      </c>
      <c r="J839" s="53">
        <f>paleosol!J62</f>
        <v>3.3661417322835403E-2</v>
      </c>
      <c r="K839">
        <f>paleosol!K62</f>
        <v>270.10313432298898</v>
      </c>
      <c r="L839">
        <f>paleosol!L62</f>
        <v>274.93087768625998</v>
      </c>
      <c r="M839">
        <f>paleosol!M62</f>
        <v>167.143570124306</v>
      </c>
      <c r="N839" t="b">
        <f>paleosol!N62</f>
        <v>1</v>
      </c>
      <c r="O839" t="b">
        <f>paleosol!O62</f>
        <v>0</v>
      </c>
      <c r="P839" t="str">
        <f>paleosol!P62</f>
        <v>NA</v>
      </c>
      <c r="Q839" t="b">
        <f>paleosol!Q62</f>
        <v>0</v>
      </c>
      <c r="R839" t="b">
        <f>paleosol!R62</f>
        <v>0</v>
      </c>
      <c r="S839" t="str">
        <f>paleosol!S62</f>
        <v>NA</v>
      </c>
      <c r="T839" t="b">
        <f>paleosol!T62</f>
        <v>0</v>
      </c>
      <c r="U839" t="b">
        <f>paleosol!U62</f>
        <v>0</v>
      </c>
      <c r="V839" t="str">
        <f>paleosol!V62</f>
        <v>NA</v>
      </c>
      <c r="W839" t="b">
        <f>paleosol!W62</f>
        <v>0</v>
      </c>
      <c r="X839" t="b">
        <f>paleosol!X62</f>
        <v>1</v>
      </c>
      <c r="Y839" t="str">
        <f>paleosol!Y62</f>
        <v>add age error bars</v>
      </c>
      <c r="Z839" t="str">
        <f>paleosol!Z62</f>
        <v>S30</v>
      </c>
    </row>
    <row r="840" spans="1:26">
      <c r="A840" t="str">
        <f>paleosol!A63</f>
        <v>paleosols</v>
      </c>
      <c r="B840" t="str">
        <f>paleosol!B63</f>
        <v>Da</v>
      </c>
      <c r="C840">
        <f>paleosol!C63</f>
        <v>2019</v>
      </c>
      <c r="D840" t="str">
        <f>paleosol!D63</f>
        <v>10.1038/s41467-019-12357-5</v>
      </c>
      <c r="E840">
        <f>paleosol!E63</f>
        <v>2262.8818897637793</v>
      </c>
      <c r="F840">
        <f>paleosol!F63</f>
        <v>2</v>
      </c>
      <c r="G840">
        <f>paleosol!G63</f>
        <v>38.881889763779327</v>
      </c>
      <c r="H840">
        <f>paleosol!H63</f>
        <v>2.2628818897637792</v>
      </c>
      <c r="I840" s="53">
        <f>paleosol!I63</f>
        <v>2E-3</v>
      </c>
      <c r="J840" s="53">
        <f>paleosol!J63</f>
        <v>3.8881889763779327E-2</v>
      </c>
      <c r="K840">
        <f>paleosol!K63</f>
        <v>206.86359770081401</v>
      </c>
      <c r="L840">
        <f>paleosol!L63</f>
        <v>217.36127313715201</v>
      </c>
      <c r="M840">
        <f>paleosol!M63</f>
        <v>135.5934639169144</v>
      </c>
      <c r="N840" t="b">
        <f>paleosol!N63</f>
        <v>1</v>
      </c>
      <c r="O840" t="b">
        <f>paleosol!O63</f>
        <v>0</v>
      </c>
      <c r="P840" t="str">
        <f>paleosol!P63</f>
        <v>NA</v>
      </c>
      <c r="Q840" t="b">
        <f>paleosol!Q63</f>
        <v>0</v>
      </c>
      <c r="R840" t="b">
        <f>paleosol!R63</f>
        <v>0</v>
      </c>
      <c r="S840" t="str">
        <f>paleosol!S63</f>
        <v>NA</v>
      </c>
      <c r="T840" t="b">
        <f>paleosol!T63</f>
        <v>0</v>
      </c>
      <c r="U840" t="b">
        <f>paleosol!U63</f>
        <v>0</v>
      </c>
      <c r="V840" t="str">
        <f>paleosol!V63</f>
        <v>NA</v>
      </c>
      <c r="W840" t="b">
        <f>paleosol!W63</f>
        <v>0</v>
      </c>
      <c r="X840" t="b">
        <f>paleosol!X63</f>
        <v>1</v>
      </c>
      <c r="Y840" t="str">
        <f>paleosol!Y63</f>
        <v>add age error bars</v>
      </c>
      <c r="Z840" t="str">
        <f>paleosol!Z63</f>
        <v>S30</v>
      </c>
    </row>
    <row r="841" spans="1:26">
      <c r="A841" t="str">
        <f>paleosol!A64</f>
        <v>paleosols</v>
      </c>
      <c r="B841" t="str">
        <f>paleosol!B64</f>
        <v>Da</v>
      </c>
      <c r="C841">
        <f>paleosol!C64</f>
        <v>2019</v>
      </c>
      <c r="D841" t="str">
        <f>paleosol!D64</f>
        <v>10.1038/s41467-019-12357-5</v>
      </c>
      <c r="E841">
        <f>paleosol!E64</f>
        <v>2296.6771653543306</v>
      </c>
      <c r="F841">
        <f>paleosol!F64</f>
        <v>2</v>
      </c>
      <c r="G841">
        <f>paleosol!G64</f>
        <v>46.677165354330555</v>
      </c>
      <c r="H841">
        <f>paleosol!H64</f>
        <v>2.2966771653543305</v>
      </c>
      <c r="I841" s="53">
        <f>paleosol!I64</f>
        <v>2E-3</v>
      </c>
      <c r="J841" s="53">
        <f>paleosol!J64</f>
        <v>4.6677165354330558E-2</v>
      </c>
      <c r="K841">
        <f>paleosol!K64</f>
        <v>210.72533043387099</v>
      </c>
      <c r="L841">
        <f>paleosol!L64</f>
        <v>214.82630892309001</v>
      </c>
      <c r="M841">
        <f>paleosol!M64</f>
        <v>137.28640770097138</v>
      </c>
      <c r="N841" t="b">
        <f>paleosol!N64</f>
        <v>1</v>
      </c>
      <c r="O841" t="b">
        <f>paleosol!O64</f>
        <v>0</v>
      </c>
      <c r="P841" t="str">
        <f>paleosol!P64</f>
        <v>NA</v>
      </c>
      <c r="Q841" t="b">
        <f>paleosol!Q64</f>
        <v>0</v>
      </c>
      <c r="R841" t="b">
        <f>paleosol!R64</f>
        <v>0</v>
      </c>
      <c r="S841" t="str">
        <f>paleosol!S64</f>
        <v>NA</v>
      </c>
      <c r="T841" t="b">
        <f>paleosol!T64</f>
        <v>0</v>
      </c>
      <c r="U841" t="b">
        <f>paleosol!U64</f>
        <v>0</v>
      </c>
      <c r="V841" t="str">
        <f>paleosol!V64</f>
        <v>NA</v>
      </c>
      <c r="W841" t="b">
        <f>paleosol!W64</f>
        <v>0</v>
      </c>
      <c r="X841" t="b">
        <f>paleosol!X64</f>
        <v>1</v>
      </c>
      <c r="Y841" t="str">
        <f>paleosol!Y64</f>
        <v>add age error bars</v>
      </c>
      <c r="Z841" t="str">
        <f>paleosol!Z64</f>
        <v>S30</v>
      </c>
    </row>
    <row r="842" spans="1:26">
      <c r="A842" t="str">
        <f>paleosol!A65</f>
        <v>paleosols</v>
      </c>
      <c r="B842" t="str">
        <f>paleosol!B65</f>
        <v>Da</v>
      </c>
      <c r="C842">
        <f>paleosol!C65</f>
        <v>2019</v>
      </c>
      <c r="D842" t="str">
        <f>paleosol!D65</f>
        <v>10.1038/s41467-019-12357-5</v>
      </c>
      <c r="E842">
        <f>paleosol!E65</f>
        <v>2341.7395275590547</v>
      </c>
      <c r="F842">
        <f>paleosol!F65</f>
        <v>2</v>
      </c>
      <c r="G842">
        <f>paleosol!G65</f>
        <v>17.73952755905475</v>
      </c>
      <c r="H842">
        <f>paleosol!H65</f>
        <v>2.3417395275590547</v>
      </c>
      <c r="I842" s="53">
        <f>paleosol!I65</f>
        <v>2E-3</v>
      </c>
      <c r="J842" s="53">
        <f>paleosol!J65</f>
        <v>1.7739527559054748E-2</v>
      </c>
      <c r="K842">
        <f>paleosol!K65</f>
        <v>251.49930737146599</v>
      </c>
      <c r="L842">
        <f>paleosol!L65</f>
        <v>195.486447929424</v>
      </c>
      <c r="M842">
        <f>paleosol!M65</f>
        <v>138.62640345519497</v>
      </c>
      <c r="N842" t="b">
        <f>paleosol!N65</f>
        <v>1</v>
      </c>
      <c r="O842" t="b">
        <f>paleosol!O65</f>
        <v>0</v>
      </c>
      <c r="P842" t="str">
        <f>paleosol!P65</f>
        <v>NA</v>
      </c>
      <c r="Q842" t="b">
        <f>paleosol!Q65</f>
        <v>0</v>
      </c>
      <c r="R842" t="b">
        <f>paleosol!R65</f>
        <v>0</v>
      </c>
      <c r="S842" t="str">
        <f>paleosol!S65</f>
        <v>NA</v>
      </c>
      <c r="T842" t="b">
        <f>paleosol!T65</f>
        <v>0</v>
      </c>
      <c r="U842" t="b">
        <f>paleosol!U65</f>
        <v>0</v>
      </c>
      <c r="V842" t="str">
        <f>paleosol!V65</f>
        <v>NA</v>
      </c>
      <c r="W842" t="b">
        <f>paleosol!W65</f>
        <v>0</v>
      </c>
      <c r="X842" t="b">
        <f>paleosol!X65</f>
        <v>1</v>
      </c>
      <c r="Y842" t="str">
        <f>paleosol!Y65</f>
        <v>add age error bars</v>
      </c>
      <c r="Z842" t="str">
        <f>paleosol!Z65</f>
        <v>S31</v>
      </c>
    </row>
    <row r="843" spans="1:26">
      <c r="A843" t="str">
        <f>paleosol!A66</f>
        <v>paleosols</v>
      </c>
      <c r="B843" t="str">
        <f>paleosol!B66</f>
        <v>Da</v>
      </c>
      <c r="C843">
        <f>paleosol!C66</f>
        <v>2019</v>
      </c>
      <c r="D843" t="str">
        <f>paleosol!D66</f>
        <v>10.1038/s41467-019-12357-5</v>
      </c>
      <c r="E843">
        <f>paleosol!E66</f>
        <v>2349.6595275590535</v>
      </c>
      <c r="F843">
        <f>paleosol!F66</f>
        <v>2</v>
      </c>
      <c r="G843">
        <f>paleosol!G66</f>
        <v>5.6595275590534584</v>
      </c>
      <c r="H843">
        <f>paleosol!H66</f>
        <v>2.3496595275590533</v>
      </c>
      <c r="I843" s="53">
        <f>paleosol!I66</f>
        <v>2E-3</v>
      </c>
      <c r="J843" s="53">
        <f>paleosol!J66</f>
        <v>5.6595275590534582E-3</v>
      </c>
      <c r="K843">
        <f>paleosol!K66</f>
        <v>187.16221364061499</v>
      </c>
      <c r="L843">
        <f>paleosol!L66</f>
        <v>153.426135694224</v>
      </c>
      <c r="M843">
        <f>paleosol!M66</f>
        <v>104.94117130806569</v>
      </c>
      <c r="N843" t="b">
        <f>paleosol!N66</f>
        <v>1</v>
      </c>
      <c r="O843" t="b">
        <f>paleosol!O66</f>
        <v>0</v>
      </c>
      <c r="P843" t="str">
        <f>paleosol!P66</f>
        <v>NA</v>
      </c>
      <c r="Q843" t="b">
        <f>paleosol!Q66</f>
        <v>0</v>
      </c>
      <c r="R843" t="b">
        <f>paleosol!R66</f>
        <v>0</v>
      </c>
      <c r="S843" t="str">
        <f>paleosol!S66</f>
        <v>NA</v>
      </c>
      <c r="T843" t="b">
        <f>paleosol!T66</f>
        <v>0</v>
      </c>
      <c r="U843" t="b">
        <f>paleosol!U66</f>
        <v>0</v>
      </c>
      <c r="V843" t="str">
        <f>paleosol!V66</f>
        <v>NA</v>
      </c>
      <c r="W843" t="b">
        <f>paleosol!W66</f>
        <v>0</v>
      </c>
      <c r="X843" t="b">
        <f>paleosol!X66</f>
        <v>1</v>
      </c>
      <c r="Y843" t="str">
        <f>paleosol!Y66</f>
        <v>add age error bars</v>
      </c>
      <c r="Z843" t="str">
        <f>paleosol!Z66</f>
        <v>S31</v>
      </c>
    </row>
    <row r="844" spans="1:26">
      <c r="A844" t="str">
        <f>paleosol!A67</f>
        <v>paleosols</v>
      </c>
      <c r="B844" t="str">
        <f>paleosol!B67</f>
        <v>Da</v>
      </c>
      <c r="C844">
        <f>paleosol!C67</f>
        <v>2019</v>
      </c>
      <c r="D844" t="str">
        <f>paleosol!D67</f>
        <v>10.1038/s41467-019-12357-5</v>
      </c>
      <c r="E844">
        <f>paleosol!E67</f>
        <v>2350.6495275590532</v>
      </c>
      <c r="F844">
        <f>paleosol!F67</f>
        <v>2</v>
      </c>
      <c r="G844">
        <f>paleosol!G67</f>
        <v>5.6495275590532401</v>
      </c>
      <c r="H844">
        <f>paleosol!H67</f>
        <v>2.3506495275590531</v>
      </c>
      <c r="I844" s="53">
        <f>paleosol!I67</f>
        <v>2E-3</v>
      </c>
      <c r="J844" s="53">
        <f>paleosol!J67</f>
        <v>5.64952755905324E-3</v>
      </c>
      <c r="K844">
        <f>paleosol!K67</f>
        <v>181.33405536621899</v>
      </c>
      <c r="L844">
        <f>paleosol!L67</f>
        <v>137.34568689260999</v>
      </c>
      <c r="M844">
        <f>paleosol!M67</f>
        <v>102.07757455559469</v>
      </c>
      <c r="N844" t="b">
        <f>paleosol!N67</f>
        <v>1</v>
      </c>
      <c r="O844" t="b">
        <f>paleosol!O67</f>
        <v>0</v>
      </c>
      <c r="P844" t="str">
        <f>paleosol!P67</f>
        <v>NA</v>
      </c>
      <c r="Q844" t="b">
        <f>paleosol!Q67</f>
        <v>0</v>
      </c>
      <c r="R844" t="b">
        <f>paleosol!R67</f>
        <v>0</v>
      </c>
      <c r="S844" t="str">
        <f>paleosol!S67</f>
        <v>NA</v>
      </c>
      <c r="T844" t="b">
        <f>paleosol!T67</f>
        <v>0</v>
      </c>
      <c r="U844" t="b">
        <f>paleosol!U67</f>
        <v>0</v>
      </c>
      <c r="V844" t="str">
        <f>paleosol!V67</f>
        <v>NA</v>
      </c>
      <c r="W844" t="b">
        <f>paleosol!W67</f>
        <v>0</v>
      </c>
      <c r="X844" t="b">
        <f>paleosol!X67</f>
        <v>1</v>
      </c>
      <c r="Y844" t="str">
        <f>paleosol!Y67</f>
        <v>add age error bars</v>
      </c>
      <c r="Z844" t="str">
        <f>paleosol!Z67</f>
        <v>S31</v>
      </c>
    </row>
    <row r="845" spans="1:26">
      <c r="A845" t="str">
        <f>paleosol!A68</f>
        <v>paleosols</v>
      </c>
      <c r="B845" t="str">
        <f>paleosol!B68</f>
        <v>Da</v>
      </c>
      <c r="C845">
        <f>paleosol!C68</f>
        <v>2019</v>
      </c>
      <c r="D845" t="str">
        <f>paleosol!D68</f>
        <v>10.1038/s41467-019-12357-5</v>
      </c>
      <c r="E845">
        <f>paleosol!E68</f>
        <v>2351.639527559053</v>
      </c>
      <c r="F845">
        <f>paleosol!F68</f>
        <v>2</v>
      </c>
      <c r="G845">
        <f>paleosol!G68</f>
        <v>5.6395275590530218</v>
      </c>
      <c r="H845">
        <f>paleosol!H68</f>
        <v>2.3516395275590529</v>
      </c>
      <c r="I845" s="53">
        <f>paleosol!I68</f>
        <v>2E-3</v>
      </c>
      <c r="J845" s="53">
        <f>paleosol!J68</f>
        <v>5.6395275590530218E-3</v>
      </c>
      <c r="K845">
        <f>paleosol!K68</f>
        <v>238.357503630042</v>
      </c>
      <c r="L845">
        <f>paleosol!L68</f>
        <v>172.71338551749801</v>
      </c>
      <c r="M845">
        <f>paleosol!M68</f>
        <v>127.060893085107</v>
      </c>
      <c r="N845" t="b">
        <f>paleosol!N68</f>
        <v>1</v>
      </c>
      <c r="O845" t="b">
        <f>paleosol!O68</f>
        <v>0</v>
      </c>
      <c r="P845" t="str">
        <f>paleosol!P68</f>
        <v>NA</v>
      </c>
      <c r="Q845" t="b">
        <f>paleosol!Q68</f>
        <v>0</v>
      </c>
      <c r="R845" t="b">
        <f>paleosol!R68</f>
        <v>0</v>
      </c>
      <c r="S845" t="str">
        <f>paleosol!S68</f>
        <v>NA</v>
      </c>
      <c r="T845" t="b">
        <f>paleosol!T68</f>
        <v>0</v>
      </c>
      <c r="U845" t="b">
        <f>paleosol!U68</f>
        <v>0</v>
      </c>
      <c r="V845" t="str">
        <f>paleosol!V68</f>
        <v>NA</v>
      </c>
      <c r="W845" t="b">
        <f>paleosol!W68</f>
        <v>0</v>
      </c>
      <c r="X845" t="b">
        <f>paleosol!X68</f>
        <v>1</v>
      </c>
      <c r="Y845" t="str">
        <f>paleosol!Y68</f>
        <v>add age error bars</v>
      </c>
      <c r="Z845" t="str">
        <f>paleosol!Z68</f>
        <v>S31</v>
      </c>
    </row>
    <row r="846" spans="1:26">
      <c r="A846" t="str">
        <f>paleosol!A69</f>
        <v>paleosols</v>
      </c>
      <c r="B846" t="str">
        <f>paleosol!B69</f>
        <v>Da</v>
      </c>
      <c r="C846">
        <f>paleosol!C69</f>
        <v>2019</v>
      </c>
      <c r="D846" t="str">
        <f>paleosol!D69</f>
        <v>10.1038/s41467-019-12357-5</v>
      </c>
      <c r="E846">
        <f>paleosol!E69</f>
        <v>2353.6195275590526</v>
      </c>
      <c r="F846">
        <f>paleosol!F69</f>
        <v>2</v>
      </c>
      <c r="G846">
        <f>paleosol!G69</f>
        <v>4.6195275590525853</v>
      </c>
      <c r="H846">
        <f>paleosol!H69</f>
        <v>2.3536195275590526</v>
      </c>
      <c r="I846" s="53">
        <f>paleosol!I69</f>
        <v>2E-3</v>
      </c>
      <c r="J846" s="53">
        <f>paleosol!J69</f>
        <v>4.6195275590525855E-3</v>
      </c>
      <c r="K846">
        <f>paleosol!K69</f>
        <v>240.687011626388</v>
      </c>
      <c r="L846">
        <f>paleosol!L69</f>
        <v>174.10719680117202</v>
      </c>
      <c r="M846">
        <f>paleosol!M69</f>
        <v>130.58129581734698</v>
      </c>
      <c r="N846" t="b">
        <f>paleosol!N69</f>
        <v>1</v>
      </c>
      <c r="O846" t="b">
        <f>paleosol!O69</f>
        <v>0</v>
      </c>
      <c r="P846" t="str">
        <f>paleosol!P69</f>
        <v>NA</v>
      </c>
      <c r="Q846" t="b">
        <f>paleosol!Q69</f>
        <v>0</v>
      </c>
      <c r="R846" t="b">
        <f>paleosol!R69</f>
        <v>0</v>
      </c>
      <c r="S846" t="str">
        <f>paleosol!S69</f>
        <v>NA</v>
      </c>
      <c r="T846" t="b">
        <f>paleosol!T69</f>
        <v>0</v>
      </c>
      <c r="U846" t="b">
        <f>paleosol!U69</f>
        <v>0</v>
      </c>
      <c r="V846" t="str">
        <f>paleosol!V69</f>
        <v>NA</v>
      </c>
      <c r="W846" t="b">
        <f>paleosol!W69</f>
        <v>0</v>
      </c>
      <c r="X846" t="b">
        <f>paleosol!X69</f>
        <v>1</v>
      </c>
      <c r="Y846" t="str">
        <f>paleosol!Y69</f>
        <v>add age error bars</v>
      </c>
      <c r="Z846" t="str">
        <f>paleosol!Z69</f>
        <v>S31</v>
      </c>
    </row>
    <row r="847" spans="1:26">
      <c r="A847" t="str">
        <f>paleosol!A70</f>
        <v>paleosols</v>
      </c>
      <c r="B847" t="str">
        <f>paleosol!B70</f>
        <v>Da</v>
      </c>
      <c r="C847">
        <f>paleosol!C70</f>
        <v>2019</v>
      </c>
      <c r="D847" t="str">
        <f>paleosol!D70</f>
        <v>10.1038/s41467-019-12357-5</v>
      </c>
      <c r="E847">
        <f>paleosol!E70</f>
        <v>2549.9103084415469</v>
      </c>
      <c r="F847">
        <f>paleosol!F70</f>
        <v>2</v>
      </c>
      <c r="G847">
        <f>paleosol!G70</f>
        <v>18.910308441546931</v>
      </c>
      <c r="H847">
        <f>paleosol!H70</f>
        <v>2.5499103084415471</v>
      </c>
      <c r="I847" s="53">
        <f>paleosol!I70</f>
        <v>2E-3</v>
      </c>
      <c r="J847" s="53">
        <f>paleosol!J70</f>
        <v>1.8910308441546932E-2</v>
      </c>
      <c r="K847">
        <f>paleosol!K70</f>
        <v>266.39664770172698</v>
      </c>
      <c r="L847">
        <f>paleosol!L70</f>
        <v>429.66453772023698</v>
      </c>
      <c r="M847">
        <f>paleosol!M70</f>
        <v>228.89681660008108</v>
      </c>
      <c r="N847" t="b">
        <f>paleosol!N70</f>
        <v>1</v>
      </c>
      <c r="O847" t="b">
        <f>paleosol!O70</f>
        <v>0</v>
      </c>
      <c r="P847" t="str">
        <f>paleosol!P70</f>
        <v>NA</v>
      </c>
      <c r="Q847" t="b">
        <f>paleosol!Q70</f>
        <v>0</v>
      </c>
      <c r="R847" t="b">
        <f>paleosol!R70</f>
        <v>0</v>
      </c>
      <c r="S847" t="str">
        <f>paleosol!S70</f>
        <v>NA</v>
      </c>
      <c r="T847" t="b">
        <f>paleosol!T70</f>
        <v>0</v>
      </c>
      <c r="U847" t="b">
        <f>paleosol!U70</f>
        <v>0</v>
      </c>
      <c r="V847" t="str">
        <f>paleosol!V70</f>
        <v>NA</v>
      </c>
      <c r="W847" t="b">
        <f>paleosol!W70</f>
        <v>0</v>
      </c>
      <c r="X847" t="b">
        <f>paleosol!X70</f>
        <v>1</v>
      </c>
      <c r="Y847" t="str">
        <f>paleosol!Y70</f>
        <v>add age error bars</v>
      </c>
      <c r="Z847" t="str">
        <f>paleosol!Z70</f>
        <v>S32</v>
      </c>
    </row>
    <row r="848" spans="1:26">
      <c r="A848" t="str">
        <f>paleosol!A71</f>
        <v>paleosols</v>
      </c>
      <c r="B848" t="str">
        <f>paleosol!B71</f>
        <v>Da</v>
      </c>
      <c r="C848">
        <f>paleosol!C71</f>
        <v>2019</v>
      </c>
      <c r="D848" t="str">
        <f>paleosol!D71</f>
        <v>10.1038/s41467-019-12357-5</v>
      </c>
      <c r="E848">
        <f>paleosol!E71</f>
        <v>2553.3193993506379</v>
      </c>
      <c r="F848">
        <f>paleosol!F71</f>
        <v>2</v>
      </c>
      <c r="G848">
        <f>paleosol!G71</f>
        <v>19.319399350637923</v>
      </c>
      <c r="H848">
        <f>paleosol!H71</f>
        <v>2.553319399350638</v>
      </c>
      <c r="I848" s="53">
        <f>paleosol!I71</f>
        <v>2E-3</v>
      </c>
      <c r="J848" s="53">
        <f>paleosol!J71</f>
        <v>1.9319399350637922E-2</v>
      </c>
      <c r="K848">
        <f>paleosol!K71</f>
        <v>246.574242543183</v>
      </c>
      <c r="L848">
        <f>paleosol!L71</f>
        <v>413.14967660850095</v>
      </c>
      <c r="M848">
        <f>paleosol!M71</f>
        <v>217.81073500898981</v>
      </c>
      <c r="N848" t="b">
        <f>paleosol!N71</f>
        <v>1</v>
      </c>
      <c r="O848" t="b">
        <f>paleosol!O71</f>
        <v>0</v>
      </c>
      <c r="P848" t="str">
        <f>paleosol!P71</f>
        <v>NA</v>
      </c>
      <c r="Q848" t="b">
        <f>paleosol!Q71</f>
        <v>0</v>
      </c>
      <c r="R848" t="b">
        <f>paleosol!R71</f>
        <v>0</v>
      </c>
      <c r="S848" t="str">
        <f>paleosol!S71</f>
        <v>NA</v>
      </c>
      <c r="T848" t="b">
        <f>paleosol!T71</f>
        <v>0</v>
      </c>
      <c r="U848" t="b">
        <f>paleosol!U71</f>
        <v>0</v>
      </c>
      <c r="V848" t="str">
        <f>paleosol!V71</f>
        <v>NA</v>
      </c>
      <c r="W848" t="b">
        <f>paleosol!W71</f>
        <v>0</v>
      </c>
      <c r="X848" t="b">
        <f>paleosol!X71</f>
        <v>1</v>
      </c>
      <c r="Y848" t="str">
        <f>paleosol!Y71</f>
        <v>add age error bars</v>
      </c>
      <c r="Z848" t="str">
        <f>paleosol!Z71</f>
        <v>S32</v>
      </c>
    </row>
    <row r="849" spans="1:26">
      <c r="A849" t="str">
        <f>paleosol!A72</f>
        <v>paleosols</v>
      </c>
      <c r="B849" t="str">
        <f>paleosol!B72</f>
        <v>Da</v>
      </c>
      <c r="C849">
        <f>paleosol!C72</f>
        <v>2019</v>
      </c>
      <c r="D849" t="str">
        <f>paleosol!D72</f>
        <v>10.1038/s41467-019-12357-5</v>
      </c>
      <c r="E849">
        <f>paleosol!E72</f>
        <v>2560.1375811688199</v>
      </c>
      <c r="F849">
        <f>paleosol!F72</f>
        <v>2</v>
      </c>
      <c r="G849">
        <f>paleosol!G72</f>
        <v>19.137581168819906</v>
      </c>
      <c r="H849">
        <f>paleosol!H72</f>
        <v>2.5601375811688198</v>
      </c>
      <c r="I849" s="53">
        <f>paleosol!I72</f>
        <v>2E-3</v>
      </c>
      <c r="J849" s="53">
        <f>paleosol!J72</f>
        <v>1.9137581168819907E-2</v>
      </c>
      <c r="K849">
        <f>paleosol!K72</f>
        <v>227.698753953976</v>
      </c>
      <c r="L849">
        <f>paleosol!L72</f>
        <v>371.13953373901103</v>
      </c>
      <c r="M849">
        <f>paleosol!M72</f>
        <v>205.6662187882973</v>
      </c>
      <c r="N849" t="b">
        <f>paleosol!N72</f>
        <v>1</v>
      </c>
      <c r="O849" t="b">
        <f>paleosol!O72</f>
        <v>0</v>
      </c>
      <c r="P849" t="str">
        <f>paleosol!P72</f>
        <v>NA</v>
      </c>
      <c r="Q849" t="b">
        <f>paleosol!Q72</f>
        <v>0</v>
      </c>
      <c r="R849" t="b">
        <f>paleosol!R72</f>
        <v>0</v>
      </c>
      <c r="S849" t="str">
        <f>paleosol!S72</f>
        <v>NA</v>
      </c>
      <c r="T849" t="b">
        <f>paleosol!T72</f>
        <v>0</v>
      </c>
      <c r="U849" t="b">
        <f>paleosol!U72</f>
        <v>0</v>
      </c>
      <c r="V849" t="str">
        <f>paleosol!V72</f>
        <v>NA</v>
      </c>
      <c r="W849" t="b">
        <f>paleosol!W72</f>
        <v>0</v>
      </c>
      <c r="X849" t="b">
        <f>paleosol!X72</f>
        <v>1</v>
      </c>
      <c r="Y849" t="str">
        <f>paleosol!Y72</f>
        <v>add age error bars</v>
      </c>
      <c r="Z849" t="str">
        <f>paleosol!Z72</f>
        <v>S32</v>
      </c>
    </row>
    <row r="850" spans="1:26">
      <c r="A850" t="str">
        <f>paleosol!A73</f>
        <v>paleosols</v>
      </c>
      <c r="B850" t="str">
        <f>paleosol!B73</f>
        <v>Da</v>
      </c>
      <c r="C850">
        <f>paleosol!C73</f>
        <v>2019</v>
      </c>
      <c r="D850" t="str">
        <f>paleosol!D73</f>
        <v>10.1038/s41467-019-12357-5</v>
      </c>
      <c r="E850">
        <f>paleosol!E73</f>
        <v>2566.9557629870019</v>
      </c>
      <c r="F850">
        <f>paleosol!F73</f>
        <v>2</v>
      </c>
      <c r="G850">
        <f>paleosol!G73</f>
        <v>18.95576298700189</v>
      </c>
      <c r="H850">
        <f>paleosol!H73</f>
        <v>2.5669557629870017</v>
      </c>
      <c r="I850" s="53">
        <f>paleosol!I73</f>
        <v>2E-3</v>
      </c>
      <c r="J850" s="53">
        <f>paleosol!J73</f>
        <v>1.8955762987001891E-2</v>
      </c>
      <c r="K850">
        <f>paleosol!K73</f>
        <v>376.77507031792197</v>
      </c>
      <c r="L850">
        <f>paleosol!L73</f>
        <v>649.63059568142808</v>
      </c>
      <c r="M850">
        <f>paleosol!M73</f>
        <v>280.10057741988464</v>
      </c>
      <c r="N850" t="b">
        <f>paleosol!N73</f>
        <v>1</v>
      </c>
      <c r="O850" t="b">
        <f>paleosol!O73</f>
        <v>0</v>
      </c>
      <c r="P850" t="str">
        <f>paleosol!P73</f>
        <v>NA</v>
      </c>
      <c r="Q850" t="b">
        <f>paleosol!Q73</f>
        <v>0</v>
      </c>
      <c r="R850" t="b">
        <f>paleosol!R73</f>
        <v>0</v>
      </c>
      <c r="S850" t="str">
        <f>paleosol!S73</f>
        <v>NA</v>
      </c>
      <c r="T850" t="b">
        <f>paleosol!T73</f>
        <v>0</v>
      </c>
      <c r="U850" t="b">
        <f>paleosol!U73</f>
        <v>0</v>
      </c>
      <c r="V850" t="str">
        <f>paleosol!V73</f>
        <v>NA</v>
      </c>
      <c r="W850" t="b">
        <f>paleosol!W73</f>
        <v>0</v>
      </c>
      <c r="X850" t="b">
        <f>paleosol!X73</f>
        <v>1</v>
      </c>
      <c r="Y850" t="str">
        <f>paleosol!Y73</f>
        <v>add age error bars</v>
      </c>
      <c r="Z850" t="str">
        <f>paleosol!Z73</f>
        <v>S32</v>
      </c>
    </row>
    <row r="851" spans="1:26">
      <c r="A851" t="str">
        <f>paleosol!A74</f>
        <v>paleosols</v>
      </c>
      <c r="B851" t="str">
        <f>paleosol!B74</f>
        <v>Da</v>
      </c>
      <c r="C851">
        <f>paleosol!C74</f>
        <v>2019</v>
      </c>
      <c r="D851" t="str">
        <f>paleosol!D74</f>
        <v>10.1038/s41467-019-12357-5</v>
      </c>
      <c r="E851">
        <f>paleosol!E74</f>
        <v>2577.1830357142735</v>
      </c>
      <c r="F851">
        <f>paleosol!F74</f>
        <v>2</v>
      </c>
      <c r="G851">
        <f>paleosol!G74</f>
        <v>19.183035714273501</v>
      </c>
      <c r="H851">
        <f>paleosol!H74</f>
        <v>2.5771830357142735</v>
      </c>
      <c r="I851" s="53">
        <f>paleosol!I74</f>
        <v>2E-3</v>
      </c>
      <c r="J851" s="53">
        <f>paleosol!J74</f>
        <v>1.9183035714273503E-2</v>
      </c>
      <c r="K851">
        <f>paleosol!K74</f>
        <v>341.21478431458002</v>
      </c>
      <c r="L851">
        <f>paleosol!L74</f>
        <v>648.76307106059801</v>
      </c>
      <c r="M851">
        <f>paleosol!M74</f>
        <v>259.35407482110821</v>
      </c>
      <c r="N851" t="b">
        <f>paleosol!N74</f>
        <v>1</v>
      </c>
      <c r="O851" t="b">
        <f>paleosol!O74</f>
        <v>0</v>
      </c>
      <c r="P851" t="str">
        <f>paleosol!P74</f>
        <v>NA</v>
      </c>
      <c r="Q851" t="b">
        <f>paleosol!Q74</f>
        <v>0</v>
      </c>
      <c r="R851" t="b">
        <f>paleosol!R74</f>
        <v>0</v>
      </c>
      <c r="S851" t="str">
        <f>paleosol!S74</f>
        <v>NA</v>
      </c>
      <c r="T851" t="b">
        <f>paleosol!T74</f>
        <v>0</v>
      </c>
      <c r="U851" t="b">
        <f>paleosol!U74</f>
        <v>0</v>
      </c>
      <c r="V851" t="str">
        <f>paleosol!V74</f>
        <v>NA</v>
      </c>
      <c r="W851" t="b">
        <f>paleosol!W74</f>
        <v>0</v>
      </c>
      <c r="X851" t="b">
        <f>paleosol!X74</f>
        <v>1</v>
      </c>
      <c r="Y851" t="str">
        <f>paleosol!Y74</f>
        <v>add age error bars</v>
      </c>
      <c r="Z851" t="str">
        <f>paleosol!Z74</f>
        <v>S32</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12D4-7BC8-2A4F-A0E5-FDE2595E651D}">
  <dimension ref="A1:X1302"/>
  <sheetViews>
    <sheetView topLeftCell="D1" workbookViewId="0">
      <selection activeCell="R1" sqref="R1:R1048576"/>
    </sheetView>
  </sheetViews>
  <sheetFormatPr defaultColWidth="10.6640625" defaultRowHeight="16"/>
  <sheetData>
    <row r="1" spans="1:23" ht="64">
      <c r="C1" s="128" t="s">
        <v>87</v>
      </c>
      <c r="D1" s="129" t="s">
        <v>88</v>
      </c>
      <c r="E1" s="129" t="s">
        <v>89</v>
      </c>
      <c r="F1" s="127" t="s">
        <v>661</v>
      </c>
      <c r="G1" s="129" t="s">
        <v>103</v>
      </c>
      <c r="H1" s="130" t="s">
        <v>104</v>
      </c>
      <c r="I1" s="127" t="s">
        <v>662</v>
      </c>
      <c r="J1" s="129" t="s">
        <v>103</v>
      </c>
      <c r="K1" s="130" t="s">
        <v>104</v>
      </c>
      <c r="L1" s="149" t="s">
        <v>663</v>
      </c>
      <c r="M1" s="149" t="s">
        <v>103</v>
      </c>
      <c r="N1" s="11" t="s">
        <v>104</v>
      </c>
      <c r="O1" s="149" t="s">
        <v>664</v>
      </c>
      <c r="P1" s="149" t="s">
        <v>103</v>
      </c>
      <c r="Q1" s="11" t="s">
        <v>104</v>
      </c>
      <c r="R1" s="127" t="s">
        <v>10</v>
      </c>
      <c r="S1" s="127" t="s">
        <v>11</v>
      </c>
      <c r="T1" s="127" t="s">
        <v>12</v>
      </c>
      <c r="U1" s="131" t="s">
        <v>13</v>
      </c>
      <c r="V1" s="132" t="s">
        <v>14</v>
      </c>
      <c r="W1" s="100" t="s">
        <v>665</v>
      </c>
    </row>
    <row r="2" spans="1:23">
      <c r="A2" s="134" t="s">
        <v>63</v>
      </c>
      <c r="B2" s="134">
        <v>1999</v>
      </c>
      <c r="C2">
        <v>1.2999999999999999E-3</v>
      </c>
      <c r="D2">
        <v>4.0000000000000001E-3</v>
      </c>
      <c r="E2">
        <v>4.0000000000000001E-3</v>
      </c>
      <c r="F2">
        <v>370.05847743765202</v>
      </c>
      <c r="G2" s="46">
        <v>177.49848239099799</v>
      </c>
      <c r="H2">
        <v>172.07675144102799</v>
      </c>
      <c r="O2">
        <v>267.50681559182902</v>
      </c>
      <c r="P2">
        <v>18.347402145956199</v>
      </c>
      <c r="Q2">
        <v>17.1006723905721</v>
      </c>
      <c r="R2">
        <v>1</v>
      </c>
      <c r="S2" t="s">
        <v>1</v>
      </c>
      <c r="T2" t="s">
        <v>1</v>
      </c>
      <c r="U2">
        <v>1</v>
      </c>
      <c r="V2" t="s">
        <v>564</v>
      </c>
      <c r="W2" s="150" t="s">
        <v>666</v>
      </c>
    </row>
    <row r="3" spans="1:23">
      <c r="A3" s="134" t="s">
        <v>63</v>
      </c>
      <c r="B3" s="134">
        <v>1999</v>
      </c>
      <c r="C3">
        <v>6.0000000000000001E-3</v>
      </c>
      <c r="D3">
        <v>4.0000000000000001E-3</v>
      </c>
      <c r="E3">
        <v>4.0000000000000001E-3</v>
      </c>
      <c r="F3">
        <v>388.89872233259598</v>
      </c>
      <c r="G3" s="46">
        <v>190.445974653702</v>
      </c>
      <c r="H3">
        <v>183.77963839685299</v>
      </c>
      <c r="O3">
        <v>279.165798227793</v>
      </c>
      <c r="P3">
        <v>20.3815799688896</v>
      </c>
      <c r="Q3">
        <v>18.114541162868601</v>
      </c>
      <c r="R3">
        <v>1</v>
      </c>
      <c r="S3" t="s">
        <v>1</v>
      </c>
      <c r="T3" t="s">
        <v>1</v>
      </c>
      <c r="U3">
        <v>1</v>
      </c>
      <c r="V3" t="s">
        <v>564</v>
      </c>
      <c r="W3" s="150" t="s">
        <v>666</v>
      </c>
    </row>
    <row r="4" spans="1:23">
      <c r="A4" s="134" t="s">
        <v>63</v>
      </c>
      <c r="B4" s="134">
        <v>1999</v>
      </c>
      <c r="C4">
        <v>8.2000000000000007E-3</v>
      </c>
      <c r="D4">
        <v>4.0000000000000001E-3</v>
      </c>
      <c r="E4">
        <v>4.0000000000000001E-3</v>
      </c>
      <c r="F4">
        <v>367.27085756160602</v>
      </c>
      <c r="G4" s="46">
        <v>176.129632574807</v>
      </c>
      <c r="H4">
        <v>176.936325687958</v>
      </c>
      <c r="O4">
        <v>264.29344269093701</v>
      </c>
      <c r="P4">
        <v>18.7264167611788</v>
      </c>
      <c r="Q4">
        <v>17.455766982199801</v>
      </c>
      <c r="R4">
        <v>1</v>
      </c>
      <c r="S4" t="s">
        <v>1</v>
      </c>
      <c r="T4" t="s">
        <v>1</v>
      </c>
      <c r="U4">
        <v>1</v>
      </c>
      <c r="V4" t="s">
        <v>564</v>
      </c>
      <c r="W4" s="150" t="s">
        <v>666</v>
      </c>
    </row>
    <row r="5" spans="1:23">
      <c r="A5" s="134" t="s">
        <v>63</v>
      </c>
      <c r="B5" s="134">
        <v>1999</v>
      </c>
      <c r="C5">
        <v>1.12E-2</v>
      </c>
      <c r="D5">
        <v>4.0000000000000001E-3</v>
      </c>
      <c r="E5">
        <v>4.0000000000000001E-3</v>
      </c>
      <c r="F5">
        <v>341.79009884560497</v>
      </c>
      <c r="G5" s="46">
        <v>166.91284925258401</v>
      </c>
      <c r="H5">
        <v>168.064844487915</v>
      </c>
      <c r="O5">
        <v>248.78209715729301</v>
      </c>
      <c r="P5">
        <v>17.439040539372499</v>
      </c>
      <c r="Q5">
        <v>16.2133076185596</v>
      </c>
      <c r="R5">
        <v>1</v>
      </c>
      <c r="S5" t="s">
        <v>1</v>
      </c>
      <c r="T5" t="s">
        <v>1</v>
      </c>
      <c r="U5">
        <v>1</v>
      </c>
      <c r="V5" t="s">
        <v>564</v>
      </c>
      <c r="W5" s="150" t="s">
        <v>666</v>
      </c>
    </row>
    <row r="6" spans="1:23">
      <c r="A6" s="134" t="s">
        <v>63</v>
      </c>
      <c r="B6" s="134">
        <v>1999</v>
      </c>
      <c r="C6">
        <v>1.78E-2</v>
      </c>
      <c r="D6">
        <v>4.0000000000000001E-3</v>
      </c>
      <c r="E6">
        <v>4.0000000000000001E-3</v>
      </c>
      <c r="F6">
        <v>340.947170689063</v>
      </c>
      <c r="G6" s="46">
        <v>160.752879186505</v>
      </c>
      <c r="H6">
        <v>160.67329849102899</v>
      </c>
      <c r="O6">
        <v>245.97082346653701</v>
      </c>
      <c r="P6">
        <v>17.339231891615999</v>
      </c>
      <c r="Q6">
        <v>15.979924195649099</v>
      </c>
      <c r="R6">
        <v>1</v>
      </c>
      <c r="S6" t="s">
        <v>1</v>
      </c>
      <c r="T6" t="s">
        <v>1</v>
      </c>
      <c r="U6">
        <v>1</v>
      </c>
      <c r="V6" t="s">
        <v>564</v>
      </c>
      <c r="W6" s="150" t="s">
        <v>666</v>
      </c>
    </row>
    <row r="7" spans="1:23">
      <c r="A7" s="134" t="s">
        <v>63</v>
      </c>
      <c r="B7" s="134">
        <v>1999</v>
      </c>
      <c r="C7">
        <v>1.9599999999999999E-2</v>
      </c>
      <c r="D7">
        <v>4.0000000000000001E-3</v>
      </c>
      <c r="E7">
        <v>4.0000000000000001E-3</v>
      </c>
      <c r="F7">
        <v>333.18442581803203</v>
      </c>
      <c r="G7" s="46">
        <v>165.62238260351899</v>
      </c>
      <c r="H7">
        <v>158.15238827104201</v>
      </c>
      <c r="O7">
        <v>241.73635868138001</v>
      </c>
      <c r="P7">
        <v>17.6257461477582</v>
      </c>
      <c r="Q7">
        <v>16.8271363003009</v>
      </c>
      <c r="R7">
        <v>1</v>
      </c>
      <c r="S7" t="s">
        <v>1</v>
      </c>
      <c r="T7" t="s">
        <v>1</v>
      </c>
      <c r="U7">
        <v>1</v>
      </c>
      <c r="V7" t="s">
        <v>564</v>
      </c>
      <c r="W7" s="150" t="s">
        <v>666</v>
      </c>
    </row>
    <row r="8" spans="1:23">
      <c r="A8" s="134" t="s">
        <v>63</v>
      </c>
      <c r="B8" s="134">
        <v>1999</v>
      </c>
      <c r="C8">
        <v>2.5499999999999998E-2</v>
      </c>
      <c r="D8">
        <v>4.0000000000000001E-3</v>
      </c>
      <c r="E8">
        <v>4.0000000000000001E-3</v>
      </c>
      <c r="F8">
        <v>363.50307645862699</v>
      </c>
      <c r="G8" s="46">
        <v>173.23017416960599</v>
      </c>
      <c r="H8">
        <v>172.060325782999</v>
      </c>
      <c r="O8">
        <v>259.06959774008197</v>
      </c>
      <c r="P8">
        <v>21.976714778692401</v>
      </c>
      <c r="Q8">
        <v>18.611670235181901</v>
      </c>
      <c r="R8">
        <v>1</v>
      </c>
      <c r="S8" t="s">
        <v>1</v>
      </c>
      <c r="T8" t="s">
        <v>1</v>
      </c>
      <c r="U8">
        <v>1</v>
      </c>
      <c r="V8" t="s">
        <v>564</v>
      </c>
      <c r="W8" s="150" t="s">
        <v>666</v>
      </c>
    </row>
    <row r="9" spans="1:23">
      <c r="A9" s="134" t="s">
        <v>63</v>
      </c>
      <c r="B9" s="134">
        <v>1999</v>
      </c>
      <c r="C9">
        <v>3.49E-2</v>
      </c>
      <c r="D9">
        <v>4.0000000000000001E-3</v>
      </c>
      <c r="E9">
        <v>4.0000000000000001E-3</v>
      </c>
      <c r="F9">
        <v>306.01124017838202</v>
      </c>
      <c r="G9" s="46">
        <v>147.871093169132</v>
      </c>
      <c r="H9">
        <v>141.16531076080699</v>
      </c>
      <c r="O9">
        <v>229.25585919767499</v>
      </c>
      <c r="P9">
        <v>15.2930346272323</v>
      </c>
      <c r="Q9">
        <v>14.8743866268732</v>
      </c>
      <c r="R9">
        <v>1</v>
      </c>
      <c r="S9" t="s">
        <v>1</v>
      </c>
      <c r="T9" t="s">
        <v>1</v>
      </c>
      <c r="U9">
        <v>1</v>
      </c>
      <c r="V9" t="s">
        <v>564</v>
      </c>
      <c r="W9" s="150" t="s">
        <v>666</v>
      </c>
    </row>
    <row r="10" spans="1:23">
      <c r="A10" s="134" t="s">
        <v>63</v>
      </c>
      <c r="B10" s="134">
        <v>1999</v>
      </c>
      <c r="C10">
        <v>4.7399999999999998E-2</v>
      </c>
      <c r="D10">
        <v>4.0000000000000001E-3</v>
      </c>
      <c r="E10">
        <v>4.0000000000000001E-3</v>
      </c>
      <c r="F10">
        <v>323.60448818961697</v>
      </c>
      <c r="G10" s="46">
        <v>157.23622617079499</v>
      </c>
      <c r="H10">
        <v>154.18322604888499</v>
      </c>
      <c r="O10">
        <v>235.404323298408</v>
      </c>
      <c r="P10">
        <v>16.444317152701601</v>
      </c>
      <c r="Q10">
        <v>15.8662110162586</v>
      </c>
      <c r="R10">
        <v>1</v>
      </c>
      <c r="S10" t="s">
        <v>1</v>
      </c>
      <c r="T10" t="s">
        <v>1</v>
      </c>
      <c r="U10">
        <v>1</v>
      </c>
      <c r="V10" t="s">
        <v>564</v>
      </c>
      <c r="W10" s="150" t="s">
        <v>666</v>
      </c>
    </row>
    <row r="11" spans="1:23">
      <c r="A11" s="134" t="s">
        <v>63</v>
      </c>
      <c r="B11" s="134">
        <v>1999</v>
      </c>
      <c r="C11">
        <v>4.7399999999999998E-2</v>
      </c>
      <c r="D11">
        <v>4.0000000000000001E-3</v>
      </c>
      <c r="E11">
        <v>4.0000000000000001E-3</v>
      </c>
      <c r="F11">
        <v>325.67538648339399</v>
      </c>
      <c r="G11" s="46">
        <v>157.013979180728</v>
      </c>
      <c r="H11">
        <v>155.41221347379599</v>
      </c>
      <c r="O11">
        <v>236.37655649173601</v>
      </c>
      <c r="P11">
        <v>16.432006845241499</v>
      </c>
      <c r="Q11">
        <v>16.175216474949199</v>
      </c>
      <c r="R11">
        <v>1</v>
      </c>
      <c r="S11" t="s">
        <v>1</v>
      </c>
      <c r="T11" t="s">
        <v>1</v>
      </c>
      <c r="U11">
        <v>1</v>
      </c>
      <c r="V11" t="s">
        <v>564</v>
      </c>
      <c r="W11" s="150" t="s">
        <v>666</v>
      </c>
    </row>
    <row r="12" spans="1:23">
      <c r="A12" s="134" t="s">
        <v>63</v>
      </c>
      <c r="B12" s="134">
        <v>1999</v>
      </c>
      <c r="C12">
        <v>5.9200000000000003E-2</v>
      </c>
      <c r="D12">
        <v>4.0000000000000001E-3</v>
      </c>
      <c r="E12">
        <v>4.0000000000000001E-3</v>
      </c>
      <c r="F12">
        <v>323.82471033128297</v>
      </c>
      <c r="G12" s="46">
        <v>158.02440728693401</v>
      </c>
      <c r="H12">
        <v>155.86209341834899</v>
      </c>
      <c r="O12">
        <v>239.72583662672</v>
      </c>
      <c r="P12">
        <v>16.3945289032314</v>
      </c>
      <c r="Q12">
        <v>16.2367195704715</v>
      </c>
      <c r="R12">
        <v>1</v>
      </c>
      <c r="S12" t="s">
        <v>1</v>
      </c>
      <c r="T12" t="s">
        <v>1</v>
      </c>
      <c r="U12">
        <v>1</v>
      </c>
      <c r="V12" t="s">
        <v>564</v>
      </c>
      <c r="W12" s="150" t="s">
        <v>666</v>
      </c>
    </row>
    <row r="13" spans="1:23">
      <c r="A13" s="134" t="s">
        <v>63</v>
      </c>
      <c r="B13" s="134">
        <v>1999</v>
      </c>
      <c r="C13">
        <v>6.4699999999999994E-2</v>
      </c>
      <c r="D13">
        <v>4.0000000000000001E-3</v>
      </c>
      <c r="E13">
        <v>4.0000000000000001E-3</v>
      </c>
      <c r="F13">
        <v>305.67965138622998</v>
      </c>
      <c r="G13" s="46">
        <v>144.34506925743901</v>
      </c>
      <c r="H13">
        <v>144.66077499763301</v>
      </c>
      <c r="O13">
        <v>227.56874772239399</v>
      </c>
      <c r="P13">
        <v>14.6688113127341</v>
      </c>
      <c r="Q13">
        <v>14.9060721616062</v>
      </c>
      <c r="R13">
        <v>1</v>
      </c>
      <c r="S13" t="s">
        <v>1</v>
      </c>
      <c r="T13" t="s">
        <v>1</v>
      </c>
      <c r="U13">
        <v>1</v>
      </c>
      <c r="V13" t="s">
        <v>564</v>
      </c>
      <c r="W13" s="150" t="s">
        <v>666</v>
      </c>
    </row>
    <row r="14" spans="1:23">
      <c r="A14" s="134" t="s">
        <v>63</v>
      </c>
      <c r="B14" s="134">
        <v>1999</v>
      </c>
      <c r="C14">
        <v>6.93E-2</v>
      </c>
      <c r="D14">
        <v>4.0000000000000001E-3</v>
      </c>
      <c r="E14">
        <v>4.0000000000000001E-3</v>
      </c>
      <c r="F14">
        <v>324.85077557507299</v>
      </c>
      <c r="G14" s="46">
        <v>154.033817508326</v>
      </c>
      <c r="H14">
        <v>155.313260053965</v>
      </c>
      <c r="O14">
        <v>237.936163574235</v>
      </c>
      <c r="P14">
        <v>16.432610134411</v>
      </c>
      <c r="Q14">
        <v>16.127501495921699</v>
      </c>
      <c r="R14">
        <v>1</v>
      </c>
      <c r="S14" t="s">
        <v>1</v>
      </c>
      <c r="T14" t="s">
        <v>1</v>
      </c>
      <c r="U14">
        <v>1</v>
      </c>
      <c r="V14" t="s">
        <v>564</v>
      </c>
      <c r="W14" s="150" t="s">
        <v>666</v>
      </c>
    </row>
    <row r="15" spans="1:23">
      <c r="A15" s="134" t="s">
        <v>63</v>
      </c>
      <c r="B15" s="134">
        <v>1999</v>
      </c>
      <c r="C15">
        <v>6.93E-2</v>
      </c>
      <c r="D15">
        <v>4.0000000000000001E-3</v>
      </c>
      <c r="E15">
        <v>4.0000000000000001E-3</v>
      </c>
      <c r="F15">
        <v>341.70089613213099</v>
      </c>
      <c r="G15" s="46">
        <v>164.249976463791</v>
      </c>
      <c r="H15">
        <v>160.28895299832101</v>
      </c>
      <c r="O15">
        <v>245.975290972012</v>
      </c>
      <c r="P15">
        <v>18.556769927533399</v>
      </c>
      <c r="Q15">
        <v>17.030829652517301</v>
      </c>
      <c r="R15">
        <v>1</v>
      </c>
      <c r="S15" t="s">
        <v>1</v>
      </c>
      <c r="T15" t="s">
        <v>1</v>
      </c>
      <c r="U15">
        <v>1</v>
      </c>
      <c r="V15" t="s">
        <v>564</v>
      </c>
      <c r="W15" s="150" t="s">
        <v>666</v>
      </c>
    </row>
    <row r="16" spans="1:23">
      <c r="A16" s="134" t="s">
        <v>63</v>
      </c>
      <c r="B16" s="134">
        <v>1999</v>
      </c>
      <c r="C16">
        <v>7.85E-2</v>
      </c>
      <c r="D16">
        <v>4.0000000000000001E-3</v>
      </c>
      <c r="E16">
        <v>4.0000000000000001E-3</v>
      </c>
      <c r="F16">
        <v>385.85910563359897</v>
      </c>
      <c r="G16" s="46">
        <v>190.32971808129901</v>
      </c>
      <c r="H16">
        <v>184.98835981948901</v>
      </c>
      <c r="O16">
        <v>274.440273224137</v>
      </c>
      <c r="P16">
        <v>24.627949341460301</v>
      </c>
      <c r="Q16">
        <v>19.791408739323799</v>
      </c>
      <c r="R16">
        <v>1</v>
      </c>
      <c r="S16" t="s">
        <v>1</v>
      </c>
      <c r="T16" t="s">
        <v>1</v>
      </c>
      <c r="U16">
        <v>1</v>
      </c>
      <c r="V16" t="s">
        <v>564</v>
      </c>
      <c r="W16" s="150" t="s">
        <v>666</v>
      </c>
    </row>
    <row r="17" spans="1:23">
      <c r="A17" s="134" t="s">
        <v>63</v>
      </c>
      <c r="B17" s="134">
        <v>1999</v>
      </c>
      <c r="C17">
        <v>0.08</v>
      </c>
      <c r="D17">
        <v>4.0000000000000001E-3</v>
      </c>
      <c r="E17">
        <v>4.0000000000000001E-3</v>
      </c>
      <c r="F17">
        <v>372.095972198053</v>
      </c>
      <c r="G17" s="46">
        <v>179.51175957581501</v>
      </c>
      <c r="H17">
        <v>176.92898976207701</v>
      </c>
      <c r="O17">
        <v>267.20239163614099</v>
      </c>
      <c r="P17">
        <v>18.9820299311667</v>
      </c>
      <c r="Q17">
        <v>17.023635177213201</v>
      </c>
      <c r="R17">
        <v>1</v>
      </c>
      <c r="S17" t="s">
        <v>1</v>
      </c>
      <c r="T17" t="s">
        <v>1</v>
      </c>
      <c r="U17">
        <v>1</v>
      </c>
      <c r="V17" t="s">
        <v>564</v>
      </c>
      <c r="W17" s="150" t="s">
        <v>666</v>
      </c>
    </row>
    <row r="18" spans="1:23">
      <c r="A18" s="134" t="s">
        <v>63</v>
      </c>
      <c r="B18" s="134">
        <v>1999</v>
      </c>
      <c r="C18">
        <v>8.4000000000000005E-2</v>
      </c>
      <c r="D18">
        <v>4.0000000000000001E-3</v>
      </c>
      <c r="E18">
        <v>4.0000000000000001E-3</v>
      </c>
      <c r="F18">
        <v>333.41357123378702</v>
      </c>
      <c r="G18" s="46">
        <v>160.32197456914599</v>
      </c>
      <c r="H18">
        <v>158.73484579877899</v>
      </c>
      <c r="O18">
        <v>246.49855798357001</v>
      </c>
      <c r="P18">
        <v>16.606854255545699</v>
      </c>
      <c r="Q18">
        <v>16.425106652450101</v>
      </c>
      <c r="R18">
        <v>1</v>
      </c>
      <c r="S18" t="s">
        <v>1</v>
      </c>
      <c r="T18" t="s">
        <v>1</v>
      </c>
      <c r="U18">
        <v>1</v>
      </c>
      <c r="V18" t="s">
        <v>564</v>
      </c>
      <c r="W18" s="150" t="s">
        <v>666</v>
      </c>
    </row>
    <row r="19" spans="1:23">
      <c r="A19" s="134" t="s">
        <v>63</v>
      </c>
      <c r="B19" s="134">
        <v>1999</v>
      </c>
      <c r="C19">
        <v>8.6999999999999994E-2</v>
      </c>
      <c r="D19">
        <v>4.0000000000000001E-3</v>
      </c>
      <c r="E19">
        <v>4.0000000000000001E-3</v>
      </c>
      <c r="F19">
        <v>356.96683992563499</v>
      </c>
      <c r="G19" s="46">
        <v>172.27211677110199</v>
      </c>
      <c r="H19">
        <v>173.313817085046</v>
      </c>
      <c r="O19">
        <v>260.63022973797399</v>
      </c>
      <c r="P19">
        <v>17.681630434039999</v>
      </c>
      <c r="Q19">
        <v>17.166767908028401</v>
      </c>
      <c r="R19">
        <v>1</v>
      </c>
      <c r="S19" t="s">
        <v>1</v>
      </c>
      <c r="T19" t="s">
        <v>1</v>
      </c>
      <c r="U19">
        <v>1</v>
      </c>
      <c r="V19" t="s">
        <v>564</v>
      </c>
      <c r="W19" s="150" t="s">
        <v>666</v>
      </c>
    </row>
    <row r="20" spans="1:23">
      <c r="A20" s="134" t="s">
        <v>63</v>
      </c>
      <c r="B20" s="134">
        <v>1999</v>
      </c>
      <c r="C20">
        <v>0.1</v>
      </c>
      <c r="D20">
        <v>4.0000000000000001E-3</v>
      </c>
      <c r="E20">
        <v>4.0000000000000001E-3</v>
      </c>
      <c r="F20">
        <v>393.02799576002502</v>
      </c>
      <c r="G20" s="46">
        <v>190.78696244402599</v>
      </c>
      <c r="H20">
        <v>188.17641035790001</v>
      </c>
      <c r="O20">
        <v>279.98973399552398</v>
      </c>
      <c r="P20">
        <v>22.257950250181899</v>
      </c>
      <c r="Q20">
        <v>18.735364043116199</v>
      </c>
      <c r="R20">
        <v>1</v>
      </c>
      <c r="S20" t="s">
        <v>1</v>
      </c>
      <c r="T20" t="s">
        <v>1</v>
      </c>
      <c r="U20">
        <v>1</v>
      </c>
      <c r="V20" t="s">
        <v>564</v>
      </c>
      <c r="W20" s="150" t="s">
        <v>666</v>
      </c>
    </row>
    <row r="21" spans="1:23">
      <c r="A21" s="134" t="s">
        <v>63</v>
      </c>
      <c r="B21" s="134">
        <v>1999</v>
      </c>
      <c r="C21">
        <v>0.11260000000000001</v>
      </c>
      <c r="D21">
        <v>4.0000000000000001E-3</v>
      </c>
      <c r="E21">
        <v>4.0000000000000001E-3</v>
      </c>
      <c r="F21">
        <v>368.36236098809502</v>
      </c>
      <c r="G21" s="46">
        <v>175.15184105688601</v>
      </c>
      <c r="H21">
        <v>173.803422082742</v>
      </c>
      <c r="O21">
        <v>265.049193809982</v>
      </c>
      <c r="P21">
        <v>18.658325799089901</v>
      </c>
      <c r="Q21">
        <v>17.476671503119601</v>
      </c>
      <c r="R21">
        <v>1</v>
      </c>
      <c r="S21" t="s">
        <v>1</v>
      </c>
      <c r="T21" t="s">
        <v>1</v>
      </c>
      <c r="U21">
        <v>1</v>
      </c>
      <c r="V21" t="s">
        <v>564</v>
      </c>
      <c r="W21" s="150" t="s">
        <v>666</v>
      </c>
    </row>
    <row r="22" spans="1:23">
      <c r="A22" s="134" t="s">
        <v>63</v>
      </c>
      <c r="B22" s="134">
        <v>1999</v>
      </c>
      <c r="C22">
        <v>0.1183</v>
      </c>
      <c r="D22">
        <v>4.0000000000000001E-3</v>
      </c>
      <c r="E22">
        <v>4.0000000000000001E-3</v>
      </c>
      <c r="F22">
        <v>367.0510029436</v>
      </c>
      <c r="G22" s="46">
        <v>178.87730615831401</v>
      </c>
      <c r="H22">
        <v>172.086965946487</v>
      </c>
      <c r="O22">
        <v>265.81538813764502</v>
      </c>
      <c r="P22">
        <v>19.2005692355668</v>
      </c>
      <c r="Q22">
        <v>17.130014976869202</v>
      </c>
      <c r="R22">
        <v>1</v>
      </c>
      <c r="S22" t="s">
        <v>1</v>
      </c>
      <c r="T22" t="s">
        <v>1</v>
      </c>
      <c r="U22">
        <v>1</v>
      </c>
      <c r="V22" t="s">
        <v>564</v>
      </c>
      <c r="W22" s="150" t="s">
        <v>666</v>
      </c>
    </row>
    <row r="23" spans="1:23">
      <c r="A23" s="134" t="s">
        <v>63</v>
      </c>
      <c r="B23" s="134">
        <v>1999</v>
      </c>
      <c r="C23">
        <v>0.12379999999999999</v>
      </c>
      <c r="D23">
        <v>4.0000000000000001E-3</v>
      </c>
      <c r="E23">
        <v>4.0000000000000001E-3</v>
      </c>
      <c r="F23">
        <v>398.40526426202302</v>
      </c>
      <c r="G23" s="46">
        <v>190.87545952443</v>
      </c>
      <c r="H23">
        <v>187.96766977242601</v>
      </c>
      <c r="O23">
        <v>284.35300011002499</v>
      </c>
      <c r="P23">
        <v>21.8781081156021</v>
      </c>
      <c r="Q23">
        <v>18.840078218404599</v>
      </c>
      <c r="R23">
        <v>1</v>
      </c>
      <c r="S23" t="s">
        <v>1</v>
      </c>
      <c r="T23" t="s">
        <v>1</v>
      </c>
      <c r="U23">
        <v>1</v>
      </c>
      <c r="V23" t="s">
        <v>564</v>
      </c>
      <c r="W23" s="150" t="s">
        <v>666</v>
      </c>
    </row>
    <row r="24" spans="1:23">
      <c r="A24" s="134" t="s">
        <v>63</v>
      </c>
      <c r="B24" s="134">
        <v>1999</v>
      </c>
      <c r="C24">
        <v>0.1273</v>
      </c>
      <c r="D24">
        <v>4.0000000000000001E-3</v>
      </c>
      <c r="E24">
        <v>4.0000000000000001E-3</v>
      </c>
      <c r="F24">
        <v>422.82471587459298</v>
      </c>
      <c r="G24" s="46">
        <v>207.32990029882501</v>
      </c>
      <c r="H24">
        <v>199.48469697043001</v>
      </c>
      <c r="O24">
        <v>300.06514231004297</v>
      </c>
      <c r="P24">
        <v>28.663215529124201</v>
      </c>
      <c r="Q24">
        <v>21.301936543696499</v>
      </c>
      <c r="R24">
        <v>1</v>
      </c>
      <c r="S24" t="s">
        <v>1</v>
      </c>
      <c r="T24" t="s">
        <v>1</v>
      </c>
      <c r="U24">
        <v>1</v>
      </c>
      <c r="V24" t="s">
        <v>564</v>
      </c>
      <c r="W24" s="150" t="s">
        <v>666</v>
      </c>
    </row>
    <row r="25" spans="1:23">
      <c r="A25" s="134" t="s">
        <v>63</v>
      </c>
      <c r="B25" s="134">
        <v>1999</v>
      </c>
      <c r="C25">
        <v>0.1343</v>
      </c>
      <c r="D25">
        <v>4.0000000000000001E-3</v>
      </c>
      <c r="E25">
        <v>4.0000000000000001E-3</v>
      </c>
      <c r="F25">
        <v>354.80573133652098</v>
      </c>
      <c r="G25" s="46">
        <v>172.06166939911299</v>
      </c>
      <c r="H25">
        <v>169.459502125802</v>
      </c>
      <c r="O25">
        <v>258.159432988432</v>
      </c>
      <c r="P25">
        <v>17.512804432169201</v>
      </c>
      <c r="Q25">
        <v>16.638320605773899</v>
      </c>
      <c r="R25">
        <v>1</v>
      </c>
      <c r="S25" t="s">
        <v>1</v>
      </c>
      <c r="T25" t="s">
        <v>1</v>
      </c>
      <c r="U25">
        <v>1</v>
      </c>
      <c r="V25" t="s">
        <v>564</v>
      </c>
      <c r="W25" s="150" t="s">
        <v>666</v>
      </c>
    </row>
    <row r="26" spans="1:23">
      <c r="A26" s="134" t="s">
        <v>63</v>
      </c>
      <c r="B26" s="134">
        <v>1999</v>
      </c>
      <c r="C26">
        <v>0.14710000000000001</v>
      </c>
      <c r="D26">
        <v>4.0000000000000001E-3</v>
      </c>
      <c r="E26">
        <v>4.0000000000000001E-3</v>
      </c>
      <c r="F26">
        <v>365.90158617094397</v>
      </c>
      <c r="G26" s="46">
        <v>180.82086647307599</v>
      </c>
      <c r="H26">
        <v>170.101248328921</v>
      </c>
      <c r="O26">
        <v>263.20718401740999</v>
      </c>
      <c r="P26">
        <v>18.874893840086401</v>
      </c>
      <c r="Q26">
        <v>17.416972583789601</v>
      </c>
      <c r="R26">
        <v>1</v>
      </c>
      <c r="S26" t="s">
        <v>1</v>
      </c>
      <c r="T26" t="s">
        <v>1</v>
      </c>
      <c r="U26">
        <v>1</v>
      </c>
      <c r="V26" t="s">
        <v>564</v>
      </c>
      <c r="W26" s="150" t="s">
        <v>666</v>
      </c>
    </row>
    <row r="27" spans="1:23">
      <c r="A27" s="134" t="s">
        <v>63</v>
      </c>
      <c r="B27" s="134">
        <v>1999</v>
      </c>
      <c r="C27">
        <v>0.1502</v>
      </c>
      <c r="D27">
        <v>4.0000000000000001E-3</v>
      </c>
      <c r="E27">
        <v>4.0000000000000001E-3</v>
      </c>
      <c r="F27">
        <v>332.63785406504701</v>
      </c>
      <c r="G27" s="46">
        <v>162.64336255147299</v>
      </c>
      <c r="H27">
        <v>160.05700993833301</v>
      </c>
      <c r="O27">
        <v>241.93690595206999</v>
      </c>
      <c r="P27">
        <v>17.074274822336601</v>
      </c>
      <c r="Q27">
        <v>15.8081659887025</v>
      </c>
      <c r="R27">
        <v>1</v>
      </c>
      <c r="S27" t="s">
        <v>1</v>
      </c>
      <c r="T27" t="s">
        <v>1</v>
      </c>
      <c r="U27">
        <v>1</v>
      </c>
      <c r="V27" t="s">
        <v>564</v>
      </c>
      <c r="W27" s="150" t="s">
        <v>666</v>
      </c>
    </row>
    <row r="28" spans="1:23">
      <c r="A28" s="134" t="s">
        <v>63</v>
      </c>
      <c r="B28" s="134">
        <v>1999</v>
      </c>
      <c r="C28">
        <v>0.1603</v>
      </c>
      <c r="D28">
        <v>4.0000000000000001E-3</v>
      </c>
      <c r="E28">
        <v>4.0000000000000001E-3</v>
      </c>
      <c r="F28">
        <v>387.74609853498498</v>
      </c>
      <c r="G28" s="46">
        <v>190.062030528658</v>
      </c>
      <c r="H28">
        <v>185.033524542192</v>
      </c>
      <c r="O28">
        <v>275.50281969655401</v>
      </c>
      <c r="P28">
        <v>30.318760678692001</v>
      </c>
      <c r="Q28">
        <v>21.789072513350501</v>
      </c>
      <c r="R28">
        <v>1</v>
      </c>
      <c r="S28" t="s">
        <v>1</v>
      </c>
      <c r="T28" t="s">
        <v>1</v>
      </c>
      <c r="U28">
        <v>1</v>
      </c>
      <c r="V28" t="s">
        <v>564</v>
      </c>
      <c r="W28" s="150" t="s">
        <v>666</v>
      </c>
    </row>
    <row r="29" spans="1:23">
      <c r="A29" s="134" t="s">
        <v>63</v>
      </c>
      <c r="B29" s="134">
        <v>1999</v>
      </c>
      <c r="C29">
        <v>0.1603</v>
      </c>
      <c r="D29">
        <v>4.0000000000000001E-3</v>
      </c>
      <c r="E29">
        <v>4.0000000000000001E-3</v>
      </c>
      <c r="F29">
        <v>381.15465433398703</v>
      </c>
      <c r="G29" s="46">
        <v>182.60804653440701</v>
      </c>
      <c r="H29">
        <v>180.499104638033</v>
      </c>
      <c r="O29">
        <v>271.33407655888101</v>
      </c>
      <c r="P29">
        <v>24.288193591904101</v>
      </c>
      <c r="Q29">
        <v>19.903226217532399</v>
      </c>
      <c r="R29">
        <v>1</v>
      </c>
      <c r="S29" t="s">
        <v>1</v>
      </c>
      <c r="T29" t="s">
        <v>1</v>
      </c>
      <c r="U29">
        <v>1</v>
      </c>
      <c r="V29" t="s">
        <v>564</v>
      </c>
      <c r="W29" s="150" t="s">
        <v>666</v>
      </c>
    </row>
    <row r="30" spans="1:23">
      <c r="A30" s="134" t="s">
        <v>63</v>
      </c>
      <c r="B30" s="134">
        <v>1999</v>
      </c>
      <c r="C30">
        <v>0.17100000000000001</v>
      </c>
      <c r="D30">
        <v>4.0000000000000001E-3</v>
      </c>
      <c r="E30">
        <v>4.0000000000000001E-3</v>
      </c>
      <c r="F30">
        <v>378.29050952416497</v>
      </c>
      <c r="G30" s="46">
        <v>182.89850480099099</v>
      </c>
      <c r="H30">
        <v>178.84266332901399</v>
      </c>
      <c r="O30">
        <v>271.22660911038201</v>
      </c>
      <c r="P30">
        <v>19.599411976734299</v>
      </c>
      <c r="Q30">
        <v>18.214688871454499</v>
      </c>
      <c r="R30">
        <v>1</v>
      </c>
      <c r="S30" t="s">
        <v>1</v>
      </c>
      <c r="T30" t="s">
        <v>1</v>
      </c>
      <c r="U30">
        <v>1</v>
      </c>
      <c r="V30" t="s">
        <v>564</v>
      </c>
      <c r="W30" s="150" t="s">
        <v>666</v>
      </c>
    </row>
    <row r="31" spans="1:23">
      <c r="A31" s="134" t="s">
        <v>63</v>
      </c>
      <c r="B31" s="134">
        <v>1999</v>
      </c>
      <c r="C31">
        <v>0.1817</v>
      </c>
      <c r="D31">
        <v>4.0000000000000001E-3</v>
      </c>
      <c r="E31">
        <v>4.0000000000000001E-3</v>
      </c>
      <c r="F31">
        <v>364.83184086469902</v>
      </c>
      <c r="G31" s="46">
        <v>170.06316519527101</v>
      </c>
      <c r="H31">
        <v>170.199700345021</v>
      </c>
      <c r="O31">
        <v>264.29620261963498</v>
      </c>
      <c r="P31">
        <v>18.206975677173698</v>
      </c>
      <c r="Q31">
        <v>17.316324051434201</v>
      </c>
      <c r="R31">
        <v>1</v>
      </c>
      <c r="S31" t="s">
        <v>1</v>
      </c>
      <c r="T31" t="s">
        <v>1</v>
      </c>
      <c r="U31">
        <v>1</v>
      </c>
      <c r="V31" t="s">
        <v>564</v>
      </c>
      <c r="W31" s="150" t="s">
        <v>666</v>
      </c>
    </row>
    <row r="32" spans="1:23">
      <c r="A32" s="134" t="s">
        <v>63</v>
      </c>
      <c r="B32" s="134">
        <v>1999</v>
      </c>
      <c r="C32">
        <v>0.1817</v>
      </c>
      <c r="D32">
        <v>4.0000000000000001E-3</v>
      </c>
      <c r="E32">
        <v>4.0000000000000001E-3</v>
      </c>
      <c r="F32">
        <v>370.39896508251701</v>
      </c>
      <c r="G32" s="46">
        <v>183.28452219856001</v>
      </c>
      <c r="H32">
        <v>175.41306848396101</v>
      </c>
      <c r="O32">
        <v>267.06134269583299</v>
      </c>
      <c r="P32">
        <v>19.591423794438398</v>
      </c>
      <c r="Q32">
        <v>18.031241268850199</v>
      </c>
      <c r="R32">
        <v>1</v>
      </c>
      <c r="S32" t="s">
        <v>1</v>
      </c>
      <c r="T32" t="s">
        <v>1</v>
      </c>
      <c r="U32">
        <v>1</v>
      </c>
      <c r="V32" t="s">
        <v>564</v>
      </c>
      <c r="W32" s="150" t="s">
        <v>666</v>
      </c>
    </row>
    <row r="33" spans="1:23">
      <c r="A33" s="134" t="s">
        <v>63</v>
      </c>
      <c r="B33" s="134">
        <v>1999</v>
      </c>
      <c r="C33">
        <v>0.1837</v>
      </c>
      <c r="D33">
        <v>4.0000000000000001E-3</v>
      </c>
      <c r="E33">
        <v>4.0000000000000001E-3</v>
      </c>
      <c r="F33">
        <v>348.08246761699797</v>
      </c>
      <c r="G33" s="46">
        <v>163.12781292750901</v>
      </c>
      <c r="H33">
        <v>166.09975267136599</v>
      </c>
      <c r="O33">
        <v>255.147765713344</v>
      </c>
      <c r="P33">
        <v>16.7832694645213</v>
      </c>
      <c r="Q33">
        <v>16.331471163394699</v>
      </c>
      <c r="R33">
        <v>1</v>
      </c>
      <c r="S33" t="s">
        <v>1</v>
      </c>
      <c r="T33" t="s">
        <v>1</v>
      </c>
      <c r="U33">
        <v>1</v>
      </c>
      <c r="V33" t="s">
        <v>564</v>
      </c>
      <c r="W33" s="150" t="s">
        <v>666</v>
      </c>
    </row>
    <row r="34" spans="1:23">
      <c r="A34" s="134" t="s">
        <v>63</v>
      </c>
      <c r="B34" s="134">
        <v>1999</v>
      </c>
      <c r="C34">
        <v>0.19620000000000001</v>
      </c>
      <c r="D34">
        <v>4.0000000000000001E-3</v>
      </c>
      <c r="E34">
        <v>4.0000000000000001E-3</v>
      </c>
      <c r="F34">
        <v>420.04657806240698</v>
      </c>
      <c r="G34" s="46">
        <v>202.32685857738301</v>
      </c>
      <c r="H34">
        <v>203.91607996356399</v>
      </c>
      <c r="O34">
        <v>298.05159108669199</v>
      </c>
      <c r="P34">
        <v>32.697779274666303</v>
      </c>
      <c r="Q34">
        <v>22.765544034149201</v>
      </c>
      <c r="R34">
        <v>1</v>
      </c>
      <c r="S34" t="s">
        <v>1</v>
      </c>
      <c r="T34" t="s">
        <v>1</v>
      </c>
      <c r="U34">
        <v>1</v>
      </c>
      <c r="V34" t="s">
        <v>564</v>
      </c>
      <c r="W34" s="150" t="s">
        <v>666</v>
      </c>
    </row>
    <row r="35" spans="1:23">
      <c r="A35" s="134" t="s">
        <v>20</v>
      </c>
      <c r="B35" s="134" t="s">
        <v>70</v>
      </c>
      <c r="C35">
        <v>2.8099599999999998</v>
      </c>
      <c r="D35">
        <v>6.0000000000000001E-3</v>
      </c>
      <c r="E35">
        <v>6.0000000000000001E-3</v>
      </c>
      <c r="F35">
        <v>307.38313861541099</v>
      </c>
      <c r="G35" s="46">
        <v>188.47306961576999</v>
      </c>
      <c r="H35">
        <v>185.18670807597999</v>
      </c>
      <c r="O35">
        <v>266.08769480279801</v>
      </c>
      <c r="P35">
        <v>21.663102342577499</v>
      </c>
      <c r="Q35">
        <v>18.827589911417501</v>
      </c>
      <c r="R35">
        <v>1</v>
      </c>
      <c r="S35" t="s">
        <v>1</v>
      </c>
      <c r="T35" t="s">
        <v>1</v>
      </c>
      <c r="U35">
        <v>1</v>
      </c>
      <c r="V35" t="s">
        <v>564</v>
      </c>
      <c r="W35" s="54">
        <v>999</v>
      </c>
    </row>
    <row r="36" spans="1:23">
      <c r="A36" s="134" t="s">
        <v>20</v>
      </c>
      <c r="B36" s="134" t="s">
        <v>70</v>
      </c>
      <c r="C36">
        <v>2.8515000000000001</v>
      </c>
      <c r="D36">
        <v>6.0000000000000001E-3</v>
      </c>
      <c r="E36">
        <v>6.0000000000000001E-3</v>
      </c>
      <c r="F36">
        <v>319.48363606326802</v>
      </c>
      <c r="G36" s="46">
        <v>193.17896551452699</v>
      </c>
      <c r="H36">
        <v>185.57496993042</v>
      </c>
      <c r="O36">
        <v>274.343436006724</v>
      </c>
      <c r="P36">
        <v>26.1398652044548</v>
      </c>
      <c r="Q36">
        <v>20.145370405901701</v>
      </c>
      <c r="R36">
        <v>1</v>
      </c>
      <c r="S36" t="s">
        <v>1</v>
      </c>
      <c r="T36" t="s">
        <v>1</v>
      </c>
      <c r="U36">
        <v>1</v>
      </c>
      <c r="V36" t="s">
        <v>564</v>
      </c>
      <c r="W36" s="54">
        <v>999</v>
      </c>
    </row>
    <row r="37" spans="1:23">
      <c r="A37" s="134" t="s">
        <v>20</v>
      </c>
      <c r="B37" s="134" t="s">
        <v>70</v>
      </c>
      <c r="C37">
        <v>2.8616000000000001</v>
      </c>
      <c r="D37">
        <v>6.0000000000000001E-3</v>
      </c>
      <c r="E37">
        <v>6.0000000000000001E-3</v>
      </c>
      <c r="F37">
        <v>312.96623246169997</v>
      </c>
      <c r="G37" s="46">
        <v>188.843714091164</v>
      </c>
      <c r="H37">
        <v>182.29494403621601</v>
      </c>
      <c r="O37">
        <v>269.786147382634</v>
      </c>
      <c r="P37">
        <v>23.439825514092</v>
      </c>
      <c r="Q37">
        <v>19.410277548350798</v>
      </c>
      <c r="R37">
        <v>1</v>
      </c>
      <c r="S37" t="s">
        <v>1</v>
      </c>
      <c r="T37" t="s">
        <v>1</v>
      </c>
      <c r="U37">
        <v>1</v>
      </c>
      <c r="V37" t="s">
        <v>564</v>
      </c>
      <c r="W37" s="54">
        <v>999</v>
      </c>
    </row>
    <row r="38" spans="1:23">
      <c r="A38" s="134" t="s">
        <v>20</v>
      </c>
      <c r="B38" s="134" t="s">
        <v>70</v>
      </c>
      <c r="C38">
        <v>2.9016299999999999</v>
      </c>
      <c r="D38">
        <v>6.0000000000000001E-3</v>
      </c>
      <c r="E38">
        <v>6.0000000000000001E-3</v>
      </c>
      <c r="F38">
        <v>294.48339855408699</v>
      </c>
      <c r="G38" s="46">
        <v>181.84733561411599</v>
      </c>
      <c r="H38">
        <v>171.03324586612899</v>
      </c>
      <c r="O38">
        <v>258.49548567129398</v>
      </c>
      <c r="P38">
        <v>19.5769593872485</v>
      </c>
      <c r="Q38">
        <v>17.642393320333699</v>
      </c>
      <c r="R38">
        <v>1</v>
      </c>
      <c r="S38" t="s">
        <v>1</v>
      </c>
      <c r="T38" t="s">
        <v>1</v>
      </c>
      <c r="U38">
        <v>1</v>
      </c>
      <c r="V38" t="s">
        <v>564</v>
      </c>
      <c r="W38" s="54">
        <v>999</v>
      </c>
    </row>
    <row r="39" spans="1:23">
      <c r="A39" s="134" t="s">
        <v>20</v>
      </c>
      <c r="B39" s="134" t="s">
        <v>70</v>
      </c>
      <c r="C39">
        <v>2.91737</v>
      </c>
      <c r="D39">
        <v>6.0000000000000001E-3</v>
      </c>
      <c r="E39">
        <v>6.0000000000000001E-3</v>
      </c>
      <c r="F39">
        <v>303.371169607068</v>
      </c>
      <c r="G39" s="46">
        <v>187.83540639648399</v>
      </c>
      <c r="H39">
        <v>176.982513256993</v>
      </c>
      <c r="O39">
        <v>263.78140396738002</v>
      </c>
      <c r="P39">
        <v>20.723977225947799</v>
      </c>
      <c r="Q39">
        <v>18.401845055824499</v>
      </c>
      <c r="R39">
        <v>1</v>
      </c>
      <c r="S39" t="s">
        <v>1</v>
      </c>
      <c r="T39" t="s">
        <v>1</v>
      </c>
      <c r="U39">
        <v>1</v>
      </c>
      <c r="V39" t="s">
        <v>564</v>
      </c>
      <c r="W39" s="54">
        <v>999</v>
      </c>
    </row>
    <row r="40" spans="1:23">
      <c r="A40" s="134" t="s">
        <v>20</v>
      </c>
      <c r="B40" s="134" t="s">
        <v>70</v>
      </c>
      <c r="C40">
        <v>2.9266999999999999</v>
      </c>
      <c r="D40">
        <v>6.0000000000000001E-3</v>
      </c>
      <c r="E40">
        <v>6.0000000000000001E-3</v>
      </c>
      <c r="F40">
        <v>293.97990866711501</v>
      </c>
      <c r="G40" s="46">
        <v>186.173399652021</v>
      </c>
      <c r="H40">
        <v>170.510544072317</v>
      </c>
      <c r="O40">
        <v>257.46473955244898</v>
      </c>
      <c r="P40">
        <v>19.016628028528899</v>
      </c>
      <c r="Q40">
        <v>17.375935765887998</v>
      </c>
      <c r="R40">
        <v>1</v>
      </c>
      <c r="S40" t="s">
        <v>1</v>
      </c>
      <c r="T40" t="s">
        <v>1</v>
      </c>
      <c r="U40">
        <v>1</v>
      </c>
      <c r="V40" t="s">
        <v>564</v>
      </c>
      <c r="W40" s="54">
        <v>999</v>
      </c>
    </row>
    <row r="41" spans="1:23">
      <c r="A41" s="134" t="s">
        <v>20</v>
      </c>
      <c r="B41" s="134" t="s">
        <v>70</v>
      </c>
      <c r="C41">
        <v>2.9436399999999998</v>
      </c>
      <c r="D41">
        <v>6.0000000000000001E-3</v>
      </c>
      <c r="E41">
        <v>6.0000000000000001E-3</v>
      </c>
      <c r="F41">
        <v>333.39212481107597</v>
      </c>
      <c r="G41" s="46">
        <v>202.85217418010799</v>
      </c>
      <c r="H41">
        <v>192.94423020652701</v>
      </c>
      <c r="O41">
        <v>284.755554164562</v>
      </c>
      <c r="P41">
        <v>33.417539790594098</v>
      </c>
      <c r="Q41">
        <v>22.9755041126195</v>
      </c>
      <c r="R41">
        <v>1</v>
      </c>
      <c r="S41" t="s">
        <v>1</v>
      </c>
      <c r="T41" t="s">
        <v>1</v>
      </c>
      <c r="U41">
        <v>1</v>
      </c>
      <c r="V41" t="s">
        <v>564</v>
      </c>
      <c r="W41" s="54">
        <v>999</v>
      </c>
    </row>
    <row r="42" spans="1:23">
      <c r="A42" s="134" t="s">
        <v>20</v>
      </c>
      <c r="B42" s="134" t="s">
        <v>70</v>
      </c>
      <c r="C42">
        <v>2.9807000000000001</v>
      </c>
      <c r="D42">
        <v>6.0000000000000001E-3</v>
      </c>
      <c r="E42">
        <v>6.0000000000000001E-3</v>
      </c>
      <c r="F42">
        <v>282.07213351275999</v>
      </c>
      <c r="G42" s="46">
        <v>173.74912481016</v>
      </c>
      <c r="H42">
        <v>163.90466115586199</v>
      </c>
      <c r="O42">
        <v>252.783859778698</v>
      </c>
      <c r="P42">
        <v>17.397498779643499</v>
      </c>
      <c r="Q42">
        <v>16.4213524042767</v>
      </c>
      <c r="R42">
        <v>1</v>
      </c>
      <c r="S42" t="s">
        <v>1</v>
      </c>
      <c r="T42" t="s">
        <v>1</v>
      </c>
      <c r="U42">
        <v>1</v>
      </c>
      <c r="V42" t="s">
        <v>564</v>
      </c>
      <c r="W42" s="54">
        <v>999</v>
      </c>
    </row>
    <row r="43" spans="1:23">
      <c r="A43" s="134" t="s">
        <v>20</v>
      </c>
      <c r="B43" s="134" t="s">
        <v>70</v>
      </c>
      <c r="C43">
        <v>3.0021900000000001</v>
      </c>
      <c r="D43">
        <v>1.4999999999999999E-2</v>
      </c>
      <c r="E43">
        <v>1.4999999999999999E-2</v>
      </c>
      <c r="F43">
        <v>279.16735811930897</v>
      </c>
      <c r="G43" s="46">
        <v>170.355967950023</v>
      </c>
      <c r="H43">
        <v>165.86015771002999</v>
      </c>
      <c r="O43">
        <v>252.01097402176799</v>
      </c>
      <c r="P43">
        <v>16.977595290874799</v>
      </c>
      <c r="Q43">
        <v>15.7026220374331</v>
      </c>
      <c r="R43">
        <v>1</v>
      </c>
      <c r="S43" t="s">
        <v>1</v>
      </c>
      <c r="T43" t="s">
        <v>1</v>
      </c>
      <c r="U43">
        <v>1</v>
      </c>
      <c r="V43" t="s">
        <v>564</v>
      </c>
      <c r="W43" s="54">
        <v>999</v>
      </c>
    </row>
    <row r="44" spans="1:23">
      <c r="A44" s="134" t="s">
        <v>20</v>
      </c>
      <c r="B44" s="134" t="s">
        <v>70</v>
      </c>
      <c r="C44">
        <v>3.0161799999999999</v>
      </c>
      <c r="D44">
        <v>1.4999999999999999E-2</v>
      </c>
      <c r="E44">
        <v>1.4999999999999999E-2</v>
      </c>
      <c r="F44">
        <v>289.06875663285302</v>
      </c>
      <c r="G44" s="46">
        <v>179.53564968020299</v>
      </c>
      <c r="H44">
        <v>172.69414376639</v>
      </c>
      <c r="O44">
        <v>255.76307456958699</v>
      </c>
      <c r="P44">
        <v>18.138910549150999</v>
      </c>
      <c r="Q44">
        <v>16.860478114127801</v>
      </c>
      <c r="R44">
        <v>1</v>
      </c>
      <c r="S44" t="s">
        <v>1</v>
      </c>
      <c r="T44" t="s">
        <v>1</v>
      </c>
      <c r="U44">
        <v>1</v>
      </c>
      <c r="V44" t="s">
        <v>564</v>
      </c>
      <c r="W44" s="54">
        <v>999</v>
      </c>
    </row>
    <row r="45" spans="1:23">
      <c r="A45" s="134" t="s">
        <v>20</v>
      </c>
      <c r="B45" s="134" t="s">
        <v>70</v>
      </c>
      <c r="C45">
        <v>3.0341399999999998</v>
      </c>
      <c r="D45">
        <v>1.4999999999999999E-2</v>
      </c>
      <c r="E45">
        <v>1.4999999999999999E-2</v>
      </c>
      <c r="F45">
        <v>286.45035632275898</v>
      </c>
      <c r="G45" s="46">
        <v>175.25724144151701</v>
      </c>
      <c r="H45">
        <v>166.905426340264</v>
      </c>
      <c r="O45">
        <v>255.58913724403001</v>
      </c>
      <c r="P45">
        <v>17.3598250633889</v>
      </c>
      <c r="Q45">
        <v>16.247523696276101</v>
      </c>
      <c r="R45">
        <v>1</v>
      </c>
      <c r="S45" t="s">
        <v>1</v>
      </c>
      <c r="T45" t="s">
        <v>1</v>
      </c>
      <c r="U45">
        <v>1</v>
      </c>
      <c r="V45" t="s">
        <v>564</v>
      </c>
      <c r="W45" s="54">
        <v>999</v>
      </c>
    </row>
    <row r="46" spans="1:23">
      <c r="A46" s="134" t="s">
        <v>20</v>
      </c>
      <c r="B46" s="134" t="s">
        <v>70</v>
      </c>
      <c r="C46">
        <v>3.06914</v>
      </c>
      <c r="D46">
        <v>1.4999999999999999E-2</v>
      </c>
      <c r="E46">
        <v>1.4999999999999999E-2</v>
      </c>
      <c r="F46">
        <v>309.28471786850298</v>
      </c>
      <c r="G46" s="46">
        <v>188.874314944726</v>
      </c>
      <c r="H46">
        <v>183.40253259183501</v>
      </c>
      <c r="O46">
        <v>268.369352639444</v>
      </c>
      <c r="P46">
        <v>22.0766669181737</v>
      </c>
      <c r="Q46">
        <v>18.850496351777501</v>
      </c>
      <c r="R46">
        <v>1</v>
      </c>
      <c r="S46" t="s">
        <v>1</v>
      </c>
      <c r="T46" t="s">
        <v>1</v>
      </c>
      <c r="U46">
        <v>1</v>
      </c>
      <c r="V46" t="s">
        <v>564</v>
      </c>
      <c r="W46" s="54">
        <v>999</v>
      </c>
    </row>
    <row r="47" spans="1:23">
      <c r="A47" s="134" t="s">
        <v>20</v>
      </c>
      <c r="B47" s="134" t="s">
        <v>70</v>
      </c>
      <c r="C47">
        <v>3.08717</v>
      </c>
      <c r="D47">
        <v>1.4999999999999999E-2</v>
      </c>
      <c r="E47">
        <v>1.4999999999999999E-2</v>
      </c>
      <c r="F47">
        <v>277.88378067922599</v>
      </c>
      <c r="G47" s="46">
        <v>171.81733047213299</v>
      </c>
      <c r="H47">
        <v>160.98306056700801</v>
      </c>
      <c r="O47">
        <v>251.66583222038</v>
      </c>
      <c r="P47">
        <v>16.3739196715185</v>
      </c>
      <c r="Q47">
        <v>15.8159237172912</v>
      </c>
      <c r="R47">
        <v>1</v>
      </c>
      <c r="S47" t="s">
        <v>1</v>
      </c>
      <c r="T47" t="s">
        <v>1</v>
      </c>
      <c r="U47">
        <v>1</v>
      </c>
      <c r="V47" t="s">
        <v>564</v>
      </c>
      <c r="W47" s="54">
        <v>999</v>
      </c>
    </row>
    <row r="48" spans="1:23">
      <c r="A48" s="134" t="s">
        <v>20</v>
      </c>
      <c r="B48" s="134" t="s">
        <v>70</v>
      </c>
      <c r="C48">
        <v>3.0962999999999998</v>
      </c>
      <c r="D48">
        <v>1.4999999999999999E-2</v>
      </c>
      <c r="E48">
        <v>1.4999999999999999E-2</v>
      </c>
      <c r="F48">
        <v>300.01694983065602</v>
      </c>
      <c r="G48" s="46">
        <v>184.35896622583601</v>
      </c>
      <c r="H48">
        <v>177.814373222732</v>
      </c>
      <c r="O48">
        <v>264.34817488151998</v>
      </c>
      <c r="P48">
        <v>19.3769901875405</v>
      </c>
      <c r="Q48">
        <v>17.245644833842999</v>
      </c>
      <c r="R48">
        <v>1</v>
      </c>
      <c r="S48" t="s">
        <v>1</v>
      </c>
      <c r="T48" t="s">
        <v>1</v>
      </c>
      <c r="U48">
        <v>1</v>
      </c>
      <c r="V48" t="s">
        <v>564</v>
      </c>
      <c r="W48" s="54">
        <v>999</v>
      </c>
    </row>
    <row r="49" spans="1:23">
      <c r="A49" s="134" t="s">
        <v>20</v>
      </c>
      <c r="B49" s="134" t="s">
        <v>70</v>
      </c>
      <c r="C49">
        <v>3.1061200000000002</v>
      </c>
      <c r="D49">
        <v>1.4999999999999999E-2</v>
      </c>
      <c r="E49">
        <v>1.4999999999999999E-2</v>
      </c>
      <c r="F49">
        <v>295.96006444683002</v>
      </c>
      <c r="G49" s="46">
        <v>180.09294468054401</v>
      </c>
      <c r="H49">
        <v>174.84475579315301</v>
      </c>
      <c r="O49">
        <v>260.91638529998698</v>
      </c>
      <c r="P49">
        <v>18.422077901389901</v>
      </c>
      <c r="Q49">
        <v>16.982770956618499</v>
      </c>
      <c r="R49">
        <v>1</v>
      </c>
      <c r="S49" t="s">
        <v>1</v>
      </c>
      <c r="T49" t="s">
        <v>1</v>
      </c>
      <c r="U49">
        <v>1</v>
      </c>
      <c r="V49" t="s">
        <v>564</v>
      </c>
      <c r="W49" s="54">
        <v>999</v>
      </c>
    </row>
    <row r="50" spans="1:23">
      <c r="A50" s="134" t="s">
        <v>20</v>
      </c>
      <c r="B50" s="134" t="s">
        <v>70</v>
      </c>
      <c r="C50">
        <v>3.1304400000000001</v>
      </c>
      <c r="D50">
        <v>1.4999999999999999E-2</v>
      </c>
      <c r="E50">
        <v>1.4999999999999999E-2</v>
      </c>
      <c r="F50">
        <v>296.352709379668</v>
      </c>
      <c r="G50" s="46">
        <v>184.96233366381199</v>
      </c>
      <c r="H50">
        <v>172.14823600407701</v>
      </c>
      <c r="O50">
        <v>260.916825635203</v>
      </c>
      <c r="P50">
        <v>19.152517545668399</v>
      </c>
      <c r="Q50">
        <v>17.315079394357401</v>
      </c>
      <c r="R50">
        <v>1</v>
      </c>
      <c r="S50" t="s">
        <v>1</v>
      </c>
      <c r="T50" t="s">
        <v>1</v>
      </c>
      <c r="U50">
        <v>1</v>
      </c>
      <c r="V50" t="s">
        <v>564</v>
      </c>
      <c r="W50" s="54">
        <v>999</v>
      </c>
    </row>
    <row r="51" spans="1:23">
      <c r="A51" s="134" t="s">
        <v>20</v>
      </c>
      <c r="B51" s="134" t="s">
        <v>70</v>
      </c>
      <c r="C51">
        <v>3.1605699999999999</v>
      </c>
      <c r="D51">
        <v>1.4999999999999999E-2</v>
      </c>
      <c r="E51">
        <v>1.4999999999999999E-2</v>
      </c>
      <c r="F51">
        <v>302.660341639612</v>
      </c>
      <c r="G51" s="46">
        <v>187.38231104715899</v>
      </c>
      <c r="H51">
        <v>178.90793330220001</v>
      </c>
      <c r="O51">
        <v>263.86565629877998</v>
      </c>
      <c r="P51">
        <v>20.207839319919799</v>
      </c>
      <c r="Q51">
        <v>18.109809496662699</v>
      </c>
      <c r="R51">
        <v>1</v>
      </c>
      <c r="S51" t="s">
        <v>1</v>
      </c>
      <c r="T51" t="s">
        <v>1</v>
      </c>
      <c r="U51">
        <v>1</v>
      </c>
      <c r="V51" t="s">
        <v>564</v>
      </c>
      <c r="W51" s="54">
        <v>999</v>
      </c>
    </row>
    <row r="52" spans="1:23">
      <c r="A52" s="134" t="s">
        <v>20</v>
      </c>
      <c r="B52" s="134" t="s">
        <v>70</v>
      </c>
      <c r="C52">
        <v>3.1814</v>
      </c>
      <c r="D52">
        <v>1.4999999999999999E-2</v>
      </c>
      <c r="E52">
        <v>1.4999999999999999E-2</v>
      </c>
      <c r="F52">
        <v>283.250594672722</v>
      </c>
      <c r="G52" s="46">
        <v>174.95954857196099</v>
      </c>
      <c r="H52">
        <v>169.12072227784299</v>
      </c>
      <c r="O52">
        <v>253.496905067867</v>
      </c>
      <c r="P52">
        <v>17.399436669530001</v>
      </c>
      <c r="Q52">
        <v>15.9826774622797</v>
      </c>
      <c r="R52">
        <v>1</v>
      </c>
      <c r="S52" t="s">
        <v>1</v>
      </c>
      <c r="T52" t="s">
        <v>1</v>
      </c>
      <c r="U52">
        <v>1</v>
      </c>
      <c r="V52" t="s">
        <v>564</v>
      </c>
      <c r="W52" s="54">
        <v>999</v>
      </c>
    </row>
    <row r="53" spans="1:23">
      <c r="A53" s="134" t="s">
        <v>20</v>
      </c>
      <c r="B53" s="134" t="s">
        <v>70</v>
      </c>
      <c r="C53">
        <v>3.1899000000000002</v>
      </c>
      <c r="D53">
        <v>1.4999999999999999E-2</v>
      </c>
      <c r="E53">
        <v>1.4999999999999999E-2</v>
      </c>
      <c r="F53">
        <v>299.11593394963899</v>
      </c>
      <c r="G53" s="46">
        <v>180.88100671886701</v>
      </c>
      <c r="H53">
        <v>175.57947314813001</v>
      </c>
      <c r="O53">
        <v>261.39023230897402</v>
      </c>
      <c r="P53">
        <v>20.363702756119</v>
      </c>
      <c r="Q53">
        <v>17.740303546367901</v>
      </c>
      <c r="R53">
        <v>1</v>
      </c>
      <c r="S53" t="s">
        <v>1</v>
      </c>
      <c r="T53" t="s">
        <v>1</v>
      </c>
      <c r="U53">
        <v>1</v>
      </c>
      <c r="V53" t="s">
        <v>564</v>
      </c>
      <c r="W53" s="54">
        <v>999</v>
      </c>
    </row>
    <row r="54" spans="1:23">
      <c r="A54" s="134" t="s">
        <v>20</v>
      </c>
      <c r="B54" s="134" t="s">
        <v>70</v>
      </c>
      <c r="C54">
        <v>3.1999900000000001</v>
      </c>
      <c r="D54">
        <v>1.4999999999999999E-2</v>
      </c>
      <c r="E54">
        <v>1.4999999999999999E-2</v>
      </c>
      <c r="F54">
        <v>296.84678137106198</v>
      </c>
      <c r="G54" s="46">
        <v>178.374487682818</v>
      </c>
      <c r="H54">
        <v>171.45705601000299</v>
      </c>
      <c r="O54">
        <v>260.97705419558997</v>
      </c>
      <c r="P54">
        <v>19.050753825993802</v>
      </c>
      <c r="Q54">
        <v>17.487926570152201</v>
      </c>
      <c r="R54">
        <v>1</v>
      </c>
      <c r="S54" t="s">
        <v>1</v>
      </c>
      <c r="T54" t="s">
        <v>1</v>
      </c>
      <c r="U54">
        <v>1</v>
      </c>
      <c r="V54" t="s">
        <v>564</v>
      </c>
      <c r="W54" s="54">
        <v>999</v>
      </c>
    </row>
    <row r="55" spans="1:23">
      <c r="A55" s="134" t="s">
        <v>20</v>
      </c>
      <c r="B55" s="134" t="s">
        <v>70</v>
      </c>
      <c r="C55">
        <v>3.2092299999999998</v>
      </c>
      <c r="D55">
        <v>1.4999999999999999E-2</v>
      </c>
      <c r="E55">
        <v>1.4999999999999999E-2</v>
      </c>
      <c r="F55">
        <v>291.42232362094501</v>
      </c>
      <c r="G55" s="46">
        <v>184.45280518285799</v>
      </c>
      <c r="H55">
        <v>173.28832531819901</v>
      </c>
      <c r="O55">
        <v>257.76951849951502</v>
      </c>
      <c r="P55">
        <v>18.311745366350799</v>
      </c>
      <c r="Q55">
        <v>16.728732921916201</v>
      </c>
      <c r="R55">
        <v>1</v>
      </c>
      <c r="S55" t="s">
        <v>1</v>
      </c>
      <c r="T55" t="s">
        <v>1</v>
      </c>
      <c r="U55">
        <v>1</v>
      </c>
      <c r="V55" t="s">
        <v>564</v>
      </c>
      <c r="W55" s="54">
        <v>999</v>
      </c>
    </row>
    <row r="56" spans="1:23">
      <c r="A56" s="134" t="s">
        <v>20</v>
      </c>
      <c r="B56" s="134" t="s">
        <v>70</v>
      </c>
      <c r="C56">
        <v>3.2201200000000001</v>
      </c>
      <c r="D56">
        <v>1.4999999999999999E-2</v>
      </c>
      <c r="E56">
        <v>1.4999999999999999E-2</v>
      </c>
      <c r="F56">
        <v>289.43451037662697</v>
      </c>
      <c r="G56" s="46">
        <v>177.35057723896099</v>
      </c>
      <c r="H56">
        <v>169.133674111999</v>
      </c>
      <c r="O56">
        <v>256.92408140767498</v>
      </c>
      <c r="P56">
        <v>17.972307972638099</v>
      </c>
      <c r="Q56">
        <v>16.9235069456651</v>
      </c>
      <c r="R56">
        <v>1</v>
      </c>
      <c r="S56" t="s">
        <v>1</v>
      </c>
      <c r="T56" t="s">
        <v>1</v>
      </c>
      <c r="U56">
        <v>1</v>
      </c>
      <c r="V56" t="s">
        <v>564</v>
      </c>
      <c r="W56" s="54">
        <v>999</v>
      </c>
    </row>
    <row r="57" spans="1:23">
      <c r="A57" s="134" t="s">
        <v>20</v>
      </c>
      <c r="B57" s="134" t="s">
        <v>70</v>
      </c>
      <c r="C57">
        <v>3.2433299999999998</v>
      </c>
      <c r="D57">
        <v>1.4999999999999999E-2</v>
      </c>
      <c r="E57">
        <v>1.4999999999999999E-2</v>
      </c>
      <c r="F57">
        <v>297.81391749569298</v>
      </c>
      <c r="G57" s="46">
        <v>181.365657209962</v>
      </c>
      <c r="H57">
        <v>175.964726849107</v>
      </c>
      <c r="O57">
        <v>260.89679822289901</v>
      </c>
      <c r="P57">
        <v>20.2094447600346</v>
      </c>
      <c r="Q57">
        <v>17.705216509598301</v>
      </c>
      <c r="R57">
        <v>1</v>
      </c>
      <c r="S57" t="s">
        <v>1</v>
      </c>
      <c r="T57" t="s">
        <v>1</v>
      </c>
      <c r="U57">
        <v>1</v>
      </c>
      <c r="V57" t="s">
        <v>564</v>
      </c>
      <c r="W57" s="54">
        <v>999</v>
      </c>
    </row>
    <row r="58" spans="1:23">
      <c r="A58" s="134" t="s">
        <v>20</v>
      </c>
      <c r="B58" s="134" t="s">
        <v>70</v>
      </c>
      <c r="C58">
        <v>3.2597499999999999</v>
      </c>
      <c r="D58">
        <v>1.4999999999999999E-2</v>
      </c>
      <c r="E58">
        <v>1.4999999999999999E-2</v>
      </c>
      <c r="F58">
        <v>294.59262738401401</v>
      </c>
      <c r="G58" s="46">
        <v>177.79867358409101</v>
      </c>
      <c r="H58">
        <v>171.77101286072801</v>
      </c>
      <c r="O58">
        <v>260.13761327651798</v>
      </c>
      <c r="P58">
        <v>18.549897701828598</v>
      </c>
      <c r="Q58">
        <v>17.1462430848369</v>
      </c>
      <c r="R58">
        <v>1</v>
      </c>
      <c r="S58" t="s">
        <v>1</v>
      </c>
      <c r="T58" t="s">
        <v>1</v>
      </c>
      <c r="U58">
        <v>1</v>
      </c>
      <c r="V58" t="s">
        <v>564</v>
      </c>
      <c r="W58" s="54">
        <v>999</v>
      </c>
    </row>
    <row r="59" spans="1:23">
      <c r="A59" s="134" t="s">
        <v>20</v>
      </c>
      <c r="B59" s="134" t="s">
        <v>70</v>
      </c>
      <c r="C59">
        <v>3.2671000000000001</v>
      </c>
      <c r="D59">
        <v>1.4999999999999999E-2</v>
      </c>
      <c r="E59">
        <v>1.4999999999999999E-2</v>
      </c>
      <c r="F59">
        <v>286.05030215842402</v>
      </c>
      <c r="G59" s="46">
        <v>177.510725381497</v>
      </c>
      <c r="H59">
        <v>170.47215005599099</v>
      </c>
      <c r="O59">
        <v>255.99594697289101</v>
      </c>
      <c r="P59">
        <v>17.429167686580399</v>
      </c>
      <c r="Q59">
        <v>16.1850986786609</v>
      </c>
      <c r="R59">
        <v>1</v>
      </c>
      <c r="S59" t="s">
        <v>1</v>
      </c>
      <c r="T59" t="s">
        <v>1</v>
      </c>
      <c r="U59">
        <v>1</v>
      </c>
      <c r="V59" t="s">
        <v>564</v>
      </c>
      <c r="W59" s="54">
        <v>999</v>
      </c>
    </row>
    <row r="60" spans="1:23">
      <c r="A60" s="134" t="s">
        <v>20</v>
      </c>
      <c r="B60" s="134" t="s">
        <v>70</v>
      </c>
      <c r="C60">
        <v>3.2752599999999998</v>
      </c>
      <c r="D60">
        <v>1.4999999999999999E-2</v>
      </c>
      <c r="E60">
        <v>1.4999999999999999E-2</v>
      </c>
      <c r="F60">
        <v>281.87662135326502</v>
      </c>
      <c r="G60" s="46">
        <v>171.621510856063</v>
      </c>
      <c r="H60">
        <v>163.82199363626799</v>
      </c>
      <c r="O60">
        <v>254.121101023406</v>
      </c>
      <c r="P60">
        <v>16.739379082762898</v>
      </c>
      <c r="Q60">
        <v>16.356708709439001</v>
      </c>
      <c r="R60">
        <v>1</v>
      </c>
      <c r="S60" t="s">
        <v>1</v>
      </c>
      <c r="T60" t="s">
        <v>1</v>
      </c>
      <c r="U60">
        <v>1</v>
      </c>
      <c r="V60" t="s">
        <v>564</v>
      </c>
      <c r="W60" s="54">
        <v>999</v>
      </c>
    </row>
    <row r="61" spans="1:23">
      <c r="A61" s="134" t="s">
        <v>20</v>
      </c>
      <c r="B61" s="134" t="s">
        <v>70</v>
      </c>
      <c r="C61">
        <v>3.2867500000000001</v>
      </c>
      <c r="D61">
        <v>1.4999999999999999E-2</v>
      </c>
      <c r="E61">
        <v>1.4999999999999999E-2</v>
      </c>
      <c r="F61">
        <v>300.63539837056999</v>
      </c>
      <c r="G61" s="46">
        <v>185.881697475756</v>
      </c>
      <c r="H61">
        <v>175.618474545498</v>
      </c>
      <c r="O61">
        <v>263.23925010666602</v>
      </c>
      <c r="P61">
        <v>19.6154473132374</v>
      </c>
      <c r="Q61">
        <v>17.860061439984399</v>
      </c>
      <c r="R61">
        <v>1</v>
      </c>
      <c r="S61" t="s">
        <v>1</v>
      </c>
      <c r="T61" t="s">
        <v>1</v>
      </c>
      <c r="U61">
        <v>1</v>
      </c>
      <c r="V61" t="s">
        <v>564</v>
      </c>
      <c r="W61" s="54">
        <v>999</v>
      </c>
    </row>
    <row r="62" spans="1:23">
      <c r="A62" s="134" t="s">
        <v>20</v>
      </c>
      <c r="B62" s="134" t="s">
        <v>70</v>
      </c>
      <c r="C62">
        <v>3.2981400000000001</v>
      </c>
      <c r="D62">
        <v>1.4999999999999999E-2</v>
      </c>
      <c r="E62">
        <v>1.4999999999999999E-2</v>
      </c>
      <c r="G62" s="46"/>
      <c r="R62">
        <v>1</v>
      </c>
      <c r="S62" t="s">
        <v>1</v>
      </c>
      <c r="T62" t="s">
        <v>1</v>
      </c>
      <c r="U62">
        <v>1</v>
      </c>
      <c r="V62" t="s">
        <v>564</v>
      </c>
      <c r="W62" s="54">
        <v>999</v>
      </c>
    </row>
    <row r="63" spans="1:23">
      <c r="A63" s="134" t="s">
        <v>20</v>
      </c>
      <c r="B63" s="134" t="s">
        <v>97</v>
      </c>
      <c r="C63">
        <v>13.798999999999999</v>
      </c>
      <c r="D63">
        <v>6.9900712184396752E-2</v>
      </c>
      <c r="E63">
        <v>6.9900712184396752E-2</v>
      </c>
      <c r="F63">
        <v>296.52539552443898</v>
      </c>
      <c r="G63" s="46">
        <v>169.78645362353299</v>
      </c>
      <c r="H63">
        <v>169.16703233771301</v>
      </c>
      <c r="R63">
        <v>1</v>
      </c>
      <c r="S63" t="s">
        <v>1</v>
      </c>
      <c r="T63" t="s">
        <v>1</v>
      </c>
      <c r="U63">
        <v>1</v>
      </c>
      <c r="V63" t="s">
        <v>564</v>
      </c>
      <c r="W63" t="s">
        <v>667</v>
      </c>
    </row>
    <row r="64" spans="1:23">
      <c r="A64" s="134" t="s">
        <v>20</v>
      </c>
      <c r="B64" s="134" t="s">
        <v>97</v>
      </c>
      <c r="C64">
        <v>13.792</v>
      </c>
      <c r="D64">
        <v>6.9867089089685086E-2</v>
      </c>
      <c r="E64">
        <v>6.9867089089685086E-2</v>
      </c>
      <c r="F64">
        <v>289.73867673264601</v>
      </c>
      <c r="G64" s="46">
        <v>167.17762041862301</v>
      </c>
      <c r="H64">
        <v>162.43016907944499</v>
      </c>
      <c r="R64">
        <v>1</v>
      </c>
      <c r="S64" t="s">
        <v>1</v>
      </c>
      <c r="T64" t="s">
        <v>1</v>
      </c>
      <c r="U64">
        <v>1</v>
      </c>
      <c r="V64" t="s">
        <v>564</v>
      </c>
      <c r="W64" t="s">
        <v>667</v>
      </c>
    </row>
    <row r="65" spans="1:23">
      <c r="A65" s="134" t="s">
        <v>20</v>
      </c>
      <c r="B65" s="134" t="s">
        <v>97</v>
      </c>
      <c r="C65">
        <v>13.786</v>
      </c>
      <c r="D65">
        <v>6.9838268590657629E-2</v>
      </c>
      <c r="E65">
        <v>6.9838268590657629E-2</v>
      </c>
      <c r="F65">
        <v>277.94429971665301</v>
      </c>
      <c r="G65" s="46">
        <v>161.602724289343</v>
      </c>
      <c r="H65">
        <v>159.99673809535199</v>
      </c>
      <c r="R65">
        <v>1</v>
      </c>
      <c r="S65" t="s">
        <v>1</v>
      </c>
      <c r="T65" t="s">
        <v>1</v>
      </c>
      <c r="U65">
        <v>1</v>
      </c>
      <c r="V65" t="s">
        <v>564</v>
      </c>
      <c r="W65" t="s">
        <v>667</v>
      </c>
    </row>
    <row r="66" spans="1:23">
      <c r="A66" s="134" t="s">
        <v>20</v>
      </c>
      <c r="B66" s="134" t="s">
        <v>97</v>
      </c>
      <c r="C66">
        <v>13.779</v>
      </c>
      <c r="D66">
        <v>6.980464385388746E-2</v>
      </c>
      <c r="E66">
        <v>6.980464385388746E-2</v>
      </c>
      <c r="F66">
        <v>291.16805080191602</v>
      </c>
      <c r="G66" s="46">
        <v>167.11759294050401</v>
      </c>
      <c r="H66">
        <v>164.60333683719199</v>
      </c>
      <c r="R66">
        <v>1</v>
      </c>
      <c r="S66" t="s">
        <v>1</v>
      </c>
      <c r="T66" t="s">
        <v>1</v>
      </c>
      <c r="U66">
        <v>1</v>
      </c>
      <c r="V66" t="s">
        <v>564</v>
      </c>
      <c r="W66" t="s">
        <v>667</v>
      </c>
    </row>
    <row r="67" spans="1:23">
      <c r="A67" s="134" t="s">
        <v>20</v>
      </c>
      <c r="B67" s="134" t="s">
        <v>97</v>
      </c>
      <c r="C67">
        <v>13.773</v>
      </c>
      <c r="D67">
        <v>6.9775821946682984E-2</v>
      </c>
      <c r="E67">
        <v>6.9775821946682984E-2</v>
      </c>
      <c r="F67">
        <v>300.221145670498</v>
      </c>
      <c r="G67" s="46">
        <v>175.996266505617</v>
      </c>
      <c r="H67">
        <v>174.507787074715</v>
      </c>
      <c r="R67">
        <v>1</v>
      </c>
      <c r="S67" t="s">
        <v>1</v>
      </c>
      <c r="T67" t="s">
        <v>1</v>
      </c>
      <c r="U67">
        <v>1</v>
      </c>
      <c r="V67" t="s">
        <v>564</v>
      </c>
      <c r="W67" t="s">
        <v>667</v>
      </c>
    </row>
    <row r="68" spans="1:23">
      <c r="A68" s="134" t="s">
        <v>20</v>
      </c>
      <c r="B68" s="134" t="s">
        <v>97</v>
      </c>
      <c r="C68">
        <v>13.766</v>
      </c>
      <c r="D68">
        <v>6.9742195566224296E-2</v>
      </c>
      <c r="E68">
        <v>6.9742195566224296E-2</v>
      </c>
      <c r="F68">
        <v>311.17769805288702</v>
      </c>
      <c r="G68" s="46">
        <v>178.23627445583699</v>
      </c>
      <c r="H68">
        <v>174.61925774057599</v>
      </c>
      <c r="R68">
        <v>1</v>
      </c>
      <c r="S68" t="s">
        <v>1</v>
      </c>
      <c r="T68" t="s">
        <v>1</v>
      </c>
      <c r="U68">
        <v>1</v>
      </c>
      <c r="V68" t="s">
        <v>564</v>
      </c>
      <c r="W68" t="s">
        <v>667</v>
      </c>
    </row>
    <row r="69" spans="1:23">
      <c r="A69" s="134" t="s">
        <v>20</v>
      </c>
      <c r="B69" s="134" t="s">
        <v>97</v>
      </c>
      <c r="C69">
        <v>13.76</v>
      </c>
      <c r="D69">
        <v>6.9713372249444183E-2</v>
      </c>
      <c r="E69">
        <v>6.9713372249444183E-2</v>
      </c>
      <c r="F69">
        <v>282.49766864948799</v>
      </c>
      <c r="G69" s="46">
        <v>166.85673245609399</v>
      </c>
      <c r="H69">
        <v>160.97397511813901</v>
      </c>
      <c r="R69">
        <v>1</v>
      </c>
      <c r="S69" t="s">
        <v>1</v>
      </c>
      <c r="T69" t="s">
        <v>1</v>
      </c>
      <c r="U69">
        <v>1</v>
      </c>
      <c r="V69" t="s">
        <v>564</v>
      </c>
      <c r="W69" t="s">
        <v>667</v>
      </c>
    </row>
    <row r="70" spans="1:23">
      <c r="A70" s="134" t="s">
        <v>20</v>
      </c>
      <c r="B70" s="134" t="s">
        <v>97</v>
      </c>
      <c r="C70">
        <v>13.753</v>
      </c>
      <c r="D70">
        <v>6.9679744223664006E-2</v>
      </c>
      <c r="E70">
        <v>6.9679744223664006E-2</v>
      </c>
      <c r="F70">
        <v>293.25286265550301</v>
      </c>
      <c r="G70" s="46">
        <v>167.67265282084799</v>
      </c>
      <c r="H70">
        <v>166.533099505031</v>
      </c>
      <c r="R70">
        <v>1</v>
      </c>
      <c r="S70" t="s">
        <v>1</v>
      </c>
      <c r="T70" t="s">
        <v>1</v>
      </c>
      <c r="U70">
        <v>1</v>
      </c>
      <c r="V70" t="s">
        <v>564</v>
      </c>
      <c r="W70" t="s">
        <v>667</v>
      </c>
    </row>
    <row r="71" spans="1:23">
      <c r="A71" s="134" t="s">
        <v>20</v>
      </c>
      <c r="B71" s="134" t="s">
        <v>97</v>
      </c>
      <c r="C71">
        <v>13.741</v>
      </c>
      <c r="D71">
        <v>6.9622094116457894E-2</v>
      </c>
      <c r="E71">
        <v>6.9622094116457894E-2</v>
      </c>
      <c r="F71">
        <v>287.462745400296</v>
      </c>
      <c r="G71" s="46">
        <v>163.74289012563699</v>
      </c>
      <c r="H71">
        <v>163.50136915052201</v>
      </c>
      <c r="R71">
        <v>1</v>
      </c>
      <c r="S71" t="s">
        <v>1</v>
      </c>
      <c r="T71" t="s">
        <v>1</v>
      </c>
      <c r="U71">
        <v>1</v>
      </c>
      <c r="V71" t="s">
        <v>564</v>
      </c>
      <c r="W71" t="s">
        <v>667</v>
      </c>
    </row>
    <row r="72" spans="1:23">
      <c r="A72" s="134" t="s">
        <v>20</v>
      </c>
      <c r="B72" s="134" t="s">
        <v>97</v>
      </c>
      <c r="C72">
        <v>13.715999999999999</v>
      </c>
      <c r="D72">
        <v>6.9501981347370081E-2</v>
      </c>
      <c r="E72">
        <v>6.9501981347370081E-2</v>
      </c>
      <c r="F72">
        <v>283.13365226050098</v>
      </c>
      <c r="G72" s="46">
        <v>167.95928760979299</v>
      </c>
      <c r="H72">
        <v>161.22610372089201</v>
      </c>
      <c r="R72">
        <v>1</v>
      </c>
      <c r="S72" t="s">
        <v>1</v>
      </c>
      <c r="T72" t="s">
        <v>1</v>
      </c>
      <c r="U72">
        <v>1</v>
      </c>
      <c r="V72" t="s">
        <v>564</v>
      </c>
      <c r="W72" t="s">
        <v>667</v>
      </c>
    </row>
    <row r="73" spans="1:23">
      <c r="A73" s="134" t="s">
        <v>20</v>
      </c>
      <c r="B73" s="134" t="s">
        <v>97</v>
      </c>
      <c r="C73">
        <v>13.709</v>
      </c>
      <c r="D73">
        <v>6.9468347740649583E-2</v>
      </c>
      <c r="E73">
        <v>6.9468347740649583E-2</v>
      </c>
      <c r="F73">
        <v>271.45553707763901</v>
      </c>
      <c r="G73" s="46">
        <v>151.504040724936</v>
      </c>
      <c r="H73">
        <v>153.30626625721601</v>
      </c>
      <c r="R73">
        <v>1</v>
      </c>
      <c r="S73" t="s">
        <v>1</v>
      </c>
      <c r="T73" t="s">
        <v>1</v>
      </c>
      <c r="U73">
        <v>1</v>
      </c>
      <c r="V73" t="s">
        <v>564</v>
      </c>
      <c r="W73" t="s">
        <v>667</v>
      </c>
    </row>
    <row r="74" spans="1:23">
      <c r="A74" s="134" t="s">
        <v>20</v>
      </c>
      <c r="B74" s="134" t="s">
        <v>97</v>
      </c>
      <c r="C74">
        <v>13.704000000000001</v>
      </c>
      <c r="D74">
        <v>6.9444323191215934E-2</v>
      </c>
      <c r="E74">
        <v>6.9444323191215934E-2</v>
      </c>
      <c r="F74">
        <v>261.52262159987902</v>
      </c>
      <c r="G74" s="46">
        <v>148.615340070857</v>
      </c>
      <c r="H74">
        <v>150.45392035299099</v>
      </c>
      <c r="R74">
        <v>1</v>
      </c>
      <c r="S74" t="s">
        <v>1</v>
      </c>
      <c r="T74" t="s">
        <v>1</v>
      </c>
      <c r="U74">
        <v>1</v>
      </c>
      <c r="V74" t="s">
        <v>564</v>
      </c>
      <c r="W74" t="s">
        <v>667</v>
      </c>
    </row>
    <row r="75" spans="1:23">
      <c r="A75" s="134" t="s">
        <v>20</v>
      </c>
      <c r="B75" s="134" t="s">
        <v>97</v>
      </c>
      <c r="C75">
        <v>13.693</v>
      </c>
      <c r="D75">
        <v>6.9391467583930597E-2</v>
      </c>
      <c r="E75">
        <v>6.9391467583930597E-2</v>
      </c>
      <c r="F75">
        <v>282.950623094457</v>
      </c>
      <c r="G75" s="46">
        <v>167.86469601596201</v>
      </c>
      <c r="H75">
        <v>156.78871438703999</v>
      </c>
      <c r="R75">
        <v>1</v>
      </c>
      <c r="S75" t="s">
        <v>1</v>
      </c>
      <c r="T75" t="s">
        <v>1</v>
      </c>
      <c r="U75">
        <v>1</v>
      </c>
      <c r="V75" t="s">
        <v>564</v>
      </c>
      <c r="W75" t="s">
        <v>667</v>
      </c>
    </row>
    <row r="76" spans="1:23">
      <c r="A76" s="134" t="s">
        <v>20</v>
      </c>
      <c r="B76" s="134" t="s">
        <v>97</v>
      </c>
      <c r="C76">
        <v>13.679</v>
      </c>
      <c r="D76">
        <v>6.9324193629682368E-2</v>
      </c>
      <c r="E76">
        <v>6.9324193629682368E-2</v>
      </c>
      <c r="F76">
        <v>261.26305897166799</v>
      </c>
      <c r="G76" s="46">
        <v>147.95328979022199</v>
      </c>
      <c r="H76">
        <v>146.67420172393699</v>
      </c>
      <c r="R76">
        <v>1</v>
      </c>
      <c r="S76" t="s">
        <v>1</v>
      </c>
      <c r="T76" t="s">
        <v>1</v>
      </c>
      <c r="U76">
        <v>1</v>
      </c>
      <c r="V76" t="s">
        <v>564</v>
      </c>
      <c r="W76" t="s">
        <v>667</v>
      </c>
    </row>
    <row r="77" spans="1:23">
      <c r="A77" s="134" t="s">
        <v>20</v>
      </c>
      <c r="B77" s="134" t="s">
        <v>97</v>
      </c>
      <c r="C77">
        <v>13.672000000000001</v>
      </c>
      <c r="D77">
        <v>6.9290555315299859E-2</v>
      </c>
      <c r="E77">
        <v>6.9290555315299859E-2</v>
      </c>
      <c r="F77">
        <v>277.689328343189</v>
      </c>
      <c r="G77" s="46">
        <v>165.666485011931</v>
      </c>
      <c r="H77">
        <v>159.82261990338</v>
      </c>
      <c r="R77">
        <v>1</v>
      </c>
      <c r="S77" t="s">
        <v>1</v>
      </c>
      <c r="T77" t="s">
        <v>1</v>
      </c>
      <c r="U77">
        <v>1</v>
      </c>
      <c r="V77" t="s">
        <v>564</v>
      </c>
      <c r="W77" t="s">
        <v>667</v>
      </c>
    </row>
    <row r="78" spans="1:23">
      <c r="A78" s="134" t="s">
        <v>20</v>
      </c>
      <c r="B78" s="134" t="s">
        <v>97</v>
      </c>
      <c r="C78">
        <v>13.664999999999999</v>
      </c>
      <c r="D78">
        <v>6.9256916108771785E-2</v>
      </c>
      <c r="E78">
        <v>6.9256916108771785E-2</v>
      </c>
      <c r="F78">
        <v>291.613497664774</v>
      </c>
      <c r="G78" s="46">
        <v>165.37546104738601</v>
      </c>
      <c r="H78">
        <v>168.48841208426001</v>
      </c>
      <c r="R78">
        <v>1</v>
      </c>
      <c r="S78" t="s">
        <v>1</v>
      </c>
      <c r="T78" t="s">
        <v>1</v>
      </c>
      <c r="U78">
        <v>1</v>
      </c>
      <c r="V78" t="s">
        <v>564</v>
      </c>
      <c r="W78" t="s">
        <v>667</v>
      </c>
    </row>
    <row r="79" spans="1:23">
      <c r="A79" s="134" t="s">
        <v>20</v>
      </c>
      <c r="B79" s="134" t="s">
        <v>97</v>
      </c>
      <c r="C79">
        <v>13.657999999999999</v>
      </c>
      <c r="D79">
        <v>6.9223276009617335E-2</v>
      </c>
      <c r="E79">
        <v>6.9223276009617335E-2</v>
      </c>
      <c r="F79">
        <v>291.37871862423702</v>
      </c>
      <c r="G79" s="46">
        <v>170.43827771087601</v>
      </c>
      <c r="H79">
        <v>162.06432121983201</v>
      </c>
      <c r="R79">
        <v>1</v>
      </c>
      <c r="S79" t="s">
        <v>1</v>
      </c>
      <c r="T79" t="s">
        <v>1</v>
      </c>
      <c r="U79">
        <v>1</v>
      </c>
      <c r="V79" t="s">
        <v>564</v>
      </c>
      <c r="W79" t="s">
        <v>667</v>
      </c>
    </row>
    <row r="80" spans="1:23">
      <c r="A80" s="134" t="s">
        <v>20</v>
      </c>
      <c r="B80" s="134" t="s">
        <v>97</v>
      </c>
      <c r="C80">
        <v>13.651</v>
      </c>
      <c r="D80">
        <v>6.9189635017355408E-2</v>
      </c>
      <c r="E80">
        <v>6.9189635017355408E-2</v>
      </c>
      <c r="F80">
        <v>292.44116927210803</v>
      </c>
      <c r="G80" s="46">
        <v>167.95163619198499</v>
      </c>
      <c r="H80">
        <v>166.87115155929899</v>
      </c>
      <c r="R80">
        <v>1</v>
      </c>
      <c r="S80" t="s">
        <v>1</v>
      </c>
      <c r="T80" t="s">
        <v>1</v>
      </c>
      <c r="U80">
        <v>1</v>
      </c>
      <c r="V80" t="s">
        <v>564</v>
      </c>
      <c r="W80" t="s">
        <v>667</v>
      </c>
    </row>
    <row r="81" spans="1:23">
      <c r="A81" s="134" t="s">
        <v>20</v>
      </c>
      <c r="B81" s="134" t="s">
        <v>97</v>
      </c>
      <c r="C81">
        <v>13.644</v>
      </c>
      <c r="D81">
        <v>6.9155993131504306E-2</v>
      </c>
      <c r="E81">
        <v>6.9155993131504306E-2</v>
      </c>
      <c r="F81">
        <v>290.22509086290398</v>
      </c>
      <c r="G81" s="46">
        <v>163.594309644937</v>
      </c>
      <c r="H81">
        <v>164.19413247095301</v>
      </c>
      <c r="R81">
        <v>1</v>
      </c>
      <c r="S81" t="s">
        <v>1</v>
      </c>
      <c r="T81" t="s">
        <v>1</v>
      </c>
      <c r="U81">
        <v>1</v>
      </c>
      <c r="V81" t="s">
        <v>564</v>
      </c>
      <c r="W81" t="s">
        <v>667</v>
      </c>
    </row>
    <row r="82" spans="1:23">
      <c r="A82" s="134" t="s">
        <v>20</v>
      </c>
      <c r="B82" s="134" t="s">
        <v>97</v>
      </c>
      <c r="C82">
        <v>13.602</v>
      </c>
      <c r="D82">
        <v>6.8954123023984834E-2</v>
      </c>
      <c r="E82">
        <v>6.8954123023984834E-2</v>
      </c>
      <c r="F82">
        <v>258.19301042888401</v>
      </c>
      <c r="G82" s="46">
        <v>146.31156464971701</v>
      </c>
      <c r="H82">
        <v>145.70770865591501</v>
      </c>
      <c r="R82">
        <v>1</v>
      </c>
      <c r="S82" t="s">
        <v>1</v>
      </c>
      <c r="T82" t="s">
        <v>1</v>
      </c>
      <c r="U82">
        <v>1</v>
      </c>
      <c r="V82" t="s">
        <v>564</v>
      </c>
      <c r="W82" t="s">
        <v>667</v>
      </c>
    </row>
    <row r="83" spans="1:23">
      <c r="A83" s="134" t="s">
        <v>20</v>
      </c>
      <c r="B83" s="134" t="s">
        <v>97</v>
      </c>
      <c r="C83">
        <v>12.811</v>
      </c>
      <c r="D83">
        <v>6.5146085142891441E-2</v>
      </c>
      <c r="E83">
        <v>6.5146085142891441E-2</v>
      </c>
      <c r="F83">
        <v>281.15155463048302</v>
      </c>
      <c r="G83" s="46">
        <v>162.482190356789</v>
      </c>
      <c r="H83">
        <v>155.44609262600201</v>
      </c>
      <c r="R83">
        <v>1</v>
      </c>
      <c r="S83" t="s">
        <v>1</v>
      </c>
      <c r="T83" t="s">
        <v>1</v>
      </c>
      <c r="U83">
        <v>1</v>
      </c>
      <c r="V83" t="s">
        <v>564</v>
      </c>
      <c r="W83" t="s">
        <v>667</v>
      </c>
    </row>
    <row r="84" spans="1:23">
      <c r="A84" s="134" t="s">
        <v>20</v>
      </c>
      <c r="B84" s="134">
        <v>2019</v>
      </c>
      <c r="C84">
        <v>0.111324356079102</v>
      </c>
      <c r="D84">
        <v>4.0000000000000001E-3</v>
      </c>
      <c r="E84">
        <v>4.0000000000000001E-3</v>
      </c>
      <c r="F84">
        <v>305.79027680969</v>
      </c>
      <c r="G84" s="46">
        <v>185.614244158313</v>
      </c>
      <c r="H84">
        <v>183.65580272217599</v>
      </c>
      <c r="I84">
        <v>144.43555425626801</v>
      </c>
      <c r="J84">
        <v>91.069321902147706</v>
      </c>
      <c r="K84">
        <v>87.721997870484003</v>
      </c>
      <c r="L84">
        <v>207.96713649145099</v>
      </c>
      <c r="M84">
        <v>742.33586799431998</v>
      </c>
      <c r="N84">
        <v>160.82692687074601</v>
      </c>
      <c r="O84">
        <v>263.452774904151</v>
      </c>
      <c r="P84">
        <v>18.855316641362499</v>
      </c>
      <c r="Q84">
        <v>17.3929697417943</v>
      </c>
      <c r="R84">
        <v>1</v>
      </c>
      <c r="S84" t="s">
        <v>1</v>
      </c>
      <c r="T84" t="s">
        <v>1</v>
      </c>
      <c r="U84">
        <v>1</v>
      </c>
      <c r="V84" t="s">
        <v>564</v>
      </c>
      <c r="W84">
        <v>999</v>
      </c>
    </row>
    <row r="85" spans="1:23">
      <c r="A85" s="134" t="s">
        <v>20</v>
      </c>
      <c r="B85" s="134">
        <v>2019</v>
      </c>
      <c r="C85">
        <v>0.119055961608887</v>
      </c>
      <c r="D85">
        <v>4.0000000000000001E-3</v>
      </c>
      <c r="E85">
        <v>4.0000000000000001E-3</v>
      </c>
      <c r="F85">
        <v>316.012876696886</v>
      </c>
      <c r="G85" s="46">
        <v>191.744514847098</v>
      </c>
      <c r="H85">
        <v>182.826960477803</v>
      </c>
      <c r="I85">
        <v>154.50803742641401</v>
      </c>
      <c r="J85">
        <v>96.271319747660002</v>
      </c>
      <c r="K85">
        <v>90.231119496351099</v>
      </c>
      <c r="L85">
        <v>213.06626950375201</v>
      </c>
      <c r="M85">
        <v>761.82026777324597</v>
      </c>
      <c r="N85">
        <v>165.79408140044899</v>
      </c>
      <c r="O85">
        <v>270.61991552943198</v>
      </c>
      <c r="P85">
        <v>21.9642843212863</v>
      </c>
      <c r="Q85">
        <v>18.599785911245</v>
      </c>
      <c r="R85">
        <v>1</v>
      </c>
      <c r="S85" t="s">
        <v>1</v>
      </c>
      <c r="T85" t="s">
        <v>1</v>
      </c>
      <c r="U85">
        <v>1</v>
      </c>
      <c r="V85" t="s">
        <v>564</v>
      </c>
      <c r="W85">
        <v>999</v>
      </c>
    </row>
    <row r="86" spans="1:23">
      <c r="A86" s="134" t="s">
        <v>20</v>
      </c>
      <c r="B86" s="134">
        <v>2019</v>
      </c>
      <c r="C86">
        <v>0.12377456665039099</v>
      </c>
      <c r="D86">
        <v>4.0000000000000001E-3</v>
      </c>
      <c r="E86">
        <v>4.0000000000000001E-3</v>
      </c>
      <c r="F86">
        <v>322.15564097598002</v>
      </c>
      <c r="G86" s="46">
        <v>191.006020594478</v>
      </c>
      <c r="H86">
        <v>190.59552503682801</v>
      </c>
      <c r="I86">
        <v>150.855219005614</v>
      </c>
      <c r="J86">
        <v>94.555463901957495</v>
      </c>
      <c r="K86">
        <v>90.3400591101896</v>
      </c>
      <c r="L86">
        <v>219.34406977020001</v>
      </c>
      <c r="M86">
        <v>792.01844074954795</v>
      </c>
      <c r="N86">
        <v>171.31857827905</v>
      </c>
      <c r="O86">
        <v>276.37106933121697</v>
      </c>
      <c r="P86">
        <v>21.5257230940895</v>
      </c>
      <c r="Q86">
        <v>18.164252482705599</v>
      </c>
      <c r="R86">
        <v>1</v>
      </c>
      <c r="S86" t="s">
        <v>1</v>
      </c>
      <c r="T86" t="s">
        <v>1</v>
      </c>
      <c r="U86">
        <v>1</v>
      </c>
      <c r="V86" t="s">
        <v>564</v>
      </c>
      <c r="W86">
        <v>999</v>
      </c>
    </row>
    <row r="87" spans="1:23">
      <c r="A87" s="134" t="s">
        <v>20</v>
      </c>
      <c r="B87" s="134">
        <v>2019</v>
      </c>
      <c r="C87">
        <v>0.12748492431640601</v>
      </c>
      <c r="D87">
        <v>4.0000000000000001E-3</v>
      </c>
      <c r="E87">
        <v>4.0000000000000001E-3</v>
      </c>
      <c r="F87">
        <v>331.56913158583399</v>
      </c>
      <c r="G87" s="46">
        <v>200.35277527638399</v>
      </c>
      <c r="H87">
        <v>198.34949698161199</v>
      </c>
      <c r="I87">
        <v>159.039229530293</v>
      </c>
      <c r="J87">
        <v>99.741307426208394</v>
      </c>
      <c r="K87">
        <v>95.721316998387493</v>
      </c>
      <c r="L87">
        <v>224.322924145293</v>
      </c>
      <c r="M87">
        <v>776.69067948176303</v>
      </c>
      <c r="N87">
        <v>174.33240751049999</v>
      </c>
      <c r="O87">
        <v>283.63555568603198</v>
      </c>
      <c r="P87">
        <v>23.009485608172302</v>
      </c>
      <c r="Q87">
        <v>19.656924215462801</v>
      </c>
      <c r="R87">
        <v>1</v>
      </c>
      <c r="S87" t="s">
        <v>1</v>
      </c>
      <c r="T87" t="s">
        <v>1</v>
      </c>
      <c r="U87">
        <v>1</v>
      </c>
      <c r="V87" t="s">
        <v>564</v>
      </c>
      <c r="W87">
        <v>999</v>
      </c>
    </row>
    <row r="88" spans="1:23">
      <c r="A88" s="134" t="s">
        <v>20</v>
      </c>
      <c r="B88" s="134">
        <v>2019</v>
      </c>
      <c r="C88">
        <v>0.131907974243164</v>
      </c>
      <c r="D88">
        <v>4.0000000000000001E-3</v>
      </c>
      <c r="E88">
        <v>4.0000000000000001E-3</v>
      </c>
      <c r="F88">
        <v>302.27944623610301</v>
      </c>
      <c r="G88" s="46">
        <v>178.99731483571</v>
      </c>
      <c r="H88">
        <v>173.296849460483</v>
      </c>
      <c r="I88">
        <v>135.499013216229</v>
      </c>
      <c r="J88">
        <v>85.171415944971599</v>
      </c>
      <c r="K88">
        <v>78.438124369109403</v>
      </c>
      <c r="L88">
        <v>208.25556805495199</v>
      </c>
      <c r="M88">
        <v>734.116089428073</v>
      </c>
      <c r="N88">
        <v>164.46041654684501</v>
      </c>
      <c r="O88">
        <v>261.76901323464898</v>
      </c>
      <c r="P88">
        <v>18.225214257307101</v>
      </c>
      <c r="Q88">
        <v>17.0590912553957</v>
      </c>
      <c r="R88">
        <v>1</v>
      </c>
      <c r="S88" t="s">
        <v>1</v>
      </c>
      <c r="T88" t="s">
        <v>1</v>
      </c>
      <c r="U88">
        <v>1</v>
      </c>
      <c r="V88" t="s">
        <v>564</v>
      </c>
      <c r="W88">
        <v>999</v>
      </c>
    </row>
    <row r="89" spans="1:23">
      <c r="A89" s="134" t="s">
        <v>20</v>
      </c>
      <c r="B89" s="134">
        <v>2019</v>
      </c>
      <c r="C89">
        <v>0.133215209960937</v>
      </c>
      <c r="D89">
        <v>4.0000000000000001E-3</v>
      </c>
      <c r="E89">
        <v>4.0000000000000001E-3</v>
      </c>
      <c r="F89">
        <v>339.61728030624602</v>
      </c>
      <c r="G89" s="46">
        <v>202.511028947184</v>
      </c>
      <c r="H89">
        <v>200.055398392802</v>
      </c>
      <c r="I89">
        <v>165.330654606282</v>
      </c>
      <c r="J89">
        <v>101.44040345412201</v>
      </c>
      <c r="K89">
        <v>97.544655542179299</v>
      </c>
      <c r="L89">
        <v>228.88060284534399</v>
      </c>
      <c r="M89">
        <v>761.15111075508401</v>
      </c>
      <c r="N89">
        <v>176.54497451677699</v>
      </c>
      <c r="O89">
        <v>290.05473733159897</v>
      </c>
      <c r="P89">
        <v>26.502801969384301</v>
      </c>
      <c r="Q89">
        <v>20.078579541629299</v>
      </c>
      <c r="R89">
        <v>1</v>
      </c>
      <c r="S89" t="s">
        <v>1</v>
      </c>
      <c r="T89" t="s">
        <v>1</v>
      </c>
      <c r="U89">
        <v>1</v>
      </c>
      <c r="V89" t="s">
        <v>564</v>
      </c>
      <c r="W89">
        <v>999</v>
      </c>
    </row>
    <row r="90" spans="1:23">
      <c r="A90" s="134" t="s">
        <v>20</v>
      </c>
      <c r="B90" s="134">
        <v>2019</v>
      </c>
      <c r="C90">
        <v>0.13556823730468801</v>
      </c>
      <c r="D90">
        <v>4.0000000000000001E-3</v>
      </c>
      <c r="E90">
        <v>4.0000000000000001E-3</v>
      </c>
      <c r="F90">
        <v>294.50504592806601</v>
      </c>
      <c r="G90" s="46">
        <v>177.96250334767501</v>
      </c>
      <c r="H90">
        <v>174.95828871513299</v>
      </c>
      <c r="I90">
        <v>142.36319572931799</v>
      </c>
      <c r="J90">
        <v>90.517449378809602</v>
      </c>
      <c r="K90">
        <v>85.491750981190606</v>
      </c>
      <c r="L90">
        <v>199.27371235868199</v>
      </c>
      <c r="M90">
        <v>704.16911193681801</v>
      </c>
      <c r="N90">
        <v>153.99942218963699</v>
      </c>
      <c r="O90">
        <v>254.849185482302</v>
      </c>
      <c r="P90">
        <v>17.5685873621353</v>
      </c>
      <c r="Q90">
        <v>16.700993171404502</v>
      </c>
      <c r="R90">
        <v>1</v>
      </c>
      <c r="S90" t="s">
        <v>1</v>
      </c>
      <c r="T90" t="s">
        <v>1</v>
      </c>
      <c r="U90">
        <v>1</v>
      </c>
      <c r="V90" t="s">
        <v>564</v>
      </c>
      <c r="W90">
        <v>999</v>
      </c>
    </row>
    <row r="91" spans="1:23">
      <c r="A91" s="134" t="s">
        <v>20</v>
      </c>
      <c r="B91" s="134">
        <v>2019</v>
      </c>
      <c r="C91">
        <v>0.13896704101562499</v>
      </c>
      <c r="D91">
        <v>4.0000000000000001E-3</v>
      </c>
      <c r="E91">
        <v>4.0000000000000001E-3</v>
      </c>
      <c r="F91">
        <v>298.61722367916002</v>
      </c>
      <c r="G91" s="46">
        <v>179.942455014486</v>
      </c>
      <c r="H91">
        <v>176.02593504910999</v>
      </c>
      <c r="I91">
        <v>140.65881517004499</v>
      </c>
      <c r="J91">
        <v>88.836288678028097</v>
      </c>
      <c r="K91">
        <v>83.500318602350006</v>
      </c>
      <c r="L91">
        <v>203.23815347420501</v>
      </c>
      <c r="M91">
        <v>709.73544256525804</v>
      </c>
      <c r="N91">
        <v>157.26553175017301</v>
      </c>
      <c r="O91">
        <v>258.782009168841</v>
      </c>
      <c r="P91">
        <v>18.121274882410098</v>
      </c>
      <c r="Q91">
        <v>17.089888093151199</v>
      </c>
      <c r="R91">
        <v>1</v>
      </c>
      <c r="S91" t="s">
        <v>1</v>
      </c>
      <c r="T91" t="s">
        <v>1</v>
      </c>
      <c r="U91">
        <v>1</v>
      </c>
      <c r="V91" t="s">
        <v>564</v>
      </c>
      <c r="W91">
        <v>999</v>
      </c>
    </row>
    <row r="92" spans="1:23">
      <c r="A92" s="134" t="s">
        <v>20</v>
      </c>
      <c r="B92" s="134">
        <v>2019</v>
      </c>
      <c r="C92">
        <v>0.14669473266601599</v>
      </c>
      <c r="D92">
        <v>4.0000000000000001E-3</v>
      </c>
      <c r="E92">
        <v>4.0000000000000001E-3</v>
      </c>
      <c r="F92">
        <v>292.08489466565902</v>
      </c>
      <c r="G92" s="46">
        <v>172.89607669059001</v>
      </c>
      <c r="H92">
        <v>172.65428834715399</v>
      </c>
      <c r="I92">
        <v>129.93133389471299</v>
      </c>
      <c r="J92">
        <v>81.131230777662694</v>
      </c>
      <c r="K92">
        <v>77.113944122730402</v>
      </c>
      <c r="L92">
        <v>201.77444508128599</v>
      </c>
      <c r="M92">
        <v>765.59353789881698</v>
      </c>
      <c r="N92">
        <v>158.31439745263</v>
      </c>
      <c r="O92">
        <v>253.81691396932399</v>
      </c>
      <c r="P92">
        <v>17.108002041910598</v>
      </c>
      <c r="Q92">
        <v>16.3011767704234</v>
      </c>
      <c r="R92">
        <v>1</v>
      </c>
      <c r="S92" t="s">
        <v>1</v>
      </c>
      <c r="T92" t="s">
        <v>1</v>
      </c>
      <c r="U92">
        <v>1</v>
      </c>
      <c r="V92" t="s">
        <v>564</v>
      </c>
      <c r="W92">
        <v>999</v>
      </c>
    </row>
    <row r="93" spans="1:23">
      <c r="A93" s="134" t="s">
        <v>20</v>
      </c>
      <c r="B93" s="134">
        <v>2019</v>
      </c>
      <c r="C93">
        <v>0.150037734985352</v>
      </c>
      <c r="D93">
        <v>4.0000000000000001E-3</v>
      </c>
      <c r="E93">
        <v>4.0000000000000001E-3</v>
      </c>
      <c r="F93">
        <v>298.29195697313497</v>
      </c>
      <c r="G93" s="46">
        <v>178.75623410629399</v>
      </c>
      <c r="H93">
        <v>179.25181418182601</v>
      </c>
      <c r="I93">
        <v>140.651189520499</v>
      </c>
      <c r="J93">
        <v>87.894462576155703</v>
      </c>
      <c r="K93">
        <v>84.503687033547607</v>
      </c>
      <c r="L93">
        <v>203.109926071329</v>
      </c>
      <c r="M93">
        <v>708.91325897468903</v>
      </c>
      <c r="N93">
        <v>158.227701677276</v>
      </c>
      <c r="O93">
        <v>257.18162264680399</v>
      </c>
      <c r="P93">
        <v>19.143578590586198</v>
      </c>
      <c r="Q93">
        <v>17.090234026496599</v>
      </c>
      <c r="R93">
        <v>1</v>
      </c>
      <c r="S93" t="s">
        <v>1</v>
      </c>
      <c r="T93" t="s">
        <v>1</v>
      </c>
      <c r="U93">
        <v>1</v>
      </c>
      <c r="V93" t="s">
        <v>564</v>
      </c>
      <c r="W93">
        <v>999</v>
      </c>
    </row>
    <row r="94" spans="1:23">
      <c r="A94" s="134" t="s">
        <v>20</v>
      </c>
      <c r="B94" s="134">
        <v>2019</v>
      </c>
      <c r="C94">
        <v>0.16976159667968699</v>
      </c>
      <c r="D94">
        <v>4.0000000000000001E-3</v>
      </c>
      <c r="E94">
        <v>4.0000000000000001E-3</v>
      </c>
      <c r="F94">
        <v>294.98582008685901</v>
      </c>
      <c r="G94" s="46">
        <v>176.98822160989101</v>
      </c>
      <c r="H94">
        <v>173.932501130308</v>
      </c>
      <c r="I94">
        <v>135.348992157899</v>
      </c>
      <c r="J94">
        <v>85.397101883829507</v>
      </c>
      <c r="K94">
        <v>80.729720594777703</v>
      </c>
      <c r="L94">
        <v>202.152542471065</v>
      </c>
      <c r="M94">
        <v>700.90004672946702</v>
      </c>
      <c r="N94">
        <v>155.79992971124599</v>
      </c>
      <c r="O94">
        <v>255.98564625345099</v>
      </c>
      <c r="P94">
        <v>18.020479810667499</v>
      </c>
      <c r="Q94">
        <v>16.7562061876414</v>
      </c>
      <c r="R94">
        <v>1</v>
      </c>
      <c r="S94" t="s">
        <v>1</v>
      </c>
      <c r="T94" t="s">
        <v>1</v>
      </c>
      <c r="U94">
        <v>1</v>
      </c>
      <c r="V94" t="s">
        <v>564</v>
      </c>
      <c r="W94">
        <v>999</v>
      </c>
    </row>
    <row r="95" spans="1:23">
      <c r="A95" s="134" t="s">
        <v>20</v>
      </c>
      <c r="B95" s="134">
        <v>2019</v>
      </c>
      <c r="C95">
        <v>0.17993525695800799</v>
      </c>
      <c r="D95">
        <v>4.0000000000000001E-3</v>
      </c>
      <c r="E95">
        <v>4.0000000000000001E-3</v>
      </c>
      <c r="F95">
        <v>285.33751299187401</v>
      </c>
      <c r="G95" s="46">
        <v>172.08418515767499</v>
      </c>
      <c r="H95">
        <v>171.929089362605</v>
      </c>
      <c r="I95">
        <v>137.513837151622</v>
      </c>
      <c r="J95">
        <v>86.1729288855541</v>
      </c>
      <c r="K95">
        <v>83.0984223509695</v>
      </c>
      <c r="L95">
        <v>193.146602210423</v>
      </c>
      <c r="M95">
        <v>662.35535181263594</v>
      </c>
      <c r="N95">
        <v>149.59984975814501</v>
      </c>
      <c r="O95">
        <v>250.35793908443401</v>
      </c>
      <c r="P95">
        <v>16.79734985995</v>
      </c>
      <c r="Q95">
        <v>15.964977653521499</v>
      </c>
      <c r="R95">
        <v>1</v>
      </c>
      <c r="S95" t="s">
        <v>1</v>
      </c>
      <c r="T95" t="s">
        <v>1</v>
      </c>
      <c r="U95">
        <v>1</v>
      </c>
      <c r="V95" t="s">
        <v>564</v>
      </c>
      <c r="W95">
        <v>999</v>
      </c>
    </row>
    <row r="96" spans="1:23">
      <c r="A96" s="134" t="s">
        <v>20</v>
      </c>
      <c r="B96" s="134">
        <v>2019</v>
      </c>
      <c r="C96">
        <v>0.18437225341796901</v>
      </c>
      <c r="D96">
        <v>4.0000000000000001E-3</v>
      </c>
      <c r="E96">
        <v>4.0000000000000001E-3</v>
      </c>
      <c r="F96">
        <v>272.25004752048699</v>
      </c>
      <c r="G96" s="46">
        <v>161.05520464015899</v>
      </c>
      <c r="H96">
        <v>164.227539532148</v>
      </c>
      <c r="I96">
        <v>139.666303606832</v>
      </c>
      <c r="J96">
        <v>85.6206199454668</v>
      </c>
      <c r="K96">
        <v>84.469086879993299</v>
      </c>
      <c r="L96">
        <v>181.803792999481</v>
      </c>
      <c r="M96">
        <v>575.18209643323803</v>
      </c>
      <c r="N96">
        <v>141.765970317663</v>
      </c>
      <c r="O96">
        <v>238.34185262605399</v>
      </c>
      <c r="P96">
        <v>16.520131325187698</v>
      </c>
      <c r="Q96">
        <v>15.874284170596299</v>
      </c>
      <c r="R96">
        <v>1</v>
      </c>
      <c r="S96" t="s">
        <v>1</v>
      </c>
      <c r="T96" t="s">
        <v>1</v>
      </c>
      <c r="U96">
        <v>1</v>
      </c>
      <c r="V96" t="s">
        <v>564</v>
      </c>
      <c r="W96">
        <v>999</v>
      </c>
    </row>
    <row r="97" spans="1:23">
      <c r="A97" s="134" t="s">
        <v>20</v>
      </c>
      <c r="B97" s="134">
        <v>2019</v>
      </c>
      <c r="C97">
        <v>0.190008972167969</v>
      </c>
      <c r="D97">
        <v>4.0000000000000001E-3</v>
      </c>
      <c r="E97">
        <v>4.0000000000000001E-3</v>
      </c>
      <c r="F97">
        <v>302.46825700711003</v>
      </c>
      <c r="G97" s="46">
        <v>186.12054292152601</v>
      </c>
      <c r="H97">
        <v>181.453416609296</v>
      </c>
      <c r="I97">
        <v>149.01745860543301</v>
      </c>
      <c r="J97">
        <v>95.787424689595596</v>
      </c>
      <c r="K97">
        <v>89.248953644860904</v>
      </c>
      <c r="L97">
        <v>203.57402109051799</v>
      </c>
      <c r="M97">
        <v>695.88738948157197</v>
      </c>
      <c r="N97">
        <v>160.40774301811001</v>
      </c>
      <c r="O97">
        <v>260.99702895638399</v>
      </c>
      <c r="P97">
        <v>19.111767977057699</v>
      </c>
      <c r="Q97">
        <v>17.3264294938995</v>
      </c>
      <c r="R97">
        <v>1</v>
      </c>
      <c r="S97" t="s">
        <v>1</v>
      </c>
      <c r="T97" t="s">
        <v>1</v>
      </c>
      <c r="U97">
        <v>1</v>
      </c>
      <c r="V97" t="s">
        <v>564</v>
      </c>
      <c r="W97">
        <v>999</v>
      </c>
    </row>
    <row r="98" spans="1:23">
      <c r="A98" s="134" t="s">
        <v>20</v>
      </c>
      <c r="B98" s="134">
        <v>2019</v>
      </c>
      <c r="C98">
        <v>0.191676605224609</v>
      </c>
      <c r="D98">
        <v>4.0000000000000001E-3</v>
      </c>
      <c r="E98">
        <v>4.0000000000000001E-3</v>
      </c>
      <c r="F98">
        <v>315.23091635013901</v>
      </c>
      <c r="G98" s="46">
        <v>193.82202199458399</v>
      </c>
      <c r="H98">
        <v>188.81968403461801</v>
      </c>
      <c r="I98">
        <v>143.714974414556</v>
      </c>
      <c r="J98">
        <v>91.7777286366981</v>
      </c>
      <c r="K98">
        <v>87.020273182809106</v>
      </c>
      <c r="L98">
        <v>216.22794749689101</v>
      </c>
      <c r="M98">
        <v>771.35603403262996</v>
      </c>
      <c r="N98">
        <v>169.35337912411799</v>
      </c>
      <c r="O98">
        <v>270.55308101611803</v>
      </c>
      <c r="P98">
        <v>20.685954169025901</v>
      </c>
      <c r="Q98">
        <v>18.375475281451301</v>
      </c>
      <c r="R98">
        <v>1</v>
      </c>
      <c r="S98" t="s">
        <v>1</v>
      </c>
      <c r="T98" t="s">
        <v>1</v>
      </c>
      <c r="U98">
        <v>1</v>
      </c>
      <c r="V98" t="s">
        <v>564</v>
      </c>
      <c r="W98">
        <v>999</v>
      </c>
    </row>
    <row r="99" spans="1:23">
      <c r="A99" s="134" t="s">
        <v>20</v>
      </c>
      <c r="B99" s="134">
        <v>2019</v>
      </c>
      <c r="C99">
        <v>0.19806916809082001</v>
      </c>
      <c r="D99">
        <v>4.0000000000000001E-3</v>
      </c>
      <c r="E99">
        <v>4.0000000000000001E-3</v>
      </c>
      <c r="F99">
        <v>311.412721561323</v>
      </c>
      <c r="G99" s="46">
        <v>189.47240721185099</v>
      </c>
      <c r="H99">
        <v>182.50250455739001</v>
      </c>
      <c r="I99">
        <v>144.00077506900001</v>
      </c>
      <c r="J99">
        <v>91.712964792150501</v>
      </c>
      <c r="K99">
        <v>85.435918085853402</v>
      </c>
      <c r="L99">
        <v>212.88163593082601</v>
      </c>
      <c r="M99">
        <v>761.59403514220298</v>
      </c>
      <c r="N99">
        <v>165.807433650863</v>
      </c>
      <c r="O99">
        <v>267.62382214599199</v>
      </c>
      <c r="P99">
        <v>20.142079410602001</v>
      </c>
      <c r="Q99">
        <v>17.735240386370101</v>
      </c>
      <c r="R99">
        <v>1</v>
      </c>
      <c r="S99" t="s">
        <v>1</v>
      </c>
      <c r="T99" t="s">
        <v>1</v>
      </c>
      <c r="U99">
        <v>1</v>
      </c>
      <c r="V99" t="s">
        <v>564</v>
      </c>
      <c r="W99">
        <v>999</v>
      </c>
    </row>
    <row r="100" spans="1:23">
      <c r="A100" s="134" t="s">
        <v>20</v>
      </c>
      <c r="B100" s="134">
        <v>2019</v>
      </c>
      <c r="C100">
        <v>0.21156561279296901</v>
      </c>
      <c r="D100">
        <v>4.0000000000000001E-3</v>
      </c>
      <c r="E100">
        <v>4.0000000000000001E-3</v>
      </c>
      <c r="F100">
        <v>316.918886221479</v>
      </c>
      <c r="G100" s="46">
        <v>191.73698793606201</v>
      </c>
      <c r="H100">
        <v>190.73823952169701</v>
      </c>
      <c r="I100">
        <v>155.621279840586</v>
      </c>
      <c r="J100">
        <v>97.164546381689803</v>
      </c>
      <c r="K100">
        <v>94.280325827058405</v>
      </c>
      <c r="L100">
        <v>213.20548630440399</v>
      </c>
      <c r="M100">
        <v>723.32113972597097</v>
      </c>
      <c r="N100">
        <v>164.35790950097001</v>
      </c>
      <c r="O100">
        <v>272.747627151475</v>
      </c>
      <c r="P100">
        <v>19.685690558049401</v>
      </c>
      <c r="Q100">
        <v>18.101270225408602</v>
      </c>
      <c r="R100">
        <v>1</v>
      </c>
      <c r="S100" t="s">
        <v>1</v>
      </c>
      <c r="T100" t="s">
        <v>1</v>
      </c>
      <c r="U100">
        <v>1</v>
      </c>
      <c r="V100" t="s">
        <v>564</v>
      </c>
      <c r="W100">
        <v>999</v>
      </c>
    </row>
    <row r="101" spans="1:23">
      <c r="A101" s="134" t="s">
        <v>20</v>
      </c>
      <c r="B101" s="134">
        <v>2019</v>
      </c>
      <c r="C101">
        <v>0.22043591308593699</v>
      </c>
      <c r="D101">
        <v>4.0000000000000001E-3</v>
      </c>
      <c r="E101">
        <v>4.0000000000000001E-3</v>
      </c>
      <c r="F101">
        <v>292.34786990504801</v>
      </c>
      <c r="G101" s="46">
        <v>177.275213313715</v>
      </c>
      <c r="H101">
        <v>171.576389271214</v>
      </c>
      <c r="I101">
        <v>141.13017432675201</v>
      </c>
      <c r="J101">
        <v>88.863255836135295</v>
      </c>
      <c r="K101">
        <v>83.506855818925601</v>
      </c>
      <c r="L101">
        <v>197.791281905944</v>
      </c>
      <c r="M101">
        <v>685.10805531004598</v>
      </c>
      <c r="N101">
        <v>153.29652170176399</v>
      </c>
      <c r="O101">
        <v>254.51333520851401</v>
      </c>
      <c r="P101">
        <v>17.2986439298212</v>
      </c>
      <c r="Q101">
        <v>16.483639882530099</v>
      </c>
      <c r="R101">
        <v>1</v>
      </c>
      <c r="S101" t="s">
        <v>1</v>
      </c>
      <c r="T101" t="s">
        <v>1</v>
      </c>
      <c r="U101">
        <v>1</v>
      </c>
      <c r="V101" t="s">
        <v>564</v>
      </c>
      <c r="W101">
        <v>999</v>
      </c>
    </row>
    <row r="102" spans="1:23">
      <c r="A102" s="134" t="s">
        <v>20</v>
      </c>
      <c r="B102" s="134">
        <v>2019</v>
      </c>
      <c r="C102">
        <v>0.22365765380859401</v>
      </c>
      <c r="D102">
        <v>4.0000000000000001E-3</v>
      </c>
      <c r="E102">
        <v>4.0000000000000001E-3</v>
      </c>
      <c r="F102">
        <v>305.74217994019398</v>
      </c>
      <c r="G102" s="46">
        <v>182.80923401538499</v>
      </c>
      <c r="H102">
        <v>180.57471765792701</v>
      </c>
      <c r="I102">
        <v>151.52575980453599</v>
      </c>
      <c r="J102">
        <v>93.872824721485003</v>
      </c>
      <c r="K102">
        <v>89.890106919397795</v>
      </c>
      <c r="L102">
        <v>205.49160834229099</v>
      </c>
      <c r="M102">
        <v>735.08550161334199</v>
      </c>
      <c r="N102">
        <v>158.99364564434299</v>
      </c>
      <c r="O102">
        <v>263.02457444721</v>
      </c>
      <c r="P102">
        <v>19.466122150468099</v>
      </c>
      <c r="Q102">
        <v>17.926945107440201</v>
      </c>
      <c r="R102">
        <v>1</v>
      </c>
      <c r="S102" t="s">
        <v>1</v>
      </c>
      <c r="T102" t="s">
        <v>1</v>
      </c>
      <c r="U102">
        <v>1</v>
      </c>
      <c r="V102" t="s">
        <v>564</v>
      </c>
      <c r="W102">
        <v>999</v>
      </c>
    </row>
    <row r="103" spans="1:23">
      <c r="A103" s="134" t="s">
        <v>20</v>
      </c>
      <c r="B103" s="134">
        <v>2019</v>
      </c>
      <c r="C103">
        <v>0.22709819030761699</v>
      </c>
      <c r="D103">
        <v>4.0000000000000001E-3</v>
      </c>
      <c r="E103">
        <v>4.0000000000000001E-3</v>
      </c>
      <c r="F103">
        <v>303.17112968788098</v>
      </c>
      <c r="G103" s="46">
        <v>184.98631689761501</v>
      </c>
      <c r="H103">
        <v>177.65993067607499</v>
      </c>
      <c r="I103">
        <v>146.65100951239299</v>
      </c>
      <c r="J103">
        <v>93.2784376217013</v>
      </c>
      <c r="K103">
        <v>86.625733918738604</v>
      </c>
      <c r="L103">
        <v>204.963908101214</v>
      </c>
      <c r="M103">
        <v>725.29294611543298</v>
      </c>
      <c r="N103">
        <v>159.09762370480399</v>
      </c>
      <c r="O103">
        <v>261.65213810068701</v>
      </c>
      <c r="P103">
        <v>18.760869894094501</v>
      </c>
      <c r="Q103">
        <v>17.1506693382313</v>
      </c>
      <c r="R103">
        <v>1</v>
      </c>
      <c r="S103" t="s">
        <v>1</v>
      </c>
      <c r="T103" t="s">
        <v>1</v>
      </c>
      <c r="U103">
        <v>1</v>
      </c>
      <c r="V103" t="s">
        <v>564</v>
      </c>
      <c r="W103">
        <v>999</v>
      </c>
    </row>
    <row r="104" spans="1:23">
      <c r="A104" s="134" t="s">
        <v>20</v>
      </c>
      <c r="B104" s="134">
        <v>2019</v>
      </c>
      <c r="C104">
        <v>0.235762832641602</v>
      </c>
      <c r="D104">
        <v>4.0000000000000001E-3</v>
      </c>
      <c r="E104">
        <v>4.0000000000000001E-3</v>
      </c>
      <c r="F104">
        <v>327.07133296753</v>
      </c>
      <c r="G104" s="46">
        <v>196.640831592821</v>
      </c>
      <c r="H104">
        <v>189.14536061640499</v>
      </c>
      <c r="I104">
        <v>166.832238513552</v>
      </c>
      <c r="J104">
        <v>103.367070366503</v>
      </c>
      <c r="K104">
        <v>97.641611964454199</v>
      </c>
      <c r="L104">
        <v>218.02640926901299</v>
      </c>
      <c r="M104">
        <v>728.08062217665497</v>
      </c>
      <c r="N104">
        <v>168.320260591546</v>
      </c>
      <c r="O104">
        <v>279.66600494538301</v>
      </c>
      <c r="P104">
        <v>24.0221400170138</v>
      </c>
      <c r="Q104">
        <v>19.1845889710305</v>
      </c>
      <c r="R104">
        <v>1</v>
      </c>
      <c r="S104" t="s">
        <v>1</v>
      </c>
      <c r="T104" t="s">
        <v>1</v>
      </c>
      <c r="U104">
        <v>1</v>
      </c>
      <c r="V104" t="s">
        <v>564</v>
      </c>
      <c r="W104">
        <v>999</v>
      </c>
    </row>
    <row r="105" spans="1:23">
      <c r="A105" s="134" t="s">
        <v>20</v>
      </c>
      <c r="B105" s="134">
        <v>2019</v>
      </c>
      <c r="C105">
        <v>0.239482940673828</v>
      </c>
      <c r="D105">
        <v>4.0000000000000001E-3</v>
      </c>
      <c r="E105">
        <v>4.0000000000000001E-3</v>
      </c>
      <c r="F105">
        <v>312.77377569486902</v>
      </c>
      <c r="G105" s="46">
        <v>189.12192184452101</v>
      </c>
      <c r="H105">
        <v>184.97157218599401</v>
      </c>
      <c r="I105">
        <v>149.718610192646</v>
      </c>
      <c r="J105">
        <v>93.434882260440304</v>
      </c>
      <c r="K105">
        <v>90.058174631442498</v>
      </c>
      <c r="L105">
        <v>211.91274436853899</v>
      </c>
      <c r="M105">
        <v>762.79419690156999</v>
      </c>
      <c r="N105">
        <v>166.229646847624</v>
      </c>
      <c r="O105">
        <v>268.869911331509</v>
      </c>
      <c r="P105">
        <v>20.344741411522701</v>
      </c>
      <c r="Q105">
        <v>17.845944502399799</v>
      </c>
      <c r="R105">
        <v>1</v>
      </c>
      <c r="S105" t="s">
        <v>1</v>
      </c>
      <c r="T105" t="s">
        <v>1</v>
      </c>
      <c r="U105">
        <v>1</v>
      </c>
      <c r="V105" t="s">
        <v>564</v>
      </c>
      <c r="W105">
        <v>999</v>
      </c>
    </row>
    <row r="106" spans="1:23">
      <c r="A106" s="134" t="s">
        <v>20</v>
      </c>
      <c r="B106" s="134">
        <v>2019</v>
      </c>
      <c r="C106">
        <v>0.24717936706543001</v>
      </c>
      <c r="D106">
        <v>4.0000000000000001E-3</v>
      </c>
      <c r="E106">
        <v>4.0000000000000001E-3</v>
      </c>
      <c r="F106">
        <v>296.24222477708099</v>
      </c>
      <c r="G106" s="46">
        <v>178.54976217058299</v>
      </c>
      <c r="H106">
        <v>175.354941090083</v>
      </c>
      <c r="I106">
        <v>145.468118711025</v>
      </c>
      <c r="J106">
        <v>90.008901585179501</v>
      </c>
      <c r="K106">
        <v>86.029893211650403</v>
      </c>
      <c r="L106">
        <v>199.410075638618</v>
      </c>
      <c r="M106">
        <v>686.39499810320501</v>
      </c>
      <c r="N106">
        <v>154.67443716785399</v>
      </c>
      <c r="O106">
        <v>258.711915632829</v>
      </c>
      <c r="P106">
        <v>17.2545282666396</v>
      </c>
      <c r="Q106">
        <v>16.670168884580601</v>
      </c>
      <c r="R106">
        <v>1</v>
      </c>
      <c r="S106" t="s">
        <v>1</v>
      </c>
      <c r="T106" t="s">
        <v>1</v>
      </c>
      <c r="U106">
        <v>1</v>
      </c>
      <c r="V106" t="s">
        <v>564</v>
      </c>
      <c r="W106">
        <v>999</v>
      </c>
    </row>
    <row r="107" spans="1:23">
      <c r="A107" s="134" t="s">
        <v>20</v>
      </c>
      <c r="B107" s="134">
        <v>2019</v>
      </c>
      <c r="C107">
        <v>0.25006552124023401</v>
      </c>
      <c r="D107">
        <v>4.0000000000000001E-3</v>
      </c>
      <c r="E107">
        <v>4.0000000000000001E-3</v>
      </c>
      <c r="F107">
        <v>284.619028489404</v>
      </c>
      <c r="G107" s="46">
        <v>174.920594918121</v>
      </c>
      <c r="H107">
        <v>169.89852834726</v>
      </c>
      <c r="I107">
        <v>139.668003501237</v>
      </c>
      <c r="J107">
        <v>89.023695076110698</v>
      </c>
      <c r="K107">
        <v>83.716410230383104</v>
      </c>
      <c r="L107">
        <v>191.87588710314401</v>
      </c>
      <c r="M107">
        <v>685.38123190282602</v>
      </c>
      <c r="N107">
        <v>149.03077888554799</v>
      </c>
      <c r="O107">
        <v>248.82812473708299</v>
      </c>
      <c r="P107">
        <v>16.8279542515603</v>
      </c>
      <c r="Q107">
        <v>15.991271777611299</v>
      </c>
      <c r="R107">
        <v>1</v>
      </c>
      <c r="S107" t="s">
        <v>1</v>
      </c>
      <c r="T107" t="s">
        <v>1</v>
      </c>
      <c r="U107">
        <v>1</v>
      </c>
      <c r="V107" t="s">
        <v>564</v>
      </c>
      <c r="W107">
        <v>999</v>
      </c>
    </row>
    <row r="108" spans="1:23">
      <c r="A108" s="134" t="s">
        <v>20</v>
      </c>
      <c r="B108" s="134">
        <v>2019</v>
      </c>
      <c r="C108">
        <v>0.257842346191406</v>
      </c>
      <c r="D108">
        <v>4.0000000000000001E-3</v>
      </c>
      <c r="E108">
        <v>4.0000000000000001E-3</v>
      </c>
      <c r="F108">
        <v>292.33720725837799</v>
      </c>
      <c r="G108" s="46">
        <v>173.59980647522599</v>
      </c>
      <c r="H108">
        <v>174.342535057286</v>
      </c>
      <c r="I108">
        <v>148.78216905373401</v>
      </c>
      <c r="J108">
        <v>90.900014947870901</v>
      </c>
      <c r="K108">
        <v>88.976134689395806</v>
      </c>
      <c r="L108">
        <v>195.122488657725</v>
      </c>
      <c r="M108">
        <v>679.60960979032996</v>
      </c>
      <c r="N108">
        <v>151.79707811427201</v>
      </c>
      <c r="O108">
        <v>255.291686370451</v>
      </c>
      <c r="P108">
        <v>17.180323948379598</v>
      </c>
      <c r="Q108">
        <v>16.091496807188999</v>
      </c>
      <c r="R108">
        <v>1</v>
      </c>
      <c r="S108" t="s">
        <v>1</v>
      </c>
      <c r="T108" t="s">
        <v>1</v>
      </c>
      <c r="U108">
        <v>1</v>
      </c>
      <c r="V108" t="s">
        <v>564</v>
      </c>
      <c r="W108">
        <v>999</v>
      </c>
    </row>
    <row r="109" spans="1:23">
      <c r="A109" s="134" t="s">
        <v>20</v>
      </c>
      <c r="B109" s="134">
        <v>2019</v>
      </c>
      <c r="C109">
        <v>2.5994988600000002</v>
      </c>
      <c r="D109">
        <v>6.0000000000000001E-3</v>
      </c>
      <c r="E109">
        <v>6.0000000000000001E-3</v>
      </c>
      <c r="F109">
        <v>303.980279428828</v>
      </c>
      <c r="G109" s="46">
        <v>185.252822312467</v>
      </c>
      <c r="H109">
        <v>178.496870045186</v>
      </c>
      <c r="I109">
        <v>149.416210228224</v>
      </c>
      <c r="J109">
        <v>94.133937509730004</v>
      </c>
      <c r="K109">
        <v>88.480069385350703</v>
      </c>
      <c r="L109">
        <v>204.45001311790699</v>
      </c>
      <c r="M109">
        <v>749.117389041205</v>
      </c>
      <c r="N109">
        <v>158.53349675960999</v>
      </c>
      <c r="O109">
        <v>264.59089241068301</v>
      </c>
      <c r="P109">
        <v>17.719539829435</v>
      </c>
      <c r="Q109">
        <v>16.825763043505098</v>
      </c>
      <c r="R109">
        <v>1</v>
      </c>
      <c r="S109" t="s">
        <v>1</v>
      </c>
      <c r="T109" t="s">
        <v>1</v>
      </c>
      <c r="U109">
        <v>1</v>
      </c>
      <c r="V109" t="s">
        <v>564</v>
      </c>
      <c r="W109" s="151">
        <v>999</v>
      </c>
    </row>
    <row r="110" spans="1:23">
      <c r="A110" s="134" t="s">
        <v>20</v>
      </c>
      <c r="B110" s="134">
        <v>2019</v>
      </c>
      <c r="C110">
        <v>2.6075434777777802</v>
      </c>
      <c r="D110">
        <v>6.0000000000000001E-3</v>
      </c>
      <c r="E110">
        <v>6.0000000000000001E-3</v>
      </c>
      <c r="F110">
        <v>286.14095538721602</v>
      </c>
      <c r="G110" s="46">
        <v>176.959058033595</v>
      </c>
      <c r="H110">
        <v>170.76706098855001</v>
      </c>
      <c r="O110">
        <v>253.58248762524201</v>
      </c>
      <c r="P110">
        <v>16.483941153043599</v>
      </c>
      <c r="Q110">
        <v>15.8485381724934</v>
      </c>
      <c r="R110">
        <v>1</v>
      </c>
      <c r="S110" t="s">
        <v>1</v>
      </c>
      <c r="T110" t="s">
        <v>1</v>
      </c>
      <c r="U110">
        <v>1</v>
      </c>
      <c r="V110" t="s">
        <v>564</v>
      </c>
      <c r="W110" s="151">
        <v>999</v>
      </c>
    </row>
    <row r="111" spans="1:23">
      <c r="A111" s="134" t="s">
        <v>20</v>
      </c>
      <c r="B111" s="134">
        <v>2019</v>
      </c>
      <c r="C111">
        <v>2.6173150000000001</v>
      </c>
      <c r="D111">
        <v>6.0000000000000001E-3</v>
      </c>
      <c r="E111">
        <v>6.0000000000000001E-3</v>
      </c>
      <c r="F111">
        <v>295.37792577276701</v>
      </c>
      <c r="G111" s="46">
        <v>178.41161875239601</v>
      </c>
      <c r="H111">
        <v>176.027729771444</v>
      </c>
      <c r="I111">
        <v>183.631536019062</v>
      </c>
      <c r="J111">
        <v>112.001752427255</v>
      </c>
      <c r="K111">
        <v>109.679446399798</v>
      </c>
      <c r="L111">
        <v>187.565778957719</v>
      </c>
      <c r="M111">
        <v>602.30559282328704</v>
      </c>
      <c r="N111">
        <v>143.704286744397</v>
      </c>
      <c r="O111">
        <v>258.299501426799</v>
      </c>
      <c r="P111">
        <v>16.985693116787498</v>
      </c>
      <c r="Q111">
        <v>16.570660178481301</v>
      </c>
      <c r="R111">
        <v>1</v>
      </c>
      <c r="S111" t="s">
        <v>1</v>
      </c>
      <c r="T111" t="s">
        <v>1</v>
      </c>
      <c r="U111">
        <v>1</v>
      </c>
      <c r="V111" t="s">
        <v>564</v>
      </c>
      <c r="W111" s="151">
        <v>999</v>
      </c>
    </row>
    <row r="112" spans="1:23">
      <c r="A112" s="134" t="s">
        <v>20</v>
      </c>
      <c r="B112" s="134">
        <v>2019</v>
      </c>
      <c r="C112">
        <v>2.6270219666666699</v>
      </c>
      <c r="D112">
        <v>6.0000000000000001E-3</v>
      </c>
      <c r="E112">
        <v>6.0000000000000001E-3</v>
      </c>
      <c r="F112">
        <v>284.81417943492698</v>
      </c>
      <c r="G112" s="46">
        <v>175.74823061690799</v>
      </c>
      <c r="H112">
        <v>169.535876063649</v>
      </c>
      <c r="O112">
        <v>254.16996926670899</v>
      </c>
      <c r="P112">
        <v>16.0547018853174</v>
      </c>
      <c r="Q112">
        <v>15.8109265679032</v>
      </c>
      <c r="R112">
        <v>1</v>
      </c>
      <c r="S112" t="s">
        <v>1</v>
      </c>
      <c r="T112" t="s">
        <v>1</v>
      </c>
      <c r="U112">
        <v>1</v>
      </c>
      <c r="V112" t="s">
        <v>564</v>
      </c>
      <c r="W112" s="151">
        <v>999</v>
      </c>
    </row>
    <row r="113" spans="1:23">
      <c r="A113" s="134" t="s">
        <v>20</v>
      </c>
      <c r="B113" s="134">
        <v>2019</v>
      </c>
      <c r="C113">
        <v>2.6336149500000001</v>
      </c>
      <c r="D113">
        <v>6.0000000000000001E-3</v>
      </c>
      <c r="E113">
        <v>6.0000000000000001E-3</v>
      </c>
      <c r="F113">
        <v>287.82477329991701</v>
      </c>
      <c r="G113" s="46">
        <v>173.056375491795</v>
      </c>
      <c r="H113">
        <v>171.37167169192199</v>
      </c>
      <c r="I113">
        <v>174.253290162025</v>
      </c>
      <c r="J113">
        <v>106.646954018084</v>
      </c>
      <c r="K113">
        <v>103.92786437695599</v>
      </c>
      <c r="L113">
        <v>183.97848287777799</v>
      </c>
      <c r="M113">
        <v>592.40276420379905</v>
      </c>
      <c r="N113">
        <v>140.90776835355601</v>
      </c>
      <c r="O113">
        <v>253.93406782221899</v>
      </c>
      <c r="P113">
        <v>16.304221197104201</v>
      </c>
      <c r="Q113">
        <v>16.075206321219099</v>
      </c>
      <c r="R113">
        <v>1</v>
      </c>
      <c r="S113" t="s">
        <v>1</v>
      </c>
      <c r="T113" t="s">
        <v>1</v>
      </c>
      <c r="U113">
        <v>1</v>
      </c>
      <c r="V113" t="s">
        <v>564</v>
      </c>
      <c r="W113" s="151">
        <v>999</v>
      </c>
    </row>
    <row r="114" spans="1:23">
      <c r="A114" s="134" t="s">
        <v>20</v>
      </c>
      <c r="B114" s="134">
        <v>2019</v>
      </c>
      <c r="C114">
        <v>2.6422862222222201</v>
      </c>
      <c r="D114">
        <v>6.0000000000000001E-3</v>
      </c>
      <c r="E114">
        <v>6.0000000000000001E-3</v>
      </c>
      <c r="F114">
        <v>272.97458532826698</v>
      </c>
      <c r="G114" s="46">
        <v>164.28316242129</v>
      </c>
      <c r="H114">
        <v>159.770353162953</v>
      </c>
      <c r="O114">
        <v>246.17324543664199</v>
      </c>
      <c r="P114">
        <v>14.976436018189901</v>
      </c>
      <c r="Q114">
        <v>14.9195672741682</v>
      </c>
      <c r="R114">
        <v>1</v>
      </c>
      <c r="S114" t="s">
        <v>1</v>
      </c>
      <c r="T114" t="s">
        <v>1</v>
      </c>
      <c r="U114">
        <v>1</v>
      </c>
      <c r="V114" t="s">
        <v>564</v>
      </c>
      <c r="W114" s="151">
        <v>999</v>
      </c>
    </row>
    <row r="115" spans="1:23">
      <c r="A115" s="134" t="s">
        <v>20</v>
      </c>
      <c r="B115" s="134">
        <v>2019</v>
      </c>
      <c r="C115">
        <v>2.6506129</v>
      </c>
      <c r="D115">
        <v>6.0000000000000001E-3</v>
      </c>
      <c r="E115">
        <v>6.0000000000000001E-3</v>
      </c>
      <c r="F115">
        <v>311.09336109320799</v>
      </c>
      <c r="G115" s="46">
        <v>188.35593305715199</v>
      </c>
      <c r="H115">
        <v>182.77837666988401</v>
      </c>
      <c r="I115">
        <v>203.52382006268201</v>
      </c>
      <c r="J115">
        <v>123.600464627316</v>
      </c>
      <c r="K115">
        <v>119.064931232218</v>
      </c>
      <c r="L115">
        <v>195.07844683835199</v>
      </c>
      <c r="M115">
        <v>639.18630429156201</v>
      </c>
      <c r="N115">
        <v>148.86404584431199</v>
      </c>
      <c r="O115">
        <v>268.23239629917498</v>
      </c>
      <c r="P115">
        <v>19.3439903737947</v>
      </c>
      <c r="Q115">
        <v>17.387465008259898</v>
      </c>
      <c r="R115">
        <v>1</v>
      </c>
      <c r="S115" t="s">
        <v>1</v>
      </c>
      <c r="T115" t="s">
        <v>1</v>
      </c>
      <c r="U115">
        <v>1</v>
      </c>
      <c r="V115" t="s">
        <v>564</v>
      </c>
      <c r="W115" s="151">
        <v>999</v>
      </c>
    </row>
    <row r="116" spans="1:23">
      <c r="A116" s="134" t="s">
        <v>20</v>
      </c>
      <c r="B116" s="134">
        <v>2019</v>
      </c>
      <c r="C116">
        <v>2.6568544888888899</v>
      </c>
      <c r="D116">
        <v>6.0000000000000001E-3</v>
      </c>
      <c r="E116">
        <v>6.0000000000000001E-3</v>
      </c>
      <c r="F116">
        <v>302.65977028203599</v>
      </c>
      <c r="G116" s="46">
        <v>182.786676636528</v>
      </c>
      <c r="H116">
        <v>179.65973301388701</v>
      </c>
      <c r="O116">
        <v>262.450035773156</v>
      </c>
      <c r="P116">
        <v>17.937153748939998</v>
      </c>
      <c r="Q116">
        <v>17.2778569453627</v>
      </c>
      <c r="R116">
        <v>1</v>
      </c>
      <c r="S116" t="s">
        <v>1</v>
      </c>
      <c r="T116" t="s">
        <v>1</v>
      </c>
      <c r="U116">
        <v>1</v>
      </c>
      <c r="V116" t="s">
        <v>564</v>
      </c>
      <c r="W116" s="151">
        <v>999</v>
      </c>
    </row>
    <row r="117" spans="1:23">
      <c r="A117" s="134" t="s">
        <v>20</v>
      </c>
      <c r="B117" s="134">
        <v>2019</v>
      </c>
      <c r="C117">
        <v>2.66621956</v>
      </c>
      <c r="D117">
        <v>6.0000000000000001E-3</v>
      </c>
      <c r="E117">
        <v>6.0000000000000001E-3</v>
      </c>
      <c r="F117">
        <v>289.354897411004</v>
      </c>
      <c r="G117" s="46">
        <v>175.970382451587</v>
      </c>
      <c r="H117">
        <v>174.42969945405699</v>
      </c>
      <c r="I117">
        <v>156.34976892543801</v>
      </c>
      <c r="J117">
        <v>97.4628164162052</v>
      </c>
      <c r="K117">
        <v>94.5587137755669</v>
      </c>
      <c r="L117">
        <v>190.083778380013</v>
      </c>
      <c r="M117">
        <v>641.67694178512204</v>
      </c>
      <c r="N117">
        <v>147.59527184450201</v>
      </c>
      <c r="O117">
        <v>256.38400038665799</v>
      </c>
      <c r="P117">
        <v>16.791131859920501</v>
      </c>
      <c r="Q117">
        <v>16.068813049284199</v>
      </c>
      <c r="R117">
        <v>1</v>
      </c>
      <c r="S117" t="s">
        <v>1</v>
      </c>
      <c r="T117" t="s">
        <v>1</v>
      </c>
      <c r="U117">
        <v>1</v>
      </c>
      <c r="V117" t="s">
        <v>564</v>
      </c>
      <c r="W117" s="151">
        <v>999</v>
      </c>
    </row>
    <row r="118" spans="1:23">
      <c r="A118" s="134" t="s">
        <v>20</v>
      </c>
      <c r="B118" s="134">
        <v>2019</v>
      </c>
      <c r="C118">
        <v>2.6751753200000001</v>
      </c>
      <c r="D118">
        <v>6.0000000000000001E-3</v>
      </c>
      <c r="E118">
        <v>6.0000000000000001E-3</v>
      </c>
      <c r="F118">
        <v>281.00426814958303</v>
      </c>
      <c r="G118" s="46">
        <v>167.186151131553</v>
      </c>
      <c r="H118">
        <v>169.092609121561</v>
      </c>
      <c r="O118">
        <v>252.63783839530501</v>
      </c>
      <c r="P118">
        <v>16.009253850028799</v>
      </c>
      <c r="Q118">
        <v>15.3956682992747</v>
      </c>
      <c r="R118">
        <v>1</v>
      </c>
      <c r="S118" t="s">
        <v>1</v>
      </c>
      <c r="T118" t="s">
        <v>1</v>
      </c>
      <c r="U118">
        <v>1</v>
      </c>
      <c r="V118" t="s">
        <v>564</v>
      </c>
      <c r="W118" s="151">
        <v>999</v>
      </c>
    </row>
    <row r="119" spans="1:23">
      <c r="A119" s="134" t="s">
        <v>20</v>
      </c>
      <c r="B119" s="134">
        <v>2019</v>
      </c>
      <c r="C119">
        <v>2.6821174666666701</v>
      </c>
      <c r="D119">
        <v>6.0000000000000001E-3</v>
      </c>
      <c r="E119">
        <v>6.0000000000000001E-3</v>
      </c>
      <c r="F119">
        <v>287.537478342349</v>
      </c>
      <c r="G119" s="46">
        <v>178.20490820308299</v>
      </c>
      <c r="H119">
        <v>174.76427501150599</v>
      </c>
      <c r="I119">
        <v>169.401454801477</v>
      </c>
      <c r="J119">
        <v>104.57783576299801</v>
      </c>
      <c r="K119">
        <v>103.12066965165501</v>
      </c>
      <c r="L119">
        <v>184.92084834626999</v>
      </c>
      <c r="M119">
        <v>606.45030134215403</v>
      </c>
      <c r="N119">
        <v>142.80824145134</v>
      </c>
      <c r="O119">
        <v>255.193669591473</v>
      </c>
      <c r="P119">
        <v>15.9081569869911</v>
      </c>
      <c r="Q119">
        <v>15.752493996343601</v>
      </c>
      <c r="R119">
        <v>1</v>
      </c>
      <c r="S119" t="s">
        <v>1</v>
      </c>
      <c r="T119" t="s">
        <v>1</v>
      </c>
      <c r="U119">
        <v>1</v>
      </c>
      <c r="V119" t="s">
        <v>564</v>
      </c>
      <c r="W119" s="151">
        <v>999</v>
      </c>
    </row>
    <row r="120" spans="1:23">
      <c r="A120" s="134" t="s">
        <v>20</v>
      </c>
      <c r="B120" s="134">
        <v>2019</v>
      </c>
      <c r="C120">
        <v>2.6882202999999998</v>
      </c>
      <c r="D120">
        <v>6.0000000000000001E-3</v>
      </c>
      <c r="E120">
        <v>6.0000000000000001E-3</v>
      </c>
      <c r="F120">
        <v>321.94048429813301</v>
      </c>
      <c r="G120" s="46">
        <v>194.653582097368</v>
      </c>
      <c r="H120">
        <v>193.62991353651901</v>
      </c>
      <c r="O120">
        <v>275.67558040043002</v>
      </c>
      <c r="P120">
        <v>22.703797112982699</v>
      </c>
      <c r="Q120">
        <v>18.6277207136595</v>
      </c>
      <c r="R120">
        <v>1</v>
      </c>
      <c r="S120" t="s">
        <v>1</v>
      </c>
      <c r="T120" t="s">
        <v>1</v>
      </c>
      <c r="U120">
        <v>1</v>
      </c>
      <c r="V120" t="s">
        <v>564</v>
      </c>
      <c r="W120" s="151">
        <v>999</v>
      </c>
    </row>
    <row r="121" spans="1:23">
      <c r="A121" s="134" t="s">
        <v>20</v>
      </c>
      <c r="B121" s="134">
        <v>2019</v>
      </c>
      <c r="C121">
        <v>2.6934895000000001</v>
      </c>
      <c r="D121">
        <v>6.0000000000000001E-3</v>
      </c>
      <c r="E121">
        <v>6.0000000000000001E-3</v>
      </c>
      <c r="F121">
        <v>328.26361946958798</v>
      </c>
      <c r="G121" s="46">
        <v>199.84661789223</v>
      </c>
      <c r="H121">
        <v>194.72342429980401</v>
      </c>
      <c r="I121">
        <v>198.73555384847401</v>
      </c>
      <c r="J121">
        <v>121.810333707341</v>
      </c>
      <c r="K121">
        <v>118.61911002852899</v>
      </c>
      <c r="L121">
        <v>209.60109560537001</v>
      </c>
      <c r="M121">
        <v>701.78611797655606</v>
      </c>
      <c r="N121">
        <v>159.287126878826</v>
      </c>
      <c r="O121">
        <v>281.08755254006502</v>
      </c>
      <c r="P121">
        <v>23.102931761315102</v>
      </c>
      <c r="Q121">
        <v>19.150434963859102</v>
      </c>
      <c r="R121">
        <v>1</v>
      </c>
      <c r="S121" t="s">
        <v>1</v>
      </c>
      <c r="T121" t="s">
        <v>1</v>
      </c>
      <c r="U121">
        <v>1</v>
      </c>
      <c r="V121" t="s">
        <v>564</v>
      </c>
      <c r="W121" s="151">
        <v>999</v>
      </c>
    </row>
    <row r="122" spans="1:23">
      <c r="A122" s="134" t="s">
        <v>20</v>
      </c>
      <c r="B122" s="134">
        <v>2019</v>
      </c>
      <c r="C122">
        <v>2.6987605666666701</v>
      </c>
      <c r="D122">
        <v>6.0000000000000001E-3</v>
      </c>
      <c r="E122">
        <v>6.0000000000000001E-3</v>
      </c>
      <c r="F122">
        <v>322.00356072326002</v>
      </c>
      <c r="G122" s="46">
        <v>196.28330446204799</v>
      </c>
      <c r="H122">
        <v>190.465778578613</v>
      </c>
      <c r="O122">
        <v>275.99950422360502</v>
      </c>
      <c r="P122">
        <v>21.263017454060002</v>
      </c>
      <c r="Q122">
        <v>18.559053719996498</v>
      </c>
      <c r="R122">
        <v>1</v>
      </c>
      <c r="S122" t="s">
        <v>1</v>
      </c>
      <c r="T122" t="s">
        <v>1</v>
      </c>
      <c r="U122">
        <v>1</v>
      </c>
      <c r="V122" t="s">
        <v>564</v>
      </c>
      <c r="W122" s="151">
        <v>999</v>
      </c>
    </row>
    <row r="123" spans="1:23">
      <c r="A123" s="134" t="s">
        <v>20</v>
      </c>
      <c r="B123" s="134">
        <v>2019</v>
      </c>
      <c r="C123">
        <v>2.70486522222222</v>
      </c>
      <c r="D123">
        <v>6.0000000000000001E-3</v>
      </c>
      <c r="E123">
        <v>6.0000000000000001E-3</v>
      </c>
      <c r="F123">
        <v>305.59234608031102</v>
      </c>
      <c r="G123" s="46">
        <v>181.20169673840701</v>
      </c>
      <c r="H123">
        <v>180.109221465291</v>
      </c>
      <c r="I123">
        <v>199.92494033823999</v>
      </c>
      <c r="J123">
        <v>119.127709858869</v>
      </c>
      <c r="K123">
        <v>117.970075659755</v>
      </c>
      <c r="L123">
        <v>191.715683886297</v>
      </c>
      <c r="M123">
        <v>597.13104317254101</v>
      </c>
      <c r="N123">
        <v>145.25737317092299</v>
      </c>
      <c r="O123">
        <v>264.03444765143502</v>
      </c>
      <c r="P123">
        <v>18.714993489539001</v>
      </c>
      <c r="Q123">
        <v>17.055342838921899</v>
      </c>
      <c r="R123">
        <v>1</v>
      </c>
      <c r="S123" t="s">
        <v>1</v>
      </c>
      <c r="T123" t="s">
        <v>1</v>
      </c>
      <c r="U123">
        <v>1</v>
      </c>
      <c r="V123" t="s">
        <v>564</v>
      </c>
      <c r="W123" s="151">
        <v>999</v>
      </c>
    </row>
    <row r="124" spans="1:23">
      <c r="A124" s="134" t="s">
        <v>20</v>
      </c>
      <c r="B124" s="134">
        <v>2019</v>
      </c>
      <c r="C124">
        <v>2.7090308666666698</v>
      </c>
      <c r="D124">
        <v>6.0000000000000001E-3</v>
      </c>
      <c r="E124">
        <v>6.0000000000000001E-3</v>
      </c>
      <c r="F124">
        <v>272.11319431667602</v>
      </c>
      <c r="G124" s="46">
        <v>164.040580847835</v>
      </c>
      <c r="H124">
        <v>164.22656661684701</v>
      </c>
      <c r="O124">
        <v>245.28595675865699</v>
      </c>
      <c r="P124">
        <v>15.887874585946401</v>
      </c>
      <c r="Q124">
        <v>15.305965026446801</v>
      </c>
      <c r="R124">
        <v>1</v>
      </c>
      <c r="S124" t="s">
        <v>1</v>
      </c>
      <c r="T124" t="s">
        <v>1</v>
      </c>
      <c r="U124">
        <v>1</v>
      </c>
      <c r="V124" t="s">
        <v>564</v>
      </c>
      <c r="W124" s="151">
        <v>999</v>
      </c>
    </row>
    <row r="125" spans="1:23">
      <c r="A125" s="134" t="s">
        <v>20</v>
      </c>
      <c r="B125" s="134">
        <v>2019</v>
      </c>
      <c r="C125">
        <v>2.7143039999999998</v>
      </c>
      <c r="D125">
        <v>6.0000000000000001E-3</v>
      </c>
      <c r="E125">
        <v>6.0000000000000001E-3</v>
      </c>
      <c r="F125">
        <v>290.74531970465699</v>
      </c>
      <c r="G125" s="46">
        <v>174.29144545115301</v>
      </c>
      <c r="H125">
        <v>167.511764151497</v>
      </c>
      <c r="O125">
        <v>253.13158958324499</v>
      </c>
      <c r="P125">
        <v>17.337213769613399</v>
      </c>
      <c r="Q125">
        <v>16.2203517880018</v>
      </c>
      <c r="R125">
        <v>1</v>
      </c>
      <c r="S125" t="s">
        <v>1</v>
      </c>
      <c r="T125" t="s">
        <v>1</v>
      </c>
      <c r="U125">
        <v>1</v>
      </c>
      <c r="V125" t="s">
        <v>564</v>
      </c>
      <c r="W125" s="151">
        <v>999</v>
      </c>
    </row>
    <row r="126" spans="1:23">
      <c r="A126" s="134" t="s">
        <v>20</v>
      </c>
      <c r="B126" s="134">
        <v>2019</v>
      </c>
      <c r="C126">
        <v>2.7418550100000001</v>
      </c>
      <c r="D126">
        <v>6.0000000000000001E-3</v>
      </c>
      <c r="E126">
        <v>6.0000000000000001E-3</v>
      </c>
      <c r="F126">
        <v>310.451566425632</v>
      </c>
      <c r="G126" s="46">
        <v>185.70425345369301</v>
      </c>
      <c r="H126">
        <v>187.046478541265</v>
      </c>
      <c r="I126">
        <v>203.103944492268</v>
      </c>
      <c r="J126">
        <v>122.865595888271</v>
      </c>
      <c r="K126">
        <v>122.88818178196</v>
      </c>
      <c r="L126">
        <v>194.48211031733899</v>
      </c>
      <c r="M126">
        <v>634.414283767597</v>
      </c>
      <c r="N126">
        <v>148.616368765007</v>
      </c>
      <c r="O126">
        <v>269.35580751525498</v>
      </c>
      <c r="P126">
        <v>17.994346683881599</v>
      </c>
      <c r="Q126">
        <v>17.067957733296499</v>
      </c>
      <c r="R126">
        <v>1</v>
      </c>
      <c r="S126" t="s">
        <v>1</v>
      </c>
      <c r="T126" t="s">
        <v>1</v>
      </c>
      <c r="U126">
        <v>1</v>
      </c>
      <c r="V126" t="s">
        <v>564</v>
      </c>
      <c r="W126" s="151">
        <v>999</v>
      </c>
    </row>
    <row r="127" spans="1:23">
      <c r="A127" s="134" t="s">
        <v>20</v>
      </c>
      <c r="B127" s="134">
        <v>2019</v>
      </c>
      <c r="C127">
        <v>2.75226265</v>
      </c>
      <c r="D127">
        <v>6.0000000000000001E-3</v>
      </c>
      <c r="E127">
        <v>6.0000000000000001E-3</v>
      </c>
      <c r="F127">
        <v>296.38398293670502</v>
      </c>
      <c r="G127" s="46">
        <v>178.234031690569</v>
      </c>
      <c r="H127">
        <v>177.844047349205</v>
      </c>
      <c r="I127">
        <v>193.90063548992899</v>
      </c>
      <c r="J127">
        <v>119.28861705006101</v>
      </c>
      <c r="K127">
        <v>117.111277669126</v>
      </c>
      <c r="L127">
        <v>185.77222349123701</v>
      </c>
      <c r="M127">
        <v>600.89675872741896</v>
      </c>
      <c r="N127">
        <v>141.58033830352699</v>
      </c>
      <c r="O127">
        <v>260.24313279687198</v>
      </c>
      <c r="P127">
        <v>16.505612425708598</v>
      </c>
      <c r="Q127">
        <v>16.104721096085999</v>
      </c>
      <c r="R127">
        <v>1</v>
      </c>
      <c r="S127" t="s">
        <v>1</v>
      </c>
      <c r="T127" t="s">
        <v>1</v>
      </c>
      <c r="U127">
        <v>1</v>
      </c>
      <c r="V127" t="s">
        <v>564</v>
      </c>
      <c r="W127" s="151">
        <v>999</v>
      </c>
    </row>
    <row r="128" spans="1:23">
      <c r="A128" s="134" t="s">
        <v>20</v>
      </c>
      <c r="B128" s="134">
        <v>2019</v>
      </c>
      <c r="C128">
        <v>2.7661399894736798</v>
      </c>
      <c r="D128">
        <v>6.0000000000000001E-3</v>
      </c>
      <c r="E128">
        <v>6.0000000000000001E-3</v>
      </c>
      <c r="F128">
        <v>293.6528180249</v>
      </c>
      <c r="G128" s="46">
        <v>176.497450418868</v>
      </c>
      <c r="H128">
        <v>178.06053611286899</v>
      </c>
      <c r="I128">
        <v>187.33645761458999</v>
      </c>
      <c r="J128">
        <v>113.125526749816</v>
      </c>
      <c r="K128">
        <v>114.347095944758</v>
      </c>
      <c r="L128">
        <v>185.204959331244</v>
      </c>
      <c r="M128">
        <v>589.82153409822695</v>
      </c>
      <c r="N128">
        <v>142.42513309610499</v>
      </c>
      <c r="O128">
        <v>258.553440768656</v>
      </c>
      <c r="P128">
        <v>16.6977130060042</v>
      </c>
      <c r="Q128">
        <v>16.391900625070399</v>
      </c>
      <c r="R128">
        <v>1</v>
      </c>
      <c r="S128" t="s">
        <v>1</v>
      </c>
      <c r="T128" t="s">
        <v>1</v>
      </c>
      <c r="U128">
        <v>1</v>
      </c>
      <c r="V128" t="s">
        <v>564</v>
      </c>
      <c r="W128" s="151">
        <v>999</v>
      </c>
    </row>
    <row r="129" spans="1:23">
      <c r="A129" s="134" t="s">
        <v>20</v>
      </c>
      <c r="B129" s="134">
        <v>2019</v>
      </c>
      <c r="C129">
        <v>2.7815595666666701</v>
      </c>
      <c r="D129">
        <v>6.0000000000000001E-3</v>
      </c>
      <c r="E129">
        <v>6.0000000000000001E-3</v>
      </c>
      <c r="F129">
        <v>313.52267014880601</v>
      </c>
      <c r="G129" s="46">
        <v>191.74641115886101</v>
      </c>
      <c r="H129">
        <v>185.000811999409</v>
      </c>
      <c r="I129">
        <v>189.811169439835</v>
      </c>
      <c r="J129">
        <v>116.82560326903899</v>
      </c>
      <c r="K129">
        <v>112.239270108242</v>
      </c>
      <c r="L129">
        <v>200.302581270335</v>
      </c>
      <c r="M129">
        <v>681.53767373749702</v>
      </c>
      <c r="N129">
        <v>153.48416144138201</v>
      </c>
      <c r="O129">
        <v>270.05512506723602</v>
      </c>
      <c r="P129">
        <v>18.930310230137199</v>
      </c>
      <c r="Q129">
        <v>17.7220992276206</v>
      </c>
      <c r="R129">
        <v>1</v>
      </c>
      <c r="S129" t="s">
        <v>1</v>
      </c>
      <c r="T129" t="s">
        <v>1</v>
      </c>
      <c r="U129">
        <v>1</v>
      </c>
      <c r="V129" t="s">
        <v>564</v>
      </c>
      <c r="W129" s="151">
        <v>999</v>
      </c>
    </row>
    <row r="130" spans="1:23">
      <c r="A130" s="134" t="s">
        <v>20</v>
      </c>
      <c r="B130" s="134">
        <v>2019</v>
      </c>
      <c r="C130">
        <v>2.7896059421052599</v>
      </c>
      <c r="D130">
        <v>6.0000000000000001E-3</v>
      </c>
      <c r="E130">
        <v>6.0000000000000001E-3</v>
      </c>
      <c r="F130">
        <v>292.54910620310801</v>
      </c>
      <c r="G130" s="46">
        <v>176.47669528178301</v>
      </c>
      <c r="H130">
        <v>169.20602956041901</v>
      </c>
      <c r="I130">
        <v>181.87290601535301</v>
      </c>
      <c r="J130">
        <v>111.538396096697</v>
      </c>
      <c r="K130">
        <v>105.980428806944</v>
      </c>
      <c r="L130">
        <v>185.697279763739</v>
      </c>
      <c r="M130">
        <v>656.00634135717701</v>
      </c>
      <c r="N130">
        <v>143.311043547743</v>
      </c>
      <c r="O130">
        <v>257.62877413689398</v>
      </c>
      <c r="P130">
        <v>16.938356291303801</v>
      </c>
      <c r="Q130">
        <v>16.2278086652768</v>
      </c>
      <c r="R130">
        <v>1</v>
      </c>
      <c r="S130" t="s">
        <v>1</v>
      </c>
      <c r="T130" t="s">
        <v>1</v>
      </c>
      <c r="U130">
        <v>1</v>
      </c>
      <c r="V130" t="s">
        <v>564</v>
      </c>
      <c r="W130" s="151">
        <v>999</v>
      </c>
    </row>
    <row r="131" spans="1:23">
      <c r="A131" s="134" t="s">
        <v>139</v>
      </c>
      <c r="B131" s="134">
        <v>2010</v>
      </c>
      <c r="C131">
        <v>38.134640178943897</v>
      </c>
      <c r="D131">
        <v>0.18326747118919456</v>
      </c>
      <c r="E131">
        <v>0.18326747118919456</v>
      </c>
      <c r="F131">
        <v>1804.3189707004101</v>
      </c>
      <c r="G131" s="46">
        <v>942.60964086510501</v>
      </c>
      <c r="H131">
        <v>821.79206585477698</v>
      </c>
      <c r="R131" s="135">
        <v>1</v>
      </c>
      <c r="S131" t="s">
        <v>1</v>
      </c>
      <c r="T131" t="s">
        <v>1</v>
      </c>
      <c r="U131">
        <v>1</v>
      </c>
      <c r="V131" t="s">
        <v>564</v>
      </c>
      <c r="W131">
        <v>1172</v>
      </c>
    </row>
    <row r="132" spans="1:23">
      <c r="A132" s="134" t="s">
        <v>139</v>
      </c>
      <c r="B132" s="134">
        <v>2010</v>
      </c>
      <c r="C132">
        <v>38.183638899810298</v>
      </c>
      <c r="D132">
        <v>0.18349074407291519</v>
      </c>
      <c r="E132">
        <v>0.18349074407291519</v>
      </c>
      <c r="F132">
        <v>2493.3547012160998</v>
      </c>
      <c r="G132" s="46">
        <v>1410.4857894249801</v>
      </c>
      <c r="H132">
        <v>1109.61170457103</v>
      </c>
      <c r="R132" s="135">
        <v>1</v>
      </c>
      <c r="S132" t="s">
        <v>1</v>
      </c>
      <c r="T132" t="s">
        <v>1</v>
      </c>
      <c r="U132">
        <v>1</v>
      </c>
      <c r="V132" t="s">
        <v>564</v>
      </c>
      <c r="W132">
        <v>1172</v>
      </c>
    </row>
    <row r="133" spans="1:23">
      <c r="A133" s="134" t="s">
        <v>139</v>
      </c>
      <c r="B133" s="134">
        <v>2010</v>
      </c>
      <c r="C133">
        <v>38.425068849636297</v>
      </c>
      <c r="D133">
        <v>0.18459065362319646</v>
      </c>
      <c r="E133">
        <v>0.18459065362319646</v>
      </c>
      <c r="F133">
        <v>1898.600227941</v>
      </c>
      <c r="G133" s="46">
        <v>977.34668501081501</v>
      </c>
      <c r="H133">
        <v>822.41988755875104</v>
      </c>
      <c r="R133" s="135">
        <v>1</v>
      </c>
      <c r="S133" t="s">
        <v>1</v>
      </c>
      <c r="T133" t="s">
        <v>1</v>
      </c>
      <c r="U133">
        <v>1</v>
      </c>
      <c r="V133" t="s">
        <v>564</v>
      </c>
      <c r="W133">
        <v>1172</v>
      </c>
    </row>
    <row r="134" spans="1:23">
      <c r="A134" s="134" t="s">
        <v>139</v>
      </c>
      <c r="B134" s="134">
        <v>2010</v>
      </c>
      <c r="C134">
        <v>38.491188170219601</v>
      </c>
      <c r="D134">
        <v>0.18489181830684318</v>
      </c>
      <c r="E134">
        <v>0.18489181830684318</v>
      </c>
      <c r="F134">
        <v>1693.95057476189</v>
      </c>
      <c r="G134" s="46">
        <v>862.35737279399405</v>
      </c>
      <c r="H134">
        <v>745.70691613126598</v>
      </c>
      <c r="R134">
        <v>1</v>
      </c>
      <c r="S134" t="s">
        <v>1</v>
      </c>
      <c r="T134" t="s">
        <v>1</v>
      </c>
      <c r="U134">
        <v>1</v>
      </c>
      <c r="V134" t="s">
        <v>564</v>
      </c>
      <c r="W134">
        <v>1172</v>
      </c>
    </row>
    <row r="135" spans="1:23">
      <c r="A135" s="134" t="s">
        <v>139</v>
      </c>
      <c r="B135" s="134">
        <v>2010</v>
      </c>
      <c r="C135">
        <v>38.621063068127</v>
      </c>
      <c r="D135">
        <v>0.18548330317181377</v>
      </c>
      <c r="E135">
        <v>0.18548330317181377</v>
      </c>
      <c r="F135">
        <v>2571.10838903169</v>
      </c>
      <c r="G135" s="46">
        <v>1725.48205341477</v>
      </c>
      <c r="H135">
        <v>1168.47908078866</v>
      </c>
      <c r="R135">
        <v>1</v>
      </c>
      <c r="S135" t="s">
        <v>1</v>
      </c>
      <c r="T135" t="s">
        <v>1</v>
      </c>
      <c r="U135">
        <v>1</v>
      </c>
      <c r="V135" t="s">
        <v>564</v>
      </c>
      <c r="W135">
        <v>1172</v>
      </c>
    </row>
    <row r="136" spans="1:23">
      <c r="A136" s="134" t="s">
        <v>139</v>
      </c>
      <c r="B136" s="134">
        <v>2010</v>
      </c>
      <c r="C136">
        <v>39.134654187514798</v>
      </c>
      <c r="D136">
        <v>0.18782132811464533</v>
      </c>
      <c r="E136">
        <v>0.18782132811464533</v>
      </c>
      <c r="F136">
        <v>2199.96448177707</v>
      </c>
      <c r="G136" s="46">
        <v>1050.3172609370399</v>
      </c>
      <c r="H136">
        <v>892.29065463091399</v>
      </c>
      <c r="R136">
        <v>1</v>
      </c>
      <c r="S136" t="s">
        <v>1</v>
      </c>
      <c r="T136" t="s">
        <v>1</v>
      </c>
      <c r="U136">
        <v>1</v>
      </c>
      <c r="V136" t="s">
        <v>564</v>
      </c>
      <c r="W136">
        <v>1172</v>
      </c>
    </row>
    <row r="137" spans="1:23">
      <c r="A137" s="134" t="s">
        <v>139</v>
      </c>
      <c r="B137" s="134">
        <v>2010</v>
      </c>
      <c r="C137">
        <v>39.352151287196499</v>
      </c>
      <c r="D137">
        <v>0.18881096171189771</v>
      </c>
      <c r="E137">
        <v>0.18881096171189771</v>
      </c>
      <c r="F137">
        <v>2583.3664052135</v>
      </c>
      <c r="G137" s="46">
        <v>2078.2943704766799</v>
      </c>
      <c r="H137">
        <v>1576.21668395965</v>
      </c>
      <c r="R137">
        <v>1</v>
      </c>
      <c r="S137" t="s">
        <v>1</v>
      </c>
      <c r="T137" t="s">
        <v>1</v>
      </c>
      <c r="U137">
        <v>1</v>
      </c>
      <c r="V137" t="s">
        <v>564</v>
      </c>
      <c r="W137">
        <v>1172</v>
      </c>
    </row>
    <row r="138" spans="1:23">
      <c r="A138" s="134" t="s">
        <v>139</v>
      </c>
      <c r="B138" s="134">
        <v>2010</v>
      </c>
      <c r="C138">
        <v>39.370682502484101</v>
      </c>
      <c r="D138">
        <v>0.18889526747846166</v>
      </c>
      <c r="E138">
        <v>0.18889526747846166</v>
      </c>
      <c r="F138">
        <v>1741.80749450956</v>
      </c>
      <c r="G138" s="46">
        <v>1830.88402532546</v>
      </c>
      <c r="H138">
        <v>1235.2087194708499</v>
      </c>
      <c r="R138">
        <v>1</v>
      </c>
      <c r="S138" t="s">
        <v>1</v>
      </c>
      <c r="T138" t="s">
        <v>1</v>
      </c>
      <c r="U138">
        <v>1</v>
      </c>
      <c r="V138" t="s">
        <v>564</v>
      </c>
      <c r="W138">
        <v>1172</v>
      </c>
    </row>
    <row r="139" spans="1:23">
      <c r="A139" s="134" t="s">
        <v>139</v>
      </c>
      <c r="B139" s="134">
        <v>2010</v>
      </c>
      <c r="C139">
        <v>39.382879428516702</v>
      </c>
      <c r="D139">
        <v>0.18895075495707694</v>
      </c>
      <c r="E139">
        <v>0.18895075495707694</v>
      </c>
      <c r="F139">
        <v>2963.8746203659298</v>
      </c>
      <c r="G139" s="46">
        <v>4130.5831509172003</v>
      </c>
      <c r="H139">
        <v>1959.2919206526301</v>
      </c>
      <c r="R139">
        <v>1</v>
      </c>
      <c r="S139" t="s">
        <v>1</v>
      </c>
      <c r="T139" t="s">
        <v>1</v>
      </c>
      <c r="U139">
        <v>1</v>
      </c>
      <c r="V139" t="s">
        <v>564</v>
      </c>
      <c r="W139">
        <v>1172</v>
      </c>
    </row>
    <row r="140" spans="1:23">
      <c r="A140" s="134" t="s">
        <v>139</v>
      </c>
      <c r="B140" s="134">
        <v>2010</v>
      </c>
      <c r="C140">
        <v>39.4014652205665</v>
      </c>
      <c r="D140">
        <v>0.18903530559386594</v>
      </c>
      <c r="E140">
        <v>0.18903530559386594</v>
      </c>
      <c r="F140">
        <v>2473.76930237945</v>
      </c>
      <c r="G140" s="46">
        <v>1747.5321392814899</v>
      </c>
      <c r="H140">
        <v>1387.9436343631401</v>
      </c>
      <c r="R140">
        <v>1</v>
      </c>
      <c r="S140" t="s">
        <v>1</v>
      </c>
      <c r="T140" t="s">
        <v>1</v>
      </c>
      <c r="U140">
        <v>1</v>
      </c>
      <c r="V140" t="s">
        <v>564</v>
      </c>
      <c r="W140">
        <v>1172</v>
      </c>
    </row>
    <row r="141" spans="1:23">
      <c r="A141" s="134" t="s">
        <v>139</v>
      </c>
      <c r="B141" s="134">
        <v>2010</v>
      </c>
      <c r="C141">
        <v>39.423245445624801</v>
      </c>
      <c r="D141">
        <v>0.18913438574239327</v>
      </c>
      <c r="E141">
        <v>0.18913438574239327</v>
      </c>
      <c r="F141">
        <v>2292.7382492916299</v>
      </c>
      <c r="G141" s="46">
        <v>1935.89843644183</v>
      </c>
      <c r="H141">
        <v>1369.81486739209</v>
      </c>
      <c r="R141">
        <v>1</v>
      </c>
      <c r="S141" t="s">
        <v>1</v>
      </c>
      <c r="T141" t="s">
        <v>1</v>
      </c>
      <c r="U141">
        <v>1</v>
      </c>
      <c r="V141" t="s">
        <v>564</v>
      </c>
      <c r="W141">
        <v>1172</v>
      </c>
    </row>
    <row r="142" spans="1:23">
      <c r="A142" s="134" t="s">
        <v>139</v>
      </c>
      <c r="B142" s="134">
        <v>2010</v>
      </c>
      <c r="C142">
        <v>39.435151968656697</v>
      </c>
      <c r="D142">
        <v>0.18918854835811913</v>
      </c>
      <c r="E142">
        <v>0.18918854835811913</v>
      </c>
      <c r="F142">
        <v>3195.0157373511202</v>
      </c>
      <c r="G142" s="46">
        <v>2571.1208357200599</v>
      </c>
      <c r="H142">
        <v>1605.4173582522601</v>
      </c>
      <c r="R142">
        <v>1</v>
      </c>
      <c r="S142" t="s">
        <v>1</v>
      </c>
      <c r="T142" t="s">
        <v>1</v>
      </c>
      <c r="U142">
        <v>1</v>
      </c>
      <c r="V142" t="s">
        <v>564</v>
      </c>
      <c r="W142">
        <v>1172</v>
      </c>
    </row>
    <row r="143" spans="1:23">
      <c r="A143" s="134" t="s">
        <v>139</v>
      </c>
      <c r="B143" s="134">
        <v>2010</v>
      </c>
      <c r="C143">
        <v>39.464265500648303</v>
      </c>
      <c r="D143">
        <v>0.18932098186251739</v>
      </c>
      <c r="E143">
        <v>0.18932098186251739</v>
      </c>
      <c r="F143">
        <v>2350.26121523762</v>
      </c>
      <c r="G143" s="46">
        <v>1360.09523213844</v>
      </c>
      <c r="H143">
        <v>1077.4979090496799</v>
      </c>
      <c r="R143">
        <v>1</v>
      </c>
      <c r="S143" t="s">
        <v>1</v>
      </c>
      <c r="T143" t="s">
        <v>1</v>
      </c>
      <c r="U143">
        <v>1</v>
      </c>
      <c r="V143" t="s">
        <v>564</v>
      </c>
      <c r="W143">
        <v>1172</v>
      </c>
    </row>
    <row r="144" spans="1:23">
      <c r="A144" s="134" t="s">
        <v>139</v>
      </c>
      <c r="B144" s="134">
        <v>2010</v>
      </c>
      <c r="C144">
        <v>39.510342415344901</v>
      </c>
      <c r="D144">
        <v>0.18953056915058369</v>
      </c>
      <c r="E144">
        <v>0.18953056915058369</v>
      </c>
      <c r="F144">
        <v>1853.0151954502901</v>
      </c>
      <c r="G144" s="46">
        <v>997.02529837617999</v>
      </c>
      <c r="H144">
        <v>835.62179488830998</v>
      </c>
      <c r="R144">
        <v>1</v>
      </c>
      <c r="S144" t="s">
        <v>1</v>
      </c>
      <c r="T144" t="s">
        <v>1</v>
      </c>
      <c r="U144">
        <v>1</v>
      </c>
      <c r="V144" t="s">
        <v>564</v>
      </c>
      <c r="W144">
        <v>1172</v>
      </c>
    </row>
    <row r="145" spans="1:23">
      <c r="A145" s="134" t="s">
        <v>139</v>
      </c>
      <c r="B145" s="134">
        <v>2010</v>
      </c>
      <c r="C145">
        <v>39.580868305186598</v>
      </c>
      <c r="D145">
        <v>0.18985134150569244</v>
      </c>
      <c r="E145">
        <v>0.18985134150569244</v>
      </c>
      <c r="F145">
        <v>1138.6219107003101</v>
      </c>
      <c r="G145" s="46">
        <v>583.55427955867299</v>
      </c>
      <c r="H145">
        <v>529.305684963609</v>
      </c>
      <c r="R145">
        <v>1</v>
      </c>
      <c r="S145" t="s">
        <v>1</v>
      </c>
      <c r="T145" t="s">
        <v>1</v>
      </c>
      <c r="U145">
        <v>1</v>
      </c>
      <c r="V145" t="s">
        <v>564</v>
      </c>
      <c r="W145">
        <v>1172</v>
      </c>
    </row>
    <row r="146" spans="1:23">
      <c r="A146" s="134" t="s">
        <v>139</v>
      </c>
      <c r="B146" s="134">
        <v>2010</v>
      </c>
      <c r="C146">
        <v>39.651394195028303</v>
      </c>
      <c r="D146">
        <v>0.1901720842554547</v>
      </c>
      <c r="E146">
        <v>0.1901720842554547</v>
      </c>
      <c r="F146">
        <v>1454.89074753302</v>
      </c>
      <c r="G146" s="46">
        <v>791.20682613672295</v>
      </c>
      <c r="H146">
        <v>727.22659776892704</v>
      </c>
      <c r="R146">
        <v>1</v>
      </c>
      <c r="S146" t="s">
        <v>1</v>
      </c>
      <c r="T146" t="s">
        <v>1</v>
      </c>
      <c r="U146">
        <v>1</v>
      </c>
      <c r="V146" t="s">
        <v>564</v>
      </c>
      <c r="W146">
        <v>1172</v>
      </c>
    </row>
    <row r="147" spans="1:23">
      <c r="A147" s="134" t="s">
        <v>139</v>
      </c>
      <c r="B147" s="134">
        <v>2010</v>
      </c>
      <c r="C147">
        <v>39.705434913065901</v>
      </c>
      <c r="D147">
        <v>0.19041783454757741</v>
      </c>
      <c r="E147">
        <v>0.19041783454757741</v>
      </c>
      <c r="F147">
        <v>2477.9124078842801</v>
      </c>
      <c r="G147" s="46">
        <v>1567.33916411669</v>
      </c>
      <c r="H147">
        <v>1244.2288201701599</v>
      </c>
      <c r="R147">
        <v>1</v>
      </c>
      <c r="S147" t="s">
        <v>1</v>
      </c>
      <c r="T147" t="s">
        <v>1</v>
      </c>
      <c r="U147">
        <v>1</v>
      </c>
      <c r="V147" t="s">
        <v>564</v>
      </c>
      <c r="W147">
        <v>1172</v>
      </c>
    </row>
    <row r="148" spans="1:23">
      <c r="A148" s="134" t="s">
        <v>139</v>
      </c>
      <c r="B148" s="134">
        <v>2010</v>
      </c>
      <c r="C148">
        <v>39.775899801189802</v>
      </c>
      <c r="D148">
        <v>0.19073824777177764</v>
      </c>
      <c r="E148">
        <v>0.19073824777177764</v>
      </c>
      <c r="F148">
        <v>2170.2169171067098</v>
      </c>
      <c r="G148" s="46">
        <v>1269.51367519829</v>
      </c>
      <c r="H148">
        <v>1048.02801567547</v>
      </c>
      <c r="R148">
        <v>1</v>
      </c>
      <c r="S148" t="s">
        <v>1</v>
      </c>
      <c r="T148" t="s">
        <v>1</v>
      </c>
      <c r="U148">
        <v>1</v>
      </c>
      <c r="V148" t="s">
        <v>564</v>
      </c>
      <c r="W148">
        <v>1172</v>
      </c>
    </row>
    <row r="149" spans="1:23">
      <c r="A149" s="134" t="s">
        <v>139</v>
      </c>
      <c r="B149" s="134">
        <v>2010</v>
      </c>
      <c r="C149">
        <v>39.9741980597585</v>
      </c>
      <c r="D149">
        <v>0.19163977872909108</v>
      </c>
      <c r="E149">
        <v>0.19163977872909108</v>
      </c>
      <c r="F149">
        <v>1988.52687728562</v>
      </c>
      <c r="G149" s="46">
        <v>1131.5396068851001</v>
      </c>
      <c r="H149">
        <v>956.06246567201697</v>
      </c>
      <c r="R149">
        <v>1</v>
      </c>
      <c r="S149" t="s">
        <v>1</v>
      </c>
      <c r="T149" t="s">
        <v>1</v>
      </c>
      <c r="U149">
        <v>1</v>
      </c>
      <c r="V149" t="s">
        <v>564</v>
      </c>
      <c r="W149">
        <v>1172</v>
      </c>
    </row>
    <row r="150" spans="1:23">
      <c r="A150" s="134" t="s">
        <v>139</v>
      </c>
      <c r="B150" s="134">
        <v>2010</v>
      </c>
      <c r="C150">
        <v>40.269898674562597</v>
      </c>
      <c r="D150">
        <v>0.19298370387487068</v>
      </c>
      <c r="E150">
        <v>0.19298370387487068</v>
      </c>
      <c r="F150">
        <v>2677.9264241259398</v>
      </c>
      <c r="G150" s="46">
        <v>1620.42146660921</v>
      </c>
      <c r="H150">
        <v>1273.01841811243</v>
      </c>
      <c r="R150">
        <v>1</v>
      </c>
      <c r="S150" t="s">
        <v>1</v>
      </c>
      <c r="T150" t="s">
        <v>1</v>
      </c>
      <c r="U150">
        <v>1</v>
      </c>
      <c r="V150" t="s">
        <v>564</v>
      </c>
      <c r="W150">
        <v>1172</v>
      </c>
    </row>
    <row r="151" spans="1:23">
      <c r="A151" s="134" t="s">
        <v>139</v>
      </c>
      <c r="B151" s="134">
        <v>2010</v>
      </c>
      <c r="C151">
        <v>40.805846491141601</v>
      </c>
      <c r="D151">
        <v>0.19541822487033148</v>
      </c>
      <c r="E151">
        <v>0.19541822487033148</v>
      </c>
      <c r="F151">
        <v>1826.1459411854801</v>
      </c>
      <c r="G151" s="46">
        <v>882.35663717103102</v>
      </c>
      <c r="H151">
        <v>767.20496749158599</v>
      </c>
      <c r="R151">
        <v>1</v>
      </c>
      <c r="S151" t="s">
        <v>1</v>
      </c>
      <c r="T151" t="s">
        <v>1</v>
      </c>
      <c r="U151">
        <v>1</v>
      </c>
      <c r="V151" t="s">
        <v>564</v>
      </c>
      <c r="W151">
        <v>1172</v>
      </c>
    </row>
    <row r="152" spans="1:23">
      <c r="A152" s="134" t="s">
        <v>139</v>
      </c>
      <c r="B152" s="134">
        <v>2010</v>
      </c>
      <c r="C152">
        <v>41.336795134335098</v>
      </c>
      <c r="D152">
        <v>0.1978284045488545</v>
      </c>
      <c r="E152">
        <v>0.1978284045488545</v>
      </c>
      <c r="F152">
        <v>1039.3218717222201</v>
      </c>
      <c r="G152" s="46">
        <v>794.96206263058298</v>
      </c>
      <c r="H152">
        <v>684.00494907385098</v>
      </c>
      <c r="R152">
        <v>1</v>
      </c>
      <c r="S152" t="s">
        <v>1</v>
      </c>
      <c r="T152" t="s">
        <v>1</v>
      </c>
      <c r="U152">
        <v>1</v>
      </c>
      <c r="V152" t="s">
        <v>564</v>
      </c>
      <c r="W152">
        <v>1172</v>
      </c>
    </row>
    <row r="153" spans="1:23">
      <c r="A153" s="134" t="s">
        <v>71</v>
      </c>
      <c r="B153" s="134">
        <v>2016</v>
      </c>
      <c r="C153">
        <v>4.0088701171874996</v>
      </c>
      <c r="D153">
        <v>0.03</v>
      </c>
      <c r="E153">
        <v>0.03</v>
      </c>
      <c r="G153" s="46"/>
      <c r="L153">
        <v>232.81900807061399</v>
      </c>
      <c r="M153">
        <v>736.24582651139701</v>
      </c>
      <c r="N153">
        <v>180.77993752963701</v>
      </c>
      <c r="O153">
        <v>321.28719279582799</v>
      </c>
      <c r="P153">
        <v>71.226926266403893</v>
      </c>
      <c r="Q153">
        <v>44.919156569478801</v>
      </c>
      <c r="R153">
        <v>1</v>
      </c>
      <c r="S153" t="s">
        <v>1</v>
      </c>
      <c r="T153" t="s">
        <v>1</v>
      </c>
      <c r="U153">
        <v>1</v>
      </c>
      <c r="V153" t="s">
        <v>564</v>
      </c>
      <c r="W153" s="152">
        <v>999</v>
      </c>
    </row>
    <row r="154" spans="1:23">
      <c r="A154" s="134" t="s">
        <v>71</v>
      </c>
      <c r="B154" s="134">
        <v>2016</v>
      </c>
      <c r="C154">
        <v>5.0025537109374998</v>
      </c>
      <c r="D154">
        <v>0.04</v>
      </c>
      <c r="E154">
        <v>0.04</v>
      </c>
      <c r="G154" s="46"/>
      <c r="L154">
        <v>213.01167074236901</v>
      </c>
      <c r="M154">
        <v>706.21823067984599</v>
      </c>
      <c r="N154">
        <v>162.73317003270299</v>
      </c>
      <c r="O154">
        <v>309.83964505950502</v>
      </c>
      <c r="P154">
        <v>59.114270206692801</v>
      </c>
      <c r="Q154">
        <v>41.956306024643503</v>
      </c>
      <c r="R154">
        <v>1</v>
      </c>
      <c r="S154" t="s">
        <v>1</v>
      </c>
      <c r="T154" t="s">
        <v>1</v>
      </c>
      <c r="U154">
        <v>1</v>
      </c>
      <c r="V154" t="s">
        <v>564</v>
      </c>
      <c r="W154" s="152">
        <v>999</v>
      </c>
    </row>
    <row r="155" spans="1:23">
      <c r="A155" s="134" t="s">
        <v>71</v>
      </c>
      <c r="B155" s="134">
        <v>2016</v>
      </c>
      <c r="C155">
        <v>6.0034813880920401</v>
      </c>
      <c r="D155">
        <v>0.04</v>
      </c>
      <c r="E155">
        <v>0.04</v>
      </c>
      <c r="G155" s="46"/>
      <c r="L155">
        <v>230.88769650387701</v>
      </c>
      <c r="M155">
        <v>735.58572740900104</v>
      </c>
      <c r="N155">
        <v>176.174242092567</v>
      </c>
      <c r="O155">
        <v>336.34853687032597</v>
      </c>
      <c r="P155">
        <v>85.942537310756506</v>
      </c>
      <c r="Q155">
        <v>49.382230774076803</v>
      </c>
      <c r="R155">
        <v>1</v>
      </c>
      <c r="S155" t="s">
        <v>1</v>
      </c>
      <c r="T155" t="s">
        <v>1</v>
      </c>
      <c r="U155">
        <v>1</v>
      </c>
      <c r="V155" t="s">
        <v>564</v>
      </c>
      <c r="W155" s="152">
        <v>999</v>
      </c>
    </row>
    <row r="156" spans="1:23">
      <c r="A156" s="134" t="s">
        <v>71</v>
      </c>
      <c r="B156" s="134">
        <v>2016</v>
      </c>
      <c r="C156">
        <v>7.0012841224670401</v>
      </c>
      <c r="D156">
        <v>0.04</v>
      </c>
      <c r="E156">
        <v>0.04</v>
      </c>
      <c r="G156" s="46"/>
      <c r="L156">
        <v>273.66197101560601</v>
      </c>
      <c r="M156">
        <v>938.44850120604099</v>
      </c>
      <c r="N156">
        <v>212.29731559000501</v>
      </c>
      <c r="O156">
        <v>367.04686638085701</v>
      </c>
      <c r="P156">
        <v>127.294606163032</v>
      </c>
      <c r="Q156">
        <v>60.4335763536846</v>
      </c>
      <c r="R156">
        <v>1</v>
      </c>
      <c r="S156" t="s">
        <v>1</v>
      </c>
      <c r="T156" t="s">
        <v>1</v>
      </c>
      <c r="U156">
        <v>1</v>
      </c>
      <c r="V156" t="s">
        <v>564</v>
      </c>
      <c r="W156" s="152">
        <v>999</v>
      </c>
    </row>
    <row r="157" spans="1:23">
      <c r="A157" s="134" t="s">
        <v>71</v>
      </c>
      <c r="B157" s="134">
        <v>2016</v>
      </c>
      <c r="C157">
        <v>8.0003566741943395</v>
      </c>
      <c r="D157">
        <v>4.1687550498716162E-2</v>
      </c>
      <c r="E157">
        <v>4.1687550498716162E-2</v>
      </c>
      <c r="G157" s="46"/>
      <c r="L157">
        <v>208.36157795111899</v>
      </c>
      <c r="M157">
        <v>667.83676054422597</v>
      </c>
      <c r="N157">
        <v>157.82756082468799</v>
      </c>
      <c r="O157">
        <v>295.07276169642603</v>
      </c>
      <c r="P157">
        <v>41.926017275881598</v>
      </c>
      <c r="Q157">
        <v>34.8702366548114</v>
      </c>
      <c r="R157">
        <v>1</v>
      </c>
      <c r="S157" t="s">
        <v>1</v>
      </c>
      <c r="T157" t="s">
        <v>1</v>
      </c>
      <c r="U157">
        <v>1</v>
      </c>
      <c r="V157" t="s">
        <v>564</v>
      </c>
      <c r="W157" s="152">
        <v>999</v>
      </c>
    </row>
    <row r="158" spans="1:23">
      <c r="A158" s="134" t="s">
        <v>71</v>
      </c>
      <c r="B158" s="134">
        <v>2016</v>
      </c>
      <c r="C158">
        <v>9.3081359863281197</v>
      </c>
      <c r="D158">
        <v>4.8123114066741163E-2</v>
      </c>
      <c r="E158">
        <v>4.8123114066741163E-2</v>
      </c>
      <c r="G158" s="46"/>
      <c r="L158">
        <v>271.77366924933699</v>
      </c>
      <c r="M158">
        <v>1034.7532235293199</v>
      </c>
      <c r="N158">
        <v>213.13884354193701</v>
      </c>
      <c r="O158">
        <v>337.19301430896502</v>
      </c>
      <c r="P158">
        <v>79.996150246579106</v>
      </c>
      <c r="Q158">
        <v>46.627635799555698</v>
      </c>
      <c r="R158">
        <v>1</v>
      </c>
      <c r="S158" t="s">
        <v>1</v>
      </c>
      <c r="T158" t="s">
        <v>1</v>
      </c>
      <c r="U158">
        <v>1</v>
      </c>
      <c r="V158" t="s">
        <v>564</v>
      </c>
      <c r="W158" s="152">
        <v>999</v>
      </c>
    </row>
    <row r="159" spans="1:23">
      <c r="A159" s="134" t="s">
        <v>71</v>
      </c>
      <c r="B159" s="134">
        <v>2016</v>
      </c>
      <c r="C159">
        <v>9.3183622360228995</v>
      </c>
      <c r="D159">
        <v>4.8173243753868854E-2</v>
      </c>
      <c r="E159">
        <v>4.8173243753868854E-2</v>
      </c>
      <c r="G159" s="46"/>
      <c r="R159">
        <v>1</v>
      </c>
      <c r="S159" t="s">
        <v>1</v>
      </c>
      <c r="T159" t="s">
        <v>1</v>
      </c>
      <c r="U159">
        <v>1</v>
      </c>
      <c r="V159" t="s">
        <v>564</v>
      </c>
      <c r="W159" s="153">
        <v>999</v>
      </c>
    </row>
    <row r="160" spans="1:23">
      <c r="A160" s="134" t="s">
        <v>71</v>
      </c>
      <c r="B160" s="134">
        <v>2016</v>
      </c>
      <c r="C160">
        <v>10.330111503601101</v>
      </c>
      <c r="D160">
        <v>5.3119314544427247E-2</v>
      </c>
      <c r="E160">
        <v>5.3119314544427247E-2</v>
      </c>
      <c r="G160" s="46"/>
      <c r="L160">
        <v>218.31105960021</v>
      </c>
      <c r="M160">
        <v>687.93909130269901</v>
      </c>
      <c r="N160">
        <v>165.10096066862599</v>
      </c>
      <c r="O160">
        <v>306.76724641739798</v>
      </c>
      <c r="P160">
        <v>47.101016951380899</v>
      </c>
      <c r="Q160">
        <v>36.420013838418299</v>
      </c>
      <c r="R160">
        <v>1</v>
      </c>
      <c r="S160" t="s">
        <v>1</v>
      </c>
      <c r="T160" t="s">
        <v>1</v>
      </c>
      <c r="U160">
        <v>1</v>
      </c>
      <c r="V160" t="s">
        <v>564</v>
      </c>
      <c r="W160" s="152">
        <v>999</v>
      </c>
    </row>
    <row r="161" spans="1:23">
      <c r="A161" s="134" t="s">
        <v>71</v>
      </c>
      <c r="B161" s="134">
        <v>2016</v>
      </c>
      <c r="C161">
        <v>11.200476646423301</v>
      </c>
      <c r="D161">
        <v>5.7354057353722669E-2</v>
      </c>
      <c r="E161">
        <v>5.7354057353722669E-2</v>
      </c>
      <c r="G161" s="46"/>
      <c r="L161">
        <v>225.468375633828</v>
      </c>
      <c r="M161">
        <v>725.781847600535</v>
      </c>
      <c r="N161">
        <v>171.59887419609399</v>
      </c>
      <c r="O161">
        <v>318.28744251486302</v>
      </c>
      <c r="P161">
        <v>54.6193904193333</v>
      </c>
      <c r="Q161">
        <v>40.647052962128399</v>
      </c>
      <c r="R161">
        <v>1</v>
      </c>
      <c r="S161" t="s">
        <v>1</v>
      </c>
      <c r="T161" t="s">
        <v>1</v>
      </c>
      <c r="U161">
        <v>1</v>
      </c>
      <c r="V161" t="s">
        <v>564</v>
      </c>
      <c r="W161" s="152">
        <v>999</v>
      </c>
    </row>
    <row r="162" spans="1:23">
      <c r="A162" s="134" t="s">
        <v>71</v>
      </c>
      <c r="B162" s="134">
        <v>2016</v>
      </c>
      <c r="C162">
        <v>12.4634809494019</v>
      </c>
      <c r="D162">
        <v>6.3469244392751437E-2</v>
      </c>
      <c r="E162">
        <v>6.3469244392751437E-2</v>
      </c>
      <c r="G162" s="46"/>
      <c r="L162">
        <v>237.518950662441</v>
      </c>
      <c r="M162">
        <v>784.87286701512005</v>
      </c>
      <c r="N162">
        <v>179.73475543632699</v>
      </c>
      <c r="O162">
        <v>334.60519547258798</v>
      </c>
      <c r="P162">
        <v>69.425645288925196</v>
      </c>
      <c r="Q162">
        <v>45.3712871348513</v>
      </c>
      <c r="R162">
        <v>1</v>
      </c>
      <c r="S162" t="s">
        <v>1</v>
      </c>
      <c r="T162" t="s">
        <v>1</v>
      </c>
      <c r="U162">
        <v>1</v>
      </c>
      <c r="V162" t="s">
        <v>564</v>
      </c>
      <c r="W162" s="152">
        <v>999</v>
      </c>
    </row>
    <row r="163" spans="1:23">
      <c r="A163" s="134" t="s">
        <v>71</v>
      </c>
      <c r="B163" s="134">
        <v>2016</v>
      </c>
      <c r="C163">
        <v>13.1006994247437</v>
      </c>
      <c r="D163">
        <v>6.6542133415023796E-2</v>
      </c>
      <c r="E163">
        <v>6.6542133415023796E-2</v>
      </c>
      <c r="G163" s="46"/>
      <c r="L163">
        <v>233.20439369655901</v>
      </c>
      <c r="M163">
        <v>771.89384708944601</v>
      </c>
      <c r="N163">
        <v>179.91407154780401</v>
      </c>
      <c r="O163">
        <v>322.19381912791602</v>
      </c>
      <c r="P163">
        <v>57.061615916525703</v>
      </c>
      <c r="Q163">
        <v>39.739861750942801</v>
      </c>
      <c r="R163">
        <v>1</v>
      </c>
      <c r="S163" t="s">
        <v>1</v>
      </c>
      <c r="T163" t="s">
        <v>1</v>
      </c>
      <c r="U163">
        <v>1</v>
      </c>
      <c r="V163" t="s">
        <v>564</v>
      </c>
      <c r="W163" s="152">
        <v>999</v>
      </c>
    </row>
    <row r="164" spans="1:23">
      <c r="A164" s="134" t="s">
        <v>71</v>
      </c>
      <c r="B164" s="134">
        <v>2016</v>
      </c>
      <c r="C164">
        <v>14.3584442138672</v>
      </c>
      <c r="D164">
        <v>7.258507250824163E-2</v>
      </c>
      <c r="E164">
        <v>7.258507250824163E-2</v>
      </c>
      <c r="G164" s="46"/>
      <c r="L164">
        <v>303.28889822711398</v>
      </c>
      <c r="M164">
        <v>1126.69922941648</v>
      </c>
      <c r="N164">
        <v>239.22252085467301</v>
      </c>
      <c r="O164">
        <v>387.29273565902599</v>
      </c>
      <c r="P164">
        <v>136.51626836870301</v>
      </c>
      <c r="Q164">
        <v>64.156588237319596</v>
      </c>
      <c r="R164">
        <v>1</v>
      </c>
      <c r="S164" t="s">
        <v>1</v>
      </c>
      <c r="T164" t="s">
        <v>1</v>
      </c>
      <c r="U164">
        <v>1</v>
      </c>
      <c r="V164" t="s">
        <v>564</v>
      </c>
      <c r="W164" s="152">
        <v>999</v>
      </c>
    </row>
    <row r="165" spans="1:23">
      <c r="A165" s="134" t="s">
        <v>71</v>
      </c>
      <c r="B165" s="134">
        <v>2016</v>
      </c>
      <c r="C165">
        <v>15.7561550140381</v>
      </c>
      <c r="D165">
        <v>7.9268458835888775E-2</v>
      </c>
      <c r="E165">
        <v>7.9268458835888775E-2</v>
      </c>
      <c r="G165" s="46"/>
      <c r="L165">
        <v>311.617503871287</v>
      </c>
      <c r="M165">
        <v>1107.9751353260799</v>
      </c>
      <c r="N165">
        <v>238.63030761143699</v>
      </c>
      <c r="O165">
        <v>451.00010569139499</v>
      </c>
      <c r="P165">
        <v>249.96690615286801</v>
      </c>
      <c r="Q165">
        <v>91.934238897512998</v>
      </c>
      <c r="R165">
        <v>1</v>
      </c>
      <c r="S165" t="s">
        <v>1</v>
      </c>
      <c r="T165" t="s">
        <v>1</v>
      </c>
      <c r="U165">
        <v>1</v>
      </c>
      <c r="V165" t="s">
        <v>564</v>
      </c>
      <c r="W165" s="152">
        <v>999</v>
      </c>
    </row>
    <row r="166" spans="1:23">
      <c r="A166" s="134" t="s">
        <v>569</v>
      </c>
      <c r="B166" s="134">
        <v>1990</v>
      </c>
      <c r="C166">
        <v>2.8999999999999998E-3</v>
      </c>
      <c r="D166">
        <v>4.0000000000000001E-3</v>
      </c>
      <c r="E166">
        <v>4.0000000000000001E-3</v>
      </c>
      <c r="G166" s="46"/>
      <c r="O166">
        <v>388.65011129018899</v>
      </c>
      <c r="P166">
        <v>106.302955636756</v>
      </c>
      <c r="Q166">
        <v>45.569141361712497</v>
      </c>
      <c r="R166">
        <v>1</v>
      </c>
      <c r="S166" t="s">
        <v>1</v>
      </c>
      <c r="T166" t="s">
        <v>1</v>
      </c>
      <c r="U166">
        <v>1</v>
      </c>
      <c r="V166" t="s">
        <v>564</v>
      </c>
      <c r="W166" s="150" t="s">
        <v>668</v>
      </c>
    </row>
    <row r="167" spans="1:23">
      <c r="A167" s="134" t="s">
        <v>569</v>
      </c>
      <c r="B167" s="134">
        <v>1990</v>
      </c>
      <c r="C167">
        <v>8.5000000000000006E-3</v>
      </c>
      <c r="D167">
        <v>4.0000000000000001E-3</v>
      </c>
      <c r="E167">
        <v>4.0000000000000001E-3</v>
      </c>
      <c r="G167" s="46"/>
      <c r="O167">
        <v>300.95805669332901</v>
      </c>
      <c r="P167">
        <v>46.791743733851902</v>
      </c>
      <c r="Q167">
        <v>28.0351447224959</v>
      </c>
      <c r="R167">
        <v>1</v>
      </c>
      <c r="S167" t="s">
        <v>1</v>
      </c>
      <c r="T167" t="s">
        <v>1</v>
      </c>
      <c r="U167">
        <v>1</v>
      </c>
      <c r="V167" t="s">
        <v>564</v>
      </c>
      <c r="W167" s="150" t="s">
        <v>668</v>
      </c>
    </row>
    <row r="168" spans="1:23">
      <c r="A168" s="134" t="s">
        <v>569</v>
      </c>
      <c r="B168" s="134">
        <v>1990</v>
      </c>
      <c r="C168">
        <v>1.5100000000000001E-2</v>
      </c>
      <c r="D168">
        <v>4.0000000000000001E-3</v>
      </c>
      <c r="E168">
        <v>4.0000000000000001E-3</v>
      </c>
      <c r="G168" s="46"/>
      <c r="O168">
        <v>283.25384405259501</v>
      </c>
      <c r="P168">
        <v>40.296318359502799</v>
      </c>
      <c r="Q168">
        <v>25.593467548273299</v>
      </c>
      <c r="R168">
        <v>1</v>
      </c>
      <c r="S168" t="s">
        <v>1</v>
      </c>
      <c r="T168" t="s">
        <v>1</v>
      </c>
      <c r="U168">
        <v>1</v>
      </c>
      <c r="V168" t="s">
        <v>564</v>
      </c>
      <c r="W168" s="150" t="s">
        <v>668</v>
      </c>
    </row>
    <row r="169" spans="1:23">
      <c r="A169" s="134" t="s">
        <v>569</v>
      </c>
      <c r="B169" s="134">
        <v>1990</v>
      </c>
      <c r="C169">
        <v>1.6E-2</v>
      </c>
      <c r="D169">
        <v>4.0000000000000001E-3</v>
      </c>
      <c r="E169">
        <v>4.0000000000000001E-3</v>
      </c>
      <c r="G169" s="46"/>
      <c r="O169">
        <v>275.033532710619</v>
      </c>
      <c r="P169">
        <v>22.2349189694947</v>
      </c>
      <c r="Q169">
        <v>19.690803932735399</v>
      </c>
      <c r="R169">
        <v>1</v>
      </c>
      <c r="S169" t="s">
        <v>1</v>
      </c>
      <c r="T169" t="s">
        <v>1</v>
      </c>
      <c r="U169">
        <v>1</v>
      </c>
      <c r="V169" t="s">
        <v>564</v>
      </c>
      <c r="W169" s="150" t="s">
        <v>668</v>
      </c>
    </row>
    <row r="170" spans="1:23">
      <c r="A170" s="134" t="s">
        <v>569</v>
      </c>
      <c r="B170" s="134">
        <v>1990</v>
      </c>
      <c r="C170">
        <v>1.7399999999999999E-2</v>
      </c>
      <c r="D170">
        <v>4.0000000000000001E-3</v>
      </c>
      <c r="E170">
        <v>4.0000000000000001E-3</v>
      </c>
      <c r="G170" s="46"/>
      <c r="O170">
        <v>256.68291348558398</v>
      </c>
      <c r="P170">
        <v>21.4976728591846</v>
      </c>
      <c r="Q170">
        <v>18.423344069333901</v>
      </c>
      <c r="R170">
        <v>1</v>
      </c>
      <c r="S170" t="s">
        <v>1</v>
      </c>
      <c r="T170" t="s">
        <v>1</v>
      </c>
      <c r="U170">
        <v>1</v>
      </c>
      <c r="V170" t="s">
        <v>564</v>
      </c>
      <c r="W170" s="150" t="s">
        <v>668</v>
      </c>
    </row>
    <row r="171" spans="1:23">
      <c r="A171" s="134" t="s">
        <v>569</v>
      </c>
      <c r="B171" s="134">
        <v>1990</v>
      </c>
      <c r="C171">
        <v>1.78E-2</v>
      </c>
      <c r="D171">
        <v>4.0000000000000001E-3</v>
      </c>
      <c r="E171">
        <v>4.0000000000000001E-3</v>
      </c>
      <c r="G171" s="46"/>
      <c r="O171">
        <v>139.479078981475</v>
      </c>
      <c r="P171">
        <v>12.4194693545066</v>
      </c>
      <c r="Q171">
        <v>11.569755978970599</v>
      </c>
      <c r="R171">
        <v>1</v>
      </c>
      <c r="S171" t="s">
        <v>1</v>
      </c>
      <c r="T171" t="s">
        <v>1</v>
      </c>
      <c r="U171">
        <v>1</v>
      </c>
      <c r="V171" t="s">
        <v>564</v>
      </c>
      <c r="W171" s="150" t="s">
        <v>668</v>
      </c>
    </row>
    <row r="172" spans="1:23">
      <c r="A172" s="134" t="s">
        <v>569</v>
      </c>
      <c r="B172" s="134">
        <v>1990</v>
      </c>
      <c r="C172">
        <v>1.9099999999999999E-2</v>
      </c>
      <c r="D172">
        <v>4.0000000000000001E-3</v>
      </c>
      <c r="E172">
        <v>4.0000000000000001E-3</v>
      </c>
      <c r="G172" s="46"/>
      <c r="O172">
        <v>239.31692573827701</v>
      </c>
      <c r="P172">
        <v>15.930743137577799</v>
      </c>
      <c r="Q172">
        <v>15.1299348742372</v>
      </c>
      <c r="R172">
        <v>1</v>
      </c>
      <c r="S172" t="s">
        <v>1</v>
      </c>
      <c r="T172" t="s">
        <v>1</v>
      </c>
      <c r="U172">
        <v>1</v>
      </c>
      <c r="V172" t="s">
        <v>564</v>
      </c>
      <c r="W172" s="150" t="s">
        <v>668</v>
      </c>
    </row>
    <row r="173" spans="1:23">
      <c r="A173" s="134" t="s">
        <v>569</v>
      </c>
      <c r="B173" s="134">
        <v>1990</v>
      </c>
      <c r="C173">
        <v>2.6700000000000002E-2</v>
      </c>
      <c r="D173">
        <v>4.0000000000000001E-3</v>
      </c>
      <c r="E173">
        <v>4.0000000000000001E-3</v>
      </c>
      <c r="G173" s="46"/>
      <c r="O173">
        <v>252.60283935474899</v>
      </c>
      <c r="P173">
        <v>17.984446830820399</v>
      </c>
      <c r="Q173">
        <v>17.4166264078621</v>
      </c>
      <c r="R173">
        <v>1</v>
      </c>
      <c r="S173" t="s">
        <v>1</v>
      </c>
      <c r="T173" t="s">
        <v>1</v>
      </c>
      <c r="U173">
        <v>1</v>
      </c>
      <c r="V173" t="s">
        <v>564</v>
      </c>
      <c r="W173" s="150" t="s">
        <v>668</v>
      </c>
    </row>
    <row r="174" spans="1:23">
      <c r="A174" s="134" t="s">
        <v>569</v>
      </c>
      <c r="B174" s="134">
        <v>1990</v>
      </c>
      <c r="C174">
        <v>3.39E-2</v>
      </c>
      <c r="D174">
        <v>4.0000000000000001E-3</v>
      </c>
      <c r="E174">
        <v>4.0000000000000001E-3</v>
      </c>
      <c r="G174" s="46"/>
      <c r="O174">
        <v>243.305386908884</v>
      </c>
      <c r="P174">
        <v>18.007587482252401</v>
      </c>
      <c r="Q174">
        <v>16.849216589755802</v>
      </c>
      <c r="R174">
        <v>1</v>
      </c>
      <c r="S174" t="s">
        <v>1</v>
      </c>
      <c r="T174" t="s">
        <v>1</v>
      </c>
      <c r="U174">
        <v>1</v>
      </c>
      <c r="V174" t="s">
        <v>564</v>
      </c>
      <c r="W174" s="150" t="s">
        <v>668</v>
      </c>
    </row>
    <row r="175" spans="1:23">
      <c r="A175" s="134" t="s">
        <v>569</v>
      </c>
      <c r="B175" s="134">
        <v>1990</v>
      </c>
      <c r="C175">
        <v>4.6199999999999998E-2</v>
      </c>
      <c r="D175">
        <v>4.0000000000000001E-3</v>
      </c>
      <c r="E175">
        <v>4.0000000000000001E-3</v>
      </c>
      <c r="G175" s="46"/>
      <c r="O175">
        <v>137.004472581827</v>
      </c>
      <c r="P175">
        <v>11.581225912152799</v>
      </c>
      <c r="Q175">
        <v>11.1062605853959</v>
      </c>
      <c r="R175">
        <v>1</v>
      </c>
      <c r="S175" t="s">
        <v>1</v>
      </c>
      <c r="T175" t="s">
        <v>1</v>
      </c>
      <c r="U175">
        <v>1</v>
      </c>
      <c r="V175" t="s">
        <v>564</v>
      </c>
      <c r="W175" s="150" t="s">
        <v>668</v>
      </c>
    </row>
    <row r="176" spans="1:23">
      <c r="A176" s="134" t="s">
        <v>569</v>
      </c>
      <c r="B176" s="134">
        <v>1990</v>
      </c>
      <c r="C176">
        <v>5.7299999999999997E-2</v>
      </c>
      <c r="D176">
        <v>4.0000000000000001E-3</v>
      </c>
      <c r="E176">
        <v>4.0000000000000001E-3</v>
      </c>
      <c r="G176" s="46"/>
      <c r="O176">
        <v>282.51780198537301</v>
      </c>
      <c r="P176">
        <v>27.932916899813801</v>
      </c>
      <c r="Q176">
        <v>21.425564848697501</v>
      </c>
      <c r="R176">
        <v>1</v>
      </c>
      <c r="S176" t="s">
        <v>1</v>
      </c>
      <c r="T176" t="s">
        <v>1</v>
      </c>
      <c r="U176">
        <v>1</v>
      </c>
      <c r="V176" t="s">
        <v>564</v>
      </c>
      <c r="W176" s="150" t="s">
        <v>668</v>
      </c>
    </row>
    <row r="177" spans="1:23">
      <c r="A177" s="134" t="s">
        <v>569</v>
      </c>
      <c r="B177" s="134">
        <v>1990</v>
      </c>
      <c r="C177">
        <v>6.0100000000000001E-2</v>
      </c>
      <c r="D177">
        <v>4.0000000000000001E-3</v>
      </c>
      <c r="E177">
        <v>4.0000000000000001E-3</v>
      </c>
      <c r="G177" s="46"/>
      <c r="O177">
        <v>252.854636277118</v>
      </c>
      <c r="P177">
        <v>17.550842350240998</v>
      </c>
      <c r="Q177">
        <v>16.8684608765485</v>
      </c>
      <c r="R177">
        <v>1</v>
      </c>
      <c r="S177" t="s">
        <v>1</v>
      </c>
      <c r="T177" t="s">
        <v>1</v>
      </c>
      <c r="U177">
        <v>1</v>
      </c>
      <c r="V177" t="s">
        <v>564</v>
      </c>
      <c r="W177" s="150" t="s">
        <v>668</v>
      </c>
    </row>
    <row r="178" spans="1:23">
      <c r="A178" s="134" t="s">
        <v>569</v>
      </c>
      <c r="B178" s="134">
        <v>1990</v>
      </c>
      <c r="C178">
        <v>6.1800000000000001E-2</v>
      </c>
      <c r="D178">
        <v>4.0000000000000001E-3</v>
      </c>
      <c r="E178">
        <v>4.0000000000000001E-3</v>
      </c>
      <c r="G178" s="46"/>
      <c r="O178">
        <v>251.272444665953</v>
      </c>
      <c r="P178">
        <v>22.3213502484701</v>
      </c>
      <c r="Q178">
        <v>18.615188312702699</v>
      </c>
      <c r="R178">
        <v>1</v>
      </c>
      <c r="S178" t="s">
        <v>1</v>
      </c>
      <c r="T178" t="s">
        <v>1</v>
      </c>
      <c r="U178">
        <v>1</v>
      </c>
      <c r="V178" t="s">
        <v>564</v>
      </c>
      <c r="W178" s="150" t="s">
        <v>668</v>
      </c>
    </row>
    <row r="179" spans="1:23">
      <c r="A179" s="134" t="s">
        <v>569</v>
      </c>
      <c r="B179" s="134">
        <v>1990</v>
      </c>
      <c r="C179">
        <v>6.59E-2</v>
      </c>
      <c r="D179">
        <v>4.0000000000000001E-3</v>
      </c>
      <c r="E179">
        <v>4.0000000000000001E-3</v>
      </c>
      <c r="G179" s="46"/>
      <c r="O179">
        <v>310.72187168754601</v>
      </c>
      <c r="P179">
        <v>38.968564830816298</v>
      </c>
      <c r="Q179">
        <v>25.818683446179701</v>
      </c>
      <c r="R179">
        <v>1</v>
      </c>
      <c r="S179" t="s">
        <v>1</v>
      </c>
      <c r="T179" t="s">
        <v>1</v>
      </c>
      <c r="U179">
        <v>1</v>
      </c>
      <c r="V179" t="s">
        <v>564</v>
      </c>
      <c r="W179" s="150" t="s">
        <v>668</v>
      </c>
    </row>
    <row r="180" spans="1:23" s="155" customFormat="1">
      <c r="A180" s="154" t="s">
        <v>569</v>
      </c>
      <c r="B180" s="154">
        <v>1990</v>
      </c>
      <c r="C180" s="155">
        <v>7.1999999999999995E-2</v>
      </c>
      <c r="D180" s="155">
        <v>4.0000000000000001E-3</v>
      </c>
      <c r="E180" s="155">
        <v>4.0000000000000001E-3</v>
      </c>
      <c r="G180" s="156"/>
      <c r="R180" s="155">
        <v>1</v>
      </c>
      <c r="S180" s="155" t="s">
        <v>1</v>
      </c>
      <c r="T180" s="155" t="s">
        <v>1</v>
      </c>
      <c r="U180" s="155">
        <v>1</v>
      </c>
      <c r="V180" s="155" t="s">
        <v>564</v>
      </c>
      <c r="W180" s="157" t="s">
        <v>668</v>
      </c>
    </row>
    <row r="181" spans="1:23">
      <c r="A181" s="134" t="s">
        <v>569</v>
      </c>
      <c r="B181" s="134">
        <v>1990</v>
      </c>
      <c r="C181">
        <v>8.0199999999999994E-2</v>
      </c>
      <c r="D181">
        <v>4.0000000000000001E-3</v>
      </c>
      <c r="E181">
        <v>4.0000000000000001E-3</v>
      </c>
      <c r="G181" s="46"/>
      <c r="O181">
        <v>311.52178218805102</v>
      </c>
      <c r="P181">
        <v>29.505463272271999</v>
      </c>
      <c r="Q181">
        <v>22.654616312036602</v>
      </c>
      <c r="R181">
        <v>1</v>
      </c>
      <c r="S181" t="s">
        <v>1</v>
      </c>
      <c r="T181" t="s">
        <v>1</v>
      </c>
      <c r="U181">
        <v>1</v>
      </c>
      <c r="V181" t="s">
        <v>564</v>
      </c>
      <c r="W181" s="150" t="s">
        <v>668</v>
      </c>
    </row>
    <row r="182" spans="1:23">
      <c r="A182" s="134" t="s">
        <v>569</v>
      </c>
      <c r="B182" s="134">
        <v>1990</v>
      </c>
      <c r="C182">
        <v>8.1500000000000003E-2</v>
      </c>
      <c r="D182">
        <v>4.0000000000000001E-3</v>
      </c>
      <c r="E182">
        <v>4.0000000000000001E-3</v>
      </c>
      <c r="G182" s="46"/>
      <c r="O182">
        <v>304.84855586775899</v>
      </c>
      <c r="P182">
        <v>25.849838236394799</v>
      </c>
      <c r="Q182">
        <v>21.521706760210702</v>
      </c>
      <c r="R182">
        <v>1</v>
      </c>
      <c r="S182" t="s">
        <v>1</v>
      </c>
      <c r="T182" t="s">
        <v>1</v>
      </c>
      <c r="U182">
        <v>1</v>
      </c>
      <c r="V182" t="s">
        <v>564</v>
      </c>
      <c r="W182" s="150" t="s">
        <v>668</v>
      </c>
    </row>
    <row r="183" spans="1:23" s="155" customFormat="1">
      <c r="A183" s="154" t="s">
        <v>569</v>
      </c>
      <c r="B183" s="154">
        <v>1990</v>
      </c>
      <c r="C183" s="155">
        <v>8.2900000000000001E-2</v>
      </c>
      <c r="D183" s="155">
        <v>4.0000000000000001E-3</v>
      </c>
      <c r="E183" s="155">
        <v>4.0000000000000001E-3</v>
      </c>
      <c r="G183" s="156"/>
      <c r="R183" s="155">
        <v>1</v>
      </c>
      <c r="S183" s="155" t="s">
        <v>1</v>
      </c>
      <c r="T183" s="155" t="s">
        <v>1</v>
      </c>
      <c r="U183" s="155">
        <v>1</v>
      </c>
      <c r="V183" s="155" t="s">
        <v>564</v>
      </c>
      <c r="W183" s="157" t="s">
        <v>668</v>
      </c>
    </row>
    <row r="184" spans="1:23" s="155" customFormat="1">
      <c r="A184" s="154" t="s">
        <v>569</v>
      </c>
      <c r="B184" s="154">
        <v>1990</v>
      </c>
      <c r="C184" s="155">
        <v>9.1800000000000007E-2</v>
      </c>
      <c r="D184" s="155">
        <v>4.0000000000000001E-3</v>
      </c>
      <c r="E184" s="155">
        <v>4.0000000000000001E-3</v>
      </c>
      <c r="G184" s="156"/>
      <c r="R184" s="155">
        <v>1</v>
      </c>
      <c r="S184" s="155" t="s">
        <v>1</v>
      </c>
      <c r="T184" s="155" t="s">
        <v>1</v>
      </c>
      <c r="U184" s="155">
        <v>1</v>
      </c>
      <c r="V184" s="155" t="s">
        <v>564</v>
      </c>
      <c r="W184" s="157" t="s">
        <v>668</v>
      </c>
    </row>
    <row r="185" spans="1:23" s="155" customFormat="1">
      <c r="A185" s="154" t="s">
        <v>569</v>
      </c>
      <c r="B185" s="154">
        <v>1990</v>
      </c>
      <c r="C185" s="155">
        <v>9.3109999999999998E-2</v>
      </c>
      <c r="D185" s="155">
        <v>4.0000000000000001E-3</v>
      </c>
      <c r="E185" s="155">
        <v>4.0000000000000001E-3</v>
      </c>
      <c r="G185" s="156"/>
      <c r="R185" s="155">
        <v>1</v>
      </c>
      <c r="S185" s="155" t="s">
        <v>1</v>
      </c>
      <c r="T185" s="155" t="s">
        <v>1</v>
      </c>
      <c r="U185" s="155">
        <v>1</v>
      </c>
      <c r="V185" s="155" t="s">
        <v>564</v>
      </c>
      <c r="W185" s="157" t="s">
        <v>668</v>
      </c>
    </row>
    <row r="186" spans="1:23">
      <c r="A186" s="134" t="s">
        <v>569</v>
      </c>
      <c r="B186" s="134">
        <v>1990</v>
      </c>
      <c r="C186">
        <v>9.3899999999999997E-2</v>
      </c>
      <c r="D186">
        <v>4.0000000000000001E-3</v>
      </c>
      <c r="E186">
        <v>4.0000000000000001E-3</v>
      </c>
      <c r="G186" s="46"/>
      <c r="O186">
        <v>324.11266476408002</v>
      </c>
      <c r="P186">
        <v>48.737349066955701</v>
      </c>
      <c r="Q186">
        <v>28.4825216538466</v>
      </c>
      <c r="R186">
        <v>1</v>
      </c>
      <c r="S186" t="s">
        <v>1</v>
      </c>
      <c r="T186" t="s">
        <v>1</v>
      </c>
      <c r="U186">
        <v>1</v>
      </c>
      <c r="V186" t="s">
        <v>564</v>
      </c>
      <c r="W186" s="150" t="s">
        <v>668</v>
      </c>
    </row>
    <row r="187" spans="1:23">
      <c r="A187" s="134" t="s">
        <v>569</v>
      </c>
      <c r="B187" s="134">
        <v>1990</v>
      </c>
      <c r="C187">
        <v>9.6000000000000002E-2</v>
      </c>
      <c r="D187">
        <v>4.0000000000000001E-3</v>
      </c>
      <c r="E187">
        <v>4.0000000000000001E-3</v>
      </c>
      <c r="G187" s="46"/>
      <c r="O187">
        <v>351.47502191291301</v>
      </c>
      <c r="P187">
        <v>74.016035228426105</v>
      </c>
      <c r="Q187">
        <v>35.444164012287899</v>
      </c>
      <c r="R187">
        <v>1</v>
      </c>
      <c r="S187" t="s">
        <v>1</v>
      </c>
      <c r="T187" t="s">
        <v>1</v>
      </c>
      <c r="U187">
        <v>1</v>
      </c>
      <c r="V187" t="s">
        <v>564</v>
      </c>
      <c r="W187" s="150" t="s">
        <v>668</v>
      </c>
    </row>
    <row r="188" spans="1:23">
      <c r="A188" s="134" t="s">
        <v>66</v>
      </c>
      <c r="B188" s="134" t="s">
        <v>577</v>
      </c>
      <c r="C188">
        <v>9.0896487804877992</v>
      </c>
      <c r="D188">
        <v>4.7051389689136879E-2</v>
      </c>
      <c r="E188">
        <v>4.7051389689136879E-2</v>
      </c>
      <c r="R188">
        <v>1</v>
      </c>
      <c r="S188" t="s">
        <v>1</v>
      </c>
      <c r="T188" t="s">
        <v>1</v>
      </c>
      <c r="U188">
        <v>1</v>
      </c>
      <c r="V188" t="s">
        <v>564</v>
      </c>
      <c r="W188" s="158">
        <v>588</v>
      </c>
    </row>
    <row r="189" spans="1:23">
      <c r="A189" s="134" t="s">
        <v>66</v>
      </c>
      <c r="B189" s="134" t="s">
        <v>577</v>
      </c>
      <c r="C189">
        <v>9.3919195652173908</v>
      </c>
      <c r="D189">
        <v>4.8533742409130928E-2</v>
      </c>
      <c r="E189">
        <v>4.8533742409130928E-2</v>
      </c>
      <c r="R189">
        <v>1</v>
      </c>
      <c r="S189" t="s">
        <v>1</v>
      </c>
      <c r="T189" t="s">
        <v>1</v>
      </c>
      <c r="U189">
        <v>1</v>
      </c>
      <c r="V189" t="s">
        <v>564</v>
      </c>
      <c r="W189" s="158">
        <v>588</v>
      </c>
    </row>
    <row r="190" spans="1:23">
      <c r="A190" s="134" t="s">
        <v>66</v>
      </c>
      <c r="B190" s="134" t="s">
        <v>577</v>
      </c>
      <c r="C190">
        <v>9.4828941666666697</v>
      </c>
      <c r="D190">
        <v>4.8979399609680278E-2</v>
      </c>
      <c r="E190">
        <v>4.8979399609680278E-2</v>
      </c>
      <c r="R190">
        <v>1</v>
      </c>
      <c r="S190" t="s">
        <v>1</v>
      </c>
      <c r="T190" t="s">
        <v>1</v>
      </c>
      <c r="U190">
        <v>1</v>
      </c>
      <c r="V190" t="s">
        <v>564</v>
      </c>
      <c r="W190" s="158">
        <v>588</v>
      </c>
    </row>
    <row r="191" spans="1:23">
      <c r="A191" s="134" t="s">
        <v>66</v>
      </c>
      <c r="B191" s="134" t="s">
        <v>577</v>
      </c>
      <c r="C191">
        <v>9.6570166666666708</v>
      </c>
      <c r="D191">
        <v>4.9831757783374307E-2</v>
      </c>
      <c r="E191">
        <v>4.9831757783374307E-2</v>
      </c>
      <c r="R191">
        <v>1</v>
      </c>
      <c r="S191" t="s">
        <v>1</v>
      </c>
      <c r="T191" t="s">
        <v>1</v>
      </c>
      <c r="U191">
        <v>1</v>
      </c>
      <c r="V191" t="s">
        <v>564</v>
      </c>
      <c r="W191" s="158">
        <v>588</v>
      </c>
    </row>
    <row r="192" spans="1:23">
      <c r="A192" s="134" t="s">
        <v>66</v>
      </c>
      <c r="B192" s="134" t="s">
        <v>577</v>
      </c>
      <c r="C192">
        <v>9.6843214285714296</v>
      </c>
      <c r="D192">
        <v>4.9965346506048391E-2</v>
      </c>
      <c r="E192">
        <v>4.9965346506048391E-2</v>
      </c>
      <c r="R192">
        <v>1</v>
      </c>
      <c r="S192" t="s">
        <v>1</v>
      </c>
      <c r="T192" t="s">
        <v>1</v>
      </c>
      <c r="U192">
        <v>1</v>
      </c>
      <c r="V192" t="s">
        <v>564</v>
      </c>
      <c r="W192" s="158">
        <v>588</v>
      </c>
    </row>
    <row r="193" spans="1:23">
      <c r="A193" s="134" t="s">
        <v>66</v>
      </c>
      <c r="B193" s="134" t="s">
        <v>577</v>
      </c>
      <c r="C193">
        <v>9.7049452380952399</v>
      </c>
      <c r="D193">
        <v>5.0066235690391904E-2</v>
      </c>
      <c r="E193">
        <v>5.0066235690391904E-2</v>
      </c>
      <c r="R193">
        <v>1</v>
      </c>
      <c r="S193" t="s">
        <v>1</v>
      </c>
      <c r="T193" t="s">
        <v>1</v>
      </c>
      <c r="U193">
        <v>1</v>
      </c>
      <c r="V193" t="s">
        <v>564</v>
      </c>
      <c r="W193" s="158">
        <v>588</v>
      </c>
    </row>
    <row r="194" spans="1:23">
      <c r="A194" s="134" t="s">
        <v>66</v>
      </c>
      <c r="B194" s="134" t="s">
        <v>577</v>
      </c>
      <c r="C194">
        <v>9.7432466666666695</v>
      </c>
      <c r="D194">
        <v>5.025357220714035E-2</v>
      </c>
      <c r="E194">
        <v>5.025357220714035E-2</v>
      </c>
      <c r="R194">
        <v>1</v>
      </c>
      <c r="S194" t="s">
        <v>1</v>
      </c>
      <c r="T194" t="s">
        <v>1</v>
      </c>
      <c r="U194">
        <v>1</v>
      </c>
      <c r="V194" t="s">
        <v>564</v>
      </c>
      <c r="W194" s="158">
        <v>588</v>
      </c>
    </row>
    <row r="195" spans="1:23">
      <c r="A195" s="134" t="s">
        <v>66</v>
      </c>
      <c r="B195" s="134" t="s">
        <v>577</v>
      </c>
      <c r="C195">
        <v>9.84342377622378</v>
      </c>
      <c r="D195">
        <v>5.0743369563891007E-2</v>
      </c>
      <c r="E195">
        <v>5.0743369563891007E-2</v>
      </c>
      <c r="R195">
        <v>1</v>
      </c>
      <c r="S195" t="s">
        <v>1</v>
      </c>
      <c r="T195" t="s">
        <v>1</v>
      </c>
      <c r="U195">
        <v>1</v>
      </c>
      <c r="V195" t="s">
        <v>564</v>
      </c>
      <c r="W195" s="158">
        <v>588</v>
      </c>
    </row>
    <row r="196" spans="1:23">
      <c r="A196" s="134" t="s">
        <v>66</v>
      </c>
      <c r="B196" s="134" t="s">
        <v>577</v>
      </c>
      <c r="C196">
        <v>9.9316755244755193</v>
      </c>
      <c r="D196">
        <v>5.1174646115050217E-2</v>
      </c>
      <c r="E196">
        <v>5.1174646115050217E-2</v>
      </c>
      <c r="R196">
        <v>1</v>
      </c>
      <c r="S196" t="s">
        <v>1</v>
      </c>
      <c r="T196" t="s">
        <v>1</v>
      </c>
      <c r="U196">
        <v>1</v>
      </c>
      <c r="V196" t="s">
        <v>564</v>
      </c>
      <c r="W196" s="158">
        <v>588</v>
      </c>
    </row>
    <row r="197" spans="1:23">
      <c r="A197" s="134" t="s">
        <v>66</v>
      </c>
      <c r="B197" s="134" t="s">
        <v>577</v>
      </c>
      <c r="C197">
        <v>10.0240456876457</v>
      </c>
      <c r="D197">
        <v>5.1625836358261172E-2</v>
      </c>
      <c r="E197">
        <v>5.1625836358261172E-2</v>
      </c>
      <c r="R197">
        <v>1</v>
      </c>
      <c r="S197" t="s">
        <v>1</v>
      </c>
      <c r="T197" t="s">
        <v>1</v>
      </c>
      <c r="U197">
        <v>1</v>
      </c>
      <c r="V197" t="s">
        <v>564</v>
      </c>
      <c r="W197" s="158">
        <v>588</v>
      </c>
    </row>
    <row r="198" spans="1:23">
      <c r="A198" s="134" t="s">
        <v>66</v>
      </c>
      <c r="B198" s="134" t="s">
        <v>577</v>
      </c>
      <c r="C198">
        <v>10.108179020979</v>
      </c>
      <c r="D198">
        <v>5.2036605649085139E-2</v>
      </c>
      <c r="E198">
        <v>5.2036605649085139E-2</v>
      </c>
      <c r="R198">
        <v>1</v>
      </c>
      <c r="S198" t="s">
        <v>1</v>
      </c>
      <c r="T198" t="s">
        <v>1</v>
      </c>
      <c r="U198">
        <v>1</v>
      </c>
      <c r="V198" t="s">
        <v>564</v>
      </c>
      <c r="W198" s="158">
        <v>588</v>
      </c>
    </row>
    <row r="199" spans="1:23">
      <c r="A199" s="134" t="s">
        <v>66</v>
      </c>
      <c r="B199" s="134" t="s">
        <v>577</v>
      </c>
      <c r="C199">
        <v>10.193489044289</v>
      </c>
      <c r="D199">
        <v>5.2452939174627386E-2</v>
      </c>
      <c r="E199">
        <v>5.2452939174627386E-2</v>
      </c>
      <c r="R199">
        <v>1</v>
      </c>
      <c r="S199" t="s">
        <v>1</v>
      </c>
      <c r="T199" t="s">
        <v>1</v>
      </c>
      <c r="U199">
        <v>1</v>
      </c>
      <c r="V199" t="s">
        <v>564</v>
      </c>
      <c r="W199" s="158">
        <v>588</v>
      </c>
    </row>
    <row r="200" spans="1:23">
      <c r="A200" s="134" t="s">
        <v>66</v>
      </c>
      <c r="B200" s="134" t="s">
        <v>577</v>
      </c>
      <c r="C200">
        <v>10.2340848484848</v>
      </c>
      <c r="D200">
        <v>5.2650993044219982E-2</v>
      </c>
      <c r="E200">
        <v>5.2650993044219982E-2</v>
      </c>
      <c r="R200">
        <v>1</v>
      </c>
      <c r="S200" t="s">
        <v>1</v>
      </c>
      <c r="T200" t="s">
        <v>1</v>
      </c>
      <c r="U200">
        <v>1</v>
      </c>
      <c r="V200" t="s">
        <v>564</v>
      </c>
      <c r="W200" s="158">
        <v>588</v>
      </c>
    </row>
    <row r="201" spans="1:23">
      <c r="A201" s="134" t="s">
        <v>66</v>
      </c>
      <c r="B201" s="134" t="s">
        <v>577</v>
      </c>
      <c r="C201">
        <v>10.3223365967366</v>
      </c>
      <c r="D201">
        <v>5.3081404781609595E-2</v>
      </c>
      <c r="E201">
        <v>5.3081404781609595E-2</v>
      </c>
      <c r="R201">
        <v>1</v>
      </c>
      <c r="S201" t="s">
        <v>1</v>
      </c>
      <c r="T201" t="s">
        <v>1</v>
      </c>
      <c r="U201">
        <v>1</v>
      </c>
      <c r="V201" t="s">
        <v>564</v>
      </c>
      <c r="W201" s="158">
        <v>588</v>
      </c>
    </row>
    <row r="202" spans="1:23">
      <c r="A202" s="134" t="s">
        <v>66</v>
      </c>
      <c r="B202" s="134" t="s">
        <v>577</v>
      </c>
      <c r="C202">
        <v>10.4094116550117</v>
      </c>
      <c r="D202">
        <v>5.3505890906885581E-2</v>
      </c>
      <c r="E202">
        <v>5.3505890906885581E-2</v>
      </c>
      <c r="R202">
        <v>1</v>
      </c>
      <c r="S202" t="s">
        <v>1</v>
      </c>
      <c r="T202" t="s">
        <v>1</v>
      </c>
      <c r="U202">
        <v>1</v>
      </c>
      <c r="V202" t="s">
        <v>564</v>
      </c>
      <c r="W202" s="158">
        <v>588</v>
      </c>
    </row>
    <row r="203" spans="1:23">
      <c r="A203" s="134" t="s">
        <v>66</v>
      </c>
      <c r="B203" s="134" t="s">
        <v>577</v>
      </c>
      <c r="C203">
        <v>10.499428438228399</v>
      </c>
      <c r="D203">
        <v>5.3944524478853367E-2</v>
      </c>
      <c r="E203">
        <v>5.3944524478853367E-2</v>
      </c>
      <c r="R203">
        <v>1</v>
      </c>
      <c r="S203" t="s">
        <v>1</v>
      </c>
      <c r="T203" t="s">
        <v>1</v>
      </c>
      <c r="U203">
        <v>1</v>
      </c>
      <c r="V203" t="s">
        <v>564</v>
      </c>
      <c r="W203" s="158">
        <v>588</v>
      </c>
    </row>
    <row r="204" spans="1:23">
      <c r="A204" s="134" t="s">
        <v>66</v>
      </c>
      <c r="B204" s="134" t="s">
        <v>577</v>
      </c>
      <c r="C204">
        <v>10.761830303030299</v>
      </c>
      <c r="D204">
        <v>5.5222050651176226E-2</v>
      </c>
      <c r="E204">
        <v>5.5222050651176226E-2</v>
      </c>
      <c r="R204">
        <v>1</v>
      </c>
      <c r="S204" t="s">
        <v>1</v>
      </c>
      <c r="T204" t="s">
        <v>1</v>
      </c>
      <c r="U204">
        <v>1</v>
      </c>
      <c r="V204" t="s">
        <v>564</v>
      </c>
      <c r="W204" s="158">
        <v>588</v>
      </c>
    </row>
    <row r="205" spans="1:23">
      <c r="A205" s="134" t="s">
        <v>66</v>
      </c>
      <c r="B205" s="134" t="s">
        <v>577</v>
      </c>
      <c r="C205">
        <v>10.8880303030303</v>
      </c>
      <c r="D205">
        <v>5.5835889416471003E-2</v>
      </c>
      <c r="E205">
        <v>5.5835889416471003E-2</v>
      </c>
      <c r="R205">
        <v>1</v>
      </c>
      <c r="S205" t="s">
        <v>1</v>
      </c>
      <c r="T205" t="s">
        <v>1</v>
      </c>
      <c r="U205">
        <v>1</v>
      </c>
      <c r="V205" t="s">
        <v>564</v>
      </c>
      <c r="W205" s="158">
        <v>588</v>
      </c>
    </row>
    <row r="206" spans="1:23">
      <c r="A206" s="134" t="s">
        <v>66</v>
      </c>
      <c r="B206" s="134" t="s">
        <v>577</v>
      </c>
      <c r="C206">
        <v>11.058553125</v>
      </c>
      <c r="D206">
        <v>5.6664730633769277E-2</v>
      </c>
      <c r="E206">
        <v>5.6664730633769277E-2</v>
      </c>
      <c r="R206">
        <v>1</v>
      </c>
      <c r="S206" t="s">
        <v>1</v>
      </c>
      <c r="T206" t="s">
        <v>1</v>
      </c>
      <c r="U206">
        <v>1</v>
      </c>
      <c r="V206" t="s">
        <v>564</v>
      </c>
      <c r="W206" s="158">
        <v>588</v>
      </c>
    </row>
    <row r="207" spans="1:23">
      <c r="A207" s="134" t="s">
        <v>66</v>
      </c>
      <c r="B207" s="134" t="s">
        <v>577</v>
      </c>
      <c r="C207">
        <v>11.204971875</v>
      </c>
      <c r="D207">
        <v>5.7375883389289749E-2</v>
      </c>
      <c r="E207">
        <v>5.7375883389289749E-2</v>
      </c>
      <c r="R207">
        <v>1</v>
      </c>
      <c r="S207" t="s">
        <v>1</v>
      </c>
      <c r="T207" t="s">
        <v>1</v>
      </c>
      <c r="U207">
        <v>1</v>
      </c>
      <c r="V207" t="s">
        <v>564</v>
      </c>
      <c r="W207" s="158">
        <v>588</v>
      </c>
    </row>
    <row r="208" spans="1:23">
      <c r="A208" s="134" t="s">
        <v>66</v>
      </c>
      <c r="B208" s="134" t="s">
        <v>577</v>
      </c>
      <c r="C208">
        <v>11.333409375</v>
      </c>
      <c r="D208">
        <v>5.799930517072386E-2</v>
      </c>
      <c r="E208">
        <v>5.799930517072386E-2</v>
      </c>
      <c r="R208">
        <v>1</v>
      </c>
      <c r="S208" t="s">
        <v>1</v>
      </c>
      <c r="T208" t="s">
        <v>1</v>
      </c>
      <c r="U208">
        <v>1</v>
      </c>
      <c r="V208" t="s">
        <v>564</v>
      </c>
      <c r="W208" s="158">
        <v>588</v>
      </c>
    </row>
    <row r="209" spans="1:23">
      <c r="A209" s="134" t="s">
        <v>66</v>
      </c>
      <c r="B209" s="134" t="s">
        <v>577</v>
      </c>
      <c r="C209">
        <v>11.462703125000001</v>
      </c>
      <c r="D209">
        <v>5.8626513571743234E-2</v>
      </c>
      <c r="E209">
        <v>5.8626513571743234E-2</v>
      </c>
      <c r="R209">
        <v>1</v>
      </c>
      <c r="S209" t="s">
        <v>1</v>
      </c>
      <c r="T209" t="s">
        <v>1</v>
      </c>
      <c r="U209">
        <v>1</v>
      </c>
      <c r="V209" t="s">
        <v>564</v>
      </c>
      <c r="W209" s="158">
        <v>588</v>
      </c>
    </row>
    <row r="210" spans="1:23">
      <c r="A210" s="134" t="s">
        <v>66</v>
      </c>
      <c r="B210" s="134" t="s">
        <v>577</v>
      </c>
      <c r="C210">
        <v>11.522640624999999</v>
      </c>
      <c r="D210">
        <v>5.8917147884505049E-2</v>
      </c>
      <c r="E210">
        <v>5.8917147884505049E-2</v>
      </c>
      <c r="R210">
        <v>1</v>
      </c>
      <c r="S210" t="s">
        <v>1</v>
      </c>
      <c r="T210" t="s">
        <v>1</v>
      </c>
      <c r="U210">
        <v>1</v>
      </c>
      <c r="V210" t="s">
        <v>564</v>
      </c>
      <c r="W210" s="158">
        <v>588</v>
      </c>
    </row>
    <row r="211" spans="1:23">
      <c r="A211" s="134" t="s">
        <v>66</v>
      </c>
      <c r="B211" s="134" t="s">
        <v>577</v>
      </c>
      <c r="C211">
        <v>11.651078125</v>
      </c>
      <c r="D211">
        <v>5.9539672577698474E-2</v>
      </c>
      <c r="E211">
        <v>5.9539672577698474E-2</v>
      </c>
      <c r="R211">
        <v>1</v>
      </c>
      <c r="S211" t="s">
        <v>1</v>
      </c>
      <c r="T211" t="s">
        <v>1</v>
      </c>
      <c r="U211">
        <v>1</v>
      </c>
      <c r="V211" t="s">
        <v>564</v>
      </c>
      <c r="W211" s="158">
        <v>588</v>
      </c>
    </row>
    <row r="212" spans="1:23">
      <c r="A212" s="134" t="s">
        <v>66</v>
      </c>
      <c r="B212" s="134" t="s">
        <v>577</v>
      </c>
      <c r="C212">
        <v>11.985208</v>
      </c>
      <c r="D212">
        <v>6.1157514515087788E-2</v>
      </c>
      <c r="E212">
        <v>6.1157514515087788E-2</v>
      </c>
      <c r="R212">
        <v>1</v>
      </c>
      <c r="S212" t="s">
        <v>1</v>
      </c>
      <c r="T212" t="s">
        <v>1</v>
      </c>
      <c r="U212">
        <v>1</v>
      </c>
      <c r="V212" t="s">
        <v>564</v>
      </c>
      <c r="W212" s="158">
        <v>588</v>
      </c>
    </row>
    <row r="213" spans="1:23">
      <c r="A213" s="134" t="s">
        <v>66</v>
      </c>
      <c r="B213" s="134" t="s">
        <v>577</v>
      </c>
      <c r="C213">
        <v>12.0650933333333</v>
      </c>
      <c r="D213">
        <v>6.1543967307089179E-2</v>
      </c>
      <c r="E213">
        <v>6.1543967307089179E-2</v>
      </c>
      <c r="R213">
        <v>1</v>
      </c>
      <c r="S213" t="s">
        <v>1</v>
      </c>
      <c r="T213" t="s">
        <v>1</v>
      </c>
      <c r="U213">
        <v>1</v>
      </c>
      <c r="V213" t="s">
        <v>564</v>
      </c>
      <c r="W213" s="158">
        <v>588</v>
      </c>
    </row>
    <row r="214" spans="1:23">
      <c r="A214" s="134" t="s">
        <v>66</v>
      </c>
      <c r="B214" s="134" t="s">
        <v>577</v>
      </c>
      <c r="C214">
        <v>12.12922</v>
      </c>
      <c r="D214">
        <v>6.185409013930613E-2</v>
      </c>
      <c r="E214">
        <v>6.185409013930613E-2</v>
      </c>
      <c r="R214">
        <v>1</v>
      </c>
      <c r="S214" t="s">
        <v>1</v>
      </c>
      <c r="T214" t="s">
        <v>1</v>
      </c>
      <c r="U214">
        <v>1</v>
      </c>
      <c r="V214" t="s">
        <v>564</v>
      </c>
      <c r="W214" s="158">
        <v>588</v>
      </c>
    </row>
    <row r="215" spans="1:23">
      <c r="A215" s="134" t="s">
        <v>66</v>
      </c>
      <c r="B215" s="134" t="s">
        <v>577</v>
      </c>
      <c r="C215">
        <v>12.203580000000001</v>
      </c>
      <c r="D215">
        <v>6.2213596074750764E-2</v>
      </c>
      <c r="E215">
        <v>6.2213596074750764E-2</v>
      </c>
      <c r="R215">
        <v>1</v>
      </c>
      <c r="S215" t="s">
        <v>1</v>
      </c>
      <c r="T215" t="s">
        <v>1</v>
      </c>
      <c r="U215">
        <v>1</v>
      </c>
      <c r="V215" t="s">
        <v>564</v>
      </c>
      <c r="W215" s="158">
        <v>588</v>
      </c>
    </row>
    <row r="216" spans="1:23">
      <c r="A216" s="134" t="s">
        <v>66</v>
      </c>
      <c r="B216" s="134" t="s">
        <v>577</v>
      </c>
      <c r="C216">
        <v>12.240500000000001</v>
      </c>
      <c r="D216">
        <v>6.239204983396554E-2</v>
      </c>
      <c r="E216">
        <v>6.239204983396554E-2</v>
      </c>
      <c r="R216">
        <v>1</v>
      </c>
      <c r="S216" t="s">
        <v>1</v>
      </c>
      <c r="T216" t="s">
        <v>1</v>
      </c>
      <c r="U216">
        <v>1</v>
      </c>
      <c r="V216" t="s">
        <v>564</v>
      </c>
      <c r="W216" s="158">
        <v>588</v>
      </c>
    </row>
    <row r="217" spans="1:23">
      <c r="A217" s="134" t="s">
        <v>66</v>
      </c>
      <c r="B217" s="134" t="s">
        <v>577</v>
      </c>
      <c r="C217">
        <v>12.3185</v>
      </c>
      <c r="D217">
        <v>6.276897325692421E-2</v>
      </c>
      <c r="E217">
        <v>6.276897325692421E-2</v>
      </c>
      <c r="R217">
        <v>1</v>
      </c>
      <c r="S217" t="s">
        <v>1</v>
      </c>
      <c r="T217" t="s">
        <v>1</v>
      </c>
      <c r="U217">
        <v>1</v>
      </c>
      <c r="V217" t="s">
        <v>564</v>
      </c>
      <c r="W217" s="158">
        <v>588</v>
      </c>
    </row>
    <row r="218" spans="1:23">
      <c r="A218" s="134" t="s">
        <v>66</v>
      </c>
      <c r="B218" s="134" t="s">
        <v>577</v>
      </c>
      <c r="C218">
        <v>12.3393</v>
      </c>
      <c r="D218">
        <v>6.2869465259505888E-2</v>
      </c>
      <c r="E218">
        <v>6.2869465259505888E-2</v>
      </c>
      <c r="R218">
        <v>1</v>
      </c>
      <c r="S218" t="s">
        <v>1</v>
      </c>
      <c r="T218" t="s">
        <v>1</v>
      </c>
      <c r="U218">
        <v>1</v>
      </c>
      <c r="V218" t="s">
        <v>564</v>
      </c>
      <c r="W218" s="158">
        <v>588</v>
      </c>
    </row>
    <row r="219" spans="1:23">
      <c r="A219" s="134" t="s">
        <v>66</v>
      </c>
      <c r="B219" s="134" t="s">
        <v>577</v>
      </c>
      <c r="C219">
        <v>12.398059999999999</v>
      </c>
      <c r="D219">
        <v>6.3153307811597434E-2</v>
      </c>
      <c r="E219">
        <v>6.3153307811597434E-2</v>
      </c>
      <c r="R219">
        <v>1</v>
      </c>
      <c r="S219" t="s">
        <v>1</v>
      </c>
      <c r="T219" t="s">
        <v>1</v>
      </c>
      <c r="U219">
        <v>1</v>
      </c>
      <c r="V219" t="s">
        <v>564</v>
      </c>
      <c r="W219" s="158">
        <v>588</v>
      </c>
    </row>
    <row r="220" spans="1:23">
      <c r="A220" s="134" t="s">
        <v>66</v>
      </c>
      <c r="B220" s="134" t="s">
        <v>577</v>
      </c>
      <c r="C220">
        <v>12.4704864864865</v>
      </c>
      <c r="D220">
        <v>6.3503071046653828E-2</v>
      </c>
      <c r="E220">
        <v>6.3503071046653828E-2</v>
      </c>
      <c r="R220">
        <v>1</v>
      </c>
      <c r="S220" t="s">
        <v>1</v>
      </c>
      <c r="T220" t="s">
        <v>1</v>
      </c>
      <c r="U220">
        <v>1</v>
      </c>
      <c r="V220" t="s">
        <v>564</v>
      </c>
      <c r="W220" s="158">
        <v>588</v>
      </c>
    </row>
    <row r="221" spans="1:23">
      <c r="A221" s="134" t="s">
        <v>66</v>
      </c>
      <c r="B221" s="134" t="s">
        <v>577</v>
      </c>
      <c r="C221">
        <v>12.5214054054054</v>
      </c>
      <c r="D221">
        <v>6.3748906543926537E-2</v>
      </c>
      <c r="E221">
        <v>6.3748906543926537E-2</v>
      </c>
      <c r="R221">
        <v>1</v>
      </c>
      <c r="S221" t="s">
        <v>1</v>
      </c>
      <c r="T221" t="s">
        <v>1</v>
      </c>
      <c r="U221">
        <v>1</v>
      </c>
      <c r="V221" t="s">
        <v>564</v>
      </c>
      <c r="W221" s="158">
        <v>588</v>
      </c>
    </row>
    <row r="222" spans="1:23">
      <c r="A222" s="134" t="s">
        <v>66</v>
      </c>
      <c r="B222" s="134" t="s">
        <v>577</v>
      </c>
      <c r="C222">
        <v>12.7153513513513</v>
      </c>
      <c r="D222">
        <v>6.4684801266968794E-2</v>
      </c>
      <c r="E222">
        <v>6.4684801266968794E-2</v>
      </c>
      <c r="R222">
        <v>1</v>
      </c>
      <c r="S222" t="s">
        <v>1</v>
      </c>
      <c r="T222" t="s">
        <v>1</v>
      </c>
      <c r="U222">
        <v>1</v>
      </c>
      <c r="V222" t="s">
        <v>564</v>
      </c>
      <c r="W222" s="158">
        <v>588</v>
      </c>
    </row>
    <row r="223" spans="1:23">
      <c r="A223" s="134" t="s">
        <v>66</v>
      </c>
      <c r="B223" s="134" t="s">
        <v>577</v>
      </c>
      <c r="C223">
        <v>12.7484324324324</v>
      </c>
      <c r="D223">
        <v>6.4844361363120467E-2</v>
      </c>
      <c r="E223">
        <v>6.4844361363120467E-2</v>
      </c>
      <c r="R223">
        <v>1</v>
      </c>
      <c r="S223" t="s">
        <v>1</v>
      </c>
      <c r="T223" t="s">
        <v>1</v>
      </c>
      <c r="U223">
        <v>1</v>
      </c>
      <c r="V223" t="s">
        <v>564</v>
      </c>
      <c r="W223" s="158">
        <v>588</v>
      </c>
    </row>
    <row r="224" spans="1:23">
      <c r="A224" s="134" t="s">
        <v>66</v>
      </c>
      <c r="B224" s="134" t="s">
        <v>577</v>
      </c>
      <c r="C224">
        <v>12.8450810810811</v>
      </c>
      <c r="D224">
        <v>6.5310404492793239E-2</v>
      </c>
      <c r="E224">
        <v>6.5310404492793239E-2</v>
      </c>
      <c r="R224">
        <v>1</v>
      </c>
      <c r="S224" t="s">
        <v>1</v>
      </c>
      <c r="T224" t="s">
        <v>1</v>
      </c>
      <c r="U224">
        <v>1</v>
      </c>
      <c r="V224" t="s">
        <v>564</v>
      </c>
      <c r="W224" s="158">
        <v>588</v>
      </c>
    </row>
    <row r="225" spans="1:23">
      <c r="A225" s="134" t="s">
        <v>66</v>
      </c>
      <c r="B225" s="134" t="s">
        <v>577</v>
      </c>
      <c r="C225">
        <v>12.889837837837799</v>
      </c>
      <c r="D225">
        <v>6.5526161513338926E-2</v>
      </c>
      <c r="E225">
        <v>6.5526161513338926E-2</v>
      </c>
      <c r="R225">
        <v>1</v>
      </c>
      <c r="S225" t="s">
        <v>1</v>
      </c>
      <c r="T225" t="s">
        <v>1</v>
      </c>
      <c r="U225">
        <v>1</v>
      </c>
      <c r="V225" t="s">
        <v>564</v>
      </c>
      <c r="W225" s="158">
        <v>588</v>
      </c>
    </row>
    <row r="226" spans="1:23">
      <c r="A226" s="134" t="s">
        <v>66</v>
      </c>
      <c r="B226" s="134" t="s">
        <v>577</v>
      </c>
      <c r="C226">
        <v>12.941729729729699</v>
      </c>
      <c r="D226">
        <v>6.5776266014715423E-2</v>
      </c>
      <c r="E226">
        <v>6.5776266014715423E-2</v>
      </c>
      <c r="R226">
        <v>1</v>
      </c>
      <c r="S226" t="s">
        <v>1</v>
      </c>
      <c r="T226" t="s">
        <v>1</v>
      </c>
      <c r="U226">
        <v>1</v>
      </c>
      <c r="V226" t="s">
        <v>564</v>
      </c>
      <c r="W226" s="158">
        <v>588</v>
      </c>
    </row>
    <row r="227" spans="1:23">
      <c r="A227" s="134" t="s">
        <v>66</v>
      </c>
      <c r="B227" s="134" t="s">
        <v>577</v>
      </c>
      <c r="C227">
        <v>13.045820000000001</v>
      </c>
      <c r="D227">
        <v>6.6277795825332969E-2</v>
      </c>
      <c r="E227">
        <v>6.6277795825332969E-2</v>
      </c>
      <c r="R227">
        <v>1</v>
      </c>
      <c r="S227" t="s">
        <v>1</v>
      </c>
      <c r="T227" t="s">
        <v>1</v>
      </c>
      <c r="U227">
        <v>1</v>
      </c>
      <c r="V227" t="s">
        <v>564</v>
      </c>
      <c r="W227" s="158">
        <v>588</v>
      </c>
    </row>
    <row r="228" spans="1:23">
      <c r="A228" s="134" t="s">
        <v>66</v>
      </c>
      <c r="B228" s="134" t="s">
        <v>577</v>
      </c>
      <c r="C228">
        <v>13.159219999999999</v>
      </c>
      <c r="D228">
        <v>6.6823946144143831E-2</v>
      </c>
      <c r="E228">
        <v>6.6823946144143831E-2</v>
      </c>
      <c r="R228">
        <v>1</v>
      </c>
      <c r="S228" t="s">
        <v>1</v>
      </c>
      <c r="T228" t="s">
        <v>1</v>
      </c>
      <c r="U228">
        <v>1</v>
      </c>
      <c r="V228" t="s">
        <v>564</v>
      </c>
      <c r="W228" s="158">
        <v>588</v>
      </c>
    </row>
    <row r="229" spans="1:23">
      <c r="A229" s="134" t="s">
        <v>66</v>
      </c>
      <c r="B229" s="134" t="s">
        <v>577</v>
      </c>
      <c r="C229">
        <v>13.197516</v>
      </c>
      <c r="D229">
        <v>6.7008329890009224E-2</v>
      </c>
      <c r="E229">
        <v>6.7008329890009224E-2</v>
      </c>
      <c r="R229">
        <v>1</v>
      </c>
      <c r="S229" t="s">
        <v>1</v>
      </c>
      <c r="T229" t="s">
        <v>1</v>
      </c>
      <c r="U229">
        <v>1</v>
      </c>
      <c r="V229" t="s">
        <v>564</v>
      </c>
      <c r="W229" s="158">
        <v>588</v>
      </c>
    </row>
    <row r="230" spans="1:23">
      <c r="A230" s="134" t="s">
        <v>66</v>
      </c>
      <c r="B230" s="134" t="s">
        <v>577</v>
      </c>
      <c r="C230">
        <v>13.229756</v>
      </c>
      <c r="D230">
        <v>6.7163534324310242E-2</v>
      </c>
      <c r="E230">
        <v>6.7163534324310242E-2</v>
      </c>
      <c r="R230">
        <v>1</v>
      </c>
      <c r="S230" t="s">
        <v>1</v>
      </c>
      <c r="T230" t="s">
        <v>1</v>
      </c>
      <c r="U230">
        <v>1</v>
      </c>
      <c r="V230" t="s">
        <v>564</v>
      </c>
      <c r="W230" s="158">
        <v>588</v>
      </c>
    </row>
    <row r="231" spans="1:23">
      <c r="A231" s="134" t="s">
        <v>66</v>
      </c>
      <c r="B231" s="134" t="s">
        <v>577</v>
      </c>
      <c r="C231">
        <v>13.244636</v>
      </c>
      <c r="D231">
        <v>6.7235160529586793E-2</v>
      </c>
      <c r="E231">
        <v>6.7235160529586793E-2</v>
      </c>
      <c r="R231">
        <v>1</v>
      </c>
      <c r="S231" t="s">
        <v>1</v>
      </c>
      <c r="T231" t="s">
        <v>1</v>
      </c>
      <c r="U231">
        <v>1</v>
      </c>
      <c r="V231" t="s">
        <v>564</v>
      </c>
      <c r="W231" s="158">
        <v>588</v>
      </c>
    </row>
    <row r="232" spans="1:23">
      <c r="A232" s="134" t="s">
        <v>66</v>
      </c>
      <c r="B232" s="134" t="s">
        <v>577</v>
      </c>
      <c r="C232">
        <v>13.267452</v>
      </c>
      <c r="D232">
        <v>6.7344979283740308E-2</v>
      </c>
      <c r="E232">
        <v>6.7344979283740308E-2</v>
      </c>
      <c r="R232">
        <v>1</v>
      </c>
      <c r="S232" t="s">
        <v>1</v>
      </c>
      <c r="T232" t="s">
        <v>1</v>
      </c>
      <c r="U232">
        <v>1</v>
      </c>
      <c r="V232" t="s">
        <v>564</v>
      </c>
      <c r="W232" s="158">
        <v>588</v>
      </c>
    </row>
    <row r="233" spans="1:23">
      <c r="A233" s="134" t="s">
        <v>66</v>
      </c>
      <c r="B233" s="134" t="s">
        <v>577</v>
      </c>
      <c r="C233">
        <v>13.304652000000001</v>
      </c>
      <c r="D233">
        <v>6.752401063141529E-2</v>
      </c>
      <c r="E233">
        <v>6.752401063141529E-2</v>
      </c>
      <c r="R233">
        <v>1</v>
      </c>
      <c r="S233" t="s">
        <v>1</v>
      </c>
      <c r="T233" t="s">
        <v>1</v>
      </c>
      <c r="U233">
        <v>1</v>
      </c>
      <c r="V233" t="s">
        <v>564</v>
      </c>
      <c r="W233" s="158">
        <v>588</v>
      </c>
    </row>
    <row r="234" spans="1:23">
      <c r="A234" s="134" t="s">
        <v>66</v>
      </c>
      <c r="B234" s="134" t="s">
        <v>577</v>
      </c>
      <c r="C234">
        <v>13.321516000000001</v>
      </c>
      <c r="D234">
        <v>6.7605162963226245E-2</v>
      </c>
      <c r="E234">
        <v>6.7605162963226245E-2</v>
      </c>
      <c r="R234">
        <v>1</v>
      </c>
      <c r="S234" t="s">
        <v>1</v>
      </c>
      <c r="T234" t="s">
        <v>1</v>
      </c>
      <c r="U234">
        <v>1</v>
      </c>
      <c r="V234" t="s">
        <v>564</v>
      </c>
      <c r="W234" s="158">
        <v>588</v>
      </c>
    </row>
    <row r="235" spans="1:23">
      <c r="A235" s="134" t="s">
        <v>66</v>
      </c>
      <c r="B235" s="134" t="s">
        <v>577</v>
      </c>
      <c r="C235">
        <v>13.358468</v>
      </c>
      <c r="D235">
        <v>6.7782963448384789E-2</v>
      </c>
      <c r="E235">
        <v>6.7782963448384789E-2</v>
      </c>
      <c r="R235">
        <v>1</v>
      </c>
      <c r="S235" t="s">
        <v>1</v>
      </c>
      <c r="T235" t="s">
        <v>1</v>
      </c>
      <c r="U235">
        <v>1</v>
      </c>
      <c r="V235" t="s">
        <v>564</v>
      </c>
      <c r="W235" s="158">
        <v>588</v>
      </c>
    </row>
    <row r="236" spans="1:23">
      <c r="A236" s="134" t="s">
        <v>66</v>
      </c>
      <c r="B236" s="134" t="s">
        <v>577</v>
      </c>
      <c r="C236">
        <v>13.395916</v>
      </c>
      <c r="D236">
        <v>6.7963124527404481E-2</v>
      </c>
      <c r="E236">
        <v>6.7963124527404481E-2</v>
      </c>
      <c r="R236">
        <v>1</v>
      </c>
      <c r="S236" t="s">
        <v>1</v>
      </c>
      <c r="T236" t="s">
        <v>1</v>
      </c>
      <c r="U236">
        <v>1</v>
      </c>
      <c r="V236" t="s">
        <v>564</v>
      </c>
      <c r="W236" s="158">
        <v>588</v>
      </c>
    </row>
    <row r="237" spans="1:23">
      <c r="A237" s="134" t="s">
        <v>66</v>
      </c>
      <c r="B237" s="134" t="s">
        <v>577</v>
      </c>
      <c r="C237">
        <v>13.427908</v>
      </c>
      <c r="D237">
        <v>6.8117016307087594E-2</v>
      </c>
      <c r="E237">
        <v>6.8117016307087594E-2</v>
      </c>
      <c r="R237">
        <v>1</v>
      </c>
      <c r="S237" t="s">
        <v>1</v>
      </c>
      <c r="T237" t="s">
        <v>1</v>
      </c>
      <c r="U237">
        <v>1</v>
      </c>
      <c r="V237" t="s">
        <v>564</v>
      </c>
      <c r="W237" s="158">
        <v>588</v>
      </c>
    </row>
    <row r="238" spans="1:23">
      <c r="A238" s="134" t="s">
        <v>66</v>
      </c>
      <c r="B238" s="134" t="s">
        <v>577</v>
      </c>
      <c r="C238">
        <v>13.475965870718801</v>
      </c>
      <c r="D238">
        <v>6.8348154400668673E-2</v>
      </c>
      <c r="E238">
        <v>6.8348154400668673E-2</v>
      </c>
      <c r="R238">
        <v>1</v>
      </c>
      <c r="S238" t="s">
        <v>1</v>
      </c>
      <c r="T238" t="s">
        <v>1</v>
      </c>
      <c r="U238">
        <v>1</v>
      </c>
      <c r="V238" t="s">
        <v>564</v>
      </c>
      <c r="W238" s="158">
        <v>588</v>
      </c>
    </row>
    <row r="239" spans="1:23">
      <c r="A239" s="134" t="s">
        <v>66</v>
      </c>
      <c r="B239" s="134" t="s">
        <v>577</v>
      </c>
      <c r="C239">
        <v>13.6363119874578</v>
      </c>
      <c r="D239">
        <v>6.9119043638372499E-2</v>
      </c>
      <c r="E239">
        <v>6.9119043638372499E-2</v>
      </c>
      <c r="R239">
        <v>1</v>
      </c>
      <c r="S239" t="s">
        <v>1</v>
      </c>
      <c r="T239" t="s">
        <v>1</v>
      </c>
      <c r="U239">
        <v>1</v>
      </c>
      <c r="V239" t="s">
        <v>564</v>
      </c>
      <c r="W239" s="158">
        <v>588</v>
      </c>
    </row>
    <row r="240" spans="1:23">
      <c r="A240" s="134" t="s">
        <v>66</v>
      </c>
      <c r="B240" s="134" t="s">
        <v>577</v>
      </c>
      <c r="C240">
        <v>13.8152789435601</v>
      </c>
      <c r="D240">
        <v>6.9978901406051022E-2</v>
      </c>
      <c r="E240">
        <v>6.9978901406051022E-2</v>
      </c>
      <c r="R240">
        <v>1</v>
      </c>
      <c r="S240" t="s">
        <v>1</v>
      </c>
      <c r="T240" t="s">
        <v>1</v>
      </c>
      <c r="U240">
        <v>1</v>
      </c>
      <c r="V240" t="s">
        <v>564</v>
      </c>
      <c r="W240" s="158">
        <v>588</v>
      </c>
    </row>
    <row r="241" spans="1:23">
      <c r="A241" s="134" t="s">
        <v>66</v>
      </c>
      <c r="B241" s="134" t="s">
        <v>577</v>
      </c>
      <c r="C241">
        <v>13.916659068982201</v>
      </c>
      <c r="D241">
        <v>7.0465732040067813E-2</v>
      </c>
      <c r="E241">
        <v>7.0465732040067813E-2</v>
      </c>
      <c r="R241">
        <v>1</v>
      </c>
      <c r="S241" t="s">
        <v>1</v>
      </c>
      <c r="T241" t="s">
        <v>1</v>
      </c>
      <c r="U241">
        <v>1</v>
      </c>
      <c r="V241" t="s">
        <v>564</v>
      </c>
      <c r="W241" s="158">
        <v>588</v>
      </c>
    </row>
    <row r="242" spans="1:23">
      <c r="A242" s="134" t="s">
        <v>66</v>
      </c>
      <c r="B242" s="134" t="s">
        <v>577</v>
      </c>
      <c r="C242">
        <v>14.140109141341</v>
      </c>
      <c r="D242">
        <v>7.1538099919073311E-2</v>
      </c>
      <c r="E242">
        <v>7.1538099919073311E-2</v>
      </c>
      <c r="R242">
        <v>1</v>
      </c>
      <c r="S242" t="s">
        <v>1</v>
      </c>
      <c r="T242" t="s">
        <v>1</v>
      </c>
      <c r="U242">
        <v>1</v>
      </c>
      <c r="V242" t="s">
        <v>564</v>
      </c>
      <c r="W242" s="158">
        <v>588</v>
      </c>
    </row>
    <row r="243" spans="1:23">
      <c r="A243" s="134" t="s">
        <v>66</v>
      </c>
      <c r="B243" s="134" t="s">
        <v>577</v>
      </c>
      <c r="C243">
        <v>14.300455258080101</v>
      </c>
      <c r="D243">
        <v>7.2307081557306613E-2</v>
      </c>
      <c r="E243">
        <v>7.2307081557306613E-2</v>
      </c>
      <c r="R243">
        <v>1</v>
      </c>
      <c r="S243" t="s">
        <v>1</v>
      </c>
      <c r="T243" t="s">
        <v>1</v>
      </c>
      <c r="U243">
        <v>1</v>
      </c>
      <c r="V243" t="s">
        <v>564</v>
      </c>
      <c r="W243" s="158">
        <v>588</v>
      </c>
    </row>
    <row r="244" spans="1:23">
      <c r="A244" s="134" t="s">
        <v>66</v>
      </c>
      <c r="B244" s="134" t="s">
        <v>577</v>
      </c>
      <c r="C244">
        <v>14.4556289194404</v>
      </c>
      <c r="D244">
        <v>7.3050832139426314E-2</v>
      </c>
      <c r="E244">
        <v>7.3050832139426314E-2</v>
      </c>
      <c r="R244">
        <v>1</v>
      </c>
      <c r="S244" t="s">
        <v>1</v>
      </c>
      <c r="T244" t="s">
        <v>1</v>
      </c>
      <c r="U244">
        <v>1</v>
      </c>
      <c r="V244" t="s">
        <v>564</v>
      </c>
      <c r="W244" s="158">
        <v>588</v>
      </c>
    </row>
    <row r="245" spans="1:23">
      <c r="A245" s="134" t="s">
        <v>66</v>
      </c>
      <c r="B245" s="134" t="s">
        <v>577</v>
      </c>
      <c r="C245">
        <v>14.521836348287501</v>
      </c>
      <c r="D245">
        <v>7.3368039613590647E-2</v>
      </c>
      <c r="E245">
        <v>7.3368039613590647E-2</v>
      </c>
      <c r="R245">
        <v>1</v>
      </c>
      <c r="S245" t="s">
        <v>1</v>
      </c>
      <c r="T245" t="s">
        <v>1</v>
      </c>
      <c r="U245">
        <v>1</v>
      </c>
      <c r="V245" t="s">
        <v>564</v>
      </c>
      <c r="W245" s="158">
        <v>588</v>
      </c>
    </row>
    <row r="246" spans="1:23">
      <c r="A246" s="134" t="s">
        <v>66</v>
      </c>
      <c r="B246" s="134" t="s">
        <v>577</v>
      </c>
      <c r="C246">
        <v>14.679078991799299</v>
      </c>
      <c r="D246">
        <v>7.4121107817216092E-2</v>
      </c>
      <c r="E246">
        <v>7.4121107817216092E-2</v>
      </c>
      <c r="R246">
        <v>1</v>
      </c>
      <c r="S246" t="s">
        <v>1</v>
      </c>
      <c r="T246" t="s">
        <v>1</v>
      </c>
      <c r="U246">
        <v>1</v>
      </c>
      <c r="V246" t="s">
        <v>564</v>
      </c>
      <c r="W246" s="158">
        <v>588</v>
      </c>
    </row>
    <row r="247" spans="1:23">
      <c r="A247" s="134" t="s">
        <v>66</v>
      </c>
      <c r="B247" s="134" t="s">
        <v>577</v>
      </c>
      <c r="C247">
        <v>14.859080438977299</v>
      </c>
      <c r="D247">
        <v>7.4982660181685326E-2</v>
      </c>
      <c r="E247">
        <v>7.4982660181685326E-2</v>
      </c>
      <c r="R247">
        <v>1</v>
      </c>
      <c r="S247" t="s">
        <v>1</v>
      </c>
      <c r="T247" t="s">
        <v>1</v>
      </c>
      <c r="U247">
        <v>1</v>
      </c>
      <c r="V247" t="s">
        <v>564</v>
      </c>
      <c r="W247" s="158">
        <v>588</v>
      </c>
    </row>
    <row r="248" spans="1:23">
      <c r="A248" s="134" t="s">
        <v>66</v>
      </c>
      <c r="B248" s="134" t="s">
        <v>577</v>
      </c>
      <c r="C248">
        <v>14.892184153400899</v>
      </c>
      <c r="D248">
        <v>7.5141047551706502E-2</v>
      </c>
      <c r="E248">
        <v>7.5141047551706502E-2</v>
      </c>
      <c r="R248">
        <v>1</v>
      </c>
      <c r="S248" t="s">
        <v>1</v>
      </c>
      <c r="T248" t="s">
        <v>1</v>
      </c>
      <c r="U248">
        <v>1</v>
      </c>
      <c r="V248" t="s">
        <v>564</v>
      </c>
      <c r="W248" s="158">
        <v>588</v>
      </c>
    </row>
    <row r="249" spans="1:23">
      <c r="A249" s="134" t="s">
        <v>66</v>
      </c>
      <c r="B249" s="134" t="s">
        <v>577</v>
      </c>
      <c r="C249">
        <v>15.018392064640601</v>
      </c>
      <c r="D249">
        <v>7.5744732465547568E-2</v>
      </c>
      <c r="E249">
        <v>7.5744732465547568E-2</v>
      </c>
      <c r="R249">
        <v>1</v>
      </c>
      <c r="S249" t="s">
        <v>1</v>
      </c>
      <c r="T249" t="s">
        <v>1</v>
      </c>
      <c r="U249">
        <v>1</v>
      </c>
      <c r="V249" t="s">
        <v>564</v>
      </c>
      <c r="W249" s="158">
        <v>588</v>
      </c>
    </row>
    <row r="250" spans="1:23">
      <c r="A250" s="134" t="s">
        <v>66</v>
      </c>
      <c r="B250" s="134" t="s">
        <v>577</v>
      </c>
      <c r="C250">
        <v>15.1787381813796</v>
      </c>
      <c r="D250">
        <v>7.6511330556075161E-2</v>
      </c>
      <c r="E250">
        <v>7.6511330556075161E-2</v>
      </c>
      <c r="R250">
        <v>1</v>
      </c>
      <c r="S250" t="s">
        <v>1</v>
      </c>
      <c r="T250" t="s">
        <v>1</v>
      </c>
      <c r="U250">
        <v>1</v>
      </c>
      <c r="V250" t="s">
        <v>564</v>
      </c>
      <c r="W250" s="158">
        <v>588</v>
      </c>
    </row>
    <row r="251" spans="1:23">
      <c r="A251" s="134" t="s">
        <v>66</v>
      </c>
      <c r="B251" s="134" t="s">
        <v>577</v>
      </c>
      <c r="C251">
        <v>15.255290520984101</v>
      </c>
      <c r="D251">
        <v>7.6877171131107813E-2</v>
      </c>
      <c r="E251">
        <v>7.6877171131107813E-2</v>
      </c>
      <c r="R251">
        <v>1</v>
      </c>
      <c r="S251" t="s">
        <v>1</v>
      </c>
      <c r="T251" t="s">
        <v>1</v>
      </c>
      <c r="U251">
        <v>1</v>
      </c>
      <c r="V251" t="s">
        <v>564</v>
      </c>
      <c r="W251" s="158">
        <v>588</v>
      </c>
    </row>
    <row r="252" spans="1:23">
      <c r="A252" s="134" t="s">
        <v>66</v>
      </c>
      <c r="B252" s="134" t="s">
        <v>577</v>
      </c>
      <c r="C252">
        <v>15.3359808248915</v>
      </c>
      <c r="D252">
        <v>7.7262683950266017E-2</v>
      </c>
      <c r="E252">
        <v>7.7262683950266017E-2</v>
      </c>
      <c r="R252">
        <v>1</v>
      </c>
      <c r="S252" t="s">
        <v>1</v>
      </c>
      <c r="T252" t="s">
        <v>1</v>
      </c>
      <c r="U252">
        <v>1</v>
      </c>
      <c r="V252" t="s">
        <v>564</v>
      </c>
      <c r="W252" s="158">
        <v>588</v>
      </c>
    </row>
    <row r="253" spans="1:23">
      <c r="A253" s="134" t="s">
        <v>66</v>
      </c>
      <c r="B253" s="134" t="s">
        <v>577</v>
      </c>
      <c r="C253">
        <v>15.4792578388808</v>
      </c>
      <c r="D253">
        <v>7.794695780983632E-2</v>
      </c>
      <c r="E253">
        <v>7.794695780983632E-2</v>
      </c>
      <c r="R253">
        <v>1</v>
      </c>
      <c r="S253" t="s">
        <v>1</v>
      </c>
      <c r="T253" t="s">
        <v>1</v>
      </c>
      <c r="U253">
        <v>1</v>
      </c>
      <c r="V253" t="s">
        <v>564</v>
      </c>
      <c r="W253" s="158">
        <v>588</v>
      </c>
    </row>
    <row r="254" spans="1:23">
      <c r="A254" s="134" t="s">
        <v>66</v>
      </c>
      <c r="B254" s="134" t="s">
        <v>577</v>
      </c>
      <c r="C254">
        <v>15.5459825132658</v>
      </c>
      <c r="D254">
        <v>7.8265514722352492E-2</v>
      </c>
      <c r="E254">
        <v>7.8265514722352492E-2</v>
      </c>
      <c r="R254">
        <v>1</v>
      </c>
      <c r="S254" t="s">
        <v>1</v>
      </c>
      <c r="T254" t="s">
        <v>1</v>
      </c>
      <c r="U254">
        <v>1</v>
      </c>
      <c r="V254" t="s">
        <v>564</v>
      </c>
      <c r="W254" s="158">
        <v>588</v>
      </c>
    </row>
    <row r="255" spans="1:23">
      <c r="A255" s="134" t="s">
        <v>66</v>
      </c>
      <c r="B255" s="134" t="s">
        <v>577</v>
      </c>
      <c r="C255">
        <v>15.605982995658501</v>
      </c>
      <c r="D255">
        <v>7.8551908519331137E-2</v>
      </c>
      <c r="E255">
        <v>7.8551908519331137E-2</v>
      </c>
      <c r="R255">
        <v>1</v>
      </c>
      <c r="S255" t="s">
        <v>1</v>
      </c>
      <c r="T255" t="s">
        <v>1</v>
      </c>
      <c r="U255">
        <v>1</v>
      </c>
      <c r="V255" t="s">
        <v>564</v>
      </c>
      <c r="W255" s="158">
        <v>588</v>
      </c>
    </row>
    <row r="256" spans="1:23">
      <c r="A256" s="134" t="s">
        <v>66</v>
      </c>
      <c r="B256" s="134" t="s">
        <v>577</v>
      </c>
      <c r="C256">
        <v>16.475007550335601</v>
      </c>
      <c r="D256">
        <v>8.269364730418971E-2</v>
      </c>
      <c r="E256">
        <v>8.269364730418971E-2</v>
      </c>
      <c r="R256">
        <v>1</v>
      </c>
      <c r="S256" t="s">
        <v>1</v>
      </c>
      <c r="T256" t="s">
        <v>1</v>
      </c>
      <c r="U256">
        <v>1</v>
      </c>
      <c r="V256" t="s">
        <v>564</v>
      </c>
      <c r="W256" s="158">
        <v>588</v>
      </c>
    </row>
    <row r="257" spans="1:23">
      <c r="A257" s="134" t="s">
        <v>66</v>
      </c>
      <c r="B257" s="134" t="s">
        <v>577</v>
      </c>
      <c r="C257">
        <v>16.7320025167785</v>
      </c>
      <c r="D257">
        <v>8.3916281527870576E-2</v>
      </c>
      <c r="E257">
        <v>8.3916281527870576E-2</v>
      </c>
      <c r="R257">
        <v>1</v>
      </c>
      <c r="S257" t="s">
        <v>1</v>
      </c>
      <c r="T257" t="s">
        <v>1</v>
      </c>
      <c r="U257">
        <v>1</v>
      </c>
      <c r="V257" t="s">
        <v>564</v>
      </c>
      <c r="W257" s="158">
        <v>588</v>
      </c>
    </row>
    <row r="258" spans="1:23">
      <c r="A258" s="134" t="s">
        <v>66</v>
      </c>
      <c r="B258" s="134" t="s">
        <v>577</v>
      </c>
      <c r="C258">
        <v>16.9543464765101</v>
      </c>
      <c r="D258">
        <v>8.4973281048682528E-2</v>
      </c>
      <c r="E258">
        <v>8.4973281048682528E-2</v>
      </c>
      <c r="R258">
        <v>1</v>
      </c>
      <c r="S258" t="s">
        <v>1</v>
      </c>
      <c r="T258" t="s">
        <v>1</v>
      </c>
      <c r="U258">
        <v>1</v>
      </c>
      <c r="V258" t="s">
        <v>564</v>
      </c>
      <c r="W258" s="158">
        <v>588</v>
      </c>
    </row>
    <row r="259" spans="1:23">
      <c r="A259" s="134" t="s">
        <v>66</v>
      </c>
      <c r="B259" s="134" t="s">
        <v>577</v>
      </c>
      <c r="C259">
        <v>17.173802852348999</v>
      </c>
      <c r="D259">
        <v>8.6015849366571445E-2</v>
      </c>
      <c r="E259">
        <v>8.6015849366571445E-2</v>
      </c>
      <c r="R259">
        <v>1</v>
      </c>
      <c r="S259" t="s">
        <v>1</v>
      </c>
      <c r="T259" t="s">
        <v>1</v>
      </c>
      <c r="U259">
        <v>1</v>
      </c>
      <c r="V259" t="s">
        <v>564</v>
      </c>
      <c r="W259" s="158">
        <v>588</v>
      </c>
    </row>
    <row r="260" spans="1:23">
      <c r="A260" s="134" t="s">
        <v>66</v>
      </c>
      <c r="B260" s="134" t="s">
        <v>577</v>
      </c>
      <c r="C260">
        <v>17.3990343959731</v>
      </c>
      <c r="D260">
        <v>8.7085136407932112E-2</v>
      </c>
      <c r="E260">
        <v>8.7085136407932112E-2</v>
      </c>
      <c r="R260">
        <v>1</v>
      </c>
      <c r="S260" t="s">
        <v>1</v>
      </c>
      <c r="T260" t="s">
        <v>1</v>
      </c>
      <c r="U260">
        <v>1</v>
      </c>
      <c r="V260" t="s">
        <v>564</v>
      </c>
      <c r="W260" s="158">
        <v>588</v>
      </c>
    </row>
    <row r="261" spans="1:23">
      <c r="A261" s="134" t="s">
        <v>66</v>
      </c>
      <c r="B261" s="134" t="s">
        <v>577</v>
      </c>
      <c r="C261">
        <v>17.621378355704699</v>
      </c>
      <c r="D261">
        <v>8.8140011531033527E-2</v>
      </c>
      <c r="E261">
        <v>8.8140011531033527E-2</v>
      </c>
      <c r="R261">
        <v>1</v>
      </c>
      <c r="S261" t="s">
        <v>1</v>
      </c>
      <c r="T261" t="s">
        <v>1</v>
      </c>
      <c r="U261">
        <v>1</v>
      </c>
      <c r="V261" t="s">
        <v>564</v>
      </c>
      <c r="W261" s="158">
        <v>588</v>
      </c>
    </row>
    <row r="262" spans="1:23">
      <c r="A262" s="134" t="s">
        <v>66</v>
      </c>
      <c r="B262" s="134" t="s">
        <v>577</v>
      </c>
      <c r="C262">
        <v>18.037190436241598</v>
      </c>
      <c r="D262">
        <v>9.0110922223618148E-2</v>
      </c>
      <c r="E262">
        <v>9.0110922223618148E-2</v>
      </c>
      <c r="R262">
        <v>1</v>
      </c>
      <c r="S262" t="s">
        <v>1</v>
      </c>
      <c r="T262" t="s">
        <v>1</v>
      </c>
      <c r="U262">
        <v>1</v>
      </c>
      <c r="V262" t="s">
        <v>564</v>
      </c>
      <c r="W262" s="158">
        <v>588</v>
      </c>
    </row>
    <row r="263" spans="1:23">
      <c r="A263" s="134" t="s">
        <v>66</v>
      </c>
      <c r="B263" s="134" t="s">
        <v>577</v>
      </c>
      <c r="C263">
        <v>18.227770973154399</v>
      </c>
      <c r="D263">
        <v>9.1013466703217541E-2</v>
      </c>
      <c r="E263">
        <v>9.1013466703217541E-2</v>
      </c>
      <c r="R263">
        <v>1</v>
      </c>
      <c r="S263" t="s">
        <v>1</v>
      </c>
      <c r="T263" t="s">
        <v>1</v>
      </c>
      <c r="U263">
        <v>1</v>
      </c>
      <c r="V263" t="s">
        <v>564</v>
      </c>
      <c r="W263" s="158">
        <v>588</v>
      </c>
    </row>
    <row r="264" spans="1:23">
      <c r="A264" s="134" t="s">
        <v>66</v>
      </c>
      <c r="B264" s="134" t="s">
        <v>577</v>
      </c>
      <c r="C264">
        <v>18.637807885906</v>
      </c>
      <c r="D264">
        <v>9.2953654949140083E-2</v>
      </c>
      <c r="E264">
        <v>9.2953654949140083E-2</v>
      </c>
      <c r="R264">
        <v>1</v>
      </c>
      <c r="S264" t="s">
        <v>1</v>
      </c>
      <c r="T264" t="s">
        <v>1</v>
      </c>
      <c r="U264">
        <v>1</v>
      </c>
      <c r="V264" t="s">
        <v>564</v>
      </c>
      <c r="W264" s="158">
        <v>588</v>
      </c>
    </row>
    <row r="265" spans="1:23">
      <c r="A265" s="134" t="s">
        <v>66</v>
      </c>
      <c r="B265" s="134" t="s">
        <v>577</v>
      </c>
      <c r="C265">
        <v>18.813950503355699</v>
      </c>
      <c r="D265">
        <v>9.3786434532455706E-2</v>
      </c>
      <c r="E265">
        <v>9.3786434532455706E-2</v>
      </c>
      <c r="R265">
        <v>1</v>
      </c>
      <c r="S265" t="s">
        <v>1</v>
      </c>
      <c r="T265" t="s">
        <v>1</v>
      </c>
      <c r="U265">
        <v>1</v>
      </c>
      <c r="V265" t="s">
        <v>564</v>
      </c>
      <c r="W265" s="158">
        <v>588</v>
      </c>
    </row>
    <row r="266" spans="1:23">
      <c r="A266" s="134" t="s">
        <v>66</v>
      </c>
      <c r="B266" s="134" t="s">
        <v>577</v>
      </c>
      <c r="C266">
        <v>19.056507550335599</v>
      </c>
      <c r="D266">
        <v>9.4932552937275511E-2</v>
      </c>
      <c r="E266">
        <v>9.4932552937275511E-2</v>
      </c>
      <c r="R266">
        <v>1</v>
      </c>
      <c r="S266" t="s">
        <v>1</v>
      </c>
      <c r="T266" t="s">
        <v>1</v>
      </c>
      <c r="U266">
        <v>1</v>
      </c>
      <c r="V266" t="s">
        <v>564</v>
      </c>
      <c r="W266" s="158">
        <v>588</v>
      </c>
    </row>
    <row r="267" spans="1:23">
      <c r="A267" s="134" t="s">
        <v>66</v>
      </c>
      <c r="B267" s="134" t="s">
        <v>577</v>
      </c>
      <c r="C267">
        <v>19.518520973154398</v>
      </c>
      <c r="D267">
        <v>9.7113554074637509E-2</v>
      </c>
      <c r="E267">
        <v>9.7113554074637509E-2</v>
      </c>
      <c r="R267">
        <v>1</v>
      </c>
      <c r="S267" t="s">
        <v>1</v>
      </c>
      <c r="T267" t="s">
        <v>1</v>
      </c>
      <c r="U267">
        <v>1</v>
      </c>
      <c r="V267" t="s">
        <v>564</v>
      </c>
      <c r="W267" s="158">
        <v>588</v>
      </c>
    </row>
    <row r="268" spans="1:23">
      <c r="A268" s="134" t="s">
        <v>66</v>
      </c>
      <c r="B268" s="134" t="s">
        <v>577</v>
      </c>
      <c r="C268">
        <v>19.729314597315401</v>
      </c>
      <c r="D268">
        <v>9.8107743930991281E-2</v>
      </c>
      <c r="E268">
        <v>9.8107743930991281E-2</v>
      </c>
      <c r="R268">
        <v>1</v>
      </c>
      <c r="S268" t="s">
        <v>1</v>
      </c>
      <c r="T268" t="s">
        <v>1</v>
      </c>
      <c r="U268">
        <v>1</v>
      </c>
      <c r="V268" t="s">
        <v>564</v>
      </c>
      <c r="W268" s="158">
        <v>588</v>
      </c>
    </row>
    <row r="269" spans="1:23">
      <c r="A269" s="134" t="s">
        <v>66</v>
      </c>
      <c r="B269" s="134" t="s">
        <v>577</v>
      </c>
      <c r="C269">
        <v>19.9863095637584</v>
      </c>
      <c r="D269">
        <v>9.9319094867441254E-2</v>
      </c>
      <c r="E269">
        <v>9.9319094867441254E-2</v>
      </c>
      <c r="R269">
        <v>1</v>
      </c>
      <c r="S269" t="s">
        <v>1</v>
      </c>
      <c r="T269" t="s">
        <v>1</v>
      </c>
      <c r="U269">
        <v>1</v>
      </c>
      <c r="V269" t="s">
        <v>564</v>
      </c>
      <c r="W269" s="158">
        <v>588</v>
      </c>
    </row>
    <row r="270" spans="1:23">
      <c r="A270" s="134" t="s">
        <v>66</v>
      </c>
      <c r="B270" s="134" t="s">
        <v>577</v>
      </c>
      <c r="C270">
        <v>20.3963464765101</v>
      </c>
      <c r="D270">
        <v>0.10125014640130149</v>
      </c>
      <c r="E270">
        <v>0.10125014640130149</v>
      </c>
      <c r="R270">
        <v>1</v>
      </c>
      <c r="S270" t="s">
        <v>1</v>
      </c>
      <c r="T270" t="s">
        <v>1</v>
      </c>
      <c r="U270">
        <v>1</v>
      </c>
      <c r="V270" t="s">
        <v>564</v>
      </c>
      <c r="W270" s="158">
        <v>588</v>
      </c>
    </row>
    <row r="271" spans="1:23">
      <c r="A271" s="134" t="s">
        <v>66</v>
      </c>
      <c r="B271" s="134" t="s">
        <v>577</v>
      </c>
      <c r="C271">
        <v>20.621578020134201</v>
      </c>
      <c r="D271">
        <v>0.10231000686693199</v>
      </c>
      <c r="E271">
        <v>0.10231000686693199</v>
      </c>
      <c r="R271">
        <v>1</v>
      </c>
      <c r="S271" t="s">
        <v>1</v>
      </c>
      <c r="T271" t="s">
        <v>1</v>
      </c>
      <c r="U271">
        <v>1</v>
      </c>
      <c r="V271" t="s">
        <v>564</v>
      </c>
      <c r="W271" s="158">
        <v>588</v>
      </c>
    </row>
    <row r="272" spans="1:23">
      <c r="A272" s="134" t="s">
        <v>66</v>
      </c>
      <c r="B272" s="134" t="s">
        <v>577</v>
      </c>
      <c r="C272">
        <v>20.812158557046999</v>
      </c>
      <c r="D272">
        <v>0.10320634337201327</v>
      </c>
      <c r="E272">
        <v>0.10320634337201327</v>
      </c>
      <c r="R272">
        <v>1</v>
      </c>
      <c r="S272" t="s">
        <v>1</v>
      </c>
      <c r="T272" t="s">
        <v>1</v>
      </c>
      <c r="U272">
        <v>1</v>
      </c>
      <c r="V272" t="s">
        <v>564</v>
      </c>
      <c r="W272" s="158">
        <v>588</v>
      </c>
    </row>
    <row r="273" spans="1:23">
      <c r="A273" s="134" t="s">
        <v>66</v>
      </c>
      <c r="B273" s="134" t="s">
        <v>577</v>
      </c>
      <c r="C273">
        <v>21.048940436241601</v>
      </c>
      <c r="D273">
        <v>0.10431938189513859</v>
      </c>
      <c r="E273">
        <v>0.10431938189513859</v>
      </c>
      <c r="G273" s="46"/>
      <c r="R273">
        <v>1</v>
      </c>
      <c r="S273" t="s">
        <v>1</v>
      </c>
      <c r="T273" t="s">
        <v>1</v>
      </c>
      <c r="U273">
        <v>1</v>
      </c>
      <c r="V273" t="s">
        <v>564</v>
      </c>
      <c r="W273" s="158">
        <v>588</v>
      </c>
    </row>
    <row r="274" spans="1:23">
      <c r="A274" s="134" t="s">
        <v>66</v>
      </c>
      <c r="B274" s="134" t="s">
        <v>577</v>
      </c>
      <c r="C274">
        <v>21.4127760067114</v>
      </c>
      <c r="D274">
        <v>0.10602839962999736</v>
      </c>
      <c r="E274">
        <v>0.10602839962999736</v>
      </c>
      <c r="G274" s="46"/>
      <c r="R274">
        <v>1</v>
      </c>
      <c r="S274" t="s">
        <v>1</v>
      </c>
      <c r="T274" t="s">
        <v>1</v>
      </c>
      <c r="U274">
        <v>1</v>
      </c>
      <c r="V274" t="s">
        <v>564</v>
      </c>
      <c r="W274" s="158">
        <v>588</v>
      </c>
    </row>
    <row r="275" spans="1:23">
      <c r="A275" s="134" t="s">
        <v>66</v>
      </c>
      <c r="B275" s="134" t="s">
        <v>577</v>
      </c>
      <c r="C275">
        <v>21.604800335570499</v>
      </c>
      <c r="D275">
        <v>0.1069297733088293</v>
      </c>
      <c r="E275">
        <v>0.1069297733088293</v>
      </c>
      <c r="G275" s="46"/>
      <c r="R275">
        <v>1</v>
      </c>
      <c r="S275" t="s">
        <v>1</v>
      </c>
      <c r="T275" t="s">
        <v>1</v>
      </c>
      <c r="U275">
        <v>1</v>
      </c>
      <c r="V275" t="s">
        <v>564</v>
      </c>
      <c r="W275" s="158">
        <v>588</v>
      </c>
    </row>
    <row r="276" spans="1:23">
      <c r="A276" s="134" t="s">
        <v>66</v>
      </c>
      <c r="B276" s="134" t="s">
        <v>577</v>
      </c>
      <c r="C276">
        <v>21.8488011744967</v>
      </c>
      <c r="D276">
        <v>0.10807452977612252</v>
      </c>
      <c r="E276">
        <v>0.10807452977612252</v>
      </c>
      <c r="G276" s="46"/>
      <c r="R276">
        <v>1</v>
      </c>
      <c r="S276" t="s">
        <v>1</v>
      </c>
      <c r="T276" t="s">
        <v>1</v>
      </c>
      <c r="U276">
        <v>1</v>
      </c>
      <c r="V276" t="s">
        <v>564</v>
      </c>
      <c r="W276" s="158">
        <v>588</v>
      </c>
    </row>
    <row r="277" spans="1:23">
      <c r="A277" s="134" t="s">
        <v>66</v>
      </c>
      <c r="B277" s="134" t="s">
        <v>577</v>
      </c>
      <c r="C277">
        <v>22.0292751677853</v>
      </c>
      <c r="D277">
        <v>0.10892081677131801</v>
      </c>
      <c r="E277">
        <v>0.10892081677131801</v>
      </c>
      <c r="G277" s="46"/>
      <c r="R277">
        <v>1</v>
      </c>
      <c r="S277" t="s">
        <v>1</v>
      </c>
      <c r="T277" t="s">
        <v>1</v>
      </c>
      <c r="U277">
        <v>1</v>
      </c>
      <c r="V277" t="s">
        <v>564</v>
      </c>
      <c r="W277" s="158">
        <v>588</v>
      </c>
    </row>
    <row r="278" spans="1:23">
      <c r="A278" s="134" t="s">
        <v>66</v>
      </c>
      <c r="B278" s="134" t="s">
        <v>577</v>
      </c>
      <c r="C278">
        <v>18.974270827090201</v>
      </c>
      <c r="D278">
        <v>9.4544057243902788E-2</v>
      </c>
      <c r="E278">
        <v>9.4544057243902788E-2</v>
      </c>
      <c r="G278" s="46"/>
      <c r="R278">
        <v>1</v>
      </c>
      <c r="S278" t="s">
        <v>1</v>
      </c>
      <c r="T278" t="s">
        <v>1</v>
      </c>
      <c r="U278">
        <v>1</v>
      </c>
      <c r="V278" t="s">
        <v>564</v>
      </c>
      <c r="W278" s="158">
        <v>588</v>
      </c>
    </row>
    <row r="279" spans="1:23">
      <c r="A279" s="134" t="s">
        <v>66</v>
      </c>
      <c r="B279" s="134" t="s">
        <v>577</v>
      </c>
      <c r="C279">
        <v>19.031545025471999</v>
      </c>
      <c r="D279">
        <v>9.4814636309356992E-2</v>
      </c>
      <c r="E279">
        <v>9.4814636309356992E-2</v>
      </c>
      <c r="G279" s="46"/>
      <c r="R279">
        <v>1</v>
      </c>
      <c r="S279" t="s">
        <v>1</v>
      </c>
      <c r="T279" t="s">
        <v>1</v>
      </c>
      <c r="U279">
        <v>1</v>
      </c>
      <c r="V279" t="s">
        <v>564</v>
      </c>
      <c r="W279" s="158">
        <v>588</v>
      </c>
    </row>
    <row r="280" spans="1:23">
      <c r="A280" s="134" t="s">
        <v>66</v>
      </c>
      <c r="B280" s="134" t="s">
        <v>577</v>
      </c>
      <c r="C280">
        <v>19.099160398561601</v>
      </c>
      <c r="D280">
        <v>9.5134015651182555E-2</v>
      </c>
      <c r="E280">
        <v>9.5134015651182555E-2</v>
      </c>
      <c r="G280" s="46"/>
      <c r="R280">
        <v>1</v>
      </c>
      <c r="S280" t="s">
        <v>1</v>
      </c>
      <c r="T280" t="s">
        <v>1</v>
      </c>
      <c r="U280">
        <v>1</v>
      </c>
      <c r="V280" t="s">
        <v>564</v>
      </c>
      <c r="W280" s="158">
        <v>588</v>
      </c>
    </row>
    <row r="281" spans="1:23">
      <c r="A281" s="134" t="s">
        <v>66</v>
      </c>
      <c r="B281" s="134" t="s">
        <v>577</v>
      </c>
      <c r="C281">
        <v>19.149275322145598</v>
      </c>
      <c r="D281">
        <v>9.5370694303596112E-2</v>
      </c>
      <c r="E281">
        <v>9.5370694303596112E-2</v>
      </c>
      <c r="G281" s="46"/>
      <c r="R281">
        <v>1</v>
      </c>
      <c r="S281" t="s">
        <v>1</v>
      </c>
      <c r="T281" t="s">
        <v>1</v>
      </c>
      <c r="U281">
        <v>1</v>
      </c>
      <c r="V281" t="s">
        <v>564</v>
      </c>
      <c r="W281" s="158">
        <v>588</v>
      </c>
    </row>
    <row r="282" spans="1:23">
      <c r="A282" s="134" t="s">
        <v>66</v>
      </c>
      <c r="B282" s="134" t="s">
        <v>577</v>
      </c>
      <c r="C282">
        <v>19.193821920887</v>
      </c>
      <c r="D282">
        <v>9.558104839136497E-2</v>
      </c>
      <c r="E282">
        <v>9.558104839136497E-2</v>
      </c>
      <c r="G282" s="46"/>
      <c r="R282">
        <v>1</v>
      </c>
      <c r="S282" t="s">
        <v>1</v>
      </c>
      <c r="T282" t="s">
        <v>1</v>
      </c>
      <c r="U282">
        <v>1</v>
      </c>
      <c r="V282" t="s">
        <v>564</v>
      </c>
      <c r="W282" s="158">
        <v>588</v>
      </c>
    </row>
    <row r="283" spans="1:23">
      <c r="A283" s="134" t="s">
        <v>66</v>
      </c>
      <c r="B283" s="134" t="s">
        <v>577</v>
      </c>
      <c r="C283">
        <v>19.215299745280198</v>
      </c>
      <c r="D283">
        <v>9.5682460073120784E-2</v>
      </c>
      <c r="E283">
        <v>9.5682460073120784E-2</v>
      </c>
      <c r="G283" s="46"/>
      <c r="R283">
        <v>1</v>
      </c>
      <c r="S283" t="s">
        <v>1</v>
      </c>
      <c r="T283" t="s">
        <v>1</v>
      </c>
      <c r="U283">
        <v>1</v>
      </c>
      <c r="V283" t="s">
        <v>564</v>
      </c>
      <c r="W283" s="158">
        <v>588</v>
      </c>
    </row>
    <row r="284" spans="1:23">
      <c r="A284" s="134" t="s">
        <v>66</v>
      </c>
      <c r="B284" s="134" t="s">
        <v>577</v>
      </c>
      <c r="C284">
        <v>19.2662101438418</v>
      </c>
      <c r="D284">
        <v>9.5922819877595336E-2</v>
      </c>
      <c r="E284">
        <v>9.5922819877595336E-2</v>
      </c>
      <c r="G284" s="46"/>
      <c r="R284">
        <v>1</v>
      </c>
      <c r="S284" t="s">
        <v>1</v>
      </c>
      <c r="T284" t="s">
        <v>1</v>
      </c>
      <c r="U284">
        <v>1</v>
      </c>
      <c r="V284" t="s">
        <v>564</v>
      </c>
      <c r="W284" s="158">
        <v>588</v>
      </c>
    </row>
    <row r="285" spans="1:23">
      <c r="A285" s="134" t="s">
        <v>66</v>
      </c>
      <c r="B285" s="134" t="s">
        <v>577</v>
      </c>
      <c r="C285">
        <v>19.340189316751601</v>
      </c>
      <c r="D285">
        <v>9.6272034106914789E-2</v>
      </c>
      <c r="E285">
        <v>9.6272034106914789E-2</v>
      </c>
      <c r="G285" s="46"/>
      <c r="R285">
        <v>1</v>
      </c>
      <c r="S285" t="s">
        <v>1</v>
      </c>
      <c r="T285" t="s">
        <v>1</v>
      </c>
      <c r="U285">
        <v>1</v>
      </c>
      <c r="V285" t="s">
        <v>564</v>
      </c>
      <c r="W285" s="158">
        <v>588</v>
      </c>
    </row>
    <row r="286" spans="1:23">
      <c r="A286" s="134" t="s">
        <v>66</v>
      </c>
      <c r="B286" s="134" t="s">
        <v>577</v>
      </c>
      <c r="C286">
        <v>19.3815540155829</v>
      </c>
      <c r="D286">
        <v>9.6467263500087261E-2</v>
      </c>
      <c r="E286">
        <v>9.6467263500087261E-2</v>
      </c>
      <c r="G286" s="46"/>
      <c r="R286">
        <v>1</v>
      </c>
      <c r="S286" t="s">
        <v>1</v>
      </c>
      <c r="T286" t="s">
        <v>1</v>
      </c>
      <c r="U286">
        <v>1</v>
      </c>
      <c r="V286" t="s">
        <v>564</v>
      </c>
      <c r="W286" s="158">
        <v>588</v>
      </c>
    </row>
    <row r="287" spans="1:23">
      <c r="A287" s="134" t="s">
        <v>66</v>
      </c>
      <c r="B287" s="134" t="s">
        <v>577</v>
      </c>
      <c r="C287">
        <v>19.4074069523524</v>
      </c>
      <c r="D287">
        <v>9.6589270908114866E-2</v>
      </c>
      <c r="E287">
        <v>9.6589270908114866E-2</v>
      </c>
      <c r="G287" s="46"/>
      <c r="R287">
        <v>1</v>
      </c>
      <c r="S287" t="s">
        <v>1</v>
      </c>
      <c r="T287" t="s">
        <v>1</v>
      </c>
      <c r="U287">
        <v>1</v>
      </c>
      <c r="V287" t="s">
        <v>564</v>
      </c>
      <c r="W287" s="158">
        <v>588</v>
      </c>
    </row>
    <row r="288" spans="1:23">
      <c r="A288" s="134" t="s">
        <v>66</v>
      </c>
      <c r="B288" s="134" t="s">
        <v>577</v>
      </c>
      <c r="C288">
        <v>19.501670737189102</v>
      </c>
      <c r="D288">
        <v>9.703405746743933E-2</v>
      </c>
      <c r="E288">
        <v>9.703405746743933E-2</v>
      </c>
      <c r="G288" s="46"/>
      <c r="R288">
        <v>1</v>
      </c>
      <c r="S288" t="s">
        <v>1</v>
      </c>
      <c r="T288" t="s">
        <v>1</v>
      </c>
      <c r="U288">
        <v>1</v>
      </c>
      <c r="V288" t="s">
        <v>564</v>
      </c>
      <c r="W288" s="158">
        <v>588</v>
      </c>
    </row>
    <row r="289" spans="1:23">
      <c r="A289" s="134" t="s">
        <v>66</v>
      </c>
      <c r="B289" s="134" t="s">
        <v>577</v>
      </c>
      <c r="C289">
        <v>19.550990185795602</v>
      </c>
      <c r="D289">
        <v>9.7266728390757798E-2</v>
      </c>
      <c r="E289">
        <v>9.7266728390757798E-2</v>
      </c>
      <c r="G289" s="46"/>
      <c r="R289">
        <v>1</v>
      </c>
      <c r="S289" t="s">
        <v>1</v>
      </c>
      <c r="T289" t="s">
        <v>1</v>
      </c>
      <c r="U289">
        <v>1</v>
      </c>
      <c r="V289" t="s">
        <v>564</v>
      </c>
      <c r="W289" s="158">
        <v>588</v>
      </c>
    </row>
    <row r="290" spans="1:23">
      <c r="A290" s="134" t="s">
        <v>66</v>
      </c>
      <c r="B290" s="134" t="s">
        <v>577</v>
      </c>
      <c r="C290">
        <v>19.617014608930202</v>
      </c>
      <c r="D290">
        <v>9.7578159630546515E-2</v>
      </c>
      <c r="E290">
        <v>9.7578159630546515E-2</v>
      </c>
      <c r="G290" s="46"/>
      <c r="R290">
        <v>1</v>
      </c>
      <c r="S290" t="s">
        <v>1</v>
      </c>
      <c r="T290" t="s">
        <v>1</v>
      </c>
      <c r="U290">
        <v>1</v>
      </c>
      <c r="V290" t="s">
        <v>564</v>
      </c>
      <c r="W290" s="158">
        <v>588</v>
      </c>
    </row>
    <row r="291" spans="1:23">
      <c r="A291" s="134" t="s">
        <v>66</v>
      </c>
      <c r="B291" s="134" t="s">
        <v>577</v>
      </c>
      <c r="C291">
        <v>19.669913694935602</v>
      </c>
      <c r="D291">
        <v>9.7827640657078621E-2</v>
      </c>
      <c r="E291">
        <v>9.7827640657078621E-2</v>
      </c>
      <c r="G291" s="46"/>
      <c r="R291">
        <v>1</v>
      </c>
      <c r="S291" t="s">
        <v>1</v>
      </c>
      <c r="T291" t="s">
        <v>1</v>
      </c>
      <c r="U291">
        <v>1</v>
      </c>
      <c r="V291" t="s">
        <v>564</v>
      </c>
      <c r="W291" s="158">
        <v>588</v>
      </c>
    </row>
    <row r="292" spans="1:23">
      <c r="A292" s="134" t="s">
        <v>66</v>
      </c>
      <c r="B292" s="134" t="s">
        <v>577</v>
      </c>
      <c r="C292">
        <v>19.7212218309859</v>
      </c>
      <c r="D292">
        <v>9.8069585293678915E-2</v>
      </c>
      <c r="E292">
        <v>9.8069585293678915E-2</v>
      </c>
      <c r="G292" s="46"/>
      <c r="R292">
        <v>1</v>
      </c>
      <c r="S292" t="s">
        <v>1</v>
      </c>
      <c r="T292" t="s">
        <v>1</v>
      </c>
      <c r="U292">
        <v>1</v>
      </c>
      <c r="V292" t="s">
        <v>564</v>
      </c>
      <c r="W292" s="158">
        <v>588</v>
      </c>
    </row>
    <row r="293" spans="1:23">
      <c r="A293" s="134" t="s">
        <v>66</v>
      </c>
      <c r="B293" s="134" t="s">
        <v>577</v>
      </c>
      <c r="C293">
        <v>19.7641774797723</v>
      </c>
      <c r="D293">
        <v>9.827211851588015E-2</v>
      </c>
      <c r="E293">
        <v>9.827211851588015E-2</v>
      </c>
      <c r="G293" s="46"/>
      <c r="R293">
        <v>1</v>
      </c>
      <c r="S293" t="s">
        <v>1</v>
      </c>
      <c r="T293" t="s">
        <v>1</v>
      </c>
      <c r="U293">
        <v>1</v>
      </c>
      <c r="V293" t="s">
        <v>564</v>
      </c>
      <c r="W293" s="158">
        <v>588</v>
      </c>
    </row>
    <row r="294" spans="1:23">
      <c r="A294" s="134" t="s">
        <v>66</v>
      </c>
      <c r="B294" s="134" t="s">
        <v>577</v>
      </c>
      <c r="C294">
        <v>19.823838103086601</v>
      </c>
      <c r="D294">
        <v>9.8553376844191395E-2</v>
      </c>
      <c r="E294">
        <v>9.8553376844191395E-2</v>
      </c>
      <c r="G294" s="46"/>
      <c r="R294">
        <v>1</v>
      </c>
      <c r="S294" t="s">
        <v>1</v>
      </c>
      <c r="T294" t="s">
        <v>1</v>
      </c>
      <c r="U294">
        <v>1</v>
      </c>
      <c r="V294" t="s">
        <v>564</v>
      </c>
      <c r="W294" s="158">
        <v>588</v>
      </c>
    </row>
    <row r="295" spans="1:23">
      <c r="A295" s="134" t="s">
        <v>66</v>
      </c>
      <c r="B295" s="134" t="s">
        <v>577</v>
      </c>
      <c r="C295">
        <v>19.858043527120198</v>
      </c>
      <c r="D295">
        <v>9.8714611835948887E-2</v>
      </c>
      <c r="E295">
        <v>9.8714611835948887E-2</v>
      </c>
      <c r="G295" s="46"/>
      <c r="R295">
        <v>1</v>
      </c>
      <c r="S295" t="s">
        <v>1</v>
      </c>
      <c r="T295" t="s">
        <v>1</v>
      </c>
      <c r="U295">
        <v>1</v>
      </c>
      <c r="V295" t="s">
        <v>564</v>
      </c>
      <c r="W295" s="158">
        <v>588</v>
      </c>
    </row>
    <row r="296" spans="1:23">
      <c r="A296" s="134" t="s">
        <v>66</v>
      </c>
      <c r="B296" s="134" t="s">
        <v>577</v>
      </c>
      <c r="C296">
        <v>19.912931300569401</v>
      </c>
      <c r="D296">
        <v>9.8973307701171603E-2</v>
      </c>
      <c r="E296">
        <v>9.8973307701171603E-2</v>
      </c>
      <c r="G296" s="46"/>
      <c r="R296">
        <v>1</v>
      </c>
      <c r="S296" t="s">
        <v>1</v>
      </c>
      <c r="T296" t="s">
        <v>1</v>
      </c>
      <c r="U296">
        <v>1</v>
      </c>
      <c r="V296" t="s">
        <v>564</v>
      </c>
      <c r="W296" s="158">
        <v>588</v>
      </c>
    </row>
    <row r="297" spans="1:23">
      <c r="A297" s="134" t="s">
        <v>66</v>
      </c>
      <c r="B297" s="134" t="s">
        <v>577</v>
      </c>
      <c r="C297">
        <v>19.973387398861199</v>
      </c>
      <c r="D297">
        <v>9.925820533390832E-2</v>
      </c>
      <c r="E297">
        <v>9.925820533390832E-2</v>
      </c>
      <c r="G297" s="46"/>
      <c r="R297">
        <v>1</v>
      </c>
      <c r="S297" t="s">
        <v>1</v>
      </c>
      <c r="T297" t="s">
        <v>1</v>
      </c>
      <c r="U297">
        <v>1</v>
      </c>
      <c r="V297" t="s">
        <v>564</v>
      </c>
      <c r="W297" s="158">
        <v>588</v>
      </c>
    </row>
    <row r="298" spans="1:23">
      <c r="A298" s="134" t="s">
        <v>66</v>
      </c>
      <c r="B298" s="134" t="s">
        <v>577</v>
      </c>
      <c r="C298">
        <v>20.051343946658701</v>
      </c>
      <c r="D298">
        <v>9.9625507422909751E-2</v>
      </c>
      <c r="E298">
        <v>9.9625507422909751E-2</v>
      </c>
      <c r="G298" s="46"/>
      <c r="R298">
        <v>1</v>
      </c>
      <c r="S298" t="s">
        <v>1</v>
      </c>
      <c r="T298" t="s">
        <v>1</v>
      </c>
      <c r="U298">
        <v>1</v>
      </c>
      <c r="V298" t="s">
        <v>564</v>
      </c>
      <c r="W298" s="158">
        <v>588</v>
      </c>
    </row>
    <row r="299" spans="1:23">
      <c r="A299" s="134" t="s">
        <v>66</v>
      </c>
      <c r="B299" s="134" t="s">
        <v>577</v>
      </c>
      <c r="C299">
        <v>20.100663395265201</v>
      </c>
      <c r="D299">
        <v>9.9857843996054116E-2</v>
      </c>
      <c r="E299">
        <v>9.9857843996054116E-2</v>
      </c>
      <c r="G299" s="46"/>
      <c r="R299">
        <v>1</v>
      </c>
      <c r="S299" t="s">
        <v>1</v>
      </c>
      <c r="T299" t="s">
        <v>1</v>
      </c>
      <c r="U299">
        <v>1</v>
      </c>
      <c r="V299" t="s">
        <v>564</v>
      </c>
      <c r="W299" s="158">
        <v>588</v>
      </c>
    </row>
    <row r="300" spans="1:23">
      <c r="A300" s="134" t="s">
        <v>66</v>
      </c>
      <c r="B300" s="134" t="s">
        <v>577</v>
      </c>
      <c r="C300">
        <v>20.1658923434222</v>
      </c>
      <c r="D300">
        <v>0.10016508251199324</v>
      </c>
      <c r="E300">
        <v>0.10016508251199324</v>
      </c>
      <c r="G300" s="46"/>
      <c r="R300">
        <v>1</v>
      </c>
      <c r="S300" t="s">
        <v>1</v>
      </c>
      <c r="T300" t="s">
        <v>1</v>
      </c>
      <c r="U300">
        <v>1</v>
      </c>
      <c r="V300" t="s">
        <v>564</v>
      </c>
      <c r="W300" s="158">
        <v>588</v>
      </c>
    </row>
    <row r="301" spans="1:23">
      <c r="A301" s="134" t="s">
        <v>66</v>
      </c>
      <c r="B301" s="134" t="s">
        <v>577</v>
      </c>
      <c r="C301">
        <v>20.187767905304199</v>
      </c>
      <c r="D301">
        <v>0.10026810828439933</v>
      </c>
      <c r="E301">
        <v>0.10026810828439933</v>
      </c>
      <c r="G301" s="46"/>
      <c r="R301">
        <v>1</v>
      </c>
      <c r="S301" t="s">
        <v>1</v>
      </c>
      <c r="T301" t="s">
        <v>1</v>
      </c>
      <c r="U301">
        <v>1</v>
      </c>
      <c r="V301" t="s">
        <v>564</v>
      </c>
      <c r="W301" s="158">
        <v>588</v>
      </c>
    </row>
    <row r="302" spans="1:23">
      <c r="A302" s="134" t="s">
        <v>66</v>
      </c>
      <c r="B302" s="134" t="s">
        <v>577</v>
      </c>
      <c r="C302">
        <v>20.265326715612801</v>
      </c>
      <c r="D302">
        <v>0.1006333349259045</v>
      </c>
      <c r="E302">
        <v>0.1006333349259045</v>
      </c>
      <c r="G302" s="46"/>
      <c r="R302">
        <v>1</v>
      </c>
      <c r="S302" t="s">
        <v>1</v>
      </c>
      <c r="T302" t="s">
        <v>1</v>
      </c>
      <c r="U302">
        <v>1</v>
      </c>
      <c r="V302" t="s">
        <v>564</v>
      </c>
      <c r="W302" s="158">
        <v>588</v>
      </c>
    </row>
    <row r="303" spans="1:23">
      <c r="A303" s="134" t="s">
        <v>66</v>
      </c>
      <c r="B303" s="134" t="s">
        <v>577</v>
      </c>
      <c r="C303">
        <v>20.339305888522599</v>
      </c>
      <c r="D303">
        <v>0.10098163748588722</v>
      </c>
      <c r="E303">
        <v>0.10098163748588722</v>
      </c>
      <c r="G303" s="46"/>
      <c r="R303">
        <v>1</v>
      </c>
      <c r="S303" t="s">
        <v>1</v>
      </c>
      <c r="T303" t="s">
        <v>1</v>
      </c>
      <c r="U303">
        <v>1</v>
      </c>
      <c r="V303" t="s">
        <v>564</v>
      </c>
      <c r="W303" s="158">
        <v>588</v>
      </c>
    </row>
    <row r="304" spans="1:23">
      <c r="A304" s="134" t="s">
        <v>66</v>
      </c>
      <c r="B304" s="134" t="s">
        <v>577</v>
      </c>
      <c r="C304">
        <v>20.382261537308999</v>
      </c>
      <c r="D304">
        <v>0.10118384755423745</v>
      </c>
      <c r="E304">
        <v>0.10118384755423745</v>
      </c>
      <c r="G304" s="46"/>
      <c r="R304">
        <v>1</v>
      </c>
      <c r="S304" t="s">
        <v>1</v>
      </c>
      <c r="T304" t="s">
        <v>1</v>
      </c>
      <c r="U304">
        <v>1</v>
      </c>
      <c r="V304" t="s">
        <v>564</v>
      </c>
      <c r="W304" s="158">
        <v>588</v>
      </c>
    </row>
    <row r="305" spans="1:23">
      <c r="A305" s="134" t="s">
        <v>66</v>
      </c>
      <c r="B305" s="134" t="s">
        <v>577</v>
      </c>
      <c r="C305">
        <v>20.4554452352412</v>
      </c>
      <c r="D305">
        <v>0.10152830278361699</v>
      </c>
      <c r="E305">
        <v>0.10152830278361699</v>
      </c>
      <c r="G305" s="46"/>
      <c r="R305">
        <v>1</v>
      </c>
      <c r="S305" t="s">
        <v>1</v>
      </c>
      <c r="T305" t="s">
        <v>1</v>
      </c>
      <c r="U305">
        <v>1</v>
      </c>
      <c r="V305" t="s">
        <v>564</v>
      </c>
      <c r="W305" s="158">
        <v>588</v>
      </c>
    </row>
    <row r="306" spans="1:23">
      <c r="A306" s="134" t="s">
        <v>66</v>
      </c>
      <c r="B306" s="134" t="s">
        <v>577</v>
      </c>
      <c r="C306">
        <v>20.496014459095001</v>
      </c>
      <c r="D306">
        <v>0.10171922327607109</v>
      </c>
      <c r="E306">
        <v>0.10171922327607109</v>
      </c>
      <c r="G306" s="46"/>
      <c r="R306">
        <v>1</v>
      </c>
      <c r="S306" t="s">
        <v>1</v>
      </c>
      <c r="T306" t="s">
        <v>1</v>
      </c>
      <c r="U306">
        <v>1</v>
      </c>
      <c r="V306" t="s">
        <v>564</v>
      </c>
      <c r="W306" s="158">
        <v>588</v>
      </c>
    </row>
    <row r="307" spans="1:23">
      <c r="A307" s="134" t="s">
        <v>66</v>
      </c>
      <c r="B307" s="134" t="s">
        <v>577</v>
      </c>
      <c r="C307">
        <v>20.533401783038698</v>
      </c>
      <c r="D307">
        <v>0.10189515227961032</v>
      </c>
      <c r="E307">
        <v>0.10189515227961032</v>
      </c>
      <c r="G307" s="46"/>
      <c r="R307">
        <v>1</v>
      </c>
      <c r="S307" t="s">
        <v>1</v>
      </c>
      <c r="T307" t="s">
        <v>1</v>
      </c>
      <c r="U307">
        <v>1</v>
      </c>
      <c r="V307" t="s">
        <v>564</v>
      </c>
      <c r="W307" s="158">
        <v>588</v>
      </c>
    </row>
    <row r="308" spans="1:23">
      <c r="A308" s="134" t="s">
        <v>66</v>
      </c>
      <c r="B308" s="134" t="s">
        <v>577</v>
      </c>
      <c r="C308">
        <v>20.5739710068924</v>
      </c>
      <c r="D308">
        <v>0.10208603519459782</v>
      </c>
      <c r="E308">
        <v>0.10208603519459782</v>
      </c>
      <c r="G308" s="46"/>
      <c r="R308">
        <v>1</v>
      </c>
      <c r="S308" t="s">
        <v>1</v>
      </c>
      <c r="T308" t="s">
        <v>1</v>
      </c>
      <c r="U308">
        <v>1</v>
      </c>
      <c r="V308" t="s">
        <v>564</v>
      </c>
      <c r="W308" s="158">
        <v>588</v>
      </c>
    </row>
    <row r="309" spans="1:23">
      <c r="A309" s="134" t="s">
        <v>66</v>
      </c>
      <c r="B309" s="134" t="s">
        <v>577</v>
      </c>
      <c r="C309">
        <v>20.6169266556787</v>
      </c>
      <c r="D309">
        <v>0.10228812526685711</v>
      </c>
      <c r="E309">
        <v>0.10228812526685711</v>
      </c>
      <c r="G309" s="46"/>
      <c r="R309">
        <v>1</v>
      </c>
      <c r="S309" t="s">
        <v>1</v>
      </c>
      <c r="T309" t="s">
        <v>1</v>
      </c>
      <c r="U309">
        <v>1</v>
      </c>
      <c r="V309" t="s">
        <v>564</v>
      </c>
      <c r="W309" s="158">
        <v>588</v>
      </c>
    </row>
    <row r="310" spans="1:23">
      <c r="A310" s="134" t="s">
        <v>66</v>
      </c>
      <c r="B310" s="134" t="s">
        <v>577</v>
      </c>
      <c r="C310">
        <v>20.6662461042853</v>
      </c>
      <c r="D310">
        <v>0.10252012771645473</v>
      </c>
      <c r="E310">
        <v>0.10252012771645473</v>
      </c>
      <c r="G310" s="46"/>
      <c r="R310">
        <v>1</v>
      </c>
      <c r="S310" t="s">
        <v>1</v>
      </c>
      <c r="T310" t="s">
        <v>1</v>
      </c>
      <c r="U310">
        <v>1</v>
      </c>
      <c r="V310" t="s">
        <v>564</v>
      </c>
      <c r="W310" s="158">
        <v>588</v>
      </c>
    </row>
    <row r="311" spans="1:23">
      <c r="A311" s="134" t="s">
        <v>66</v>
      </c>
      <c r="B311" s="134" t="s">
        <v>577</v>
      </c>
      <c r="C311">
        <v>20.7354524273299</v>
      </c>
      <c r="D311">
        <v>0.1028456312018107</v>
      </c>
      <c r="E311">
        <v>0.1028456312018107</v>
      </c>
      <c r="G311" s="46"/>
      <c r="R311">
        <v>1</v>
      </c>
      <c r="S311" t="s">
        <v>1</v>
      </c>
      <c r="T311" t="s">
        <v>1</v>
      </c>
      <c r="U311">
        <v>1</v>
      </c>
      <c r="V311" t="s">
        <v>564</v>
      </c>
      <c r="W311" s="158">
        <v>588</v>
      </c>
    </row>
    <row r="312" spans="1:23">
      <c r="A312" s="134" t="s">
        <v>66</v>
      </c>
      <c r="B312" s="134" t="s">
        <v>577</v>
      </c>
      <c r="C312">
        <v>20.853182724003599</v>
      </c>
      <c r="D312">
        <v>0.10339923209143696</v>
      </c>
      <c r="E312">
        <v>0.10339923209143696</v>
      </c>
      <c r="G312" s="46"/>
      <c r="R312">
        <v>1</v>
      </c>
      <c r="S312" t="s">
        <v>1</v>
      </c>
      <c r="T312" t="s">
        <v>1</v>
      </c>
      <c r="U312">
        <v>1</v>
      </c>
      <c r="V312" t="s">
        <v>564</v>
      </c>
      <c r="W312" s="158">
        <v>588</v>
      </c>
    </row>
    <row r="313" spans="1:23">
      <c r="A313" s="134" t="s">
        <v>66</v>
      </c>
      <c r="B313" s="134" t="s">
        <v>577</v>
      </c>
      <c r="C313">
        <v>20.977276820497501</v>
      </c>
      <c r="D313">
        <v>0.10398258213507122</v>
      </c>
      <c r="E313">
        <v>0.10398258213507122</v>
      </c>
      <c r="G313" s="46"/>
      <c r="R313">
        <v>1</v>
      </c>
      <c r="S313" t="s">
        <v>1</v>
      </c>
      <c r="T313" t="s">
        <v>1</v>
      </c>
      <c r="U313">
        <v>1</v>
      </c>
      <c r="V313" t="s">
        <v>564</v>
      </c>
      <c r="W313" s="158">
        <v>588</v>
      </c>
    </row>
    <row r="314" spans="1:23">
      <c r="A314" s="134" t="s">
        <v>66</v>
      </c>
      <c r="B314" s="134" t="s">
        <v>577</v>
      </c>
      <c r="C314">
        <v>21.027391744081498</v>
      </c>
      <c r="D314">
        <v>0.10421811507961427</v>
      </c>
      <c r="E314">
        <v>0.10421811507961427</v>
      </c>
      <c r="G314" s="46"/>
      <c r="R314">
        <v>1</v>
      </c>
      <c r="S314" t="s">
        <v>1</v>
      </c>
      <c r="T314" t="s">
        <v>1</v>
      </c>
      <c r="U314">
        <v>1</v>
      </c>
      <c r="V314" t="s">
        <v>564</v>
      </c>
      <c r="W314" s="158">
        <v>588</v>
      </c>
    </row>
    <row r="315" spans="1:23">
      <c r="A315" s="134" t="s">
        <v>66</v>
      </c>
      <c r="B315" s="134" t="s">
        <v>577</v>
      </c>
      <c r="C315">
        <v>21.143531090800099</v>
      </c>
      <c r="D315">
        <v>0.10476384168487235</v>
      </c>
      <c r="E315">
        <v>0.10476384168487235</v>
      </c>
      <c r="G315" s="46"/>
      <c r="R315">
        <v>1</v>
      </c>
      <c r="S315" t="s">
        <v>1</v>
      </c>
      <c r="T315" t="s">
        <v>1</v>
      </c>
      <c r="U315">
        <v>1</v>
      </c>
      <c r="V315" t="s">
        <v>564</v>
      </c>
      <c r="W315" s="158">
        <v>588</v>
      </c>
    </row>
    <row r="316" spans="1:23">
      <c r="A316" s="134" t="s">
        <v>66</v>
      </c>
      <c r="B316" s="134" t="s">
        <v>577</v>
      </c>
      <c r="C316">
        <v>21.2628523374288</v>
      </c>
      <c r="D316">
        <v>0.10532435801827103</v>
      </c>
      <c r="E316">
        <v>0.10532435801827103</v>
      </c>
      <c r="G316" s="46"/>
      <c r="R316">
        <v>1</v>
      </c>
      <c r="S316" t="s">
        <v>1</v>
      </c>
      <c r="T316" t="s">
        <v>1</v>
      </c>
      <c r="U316">
        <v>1</v>
      </c>
      <c r="V316" t="s">
        <v>564</v>
      </c>
      <c r="W316" s="158">
        <v>588</v>
      </c>
    </row>
    <row r="317" spans="1:23">
      <c r="A317" s="134" t="s">
        <v>66</v>
      </c>
      <c r="B317" s="134" t="s">
        <v>577</v>
      </c>
      <c r="C317">
        <v>21.369445984417101</v>
      </c>
      <c r="D317">
        <v>0.10582494814092856</v>
      </c>
      <c r="E317">
        <v>0.10582494814092856</v>
      </c>
      <c r="G317" s="46"/>
      <c r="R317">
        <v>1</v>
      </c>
      <c r="S317" t="s">
        <v>1</v>
      </c>
      <c r="T317" t="s">
        <v>1</v>
      </c>
      <c r="U317">
        <v>1</v>
      </c>
      <c r="V317" t="s">
        <v>564</v>
      </c>
      <c r="W317" s="158">
        <v>588</v>
      </c>
    </row>
    <row r="318" spans="1:23">
      <c r="A318" s="134" t="s">
        <v>66</v>
      </c>
      <c r="B318" s="134" t="s">
        <v>577</v>
      </c>
      <c r="C318">
        <v>21.451379907102201</v>
      </c>
      <c r="D318">
        <v>0.10620964215466944</v>
      </c>
      <c r="E318">
        <v>0.10620964215466944</v>
      </c>
      <c r="G318" s="46"/>
      <c r="R318">
        <v>1</v>
      </c>
      <c r="S318" t="s">
        <v>1</v>
      </c>
      <c r="T318" t="s">
        <v>1</v>
      </c>
      <c r="U318">
        <v>1</v>
      </c>
      <c r="V318" t="s">
        <v>564</v>
      </c>
      <c r="W318" s="158">
        <v>588</v>
      </c>
    </row>
    <row r="319" spans="1:23">
      <c r="A319" s="134" t="s">
        <v>66</v>
      </c>
      <c r="B319" s="134" t="s">
        <v>577</v>
      </c>
      <c r="C319">
        <v>21.822071246628699</v>
      </c>
      <c r="D319">
        <v>0.107949155844081</v>
      </c>
      <c r="E319">
        <v>0.107949155844081</v>
      </c>
      <c r="G319" s="46"/>
      <c r="R319">
        <v>1</v>
      </c>
      <c r="S319" t="s">
        <v>1</v>
      </c>
      <c r="T319" t="s">
        <v>1</v>
      </c>
      <c r="U319">
        <v>1</v>
      </c>
      <c r="V319" t="s">
        <v>564</v>
      </c>
      <c r="W319" s="158">
        <v>588</v>
      </c>
    </row>
    <row r="320" spans="1:23">
      <c r="A320" s="134" t="s">
        <v>66</v>
      </c>
      <c r="B320" s="134" t="s">
        <v>577</v>
      </c>
      <c r="C320">
        <v>21.904800644291299</v>
      </c>
      <c r="D320">
        <v>0.10833716368853601</v>
      </c>
      <c r="E320">
        <v>0.10833716368853601</v>
      </c>
      <c r="G320" s="46"/>
      <c r="R320">
        <v>1</v>
      </c>
      <c r="S320" t="s">
        <v>1</v>
      </c>
      <c r="T320" t="s">
        <v>1</v>
      </c>
      <c r="U320">
        <v>1</v>
      </c>
      <c r="V320" t="s">
        <v>564</v>
      </c>
      <c r="W320" s="158">
        <v>588</v>
      </c>
    </row>
    <row r="321" spans="1:23">
      <c r="A321" s="134" t="s">
        <v>66</v>
      </c>
      <c r="B321" s="134" t="s">
        <v>577</v>
      </c>
      <c r="C321">
        <v>22.0965101138747</v>
      </c>
      <c r="D321">
        <v>0.10923600602254679</v>
      </c>
      <c r="E321">
        <v>0.10923600602254679</v>
      </c>
      <c r="G321" s="46"/>
      <c r="R321">
        <v>1</v>
      </c>
      <c r="S321" t="s">
        <v>1</v>
      </c>
      <c r="T321" t="s">
        <v>1</v>
      </c>
      <c r="U321">
        <v>1</v>
      </c>
      <c r="V321" t="s">
        <v>564</v>
      </c>
      <c r="W321" s="158">
        <v>588</v>
      </c>
    </row>
    <row r="322" spans="1:23">
      <c r="A322" s="134" t="s">
        <v>66</v>
      </c>
      <c r="B322" s="134" t="s">
        <v>577</v>
      </c>
      <c r="C322">
        <v>22.176057611627201</v>
      </c>
      <c r="D322">
        <v>0.10960885087785101</v>
      </c>
      <c r="E322">
        <v>0.10960885087785101</v>
      </c>
      <c r="G322" s="46"/>
      <c r="R322">
        <v>1</v>
      </c>
      <c r="S322" t="s">
        <v>1</v>
      </c>
      <c r="T322" t="s">
        <v>1</v>
      </c>
      <c r="U322">
        <v>1</v>
      </c>
      <c r="V322" t="s">
        <v>564</v>
      </c>
      <c r="W322" s="158">
        <v>588</v>
      </c>
    </row>
    <row r="323" spans="1:23">
      <c r="A323" s="134" t="s">
        <v>66</v>
      </c>
      <c r="B323" s="134" t="s">
        <v>577</v>
      </c>
      <c r="C323">
        <v>22.285037683548101</v>
      </c>
      <c r="D323">
        <v>0.11011953592141717</v>
      </c>
      <c r="E323">
        <v>0.11011953592141717</v>
      </c>
      <c r="G323" s="46"/>
      <c r="R323">
        <v>1</v>
      </c>
      <c r="S323" t="s">
        <v>1</v>
      </c>
      <c r="T323" t="s">
        <v>1</v>
      </c>
      <c r="U323">
        <v>1</v>
      </c>
      <c r="V323" t="s">
        <v>564</v>
      </c>
      <c r="W323" s="158">
        <v>588</v>
      </c>
    </row>
    <row r="324" spans="1:23">
      <c r="A324" s="134" t="s">
        <v>66</v>
      </c>
      <c r="B324" s="134" t="s">
        <v>577</v>
      </c>
      <c r="C324">
        <v>22.405154405154299</v>
      </c>
      <c r="D324">
        <v>0.11068225793223367</v>
      </c>
      <c r="E324">
        <v>0.11068225793223367</v>
      </c>
      <c r="G324" s="46"/>
      <c r="R324">
        <v>1</v>
      </c>
      <c r="S324" t="s">
        <v>1</v>
      </c>
      <c r="T324" t="s">
        <v>1</v>
      </c>
      <c r="U324">
        <v>1</v>
      </c>
      <c r="V324" t="s">
        <v>564</v>
      </c>
      <c r="W324" s="158">
        <v>588</v>
      </c>
    </row>
    <row r="325" spans="1:23">
      <c r="A325" s="134" t="s">
        <v>66</v>
      </c>
      <c r="B325" s="134" t="s">
        <v>577</v>
      </c>
      <c r="C325">
        <v>22.627887398861301</v>
      </c>
      <c r="D325">
        <v>0.11172530312908117</v>
      </c>
      <c r="E325">
        <v>0.11172530312908117</v>
      </c>
      <c r="G325" s="46"/>
      <c r="R325">
        <v>1</v>
      </c>
      <c r="S325" t="s">
        <v>1</v>
      </c>
      <c r="T325" t="s">
        <v>1</v>
      </c>
      <c r="U325">
        <v>1</v>
      </c>
      <c r="V325" t="s">
        <v>564</v>
      </c>
      <c r="W325" s="158">
        <v>588</v>
      </c>
    </row>
    <row r="326" spans="1:23">
      <c r="A326" s="134" t="s">
        <v>66</v>
      </c>
      <c r="B326" s="134" t="s">
        <v>577</v>
      </c>
      <c r="C326">
        <v>22.711412271501299</v>
      </c>
      <c r="D326">
        <v>0.11211630770285137</v>
      </c>
      <c r="E326">
        <v>0.11211630770285137</v>
      </c>
      <c r="G326" s="46"/>
      <c r="R326">
        <v>1</v>
      </c>
      <c r="S326" t="s">
        <v>1</v>
      </c>
      <c r="T326" t="s">
        <v>1</v>
      </c>
      <c r="U326">
        <v>1</v>
      </c>
      <c r="V326" t="s">
        <v>564</v>
      </c>
      <c r="W326" s="158">
        <v>588</v>
      </c>
    </row>
    <row r="327" spans="1:23">
      <c r="A327" s="134" t="s">
        <v>66</v>
      </c>
      <c r="B327" s="134" t="s">
        <v>577</v>
      </c>
      <c r="C327">
        <v>22.796528094096502</v>
      </c>
      <c r="D327">
        <v>0.11251468336258351</v>
      </c>
      <c r="E327">
        <v>0.11251468336258351</v>
      </c>
      <c r="G327" s="46"/>
      <c r="R327">
        <v>1</v>
      </c>
      <c r="S327" t="s">
        <v>1</v>
      </c>
      <c r="T327" t="s">
        <v>1</v>
      </c>
      <c r="U327">
        <v>1</v>
      </c>
      <c r="V327" t="s">
        <v>564</v>
      </c>
      <c r="W327" s="158">
        <v>588</v>
      </c>
    </row>
    <row r="328" spans="1:23">
      <c r="A328" s="134" t="s">
        <v>66</v>
      </c>
      <c r="B328" s="134" t="s">
        <v>577</v>
      </c>
      <c r="C328">
        <v>22.865734417141098</v>
      </c>
      <c r="D328">
        <v>0.11283853948160692</v>
      </c>
      <c r="E328">
        <v>0.11283853948160692</v>
      </c>
      <c r="G328" s="46"/>
      <c r="R328">
        <v>1</v>
      </c>
      <c r="S328" t="s">
        <v>1</v>
      </c>
      <c r="T328" t="s">
        <v>1</v>
      </c>
      <c r="U328">
        <v>1</v>
      </c>
      <c r="V328" t="s">
        <v>564</v>
      </c>
      <c r="W328" s="158">
        <v>588</v>
      </c>
    </row>
    <row r="329" spans="1:23">
      <c r="A329" s="134" t="s">
        <v>66</v>
      </c>
      <c r="B329" s="134" t="s">
        <v>577</v>
      </c>
      <c r="C329">
        <v>22.9492592897812</v>
      </c>
      <c r="D329">
        <v>0.11322933271658121</v>
      </c>
      <c r="E329">
        <v>0.11322933271658121</v>
      </c>
      <c r="G329" s="46"/>
      <c r="R329">
        <v>1</v>
      </c>
      <c r="S329" t="s">
        <v>1</v>
      </c>
      <c r="T329" t="s">
        <v>1</v>
      </c>
      <c r="U329">
        <v>1</v>
      </c>
      <c r="V329" t="s">
        <v>564</v>
      </c>
      <c r="W329" s="158">
        <v>588</v>
      </c>
    </row>
    <row r="330" spans="1:23">
      <c r="A330" s="134" t="s">
        <v>66</v>
      </c>
      <c r="B330" s="134" t="s">
        <v>577</v>
      </c>
      <c r="C330">
        <v>23.020852037758502</v>
      </c>
      <c r="D330">
        <v>0.11356423970148373</v>
      </c>
      <c r="E330">
        <v>0.11356423970148373</v>
      </c>
      <c r="G330" s="46"/>
      <c r="R330">
        <v>1</v>
      </c>
      <c r="S330" t="s">
        <v>1</v>
      </c>
      <c r="T330" t="s">
        <v>1</v>
      </c>
      <c r="U330">
        <v>1</v>
      </c>
      <c r="V330" t="s">
        <v>564</v>
      </c>
      <c r="W330" s="158">
        <v>588</v>
      </c>
    </row>
    <row r="331" spans="1:23">
      <c r="A331" s="134" t="s">
        <v>66</v>
      </c>
      <c r="B331" s="134" t="s">
        <v>577</v>
      </c>
      <c r="C331">
        <v>23.068424581005601</v>
      </c>
      <c r="D331">
        <v>0.11378675162935792</v>
      </c>
      <c r="E331">
        <v>0.11378675162935792</v>
      </c>
      <c r="G331" s="46"/>
      <c r="R331">
        <v>1</v>
      </c>
      <c r="S331" t="s">
        <v>1</v>
      </c>
      <c r="T331" t="s">
        <v>1</v>
      </c>
      <c r="U331">
        <v>1</v>
      </c>
      <c r="V331" t="s">
        <v>564</v>
      </c>
      <c r="W331" s="158">
        <v>588</v>
      </c>
    </row>
    <row r="332" spans="1:23">
      <c r="A332" s="134" t="s">
        <v>66</v>
      </c>
      <c r="B332" s="134" t="s">
        <v>577</v>
      </c>
      <c r="C332">
        <v>23.111307262569799</v>
      </c>
      <c r="D332">
        <v>0.11398730721074969</v>
      </c>
      <c r="E332">
        <v>0.11398730721074969</v>
      </c>
      <c r="G332" s="46"/>
      <c r="R332">
        <v>1</v>
      </c>
      <c r="S332" t="s">
        <v>1</v>
      </c>
      <c r="T332" t="s">
        <v>1</v>
      </c>
      <c r="U332">
        <v>1</v>
      </c>
      <c r="V332" t="s">
        <v>564</v>
      </c>
      <c r="W332" s="158">
        <v>588</v>
      </c>
    </row>
    <row r="333" spans="1:23">
      <c r="A333" s="134" t="s">
        <v>66</v>
      </c>
      <c r="B333" s="134" t="s">
        <v>577</v>
      </c>
      <c r="C333">
        <v>23.1822122905028</v>
      </c>
      <c r="D333">
        <v>0.11431887664821459</v>
      </c>
      <c r="E333">
        <v>0.11431887664821459</v>
      </c>
      <c r="G333" s="46"/>
      <c r="R333">
        <v>1</v>
      </c>
      <c r="S333" t="s">
        <v>1</v>
      </c>
      <c r="T333" t="s">
        <v>1</v>
      </c>
      <c r="U333">
        <v>1</v>
      </c>
      <c r="V333" t="s">
        <v>564</v>
      </c>
      <c r="W333" s="158">
        <v>588</v>
      </c>
    </row>
    <row r="334" spans="1:23">
      <c r="A334" s="134" t="s">
        <v>66</v>
      </c>
      <c r="B334" s="134" t="s">
        <v>577</v>
      </c>
      <c r="C334">
        <v>23.222547486033498</v>
      </c>
      <c r="D334">
        <v>0.11450747054221222</v>
      </c>
      <c r="E334">
        <v>0.11450747054221222</v>
      </c>
      <c r="G334" s="46"/>
      <c r="R334">
        <v>1</v>
      </c>
      <c r="S334" t="s">
        <v>1</v>
      </c>
      <c r="T334" t="s">
        <v>1</v>
      </c>
      <c r="U334">
        <v>1</v>
      </c>
      <c r="V334" t="s">
        <v>564</v>
      </c>
      <c r="W334" s="158">
        <v>588</v>
      </c>
    </row>
    <row r="335" spans="1:23">
      <c r="A335" s="134" t="s">
        <v>66</v>
      </c>
      <c r="B335" s="134" t="s">
        <v>577</v>
      </c>
      <c r="C335">
        <v>23.264581005586599</v>
      </c>
      <c r="D335">
        <v>0.11470398717826474</v>
      </c>
      <c r="E335">
        <v>0.11470398717826474</v>
      </c>
      <c r="G335" s="46"/>
      <c r="R335">
        <v>1</v>
      </c>
      <c r="S335" t="s">
        <v>1</v>
      </c>
      <c r="T335" t="s">
        <v>1</v>
      </c>
      <c r="U335">
        <v>1</v>
      </c>
      <c r="V335" t="s">
        <v>564</v>
      </c>
      <c r="W335" s="158">
        <v>588</v>
      </c>
    </row>
    <row r="336" spans="1:23">
      <c r="A336" s="134" t="s">
        <v>66</v>
      </c>
      <c r="B336" s="134" t="s">
        <v>577</v>
      </c>
      <c r="C336">
        <v>23.3066145251397</v>
      </c>
      <c r="D336">
        <v>0.11490048542314041</v>
      </c>
      <c r="E336">
        <v>0.11490048542314041</v>
      </c>
      <c r="G336" s="46"/>
      <c r="R336">
        <v>1</v>
      </c>
      <c r="S336" t="s">
        <v>1</v>
      </c>
      <c r="T336" t="s">
        <v>1</v>
      </c>
      <c r="U336">
        <v>1</v>
      </c>
      <c r="V336" t="s">
        <v>564</v>
      </c>
      <c r="W336" s="158">
        <v>588</v>
      </c>
    </row>
    <row r="337" spans="1:24">
      <c r="A337" s="134" t="s">
        <v>66</v>
      </c>
      <c r="B337" s="134" t="s">
        <v>577</v>
      </c>
      <c r="C337">
        <v>23.349497206703901</v>
      </c>
      <c r="D337">
        <v>0.11510093441348095</v>
      </c>
      <c r="E337">
        <v>0.11510093441348095</v>
      </c>
      <c r="G337" s="46"/>
      <c r="R337">
        <v>1</v>
      </c>
      <c r="S337" t="s">
        <v>1</v>
      </c>
      <c r="T337" t="s">
        <v>1</v>
      </c>
      <c r="U337">
        <v>1</v>
      </c>
      <c r="V337" t="s">
        <v>564</v>
      </c>
      <c r="W337" s="158">
        <v>588</v>
      </c>
    </row>
    <row r="338" spans="1:24">
      <c r="A338" s="134" t="s">
        <v>66</v>
      </c>
      <c r="B338" s="134" t="s">
        <v>577</v>
      </c>
      <c r="C338">
        <v>23.391530726256999</v>
      </c>
      <c r="D338">
        <v>0.11529739561075456</v>
      </c>
      <c r="E338">
        <v>0.11529739561075456</v>
      </c>
      <c r="G338" s="46"/>
      <c r="R338">
        <v>1</v>
      </c>
      <c r="S338" t="s">
        <v>1</v>
      </c>
      <c r="T338" t="s">
        <v>1</v>
      </c>
      <c r="U338">
        <v>1</v>
      </c>
      <c r="V338" t="s">
        <v>564</v>
      </c>
      <c r="W338" s="158">
        <v>588</v>
      </c>
    </row>
    <row r="339" spans="1:24">
      <c r="A339" s="134" t="s">
        <v>66</v>
      </c>
      <c r="B339" s="134" t="s">
        <v>577</v>
      </c>
      <c r="C339">
        <v>23.439083798882699</v>
      </c>
      <c r="D339">
        <v>0.11551963269915105</v>
      </c>
      <c r="E339">
        <v>0.11551963269915105</v>
      </c>
      <c r="G339" s="46"/>
      <c r="R339">
        <v>1</v>
      </c>
      <c r="S339" t="s">
        <v>1</v>
      </c>
      <c r="T339" t="s">
        <v>1</v>
      </c>
      <c r="U339">
        <v>1</v>
      </c>
      <c r="V339" t="s">
        <v>564</v>
      </c>
      <c r="W339" s="158">
        <v>588</v>
      </c>
    </row>
    <row r="340" spans="1:24">
      <c r="A340" s="134" t="s">
        <v>66</v>
      </c>
      <c r="B340" s="134" t="s">
        <v>577</v>
      </c>
      <c r="C340">
        <v>23.471351955307298</v>
      </c>
      <c r="D340">
        <v>0.11567042313419268</v>
      </c>
      <c r="E340">
        <v>0.11567042313419268</v>
      </c>
      <c r="G340" s="46"/>
      <c r="R340">
        <v>1</v>
      </c>
      <c r="S340" t="s">
        <v>1</v>
      </c>
      <c r="T340" t="s">
        <v>1</v>
      </c>
      <c r="U340">
        <v>1</v>
      </c>
      <c r="V340" t="s">
        <v>564</v>
      </c>
      <c r="W340" s="158">
        <v>588</v>
      </c>
    </row>
    <row r="341" spans="1:24">
      <c r="A341" s="134" t="s">
        <v>66</v>
      </c>
      <c r="B341" s="134" t="s">
        <v>577</v>
      </c>
      <c r="C341">
        <v>23.583865921787702</v>
      </c>
      <c r="D341">
        <v>0.1161961216749124</v>
      </c>
      <c r="E341">
        <v>0.1161961216749124</v>
      </c>
      <c r="G341" s="46"/>
      <c r="R341">
        <v>1</v>
      </c>
      <c r="S341" t="s">
        <v>1</v>
      </c>
      <c r="T341" t="s">
        <v>1</v>
      </c>
      <c r="U341">
        <v>1</v>
      </c>
      <c r="V341" t="s">
        <v>564</v>
      </c>
      <c r="W341" s="158">
        <v>588</v>
      </c>
    </row>
    <row r="342" spans="1:24">
      <c r="A342" s="134" t="s">
        <v>66</v>
      </c>
      <c r="B342" s="134" t="s">
        <v>577</v>
      </c>
      <c r="C342">
        <v>23.626324022346399</v>
      </c>
      <c r="D342">
        <v>0.11639446468957462</v>
      </c>
      <c r="E342">
        <v>0.11639446468957462</v>
      </c>
      <c r="G342" s="46"/>
      <c r="R342">
        <v>1</v>
      </c>
      <c r="S342" t="s">
        <v>1</v>
      </c>
      <c r="T342" t="s">
        <v>1</v>
      </c>
      <c r="U342">
        <v>1</v>
      </c>
      <c r="V342" t="s">
        <v>564</v>
      </c>
      <c r="W342" s="158">
        <v>588</v>
      </c>
    </row>
    <row r="343" spans="1:24">
      <c r="A343" s="134" t="s">
        <v>66</v>
      </c>
      <c r="B343" s="134" t="s">
        <v>577</v>
      </c>
      <c r="C343">
        <v>23.672603351955299</v>
      </c>
      <c r="D343">
        <v>0.11661063754700762</v>
      </c>
      <c r="E343">
        <v>0.11661063754700762</v>
      </c>
      <c r="G343" s="46"/>
      <c r="R343">
        <v>1</v>
      </c>
      <c r="S343" t="s">
        <v>1</v>
      </c>
      <c r="T343" t="s">
        <v>1</v>
      </c>
      <c r="U343">
        <v>1</v>
      </c>
      <c r="V343" t="s">
        <v>564</v>
      </c>
      <c r="W343" s="158">
        <v>588</v>
      </c>
    </row>
    <row r="344" spans="1:24">
      <c r="A344" s="134" t="s">
        <v>66</v>
      </c>
      <c r="B344" s="134" t="s">
        <v>577</v>
      </c>
      <c r="C344">
        <v>23.712513966480401</v>
      </c>
      <c r="D344">
        <v>0.11679704426554367</v>
      </c>
      <c r="E344">
        <v>0.11679704426554367</v>
      </c>
      <c r="G344" s="46"/>
      <c r="R344">
        <v>1</v>
      </c>
      <c r="S344" t="s">
        <v>1</v>
      </c>
      <c r="T344" t="s">
        <v>1</v>
      </c>
      <c r="U344">
        <v>1</v>
      </c>
      <c r="V344" t="s">
        <v>564</v>
      </c>
      <c r="W344" s="158">
        <v>588</v>
      </c>
    </row>
    <row r="345" spans="1:24">
      <c r="A345" s="134" t="s">
        <v>66</v>
      </c>
      <c r="B345" s="134" t="s">
        <v>577</v>
      </c>
      <c r="C345">
        <v>23.7534860335196</v>
      </c>
      <c r="D345">
        <v>0.11698839170465028</v>
      </c>
      <c r="E345">
        <v>0.11698839170465028</v>
      </c>
      <c r="G345" s="46"/>
      <c r="R345">
        <v>1</v>
      </c>
      <c r="S345" t="s">
        <v>1</v>
      </c>
      <c r="T345" t="s">
        <v>1</v>
      </c>
      <c r="U345">
        <v>1</v>
      </c>
      <c r="V345" t="s">
        <v>564</v>
      </c>
      <c r="W345" s="158">
        <v>588</v>
      </c>
    </row>
    <row r="346" spans="1:24">
      <c r="A346" s="134" t="s">
        <v>66</v>
      </c>
      <c r="B346" s="134" t="s">
        <v>141</v>
      </c>
      <c r="C346">
        <v>5.3738892057026497</v>
      </c>
      <c r="D346">
        <v>2.8584976898110598E-2</v>
      </c>
      <c r="E346">
        <v>2.8584976898110598E-2</v>
      </c>
      <c r="G346" s="46"/>
      <c r="R346">
        <v>1</v>
      </c>
      <c r="S346" t="s">
        <v>1</v>
      </c>
      <c r="T346" t="s">
        <v>1</v>
      </c>
      <c r="U346">
        <v>1</v>
      </c>
      <c r="V346" t="s">
        <v>564</v>
      </c>
      <c r="W346" s="159">
        <v>588</v>
      </c>
      <c r="X346" t="s">
        <v>669</v>
      </c>
    </row>
    <row r="347" spans="1:24">
      <c r="A347" s="134" t="s">
        <v>66</v>
      </c>
      <c r="B347" s="134" t="s">
        <v>141</v>
      </c>
      <c r="C347">
        <v>5.8052863543788202</v>
      </c>
      <c r="D347">
        <v>3.075641231137867E-2</v>
      </c>
      <c r="E347">
        <v>3.075641231137867E-2</v>
      </c>
      <c r="G347" s="46"/>
      <c r="R347">
        <v>1</v>
      </c>
      <c r="S347" t="s">
        <v>1</v>
      </c>
      <c r="T347" t="s">
        <v>1</v>
      </c>
      <c r="U347">
        <v>1</v>
      </c>
      <c r="V347" t="s">
        <v>564</v>
      </c>
      <c r="W347" s="159">
        <v>588</v>
      </c>
      <c r="X347" t="s">
        <v>669</v>
      </c>
    </row>
    <row r="348" spans="1:24">
      <c r="A348" s="134" t="s">
        <v>66</v>
      </c>
      <c r="B348" s="134" t="s">
        <v>141</v>
      </c>
      <c r="C348">
        <v>6.088724</v>
      </c>
      <c r="D348">
        <v>3.2178509121732604E-2</v>
      </c>
      <c r="E348">
        <v>3.2178509121732604E-2</v>
      </c>
      <c r="G348" s="46"/>
      <c r="R348">
        <v>1</v>
      </c>
      <c r="S348" t="s">
        <v>1</v>
      </c>
      <c r="T348" t="s">
        <v>1</v>
      </c>
      <c r="U348">
        <v>1</v>
      </c>
      <c r="V348" t="s">
        <v>564</v>
      </c>
      <c r="W348" s="159">
        <v>588</v>
      </c>
      <c r="X348" t="s">
        <v>669</v>
      </c>
    </row>
    <row r="349" spans="1:24">
      <c r="A349" s="134" t="s">
        <v>66</v>
      </c>
      <c r="B349" s="134" t="s">
        <v>141</v>
      </c>
      <c r="C349">
        <v>6.3656395480225996</v>
      </c>
      <c r="D349">
        <v>3.3564572318583258E-2</v>
      </c>
      <c r="E349">
        <v>3.3564572318583258E-2</v>
      </c>
      <c r="G349" s="46"/>
      <c r="R349">
        <v>1</v>
      </c>
      <c r="S349" t="s">
        <v>1</v>
      </c>
      <c r="T349" t="s">
        <v>1</v>
      </c>
      <c r="U349">
        <v>1</v>
      </c>
      <c r="V349" t="s">
        <v>564</v>
      </c>
      <c r="W349" s="159">
        <v>588</v>
      </c>
      <c r="X349" t="s">
        <v>669</v>
      </c>
    </row>
    <row r="350" spans="1:24">
      <c r="A350" s="134" t="s">
        <v>66</v>
      </c>
      <c r="B350" s="134" t="s">
        <v>141</v>
      </c>
      <c r="C350">
        <v>6.7807904761904796</v>
      </c>
      <c r="D350">
        <v>3.5636750509095004E-2</v>
      </c>
      <c r="E350">
        <v>3.5636750509095004E-2</v>
      </c>
      <c r="G350" s="46"/>
      <c r="R350">
        <v>1</v>
      </c>
      <c r="S350" t="s">
        <v>1</v>
      </c>
      <c r="T350" t="s">
        <v>1</v>
      </c>
      <c r="U350">
        <v>1</v>
      </c>
      <c r="V350" t="s">
        <v>564</v>
      </c>
      <c r="W350" s="159">
        <v>588</v>
      </c>
      <c r="X350" t="s">
        <v>669</v>
      </c>
    </row>
    <row r="351" spans="1:24">
      <c r="A351" s="134" t="s">
        <v>66</v>
      </c>
      <c r="B351" s="134" t="s">
        <v>141</v>
      </c>
      <c r="C351">
        <v>7.1896306784660799</v>
      </c>
      <c r="D351">
        <v>3.7671010782277782E-2</v>
      </c>
      <c r="E351">
        <v>3.7671010782277782E-2</v>
      </c>
      <c r="G351" s="46"/>
      <c r="R351">
        <v>1</v>
      </c>
      <c r="S351" t="s">
        <v>1</v>
      </c>
      <c r="T351" t="s">
        <v>1</v>
      </c>
      <c r="U351">
        <v>1</v>
      </c>
      <c r="V351" t="s">
        <v>564</v>
      </c>
      <c r="W351" s="159">
        <v>588</v>
      </c>
      <c r="X351" t="s">
        <v>669</v>
      </c>
    </row>
    <row r="352" spans="1:24">
      <c r="A352" s="134" t="s">
        <v>66</v>
      </c>
      <c r="B352" s="134" t="s">
        <v>141</v>
      </c>
      <c r="C352">
        <v>7.3389474926253699</v>
      </c>
      <c r="D352">
        <v>3.8412453103182503E-2</v>
      </c>
      <c r="E352">
        <v>3.8412453103182503E-2</v>
      </c>
      <c r="G352" s="46"/>
      <c r="R352">
        <v>1</v>
      </c>
      <c r="S352" t="s">
        <v>1</v>
      </c>
      <c r="T352" t="s">
        <v>1</v>
      </c>
      <c r="U352">
        <v>1</v>
      </c>
      <c r="V352" t="s">
        <v>564</v>
      </c>
      <c r="W352" s="159">
        <v>588</v>
      </c>
      <c r="X352" t="s">
        <v>669</v>
      </c>
    </row>
    <row r="353" spans="1:24">
      <c r="A353" s="134" t="s">
        <v>66</v>
      </c>
      <c r="B353" s="134" t="s">
        <v>141</v>
      </c>
      <c r="C353">
        <v>7.6177333333333301</v>
      </c>
      <c r="D353">
        <v>3.9794704429297285E-2</v>
      </c>
      <c r="E353">
        <v>3.9794704429297285E-2</v>
      </c>
      <c r="G353" s="46"/>
      <c r="R353">
        <v>1</v>
      </c>
      <c r="S353" t="s">
        <v>1</v>
      </c>
      <c r="T353" t="s">
        <v>1</v>
      </c>
      <c r="U353">
        <v>1</v>
      </c>
      <c r="V353" t="s">
        <v>564</v>
      </c>
      <c r="W353" s="159">
        <v>588</v>
      </c>
      <c r="X353" t="s">
        <v>669</v>
      </c>
    </row>
    <row r="354" spans="1:24">
      <c r="A354" s="134" t="s">
        <v>66</v>
      </c>
      <c r="B354" s="134" t="s">
        <v>141</v>
      </c>
      <c r="C354">
        <v>8.3359150214592308</v>
      </c>
      <c r="D354">
        <v>4.3343700942237218E-2</v>
      </c>
      <c r="E354">
        <v>4.3343700942237218E-2</v>
      </c>
      <c r="G354" s="46"/>
      <c r="R354">
        <v>1</v>
      </c>
      <c r="S354" t="s">
        <v>1</v>
      </c>
      <c r="T354" t="s">
        <v>1</v>
      </c>
      <c r="U354">
        <v>1</v>
      </c>
      <c r="V354" t="s">
        <v>564</v>
      </c>
      <c r="W354" s="159">
        <v>588</v>
      </c>
      <c r="X354" t="s">
        <v>669</v>
      </c>
    </row>
    <row r="355" spans="1:24">
      <c r="A355" s="134" t="s">
        <v>66</v>
      </c>
      <c r="B355" s="134" t="s">
        <v>141</v>
      </c>
      <c r="C355">
        <v>8.6557484978540806</v>
      </c>
      <c r="D355">
        <v>4.4919027133292634E-2</v>
      </c>
      <c r="E355">
        <v>4.4919027133292634E-2</v>
      </c>
      <c r="G355" s="46"/>
      <c r="R355">
        <v>1</v>
      </c>
      <c r="S355" t="s">
        <v>1</v>
      </c>
      <c r="T355" t="s">
        <v>1</v>
      </c>
      <c r="U355">
        <v>1</v>
      </c>
      <c r="V355" t="s">
        <v>564</v>
      </c>
      <c r="W355" s="159">
        <v>588</v>
      </c>
      <c r="X355" t="s">
        <v>669</v>
      </c>
    </row>
    <row r="356" spans="1:24">
      <c r="A356" s="134" t="s">
        <v>66</v>
      </c>
      <c r="B356" s="134" t="s">
        <v>141</v>
      </c>
      <c r="C356">
        <v>9.0896487804877992</v>
      </c>
      <c r="D356">
        <v>4.7051389689136962E-2</v>
      </c>
      <c r="E356">
        <v>4.7051389689136962E-2</v>
      </c>
      <c r="G356" s="46"/>
      <c r="R356">
        <v>1</v>
      </c>
      <c r="S356" t="s">
        <v>579</v>
      </c>
      <c r="T356" t="s">
        <v>1</v>
      </c>
      <c r="U356">
        <v>1</v>
      </c>
      <c r="V356" t="s">
        <v>564</v>
      </c>
      <c r="W356" s="159">
        <v>588</v>
      </c>
      <c r="X356" t="s">
        <v>669</v>
      </c>
    </row>
    <row r="357" spans="1:24">
      <c r="A357" s="134" t="s">
        <v>66</v>
      </c>
      <c r="B357" s="134" t="s">
        <v>141</v>
      </c>
      <c r="C357">
        <v>9.0960000000000001</v>
      </c>
      <c r="D357">
        <v>4.708256239983126E-2</v>
      </c>
      <c r="E357">
        <v>4.708256239983126E-2</v>
      </c>
      <c r="G357" s="46"/>
      <c r="R357">
        <v>1</v>
      </c>
      <c r="S357" t="s">
        <v>1</v>
      </c>
      <c r="T357" t="s">
        <v>1</v>
      </c>
      <c r="U357">
        <v>1</v>
      </c>
      <c r="V357" t="s">
        <v>564</v>
      </c>
      <c r="W357" s="159">
        <v>588</v>
      </c>
      <c r="X357" t="s">
        <v>669</v>
      </c>
    </row>
    <row r="358" spans="1:24">
      <c r="A358" s="134" t="s">
        <v>66</v>
      </c>
      <c r="B358" s="134" t="s">
        <v>141</v>
      </c>
      <c r="C358">
        <v>9.57456</v>
      </c>
      <c r="D358">
        <v>4.9428219007122152E-2</v>
      </c>
      <c r="E358">
        <v>4.9428219007122152E-2</v>
      </c>
      <c r="G358" s="46"/>
      <c r="R358">
        <v>1</v>
      </c>
      <c r="S358" t="s">
        <v>1</v>
      </c>
      <c r="T358" t="s">
        <v>1</v>
      </c>
      <c r="U358">
        <v>1</v>
      </c>
      <c r="V358" t="s">
        <v>564</v>
      </c>
      <c r="W358" s="159">
        <v>588</v>
      </c>
      <c r="X358" t="s">
        <v>669</v>
      </c>
    </row>
    <row r="359" spans="1:24">
      <c r="A359" s="134" t="s">
        <v>66</v>
      </c>
      <c r="B359" s="134" t="s">
        <v>141</v>
      </c>
      <c r="C359">
        <v>9.6570166666666708</v>
      </c>
      <c r="D359">
        <v>4.9831757783374307E-2</v>
      </c>
      <c r="E359">
        <v>4.9831757783374307E-2</v>
      </c>
      <c r="G359" s="46"/>
      <c r="R359">
        <v>1</v>
      </c>
      <c r="S359" t="s">
        <v>579</v>
      </c>
      <c r="T359" t="s">
        <v>1</v>
      </c>
      <c r="U359">
        <v>1</v>
      </c>
      <c r="V359" t="s">
        <v>564</v>
      </c>
      <c r="W359" s="159">
        <v>588</v>
      </c>
      <c r="X359" t="s">
        <v>669</v>
      </c>
    </row>
    <row r="360" spans="1:24">
      <c r="A360" s="134" t="s">
        <v>66</v>
      </c>
      <c r="B360" s="134" t="s">
        <v>141</v>
      </c>
      <c r="C360">
        <v>9.6843214285714296</v>
      </c>
      <c r="D360">
        <v>4.9965346506048391E-2</v>
      </c>
      <c r="E360">
        <v>4.9965346506048391E-2</v>
      </c>
      <c r="G360" s="46"/>
      <c r="R360">
        <v>1</v>
      </c>
      <c r="S360" t="s">
        <v>579</v>
      </c>
      <c r="T360" t="s">
        <v>1</v>
      </c>
      <c r="U360">
        <v>1</v>
      </c>
      <c r="V360" t="s">
        <v>564</v>
      </c>
      <c r="W360" s="159">
        <v>588</v>
      </c>
      <c r="X360" t="s">
        <v>669</v>
      </c>
    </row>
    <row r="361" spans="1:24">
      <c r="A361" s="134" t="s">
        <v>66</v>
      </c>
      <c r="B361" s="134" t="s">
        <v>141</v>
      </c>
      <c r="C361">
        <v>9.7049452380952399</v>
      </c>
      <c r="D361">
        <v>5.0066235690391904E-2</v>
      </c>
      <c r="E361">
        <v>5.0066235690391904E-2</v>
      </c>
      <c r="G361" s="46"/>
      <c r="R361">
        <v>1</v>
      </c>
      <c r="S361" t="s">
        <v>579</v>
      </c>
      <c r="T361" t="s">
        <v>1</v>
      </c>
      <c r="U361">
        <v>1</v>
      </c>
      <c r="V361" t="s">
        <v>564</v>
      </c>
      <c r="W361" s="159">
        <v>588</v>
      </c>
      <c r="X361" t="s">
        <v>669</v>
      </c>
    </row>
    <row r="362" spans="1:24">
      <c r="A362" s="134" t="s">
        <v>66</v>
      </c>
      <c r="B362" s="134" t="s">
        <v>141</v>
      </c>
      <c r="C362">
        <v>9.84342377622378</v>
      </c>
      <c r="D362">
        <v>5.0743369563891007E-2</v>
      </c>
      <c r="E362">
        <v>5.0743369563891007E-2</v>
      </c>
      <c r="G362" s="46"/>
      <c r="R362">
        <v>1</v>
      </c>
      <c r="S362" t="s">
        <v>579</v>
      </c>
      <c r="T362" t="s">
        <v>1</v>
      </c>
      <c r="U362">
        <v>1</v>
      </c>
      <c r="V362" t="s">
        <v>564</v>
      </c>
      <c r="W362" s="159">
        <v>588</v>
      </c>
      <c r="X362" t="s">
        <v>669</v>
      </c>
    </row>
    <row r="363" spans="1:24">
      <c r="A363" s="134" t="s">
        <v>66</v>
      </c>
      <c r="B363" s="134" t="s">
        <v>141</v>
      </c>
      <c r="C363">
        <v>9.9316755244755193</v>
      </c>
      <c r="D363">
        <v>5.1174646115050217E-2</v>
      </c>
      <c r="E363">
        <v>5.1174646115050217E-2</v>
      </c>
      <c r="G363" s="46"/>
      <c r="R363">
        <v>1</v>
      </c>
      <c r="S363" t="s">
        <v>579</v>
      </c>
      <c r="T363" t="s">
        <v>1</v>
      </c>
      <c r="U363">
        <v>1</v>
      </c>
      <c r="V363" t="s">
        <v>564</v>
      </c>
      <c r="W363" s="159">
        <v>588</v>
      </c>
      <c r="X363" t="s">
        <v>669</v>
      </c>
    </row>
    <row r="364" spans="1:24">
      <c r="A364" s="134" t="s">
        <v>66</v>
      </c>
      <c r="B364" s="134" t="s">
        <v>141</v>
      </c>
      <c r="C364">
        <v>10.0240456876457</v>
      </c>
      <c r="D364">
        <v>5.1625836358261172E-2</v>
      </c>
      <c r="E364">
        <v>5.1625836358261172E-2</v>
      </c>
      <c r="G364" s="46"/>
      <c r="R364">
        <v>1</v>
      </c>
      <c r="S364" t="s">
        <v>579</v>
      </c>
      <c r="T364" t="s">
        <v>1</v>
      </c>
      <c r="U364">
        <v>1</v>
      </c>
      <c r="V364" t="s">
        <v>564</v>
      </c>
      <c r="W364" s="159">
        <v>588</v>
      </c>
      <c r="X364" t="s">
        <v>669</v>
      </c>
    </row>
    <row r="365" spans="1:24">
      <c r="A365" s="134" t="s">
        <v>66</v>
      </c>
      <c r="B365" s="134" t="s">
        <v>141</v>
      </c>
      <c r="C365">
        <v>10.108179020979</v>
      </c>
      <c r="D365">
        <v>5.2036605649085139E-2</v>
      </c>
      <c r="E365">
        <v>5.2036605649085139E-2</v>
      </c>
      <c r="G365" s="46"/>
      <c r="R365">
        <v>1</v>
      </c>
      <c r="S365" t="s">
        <v>579</v>
      </c>
      <c r="T365" t="s">
        <v>1</v>
      </c>
      <c r="U365">
        <v>1</v>
      </c>
      <c r="V365" t="s">
        <v>564</v>
      </c>
      <c r="W365" s="159">
        <v>588</v>
      </c>
      <c r="X365" t="s">
        <v>669</v>
      </c>
    </row>
    <row r="366" spans="1:24">
      <c r="A366" s="134" t="s">
        <v>66</v>
      </c>
      <c r="B366" s="134" t="s">
        <v>141</v>
      </c>
      <c r="C366">
        <v>10.2021265141319</v>
      </c>
      <c r="D366">
        <v>5.2495082027774358E-2</v>
      </c>
      <c r="E366">
        <v>5.2495082027774358E-2</v>
      </c>
      <c r="G366" s="46"/>
      <c r="R366">
        <v>1</v>
      </c>
      <c r="S366" t="s">
        <v>1</v>
      </c>
      <c r="T366" t="s">
        <v>1</v>
      </c>
      <c r="U366">
        <v>1</v>
      </c>
      <c r="V366" t="s">
        <v>564</v>
      </c>
      <c r="W366" s="159">
        <v>588</v>
      </c>
      <c r="X366" t="s">
        <v>669</v>
      </c>
    </row>
    <row r="367" spans="1:24">
      <c r="A367" s="134" t="s">
        <v>66</v>
      </c>
      <c r="B367" s="134" t="s">
        <v>141</v>
      </c>
      <c r="C367">
        <v>10.2340848484848</v>
      </c>
      <c r="D367">
        <v>5.2650993044219982E-2</v>
      </c>
      <c r="E367">
        <v>5.2650993044219982E-2</v>
      </c>
      <c r="G367" s="46"/>
      <c r="R367">
        <v>1</v>
      </c>
      <c r="S367" t="s">
        <v>579</v>
      </c>
      <c r="T367" t="s">
        <v>1</v>
      </c>
      <c r="U367">
        <v>1</v>
      </c>
      <c r="V367" t="s">
        <v>564</v>
      </c>
      <c r="W367" s="159">
        <v>588</v>
      </c>
      <c r="X367" t="s">
        <v>669</v>
      </c>
    </row>
    <row r="368" spans="1:24">
      <c r="A368" s="134" t="s">
        <v>66</v>
      </c>
      <c r="B368" s="134" t="s">
        <v>141</v>
      </c>
      <c r="C368">
        <v>10.3223365967366</v>
      </c>
      <c r="D368">
        <v>5.3081404781609595E-2</v>
      </c>
      <c r="E368">
        <v>5.3081404781609595E-2</v>
      </c>
      <c r="G368" s="46"/>
      <c r="R368">
        <v>1</v>
      </c>
      <c r="S368" t="s">
        <v>579</v>
      </c>
      <c r="T368" t="s">
        <v>1</v>
      </c>
      <c r="U368">
        <v>1</v>
      </c>
      <c r="V368" t="s">
        <v>564</v>
      </c>
      <c r="W368" s="159">
        <v>588</v>
      </c>
      <c r="X368" t="s">
        <v>669</v>
      </c>
    </row>
    <row r="369" spans="1:24">
      <c r="A369" s="134" t="s">
        <v>66</v>
      </c>
      <c r="B369" s="134" t="s">
        <v>141</v>
      </c>
      <c r="C369">
        <v>10.4094116550117</v>
      </c>
      <c r="D369">
        <v>5.3505890906885581E-2</v>
      </c>
      <c r="E369">
        <v>5.3505890906885581E-2</v>
      </c>
      <c r="G369" s="46"/>
      <c r="R369">
        <v>1</v>
      </c>
      <c r="S369" t="s">
        <v>579</v>
      </c>
      <c r="T369" t="s">
        <v>1</v>
      </c>
      <c r="U369">
        <v>1</v>
      </c>
      <c r="V369" t="s">
        <v>564</v>
      </c>
      <c r="W369" s="159">
        <v>588</v>
      </c>
      <c r="X369" t="s">
        <v>669</v>
      </c>
    </row>
    <row r="370" spans="1:24">
      <c r="A370" s="134" t="s">
        <v>66</v>
      </c>
      <c r="B370" s="134" t="s">
        <v>141</v>
      </c>
      <c r="C370">
        <v>10.499428438228399</v>
      </c>
      <c r="D370">
        <v>5.3944524478853367E-2</v>
      </c>
      <c r="E370">
        <v>5.3944524478853367E-2</v>
      </c>
      <c r="G370" s="46"/>
      <c r="R370">
        <v>1</v>
      </c>
      <c r="S370" t="s">
        <v>579</v>
      </c>
      <c r="T370" t="s">
        <v>1</v>
      </c>
      <c r="U370">
        <v>1</v>
      </c>
      <c r="V370" t="s">
        <v>564</v>
      </c>
      <c r="W370" s="159">
        <v>588</v>
      </c>
      <c r="X370" t="s">
        <v>669</v>
      </c>
    </row>
    <row r="371" spans="1:24">
      <c r="A371" s="134" t="s">
        <v>66</v>
      </c>
      <c r="B371" s="134" t="s">
        <v>141</v>
      </c>
      <c r="C371">
        <v>10.761830303030299</v>
      </c>
      <c r="D371">
        <v>5.5222050651176226E-2</v>
      </c>
      <c r="E371">
        <v>5.5222050651176226E-2</v>
      </c>
      <c r="G371" s="46"/>
      <c r="R371">
        <v>1</v>
      </c>
      <c r="S371" t="s">
        <v>579</v>
      </c>
      <c r="T371" t="s">
        <v>1</v>
      </c>
      <c r="U371">
        <v>1</v>
      </c>
      <c r="V371" t="s">
        <v>564</v>
      </c>
      <c r="W371" s="159">
        <v>588</v>
      </c>
      <c r="X371" t="s">
        <v>669</v>
      </c>
    </row>
    <row r="372" spans="1:24">
      <c r="A372" s="134" t="s">
        <v>66</v>
      </c>
      <c r="B372" s="134" t="s">
        <v>141</v>
      </c>
      <c r="C372">
        <v>10.8880303030303</v>
      </c>
      <c r="D372">
        <v>5.5835889416471003E-2</v>
      </c>
      <c r="E372">
        <v>5.5835889416471003E-2</v>
      </c>
      <c r="G372" s="46"/>
      <c r="R372">
        <v>1</v>
      </c>
      <c r="S372" t="s">
        <v>579</v>
      </c>
      <c r="T372" t="s">
        <v>1</v>
      </c>
      <c r="U372">
        <v>1</v>
      </c>
      <c r="V372" t="s">
        <v>564</v>
      </c>
      <c r="W372" s="159">
        <v>588</v>
      </c>
      <c r="X372" t="s">
        <v>669</v>
      </c>
    </row>
    <row r="373" spans="1:24">
      <c r="A373" s="134" t="s">
        <v>66</v>
      </c>
      <c r="B373" s="134" t="s">
        <v>141</v>
      </c>
      <c r="C373">
        <v>11.204971875</v>
      </c>
      <c r="D373">
        <v>5.7375883389289749E-2</v>
      </c>
      <c r="E373">
        <v>5.7375883389289749E-2</v>
      </c>
      <c r="G373" s="46"/>
      <c r="R373">
        <v>1</v>
      </c>
      <c r="S373" t="s">
        <v>579</v>
      </c>
      <c r="T373" t="s">
        <v>1</v>
      </c>
      <c r="U373">
        <v>1</v>
      </c>
      <c r="V373" t="s">
        <v>564</v>
      </c>
      <c r="W373" s="159">
        <v>588</v>
      </c>
      <c r="X373" t="s">
        <v>669</v>
      </c>
    </row>
    <row r="374" spans="1:24">
      <c r="A374" s="134" t="s">
        <v>66</v>
      </c>
      <c r="B374" s="134" t="s">
        <v>141</v>
      </c>
      <c r="C374">
        <v>11.333409375</v>
      </c>
      <c r="D374">
        <v>5.799930517072386E-2</v>
      </c>
      <c r="E374">
        <v>5.799930517072386E-2</v>
      </c>
      <c r="G374" s="46"/>
      <c r="R374">
        <v>1</v>
      </c>
      <c r="S374" t="s">
        <v>579</v>
      </c>
      <c r="T374" t="s">
        <v>1</v>
      </c>
      <c r="U374">
        <v>1</v>
      </c>
      <c r="V374" t="s">
        <v>564</v>
      </c>
      <c r="W374" s="159">
        <v>588</v>
      </c>
      <c r="X374" t="s">
        <v>669</v>
      </c>
    </row>
    <row r="375" spans="1:24">
      <c r="A375" s="134" t="s">
        <v>66</v>
      </c>
      <c r="B375" s="134" t="s">
        <v>141</v>
      </c>
      <c r="C375">
        <v>11.462703125000001</v>
      </c>
      <c r="D375">
        <v>5.8626513571743234E-2</v>
      </c>
      <c r="E375">
        <v>5.8626513571743234E-2</v>
      </c>
      <c r="G375" s="46"/>
      <c r="R375">
        <v>1</v>
      </c>
      <c r="S375" t="s">
        <v>579</v>
      </c>
      <c r="T375" t="s">
        <v>1</v>
      </c>
      <c r="U375">
        <v>1</v>
      </c>
      <c r="V375" t="s">
        <v>564</v>
      </c>
      <c r="W375" s="159">
        <v>588</v>
      </c>
      <c r="X375" t="s">
        <v>669</v>
      </c>
    </row>
    <row r="376" spans="1:24">
      <c r="A376" s="134" t="s">
        <v>66</v>
      </c>
      <c r="B376" s="134" t="s">
        <v>141</v>
      </c>
      <c r="C376">
        <v>11.522640624999999</v>
      </c>
      <c r="D376">
        <v>5.8917147884505049E-2</v>
      </c>
      <c r="E376">
        <v>5.8917147884505049E-2</v>
      </c>
      <c r="G376" s="46"/>
      <c r="R376">
        <v>1</v>
      </c>
      <c r="S376" t="s">
        <v>579</v>
      </c>
      <c r="T376" t="s">
        <v>1</v>
      </c>
      <c r="U376">
        <v>1</v>
      </c>
      <c r="V376" t="s">
        <v>564</v>
      </c>
      <c r="W376" s="159">
        <v>588</v>
      </c>
      <c r="X376" t="s">
        <v>669</v>
      </c>
    </row>
    <row r="377" spans="1:24">
      <c r="A377" s="134" t="s">
        <v>66</v>
      </c>
      <c r="B377" s="134" t="s">
        <v>141</v>
      </c>
      <c r="C377">
        <v>11.651078125</v>
      </c>
      <c r="D377">
        <v>5.9539672577698474E-2</v>
      </c>
      <c r="E377">
        <v>5.9539672577698474E-2</v>
      </c>
      <c r="G377" s="46"/>
      <c r="R377">
        <v>1</v>
      </c>
      <c r="S377" t="s">
        <v>579</v>
      </c>
      <c r="T377" t="s">
        <v>1</v>
      </c>
      <c r="U377">
        <v>1</v>
      </c>
      <c r="V377" t="s">
        <v>564</v>
      </c>
      <c r="W377" s="159">
        <v>588</v>
      </c>
      <c r="X377" t="s">
        <v>669</v>
      </c>
    </row>
    <row r="378" spans="1:24">
      <c r="A378" s="134" t="s">
        <v>66</v>
      </c>
      <c r="B378" s="134" t="s">
        <v>141</v>
      </c>
      <c r="C378">
        <v>11.985208</v>
      </c>
      <c r="D378">
        <v>6.1157514515087788E-2</v>
      </c>
      <c r="E378">
        <v>6.1157514515087788E-2</v>
      </c>
      <c r="G378" s="46"/>
      <c r="R378">
        <v>1</v>
      </c>
      <c r="S378" t="s">
        <v>579</v>
      </c>
      <c r="T378" t="s">
        <v>1</v>
      </c>
      <c r="U378">
        <v>1</v>
      </c>
      <c r="V378" t="s">
        <v>564</v>
      </c>
      <c r="W378" s="159">
        <v>588</v>
      </c>
      <c r="X378" t="s">
        <v>669</v>
      </c>
    </row>
    <row r="379" spans="1:24">
      <c r="A379" s="134" t="s">
        <v>66</v>
      </c>
      <c r="B379" s="134" t="s">
        <v>141</v>
      </c>
      <c r="C379">
        <v>12.12922</v>
      </c>
      <c r="D379">
        <v>6.185409013930613E-2</v>
      </c>
      <c r="E379">
        <v>6.185409013930613E-2</v>
      </c>
      <c r="G379" s="46"/>
      <c r="R379">
        <v>1</v>
      </c>
      <c r="S379" t="s">
        <v>579</v>
      </c>
      <c r="T379" t="s">
        <v>1</v>
      </c>
      <c r="U379">
        <v>1</v>
      </c>
      <c r="V379" t="s">
        <v>564</v>
      </c>
      <c r="W379" s="159">
        <v>588</v>
      </c>
      <c r="X379" t="s">
        <v>669</v>
      </c>
    </row>
    <row r="380" spans="1:24">
      <c r="A380" s="134" t="s">
        <v>66</v>
      </c>
      <c r="B380" s="134" t="s">
        <v>141</v>
      </c>
      <c r="C380">
        <v>12.203580000000001</v>
      </c>
      <c r="D380">
        <v>6.2213596074750764E-2</v>
      </c>
      <c r="E380">
        <v>6.2213596074750764E-2</v>
      </c>
      <c r="G380" s="46"/>
      <c r="R380">
        <v>1</v>
      </c>
      <c r="S380" t="s">
        <v>579</v>
      </c>
      <c r="T380" t="s">
        <v>1</v>
      </c>
      <c r="U380">
        <v>1</v>
      </c>
      <c r="V380" t="s">
        <v>564</v>
      </c>
      <c r="W380" s="159">
        <v>588</v>
      </c>
      <c r="X380" t="s">
        <v>669</v>
      </c>
    </row>
    <row r="381" spans="1:24">
      <c r="A381" s="134" t="s">
        <v>66</v>
      </c>
      <c r="B381" s="134" t="s">
        <v>141</v>
      </c>
      <c r="C381">
        <v>12.240500000000001</v>
      </c>
      <c r="D381">
        <v>6.239204983396554E-2</v>
      </c>
      <c r="E381">
        <v>6.239204983396554E-2</v>
      </c>
      <c r="G381" s="46"/>
      <c r="R381">
        <v>1</v>
      </c>
      <c r="S381" t="s">
        <v>579</v>
      </c>
      <c r="T381" t="s">
        <v>1</v>
      </c>
      <c r="U381">
        <v>1</v>
      </c>
      <c r="V381" t="s">
        <v>564</v>
      </c>
      <c r="W381" s="159">
        <v>588</v>
      </c>
      <c r="X381" t="s">
        <v>669</v>
      </c>
    </row>
    <row r="382" spans="1:24">
      <c r="A382" s="134" t="s">
        <v>66</v>
      </c>
      <c r="B382" s="134" t="s">
        <v>141</v>
      </c>
      <c r="C382">
        <v>12.3393</v>
      </c>
      <c r="D382">
        <v>6.2869465259505888E-2</v>
      </c>
      <c r="E382">
        <v>6.2869465259505888E-2</v>
      </c>
      <c r="G382" s="46"/>
      <c r="R382">
        <v>1</v>
      </c>
      <c r="S382" t="s">
        <v>579</v>
      </c>
      <c r="T382" t="s">
        <v>1</v>
      </c>
      <c r="U382">
        <v>1</v>
      </c>
      <c r="V382" t="s">
        <v>564</v>
      </c>
      <c r="W382" s="159">
        <v>588</v>
      </c>
      <c r="X382" t="s">
        <v>669</v>
      </c>
    </row>
    <row r="383" spans="1:24">
      <c r="A383" s="134" t="s">
        <v>66</v>
      </c>
      <c r="B383" s="134" t="s">
        <v>141</v>
      </c>
      <c r="C383">
        <v>12.5214054054054</v>
      </c>
      <c r="D383">
        <v>6.3748906543926537E-2</v>
      </c>
      <c r="E383">
        <v>6.3748906543926537E-2</v>
      </c>
      <c r="G383" s="46"/>
      <c r="R383">
        <v>1</v>
      </c>
      <c r="S383" t="s">
        <v>579</v>
      </c>
      <c r="T383" t="s">
        <v>1</v>
      </c>
      <c r="U383">
        <v>1</v>
      </c>
      <c r="V383" t="s">
        <v>564</v>
      </c>
      <c r="W383" s="159">
        <v>588</v>
      </c>
      <c r="X383" t="s">
        <v>669</v>
      </c>
    </row>
    <row r="384" spans="1:24">
      <c r="A384" s="134" t="s">
        <v>66</v>
      </c>
      <c r="B384" s="134" t="s">
        <v>141</v>
      </c>
      <c r="C384">
        <v>12.7153513513513</v>
      </c>
      <c r="D384">
        <v>6.4684801266968794E-2</v>
      </c>
      <c r="E384">
        <v>6.4684801266968794E-2</v>
      </c>
      <c r="G384" s="46"/>
      <c r="R384">
        <v>1</v>
      </c>
      <c r="S384" t="s">
        <v>579</v>
      </c>
      <c r="T384" t="s">
        <v>1</v>
      </c>
      <c r="U384">
        <v>1</v>
      </c>
      <c r="V384" t="s">
        <v>564</v>
      </c>
      <c r="W384" s="159">
        <v>588</v>
      </c>
      <c r="X384" t="s">
        <v>669</v>
      </c>
    </row>
    <row r="385" spans="1:24">
      <c r="A385" s="134" t="s">
        <v>66</v>
      </c>
      <c r="B385" s="134" t="s">
        <v>141</v>
      </c>
      <c r="C385">
        <v>12.7484324324324</v>
      </c>
      <c r="D385">
        <v>6.4844361363120467E-2</v>
      </c>
      <c r="E385">
        <v>6.4844361363120467E-2</v>
      </c>
      <c r="G385" s="46"/>
      <c r="R385">
        <v>1</v>
      </c>
      <c r="S385" t="s">
        <v>579</v>
      </c>
      <c r="T385" t="s">
        <v>1</v>
      </c>
      <c r="U385">
        <v>1</v>
      </c>
      <c r="V385" t="s">
        <v>564</v>
      </c>
      <c r="W385" s="159">
        <v>588</v>
      </c>
      <c r="X385" t="s">
        <v>669</v>
      </c>
    </row>
    <row r="386" spans="1:24">
      <c r="A386" s="134" t="s">
        <v>66</v>
      </c>
      <c r="B386" s="134" t="s">
        <v>141</v>
      </c>
      <c r="C386">
        <v>12.8450810810811</v>
      </c>
      <c r="D386">
        <v>6.5310404492793239E-2</v>
      </c>
      <c r="E386">
        <v>6.5310404492793239E-2</v>
      </c>
      <c r="G386" s="46"/>
      <c r="R386">
        <v>1</v>
      </c>
      <c r="S386" t="s">
        <v>579</v>
      </c>
      <c r="T386" t="s">
        <v>1</v>
      </c>
      <c r="U386">
        <v>1</v>
      </c>
      <c r="V386" t="s">
        <v>564</v>
      </c>
      <c r="W386" s="159">
        <v>588</v>
      </c>
      <c r="X386" t="s">
        <v>669</v>
      </c>
    </row>
    <row r="387" spans="1:24">
      <c r="A387" s="134" t="s">
        <v>66</v>
      </c>
      <c r="B387" s="134" t="s">
        <v>141</v>
      </c>
      <c r="C387">
        <v>12.889837837837799</v>
      </c>
      <c r="D387">
        <v>6.5526161513338926E-2</v>
      </c>
      <c r="E387">
        <v>6.5526161513338926E-2</v>
      </c>
      <c r="G387" s="46"/>
      <c r="R387">
        <v>1</v>
      </c>
      <c r="S387" t="s">
        <v>579</v>
      </c>
      <c r="T387" t="s">
        <v>1</v>
      </c>
      <c r="U387">
        <v>1</v>
      </c>
      <c r="V387" t="s">
        <v>564</v>
      </c>
      <c r="W387" s="159">
        <v>588</v>
      </c>
      <c r="X387" t="s">
        <v>669</v>
      </c>
    </row>
    <row r="388" spans="1:24">
      <c r="A388" s="134" t="s">
        <v>66</v>
      </c>
      <c r="B388" s="134" t="s">
        <v>141</v>
      </c>
      <c r="C388">
        <v>12.941729729729699</v>
      </c>
      <c r="D388">
        <v>6.5776266014715423E-2</v>
      </c>
      <c r="E388">
        <v>6.5776266014715423E-2</v>
      </c>
      <c r="G388" s="46"/>
      <c r="R388">
        <v>1</v>
      </c>
      <c r="S388" t="s">
        <v>579</v>
      </c>
      <c r="T388" t="s">
        <v>1</v>
      </c>
      <c r="U388">
        <v>1</v>
      </c>
      <c r="V388" t="s">
        <v>564</v>
      </c>
      <c r="W388" s="159">
        <v>588</v>
      </c>
      <c r="X388" t="s">
        <v>669</v>
      </c>
    </row>
    <row r="389" spans="1:24">
      <c r="A389" s="134" t="s">
        <v>66</v>
      </c>
      <c r="B389" s="134" t="s">
        <v>141</v>
      </c>
      <c r="C389">
        <v>13.159219999999999</v>
      </c>
      <c r="D389">
        <v>6.6823946144143831E-2</v>
      </c>
      <c r="E389">
        <v>6.6823946144143831E-2</v>
      </c>
      <c r="G389" s="46"/>
      <c r="R389">
        <v>1</v>
      </c>
      <c r="S389" t="s">
        <v>579</v>
      </c>
      <c r="T389" t="s">
        <v>1</v>
      </c>
      <c r="U389">
        <v>1</v>
      </c>
      <c r="V389" t="s">
        <v>564</v>
      </c>
      <c r="W389" s="159">
        <v>588</v>
      </c>
      <c r="X389" t="s">
        <v>669</v>
      </c>
    </row>
    <row r="390" spans="1:24">
      <c r="A390" s="134" t="s">
        <v>66</v>
      </c>
      <c r="B390" s="134" t="s">
        <v>141</v>
      </c>
      <c r="C390">
        <v>13.229756</v>
      </c>
      <c r="D390">
        <v>6.7163534324310242E-2</v>
      </c>
      <c r="E390">
        <v>6.7163534324310242E-2</v>
      </c>
      <c r="G390" s="46"/>
      <c r="R390">
        <v>1</v>
      </c>
      <c r="S390" t="s">
        <v>579</v>
      </c>
      <c r="T390" t="s">
        <v>1</v>
      </c>
      <c r="U390">
        <v>1</v>
      </c>
      <c r="V390" t="s">
        <v>564</v>
      </c>
      <c r="W390" s="159">
        <v>588</v>
      </c>
      <c r="X390" t="s">
        <v>669</v>
      </c>
    </row>
    <row r="391" spans="1:24">
      <c r="A391" s="134" t="s">
        <v>66</v>
      </c>
      <c r="B391" s="134" t="s">
        <v>141</v>
      </c>
      <c r="C391">
        <v>13.244636</v>
      </c>
      <c r="D391">
        <v>6.7235160529586793E-2</v>
      </c>
      <c r="E391">
        <v>6.7235160529586793E-2</v>
      </c>
      <c r="G391" s="46"/>
      <c r="R391">
        <v>1</v>
      </c>
      <c r="S391" t="s">
        <v>579</v>
      </c>
      <c r="T391" t="s">
        <v>1</v>
      </c>
      <c r="U391">
        <v>1</v>
      </c>
      <c r="V391" t="s">
        <v>564</v>
      </c>
      <c r="W391" s="159">
        <v>588</v>
      </c>
      <c r="X391" t="s">
        <v>669</v>
      </c>
    </row>
    <row r="392" spans="1:24">
      <c r="A392" s="134" t="s">
        <v>66</v>
      </c>
      <c r="B392" s="134" t="s">
        <v>141</v>
      </c>
      <c r="C392">
        <v>13.267452</v>
      </c>
      <c r="D392">
        <v>6.7344979283740308E-2</v>
      </c>
      <c r="E392">
        <v>6.7344979283740308E-2</v>
      </c>
      <c r="G392" s="46"/>
      <c r="R392">
        <v>1</v>
      </c>
      <c r="S392" t="s">
        <v>579</v>
      </c>
      <c r="T392" t="s">
        <v>1</v>
      </c>
      <c r="U392">
        <v>1</v>
      </c>
      <c r="V392" t="s">
        <v>564</v>
      </c>
      <c r="W392" s="159">
        <v>588</v>
      </c>
      <c r="X392" t="s">
        <v>669</v>
      </c>
    </row>
    <row r="393" spans="1:24">
      <c r="A393" s="134" t="s">
        <v>66</v>
      </c>
      <c r="B393" s="134" t="s">
        <v>141</v>
      </c>
      <c r="C393">
        <v>13.304652000000001</v>
      </c>
      <c r="D393">
        <v>6.752401063141529E-2</v>
      </c>
      <c r="E393">
        <v>6.752401063141529E-2</v>
      </c>
      <c r="G393" s="46"/>
      <c r="R393">
        <v>1</v>
      </c>
      <c r="S393" t="s">
        <v>579</v>
      </c>
      <c r="T393" t="s">
        <v>1</v>
      </c>
      <c r="U393">
        <v>1</v>
      </c>
      <c r="V393" t="s">
        <v>564</v>
      </c>
      <c r="W393" s="159">
        <v>588</v>
      </c>
      <c r="X393" t="s">
        <v>669</v>
      </c>
    </row>
    <row r="394" spans="1:24">
      <c r="A394" s="134" t="s">
        <v>66</v>
      </c>
      <c r="B394" s="134" t="s">
        <v>141</v>
      </c>
      <c r="C394">
        <v>13.321516000000001</v>
      </c>
      <c r="D394">
        <v>6.7605162963226245E-2</v>
      </c>
      <c r="E394">
        <v>6.7605162963226245E-2</v>
      </c>
      <c r="G394" s="46"/>
      <c r="R394">
        <v>1</v>
      </c>
      <c r="S394" t="s">
        <v>579</v>
      </c>
      <c r="T394" t="s">
        <v>1</v>
      </c>
      <c r="U394">
        <v>1</v>
      </c>
      <c r="V394" t="s">
        <v>564</v>
      </c>
      <c r="W394" s="159">
        <v>588</v>
      </c>
      <c r="X394" t="s">
        <v>669</v>
      </c>
    </row>
    <row r="395" spans="1:24">
      <c r="A395" s="134" t="s">
        <v>66</v>
      </c>
      <c r="B395" s="134" t="s">
        <v>141</v>
      </c>
      <c r="C395">
        <v>13.358468</v>
      </c>
      <c r="D395">
        <v>6.7782963448384789E-2</v>
      </c>
      <c r="E395">
        <v>6.7782963448384789E-2</v>
      </c>
      <c r="G395" s="46"/>
      <c r="R395">
        <v>1</v>
      </c>
      <c r="S395" t="s">
        <v>579</v>
      </c>
      <c r="T395" t="s">
        <v>1</v>
      </c>
      <c r="U395">
        <v>1</v>
      </c>
      <c r="V395" t="s">
        <v>564</v>
      </c>
      <c r="W395" s="159">
        <v>588</v>
      </c>
      <c r="X395" t="s">
        <v>669</v>
      </c>
    </row>
    <row r="396" spans="1:24">
      <c r="A396" s="134" t="s">
        <v>66</v>
      </c>
      <c r="B396" s="134" t="s">
        <v>141</v>
      </c>
      <c r="C396">
        <v>13.395916</v>
      </c>
      <c r="D396">
        <v>6.7963124527404481E-2</v>
      </c>
      <c r="E396">
        <v>6.7963124527404481E-2</v>
      </c>
      <c r="G396" s="46"/>
      <c r="R396">
        <v>1</v>
      </c>
      <c r="S396" t="s">
        <v>579</v>
      </c>
      <c r="T396" t="s">
        <v>1</v>
      </c>
      <c r="U396">
        <v>1</v>
      </c>
      <c r="V396" t="s">
        <v>564</v>
      </c>
      <c r="W396" s="159">
        <v>588</v>
      </c>
      <c r="X396" t="s">
        <v>669</v>
      </c>
    </row>
    <row r="397" spans="1:24">
      <c r="A397" s="134" t="s">
        <v>66</v>
      </c>
      <c r="B397" s="134" t="s">
        <v>141</v>
      </c>
      <c r="C397">
        <v>13.427908</v>
      </c>
      <c r="D397">
        <v>6.8117016307087594E-2</v>
      </c>
      <c r="E397">
        <v>6.8117016307087594E-2</v>
      </c>
      <c r="G397" s="46"/>
      <c r="R397">
        <v>1</v>
      </c>
      <c r="S397" t="s">
        <v>579</v>
      </c>
      <c r="T397" t="s">
        <v>1</v>
      </c>
      <c r="U397">
        <v>1</v>
      </c>
      <c r="V397" t="s">
        <v>564</v>
      </c>
      <c r="W397" s="159">
        <v>588</v>
      </c>
      <c r="X397" t="s">
        <v>669</v>
      </c>
    </row>
    <row r="398" spans="1:24">
      <c r="A398" s="134" t="s">
        <v>66</v>
      </c>
      <c r="B398" s="134" t="s">
        <v>141</v>
      </c>
      <c r="C398">
        <v>13.475965870718801</v>
      </c>
      <c r="D398">
        <v>6.8348154400668673E-2</v>
      </c>
      <c r="E398">
        <v>6.8348154400668673E-2</v>
      </c>
      <c r="G398" s="46"/>
      <c r="R398">
        <v>1</v>
      </c>
      <c r="S398" t="s">
        <v>579</v>
      </c>
      <c r="T398" t="s">
        <v>1</v>
      </c>
      <c r="U398">
        <v>1</v>
      </c>
      <c r="V398" t="s">
        <v>564</v>
      </c>
      <c r="W398" s="159">
        <v>588</v>
      </c>
      <c r="X398" t="s">
        <v>669</v>
      </c>
    </row>
    <row r="399" spans="1:24">
      <c r="A399" s="134" t="s">
        <v>66</v>
      </c>
      <c r="B399" s="134" t="s">
        <v>141</v>
      </c>
      <c r="C399">
        <v>13.8152789435601</v>
      </c>
      <c r="D399">
        <v>6.9978901406051022E-2</v>
      </c>
      <c r="E399">
        <v>6.9978901406051022E-2</v>
      </c>
      <c r="G399" s="46"/>
      <c r="R399">
        <v>1</v>
      </c>
      <c r="S399" t="s">
        <v>579</v>
      </c>
      <c r="T399" t="s">
        <v>1</v>
      </c>
      <c r="U399">
        <v>1</v>
      </c>
      <c r="V399" t="s">
        <v>564</v>
      </c>
      <c r="W399" s="159">
        <v>588</v>
      </c>
      <c r="X399" t="s">
        <v>669</v>
      </c>
    </row>
    <row r="400" spans="1:24">
      <c r="A400" s="134" t="s">
        <v>66</v>
      </c>
      <c r="B400" s="134" t="s">
        <v>141</v>
      </c>
      <c r="C400">
        <v>13.916659068982201</v>
      </c>
      <c r="D400">
        <v>7.0465732040067813E-2</v>
      </c>
      <c r="E400">
        <v>7.0465732040067813E-2</v>
      </c>
      <c r="G400" s="46"/>
      <c r="R400">
        <v>1</v>
      </c>
      <c r="S400" t="s">
        <v>579</v>
      </c>
      <c r="T400" t="s">
        <v>1</v>
      </c>
      <c r="U400">
        <v>1</v>
      </c>
      <c r="V400" t="s">
        <v>564</v>
      </c>
      <c r="W400" s="159">
        <v>588</v>
      </c>
      <c r="X400" t="s">
        <v>669</v>
      </c>
    </row>
    <row r="401" spans="1:24">
      <c r="A401" s="134" t="s">
        <v>66</v>
      </c>
      <c r="B401" s="134" t="s">
        <v>141</v>
      </c>
      <c r="C401">
        <v>14.140109141341</v>
      </c>
      <c r="D401">
        <v>7.1538099919073686E-2</v>
      </c>
      <c r="E401">
        <v>7.1538099919073686E-2</v>
      </c>
      <c r="G401" s="46"/>
      <c r="R401">
        <v>1</v>
      </c>
      <c r="S401" t="s">
        <v>579</v>
      </c>
      <c r="T401" t="s">
        <v>1</v>
      </c>
      <c r="U401">
        <v>1</v>
      </c>
      <c r="V401" t="s">
        <v>564</v>
      </c>
      <c r="W401" s="159">
        <v>588</v>
      </c>
      <c r="X401" t="s">
        <v>669</v>
      </c>
    </row>
    <row r="402" spans="1:24">
      <c r="A402" s="134" t="s">
        <v>66</v>
      </c>
      <c r="B402" s="134" t="s">
        <v>141</v>
      </c>
      <c r="C402">
        <v>14.4556289194404</v>
      </c>
      <c r="D402">
        <v>7.3050832139426314E-2</v>
      </c>
      <c r="E402">
        <v>7.3050832139426314E-2</v>
      </c>
      <c r="G402" s="46"/>
      <c r="R402">
        <v>1</v>
      </c>
      <c r="S402" t="s">
        <v>579</v>
      </c>
      <c r="T402" t="s">
        <v>1</v>
      </c>
      <c r="U402">
        <v>1</v>
      </c>
      <c r="V402" t="s">
        <v>564</v>
      </c>
      <c r="W402" s="159">
        <v>588</v>
      </c>
      <c r="X402" t="s">
        <v>669</v>
      </c>
    </row>
    <row r="403" spans="1:24">
      <c r="A403" s="134" t="s">
        <v>66</v>
      </c>
      <c r="B403" s="134" t="s">
        <v>141</v>
      </c>
      <c r="C403">
        <v>14.679078991799299</v>
      </c>
      <c r="D403">
        <v>7.4121107817216092E-2</v>
      </c>
      <c r="E403">
        <v>7.4121107817216092E-2</v>
      </c>
      <c r="G403" s="46"/>
      <c r="R403">
        <v>1</v>
      </c>
      <c r="S403" t="s">
        <v>579</v>
      </c>
      <c r="T403" t="s">
        <v>1</v>
      </c>
      <c r="U403">
        <v>1</v>
      </c>
      <c r="V403" t="s">
        <v>564</v>
      </c>
      <c r="W403" s="159">
        <v>588</v>
      </c>
      <c r="X403" t="s">
        <v>669</v>
      </c>
    </row>
    <row r="404" spans="1:24">
      <c r="A404" s="134" t="s">
        <v>66</v>
      </c>
      <c r="B404" s="134" t="s">
        <v>141</v>
      </c>
      <c r="C404">
        <v>14.859080438977299</v>
      </c>
      <c r="D404">
        <v>7.4982660181685326E-2</v>
      </c>
      <c r="E404">
        <v>7.4982660181685326E-2</v>
      </c>
      <c r="G404" s="46"/>
      <c r="R404">
        <v>1</v>
      </c>
      <c r="S404" t="s">
        <v>579</v>
      </c>
      <c r="T404" t="s">
        <v>1</v>
      </c>
      <c r="U404">
        <v>1</v>
      </c>
      <c r="V404" t="s">
        <v>564</v>
      </c>
      <c r="W404" s="159">
        <v>588</v>
      </c>
      <c r="X404" t="s">
        <v>669</v>
      </c>
    </row>
    <row r="405" spans="1:24">
      <c r="A405" s="134" t="s">
        <v>66</v>
      </c>
      <c r="B405" s="134" t="s">
        <v>141</v>
      </c>
      <c r="C405">
        <v>14.892184153400899</v>
      </c>
      <c r="D405">
        <v>7.5141047551706502E-2</v>
      </c>
      <c r="E405">
        <v>7.5141047551706502E-2</v>
      </c>
      <c r="G405" s="46"/>
      <c r="R405">
        <v>1</v>
      </c>
      <c r="S405" t="s">
        <v>579</v>
      </c>
      <c r="T405" t="s">
        <v>1</v>
      </c>
      <c r="U405">
        <v>1</v>
      </c>
      <c r="V405" t="s">
        <v>564</v>
      </c>
      <c r="W405" s="159">
        <v>588</v>
      </c>
      <c r="X405" t="s">
        <v>669</v>
      </c>
    </row>
    <row r="406" spans="1:24">
      <c r="A406" s="134" t="s">
        <v>66</v>
      </c>
      <c r="B406" s="134" t="s">
        <v>141</v>
      </c>
      <c r="C406">
        <v>15.018392064640601</v>
      </c>
      <c r="D406">
        <v>7.5744732465547568E-2</v>
      </c>
      <c r="E406">
        <v>7.5744732465547568E-2</v>
      </c>
      <c r="G406" s="46"/>
      <c r="R406">
        <v>1</v>
      </c>
      <c r="S406" t="s">
        <v>579</v>
      </c>
      <c r="T406" t="s">
        <v>1</v>
      </c>
      <c r="U406">
        <v>1</v>
      </c>
      <c r="V406" t="s">
        <v>564</v>
      </c>
      <c r="W406" s="159">
        <v>588</v>
      </c>
      <c r="X406" t="s">
        <v>669</v>
      </c>
    </row>
    <row r="407" spans="1:24">
      <c r="A407" s="134" t="s">
        <v>66</v>
      </c>
      <c r="B407" s="134" t="s">
        <v>141</v>
      </c>
      <c r="C407">
        <v>15.1787381813796</v>
      </c>
      <c r="D407">
        <v>7.6511330556075161E-2</v>
      </c>
      <c r="E407">
        <v>7.6511330556075161E-2</v>
      </c>
      <c r="G407" s="46"/>
      <c r="R407">
        <v>1</v>
      </c>
      <c r="S407" t="s">
        <v>579</v>
      </c>
      <c r="T407" t="s">
        <v>1</v>
      </c>
      <c r="U407">
        <v>1</v>
      </c>
      <c r="V407" t="s">
        <v>564</v>
      </c>
      <c r="W407" s="159">
        <v>588</v>
      </c>
      <c r="X407" t="s">
        <v>669</v>
      </c>
    </row>
    <row r="408" spans="1:24">
      <c r="A408" s="134" t="s">
        <v>66</v>
      </c>
      <c r="B408" s="134" t="s">
        <v>141</v>
      </c>
      <c r="C408">
        <v>15.3359808248915</v>
      </c>
      <c r="D408">
        <v>7.7262683950266017E-2</v>
      </c>
      <c r="E408">
        <v>7.7262683950266017E-2</v>
      </c>
      <c r="G408" s="46"/>
      <c r="R408">
        <v>1</v>
      </c>
      <c r="S408" t="s">
        <v>579</v>
      </c>
      <c r="T408" t="s">
        <v>1</v>
      </c>
      <c r="U408">
        <v>1</v>
      </c>
      <c r="V408" t="s">
        <v>564</v>
      </c>
      <c r="W408" s="159">
        <v>588</v>
      </c>
      <c r="X408" t="s">
        <v>669</v>
      </c>
    </row>
    <row r="409" spans="1:24">
      <c r="A409" s="134" t="s">
        <v>66</v>
      </c>
      <c r="B409" s="134" t="s">
        <v>141</v>
      </c>
      <c r="C409">
        <v>15.4792578388808</v>
      </c>
      <c r="D409">
        <v>7.794695780983632E-2</v>
      </c>
      <c r="E409">
        <v>7.794695780983632E-2</v>
      </c>
      <c r="G409" s="46"/>
      <c r="R409">
        <v>1</v>
      </c>
      <c r="S409" t="s">
        <v>579</v>
      </c>
      <c r="T409" t="s">
        <v>1</v>
      </c>
      <c r="U409">
        <v>1</v>
      </c>
      <c r="V409" t="s">
        <v>564</v>
      </c>
      <c r="W409" s="159">
        <v>588</v>
      </c>
      <c r="X409" t="s">
        <v>669</v>
      </c>
    </row>
    <row r="410" spans="1:24">
      <c r="A410" s="134" t="s">
        <v>66</v>
      </c>
      <c r="B410" s="134" t="s">
        <v>141</v>
      </c>
      <c r="C410">
        <v>16.475007550335601</v>
      </c>
      <c r="D410">
        <v>8.269364730418971E-2</v>
      </c>
      <c r="E410">
        <v>8.269364730418971E-2</v>
      </c>
      <c r="G410" s="46"/>
      <c r="R410">
        <v>1</v>
      </c>
      <c r="S410" t="s">
        <v>579</v>
      </c>
      <c r="T410" t="s">
        <v>1</v>
      </c>
      <c r="U410">
        <v>1</v>
      </c>
      <c r="V410" t="s">
        <v>564</v>
      </c>
      <c r="W410" t="s">
        <v>1</v>
      </c>
    </row>
    <row r="411" spans="1:24">
      <c r="A411" s="134" t="s">
        <v>66</v>
      </c>
      <c r="B411" s="134" t="s">
        <v>141</v>
      </c>
      <c r="C411">
        <v>16.7320025167785</v>
      </c>
      <c r="D411">
        <v>8.3916281527870576E-2</v>
      </c>
      <c r="E411">
        <v>8.3916281527870576E-2</v>
      </c>
      <c r="G411" s="46"/>
      <c r="R411">
        <v>1</v>
      </c>
      <c r="S411" t="s">
        <v>579</v>
      </c>
      <c r="T411" t="s">
        <v>1</v>
      </c>
      <c r="U411">
        <v>1</v>
      </c>
      <c r="V411" t="s">
        <v>564</v>
      </c>
      <c r="W411" t="s">
        <v>1</v>
      </c>
    </row>
    <row r="412" spans="1:24">
      <c r="A412" s="134" t="s">
        <v>66</v>
      </c>
      <c r="B412" s="134" t="s">
        <v>141</v>
      </c>
      <c r="C412">
        <v>16.9543464765101</v>
      </c>
      <c r="D412">
        <v>8.4973281048682528E-2</v>
      </c>
      <c r="E412">
        <v>8.4973281048682528E-2</v>
      </c>
      <c r="G412" s="46"/>
      <c r="R412">
        <v>1</v>
      </c>
      <c r="S412" t="s">
        <v>579</v>
      </c>
      <c r="T412" t="s">
        <v>1</v>
      </c>
      <c r="U412">
        <v>1</v>
      </c>
      <c r="V412" t="s">
        <v>564</v>
      </c>
      <c r="W412" t="s">
        <v>1</v>
      </c>
    </row>
    <row r="413" spans="1:24">
      <c r="A413" s="134" t="s">
        <v>66</v>
      </c>
      <c r="B413" s="134" t="s">
        <v>141</v>
      </c>
      <c r="C413">
        <v>17.173802852348999</v>
      </c>
      <c r="D413">
        <v>8.6015849366571445E-2</v>
      </c>
      <c r="E413">
        <v>8.6015849366571445E-2</v>
      </c>
      <c r="G413" s="46"/>
      <c r="R413">
        <v>1</v>
      </c>
      <c r="S413" t="s">
        <v>579</v>
      </c>
      <c r="T413" t="s">
        <v>1</v>
      </c>
      <c r="U413">
        <v>1</v>
      </c>
      <c r="V413" t="s">
        <v>564</v>
      </c>
      <c r="W413" t="s">
        <v>1</v>
      </c>
    </row>
    <row r="414" spans="1:24">
      <c r="A414" s="134" t="s">
        <v>66</v>
      </c>
      <c r="B414" s="134" t="s">
        <v>141</v>
      </c>
      <c r="C414">
        <v>17.3990343959731</v>
      </c>
      <c r="D414">
        <v>8.7085136407932112E-2</v>
      </c>
      <c r="E414">
        <v>8.7085136407932112E-2</v>
      </c>
      <c r="G414" s="46"/>
      <c r="R414">
        <v>1</v>
      </c>
      <c r="S414" t="s">
        <v>579</v>
      </c>
      <c r="T414" t="s">
        <v>1</v>
      </c>
      <c r="U414">
        <v>1</v>
      </c>
      <c r="V414" t="s">
        <v>564</v>
      </c>
      <c r="W414" t="s">
        <v>1</v>
      </c>
    </row>
    <row r="415" spans="1:24">
      <c r="A415" s="134" t="s">
        <v>66</v>
      </c>
      <c r="B415" s="134" t="s">
        <v>141</v>
      </c>
      <c r="C415">
        <v>18.227770973154399</v>
      </c>
      <c r="D415">
        <v>9.1013466703217541E-2</v>
      </c>
      <c r="E415">
        <v>9.1013466703217541E-2</v>
      </c>
      <c r="G415" s="46"/>
      <c r="R415">
        <v>1</v>
      </c>
      <c r="S415" t="s">
        <v>579</v>
      </c>
      <c r="T415" t="s">
        <v>1</v>
      </c>
      <c r="U415">
        <v>1</v>
      </c>
      <c r="V415" t="s">
        <v>564</v>
      </c>
      <c r="W415" t="s">
        <v>1</v>
      </c>
    </row>
    <row r="416" spans="1:24">
      <c r="A416" s="134" t="s">
        <v>66</v>
      </c>
      <c r="B416" s="134" t="s">
        <v>141</v>
      </c>
      <c r="C416">
        <v>20.3963464765101</v>
      </c>
      <c r="D416">
        <v>0.10125014640130149</v>
      </c>
      <c r="E416">
        <v>0.10125014640130149</v>
      </c>
      <c r="G416" s="46"/>
      <c r="R416">
        <v>1</v>
      </c>
      <c r="S416" t="s">
        <v>579</v>
      </c>
      <c r="T416" t="s">
        <v>1</v>
      </c>
      <c r="U416">
        <v>1</v>
      </c>
      <c r="V416" t="s">
        <v>564</v>
      </c>
      <c r="W416" t="s">
        <v>1</v>
      </c>
    </row>
    <row r="417" spans="1:23">
      <c r="A417" s="134" t="s">
        <v>66</v>
      </c>
      <c r="B417" s="134" t="s">
        <v>141</v>
      </c>
      <c r="C417">
        <v>21.4127760067114</v>
      </c>
      <c r="D417">
        <v>0.10602839962999736</v>
      </c>
      <c r="E417">
        <v>0.10602839962999736</v>
      </c>
      <c r="G417" s="46"/>
      <c r="R417">
        <v>1</v>
      </c>
      <c r="S417" t="s">
        <v>579</v>
      </c>
      <c r="T417" t="s">
        <v>1</v>
      </c>
      <c r="U417">
        <v>1</v>
      </c>
      <c r="V417" t="s">
        <v>564</v>
      </c>
      <c r="W417" t="s">
        <v>1</v>
      </c>
    </row>
    <row r="418" spans="1:23">
      <c r="A418" s="134" t="s">
        <v>66</v>
      </c>
      <c r="B418" s="134" t="s">
        <v>141</v>
      </c>
      <c r="C418">
        <v>19.149275322145598</v>
      </c>
      <c r="D418">
        <v>9.5370694303596112E-2</v>
      </c>
      <c r="E418">
        <v>9.5370694303596112E-2</v>
      </c>
      <c r="G418" s="46"/>
      <c r="R418">
        <v>1</v>
      </c>
      <c r="S418" t="s">
        <v>579</v>
      </c>
      <c r="T418" t="s">
        <v>1</v>
      </c>
      <c r="U418">
        <v>1</v>
      </c>
      <c r="V418" t="s">
        <v>564</v>
      </c>
      <c r="W418" t="s">
        <v>1</v>
      </c>
    </row>
    <row r="419" spans="1:23">
      <c r="A419" s="134" t="s">
        <v>66</v>
      </c>
      <c r="B419" s="134" t="s">
        <v>141</v>
      </c>
      <c r="C419">
        <v>19.215299745280198</v>
      </c>
      <c r="D419">
        <v>9.5682460073120784E-2</v>
      </c>
      <c r="E419">
        <v>9.5682460073120784E-2</v>
      </c>
      <c r="G419" s="46"/>
      <c r="R419">
        <v>1</v>
      </c>
      <c r="S419" t="s">
        <v>579</v>
      </c>
      <c r="T419" t="s">
        <v>1</v>
      </c>
      <c r="U419">
        <v>1</v>
      </c>
      <c r="V419" t="s">
        <v>564</v>
      </c>
      <c r="W419" t="s">
        <v>1</v>
      </c>
    </row>
    <row r="420" spans="1:23">
      <c r="A420" s="134" t="s">
        <v>66</v>
      </c>
      <c r="B420" s="134" t="s">
        <v>141</v>
      </c>
      <c r="C420">
        <v>19.340189316751601</v>
      </c>
      <c r="D420">
        <v>9.6272034106914789E-2</v>
      </c>
      <c r="E420">
        <v>9.6272034106914789E-2</v>
      </c>
      <c r="G420" s="46"/>
      <c r="R420">
        <v>1</v>
      </c>
      <c r="S420" t="s">
        <v>579</v>
      </c>
      <c r="T420" t="s">
        <v>1</v>
      </c>
      <c r="U420">
        <v>1</v>
      </c>
      <c r="V420" t="s">
        <v>564</v>
      </c>
      <c r="W420" t="s">
        <v>1</v>
      </c>
    </row>
    <row r="421" spans="1:23">
      <c r="A421" s="134" t="s">
        <v>66</v>
      </c>
      <c r="B421" s="134" t="s">
        <v>141</v>
      </c>
      <c r="C421">
        <v>19.3815540155829</v>
      </c>
      <c r="D421">
        <v>9.6467263500087261E-2</v>
      </c>
      <c r="E421">
        <v>9.6467263500087261E-2</v>
      </c>
      <c r="G421" s="46"/>
      <c r="R421">
        <v>1</v>
      </c>
      <c r="S421" t="s">
        <v>579</v>
      </c>
      <c r="T421" t="s">
        <v>1</v>
      </c>
      <c r="U421">
        <v>1</v>
      </c>
      <c r="V421" t="s">
        <v>564</v>
      </c>
      <c r="W421" t="s">
        <v>1</v>
      </c>
    </row>
    <row r="422" spans="1:23">
      <c r="A422" s="134" t="s">
        <v>66</v>
      </c>
      <c r="B422" s="134" t="s">
        <v>141</v>
      </c>
      <c r="C422">
        <v>19.4074069523524</v>
      </c>
      <c r="D422">
        <v>9.6589270908114866E-2</v>
      </c>
      <c r="E422">
        <v>9.6589270908114866E-2</v>
      </c>
      <c r="G422" s="46"/>
      <c r="R422">
        <v>1</v>
      </c>
      <c r="S422" t="s">
        <v>579</v>
      </c>
      <c r="T422" t="s">
        <v>1</v>
      </c>
      <c r="U422">
        <v>1</v>
      </c>
      <c r="V422" t="s">
        <v>564</v>
      </c>
      <c r="W422" t="s">
        <v>1</v>
      </c>
    </row>
    <row r="423" spans="1:23">
      <c r="A423" s="134" t="s">
        <v>66</v>
      </c>
      <c r="B423" s="134" t="s">
        <v>141</v>
      </c>
      <c r="C423">
        <v>19.617014608930202</v>
      </c>
      <c r="D423">
        <v>9.7578159630546515E-2</v>
      </c>
      <c r="E423">
        <v>9.7578159630546515E-2</v>
      </c>
      <c r="G423" s="46"/>
      <c r="R423">
        <v>1</v>
      </c>
      <c r="S423" t="s">
        <v>579</v>
      </c>
      <c r="T423" t="s">
        <v>1</v>
      </c>
      <c r="U423">
        <v>1</v>
      </c>
      <c r="V423" t="s">
        <v>564</v>
      </c>
      <c r="W423" t="s">
        <v>1</v>
      </c>
    </row>
    <row r="424" spans="1:23">
      <c r="A424" s="134" t="s">
        <v>66</v>
      </c>
      <c r="B424" s="134" t="s">
        <v>141</v>
      </c>
      <c r="C424">
        <v>19.669913694935602</v>
      </c>
      <c r="D424">
        <v>9.7827640657078621E-2</v>
      </c>
      <c r="E424">
        <v>9.7827640657078621E-2</v>
      </c>
      <c r="G424" s="46"/>
      <c r="R424">
        <v>1</v>
      </c>
      <c r="S424" t="s">
        <v>579</v>
      </c>
      <c r="T424" t="s">
        <v>1</v>
      </c>
      <c r="U424">
        <v>1</v>
      </c>
      <c r="V424" t="s">
        <v>564</v>
      </c>
      <c r="W424" t="s">
        <v>1</v>
      </c>
    </row>
    <row r="425" spans="1:23">
      <c r="A425" s="134" t="s">
        <v>66</v>
      </c>
      <c r="B425" s="134" t="s">
        <v>141</v>
      </c>
      <c r="C425">
        <v>20.100663395265201</v>
      </c>
      <c r="D425">
        <v>9.9857843996054116E-2</v>
      </c>
      <c r="E425">
        <v>9.9857843996054116E-2</v>
      </c>
      <c r="G425" s="46"/>
      <c r="R425">
        <v>1</v>
      </c>
      <c r="S425" t="s">
        <v>579</v>
      </c>
      <c r="T425" t="s">
        <v>1</v>
      </c>
      <c r="U425">
        <v>1</v>
      </c>
      <c r="V425" t="s">
        <v>564</v>
      </c>
      <c r="W425" t="s">
        <v>1</v>
      </c>
    </row>
    <row r="426" spans="1:23">
      <c r="A426" s="134" t="s">
        <v>66</v>
      </c>
      <c r="B426" s="134" t="s">
        <v>141</v>
      </c>
      <c r="C426">
        <v>20.187767905304199</v>
      </c>
      <c r="D426">
        <v>0.10026810828439933</v>
      </c>
      <c r="E426">
        <v>0.10026810828439933</v>
      </c>
      <c r="G426" s="46"/>
      <c r="R426">
        <v>1</v>
      </c>
      <c r="S426" t="s">
        <v>579</v>
      </c>
      <c r="T426" t="s">
        <v>1</v>
      </c>
      <c r="U426">
        <v>1</v>
      </c>
      <c r="V426" t="s">
        <v>564</v>
      </c>
      <c r="W426" t="s">
        <v>1</v>
      </c>
    </row>
    <row r="427" spans="1:23">
      <c r="A427" s="134" t="s">
        <v>66</v>
      </c>
      <c r="B427" s="134" t="s">
        <v>141</v>
      </c>
      <c r="C427">
        <v>20.382261537308999</v>
      </c>
      <c r="D427">
        <v>0.10118384755423745</v>
      </c>
      <c r="E427">
        <v>0.10118384755423745</v>
      </c>
      <c r="G427" s="46"/>
      <c r="R427">
        <v>1</v>
      </c>
      <c r="S427" t="s">
        <v>579</v>
      </c>
      <c r="T427" t="s">
        <v>1</v>
      </c>
      <c r="U427">
        <v>1</v>
      </c>
      <c r="V427" t="s">
        <v>564</v>
      </c>
      <c r="W427" t="s">
        <v>1</v>
      </c>
    </row>
    <row r="428" spans="1:23">
      <c r="A428" s="134" t="s">
        <v>66</v>
      </c>
      <c r="B428" s="134" t="s">
        <v>141</v>
      </c>
      <c r="C428">
        <v>20.496014459095001</v>
      </c>
      <c r="D428">
        <v>0.10171922327607109</v>
      </c>
      <c r="E428">
        <v>0.10171922327607109</v>
      </c>
      <c r="G428" s="46"/>
      <c r="R428">
        <v>1</v>
      </c>
      <c r="S428" t="s">
        <v>579</v>
      </c>
      <c r="T428" t="s">
        <v>1</v>
      </c>
      <c r="U428">
        <v>1</v>
      </c>
      <c r="V428" t="s">
        <v>564</v>
      </c>
      <c r="W428" t="s">
        <v>1</v>
      </c>
    </row>
    <row r="429" spans="1:23">
      <c r="A429" s="134" t="s">
        <v>66</v>
      </c>
      <c r="B429" s="134" t="s">
        <v>141</v>
      </c>
      <c r="C429">
        <v>20.533401783038698</v>
      </c>
      <c r="D429">
        <v>0.10189515227961032</v>
      </c>
      <c r="E429">
        <v>0.10189515227961032</v>
      </c>
      <c r="G429" s="46"/>
      <c r="R429">
        <v>1</v>
      </c>
      <c r="S429" t="s">
        <v>579</v>
      </c>
      <c r="T429" t="s">
        <v>1</v>
      </c>
      <c r="U429">
        <v>1</v>
      </c>
      <c r="V429" t="s">
        <v>564</v>
      </c>
      <c r="W429" t="s">
        <v>1</v>
      </c>
    </row>
    <row r="430" spans="1:23">
      <c r="A430" s="134" t="s">
        <v>66</v>
      </c>
      <c r="B430" s="134" t="s">
        <v>141</v>
      </c>
      <c r="C430">
        <v>20.5739710068924</v>
      </c>
      <c r="D430">
        <v>0.10208603519459782</v>
      </c>
      <c r="E430">
        <v>0.10208603519459782</v>
      </c>
      <c r="G430" s="46"/>
      <c r="R430">
        <v>1</v>
      </c>
      <c r="S430" t="s">
        <v>579</v>
      </c>
      <c r="T430" t="s">
        <v>1</v>
      </c>
      <c r="U430">
        <v>1</v>
      </c>
      <c r="V430" t="s">
        <v>564</v>
      </c>
      <c r="W430" t="s">
        <v>1</v>
      </c>
    </row>
    <row r="431" spans="1:23">
      <c r="A431" s="134" t="s">
        <v>66</v>
      </c>
      <c r="B431" s="134" t="s">
        <v>141</v>
      </c>
      <c r="C431">
        <v>20.6662461042853</v>
      </c>
      <c r="D431">
        <v>0.10252012771645473</v>
      </c>
      <c r="E431">
        <v>0.10252012771645473</v>
      </c>
      <c r="G431" s="46"/>
      <c r="R431">
        <v>1</v>
      </c>
      <c r="S431" t="s">
        <v>579</v>
      </c>
      <c r="T431" t="s">
        <v>1</v>
      </c>
      <c r="U431">
        <v>1</v>
      </c>
      <c r="V431" t="s">
        <v>564</v>
      </c>
      <c r="W431" t="s">
        <v>1</v>
      </c>
    </row>
    <row r="432" spans="1:23">
      <c r="A432" s="134" t="s">
        <v>66</v>
      </c>
      <c r="B432" s="134" t="s">
        <v>141</v>
      </c>
      <c r="C432">
        <v>22.285037683548101</v>
      </c>
      <c r="D432">
        <v>0.11011953592141717</v>
      </c>
      <c r="E432">
        <v>0.11011953592141717</v>
      </c>
      <c r="G432" s="46"/>
      <c r="R432">
        <v>1</v>
      </c>
      <c r="S432" t="s">
        <v>579</v>
      </c>
      <c r="T432" t="s">
        <v>1</v>
      </c>
      <c r="U432">
        <v>1</v>
      </c>
      <c r="V432" t="s">
        <v>564</v>
      </c>
      <c r="W432" t="s">
        <v>1</v>
      </c>
    </row>
    <row r="433" spans="1:23">
      <c r="A433" s="134" t="s">
        <v>66</v>
      </c>
      <c r="B433" s="134" t="s">
        <v>141</v>
      </c>
      <c r="C433">
        <v>22.9492592897812</v>
      </c>
      <c r="D433">
        <v>0.11322933271658121</v>
      </c>
      <c r="E433">
        <v>0.11322933271658121</v>
      </c>
      <c r="G433" s="46"/>
      <c r="R433">
        <v>1</v>
      </c>
      <c r="S433" t="s">
        <v>579</v>
      </c>
      <c r="T433" t="s">
        <v>1</v>
      </c>
      <c r="U433">
        <v>1</v>
      </c>
      <c r="V433" t="s">
        <v>564</v>
      </c>
      <c r="W433" t="s">
        <v>1</v>
      </c>
    </row>
    <row r="434" spans="1:23">
      <c r="A434" s="134" t="s">
        <v>66</v>
      </c>
      <c r="B434" s="134" t="s">
        <v>141</v>
      </c>
      <c r="C434">
        <v>23.020852037758502</v>
      </c>
      <c r="D434">
        <v>0.11356423970148373</v>
      </c>
      <c r="E434">
        <v>0.11356423970148373</v>
      </c>
      <c r="G434" s="46"/>
      <c r="R434">
        <v>1</v>
      </c>
      <c r="S434" t="s">
        <v>579</v>
      </c>
      <c r="T434" t="s">
        <v>1</v>
      </c>
      <c r="U434">
        <v>1</v>
      </c>
      <c r="V434" t="s">
        <v>564</v>
      </c>
      <c r="W434" t="s">
        <v>1</v>
      </c>
    </row>
    <row r="435" spans="1:23">
      <c r="A435" s="134" t="s">
        <v>66</v>
      </c>
      <c r="B435" s="134" t="s">
        <v>141</v>
      </c>
      <c r="C435">
        <v>23.068424581005601</v>
      </c>
      <c r="D435">
        <v>0.11378675162935792</v>
      </c>
      <c r="E435">
        <v>0.11378675162935792</v>
      </c>
      <c r="G435" s="46"/>
      <c r="R435">
        <v>1</v>
      </c>
      <c r="S435" t="s">
        <v>579</v>
      </c>
      <c r="T435" t="s">
        <v>1</v>
      </c>
      <c r="U435">
        <v>1</v>
      </c>
      <c r="V435" t="s">
        <v>564</v>
      </c>
      <c r="W435" t="s">
        <v>1</v>
      </c>
    </row>
    <row r="436" spans="1:23">
      <c r="A436" s="134" t="s">
        <v>66</v>
      </c>
      <c r="B436" s="134" t="s">
        <v>141</v>
      </c>
      <c r="C436">
        <v>23.1822122905028</v>
      </c>
      <c r="D436">
        <v>0.11431887664821459</v>
      </c>
      <c r="E436">
        <v>0.11431887664821459</v>
      </c>
      <c r="G436" s="46"/>
      <c r="R436">
        <v>1</v>
      </c>
      <c r="S436" t="s">
        <v>579</v>
      </c>
      <c r="T436" t="s">
        <v>1</v>
      </c>
      <c r="U436">
        <v>1</v>
      </c>
      <c r="V436" t="s">
        <v>564</v>
      </c>
      <c r="W436" t="s">
        <v>1</v>
      </c>
    </row>
    <row r="437" spans="1:23">
      <c r="A437" s="134" t="s">
        <v>66</v>
      </c>
      <c r="B437" s="134" t="s">
        <v>141</v>
      </c>
      <c r="C437">
        <v>23.222547486033498</v>
      </c>
      <c r="D437">
        <v>0.11450747054221222</v>
      </c>
      <c r="E437">
        <v>0.11450747054221222</v>
      </c>
      <c r="G437" s="46"/>
      <c r="R437">
        <v>1</v>
      </c>
      <c r="S437" t="s">
        <v>579</v>
      </c>
      <c r="T437" t="s">
        <v>1</v>
      </c>
      <c r="U437">
        <v>1</v>
      </c>
      <c r="V437" t="s">
        <v>564</v>
      </c>
      <c r="W437" t="s">
        <v>1</v>
      </c>
    </row>
    <row r="438" spans="1:23">
      <c r="A438" s="134" t="s">
        <v>66</v>
      </c>
      <c r="B438" s="134" t="s">
        <v>141</v>
      </c>
      <c r="C438">
        <v>23.672603351955299</v>
      </c>
      <c r="D438">
        <v>0.11661063754700762</v>
      </c>
      <c r="E438">
        <v>0.11661063754700762</v>
      </c>
      <c r="G438" s="46"/>
      <c r="R438">
        <v>1</v>
      </c>
      <c r="S438" t="s">
        <v>579</v>
      </c>
      <c r="T438" t="s">
        <v>1</v>
      </c>
      <c r="U438">
        <v>1</v>
      </c>
      <c r="V438" t="s">
        <v>564</v>
      </c>
      <c r="W438" t="s">
        <v>1</v>
      </c>
    </row>
    <row r="439" spans="1:23">
      <c r="A439" s="134" t="s">
        <v>66</v>
      </c>
      <c r="B439" s="134" t="s">
        <v>141</v>
      </c>
      <c r="C439">
        <v>23.712513966480401</v>
      </c>
      <c r="D439">
        <v>0.11679704426554367</v>
      </c>
      <c r="E439">
        <v>0.11679704426554367</v>
      </c>
      <c r="G439" s="46"/>
      <c r="R439">
        <v>1</v>
      </c>
      <c r="S439" t="s">
        <v>579</v>
      </c>
      <c r="T439" t="s">
        <v>1</v>
      </c>
      <c r="U439">
        <v>1</v>
      </c>
      <c r="V439" t="s">
        <v>564</v>
      </c>
      <c r="W439" t="s">
        <v>1</v>
      </c>
    </row>
    <row r="440" spans="1:23">
      <c r="A440" s="134" t="s">
        <v>66</v>
      </c>
      <c r="B440" s="134" t="s">
        <v>141</v>
      </c>
      <c r="C440">
        <v>23.7534860335196</v>
      </c>
      <c r="D440">
        <v>0.11698839170465028</v>
      </c>
      <c r="E440">
        <v>0.11698839170465028</v>
      </c>
      <c r="G440" s="46"/>
      <c r="R440">
        <v>1</v>
      </c>
      <c r="S440" t="s">
        <v>579</v>
      </c>
      <c r="T440" t="s">
        <v>1</v>
      </c>
      <c r="U440">
        <v>1</v>
      </c>
      <c r="V440" t="s">
        <v>564</v>
      </c>
      <c r="W440" t="s">
        <v>1</v>
      </c>
    </row>
    <row r="441" spans="1:23">
      <c r="A441" s="134" t="s">
        <v>66</v>
      </c>
      <c r="B441" s="134">
        <v>2010</v>
      </c>
      <c r="C441">
        <v>2.8</v>
      </c>
      <c r="D441">
        <v>6.0000000000000001E-3</v>
      </c>
      <c r="E441">
        <v>6.0000000000000001E-3</v>
      </c>
      <c r="G441" s="46"/>
      <c r="R441">
        <v>1</v>
      </c>
      <c r="S441" t="s">
        <v>1</v>
      </c>
      <c r="T441" t="s">
        <v>1</v>
      </c>
      <c r="U441">
        <v>1</v>
      </c>
      <c r="V441" t="s">
        <v>564</v>
      </c>
      <c r="W441" s="160">
        <v>882</v>
      </c>
    </row>
    <row r="442" spans="1:23">
      <c r="A442" s="134" t="s">
        <v>66</v>
      </c>
      <c r="B442" s="134">
        <v>2010</v>
      </c>
      <c r="C442">
        <v>2.96</v>
      </c>
      <c r="D442">
        <v>6.0000000000000001E-3</v>
      </c>
      <c r="E442">
        <v>6.0000000000000001E-3</v>
      </c>
      <c r="G442" s="46"/>
      <c r="R442">
        <v>1</v>
      </c>
      <c r="S442" t="s">
        <v>1</v>
      </c>
      <c r="T442" t="s">
        <v>1</v>
      </c>
      <c r="U442">
        <v>1</v>
      </c>
      <c r="V442" t="s">
        <v>564</v>
      </c>
      <c r="W442" s="160">
        <v>882</v>
      </c>
    </row>
    <row r="443" spans="1:23">
      <c r="A443" s="134" t="s">
        <v>66</v>
      </c>
      <c r="B443" s="134">
        <v>2010</v>
      </c>
      <c r="C443">
        <v>3.02</v>
      </c>
      <c r="D443">
        <v>1.4999999999999999E-2</v>
      </c>
      <c r="E443">
        <v>1.4999999999999999E-2</v>
      </c>
      <c r="G443" s="46"/>
      <c r="R443">
        <v>1</v>
      </c>
      <c r="S443" t="s">
        <v>1</v>
      </c>
      <c r="T443" t="s">
        <v>1</v>
      </c>
      <c r="U443">
        <v>1</v>
      </c>
      <c r="V443" t="s">
        <v>564</v>
      </c>
      <c r="W443" s="160">
        <v>882</v>
      </c>
    </row>
    <row r="444" spans="1:23">
      <c r="A444" s="134" t="s">
        <v>66</v>
      </c>
      <c r="B444" s="134">
        <v>2010</v>
      </c>
      <c r="C444">
        <v>3.26</v>
      </c>
      <c r="D444">
        <v>1.4999999999999999E-2</v>
      </c>
      <c r="E444">
        <v>1.4999999999999999E-2</v>
      </c>
      <c r="G444" s="46"/>
      <c r="R444">
        <v>1</v>
      </c>
      <c r="S444" t="s">
        <v>1</v>
      </c>
      <c r="T444" t="s">
        <v>1</v>
      </c>
      <c r="U444">
        <v>1</v>
      </c>
      <c r="V444" t="s">
        <v>564</v>
      </c>
      <c r="W444" s="160">
        <v>882</v>
      </c>
    </row>
    <row r="445" spans="1:23">
      <c r="A445" s="134" t="s">
        <v>66</v>
      </c>
      <c r="B445" s="134">
        <v>2010</v>
      </c>
      <c r="C445">
        <v>3.9</v>
      </c>
      <c r="D445">
        <v>1.4999999999999999E-2</v>
      </c>
      <c r="E445">
        <v>1.4999999999999999E-2</v>
      </c>
      <c r="G445" s="46"/>
      <c r="R445">
        <v>1</v>
      </c>
      <c r="S445" t="s">
        <v>1</v>
      </c>
      <c r="T445" t="s">
        <v>1</v>
      </c>
      <c r="U445">
        <v>1</v>
      </c>
      <c r="V445" t="s">
        <v>564</v>
      </c>
      <c r="W445" s="160">
        <v>882</v>
      </c>
    </row>
    <row r="446" spans="1:23">
      <c r="A446" s="134" t="s">
        <v>66</v>
      </c>
      <c r="B446" s="134">
        <v>2010</v>
      </c>
      <c r="C446">
        <v>4.07</v>
      </c>
      <c r="D446">
        <v>0.03</v>
      </c>
      <c r="E446">
        <v>0.03</v>
      </c>
      <c r="G446" s="46"/>
      <c r="R446">
        <v>1</v>
      </c>
      <c r="S446" t="s">
        <v>1</v>
      </c>
      <c r="T446" t="s">
        <v>1</v>
      </c>
      <c r="U446">
        <v>1</v>
      </c>
      <c r="V446" t="s">
        <v>564</v>
      </c>
      <c r="W446" s="160">
        <v>882</v>
      </c>
    </row>
    <row r="447" spans="1:23">
      <c r="A447" s="134" t="s">
        <v>66</v>
      </c>
      <c r="B447" s="134">
        <v>2010</v>
      </c>
      <c r="C447">
        <v>4.24</v>
      </c>
      <c r="D447">
        <v>0.03</v>
      </c>
      <c r="E447">
        <v>0.03</v>
      </c>
      <c r="G447" s="46"/>
      <c r="R447">
        <v>1</v>
      </c>
      <c r="S447" t="s">
        <v>1</v>
      </c>
      <c r="T447" t="s">
        <v>1</v>
      </c>
      <c r="U447">
        <v>1</v>
      </c>
      <c r="V447" t="s">
        <v>564</v>
      </c>
      <c r="W447" s="160">
        <v>882</v>
      </c>
    </row>
    <row r="448" spans="1:23">
      <c r="A448" s="134" t="s">
        <v>66</v>
      </c>
      <c r="B448" s="134">
        <v>2010</v>
      </c>
      <c r="C448">
        <v>4.82</v>
      </c>
      <c r="D448">
        <v>0.03</v>
      </c>
      <c r="E448">
        <v>0.03</v>
      </c>
      <c r="G448" s="46"/>
      <c r="R448">
        <v>1</v>
      </c>
      <c r="S448" t="s">
        <v>1</v>
      </c>
      <c r="T448" t="s">
        <v>1</v>
      </c>
      <c r="U448">
        <v>1</v>
      </c>
      <c r="V448" t="s">
        <v>564</v>
      </c>
      <c r="W448" s="160">
        <v>882</v>
      </c>
    </row>
    <row r="449" spans="1:23">
      <c r="A449" s="134" t="s">
        <v>66</v>
      </c>
      <c r="B449" s="134">
        <v>2010</v>
      </c>
      <c r="C449">
        <v>2.4700000000000002</v>
      </c>
      <c r="D449">
        <v>6.0000000000000001E-3</v>
      </c>
      <c r="E449">
        <v>6.0000000000000001E-3</v>
      </c>
      <c r="G449" s="46"/>
      <c r="R449">
        <v>1</v>
      </c>
      <c r="S449" t="s">
        <v>1</v>
      </c>
      <c r="T449" t="s">
        <v>1</v>
      </c>
      <c r="U449">
        <v>1</v>
      </c>
      <c r="V449" t="s">
        <v>564</v>
      </c>
      <c r="W449" s="160">
        <v>925</v>
      </c>
    </row>
    <row r="450" spans="1:23">
      <c r="A450" s="134" t="s">
        <v>66</v>
      </c>
      <c r="B450" s="134">
        <v>2010</v>
      </c>
      <c r="C450">
        <v>2.6</v>
      </c>
      <c r="D450">
        <v>6.0000000000000001E-3</v>
      </c>
      <c r="E450">
        <v>6.0000000000000001E-3</v>
      </c>
      <c r="G450" s="46"/>
      <c r="R450">
        <v>1</v>
      </c>
      <c r="S450" t="s">
        <v>1</v>
      </c>
      <c r="T450" t="s">
        <v>1</v>
      </c>
      <c r="U450">
        <v>1</v>
      </c>
      <c r="V450" t="s">
        <v>564</v>
      </c>
      <c r="W450" s="160">
        <v>925</v>
      </c>
    </row>
    <row r="451" spans="1:23">
      <c r="A451" s="134" t="s">
        <v>66</v>
      </c>
      <c r="B451" s="134">
        <v>2010</v>
      </c>
      <c r="C451">
        <v>0.41</v>
      </c>
      <c r="D451">
        <v>6.0000000000000001E-3</v>
      </c>
      <c r="E451">
        <v>6.0000000000000001E-3</v>
      </c>
      <c r="G451" s="46"/>
      <c r="R451">
        <v>1</v>
      </c>
      <c r="S451" t="s">
        <v>1</v>
      </c>
      <c r="T451" t="s">
        <v>1</v>
      </c>
      <c r="U451">
        <v>1</v>
      </c>
      <c r="V451" t="s">
        <v>564</v>
      </c>
      <c r="W451" s="160">
        <v>982</v>
      </c>
    </row>
    <row r="452" spans="1:23">
      <c r="A452" s="134" t="s">
        <v>66</v>
      </c>
      <c r="B452" s="134">
        <v>2010</v>
      </c>
      <c r="C452">
        <v>0.56000000000000005</v>
      </c>
      <c r="D452">
        <v>6.0000000000000001E-3</v>
      </c>
      <c r="E452">
        <v>6.0000000000000001E-3</v>
      </c>
      <c r="G452" s="46"/>
      <c r="R452">
        <v>1</v>
      </c>
      <c r="S452" t="s">
        <v>1</v>
      </c>
      <c r="T452" t="s">
        <v>1</v>
      </c>
      <c r="U452">
        <v>1</v>
      </c>
      <c r="V452" t="s">
        <v>564</v>
      </c>
      <c r="W452" s="160">
        <v>982</v>
      </c>
    </row>
    <row r="453" spans="1:23">
      <c r="A453" s="134" t="s">
        <v>66</v>
      </c>
      <c r="B453" s="134">
        <v>2010</v>
      </c>
      <c r="C453">
        <v>0.76</v>
      </c>
      <c r="D453">
        <v>6.0000000000000001E-3</v>
      </c>
      <c r="E453">
        <v>6.0000000000000001E-3</v>
      </c>
      <c r="G453" s="46"/>
      <c r="R453">
        <v>1</v>
      </c>
      <c r="S453" t="s">
        <v>1</v>
      </c>
      <c r="T453" t="s">
        <v>1</v>
      </c>
      <c r="U453">
        <v>1</v>
      </c>
      <c r="V453" t="s">
        <v>564</v>
      </c>
      <c r="W453" s="160">
        <v>982</v>
      </c>
    </row>
    <row r="454" spans="1:23">
      <c r="A454" s="134" t="s">
        <v>66</v>
      </c>
      <c r="B454" s="134">
        <v>2010</v>
      </c>
      <c r="C454">
        <v>2.86</v>
      </c>
      <c r="D454">
        <v>6.0000000000000001E-3</v>
      </c>
      <c r="E454">
        <v>6.0000000000000001E-3</v>
      </c>
      <c r="G454" s="46"/>
      <c r="R454">
        <v>1</v>
      </c>
      <c r="S454" t="s">
        <v>1</v>
      </c>
      <c r="T454" t="s">
        <v>1</v>
      </c>
      <c r="U454">
        <v>1</v>
      </c>
      <c r="V454" t="s">
        <v>564</v>
      </c>
      <c r="W454" s="160">
        <v>982</v>
      </c>
    </row>
    <row r="455" spans="1:23">
      <c r="A455" s="134" t="s">
        <v>66</v>
      </c>
      <c r="B455" s="134">
        <v>2010</v>
      </c>
      <c r="C455">
        <v>3.28</v>
      </c>
      <c r="D455">
        <v>1.4999999999999999E-2</v>
      </c>
      <c r="E455">
        <v>1.4999999999999999E-2</v>
      </c>
      <c r="G455" s="46"/>
      <c r="R455">
        <v>1</v>
      </c>
      <c r="S455" t="s">
        <v>1</v>
      </c>
      <c r="T455" t="s">
        <v>1</v>
      </c>
      <c r="U455">
        <v>1</v>
      </c>
      <c r="V455" t="s">
        <v>564</v>
      </c>
      <c r="W455" s="160">
        <v>982</v>
      </c>
    </row>
    <row r="456" spans="1:23">
      <c r="A456" s="134" t="s">
        <v>66</v>
      </c>
      <c r="B456" s="134">
        <v>2010</v>
      </c>
      <c r="C456">
        <v>3.69</v>
      </c>
      <c r="D456">
        <v>1.4999999999999999E-2</v>
      </c>
      <c r="E456">
        <v>1.4999999999999999E-2</v>
      </c>
      <c r="G456" s="46"/>
      <c r="R456">
        <v>1</v>
      </c>
      <c r="S456" t="s">
        <v>1</v>
      </c>
      <c r="T456" t="s">
        <v>1</v>
      </c>
      <c r="U456">
        <v>1</v>
      </c>
      <c r="V456" t="s">
        <v>564</v>
      </c>
      <c r="W456" s="160">
        <v>982</v>
      </c>
    </row>
    <row r="457" spans="1:23">
      <c r="A457" s="134" t="s">
        <v>66</v>
      </c>
      <c r="B457" s="134">
        <v>2010</v>
      </c>
      <c r="C457">
        <v>3.82</v>
      </c>
      <c r="D457">
        <v>1.4999999999999999E-2</v>
      </c>
      <c r="E457">
        <v>1.4999999999999999E-2</v>
      </c>
      <c r="G457" s="46"/>
      <c r="R457">
        <v>1</v>
      </c>
      <c r="S457" t="s">
        <v>1</v>
      </c>
      <c r="T457" t="s">
        <v>1</v>
      </c>
      <c r="U457">
        <v>1</v>
      </c>
      <c r="V457" t="s">
        <v>564</v>
      </c>
      <c r="W457" s="160">
        <v>982</v>
      </c>
    </row>
    <row r="458" spans="1:23">
      <c r="A458" s="134" t="s">
        <v>66</v>
      </c>
      <c r="B458" s="134">
        <v>2010</v>
      </c>
      <c r="C458">
        <v>3.91</v>
      </c>
      <c r="D458">
        <v>1.4999999999999999E-2</v>
      </c>
      <c r="E458">
        <v>1.4999999999999999E-2</v>
      </c>
      <c r="G458" s="46"/>
      <c r="R458">
        <v>1</v>
      </c>
      <c r="S458" t="s">
        <v>1</v>
      </c>
      <c r="T458" t="s">
        <v>1</v>
      </c>
      <c r="U458">
        <v>1</v>
      </c>
      <c r="V458" t="s">
        <v>564</v>
      </c>
      <c r="W458" s="160">
        <v>982</v>
      </c>
    </row>
    <row r="459" spans="1:23">
      <c r="A459" s="134" t="s">
        <v>66</v>
      </c>
      <c r="B459" s="134">
        <v>2010</v>
      </c>
      <c r="C459">
        <v>4.0199999999999996</v>
      </c>
      <c r="D459">
        <v>0.03</v>
      </c>
      <c r="E459">
        <v>0.03</v>
      </c>
      <c r="G459" s="46"/>
      <c r="R459">
        <v>1</v>
      </c>
      <c r="S459" t="s">
        <v>1</v>
      </c>
      <c r="T459" t="s">
        <v>1</v>
      </c>
      <c r="U459">
        <v>1</v>
      </c>
      <c r="V459" t="s">
        <v>564</v>
      </c>
      <c r="W459" s="160">
        <v>982</v>
      </c>
    </row>
    <row r="460" spans="1:23">
      <c r="A460" s="134" t="s">
        <v>66</v>
      </c>
      <c r="B460" s="134">
        <v>2010</v>
      </c>
      <c r="C460">
        <v>4.1100000000000003</v>
      </c>
      <c r="D460">
        <v>0.03</v>
      </c>
      <c r="E460">
        <v>0.03</v>
      </c>
      <c r="G460" s="46"/>
      <c r="R460">
        <v>1</v>
      </c>
      <c r="S460" t="s">
        <v>1</v>
      </c>
      <c r="T460" t="s">
        <v>1</v>
      </c>
      <c r="U460">
        <v>1</v>
      </c>
      <c r="V460" t="s">
        <v>564</v>
      </c>
      <c r="W460" s="160">
        <v>982</v>
      </c>
    </row>
    <row r="461" spans="1:23">
      <c r="A461" s="134" t="s">
        <v>66</v>
      </c>
      <c r="B461" s="134">
        <v>2010</v>
      </c>
      <c r="C461">
        <v>4.21</v>
      </c>
      <c r="D461">
        <v>0.03</v>
      </c>
      <c r="E461">
        <v>0.03</v>
      </c>
      <c r="G461" s="46"/>
      <c r="R461">
        <v>1</v>
      </c>
      <c r="S461" t="s">
        <v>1</v>
      </c>
      <c r="T461" t="s">
        <v>1</v>
      </c>
      <c r="U461">
        <v>1</v>
      </c>
      <c r="V461" t="s">
        <v>564</v>
      </c>
      <c r="W461" s="160">
        <v>982</v>
      </c>
    </row>
    <row r="462" spans="1:23">
      <c r="A462" s="134" t="s">
        <v>66</v>
      </c>
      <c r="B462" s="134">
        <v>2010</v>
      </c>
      <c r="C462">
        <v>4.3</v>
      </c>
      <c r="D462">
        <v>0.03</v>
      </c>
      <c r="E462">
        <v>0.03</v>
      </c>
      <c r="G462" s="46"/>
      <c r="R462">
        <v>1</v>
      </c>
      <c r="S462" t="s">
        <v>1</v>
      </c>
      <c r="T462" t="s">
        <v>1</v>
      </c>
      <c r="U462">
        <v>1</v>
      </c>
      <c r="V462" t="s">
        <v>564</v>
      </c>
      <c r="W462" s="160">
        <v>982</v>
      </c>
    </row>
    <row r="463" spans="1:23">
      <c r="A463" s="134" t="s">
        <v>66</v>
      </c>
      <c r="B463" s="134">
        <v>2010</v>
      </c>
      <c r="C463">
        <v>0.57999999999999996</v>
      </c>
      <c r="D463">
        <v>4.0000000000000001E-3</v>
      </c>
      <c r="E463">
        <v>4.0000000000000001E-3</v>
      </c>
      <c r="G463" s="46"/>
      <c r="R463">
        <v>1</v>
      </c>
      <c r="S463" t="s">
        <v>1</v>
      </c>
      <c r="T463" t="s">
        <v>1</v>
      </c>
      <c r="U463">
        <v>1</v>
      </c>
      <c r="V463" t="s">
        <v>564</v>
      </c>
      <c r="W463" s="160">
        <v>1012</v>
      </c>
    </row>
    <row r="464" spans="1:23">
      <c r="A464" s="134" t="s">
        <v>66</v>
      </c>
      <c r="B464" s="134">
        <v>2010</v>
      </c>
      <c r="C464">
        <v>0.61</v>
      </c>
      <c r="D464">
        <v>4.0000000000000001E-3</v>
      </c>
      <c r="E464">
        <v>4.0000000000000001E-3</v>
      </c>
      <c r="G464" s="46"/>
      <c r="R464">
        <v>1</v>
      </c>
      <c r="S464" t="s">
        <v>1</v>
      </c>
      <c r="T464" t="s">
        <v>1</v>
      </c>
      <c r="U464">
        <v>1</v>
      </c>
      <c r="V464" t="s">
        <v>564</v>
      </c>
      <c r="W464" s="160">
        <v>1012</v>
      </c>
    </row>
    <row r="465" spans="1:23">
      <c r="A465" s="134" t="s">
        <v>66</v>
      </c>
      <c r="B465" s="134">
        <v>2010</v>
      </c>
      <c r="C465">
        <v>0.63</v>
      </c>
      <c r="D465">
        <v>4.0000000000000001E-3</v>
      </c>
      <c r="E465">
        <v>4.0000000000000001E-3</v>
      </c>
      <c r="G465" s="46"/>
      <c r="R465">
        <v>1</v>
      </c>
      <c r="S465" t="s">
        <v>1</v>
      </c>
      <c r="T465" t="s">
        <v>1</v>
      </c>
      <c r="U465">
        <v>1</v>
      </c>
      <c r="V465" t="s">
        <v>564</v>
      </c>
      <c r="W465" s="160">
        <v>1012</v>
      </c>
    </row>
    <row r="466" spans="1:23">
      <c r="A466" s="134" t="s">
        <v>66</v>
      </c>
      <c r="B466" s="134">
        <v>2010</v>
      </c>
      <c r="C466">
        <v>0.7</v>
      </c>
      <c r="D466">
        <v>4.0000000000000001E-3</v>
      </c>
      <c r="E466">
        <v>4.0000000000000001E-3</v>
      </c>
      <c r="G466" s="46"/>
      <c r="R466">
        <v>1</v>
      </c>
      <c r="S466" t="s">
        <v>1</v>
      </c>
      <c r="T466" t="s">
        <v>1</v>
      </c>
      <c r="U466">
        <v>1</v>
      </c>
      <c r="V466" t="s">
        <v>564</v>
      </c>
      <c r="W466" s="160">
        <v>1012</v>
      </c>
    </row>
    <row r="467" spans="1:23">
      <c r="A467" s="134" t="s">
        <v>66</v>
      </c>
      <c r="B467" s="134">
        <v>2010</v>
      </c>
      <c r="C467">
        <v>0.84</v>
      </c>
      <c r="D467">
        <v>4.0000000000000001E-3</v>
      </c>
      <c r="E467">
        <v>4.0000000000000001E-3</v>
      </c>
      <c r="G467" s="46"/>
      <c r="R467">
        <v>1</v>
      </c>
      <c r="S467" t="s">
        <v>1</v>
      </c>
      <c r="T467" t="s">
        <v>1</v>
      </c>
      <c r="U467">
        <v>1</v>
      </c>
      <c r="V467" t="s">
        <v>564</v>
      </c>
      <c r="W467" s="160">
        <v>1012</v>
      </c>
    </row>
    <row r="468" spans="1:23">
      <c r="A468" s="134" t="s">
        <v>66</v>
      </c>
      <c r="B468" s="134">
        <v>2010</v>
      </c>
      <c r="C468">
        <v>1.1100000000000001</v>
      </c>
      <c r="D468">
        <v>6.0000000000000001E-3</v>
      </c>
      <c r="E468">
        <v>6.0000000000000001E-3</v>
      </c>
      <c r="G468" s="46"/>
      <c r="R468">
        <v>1</v>
      </c>
      <c r="S468" t="s">
        <v>1</v>
      </c>
      <c r="T468" t="s">
        <v>1</v>
      </c>
      <c r="U468">
        <v>1</v>
      </c>
      <c r="V468" t="s">
        <v>564</v>
      </c>
      <c r="W468" s="160">
        <v>1012</v>
      </c>
    </row>
    <row r="469" spans="1:23">
      <c r="A469" s="134" t="s">
        <v>66</v>
      </c>
      <c r="B469" s="134">
        <v>2010</v>
      </c>
      <c r="C469">
        <v>1.39</v>
      </c>
      <c r="D469">
        <v>6.0000000000000001E-3</v>
      </c>
      <c r="E469">
        <v>6.0000000000000001E-3</v>
      </c>
      <c r="G469" s="46"/>
      <c r="R469">
        <v>1</v>
      </c>
      <c r="S469" t="s">
        <v>1</v>
      </c>
      <c r="T469" t="s">
        <v>1</v>
      </c>
      <c r="U469">
        <v>1</v>
      </c>
      <c r="V469" t="s">
        <v>564</v>
      </c>
      <c r="W469" s="160">
        <v>1012</v>
      </c>
    </row>
    <row r="470" spans="1:23">
      <c r="A470" s="134" t="s">
        <v>66</v>
      </c>
      <c r="B470" s="134">
        <v>2010</v>
      </c>
      <c r="C470">
        <v>1.4</v>
      </c>
      <c r="D470">
        <v>6.0000000000000001E-3</v>
      </c>
      <c r="E470">
        <v>6.0000000000000001E-3</v>
      </c>
      <c r="G470" s="46"/>
      <c r="R470">
        <v>1</v>
      </c>
      <c r="S470" t="s">
        <v>1</v>
      </c>
      <c r="T470" t="s">
        <v>1</v>
      </c>
      <c r="U470">
        <v>1</v>
      </c>
      <c r="V470" t="s">
        <v>564</v>
      </c>
      <c r="W470" s="160">
        <v>1012</v>
      </c>
    </row>
    <row r="471" spans="1:23">
      <c r="A471" s="134" t="s">
        <v>66</v>
      </c>
      <c r="B471" s="134">
        <v>2010</v>
      </c>
      <c r="C471">
        <v>1.4</v>
      </c>
      <c r="D471">
        <v>6.0000000000000001E-3</v>
      </c>
      <c r="E471">
        <v>6.0000000000000001E-3</v>
      </c>
      <c r="G471" s="46"/>
      <c r="R471">
        <v>1</v>
      </c>
      <c r="S471" t="s">
        <v>1</v>
      </c>
      <c r="T471" t="s">
        <v>1</v>
      </c>
      <c r="U471">
        <v>1</v>
      </c>
      <c r="V471" t="s">
        <v>564</v>
      </c>
      <c r="W471" s="160">
        <v>1012</v>
      </c>
    </row>
    <row r="472" spans="1:23">
      <c r="A472" s="134" t="s">
        <v>66</v>
      </c>
      <c r="B472" s="134">
        <v>2010</v>
      </c>
      <c r="C472">
        <v>1.4</v>
      </c>
      <c r="D472">
        <v>6.0000000000000001E-3</v>
      </c>
      <c r="E472">
        <v>6.0000000000000001E-3</v>
      </c>
      <c r="G472" s="46"/>
      <c r="R472">
        <v>1</v>
      </c>
      <c r="S472" t="s">
        <v>1</v>
      </c>
      <c r="T472" t="s">
        <v>1</v>
      </c>
      <c r="U472">
        <v>1</v>
      </c>
      <c r="V472" t="s">
        <v>564</v>
      </c>
      <c r="W472" s="160">
        <v>1012</v>
      </c>
    </row>
    <row r="473" spans="1:23">
      <c r="A473" s="134" t="s">
        <v>66</v>
      </c>
      <c r="B473" s="134">
        <v>2010</v>
      </c>
      <c r="C473">
        <v>1.41</v>
      </c>
      <c r="D473">
        <v>6.0000000000000001E-3</v>
      </c>
      <c r="E473">
        <v>6.0000000000000001E-3</v>
      </c>
      <c r="G473" s="46"/>
      <c r="R473">
        <v>1</v>
      </c>
      <c r="S473" t="s">
        <v>1</v>
      </c>
      <c r="T473" t="s">
        <v>1</v>
      </c>
      <c r="U473">
        <v>1</v>
      </c>
      <c r="V473" t="s">
        <v>564</v>
      </c>
      <c r="W473" s="160">
        <v>1012</v>
      </c>
    </row>
    <row r="474" spans="1:23">
      <c r="A474" s="134" t="s">
        <v>66</v>
      </c>
      <c r="B474" s="134">
        <v>2010</v>
      </c>
      <c r="C474">
        <v>1.41</v>
      </c>
      <c r="D474">
        <v>6.0000000000000001E-3</v>
      </c>
      <c r="E474">
        <v>6.0000000000000001E-3</v>
      </c>
      <c r="G474" s="46"/>
      <c r="R474">
        <v>1</v>
      </c>
      <c r="S474" t="s">
        <v>1</v>
      </c>
      <c r="T474" t="s">
        <v>1</v>
      </c>
      <c r="U474">
        <v>1</v>
      </c>
      <c r="V474" t="s">
        <v>564</v>
      </c>
      <c r="W474" s="160">
        <v>1012</v>
      </c>
    </row>
    <row r="475" spans="1:23">
      <c r="A475" s="134" t="s">
        <v>66</v>
      </c>
      <c r="B475" s="134">
        <v>2010</v>
      </c>
      <c r="C475">
        <v>1.41</v>
      </c>
      <c r="D475">
        <v>6.0000000000000001E-3</v>
      </c>
      <c r="E475">
        <v>6.0000000000000001E-3</v>
      </c>
      <c r="G475" s="46"/>
      <c r="R475">
        <v>1</v>
      </c>
      <c r="S475" t="s">
        <v>1</v>
      </c>
      <c r="T475" t="s">
        <v>1</v>
      </c>
      <c r="U475">
        <v>1</v>
      </c>
      <c r="V475" t="s">
        <v>564</v>
      </c>
      <c r="W475" s="160">
        <v>1012</v>
      </c>
    </row>
    <row r="476" spans="1:23">
      <c r="A476" s="134" t="s">
        <v>66</v>
      </c>
      <c r="B476" s="134">
        <v>2010</v>
      </c>
      <c r="C476">
        <v>1.42</v>
      </c>
      <c r="D476">
        <v>6.0000000000000001E-3</v>
      </c>
      <c r="E476">
        <v>6.0000000000000001E-3</v>
      </c>
      <c r="G476" s="46"/>
      <c r="R476">
        <v>1</v>
      </c>
      <c r="S476" t="s">
        <v>1</v>
      </c>
      <c r="T476" t="s">
        <v>1</v>
      </c>
      <c r="U476">
        <v>1</v>
      </c>
      <c r="V476" t="s">
        <v>564</v>
      </c>
      <c r="W476" s="160">
        <v>1012</v>
      </c>
    </row>
    <row r="477" spans="1:23">
      <c r="A477" s="134" t="s">
        <v>66</v>
      </c>
      <c r="B477" s="134">
        <v>2010</v>
      </c>
      <c r="C477">
        <v>1.43</v>
      </c>
      <c r="D477">
        <v>6.0000000000000001E-3</v>
      </c>
      <c r="E477">
        <v>6.0000000000000001E-3</v>
      </c>
      <c r="G477" s="46"/>
      <c r="R477">
        <v>1</v>
      </c>
      <c r="S477" t="s">
        <v>1</v>
      </c>
      <c r="T477" t="s">
        <v>1</v>
      </c>
      <c r="U477">
        <v>1</v>
      </c>
      <c r="V477" t="s">
        <v>564</v>
      </c>
      <c r="W477" s="160">
        <v>1012</v>
      </c>
    </row>
    <row r="478" spans="1:23">
      <c r="A478" s="134" t="s">
        <v>66</v>
      </c>
      <c r="B478" s="134">
        <v>2010</v>
      </c>
      <c r="C478">
        <v>1.43</v>
      </c>
      <c r="D478">
        <v>6.0000000000000001E-3</v>
      </c>
      <c r="E478">
        <v>6.0000000000000001E-3</v>
      </c>
      <c r="G478" s="46"/>
      <c r="R478">
        <v>1</v>
      </c>
      <c r="S478" t="s">
        <v>1</v>
      </c>
      <c r="T478" t="s">
        <v>1</v>
      </c>
      <c r="U478">
        <v>1</v>
      </c>
      <c r="V478" t="s">
        <v>564</v>
      </c>
      <c r="W478" s="160">
        <v>1012</v>
      </c>
    </row>
    <row r="479" spans="1:23">
      <c r="A479" s="134" t="s">
        <v>66</v>
      </c>
      <c r="B479" s="134">
        <v>2010</v>
      </c>
      <c r="C479">
        <v>1.43</v>
      </c>
      <c r="D479">
        <v>6.0000000000000001E-3</v>
      </c>
      <c r="E479">
        <v>6.0000000000000001E-3</v>
      </c>
      <c r="G479" s="46"/>
      <c r="R479">
        <v>1</v>
      </c>
      <c r="S479" t="s">
        <v>1</v>
      </c>
      <c r="T479" t="s">
        <v>1</v>
      </c>
      <c r="U479">
        <v>1</v>
      </c>
      <c r="V479" t="s">
        <v>564</v>
      </c>
      <c r="W479" s="160">
        <v>1012</v>
      </c>
    </row>
    <row r="480" spans="1:23">
      <c r="A480" s="134" t="s">
        <v>66</v>
      </c>
      <c r="B480" s="134">
        <v>2010</v>
      </c>
      <c r="C480">
        <v>1.44</v>
      </c>
      <c r="D480">
        <v>6.0000000000000001E-3</v>
      </c>
      <c r="E480">
        <v>6.0000000000000001E-3</v>
      </c>
      <c r="G480" s="46"/>
      <c r="R480">
        <v>1</v>
      </c>
      <c r="S480" t="s">
        <v>1</v>
      </c>
      <c r="T480" t="s">
        <v>1</v>
      </c>
      <c r="U480">
        <v>1</v>
      </c>
      <c r="V480" t="s">
        <v>564</v>
      </c>
      <c r="W480" s="160">
        <v>1012</v>
      </c>
    </row>
    <row r="481" spans="1:23">
      <c r="A481" s="134" t="s">
        <v>66</v>
      </c>
      <c r="B481" s="134">
        <v>2010</v>
      </c>
      <c r="C481">
        <v>1.44</v>
      </c>
      <c r="D481">
        <v>6.0000000000000001E-3</v>
      </c>
      <c r="E481">
        <v>6.0000000000000001E-3</v>
      </c>
      <c r="G481" s="46"/>
      <c r="R481">
        <v>1</v>
      </c>
      <c r="S481" t="s">
        <v>1</v>
      </c>
      <c r="T481" t="s">
        <v>1</v>
      </c>
      <c r="U481">
        <v>1</v>
      </c>
      <c r="V481" t="s">
        <v>564</v>
      </c>
      <c r="W481" s="160">
        <v>1012</v>
      </c>
    </row>
    <row r="482" spans="1:23">
      <c r="A482" s="134" t="s">
        <v>66</v>
      </c>
      <c r="B482" s="134">
        <v>2010</v>
      </c>
      <c r="C482">
        <v>1.45</v>
      </c>
      <c r="D482">
        <v>6.0000000000000001E-3</v>
      </c>
      <c r="E482">
        <v>6.0000000000000001E-3</v>
      </c>
      <c r="G482" s="46"/>
      <c r="R482">
        <v>1</v>
      </c>
      <c r="S482" t="s">
        <v>1</v>
      </c>
      <c r="T482" t="s">
        <v>1</v>
      </c>
      <c r="U482">
        <v>1</v>
      </c>
      <c r="V482" t="s">
        <v>564</v>
      </c>
      <c r="W482" s="160">
        <v>1012</v>
      </c>
    </row>
    <row r="483" spans="1:23">
      <c r="A483" s="134" t="s">
        <v>66</v>
      </c>
      <c r="B483" s="134">
        <v>2010</v>
      </c>
      <c r="C483">
        <v>1.45</v>
      </c>
      <c r="D483">
        <v>6.0000000000000001E-3</v>
      </c>
      <c r="E483">
        <v>6.0000000000000001E-3</v>
      </c>
      <c r="G483" s="46"/>
      <c r="R483">
        <v>1</v>
      </c>
      <c r="S483" t="s">
        <v>1</v>
      </c>
      <c r="T483" t="s">
        <v>1</v>
      </c>
      <c r="U483">
        <v>1</v>
      </c>
      <c r="V483" t="s">
        <v>564</v>
      </c>
      <c r="W483" s="160">
        <v>1012</v>
      </c>
    </row>
    <row r="484" spans="1:23">
      <c r="A484" s="134" t="s">
        <v>66</v>
      </c>
      <c r="B484" s="134">
        <v>2010</v>
      </c>
      <c r="C484">
        <v>1.46</v>
      </c>
      <c r="D484">
        <v>6.0000000000000001E-3</v>
      </c>
      <c r="E484">
        <v>6.0000000000000001E-3</v>
      </c>
      <c r="G484" s="46"/>
      <c r="R484">
        <v>1</v>
      </c>
      <c r="S484" t="s">
        <v>1</v>
      </c>
      <c r="T484" t="s">
        <v>1</v>
      </c>
      <c r="U484">
        <v>1</v>
      </c>
      <c r="V484" t="s">
        <v>564</v>
      </c>
      <c r="W484" s="160">
        <v>1012</v>
      </c>
    </row>
    <row r="485" spans="1:23">
      <c r="A485" s="134" t="s">
        <v>66</v>
      </c>
      <c r="B485" s="134">
        <v>2010</v>
      </c>
      <c r="C485">
        <v>1.46</v>
      </c>
      <c r="D485">
        <v>6.0000000000000001E-3</v>
      </c>
      <c r="E485">
        <v>6.0000000000000001E-3</v>
      </c>
      <c r="G485" s="46"/>
      <c r="R485">
        <v>1</v>
      </c>
      <c r="S485" t="s">
        <v>1</v>
      </c>
      <c r="T485" t="s">
        <v>1</v>
      </c>
      <c r="U485">
        <v>1</v>
      </c>
      <c r="V485" t="s">
        <v>564</v>
      </c>
      <c r="W485" s="160">
        <v>1012</v>
      </c>
    </row>
    <row r="486" spans="1:23">
      <c r="A486" s="134" t="s">
        <v>66</v>
      </c>
      <c r="B486" s="134">
        <v>2010</v>
      </c>
      <c r="C486">
        <v>1.5</v>
      </c>
      <c r="D486">
        <v>6.0000000000000001E-3</v>
      </c>
      <c r="E486">
        <v>6.0000000000000001E-3</v>
      </c>
      <c r="G486" s="46"/>
      <c r="R486">
        <v>1</v>
      </c>
      <c r="S486" t="s">
        <v>1</v>
      </c>
      <c r="T486" t="s">
        <v>1</v>
      </c>
      <c r="U486">
        <v>1</v>
      </c>
      <c r="V486" t="s">
        <v>564</v>
      </c>
      <c r="W486" s="160">
        <v>1012</v>
      </c>
    </row>
    <row r="487" spans="1:23">
      <c r="A487" s="134" t="s">
        <v>66</v>
      </c>
      <c r="B487" s="134">
        <v>2010</v>
      </c>
      <c r="C487">
        <v>1.62</v>
      </c>
      <c r="D487">
        <v>6.0000000000000001E-3</v>
      </c>
      <c r="E487">
        <v>6.0000000000000001E-3</v>
      </c>
      <c r="G487" s="46"/>
      <c r="R487">
        <v>1</v>
      </c>
      <c r="S487" t="s">
        <v>1</v>
      </c>
      <c r="T487" t="s">
        <v>1</v>
      </c>
      <c r="U487">
        <v>1</v>
      </c>
      <c r="V487" t="s">
        <v>564</v>
      </c>
      <c r="W487" s="160">
        <v>1012</v>
      </c>
    </row>
    <row r="488" spans="1:23">
      <c r="A488" s="134" t="s">
        <v>66</v>
      </c>
      <c r="B488" s="134">
        <v>2010</v>
      </c>
      <c r="C488">
        <v>1.78</v>
      </c>
      <c r="D488">
        <v>6.0000000000000001E-3</v>
      </c>
      <c r="E488">
        <v>6.0000000000000001E-3</v>
      </c>
      <c r="G488" s="46"/>
      <c r="R488">
        <v>1</v>
      </c>
      <c r="S488" t="s">
        <v>1</v>
      </c>
      <c r="T488" t="s">
        <v>1</v>
      </c>
      <c r="U488">
        <v>1</v>
      </c>
      <c r="V488" t="s">
        <v>564</v>
      </c>
      <c r="W488" s="160">
        <v>1012</v>
      </c>
    </row>
    <row r="489" spans="1:23">
      <c r="A489" s="134" t="s">
        <v>66</v>
      </c>
      <c r="B489" s="134">
        <v>2010</v>
      </c>
      <c r="C489">
        <v>1.8</v>
      </c>
      <c r="D489">
        <v>6.0000000000000001E-3</v>
      </c>
      <c r="E489">
        <v>6.0000000000000001E-3</v>
      </c>
      <c r="G489" s="46"/>
      <c r="R489">
        <v>1</v>
      </c>
      <c r="S489" t="s">
        <v>1</v>
      </c>
      <c r="T489" t="s">
        <v>1</v>
      </c>
      <c r="U489">
        <v>1</v>
      </c>
      <c r="V489" t="s">
        <v>564</v>
      </c>
      <c r="W489" s="160">
        <v>1012</v>
      </c>
    </row>
    <row r="490" spans="1:23">
      <c r="A490" s="134" t="s">
        <v>66</v>
      </c>
      <c r="B490" s="134">
        <v>2010</v>
      </c>
      <c r="C490">
        <v>1.81</v>
      </c>
      <c r="D490">
        <v>6.0000000000000001E-3</v>
      </c>
      <c r="E490">
        <v>6.0000000000000001E-3</v>
      </c>
      <c r="G490" s="46"/>
      <c r="R490">
        <v>1</v>
      </c>
      <c r="S490" t="s">
        <v>1</v>
      </c>
      <c r="T490" t="s">
        <v>1</v>
      </c>
      <c r="U490">
        <v>1</v>
      </c>
      <c r="V490" t="s">
        <v>564</v>
      </c>
      <c r="W490" s="160">
        <v>1012</v>
      </c>
    </row>
    <row r="491" spans="1:23">
      <c r="A491" s="134" t="s">
        <v>66</v>
      </c>
      <c r="B491" s="134">
        <v>2010</v>
      </c>
      <c r="C491">
        <v>2.73</v>
      </c>
      <c r="D491">
        <v>6.0000000000000001E-3</v>
      </c>
      <c r="E491">
        <v>6.0000000000000001E-3</v>
      </c>
      <c r="G491" s="46"/>
      <c r="R491">
        <v>1</v>
      </c>
      <c r="S491" t="s">
        <v>1</v>
      </c>
      <c r="T491" t="s">
        <v>1</v>
      </c>
      <c r="U491">
        <v>1</v>
      </c>
      <c r="V491" t="s">
        <v>564</v>
      </c>
      <c r="W491" s="160">
        <v>1012</v>
      </c>
    </row>
    <row r="492" spans="1:23">
      <c r="A492" s="134" t="s">
        <v>66</v>
      </c>
      <c r="B492" s="134">
        <v>2010</v>
      </c>
      <c r="C492">
        <v>2.74</v>
      </c>
      <c r="D492">
        <v>6.0000000000000001E-3</v>
      </c>
      <c r="E492">
        <v>6.0000000000000001E-3</v>
      </c>
      <c r="G492" s="46"/>
      <c r="R492">
        <v>1</v>
      </c>
      <c r="S492" t="s">
        <v>1</v>
      </c>
      <c r="T492" t="s">
        <v>1</v>
      </c>
      <c r="U492">
        <v>1</v>
      </c>
      <c r="V492" t="s">
        <v>564</v>
      </c>
      <c r="W492" s="160">
        <v>1012</v>
      </c>
    </row>
    <row r="493" spans="1:23">
      <c r="A493" s="134" t="s">
        <v>66</v>
      </c>
      <c r="B493" s="134">
        <v>2010</v>
      </c>
      <c r="C493">
        <v>2.76</v>
      </c>
      <c r="D493">
        <v>6.0000000000000001E-3</v>
      </c>
      <c r="E493">
        <v>6.0000000000000001E-3</v>
      </c>
      <c r="G493" s="46"/>
      <c r="R493">
        <v>1</v>
      </c>
      <c r="S493" t="s">
        <v>1</v>
      </c>
      <c r="T493" t="s">
        <v>1</v>
      </c>
      <c r="U493">
        <v>1</v>
      </c>
      <c r="V493" t="s">
        <v>564</v>
      </c>
      <c r="W493" s="160">
        <v>1012</v>
      </c>
    </row>
    <row r="494" spans="1:23">
      <c r="A494" s="134" t="s">
        <v>66</v>
      </c>
      <c r="B494" s="134">
        <v>2010</v>
      </c>
      <c r="C494">
        <v>2.77</v>
      </c>
      <c r="D494">
        <v>6.0000000000000001E-3</v>
      </c>
      <c r="E494">
        <v>6.0000000000000001E-3</v>
      </c>
      <c r="G494" s="46"/>
      <c r="R494">
        <v>1</v>
      </c>
      <c r="S494" t="s">
        <v>1</v>
      </c>
      <c r="T494" t="s">
        <v>1</v>
      </c>
      <c r="U494">
        <v>1</v>
      </c>
      <c r="V494" t="s">
        <v>564</v>
      </c>
      <c r="W494" s="160">
        <v>1012</v>
      </c>
    </row>
    <row r="495" spans="1:23">
      <c r="A495" s="134" t="s">
        <v>66</v>
      </c>
      <c r="B495" s="134">
        <v>2010</v>
      </c>
      <c r="C495">
        <v>2.78</v>
      </c>
      <c r="D495">
        <v>6.0000000000000001E-3</v>
      </c>
      <c r="E495">
        <v>6.0000000000000001E-3</v>
      </c>
      <c r="G495" s="46"/>
      <c r="R495">
        <v>1</v>
      </c>
      <c r="S495" t="s">
        <v>1</v>
      </c>
      <c r="T495" t="s">
        <v>1</v>
      </c>
      <c r="U495">
        <v>1</v>
      </c>
      <c r="V495" t="s">
        <v>564</v>
      </c>
      <c r="W495" s="160">
        <v>1012</v>
      </c>
    </row>
    <row r="496" spans="1:23">
      <c r="A496" s="134" t="s">
        <v>66</v>
      </c>
      <c r="B496" s="134">
        <v>2010</v>
      </c>
      <c r="C496">
        <v>2.8</v>
      </c>
      <c r="D496">
        <v>6.0000000000000001E-3</v>
      </c>
      <c r="E496">
        <v>6.0000000000000001E-3</v>
      </c>
      <c r="G496" s="46"/>
      <c r="R496">
        <v>1</v>
      </c>
      <c r="S496" t="s">
        <v>1</v>
      </c>
      <c r="T496" t="s">
        <v>1</v>
      </c>
      <c r="U496">
        <v>1</v>
      </c>
      <c r="V496" t="s">
        <v>564</v>
      </c>
      <c r="W496" s="160">
        <v>1012</v>
      </c>
    </row>
    <row r="497" spans="1:23">
      <c r="A497" s="134" t="s">
        <v>66</v>
      </c>
      <c r="B497" s="134">
        <v>2010</v>
      </c>
      <c r="C497">
        <v>2.81</v>
      </c>
      <c r="D497">
        <v>6.0000000000000001E-3</v>
      </c>
      <c r="E497">
        <v>6.0000000000000001E-3</v>
      </c>
      <c r="G497" s="46"/>
      <c r="R497">
        <v>1</v>
      </c>
      <c r="S497" t="s">
        <v>1</v>
      </c>
      <c r="T497" t="s">
        <v>1</v>
      </c>
      <c r="U497">
        <v>1</v>
      </c>
      <c r="V497" t="s">
        <v>564</v>
      </c>
      <c r="W497" s="160">
        <v>1012</v>
      </c>
    </row>
    <row r="498" spans="1:23">
      <c r="A498" s="134" t="s">
        <v>66</v>
      </c>
      <c r="B498" s="134">
        <v>2010</v>
      </c>
      <c r="C498">
        <v>2.82</v>
      </c>
      <c r="D498">
        <v>6.0000000000000001E-3</v>
      </c>
      <c r="E498">
        <v>6.0000000000000001E-3</v>
      </c>
      <c r="G498" s="46"/>
      <c r="R498">
        <v>1</v>
      </c>
      <c r="S498" t="s">
        <v>1</v>
      </c>
      <c r="T498" t="s">
        <v>1</v>
      </c>
      <c r="U498">
        <v>1</v>
      </c>
      <c r="V498" t="s">
        <v>564</v>
      </c>
      <c r="W498" s="160">
        <v>1012</v>
      </c>
    </row>
    <row r="499" spans="1:23">
      <c r="A499" s="134" t="s">
        <v>66</v>
      </c>
      <c r="B499" s="134">
        <v>2010</v>
      </c>
      <c r="C499">
        <v>2.82</v>
      </c>
      <c r="D499">
        <v>6.0000000000000001E-3</v>
      </c>
      <c r="E499">
        <v>6.0000000000000001E-3</v>
      </c>
      <c r="G499" s="46"/>
      <c r="R499">
        <v>1</v>
      </c>
      <c r="S499" t="s">
        <v>1</v>
      </c>
      <c r="T499" t="s">
        <v>1</v>
      </c>
      <c r="U499">
        <v>1</v>
      </c>
      <c r="V499" t="s">
        <v>564</v>
      </c>
      <c r="W499" s="160">
        <v>1012</v>
      </c>
    </row>
    <row r="500" spans="1:23">
      <c r="A500" s="134" t="s">
        <v>66</v>
      </c>
      <c r="B500" s="134">
        <v>2010</v>
      </c>
      <c r="C500">
        <v>2.84</v>
      </c>
      <c r="D500">
        <v>6.0000000000000001E-3</v>
      </c>
      <c r="E500">
        <v>6.0000000000000001E-3</v>
      </c>
      <c r="G500" s="46"/>
      <c r="R500">
        <v>1</v>
      </c>
      <c r="S500" t="s">
        <v>1</v>
      </c>
      <c r="T500" t="s">
        <v>1</v>
      </c>
      <c r="U500">
        <v>1</v>
      </c>
      <c r="V500" t="s">
        <v>564</v>
      </c>
      <c r="W500" s="160">
        <v>1012</v>
      </c>
    </row>
    <row r="501" spans="1:23">
      <c r="A501" s="134" t="s">
        <v>66</v>
      </c>
      <c r="B501" s="134">
        <v>2010</v>
      </c>
      <c r="C501">
        <v>2.85</v>
      </c>
      <c r="D501">
        <v>6.0000000000000001E-3</v>
      </c>
      <c r="E501">
        <v>6.0000000000000001E-3</v>
      </c>
      <c r="G501" s="46"/>
      <c r="R501">
        <v>1</v>
      </c>
      <c r="S501" t="s">
        <v>1</v>
      </c>
      <c r="T501" t="s">
        <v>1</v>
      </c>
      <c r="U501">
        <v>1</v>
      </c>
      <c r="V501" t="s">
        <v>564</v>
      </c>
      <c r="W501" s="160">
        <v>1012</v>
      </c>
    </row>
    <row r="502" spans="1:23">
      <c r="A502" s="134" t="s">
        <v>66</v>
      </c>
      <c r="B502" s="134">
        <v>2010</v>
      </c>
      <c r="C502">
        <v>2.85</v>
      </c>
      <c r="D502">
        <v>6.0000000000000001E-3</v>
      </c>
      <c r="E502">
        <v>6.0000000000000001E-3</v>
      </c>
      <c r="G502" s="46"/>
      <c r="R502">
        <v>1</v>
      </c>
      <c r="S502" t="s">
        <v>1</v>
      </c>
      <c r="T502" t="s">
        <v>1</v>
      </c>
      <c r="U502">
        <v>1</v>
      </c>
      <c r="V502" t="s">
        <v>564</v>
      </c>
      <c r="W502" s="160">
        <v>1012</v>
      </c>
    </row>
    <row r="503" spans="1:23">
      <c r="A503" s="134" t="s">
        <v>66</v>
      </c>
      <c r="B503" s="134">
        <v>2010</v>
      </c>
      <c r="C503">
        <v>3.96</v>
      </c>
      <c r="D503">
        <v>1.4999999999999999E-2</v>
      </c>
      <c r="E503">
        <v>1.4999999999999999E-2</v>
      </c>
      <c r="G503" s="46"/>
      <c r="R503">
        <v>1</v>
      </c>
      <c r="S503" t="s">
        <v>1</v>
      </c>
      <c r="T503" t="s">
        <v>1</v>
      </c>
      <c r="U503">
        <v>1</v>
      </c>
      <c r="V503" t="s">
        <v>564</v>
      </c>
      <c r="W503" s="160">
        <v>1012</v>
      </c>
    </row>
    <row r="504" spans="1:23">
      <c r="A504" s="134" t="s">
        <v>66</v>
      </c>
      <c r="B504" s="134">
        <v>2010</v>
      </c>
      <c r="C504">
        <v>3.99</v>
      </c>
      <c r="D504">
        <v>1.4999999999999999E-2</v>
      </c>
      <c r="E504">
        <v>1.4999999999999999E-2</v>
      </c>
      <c r="G504" s="46"/>
      <c r="R504">
        <v>1</v>
      </c>
      <c r="S504" t="s">
        <v>1</v>
      </c>
      <c r="T504" t="s">
        <v>1</v>
      </c>
      <c r="U504">
        <v>1</v>
      </c>
      <c r="V504" t="s">
        <v>564</v>
      </c>
      <c r="W504" s="160">
        <v>1012</v>
      </c>
    </row>
    <row r="505" spans="1:23">
      <c r="A505" t="s">
        <v>66</v>
      </c>
      <c r="B505">
        <v>2010</v>
      </c>
      <c r="C505">
        <v>4.0199999999999996</v>
      </c>
      <c r="D505">
        <v>0.03</v>
      </c>
      <c r="E505">
        <v>0.03</v>
      </c>
      <c r="R505">
        <v>1</v>
      </c>
      <c r="S505" t="s">
        <v>1</v>
      </c>
      <c r="T505" t="s">
        <v>1</v>
      </c>
      <c r="U505">
        <v>1</v>
      </c>
      <c r="V505" t="s">
        <v>564</v>
      </c>
      <c r="W505" s="160">
        <v>1012</v>
      </c>
    </row>
    <row r="506" spans="1:23">
      <c r="A506" t="s">
        <v>66</v>
      </c>
      <c r="B506">
        <v>2010</v>
      </c>
      <c r="C506">
        <v>4.07</v>
      </c>
      <c r="D506">
        <v>0.03</v>
      </c>
      <c r="E506">
        <v>0.03</v>
      </c>
      <c r="R506">
        <v>1</v>
      </c>
      <c r="S506" t="s">
        <v>1</v>
      </c>
      <c r="T506" t="s">
        <v>1</v>
      </c>
      <c r="U506">
        <v>1</v>
      </c>
      <c r="V506" t="s">
        <v>564</v>
      </c>
      <c r="W506" s="160">
        <v>1012</v>
      </c>
    </row>
    <row r="507" spans="1:23">
      <c r="A507" t="s">
        <v>66</v>
      </c>
      <c r="B507">
        <v>2010</v>
      </c>
      <c r="C507">
        <v>4.0999999999999996</v>
      </c>
      <c r="D507">
        <v>0.03</v>
      </c>
      <c r="E507">
        <v>0.03</v>
      </c>
      <c r="R507">
        <v>1</v>
      </c>
      <c r="S507" t="s">
        <v>1</v>
      </c>
      <c r="T507" t="s">
        <v>1</v>
      </c>
      <c r="U507">
        <v>1</v>
      </c>
      <c r="V507" t="s">
        <v>564</v>
      </c>
      <c r="W507" s="160">
        <v>1012</v>
      </c>
    </row>
    <row r="508" spans="1:23">
      <c r="A508" t="s">
        <v>66</v>
      </c>
      <c r="B508">
        <v>2010</v>
      </c>
      <c r="C508">
        <v>4.1100000000000003</v>
      </c>
      <c r="D508">
        <v>0.03</v>
      </c>
      <c r="E508">
        <v>0.03</v>
      </c>
      <c r="R508">
        <v>1</v>
      </c>
      <c r="S508" t="s">
        <v>1</v>
      </c>
      <c r="T508" t="s">
        <v>1</v>
      </c>
      <c r="U508">
        <v>1</v>
      </c>
      <c r="V508" t="s">
        <v>564</v>
      </c>
      <c r="W508" s="160">
        <v>1012</v>
      </c>
    </row>
    <row r="509" spans="1:23">
      <c r="A509" t="s">
        <v>66</v>
      </c>
      <c r="B509">
        <v>2010</v>
      </c>
      <c r="C509">
        <v>0.4</v>
      </c>
      <c r="D509">
        <v>4.0000000000000001E-3</v>
      </c>
      <c r="E509">
        <v>4.0000000000000001E-3</v>
      </c>
      <c r="R509">
        <v>1</v>
      </c>
      <c r="S509" t="s">
        <v>1</v>
      </c>
      <c r="T509" t="s">
        <v>1</v>
      </c>
      <c r="U509">
        <v>1</v>
      </c>
      <c r="V509" t="s">
        <v>564</v>
      </c>
      <c r="W509" s="160">
        <v>1208</v>
      </c>
    </row>
    <row r="510" spans="1:23">
      <c r="A510" t="s">
        <v>66</v>
      </c>
      <c r="B510">
        <v>2010</v>
      </c>
      <c r="C510">
        <v>0.65</v>
      </c>
      <c r="D510">
        <v>4.0000000000000001E-3</v>
      </c>
      <c r="E510">
        <v>4.0000000000000001E-3</v>
      </c>
      <c r="R510">
        <v>1</v>
      </c>
      <c r="S510" t="s">
        <v>1</v>
      </c>
      <c r="T510" t="s">
        <v>1</v>
      </c>
      <c r="U510">
        <v>1</v>
      </c>
      <c r="V510" t="s">
        <v>564</v>
      </c>
      <c r="W510" s="160">
        <v>1208</v>
      </c>
    </row>
    <row r="511" spans="1:23">
      <c r="A511" t="s">
        <v>66</v>
      </c>
      <c r="B511">
        <v>2010</v>
      </c>
      <c r="C511">
        <v>0.89</v>
      </c>
      <c r="D511">
        <v>4.0000000000000001E-3</v>
      </c>
      <c r="E511">
        <v>4.0000000000000001E-3</v>
      </c>
      <c r="R511">
        <v>1</v>
      </c>
      <c r="S511" t="s">
        <v>1</v>
      </c>
      <c r="T511" t="s">
        <v>1</v>
      </c>
      <c r="U511">
        <v>1</v>
      </c>
      <c r="V511" t="s">
        <v>564</v>
      </c>
      <c r="W511" s="160">
        <v>1208</v>
      </c>
    </row>
    <row r="512" spans="1:23">
      <c r="A512" t="s">
        <v>66</v>
      </c>
      <c r="B512">
        <v>2010</v>
      </c>
      <c r="C512">
        <v>1.1299999999999999</v>
      </c>
      <c r="D512">
        <v>6.0000000000000001E-3</v>
      </c>
      <c r="E512">
        <v>6.0000000000000001E-3</v>
      </c>
      <c r="R512">
        <v>1</v>
      </c>
      <c r="S512" t="s">
        <v>1</v>
      </c>
      <c r="T512" t="s">
        <v>1</v>
      </c>
      <c r="U512">
        <v>1</v>
      </c>
      <c r="V512" t="s">
        <v>564</v>
      </c>
      <c r="W512" s="160">
        <v>1208</v>
      </c>
    </row>
    <row r="513" spans="1:23">
      <c r="A513" t="s">
        <v>66</v>
      </c>
      <c r="B513">
        <v>2010</v>
      </c>
      <c r="C513">
        <v>1.37</v>
      </c>
      <c r="D513">
        <v>6.0000000000000001E-3</v>
      </c>
      <c r="E513">
        <v>6.0000000000000001E-3</v>
      </c>
      <c r="R513">
        <v>1</v>
      </c>
      <c r="S513" t="s">
        <v>1</v>
      </c>
      <c r="T513" t="s">
        <v>1</v>
      </c>
      <c r="U513">
        <v>1</v>
      </c>
      <c r="V513" t="s">
        <v>564</v>
      </c>
      <c r="W513" s="160">
        <v>1208</v>
      </c>
    </row>
    <row r="514" spans="1:23">
      <c r="A514" t="s">
        <v>66</v>
      </c>
      <c r="B514">
        <v>2010</v>
      </c>
      <c r="C514">
        <v>1.62</v>
      </c>
      <c r="D514">
        <v>6.0000000000000001E-3</v>
      </c>
      <c r="E514">
        <v>6.0000000000000001E-3</v>
      </c>
      <c r="R514">
        <v>1</v>
      </c>
      <c r="S514" t="s">
        <v>1</v>
      </c>
      <c r="T514" t="s">
        <v>1</v>
      </c>
      <c r="U514">
        <v>1</v>
      </c>
      <c r="V514" t="s">
        <v>564</v>
      </c>
      <c r="W514" s="160">
        <v>1208</v>
      </c>
    </row>
    <row r="515" spans="1:23">
      <c r="A515" t="s">
        <v>66</v>
      </c>
      <c r="B515">
        <v>2010</v>
      </c>
      <c r="C515">
        <v>1.86</v>
      </c>
      <c r="D515">
        <v>6.0000000000000001E-3</v>
      </c>
      <c r="E515">
        <v>6.0000000000000001E-3</v>
      </c>
      <c r="R515">
        <v>1</v>
      </c>
      <c r="S515" t="s">
        <v>1</v>
      </c>
      <c r="T515" t="s">
        <v>1</v>
      </c>
      <c r="U515">
        <v>1</v>
      </c>
      <c r="V515" t="s">
        <v>564</v>
      </c>
      <c r="W515" s="160">
        <v>1208</v>
      </c>
    </row>
    <row r="516" spans="1:23">
      <c r="A516" t="s">
        <v>66</v>
      </c>
      <c r="B516">
        <v>2010</v>
      </c>
      <c r="C516">
        <v>2.11</v>
      </c>
      <c r="D516">
        <v>6.0000000000000001E-3</v>
      </c>
      <c r="E516">
        <v>6.0000000000000001E-3</v>
      </c>
      <c r="R516">
        <v>1</v>
      </c>
      <c r="S516" t="s">
        <v>1</v>
      </c>
      <c r="T516" t="s">
        <v>1</v>
      </c>
      <c r="U516">
        <v>1</v>
      </c>
      <c r="V516" t="s">
        <v>564</v>
      </c>
      <c r="W516" s="160">
        <v>1208</v>
      </c>
    </row>
    <row r="517" spans="1:23">
      <c r="A517" t="s">
        <v>66</v>
      </c>
      <c r="B517">
        <v>2010</v>
      </c>
      <c r="C517">
        <v>2.35</v>
      </c>
      <c r="D517">
        <v>6.0000000000000001E-3</v>
      </c>
      <c r="E517">
        <v>6.0000000000000001E-3</v>
      </c>
      <c r="R517">
        <v>1</v>
      </c>
      <c r="S517" t="s">
        <v>1</v>
      </c>
      <c r="T517" t="s">
        <v>1</v>
      </c>
      <c r="U517">
        <v>1</v>
      </c>
      <c r="V517" t="s">
        <v>564</v>
      </c>
      <c r="W517" s="160">
        <v>1208</v>
      </c>
    </row>
    <row r="518" spans="1:23">
      <c r="A518" t="s">
        <v>66</v>
      </c>
      <c r="B518">
        <v>2010</v>
      </c>
      <c r="C518">
        <v>2.59</v>
      </c>
      <c r="D518">
        <v>6.0000000000000001E-3</v>
      </c>
      <c r="E518">
        <v>6.0000000000000001E-3</v>
      </c>
      <c r="R518">
        <v>1</v>
      </c>
      <c r="S518" t="s">
        <v>1</v>
      </c>
      <c r="T518" t="s">
        <v>1</v>
      </c>
      <c r="U518">
        <v>1</v>
      </c>
      <c r="V518" t="s">
        <v>564</v>
      </c>
      <c r="W518" s="160">
        <v>1208</v>
      </c>
    </row>
    <row r="519" spans="1:23">
      <c r="A519" t="s">
        <v>66</v>
      </c>
      <c r="B519">
        <v>2010</v>
      </c>
      <c r="C519">
        <v>2.83</v>
      </c>
      <c r="D519">
        <v>6.0000000000000001E-3</v>
      </c>
      <c r="E519">
        <v>6.0000000000000001E-3</v>
      </c>
      <c r="R519">
        <v>1</v>
      </c>
      <c r="S519" t="s">
        <v>1</v>
      </c>
      <c r="T519" t="s">
        <v>1</v>
      </c>
      <c r="U519">
        <v>1</v>
      </c>
      <c r="V519" t="s">
        <v>564</v>
      </c>
      <c r="W519" s="160">
        <v>1208</v>
      </c>
    </row>
    <row r="520" spans="1:23">
      <c r="A520" t="s">
        <v>66</v>
      </c>
      <c r="B520">
        <v>2010</v>
      </c>
      <c r="C520">
        <v>3.08</v>
      </c>
      <c r="D520">
        <v>1.4999999999999999E-2</v>
      </c>
      <c r="E520">
        <v>1.4999999999999999E-2</v>
      </c>
      <c r="R520">
        <v>1</v>
      </c>
      <c r="S520" t="s">
        <v>1</v>
      </c>
      <c r="T520" t="s">
        <v>1</v>
      </c>
      <c r="U520">
        <v>1</v>
      </c>
      <c r="V520" t="s">
        <v>564</v>
      </c>
      <c r="W520" s="160">
        <v>1208</v>
      </c>
    </row>
    <row r="521" spans="1:23">
      <c r="A521" t="s">
        <v>66</v>
      </c>
      <c r="B521">
        <v>2010</v>
      </c>
      <c r="C521">
        <v>3.32</v>
      </c>
      <c r="D521">
        <v>1.4999999999999999E-2</v>
      </c>
      <c r="E521">
        <v>1.4999999999999999E-2</v>
      </c>
      <c r="R521">
        <v>1</v>
      </c>
      <c r="S521" t="s">
        <v>1</v>
      </c>
      <c r="T521" t="s">
        <v>1</v>
      </c>
      <c r="U521">
        <v>1</v>
      </c>
      <c r="V521" t="s">
        <v>564</v>
      </c>
      <c r="W521" s="160">
        <v>1208</v>
      </c>
    </row>
    <row r="522" spans="1:23">
      <c r="A522" t="s">
        <v>66</v>
      </c>
      <c r="B522">
        <v>2010</v>
      </c>
      <c r="C522">
        <v>3.56</v>
      </c>
      <c r="D522">
        <v>1.4999999999999999E-2</v>
      </c>
      <c r="E522">
        <v>1.4999999999999999E-2</v>
      </c>
      <c r="R522">
        <v>1</v>
      </c>
      <c r="S522" t="s">
        <v>1</v>
      </c>
      <c r="T522" t="s">
        <v>1</v>
      </c>
      <c r="U522">
        <v>1</v>
      </c>
      <c r="V522" t="s">
        <v>564</v>
      </c>
      <c r="W522" s="160">
        <v>1208</v>
      </c>
    </row>
    <row r="523" spans="1:23">
      <c r="A523" t="s">
        <v>66</v>
      </c>
      <c r="B523">
        <v>2010</v>
      </c>
      <c r="C523">
        <v>3.81</v>
      </c>
      <c r="D523">
        <v>1.4999999999999999E-2</v>
      </c>
      <c r="E523">
        <v>1.4999999999999999E-2</v>
      </c>
      <c r="R523">
        <v>1</v>
      </c>
      <c r="S523" t="s">
        <v>1</v>
      </c>
      <c r="T523" t="s">
        <v>1</v>
      </c>
      <c r="U523">
        <v>1</v>
      </c>
      <c r="V523" t="s">
        <v>564</v>
      </c>
      <c r="W523" s="160">
        <v>1208</v>
      </c>
    </row>
    <row r="524" spans="1:23">
      <c r="A524" t="s">
        <v>66</v>
      </c>
      <c r="B524">
        <v>2010</v>
      </c>
      <c r="C524">
        <v>4.05</v>
      </c>
      <c r="D524">
        <v>0.03</v>
      </c>
      <c r="E524">
        <v>0.03</v>
      </c>
      <c r="R524">
        <v>1</v>
      </c>
      <c r="S524" t="s">
        <v>1</v>
      </c>
      <c r="T524" t="s">
        <v>1</v>
      </c>
      <c r="U524">
        <v>1</v>
      </c>
      <c r="V524" t="s">
        <v>564</v>
      </c>
      <c r="W524" s="160">
        <v>1208</v>
      </c>
    </row>
    <row r="525" spans="1:23">
      <c r="A525" t="s">
        <v>66</v>
      </c>
      <c r="B525">
        <v>2010</v>
      </c>
      <c r="C525">
        <v>4.29</v>
      </c>
      <c r="D525">
        <v>0.03</v>
      </c>
      <c r="E525">
        <v>0.03</v>
      </c>
      <c r="R525">
        <v>1</v>
      </c>
      <c r="S525" t="s">
        <v>1</v>
      </c>
      <c r="T525" t="s">
        <v>1</v>
      </c>
      <c r="U525">
        <v>1</v>
      </c>
      <c r="V525" t="s">
        <v>564</v>
      </c>
      <c r="W525" s="160">
        <v>1208</v>
      </c>
    </row>
    <row r="526" spans="1:23">
      <c r="A526" t="s">
        <v>66</v>
      </c>
      <c r="B526">
        <v>2010</v>
      </c>
      <c r="C526">
        <v>4.54</v>
      </c>
      <c r="D526">
        <v>0.03</v>
      </c>
      <c r="E526">
        <v>0.03</v>
      </c>
      <c r="R526">
        <v>1</v>
      </c>
      <c r="S526" t="s">
        <v>1</v>
      </c>
      <c r="T526" t="s">
        <v>1</v>
      </c>
      <c r="U526">
        <v>1</v>
      </c>
      <c r="V526" t="s">
        <v>564</v>
      </c>
      <c r="W526" s="160">
        <v>1208</v>
      </c>
    </row>
    <row r="527" spans="1:23">
      <c r="A527" t="s">
        <v>66</v>
      </c>
      <c r="B527">
        <v>2010</v>
      </c>
      <c r="C527">
        <v>4.67</v>
      </c>
      <c r="D527">
        <v>0.03</v>
      </c>
      <c r="E527">
        <v>0.03</v>
      </c>
      <c r="R527">
        <v>1</v>
      </c>
      <c r="S527" t="s">
        <v>1</v>
      </c>
      <c r="T527" t="s">
        <v>1</v>
      </c>
      <c r="U527">
        <v>1</v>
      </c>
      <c r="V527" t="s">
        <v>564</v>
      </c>
      <c r="W527" s="160">
        <v>1208</v>
      </c>
    </row>
    <row r="528" spans="1:23">
      <c r="A528" t="s">
        <v>66</v>
      </c>
      <c r="B528">
        <v>2010</v>
      </c>
      <c r="C528">
        <v>4.29</v>
      </c>
      <c r="D528">
        <v>0.03</v>
      </c>
      <c r="E528">
        <v>0.03</v>
      </c>
      <c r="R528">
        <v>1</v>
      </c>
      <c r="S528" t="s">
        <v>1</v>
      </c>
      <c r="T528" t="s">
        <v>1</v>
      </c>
      <c r="U528">
        <v>1</v>
      </c>
      <c r="V528" t="s">
        <v>564</v>
      </c>
      <c r="W528" s="160">
        <v>1208</v>
      </c>
    </row>
    <row r="529" spans="1:23">
      <c r="A529" t="s">
        <v>66</v>
      </c>
      <c r="B529">
        <v>2010</v>
      </c>
      <c r="C529">
        <v>4.54</v>
      </c>
      <c r="D529">
        <v>0.03</v>
      </c>
      <c r="E529">
        <v>0.03</v>
      </c>
      <c r="R529">
        <v>1</v>
      </c>
      <c r="S529" t="s">
        <v>1</v>
      </c>
      <c r="T529" t="s">
        <v>1</v>
      </c>
      <c r="U529">
        <v>1</v>
      </c>
      <c r="V529" t="s">
        <v>564</v>
      </c>
      <c r="W529" s="160">
        <v>1208</v>
      </c>
    </row>
    <row r="530" spans="1:23">
      <c r="A530" t="s">
        <v>66</v>
      </c>
      <c r="B530">
        <v>2010</v>
      </c>
      <c r="C530">
        <v>4.67</v>
      </c>
      <c r="D530">
        <v>0.03</v>
      </c>
      <c r="E530">
        <v>0.03</v>
      </c>
      <c r="R530">
        <v>1</v>
      </c>
      <c r="S530" t="s">
        <v>1</v>
      </c>
      <c r="T530" t="s">
        <v>1</v>
      </c>
      <c r="U530">
        <v>1</v>
      </c>
      <c r="V530" t="s">
        <v>564</v>
      </c>
      <c r="W530" s="160">
        <v>1208</v>
      </c>
    </row>
    <row r="531" spans="1:23">
      <c r="A531" t="s">
        <v>66</v>
      </c>
      <c r="B531">
        <v>2011</v>
      </c>
      <c r="C531">
        <v>24.737606048583999</v>
      </c>
      <c r="D531">
        <v>0.12157935474463145</v>
      </c>
      <c r="E531">
        <v>0.12157935474463145</v>
      </c>
      <c r="F531">
        <v>717.96955955226701</v>
      </c>
      <c r="G531">
        <v>542.36905130679395</v>
      </c>
      <c r="H531">
        <v>432.954447889363</v>
      </c>
      <c r="R531">
        <v>1</v>
      </c>
      <c r="S531" t="s">
        <v>1</v>
      </c>
      <c r="T531" t="s">
        <v>1</v>
      </c>
      <c r="U531">
        <v>1</v>
      </c>
      <c r="V531" t="s">
        <v>564</v>
      </c>
      <c r="W531" s="135">
        <v>516</v>
      </c>
    </row>
    <row r="532" spans="1:23">
      <c r="A532" t="s">
        <v>66</v>
      </c>
      <c r="B532">
        <v>2011</v>
      </c>
      <c r="C532">
        <v>24.745315551757798</v>
      </c>
      <c r="D532">
        <v>0.12161528207954825</v>
      </c>
      <c r="E532">
        <v>0.12161528207954825</v>
      </c>
      <c r="F532">
        <v>1149.29664819461</v>
      </c>
      <c r="G532">
        <v>1010.87214945952</v>
      </c>
      <c r="H532">
        <v>703.64188649322</v>
      </c>
      <c r="R532">
        <v>1</v>
      </c>
      <c r="S532" t="s">
        <v>1</v>
      </c>
      <c r="T532" t="s">
        <v>1</v>
      </c>
      <c r="U532">
        <v>1</v>
      </c>
      <c r="V532" t="s">
        <v>564</v>
      </c>
      <c r="W532" s="135">
        <v>516</v>
      </c>
    </row>
    <row r="533" spans="1:23">
      <c r="A533" t="s">
        <v>66</v>
      </c>
      <c r="B533">
        <v>2011</v>
      </c>
      <c r="C533">
        <v>25.134441375732401</v>
      </c>
      <c r="D533">
        <v>0.12342791227455831</v>
      </c>
      <c r="E533">
        <v>0.12342791227455831</v>
      </c>
      <c r="F533">
        <v>989.98483910835796</v>
      </c>
      <c r="G533">
        <v>800.09197976683902</v>
      </c>
      <c r="H533">
        <v>597.95191456410396</v>
      </c>
      <c r="R533">
        <v>1</v>
      </c>
      <c r="S533" t="s">
        <v>1</v>
      </c>
      <c r="T533" t="s">
        <v>1</v>
      </c>
      <c r="U533">
        <v>1</v>
      </c>
      <c r="V533" t="s">
        <v>564</v>
      </c>
      <c r="W533" s="135">
        <v>516</v>
      </c>
    </row>
    <row r="534" spans="1:23">
      <c r="A534" t="s">
        <v>66</v>
      </c>
      <c r="B534">
        <v>2011</v>
      </c>
      <c r="C534">
        <v>25.196117401123001</v>
      </c>
      <c r="D534">
        <v>0.12371507819390376</v>
      </c>
      <c r="E534">
        <v>0.12371507819390376</v>
      </c>
      <c r="F534">
        <v>474.66746715235797</v>
      </c>
      <c r="G534">
        <v>328.122651010803</v>
      </c>
      <c r="H534">
        <v>290.216004016314</v>
      </c>
      <c r="R534">
        <v>1</v>
      </c>
      <c r="S534" t="s">
        <v>1</v>
      </c>
      <c r="T534" t="s">
        <v>1</v>
      </c>
      <c r="U534">
        <v>1</v>
      </c>
      <c r="V534" t="s">
        <v>564</v>
      </c>
      <c r="W534" s="135">
        <v>516</v>
      </c>
    </row>
    <row r="535" spans="1:23">
      <c r="A535" t="s">
        <v>66</v>
      </c>
      <c r="B535">
        <v>2011</v>
      </c>
      <c r="C535">
        <v>25.286434173583999</v>
      </c>
      <c r="D535">
        <v>0.12413553084954</v>
      </c>
      <c r="E535">
        <v>0.12413553084954</v>
      </c>
      <c r="F535">
        <v>547.81347732405095</v>
      </c>
      <c r="G535">
        <v>380.49782875087601</v>
      </c>
      <c r="H535">
        <v>332.67439474059802</v>
      </c>
      <c r="R535">
        <v>1</v>
      </c>
      <c r="S535" t="s">
        <v>1</v>
      </c>
      <c r="T535" t="s">
        <v>1</v>
      </c>
      <c r="U535">
        <v>1</v>
      </c>
      <c r="V535" t="s">
        <v>564</v>
      </c>
      <c r="W535" s="135">
        <v>516</v>
      </c>
    </row>
    <row r="536" spans="1:23">
      <c r="A536" t="s">
        <v>66</v>
      </c>
      <c r="B536">
        <v>2011</v>
      </c>
      <c r="C536">
        <v>26.0477104187012</v>
      </c>
      <c r="D536">
        <v>0.12767644579479909</v>
      </c>
      <c r="E536">
        <v>0.12767644579479909</v>
      </c>
      <c r="F536">
        <v>678.287542565732</v>
      </c>
      <c r="G536">
        <v>497.37613644673701</v>
      </c>
      <c r="H536">
        <v>415.30440421779099</v>
      </c>
      <c r="R536">
        <v>1</v>
      </c>
      <c r="S536" t="s">
        <v>1</v>
      </c>
      <c r="T536" t="s">
        <v>1</v>
      </c>
      <c r="U536">
        <v>1</v>
      </c>
      <c r="V536" t="s">
        <v>564</v>
      </c>
      <c r="W536" s="135">
        <v>516</v>
      </c>
    </row>
    <row r="537" spans="1:23">
      <c r="A537" t="s">
        <v>66</v>
      </c>
      <c r="B537">
        <v>2011</v>
      </c>
      <c r="C537">
        <v>26.102964401245099</v>
      </c>
      <c r="D537">
        <v>0.12793323745980331</v>
      </c>
      <c r="E537">
        <v>0.12793323745980331</v>
      </c>
      <c r="F537">
        <v>577.78824533717602</v>
      </c>
      <c r="G537">
        <v>412.939288540375</v>
      </c>
      <c r="H537">
        <v>349.65814271124299</v>
      </c>
      <c r="R537">
        <v>1</v>
      </c>
      <c r="S537" t="s">
        <v>1</v>
      </c>
      <c r="T537" t="s">
        <v>1</v>
      </c>
      <c r="U537">
        <v>1</v>
      </c>
      <c r="V537" t="s">
        <v>564</v>
      </c>
      <c r="W537" s="135">
        <v>516</v>
      </c>
    </row>
    <row r="538" spans="1:23">
      <c r="A538" t="s">
        <v>66</v>
      </c>
      <c r="B538">
        <v>2011</v>
      </c>
      <c r="C538">
        <v>26.1279907226563</v>
      </c>
      <c r="D538">
        <v>0.1280495374684969</v>
      </c>
      <c r="E538">
        <v>0.1280495374684969</v>
      </c>
      <c r="F538">
        <v>609.60078375083106</v>
      </c>
      <c r="G538">
        <v>443.59385004753</v>
      </c>
      <c r="H538">
        <v>369.23618085008502</v>
      </c>
      <c r="R538">
        <v>1</v>
      </c>
      <c r="S538" t="s">
        <v>1</v>
      </c>
      <c r="T538" t="s">
        <v>1</v>
      </c>
      <c r="U538">
        <v>1</v>
      </c>
      <c r="V538" t="s">
        <v>564</v>
      </c>
      <c r="W538" s="135">
        <v>516</v>
      </c>
    </row>
    <row r="539" spans="1:23">
      <c r="A539" t="s">
        <v>66</v>
      </c>
      <c r="B539">
        <v>2011</v>
      </c>
      <c r="C539">
        <v>26.514104843139599</v>
      </c>
      <c r="D539">
        <v>0.1298431235931381</v>
      </c>
      <c r="E539">
        <v>0.1298431235931381</v>
      </c>
      <c r="F539">
        <v>600.67238941655</v>
      </c>
      <c r="G539">
        <v>428.74049644051303</v>
      </c>
      <c r="H539">
        <v>365.652486953454</v>
      </c>
      <c r="R539">
        <v>1</v>
      </c>
      <c r="S539" t="s">
        <v>1</v>
      </c>
      <c r="T539" t="s">
        <v>1</v>
      </c>
      <c r="U539">
        <v>1</v>
      </c>
      <c r="V539" t="s">
        <v>564</v>
      </c>
      <c r="W539" s="135">
        <v>516</v>
      </c>
    </row>
    <row r="540" spans="1:23">
      <c r="A540" t="s">
        <v>66</v>
      </c>
      <c r="B540">
        <v>2011</v>
      </c>
      <c r="C540">
        <v>28.563383102416999</v>
      </c>
      <c r="D540">
        <v>0.13934031808510275</v>
      </c>
      <c r="E540">
        <v>0.13934031808510275</v>
      </c>
      <c r="F540">
        <v>626.63978736913396</v>
      </c>
      <c r="G540">
        <v>456.62863578467699</v>
      </c>
      <c r="H540">
        <v>379.65847705668301</v>
      </c>
      <c r="R540">
        <v>1</v>
      </c>
      <c r="S540" t="s">
        <v>1</v>
      </c>
      <c r="T540" t="s">
        <v>1</v>
      </c>
      <c r="U540">
        <v>1</v>
      </c>
      <c r="V540" t="s">
        <v>564</v>
      </c>
      <c r="W540" s="135">
        <v>516</v>
      </c>
    </row>
    <row r="541" spans="1:23">
      <c r="A541" t="s">
        <v>66</v>
      </c>
      <c r="B541">
        <v>2011</v>
      </c>
      <c r="C541">
        <v>28.9364204406738</v>
      </c>
      <c r="D541">
        <v>0.14106525473289563</v>
      </c>
      <c r="E541">
        <v>0.14106525473289563</v>
      </c>
      <c r="F541">
        <v>835.51118921339696</v>
      </c>
      <c r="G541">
        <v>660.26763814018102</v>
      </c>
      <c r="H541">
        <v>521.06657814149196</v>
      </c>
      <c r="R541">
        <v>1</v>
      </c>
      <c r="S541" t="s">
        <v>1</v>
      </c>
      <c r="T541" t="s">
        <v>1</v>
      </c>
      <c r="U541">
        <v>1</v>
      </c>
      <c r="V541" t="s">
        <v>564</v>
      </c>
      <c r="W541" s="135">
        <v>516</v>
      </c>
    </row>
    <row r="542" spans="1:23">
      <c r="A542" t="s">
        <v>66</v>
      </c>
      <c r="B542">
        <v>2011</v>
      </c>
      <c r="C542">
        <v>30.033231735229499</v>
      </c>
      <c r="D542">
        <v>0.14613033247799556</v>
      </c>
      <c r="E542">
        <v>0.14613033247799556</v>
      </c>
      <c r="F542">
        <v>826.41203033893396</v>
      </c>
      <c r="G542">
        <v>617.98839257946895</v>
      </c>
      <c r="H542">
        <v>506.05623851308502</v>
      </c>
      <c r="R542">
        <v>1</v>
      </c>
      <c r="S542" t="s">
        <v>1</v>
      </c>
      <c r="T542" t="s">
        <v>1</v>
      </c>
      <c r="U542">
        <v>1</v>
      </c>
      <c r="V542" t="s">
        <v>564</v>
      </c>
      <c r="W542" s="135">
        <v>516</v>
      </c>
    </row>
    <row r="543" spans="1:23">
      <c r="A543" t="s">
        <v>66</v>
      </c>
      <c r="B543">
        <v>2011</v>
      </c>
      <c r="C543">
        <v>30.0645446777344</v>
      </c>
      <c r="D543">
        <v>0.14627479341034591</v>
      </c>
      <c r="E543">
        <v>0.14627479341034591</v>
      </c>
      <c r="F543">
        <v>553.81535649723799</v>
      </c>
      <c r="G543">
        <v>393.10980578557599</v>
      </c>
      <c r="H543">
        <v>342.133618535322</v>
      </c>
      <c r="R543">
        <v>1</v>
      </c>
      <c r="S543" t="s">
        <v>1</v>
      </c>
      <c r="T543" t="s">
        <v>1</v>
      </c>
      <c r="U543">
        <v>1</v>
      </c>
      <c r="V543" t="s">
        <v>564</v>
      </c>
      <c r="W543" s="135">
        <v>516</v>
      </c>
    </row>
    <row r="544" spans="1:23">
      <c r="A544" t="s">
        <v>66</v>
      </c>
      <c r="B544">
        <v>2011</v>
      </c>
      <c r="C544">
        <v>30.165199279785199</v>
      </c>
      <c r="D544">
        <v>0.14673910639992571</v>
      </c>
      <c r="E544">
        <v>0.14673910639992571</v>
      </c>
      <c r="F544">
        <v>788.890404078448</v>
      </c>
      <c r="G544">
        <v>590.19389548653203</v>
      </c>
      <c r="H544">
        <v>481.86899481064</v>
      </c>
      <c r="R544">
        <v>1</v>
      </c>
      <c r="S544" t="s">
        <v>1</v>
      </c>
      <c r="T544" t="s">
        <v>1</v>
      </c>
      <c r="U544">
        <v>1</v>
      </c>
      <c r="V544" t="s">
        <v>564</v>
      </c>
      <c r="W544" s="135">
        <v>516</v>
      </c>
    </row>
    <row r="545" spans="1:23">
      <c r="A545" t="s">
        <v>66</v>
      </c>
      <c r="B545">
        <v>2011</v>
      </c>
      <c r="C545">
        <v>30.1771965026856</v>
      </c>
      <c r="D545">
        <v>0.14679444343383974</v>
      </c>
      <c r="E545">
        <v>0.14679444343383974</v>
      </c>
      <c r="F545">
        <v>929.74552097172705</v>
      </c>
      <c r="G545">
        <v>724.95064470031298</v>
      </c>
      <c r="H545">
        <v>559.84032362733899</v>
      </c>
      <c r="R545">
        <v>1</v>
      </c>
      <c r="S545" t="s">
        <v>1</v>
      </c>
      <c r="T545" t="s">
        <v>1</v>
      </c>
      <c r="U545">
        <v>1</v>
      </c>
      <c r="V545" t="s">
        <v>564</v>
      </c>
      <c r="W545" s="135">
        <v>516</v>
      </c>
    </row>
    <row r="546" spans="1:23">
      <c r="A546" t="s">
        <v>66</v>
      </c>
      <c r="B546">
        <v>2011</v>
      </c>
      <c r="C546">
        <v>30.606346130371101</v>
      </c>
      <c r="D546">
        <v>0.14877314464028757</v>
      </c>
      <c r="E546">
        <v>0.14877314464028757</v>
      </c>
      <c r="F546">
        <v>830.01773784091904</v>
      </c>
      <c r="G546">
        <v>629.921856110401</v>
      </c>
      <c r="H546">
        <v>507.23129315927798</v>
      </c>
      <c r="R546">
        <v>1</v>
      </c>
      <c r="S546" t="s">
        <v>1</v>
      </c>
      <c r="T546" t="s">
        <v>1</v>
      </c>
      <c r="U546">
        <v>1</v>
      </c>
      <c r="V546" t="s">
        <v>564</v>
      </c>
      <c r="W546" s="135">
        <v>516</v>
      </c>
    </row>
    <row r="547" spans="1:23">
      <c r="A547" t="s">
        <v>66</v>
      </c>
      <c r="B547">
        <v>2011</v>
      </c>
      <c r="C547">
        <v>32.708301544189503</v>
      </c>
      <c r="D547">
        <v>0.1584443660818122</v>
      </c>
      <c r="E547">
        <v>0.1584443660818122</v>
      </c>
      <c r="F547">
        <v>1148.6720169293901</v>
      </c>
      <c r="G547">
        <v>1050.5493668859899</v>
      </c>
      <c r="H547">
        <v>696.65605152051603</v>
      </c>
      <c r="R547">
        <v>1</v>
      </c>
      <c r="S547" t="s">
        <v>1</v>
      </c>
      <c r="T547" t="s">
        <v>1</v>
      </c>
      <c r="U547">
        <v>1</v>
      </c>
      <c r="V547" t="s">
        <v>564</v>
      </c>
      <c r="W547" s="135">
        <v>516</v>
      </c>
    </row>
    <row r="548" spans="1:23">
      <c r="A548" t="s">
        <v>66</v>
      </c>
      <c r="B548">
        <v>2011</v>
      </c>
      <c r="C548">
        <v>34.6666588</v>
      </c>
      <c r="D548">
        <v>0.16742589821031542</v>
      </c>
      <c r="E548">
        <v>0.16742589821031542</v>
      </c>
      <c r="F548">
        <v>1281.40163136003</v>
      </c>
      <c r="G548">
        <v>1105.54168998259</v>
      </c>
      <c r="H548">
        <v>751.07119257006605</v>
      </c>
      <c r="R548">
        <v>1</v>
      </c>
      <c r="S548" t="s">
        <v>1</v>
      </c>
      <c r="T548" t="s">
        <v>1</v>
      </c>
      <c r="U548">
        <v>1</v>
      </c>
      <c r="V548" t="s">
        <v>564</v>
      </c>
      <c r="W548" s="135">
        <v>612</v>
      </c>
    </row>
    <row r="549" spans="1:23">
      <c r="A549" t="s">
        <v>66</v>
      </c>
      <c r="B549">
        <v>2011</v>
      </c>
      <c r="C549">
        <v>34.744750199999999</v>
      </c>
      <c r="D549">
        <v>0.16778349078512952</v>
      </c>
      <c r="E549">
        <v>0.16778349078512952</v>
      </c>
      <c r="F549">
        <v>1021.56217456378</v>
      </c>
      <c r="G549">
        <v>796.65432816451801</v>
      </c>
      <c r="H549">
        <v>574.11988579643605</v>
      </c>
      <c r="R549">
        <v>1</v>
      </c>
      <c r="S549" t="s">
        <v>1</v>
      </c>
      <c r="T549" t="s">
        <v>1</v>
      </c>
      <c r="U549">
        <v>1</v>
      </c>
      <c r="V549" t="s">
        <v>564</v>
      </c>
      <c r="W549" s="135">
        <v>612</v>
      </c>
    </row>
    <row r="550" spans="1:23">
      <c r="A550" t="s">
        <v>66</v>
      </c>
      <c r="B550">
        <v>2011</v>
      </c>
      <c r="C550">
        <v>34.878541599999998</v>
      </c>
      <c r="D550">
        <v>0.16839604555231569</v>
      </c>
      <c r="E550">
        <v>0.16839604555231569</v>
      </c>
      <c r="F550">
        <v>1018.01491706048</v>
      </c>
      <c r="G550">
        <v>806.13937935925105</v>
      </c>
      <c r="H550">
        <v>586.13366715363998</v>
      </c>
      <c r="R550">
        <v>1</v>
      </c>
      <c r="S550" t="s">
        <v>1</v>
      </c>
      <c r="T550" t="s">
        <v>1</v>
      </c>
      <c r="U550">
        <v>1</v>
      </c>
      <c r="V550" t="s">
        <v>564</v>
      </c>
      <c r="W550" s="135">
        <v>612</v>
      </c>
    </row>
    <row r="551" spans="1:23">
      <c r="A551" t="s">
        <v>66</v>
      </c>
      <c r="B551">
        <v>2011</v>
      </c>
      <c r="C551">
        <v>34.989607399999997</v>
      </c>
      <c r="D551">
        <v>0.16890446024381456</v>
      </c>
      <c r="E551">
        <v>0.16890446024381456</v>
      </c>
      <c r="F551">
        <v>796.27849731005495</v>
      </c>
      <c r="G551">
        <v>571.89067955035898</v>
      </c>
      <c r="H551">
        <v>450.85569815264802</v>
      </c>
      <c r="R551">
        <v>1</v>
      </c>
      <c r="S551" t="s">
        <v>1</v>
      </c>
      <c r="T551" t="s">
        <v>1</v>
      </c>
      <c r="U551">
        <v>1</v>
      </c>
      <c r="V551" t="s">
        <v>564</v>
      </c>
      <c r="W551" s="135">
        <v>612</v>
      </c>
    </row>
    <row r="552" spans="1:23">
      <c r="A552" t="s">
        <v>66</v>
      </c>
      <c r="B552">
        <v>2011</v>
      </c>
      <c r="C552">
        <v>35.056447400000003</v>
      </c>
      <c r="D552">
        <v>0.16921038665169408</v>
      </c>
      <c r="E552">
        <v>0.16921038665169408</v>
      </c>
      <c r="F552">
        <v>957.70143000604401</v>
      </c>
      <c r="G552">
        <v>738.04113199764504</v>
      </c>
      <c r="H552">
        <v>551.00331794725798</v>
      </c>
      <c r="R552">
        <v>1</v>
      </c>
      <c r="S552" t="s">
        <v>1</v>
      </c>
      <c r="T552" t="s">
        <v>1</v>
      </c>
      <c r="U552">
        <v>1</v>
      </c>
      <c r="V552" t="s">
        <v>564</v>
      </c>
      <c r="W552" s="135">
        <v>612</v>
      </c>
    </row>
    <row r="553" spans="1:23">
      <c r="A553" t="s">
        <v>66</v>
      </c>
      <c r="B553">
        <v>2011</v>
      </c>
      <c r="C553">
        <v>35.170075400000002</v>
      </c>
      <c r="D553">
        <v>0.16973039223860747</v>
      </c>
      <c r="E553">
        <v>0.16973039223860747</v>
      </c>
      <c r="F553">
        <v>1080.1821410580601</v>
      </c>
      <c r="G553">
        <v>858.07519635989195</v>
      </c>
      <c r="H553">
        <v>616.52610537232101</v>
      </c>
      <c r="R553">
        <v>1</v>
      </c>
      <c r="S553" t="s">
        <v>1</v>
      </c>
      <c r="T553" t="s">
        <v>1</v>
      </c>
      <c r="U553">
        <v>1</v>
      </c>
      <c r="V553" t="s">
        <v>564</v>
      </c>
      <c r="W553" s="135">
        <v>612</v>
      </c>
    </row>
    <row r="554" spans="1:23">
      <c r="A554" t="s">
        <v>66</v>
      </c>
      <c r="B554">
        <v>2011</v>
      </c>
      <c r="C554">
        <v>35.234019000000004</v>
      </c>
      <c r="D554">
        <v>0.17002298455121084</v>
      </c>
      <c r="E554">
        <v>0.17002298455121084</v>
      </c>
      <c r="F554">
        <v>889.00174580017097</v>
      </c>
      <c r="G554">
        <v>659.32427277399097</v>
      </c>
      <c r="H554">
        <v>502.17969375334599</v>
      </c>
      <c r="R554">
        <v>1</v>
      </c>
      <c r="S554" t="s">
        <v>1</v>
      </c>
      <c r="T554" t="s">
        <v>1</v>
      </c>
      <c r="U554">
        <v>1</v>
      </c>
      <c r="V554" t="s">
        <v>564</v>
      </c>
      <c r="W554" s="135">
        <v>612</v>
      </c>
    </row>
    <row r="555" spans="1:23">
      <c r="A555" t="s">
        <v>66</v>
      </c>
      <c r="B555">
        <v>2011</v>
      </c>
      <c r="C555">
        <v>42.811335499999998</v>
      </c>
      <c r="D555">
        <v>0.20451356708025192</v>
      </c>
      <c r="E555">
        <v>0.20451356708025192</v>
      </c>
      <c r="F555">
        <v>1250.26321544658</v>
      </c>
      <c r="G555">
        <v>1019.27407956152</v>
      </c>
      <c r="H555">
        <v>704.75776852075705</v>
      </c>
      <c r="R555">
        <v>1</v>
      </c>
      <c r="S555" t="s">
        <v>1</v>
      </c>
      <c r="T555" t="s">
        <v>1</v>
      </c>
      <c r="U555">
        <v>1</v>
      </c>
      <c r="V555" t="s">
        <v>564</v>
      </c>
      <c r="W555" s="135">
        <v>612</v>
      </c>
    </row>
    <row r="556" spans="1:23">
      <c r="A556" t="s">
        <v>66</v>
      </c>
      <c r="B556">
        <v>2011</v>
      </c>
      <c r="C556">
        <v>42.928949000000003</v>
      </c>
      <c r="D556">
        <v>0.20504627554746788</v>
      </c>
      <c r="E556">
        <v>0.20504627554746788</v>
      </c>
      <c r="F556">
        <v>2030.9232515481599</v>
      </c>
      <c r="G556">
        <v>2495.8624630152399</v>
      </c>
      <c r="H556">
        <v>1185.7554124343301</v>
      </c>
      <c r="R556">
        <v>1</v>
      </c>
      <c r="S556" t="s">
        <v>1</v>
      </c>
      <c r="T556" t="s">
        <v>1</v>
      </c>
      <c r="U556">
        <v>1</v>
      </c>
      <c r="V556" t="s">
        <v>564</v>
      </c>
      <c r="W556" s="135">
        <v>612</v>
      </c>
    </row>
    <row r="557" spans="1:23">
      <c r="A557" t="s">
        <v>66</v>
      </c>
      <c r="B557">
        <v>2011</v>
      </c>
      <c r="C557">
        <v>43.420362500000003</v>
      </c>
      <c r="D557">
        <v>0.20727122627643213</v>
      </c>
      <c r="E557">
        <v>0.20727122627643213</v>
      </c>
      <c r="F557">
        <v>1615.26290985377</v>
      </c>
      <c r="G557">
        <v>1557.8941168661299</v>
      </c>
      <c r="H557">
        <v>955.44064156045897</v>
      </c>
      <c r="R557">
        <v>1</v>
      </c>
      <c r="S557" t="s">
        <v>1</v>
      </c>
      <c r="T557" t="s">
        <v>1</v>
      </c>
      <c r="U557">
        <v>1</v>
      </c>
      <c r="V557" t="s">
        <v>564</v>
      </c>
      <c r="W557" s="135">
        <v>612</v>
      </c>
    </row>
    <row r="558" spans="1:23">
      <c r="A558" t="s">
        <v>66</v>
      </c>
      <c r="B558">
        <v>2011</v>
      </c>
      <c r="C558">
        <v>44.703297499999998</v>
      </c>
      <c r="D558">
        <v>0.21307380569871201</v>
      </c>
      <c r="E558">
        <v>0.21307380569871201</v>
      </c>
      <c r="F558">
        <v>1422.4635616578501</v>
      </c>
      <c r="G558">
        <v>1233.4994626528801</v>
      </c>
      <c r="H558">
        <v>817.28135336702906</v>
      </c>
      <c r="R558">
        <v>1</v>
      </c>
      <c r="S558" t="s">
        <v>1</v>
      </c>
      <c r="T558" t="s">
        <v>1</v>
      </c>
      <c r="U558">
        <v>1</v>
      </c>
      <c r="V558" t="s">
        <v>564</v>
      </c>
      <c r="W558" s="135">
        <v>612</v>
      </c>
    </row>
    <row r="559" spans="1:23">
      <c r="A559" t="s">
        <v>66</v>
      </c>
      <c r="B559">
        <v>2011</v>
      </c>
      <c r="C559">
        <v>31.562149047851602</v>
      </c>
      <c r="D559">
        <v>0.1531749794124522</v>
      </c>
      <c r="E559">
        <v>0.1531749794124522</v>
      </c>
      <c r="F559">
        <v>1797.61791903209</v>
      </c>
      <c r="G559">
        <v>799.44373545969495</v>
      </c>
      <c r="H559">
        <v>578.31486260458598</v>
      </c>
      <c r="R559">
        <v>1</v>
      </c>
      <c r="S559" t="s">
        <v>1</v>
      </c>
      <c r="T559" t="s">
        <v>1</v>
      </c>
      <c r="U559">
        <v>1</v>
      </c>
      <c r="V559" t="s">
        <v>564</v>
      </c>
      <c r="W559" s="135">
        <v>511</v>
      </c>
    </row>
    <row r="560" spans="1:23">
      <c r="A560" t="s">
        <v>66</v>
      </c>
      <c r="B560">
        <v>2011</v>
      </c>
      <c r="C560">
        <v>31.762266159057599</v>
      </c>
      <c r="D560">
        <v>0.15409571361028476</v>
      </c>
      <c r="E560">
        <v>0.15409571361028476</v>
      </c>
      <c r="F560">
        <v>1563.0197987474301</v>
      </c>
      <c r="G560">
        <v>654.06428941300703</v>
      </c>
      <c r="H560">
        <v>507.78170224066798</v>
      </c>
      <c r="R560">
        <v>1</v>
      </c>
      <c r="S560" t="s">
        <v>1</v>
      </c>
      <c r="T560" t="s">
        <v>1</v>
      </c>
      <c r="U560">
        <v>1</v>
      </c>
      <c r="V560" t="s">
        <v>564</v>
      </c>
      <c r="W560" s="135">
        <v>511</v>
      </c>
    </row>
    <row r="561" spans="1:23">
      <c r="A561" t="s">
        <v>66</v>
      </c>
      <c r="B561">
        <v>2011</v>
      </c>
      <c r="C561">
        <v>31.961959838867202</v>
      </c>
      <c r="D561">
        <v>0.15501420011389505</v>
      </c>
      <c r="E561">
        <v>0.15501420011389505</v>
      </c>
      <c r="F561">
        <v>2506.4126825543999</v>
      </c>
      <c r="G561">
        <v>1338.2882598835999</v>
      </c>
      <c r="H561">
        <v>882.81093130936699</v>
      </c>
      <c r="R561">
        <v>1</v>
      </c>
      <c r="S561" t="s">
        <v>1</v>
      </c>
      <c r="T561" t="s">
        <v>1</v>
      </c>
      <c r="U561">
        <v>1</v>
      </c>
      <c r="V561" t="s">
        <v>564</v>
      </c>
      <c r="W561" s="135">
        <v>511</v>
      </c>
    </row>
    <row r="562" spans="1:23">
      <c r="A562" t="s">
        <v>66</v>
      </c>
      <c r="B562">
        <v>2011</v>
      </c>
      <c r="C562">
        <v>32.1624946594238</v>
      </c>
      <c r="D562">
        <v>0.15593625633553251</v>
      </c>
      <c r="E562">
        <v>0.15593625633553251</v>
      </c>
      <c r="F562">
        <v>2806.17499998927</v>
      </c>
      <c r="G562">
        <v>1867.1032084010999</v>
      </c>
      <c r="H562">
        <v>1042.38020333655</v>
      </c>
      <c r="R562">
        <v>1</v>
      </c>
      <c r="S562" t="s">
        <v>1</v>
      </c>
      <c r="T562" t="s">
        <v>1</v>
      </c>
      <c r="U562">
        <v>1</v>
      </c>
      <c r="V562" t="s">
        <v>564</v>
      </c>
      <c r="W562" s="135">
        <v>511</v>
      </c>
    </row>
    <row r="563" spans="1:23">
      <c r="A563" t="s">
        <v>66</v>
      </c>
      <c r="B563">
        <v>2011</v>
      </c>
      <c r="C563">
        <v>32.362186431884801</v>
      </c>
      <c r="D563">
        <v>0.15685414035082035</v>
      </c>
      <c r="E563">
        <v>0.15685414035082035</v>
      </c>
      <c r="F563">
        <v>1967.2881967319399</v>
      </c>
      <c r="G563">
        <v>901.37297170826901</v>
      </c>
      <c r="H563">
        <v>652.32047830316901</v>
      </c>
      <c r="R563">
        <v>1</v>
      </c>
      <c r="S563" t="s">
        <v>1</v>
      </c>
      <c r="T563" t="s">
        <v>1</v>
      </c>
      <c r="U563">
        <v>1</v>
      </c>
      <c r="V563" t="s">
        <v>564</v>
      </c>
      <c r="W563" s="135">
        <v>511</v>
      </c>
    </row>
    <row r="564" spans="1:23">
      <c r="A564" t="s">
        <v>66</v>
      </c>
      <c r="B564">
        <v>2011</v>
      </c>
      <c r="C564">
        <v>32.732273101806598</v>
      </c>
      <c r="D564">
        <v>0.15855447101356873</v>
      </c>
      <c r="E564">
        <v>0.15855447101356873</v>
      </c>
      <c r="F564">
        <v>2239.4857812841601</v>
      </c>
      <c r="G564">
        <v>1258.89697697876</v>
      </c>
      <c r="H564">
        <v>777.88755602597803</v>
      </c>
      <c r="R564">
        <v>1</v>
      </c>
      <c r="S564" t="s">
        <v>1</v>
      </c>
      <c r="T564" t="s">
        <v>1</v>
      </c>
      <c r="U564">
        <v>1</v>
      </c>
      <c r="V564" t="s">
        <v>564</v>
      </c>
      <c r="W564" s="135">
        <v>511</v>
      </c>
    </row>
    <row r="565" spans="1:23">
      <c r="A565" t="s">
        <v>66</v>
      </c>
      <c r="B565">
        <v>2011</v>
      </c>
      <c r="C565">
        <v>32.912467956542997</v>
      </c>
      <c r="D565">
        <v>0.15938199931586064</v>
      </c>
      <c r="E565">
        <v>0.15938199931586064</v>
      </c>
      <c r="F565">
        <v>2156.2001417175202</v>
      </c>
      <c r="G565">
        <v>1066.2782831949401</v>
      </c>
      <c r="H565">
        <v>718.93777315386296</v>
      </c>
      <c r="R565">
        <v>1</v>
      </c>
      <c r="S565" t="s">
        <v>1</v>
      </c>
      <c r="T565" t="s">
        <v>1</v>
      </c>
      <c r="U565">
        <v>1</v>
      </c>
      <c r="V565" t="s">
        <v>564</v>
      </c>
      <c r="W565" s="135">
        <v>511</v>
      </c>
    </row>
    <row r="566" spans="1:23">
      <c r="A566" t="s">
        <v>66</v>
      </c>
      <c r="B566">
        <v>2011</v>
      </c>
      <c r="C566">
        <v>33.223331451416001</v>
      </c>
      <c r="D566">
        <v>0.16080906049897739</v>
      </c>
      <c r="E566">
        <v>0.16080906049897739</v>
      </c>
      <c r="F566">
        <v>1782.0759496845601</v>
      </c>
      <c r="G566">
        <v>777.71002640297297</v>
      </c>
      <c r="H566">
        <v>564.94241456387795</v>
      </c>
      <c r="R566">
        <v>1</v>
      </c>
      <c r="S566" t="s">
        <v>1</v>
      </c>
      <c r="T566" t="s">
        <v>1</v>
      </c>
      <c r="U566">
        <v>1</v>
      </c>
      <c r="V566" t="s">
        <v>564</v>
      </c>
      <c r="W566" s="135">
        <v>511</v>
      </c>
    </row>
    <row r="567" spans="1:23">
      <c r="A567" t="s">
        <v>66</v>
      </c>
      <c r="B567">
        <v>2011</v>
      </c>
      <c r="C567">
        <v>33.309211730957003</v>
      </c>
      <c r="D567">
        <v>0.16120318341325943</v>
      </c>
      <c r="E567">
        <v>0.16120318341325943</v>
      </c>
      <c r="F567">
        <v>2599.5922948672601</v>
      </c>
      <c r="G567">
        <v>1526.72531974661</v>
      </c>
      <c r="H567">
        <v>905.876214688598</v>
      </c>
      <c r="R567">
        <v>1</v>
      </c>
      <c r="S567" t="s">
        <v>1</v>
      </c>
      <c r="T567" t="s">
        <v>1</v>
      </c>
      <c r="U567">
        <v>1</v>
      </c>
      <c r="V567" t="s">
        <v>564</v>
      </c>
      <c r="W567" s="135">
        <v>511</v>
      </c>
    </row>
    <row r="568" spans="1:23">
      <c r="A568" t="s">
        <v>66</v>
      </c>
      <c r="B568">
        <v>2011</v>
      </c>
      <c r="C568">
        <v>33.488826751708999</v>
      </c>
      <c r="D568">
        <v>0.16202730505361085</v>
      </c>
      <c r="E568">
        <v>0.16202730505361085</v>
      </c>
      <c r="F568">
        <v>2589.5470719117998</v>
      </c>
      <c r="G568">
        <v>1569.33496035864</v>
      </c>
      <c r="H568">
        <v>954.00724364111204</v>
      </c>
      <c r="R568">
        <v>1</v>
      </c>
      <c r="S568" t="s">
        <v>1</v>
      </c>
      <c r="T568" t="s">
        <v>1</v>
      </c>
      <c r="U568">
        <v>1</v>
      </c>
      <c r="V568" t="s">
        <v>564</v>
      </c>
      <c r="W568" s="135">
        <v>511</v>
      </c>
    </row>
    <row r="569" spans="1:23">
      <c r="A569" t="s">
        <v>66</v>
      </c>
      <c r="B569">
        <v>2011</v>
      </c>
      <c r="C569">
        <v>33.5326957702637</v>
      </c>
      <c r="D569">
        <v>0.16222855298131469</v>
      </c>
      <c r="E569">
        <v>0.16222855298131469</v>
      </c>
      <c r="F569">
        <v>1782.2718391011899</v>
      </c>
      <c r="G569">
        <v>837.624684959668</v>
      </c>
      <c r="H569">
        <v>583.18960996921305</v>
      </c>
      <c r="R569">
        <v>1</v>
      </c>
      <c r="S569" t="s">
        <v>1</v>
      </c>
      <c r="T569" t="s">
        <v>1</v>
      </c>
      <c r="U569">
        <v>1</v>
      </c>
      <c r="V569" t="s">
        <v>564</v>
      </c>
      <c r="W569" s="135">
        <v>511</v>
      </c>
    </row>
    <row r="570" spans="1:23">
      <c r="A570" t="s">
        <v>66</v>
      </c>
      <c r="B570">
        <v>2011</v>
      </c>
      <c r="C570">
        <v>36.388805389404297</v>
      </c>
      <c r="D570">
        <v>0.17530235836777402</v>
      </c>
      <c r="E570">
        <v>0.17530235836777402</v>
      </c>
      <c r="F570">
        <v>4284.2374542503703</v>
      </c>
      <c r="G570">
        <v>3076.02192845032</v>
      </c>
      <c r="H570">
        <v>1653.77957159538</v>
      </c>
      <c r="R570">
        <v>1</v>
      </c>
      <c r="S570" t="s">
        <v>1</v>
      </c>
      <c r="T570" t="s">
        <v>1</v>
      </c>
      <c r="U570">
        <v>1</v>
      </c>
      <c r="V570" t="s">
        <v>564</v>
      </c>
      <c r="W570" s="135">
        <v>511</v>
      </c>
    </row>
    <row r="571" spans="1:23">
      <c r="A571" t="s">
        <v>66</v>
      </c>
      <c r="B571">
        <v>2011</v>
      </c>
      <c r="C571">
        <v>37.060268402099602</v>
      </c>
      <c r="D571">
        <v>0.17836810125875377</v>
      </c>
      <c r="E571">
        <v>0.17836810125875377</v>
      </c>
      <c r="F571">
        <v>3184.4125656955998</v>
      </c>
      <c r="G571">
        <v>1756.40803485422</v>
      </c>
      <c r="H571">
        <v>1120.3225182240501</v>
      </c>
      <c r="R571">
        <v>1</v>
      </c>
      <c r="S571" t="s">
        <v>1</v>
      </c>
      <c r="T571" t="s">
        <v>1</v>
      </c>
      <c r="U571">
        <v>1</v>
      </c>
      <c r="V571" t="s">
        <v>564</v>
      </c>
      <c r="W571" s="135">
        <v>511</v>
      </c>
    </row>
    <row r="572" spans="1:23">
      <c r="A572" t="s">
        <v>66</v>
      </c>
      <c r="B572">
        <v>2011</v>
      </c>
      <c r="C572">
        <v>33.361709594726598</v>
      </c>
      <c r="D572">
        <v>0.16144408137348762</v>
      </c>
      <c r="E572">
        <v>0.16144408137348762</v>
      </c>
      <c r="F572">
        <v>6800.51437801868</v>
      </c>
      <c r="G572">
        <v>12754.434614132801</v>
      </c>
      <c r="H572">
        <v>3180.9896777748399</v>
      </c>
      <c r="R572">
        <v>1</v>
      </c>
      <c r="S572" t="s">
        <v>1</v>
      </c>
      <c r="T572" t="s">
        <v>1</v>
      </c>
      <c r="U572">
        <v>1</v>
      </c>
      <c r="V572" t="s">
        <v>564</v>
      </c>
      <c r="W572" s="135">
        <v>1090</v>
      </c>
    </row>
    <row r="573" spans="1:23">
      <c r="A573" t="s">
        <v>66</v>
      </c>
      <c r="B573">
        <v>2011</v>
      </c>
      <c r="C573">
        <v>33.432365417480497</v>
      </c>
      <c r="D573">
        <v>0.16176827011922293</v>
      </c>
      <c r="E573">
        <v>0.16176827011922293</v>
      </c>
      <c r="F573">
        <v>2305.1180776527099</v>
      </c>
      <c r="G573">
        <v>1150.24860124829</v>
      </c>
      <c r="H573">
        <v>803.67431979311698</v>
      </c>
      <c r="R573">
        <v>1</v>
      </c>
      <c r="S573" t="s">
        <v>1</v>
      </c>
      <c r="T573" t="s">
        <v>1</v>
      </c>
      <c r="U573">
        <v>1</v>
      </c>
      <c r="V573" t="s">
        <v>564</v>
      </c>
      <c r="W573" s="135">
        <v>1090</v>
      </c>
    </row>
    <row r="574" spans="1:23">
      <c r="A574" t="s">
        <v>66</v>
      </c>
      <c r="B574">
        <v>2011</v>
      </c>
      <c r="C574">
        <v>33.614097595214801</v>
      </c>
      <c r="D574">
        <v>0.16260194551966331</v>
      </c>
      <c r="E574">
        <v>0.16260194551966331</v>
      </c>
      <c r="F574">
        <v>2520.3603085217501</v>
      </c>
      <c r="G574">
        <v>1230.18841094661</v>
      </c>
      <c r="H574">
        <v>851.14050561460601</v>
      </c>
      <c r="R574">
        <v>1</v>
      </c>
      <c r="S574" t="s">
        <v>1</v>
      </c>
      <c r="T574" t="s">
        <v>1</v>
      </c>
      <c r="U574">
        <v>1</v>
      </c>
      <c r="V574" t="s">
        <v>564</v>
      </c>
      <c r="W574" s="135">
        <v>1090</v>
      </c>
    </row>
    <row r="575" spans="1:23">
      <c r="A575" t="s">
        <v>66</v>
      </c>
      <c r="B575">
        <v>2011</v>
      </c>
      <c r="C575">
        <v>33.667366027832003</v>
      </c>
      <c r="D575">
        <v>0.16284626400905539</v>
      </c>
      <c r="E575">
        <v>0.16284626400905539</v>
      </c>
      <c r="F575">
        <v>3215.6222407231398</v>
      </c>
      <c r="G575">
        <v>1870.3369826247001</v>
      </c>
      <c r="H575">
        <v>1160.82876557333</v>
      </c>
      <c r="R575">
        <v>1</v>
      </c>
      <c r="S575" t="s">
        <v>1</v>
      </c>
      <c r="T575" t="s">
        <v>1</v>
      </c>
      <c r="U575">
        <v>1</v>
      </c>
      <c r="V575" t="s">
        <v>564</v>
      </c>
      <c r="W575" s="135">
        <v>1090</v>
      </c>
    </row>
    <row r="576" spans="1:23">
      <c r="A576" t="s">
        <v>66</v>
      </c>
      <c r="B576">
        <v>2011</v>
      </c>
      <c r="C576">
        <v>34.477207183837898</v>
      </c>
      <c r="D576">
        <v>0.16655819640362077</v>
      </c>
      <c r="E576">
        <v>0.16655819640362077</v>
      </c>
      <c r="F576">
        <v>3632.30520808337</v>
      </c>
      <c r="G576">
        <v>2162.52665041403</v>
      </c>
      <c r="H576">
        <v>1343.92491893695</v>
      </c>
      <c r="R576">
        <v>1</v>
      </c>
      <c r="S576" t="s">
        <v>1</v>
      </c>
      <c r="T576" t="s">
        <v>1</v>
      </c>
      <c r="U576">
        <v>1</v>
      </c>
      <c r="V576" t="s">
        <v>564</v>
      </c>
      <c r="W576" s="135">
        <v>1090</v>
      </c>
    </row>
    <row r="577" spans="1:23">
      <c r="A577" t="s">
        <v>66</v>
      </c>
      <c r="B577">
        <v>2011</v>
      </c>
      <c r="C577">
        <v>32.589744567871101</v>
      </c>
      <c r="D577">
        <v>0.15789975472307585</v>
      </c>
      <c r="E577">
        <v>0.15789975472307585</v>
      </c>
      <c r="F577">
        <v>717.73262467269706</v>
      </c>
      <c r="G577">
        <v>532.60022208980899</v>
      </c>
      <c r="H577">
        <v>474.85133770373602</v>
      </c>
      <c r="O577">
        <v>831.51220393057395</v>
      </c>
      <c r="P577">
        <v>1708.48674586981</v>
      </c>
      <c r="Q577">
        <v>320.973175834063</v>
      </c>
      <c r="R577">
        <v>1</v>
      </c>
      <c r="S577" t="s">
        <v>1</v>
      </c>
      <c r="T577" t="s">
        <v>1</v>
      </c>
      <c r="U577">
        <v>1</v>
      </c>
      <c r="V577" t="s">
        <v>564</v>
      </c>
      <c r="W577" s="135">
        <v>929</v>
      </c>
    </row>
    <row r="578" spans="1:23">
      <c r="A578" t="s">
        <v>66</v>
      </c>
      <c r="B578">
        <v>2011</v>
      </c>
      <c r="C578">
        <v>33.090362548828097</v>
      </c>
      <c r="D578">
        <v>0.16019873368494938</v>
      </c>
      <c r="E578">
        <v>0.16019873368494938</v>
      </c>
      <c r="F578">
        <v>565.53431025006796</v>
      </c>
      <c r="G578">
        <v>418.32184378055899</v>
      </c>
      <c r="H578">
        <v>374.659693774819</v>
      </c>
      <c r="O578">
        <v>572.13520581161902</v>
      </c>
      <c r="P578">
        <v>711.38071348739197</v>
      </c>
      <c r="Q578">
        <v>168.96429402878201</v>
      </c>
      <c r="R578">
        <v>1</v>
      </c>
      <c r="S578" t="s">
        <v>1</v>
      </c>
      <c r="T578" t="s">
        <v>1</v>
      </c>
      <c r="U578">
        <v>1</v>
      </c>
      <c r="V578" t="s">
        <v>564</v>
      </c>
      <c r="W578" s="135">
        <v>929</v>
      </c>
    </row>
    <row r="579" spans="1:23">
      <c r="A579" t="s">
        <v>66</v>
      </c>
      <c r="B579">
        <v>2011</v>
      </c>
      <c r="C579">
        <v>33.381664276122997</v>
      </c>
      <c r="D579">
        <v>0.16153564265300355</v>
      </c>
      <c r="E579">
        <v>0.16153564265300355</v>
      </c>
      <c r="F579">
        <v>714.40488327785101</v>
      </c>
      <c r="G579">
        <v>508.08286983159297</v>
      </c>
      <c r="H579">
        <v>476.43372554702802</v>
      </c>
      <c r="O579">
        <v>824.59226321511301</v>
      </c>
      <c r="P579">
        <v>1659.15807328816</v>
      </c>
      <c r="Q579">
        <v>313.38462433924701</v>
      </c>
      <c r="R579">
        <v>1</v>
      </c>
      <c r="S579" t="s">
        <v>1</v>
      </c>
      <c r="T579" t="s">
        <v>1</v>
      </c>
      <c r="U579">
        <v>1</v>
      </c>
      <c r="V579" t="s">
        <v>564</v>
      </c>
      <c r="W579" s="135">
        <v>929</v>
      </c>
    </row>
    <row r="580" spans="1:23">
      <c r="A580" t="s">
        <v>66</v>
      </c>
      <c r="B580">
        <v>2011</v>
      </c>
      <c r="C580">
        <v>34.067909240722699</v>
      </c>
      <c r="D580">
        <v>0.16468273765451974</v>
      </c>
      <c r="E580">
        <v>0.16468273765451974</v>
      </c>
      <c r="F580">
        <v>767.60503583221998</v>
      </c>
      <c r="G580">
        <v>591.56167717889502</v>
      </c>
      <c r="H580">
        <v>511.16545867904301</v>
      </c>
      <c r="O580">
        <v>926.88947212140295</v>
      </c>
      <c r="P580">
        <v>2108.9137355343501</v>
      </c>
      <c r="Q580">
        <v>386.23020965164301</v>
      </c>
      <c r="R580">
        <v>1</v>
      </c>
      <c r="S580" t="s">
        <v>1</v>
      </c>
      <c r="T580" t="s">
        <v>1</v>
      </c>
      <c r="U580">
        <v>1</v>
      </c>
      <c r="V580" t="s">
        <v>564</v>
      </c>
      <c r="W580" s="135">
        <v>929</v>
      </c>
    </row>
    <row r="581" spans="1:23">
      <c r="A581" t="s">
        <v>66</v>
      </c>
      <c r="B581">
        <v>2011</v>
      </c>
      <c r="C581">
        <v>34.613109588622997</v>
      </c>
      <c r="D581">
        <v>0.16718066399351203</v>
      </c>
      <c r="E581">
        <v>0.16718066399351203</v>
      </c>
      <c r="F581">
        <v>930.98363572451296</v>
      </c>
      <c r="G581">
        <v>729.68704492622203</v>
      </c>
      <c r="H581">
        <v>612.38036052920199</v>
      </c>
      <c r="O581">
        <v>1207.7439313178199</v>
      </c>
      <c r="P581">
        <v>3573.2822622560002</v>
      </c>
      <c r="Q581">
        <v>566.65120582510599</v>
      </c>
      <c r="R581">
        <v>1</v>
      </c>
      <c r="S581" t="s">
        <v>1</v>
      </c>
      <c r="T581" t="s">
        <v>1</v>
      </c>
      <c r="U581">
        <v>1</v>
      </c>
      <c r="V581" t="s">
        <v>564</v>
      </c>
      <c r="W581" s="135">
        <v>929</v>
      </c>
    </row>
    <row r="582" spans="1:23">
      <c r="A582" t="s">
        <v>66</v>
      </c>
      <c r="B582">
        <v>2011</v>
      </c>
      <c r="C582">
        <v>35.116024017333999</v>
      </c>
      <c r="D582">
        <v>0.16948304311821902</v>
      </c>
      <c r="E582">
        <v>0.16948304311821902</v>
      </c>
      <c r="F582">
        <v>883.78451978708199</v>
      </c>
      <c r="G582">
        <v>686.32796760147596</v>
      </c>
      <c r="H582">
        <v>589.27281388625499</v>
      </c>
      <c r="O582">
        <v>1126.00387314621</v>
      </c>
      <c r="P582">
        <v>3071.3713831515402</v>
      </c>
      <c r="Q582">
        <v>508.88093813080701</v>
      </c>
      <c r="R582">
        <v>1</v>
      </c>
      <c r="S582" t="s">
        <v>1</v>
      </c>
      <c r="T582" t="s">
        <v>1</v>
      </c>
      <c r="U582">
        <v>1</v>
      </c>
      <c r="V582" t="s">
        <v>564</v>
      </c>
      <c r="W582" s="135">
        <v>929</v>
      </c>
    </row>
    <row r="583" spans="1:23">
      <c r="A583" t="s">
        <v>66</v>
      </c>
      <c r="B583">
        <v>2011</v>
      </c>
      <c r="C583">
        <v>35.600139617919901</v>
      </c>
      <c r="D583">
        <v>0.17169774661664866</v>
      </c>
      <c r="E583">
        <v>0.17169774661664866</v>
      </c>
      <c r="F583">
        <v>937.16035092470099</v>
      </c>
      <c r="G583">
        <v>705.27891157737895</v>
      </c>
      <c r="H583">
        <v>610.86545775046795</v>
      </c>
      <c r="O583">
        <v>1218.3162657888299</v>
      </c>
      <c r="P583">
        <v>3560.7296560921</v>
      </c>
      <c r="Q583">
        <v>566.82252288522</v>
      </c>
      <c r="R583">
        <v>1</v>
      </c>
      <c r="S583" t="s">
        <v>1</v>
      </c>
      <c r="T583" t="s">
        <v>1</v>
      </c>
      <c r="U583">
        <v>1</v>
      </c>
      <c r="V583" t="s">
        <v>564</v>
      </c>
      <c r="W583" s="135">
        <v>929</v>
      </c>
    </row>
    <row r="584" spans="1:23">
      <c r="A584" t="s">
        <v>66</v>
      </c>
      <c r="B584">
        <v>2011</v>
      </c>
      <c r="C584">
        <v>36.109317779541001</v>
      </c>
      <c r="D584">
        <v>0.17402542249103573</v>
      </c>
      <c r="E584">
        <v>0.17402542249103573</v>
      </c>
      <c r="F584">
        <v>789.82111763916998</v>
      </c>
      <c r="G584">
        <v>600.43567856880895</v>
      </c>
      <c r="H584">
        <v>520.31326592150299</v>
      </c>
      <c r="O584">
        <v>957.39880200999505</v>
      </c>
      <c r="P584">
        <v>2193.4802885547701</v>
      </c>
      <c r="Q584">
        <v>399.44413411506702</v>
      </c>
      <c r="R584">
        <v>1</v>
      </c>
      <c r="S584" t="s">
        <v>1</v>
      </c>
      <c r="T584" t="s">
        <v>1</v>
      </c>
      <c r="U584">
        <v>1</v>
      </c>
      <c r="V584" t="s">
        <v>564</v>
      </c>
      <c r="W584" s="135">
        <v>929</v>
      </c>
    </row>
    <row r="585" spans="1:23">
      <c r="A585" t="s">
        <v>66</v>
      </c>
      <c r="B585">
        <v>2011</v>
      </c>
      <c r="C585">
        <v>36.608444213867202</v>
      </c>
      <c r="D585">
        <v>0.17630549771818704</v>
      </c>
      <c r="E585">
        <v>0.17630549771818704</v>
      </c>
      <c r="F585">
        <v>905.08981091426199</v>
      </c>
      <c r="G585">
        <v>708.61119963909505</v>
      </c>
      <c r="H585">
        <v>596.93956840687895</v>
      </c>
      <c r="O585">
        <v>1162.2095099723699</v>
      </c>
      <c r="P585">
        <v>3364.7525972848598</v>
      </c>
      <c r="Q585">
        <v>530.38177064419597</v>
      </c>
      <c r="R585">
        <v>1</v>
      </c>
      <c r="S585" t="s">
        <v>1</v>
      </c>
      <c r="T585" t="s">
        <v>1</v>
      </c>
      <c r="U585">
        <v>1</v>
      </c>
      <c r="V585" t="s">
        <v>564</v>
      </c>
      <c r="W585" s="135">
        <v>929</v>
      </c>
    </row>
    <row r="586" spans="1:23">
      <c r="A586" t="s">
        <v>66</v>
      </c>
      <c r="B586">
        <v>2011</v>
      </c>
      <c r="C586">
        <v>37.1607666015625</v>
      </c>
      <c r="D586">
        <v>0.17882670372550089</v>
      </c>
      <c r="E586">
        <v>0.17882670372550089</v>
      </c>
      <c r="F586">
        <v>1157.8736493710501</v>
      </c>
      <c r="G586">
        <v>956.77859432975595</v>
      </c>
      <c r="H586">
        <v>779.95476576865599</v>
      </c>
      <c r="O586">
        <v>1576.27295952805</v>
      </c>
      <c r="P586">
        <v>5755.2883079355397</v>
      </c>
      <c r="Q586">
        <v>808.21539689344604</v>
      </c>
      <c r="R586">
        <v>1</v>
      </c>
      <c r="S586" t="s">
        <v>1</v>
      </c>
      <c r="T586" t="s">
        <v>1</v>
      </c>
      <c r="U586">
        <v>1</v>
      </c>
      <c r="V586" t="s">
        <v>564</v>
      </c>
      <c r="W586" s="135">
        <v>929</v>
      </c>
    </row>
    <row r="587" spans="1:23">
      <c r="A587" t="s">
        <v>66</v>
      </c>
      <c r="B587">
        <v>2011</v>
      </c>
      <c r="C587">
        <v>20.160318664643398</v>
      </c>
      <c r="D587">
        <v>0.1001388316296864</v>
      </c>
      <c r="E587">
        <v>0.1001388316296864</v>
      </c>
      <c r="F587">
        <v>350.41323771012401</v>
      </c>
      <c r="G587">
        <v>227.51067205725201</v>
      </c>
      <c r="H587">
        <v>218.759557701235</v>
      </c>
      <c r="O587">
        <v>274.32654041606202</v>
      </c>
      <c r="P587">
        <v>32.394634809538097</v>
      </c>
      <c r="Q587">
        <v>22.444004256988499</v>
      </c>
      <c r="R587">
        <v>1</v>
      </c>
      <c r="S587" t="s">
        <v>1</v>
      </c>
      <c r="T587" t="s">
        <v>1</v>
      </c>
      <c r="U587">
        <v>1</v>
      </c>
      <c r="V587" t="s">
        <v>564</v>
      </c>
      <c r="W587" s="135">
        <v>925</v>
      </c>
    </row>
    <row r="588" spans="1:23">
      <c r="A588" t="s">
        <v>66</v>
      </c>
      <c r="B588">
        <v>2011</v>
      </c>
      <c r="C588">
        <v>22.0344429016113</v>
      </c>
      <c r="D588">
        <v>0.10894504424500361</v>
      </c>
      <c r="E588">
        <v>0.10894504424500361</v>
      </c>
      <c r="F588">
        <v>445.67849193379402</v>
      </c>
      <c r="G588">
        <v>298.72968078003697</v>
      </c>
      <c r="H588">
        <v>284.32979847230899</v>
      </c>
      <c r="O588">
        <v>362.50234266082799</v>
      </c>
      <c r="P588">
        <v>150.07829426614299</v>
      </c>
      <c r="Q588">
        <v>54.718006980980299</v>
      </c>
      <c r="R588">
        <v>1</v>
      </c>
      <c r="S588" t="s">
        <v>1</v>
      </c>
      <c r="T588" t="s">
        <v>1</v>
      </c>
      <c r="U588">
        <v>1</v>
      </c>
      <c r="V588" t="s">
        <v>564</v>
      </c>
      <c r="W588" s="135">
        <v>925</v>
      </c>
    </row>
    <row r="589" spans="1:23">
      <c r="A589" t="s">
        <v>66</v>
      </c>
      <c r="B589">
        <v>2011</v>
      </c>
      <c r="C589">
        <v>23.021499633789102</v>
      </c>
      <c r="D589">
        <v>0.11356726887406314</v>
      </c>
      <c r="E589">
        <v>0.11356726887406314</v>
      </c>
      <c r="F589">
        <v>397.43678006715402</v>
      </c>
      <c r="G589">
        <v>265.55984193522698</v>
      </c>
      <c r="H589">
        <v>257.51160072645501</v>
      </c>
      <c r="O589">
        <v>312.86133319119301</v>
      </c>
      <c r="P589">
        <v>74.2152128499593</v>
      </c>
      <c r="Q589">
        <v>35.589092208700599</v>
      </c>
      <c r="R589">
        <v>1</v>
      </c>
      <c r="S589" t="s">
        <v>1</v>
      </c>
      <c r="T589" t="s">
        <v>1</v>
      </c>
      <c r="U589">
        <v>1</v>
      </c>
      <c r="V589" t="s">
        <v>564</v>
      </c>
      <c r="W589" s="135">
        <v>925</v>
      </c>
    </row>
    <row r="590" spans="1:23">
      <c r="A590" t="s">
        <v>66</v>
      </c>
      <c r="B590">
        <v>2011</v>
      </c>
      <c r="C590">
        <v>25.248085021972699</v>
      </c>
      <c r="D590">
        <v>0.12395701314475102</v>
      </c>
      <c r="E590">
        <v>0.12395701314475102</v>
      </c>
      <c r="F590">
        <v>404.25471129078602</v>
      </c>
      <c r="G590">
        <v>272.24048534891602</v>
      </c>
      <c r="H590">
        <v>251.65244695983199</v>
      </c>
      <c r="O590">
        <v>318.97325384972402</v>
      </c>
      <c r="P590">
        <v>81.858874984432205</v>
      </c>
      <c r="Q590">
        <v>36.494004684136002</v>
      </c>
      <c r="R590">
        <v>1</v>
      </c>
      <c r="S590" t="s">
        <v>1</v>
      </c>
      <c r="T590" t="s">
        <v>1</v>
      </c>
      <c r="U590">
        <v>1</v>
      </c>
      <c r="V590" t="s">
        <v>564</v>
      </c>
      <c r="W590" s="135">
        <v>925</v>
      </c>
    </row>
    <row r="591" spans="1:23">
      <c r="A591" t="s">
        <v>66</v>
      </c>
      <c r="B591">
        <v>2011</v>
      </c>
      <c r="C591">
        <v>26.4416389465332</v>
      </c>
      <c r="D591">
        <v>0.12950660708222736</v>
      </c>
      <c r="E591">
        <v>0.12950660708222736</v>
      </c>
      <c r="F591">
        <v>616.16007849409903</v>
      </c>
      <c r="G591">
        <v>419.01985705184302</v>
      </c>
      <c r="H591">
        <v>383.428382749592</v>
      </c>
      <c r="O591">
        <v>600.87993061575298</v>
      </c>
      <c r="P591">
        <v>787.66306712660003</v>
      </c>
      <c r="Q591">
        <v>178.154104621724</v>
      </c>
      <c r="R591">
        <v>1</v>
      </c>
      <c r="S591" t="s">
        <v>1</v>
      </c>
      <c r="T591" t="s">
        <v>1</v>
      </c>
      <c r="U591">
        <v>1</v>
      </c>
      <c r="V591" t="s">
        <v>564</v>
      </c>
      <c r="W591" s="135">
        <v>925</v>
      </c>
    </row>
    <row r="592" spans="1:23">
      <c r="A592" t="s">
        <v>66</v>
      </c>
      <c r="B592">
        <v>2011</v>
      </c>
      <c r="C592">
        <v>27.9823322296143</v>
      </c>
      <c r="D592">
        <v>0.13665118889548028</v>
      </c>
      <c r="E592">
        <v>0.13665118889548028</v>
      </c>
      <c r="F592">
        <v>663.27346914257896</v>
      </c>
      <c r="G592">
        <v>457.09380350679101</v>
      </c>
      <c r="H592">
        <v>422.41086552863902</v>
      </c>
      <c r="O592">
        <v>680.67291884846497</v>
      </c>
      <c r="P592">
        <v>1019.1026974768999</v>
      </c>
      <c r="Q592">
        <v>227.20137896741099</v>
      </c>
      <c r="R592">
        <v>1</v>
      </c>
      <c r="S592" t="s">
        <v>1</v>
      </c>
      <c r="T592" t="s">
        <v>1</v>
      </c>
      <c r="U592">
        <v>1</v>
      </c>
      <c r="V592" t="s">
        <v>564</v>
      </c>
      <c r="W592" s="135">
        <v>925</v>
      </c>
    </row>
    <row r="593" spans="1:23">
      <c r="A593" t="s">
        <v>66</v>
      </c>
      <c r="B593">
        <v>2011</v>
      </c>
      <c r="C593">
        <v>28.8130493164062</v>
      </c>
      <c r="D593">
        <v>0.14049491089840896</v>
      </c>
      <c r="E593">
        <v>0.14049491089840896</v>
      </c>
      <c r="F593">
        <v>679.24338421252105</v>
      </c>
      <c r="G593">
        <v>474.33513724343402</v>
      </c>
      <c r="H593">
        <v>426.70961845814799</v>
      </c>
      <c r="O593">
        <v>704.11592408035006</v>
      </c>
      <c r="P593">
        <v>1145.79701160121</v>
      </c>
      <c r="Q593">
        <v>239.40629276630401</v>
      </c>
      <c r="R593">
        <v>1</v>
      </c>
      <c r="S593" t="s">
        <v>1</v>
      </c>
      <c r="T593" t="s">
        <v>1</v>
      </c>
      <c r="U593">
        <v>1</v>
      </c>
      <c r="V593" t="s">
        <v>564</v>
      </c>
      <c r="W593" s="135">
        <v>925</v>
      </c>
    </row>
    <row r="594" spans="1:23">
      <c r="A594" t="s">
        <v>66</v>
      </c>
      <c r="B594">
        <v>2011</v>
      </c>
      <c r="C594">
        <v>29.437446594238299</v>
      </c>
      <c r="D594">
        <v>0.1433802066123247</v>
      </c>
      <c r="E594">
        <v>0.1433802066123247</v>
      </c>
      <c r="F594">
        <v>781.12572871178099</v>
      </c>
      <c r="G594">
        <v>545.10289031767604</v>
      </c>
      <c r="H594">
        <v>492.56584016420499</v>
      </c>
      <c r="O594">
        <v>876.83850763832004</v>
      </c>
      <c r="P594">
        <v>1853.4592215187599</v>
      </c>
      <c r="Q594">
        <v>347.092461510085</v>
      </c>
      <c r="R594">
        <v>1</v>
      </c>
      <c r="S594" t="s">
        <v>1</v>
      </c>
      <c r="T594" t="s">
        <v>1</v>
      </c>
      <c r="U594">
        <v>1</v>
      </c>
      <c r="V594" t="s">
        <v>564</v>
      </c>
      <c r="W594" s="135">
        <v>925</v>
      </c>
    </row>
    <row r="595" spans="1:23">
      <c r="A595" t="s">
        <v>66</v>
      </c>
      <c r="B595">
        <v>2011</v>
      </c>
      <c r="C595">
        <v>29.570297241210898</v>
      </c>
      <c r="D595">
        <v>0.14399368886576649</v>
      </c>
      <c r="E595">
        <v>0.14399368886576649</v>
      </c>
      <c r="F595">
        <v>875.52381681382599</v>
      </c>
      <c r="G595">
        <v>626.92624170677095</v>
      </c>
      <c r="H595">
        <v>545.15995608131004</v>
      </c>
      <c r="O595">
        <v>1037.56568360815</v>
      </c>
      <c r="P595">
        <v>2629.29025406136</v>
      </c>
      <c r="Q595">
        <v>448.561328621646</v>
      </c>
      <c r="R595">
        <v>1</v>
      </c>
      <c r="S595" t="s">
        <v>1</v>
      </c>
      <c r="T595" t="s">
        <v>1</v>
      </c>
      <c r="U595">
        <v>1</v>
      </c>
      <c r="V595" t="s">
        <v>564</v>
      </c>
      <c r="W595" s="135">
        <v>925</v>
      </c>
    </row>
    <row r="596" spans="1:23">
      <c r="A596" t="s">
        <v>66</v>
      </c>
      <c r="B596">
        <v>2011</v>
      </c>
      <c r="C596">
        <v>30.063137054443398</v>
      </c>
      <c r="D596">
        <v>0.14626829956734966</v>
      </c>
      <c r="E596">
        <v>0.14626829956734966</v>
      </c>
      <c r="F596">
        <v>783.031767678694</v>
      </c>
      <c r="G596">
        <v>559.83320381644603</v>
      </c>
      <c r="H596">
        <v>491.43059904283001</v>
      </c>
      <c r="O596">
        <v>881.88179706999097</v>
      </c>
      <c r="P596">
        <v>1955.8786947214701</v>
      </c>
      <c r="Q596">
        <v>348.96337111485099</v>
      </c>
      <c r="R596">
        <v>1</v>
      </c>
      <c r="S596" t="s">
        <v>1</v>
      </c>
      <c r="T596" t="s">
        <v>1</v>
      </c>
      <c r="U596">
        <v>1</v>
      </c>
      <c r="V596" t="s">
        <v>564</v>
      </c>
      <c r="W596" s="135">
        <v>925</v>
      </c>
    </row>
    <row r="597" spans="1:23">
      <c r="A597" t="s">
        <v>66</v>
      </c>
      <c r="B597">
        <v>2011</v>
      </c>
      <c r="C597">
        <v>30.612037658691399</v>
      </c>
      <c r="D597">
        <v>0.1487993771485315</v>
      </c>
      <c r="E597">
        <v>0.1487993771485315</v>
      </c>
      <c r="F597">
        <v>698.00363875657899</v>
      </c>
      <c r="G597">
        <v>480.54885987351798</v>
      </c>
      <c r="H597">
        <v>441.44561694137298</v>
      </c>
      <c r="O597">
        <v>736.02221935080695</v>
      </c>
      <c r="P597">
        <v>1306.7821409759799</v>
      </c>
      <c r="Q597">
        <v>257.94884545304001</v>
      </c>
      <c r="R597">
        <v>1</v>
      </c>
      <c r="S597" t="s">
        <v>1</v>
      </c>
      <c r="T597" t="s">
        <v>1</v>
      </c>
      <c r="U597">
        <v>1</v>
      </c>
      <c r="V597" t="s">
        <v>564</v>
      </c>
      <c r="W597" s="135">
        <v>925</v>
      </c>
    </row>
    <row r="598" spans="1:23">
      <c r="A598" t="s">
        <v>66</v>
      </c>
      <c r="B598">
        <v>2011</v>
      </c>
      <c r="C598">
        <v>31.095277786254901</v>
      </c>
      <c r="D598">
        <v>0.15102573612345588</v>
      </c>
      <c r="E598">
        <v>0.15102573612345588</v>
      </c>
      <c r="F598">
        <v>650.51339454868503</v>
      </c>
      <c r="G598">
        <v>451.52711780072502</v>
      </c>
      <c r="H598">
        <v>417.22721763969599</v>
      </c>
      <c r="O598">
        <v>658.85290462323496</v>
      </c>
      <c r="P598">
        <v>973.48172478193896</v>
      </c>
      <c r="Q598">
        <v>215.306951831173</v>
      </c>
      <c r="R598">
        <v>1</v>
      </c>
      <c r="S598" t="s">
        <v>1</v>
      </c>
      <c r="T598" t="s">
        <v>1</v>
      </c>
      <c r="U598">
        <v>1</v>
      </c>
      <c r="V598" t="s">
        <v>564</v>
      </c>
      <c r="W598" s="135">
        <v>925</v>
      </c>
    </row>
    <row r="599" spans="1:23">
      <c r="A599" t="s">
        <v>66</v>
      </c>
      <c r="B599">
        <v>2011</v>
      </c>
      <c r="C599">
        <v>31.658445358276399</v>
      </c>
      <c r="D599">
        <v>0.15361807413726025</v>
      </c>
      <c r="E599">
        <v>0.15361807413726025</v>
      </c>
      <c r="F599">
        <v>679.26474029373901</v>
      </c>
      <c r="G599">
        <v>470.32250140007699</v>
      </c>
      <c r="H599">
        <v>426.362984012482</v>
      </c>
      <c r="O599">
        <v>707.16537635071904</v>
      </c>
      <c r="P599">
        <v>1175.5568148899499</v>
      </c>
      <c r="Q599">
        <v>245.112103741737</v>
      </c>
      <c r="R599">
        <v>1</v>
      </c>
      <c r="S599" t="s">
        <v>1</v>
      </c>
      <c r="T599" t="s">
        <v>1</v>
      </c>
      <c r="U599">
        <v>1</v>
      </c>
      <c r="V599" t="s">
        <v>564</v>
      </c>
      <c r="W599" s="135">
        <v>925</v>
      </c>
    </row>
    <row r="600" spans="1:23">
      <c r="A600" t="s">
        <v>66</v>
      </c>
      <c r="B600">
        <v>2011</v>
      </c>
      <c r="C600">
        <v>32.075939178466797</v>
      </c>
      <c r="D600">
        <v>0.15553831211643604</v>
      </c>
      <c r="E600">
        <v>0.15553831211643604</v>
      </c>
      <c r="F600">
        <v>686.28162643646999</v>
      </c>
      <c r="G600">
        <v>471.98327054568102</v>
      </c>
      <c r="H600">
        <v>424.899958845436</v>
      </c>
      <c r="O600">
        <v>716.30011855139799</v>
      </c>
      <c r="P600">
        <v>1217.1042673914201</v>
      </c>
      <c r="Q600">
        <v>248.33649532124301</v>
      </c>
      <c r="R600">
        <v>1</v>
      </c>
      <c r="S600" t="s">
        <v>1</v>
      </c>
      <c r="T600" t="s">
        <v>1</v>
      </c>
      <c r="U600">
        <v>1</v>
      </c>
      <c r="V600" t="s">
        <v>564</v>
      </c>
      <c r="W600" s="135">
        <v>925</v>
      </c>
    </row>
    <row r="601" spans="1:23">
      <c r="A601" t="s">
        <v>66</v>
      </c>
      <c r="B601">
        <v>2011</v>
      </c>
      <c r="C601">
        <v>32.322376251220703</v>
      </c>
      <c r="D601">
        <v>0.15667117617081189</v>
      </c>
      <c r="E601">
        <v>0.15667117617081189</v>
      </c>
      <c r="F601">
        <v>650.71859063484601</v>
      </c>
      <c r="G601">
        <v>461.532577553995</v>
      </c>
      <c r="H601">
        <v>405.82851486694699</v>
      </c>
      <c r="O601">
        <v>661.36660831461802</v>
      </c>
      <c r="P601">
        <v>997.30390096204906</v>
      </c>
      <c r="Q601">
        <v>215.05785079102401</v>
      </c>
      <c r="R601">
        <v>1</v>
      </c>
      <c r="S601" t="s">
        <v>1</v>
      </c>
      <c r="T601" t="s">
        <v>1</v>
      </c>
      <c r="U601">
        <v>1</v>
      </c>
      <c r="V601" t="s">
        <v>564</v>
      </c>
      <c r="W601" s="135">
        <v>925</v>
      </c>
    </row>
    <row r="602" spans="1:23">
      <c r="A602" t="s">
        <v>66</v>
      </c>
      <c r="B602">
        <v>2011</v>
      </c>
      <c r="C602">
        <v>32.422653198242202</v>
      </c>
      <c r="D602">
        <v>0.15713201813242375</v>
      </c>
      <c r="E602">
        <v>0.15713201813242375</v>
      </c>
      <c r="F602">
        <v>633.62124880680301</v>
      </c>
      <c r="G602">
        <v>432.77608977488097</v>
      </c>
      <c r="H602">
        <v>399.54975368354201</v>
      </c>
      <c r="O602">
        <v>636.73229413574802</v>
      </c>
      <c r="P602">
        <v>921.47430148572698</v>
      </c>
      <c r="Q602">
        <v>204.27482840135201</v>
      </c>
      <c r="R602">
        <v>1</v>
      </c>
      <c r="S602" t="s">
        <v>1</v>
      </c>
      <c r="T602" t="s">
        <v>1</v>
      </c>
      <c r="U602">
        <v>1</v>
      </c>
      <c r="V602" t="s">
        <v>564</v>
      </c>
      <c r="W602" s="135">
        <v>925</v>
      </c>
    </row>
    <row r="603" spans="1:23">
      <c r="A603" t="s">
        <v>66</v>
      </c>
      <c r="B603">
        <v>2011</v>
      </c>
      <c r="C603">
        <v>32.507377624511697</v>
      </c>
      <c r="D603">
        <v>0.15752132795183457</v>
      </c>
      <c r="E603">
        <v>0.15752132795183457</v>
      </c>
      <c r="F603">
        <v>630.347197396865</v>
      </c>
      <c r="G603">
        <v>426.19113396328498</v>
      </c>
      <c r="H603">
        <v>397.43859303548697</v>
      </c>
      <c r="O603">
        <v>631.34796685481899</v>
      </c>
      <c r="P603">
        <v>928.47179719997098</v>
      </c>
      <c r="Q603">
        <v>202.455235906643</v>
      </c>
      <c r="R603">
        <v>1</v>
      </c>
      <c r="S603" t="s">
        <v>1</v>
      </c>
      <c r="T603" t="s">
        <v>1</v>
      </c>
      <c r="U603">
        <v>1</v>
      </c>
      <c r="V603" t="s">
        <v>564</v>
      </c>
      <c r="W603" s="135">
        <v>925</v>
      </c>
    </row>
    <row r="604" spans="1:23">
      <c r="A604" t="s">
        <v>66</v>
      </c>
      <c r="B604">
        <v>2011</v>
      </c>
      <c r="C604">
        <v>33.210578918457003</v>
      </c>
      <c r="D604">
        <v>0.16075053190928779</v>
      </c>
      <c r="E604">
        <v>0.16075053190928779</v>
      </c>
      <c r="F604">
        <v>677.64125358832905</v>
      </c>
      <c r="G604">
        <v>483.28722395002302</v>
      </c>
      <c r="H604">
        <v>429.04454949986399</v>
      </c>
      <c r="O604">
        <v>706.49341335515498</v>
      </c>
      <c r="P604">
        <v>1187.0444408512701</v>
      </c>
      <c r="Q604">
        <v>245.33751854753001</v>
      </c>
      <c r="R604">
        <v>1</v>
      </c>
      <c r="S604" t="s">
        <v>1</v>
      </c>
      <c r="T604" t="s">
        <v>1</v>
      </c>
      <c r="U604">
        <v>1</v>
      </c>
      <c r="V604" t="s">
        <v>564</v>
      </c>
      <c r="W604" s="135">
        <v>925</v>
      </c>
    </row>
    <row r="605" spans="1:23">
      <c r="A605" t="s">
        <v>66</v>
      </c>
      <c r="B605">
        <v>2011</v>
      </c>
      <c r="C605">
        <v>33.415138244628899</v>
      </c>
      <c r="D605">
        <v>0.16168923028955584</v>
      </c>
      <c r="E605">
        <v>0.16168923028955584</v>
      </c>
      <c r="F605">
        <v>601.18508439730601</v>
      </c>
      <c r="G605">
        <v>407.95655243812303</v>
      </c>
      <c r="H605">
        <v>376.67033971983</v>
      </c>
      <c r="O605">
        <v>579.07179998247</v>
      </c>
      <c r="P605">
        <v>686.82078891840695</v>
      </c>
      <c r="Q605">
        <v>168.02509227430599</v>
      </c>
      <c r="R605">
        <v>1</v>
      </c>
      <c r="S605" t="s">
        <v>1</v>
      </c>
      <c r="T605" t="s">
        <v>1</v>
      </c>
      <c r="U605">
        <v>1</v>
      </c>
      <c r="V605" t="s">
        <v>564</v>
      </c>
      <c r="W605" s="135">
        <v>925</v>
      </c>
    </row>
    <row r="606" spans="1:23">
      <c r="A606" t="s">
        <v>66</v>
      </c>
      <c r="B606">
        <v>2011</v>
      </c>
      <c r="C606">
        <v>33.599281311035199</v>
      </c>
      <c r="D606">
        <v>0.16253398628335053</v>
      </c>
      <c r="E606">
        <v>0.16253398628335053</v>
      </c>
      <c r="F606">
        <v>841.12772444587699</v>
      </c>
      <c r="G606">
        <v>605.29333946307997</v>
      </c>
      <c r="H606">
        <v>524.34948589333601</v>
      </c>
      <c r="O606">
        <v>983.51261357609997</v>
      </c>
      <c r="P606">
        <v>2344.7443216731299</v>
      </c>
      <c r="Q606">
        <v>416.72390472897598</v>
      </c>
      <c r="R606">
        <v>1</v>
      </c>
      <c r="S606" t="s">
        <v>1</v>
      </c>
      <c r="T606" t="s">
        <v>1</v>
      </c>
      <c r="U606">
        <v>1</v>
      </c>
      <c r="V606" t="s">
        <v>564</v>
      </c>
      <c r="W606" s="135">
        <v>925</v>
      </c>
    </row>
    <row r="607" spans="1:23">
      <c r="A607" t="s">
        <v>66</v>
      </c>
      <c r="B607">
        <v>2011</v>
      </c>
      <c r="C607">
        <v>33.917152404785199</v>
      </c>
      <c r="D607">
        <v>0.16399165592506668</v>
      </c>
      <c r="E607">
        <v>0.16399165592506668</v>
      </c>
      <c r="F607">
        <v>898.53167965493901</v>
      </c>
      <c r="G607">
        <v>646.04990015052897</v>
      </c>
      <c r="H607">
        <v>580.12418063325003</v>
      </c>
      <c r="O607">
        <v>1079.5616799848699</v>
      </c>
      <c r="P607">
        <v>2867.9828330574801</v>
      </c>
      <c r="Q607">
        <v>483.08181139228998</v>
      </c>
      <c r="R607">
        <v>1</v>
      </c>
      <c r="S607" t="s">
        <v>1</v>
      </c>
      <c r="T607" t="s">
        <v>1</v>
      </c>
      <c r="U607">
        <v>1</v>
      </c>
      <c r="V607" t="s">
        <v>564</v>
      </c>
      <c r="W607" s="135">
        <v>925</v>
      </c>
    </row>
    <row r="608" spans="1:23">
      <c r="A608" t="s">
        <v>66</v>
      </c>
      <c r="B608">
        <v>2011</v>
      </c>
      <c r="C608">
        <v>34.120159149169901</v>
      </c>
      <c r="D608">
        <v>0.16492221853088887</v>
      </c>
      <c r="E608">
        <v>0.16492221853088887</v>
      </c>
      <c r="F608">
        <v>800.74335163246406</v>
      </c>
      <c r="G608">
        <v>561.81285472147499</v>
      </c>
      <c r="H608">
        <v>498.951803819742</v>
      </c>
      <c r="O608">
        <v>913.87064474144199</v>
      </c>
      <c r="P608">
        <v>2032.04607091957</v>
      </c>
      <c r="Q608">
        <v>372.60935350614898</v>
      </c>
      <c r="R608">
        <v>1</v>
      </c>
      <c r="S608" t="s">
        <v>1</v>
      </c>
      <c r="T608" t="s">
        <v>1</v>
      </c>
      <c r="U608">
        <v>1</v>
      </c>
      <c r="V608" t="s">
        <v>564</v>
      </c>
      <c r="W608" s="135">
        <v>925</v>
      </c>
    </row>
    <row r="609" spans="1:23">
      <c r="A609" t="s">
        <v>66</v>
      </c>
      <c r="B609">
        <v>2011</v>
      </c>
      <c r="C609">
        <v>34.634986877441399</v>
      </c>
      <c r="D609">
        <v>0.16728085569954884</v>
      </c>
      <c r="E609">
        <v>0.16728085569954884</v>
      </c>
      <c r="F609">
        <v>776.78894884607405</v>
      </c>
      <c r="G609">
        <v>534.31240997164502</v>
      </c>
      <c r="H609">
        <v>495.89440348427303</v>
      </c>
      <c r="O609">
        <v>873.26318329712103</v>
      </c>
      <c r="P609">
        <v>1921.39137528784</v>
      </c>
      <c r="Q609">
        <v>346.64378001890401</v>
      </c>
      <c r="R609">
        <v>1</v>
      </c>
      <c r="S609" t="s">
        <v>1</v>
      </c>
      <c r="T609" t="s">
        <v>1</v>
      </c>
      <c r="U609">
        <v>1</v>
      </c>
      <c r="V609" t="s">
        <v>564</v>
      </c>
      <c r="W609" s="135">
        <v>925</v>
      </c>
    </row>
    <row r="610" spans="1:23">
      <c r="A610" t="s">
        <v>66</v>
      </c>
      <c r="B610">
        <v>2011</v>
      </c>
      <c r="C610">
        <v>35.092372894287102</v>
      </c>
      <c r="D610">
        <v>0.16937480500528643</v>
      </c>
      <c r="E610">
        <v>0.16937480500528643</v>
      </c>
      <c r="F610">
        <v>849.93973504329199</v>
      </c>
      <c r="G610">
        <v>620.372641431548</v>
      </c>
      <c r="H610">
        <v>540.67912678283699</v>
      </c>
      <c r="O610">
        <v>995.01873745549801</v>
      </c>
      <c r="P610">
        <v>2489.9524087577402</v>
      </c>
      <c r="Q610">
        <v>423.36543457649401</v>
      </c>
      <c r="R610">
        <v>1</v>
      </c>
      <c r="S610" t="s">
        <v>1</v>
      </c>
      <c r="T610" t="s">
        <v>1</v>
      </c>
      <c r="U610">
        <v>1</v>
      </c>
      <c r="V610" t="s">
        <v>564</v>
      </c>
      <c r="W610" s="135">
        <v>925</v>
      </c>
    </row>
    <row r="611" spans="1:23">
      <c r="A611" t="s">
        <v>66</v>
      </c>
      <c r="B611">
        <v>2011</v>
      </c>
      <c r="C611">
        <v>35.292938232421903</v>
      </c>
      <c r="D611">
        <v>0.17029256207739632</v>
      </c>
      <c r="E611">
        <v>0.17029256207739632</v>
      </c>
      <c r="F611">
        <v>957.88032667893106</v>
      </c>
      <c r="G611">
        <v>720.43342393213095</v>
      </c>
      <c r="H611">
        <v>598.19762961052902</v>
      </c>
      <c r="O611">
        <v>1176.66486674978</v>
      </c>
      <c r="P611">
        <v>3320.0239158458899</v>
      </c>
      <c r="Q611">
        <v>541.589665107001</v>
      </c>
      <c r="R611">
        <v>1</v>
      </c>
      <c r="S611" t="s">
        <v>1</v>
      </c>
      <c r="T611" t="s">
        <v>1</v>
      </c>
      <c r="U611">
        <v>1</v>
      </c>
      <c r="V611" t="s">
        <v>564</v>
      </c>
      <c r="W611" s="135">
        <v>925</v>
      </c>
    </row>
    <row r="612" spans="1:23">
      <c r="A612" t="s">
        <v>66</v>
      </c>
      <c r="B612">
        <v>2011</v>
      </c>
      <c r="C612">
        <v>35.522239685058601</v>
      </c>
      <c r="D612">
        <v>0.17134148046705433</v>
      </c>
      <c r="E612">
        <v>0.17134148046705433</v>
      </c>
      <c r="F612">
        <v>1943.4935243715099</v>
      </c>
      <c r="G612">
        <v>2011.3985395075699</v>
      </c>
      <c r="H612">
        <v>1248.91434154422</v>
      </c>
      <c r="O612">
        <v>2435.3768660076398</v>
      </c>
      <c r="P612">
        <v>12228.6401515219</v>
      </c>
      <c r="Q612">
        <v>1416.7588388941699</v>
      </c>
      <c r="R612">
        <v>1</v>
      </c>
      <c r="S612" t="s">
        <v>1</v>
      </c>
      <c r="T612" t="s">
        <v>1</v>
      </c>
      <c r="U612">
        <v>1</v>
      </c>
      <c r="V612" t="s">
        <v>564</v>
      </c>
      <c r="W612" s="135">
        <v>925</v>
      </c>
    </row>
    <row r="613" spans="1:23">
      <c r="A613" t="s">
        <v>66</v>
      </c>
      <c r="B613">
        <v>2011</v>
      </c>
      <c r="C613">
        <v>35.672203063964801</v>
      </c>
      <c r="D613">
        <v>0.17202728432533115</v>
      </c>
      <c r="E613">
        <v>0.17202728432533115</v>
      </c>
      <c r="F613">
        <v>964.30308188151002</v>
      </c>
      <c r="G613">
        <v>704.594530060897</v>
      </c>
      <c r="H613">
        <v>597.88743394921596</v>
      </c>
      <c r="O613">
        <v>1187.9855315807499</v>
      </c>
      <c r="P613">
        <v>3444.2913610678602</v>
      </c>
      <c r="Q613">
        <v>546.62203464868298</v>
      </c>
      <c r="R613">
        <v>1</v>
      </c>
      <c r="S613" t="s">
        <v>1</v>
      </c>
      <c r="T613" t="s">
        <v>1</v>
      </c>
      <c r="U613">
        <v>1</v>
      </c>
      <c r="V613" t="s">
        <v>564</v>
      </c>
      <c r="W613" s="135">
        <v>925</v>
      </c>
    </row>
    <row r="614" spans="1:23">
      <c r="A614" t="s">
        <v>66</v>
      </c>
      <c r="B614">
        <v>2011</v>
      </c>
      <c r="C614">
        <v>35.804763793945298</v>
      </c>
      <c r="D614">
        <v>0.17263337903452727</v>
      </c>
      <c r="E614">
        <v>0.17263337903452727</v>
      </c>
      <c r="F614">
        <v>849.37524130207703</v>
      </c>
      <c r="G614">
        <v>622.65469845151301</v>
      </c>
      <c r="H614">
        <v>552.21784258161802</v>
      </c>
      <c r="O614">
        <v>994.66008562633601</v>
      </c>
      <c r="P614">
        <v>2538.3308582017798</v>
      </c>
      <c r="Q614">
        <v>425.609982006883</v>
      </c>
      <c r="R614">
        <v>1</v>
      </c>
      <c r="S614" t="s">
        <v>1</v>
      </c>
      <c r="T614" t="s">
        <v>1</v>
      </c>
      <c r="U614">
        <v>1</v>
      </c>
      <c r="V614" t="s">
        <v>564</v>
      </c>
      <c r="W614" s="135">
        <v>925</v>
      </c>
    </row>
    <row r="615" spans="1:23">
      <c r="A615" t="s">
        <v>66</v>
      </c>
      <c r="B615">
        <v>2011</v>
      </c>
      <c r="C615">
        <v>35.953987121582003</v>
      </c>
      <c r="D615">
        <v>0.1733155195048427</v>
      </c>
      <c r="E615">
        <v>0.1733155195048427</v>
      </c>
      <c r="F615">
        <v>870.27774921489095</v>
      </c>
      <c r="G615">
        <v>629.17341907115201</v>
      </c>
      <c r="H615">
        <v>548.47137262317801</v>
      </c>
      <c r="O615">
        <v>1034.9973957874699</v>
      </c>
      <c r="P615">
        <v>2603.9869965287198</v>
      </c>
      <c r="Q615">
        <v>449.81572379176401</v>
      </c>
      <c r="R615">
        <v>1</v>
      </c>
      <c r="S615" t="s">
        <v>1</v>
      </c>
      <c r="T615" t="s">
        <v>1</v>
      </c>
      <c r="U615">
        <v>1</v>
      </c>
      <c r="V615" t="s">
        <v>564</v>
      </c>
      <c r="W615" s="135">
        <v>925</v>
      </c>
    </row>
    <row r="616" spans="1:23">
      <c r="A616" t="s">
        <v>66</v>
      </c>
      <c r="B616">
        <v>2011</v>
      </c>
      <c r="C616">
        <v>36.809219360351598</v>
      </c>
      <c r="D616">
        <v>0.17722220970270738</v>
      </c>
      <c r="E616">
        <v>0.17722220970270738</v>
      </c>
      <c r="F616">
        <v>753.49041685142697</v>
      </c>
      <c r="G616">
        <v>518.09105092037601</v>
      </c>
      <c r="H616">
        <v>483.895177898322</v>
      </c>
      <c r="O616">
        <v>831.95848341363705</v>
      </c>
      <c r="P616">
        <v>1742.1299150238001</v>
      </c>
      <c r="Q616">
        <v>321.85849513584299</v>
      </c>
      <c r="R616">
        <v>1</v>
      </c>
      <c r="S616" t="s">
        <v>1</v>
      </c>
      <c r="T616" t="s">
        <v>1</v>
      </c>
      <c r="U616">
        <v>1</v>
      </c>
      <c r="V616" t="s">
        <v>564</v>
      </c>
      <c r="W616" s="135">
        <v>925</v>
      </c>
    </row>
    <row r="617" spans="1:23">
      <c r="A617" t="s">
        <v>66</v>
      </c>
      <c r="B617">
        <v>2011</v>
      </c>
      <c r="C617">
        <v>37.096164703369098</v>
      </c>
      <c r="D617">
        <v>0.17853191389142462</v>
      </c>
      <c r="E617">
        <v>0.17853191389142462</v>
      </c>
      <c r="F617">
        <v>720.66330266711395</v>
      </c>
      <c r="G617">
        <v>507.03744833427203</v>
      </c>
      <c r="H617">
        <v>444.79947345116602</v>
      </c>
      <c r="O617">
        <v>777.38239945167504</v>
      </c>
      <c r="P617">
        <v>1464.0768626468</v>
      </c>
      <c r="Q617">
        <v>287.65625994238599</v>
      </c>
      <c r="R617">
        <v>1</v>
      </c>
      <c r="S617" t="s">
        <v>1</v>
      </c>
      <c r="T617" t="s">
        <v>1</v>
      </c>
      <c r="U617">
        <v>1</v>
      </c>
      <c r="V617" t="s">
        <v>564</v>
      </c>
      <c r="W617" s="135">
        <v>925</v>
      </c>
    </row>
    <row r="618" spans="1:23">
      <c r="A618" t="s">
        <v>66</v>
      </c>
      <c r="B618">
        <v>2011</v>
      </c>
      <c r="C618">
        <v>38.494247436523402</v>
      </c>
      <c r="D618">
        <v>0.18490575220770811</v>
      </c>
      <c r="E618">
        <v>0.18490575220770811</v>
      </c>
      <c r="F618">
        <v>699.81127641368005</v>
      </c>
      <c r="G618">
        <v>477.52996730367499</v>
      </c>
      <c r="H618">
        <v>445.77709765477903</v>
      </c>
      <c r="O618">
        <v>740.678255555953</v>
      </c>
      <c r="P618">
        <v>1293.1001878935199</v>
      </c>
      <c r="Q618">
        <v>263.82568876573902</v>
      </c>
      <c r="R618">
        <v>1</v>
      </c>
      <c r="S618" t="s">
        <v>1</v>
      </c>
      <c r="T618" t="s">
        <v>1</v>
      </c>
      <c r="U618">
        <v>1</v>
      </c>
      <c r="V618" t="s">
        <v>564</v>
      </c>
      <c r="W618" s="135">
        <v>925</v>
      </c>
    </row>
    <row r="619" spans="1:23">
      <c r="A619" t="s">
        <v>66</v>
      </c>
      <c r="B619">
        <v>2011</v>
      </c>
      <c r="C619">
        <v>33.371883392333999</v>
      </c>
      <c r="D619">
        <v>0.16149076380249613</v>
      </c>
      <c r="E619">
        <v>0.16149076380249613</v>
      </c>
      <c r="F619">
        <v>3461.2634725667099</v>
      </c>
      <c r="G619">
        <v>2169.2518252667301</v>
      </c>
      <c r="H619">
        <v>1253.9754908099501</v>
      </c>
      <c r="R619">
        <v>1</v>
      </c>
      <c r="S619" t="s">
        <v>1</v>
      </c>
      <c r="T619" t="s">
        <v>1</v>
      </c>
      <c r="U619">
        <v>1</v>
      </c>
      <c r="V619" t="s">
        <v>564</v>
      </c>
      <c r="W619" s="135">
        <v>277</v>
      </c>
    </row>
    <row r="620" spans="1:23">
      <c r="A620" t="s">
        <v>66</v>
      </c>
      <c r="B620">
        <v>2011</v>
      </c>
      <c r="C620">
        <v>33.688247680664098</v>
      </c>
      <c r="D620">
        <v>0.16294203335158239</v>
      </c>
      <c r="E620">
        <v>0.16294203335158239</v>
      </c>
      <c r="F620">
        <v>3844.3716003025802</v>
      </c>
      <c r="G620">
        <v>2475.4722671408399</v>
      </c>
      <c r="H620">
        <v>1423.5048761073001</v>
      </c>
      <c r="R620">
        <v>1</v>
      </c>
      <c r="S620" t="s">
        <v>1</v>
      </c>
      <c r="T620" t="s">
        <v>1</v>
      </c>
      <c r="U620">
        <v>1</v>
      </c>
      <c r="V620" t="s">
        <v>564</v>
      </c>
      <c r="W620" s="135">
        <v>277</v>
      </c>
    </row>
    <row r="621" spans="1:23">
      <c r="A621" t="s">
        <v>66</v>
      </c>
      <c r="B621">
        <v>2011</v>
      </c>
      <c r="C621">
        <v>33.733261108398402</v>
      </c>
      <c r="D621">
        <v>0.16314846758726514</v>
      </c>
      <c r="E621">
        <v>0.16314846758726514</v>
      </c>
      <c r="F621">
        <v>5983.0406462536403</v>
      </c>
      <c r="G621">
        <v>6777.4709101338503</v>
      </c>
      <c r="H621">
        <v>2575.9194376702899</v>
      </c>
      <c r="R621">
        <v>1</v>
      </c>
      <c r="S621" t="s">
        <v>1</v>
      </c>
      <c r="T621" t="s">
        <v>1</v>
      </c>
      <c r="U621">
        <v>1</v>
      </c>
      <c r="V621" t="s">
        <v>564</v>
      </c>
      <c r="W621" s="135">
        <v>277</v>
      </c>
    </row>
    <row r="622" spans="1:23">
      <c r="A622" t="s">
        <v>66</v>
      </c>
      <c r="B622">
        <v>2011</v>
      </c>
      <c r="C622">
        <v>35.902030944824197</v>
      </c>
      <c r="D622">
        <v>0.17307803034352084</v>
      </c>
      <c r="E622">
        <v>0.17307803034352084</v>
      </c>
      <c r="F622">
        <v>3010.7962903325201</v>
      </c>
      <c r="G622">
        <v>1498.6551273285199</v>
      </c>
      <c r="H622">
        <v>1043.23618719194</v>
      </c>
      <c r="R622">
        <v>1</v>
      </c>
      <c r="S622" t="s">
        <v>1</v>
      </c>
      <c r="T622" t="s">
        <v>1</v>
      </c>
      <c r="U622">
        <v>1</v>
      </c>
      <c r="V622" t="s">
        <v>564</v>
      </c>
      <c r="W622" s="135">
        <v>277</v>
      </c>
    </row>
    <row r="623" spans="1:23">
      <c r="A623" t="s">
        <v>65</v>
      </c>
      <c r="B623">
        <v>2010</v>
      </c>
      <c r="C623">
        <v>0.2</v>
      </c>
      <c r="D623">
        <v>4.0000000000000001E-3</v>
      </c>
      <c r="E623">
        <v>4.0000000000000001E-3</v>
      </c>
      <c r="F623">
        <v>303.76127924367501</v>
      </c>
      <c r="G623">
        <v>202.33496841905401</v>
      </c>
      <c r="H623">
        <v>196.33061290281901</v>
      </c>
      <c r="O623">
        <v>282.567567497938</v>
      </c>
      <c r="P623">
        <v>32.712448579950099</v>
      </c>
      <c r="Q623">
        <v>23.223134661301199</v>
      </c>
      <c r="R623">
        <v>1</v>
      </c>
      <c r="S623" t="s">
        <v>1</v>
      </c>
      <c r="T623" t="s">
        <v>1</v>
      </c>
      <c r="U623">
        <v>1</v>
      </c>
      <c r="V623" t="s">
        <v>564</v>
      </c>
      <c r="W623" s="161">
        <v>999</v>
      </c>
    </row>
    <row r="624" spans="1:23">
      <c r="A624" t="s">
        <v>65</v>
      </c>
      <c r="B624">
        <v>2010</v>
      </c>
      <c r="C624">
        <v>0.25</v>
      </c>
      <c r="D624">
        <v>4.0000000000000001E-3</v>
      </c>
      <c r="E624">
        <v>4.0000000000000001E-3</v>
      </c>
      <c r="F624">
        <v>259.009889874804</v>
      </c>
      <c r="G624">
        <v>172.789849263522</v>
      </c>
      <c r="H624">
        <v>165.48715216067299</v>
      </c>
      <c r="O624">
        <v>245.03566301013299</v>
      </c>
      <c r="P624">
        <v>20.129799856392101</v>
      </c>
      <c r="Q624">
        <v>17.384636221208801</v>
      </c>
      <c r="R624">
        <v>1</v>
      </c>
      <c r="S624" t="s">
        <v>1</v>
      </c>
      <c r="T624" t="s">
        <v>1</v>
      </c>
      <c r="U624">
        <v>1</v>
      </c>
      <c r="V624" t="s">
        <v>564</v>
      </c>
      <c r="W624" s="161">
        <v>999</v>
      </c>
    </row>
    <row r="625" spans="1:23">
      <c r="A625" t="s">
        <v>65</v>
      </c>
      <c r="B625">
        <v>2010</v>
      </c>
      <c r="C625">
        <v>0.46</v>
      </c>
      <c r="D625">
        <v>4.0000000000000001E-3</v>
      </c>
      <c r="E625">
        <v>4.0000000000000001E-3</v>
      </c>
      <c r="F625">
        <v>268.48669439265001</v>
      </c>
      <c r="G625">
        <v>177.95526674854599</v>
      </c>
      <c r="H625">
        <v>169.82172419396599</v>
      </c>
      <c r="O625">
        <v>253.74606076175701</v>
      </c>
      <c r="P625">
        <v>20.618939379629602</v>
      </c>
      <c r="Q625">
        <v>17.857855009776401</v>
      </c>
      <c r="R625">
        <v>1</v>
      </c>
      <c r="S625" t="s">
        <v>1</v>
      </c>
      <c r="T625" t="s">
        <v>1</v>
      </c>
      <c r="U625">
        <v>1</v>
      </c>
      <c r="V625" t="s">
        <v>564</v>
      </c>
      <c r="W625" s="161">
        <v>999</v>
      </c>
    </row>
    <row r="626" spans="1:23">
      <c r="A626" t="s">
        <v>65</v>
      </c>
      <c r="B626">
        <v>2010</v>
      </c>
      <c r="C626">
        <v>0.9</v>
      </c>
      <c r="D626">
        <v>4.0000000000000001E-3</v>
      </c>
      <c r="E626">
        <v>4.0000000000000001E-3</v>
      </c>
      <c r="F626">
        <v>256.17662181001498</v>
      </c>
      <c r="G626">
        <v>166.478906685965</v>
      </c>
      <c r="H626">
        <v>164.242096415725</v>
      </c>
      <c r="O626">
        <v>244.79169660480599</v>
      </c>
      <c r="P626">
        <v>18.405684851834501</v>
      </c>
      <c r="Q626">
        <v>17.0475631480776</v>
      </c>
      <c r="R626">
        <v>1</v>
      </c>
      <c r="S626" t="s">
        <v>1</v>
      </c>
      <c r="T626" t="s">
        <v>1</v>
      </c>
      <c r="U626">
        <v>1</v>
      </c>
      <c r="V626" t="s">
        <v>564</v>
      </c>
      <c r="W626" s="161">
        <v>999</v>
      </c>
    </row>
    <row r="627" spans="1:23">
      <c r="A627" t="s">
        <v>65</v>
      </c>
      <c r="B627">
        <v>2010</v>
      </c>
      <c r="C627">
        <v>1</v>
      </c>
      <c r="D627">
        <v>6.0000000000000001E-3</v>
      </c>
      <c r="E627">
        <v>6.0000000000000001E-3</v>
      </c>
      <c r="F627">
        <v>268.62666605523901</v>
      </c>
      <c r="G627">
        <v>178.691797961334</v>
      </c>
      <c r="H627">
        <v>169.93819082104599</v>
      </c>
      <c r="O627">
        <v>257.11196150278198</v>
      </c>
      <c r="P627">
        <v>18.634425001888399</v>
      </c>
      <c r="Q627">
        <v>16.8736055775788</v>
      </c>
      <c r="R627">
        <v>1</v>
      </c>
      <c r="S627" t="s">
        <v>1</v>
      </c>
      <c r="T627" t="s">
        <v>1</v>
      </c>
      <c r="U627">
        <v>1</v>
      </c>
      <c r="V627" t="s">
        <v>564</v>
      </c>
      <c r="W627" s="161">
        <v>999</v>
      </c>
    </row>
    <row r="628" spans="1:23">
      <c r="A628" t="s">
        <v>65</v>
      </c>
      <c r="B628">
        <v>2010</v>
      </c>
      <c r="C628">
        <v>1.2</v>
      </c>
      <c r="D628">
        <v>6.0000000000000001E-3</v>
      </c>
      <c r="E628">
        <v>6.0000000000000001E-3</v>
      </c>
      <c r="F628">
        <v>281.58831581400398</v>
      </c>
      <c r="G628">
        <v>187.580545154726</v>
      </c>
      <c r="H628">
        <v>177.75981422822201</v>
      </c>
      <c r="O628">
        <v>264.46563264050297</v>
      </c>
      <c r="P628">
        <v>23.000350010646301</v>
      </c>
      <c r="Q628">
        <v>19.3655151315461</v>
      </c>
      <c r="R628">
        <v>1</v>
      </c>
      <c r="S628" t="s">
        <v>1</v>
      </c>
      <c r="T628" t="s">
        <v>1</v>
      </c>
      <c r="U628">
        <v>1</v>
      </c>
      <c r="V628" t="s">
        <v>564</v>
      </c>
      <c r="W628" s="161">
        <v>999</v>
      </c>
    </row>
    <row r="629" spans="1:23">
      <c r="A629" t="s">
        <v>65</v>
      </c>
      <c r="B629">
        <v>2010</v>
      </c>
      <c r="C629">
        <v>1.3</v>
      </c>
      <c r="D629">
        <v>6.0000000000000001E-3</v>
      </c>
      <c r="E629">
        <v>6.0000000000000001E-3</v>
      </c>
      <c r="F629">
        <v>286.42301192345002</v>
      </c>
      <c r="G629">
        <v>193.67880989310501</v>
      </c>
      <c r="H629">
        <v>181.422871730477</v>
      </c>
      <c r="O629">
        <v>270.18461292922501</v>
      </c>
      <c r="P629">
        <v>21.852474628172299</v>
      </c>
      <c r="Q629">
        <v>18.8210928892181</v>
      </c>
      <c r="R629">
        <v>1</v>
      </c>
      <c r="S629" t="s">
        <v>1</v>
      </c>
      <c r="T629" t="s">
        <v>1</v>
      </c>
      <c r="U629">
        <v>1</v>
      </c>
      <c r="V629" t="s">
        <v>564</v>
      </c>
      <c r="W629" s="161">
        <v>999</v>
      </c>
    </row>
    <row r="630" spans="1:23">
      <c r="A630" t="s">
        <v>65</v>
      </c>
      <c r="B630">
        <v>2010</v>
      </c>
      <c r="C630">
        <v>1.5</v>
      </c>
      <c r="D630">
        <v>6.0000000000000001E-3</v>
      </c>
      <c r="E630">
        <v>6.0000000000000001E-3</v>
      </c>
      <c r="F630">
        <v>291.78391931312399</v>
      </c>
      <c r="G630">
        <v>198.071681236975</v>
      </c>
      <c r="H630">
        <v>183.57039217367199</v>
      </c>
      <c r="O630">
        <v>273.47588672669502</v>
      </c>
      <c r="P630">
        <v>24.582661314982001</v>
      </c>
      <c r="Q630">
        <v>19.573418124210701</v>
      </c>
      <c r="R630">
        <v>1</v>
      </c>
      <c r="S630" t="s">
        <v>1</v>
      </c>
      <c r="T630" t="s">
        <v>1</v>
      </c>
      <c r="U630">
        <v>1</v>
      </c>
      <c r="V630" t="s">
        <v>564</v>
      </c>
      <c r="W630" s="161">
        <v>999</v>
      </c>
    </row>
    <row r="631" spans="1:23">
      <c r="A631" t="s">
        <v>65</v>
      </c>
      <c r="B631">
        <v>2010</v>
      </c>
      <c r="C631">
        <v>1.75</v>
      </c>
      <c r="D631">
        <v>6.0000000000000001E-3</v>
      </c>
      <c r="E631">
        <v>6.0000000000000001E-3</v>
      </c>
      <c r="F631">
        <v>285.09677122584299</v>
      </c>
      <c r="G631">
        <v>191.49063841447801</v>
      </c>
      <c r="H631">
        <v>178.47839613733399</v>
      </c>
      <c r="O631">
        <v>268.22620752542099</v>
      </c>
      <c r="P631">
        <v>23.424512060872701</v>
      </c>
      <c r="Q631">
        <v>19.200754593633</v>
      </c>
      <c r="R631">
        <v>1</v>
      </c>
      <c r="S631" t="s">
        <v>1</v>
      </c>
      <c r="T631" t="s">
        <v>1</v>
      </c>
      <c r="U631">
        <v>1</v>
      </c>
      <c r="V631" t="s">
        <v>564</v>
      </c>
      <c r="W631" s="161">
        <v>999</v>
      </c>
    </row>
    <row r="632" spans="1:23">
      <c r="A632" t="s">
        <v>65</v>
      </c>
      <c r="B632">
        <v>2010</v>
      </c>
      <c r="C632">
        <v>2.11</v>
      </c>
      <c r="D632">
        <v>6.0000000000000001E-3</v>
      </c>
      <c r="E632">
        <v>6.0000000000000001E-3</v>
      </c>
      <c r="F632">
        <v>275.43364307051201</v>
      </c>
      <c r="G632">
        <v>187.55720018124501</v>
      </c>
      <c r="H632">
        <v>171.24434921794099</v>
      </c>
      <c r="O632">
        <v>261.02785014506998</v>
      </c>
      <c r="P632">
        <v>20.511488589692199</v>
      </c>
      <c r="Q632">
        <v>18.034932874326799</v>
      </c>
      <c r="R632">
        <v>1</v>
      </c>
      <c r="S632" t="s">
        <v>1</v>
      </c>
      <c r="T632" t="s">
        <v>1</v>
      </c>
      <c r="U632">
        <v>1</v>
      </c>
      <c r="V632" t="s">
        <v>564</v>
      </c>
      <c r="W632" s="161">
        <v>999</v>
      </c>
    </row>
    <row r="633" spans="1:23">
      <c r="A633" t="s">
        <v>65</v>
      </c>
      <c r="B633">
        <v>2010</v>
      </c>
      <c r="C633">
        <v>2.31</v>
      </c>
      <c r="D633">
        <v>6.0000000000000001E-3</v>
      </c>
      <c r="E633">
        <v>6.0000000000000001E-3</v>
      </c>
      <c r="F633">
        <v>287.39767567812203</v>
      </c>
      <c r="G633">
        <v>192.34013107435101</v>
      </c>
      <c r="H633">
        <v>180.67255521147399</v>
      </c>
      <c r="O633">
        <v>271.024751645707</v>
      </c>
      <c r="P633">
        <v>22.187983178981298</v>
      </c>
      <c r="Q633">
        <v>18.714703749163299</v>
      </c>
      <c r="R633">
        <v>1</v>
      </c>
      <c r="S633" t="s">
        <v>1</v>
      </c>
      <c r="T633" t="s">
        <v>1</v>
      </c>
      <c r="U633">
        <v>1</v>
      </c>
      <c r="V633" t="s">
        <v>564</v>
      </c>
      <c r="W633" s="161">
        <v>999</v>
      </c>
    </row>
    <row r="634" spans="1:23">
      <c r="A634" t="s">
        <v>65</v>
      </c>
      <c r="B634">
        <v>2010</v>
      </c>
      <c r="C634">
        <v>2.59</v>
      </c>
      <c r="D634">
        <v>6.0000000000000001E-3</v>
      </c>
      <c r="E634">
        <v>6.0000000000000001E-3</v>
      </c>
      <c r="F634">
        <v>281.55050277209102</v>
      </c>
      <c r="G634">
        <v>190.44645442631099</v>
      </c>
      <c r="H634">
        <v>177.14382680615401</v>
      </c>
      <c r="O634">
        <v>266.78971432651599</v>
      </c>
      <c r="P634">
        <v>21.2195525003618</v>
      </c>
      <c r="Q634">
        <v>18.089517314244599</v>
      </c>
      <c r="R634">
        <v>1</v>
      </c>
      <c r="S634" t="s">
        <v>1</v>
      </c>
      <c r="T634" t="s">
        <v>1</v>
      </c>
      <c r="U634">
        <v>1</v>
      </c>
      <c r="V634" t="s">
        <v>564</v>
      </c>
      <c r="W634" s="161">
        <v>999</v>
      </c>
    </row>
    <row r="635" spans="1:23">
      <c r="A635" t="s">
        <v>65</v>
      </c>
      <c r="B635">
        <v>2010</v>
      </c>
      <c r="C635">
        <v>2.79</v>
      </c>
      <c r="D635">
        <v>6.0000000000000001E-3</v>
      </c>
      <c r="E635">
        <v>6.0000000000000001E-3</v>
      </c>
      <c r="F635">
        <v>293.51038031605998</v>
      </c>
      <c r="G635">
        <v>190.24321782265901</v>
      </c>
      <c r="H635">
        <v>186.55350919267701</v>
      </c>
      <c r="O635">
        <v>275.31232730253902</v>
      </c>
      <c r="P635">
        <v>25.048637369613701</v>
      </c>
      <c r="Q635">
        <v>19.539299833401301</v>
      </c>
      <c r="R635">
        <v>1</v>
      </c>
      <c r="S635" t="s">
        <v>1</v>
      </c>
      <c r="T635" t="s">
        <v>1</v>
      </c>
      <c r="U635">
        <v>1</v>
      </c>
      <c r="V635" t="s">
        <v>564</v>
      </c>
      <c r="W635" s="161">
        <v>999</v>
      </c>
    </row>
    <row r="636" spans="1:23">
      <c r="A636" t="s">
        <v>65</v>
      </c>
      <c r="B636">
        <v>2010</v>
      </c>
      <c r="C636">
        <v>2.82</v>
      </c>
      <c r="D636">
        <v>6.0000000000000001E-3</v>
      </c>
      <c r="E636">
        <v>6.0000000000000001E-3</v>
      </c>
      <c r="F636">
        <v>293.478582547087</v>
      </c>
      <c r="G636">
        <v>194.51073819738301</v>
      </c>
      <c r="H636">
        <v>184.72229607372299</v>
      </c>
      <c r="O636">
        <v>277.14457380777702</v>
      </c>
      <c r="P636">
        <v>22.169357565753799</v>
      </c>
      <c r="Q636">
        <v>19.089374019211299</v>
      </c>
      <c r="R636">
        <v>1</v>
      </c>
      <c r="S636" t="s">
        <v>1</v>
      </c>
      <c r="T636" t="s">
        <v>1</v>
      </c>
      <c r="U636">
        <v>1</v>
      </c>
      <c r="V636" t="s">
        <v>564</v>
      </c>
      <c r="W636" s="161">
        <v>999</v>
      </c>
    </row>
    <row r="637" spans="1:23">
      <c r="A637" t="s">
        <v>65</v>
      </c>
      <c r="B637">
        <v>2010</v>
      </c>
      <c r="C637">
        <v>2.89</v>
      </c>
      <c r="D637">
        <v>6.0000000000000001E-3</v>
      </c>
      <c r="E637">
        <v>6.0000000000000001E-3</v>
      </c>
      <c r="F637">
        <v>298.43924448200897</v>
      </c>
      <c r="G637">
        <v>199.22030945105499</v>
      </c>
      <c r="H637">
        <v>191.05568271629801</v>
      </c>
      <c r="O637">
        <v>279.367842947692</v>
      </c>
      <c r="P637">
        <v>25.7070128872537</v>
      </c>
      <c r="Q637">
        <v>20.1320352900693</v>
      </c>
      <c r="R637">
        <v>1</v>
      </c>
      <c r="S637" t="s">
        <v>1</v>
      </c>
      <c r="T637" t="s">
        <v>1</v>
      </c>
      <c r="U637">
        <v>1</v>
      </c>
      <c r="V637" t="s">
        <v>564</v>
      </c>
      <c r="W637" s="161">
        <v>999</v>
      </c>
    </row>
    <row r="638" spans="1:23">
      <c r="A638" t="s">
        <v>65</v>
      </c>
      <c r="B638">
        <v>2010</v>
      </c>
      <c r="C638">
        <v>2.94</v>
      </c>
      <c r="D638">
        <v>6.0000000000000001E-3</v>
      </c>
      <c r="E638">
        <v>6.0000000000000001E-3</v>
      </c>
      <c r="F638">
        <v>296.76471532435397</v>
      </c>
      <c r="G638">
        <v>197.96810943323001</v>
      </c>
      <c r="H638">
        <v>191.815451093061</v>
      </c>
      <c r="O638">
        <v>277.595412199343</v>
      </c>
      <c r="P638">
        <v>25.7706254702276</v>
      </c>
      <c r="Q638">
        <v>19.850449167424799</v>
      </c>
      <c r="R638">
        <v>1</v>
      </c>
      <c r="S638" t="s">
        <v>1</v>
      </c>
      <c r="T638" t="s">
        <v>1</v>
      </c>
      <c r="U638">
        <v>1</v>
      </c>
      <c r="V638" t="s">
        <v>564</v>
      </c>
      <c r="W638" s="161">
        <v>999</v>
      </c>
    </row>
    <row r="639" spans="1:23">
      <c r="A639" t="s">
        <v>65</v>
      </c>
      <c r="B639">
        <v>2010</v>
      </c>
      <c r="C639">
        <v>2.99</v>
      </c>
      <c r="D639">
        <v>6.0000000000000001E-3</v>
      </c>
      <c r="E639">
        <v>6.0000000000000001E-3</v>
      </c>
      <c r="F639">
        <v>316.56025710481902</v>
      </c>
      <c r="G639">
        <v>214.84747969050201</v>
      </c>
      <c r="H639">
        <v>202.031134519186</v>
      </c>
      <c r="O639">
        <v>294.38975830706698</v>
      </c>
      <c r="P639">
        <v>34.535682926514397</v>
      </c>
      <c r="Q639">
        <v>23.281438759202999</v>
      </c>
      <c r="R639">
        <v>1</v>
      </c>
      <c r="S639" t="s">
        <v>1</v>
      </c>
      <c r="T639" t="s">
        <v>1</v>
      </c>
      <c r="U639">
        <v>1</v>
      </c>
      <c r="V639" t="s">
        <v>564</v>
      </c>
      <c r="W639" s="161">
        <v>999</v>
      </c>
    </row>
    <row r="640" spans="1:23">
      <c r="A640" t="s">
        <v>65</v>
      </c>
      <c r="B640">
        <v>2010</v>
      </c>
      <c r="C640">
        <v>3.07</v>
      </c>
      <c r="D640">
        <v>1.4999999999999999E-2</v>
      </c>
      <c r="E640">
        <v>1.4999999999999999E-2</v>
      </c>
      <c r="F640">
        <v>302.12939534272999</v>
      </c>
      <c r="G640">
        <v>202.95382579349899</v>
      </c>
      <c r="H640">
        <v>191.32628874068001</v>
      </c>
      <c r="O640">
        <v>282.08607487562801</v>
      </c>
      <c r="P640">
        <v>27.746723412681</v>
      </c>
      <c r="Q640">
        <v>21.567223642669099</v>
      </c>
      <c r="R640">
        <v>1</v>
      </c>
      <c r="S640" t="s">
        <v>1</v>
      </c>
      <c r="T640" t="s">
        <v>1</v>
      </c>
      <c r="U640">
        <v>1</v>
      </c>
      <c r="V640" t="s">
        <v>564</v>
      </c>
      <c r="W640" s="161">
        <v>999</v>
      </c>
    </row>
    <row r="641" spans="1:23">
      <c r="A641" t="s">
        <v>65</v>
      </c>
      <c r="B641">
        <v>2010</v>
      </c>
      <c r="C641">
        <v>3.12</v>
      </c>
      <c r="D641">
        <v>1.4999999999999999E-2</v>
      </c>
      <c r="E641">
        <v>1.4999999999999999E-2</v>
      </c>
      <c r="F641">
        <v>302.09026223714699</v>
      </c>
      <c r="G641">
        <v>202.40952891020399</v>
      </c>
      <c r="H641">
        <v>191.413544037858</v>
      </c>
      <c r="O641">
        <v>283.16832027917798</v>
      </c>
      <c r="P641">
        <v>25.316821109771102</v>
      </c>
      <c r="Q641">
        <v>19.783507087019601</v>
      </c>
      <c r="R641">
        <v>1</v>
      </c>
      <c r="S641" t="s">
        <v>1</v>
      </c>
      <c r="T641" t="s">
        <v>1</v>
      </c>
      <c r="U641">
        <v>1</v>
      </c>
      <c r="V641" t="s">
        <v>564</v>
      </c>
      <c r="W641" s="161">
        <v>999</v>
      </c>
    </row>
    <row r="642" spans="1:23">
      <c r="A642" t="s">
        <v>65</v>
      </c>
      <c r="B642">
        <v>2010</v>
      </c>
      <c r="C642">
        <v>3.17</v>
      </c>
      <c r="D642">
        <v>1.4999999999999999E-2</v>
      </c>
      <c r="E642">
        <v>1.4999999999999999E-2</v>
      </c>
      <c r="F642">
        <v>305.585440303886</v>
      </c>
      <c r="G642">
        <v>209.76146726101999</v>
      </c>
      <c r="H642">
        <v>197.23797646538901</v>
      </c>
      <c r="O642">
        <v>284.77437076416999</v>
      </c>
      <c r="P642">
        <v>29.358405912075401</v>
      </c>
      <c r="Q642">
        <v>22.0105163877524</v>
      </c>
      <c r="R642">
        <v>1</v>
      </c>
      <c r="S642" t="s">
        <v>1</v>
      </c>
      <c r="T642" t="s">
        <v>1</v>
      </c>
      <c r="U642">
        <v>1</v>
      </c>
      <c r="V642" t="s">
        <v>564</v>
      </c>
      <c r="W642" s="161">
        <v>999</v>
      </c>
    </row>
    <row r="643" spans="1:23">
      <c r="A643" t="s">
        <v>65</v>
      </c>
      <c r="B643">
        <v>2010</v>
      </c>
      <c r="C643">
        <v>3.23</v>
      </c>
      <c r="D643">
        <v>1.4999999999999999E-2</v>
      </c>
      <c r="E643">
        <v>1.4999999999999999E-2</v>
      </c>
      <c r="F643">
        <v>297.84174028142797</v>
      </c>
      <c r="G643">
        <v>196.264440301061</v>
      </c>
      <c r="H643">
        <v>191.06797493808901</v>
      </c>
      <c r="O643">
        <v>278.53782134210002</v>
      </c>
      <c r="P643">
        <v>26.741247333079599</v>
      </c>
      <c r="Q643">
        <v>20.380306276283399</v>
      </c>
      <c r="R643">
        <v>1</v>
      </c>
      <c r="S643" t="s">
        <v>1</v>
      </c>
      <c r="T643" t="s">
        <v>1</v>
      </c>
      <c r="U643">
        <v>1</v>
      </c>
      <c r="V643" t="s">
        <v>564</v>
      </c>
      <c r="W643" s="161">
        <v>999</v>
      </c>
    </row>
    <row r="644" spans="1:23">
      <c r="A644" t="s">
        <v>65</v>
      </c>
      <c r="B644">
        <v>2010</v>
      </c>
      <c r="C644">
        <v>3.62</v>
      </c>
      <c r="D644">
        <v>1.4999999999999999E-2</v>
      </c>
      <c r="E644">
        <v>1.4999999999999999E-2</v>
      </c>
      <c r="F644">
        <v>323.907013088621</v>
      </c>
      <c r="G644">
        <v>214.85548992201899</v>
      </c>
      <c r="H644">
        <v>207.092751601332</v>
      </c>
      <c r="O644">
        <v>301.16162808630401</v>
      </c>
      <c r="P644">
        <v>38.697844326933598</v>
      </c>
      <c r="Q644">
        <v>25.551737528489799</v>
      </c>
      <c r="R644">
        <v>1</v>
      </c>
      <c r="S644" t="s">
        <v>1</v>
      </c>
      <c r="T644" t="s">
        <v>1</v>
      </c>
      <c r="U644">
        <v>1</v>
      </c>
      <c r="V644" t="s">
        <v>564</v>
      </c>
      <c r="W644" s="161">
        <v>999</v>
      </c>
    </row>
    <row r="645" spans="1:23">
      <c r="A645" t="s">
        <v>65</v>
      </c>
      <c r="B645">
        <v>2010</v>
      </c>
      <c r="C645">
        <v>3.85</v>
      </c>
      <c r="D645">
        <v>1.4999999999999999E-2</v>
      </c>
      <c r="E645">
        <v>1.4999999999999999E-2</v>
      </c>
      <c r="F645">
        <v>317.85059410954301</v>
      </c>
      <c r="G645">
        <v>209.23216570072199</v>
      </c>
      <c r="H645">
        <v>208.59236224177801</v>
      </c>
      <c r="O645">
        <v>295.56932993295101</v>
      </c>
      <c r="P645">
        <v>34.844498523653698</v>
      </c>
      <c r="Q645">
        <v>23.774020376520401</v>
      </c>
      <c r="R645">
        <v>1</v>
      </c>
      <c r="S645" t="s">
        <v>1</v>
      </c>
      <c r="T645" t="s">
        <v>1</v>
      </c>
      <c r="U645">
        <v>1</v>
      </c>
      <c r="V645" t="s">
        <v>564</v>
      </c>
      <c r="W645" s="161">
        <v>999</v>
      </c>
    </row>
    <row r="646" spans="1:23">
      <c r="A646" t="s">
        <v>65</v>
      </c>
      <c r="B646">
        <v>2010</v>
      </c>
      <c r="C646">
        <v>3.93</v>
      </c>
      <c r="D646">
        <v>1.4999999999999999E-2</v>
      </c>
      <c r="E646">
        <v>1.4999999999999999E-2</v>
      </c>
      <c r="F646">
        <v>295.30655474512201</v>
      </c>
      <c r="G646">
        <v>194.54588632236101</v>
      </c>
      <c r="H646">
        <v>186.21348282832099</v>
      </c>
      <c r="O646">
        <v>277.52221755702101</v>
      </c>
      <c r="P646">
        <v>23.567177334767699</v>
      </c>
      <c r="Q646">
        <v>19.6892831433791</v>
      </c>
      <c r="R646">
        <v>1</v>
      </c>
      <c r="S646" t="s">
        <v>1</v>
      </c>
      <c r="T646" t="s">
        <v>1</v>
      </c>
      <c r="U646">
        <v>1</v>
      </c>
      <c r="V646" t="s">
        <v>564</v>
      </c>
      <c r="W646" s="161">
        <v>999</v>
      </c>
    </row>
    <row r="647" spans="1:23">
      <c r="A647" t="s">
        <v>65</v>
      </c>
      <c r="B647">
        <v>2010</v>
      </c>
      <c r="C647">
        <v>4.03</v>
      </c>
      <c r="D647">
        <v>0.03</v>
      </c>
      <c r="E647">
        <v>0.03</v>
      </c>
      <c r="F647">
        <v>307.07133405535802</v>
      </c>
      <c r="G647">
        <v>202.68389310880099</v>
      </c>
      <c r="H647">
        <v>193.512236912238</v>
      </c>
      <c r="O647">
        <v>287.28532734079698</v>
      </c>
      <c r="P647">
        <v>26.858326556010599</v>
      </c>
      <c r="Q647">
        <v>20.7810765103679</v>
      </c>
      <c r="R647">
        <v>1</v>
      </c>
      <c r="S647" t="s">
        <v>1</v>
      </c>
      <c r="T647" t="s">
        <v>1</v>
      </c>
      <c r="U647">
        <v>1</v>
      </c>
      <c r="V647" t="s">
        <v>564</v>
      </c>
      <c r="W647" s="161">
        <v>999</v>
      </c>
    </row>
    <row r="648" spans="1:23">
      <c r="A648" t="s">
        <v>65</v>
      </c>
      <c r="B648">
        <v>2010</v>
      </c>
      <c r="C648">
        <v>4.1100000000000003</v>
      </c>
      <c r="D648">
        <v>0.03</v>
      </c>
      <c r="E648">
        <v>0.03</v>
      </c>
      <c r="F648">
        <v>325.80638726466498</v>
      </c>
      <c r="G648">
        <v>211.35497867689801</v>
      </c>
      <c r="H648">
        <v>208.51614743831601</v>
      </c>
      <c r="O648">
        <v>302.950781633242</v>
      </c>
      <c r="P648">
        <v>35.685855546775102</v>
      </c>
      <c r="Q648">
        <v>24.6712995877614</v>
      </c>
      <c r="R648">
        <v>1</v>
      </c>
      <c r="S648" t="s">
        <v>1</v>
      </c>
      <c r="T648" t="s">
        <v>1</v>
      </c>
      <c r="U648">
        <v>1</v>
      </c>
      <c r="V648" t="s">
        <v>564</v>
      </c>
      <c r="W648" s="161">
        <v>999</v>
      </c>
    </row>
    <row r="649" spans="1:23">
      <c r="A649" t="s">
        <v>65</v>
      </c>
      <c r="B649">
        <v>2010</v>
      </c>
      <c r="C649">
        <v>4.34</v>
      </c>
      <c r="D649">
        <v>0.03</v>
      </c>
      <c r="E649">
        <v>0.03</v>
      </c>
      <c r="F649">
        <v>334.48155295904598</v>
      </c>
      <c r="G649">
        <v>222.18647244455801</v>
      </c>
      <c r="H649">
        <v>211.25708852222601</v>
      </c>
      <c r="O649">
        <v>311.03608841196802</v>
      </c>
      <c r="P649">
        <v>42.815734299583497</v>
      </c>
      <c r="Q649">
        <v>26.825088539994901</v>
      </c>
      <c r="R649">
        <v>1</v>
      </c>
      <c r="S649" t="s">
        <v>1</v>
      </c>
      <c r="T649" t="s">
        <v>1</v>
      </c>
      <c r="U649">
        <v>1</v>
      </c>
      <c r="V649" t="s">
        <v>564</v>
      </c>
      <c r="W649" s="161">
        <v>999</v>
      </c>
    </row>
    <row r="650" spans="1:23">
      <c r="A650" t="s">
        <v>65</v>
      </c>
      <c r="B650">
        <v>2010</v>
      </c>
      <c r="C650">
        <v>4.43</v>
      </c>
      <c r="D650">
        <v>0.03</v>
      </c>
      <c r="E650">
        <v>0.03</v>
      </c>
      <c r="F650">
        <v>319.22057655170602</v>
      </c>
      <c r="G650">
        <v>212.04074912761899</v>
      </c>
      <c r="H650">
        <v>205.163297927249</v>
      </c>
      <c r="O650">
        <v>296.90996090360602</v>
      </c>
      <c r="P650">
        <v>35.431740999908897</v>
      </c>
      <c r="Q650">
        <v>24.108607262812502</v>
      </c>
      <c r="R650">
        <v>1</v>
      </c>
      <c r="S650" t="s">
        <v>1</v>
      </c>
      <c r="T650" t="s">
        <v>1</v>
      </c>
      <c r="U650">
        <v>1</v>
      </c>
      <c r="V650" t="s">
        <v>564</v>
      </c>
      <c r="W650" s="161">
        <v>999</v>
      </c>
    </row>
    <row r="651" spans="1:23">
      <c r="A651" t="s">
        <v>65</v>
      </c>
      <c r="B651">
        <v>2010</v>
      </c>
      <c r="C651">
        <v>4.58</v>
      </c>
      <c r="D651">
        <v>0.03</v>
      </c>
      <c r="E651">
        <v>0.03</v>
      </c>
      <c r="F651">
        <v>325.557480534913</v>
      </c>
      <c r="G651">
        <v>206.86822147989801</v>
      </c>
      <c r="H651">
        <v>206.686352156211</v>
      </c>
      <c r="O651">
        <v>302.66397931535198</v>
      </c>
      <c r="P651">
        <v>38.6039586584087</v>
      </c>
      <c r="Q651">
        <v>24.965449589515298</v>
      </c>
      <c r="R651">
        <v>1</v>
      </c>
      <c r="S651" t="s">
        <v>1</v>
      </c>
      <c r="T651" t="s">
        <v>1</v>
      </c>
      <c r="U651">
        <v>1</v>
      </c>
      <c r="V651" t="s">
        <v>564</v>
      </c>
      <c r="W651" s="161">
        <v>999</v>
      </c>
    </row>
    <row r="652" spans="1:23">
      <c r="A652" t="s">
        <v>65</v>
      </c>
      <c r="B652">
        <v>2010</v>
      </c>
      <c r="C652">
        <v>4.78</v>
      </c>
      <c r="D652">
        <v>0.03</v>
      </c>
      <c r="E652">
        <v>0.03</v>
      </c>
      <c r="F652">
        <v>296.44533571818698</v>
      </c>
      <c r="G652">
        <v>198.49058101450399</v>
      </c>
      <c r="H652">
        <v>188.88176316115801</v>
      </c>
      <c r="O652">
        <v>278.180773337559</v>
      </c>
      <c r="P652">
        <v>24.575688407798602</v>
      </c>
      <c r="Q652">
        <v>19.6971998423539</v>
      </c>
      <c r="R652">
        <v>1</v>
      </c>
      <c r="S652" t="s">
        <v>1</v>
      </c>
      <c r="T652" t="s">
        <v>1</v>
      </c>
      <c r="U652">
        <v>1</v>
      </c>
      <c r="V652" t="s">
        <v>564</v>
      </c>
      <c r="W652" s="161">
        <v>999</v>
      </c>
    </row>
    <row r="653" spans="1:23">
      <c r="A653" t="s">
        <v>65</v>
      </c>
      <c r="B653">
        <v>2010</v>
      </c>
      <c r="C653">
        <v>4.8600000000000003</v>
      </c>
      <c r="D653">
        <v>0.03</v>
      </c>
      <c r="E653">
        <v>0.03</v>
      </c>
      <c r="F653">
        <v>299.46022871273999</v>
      </c>
      <c r="G653">
        <v>199.56538416348599</v>
      </c>
      <c r="H653">
        <v>195.10374947670601</v>
      </c>
      <c r="O653">
        <v>280.26471393543602</v>
      </c>
      <c r="P653">
        <v>25.1810408781249</v>
      </c>
      <c r="Q653">
        <v>20.438133919576199</v>
      </c>
      <c r="R653">
        <v>1</v>
      </c>
      <c r="S653" t="s">
        <v>1</v>
      </c>
      <c r="T653" t="s">
        <v>1</v>
      </c>
      <c r="U653">
        <v>1</v>
      </c>
      <c r="V653" t="s">
        <v>564</v>
      </c>
      <c r="W653" s="161">
        <v>999</v>
      </c>
    </row>
    <row r="654" spans="1:23">
      <c r="A654" t="s">
        <v>65</v>
      </c>
      <c r="B654">
        <v>2010</v>
      </c>
      <c r="C654">
        <v>4.9400000000000004</v>
      </c>
      <c r="D654">
        <v>0.03</v>
      </c>
      <c r="E654">
        <v>0.03</v>
      </c>
      <c r="F654">
        <v>304.74402396535999</v>
      </c>
      <c r="G654">
        <v>201.450293978215</v>
      </c>
      <c r="H654">
        <v>193.005909121305</v>
      </c>
      <c r="O654">
        <v>284.45814469287097</v>
      </c>
      <c r="P654">
        <v>27.299350773588898</v>
      </c>
      <c r="Q654">
        <v>21.252279913928401</v>
      </c>
      <c r="R654">
        <v>1</v>
      </c>
      <c r="S654" t="s">
        <v>1</v>
      </c>
      <c r="T654" t="s">
        <v>1</v>
      </c>
      <c r="U654">
        <v>1</v>
      </c>
      <c r="V654" t="s">
        <v>564</v>
      </c>
      <c r="W654" s="161">
        <v>999</v>
      </c>
    </row>
    <row r="655" spans="1:23">
      <c r="A655" t="s">
        <v>65</v>
      </c>
      <c r="B655">
        <v>2010</v>
      </c>
      <c r="C655">
        <v>5.04</v>
      </c>
      <c r="D655">
        <v>0.04</v>
      </c>
      <c r="E655">
        <v>0.04</v>
      </c>
      <c r="F655">
        <v>303.17246896609498</v>
      </c>
      <c r="G655">
        <v>199.965083484335</v>
      </c>
      <c r="H655">
        <v>194.44069833713201</v>
      </c>
      <c r="O655">
        <v>283.833568672365</v>
      </c>
      <c r="P655">
        <v>25.438270341290899</v>
      </c>
      <c r="Q655">
        <v>20.780995824479302</v>
      </c>
      <c r="R655">
        <v>1</v>
      </c>
      <c r="S655" t="s">
        <v>1</v>
      </c>
      <c r="T655" t="s">
        <v>1</v>
      </c>
      <c r="U655">
        <v>1</v>
      </c>
      <c r="V655" t="s">
        <v>564</v>
      </c>
      <c r="W655" s="161">
        <v>999</v>
      </c>
    </row>
    <row r="656" spans="1:23">
      <c r="A656" t="s">
        <v>65</v>
      </c>
      <c r="B656">
        <v>2010</v>
      </c>
      <c r="C656">
        <v>5.19</v>
      </c>
      <c r="D656">
        <v>0.04</v>
      </c>
      <c r="E656">
        <v>0.04</v>
      </c>
      <c r="F656">
        <v>308.16351214726097</v>
      </c>
      <c r="G656">
        <v>206.525564677007</v>
      </c>
      <c r="H656">
        <v>195.45468068612399</v>
      </c>
      <c r="O656">
        <v>288.23912000556197</v>
      </c>
      <c r="P656">
        <v>26.6817791391036</v>
      </c>
      <c r="Q656">
        <v>20.906707198525499</v>
      </c>
      <c r="R656">
        <v>1</v>
      </c>
      <c r="S656" t="s">
        <v>1</v>
      </c>
      <c r="T656" t="s">
        <v>1</v>
      </c>
      <c r="U656">
        <v>1</v>
      </c>
      <c r="V656" t="s">
        <v>564</v>
      </c>
      <c r="W656" s="161">
        <v>999</v>
      </c>
    </row>
    <row r="657" spans="1:23">
      <c r="A657" t="s">
        <v>65</v>
      </c>
      <c r="B657">
        <v>2010</v>
      </c>
      <c r="C657">
        <v>0.21</v>
      </c>
      <c r="D657">
        <v>4.0000000000000001E-3</v>
      </c>
      <c r="E657">
        <v>4.0000000000000001E-3</v>
      </c>
      <c r="F657">
        <v>405.72016394924498</v>
      </c>
      <c r="G657">
        <v>194.96027001236101</v>
      </c>
      <c r="H657">
        <v>188.45786869455301</v>
      </c>
      <c r="O657">
        <v>266.49870551604801</v>
      </c>
      <c r="P657">
        <v>23.027990352658801</v>
      </c>
      <c r="Q657">
        <v>19.329530787040198</v>
      </c>
      <c r="R657">
        <v>1</v>
      </c>
      <c r="S657" t="s">
        <v>1</v>
      </c>
      <c r="T657" t="s">
        <v>1</v>
      </c>
      <c r="U657">
        <v>1</v>
      </c>
      <c r="V657" t="s">
        <v>564</v>
      </c>
      <c r="W657" s="54">
        <v>1241</v>
      </c>
    </row>
    <row r="658" spans="1:23">
      <c r="A658" t="s">
        <v>65</v>
      </c>
      <c r="B658">
        <v>2010</v>
      </c>
      <c r="C658">
        <v>0.45</v>
      </c>
      <c r="D658">
        <v>4.0000000000000001E-3</v>
      </c>
      <c r="E658">
        <v>4.0000000000000001E-3</v>
      </c>
      <c r="F658">
        <v>395.57600900302799</v>
      </c>
      <c r="G658">
        <v>196.263363714495</v>
      </c>
      <c r="H658">
        <v>188.41194877672899</v>
      </c>
      <c r="O658">
        <v>259.25039799512899</v>
      </c>
      <c r="P658">
        <v>23.926868729287499</v>
      </c>
      <c r="Q658">
        <v>18.918079298200201</v>
      </c>
      <c r="R658">
        <v>1</v>
      </c>
      <c r="S658" t="s">
        <v>1</v>
      </c>
      <c r="T658" t="s">
        <v>1</v>
      </c>
      <c r="U658">
        <v>1</v>
      </c>
      <c r="V658" t="s">
        <v>564</v>
      </c>
      <c r="W658" s="54">
        <v>1241</v>
      </c>
    </row>
    <row r="659" spans="1:23">
      <c r="A659" t="s">
        <v>65</v>
      </c>
      <c r="B659">
        <v>2010</v>
      </c>
      <c r="C659">
        <v>0.68</v>
      </c>
      <c r="D659">
        <v>4.0000000000000001E-3</v>
      </c>
      <c r="E659">
        <v>4.0000000000000001E-3</v>
      </c>
      <c r="F659">
        <v>408.60449157477302</v>
      </c>
      <c r="G659">
        <v>199.03272378870801</v>
      </c>
      <c r="H659">
        <v>192.907015509297</v>
      </c>
      <c r="O659">
        <v>269.11484790019801</v>
      </c>
      <c r="P659">
        <v>22.850369064142299</v>
      </c>
      <c r="Q659">
        <v>19.4037567927965</v>
      </c>
      <c r="R659">
        <v>1</v>
      </c>
      <c r="S659" t="s">
        <v>1</v>
      </c>
      <c r="T659" t="s">
        <v>1</v>
      </c>
      <c r="U659">
        <v>1</v>
      </c>
      <c r="V659" t="s">
        <v>564</v>
      </c>
      <c r="W659" s="54">
        <v>1241</v>
      </c>
    </row>
    <row r="660" spans="1:23">
      <c r="A660" t="s">
        <v>65</v>
      </c>
      <c r="B660">
        <v>2010</v>
      </c>
      <c r="C660">
        <v>0.82</v>
      </c>
      <c r="D660">
        <v>4.0000000000000001E-3</v>
      </c>
      <c r="E660">
        <v>4.0000000000000001E-3</v>
      </c>
      <c r="F660">
        <v>371.34005253600202</v>
      </c>
      <c r="G660">
        <v>182.03425269721501</v>
      </c>
      <c r="H660">
        <v>176.64170020131999</v>
      </c>
      <c r="O660">
        <v>246.956139752425</v>
      </c>
      <c r="P660">
        <v>19.774322141770199</v>
      </c>
      <c r="Q660">
        <v>17.127305980626101</v>
      </c>
      <c r="R660">
        <v>1</v>
      </c>
      <c r="S660" t="s">
        <v>1</v>
      </c>
      <c r="T660" t="s">
        <v>1</v>
      </c>
      <c r="U660">
        <v>1</v>
      </c>
      <c r="V660" t="s">
        <v>564</v>
      </c>
      <c r="W660" s="54">
        <v>1241</v>
      </c>
    </row>
    <row r="661" spans="1:23">
      <c r="A661" t="s">
        <v>65</v>
      </c>
      <c r="B661">
        <v>2010</v>
      </c>
      <c r="C661">
        <v>1.08</v>
      </c>
      <c r="D661">
        <v>6.0000000000000001E-3</v>
      </c>
      <c r="E661">
        <v>6.0000000000000001E-3</v>
      </c>
      <c r="F661">
        <v>363.50794088153299</v>
      </c>
      <c r="G661">
        <v>175.997488328776</v>
      </c>
      <c r="H661">
        <v>169.42852403090799</v>
      </c>
      <c r="O661">
        <v>245.888364636723</v>
      </c>
      <c r="P661">
        <v>17.804840816439</v>
      </c>
      <c r="Q661">
        <v>16.4070206448379</v>
      </c>
      <c r="R661">
        <v>1</v>
      </c>
      <c r="S661" t="s">
        <v>1</v>
      </c>
      <c r="T661" t="s">
        <v>1</v>
      </c>
      <c r="U661">
        <v>1</v>
      </c>
      <c r="V661" t="s">
        <v>564</v>
      </c>
      <c r="W661" s="54">
        <v>1241</v>
      </c>
    </row>
    <row r="662" spans="1:23">
      <c r="A662" t="s">
        <v>65</v>
      </c>
      <c r="B662">
        <v>2010</v>
      </c>
      <c r="C662">
        <v>1.25</v>
      </c>
      <c r="D662">
        <v>6.0000000000000001E-3</v>
      </c>
      <c r="E662">
        <v>6.0000000000000001E-3</v>
      </c>
      <c r="F662">
        <v>421.000587691269</v>
      </c>
      <c r="G662">
        <v>203.76742526919901</v>
      </c>
      <c r="H662">
        <v>195.72193797721201</v>
      </c>
      <c r="O662">
        <v>275.20630941969301</v>
      </c>
      <c r="P662">
        <v>26.246089329242</v>
      </c>
      <c r="Q662">
        <v>20.075434755427398</v>
      </c>
      <c r="R662">
        <v>1</v>
      </c>
      <c r="S662" t="s">
        <v>1</v>
      </c>
      <c r="T662" t="s">
        <v>1</v>
      </c>
      <c r="U662">
        <v>1</v>
      </c>
      <c r="V662" t="s">
        <v>564</v>
      </c>
      <c r="W662" s="54">
        <v>1241</v>
      </c>
    </row>
    <row r="663" spans="1:23">
      <c r="A663" t="s">
        <v>65</v>
      </c>
      <c r="B663">
        <v>2010</v>
      </c>
      <c r="C663">
        <v>1.56</v>
      </c>
      <c r="D663">
        <v>6.0000000000000001E-3</v>
      </c>
      <c r="E663">
        <v>6.0000000000000001E-3</v>
      </c>
      <c r="F663">
        <v>409.18548905303498</v>
      </c>
      <c r="G663">
        <v>202.73962124512201</v>
      </c>
      <c r="H663">
        <v>197.71503309663601</v>
      </c>
      <c r="O663">
        <v>270.34897361182999</v>
      </c>
      <c r="P663">
        <v>21.730430003021201</v>
      </c>
      <c r="Q663">
        <v>18.712109465883799</v>
      </c>
      <c r="R663">
        <v>1</v>
      </c>
      <c r="S663" t="s">
        <v>1</v>
      </c>
      <c r="T663" t="s">
        <v>1</v>
      </c>
      <c r="U663">
        <v>1</v>
      </c>
      <c r="V663" t="s">
        <v>564</v>
      </c>
      <c r="W663" s="54">
        <v>1241</v>
      </c>
    </row>
    <row r="664" spans="1:23">
      <c r="A664" t="s">
        <v>65</v>
      </c>
      <c r="B664">
        <v>2010</v>
      </c>
      <c r="C664">
        <v>1.6</v>
      </c>
      <c r="D664">
        <v>6.0000000000000001E-3</v>
      </c>
      <c r="E664">
        <v>6.0000000000000001E-3</v>
      </c>
      <c r="F664">
        <v>409.59644642442402</v>
      </c>
      <c r="G664">
        <v>200.45692812476301</v>
      </c>
      <c r="H664">
        <v>190.97035925002999</v>
      </c>
      <c r="O664">
        <v>270.14258492212502</v>
      </c>
      <c r="P664">
        <v>22.243739690466999</v>
      </c>
      <c r="Q664">
        <v>18.905011506310501</v>
      </c>
      <c r="R664">
        <v>1</v>
      </c>
      <c r="S664" t="s">
        <v>1</v>
      </c>
      <c r="T664" t="s">
        <v>1</v>
      </c>
      <c r="U664">
        <v>1</v>
      </c>
      <c r="V664" t="s">
        <v>564</v>
      </c>
      <c r="W664" s="54">
        <v>1241</v>
      </c>
    </row>
    <row r="665" spans="1:23">
      <c r="A665" t="s">
        <v>65</v>
      </c>
      <c r="B665">
        <v>2010</v>
      </c>
      <c r="C665">
        <v>1.72</v>
      </c>
      <c r="D665">
        <v>6.0000000000000001E-3</v>
      </c>
      <c r="E665">
        <v>6.0000000000000001E-3</v>
      </c>
      <c r="F665">
        <v>400.95399580595102</v>
      </c>
      <c r="G665">
        <v>195.44315278402499</v>
      </c>
      <c r="H665">
        <v>187.572903084899</v>
      </c>
      <c r="O665">
        <v>264.05448566955602</v>
      </c>
      <c r="P665">
        <v>22.719467867114201</v>
      </c>
      <c r="Q665">
        <v>18.9071300734864</v>
      </c>
      <c r="R665">
        <v>1</v>
      </c>
      <c r="S665" t="s">
        <v>1</v>
      </c>
      <c r="T665" t="s">
        <v>1</v>
      </c>
      <c r="U665">
        <v>1</v>
      </c>
      <c r="V665" t="s">
        <v>564</v>
      </c>
      <c r="W665" s="54">
        <v>1241</v>
      </c>
    </row>
    <row r="666" spans="1:23">
      <c r="A666" t="s">
        <v>65</v>
      </c>
      <c r="B666">
        <v>2010</v>
      </c>
      <c r="C666">
        <v>1.83</v>
      </c>
      <c r="D666">
        <v>6.0000000000000001E-3</v>
      </c>
      <c r="E666">
        <v>6.0000000000000001E-3</v>
      </c>
      <c r="F666">
        <v>406.01718460106503</v>
      </c>
      <c r="G666">
        <v>198.033983819344</v>
      </c>
      <c r="H666">
        <v>191.60511498360901</v>
      </c>
      <c r="O666">
        <v>267.53432413248902</v>
      </c>
      <c r="P666">
        <v>21.6479624923087</v>
      </c>
      <c r="Q666">
        <v>19.141970881406099</v>
      </c>
      <c r="R666">
        <v>1</v>
      </c>
      <c r="S666" t="s">
        <v>1</v>
      </c>
      <c r="T666" t="s">
        <v>1</v>
      </c>
      <c r="U666">
        <v>1</v>
      </c>
      <c r="V666" t="s">
        <v>564</v>
      </c>
      <c r="W666" s="54">
        <v>1241</v>
      </c>
    </row>
    <row r="667" spans="1:23">
      <c r="A667" t="s">
        <v>65</v>
      </c>
      <c r="B667">
        <v>2010</v>
      </c>
      <c r="C667">
        <v>1.97</v>
      </c>
      <c r="D667">
        <v>6.0000000000000001E-3</v>
      </c>
      <c r="E667">
        <v>6.0000000000000001E-3</v>
      </c>
      <c r="F667">
        <v>423.53283770425998</v>
      </c>
      <c r="G667">
        <v>207.065414260647</v>
      </c>
      <c r="H667">
        <v>203.876585484282</v>
      </c>
      <c r="O667">
        <v>276.788980891851</v>
      </c>
      <c r="P667">
        <v>26.292737250163299</v>
      </c>
      <c r="Q667">
        <v>20.846004149933901</v>
      </c>
      <c r="R667">
        <v>1</v>
      </c>
      <c r="S667" t="s">
        <v>1</v>
      </c>
      <c r="T667" t="s">
        <v>1</v>
      </c>
      <c r="U667">
        <v>1</v>
      </c>
      <c r="V667" t="s">
        <v>564</v>
      </c>
      <c r="W667" s="54">
        <v>1241</v>
      </c>
    </row>
    <row r="668" spans="1:23">
      <c r="A668" t="s">
        <v>65</v>
      </c>
      <c r="B668">
        <v>2010</v>
      </c>
      <c r="C668">
        <v>2</v>
      </c>
      <c r="D668">
        <v>6.0000000000000001E-3</v>
      </c>
      <c r="E668">
        <v>6.0000000000000001E-3</v>
      </c>
      <c r="F668">
        <v>380.27335657300802</v>
      </c>
      <c r="G668">
        <v>187.30769347731999</v>
      </c>
      <c r="H668">
        <v>177.04064793017099</v>
      </c>
      <c r="O668">
        <v>254.92322223955301</v>
      </c>
      <c r="P668">
        <v>18.865308629171</v>
      </c>
      <c r="Q668">
        <v>17.4787346695779</v>
      </c>
      <c r="R668">
        <v>1</v>
      </c>
      <c r="S668" t="s">
        <v>1</v>
      </c>
      <c r="T668" t="s">
        <v>1</v>
      </c>
      <c r="U668">
        <v>1</v>
      </c>
      <c r="V668" t="s">
        <v>564</v>
      </c>
      <c r="W668" s="54">
        <v>1241</v>
      </c>
    </row>
    <row r="669" spans="1:23">
      <c r="A669" t="s">
        <v>65</v>
      </c>
      <c r="B669">
        <v>2010</v>
      </c>
      <c r="C669">
        <v>2.0699999999999998</v>
      </c>
      <c r="D669">
        <v>6.0000000000000001E-3</v>
      </c>
      <c r="E669">
        <v>6.0000000000000001E-3</v>
      </c>
      <c r="F669">
        <v>425.43275565399603</v>
      </c>
      <c r="G669">
        <v>210.41048669568801</v>
      </c>
      <c r="H669">
        <v>206.35313555690399</v>
      </c>
      <c r="O669">
        <v>278.62652105950099</v>
      </c>
      <c r="P669">
        <v>24.845893713340399</v>
      </c>
      <c r="Q669">
        <v>19.739294468644701</v>
      </c>
      <c r="R669">
        <v>1</v>
      </c>
      <c r="S669" t="s">
        <v>1</v>
      </c>
      <c r="T669" t="s">
        <v>1</v>
      </c>
      <c r="U669">
        <v>1</v>
      </c>
      <c r="V669" t="s">
        <v>564</v>
      </c>
      <c r="W669" s="54">
        <v>1241</v>
      </c>
    </row>
    <row r="670" spans="1:23">
      <c r="A670" t="s">
        <v>65</v>
      </c>
      <c r="B670">
        <v>2010</v>
      </c>
      <c r="C670">
        <v>2.21</v>
      </c>
      <c r="D670">
        <v>6.0000000000000001E-3</v>
      </c>
      <c r="E670">
        <v>6.0000000000000001E-3</v>
      </c>
      <c r="F670">
        <v>423.34307578618001</v>
      </c>
      <c r="G670">
        <v>206.62898697652699</v>
      </c>
      <c r="H670">
        <v>202.16193486114</v>
      </c>
      <c r="O670">
        <v>276.97418066981902</v>
      </c>
      <c r="P670">
        <v>25.078350147140299</v>
      </c>
      <c r="Q670">
        <v>19.7534876381185</v>
      </c>
      <c r="R670">
        <v>1</v>
      </c>
      <c r="S670" t="s">
        <v>1</v>
      </c>
      <c r="T670" t="s">
        <v>1</v>
      </c>
      <c r="U670">
        <v>1</v>
      </c>
      <c r="V670" t="s">
        <v>564</v>
      </c>
      <c r="W670" s="54">
        <v>1241</v>
      </c>
    </row>
    <row r="671" spans="1:23">
      <c r="A671" t="s">
        <v>65</v>
      </c>
      <c r="B671">
        <v>2010</v>
      </c>
      <c r="C671">
        <v>2.2999999999999998</v>
      </c>
      <c r="D671">
        <v>6.0000000000000001E-3</v>
      </c>
      <c r="E671">
        <v>6.0000000000000001E-3</v>
      </c>
      <c r="F671">
        <v>409.11176701890503</v>
      </c>
      <c r="G671">
        <v>199.167042664375</v>
      </c>
      <c r="H671">
        <v>191.34701476910701</v>
      </c>
      <c r="O671">
        <v>270.31566052791999</v>
      </c>
      <c r="P671">
        <v>21.6173148308138</v>
      </c>
      <c r="Q671">
        <v>19.050362742736699</v>
      </c>
      <c r="R671">
        <v>1</v>
      </c>
      <c r="S671" t="s">
        <v>1</v>
      </c>
      <c r="T671" t="s">
        <v>1</v>
      </c>
      <c r="U671">
        <v>1</v>
      </c>
      <c r="V671" t="s">
        <v>564</v>
      </c>
      <c r="W671" s="54">
        <v>1241</v>
      </c>
    </row>
    <row r="672" spans="1:23">
      <c r="A672" t="s">
        <v>65</v>
      </c>
      <c r="B672">
        <v>2010</v>
      </c>
      <c r="C672">
        <v>2.4900000000000002</v>
      </c>
      <c r="D672">
        <v>6.0000000000000001E-3</v>
      </c>
      <c r="E672">
        <v>6.0000000000000001E-3</v>
      </c>
      <c r="F672">
        <v>403.51559251267798</v>
      </c>
      <c r="G672">
        <v>193.79275977108099</v>
      </c>
      <c r="H672">
        <v>193.47060912073101</v>
      </c>
      <c r="O672">
        <v>268.29444968881398</v>
      </c>
      <c r="P672">
        <v>20.779394993124601</v>
      </c>
      <c r="Q672">
        <v>18.402122871643201</v>
      </c>
      <c r="R672">
        <v>1</v>
      </c>
      <c r="S672" t="s">
        <v>1</v>
      </c>
      <c r="T672" t="s">
        <v>1</v>
      </c>
      <c r="U672">
        <v>1</v>
      </c>
      <c r="V672" t="s">
        <v>564</v>
      </c>
      <c r="W672" s="54">
        <v>1241</v>
      </c>
    </row>
    <row r="673" spans="1:23">
      <c r="A673" t="s">
        <v>65</v>
      </c>
      <c r="B673">
        <v>2010</v>
      </c>
      <c r="C673">
        <v>2.62</v>
      </c>
      <c r="D673">
        <v>6.0000000000000001E-3</v>
      </c>
      <c r="E673">
        <v>6.0000000000000001E-3</v>
      </c>
      <c r="F673">
        <v>436.986903512992</v>
      </c>
      <c r="G673">
        <v>216.21741363190199</v>
      </c>
      <c r="H673">
        <v>210.02960620565</v>
      </c>
      <c r="O673">
        <v>283.93238129484098</v>
      </c>
      <c r="P673">
        <v>30.474191165303601</v>
      </c>
      <c r="Q673">
        <v>22.370953191446901</v>
      </c>
      <c r="R673">
        <v>1</v>
      </c>
      <c r="S673" t="s">
        <v>1</v>
      </c>
      <c r="T673" t="s">
        <v>1</v>
      </c>
      <c r="U673">
        <v>1</v>
      </c>
      <c r="V673" t="s">
        <v>564</v>
      </c>
      <c r="W673" s="54">
        <v>1241</v>
      </c>
    </row>
    <row r="674" spans="1:23">
      <c r="A674" t="s">
        <v>65</v>
      </c>
      <c r="B674">
        <v>2010</v>
      </c>
      <c r="C674">
        <v>2.68</v>
      </c>
      <c r="D674">
        <v>6.0000000000000001E-3</v>
      </c>
      <c r="E674">
        <v>6.0000000000000001E-3</v>
      </c>
      <c r="F674">
        <v>446.55994904671002</v>
      </c>
      <c r="G674">
        <v>214.16785377465499</v>
      </c>
      <c r="H674">
        <v>210.70559894613299</v>
      </c>
      <c r="O674">
        <v>290.13821957076499</v>
      </c>
      <c r="P674">
        <v>31.444788588583201</v>
      </c>
      <c r="Q674">
        <v>22.5089877034343</v>
      </c>
      <c r="R674">
        <v>1</v>
      </c>
      <c r="S674" t="s">
        <v>1</v>
      </c>
      <c r="T674" t="s">
        <v>1</v>
      </c>
      <c r="U674">
        <v>1</v>
      </c>
      <c r="V674" t="s">
        <v>564</v>
      </c>
      <c r="W674" s="54">
        <v>1241</v>
      </c>
    </row>
    <row r="675" spans="1:23">
      <c r="A675" t="s">
        <v>65</v>
      </c>
      <c r="B675">
        <v>2010</v>
      </c>
      <c r="C675">
        <v>2.81</v>
      </c>
      <c r="D675">
        <v>6.0000000000000001E-3</v>
      </c>
      <c r="E675">
        <v>6.0000000000000001E-3</v>
      </c>
      <c r="F675">
        <v>431.53433640945099</v>
      </c>
      <c r="G675">
        <v>208.579481915949</v>
      </c>
      <c r="H675">
        <v>199.52074865554201</v>
      </c>
      <c r="O675">
        <v>282.02409454883002</v>
      </c>
      <c r="P675">
        <v>26.004752708535101</v>
      </c>
      <c r="Q675">
        <v>20.2874295933903</v>
      </c>
      <c r="R675">
        <v>1</v>
      </c>
      <c r="S675" t="s">
        <v>1</v>
      </c>
      <c r="T675" t="s">
        <v>1</v>
      </c>
      <c r="U675">
        <v>1</v>
      </c>
      <c r="V675" t="s">
        <v>564</v>
      </c>
      <c r="W675" s="54">
        <v>1241</v>
      </c>
    </row>
    <row r="676" spans="1:23">
      <c r="A676" t="s">
        <v>65</v>
      </c>
      <c r="B676">
        <v>2010</v>
      </c>
      <c r="C676">
        <v>3.02</v>
      </c>
      <c r="D676">
        <v>1.4999999999999999E-2</v>
      </c>
      <c r="E676">
        <v>1.4999999999999999E-2</v>
      </c>
      <c r="F676">
        <v>437.36903393307603</v>
      </c>
      <c r="G676">
        <v>214.659306941197</v>
      </c>
      <c r="H676">
        <v>211.32089513656399</v>
      </c>
      <c r="O676">
        <v>284.77568634879799</v>
      </c>
      <c r="P676">
        <v>27.800882560179801</v>
      </c>
      <c r="Q676">
        <v>21.657698818154099</v>
      </c>
      <c r="R676">
        <v>1</v>
      </c>
      <c r="S676" t="s">
        <v>1</v>
      </c>
      <c r="T676" t="s">
        <v>1</v>
      </c>
      <c r="U676">
        <v>1</v>
      </c>
      <c r="V676" t="s">
        <v>564</v>
      </c>
      <c r="W676" s="54">
        <v>1241</v>
      </c>
    </row>
    <row r="677" spans="1:23">
      <c r="A677" t="s">
        <v>65</v>
      </c>
      <c r="B677">
        <v>2010</v>
      </c>
      <c r="C677">
        <v>3.16</v>
      </c>
      <c r="D677">
        <v>1.4999999999999999E-2</v>
      </c>
      <c r="E677">
        <v>1.4999999999999999E-2</v>
      </c>
      <c r="F677">
        <v>437.45576484046001</v>
      </c>
      <c r="G677">
        <v>215.31808642879301</v>
      </c>
      <c r="H677">
        <v>203.19306119261401</v>
      </c>
      <c r="O677">
        <v>284.82344130563501</v>
      </c>
      <c r="P677">
        <v>29.430078334638001</v>
      </c>
      <c r="Q677">
        <v>21.398182107342802</v>
      </c>
      <c r="R677">
        <v>1</v>
      </c>
      <c r="S677" t="s">
        <v>1</v>
      </c>
      <c r="T677" t="s">
        <v>1</v>
      </c>
      <c r="U677">
        <v>1</v>
      </c>
      <c r="V677" t="s">
        <v>564</v>
      </c>
      <c r="W677" s="54">
        <v>1241</v>
      </c>
    </row>
    <row r="678" spans="1:23">
      <c r="A678" t="s">
        <v>65</v>
      </c>
      <c r="B678">
        <v>2010</v>
      </c>
      <c r="C678">
        <v>3.25</v>
      </c>
      <c r="D678">
        <v>1.4999999999999999E-2</v>
      </c>
      <c r="E678">
        <v>1.4999999999999999E-2</v>
      </c>
      <c r="F678">
        <v>439.35224385954302</v>
      </c>
      <c r="G678">
        <v>216.51300033169699</v>
      </c>
      <c r="H678">
        <v>208.927812261209</v>
      </c>
      <c r="O678">
        <v>285.24349002645698</v>
      </c>
      <c r="P678">
        <v>32.056182141322601</v>
      </c>
      <c r="Q678">
        <v>22.542756437016301</v>
      </c>
      <c r="R678">
        <v>1</v>
      </c>
      <c r="S678" t="s">
        <v>1</v>
      </c>
      <c r="T678" t="s">
        <v>1</v>
      </c>
      <c r="U678">
        <v>1</v>
      </c>
      <c r="V678" t="s">
        <v>564</v>
      </c>
      <c r="W678" s="54">
        <v>1241</v>
      </c>
    </row>
    <row r="679" spans="1:23">
      <c r="A679" t="s">
        <v>65</v>
      </c>
      <c r="B679">
        <v>2010</v>
      </c>
      <c r="C679">
        <v>3.38</v>
      </c>
      <c r="D679">
        <v>1.4999999999999999E-2</v>
      </c>
      <c r="E679">
        <v>1.4999999999999999E-2</v>
      </c>
      <c r="F679">
        <v>416.22592075969698</v>
      </c>
      <c r="G679">
        <v>205.57732549159201</v>
      </c>
      <c r="H679">
        <v>202.96027120248399</v>
      </c>
      <c r="O679">
        <v>272.94978712131899</v>
      </c>
      <c r="P679">
        <v>24.5941471383532</v>
      </c>
      <c r="Q679">
        <v>19.825496875246198</v>
      </c>
      <c r="R679">
        <v>1</v>
      </c>
      <c r="S679" t="s">
        <v>1</v>
      </c>
      <c r="T679" t="s">
        <v>1</v>
      </c>
      <c r="U679">
        <v>1</v>
      </c>
      <c r="V679" t="s">
        <v>564</v>
      </c>
      <c r="W679" s="54">
        <v>1241</v>
      </c>
    </row>
    <row r="680" spans="1:23">
      <c r="A680" t="s">
        <v>65</v>
      </c>
      <c r="B680">
        <v>2010</v>
      </c>
      <c r="C680">
        <v>3.46</v>
      </c>
      <c r="D680">
        <v>1.4999999999999999E-2</v>
      </c>
      <c r="E680">
        <v>1.4999999999999999E-2</v>
      </c>
      <c r="F680">
        <v>436.80908007036101</v>
      </c>
      <c r="G680">
        <v>214.60561827170201</v>
      </c>
      <c r="H680">
        <v>207.227548942168</v>
      </c>
      <c r="O680">
        <v>283.82987364867802</v>
      </c>
      <c r="P680">
        <v>31.768826205603801</v>
      </c>
      <c r="Q680">
        <v>22.137741973772702</v>
      </c>
      <c r="R680">
        <v>1</v>
      </c>
      <c r="S680" t="s">
        <v>1</v>
      </c>
      <c r="T680" t="s">
        <v>1</v>
      </c>
      <c r="U680">
        <v>1</v>
      </c>
      <c r="V680" t="s">
        <v>564</v>
      </c>
      <c r="W680" s="54">
        <v>1241</v>
      </c>
    </row>
    <row r="681" spans="1:23">
      <c r="A681" t="s">
        <v>65</v>
      </c>
      <c r="B681">
        <v>2010</v>
      </c>
      <c r="C681">
        <v>3.54</v>
      </c>
      <c r="D681">
        <v>1.4999999999999999E-2</v>
      </c>
      <c r="E681">
        <v>1.4999999999999999E-2</v>
      </c>
      <c r="F681">
        <v>433.33954655268701</v>
      </c>
      <c r="G681">
        <v>218.28831393383899</v>
      </c>
      <c r="H681">
        <v>207.54537385513399</v>
      </c>
      <c r="O681">
        <v>282.83444567033501</v>
      </c>
      <c r="P681">
        <v>27.369184737656401</v>
      </c>
      <c r="Q681">
        <v>20.673690209968701</v>
      </c>
      <c r="R681">
        <v>1</v>
      </c>
      <c r="S681" t="s">
        <v>1</v>
      </c>
      <c r="T681" t="s">
        <v>1</v>
      </c>
      <c r="U681">
        <v>1</v>
      </c>
      <c r="V681" t="s">
        <v>564</v>
      </c>
      <c r="W681" s="54">
        <v>1241</v>
      </c>
    </row>
    <row r="682" spans="1:23">
      <c r="A682" t="s">
        <v>65</v>
      </c>
      <c r="B682">
        <v>2010</v>
      </c>
      <c r="C682">
        <v>3.69</v>
      </c>
      <c r="D682">
        <v>1.4999999999999999E-2</v>
      </c>
      <c r="E682">
        <v>1.4999999999999999E-2</v>
      </c>
      <c r="F682">
        <v>459.72869569041501</v>
      </c>
      <c r="G682">
        <v>221.70951698460499</v>
      </c>
      <c r="H682">
        <v>213.27898405267399</v>
      </c>
      <c r="O682">
        <v>298.19812010766202</v>
      </c>
      <c r="P682">
        <v>35.871852755375997</v>
      </c>
      <c r="Q682">
        <v>24.200797065179099</v>
      </c>
      <c r="R682">
        <v>1</v>
      </c>
      <c r="S682" t="s">
        <v>1</v>
      </c>
      <c r="T682" t="s">
        <v>1</v>
      </c>
      <c r="U682">
        <v>1</v>
      </c>
      <c r="V682" t="s">
        <v>564</v>
      </c>
      <c r="W682" s="54">
        <v>1241</v>
      </c>
    </row>
    <row r="683" spans="1:23">
      <c r="A683" t="s">
        <v>65</v>
      </c>
      <c r="B683">
        <v>2010</v>
      </c>
      <c r="C683">
        <v>3.81</v>
      </c>
      <c r="D683">
        <v>1.4999999999999999E-2</v>
      </c>
      <c r="E683">
        <v>1.4999999999999999E-2</v>
      </c>
      <c r="F683">
        <v>451.52723549154899</v>
      </c>
      <c r="G683">
        <v>226.297309352935</v>
      </c>
      <c r="H683">
        <v>212.06963988214301</v>
      </c>
      <c r="O683">
        <v>293.23964548170699</v>
      </c>
      <c r="P683">
        <v>33.1152167925501</v>
      </c>
      <c r="Q683">
        <v>23.010866428570601</v>
      </c>
      <c r="R683">
        <v>1</v>
      </c>
      <c r="S683" t="s">
        <v>1</v>
      </c>
      <c r="T683" t="s">
        <v>1</v>
      </c>
      <c r="U683">
        <v>1</v>
      </c>
      <c r="V683" t="s">
        <v>564</v>
      </c>
      <c r="W683" s="54">
        <v>1241</v>
      </c>
    </row>
    <row r="684" spans="1:23">
      <c r="A684" t="s">
        <v>65</v>
      </c>
      <c r="B684">
        <v>2010</v>
      </c>
      <c r="C684">
        <v>3.9</v>
      </c>
      <c r="D684">
        <v>1.4999999999999999E-2</v>
      </c>
      <c r="E684">
        <v>1.4999999999999999E-2</v>
      </c>
      <c r="F684">
        <v>461.295820153384</v>
      </c>
      <c r="G684">
        <v>225.63696045823099</v>
      </c>
      <c r="H684">
        <v>215.846188409658</v>
      </c>
      <c r="O684">
        <v>299.063250570685</v>
      </c>
      <c r="P684">
        <v>38.864701499310698</v>
      </c>
      <c r="Q684">
        <v>26.2325314932692</v>
      </c>
      <c r="R684">
        <v>1</v>
      </c>
      <c r="S684" t="s">
        <v>1</v>
      </c>
      <c r="T684" t="s">
        <v>1</v>
      </c>
      <c r="U684">
        <v>1</v>
      </c>
      <c r="V684" t="s">
        <v>564</v>
      </c>
      <c r="W684" s="54">
        <v>1241</v>
      </c>
    </row>
    <row r="685" spans="1:23">
      <c r="A685" t="s">
        <v>65</v>
      </c>
      <c r="B685">
        <v>2010</v>
      </c>
      <c r="C685">
        <v>4</v>
      </c>
      <c r="D685">
        <v>1.4999999999999999E-2</v>
      </c>
      <c r="E685">
        <v>1.4999999999999999E-2</v>
      </c>
      <c r="F685">
        <v>456.429911742294</v>
      </c>
      <c r="G685">
        <v>214.429602769452</v>
      </c>
      <c r="H685">
        <v>214.23438589541701</v>
      </c>
      <c r="O685">
        <v>295.93738215680298</v>
      </c>
      <c r="P685">
        <v>36.483115321769198</v>
      </c>
      <c r="Q685">
        <v>24.264388610094699</v>
      </c>
      <c r="R685">
        <v>1</v>
      </c>
      <c r="S685" t="s">
        <v>1</v>
      </c>
      <c r="T685" t="s">
        <v>1</v>
      </c>
      <c r="U685">
        <v>1</v>
      </c>
      <c r="V685" t="s">
        <v>564</v>
      </c>
      <c r="W685" s="54">
        <v>1241</v>
      </c>
    </row>
    <row r="686" spans="1:23">
      <c r="A686" t="s">
        <v>65</v>
      </c>
      <c r="B686">
        <v>2010</v>
      </c>
      <c r="C686">
        <v>4.1100000000000003</v>
      </c>
      <c r="D686">
        <v>0.03</v>
      </c>
      <c r="E686">
        <v>0.03</v>
      </c>
      <c r="F686">
        <v>463.65136439443199</v>
      </c>
      <c r="G686">
        <v>232.92757629701501</v>
      </c>
      <c r="H686">
        <v>215.80360710415999</v>
      </c>
      <c r="O686">
        <v>300.62609281491302</v>
      </c>
      <c r="P686">
        <v>37.1158119020537</v>
      </c>
      <c r="Q686">
        <v>24.690385823499</v>
      </c>
      <c r="R686">
        <v>1</v>
      </c>
      <c r="S686" t="s">
        <v>1</v>
      </c>
      <c r="T686" t="s">
        <v>1</v>
      </c>
      <c r="U686">
        <v>1</v>
      </c>
      <c r="V686" t="s">
        <v>564</v>
      </c>
      <c r="W686" s="54">
        <v>1241</v>
      </c>
    </row>
    <row r="687" spans="1:23">
      <c r="A687" t="s">
        <v>65</v>
      </c>
      <c r="B687">
        <v>2010</v>
      </c>
      <c r="C687">
        <v>4.21</v>
      </c>
      <c r="D687">
        <v>0.03</v>
      </c>
      <c r="E687">
        <v>0.03</v>
      </c>
      <c r="F687">
        <v>479.17614839829901</v>
      </c>
      <c r="G687">
        <v>228.394597486668</v>
      </c>
      <c r="H687">
        <v>229.57762176113599</v>
      </c>
      <c r="O687">
        <v>311.070367240248</v>
      </c>
      <c r="P687">
        <v>50.4068311760957</v>
      </c>
      <c r="Q687">
        <v>28.226448267469198</v>
      </c>
      <c r="R687">
        <v>1</v>
      </c>
      <c r="S687" t="s">
        <v>1</v>
      </c>
      <c r="T687" t="s">
        <v>1</v>
      </c>
      <c r="U687">
        <v>1</v>
      </c>
      <c r="V687" t="s">
        <v>564</v>
      </c>
      <c r="W687" s="54">
        <v>1241</v>
      </c>
    </row>
    <row r="688" spans="1:23">
      <c r="A688" t="s">
        <v>65</v>
      </c>
      <c r="B688">
        <v>2010</v>
      </c>
      <c r="C688">
        <v>4.3</v>
      </c>
      <c r="D688">
        <v>0.03</v>
      </c>
      <c r="E688">
        <v>0.03</v>
      </c>
      <c r="F688">
        <v>470.74041117978197</v>
      </c>
      <c r="G688">
        <v>230.95782591174299</v>
      </c>
      <c r="H688">
        <v>217.62505556079401</v>
      </c>
      <c r="O688">
        <v>305.159953089265</v>
      </c>
      <c r="P688">
        <v>41.534619076682098</v>
      </c>
      <c r="Q688">
        <v>25.665836122088901</v>
      </c>
      <c r="R688">
        <v>1</v>
      </c>
      <c r="S688" t="s">
        <v>1</v>
      </c>
      <c r="T688" t="s">
        <v>1</v>
      </c>
      <c r="U688">
        <v>1</v>
      </c>
      <c r="V688" t="s">
        <v>564</v>
      </c>
      <c r="W688" s="54">
        <v>1241</v>
      </c>
    </row>
    <row r="689" spans="1:23">
      <c r="A689" t="s">
        <v>65</v>
      </c>
      <c r="B689">
        <v>2010</v>
      </c>
      <c r="C689">
        <v>4.3899999999999997</v>
      </c>
      <c r="D689">
        <v>0.03</v>
      </c>
      <c r="E689">
        <v>0.03</v>
      </c>
      <c r="F689">
        <v>442.35178463678199</v>
      </c>
      <c r="G689">
        <v>211.736518993472</v>
      </c>
      <c r="H689">
        <v>206.53986011008899</v>
      </c>
      <c r="O689">
        <v>287.48406825578797</v>
      </c>
      <c r="P689">
        <v>31.6560408916162</v>
      </c>
      <c r="Q689">
        <v>22.581970121009601</v>
      </c>
      <c r="R689">
        <v>1</v>
      </c>
      <c r="S689" t="s">
        <v>1</v>
      </c>
      <c r="T689" t="s">
        <v>1</v>
      </c>
      <c r="U689">
        <v>1</v>
      </c>
      <c r="V689" t="s">
        <v>564</v>
      </c>
      <c r="W689" s="54">
        <v>1241</v>
      </c>
    </row>
    <row r="690" spans="1:23">
      <c r="A690" t="s">
        <v>65</v>
      </c>
      <c r="B690">
        <v>2010</v>
      </c>
      <c r="C690">
        <v>4.54</v>
      </c>
      <c r="D690">
        <v>0.03</v>
      </c>
      <c r="E690">
        <v>0.03</v>
      </c>
      <c r="F690">
        <v>478.12222985588102</v>
      </c>
      <c r="G690">
        <v>228.17433540839301</v>
      </c>
      <c r="H690">
        <v>235.16548269882099</v>
      </c>
      <c r="O690">
        <v>310.21759800388702</v>
      </c>
      <c r="P690">
        <v>49.984842215951502</v>
      </c>
      <c r="Q690">
        <v>28.349273945653199</v>
      </c>
      <c r="R690">
        <v>1</v>
      </c>
      <c r="S690" t="s">
        <v>1</v>
      </c>
      <c r="T690" t="s">
        <v>1</v>
      </c>
      <c r="U690">
        <v>1</v>
      </c>
      <c r="V690" t="s">
        <v>564</v>
      </c>
      <c r="W690" s="54">
        <v>1241</v>
      </c>
    </row>
    <row r="691" spans="1:23">
      <c r="A691" t="s">
        <v>65</v>
      </c>
      <c r="B691">
        <v>2010</v>
      </c>
      <c r="C691">
        <v>4.58</v>
      </c>
      <c r="D691">
        <v>0.03</v>
      </c>
      <c r="E691">
        <v>0.03</v>
      </c>
      <c r="F691">
        <v>462.22300777958702</v>
      </c>
      <c r="G691">
        <v>226.19083143887499</v>
      </c>
      <c r="H691">
        <v>223.42354318992901</v>
      </c>
      <c r="O691">
        <v>299.707958719082</v>
      </c>
      <c r="P691">
        <v>37.577966433049802</v>
      </c>
      <c r="Q691">
        <v>24.766142847594899</v>
      </c>
      <c r="R691">
        <v>1</v>
      </c>
      <c r="S691" t="s">
        <v>1</v>
      </c>
      <c r="T691" t="s">
        <v>1</v>
      </c>
      <c r="U691">
        <v>1</v>
      </c>
      <c r="V691" t="s">
        <v>564</v>
      </c>
      <c r="W691" s="54">
        <v>1241</v>
      </c>
    </row>
    <row r="692" spans="1:23">
      <c r="A692" t="s">
        <v>65</v>
      </c>
      <c r="B692">
        <v>2010</v>
      </c>
      <c r="C692">
        <v>4.62</v>
      </c>
      <c r="D692">
        <v>0.03</v>
      </c>
      <c r="E692">
        <v>0.03</v>
      </c>
      <c r="F692">
        <v>468.13361091570903</v>
      </c>
      <c r="G692">
        <v>224.760753260022</v>
      </c>
      <c r="H692">
        <v>222.303916482094</v>
      </c>
      <c r="O692">
        <v>303.546017978777</v>
      </c>
      <c r="P692">
        <v>44.818134885781397</v>
      </c>
      <c r="Q692">
        <v>27.378374051610098</v>
      </c>
      <c r="R692">
        <v>1</v>
      </c>
      <c r="S692" t="s">
        <v>1</v>
      </c>
      <c r="T692" t="s">
        <v>1</v>
      </c>
      <c r="U692">
        <v>1</v>
      </c>
      <c r="V692" t="s">
        <v>564</v>
      </c>
      <c r="W692" s="54">
        <v>1241</v>
      </c>
    </row>
    <row r="693" spans="1:23">
      <c r="A693" t="s">
        <v>65</v>
      </c>
      <c r="B693">
        <v>2010</v>
      </c>
      <c r="C693">
        <v>4.6900000000000004</v>
      </c>
      <c r="D693">
        <v>0.03</v>
      </c>
      <c r="E693">
        <v>0.03</v>
      </c>
      <c r="F693">
        <v>434.17330944766701</v>
      </c>
      <c r="G693">
        <v>210.414248357356</v>
      </c>
      <c r="H693">
        <v>207.657329559613</v>
      </c>
      <c r="O693">
        <v>283.03602958513301</v>
      </c>
      <c r="P693">
        <v>27.1211688327055</v>
      </c>
      <c r="Q693">
        <v>21.357136402726699</v>
      </c>
      <c r="R693">
        <v>1</v>
      </c>
      <c r="S693" t="s">
        <v>1</v>
      </c>
      <c r="T693" t="s">
        <v>1</v>
      </c>
      <c r="U693">
        <v>1</v>
      </c>
      <c r="V693" t="s">
        <v>564</v>
      </c>
      <c r="W693" s="54">
        <v>1241</v>
      </c>
    </row>
    <row r="694" spans="1:23">
      <c r="A694" t="s">
        <v>73</v>
      </c>
      <c r="B694">
        <v>2018</v>
      </c>
      <c r="C694">
        <v>8.9239999999999995</v>
      </c>
      <c r="D694">
        <v>4.623796040002183E-2</v>
      </c>
      <c r="E694">
        <v>4.623796040002183E-2</v>
      </c>
      <c r="F694">
        <v>335.71469136930801</v>
      </c>
      <c r="G694">
        <v>196.25298187586799</v>
      </c>
      <c r="H694">
        <v>192.296640497232</v>
      </c>
      <c r="J694" s="134"/>
      <c r="K694" s="134"/>
      <c r="R694">
        <v>1</v>
      </c>
      <c r="S694" t="s">
        <v>1</v>
      </c>
      <c r="T694" t="s">
        <v>1</v>
      </c>
      <c r="U694">
        <v>1</v>
      </c>
      <c r="V694" t="s">
        <v>564</v>
      </c>
      <c r="W694">
        <v>608</v>
      </c>
    </row>
    <row r="695" spans="1:23">
      <c r="A695" t="s">
        <v>73</v>
      </c>
      <c r="B695">
        <v>2018</v>
      </c>
      <c r="C695">
        <v>9.2050000000000001</v>
      </c>
      <c r="D695">
        <v>4.7617375256839456E-2</v>
      </c>
      <c r="E695">
        <v>4.7617375256839456E-2</v>
      </c>
      <c r="F695">
        <v>312.41375428382503</v>
      </c>
      <c r="G695">
        <v>187.004017888025</v>
      </c>
      <c r="H695">
        <v>173.476801056661</v>
      </c>
      <c r="J695" s="134"/>
      <c r="K695" s="134"/>
      <c r="R695">
        <v>1</v>
      </c>
      <c r="S695" t="s">
        <v>1</v>
      </c>
      <c r="T695" t="s">
        <v>1</v>
      </c>
      <c r="U695">
        <v>1</v>
      </c>
      <c r="V695" t="s">
        <v>564</v>
      </c>
      <c r="W695">
        <v>608</v>
      </c>
    </row>
    <row r="696" spans="1:23">
      <c r="A696" t="s">
        <v>73</v>
      </c>
      <c r="B696">
        <v>2018</v>
      </c>
      <c r="C696">
        <v>9.2929999999999993</v>
      </c>
      <c r="D696">
        <v>4.8048911319938145E-2</v>
      </c>
      <c r="E696">
        <v>4.8048911319938145E-2</v>
      </c>
      <c r="F696">
        <v>286.61377718786099</v>
      </c>
      <c r="G696">
        <v>187.884806957688</v>
      </c>
      <c r="H696">
        <v>163.63625618136001</v>
      </c>
      <c r="J696" s="134"/>
      <c r="K696" s="134"/>
      <c r="R696">
        <v>1</v>
      </c>
      <c r="S696" t="s">
        <v>1</v>
      </c>
      <c r="T696" t="s">
        <v>1</v>
      </c>
      <c r="U696">
        <v>1</v>
      </c>
      <c r="V696" t="s">
        <v>564</v>
      </c>
      <c r="W696">
        <v>608</v>
      </c>
    </row>
    <row r="697" spans="1:23">
      <c r="A697" t="s">
        <v>73</v>
      </c>
      <c r="B697">
        <v>2018</v>
      </c>
      <c r="C697">
        <v>9.3699999999999992</v>
      </c>
      <c r="D697">
        <v>4.842633170207146E-2</v>
      </c>
      <c r="E697">
        <v>4.842633170207146E-2</v>
      </c>
      <c r="F697">
        <v>293.27414625631002</v>
      </c>
      <c r="G697">
        <v>192.946827873123</v>
      </c>
      <c r="H697">
        <v>171.982627040952</v>
      </c>
      <c r="J697" s="134"/>
      <c r="K697" s="134"/>
      <c r="R697">
        <v>1</v>
      </c>
      <c r="S697" t="s">
        <v>1</v>
      </c>
      <c r="T697" t="s">
        <v>1</v>
      </c>
      <c r="U697">
        <v>1</v>
      </c>
      <c r="V697" t="s">
        <v>564</v>
      </c>
      <c r="W697">
        <v>608</v>
      </c>
    </row>
    <row r="698" spans="1:23">
      <c r="A698" t="s">
        <v>73</v>
      </c>
      <c r="B698">
        <v>2018</v>
      </c>
      <c r="C698">
        <v>9.4209999999999994</v>
      </c>
      <c r="D698">
        <v>4.8676222922367729E-2</v>
      </c>
      <c r="E698">
        <v>4.8676222922367729E-2</v>
      </c>
      <c r="F698">
        <v>255.78843015568199</v>
      </c>
      <c r="G698">
        <v>165.70689287846201</v>
      </c>
      <c r="H698">
        <v>145.691608439064</v>
      </c>
      <c r="J698" s="134"/>
      <c r="K698" s="134"/>
      <c r="R698">
        <v>1</v>
      </c>
      <c r="S698" t="s">
        <v>1</v>
      </c>
      <c r="T698" t="s">
        <v>1</v>
      </c>
      <c r="U698">
        <v>1</v>
      </c>
      <c r="V698" t="s">
        <v>564</v>
      </c>
      <c r="W698">
        <v>608</v>
      </c>
    </row>
    <row r="699" spans="1:23">
      <c r="A699" t="s">
        <v>73</v>
      </c>
      <c r="B699">
        <v>2018</v>
      </c>
      <c r="C699">
        <v>9.718</v>
      </c>
      <c r="D699">
        <v>5.0130092267138146E-2</v>
      </c>
      <c r="E699">
        <v>5.0130092267138146E-2</v>
      </c>
      <c r="F699">
        <v>374.84815847939899</v>
      </c>
      <c r="G699">
        <v>246.81687870836399</v>
      </c>
      <c r="H699">
        <v>215.983000828966</v>
      </c>
      <c r="J699" s="134"/>
      <c r="K699" s="134"/>
      <c r="R699">
        <v>1</v>
      </c>
      <c r="S699" t="s">
        <v>1</v>
      </c>
      <c r="T699" t="s">
        <v>1</v>
      </c>
      <c r="U699">
        <v>1</v>
      </c>
      <c r="V699" t="s">
        <v>564</v>
      </c>
      <c r="W699">
        <v>608</v>
      </c>
    </row>
    <row r="700" spans="1:23">
      <c r="A700" t="s">
        <v>73</v>
      </c>
      <c r="B700">
        <v>2018</v>
      </c>
      <c r="C700">
        <v>9.8360000000000003</v>
      </c>
      <c r="D700">
        <v>5.070708128013008E-2</v>
      </c>
      <c r="E700">
        <v>5.070708128013008E-2</v>
      </c>
      <c r="F700">
        <v>314.24059454612001</v>
      </c>
      <c r="G700">
        <v>208.72353432128301</v>
      </c>
      <c r="H700">
        <v>181.059409618487</v>
      </c>
      <c r="J700" s="134"/>
      <c r="K700" s="134"/>
      <c r="R700">
        <v>1</v>
      </c>
      <c r="S700" t="s">
        <v>1</v>
      </c>
      <c r="T700" t="s">
        <v>1</v>
      </c>
      <c r="U700">
        <v>1</v>
      </c>
      <c r="V700" t="s">
        <v>564</v>
      </c>
      <c r="W700">
        <v>608</v>
      </c>
    </row>
    <row r="701" spans="1:23">
      <c r="A701" t="s">
        <v>73</v>
      </c>
      <c r="B701">
        <v>2018</v>
      </c>
      <c r="C701">
        <v>9.8650000000000002</v>
      </c>
      <c r="D701">
        <v>5.0848828617967995E-2</v>
      </c>
      <c r="E701">
        <v>5.0848828617967995E-2</v>
      </c>
      <c r="F701">
        <v>231.965915754717</v>
      </c>
      <c r="G701">
        <v>150.510311252458</v>
      </c>
      <c r="H701">
        <v>134.88705051428499</v>
      </c>
      <c r="J701" s="134"/>
      <c r="K701" s="134"/>
      <c r="R701">
        <v>1</v>
      </c>
      <c r="S701" t="s">
        <v>1</v>
      </c>
      <c r="T701" t="s">
        <v>1</v>
      </c>
      <c r="U701">
        <v>1</v>
      </c>
      <c r="V701" t="s">
        <v>564</v>
      </c>
      <c r="W701">
        <v>608</v>
      </c>
    </row>
    <row r="702" spans="1:23">
      <c r="A702" t="s">
        <v>73</v>
      </c>
      <c r="B702">
        <v>2018</v>
      </c>
      <c r="C702">
        <v>9.9410000000000007</v>
      </c>
      <c r="D702">
        <v>5.1220202172591919E-2</v>
      </c>
      <c r="E702">
        <v>5.1220202172591919E-2</v>
      </c>
      <c r="F702">
        <v>290.56082447317101</v>
      </c>
      <c r="G702">
        <v>172.97820560418299</v>
      </c>
      <c r="H702">
        <v>168.469351193932</v>
      </c>
      <c r="J702" s="134"/>
      <c r="K702" s="134"/>
      <c r="R702">
        <v>1</v>
      </c>
      <c r="S702" t="s">
        <v>1</v>
      </c>
      <c r="T702" t="s">
        <v>1</v>
      </c>
      <c r="U702">
        <v>1</v>
      </c>
      <c r="V702" t="s">
        <v>564</v>
      </c>
      <c r="W702">
        <v>608</v>
      </c>
    </row>
    <row r="703" spans="1:23">
      <c r="A703" t="s">
        <v>73</v>
      </c>
      <c r="B703">
        <v>2018</v>
      </c>
      <c r="C703">
        <v>10.02</v>
      </c>
      <c r="D703">
        <v>5.1606079362636149E-2</v>
      </c>
      <c r="E703">
        <v>5.1606079362636149E-2</v>
      </c>
      <c r="F703">
        <v>271.68167402869898</v>
      </c>
      <c r="G703">
        <v>175.013935782728</v>
      </c>
      <c r="H703">
        <v>153.53390802874301</v>
      </c>
      <c r="J703" s="134"/>
      <c r="K703" s="134"/>
      <c r="R703">
        <v>1</v>
      </c>
      <c r="S703" t="s">
        <v>1</v>
      </c>
      <c r="T703" t="s">
        <v>1</v>
      </c>
      <c r="U703">
        <v>1</v>
      </c>
      <c r="V703" t="s">
        <v>564</v>
      </c>
      <c r="W703">
        <v>608</v>
      </c>
    </row>
    <row r="704" spans="1:23">
      <c r="A704" t="s">
        <v>73</v>
      </c>
      <c r="B704">
        <v>2018</v>
      </c>
      <c r="C704">
        <v>10.114000000000001</v>
      </c>
      <c r="D704">
        <v>5.2065019202072023E-2</v>
      </c>
      <c r="E704">
        <v>5.2065019202072023E-2</v>
      </c>
      <c r="F704">
        <v>344.23489074813102</v>
      </c>
      <c r="G704">
        <v>206.78054062673101</v>
      </c>
      <c r="H704">
        <v>192.54817727109801</v>
      </c>
      <c r="J704" s="134"/>
      <c r="K704" s="134"/>
      <c r="R704">
        <v>1</v>
      </c>
      <c r="S704" t="s">
        <v>1</v>
      </c>
      <c r="T704" t="s">
        <v>1</v>
      </c>
      <c r="U704">
        <v>1</v>
      </c>
      <c r="V704" t="s">
        <v>564</v>
      </c>
      <c r="W704">
        <v>608</v>
      </c>
    </row>
    <row r="705" spans="1:23">
      <c r="A705" t="s">
        <v>73</v>
      </c>
      <c r="B705">
        <v>2018</v>
      </c>
      <c r="C705">
        <v>10.177</v>
      </c>
      <c r="D705">
        <v>5.2372482772301603E-2</v>
      </c>
      <c r="E705">
        <v>5.2372482772301603E-2</v>
      </c>
      <c r="F705">
        <v>303.10780935208999</v>
      </c>
      <c r="G705">
        <v>191.24519473594299</v>
      </c>
      <c r="H705">
        <v>171.60164082870199</v>
      </c>
      <c r="J705" s="134"/>
      <c r="K705" s="134"/>
      <c r="R705">
        <v>1</v>
      </c>
      <c r="S705" t="s">
        <v>1</v>
      </c>
      <c r="T705" t="s">
        <v>1</v>
      </c>
      <c r="U705">
        <v>1</v>
      </c>
      <c r="V705" t="s">
        <v>564</v>
      </c>
      <c r="W705">
        <v>608</v>
      </c>
    </row>
    <row r="706" spans="1:23">
      <c r="A706" t="s">
        <v>73</v>
      </c>
      <c r="B706">
        <v>2018</v>
      </c>
      <c r="C706">
        <v>10.241</v>
      </c>
      <c r="D706">
        <v>5.2684725783215369E-2</v>
      </c>
      <c r="E706">
        <v>5.2684725783215369E-2</v>
      </c>
      <c r="F706">
        <v>308.24227809726102</v>
      </c>
      <c r="G706">
        <v>183.97219059888101</v>
      </c>
      <c r="H706">
        <v>173.094896405095</v>
      </c>
      <c r="J706" s="134"/>
      <c r="K706" s="134"/>
      <c r="R706">
        <v>1</v>
      </c>
      <c r="S706" t="s">
        <v>1</v>
      </c>
      <c r="T706" t="s">
        <v>1</v>
      </c>
      <c r="U706">
        <v>1</v>
      </c>
      <c r="V706" t="s">
        <v>564</v>
      </c>
      <c r="W706">
        <v>608</v>
      </c>
    </row>
    <row r="707" spans="1:23">
      <c r="A707" t="s">
        <v>73</v>
      </c>
      <c r="B707">
        <v>2018</v>
      </c>
      <c r="C707">
        <v>10.302</v>
      </c>
      <c r="D707">
        <v>5.298223832521011E-2</v>
      </c>
      <c r="E707">
        <v>5.298223832521011E-2</v>
      </c>
      <c r="F707">
        <v>303.72971866303902</v>
      </c>
      <c r="G707">
        <v>180.986250951378</v>
      </c>
      <c r="H707">
        <v>170.86127540502</v>
      </c>
      <c r="J707" s="134"/>
      <c r="K707" s="134"/>
      <c r="R707">
        <v>1</v>
      </c>
      <c r="S707" t="s">
        <v>1</v>
      </c>
      <c r="T707" t="s">
        <v>1</v>
      </c>
      <c r="U707">
        <v>1</v>
      </c>
      <c r="V707" t="s">
        <v>564</v>
      </c>
      <c r="W707">
        <v>608</v>
      </c>
    </row>
    <row r="708" spans="1:23">
      <c r="A708" t="s">
        <v>73</v>
      </c>
      <c r="B708">
        <v>2018</v>
      </c>
      <c r="C708">
        <v>10.364000000000001</v>
      </c>
      <c r="D708">
        <v>5.3284534630577286E-2</v>
      </c>
      <c r="E708">
        <v>5.3284534630577286E-2</v>
      </c>
      <c r="F708">
        <v>256.10632972200301</v>
      </c>
      <c r="G708">
        <v>162.37732892986199</v>
      </c>
      <c r="H708">
        <v>145.81040236551999</v>
      </c>
      <c r="J708" s="134"/>
      <c r="K708" s="134"/>
      <c r="R708">
        <v>1</v>
      </c>
      <c r="S708" t="s">
        <v>1</v>
      </c>
      <c r="T708" t="s">
        <v>1</v>
      </c>
      <c r="U708">
        <v>1</v>
      </c>
      <c r="V708" t="s">
        <v>564</v>
      </c>
      <c r="W708">
        <v>608</v>
      </c>
    </row>
    <row r="709" spans="1:23">
      <c r="A709" t="s">
        <v>73</v>
      </c>
      <c r="B709">
        <v>2018</v>
      </c>
      <c r="C709">
        <v>10.426</v>
      </c>
      <c r="D709">
        <v>5.3586737274197598E-2</v>
      </c>
      <c r="E709">
        <v>5.3586737274197598E-2</v>
      </c>
      <c r="F709">
        <v>236.148892102151</v>
      </c>
      <c r="G709">
        <v>151.439637997429</v>
      </c>
      <c r="H709">
        <v>132.592103747013</v>
      </c>
      <c r="J709" s="134"/>
      <c r="K709" s="134"/>
      <c r="R709">
        <v>1</v>
      </c>
      <c r="S709" t="s">
        <v>1</v>
      </c>
      <c r="T709" t="s">
        <v>1</v>
      </c>
      <c r="U709">
        <v>1</v>
      </c>
      <c r="V709" t="s">
        <v>564</v>
      </c>
      <c r="W709">
        <v>608</v>
      </c>
    </row>
    <row r="710" spans="1:23">
      <c r="A710" t="s">
        <v>73</v>
      </c>
      <c r="B710">
        <v>2018</v>
      </c>
      <c r="C710">
        <v>10.478</v>
      </c>
      <c r="D710">
        <v>5.3840125763589965E-2</v>
      </c>
      <c r="E710">
        <v>5.3840125763589965E-2</v>
      </c>
      <c r="F710">
        <v>364.889271833431</v>
      </c>
      <c r="G710">
        <v>239.13003685047099</v>
      </c>
      <c r="H710">
        <v>210.295881326444</v>
      </c>
      <c r="J710" s="134"/>
      <c r="K710" s="134"/>
      <c r="R710">
        <v>1</v>
      </c>
      <c r="S710" t="s">
        <v>1</v>
      </c>
      <c r="T710" t="s">
        <v>1</v>
      </c>
      <c r="U710">
        <v>1</v>
      </c>
      <c r="V710" t="s">
        <v>564</v>
      </c>
      <c r="W710">
        <v>608</v>
      </c>
    </row>
    <row r="711" spans="1:23">
      <c r="A711" t="s">
        <v>73</v>
      </c>
      <c r="B711">
        <v>2018</v>
      </c>
      <c r="C711">
        <v>10.523</v>
      </c>
      <c r="D711">
        <v>5.4059351682080078E-2</v>
      </c>
      <c r="E711">
        <v>5.4059351682080078E-2</v>
      </c>
      <c r="F711">
        <v>276.37574590284402</v>
      </c>
      <c r="G711">
        <v>164.77714446923599</v>
      </c>
      <c r="H711">
        <v>155.075540137736</v>
      </c>
      <c r="J711" s="134"/>
      <c r="K711" s="134"/>
      <c r="R711">
        <v>1</v>
      </c>
      <c r="S711" t="s">
        <v>1</v>
      </c>
      <c r="T711" t="s">
        <v>1</v>
      </c>
      <c r="U711">
        <v>1</v>
      </c>
      <c r="V711" t="s">
        <v>564</v>
      </c>
      <c r="W711">
        <v>608</v>
      </c>
    </row>
    <row r="712" spans="1:23">
      <c r="A712" t="s">
        <v>73</v>
      </c>
      <c r="B712">
        <v>2018</v>
      </c>
      <c r="C712">
        <v>10.706</v>
      </c>
      <c r="D712">
        <v>5.4950372456578585E-2</v>
      </c>
      <c r="E712">
        <v>5.4950372456578585E-2</v>
      </c>
      <c r="F712">
        <v>315.16164378251102</v>
      </c>
      <c r="G712">
        <v>206.14268874319899</v>
      </c>
      <c r="H712">
        <v>177.027964553186</v>
      </c>
      <c r="J712" s="134"/>
      <c r="K712" s="134"/>
      <c r="R712">
        <v>1</v>
      </c>
      <c r="S712" t="s">
        <v>1</v>
      </c>
      <c r="T712" t="s">
        <v>1</v>
      </c>
      <c r="U712">
        <v>1</v>
      </c>
      <c r="V712" t="s">
        <v>564</v>
      </c>
      <c r="W712">
        <v>608</v>
      </c>
    </row>
    <row r="713" spans="1:23">
      <c r="A713" t="s">
        <v>73</v>
      </c>
      <c r="B713">
        <v>2018</v>
      </c>
      <c r="C713">
        <v>10.835000000000001</v>
      </c>
      <c r="D713">
        <v>5.5577994339228685E-2</v>
      </c>
      <c r="E713">
        <v>5.5577994339228685E-2</v>
      </c>
      <c r="F713">
        <v>252.321222349447</v>
      </c>
      <c r="G713">
        <v>162.48374728773501</v>
      </c>
      <c r="H713">
        <v>145.15348349865499</v>
      </c>
      <c r="J713" s="134"/>
      <c r="K713" s="134"/>
      <c r="R713">
        <v>1</v>
      </c>
      <c r="S713" t="s">
        <v>1</v>
      </c>
      <c r="T713" t="s">
        <v>1</v>
      </c>
      <c r="U713">
        <v>1</v>
      </c>
      <c r="V713" t="s">
        <v>564</v>
      </c>
      <c r="W713">
        <v>608</v>
      </c>
    </row>
    <row r="714" spans="1:23">
      <c r="A714" t="s">
        <v>73</v>
      </c>
      <c r="B714">
        <v>2018</v>
      </c>
      <c r="C714">
        <v>11.189</v>
      </c>
      <c r="D714">
        <v>5.729833183447372E-2</v>
      </c>
      <c r="E714">
        <v>5.729833183447372E-2</v>
      </c>
      <c r="F714">
        <v>246.56853298058101</v>
      </c>
      <c r="G714">
        <v>161.290320588638</v>
      </c>
      <c r="H714">
        <v>139.24228593607901</v>
      </c>
      <c r="J714" s="134"/>
      <c r="K714" s="134"/>
      <c r="R714">
        <v>1</v>
      </c>
      <c r="S714" t="s">
        <v>1</v>
      </c>
      <c r="T714" t="s">
        <v>1</v>
      </c>
      <c r="U714">
        <v>1</v>
      </c>
      <c r="V714" t="s">
        <v>564</v>
      </c>
      <c r="W714">
        <v>608</v>
      </c>
    </row>
    <row r="715" spans="1:23">
      <c r="A715" t="s">
        <v>73</v>
      </c>
      <c r="B715">
        <v>2018</v>
      </c>
      <c r="C715">
        <v>11.518000000000001</v>
      </c>
      <c r="D715">
        <v>5.8894648499106174E-2</v>
      </c>
      <c r="E715">
        <v>5.8894648499106174E-2</v>
      </c>
      <c r="F715">
        <v>304.98608306128602</v>
      </c>
      <c r="G715">
        <v>197.829226265019</v>
      </c>
      <c r="H715">
        <v>177.360331706767</v>
      </c>
      <c r="J715" s="134"/>
      <c r="K715" s="134"/>
      <c r="R715">
        <v>1</v>
      </c>
      <c r="S715" t="s">
        <v>1</v>
      </c>
      <c r="T715" t="s">
        <v>1</v>
      </c>
      <c r="U715">
        <v>1</v>
      </c>
      <c r="V715" t="s">
        <v>564</v>
      </c>
      <c r="W715">
        <v>608</v>
      </c>
    </row>
    <row r="716" spans="1:23">
      <c r="A716" t="s">
        <v>73</v>
      </c>
      <c r="B716">
        <v>2018</v>
      </c>
      <c r="C716">
        <v>11.579000000000001</v>
      </c>
      <c r="D716">
        <v>5.9190360589214605E-2</v>
      </c>
      <c r="E716">
        <v>5.9190360589214605E-2</v>
      </c>
      <c r="F716">
        <v>285.47586221454497</v>
      </c>
      <c r="G716">
        <v>186.58733011272599</v>
      </c>
      <c r="H716">
        <v>161.79510002344799</v>
      </c>
      <c r="J716" s="134"/>
      <c r="K716" s="134"/>
      <c r="R716">
        <v>1</v>
      </c>
      <c r="S716" t="s">
        <v>1</v>
      </c>
      <c r="T716" t="s">
        <v>1</v>
      </c>
      <c r="U716">
        <v>1</v>
      </c>
      <c r="V716" t="s">
        <v>564</v>
      </c>
      <c r="W716">
        <v>608</v>
      </c>
    </row>
    <row r="717" spans="1:23">
      <c r="A717" t="s">
        <v>73</v>
      </c>
      <c r="B717">
        <v>2018</v>
      </c>
      <c r="C717">
        <v>11.733000000000001</v>
      </c>
      <c r="D717">
        <v>5.9936554447546052E-2</v>
      </c>
      <c r="E717">
        <v>5.9936554447546052E-2</v>
      </c>
      <c r="F717">
        <v>296.737400108717</v>
      </c>
      <c r="G717">
        <v>197.52518833194199</v>
      </c>
      <c r="H717">
        <v>168.567697938192</v>
      </c>
      <c r="J717" s="134"/>
      <c r="K717" s="134"/>
      <c r="R717">
        <v>1</v>
      </c>
      <c r="S717" t="s">
        <v>1</v>
      </c>
      <c r="T717" t="s">
        <v>1</v>
      </c>
      <c r="U717">
        <v>1</v>
      </c>
      <c r="V717" t="s">
        <v>564</v>
      </c>
      <c r="W717">
        <v>608</v>
      </c>
    </row>
    <row r="718" spans="1:23">
      <c r="A718" t="s">
        <v>73</v>
      </c>
      <c r="B718">
        <v>2018</v>
      </c>
      <c r="C718">
        <v>11.965</v>
      </c>
      <c r="D718">
        <v>6.1059735307819524E-2</v>
      </c>
      <c r="E718">
        <v>6.1059735307819524E-2</v>
      </c>
      <c r="F718">
        <v>291.81208906573499</v>
      </c>
      <c r="G718">
        <v>191.72692868962901</v>
      </c>
      <c r="H718">
        <v>166.88744785591601</v>
      </c>
      <c r="J718" s="134"/>
      <c r="K718" s="134"/>
      <c r="R718">
        <v>1</v>
      </c>
      <c r="S718" t="s">
        <v>1</v>
      </c>
      <c r="T718" t="s">
        <v>1</v>
      </c>
      <c r="U718">
        <v>1</v>
      </c>
      <c r="V718" t="s">
        <v>564</v>
      </c>
      <c r="W718">
        <v>608</v>
      </c>
    </row>
    <row r="719" spans="1:23">
      <c r="A719" t="s">
        <v>73</v>
      </c>
      <c r="B719">
        <v>2018</v>
      </c>
      <c r="C719">
        <v>12.037000000000001</v>
      </c>
      <c r="D719">
        <v>6.1408078327353552E-2</v>
      </c>
      <c r="E719">
        <v>6.1408078327353552E-2</v>
      </c>
      <c r="F719">
        <v>333.33573654064702</v>
      </c>
      <c r="G719">
        <v>214.68619294716299</v>
      </c>
      <c r="H719">
        <v>186.467312719403</v>
      </c>
      <c r="J719" s="134"/>
      <c r="K719" s="134"/>
      <c r="R719">
        <v>1</v>
      </c>
      <c r="S719" t="s">
        <v>1</v>
      </c>
      <c r="T719" t="s">
        <v>1</v>
      </c>
      <c r="U719">
        <v>1</v>
      </c>
      <c r="V719" t="s">
        <v>564</v>
      </c>
      <c r="W719">
        <v>608</v>
      </c>
    </row>
    <row r="720" spans="1:23">
      <c r="A720" t="s">
        <v>73</v>
      </c>
      <c r="B720">
        <v>2018</v>
      </c>
      <c r="C720">
        <v>12.108000000000001</v>
      </c>
      <c r="D720">
        <v>6.1751477568009736E-2</v>
      </c>
      <c r="E720">
        <v>6.1751477568009736E-2</v>
      </c>
      <c r="F720">
        <v>284.38454009521701</v>
      </c>
      <c r="G720">
        <v>184.367451621779</v>
      </c>
      <c r="H720">
        <v>162.282629440281</v>
      </c>
      <c r="J720" s="134"/>
      <c r="K720" s="134"/>
      <c r="R720">
        <v>1</v>
      </c>
      <c r="S720" t="s">
        <v>1</v>
      </c>
      <c r="T720" t="s">
        <v>1</v>
      </c>
      <c r="U720">
        <v>1</v>
      </c>
      <c r="V720" t="s">
        <v>564</v>
      </c>
      <c r="W720">
        <v>608</v>
      </c>
    </row>
    <row r="721" spans="1:23">
      <c r="A721" t="s">
        <v>73</v>
      </c>
      <c r="B721">
        <v>2018</v>
      </c>
      <c r="C721">
        <v>12.185</v>
      </c>
      <c r="D721">
        <v>6.2123778598539937E-2</v>
      </c>
      <c r="E721">
        <v>6.2123778598539937E-2</v>
      </c>
      <c r="F721">
        <v>304.65077717490499</v>
      </c>
      <c r="G721">
        <v>195.46518759364699</v>
      </c>
      <c r="H721">
        <v>175.04266804052</v>
      </c>
      <c r="J721" s="134"/>
      <c r="K721" s="134"/>
      <c r="R721">
        <v>1</v>
      </c>
      <c r="S721" t="s">
        <v>1</v>
      </c>
      <c r="T721" t="s">
        <v>1</v>
      </c>
      <c r="U721">
        <v>1</v>
      </c>
      <c r="V721" t="s">
        <v>564</v>
      </c>
      <c r="W721">
        <v>608</v>
      </c>
    </row>
    <row r="722" spans="1:23">
      <c r="A722" t="s">
        <v>73</v>
      </c>
      <c r="B722">
        <v>2018</v>
      </c>
      <c r="C722">
        <v>12.238</v>
      </c>
      <c r="D722">
        <v>6.2379966901360447E-2</v>
      </c>
      <c r="E722">
        <v>6.2379966901360447E-2</v>
      </c>
      <c r="F722">
        <v>331.65763239682298</v>
      </c>
      <c r="G722">
        <v>216.62338899301099</v>
      </c>
      <c r="H722">
        <v>194.79501666727899</v>
      </c>
      <c r="J722" s="134"/>
      <c r="K722" s="134"/>
      <c r="R722">
        <v>1</v>
      </c>
      <c r="S722" t="s">
        <v>1</v>
      </c>
      <c r="T722" t="s">
        <v>1</v>
      </c>
      <c r="U722">
        <v>1</v>
      </c>
      <c r="V722" t="s">
        <v>564</v>
      </c>
      <c r="W722">
        <v>608</v>
      </c>
    </row>
    <row r="723" spans="1:23">
      <c r="A723" t="s">
        <v>73</v>
      </c>
      <c r="B723">
        <v>2018</v>
      </c>
      <c r="C723">
        <v>12.28</v>
      </c>
      <c r="D723">
        <v>6.2582943221171639E-2</v>
      </c>
      <c r="E723">
        <v>6.2582943221171639E-2</v>
      </c>
      <c r="F723">
        <v>325.10538911971599</v>
      </c>
      <c r="G723">
        <v>191.67945827260399</v>
      </c>
      <c r="H723">
        <v>185.65362585219</v>
      </c>
      <c r="J723" s="134"/>
      <c r="K723" s="134"/>
      <c r="R723">
        <v>1</v>
      </c>
      <c r="S723" t="s">
        <v>1</v>
      </c>
      <c r="T723" t="s">
        <v>1</v>
      </c>
      <c r="U723">
        <v>1</v>
      </c>
      <c r="V723" t="s">
        <v>564</v>
      </c>
      <c r="W723">
        <v>608</v>
      </c>
    </row>
    <row r="724" spans="1:23">
      <c r="A724" t="s">
        <v>73</v>
      </c>
      <c r="B724">
        <v>2018</v>
      </c>
      <c r="C724">
        <v>12.468</v>
      </c>
      <c r="D724">
        <v>6.3491065010974387E-2</v>
      </c>
      <c r="E724">
        <v>6.3491065010974387E-2</v>
      </c>
      <c r="F724">
        <v>363.21655499393398</v>
      </c>
      <c r="G724">
        <v>215.28882986014901</v>
      </c>
      <c r="H724">
        <v>207.424870512946</v>
      </c>
      <c r="J724" s="134"/>
      <c r="K724" s="134"/>
      <c r="R724">
        <v>1</v>
      </c>
      <c r="S724" t="s">
        <v>1</v>
      </c>
      <c r="T724" t="s">
        <v>1</v>
      </c>
      <c r="U724">
        <v>1</v>
      </c>
      <c r="V724" t="s">
        <v>564</v>
      </c>
      <c r="W724">
        <v>608</v>
      </c>
    </row>
    <row r="725" spans="1:23">
      <c r="A725" t="s">
        <v>73</v>
      </c>
      <c r="B725">
        <v>2018</v>
      </c>
      <c r="C725">
        <v>12.518000000000001</v>
      </c>
      <c r="D725">
        <v>6.3732466934533188E-2</v>
      </c>
      <c r="E725">
        <v>6.3732466934533188E-2</v>
      </c>
      <c r="F725">
        <v>276.46009425093803</v>
      </c>
      <c r="G725">
        <v>179.20650296705099</v>
      </c>
      <c r="H725">
        <v>158.290977369546</v>
      </c>
      <c r="J725" s="134"/>
      <c r="K725" s="134"/>
      <c r="R725">
        <v>1</v>
      </c>
      <c r="S725" t="s">
        <v>1</v>
      </c>
      <c r="T725" t="s">
        <v>1</v>
      </c>
      <c r="U725">
        <v>1</v>
      </c>
      <c r="V725" t="s">
        <v>564</v>
      </c>
      <c r="W725">
        <v>608</v>
      </c>
    </row>
    <row r="726" spans="1:23">
      <c r="A726" t="s">
        <v>73</v>
      </c>
      <c r="B726">
        <v>2018</v>
      </c>
      <c r="C726">
        <v>12.587999999999999</v>
      </c>
      <c r="D726">
        <v>6.4070345772617138E-2</v>
      </c>
      <c r="E726">
        <v>6.4070345772617138E-2</v>
      </c>
      <c r="F726">
        <v>304.75941431050398</v>
      </c>
      <c r="G726">
        <v>196.24485931684899</v>
      </c>
      <c r="H726">
        <v>171.48136648611799</v>
      </c>
      <c r="J726" s="134"/>
      <c r="K726" s="134"/>
      <c r="R726">
        <v>1</v>
      </c>
      <c r="S726" t="s">
        <v>1</v>
      </c>
      <c r="T726" t="s">
        <v>1</v>
      </c>
      <c r="U726">
        <v>1</v>
      </c>
      <c r="V726" t="s">
        <v>564</v>
      </c>
      <c r="W726">
        <v>608</v>
      </c>
    </row>
    <row r="727" spans="1:23">
      <c r="A727" t="s">
        <v>73</v>
      </c>
      <c r="B727">
        <v>2018</v>
      </c>
      <c r="C727">
        <v>12.638999999999999</v>
      </c>
      <c r="D727">
        <v>6.4316453330470355E-2</v>
      </c>
      <c r="E727">
        <v>6.4316453330470355E-2</v>
      </c>
      <c r="F727">
        <v>302.89184474789101</v>
      </c>
      <c r="G727">
        <v>196.94430433751</v>
      </c>
      <c r="H727">
        <v>175.09210317529099</v>
      </c>
      <c r="J727" s="134"/>
      <c r="K727" s="134"/>
      <c r="R727">
        <v>1</v>
      </c>
      <c r="S727" t="s">
        <v>1</v>
      </c>
      <c r="T727" t="s">
        <v>1</v>
      </c>
      <c r="U727">
        <v>1</v>
      </c>
      <c r="V727" t="s">
        <v>564</v>
      </c>
      <c r="W727">
        <v>608</v>
      </c>
    </row>
    <row r="728" spans="1:23">
      <c r="A728" t="s">
        <v>73</v>
      </c>
      <c r="B728">
        <v>2018</v>
      </c>
      <c r="C728">
        <v>12.691000000000001</v>
      </c>
      <c r="D728">
        <v>6.4567333569369154E-2</v>
      </c>
      <c r="E728">
        <v>6.4567333569369154E-2</v>
      </c>
      <c r="F728">
        <v>297.71914097024899</v>
      </c>
      <c r="G728">
        <v>181.42639739070199</v>
      </c>
      <c r="H728">
        <v>167.73333285787999</v>
      </c>
      <c r="J728" s="134"/>
      <c r="K728" s="134"/>
      <c r="R728">
        <v>1</v>
      </c>
      <c r="S728" t="s">
        <v>1</v>
      </c>
      <c r="T728" t="s">
        <v>1</v>
      </c>
      <c r="U728">
        <v>1</v>
      </c>
      <c r="V728" t="s">
        <v>564</v>
      </c>
      <c r="W728">
        <v>608</v>
      </c>
    </row>
    <row r="729" spans="1:23">
      <c r="A729" t="s">
        <v>73</v>
      </c>
      <c r="B729">
        <v>2018</v>
      </c>
      <c r="C729">
        <v>12.776999999999999</v>
      </c>
      <c r="D729">
        <v>6.4982134154715251E-2</v>
      </c>
      <c r="E729">
        <v>6.4982134154715251E-2</v>
      </c>
      <c r="F729">
        <v>309.25667641132401</v>
      </c>
      <c r="G729">
        <v>200.76394193904099</v>
      </c>
      <c r="H729">
        <v>178.17324406505799</v>
      </c>
      <c r="J729" s="134"/>
      <c r="K729" s="134"/>
      <c r="R729">
        <v>1</v>
      </c>
      <c r="S729" t="s">
        <v>1</v>
      </c>
      <c r="T729" t="s">
        <v>1</v>
      </c>
      <c r="U729">
        <v>1</v>
      </c>
      <c r="V729" t="s">
        <v>564</v>
      </c>
      <c r="W729">
        <v>608</v>
      </c>
    </row>
    <row r="730" spans="1:23">
      <c r="A730" t="s">
        <v>73</v>
      </c>
      <c r="B730">
        <v>2018</v>
      </c>
      <c r="C730">
        <v>12.85</v>
      </c>
      <c r="D730">
        <v>6.5334118821293224E-2</v>
      </c>
      <c r="E730">
        <v>6.5334118821293224E-2</v>
      </c>
      <c r="F730">
        <v>292.42240378198102</v>
      </c>
      <c r="G730">
        <v>189.92488735550401</v>
      </c>
      <c r="H730">
        <v>166.35811768757301</v>
      </c>
      <c r="J730" s="134"/>
      <c r="K730" s="134"/>
      <c r="R730">
        <v>1</v>
      </c>
      <c r="S730" t="s">
        <v>1</v>
      </c>
      <c r="T730" t="s">
        <v>1</v>
      </c>
      <c r="U730">
        <v>1</v>
      </c>
      <c r="V730" t="s">
        <v>564</v>
      </c>
      <c r="W730">
        <v>608</v>
      </c>
    </row>
    <row r="731" spans="1:23">
      <c r="A731" t="s">
        <v>73</v>
      </c>
      <c r="B731">
        <v>2018</v>
      </c>
      <c r="C731">
        <v>12.927</v>
      </c>
      <c r="D731">
        <v>6.5705278098791717E-2</v>
      </c>
      <c r="E731">
        <v>6.5705278098791717E-2</v>
      </c>
      <c r="F731">
        <v>280.37804612193099</v>
      </c>
      <c r="G731">
        <v>182.14703738225401</v>
      </c>
      <c r="H731">
        <v>159.88478351658401</v>
      </c>
      <c r="J731" s="134"/>
      <c r="K731" s="134"/>
      <c r="R731">
        <v>1</v>
      </c>
      <c r="S731" t="s">
        <v>1</v>
      </c>
      <c r="T731" t="s">
        <v>1</v>
      </c>
      <c r="U731">
        <v>1</v>
      </c>
      <c r="V731" t="s">
        <v>564</v>
      </c>
      <c r="W731">
        <v>608</v>
      </c>
    </row>
    <row r="732" spans="1:23">
      <c r="A732" t="s">
        <v>73</v>
      </c>
      <c r="B732">
        <v>2018</v>
      </c>
      <c r="C732">
        <v>12.983000000000001</v>
      </c>
      <c r="D732">
        <v>6.5975140158376994E-2</v>
      </c>
      <c r="E732">
        <v>6.5975140158376994E-2</v>
      </c>
      <c r="F732">
        <v>251.61029218978001</v>
      </c>
      <c r="G732">
        <v>164.581519162956</v>
      </c>
      <c r="H732">
        <v>143.059506240231</v>
      </c>
      <c r="J732" s="134"/>
      <c r="K732" s="134"/>
      <c r="R732">
        <v>1</v>
      </c>
      <c r="S732" t="s">
        <v>1</v>
      </c>
      <c r="T732" t="s">
        <v>1</v>
      </c>
      <c r="U732">
        <v>1</v>
      </c>
      <c r="V732" t="s">
        <v>564</v>
      </c>
      <c r="W732">
        <v>608</v>
      </c>
    </row>
    <row r="733" spans="1:23">
      <c r="A733" t="s">
        <v>73</v>
      </c>
      <c r="B733">
        <v>2018</v>
      </c>
      <c r="C733">
        <v>13.099</v>
      </c>
      <c r="D733">
        <v>6.6533948661875258E-2</v>
      </c>
      <c r="E733">
        <v>6.6533948661875258E-2</v>
      </c>
      <c r="F733">
        <v>314.396464466515</v>
      </c>
      <c r="G733">
        <v>203.55513646016399</v>
      </c>
      <c r="H733">
        <v>182.6408448988</v>
      </c>
      <c r="J733" s="134"/>
      <c r="K733" s="134"/>
      <c r="R733">
        <v>1</v>
      </c>
      <c r="S733" t="s">
        <v>1</v>
      </c>
      <c r="T733" t="s">
        <v>1</v>
      </c>
      <c r="U733">
        <v>1</v>
      </c>
      <c r="V733" t="s">
        <v>564</v>
      </c>
      <c r="W733">
        <v>608</v>
      </c>
    </row>
    <row r="734" spans="1:23">
      <c r="A734" t="s">
        <v>73</v>
      </c>
      <c r="B734">
        <v>2018</v>
      </c>
      <c r="C734">
        <v>13.273999999999999</v>
      </c>
      <c r="D734">
        <v>6.7376494534698281E-2</v>
      </c>
      <c r="E734">
        <v>6.7376494534698281E-2</v>
      </c>
      <c r="F734">
        <v>298.59412313963401</v>
      </c>
      <c r="G734">
        <v>195.87904214470501</v>
      </c>
      <c r="H734">
        <v>167.86519010066999</v>
      </c>
      <c r="J734" s="134"/>
      <c r="K734" s="134"/>
      <c r="R734">
        <v>1</v>
      </c>
      <c r="S734" t="s">
        <v>1</v>
      </c>
      <c r="T734" t="s">
        <v>1</v>
      </c>
      <c r="U734">
        <v>1</v>
      </c>
      <c r="V734" t="s">
        <v>564</v>
      </c>
      <c r="W734">
        <v>608</v>
      </c>
    </row>
    <row r="735" spans="1:23">
      <c r="A735" t="s">
        <v>73</v>
      </c>
      <c r="B735">
        <v>2018</v>
      </c>
      <c r="C735">
        <v>13.326000000000001</v>
      </c>
      <c r="D735">
        <v>6.7626739810248332E-2</v>
      </c>
      <c r="E735">
        <v>6.7626739810248332E-2</v>
      </c>
      <c r="F735">
        <v>237.20183794501301</v>
      </c>
      <c r="G735">
        <v>155.72297246864801</v>
      </c>
      <c r="H735">
        <v>138.01290409313299</v>
      </c>
      <c r="J735" s="134"/>
      <c r="K735" s="134"/>
      <c r="R735">
        <v>1</v>
      </c>
      <c r="S735" t="s">
        <v>1</v>
      </c>
      <c r="T735" t="s">
        <v>1</v>
      </c>
      <c r="U735">
        <v>1</v>
      </c>
      <c r="V735" t="s">
        <v>564</v>
      </c>
      <c r="W735">
        <v>608</v>
      </c>
    </row>
    <row r="736" spans="1:23">
      <c r="A736" t="s">
        <v>73</v>
      </c>
      <c r="B736">
        <v>2018</v>
      </c>
      <c r="C736">
        <v>13.393000000000001</v>
      </c>
      <c r="D736">
        <v>6.7949096686214974E-2</v>
      </c>
      <c r="E736">
        <v>6.7949096686214974E-2</v>
      </c>
      <c r="F736">
        <v>311.465303387598</v>
      </c>
      <c r="G736">
        <v>206.43073586669101</v>
      </c>
      <c r="H736">
        <v>179.503512391854</v>
      </c>
      <c r="J736" s="134"/>
      <c r="K736" s="134"/>
      <c r="R736">
        <v>1</v>
      </c>
      <c r="S736" t="s">
        <v>1</v>
      </c>
      <c r="T736" t="s">
        <v>1</v>
      </c>
      <c r="U736">
        <v>1</v>
      </c>
      <c r="V736" t="s">
        <v>564</v>
      </c>
      <c r="W736">
        <v>608</v>
      </c>
    </row>
    <row r="737" spans="1:23">
      <c r="A737" t="s">
        <v>73</v>
      </c>
      <c r="B737">
        <v>2018</v>
      </c>
      <c r="C737">
        <v>13.443</v>
      </c>
      <c r="D737">
        <v>6.8189607071475478E-2</v>
      </c>
      <c r="E737">
        <v>6.8189607071475478E-2</v>
      </c>
      <c r="F737">
        <v>270.76385624520401</v>
      </c>
      <c r="G737">
        <v>176.51838190921899</v>
      </c>
      <c r="H737">
        <v>154.756852892994</v>
      </c>
      <c r="J737" s="134"/>
      <c r="K737" s="134"/>
      <c r="R737">
        <v>1</v>
      </c>
      <c r="S737" t="s">
        <v>1</v>
      </c>
      <c r="T737" t="s">
        <v>1</v>
      </c>
      <c r="U737">
        <v>1</v>
      </c>
      <c r="V737" t="s">
        <v>564</v>
      </c>
      <c r="W737">
        <v>608</v>
      </c>
    </row>
    <row r="738" spans="1:23">
      <c r="A738" t="s">
        <v>73</v>
      </c>
      <c r="B738">
        <v>2018</v>
      </c>
      <c r="C738">
        <v>13.494</v>
      </c>
      <c r="D738">
        <v>6.8434879932749007E-2</v>
      </c>
      <c r="E738">
        <v>6.8434879932749007E-2</v>
      </c>
      <c r="F738">
        <v>322.51498478160102</v>
      </c>
      <c r="G738">
        <v>204.003374773845</v>
      </c>
      <c r="H738">
        <v>184.59596664060001</v>
      </c>
      <c r="J738" s="134"/>
      <c r="K738" s="134"/>
      <c r="R738">
        <v>1</v>
      </c>
      <c r="S738" t="s">
        <v>1</v>
      </c>
      <c r="T738" t="s">
        <v>1</v>
      </c>
      <c r="U738">
        <v>1</v>
      </c>
      <c r="V738" t="s">
        <v>564</v>
      </c>
      <c r="W738">
        <v>608</v>
      </c>
    </row>
    <row r="739" spans="1:23">
      <c r="A739" t="s">
        <v>73</v>
      </c>
      <c r="B739">
        <v>2018</v>
      </c>
      <c r="C739">
        <v>13.592000000000001</v>
      </c>
      <c r="D739">
        <v>6.8906053957128913E-2</v>
      </c>
      <c r="E739">
        <v>6.8906053957128913E-2</v>
      </c>
      <c r="F739">
        <v>334.74732689803898</v>
      </c>
      <c r="G739">
        <v>218.97013772431799</v>
      </c>
      <c r="H739">
        <v>194.987916334174</v>
      </c>
      <c r="J739" s="134"/>
      <c r="K739" s="134"/>
      <c r="R739">
        <v>1</v>
      </c>
      <c r="S739" t="s">
        <v>1</v>
      </c>
      <c r="T739" t="s">
        <v>1</v>
      </c>
      <c r="U739">
        <v>1</v>
      </c>
      <c r="V739" t="s">
        <v>564</v>
      </c>
      <c r="W739">
        <v>608</v>
      </c>
    </row>
    <row r="740" spans="1:23">
      <c r="A740" t="s">
        <v>73</v>
      </c>
      <c r="B740">
        <v>2018</v>
      </c>
      <c r="C740">
        <v>13.766999999999999</v>
      </c>
      <c r="D740">
        <v>6.9746999389079162E-2</v>
      </c>
      <c r="E740">
        <v>6.9746999389079162E-2</v>
      </c>
      <c r="F740">
        <v>334.41138810510802</v>
      </c>
      <c r="G740">
        <v>204.57006398183901</v>
      </c>
      <c r="H740">
        <v>188.39763426251599</v>
      </c>
      <c r="J740" s="134"/>
      <c r="K740" s="134"/>
      <c r="R740">
        <v>1</v>
      </c>
      <c r="S740" t="s">
        <v>1</v>
      </c>
      <c r="T740" t="s">
        <v>1</v>
      </c>
      <c r="U740">
        <v>1</v>
      </c>
      <c r="V740" t="s">
        <v>564</v>
      </c>
      <c r="W740">
        <v>608</v>
      </c>
    </row>
    <row r="741" spans="1:23">
      <c r="A741" t="s">
        <v>73</v>
      </c>
      <c r="B741">
        <v>2018</v>
      </c>
      <c r="C741">
        <v>13.785</v>
      </c>
      <c r="D741">
        <v>6.9833465110990547E-2</v>
      </c>
      <c r="E741">
        <v>6.9833465110990547E-2</v>
      </c>
      <c r="F741">
        <v>350.476116472066</v>
      </c>
      <c r="G741">
        <v>209.735856835785</v>
      </c>
      <c r="H741">
        <v>198.56495263281101</v>
      </c>
      <c r="J741" s="134"/>
      <c r="K741" s="134"/>
      <c r="R741">
        <v>1</v>
      </c>
      <c r="S741" t="s">
        <v>1</v>
      </c>
      <c r="T741" t="s">
        <v>1</v>
      </c>
      <c r="U741">
        <v>1</v>
      </c>
      <c r="V741" t="s">
        <v>564</v>
      </c>
      <c r="W741">
        <v>608</v>
      </c>
    </row>
    <row r="742" spans="1:23">
      <c r="A742" t="s">
        <v>73</v>
      </c>
      <c r="B742">
        <v>2018</v>
      </c>
      <c r="C742">
        <v>13.843</v>
      </c>
      <c r="D742">
        <v>7.0112037139533068E-2</v>
      </c>
      <c r="E742">
        <v>7.0112037139533068E-2</v>
      </c>
      <c r="F742">
        <v>295.50587011061498</v>
      </c>
      <c r="G742">
        <v>179.06011331537599</v>
      </c>
      <c r="H742">
        <v>166.16234720234999</v>
      </c>
      <c r="J742" s="134"/>
      <c r="K742" s="134"/>
      <c r="R742">
        <v>1</v>
      </c>
      <c r="S742" t="s">
        <v>1</v>
      </c>
      <c r="T742" t="s">
        <v>1</v>
      </c>
      <c r="U742">
        <v>1</v>
      </c>
      <c r="V742" t="s">
        <v>564</v>
      </c>
      <c r="W742">
        <v>608</v>
      </c>
    </row>
    <row r="743" spans="1:23">
      <c r="A743" t="s">
        <v>73</v>
      </c>
      <c r="B743">
        <v>2018</v>
      </c>
      <c r="C743">
        <v>13.855</v>
      </c>
      <c r="D743">
        <v>7.0169665175192478E-2</v>
      </c>
      <c r="E743">
        <v>7.0169665175192478E-2</v>
      </c>
      <c r="F743">
        <v>368.62684721892902</v>
      </c>
      <c r="G743">
        <v>219.251547185692</v>
      </c>
      <c r="H743">
        <v>207.682960873258</v>
      </c>
      <c r="J743" s="134"/>
      <c r="K743" s="134"/>
      <c r="R743">
        <v>1</v>
      </c>
      <c r="S743" t="s">
        <v>1</v>
      </c>
      <c r="T743" t="s">
        <v>1</v>
      </c>
      <c r="U743">
        <v>1</v>
      </c>
      <c r="V743" t="s">
        <v>564</v>
      </c>
      <c r="W743">
        <v>608</v>
      </c>
    </row>
    <row r="744" spans="1:23">
      <c r="A744" t="s">
        <v>73</v>
      </c>
      <c r="B744">
        <v>2018</v>
      </c>
      <c r="C744">
        <v>14.465</v>
      </c>
      <c r="D744">
        <v>7.3095734638061433E-2</v>
      </c>
      <c r="E744">
        <v>7.3095734638061433E-2</v>
      </c>
      <c r="F744">
        <v>338.61539929349999</v>
      </c>
      <c r="G744">
        <v>215.09399157785001</v>
      </c>
      <c r="H744">
        <v>192.11446419217901</v>
      </c>
      <c r="J744" s="134"/>
      <c r="K744" s="134"/>
      <c r="R744">
        <v>1</v>
      </c>
      <c r="S744" t="s">
        <v>1</v>
      </c>
      <c r="T744" t="s">
        <v>1</v>
      </c>
      <c r="U744">
        <v>1</v>
      </c>
      <c r="V744" t="s">
        <v>564</v>
      </c>
      <c r="W744">
        <v>608</v>
      </c>
    </row>
    <row r="745" spans="1:23">
      <c r="A745" t="s">
        <v>73</v>
      </c>
      <c r="B745">
        <v>2018</v>
      </c>
      <c r="C745">
        <v>14.557</v>
      </c>
      <c r="D745">
        <v>7.3536482270431233E-2</v>
      </c>
      <c r="E745">
        <v>7.3536482270431233E-2</v>
      </c>
      <c r="F745">
        <v>323.45713086867403</v>
      </c>
      <c r="G745">
        <v>207.41277878471001</v>
      </c>
      <c r="H745">
        <v>188.600713333399</v>
      </c>
      <c r="J745" s="134"/>
      <c r="K745" s="134"/>
      <c r="R745">
        <v>1</v>
      </c>
      <c r="S745" t="s">
        <v>1</v>
      </c>
      <c r="T745" t="s">
        <v>1</v>
      </c>
      <c r="U745">
        <v>1</v>
      </c>
      <c r="V745" t="s">
        <v>564</v>
      </c>
      <c r="W745">
        <v>608</v>
      </c>
    </row>
    <row r="746" spans="1:23">
      <c r="A746" t="s">
        <v>73</v>
      </c>
      <c r="B746">
        <v>2018</v>
      </c>
      <c r="C746">
        <v>14.598000000000001</v>
      </c>
      <c r="D746">
        <v>7.373285588129469E-2</v>
      </c>
      <c r="E746">
        <v>7.373285588129469E-2</v>
      </c>
      <c r="F746">
        <v>279.11011749252901</v>
      </c>
      <c r="G746">
        <v>175.67152221265201</v>
      </c>
      <c r="H746">
        <v>161.901277995182</v>
      </c>
      <c r="J746" s="134"/>
      <c r="K746" s="134"/>
      <c r="R746">
        <v>1</v>
      </c>
      <c r="S746" t="s">
        <v>1</v>
      </c>
      <c r="T746" t="s">
        <v>1</v>
      </c>
      <c r="U746">
        <v>1</v>
      </c>
      <c r="V746" t="s">
        <v>564</v>
      </c>
      <c r="W746">
        <v>608</v>
      </c>
    </row>
    <row r="747" spans="1:23">
      <c r="A747" t="s">
        <v>73</v>
      </c>
      <c r="B747">
        <v>2018</v>
      </c>
      <c r="C747">
        <v>14.645</v>
      </c>
      <c r="D747">
        <v>7.3957931954479722E-2</v>
      </c>
      <c r="E747">
        <v>7.3957931954479722E-2</v>
      </c>
      <c r="F747">
        <v>456.64473944483501</v>
      </c>
      <c r="G747">
        <v>275.91526346857302</v>
      </c>
      <c r="H747">
        <v>251.46442668916799</v>
      </c>
      <c r="J747" s="134"/>
      <c r="K747" s="134"/>
      <c r="R747">
        <v>1</v>
      </c>
      <c r="S747" t="s">
        <v>1</v>
      </c>
      <c r="T747" t="s">
        <v>1</v>
      </c>
      <c r="U747">
        <v>1</v>
      </c>
      <c r="V747" t="s">
        <v>564</v>
      </c>
      <c r="W747">
        <v>608</v>
      </c>
    </row>
    <row r="748" spans="1:23">
      <c r="A748" t="s">
        <v>73</v>
      </c>
      <c r="B748">
        <v>2018</v>
      </c>
      <c r="C748">
        <v>14.692</v>
      </c>
      <c r="D748">
        <v>7.418297061382885E-2</v>
      </c>
      <c r="E748">
        <v>7.418297061382885E-2</v>
      </c>
      <c r="F748">
        <v>364.39854903644698</v>
      </c>
      <c r="G748">
        <v>212.364824548402</v>
      </c>
      <c r="H748">
        <v>204.151848548543</v>
      </c>
      <c r="J748" s="134"/>
      <c r="K748" s="134"/>
      <c r="R748">
        <v>1</v>
      </c>
      <c r="S748" t="s">
        <v>1</v>
      </c>
      <c r="T748" t="s">
        <v>1</v>
      </c>
      <c r="U748">
        <v>1</v>
      </c>
      <c r="V748" t="s">
        <v>564</v>
      </c>
      <c r="W748">
        <v>608</v>
      </c>
    </row>
    <row r="749" spans="1:23">
      <c r="A749" t="s">
        <v>73</v>
      </c>
      <c r="B749">
        <v>2018</v>
      </c>
      <c r="C749">
        <v>14.779</v>
      </c>
      <c r="D749">
        <v>7.4599433236467921E-2</v>
      </c>
      <c r="E749">
        <v>7.4599433236467921E-2</v>
      </c>
      <c r="F749">
        <v>490.78657154437798</v>
      </c>
      <c r="G749">
        <v>299.26851897759701</v>
      </c>
      <c r="H749">
        <v>271.262574373848</v>
      </c>
      <c r="J749" s="134"/>
      <c r="K749" s="134"/>
      <c r="R749">
        <v>1</v>
      </c>
      <c r="S749" t="s">
        <v>1</v>
      </c>
      <c r="T749" t="s">
        <v>1</v>
      </c>
      <c r="U749">
        <v>1</v>
      </c>
      <c r="V749" t="s">
        <v>564</v>
      </c>
      <c r="W749">
        <v>608</v>
      </c>
    </row>
    <row r="750" spans="1:23">
      <c r="A750" t="s">
        <v>73</v>
      </c>
      <c r="B750">
        <v>2018</v>
      </c>
      <c r="C750">
        <v>15.03</v>
      </c>
      <c r="D750">
        <v>7.5800242978260726E-2</v>
      </c>
      <c r="E750">
        <v>7.5800242978260726E-2</v>
      </c>
      <c r="F750">
        <v>470.003348667176</v>
      </c>
      <c r="G750">
        <v>282.95253653075599</v>
      </c>
      <c r="H750">
        <v>262.40006394123202</v>
      </c>
      <c r="J750" s="134"/>
      <c r="K750" s="134"/>
      <c r="R750">
        <v>1</v>
      </c>
      <c r="S750" t="s">
        <v>1</v>
      </c>
      <c r="T750" t="s">
        <v>1</v>
      </c>
      <c r="U750">
        <v>1</v>
      </c>
      <c r="V750" t="s">
        <v>564</v>
      </c>
      <c r="W750">
        <v>608</v>
      </c>
    </row>
    <row r="751" spans="1:23">
      <c r="A751" t="s">
        <v>73</v>
      </c>
      <c r="B751">
        <v>2018</v>
      </c>
      <c r="C751">
        <v>15.749000000000001</v>
      </c>
      <c r="D751">
        <v>7.9234326522887533E-2</v>
      </c>
      <c r="E751">
        <v>7.9234326522887533E-2</v>
      </c>
      <c r="F751">
        <v>411.68029592888598</v>
      </c>
      <c r="G751">
        <v>259.49542701749499</v>
      </c>
      <c r="H751">
        <v>234.848819733185</v>
      </c>
      <c r="J751" s="134"/>
      <c r="K751" s="134"/>
      <c r="R751">
        <v>1</v>
      </c>
      <c r="S751" t="s">
        <v>1</v>
      </c>
      <c r="T751" t="s">
        <v>1</v>
      </c>
      <c r="U751">
        <v>1</v>
      </c>
      <c r="V751" t="s">
        <v>564</v>
      </c>
      <c r="W751">
        <v>608</v>
      </c>
    </row>
    <row r="752" spans="1:23">
      <c r="A752" t="s">
        <v>73</v>
      </c>
      <c r="B752">
        <v>2018</v>
      </c>
      <c r="C752">
        <v>16.065999999999999</v>
      </c>
      <c r="D752">
        <v>8.0745779766816156E-2</v>
      </c>
      <c r="E752">
        <v>8.0745779766816156E-2</v>
      </c>
      <c r="F752">
        <v>470.86762783018099</v>
      </c>
      <c r="G752">
        <v>311.37033059839302</v>
      </c>
      <c r="H752">
        <v>273.66109907322601</v>
      </c>
      <c r="J752" s="134"/>
      <c r="K752" s="134"/>
      <c r="R752">
        <v>1</v>
      </c>
      <c r="S752" t="s">
        <v>1</v>
      </c>
      <c r="T752" t="s">
        <v>1</v>
      </c>
      <c r="U752">
        <v>1</v>
      </c>
      <c r="V752" t="s">
        <v>564</v>
      </c>
      <c r="W752">
        <v>608</v>
      </c>
    </row>
    <row r="753" spans="1:23">
      <c r="A753" t="s">
        <v>73</v>
      </c>
      <c r="B753">
        <v>2018</v>
      </c>
      <c r="C753">
        <v>16.111000000000001</v>
      </c>
      <c r="D753">
        <v>8.0960213476598181E-2</v>
      </c>
      <c r="E753">
        <v>8.0960213476598181E-2</v>
      </c>
      <c r="F753">
        <v>515.27829501058204</v>
      </c>
      <c r="G753">
        <v>312.61807069486503</v>
      </c>
      <c r="H753">
        <v>294.562518282474</v>
      </c>
      <c r="J753" s="134"/>
      <c r="K753" s="134"/>
      <c r="R753">
        <v>1</v>
      </c>
      <c r="S753" t="s">
        <v>1</v>
      </c>
      <c r="T753" t="s">
        <v>1</v>
      </c>
      <c r="U753">
        <v>1</v>
      </c>
      <c r="V753" t="s">
        <v>564</v>
      </c>
      <c r="W753">
        <v>608</v>
      </c>
    </row>
    <row r="754" spans="1:23">
      <c r="A754" t="s">
        <v>73</v>
      </c>
      <c r="B754">
        <v>2018</v>
      </c>
      <c r="C754">
        <v>16.132000000000001</v>
      </c>
      <c r="D754">
        <v>8.1060271918905927E-2</v>
      </c>
      <c r="E754">
        <v>8.1060271918905927E-2</v>
      </c>
      <c r="F754">
        <v>427.92978695950097</v>
      </c>
      <c r="G754">
        <v>276.42370900569802</v>
      </c>
      <c r="H754">
        <v>249.288364911385</v>
      </c>
      <c r="J754" s="134"/>
      <c r="K754" s="134"/>
      <c r="R754">
        <v>1</v>
      </c>
      <c r="S754" t="s">
        <v>1</v>
      </c>
      <c r="T754" t="s">
        <v>1</v>
      </c>
      <c r="U754">
        <v>1</v>
      </c>
      <c r="V754" t="s">
        <v>564</v>
      </c>
      <c r="W754">
        <v>608</v>
      </c>
    </row>
    <row r="755" spans="1:23">
      <c r="A755" t="s">
        <v>73</v>
      </c>
      <c r="B755">
        <v>2018</v>
      </c>
      <c r="C755">
        <v>16.315999999999999</v>
      </c>
      <c r="D755">
        <v>8.1936686939146242E-2</v>
      </c>
      <c r="E755">
        <v>8.1936686939146242E-2</v>
      </c>
      <c r="F755">
        <v>451.07750307167601</v>
      </c>
      <c r="G755">
        <v>292.45110104797698</v>
      </c>
      <c r="H755">
        <v>262.19001073485498</v>
      </c>
      <c r="J755" s="134"/>
      <c r="K755" s="134"/>
      <c r="R755">
        <v>1</v>
      </c>
      <c r="S755" t="s">
        <v>1</v>
      </c>
      <c r="T755" t="s">
        <v>1</v>
      </c>
      <c r="U755">
        <v>1</v>
      </c>
      <c r="V755" t="s">
        <v>564</v>
      </c>
      <c r="W755">
        <v>608</v>
      </c>
    </row>
    <row r="756" spans="1:23">
      <c r="A756" t="s">
        <v>73</v>
      </c>
      <c r="B756">
        <v>2018</v>
      </c>
      <c r="C756">
        <v>16.428000000000001</v>
      </c>
      <c r="D756">
        <v>8.2469905971276236E-2</v>
      </c>
      <c r="E756">
        <v>8.2469905971276236E-2</v>
      </c>
      <c r="F756">
        <v>429.997297261619</v>
      </c>
      <c r="G756">
        <v>257.82565257892799</v>
      </c>
      <c r="H756">
        <v>247.32251850277001</v>
      </c>
      <c r="J756" s="134"/>
      <c r="K756" s="134"/>
      <c r="R756">
        <v>1</v>
      </c>
      <c r="S756" t="s">
        <v>1</v>
      </c>
      <c r="T756" t="s">
        <v>1</v>
      </c>
      <c r="U756">
        <v>1</v>
      </c>
      <c r="V756" t="s">
        <v>564</v>
      </c>
      <c r="W756">
        <v>608</v>
      </c>
    </row>
    <row r="757" spans="1:23">
      <c r="A757" t="s">
        <v>73</v>
      </c>
      <c r="B757">
        <v>2018</v>
      </c>
      <c r="C757">
        <v>16.655000000000001</v>
      </c>
      <c r="D757">
        <v>8.3550050591568351E-2</v>
      </c>
      <c r="E757">
        <v>8.3550050591568351E-2</v>
      </c>
      <c r="F757">
        <v>359.95888164060699</v>
      </c>
      <c r="G757">
        <v>231.944640381022</v>
      </c>
      <c r="H757">
        <v>208.14066717946301</v>
      </c>
      <c r="J757" s="134"/>
      <c r="K757" s="134"/>
      <c r="R757">
        <v>1</v>
      </c>
      <c r="S757" t="s">
        <v>1</v>
      </c>
      <c r="T757" t="s">
        <v>1</v>
      </c>
      <c r="U757">
        <v>1</v>
      </c>
      <c r="V757" t="s">
        <v>564</v>
      </c>
      <c r="W757">
        <v>608</v>
      </c>
    </row>
    <row r="758" spans="1:23">
      <c r="A758" t="s">
        <v>73</v>
      </c>
      <c r="B758">
        <v>2018</v>
      </c>
      <c r="C758">
        <v>16.844000000000001</v>
      </c>
      <c r="D758">
        <v>8.4448795984971375E-2</v>
      </c>
      <c r="E758">
        <v>8.4448795984971375E-2</v>
      </c>
      <c r="F758">
        <v>341.86755178995702</v>
      </c>
      <c r="G758">
        <v>211.33265230869901</v>
      </c>
      <c r="H758">
        <v>189.631183466133</v>
      </c>
      <c r="J758" s="134"/>
      <c r="K758" s="134"/>
      <c r="R758">
        <v>1</v>
      </c>
      <c r="S758" t="s">
        <v>1</v>
      </c>
      <c r="T758" t="s">
        <v>1</v>
      </c>
      <c r="U758">
        <v>1</v>
      </c>
      <c r="V758" t="s">
        <v>564</v>
      </c>
      <c r="W758">
        <v>608</v>
      </c>
    </row>
    <row r="759" spans="1:23">
      <c r="A759" t="s">
        <v>73</v>
      </c>
      <c r="B759">
        <v>2018</v>
      </c>
      <c r="C759">
        <v>17.013999999999999</v>
      </c>
      <c r="D759">
        <v>8.5256745012507115E-2</v>
      </c>
      <c r="E759">
        <v>8.5256745012507115E-2</v>
      </c>
      <c r="F759">
        <v>294.75699637852301</v>
      </c>
      <c r="G759">
        <v>180.81632170322601</v>
      </c>
      <c r="H759">
        <v>165.756119202257</v>
      </c>
      <c r="J759" s="134"/>
      <c r="K759" s="134"/>
      <c r="R759">
        <v>1</v>
      </c>
      <c r="S759" t="s">
        <v>1</v>
      </c>
      <c r="T759" t="s">
        <v>1</v>
      </c>
      <c r="U759">
        <v>1</v>
      </c>
      <c r="V759" t="s">
        <v>564</v>
      </c>
      <c r="W759">
        <v>608</v>
      </c>
    </row>
    <row r="760" spans="1:23">
      <c r="A760" t="s">
        <v>73</v>
      </c>
      <c r="B760">
        <v>2018</v>
      </c>
      <c r="C760">
        <v>17.376000000000001</v>
      </c>
      <c r="D760">
        <v>8.6975813653058023E-2</v>
      </c>
      <c r="E760">
        <v>8.6975813653058023E-2</v>
      </c>
      <c r="F760">
        <v>277.73605881947299</v>
      </c>
      <c r="G760">
        <v>159.37922073633999</v>
      </c>
      <c r="H760">
        <v>157.921328915294</v>
      </c>
      <c r="J760" s="134"/>
      <c r="K760" s="134"/>
      <c r="R760">
        <v>1</v>
      </c>
      <c r="S760" t="s">
        <v>1</v>
      </c>
      <c r="T760" t="s">
        <v>1</v>
      </c>
      <c r="U760">
        <v>1</v>
      </c>
      <c r="V760" t="s">
        <v>564</v>
      </c>
      <c r="W760">
        <v>608</v>
      </c>
    </row>
    <row r="761" spans="1:23">
      <c r="A761" t="s">
        <v>73</v>
      </c>
      <c r="B761">
        <v>2018</v>
      </c>
      <c r="C761">
        <v>17.484000000000002</v>
      </c>
      <c r="D761">
        <v>8.7488323993353587E-2</v>
      </c>
      <c r="E761">
        <v>8.7488323993353587E-2</v>
      </c>
      <c r="F761">
        <v>327.25827928204501</v>
      </c>
      <c r="G761">
        <v>209.315710909866</v>
      </c>
      <c r="H761">
        <v>187.53962312362299</v>
      </c>
      <c r="J761" s="134"/>
      <c r="K761" s="134"/>
      <c r="R761">
        <v>1</v>
      </c>
      <c r="S761" t="s">
        <v>1</v>
      </c>
      <c r="T761" t="s">
        <v>1</v>
      </c>
      <c r="U761">
        <v>1</v>
      </c>
      <c r="V761" t="s">
        <v>564</v>
      </c>
      <c r="W761">
        <v>608</v>
      </c>
    </row>
    <row r="762" spans="1:23">
      <c r="A762" t="s">
        <v>73</v>
      </c>
      <c r="B762">
        <v>2018</v>
      </c>
      <c r="C762">
        <v>17.795999999999999</v>
      </c>
      <c r="D762">
        <v>8.8967992121709902E-2</v>
      </c>
      <c r="E762">
        <v>8.8967992121709902E-2</v>
      </c>
      <c r="F762">
        <v>335.95529000436898</v>
      </c>
      <c r="G762">
        <v>213.262934290658</v>
      </c>
      <c r="H762">
        <v>186.33637486388099</v>
      </c>
      <c r="J762" s="134"/>
      <c r="K762" s="134"/>
      <c r="R762">
        <v>1</v>
      </c>
      <c r="S762" t="s">
        <v>1</v>
      </c>
      <c r="T762" t="s">
        <v>1</v>
      </c>
      <c r="U762">
        <v>1</v>
      </c>
      <c r="V762" t="s">
        <v>564</v>
      </c>
      <c r="W762">
        <v>608</v>
      </c>
    </row>
    <row r="763" spans="1:23">
      <c r="A763" t="s">
        <v>73</v>
      </c>
      <c r="B763">
        <v>2018</v>
      </c>
      <c r="C763">
        <v>17.902000000000001</v>
      </c>
      <c r="D763">
        <v>8.9470392946739447E-2</v>
      </c>
      <c r="E763">
        <v>8.9470392946739447E-2</v>
      </c>
      <c r="F763">
        <v>359.440960000953</v>
      </c>
      <c r="G763">
        <v>222.070025114587</v>
      </c>
      <c r="H763">
        <v>203.99545564241799</v>
      </c>
      <c r="J763" s="134"/>
      <c r="K763" s="134"/>
      <c r="R763">
        <v>1</v>
      </c>
      <c r="S763" t="s">
        <v>1</v>
      </c>
      <c r="T763" t="s">
        <v>1</v>
      </c>
      <c r="U763">
        <v>1</v>
      </c>
      <c r="V763" t="s">
        <v>564</v>
      </c>
      <c r="W763">
        <v>608</v>
      </c>
    </row>
    <row r="764" spans="1:23">
      <c r="A764" t="s">
        <v>73</v>
      </c>
      <c r="B764">
        <v>2018</v>
      </c>
      <c r="C764">
        <v>18.434999999999999</v>
      </c>
      <c r="D764">
        <v>9.1994300090902217E-2</v>
      </c>
      <c r="E764">
        <v>9.1994300090902217E-2</v>
      </c>
      <c r="F764">
        <v>609.80823101090402</v>
      </c>
      <c r="G764">
        <v>414.18724854976801</v>
      </c>
      <c r="H764">
        <v>354.54637858321701</v>
      </c>
      <c r="J764" s="134"/>
      <c r="K764" s="134"/>
      <c r="R764">
        <v>1</v>
      </c>
      <c r="S764" t="s">
        <v>1</v>
      </c>
      <c r="T764" t="s">
        <v>1</v>
      </c>
      <c r="U764">
        <v>1</v>
      </c>
      <c r="V764" t="s">
        <v>564</v>
      </c>
      <c r="W764">
        <v>608</v>
      </c>
    </row>
    <row r="765" spans="1:23">
      <c r="A765" t="s">
        <v>73</v>
      </c>
      <c r="B765">
        <v>2018</v>
      </c>
      <c r="C765">
        <v>18.516999999999999</v>
      </c>
      <c r="D765">
        <v>9.2382255331825078E-2</v>
      </c>
      <c r="E765">
        <v>9.2382255331825078E-2</v>
      </c>
      <c r="F765">
        <v>371.81145116201498</v>
      </c>
      <c r="G765">
        <v>238.21163079304699</v>
      </c>
      <c r="H765">
        <v>212.989691992557</v>
      </c>
      <c r="J765" s="134"/>
      <c r="K765" s="134"/>
      <c r="R765">
        <v>1</v>
      </c>
      <c r="S765" t="s">
        <v>1</v>
      </c>
      <c r="T765" t="s">
        <v>1</v>
      </c>
      <c r="U765">
        <v>1</v>
      </c>
      <c r="V765" t="s">
        <v>564</v>
      </c>
      <c r="W765">
        <v>608</v>
      </c>
    </row>
    <row r="766" spans="1:23">
      <c r="A766" t="s">
        <v>73</v>
      </c>
      <c r="B766">
        <v>2018</v>
      </c>
      <c r="C766">
        <v>18.594000000000001</v>
      </c>
      <c r="D766">
        <v>9.2746473748137284E-2</v>
      </c>
      <c r="E766">
        <v>9.2746473748137284E-2</v>
      </c>
      <c r="F766">
        <v>335.48079761662302</v>
      </c>
      <c r="G766">
        <v>221.73509600450899</v>
      </c>
      <c r="H766">
        <v>189.874461036936</v>
      </c>
      <c r="J766" s="134"/>
      <c r="K766" s="134"/>
      <c r="R766">
        <v>1</v>
      </c>
      <c r="S766" t="s">
        <v>1</v>
      </c>
      <c r="T766" t="s">
        <v>1</v>
      </c>
      <c r="U766">
        <v>1</v>
      </c>
      <c r="V766" t="s">
        <v>564</v>
      </c>
      <c r="W766">
        <v>608</v>
      </c>
    </row>
    <row r="767" spans="1:23">
      <c r="A767" t="s">
        <v>73</v>
      </c>
      <c r="B767">
        <v>2018</v>
      </c>
      <c r="C767">
        <v>18.678999999999998</v>
      </c>
      <c r="D767">
        <v>9.3148442335927131E-2</v>
      </c>
      <c r="E767">
        <v>9.3148442335927131E-2</v>
      </c>
      <c r="F767">
        <v>335.86182403951199</v>
      </c>
      <c r="G767">
        <v>210.35961815356501</v>
      </c>
      <c r="H767">
        <v>194.76906030926401</v>
      </c>
      <c r="J767" s="134"/>
      <c r="K767" s="134"/>
      <c r="R767">
        <v>1</v>
      </c>
      <c r="S767" t="s">
        <v>1</v>
      </c>
      <c r="T767" t="s">
        <v>1</v>
      </c>
      <c r="U767">
        <v>1</v>
      </c>
      <c r="V767" t="s">
        <v>564</v>
      </c>
      <c r="W767">
        <v>608</v>
      </c>
    </row>
    <row r="768" spans="1:23">
      <c r="A768" t="s">
        <v>73</v>
      </c>
      <c r="B768">
        <v>2018</v>
      </c>
      <c r="C768">
        <v>18.774000000000001</v>
      </c>
      <c r="D768">
        <v>9.3597589251263741E-2</v>
      </c>
      <c r="E768">
        <v>9.3597589251263741E-2</v>
      </c>
      <c r="F768">
        <v>762.34142670378799</v>
      </c>
      <c r="G768">
        <v>520.85392676295896</v>
      </c>
      <c r="H768">
        <v>441.23791278226702</v>
      </c>
      <c r="J768" s="134"/>
      <c r="K768" s="134"/>
      <c r="R768">
        <v>1</v>
      </c>
      <c r="S768" t="s">
        <v>1</v>
      </c>
      <c r="T768" t="s">
        <v>1</v>
      </c>
      <c r="U768">
        <v>1</v>
      </c>
      <c r="V768" t="s">
        <v>564</v>
      </c>
      <c r="W768">
        <v>608</v>
      </c>
    </row>
    <row r="769" spans="1:23">
      <c r="A769" t="s">
        <v>73</v>
      </c>
      <c r="B769">
        <v>2018</v>
      </c>
      <c r="C769">
        <v>19.146000000000001</v>
      </c>
      <c r="D769">
        <v>9.5355226861544143E-2</v>
      </c>
      <c r="E769">
        <v>9.5355226861544143E-2</v>
      </c>
      <c r="F769">
        <v>405.26998066805101</v>
      </c>
      <c r="G769">
        <v>252.34278991359699</v>
      </c>
      <c r="H769">
        <v>229.997293389329</v>
      </c>
      <c r="J769" s="134"/>
      <c r="K769" s="134"/>
      <c r="R769">
        <v>1</v>
      </c>
      <c r="S769" t="s">
        <v>1</v>
      </c>
      <c r="T769" t="s">
        <v>1</v>
      </c>
      <c r="U769">
        <v>1</v>
      </c>
      <c r="V769" t="s">
        <v>564</v>
      </c>
      <c r="W769">
        <v>608</v>
      </c>
    </row>
    <row r="770" spans="1:23">
      <c r="A770" t="s">
        <v>73</v>
      </c>
      <c r="B770">
        <v>2018</v>
      </c>
      <c r="C770">
        <v>19.225999999999999</v>
      </c>
      <c r="D770">
        <v>9.5732981193600089E-2</v>
      </c>
      <c r="E770">
        <v>9.5732981193600089E-2</v>
      </c>
      <c r="F770">
        <v>417.77356383112902</v>
      </c>
      <c r="G770">
        <v>260.73315816933001</v>
      </c>
      <c r="H770">
        <v>235.77367119400299</v>
      </c>
      <c r="J770" s="134"/>
      <c r="K770" s="134"/>
      <c r="R770">
        <v>1</v>
      </c>
      <c r="S770" t="s">
        <v>1</v>
      </c>
      <c r="T770" t="s">
        <v>1</v>
      </c>
      <c r="U770">
        <v>1</v>
      </c>
      <c r="V770" t="s">
        <v>564</v>
      </c>
      <c r="W770">
        <v>608</v>
      </c>
    </row>
    <row r="771" spans="1:23">
      <c r="A771" t="s">
        <v>73</v>
      </c>
      <c r="B771">
        <v>2018</v>
      </c>
      <c r="C771">
        <v>19.295999999999999</v>
      </c>
      <c r="D771">
        <v>9.6063449437740034E-2</v>
      </c>
      <c r="E771">
        <v>9.6063449437740034E-2</v>
      </c>
      <c r="F771">
        <v>517.33782158922304</v>
      </c>
      <c r="G771">
        <v>327.06989337060799</v>
      </c>
      <c r="H771">
        <v>294.026655422499</v>
      </c>
      <c r="J771" s="134"/>
      <c r="K771" s="134"/>
      <c r="R771">
        <v>1</v>
      </c>
      <c r="S771" t="s">
        <v>1</v>
      </c>
      <c r="T771" t="s">
        <v>1</v>
      </c>
      <c r="U771">
        <v>1</v>
      </c>
      <c r="V771" t="s">
        <v>564</v>
      </c>
      <c r="W771">
        <v>608</v>
      </c>
    </row>
    <row r="772" spans="1:23">
      <c r="A772" t="s">
        <v>73</v>
      </c>
      <c r="B772">
        <v>2018</v>
      </c>
      <c r="C772">
        <v>19.815999999999999</v>
      </c>
      <c r="D772">
        <v>9.8516428146360024E-2</v>
      </c>
      <c r="E772">
        <v>9.8516428146360024E-2</v>
      </c>
      <c r="F772">
        <v>389.69831949673801</v>
      </c>
      <c r="G772">
        <v>253.21221444389201</v>
      </c>
      <c r="H772">
        <v>219.47599318803299</v>
      </c>
      <c r="J772" s="134"/>
      <c r="K772" s="134"/>
      <c r="R772">
        <v>1</v>
      </c>
      <c r="S772" t="s">
        <v>1</v>
      </c>
      <c r="T772" t="s">
        <v>1</v>
      </c>
      <c r="U772">
        <v>1</v>
      </c>
      <c r="V772" t="s">
        <v>564</v>
      </c>
      <c r="W772">
        <v>608</v>
      </c>
    </row>
    <row r="773" spans="1:23">
      <c r="A773" t="s">
        <v>73</v>
      </c>
      <c r="B773">
        <v>2018</v>
      </c>
      <c r="C773">
        <v>19.934000000000001</v>
      </c>
      <c r="D773">
        <v>9.9072598423663741E-2</v>
      </c>
      <c r="E773">
        <v>9.9072598423663741E-2</v>
      </c>
      <c r="F773">
        <v>478.904348027433</v>
      </c>
      <c r="G773">
        <v>338.56995933867898</v>
      </c>
      <c r="H773">
        <v>277.14257496577602</v>
      </c>
      <c r="J773" s="134"/>
      <c r="K773" s="134"/>
      <c r="R773">
        <v>1</v>
      </c>
      <c r="S773" t="s">
        <v>1</v>
      </c>
      <c r="T773" t="s">
        <v>1</v>
      </c>
      <c r="U773">
        <v>1</v>
      </c>
      <c r="V773" t="s">
        <v>564</v>
      </c>
      <c r="W773">
        <v>608</v>
      </c>
    </row>
    <row r="774" spans="1:23">
      <c r="A774" t="s">
        <v>73</v>
      </c>
      <c r="B774">
        <v>2018</v>
      </c>
      <c r="C774">
        <v>20.876000000000001</v>
      </c>
      <c r="D774">
        <v>0.10350650656901432</v>
      </c>
      <c r="E774">
        <v>0.10350650656901432</v>
      </c>
      <c r="F774">
        <v>420.73540489936801</v>
      </c>
      <c r="G774">
        <v>277.54218300658499</v>
      </c>
      <c r="H774">
        <v>237.778720355931</v>
      </c>
      <c r="J774" s="134"/>
      <c r="K774" s="134"/>
      <c r="R774">
        <v>1</v>
      </c>
      <c r="S774" t="s">
        <v>1</v>
      </c>
      <c r="T774" t="s">
        <v>1</v>
      </c>
      <c r="U774">
        <v>1</v>
      </c>
      <c r="V774" t="s">
        <v>564</v>
      </c>
      <c r="W774">
        <v>608</v>
      </c>
    </row>
    <row r="775" spans="1:23">
      <c r="A775" t="s">
        <v>73</v>
      </c>
      <c r="B775">
        <v>2018</v>
      </c>
      <c r="C775">
        <v>21.280999999999999</v>
      </c>
      <c r="D775">
        <v>0.10540959309306175</v>
      </c>
      <c r="E775">
        <v>0.10540959309306175</v>
      </c>
      <c r="F775">
        <v>400.319947196952</v>
      </c>
      <c r="G775">
        <v>256.79571656022199</v>
      </c>
      <c r="H775">
        <v>237.03666837450001</v>
      </c>
      <c r="J775" s="134"/>
      <c r="K775" s="134"/>
      <c r="R775">
        <v>1</v>
      </c>
      <c r="S775" t="s">
        <v>1</v>
      </c>
      <c r="T775" t="s">
        <v>1</v>
      </c>
      <c r="U775">
        <v>1</v>
      </c>
      <c r="V775" t="s">
        <v>564</v>
      </c>
      <c r="W775">
        <v>608</v>
      </c>
    </row>
    <row r="776" spans="1:23">
      <c r="A776" t="s">
        <v>73</v>
      </c>
      <c r="B776">
        <v>2018</v>
      </c>
      <c r="C776">
        <v>21.326000000000001</v>
      </c>
      <c r="D776">
        <v>0.10562093070795937</v>
      </c>
      <c r="E776">
        <v>0.10562093070795937</v>
      </c>
      <c r="F776">
        <v>446.23679328578402</v>
      </c>
      <c r="G776">
        <v>296.86132766644101</v>
      </c>
      <c r="H776">
        <v>253.103129210578</v>
      </c>
      <c r="J776" s="134"/>
      <c r="K776" s="134"/>
      <c r="R776">
        <v>1</v>
      </c>
      <c r="S776" t="s">
        <v>1</v>
      </c>
      <c r="T776" t="s">
        <v>1</v>
      </c>
      <c r="U776">
        <v>1</v>
      </c>
      <c r="V776" t="s">
        <v>564</v>
      </c>
      <c r="W776">
        <v>608</v>
      </c>
    </row>
    <row r="777" spans="1:23">
      <c r="A777" t="s">
        <v>73</v>
      </c>
      <c r="B777">
        <v>2018</v>
      </c>
      <c r="C777">
        <v>21.468</v>
      </c>
      <c r="D777">
        <v>0.10628766708625534</v>
      </c>
      <c r="E777">
        <v>0.10628766708625534</v>
      </c>
      <c r="F777">
        <v>364.53715810841697</v>
      </c>
      <c r="G777">
        <v>238.23981207800401</v>
      </c>
      <c r="H777">
        <v>209.80995443027501</v>
      </c>
      <c r="J777" s="134"/>
      <c r="K777" s="134"/>
      <c r="R777">
        <v>1</v>
      </c>
      <c r="S777" t="s">
        <v>1</v>
      </c>
      <c r="T777" t="s">
        <v>1</v>
      </c>
      <c r="U777">
        <v>1</v>
      </c>
      <c r="V777" t="s">
        <v>564</v>
      </c>
      <c r="W777">
        <v>608</v>
      </c>
    </row>
    <row r="778" spans="1:23">
      <c r="A778" t="s">
        <v>73</v>
      </c>
      <c r="B778">
        <v>2018</v>
      </c>
      <c r="C778">
        <v>21.754999999999999</v>
      </c>
      <c r="D778">
        <v>0.10763453012686629</v>
      </c>
      <c r="E778">
        <v>0.10763453012686629</v>
      </c>
      <c r="F778">
        <v>439.30603604488903</v>
      </c>
      <c r="G778">
        <v>281.26678326485103</v>
      </c>
      <c r="H778">
        <v>254.19881146449501</v>
      </c>
      <c r="J778" s="134"/>
      <c r="K778" s="134"/>
      <c r="R778">
        <v>1</v>
      </c>
      <c r="S778" t="s">
        <v>1</v>
      </c>
      <c r="T778" t="s">
        <v>1</v>
      </c>
      <c r="U778">
        <v>1</v>
      </c>
      <c r="V778" t="s">
        <v>564</v>
      </c>
      <c r="W778">
        <v>608</v>
      </c>
    </row>
    <row r="779" spans="1:23">
      <c r="A779" t="s">
        <v>73</v>
      </c>
      <c r="B779">
        <v>2018</v>
      </c>
      <c r="C779">
        <v>23.084</v>
      </c>
      <c r="D779">
        <v>0.11385959765457378</v>
      </c>
      <c r="E779">
        <v>0.11385959765457378</v>
      </c>
      <c r="F779">
        <v>582.14249973718597</v>
      </c>
      <c r="G779">
        <v>410.02385752139099</v>
      </c>
      <c r="H779">
        <v>339.20089674143298</v>
      </c>
      <c r="J779" s="134"/>
      <c r="K779" s="134"/>
      <c r="R779">
        <v>1</v>
      </c>
      <c r="S779" t="s">
        <v>1</v>
      </c>
      <c r="T779" t="s">
        <v>1</v>
      </c>
      <c r="U779">
        <v>1</v>
      </c>
      <c r="V779" t="s">
        <v>564</v>
      </c>
      <c r="W779">
        <v>608</v>
      </c>
    </row>
    <row r="780" spans="1:23">
      <c r="A780" t="s">
        <v>73</v>
      </c>
      <c r="B780">
        <v>2018</v>
      </c>
      <c r="C780">
        <v>23.568000000000001</v>
      </c>
      <c r="D780">
        <v>0.11612199927633997</v>
      </c>
      <c r="E780">
        <v>0.11612199927633997</v>
      </c>
      <c r="F780">
        <v>395.18344011828901</v>
      </c>
      <c r="G780">
        <v>233.24033040307299</v>
      </c>
      <c r="H780">
        <v>224.975256327029</v>
      </c>
      <c r="J780" s="134"/>
      <c r="K780" s="134"/>
      <c r="R780">
        <v>1</v>
      </c>
      <c r="S780" t="s">
        <v>1</v>
      </c>
      <c r="T780" t="s">
        <v>1</v>
      </c>
      <c r="U780">
        <v>1</v>
      </c>
      <c r="V780" t="s">
        <v>564</v>
      </c>
      <c r="W780">
        <v>608</v>
      </c>
    </row>
    <row r="781" spans="1:23">
      <c r="A781" t="s">
        <v>75</v>
      </c>
      <c r="B781">
        <v>2018</v>
      </c>
      <c r="C781">
        <v>0.1</v>
      </c>
      <c r="D781">
        <v>0.1</v>
      </c>
      <c r="E781">
        <v>0.2</v>
      </c>
      <c r="R781">
        <v>1</v>
      </c>
      <c r="S781" t="s">
        <v>1</v>
      </c>
      <c r="T781" t="s">
        <v>1</v>
      </c>
      <c r="U781">
        <v>1</v>
      </c>
      <c r="V781" t="s">
        <v>564</v>
      </c>
      <c r="W781" s="162" t="s">
        <v>670</v>
      </c>
    </row>
    <row r="782" spans="1:23">
      <c r="A782" t="s">
        <v>75</v>
      </c>
      <c r="B782">
        <v>2018</v>
      </c>
      <c r="C782">
        <v>0.5</v>
      </c>
      <c r="D782">
        <v>0.5</v>
      </c>
      <c r="E782">
        <v>0.5</v>
      </c>
      <c r="R782">
        <v>1</v>
      </c>
      <c r="S782" t="s">
        <v>1</v>
      </c>
      <c r="T782" t="s">
        <v>1</v>
      </c>
      <c r="U782">
        <v>1</v>
      </c>
      <c r="V782" t="s">
        <v>564</v>
      </c>
      <c r="W782" s="162" t="s">
        <v>670</v>
      </c>
    </row>
    <row r="783" spans="1:23">
      <c r="A783" t="s">
        <v>75</v>
      </c>
      <c r="B783">
        <v>2018</v>
      </c>
      <c r="C783">
        <v>0.8</v>
      </c>
      <c r="D783">
        <v>0.3</v>
      </c>
      <c r="E783">
        <v>0.2</v>
      </c>
      <c r="R783">
        <v>1</v>
      </c>
      <c r="S783" t="s">
        <v>1</v>
      </c>
      <c r="T783" t="s">
        <v>1</v>
      </c>
      <c r="U783">
        <v>1</v>
      </c>
      <c r="V783" t="s">
        <v>564</v>
      </c>
      <c r="W783" s="162" t="s">
        <v>670</v>
      </c>
    </row>
    <row r="784" spans="1:23">
      <c r="A784" t="s">
        <v>75</v>
      </c>
      <c r="B784">
        <v>2018</v>
      </c>
      <c r="C784">
        <v>1.8</v>
      </c>
      <c r="D784">
        <v>0.3</v>
      </c>
      <c r="E784">
        <v>0.2</v>
      </c>
      <c r="R784">
        <v>1</v>
      </c>
      <c r="S784" t="s">
        <v>1</v>
      </c>
      <c r="T784" t="s">
        <v>1</v>
      </c>
      <c r="U784">
        <v>1</v>
      </c>
      <c r="V784" t="s">
        <v>564</v>
      </c>
      <c r="W784" s="162" t="s">
        <v>670</v>
      </c>
    </row>
    <row r="785" spans="1:23">
      <c r="A785" t="s">
        <v>75</v>
      </c>
      <c r="B785">
        <v>2018</v>
      </c>
      <c r="C785">
        <v>2.1</v>
      </c>
      <c r="D785">
        <v>0.1</v>
      </c>
      <c r="E785">
        <v>0.2</v>
      </c>
      <c r="R785">
        <v>1</v>
      </c>
      <c r="S785" t="s">
        <v>1</v>
      </c>
      <c r="T785" t="s">
        <v>1</v>
      </c>
      <c r="U785">
        <v>1</v>
      </c>
      <c r="V785" t="s">
        <v>564</v>
      </c>
      <c r="W785" s="162" t="s">
        <v>670</v>
      </c>
    </row>
    <row r="786" spans="1:23">
      <c r="A786" t="s">
        <v>75</v>
      </c>
      <c r="B786">
        <v>2018</v>
      </c>
      <c r="C786">
        <v>2.2999999999999998</v>
      </c>
      <c r="D786">
        <v>0.3</v>
      </c>
      <c r="E786">
        <v>0.2</v>
      </c>
      <c r="R786">
        <v>1</v>
      </c>
      <c r="S786" t="s">
        <v>1</v>
      </c>
      <c r="T786" t="s">
        <v>1</v>
      </c>
      <c r="U786">
        <v>1</v>
      </c>
      <c r="V786" t="s">
        <v>564</v>
      </c>
      <c r="W786" s="162" t="s">
        <v>670</v>
      </c>
    </row>
    <row r="787" spans="1:23">
      <c r="A787" t="s">
        <v>75</v>
      </c>
      <c r="B787">
        <v>2018</v>
      </c>
      <c r="C787">
        <v>2.7</v>
      </c>
      <c r="D787">
        <v>0.2</v>
      </c>
      <c r="E787">
        <v>0.3</v>
      </c>
      <c r="R787">
        <v>1</v>
      </c>
      <c r="S787" t="s">
        <v>1</v>
      </c>
      <c r="T787" t="s">
        <v>1</v>
      </c>
      <c r="U787">
        <v>1</v>
      </c>
      <c r="V787" t="s">
        <v>564</v>
      </c>
      <c r="W787" s="162" t="s">
        <v>670</v>
      </c>
    </row>
    <row r="788" spans="1:23">
      <c r="A788" t="s">
        <v>75</v>
      </c>
      <c r="B788">
        <v>2018</v>
      </c>
      <c r="C788">
        <v>3.2</v>
      </c>
      <c r="D788">
        <v>0.2</v>
      </c>
      <c r="E788">
        <v>0.3</v>
      </c>
      <c r="R788">
        <v>1</v>
      </c>
      <c r="S788" t="s">
        <v>1</v>
      </c>
      <c r="T788" t="s">
        <v>1</v>
      </c>
      <c r="U788">
        <v>1</v>
      </c>
      <c r="V788" t="s">
        <v>564</v>
      </c>
      <c r="W788" s="162" t="s">
        <v>670</v>
      </c>
    </row>
    <row r="789" spans="1:23">
      <c r="A789" t="s">
        <v>75</v>
      </c>
      <c r="B789">
        <v>2018</v>
      </c>
      <c r="C789">
        <v>3.8</v>
      </c>
      <c r="D789">
        <v>0.3</v>
      </c>
      <c r="E789">
        <v>0.2</v>
      </c>
      <c r="R789">
        <v>1</v>
      </c>
      <c r="S789" t="s">
        <v>1</v>
      </c>
      <c r="T789" t="s">
        <v>1</v>
      </c>
      <c r="U789">
        <v>1</v>
      </c>
      <c r="V789" t="s">
        <v>564</v>
      </c>
      <c r="W789" s="162" t="s">
        <v>670</v>
      </c>
    </row>
    <row r="790" spans="1:23">
      <c r="A790" t="s">
        <v>75</v>
      </c>
      <c r="B790">
        <v>2018</v>
      </c>
      <c r="C790">
        <v>4</v>
      </c>
      <c r="D790">
        <v>0.2</v>
      </c>
      <c r="E790">
        <v>0.2</v>
      </c>
      <c r="R790">
        <v>1</v>
      </c>
      <c r="S790" t="s">
        <v>1</v>
      </c>
      <c r="T790" t="s">
        <v>1</v>
      </c>
      <c r="U790">
        <v>1</v>
      </c>
      <c r="V790" t="s">
        <v>564</v>
      </c>
      <c r="W790" s="162" t="s">
        <v>670</v>
      </c>
    </row>
    <row r="791" spans="1:23">
      <c r="A791" t="s">
        <v>75</v>
      </c>
      <c r="B791">
        <v>2018</v>
      </c>
      <c r="C791">
        <v>5</v>
      </c>
      <c r="D791">
        <v>0.2</v>
      </c>
      <c r="E791">
        <v>0.2</v>
      </c>
      <c r="R791">
        <v>1</v>
      </c>
      <c r="S791" t="s">
        <v>1</v>
      </c>
      <c r="T791" t="s">
        <v>1</v>
      </c>
      <c r="U791">
        <v>1</v>
      </c>
      <c r="V791" t="s">
        <v>564</v>
      </c>
      <c r="W791" s="162" t="s">
        <v>670</v>
      </c>
    </row>
    <row r="792" spans="1:23">
      <c r="A792" t="s">
        <v>75</v>
      </c>
      <c r="B792">
        <v>2018</v>
      </c>
      <c r="C792">
        <v>5.5</v>
      </c>
      <c r="D792">
        <v>9.9999999999999603E-2</v>
      </c>
      <c r="E792">
        <v>9.9999999999999603E-2</v>
      </c>
      <c r="R792">
        <v>1</v>
      </c>
      <c r="S792" t="s">
        <v>1</v>
      </c>
      <c r="T792" t="s">
        <v>1</v>
      </c>
      <c r="U792">
        <v>1</v>
      </c>
      <c r="V792" t="s">
        <v>564</v>
      </c>
      <c r="W792" s="162" t="s">
        <v>670</v>
      </c>
    </row>
    <row r="793" spans="1:23">
      <c r="A793" t="s">
        <v>75</v>
      </c>
      <c r="B793">
        <v>2018</v>
      </c>
      <c r="C793">
        <v>6</v>
      </c>
      <c r="D793">
        <v>0.2</v>
      </c>
      <c r="E793">
        <v>0.2</v>
      </c>
      <c r="R793">
        <v>1</v>
      </c>
      <c r="S793" t="s">
        <v>1</v>
      </c>
      <c r="T793" t="s">
        <v>1</v>
      </c>
      <c r="U793">
        <v>1</v>
      </c>
      <c r="V793" t="s">
        <v>564</v>
      </c>
      <c r="W793" s="162" t="s">
        <v>670</v>
      </c>
    </row>
    <row r="794" spans="1:23">
      <c r="A794" t="s">
        <v>75</v>
      </c>
      <c r="B794">
        <v>2018</v>
      </c>
      <c r="C794">
        <v>6.25</v>
      </c>
      <c r="D794">
        <v>0.25</v>
      </c>
      <c r="E794">
        <v>0.25</v>
      </c>
      <c r="R794">
        <v>1</v>
      </c>
      <c r="S794" t="s">
        <v>1</v>
      </c>
      <c r="T794" t="s">
        <v>1</v>
      </c>
      <c r="U794">
        <v>1</v>
      </c>
      <c r="V794" t="s">
        <v>564</v>
      </c>
      <c r="W794" s="162" t="s">
        <v>670</v>
      </c>
    </row>
    <row r="795" spans="1:23">
      <c r="A795" t="s">
        <v>75</v>
      </c>
      <c r="B795">
        <v>2018</v>
      </c>
      <c r="C795">
        <v>7.25</v>
      </c>
      <c r="D795">
        <v>0.25</v>
      </c>
      <c r="E795">
        <v>0.25</v>
      </c>
      <c r="R795">
        <v>1</v>
      </c>
      <c r="S795" t="s">
        <v>1</v>
      </c>
      <c r="T795" t="s">
        <v>1</v>
      </c>
      <c r="U795">
        <v>1</v>
      </c>
      <c r="V795" t="s">
        <v>564</v>
      </c>
      <c r="W795" s="162" t="s">
        <v>670</v>
      </c>
    </row>
    <row r="796" spans="1:23">
      <c r="A796" t="s">
        <v>75</v>
      </c>
      <c r="B796">
        <v>2018</v>
      </c>
      <c r="C796">
        <v>7.75</v>
      </c>
      <c r="D796">
        <v>0.25</v>
      </c>
      <c r="E796">
        <v>0.25</v>
      </c>
      <c r="R796">
        <v>1</v>
      </c>
      <c r="S796" t="s">
        <v>1</v>
      </c>
      <c r="T796" t="s">
        <v>1</v>
      </c>
      <c r="U796">
        <v>1</v>
      </c>
      <c r="V796" t="s">
        <v>564</v>
      </c>
      <c r="W796" s="162" t="s">
        <v>670</v>
      </c>
    </row>
    <row r="797" spans="1:23">
      <c r="A797" t="s">
        <v>75</v>
      </c>
      <c r="B797">
        <v>2018</v>
      </c>
      <c r="C797">
        <v>8</v>
      </c>
      <c r="D797">
        <v>2.6669999999999998</v>
      </c>
      <c r="E797">
        <v>3.62</v>
      </c>
      <c r="R797">
        <v>1</v>
      </c>
      <c r="S797" t="s">
        <v>1</v>
      </c>
      <c r="T797" t="s">
        <v>1</v>
      </c>
      <c r="U797">
        <v>1</v>
      </c>
      <c r="V797" t="s">
        <v>564</v>
      </c>
      <c r="W797" s="162" t="s">
        <v>671</v>
      </c>
    </row>
    <row r="798" spans="1:23">
      <c r="A798" t="s">
        <v>75</v>
      </c>
      <c r="B798">
        <v>2018</v>
      </c>
      <c r="C798">
        <v>8.25</v>
      </c>
      <c r="D798">
        <v>0.25</v>
      </c>
      <c r="E798">
        <v>0.25</v>
      </c>
      <c r="R798">
        <v>1</v>
      </c>
      <c r="S798" t="s">
        <v>1</v>
      </c>
      <c r="T798" t="s">
        <v>1</v>
      </c>
      <c r="U798">
        <v>1</v>
      </c>
      <c r="V798" t="s">
        <v>564</v>
      </c>
      <c r="W798" s="162" t="s">
        <v>670</v>
      </c>
    </row>
    <row r="799" spans="1:23">
      <c r="A799" t="s">
        <v>75</v>
      </c>
      <c r="B799">
        <v>2018</v>
      </c>
      <c r="C799">
        <v>9.25</v>
      </c>
      <c r="D799">
        <v>0.25</v>
      </c>
      <c r="E799">
        <v>0.25</v>
      </c>
      <c r="R799">
        <v>1</v>
      </c>
      <c r="S799" t="s">
        <v>1</v>
      </c>
      <c r="T799" t="s">
        <v>1</v>
      </c>
      <c r="U799">
        <v>1</v>
      </c>
      <c r="V799" t="s">
        <v>564</v>
      </c>
      <c r="W799" s="162" t="s">
        <v>670</v>
      </c>
    </row>
    <row r="800" spans="1:23">
      <c r="A800" t="s">
        <v>75</v>
      </c>
      <c r="B800">
        <v>2018</v>
      </c>
      <c r="C800">
        <v>9.3000000000000007</v>
      </c>
      <c r="D800">
        <v>0.30000000000000104</v>
      </c>
      <c r="E800">
        <v>0.19999999999999901</v>
      </c>
      <c r="R800">
        <v>1</v>
      </c>
      <c r="S800" t="s">
        <v>1</v>
      </c>
      <c r="T800" t="s">
        <v>1</v>
      </c>
      <c r="U800">
        <v>1</v>
      </c>
      <c r="V800" t="s">
        <v>564</v>
      </c>
      <c r="W800" s="162" t="s">
        <v>670</v>
      </c>
    </row>
    <row r="801" spans="1:23">
      <c r="A801" t="s">
        <v>75</v>
      </c>
      <c r="B801">
        <v>2018</v>
      </c>
      <c r="C801">
        <v>10.5</v>
      </c>
      <c r="D801">
        <v>0.30000000000000104</v>
      </c>
      <c r="E801">
        <v>0.19999999999999901</v>
      </c>
      <c r="R801">
        <v>1</v>
      </c>
      <c r="S801" t="s">
        <v>1</v>
      </c>
      <c r="T801" t="s">
        <v>1</v>
      </c>
      <c r="U801">
        <v>1</v>
      </c>
      <c r="V801" t="s">
        <v>564</v>
      </c>
      <c r="W801" s="162" t="s">
        <v>670</v>
      </c>
    </row>
    <row r="802" spans="1:23">
      <c r="A802" t="s">
        <v>75</v>
      </c>
      <c r="B802">
        <v>2018</v>
      </c>
      <c r="C802">
        <v>11</v>
      </c>
      <c r="D802">
        <v>4</v>
      </c>
      <c r="E802">
        <v>3</v>
      </c>
      <c r="R802">
        <v>1</v>
      </c>
      <c r="S802" t="s">
        <v>1</v>
      </c>
      <c r="T802" t="s">
        <v>1</v>
      </c>
      <c r="U802">
        <v>1</v>
      </c>
      <c r="V802" t="s">
        <v>564</v>
      </c>
      <c r="W802" s="163" t="s">
        <v>672</v>
      </c>
    </row>
    <row r="803" spans="1:23">
      <c r="A803" t="s">
        <v>75</v>
      </c>
      <c r="B803">
        <v>2018</v>
      </c>
      <c r="C803">
        <v>11</v>
      </c>
      <c r="D803">
        <v>4</v>
      </c>
      <c r="E803">
        <v>3</v>
      </c>
      <c r="R803">
        <v>1</v>
      </c>
      <c r="S803" t="s">
        <v>1</v>
      </c>
      <c r="T803" t="s">
        <v>1</v>
      </c>
      <c r="U803">
        <v>1</v>
      </c>
      <c r="V803" t="s">
        <v>564</v>
      </c>
      <c r="W803" s="163" t="s">
        <v>672</v>
      </c>
    </row>
    <row r="804" spans="1:23">
      <c r="A804" t="s">
        <v>75</v>
      </c>
      <c r="B804">
        <v>2018</v>
      </c>
      <c r="C804">
        <v>11.1</v>
      </c>
      <c r="D804">
        <v>5.6866086440215832E-2</v>
      </c>
      <c r="E804">
        <v>5.6866086440215832E-2</v>
      </c>
      <c r="R804">
        <v>1</v>
      </c>
      <c r="S804" t="s">
        <v>1</v>
      </c>
      <c r="T804" t="s">
        <v>1</v>
      </c>
      <c r="U804">
        <v>1</v>
      </c>
      <c r="V804" t="s">
        <v>564</v>
      </c>
      <c r="W804" s="162" t="s">
        <v>673</v>
      </c>
    </row>
    <row r="805" spans="1:23">
      <c r="A805" t="s">
        <v>75</v>
      </c>
      <c r="B805">
        <v>2018</v>
      </c>
      <c r="C805">
        <v>11.3</v>
      </c>
      <c r="D805">
        <v>5.7837175049262016E-2</v>
      </c>
      <c r="E805">
        <v>5.7837175049262016E-2</v>
      </c>
      <c r="R805">
        <v>1</v>
      </c>
      <c r="S805" t="s">
        <v>1</v>
      </c>
      <c r="T805" t="s">
        <v>1</v>
      </c>
      <c r="U805">
        <v>1</v>
      </c>
      <c r="V805" t="s">
        <v>564</v>
      </c>
      <c r="W805" s="162" t="s">
        <v>674</v>
      </c>
    </row>
    <row r="806" spans="1:23">
      <c r="A806" t="s">
        <v>75</v>
      </c>
      <c r="B806">
        <v>2018</v>
      </c>
      <c r="C806">
        <v>12</v>
      </c>
      <c r="D806">
        <v>0.19999999999999901</v>
      </c>
      <c r="E806">
        <v>0.19999999999999901</v>
      </c>
      <c r="R806">
        <v>1</v>
      </c>
      <c r="S806" t="s">
        <v>1</v>
      </c>
      <c r="T806" t="s">
        <v>1</v>
      </c>
      <c r="U806">
        <v>1</v>
      </c>
      <c r="V806" t="s">
        <v>564</v>
      </c>
      <c r="W806" s="162" t="s">
        <v>670</v>
      </c>
    </row>
    <row r="807" spans="1:23">
      <c r="A807" t="s">
        <v>75</v>
      </c>
      <c r="B807">
        <v>2018</v>
      </c>
      <c r="C807">
        <v>12.5</v>
      </c>
      <c r="D807">
        <v>0.30000000000000104</v>
      </c>
      <c r="E807">
        <v>0.19999999999999901</v>
      </c>
      <c r="R807">
        <v>1</v>
      </c>
      <c r="S807" t="s">
        <v>1</v>
      </c>
      <c r="T807" t="s">
        <v>1</v>
      </c>
      <c r="U807">
        <v>1</v>
      </c>
      <c r="V807" t="s">
        <v>564</v>
      </c>
      <c r="W807" s="162" t="s">
        <v>670</v>
      </c>
    </row>
    <row r="808" spans="1:23">
      <c r="A808" t="s">
        <v>75</v>
      </c>
      <c r="B808">
        <v>2018</v>
      </c>
      <c r="C808">
        <v>13</v>
      </c>
      <c r="D808">
        <v>0.19999999999999901</v>
      </c>
      <c r="E808">
        <v>0.19999999999999901</v>
      </c>
      <c r="R808">
        <v>1</v>
      </c>
      <c r="S808" t="s">
        <v>1</v>
      </c>
      <c r="T808" t="s">
        <v>1</v>
      </c>
      <c r="U808">
        <v>1</v>
      </c>
      <c r="V808" t="s">
        <v>564</v>
      </c>
      <c r="W808" s="162" t="s">
        <v>670</v>
      </c>
    </row>
    <row r="809" spans="1:23">
      <c r="A809" t="s">
        <v>75</v>
      </c>
      <c r="B809">
        <v>2018</v>
      </c>
      <c r="C809">
        <v>13.1</v>
      </c>
      <c r="D809">
        <v>6.653876485894257E-2</v>
      </c>
      <c r="E809">
        <v>6.653876485894257E-2</v>
      </c>
      <c r="R809">
        <v>1</v>
      </c>
      <c r="S809" t="s">
        <v>1</v>
      </c>
      <c r="T809" t="s">
        <v>1</v>
      </c>
      <c r="U809">
        <v>1</v>
      </c>
      <c r="V809" t="s">
        <v>564</v>
      </c>
      <c r="W809" s="162" t="s">
        <v>675</v>
      </c>
    </row>
    <row r="810" spans="1:23">
      <c r="A810" t="s">
        <v>75</v>
      </c>
      <c r="B810">
        <v>2018</v>
      </c>
      <c r="C810">
        <v>13.5</v>
      </c>
      <c r="D810">
        <v>9.9999999999999603E-2</v>
      </c>
      <c r="E810">
        <v>9.9999999999999603E-2</v>
      </c>
      <c r="R810">
        <v>1</v>
      </c>
      <c r="S810" t="s">
        <v>1</v>
      </c>
      <c r="T810" t="s">
        <v>1</v>
      </c>
      <c r="U810">
        <v>1</v>
      </c>
      <c r="V810" t="s">
        <v>564</v>
      </c>
      <c r="W810" s="162" t="s">
        <v>676</v>
      </c>
    </row>
    <row r="811" spans="1:23">
      <c r="A811" t="s">
        <v>75</v>
      </c>
      <c r="B811">
        <v>2018</v>
      </c>
      <c r="C811">
        <v>13.9</v>
      </c>
      <c r="D811">
        <v>0.20000000000000098</v>
      </c>
      <c r="E811">
        <v>0.19999999999999901</v>
      </c>
      <c r="R811">
        <v>1</v>
      </c>
      <c r="S811" t="s">
        <v>1</v>
      </c>
      <c r="T811" t="s">
        <v>1</v>
      </c>
      <c r="U811">
        <v>1</v>
      </c>
      <c r="V811" t="s">
        <v>564</v>
      </c>
      <c r="W811" s="162" t="s">
        <v>670</v>
      </c>
    </row>
    <row r="812" spans="1:23">
      <c r="A812" t="s">
        <v>75</v>
      </c>
      <c r="B812">
        <v>2018</v>
      </c>
      <c r="C812">
        <v>14</v>
      </c>
      <c r="D812">
        <v>8.6999999999999993</v>
      </c>
      <c r="E812">
        <v>9</v>
      </c>
      <c r="R812">
        <v>1</v>
      </c>
      <c r="S812" t="s">
        <v>1</v>
      </c>
      <c r="T812" t="s">
        <v>1</v>
      </c>
      <c r="U812">
        <v>1</v>
      </c>
      <c r="V812" t="s">
        <v>564</v>
      </c>
      <c r="W812" s="163" t="s">
        <v>677</v>
      </c>
    </row>
    <row r="813" spans="1:23">
      <c r="A813" t="s">
        <v>75</v>
      </c>
      <c r="B813">
        <v>2018</v>
      </c>
      <c r="C813">
        <v>14.3</v>
      </c>
      <c r="D813">
        <v>0.10000000000000099</v>
      </c>
      <c r="E813">
        <v>0.19999999999999901</v>
      </c>
      <c r="R813">
        <v>1</v>
      </c>
      <c r="S813" t="s">
        <v>1</v>
      </c>
      <c r="T813" t="s">
        <v>1</v>
      </c>
      <c r="U813">
        <v>1</v>
      </c>
      <c r="V813" t="s">
        <v>564</v>
      </c>
      <c r="W813" s="162" t="s">
        <v>676</v>
      </c>
    </row>
    <row r="814" spans="1:23">
      <c r="A814" t="s">
        <v>75</v>
      </c>
      <c r="B814">
        <v>2018</v>
      </c>
      <c r="C814">
        <v>14.5</v>
      </c>
      <c r="D814">
        <v>9.9999999999999603E-2</v>
      </c>
      <c r="E814">
        <v>9.9999999999999603E-2</v>
      </c>
      <c r="R814">
        <v>1</v>
      </c>
      <c r="S814" t="s">
        <v>1</v>
      </c>
      <c r="T814" t="s">
        <v>1</v>
      </c>
      <c r="U814">
        <v>1</v>
      </c>
      <c r="V814" t="s">
        <v>564</v>
      </c>
      <c r="W814" s="162" t="s">
        <v>676</v>
      </c>
    </row>
    <row r="815" spans="1:23">
      <c r="A815" t="s">
        <v>75</v>
      </c>
      <c r="B815">
        <v>2018</v>
      </c>
      <c r="C815">
        <v>14.5</v>
      </c>
      <c r="D815">
        <v>9.9999999999999603E-2</v>
      </c>
      <c r="E815">
        <v>9.9999999999999603E-2</v>
      </c>
      <c r="R815">
        <v>1</v>
      </c>
      <c r="S815" t="s">
        <v>1</v>
      </c>
      <c r="T815" t="s">
        <v>1</v>
      </c>
      <c r="U815">
        <v>1</v>
      </c>
      <c r="V815" t="s">
        <v>564</v>
      </c>
      <c r="W815" s="162" t="s">
        <v>676</v>
      </c>
    </row>
    <row r="816" spans="1:23">
      <c r="A816" t="s">
        <v>75</v>
      </c>
      <c r="B816">
        <v>2018</v>
      </c>
      <c r="C816">
        <v>14.6</v>
      </c>
      <c r="D816">
        <v>9.9999999999999603E-2</v>
      </c>
      <c r="E816">
        <v>9.9999999999999603E-2</v>
      </c>
      <c r="R816">
        <v>1</v>
      </c>
      <c r="S816" t="s">
        <v>1</v>
      </c>
      <c r="T816" t="s">
        <v>1</v>
      </c>
      <c r="U816">
        <v>1</v>
      </c>
      <c r="V816" t="s">
        <v>564</v>
      </c>
      <c r="W816" s="162" t="s">
        <v>678</v>
      </c>
    </row>
    <row r="817" spans="1:23">
      <c r="A817" t="s">
        <v>75</v>
      </c>
      <c r="B817">
        <v>2018</v>
      </c>
      <c r="C817">
        <v>14.7</v>
      </c>
      <c r="D817">
        <v>9.9999999999999603E-2</v>
      </c>
      <c r="E817">
        <v>9.9999999999999603E-2</v>
      </c>
      <c r="R817">
        <v>1</v>
      </c>
      <c r="S817" t="s">
        <v>1</v>
      </c>
      <c r="T817" t="s">
        <v>1</v>
      </c>
      <c r="U817">
        <v>1</v>
      </c>
      <c r="V817" t="s">
        <v>564</v>
      </c>
      <c r="W817" s="162" t="s">
        <v>679</v>
      </c>
    </row>
    <row r="818" spans="1:23">
      <c r="A818" t="s">
        <v>75</v>
      </c>
      <c r="B818">
        <v>2018</v>
      </c>
      <c r="C818">
        <v>14.8</v>
      </c>
      <c r="D818">
        <v>0.30000000000000104</v>
      </c>
      <c r="E818">
        <v>0.19999999999999901</v>
      </c>
      <c r="R818">
        <v>1</v>
      </c>
      <c r="S818" t="s">
        <v>1</v>
      </c>
      <c r="T818" t="s">
        <v>1</v>
      </c>
      <c r="U818">
        <v>1</v>
      </c>
      <c r="V818" t="s">
        <v>564</v>
      </c>
      <c r="W818" s="162" t="s">
        <v>670</v>
      </c>
    </row>
    <row r="819" spans="1:23">
      <c r="A819" t="s">
        <v>75</v>
      </c>
      <c r="B819">
        <v>2018</v>
      </c>
      <c r="C819">
        <v>14.8</v>
      </c>
      <c r="D819">
        <v>0.10000000000000099</v>
      </c>
      <c r="E819">
        <v>9.9999999999999603E-2</v>
      </c>
      <c r="R819">
        <v>1</v>
      </c>
      <c r="S819" t="s">
        <v>1</v>
      </c>
      <c r="T819" t="s">
        <v>1</v>
      </c>
      <c r="U819">
        <v>1</v>
      </c>
      <c r="V819" t="s">
        <v>564</v>
      </c>
      <c r="W819" s="162" t="s">
        <v>676</v>
      </c>
    </row>
    <row r="820" spans="1:23">
      <c r="A820" t="s">
        <v>75</v>
      </c>
      <c r="B820">
        <v>2018</v>
      </c>
      <c r="C820">
        <v>15</v>
      </c>
      <c r="D820">
        <v>0.19999999999999901</v>
      </c>
      <c r="E820">
        <v>0.19999999999999901</v>
      </c>
      <c r="R820">
        <v>1</v>
      </c>
      <c r="S820" t="s">
        <v>1</v>
      </c>
      <c r="T820" t="s">
        <v>1</v>
      </c>
      <c r="U820">
        <v>1</v>
      </c>
      <c r="V820" t="s">
        <v>564</v>
      </c>
      <c r="W820" s="162" t="s">
        <v>670</v>
      </c>
    </row>
    <row r="821" spans="1:23">
      <c r="A821" t="s">
        <v>75</v>
      </c>
      <c r="B821">
        <v>2018</v>
      </c>
      <c r="C821">
        <v>15</v>
      </c>
      <c r="D821">
        <v>7.5656774897171084E-2</v>
      </c>
      <c r="E821">
        <v>7.5656774897171084E-2</v>
      </c>
      <c r="R821">
        <v>1</v>
      </c>
      <c r="S821" t="s">
        <v>1</v>
      </c>
      <c r="T821" t="s">
        <v>1</v>
      </c>
      <c r="U821">
        <v>1</v>
      </c>
      <c r="V821" t="s">
        <v>564</v>
      </c>
      <c r="W821" s="162" t="s">
        <v>680</v>
      </c>
    </row>
    <row r="822" spans="1:23">
      <c r="A822" t="s">
        <v>75</v>
      </c>
      <c r="B822">
        <v>2018</v>
      </c>
      <c r="C822">
        <v>15</v>
      </c>
      <c r="D822">
        <v>9.6669999999999998</v>
      </c>
      <c r="E822">
        <v>8.0299999999999994</v>
      </c>
      <c r="R822">
        <v>1</v>
      </c>
      <c r="S822" t="s">
        <v>1</v>
      </c>
      <c r="T822" t="s">
        <v>1</v>
      </c>
      <c r="U822">
        <v>1</v>
      </c>
      <c r="V822" t="s">
        <v>564</v>
      </c>
      <c r="W822" s="162" t="s">
        <v>681</v>
      </c>
    </row>
    <row r="823" spans="1:23">
      <c r="A823" t="s">
        <v>75</v>
      </c>
      <c r="B823">
        <v>2018</v>
      </c>
      <c r="C823">
        <v>15</v>
      </c>
      <c r="D823">
        <v>9.6669999999999998</v>
      </c>
      <c r="E823">
        <v>8.0299999999999994</v>
      </c>
      <c r="R823">
        <v>1</v>
      </c>
      <c r="S823" t="s">
        <v>1</v>
      </c>
      <c r="T823" t="s">
        <v>1</v>
      </c>
      <c r="U823">
        <v>1</v>
      </c>
      <c r="V823" t="s">
        <v>564</v>
      </c>
      <c r="W823" s="162" t="s">
        <v>682</v>
      </c>
    </row>
    <row r="824" spans="1:23">
      <c r="A824" t="s">
        <v>75</v>
      </c>
      <c r="B824">
        <v>2018</v>
      </c>
      <c r="C824">
        <v>15.1</v>
      </c>
      <c r="D824">
        <v>9.9999999999999603E-2</v>
      </c>
      <c r="E824">
        <v>9.9999999999999603E-2</v>
      </c>
      <c r="R824">
        <v>1</v>
      </c>
      <c r="S824" t="s">
        <v>1</v>
      </c>
      <c r="T824" t="s">
        <v>1</v>
      </c>
      <c r="U824">
        <v>1</v>
      </c>
      <c r="V824" t="s">
        <v>564</v>
      </c>
      <c r="W824" s="162" t="s">
        <v>676</v>
      </c>
    </row>
    <row r="825" spans="1:23">
      <c r="A825" t="s">
        <v>75</v>
      </c>
      <c r="B825">
        <v>2018</v>
      </c>
      <c r="C825">
        <v>15.2</v>
      </c>
      <c r="D825">
        <v>9.9999999999999603E-2</v>
      </c>
      <c r="E825">
        <v>5.0000000000000704E-2</v>
      </c>
      <c r="R825">
        <v>1</v>
      </c>
      <c r="S825" t="s">
        <v>1</v>
      </c>
      <c r="T825" t="s">
        <v>1</v>
      </c>
      <c r="U825">
        <v>1</v>
      </c>
      <c r="V825" t="s">
        <v>564</v>
      </c>
      <c r="W825" s="162" t="s">
        <v>676</v>
      </c>
    </row>
    <row r="826" spans="1:23">
      <c r="A826" t="s">
        <v>75</v>
      </c>
      <c r="B826">
        <v>2018</v>
      </c>
      <c r="C826">
        <v>15.25</v>
      </c>
      <c r="D826">
        <v>5.0000000000000704E-2</v>
      </c>
      <c r="E826">
        <v>5.0000000000000704E-2</v>
      </c>
      <c r="R826">
        <v>1</v>
      </c>
      <c r="S826" t="s">
        <v>1</v>
      </c>
      <c r="T826" t="s">
        <v>1</v>
      </c>
      <c r="U826">
        <v>1</v>
      </c>
      <c r="V826" t="s">
        <v>564</v>
      </c>
      <c r="W826" s="162" t="s">
        <v>676</v>
      </c>
    </row>
    <row r="827" spans="1:23">
      <c r="A827" t="s">
        <v>75</v>
      </c>
      <c r="B827">
        <v>2018</v>
      </c>
      <c r="C827">
        <v>15.6</v>
      </c>
      <c r="D827">
        <v>9.9999999999999603E-2</v>
      </c>
      <c r="E827">
        <v>9.9999999999999603E-2</v>
      </c>
      <c r="R827">
        <v>1</v>
      </c>
      <c r="S827" t="s">
        <v>1</v>
      </c>
      <c r="T827" t="s">
        <v>1</v>
      </c>
      <c r="U827">
        <v>1</v>
      </c>
      <c r="V827" t="s">
        <v>564</v>
      </c>
      <c r="W827" s="162" t="s">
        <v>670</v>
      </c>
    </row>
    <row r="828" spans="1:23">
      <c r="A828" t="s">
        <v>75</v>
      </c>
      <c r="B828">
        <v>2018</v>
      </c>
      <c r="C828">
        <v>15.7</v>
      </c>
      <c r="D828">
        <v>0.19999999999999901</v>
      </c>
      <c r="E828">
        <v>5.0000000000000704E-2</v>
      </c>
      <c r="R828">
        <v>1</v>
      </c>
      <c r="S828" t="s">
        <v>1</v>
      </c>
      <c r="T828" t="s">
        <v>1</v>
      </c>
      <c r="U828">
        <v>1</v>
      </c>
      <c r="V828" t="s">
        <v>564</v>
      </c>
      <c r="W828" s="162" t="s">
        <v>676</v>
      </c>
    </row>
    <row r="829" spans="1:23">
      <c r="A829" t="s">
        <v>75</v>
      </c>
      <c r="B829">
        <v>2018</v>
      </c>
      <c r="C829">
        <v>15.9</v>
      </c>
      <c r="D829">
        <v>0.15</v>
      </c>
      <c r="E829">
        <v>7.9954487834547922E-2</v>
      </c>
      <c r="R829">
        <v>1</v>
      </c>
      <c r="S829" t="s">
        <v>1</v>
      </c>
      <c r="T829" t="s">
        <v>1</v>
      </c>
      <c r="U829">
        <v>1</v>
      </c>
      <c r="V829" t="s">
        <v>564</v>
      </c>
      <c r="W829" s="162" t="s">
        <v>676</v>
      </c>
    </row>
    <row r="830" spans="1:23">
      <c r="A830" t="s">
        <v>75</v>
      </c>
      <c r="B830">
        <v>2018</v>
      </c>
      <c r="C830">
        <v>16.100000000000001</v>
      </c>
      <c r="D830">
        <v>0.10000000000000099</v>
      </c>
      <c r="E830">
        <v>0.19999999999999901</v>
      </c>
      <c r="R830">
        <v>1</v>
      </c>
      <c r="S830" t="s">
        <v>1</v>
      </c>
      <c r="T830" t="s">
        <v>1</v>
      </c>
      <c r="U830">
        <v>1</v>
      </c>
      <c r="V830" t="s">
        <v>564</v>
      </c>
      <c r="W830" s="162" t="s">
        <v>670</v>
      </c>
    </row>
    <row r="831" spans="1:23">
      <c r="A831" t="s">
        <v>75</v>
      </c>
      <c r="B831">
        <v>2018</v>
      </c>
      <c r="C831">
        <v>16.100000000000001</v>
      </c>
      <c r="D831">
        <v>0.10000000000000099</v>
      </c>
      <c r="E831">
        <v>9.9999999999997896E-2</v>
      </c>
      <c r="R831">
        <v>1</v>
      </c>
      <c r="S831" t="s">
        <v>1</v>
      </c>
      <c r="T831" t="s">
        <v>1</v>
      </c>
      <c r="U831">
        <v>1</v>
      </c>
      <c r="V831" t="s">
        <v>564</v>
      </c>
      <c r="W831" s="162" t="s">
        <v>676</v>
      </c>
    </row>
    <row r="832" spans="1:23">
      <c r="A832" t="s">
        <v>75</v>
      </c>
      <c r="B832">
        <v>2018</v>
      </c>
      <c r="C832">
        <v>16.25</v>
      </c>
      <c r="D832">
        <v>0.149999999999999</v>
      </c>
      <c r="E832">
        <v>5.0000000000000704E-2</v>
      </c>
      <c r="R832">
        <v>1</v>
      </c>
      <c r="S832" t="s">
        <v>1</v>
      </c>
      <c r="T832" t="s">
        <v>1</v>
      </c>
      <c r="U832">
        <v>1</v>
      </c>
      <c r="V832" t="s">
        <v>564</v>
      </c>
      <c r="W832" s="162" t="s">
        <v>676</v>
      </c>
    </row>
    <row r="833" spans="1:23">
      <c r="A833" t="s">
        <v>75</v>
      </c>
      <c r="B833">
        <v>2018</v>
      </c>
      <c r="C833">
        <v>16.3</v>
      </c>
      <c r="D833">
        <v>5.0000000000000704E-2</v>
      </c>
      <c r="E833">
        <v>0.19999999999999901</v>
      </c>
      <c r="R833">
        <v>1</v>
      </c>
      <c r="S833" t="s">
        <v>1</v>
      </c>
      <c r="T833" t="s">
        <v>1</v>
      </c>
      <c r="U833">
        <v>1</v>
      </c>
      <c r="V833" t="s">
        <v>564</v>
      </c>
      <c r="W833" s="162" t="s">
        <v>676</v>
      </c>
    </row>
    <row r="834" spans="1:23">
      <c r="A834" t="s">
        <v>75</v>
      </c>
      <c r="B834">
        <v>2018</v>
      </c>
      <c r="C834">
        <v>16.399999999999999</v>
      </c>
      <c r="D834">
        <v>0.19999999999999901</v>
      </c>
      <c r="E834">
        <v>0.20000000000000301</v>
      </c>
      <c r="R834">
        <v>1</v>
      </c>
      <c r="S834" t="s">
        <v>1</v>
      </c>
      <c r="T834" t="s">
        <v>1</v>
      </c>
      <c r="U834">
        <v>1</v>
      </c>
      <c r="V834" t="s">
        <v>564</v>
      </c>
      <c r="W834" s="162" t="s">
        <v>670</v>
      </c>
    </row>
    <row r="835" spans="1:23">
      <c r="A835" t="s">
        <v>75</v>
      </c>
      <c r="B835">
        <v>2018</v>
      </c>
      <c r="C835">
        <v>16.7</v>
      </c>
      <c r="D835">
        <v>0.19999999999999901</v>
      </c>
      <c r="E835">
        <v>0.10000000000000099</v>
      </c>
      <c r="R835">
        <v>1</v>
      </c>
      <c r="S835" t="s">
        <v>1</v>
      </c>
      <c r="T835" t="s">
        <v>1</v>
      </c>
      <c r="U835">
        <v>1</v>
      </c>
      <c r="V835" t="s">
        <v>564</v>
      </c>
      <c r="W835" s="162" t="s">
        <v>676</v>
      </c>
    </row>
    <row r="836" spans="1:23">
      <c r="A836" t="s">
        <v>75</v>
      </c>
      <c r="B836">
        <v>2018</v>
      </c>
      <c r="C836">
        <v>17</v>
      </c>
      <c r="D836">
        <v>0.10000000000000099</v>
      </c>
      <c r="E836">
        <v>0.10000000000000099</v>
      </c>
      <c r="R836">
        <v>1</v>
      </c>
      <c r="S836" t="s">
        <v>1</v>
      </c>
      <c r="T836" t="s">
        <v>1</v>
      </c>
      <c r="U836">
        <v>1</v>
      </c>
      <c r="V836" t="s">
        <v>564</v>
      </c>
      <c r="W836" s="162" t="s">
        <v>676</v>
      </c>
    </row>
    <row r="837" spans="1:23">
      <c r="A837" t="s">
        <v>75</v>
      </c>
      <c r="B837">
        <v>2018</v>
      </c>
      <c r="C837">
        <v>17.2</v>
      </c>
      <c r="D837">
        <v>9.9999999999997896E-2</v>
      </c>
      <c r="E837">
        <v>0.19999999999999901</v>
      </c>
      <c r="R837">
        <v>1</v>
      </c>
      <c r="S837" t="s">
        <v>1</v>
      </c>
      <c r="T837" t="s">
        <v>1</v>
      </c>
      <c r="U837">
        <v>1</v>
      </c>
      <c r="V837" t="s">
        <v>564</v>
      </c>
      <c r="W837" s="162" t="s">
        <v>676</v>
      </c>
    </row>
    <row r="838" spans="1:23">
      <c r="A838" t="s">
        <v>75</v>
      </c>
      <c r="B838">
        <v>2018</v>
      </c>
      <c r="C838">
        <v>17.600000000000001</v>
      </c>
      <c r="D838">
        <v>0.10000000000000099</v>
      </c>
      <c r="E838">
        <v>0.149999999999999</v>
      </c>
      <c r="R838">
        <v>1</v>
      </c>
      <c r="S838" t="s">
        <v>1</v>
      </c>
      <c r="T838" t="s">
        <v>1</v>
      </c>
      <c r="U838">
        <v>1</v>
      </c>
      <c r="V838" t="s">
        <v>564</v>
      </c>
      <c r="W838" s="162" t="s">
        <v>676</v>
      </c>
    </row>
    <row r="839" spans="1:23">
      <c r="A839" t="s">
        <v>75</v>
      </c>
      <c r="B839">
        <v>2018</v>
      </c>
      <c r="C839">
        <v>17.899999999999999</v>
      </c>
      <c r="D839">
        <v>9.9999999999997896E-2</v>
      </c>
      <c r="E839">
        <v>0.20000000000000301</v>
      </c>
      <c r="R839">
        <v>1</v>
      </c>
      <c r="S839" t="s">
        <v>1</v>
      </c>
      <c r="T839" t="s">
        <v>1</v>
      </c>
      <c r="U839">
        <v>1</v>
      </c>
      <c r="V839" t="s">
        <v>564</v>
      </c>
      <c r="W839" s="162" t="s">
        <v>676</v>
      </c>
    </row>
    <row r="840" spans="1:23">
      <c r="A840" t="s">
        <v>75</v>
      </c>
      <c r="B840">
        <v>2018</v>
      </c>
      <c r="C840">
        <v>18</v>
      </c>
      <c r="D840">
        <v>12.667</v>
      </c>
      <c r="E840">
        <v>5.03</v>
      </c>
      <c r="R840">
        <v>1</v>
      </c>
      <c r="S840" t="s">
        <v>1</v>
      </c>
      <c r="T840" t="s">
        <v>1</v>
      </c>
      <c r="U840">
        <v>1</v>
      </c>
      <c r="V840" t="s">
        <v>564</v>
      </c>
      <c r="W840" s="162" t="s">
        <v>683</v>
      </c>
    </row>
    <row r="841" spans="1:23">
      <c r="A841" t="s">
        <v>75</v>
      </c>
      <c r="B841">
        <v>2018</v>
      </c>
      <c r="C841">
        <v>18.2</v>
      </c>
      <c r="D841">
        <v>0.19999999999999901</v>
      </c>
      <c r="E841">
        <v>0.10000000000000099</v>
      </c>
      <c r="R841">
        <v>1</v>
      </c>
      <c r="S841" t="s">
        <v>1</v>
      </c>
      <c r="T841" t="s">
        <v>1</v>
      </c>
      <c r="U841">
        <v>1</v>
      </c>
      <c r="V841" t="s">
        <v>564</v>
      </c>
      <c r="W841" s="162" t="s">
        <v>676</v>
      </c>
    </row>
    <row r="842" spans="1:23">
      <c r="A842" t="s">
        <v>75</v>
      </c>
      <c r="B842">
        <v>2018</v>
      </c>
      <c r="C842">
        <v>18.3</v>
      </c>
      <c r="D842">
        <v>0.10000000000000099</v>
      </c>
      <c r="E842">
        <v>0.19999999999999901</v>
      </c>
      <c r="R842">
        <v>1</v>
      </c>
      <c r="S842" t="s">
        <v>1</v>
      </c>
      <c r="T842" t="s">
        <v>1</v>
      </c>
      <c r="U842">
        <v>1</v>
      </c>
      <c r="V842" t="s">
        <v>564</v>
      </c>
      <c r="W842" s="162" t="s">
        <v>676</v>
      </c>
    </row>
    <row r="843" spans="1:23">
      <c r="A843" t="s">
        <v>75</v>
      </c>
      <c r="B843">
        <v>2018</v>
      </c>
      <c r="C843">
        <v>18.600000000000001</v>
      </c>
      <c r="D843">
        <v>0.10000000000000099</v>
      </c>
      <c r="E843">
        <v>0.149999999999999</v>
      </c>
      <c r="R843">
        <v>1</v>
      </c>
      <c r="S843" t="s">
        <v>1</v>
      </c>
      <c r="T843" t="s">
        <v>1</v>
      </c>
      <c r="U843">
        <v>1</v>
      </c>
      <c r="V843" t="s">
        <v>564</v>
      </c>
      <c r="W843" s="162" t="s">
        <v>676</v>
      </c>
    </row>
    <row r="844" spans="1:23">
      <c r="A844" t="s">
        <v>75</v>
      </c>
      <c r="B844">
        <v>2018</v>
      </c>
      <c r="C844">
        <v>18.75</v>
      </c>
      <c r="D844">
        <v>0.149999999999999</v>
      </c>
      <c r="E844">
        <v>0.149999999999999</v>
      </c>
      <c r="R844">
        <v>1</v>
      </c>
      <c r="S844" t="s">
        <v>1</v>
      </c>
      <c r="T844" t="s">
        <v>1</v>
      </c>
      <c r="U844">
        <v>1</v>
      </c>
      <c r="V844" t="s">
        <v>564</v>
      </c>
      <c r="W844" s="162" t="s">
        <v>676</v>
      </c>
    </row>
    <row r="845" spans="1:23">
      <c r="A845" t="s">
        <v>75</v>
      </c>
      <c r="B845">
        <v>2018</v>
      </c>
      <c r="C845">
        <v>18.899999999999999</v>
      </c>
      <c r="D845">
        <v>0.19999999999999901</v>
      </c>
      <c r="E845">
        <v>0.10000000000000099</v>
      </c>
      <c r="R845">
        <v>1</v>
      </c>
      <c r="S845" t="s">
        <v>1</v>
      </c>
      <c r="T845" t="s">
        <v>1</v>
      </c>
      <c r="U845">
        <v>1</v>
      </c>
      <c r="V845" t="s">
        <v>564</v>
      </c>
      <c r="W845" s="162" t="s">
        <v>676</v>
      </c>
    </row>
    <row r="846" spans="1:23">
      <c r="A846" t="s">
        <v>75</v>
      </c>
      <c r="B846">
        <v>2018</v>
      </c>
      <c r="C846">
        <v>19.2</v>
      </c>
      <c r="D846">
        <v>0.19999999999999901</v>
      </c>
      <c r="E846">
        <v>9.5610219982964359E-2</v>
      </c>
      <c r="R846">
        <v>1</v>
      </c>
      <c r="S846" t="s">
        <v>1</v>
      </c>
      <c r="T846" t="s">
        <v>1</v>
      </c>
      <c r="U846">
        <v>1</v>
      </c>
      <c r="V846" t="s">
        <v>564</v>
      </c>
      <c r="W846" s="162" t="s">
        <v>676</v>
      </c>
    </row>
    <row r="847" spans="1:23">
      <c r="A847" t="s">
        <v>75</v>
      </c>
      <c r="B847">
        <v>2018</v>
      </c>
      <c r="C847">
        <v>19.2</v>
      </c>
      <c r="D847">
        <v>0.19999999999999901</v>
      </c>
      <c r="E847">
        <v>0.10000000000000099</v>
      </c>
      <c r="R847">
        <v>1</v>
      </c>
      <c r="S847" t="s">
        <v>1</v>
      </c>
      <c r="T847" t="s">
        <v>1</v>
      </c>
      <c r="U847">
        <v>1</v>
      </c>
      <c r="V847" t="s">
        <v>564</v>
      </c>
      <c r="W847" s="162" t="s">
        <v>684</v>
      </c>
    </row>
    <row r="848" spans="1:23">
      <c r="A848" t="s">
        <v>75</v>
      </c>
      <c r="B848">
        <v>2018</v>
      </c>
      <c r="C848">
        <v>19.399999999999999</v>
      </c>
      <c r="D848">
        <v>0.19999999999999901</v>
      </c>
      <c r="E848">
        <v>0.10000000000000099</v>
      </c>
      <c r="R848">
        <v>1</v>
      </c>
      <c r="S848" t="s">
        <v>1</v>
      </c>
      <c r="T848" t="s">
        <v>1</v>
      </c>
      <c r="U848">
        <v>1</v>
      </c>
      <c r="V848" t="s">
        <v>564</v>
      </c>
      <c r="W848" s="162" t="s">
        <v>684</v>
      </c>
    </row>
    <row r="849" spans="1:23">
      <c r="A849" t="s">
        <v>75</v>
      </c>
      <c r="B849">
        <v>2018</v>
      </c>
      <c r="C849">
        <v>19.600000000000001</v>
      </c>
      <c r="D849">
        <v>0.10000000000000099</v>
      </c>
      <c r="E849">
        <v>9.9999999999997896E-2</v>
      </c>
      <c r="R849">
        <v>1</v>
      </c>
      <c r="S849" t="s">
        <v>1</v>
      </c>
      <c r="T849" t="s">
        <v>1</v>
      </c>
      <c r="U849">
        <v>1</v>
      </c>
      <c r="V849" t="s">
        <v>564</v>
      </c>
      <c r="W849" s="162" t="s">
        <v>684</v>
      </c>
    </row>
    <row r="850" spans="1:23">
      <c r="A850" t="s">
        <v>75</v>
      </c>
      <c r="B850">
        <v>2018</v>
      </c>
      <c r="C850">
        <v>20.25</v>
      </c>
      <c r="D850">
        <v>5.0000000000000704E-2</v>
      </c>
      <c r="E850">
        <v>5.0000000000000704E-2</v>
      </c>
      <c r="R850">
        <v>1</v>
      </c>
      <c r="S850" t="s">
        <v>1</v>
      </c>
      <c r="T850" t="s">
        <v>1</v>
      </c>
      <c r="U850">
        <v>1</v>
      </c>
      <c r="V850" t="s">
        <v>564</v>
      </c>
      <c r="W850" s="162" t="s">
        <v>684</v>
      </c>
    </row>
    <row r="851" spans="1:23">
      <c r="A851" t="s">
        <v>75</v>
      </c>
      <c r="B851">
        <v>2018</v>
      </c>
      <c r="C851">
        <v>20.45</v>
      </c>
      <c r="D851">
        <v>5.0000000000000704E-2</v>
      </c>
      <c r="E851">
        <v>5.0000000000000704E-2</v>
      </c>
      <c r="R851">
        <v>1</v>
      </c>
      <c r="S851" t="s">
        <v>1</v>
      </c>
      <c r="T851" t="s">
        <v>1</v>
      </c>
      <c r="U851">
        <v>1</v>
      </c>
      <c r="V851" t="s">
        <v>564</v>
      </c>
      <c r="W851" s="162" t="s">
        <v>684</v>
      </c>
    </row>
    <row r="852" spans="1:23">
      <c r="A852" t="s">
        <v>75</v>
      </c>
      <c r="B852">
        <v>2018</v>
      </c>
      <c r="C852">
        <v>20.8</v>
      </c>
      <c r="D852">
        <v>5.0000000000000704E-2</v>
      </c>
      <c r="E852">
        <v>9.9999999999997896E-2</v>
      </c>
      <c r="R852">
        <v>1</v>
      </c>
      <c r="S852" t="s">
        <v>1</v>
      </c>
      <c r="T852" t="s">
        <v>1</v>
      </c>
      <c r="U852">
        <v>1</v>
      </c>
      <c r="V852" t="s">
        <v>564</v>
      </c>
      <c r="W852" s="162" t="s">
        <v>684</v>
      </c>
    </row>
    <row r="853" spans="1:23">
      <c r="A853" t="s">
        <v>75</v>
      </c>
      <c r="B853">
        <v>2018</v>
      </c>
      <c r="C853">
        <v>21.5</v>
      </c>
      <c r="D853">
        <v>1.1000000000000001</v>
      </c>
      <c r="E853">
        <v>0.89999999999999902</v>
      </c>
      <c r="R853">
        <v>1</v>
      </c>
      <c r="S853" t="s">
        <v>1</v>
      </c>
      <c r="T853" t="s">
        <v>1</v>
      </c>
      <c r="U853">
        <v>1</v>
      </c>
      <c r="V853" t="s">
        <v>564</v>
      </c>
      <c r="W853" s="162" t="s">
        <v>684</v>
      </c>
    </row>
    <row r="854" spans="1:23">
      <c r="A854" t="s">
        <v>75</v>
      </c>
      <c r="B854">
        <v>2018</v>
      </c>
      <c r="C854">
        <v>24</v>
      </c>
      <c r="D854">
        <v>0.96999999999999897</v>
      </c>
      <c r="E854">
        <v>4.0999999999999996</v>
      </c>
      <c r="R854">
        <v>1</v>
      </c>
      <c r="S854" t="s">
        <v>1</v>
      </c>
      <c r="T854" t="s">
        <v>1</v>
      </c>
      <c r="U854">
        <v>1</v>
      </c>
      <c r="V854" t="s">
        <v>564</v>
      </c>
      <c r="W854" s="162" t="s">
        <v>685</v>
      </c>
    </row>
    <row r="855" spans="1:23">
      <c r="A855" t="s">
        <v>75</v>
      </c>
      <c r="B855">
        <v>2018</v>
      </c>
      <c r="C855">
        <v>24</v>
      </c>
      <c r="D855">
        <v>0.96999999999999897</v>
      </c>
      <c r="E855">
        <v>4.0999999999999996</v>
      </c>
      <c r="R855">
        <v>1</v>
      </c>
      <c r="S855" t="s">
        <v>1</v>
      </c>
      <c r="T855" t="s">
        <v>1</v>
      </c>
      <c r="U855">
        <v>1</v>
      </c>
      <c r="V855" t="s">
        <v>564</v>
      </c>
      <c r="W855" s="162" t="s">
        <v>686</v>
      </c>
    </row>
    <row r="856" spans="1:23">
      <c r="A856" t="s">
        <v>75</v>
      </c>
      <c r="B856">
        <v>2018</v>
      </c>
      <c r="C856">
        <v>25</v>
      </c>
      <c r="D856">
        <v>1.97</v>
      </c>
      <c r="E856">
        <v>3.1</v>
      </c>
      <c r="R856">
        <v>1</v>
      </c>
      <c r="S856" t="s">
        <v>1</v>
      </c>
      <c r="T856" t="s">
        <v>1</v>
      </c>
      <c r="U856">
        <v>1</v>
      </c>
      <c r="V856" t="s">
        <v>564</v>
      </c>
      <c r="W856" s="162" t="s">
        <v>687</v>
      </c>
    </row>
    <row r="857" spans="1:23">
      <c r="A857" t="s">
        <v>75</v>
      </c>
      <c r="B857">
        <v>2018</v>
      </c>
      <c r="C857">
        <v>25</v>
      </c>
      <c r="D857">
        <v>1.97</v>
      </c>
      <c r="E857">
        <v>3.1</v>
      </c>
      <c r="R857">
        <v>1</v>
      </c>
      <c r="S857" t="s">
        <v>1</v>
      </c>
      <c r="T857" t="s">
        <v>1</v>
      </c>
      <c r="U857">
        <v>1</v>
      </c>
      <c r="V857" t="s">
        <v>564</v>
      </c>
      <c r="W857" s="162" t="s">
        <v>688</v>
      </c>
    </row>
    <row r="858" spans="1:23">
      <c r="A858" t="s">
        <v>75</v>
      </c>
      <c r="B858">
        <v>2018</v>
      </c>
      <c r="C858">
        <v>27</v>
      </c>
      <c r="D858">
        <v>3.97</v>
      </c>
      <c r="E858">
        <v>1.1000000000000001</v>
      </c>
      <c r="R858">
        <v>1</v>
      </c>
      <c r="S858" t="s">
        <v>1</v>
      </c>
      <c r="T858" t="s">
        <v>1</v>
      </c>
      <c r="U858">
        <v>1</v>
      </c>
      <c r="V858" t="s">
        <v>564</v>
      </c>
      <c r="W858" s="162" t="s">
        <v>689</v>
      </c>
    </row>
    <row r="859" spans="1:23">
      <c r="A859" t="s">
        <v>75</v>
      </c>
      <c r="B859">
        <v>2018</v>
      </c>
      <c r="C859">
        <v>27</v>
      </c>
      <c r="D859">
        <v>3.97</v>
      </c>
      <c r="E859">
        <v>1.1000000000000001</v>
      </c>
      <c r="R859">
        <v>1</v>
      </c>
      <c r="S859" t="s">
        <v>1</v>
      </c>
      <c r="T859" t="s">
        <v>1</v>
      </c>
      <c r="U859">
        <v>1</v>
      </c>
      <c r="V859" t="s">
        <v>564</v>
      </c>
      <c r="W859" s="162" t="s">
        <v>690</v>
      </c>
    </row>
    <row r="860" spans="1:23">
      <c r="A860" t="s">
        <v>75</v>
      </c>
      <c r="B860">
        <v>2018</v>
      </c>
      <c r="C860">
        <v>28</v>
      </c>
      <c r="D860">
        <v>2</v>
      </c>
      <c r="E860">
        <v>2</v>
      </c>
      <c r="R860">
        <v>1</v>
      </c>
      <c r="S860" t="s">
        <v>1</v>
      </c>
      <c r="T860" t="s">
        <v>1</v>
      </c>
      <c r="U860">
        <v>1</v>
      </c>
      <c r="V860" t="s">
        <v>564</v>
      </c>
      <c r="W860" s="163" t="s">
        <v>677</v>
      </c>
    </row>
    <row r="861" spans="1:23">
      <c r="A861" t="s">
        <v>75</v>
      </c>
      <c r="B861">
        <v>2018</v>
      </c>
      <c r="C861">
        <v>30</v>
      </c>
      <c r="D861">
        <v>1.9</v>
      </c>
      <c r="E861">
        <v>3.9</v>
      </c>
      <c r="R861">
        <v>1</v>
      </c>
      <c r="S861" t="s">
        <v>1</v>
      </c>
      <c r="T861" t="s">
        <v>1</v>
      </c>
      <c r="U861">
        <v>1</v>
      </c>
      <c r="V861" t="s">
        <v>564</v>
      </c>
      <c r="W861" s="162" t="s">
        <v>691</v>
      </c>
    </row>
    <row r="862" spans="1:23">
      <c r="A862" t="s">
        <v>75</v>
      </c>
      <c r="B862">
        <v>2018</v>
      </c>
      <c r="C862">
        <v>30</v>
      </c>
      <c r="D862">
        <v>1.9</v>
      </c>
      <c r="E862">
        <v>3.9</v>
      </c>
      <c r="R862">
        <v>1</v>
      </c>
      <c r="S862" t="s">
        <v>1</v>
      </c>
      <c r="T862" t="s">
        <v>1</v>
      </c>
      <c r="U862">
        <v>1</v>
      </c>
      <c r="V862" t="s">
        <v>564</v>
      </c>
      <c r="W862" s="162" t="s">
        <v>692</v>
      </c>
    </row>
    <row r="863" spans="1:23">
      <c r="A863" t="s">
        <v>75</v>
      </c>
      <c r="B863">
        <v>2018</v>
      </c>
      <c r="C863">
        <v>30</v>
      </c>
      <c r="D863">
        <v>1.9</v>
      </c>
      <c r="E863">
        <v>3.9</v>
      </c>
      <c r="R863">
        <v>1</v>
      </c>
      <c r="S863" t="s">
        <v>1</v>
      </c>
      <c r="T863" t="s">
        <v>1</v>
      </c>
      <c r="U863">
        <v>1</v>
      </c>
      <c r="V863" t="s">
        <v>564</v>
      </c>
      <c r="W863" s="162" t="s">
        <v>693</v>
      </c>
    </row>
    <row r="864" spans="1:23">
      <c r="A864" t="s">
        <v>75</v>
      </c>
      <c r="B864">
        <v>2018</v>
      </c>
      <c r="C864">
        <v>31</v>
      </c>
      <c r="D864">
        <v>2.9</v>
      </c>
      <c r="E864">
        <v>2.9</v>
      </c>
      <c r="R864">
        <v>1</v>
      </c>
      <c r="S864" t="s">
        <v>1</v>
      </c>
      <c r="T864" t="s">
        <v>1</v>
      </c>
      <c r="U864">
        <v>1</v>
      </c>
      <c r="V864" t="s">
        <v>564</v>
      </c>
      <c r="W864" s="164" t="s">
        <v>677</v>
      </c>
    </row>
    <row r="865" spans="1:23">
      <c r="A865" t="s">
        <v>75</v>
      </c>
      <c r="B865">
        <v>2018</v>
      </c>
      <c r="C865">
        <v>31</v>
      </c>
      <c r="D865">
        <v>2.9</v>
      </c>
      <c r="E865">
        <v>2.9</v>
      </c>
      <c r="R865">
        <v>1</v>
      </c>
      <c r="S865" t="s">
        <v>1</v>
      </c>
      <c r="T865" t="s">
        <v>1</v>
      </c>
      <c r="U865">
        <v>1</v>
      </c>
      <c r="V865" t="s">
        <v>564</v>
      </c>
      <c r="W865" s="162" t="s">
        <v>694</v>
      </c>
    </row>
    <row r="866" spans="1:23">
      <c r="A866" t="s">
        <v>75</v>
      </c>
      <c r="B866">
        <v>2018</v>
      </c>
      <c r="C866">
        <v>31</v>
      </c>
      <c r="D866">
        <v>2.9</v>
      </c>
      <c r="E866">
        <v>2.9</v>
      </c>
      <c r="R866">
        <v>1</v>
      </c>
      <c r="S866" t="s">
        <v>1</v>
      </c>
      <c r="T866" t="s">
        <v>1</v>
      </c>
      <c r="U866">
        <v>1</v>
      </c>
      <c r="V866" t="s">
        <v>564</v>
      </c>
      <c r="W866" s="162" t="s">
        <v>695</v>
      </c>
    </row>
    <row r="867" spans="1:23">
      <c r="A867" t="s">
        <v>75</v>
      </c>
      <c r="B867">
        <v>2018</v>
      </c>
      <c r="C867">
        <v>31</v>
      </c>
      <c r="D867">
        <v>2.9</v>
      </c>
      <c r="E867">
        <v>2.9</v>
      </c>
      <c r="R867">
        <v>1</v>
      </c>
      <c r="S867" t="s">
        <v>1</v>
      </c>
      <c r="T867" t="s">
        <v>1</v>
      </c>
      <c r="U867">
        <v>1</v>
      </c>
      <c r="V867" t="s">
        <v>564</v>
      </c>
      <c r="W867" s="162" t="s">
        <v>696</v>
      </c>
    </row>
    <row r="868" spans="1:23">
      <c r="A868" t="s">
        <v>75</v>
      </c>
      <c r="B868">
        <v>2018</v>
      </c>
      <c r="C868">
        <v>32</v>
      </c>
      <c r="D868">
        <v>3.9</v>
      </c>
      <c r="E868">
        <v>1.9</v>
      </c>
      <c r="R868">
        <v>1</v>
      </c>
      <c r="S868" t="s">
        <v>1</v>
      </c>
      <c r="T868" t="s">
        <v>1</v>
      </c>
      <c r="U868">
        <v>1</v>
      </c>
      <c r="V868" t="s">
        <v>564</v>
      </c>
      <c r="W868" s="162" t="s">
        <v>697</v>
      </c>
    </row>
    <row r="869" spans="1:23">
      <c r="A869" t="s">
        <v>75</v>
      </c>
      <c r="B869">
        <v>2018</v>
      </c>
      <c r="C869">
        <v>32</v>
      </c>
      <c r="D869">
        <v>3.9</v>
      </c>
      <c r="E869">
        <v>1.9</v>
      </c>
      <c r="R869">
        <v>1</v>
      </c>
      <c r="S869" t="s">
        <v>1</v>
      </c>
      <c r="T869" t="s">
        <v>1</v>
      </c>
      <c r="U869">
        <v>1</v>
      </c>
      <c r="V869" t="s">
        <v>564</v>
      </c>
      <c r="W869" s="162" t="s">
        <v>698</v>
      </c>
    </row>
    <row r="870" spans="1:23">
      <c r="A870" t="s">
        <v>75</v>
      </c>
      <c r="B870">
        <v>2018</v>
      </c>
      <c r="C870">
        <v>51</v>
      </c>
      <c r="D870">
        <v>1</v>
      </c>
      <c r="E870">
        <v>2.5</v>
      </c>
      <c r="R870">
        <v>1</v>
      </c>
      <c r="S870" t="s">
        <v>1</v>
      </c>
      <c r="T870" t="s">
        <v>1</v>
      </c>
      <c r="U870">
        <v>1</v>
      </c>
      <c r="V870" t="s">
        <v>564</v>
      </c>
      <c r="W870" s="162" t="s">
        <v>699</v>
      </c>
    </row>
    <row r="871" spans="1:23">
      <c r="A871" t="s">
        <v>75</v>
      </c>
      <c r="B871">
        <v>2018</v>
      </c>
      <c r="C871">
        <v>51</v>
      </c>
      <c r="D871">
        <v>1</v>
      </c>
      <c r="E871">
        <v>2.5</v>
      </c>
      <c r="R871">
        <v>1</v>
      </c>
      <c r="S871" t="s">
        <v>1</v>
      </c>
      <c r="T871" t="s">
        <v>1</v>
      </c>
      <c r="U871">
        <v>1</v>
      </c>
      <c r="V871" t="s">
        <v>564</v>
      </c>
      <c r="W871" s="162" t="s">
        <v>699</v>
      </c>
    </row>
    <row r="872" spans="1:23">
      <c r="A872" t="s">
        <v>75</v>
      </c>
      <c r="B872">
        <v>2018</v>
      </c>
      <c r="C872">
        <v>52</v>
      </c>
      <c r="D872">
        <v>2</v>
      </c>
      <c r="E872">
        <v>1.5</v>
      </c>
      <c r="R872">
        <v>1</v>
      </c>
      <c r="S872" t="s">
        <v>1</v>
      </c>
      <c r="T872" t="s">
        <v>1</v>
      </c>
      <c r="U872">
        <v>1</v>
      </c>
      <c r="V872" t="s">
        <v>564</v>
      </c>
      <c r="W872" s="162" t="s">
        <v>699</v>
      </c>
    </row>
    <row r="873" spans="1:23">
      <c r="A873" t="s">
        <v>75</v>
      </c>
      <c r="B873">
        <v>2018</v>
      </c>
      <c r="C873">
        <v>52</v>
      </c>
      <c r="D873">
        <v>2</v>
      </c>
      <c r="E873">
        <v>1.5</v>
      </c>
      <c r="R873">
        <v>1</v>
      </c>
      <c r="S873" t="s">
        <v>1</v>
      </c>
      <c r="T873" t="s">
        <v>1</v>
      </c>
      <c r="U873">
        <v>1</v>
      </c>
      <c r="V873" t="s">
        <v>564</v>
      </c>
      <c r="W873" s="162" t="s">
        <v>699</v>
      </c>
    </row>
    <row r="874" spans="1:23">
      <c r="A874" t="s">
        <v>75</v>
      </c>
      <c r="B874">
        <v>2018</v>
      </c>
      <c r="C874">
        <v>52</v>
      </c>
      <c r="D874">
        <v>2</v>
      </c>
      <c r="E874">
        <v>1.5</v>
      </c>
      <c r="R874">
        <v>1</v>
      </c>
      <c r="S874" t="s">
        <v>1</v>
      </c>
      <c r="T874" t="s">
        <v>1</v>
      </c>
      <c r="U874">
        <v>1</v>
      </c>
      <c r="V874" t="s">
        <v>564</v>
      </c>
      <c r="W874" s="162" t="s">
        <v>699</v>
      </c>
    </row>
    <row r="875" spans="1:23">
      <c r="A875" t="s">
        <v>75</v>
      </c>
      <c r="B875">
        <v>2018</v>
      </c>
      <c r="C875">
        <v>52</v>
      </c>
      <c r="D875">
        <v>2</v>
      </c>
      <c r="E875">
        <v>1.5</v>
      </c>
      <c r="R875">
        <v>1</v>
      </c>
      <c r="S875" t="s">
        <v>1</v>
      </c>
      <c r="T875" t="s">
        <v>1</v>
      </c>
      <c r="U875">
        <v>1</v>
      </c>
      <c r="V875" t="s">
        <v>564</v>
      </c>
      <c r="W875" s="162" t="s">
        <v>699</v>
      </c>
    </row>
    <row r="876" spans="1:23">
      <c r="A876" t="s">
        <v>75</v>
      </c>
      <c r="B876">
        <v>2018</v>
      </c>
      <c r="C876">
        <v>53</v>
      </c>
      <c r="D876">
        <v>3</v>
      </c>
      <c r="E876">
        <v>0.5</v>
      </c>
      <c r="R876">
        <v>1</v>
      </c>
      <c r="S876" t="s">
        <v>1</v>
      </c>
      <c r="T876" t="s">
        <v>1</v>
      </c>
      <c r="U876">
        <v>1</v>
      </c>
      <c r="V876" t="s">
        <v>564</v>
      </c>
      <c r="W876" s="162" t="s">
        <v>699</v>
      </c>
    </row>
    <row r="877" spans="1:23">
      <c r="A877" t="s">
        <v>75</v>
      </c>
      <c r="B877">
        <v>2018</v>
      </c>
      <c r="C877">
        <v>53</v>
      </c>
      <c r="D877">
        <v>3</v>
      </c>
      <c r="E877">
        <v>0.5</v>
      </c>
      <c r="R877">
        <v>1</v>
      </c>
      <c r="S877" t="s">
        <v>1</v>
      </c>
      <c r="T877" t="s">
        <v>1</v>
      </c>
      <c r="U877">
        <v>1</v>
      </c>
      <c r="V877" t="s">
        <v>564</v>
      </c>
      <c r="W877" s="162" t="s">
        <v>699</v>
      </c>
    </row>
    <row r="878" spans="1:23">
      <c r="A878" t="s">
        <v>75</v>
      </c>
      <c r="B878">
        <v>2018</v>
      </c>
      <c r="C878">
        <v>53</v>
      </c>
      <c r="D878">
        <v>3</v>
      </c>
      <c r="E878">
        <v>0.5</v>
      </c>
      <c r="R878">
        <v>1</v>
      </c>
      <c r="S878" t="s">
        <v>1</v>
      </c>
      <c r="T878" t="s">
        <v>1</v>
      </c>
      <c r="U878">
        <v>1</v>
      </c>
      <c r="V878" t="s">
        <v>564</v>
      </c>
      <c r="W878" s="162" t="s">
        <v>699</v>
      </c>
    </row>
    <row r="879" spans="1:23">
      <c r="A879" t="s">
        <v>75</v>
      </c>
      <c r="B879">
        <v>2018</v>
      </c>
      <c r="C879">
        <v>54</v>
      </c>
      <c r="D879">
        <v>0.25487888315442508</v>
      </c>
      <c r="E879">
        <v>2</v>
      </c>
      <c r="R879">
        <v>1</v>
      </c>
      <c r="S879" t="s">
        <v>1</v>
      </c>
      <c r="T879" t="s">
        <v>1</v>
      </c>
      <c r="U879">
        <v>1</v>
      </c>
      <c r="V879" t="s">
        <v>564</v>
      </c>
      <c r="W879" s="162" t="s">
        <v>699</v>
      </c>
    </row>
    <row r="880" spans="1:23">
      <c r="A880" t="s">
        <v>75</v>
      </c>
      <c r="B880">
        <v>2018</v>
      </c>
      <c r="C880">
        <v>54</v>
      </c>
      <c r="D880">
        <v>0.25487888315442508</v>
      </c>
      <c r="E880">
        <v>2</v>
      </c>
      <c r="R880">
        <v>1</v>
      </c>
      <c r="S880" t="s">
        <v>1</v>
      </c>
      <c r="T880" t="s">
        <v>1</v>
      </c>
      <c r="U880">
        <v>1</v>
      </c>
      <c r="V880" t="s">
        <v>564</v>
      </c>
      <c r="W880" s="162" t="s">
        <v>699</v>
      </c>
    </row>
    <row r="881" spans="1:23">
      <c r="A881" t="s">
        <v>75</v>
      </c>
      <c r="B881">
        <v>2018</v>
      </c>
      <c r="C881">
        <v>54</v>
      </c>
      <c r="D881">
        <v>0.25487888315442508</v>
      </c>
      <c r="E881">
        <v>2</v>
      </c>
      <c r="R881">
        <v>1</v>
      </c>
      <c r="S881" t="s">
        <v>1</v>
      </c>
      <c r="T881" t="s">
        <v>1</v>
      </c>
      <c r="U881">
        <v>1</v>
      </c>
      <c r="V881" t="s">
        <v>564</v>
      </c>
      <c r="W881" s="162" t="s">
        <v>699</v>
      </c>
    </row>
    <row r="882" spans="1:23">
      <c r="A882" t="s">
        <v>75</v>
      </c>
      <c r="B882">
        <v>2018</v>
      </c>
      <c r="C882">
        <v>54</v>
      </c>
      <c r="D882">
        <v>0.25487888315442508</v>
      </c>
      <c r="E882">
        <v>2</v>
      </c>
      <c r="R882">
        <v>1</v>
      </c>
      <c r="S882" t="s">
        <v>1</v>
      </c>
      <c r="T882" t="s">
        <v>1</v>
      </c>
      <c r="U882">
        <v>1</v>
      </c>
      <c r="V882" t="s">
        <v>564</v>
      </c>
      <c r="W882" s="162" t="s">
        <v>699</v>
      </c>
    </row>
    <row r="883" spans="1:23">
      <c r="A883" t="s">
        <v>75</v>
      </c>
      <c r="B883">
        <v>2018</v>
      </c>
      <c r="C883">
        <v>54</v>
      </c>
      <c r="D883">
        <v>0.25487888315442508</v>
      </c>
      <c r="E883">
        <v>2</v>
      </c>
      <c r="R883">
        <v>1</v>
      </c>
      <c r="S883" t="s">
        <v>1</v>
      </c>
      <c r="T883" t="s">
        <v>1</v>
      </c>
      <c r="U883">
        <v>1</v>
      </c>
      <c r="V883" t="s">
        <v>564</v>
      </c>
      <c r="W883" s="162" t="s">
        <v>699</v>
      </c>
    </row>
    <row r="884" spans="1:23">
      <c r="A884" t="s">
        <v>75</v>
      </c>
      <c r="B884">
        <v>2018</v>
      </c>
      <c r="C884">
        <v>55</v>
      </c>
      <c r="D884">
        <v>1</v>
      </c>
      <c r="E884">
        <v>1</v>
      </c>
      <c r="R884">
        <v>1</v>
      </c>
      <c r="S884" t="s">
        <v>1</v>
      </c>
      <c r="T884" t="s">
        <v>1</v>
      </c>
      <c r="U884">
        <v>1</v>
      </c>
      <c r="V884" t="s">
        <v>564</v>
      </c>
      <c r="W884" s="162" t="s">
        <v>699</v>
      </c>
    </row>
    <row r="885" spans="1:23">
      <c r="A885" t="s">
        <v>75</v>
      </c>
      <c r="B885">
        <v>2018</v>
      </c>
      <c r="C885">
        <v>55</v>
      </c>
      <c r="D885">
        <v>1</v>
      </c>
      <c r="E885">
        <v>1</v>
      </c>
      <c r="R885">
        <v>1</v>
      </c>
      <c r="S885" t="s">
        <v>1</v>
      </c>
      <c r="T885" t="s">
        <v>1</v>
      </c>
      <c r="U885">
        <v>1</v>
      </c>
      <c r="V885" t="s">
        <v>564</v>
      </c>
      <c r="W885" s="162" t="s">
        <v>699</v>
      </c>
    </row>
    <row r="886" spans="1:23">
      <c r="A886" t="s">
        <v>75</v>
      </c>
      <c r="B886">
        <v>2018</v>
      </c>
      <c r="C886">
        <v>55</v>
      </c>
      <c r="D886">
        <v>1</v>
      </c>
      <c r="E886">
        <v>1</v>
      </c>
      <c r="R886">
        <v>1</v>
      </c>
      <c r="S886" t="s">
        <v>1</v>
      </c>
      <c r="T886" t="s">
        <v>1</v>
      </c>
      <c r="U886">
        <v>1</v>
      </c>
      <c r="V886" t="s">
        <v>564</v>
      </c>
      <c r="W886" s="162" t="s">
        <v>699</v>
      </c>
    </row>
    <row r="887" spans="1:23">
      <c r="A887" t="s">
        <v>75</v>
      </c>
      <c r="B887">
        <v>2018</v>
      </c>
      <c r="C887">
        <v>55</v>
      </c>
      <c r="D887">
        <v>1</v>
      </c>
      <c r="E887">
        <v>1</v>
      </c>
      <c r="R887">
        <v>1</v>
      </c>
      <c r="S887" t="s">
        <v>1</v>
      </c>
      <c r="T887" t="s">
        <v>1</v>
      </c>
      <c r="U887">
        <v>1</v>
      </c>
      <c r="V887" t="s">
        <v>564</v>
      </c>
      <c r="W887" s="162" t="s">
        <v>699</v>
      </c>
    </row>
    <row r="888" spans="1:23">
      <c r="A888" t="s">
        <v>75</v>
      </c>
      <c r="B888">
        <v>2018</v>
      </c>
      <c r="C888">
        <v>56</v>
      </c>
      <c r="D888">
        <v>2</v>
      </c>
      <c r="E888">
        <v>0.26382137505599917</v>
      </c>
      <c r="R888">
        <v>1</v>
      </c>
      <c r="S888" t="s">
        <v>1</v>
      </c>
      <c r="T888" t="s">
        <v>1</v>
      </c>
      <c r="U888">
        <v>1</v>
      </c>
      <c r="V888" t="s">
        <v>564</v>
      </c>
      <c r="W888" s="162" t="s">
        <v>699</v>
      </c>
    </row>
    <row r="889" spans="1:23">
      <c r="A889" t="s">
        <v>75</v>
      </c>
      <c r="B889">
        <v>2018</v>
      </c>
      <c r="C889">
        <v>56</v>
      </c>
      <c r="D889">
        <v>2</v>
      </c>
      <c r="E889">
        <v>0.26382137505599917</v>
      </c>
      <c r="R889">
        <v>1</v>
      </c>
      <c r="S889" t="s">
        <v>1</v>
      </c>
      <c r="T889" t="s">
        <v>1</v>
      </c>
      <c r="U889">
        <v>1</v>
      </c>
      <c r="V889" t="s">
        <v>564</v>
      </c>
      <c r="W889" s="162" t="s">
        <v>699</v>
      </c>
    </row>
    <row r="890" spans="1:23">
      <c r="A890" t="s">
        <v>75</v>
      </c>
      <c r="B890">
        <v>2018</v>
      </c>
      <c r="C890">
        <v>78</v>
      </c>
      <c r="D890">
        <v>5.9000000000000101</v>
      </c>
      <c r="E890">
        <v>5.5999999999999899</v>
      </c>
      <c r="R890">
        <v>1</v>
      </c>
      <c r="S890" t="s">
        <v>1</v>
      </c>
      <c r="T890" t="s">
        <v>1</v>
      </c>
      <c r="U890">
        <v>1</v>
      </c>
      <c r="V890" t="s">
        <v>564</v>
      </c>
      <c r="W890" s="162" t="s">
        <v>700</v>
      </c>
    </row>
    <row r="891" spans="1:23">
      <c r="A891" t="s">
        <v>75</v>
      </c>
      <c r="B891">
        <v>2018</v>
      </c>
      <c r="C891">
        <v>81</v>
      </c>
      <c r="D891">
        <v>9</v>
      </c>
      <c r="E891">
        <v>8.8000000000000007</v>
      </c>
      <c r="R891">
        <v>1</v>
      </c>
      <c r="S891" t="s">
        <v>1</v>
      </c>
      <c r="T891" t="s">
        <v>1</v>
      </c>
      <c r="U891">
        <v>1</v>
      </c>
      <c r="V891" t="s">
        <v>564</v>
      </c>
      <c r="W891" s="164" t="s">
        <v>701</v>
      </c>
    </row>
    <row r="892" spans="1:23">
      <c r="A892" t="s">
        <v>75</v>
      </c>
      <c r="B892">
        <v>2018</v>
      </c>
      <c r="C892">
        <v>85</v>
      </c>
      <c r="D892">
        <v>1.4000000000000099</v>
      </c>
      <c r="E892">
        <v>1.3</v>
      </c>
      <c r="R892">
        <v>1</v>
      </c>
      <c r="S892" t="s">
        <v>1</v>
      </c>
      <c r="T892" t="s">
        <v>1</v>
      </c>
      <c r="U892">
        <v>1</v>
      </c>
      <c r="V892" t="s">
        <v>564</v>
      </c>
      <c r="W892" s="162" t="s">
        <v>702</v>
      </c>
    </row>
    <row r="893" spans="1:23">
      <c r="A893" t="s">
        <v>75</v>
      </c>
      <c r="B893">
        <v>2018</v>
      </c>
      <c r="C893">
        <v>86</v>
      </c>
      <c r="D893">
        <v>2</v>
      </c>
      <c r="E893">
        <v>1</v>
      </c>
      <c r="R893">
        <v>1</v>
      </c>
      <c r="S893" t="s">
        <v>1</v>
      </c>
      <c r="T893" t="s">
        <v>1</v>
      </c>
      <c r="U893">
        <v>1</v>
      </c>
      <c r="V893" t="s">
        <v>564</v>
      </c>
      <c r="W893" s="162" t="s">
        <v>703</v>
      </c>
    </row>
    <row r="894" spans="1:23">
      <c r="A894" t="s">
        <v>75</v>
      </c>
      <c r="B894">
        <v>2018</v>
      </c>
      <c r="C894">
        <v>88</v>
      </c>
      <c r="D894">
        <v>1</v>
      </c>
      <c r="E894">
        <v>1</v>
      </c>
      <c r="R894">
        <v>1</v>
      </c>
      <c r="S894" t="s">
        <v>1</v>
      </c>
      <c r="T894" t="s">
        <v>1</v>
      </c>
      <c r="U894">
        <v>1</v>
      </c>
      <c r="V894" t="s">
        <v>564</v>
      </c>
      <c r="W894" s="162" t="s">
        <v>703</v>
      </c>
    </row>
    <row r="895" spans="1:23">
      <c r="A895" t="s">
        <v>75</v>
      </c>
      <c r="B895">
        <v>2018</v>
      </c>
      <c r="C895">
        <v>89.5</v>
      </c>
      <c r="D895">
        <v>1</v>
      </c>
      <c r="E895">
        <v>1</v>
      </c>
      <c r="R895">
        <v>1</v>
      </c>
      <c r="S895" t="s">
        <v>1</v>
      </c>
      <c r="T895" t="s">
        <v>1</v>
      </c>
      <c r="U895">
        <v>1</v>
      </c>
      <c r="V895" t="s">
        <v>564</v>
      </c>
      <c r="W895" s="162" t="s">
        <v>703</v>
      </c>
    </row>
    <row r="896" spans="1:23">
      <c r="A896" t="s">
        <v>75</v>
      </c>
      <c r="B896">
        <v>2018</v>
      </c>
      <c r="C896">
        <v>91</v>
      </c>
      <c r="D896">
        <v>1</v>
      </c>
      <c r="E896">
        <v>1</v>
      </c>
      <c r="R896">
        <v>1</v>
      </c>
      <c r="S896" t="s">
        <v>1</v>
      </c>
      <c r="T896" t="s">
        <v>1</v>
      </c>
      <c r="U896">
        <v>1</v>
      </c>
      <c r="V896" t="s">
        <v>564</v>
      </c>
      <c r="W896" s="162" t="s">
        <v>703</v>
      </c>
    </row>
    <row r="897" spans="1:23">
      <c r="A897" t="s">
        <v>75</v>
      </c>
      <c r="B897">
        <v>2018</v>
      </c>
      <c r="C897">
        <v>94</v>
      </c>
      <c r="D897">
        <v>2</v>
      </c>
      <c r="E897">
        <v>2</v>
      </c>
      <c r="R897">
        <v>1</v>
      </c>
      <c r="S897" t="s">
        <v>1</v>
      </c>
      <c r="T897" t="s">
        <v>1</v>
      </c>
      <c r="U897">
        <v>1</v>
      </c>
      <c r="V897" t="s">
        <v>564</v>
      </c>
      <c r="W897" s="165" t="s">
        <v>701</v>
      </c>
    </row>
    <row r="898" spans="1:23">
      <c r="A898" t="s">
        <v>75</v>
      </c>
      <c r="B898">
        <v>2018</v>
      </c>
      <c r="C898">
        <v>94</v>
      </c>
      <c r="D898">
        <v>2</v>
      </c>
      <c r="E898">
        <v>2</v>
      </c>
      <c r="R898">
        <v>1</v>
      </c>
      <c r="S898" t="s">
        <v>1</v>
      </c>
      <c r="T898" t="s">
        <v>1</v>
      </c>
      <c r="U898">
        <v>1</v>
      </c>
      <c r="V898" t="s">
        <v>564</v>
      </c>
      <c r="W898" s="164" t="s">
        <v>704</v>
      </c>
    </row>
    <row r="899" spans="1:23">
      <c r="A899" t="s">
        <v>75</v>
      </c>
      <c r="B899">
        <v>2018</v>
      </c>
      <c r="C899">
        <v>94</v>
      </c>
      <c r="D899">
        <v>2</v>
      </c>
      <c r="E899">
        <v>2</v>
      </c>
      <c r="R899">
        <v>1</v>
      </c>
      <c r="S899" t="s">
        <v>1</v>
      </c>
      <c r="T899" t="s">
        <v>1</v>
      </c>
      <c r="U899">
        <v>1</v>
      </c>
      <c r="V899" t="s">
        <v>564</v>
      </c>
      <c r="W899" s="162" t="s">
        <v>705</v>
      </c>
    </row>
    <row r="900" spans="1:23">
      <c r="A900" t="s">
        <v>75</v>
      </c>
      <c r="B900">
        <v>2018</v>
      </c>
      <c r="C900">
        <v>94</v>
      </c>
      <c r="D900">
        <v>2</v>
      </c>
      <c r="E900">
        <v>2</v>
      </c>
      <c r="R900">
        <v>1</v>
      </c>
      <c r="S900" t="s">
        <v>1</v>
      </c>
      <c r="T900" t="s">
        <v>1</v>
      </c>
      <c r="U900">
        <v>1</v>
      </c>
      <c r="V900" t="s">
        <v>564</v>
      </c>
      <c r="W900" s="162" t="s">
        <v>706</v>
      </c>
    </row>
    <row r="901" spans="1:23">
      <c r="A901" t="s">
        <v>75</v>
      </c>
      <c r="B901">
        <v>2018</v>
      </c>
      <c r="C901">
        <v>94</v>
      </c>
      <c r="D901">
        <v>9.9999999999994302E-2</v>
      </c>
      <c r="E901">
        <v>3</v>
      </c>
      <c r="R901">
        <v>1</v>
      </c>
      <c r="S901" t="s">
        <v>1</v>
      </c>
      <c r="T901" t="s">
        <v>1</v>
      </c>
      <c r="U901">
        <v>1</v>
      </c>
      <c r="V901" t="s">
        <v>564</v>
      </c>
      <c r="W901" s="162" t="s">
        <v>707</v>
      </c>
    </row>
    <row r="902" spans="1:23">
      <c r="A902" t="s">
        <v>75</v>
      </c>
      <c r="B902">
        <v>2018</v>
      </c>
      <c r="C902">
        <v>94</v>
      </c>
      <c r="D902">
        <v>9.9999999999994302E-2</v>
      </c>
      <c r="E902">
        <v>3</v>
      </c>
      <c r="R902">
        <v>1</v>
      </c>
      <c r="S902" t="s">
        <v>1</v>
      </c>
      <c r="T902" t="s">
        <v>1</v>
      </c>
      <c r="U902">
        <v>1</v>
      </c>
      <c r="V902" t="s">
        <v>564</v>
      </c>
      <c r="W902" s="162" t="s">
        <v>707</v>
      </c>
    </row>
    <row r="903" spans="1:23">
      <c r="A903" t="s">
        <v>75</v>
      </c>
      <c r="B903">
        <v>2018</v>
      </c>
      <c r="C903">
        <v>94</v>
      </c>
      <c r="D903">
        <v>9.9999999999994302E-2</v>
      </c>
      <c r="E903">
        <v>3</v>
      </c>
      <c r="R903">
        <v>1</v>
      </c>
      <c r="S903" t="s">
        <v>1</v>
      </c>
      <c r="T903" t="s">
        <v>1</v>
      </c>
      <c r="U903">
        <v>1</v>
      </c>
      <c r="V903" t="s">
        <v>564</v>
      </c>
      <c r="W903" s="162" t="s">
        <v>708</v>
      </c>
    </row>
    <row r="904" spans="1:23">
      <c r="A904" t="s">
        <v>75</v>
      </c>
      <c r="B904">
        <v>2018</v>
      </c>
      <c r="C904">
        <v>94</v>
      </c>
      <c r="D904">
        <v>9.9999999999994302E-2</v>
      </c>
      <c r="E904">
        <v>3</v>
      </c>
      <c r="R904">
        <v>1</v>
      </c>
      <c r="S904" t="s">
        <v>1</v>
      </c>
      <c r="T904" t="s">
        <v>1</v>
      </c>
      <c r="U904">
        <v>1</v>
      </c>
      <c r="V904" t="s">
        <v>564</v>
      </c>
      <c r="W904" s="162" t="s">
        <v>708</v>
      </c>
    </row>
    <row r="905" spans="1:23">
      <c r="A905" t="s">
        <v>75</v>
      </c>
      <c r="B905">
        <v>2018</v>
      </c>
      <c r="C905">
        <v>94</v>
      </c>
      <c r="D905">
        <v>9.9999999999994302E-2</v>
      </c>
      <c r="E905">
        <v>3</v>
      </c>
      <c r="R905">
        <v>1</v>
      </c>
      <c r="S905" t="s">
        <v>1</v>
      </c>
      <c r="T905" t="s">
        <v>1</v>
      </c>
      <c r="U905">
        <v>1</v>
      </c>
      <c r="V905" t="s">
        <v>564</v>
      </c>
      <c r="W905" s="162" t="s">
        <v>708</v>
      </c>
    </row>
    <row r="906" spans="1:23">
      <c r="A906" t="s">
        <v>75</v>
      </c>
      <c r="B906">
        <v>2018</v>
      </c>
      <c r="C906">
        <v>94</v>
      </c>
      <c r="D906">
        <v>9.9999999999994302E-2</v>
      </c>
      <c r="E906">
        <v>3</v>
      </c>
      <c r="R906">
        <v>1</v>
      </c>
      <c r="S906" t="s">
        <v>1</v>
      </c>
      <c r="T906" t="s">
        <v>1</v>
      </c>
      <c r="U906">
        <v>1</v>
      </c>
      <c r="V906" t="s">
        <v>564</v>
      </c>
      <c r="W906" s="162" t="s">
        <v>709</v>
      </c>
    </row>
    <row r="907" spans="1:23">
      <c r="A907" t="s">
        <v>75</v>
      </c>
      <c r="B907">
        <v>2018</v>
      </c>
      <c r="C907">
        <v>94</v>
      </c>
      <c r="D907">
        <v>9.9999999999994302E-2</v>
      </c>
      <c r="E907">
        <v>3</v>
      </c>
      <c r="R907">
        <v>1</v>
      </c>
      <c r="S907" t="s">
        <v>1</v>
      </c>
      <c r="T907" t="s">
        <v>1</v>
      </c>
      <c r="U907">
        <v>1</v>
      </c>
      <c r="V907" t="s">
        <v>564</v>
      </c>
      <c r="W907" s="162" t="s">
        <v>709</v>
      </c>
    </row>
    <row r="908" spans="1:23">
      <c r="A908" t="s">
        <v>75</v>
      </c>
      <c r="B908">
        <v>2018</v>
      </c>
      <c r="C908">
        <v>94</v>
      </c>
      <c r="D908">
        <v>9.9999999999994302E-2</v>
      </c>
      <c r="E908">
        <v>6</v>
      </c>
      <c r="R908">
        <v>1</v>
      </c>
      <c r="S908" t="s">
        <v>1</v>
      </c>
      <c r="T908" t="s">
        <v>1</v>
      </c>
      <c r="U908">
        <v>1</v>
      </c>
      <c r="V908" t="s">
        <v>564</v>
      </c>
      <c r="W908" s="162" t="s">
        <v>710</v>
      </c>
    </row>
    <row r="909" spans="1:23">
      <c r="A909" t="s">
        <v>75</v>
      </c>
      <c r="B909">
        <v>2018</v>
      </c>
      <c r="C909">
        <v>94</v>
      </c>
      <c r="D909">
        <v>9.9999999999994302E-2</v>
      </c>
      <c r="E909">
        <v>6</v>
      </c>
      <c r="R909">
        <v>1</v>
      </c>
      <c r="S909" t="s">
        <v>1</v>
      </c>
      <c r="T909" t="s">
        <v>1</v>
      </c>
      <c r="U909">
        <v>1</v>
      </c>
      <c r="V909" t="s">
        <v>564</v>
      </c>
      <c r="W909" s="162" t="s">
        <v>710</v>
      </c>
    </row>
    <row r="910" spans="1:23">
      <c r="A910" t="s">
        <v>75</v>
      </c>
      <c r="B910">
        <v>2018</v>
      </c>
      <c r="C910">
        <v>94</v>
      </c>
      <c r="D910">
        <v>9.9999999999994302E-2</v>
      </c>
      <c r="E910">
        <v>6</v>
      </c>
      <c r="R910">
        <v>1</v>
      </c>
      <c r="S910" t="s">
        <v>1</v>
      </c>
      <c r="T910" t="s">
        <v>1</v>
      </c>
      <c r="U910">
        <v>1</v>
      </c>
      <c r="V910" t="s">
        <v>564</v>
      </c>
      <c r="W910" s="162" t="s">
        <v>710</v>
      </c>
    </row>
    <row r="911" spans="1:23">
      <c r="A911" t="s">
        <v>75</v>
      </c>
      <c r="B911">
        <v>2018</v>
      </c>
      <c r="C911">
        <v>94</v>
      </c>
      <c r="D911">
        <v>2</v>
      </c>
      <c r="E911">
        <v>2</v>
      </c>
      <c r="R911">
        <v>1</v>
      </c>
      <c r="S911" t="s">
        <v>1</v>
      </c>
      <c r="T911" t="s">
        <v>1</v>
      </c>
      <c r="U911">
        <v>1</v>
      </c>
      <c r="V911" t="s">
        <v>564</v>
      </c>
      <c r="W911" s="164" t="s">
        <v>711</v>
      </c>
    </row>
    <row r="912" spans="1:23">
      <c r="A912" t="s">
        <v>75</v>
      </c>
      <c r="B912">
        <v>2018</v>
      </c>
      <c r="C912">
        <v>94</v>
      </c>
      <c r="D912">
        <v>2</v>
      </c>
      <c r="E912">
        <v>2</v>
      </c>
      <c r="R912">
        <v>1</v>
      </c>
      <c r="S912" t="s">
        <v>1</v>
      </c>
      <c r="T912" t="s">
        <v>1</v>
      </c>
      <c r="U912">
        <v>1</v>
      </c>
      <c r="V912" t="s">
        <v>564</v>
      </c>
      <c r="W912" s="164" t="s">
        <v>711</v>
      </c>
    </row>
    <row r="913" spans="1:23">
      <c r="A913" t="s">
        <v>75</v>
      </c>
      <c r="B913">
        <v>2018</v>
      </c>
      <c r="C913">
        <v>95</v>
      </c>
      <c r="D913">
        <v>1</v>
      </c>
      <c r="E913">
        <v>1</v>
      </c>
      <c r="R913">
        <v>1</v>
      </c>
      <c r="S913" t="s">
        <v>1</v>
      </c>
      <c r="T913" t="s">
        <v>1</v>
      </c>
      <c r="U913">
        <v>1</v>
      </c>
      <c r="V913" t="s">
        <v>564</v>
      </c>
      <c r="W913" s="162" t="s">
        <v>708</v>
      </c>
    </row>
    <row r="914" spans="1:23">
      <c r="A914" t="s">
        <v>75</v>
      </c>
      <c r="B914">
        <v>2018</v>
      </c>
      <c r="C914">
        <v>95</v>
      </c>
      <c r="D914">
        <v>1.5</v>
      </c>
      <c r="E914">
        <v>2</v>
      </c>
      <c r="R914">
        <v>1</v>
      </c>
      <c r="S914" t="s">
        <v>1</v>
      </c>
      <c r="T914" t="s">
        <v>1</v>
      </c>
      <c r="U914">
        <v>1</v>
      </c>
      <c r="V914" t="s">
        <v>564</v>
      </c>
      <c r="W914" s="162" t="s">
        <v>712</v>
      </c>
    </row>
    <row r="915" spans="1:23">
      <c r="A915" t="s">
        <v>75</v>
      </c>
      <c r="B915">
        <v>2018</v>
      </c>
      <c r="C915">
        <v>95</v>
      </c>
      <c r="D915">
        <v>1.5</v>
      </c>
      <c r="E915">
        <v>2</v>
      </c>
      <c r="R915">
        <v>1</v>
      </c>
      <c r="S915" t="s">
        <v>1</v>
      </c>
      <c r="T915" t="s">
        <v>1</v>
      </c>
      <c r="U915">
        <v>1</v>
      </c>
      <c r="V915" t="s">
        <v>564</v>
      </c>
      <c r="W915" s="162" t="s">
        <v>713</v>
      </c>
    </row>
    <row r="916" spans="1:23">
      <c r="A916" t="s">
        <v>75</v>
      </c>
      <c r="B916">
        <v>2018</v>
      </c>
      <c r="C916">
        <v>95</v>
      </c>
      <c r="D916">
        <v>1.5</v>
      </c>
      <c r="E916">
        <v>2</v>
      </c>
      <c r="R916">
        <v>1</v>
      </c>
      <c r="S916" t="s">
        <v>1</v>
      </c>
      <c r="T916" t="s">
        <v>1</v>
      </c>
      <c r="U916">
        <v>1</v>
      </c>
      <c r="V916" t="s">
        <v>564</v>
      </c>
      <c r="W916" s="162" t="s">
        <v>713</v>
      </c>
    </row>
    <row r="917" spans="1:23">
      <c r="A917" t="s">
        <v>75</v>
      </c>
      <c r="B917">
        <v>2018</v>
      </c>
      <c r="C917">
        <v>95</v>
      </c>
      <c r="D917">
        <v>1.0999999999999901</v>
      </c>
      <c r="E917">
        <v>2</v>
      </c>
      <c r="R917">
        <v>1</v>
      </c>
      <c r="S917" t="s">
        <v>1</v>
      </c>
      <c r="T917" t="s">
        <v>1</v>
      </c>
      <c r="U917">
        <v>1</v>
      </c>
      <c r="V917" t="s">
        <v>564</v>
      </c>
      <c r="W917" s="162" t="s">
        <v>707</v>
      </c>
    </row>
    <row r="918" spans="1:23">
      <c r="A918" t="s">
        <v>75</v>
      </c>
      <c r="B918">
        <v>2018</v>
      </c>
      <c r="C918">
        <v>95</v>
      </c>
      <c r="D918">
        <v>1.0999999999999901</v>
      </c>
      <c r="E918">
        <v>2</v>
      </c>
      <c r="R918">
        <v>1</v>
      </c>
      <c r="S918" t="s">
        <v>1</v>
      </c>
      <c r="T918" t="s">
        <v>1</v>
      </c>
      <c r="U918">
        <v>1</v>
      </c>
      <c r="V918" t="s">
        <v>564</v>
      </c>
      <c r="W918" s="162" t="s">
        <v>707</v>
      </c>
    </row>
    <row r="919" spans="1:23">
      <c r="A919" t="s">
        <v>75</v>
      </c>
      <c r="B919">
        <v>2018</v>
      </c>
      <c r="C919">
        <v>95</v>
      </c>
      <c r="D919">
        <v>1.0999999999999901</v>
      </c>
      <c r="E919">
        <v>2</v>
      </c>
      <c r="R919">
        <v>1</v>
      </c>
      <c r="S919" t="s">
        <v>1</v>
      </c>
      <c r="T919" t="s">
        <v>1</v>
      </c>
      <c r="U919">
        <v>1</v>
      </c>
      <c r="V919" t="s">
        <v>564</v>
      </c>
      <c r="W919" s="162" t="s">
        <v>708</v>
      </c>
    </row>
    <row r="920" spans="1:23">
      <c r="A920" t="s">
        <v>75</v>
      </c>
      <c r="B920">
        <v>2018</v>
      </c>
      <c r="C920">
        <v>95</v>
      </c>
      <c r="D920">
        <v>1.0999999999999901</v>
      </c>
      <c r="E920">
        <v>2</v>
      </c>
      <c r="R920">
        <v>1</v>
      </c>
      <c r="S920" t="s">
        <v>1</v>
      </c>
      <c r="T920" t="s">
        <v>1</v>
      </c>
      <c r="U920">
        <v>1</v>
      </c>
      <c r="V920" t="s">
        <v>564</v>
      </c>
      <c r="W920" s="162" t="s">
        <v>708</v>
      </c>
    </row>
    <row r="921" spans="1:23">
      <c r="A921" t="s">
        <v>75</v>
      </c>
      <c r="B921">
        <v>2018</v>
      </c>
      <c r="C921">
        <v>95</v>
      </c>
      <c r="D921">
        <v>1.0999999999999901</v>
      </c>
      <c r="E921">
        <v>2</v>
      </c>
      <c r="R921">
        <v>1</v>
      </c>
      <c r="S921" t="s">
        <v>1</v>
      </c>
      <c r="T921" t="s">
        <v>1</v>
      </c>
      <c r="U921">
        <v>1</v>
      </c>
      <c r="V921" t="s">
        <v>564</v>
      </c>
      <c r="W921" s="162" t="s">
        <v>708</v>
      </c>
    </row>
    <row r="922" spans="1:23">
      <c r="A922" t="s">
        <v>75</v>
      </c>
      <c r="B922">
        <v>2018</v>
      </c>
      <c r="C922">
        <v>95</v>
      </c>
      <c r="D922">
        <v>1.0999999999999901</v>
      </c>
      <c r="E922">
        <v>2</v>
      </c>
      <c r="R922">
        <v>1</v>
      </c>
      <c r="S922" t="s">
        <v>1</v>
      </c>
      <c r="T922" t="s">
        <v>1</v>
      </c>
      <c r="U922">
        <v>1</v>
      </c>
      <c r="V922" t="s">
        <v>564</v>
      </c>
      <c r="W922" s="162" t="s">
        <v>709</v>
      </c>
    </row>
    <row r="923" spans="1:23">
      <c r="A923" t="s">
        <v>75</v>
      </c>
      <c r="B923">
        <v>2018</v>
      </c>
      <c r="C923">
        <v>95</v>
      </c>
      <c r="D923">
        <v>1.0999999999999901</v>
      </c>
      <c r="E923">
        <v>2</v>
      </c>
      <c r="R923">
        <v>1</v>
      </c>
      <c r="S923" t="s">
        <v>1</v>
      </c>
      <c r="T923" t="s">
        <v>1</v>
      </c>
      <c r="U923">
        <v>1</v>
      </c>
      <c r="V923" t="s">
        <v>564</v>
      </c>
      <c r="W923" s="162" t="s">
        <v>709</v>
      </c>
    </row>
    <row r="924" spans="1:23">
      <c r="A924" t="s">
        <v>75</v>
      </c>
      <c r="B924">
        <v>2018</v>
      </c>
      <c r="C924">
        <v>95</v>
      </c>
      <c r="D924">
        <v>1.0999999999999901</v>
      </c>
      <c r="E924">
        <v>2</v>
      </c>
      <c r="R924">
        <v>1</v>
      </c>
      <c r="S924" t="s">
        <v>1</v>
      </c>
      <c r="T924" t="s">
        <v>1</v>
      </c>
      <c r="U924">
        <v>1</v>
      </c>
      <c r="V924" t="s">
        <v>564</v>
      </c>
      <c r="W924" s="162" t="s">
        <v>714</v>
      </c>
    </row>
    <row r="925" spans="1:23">
      <c r="A925" t="s">
        <v>75</v>
      </c>
      <c r="B925">
        <v>2018</v>
      </c>
      <c r="C925">
        <v>95</v>
      </c>
      <c r="D925">
        <v>1.0999999999999901</v>
      </c>
      <c r="E925">
        <v>2</v>
      </c>
      <c r="R925">
        <v>1</v>
      </c>
      <c r="S925" t="s">
        <v>1</v>
      </c>
      <c r="T925" t="s">
        <v>1</v>
      </c>
      <c r="U925">
        <v>1</v>
      </c>
      <c r="V925" t="s">
        <v>564</v>
      </c>
      <c r="W925" s="162" t="s">
        <v>714</v>
      </c>
    </row>
    <row r="926" spans="1:23">
      <c r="A926" t="s">
        <v>75</v>
      </c>
      <c r="B926">
        <v>2018</v>
      </c>
      <c r="C926">
        <v>95.5</v>
      </c>
      <c r="D926">
        <v>1.5999999999999901</v>
      </c>
      <c r="E926">
        <v>1.5</v>
      </c>
      <c r="R926">
        <v>1</v>
      </c>
      <c r="S926" t="s">
        <v>1</v>
      </c>
      <c r="T926" t="s">
        <v>1</v>
      </c>
      <c r="U926">
        <v>1</v>
      </c>
      <c r="V926" t="s">
        <v>564</v>
      </c>
      <c r="W926" s="162" t="s">
        <v>707</v>
      </c>
    </row>
    <row r="927" spans="1:23">
      <c r="A927" t="s">
        <v>75</v>
      </c>
      <c r="B927">
        <v>2018</v>
      </c>
      <c r="C927">
        <v>95.9</v>
      </c>
      <c r="D927">
        <v>2</v>
      </c>
      <c r="E927">
        <v>1.0999999999999901</v>
      </c>
      <c r="R927">
        <v>1</v>
      </c>
      <c r="S927" t="s">
        <v>1</v>
      </c>
      <c r="T927" t="s">
        <v>1</v>
      </c>
      <c r="U927">
        <v>1</v>
      </c>
      <c r="V927" t="s">
        <v>564</v>
      </c>
      <c r="W927" s="162" t="s">
        <v>707</v>
      </c>
    </row>
    <row r="928" spans="1:23">
      <c r="A928" t="s">
        <v>75</v>
      </c>
      <c r="B928">
        <v>2018</v>
      </c>
      <c r="C928">
        <v>96</v>
      </c>
      <c r="D928">
        <v>1</v>
      </c>
      <c r="E928">
        <v>1</v>
      </c>
      <c r="R928">
        <v>1</v>
      </c>
      <c r="S928" t="s">
        <v>1</v>
      </c>
      <c r="T928" t="s">
        <v>1</v>
      </c>
      <c r="U928">
        <v>1</v>
      </c>
      <c r="V928" t="s">
        <v>564</v>
      </c>
      <c r="W928" s="162" t="s">
        <v>715</v>
      </c>
    </row>
    <row r="929" spans="1:23">
      <c r="A929" t="s">
        <v>75</v>
      </c>
      <c r="B929">
        <v>2018</v>
      </c>
      <c r="C929">
        <v>96</v>
      </c>
      <c r="D929">
        <v>1</v>
      </c>
      <c r="E929">
        <v>1</v>
      </c>
      <c r="R929">
        <v>1</v>
      </c>
      <c r="S929" t="s">
        <v>1</v>
      </c>
      <c r="T929" t="s">
        <v>1</v>
      </c>
      <c r="U929">
        <v>1</v>
      </c>
      <c r="V929" t="s">
        <v>564</v>
      </c>
      <c r="W929" s="162" t="s">
        <v>715</v>
      </c>
    </row>
    <row r="930" spans="1:23">
      <c r="A930" t="s">
        <v>75</v>
      </c>
      <c r="B930">
        <v>2018</v>
      </c>
      <c r="C930">
        <v>96</v>
      </c>
      <c r="D930">
        <v>1</v>
      </c>
      <c r="E930">
        <v>1</v>
      </c>
      <c r="R930">
        <v>1</v>
      </c>
      <c r="S930" t="s">
        <v>1</v>
      </c>
      <c r="T930" t="s">
        <v>1</v>
      </c>
      <c r="U930">
        <v>1</v>
      </c>
      <c r="V930" t="s">
        <v>564</v>
      </c>
      <c r="W930" s="162" t="s">
        <v>708</v>
      </c>
    </row>
    <row r="931" spans="1:23">
      <c r="A931" t="s">
        <v>75</v>
      </c>
      <c r="B931">
        <v>2018</v>
      </c>
      <c r="C931">
        <v>96</v>
      </c>
      <c r="D931">
        <v>2.5</v>
      </c>
      <c r="E931">
        <v>1</v>
      </c>
      <c r="R931">
        <v>1</v>
      </c>
      <c r="S931" t="s">
        <v>1</v>
      </c>
      <c r="T931" t="s">
        <v>1</v>
      </c>
      <c r="U931">
        <v>1</v>
      </c>
      <c r="V931" t="s">
        <v>564</v>
      </c>
      <c r="W931" s="162" t="s">
        <v>712</v>
      </c>
    </row>
    <row r="932" spans="1:23">
      <c r="A932" t="s">
        <v>75</v>
      </c>
      <c r="B932">
        <v>2018</v>
      </c>
      <c r="C932">
        <v>95.45</v>
      </c>
      <c r="D932">
        <v>1.55</v>
      </c>
      <c r="E932">
        <v>1.55</v>
      </c>
      <c r="R932">
        <v>1</v>
      </c>
      <c r="S932" t="s">
        <v>1</v>
      </c>
      <c r="T932" t="s">
        <v>1</v>
      </c>
      <c r="U932">
        <v>1</v>
      </c>
      <c r="V932" t="s">
        <v>564</v>
      </c>
      <c r="W932" s="162" t="s">
        <v>716</v>
      </c>
    </row>
    <row r="933" spans="1:23">
      <c r="A933" t="s">
        <v>75</v>
      </c>
      <c r="B933">
        <v>2018</v>
      </c>
      <c r="C933">
        <v>96</v>
      </c>
      <c r="D933">
        <v>2.5</v>
      </c>
      <c r="E933">
        <v>1</v>
      </c>
      <c r="R933">
        <v>1</v>
      </c>
      <c r="S933" t="s">
        <v>1</v>
      </c>
      <c r="T933" t="s">
        <v>1</v>
      </c>
      <c r="U933">
        <v>1</v>
      </c>
      <c r="V933" t="s">
        <v>564</v>
      </c>
      <c r="W933" s="162" t="s">
        <v>713</v>
      </c>
    </row>
    <row r="934" spans="1:23">
      <c r="A934" t="s">
        <v>75</v>
      </c>
      <c r="B934">
        <v>2018</v>
      </c>
      <c r="C934">
        <v>96</v>
      </c>
      <c r="D934">
        <v>2.5</v>
      </c>
      <c r="E934">
        <v>1</v>
      </c>
      <c r="R934">
        <v>1</v>
      </c>
      <c r="S934" t="s">
        <v>1</v>
      </c>
      <c r="T934" t="s">
        <v>1</v>
      </c>
      <c r="U934">
        <v>1</v>
      </c>
      <c r="V934" t="s">
        <v>564</v>
      </c>
      <c r="W934" s="162" t="s">
        <v>713</v>
      </c>
    </row>
    <row r="935" spans="1:23">
      <c r="A935" t="s">
        <v>75</v>
      </c>
      <c r="B935">
        <v>2018</v>
      </c>
      <c r="C935">
        <v>96</v>
      </c>
      <c r="D935">
        <v>2.0999999999999899</v>
      </c>
      <c r="E935">
        <v>1</v>
      </c>
      <c r="R935">
        <v>1</v>
      </c>
      <c r="S935" t="s">
        <v>1</v>
      </c>
      <c r="T935" t="s">
        <v>1</v>
      </c>
      <c r="U935">
        <v>1</v>
      </c>
      <c r="V935" t="s">
        <v>564</v>
      </c>
      <c r="W935" s="162" t="s">
        <v>708</v>
      </c>
    </row>
    <row r="936" spans="1:23">
      <c r="A936" t="s">
        <v>75</v>
      </c>
      <c r="B936">
        <v>2018</v>
      </c>
      <c r="C936">
        <v>96</v>
      </c>
      <c r="D936">
        <v>2.0999999999999899</v>
      </c>
      <c r="E936">
        <v>1</v>
      </c>
      <c r="R936">
        <v>1</v>
      </c>
      <c r="S936" t="s">
        <v>1</v>
      </c>
      <c r="T936" t="s">
        <v>1</v>
      </c>
      <c r="U936">
        <v>1</v>
      </c>
      <c r="V936" t="s">
        <v>564</v>
      </c>
      <c r="W936" s="162" t="s">
        <v>708</v>
      </c>
    </row>
    <row r="937" spans="1:23">
      <c r="A937" t="s">
        <v>75</v>
      </c>
      <c r="B937">
        <v>2018</v>
      </c>
      <c r="C937">
        <v>96</v>
      </c>
      <c r="D937">
        <v>2.0999999999999899</v>
      </c>
      <c r="E937">
        <v>1</v>
      </c>
      <c r="R937">
        <v>1</v>
      </c>
      <c r="S937" t="s">
        <v>1</v>
      </c>
      <c r="T937" t="s">
        <v>1</v>
      </c>
      <c r="U937">
        <v>1</v>
      </c>
      <c r="V937" t="s">
        <v>564</v>
      </c>
      <c r="W937" s="162" t="s">
        <v>708</v>
      </c>
    </row>
    <row r="938" spans="1:23">
      <c r="A938" t="s">
        <v>75</v>
      </c>
      <c r="B938">
        <v>2018</v>
      </c>
      <c r="C938">
        <v>96</v>
      </c>
      <c r="D938">
        <v>2.0999999999999899</v>
      </c>
      <c r="E938">
        <v>1</v>
      </c>
      <c r="R938">
        <v>1</v>
      </c>
      <c r="S938" t="s">
        <v>1</v>
      </c>
      <c r="T938" t="s">
        <v>1</v>
      </c>
      <c r="U938">
        <v>1</v>
      </c>
      <c r="V938" t="s">
        <v>564</v>
      </c>
      <c r="W938" s="162" t="s">
        <v>709</v>
      </c>
    </row>
    <row r="939" spans="1:23">
      <c r="A939" t="s">
        <v>75</v>
      </c>
      <c r="B939">
        <v>2018</v>
      </c>
      <c r="C939">
        <v>96</v>
      </c>
      <c r="D939">
        <v>2.0999999999999899</v>
      </c>
      <c r="E939">
        <v>1</v>
      </c>
      <c r="R939">
        <v>1</v>
      </c>
      <c r="S939" t="s">
        <v>1</v>
      </c>
      <c r="T939" t="s">
        <v>1</v>
      </c>
      <c r="U939">
        <v>1</v>
      </c>
      <c r="V939" t="s">
        <v>564</v>
      </c>
      <c r="W939" s="162" t="s">
        <v>709</v>
      </c>
    </row>
    <row r="940" spans="1:23">
      <c r="A940" t="s">
        <v>75</v>
      </c>
      <c r="B940">
        <v>2018</v>
      </c>
      <c r="C940">
        <v>96</v>
      </c>
      <c r="D940">
        <v>2.0999999999999899</v>
      </c>
      <c r="E940">
        <v>1</v>
      </c>
      <c r="R940">
        <v>1</v>
      </c>
      <c r="S940" t="s">
        <v>1</v>
      </c>
      <c r="T940" t="s">
        <v>1</v>
      </c>
      <c r="U940">
        <v>1</v>
      </c>
      <c r="V940" t="s">
        <v>564</v>
      </c>
      <c r="W940" s="162" t="s">
        <v>714</v>
      </c>
    </row>
    <row r="941" spans="1:23">
      <c r="A941" t="s">
        <v>75</v>
      </c>
      <c r="B941">
        <v>2018</v>
      </c>
      <c r="C941">
        <v>96</v>
      </c>
      <c r="D941">
        <v>2.0999999999999899</v>
      </c>
      <c r="E941">
        <v>1</v>
      </c>
      <c r="R941">
        <v>1</v>
      </c>
      <c r="S941" t="s">
        <v>1</v>
      </c>
      <c r="T941" t="s">
        <v>1</v>
      </c>
      <c r="U941">
        <v>1</v>
      </c>
      <c r="V941" t="s">
        <v>564</v>
      </c>
      <c r="W941" s="162" t="s">
        <v>714</v>
      </c>
    </row>
    <row r="942" spans="1:23">
      <c r="A942" t="s">
        <v>75</v>
      </c>
      <c r="B942">
        <v>2018</v>
      </c>
      <c r="C942">
        <v>96.3</v>
      </c>
      <c r="D942">
        <v>2.3999999999999901</v>
      </c>
      <c r="E942">
        <v>0.70000000000000295</v>
      </c>
      <c r="R942">
        <v>1</v>
      </c>
      <c r="S942" t="s">
        <v>1</v>
      </c>
      <c r="T942" t="s">
        <v>1</v>
      </c>
      <c r="U942">
        <v>1</v>
      </c>
      <c r="V942" t="s">
        <v>564</v>
      </c>
      <c r="W942" s="162" t="s">
        <v>707</v>
      </c>
    </row>
    <row r="943" spans="1:23">
      <c r="A943" t="s">
        <v>75</v>
      </c>
      <c r="B943">
        <v>2018</v>
      </c>
      <c r="C943">
        <v>96.7</v>
      </c>
      <c r="D943">
        <v>2.8</v>
      </c>
      <c r="E943">
        <v>0.29999999999999699</v>
      </c>
      <c r="R943">
        <v>1</v>
      </c>
      <c r="S943" t="s">
        <v>1</v>
      </c>
      <c r="T943" t="s">
        <v>1</v>
      </c>
      <c r="U943">
        <v>1</v>
      </c>
      <c r="V943" t="s">
        <v>564</v>
      </c>
      <c r="W943" s="162" t="s">
        <v>707</v>
      </c>
    </row>
    <row r="944" spans="1:23">
      <c r="A944" t="s">
        <v>75</v>
      </c>
      <c r="B944">
        <v>2018</v>
      </c>
      <c r="C944">
        <v>97</v>
      </c>
      <c r="D944">
        <v>1</v>
      </c>
      <c r="E944">
        <v>1</v>
      </c>
      <c r="R944">
        <v>1</v>
      </c>
      <c r="S944" t="s">
        <v>1</v>
      </c>
      <c r="T944" t="s">
        <v>1</v>
      </c>
      <c r="U944">
        <v>1</v>
      </c>
      <c r="V944" t="s">
        <v>564</v>
      </c>
      <c r="W944" s="162" t="s">
        <v>708</v>
      </c>
    </row>
    <row r="945" spans="1:23">
      <c r="A945" t="s">
        <v>75</v>
      </c>
      <c r="B945">
        <v>2018</v>
      </c>
      <c r="C945">
        <v>97</v>
      </c>
      <c r="D945">
        <v>0.5</v>
      </c>
      <c r="E945">
        <v>2.5</v>
      </c>
      <c r="R945">
        <v>1</v>
      </c>
      <c r="S945" t="s">
        <v>1</v>
      </c>
      <c r="T945" t="s">
        <v>1</v>
      </c>
      <c r="U945">
        <v>1</v>
      </c>
      <c r="V945" t="s">
        <v>564</v>
      </c>
      <c r="W945" s="162" t="s">
        <v>708</v>
      </c>
    </row>
    <row r="946" spans="1:23">
      <c r="A946" t="s">
        <v>75</v>
      </c>
      <c r="B946">
        <v>2018</v>
      </c>
      <c r="C946">
        <v>97</v>
      </c>
      <c r="D946">
        <v>3.5</v>
      </c>
      <c r="E946">
        <v>0.44415550658472674</v>
      </c>
      <c r="R946">
        <v>1</v>
      </c>
      <c r="S946" t="s">
        <v>1</v>
      </c>
      <c r="T946" t="s">
        <v>1</v>
      </c>
      <c r="U946">
        <v>1</v>
      </c>
      <c r="V946" t="s">
        <v>564</v>
      </c>
      <c r="W946" s="162" t="s">
        <v>712</v>
      </c>
    </row>
    <row r="947" spans="1:23">
      <c r="A947" t="s">
        <v>75</v>
      </c>
      <c r="B947">
        <v>2018</v>
      </c>
      <c r="C947">
        <v>97</v>
      </c>
      <c r="D947">
        <v>3.5</v>
      </c>
      <c r="E947">
        <v>0.44415550658472674</v>
      </c>
      <c r="R947">
        <v>1</v>
      </c>
      <c r="S947" t="s">
        <v>1</v>
      </c>
      <c r="T947" t="s">
        <v>1</v>
      </c>
      <c r="U947">
        <v>1</v>
      </c>
      <c r="V947" t="s">
        <v>564</v>
      </c>
      <c r="W947" s="162" t="s">
        <v>713</v>
      </c>
    </row>
    <row r="948" spans="1:23">
      <c r="A948" t="s">
        <v>75</v>
      </c>
      <c r="B948">
        <v>2018</v>
      </c>
      <c r="C948">
        <v>97</v>
      </c>
      <c r="D948">
        <v>3.0999999999999899</v>
      </c>
      <c r="E948">
        <v>0.44415550658472674</v>
      </c>
      <c r="R948">
        <v>1</v>
      </c>
      <c r="S948" t="s">
        <v>1</v>
      </c>
      <c r="T948" t="s">
        <v>1</v>
      </c>
      <c r="U948">
        <v>1</v>
      </c>
      <c r="V948" t="s">
        <v>564</v>
      </c>
      <c r="W948" s="162" t="s">
        <v>708</v>
      </c>
    </row>
    <row r="949" spans="1:23">
      <c r="A949" t="s">
        <v>75</v>
      </c>
      <c r="B949">
        <v>2018</v>
      </c>
      <c r="C949">
        <v>97</v>
      </c>
      <c r="D949">
        <v>3.0999999999999899</v>
      </c>
      <c r="E949">
        <v>0.44415550658472674</v>
      </c>
      <c r="R949">
        <v>1</v>
      </c>
      <c r="S949" t="s">
        <v>1</v>
      </c>
      <c r="T949" t="s">
        <v>1</v>
      </c>
      <c r="U949">
        <v>1</v>
      </c>
      <c r="V949" t="s">
        <v>564</v>
      </c>
      <c r="W949" s="162" t="s">
        <v>708</v>
      </c>
    </row>
    <row r="950" spans="1:23">
      <c r="A950" t="s">
        <v>75</v>
      </c>
      <c r="B950">
        <v>2018</v>
      </c>
      <c r="C950">
        <v>97</v>
      </c>
      <c r="D950">
        <v>3.0999999999999899</v>
      </c>
      <c r="E950">
        <v>0.44415550658472674</v>
      </c>
      <c r="R950">
        <v>1</v>
      </c>
      <c r="S950" t="s">
        <v>1</v>
      </c>
      <c r="T950" t="s">
        <v>1</v>
      </c>
      <c r="U950">
        <v>1</v>
      </c>
      <c r="V950" t="s">
        <v>564</v>
      </c>
      <c r="W950" s="162" t="s">
        <v>708</v>
      </c>
    </row>
    <row r="951" spans="1:23">
      <c r="A951" t="s">
        <v>75</v>
      </c>
      <c r="B951">
        <v>2018</v>
      </c>
      <c r="C951">
        <v>97</v>
      </c>
      <c r="D951">
        <v>3.0999999999999899</v>
      </c>
      <c r="E951">
        <v>0.44415550658472674</v>
      </c>
      <c r="R951">
        <v>1</v>
      </c>
      <c r="S951" t="s">
        <v>1</v>
      </c>
      <c r="T951" t="s">
        <v>1</v>
      </c>
      <c r="U951">
        <v>1</v>
      </c>
      <c r="V951" t="s">
        <v>564</v>
      </c>
      <c r="W951" s="162" t="s">
        <v>708</v>
      </c>
    </row>
    <row r="952" spans="1:23">
      <c r="A952" t="s">
        <v>75</v>
      </c>
      <c r="B952">
        <v>2018</v>
      </c>
      <c r="C952">
        <v>97</v>
      </c>
      <c r="D952">
        <v>3.0999999999999899</v>
      </c>
      <c r="E952">
        <v>0.44415550658472674</v>
      </c>
      <c r="R952">
        <v>1</v>
      </c>
      <c r="S952" t="s">
        <v>1</v>
      </c>
      <c r="T952" t="s">
        <v>1</v>
      </c>
      <c r="U952">
        <v>1</v>
      </c>
      <c r="V952" t="s">
        <v>564</v>
      </c>
      <c r="W952" s="162" t="s">
        <v>709</v>
      </c>
    </row>
    <row r="953" spans="1:23">
      <c r="A953" t="s">
        <v>75</v>
      </c>
      <c r="B953">
        <v>2018</v>
      </c>
      <c r="C953">
        <v>97</v>
      </c>
      <c r="D953">
        <v>3.0999999999999899</v>
      </c>
      <c r="E953">
        <v>0.44415550658472674</v>
      </c>
      <c r="R953">
        <v>1</v>
      </c>
      <c r="S953" t="s">
        <v>1</v>
      </c>
      <c r="T953" t="s">
        <v>1</v>
      </c>
      <c r="U953">
        <v>1</v>
      </c>
      <c r="V953" t="s">
        <v>564</v>
      </c>
      <c r="W953" s="162" t="s">
        <v>714</v>
      </c>
    </row>
    <row r="954" spans="1:23">
      <c r="A954" t="s">
        <v>75</v>
      </c>
      <c r="B954">
        <v>2018</v>
      </c>
      <c r="C954">
        <v>97</v>
      </c>
      <c r="D954">
        <v>3.0999999999999899</v>
      </c>
      <c r="E954">
        <v>0.44415550658472674</v>
      </c>
      <c r="R954">
        <v>1</v>
      </c>
      <c r="S954" t="s">
        <v>1</v>
      </c>
      <c r="T954" t="s">
        <v>1</v>
      </c>
      <c r="U954">
        <v>1</v>
      </c>
      <c r="V954" t="s">
        <v>564</v>
      </c>
      <c r="W954" s="162" t="s">
        <v>714</v>
      </c>
    </row>
    <row r="955" spans="1:23">
      <c r="A955" t="s">
        <v>75</v>
      </c>
      <c r="B955">
        <v>2018</v>
      </c>
      <c r="C955">
        <v>97</v>
      </c>
      <c r="D955">
        <v>3.0999999999999899</v>
      </c>
      <c r="E955">
        <v>3</v>
      </c>
      <c r="R955">
        <v>1</v>
      </c>
      <c r="S955" t="s">
        <v>1</v>
      </c>
      <c r="T955" t="s">
        <v>1</v>
      </c>
      <c r="U955">
        <v>1</v>
      </c>
      <c r="V955" t="s">
        <v>564</v>
      </c>
      <c r="W955" s="164" t="s">
        <v>704</v>
      </c>
    </row>
    <row r="956" spans="1:23">
      <c r="A956" t="s">
        <v>75</v>
      </c>
      <c r="B956">
        <v>2018</v>
      </c>
      <c r="C956">
        <v>99</v>
      </c>
      <c r="D956">
        <v>1</v>
      </c>
      <c r="E956">
        <v>1</v>
      </c>
      <c r="R956">
        <v>1</v>
      </c>
      <c r="S956" t="s">
        <v>1</v>
      </c>
      <c r="T956" t="s">
        <v>1</v>
      </c>
      <c r="U956">
        <v>1</v>
      </c>
      <c r="V956" t="s">
        <v>564</v>
      </c>
      <c r="W956" s="162" t="s">
        <v>717</v>
      </c>
    </row>
    <row r="957" spans="1:23">
      <c r="A957" t="s">
        <v>75</v>
      </c>
      <c r="B957">
        <v>2018</v>
      </c>
      <c r="C957">
        <v>102</v>
      </c>
      <c r="D957">
        <v>1.5</v>
      </c>
      <c r="E957">
        <v>3</v>
      </c>
      <c r="R957">
        <v>1</v>
      </c>
      <c r="S957" t="s">
        <v>1</v>
      </c>
      <c r="T957" t="s">
        <v>1</v>
      </c>
      <c r="U957">
        <v>1</v>
      </c>
      <c r="V957" t="s">
        <v>564</v>
      </c>
      <c r="W957" s="162" t="s">
        <v>718</v>
      </c>
    </row>
    <row r="958" spans="1:23">
      <c r="A958" t="s">
        <v>75</v>
      </c>
      <c r="B958">
        <v>2018</v>
      </c>
      <c r="C958">
        <v>102</v>
      </c>
      <c r="D958">
        <v>1.5</v>
      </c>
      <c r="E958">
        <v>3</v>
      </c>
      <c r="R958">
        <v>1</v>
      </c>
      <c r="S958" t="s">
        <v>1</v>
      </c>
      <c r="T958" t="s">
        <v>1</v>
      </c>
      <c r="U958">
        <v>1</v>
      </c>
      <c r="V958" t="s">
        <v>564</v>
      </c>
      <c r="W958" s="162" t="s">
        <v>719</v>
      </c>
    </row>
    <row r="959" spans="1:23">
      <c r="A959" t="s">
        <v>75</v>
      </c>
      <c r="B959">
        <v>2018</v>
      </c>
      <c r="C959">
        <v>111</v>
      </c>
      <c r="D959">
        <v>1</v>
      </c>
      <c r="E959">
        <v>2</v>
      </c>
      <c r="R959">
        <v>1</v>
      </c>
      <c r="S959" t="s">
        <v>1</v>
      </c>
      <c r="T959" t="s">
        <v>1</v>
      </c>
      <c r="U959">
        <v>1</v>
      </c>
      <c r="V959" t="s">
        <v>564</v>
      </c>
      <c r="W959" s="162" t="s">
        <v>720</v>
      </c>
    </row>
    <row r="960" spans="1:23">
      <c r="A960" t="s">
        <v>75</v>
      </c>
      <c r="B960">
        <v>2018</v>
      </c>
      <c r="C960">
        <v>115</v>
      </c>
      <c r="D960">
        <v>1.2</v>
      </c>
      <c r="E960">
        <v>0.5219534645125623</v>
      </c>
      <c r="R960">
        <v>1</v>
      </c>
      <c r="S960" t="s">
        <v>1</v>
      </c>
      <c r="T960" t="s">
        <v>1</v>
      </c>
      <c r="U960">
        <v>1</v>
      </c>
      <c r="V960" t="s">
        <v>564</v>
      </c>
      <c r="W960" s="162" t="s">
        <v>720</v>
      </c>
    </row>
    <row r="961" spans="1:23">
      <c r="A961" t="s">
        <v>75</v>
      </c>
      <c r="B961">
        <v>2018</v>
      </c>
      <c r="C961">
        <v>115</v>
      </c>
      <c r="D961">
        <v>2</v>
      </c>
      <c r="E961">
        <v>0.5219534645125623</v>
      </c>
      <c r="R961">
        <v>1</v>
      </c>
      <c r="S961" t="s">
        <v>1</v>
      </c>
      <c r="T961" t="s">
        <v>1</v>
      </c>
      <c r="U961">
        <v>1</v>
      </c>
      <c r="V961" t="s">
        <v>564</v>
      </c>
      <c r="W961" s="162" t="s">
        <v>721</v>
      </c>
    </row>
    <row r="962" spans="1:23">
      <c r="A962" t="s">
        <v>75</v>
      </c>
      <c r="B962">
        <v>2018</v>
      </c>
      <c r="C962">
        <v>116</v>
      </c>
      <c r="D962">
        <v>3</v>
      </c>
      <c r="E962">
        <v>1</v>
      </c>
      <c r="R962">
        <v>1</v>
      </c>
      <c r="S962" t="s">
        <v>1</v>
      </c>
      <c r="T962" t="s">
        <v>1</v>
      </c>
      <c r="U962">
        <v>1</v>
      </c>
      <c r="V962" t="s">
        <v>564</v>
      </c>
      <c r="W962" s="162" t="s">
        <v>722</v>
      </c>
    </row>
    <row r="963" spans="1:23">
      <c r="A963" t="s">
        <v>75</v>
      </c>
      <c r="B963">
        <v>2018</v>
      </c>
      <c r="C963">
        <v>116</v>
      </c>
      <c r="D963">
        <v>2</v>
      </c>
      <c r="E963">
        <v>0.52625611798742966</v>
      </c>
      <c r="R963">
        <v>1</v>
      </c>
      <c r="S963" t="s">
        <v>1</v>
      </c>
      <c r="T963" t="s">
        <v>1</v>
      </c>
      <c r="U963">
        <v>1</v>
      </c>
      <c r="V963" t="s">
        <v>564</v>
      </c>
      <c r="W963" s="162" t="s">
        <v>723</v>
      </c>
    </row>
    <row r="964" spans="1:23">
      <c r="A964" t="s">
        <v>75</v>
      </c>
      <c r="B964">
        <v>2018</v>
      </c>
      <c r="C964">
        <v>116</v>
      </c>
      <c r="D964">
        <v>1</v>
      </c>
      <c r="E964">
        <v>1</v>
      </c>
      <c r="R964">
        <v>1</v>
      </c>
      <c r="S964" t="s">
        <v>1</v>
      </c>
      <c r="T964" t="s">
        <v>1</v>
      </c>
      <c r="U964">
        <v>1</v>
      </c>
      <c r="V964" t="s">
        <v>564</v>
      </c>
      <c r="W964" s="162" t="s">
        <v>724</v>
      </c>
    </row>
    <row r="965" spans="1:23">
      <c r="A965" t="s">
        <v>75</v>
      </c>
      <c r="B965">
        <v>2018</v>
      </c>
      <c r="C965">
        <v>117</v>
      </c>
      <c r="D965">
        <v>1</v>
      </c>
      <c r="E965">
        <v>0.53055685050949342</v>
      </c>
      <c r="R965">
        <v>1</v>
      </c>
      <c r="S965" t="s">
        <v>1</v>
      </c>
      <c r="T965" t="s">
        <v>1</v>
      </c>
      <c r="U965">
        <v>1</v>
      </c>
      <c r="V965" t="s">
        <v>564</v>
      </c>
      <c r="W965" s="162" t="s">
        <v>720</v>
      </c>
    </row>
    <row r="966" spans="1:23">
      <c r="A966" t="s">
        <v>75</v>
      </c>
      <c r="B966">
        <v>2018</v>
      </c>
      <c r="C966">
        <v>117</v>
      </c>
      <c r="D966">
        <v>1</v>
      </c>
      <c r="E966">
        <v>1</v>
      </c>
      <c r="R966">
        <v>1</v>
      </c>
      <c r="S966" t="s">
        <v>1</v>
      </c>
      <c r="T966" t="s">
        <v>1</v>
      </c>
      <c r="U966">
        <v>1</v>
      </c>
      <c r="V966" t="s">
        <v>564</v>
      </c>
      <c r="W966" s="162" t="s">
        <v>725</v>
      </c>
    </row>
    <row r="967" spans="1:23">
      <c r="A967" t="s">
        <v>75</v>
      </c>
      <c r="B967">
        <v>2018</v>
      </c>
      <c r="C967">
        <v>117</v>
      </c>
      <c r="D967">
        <v>1</v>
      </c>
      <c r="E967">
        <v>1</v>
      </c>
      <c r="R967">
        <v>1</v>
      </c>
      <c r="S967" t="s">
        <v>1</v>
      </c>
      <c r="T967" t="s">
        <v>1</v>
      </c>
      <c r="U967">
        <v>1</v>
      </c>
      <c r="V967" t="s">
        <v>564</v>
      </c>
      <c r="W967" s="162" t="s">
        <v>726</v>
      </c>
    </row>
    <row r="968" spans="1:23">
      <c r="A968" t="s">
        <v>75</v>
      </c>
      <c r="B968">
        <v>2018</v>
      </c>
      <c r="C968">
        <v>118</v>
      </c>
      <c r="D968">
        <v>2</v>
      </c>
      <c r="E968">
        <v>0.53485567934422806</v>
      </c>
      <c r="R968">
        <v>1</v>
      </c>
      <c r="S968" t="s">
        <v>1</v>
      </c>
      <c r="T968" t="s">
        <v>1</v>
      </c>
      <c r="U968">
        <v>1</v>
      </c>
      <c r="V968" t="s">
        <v>564</v>
      </c>
      <c r="W968" s="162" t="s">
        <v>720</v>
      </c>
    </row>
    <row r="969" spans="1:23">
      <c r="A969" t="s">
        <v>75</v>
      </c>
      <c r="B969">
        <v>2018</v>
      </c>
      <c r="C969">
        <v>120</v>
      </c>
      <c r="D969">
        <v>1</v>
      </c>
      <c r="E969">
        <v>1</v>
      </c>
      <c r="R969">
        <v>1</v>
      </c>
      <c r="S969" t="s">
        <v>1</v>
      </c>
      <c r="T969" t="s">
        <v>1</v>
      </c>
      <c r="U969">
        <v>1</v>
      </c>
      <c r="V969" t="s">
        <v>564</v>
      </c>
      <c r="W969" s="162" t="s">
        <v>727</v>
      </c>
    </row>
    <row r="970" spans="1:23">
      <c r="A970" t="s">
        <v>75</v>
      </c>
      <c r="B970">
        <v>2018</v>
      </c>
      <c r="C970">
        <v>122</v>
      </c>
      <c r="D970">
        <v>4</v>
      </c>
      <c r="E970">
        <v>4</v>
      </c>
      <c r="R970">
        <v>1</v>
      </c>
      <c r="S970" t="s">
        <v>1</v>
      </c>
      <c r="T970" t="s">
        <v>1</v>
      </c>
      <c r="U970">
        <v>1</v>
      </c>
      <c r="V970" t="s">
        <v>564</v>
      </c>
      <c r="W970" s="162" t="s">
        <v>728</v>
      </c>
    </row>
    <row r="971" spans="1:23">
      <c r="A971" t="s">
        <v>75</v>
      </c>
      <c r="B971">
        <v>2018</v>
      </c>
      <c r="C971">
        <v>122</v>
      </c>
      <c r="D971">
        <v>4</v>
      </c>
      <c r="E971">
        <v>4</v>
      </c>
      <c r="R971">
        <v>1</v>
      </c>
      <c r="S971" t="s">
        <v>1</v>
      </c>
      <c r="T971" t="s">
        <v>1</v>
      </c>
      <c r="U971">
        <v>1</v>
      </c>
      <c r="V971" t="s">
        <v>564</v>
      </c>
      <c r="W971" s="162" t="s">
        <v>729</v>
      </c>
    </row>
    <row r="972" spans="1:23">
      <c r="A972" t="s">
        <v>75</v>
      </c>
      <c r="B972">
        <v>2018</v>
      </c>
      <c r="C972">
        <v>122</v>
      </c>
      <c r="D972">
        <v>1</v>
      </c>
      <c r="E972">
        <v>1</v>
      </c>
      <c r="R972">
        <v>1</v>
      </c>
      <c r="S972" t="s">
        <v>1</v>
      </c>
      <c r="T972" t="s">
        <v>1</v>
      </c>
      <c r="U972">
        <v>1</v>
      </c>
      <c r="V972" t="s">
        <v>564</v>
      </c>
      <c r="W972" s="162" t="s">
        <v>730</v>
      </c>
    </row>
    <row r="973" spans="1:23">
      <c r="A973" t="s">
        <v>75</v>
      </c>
      <c r="B973">
        <v>2018</v>
      </c>
      <c r="C973">
        <v>124</v>
      </c>
      <c r="D973">
        <v>1</v>
      </c>
      <c r="E973">
        <v>1</v>
      </c>
      <c r="R973">
        <v>1</v>
      </c>
      <c r="S973" t="s">
        <v>1</v>
      </c>
      <c r="T973" t="s">
        <v>1</v>
      </c>
      <c r="U973">
        <v>1</v>
      </c>
      <c r="V973" t="s">
        <v>564</v>
      </c>
      <c r="W973" s="162" t="s">
        <v>731</v>
      </c>
    </row>
    <row r="974" spans="1:23">
      <c r="A974" t="s">
        <v>75</v>
      </c>
      <c r="B974">
        <v>2018</v>
      </c>
      <c r="C974">
        <v>140</v>
      </c>
      <c r="D974">
        <v>7.0999999999999899</v>
      </c>
      <c r="E974">
        <v>5</v>
      </c>
      <c r="R974">
        <v>1</v>
      </c>
      <c r="S974" t="s">
        <v>1</v>
      </c>
      <c r="T974" t="s">
        <v>1</v>
      </c>
      <c r="U974">
        <v>1</v>
      </c>
      <c r="V974" t="s">
        <v>564</v>
      </c>
      <c r="W974" s="162" t="s">
        <v>732</v>
      </c>
    </row>
    <row r="975" spans="1:23">
      <c r="A975" t="s">
        <v>75</v>
      </c>
      <c r="B975">
        <v>2018</v>
      </c>
      <c r="C975">
        <v>140</v>
      </c>
      <c r="D975">
        <v>7.0999999999999899</v>
      </c>
      <c r="E975">
        <v>5</v>
      </c>
      <c r="R975">
        <v>1</v>
      </c>
      <c r="S975" t="s">
        <v>1</v>
      </c>
      <c r="T975" t="s">
        <v>1</v>
      </c>
      <c r="U975">
        <v>1</v>
      </c>
      <c r="V975" t="s">
        <v>564</v>
      </c>
      <c r="W975" s="162" t="s">
        <v>733</v>
      </c>
    </row>
    <row r="976" spans="1:23">
      <c r="A976" t="s">
        <v>75</v>
      </c>
      <c r="B976">
        <v>2018</v>
      </c>
      <c r="C976">
        <v>144</v>
      </c>
      <c r="D976">
        <v>6</v>
      </c>
      <c r="E976">
        <v>6</v>
      </c>
      <c r="R976">
        <v>1</v>
      </c>
      <c r="S976" t="s">
        <v>1</v>
      </c>
      <c r="T976" t="s">
        <v>1</v>
      </c>
      <c r="U976">
        <v>1</v>
      </c>
      <c r="V976" t="s">
        <v>564</v>
      </c>
      <c r="W976" s="162" t="s">
        <v>734</v>
      </c>
    </row>
    <row r="977" spans="1:23">
      <c r="A977" t="s">
        <v>75</v>
      </c>
      <c r="B977">
        <v>2018</v>
      </c>
      <c r="C977">
        <v>145</v>
      </c>
      <c r="D977">
        <v>6</v>
      </c>
      <c r="E977">
        <v>7</v>
      </c>
      <c r="R977">
        <v>1</v>
      </c>
      <c r="S977" t="s">
        <v>1</v>
      </c>
      <c r="T977" t="s">
        <v>1</v>
      </c>
      <c r="U977">
        <v>1</v>
      </c>
      <c r="V977" t="s">
        <v>564</v>
      </c>
      <c r="W977" s="164" t="s">
        <v>735</v>
      </c>
    </row>
    <row r="978" spans="1:23">
      <c r="A978" t="s">
        <v>75</v>
      </c>
      <c r="B978">
        <v>2018</v>
      </c>
      <c r="C978">
        <v>145</v>
      </c>
      <c r="D978">
        <v>6</v>
      </c>
      <c r="E978">
        <v>7</v>
      </c>
      <c r="R978">
        <v>1</v>
      </c>
      <c r="S978" t="s">
        <v>1</v>
      </c>
      <c r="T978" t="s">
        <v>1</v>
      </c>
      <c r="U978">
        <v>1</v>
      </c>
      <c r="V978" t="s">
        <v>564</v>
      </c>
      <c r="W978" s="164" t="s">
        <v>711</v>
      </c>
    </row>
    <row r="979" spans="1:23">
      <c r="A979" t="s">
        <v>75</v>
      </c>
      <c r="B979">
        <v>2018</v>
      </c>
      <c r="C979">
        <v>145</v>
      </c>
      <c r="D979">
        <v>6</v>
      </c>
      <c r="E979">
        <v>7</v>
      </c>
      <c r="R979">
        <v>1</v>
      </c>
      <c r="S979" t="s">
        <v>1</v>
      </c>
      <c r="T979" t="s">
        <v>1</v>
      </c>
      <c r="U979">
        <v>1</v>
      </c>
      <c r="V979" t="s">
        <v>564</v>
      </c>
      <c r="W979" s="164" t="s">
        <v>711</v>
      </c>
    </row>
    <row r="980" spans="1:23">
      <c r="A980" t="s">
        <v>75</v>
      </c>
      <c r="B980">
        <v>2018</v>
      </c>
      <c r="C980">
        <v>145</v>
      </c>
      <c r="D980">
        <v>0.65026028806749114</v>
      </c>
      <c r="E980">
        <v>7.0999999999999899</v>
      </c>
      <c r="R980">
        <v>1</v>
      </c>
      <c r="S980" t="s">
        <v>1</v>
      </c>
      <c r="T980" t="s">
        <v>1</v>
      </c>
      <c r="U980">
        <v>1</v>
      </c>
      <c r="V980" t="s">
        <v>564</v>
      </c>
      <c r="W980" s="162" t="s">
        <v>736</v>
      </c>
    </row>
    <row r="981" spans="1:23">
      <c r="A981" t="s">
        <v>75</v>
      </c>
      <c r="B981">
        <v>2018</v>
      </c>
      <c r="C981">
        <v>145</v>
      </c>
      <c r="D981">
        <v>0.65026028806749114</v>
      </c>
      <c r="E981">
        <v>7.0999999999999899</v>
      </c>
      <c r="R981">
        <v>1</v>
      </c>
      <c r="S981" t="s">
        <v>1</v>
      </c>
      <c r="T981" t="s">
        <v>1</v>
      </c>
      <c r="U981">
        <v>1</v>
      </c>
      <c r="V981" t="s">
        <v>564</v>
      </c>
      <c r="W981" s="162" t="s">
        <v>736</v>
      </c>
    </row>
    <row r="982" spans="1:23">
      <c r="A982" t="s">
        <v>75</v>
      </c>
      <c r="B982">
        <v>2018</v>
      </c>
      <c r="C982">
        <v>146</v>
      </c>
      <c r="D982">
        <v>1</v>
      </c>
      <c r="E982">
        <v>6.0999999999999899</v>
      </c>
      <c r="R982">
        <v>1</v>
      </c>
      <c r="S982" t="s">
        <v>1</v>
      </c>
      <c r="T982" t="s">
        <v>1</v>
      </c>
      <c r="U982">
        <v>1</v>
      </c>
      <c r="V982" t="s">
        <v>564</v>
      </c>
      <c r="W982" s="162" t="s">
        <v>736</v>
      </c>
    </row>
    <row r="983" spans="1:23">
      <c r="A983" t="s">
        <v>75</v>
      </c>
      <c r="B983">
        <v>2018</v>
      </c>
      <c r="C983">
        <v>146</v>
      </c>
      <c r="D983">
        <v>1</v>
      </c>
      <c r="E983">
        <v>6.0999999999999899</v>
      </c>
      <c r="R983">
        <v>1</v>
      </c>
      <c r="S983" t="s">
        <v>1</v>
      </c>
      <c r="T983" t="s">
        <v>1</v>
      </c>
      <c r="U983">
        <v>1</v>
      </c>
      <c r="V983" t="s">
        <v>564</v>
      </c>
      <c r="W983" s="162" t="s">
        <v>737</v>
      </c>
    </row>
    <row r="984" spans="1:23">
      <c r="A984" t="s">
        <v>75</v>
      </c>
      <c r="B984">
        <v>2018</v>
      </c>
      <c r="C984">
        <v>146</v>
      </c>
      <c r="D984">
        <v>8</v>
      </c>
      <c r="E984">
        <v>4</v>
      </c>
      <c r="R984">
        <v>1</v>
      </c>
      <c r="S984" t="s">
        <v>1</v>
      </c>
      <c r="T984" t="s">
        <v>1</v>
      </c>
      <c r="U984">
        <v>1</v>
      </c>
      <c r="V984" t="s">
        <v>564</v>
      </c>
      <c r="W984" s="162" t="s">
        <v>738</v>
      </c>
    </row>
    <row r="985" spans="1:23">
      <c r="A985" t="s">
        <v>75</v>
      </c>
      <c r="B985">
        <v>2018</v>
      </c>
      <c r="C985">
        <v>147</v>
      </c>
      <c r="D985">
        <v>2</v>
      </c>
      <c r="E985">
        <v>5.0999999999999899</v>
      </c>
      <c r="R985">
        <v>1</v>
      </c>
      <c r="S985" t="s">
        <v>1</v>
      </c>
      <c r="T985" t="s">
        <v>1</v>
      </c>
      <c r="U985">
        <v>1</v>
      </c>
      <c r="V985" t="s">
        <v>564</v>
      </c>
      <c r="W985" s="162" t="s">
        <v>739</v>
      </c>
    </row>
    <row r="986" spans="1:23">
      <c r="A986" t="s">
        <v>75</v>
      </c>
      <c r="B986">
        <v>2018</v>
      </c>
      <c r="C986">
        <v>148</v>
      </c>
      <c r="D986">
        <v>3</v>
      </c>
      <c r="E986">
        <v>4.0999999999999899</v>
      </c>
      <c r="R986">
        <v>1</v>
      </c>
      <c r="S986" t="s">
        <v>1</v>
      </c>
      <c r="T986" t="s">
        <v>1</v>
      </c>
      <c r="U986">
        <v>1</v>
      </c>
      <c r="V986" t="s">
        <v>564</v>
      </c>
      <c r="W986" s="162" t="s">
        <v>740</v>
      </c>
    </row>
    <row r="987" spans="1:23">
      <c r="A987" t="s">
        <v>75</v>
      </c>
      <c r="B987">
        <v>2018</v>
      </c>
      <c r="C987">
        <v>148</v>
      </c>
      <c r="D987">
        <v>3</v>
      </c>
      <c r="E987">
        <v>4.0999999999999899</v>
      </c>
      <c r="R987">
        <v>1</v>
      </c>
      <c r="S987" t="s">
        <v>1</v>
      </c>
      <c r="T987" t="s">
        <v>1</v>
      </c>
      <c r="U987">
        <v>1</v>
      </c>
      <c r="V987" t="s">
        <v>564</v>
      </c>
      <c r="W987" s="162" t="s">
        <v>741</v>
      </c>
    </row>
    <row r="988" spans="1:23">
      <c r="A988" t="s">
        <v>75</v>
      </c>
      <c r="B988">
        <v>2018</v>
      </c>
      <c r="C988">
        <v>148</v>
      </c>
      <c r="D988">
        <v>10</v>
      </c>
      <c r="E988">
        <v>2</v>
      </c>
      <c r="R988">
        <v>1</v>
      </c>
      <c r="S988" t="s">
        <v>1</v>
      </c>
      <c r="T988" t="s">
        <v>1</v>
      </c>
      <c r="U988">
        <v>1</v>
      </c>
      <c r="V988" t="s">
        <v>564</v>
      </c>
      <c r="W988" s="162" t="s">
        <v>738</v>
      </c>
    </row>
    <row r="989" spans="1:23">
      <c r="A989" t="s">
        <v>75</v>
      </c>
      <c r="B989">
        <v>2018</v>
      </c>
      <c r="C989">
        <v>149</v>
      </c>
      <c r="D989">
        <v>4</v>
      </c>
      <c r="E989">
        <v>3.0999999999999899</v>
      </c>
      <c r="R989">
        <v>1</v>
      </c>
      <c r="S989" t="s">
        <v>1</v>
      </c>
      <c r="T989" t="s">
        <v>1</v>
      </c>
      <c r="U989">
        <v>1</v>
      </c>
      <c r="V989" t="s">
        <v>564</v>
      </c>
      <c r="W989" s="162" t="s">
        <v>742</v>
      </c>
    </row>
    <row r="990" spans="1:23">
      <c r="A990" t="s">
        <v>75</v>
      </c>
      <c r="B990">
        <v>2018</v>
      </c>
      <c r="C990">
        <v>149</v>
      </c>
      <c r="D990">
        <v>4</v>
      </c>
      <c r="E990">
        <v>3.0999999999999899</v>
      </c>
      <c r="R990">
        <v>1</v>
      </c>
      <c r="S990" t="s">
        <v>1</v>
      </c>
      <c r="T990" t="s">
        <v>1</v>
      </c>
      <c r="U990">
        <v>1</v>
      </c>
      <c r="V990" t="s">
        <v>564</v>
      </c>
      <c r="W990" s="162" t="s">
        <v>743</v>
      </c>
    </row>
    <row r="991" spans="1:23">
      <c r="A991" t="s">
        <v>75</v>
      </c>
      <c r="B991">
        <v>2018</v>
      </c>
      <c r="C991">
        <v>150</v>
      </c>
      <c r="D991">
        <v>5</v>
      </c>
      <c r="E991">
        <v>2.0999999999999899</v>
      </c>
      <c r="R991">
        <v>1</v>
      </c>
      <c r="S991" t="s">
        <v>1</v>
      </c>
      <c r="T991" t="s">
        <v>1</v>
      </c>
      <c r="U991">
        <v>1</v>
      </c>
      <c r="V991" t="s">
        <v>564</v>
      </c>
      <c r="W991" s="162" t="s">
        <v>744</v>
      </c>
    </row>
    <row r="992" spans="1:23">
      <c r="A992" t="s">
        <v>75</v>
      </c>
      <c r="B992">
        <v>2018</v>
      </c>
      <c r="C992">
        <v>150</v>
      </c>
      <c r="D992">
        <v>5</v>
      </c>
      <c r="E992">
        <v>2.0999999999999899</v>
      </c>
      <c r="R992">
        <v>1</v>
      </c>
      <c r="S992" t="s">
        <v>1</v>
      </c>
      <c r="T992" t="s">
        <v>1</v>
      </c>
      <c r="U992">
        <v>1</v>
      </c>
      <c r="V992" t="s">
        <v>564</v>
      </c>
      <c r="W992" s="162" t="s">
        <v>745</v>
      </c>
    </row>
    <row r="993" spans="1:23">
      <c r="A993" t="s">
        <v>75</v>
      </c>
      <c r="B993">
        <v>2018</v>
      </c>
      <c r="C993">
        <v>150</v>
      </c>
      <c r="D993">
        <v>12</v>
      </c>
      <c r="E993">
        <v>0.67150279428522541</v>
      </c>
      <c r="R993">
        <v>1</v>
      </c>
      <c r="S993" t="s">
        <v>1</v>
      </c>
      <c r="T993" t="s">
        <v>1</v>
      </c>
      <c r="U993">
        <v>1</v>
      </c>
      <c r="V993" t="s">
        <v>564</v>
      </c>
      <c r="W993" s="162" t="s">
        <v>738</v>
      </c>
    </row>
    <row r="994" spans="1:23">
      <c r="A994" t="s">
        <v>75</v>
      </c>
      <c r="B994">
        <v>2018</v>
      </c>
      <c r="C994">
        <v>154.69999999999999</v>
      </c>
      <c r="D994">
        <v>2.5999999999999899</v>
      </c>
      <c r="E994">
        <v>2.6000000000000201</v>
      </c>
      <c r="R994">
        <v>1</v>
      </c>
      <c r="S994" t="s">
        <v>1</v>
      </c>
      <c r="T994" t="s">
        <v>1</v>
      </c>
      <c r="U994">
        <v>1</v>
      </c>
      <c r="V994" t="s">
        <v>564</v>
      </c>
      <c r="W994" s="163" t="s">
        <v>677</v>
      </c>
    </row>
    <row r="995" spans="1:23">
      <c r="A995" t="s">
        <v>75</v>
      </c>
      <c r="B995">
        <v>2018</v>
      </c>
      <c r="C995">
        <v>154.69999999999999</v>
      </c>
      <c r="D995">
        <v>2.5999999999999899</v>
      </c>
      <c r="E995">
        <v>2.6000000000000201</v>
      </c>
      <c r="R995">
        <v>1</v>
      </c>
      <c r="S995" t="s">
        <v>1</v>
      </c>
      <c r="T995" t="s">
        <v>1</v>
      </c>
      <c r="U995">
        <v>1</v>
      </c>
      <c r="V995" t="s">
        <v>564</v>
      </c>
      <c r="W995" s="163" t="s">
        <v>677</v>
      </c>
    </row>
    <row r="996" spans="1:23">
      <c r="A996" t="s">
        <v>75</v>
      </c>
      <c r="B996">
        <v>2018</v>
      </c>
      <c r="C996">
        <v>154.69999999999999</v>
      </c>
      <c r="D996">
        <v>2.5999999999999899</v>
      </c>
      <c r="E996">
        <v>2.6000000000000201</v>
      </c>
      <c r="R996">
        <v>1</v>
      </c>
      <c r="S996" t="s">
        <v>1</v>
      </c>
      <c r="T996" t="s">
        <v>1</v>
      </c>
      <c r="U996">
        <v>1</v>
      </c>
      <c r="V996" t="s">
        <v>564</v>
      </c>
      <c r="W996" s="163" t="s">
        <v>677</v>
      </c>
    </row>
    <row r="997" spans="1:23">
      <c r="A997" t="s">
        <v>75</v>
      </c>
      <c r="B997">
        <v>2018</v>
      </c>
      <c r="C997">
        <v>154.69999999999999</v>
      </c>
      <c r="D997">
        <v>2.5999999999999899</v>
      </c>
      <c r="E997">
        <v>2.6000000000000201</v>
      </c>
      <c r="R997">
        <v>1</v>
      </c>
      <c r="S997" t="s">
        <v>1</v>
      </c>
      <c r="T997" t="s">
        <v>1</v>
      </c>
      <c r="U997">
        <v>1</v>
      </c>
      <c r="V997" t="s">
        <v>564</v>
      </c>
      <c r="W997" s="163" t="s">
        <v>677</v>
      </c>
    </row>
    <row r="998" spans="1:23">
      <c r="A998" t="s">
        <v>75</v>
      </c>
      <c r="B998">
        <v>2018</v>
      </c>
      <c r="C998">
        <v>154.69999999999999</v>
      </c>
      <c r="D998">
        <v>2.5999999999999899</v>
      </c>
      <c r="E998">
        <v>2.6000000000000201</v>
      </c>
      <c r="R998">
        <v>1</v>
      </c>
      <c r="S998" t="s">
        <v>1</v>
      </c>
      <c r="T998" t="s">
        <v>1</v>
      </c>
      <c r="U998">
        <v>1</v>
      </c>
      <c r="V998" t="s">
        <v>564</v>
      </c>
      <c r="W998" s="163" t="s">
        <v>677</v>
      </c>
    </row>
    <row r="999" spans="1:23">
      <c r="A999" t="s">
        <v>75</v>
      </c>
      <c r="B999">
        <v>2018</v>
      </c>
      <c r="C999">
        <v>154.69999999999999</v>
      </c>
      <c r="D999">
        <v>2.5999999999999899</v>
      </c>
      <c r="E999">
        <v>2.6000000000000201</v>
      </c>
      <c r="R999">
        <v>1</v>
      </c>
      <c r="S999" t="s">
        <v>1</v>
      </c>
      <c r="T999" t="s">
        <v>1</v>
      </c>
      <c r="U999">
        <v>1</v>
      </c>
      <c r="V999" t="s">
        <v>564</v>
      </c>
      <c r="W999" s="163" t="s">
        <v>677</v>
      </c>
    </row>
    <row r="1000" spans="1:23">
      <c r="A1000" t="s">
        <v>75</v>
      </c>
      <c r="B1000">
        <v>2018</v>
      </c>
      <c r="C1000">
        <v>154.69999999999999</v>
      </c>
      <c r="D1000">
        <v>2.5999999999999899</v>
      </c>
      <c r="E1000">
        <v>2.6000000000000201</v>
      </c>
      <c r="R1000">
        <v>1</v>
      </c>
      <c r="S1000" t="s">
        <v>1</v>
      </c>
      <c r="T1000" t="s">
        <v>1</v>
      </c>
      <c r="U1000">
        <v>1</v>
      </c>
      <c r="V1000" t="s">
        <v>564</v>
      </c>
      <c r="W1000" s="163" t="s">
        <v>677</v>
      </c>
    </row>
    <row r="1001" spans="1:23">
      <c r="A1001" t="s">
        <v>75</v>
      </c>
      <c r="B1001">
        <v>2018</v>
      </c>
      <c r="C1001">
        <v>154.69999999999999</v>
      </c>
      <c r="D1001">
        <v>2.5999999999999899</v>
      </c>
      <c r="E1001">
        <v>2.6000000000000201</v>
      </c>
      <c r="R1001">
        <v>1</v>
      </c>
      <c r="S1001" t="s">
        <v>1</v>
      </c>
      <c r="T1001" t="s">
        <v>1</v>
      </c>
      <c r="U1001">
        <v>1</v>
      </c>
      <c r="V1001" t="s">
        <v>564</v>
      </c>
      <c r="W1001" s="163" t="s">
        <v>677</v>
      </c>
    </row>
    <row r="1002" spans="1:23">
      <c r="A1002" t="s">
        <v>75</v>
      </c>
      <c r="B1002">
        <v>2018</v>
      </c>
      <c r="C1002">
        <v>154.69999999999999</v>
      </c>
      <c r="D1002">
        <v>2.5999999999999899</v>
      </c>
      <c r="E1002">
        <v>2.6000000000000201</v>
      </c>
      <c r="R1002">
        <v>1</v>
      </c>
      <c r="S1002" t="s">
        <v>1</v>
      </c>
      <c r="T1002" t="s">
        <v>1</v>
      </c>
      <c r="U1002">
        <v>1</v>
      </c>
      <c r="V1002" t="s">
        <v>564</v>
      </c>
      <c r="W1002" s="163" t="s">
        <v>677</v>
      </c>
    </row>
    <row r="1003" spans="1:23">
      <c r="A1003" t="s">
        <v>75</v>
      </c>
      <c r="B1003">
        <v>2018</v>
      </c>
      <c r="C1003">
        <v>155</v>
      </c>
      <c r="D1003">
        <v>10</v>
      </c>
      <c r="E1003">
        <v>9</v>
      </c>
      <c r="R1003">
        <v>1</v>
      </c>
      <c r="S1003" t="s">
        <v>1</v>
      </c>
      <c r="T1003" t="s">
        <v>1</v>
      </c>
      <c r="U1003">
        <v>1</v>
      </c>
      <c r="V1003" t="s">
        <v>564</v>
      </c>
      <c r="W1003" s="166" t="s">
        <v>746</v>
      </c>
    </row>
    <row r="1004" spans="1:23">
      <c r="A1004" t="s">
        <v>75</v>
      </c>
      <c r="B1004">
        <v>2018</v>
      </c>
      <c r="C1004">
        <v>155</v>
      </c>
      <c r="D1004">
        <v>2.9000000000000101</v>
      </c>
      <c r="E1004">
        <v>2.30000000000001</v>
      </c>
      <c r="R1004">
        <v>1</v>
      </c>
      <c r="S1004" t="s">
        <v>1</v>
      </c>
      <c r="T1004" t="s">
        <v>1</v>
      </c>
      <c r="U1004">
        <v>1</v>
      </c>
      <c r="V1004" t="s">
        <v>564</v>
      </c>
      <c r="W1004" s="163" t="s">
        <v>704</v>
      </c>
    </row>
    <row r="1005" spans="1:23">
      <c r="A1005" t="s">
        <v>75</v>
      </c>
      <c r="B1005">
        <v>2018</v>
      </c>
      <c r="C1005">
        <v>159</v>
      </c>
      <c r="D1005">
        <v>7</v>
      </c>
      <c r="E1005">
        <v>7</v>
      </c>
      <c r="R1005">
        <v>1</v>
      </c>
      <c r="S1005" t="s">
        <v>1</v>
      </c>
      <c r="T1005" t="s">
        <v>1</v>
      </c>
      <c r="U1005">
        <v>1</v>
      </c>
      <c r="V1005" t="s">
        <v>564</v>
      </c>
      <c r="W1005" s="163" t="s">
        <v>704</v>
      </c>
    </row>
    <row r="1006" spans="1:23">
      <c r="A1006" t="s">
        <v>75</v>
      </c>
      <c r="B1006">
        <v>2018</v>
      </c>
      <c r="C1006">
        <v>159</v>
      </c>
      <c r="D1006">
        <v>7</v>
      </c>
      <c r="E1006">
        <v>7</v>
      </c>
      <c r="R1006">
        <v>1</v>
      </c>
      <c r="S1006" t="s">
        <v>1</v>
      </c>
      <c r="T1006" t="s">
        <v>1</v>
      </c>
      <c r="U1006">
        <v>1</v>
      </c>
      <c r="V1006" t="s">
        <v>564</v>
      </c>
      <c r="W1006" s="164" t="s">
        <v>704</v>
      </c>
    </row>
    <row r="1007" spans="1:23">
      <c r="A1007" t="s">
        <v>75</v>
      </c>
      <c r="B1007">
        <v>2018</v>
      </c>
      <c r="C1007">
        <v>177</v>
      </c>
      <c r="D1007">
        <v>2.9000000000000101</v>
      </c>
      <c r="E1007">
        <v>5.6999999999999904</v>
      </c>
      <c r="R1007">
        <v>1</v>
      </c>
      <c r="S1007" t="s">
        <v>1</v>
      </c>
      <c r="T1007" t="s">
        <v>1</v>
      </c>
      <c r="U1007">
        <v>1</v>
      </c>
      <c r="V1007" t="s">
        <v>564</v>
      </c>
      <c r="W1007" s="166" t="s">
        <v>747</v>
      </c>
    </row>
    <row r="1008" spans="1:23">
      <c r="A1008" t="s">
        <v>75</v>
      </c>
      <c r="B1008">
        <v>2018</v>
      </c>
      <c r="C1008">
        <v>177</v>
      </c>
      <c r="D1008">
        <v>2.9000000000000101</v>
      </c>
      <c r="E1008">
        <v>5.6999999999999904</v>
      </c>
      <c r="R1008">
        <v>1</v>
      </c>
      <c r="S1008" t="s">
        <v>1</v>
      </c>
      <c r="T1008" t="s">
        <v>1</v>
      </c>
      <c r="U1008">
        <v>1</v>
      </c>
      <c r="V1008" t="s">
        <v>564</v>
      </c>
      <c r="W1008" s="166" t="s">
        <v>747</v>
      </c>
    </row>
    <row r="1009" spans="1:23">
      <c r="A1009" t="s">
        <v>75</v>
      </c>
      <c r="B1009">
        <v>2018</v>
      </c>
      <c r="C1009">
        <v>178</v>
      </c>
      <c r="D1009">
        <v>3.9000000000000101</v>
      </c>
      <c r="E1009">
        <v>4.6999999999999904</v>
      </c>
      <c r="R1009">
        <v>1</v>
      </c>
      <c r="S1009" t="s">
        <v>1</v>
      </c>
      <c r="T1009" t="s">
        <v>1</v>
      </c>
      <c r="U1009">
        <v>1</v>
      </c>
      <c r="V1009" t="s">
        <v>564</v>
      </c>
      <c r="W1009" s="163" t="s">
        <v>677</v>
      </c>
    </row>
    <row r="1010" spans="1:23">
      <c r="A1010" t="s">
        <v>75</v>
      </c>
      <c r="B1010">
        <v>2018</v>
      </c>
      <c r="C1010">
        <v>178</v>
      </c>
      <c r="D1010">
        <v>3.9000000000000101</v>
      </c>
      <c r="E1010">
        <v>4.6999999999999904</v>
      </c>
      <c r="R1010">
        <v>1</v>
      </c>
      <c r="S1010" t="s">
        <v>1</v>
      </c>
      <c r="T1010" t="s">
        <v>1</v>
      </c>
      <c r="U1010">
        <v>1</v>
      </c>
      <c r="V1010" t="s">
        <v>564</v>
      </c>
      <c r="W1010" s="163" t="s">
        <v>677</v>
      </c>
    </row>
    <row r="1011" spans="1:23">
      <c r="A1011" t="s">
        <v>75</v>
      </c>
      <c r="B1011">
        <v>2018</v>
      </c>
      <c r="C1011">
        <v>178</v>
      </c>
      <c r="D1011">
        <v>3.9000000000000101</v>
      </c>
      <c r="E1011">
        <v>4.6999999999999904</v>
      </c>
      <c r="R1011">
        <v>1</v>
      </c>
      <c r="S1011" t="s">
        <v>1</v>
      </c>
      <c r="T1011" t="s">
        <v>1</v>
      </c>
      <c r="U1011">
        <v>1</v>
      </c>
      <c r="V1011" t="s">
        <v>564</v>
      </c>
      <c r="W1011" s="166" t="s">
        <v>748</v>
      </c>
    </row>
    <row r="1012" spans="1:23">
      <c r="A1012" t="s">
        <v>75</v>
      </c>
      <c r="B1012">
        <v>2018</v>
      </c>
      <c r="C1012">
        <v>178</v>
      </c>
      <c r="D1012">
        <v>3.9000000000000101</v>
      </c>
      <c r="E1012">
        <v>4.6999999999999904</v>
      </c>
      <c r="R1012">
        <v>1</v>
      </c>
      <c r="S1012" t="s">
        <v>1</v>
      </c>
      <c r="T1012" t="s">
        <v>1</v>
      </c>
      <c r="U1012">
        <v>1</v>
      </c>
      <c r="V1012" t="s">
        <v>564</v>
      </c>
      <c r="W1012" s="166" t="s">
        <v>749</v>
      </c>
    </row>
    <row r="1013" spans="1:23">
      <c r="A1013" t="s">
        <v>75</v>
      </c>
      <c r="B1013">
        <v>2018</v>
      </c>
      <c r="C1013">
        <v>178</v>
      </c>
      <c r="D1013">
        <v>3.9000000000000101</v>
      </c>
      <c r="E1013">
        <v>4.6999999999999904</v>
      </c>
      <c r="R1013">
        <v>1</v>
      </c>
      <c r="S1013" t="s">
        <v>1</v>
      </c>
      <c r="T1013" t="s">
        <v>1</v>
      </c>
      <c r="U1013">
        <v>1</v>
      </c>
      <c r="V1013" t="s">
        <v>564</v>
      </c>
      <c r="W1013" s="162" t="s">
        <v>750</v>
      </c>
    </row>
    <row r="1014" spans="1:23">
      <c r="A1014" t="s">
        <v>75</v>
      </c>
      <c r="B1014">
        <v>2018</v>
      </c>
      <c r="C1014">
        <v>178</v>
      </c>
      <c r="D1014">
        <v>3.9000000000000101</v>
      </c>
      <c r="E1014">
        <v>4.6999999999999904</v>
      </c>
      <c r="R1014">
        <v>1</v>
      </c>
      <c r="S1014" t="s">
        <v>1</v>
      </c>
      <c r="T1014" t="s">
        <v>1</v>
      </c>
      <c r="U1014">
        <v>1</v>
      </c>
      <c r="V1014" t="s">
        <v>564</v>
      </c>
      <c r="W1014" s="162" t="s">
        <v>751</v>
      </c>
    </row>
    <row r="1015" spans="1:23">
      <c r="A1015" t="s">
        <v>75</v>
      </c>
      <c r="B1015">
        <v>2018</v>
      </c>
      <c r="C1015">
        <v>178</v>
      </c>
      <c r="D1015">
        <v>3.9000000000000101</v>
      </c>
      <c r="E1015">
        <v>4.6999999999999904</v>
      </c>
      <c r="R1015">
        <v>1</v>
      </c>
      <c r="S1015" t="s">
        <v>1</v>
      </c>
      <c r="T1015" t="s">
        <v>1</v>
      </c>
      <c r="U1015">
        <v>1</v>
      </c>
      <c r="V1015" t="s">
        <v>564</v>
      </c>
      <c r="W1015" s="162" t="s">
        <v>752</v>
      </c>
    </row>
    <row r="1016" spans="1:23">
      <c r="A1016" t="s">
        <v>75</v>
      </c>
      <c r="B1016">
        <v>2018</v>
      </c>
      <c r="C1016">
        <v>179</v>
      </c>
      <c r="D1016">
        <v>4.9000000000000101</v>
      </c>
      <c r="E1016">
        <v>3.69999999999999</v>
      </c>
      <c r="R1016">
        <v>1</v>
      </c>
      <c r="S1016" t="s">
        <v>1</v>
      </c>
      <c r="T1016" t="s">
        <v>1</v>
      </c>
      <c r="U1016">
        <v>1</v>
      </c>
      <c r="V1016" t="s">
        <v>564</v>
      </c>
      <c r="W1016" s="166" t="s">
        <v>753</v>
      </c>
    </row>
    <row r="1017" spans="1:23">
      <c r="A1017" t="s">
        <v>75</v>
      </c>
      <c r="B1017">
        <v>2018</v>
      </c>
      <c r="C1017">
        <v>179</v>
      </c>
      <c r="D1017">
        <v>4.9000000000000101</v>
      </c>
      <c r="E1017">
        <v>3.69999999999999</v>
      </c>
      <c r="R1017">
        <v>1</v>
      </c>
      <c r="S1017" t="s">
        <v>1</v>
      </c>
      <c r="T1017" t="s">
        <v>1</v>
      </c>
      <c r="U1017">
        <v>1</v>
      </c>
      <c r="V1017" t="s">
        <v>564</v>
      </c>
      <c r="W1017" s="166" t="s">
        <v>754</v>
      </c>
    </row>
    <row r="1018" spans="1:23">
      <c r="A1018" t="s">
        <v>75</v>
      </c>
      <c r="B1018">
        <v>2018</v>
      </c>
      <c r="C1018">
        <v>180</v>
      </c>
      <c r="D1018">
        <v>5.9000000000000101</v>
      </c>
      <c r="E1018">
        <v>2.69999999999999</v>
      </c>
      <c r="R1018">
        <v>1</v>
      </c>
      <c r="S1018" t="s">
        <v>1</v>
      </c>
      <c r="T1018" t="s">
        <v>1</v>
      </c>
      <c r="U1018">
        <v>1</v>
      </c>
      <c r="V1018" t="s">
        <v>564</v>
      </c>
      <c r="W1018" s="166" t="s">
        <v>755</v>
      </c>
    </row>
    <row r="1019" spans="1:23">
      <c r="A1019" t="s">
        <v>75</v>
      </c>
      <c r="B1019">
        <v>2018</v>
      </c>
      <c r="C1019">
        <v>180</v>
      </c>
      <c r="D1019">
        <v>5.9000000000000101</v>
      </c>
      <c r="E1019">
        <v>2.69999999999999</v>
      </c>
      <c r="R1019">
        <v>1</v>
      </c>
      <c r="S1019" t="s">
        <v>1</v>
      </c>
      <c r="T1019" t="s">
        <v>1</v>
      </c>
      <c r="U1019">
        <v>1</v>
      </c>
      <c r="V1019" t="s">
        <v>564</v>
      </c>
      <c r="W1019" s="166" t="s">
        <v>756</v>
      </c>
    </row>
    <row r="1020" spans="1:23">
      <c r="A1020" t="s">
        <v>75</v>
      </c>
      <c r="B1020">
        <v>2018</v>
      </c>
      <c r="C1020">
        <v>181</v>
      </c>
      <c r="D1020">
        <v>6.9000000000000101</v>
      </c>
      <c r="E1020">
        <v>1.69999999999999</v>
      </c>
      <c r="R1020">
        <v>1</v>
      </c>
      <c r="S1020" t="s">
        <v>1</v>
      </c>
      <c r="T1020" t="s">
        <v>1</v>
      </c>
      <c r="U1020">
        <v>1</v>
      </c>
      <c r="V1020" t="s">
        <v>564</v>
      </c>
      <c r="W1020" s="166" t="s">
        <v>757</v>
      </c>
    </row>
    <row r="1021" spans="1:23">
      <c r="A1021" t="s">
        <v>75</v>
      </c>
      <c r="B1021">
        <v>2018</v>
      </c>
      <c r="C1021">
        <v>181</v>
      </c>
      <c r="D1021">
        <v>6.9000000000000101</v>
      </c>
      <c r="E1021">
        <v>1.69999999999999</v>
      </c>
      <c r="R1021">
        <v>1</v>
      </c>
      <c r="S1021" t="s">
        <v>1</v>
      </c>
      <c r="T1021" t="s">
        <v>1</v>
      </c>
      <c r="U1021">
        <v>1</v>
      </c>
      <c r="V1021" t="s">
        <v>564</v>
      </c>
      <c r="W1021" s="166" t="s">
        <v>758</v>
      </c>
    </row>
    <row r="1022" spans="1:23">
      <c r="A1022" t="s">
        <v>75</v>
      </c>
      <c r="B1022">
        <v>2018</v>
      </c>
      <c r="C1022">
        <v>182</v>
      </c>
      <c r="D1022">
        <v>8</v>
      </c>
      <c r="E1022">
        <v>9</v>
      </c>
      <c r="R1022">
        <v>1</v>
      </c>
      <c r="S1022" t="s">
        <v>1</v>
      </c>
      <c r="T1022" t="s">
        <v>1</v>
      </c>
      <c r="U1022">
        <v>1</v>
      </c>
      <c r="V1022" t="s">
        <v>564</v>
      </c>
      <c r="W1022" s="163" t="s">
        <v>677</v>
      </c>
    </row>
    <row r="1023" spans="1:23">
      <c r="A1023" t="s">
        <v>75</v>
      </c>
      <c r="B1023">
        <v>2018</v>
      </c>
      <c r="C1023">
        <v>182</v>
      </c>
      <c r="D1023">
        <v>7.9000000000000101</v>
      </c>
      <c r="E1023">
        <v>0.69999999999998896</v>
      </c>
      <c r="R1023">
        <v>1</v>
      </c>
      <c r="S1023" t="s">
        <v>1</v>
      </c>
      <c r="T1023" t="s">
        <v>1</v>
      </c>
      <c r="U1023">
        <v>1</v>
      </c>
      <c r="V1023" t="s">
        <v>564</v>
      </c>
      <c r="W1023" s="166" t="s">
        <v>759</v>
      </c>
    </row>
    <row r="1024" spans="1:23">
      <c r="A1024" t="s">
        <v>75</v>
      </c>
      <c r="B1024">
        <v>2018</v>
      </c>
      <c r="C1024">
        <v>184</v>
      </c>
      <c r="D1024">
        <v>2</v>
      </c>
      <c r="E1024">
        <v>2</v>
      </c>
      <c r="R1024">
        <v>1</v>
      </c>
      <c r="S1024" t="s">
        <v>1</v>
      </c>
      <c r="T1024" t="s">
        <v>1</v>
      </c>
      <c r="U1024">
        <v>1</v>
      </c>
      <c r="V1024" t="s">
        <v>564</v>
      </c>
      <c r="W1024" s="162" t="s">
        <v>760</v>
      </c>
    </row>
    <row r="1025" spans="1:23">
      <c r="A1025" t="s">
        <v>75</v>
      </c>
      <c r="B1025">
        <v>2018</v>
      </c>
      <c r="C1025">
        <v>200</v>
      </c>
      <c r="D1025">
        <v>1</v>
      </c>
      <c r="E1025">
        <v>1</v>
      </c>
      <c r="R1025">
        <v>1</v>
      </c>
      <c r="S1025" t="s">
        <v>1</v>
      </c>
      <c r="T1025" t="s">
        <v>1</v>
      </c>
      <c r="U1025">
        <v>1</v>
      </c>
      <c r="V1025" t="s">
        <v>564</v>
      </c>
      <c r="W1025" s="163" t="s">
        <v>677</v>
      </c>
    </row>
    <row r="1026" spans="1:23">
      <c r="A1026" t="s">
        <v>75</v>
      </c>
      <c r="B1026">
        <v>2018</v>
      </c>
      <c r="C1026">
        <v>205</v>
      </c>
      <c r="D1026">
        <v>3.69999999999999</v>
      </c>
      <c r="E1026">
        <v>4</v>
      </c>
      <c r="R1026">
        <v>1</v>
      </c>
      <c r="S1026" t="s">
        <v>1</v>
      </c>
      <c r="T1026" t="s">
        <v>1</v>
      </c>
      <c r="U1026">
        <v>1</v>
      </c>
      <c r="V1026" t="s">
        <v>564</v>
      </c>
      <c r="W1026" s="163" t="s">
        <v>677</v>
      </c>
    </row>
    <row r="1027" spans="1:23">
      <c r="A1027" t="s">
        <v>75</v>
      </c>
      <c r="B1027">
        <v>2018</v>
      </c>
      <c r="C1027">
        <v>226</v>
      </c>
      <c r="D1027">
        <v>6</v>
      </c>
      <c r="E1027">
        <v>6</v>
      </c>
      <c r="R1027">
        <v>1</v>
      </c>
      <c r="S1027" t="s">
        <v>1</v>
      </c>
      <c r="T1027" t="s">
        <v>1</v>
      </c>
      <c r="U1027">
        <v>1</v>
      </c>
      <c r="V1027" t="s">
        <v>564</v>
      </c>
      <c r="W1027" s="162" t="s">
        <v>761</v>
      </c>
    </row>
    <row r="1028" spans="1:23">
      <c r="A1028" t="s">
        <v>75</v>
      </c>
      <c r="B1028">
        <v>2018</v>
      </c>
      <c r="C1028">
        <v>226</v>
      </c>
      <c r="D1028">
        <v>6</v>
      </c>
      <c r="E1028">
        <v>6</v>
      </c>
      <c r="R1028">
        <v>1</v>
      </c>
      <c r="S1028" t="s">
        <v>1</v>
      </c>
      <c r="T1028" t="s">
        <v>1</v>
      </c>
      <c r="U1028">
        <v>1</v>
      </c>
      <c r="V1028" t="s">
        <v>564</v>
      </c>
      <c r="W1028" s="162" t="s">
        <v>762</v>
      </c>
    </row>
    <row r="1029" spans="1:23">
      <c r="A1029" t="s">
        <v>75</v>
      </c>
      <c r="B1029">
        <v>2018</v>
      </c>
      <c r="C1029">
        <v>226</v>
      </c>
      <c r="D1029">
        <v>6</v>
      </c>
      <c r="E1029">
        <v>6</v>
      </c>
      <c r="R1029">
        <v>1</v>
      </c>
      <c r="S1029" t="s">
        <v>1</v>
      </c>
      <c r="T1029" t="s">
        <v>1</v>
      </c>
      <c r="U1029">
        <v>1</v>
      </c>
      <c r="V1029" t="s">
        <v>564</v>
      </c>
      <c r="W1029" s="162" t="s">
        <v>734</v>
      </c>
    </row>
    <row r="1030" spans="1:23">
      <c r="A1030" t="s">
        <v>75</v>
      </c>
      <c r="B1030">
        <v>2018</v>
      </c>
      <c r="C1030">
        <v>237</v>
      </c>
      <c r="D1030">
        <v>5</v>
      </c>
      <c r="E1030">
        <v>5</v>
      </c>
      <c r="R1030">
        <v>1</v>
      </c>
      <c r="S1030" t="s">
        <v>1</v>
      </c>
      <c r="T1030" t="s">
        <v>1</v>
      </c>
      <c r="U1030">
        <v>1</v>
      </c>
      <c r="V1030" t="s">
        <v>564</v>
      </c>
      <c r="W1030" s="162" t="s">
        <v>761</v>
      </c>
    </row>
    <row r="1031" spans="1:23">
      <c r="A1031" t="s">
        <v>75</v>
      </c>
      <c r="B1031">
        <v>2018</v>
      </c>
      <c r="C1031">
        <v>242</v>
      </c>
      <c r="D1031">
        <v>5</v>
      </c>
      <c r="E1031">
        <v>5.1999999999999904</v>
      </c>
      <c r="R1031">
        <v>1</v>
      </c>
      <c r="S1031" t="s">
        <v>1</v>
      </c>
      <c r="T1031" t="s">
        <v>1</v>
      </c>
      <c r="U1031">
        <v>1</v>
      </c>
      <c r="V1031" t="s">
        <v>564</v>
      </c>
      <c r="W1031" s="167" t="s">
        <v>672</v>
      </c>
    </row>
    <row r="1032" spans="1:23">
      <c r="A1032" t="s">
        <v>75</v>
      </c>
      <c r="B1032">
        <v>2018</v>
      </c>
      <c r="C1032">
        <v>246</v>
      </c>
      <c r="D1032">
        <v>5.1999999999999904</v>
      </c>
      <c r="E1032">
        <v>6.1699999999999902</v>
      </c>
      <c r="R1032">
        <v>1</v>
      </c>
      <c r="S1032" t="s">
        <v>1</v>
      </c>
      <c r="T1032" t="s">
        <v>1</v>
      </c>
      <c r="U1032">
        <v>1</v>
      </c>
      <c r="V1032" t="s">
        <v>564</v>
      </c>
      <c r="W1032" s="162" t="s">
        <v>763</v>
      </c>
    </row>
    <row r="1033" spans="1:23">
      <c r="A1033" t="s">
        <v>75</v>
      </c>
      <c r="B1033">
        <v>2018</v>
      </c>
      <c r="C1033">
        <v>247</v>
      </c>
      <c r="D1033">
        <v>4.1999999999999904</v>
      </c>
      <c r="E1033">
        <v>5.1699999999999902</v>
      </c>
      <c r="R1033">
        <v>1</v>
      </c>
      <c r="S1033" t="s">
        <v>1</v>
      </c>
      <c r="T1033" t="s">
        <v>1</v>
      </c>
      <c r="U1033">
        <v>1</v>
      </c>
      <c r="V1033" t="s">
        <v>564</v>
      </c>
      <c r="W1033" s="162" t="s">
        <v>763</v>
      </c>
    </row>
    <row r="1034" spans="1:23">
      <c r="A1034" t="s">
        <v>75</v>
      </c>
      <c r="B1034">
        <v>2018</v>
      </c>
      <c r="C1034">
        <v>247</v>
      </c>
      <c r="D1034">
        <v>4.1999999999999904</v>
      </c>
      <c r="E1034">
        <v>5.1699999999999902</v>
      </c>
      <c r="R1034">
        <v>1</v>
      </c>
      <c r="S1034" t="s">
        <v>1</v>
      </c>
      <c r="T1034" t="s">
        <v>1</v>
      </c>
      <c r="U1034">
        <v>1</v>
      </c>
      <c r="V1034" t="s">
        <v>564</v>
      </c>
      <c r="W1034" s="162" t="s">
        <v>763</v>
      </c>
    </row>
    <row r="1035" spans="1:23">
      <c r="A1035" t="s">
        <v>75</v>
      </c>
      <c r="B1035">
        <v>2018</v>
      </c>
      <c r="C1035">
        <v>248</v>
      </c>
      <c r="D1035">
        <v>3.19999999999999</v>
      </c>
      <c r="E1035">
        <v>4.1699999999999902</v>
      </c>
      <c r="R1035">
        <v>1</v>
      </c>
      <c r="S1035" t="s">
        <v>1</v>
      </c>
      <c r="T1035" t="s">
        <v>1</v>
      </c>
      <c r="U1035">
        <v>1</v>
      </c>
      <c r="V1035" t="s">
        <v>564</v>
      </c>
      <c r="W1035" s="162" t="s">
        <v>764</v>
      </c>
    </row>
    <row r="1036" spans="1:23">
      <c r="A1036" t="s">
        <v>75</v>
      </c>
      <c r="B1036">
        <v>2018</v>
      </c>
      <c r="C1036">
        <v>253</v>
      </c>
      <c r="D1036">
        <v>0.83000000000001295</v>
      </c>
      <c r="E1036">
        <v>1.1399999999999899</v>
      </c>
      <c r="R1036">
        <v>1</v>
      </c>
      <c r="S1036" t="s">
        <v>1</v>
      </c>
      <c r="T1036" t="s">
        <v>1</v>
      </c>
      <c r="U1036">
        <v>1</v>
      </c>
      <c r="V1036" t="s">
        <v>564</v>
      </c>
      <c r="W1036" s="162" t="s">
        <v>763</v>
      </c>
    </row>
    <row r="1037" spans="1:23">
      <c r="A1037" t="s">
        <v>75</v>
      </c>
      <c r="B1037">
        <v>2018</v>
      </c>
      <c r="C1037">
        <v>253</v>
      </c>
      <c r="D1037">
        <v>0.83000000000001295</v>
      </c>
      <c r="E1037">
        <v>1.1399999999999899</v>
      </c>
      <c r="R1037">
        <v>1</v>
      </c>
      <c r="S1037" t="s">
        <v>1</v>
      </c>
      <c r="T1037" t="s">
        <v>1</v>
      </c>
      <c r="U1037">
        <v>1</v>
      </c>
      <c r="V1037" t="s">
        <v>564</v>
      </c>
      <c r="W1037" s="162" t="s">
        <v>763</v>
      </c>
    </row>
    <row r="1038" spans="1:23">
      <c r="A1038" t="s">
        <v>75</v>
      </c>
      <c r="B1038">
        <v>2018</v>
      </c>
      <c r="C1038">
        <v>256</v>
      </c>
      <c r="D1038">
        <v>3.8300000000000098</v>
      </c>
      <c r="E1038">
        <v>3.80000000000001</v>
      </c>
      <c r="R1038">
        <v>1</v>
      </c>
      <c r="S1038" t="s">
        <v>1</v>
      </c>
      <c r="T1038" t="s">
        <v>1</v>
      </c>
      <c r="U1038">
        <v>1</v>
      </c>
      <c r="V1038" t="s">
        <v>564</v>
      </c>
      <c r="W1038" s="162" t="s">
        <v>765</v>
      </c>
    </row>
    <row r="1039" spans="1:23">
      <c r="A1039" t="s">
        <v>75</v>
      </c>
      <c r="B1039">
        <v>2018</v>
      </c>
      <c r="C1039">
        <v>262</v>
      </c>
      <c r="D1039">
        <v>9.830000000000009</v>
      </c>
      <c r="E1039">
        <v>6.8000000000000096</v>
      </c>
      <c r="R1039">
        <v>1</v>
      </c>
      <c r="S1039" t="s">
        <v>1</v>
      </c>
      <c r="T1039" t="s">
        <v>1</v>
      </c>
      <c r="U1039">
        <v>1</v>
      </c>
      <c r="V1039" t="s">
        <v>564</v>
      </c>
      <c r="W1039" s="163" t="s">
        <v>677</v>
      </c>
    </row>
    <row r="1040" spans="1:23">
      <c r="A1040" t="s">
        <v>75</v>
      </c>
      <c r="B1040">
        <v>2018</v>
      </c>
      <c r="C1040">
        <v>262</v>
      </c>
      <c r="D1040">
        <v>9.830000000000009</v>
      </c>
      <c r="E1040">
        <v>6.8000000000000096</v>
      </c>
      <c r="R1040">
        <v>1</v>
      </c>
      <c r="S1040" t="s">
        <v>1</v>
      </c>
      <c r="T1040" t="s">
        <v>1</v>
      </c>
      <c r="U1040">
        <v>1</v>
      </c>
      <c r="V1040" t="s">
        <v>564</v>
      </c>
      <c r="W1040" s="163" t="s">
        <v>677</v>
      </c>
    </row>
    <row r="1041" spans="1:23">
      <c r="A1041" t="s">
        <v>75</v>
      </c>
      <c r="B1041">
        <v>2018</v>
      </c>
      <c r="C1041">
        <v>343</v>
      </c>
      <c r="D1041">
        <v>19.8</v>
      </c>
      <c r="E1041">
        <v>15.9</v>
      </c>
      <c r="R1041">
        <v>1</v>
      </c>
      <c r="S1041" t="s">
        <v>1</v>
      </c>
      <c r="T1041" t="s">
        <v>1</v>
      </c>
      <c r="U1041">
        <v>1</v>
      </c>
      <c r="V1041" t="s">
        <v>564</v>
      </c>
      <c r="W1041" s="162" t="s">
        <v>766</v>
      </c>
    </row>
    <row r="1042" spans="1:23">
      <c r="A1042" t="s">
        <v>75</v>
      </c>
      <c r="B1042">
        <v>2018</v>
      </c>
      <c r="C1042">
        <v>355</v>
      </c>
      <c r="D1042">
        <v>8</v>
      </c>
      <c r="E1042">
        <v>8</v>
      </c>
      <c r="R1042">
        <v>1</v>
      </c>
      <c r="S1042" t="s">
        <v>1</v>
      </c>
      <c r="T1042" t="s">
        <v>1</v>
      </c>
      <c r="U1042">
        <v>1</v>
      </c>
      <c r="V1042" t="s">
        <v>564</v>
      </c>
      <c r="W1042" s="164" t="s">
        <v>672</v>
      </c>
    </row>
    <row r="1043" spans="1:23">
      <c r="A1043" t="s">
        <v>75</v>
      </c>
      <c r="B1043">
        <v>2018</v>
      </c>
      <c r="C1043">
        <v>355</v>
      </c>
      <c r="D1043">
        <v>8</v>
      </c>
      <c r="E1043">
        <v>8</v>
      </c>
      <c r="R1043">
        <v>1</v>
      </c>
      <c r="S1043" t="s">
        <v>1</v>
      </c>
      <c r="T1043" t="s">
        <v>1</v>
      </c>
      <c r="U1043">
        <v>1</v>
      </c>
      <c r="V1043" t="s">
        <v>564</v>
      </c>
      <c r="W1043" s="164" t="s">
        <v>672</v>
      </c>
    </row>
    <row r="1044" spans="1:23">
      <c r="A1044" t="s">
        <v>75</v>
      </c>
      <c r="B1044">
        <v>2018</v>
      </c>
      <c r="C1044">
        <v>372</v>
      </c>
      <c r="D1044">
        <v>13.1</v>
      </c>
      <c r="E1044">
        <v>10.7</v>
      </c>
      <c r="R1044">
        <v>1</v>
      </c>
      <c r="S1044" t="s">
        <v>1</v>
      </c>
      <c r="T1044" t="s">
        <v>1</v>
      </c>
      <c r="U1044">
        <v>1</v>
      </c>
      <c r="V1044" t="s">
        <v>564</v>
      </c>
      <c r="W1044" s="163" t="s">
        <v>672</v>
      </c>
    </row>
    <row r="1045" spans="1:23">
      <c r="A1045" t="s">
        <v>75</v>
      </c>
      <c r="B1045">
        <v>2018</v>
      </c>
      <c r="C1045">
        <v>372</v>
      </c>
      <c r="D1045">
        <v>13.1</v>
      </c>
      <c r="E1045">
        <v>10.7</v>
      </c>
      <c r="R1045">
        <v>1</v>
      </c>
      <c r="S1045" t="s">
        <v>1</v>
      </c>
      <c r="T1045" t="s">
        <v>1</v>
      </c>
      <c r="U1045">
        <v>1</v>
      </c>
      <c r="V1045" t="s">
        <v>564</v>
      </c>
      <c r="W1045" s="162" t="s">
        <v>767</v>
      </c>
    </row>
    <row r="1046" spans="1:23">
      <c r="A1046" t="s">
        <v>75</v>
      </c>
      <c r="B1046">
        <v>2018</v>
      </c>
      <c r="C1046">
        <v>377</v>
      </c>
      <c r="D1046">
        <v>1.6090330348743518</v>
      </c>
      <c r="E1046">
        <v>2</v>
      </c>
      <c r="R1046">
        <v>1</v>
      </c>
      <c r="S1046" t="s">
        <v>1</v>
      </c>
      <c r="T1046" t="s">
        <v>1</v>
      </c>
      <c r="U1046">
        <v>1</v>
      </c>
      <c r="V1046" t="s">
        <v>564</v>
      </c>
      <c r="W1046" s="162" t="s">
        <v>768</v>
      </c>
    </row>
    <row r="1047" spans="1:23">
      <c r="A1047" t="s">
        <v>75</v>
      </c>
      <c r="B1047">
        <v>2018</v>
      </c>
      <c r="C1047">
        <v>377</v>
      </c>
      <c r="D1047">
        <v>1.6090330348743518</v>
      </c>
      <c r="E1047">
        <v>2</v>
      </c>
      <c r="R1047">
        <v>1</v>
      </c>
      <c r="S1047" t="s">
        <v>1</v>
      </c>
      <c r="T1047" t="s">
        <v>1</v>
      </c>
      <c r="U1047">
        <v>1</v>
      </c>
      <c r="V1047" t="s">
        <v>564</v>
      </c>
      <c r="W1047" s="162" t="s">
        <v>768</v>
      </c>
    </row>
    <row r="1048" spans="1:23">
      <c r="A1048" t="s">
        <v>75</v>
      </c>
      <c r="B1048">
        <v>2018</v>
      </c>
      <c r="C1048">
        <v>377</v>
      </c>
      <c r="D1048">
        <v>2</v>
      </c>
      <c r="E1048">
        <v>5</v>
      </c>
      <c r="R1048">
        <v>1</v>
      </c>
      <c r="S1048" t="s">
        <v>1</v>
      </c>
      <c r="T1048" t="s">
        <v>1</v>
      </c>
      <c r="U1048">
        <v>1</v>
      </c>
      <c r="V1048" t="s">
        <v>564</v>
      </c>
      <c r="W1048" s="162" t="s">
        <v>769</v>
      </c>
    </row>
    <row r="1049" spans="1:23">
      <c r="A1049" t="s">
        <v>75</v>
      </c>
      <c r="B1049">
        <v>2018</v>
      </c>
      <c r="C1049">
        <v>378</v>
      </c>
      <c r="D1049">
        <v>1</v>
      </c>
      <c r="E1049">
        <v>1</v>
      </c>
      <c r="R1049">
        <v>1</v>
      </c>
      <c r="S1049" t="s">
        <v>1</v>
      </c>
      <c r="T1049" t="s">
        <v>1</v>
      </c>
      <c r="U1049">
        <v>1</v>
      </c>
      <c r="V1049" t="s">
        <v>564</v>
      </c>
      <c r="W1049" s="162" t="s">
        <v>768</v>
      </c>
    </row>
    <row r="1050" spans="1:23">
      <c r="A1050" t="s">
        <v>75</v>
      </c>
      <c r="B1050">
        <v>2018</v>
      </c>
      <c r="C1050">
        <v>378</v>
      </c>
      <c r="D1050">
        <v>1</v>
      </c>
      <c r="E1050">
        <v>1</v>
      </c>
      <c r="R1050">
        <v>1</v>
      </c>
      <c r="S1050" t="s">
        <v>1</v>
      </c>
      <c r="T1050" t="s">
        <v>1</v>
      </c>
      <c r="U1050">
        <v>1</v>
      </c>
      <c r="V1050" t="s">
        <v>564</v>
      </c>
      <c r="W1050" s="162" t="s">
        <v>768</v>
      </c>
    </row>
    <row r="1051" spans="1:23">
      <c r="A1051" t="s">
        <v>75</v>
      </c>
      <c r="B1051">
        <v>2018</v>
      </c>
      <c r="C1051">
        <v>378</v>
      </c>
      <c r="D1051">
        <v>3</v>
      </c>
      <c r="E1051">
        <v>4</v>
      </c>
      <c r="R1051">
        <v>1</v>
      </c>
      <c r="S1051" t="s">
        <v>1</v>
      </c>
      <c r="T1051" t="s">
        <v>1</v>
      </c>
      <c r="U1051">
        <v>1</v>
      </c>
      <c r="V1051" t="s">
        <v>564</v>
      </c>
      <c r="W1051" s="162" t="s">
        <v>769</v>
      </c>
    </row>
    <row r="1052" spans="1:23">
      <c r="A1052" t="s">
        <v>75</v>
      </c>
      <c r="B1052">
        <v>2018</v>
      </c>
      <c r="C1052">
        <v>379</v>
      </c>
      <c r="D1052">
        <v>2</v>
      </c>
      <c r="E1052">
        <v>1.6171257451266892</v>
      </c>
      <c r="R1052">
        <v>1</v>
      </c>
      <c r="S1052" t="s">
        <v>1</v>
      </c>
      <c r="T1052" t="s">
        <v>1</v>
      </c>
      <c r="U1052">
        <v>1</v>
      </c>
      <c r="V1052" t="s">
        <v>564</v>
      </c>
      <c r="W1052" s="162" t="s">
        <v>768</v>
      </c>
    </row>
    <row r="1053" spans="1:23">
      <c r="A1053" t="s">
        <v>75</v>
      </c>
      <c r="B1053">
        <v>2018</v>
      </c>
      <c r="C1053">
        <v>379</v>
      </c>
      <c r="D1053">
        <v>2</v>
      </c>
      <c r="E1053">
        <v>1.6171257451266892</v>
      </c>
      <c r="R1053">
        <v>1</v>
      </c>
      <c r="S1053" t="s">
        <v>1</v>
      </c>
      <c r="T1053" t="s">
        <v>1</v>
      </c>
      <c r="U1053">
        <v>1</v>
      </c>
      <c r="V1053" t="s">
        <v>564</v>
      </c>
      <c r="W1053" s="162" t="s">
        <v>768</v>
      </c>
    </row>
    <row r="1054" spans="1:23">
      <c r="A1054" t="s">
        <v>75</v>
      </c>
      <c r="B1054">
        <v>2018</v>
      </c>
      <c r="C1054">
        <v>379</v>
      </c>
      <c r="D1054">
        <v>6.8000000000000096</v>
      </c>
      <c r="E1054">
        <v>3.69999999999999</v>
      </c>
      <c r="R1054">
        <v>1</v>
      </c>
      <c r="S1054" t="s">
        <v>1</v>
      </c>
      <c r="T1054" t="s">
        <v>1</v>
      </c>
      <c r="U1054">
        <v>1</v>
      </c>
      <c r="V1054" t="s">
        <v>564</v>
      </c>
      <c r="W1054" s="162" t="s">
        <v>768</v>
      </c>
    </row>
    <row r="1055" spans="1:23">
      <c r="A1055" t="s">
        <v>75</v>
      </c>
      <c r="B1055">
        <v>2018</v>
      </c>
      <c r="C1055">
        <v>379</v>
      </c>
      <c r="D1055">
        <v>4</v>
      </c>
      <c r="E1055">
        <v>3</v>
      </c>
      <c r="R1055">
        <v>1</v>
      </c>
      <c r="S1055" t="s">
        <v>1</v>
      </c>
      <c r="T1055" t="s">
        <v>1</v>
      </c>
      <c r="U1055">
        <v>1</v>
      </c>
      <c r="V1055" t="s">
        <v>564</v>
      </c>
      <c r="W1055" s="164" t="s">
        <v>735</v>
      </c>
    </row>
    <row r="1056" spans="1:23">
      <c r="A1056" t="s">
        <v>75</v>
      </c>
      <c r="B1056">
        <v>2018</v>
      </c>
      <c r="C1056">
        <v>379</v>
      </c>
      <c r="D1056">
        <v>4</v>
      </c>
      <c r="E1056">
        <v>3</v>
      </c>
      <c r="R1056">
        <v>1</v>
      </c>
      <c r="S1056" t="s">
        <v>1</v>
      </c>
      <c r="T1056" t="s">
        <v>1</v>
      </c>
      <c r="U1056">
        <v>1</v>
      </c>
      <c r="V1056" t="s">
        <v>564</v>
      </c>
      <c r="W1056" s="162" t="s">
        <v>769</v>
      </c>
    </row>
    <row r="1057" spans="1:23">
      <c r="A1057" t="s">
        <v>75</v>
      </c>
      <c r="B1057">
        <v>2018</v>
      </c>
      <c r="C1057">
        <v>379</v>
      </c>
      <c r="D1057">
        <v>4</v>
      </c>
      <c r="E1057">
        <v>3</v>
      </c>
      <c r="R1057">
        <v>1</v>
      </c>
      <c r="S1057" t="s">
        <v>1</v>
      </c>
      <c r="T1057" t="s">
        <v>1</v>
      </c>
      <c r="U1057">
        <v>1</v>
      </c>
      <c r="V1057" t="s">
        <v>564</v>
      </c>
      <c r="W1057" s="162" t="s">
        <v>769</v>
      </c>
    </row>
    <row r="1058" spans="1:23">
      <c r="A1058" t="s">
        <v>75</v>
      </c>
      <c r="B1058">
        <v>2018</v>
      </c>
      <c r="C1058">
        <v>380</v>
      </c>
      <c r="D1058">
        <v>5</v>
      </c>
      <c r="E1058">
        <v>2</v>
      </c>
      <c r="R1058">
        <v>1</v>
      </c>
      <c r="S1058" t="s">
        <v>1</v>
      </c>
      <c r="T1058" t="s">
        <v>1</v>
      </c>
      <c r="U1058">
        <v>1</v>
      </c>
      <c r="V1058" t="s">
        <v>564</v>
      </c>
      <c r="W1058" s="162" t="s">
        <v>769</v>
      </c>
    </row>
    <row r="1059" spans="1:23">
      <c r="A1059" t="s">
        <v>75</v>
      </c>
      <c r="B1059">
        <v>2018</v>
      </c>
      <c r="C1059">
        <v>383</v>
      </c>
      <c r="D1059">
        <v>3</v>
      </c>
      <c r="E1059">
        <v>2</v>
      </c>
      <c r="R1059">
        <v>1</v>
      </c>
      <c r="S1059" t="s">
        <v>1</v>
      </c>
      <c r="T1059" t="s">
        <v>1</v>
      </c>
      <c r="U1059">
        <v>1</v>
      </c>
      <c r="V1059" t="s">
        <v>564</v>
      </c>
      <c r="W1059" s="162" t="s">
        <v>769</v>
      </c>
    </row>
    <row r="1060" spans="1:23">
      <c r="A1060" t="s">
        <v>75</v>
      </c>
      <c r="B1060">
        <v>2018</v>
      </c>
      <c r="C1060">
        <v>383</v>
      </c>
      <c r="D1060">
        <v>3</v>
      </c>
      <c r="E1060">
        <v>2</v>
      </c>
      <c r="R1060">
        <v>1</v>
      </c>
      <c r="S1060" t="s">
        <v>1</v>
      </c>
      <c r="T1060" t="s">
        <v>1</v>
      </c>
      <c r="U1060">
        <v>1</v>
      </c>
      <c r="V1060" t="s">
        <v>564</v>
      </c>
      <c r="W1060" s="162" t="s">
        <v>769</v>
      </c>
    </row>
    <row r="1061" spans="1:23">
      <c r="A1061" t="s">
        <v>75</v>
      </c>
      <c r="B1061">
        <v>2018</v>
      </c>
      <c r="C1061">
        <v>383</v>
      </c>
      <c r="D1061">
        <v>3</v>
      </c>
      <c r="E1061">
        <v>2</v>
      </c>
      <c r="R1061">
        <v>1</v>
      </c>
      <c r="S1061" t="s">
        <v>1</v>
      </c>
      <c r="T1061" t="s">
        <v>1</v>
      </c>
      <c r="U1061">
        <v>1</v>
      </c>
      <c r="V1061" t="s">
        <v>564</v>
      </c>
      <c r="W1061" s="162" t="s">
        <v>769</v>
      </c>
    </row>
    <row r="1062" spans="1:23">
      <c r="A1062" t="s">
        <v>75</v>
      </c>
      <c r="B1062">
        <v>2018</v>
      </c>
      <c r="C1062">
        <v>383</v>
      </c>
      <c r="D1062">
        <v>3</v>
      </c>
      <c r="E1062">
        <v>2</v>
      </c>
      <c r="R1062">
        <v>1</v>
      </c>
      <c r="S1062" t="s">
        <v>1</v>
      </c>
      <c r="T1062" t="s">
        <v>1</v>
      </c>
      <c r="U1062">
        <v>1</v>
      </c>
      <c r="V1062" t="s">
        <v>564</v>
      </c>
      <c r="W1062" s="162" t="s">
        <v>769</v>
      </c>
    </row>
    <row r="1063" spans="1:23">
      <c r="A1063" t="s">
        <v>75</v>
      </c>
      <c r="B1063">
        <v>2018</v>
      </c>
      <c r="C1063">
        <v>383</v>
      </c>
      <c r="D1063">
        <v>3</v>
      </c>
      <c r="E1063">
        <v>2</v>
      </c>
      <c r="R1063">
        <v>1</v>
      </c>
      <c r="S1063" t="s">
        <v>1</v>
      </c>
      <c r="T1063" t="s">
        <v>1</v>
      </c>
      <c r="U1063">
        <v>1</v>
      </c>
      <c r="V1063" t="s">
        <v>564</v>
      </c>
      <c r="W1063" s="162" t="s">
        <v>769</v>
      </c>
    </row>
    <row r="1064" spans="1:23">
      <c r="A1064" t="s">
        <v>75</v>
      </c>
      <c r="B1064">
        <v>2018</v>
      </c>
      <c r="C1064">
        <v>388</v>
      </c>
      <c r="D1064">
        <v>5.3000000000000096</v>
      </c>
      <c r="E1064">
        <v>5.3000000000000096</v>
      </c>
      <c r="R1064">
        <v>1</v>
      </c>
      <c r="S1064" t="s">
        <v>1</v>
      </c>
      <c r="T1064" t="s">
        <v>1</v>
      </c>
      <c r="U1064">
        <v>1</v>
      </c>
      <c r="V1064" t="s">
        <v>564</v>
      </c>
      <c r="W1064" s="163" t="s">
        <v>672</v>
      </c>
    </row>
    <row r="1065" spans="1:23">
      <c r="A1065" t="s">
        <v>75</v>
      </c>
      <c r="B1065">
        <v>2018</v>
      </c>
      <c r="C1065">
        <v>431.5</v>
      </c>
      <c r="D1065">
        <v>12.3</v>
      </c>
      <c r="E1065">
        <v>12.3</v>
      </c>
      <c r="R1065">
        <v>1</v>
      </c>
      <c r="S1065" t="s">
        <v>1</v>
      </c>
      <c r="T1065" t="s">
        <v>1</v>
      </c>
      <c r="U1065">
        <v>1</v>
      </c>
      <c r="V1065" t="s">
        <v>564</v>
      </c>
      <c r="W1065" s="163" t="s">
        <v>701</v>
      </c>
    </row>
    <row r="1066" spans="1:23">
      <c r="A1066" t="s">
        <v>75</v>
      </c>
      <c r="B1066">
        <v>2018</v>
      </c>
      <c r="C1066">
        <v>438</v>
      </c>
      <c r="D1066">
        <v>5</v>
      </c>
      <c r="E1066">
        <v>6</v>
      </c>
      <c r="R1066">
        <v>1</v>
      </c>
      <c r="S1066" t="s">
        <v>1</v>
      </c>
      <c r="T1066" t="s">
        <v>1</v>
      </c>
      <c r="U1066">
        <v>1</v>
      </c>
      <c r="V1066" t="s">
        <v>564</v>
      </c>
      <c r="W1066" s="164" t="s">
        <v>704</v>
      </c>
    </row>
    <row r="1067" spans="1:23">
      <c r="A1067" t="s">
        <v>75</v>
      </c>
      <c r="B1067">
        <v>2018</v>
      </c>
      <c r="C1067">
        <v>450</v>
      </c>
      <c r="D1067">
        <v>6.6000000000000201</v>
      </c>
      <c r="E1067">
        <v>8.3999999999999808</v>
      </c>
      <c r="R1067">
        <v>1</v>
      </c>
      <c r="S1067" t="s">
        <v>1</v>
      </c>
      <c r="T1067" t="s">
        <v>1</v>
      </c>
      <c r="U1067">
        <v>1</v>
      </c>
      <c r="V1067" t="s">
        <v>564</v>
      </c>
      <c r="W1067" s="162" t="s">
        <v>770</v>
      </c>
    </row>
    <row r="1068" spans="1:23">
      <c r="A1068" t="s">
        <v>75</v>
      </c>
      <c r="B1068">
        <v>2018</v>
      </c>
      <c r="C1068">
        <v>450</v>
      </c>
      <c r="D1068">
        <v>6.6000000000000201</v>
      </c>
      <c r="E1068">
        <v>8.3999999999999808</v>
      </c>
      <c r="R1068">
        <v>1</v>
      </c>
      <c r="S1068" t="s">
        <v>1</v>
      </c>
      <c r="T1068" t="s">
        <v>1</v>
      </c>
      <c r="U1068">
        <v>1</v>
      </c>
      <c r="V1068" t="s">
        <v>564</v>
      </c>
      <c r="W1068" s="162" t="s">
        <v>770</v>
      </c>
    </row>
    <row r="1069" spans="1:23">
      <c r="A1069" t="s">
        <v>75</v>
      </c>
      <c r="B1069">
        <v>2018</v>
      </c>
      <c r="C1069">
        <v>450</v>
      </c>
      <c r="D1069">
        <v>6.6000000000000201</v>
      </c>
      <c r="E1069">
        <v>8.3999999999999808</v>
      </c>
      <c r="R1069">
        <v>1</v>
      </c>
      <c r="S1069" t="s">
        <v>1</v>
      </c>
      <c r="T1069" t="s">
        <v>1</v>
      </c>
      <c r="U1069">
        <v>1</v>
      </c>
      <c r="V1069" t="s">
        <v>564</v>
      </c>
      <c r="W1069" s="162" t="s">
        <v>770</v>
      </c>
    </row>
    <row r="1070" spans="1:23">
      <c r="A1070" t="s">
        <v>75</v>
      </c>
      <c r="B1070">
        <v>2018</v>
      </c>
      <c r="C1070">
        <v>450</v>
      </c>
      <c r="D1070">
        <v>6.6000000000000201</v>
      </c>
      <c r="E1070">
        <v>8.3999999999999808</v>
      </c>
      <c r="R1070">
        <v>1</v>
      </c>
      <c r="S1070" t="s">
        <v>1</v>
      </c>
      <c r="T1070" t="s">
        <v>1</v>
      </c>
      <c r="U1070">
        <v>1</v>
      </c>
      <c r="V1070" t="s">
        <v>564</v>
      </c>
      <c r="W1070" s="162" t="s">
        <v>770</v>
      </c>
    </row>
    <row r="1071" spans="1:23">
      <c r="A1071" t="s">
        <v>75</v>
      </c>
      <c r="B1071">
        <v>2018</v>
      </c>
      <c r="C1071">
        <v>450</v>
      </c>
      <c r="D1071">
        <v>6.6000000000000201</v>
      </c>
      <c r="E1071">
        <v>8.3999999999999808</v>
      </c>
      <c r="R1071">
        <v>1</v>
      </c>
      <c r="S1071" t="s">
        <v>1</v>
      </c>
      <c r="T1071" t="s">
        <v>1</v>
      </c>
      <c r="U1071">
        <v>1</v>
      </c>
      <c r="V1071" t="s">
        <v>564</v>
      </c>
      <c r="W1071" s="162" t="s">
        <v>770</v>
      </c>
    </row>
    <row r="1072" spans="1:23">
      <c r="A1072" t="s">
        <v>75</v>
      </c>
      <c r="B1072">
        <v>2018</v>
      </c>
      <c r="C1072">
        <v>450</v>
      </c>
      <c r="D1072">
        <v>6.6000000000000201</v>
      </c>
      <c r="E1072">
        <v>8.3999999999999808</v>
      </c>
      <c r="R1072">
        <v>1</v>
      </c>
      <c r="S1072" t="s">
        <v>1</v>
      </c>
      <c r="T1072" t="s">
        <v>1</v>
      </c>
      <c r="U1072">
        <v>1</v>
      </c>
      <c r="V1072" t="s">
        <v>564</v>
      </c>
      <c r="W1072" s="162" t="s">
        <v>770</v>
      </c>
    </row>
    <row r="1073" spans="1:23">
      <c r="A1073" t="s">
        <v>75</v>
      </c>
      <c r="B1073">
        <v>2018</v>
      </c>
      <c r="C1073">
        <v>450</v>
      </c>
      <c r="D1073">
        <v>6.6000000000000201</v>
      </c>
      <c r="E1073">
        <v>8.3999999999999808</v>
      </c>
      <c r="R1073">
        <v>1</v>
      </c>
      <c r="S1073" t="s">
        <v>1</v>
      </c>
      <c r="T1073" t="s">
        <v>1</v>
      </c>
      <c r="U1073">
        <v>1</v>
      </c>
      <c r="V1073" t="s">
        <v>564</v>
      </c>
      <c r="W1073" s="162" t="s">
        <v>770</v>
      </c>
    </row>
    <row r="1074" spans="1:23">
      <c r="A1074" t="s">
        <v>75</v>
      </c>
      <c r="B1074">
        <v>2018</v>
      </c>
      <c r="C1074">
        <v>450</v>
      </c>
      <c r="D1074">
        <v>6.6000000000000201</v>
      </c>
      <c r="E1074">
        <v>8.3999999999999808</v>
      </c>
      <c r="R1074">
        <v>1</v>
      </c>
      <c r="S1074" t="s">
        <v>1</v>
      </c>
      <c r="T1074" t="s">
        <v>1</v>
      </c>
      <c r="U1074">
        <v>1</v>
      </c>
      <c r="V1074" t="s">
        <v>564</v>
      </c>
      <c r="W1074" s="162" t="s">
        <v>771</v>
      </c>
    </row>
    <row r="1075" spans="1:23">
      <c r="A1075" t="s">
        <v>75</v>
      </c>
      <c r="B1075">
        <v>2018</v>
      </c>
      <c r="C1075">
        <v>450</v>
      </c>
      <c r="D1075">
        <v>6.6000000000000201</v>
      </c>
      <c r="E1075">
        <v>8.3999999999999808</v>
      </c>
      <c r="R1075">
        <v>1</v>
      </c>
      <c r="S1075" t="s">
        <v>1</v>
      </c>
      <c r="T1075" t="s">
        <v>1</v>
      </c>
      <c r="U1075">
        <v>1</v>
      </c>
      <c r="V1075" t="s">
        <v>564</v>
      </c>
      <c r="W1075" s="162" t="s">
        <v>771</v>
      </c>
    </row>
    <row r="1076" spans="1:23">
      <c r="A1076" t="s">
        <v>75</v>
      </c>
      <c r="B1076">
        <v>2018</v>
      </c>
      <c r="C1076">
        <v>450</v>
      </c>
      <c r="D1076">
        <v>6.6000000000000201</v>
      </c>
      <c r="E1076">
        <v>8.3999999999999808</v>
      </c>
      <c r="R1076">
        <v>1</v>
      </c>
      <c r="S1076" t="s">
        <v>1</v>
      </c>
      <c r="T1076" t="s">
        <v>1</v>
      </c>
      <c r="U1076">
        <v>1</v>
      </c>
      <c r="V1076" t="s">
        <v>564</v>
      </c>
      <c r="W1076" s="162" t="s">
        <v>771</v>
      </c>
    </row>
    <row r="1077" spans="1:23">
      <c r="A1077" t="s">
        <v>75</v>
      </c>
      <c r="B1077">
        <v>2018</v>
      </c>
      <c r="C1077">
        <v>450</v>
      </c>
      <c r="D1077">
        <v>6.6000000000000201</v>
      </c>
      <c r="E1077">
        <v>8.3999999999999808</v>
      </c>
      <c r="R1077">
        <v>1</v>
      </c>
      <c r="S1077" t="s">
        <v>1</v>
      </c>
      <c r="T1077" t="s">
        <v>1</v>
      </c>
      <c r="U1077">
        <v>1</v>
      </c>
      <c r="V1077" t="s">
        <v>564</v>
      </c>
      <c r="W1077" s="162" t="s">
        <v>771</v>
      </c>
    </row>
    <row r="1078" spans="1:23">
      <c r="A1078" t="s">
        <v>75</v>
      </c>
      <c r="B1078">
        <v>2018</v>
      </c>
      <c r="C1078">
        <v>452</v>
      </c>
      <c r="D1078">
        <v>2</v>
      </c>
      <c r="E1078">
        <v>3</v>
      </c>
      <c r="R1078">
        <v>1</v>
      </c>
      <c r="S1078" t="s">
        <v>1</v>
      </c>
      <c r="T1078" t="s">
        <v>1</v>
      </c>
      <c r="U1078">
        <v>1</v>
      </c>
      <c r="V1078" t="s">
        <v>564</v>
      </c>
      <c r="W1078" s="162" t="s">
        <v>772</v>
      </c>
    </row>
    <row r="1079" spans="1:23">
      <c r="A1079" t="s">
        <v>75</v>
      </c>
      <c r="B1079">
        <v>2018</v>
      </c>
      <c r="C1079">
        <v>455</v>
      </c>
      <c r="D1079">
        <v>9</v>
      </c>
      <c r="E1079">
        <v>4</v>
      </c>
      <c r="R1079">
        <v>1</v>
      </c>
      <c r="S1079" t="s">
        <v>1</v>
      </c>
      <c r="T1079" t="s">
        <v>1</v>
      </c>
      <c r="U1079">
        <v>1</v>
      </c>
      <c r="V1079" t="s">
        <v>564</v>
      </c>
      <c r="W1079" s="162" t="s">
        <v>772</v>
      </c>
    </row>
    <row r="1080" spans="1:23">
      <c r="A1080" t="s">
        <v>75</v>
      </c>
      <c r="B1080">
        <v>2018</v>
      </c>
      <c r="C1080">
        <v>455</v>
      </c>
      <c r="D1080">
        <v>9</v>
      </c>
      <c r="E1080">
        <v>4</v>
      </c>
      <c r="R1080">
        <v>1</v>
      </c>
      <c r="S1080" t="s">
        <v>1</v>
      </c>
      <c r="T1080" t="s">
        <v>1</v>
      </c>
      <c r="U1080">
        <v>1</v>
      </c>
      <c r="V1080" t="s">
        <v>564</v>
      </c>
      <c r="W1080" s="162" t="s">
        <v>772</v>
      </c>
    </row>
    <row r="1081" spans="1:23">
      <c r="A1081" t="s">
        <v>75</v>
      </c>
      <c r="B1081">
        <v>2018</v>
      </c>
      <c r="C1081">
        <v>455</v>
      </c>
      <c r="D1081">
        <v>9</v>
      </c>
      <c r="E1081">
        <v>4</v>
      </c>
      <c r="R1081">
        <v>1</v>
      </c>
      <c r="S1081" t="s">
        <v>1</v>
      </c>
      <c r="T1081" t="s">
        <v>1</v>
      </c>
      <c r="U1081">
        <v>1</v>
      </c>
      <c r="V1081" t="s">
        <v>564</v>
      </c>
      <c r="W1081" s="162" t="s">
        <v>772</v>
      </c>
    </row>
    <row r="1082" spans="1:23">
      <c r="A1082" t="s">
        <v>75</v>
      </c>
      <c r="B1082">
        <v>2018</v>
      </c>
      <c r="C1082">
        <v>455</v>
      </c>
      <c r="D1082">
        <v>9</v>
      </c>
      <c r="E1082">
        <v>4</v>
      </c>
      <c r="R1082">
        <v>1</v>
      </c>
      <c r="S1082" t="s">
        <v>1</v>
      </c>
      <c r="T1082" t="s">
        <v>1</v>
      </c>
      <c r="U1082">
        <v>1</v>
      </c>
      <c r="V1082" t="s">
        <v>564</v>
      </c>
      <c r="W1082" s="162" t="s">
        <v>772</v>
      </c>
    </row>
    <row r="1083" spans="1:23">
      <c r="A1083" t="s">
        <v>75</v>
      </c>
      <c r="B1083">
        <v>2018</v>
      </c>
      <c r="C1083">
        <v>455</v>
      </c>
      <c r="D1083">
        <v>9</v>
      </c>
      <c r="E1083">
        <v>4</v>
      </c>
      <c r="R1083">
        <v>1</v>
      </c>
      <c r="S1083" t="s">
        <v>1</v>
      </c>
      <c r="T1083" t="s">
        <v>1</v>
      </c>
      <c r="U1083">
        <v>1</v>
      </c>
      <c r="V1083" t="s">
        <v>564</v>
      </c>
      <c r="W1083" s="162" t="s">
        <v>772</v>
      </c>
    </row>
    <row r="1084" spans="1:23">
      <c r="A1084" t="s">
        <v>75</v>
      </c>
      <c r="B1084">
        <v>2018</v>
      </c>
      <c r="C1084">
        <v>455</v>
      </c>
      <c r="D1084">
        <v>9</v>
      </c>
      <c r="E1084">
        <v>4</v>
      </c>
      <c r="R1084">
        <v>1</v>
      </c>
      <c r="S1084" t="s">
        <v>1</v>
      </c>
      <c r="T1084" t="s">
        <v>1</v>
      </c>
      <c r="U1084">
        <v>1</v>
      </c>
      <c r="V1084" t="s">
        <v>564</v>
      </c>
      <c r="W1084" s="162" t="s">
        <v>772</v>
      </c>
    </row>
    <row r="1085" spans="1:23">
      <c r="A1085" t="s">
        <v>75</v>
      </c>
      <c r="B1085">
        <v>2018</v>
      </c>
      <c r="C1085">
        <v>455</v>
      </c>
      <c r="D1085">
        <v>9</v>
      </c>
      <c r="E1085">
        <v>4</v>
      </c>
      <c r="R1085">
        <v>1</v>
      </c>
      <c r="S1085" t="s">
        <v>1</v>
      </c>
      <c r="T1085" t="s">
        <v>1</v>
      </c>
      <c r="U1085">
        <v>1</v>
      </c>
      <c r="V1085" t="s">
        <v>564</v>
      </c>
      <c r="W1085" s="162" t="s">
        <v>772</v>
      </c>
    </row>
    <row r="1086" spans="1:23">
      <c r="A1086" t="s">
        <v>75</v>
      </c>
      <c r="B1086">
        <v>2018</v>
      </c>
      <c r="C1086">
        <v>455</v>
      </c>
      <c r="D1086">
        <v>9</v>
      </c>
      <c r="E1086">
        <v>4</v>
      </c>
      <c r="R1086">
        <v>1</v>
      </c>
      <c r="S1086" t="s">
        <v>1</v>
      </c>
      <c r="T1086" t="s">
        <v>1</v>
      </c>
      <c r="U1086">
        <v>1</v>
      </c>
      <c r="V1086" t="s">
        <v>564</v>
      </c>
      <c r="W1086" s="162" t="s">
        <v>772</v>
      </c>
    </row>
    <row r="1087" spans="1:23" s="189" customFormat="1">
      <c r="A1087" s="189" t="s">
        <v>68</v>
      </c>
      <c r="B1087" s="189">
        <v>2013</v>
      </c>
      <c r="C1087" s="189">
        <v>0.31</v>
      </c>
      <c r="D1087" s="189">
        <v>4.0000000000000001E-3</v>
      </c>
      <c r="E1087" s="189">
        <v>4.0000000000000001E-3</v>
      </c>
      <c r="F1087" s="189">
        <v>365.31073042000202</v>
      </c>
      <c r="O1087" s="189">
        <v>267.597832298963</v>
      </c>
      <c r="R1087" s="189">
        <v>1</v>
      </c>
      <c r="S1087" s="189" t="s">
        <v>1</v>
      </c>
      <c r="T1087" s="189" t="s">
        <v>1</v>
      </c>
      <c r="U1087" s="189">
        <v>1</v>
      </c>
      <c r="V1087" s="189" t="s">
        <v>564</v>
      </c>
      <c r="W1087" s="190">
        <v>925</v>
      </c>
    </row>
    <row r="1088" spans="1:23" s="189" customFormat="1">
      <c r="A1088" s="189" t="s">
        <v>68</v>
      </c>
      <c r="B1088" s="189">
        <v>2013</v>
      </c>
      <c r="C1088" s="189">
        <v>0.43099999999999999</v>
      </c>
      <c r="D1088" s="189">
        <v>4.0000000000000001E-3</v>
      </c>
      <c r="E1088" s="189">
        <v>4.0000000000000001E-3</v>
      </c>
      <c r="F1088" s="189">
        <v>324.71019691048099</v>
      </c>
      <c r="O1088" s="189">
        <v>244.16503151966899</v>
      </c>
      <c r="R1088" s="189">
        <v>1</v>
      </c>
      <c r="S1088" s="189" t="s">
        <v>1</v>
      </c>
      <c r="T1088" s="189" t="s">
        <v>1</v>
      </c>
      <c r="U1088" s="189">
        <v>1</v>
      </c>
      <c r="V1088" s="189" t="s">
        <v>564</v>
      </c>
      <c r="W1088" s="190">
        <v>925</v>
      </c>
    </row>
    <row r="1089" spans="1:23" s="189" customFormat="1">
      <c r="A1089" s="189" t="s">
        <v>68</v>
      </c>
      <c r="B1089" s="189">
        <v>2013</v>
      </c>
      <c r="C1089" s="189">
        <v>0.57530000000000003</v>
      </c>
      <c r="D1089" s="189">
        <v>4.0000000000000001E-3</v>
      </c>
      <c r="E1089" s="189">
        <v>4.0000000000000001E-3</v>
      </c>
      <c r="F1089" s="189">
        <v>344.51215526427598</v>
      </c>
      <c r="O1089" s="189">
        <v>255.89088085752101</v>
      </c>
      <c r="R1089" s="189">
        <v>1</v>
      </c>
      <c r="S1089" s="189" t="s">
        <v>1</v>
      </c>
      <c r="T1089" s="189" t="s">
        <v>1</v>
      </c>
      <c r="U1089" s="189">
        <v>1</v>
      </c>
      <c r="V1089" s="189" t="s">
        <v>564</v>
      </c>
      <c r="W1089" s="190">
        <v>925</v>
      </c>
    </row>
    <row r="1090" spans="1:23" s="189" customFormat="1">
      <c r="A1090" s="189" t="s">
        <v>68</v>
      </c>
      <c r="B1090" s="189">
        <v>2013</v>
      </c>
      <c r="C1090" s="189">
        <v>0.92869999999999997</v>
      </c>
      <c r="D1090" s="189">
        <v>4.0000000000000001E-3</v>
      </c>
      <c r="E1090" s="189">
        <v>4.0000000000000001E-3</v>
      </c>
      <c r="F1090" s="189">
        <v>332.06747790797198</v>
      </c>
      <c r="O1090" s="189">
        <v>247.76204683325099</v>
      </c>
      <c r="R1090" s="189">
        <v>1</v>
      </c>
      <c r="S1090" s="189" t="s">
        <v>1</v>
      </c>
      <c r="T1090" s="189" t="s">
        <v>1</v>
      </c>
      <c r="U1090" s="189">
        <v>1</v>
      </c>
      <c r="V1090" s="189" t="s">
        <v>564</v>
      </c>
      <c r="W1090" s="190">
        <v>925</v>
      </c>
    </row>
    <row r="1091" spans="1:23" s="189" customFormat="1">
      <c r="A1091" s="189" t="s">
        <v>68</v>
      </c>
      <c r="B1091" s="189">
        <v>2013</v>
      </c>
      <c r="C1091" s="189">
        <v>1.046</v>
      </c>
      <c r="D1091" s="189">
        <v>6.0000000000000001E-3</v>
      </c>
      <c r="E1091" s="189">
        <v>6.0000000000000001E-3</v>
      </c>
      <c r="F1091" s="189">
        <v>344.30848258957099</v>
      </c>
      <c r="O1091" s="189">
        <v>255.01868313089599</v>
      </c>
      <c r="R1091" s="189">
        <v>1</v>
      </c>
      <c r="S1091" s="189" t="s">
        <v>1</v>
      </c>
      <c r="T1091" s="189" t="s">
        <v>1</v>
      </c>
      <c r="U1091" s="189">
        <v>1</v>
      </c>
      <c r="V1091" s="189" t="s">
        <v>564</v>
      </c>
      <c r="W1091" s="190">
        <v>925</v>
      </c>
    </row>
    <row r="1092" spans="1:23" s="189" customFormat="1">
      <c r="A1092" s="189" t="s">
        <v>68</v>
      </c>
      <c r="B1092" s="189">
        <v>2013</v>
      </c>
      <c r="C1092" s="189">
        <v>1.1910000000000001</v>
      </c>
      <c r="D1092" s="189">
        <v>6.0000000000000001E-3</v>
      </c>
      <c r="E1092" s="189">
        <v>6.0000000000000001E-3</v>
      </c>
      <c r="F1092" s="189">
        <v>369.098363979954</v>
      </c>
      <c r="O1092" s="189">
        <v>270.115865773834</v>
      </c>
      <c r="R1092" s="189">
        <v>1</v>
      </c>
      <c r="S1092" s="189" t="s">
        <v>1</v>
      </c>
      <c r="T1092" s="189" t="s">
        <v>1</v>
      </c>
      <c r="U1092" s="189">
        <v>1</v>
      </c>
      <c r="V1092" s="189" t="s">
        <v>564</v>
      </c>
      <c r="W1092" s="190">
        <v>925</v>
      </c>
    </row>
    <row r="1093" spans="1:23" s="189" customFormat="1">
      <c r="A1093" s="189" t="s">
        <v>68</v>
      </c>
      <c r="B1093" s="189">
        <v>2013</v>
      </c>
      <c r="C1093" s="189">
        <v>1.206</v>
      </c>
      <c r="D1093" s="189">
        <v>6.0000000000000001E-3</v>
      </c>
      <c r="E1093" s="189">
        <v>6.0000000000000001E-3</v>
      </c>
      <c r="F1093" s="189">
        <v>355.68448126094302</v>
      </c>
      <c r="O1093" s="189">
        <v>262.08787072030702</v>
      </c>
      <c r="R1093" s="189">
        <v>1</v>
      </c>
      <c r="S1093" s="189" t="s">
        <v>1</v>
      </c>
      <c r="T1093" s="189" t="s">
        <v>1</v>
      </c>
      <c r="U1093" s="189">
        <v>1</v>
      </c>
      <c r="V1093" s="189" t="s">
        <v>564</v>
      </c>
      <c r="W1093" s="190">
        <v>925</v>
      </c>
    </row>
    <row r="1094" spans="1:23" s="189" customFormat="1">
      <c r="A1094" s="189" t="s">
        <v>68</v>
      </c>
      <c r="B1094" s="189">
        <v>2013</v>
      </c>
      <c r="C1094" s="189">
        <v>1.2188000000000001</v>
      </c>
      <c r="D1094" s="189">
        <v>6.0000000000000001E-3</v>
      </c>
      <c r="E1094" s="189">
        <v>6.0000000000000001E-3</v>
      </c>
      <c r="F1094" s="189">
        <v>363.00415193643602</v>
      </c>
      <c r="O1094" s="189">
        <v>266.41820584184501</v>
      </c>
      <c r="R1094" s="189">
        <v>1</v>
      </c>
      <c r="S1094" s="189" t="s">
        <v>1</v>
      </c>
      <c r="T1094" s="189" t="s">
        <v>1</v>
      </c>
      <c r="U1094" s="189">
        <v>1</v>
      </c>
      <c r="V1094" s="189" t="s">
        <v>564</v>
      </c>
      <c r="W1094" s="190">
        <v>925</v>
      </c>
    </row>
    <row r="1095" spans="1:23" s="189" customFormat="1">
      <c r="A1095" s="189" t="s">
        <v>68</v>
      </c>
      <c r="B1095" s="189">
        <v>2013</v>
      </c>
      <c r="C1095" s="189">
        <v>1.2322</v>
      </c>
      <c r="D1095" s="189">
        <v>6.0000000000000001E-3</v>
      </c>
      <c r="E1095" s="189">
        <v>6.0000000000000001E-3</v>
      </c>
      <c r="F1095" s="189">
        <v>368.78735006346</v>
      </c>
      <c r="O1095" s="189">
        <v>270.203983747324</v>
      </c>
      <c r="R1095" s="189">
        <v>1</v>
      </c>
      <c r="S1095" s="189" t="s">
        <v>1</v>
      </c>
      <c r="T1095" s="189" t="s">
        <v>1</v>
      </c>
      <c r="U1095" s="189">
        <v>1</v>
      </c>
      <c r="V1095" s="189" t="s">
        <v>564</v>
      </c>
      <c r="W1095" s="190">
        <v>925</v>
      </c>
    </row>
    <row r="1096" spans="1:23" s="189" customFormat="1">
      <c r="A1096" s="189" t="s">
        <v>68</v>
      </c>
      <c r="B1096" s="189">
        <v>2013</v>
      </c>
      <c r="C1096" s="189">
        <v>1.25</v>
      </c>
      <c r="D1096" s="189">
        <v>6.0000000000000001E-3</v>
      </c>
      <c r="E1096" s="189">
        <v>6.0000000000000001E-3</v>
      </c>
      <c r="F1096" s="189">
        <v>332.44522082731299</v>
      </c>
      <c r="O1096" s="189">
        <v>248.03555133963599</v>
      </c>
      <c r="R1096" s="189">
        <v>1</v>
      </c>
      <c r="S1096" s="189" t="s">
        <v>1</v>
      </c>
      <c r="T1096" s="189" t="s">
        <v>1</v>
      </c>
      <c r="U1096" s="189">
        <v>1</v>
      </c>
      <c r="V1096" s="189" t="s">
        <v>564</v>
      </c>
      <c r="W1096" s="190">
        <v>925</v>
      </c>
    </row>
    <row r="1097" spans="1:23" s="189" customFormat="1">
      <c r="A1097" s="189" t="s">
        <v>68</v>
      </c>
      <c r="B1097" s="189">
        <v>2013</v>
      </c>
      <c r="C1097" s="189">
        <v>1.272</v>
      </c>
      <c r="D1097" s="189">
        <v>6.0000000000000001E-3</v>
      </c>
      <c r="E1097" s="189">
        <v>6.0000000000000001E-3</v>
      </c>
      <c r="F1097" s="189">
        <v>353.02651263314402</v>
      </c>
      <c r="O1097" s="189">
        <v>260.34265178836398</v>
      </c>
      <c r="R1097" s="189">
        <v>1</v>
      </c>
      <c r="S1097" s="189" t="s">
        <v>1</v>
      </c>
      <c r="T1097" s="189" t="s">
        <v>1</v>
      </c>
      <c r="U1097" s="189">
        <v>1</v>
      </c>
      <c r="V1097" s="189" t="s">
        <v>564</v>
      </c>
      <c r="W1097" s="190">
        <v>925</v>
      </c>
    </row>
    <row r="1098" spans="1:23" s="189" customFormat="1">
      <c r="A1098" s="189" t="s">
        <v>68</v>
      </c>
      <c r="B1098" s="189">
        <v>2013</v>
      </c>
      <c r="C1098" s="189">
        <v>1.2846</v>
      </c>
      <c r="D1098" s="189">
        <v>6.0000000000000001E-3</v>
      </c>
      <c r="E1098" s="189">
        <v>6.0000000000000001E-3</v>
      </c>
      <c r="F1098" s="189">
        <v>340.68020118963898</v>
      </c>
      <c r="O1098" s="189">
        <v>253.21001753708899</v>
      </c>
      <c r="R1098" s="189">
        <v>1</v>
      </c>
      <c r="S1098" s="189" t="s">
        <v>1</v>
      </c>
      <c r="T1098" s="189" t="s">
        <v>1</v>
      </c>
      <c r="U1098" s="189">
        <v>1</v>
      </c>
      <c r="V1098" s="189" t="s">
        <v>564</v>
      </c>
      <c r="W1098" s="190">
        <v>925</v>
      </c>
    </row>
    <row r="1099" spans="1:23" s="189" customFormat="1">
      <c r="A1099" s="189" t="s">
        <v>68</v>
      </c>
      <c r="B1099" s="189">
        <v>2013</v>
      </c>
      <c r="C1099" s="189">
        <v>1.3512</v>
      </c>
      <c r="D1099" s="189">
        <v>6.0000000000000001E-3</v>
      </c>
      <c r="E1099" s="189">
        <v>6.0000000000000001E-3</v>
      </c>
      <c r="F1099" s="189">
        <v>373.39428630327302</v>
      </c>
      <c r="O1099" s="189">
        <v>273.03246727932998</v>
      </c>
      <c r="R1099" s="189">
        <v>1</v>
      </c>
      <c r="S1099" s="189" t="s">
        <v>1</v>
      </c>
      <c r="T1099" s="189" t="s">
        <v>1</v>
      </c>
      <c r="U1099" s="189">
        <v>1</v>
      </c>
      <c r="V1099" s="189" t="s">
        <v>564</v>
      </c>
      <c r="W1099" s="190">
        <v>925</v>
      </c>
    </row>
    <row r="1100" spans="1:23" s="189" customFormat="1">
      <c r="A1100" s="189" t="s">
        <v>68</v>
      </c>
      <c r="B1100" s="189">
        <v>2013</v>
      </c>
      <c r="C1100" s="189">
        <v>1.6407</v>
      </c>
      <c r="D1100" s="189">
        <v>6.0000000000000001E-3</v>
      </c>
      <c r="E1100" s="189">
        <v>6.0000000000000001E-3</v>
      </c>
      <c r="F1100" s="189">
        <v>340.74731367489198</v>
      </c>
      <c r="O1100" s="189">
        <v>251.63253016422601</v>
      </c>
      <c r="R1100" s="189">
        <v>1</v>
      </c>
      <c r="S1100" s="189" t="s">
        <v>1</v>
      </c>
      <c r="T1100" s="189" t="s">
        <v>1</v>
      </c>
      <c r="U1100" s="189">
        <v>1</v>
      </c>
      <c r="V1100" s="189" t="s">
        <v>564</v>
      </c>
      <c r="W1100" s="190">
        <v>925</v>
      </c>
    </row>
    <row r="1101" spans="1:23" s="189" customFormat="1">
      <c r="A1101" s="189" t="s">
        <v>68</v>
      </c>
      <c r="B1101" s="189">
        <v>2013</v>
      </c>
      <c r="C1101" s="189">
        <v>1.7295</v>
      </c>
      <c r="D1101" s="189">
        <v>6.0000000000000001E-3</v>
      </c>
      <c r="E1101" s="189">
        <v>6.0000000000000001E-3</v>
      </c>
      <c r="F1101" s="189">
        <v>356.70851838198899</v>
      </c>
      <c r="O1101" s="189">
        <v>262.67651446054498</v>
      </c>
      <c r="R1101" s="189">
        <v>1</v>
      </c>
      <c r="S1101" s="189" t="s">
        <v>1</v>
      </c>
      <c r="T1101" s="189" t="s">
        <v>1</v>
      </c>
      <c r="U1101" s="189">
        <v>1</v>
      </c>
      <c r="V1101" s="189" t="s">
        <v>564</v>
      </c>
      <c r="W1101" s="190">
        <v>925</v>
      </c>
    </row>
    <row r="1102" spans="1:23" s="189" customFormat="1">
      <c r="A1102" s="189" t="s">
        <v>68</v>
      </c>
      <c r="B1102" s="189">
        <v>2013</v>
      </c>
      <c r="C1102" s="189">
        <v>1.9650000000000001</v>
      </c>
      <c r="D1102" s="189">
        <v>6.0000000000000001E-3</v>
      </c>
      <c r="E1102" s="189">
        <v>6.0000000000000001E-3</v>
      </c>
      <c r="F1102" s="189">
        <v>352.96663106764203</v>
      </c>
      <c r="O1102" s="189">
        <v>260.66533502694102</v>
      </c>
      <c r="R1102" s="189">
        <v>1</v>
      </c>
      <c r="S1102" s="189" t="s">
        <v>1</v>
      </c>
      <c r="T1102" s="189" t="s">
        <v>1</v>
      </c>
      <c r="U1102" s="189">
        <v>1</v>
      </c>
      <c r="V1102" s="189" t="s">
        <v>564</v>
      </c>
      <c r="W1102" s="190">
        <v>925</v>
      </c>
    </row>
    <row r="1103" spans="1:23" s="189" customFormat="1">
      <c r="A1103" s="189" t="s">
        <v>68</v>
      </c>
      <c r="B1103" s="189">
        <v>2013</v>
      </c>
      <c r="C1103" s="189">
        <v>2.0926</v>
      </c>
      <c r="D1103" s="189">
        <v>6.0000000000000001E-3</v>
      </c>
      <c r="E1103" s="189">
        <v>6.0000000000000001E-3</v>
      </c>
      <c r="F1103" s="189">
        <v>376.28550893710297</v>
      </c>
      <c r="O1103" s="189">
        <v>275.05772861696602</v>
      </c>
      <c r="R1103" s="189">
        <v>1</v>
      </c>
      <c r="S1103" s="189" t="s">
        <v>1</v>
      </c>
      <c r="T1103" s="189" t="s">
        <v>1</v>
      </c>
      <c r="U1103" s="189">
        <v>1</v>
      </c>
      <c r="V1103" s="189" t="s">
        <v>564</v>
      </c>
      <c r="W1103" s="190">
        <v>925</v>
      </c>
    </row>
    <row r="1104" spans="1:23" s="189" customFormat="1">
      <c r="A1104" s="189" t="s">
        <v>68</v>
      </c>
      <c r="B1104" s="189">
        <v>2013</v>
      </c>
      <c r="C1104" s="189">
        <v>2.1915</v>
      </c>
      <c r="D1104" s="189">
        <v>6.0000000000000001E-3</v>
      </c>
      <c r="E1104" s="189">
        <v>6.0000000000000001E-3</v>
      </c>
      <c r="F1104" s="189">
        <v>378.30868603468298</v>
      </c>
      <c r="O1104" s="189">
        <v>276.65722085686002</v>
      </c>
      <c r="R1104" s="189">
        <v>1</v>
      </c>
      <c r="S1104" s="189" t="s">
        <v>1</v>
      </c>
      <c r="T1104" s="189" t="s">
        <v>1</v>
      </c>
      <c r="U1104" s="189">
        <v>1</v>
      </c>
      <c r="V1104" s="189" t="s">
        <v>564</v>
      </c>
      <c r="W1104" s="190">
        <v>925</v>
      </c>
    </row>
    <row r="1105" spans="1:23" s="189" customFormat="1">
      <c r="A1105" s="189" t="s">
        <v>68</v>
      </c>
      <c r="B1105" s="189">
        <v>2013</v>
      </c>
      <c r="C1105" s="189">
        <v>2.2968000000000002</v>
      </c>
      <c r="D1105" s="189">
        <v>6.0000000000000001E-3</v>
      </c>
      <c r="E1105" s="189">
        <v>6.0000000000000001E-3</v>
      </c>
      <c r="F1105" s="189">
        <v>386.74398298013</v>
      </c>
      <c r="O1105" s="189">
        <v>282.29456667277299</v>
      </c>
      <c r="R1105" s="189">
        <v>1</v>
      </c>
      <c r="S1105" s="189" t="s">
        <v>1</v>
      </c>
      <c r="T1105" s="189" t="s">
        <v>1</v>
      </c>
      <c r="U1105" s="189">
        <v>1</v>
      </c>
      <c r="V1105" s="189" t="s">
        <v>564</v>
      </c>
      <c r="W1105" s="190">
        <v>925</v>
      </c>
    </row>
    <row r="1106" spans="1:23" s="189" customFormat="1">
      <c r="A1106" s="189" t="s">
        <v>68</v>
      </c>
      <c r="B1106" s="189">
        <v>2013</v>
      </c>
      <c r="C1106" s="189">
        <v>2.4020000000000001</v>
      </c>
      <c r="D1106" s="189">
        <v>6.0000000000000001E-3</v>
      </c>
      <c r="E1106" s="189">
        <v>6.0000000000000001E-3</v>
      </c>
      <c r="F1106" s="189">
        <v>394.07751788309901</v>
      </c>
      <c r="O1106" s="189">
        <v>287.64162282474598</v>
      </c>
      <c r="R1106" s="189">
        <v>1</v>
      </c>
      <c r="S1106" s="189" t="s">
        <v>1</v>
      </c>
      <c r="T1106" s="189" t="s">
        <v>1</v>
      </c>
      <c r="U1106" s="189">
        <v>1</v>
      </c>
      <c r="V1106" s="189" t="s">
        <v>564</v>
      </c>
      <c r="W1106" s="190">
        <v>925</v>
      </c>
    </row>
    <row r="1107" spans="1:23" s="189" customFormat="1">
      <c r="A1107" s="189" t="s">
        <v>68</v>
      </c>
      <c r="B1107" s="189">
        <v>2013</v>
      </c>
      <c r="C1107" s="189">
        <v>2.5870000000000002</v>
      </c>
      <c r="D1107" s="189">
        <v>6.0000000000000001E-3</v>
      </c>
      <c r="E1107" s="189">
        <v>6.0000000000000001E-3</v>
      </c>
      <c r="F1107" s="189">
        <v>381.92919859781802</v>
      </c>
      <c r="O1107" s="189">
        <v>278.92067927083099</v>
      </c>
      <c r="R1107" s="189">
        <v>1</v>
      </c>
      <c r="S1107" s="189" t="s">
        <v>1</v>
      </c>
      <c r="T1107" s="189" t="s">
        <v>1</v>
      </c>
      <c r="U1107" s="189">
        <v>1</v>
      </c>
      <c r="V1107" s="189" t="s">
        <v>564</v>
      </c>
      <c r="W1107" s="190">
        <v>925</v>
      </c>
    </row>
    <row r="1108" spans="1:23" s="189" customFormat="1">
      <c r="A1108" s="189" t="s">
        <v>68</v>
      </c>
      <c r="B1108" s="189">
        <v>2013</v>
      </c>
      <c r="C1108" s="189">
        <v>2.6042999999999998</v>
      </c>
      <c r="D1108" s="189">
        <v>6.0000000000000001E-3</v>
      </c>
      <c r="E1108" s="189">
        <v>6.0000000000000001E-3</v>
      </c>
      <c r="F1108" s="189">
        <v>348.47954144726998</v>
      </c>
      <c r="O1108" s="189">
        <v>257.70974881421603</v>
      </c>
      <c r="R1108" s="189">
        <v>1</v>
      </c>
      <c r="S1108" s="189" t="s">
        <v>1</v>
      </c>
      <c r="T1108" s="189" t="s">
        <v>1</v>
      </c>
      <c r="U1108" s="189">
        <v>1</v>
      </c>
      <c r="V1108" s="189" t="s">
        <v>564</v>
      </c>
      <c r="W1108" s="190">
        <v>925</v>
      </c>
    </row>
    <row r="1109" spans="1:23" s="189" customFormat="1">
      <c r="A1109" s="189" t="s">
        <v>68</v>
      </c>
      <c r="B1109" s="189">
        <v>2013</v>
      </c>
      <c r="C1109" s="189">
        <v>2.718</v>
      </c>
      <c r="D1109" s="189">
        <v>6.0000000000000001E-3</v>
      </c>
      <c r="E1109" s="189">
        <v>6.0000000000000001E-3</v>
      </c>
      <c r="F1109" s="189">
        <v>361.75962581795397</v>
      </c>
      <c r="O1109" s="189">
        <v>265.83068153337501</v>
      </c>
      <c r="R1109" s="189">
        <v>1</v>
      </c>
      <c r="S1109" s="189" t="s">
        <v>1</v>
      </c>
      <c r="T1109" s="189" t="s">
        <v>1</v>
      </c>
      <c r="U1109" s="189">
        <v>1</v>
      </c>
      <c r="V1109" s="189" t="s">
        <v>564</v>
      </c>
      <c r="W1109" s="190">
        <v>925</v>
      </c>
    </row>
    <row r="1110" spans="1:23" s="189" customFormat="1">
      <c r="A1110" s="189" t="s">
        <v>68</v>
      </c>
      <c r="B1110" s="189">
        <v>2013</v>
      </c>
      <c r="C1110" s="189">
        <v>2.94</v>
      </c>
      <c r="D1110" s="189">
        <v>6.0000000000000001E-3</v>
      </c>
      <c r="E1110" s="189">
        <v>6.0000000000000001E-3</v>
      </c>
      <c r="F1110" s="189">
        <v>350.80316693951301</v>
      </c>
      <c r="O1110" s="189">
        <v>259.63795653599101</v>
      </c>
      <c r="R1110" s="189">
        <v>1</v>
      </c>
      <c r="S1110" s="189" t="s">
        <v>1</v>
      </c>
      <c r="T1110" s="189" t="s">
        <v>1</v>
      </c>
      <c r="U1110" s="189">
        <v>1</v>
      </c>
      <c r="V1110" s="189" t="s">
        <v>564</v>
      </c>
      <c r="W1110" s="190">
        <v>925</v>
      </c>
    </row>
    <row r="1111" spans="1:23" s="189" customFormat="1">
      <c r="A1111" s="189" t="s">
        <v>68</v>
      </c>
      <c r="B1111" s="189">
        <v>2013</v>
      </c>
      <c r="C1111" s="189">
        <v>3.0819999999999999</v>
      </c>
      <c r="D1111" s="189">
        <v>1.4999999999999999E-2</v>
      </c>
      <c r="E1111" s="189">
        <v>1.4999999999999999E-2</v>
      </c>
      <c r="F1111" s="189">
        <v>387.42667858595303</v>
      </c>
      <c r="O1111" s="189">
        <v>282.80257053600599</v>
      </c>
      <c r="R1111" s="189">
        <v>1</v>
      </c>
      <c r="S1111" s="189" t="s">
        <v>1</v>
      </c>
      <c r="T1111" s="189" t="s">
        <v>1</v>
      </c>
      <c r="U1111" s="189">
        <v>1</v>
      </c>
      <c r="V1111" s="189" t="s">
        <v>564</v>
      </c>
      <c r="W1111" s="190">
        <v>925</v>
      </c>
    </row>
    <row r="1112" spans="1:23" s="189" customFormat="1">
      <c r="A1112" s="189" t="s">
        <v>68</v>
      </c>
      <c r="B1112" s="189">
        <v>2013</v>
      </c>
      <c r="C1112" s="189">
        <v>3.1313</v>
      </c>
      <c r="D1112" s="189">
        <v>1.4999999999999999E-2</v>
      </c>
      <c r="E1112" s="189">
        <v>1.4999999999999999E-2</v>
      </c>
      <c r="F1112" s="189">
        <v>363.186378856614</v>
      </c>
      <c r="O1112" s="189">
        <v>266.828317404583</v>
      </c>
      <c r="R1112" s="189">
        <v>1</v>
      </c>
      <c r="S1112" s="189" t="s">
        <v>1</v>
      </c>
      <c r="T1112" s="189" t="s">
        <v>1</v>
      </c>
      <c r="U1112" s="189">
        <v>1</v>
      </c>
      <c r="V1112" s="189" t="s">
        <v>564</v>
      </c>
      <c r="W1112" s="190">
        <v>925</v>
      </c>
    </row>
    <row r="1113" spans="1:23" s="189" customFormat="1">
      <c r="A1113" s="189" t="s">
        <v>68</v>
      </c>
      <c r="B1113" s="189">
        <v>2013</v>
      </c>
      <c r="C1113" s="189">
        <v>3.3210000000000002</v>
      </c>
      <c r="D1113" s="189">
        <v>1.4999999999999999E-2</v>
      </c>
      <c r="E1113" s="189">
        <v>1.4999999999999999E-2</v>
      </c>
      <c r="F1113" s="189">
        <v>384.70993904118899</v>
      </c>
      <c r="O1113" s="189">
        <v>280.90268130014601</v>
      </c>
      <c r="R1113" s="189">
        <v>1</v>
      </c>
      <c r="S1113" s="189" t="s">
        <v>1</v>
      </c>
      <c r="T1113" s="189" t="s">
        <v>1</v>
      </c>
      <c r="U1113" s="189">
        <v>1</v>
      </c>
      <c r="V1113" s="189" t="s">
        <v>564</v>
      </c>
      <c r="W1113" s="190">
        <v>925</v>
      </c>
    </row>
    <row r="1114" spans="1:23" s="189" customFormat="1">
      <c r="A1114" s="189" t="s">
        <v>68</v>
      </c>
      <c r="B1114" s="189">
        <v>2013</v>
      </c>
      <c r="C1114" s="189">
        <v>3.3639999999999999</v>
      </c>
      <c r="D1114" s="189">
        <v>1.4999999999999999E-2</v>
      </c>
      <c r="E1114" s="189">
        <v>1.4999999999999999E-2</v>
      </c>
      <c r="F1114" s="189">
        <v>367.34414852002197</v>
      </c>
      <c r="O1114" s="189">
        <v>268.97278929199598</v>
      </c>
      <c r="R1114" s="189">
        <v>1</v>
      </c>
      <c r="S1114" s="189" t="s">
        <v>1</v>
      </c>
      <c r="T1114" s="189" t="s">
        <v>1</v>
      </c>
      <c r="U1114" s="189">
        <v>1</v>
      </c>
      <c r="V1114" s="189" t="s">
        <v>564</v>
      </c>
      <c r="W1114" s="190">
        <v>925</v>
      </c>
    </row>
    <row r="1115" spans="1:23" s="189" customFormat="1">
      <c r="A1115" s="189" t="s">
        <v>68</v>
      </c>
      <c r="B1115" s="189">
        <v>2013</v>
      </c>
      <c r="C1115" s="189">
        <v>3.4569999999999999</v>
      </c>
      <c r="D1115" s="189">
        <v>1.4999999999999999E-2</v>
      </c>
      <c r="E1115" s="189">
        <v>1.4999999999999999E-2</v>
      </c>
      <c r="F1115" s="189">
        <v>388.78778025073302</v>
      </c>
      <c r="O1115" s="189">
        <v>283.78773448993297</v>
      </c>
      <c r="R1115" s="189">
        <v>1</v>
      </c>
      <c r="S1115" s="189" t="s">
        <v>1</v>
      </c>
      <c r="T1115" s="189" t="s">
        <v>1</v>
      </c>
      <c r="U1115" s="189">
        <v>1</v>
      </c>
      <c r="V1115" s="189" t="s">
        <v>564</v>
      </c>
      <c r="W1115" s="190">
        <v>925</v>
      </c>
    </row>
    <row r="1116" spans="1:23">
      <c r="A1116" t="s">
        <v>68</v>
      </c>
      <c r="B1116">
        <v>2013</v>
      </c>
      <c r="C1116">
        <v>3.51</v>
      </c>
      <c r="D1116">
        <v>1.4999999999999999E-2</v>
      </c>
      <c r="E1116">
        <v>1.4999999999999999E-2</v>
      </c>
      <c r="F1116">
        <v>409.68460082066599</v>
      </c>
      <c r="G1116">
        <v>249.605909030399</v>
      </c>
      <c r="H1116">
        <v>239.678296381097</v>
      </c>
      <c r="O1116">
        <v>299.86135043204098</v>
      </c>
      <c r="P1116">
        <v>61.581930278909297</v>
      </c>
      <c r="Q1116">
        <v>31.739626039596899</v>
      </c>
      <c r="R1116">
        <v>1</v>
      </c>
      <c r="S1116" t="s">
        <v>1</v>
      </c>
      <c r="T1116" t="s">
        <v>1</v>
      </c>
      <c r="U1116">
        <v>1</v>
      </c>
      <c r="V1116" t="s">
        <v>564</v>
      </c>
      <c r="W1116" s="160">
        <v>925</v>
      </c>
    </row>
    <row r="1117" spans="1:23" s="189" customFormat="1">
      <c r="A1117" s="189" t="s">
        <v>68</v>
      </c>
      <c r="B1117" s="189">
        <v>2013</v>
      </c>
      <c r="C1117" s="189">
        <v>3.5219999999999998</v>
      </c>
      <c r="D1117" s="189">
        <v>1.4999999999999999E-2</v>
      </c>
      <c r="E1117" s="189">
        <v>1.4999999999999999E-2</v>
      </c>
      <c r="F1117" s="189">
        <v>396.542904417925</v>
      </c>
      <c r="O1117" s="189">
        <v>289.47337738316298</v>
      </c>
      <c r="R1117" s="189">
        <v>1</v>
      </c>
      <c r="S1117" s="189" t="s">
        <v>1</v>
      </c>
      <c r="T1117" s="189" t="s">
        <v>1</v>
      </c>
      <c r="U1117" s="189">
        <v>1</v>
      </c>
      <c r="V1117" s="189" t="s">
        <v>564</v>
      </c>
      <c r="W1117" s="190">
        <v>925</v>
      </c>
    </row>
    <row r="1118" spans="1:23" s="189" customFormat="1">
      <c r="A1118" s="189" t="s">
        <v>68</v>
      </c>
      <c r="B1118" s="189">
        <v>2013</v>
      </c>
      <c r="C1118" s="189">
        <v>3.673</v>
      </c>
      <c r="D1118" s="189">
        <v>1.4999999999999999E-2</v>
      </c>
      <c r="E1118" s="189">
        <v>1.4999999999999999E-2</v>
      </c>
      <c r="F1118" s="189">
        <v>396.900854053822</v>
      </c>
      <c r="O1118" s="189">
        <v>289.78976809344698</v>
      </c>
      <c r="R1118" s="189">
        <v>1</v>
      </c>
      <c r="S1118" s="189" t="s">
        <v>1</v>
      </c>
      <c r="T1118" s="189" t="s">
        <v>1</v>
      </c>
      <c r="U1118" s="189">
        <v>1</v>
      </c>
      <c r="V1118" s="189" t="s">
        <v>564</v>
      </c>
      <c r="W1118" s="190">
        <v>925</v>
      </c>
    </row>
    <row r="1119" spans="1:23" s="189" customFormat="1">
      <c r="A1119" s="189" t="s">
        <v>68</v>
      </c>
      <c r="B1119" s="189">
        <v>2013</v>
      </c>
      <c r="C1119" s="189">
        <v>3.8485</v>
      </c>
      <c r="D1119" s="189">
        <v>1.4999999999999999E-2</v>
      </c>
      <c r="E1119" s="189">
        <v>1.4999999999999999E-2</v>
      </c>
      <c r="F1119" s="189">
        <v>373.74767373983599</v>
      </c>
      <c r="O1119" s="189">
        <v>273.52031705944898</v>
      </c>
      <c r="R1119" s="189">
        <v>1</v>
      </c>
      <c r="S1119" s="189" t="s">
        <v>1</v>
      </c>
      <c r="T1119" s="189" t="s">
        <v>1</v>
      </c>
      <c r="U1119" s="189">
        <v>1</v>
      </c>
      <c r="V1119" s="189" t="s">
        <v>564</v>
      </c>
      <c r="W1119" s="190">
        <v>925</v>
      </c>
    </row>
    <row r="1120" spans="1:23" s="189" customFormat="1">
      <c r="A1120" s="189" t="s">
        <v>68</v>
      </c>
      <c r="B1120" s="189">
        <v>2013</v>
      </c>
      <c r="C1120" s="189">
        <v>3.9855</v>
      </c>
      <c r="D1120" s="189">
        <v>1.4999999999999999E-2</v>
      </c>
      <c r="E1120" s="189">
        <v>1.4999999999999999E-2</v>
      </c>
      <c r="F1120" s="189">
        <v>382.29670910274098</v>
      </c>
      <c r="O1120" s="189">
        <v>279.22266785816799</v>
      </c>
      <c r="R1120" s="189">
        <v>1</v>
      </c>
      <c r="S1120" s="189" t="s">
        <v>1</v>
      </c>
      <c r="T1120" s="189" t="s">
        <v>1</v>
      </c>
      <c r="U1120" s="189">
        <v>1</v>
      </c>
      <c r="V1120" s="189" t="s">
        <v>564</v>
      </c>
      <c r="W1120" s="190">
        <v>925</v>
      </c>
    </row>
    <row r="1121" spans="1:23" s="189" customFormat="1">
      <c r="A1121" s="189" t="s">
        <v>68</v>
      </c>
      <c r="B1121" s="189">
        <v>2013</v>
      </c>
      <c r="C1121" s="189">
        <v>4.1062000000000003</v>
      </c>
      <c r="D1121" s="189">
        <v>0.03</v>
      </c>
      <c r="E1121" s="189">
        <v>0.03</v>
      </c>
      <c r="F1121" s="189">
        <v>399.19572805949701</v>
      </c>
      <c r="O1121" s="189">
        <v>291.46432119368399</v>
      </c>
      <c r="R1121" s="189">
        <v>1</v>
      </c>
      <c r="S1121" s="189" t="s">
        <v>1</v>
      </c>
      <c r="T1121" s="189" t="s">
        <v>1</v>
      </c>
      <c r="U1121" s="189">
        <v>1</v>
      </c>
      <c r="V1121" s="189" t="s">
        <v>564</v>
      </c>
      <c r="W1121" s="190">
        <v>925</v>
      </c>
    </row>
    <row r="1122" spans="1:23" s="189" customFormat="1">
      <c r="A1122" s="189" t="s">
        <v>68</v>
      </c>
      <c r="B1122" s="189">
        <v>2013</v>
      </c>
      <c r="C1122" s="189">
        <v>4.4474999999999998</v>
      </c>
      <c r="D1122" s="189">
        <v>0.03</v>
      </c>
      <c r="E1122" s="189">
        <v>0.03</v>
      </c>
      <c r="F1122" s="189">
        <v>436.52177060794702</v>
      </c>
      <c r="O1122" s="189">
        <v>322.387452583342</v>
      </c>
      <c r="R1122" s="189">
        <v>1</v>
      </c>
      <c r="S1122" s="189" t="s">
        <v>1</v>
      </c>
      <c r="T1122" s="189" t="s">
        <v>1</v>
      </c>
      <c r="U1122" s="189">
        <v>1</v>
      </c>
      <c r="V1122" s="189" t="s">
        <v>564</v>
      </c>
      <c r="W1122" s="190">
        <v>925</v>
      </c>
    </row>
    <row r="1123" spans="1:23" s="189" customFormat="1">
      <c r="A1123" s="189" t="s">
        <v>68</v>
      </c>
      <c r="B1123" s="189">
        <v>2013</v>
      </c>
      <c r="C1123" s="189">
        <v>4.7762000000000002</v>
      </c>
      <c r="D1123" s="189">
        <v>0.03</v>
      </c>
      <c r="E1123" s="189">
        <v>0.03</v>
      </c>
      <c r="F1123" s="189">
        <v>414.60140594346302</v>
      </c>
      <c r="O1123" s="189">
        <v>303.65220970621999</v>
      </c>
      <c r="R1123" s="189">
        <v>1</v>
      </c>
      <c r="S1123" s="189" t="s">
        <v>1</v>
      </c>
      <c r="T1123" s="189" t="s">
        <v>1</v>
      </c>
      <c r="U1123" s="189">
        <v>1</v>
      </c>
      <c r="V1123" s="189" t="s">
        <v>564</v>
      </c>
      <c r="W1123" s="190">
        <v>925</v>
      </c>
    </row>
    <row r="1124" spans="1:23">
      <c r="A1124" t="s">
        <v>68</v>
      </c>
      <c r="B1124">
        <v>2013</v>
      </c>
      <c r="C1124">
        <v>7.15</v>
      </c>
      <c r="D1124">
        <v>0.04</v>
      </c>
      <c r="E1124">
        <v>0.04</v>
      </c>
      <c r="F1124">
        <v>395.34347093369098</v>
      </c>
      <c r="G1124">
        <v>231.72640431469799</v>
      </c>
      <c r="H1124">
        <v>231.82449767217</v>
      </c>
      <c r="O1124">
        <v>288.60549550519801</v>
      </c>
      <c r="P1124">
        <v>42.254829697017698</v>
      </c>
      <c r="Q1124">
        <v>25.0482775189822</v>
      </c>
      <c r="R1124">
        <v>1</v>
      </c>
      <c r="S1124" t="s">
        <v>1</v>
      </c>
      <c r="T1124" t="s">
        <v>1</v>
      </c>
      <c r="U1124">
        <v>1</v>
      </c>
      <c r="V1124" t="s">
        <v>564</v>
      </c>
      <c r="W1124" s="160">
        <v>925</v>
      </c>
    </row>
    <row r="1125" spans="1:23">
      <c r="A1125" t="s">
        <v>68</v>
      </c>
      <c r="B1125">
        <v>2013</v>
      </c>
      <c r="C1125">
        <v>14.1</v>
      </c>
      <c r="D1125">
        <v>7.1345675629530689E-2</v>
      </c>
      <c r="E1125">
        <v>7.1345675629530689E-2</v>
      </c>
      <c r="F1125">
        <v>357.52893286533299</v>
      </c>
      <c r="G1125">
        <v>215.97067034588699</v>
      </c>
      <c r="H1125">
        <v>207.642812743864</v>
      </c>
      <c r="O1125">
        <v>262.78717658151697</v>
      </c>
      <c r="P1125">
        <v>25.3614789190332</v>
      </c>
      <c r="Q1125">
        <v>19.9502843460095</v>
      </c>
      <c r="R1125">
        <v>1</v>
      </c>
      <c r="S1125" t="s">
        <v>1</v>
      </c>
      <c r="T1125" t="s">
        <v>1</v>
      </c>
      <c r="U1125">
        <v>1</v>
      </c>
      <c r="V1125" t="s">
        <v>564</v>
      </c>
      <c r="W1125" s="160">
        <v>925</v>
      </c>
    </row>
    <row r="1126" spans="1:23">
      <c r="A1126" t="s">
        <v>68</v>
      </c>
      <c r="B1126">
        <v>2013</v>
      </c>
      <c r="C1126">
        <v>14.74</v>
      </c>
      <c r="D1126">
        <v>7.4412758844236912E-2</v>
      </c>
      <c r="E1126">
        <v>7.4412758844236912E-2</v>
      </c>
      <c r="F1126">
        <v>446.03449556281799</v>
      </c>
      <c r="G1126">
        <v>277.87646911728302</v>
      </c>
      <c r="H1126">
        <v>267.12000545955999</v>
      </c>
      <c r="O1126">
        <v>331.637083787373</v>
      </c>
      <c r="P1126">
        <v>94.305234519707895</v>
      </c>
      <c r="Q1126">
        <v>41.057874522638798</v>
      </c>
      <c r="R1126">
        <v>1</v>
      </c>
      <c r="S1126" t="s">
        <v>1</v>
      </c>
      <c r="T1126" t="s">
        <v>1</v>
      </c>
      <c r="U1126">
        <v>1</v>
      </c>
      <c r="V1126" t="s">
        <v>564</v>
      </c>
      <c r="W1126" s="160">
        <v>925</v>
      </c>
    </row>
    <row r="1127" spans="1:23">
      <c r="A1127" t="s">
        <v>68</v>
      </c>
      <c r="B1127">
        <v>2013</v>
      </c>
      <c r="C1127">
        <v>15.84</v>
      </c>
      <c r="D1127">
        <v>7.9668373627681366E-2</v>
      </c>
      <c r="E1127">
        <v>7.9668373627681366E-2</v>
      </c>
      <c r="F1127">
        <v>426.58717708207399</v>
      </c>
      <c r="G1127">
        <v>259.334446942027</v>
      </c>
      <c r="H1127">
        <v>252.29861613083401</v>
      </c>
      <c r="O1127">
        <v>313.02718781872699</v>
      </c>
      <c r="P1127">
        <v>63.232707435290003</v>
      </c>
      <c r="Q1127">
        <v>36.638340884233301</v>
      </c>
      <c r="R1127">
        <v>1</v>
      </c>
      <c r="S1127" t="s">
        <v>1</v>
      </c>
      <c r="T1127" t="s">
        <v>1</v>
      </c>
      <c r="U1127">
        <v>1</v>
      </c>
      <c r="V1127" t="s">
        <v>564</v>
      </c>
      <c r="W1127" s="160">
        <v>925</v>
      </c>
    </row>
    <row r="1128" spans="1:23">
      <c r="A1128" t="s">
        <v>68</v>
      </c>
      <c r="B1128">
        <v>2013</v>
      </c>
      <c r="C1128">
        <v>16.82</v>
      </c>
      <c r="D1128">
        <v>8.4334698661520671E-2</v>
      </c>
      <c r="E1128">
        <v>8.4334698661520671E-2</v>
      </c>
      <c r="F1128">
        <v>419.77437459039601</v>
      </c>
      <c r="G1128">
        <v>266.17616800972098</v>
      </c>
      <c r="H1128">
        <v>243.38457671542699</v>
      </c>
      <c r="O1128">
        <v>307.71866642652901</v>
      </c>
      <c r="P1128">
        <v>63.220229541350498</v>
      </c>
      <c r="Q1128">
        <v>37.673988072778897</v>
      </c>
      <c r="R1128">
        <v>1</v>
      </c>
      <c r="S1128" t="s">
        <v>1</v>
      </c>
      <c r="T1128" t="s">
        <v>1</v>
      </c>
      <c r="U1128">
        <v>1</v>
      </c>
      <c r="V1128" t="s">
        <v>564</v>
      </c>
      <c r="W1128" s="160">
        <v>925</v>
      </c>
    </row>
    <row r="1129" spans="1:23">
      <c r="A1129" t="s">
        <v>68</v>
      </c>
      <c r="B1129">
        <v>2013</v>
      </c>
      <c r="C1129">
        <v>18.260000000000002</v>
      </c>
      <c r="D1129">
        <v>9.1166047318040733E-2</v>
      </c>
      <c r="E1129">
        <v>9.1166047318040733E-2</v>
      </c>
      <c r="F1129">
        <v>436.33820672040298</v>
      </c>
      <c r="G1129">
        <v>265.939490105456</v>
      </c>
      <c r="H1129">
        <v>254.06611611315699</v>
      </c>
      <c r="O1129">
        <v>321.34577269953297</v>
      </c>
      <c r="P1129">
        <v>70.803129217954094</v>
      </c>
      <c r="Q1129">
        <v>40.212729806474997</v>
      </c>
      <c r="R1129">
        <v>1</v>
      </c>
      <c r="S1129" t="s">
        <v>1</v>
      </c>
      <c r="T1129" t="s">
        <v>1</v>
      </c>
      <c r="U1129">
        <v>1</v>
      </c>
      <c r="V1129" t="s">
        <v>564</v>
      </c>
      <c r="W1129" s="160">
        <v>925</v>
      </c>
    </row>
    <row r="1130" spans="1:23">
      <c r="A1130" t="s">
        <v>68</v>
      </c>
      <c r="B1130">
        <v>2013</v>
      </c>
      <c r="C1130">
        <v>20.3</v>
      </c>
      <c r="D1130">
        <v>0.10079658897205457</v>
      </c>
      <c r="E1130">
        <v>0.10079658897205457</v>
      </c>
      <c r="F1130">
        <v>379.68578151439402</v>
      </c>
      <c r="G1130">
        <v>235.605476735764</v>
      </c>
      <c r="H1130">
        <v>225.328623869556</v>
      </c>
      <c r="O1130">
        <v>277.70078688161902</v>
      </c>
      <c r="P1130">
        <v>34.532127983487399</v>
      </c>
      <c r="Q1130">
        <v>27.058965301234601</v>
      </c>
      <c r="R1130">
        <v>1</v>
      </c>
      <c r="S1130" t="s">
        <v>1</v>
      </c>
      <c r="T1130" t="s">
        <v>1</v>
      </c>
      <c r="U1130">
        <v>1</v>
      </c>
      <c r="V1130" t="s">
        <v>564</v>
      </c>
      <c r="W1130" s="160">
        <v>925</v>
      </c>
    </row>
    <row r="1131" spans="1:23">
      <c r="A1131" t="s">
        <v>68</v>
      </c>
      <c r="B1131">
        <v>2013</v>
      </c>
      <c r="C1131">
        <v>22.94</v>
      </c>
      <c r="D1131">
        <v>0.11318601431320018</v>
      </c>
      <c r="E1131">
        <v>0.11318601431320018</v>
      </c>
      <c r="F1131">
        <v>485.20352545669698</v>
      </c>
      <c r="G1131">
        <v>304.23005785859999</v>
      </c>
      <c r="H1131">
        <v>290.08993282132798</v>
      </c>
      <c r="O1131">
        <v>369.77505228997501</v>
      </c>
      <c r="P1131">
        <v>148.363357538016</v>
      </c>
      <c r="Q1131">
        <v>60.414481747489198</v>
      </c>
      <c r="R1131">
        <v>1</v>
      </c>
      <c r="S1131" t="s">
        <v>1</v>
      </c>
      <c r="T1131" t="s">
        <v>1</v>
      </c>
      <c r="U1131">
        <v>1</v>
      </c>
      <c r="V1131" t="s">
        <v>564</v>
      </c>
      <c r="W1131" s="160">
        <v>925</v>
      </c>
    </row>
    <row r="1132" spans="1:23">
      <c r="A1132" t="s">
        <v>68</v>
      </c>
      <c r="B1132">
        <v>2013</v>
      </c>
      <c r="C1132">
        <v>23.48</v>
      </c>
      <c r="D1132">
        <v>0.11571083398097969</v>
      </c>
      <c r="E1132">
        <v>0.11571083398097969</v>
      </c>
      <c r="F1132">
        <v>434.477060041458</v>
      </c>
      <c r="G1132">
        <v>267.64825918389801</v>
      </c>
      <c r="H1132">
        <v>255.83971734426899</v>
      </c>
      <c r="O1132">
        <v>320.108455242704</v>
      </c>
      <c r="P1132">
        <v>81.032945168645298</v>
      </c>
      <c r="Q1132">
        <v>42.433665305125999</v>
      </c>
      <c r="R1132">
        <v>1</v>
      </c>
      <c r="S1132" t="s">
        <v>1</v>
      </c>
      <c r="T1132" t="s">
        <v>1</v>
      </c>
      <c r="U1132">
        <v>1</v>
      </c>
      <c r="V1132" t="s">
        <v>564</v>
      </c>
      <c r="W1132" s="160">
        <v>925</v>
      </c>
    </row>
    <row r="1133" spans="1:23" s="189" customFormat="1">
      <c r="A1133" s="189" t="s">
        <v>68</v>
      </c>
      <c r="B1133" s="189">
        <v>2013</v>
      </c>
      <c r="C1133" s="189">
        <v>25.3</v>
      </c>
      <c r="D1133" s="189">
        <v>0.12419867726293207</v>
      </c>
      <c r="E1133" s="189">
        <v>0.12419867726293207</v>
      </c>
      <c r="F1133" s="189">
        <v>487.485204323826</v>
      </c>
      <c r="O1133" s="189">
        <v>372.49347767066598</v>
      </c>
      <c r="R1133" s="189">
        <v>1</v>
      </c>
      <c r="S1133" s="189" t="s">
        <v>1</v>
      </c>
      <c r="T1133" s="189" t="s">
        <v>1</v>
      </c>
      <c r="U1133" s="189">
        <v>1</v>
      </c>
      <c r="V1133" s="189" t="s">
        <v>564</v>
      </c>
      <c r="W1133" s="190">
        <v>925</v>
      </c>
    </row>
    <row r="1134" spans="1:23" s="189" customFormat="1">
      <c r="A1134" s="189" t="s">
        <v>68</v>
      </c>
      <c r="B1134" s="189">
        <v>2013</v>
      </c>
      <c r="C1134" s="189">
        <v>26.57</v>
      </c>
      <c r="D1134" s="189">
        <v>0.13010265649327321</v>
      </c>
      <c r="E1134" s="189">
        <v>0.13010265649327321</v>
      </c>
      <c r="F1134" s="189">
        <v>780.03448295856799</v>
      </c>
      <c r="O1134" s="189">
        <v>787.64117053503799</v>
      </c>
      <c r="R1134" s="189">
        <v>1</v>
      </c>
      <c r="S1134" s="189" t="s">
        <v>1</v>
      </c>
      <c r="T1134" s="189" t="s">
        <v>1</v>
      </c>
      <c r="U1134" s="189">
        <v>1</v>
      </c>
      <c r="V1134" s="189" t="s">
        <v>564</v>
      </c>
      <c r="W1134" s="190">
        <v>925</v>
      </c>
    </row>
    <row r="1135" spans="1:23" s="189" customFormat="1">
      <c r="A1135" s="189" t="s">
        <v>68</v>
      </c>
      <c r="B1135" s="189">
        <v>2013</v>
      </c>
      <c r="C1135" s="189">
        <v>27.85</v>
      </c>
      <c r="D1135" s="189">
        <v>0.13603834711417023</v>
      </c>
      <c r="E1135" s="189">
        <v>0.13603834711417023</v>
      </c>
      <c r="F1135" s="189">
        <v>854.36041217651496</v>
      </c>
      <c r="O1135" s="189">
        <v>909.71695960549698</v>
      </c>
      <c r="R1135" s="189">
        <v>1</v>
      </c>
      <c r="S1135" s="189" t="s">
        <v>1</v>
      </c>
      <c r="T1135" s="189" t="s">
        <v>1</v>
      </c>
      <c r="U1135" s="189">
        <v>1</v>
      </c>
      <c r="V1135" s="189" t="s">
        <v>564</v>
      </c>
      <c r="W1135" s="190">
        <v>925</v>
      </c>
    </row>
    <row r="1136" spans="1:23" s="189" customFormat="1">
      <c r="A1136" s="189" t="s">
        <v>68</v>
      </c>
      <c r="B1136" s="189">
        <v>2013</v>
      </c>
      <c r="C1136" s="189">
        <v>28.78</v>
      </c>
      <c r="D1136" s="189">
        <v>0.14034210268096095</v>
      </c>
      <c r="E1136" s="189">
        <v>0.14034210268096095</v>
      </c>
      <c r="F1136" s="189">
        <v>876.19223777800801</v>
      </c>
      <c r="O1136" s="189">
        <v>941.25327819079996</v>
      </c>
      <c r="R1136" s="189">
        <v>1</v>
      </c>
      <c r="S1136" s="189" t="s">
        <v>1</v>
      </c>
      <c r="T1136" s="189" t="s">
        <v>1</v>
      </c>
      <c r="U1136" s="189">
        <v>1</v>
      </c>
      <c r="V1136" s="189" t="s">
        <v>564</v>
      </c>
      <c r="W1136" s="190">
        <v>925</v>
      </c>
    </row>
    <row r="1137" spans="1:23" s="189" customFormat="1">
      <c r="A1137" s="189" t="s">
        <v>68</v>
      </c>
      <c r="B1137" s="189">
        <v>2013</v>
      </c>
      <c r="C1137" s="189">
        <v>29.21</v>
      </c>
      <c r="D1137" s="189">
        <v>0.14232956259765142</v>
      </c>
      <c r="E1137" s="189">
        <v>0.14232956259765142</v>
      </c>
      <c r="F1137" s="189">
        <v>1066.9354872373899</v>
      </c>
      <c r="O1137" s="189">
        <v>1235.5948781996201</v>
      </c>
      <c r="R1137" s="189">
        <v>1</v>
      </c>
      <c r="S1137" s="189" t="s">
        <v>1</v>
      </c>
      <c r="T1137" s="189" t="s">
        <v>1</v>
      </c>
      <c r="U1137" s="189">
        <v>1</v>
      </c>
      <c r="V1137" s="189" t="s">
        <v>564</v>
      </c>
      <c r="W1137" s="190">
        <v>925</v>
      </c>
    </row>
    <row r="1138" spans="1:23" s="189" customFormat="1">
      <c r="A1138" s="189" t="s">
        <v>68</v>
      </c>
      <c r="B1138" s="189">
        <v>2013</v>
      </c>
      <c r="C1138" s="189">
        <v>29.57</v>
      </c>
      <c r="D1138" s="189">
        <v>0.1439923164147488</v>
      </c>
      <c r="E1138" s="189">
        <v>0.1439923164147488</v>
      </c>
      <c r="F1138" s="189">
        <v>1225.31140065453</v>
      </c>
      <c r="O1138" s="189">
        <v>1470.9446813617201</v>
      </c>
      <c r="R1138" s="189">
        <v>1</v>
      </c>
      <c r="S1138" s="189" t="s">
        <v>1</v>
      </c>
      <c r="T1138" s="189" t="s">
        <v>1</v>
      </c>
      <c r="U1138" s="189">
        <v>1</v>
      </c>
      <c r="V1138" s="189" t="s">
        <v>564</v>
      </c>
      <c r="W1138" s="190">
        <v>925</v>
      </c>
    </row>
    <row r="1139" spans="1:23" s="189" customFormat="1">
      <c r="A1139" s="189" t="s">
        <v>68</v>
      </c>
      <c r="B1139" s="189">
        <v>2013</v>
      </c>
      <c r="C1139" s="189">
        <v>29.64</v>
      </c>
      <c r="D1139" s="189">
        <v>0.14431550750416788</v>
      </c>
      <c r="E1139" s="189">
        <v>0.14431550750416788</v>
      </c>
      <c r="F1139" s="189">
        <v>1105.5969108821701</v>
      </c>
      <c r="O1139" s="189">
        <v>1290.1366425092299</v>
      </c>
      <c r="R1139" s="189">
        <v>1</v>
      </c>
      <c r="S1139" s="189" t="s">
        <v>1</v>
      </c>
      <c r="T1139" s="189" t="s">
        <v>1</v>
      </c>
      <c r="U1139" s="189">
        <v>1</v>
      </c>
      <c r="V1139" s="189" t="s">
        <v>564</v>
      </c>
      <c r="W1139" s="190">
        <v>925</v>
      </c>
    </row>
    <row r="1140" spans="1:23" s="189" customFormat="1">
      <c r="A1140" s="189" t="s">
        <v>68</v>
      </c>
      <c r="B1140" s="189">
        <v>2013</v>
      </c>
      <c r="C1140" s="189">
        <v>30.62</v>
      </c>
      <c r="D1140" s="189">
        <v>0.1488360755113286</v>
      </c>
      <c r="E1140" s="189">
        <v>0.1488360755113286</v>
      </c>
      <c r="F1140" s="189">
        <v>939.80176718231496</v>
      </c>
      <c r="O1140" s="189">
        <v>1034.4430798722699</v>
      </c>
      <c r="R1140" s="189">
        <v>1</v>
      </c>
      <c r="S1140" s="189" t="s">
        <v>1</v>
      </c>
      <c r="T1140" s="189" t="s">
        <v>1</v>
      </c>
      <c r="U1140" s="189">
        <v>1</v>
      </c>
      <c r="V1140" s="189" t="s">
        <v>564</v>
      </c>
      <c r="W1140" s="190">
        <v>925</v>
      </c>
    </row>
    <row r="1141" spans="1:23" s="189" customFormat="1">
      <c r="A1141" s="189" t="s">
        <v>68</v>
      </c>
      <c r="B1141" s="189">
        <v>2013</v>
      </c>
      <c r="C1141" s="189">
        <v>31.27</v>
      </c>
      <c r="D1141" s="189">
        <v>0.15183026476818642</v>
      </c>
      <c r="E1141" s="189">
        <v>0.15183026476818642</v>
      </c>
      <c r="F1141" s="189">
        <v>861.36111457894594</v>
      </c>
      <c r="O1141" s="189">
        <v>911.97216321516703</v>
      </c>
      <c r="R1141" s="189">
        <v>1</v>
      </c>
      <c r="S1141" s="189" t="s">
        <v>1</v>
      </c>
      <c r="T1141" s="189" t="s">
        <v>1</v>
      </c>
      <c r="U1141" s="189">
        <v>1</v>
      </c>
      <c r="V1141" s="189" t="s">
        <v>564</v>
      </c>
      <c r="W1141" s="190">
        <v>925</v>
      </c>
    </row>
    <row r="1142" spans="1:23" s="189" customFormat="1">
      <c r="A1142" s="189" t="s">
        <v>68</v>
      </c>
      <c r="B1142" s="189">
        <v>2013</v>
      </c>
      <c r="C1142" s="189">
        <v>32.04</v>
      </c>
      <c r="D1142" s="189">
        <v>0.15537306316801042</v>
      </c>
      <c r="E1142" s="189">
        <v>0.15537306316801042</v>
      </c>
      <c r="F1142" s="189">
        <v>921.47833815316005</v>
      </c>
      <c r="O1142" s="189">
        <v>1005.34718584603</v>
      </c>
      <c r="R1142" s="189">
        <v>1</v>
      </c>
      <c r="S1142" s="189" t="s">
        <v>1</v>
      </c>
      <c r="T1142" s="189" t="s">
        <v>1</v>
      </c>
      <c r="U1142" s="189">
        <v>1</v>
      </c>
      <c r="V1142" s="189" t="s">
        <v>564</v>
      </c>
      <c r="W1142" s="190">
        <v>925</v>
      </c>
    </row>
    <row r="1143" spans="1:23" s="189" customFormat="1">
      <c r="A1143" s="189" t="s">
        <v>68</v>
      </c>
      <c r="B1143" s="189">
        <v>2013</v>
      </c>
      <c r="C1143" s="189">
        <v>32.58</v>
      </c>
      <c r="D1143" s="189">
        <v>0.15785498685651958</v>
      </c>
      <c r="E1143" s="189">
        <v>0.15785498685651958</v>
      </c>
      <c r="F1143" s="189">
        <v>937.93064641133799</v>
      </c>
      <c r="O1143" s="189">
        <v>1027.1251313109101</v>
      </c>
      <c r="R1143" s="189">
        <v>1</v>
      </c>
      <c r="S1143" s="189" t="s">
        <v>1</v>
      </c>
      <c r="T1143" s="189" t="s">
        <v>1</v>
      </c>
      <c r="U1143" s="189">
        <v>1</v>
      </c>
      <c r="V1143" s="189" t="s">
        <v>564</v>
      </c>
      <c r="W1143" s="190">
        <v>925</v>
      </c>
    </row>
    <row r="1144" spans="1:23" s="189" customFormat="1">
      <c r="A1144" s="189" t="s">
        <v>68</v>
      </c>
      <c r="B1144" s="189">
        <v>2013</v>
      </c>
      <c r="C1144" s="189">
        <v>32.83</v>
      </c>
      <c r="D1144" s="189">
        <v>0.15900330201147808</v>
      </c>
      <c r="E1144" s="189">
        <v>0.15900330201147808</v>
      </c>
      <c r="F1144" s="189">
        <v>883.36807033520995</v>
      </c>
      <c r="O1144" s="189">
        <v>944.03131528147401</v>
      </c>
      <c r="R1144" s="189">
        <v>1</v>
      </c>
      <c r="S1144" s="189" t="s">
        <v>1</v>
      </c>
      <c r="T1144" s="189" t="s">
        <v>1</v>
      </c>
      <c r="U1144" s="189">
        <v>1</v>
      </c>
      <c r="V1144" s="189" t="s">
        <v>564</v>
      </c>
      <c r="W1144" s="190">
        <v>925</v>
      </c>
    </row>
    <row r="1145" spans="1:23" s="189" customFormat="1">
      <c r="A1145" s="189" t="s">
        <v>68</v>
      </c>
      <c r="B1145" s="189">
        <v>2013</v>
      </c>
      <c r="C1145" s="189">
        <v>32.909999999999997</v>
      </c>
      <c r="D1145" s="189">
        <v>0.15937066704037181</v>
      </c>
      <c r="E1145" s="189">
        <v>0.15937066704037181</v>
      </c>
      <c r="F1145" s="189">
        <v>870.40829514060499</v>
      </c>
      <c r="O1145" s="189">
        <v>923.51243301764896</v>
      </c>
      <c r="R1145" s="189">
        <v>1</v>
      </c>
      <c r="S1145" s="189" t="s">
        <v>1</v>
      </c>
      <c r="T1145" s="189" t="s">
        <v>1</v>
      </c>
      <c r="U1145" s="189">
        <v>1</v>
      </c>
      <c r="V1145" s="189" t="s">
        <v>564</v>
      </c>
      <c r="W1145" s="190">
        <v>925</v>
      </c>
    </row>
    <row r="1146" spans="1:23" s="189" customFormat="1">
      <c r="A1146" s="189" t="s">
        <v>68</v>
      </c>
      <c r="B1146" s="189">
        <v>2013</v>
      </c>
      <c r="C1146" s="189">
        <v>32.97</v>
      </c>
      <c r="D1146" s="189">
        <v>0.15964616045045113</v>
      </c>
      <c r="E1146" s="189">
        <v>0.15964616045045113</v>
      </c>
      <c r="F1146" s="189">
        <v>853.94824394242198</v>
      </c>
      <c r="O1146" s="189">
        <v>900.38462274903702</v>
      </c>
      <c r="R1146" s="189">
        <v>1</v>
      </c>
      <c r="S1146" s="189" t="s">
        <v>1</v>
      </c>
      <c r="T1146" s="189" t="s">
        <v>1</v>
      </c>
      <c r="U1146" s="189">
        <v>1</v>
      </c>
      <c r="V1146" s="189" t="s">
        <v>564</v>
      </c>
      <c r="W1146" s="190">
        <v>925</v>
      </c>
    </row>
    <row r="1147" spans="1:23" s="189" customFormat="1">
      <c r="A1147" s="189" t="s">
        <v>68</v>
      </c>
      <c r="B1147" s="189">
        <v>2013</v>
      </c>
      <c r="C1147" s="189">
        <v>33.450000000000003</v>
      </c>
      <c r="D1147" s="189">
        <v>0.16184917699625337</v>
      </c>
      <c r="E1147" s="189">
        <v>0.16184917699625337</v>
      </c>
      <c r="F1147" s="189">
        <v>928.52855291455398</v>
      </c>
      <c r="O1147" s="189">
        <v>1016.84310950117</v>
      </c>
      <c r="R1147" s="189">
        <v>1</v>
      </c>
      <c r="S1147" s="189" t="s">
        <v>1</v>
      </c>
      <c r="T1147" s="189" t="s">
        <v>1</v>
      </c>
      <c r="U1147" s="189">
        <v>1</v>
      </c>
      <c r="V1147" s="189" t="s">
        <v>564</v>
      </c>
      <c r="W1147" s="190">
        <v>925</v>
      </c>
    </row>
    <row r="1148" spans="1:23" s="189" customFormat="1">
      <c r="A1148" s="189" t="s">
        <v>68</v>
      </c>
      <c r="B1148" s="189">
        <v>2013</v>
      </c>
      <c r="C1148" s="189">
        <v>33.57</v>
      </c>
      <c r="D1148" s="189">
        <v>0.16239967438934327</v>
      </c>
      <c r="E1148" s="189">
        <v>0.16239967438934327</v>
      </c>
      <c r="F1148" s="189">
        <v>803.59868231385894</v>
      </c>
      <c r="O1148" s="189">
        <v>813.067040063837</v>
      </c>
      <c r="R1148" s="189">
        <v>1</v>
      </c>
      <c r="S1148" s="189" t="s">
        <v>1</v>
      </c>
      <c r="T1148" s="189" t="s">
        <v>1</v>
      </c>
      <c r="U1148" s="189">
        <v>1</v>
      </c>
      <c r="V1148" s="189" t="s">
        <v>564</v>
      </c>
      <c r="W1148" s="190">
        <v>925</v>
      </c>
    </row>
    <row r="1149" spans="1:23" s="189" customFormat="1">
      <c r="A1149" s="189" t="s">
        <v>68</v>
      </c>
      <c r="B1149" s="189">
        <v>2013</v>
      </c>
      <c r="C1149" s="189">
        <v>33.69</v>
      </c>
      <c r="D1149" s="189">
        <v>0.16295006985861774</v>
      </c>
      <c r="E1149" s="189">
        <v>0.16295006985861774</v>
      </c>
      <c r="F1149" s="189">
        <v>1148.5087438528601</v>
      </c>
      <c r="O1149" s="189">
        <v>1365.4503025410099</v>
      </c>
      <c r="R1149" s="189">
        <v>1</v>
      </c>
      <c r="S1149" s="189" t="s">
        <v>1</v>
      </c>
      <c r="T1149" s="189" t="s">
        <v>1</v>
      </c>
      <c r="U1149" s="189">
        <v>1</v>
      </c>
      <c r="V1149" s="189" t="s">
        <v>564</v>
      </c>
      <c r="W1149" s="190">
        <v>925</v>
      </c>
    </row>
    <row r="1150" spans="1:23" s="189" customFormat="1">
      <c r="A1150" s="189" t="s">
        <v>68</v>
      </c>
      <c r="B1150" s="189">
        <v>2013</v>
      </c>
      <c r="C1150" s="189">
        <v>34.69</v>
      </c>
      <c r="D1150" s="189">
        <v>0.16753278553586406</v>
      </c>
      <c r="E1150" s="189">
        <v>0.16753278553586406</v>
      </c>
      <c r="F1150" s="189">
        <v>1312.6700474086999</v>
      </c>
      <c r="O1150" s="189">
        <v>1591.6545224726899</v>
      </c>
      <c r="R1150" s="189">
        <v>1</v>
      </c>
      <c r="S1150" s="189" t="s">
        <v>1</v>
      </c>
      <c r="T1150" s="189" t="s">
        <v>1</v>
      </c>
      <c r="U1150" s="189">
        <v>1</v>
      </c>
      <c r="V1150" s="189" t="s">
        <v>564</v>
      </c>
      <c r="W1150" s="190">
        <v>925</v>
      </c>
    </row>
    <row r="1151" spans="1:23" s="189" customFormat="1">
      <c r="A1151" s="189" t="s">
        <v>68</v>
      </c>
      <c r="B1151" s="189">
        <v>2013</v>
      </c>
      <c r="C1151" s="189">
        <v>35.29</v>
      </c>
      <c r="D1151" s="189">
        <v>0.17027911911766819</v>
      </c>
      <c r="E1151" s="189">
        <v>0.17027911911766819</v>
      </c>
      <c r="F1151" s="189">
        <v>1093.5331158111701</v>
      </c>
      <c r="O1151" s="189">
        <v>1280.8793685862099</v>
      </c>
      <c r="R1151" s="189">
        <v>1</v>
      </c>
      <c r="S1151" s="189" t="s">
        <v>1</v>
      </c>
      <c r="T1151" s="189" t="s">
        <v>1</v>
      </c>
      <c r="U1151" s="189">
        <v>1</v>
      </c>
      <c r="V1151" s="189" t="s">
        <v>564</v>
      </c>
      <c r="W1151" s="190">
        <v>925</v>
      </c>
    </row>
    <row r="1152" spans="1:23" s="189" customFormat="1">
      <c r="A1152" s="189" t="s">
        <v>68</v>
      </c>
      <c r="B1152" s="189">
        <v>2013</v>
      </c>
      <c r="C1152" s="189">
        <v>35.56</v>
      </c>
      <c r="D1152" s="189">
        <v>0.17151417785980877</v>
      </c>
      <c r="E1152" s="189">
        <v>0.17151417785980877</v>
      </c>
      <c r="F1152" s="189">
        <v>1121.46232175824</v>
      </c>
      <c r="O1152" s="189">
        <v>1311.9349378511299</v>
      </c>
      <c r="R1152" s="189">
        <v>1</v>
      </c>
      <c r="S1152" s="189" t="s">
        <v>1</v>
      </c>
      <c r="T1152" s="189" t="s">
        <v>1</v>
      </c>
      <c r="U1152" s="189">
        <v>1</v>
      </c>
      <c r="V1152" s="189" t="s">
        <v>564</v>
      </c>
      <c r="W1152" s="190">
        <v>925</v>
      </c>
    </row>
    <row r="1153" spans="1:23" s="189" customFormat="1">
      <c r="A1153" s="189" t="s">
        <v>68</v>
      </c>
      <c r="B1153" s="189">
        <v>2013</v>
      </c>
      <c r="C1153" s="189">
        <v>35.86</v>
      </c>
      <c r="D1153" s="189">
        <v>0.1728858959098232</v>
      </c>
      <c r="E1153" s="189">
        <v>0.1728858959098232</v>
      </c>
      <c r="F1153" s="189">
        <v>1200.5326617729299</v>
      </c>
      <c r="O1153" s="189">
        <v>1433.86784439556</v>
      </c>
      <c r="R1153" s="189">
        <v>1</v>
      </c>
      <c r="S1153" s="189" t="s">
        <v>1</v>
      </c>
      <c r="T1153" s="189" t="s">
        <v>1</v>
      </c>
      <c r="U1153" s="189">
        <v>1</v>
      </c>
      <c r="V1153" s="189" t="s">
        <v>564</v>
      </c>
      <c r="W1153" s="190">
        <v>925</v>
      </c>
    </row>
    <row r="1154" spans="1:23" s="189" customFormat="1">
      <c r="A1154" s="189" t="s">
        <v>68</v>
      </c>
      <c r="B1154" s="189">
        <v>2013</v>
      </c>
      <c r="C1154" s="189">
        <v>36.090000000000003</v>
      </c>
      <c r="D1154" s="189">
        <v>0.17393714365696622</v>
      </c>
      <c r="E1154" s="189">
        <v>0.17393714365696622</v>
      </c>
      <c r="F1154" s="189">
        <v>1445.25088677744</v>
      </c>
      <c r="O1154" s="189">
        <v>1766.2228288838901</v>
      </c>
      <c r="R1154" s="189">
        <v>1</v>
      </c>
      <c r="S1154" s="189" t="s">
        <v>1</v>
      </c>
      <c r="T1154" s="189" t="s">
        <v>1</v>
      </c>
      <c r="U1154" s="189">
        <v>1</v>
      </c>
      <c r="V1154" s="189" t="s">
        <v>564</v>
      </c>
      <c r="W1154" s="190">
        <v>925</v>
      </c>
    </row>
    <row r="1155" spans="1:23" s="189" customFormat="1">
      <c r="A1155" s="189" t="s">
        <v>68</v>
      </c>
      <c r="B1155" s="189">
        <v>2013</v>
      </c>
      <c r="C1155" s="189">
        <v>36.479999999999997</v>
      </c>
      <c r="D1155" s="189">
        <v>0.175718902402213</v>
      </c>
      <c r="E1155" s="189">
        <v>0.175718902402213</v>
      </c>
      <c r="F1155" s="189">
        <v>4328.9079249781098</v>
      </c>
      <c r="O1155" s="189">
        <v>3629.1965209766099</v>
      </c>
      <c r="R1155" s="189">
        <v>1</v>
      </c>
      <c r="S1155" s="189" t="s">
        <v>1</v>
      </c>
      <c r="T1155" s="189" t="s">
        <v>1</v>
      </c>
      <c r="U1155" s="189">
        <v>1</v>
      </c>
      <c r="V1155" s="189" t="s">
        <v>564</v>
      </c>
      <c r="W1155" s="190">
        <v>925</v>
      </c>
    </row>
    <row r="1156" spans="1:23" s="189" customFormat="1">
      <c r="A1156" s="189" t="s">
        <v>68</v>
      </c>
      <c r="B1156" s="189">
        <v>2013</v>
      </c>
      <c r="C1156" s="189">
        <v>36.81</v>
      </c>
      <c r="D1156" s="189">
        <v>0.17722577349067914</v>
      </c>
      <c r="E1156" s="189">
        <v>0.17722577349067914</v>
      </c>
      <c r="F1156" s="189">
        <v>1553.52829253253</v>
      </c>
      <c r="O1156" s="189">
        <v>1901.28512751523</v>
      </c>
      <c r="R1156" s="189">
        <v>1</v>
      </c>
      <c r="S1156" s="189" t="s">
        <v>1</v>
      </c>
      <c r="T1156" s="189" t="s">
        <v>1</v>
      </c>
      <c r="U1156" s="189">
        <v>1</v>
      </c>
      <c r="V1156" s="189" t="s">
        <v>564</v>
      </c>
      <c r="W1156" s="190">
        <v>925</v>
      </c>
    </row>
    <row r="1157" spans="1:23" s="189" customFormat="1">
      <c r="A1157" s="189" t="s">
        <v>68</v>
      </c>
      <c r="B1157" s="189">
        <v>2013</v>
      </c>
      <c r="C1157" s="189">
        <v>37.1</v>
      </c>
      <c r="D1157" s="189">
        <v>0.1785494157671858</v>
      </c>
      <c r="E1157" s="189">
        <v>0.1785494157671858</v>
      </c>
      <c r="F1157" s="189">
        <v>1193.7439156740099</v>
      </c>
      <c r="O1157" s="189">
        <v>1425.28055114062</v>
      </c>
      <c r="R1157" s="189">
        <v>1</v>
      </c>
      <c r="S1157" s="189" t="s">
        <v>1</v>
      </c>
      <c r="T1157" s="189" t="s">
        <v>1</v>
      </c>
      <c r="U1157" s="189">
        <v>1</v>
      </c>
      <c r="V1157" s="189" t="s">
        <v>564</v>
      </c>
      <c r="W1157" s="190">
        <v>925</v>
      </c>
    </row>
    <row r="1158" spans="1:23" s="189" customFormat="1">
      <c r="A1158" s="189" t="s">
        <v>68</v>
      </c>
      <c r="B1158" s="189">
        <v>2013</v>
      </c>
      <c r="C1158" s="189">
        <v>37.43</v>
      </c>
      <c r="D1158" s="189">
        <v>0.18005497782788002</v>
      </c>
      <c r="E1158" s="189">
        <v>0.18005497782788002</v>
      </c>
      <c r="F1158" s="189">
        <v>1297.1614364672</v>
      </c>
      <c r="O1158" s="189">
        <v>1569.36633283573</v>
      </c>
      <c r="R1158" s="189">
        <v>1</v>
      </c>
      <c r="S1158" s="189" t="s">
        <v>1</v>
      </c>
      <c r="T1158" s="189" t="s">
        <v>1</v>
      </c>
      <c r="U1158" s="189">
        <v>1</v>
      </c>
      <c r="V1158" s="189" t="s">
        <v>564</v>
      </c>
      <c r="W1158" s="190">
        <v>925</v>
      </c>
    </row>
    <row r="1159" spans="1:23" s="189" customFormat="1">
      <c r="A1159" s="189" t="s">
        <v>68</v>
      </c>
      <c r="B1159" s="189">
        <v>2013</v>
      </c>
      <c r="C1159" s="189">
        <v>38.549999999999997</v>
      </c>
      <c r="D1159" s="189">
        <v>0.18515967582531487</v>
      </c>
      <c r="E1159" s="189">
        <v>0.18515967582531487</v>
      </c>
      <c r="F1159" s="189">
        <v>1088.1486353006401</v>
      </c>
      <c r="O1159" s="189">
        <v>1257.8209974972899</v>
      </c>
      <c r="R1159" s="189">
        <v>1</v>
      </c>
      <c r="S1159" s="189" t="s">
        <v>1</v>
      </c>
      <c r="T1159" s="189" t="s">
        <v>1</v>
      </c>
      <c r="U1159" s="189">
        <v>1</v>
      </c>
      <c r="V1159" s="189" t="s">
        <v>564</v>
      </c>
      <c r="W1159" s="190">
        <v>925</v>
      </c>
    </row>
    <row r="1160" spans="1:23" s="189" customFormat="1">
      <c r="A1160" s="189" t="s">
        <v>68</v>
      </c>
      <c r="B1160" s="189">
        <v>2013</v>
      </c>
      <c r="C1160" s="189">
        <v>38.25</v>
      </c>
      <c r="D1160" s="189">
        <v>0.18379310859968215</v>
      </c>
      <c r="E1160" s="189">
        <v>0.18379310859968215</v>
      </c>
      <c r="F1160" s="189">
        <v>982.48575472419304</v>
      </c>
      <c r="O1160" s="189">
        <v>1104.74020141351</v>
      </c>
      <c r="R1160" s="189">
        <v>1</v>
      </c>
      <c r="S1160" s="189" t="s">
        <v>1</v>
      </c>
      <c r="T1160" s="189" t="s">
        <v>1</v>
      </c>
      <c r="U1160" s="189">
        <v>1</v>
      </c>
      <c r="V1160" s="189" t="s">
        <v>564</v>
      </c>
      <c r="W1160" s="190">
        <v>925</v>
      </c>
    </row>
    <row r="1161" spans="1:23" s="189" customFormat="1">
      <c r="A1161" s="189" t="s">
        <v>68</v>
      </c>
      <c r="B1161" s="189">
        <v>2013</v>
      </c>
      <c r="C1161" s="189">
        <v>38.619999999999997</v>
      </c>
      <c r="D1161" s="189">
        <v>0.18547846209520313</v>
      </c>
      <c r="E1161" s="189">
        <v>0.18547846209520313</v>
      </c>
      <c r="F1161" s="189">
        <v>1023.48752261396</v>
      </c>
      <c r="O1161" s="189">
        <v>1149.8629024773199</v>
      </c>
      <c r="R1161" s="189">
        <v>1</v>
      </c>
      <c r="S1161" s="189" t="s">
        <v>1</v>
      </c>
      <c r="T1161" s="189" t="s">
        <v>1</v>
      </c>
      <c r="U1161" s="189">
        <v>1</v>
      </c>
      <c r="V1161" s="189" t="s">
        <v>564</v>
      </c>
      <c r="W1161" s="190">
        <v>925</v>
      </c>
    </row>
    <row r="1162" spans="1:23">
      <c r="A1162" t="s">
        <v>68</v>
      </c>
      <c r="B1162">
        <v>2017</v>
      </c>
      <c r="C1162">
        <v>9.7211487758945406E-2</v>
      </c>
      <c r="D1162">
        <v>4.0000000000000001E-3</v>
      </c>
      <c r="E1162">
        <v>4.0000000000000001E-3</v>
      </c>
      <c r="F1162">
        <v>322.40811655963802</v>
      </c>
      <c r="G1162">
        <v>207.78066898564299</v>
      </c>
      <c r="H1162">
        <v>197.43599473328899</v>
      </c>
      <c r="I1162">
        <v>200.66310181324599</v>
      </c>
      <c r="J1162">
        <v>129.99219883319799</v>
      </c>
      <c r="K1162">
        <v>122.538008302007</v>
      </c>
      <c r="L1162">
        <v>213.99266029854201</v>
      </c>
      <c r="M1162">
        <v>709.56500357892799</v>
      </c>
      <c r="N1162">
        <v>163.64520607777899</v>
      </c>
      <c r="O1162">
        <v>245.87616780909499</v>
      </c>
      <c r="P1162">
        <v>26.4481335486429</v>
      </c>
      <c r="Q1162">
        <v>23.5949088696103</v>
      </c>
      <c r="R1162">
        <v>1</v>
      </c>
      <c r="S1162" t="s">
        <v>1</v>
      </c>
      <c r="T1162" t="s">
        <v>1</v>
      </c>
      <c r="U1162">
        <v>1</v>
      </c>
      <c r="V1162" t="s">
        <v>564</v>
      </c>
      <c r="W1162" s="168">
        <v>806</v>
      </c>
    </row>
    <row r="1163" spans="1:23">
      <c r="A1163" t="s">
        <v>68</v>
      </c>
      <c r="B1163">
        <v>2017</v>
      </c>
      <c r="C1163">
        <v>0.16741344632768401</v>
      </c>
      <c r="D1163">
        <v>4.0000000000000001E-3</v>
      </c>
      <c r="E1163">
        <v>4.0000000000000001E-3</v>
      </c>
      <c r="F1163">
        <v>322.824056453563</v>
      </c>
      <c r="G1163">
        <v>210.210986371426</v>
      </c>
      <c r="H1163">
        <v>198.978565734223</v>
      </c>
      <c r="O1163">
        <v>246.286868032429</v>
      </c>
      <c r="P1163">
        <v>25.9836527680859</v>
      </c>
      <c r="Q1163">
        <v>23.814832060760601</v>
      </c>
      <c r="R1163">
        <v>1</v>
      </c>
      <c r="S1163" t="s">
        <v>1</v>
      </c>
      <c r="T1163" t="s">
        <v>1</v>
      </c>
      <c r="U1163">
        <v>1</v>
      </c>
      <c r="V1163" t="s">
        <v>564</v>
      </c>
      <c r="W1163">
        <v>806</v>
      </c>
    </row>
    <row r="1164" spans="1:23">
      <c r="A1164" t="s">
        <v>68</v>
      </c>
      <c r="B1164">
        <v>2017</v>
      </c>
      <c r="C1164">
        <v>0.43312336769759402</v>
      </c>
      <c r="D1164">
        <v>4.0000000000000001E-3</v>
      </c>
      <c r="E1164">
        <v>4.0000000000000001E-3</v>
      </c>
      <c r="F1164">
        <v>341.196821759812</v>
      </c>
      <c r="G1164">
        <v>221.75654728967999</v>
      </c>
      <c r="H1164">
        <v>210.202232134165</v>
      </c>
      <c r="I1164">
        <v>193.79676312819899</v>
      </c>
      <c r="J1164">
        <v>129.85556411633999</v>
      </c>
      <c r="K1164">
        <v>119.47759495934</v>
      </c>
      <c r="L1164">
        <v>231.72156328668899</v>
      </c>
      <c r="M1164">
        <v>767.14167525041796</v>
      </c>
      <c r="N1164">
        <v>179.20348170022001</v>
      </c>
      <c r="O1164">
        <v>254.97096566024101</v>
      </c>
      <c r="P1164">
        <v>32.089333736194597</v>
      </c>
      <c r="Q1164">
        <v>27.000201966748701</v>
      </c>
      <c r="R1164">
        <v>1</v>
      </c>
      <c r="S1164" t="s">
        <v>1</v>
      </c>
      <c r="T1164" t="s">
        <v>1</v>
      </c>
      <c r="U1164">
        <v>1</v>
      </c>
      <c r="V1164" t="s">
        <v>564</v>
      </c>
      <c r="W1164" s="168">
        <v>806</v>
      </c>
    </row>
    <row r="1165" spans="1:23">
      <c r="A1165" t="s">
        <v>68</v>
      </c>
      <c r="B1165">
        <v>2017</v>
      </c>
      <c r="C1165">
        <v>0.62677979166666697</v>
      </c>
      <c r="D1165">
        <v>4.0000000000000001E-3</v>
      </c>
      <c r="E1165">
        <v>4.0000000000000001E-3</v>
      </c>
      <c r="F1165">
        <v>338.51943684698199</v>
      </c>
      <c r="G1165">
        <v>211.974686892683</v>
      </c>
      <c r="H1165">
        <v>210.622857927447</v>
      </c>
      <c r="O1165">
        <v>255.383094167732</v>
      </c>
      <c r="P1165">
        <v>29.053709756728399</v>
      </c>
      <c r="Q1165">
        <v>24.983560537449499</v>
      </c>
      <c r="R1165">
        <v>1</v>
      </c>
      <c r="S1165" t="s">
        <v>1</v>
      </c>
      <c r="T1165" t="s">
        <v>1</v>
      </c>
      <c r="U1165">
        <v>1</v>
      </c>
      <c r="V1165" t="s">
        <v>564</v>
      </c>
      <c r="W1165">
        <v>806</v>
      </c>
    </row>
    <row r="1166" spans="1:23">
      <c r="A1166" t="s">
        <v>68</v>
      </c>
      <c r="B1166">
        <v>2017</v>
      </c>
      <c r="C1166">
        <v>0.682822966507177</v>
      </c>
      <c r="D1166">
        <v>4.0000000000000001E-3</v>
      </c>
      <c r="E1166">
        <v>4.0000000000000001E-3</v>
      </c>
      <c r="F1166">
        <v>333.63396932517003</v>
      </c>
      <c r="G1166">
        <v>214.22858743119301</v>
      </c>
      <c r="H1166">
        <v>204.92605861409899</v>
      </c>
      <c r="O1166">
        <v>251.604137105343</v>
      </c>
      <c r="P1166">
        <v>28.109786001724</v>
      </c>
      <c r="Q1166">
        <v>24.946128894941801</v>
      </c>
      <c r="R1166">
        <v>1</v>
      </c>
      <c r="S1166" t="s">
        <v>1</v>
      </c>
      <c r="T1166" t="s">
        <v>1</v>
      </c>
      <c r="U1166">
        <v>1</v>
      </c>
      <c r="V1166" t="s">
        <v>564</v>
      </c>
      <c r="W1166">
        <v>806</v>
      </c>
    </row>
    <row r="1167" spans="1:23">
      <c r="A1167" t="s">
        <v>68</v>
      </c>
      <c r="B1167">
        <v>2017</v>
      </c>
      <c r="C1167">
        <v>0.72534330143540704</v>
      </c>
      <c r="D1167">
        <v>4.0000000000000001E-3</v>
      </c>
      <c r="E1167">
        <v>4.0000000000000001E-3</v>
      </c>
      <c r="F1167">
        <v>321.57920675909702</v>
      </c>
      <c r="G1167">
        <v>208.74875788863801</v>
      </c>
      <c r="H1167">
        <v>200.97580709810401</v>
      </c>
      <c r="O1167">
        <v>244.865984966507</v>
      </c>
      <c r="P1167">
        <v>27.1436642930842</v>
      </c>
      <c r="Q1167">
        <v>23.672491590383501</v>
      </c>
      <c r="R1167">
        <v>1</v>
      </c>
      <c r="S1167" t="s">
        <v>1</v>
      </c>
      <c r="T1167" t="s">
        <v>1</v>
      </c>
      <c r="U1167">
        <v>1</v>
      </c>
      <c r="V1167" t="s">
        <v>564</v>
      </c>
      <c r="W1167">
        <v>806</v>
      </c>
    </row>
    <row r="1168" spans="1:23">
      <c r="A1168" t="s">
        <v>68</v>
      </c>
      <c r="B1168">
        <v>2017</v>
      </c>
      <c r="C1168">
        <v>0.80106325154523295</v>
      </c>
      <c r="D1168">
        <v>4.0000000000000001E-3</v>
      </c>
      <c r="E1168">
        <v>4.0000000000000001E-3</v>
      </c>
      <c r="F1168">
        <v>351.52868607096599</v>
      </c>
      <c r="G1168">
        <v>227.701530184327</v>
      </c>
      <c r="H1168">
        <v>220.799049242617</v>
      </c>
      <c r="I1168">
        <v>183.862623979018</v>
      </c>
      <c r="J1168">
        <v>121.55445661966699</v>
      </c>
      <c r="K1168">
        <v>116.163241907572</v>
      </c>
      <c r="L1168">
        <v>243.59199279276399</v>
      </c>
      <c r="M1168">
        <v>813.22939832461395</v>
      </c>
      <c r="N1168">
        <v>190.49335829289899</v>
      </c>
      <c r="O1168">
        <v>261.57102824592602</v>
      </c>
      <c r="P1168">
        <v>35.401516801258502</v>
      </c>
      <c r="Q1168">
        <v>27.673597965636201</v>
      </c>
      <c r="R1168">
        <v>1</v>
      </c>
      <c r="S1168" t="s">
        <v>1</v>
      </c>
      <c r="T1168" t="s">
        <v>1</v>
      </c>
      <c r="U1168">
        <v>1</v>
      </c>
      <c r="V1168" t="s">
        <v>564</v>
      </c>
      <c r="W1168" s="168">
        <v>806</v>
      </c>
    </row>
    <row r="1169" spans="1:23">
      <c r="A1169" t="s">
        <v>68</v>
      </c>
      <c r="B1169">
        <v>2017</v>
      </c>
      <c r="C1169">
        <v>0.83380747330960903</v>
      </c>
      <c r="D1169">
        <v>4.0000000000000001E-3</v>
      </c>
      <c r="E1169">
        <v>4.0000000000000001E-3</v>
      </c>
      <c r="F1169">
        <v>329.91794194346699</v>
      </c>
      <c r="G1169">
        <v>211.20945495445099</v>
      </c>
      <c r="H1169">
        <v>204.150361550583</v>
      </c>
      <c r="O1169">
        <v>249.778932206387</v>
      </c>
      <c r="P1169">
        <v>28.233409276302201</v>
      </c>
      <c r="Q1169">
        <v>24.897542867692302</v>
      </c>
      <c r="R1169">
        <v>1</v>
      </c>
      <c r="S1169" t="s">
        <v>1</v>
      </c>
      <c r="T1169" t="s">
        <v>1</v>
      </c>
      <c r="U1169">
        <v>1</v>
      </c>
      <c r="V1169" t="s">
        <v>564</v>
      </c>
      <c r="W1169">
        <v>806</v>
      </c>
    </row>
    <row r="1170" spans="1:23">
      <c r="A1170" t="s">
        <v>68</v>
      </c>
      <c r="B1170">
        <v>2017</v>
      </c>
      <c r="C1170">
        <v>0.92657704626334503</v>
      </c>
      <c r="D1170">
        <v>4.0000000000000001E-3</v>
      </c>
      <c r="E1170">
        <v>4.0000000000000001E-3</v>
      </c>
      <c r="F1170">
        <v>342.29870051346501</v>
      </c>
      <c r="G1170">
        <v>220.74971952830001</v>
      </c>
      <c r="H1170">
        <v>210.288485100587</v>
      </c>
      <c r="O1170">
        <v>255.682565010101</v>
      </c>
      <c r="P1170">
        <v>31.955571885180401</v>
      </c>
      <c r="Q1170">
        <v>26.350766520167401</v>
      </c>
      <c r="R1170">
        <v>1</v>
      </c>
      <c r="S1170" t="s">
        <v>1</v>
      </c>
      <c r="T1170" t="s">
        <v>1</v>
      </c>
      <c r="U1170">
        <v>1</v>
      </c>
      <c r="V1170" t="s">
        <v>564</v>
      </c>
      <c r="W1170">
        <v>806</v>
      </c>
    </row>
    <row r="1171" spans="1:23">
      <c r="A1171" t="s">
        <v>68</v>
      </c>
      <c r="B1171">
        <v>2017</v>
      </c>
      <c r="C1171">
        <v>0.99716383928571395</v>
      </c>
      <c r="D1171">
        <v>4.0000000000000001E-3</v>
      </c>
      <c r="E1171">
        <v>4.0000000000000001E-3</v>
      </c>
      <c r="F1171">
        <v>354.90036094996299</v>
      </c>
      <c r="G1171">
        <v>230.390739568707</v>
      </c>
      <c r="H1171">
        <v>223.03013736027799</v>
      </c>
      <c r="O1171">
        <v>263.77697867802402</v>
      </c>
      <c r="P1171">
        <v>36.767765620361999</v>
      </c>
      <c r="Q1171">
        <v>27.995298064887901</v>
      </c>
      <c r="R1171">
        <v>1</v>
      </c>
      <c r="S1171" t="s">
        <v>1</v>
      </c>
      <c r="T1171" t="s">
        <v>1</v>
      </c>
      <c r="U1171">
        <v>1</v>
      </c>
      <c r="V1171" t="s">
        <v>564</v>
      </c>
      <c r="W1171">
        <v>806</v>
      </c>
    </row>
    <row r="1172" spans="1:23">
      <c r="A1172" t="s">
        <v>68</v>
      </c>
      <c r="B1172">
        <v>2017</v>
      </c>
      <c r="C1172">
        <v>1.0456073684210501</v>
      </c>
      <c r="D1172">
        <v>6.0000000000000001E-3</v>
      </c>
      <c r="E1172">
        <v>6.0000000000000001E-3</v>
      </c>
      <c r="F1172">
        <v>334.50320355211801</v>
      </c>
      <c r="G1172">
        <v>216.10396092902599</v>
      </c>
      <c r="H1172">
        <v>207.826988832165</v>
      </c>
      <c r="I1172">
        <v>146.30140715203501</v>
      </c>
      <c r="J1172">
        <v>99.425757150564607</v>
      </c>
      <c r="K1172">
        <v>91.031513269657395</v>
      </c>
      <c r="L1172">
        <v>242.44773186879701</v>
      </c>
      <c r="M1172">
        <v>878.36555910997401</v>
      </c>
      <c r="N1172">
        <v>190.676010859337</v>
      </c>
      <c r="O1172">
        <v>251.70095728481499</v>
      </c>
      <c r="P1172">
        <v>29.505849320536001</v>
      </c>
      <c r="Q1172">
        <v>25.964872800681999</v>
      </c>
      <c r="R1172">
        <v>1</v>
      </c>
      <c r="S1172" t="s">
        <v>1</v>
      </c>
      <c r="T1172" t="s">
        <v>1</v>
      </c>
      <c r="U1172">
        <v>1</v>
      </c>
      <c r="V1172" t="s">
        <v>564</v>
      </c>
      <c r="W1172" s="168">
        <v>806</v>
      </c>
    </row>
    <row r="1173" spans="1:23">
      <c r="A1173" t="s">
        <v>68</v>
      </c>
      <c r="B1173">
        <v>2017</v>
      </c>
      <c r="C1173">
        <v>1.1090111262798601</v>
      </c>
      <c r="D1173">
        <v>6.0000000000000001E-3</v>
      </c>
      <c r="E1173">
        <v>6.0000000000000001E-3</v>
      </c>
      <c r="F1173">
        <v>329.147796994673</v>
      </c>
      <c r="G1173">
        <v>212.88142855822301</v>
      </c>
      <c r="H1173">
        <v>200.108204577984</v>
      </c>
      <c r="O1173">
        <v>248.496314563612</v>
      </c>
      <c r="P1173">
        <v>27.830819601298401</v>
      </c>
      <c r="Q1173">
        <v>25.278362770353301</v>
      </c>
      <c r="R1173">
        <v>1</v>
      </c>
      <c r="S1173" t="s">
        <v>1</v>
      </c>
      <c r="T1173" t="s">
        <v>1</v>
      </c>
      <c r="U1173">
        <v>1</v>
      </c>
      <c r="V1173" t="s">
        <v>564</v>
      </c>
      <c r="W1173">
        <v>806</v>
      </c>
    </row>
    <row r="1174" spans="1:23">
      <c r="A1174" t="s">
        <v>68</v>
      </c>
      <c r="B1174">
        <v>2017</v>
      </c>
      <c r="C1174">
        <v>1.1582739249146801</v>
      </c>
      <c r="D1174">
        <v>6.0000000000000001E-3</v>
      </c>
      <c r="E1174">
        <v>6.0000000000000001E-3</v>
      </c>
      <c r="F1174">
        <v>345.78110674368003</v>
      </c>
      <c r="G1174">
        <v>222.23778997278399</v>
      </c>
      <c r="H1174">
        <v>213.160385220195</v>
      </c>
      <c r="O1174">
        <v>257.41411202052598</v>
      </c>
      <c r="P1174">
        <v>35.480026346015897</v>
      </c>
      <c r="Q1174">
        <v>27.675041545339301</v>
      </c>
      <c r="R1174">
        <v>1</v>
      </c>
      <c r="S1174" t="s">
        <v>1</v>
      </c>
      <c r="T1174" t="s">
        <v>1</v>
      </c>
      <c r="U1174">
        <v>1</v>
      </c>
      <c r="V1174" t="s">
        <v>564</v>
      </c>
      <c r="W1174">
        <v>806</v>
      </c>
    </row>
    <row r="1175" spans="1:23">
      <c r="A1175" t="s">
        <v>68</v>
      </c>
      <c r="B1175">
        <v>2017</v>
      </c>
      <c r="C1175">
        <v>1.17562819112628</v>
      </c>
      <c r="D1175">
        <v>6.0000000000000001E-3</v>
      </c>
      <c r="E1175">
        <v>6.0000000000000001E-3</v>
      </c>
      <c r="F1175">
        <v>345.42414472709203</v>
      </c>
      <c r="G1175">
        <v>227.08399444699501</v>
      </c>
      <c r="H1175">
        <v>212.56496033170899</v>
      </c>
      <c r="O1175">
        <v>258.71652484230202</v>
      </c>
      <c r="P1175">
        <v>31.919153749605101</v>
      </c>
      <c r="Q1175">
        <v>25.266293960082201</v>
      </c>
      <c r="R1175">
        <v>1</v>
      </c>
      <c r="S1175" t="s">
        <v>1</v>
      </c>
      <c r="T1175" t="s">
        <v>1</v>
      </c>
      <c r="U1175">
        <v>1</v>
      </c>
      <c r="V1175" t="s">
        <v>564</v>
      </c>
      <c r="W1175">
        <v>806</v>
      </c>
    </row>
    <row r="1176" spans="1:23">
      <c r="A1176" t="s">
        <v>68</v>
      </c>
      <c r="B1176">
        <v>2017</v>
      </c>
      <c r="C1176">
        <v>1.1998266815343399</v>
      </c>
      <c r="D1176">
        <v>6.0000000000000001E-3</v>
      </c>
      <c r="E1176">
        <v>6.0000000000000001E-3</v>
      </c>
      <c r="F1176">
        <v>361.65572128994802</v>
      </c>
      <c r="G1176">
        <v>239.39451501221799</v>
      </c>
      <c r="H1176">
        <v>227.66497595628999</v>
      </c>
      <c r="O1176">
        <v>268.85367483309</v>
      </c>
      <c r="P1176">
        <v>36.633852191417098</v>
      </c>
      <c r="Q1176">
        <v>28.594000003495399</v>
      </c>
      <c r="R1176">
        <v>1</v>
      </c>
      <c r="S1176" t="s">
        <v>1</v>
      </c>
      <c r="T1176" t="s">
        <v>1</v>
      </c>
      <c r="U1176">
        <v>1</v>
      </c>
      <c r="V1176" t="s">
        <v>564</v>
      </c>
      <c r="W1176">
        <v>806</v>
      </c>
    </row>
    <row r="1177" spans="1:23">
      <c r="A1177" t="s">
        <v>68</v>
      </c>
      <c r="B1177">
        <v>2017</v>
      </c>
      <c r="C1177">
        <v>1.21090800847458</v>
      </c>
      <c r="D1177">
        <v>6.0000000000000001E-3</v>
      </c>
      <c r="E1177">
        <v>6.0000000000000001E-3</v>
      </c>
      <c r="F1177">
        <v>357.07048537196403</v>
      </c>
      <c r="G1177">
        <v>240.452274412885</v>
      </c>
      <c r="H1177">
        <v>219.615002314012</v>
      </c>
      <c r="O1177">
        <v>266.27957552498401</v>
      </c>
      <c r="P1177">
        <v>32.845661426158102</v>
      </c>
      <c r="Q1177">
        <v>27.4326905801585</v>
      </c>
      <c r="R1177">
        <v>1</v>
      </c>
      <c r="S1177" t="s">
        <v>1</v>
      </c>
      <c r="T1177" t="s">
        <v>1</v>
      </c>
      <c r="U1177">
        <v>1</v>
      </c>
      <c r="V1177" t="s">
        <v>564</v>
      </c>
      <c r="W1177">
        <v>806</v>
      </c>
    </row>
    <row r="1178" spans="1:23">
      <c r="A1178" t="s">
        <v>68</v>
      </c>
      <c r="B1178">
        <v>2017</v>
      </c>
      <c r="C1178">
        <v>1.26715254237288</v>
      </c>
      <c r="D1178">
        <v>6.0000000000000001E-3</v>
      </c>
      <c r="E1178">
        <v>6.0000000000000001E-3</v>
      </c>
      <c r="F1178">
        <v>341.99908057821699</v>
      </c>
      <c r="G1178">
        <v>220.21424822027299</v>
      </c>
      <c r="H1178">
        <v>215.30323409491101</v>
      </c>
      <c r="O1178">
        <v>255.94980811519201</v>
      </c>
      <c r="P1178">
        <v>31.314911158748</v>
      </c>
      <c r="Q1178">
        <v>25.606825087104401</v>
      </c>
      <c r="R1178">
        <v>1</v>
      </c>
      <c r="S1178" t="s">
        <v>1</v>
      </c>
      <c r="T1178" t="s">
        <v>1</v>
      </c>
      <c r="U1178">
        <v>1</v>
      </c>
      <c r="V1178" t="s">
        <v>564</v>
      </c>
      <c r="W1178">
        <v>806</v>
      </c>
    </row>
    <row r="1179" spans="1:23">
      <c r="A1179" t="s">
        <v>68</v>
      </c>
      <c r="B1179">
        <v>2017</v>
      </c>
      <c r="C1179">
        <v>1.2937288135593199</v>
      </c>
      <c r="D1179">
        <v>6.0000000000000001E-3</v>
      </c>
      <c r="E1179">
        <v>6.0000000000000001E-3</v>
      </c>
      <c r="F1179">
        <v>351.831820925665</v>
      </c>
      <c r="G1179">
        <v>228.58189792884099</v>
      </c>
      <c r="H1179">
        <v>213.997561168635</v>
      </c>
      <c r="O1179">
        <v>261.74971583269797</v>
      </c>
      <c r="P1179">
        <v>34.6257589544323</v>
      </c>
      <c r="Q1179">
        <v>28.096552144684299</v>
      </c>
      <c r="R1179">
        <v>1</v>
      </c>
      <c r="S1179" t="s">
        <v>1</v>
      </c>
      <c r="T1179" t="s">
        <v>1</v>
      </c>
      <c r="U1179">
        <v>1</v>
      </c>
      <c r="V1179" t="s">
        <v>564</v>
      </c>
      <c r="W1179">
        <v>806</v>
      </c>
    </row>
    <row r="1180" spans="1:23">
      <c r="A1180" t="s">
        <v>68</v>
      </c>
      <c r="B1180">
        <v>2017</v>
      </c>
      <c r="C1180">
        <v>1.33629925925926</v>
      </c>
      <c r="D1180">
        <v>6.0000000000000001E-3</v>
      </c>
      <c r="E1180">
        <v>6.0000000000000001E-3</v>
      </c>
      <c r="F1180">
        <v>333.47237670074497</v>
      </c>
      <c r="G1180">
        <v>217.97613907768701</v>
      </c>
      <c r="H1180">
        <v>209.67206542147201</v>
      </c>
      <c r="O1180">
        <v>249.53172765438299</v>
      </c>
      <c r="P1180">
        <v>31.130178752529101</v>
      </c>
      <c r="Q1180">
        <v>25.809449184126901</v>
      </c>
      <c r="R1180">
        <v>1</v>
      </c>
      <c r="S1180" t="s">
        <v>1</v>
      </c>
      <c r="T1180" t="s">
        <v>1</v>
      </c>
      <c r="U1180">
        <v>1</v>
      </c>
      <c r="V1180" t="s">
        <v>564</v>
      </c>
      <c r="W1180">
        <v>806</v>
      </c>
    </row>
    <row r="1181" spans="1:23">
      <c r="A1181" t="s">
        <v>68</v>
      </c>
      <c r="B1181">
        <v>2017</v>
      </c>
      <c r="C1181">
        <v>1.306171</v>
      </c>
      <c r="D1181">
        <v>6.0000000000000001E-3</v>
      </c>
      <c r="E1181">
        <v>6.0000000000000001E-3</v>
      </c>
      <c r="F1181">
        <v>335.64665054220097</v>
      </c>
      <c r="G1181">
        <v>224.82936590943501</v>
      </c>
      <c r="H1181">
        <v>203.47419168711301</v>
      </c>
      <c r="O1181">
        <v>252.39731334925901</v>
      </c>
      <c r="P1181">
        <v>29.365586217338102</v>
      </c>
      <c r="Q1181">
        <v>24.922943339464599</v>
      </c>
      <c r="R1181">
        <v>1</v>
      </c>
      <c r="S1181" t="s">
        <v>1</v>
      </c>
      <c r="T1181" t="s">
        <v>1</v>
      </c>
      <c r="U1181">
        <v>1</v>
      </c>
      <c r="V1181" t="s">
        <v>564</v>
      </c>
      <c r="W1181">
        <v>806</v>
      </c>
    </row>
    <row r="1182" spans="1:23">
      <c r="A1182" t="s">
        <v>68</v>
      </c>
      <c r="B1182">
        <v>2017</v>
      </c>
      <c r="C1182">
        <v>1.4670909999999999</v>
      </c>
      <c r="D1182">
        <v>6.0000000000000001E-3</v>
      </c>
      <c r="E1182">
        <v>6.0000000000000001E-3</v>
      </c>
      <c r="F1182">
        <v>331.45632264844699</v>
      </c>
      <c r="G1182">
        <v>220.44007720928099</v>
      </c>
      <c r="H1182">
        <v>202.14893319782999</v>
      </c>
      <c r="O1182">
        <v>248.25922403547901</v>
      </c>
      <c r="P1182">
        <v>30.702080082511301</v>
      </c>
      <c r="Q1182">
        <v>25.9284273302118</v>
      </c>
      <c r="R1182">
        <v>1</v>
      </c>
      <c r="S1182" t="s">
        <v>1</v>
      </c>
      <c r="T1182" t="s">
        <v>1</v>
      </c>
      <c r="U1182">
        <v>1</v>
      </c>
      <c r="V1182" t="s">
        <v>564</v>
      </c>
      <c r="W1182">
        <v>806</v>
      </c>
    </row>
    <row r="1183" spans="1:23">
      <c r="A1183" t="s">
        <v>68</v>
      </c>
      <c r="B1183">
        <v>2017</v>
      </c>
      <c r="C1183">
        <v>1.7536176000000001</v>
      </c>
      <c r="D1183">
        <v>6.0000000000000001E-3</v>
      </c>
      <c r="E1183">
        <v>6.0000000000000001E-3</v>
      </c>
      <c r="F1183">
        <v>342.18467513809401</v>
      </c>
      <c r="G1183">
        <v>225.39395561522201</v>
      </c>
      <c r="H1183">
        <v>208.291525907856</v>
      </c>
      <c r="O1183">
        <v>257.42987376421701</v>
      </c>
      <c r="P1183">
        <v>29.1566346722324</v>
      </c>
      <c r="Q1183">
        <v>25.042248842550599</v>
      </c>
      <c r="R1183">
        <v>1</v>
      </c>
      <c r="S1183" t="s">
        <v>1</v>
      </c>
      <c r="T1183" t="s">
        <v>1</v>
      </c>
      <c r="U1183">
        <v>1</v>
      </c>
      <c r="V1183" t="s">
        <v>564</v>
      </c>
      <c r="W1183">
        <v>806</v>
      </c>
    </row>
    <row r="1184" spans="1:23">
      <c r="A1184" t="s">
        <v>68</v>
      </c>
      <c r="B1184">
        <v>2017</v>
      </c>
      <c r="C1184">
        <v>1.8074095999999999</v>
      </c>
      <c r="D1184">
        <v>6.0000000000000001E-3</v>
      </c>
      <c r="E1184">
        <v>6.0000000000000001E-3</v>
      </c>
      <c r="F1184">
        <v>335.75118279441699</v>
      </c>
      <c r="G1184">
        <v>224.15259365828501</v>
      </c>
      <c r="H1184">
        <v>205.906720806918</v>
      </c>
      <c r="O1184">
        <v>251.75107413815701</v>
      </c>
      <c r="P1184">
        <v>30.565932601306301</v>
      </c>
      <c r="Q1184">
        <v>26.2071977308368</v>
      </c>
      <c r="R1184">
        <v>1</v>
      </c>
      <c r="S1184" t="s">
        <v>1</v>
      </c>
      <c r="T1184" t="s">
        <v>1</v>
      </c>
      <c r="U1184">
        <v>1</v>
      </c>
      <c r="V1184" t="s">
        <v>564</v>
      </c>
      <c r="W1184">
        <v>806</v>
      </c>
    </row>
    <row r="1185" spans="1:23">
      <c r="A1185" t="s">
        <v>68</v>
      </c>
      <c r="B1185">
        <v>2017</v>
      </c>
      <c r="C1185">
        <v>1.8612016</v>
      </c>
      <c r="D1185">
        <v>6.0000000000000001E-3</v>
      </c>
      <c r="E1185">
        <v>6.0000000000000001E-3</v>
      </c>
      <c r="F1185">
        <v>353.76487489887802</v>
      </c>
      <c r="G1185">
        <v>234.56905659148001</v>
      </c>
      <c r="H1185">
        <v>220.94004813940501</v>
      </c>
      <c r="I1185">
        <v>168.88231194399401</v>
      </c>
      <c r="J1185">
        <v>115.663915424031</v>
      </c>
      <c r="K1185">
        <v>106.477079004293</v>
      </c>
      <c r="L1185">
        <v>250.66836444198799</v>
      </c>
      <c r="M1185">
        <v>906.92814473931003</v>
      </c>
      <c r="N1185">
        <v>194.63097462562601</v>
      </c>
      <c r="O1185">
        <v>263.66480217345901</v>
      </c>
      <c r="P1185">
        <v>33.955281435060598</v>
      </c>
      <c r="Q1185">
        <v>27.384615070364202</v>
      </c>
      <c r="R1185">
        <v>1</v>
      </c>
      <c r="S1185" t="s">
        <v>1</v>
      </c>
      <c r="T1185" t="s">
        <v>1</v>
      </c>
      <c r="U1185">
        <v>1</v>
      </c>
      <c r="V1185" t="s">
        <v>564</v>
      </c>
      <c r="W1185" s="168">
        <v>806</v>
      </c>
    </row>
    <row r="1186" spans="1:23">
      <c r="A1186" t="s">
        <v>68</v>
      </c>
      <c r="B1186">
        <v>2017</v>
      </c>
      <c r="C1186">
        <v>1.9149936000000001</v>
      </c>
      <c r="D1186">
        <v>6.0000000000000001E-3</v>
      </c>
      <c r="E1186">
        <v>6.0000000000000001E-3</v>
      </c>
      <c r="F1186">
        <v>353.183809584713</v>
      </c>
      <c r="G1186">
        <v>236.01652275461899</v>
      </c>
      <c r="H1186">
        <v>214.42854337199699</v>
      </c>
      <c r="O1186">
        <v>263.46222900100599</v>
      </c>
      <c r="P1186">
        <v>33.754607830653697</v>
      </c>
      <c r="Q1186">
        <v>27.709742364777298</v>
      </c>
      <c r="R1186">
        <v>1</v>
      </c>
      <c r="S1186" t="s">
        <v>1</v>
      </c>
      <c r="T1186" t="s">
        <v>1</v>
      </c>
      <c r="U1186">
        <v>1</v>
      </c>
      <c r="V1186" t="s">
        <v>564</v>
      </c>
      <c r="W1186">
        <v>806</v>
      </c>
    </row>
    <row r="1187" spans="1:23">
      <c r="A1187" t="s">
        <v>68</v>
      </c>
      <c r="B1187">
        <v>2017</v>
      </c>
      <c r="C1187">
        <v>2.0182992799999999</v>
      </c>
      <c r="D1187">
        <v>6.0000000000000001E-3</v>
      </c>
      <c r="E1187">
        <v>6.0000000000000001E-3</v>
      </c>
      <c r="F1187">
        <v>359.13353060834402</v>
      </c>
      <c r="G1187">
        <v>235.44688844858601</v>
      </c>
      <c r="H1187">
        <v>219.387086146912</v>
      </c>
      <c r="O1187">
        <v>267.20544082211899</v>
      </c>
      <c r="P1187">
        <v>35.786957615328099</v>
      </c>
      <c r="Q1187">
        <v>28.248785994119</v>
      </c>
      <c r="R1187">
        <v>1</v>
      </c>
      <c r="S1187" t="s">
        <v>1</v>
      </c>
      <c r="T1187" t="s">
        <v>1</v>
      </c>
      <c r="U1187">
        <v>1</v>
      </c>
      <c r="V1187" t="s">
        <v>564</v>
      </c>
      <c r="W1187">
        <v>806</v>
      </c>
    </row>
    <row r="1188" spans="1:23">
      <c r="A1188" t="s">
        <v>68</v>
      </c>
      <c r="B1188">
        <v>2017</v>
      </c>
      <c r="C1188">
        <v>2.1500193200000002</v>
      </c>
      <c r="D1188">
        <v>6.0000000000000001E-3</v>
      </c>
      <c r="E1188">
        <v>6.0000000000000001E-3</v>
      </c>
      <c r="F1188">
        <v>360.865910996168</v>
      </c>
      <c r="G1188">
        <v>243.64150675118401</v>
      </c>
      <c r="H1188">
        <v>223.12245400938201</v>
      </c>
      <c r="I1188">
        <v>180.04592938259501</v>
      </c>
      <c r="J1188">
        <v>122.578663365099</v>
      </c>
      <c r="K1188">
        <v>111.284945763832</v>
      </c>
      <c r="L1188">
        <v>252.86129614651401</v>
      </c>
      <c r="M1188">
        <v>872.99564618539705</v>
      </c>
      <c r="N1188">
        <v>196.458735847546</v>
      </c>
      <c r="O1188">
        <v>268.18250171418401</v>
      </c>
      <c r="P1188">
        <v>36.3868383936085</v>
      </c>
      <c r="Q1188">
        <v>28.885287264348602</v>
      </c>
      <c r="R1188">
        <v>1</v>
      </c>
      <c r="S1188" t="s">
        <v>1</v>
      </c>
      <c r="T1188" t="s">
        <v>1</v>
      </c>
      <c r="U1188">
        <v>1</v>
      </c>
      <c r="V1188" t="s">
        <v>564</v>
      </c>
      <c r="W1188" s="168">
        <v>806</v>
      </c>
    </row>
    <row r="1189" spans="1:23">
      <c r="A1189" t="s">
        <v>68</v>
      </c>
      <c r="B1189">
        <v>2017</v>
      </c>
      <c r="C1189">
        <v>2.2538339999999999</v>
      </c>
      <c r="D1189">
        <v>6.0000000000000001E-3</v>
      </c>
      <c r="E1189">
        <v>6.0000000000000001E-3</v>
      </c>
      <c r="F1189">
        <v>345.93010897012903</v>
      </c>
      <c r="G1189">
        <v>228.09385867403799</v>
      </c>
      <c r="H1189">
        <v>212.81896904372601</v>
      </c>
      <c r="O1189">
        <v>258.71341861085801</v>
      </c>
      <c r="P1189">
        <v>31.864498782327502</v>
      </c>
      <c r="Q1189">
        <v>26.891343460205999</v>
      </c>
      <c r="R1189">
        <v>1</v>
      </c>
      <c r="S1189" t="s">
        <v>1</v>
      </c>
      <c r="T1189" t="s">
        <v>1</v>
      </c>
      <c r="U1189">
        <v>1</v>
      </c>
      <c r="V1189" t="s">
        <v>564</v>
      </c>
      <c r="W1189">
        <v>806</v>
      </c>
    </row>
    <row r="1190" spans="1:23">
      <c r="A1190" t="s">
        <v>68</v>
      </c>
      <c r="B1190">
        <v>2017</v>
      </c>
      <c r="C1190">
        <v>2.3317139999999998</v>
      </c>
      <c r="D1190">
        <v>6.0000000000000001E-3</v>
      </c>
      <c r="E1190">
        <v>6.0000000000000001E-3</v>
      </c>
      <c r="F1190">
        <v>366.35388228365503</v>
      </c>
      <c r="G1190">
        <v>243.205397986653</v>
      </c>
      <c r="H1190">
        <v>227.067668665578</v>
      </c>
      <c r="O1190">
        <v>272.12305999855403</v>
      </c>
      <c r="P1190">
        <v>37.267638736433</v>
      </c>
      <c r="Q1190">
        <v>29.341103611763099</v>
      </c>
      <c r="R1190">
        <v>1</v>
      </c>
      <c r="S1190" t="s">
        <v>1</v>
      </c>
      <c r="T1190" t="s">
        <v>1</v>
      </c>
      <c r="U1190">
        <v>1</v>
      </c>
      <c r="V1190" t="s">
        <v>564</v>
      </c>
      <c r="W1190">
        <v>806</v>
      </c>
    </row>
    <row r="1191" spans="1:23">
      <c r="A1191" t="s">
        <v>68</v>
      </c>
      <c r="B1191">
        <v>2017</v>
      </c>
      <c r="C1191">
        <v>2.3784420000000002</v>
      </c>
      <c r="D1191">
        <v>6.0000000000000001E-3</v>
      </c>
      <c r="E1191">
        <v>6.0000000000000001E-3</v>
      </c>
      <c r="F1191">
        <v>410.34679647409803</v>
      </c>
      <c r="G1191">
        <v>271.68407536635499</v>
      </c>
      <c r="H1191">
        <v>254.38624600858199</v>
      </c>
      <c r="I1191">
        <v>191.78261591166199</v>
      </c>
      <c r="J1191">
        <v>131.69625681427601</v>
      </c>
      <c r="K1191">
        <v>119.693332263708</v>
      </c>
      <c r="L1191">
        <v>292.14744168560799</v>
      </c>
      <c r="M1191">
        <v>1010.4109475269599</v>
      </c>
      <c r="N1191">
        <v>228.19825440753399</v>
      </c>
      <c r="O1191">
        <v>304.50612461307799</v>
      </c>
      <c r="P1191">
        <v>66.009912842600997</v>
      </c>
      <c r="Q1191">
        <v>38.125242886326603</v>
      </c>
      <c r="R1191">
        <v>1</v>
      </c>
      <c r="S1191" t="s">
        <v>1</v>
      </c>
      <c r="T1191" t="s">
        <v>1</v>
      </c>
      <c r="U1191">
        <v>1</v>
      </c>
      <c r="V1191" t="s">
        <v>564</v>
      </c>
      <c r="W1191" s="168">
        <v>806</v>
      </c>
    </row>
    <row r="1192" spans="1:23">
      <c r="A1192" t="s">
        <v>68</v>
      </c>
      <c r="B1192">
        <v>2017</v>
      </c>
      <c r="C1192">
        <v>2.4407459999999999</v>
      </c>
      <c r="D1192">
        <v>6.0000000000000001E-3</v>
      </c>
      <c r="E1192">
        <v>6.0000000000000001E-3</v>
      </c>
      <c r="F1192">
        <v>386.39533666133502</v>
      </c>
      <c r="G1192">
        <v>258.15541785609901</v>
      </c>
      <c r="H1192">
        <v>240.267756765298</v>
      </c>
      <c r="O1192">
        <v>285.995601952431</v>
      </c>
      <c r="P1192">
        <v>53.015776028824</v>
      </c>
      <c r="Q1192">
        <v>34.607918311616899</v>
      </c>
      <c r="R1192">
        <v>1</v>
      </c>
      <c r="S1192" t="s">
        <v>1</v>
      </c>
      <c r="T1192" t="s">
        <v>1</v>
      </c>
      <c r="U1192">
        <v>1</v>
      </c>
      <c r="V1192" t="s">
        <v>564</v>
      </c>
      <c r="W1192">
        <v>806</v>
      </c>
    </row>
    <row r="1193" spans="1:23">
      <c r="A1193" t="s">
        <v>68</v>
      </c>
      <c r="B1193">
        <v>2017</v>
      </c>
      <c r="C1193">
        <v>2.491368</v>
      </c>
      <c r="D1193">
        <v>6.0000000000000001E-3</v>
      </c>
      <c r="E1193">
        <v>6.0000000000000001E-3</v>
      </c>
      <c r="F1193">
        <v>394.45843562738298</v>
      </c>
      <c r="G1193">
        <v>258.78251977000298</v>
      </c>
      <c r="H1193">
        <v>247.43847193498399</v>
      </c>
      <c r="O1193">
        <v>292.012502425045</v>
      </c>
      <c r="P1193">
        <v>53.2736031461218</v>
      </c>
      <c r="Q1193">
        <v>34.114956028415897</v>
      </c>
      <c r="R1193">
        <v>1</v>
      </c>
      <c r="S1193" t="s">
        <v>1</v>
      </c>
      <c r="T1193" t="s">
        <v>1</v>
      </c>
      <c r="U1193">
        <v>1</v>
      </c>
      <c r="V1193" t="s">
        <v>564</v>
      </c>
      <c r="W1193">
        <v>806</v>
      </c>
    </row>
    <row r="1194" spans="1:23">
      <c r="A1194" t="s">
        <v>68</v>
      </c>
      <c r="B1194">
        <v>2017</v>
      </c>
      <c r="C1194">
        <v>2.5242309999999999</v>
      </c>
      <c r="D1194">
        <v>6.0000000000000001E-3</v>
      </c>
      <c r="E1194">
        <v>6.0000000000000001E-3</v>
      </c>
      <c r="F1194">
        <v>392.56387322831</v>
      </c>
      <c r="G1194">
        <v>256.73813085990599</v>
      </c>
      <c r="H1194">
        <v>242.854093586922</v>
      </c>
      <c r="O1194">
        <v>290.50678143780198</v>
      </c>
      <c r="P1194">
        <v>49.908395639629099</v>
      </c>
      <c r="Q1194">
        <v>33.132269518863303</v>
      </c>
      <c r="R1194">
        <v>1</v>
      </c>
      <c r="S1194" t="s">
        <v>1</v>
      </c>
      <c r="T1194" t="s">
        <v>1</v>
      </c>
      <c r="U1194">
        <v>1</v>
      </c>
      <c r="V1194" t="s">
        <v>564</v>
      </c>
      <c r="W1194">
        <v>806</v>
      </c>
    </row>
    <row r="1195" spans="1:23">
      <c r="A1195" t="s">
        <v>68</v>
      </c>
      <c r="B1195">
        <v>2017</v>
      </c>
      <c r="C1195">
        <v>2.5310868000000002</v>
      </c>
      <c r="D1195">
        <v>6.0000000000000001E-3</v>
      </c>
      <c r="E1195">
        <v>6.0000000000000001E-3</v>
      </c>
      <c r="F1195">
        <v>359.74860059721902</v>
      </c>
      <c r="G1195">
        <v>233.105102495588</v>
      </c>
      <c r="H1195">
        <v>223.78216256561001</v>
      </c>
      <c r="O1195">
        <v>267.326820479069</v>
      </c>
      <c r="P1195">
        <v>37.412237724358597</v>
      </c>
      <c r="Q1195">
        <v>28.489523066255899</v>
      </c>
      <c r="R1195">
        <v>1</v>
      </c>
      <c r="S1195" t="s">
        <v>1</v>
      </c>
      <c r="T1195" t="s">
        <v>1</v>
      </c>
      <c r="U1195">
        <v>1</v>
      </c>
      <c r="V1195" t="s">
        <v>564</v>
      </c>
      <c r="W1195">
        <v>806</v>
      </c>
    </row>
    <row r="1196" spans="1:23">
      <c r="A1196" t="s">
        <v>68</v>
      </c>
      <c r="B1196">
        <v>2017</v>
      </c>
      <c r="C1196">
        <v>2.6121696000000001</v>
      </c>
      <c r="D1196">
        <v>6.0000000000000001E-3</v>
      </c>
      <c r="E1196">
        <v>6.0000000000000001E-3</v>
      </c>
      <c r="F1196">
        <v>356.03191194283698</v>
      </c>
      <c r="G1196">
        <v>226.533669059044</v>
      </c>
      <c r="H1196">
        <v>217.832243830067</v>
      </c>
      <c r="O1196">
        <v>264.65351595624998</v>
      </c>
      <c r="P1196">
        <v>36.139664545470303</v>
      </c>
      <c r="Q1196">
        <v>28.0536433837893</v>
      </c>
      <c r="R1196">
        <v>1</v>
      </c>
      <c r="S1196" t="s">
        <v>1</v>
      </c>
      <c r="T1196" t="s">
        <v>1</v>
      </c>
      <c r="U1196">
        <v>1</v>
      </c>
      <c r="V1196" t="s">
        <v>564</v>
      </c>
      <c r="W1196">
        <v>806</v>
      </c>
    </row>
    <row r="1197" spans="1:23">
      <c r="A1197" t="s">
        <v>68</v>
      </c>
      <c r="B1197">
        <v>2017</v>
      </c>
      <c r="C1197">
        <v>2.7034416000000001</v>
      </c>
      <c r="D1197">
        <v>6.0000000000000001E-3</v>
      </c>
      <c r="E1197">
        <v>6.0000000000000001E-3</v>
      </c>
      <c r="F1197">
        <v>361.62541293138003</v>
      </c>
      <c r="G1197">
        <v>230.96555005626101</v>
      </c>
      <c r="H1197">
        <v>219.60709000259499</v>
      </c>
      <c r="O1197">
        <v>268.849564192961</v>
      </c>
      <c r="P1197">
        <v>36.174355293155799</v>
      </c>
      <c r="Q1197">
        <v>28.431460414833801</v>
      </c>
      <c r="R1197">
        <v>1</v>
      </c>
      <c r="S1197" t="s">
        <v>1</v>
      </c>
      <c r="T1197" t="s">
        <v>1</v>
      </c>
      <c r="U1197">
        <v>1</v>
      </c>
      <c r="V1197" t="s">
        <v>564</v>
      </c>
      <c r="W1197">
        <v>806</v>
      </c>
    </row>
    <row r="1198" spans="1:23">
      <c r="A1198" t="s">
        <v>68</v>
      </c>
      <c r="B1198">
        <v>2017</v>
      </c>
      <c r="C1198">
        <v>2.8061226000000001</v>
      </c>
      <c r="D1198">
        <v>6.0000000000000001E-3</v>
      </c>
      <c r="E1198">
        <v>6.0000000000000001E-3</v>
      </c>
      <c r="F1198">
        <v>386.24442242422998</v>
      </c>
      <c r="G1198">
        <v>255.422059715909</v>
      </c>
      <c r="H1198">
        <v>240.414454590828</v>
      </c>
      <c r="O1198">
        <v>285.88110665520298</v>
      </c>
      <c r="P1198">
        <v>48.563982816986901</v>
      </c>
      <c r="Q1198">
        <v>32.319212137476299</v>
      </c>
      <c r="R1198">
        <v>1</v>
      </c>
      <c r="S1198" t="s">
        <v>1</v>
      </c>
      <c r="T1198" t="s">
        <v>1</v>
      </c>
      <c r="U1198">
        <v>1</v>
      </c>
      <c r="V1198" t="s">
        <v>564</v>
      </c>
      <c r="W1198">
        <v>806</v>
      </c>
    </row>
    <row r="1199" spans="1:23">
      <c r="A1199" t="s">
        <v>68</v>
      </c>
      <c r="B1199">
        <v>2017</v>
      </c>
      <c r="C1199">
        <v>2.8992536000000002</v>
      </c>
      <c r="D1199">
        <v>6.0000000000000001E-3</v>
      </c>
      <c r="E1199">
        <v>6.0000000000000001E-3</v>
      </c>
      <c r="F1199">
        <v>385.36408512781998</v>
      </c>
      <c r="G1199">
        <v>254.017616026469</v>
      </c>
      <c r="H1199">
        <v>236.74994767824501</v>
      </c>
      <c r="O1199">
        <v>285.18743244393698</v>
      </c>
      <c r="P1199">
        <v>49.315241249696598</v>
      </c>
      <c r="Q1199">
        <v>32.537694915432297</v>
      </c>
      <c r="R1199">
        <v>1</v>
      </c>
      <c r="S1199" t="s">
        <v>1</v>
      </c>
      <c r="T1199" t="s">
        <v>1</v>
      </c>
      <c r="U1199">
        <v>1</v>
      </c>
      <c r="V1199" t="s">
        <v>564</v>
      </c>
      <c r="W1199">
        <v>806</v>
      </c>
    </row>
    <row r="1200" spans="1:23">
      <c r="A1200" t="s">
        <v>68</v>
      </c>
      <c r="B1200">
        <v>2017</v>
      </c>
      <c r="C1200">
        <v>2.9967655999999998</v>
      </c>
      <c r="D1200">
        <v>6.0000000000000001E-3</v>
      </c>
      <c r="E1200">
        <v>6.0000000000000001E-3</v>
      </c>
      <c r="F1200">
        <v>394.88065516156098</v>
      </c>
      <c r="G1200">
        <v>253.82091113893799</v>
      </c>
      <c r="H1200">
        <v>240.159310129825</v>
      </c>
      <c r="O1200">
        <v>292.31699872165802</v>
      </c>
      <c r="P1200">
        <v>55.451314633667202</v>
      </c>
      <c r="Q1200">
        <v>34.429636516099897</v>
      </c>
      <c r="R1200">
        <v>1</v>
      </c>
      <c r="S1200" t="s">
        <v>1</v>
      </c>
      <c r="T1200" t="s">
        <v>1</v>
      </c>
      <c r="U1200">
        <v>1</v>
      </c>
      <c r="V1200" t="s">
        <v>564</v>
      </c>
      <c r="W1200">
        <v>806</v>
      </c>
    </row>
    <row r="1201" spans="1:23">
      <c r="A1201" t="s">
        <v>68</v>
      </c>
      <c r="B1201">
        <v>2017</v>
      </c>
      <c r="C1201">
        <v>3.0713336</v>
      </c>
      <c r="D1201">
        <v>1.4999999999999999E-2</v>
      </c>
      <c r="E1201">
        <v>1.4999999999999999E-2</v>
      </c>
      <c r="F1201">
        <v>358.707752450942</v>
      </c>
      <c r="G1201">
        <v>234.10899352062</v>
      </c>
      <c r="H1201">
        <v>226.77075277304101</v>
      </c>
      <c r="I1201">
        <v>183.14601257527801</v>
      </c>
      <c r="J1201">
        <v>121.447909485298</v>
      </c>
      <c r="K1201">
        <v>115.77075173309601</v>
      </c>
      <c r="L1201">
        <v>249.66327004020101</v>
      </c>
      <c r="M1201">
        <v>861.33226155491798</v>
      </c>
      <c r="N1201">
        <v>193.51245057176999</v>
      </c>
      <c r="O1201">
        <v>268.04098441788398</v>
      </c>
      <c r="P1201">
        <v>32.859013998672999</v>
      </c>
      <c r="Q1201">
        <v>26.876871224629799</v>
      </c>
      <c r="R1201">
        <v>1</v>
      </c>
      <c r="S1201" t="s">
        <v>1</v>
      </c>
      <c r="T1201" t="s">
        <v>1</v>
      </c>
      <c r="U1201">
        <v>1</v>
      </c>
      <c r="V1201" t="s">
        <v>564</v>
      </c>
      <c r="W1201" s="168">
        <v>806</v>
      </c>
    </row>
    <row r="1202" spans="1:23">
      <c r="A1202" t="s">
        <v>68</v>
      </c>
      <c r="B1202">
        <v>2017</v>
      </c>
      <c r="C1202">
        <v>3.1717135999999999</v>
      </c>
      <c r="D1202">
        <v>1.4999999999999999E-2</v>
      </c>
      <c r="E1202">
        <v>1.4999999999999999E-2</v>
      </c>
      <c r="F1202">
        <v>335.56909567770401</v>
      </c>
      <c r="G1202">
        <v>217.39999714504299</v>
      </c>
      <c r="H1202">
        <v>206.388028555825</v>
      </c>
      <c r="O1202">
        <v>253.96418439120299</v>
      </c>
      <c r="P1202">
        <v>28.0935438457334</v>
      </c>
      <c r="Q1202">
        <v>24.440435841050601</v>
      </c>
      <c r="R1202">
        <v>1</v>
      </c>
      <c r="S1202" t="s">
        <v>1</v>
      </c>
      <c r="T1202" t="s">
        <v>1</v>
      </c>
      <c r="U1202">
        <v>1</v>
      </c>
      <c r="V1202" t="s">
        <v>564</v>
      </c>
      <c r="W1202">
        <v>806</v>
      </c>
    </row>
    <row r="1203" spans="1:23">
      <c r="A1203" t="s">
        <v>68</v>
      </c>
      <c r="B1203">
        <v>2017</v>
      </c>
      <c r="C1203">
        <v>3.2462816000000001</v>
      </c>
      <c r="D1203">
        <v>1.4999999999999999E-2</v>
      </c>
      <c r="E1203">
        <v>1.4999999999999999E-2</v>
      </c>
      <c r="F1203">
        <v>351.03492966432202</v>
      </c>
      <c r="G1203">
        <v>227.64161888486399</v>
      </c>
      <c r="H1203">
        <v>215.60105229246099</v>
      </c>
      <c r="O1203">
        <v>263.28911586213599</v>
      </c>
      <c r="P1203">
        <v>31.365317930381099</v>
      </c>
      <c r="Q1203">
        <v>26.2068204415542</v>
      </c>
      <c r="R1203">
        <v>1</v>
      </c>
      <c r="S1203" t="s">
        <v>1</v>
      </c>
      <c r="T1203" t="s">
        <v>1</v>
      </c>
      <c r="U1203">
        <v>1</v>
      </c>
      <c r="V1203" t="s">
        <v>564</v>
      </c>
      <c r="W1203">
        <v>806</v>
      </c>
    </row>
    <row r="1204" spans="1:23">
      <c r="A1204" t="s">
        <v>68</v>
      </c>
      <c r="B1204">
        <v>2017</v>
      </c>
      <c r="C1204">
        <v>3.4556456</v>
      </c>
      <c r="D1204">
        <v>1.4999999999999999E-2</v>
      </c>
      <c r="E1204">
        <v>1.4999999999999999E-2</v>
      </c>
      <c r="F1204">
        <v>382.06160030456198</v>
      </c>
      <c r="G1204">
        <v>249.027516974522</v>
      </c>
      <c r="H1204">
        <v>235.906530140283</v>
      </c>
      <c r="O1204">
        <v>283.13719340367902</v>
      </c>
      <c r="P1204">
        <v>42.2230332748805</v>
      </c>
      <c r="Q1204">
        <v>30.147832307367501</v>
      </c>
      <c r="R1204">
        <v>1</v>
      </c>
      <c r="S1204" t="s">
        <v>1</v>
      </c>
      <c r="T1204" t="s">
        <v>1</v>
      </c>
      <c r="U1204">
        <v>1</v>
      </c>
      <c r="V1204" t="s">
        <v>564</v>
      </c>
      <c r="W1204">
        <v>806</v>
      </c>
    </row>
    <row r="1205" spans="1:23">
      <c r="A1205" t="s">
        <v>68</v>
      </c>
      <c r="B1205">
        <v>2017</v>
      </c>
      <c r="C1205">
        <v>3.5416856000000001</v>
      </c>
      <c r="D1205">
        <v>1.4999999999999999E-2</v>
      </c>
      <c r="E1205">
        <v>1.4999999999999999E-2</v>
      </c>
      <c r="F1205">
        <v>344.07955740634299</v>
      </c>
      <c r="G1205">
        <v>223.36735374131499</v>
      </c>
      <c r="H1205">
        <v>213.35315219079001</v>
      </c>
      <c r="I1205">
        <v>207.48079762690401</v>
      </c>
      <c r="J1205">
        <v>136.50571981863399</v>
      </c>
      <c r="K1205">
        <v>129.338861933857</v>
      </c>
      <c r="L1205">
        <v>230.065643215347</v>
      </c>
      <c r="M1205">
        <v>728.95334392447398</v>
      </c>
      <c r="N1205">
        <v>177.76491400179199</v>
      </c>
      <c r="O1205">
        <v>257.89923262377602</v>
      </c>
      <c r="P1205">
        <v>32.230001948490397</v>
      </c>
      <c r="Q1205">
        <v>25.823329654725701</v>
      </c>
      <c r="R1205">
        <v>1</v>
      </c>
      <c r="S1205" t="s">
        <v>1</v>
      </c>
      <c r="T1205" t="s">
        <v>1</v>
      </c>
      <c r="U1205">
        <v>1</v>
      </c>
      <c r="V1205" t="s">
        <v>564</v>
      </c>
      <c r="W1205" s="168">
        <v>806</v>
      </c>
    </row>
    <row r="1206" spans="1:23">
      <c r="A1206" t="s">
        <v>68</v>
      </c>
      <c r="B1206">
        <v>2017</v>
      </c>
      <c r="C1206">
        <v>3.7459362999999999</v>
      </c>
      <c r="D1206">
        <v>1.4999999999999999E-2</v>
      </c>
      <c r="E1206">
        <v>1.4999999999999999E-2</v>
      </c>
      <c r="F1206">
        <v>382.00960954662798</v>
      </c>
      <c r="G1206">
        <v>255.35049592041401</v>
      </c>
      <c r="H1206">
        <v>232.69842083787901</v>
      </c>
      <c r="O1206">
        <v>282.97583737522001</v>
      </c>
      <c r="P1206">
        <v>43.087811728236701</v>
      </c>
      <c r="Q1206">
        <v>31.5941396399833</v>
      </c>
      <c r="R1206">
        <v>1</v>
      </c>
      <c r="S1206" t="s">
        <v>1</v>
      </c>
      <c r="T1206" t="s">
        <v>1</v>
      </c>
      <c r="U1206">
        <v>1</v>
      </c>
      <c r="V1206" t="s">
        <v>564</v>
      </c>
      <c r="W1206">
        <v>806</v>
      </c>
    </row>
    <row r="1207" spans="1:23">
      <c r="A1207" t="s">
        <v>68</v>
      </c>
      <c r="B1207">
        <v>2017</v>
      </c>
      <c r="C1207">
        <v>3.9483845999999998</v>
      </c>
      <c r="D1207">
        <v>1.4999999999999999E-2</v>
      </c>
      <c r="E1207">
        <v>1.4999999999999999E-2</v>
      </c>
      <c r="F1207">
        <v>390.23190815789798</v>
      </c>
      <c r="G1207">
        <v>253.66928403272701</v>
      </c>
      <c r="H1207">
        <v>240.11526325441699</v>
      </c>
      <c r="O1207">
        <v>288.79314328970298</v>
      </c>
      <c r="P1207">
        <v>48.099423893286897</v>
      </c>
      <c r="Q1207">
        <v>32.816611095839797</v>
      </c>
      <c r="R1207">
        <v>1</v>
      </c>
      <c r="S1207" t="s">
        <v>1</v>
      </c>
      <c r="T1207" t="s">
        <v>1</v>
      </c>
      <c r="U1207">
        <v>1</v>
      </c>
      <c r="V1207" t="s">
        <v>564</v>
      </c>
      <c r="W1207">
        <v>806</v>
      </c>
    </row>
    <row r="1208" spans="1:23">
      <c r="A1208" t="s">
        <v>68</v>
      </c>
      <c r="B1208">
        <v>2017</v>
      </c>
      <c r="C1208">
        <v>4.1060036000000002</v>
      </c>
      <c r="D1208">
        <v>0.03</v>
      </c>
      <c r="E1208">
        <v>0.03</v>
      </c>
      <c r="F1208">
        <v>364.505330192195</v>
      </c>
      <c r="G1208">
        <v>240.913262654249</v>
      </c>
      <c r="H1208">
        <v>221.74305882706</v>
      </c>
      <c r="O1208">
        <v>270.70900647554799</v>
      </c>
      <c r="P1208">
        <v>38.228534347690001</v>
      </c>
      <c r="Q1208">
        <v>28.720330944328602</v>
      </c>
      <c r="R1208">
        <v>1</v>
      </c>
      <c r="S1208" t="s">
        <v>1</v>
      </c>
      <c r="T1208" t="s">
        <v>1</v>
      </c>
      <c r="U1208">
        <v>1</v>
      </c>
      <c r="V1208" t="s">
        <v>564</v>
      </c>
      <c r="W1208">
        <v>806</v>
      </c>
    </row>
    <row r="1209" spans="1:23">
      <c r="A1209" t="s">
        <v>68</v>
      </c>
      <c r="B1209">
        <v>2017</v>
      </c>
      <c r="C1209">
        <v>4.2554346000000001</v>
      </c>
      <c r="D1209">
        <v>0.03</v>
      </c>
      <c r="E1209">
        <v>0.03</v>
      </c>
      <c r="F1209">
        <v>348.12101754146897</v>
      </c>
      <c r="G1209">
        <v>227.007515213837</v>
      </c>
      <c r="H1209">
        <v>220.17322360417799</v>
      </c>
      <c r="O1209">
        <v>261.09047004192502</v>
      </c>
      <c r="P1209">
        <v>31.416446615681998</v>
      </c>
      <c r="Q1209">
        <v>26.877530468568899</v>
      </c>
      <c r="R1209">
        <v>1</v>
      </c>
      <c r="S1209" t="s">
        <v>1</v>
      </c>
      <c r="T1209" t="s">
        <v>1</v>
      </c>
      <c r="U1209">
        <v>1</v>
      </c>
      <c r="V1209" t="s">
        <v>564</v>
      </c>
      <c r="W1209">
        <v>806</v>
      </c>
    </row>
    <row r="1210" spans="1:23">
      <c r="A1210" t="s">
        <v>68</v>
      </c>
      <c r="B1210">
        <v>2017</v>
      </c>
      <c r="C1210">
        <v>4.4376176000000003</v>
      </c>
      <c r="D1210">
        <v>0.03</v>
      </c>
      <c r="E1210">
        <v>0.03</v>
      </c>
      <c r="F1210">
        <v>378.89941184240303</v>
      </c>
      <c r="G1210">
        <v>248.601670410553</v>
      </c>
      <c r="H1210">
        <v>238.30997039257801</v>
      </c>
      <c r="O1210">
        <v>280.67299469502802</v>
      </c>
      <c r="P1210">
        <v>42.105467301484403</v>
      </c>
      <c r="Q1210">
        <v>31.424102437587301</v>
      </c>
      <c r="R1210">
        <v>1</v>
      </c>
      <c r="S1210" t="s">
        <v>1</v>
      </c>
      <c r="T1210" t="s">
        <v>1</v>
      </c>
      <c r="U1210">
        <v>1</v>
      </c>
      <c r="V1210" t="s">
        <v>564</v>
      </c>
      <c r="W1210">
        <v>806</v>
      </c>
    </row>
    <row r="1211" spans="1:23">
      <c r="A1211" t="s">
        <v>68</v>
      </c>
      <c r="B1211">
        <v>2017</v>
      </c>
      <c r="C1211">
        <v>4.5931895999999997</v>
      </c>
      <c r="D1211">
        <v>0.03</v>
      </c>
      <c r="E1211">
        <v>0.03</v>
      </c>
      <c r="F1211">
        <v>375.45713051975002</v>
      </c>
      <c r="G1211">
        <v>252.493057789966</v>
      </c>
      <c r="H1211">
        <v>233.14219779507499</v>
      </c>
      <c r="O1211">
        <v>278.33592599216001</v>
      </c>
      <c r="P1211">
        <v>41.628151045009297</v>
      </c>
      <c r="Q1211">
        <v>30.352878450396101</v>
      </c>
      <c r="R1211">
        <v>1</v>
      </c>
      <c r="S1211" t="s">
        <v>1</v>
      </c>
      <c r="T1211" t="s">
        <v>1</v>
      </c>
      <c r="U1211">
        <v>1</v>
      </c>
      <c r="V1211" t="s">
        <v>564</v>
      </c>
      <c r="W1211">
        <v>806</v>
      </c>
    </row>
    <row r="1212" spans="1:23">
      <c r="A1212" t="s">
        <v>68</v>
      </c>
      <c r="B1212">
        <v>2017</v>
      </c>
      <c r="C1212">
        <v>4.7528556000000002</v>
      </c>
      <c r="D1212">
        <v>0.03</v>
      </c>
      <c r="E1212">
        <v>0.03</v>
      </c>
      <c r="F1212">
        <v>401.382724124552</v>
      </c>
      <c r="G1212">
        <v>262.35223463800003</v>
      </c>
      <c r="H1212">
        <v>249.69064209144599</v>
      </c>
      <c r="O1212">
        <v>297.03225133761902</v>
      </c>
      <c r="P1212">
        <v>53.001072095381097</v>
      </c>
      <c r="Q1212">
        <v>33.736995049744898</v>
      </c>
      <c r="R1212">
        <v>1</v>
      </c>
      <c r="S1212" t="s">
        <v>1</v>
      </c>
      <c r="T1212" t="s">
        <v>1</v>
      </c>
      <c r="U1212">
        <v>1</v>
      </c>
      <c r="V1212" t="s">
        <v>564</v>
      </c>
      <c r="W1212">
        <v>806</v>
      </c>
    </row>
    <row r="1213" spans="1:23">
      <c r="A1213" t="s">
        <v>68</v>
      </c>
      <c r="B1213">
        <v>2017</v>
      </c>
      <c r="C1213">
        <v>4.9409551</v>
      </c>
      <c r="D1213">
        <v>0.03</v>
      </c>
      <c r="E1213">
        <v>0.03</v>
      </c>
      <c r="F1213">
        <v>380.417360641806</v>
      </c>
      <c r="G1213">
        <v>244.79521409404001</v>
      </c>
      <c r="H1213">
        <v>234.38903955571899</v>
      </c>
      <c r="O1213">
        <v>281.53061113116001</v>
      </c>
      <c r="P1213">
        <v>48.8263939628523</v>
      </c>
      <c r="Q1213">
        <v>31.997346267580198</v>
      </c>
      <c r="R1213">
        <v>1</v>
      </c>
      <c r="S1213" t="s">
        <v>1</v>
      </c>
      <c r="T1213" t="s">
        <v>1</v>
      </c>
      <c r="U1213">
        <v>1</v>
      </c>
      <c r="V1213" t="s">
        <v>564</v>
      </c>
      <c r="W1213">
        <v>806</v>
      </c>
    </row>
    <row r="1214" spans="1:23">
      <c r="A1214" t="s">
        <v>68</v>
      </c>
      <c r="B1214">
        <v>2017</v>
      </c>
      <c r="C1214">
        <v>5.1334600000000004</v>
      </c>
      <c r="D1214">
        <v>0.04</v>
      </c>
      <c r="E1214">
        <v>0.04</v>
      </c>
      <c r="F1214">
        <v>313.12508869238798</v>
      </c>
      <c r="G1214">
        <v>202.23586494168501</v>
      </c>
      <c r="H1214">
        <v>195.038611778009</v>
      </c>
      <c r="O1214">
        <v>245.36458134314</v>
      </c>
      <c r="P1214">
        <v>24.065202068255601</v>
      </c>
      <c r="Q1214">
        <v>22.458019679477498</v>
      </c>
      <c r="R1214">
        <v>1</v>
      </c>
      <c r="S1214" t="s">
        <v>1</v>
      </c>
      <c r="T1214" t="s">
        <v>1</v>
      </c>
      <c r="U1214">
        <v>1</v>
      </c>
      <c r="V1214" t="s">
        <v>564</v>
      </c>
      <c r="W1214">
        <v>806</v>
      </c>
    </row>
    <row r="1215" spans="1:23">
      <c r="A1215" t="s">
        <v>68</v>
      </c>
      <c r="B1215">
        <v>2017</v>
      </c>
      <c r="C1215">
        <v>5.2621200000000004</v>
      </c>
      <c r="D1215">
        <v>0.04</v>
      </c>
      <c r="E1215">
        <v>0.04</v>
      </c>
      <c r="F1215">
        <v>372.518327363666</v>
      </c>
      <c r="G1215">
        <v>244.881941825371</v>
      </c>
      <c r="H1215">
        <v>231.948541803468</v>
      </c>
      <c r="O1215">
        <v>276.83214961405503</v>
      </c>
      <c r="P1215">
        <v>37.226802237166503</v>
      </c>
      <c r="Q1215">
        <v>29.061128746059602</v>
      </c>
      <c r="R1215">
        <v>1</v>
      </c>
      <c r="S1215" t="s">
        <v>1</v>
      </c>
      <c r="T1215" t="s">
        <v>1</v>
      </c>
      <c r="U1215">
        <v>1</v>
      </c>
      <c r="V1215" t="s">
        <v>564</v>
      </c>
      <c r="W1215">
        <v>806</v>
      </c>
    </row>
    <row r="1216" spans="1:23">
      <c r="A1216" t="s">
        <v>68</v>
      </c>
      <c r="B1216">
        <v>2017</v>
      </c>
      <c r="C1216">
        <v>5.5649699999999998</v>
      </c>
      <c r="D1216">
        <v>0.04</v>
      </c>
      <c r="E1216">
        <v>0.04</v>
      </c>
      <c r="F1216">
        <v>336.220389717047</v>
      </c>
      <c r="G1216">
        <v>217.929964023092</v>
      </c>
      <c r="H1216">
        <v>205.92717774067901</v>
      </c>
      <c r="O1216">
        <v>256.21145179629201</v>
      </c>
      <c r="P1216">
        <v>27.632444107580898</v>
      </c>
      <c r="Q1216">
        <v>24.139187654309399</v>
      </c>
      <c r="R1216">
        <v>1</v>
      </c>
      <c r="S1216" t="s">
        <v>1</v>
      </c>
      <c r="T1216" t="s">
        <v>1</v>
      </c>
      <c r="U1216">
        <v>1</v>
      </c>
      <c r="V1216" t="s">
        <v>564</v>
      </c>
      <c r="W1216">
        <v>806</v>
      </c>
    </row>
    <row r="1217" spans="1:23">
      <c r="A1217" t="s">
        <v>68</v>
      </c>
      <c r="B1217">
        <v>2017</v>
      </c>
      <c r="C1217">
        <v>5.8553899999999999</v>
      </c>
      <c r="D1217">
        <v>0.04</v>
      </c>
      <c r="E1217">
        <v>0.04</v>
      </c>
      <c r="F1217">
        <v>366.30551303457901</v>
      </c>
      <c r="G1217">
        <v>240.74791551770701</v>
      </c>
      <c r="H1217">
        <v>222.91311510443401</v>
      </c>
      <c r="O1217">
        <v>272.89906816291</v>
      </c>
      <c r="P1217">
        <v>34.484376313456501</v>
      </c>
      <c r="Q1217">
        <v>28.506740322037398</v>
      </c>
      <c r="R1217">
        <v>1</v>
      </c>
      <c r="S1217" t="s">
        <v>1</v>
      </c>
      <c r="T1217" t="s">
        <v>1</v>
      </c>
      <c r="U1217">
        <v>1</v>
      </c>
      <c r="V1217" t="s">
        <v>564</v>
      </c>
      <c r="W1217">
        <v>806</v>
      </c>
    </row>
    <row r="1218" spans="1:23">
      <c r="A1218" t="s">
        <v>68</v>
      </c>
      <c r="B1218">
        <v>2017</v>
      </c>
      <c r="C1218">
        <v>6.0347900000000001</v>
      </c>
      <c r="D1218">
        <v>0.04</v>
      </c>
      <c r="E1218">
        <v>0.04</v>
      </c>
      <c r="F1218">
        <v>339.42603095646001</v>
      </c>
      <c r="G1218">
        <v>216.33302340977099</v>
      </c>
      <c r="H1218">
        <v>212.560078399666</v>
      </c>
      <c r="O1218">
        <v>257.68854073572197</v>
      </c>
      <c r="P1218">
        <v>27.941250023030999</v>
      </c>
      <c r="Q1218">
        <v>24.7205901558271</v>
      </c>
      <c r="R1218">
        <v>1</v>
      </c>
      <c r="S1218" t="s">
        <v>1</v>
      </c>
      <c r="T1218" t="s">
        <v>1</v>
      </c>
      <c r="U1218">
        <v>1</v>
      </c>
      <c r="V1218" t="s">
        <v>564</v>
      </c>
      <c r="W1218">
        <v>806</v>
      </c>
    </row>
    <row r="1219" spans="1:23">
      <c r="A1219" t="s">
        <v>68</v>
      </c>
      <c r="B1219">
        <v>2017</v>
      </c>
      <c r="C1219">
        <v>6.1902699999999999</v>
      </c>
      <c r="D1219">
        <v>0.04</v>
      </c>
      <c r="E1219">
        <v>0.04</v>
      </c>
      <c r="F1219">
        <v>393.72262458981902</v>
      </c>
      <c r="G1219">
        <v>255.879608789299</v>
      </c>
      <c r="H1219">
        <v>247.06699000888099</v>
      </c>
      <c r="O1219">
        <v>291.413062504452</v>
      </c>
      <c r="P1219">
        <v>47.093626329358898</v>
      </c>
      <c r="Q1219">
        <v>32.476668330378402</v>
      </c>
      <c r="R1219">
        <v>1</v>
      </c>
      <c r="S1219" t="s">
        <v>1</v>
      </c>
      <c r="T1219" t="s">
        <v>1</v>
      </c>
      <c r="U1219">
        <v>1</v>
      </c>
      <c r="V1219" t="s">
        <v>564</v>
      </c>
      <c r="W1219">
        <v>806</v>
      </c>
    </row>
    <row r="1220" spans="1:23">
      <c r="A1220" t="s">
        <v>68</v>
      </c>
      <c r="B1220">
        <v>2017</v>
      </c>
      <c r="C1220">
        <v>6.3696700000000002</v>
      </c>
      <c r="D1220">
        <v>0.04</v>
      </c>
      <c r="E1220">
        <v>0.04</v>
      </c>
      <c r="F1220">
        <v>387.19220724255399</v>
      </c>
      <c r="G1220">
        <v>256.22037042551602</v>
      </c>
      <c r="H1220">
        <v>246.377385479488</v>
      </c>
      <c r="O1220">
        <v>286.83902842427</v>
      </c>
      <c r="P1220">
        <v>42.897516070709898</v>
      </c>
      <c r="Q1220">
        <v>31.528500822682801</v>
      </c>
      <c r="R1220">
        <v>1</v>
      </c>
      <c r="S1220" t="s">
        <v>1</v>
      </c>
      <c r="T1220" t="s">
        <v>1</v>
      </c>
      <c r="U1220">
        <v>1</v>
      </c>
      <c r="V1220" t="s">
        <v>564</v>
      </c>
      <c r="W1220">
        <v>806</v>
      </c>
    </row>
    <row r="1221" spans="1:23">
      <c r="A1221" t="s">
        <v>68</v>
      </c>
      <c r="B1221">
        <v>2017</v>
      </c>
      <c r="C1221">
        <v>6.52515</v>
      </c>
      <c r="D1221">
        <v>0.04</v>
      </c>
      <c r="E1221">
        <v>0.04</v>
      </c>
      <c r="F1221">
        <v>299.68597155250802</v>
      </c>
      <c r="G1221">
        <v>196.781328589662</v>
      </c>
      <c r="H1221">
        <v>181.476458320072</v>
      </c>
      <c r="O1221">
        <v>242.18871226241799</v>
      </c>
      <c r="P1221">
        <v>22.365304342796101</v>
      </c>
      <c r="Q1221">
        <v>20.695350234145</v>
      </c>
      <c r="R1221">
        <v>1</v>
      </c>
      <c r="S1221" t="s">
        <v>1</v>
      </c>
      <c r="T1221" t="s">
        <v>1</v>
      </c>
      <c r="U1221">
        <v>1</v>
      </c>
      <c r="V1221" t="s">
        <v>564</v>
      </c>
      <c r="W1221">
        <v>806</v>
      </c>
    </row>
    <row r="1222" spans="1:23">
      <c r="A1222" t="s">
        <v>68</v>
      </c>
      <c r="B1222">
        <v>2019</v>
      </c>
      <c r="C1222">
        <v>1.6590480000000001E-2</v>
      </c>
      <c r="D1222">
        <v>4.0000000000000001E-3</v>
      </c>
      <c r="E1222">
        <v>4.0000000000000001E-3</v>
      </c>
      <c r="F1222">
        <v>310.76842550945798</v>
      </c>
      <c r="G1222">
        <v>199.68219468397899</v>
      </c>
      <c r="H1222">
        <v>197.39698887070099</v>
      </c>
      <c r="O1222">
        <v>249.00568737828101</v>
      </c>
      <c r="P1222">
        <v>16.3080305353872</v>
      </c>
      <c r="Q1222">
        <v>15.8293771437627</v>
      </c>
      <c r="R1222">
        <v>1</v>
      </c>
      <c r="S1222" t="s">
        <v>593</v>
      </c>
      <c r="T1222" t="s">
        <v>1</v>
      </c>
      <c r="U1222">
        <v>1</v>
      </c>
      <c r="V1222" t="s">
        <v>564</v>
      </c>
      <c r="W1222">
        <v>925</v>
      </c>
    </row>
    <row r="1223" spans="1:23">
      <c r="A1223" t="s">
        <v>68</v>
      </c>
      <c r="B1223">
        <v>2019</v>
      </c>
      <c r="C1223">
        <v>0.1158935</v>
      </c>
      <c r="D1223">
        <v>4.0000000000000001E-3</v>
      </c>
      <c r="E1223">
        <v>4.0000000000000001E-3</v>
      </c>
      <c r="F1223">
        <v>328.28597385003002</v>
      </c>
      <c r="G1223">
        <v>215.75789912263301</v>
      </c>
      <c r="H1223">
        <v>205.910003747216</v>
      </c>
      <c r="O1223">
        <v>259.59149624744902</v>
      </c>
      <c r="P1223">
        <v>18.214715342638801</v>
      </c>
      <c r="Q1223">
        <v>16.894166355146101</v>
      </c>
      <c r="R1223">
        <v>1</v>
      </c>
      <c r="S1223" t="s">
        <v>593</v>
      </c>
      <c r="T1223" t="s">
        <v>1</v>
      </c>
      <c r="U1223">
        <v>1</v>
      </c>
      <c r="V1223" t="s">
        <v>564</v>
      </c>
      <c r="W1223">
        <v>925</v>
      </c>
    </row>
    <row r="1224" spans="1:23">
      <c r="A1224" t="s">
        <v>68</v>
      </c>
      <c r="B1224">
        <v>2019</v>
      </c>
      <c r="C1224">
        <v>0.132497</v>
      </c>
      <c r="D1224">
        <v>4.0000000000000001E-3</v>
      </c>
      <c r="E1224">
        <v>4.0000000000000001E-3</v>
      </c>
      <c r="F1224">
        <v>327.088848759136</v>
      </c>
      <c r="G1224">
        <v>211.618639504979</v>
      </c>
      <c r="H1224">
        <v>207.81082856580599</v>
      </c>
      <c r="O1224">
        <v>258.99841092381303</v>
      </c>
      <c r="P1224">
        <v>17.804572347510799</v>
      </c>
      <c r="Q1224">
        <v>16.473525564418601</v>
      </c>
      <c r="R1224">
        <v>1</v>
      </c>
      <c r="S1224" t="s">
        <v>593</v>
      </c>
      <c r="T1224" t="s">
        <v>1</v>
      </c>
      <c r="U1224">
        <v>1</v>
      </c>
      <c r="V1224" t="s">
        <v>564</v>
      </c>
      <c r="W1224">
        <v>925</v>
      </c>
    </row>
    <row r="1225" spans="1:23">
      <c r="A1225" t="s">
        <v>68</v>
      </c>
      <c r="B1225">
        <v>2019</v>
      </c>
      <c r="C1225">
        <v>0.15369086000000001</v>
      </c>
      <c r="D1225">
        <v>4.0000000000000001E-3</v>
      </c>
      <c r="E1225">
        <v>4.0000000000000001E-3</v>
      </c>
      <c r="F1225">
        <v>308.837832391186</v>
      </c>
      <c r="G1225">
        <v>196.36149883430099</v>
      </c>
      <c r="H1225">
        <v>195.44489117708099</v>
      </c>
      <c r="O1225">
        <v>247.708534109178</v>
      </c>
      <c r="P1225">
        <v>16.435293287011898</v>
      </c>
      <c r="Q1225">
        <v>15.869199101508499</v>
      </c>
      <c r="R1225">
        <v>1</v>
      </c>
      <c r="S1225" t="s">
        <v>593</v>
      </c>
      <c r="T1225" t="s">
        <v>1</v>
      </c>
      <c r="U1225">
        <v>1</v>
      </c>
      <c r="V1225" t="s">
        <v>564</v>
      </c>
      <c r="W1225">
        <v>925</v>
      </c>
    </row>
    <row r="1226" spans="1:23">
      <c r="A1226" t="s">
        <v>68</v>
      </c>
      <c r="B1226">
        <v>2019</v>
      </c>
      <c r="C1226">
        <v>0.16553608</v>
      </c>
      <c r="D1226">
        <v>4.0000000000000001E-3</v>
      </c>
      <c r="E1226">
        <v>4.0000000000000001E-3</v>
      </c>
      <c r="F1226">
        <v>321.84120394268501</v>
      </c>
      <c r="G1226">
        <v>210.25236744456001</v>
      </c>
      <c r="H1226">
        <v>200.88381250181601</v>
      </c>
      <c r="O1226">
        <v>254.70508739048299</v>
      </c>
      <c r="P1226">
        <v>18.742804779084299</v>
      </c>
      <c r="Q1226">
        <v>16.686253189932899</v>
      </c>
      <c r="R1226">
        <v>1</v>
      </c>
      <c r="S1226" t="s">
        <v>593</v>
      </c>
      <c r="T1226" t="s">
        <v>1</v>
      </c>
      <c r="U1226">
        <v>1</v>
      </c>
      <c r="V1226" t="s">
        <v>564</v>
      </c>
      <c r="W1226" s="112">
        <v>925</v>
      </c>
    </row>
    <row r="1227" spans="1:23">
      <c r="A1227" t="s">
        <v>68</v>
      </c>
      <c r="B1227">
        <v>2019</v>
      </c>
      <c r="C1227">
        <v>0.30196869999999998</v>
      </c>
      <c r="D1227">
        <v>4.0000000000000001E-3</v>
      </c>
      <c r="E1227">
        <v>4.0000000000000001E-3</v>
      </c>
      <c r="F1227">
        <v>324.21438757839701</v>
      </c>
      <c r="G1227">
        <v>191.09838588079401</v>
      </c>
      <c r="H1227">
        <v>186.043822181916</v>
      </c>
      <c r="O1227">
        <v>255.59189796547099</v>
      </c>
      <c r="P1227">
        <v>16.215328816582499</v>
      </c>
      <c r="Q1227">
        <v>16.056864191301401</v>
      </c>
      <c r="R1227">
        <v>1</v>
      </c>
      <c r="S1227" t="s">
        <v>1</v>
      </c>
      <c r="T1227" t="s">
        <v>1</v>
      </c>
      <c r="U1227">
        <v>1</v>
      </c>
      <c r="V1227" t="s">
        <v>564</v>
      </c>
      <c r="W1227" s="169" t="s">
        <v>773</v>
      </c>
    </row>
    <row r="1228" spans="1:23">
      <c r="A1228" t="s">
        <v>68</v>
      </c>
      <c r="B1228">
        <v>2019</v>
      </c>
      <c r="C1228">
        <v>0.37637623999999997</v>
      </c>
      <c r="D1228">
        <v>4.0000000000000001E-3</v>
      </c>
      <c r="E1228">
        <v>4.0000000000000001E-3</v>
      </c>
      <c r="F1228">
        <v>295.34583571520898</v>
      </c>
      <c r="G1228">
        <v>174.020599897056</v>
      </c>
      <c r="H1228">
        <v>170.54556536506601</v>
      </c>
      <c r="O1228">
        <v>241.128591845334</v>
      </c>
      <c r="P1228">
        <v>15.352831000360499</v>
      </c>
      <c r="Q1228">
        <v>14.993076976736001</v>
      </c>
      <c r="R1228">
        <v>1</v>
      </c>
      <c r="S1228" t="s">
        <v>1</v>
      </c>
      <c r="T1228" t="s">
        <v>1</v>
      </c>
      <c r="U1228">
        <v>1</v>
      </c>
      <c r="V1228" t="s">
        <v>564</v>
      </c>
      <c r="W1228" s="170" t="s">
        <v>773</v>
      </c>
    </row>
    <row r="1229" spans="1:23">
      <c r="A1229" t="s">
        <v>68</v>
      </c>
      <c r="B1229">
        <v>2019</v>
      </c>
      <c r="C1229">
        <v>1.98693E-3</v>
      </c>
      <c r="D1229">
        <v>4.0000000000000001E-3</v>
      </c>
      <c r="E1229">
        <v>4.0000000000000001E-3</v>
      </c>
      <c r="F1229">
        <v>319.47820812747199</v>
      </c>
      <c r="G1229">
        <v>228.865765992956</v>
      </c>
      <c r="H1229">
        <v>215.85523586952101</v>
      </c>
      <c r="O1229">
        <v>306.89988429269698</v>
      </c>
      <c r="P1229">
        <v>61.8773888893354</v>
      </c>
      <c r="Q1229">
        <v>31.798128917133401</v>
      </c>
      <c r="R1229">
        <v>1</v>
      </c>
      <c r="S1229" t="s">
        <v>1</v>
      </c>
      <c r="T1229" t="s">
        <v>1</v>
      </c>
      <c r="U1229">
        <v>1</v>
      </c>
      <c r="V1229" t="s">
        <v>564</v>
      </c>
      <c r="W1229">
        <v>668</v>
      </c>
    </row>
    <row r="1230" spans="1:23">
      <c r="A1230" t="s">
        <v>68</v>
      </c>
      <c r="B1230">
        <v>2019</v>
      </c>
      <c r="C1230">
        <v>4.083738889E-2</v>
      </c>
      <c r="D1230">
        <v>4.0000000000000001E-3</v>
      </c>
      <c r="E1230">
        <v>4.0000000000000001E-3</v>
      </c>
      <c r="F1230">
        <v>258.25991988730499</v>
      </c>
      <c r="G1230">
        <v>178.59186419160699</v>
      </c>
      <c r="H1230">
        <v>168.97045916943699</v>
      </c>
      <c r="O1230">
        <v>253.84578513775699</v>
      </c>
      <c r="P1230">
        <v>19.2145104861312</v>
      </c>
      <c r="Q1230">
        <v>17.296675377711502</v>
      </c>
      <c r="R1230">
        <v>1</v>
      </c>
      <c r="S1230" t="s">
        <v>1</v>
      </c>
      <c r="T1230" t="s">
        <v>1</v>
      </c>
      <c r="U1230">
        <v>1</v>
      </c>
      <c r="V1230" t="s">
        <v>564</v>
      </c>
      <c r="W1230">
        <v>668</v>
      </c>
    </row>
    <row r="1231" spans="1:23">
      <c r="A1231" t="s">
        <v>68</v>
      </c>
      <c r="B1231">
        <v>2019</v>
      </c>
      <c r="C1231">
        <v>0.113572093</v>
      </c>
      <c r="D1231">
        <v>4.0000000000000001E-3</v>
      </c>
      <c r="E1231">
        <v>4.0000000000000001E-3</v>
      </c>
      <c r="F1231">
        <v>286.30305386165799</v>
      </c>
      <c r="G1231">
        <v>208.48584661869799</v>
      </c>
      <c r="H1231">
        <v>187.41099548465101</v>
      </c>
      <c r="O1231">
        <v>280.18931678633101</v>
      </c>
      <c r="P1231">
        <v>23.800318572787901</v>
      </c>
      <c r="Q1231">
        <v>19.827067066231798</v>
      </c>
      <c r="R1231">
        <v>1</v>
      </c>
      <c r="S1231" t="s">
        <v>1</v>
      </c>
      <c r="T1231" t="s">
        <v>1</v>
      </c>
      <c r="U1231">
        <v>1</v>
      </c>
      <c r="V1231" t="s">
        <v>564</v>
      </c>
      <c r="W1231">
        <v>668</v>
      </c>
    </row>
    <row r="1232" spans="1:23">
      <c r="A1232" t="s">
        <v>68</v>
      </c>
      <c r="B1232">
        <v>2019</v>
      </c>
      <c r="C1232">
        <v>0.1232337454</v>
      </c>
      <c r="D1232">
        <v>4.0000000000000001E-3</v>
      </c>
      <c r="E1232">
        <v>4.0000000000000001E-3</v>
      </c>
      <c r="F1232">
        <v>319.79114082736498</v>
      </c>
      <c r="G1232">
        <v>228.62680779031101</v>
      </c>
      <c r="H1232">
        <v>214.12839082316</v>
      </c>
      <c r="O1232">
        <v>306.85167671867498</v>
      </c>
      <c r="P1232">
        <v>46.674063933467302</v>
      </c>
      <c r="Q1232">
        <v>27.351370853858999</v>
      </c>
      <c r="R1232">
        <v>1</v>
      </c>
      <c r="S1232" t="s">
        <v>1</v>
      </c>
      <c r="T1232" t="s">
        <v>1</v>
      </c>
      <c r="U1232">
        <v>1</v>
      </c>
      <c r="V1232" t="s">
        <v>564</v>
      </c>
      <c r="W1232">
        <v>668</v>
      </c>
    </row>
    <row r="1233" spans="1:23">
      <c r="A1233" t="s">
        <v>68</v>
      </c>
      <c r="B1233">
        <v>2019</v>
      </c>
      <c r="C1233">
        <v>0.12805761199999999</v>
      </c>
      <c r="D1233">
        <v>4.0000000000000001E-3</v>
      </c>
      <c r="E1233">
        <v>4.0000000000000001E-3</v>
      </c>
      <c r="F1233">
        <v>320.433993934027</v>
      </c>
      <c r="G1233">
        <v>227.53090846725399</v>
      </c>
      <c r="H1233">
        <v>212.06542016387701</v>
      </c>
      <c r="O1233">
        <v>307.40313828074898</v>
      </c>
      <c r="P1233">
        <v>53.184431119906698</v>
      </c>
      <c r="Q1233">
        <v>29.522501427116001</v>
      </c>
      <c r="R1233">
        <v>1</v>
      </c>
      <c r="S1233" t="s">
        <v>1</v>
      </c>
      <c r="T1233" t="s">
        <v>1</v>
      </c>
      <c r="U1233">
        <v>1</v>
      </c>
      <c r="V1233" t="s">
        <v>564</v>
      </c>
      <c r="W1233">
        <v>668</v>
      </c>
    </row>
    <row r="1234" spans="1:23">
      <c r="A1234" t="s">
        <v>68</v>
      </c>
      <c r="B1234">
        <v>2019</v>
      </c>
      <c r="C1234">
        <v>0.13683731399999999</v>
      </c>
      <c r="D1234">
        <v>4.0000000000000001E-3</v>
      </c>
      <c r="E1234">
        <v>4.0000000000000001E-3</v>
      </c>
      <c r="F1234">
        <v>276.26938342044599</v>
      </c>
      <c r="G1234">
        <v>188.74359626418101</v>
      </c>
      <c r="H1234">
        <v>183.999572029967</v>
      </c>
      <c r="O1234">
        <v>270.24213550854603</v>
      </c>
      <c r="P1234">
        <v>17.7604424740491</v>
      </c>
      <c r="Q1234">
        <v>17.260106911194999</v>
      </c>
      <c r="R1234">
        <v>1</v>
      </c>
      <c r="S1234" t="s">
        <v>1</v>
      </c>
      <c r="T1234" t="s">
        <v>1</v>
      </c>
      <c r="U1234">
        <v>1</v>
      </c>
      <c r="V1234" t="s">
        <v>564</v>
      </c>
      <c r="W1234">
        <v>668</v>
      </c>
    </row>
    <row r="1235" spans="1:23">
      <c r="A1235" t="s">
        <v>68</v>
      </c>
      <c r="B1235">
        <v>2019</v>
      </c>
      <c r="C1235">
        <v>0.1385932544</v>
      </c>
      <c r="D1235">
        <v>4.0000000000000001E-3</v>
      </c>
      <c r="E1235">
        <v>4.0000000000000001E-3</v>
      </c>
      <c r="F1235">
        <v>291.95506192326002</v>
      </c>
      <c r="G1235">
        <v>199.738744392455</v>
      </c>
      <c r="H1235">
        <v>191.59471800237199</v>
      </c>
      <c r="O1235">
        <v>284.175039438255</v>
      </c>
      <c r="P1235">
        <v>20.342102401422402</v>
      </c>
      <c r="Q1235">
        <v>18.292880391362601</v>
      </c>
      <c r="R1235">
        <v>1</v>
      </c>
      <c r="S1235" t="s">
        <v>1</v>
      </c>
      <c r="T1235" t="s">
        <v>1</v>
      </c>
      <c r="U1235">
        <v>1</v>
      </c>
      <c r="V1235" t="s">
        <v>564</v>
      </c>
      <c r="W1235">
        <v>668</v>
      </c>
    </row>
    <row r="1236" spans="1:23">
      <c r="A1236" t="s">
        <v>68</v>
      </c>
      <c r="B1236">
        <v>2019</v>
      </c>
      <c r="C1236">
        <v>0.20091328089999999</v>
      </c>
      <c r="D1236">
        <v>4.0000000000000001E-3</v>
      </c>
      <c r="E1236">
        <v>4.0000000000000001E-3</v>
      </c>
      <c r="F1236">
        <v>307.36140272949098</v>
      </c>
      <c r="G1236">
        <v>209.33932419841599</v>
      </c>
      <c r="H1236">
        <v>197.27046566742999</v>
      </c>
      <c r="O1236">
        <v>295.82753489147899</v>
      </c>
      <c r="P1236">
        <v>24.185318904296501</v>
      </c>
      <c r="Q1236">
        <v>19.0772013142482</v>
      </c>
      <c r="R1236">
        <v>1</v>
      </c>
      <c r="S1236" t="s">
        <v>1</v>
      </c>
      <c r="T1236" t="s">
        <v>1</v>
      </c>
      <c r="U1236">
        <v>1</v>
      </c>
      <c r="V1236" t="s">
        <v>564</v>
      </c>
      <c r="W1236">
        <v>668</v>
      </c>
    </row>
    <row r="1237" spans="1:23">
      <c r="A1237" t="s">
        <v>68</v>
      </c>
      <c r="B1237">
        <v>2019</v>
      </c>
      <c r="C1237">
        <v>0.228526911</v>
      </c>
      <c r="D1237">
        <v>4.0000000000000001E-3</v>
      </c>
      <c r="E1237">
        <v>4.0000000000000001E-3</v>
      </c>
      <c r="F1237">
        <v>249.50111209860199</v>
      </c>
      <c r="G1237">
        <v>175.24726522773099</v>
      </c>
      <c r="H1237">
        <v>168.155820188755</v>
      </c>
      <c r="O1237">
        <v>248.95241470828699</v>
      </c>
      <c r="P1237">
        <v>16.903300961053901</v>
      </c>
      <c r="Q1237">
        <v>15.803074111007801</v>
      </c>
      <c r="R1237">
        <v>1</v>
      </c>
      <c r="S1237" t="s">
        <v>1</v>
      </c>
      <c r="T1237" t="s">
        <v>1</v>
      </c>
      <c r="U1237">
        <v>1</v>
      </c>
      <c r="V1237" t="s">
        <v>564</v>
      </c>
      <c r="W1237">
        <v>668</v>
      </c>
    </row>
    <row r="1238" spans="1:23">
      <c r="A1238" t="s">
        <v>68</v>
      </c>
      <c r="B1238">
        <v>2019</v>
      </c>
      <c r="C1238">
        <v>0.26091150060000001</v>
      </c>
      <c r="D1238">
        <v>4.0000000000000001E-3</v>
      </c>
      <c r="E1238">
        <v>4.0000000000000001E-3</v>
      </c>
      <c r="F1238">
        <v>256.82188277773298</v>
      </c>
      <c r="G1238">
        <v>176.37684767079199</v>
      </c>
      <c r="H1238">
        <v>172.073712951256</v>
      </c>
      <c r="O1238">
        <v>256.51691426087598</v>
      </c>
      <c r="P1238">
        <v>17.214457453054202</v>
      </c>
      <c r="Q1238">
        <v>16.604803174419501</v>
      </c>
      <c r="R1238">
        <v>1</v>
      </c>
      <c r="S1238" t="s">
        <v>1</v>
      </c>
      <c r="T1238" t="s">
        <v>1</v>
      </c>
      <c r="U1238">
        <v>1</v>
      </c>
      <c r="V1238" t="s">
        <v>564</v>
      </c>
      <c r="W1238">
        <v>668</v>
      </c>
    </row>
    <row r="1239" spans="1:23">
      <c r="A1239" t="s">
        <v>68</v>
      </c>
      <c r="B1239">
        <v>2019</v>
      </c>
      <c r="C1239">
        <v>0.30751954209999999</v>
      </c>
      <c r="D1239">
        <v>4.0000000000000001E-3</v>
      </c>
      <c r="E1239">
        <v>4.0000000000000001E-3</v>
      </c>
      <c r="F1239">
        <v>252.313154231357</v>
      </c>
      <c r="G1239">
        <v>174.756566384449</v>
      </c>
      <c r="H1239">
        <v>166.409572951423</v>
      </c>
      <c r="O1239">
        <v>259.34580540513099</v>
      </c>
      <c r="P1239">
        <v>17.735913013913901</v>
      </c>
      <c r="Q1239">
        <v>16.0340340874559</v>
      </c>
      <c r="R1239">
        <v>1</v>
      </c>
      <c r="S1239" t="s">
        <v>1</v>
      </c>
      <c r="T1239" t="s">
        <v>1</v>
      </c>
      <c r="U1239">
        <v>1</v>
      </c>
      <c r="V1239" t="s">
        <v>564</v>
      </c>
      <c r="W1239">
        <v>668</v>
      </c>
    </row>
    <row r="1240" spans="1:23">
      <c r="A1240" t="s">
        <v>68</v>
      </c>
      <c r="B1240">
        <v>2019</v>
      </c>
      <c r="C1240">
        <v>0.3375755587</v>
      </c>
      <c r="D1240">
        <v>4.0000000000000001E-3</v>
      </c>
      <c r="E1240">
        <v>4.0000000000000001E-3</v>
      </c>
      <c r="F1240">
        <v>281.36328961629198</v>
      </c>
      <c r="G1240">
        <v>192.332049105956</v>
      </c>
      <c r="H1240">
        <v>185.360622310482</v>
      </c>
      <c r="O1240">
        <v>279.48362956319801</v>
      </c>
      <c r="P1240">
        <v>17.336855582621499</v>
      </c>
      <c r="Q1240">
        <v>16.912409528902302</v>
      </c>
      <c r="R1240">
        <v>1</v>
      </c>
      <c r="S1240" t="s">
        <v>1</v>
      </c>
      <c r="T1240" t="s">
        <v>1</v>
      </c>
      <c r="U1240">
        <v>1</v>
      </c>
      <c r="V1240" t="s">
        <v>564</v>
      </c>
      <c r="W1240">
        <v>668</v>
      </c>
    </row>
    <row r="1241" spans="1:23">
      <c r="A1241" t="s">
        <v>68</v>
      </c>
      <c r="B1241">
        <v>2019</v>
      </c>
      <c r="C1241">
        <v>0.34837506000000001</v>
      </c>
      <c r="D1241">
        <v>4.0000000000000001E-3</v>
      </c>
      <c r="E1241">
        <v>4.0000000000000001E-3</v>
      </c>
      <c r="F1241">
        <v>249.47284564802399</v>
      </c>
      <c r="G1241">
        <v>170.47680868643201</v>
      </c>
      <c r="H1241">
        <v>166.113757067628</v>
      </c>
      <c r="O1241">
        <v>252.97450153594701</v>
      </c>
      <c r="P1241">
        <v>16.412430294513999</v>
      </c>
      <c r="Q1241">
        <v>16.0911332775513</v>
      </c>
      <c r="R1241">
        <v>1</v>
      </c>
      <c r="S1241" t="s">
        <v>1</v>
      </c>
      <c r="T1241" t="s">
        <v>1</v>
      </c>
      <c r="U1241">
        <v>1</v>
      </c>
      <c r="V1241" t="s">
        <v>564</v>
      </c>
      <c r="W1241">
        <v>668</v>
      </c>
    </row>
    <row r="1242" spans="1:23">
      <c r="A1242" t="s">
        <v>68</v>
      </c>
      <c r="B1242">
        <v>2019</v>
      </c>
      <c r="C1242">
        <v>0.40306983680000003</v>
      </c>
      <c r="D1242">
        <v>4.0000000000000001E-3</v>
      </c>
      <c r="E1242">
        <v>4.0000000000000001E-3</v>
      </c>
      <c r="F1242">
        <v>331.19782191785299</v>
      </c>
      <c r="G1242">
        <v>227.45904761282799</v>
      </c>
      <c r="H1242">
        <v>222.24637516350001</v>
      </c>
      <c r="O1242">
        <v>319.01064380397202</v>
      </c>
      <c r="P1242">
        <v>54.784391487829303</v>
      </c>
      <c r="Q1242">
        <v>29.863165626977601</v>
      </c>
      <c r="R1242">
        <v>1</v>
      </c>
      <c r="S1242" t="s">
        <v>1</v>
      </c>
      <c r="T1242" t="s">
        <v>1</v>
      </c>
      <c r="U1242">
        <v>1</v>
      </c>
      <c r="V1242" t="s">
        <v>564</v>
      </c>
      <c r="W1242">
        <v>668</v>
      </c>
    </row>
    <row r="1243" spans="1:23">
      <c r="A1243" t="s">
        <v>68</v>
      </c>
      <c r="B1243">
        <v>2019</v>
      </c>
      <c r="C1243">
        <v>0.41527918130000002</v>
      </c>
      <c r="D1243">
        <v>4.0000000000000001E-3</v>
      </c>
      <c r="E1243">
        <v>4.0000000000000001E-3</v>
      </c>
      <c r="F1243">
        <v>272.82648095411702</v>
      </c>
      <c r="G1243">
        <v>185.305783401458</v>
      </c>
      <c r="H1243">
        <v>177.93166538653301</v>
      </c>
      <c r="O1243">
        <v>271.80025050876998</v>
      </c>
      <c r="P1243">
        <v>16.6674389834394</v>
      </c>
      <c r="Q1243">
        <v>16.315479599677399</v>
      </c>
      <c r="R1243">
        <v>1</v>
      </c>
      <c r="S1243" t="s">
        <v>1</v>
      </c>
      <c r="T1243" t="s">
        <v>1</v>
      </c>
      <c r="U1243">
        <v>1</v>
      </c>
      <c r="V1243" t="s">
        <v>564</v>
      </c>
      <c r="W1243">
        <v>668</v>
      </c>
    </row>
    <row r="1244" spans="1:23">
      <c r="A1244" t="s">
        <v>68</v>
      </c>
      <c r="B1244">
        <v>2019</v>
      </c>
      <c r="C1244">
        <v>0.48527231850000002</v>
      </c>
      <c r="D1244">
        <v>4.0000000000000001E-3</v>
      </c>
      <c r="E1244">
        <v>4.0000000000000001E-3</v>
      </c>
      <c r="F1244">
        <v>285.07690195683301</v>
      </c>
      <c r="G1244">
        <v>196.125745309255</v>
      </c>
      <c r="H1244">
        <v>191.243949699773</v>
      </c>
      <c r="O1244">
        <v>279.71561746604402</v>
      </c>
      <c r="P1244">
        <v>21.732921159285201</v>
      </c>
      <c r="Q1244">
        <v>19.153384982626601</v>
      </c>
      <c r="R1244">
        <v>1</v>
      </c>
      <c r="S1244" t="s">
        <v>1</v>
      </c>
      <c r="T1244" t="s">
        <v>1</v>
      </c>
      <c r="U1244">
        <v>1</v>
      </c>
      <c r="V1244" t="s">
        <v>564</v>
      </c>
      <c r="W1244">
        <v>668</v>
      </c>
    </row>
    <row r="1245" spans="1:23">
      <c r="A1245" t="s">
        <v>68</v>
      </c>
      <c r="B1245">
        <v>2019</v>
      </c>
      <c r="C1245">
        <v>0.61626694189999998</v>
      </c>
      <c r="D1245">
        <v>4.0000000000000001E-3</v>
      </c>
      <c r="E1245">
        <v>4.0000000000000001E-3</v>
      </c>
      <c r="F1245">
        <v>286.88638808629599</v>
      </c>
      <c r="G1245">
        <v>200.62269216027099</v>
      </c>
      <c r="H1245">
        <v>192.02880960075001</v>
      </c>
      <c r="O1245">
        <v>283.43178588747401</v>
      </c>
      <c r="P1245">
        <v>17.505144718726498</v>
      </c>
      <c r="Q1245">
        <v>17.364545634500502</v>
      </c>
      <c r="R1245">
        <v>1</v>
      </c>
      <c r="S1245" t="s">
        <v>1</v>
      </c>
      <c r="T1245" t="s">
        <v>1</v>
      </c>
      <c r="U1245">
        <v>1</v>
      </c>
      <c r="V1245" t="s">
        <v>564</v>
      </c>
      <c r="W1245">
        <v>668</v>
      </c>
    </row>
    <row r="1246" spans="1:23">
      <c r="A1246" t="s">
        <v>68</v>
      </c>
      <c r="B1246">
        <v>2019</v>
      </c>
      <c r="C1246">
        <v>0.64307779040000002</v>
      </c>
      <c r="D1246">
        <v>4.0000000000000001E-3</v>
      </c>
      <c r="E1246">
        <v>4.0000000000000001E-3</v>
      </c>
      <c r="F1246">
        <v>288.641625927424</v>
      </c>
      <c r="G1246">
        <v>205.507861577613</v>
      </c>
      <c r="H1246">
        <v>193.81635771551501</v>
      </c>
      <c r="O1246">
        <v>281.90501364544099</v>
      </c>
      <c r="P1246">
        <v>26.2493306531229</v>
      </c>
      <c r="Q1246">
        <v>20.577539696033899</v>
      </c>
      <c r="R1246">
        <v>1</v>
      </c>
      <c r="S1246" t="s">
        <v>1</v>
      </c>
      <c r="T1246" t="s">
        <v>1</v>
      </c>
      <c r="U1246">
        <v>1</v>
      </c>
      <c r="V1246" t="s">
        <v>564</v>
      </c>
      <c r="W1246">
        <v>668</v>
      </c>
    </row>
    <row r="1247" spans="1:23">
      <c r="A1247" t="s">
        <v>68</v>
      </c>
      <c r="B1247">
        <v>2019</v>
      </c>
      <c r="C1247">
        <v>0.70217157860000001</v>
      </c>
      <c r="D1247">
        <v>4.0000000000000001E-3</v>
      </c>
      <c r="E1247">
        <v>4.0000000000000001E-3</v>
      </c>
      <c r="F1247">
        <v>334.951430766285</v>
      </c>
      <c r="G1247">
        <v>235.74656329452</v>
      </c>
      <c r="H1247">
        <v>219.381765472507</v>
      </c>
      <c r="O1247">
        <v>321.38939590609402</v>
      </c>
      <c r="P1247">
        <v>38.714853284869697</v>
      </c>
      <c r="Q1247">
        <v>24.7529190369766</v>
      </c>
      <c r="R1247">
        <v>1</v>
      </c>
      <c r="S1247" t="s">
        <v>1</v>
      </c>
      <c r="T1247" t="s">
        <v>1</v>
      </c>
      <c r="U1247">
        <v>1</v>
      </c>
      <c r="V1247" t="s">
        <v>564</v>
      </c>
      <c r="W1247">
        <v>668</v>
      </c>
    </row>
    <row r="1248" spans="1:23">
      <c r="A1248" t="s">
        <v>68</v>
      </c>
      <c r="B1248">
        <v>2019</v>
      </c>
      <c r="C1248">
        <v>0.70744171710000003</v>
      </c>
      <c r="D1248">
        <v>4.0000000000000001E-3</v>
      </c>
      <c r="E1248">
        <v>4.0000000000000001E-3</v>
      </c>
      <c r="F1248">
        <v>272.42646813939098</v>
      </c>
      <c r="G1248">
        <v>191.156653511645</v>
      </c>
      <c r="H1248">
        <v>181.42980270919699</v>
      </c>
      <c r="O1248">
        <v>272.50536588378202</v>
      </c>
      <c r="P1248">
        <v>17.0469733997381</v>
      </c>
      <c r="Q1248">
        <v>16.678547456411199</v>
      </c>
      <c r="R1248">
        <v>1</v>
      </c>
      <c r="S1248" t="s">
        <v>1</v>
      </c>
      <c r="T1248" t="s">
        <v>1</v>
      </c>
      <c r="U1248">
        <v>1</v>
      </c>
      <c r="V1248" t="s">
        <v>564</v>
      </c>
      <c r="W1248">
        <v>668</v>
      </c>
    </row>
    <row r="1249" spans="1:23">
      <c r="A1249" t="s">
        <v>68</v>
      </c>
      <c r="B1249">
        <v>2019</v>
      </c>
      <c r="C1249">
        <v>0.72121099030000002</v>
      </c>
      <c r="D1249">
        <v>4.0000000000000001E-3</v>
      </c>
      <c r="E1249">
        <v>4.0000000000000001E-3</v>
      </c>
      <c r="F1249">
        <v>268.48933024435598</v>
      </c>
      <c r="G1249">
        <v>189.54947220593201</v>
      </c>
      <c r="H1249">
        <v>173.10258778140499</v>
      </c>
      <c r="O1249">
        <v>267.41318359394899</v>
      </c>
      <c r="P1249">
        <v>17.798600630254999</v>
      </c>
      <c r="Q1249">
        <v>17.327438411936999</v>
      </c>
      <c r="R1249">
        <v>1</v>
      </c>
      <c r="S1249" t="s">
        <v>1</v>
      </c>
      <c r="T1249" t="s">
        <v>1</v>
      </c>
      <c r="U1249">
        <v>1</v>
      </c>
      <c r="V1249" t="s">
        <v>564</v>
      </c>
      <c r="W1249">
        <v>668</v>
      </c>
    </row>
    <row r="1250" spans="1:23">
      <c r="A1250" t="s">
        <v>68</v>
      </c>
      <c r="B1250">
        <v>2019</v>
      </c>
      <c r="C1250">
        <v>0.78946176020000003</v>
      </c>
      <c r="D1250">
        <v>4.0000000000000001E-3</v>
      </c>
      <c r="E1250">
        <v>4.0000000000000001E-3</v>
      </c>
      <c r="F1250">
        <v>284.05593566897898</v>
      </c>
      <c r="G1250">
        <v>202.173648477016</v>
      </c>
      <c r="H1250">
        <v>190.661155149368</v>
      </c>
      <c r="O1250">
        <v>276.42090383513897</v>
      </c>
      <c r="P1250">
        <v>18.785611614890701</v>
      </c>
      <c r="Q1250">
        <v>17.24398985657</v>
      </c>
      <c r="R1250">
        <v>1</v>
      </c>
      <c r="S1250" t="s">
        <v>1</v>
      </c>
      <c r="T1250" t="s">
        <v>1</v>
      </c>
      <c r="U1250">
        <v>1</v>
      </c>
      <c r="V1250" t="s">
        <v>564</v>
      </c>
      <c r="W1250" s="112">
        <v>668</v>
      </c>
    </row>
    <row r="1251" spans="1:23">
      <c r="A1251" t="s">
        <v>68</v>
      </c>
      <c r="B1251">
        <v>2020</v>
      </c>
      <c r="C1251">
        <v>3.7124890000000001E-2</v>
      </c>
      <c r="D1251">
        <v>4.0000000000000001E-3</v>
      </c>
      <c r="E1251">
        <v>4.0000000000000001E-3</v>
      </c>
      <c r="F1251">
        <v>320.87166491684701</v>
      </c>
      <c r="G1251">
        <v>190.17443810132599</v>
      </c>
      <c r="H1251">
        <v>184.443778431482</v>
      </c>
      <c r="I1251">
        <v>209.87298296816701</v>
      </c>
      <c r="J1251">
        <v>179.54714612874801</v>
      </c>
      <c r="K1251">
        <v>134.98751475473301</v>
      </c>
      <c r="L1251">
        <v>197.592422821441</v>
      </c>
      <c r="M1251">
        <v>642.32006379240897</v>
      </c>
      <c r="N1251">
        <v>151.60271480222599</v>
      </c>
      <c r="O1251">
        <v>248.11687710170099</v>
      </c>
      <c r="P1251">
        <v>16.923043823067601</v>
      </c>
      <c r="Q1251">
        <v>16.3976301627821</v>
      </c>
      <c r="R1251">
        <v>1</v>
      </c>
      <c r="S1251" t="s">
        <v>1</v>
      </c>
      <c r="T1251" t="s">
        <v>1</v>
      </c>
      <c r="U1251">
        <v>1</v>
      </c>
      <c r="V1251" t="s">
        <v>564</v>
      </c>
      <c r="W1251" s="171">
        <v>511</v>
      </c>
    </row>
    <row r="1252" spans="1:23">
      <c r="A1252" t="s">
        <v>68</v>
      </c>
      <c r="B1252">
        <v>2020</v>
      </c>
      <c r="C1252">
        <v>3.7590999999999999E-2</v>
      </c>
      <c r="D1252">
        <v>4.0000000000000001E-3</v>
      </c>
      <c r="E1252">
        <v>4.0000000000000001E-3</v>
      </c>
      <c r="F1252">
        <v>321.18004804763399</v>
      </c>
      <c r="G1252">
        <v>186.38305084956301</v>
      </c>
      <c r="H1252">
        <v>187.948379309541</v>
      </c>
      <c r="I1252">
        <v>216.805409119204</v>
      </c>
      <c r="J1252">
        <v>173.357223299428</v>
      </c>
      <c r="K1252">
        <v>139.07903444430301</v>
      </c>
      <c r="L1252">
        <v>196.38950227492501</v>
      </c>
      <c r="M1252">
        <v>661.74403070854305</v>
      </c>
      <c r="N1252">
        <v>151.48305768359</v>
      </c>
      <c r="O1252">
        <v>247.693646310118</v>
      </c>
      <c r="P1252">
        <v>17.546675483433901</v>
      </c>
      <c r="Q1252">
        <v>16.188862959073798</v>
      </c>
      <c r="R1252">
        <v>1</v>
      </c>
      <c r="S1252" t="s">
        <v>1</v>
      </c>
      <c r="T1252" t="s">
        <v>1</v>
      </c>
      <c r="U1252">
        <v>1</v>
      </c>
      <c r="V1252" t="s">
        <v>564</v>
      </c>
      <c r="W1252" s="171">
        <v>511</v>
      </c>
    </row>
    <row r="1253" spans="1:23">
      <c r="A1253" t="s">
        <v>68</v>
      </c>
      <c r="B1253">
        <v>2020</v>
      </c>
      <c r="C1253">
        <v>9.9650470000000005E-2</v>
      </c>
      <c r="D1253">
        <v>4.0000000000000001E-3</v>
      </c>
      <c r="E1253">
        <v>4.0000000000000001E-3</v>
      </c>
      <c r="F1253">
        <v>349.13469512095799</v>
      </c>
      <c r="G1253">
        <v>207.058259976865</v>
      </c>
      <c r="H1253">
        <v>202.32264873976101</v>
      </c>
      <c r="I1253">
        <v>188.302481906905</v>
      </c>
      <c r="J1253">
        <v>172.36940885814599</v>
      </c>
      <c r="K1253">
        <v>128.42021321624301</v>
      </c>
      <c r="L1253">
        <v>224.76415525043299</v>
      </c>
      <c r="M1253">
        <v>790.17221282848698</v>
      </c>
      <c r="N1253">
        <v>174.23313835825601</v>
      </c>
      <c r="O1253">
        <v>267.78865111452598</v>
      </c>
      <c r="P1253">
        <v>19.4427255990134</v>
      </c>
      <c r="Q1253">
        <v>17.599119547912601</v>
      </c>
      <c r="R1253">
        <v>1</v>
      </c>
      <c r="S1253" t="s">
        <v>1</v>
      </c>
      <c r="T1253" t="s">
        <v>1</v>
      </c>
      <c r="U1253">
        <v>1</v>
      </c>
      <c r="V1253" t="s">
        <v>564</v>
      </c>
      <c r="W1253" s="171">
        <v>511</v>
      </c>
    </row>
    <row r="1254" spans="1:23">
      <c r="A1254" t="s">
        <v>68</v>
      </c>
      <c r="B1254">
        <v>2020</v>
      </c>
      <c r="C1254">
        <v>0.10005369</v>
      </c>
      <c r="D1254">
        <v>4.0000000000000001E-3</v>
      </c>
      <c r="E1254">
        <v>4.0000000000000001E-3</v>
      </c>
      <c r="F1254">
        <v>356.219024673354</v>
      </c>
      <c r="G1254">
        <v>214.322672021149</v>
      </c>
      <c r="H1254">
        <v>208.19731111510501</v>
      </c>
      <c r="I1254">
        <v>212.876982617192</v>
      </c>
      <c r="J1254">
        <v>197.47113999139901</v>
      </c>
      <c r="K1254">
        <v>148.61010202557301</v>
      </c>
      <c r="L1254">
        <v>223.60457076493</v>
      </c>
      <c r="M1254">
        <v>809.54738124038499</v>
      </c>
      <c r="N1254">
        <v>172.66547755715101</v>
      </c>
      <c r="O1254">
        <v>272.11577585780401</v>
      </c>
      <c r="P1254">
        <v>22.441923812318201</v>
      </c>
      <c r="Q1254">
        <v>18.9840032016536</v>
      </c>
      <c r="R1254">
        <v>1</v>
      </c>
      <c r="S1254" t="s">
        <v>1</v>
      </c>
      <c r="T1254" t="s">
        <v>1</v>
      </c>
      <c r="U1254">
        <v>1</v>
      </c>
      <c r="V1254" t="s">
        <v>564</v>
      </c>
      <c r="W1254" s="171">
        <v>511</v>
      </c>
    </row>
    <row r="1255" spans="1:23">
      <c r="A1255" t="s">
        <v>68</v>
      </c>
      <c r="B1255">
        <v>2020</v>
      </c>
      <c r="C1255">
        <v>0.10045691</v>
      </c>
      <c r="D1255">
        <v>4.0000000000000001E-3</v>
      </c>
      <c r="E1255">
        <v>4.0000000000000001E-3</v>
      </c>
      <c r="F1255">
        <v>362.728309220592</v>
      </c>
      <c r="G1255">
        <v>212.83995133774499</v>
      </c>
      <c r="H1255">
        <v>209.541771214524</v>
      </c>
      <c r="I1255">
        <v>217.08282760545401</v>
      </c>
      <c r="J1255">
        <v>194.39858554799599</v>
      </c>
      <c r="K1255">
        <v>152.267707950839</v>
      </c>
      <c r="L1255">
        <v>227.59700992971301</v>
      </c>
      <c r="M1255">
        <v>782.58419675999698</v>
      </c>
      <c r="N1255">
        <v>174.171349996792</v>
      </c>
      <c r="O1255">
        <v>276.28364116262799</v>
      </c>
      <c r="P1255">
        <v>27.436337985962702</v>
      </c>
      <c r="Q1255">
        <v>20.195887388294</v>
      </c>
      <c r="R1255">
        <v>1</v>
      </c>
      <c r="S1255" t="s">
        <v>1</v>
      </c>
      <c r="T1255" t="s">
        <v>1</v>
      </c>
      <c r="U1255">
        <v>1</v>
      </c>
      <c r="V1255" t="s">
        <v>564</v>
      </c>
      <c r="W1255" s="171">
        <v>511</v>
      </c>
    </row>
    <row r="1256" spans="1:23">
      <c r="A1256" t="s">
        <v>68</v>
      </c>
      <c r="B1256">
        <v>2020</v>
      </c>
      <c r="C1256">
        <v>0.12477634999999999</v>
      </c>
      <c r="D1256">
        <v>4.0000000000000001E-3</v>
      </c>
      <c r="E1256">
        <v>4.0000000000000001E-3</v>
      </c>
      <c r="F1256">
        <v>363.34578005125002</v>
      </c>
      <c r="G1256">
        <v>218.779711503127</v>
      </c>
      <c r="H1256">
        <v>211.32765004848699</v>
      </c>
      <c r="I1256">
        <v>226.99149540540699</v>
      </c>
      <c r="J1256">
        <v>225.24420776717801</v>
      </c>
      <c r="K1256">
        <v>163.55214524745301</v>
      </c>
      <c r="L1256">
        <v>224.90827279235299</v>
      </c>
      <c r="M1256">
        <v>816.08424343598904</v>
      </c>
      <c r="N1256">
        <v>173.004483637194</v>
      </c>
      <c r="O1256">
        <v>281.21561874176098</v>
      </c>
      <c r="P1256">
        <v>19.531548373908901</v>
      </c>
      <c r="Q1256">
        <v>17.665916466874901</v>
      </c>
      <c r="R1256">
        <v>1</v>
      </c>
      <c r="S1256" t="s">
        <v>1</v>
      </c>
      <c r="T1256" t="s">
        <v>1</v>
      </c>
      <c r="U1256">
        <v>1</v>
      </c>
      <c r="V1256" t="s">
        <v>564</v>
      </c>
      <c r="W1256" s="171">
        <v>929</v>
      </c>
    </row>
    <row r="1257" spans="1:23">
      <c r="A1257" t="s">
        <v>68</v>
      </c>
      <c r="B1257">
        <v>2020</v>
      </c>
      <c r="C1257">
        <v>0.13750921999999999</v>
      </c>
      <c r="D1257">
        <v>4.0000000000000001E-3</v>
      </c>
      <c r="E1257">
        <v>4.0000000000000001E-3</v>
      </c>
      <c r="F1257">
        <v>337.195349282059</v>
      </c>
      <c r="G1257">
        <v>202.930392888705</v>
      </c>
      <c r="H1257">
        <v>190.92944537565</v>
      </c>
      <c r="I1257">
        <v>210.617509125293</v>
      </c>
      <c r="J1257">
        <v>187.110226349334</v>
      </c>
      <c r="K1257">
        <v>137.99874076906099</v>
      </c>
      <c r="L1257">
        <v>209.60526185383</v>
      </c>
      <c r="M1257">
        <v>702.75173884558205</v>
      </c>
      <c r="N1257">
        <v>159.99019796242601</v>
      </c>
      <c r="O1257">
        <v>259.60056253338399</v>
      </c>
      <c r="P1257">
        <v>18.0298093049527</v>
      </c>
      <c r="Q1257">
        <v>16.616825997471601</v>
      </c>
      <c r="R1257">
        <v>1</v>
      </c>
      <c r="S1257" t="s">
        <v>1</v>
      </c>
      <c r="T1257" t="s">
        <v>1</v>
      </c>
      <c r="U1257">
        <v>1</v>
      </c>
      <c r="V1257" t="s">
        <v>564</v>
      </c>
      <c r="W1257" s="171">
        <v>929</v>
      </c>
    </row>
    <row r="1258" spans="1:23">
      <c r="A1258" t="s">
        <v>68</v>
      </c>
      <c r="B1258">
        <v>2020</v>
      </c>
      <c r="C1258">
        <v>0.15730933999999999</v>
      </c>
      <c r="D1258">
        <v>4.0000000000000001E-3</v>
      </c>
      <c r="E1258">
        <v>4.0000000000000001E-3</v>
      </c>
      <c r="F1258">
        <v>292.06735696917298</v>
      </c>
      <c r="G1258">
        <v>172.68036572957601</v>
      </c>
      <c r="H1258">
        <v>168.58338918974999</v>
      </c>
      <c r="I1258">
        <v>197.48152953700699</v>
      </c>
      <c r="J1258">
        <v>164.119339712097</v>
      </c>
      <c r="K1258">
        <v>125.825829040011</v>
      </c>
      <c r="L1258">
        <v>178.39415081254899</v>
      </c>
      <c r="M1258">
        <v>575.88453318694303</v>
      </c>
      <c r="N1258">
        <v>136.23432554025899</v>
      </c>
      <c r="O1258">
        <v>235.36967972750301</v>
      </c>
      <c r="P1258">
        <v>15.0436651869442</v>
      </c>
      <c r="Q1258">
        <v>14.8959731993268</v>
      </c>
      <c r="R1258">
        <v>1</v>
      </c>
      <c r="S1258" t="s">
        <v>1</v>
      </c>
      <c r="T1258" t="s">
        <v>1</v>
      </c>
      <c r="U1258">
        <v>1</v>
      </c>
      <c r="V1258" t="s">
        <v>564</v>
      </c>
      <c r="W1258" s="171">
        <v>929</v>
      </c>
    </row>
    <row r="1259" spans="1:23">
      <c r="A1259" t="s">
        <v>68</v>
      </c>
      <c r="B1259">
        <v>2020</v>
      </c>
      <c r="C1259">
        <v>0.15994936000000001</v>
      </c>
      <c r="D1259">
        <v>4.0000000000000001E-3</v>
      </c>
      <c r="E1259">
        <v>4.0000000000000001E-3</v>
      </c>
      <c r="F1259">
        <v>310.90261295722399</v>
      </c>
      <c r="G1259">
        <v>185.47056700745799</v>
      </c>
      <c r="H1259">
        <v>180.30267137754299</v>
      </c>
      <c r="I1259">
        <v>195.72231821109099</v>
      </c>
      <c r="J1259">
        <v>175.560375634846</v>
      </c>
      <c r="K1259">
        <v>130.84561935472499</v>
      </c>
      <c r="L1259">
        <v>192.86699695338001</v>
      </c>
      <c r="M1259">
        <v>662.68340240604596</v>
      </c>
      <c r="N1259">
        <v>148.78840936647501</v>
      </c>
      <c r="O1259">
        <v>246.86604116631301</v>
      </c>
      <c r="P1259">
        <v>19.6989146404411</v>
      </c>
      <c r="Q1259">
        <v>16.903860328161201</v>
      </c>
      <c r="R1259">
        <v>1</v>
      </c>
      <c r="S1259" t="s">
        <v>1</v>
      </c>
      <c r="T1259" t="s">
        <v>1</v>
      </c>
      <c r="U1259">
        <v>1</v>
      </c>
      <c r="V1259" t="s">
        <v>564</v>
      </c>
      <c r="W1259" s="171">
        <v>929</v>
      </c>
    </row>
    <row r="1260" spans="1:23">
      <c r="A1260" t="s">
        <v>68</v>
      </c>
      <c r="B1260">
        <v>2020</v>
      </c>
      <c r="C1260">
        <v>0.18238948999999999</v>
      </c>
      <c r="D1260">
        <v>4.0000000000000001E-3</v>
      </c>
      <c r="E1260">
        <v>4.0000000000000001E-3</v>
      </c>
      <c r="F1260">
        <v>350.719215835792</v>
      </c>
      <c r="G1260">
        <v>204.75184066478201</v>
      </c>
      <c r="H1260">
        <v>203.40037976456901</v>
      </c>
      <c r="I1260">
        <v>226.52871678504701</v>
      </c>
      <c r="J1260">
        <v>194.14960577484101</v>
      </c>
      <c r="K1260">
        <v>152.43379041911399</v>
      </c>
      <c r="L1260">
        <v>215.87459505765599</v>
      </c>
      <c r="M1260">
        <v>771.649562081824</v>
      </c>
      <c r="N1260">
        <v>165.15429647966999</v>
      </c>
      <c r="O1260">
        <v>269.91664823882002</v>
      </c>
      <c r="P1260">
        <v>21.562473793479999</v>
      </c>
      <c r="Q1260">
        <v>18.6934443724471</v>
      </c>
      <c r="R1260">
        <v>1</v>
      </c>
      <c r="S1260" t="s">
        <v>1</v>
      </c>
      <c r="T1260" t="s">
        <v>1</v>
      </c>
      <c r="U1260">
        <v>1</v>
      </c>
      <c r="V1260" t="s">
        <v>564</v>
      </c>
      <c r="W1260" s="171">
        <v>929</v>
      </c>
    </row>
    <row r="1261" spans="1:23">
      <c r="A1261" t="s">
        <v>68</v>
      </c>
      <c r="B1261">
        <v>2020</v>
      </c>
      <c r="C1261">
        <v>0.1837095</v>
      </c>
      <c r="D1261">
        <v>4.0000000000000001E-3</v>
      </c>
      <c r="E1261">
        <v>4.0000000000000001E-3</v>
      </c>
      <c r="F1261">
        <v>355.11704774045398</v>
      </c>
      <c r="G1261">
        <v>204.864602945358</v>
      </c>
      <c r="H1261">
        <v>205.22501399550401</v>
      </c>
      <c r="I1261">
        <v>200.07012657323801</v>
      </c>
      <c r="J1261">
        <v>183.50916899418999</v>
      </c>
      <c r="K1261">
        <v>136.67490516729401</v>
      </c>
      <c r="L1261">
        <v>226.20649414614701</v>
      </c>
      <c r="M1261">
        <v>804.959131637376</v>
      </c>
      <c r="N1261">
        <v>176.24275448242199</v>
      </c>
      <c r="O1261">
        <v>271.15318036553401</v>
      </c>
      <c r="P1261">
        <v>20.766271543559998</v>
      </c>
      <c r="Q1261">
        <v>18.0028813319107</v>
      </c>
      <c r="R1261">
        <v>1</v>
      </c>
      <c r="S1261" t="s">
        <v>1</v>
      </c>
      <c r="T1261" t="s">
        <v>1</v>
      </c>
      <c r="U1261">
        <v>1</v>
      </c>
      <c r="V1261" t="s">
        <v>564</v>
      </c>
      <c r="W1261" s="171">
        <v>929</v>
      </c>
    </row>
    <row r="1262" spans="1:23">
      <c r="A1262" t="s">
        <v>68</v>
      </c>
      <c r="B1262">
        <v>2020</v>
      </c>
      <c r="C1262">
        <v>0.21670969000000001</v>
      </c>
      <c r="D1262">
        <v>4.0000000000000001E-3</v>
      </c>
      <c r="E1262">
        <v>4.0000000000000001E-3</v>
      </c>
      <c r="F1262">
        <v>385.32742341867601</v>
      </c>
      <c r="G1262">
        <v>230.902722023519</v>
      </c>
      <c r="H1262">
        <v>225.196309723372</v>
      </c>
      <c r="I1262">
        <v>216.384427706156</v>
      </c>
      <c r="J1262">
        <v>194.58853504528099</v>
      </c>
      <c r="K1262">
        <v>149.37511304069201</v>
      </c>
      <c r="L1262">
        <v>245.370247525704</v>
      </c>
      <c r="M1262">
        <v>901.592366201652</v>
      </c>
      <c r="N1262">
        <v>189.54826426900701</v>
      </c>
      <c r="O1262">
        <v>292.27040633929403</v>
      </c>
      <c r="P1262">
        <v>30.009326984944298</v>
      </c>
      <c r="Q1262">
        <v>20.9107586676786</v>
      </c>
      <c r="R1262">
        <v>1</v>
      </c>
      <c r="S1262" t="s">
        <v>1</v>
      </c>
      <c r="T1262" t="s">
        <v>1</v>
      </c>
      <c r="U1262">
        <v>1</v>
      </c>
      <c r="V1262" t="s">
        <v>564</v>
      </c>
      <c r="W1262" s="171">
        <v>925</v>
      </c>
    </row>
    <row r="1263" spans="1:23">
      <c r="A1263" t="s">
        <v>68</v>
      </c>
      <c r="B1263">
        <v>2020</v>
      </c>
      <c r="C1263">
        <v>0.21802969999999999</v>
      </c>
      <c r="D1263">
        <v>4.0000000000000001E-3</v>
      </c>
      <c r="E1263">
        <v>4.0000000000000001E-3</v>
      </c>
      <c r="F1263">
        <v>354.497833192972</v>
      </c>
      <c r="G1263">
        <v>207.483536904153</v>
      </c>
      <c r="H1263">
        <v>200.29751847614901</v>
      </c>
      <c r="I1263">
        <v>180.17482949551501</v>
      </c>
      <c r="J1263">
        <v>151.08124434577101</v>
      </c>
      <c r="K1263">
        <v>116.33441826242</v>
      </c>
      <c r="L1263">
        <v>231.50938349272599</v>
      </c>
      <c r="M1263">
        <v>841.53190648591305</v>
      </c>
      <c r="N1263">
        <v>181.03642390933999</v>
      </c>
      <c r="O1263">
        <v>271.67582766332703</v>
      </c>
      <c r="P1263">
        <v>19.803723914815901</v>
      </c>
      <c r="Q1263">
        <v>17.934301289723901</v>
      </c>
      <c r="R1263">
        <v>1</v>
      </c>
      <c r="S1263" t="s">
        <v>1</v>
      </c>
      <c r="T1263" t="s">
        <v>1</v>
      </c>
      <c r="U1263">
        <v>1</v>
      </c>
      <c r="V1263" t="s">
        <v>564</v>
      </c>
      <c r="W1263" s="171">
        <v>925</v>
      </c>
    </row>
    <row r="1264" spans="1:23">
      <c r="A1264" t="s">
        <v>68</v>
      </c>
      <c r="B1264">
        <v>2020</v>
      </c>
      <c r="C1264">
        <v>0.24100451000000001</v>
      </c>
      <c r="D1264">
        <v>4.0000000000000001E-3</v>
      </c>
      <c r="E1264">
        <v>4.0000000000000001E-3</v>
      </c>
      <c r="F1264">
        <v>331.757531269151</v>
      </c>
      <c r="G1264">
        <v>206.03729865034899</v>
      </c>
      <c r="H1264">
        <v>195.15777300929699</v>
      </c>
      <c r="I1264">
        <v>194.13191835223199</v>
      </c>
      <c r="J1264">
        <v>169.90341566748501</v>
      </c>
      <c r="K1264">
        <v>130.18190366143</v>
      </c>
      <c r="L1264">
        <v>209.34258229045699</v>
      </c>
      <c r="M1264">
        <v>746.37661461677703</v>
      </c>
      <c r="N1264">
        <v>161.70607416915101</v>
      </c>
      <c r="O1264">
        <v>258.23694558813202</v>
      </c>
      <c r="P1264">
        <v>21.351680249929601</v>
      </c>
      <c r="Q1264">
        <v>18.316939467498202</v>
      </c>
      <c r="R1264">
        <v>1</v>
      </c>
      <c r="S1264" t="s">
        <v>1</v>
      </c>
      <c r="T1264" t="s">
        <v>1</v>
      </c>
      <c r="U1264">
        <v>1</v>
      </c>
      <c r="V1264" t="s">
        <v>564</v>
      </c>
      <c r="W1264" s="171">
        <v>925</v>
      </c>
    </row>
    <row r="1265" spans="1:23">
      <c r="A1265" t="s">
        <v>68</v>
      </c>
      <c r="B1265">
        <v>2020</v>
      </c>
      <c r="C1265">
        <v>0.24388652999999999</v>
      </c>
      <c r="D1265">
        <v>4.0000000000000001E-3</v>
      </c>
      <c r="E1265">
        <v>4.0000000000000001E-3</v>
      </c>
      <c r="F1265">
        <v>343.45405581085902</v>
      </c>
      <c r="G1265">
        <v>204.88484590658899</v>
      </c>
      <c r="H1265">
        <v>199.390335557772</v>
      </c>
      <c r="I1265">
        <v>194.41515678951299</v>
      </c>
      <c r="J1265">
        <v>173.43778928362599</v>
      </c>
      <c r="K1265">
        <v>130.24846195947501</v>
      </c>
      <c r="L1265">
        <v>218.3408059317</v>
      </c>
      <c r="M1265">
        <v>841.60031013565902</v>
      </c>
      <c r="N1265">
        <v>167.952377210039</v>
      </c>
      <c r="O1265">
        <v>265.78155081827401</v>
      </c>
      <c r="P1265">
        <v>18.1613180569374</v>
      </c>
      <c r="Q1265">
        <v>17.109383393478101</v>
      </c>
      <c r="R1265">
        <v>1</v>
      </c>
      <c r="S1265" t="s">
        <v>1</v>
      </c>
      <c r="T1265" t="s">
        <v>1</v>
      </c>
      <c r="U1265">
        <v>1</v>
      </c>
      <c r="V1265" t="s">
        <v>564</v>
      </c>
      <c r="W1265" s="171">
        <v>925</v>
      </c>
    </row>
    <row r="1266" spans="1:23">
      <c r="A1266" t="s">
        <v>68</v>
      </c>
      <c r="B1266">
        <v>2020</v>
      </c>
      <c r="C1266">
        <v>0.25321004000000003</v>
      </c>
      <c r="D1266">
        <v>4.0000000000000001E-3</v>
      </c>
      <c r="E1266">
        <v>4.0000000000000001E-3</v>
      </c>
      <c r="F1266">
        <v>326.12915737711103</v>
      </c>
      <c r="G1266">
        <v>193.146877135544</v>
      </c>
      <c r="H1266">
        <v>186.108462978527</v>
      </c>
      <c r="I1266">
        <v>191.99243779168401</v>
      </c>
      <c r="J1266">
        <v>166.38695423309699</v>
      </c>
      <c r="K1266">
        <v>125.93558205986901</v>
      </c>
      <c r="L1266">
        <v>205.92391397417001</v>
      </c>
      <c r="M1266">
        <v>696.39790161418205</v>
      </c>
      <c r="N1266">
        <v>159.15507395316999</v>
      </c>
      <c r="O1266">
        <v>251.34838497891599</v>
      </c>
      <c r="P1266">
        <v>18.9675829948375</v>
      </c>
      <c r="Q1266">
        <v>16.624427083617299</v>
      </c>
      <c r="R1266">
        <v>1</v>
      </c>
      <c r="S1266" t="s">
        <v>1</v>
      </c>
      <c r="T1266" t="s">
        <v>1</v>
      </c>
      <c r="U1266">
        <v>1</v>
      </c>
      <c r="V1266" t="s">
        <v>564</v>
      </c>
      <c r="W1266" s="171">
        <v>925</v>
      </c>
    </row>
    <row r="1267" spans="1:23">
      <c r="A1267" t="s">
        <v>68</v>
      </c>
      <c r="B1267">
        <v>2020</v>
      </c>
      <c r="C1267">
        <v>0.25452784000000001</v>
      </c>
      <c r="D1267">
        <v>4.0000000000000001E-3</v>
      </c>
      <c r="E1267">
        <v>4.0000000000000001E-3</v>
      </c>
      <c r="F1267">
        <v>329.11016685251502</v>
      </c>
      <c r="G1267">
        <v>200.09405583141901</v>
      </c>
      <c r="H1267">
        <v>190.70390285424901</v>
      </c>
      <c r="I1267">
        <v>204.45529638733501</v>
      </c>
      <c r="J1267">
        <v>173.16630572874899</v>
      </c>
      <c r="K1267">
        <v>131.46100668469899</v>
      </c>
      <c r="L1267">
        <v>205.182183813742</v>
      </c>
      <c r="M1267">
        <v>714.26616579870495</v>
      </c>
      <c r="N1267">
        <v>159.15458083306601</v>
      </c>
      <c r="O1267">
        <v>252.65457917350199</v>
      </c>
      <c r="P1267">
        <v>20.710024852221199</v>
      </c>
      <c r="Q1267">
        <v>17.424407460414798</v>
      </c>
      <c r="R1267">
        <v>1</v>
      </c>
      <c r="S1267" t="s">
        <v>1</v>
      </c>
      <c r="T1267" t="s">
        <v>1</v>
      </c>
      <c r="U1267">
        <v>1</v>
      </c>
      <c r="V1267" t="s">
        <v>564</v>
      </c>
      <c r="W1267" s="171">
        <v>925</v>
      </c>
    </row>
    <row r="1268" spans="1:23">
      <c r="A1268" t="s">
        <v>68</v>
      </c>
      <c r="B1268">
        <v>2020</v>
      </c>
      <c r="C1268">
        <v>0.26902366</v>
      </c>
      <c r="D1268">
        <v>4.0000000000000001E-3</v>
      </c>
      <c r="E1268">
        <v>4.0000000000000001E-3</v>
      </c>
      <c r="F1268">
        <v>324.97905497136401</v>
      </c>
      <c r="G1268">
        <v>190.70879436552599</v>
      </c>
      <c r="H1268">
        <v>185.34241639505399</v>
      </c>
      <c r="I1268">
        <v>199.59012168363799</v>
      </c>
      <c r="J1268">
        <v>163.37532695172999</v>
      </c>
      <c r="K1268">
        <v>124.64781418566599</v>
      </c>
      <c r="L1268">
        <v>203.137273810191</v>
      </c>
      <c r="M1268">
        <v>704.28139749148295</v>
      </c>
      <c r="N1268">
        <v>156.94304361648099</v>
      </c>
      <c r="O1268">
        <v>250.50752544268801</v>
      </c>
      <c r="P1268">
        <v>18.0078705872894</v>
      </c>
      <c r="Q1268">
        <v>16.8552783205235</v>
      </c>
      <c r="R1268">
        <v>1</v>
      </c>
      <c r="S1268" t="s">
        <v>1</v>
      </c>
      <c r="T1268" t="s">
        <v>1</v>
      </c>
      <c r="U1268">
        <v>1</v>
      </c>
      <c r="V1268" t="s">
        <v>564</v>
      </c>
      <c r="W1268" s="171">
        <v>925</v>
      </c>
    </row>
    <row r="1269" spans="1:23">
      <c r="A1269" t="s">
        <v>68</v>
      </c>
      <c r="B1269">
        <v>2020</v>
      </c>
      <c r="C1269">
        <v>0.29274409000000001</v>
      </c>
      <c r="D1269">
        <v>4.0000000000000001E-3</v>
      </c>
      <c r="E1269">
        <v>4.0000000000000001E-3</v>
      </c>
      <c r="F1269">
        <v>321.17102087680797</v>
      </c>
      <c r="G1269">
        <v>190.15348739942399</v>
      </c>
      <c r="H1269">
        <v>185.429333966229</v>
      </c>
      <c r="I1269">
        <v>186.18075389307899</v>
      </c>
      <c r="J1269">
        <v>140.03696938391201</v>
      </c>
      <c r="K1269">
        <v>113.546465798144</v>
      </c>
      <c r="L1269">
        <v>202.87028805594099</v>
      </c>
      <c r="M1269">
        <v>708.28348015338895</v>
      </c>
      <c r="N1269">
        <v>156.56507546582799</v>
      </c>
      <c r="O1269">
        <v>256.63169423463</v>
      </c>
      <c r="P1269">
        <v>15.7235692992745</v>
      </c>
      <c r="Q1269">
        <v>15.2667572248226</v>
      </c>
      <c r="R1269">
        <v>1</v>
      </c>
      <c r="S1269" t="s">
        <v>1</v>
      </c>
      <c r="T1269" t="s">
        <v>1</v>
      </c>
      <c r="U1269">
        <v>1</v>
      </c>
      <c r="V1269" t="s">
        <v>564</v>
      </c>
      <c r="W1269" s="171">
        <v>925</v>
      </c>
    </row>
    <row r="1270" spans="1:23">
      <c r="A1270" t="s">
        <v>68</v>
      </c>
      <c r="B1270">
        <v>2020</v>
      </c>
      <c r="C1270">
        <v>0.30855770999999999</v>
      </c>
      <c r="D1270">
        <v>4.0000000000000001E-3</v>
      </c>
      <c r="E1270">
        <v>4.0000000000000001E-3</v>
      </c>
      <c r="F1270">
        <v>381.88385566377201</v>
      </c>
      <c r="G1270">
        <v>227.179472209772</v>
      </c>
      <c r="H1270">
        <v>226.310336509655</v>
      </c>
      <c r="I1270">
        <v>222.350097227421</v>
      </c>
      <c r="J1270">
        <v>165.41972842501701</v>
      </c>
      <c r="K1270">
        <v>137.630951863028</v>
      </c>
      <c r="L1270">
        <v>240.78013624964299</v>
      </c>
      <c r="M1270">
        <v>807.55165947578496</v>
      </c>
      <c r="N1270">
        <v>187.35189538090199</v>
      </c>
      <c r="O1270">
        <v>290.57904730197498</v>
      </c>
      <c r="P1270">
        <v>23.112788629698599</v>
      </c>
      <c r="Q1270">
        <v>19.201993407973902</v>
      </c>
      <c r="R1270">
        <v>1</v>
      </c>
      <c r="S1270" t="s">
        <v>1</v>
      </c>
      <c r="T1270" t="s">
        <v>1</v>
      </c>
      <c r="U1270">
        <v>1</v>
      </c>
      <c r="V1270" t="s">
        <v>564</v>
      </c>
      <c r="W1270" s="171">
        <v>925</v>
      </c>
    </row>
    <row r="1271" spans="1:23">
      <c r="A1271" t="s">
        <v>68</v>
      </c>
      <c r="B1271">
        <v>2020</v>
      </c>
      <c r="C1271">
        <v>0.34330864999999999</v>
      </c>
      <c r="D1271">
        <v>4.0000000000000001E-3</v>
      </c>
      <c r="E1271">
        <v>4.0000000000000001E-3</v>
      </c>
      <c r="F1271">
        <v>340.10027429006499</v>
      </c>
      <c r="G1271">
        <v>200.35564106950099</v>
      </c>
      <c r="H1271">
        <v>198.89365858774801</v>
      </c>
      <c r="I1271">
        <v>204.161195205741</v>
      </c>
      <c r="J1271">
        <v>150.94961942269501</v>
      </c>
      <c r="K1271">
        <v>124.653876350562</v>
      </c>
      <c r="L1271">
        <v>213.41911735732</v>
      </c>
      <c r="M1271">
        <v>698.66276060074199</v>
      </c>
      <c r="N1271">
        <v>163.467874925171</v>
      </c>
      <c r="O1271">
        <v>261.48826960073598</v>
      </c>
      <c r="P1271">
        <v>18.2210996473496</v>
      </c>
      <c r="Q1271">
        <v>16.877661865122899</v>
      </c>
      <c r="R1271">
        <v>1</v>
      </c>
      <c r="S1271" t="s">
        <v>1</v>
      </c>
      <c r="T1271" t="s">
        <v>1</v>
      </c>
      <c r="U1271">
        <v>1</v>
      </c>
      <c r="V1271" t="s">
        <v>564</v>
      </c>
      <c r="W1271" s="171">
        <v>277</v>
      </c>
    </row>
    <row r="1272" spans="1:23">
      <c r="A1272" t="s">
        <v>68</v>
      </c>
      <c r="B1272">
        <v>2020</v>
      </c>
      <c r="C1272">
        <v>2.9994469999999999E-2</v>
      </c>
      <c r="D1272">
        <v>4.0000000000000001E-3</v>
      </c>
      <c r="E1272">
        <v>4.0000000000000001E-3</v>
      </c>
      <c r="F1272">
        <v>311.182331140538</v>
      </c>
      <c r="G1272">
        <v>205.227330033718</v>
      </c>
      <c r="H1272">
        <v>195.54148787155501</v>
      </c>
      <c r="I1272">
        <v>207.30389330307199</v>
      </c>
      <c r="J1272">
        <v>178.908273486735</v>
      </c>
      <c r="K1272">
        <v>139.108771204504</v>
      </c>
      <c r="L1272">
        <v>207.71277088115701</v>
      </c>
      <c r="M1272">
        <v>710.33591815451996</v>
      </c>
      <c r="N1272">
        <v>158.74395836453499</v>
      </c>
      <c r="O1272">
        <v>250.88645523510499</v>
      </c>
      <c r="P1272">
        <v>16.228711228602901</v>
      </c>
      <c r="Q1272">
        <v>15.6026029111162</v>
      </c>
      <c r="R1272">
        <v>1</v>
      </c>
      <c r="S1272" t="s">
        <v>1</v>
      </c>
      <c r="T1272" t="s">
        <v>1</v>
      </c>
      <c r="U1272">
        <v>1</v>
      </c>
      <c r="V1272" t="s">
        <v>564</v>
      </c>
      <c r="W1272" s="171">
        <v>277</v>
      </c>
    </row>
    <row r="1273" spans="1:23">
      <c r="A1273" t="s">
        <v>68</v>
      </c>
      <c r="B1273">
        <v>2020</v>
      </c>
      <c r="C1273">
        <v>3.9548270000000003E-2</v>
      </c>
      <c r="D1273">
        <v>4.0000000000000001E-3</v>
      </c>
      <c r="E1273">
        <v>4.0000000000000001E-3</v>
      </c>
      <c r="F1273">
        <v>329.58252417697202</v>
      </c>
      <c r="G1273">
        <v>214.27495349412399</v>
      </c>
      <c r="H1273">
        <v>207.51023371640801</v>
      </c>
      <c r="I1273">
        <v>195.690553002587</v>
      </c>
      <c r="J1273">
        <v>177.59023924846099</v>
      </c>
      <c r="K1273">
        <v>136.42925675885101</v>
      </c>
      <c r="L1273">
        <v>226.15294659286499</v>
      </c>
      <c r="M1273">
        <v>767.76188663128596</v>
      </c>
      <c r="N1273">
        <v>175.68939100909</v>
      </c>
      <c r="O1273">
        <v>261.53834941489299</v>
      </c>
      <c r="P1273">
        <v>17.833084122127001</v>
      </c>
      <c r="Q1273">
        <v>16.983832777839599</v>
      </c>
      <c r="R1273">
        <v>1</v>
      </c>
      <c r="S1273" t="s">
        <v>1</v>
      </c>
      <c r="T1273" t="s">
        <v>1</v>
      </c>
      <c r="U1273">
        <v>1</v>
      </c>
      <c r="V1273" t="s">
        <v>564</v>
      </c>
      <c r="W1273" s="171">
        <v>277</v>
      </c>
    </row>
    <row r="1274" spans="1:23">
      <c r="A1274" t="s">
        <v>68</v>
      </c>
      <c r="B1274">
        <v>2020</v>
      </c>
      <c r="C1274">
        <v>4.9102109999999997E-2</v>
      </c>
      <c r="D1274">
        <v>4.0000000000000001E-3</v>
      </c>
      <c r="E1274">
        <v>4.0000000000000001E-3</v>
      </c>
      <c r="F1274">
        <v>310.85890062187502</v>
      </c>
      <c r="G1274">
        <v>202.37292239299401</v>
      </c>
      <c r="H1274">
        <v>193.67083234019901</v>
      </c>
      <c r="I1274">
        <v>196.53402431856099</v>
      </c>
      <c r="J1274">
        <v>174.79590077431399</v>
      </c>
      <c r="K1274">
        <v>133.262550250749</v>
      </c>
      <c r="L1274">
        <v>210.347644918979</v>
      </c>
      <c r="M1274">
        <v>695.47365673090496</v>
      </c>
      <c r="N1274">
        <v>161.74498692114901</v>
      </c>
      <c r="O1274">
        <v>248.78594395422499</v>
      </c>
      <c r="P1274">
        <v>16.465011437867499</v>
      </c>
      <c r="Q1274">
        <v>15.860731195188601</v>
      </c>
      <c r="R1274">
        <v>1</v>
      </c>
      <c r="S1274" t="s">
        <v>1</v>
      </c>
      <c r="T1274" t="s">
        <v>1</v>
      </c>
      <c r="U1274">
        <v>1</v>
      </c>
      <c r="V1274" t="s">
        <v>564</v>
      </c>
      <c r="W1274" s="160" t="s">
        <v>773</v>
      </c>
    </row>
    <row r="1275" spans="1:23">
      <c r="A1275" t="s">
        <v>68</v>
      </c>
      <c r="B1275">
        <v>2020</v>
      </c>
      <c r="C1275">
        <v>6.1478720000000001E-2</v>
      </c>
      <c r="D1275">
        <v>4.0000000000000001E-3</v>
      </c>
      <c r="E1275">
        <v>4.0000000000000001E-3</v>
      </c>
      <c r="F1275">
        <v>317.87547134238099</v>
      </c>
      <c r="G1275">
        <v>202.56328460706101</v>
      </c>
      <c r="H1275">
        <v>200.18063006392401</v>
      </c>
      <c r="I1275">
        <v>194.549981267622</v>
      </c>
      <c r="J1275">
        <v>171.51049991916099</v>
      </c>
      <c r="K1275">
        <v>134.37971494058101</v>
      </c>
      <c r="L1275">
        <v>216.60348490403999</v>
      </c>
      <c r="M1275">
        <v>728.650323593743</v>
      </c>
      <c r="N1275">
        <v>165.84358976435399</v>
      </c>
      <c r="O1275">
        <v>254.21835963920699</v>
      </c>
      <c r="P1275">
        <v>17.6562024696759</v>
      </c>
      <c r="Q1275">
        <v>16.145603320773201</v>
      </c>
      <c r="R1275">
        <v>1</v>
      </c>
      <c r="S1275" t="s">
        <v>1</v>
      </c>
      <c r="T1275" t="s">
        <v>1</v>
      </c>
      <c r="U1275">
        <v>1</v>
      </c>
      <c r="V1275" t="s">
        <v>564</v>
      </c>
      <c r="W1275" s="160" t="s">
        <v>773</v>
      </c>
    </row>
    <row r="1276" spans="1:23">
      <c r="A1276" t="s">
        <v>68</v>
      </c>
      <c r="B1276">
        <v>2020</v>
      </c>
      <c r="C1276">
        <v>7.4688900000000003E-2</v>
      </c>
      <c r="D1276">
        <v>4.0000000000000001E-3</v>
      </c>
      <c r="E1276">
        <v>4.0000000000000001E-3</v>
      </c>
      <c r="F1276">
        <v>347.034316859054</v>
      </c>
      <c r="G1276">
        <v>228.54124494355599</v>
      </c>
      <c r="H1276">
        <v>217.007926430292</v>
      </c>
      <c r="I1276">
        <v>196.24906686338301</v>
      </c>
      <c r="J1276">
        <v>183.15577540836699</v>
      </c>
      <c r="K1276">
        <v>137.56645227093</v>
      </c>
      <c r="L1276">
        <v>240.90722222026099</v>
      </c>
      <c r="M1276">
        <v>872.28713519494295</v>
      </c>
      <c r="N1276">
        <v>188.310395384711</v>
      </c>
      <c r="O1276">
        <v>272.835144067908</v>
      </c>
      <c r="P1276">
        <v>20.399211890501299</v>
      </c>
      <c r="Q1276">
        <v>17.488371712755502</v>
      </c>
      <c r="R1276">
        <v>1</v>
      </c>
      <c r="S1276" t="s">
        <v>1</v>
      </c>
      <c r="T1276" t="s">
        <v>1</v>
      </c>
      <c r="U1276">
        <v>1</v>
      </c>
      <c r="V1276" t="s">
        <v>564</v>
      </c>
      <c r="W1276" s="160" t="s">
        <v>773</v>
      </c>
    </row>
    <row r="1277" spans="1:23">
      <c r="A1277" t="s">
        <v>68</v>
      </c>
      <c r="B1277">
        <v>2020</v>
      </c>
      <c r="C1277">
        <v>8.9387019999999998E-2</v>
      </c>
      <c r="D1277">
        <v>4.0000000000000001E-3</v>
      </c>
      <c r="E1277">
        <v>4.0000000000000001E-3</v>
      </c>
      <c r="F1277">
        <v>344.290559092499</v>
      </c>
      <c r="G1277">
        <v>224.36500720626401</v>
      </c>
      <c r="H1277">
        <v>216.433037847159</v>
      </c>
      <c r="I1277">
        <v>179.56555080316801</v>
      </c>
      <c r="J1277">
        <v>177.234225598492</v>
      </c>
      <c r="K1277">
        <v>128.240774927274</v>
      </c>
      <c r="L1277">
        <v>243.846214114221</v>
      </c>
      <c r="M1277">
        <v>934.38303565462002</v>
      </c>
      <c r="N1277">
        <v>188.626130739627</v>
      </c>
      <c r="O1277">
        <v>271.231994673862</v>
      </c>
      <c r="P1277">
        <v>20.250852114857</v>
      </c>
      <c r="Q1277">
        <v>17.423427051607099</v>
      </c>
      <c r="R1277">
        <v>1</v>
      </c>
      <c r="S1277" t="s">
        <v>1</v>
      </c>
      <c r="T1277" t="s">
        <v>1</v>
      </c>
      <c r="U1277">
        <v>1</v>
      </c>
      <c r="V1277" t="s">
        <v>564</v>
      </c>
      <c r="W1277" s="160" t="s">
        <v>773</v>
      </c>
    </row>
    <row r="1278" spans="1:23">
      <c r="A1278" t="s">
        <v>68</v>
      </c>
      <c r="B1278">
        <v>2020</v>
      </c>
      <c r="C1278">
        <v>0.1013744</v>
      </c>
      <c r="D1278">
        <v>4.0000000000000001E-3</v>
      </c>
      <c r="E1278">
        <v>4.0000000000000001E-3</v>
      </c>
      <c r="F1278">
        <v>342.48735369974702</v>
      </c>
      <c r="G1278">
        <v>223.040164094208</v>
      </c>
      <c r="H1278">
        <v>214.30749486031999</v>
      </c>
      <c r="I1278">
        <v>188.91288108286099</v>
      </c>
      <c r="J1278">
        <v>181.56834791673</v>
      </c>
      <c r="K1278">
        <v>131.776980796798</v>
      </c>
      <c r="L1278">
        <v>239.17539151913201</v>
      </c>
      <c r="M1278">
        <v>886.83693701912</v>
      </c>
      <c r="N1278">
        <v>183.81757566172701</v>
      </c>
      <c r="O1278">
        <v>270.25877713052802</v>
      </c>
      <c r="P1278">
        <v>18.4819096683255</v>
      </c>
      <c r="Q1278">
        <v>16.8473202070311</v>
      </c>
      <c r="R1278">
        <v>1</v>
      </c>
      <c r="S1278" t="s">
        <v>1</v>
      </c>
      <c r="T1278" t="s">
        <v>1</v>
      </c>
      <c r="U1278">
        <v>1</v>
      </c>
      <c r="V1278" t="s">
        <v>564</v>
      </c>
      <c r="W1278" s="160" t="s">
        <v>773</v>
      </c>
    </row>
    <row r="1279" spans="1:23">
      <c r="A1279" t="s">
        <v>68</v>
      </c>
      <c r="B1279">
        <v>2020</v>
      </c>
      <c r="C1279">
        <v>0.14326839999999999</v>
      </c>
      <c r="D1279">
        <v>4.0000000000000001E-3</v>
      </c>
      <c r="E1279">
        <v>4.0000000000000001E-3</v>
      </c>
      <c r="F1279">
        <v>324.64511561652199</v>
      </c>
      <c r="G1279">
        <v>206.762797016186</v>
      </c>
      <c r="H1279">
        <v>210.51006639905799</v>
      </c>
      <c r="I1279">
        <v>189.970448054413</v>
      </c>
      <c r="J1279">
        <v>171.00190272967501</v>
      </c>
      <c r="K1279">
        <v>133.75919933007901</v>
      </c>
      <c r="L1279">
        <v>223.45720678197699</v>
      </c>
      <c r="M1279">
        <v>805.80092814818101</v>
      </c>
      <c r="N1279">
        <v>173.15782801471499</v>
      </c>
      <c r="O1279">
        <v>259.70750883926701</v>
      </c>
      <c r="P1279">
        <v>17.038063830301301</v>
      </c>
      <c r="Q1279">
        <v>15.8521403419743</v>
      </c>
      <c r="R1279">
        <v>1</v>
      </c>
      <c r="S1279" t="s">
        <v>1</v>
      </c>
      <c r="T1279" t="s">
        <v>1</v>
      </c>
      <c r="U1279">
        <v>1</v>
      </c>
      <c r="V1279" t="s">
        <v>564</v>
      </c>
      <c r="W1279" s="160" t="s">
        <v>773</v>
      </c>
    </row>
    <row r="1280" spans="1:23">
      <c r="A1280" t="s">
        <v>68</v>
      </c>
      <c r="B1280">
        <v>2020</v>
      </c>
      <c r="C1280">
        <v>32.732273101806598</v>
      </c>
      <c r="D1280">
        <v>0.16057782225119732</v>
      </c>
      <c r="E1280">
        <v>0.16057782225119732</v>
      </c>
      <c r="F1280">
        <v>2239.4857812841601</v>
      </c>
      <c r="G1280">
        <v>898.01931931473905</v>
      </c>
      <c r="H1280">
        <v>713.13427785433896</v>
      </c>
      <c r="I1280">
        <v>2834.2531852700599</v>
      </c>
      <c r="J1280">
        <v>2642.7854903775801</v>
      </c>
      <c r="K1280">
        <v>2154.1280571535199</v>
      </c>
      <c r="L1280">
        <v>496.05298590508602</v>
      </c>
      <c r="M1280">
        <v>1956.15802153149</v>
      </c>
      <c r="N1280">
        <v>383.867764447203</v>
      </c>
      <c r="R1280">
        <v>1</v>
      </c>
      <c r="S1280" t="s">
        <v>1</v>
      </c>
      <c r="T1280" t="s">
        <v>1</v>
      </c>
      <c r="U1280">
        <v>1</v>
      </c>
      <c r="V1280" t="s">
        <v>564</v>
      </c>
      <c r="W1280" s="160" t="s">
        <v>773</v>
      </c>
    </row>
    <row r="1281" spans="1:23">
      <c r="A1281" t="s">
        <v>68</v>
      </c>
      <c r="B1281">
        <v>2020</v>
      </c>
      <c r="C1281">
        <v>33.309211730957003</v>
      </c>
      <c r="D1281">
        <v>0.1619712955906378</v>
      </c>
      <c r="E1281">
        <v>0.1619712955906378</v>
      </c>
      <c r="F1281">
        <v>2599.5922948672601</v>
      </c>
      <c r="G1281">
        <v>1083.7168919309099</v>
      </c>
      <c r="H1281">
        <v>848.390972777309</v>
      </c>
      <c r="I1281">
        <v>3157.7167721989599</v>
      </c>
      <c r="J1281">
        <v>3104.79524115803</v>
      </c>
      <c r="K1281">
        <v>2414.5618276907098</v>
      </c>
      <c r="L1281">
        <v>574.09982251986401</v>
      </c>
      <c r="M1281">
        <v>2324.1529151833602</v>
      </c>
      <c r="N1281">
        <v>443.50254115691001</v>
      </c>
      <c r="R1281">
        <v>1</v>
      </c>
      <c r="S1281" t="s">
        <v>1</v>
      </c>
      <c r="T1281" t="s">
        <v>1</v>
      </c>
      <c r="U1281">
        <v>1</v>
      </c>
      <c r="V1281" t="s">
        <v>564</v>
      </c>
      <c r="W1281" s="160" t="s">
        <v>773</v>
      </c>
    </row>
    <row r="1282" spans="1:23">
      <c r="A1282" t="s">
        <v>68</v>
      </c>
      <c r="B1282">
        <v>2020</v>
      </c>
      <c r="C1282">
        <v>33.5326957702637</v>
      </c>
      <c r="D1282">
        <v>0.16259856418347335</v>
      </c>
      <c r="E1282">
        <v>0.16259856418347335</v>
      </c>
      <c r="F1282">
        <v>1782.2718391011899</v>
      </c>
      <c r="G1282">
        <v>640.88612632085301</v>
      </c>
      <c r="H1282">
        <v>533.552470853145</v>
      </c>
      <c r="I1282">
        <v>2303.6955123725302</v>
      </c>
      <c r="J1282">
        <v>2238.4763449265001</v>
      </c>
      <c r="K1282">
        <v>1867.0889292520601</v>
      </c>
      <c r="L1282">
        <v>392.66151118980099</v>
      </c>
      <c r="M1282">
        <v>1575.17872939417</v>
      </c>
      <c r="N1282">
        <v>302.95614753806802</v>
      </c>
      <c r="R1282">
        <v>1</v>
      </c>
      <c r="S1282" t="s">
        <v>1</v>
      </c>
      <c r="T1282" t="s">
        <v>1</v>
      </c>
      <c r="U1282">
        <v>1</v>
      </c>
      <c r="V1282" t="s">
        <v>564</v>
      </c>
      <c r="W1282" s="160" t="s">
        <v>773</v>
      </c>
    </row>
    <row r="1283" spans="1:23">
      <c r="A1283" t="s">
        <v>68</v>
      </c>
      <c r="B1283">
        <v>2020</v>
      </c>
      <c r="C1283">
        <v>36.388805389404297</v>
      </c>
      <c r="D1283">
        <v>0.17061048079942168</v>
      </c>
      <c r="E1283">
        <v>0.17061048079942168</v>
      </c>
      <c r="F1283">
        <v>4284.2374542503703</v>
      </c>
      <c r="G1283">
        <v>1914.05366914862</v>
      </c>
      <c r="H1283">
        <v>1425.2875681001301</v>
      </c>
      <c r="I1283">
        <v>4907.7498567310504</v>
      </c>
      <c r="J1283">
        <v>4496.4437702081896</v>
      </c>
      <c r="K1283">
        <v>3441.5965489158398</v>
      </c>
      <c r="L1283">
        <v>931.84035192968702</v>
      </c>
      <c r="M1283">
        <v>3407.49670097131</v>
      </c>
      <c r="N1283">
        <v>723.91181256151594</v>
      </c>
      <c r="R1283">
        <v>1</v>
      </c>
      <c r="S1283" t="s">
        <v>1</v>
      </c>
      <c r="T1283" t="s">
        <v>1</v>
      </c>
      <c r="U1283">
        <v>1</v>
      </c>
      <c r="V1283" t="s">
        <v>564</v>
      </c>
      <c r="W1283" s="160" t="s">
        <v>773</v>
      </c>
    </row>
    <row r="1284" spans="1:23">
      <c r="A1284" t="s">
        <v>68</v>
      </c>
      <c r="B1284">
        <v>2020</v>
      </c>
      <c r="C1284">
        <v>37.060268402099602</v>
      </c>
      <c r="D1284">
        <v>0.17923482287698297</v>
      </c>
      <c r="E1284">
        <v>0.17923482287698297</v>
      </c>
      <c r="F1284">
        <v>3184.4125656955998</v>
      </c>
      <c r="G1284">
        <v>1282.7122741687599</v>
      </c>
      <c r="H1284">
        <v>991.49102413972798</v>
      </c>
      <c r="I1284">
        <v>4624.3202896440298</v>
      </c>
      <c r="J1284">
        <v>4713.0302235319105</v>
      </c>
      <c r="K1284">
        <v>3783.2144893884902</v>
      </c>
      <c r="L1284">
        <v>665.01506729070002</v>
      </c>
      <c r="M1284">
        <v>2746.57296764581</v>
      </c>
      <c r="N1284">
        <v>515.65512430447995</v>
      </c>
      <c r="R1284">
        <v>1</v>
      </c>
      <c r="S1284" t="s">
        <v>1</v>
      </c>
      <c r="T1284" t="s">
        <v>1</v>
      </c>
      <c r="U1284">
        <v>1</v>
      </c>
      <c r="V1284" t="s">
        <v>564</v>
      </c>
      <c r="W1284" s="160" t="s">
        <v>773</v>
      </c>
    </row>
    <row r="1285" spans="1:23">
      <c r="A1285" t="s">
        <v>68</v>
      </c>
      <c r="B1285">
        <v>2020</v>
      </c>
      <c r="C1285">
        <v>32.589744567871101</v>
      </c>
      <c r="D1285">
        <v>0.15895626542234631</v>
      </c>
      <c r="E1285">
        <v>0.15895626542234631</v>
      </c>
      <c r="F1285">
        <v>785.09470524357596</v>
      </c>
      <c r="G1285">
        <v>648.47312957927204</v>
      </c>
      <c r="H1285">
        <v>514.93958272446696</v>
      </c>
      <c r="I1285">
        <v>860.35764792242901</v>
      </c>
      <c r="J1285">
        <v>1092.27675804007</v>
      </c>
      <c r="K1285">
        <v>680.26000310317102</v>
      </c>
      <c r="L1285">
        <v>488.96201713829299</v>
      </c>
      <c r="M1285">
        <v>1791.7889238086</v>
      </c>
      <c r="N1285">
        <v>378.09431043419198</v>
      </c>
      <c r="O1285">
        <v>931.142932140791</v>
      </c>
      <c r="P1285">
        <v>2153.8016121939399</v>
      </c>
      <c r="Q1285">
        <v>410.39653151680199</v>
      </c>
      <c r="R1285">
        <v>1</v>
      </c>
      <c r="S1285" t="s">
        <v>1</v>
      </c>
      <c r="T1285" t="s">
        <v>1</v>
      </c>
      <c r="U1285">
        <v>1</v>
      </c>
      <c r="V1285" t="s">
        <v>564</v>
      </c>
      <c r="W1285" s="160" t="s">
        <v>773</v>
      </c>
    </row>
    <row r="1286" spans="1:23">
      <c r="A1286" t="s">
        <v>68</v>
      </c>
      <c r="B1286">
        <v>2020</v>
      </c>
      <c r="C1286">
        <v>33.090362548828097</v>
      </c>
      <c r="D1286">
        <v>0.16095980843916119</v>
      </c>
      <c r="E1286">
        <v>0.16095980843916119</v>
      </c>
      <c r="F1286">
        <v>542.86164491668296</v>
      </c>
      <c r="G1286">
        <v>427.30309246283502</v>
      </c>
      <c r="H1286">
        <v>358.61762876275202</v>
      </c>
      <c r="I1286">
        <v>515.51143259929904</v>
      </c>
      <c r="J1286">
        <v>547.40503691375898</v>
      </c>
      <c r="K1286">
        <v>371.42334078350501</v>
      </c>
      <c r="L1286">
        <v>350.98258886718202</v>
      </c>
      <c r="M1286">
        <v>1158.19180247026</v>
      </c>
      <c r="N1286">
        <v>268.98634657124501</v>
      </c>
      <c r="O1286">
        <v>543.22460410355097</v>
      </c>
      <c r="P1286">
        <v>708.83727353582196</v>
      </c>
      <c r="Q1286">
        <v>184.281358601645</v>
      </c>
      <c r="R1286">
        <v>1</v>
      </c>
      <c r="S1286" t="s">
        <v>1</v>
      </c>
      <c r="T1286" t="s">
        <v>1</v>
      </c>
      <c r="U1286">
        <v>1</v>
      </c>
      <c r="V1286" t="s">
        <v>564</v>
      </c>
      <c r="W1286" s="160" t="s">
        <v>773</v>
      </c>
    </row>
    <row r="1287" spans="1:23">
      <c r="A1287" t="s">
        <v>68</v>
      </c>
      <c r="B1287">
        <v>2020</v>
      </c>
      <c r="C1287">
        <v>33.381664276122997</v>
      </c>
      <c r="D1287">
        <v>0.16276949518474318</v>
      </c>
      <c r="E1287">
        <v>0.16276949518474318</v>
      </c>
      <c r="F1287">
        <v>718.40947702607696</v>
      </c>
      <c r="G1287">
        <v>591.72790330550401</v>
      </c>
      <c r="H1287">
        <v>480.68833727414602</v>
      </c>
      <c r="I1287">
        <v>717.78176893241096</v>
      </c>
      <c r="J1287">
        <v>970.19210708797004</v>
      </c>
      <c r="K1287">
        <v>616.00375884744506</v>
      </c>
      <c r="L1287">
        <v>457.95903170849198</v>
      </c>
      <c r="M1287">
        <v>1782.80850947301</v>
      </c>
      <c r="N1287">
        <v>356.96090752639799</v>
      </c>
      <c r="O1287">
        <v>830.44519082943998</v>
      </c>
      <c r="P1287">
        <v>1739.3366903715801</v>
      </c>
      <c r="Q1287">
        <v>354.12194724736298</v>
      </c>
      <c r="R1287">
        <v>1</v>
      </c>
      <c r="S1287" t="s">
        <v>1</v>
      </c>
      <c r="T1287" t="s">
        <v>1</v>
      </c>
      <c r="U1287">
        <v>1</v>
      </c>
      <c r="V1287" t="s">
        <v>564</v>
      </c>
      <c r="W1287" s="160" t="s">
        <v>773</v>
      </c>
    </row>
    <row r="1288" spans="1:23">
      <c r="A1288" t="s">
        <v>68</v>
      </c>
      <c r="B1288">
        <v>2020</v>
      </c>
      <c r="C1288">
        <v>34.067909240722699</v>
      </c>
      <c r="D1288">
        <v>0.16493999002672627</v>
      </c>
      <c r="E1288">
        <v>0.16493999002672627</v>
      </c>
      <c r="F1288">
        <v>797.45548413103904</v>
      </c>
      <c r="G1288">
        <v>677.275938210302</v>
      </c>
      <c r="H1288">
        <v>518.48473365102996</v>
      </c>
      <c r="I1288">
        <v>907.57333365544798</v>
      </c>
      <c r="J1288">
        <v>1333.1250552858301</v>
      </c>
      <c r="K1288">
        <v>787.40752508399999</v>
      </c>
      <c r="L1288">
        <v>494.13898642825302</v>
      </c>
      <c r="M1288">
        <v>2123.0234690564998</v>
      </c>
      <c r="N1288">
        <v>381.93065157267</v>
      </c>
      <c r="O1288">
        <v>971.823054067557</v>
      </c>
      <c r="P1288">
        <v>2358.9313800957302</v>
      </c>
      <c r="Q1288">
        <v>441.527254449373</v>
      </c>
      <c r="R1288">
        <v>1</v>
      </c>
      <c r="S1288" t="s">
        <v>1</v>
      </c>
      <c r="T1288" t="s">
        <v>1</v>
      </c>
      <c r="U1288">
        <v>1</v>
      </c>
      <c r="V1288" t="s">
        <v>564</v>
      </c>
      <c r="W1288" s="160" t="s">
        <v>773</v>
      </c>
    </row>
    <row r="1289" spans="1:23">
      <c r="A1289" t="s">
        <v>68</v>
      </c>
      <c r="B1289">
        <v>2020</v>
      </c>
      <c r="C1289">
        <v>34.613109588622997</v>
      </c>
      <c r="D1289">
        <v>0.16869645953565476</v>
      </c>
      <c r="E1289">
        <v>0.16869645953565476</v>
      </c>
      <c r="F1289">
        <v>1311.6377230468599</v>
      </c>
      <c r="G1289">
        <v>1228.78288326487</v>
      </c>
      <c r="H1289">
        <v>883.79814054650603</v>
      </c>
      <c r="I1289">
        <v>1401.1049244132701</v>
      </c>
      <c r="J1289">
        <v>2083.4791796965401</v>
      </c>
      <c r="K1289">
        <v>1168.8974628778201</v>
      </c>
      <c r="L1289">
        <v>815.66069342875699</v>
      </c>
      <c r="M1289">
        <v>3190.0285195771498</v>
      </c>
      <c r="N1289">
        <v>631.03795658026604</v>
      </c>
      <c r="O1289">
        <v>1783.01375701815</v>
      </c>
      <c r="P1289">
        <v>6531.7760530153801</v>
      </c>
      <c r="Q1289">
        <v>949.29604593558804</v>
      </c>
      <c r="R1289">
        <v>1</v>
      </c>
      <c r="S1289" t="s">
        <v>1</v>
      </c>
      <c r="T1289" t="s">
        <v>1</v>
      </c>
      <c r="U1289">
        <v>1</v>
      </c>
      <c r="V1289" t="s">
        <v>564</v>
      </c>
      <c r="W1289" s="160" t="s">
        <v>773</v>
      </c>
    </row>
    <row r="1290" spans="1:23">
      <c r="A1290" t="s">
        <v>68</v>
      </c>
      <c r="B1290">
        <v>2020</v>
      </c>
      <c r="C1290">
        <v>35.116024017333999</v>
      </c>
      <c r="D1290">
        <v>0.17150485649681302</v>
      </c>
      <c r="E1290">
        <v>0.17150485649681302</v>
      </c>
      <c r="F1290">
        <v>1287.78399536097</v>
      </c>
      <c r="G1290">
        <v>1137.46168088529</v>
      </c>
      <c r="H1290">
        <v>855.67275051181696</v>
      </c>
      <c r="I1290">
        <v>1462.92779883294</v>
      </c>
      <c r="J1290">
        <v>2306.5972578986198</v>
      </c>
      <c r="K1290">
        <v>1348.10760469349</v>
      </c>
      <c r="L1290">
        <v>788.82662928674495</v>
      </c>
      <c r="M1290">
        <v>3531.1342628924799</v>
      </c>
      <c r="N1290">
        <v>618.05208110849799</v>
      </c>
      <c r="O1290">
        <v>1741.2319374823901</v>
      </c>
      <c r="P1290">
        <v>6557.3401925209901</v>
      </c>
      <c r="Q1290">
        <v>904.21379750567598</v>
      </c>
      <c r="R1290">
        <v>1</v>
      </c>
      <c r="S1290" t="s">
        <v>1</v>
      </c>
      <c r="T1290" t="s">
        <v>1</v>
      </c>
      <c r="U1290">
        <v>1</v>
      </c>
      <c r="V1290" t="s">
        <v>564</v>
      </c>
      <c r="W1290" s="160" t="s">
        <v>773</v>
      </c>
    </row>
    <row r="1291" spans="1:23">
      <c r="A1291" t="s">
        <v>68</v>
      </c>
      <c r="B1291">
        <v>2020</v>
      </c>
      <c r="C1291">
        <v>30.612037658691399</v>
      </c>
      <c r="D1291">
        <v>0.14929288631314455</v>
      </c>
      <c r="E1291">
        <v>0.14929288631314455</v>
      </c>
      <c r="F1291">
        <v>933.88021302141397</v>
      </c>
      <c r="G1291">
        <v>748.10714313658605</v>
      </c>
      <c r="H1291">
        <v>601.96444056820496</v>
      </c>
      <c r="I1291">
        <v>827.04696573766705</v>
      </c>
      <c r="J1291">
        <v>882.19080875377097</v>
      </c>
      <c r="K1291">
        <v>582.81759621368803</v>
      </c>
      <c r="L1291">
        <v>577.97011108131005</v>
      </c>
      <c r="M1291">
        <v>2003.62610460471</v>
      </c>
      <c r="N1291">
        <v>445.78931673186901</v>
      </c>
      <c r="O1291">
        <v>1066.4698157263299</v>
      </c>
      <c r="P1291">
        <v>2461.1822884631501</v>
      </c>
      <c r="Q1291">
        <v>468.46778275269003</v>
      </c>
      <c r="R1291">
        <v>1</v>
      </c>
      <c r="S1291" t="s">
        <v>1</v>
      </c>
      <c r="T1291" t="s">
        <v>1</v>
      </c>
      <c r="U1291">
        <v>1</v>
      </c>
      <c r="V1291" t="s">
        <v>564</v>
      </c>
      <c r="W1291" s="160" t="s">
        <v>773</v>
      </c>
    </row>
    <row r="1292" spans="1:23">
      <c r="A1292" t="s">
        <v>68</v>
      </c>
      <c r="B1292">
        <v>2020</v>
      </c>
      <c r="C1292">
        <v>32.422653198242202</v>
      </c>
      <c r="D1292">
        <v>0.15758141124746322</v>
      </c>
      <c r="E1292">
        <v>0.15758141124746322</v>
      </c>
      <c r="F1292">
        <v>898.73431906076803</v>
      </c>
      <c r="G1292">
        <v>690.76275464339403</v>
      </c>
      <c r="H1292">
        <v>566.44788360931602</v>
      </c>
      <c r="I1292">
        <v>839.728729658779</v>
      </c>
      <c r="J1292">
        <v>919.07622476159804</v>
      </c>
      <c r="K1292">
        <v>619.60546219432899</v>
      </c>
      <c r="L1292">
        <v>548.67623051202304</v>
      </c>
      <c r="M1292">
        <v>1942.86495969975</v>
      </c>
      <c r="N1292">
        <v>422.28826328002498</v>
      </c>
      <c r="O1292">
        <v>997.23527010790701</v>
      </c>
      <c r="P1292">
        <v>2119.2765915341402</v>
      </c>
      <c r="Q1292">
        <v>427.20288341151502</v>
      </c>
      <c r="R1292">
        <v>1</v>
      </c>
      <c r="S1292" t="s">
        <v>1</v>
      </c>
      <c r="T1292" t="s">
        <v>1</v>
      </c>
      <c r="U1292">
        <v>1</v>
      </c>
      <c r="V1292" t="s">
        <v>564</v>
      </c>
      <c r="W1292" s="160" t="s">
        <v>773</v>
      </c>
    </row>
    <row r="1293" spans="1:23">
      <c r="A1293" t="s">
        <v>68</v>
      </c>
      <c r="B1293">
        <v>2020</v>
      </c>
      <c r="C1293">
        <v>32.507377624511697</v>
      </c>
      <c r="D1293">
        <v>0.15797139644793881</v>
      </c>
      <c r="E1293">
        <v>0.15797139644793881</v>
      </c>
      <c r="F1293">
        <v>899.98573461995204</v>
      </c>
      <c r="G1293">
        <v>692.21209744039595</v>
      </c>
      <c r="H1293">
        <v>580.30924997419504</v>
      </c>
      <c r="I1293">
        <v>782.89990234864104</v>
      </c>
      <c r="J1293">
        <v>818.39828815246801</v>
      </c>
      <c r="K1293">
        <v>550.20818886479105</v>
      </c>
      <c r="L1293">
        <v>558.68323499134397</v>
      </c>
      <c r="M1293">
        <v>1873.0266186444901</v>
      </c>
      <c r="N1293">
        <v>429.84610407604998</v>
      </c>
      <c r="O1293">
        <v>997.38144489649403</v>
      </c>
      <c r="P1293">
        <v>2139.6434794608099</v>
      </c>
      <c r="Q1293">
        <v>419.82903611970301</v>
      </c>
      <c r="R1293">
        <v>1</v>
      </c>
      <c r="S1293" t="s">
        <v>1</v>
      </c>
      <c r="T1293" t="s">
        <v>1</v>
      </c>
      <c r="U1293">
        <v>1</v>
      </c>
      <c r="V1293" t="s">
        <v>564</v>
      </c>
      <c r="W1293" s="160" t="s">
        <v>773</v>
      </c>
    </row>
    <row r="1294" spans="1:23">
      <c r="A1294" t="s">
        <v>68</v>
      </c>
      <c r="B1294">
        <v>2020</v>
      </c>
      <c r="C1294">
        <v>33.210578918457003</v>
      </c>
      <c r="D1294">
        <v>0.16129256406602546</v>
      </c>
      <c r="E1294">
        <v>0.16129256406602546</v>
      </c>
      <c r="F1294">
        <v>936.83103192875501</v>
      </c>
      <c r="G1294">
        <v>732.81089013211397</v>
      </c>
      <c r="H1294">
        <v>597.495026006383</v>
      </c>
      <c r="I1294">
        <v>891.50250164681404</v>
      </c>
      <c r="J1294">
        <v>981.979177556217</v>
      </c>
      <c r="K1294">
        <v>651.63088736852103</v>
      </c>
      <c r="L1294">
        <v>569.85540835439394</v>
      </c>
      <c r="M1294">
        <v>1958.08072408882</v>
      </c>
      <c r="N1294">
        <v>434.72812377253302</v>
      </c>
      <c r="O1294">
        <v>1067.90306926476</v>
      </c>
      <c r="P1294">
        <v>2538.3144718694798</v>
      </c>
      <c r="Q1294">
        <v>463.69174388270898</v>
      </c>
      <c r="R1294">
        <v>1</v>
      </c>
      <c r="S1294" t="s">
        <v>1</v>
      </c>
      <c r="T1294" t="s">
        <v>1</v>
      </c>
      <c r="U1294">
        <v>1</v>
      </c>
      <c r="V1294" t="s">
        <v>564</v>
      </c>
      <c r="W1294" s="160" t="s">
        <v>773</v>
      </c>
    </row>
    <row r="1295" spans="1:23">
      <c r="A1295" t="s">
        <v>68</v>
      </c>
      <c r="B1295">
        <v>2020</v>
      </c>
      <c r="C1295">
        <v>33.599281311035199</v>
      </c>
      <c r="D1295">
        <v>0.16330928396316213</v>
      </c>
      <c r="E1295">
        <v>0.16330928396316213</v>
      </c>
      <c r="F1295">
        <v>848.97666046218399</v>
      </c>
      <c r="G1295">
        <v>688.53364819956596</v>
      </c>
      <c r="H1295">
        <v>539.16472441738699</v>
      </c>
      <c r="I1295">
        <v>898.53707933269004</v>
      </c>
      <c r="J1295">
        <v>1285.8802032814399</v>
      </c>
      <c r="K1295">
        <v>796.80154255142997</v>
      </c>
      <c r="L1295">
        <v>509.59361184829203</v>
      </c>
      <c r="M1295">
        <v>2296.18845217631</v>
      </c>
      <c r="N1295">
        <v>396.74775527571097</v>
      </c>
      <c r="O1295">
        <v>994.84173357324903</v>
      </c>
      <c r="P1295">
        <v>2513.92146554291</v>
      </c>
      <c r="Q1295">
        <v>453.90928879951201</v>
      </c>
      <c r="R1295">
        <v>1</v>
      </c>
      <c r="S1295" t="s">
        <v>1</v>
      </c>
      <c r="T1295" t="s">
        <v>1</v>
      </c>
      <c r="U1295">
        <v>1</v>
      </c>
      <c r="V1295" t="s">
        <v>564</v>
      </c>
      <c r="W1295" s="160">
        <v>925</v>
      </c>
    </row>
    <row r="1296" spans="1:23">
      <c r="A1296" t="s">
        <v>68</v>
      </c>
      <c r="B1296">
        <v>2020</v>
      </c>
      <c r="C1296">
        <v>33.917152404785199</v>
      </c>
      <c r="D1296">
        <v>0.16500938995763542</v>
      </c>
      <c r="E1296">
        <v>0.16500938995763542</v>
      </c>
      <c r="F1296">
        <v>1293.2600137193899</v>
      </c>
      <c r="G1296">
        <v>1147.8016410401001</v>
      </c>
      <c r="H1296">
        <v>852.06065669926397</v>
      </c>
      <c r="I1296">
        <v>1416.2296794429501</v>
      </c>
      <c r="J1296">
        <v>1912.74609570609</v>
      </c>
      <c r="K1296">
        <v>1149.5055433341699</v>
      </c>
      <c r="L1296">
        <v>761.78890430319996</v>
      </c>
      <c r="M1296">
        <v>2908.134897289</v>
      </c>
      <c r="N1296">
        <v>596.126853824607</v>
      </c>
      <c r="O1296">
        <v>1655.0648107751899</v>
      </c>
      <c r="P1296">
        <v>5736.1085710821098</v>
      </c>
      <c r="Q1296">
        <v>854.50640630032899</v>
      </c>
      <c r="R1296">
        <v>1</v>
      </c>
      <c r="S1296" t="s">
        <v>1</v>
      </c>
      <c r="T1296" t="s">
        <v>1</v>
      </c>
      <c r="U1296">
        <v>1</v>
      </c>
      <c r="V1296" t="s">
        <v>564</v>
      </c>
      <c r="W1296" s="160">
        <v>925</v>
      </c>
    </row>
    <row r="1297" spans="1:23">
      <c r="A1297" t="s">
        <v>68</v>
      </c>
      <c r="B1297">
        <v>2020</v>
      </c>
      <c r="C1297">
        <v>35.092372894287102</v>
      </c>
      <c r="D1297">
        <v>0.1710055891571661</v>
      </c>
      <c r="E1297">
        <v>0.1710055891571661</v>
      </c>
      <c r="F1297">
        <v>1154.9985062282799</v>
      </c>
      <c r="G1297">
        <v>968.71479969685799</v>
      </c>
      <c r="H1297">
        <v>748.37801767267695</v>
      </c>
      <c r="I1297">
        <v>1386.4966809349801</v>
      </c>
      <c r="J1297">
        <v>1843.4565391680901</v>
      </c>
      <c r="K1297">
        <v>1141.6909075502899</v>
      </c>
      <c r="L1297">
        <v>667.18164186274305</v>
      </c>
      <c r="M1297">
        <v>2729.0874899083001</v>
      </c>
      <c r="N1297">
        <v>516.58677627393399</v>
      </c>
      <c r="O1297">
        <v>1441.2382950016699</v>
      </c>
      <c r="P1297">
        <v>4664.1656461724397</v>
      </c>
      <c r="Q1297">
        <v>714.12467125563205</v>
      </c>
      <c r="R1297">
        <v>1</v>
      </c>
      <c r="S1297" t="s">
        <v>1</v>
      </c>
      <c r="T1297" t="s">
        <v>1</v>
      </c>
      <c r="U1297">
        <v>1</v>
      </c>
      <c r="V1297" t="s">
        <v>564</v>
      </c>
      <c r="W1297" s="160">
        <v>925</v>
      </c>
    </row>
    <row r="1298" spans="1:23">
      <c r="A1298" t="s">
        <v>68</v>
      </c>
      <c r="B1298">
        <v>2020</v>
      </c>
      <c r="C1298">
        <v>35.522239685058601</v>
      </c>
      <c r="D1298">
        <v>0.17300611748660771</v>
      </c>
      <c r="E1298">
        <v>0.17300611748660771</v>
      </c>
      <c r="F1298">
        <v>3184.0325533425198</v>
      </c>
      <c r="G1298">
        <v>6177.0875671760896</v>
      </c>
      <c r="H1298">
        <v>2152.91962427711</v>
      </c>
      <c r="I1298">
        <v>3738.8604695263598</v>
      </c>
      <c r="J1298">
        <v>8562.2665793519209</v>
      </c>
      <c r="K1298">
        <v>2895.0828259497698</v>
      </c>
      <c r="L1298">
        <v>1850.4372366115599</v>
      </c>
      <c r="M1298">
        <v>9366.6568443124397</v>
      </c>
      <c r="N1298">
        <v>1467.75112191119</v>
      </c>
      <c r="O1298">
        <v>3472.5441151720502</v>
      </c>
      <c r="P1298">
        <v>21723.039632239699</v>
      </c>
      <c r="Q1298">
        <v>2177.1990344973501</v>
      </c>
      <c r="R1298">
        <v>1</v>
      </c>
      <c r="S1298" t="s">
        <v>1</v>
      </c>
      <c r="T1298" t="s">
        <v>1</v>
      </c>
      <c r="U1298">
        <v>1</v>
      </c>
      <c r="V1298" t="s">
        <v>564</v>
      </c>
      <c r="W1298" s="160">
        <v>925</v>
      </c>
    </row>
    <row r="1299" spans="1:23">
      <c r="A1299" t="s">
        <v>68</v>
      </c>
      <c r="B1299">
        <v>2020</v>
      </c>
      <c r="C1299">
        <v>35.804763793945298</v>
      </c>
      <c r="D1299">
        <v>0.17429662189606424</v>
      </c>
      <c r="E1299">
        <v>0.17429662189606424</v>
      </c>
      <c r="F1299">
        <v>1146.58293916563</v>
      </c>
      <c r="G1299">
        <v>967.51964591134401</v>
      </c>
      <c r="H1299">
        <v>738.32383429444803</v>
      </c>
      <c r="I1299">
        <v>1360.4433184943</v>
      </c>
      <c r="J1299">
        <v>1593.74044590279</v>
      </c>
      <c r="K1299">
        <v>1013.78173923022</v>
      </c>
      <c r="L1299">
        <v>664.23718748494503</v>
      </c>
      <c r="M1299">
        <v>2516.6774104155702</v>
      </c>
      <c r="N1299">
        <v>510.263732927729</v>
      </c>
      <c r="O1299">
        <v>1429.3306614586099</v>
      </c>
      <c r="P1299">
        <v>4572.8129117010303</v>
      </c>
      <c r="Q1299">
        <v>709.92524533644803</v>
      </c>
      <c r="R1299">
        <v>1</v>
      </c>
      <c r="S1299" t="s">
        <v>1</v>
      </c>
      <c r="T1299" t="s">
        <v>1</v>
      </c>
      <c r="U1299">
        <v>1</v>
      </c>
      <c r="V1299" t="s">
        <v>564</v>
      </c>
      <c r="W1299" s="160">
        <v>925</v>
      </c>
    </row>
    <row r="1300" spans="1:23">
      <c r="A1300" t="s">
        <v>68</v>
      </c>
      <c r="B1300">
        <v>2020</v>
      </c>
      <c r="C1300">
        <v>33.371883392333999</v>
      </c>
      <c r="D1300">
        <v>0.16096477271777138</v>
      </c>
      <c r="E1300">
        <v>0.16096477271777138</v>
      </c>
      <c r="F1300">
        <v>3461.2634725667099</v>
      </c>
      <c r="G1300">
        <v>1455.3965980134101</v>
      </c>
      <c r="H1300">
        <v>1152.3994821584999</v>
      </c>
      <c r="I1300">
        <v>4766.7918156572496</v>
      </c>
      <c r="J1300">
        <v>4793.9985229841996</v>
      </c>
      <c r="K1300">
        <v>3908.3368897508399</v>
      </c>
      <c r="L1300">
        <v>765.25434961200403</v>
      </c>
      <c r="M1300">
        <v>3214.08627108573</v>
      </c>
      <c r="N1300">
        <v>591.01185043511305</v>
      </c>
      <c r="R1300">
        <v>1</v>
      </c>
      <c r="S1300" t="s">
        <v>1</v>
      </c>
      <c r="T1300" t="s">
        <v>1</v>
      </c>
      <c r="U1300">
        <v>1</v>
      </c>
      <c r="V1300" t="s">
        <v>564</v>
      </c>
      <c r="W1300" s="160">
        <v>925</v>
      </c>
    </row>
    <row r="1301" spans="1:23">
      <c r="A1301" t="s">
        <v>68</v>
      </c>
      <c r="B1301">
        <v>2020</v>
      </c>
      <c r="C1301">
        <v>33.733261108398402</v>
      </c>
      <c r="D1301">
        <v>0.16482419557470751</v>
      </c>
      <c r="E1301">
        <v>0.16482419557470751</v>
      </c>
      <c r="F1301">
        <v>5983.0406462536403</v>
      </c>
      <c r="G1301">
        <v>3619.41959822944</v>
      </c>
      <c r="H1301">
        <v>2139.48304181915</v>
      </c>
      <c r="I1301">
        <v>9142.3486606852402</v>
      </c>
      <c r="J1301">
        <v>9376.8868916148294</v>
      </c>
      <c r="K1301">
        <v>6178.4962385984099</v>
      </c>
      <c r="L1301">
        <v>1285.8954193218899</v>
      </c>
      <c r="M1301">
        <v>5220.95028714003</v>
      </c>
      <c r="N1301">
        <v>989.70685392620396</v>
      </c>
      <c r="R1301">
        <v>1</v>
      </c>
      <c r="S1301" t="s">
        <v>1</v>
      </c>
      <c r="T1301" t="s">
        <v>1</v>
      </c>
      <c r="U1301">
        <v>1</v>
      </c>
      <c r="V1301" t="s">
        <v>564</v>
      </c>
      <c r="W1301" s="160">
        <v>925</v>
      </c>
    </row>
    <row r="1302" spans="1:23">
      <c r="A1302" t="s">
        <v>68</v>
      </c>
      <c r="B1302">
        <v>2020</v>
      </c>
      <c r="C1302">
        <v>35.902030944824197</v>
      </c>
      <c r="D1302">
        <v>0.17223831287435926</v>
      </c>
      <c r="E1302">
        <v>0.17223831287435926</v>
      </c>
      <c r="F1302">
        <v>3010.7962903325201</v>
      </c>
      <c r="G1302">
        <v>1136.9165355415701</v>
      </c>
      <c r="H1302">
        <v>960.06877025498295</v>
      </c>
      <c r="I1302">
        <v>4538.0001667587903</v>
      </c>
      <c r="J1302">
        <v>3436.26507731326</v>
      </c>
      <c r="K1302">
        <v>2714.0650664633399</v>
      </c>
      <c r="L1302">
        <v>648.931793110797</v>
      </c>
      <c r="M1302">
        <v>2316.66014918869</v>
      </c>
      <c r="N1302">
        <v>503.37030113117999</v>
      </c>
      <c r="R1302">
        <v>1</v>
      </c>
      <c r="S1302" t="s">
        <v>1</v>
      </c>
      <c r="T1302" t="s">
        <v>1</v>
      </c>
      <c r="U1302">
        <v>1</v>
      </c>
      <c r="V1302" t="s">
        <v>564</v>
      </c>
      <c r="W1302" s="160">
        <v>925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901CD-B06E-884E-9E39-112FDC2F86F0}">
  <dimension ref="A1:Y2058"/>
  <sheetViews>
    <sheetView topLeftCell="A2034" workbookViewId="0">
      <selection activeCell="A2059" sqref="A2059:M2065"/>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t="str">
        <f>'phytoplankton qual'!A2</f>
        <v>phytoplankton</v>
      </c>
      <c r="B2" t="str">
        <f>'phytoplankton qual'!B2</f>
        <v>Witkowski</v>
      </c>
      <c r="C2">
        <f>'phytoplankton qual'!C2</f>
        <v>2018</v>
      </c>
      <c r="D2" t="str">
        <f>'phytoplankton qual'!D2</f>
        <v>10.1126/sciadv.aat4556</v>
      </c>
      <c r="E2">
        <f>'phytoplankton qual'!E2</f>
        <v>100</v>
      </c>
      <c r="F2">
        <f>'phytoplankton qual'!F2</f>
        <v>100</v>
      </c>
      <c r="G2">
        <f>'phytoplankton qual'!G2</f>
        <v>200</v>
      </c>
      <c r="H2">
        <f>'phytoplankton qual'!H2</f>
        <v>0.1</v>
      </c>
      <c r="I2">
        <f>'phytoplankton qual'!I2</f>
        <v>0.1</v>
      </c>
      <c r="J2">
        <f>'phytoplankton qual'!J2</f>
        <v>0.2</v>
      </c>
      <c r="K2">
        <f>'phytoplankton qual'!K2</f>
        <v>359.18648829997392</v>
      </c>
      <c r="L2">
        <f>'phytoplankton qual'!L2</f>
        <v>89.932874729112484</v>
      </c>
      <c r="M2">
        <f>'phytoplankton qual'!M2</f>
        <v>73.360320319279396</v>
      </c>
    </row>
    <row r="3" spans="1:25">
      <c r="A3" t="str">
        <f>'phytoplankton qual'!A3</f>
        <v>phytoplankton</v>
      </c>
      <c r="B3" t="str">
        <f>'phytoplankton qual'!B3</f>
        <v>Witkowski</v>
      </c>
      <c r="C3">
        <f>'phytoplankton qual'!C3</f>
        <v>2018</v>
      </c>
      <c r="D3" t="str">
        <f>'phytoplankton qual'!D3</f>
        <v>10.1126/sciadv.aat4556</v>
      </c>
      <c r="E3">
        <f>'phytoplankton qual'!E3</f>
        <v>500</v>
      </c>
      <c r="F3">
        <f>'phytoplankton qual'!F3</f>
        <v>500</v>
      </c>
      <c r="G3">
        <f>'phytoplankton qual'!G3</f>
        <v>500</v>
      </c>
      <c r="H3">
        <f>'phytoplankton qual'!H3</f>
        <v>0.5</v>
      </c>
      <c r="I3">
        <f>'phytoplankton qual'!I3</f>
        <v>0.5</v>
      </c>
      <c r="J3">
        <f>'phytoplankton qual'!J3</f>
        <v>0.5</v>
      </c>
      <c r="K3">
        <f>'phytoplankton qual'!K3</f>
        <v>249.63427185715767</v>
      </c>
      <c r="L3">
        <f>'phytoplankton qual'!L3</f>
        <v>78.635118778088582</v>
      </c>
      <c r="M3">
        <f>'phytoplankton qual'!M3</f>
        <v>65.082084142793008</v>
      </c>
    </row>
    <row r="4" spans="1:25">
      <c r="A4" t="str">
        <f>'phytoplankton qual'!A4</f>
        <v>phytoplankton</v>
      </c>
      <c r="B4" t="str">
        <f>'phytoplankton qual'!B4</f>
        <v>Witkowski</v>
      </c>
      <c r="C4">
        <f>'phytoplankton qual'!C4</f>
        <v>2018</v>
      </c>
      <c r="D4" t="str">
        <f>'phytoplankton qual'!D4</f>
        <v>10.1126/sciadv.aat4556</v>
      </c>
      <c r="E4">
        <f>'phytoplankton qual'!E4</f>
        <v>800</v>
      </c>
      <c r="F4">
        <f>'phytoplankton qual'!F4</f>
        <v>300</v>
      </c>
      <c r="G4">
        <f>'phytoplankton qual'!G4</f>
        <v>200</v>
      </c>
      <c r="H4">
        <f>'phytoplankton qual'!H4</f>
        <v>0.8</v>
      </c>
      <c r="I4">
        <f>'phytoplankton qual'!I4</f>
        <v>0.3</v>
      </c>
      <c r="J4">
        <f>'phytoplankton qual'!J4</f>
        <v>0.2</v>
      </c>
      <c r="K4">
        <f>'phytoplankton qual'!K4</f>
        <v>284.38558919270849</v>
      </c>
      <c r="L4">
        <f>'phytoplankton qual'!L4</f>
        <v>91.066283262779393</v>
      </c>
      <c r="M4">
        <f>'phytoplankton qual'!M4</f>
        <v>74.684233654625928</v>
      </c>
    </row>
    <row r="5" spans="1:25">
      <c r="A5" t="str">
        <f>'phytoplankton qual'!A5</f>
        <v>phytoplankton</v>
      </c>
      <c r="B5" t="str">
        <f>'phytoplankton qual'!B5</f>
        <v>Witkowski</v>
      </c>
      <c r="C5">
        <f>'phytoplankton qual'!C5</f>
        <v>2018</v>
      </c>
      <c r="D5" t="str">
        <f>'phytoplankton qual'!D5</f>
        <v>10.1126/sciadv.aat4556</v>
      </c>
      <c r="E5">
        <f>'phytoplankton qual'!E5</f>
        <v>1800</v>
      </c>
      <c r="F5">
        <f>'phytoplankton qual'!F5</f>
        <v>300</v>
      </c>
      <c r="G5">
        <f>'phytoplankton qual'!G5</f>
        <v>200</v>
      </c>
      <c r="H5">
        <f>'phytoplankton qual'!H5</f>
        <v>1.8</v>
      </c>
      <c r="I5">
        <f>'phytoplankton qual'!I5</f>
        <v>0.3</v>
      </c>
      <c r="J5">
        <f>'phytoplankton qual'!J5</f>
        <v>0.2</v>
      </c>
      <c r="K5">
        <f>'phytoplankton qual'!K5</f>
        <v>276.16018957609555</v>
      </c>
      <c r="L5">
        <f>'phytoplankton qual'!L5</f>
        <v>86.660927303746575</v>
      </c>
      <c r="M5">
        <f>'phytoplankton qual'!M5</f>
        <v>70.477344960210615</v>
      </c>
    </row>
    <row r="6" spans="1:25">
      <c r="A6" t="str">
        <f>'phytoplankton qual'!A6</f>
        <v>phytoplankton</v>
      </c>
      <c r="B6" t="str">
        <f>'phytoplankton qual'!B6</f>
        <v>Witkowski</v>
      </c>
      <c r="C6">
        <f>'phytoplankton qual'!C6</f>
        <v>2018</v>
      </c>
      <c r="D6" t="str">
        <f>'phytoplankton qual'!D6</f>
        <v>10.1126/sciadv.aat4556</v>
      </c>
      <c r="E6">
        <f>'phytoplankton qual'!E6</f>
        <v>2100</v>
      </c>
      <c r="F6">
        <f>'phytoplankton qual'!F6</f>
        <v>100</v>
      </c>
      <c r="G6">
        <f>'phytoplankton qual'!G6</f>
        <v>200</v>
      </c>
      <c r="H6">
        <f>'phytoplankton qual'!H6</f>
        <v>2.1</v>
      </c>
      <c r="I6">
        <f>'phytoplankton qual'!I6</f>
        <v>0.1</v>
      </c>
      <c r="J6">
        <f>'phytoplankton qual'!J6</f>
        <v>0.2</v>
      </c>
      <c r="K6">
        <f>'phytoplankton qual'!K6</f>
        <v>309.09935555187735</v>
      </c>
      <c r="L6">
        <f>'phytoplankton qual'!L6</f>
        <v>97.51276994323689</v>
      </c>
      <c r="M6">
        <f>'phytoplankton qual'!M6</f>
        <v>79.382829859871009</v>
      </c>
    </row>
    <row r="7" spans="1:25">
      <c r="A7" t="str">
        <f>'phytoplankton qual'!A7</f>
        <v>phytoplankton</v>
      </c>
      <c r="B7" t="str">
        <f>'phytoplankton qual'!B7</f>
        <v>Witkowski</v>
      </c>
      <c r="C7">
        <f>'phytoplankton qual'!C7</f>
        <v>2018</v>
      </c>
      <c r="D7" t="str">
        <f>'phytoplankton qual'!D7</f>
        <v>10.1126/sciadv.aat4556</v>
      </c>
      <c r="E7">
        <f>'phytoplankton qual'!E7</f>
        <v>2300</v>
      </c>
      <c r="F7">
        <f>'phytoplankton qual'!F7</f>
        <v>300</v>
      </c>
      <c r="G7">
        <f>'phytoplankton qual'!G7</f>
        <v>200</v>
      </c>
      <c r="H7">
        <f>'phytoplankton qual'!H7</f>
        <v>2.2999999999999998</v>
      </c>
      <c r="I7">
        <f>'phytoplankton qual'!I7</f>
        <v>0.3</v>
      </c>
      <c r="J7">
        <f>'phytoplankton qual'!J7</f>
        <v>0.2</v>
      </c>
      <c r="K7">
        <f>'phytoplankton qual'!K7</f>
        <v>345.98893398290187</v>
      </c>
      <c r="L7">
        <f>'phytoplankton qual'!L7</f>
        <v>111.6606537869198</v>
      </c>
      <c r="M7">
        <f>'phytoplankton qual'!M7</f>
        <v>90.083473252485703</v>
      </c>
    </row>
    <row r="8" spans="1:25">
      <c r="A8" t="str">
        <f>'phytoplankton qual'!A8</f>
        <v>phytoplankton</v>
      </c>
      <c r="B8" t="str">
        <f>'phytoplankton qual'!B8</f>
        <v>Witkowski</v>
      </c>
      <c r="C8">
        <f>'phytoplankton qual'!C8</f>
        <v>2018</v>
      </c>
      <c r="D8" t="str">
        <f>'phytoplankton qual'!D8</f>
        <v>10.1126/sciadv.aat4556</v>
      </c>
      <c r="E8">
        <f>'phytoplankton qual'!E8</f>
        <v>2700</v>
      </c>
      <c r="F8">
        <f>'phytoplankton qual'!F8</f>
        <v>200</v>
      </c>
      <c r="G8">
        <f>'phytoplankton qual'!G8</f>
        <v>300</v>
      </c>
      <c r="H8">
        <f>'phytoplankton qual'!H8</f>
        <v>2.7</v>
      </c>
      <c r="I8">
        <f>'phytoplankton qual'!I8</f>
        <v>0.2</v>
      </c>
      <c r="J8">
        <f>'phytoplankton qual'!J8</f>
        <v>0.3</v>
      </c>
      <c r="K8">
        <f>'phytoplankton qual'!K8</f>
        <v>299.81599513714451</v>
      </c>
      <c r="L8">
        <f>'phytoplankton qual'!L8</f>
        <v>94.097230344334605</v>
      </c>
      <c r="M8">
        <f>'phytoplankton qual'!M8</f>
        <v>77.292281482462784</v>
      </c>
    </row>
    <row r="9" spans="1:25">
      <c r="A9" t="str">
        <f>'phytoplankton qual'!A9</f>
        <v>phytoplankton</v>
      </c>
      <c r="B9" t="str">
        <f>'phytoplankton qual'!B9</f>
        <v>Witkowski</v>
      </c>
      <c r="C9">
        <f>'phytoplankton qual'!C9</f>
        <v>2018</v>
      </c>
      <c r="D9" t="str">
        <f>'phytoplankton qual'!D9</f>
        <v>10.1126/sciadv.aat4556</v>
      </c>
      <c r="E9">
        <f>'phytoplankton qual'!E9</f>
        <v>3200</v>
      </c>
      <c r="F9">
        <f>'phytoplankton qual'!F9</f>
        <v>200</v>
      </c>
      <c r="G9">
        <f>'phytoplankton qual'!G9</f>
        <v>300</v>
      </c>
      <c r="H9">
        <f>'phytoplankton qual'!H9</f>
        <v>3.2</v>
      </c>
      <c r="I9">
        <f>'phytoplankton qual'!I9</f>
        <v>0.2</v>
      </c>
      <c r="J9">
        <f>'phytoplankton qual'!J9</f>
        <v>0.3</v>
      </c>
      <c r="K9">
        <f>'phytoplankton qual'!K9</f>
        <v>341.85892687974723</v>
      </c>
      <c r="L9">
        <f>'phytoplankton qual'!L9</f>
        <v>105.66676732802392</v>
      </c>
      <c r="M9">
        <f>'phytoplankton qual'!M9</f>
        <v>86.811941481445359</v>
      </c>
    </row>
    <row r="10" spans="1:25">
      <c r="A10" t="str">
        <f>'phytoplankton qual'!A10</f>
        <v>phytoplankton</v>
      </c>
      <c r="B10" t="str">
        <f>'phytoplankton qual'!B10</f>
        <v>Witkowski</v>
      </c>
      <c r="C10">
        <f>'phytoplankton qual'!C10</f>
        <v>2018</v>
      </c>
      <c r="D10" t="str">
        <f>'phytoplankton qual'!D10</f>
        <v>10.1126/sciadv.aat4556</v>
      </c>
      <c r="E10">
        <f>'phytoplankton qual'!E10</f>
        <v>3800</v>
      </c>
      <c r="F10">
        <f>'phytoplankton qual'!F10</f>
        <v>300</v>
      </c>
      <c r="G10">
        <f>'phytoplankton qual'!G10</f>
        <v>200</v>
      </c>
      <c r="H10">
        <f>'phytoplankton qual'!H10</f>
        <v>3.8</v>
      </c>
      <c r="I10">
        <f>'phytoplankton qual'!I10</f>
        <v>0.3</v>
      </c>
      <c r="J10">
        <f>'phytoplankton qual'!J10</f>
        <v>0.2</v>
      </c>
      <c r="K10">
        <f>'phytoplankton qual'!K10</f>
        <v>353.22577535922034</v>
      </c>
      <c r="L10">
        <f>'phytoplankton qual'!L10</f>
        <v>111.20726964422772</v>
      </c>
      <c r="M10">
        <f>'phytoplankton qual'!M10</f>
        <v>90.392755447421678</v>
      </c>
    </row>
    <row r="11" spans="1:25">
      <c r="A11" t="str">
        <f>'phytoplankton qual'!A11</f>
        <v>phytoplankton</v>
      </c>
      <c r="B11" t="str">
        <f>'phytoplankton qual'!B11</f>
        <v>Witkowski</v>
      </c>
      <c r="C11">
        <f>'phytoplankton qual'!C11</f>
        <v>2018</v>
      </c>
      <c r="D11" t="str">
        <f>'phytoplankton qual'!D11</f>
        <v>10.1126/sciadv.aat4556</v>
      </c>
      <c r="E11">
        <f>'phytoplankton qual'!E11</f>
        <v>4000</v>
      </c>
      <c r="F11">
        <f>'phytoplankton qual'!F11</f>
        <v>200</v>
      </c>
      <c r="G11">
        <f>'phytoplankton qual'!G11</f>
        <v>200</v>
      </c>
      <c r="H11">
        <f>'phytoplankton qual'!H11</f>
        <v>4</v>
      </c>
      <c r="I11">
        <f>'phytoplankton qual'!I11</f>
        <v>0.2</v>
      </c>
      <c r="J11">
        <f>'phytoplankton qual'!J11</f>
        <v>0.2</v>
      </c>
      <c r="K11">
        <f>'phytoplankton qual'!K11</f>
        <v>365.79662663805385</v>
      </c>
      <c r="L11">
        <f>'phytoplankton qual'!L11</f>
        <v>117.13943345524831</v>
      </c>
      <c r="M11">
        <f>'phytoplankton qual'!M11</f>
        <v>94.985708523823291</v>
      </c>
    </row>
    <row r="12" spans="1:25">
      <c r="A12" t="str">
        <f>'phytoplankton qual'!A12</f>
        <v>phytoplankton</v>
      </c>
      <c r="B12" t="str">
        <f>'phytoplankton qual'!B12</f>
        <v>Witkowski</v>
      </c>
      <c r="C12">
        <f>'phytoplankton qual'!C12</f>
        <v>2018</v>
      </c>
      <c r="D12" t="str">
        <f>'phytoplankton qual'!D12</f>
        <v>10.1126/sciadv.aat4556</v>
      </c>
      <c r="E12">
        <f>'phytoplankton qual'!E12</f>
        <v>5000</v>
      </c>
      <c r="F12">
        <f>'phytoplankton qual'!F12</f>
        <v>200</v>
      </c>
      <c r="G12">
        <f>'phytoplankton qual'!G12</f>
        <v>200</v>
      </c>
      <c r="H12">
        <f>'phytoplankton qual'!H12</f>
        <v>5</v>
      </c>
      <c r="I12">
        <f>'phytoplankton qual'!I12</f>
        <v>0.2</v>
      </c>
      <c r="J12">
        <f>'phytoplankton qual'!J12</f>
        <v>0.2</v>
      </c>
      <c r="K12">
        <f>'phytoplankton qual'!K12</f>
        <v>354.75745270472146</v>
      </c>
      <c r="L12">
        <f>'phytoplankton qual'!L12</f>
        <v>109.26610517889941</v>
      </c>
      <c r="M12">
        <f>'phytoplankton qual'!M12</f>
        <v>90.473850931186348</v>
      </c>
    </row>
    <row r="13" spans="1:25">
      <c r="A13" t="str">
        <f>'phytoplankton qual'!A13</f>
        <v>phytoplankton</v>
      </c>
      <c r="B13" t="str">
        <f>'phytoplankton qual'!B13</f>
        <v>Witkowski</v>
      </c>
      <c r="C13">
        <f>'phytoplankton qual'!C13</f>
        <v>2018</v>
      </c>
      <c r="D13" t="str">
        <f>'phytoplankton qual'!D13</f>
        <v>10.1126/sciadv.aat4556</v>
      </c>
      <c r="E13">
        <f>'phytoplankton qual'!E13</f>
        <v>5500</v>
      </c>
      <c r="F13">
        <f>'phytoplankton qual'!F13</f>
        <v>99.999999999999602</v>
      </c>
      <c r="G13">
        <f>'phytoplankton qual'!G13</f>
        <v>99.999999999999602</v>
      </c>
      <c r="H13">
        <f>'phytoplankton qual'!H13</f>
        <v>5.5</v>
      </c>
      <c r="I13">
        <f>'phytoplankton qual'!I13</f>
        <v>9.9999999999999603E-2</v>
      </c>
      <c r="J13">
        <f>'phytoplankton qual'!J13</f>
        <v>9.9999999999999603E-2</v>
      </c>
      <c r="K13">
        <f>'phytoplankton qual'!K13</f>
        <v>378.92345013627465</v>
      </c>
      <c r="L13">
        <f>'phytoplankton qual'!L13</f>
        <v>119.9661803024452</v>
      </c>
      <c r="M13">
        <f>'phytoplankton qual'!M13</f>
        <v>97.668838454875754</v>
      </c>
    </row>
    <row r="14" spans="1:25">
      <c r="A14" t="str">
        <f>'phytoplankton qual'!A14</f>
        <v>phytoplankton</v>
      </c>
      <c r="B14" t="str">
        <f>'phytoplankton qual'!B14</f>
        <v>Witkowski</v>
      </c>
      <c r="C14">
        <f>'phytoplankton qual'!C14</f>
        <v>2018</v>
      </c>
      <c r="D14" t="str">
        <f>'phytoplankton qual'!D14</f>
        <v>10.1126/sciadv.aat4556</v>
      </c>
      <c r="E14">
        <f>'phytoplankton qual'!E14</f>
        <v>6000</v>
      </c>
      <c r="F14">
        <f>'phytoplankton qual'!F14</f>
        <v>200</v>
      </c>
      <c r="G14">
        <f>'phytoplankton qual'!G14</f>
        <v>200</v>
      </c>
      <c r="H14">
        <f>'phytoplankton qual'!H14</f>
        <v>6</v>
      </c>
      <c r="I14">
        <f>'phytoplankton qual'!I14</f>
        <v>0.2</v>
      </c>
      <c r="J14">
        <f>'phytoplankton qual'!J14</f>
        <v>0.2</v>
      </c>
      <c r="K14">
        <f>'phytoplankton qual'!K14</f>
        <v>376.6902959677621</v>
      </c>
      <c r="L14">
        <f>'phytoplankton qual'!L14</f>
        <v>118.57304786179009</v>
      </c>
      <c r="M14">
        <f>'phytoplankton qual'!M14</f>
        <v>97.569527552161105</v>
      </c>
    </row>
    <row r="15" spans="1:25">
      <c r="A15" t="str">
        <f>'phytoplankton qual'!A15</f>
        <v>phytoplankton</v>
      </c>
      <c r="B15" t="str">
        <f>'phytoplankton qual'!B15</f>
        <v>Witkowski</v>
      </c>
      <c r="C15">
        <f>'phytoplankton qual'!C15</f>
        <v>2018</v>
      </c>
      <c r="D15" t="str">
        <f>'phytoplankton qual'!D15</f>
        <v>10.1126/sciadv.aat4556</v>
      </c>
      <c r="E15">
        <f>'phytoplankton qual'!E15</f>
        <v>6250</v>
      </c>
      <c r="F15">
        <f>'phytoplankton qual'!F15</f>
        <v>250</v>
      </c>
      <c r="G15">
        <f>'phytoplankton qual'!G15</f>
        <v>250</v>
      </c>
      <c r="H15">
        <f>'phytoplankton qual'!H15</f>
        <v>6.25</v>
      </c>
      <c r="I15">
        <f>'phytoplankton qual'!I15</f>
        <v>0.25</v>
      </c>
      <c r="J15">
        <f>'phytoplankton qual'!J15</f>
        <v>0.25</v>
      </c>
      <c r="K15">
        <f>'phytoplankton qual'!K15</f>
        <v>381.10319150933572</v>
      </c>
      <c r="L15">
        <f>'phytoplankton qual'!L15</f>
        <v>120.45162639476558</v>
      </c>
      <c r="M15">
        <f>'phytoplankton qual'!M15</f>
        <v>97.844586470664183</v>
      </c>
    </row>
    <row r="16" spans="1:25">
      <c r="A16" t="str">
        <f>'phytoplankton qual'!A16</f>
        <v>phytoplankton</v>
      </c>
      <c r="B16" t="str">
        <f>'phytoplankton qual'!B16</f>
        <v>Witkowski</v>
      </c>
      <c r="C16">
        <f>'phytoplankton qual'!C16</f>
        <v>2018</v>
      </c>
      <c r="D16" t="str">
        <f>'phytoplankton qual'!D16</f>
        <v>10.1126/sciadv.aat4556</v>
      </c>
      <c r="E16">
        <f>'phytoplankton qual'!E16</f>
        <v>7250</v>
      </c>
      <c r="F16">
        <f>'phytoplankton qual'!F16</f>
        <v>250</v>
      </c>
      <c r="G16">
        <f>'phytoplankton qual'!G16</f>
        <v>250</v>
      </c>
      <c r="H16">
        <f>'phytoplankton qual'!H16</f>
        <v>7.25</v>
      </c>
      <c r="I16">
        <f>'phytoplankton qual'!I16</f>
        <v>0.25</v>
      </c>
      <c r="J16">
        <f>'phytoplankton qual'!J16</f>
        <v>0.25</v>
      </c>
      <c r="K16">
        <f>'phytoplankton qual'!K16</f>
        <v>354.31009834108283</v>
      </c>
      <c r="L16">
        <f>'phytoplankton qual'!L16</f>
        <v>110.31216441815303</v>
      </c>
      <c r="M16">
        <f>'phytoplankton qual'!M16</f>
        <v>89.100955303543799</v>
      </c>
    </row>
    <row r="17" spans="1:13">
      <c r="A17" t="str">
        <f>'phytoplankton qual'!A17</f>
        <v>phytoplankton</v>
      </c>
      <c r="B17" t="str">
        <f>'phytoplankton qual'!B17</f>
        <v>Witkowski</v>
      </c>
      <c r="C17">
        <f>'phytoplankton qual'!C17</f>
        <v>2018</v>
      </c>
      <c r="D17" t="str">
        <f>'phytoplankton qual'!D17</f>
        <v>10.1126/sciadv.aat4556</v>
      </c>
      <c r="E17">
        <f>'phytoplankton qual'!E17</f>
        <v>7750</v>
      </c>
      <c r="F17">
        <f>'phytoplankton qual'!F17</f>
        <v>250</v>
      </c>
      <c r="G17">
        <f>'phytoplankton qual'!G17</f>
        <v>250</v>
      </c>
      <c r="H17">
        <f>'phytoplankton qual'!H17</f>
        <v>7.75</v>
      </c>
      <c r="I17">
        <f>'phytoplankton qual'!I17</f>
        <v>0.25</v>
      </c>
      <c r="J17">
        <f>'phytoplankton qual'!J17</f>
        <v>0.25</v>
      </c>
      <c r="K17">
        <f>'phytoplankton qual'!K17</f>
        <v>371.21963642462322</v>
      </c>
      <c r="L17">
        <f>'phytoplankton qual'!L17</f>
        <v>117.13244559968808</v>
      </c>
      <c r="M17">
        <f>'phytoplankton qual'!M17</f>
        <v>95.12771925892622</v>
      </c>
    </row>
    <row r="18" spans="1:13">
      <c r="A18" t="str">
        <f>'phytoplankton qual'!A18</f>
        <v>phytoplankton</v>
      </c>
      <c r="B18" t="str">
        <f>'phytoplankton qual'!B18</f>
        <v>Witkowski</v>
      </c>
      <c r="C18">
        <f>'phytoplankton qual'!C18</f>
        <v>2018</v>
      </c>
      <c r="D18" t="str">
        <f>'phytoplankton qual'!D18</f>
        <v>10.1126/sciadv.aat4556</v>
      </c>
      <c r="E18">
        <f>'phytoplankton qual'!E18</f>
        <v>8000</v>
      </c>
      <c r="F18">
        <f>'phytoplankton qual'!F18</f>
        <v>2667</v>
      </c>
      <c r="G18">
        <f>'phytoplankton qual'!G18</f>
        <v>3620</v>
      </c>
      <c r="H18">
        <f>'phytoplankton qual'!H18</f>
        <v>8</v>
      </c>
      <c r="I18">
        <f>'phytoplankton qual'!I18</f>
        <v>2.6669999999999998</v>
      </c>
      <c r="J18">
        <f>'phytoplankton qual'!J18</f>
        <v>3.62</v>
      </c>
      <c r="K18">
        <f>'phytoplankton qual'!K18</f>
        <v>321.72048726453085</v>
      </c>
      <c r="L18">
        <f>'phytoplankton qual'!L18</f>
        <v>101.73372814454211</v>
      </c>
      <c r="M18">
        <f>'phytoplankton qual'!M18</f>
        <v>83.599113075881888</v>
      </c>
    </row>
    <row r="19" spans="1:13">
      <c r="A19" t="str">
        <f>'phytoplankton qual'!A19</f>
        <v>phytoplankton</v>
      </c>
      <c r="B19" t="str">
        <f>'phytoplankton qual'!B19</f>
        <v>Witkowski</v>
      </c>
      <c r="C19">
        <f>'phytoplankton qual'!C19</f>
        <v>2018</v>
      </c>
      <c r="D19" t="str">
        <f>'phytoplankton qual'!D19</f>
        <v>10.1126/sciadv.aat4556</v>
      </c>
      <c r="E19">
        <f>'phytoplankton qual'!E19</f>
        <v>8250</v>
      </c>
      <c r="F19">
        <f>'phytoplankton qual'!F19</f>
        <v>250</v>
      </c>
      <c r="G19">
        <f>'phytoplankton qual'!G19</f>
        <v>250</v>
      </c>
      <c r="H19">
        <f>'phytoplankton qual'!H19</f>
        <v>8.25</v>
      </c>
      <c r="I19">
        <f>'phytoplankton qual'!I19</f>
        <v>0.25</v>
      </c>
      <c r="J19">
        <f>'phytoplankton qual'!J19</f>
        <v>0.25</v>
      </c>
      <c r="K19">
        <f>'phytoplankton qual'!K19</f>
        <v>362.23801149021006</v>
      </c>
      <c r="L19">
        <f>'phytoplankton qual'!L19</f>
        <v>113.88005372413306</v>
      </c>
      <c r="M19">
        <f>'phytoplankton qual'!M19</f>
        <v>91.380890582856694</v>
      </c>
    </row>
    <row r="20" spans="1:13">
      <c r="A20" t="str">
        <f>'phytoplankton qual'!A20</f>
        <v>phytoplankton</v>
      </c>
      <c r="B20" t="str">
        <f>'phytoplankton qual'!B20</f>
        <v>Witkowski</v>
      </c>
      <c r="C20">
        <f>'phytoplankton qual'!C20</f>
        <v>2018</v>
      </c>
      <c r="D20" t="str">
        <f>'phytoplankton qual'!D20</f>
        <v>10.1126/sciadv.aat4556</v>
      </c>
      <c r="E20">
        <f>'phytoplankton qual'!E20</f>
        <v>9250</v>
      </c>
      <c r="F20">
        <f>'phytoplankton qual'!F20</f>
        <v>250</v>
      </c>
      <c r="G20">
        <f>'phytoplankton qual'!G20</f>
        <v>250</v>
      </c>
      <c r="H20">
        <f>'phytoplankton qual'!H20</f>
        <v>9.25</v>
      </c>
      <c r="I20">
        <f>'phytoplankton qual'!I20</f>
        <v>0.25</v>
      </c>
      <c r="J20">
        <f>'phytoplankton qual'!J20</f>
        <v>0.25</v>
      </c>
      <c r="K20">
        <f>'phytoplankton qual'!K20</f>
        <v>353.81771768204857</v>
      </c>
      <c r="L20">
        <f>'phytoplankton qual'!L20</f>
        <v>109.50129712690739</v>
      </c>
      <c r="M20">
        <f>'phytoplankton qual'!M20</f>
        <v>90.643445432083297</v>
      </c>
    </row>
    <row r="21" spans="1:13">
      <c r="A21" t="str">
        <f>'phytoplankton qual'!A21</f>
        <v>phytoplankton</v>
      </c>
      <c r="B21" t="str">
        <f>'phytoplankton qual'!B21</f>
        <v>Witkowski</v>
      </c>
      <c r="C21">
        <f>'phytoplankton qual'!C21</f>
        <v>2018</v>
      </c>
      <c r="D21" t="str">
        <f>'phytoplankton qual'!D21</f>
        <v>10.1126/sciadv.aat4556</v>
      </c>
      <c r="E21">
        <f>'phytoplankton qual'!E21</f>
        <v>9300</v>
      </c>
      <c r="F21">
        <f>'phytoplankton qual'!F21</f>
        <v>300.00000000000102</v>
      </c>
      <c r="G21">
        <f>'phytoplankton qual'!G21</f>
        <v>199.99999999999901</v>
      </c>
      <c r="H21">
        <f>'phytoplankton qual'!H21</f>
        <v>9.3000000000000007</v>
      </c>
      <c r="I21">
        <f>'phytoplankton qual'!I21</f>
        <v>0.30000000000000104</v>
      </c>
      <c r="J21">
        <f>'phytoplankton qual'!J21</f>
        <v>0.19999999999999901</v>
      </c>
      <c r="K21">
        <f>'phytoplankton qual'!K21</f>
        <v>365.6539990728561</v>
      </c>
      <c r="L21">
        <f>'phytoplankton qual'!L21</f>
        <v>112.0708117755056</v>
      </c>
      <c r="M21">
        <f>'phytoplankton qual'!M21</f>
        <v>93.27675051349928</v>
      </c>
    </row>
    <row r="22" spans="1:13">
      <c r="A22" t="str">
        <f>'phytoplankton qual'!A22</f>
        <v>phytoplankton</v>
      </c>
      <c r="B22" t="str">
        <f>'phytoplankton qual'!B22</f>
        <v>Witkowski</v>
      </c>
      <c r="C22">
        <f>'phytoplankton qual'!C22</f>
        <v>2018</v>
      </c>
      <c r="D22" t="str">
        <f>'phytoplankton qual'!D22</f>
        <v>10.1126/sciadv.aat4556</v>
      </c>
      <c r="E22">
        <f>'phytoplankton qual'!E22</f>
        <v>10500</v>
      </c>
      <c r="F22">
        <f>'phytoplankton qual'!F22</f>
        <v>300.00000000000102</v>
      </c>
      <c r="G22">
        <f>'phytoplankton qual'!G22</f>
        <v>199.99999999999901</v>
      </c>
      <c r="H22">
        <f>'phytoplankton qual'!H22</f>
        <v>10.5</v>
      </c>
      <c r="I22">
        <f>'phytoplankton qual'!I22</f>
        <v>0.30000000000000104</v>
      </c>
      <c r="J22">
        <f>'phytoplankton qual'!J22</f>
        <v>0.19999999999999901</v>
      </c>
      <c r="K22">
        <f>'phytoplankton qual'!K22</f>
        <v>373.23101207007147</v>
      </c>
      <c r="L22">
        <f>'phytoplankton qual'!L22</f>
        <v>117.03138887002331</v>
      </c>
      <c r="M22">
        <f>'phytoplankton qual'!M22</f>
        <v>95.938044049468544</v>
      </c>
    </row>
    <row r="23" spans="1:13">
      <c r="A23" t="str">
        <f>'phytoplankton qual'!A23</f>
        <v>phytoplankton</v>
      </c>
      <c r="B23" t="str">
        <f>'phytoplankton qual'!B23</f>
        <v>Witkowski</v>
      </c>
      <c r="C23">
        <f>'phytoplankton qual'!C23</f>
        <v>2018</v>
      </c>
      <c r="D23" t="str">
        <f>'phytoplankton qual'!D23</f>
        <v>10.1126/sciadv.aat4556</v>
      </c>
      <c r="E23">
        <f>'phytoplankton qual'!E23</f>
        <v>11000</v>
      </c>
      <c r="F23">
        <f>'phytoplankton qual'!F23</f>
        <v>4000</v>
      </c>
      <c r="G23">
        <f>'phytoplankton qual'!G23</f>
        <v>3000</v>
      </c>
      <c r="H23">
        <f>'phytoplankton qual'!H23</f>
        <v>11</v>
      </c>
      <c r="I23">
        <f>'phytoplankton qual'!I23</f>
        <v>4</v>
      </c>
      <c r="J23">
        <f>'phytoplankton qual'!J23</f>
        <v>3</v>
      </c>
      <c r="K23">
        <f>'phytoplankton qual'!K23</f>
        <v>399.99330853977648</v>
      </c>
      <c r="L23">
        <f>'phytoplankton qual'!L23</f>
        <v>123.12097888034202</v>
      </c>
      <c r="M23">
        <f>'phytoplankton qual'!M23</f>
        <v>101.60805608911767</v>
      </c>
    </row>
    <row r="24" spans="1:13">
      <c r="A24" t="str">
        <f>'phytoplankton qual'!A24</f>
        <v>phytoplankton</v>
      </c>
      <c r="B24" t="str">
        <f>'phytoplankton qual'!B24</f>
        <v>Witkowski</v>
      </c>
      <c r="C24">
        <f>'phytoplankton qual'!C24</f>
        <v>2018</v>
      </c>
      <c r="D24" t="str">
        <f>'phytoplankton qual'!D24</f>
        <v>10.1126/sciadv.aat4556</v>
      </c>
      <c r="E24">
        <f>'phytoplankton qual'!E24</f>
        <v>11000</v>
      </c>
      <c r="F24">
        <f>'phytoplankton qual'!F24</f>
        <v>4000</v>
      </c>
      <c r="G24">
        <f>'phytoplankton qual'!G24</f>
        <v>3000</v>
      </c>
      <c r="H24">
        <f>'phytoplankton qual'!H24</f>
        <v>11</v>
      </c>
      <c r="I24">
        <f>'phytoplankton qual'!I24</f>
        <v>4</v>
      </c>
      <c r="J24">
        <f>'phytoplankton qual'!J24</f>
        <v>3</v>
      </c>
      <c r="K24">
        <f>'phytoplankton qual'!K24</f>
        <v>416.53397440828417</v>
      </c>
      <c r="L24">
        <f>'phytoplankton qual'!L24</f>
        <v>129.93556762274397</v>
      </c>
      <c r="M24">
        <f>'phytoplankton qual'!M24</f>
        <v>107.98972275088005</v>
      </c>
    </row>
    <row r="25" spans="1:13">
      <c r="A25" t="str">
        <f>'phytoplankton qual'!A25</f>
        <v>phytoplankton</v>
      </c>
      <c r="B25" t="str">
        <f>'phytoplankton qual'!B25</f>
        <v>Witkowski</v>
      </c>
      <c r="C25">
        <f>'phytoplankton qual'!C25</f>
        <v>2018</v>
      </c>
      <c r="D25" t="str">
        <f>'phytoplankton qual'!D25</f>
        <v>10.1126/sciadv.aat4556</v>
      </c>
      <c r="E25">
        <f>'phytoplankton qual'!E25</f>
        <v>11100</v>
      </c>
      <c r="F25">
        <f>'phytoplankton qual'!F25</f>
        <v>56.866086440215831</v>
      </c>
      <c r="G25">
        <f>'phytoplankton qual'!G25</f>
        <v>56.866086440215831</v>
      </c>
      <c r="H25">
        <f>'phytoplankton qual'!H25</f>
        <v>11.1</v>
      </c>
      <c r="I25">
        <f>'phytoplankton qual'!I25</f>
        <v>5.6866086440215832E-2</v>
      </c>
      <c r="J25">
        <f>'phytoplankton qual'!J25</f>
        <v>5.6866086440215832E-2</v>
      </c>
      <c r="K25">
        <f>'phytoplankton qual'!K25</f>
        <v>317.83222250500631</v>
      </c>
      <c r="L25">
        <f>'phytoplankton qual'!L25</f>
        <v>98.85464571268534</v>
      </c>
      <c r="M25">
        <f>'phytoplankton qual'!M25</f>
        <v>81.139981670209977</v>
      </c>
    </row>
    <row r="26" spans="1:13">
      <c r="A26" t="str">
        <f>'phytoplankton qual'!A26</f>
        <v>phytoplankton</v>
      </c>
      <c r="B26" t="str">
        <f>'phytoplankton qual'!B26</f>
        <v>Witkowski</v>
      </c>
      <c r="C26">
        <f>'phytoplankton qual'!C26</f>
        <v>2018</v>
      </c>
      <c r="D26" t="str">
        <f>'phytoplankton qual'!D26</f>
        <v>10.1126/sciadv.aat4556</v>
      </c>
      <c r="E26">
        <f>'phytoplankton qual'!E26</f>
        <v>11300</v>
      </c>
      <c r="F26">
        <f>'phytoplankton qual'!F26</f>
        <v>57.837175049262015</v>
      </c>
      <c r="G26">
        <f>'phytoplankton qual'!G26</f>
        <v>57.837175049262015</v>
      </c>
      <c r="H26">
        <f>'phytoplankton qual'!H26</f>
        <v>11.3</v>
      </c>
      <c r="I26">
        <f>'phytoplankton qual'!I26</f>
        <v>5.7837175049262016E-2</v>
      </c>
      <c r="J26">
        <f>'phytoplankton qual'!J26</f>
        <v>5.7837175049262016E-2</v>
      </c>
      <c r="K26">
        <f>'phytoplankton qual'!K26</f>
        <v>317.78990612584192</v>
      </c>
      <c r="L26">
        <f>'phytoplankton qual'!L26</f>
        <v>98.925129408187672</v>
      </c>
      <c r="M26">
        <f>'phytoplankton qual'!M26</f>
        <v>80.869548453378115</v>
      </c>
    </row>
    <row r="27" spans="1:13">
      <c r="A27" t="str">
        <f>'phytoplankton qual'!A27</f>
        <v>phytoplankton</v>
      </c>
      <c r="B27" t="str">
        <f>'phytoplankton qual'!B27</f>
        <v>Witkowski</v>
      </c>
      <c r="C27">
        <f>'phytoplankton qual'!C27</f>
        <v>2018</v>
      </c>
      <c r="D27" t="str">
        <f>'phytoplankton qual'!D27</f>
        <v>10.1126/sciadv.aat4556</v>
      </c>
      <c r="E27">
        <f>'phytoplankton qual'!E27</f>
        <v>12000</v>
      </c>
      <c r="F27">
        <f>'phytoplankton qual'!F27</f>
        <v>199.99999999999901</v>
      </c>
      <c r="G27">
        <f>'phytoplankton qual'!G27</f>
        <v>199.99999999999901</v>
      </c>
      <c r="H27">
        <f>'phytoplankton qual'!H27</f>
        <v>12</v>
      </c>
      <c r="I27">
        <f>'phytoplankton qual'!I27</f>
        <v>0.19999999999999901</v>
      </c>
      <c r="J27">
        <f>'phytoplankton qual'!J27</f>
        <v>0.19999999999999901</v>
      </c>
      <c r="K27">
        <f>'phytoplankton qual'!K27</f>
        <v>404.08969827261495</v>
      </c>
      <c r="L27">
        <f>'phytoplankton qual'!L27</f>
        <v>130.06933503256425</v>
      </c>
      <c r="M27">
        <f>'phytoplankton qual'!M27</f>
        <v>105.02362059319171</v>
      </c>
    </row>
    <row r="28" spans="1:13">
      <c r="A28" t="str">
        <f>'phytoplankton qual'!A28</f>
        <v>phytoplankton</v>
      </c>
      <c r="B28" t="str">
        <f>'phytoplankton qual'!B28</f>
        <v>Witkowski</v>
      </c>
      <c r="C28">
        <f>'phytoplankton qual'!C28</f>
        <v>2018</v>
      </c>
      <c r="D28" t="str">
        <f>'phytoplankton qual'!D28</f>
        <v>10.1126/sciadv.aat4556</v>
      </c>
      <c r="E28">
        <f>'phytoplankton qual'!E28</f>
        <v>12500</v>
      </c>
      <c r="F28">
        <f>'phytoplankton qual'!F28</f>
        <v>300.00000000000102</v>
      </c>
      <c r="G28">
        <f>'phytoplankton qual'!G28</f>
        <v>199.99999999999901</v>
      </c>
      <c r="H28">
        <f>'phytoplankton qual'!H28</f>
        <v>12.5</v>
      </c>
      <c r="I28">
        <f>'phytoplankton qual'!I28</f>
        <v>0.30000000000000104</v>
      </c>
      <c r="J28">
        <f>'phytoplankton qual'!J28</f>
        <v>0.19999999999999901</v>
      </c>
      <c r="K28">
        <f>'phytoplankton qual'!K28</f>
        <v>393.80460414071979</v>
      </c>
      <c r="L28">
        <f>'phytoplankton qual'!L28</f>
        <v>125.27101116051551</v>
      </c>
      <c r="M28">
        <f>'phytoplankton qual'!M28</f>
        <v>101.44763738474489</v>
      </c>
    </row>
    <row r="29" spans="1:13">
      <c r="A29" t="str">
        <f>'phytoplankton qual'!A29</f>
        <v>phytoplankton</v>
      </c>
      <c r="B29" t="str">
        <f>'phytoplankton qual'!B29</f>
        <v>Witkowski</v>
      </c>
      <c r="C29">
        <f>'phytoplankton qual'!C29</f>
        <v>2018</v>
      </c>
      <c r="D29" t="str">
        <f>'phytoplankton qual'!D29</f>
        <v>10.1126/sciadv.aat4556</v>
      </c>
      <c r="E29">
        <f>'phytoplankton qual'!E29</f>
        <v>13000</v>
      </c>
      <c r="F29">
        <f>'phytoplankton qual'!F29</f>
        <v>199.99999999999901</v>
      </c>
      <c r="G29">
        <f>'phytoplankton qual'!G29</f>
        <v>199.99999999999901</v>
      </c>
      <c r="H29">
        <f>'phytoplankton qual'!H29</f>
        <v>13</v>
      </c>
      <c r="I29">
        <f>'phytoplankton qual'!I29</f>
        <v>0.19999999999999901</v>
      </c>
      <c r="J29">
        <f>'phytoplankton qual'!J29</f>
        <v>0.19999999999999901</v>
      </c>
      <c r="K29">
        <f>'phytoplankton qual'!K29</f>
        <v>407.71582777291525</v>
      </c>
      <c r="L29">
        <f>'phytoplankton qual'!L29</f>
        <v>131.15530322206166</v>
      </c>
      <c r="M29">
        <f>'phytoplankton qual'!M29</f>
        <v>104.94691125704696</v>
      </c>
    </row>
    <row r="30" spans="1:13">
      <c r="A30" t="str">
        <f>'phytoplankton qual'!A30</f>
        <v>phytoplankton</v>
      </c>
      <c r="B30" t="str">
        <f>'phytoplankton qual'!B30</f>
        <v>Witkowski</v>
      </c>
      <c r="C30">
        <f>'phytoplankton qual'!C30</f>
        <v>2018</v>
      </c>
      <c r="D30" t="str">
        <f>'phytoplankton qual'!D30</f>
        <v>10.1126/sciadv.aat4556</v>
      </c>
      <c r="E30">
        <f>'phytoplankton qual'!E30</f>
        <v>13100</v>
      </c>
      <c r="F30">
        <f>'phytoplankton qual'!F30</f>
        <v>66.538764858942571</v>
      </c>
      <c r="G30">
        <f>'phytoplankton qual'!G30</f>
        <v>66.538764858942571</v>
      </c>
      <c r="H30">
        <f>'phytoplankton qual'!H30</f>
        <v>13.1</v>
      </c>
      <c r="I30">
        <f>'phytoplankton qual'!I30</f>
        <v>6.653876485894257E-2</v>
      </c>
      <c r="J30">
        <f>'phytoplankton qual'!J30</f>
        <v>6.653876485894257E-2</v>
      </c>
      <c r="K30">
        <f>'phytoplankton qual'!K30</f>
        <v>316.85373081627932</v>
      </c>
      <c r="L30">
        <f>'phytoplankton qual'!L30</f>
        <v>98.194055022749012</v>
      </c>
      <c r="M30">
        <f>'phytoplankton qual'!M30</f>
        <v>80.561909711602169</v>
      </c>
    </row>
    <row r="31" spans="1:13">
      <c r="A31" t="str">
        <f>'phytoplankton qual'!A31</f>
        <v>phytoplankton</v>
      </c>
      <c r="B31" t="str">
        <f>'phytoplankton qual'!B31</f>
        <v>Witkowski</v>
      </c>
      <c r="C31">
        <f>'phytoplankton qual'!C31</f>
        <v>2018</v>
      </c>
      <c r="D31" t="str">
        <f>'phytoplankton qual'!D31</f>
        <v>10.1126/sciadv.aat4556</v>
      </c>
      <c r="E31">
        <f>'phytoplankton qual'!E31</f>
        <v>13500</v>
      </c>
      <c r="F31">
        <f>'phytoplankton qual'!F31</f>
        <v>99.999999999999602</v>
      </c>
      <c r="G31">
        <f>'phytoplankton qual'!G31</f>
        <v>99.999999999999602</v>
      </c>
      <c r="H31">
        <f>'phytoplankton qual'!H31</f>
        <v>13.5</v>
      </c>
      <c r="I31">
        <f>'phytoplankton qual'!I31</f>
        <v>9.9999999999999603E-2</v>
      </c>
      <c r="J31">
        <f>'phytoplankton qual'!J31</f>
        <v>9.9999999999999603E-2</v>
      </c>
      <c r="K31">
        <f>'phytoplankton qual'!K31</f>
        <v>460.23169825999628</v>
      </c>
      <c r="L31">
        <f>'phytoplankton qual'!L31</f>
        <v>166.89491594290092</v>
      </c>
      <c r="M31">
        <f>'phytoplankton qual'!M31</f>
        <v>126.15605907072978</v>
      </c>
    </row>
    <row r="32" spans="1:13">
      <c r="A32" t="str">
        <f>'phytoplankton qual'!A32</f>
        <v>phytoplankton</v>
      </c>
      <c r="B32" t="str">
        <f>'phytoplankton qual'!B32</f>
        <v>Witkowski</v>
      </c>
      <c r="C32">
        <f>'phytoplankton qual'!C32</f>
        <v>2018</v>
      </c>
      <c r="D32" t="str">
        <f>'phytoplankton qual'!D32</f>
        <v>10.1126/sciadv.aat4556</v>
      </c>
      <c r="E32">
        <f>'phytoplankton qual'!E32</f>
        <v>13900</v>
      </c>
      <c r="F32">
        <f>'phytoplankton qual'!F32</f>
        <v>200.00000000000099</v>
      </c>
      <c r="G32">
        <f>'phytoplankton qual'!G32</f>
        <v>199.99999999999901</v>
      </c>
      <c r="H32">
        <f>'phytoplankton qual'!H32</f>
        <v>13.9</v>
      </c>
      <c r="I32">
        <f>'phytoplankton qual'!I32</f>
        <v>0.20000000000000098</v>
      </c>
      <c r="J32">
        <f>'phytoplankton qual'!J32</f>
        <v>0.19999999999999901</v>
      </c>
      <c r="K32">
        <f>'phytoplankton qual'!K32</f>
        <v>421.1161439927011</v>
      </c>
      <c r="L32">
        <f>'phytoplankton qual'!L32</f>
        <v>137.03759314824526</v>
      </c>
      <c r="M32">
        <f>'phytoplankton qual'!M32</f>
        <v>110.58893842342718</v>
      </c>
    </row>
    <row r="33" spans="1:13">
      <c r="A33" t="str">
        <f>'phytoplankton qual'!A33</f>
        <v>phytoplankton</v>
      </c>
      <c r="B33" t="str">
        <f>'phytoplankton qual'!B33</f>
        <v>Witkowski</v>
      </c>
      <c r="C33">
        <f>'phytoplankton qual'!C33</f>
        <v>2018</v>
      </c>
      <c r="D33" t="str">
        <f>'phytoplankton qual'!D33</f>
        <v>10.1126/sciadv.aat4556</v>
      </c>
      <c r="E33">
        <f>'phytoplankton qual'!E33</f>
        <v>14000</v>
      </c>
      <c r="F33">
        <f>'phytoplankton qual'!F33</f>
        <v>8700</v>
      </c>
      <c r="G33">
        <f>'phytoplankton qual'!G33</f>
        <v>9000</v>
      </c>
      <c r="H33">
        <f>'phytoplankton qual'!H33</f>
        <v>14</v>
      </c>
      <c r="I33">
        <f>'phytoplankton qual'!I33</f>
        <v>8.6999999999999993</v>
      </c>
      <c r="J33">
        <f>'phytoplankton qual'!J33</f>
        <v>9</v>
      </c>
      <c r="K33">
        <f>'phytoplankton qual'!K33</f>
        <v>381.98339336945304</v>
      </c>
      <c r="L33">
        <f>'phytoplankton qual'!L33</f>
        <v>117.43369969354802</v>
      </c>
      <c r="M33">
        <f>'phytoplankton qual'!M33</f>
        <v>96.840969139561196</v>
      </c>
    </row>
    <row r="34" spans="1:13">
      <c r="A34" t="str">
        <f>'phytoplankton qual'!A34</f>
        <v>phytoplankton</v>
      </c>
      <c r="B34" t="str">
        <f>'phytoplankton qual'!B34</f>
        <v>Witkowski</v>
      </c>
      <c r="C34">
        <f>'phytoplankton qual'!C34</f>
        <v>2018</v>
      </c>
      <c r="D34" t="str">
        <f>'phytoplankton qual'!D34</f>
        <v>10.1126/sciadv.aat4556</v>
      </c>
      <c r="E34">
        <f>'phytoplankton qual'!E34</f>
        <v>14300</v>
      </c>
      <c r="F34">
        <f>'phytoplankton qual'!F34</f>
        <v>100.00000000000099</v>
      </c>
      <c r="G34">
        <f>'phytoplankton qual'!G34</f>
        <v>199.99999999999901</v>
      </c>
      <c r="H34">
        <f>'phytoplankton qual'!H34</f>
        <v>14.3</v>
      </c>
      <c r="I34">
        <f>'phytoplankton qual'!I34</f>
        <v>0.10000000000000099</v>
      </c>
      <c r="J34">
        <f>'phytoplankton qual'!J34</f>
        <v>0.19999999999999901</v>
      </c>
      <c r="K34">
        <f>'phytoplankton qual'!K34</f>
        <v>517.28454181893915</v>
      </c>
      <c r="L34">
        <f>'phytoplankton qual'!L34</f>
        <v>197.32351601846563</v>
      </c>
      <c r="M34">
        <f>'phytoplankton qual'!M34</f>
        <v>145.36218070928885</v>
      </c>
    </row>
    <row r="35" spans="1:13">
      <c r="A35" t="str">
        <f>'phytoplankton qual'!A35</f>
        <v>phytoplankton</v>
      </c>
      <c r="B35" t="str">
        <f>'phytoplankton qual'!B35</f>
        <v>Witkowski</v>
      </c>
      <c r="C35">
        <f>'phytoplankton qual'!C35</f>
        <v>2018</v>
      </c>
      <c r="D35" t="str">
        <f>'phytoplankton qual'!D35</f>
        <v>10.1126/sciadv.aat4556</v>
      </c>
      <c r="E35">
        <f>'phytoplankton qual'!E35</f>
        <v>14500</v>
      </c>
      <c r="F35">
        <f>'phytoplankton qual'!F35</f>
        <v>99.999999999999602</v>
      </c>
      <c r="G35">
        <f>'phytoplankton qual'!G35</f>
        <v>99.999999999999602</v>
      </c>
      <c r="H35">
        <f>'phytoplankton qual'!H35</f>
        <v>14.5</v>
      </c>
      <c r="I35">
        <f>'phytoplankton qual'!I35</f>
        <v>9.9999999999999603E-2</v>
      </c>
      <c r="J35">
        <f>'phytoplankton qual'!J35</f>
        <v>9.9999999999999603E-2</v>
      </c>
      <c r="K35">
        <f>'phytoplankton qual'!K35</f>
        <v>469.62730802744733</v>
      </c>
      <c r="L35">
        <f>'phytoplankton qual'!L35</f>
        <v>177.25044016759006</v>
      </c>
      <c r="M35">
        <f>'phytoplankton qual'!M35</f>
        <v>130.89992965396095</v>
      </c>
    </row>
    <row r="36" spans="1:13">
      <c r="A36" t="str">
        <f>'phytoplankton qual'!A36</f>
        <v>phytoplankton</v>
      </c>
      <c r="B36" t="str">
        <f>'phytoplankton qual'!B36</f>
        <v>Witkowski</v>
      </c>
      <c r="C36">
        <f>'phytoplankton qual'!C36</f>
        <v>2018</v>
      </c>
      <c r="D36" t="str">
        <f>'phytoplankton qual'!D36</f>
        <v>10.1126/sciadv.aat4556</v>
      </c>
      <c r="E36">
        <f>'phytoplankton qual'!E36</f>
        <v>14500</v>
      </c>
      <c r="F36">
        <f>'phytoplankton qual'!F36</f>
        <v>99.999999999999602</v>
      </c>
      <c r="G36">
        <f>'phytoplankton qual'!G36</f>
        <v>99.999999999999602</v>
      </c>
      <c r="H36">
        <f>'phytoplankton qual'!H36</f>
        <v>14.5</v>
      </c>
      <c r="I36">
        <f>'phytoplankton qual'!I36</f>
        <v>9.9999999999999603E-2</v>
      </c>
      <c r="J36">
        <f>'phytoplankton qual'!J36</f>
        <v>9.9999999999999603E-2</v>
      </c>
      <c r="K36">
        <f>'phytoplankton qual'!K36</f>
        <v>475.11698295664274</v>
      </c>
      <c r="L36">
        <f>'phytoplankton qual'!L36</f>
        <v>180.10210263043984</v>
      </c>
      <c r="M36">
        <f>'phytoplankton qual'!M36</f>
        <v>134.45179040843271</v>
      </c>
    </row>
    <row r="37" spans="1:13">
      <c r="A37" t="str">
        <f>'phytoplankton qual'!A37</f>
        <v>phytoplankton</v>
      </c>
      <c r="B37" t="str">
        <f>'phytoplankton qual'!B37</f>
        <v>Witkowski</v>
      </c>
      <c r="C37">
        <f>'phytoplankton qual'!C37</f>
        <v>2018</v>
      </c>
      <c r="D37" t="str">
        <f>'phytoplankton qual'!D37</f>
        <v>10.1126/sciadv.aat4556</v>
      </c>
      <c r="E37">
        <f>'phytoplankton qual'!E37</f>
        <v>14600</v>
      </c>
      <c r="F37">
        <f>'phytoplankton qual'!F37</f>
        <v>99.999999999999602</v>
      </c>
      <c r="G37">
        <f>'phytoplankton qual'!G37</f>
        <v>99.999999999999602</v>
      </c>
      <c r="H37">
        <f>'phytoplankton qual'!H37</f>
        <v>14.6</v>
      </c>
      <c r="I37">
        <f>'phytoplankton qual'!I37</f>
        <v>9.9999999999999603E-2</v>
      </c>
      <c r="J37">
        <f>'phytoplankton qual'!J37</f>
        <v>9.9999999999999603E-2</v>
      </c>
      <c r="K37">
        <f>'phytoplankton qual'!K37</f>
        <v>368.37116529853125</v>
      </c>
      <c r="L37">
        <f>'phytoplankton qual'!L37</f>
        <v>116.43928635155248</v>
      </c>
      <c r="M37">
        <f>'phytoplankton qual'!M37</f>
        <v>94.824332356296395</v>
      </c>
    </row>
    <row r="38" spans="1:13">
      <c r="A38" t="str">
        <f>'phytoplankton qual'!A38</f>
        <v>phytoplankton</v>
      </c>
      <c r="B38" t="str">
        <f>'phytoplankton qual'!B38</f>
        <v>Witkowski</v>
      </c>
      <c r="C38">
        <f>'phytoplankton qual'!C38</f>
        <v>2018</v>
      </c>
      <c r="D38" t="str">
        <f>'phytoplankton qual'!D38</f>
        <v>10.1126/sciadv.aat4556</v>
      </c>
      <c r="E38">
        <f>'phytoplankton qual'!E38</f>
        <v>14700</v>
      </c>
      <c r="F38">
        <f>'phytoplankton qual'!F38</f>
        <v>99.999999999999602</v>
      </c>
      <c r="G38">
        <f>'phytoplankton qual'!G38</f>
        <v>99.999999999999602</v>
      </c>
      <c r="H38">
        <f>'phytoplankton qual'!H38</f>
        <v>14.7</v>
      </c>
      <c r="I38">
        <f>'phytoplankton qual'!I38</f>
        <v>9.9999999999999603E-2</v>
      </c>
      <c r="J38">
        <f>'phytoplankton qual'!J38</f>
        <v>9.9999999999999603E-2</v>
      </c>
      <c r="K38">
        <f>'phytoplankton qual'!K38</f>
        <v>381.2314228537864</v>
      </c>
      <c r="L38">
        <f>'phytoplankton qual'!L38</f>
        <v>122.32392599772567</v>
      </c>
      <c r="M38">
        <f>'phytoplankton qual'!M38</f>
        <v>97.984914409681494</v>
      </c>
    </row>
    <row r="39" spans="1:13">
      <c r="A39" t="str">
        <f>'phytoplankton qual'!A39</f>
        <v>phytoplankton</v>
      </c>
      <c r="B39" t="str">
        <f>'phytoplankton qual'!B39</f>
        <v>Witkowski</v>
      </c>
      <c r="C39">
        <f>'phytoplankton qual'!C39</f>
        <v>2018</v>
      </c>
      <c r="D39" t="str">
        <f>'phytoplankton qual'!D39</f>
        <v>10.1126/sciadv.aat4556</v>
      </c>
      <c r="E39">
        <f>'phytoplankton qual'!E39</f>
        <v>14800</v>
      </c>
      <c r="F39">
        <f>'phytoplankton qual'!F39</f>
        <v>300.00000000000102</v>
      </c>
      <c r="G39">
        <f>'phytoplankton qual'!G39</f>
        <v>199.99999999999901</v>
      </c>
      <c r="H39">
        <f>'phytoplankton qual'!H39</f>
        <v>14.8</v>
      </c>
      <c r="I39">
        <f>'phytoplankton qual'!I39</f>
        <v>0.30000000000000104</v>
      </c>
      <c r="J39">
        <f>'phytoplankton qual'!J39</f>
        <v>0.19999999999999901</v>
      </c>
      <c r="K39">
        <f>'phytoplankton qual'!K39</f>
        <v>365.85662416660898</v>
      </c>
      <c r="L39">
        <f>'phytoplankton qual'!L39</f>
        <v>114.49887170026142</v>
      </c>
      <c r="M39">
        <f>'phytoplankton qual'!M39</f>
        <v>94.667812999499347</v>
      </c>
    </row>
    <row r="40" spans="1:13">
      <c r="A40" t="str">
        <f>'phytoplankton qual'!A40</f>
        <v>phytoplankton</v>
      </c>
      <c r="B40" t="str">
        <f>'phytoplankton qual'!B40</f>
        <v>Witkowski</v>
      </c>
      <c r="C40">
        <f>'phytoplankton qual'!C40</f>
        <v>2018</v>
      </c>
      <c r="D40" t="str">
        <f>'phytoplankton qual'!D40</f>
        <v>10.1126/sciadv.aat4556</v>
      </c>
      <c r="E40">
        <f>'phytoplankton qual'!E40</f>
        <v>14800</v>
      </c>
      <c r="F40">
        <f>'phytoplankton qual'!F40</f>
        <v>100.00000000000099</v>
      </c>
      <c r="G40">
        <f>'phytoplankton qual'!G40</f>
        <v>99.999999999999602</v>
      </c>
      <c r="H40">
        <f>'phytoplankton qual'!H40</f>
        <v>14.8</v>
      </c>
      <c r="I40">
        <f>'phytoplankton qual'!I40</f>
        <v>0.10000000000000099</v>
      </c>
      <c r="J40">
        <f>'phytoplankton qual'!J40</f>
        <v>9.9999999999999603E-2</v>
      </c>
      <c r="K40">
        <f>'phytoplankton qual'!K40</f>
        <v>434.31057558661297</v>
      </c>
      <c r="L40">
        <f>'phytoplankton qual'!L40</f>
        <v>158.53387770250964</v>
      </c>
      <c r="M40">
        <f>'phytoplankton qual'!M40</f>
        <v>119.92811936733278</v>
      </c>
    </row>
    <row r="41" spans="1:13">
      <c r="A41" t="str">
        <f>'phytoplankton qual'!A41</f>
        <v>phytoplankton</v>
      </c>
      <c r="B41" t="str">
        <f>'phytoplankton qual'!B41</f>
        <v>Witkowski</v>
      </c>
      <c r="C41">
        <f>'phytoplankton qual'!C41</f>
        <v>2018</v>
      </c>
      <c r="D41" t="str">
        <f>'phytoplankton qual'!D41</f>
        <v>10.1126/sciadv.aat4556</v>
      </c>
      <c r="E41">
        <f>'phytoplankton qual'!E41</f>
        <v>15000</v>
      </c>
      <c r="F41">
        <f>'phytoplankton qual'!F41</f>
        <v>199.99999999999901</v>
      </c>
      <c r="G41">
        <f>'phytoplankton qual'!G41</f>
        <v>199.99999999999901</v>
      </c>
      <c r="H41">
        <f>'phytoplankton qual'!H41</f>
        <v>15</v>
      </c>
      <c r="I41">
        <f>'phytoplankton qual'!I41</f>
        <v>0.19999999999999901</v>
      </c>
      <c r="J41">
        <f>'phytoplankton qual'!J41</f>
        <v>0.19999999999999901</v>
      </c>
      <c r="K41">
        <f>'phytoplankton qual'!K41</f>
        <v>446.80997083157047</v>
      </c>
      <c r="L41">
        <f>'phytoplankton qual'!L41</f>
        <v>147.70975133813931</v>
      </c>
      <c r="M41">
        <f>'phytoplankton qual'!M41</f>
        <v>117.95201262927372</v>
      </c>
    </row>
    <row r="42" spans="1:13">
      <c r="A42" t="str">
        <f>'phytoplankton qual'!A42</f>
        <v>phytoplankton</v>
      </c>
      <c r="B42" t="str">
        <f>'phytoplankton qual'!B42</f>
        <v>Witkowski</v>
      </c>
      <c r="C42">
        <f>'phytoplankton qual'!C42</f>
        <v>2018</v>
      </c>
      <c r="D42" t="str">
        <f>'phytoplankton qual'!D42</f>
        <v>10.1126/sciadv.aat4556</v>
      </c>
      <c r="E42">
        <f>'phytoplankton qual'!E42</f>
        <v>15000</v>
      </c>
      <c r="F42">
        <f>'phytoplankton qual'!F42</f>
        <v>75.65677489717109</v>
      </c>
      <c r="G42">
        <f>'phytoplankton qual'!G42</f>
        <v>75.65677489717109</v>
      </c>
      <c r="H42">
        <f>'phytoplankton qual'!H42</f>
        <v>15</v>
      </c>
      <c r="I42">
        <f>'phytoplankton qual'!I42</f>
        <v>7.5656774897171084E-2</v>
      </c>
      <c r="J42">
        <f>'phytoplankton qual'!J42</f>
        <v>7.5656774897171084E-2</v>
      </c>
      <c r="K42">
        <f>'phytoplankton qual'!K42</f>
        <v>391.59005018616585</v>
      </c>
      <c r="L42">
        <f>'phytoplankton qual'!L42</f>
        <v>125.66808228205372</v>
      </c>
      <c r="M42">
        <f>'phytoplankton qual'!M42</f>
        <v>100.25355114985939</v>
      </c>
    </row>
    <row r="43" spans="1:13">
      <c r="A43" t="str">
        <f>'phytoplankton qual'!A43</f>
        <v>phytoplankton</v>
      </c>
      <c r="B43" t="str">
        <f>'phytoplankton qual'!B43</f>
        <v>Witkowski</v>
      </c>
      <c r="C43">
        <f>'phytoplankton qual'!C43</f>
        <v>2018</v>
      </c>
      <c r="D43" t="str">
        <f>'phytoplankton qual'!D43</f>
        <v>10.1126/sciadv.aat4556</v>
      </c>
      <c r="E43">
        <f>'phytoplankton qual'!E43</f>
        <v>15000</v>
      </c>
      <c r="F43">
        <f>'phytoplankton qual'!F43</f>
        <v>9667</v>
      </c>
      <c r="G43">
        <f>'phytoplankton qual'!G43</f>
        <v>8030</v>
      </c>
      <c r="H43">
        <f>'phytoplankton qual'!H43</f>
        <v>15</v>
      </c>
      <c r="I43">
        <f>'phytoplankton qual'!I43</f>
        <v>9.6669999999999998</v>
      </c>
      <c r="J43">
        <f>'phytoplankton qual'!J43</f>
        <v>8.0299999999999994</v>
      </c>
      <c r="K43">
        <f>'phytoplankton qual'!K43</f>
        <v>383.47289689105963</v>
      </c>
      <c r="L43">
        <f>'phytoplankton qual'!L43</f>
        <v>121.70021104797803</v>
      </c>
      <c r="M43">
        <f>'phytoplankton qual'!M43</f>
        <v>99.537783064378175</v>
      </c>
    </row>
    <row r="44" spans="1:13">
      <c r="A44" t="str">
        <f>'phytoplankton qual'!A44</f>
        <v>phytoplankton</v>
      </c>
      <c r="B44" t="str">
        <f>'phytoplankton qual'!B44</f>
        <v>Witkowski</v>
      </c>
      <c r="C44">
        <f>'phytoplankton qual'!C44</f>
        <v>2018</v>
      </c>
      <c r="D44" t="str">
        <f>'phytoplankton qual'!D44</f>
        <v>10.1126/sciadv.aat4556</v>
      </c>
      <c r="E44">
        <f>'phytoplankton qual'!E44</f>
        <v>15000</v>
      </c>
      <c r="F44">
        <f>'phytoplankton qual'!F44</f>
        <v>9667</v>
      </c>
      <c r="G44">
        <f>'phytoplankton qual'!G44</f>
        <v>8030</v>
      </c>
      <c r="H44">
        <f>'phytoplankton qual'!H44</f>
        <v>15</v>
      </c>
      <c r="I44">
        <f>'phytoplankton qual'!I44</f>
        <v>9.6669999999999998</v>
      </c>
      <c r="J44">
        <f>'phytoplankton qual'!J44</f>
        <v>8.0299999999999994</v>
      </c>
      <c r="K44">
        <f>'phytoplankton qual'!K44</f>
        <v>478.65176495540339</v>
      </c>
      <c r="L44">
        <f>'phytoplankton qual'!L44</f>
        <v>157.30047582616487</v>
      </c>
      <c r="M44">
        <f>'phytoplankton qual'!M44</f>
        <v>126.98559550498152</v>
      </c>
    </row>
    <row r="45" spans="1:13">
      <c r="A45" t="str">
        <f>'phytoplankton qual'!A45</f>
        <v>phytoplankton</v>
      </c>
      <c r="B45" t="str">
        <f>'phytoplankton qual'!B45</f>
        <v>Witkowski</v>
      </c>
      <c r="C45">
        <f>'phytoplankton qual'!C45</f>
        <v>2018</v>
      </c>
      <c r="D45" t="str">
        <f>'phytoplankton qual'!D45</f>
        <v>10.1126/sciadv.aat4556</v>
      </c>
      <c r="E45">
        <f>'phytoplankton qual'!E45</f>
        <v>15100</v>
      </c>
      <c r="F45">
        <f>'phytoplankton qual'!F45</f>
        <v>99.999999999999602</v>
      </c>
      <c r="G45">
        <f>'phytoplankton qual'!G45</f>
        <v>99.999999999999602</v>
      </c>
      <c r="H45">
        <f>'phytoplankton qual'!H45</f>
        <v>15.1</v>
      </c>
      <c r="I45">
        <f>'phytoplankton qual'!I45</f>
        <v>9.9999999999999603E-2</v>
      </c>
      <c r="J45">
        <f>'phytoplankton qual'!J45</f>
        <v>9.9999999999999603E-2</v>
      </c>
      <c r="K45">
        <f>'phytoplankton qual'!K45</f>
        <v>441.70318079955331</v>
      </c>
      <c r="L45">
        <f>'phytoplankton qual'!L45</f>
        <v>163.16613164947853</v>
      </c>
      <c r="M45">
        <f>'phytoplankton qual'!M45</f>
        <v>122.11180519332095</v>
      </c>
    </row>
    <row r="46" spans="1:13">
      <c r="A46" t="str">
        <f>'phytoplankton qual'!A46</f>
        <v>phytoplankton</v>
      </c>
      <c r="B46" t="str">
        <f>'phytoplankton qual'!B46</f>
        <v>Witkowski</v>
      </c>
      <c r="C46">
        <f>'phytoplankton qual'!C46</f>
        <v>2018</v>
      </c>
      <c r="D46" t="str">
        <f>'phytoplankton qual'!D46</f>
        <v>10.1126/sciadv.aat4556</v>
      </c>
      <c r="E46">
        <f>'phytoplankton qual'!E46</f>
        <v>15200</v>
      </c>
      <c r="F46">
        <f>'phytoplankton qual'!F46</f>
        <v>99.999999999999602</v>
      </c>
      <c r="G46">
        <f>'phytoplankton qual'!G46</f>
        <v>50.000000000000703</v>
      </c>
      <c r="H46">
        <f>'phytoplankton qual'!H46</f>
        <v>15.2</v>
      </c>
      <c r="I46">
        <f>'phytoplankton qual'!I46</f>
        <v>9.9999999999999603E-2</v>
      </c>
      <c r="J46">
        <f>'phytoplankton qual'!J46</f>
        <v>5.0000000000000704E-2</v>
      </c>
      <c r="K46">
        <f>'phytoplankton qual'!K46</f>
        <v>469.93192165956356</v>
      </c>
      <c r="L46">
        <f>'phytoplankton qual'!L46</f>
        <v>180.84793470264043</v>
      </c>
      <c r="M46">
        <f>'phytoplankton qual'!M46</f>
        <v>133.29256140987201</v>
      </c>
    </row>
    <row r="47" spans="1:13">
      <c r="A47" t="str">
        <f>'phytoplankton qual'!A47</f>
        <v>phytoplankton</v>
      </c>
      <c r="B47" t="str">
        <f>'phytoplankton qual'!B47</f>
        <v>Witkowski</v>
      </c>
      <c r="C47">
        <f>'phytoplankton qual'!C47</f>
        <v>2018</v>
      </c>
      <c r="D47" t="str">
        <f>'phytoplankton qual'!D47</f>
        <v>10.1126/sciadv.aat4556</v>
      </c>
      <c r="E47">
        <f>'phytoplankton qual'!E47</f>
        <v>15250</v>
      </c>
      <c r="F47">
        <f>'phytoplankton qual'!F47</f>
        <v>50.000000000000703</v>
      </c>
      <c r="G47">
        <f>'phytoplankton qual'!G47</f>
        <v>50.000000000000703</v>
      </c>
      <c r="H47">
        <f>'phytoplankton qual'!H47</f>
        <v>15.25</v>
      </c>
      <c r="I47">
        <f>'phytoplankton qual'!I47</f>
        <v>5.0000000000000704E-2</v>
      </c>
      <c r="J47">
        <f>'phytoplankton qual'!J47</f>
        <v>5.0000000000000704E-2</v>
      </c>
      <c r="K47">
        <f>'phytoplankton qual'!K47</f>
        <v>420.75509532208656</v>
      </c>
      <c r="L47">
        <f>'phytoplankton qual'!L47</f>
        <v>153.94701515027566</v>
      </c>
      <c r="M47">
        <f>'phytoplankton qual'!M47</f>
        <v>116.14883667572821</v>
      </c>
    </row>
    <row r="48" spans="1:13">
      <c r="A48" t="str">
        <f>'phytoplankton qual'!A48</f>
        <v>phytoplankton</v>
      </c>
      <c r="B48" t="str">
        <f>'phytoplankton qual'!B48</f>
        <v>Witkowski</v>
      </c>
      <c r="C48">
        <f>'phytoplankton qual'!C48</f>
        <v>2018</v>
      </c>
      <c r="D48" t="str">
        <f>'phytoplankton qual'!D48</f>
        <v>10.1126/sciadv.aat4556</v>
      </c>
      <c r="E48">
        <f>'phytoplankton qual'!E48</f>
        <v>15600</v>
      </c>
      <c r="F48">
        <f>'phytoplankton qual'!F48</f>
        <v>99.999999999999602</v>
      </c>
      <c r="G48">
        <f>'phytoplankton qual'!G48</f>
        <v>99.999999999999602</v>
      </c>
      <c r="H48">
        <f>'phytoplankton qual'!H48</f>
        <v>15.6</v>
      </c>
      <c r="I48">
        <f>'phytoplankton qual'!I48</f>
        <v>9.9999999999999603E-2</v>
      </c>
      <c r="J48">
        <f>'phytoplankton qual'!J48</f>
        <v>9.9999999999999603E-2</v>
      </c>
      <c r="K48">
        <f>'phytoplankton qual'!K48</f>
        <v>403.77566107701705</v>
      </c>
      <c r="L48">
        <f>'phytoplankton qual'!L48</f>
        <v>128.97949444638959</v>
      </c>
      <c r="M48">
        <f>'phytoplankton qual'!M48</f>
        <v>104.23175781117772</v>
      </c>
    </row>
    <row r="49" spans="1:13">
      <c r="A49" t="str">
        <f>'phytoplankton qual'!A49</f>
        <v>phytoplankton</v>
      </c>
      <c r="B49" t="str">
        <f>'phytoplankton qual'!B49</f>
        <v>Witkowski</v>
      </c>
      <c r="C49">
        <f>'phytoplankton qual'!C49</f>
        <v>2018</v>
      </c>
      <c r="D49" t="str">
        <f>'phytoplankton qual'!D49</f>
        <v>10.1126/sciadv.aat4556</v>
      </c>
      <c r="E49">
        <f>'phytoplankton qual'!E49</f>
        <v>15700</v>
      </c>
      <c r="F49">
        <f>'phytoplankton qual'!F49</f>
        <v>199.99999999999901</v>
      </c>
      <c r="G49">
        <f>'phytoplankton qual'!G49</f>
        <v>50.000000000000703</v>
      </c>
      <c r="H49">
        <f>'phytoplankton qual'!H49</f>
        <v>15.7</v>
      </c>
      <c r="I49">
        <f>'phytoplankton qual'!I49</f>
        <v>0.19999999999999901</v>
      </c>
      <c r="J49">
        <f>'phytoplankton qual'!J49</f>
        <v>5.0000000000000704E-2</v>
      </c>
      <c r="K49">
        <f>'phytoplankton qual'!K49</f>
        <v>565.70912184134158</v>
      </c>
      <c r="L49">
        <f>'phytoplankton qual'!L49</f>
        <v>226.1066711430517</v>
      </c>
      <c r="M49">
        <f>'phytoplankton qual'!M49</f>
        <v>163.88543775346028</v>
      </c>
    </row>
    <row r="50" spans="1:13">
      <c r="A50" t="str">
        <f>'phytoplankton qual'!A50</f>
        <v>phytoplankton</v>
      </c>
      <c r="B50" t="str">
        <f>'phytoplankton qual'!B50</f>
        <v>Witkowski</v>
      </c>
      <c r="C50">
        <f>'phytoplankton qual'!C50</f>
        <v>2018</v>
      </c>
      <c r="D50" t="str">
        <f>'phytoplankton qual'!D50</f>
        <v>10.1126/sciadv.aat4556</v>
      </c>
      <c r="E50">
        <f>'phytoplankton qual'!E50</f>
        <v>15900</v>
      </c>
      <c r="F50">
        <f>'phytoplankton qual'!F50</f>
        <v>150</v>
      </c>
      <c r="G50">
        <f>'phytoplankton qual'!G50</f>
        <v>79.954487834547919</v>
      </c>
      <c r="H50">
        <f>'phytoplankton qual'!H50</f>
        <v>15.9</v>
      </c>
      <c r="I50">
        <f>'phytoplankton qual'!I50</f>
        <v>0.15</v>
      </c>
      <c r="J50">
        <f>'phytoplankton qual'!J50</f>
        <v>7.9954487834547922E-2</v>
      </c>
      <c r="K50">
        <f>'phytoplankton qual'!K50</f>
        <v>556.19866862412664</v>
      </c>
      <c r="L50">
        <f>'phytoplankton qual'!L50</f>
        <v>228.52363603786512</v>
      </c>
      <c r="M50">
        <f>'phytoplankton qual'!M50</f>
        <v>164.15269956216076</v>
      </c>
    </row>
    <row r="51" spans="1:13">
      <c r="A51" t="str">
        <f>'phytoplankton qual'!A51</f>
        <v>phytoplankton</v>
      </c>
      <c r="B51" t="str">
        <f>'phytoplankton qual'!B51</f>
        <v>Witkowski</v>
      </c>
      <c r="C51">
        <f>'phytoplankton qual'!C51</f>
        <v>2018</v>
      </c>
      <c r="D51" t="str">
        <f>'phytoplankton qual'!D51</f>
        <v>10.1126/sciadv.aat4556</v>
      </c>
      <c r="E51">
        <f>'phytoplankton qual'!E51</f>
        <v>16100</v>
      </c>
      <c r="F51">
        <f>'phytoplankton qual'!F51</f>
        <v>100.00000000000099</v>
      </c>
      <c r="G51">
        <f>'phytoplankton qual'!G51</f>
        <v>199.99999999999901</v>
      </c>
      <c r="H51">
        <f>'phytoplankton qual'!H51</f>
        <v>16.100000000000001</v>
      </c>
      <c r="I51">
        <f>'phytoplankton qual'!I51</f>
        <v>0.10000000000000099</v>
      </c>
      <c r="J51">
        <f>'phytoplankton qual'!J51</f>
        <v>0.19999999999999901</v>
      </c>
      <c r="K51">
        <f>'phytoplankton qual'!K51</f>
        <v>423.75629628305416</v>
      </c>
      <c r="L51">
        <f>'phytoplankton qual'!L51</f>
        <v>138.26033395256979</v>
      </c>
      <c r="M51">
        <f>'phytoplankton qual'!M51</f>
        <v>110.53721546382724</v>
      </c>
    </row>
    <row r="52" spans="1:13">
      <c r="A52" t="str">
        <f>'phytoplankton qual'!A52</f>
        <v>phytoplankton</v>
      </c>
      <c r="B52" t="str">
        <f>'phytoplankton qual'!B52</f>
        <v>Witkowski</v>
      </c>
      <c r="C52">
        <f>'phytoplankton qual'!C52</f>
        <v>2018</v>
      </c>
      <c r="D52" t="str">
        <f>'phytoplankton qual'!D52</f>
        <v>10.1126/sciadv.aat4556</v>
      </c>
      <c r="E52">
        <f>'phytoplankton qual'!E52</f>
        <v>16100</v>
      </c>
      <c r="F52">
        <f>'phytoplankton qual'!F52</f>
        <v>100.00000000000099</v>
      </c>
      <c r="G52">
        <f>'phytoplankton qual'!G52</f>
        <v>99.999999999997897</v>
      </c>
      <c r="H52">
        <f>'phytoplankton qual'!H52</f>
        <v>16.100000000000001</v>
      </c>
      <c r="I52">
        <f>'phytoplankton qual'!I52</f>
        <v>0.10000000000000099</v>
      </c>
      <c r="J52">
        <f>'phytoplankton qual'!J52</f>
        <v>9.9999999999997896E-2</v>
      </c>
      <c r="K52">
        <f>'phytoplankton qual'!K52</f>
        <v>452.15029649307132</v>
      </c>
      <c r="L52">
        <f>'phytoplankton qual'!L52</f>
        <v>166.81393151885197</v>
      </c>
      <c r="M52">
        <f>'phytoplankton qual'!M52</f>
        <v>124.46185523826063</v>
      </c>
    </row>
    <row r="53" spans="1:13">
      <c r="A53" t="str">
        <f>'phytoplankton qual'!A53</f>
        <v>phytoplankton</v>
      </c>
      <c r="B53" t="str">
        <f>'phytoplankton qual'!B53</f>
        <v>Witkowski</v>
      </c>
      <c r="C53">
        <f>'phytoplankton qual'!C53</f>
        <v>2018</v>
      </c>
      <c r="D53" t="str">
        <f>'phytoplankton qual'!D53</f>
        <v>10.1126/sciadv.aat4556</v>
      </c>
      <c r="E53">
        <f>'phytoplankton qual'!E53</f>
        <v>16250</v>
      </c>
      <c r="F53">
        <f>'phytoplankton qual'!F53</f>
        <v>149.99999999999901</v>
      </c>
      <c r="G53">
        <f>'phytoplankton qual'!G53</f>
        <v>50.000000000000703</v>
      </c>
      <c r="H53">
        <f>'phytoplankton qual'!H53</f>
        <v>16.25</v>
      </c>
      <c r="I53">
        <f>'phytoplankton qual'!I53</f>
        <v>0.149999999999999</v>
      </c>
      <c r="J53">
        <f>'phytoplankton qual'!J53</f>
        <v>5.0000000000000704E-2</v>
      </c>
      <c r="K53">
        <f>'phytoplankton qual'!K53</f>
        <v>478.49906277388305</v>
      </c>
      <c r="L53">
        <f>'phytoplankton qual'!L53</f>
        <v>179.7169820009405</v>
      </c>
      <c r="M53">
        <f>'phytoplankton qual'!M53</f>
        <v>133.29616070310516</v>
      </c>
    </row>
    <row r="54" spans="1:13">
      <c r="A54" t="str">
        <f>'phytoplankton qual'!A54</f>
        <v>phytoplankton</v>
      </c>
      <c r="B54" t="str">
        <f>'phytoplankton qual'!B54</f>
        <v>Witkowski</v>
      </c>
      <c r="C54">
        <f>'phytoplankton qual'!C54</f>
        <v>2018</v>
      </c>
      <c r="D54" t="str">
        <f>'phytoplankton qual'!D54</f>
        <v>10.1126/sciadv.aat4556</v>
      </c>
      <c r="E54">
        <f>'phytoplankton qual'!E54</f>
        <v>16300</v>
      </c>
      <c r="F54">
        <f>'phytoplankton qual'!F54</f>
        <v>50.000000000000703</v>
      </c>
      <c r="G54">
        <f>'phytoplankton qual'!G54</f>
        <v>199.99999999999901</v>
      </c>
      <c r="H54">
        <f>'phytoplankton qual'!H54</f>
        <v>16.3</v>
      </c>
      <c r="I54">
        <f>'phytoplankton qual'!I54</f>
        <v>5.0000000000000704E-2</v>
      </c>
      <c r="J54">
        <f>'phytoplankton qual'!J54</f>
        <v>0.19999999999999901</v>
      </c>
      <c r="K54">
        <f>'phytoplankton qual'!K54</f>
        <v>548.99839577869477</v>
      </c>
      <c r="L54">
        <f>'phytoplankton qual'!L54</f>
        <v>219.90266301597694</v>
      </c>
      <c r="M54">
        <f>'phytoplankton qual'!M54</f>
        <v>160.05461764872445</v>
      </c>
    </row>
    <row r="55" spans="1:13">
      <c r="A55" t="str">
        <f>'phytoplankton qual'!A55</f>
        <v>phytoplankton</v>
      </c>
      <c r="B55" t="str">
        <f>'phytoplankton qual'!B55</f>
        <v>Witkowski</v>
      </c>
      <c r="C55">
        <f>'phytoplankton qual'!C55</f>
        <v>2018</v>
      </c>
      <c r="D55" t="str">
        <f>'phytoplankton qual'!D55</f>
        <v>10.1126/sciadv.aat4556</v>
      </c>
      <c r="E55">
        <f>'phytoplankton qual'!E55</f>
        <v>16400</v>
      </c>
      <c r="F55">
        <f>'phytoplankton qual'!F55</f>
        <v>199.99999999999901</v>
      </c>
      <c r="G55">
        <f>'phytoplankton qual'!G55</f>
        <v>200.00000000000301</v>
      </c>
      <c r="H55">
        <f>'phytoplankton qual'!H55</f>
        <v>16.399999999999999</v>
      </c>
      <c r="I55">
        <f>'phytoplankton qual'!I55</f>
        <v>0.19999999999999901</v>
      </c>
      <c r="J55">
        <f>'phytoplankton qual'!J55</f>
        <v>0.20000000000000301</v>
      </c>
      <c r="K55">
        <f>'phytoplankton qual'!K55</f>
        <v>417.00248297367688</v>
      </c>
      <c r="L55">
        <f>'phytoplankton qual'!L55</f>
        <v>135.73850047195754</v>
      </c>
      <c r="M55">
        <f>'phytoplankton qual'!M55</f>
        <v>108.73959480508086</v>
      </c>
    </row>
    <row r="56" spans="1:13">
      <c r="A56" t="str">
        <f>'phytoplankton qual'!A56</f>
        <v>phytoplankton</v>
      </c>
      <c r="B56" t="str">
        <f>'phytoplankton qual'!B56</f>
        <v>Witkowski</v>
      </c>
      <c r="C56">
        <f>'phytoplankton qual'!C56</f>
        <v>2018</v>
      </c>
      <c r="D56" t="str">
        <f>'phytoplankton qual'!D56</f>
        <v>10.1126/sciadv.aat4556</v>
      </c>
      <c r="E56">
        <f>'phytoplankton qual'!E56</f>
        <v>16700</v>
      </c>
      <c r="F56">
        <f>'phytoplankton qual'!F56</f>
        <v>199.99999999999901</v>
      </c>
      <c r="G56">
        <f>'phytoplankton qual'!G56</f>
        <v>100.00000000000099</v>
      </c>
      <c r="H56">
        <f>'phytoplankton qual'!H56</f>
        <v>16.7</v>
      </c>
      <c r="I56">
        <f>'phytoplankton qual'!I56</f>
        <v>0.19999999999999901</v>
      </c>
      <c r="J56">
        <f>'phytoplankton qual'!J56</f>
        <v>0.10000000000000099</v>
      </c>
      <c r="K56">
        <f>'phytoplankton qual'!K56</f>
        <v>485.05646769599986</v>
      </c>
      <c r="L56">
        <f>'phytoplankton qual'!L56</f>
        <v>184.73073867079654</v>
      </c>
      <c r="M56">
        <f>'phytoplankton qual'!M56</f>
        <v>136.72546736083353</v>
      </c>
    </row>
    <row r="57" spans="1:13">
      <c r="A57" t="str">
        <f>'phytoplankton qual'!A57</f>
        <v>phytoplankton</v>
      </c>
      <c r="B57" t="str">
        <f>'phytoplankton qual'!B57</f>
        <v>Witkowski</v>
      </c>
      <c r="C57">
        <f>'phytoplankton qual'!C57</f>
        <v>2018</v>
      </c>
      <c r="D57" t="str">
        <f>'phytoplankton qual'!D57</f>
        <v>10.1126/sciadv.aat4556</v>
      </c>
      <c r="E57">
        <f>'phytoplankton qual'!E57</f>
        <v>17000</v>
      </c>
      <c r="F57">
        <f>'phytoplankton qual'!F57</f>
        <v>100.00000000000099</v>
      </c>
      <c r="G57">
        <f>'phytoplankton qual'!G57</f>
        <v>100.00000000000099</v>
      </c>
      <c r="H57">
        <f>'phytoplankton qual'!H57</f>
        <v>17</v>
      </c>
      <c r="I57">
        <f>'phytoplankton qual'!I57</f>
        <v>0.10000000000000099</v>
      </c>
      <c r="J57">
        <f>'phytoplankton qual'!J57</f>
        <v>0.10000000000000099</v>
      </c>
      <c r="K57">
        <f>'phytoplankton qual'!K57</f>
        <v>461.00311221040891</v>
      </c>
      <c r="L57">
        <f>'phytoplankton qual'!L57</f>
        <v>174.1923982568207</v>
      </c>
      <c r="M57">
        <f>'phytoplankton qual'!M57</f>
        <v>129.8489279324088</v>
      </c>
    </row>
    <row r="58" spans="1:13">
      <c r="A58" t="str">
        <f>'phytoplankton qual'!A58</f>
        <v>phytoplankton</v>
      </c>
      <c r="B58" t="str">
        <f>'phytoplankton qual'!B58</f>
        <v>Witkowski</v>
      </c>
      <c r="C58">
        <f>'phytoplankton qual'!C58</f>
        <v>2018</v>
      </c>
      <c r="D58" t="str">
        <f>'phytoplankton qual'!D58</f>
        <v>10.1126/sciadv.aat4556</v>
      </c>
      <c r="E58">
        <f>'phytoplankton qual'!E58</f>
        <v>17200</v>
      </c>
      <c r="F58">
        <f>'phytoplankton qual'!F58</f>
        <v>99.999999999997897</v>
      </c>
      <c r="G58">
        <f>'phytoplankton qual'!G58</f>
        <v>199.99999999999901</v>
      </c>
      <c r="H58">
        <f>'phytoplankton qual'!H58</f>
        <v>17.2</v>
      </c>
      <c r="I58">
        <f>'phytoplankton qual'!I58</f>
        <v>9.9999999999997896E-2</v>
      </c>
      <c r="J58">
        <f>'phytoplankton qual'!J58</f>
        <v>0.19999999999999901</v>
      </c>
      <c r="K58">
        <f>'phytoplankton qual'!K58</f>
        <v>428.95676264061734</v>
      </c>
      <c r="L58">
        <f>'phytoplankton qual'!L58</f>
        <v>157.30760242504095</v>
      </c>
      <c r="M58">
        <f>'phytoplankton qual'!M58</f>
        <v>119.61737923241674</v>
      </c>
    </row>
    <row r="59" spans="1:13">
      <c r="A59" t="str">
        <f>'phytoplankton qual'!A59</f>
        <v>phytoplankton</v>
      </c>
      <c r="B59" t="str">
        <f>'phytoplankton qual'!B59</f>
        <v>Witkowski</v>
      </c>
      <c r="C59">
        <f>'phytoplankton qual'!C59</f>
        <v>2018</v>
      </c>
      <c r="D59" t="str">
        <f>'phytoplankton qual'!D59</f>
        <v>10.1126/sciadv.aat4556</v>
      </c>
      <c r="E59">
        <f>'phytoplankton qual'!E59</f>
        <v>17600</v>
      </c>
      <c r="F59">
        <f>'phytoplankton qual'!F59</f>
        <v>100.00000000000099</v>
      </c>
      <c r="G59">
        <f>'phytoplankton qual'!G59</f>
        <v>149.99999999999901</v>
      </c>
      <c r="H59">
        <f>'phytoplankton qual'!H59</f>
        <v>17.600000000000001</v>
      </c>
      <c r="I59">
        <f>'phytoplankton qual'!I59</f>
        <v>0.10000000000000099</v>
      </c>
      <c r="J59">
        <f>'phytoplankton qual'!J59</f>
        <v>0.149999999999999</v>
      </c>
      <c r="K59">
        <f>'phytoplankton qual'!K59</f>
        <v>486.03463105101105</v>
      </c>
      <c r="L59">
        <f>'phytoplankton qual'!L59</f>
        <v>182.16665875743729</v>
      </c>
      <c r="M59">
        <f>'phytoplankton qual'!M59</f>
        <v>134.5338038400991</v>
      </c>
    </row>
    <row r="60" spans="1:13">
      <c r="A60" t="str">
        <f>'phytoplankton qual'!A60</f>
        <v>phytoplankton</v>
      </c>
      <c r="B60" t="str">
        <f>'phytoplankton qual'!B60</f>
        <v>Witkowski</v>
      </c>
      <c r="C60">
        <f>'phytoplankton qual'!C60</f>
        <v>2018</v>
      </c>
      <c r="D60" t="str">
        <f>'phytoplankton qual'!D60</f>
        <v>10.1126/sciadv.aat4556</v>
      </c>
      <c r="E60">
        <f>'phytoplankton qual'!E60</f>
        <v>17900</v>
      </c>
      <c r="F60">
        <f>'phytoplankton qual'!F60</f>
        <v>99.999999999997897</v>
      </c>
      <c r="G60">
        <f>'phytoplankton qual'!G60</f>
        <v>200.00000000000301</v>
      </c>
      <c r="H60">
        <f>'phytoplankton qual'!H60</f>
        <v>17.899999999999999</v>
      </c>
      <c r="I60">
        <f>'phytoplankton qual'!I60</f>
        <v>9.9999999999997896E-2</v>
      </c>
      <c r="J60">
        <f>'phytoplankton qual'!J60</f>
        <v>0.20000000000000301</v>
      </c>
      <c r="K60">
        <f>'phytoplankton qual'!K60</f>
        <v>449.170316102058</v>
      </c>
      <c r="L60">
        <f>'phytoplankton qual'!L60</f>
        <v>166.47745212451866</v>
      </c>
      <c r="M60">
        <f>'phytoplankton qual'!M60</f>
        <v>124.64059206379432</v>
      </c>
    </row>
    <row r="61" spans="1:13">
      <c r="A61" t="str">
        <f>'phytoplankton qual'!A61</f>
        <v>phytoplankton</v>
      </c>
      <c r="B61" t="str">
        <f>'phytoplankton qual'!B61</f>
        <v>Witkowski</v>
      </c>
      <c r="C61">
        <f>'phytoplankton qual'!C61</f>
        <v>2018</v>
      </c>
      <c r="D61" t="str">
        <f>'phytoplankton qual'!D61</f>
        <v>10.1126/sciadv.aat4556</v>
      </c>
      <c r="E61">
        <f>'phytoplankton qual'!E61</f>
        <v>18000</v>
      </c>
      <c r="F61">
        <f>'phytoplankton qual'!F61</f>
        <v>12667</v>
      </c>
      <c r="G61">
        <f>'phytoplankton qual'!G61</f>
        <v>5030</v>
      </c>
      <c r="H61">
        <f>'phytoplankton qual'!H61</f>
        <v>18</v>
      </c>
      <c r="I61">
        <f>'phytoplankton qual'!I61</f>
        <v>12.667</v>
      </c>
      <c r="J61">
        <f>'phytoplankton qual'!J61</f>
        <v>5.03</v>
      </c>
      <c r="K61">
        <f>'phytoplankton qual'!K61</f>
        <v>405.57099422593188</v>
      </c>
      <c r="L61">
        <f>'phytoplankton qual'!L61</f>
        <v>120.68873466142253</v>
      </c>
      <c r="M61">
        <f>'phytoplankton qual'!M61</f>
        <v>101.22565859525071</v>
      </c>
    </row>
    <row r="62" spans="1:13">
      <c r="A62" t="str">
        <f>'phytoplankton qual'!A62</f>
        <v>phytoplankton</v>
      </c>
      <c r="B62" t="str">
        <f>'phytoplankton qual'!B62</f>
        <v>Witkowski</v>
      </c>
      <c r="C62">
        <f>'phytoplankton qual'!C62</f>
        <v>2018</v>
      </c>
      <c r="D62" t="str">
        <f>'phytoplankton qual'!D62</f>
        <v>10.1126/sciadv.aat4556</v>
      </c>
      <c r="E62">
        <f>'phytoplankton qual'!E62</f>
        <v>18200</v>
      </c>
      <c r="F62">
        <f>'phytoplankton qual'!F62</f>
        <v>199.99999999999901</v>
      </c>
      <c r="G62">
        <f>'phytoplankton qual'!G62</f>
        <v>100.00000000000099</v>
      </c>
      <c r="H62">
        <f>'phytoplankton qual'!H62</f>
        <v>18.2</v>
      </c>
      <c r="I62">
        <f>'phytoplankton qual'!I62</f>
        <v>0.19999999999999901</v>
      </c>
      <c r="J62">
        <f>'phytoplankton qual'!J62</f>
        <v>0.10000000000000099</v>
      </c>
      <c r="K62">
        <f>'phytoplankton qual'!K62</f>
        <v>403.35730899617738</v>
      </c>
      <c r="L62">
        <f>'phytoplankton qual'!L62</f>
        <v>145.22063729938128</v>
      </c>
      <c r="M62">
        <f>'phytoplankton qual'!M62</f>
        <v>110.85024900502708</v>
      </c>
    </row>
    <row r="63" spans="1:13">
      <c r="A63" t="str">
        <f>'phytoplankton qual'!A63</f>
        <v>phytoplankton</v>
      </c>
      <c r="B63" t="str">
        <f>'phytoplankton qual'!B63</f>
        <v>Witkowski</v>
      </c>
      <c r="C63">
        <f>'phytoplankton qual'!C63</f>
        <v>2018</v>
      </c>
      <c r="D63" t="str">
        <f>'phytoplankton qual'!D63</f>
        <v>10.1126/sciadv.aat4556</v>
      </c>
      <c r="E63">
        <f>'phytoplankton qual'!E63</f>
        <v>18300</v>
      </c>
      <c r="F63">
        <f>'phytoplankton qual'!F63</f>
        <v>100.00000000000099</v>
      </c>
      <c r="G63">
        <f>'phytoplankton qual'!G63</f>
        <v>199.99999999999901</v>
      </c>
      <c r="H63">
        <f>'phytoplankton qual'!H63</f>
        <v>18.3</v>
      </c>
      <c r="I63">
        <f>'phytoplankton qual'!I63</f>
        <v>0.10000000000000099</v>
      </c>
      <c r="J63">
        <f>'phytoplankton qual'!J63</f>
        <v>0.19999999999999901</v>
      </c>
      <c r="K63">
        <f>'phytoplankton qual'!K63</f>
        <v>384.79625492752626</v>
      </c>
      <c r="L63">
        <f>'phytoplankton qual'!L63</f>
        <v>137.49261205304754</v>
      </c>
      <c r="M63">
        <f>'phytoplankton qual'!M63</f>
        <v>103.78156711399168</v>
      </c>
    </row>
    <row r="64" spans="1:13">
      <c r="A64" t="str">
        <f>'phytoplankton qual'!A64</f>
        <v>phytoplankton</v>
      </c>
      <c r="B64" t="str">
        <f>'phytoplankton qual'!B64</f>
        <v>Witkowski</v>
      </c>
      <c r="C64">
        <f>'phytoplankton qual'!C64</f>
        <v>2018</v>
      </c>
      <c r="D64" t="str">
        <f>'phytoplankton qual'!D64</f>
        <v>10.1126/sciadv.aat4556</v>
      </c>
      <c r="E64">
        <f>'phytoplankton qual'!E64</f>
        <v>18600</v>
      </c>
      <c r="F64">
        <f>'phytoplankton qual'!F64</f>
        <v>100.00000000000099</v>
      </c>
      <c r="G64">
        <f>'phytoplankton qual'!G64</f>
        <v>149.99999999999901</v>
      </c>
      <c r="H64">
        <f>'phytoplankton qual'!H64</f>
        <v>18.600000000000001</v>
      </c>
      <c r="I64">
        <f>'phytoplankton qual'!I64</f>
        <v>0.10000000000000099</v>
      </c>
      <c r="J64">
        <f>'phytoplankton qual'!J64</f>
        <v>0.149999999999999</v>
      </c>
      <c r="K64">
        <f>'phytoplankton qual'!K64</f>
        <v>437.72443532460437</v>
      </c>
      <c r="L64">
        <f>'phytoplankton qual'!L64</f>
        <v>162.98582534436071</v>
      </c>
      <c r="M64">
        <f>'phytoplankton qual'!M64</f>
        <v>123.54095986391496</v>
      </c>
    </row>
    <row r="65" spans="1:13">
      <c r="A65" t="str">
        <f>'phytoplankton qual'!A65</f>
        <v>phytoplankton</v>
      </c>
      <c r="B65" t="str">
        <f>'phytoplankton qual'!B65</f>
        <v>Witkowski</v>
      </c>
      <c r="C65">
        <f>'phytoplankton qual'!C65</f>
        <v>2018</v>
      </c>
      <c r="D65" t="str">
        <f>'phytoplankton qual'!D65</f>
        <v>10.1126/sciadv.aat4556</v>
      </c>
      <c r="E65">
        <f>'phytoplankton qual'!E65</f>
        <v>18750</v>
      </c>
      <c r="F65">
        <f>'phytoplankton qual'!F65</f>
        <v>149.99999999999901</v>
      </c>
      <c r="G65">
        <f>'phytoplankton qual'!G65</f>
        <v>149.99999999999901</v>
      </c>
      <c r="H65">
        <f>'phytoplankton qual'!H65</f>
        <v>18.75</v>
      </c>
      <c r="I65">
        <f>'phytoplankton qual'!I65</f>
        <v>0.149999999999999</v>
      </c>
      <c r="J65">
        <f>'phytoplankton qual'!J65</f>
        <v>0.149999999999999</v>
      </c>
      <c r="K65">
        <f>'phytoplankton qual'!K65</f>
        <v>395.94678479860914</v>
      </c>
      <c r="L65">
        <f>'phytoplankton qual'!L65</f>
        <v>141.18952294614053</v>
      </c>
      <c r="M65">
        <f>'phytoplankton qual'!M65</f>
        <v>109.25482618232957</v>
      </c>
    </row>
    <row r="66" spans="1:13">
      <c r="A66" t="str">
        <f>'phytoplankton qual'!A66</f>
        <v>phytoplankton</v>
      </c>
      <c r="B66" t="str">
        <f>'phytoplankton qual'!B66</f>
        <v>Witkowski</v>
      </c>
      <c r="C66">
        <f>'phytoplankton qual'!C66</f>
        <v>2018</v>
      </c>
      <c r="D66" t="str">
        <f>'phytoplankton qual'!D66</f>
        <v>10.1126/sciadv.aat4556</v>
      </c>
      <c r="E66">
        <f>'phytoplankton qual'!E66</f>
        <v>18900</v>
      </c>
      <c r="F66">
        <f>'phytoplankton qual'!F66</f>
        <v>199.99999999999901</v>
      </c>
      <c r="G66">
        <f>'phytoplankton qual'!G66</f>
        <v>100.00000000000099</v>
      </c>
      <c r="H66">
        <f>'phytoplankton qual'!H66</f>
        <v>18.899999999999999</v>
      </c>
      <c r="I66">
        <f>'phytoplankton qual'!I66</f>
        <v>0.19999999999999901</v>
      </c>
      <c r="J66">
        <f>'phytoplankton qual'!J66</f>
        <v>0.10000000000000099</v>
      </c>
      <c r="K66">
        <f>'phytoplankton qual'!K66</f>
        <v>477.36245945247902</v>
      </c>
      <c r="L66">
        <f>'phytoplankton qual'!L66</f>
        <v>177.74160719510115</v>
      </c>
      <c r="M66">
        <f>'phytoplankton qual'!M66</f>
        <v>133.58498105798162</v>
      </c>
    </row>
    <row r="67" spans="1:13">
      <c r="A67" t="str">
        <f>'phytoplankton qual'!A67</f>
        <v>phytoplankton</v>
      </c>
      <c r="B67" t="str">
        <f>'phytoplankton qual'!B67</f>
        <v>Witkowski</v>
      </c>
      <c r="C67">
        <f>'phytoplankton qual'!C67</f>
        <v>2018</v>
      </c>
      <c r="D67" t="str">
        <f>'phytoplankton qual'!D67</f>
        <v>10.1126/sciadv.aat4556</v>
      </c>
      <c r="E67">
        <f>'phytoplankton qual'!E67</f>
        <v>19200</v>
      </c>
      <c r="F67">
        <f>'phytoplankton qual'!F67</f>
        <v>199.99999999999901</v>
      </c>
      <c r="G67">
        <f>'phytoplankton qual'!G67</f>
        <v>95.610219982964352</v>
      </c>
      <c r="H67">
        <f>'phytoplankton qual'!H67</f>
        <v>19.2</v>
      </c>
      <c r="I67">
        <f>'phytoplankton qual'!I67</f>
        <v>0.19999999999999901</v>
      </c>
      <c r="J67">
        <f>'phytoplankton qual'!J67</f>
        <v>9.5610219982964359E-2</v>
      </c>
      <c r="K67">
        <f>'phytoplankton qual'!K67</f>
        <v>494.25056985819754</v>
      </c>
      <c r="L67">
        <f>'phytoplankton qual'!L67</f>
        <v>189.09640191523039</v>
      </c>
      <c r="M67">
        <f>'phytoplankton qual'!M67</f>
        <v>138.42830849071265</v>
      </c>
    </row>
    <row r="68" spans="1:13">
      <c r="A68" t="str">
        <f>'phytoplankton qual'!A68</f>
        <v>phytoplankton</v>
      </c>
      <c r="B68" t="str">
        <f>'phytoplankton qual'!B68</f>
        <v>Witkowski</v>
      </c>
      <c r="C68">
        <f>'phytoplankton qual'!C68</f>
        <v>2018</v>
      </c>
      <c r="D68" t="str">
        <f>'phytoplankton qual'!D68</f>
        <v>10.1126/sciadv.aat4556</v>
      </c>
      <c r="E68">
        <f>'phytoplankton qual'!E68</f>
        <v>19200</v>
      </c>
      <c r="F68">
        <f>'phytoplankton qual'!F68</f>
        <v>199.99999999999901</v>
      </c>
      <c r="G68">
        <f>'phytoplankton qual'!G68</f>
        <v>100.00000000000099</v>
      </c>
      <c r="H68">
        <f>'phytoplankton qual'!H68</f>
        <v>19.2</v>
      </c>
      <c r="I68">
        <f>'phytoplankton qual'!I68</f>
        <v>0.19999999999999901</v>
      </c>
      <c r="J68">
        <f>'phytoplankton qual'!J68</f>
        <v>0.10000000000000099</v>
      </c>
      <c r="K68">
        <f>'phytoplankton qual'!K68</f>
        <v>625.21198841558999</v>
      </c>
      <c r="L68">
        <f>'phytoplankton qual'!L68</f>
        <v>235.95884198649503</v>
      </c>
      <c r="M68">
        <f>'phytoplankton qual'!M68</f>
        <v>174.06977141685428</v>
      </c>
    </row>
    <row r="69" spans="1:13">
      <c r="A69" t="str">
        <f>'phytoplankton qual'!A69</f>
        <v>phytoplankton</v>
      </c>
      <c r="B69" t="str">
        <f>'phytoplankton qual'!B69</f>
        <v>Witkowski</v>
      </c>
      <c r="C69">
        <f>'phytoplankton qual'!C69</f>
        <v>2018</v>
      </c>
      <c r="D69" t="str">
        <f>'phytoplankton qual'!D69</f>
        <v>10.1126/sciadv.aat4556</v>
      </c>
      <c r="E69">
        <f>'phytoplankton qual'!E69</f>
        <v>19400</v>
      </c>
      <c r="F69">
        <f>'phytoplankton qual'!F69</f>
        <v>199.99999999999901</v>
      </c>
      <c r="G69">
        <f>'phytoplankton qual'!G69</f>
        <v>100.00000000000099</v>
      </c>
      <c r="H69">
        <f>'phytoplankton qual'!H69</f>
        <v>19.399999999999999</v>
      </c>
      <c r="I69">
        <f>'phytoplankton qual'!I69</f>
        <v>0.19999999999999901</v>
      </c>
      <c r="J69">
        <f>'phytoplankton qual'!J69</f>
        <v>0.10000000000000099</v>
      </c>
      <c r="K69">
        <f>'phytoplankton qual'!K69</f>
        <v>633.03716519580519</v>
      </c>
      <c r="L69">
        <f>'phytoplankton qual'!L69</f>
        <v>239.65530333799063</v>
      </c>
      <c r="M69">
        <f>'phytoplankton qual'!M69</f>
        <v>177.83205188022947</v>
      </c>
    </row>
    <row r="70" spans="1:13">
      <c r="A70" t="str">
        <f>'phytoplankton qual'!A70</f>
        <v>phytoplankton</v>
      </c>
      <c r="B70" t="str">
        <f>'phytoplankton qual'!B70</f>
        <v>Witkowski</v>
      </c>
      <c r="C70">
        <f>'phytoplankton qual'!C70</f>
        <v>2018</v>
      </c>
      <c r="D70" t="str">
        <f>'phytoplankton qual'!D70</f>
        <v>10.1126/sciadv.aat4556</v>
      </c>
      <c r="E70">
        <f>'phytoplankton qual'!E70</f>
        <v>19600</v>
      </c>
      <c r="F70">
        <f>'phytoplankton qual'!F70</f>
        <v>100.00000000000099</v>
      </c>
      <c r="G70">
        <f>'phytoplankton qual'!G70</f>
        <v>99.999999999997897</v>
      </c>
      <c r="H70">
        <f>'phytoplankton qual'!H70</f>
        <v>19.600000000000001</v>
      </c>
      <c r="I70">
        <f>'phytoplankton qual'!I70</f>
        <v>0.10000000000000099</v>
      </c>
      <c r="J70">
        <f>'phytoplankton qual'!J70</f>
        <v>9.9999999999997896E-2</v>
      </c>
      <c r="K70">
        <f>'phytoplankton qual'!K70</f>
        <v>572.37336812491174</v>
      </c>
      <c r="L70">
        <f>'phytoplankton qual'!L70</f>
        <v>207.58789348699884</v>
      </c>
      <c r="M70">
        <f>'phytoplankton qual'!M70</f>
        <v>154.68228144559134</v>
      </c>
    </row>
    <row r="71" spans="1:13">
      <c r="A71" t="str">
        <f>'phytoplankton qual'!A71</f>
        <v>phytoplankton</v>
      </c>
      <c r="B71" t="str">
        <f>'phytoplankton qual'!B71</f>
        <v>Witkowski</v>
      </c>
      <c r="C71">
        <f>'phytoplankton qual'!C71</f>
        <v>2018</v>
      </c>
      <c r="D71" t="str">
        <f>'phytoplankton qual'!D71</f>
        <v>10.1126/sciadv.aat4556</v>
      </c>
      <c r="E71">
        <f>'phytoplankton qual'!E71</f>
        <v>20250</v>
      </c>
      <c r="F71">
        <f>'phytoplankton qual'!F71</f>
        <v>50.000000000000703</v>
      </c>
      <c r="G71">
        <f>'phytoplankton qual'!G71</f>
        <v>50.000000000000703</v>
      </c>
      <c r="H71">
        <f>'phytoplankton qual'!H71</f>
        <v>20.25</v>
      </c>
      <c r="I71">
        <f>'phytoplankton qual'!I71</f>
        <v>5.0000000000000704E-2</v>
      </c>
      <c r="J71">
        <f>'phytoplankton qual'!J71</f>
        <v>5.0000000000000704E-2</v>
      </c>
      <c r="K71">
        <f>'phytoplankton qual'!K71</f>
        <v>629.16958830363262</v>
      </c>
      <c r="L71">
        <f>'phytoplankton qual'!L71</f>
        <v>236.57966052941447</v>
      </c>
      <c r="M71">
        <f>'phytoplankton qual'!M71</f>
        <v>176.80187358986683</v>
      </c>
    </row>
    <row r="72" spans="1:13">
      <c r="A72" t="str">
        <f>'phytoplankton qual'!A72</f>
        <v>phytoplankton</v>
      </c>
      <c r="B72" t="str">
        <f>'phytoplankton qual'!B72</f>
        <v>Witkowski</v>
      </c>
      <c r="C72">
        <f>'phytoplankton qual'!C72</f>
        <v>2018</v>
      </c>
      <c r="D72" t="str">
        <f>'phytoplankton qual'!D72</f>
        <v>10.1126/sciadv.aat4556</v>
      </c>
      <c r="E72">
        <f>'phytoplankton qual'!E72</f>
        <v>20450</v>
      </c>
      <c r="F72">
        <f>'phytoplankton qual'!F72</f>
        <v>50.000000000000703</v>
      </c>
      <c r="G72">
        <f>'phytoplankton qual'!G72</f>
        <v>50.000000000000703</v>
      </c>
      <c r="H72">
        <f>'phytoplankton qual'!H72</f>
        <v>20.45</v>
      </c>
      <c r="I72">
        <f>'phytoplankton qual'!I72</f>
        <v>5.0000000000000704E-2</v>
      </c>
      <c r="J72">
        <f>'phytoplankton qual'!J72</f>
        <v>5.0000000000000704E-2</v>
      </c>
      <c r="K72">
        <f>'phytoplankton qual'!K72</f>
        <v>606.54008375633236</v>
      </c>
      <c r="L72">
        <f>'phytoplankton qual'!L72</f>
        <v>224.56913440709241</v>
      </c>
      <c r="M72">
        <f>'phytoplankton qual'!M72</f>
        <v>168.90930898204812</v>
      </c>
    </row>
    <row r="73" spans="1:13">
      <c r="A73" t="str">
        <f>'phytoplankton qual'!A73</f>
        <v>phytoplankton</v>
      </c>
      <c r="B73" t="str">
        <f>'phytoplankton qual'!B73</f>
        <v>Witkowski</v>
      </c>
      <c r="C73">
        <f>'phytoplankton qual'!C73</f>
        <v>2018</v>
      </c>
      <c r="D73" t="str">
        <f>'phytoplankton qual'!D73</f>
        <v>10.1126/sciadv.aat4556</v>
      </c>
      <c r="E73">
        <f>'phytoplankton qual'!E73</f>
        <v>20800</v>
      </c>
      <c r="F73">
        <f>'phytoplankton qual'!F73</f>
        <v>50.000000000000703</v>
      </c>
      <c r="G73">
        <f>'phytoplankton qual'!G73</f>
        <v>99.999999999997897</v>
      </c>
      <c r="H73">
        <f>'phytoplankton qual'!H73</f>
        <v>20.8</v>
      </c>
      <c r="I73">
        <f>'phytoplankton qual'!I73</f>
        <v>5.0000000000000704E-2</v>
      </c>
      <c r="J73">
        <f>'phytoplankton qual'!J73</f>
        <v>9.9999999999997896E-2</v>
      </c>
      <c r="K73">
        <f>'phytoplankton qual'!K73</f>
        <v>621.03517271401086</v>
      </c>
      <c r="L73">
        <f>'phytoplankton qual'!L73</f>
        <v>233.81700673634236</v>
      </c>
      <c r="M73">
        <f>'phytoplankton qual'!M73</f>
        <v>173.23612958397172</v>
      </c>
    </row>
    <row r="74" spans="1:13">
      <c r="A74" t="str">
        <f>'phytoplankton qual'!A74</f>
        <v>phytoplankton</v>
      </c>
      <c r="B74" t="str">
        <f>'phytoplankton qual'!B74</f>
        <v>Witkowski</v>
      </c>
      <c r="C74">
        <f>'phytoplankton qual'!C74</f>
        <v>2018</v>
      </c>
      <c r="D74" t="str">
        <f>'phytoplankton qual'!D74</f>
        <v>10.1126/sciadv.aat4556</v>
      </c>
      <c r="E74">
        <f>'phytoplankton qual'!E74</f>
        <v>21500</v>
      </c>
      <c r="F74">
        <f>'phytoplankton qual'!F74</f>
        <v>1100</v>
      </c>
      <c r="G74">
        <f>'phytoplankton qual'!G74</f>
        <v>899.99999999999898</v>
      </c>
      <c r="H74">
        <f>'phytoplankton qual'!H74</f>
        <v>21.5</v>
      </c>
      <c r="I74">
        <f>'phytoplankton qual'!I74</f>
        <v>1.1000000000000001</v>
      </c>
      <c r="J74">
        <f>'phytoplankton qual'!J74</f>
        <v>0.89999999999999902</v>
      </c>
      <c r="K74">
        <f>'phytoplankton qual'!K74</f>
        <v>657.58927489124665</v>
      </c>
      <c r="L74">
        <f>'phytoplankton qual'!L74</f>
        <v>251.2262800151982</v>
      </c>
      <c r="M74">
        <f>'phytoplankton qual'!M74</f>
        <v>185.93978725729039</v>
      </c>
    </row>
    <row r="75" spans="1:13">
      <c r="A75" t="str">
        <f>'phytoplankton qual'!A75</f>
        <v>phytoplankton</v>
      </c>
      <c r="B75" t="str">
        <f>'phytoplankton qual'!B75</f>
        <v>Witkowski</v>
      </c>
      <c r="C75">
        <f>'phytoplankton qual'!C75</f>
        <v>2018</v>
      </c>
      <c r="D75" t="str">
        <f>'phytoplankton qual'!D75</f>
        <v>10.1126/sciadv.aat4556</v>
      </c>
      <c r="E75">
        <f>'phytoplankton qual'!E75</f>
        <v>24000</v>
      </c>
      <c r="F75">
        <f>'phytoplankton qual'!F75</f>
        <v>969.99999999999898</v>
      </c>
      <c r="G75">
        <f>'phytoplankton qual'!G75</f>
        <v>4100</v>
      </c>
      <c r="H75">
        <f>'phytoplankton qual'!H75</f>
        <v>24</v>
      </c>
      <c r="I75">
        <f>'phytoplankton qual'!I75</f>
        <v>0.96999999999999897</v>
      </c>
      <c r="J75">
        <f>'phytoplankton qual'!J75</f>
        <v>4.0999999999999996</v>
      </c>
      <c r="K75">
        <f>'phytoplankton qual'!K75</f>
        <v>581.00295097648734</v>
      </c>
      <c r="L75">
        <f>'phytoplankton qual'!L75</f>
        <v>213.84858501348322</v>
      </c>
      <c r="M75">
        <f>'phytoplankton qual'!M75</f>
        <v>160.54350482938844</v>
      </c>
    </row>
    <row r="76" spans="1:13">
      <c r="A76" t="str">
        <f>'phytoplankton qual'!A76</f>
        <v>phytoplankton</v>
      </c>
      <c r="B76" t="str">
        <f>'phytoplankton qual'!B76</f>
        <v>Witkowski</v>
      </c>
      <c r="C76">
        <f>'phytoplankton qual'!C76</f>
        <v>2018</v>
      </c>
      <c r="D76" t="str">
        <f>'phytoplankton qual'!D76</f>
        <v>10.1126/sciadv.aat4556</v>
      </c>
      <c r="E76">
        <f>'phytoplankton qual'!E76</f>
        <v>24000</v>
      </c>
      <c r="F76">
        <f>'phytoplankton qual'!F76</f>
        <v>969.99999999999898</v>
      </c>
      <c r="G76">
        <f>'phytoplankton qual'!G76</f>
        <v>4100</v>
      </c>
      <c r="H76">
        <f>'phytoplankton qual'!H76</f>
        <v>24</v>
      </c>
      <c r="I76">
        <f>'phytoplankton qual'!I76</f>
        <v>0.96999999999999897</v>
      </c>
      <c r="J76">
        <f>'phytoplankton qual'!J76</f>
        <v>4.0999999999999996</v>
      </c>
      <c r="K76">
        <f>'phytoplankton qual'!K76</f>
        <v>649.80219385582814</v>
      </c>
      <c r="L76">
        <f>'phytoplankton qual'!L76</f>
        <v>256.83606076308831</v>
      </c>
      <c r="M76">
        <f>'phytoplankton qual'!M76</f>
        <v>183.46298865893129</v>
      </c>
    </row>
    <row r="77" spans="1:13">
      <c r="A77" t="str">
        <f>'phytoplankton qual'!A77</f>
        <v>phytoplankton</v>
      </c>
      <c r="B77" t="str">
        <f>'phytoplankton qual'!B77</f>
        <v>Witkowski</v>
      </c>
      <c r="C77">
        <f>'phytoplankton qual'!C77</f>
        <v>2018</v>
      </c>
      <c r="D77" t="str">
        <f>'phytoplankton qual'!D77</f>
        <v>10.1126/sciadv.aat4556</v>
      </c>
      <c r="E77">
        <f>'phytoplankton qual'!E77</f>
        <v>25000</v>
      </c>
      <c r="F77">
        <f>'phytoplankton qual'!F77</f>
        <v>1970</v>
      </c>
      <c r="G77">
        <f>'phytoplankton qual'!G77</f>
        <v>3100</v>
      </c>
      <c r="H77">
        <f>'phytoplankton qual'!H77</f>
        <v>25</v>
      </c>
      <c r="I77">
        <f>'phytoplankton qual'!I77</f>
        <v>1.97</v>
      </c>
      <c r="J77">
        <f>'phytoplankton qual'!J77</f>
        <v>3.1</v>
      </c>
      <c r="K77">
        <f>'phytoplankton qual'!K77</f>
        <v>658.32757082249691</v>
      </c>
      <c r="L77">
        <f>'phytoplankton qual'!L77</f>
        <v>264.67281555069542</v>
      </c>
      <c r="M77">
        <f>'phytoplankton qual'!M77</f>
        <v>190.21376692606361</v>
      </c>
    </row>
    <row r="78" spans="1:13">
      <c r="A78" t="str">
        <f>'phytoplankton qual'!A78</f>
        <v>phytoplankton</v>
      </c>
      <c r="B78" t="str">
        <f>'phytoplankton qual'!B78</f>
        <v>Witkowski</v>
      </c>
      <c r="C78">
        <f>'phytoplankton qual'!C78</f>
        <v>2018</v>
      </c>
      <c r="D78" t="str">
        <f>'phytoplankton qual'!D78</f>
        <v>10.1126/sciadv.aat4556</v>
      </c>
      <c r="E78">
        <f>'phytoplankton qual'!E78</f>
        <v>25000</v>
      </c>
      <c r="F78">
        <f>'phytoplankton qual'!F78</f>
        <v>1970</v>
      </c>
      <c r="G78">
        <f>'phytoplankton qual'!G78</f>
        <v>3100</v>
      </c>
      <c r="H78">
        <f>'phytoplankton qual'!H78</f>
        <v>25</v>
      </c>
      <c r="I78">
        <f>'phytoplankton qual'!I78</f>
        <v>1.97</v>
      </c>
      <c r="J78">
        <f>'phytoplankton qual'!J78</f>
        <v>3.1</v>
      </c>
      <c r="K78">
        <f>'phytoplankton qual'!K78</f>
        <v>649.46376508929768</v>
      </c>
      <c r="L78">
        <f>'phytoplankton qual'!L78</f>
        <v>257.90944369145041</v>
      </c>
      <c r="M78">
        <f>'phytoplankton qual'!M78</f>
        <v>186.8268645986567</v>
      </c>
    </row>
    <row r="79" spans="1:13">
      <c r="A79" t="str">
        <f>'phytoplankton qual'!A79</f>
        <v>phytoplankton</v>
      </c>
      <c r="B79" t="str">
        <f>'phytoplankton qual'!B79</f>
        <v>Witkowski</v>
      </c>
      <c r="C79">
        <f>'phytoplankton qual'!C79</f>
        <v>2018</v>
      </c>
      <c r="D79" t="str">
        <f>'phytoplankton qual'!D79</f>
        <v>10.1126/sciadv.aat4556</v>
      </c>
      <c r="E79">
        <f>'phytoplankton qual'!E79</f>
        <v>27000</v>
      </c>
      <c r="F79">
        <f>'phytoplankton qual'!F79</f>
        <v>3970</v>
      </c>
      <c r="G79">
        <f>'phytoplankton qual'!G79</f>
        <v>1100</v>
      </c>
      <c r="H79">
        <f>'phytoplankton qual'!H79</f>
        <v>27</v>
      </c>
      <c r="I79">
        <f>'phytoplankton qual'!I79</f>
        <v>3.97</v>
      </c>
      <c r="J79">
        <f>'phytoplankton qual'!J79</f>
        <v>1.1000000000000001</v>
      </c>
      <c r="K79">
        <f>'phytoplankton qual'!K79</f>
        <v>767.08722096740621</v>
      </c>
      <c r="L79">
        <f>'phytoplankton qual'!L79</f>
        <v>357.48923368331771</v>
      </c>
      <c r="M79">
        <f>'phytoplankton qual'!M79</f>
        <v>235.50836601406127</v>
      </c>
    </row>
    <row r="80" spans="1:13">
      <c r="A80" t="str">
        <f>'phytoplankton qual'!A80</f>
        <v>phytoplankton</v>
      </c>
      <c r="B80" t="str">
        <f>'phytoplankton qual'!B80</f>
        <v>Witkowski</v>
      </c>
      <c r="C80">
        <f>'phytoplankton qual'!C80</f>
        <v>2018</v>
      </c>
      <c r="D80" t="str">
        <f>'phytoplankton qual'!D80</f>
        <v>10.1126/sciadv.aat4556</v>
      </c>
      <c r="E80">
        <f>'phytoplankton qual'!E80</f>
        <v>27000</v>
      </c>
      <c r="F80">
        <f>'phytoplankton qual'!F80</f>
        <v>3970</v>
      </c>
      <c r="G80">
        <f>'phytoplankton qual'!G80</f>
        <v>1100</v>
      </c>
      <c r="H80">
        <f>'phytoplankton qual'!H80</f>
        <v>27</v>
      </c>
      <c r="I80">
        <f>'phytoplankton qual'!I80</f>
        <v>3.97</v>
      </c>
      <c r="J80">
        <f>'phytoplankton qual'!J80</f>
        <v>1.1000000000000001</v>
      </c>
      <c r="K80">
        <f>'phytoplankton qual'!K80</f>
        <v>697.25563252903578</v>
      </c>
      <c r="L80">
        <f>'phytoplankton qual'!L80</f>
        <v>301.24007280014303</v>
      </c>
      <c r="M80">
        <f>'phytoplankton qual'!M80</f>
        <v>205.56073328689621</v>
      </c>
    </row>
    <row r="81" spans="1:13">
      <c r="A81" t="str">
        <f>'phytoplankton qual'!A81</f>
        <v>phytoplankton</v>
      </c>
      <c r="B81" t="str">
        <f>'phytoplankton qual'!B81</f>
        <v>Witkowski</v>
      </c>
      <c r="C81">
        <f>'phytoplankton qual'!C81</f>
        <v>2018</v>
      </c>
      <c r="D81" t="str">
        <f>'phytoplankton qual'!D81</f>
        <v>10.1126/sciadv.aat4556</v>
      </c>
      <c r="E81">
        <f>'phytoplankton qual'!E81</f>
        <v>28000</v>
      </c>
      <c r="F81">
        <f>'phytoplankton qual'!F81</f>
        <v>2000</v>
      </c>
      <c r="G81">
        <f>'phytoplankton qual'!G81</f>
        <v>2000</v>
      </c>
      <c r="H81">
        <f>'phytoplankton qual'!H81</f>
        <v>28</v>
      </c>
      <c r="I81">
        <f>'phytoplankton qual'!I81</f>
        <v>2</v>
      </c>
      <c r="J81">
        <f>'phytoplankton qual'!J81</f>
        <v>2</v>
      </c>
      <c r="K81">
        <f>'phytoplankton qual'!K81</f>
        <v>726.1619205400583</v>
      </c>
      <c r="L81">
        <f>'phytoplankton qual'!L81</f>
        <v>291.9426823131779</v>
      </c>
      <c r="M81">
        <f>'phytoplankton qual'!M81</f>
        <v>208.2657898050918</v>
      </c>
    </row>
    <row r="82" spans="1:13">
      <c r="A82" t="str">
        <f>'phytoplankton qual'!A82</f>
        <v>phytoplankton</v>
      </c>
      <c r="B82" t="str">
        <f>'phytoplankton qual'!B82</f>
        <v>Witkowski</v>
      </c>
      <c r="C82">
        <f>'phytoplankton qual'!C82</f>
        <v>2018</v>
      </c>
      <c r="D82" t="str">
        <f>'phytoplankton qual'!D82</f>
        <v>10.1126/sciadv.aat4556</v>
      </c>
      <c r="E82">
        <f>'phytoplankton qual'!E82</f>
        <v>30000</v>
      </c>
      <c r="F82">
        <f>'phytoplankton qual'!F82</f>
        <v>1900</v>
      </c>
      <c r="G82">
        <f>'phytoplankton qual'!G82</f>
        <v>3900</v>
      </c>
      <c r="H82">
        <f>'phytoplankton qual'!H82</f>
        <v>30</v>
      </c>
      <c r="I82">
        <f>'phytoplankton qual'!I82</f>
        <v>1.9</v>
      </c>
      <c r="J82">
        <f>'phytoplankton qual'!J82</f>
        <v>3.9</v>
      </c>
      <c r="K82">
        <f>'phytoplankton qual'!K82</f>
        <v>835.32707129011112</v>
      </c>
      <c r="L82">
        <f>'phytoplankton qual'!L82</f>
        <v>420.18687108350298</v>
      </c>
      <c r="M82">
        <f>'phytoplankton qual'!M82</f>
        <v>264.20672484505542</v>
      </c>
    </row>
    <row r="83" spans="1:13">
      <c r="A83" t="str">
        <f>'phytoplankton qual'!A83</f>
        <v>phytoplankton</v>
      </c>
      <c r="B83" t="str">
        <f>'phytoplankton qual'!B83</f>
        <v>Witkowski</v>
      </c>
      <c r="C83">
        <f>'phytoplankton qual'!C83</f>
        <v>2018</v>
      </c>
      <c r="D83" t="str">
        <f>'phytoplankton qual'!D83</f>
        <v>10.1126/sciadv.aat4556</v>
      </c>
      <c r="E83">
        <f>'phytoplankton qual'!E83</f>
        <v>30000</v>
      </c>
      <c r="F83">
        <f>'phytoplankton qual'!F83</f>
        <v>1900</v>
      </c>
      <c r="G83">
        <f>'phytoplankton qual'!G83</f>
        <v>3900</v>
      </c>
      <c r="H83">
        <f>'phytoplankton qual'!H83</f>
        <v>30</v>
      </c>
      <c r="I83">
        <f>'phytoplankton qual'!I83</f>
        <v>1.9</v>
      </c>
      <c r="J83">
        <f>'phytoplankton qual'!J83</f>
        <v>3.9</v>
      </c>
      <c r="K83">
        <f>'phytoplankton qual'!K83</f>
        <v>959.08532882888346</v>
      </c>
      <c r="L83">
        <f>'phytoplankton qual'!L83</f>
        <v>548.86638233469466</v>
      </c>
      <c r="M83">
        <f>'phytoplankton qual'!M83</f>
        <v>318.49804974345579</v>
      </c>
    </row>
    <row r="84" spans="1:13">
      <c r="A84" t="str">
        <f>'phytoplankton qual'!A84</f>
        <v>phytoplankton</v>
      </c>
      <c r="B84" t="str">
        <f>'phytoplankton qual'!B84</f>
        <v>Witkowski</v>
      </c>
      <c r="C84">
        <f>'phytoplankton qual'!C84</f>
        <v>2018</v>
      </c>
      <c r="D84" t="str">
        <f>'phytoplankton qual'!D84</f>
        <v>10.1126/sciadv.aat4556</v>
      </c>
      <c r="E84">
        <f>'phytoplankton qual'!E84</f>
        <v>30000</v>
      </c>
      <c r="F84">
        <f>'phytoplankton qual'!F84</f>
        <v>1900</v>
      </c>
      <c r="G84">
        <f>'phytoplankton qual'!G84</f>
        <v>3900</v>
      </c>
      <c r="H84">
        <f>'phytoplankton qual'!H84</f>
        <v>30</v>
      </c>
      <c r="I84">
        <f>'phytoplankton qual'!I84</f>
        <v>1.9</v>
      </c>
      <c r="J84">
        <f>'phytoplankton qual'!J84</f>
        <v>3.9</v>
      </c>
      <c r="K84">
        <f>'phytoplankton qual'!K84</f>
        <v>939.19491992519613</v>
      </c>
      <c r="L84">
        <f>'phytoplankton qual'!L84</f>
        <v>529.31664064574341</v>
      </c>
      <c r="M84">
        <f>'phytoplankton qual'!M84</f>
        <v>308.55486071170697</v>
      </c>
    </row>
    <row r="85" spans="1:13">
      <c r="A85" t="str">
        <f>'phytoplankton qual'!A85</f>
        <v>phytoplankton</v>
      </c>
      <c r="B85" t="str">
        <f>'phytoplankton qual'!B85</f>
        <v>Witkowski</v>
      </c>
      <c r="C85">
        <f>'phytoplankton qual'!C85</f>
        <v>2018</v>
      </c>
      <c r="D85" t="str">
        <f>'phytoplankton qual'!D85</f>
        <v>10.1126/sciadv.aat4556</v>
      </c>
      <c r="E85">
        <f>'phytoplankton qual'!E85</f>
        <v>31000</v>
      </c>
      <c r="F85">
        <f>'phytoplankton qual'!F85</f>
        <v>2900</v>
      </c>
      <c r="G85">
        <f>'phytoplankton qual'!G85</f>
        <v>2900</v>
      </c>
      <c r="H85">
        <f>'phytoplankton qual'!H85</f>
        <v>31</v>
      </c>
      <c r="I85">
        <f>'phytoplankton qual'!I85</f>
        <v>2.9</v>
      </c>
      <c r="J85">
        <f>'phytoplankton qual'!J85</f>
        <v>2.9</v>
      </c>
      <c r="K85">
        <f>'phytoplankton qual'!K85</f>
        <v>617.62427980288771</v>
      </c>
      <c r="L85">
        <f>'phytoplankton qual'!L85</f>
        <v>228.49250899460174</v>
      </c>
      <c r="M85">
        <f>'phytoplankton qual'!M85</f>
        <v>170.36322709059112</v>
      </c>
    </row>
    <row r="86" spans="1:13">
      <c r="A86" t="str">
        <f>'phytoplankton qual'!A86</f>
        <v>phytoplankton</v>
      </c>
      <c r="B86" t="str">
        <f>'phytoplankton qual'!B86</f>
        <v>Witkowski</v>
      </c>
      <c r="C86">
        <f>'phytoplankton qual'!C86</f>
        <v>2018</v>
      </c>
      <c r="D86" t="str">
        <f>'phytoplankton qual'!D86</f>
        <v>10.1126/sciadv.aat4556</v>
      </c>
      <c r="E86">
        <f>'phytoplankton qual'!E86</f>
        <v>31000</v>
      </c>
      <c r="F86">
        <f>'phytoplankton qual'!F86</f>
        <v>2900</v>
      </c>
      <c r="G86">
        <f>'phytoplankton qual'!G86</f>
        <v>2900</v>
      </c>
      <c r="H86">
        <f>'phytoplankton qual'!H86</f>
        <v>31</v>
      </c>
      <c r="I86">
        <f>'phytoplankton qual'!I86</f>
        <v>2.9</v>
      </c>
      <c r="J86">
        <f>'phytoplankton qual'!J86</f>
        <v>2.9</v>
      </c>
      <c r="K86">
        <f>'phytoplankton qual'!K86</f>
        <v>811.49638431323956</v>
      </c>
      <c r="L86">
        <f>'phytoplankton qual'!L86</f>
        <v>391.77209800646915</v>
      </c>
      <c r="M86">
        <f>'phytoplankton qual'!M86</f>
        <v>255.51580907859864</v>
      </c>
    </row>
    <row r="87" spans="1:13">
      <c r="A87" t="str">
        <f>'phytoplankton qual'!A87</f>
        <v>phytoplankton</v>
      </c>
      <c r="B87" t="str">
        <f>'phytoplankton qual'!B87</f>
        <v>Witkowski</v>
      </c>
      <c r="C87">
        <f>'phytoplankton qual'!C87</f>
        <v>2018</v>
      </c>
      <c r="D87" t="str">
        <f>'phytoplankton qual'!D87</f>
        <v>10.1126/sciadv.aat4556</v>
      </c>
      <c r="E87">
        <f>'phytoplankton qual'!E87</f>
        <v>31000</v>
      </c>
      <c r="F87">
        <f>'phytoplankton qual'!F87</f>
        <v>2900</v>
      </c>
      <c r="G87">
        <f>'phytoplankton qual'!G87</f>
        <v>2900</v>
      </c>
      <c r="H87">
        <f>'phytoplankton qual'!H87</f>
        <v>31</v>
      </c>
      <c r="I87">
        <f>'phytoplankton qual'!I87</f>
        <v>2.9</v>
      </c>
      <c r="J87">
        <f>'phytoplankton qual'!J87</f>
        <v>2.9</v>
      </c>
      <c r="K87">
        <f>'phytoplankton qual'!K87</f>
        <v>841.3100687183661</v>
      </c>
      <c r="L87">
        <f>'phytoplankton qual'!L87</f>
        <v>423.26576193704568</v>
      </c>
      <c r="M87">
        <f>'phytoplankton qual'!M87</f>
        <v>264.0126805358932</v>
      </c>
    </row>
    <row r="88" spans="1:13">
      <c r="A88" t="str">
        <f>'phytoplankton qual'!A88</f>
        <v>phytoplankton</v>
      </c>
      <c r="B88" t="str">
        <f>'phytoplankton qual'!B88</f>
        <v>Witkowski</v>
      </c>
      <c r="C88">
        <f>'phytoplankton qual'!C88</f>
        <v>2018</v>
      </c>
      <c r="D88" t="str">
        <f>'phytoplankton qual'!D88</f>
        <v>10.1126/sciadv.aat4556</v>
      </c>
      <c r="E88">
        <f>'phytoplankton qual'!E88</f>
        <v>31000</v>
      </c>
      <c r="F88">
        <f>'phytoplankton qual'!F88</f>
        <v>2900</v>
      </c>
      <c r="G88">
        <f>'phytoplankton qual'!G88</f>
        <v>2900</v>
      </c>
      <c r="H88">
        <f>'phytoplankton qual'!H88</f>
        <v>31</v>
      </c>
      <c r="I88">
        <f>'phytoplankton qual'!I88</f>
        <v>2.9</v>
      </c>
      <c r="J88">
        <f>'phytoplankton qual'!J88</f>
        <v>2.9</v>
      </c>
      <c r="K88">
        <f>'phytoplankton qual'!K88</f>
        <v>783.7344522114463</v>
      </c>
      <c r="L88">
        <f>'phytoplankton qual'!L88</f>
        <v>370.48323149832322</v>
      </c>
      <c r="M88">
        <f>'phytoplankton qual'!M88</f>
        <v>242.89595777316742</v>
      </c>
    </row>
    <row r="89" spans="1:13">
      <c r="A89" t="str">
        <f>'phytoplankton qual'!A89</f>
        <v>phytoplankton</v>
      </c>
      <c r="B89" t="str">
        <f>'phytoplankton qual'!B89</f>
        <v>Witkowski</v>
      </c>
      <c r="C89">
        <f>'phytoplankton qual'!C89</f>
        <v>2018</v>
      </c>
      <c r="D89" t="str">
        <f>'phytoplankton qual'!D89</f>
        <v>10.1126/sciadv.aat4556</v>
      </c>
      <c r="E89">
        <f>'phytoplankton qual'!E89</f>
        <v>32000</v>
      </c>
      <c r="F89">
        <f>'phytoplankton qual'!F89</f>
        <v>3900</v>
      </c>
      <c r="G89">
        <f>'phytoplankton qual'!G89</f>
        <v>1900</v>
      </c>
      <c r="H89">
        <f>'phytoplankton qual'!H89</f>
        <v>32</v>
      </c>
      <c r="I89">
        <f>'phytoplankton qual'!I89</f>
        <v>3.9</v>
      </c>
      <c r="J89">
        <f>'phytoplankton qual'!J89</f>
        <v>1.9</v>
      </c>
      <c r="K89">
        <f>'phytoplankton qual'!K89</f>
        <v>769.10985779387318</v>
      </c>
      <c r="L89">
        <f>'phytoplankton qual'!L89</f>
        <v>360.0898013478544</v>
      </c>
      <c r="M89">
        <f>'phytoplankton qual'!M89</f>
        <v>235.75868214566538</v>
      </c>
    </row>
    <row r="90" spans="1:13">
      <c r="A90" t="str">
        <f>'phytoplankton qual'!A90</f>
        <v>phytoplankton</v>
      </c>
      <c r="B90" t="str">
        <f>'phytoplankton qual'!B90</f>
        <v>Witkowski</v>
      </c>
      <c r="C90">
        <f>'phytoplankton qual'!C90</f>
        <v>2018</v>
      </c>
      <c r="D90" t="str">
        <f>'phytoplankton qual'!D90</f>
        <v>10.1126/sciadv.aat4556</v>
      </c>
      <c r="E90">
        <f>'phytoplankton qual'!E90</f>
        <v>32000</v>
      </c>
      <c r="F90">
        <f>'phytoplankton qual'!F90</f>
        <v>3900</v>
      </c>
      <c r="G90">
        <f>'phytoplankton qual'!G90</f>
        <v>1900</v>
      </c>
      <c r="H90">
        <f>'phytoplankton qual'!H90</f>
        <v>32</v>
      </c>
      <c r="I90">
        <f>'phytoplankton qual'!I90</f>
        <v>3.9</v>
      </c>
      <c r="J90">
        <f>'phytoplankton qual'!J90</f>
        <v>1.9</v>
      </c>
      <c r="K90">
        <f>'phytoplankton qual'!K90</f>
        <v>824.83335358858619</v>
      </c>
      <c r="L90">
        <f>'phytoplankton qual'!L90</f>
        <v>405.98782230643815</v>
      </c>
      <c r="M90">
        <f>'phytoplankton qual'!M90</f>
        <v>258.74413008594354</v>
      </c>
    </row>
    <row r="91" spans="1:13">
      <c r="A91" t="str">
        <f>'phytoplankton qual'!A91</f>
        <v>phytoplankton</v>
      </c>
      <c r="B91" t="str">
        <f>'phytoplankton qual'!B91</f>
        <v>Witkowski</v>
      </c>
      <c r="C91">
        <f>'phytoplankton qual'!C91</f>
        <v>2018</v>
      </c>
      <c r="D91" t="str">
        <f>'phytoplankton qual'!D91</f>
        <v>10.1126/sciadv.aat4556</v>
      </c>
      <c r="E91">
        <f>'phytoplankton qual'!E91</f>
        <v>51000</v>
      </c>
      <c r="F91">
        <f>'phytoplankton qual'!F91</f>
        <v>1000</v>
      </c>
      <c r="G91">
        <f>'phytoplankton qual'!G91</f>
        <v>2500</v>
      </c>
      <c r="H91">
        <f>'phytoplankton qual'!H91</f>
        <v>51</v>
      </c>
      <c r="I91">
        <f>'phytoplankton qual'!I91</f>
        <v>1</v>
      </c>
      <c r="J91">
        <f>'phytoplankton qual'!J91</f>
        <v>2.5</v>
      </c>
      <c r="K91">
        <f>'phytoplankton qual'!K91</f>
        <v>1057.3769533955708</v>
      </c>
      <c r="L91">
        <f>'phytoplankton qual'!L91</f>
        <v>679.40803898093804</v>
      </c>
      <c r="M91">
        <f>'phytoplankton qual'!M91</f>
        <v>368.73435008273577</v>
      </c>
    </row>
    <row r="92" spans="1:13">
      <c r="A92" t="str">
        <f>'phytoplankton qual'!A92</f>
        <v>phytoplankton</v>
      </c>
      <c r="B92" t="str">
        <f>'phytoplankton qual'!B92</f>
        <v>Witkowski</v>
      </c>
      <c r="C92">
        <f>'phytoplankton qual'!C92</f>
        <v>2018</v>
      </c>
      <c r="D92" t="str">
        <f>'phytoplankton qual'!D92</f>
        <v>10.1126/sciadv.aat4556</v>
      </c>
      <c r="E92">
        <f>'phytoplankton qual'!E92</f>
        <v>51000</v>
      </c>
      <c r="F92">
        <f>'phytoplankton qual'!F92</f>
        <v>1000</v>
      </c>
      <c r="G92">
        <f>'phytoplankton qual'!G92</f>
        <v>2500</v>
      </c>
      <c r="H92">
        <f>'phytoplankton qual'!H92</f>
        <v>51</v>
      </c>
      <c r="I92">
        <f>'phytoplankton qual'!I92</f>
        <v>1</v>
      </c>
      <c r="J92">
        <f>'phytoplankton qual'!J92</f>
        <v>2.5</v>
      </c>
      <c r="K92">
        <f>'phytoplankton qual'!K92</f>
        <v>872.20414877877909</v>
      </c>
      <c r="L92">
        <f>'phytoplankton qual'!L92</f>
        <v>457.79755788696571</v>
      </c>
      <c r="M92">
        <f>'phytoplankton qual'!M92</f>
        <v>278.77620176781068</v>
      </c>
    </row>
    <row r="93" spans="1:13">
      <c r="A93" t="str">
        <f>'phytoplankton qual'!A93</f>
        <v>phytoplankton</v>
      </c>
      <c r="B93" t="str">
        <f>'phytoplankton qual'!B93</f>
        <v>Witkowski</v>
      </c>
      <c r="C93">
        <f>'phytoplankton qual'!C93</f>
        <v>2018</v>
      </c>
      <c r="D93" t="str">
        <f>'phytoplankton qual'!D93</f>
        <v>10.1126/sciadv.aat4556</v>
      </c>
      <c r="E93">
        <f>'phytoplankton qual'!E93</f>
        <v>52000</v>
      </c>
      <c r="F93">
        <f>'phytoplankton qual'!F93</f>
        <v>2000</v>
      </c>
      <c r="G93">
        <f>'phytoplankton qual'!G93</f>
        <v>1500</v>
      </c>
      <c r="H93">
        <f>'phytoplankton qual'!H93</f>
        <v>52</v>
      </c>
      <c r="I93">
        <f>'phytoplankton qual'!I93</f>
        <v>2</v>
      </c>
      <c r="J93">
        <f>'phytoplankton qual'!J93</f>
        <v>1.5</v>
      </c>
      <c r="K93">
        <f>'phytoplankton qual'!K93</f>
        <v>809.29824982748607</v>
      </c>
      <c r="L93">
        <f>'phytoplankton qual'!L93</f>
        <v>399.76711948736238</v>
      </c>
      <c r="M93">
        <f>'phytoplankton qual'!M93</f>
        <v>253.59866865436106</v>
      </c>
    </row>
    <row r="94" spans="1:13">
      <c r="A94" t="str">
        <f>'phytoplankton qual'!A94</f>
        <v>phytoplankton</v>
      </c>
      <c r="B94" t="str">
        <f>'phytoplankton qual'!B94</f>
        <v>Witkowski</v>
      </c>
      <c r="C94">
        <f>'phytoplankton qual'!C94</f>
        <v>2018</v>
      </c>
      <c r="D94" t="str">
        <f>'phytoplankton qual'!D94</f>
        <v>10.1126/sciadv.aat4556</v>
      </c>
      <c r="E94">
        <f>'phytoplankton qual'!E94</f>
        <v>52000</v>
      </c>
      <c r="F94">
        <f>'phytoplankton qual'!F94</f>
        <v>2000</v>
      </c>
      <c r="G94">
        <f>'phytoplankton qual'!G94</f>
        <v>1500</v>
      </c>
      <c r="H94">
        <f>'phytoplankton qual'!H94</f>
        <v>52</v>
      </c>
      <c r="I94">
        <f>'phytoplankton qual'!I94</f>
        <v>2</v>
      </c>
      <c r="J94">
        <f>'phytoplankton qual'!J94</f>
        <v>1.5</v>
      </c>
      <c r="K94">
        <f>'phytoplankton qual'!K94</f>
        <v>767.79641139244791</v>
      </c>
      <c r="L94">
        <f>'phytoplankton qual'!L94</f>
        <v>363.560203373695</v>
      </c>
      <c r="M94">
        <f>'phytoplankton qual'!M94</f>
        <v>234.63374638008202</v>
      </c>
    </row>
    <row r="95" spans="1:13">
      <c r="A95" t="str">
        <f>'phytoplankton qual'!A95</f>
        <v>phytoplankton</v>
      </c>
      <c r="B95" t="str">
        <f>'phytoplankton qual'!B95</f>
        <v>Witkowski</v>
      </c>
      <c r="C95">
        <f>'phytoplankton qual'!C95</f>
        <v>2018</v>
      </c>
      <c r="D95" t="str">
        <f>'phytoplankton qual'!D95</f>
        <v>10.1126/sciadv.aat4556</v>
      </c>
      <c r="E95">
        <f>'phytoplankton qual'!E95</f>
        <v>52000</v>
      </c>
      <c r="F95">
        <f>'phytoplankton qual'!F95</f>
        <v>2000</v>
      </c>
      <c r="G95">
        <f>'phytoplankton qual'!G95</f>
        <v>1500</v>
      </c>
      <c r="H95">
        <f>'phytoplankton qual'!H95</f>
        <v>52</v>
      </c>
      <c r="I95">
        <f>'phytoplankton qual'!I95</f>
        <v>2</v>
      </c>
      <c r="J95">
        <f>'phytoplankton qual'!J95</f>
        <v>1.5</v>
      </c>
      <c r="K95">
        <f>'phytoplankton qual'!K95</f>
        <v>907.49529050724902</v>
      </c>
      <c r="L95">
        <f>'phytoplankton qual'!L95</f>
        <v>501.07556597971325</v>
      </c>
      <c r="M95">
        <f>'phytoplankton qual'!M95</f>
        <v>297.13815892288915</v>
      </c>
    </row>
    <row r="96" spans="1:13">
      <c r="A96" t="str">
        <f>'phytoplankton qual'!A96</f>
        <v>phytoplankton</v>
      </c>
      <c r="B96" t="str">
        <f>'phytoplankton qual'!B96</f>
        <v>Witkowski</v>
      </c>
      <c r="C96">
        <f>'phytoplankton qual'!C96</f>
        <v>2018</v>
      </c>
      <c r="D96" t="str">
        <f>'phytoplankton qual'!D96</f>
        <v>10.1126/sciadv.aat4556</v>
      </c>
      <c r="E96">
        <f>'phytoplankton qual'!E96</f>
        <v>52000</v>
      </c>
      <c r="F96">
        <f>'phytoplankton qual'!F96</f>
        <v>2000</v>
      </c>
      <c r="G96">
        <f>'phytoplankton qual'!G96</f>
        <v>1500</v>
      </c>
      <c r="H96">
        <f>'phytoplankton qual'!H96</f>
        <v>52</v>
      </c>
      <c r="I96">
        <f>'phytoplankton qual'!I96</f>
        <v>2</v>
      </c>
      <c r="J96">
        <f>'phytoplankton qual'!J96</f>
        <v>1.5</v>
      </c>
      <c r="K96">
        <f>'phytoplankton qual'!K96</f>
        <v>966.16500825385901</v>
      </c>
      <c r="L96">
        <f>'phytoplankton qual'!L96</f>
        <v>565.92267463471967</v>
      </c>
      <c r="M96">
        <f>'phytoplankton qual'!M96</f>
        <v>324.72721282331986</v>
      </c>
    </row>
    <row r="97" spans="1:13">
      <c r="A97" t="str">
        <f>'phytoplankton qual'!A97</f>
        <v>phytoplankton</v>
      </c>
      <c r="B97" t="str">
        <f>'phytoplankton qual'!B97</f>
        <v>Witkowski</v>
      </c>
      <c r="C97">
        <f>'phytoplankton qual'!C97</f>
        <v>2018</v>
      </c>
      <c r="D97" t="str">
        <f>'phytoplankton qual'!D97</f>
        <v>10.1126/sciadv.aat4556</v>
      </c>
      <c r="E97">
        <f>'phytoplankton qual'!E97</f>
        <v>53000</v>
      </c>
      <c r="F97">
        <f>'phytoplankton qual'!F97</f>
        <v>3000</v>
      </c>
      <c r="G97">
        <f>'phytoplankton qual'!G97</f>
        <v>500</v>
      </c>
      <c r="H97">
        <f>'phytoplankton qual'!H97</f>
        <v>53</v>
      </c>
      <c r="I97">
        <f>'phytoplankton qual'!I97</f>
        <v>3</v>
      </c>
      <c r="J97">
        <f>'phytoplankton qual'!J97</f>
        <v>0.5</v>
      </c>
      <c r="K97">
        <f>'phytoplankton qual'!K97</f>
        <v>966.16500825385901</v>
      </c>
      <c r="L97">
        <f>'phytoplankton qual'!L97</f>
        <v>564.70949568616129</v>
      </c>
      <c r="M97">
        <f>'phytoplankton qual'!M97</f>
        <v>326.51675308597203</v>
      </c>
    </row>
    <row r="98" spans="1:13">
      <c r="A98" t="str">
        <f>'phytoplankton qual'!A98</f>
        <v>phytoplankton</v>
      </c>
      <c r="B98" t="str">
        <f>'phytoplankton qual'!B98</f>
        <v>Witkowski</v>
      </c>
      <c r="C98">
        <f>'phytoplankton qual'!C98</f>
        <v>2018</v>
      </c>
      <c r="D98" t="str">
        <f>'phytoplankton qual'!D98</f>
        <v>10.1126/sciadv.aat4556</v>
      </c>
      <c r="E98">
        <f>'phytoplankton qual'!E98</f>
        <v>53000</v>
      </c>
      <c r="F98">
        <f>'phytoplankton qual'!F98</f>
        <v>3000</v>
      </c>
      <c r="G98">
        <f>'phytoplankton qual'!G98</f>
        <v>500</v>
      </c>
      <c r="H98">
        <f>'phytoplankton qual'!H98</f>
        <v>53</v>
      </c>
      <c r="I98">
        <f>'phytoplankton qual'!I98</f>
        <v>3</v>
      </c>
      <c r="J98">
        <f>'phytoplankton qual'!J98</f>
        <v>0.5</v>
      </c>
      <c r="K98">
        <f>'phytoplankton qual'!K98</f>
        <v>872.20414877877909</v>
      </c>
      <c r="L98">
        <f>'phytoplankton qual'!L98</f>
        <v>465.00705861112851</v>
      </c>
      <c r="M98">
        <f>'phytoplankton qual'!M98</f>
        <v>281.96419782512078</v>
      </c>
    </row>
    <row r="99" spans="1:13">
      <c r="A99" t="str">
        <f>'phytoplankton qual'!A99</f>
        <v>phytoplankton</v>
      </c>
      <c r="B99" t="str">
        <f>'phytoplankton qual'!B99</f>
        <v>Witkowski</v>
      </c>
      <c r="C99">
        <f>'phytoplankton qual'!C99</f>
        <v>2018</v>
      </c>
      <c r="D99" t="str">
        <f>'phytoplankton qual'!D99</f>
        <v>10.1126/sciadv.aat4556</v>
      </c>
      <c r="E99">
        <f>'phytoplankton qual'!E99</f>
        <v>53000</v>
      </c>
      <c r="F99">
        <f>'phytoplankton qual'!F99</f>
        <v>3000</v>
      </c>
      <c r="G99">
        <f>'phytoplankton qual'!G99</f>
        <v>500</v>
      </c>
      <c r="H99">
        <f>'phytoplankton qual'!H99</f>
        <v>53</v>
      </c>
      <c r="I99">
        <f>'phytoplankton qual'!I99</f>
        <v>3</v>
      </c>
      <c r="J99">
        <f>'phytoplankton qual'!J99</f>
        <v>0.5</v>
      </c>
      <c r="K99">
        <f>'phytoplankton qual'!K99</f>
        <v>889.49799270439746</v>
      </c>
      <c r="L99">
        <f>'phytoplankton qual'!L99</f>
        <v>479.27195983076786</v>
      </c>
      <c r="M99">
        <f>'phytoplankton qual'!M99</f>
        <v>288.41869395387096</v>
      </c>
    </row>
    <row r="100" spans="1:13">
      <c r="A100" t="str">
        <f>'phytoplankton qual'!A100</f>
        <v>phytoplankton</v>
      </c>
      <c r="B100" t="str">
        <f>'phytoplankton qual'!B100</f>
        <v>Witkowski</v>
      </c>
      <c r="C100">
        <f>'phytoplankton qual'!C100</f>
        <v>2018</v>
      </c>
      <c r="D100" t="str">
        <f>'phytoplankton qual'!D100</f>
        <v>10.1126/sciadv.aat4556</v>
      </c>
      <c r="E100">
        <f>'phytoplankton qual'!E100</f>
        <v>54000</v>
      </c>
      <c r="F100">
        <f>'phytoplankton qual'!F100</f>
        <v>254.87888315442507</v>
      </c>
      <c r="G100">
        <f>'phytoplankton qual'!G100</f>
        <v>2000</v>
      </c>
      <c r="H100">
        <f>'phytoplankton qual'!H100</f>
        <v>54</v>
      </c>
      <c r="I100">
        <f>'phytoplankton qual'!I100</f>
        <v>0.25487888315442508</v>
      </c>
      <c r="J100">
        <f>'phytoplankton qual'!J100</f>
        <v>2</v>
      </c>
      <c r="K100">
        <f>'phytoplankton qual'!K100</f>
        <v>1472.2529650286142</v>
      </c>
      <c r="L100">
        <f>'phytoplankton qual'!L100</f>
        <v>1310.7677969116239</v>
      </c>
      <c r="M100">
        <f>'phytoplankton qual'!M100</f>
        <v>569.24226452153039</v>
      </c>
    </row>
    <row r="101" spans="1:13">
      <c r="A101" t="str">
        <f>'phytoplankton qual'!A101</f>
        <v>phytoplankton</v>
      </c>
      <c r="B101" t="str">
        <f>'phytoplankton qual'!B101</f>
        <v>Witkowski</v>
      </c>
      <c r="C101">
        <f>'phytoplankton qual'!C101</f>
        <v>2018</v>
      </c>
      <c r="D101" t="str">
        <f>'phytoplankton qual'!D101</f>
        <v>10.1126/sciadv.aat4556</v>
      </c>
      <c r="E101">
        <f>'phytoplankton qual'!E101</f>
        <v>54000</v>
      </c>
      <c r="F101">
        <f>'phytoplankton qual'!F101</f>
        <v>254.87888315442507</v>
      </c>
      <c r="G101">
        <f>'phytoplankton qual'!G101</f>
        <v>2000</v>
      </c>
      <c r="H101">
        <f>'phytoplankton qual'!H101</f>
        <v>54</v>
      </c>
      <c r="I101">
        <f>'phytoplankton qual'!I101</f>
        <v>0.25487888315442508</v>
      </c>
      <c r="J101">
        <f>'phytoplankton qual'!J101</f>
        <v>2</v>
      </c>
      <c r="K101">
        <f>'phytoplankton qual'!K101</f>
        <v>954.26039280899295</v>
      </c>
      <c r="L101">
        <f>'phytoplankton qual'!L101</f>
        <v>521.13225863543346</v>
      </c>
      <c r="M101">
        <f>'phytoplankton qual'!M101</f>
        <v>314.00260025254272</v>
      </c>
    </row>
    <row r="102" spans="1:13">
      <c r="A102" t="str">
        <f>'phytoplankton qual'!A102</f>
        <v>phytoplankton</v>
      </c>
      <c r="B102" t="str">
        <f>'phytoplankton qual'!B102</f>
        <v>Witkowski</v>
      </c>
      <c r="C102">
        <f>'phytoplankton qual'!C102</f>
        <v>2018</v>
      </c>
      <c r="D102" t="str">
        <f>'phytoplankton qual'!D102</f>
        <v>10.1126/sciadv.aat4556</v>
      </c>
      <c r="E102">
        <f>'phytoplankton qual'!E102</f>
        <v>54000</v>
      </c>
      <c r="F102">
        <f>'phytoplankton qual'!F102</f>
        <v>254.87888315442507</v>
      </c>
      <c r="G102">
        <f>'phytoplankton qual'!G102</f>
        <v>2000</v>
      </c>
      <c r="H102">
        <f>'phytoplankton qual'!H102</f>
        <v>54</v>
      </c>
      <c r="I102">
        <f>'phytoplankton qual'!I102</f>
        <v>0.25487888315442508</v>
      </c>
      <c r="J102">
        <f>'phytoplankton qual'!J102</f>
        <v>2</v>
      </c>
      <c r="K102">
        <f>'phytoplankton qual'!K102</f>
        <v>881.44750646221678</v>
      </c>
      <c r="L102">
        <f>'phytoplankton qual'!L102</f>
        <v>455.59274380992599</v>
      </c>
      <c r="M102">
        <f>'phytoplankton qual'!M102</f>
        <v>281.82178546558509</v>
      </c>
    </row>
    <row r="103" spans="1:13">
      <c r="A103" t="str">
        <f>'phytoplankton qual'!A103</f>
        <v>phytoplankton</v>
      </c>
      <c r="B103" t="str">
        <f>'phytoplankton qual'!B103</f>
        <v>Witkowski</v>
      </c>
      <c r="C103">
        <f>'phytoplankton qual'!C103</f>
        <v>2018</v>
      </c>
      <c r="D103" t="str">
        <f>'phytoplankton qual'!D103</f>
        <v>10.1126/sciadv.aat4556</v>
      </c>
      <c r="E103">
        <f>'phytoplankton qual'!E103</f>
        <v>54000</v>
      </c>
      <c r="F103">
        <f>'phytoplankton qual'!F103</f>
        <v>254.87888315442507</v>
      </c>
      <c r="G103">
        <f>'phytoplankton qual'!G103</f>
        <v>2000</v>
      </c>
      <c r="H103">
        <f>'phytoplankton qual'!H103</f>
        <v>54</v>
      </c>
      <c r="I103">
        <f>'phytoplankton qual'!I103</f>
        <v>0.25487888315442508</v>
      </c>
      <c r="J103">
        <f>'phytoplankton qual'!J103</f>
        <v>2</v>
      </c>
      <c r="K103">
        <f>'phytoplankton qual'!K103</f>
        <v>1426.6246918952738</v>
      </c>
      <c r="L103">
        <f>'phytoplankton qual'!L103</f>
        <v>1211.5756604926632</v>
      </c>
      <c r="M103">
        <f>'phytoplankton qual'!M103</f>
        <v>545.85309631401446</v>
      </c>
    </row>
    <row r="104" spans="1:13">
      <c r="A104" t="str">
        <f>'phytoplankton qual'!A104</f>
        <v>phytoplankton</v>
      </c>
      <c r="B104" t="str">
        <f>'phytoplankton qual'!B104</f>
        <v>Witkowski</v>
      </c>
      <c r="C104">
        <f>'phytoplankton qual'!C104</f>
        <v>2018</v>
      </c>
      <c r="D104" t="str">
        <f>'phytoplankton qual'!D104</f>
        <v>10.1126/sciadv.aat4556</v>
      </c>
      <c r="E104">
        <f>'phytoplankton qual'!E104</f>
        <v>54000</v>
      </c>
      <c r="F104">
        <f>'phytoplankton qual'!F104</f>
        <v>254.87888315442507</v>
      </c>
      <c r="G104">
        <f>'phytoplankton qual'!G104</f>
        <v>2000</v>
      </c>
      <c r="H104">
        <f>'phytoplankton qual'!H104</f>
        <v>54</v>
      </c>
      <c r="I104">
        <f>'phytoplankton qual'!I104</f>
        <v>0.25487888315442508</v>
      </c>
      <c r="J104">
        <f>'phytoplankton qual'!J104</f>
        <v>2</v>
      </c>
      <c r="K104">
        <f>'phytoplankton qual'!K104</f>
        <v>1383.7482218020671</v>
      </c>
      <c r="L104">
        <f>'phytoplankton qual'!L104</f>
        <v>1176.2820069732188</v>
      </c>
      <c r="M104">
        <f>'phytoplankton qual'!M104</f>
        <v>528.25704037399601</v>
      </c>
    </row>
    <row r="105" spans="1:13">
      <c r="A105" t="str">
        <f>'phytoplankton qual'!A105</f>
        <v>phytoplankton</v>
      </c>
      <c r="B105" t="str">
        <f>'phytoplankton qual'!B105</f>
        <v>Witkowski</v>
      </c>
      <c r="C105">
        <f>'phytoplankton qual'!C105</f>
        <v>2018</v>
      </c>
      <c r="D105" t="str">
        <f>'phytoplankton qual'!D105</f>
        <v>10.1126/sciadv.aat4556</v>
      </c>
      <c r="E105">
        <f>'phytoplankton qual'!E105</f>
        <v>55000</v>
      </c>
      <c r="F105">
        <f>'phytoplankton qual'!F105</f>
        <v>1000</v>
      </c>
      <c r="G105">
        <f>'phytoplankton qual'!G105</f>
        <v>1000</v>
      </c>
      <c r="H105">
        <f>'phytoplankton qual'!H105</f>
        <v>55</v>
      </c>
      <c r="I105">
        <f>'phytoplankton qual'!I105</f>
        <v>1</v>
      </c>
      <c r="J105">
        <f>'phytoplankton qual'!J105</f>
        <v>1</v>
      </c>
      <c r="K105">
        <f>'phytoplankton qual'!K105</f>
        <v>1343.3819032353972</v>
      </c>
      <c r="L105">
        <f>'phytoplankton qual'!L105</f>
        <v>1116.377122536474</v>
      </c>
      <c r="M105">
        <f>'phytoplankton qual'!M105</f>
        <v>508.4346444212523</v>
      </c>
    </row>
    <row r="106" spans="1:13">
      <c r="A106" t="str">
        <f>'phytoplankton qual'!A106</f>
        <v>phytoplankton</v>
      </c>
      <c r="B106" t="str">
        <f>'phytoplankton qual'!B106</f>
        <v>Witkowski</v>
      </c>
      <c r="C106">
        <f>'phytoplankton qual'!C106</f>
        <v>2018</v>
      </c>
      <c r="D106" t="str">
        <f>'phytoplankton qual'!D106</f>
        <v>10.1126/sciadv.aat4556</v>
      </c>
      <c r="E106">
        <f>'phytoplankton qual'!E106</f>
        <v>55000</v>
      </c>
      <c r="F106">
        <f>'phytoplankton qual'!F106</f>
        <v>1000</v>
      </c>
      <c r="G106">
        <f>'phytoplankton qual'!G106</f>
        <v>1000</v>
      </c>
      <c r="H106">
        <f>'phytoplankton qual'!H106</f>
        <v>55</v>
      </c>
      <c r="I106">
        <f>'phytoplankton qual'!I106</f>
        <v>1</v>
      </c>
      <c r="J106">
        <f>'phytoplankton qual'!J106</f>
        <v>1</v>
      </c>
      <c r="K106">
        <f>'phytoplankton qual'!K106</f>
        <v>1383.7482218020671</v>
      </c>
      <c r="L106">
        <f>'phytoplankton qual'!L106</f>
        <v>1169.5382921888668</v>
      </c>
      <c r="M106">
        <f>'phytoplankton qual'!M106</f>
        <v>521.11972198734134</v>
      </c>
    </row>
    <row r="107" spans="1:13">
      <c r="A107" t="str">
        <f>'phytoplankton qual'!A107</f>
        <v>phytoplankton</v>
      </c>
      <c r="B107" t="str">
        <f>'phytoplankton qual'!B107</f>
        <v>Witkowski</v>
      </c>
      <c r="C107">
        <f>'phytoplankton qual'!C107</f>
        <v>2018</v>
      </c>
      <c r="D107" t="str">
        <f>'phytoplankton qual'!D107</f>
        <v>10.1126/sciadv.aat4556</v>
      </c>
      <c r="E107">
        <f>'phytoplankton qual'!E107</f>
        <v>55000</v>
      </c>
      <c r="F107">
        <f>'phytoplankton qual'!F107</f>
        <v>1000</v>
      </c>
      <c r="G107">
        <f>'phytoplankton qual'!G107</f>
        <v>1000</v>
      </c>
      <c r="H107">
        <f>'phytoplankton qual'!H107</f>
        <v>55</v>
      </c>
      <c r="I107">
        <f>'phytoplankton qual'!I107</f>
        <v>1</v>
      </c>
      <c r="J107">
        <f>'phytoplankton qual'!J107</f>
        <v>1</v>
      </c>
      <c r="K107">
        <f>'phytoplankton qual'!K107</f>
        <v>898.58335033862318</v>
      </c>
      <c r="L107">
        <f>'phytoplankton qual'!L107</f>
        <v>471.79570758271007</v>
      </c>
      <c r="M107">
        <f>'phytoplankton qual'!M107</f>
        <v>289.01516681059661</v>
      </c>
    </row>
    <row r="108" spans="1:13">
      <c r="A108" t="str">
        <f>'phytoplankton qual'!A108</f>
        <v>phytoplankton</v>
      </c>
      <c r="B108" t="str">
        <f>'phytoplankton qual'!B108</f>
        <v>Witkowski</v>
      </c>
      <c r="C108">
        <f>'phytoplankton qual'!C108</f>
        <v>2018</v>
      </c>
      <c r="D108" t="str">
        <f>'phytoplankton qual'!D108</f>
        <v>10.1126/sciadv.aat4556</v>
      </c>
      <c r="E108">
        <f>'phytoplankton qual'!E108</f>
        <v>55000</v>
      </c>
      <c r="F108">
        <f>'phytoplankton qual'!F108</f>
        <v>1000</v>
      </c>
      <c r="G108">
        <f>'phytoplankton qual'!G108</f>
        <v>1000</v>
      </c>
      <c r="H108">
        <f>'phytoplankton qual'!H108</f>
        <v>55</v>
      </c>
      <c r="I108">
        <f>'phytoplankton qual'!I108</f>
        <v>1</v>
      </c>
      <c r="J108">
        <f>'phytoplankton qual'!J108</f>
        <v>1</v>
      </c>
      <c r="K108">
        <f>'phytoplankton qual'!K108</f>
        <v>1089.3841265786425</v>
      </c>
      <c r="L108">
        <f>'phytoplankton qual'!L108</f>
        <v>709.34651575003909</v>
      </c>
      <c r="M108">
        <f>'phytoplankton qual'!M108</f>
        <v>379.32796935048179</v>
      </c>
    </row>
    <row r="109" spans="1:13">
      <c r="A109" t="str">
        <f>'phytoplankton qual'!A109</f>
        <v>phytoplankton</v>
      </c>
      <c r="B109" t="str">
        <f>'phytoplankton qual'!B109</f>
        <v>Witkowski</v>
      </c>
      <c r="C109">
        <f>'phytoplankton qual'!C109</f>
        <v>2018</v>
      </c>
      <c r="D109" t="str">
        <f>'phytoplankton qual'!D109</f>
        <v>10.1126/sciadv.aat4556</v>
      </c>
      <c r="E109">
        <f>'phytoplankton qual'!E109</f>
        <v>56000</v>
      </c>
      <c r="F109">
        <f>'phytoplankton qual'!F109</f>
        <v>2000</v>
      </c>
      <c r="G109">
        <f>'phytoplankton qual'!G109</f>
        <v>263.82137505599917</v>
      </c>
      <c r="H109">
        <f>'phytoplankton qual'!H109</f>
        <v>56</v>
      </c>
      <c r="I109">
        <f>'phytoplankton qual'!I109</f>
        <v>2</v>
      </c>
      <c r="J109">
        <f>'phytoplankton qual'!J109</f>
        <v>0.26382137505599917</v>
      </c>
      <c r="K109">
        <f>'phytoplankton qual'!K109</f>
        <v>1343.3819032353972</v>
      </c>
      <c r="L109">
        <f>'phytoplankton qual'!L109</f>
        <v>1102.4599408855941</v>
      </c>
      <c r="M109">
        <f>'phytoplankton qual'!M109</f>
        <v>502.71463167271202</v>
      </c>
    </row>
    <row r="110" spans="1:13">
      <c r="A110" t="str">
        <f>'phytoplankton qual'!A110</f>
        <v>phytoplankton</v>
      </c>
      <c r="B110" t="str">
        <f>'phytoplankton qual'!B110</f>
        <v>Witkowski</v>
      </c>
      <c r="C110">
        <f>'phytoplankton qual'!C110</f>
        <v>2018</v>
      </c>
      <c r="D110" t="str">
        <f>'phytoplankton qual'!D110</f>
        <v>10.1126/sciadv.aat4556</v>
      </c>
      <c r="E110">
        <f>'phytoplankton qual'!E110</f>
        <v>56000</v>
      </c>
      <c r="F110">
        <f>'phytoplankton qual'!F110</f>
        <v>2000</v>
      </c>
      <c r="G110">
        <f>'phytoplankton qual'!G110</f>
        <v>263.82137505599917</v>
      </c>
      <c r="H110">
        <f>'phytoplankton qual'!H110</f>
        <v>56</v>
      </c>
      <c r="I110">
        <f>'phytoplankton qual'!I110</f>
        <v>2</v>
      </c>
      <c r="J110">
        <f>'phytoplankton qual'!J110</f>
        <v>0.26382137505599917</v>
      </c>
      <c r="K110">
        <f>'phytoplankton qual'!K110</f>
        <v>1383.7482218020671</v>
      </c>
      <c r="L110">
        <f>'phytoplankton qual'!L110</f>
        <v>1159.0321428503171</v>
      </c>
      <c r="M110">
        <f>'phytoplankton qual'!M110</f>
        <v>526.75827026069032</v>
      </c>
    </row>
    <row r="111" spans="1:13">
      <c r="A111" t="str">
        <f>'phytoplankton qual'!A111</f>
        <v>phytoplankton</v>
      </c>
      <c r="B111" t="str">
        <f>'phytoplankton qual'!B111</f>
        <v>Witkowski</v>
      </c>
      <c r="C111">
        <f>'phytoplankton qual'!C111</f>
        <v>2018</v>
      </c>
      <c r="D111" t="str">
        <f>'phytoplankton qual'!D111</f>
        <v>10.1126/sciadv.aat4556</v>
      </c>
      <c r="E111">
        <f>'phytoplankton qual'!E111</f>
        <v>78000</v>
      </c>
      <c r="F111">
        <f>'phytoplankton qual'!F111</f>
        <v>5900.00000000001</v>
      </c>
      <c r="G111">
        <f>'phytoplankton qual'!G111</f>
        <v>5599.99999999999</v>
      </c>
      <c r="H111">
        <f>'phytoplankton qual'!H111</f>
        <v>78</v>
      </c>
      <c r="I111">
        <f>'phytoplankton qual'!I111</f>
        <v>5.9000000000000101</v>
      </c>
      <c r="J111">
        <f>'phytoplankton qual'!J111</f>
        <v>5.5999999999999899</v>
      </c>
      <c r="K111">
        <f>'phytoplankton qual'!K111</f>
        <v>991.73882996091913</v>
      </c>
      <c r="L111">
        <f>'phytoplankton qual'!L111</f>
        <v>424.86335972400821</v>
      </c>
      <c r="M111">
        <f>'phytoplankton qual'!M111</f>
        <v>292.66441198869438</v>
      </c>
    </row>
    <row r="112" spans="1:13">
      <c r="A112" t="str">
        <f>'phytoplankton qual'!A112</f>
        <v>phytoplankton</v>
      </c>
      <c r="B112" t="str">
        <f>'phytoplankton qual'!B112</f>
        <v>Witkowski</v>
      </c>
      <c r="C112">
        <f>'phytoplankton qual'!C112</f>
        <v>2018</v>
      </c>
      <c r="D112" t="str">
        <f>'phytoplankton qual'!D112</f>
        <v>10.1126/sciadv.aat4556</v>
      </c>
      <c r="E112">
        <f>'phytoplankton qual'!E112</f>
        <v>81000</v>
      </c>
      <c r="F112">
        <f>'phytoplankton qual'!F112</f>
        <v>9000</v>
      </c>
      <c r="G112">
        <f>'phytoplankton qual'!G112</f>
        <v>8800</v>
      </c>
      <c r="H112">
        <f>'phytoplankton qual'!H112</f>
        <v>81</v>
      </c>
      <c r="I112">
        <f>'phytoplankton qual'!I112</f>
        <v>9</v>
      </c>
      <c r="J112">
        <f>'phytoplankton qual'!J112</f>
        <v>8.8000000000000007</v>
      </c>
      <c r="K112">
        <f>'phytoplankton qual'!K112</f>
        <v>609.55253284932758</v>
      </c>
      <c r="L112">
        <f>'phytoplankton qual'!L112</f>
        <v>210.44606857624831</v>
      </c>
      <c r="M112">
        <f>'phytoplankton qual'!M112</f>
        <v>165.41703788394273</v>
      </c>
    </row>
    <row r="113" spans="1:13">
      <c r="A113" t="str">
        <f>'phytoplankton qual'!A113</f>
        <v>phytoplankton</v>
      </c>
      <c r="B113" t="str">
        <f>'phytoplankton qual'!B113</f>
        <v>Witkowski</v>
      </c>
      <c r="C113">
        <f>'phytoplankton qual'!C113</f>
        <v>2018</v>
      </c>
      <c r="D113" t="str">
        <f>'phytoplankton qual'!D113</f>
        <v>10.1126/sciadv.aat4556</v>
      </c>
      <c r="E113">
        <f>'phytoplankton qual'!E113</f>
        <v>85000</v>
      </c>
      <c r="F113">
        <f>'phytoplankton qual'!F113</f>
        <v>1400.00000000001</v>
      </c>
      <c r="G113">
        <f>'phytoplankton qual'!G113</f>
        <v>1300</v>
      </c>
      <c r="H113">
        <f>'phytoplankton qual'!H113</f>
        <v>85</v>
      </c>
      <c r="I113">
        <f>'phytoplankton qual'!I113</f>
        <v>1.4000000000000099</v>
      </c>
      <c r="J113">
        <f>'phytoplankton qual'!J113</f>
        <v>1.3</v>
      </c>
      <c r="K113">
        <f>'phytoplankton qual'!K113</f>
        <v>663.67702037323272</v>
      </c>
      <c r="L113">
        <f>'phytoplankton qual'!L113</f>
        <v>222.8740148477126</v>
      </c>
      <c r="M113">
        <f>'phytoplankton qual'!M113</f>
        <v>176.67772432992342</v>
      </c>
    </row>
    <row r="114" spans="1:13">
      <c r="A114" t="str">
        <f>'phytoplankton qual'!A114</f>
        <v>phytoplankton</v>
      </c>
      <c r="B114" t="str">
        <f>'phytoplankton qual'!B114</f>
        <v>Witkowski</v>
      </c>
      <c r="C114">
        <f>'phytoplankton qual'!C114</f>
        <v>2018</v>
      </c>
      <c r="D114" t="str">
        <f>'phytoplankton qual'!D114</f>
        <v>10.1126/sciadv.aat4556</v>
      </c>
      <c r="E114">
        <f>'phytoplankton qual'!E114</f>
        <v>86000</v>
      </c>
      <c r="F114">
        <f>'phytoplankton qual'!F114</f>
        <v>2000</v>
      </c>
      <c r="G114">
        <f>'phytoplankton qual'!G114</f>
        <v>1000</v>
      </c>
      <c r="H114">
        <f>'phytoplankton qual'!H114</f>
        <v>86</v>
      </c>
      <c r="I114">
        <f>'phytoplankton qual'!I114</f>
        <v>2</v>
      </c>
      <c r="J114">
        <f>'phytoplankton qual'!J114</f>
        <v>1</v>
      </c>
      <c r="K114">
        <f>'phytoplankton qual'!K114</f>
        <v>610.44956525691077</v>
      </c>
      <c r="L114">
        <f>'phytoplankton qual'!L114</f>
        <v>190.02522484974361</v>
      </c>
      <c r="M114">
        <f>'phytoplankton qual'!M114</f>
        <v>154.41145203735749</v>
      </c>
    </row>
    <row r="115" spans="1:13">
      <c r="A115" t="str">
        <f>'phytoplankton qual'!A115</f>
        <v>phytoplankton</v>
      </c>
      <c r="B115" t="str">
        <f>'phytoplankton qual'!B115</f>
        <v>Witkowski</v>
      </c>
      <c r="C115">
        <f>'phytoplankton qual'!C115</f>
        <v>2018</v>
      </c>
      <c r="D115" t="str">
        <f>'phytoplankton qual'!D115</f>
        <v>10.1126/sciadv.aat4556</v>
      </c>
      <c r="E115">
        <f>'phytoplankton qual'!E115</f>
        <v>88000</v>
      </c>
      <c r="F115">
        <f>'phytoplankton qual'!F115</f>
        <v>1000</v>
      </c>
      <c r="G115">
        <f>'phytoplankton qual'!G115</f>
        <v>1000</v>
      </c>
      <c r="H115">
        <f>'phytoplankton qual'!H115</f>
        <v>88</v>
      </c>
      <c r="I115">
        <f>'phytoplankton qual'!I115</f>
        <v>1</v>
      </c>
      <c r="J115">
        <f>'phytoplankton qual'!J115</f>
        <v>1</v>
      </c>
      <c r="K115">
        <f>'phytoplankton qual'!K115</f>
        <v>764.4268590020589</v>
      </c>
      <c r="L115">
        <f>'phytoplankton qual'!L115</f>
        <v>255.57839902356318</v>
      </c>
      <c r="M115">
        <f>'phytoplankton qual'!M115</f>
        <v>203.12754536190823</v>
      </c>
    </row>
    <row r="116" spans="1:13">
      <c r="A116" t="str">
        <f>'phytoplankton qual'!A116</f>
        <v>phytoplankton</v>
      </c>
      <c r="B116" t="str">
        <f>'phytoplankton qual'!B116</f>
        <v>Witkowski</v>
      </c>
      <c r="C116">
        <f>'phytoplankton qual'!C116</f>
        <v>2018</v>
      </c>
      <c r="D116" t="str">
        <f>'phytoplankton qual'!D116</f>
        <v>10.1126/sciadv.aat4556</v>
      </c>
      <c r="E116">
        <f>'phytoplankton qual'!E116</f>
        <v>89500</v>
      </c>
      <c r="F116">
        <f>'phytoplankton qual'!F116</f>
        <v>1000</v>
      </c>
      <c r="G116">
        <f>'phytoplankton qual'!G116</f>
        <v>1000</v>
      </c>
      <c r="H116">
        <f>'phytoplankton qual'!H116</f>
        <v>89.5</v>
      </c>
      <c r="I116">
        <f>'phytoplankton qual'!I116</f>
        <v>1</v>
      </c>
      <c r="J116">
        <f>'phytoplankton qual'!J116</f>
        <v>1</v>
      </c>
      <c r="K116">
        <f>'phytoplankton qual'!K116</f>
        <v>875.82985090773866</v>
      </c>
      <c r="L116">
        <f>'phytoplankton qual'!L116</f>
        <v>313.63187423779198</v>
      </c>
      <c r="M116">
        <f>'phytoplankton qual'!M116</f>
        <v>236.47499802737264</v>
      </c>
    </row>
    <row r="117" spans="1:13">
      <c r="A117" t="str">
        <f>'phytoplankton qual'!A117</f>
        <v>phytoplankton</v>
      </c>
      <c r="B117" t="str">
        <f>'phytoplankton qual'!B117</f>
        <v>Witkowski</v>
      </c>
      <c r="C117">
        <f>'phytoplankton qual'!C117</f>
        <v>2018</v>
      </c>
      <c r="D117" t="str">
        <f>'phytoplankton qual'!D117</f>
        <v>10.1126/sciadv.aat4556</v>
      </c>
      <c r="E117">
        <f>'phytoplankton qual'!E117</f>
        <v>91000</v>
      </c>
      <c r="F117">
        <f>'phytoplankton qual'!F117</f>
        <v>1000</v>
      </c>
      <c r="G117">
        <f>'phytoplankton qual'!G117</f>
        <v>1000</v>
      </c>
      <c r="H117">
        <f>'phytoplankton qual'!H117</f>
        <v>91</v>
      </c>
      <c r="I117">
        <f>'phytoplankton qual'!I117</f>
        <v>1</v>
      </c>
      <c r="J117">
        <f>'phytoplankton qual'!J117</f>
        <v>1</v>
      </c>
      <c r="K117">
        <f>'phytoplankton qual'!K117</f>
        <v>704.62278029144181</v>
      </c>
      <c r="L117">
        <f>'phytoplankton qual'!L117</f>
        <v>221.95338459930838</v>
      </c>
      <c r="M117">
        <f>'phytoplankton qual'!M117</f>
        <v>179.99531813529461</v>
      </c>
    </row>
    <row r="118" spans="1:13">
      <c r="A118" t="str">
        <f>'phytoplankton qual'!A118</f>
        <v>phytoplankton</v>
      </c>
      <c r="B118" t="str">
        <f>'phytoplankton qual'!B118</f>
        <v>Witkowski</v>
      </c>
      <c r="C118">
        <f>'phytoplankton qual'!C118</f>
        <v>2018</v>
      </c>
      <c r="D118" t="str">
        <f>'phytoplankton qual'!D118</f>
        <v>10.1126/sciadv.aat4556</v>
      </c>
      <c r="E118">
        <f>'phytoplankton qual'!E118</f>
        <v>94000</v>
      </c>
      <c r="F118">
        <f>'phytoplankton qual'!F118</f>
        <v>2000</v>
      </c>
      <c r="G118">
        <f>'phytoplankton qual'!G118</f>
        <v>2000</v>
      </c>
      <c r="H118">
        <f>'phytoplankton qual'!H118</f>
        <v>94</v>
      </c>
      <c r="I118">
        <f>'phytoplankton qual'!I118</f>
        <v>2</v>
      </c>
      <c r="J118">
        <f>'phytoplankton qual'!J118</f>
        <v>2</v>
      </c>
      <c r="K118">
        <f>'phytoplankton qual'!K118</f>
        <v>511.54093212057654</v>
      </c>
      <c r="L118">
        <f>'phytoplankton qual'!L118</f>
        <v>163.972355679212</v>
      </c>
      <c r="M118">
        <f>'phytoplankton qual'!M118</f>
        <v>135.55370090351846</v>
      </c>
    </row>
    <row r="119" spans="1:13">
      <c r="A119" t="str">
        <f>'phytoplankton qual'!A119</f>
        <v>phytoplankton</v>
      </c>
      <c r="B119" t="str">
        <f>'phytoplankton qual'!B119</f>
        <v>Witkowski</v>
      </c>
      <c r="C119">
        <f>'phytoplankton qual'!C119</f>
        <v>2018</v>
      </c>
      <c r="D119" t="str">
        <f>'phytoplankton qual'!D119</f>
        <v>10.1126/sciadv.aat4556</v>
      </c>
      <c r="E119">
        <f>'phytoplankton qual'!E119</f>
        <v>94000</v>
      </c>
      <c r="F119">
        <f>'phytoplankton qual'!F119</f>
        <v>2000</v>
      </c>
      <c r="G119">
        <f>'phytoplankton qual'!G119</f>
        <v>2000</v>
      </c>
      <c r="H119">
        <f>'phytoplankton qual'!H119</f>
        <v>94</v>
      </c>
      <c r="I119">
        <f>'phytoplankton qual'!I119</f>
        <v>2</v>
      </c>
      <c r="J119">
        <f>'phytoplankton qual'!J119</f>
        <v>2</v>
      </c>
      <c r="K119">
        <f>'phytoplankton qual'!K119</f>
        <v>721.06018301916947</v>
      </c>
      <c r="L119">
        <f>'phytoplankton qual'!L119</f>
        <v>264.12289739180494</v>
      </c>
      <c r="M119">
        <f>'phytoplankton qual'!M119</f>
        <v>198.02925504793734</v>
      </c>
    </row>
    <row r="120" spans="1:13">
      <c r="A120" t="str">
        <f>'phytoplankton qual'!A120</f>
        <v>phytoplankton</v>
      </c>
      <c r="B120" t="str">
        <f>'phytoplankton qual'!B120</f>
        <v>Witkowski</v>
      </c>
      <c r="C120">
        <f>'phytoplankton qual'!C120</f>
        <v>2018</v>
      </c>
      <c r="D120" t="str">
        <f>'phytoplankton qual'!D120</f>
        <v>10.1126/sciadv.aat4556</v>
      </c>
      <c r="E120">
        <f>'phytoplankton qual'!E120</f>
        <v>94000</v>
      </c>
      <c r="F120">
        <f>'phytoplankton qual'!F120</f>
        <v>2000</v>
      </c>
      <c r="G120">
        <f>'phytoplankton qual'!G120</f>
        <v>2000</v>
      </c>
      <c r="H120">
        <f>'phytoplankton qual'!H120</f>
        <v>94</v>
      </c>
      <c r="I120">
        <f>'phytoplankton qual'!I120</f>
        <v>2</v>
      </c>
      <c r="J120">
        <f>'phytoplankton qual'!J120</f>
        <v>2</v>
      </c>
      <c r="K120">
        <f>'phytoplankton qual'!K120</f>
        <v>906.44503873260385</v>
      </c>
      <c r="L120">
        <f>'phytoplankton qual'!L120</f>
        <v>362.55391235090144</v>
      </c>
      <c r="M120">
        <f>'phytoplankton qual'!M120</f>
        <v>257.10373782648651</v>
      </c>
    </row>
    <row r="121" spans="1:13">
      <c r="A121" t="str">
        <f>'phytoplankton qual'!A121</f>
        <v>phytoplankton</v>
      </c>
      <c r="B121" t="str">
        <f>'phytoplankton qual'!B121</f>
        <v>Witkowski</v>
      </c>
      <c r="C121">
        <f>'phytoplankton qual'!C121</f>
        <v>2018</v>
      </c>
      <c r="D121" t="str">
        <f>'phytoplankton qual'!D121</f>
        <v>10.1126/sciadv.aat4556</v>
      </c>
      <c r="E121">
        <f>'phytoplankton qual'!E121</f>
        <v>94000</v>
      </c>
      <c r="F121">
        <f>'phytoplankton qual'!F121</f>
        <v>2000</v>
      </c>
      <c r="G121">
        <f>'phytoplankton qual'!G121</f>
        <v>2000</v>
      </c>
      <c r="H121">
        <f>'phytoplankton qual'!H121</f>
        <v>94</v>
      </c>
      <c r="I121">
        <f>'phytoplankton qual'!I121</f>
        <v>2</v>
      </c>
      <c r="J121">
        <f>'phytoplankton qual'!J121</f>
        <v>2</v>
      </c>
      <c r="K121">
        <f>'phytoplankton qual'!K121</f>
        <v>1059.4409318412243</v>
      </c>
      <c r="L121">
        <f>'phytoplankton qual'!L121</f>
        <v>472.54187839087103</v>
      </c>
      <c r="M121">
        <f>'phytoplankton qual'!M121</f>
        <v>314.94213808118764</v>
      </c>
    </row>
    <row r="122" spans="1:13">
      <c r="A122" t="str">
        <f>'phytoplankton qual'!A122</f>
        <v>phytoplankton</v>
      </c>
      <c r="B122" t="str">
        <f>'phytoplankton qual'!B122</f>
        <v>Witkowski</v>
      </c>
      <c r="C122">
        <f>'phytoplankton qual'!C122</f>
        <v>2018</v>
      </c>
      <c r="D122" t="str">
        <f>'phytoplankton qual'!D122</f>
        <v>10.1126/sciadv.aat4556</v>
      </c>
      <c r="E122">
        <f>'phytoplankton qual'!E122</f>
        <v>94000</v>
      </c>
      <c r="F122">
        <f>'phytoplankton qual'!F122</f>
        <v>99.999999999994301</v>
      </c>
      <c r="G122">
        <f>'phytoplankton qual'!G122</f>
        <v>3000</v>
      </c>
      <c r="H122">
        <f>'phytoplankton qual'!H122</f>
        <v>94</v>
      </c>
      <c r="I122">
        <f>'phytoplankton qual'!I122</f>
        <v>9.9999999999994302E-2</v>
      </c>
      <c r="J122">
        <f>'phytoplankton qual'!J122</f>
        <v>3</v>
      </c>
      <c r="K122">
        <f>'phytoplankton qual'!K122</f>
        <v>893.03376160216499</v>
      </c>
      <c r="L122">
        <f>'phytoplankton qual'!L122</f>
        <v>334.01275250074002</v>
      </c>
      <c r="M122">
        <f>'phytoplankton qual'!M122</f>
        <v>248.05474224230954</v>
      </c>
    </row>
    <row r="123" spans="1:13">
      <c r="A123" t="str">
        <f>'phytoplankton qual'!A123</f>
        <v>phytoplankton</v>
      </c>
      <c r="B123" t="str">
        <f>'phytoplankton qual'!B123</f>
        <v>Witkowski</v>
      </c>
      <c r="C123">
        <f>'phytoplankton qual'!C123</f>
        <v>2018</v>
      </c>
      <c r="D123" t="str">
        <f>'phytoplankton qual'!D123</f>
        <v>10.1126/sciadv.aat4556</v>
      </c>
      <c r="E123">
        <f>'phytoplankton qual'!E123</f>
        <v>94000</v>
      </c>
      <c r="F123">
        <f>'phytoplankton qual'!F123</f>
        <v>99.999999999994301</v>
      </c>
      <c r="G123">
        <f>'phytoplankton qual'!G123</f>
        <v>3000</v>
      </c>
      <c r="H123">
        <f>'phytoplankton qual'!H123</f>
        <v>94</v>
      </c>
      <c r="I123">
        <f>'phytoplankton qual'!I123</f>
        <v>9.9999999999994302E-2</v>
      </c>
      <c r="J123">
        <f>'phytoplankton qual'!J123</f>
        <v>3</v>
      </c>
      <c r="K123">
        <f>'phytoplankton qual'!K123</f>
        <v>1016.3449503121498</v>
      </c>
      <c r="L123">
        <f>'phytoplankton qual'!L123</f>
        <v>413.42095133515795</v>
      </c>
      <c r="M123">
        <f>'phytoplankton qual'!M123</f>
        <v>294.72669452804303</v>
      </c>
    </row>
    <row r="124" spans="1:13">
      <c r="A124" t="str">
        <f>'phytoplankton qual'!A124</f>
        <v>phytoplankton</v>
      </c>
      <c r="B124" t="str">
        <f>'phytoplankton qual'!B124</f>
        <v>Witkowski</v>
      </c>
      <c r="C124">
        <f>'phytoplankton qual'!C124</f>
        <v>2018</v>
      </c>
      <c r="D124" t="str">
        <f>'phytoplankton qual'!D124</f>
        <v>10.1126/sciadv.aat4556</v>
      </c>
      <c r="E124">
        <f>'phytoplankton qual'!E124</f>
        <v>94000</v>
      </c>
      <c r="F124">
        <f>'phytoplankton qual'!F124</f>
        <v>99.999999999994301</v>
      </c>
      <c r="G124">
        <f>'phytoplankton qual'!G124</f>
        <v>3000</v>
      </c>
      <c r="H124">
        <f>'phytoplankton qual'!H124</f>
        <v>94</v>
      </c>
      <c r="I124">
        <f>'phytoplankton qual'!I124</f>
        <v>9.9999999999994302E-2</v>
      </c>
      <c r="J124">
        <f>'phytoplankton qual'!J124</f>
        <v>3</v>
      </c>
      <c r="K124">
        <f>'phytoplankton qual'!K124</f>
        <v>863.79651578521532</v>
      </c>
      <c r="L124">
        <f>'phytoplankton qual'!L124</f>
        <v>321.04860801018435</v>
      </c>
      <c r="M124">
        <f>'phytoplankton qual'!M124</f>
        <v>240.20995000773166</v>
      </c>
    </row>
    <row r="125" spans="1:13">
      <c r="A125" t="str">
        <f>'phytoplankton qual'!A125</f>
        <v>phytoplankton</v>
      </c>
      <c r="B125" t="str">
        <f>'phytoplankton qual'!B125</f>
        <v>Witkowski</v>
      </c>
      <c r="C125">
        <f>'phytoplankton qual'!C125</f>
        <v>2018</v>
      </c>
      <c r="D125" t="str">
        <f>'phytoplankton qual'!D125</f>
        <v>10.1126/sciadv.aat4556</v>
      </c>
      <c r="E125">
        <f>'phytoplankton qual'!E125</f>
        <v>94000</v>
      </c>
      <c r="F125">
        <f>'phytoplankton qual'!F125</f>
        <v>99.999999999994301</v>
      </c>
      <c r="G125">
        <f>'phytoplankton qual'!G125</f>
        <v>3000</v>
      </c>
      <c r="H125">
        <f>'phytoplankton qual'!H125</f>
        <v>94</v>
      </c>
      <c r="I125">
        <f>'phytoplankton qual'!I125</f>
        <v>9.9999999999994302E-2</v>
      </c>
      <c r="J125">
        <f>'phytoplankton qual'!J125</f>
        <v>3</v>
      </c>
      <c r="K125">
        <f>'phytoplankton qual'!K125</f>
        <v>1025.9246486090781</v>
      </c>
      <c r="L125">
        <f>'phytoplankton qual'!L125</f>
        <v>426.64051362151599</v>
      </c>
      <c r="M125">
        <f>'phytoplankton qual'!M125</f>
        <v>298.17627730523986</v>
      </c>
    </row>
    <row r="126" spans="1:13">
      <c r="A126" t="str">
        <f>'phytoplankton qual'!A126</f>
        <v>phytoplankton</v>
      </c>
      <c r="B126" t="str">
        <f>'phytoplankton qual'!B126</f>
        <v>Witkowski</v>
      </c>
      <c r="C126">
        <f>'phytoplankton qual'!C126</f>
        <v>2018</v>
      </c>
      <c r="D126" t="str">
        <f>'phytoplankton qual'!D126</f>
        <v>10.1126/sciadv.aat4556</v>
      </c>
      <c r="E126">
        <f>'phytoplankton qual'!E126</f>
        <v>94000</v>
      </c>
      <c r="F126">
        <f>'phytoplankton qual'!F126</f>
        <v>99.999999999994301</v>
      </c>
      <c r="G126">
        <f>'phytoplankton qual'!G126</f>
        <v>3000</v>
      </c>
      <c r="H126">
        <f>'phytoplankton qual'!H126</f>
        <v>94</v>
      </c>
      <c r="I126">
        <f>'phytoplankton qual'!I126</f>
        <v>9.9999999999994302E-2</v>
      </c>
      <c r="J126">
        <f>'phytoplankton qual'!J126</f>
        <v>3</v>
      </c>
      <c r="K126">
        <f>'phytoplankton qual'!K126</f>
        <v>1076.5160439832716</v>
      </c>
      <c r="L126">
        <f>'phytoplankton qual'!L126</f>
        <v>469.25868553291912</v>
      </c>
      <c r="M126">
        <f>'phytoplankton qual'!M126</f>
        <v>315.64279272980923</v>
      </c>
    </row>
    <row r="127" spans="1:13">
      <c r="A127" t="str">
        <f>'phytoplankton qual'!A127</f>
        <v>phytoplankton</v>
      </c>
      <c r="B127" t="str">
        <f>'phytoplankton qual'!B127</f>
        <v>Witkowski</v>
      </c>
      <c r="C127">
        <f>'phytoplankton qual'!C127</f>
        <v>2018</v>
      </c>
      <c r="D127" t="str">
        <f>'phytoplankton qual'!D127</f>
        <v>10.1126/sciadv.aat4556</v>
      </c>
      <c r="E127">
        <f>'phytoplankton qual'!E127</f>
        <v>94000</v>
      </c>
      <c r="F127">
        <f>'phytoplankton qual'!F127</f>
        <v>99.999999999994301</v>
      </c>
      <c r="G127">
        <f>'phytoplankton qual'!G127</f>
        <v>3000</v>
      </c>
      <c r="H127">
        <f>'phytoplankton qual'!H127</f>
        <v>94</v>
      </c>
      <c r="I127">
        <f>'phytoplankton qual'!I127</f>
        <v>9.9999999999994302E-2</v>
      </c>
      <c r="J127">
        <f>'phytoplankton qual'!J127</f>
        <v>3</v>
      </c>
      <c r="K127">
        <f>'phytoplankton qual'!K127</f>
        <v>1087.0695224249773</v>
      </c>
      <c r="L127">
        <f>'phytoplankton qual'!L127</f>
        <v>459.18792622516503</v>
      </c>
      <c r="M127">
        <f>'phytoplankton qual'!M127</f>
        <v>315.55184980951549</v>
      </c>
    </row>
    <row r="128" spans="1:13">
      <c r="A128" t="str">
        <f>'phytoplankton qual'!A128</f>
        <v>phytoplankton</v>
      </c>
      <c r="B128" t="str">
        <f>'phytoplankton qual'!B128</f>
        <v>Witkowski</v>
      </c>
      <c r="C128">
        <f>'phytoplankton qual'!C128</f>
        <v>2018</v>
      </c>
      <c r="D128" t="str">
        <f>'phytoplankton qual'!D128</f>
        <v>10.1126/sciadv.aat4556</v>
      </c>
      <c r="E128">
        <f>'phytoplankton qual'!E128</f>
        <v>94000</v>
      </c>
      <c r="F128">
        <f>'phytoplankton qual'!F128</f>
        <v>99.999999999994301</v>
      </c>
      <c r="G128">
        <f>'phytoplankton qual'!G128</f>
        <v>3000</v>
      </c>
      <c r="H128">
        <f>'phytoplankton qual'!H128</f>
        <v>94</v>
      </c>
      <c r="I128">
        <f>'phytoplankton qual'!I128</f>
        <v>9.9999999999994302E-2</v>
      </c>
      <c r="J128">
        <f>'phytoplankton qual'!J128</f>
        <v>3</v>
      </c>
      <c r="K128">
        <f>'phytoplankton qual'!K128</f>
        <v>1203.0134544142891</v>
      </c>
      <c r="L128">
        <f>'phytoplankton qual'!L128</f>
        <v>554.82401844814603</v>
      </c>
      <c r="M128">
        <f>'phytoplankton qual'!M128</f>
        <v>362.15818343479634</v>
      </c>
    </row>
    <row r="129" spans="1:13">
      <c r="A129" t="str">
        <f>'phytoplankton qual'!A129</f>
        <v>phytoplankton</v>
      </c>
      <c r="B129" t="str">
        <f>'phytoplankton qual'!B129</f>
        <v>Witkowski</v>
      </c>
      <c r="C129">
        <f>'phytoplankton qual'!C129</f>
        <v>2018</v>
      </c>
      <c r="D129" t="str">
        <f>'phytoplankton qual'!D129</f>
        <v>10.1126/sciadv.aat4556</v>
      </c>
      <c r="E129">
        <f>'phytoplankton qual'!E129</f>
        <v>94000</v>
      </c>
      <c r="F129">
        <f>'phytoplankton qual'!F129</f>
        <v>99.999999999994301</v>
      </c>
      <c r="G129">
        <f>'phytoplankton qual'!G129</f>
        <v>6000</v>
      </c>
      <c r="H129">
        <f>'phytoplankton qual'!H129</f>
        <v>94</v>
      </c>
      <c r="I129">
        <f>'phytoplankton qual'!I129</f>
        <v>9.9999999999994302E-2</v>
      </c>
      <c r="J129">
        <f>'phytoplankton qual'!J129</f>
        <v>6</v>
      </c>
      <c r="K129">
        <f>'phytoplankton qual'!K129</f>
        <v>696.06863330397209</v>
      </c>
      <c r="L129">
        <f>'phytoplankton qual'!L129</f>
        <v>251.89653002680666</v>
      </c>
      <c r="M129">
        <f>'phytoplankton qual'!M129</f>
        <v>190.34426138107358</v>
      </c>
    </row>
    <row r="130" spans="1:13">
      <c r="A130" t="str">
        <f>'phytoplankton qual'!A130</f>
        <v>phytoplankton</v>
      </c>
      <c r="B130" t="str">
        <f>'phytoplankton qual'!B130</f>
        <v>Witkowski</v>
      </c>
      <c r="C130">
        <f>'phytoplankton qual'!C130</f>
        <v>2018</v>
      </c>
      <c r="D130" t="str">
        <f>'phytoplankton qual'!D130</f>
        <v>10.1126/sciadv.aat4556</v>
      </c>
      <c r="E130">
        <f>'phytoplankton qual'!E130</f>
        <v>94000</v>
      </c>
      <c r="F130">
        <f>'phytoplankton qual'!F130</f>
        <v>99.999999999994301</v>
      </c>
      <c r="G130">
        <f>'phytoplankton qual'!G130</f>
        <v>6000</v>
      </c>
      <c r="H130">
        <f>'phytoplankton qual'!H130</f>
        <v>94</v>
      </c>
      <c r="I130">
        <f>'phytoplankton qual'!I130</f>
        <v>9.9999999999994302E-2</v>
      </c>
      <c r="J130">
        <f>'phytoplankton qual'!J130</f>
        <v>6</v>
      </c>
      <c r="K130">
        <f>'phytoplankton qual'!K130</f>
        <v>616.59535639559465</v>
      </c>
      <c r="L130">
        <f>'phytoplankton qual'!L130</f>
        <v>209.57914119123291</v>
      </c>
      <c r="M130">
        <f>'phytoplankton qual'!M130</f>
        <v>163.2858126294322</v>
      </c>
    </row>
    <row r="131" spans="1:13">
      <c r="A131" t="str">
        <f>'phytoplankton qual'!A131</f>
        <v>phytoplankton</v>
      </c>
      <c r="B131" t="str">
        <f>'phytoplankton qual'!B131</f>
        <v>Witkowski</v>
      </c>
      <c r="C131">
        <f>'phytoplankton qual'!C131</f>
        <v>2018</v>
      </c>
      <c r="D131" t="str">
        <f>'phytoplankton qual'!D131</f>
        <v>10.1126/sciadv.aat4556</v>
      </c>
      <c r="E131">
        <f>'phytoplankton qual'!E131</f>
        <v>94000</v>
      </c>
      <c r="F131">
        <f>'phytoplankton qual'!F131</f>
        <v>99.999999999994301</v>
      </c>
      <c r="G131">
        <f>'phytoplankton qual'!G131</f>
        <v>6000</v>
      </c>
      <c r="H131">
        <f>'phytoplankton qual'!H131</f>
        <v>94</v>
      </c>
      <c r="I131">
        <f>'phytoplankton qual'!I131</f>
        <v>9.9999999999994302E-2</v>
      </c>
      <c r="J131">
        <f>'phytoplankton qual'!J131</f>
        <v>6</v>
      </c>
      <c r="K131">
        <f>'phytoplankton qual'!K131</f>
        <v>639.91919292354748</v>
      </c>
      <c r="L131">
        <f>'phytoplankton qual'!L131</f>
        <v>220.8413176526368</v>
      </c>
      <c r="M131">
        <f>'phytoplankton qual'!M131</f>
        <v>170.25176891817335</v>
      </c>
    </row>
    <row r="132" spans="1:13">
      <c r="A132" t="str">
        <f>'phytoplankton qual'!A132</f>
        <v>phytoplankton</v>
      </c>
      <c r="B132" t="str">
        <f>'phytoplankton qual'!B132</f>
        <v>Witkowski</v>
      </c>
      <c r="C132">
        <f>'phytoplankton qual'!C132</f>
        <v>2018</v>
      </c>
      <c r="D132" t="str">
        <f>'phytoplankton qual'!D132</f>
        <v>10.1126/sciadv.aat4556</v>
      </c>
      <c r="E132">
        <f>'phytoplankton qual'!E132</f>
        <v>94000</v>
      </c>
      <c r="F132">
        <f>'phytoplankton qual'!F132</f>
        <v>2000</v>
      </c>
      <c r="G132">
        <f>'phytoplankton qual'!G132</f>
        <v>2000</v>
      </c>
      <c r="H132">
        <f>'phytoplankton qual'!H132</f>
        <v>94</v>
      </c>
      <c r="I132">
        <f>'phytoplankton qual'!I132</f>
        <v>2</v>
      </c>
      <c r="J132">
        <f>'phytoplankton qual'!J132</f>
        <v>2</v>
      </c>
      <c r="K132">
        <f>'phytoplankton qual'!K132</f>
        <v>634.36492805547641</v>
      </c>
      <c r="L132">
        <f>'phytoplankton qual'!L132</f>
        <v>206.38098354750014</v>
      </c>
      <c r="M132">
        <f>'phytoplankton qual'!M132</f>
        <v>165.46036353126004</v>
      </c>
    </row>
    <row r="133" spans="1:13">
      <c r="A133" t="str">
        <f>'phytoplankton qual'!A133</f>
        <v>phytoplankton</v>
      </c>
      <c r="B133" t="str">
        <f>'phytoplankton qual'!B133</f>
        <v>Witkowski</v>
      </c>
      <c r="C133">
        <f>'phytoplankton qual'!C133</f>
        <v>2018</v>
      </c>
      <c r="D133" t="str">
        <f>'phytoplankton qual'!D133</f>
        <v>10.1126/sciadv.aat4556</v>
      </c>
      <c r="E133">
        <f>'phytoplankton qual'!E133</f>
        <v>94000</v>
      </c>
      <c r="F133">
        <f>'phytoplankton qual'!F133</f>
        <v>2000</v>
      </c>
      <c r="G133">
        <f>'phytoplankton qual'!G133</f>
        <v>2000</v>
      </c>
      <c r="H133">
        <f>'phytoplankton qual'!H133</f>
        <v>94</v>
      </c>
      <c r="I133">
        <f>'phytoplankton qual'!I133</f>
        <v>2</v>
      </c>
      <c r="J133">
        <f>'phytoplankton qual'!J133</f>
        <v>2</v>
      </c>
      <c r="K133">
        <f>'phytoplankton qual'!K133</f>
        <v>801.00276068785695</v>
      </c>
      <c r="L133">
        <f>'phytoplankton qual'!L133</f>
        <v>287.21013959080756</v>
      </c>
      <c r="M133">
        <f>'phytoplankton qual'!M133</f>
        <v>218.64761975709598</v>
      </c>
    </row>
    <row r="134" spans="1:13">
      <c r="A134" t="str">
        <f>'phytoplankton qual'!A134</f>
        <v>phytoplankton</v>
      </c>
      <c r="B134" t="str">
        <f>'phytoplankton qual'!B134</f>
        <v>Witkowski</v>
      </c>
      <c r="C134">
        <f>'phytoplankton qual'!C134</f>
        <v>2018</v>
      </c>
      <c r="D134" t="str">
        <f>'phytoplankton qual'!D134</f>
        <v>10.1126/sciadv.aat4556</v>
      </c>
      <c r="E134">
        <f>'phytoplankton qual'!E134</f>
        <v>95000</v>
      </c>
      <c r="F134">
        <f>'phytoplankton qual'!F134</f>
        <v>1000</v>
      </c>
      <c r="G134">
        <f>'phytoplankton qual'!G134</f>
        <v>1000</v>
      </c>
      <c r="H134">
        <f>'phytoplankton qual'!H134</f>
        <v>95</v>
      </c>
      <c r="I134">
        <f>'phytoplankton qual'!I134</f>
        <v>1</v>
      </c>
      <c r="J134">
        <f>'phytoplankton qual'!J134</f>
        <v>1</v>
      </c>
      <c r="K134">
        <f>'phytoplankton qual'!K134</f>
        <v>792.00027934894013</v>
      </c>
      <c r="L134">
        <f>'phytoplankton qual'!L134</f>
        <v>288.11936655395243</v>
      </c>
      <c r="M134">
        <f>'phytoplankton qual'!M134</f>
        <v>214.85683716584049</v>
      </c>
    </row>
    <row r="135" spans="1:13">
      <c r="A135" t="str">
        <f>'phytoplankton qual'!A135</f>
        <v>phytoplankton</v>
      </c>
      <c r="B135" t="str">
        <f>'phytoplankton qual'!B135</f>
        <v>Witkowski</v>
      </c>
      <c r="C135">
        <f>'phytoplankton qual'!C135</f>
        <v>2018</v>
      </c>
      <c r="D135" t="str">
        <f>'phytoplankton qual'!D135</f>
        <v>10.1126/sciadv.aat4556</v>
      </c>
      <c r="E135">
        <f>'phytoplankton qual'!E135</f>
        <v>95000</v>
      </c>
      <c r="F135">
        <f>'phytoplankton qual'!F135</f>
        <v>1500</v>
      </c>
      <c r="G135">
        <f>'phytoplankton qual'!G135</f>
        <v>2000</v>
      </c>
      <c r="H135">
        <f>'phytoplankton qual'!H135</f>
        <v>95</v>
      </c>
      <c r="I135">
        <f>'phytoplankton qual'!I135</f>
        <v>1.5</v>
      </c>
      <c r="J135">
        <f>'phytoplankton qual'!J135</f>
        <v>2</v>
      </c>
      <c r="K135">
        <f>'phytoplankton qual'!K135</f>
        <v>1156.7216863969477</v>
      </c>
      <c r="L135">
        <f>'phytoplankton qual'!L135</f>
        <v>516.20943131435206</v>
      </c>
      <c r="M135">
        <f>'phytoplankton qual'!M135</f>
        <v>345.5263194423195</v>
      </c>
    </row>
    <row r="136" spans="1:13">
      <c r="A136" t="str">
        <f>'phytoplankton qual'!A136</f>
        <v>phytoplankton</v>
      </c>
      <c r="B136" t="str">
        <f>'phytoplankton qual'!B136</f>
        <v>Witkowski</v>
      </c>
      <c r="C136">
        <f>'phytoplankton qual'!C136</f>
        <v>2018</v>
      </c>
      <c r="D136" t="str">
        <f>'phytoplankton qual'!D136</f>
        <v>10.1126/sciadv.aat4556</v>
      </c>
      <c r="E136">
        <f>'phytoplankton qual'!E136</f>
        <v>95000</v>
      </c>
      <c r="F136">
        <f>'phytoplankton qual'!F136</f>
        <v>1500</v>
      </c>
      <c r="G136">
        <f>'phytoplankton qual'!G136</f>
        <v>2000</v>
      </c>
      <c r="H136">
        <f>'phytoplankton qual'!H136</f>
        <v>95</v>
      </c>
      <c r="I136">
        <f>'phytoplankton qual'!I136</f>
        <v>1.5</v>
      </c>
      <c r="J136">
        <f>'phytoplankton qual'!J136</f>
        <v>2</v>
      </c>
      <c r="K136">
        <f>'phytoplankton qual'!K136</f>
        <v>1682.9836076108948</v>
      </c>
      <c r="L136">
        <f>'phytoplankton qual'!L136</f>
        <v>1149.974274431188</v>
      </c>
      <c r="M136">
        <f>'phytoplankton qual'!M136</f>
        <v>592.18777671594512</v>
      </c>
    </row>
    <row r="137" spans="1:13">
      <c r="A137" t="str">
        <f>'phytoplankton qual'!A137</f>
        <v>phytoplankton</v>
      </c>
      <c r="B137" t="str">
        <f>'phytoplankton qual'!B137</f>
        <v>Witkowski</v>
      </c>
      <c r="C137">
        <f>'phytoplankton qual'!C137</f>
        <v>2018</v>
      </c>
      <c r="D137" t="str">
        <f>'phytoplankton qual'!D137</f>
        <v>10.1126/sciadv.aat4556</v>
      </c>
      <c r="E137">
        <f>'phytoplankton qual'!E137</f>
        <v>95000</v>
      </c>
      <c r="F137">
        <f>'phytoplankton qual'!F137</f>
        <v>1500</v>
      </c>
      <c r="G137">
        <f>'phytoplankton qual'!G137</f>
        <v>2000</v>
      </c>
      <c r="H137">
        <f>'phytoplankton qual'!H137</f>
        <v>95</v>
      </c>
      <c r="I137">
        <f>'phytoplankton qual'!I137</f>
        <v>1.5</v>
      </c>
      <c r="J137">
        <f>'phytoplankton qual'!J137</f>
        <v>2</v>
      </c>
      <c r="K137">
        <f>'phytoplankton qual'!K137</f>
        <v>1490.3562637521488</v>
      </c>
      <c r="L137">
        <f>'phytoplankton qual'!L137</f>
        <v>886.45513867740669</v>
      </c>
      <c r="M137">
        <f>'phytoplankton qual'!M137</f>
        <v>492.36370086479678</v>
      </c>
    </row>
    <row r="138" spans="1:13">
      <c r="A138" t="str">
        <f>'phytoplankton qual'!A138</f>
        <v>phytoplankton</v>
      </c>
      <c r="B138" t="str">
        <f>'phytoplankton qual'!B138</f>
        <v>Witkowski</v>
      </c>
      <c r="C138">
        <f>'phytoplankton qual'!C138</f>
        <v>2018</v>
      </c>
      <c r="D138" t="str">
        <f>'phytoplankton qual'!D138</f>
        <v>10.1126/sciadv.aat4556</v>
      </c>
      <c r="E138">
        <f>'phytoplankton qual'!E138</f>
        <v>95000</v>
      </c>
      <c r="F138">
        <f>'phytoplankton qual'!F138</f>
        <v>1099.99999999999</v>
      </c>
      <c r="G138">
        <f>'phytoplankton qual'!G138</f>
        <v>2000</v>
      </c>
      <c r="H138">
        <f>'phytoplankton qual'!H138</f>
        <v>95</v>
      </c>
      <c r="I138">
        <f>'phytoplankton qual'!I138</f>
        <v>1.0999999999999901</v>
      </c>
      <c r="J138">
        <f>'phytoplankton qual'!J138</f>
        <v>2</v>
      </c>
      <c r="K138">
        <f>'phytoplankton qual'!K138</f>
        <v>1062.7638820163834</v>
      </c>
      <c r="L138">
        <f>'phytoplankton qual'!L138</f>
        <v>453.22412835024988</v>
      </c>
      <c r="M138">
        <f>'phytoplankton qual'!M138</f>
        <v>311.59804375707927</v>
      </c>
    </row>
    <row r="139" spans="1:13">
      <c r="A139" t="str">
        <f>'phytoplankton qual'!A139</f>
        <v>phytoplankton</v>
      </c>
      <c r="B139" t="str">
        <f>'phytoplankton qual'!B139</f>
        <v>Witkowski</v>
      </c>
      <c r="C139">
        <f>'phytoplankton qual'!C139</f>
        <v>2018</v>
      </c>
      <c r="D139" t="str">
        <f>'phytoplankton qual'!D139</f>
        <v>10.1126/sciadv.aat4556</v>
      </c>
      <c r="E139">
        <f>'phytoplankton qual'!E139</f>
        <v>95000</v>
      </c>
      <c r="F139">
        <f>'phytoplankton qual'!F139</f>
        <v>1099.99999999999</v>
      </c>
      <c r="G139">
        <f>'phytoplankton qual'!G139</f>
        <v>2000</v>
      </c>
      <c r="H139">
        <f>'phytoplankton qual'!H139</f>
        <v>95</v>
      </c>
      <c r="I139">
        <f>'phytoplankton qual'!I139</f>
        <v>1.0999999999999901</v>
      </c>
      <c r="J139">
        <f>'phytoplankton qual'!J139</f>
        <v>2</v>
      </c>
      <c r="K139">
        <f>'phytoplankton qual'!K139</f>
        <v>903.40458435327503</v>
      </c>
      <c r="L139">
        <f>'phytoplankton qual'!L139</f>
        <v>340.32628237147787</v>
      </c>
      <c r="M139">
        <f>'phytoplankton qual'!M139</f>
        <v>250.91728937610276</v>
      </c>
    </row>
    <row r="140" spans="1:13">
      <c r="A140" t="str">
        <f>'phytoplankton qual'!A140</f>
        <v>phytoplankton</v>
      </c>
      <c r="B140" t="str">
        <f>'phytoplankton qual'!B140</f>
        <v>Witkowski</v>
      </c>
      <c r="C140">
        <f>'phytoplankton qual'!C140</f>
        <v>2018</v>
      </c>
      <c r="D140" t="str">
        <f>'phytoplankton qual'!D140</f>
        <v>10.1126/sciadv.aat4556</v>
      </c>
      <c r="E140">
        <f>'phytoplankton qual'!E140</f>
        <v>95000</v>
      </c>
      <c r="F140">
        <f>'phytoplankton qual'!F140</f>
        <v>1099.99999999999</v>
      </c>
      <c r="G140">
        <f>'phytoplankton qual'!G140</f>
        <v>2000</v>
      </c>
      <c r="H140">
        <f>'phytoplankton qual'!H140</f>
        <v>95</v>
      </c>
      <c r="I140">
        <f>'phytoplankton qual'!I140</f>
        <v>1.0999999999999901</v>
      </c>
      <c r="J140">
        <f>'phytoplankton qual'!J140</f>
        <v>2</v>
      </c>
      <c r="K140">
        <f>'phytoplankton qual'!K140</f>
        <v>887.06547609901872</v>
      </c>
      <c r="L140">
        <f>'phytoplankton qual'!L140</f>
        <v>334.55400207084631</v>
      </c>
      <c r="M140">
        <f>'phytoplankton qual'!M140</f>
        <v>246.46587600483713</v>
      </c>
    </row>
    <row r="141" spans="1:13">
      <c r="A141" t="str">
        <f>'phytoplankton qual'!A141</f>
        <v>phytoplankton</v>
      </c>
      <c r="B141" t="str">
        <f>'phytoplankton qual'!B141</f>
        <v>Witkowski</v>
      </c>
      <c r="C141">
        <f>'phytoplankton qual'!C141</f>
        <v>2018</v>
      </c>
      <c r="D141" t="str">
        <f>'phytoplankton qual'!D141</f>
        <v>10.1126/sciadv.aat4556</v>
      </c>
      <c r="E141">
        <f>'phytoplankton qual'!E141</f>
        <v>95000</v>
      </c>
      <c r="F141">
        <f>'phytoplankton qual'!F141</f>
        <v>1099.99999999999</v>
      </c>
      <c r="G141">
        <f>'phytoplankton qual'!G141</f>
        <v>2000</v>
      </c>
      <c r="H141">
        <f>'phytoplankton qual'!H141</f>
        <v>95</v>
      </c>
      <c r="I141">
        <f>'phytoplankton qual'!I141</f>
        <v>1.0999999999999901</v>
      </c>
      <c r="J141">
        <f>'phytoplankton qual'!J141</f>
        <v>2</v>
      </c>
      <c r="K141">
        <f>'phytoplankton qual'!K141</f>
        <v>899.22409456373691</v>
      </c>
      <c r="L141">
        <f>'phytoplankton qual'!L141</f>
        <v>343.23050234301502</v>
      </c>
      <c r="M141">
        <f>'phytoplankton qual'!M141</f>
        <v>249.93711283558639</v>
      </c>
    </row>
    <row r="142" spans="1:13">
      <c r="A142" t="str">
        <f>'phytoplankton qual'!A142</f>
        <v>phytoplankton</v>
      </c>
      <c r="B142" t="str">
        <f>'phytoplankton qual'!B142</f>
        <v>Witkowski</v>
      </c>
      <c r="C142">
        <f>'phytoplankton qual'!C142</f>
        <v>2018</v>
      </c>
      <c r="D142" t="str">
        <f>'phytoplankton qual'!D142</f>
        <v>10.1126/sciadv.aat4556</v>
      </c>
      <c r="E142">
        <f>'phytoplankton qual'!E142</f>
        <v>95000</v>
      </c>
      <c r="F142">
        <f>'phytoplankton qual'!F142</f>
        <v>1099.99999999999</v>
      </c>
      <c r="G142">
        <f>'phytoplankton qual'!G142</f>
        <v>2000</v>
      </c>
      <c r="H142">
        <f>'phytoplankton qual'!H142</f>
        <v>95</v>
      </c>
      <c r="I142">
        <f>'phytoplankton qual'!I142</f>
        <v>1.0999999999999901</v>
      </c>
      <c r="J142">
        <f>'phytoplankton qual'!J142</f>
        <v>2</v>
      </c>
      <c r="K142">
        <f>'phytoplankton qual'!K142</f>
        <v>830.92446489650274</v>
      </c>
      <c r="L142">
        <f>'phytoplankton qual'!L142</f>
        <v>301.97813216753707</v>
      </c>
      <c r="M142">
        <f>'phytoplankton qual'!M142</f>
        <v>225.91474391382189</v>
      </c>
    </row>
    <row r="143" spans="1:13">
      <c r="A143" t="str">
        <f>'phytoplankton qual'!A143</f>
        <v>phytoplankton</v>
      </c>
      <c r="B143" t="str">
        <f>'phytoplankton qual'!B143</f>
        <v>Witkowski</v>
      </c>
      <c r="C143">
        <f>'phytoplankton qual'!C143</f>
        <v>2018</v>
      </c>
      <c r="D143" t="str">
        <f>'phytoplankton qual'!D143</f>
        <v>10.1126/sciadv.aat4556</v>
      </c>
      <c r="E143">
        <f>'phytoplankton qual'!E143</f>
        <v>95000</v>
      </c>
      <c r="F143">
        <f>'phytoplankton qual'!F143</f>
        <v>1099.99999999999</v>
      </c>
      <c r="G143">
        <f>'phytoplankton qual'!G143</f>
        <v>2000</v>
      </c>
      <c r="H143">
        <f>'phytoplankton qual'!H143</f>
        <v>95</v>
      </c>
      <c r="I143">
        <f>'phytoplankton qual'!I143</f>
        <v>1.0999999999999901</v>
      </c>
      <c r="J143">
        <f>'phytoplankton qual'!J143</f>
        <v>2</v>
      </c>
      <c r="K143">
        <f>'phytoplankton qual'!K143</f>
        <v>1021.5033708644537</v>
      </c>
      <c r="L143">
        <f>'phytoplankton qual'!L143</f>
        <v>413.07565426862107</v>
      </c>
      <c r="M143">
        <f>'phytoplankton qual'!M143</f>
        <v>291.90514013206121</v>
      </c>
    </row>
    <row r="144" spans="1:13">
      <c r="A144" t="str">
        <f>'phytoplankton qual'!A144</f>
        <v>phytoplankton</v>
      </c>
      <c r="B144" t="str">
        <f>'phytoplankton qual'!B144</f>
        <v>Witkowski</v>
      </c>
      <c r="C144">
        <f>'phytoplankton qual'!C144</f>
        <v>2018</v>
      </c>
      <c r="D144" t="str">
        <f>'phytoplankton qual'!D144</f>
        <v>10.1126/sciadv.aat4556</v>
      </c>
      <c r="E144">
        <f>'phytoplankton qual'!E144</f>
        <v>95000</v>
      </c>
      <c r="F144">
        <f>'phytoplankton qual'!F144</f>
        <v>1099.99999999999</v>
      </c>
      <c r="G144">
        <f>'phytoplankton qual'!G144</f>
        <v>2000</v>
      </c>
      <c r="H144">
        <f>'phytoplankton qual'!H144</f>
        <v>95</v>
      </c>
      <c r="I144">
        <f>'phytoplankton qual'!I144</f>
        <v>1.0999999999999901</v>
      </c>
      <c r="J144">
        <f>'phytoplankton qual'!J144</f>
        <v>2</v>
      </c>
      <c r="K144">
        <f>'phytoplankton qual'!K144</f>
        <v>1069.8961576396496</v>
      </c>
      <c r="L144">
        <f>'phytoplankton qual'!L144</f>
        <v>441.94289984331317</v>
      </c>
      <c r="M144">
        <f>'phytoplankton qual'!M144</f>
        <v>312.09894283797462</v>
      </c>
    </row>
    <row r="145" spans="1:13">
      <c r="A145" t="str">
        <f>'phytoplankton qual'!A145</f>
        <v>phytoplankton</v>
      </c>
      <c r="B145" t="str">
        <f>'phytoplankton qual'!B145</f>
        <v>Witkowski</v>
      </c>
      <c r="C145">
        <f>'phytoplankton qual'!C145</f>
        <v>2018</v>
      </c>
      <c r="D145" t="str">
        <f>'phytoplankton qual'!D145</f>
        <v>10.1126/sciadv.aat4556</v>
      </c>
      <c r="E145">
        <f>'phytoplankton qual'!E145</f>
        <v>95000</v>
      </c>
      <c r="F145">
        <f>'phytoplankton qual'!F145</f>
        <v>1099.99999999999</v>
      </c>
      <c r="G145">
        <f>'phytoplankton qual'!G145</f>
        <v>2000</v>
      </c>
      <c r="H145">
        <f>'phytoplankton qual'!H145</f>
        <v>95</v>
      </c>
      <c r="I145">
        <f>'phytoplankton qual'!I145</f>
        <v>1.0999999999999901</v>
      </c>
      <c r="J145">
        <f>'phytoplankton qual'!J145</f>
        <v>2</v>
      </c>
      <c r="K145">
        <f>'phytoplankton qual'!K145</f>
        <v>863.0755507368367</v>
      </c>
      <c r="L145">
        <f>'phytoplankton qual'!L145</f>
        <v>337.67291497611632</v>
      </c>
      <c r="M145">
        <f>'phytoplankton qual'!M145</f>
        <v>244.47554242738522</v>
      </c>
    </row>
    <row r="146" spans="1:13">
      <c r="A146" t="str">
        <f>'phytoplankton qual'!A146</f>
        <v>phytoplankton</v>
      </c>
      <c r="B146" t="str">
        <f>'phytoplankton qual'!B146</f>
        <v>Witkowski</v>
      </c>
      <c r="C146">
        <f>'phytoplankton qual'!C146</f>
        <v>2018</v>
      </c>
      <c r="D146" t="str">
        <f>'phytoplankton qual'!D146</f>
        <v>10.1126/sciadv.aat4556</v>
      </c>
      <c r="E146">
        <f>'phytoplankton qual'!E146</f>
        <v>95000</v>
      </c>
      <c r="F146">
        <f>'phytoplankton qual'!F146</f>
        <v>1099.99999999999</v>
      </c>
      <c r="G146">
        <f>'phytoplankton qual'!G146</f>
        <v>2000</v>
      </c>
      <c r="H146">
        <f>'phytoplankton qual'!H146</f>
        <v>95</v>
      </c>
      <c r="I146">
        <f>'phytoplankton qual'!I146</f>
        <v>1.0999999999999901</v>
      </c>
      <c r="J146">
        <f>'phytoplankton qual'!J146</f>
        <v>2</v>
      </c>
      <c r="K146">
        <f>'phytoplankton qual'!K146</f>
        <v>989.17443469370039</v>
      </c>
      <c r="L146">
        <f>'phytoplankton qual'!L146</f>
        <v>422.80177624260432</v>
      </c>
      <c r="M146">
        <f>'phytoplankton qual'!M146</f>
        <v>288.5205602927424</v>
      </c>
    </row>
    <row r="147" spans="1:13">
      <c r="A147" t="str">
        <f>'phytoplankton qual'!A147</f>
        <v>phytoplankton</v>
      </c>
      <c r="B147" t="str">
        <f>'phytoplankton qual'!B147</f>
        <v>Witkowski</v>
      </c>
      <c r="C147">
        <f>'phytoplankton qual'!C147</f>
        <v>2018</v>
      </c>
      <c r="D147" t="str">
        <f>'phytoplankton qual'!D147</f>
        <v>10.1126/sciadv.aat4556</v>
      </c>
      <c r="E147">
        <f>'phytoplankton qual'!E147</f>
        <v>95500</v>
      </c>
      <c r="F147">
        <f>'phytoplankton qual'!F147</f>
        <v>1599.99999999999</v>
      </c>
      <c r="G147">
        <f>'phytoplankton qual'!G147</f>
        <v>1500</v>
      </c>
      <c r="H147">
        <f>'phytoplankton qual'!H147</f>
        <v>95.5</v>
      </c>
      <c r="I147">
        <f>'phytoplankton qual'!I147</f>
        <v>1.5999999999999901</v>
      </c>
      <c r="J147">
        <f>'phytoplankton qual'!J147</f>
        <v>1.5</v>
      </c>
      <c r="K147">
        <f>'phytoplankton qual'!K147</f>
        <v>1239.4861682104058</v>
      </c>
      <c r="L147">
        <f>'phytoplankton qual'!L147</f>
        <v>593.62723535374994</v>
      </c>
      <c r="M147">
        <f>'phytoplankton qual'!M147</f>
        <v>383.55503283018174</v>
      </c>
    </row>
    <row r="148" spans="1:13">
      <c r="A148" t="str">
        <f>'phytoplankton qual'!A148</f>
        <v>phytoplankton</v>
      </c>
      <c r="B148" t="str">
        <f>'phytoplankton qual'!B148</f>
        <v>Witkowski</v>
      </c>
      <c r="C148">
        <f>'phytoplankton qual'!C148</f>
        <v>2018</v>
      </c>
      <c r="D148" t="str">
        <f>'phytoplankton qual'!D148</f>
        <v>10.1126/sciadv.aat4556</v>
      </c>
      <c r="E148">
        <f>'phytoplankton qual'!E148</f>
        <v>95900</v>
      </c>
      <c r="F148">
        <f>'phytoplankton qual'!F148</f>
        <v>2000</v>
      </c>
      <c r="G148">
        <f>'phytoplankton qual'!G148</f>
        <v>1099.99999999999</v>
      </c>
      <c r="H148">
        <f>'phytoplankton qual'!H148</f>
        <v>95.9</v>
      </c>
      <c r="I148">
        <f>'phytoplankton qual'!I148</f>
        <v>2</v>
      </c>
      <c r="J148">
        <f>'phytoplankton qual'!J148</f>
        <v>1.0999999999999901</v>
      </c>
      <c r="K148">
        <f>'phytoplankton qual'!K148</f>
        <v>1114.2910132469224</v>
      </c>
      <c r="L148">
        <f>'phytoplankton qual'!L148</f>
        <v>492.99044330151787</v>
      </c>
      <c r="M148">
        <f>'phytoplankton qual'!M148</f>
        <v>328.15876730986406</v>
      </c>
    </row>
    <row r="149" spans="1:13">
      <c r="A149" t="str">
        <f>'phytoplankton qual'!A149</f>
        <v>phytoplankton</v>
      </c>
      <c r="B149" t="str">
        <f>'phytoplankton qual'!B149</f>
        <v>Witkowski</v>
      </c>
      <c r="C149">
        <f>'phytoplankton qual'!C149</f>
        <v>2018</v>
      </c>
      <c r="D149" t="str">
        <f>'phytoplankton qual'!D149</f>
        <v>10.1126/sciadv.aat4556</v>
      </c>
      <c r="E149">
        <f>'phytoplankton qual'!E149</f>
        <v>96000</v>
      </c>
      <c r="F149">
        <f>'phytoplankton qual'!F149</f>
        <v>1000</v>
      </c>
      <c r="G149">
        <f>'phytoplankton qual'!G149</f>
        <v>1000</v>
      </c>
      <c r="H149">
        <f>'phytoplankton qual'!H149</f>
        <v>96</v>
      </c>
      <c r="I149">
        <f>'phytoplankton qual'!I149</f>
        <v>1</v>
      </c>
      <c r="J149">
        <f>'phytoplankton qual'!J149</f>
        <v>1</v>
      </c>
      <c r="K149">
        <f>'phytoplankton qual'!K149</f>
        <v>716.86090407086101</v>
      </c>
      <c r="L149">
        <f>'phytoplankton qual'!L149</f>
        <v>237.56148059463237</v>
      </c>
      <c r="M149">
        <f>'phytoplankton qual'!M149</f>
        <v>189.01620583198689</v>
      </c>
    </row>
    <row r="150" spans="1:13">
      <c r="A150" t="str">
        <f>'phytoplankton qual'!A150</f>
        <v>phytoplankton</v>
      </c>
      <c r="B150" t="str">
        <f>'phytoplankton qual'!B150</f>
        <v>Witkowski</v>
      </c>
      <c r="C150">
        <f>'phytoplankton qual'!C150</f>
        <v>2018</v>
      </c>
      <c r="D150" t="str">
        <f>'phytoplankton qual'!D150</f>
        <v>10.1126/sciadv.aat4556</v>
      </c>
      <c r="E150">
        <f>'phytoplankton qual'!E150</f>
        <v>96000</v>
      </c>
      <c r="F150">
        <f>'phytoplankton qual'!F150</f>
        <v>1000</v>
      </c>
      <c r="G150">
        <f>'phytoplankton qual'!G150</f>
        <v>1000</v>
      </c>
      <c r="H150">
        <f>'phytoplankton qual'!H150</f>
        <v>96</v>
      </c>
      <c r="I150">
        <f>'phytoplankton qual'!I150</f>
        <v>1</v>
      </c>
      <c r="J150">
        <f>'phytoplankton qual'!J150</f>
        <v>1</v>
      </c>
      <c r="K150">
        <f>'phytoplankton qual'!K150</f>
        <v>680.93290836789754</v>
      </c>
      <c r="L150">
        <f>'phytoplankton qual'!L150</f>
        <v>220.37790570338586</v>
      </c>
      <c r="M150">
        <f>'phytoplankton qual'!M150</f>
        <v>182.24437378707421</v>
      </c>
    </row>
    <row r="151" spans="1:13">
      <c r="A151" t="str">
        <f>'phytoplankton qual'!A151</f>
        <v>phytoplankton</v>
      </c>
      <c r="B151" t="str">
        <f>'phytoplankton qual'!B151</f>
        <v>Witkowski</v>
      </c>
      <c r="C151">
        <f>'phytoplankton qual'!C151</f>
        <v>2018</v>
      </c>
      <c r="D151" t="str">
        <f>'phytoplankton qual'!D151</f>
        <v>10.1126/sciadv.aat4556</v>
      </c>
      <c r="E151">
        <f>'phytoplankton qual'!E151</f>
        <v>96000</v>
      </c>
      <c r="F151">
        <f>'phytoplankton qual'!F151</f>
        <v>1000</v>
      </c>
      <c r="G151">
        <f>'phytoplankton qual'!G151</f>
        <v>1000</v>
      </c>
      <c r="H151">
        <f>'phytoplankton qual'!H151</f>
        <v>96</v>
      </c>
      <c r="I151">
        <f>'phytoplankton qual'!I151</f>
        <v>1</v>
      </c>
      <c r="J151">
        <f>'phytoplankton qual'!J151</f>
        <v>1</v>
      </c>
      <c r="K151">
        <f>'phytoplankton qual'!K151</f>
        <v>836.45552325698907</v>
      </c>
      <c r="L151">
        <f>'phytoplankton qual'!L151</f>
        <v>303.21425478674246</v>
      </c>
      <c r="M151">
        <f>'phytoplankton qual'!M151</f>
        <v>229.87123156370069</v>
      </c>
    </row>
    <row r="152" spans="1:13">
      <c r="A152" t="str">
        <f>'phytoplankton qual'!A152</f>
        <v>phytoplankton</v>
      </c>
      <c r="B152" t="str">
        <f>'phytoplankton qual'!B152</f>
        <v>Witkowski</v>
      </c>
      <c r="C152">
        <f>'phytoplankton qual'!C152</f>
        <v>2018</v>
      </c>
      <c r="D152" t="str">
        <f>'phytoplankton qual'!D152</f>
        <v>10.1126/sciadv.aat4556</v>
      </c>
      <c r="E152">
        <f>'phytoplankton qual'!E152</f>
        <v>96000</v>
      </c>
      <c r="F152">
        <f>'phytoplankton qual'!F152</f>
        <v>2500</v>
      </c>
      <c r="G152">
        <f>'phytoplankton qual'!G152</f>
        <v>1000</v>
      </c>
      <c r="H152">
        <f>'phytoplankton qual'!H152</f>
        <v>96</v>
      </c>
      <c r="I152">
        <f>'phytoplankton qual'!I152</f>
        <v>2.5</v>
      </c>
      <c r="J152">
        <f>'phytoplankton qual'!J152</f>
        <v>1</v>
      </c>
      <c r="K152">
        <f>'phytoplankton qual'!K152</f>
        <v>1427.7623449662849</v>
      </c>
      <c r="L152">
        <f>'phytoplankton qual'!L152</f>
        <v>778.73546631418685</v>
      </c>
      <c r="M152">
        <f>'phytoplankton qual'!M152</f>
        <v>461.89864264723371</v>
      </c>
    </row>
    <row r="153" spans="1:13">
      <c r="A153" t="str">
        <f>'phytoplankton qual'!A153</f>
        <v>phytoplankton</v>
      </c>
      <c r="B153" t="str">
        <f>'phytoplankton qual'!B153</f>
        <v>Witkowski</v>
      </c>
      <c r="C153">
        <f>'phytoplankton qual'!C153</f>
        <v>2018</v>
      </c>
      <c r="D153" t="str">
        <f>'phytoplankton qual'!D153</f>
        <v>10.1126/sciadv.aat4556</v>
      </c>
      <c r="E153">
        <f>'phytoplankton qual'!E153</f>
        <v>95450</v>
      </c>
      <c r="F153">
        <f>'phytoplankton qual'!F153</f>
        <v>1550</v>
      </c>
      <c r="G153">
        <f>'phytoplankton qual'!G153</f>
        <v>1550</v>
      </c>
      <c r="H153">
        <f>'phytoplankton qual'!H153</f>
        <v>95.45</v>
      </c>
      <c r="I153">
        <f>'phytoplankton qual'!I153</f>
        <v>1.55</v>
      </c>
      <c r="J153">
        <f>'phytoplankton qual'!J153</f>
        <v>1.55</v>
      </c>
      <c r="K153">
        <f>'phytoplankton qual'!K153</f>
        <v>875.31070085367685</v>
      </c>
      <c r="L153">
        <f>'phytoplankton qual'!L153</f>
        <v>324.86625863647555</v>
      </c>
      <c r="M153">
        <f>'phytoplankton qual'!M153</f>
        <v>243.99610388583221</v>
      </c>
    </row>
    <row r="154" spans="1:13">
      <c r="A154" t="str">
        <f>'phytoplankton qual'!A154</f>
        <v>phytoplankton</v>
      </c>
      <c r="B154" t="str">
        <f>'phytoplankton qual'!B154</f>
        <v>Witkowski</v>
      </c>
      <c r="C154">
        <f>'phytoplankton qual'!C154</f>
        <v>2018</v>
      </c>
      <c r="D154" t="str">
        <f>'phytoplankton qual'!D154</f>
        <v>10.1126/sciadv.aat4556</v>
      </c>
      <c r="E154">
        <f>'phytoplankton qual'!E154</f>
        <v>96000</v>
      </c>
      <c r="F154">
        <f>'phytoplankton qual'!F154</f>
        <v>2500</v>
      </c>
      <c r="G154">
        <f>'phytoplankton qual'!G154</f>
        <v>1000</v>
      </c>
      <c r="H154">
        <f>'phytoplankton qual'!H154</f>
        <v>96</v>
      </c>
      <c r="I154">
        <f>'phytoplankton qual'!I154</f>
        <v>2.5</v>
      </c>
      <c r="J154">
        <f>'phytoplankton qual'!J154</f>
        <v>1</v>
      </c>
      <c r="K154">
        <f>'phytoplankton qual'!K154</f>
        <v>1337.4363931977211</v>
      </c>
      <c r="L154">
        <f>'phytoplankton qual'!L154</f>
        <v>708.38727050394323</v>
      </c>
      <c r="M154">
        <f>'phytoplankton qual'!M154</f>
        <v>425.95318696187292</v>
      </c>
    </row>
    <row r="155" spans="1:13">
      <c r="A155" t="str">
        <f>'phytoplankton qual'!A155</f>
        <v>phytoplankton</v>
      </c>
      <c r="B155" t="str">
        <f>'phytoplankton qual'!B155</f>
        <v>Witkowski</v>
      </c>
      <c r="C155">
        <f>'phytoplankton qual'!C155</f>
        <v>2018</v>
      </c>
      <c r="D155" t="str">
        <f>'phytoplankton qual'!D155</f>
        <v>10.1126/sciadv.aat4556</v>
      </c>
      <c r="E155">
        <f>'phytoplankton qual'!E155</f>
        <v>96000</v>
      </c>
      <c r="F155">
        <f>'phytoplankton qual'!F155</f>
        <v>2500</v>
      </c>
      <c r="G155">
        <f>'phytoplankton qual'!G155</f>
        <v>1000</v>
      </c>
      <c r="H155">
        <f>'phytoplankton qual'!H155</f>
        <v>96</v>
      </c>
      <c r="I155">
        <f>'phytoplankton qual'!I155</f>
        <v>2.5</v>
      </c>
      <c r="J155">
        <f>'phytoplankton qual'!J155</f>
        <v>1</v>
      </c>
      <c r="K155">
        <f>'phytoplankton qual'!K155</f>
        <v>1425.1562927840705</v>
      </c>
      <c r="L155">
        <f>'phytoplankton qual'!L155</f>
        <v>808.68423343768313</v>
      </c>
      <c r="M155">
        <f>'phytoplankton qual'!M155</f>
        <v>466.41927133480567</v>
      </c>
    </row>
    <row r="156" spans="1:13">
      <c r="A156" t="str">
        <f>'phytoplankton qual'!A156</f>
        <v>phytoplankton</v>
      </c>
      <c r="B156" t="str">
        <f>'phytoplankton qual'!B156</f>
        <v>Witkowski</v>
      </c>
      <c r="C156">
        <f>'phytoplankton qual'!C156</f>
        <v>2018</v>
      </c>
      <c r="D156" t="str">
        <f>'phytoplankton qual'!D156</f>
        <v>10.1126/sciadv.aat4556</v>
      </c>
      <c r="E156">
        <f>'phytoplankton qual'!E156</f>
        <v>96000</v>
      </c>
      <c r="F156">
        <f>'phytoplankton qual'!F156</f>
        <v>2099.99999999999</v>
      </c>
      <c r="G156">
        <f>'phytoplankton qual'!G156</f>
        <v>1000</v>
      </c>
      <c r="H156">
        <f>'phytoplankton qual'!H156</f>
        <v>96</v>
      </c>
      <c r="I156">
        <f>'phytoplankton qual'!I156</f>
        <v>2.0999999999999899</v>
      </c>
      <c r="J156">
        <f>'phytoplankton qual'!J156</f>
        <v>1</v>
      </c>
      <c r="K156">
        <f>'phytoplankton qual'!K156</f>
        <v>923.17640369452067</v>
      </c>
      <c r="L156">
        <f>'phytoplankton qual'!L156</f>
        <v>355.40379318923067</v>
      </c>
      <c r="M156">
        <f>'phytoplankton qual'!M156</f>
        <v>262.18326832021125</v>
      </c>
    </row>
    <row r="157" spans="1:13">
      <c r="A157" t="str">
        <f>'phytoplankton qual'!A157</f>
        <v>phytoplankton</v>
      </c>
      <c r="B157" t="str">
        <f>'phytoplankton qual'!B157</f>
        <v>Witkowski</v>
      </c>
      <c r="C157">
        <f>'phytoplankton qual'!C157</f>
        <v>2018</v>
      </c>
      <c r="D157" t="str">
        <f>'phytoplankton qual'!D157</f>
        <v>10.1126/sciadv.aat4556</v>
      </c>
      <c r="E157">
        <f>'phytoplankton qual'!E157</f>
        <v>96000</v>
      </c>
      <c r="F157">
        <f>'phytoplankton qual'!F157</f>
        <v>2099.99999999999</v>
      </c>
      <c r="G157">
        <f>'phytoplankton qual'!G157</f>
        <v>1000</v>
      </c>
      <c r="H157">
        <f>'phytoplankton qual'!H157</f>
        <v>96</v>
      </c>
      <c r="I157">
        <f>'phytoplankton qual'!I157</f>
        <v>2.0999999999999899</v>
      </c>
      <c r="J157">
        <f>'phytoplankton qual'!J157</f>
        <v>1</v>
      </c>
      <c r="K157">
        <f>'phytoplankton qual'!K157</f>
        <v>1130.0434784467441</v>
      </c>
      <c r="L157">
        <f>'phytoplankton qual'!L157</f>
        <v>511.76848349987813</v>
      </c>
      <c r="M157">
        <f>'phytoplankton qual'!M157</f>
        <v>339.00496233321792</v>
      </c>
    </row>
    <row r="158" spans="1:13">
      <c r="A158" t="str">
        <f>'phytoplankton qual'!A158</f>
        <v>phytoplankton</v>
      </c>
      <c r="B158" t="str">
        <f>'phytoplankton qual'!B158</f>
        <v>Witkowski</v>
      </c>
      <c r="C158">
        <f>'phytoplankton qual'!C158</f>
        <v>2018</v>
      </c>
      <c r="D158" t="str">
        <f>'phytoplankton qual'!D158</f>
        <v>10.1126/sciadv.aat4556</v>
      </c>
      <c r="E158">
        <f>'phytoplankton qual'!E158</f>
        <v>96000</v>
      </c>
      <c r="F158">
        <f>'phytoplankton qual'!F158</f>
        <v>2099.99999999999</v>
      </c>
      <c r="G158">
        <f>'phytoplankton qual'!G158</f>
        <v>1000</v>
      </c>
      <c r="H158">
        <f>'phytoplankton qual'!H158</f>
        <v>96</v>
      </c>
      <c r="I158">
        <f>'phytoplankton qual'!I158</f>
        <v>2.0999999999999899</v>
      </c>
      <c r="J158">
        <f>'phytoplankton qual'!J158</f>
        <v>1</v>
      </c>
      <c r="K158">
        <f>'phytoplankton qual'!K158</f>
        <v>1024.0569156372849</v>
      </c>
      <c r="L158">
        <f>'phytoplankton qual'!L158</f>
        <v>430.96110536001902</v>
      </c>
      <c r="M158">
        <f>'phytoplankton qual'!M158</f>
        <v>298.59322375691193</v>
      </c>
    </row>
    <row r="159" spans="1:13">
      <c r="A159" t="str">
        <f>'phytoplankton qual'!A159</f>
        <v>phytoplankton</v>
      </c>
      <c r="B159" t="str">
        <f>'phytoplankton qual'!B159</f>
        <v>Witkowski</v>
      </c>
      <c r="C159">
        <f>'phytoplankton qual'!C159</f>
        <v>2018</v>
      </c>
      <c r="D159" t="str">
        <f>'phytoplankton qual'!D159</f>
        <v>10.1126/sciadv.aat4556</v>
      </c>
      <c r="E159">
        <f>'phytoplankton qual'!E159</f>
        <v>96000</v>
      </c>
      <c r="F159">
        <f>'phytoplankton qual'!F159</f>
        <v>2099.99999999999</v>
      </c>
      <c r="G159">
        <f>'phytoplankton qual'!G159</f>
        <v>1000</v>
      </c>
      <c r="H159">
        <f>'phytoplankton qual'!H159</f>
        <v>96</v>
      </c>
      <c r="I159">
        <f>'phytoplankton qual'!I159</f>
        <v>2.0999999999999899</v>
      </c>
      <c r="J159">
        <f>'phytoplankton qual'!J159</f>
        <v>1</v>
      </c>
      <c r="K159">
        <f>'phytoplankton qual'!K159</f>
        <v>1224.8014715530719</v>
      </c>
      <c r="L159">
        <f>'phytoplankton qual'!L159</f>
        <v>584.05630421400406</v>
      </c>
      <c r="M159">
        <f>'phytoplankton qual'!M159</f>
        <v>369.40698382784979</v>
      </c>
    </row>
    <row r="160" spans="1:13">
      <c r="A160" t="str">
        <f>'phytoplankton qual'!A160</f>
        <v>phytoplankton</v>
      </c>
      <c r="B160" t="str">
        <f>'phytoplankton qual'!B160</f>
        <v>Witkowski</v>
      </c>
      <c r="C160">
        <f>'phytoplankton qual'!C160</f>
        <v>2018</v>
      </c>
      <c r="D160" t="str">
        <f>'phytoplankton qual'!D160</f>
        <v>10.1126/sciadv.aat4556</v>
      </c>
      <c r="E160">
        <f>'phytoplankton qual'!E160</f>
        <v>96000</v>
      </c>
      <c r="F160">
        <f>'phytoplankton qual'!F160</f>
        <v>2099.99999999999</v>
      </c>
      <c r="G160">
        <f>'phytoplankton qual'!G160</f>
        <v>1000</v>
      </c>
      <c r="H160">
        <f>'phytoplankton qual'!H160</f>
        <v>96</v>
      </c>
      <c r="I160">
        <f>'phytoplankton qual'!I160</f>
        <v>2.0999999999999899</v>
      </c>
      <c r="J160">
        <f>'phytoplankton qual'!J160</f>
        <v>1</v>
      </c>
      <c r="K160">
        <f>'phytoplankton qual'!K160</f>
        <v>1021.5033708644537</v>
      </c>
      <c r="L160">
        <f>'phytoplankton qual'!L160</f>
        <v>410.05897081255193</v>
      </c>
      <c r="M160">
        <f>'phytoplankton qual'!M160</f>
        <v>288.4264425232119</v>
      </c>
    </row>
    <row r="161" spans="1:13">
      <c r="A161" t="str">
        <f>'phytoplankton qual'!A161</f>
        <v>phytoplankton</v>
      </c>
      <c r="B161" t="str">
        <f>'phytoplankton qual'!B161</f>
        <v>Witkowski</v>
      </c>
      <c r="C161">
        <f>'phytoplankton qual'!C161</f>
        <v>2018</v>
      </c>
      <c r="D161" t="str">
        <f>'phytoplankton qual'!D161</f>
        <v>10.1126/sciadv.aat4556</v>
      </c>
      <c r="E161">
        <f>'phytoplankton qual'!E161</f>
        <v>96000</v>
      </c>
      <c r="F161">
        <f>'phytoplankton qual'!F161</f>
        <v>2099.99999999999</v>
      </c>
      <c r="G161">
        <f>'phytoplankton qual'!G161</f>
        <v>1000</v>
      </c>
      <c r="H161">
        <f>'phytoplankton qual'!H161</f>
        <v>96</v>
      </c>
      <c r="I161">
        <f>'phytoplankton qual'!I161</f>
        <v>2.0999999999999899</v>
      </c>
      <c r="J161">
        <f>'phytoplankton qual'!J161</f>
        <v>1</v>
      </c>
      <c r="K161">
        <f>'phytoplankton qual'!K161</f>
        <v>950.57022337889941</v>
      </c>
      <c r="L161">
        <f>'phytoplankton qual'!L161</f>
        <v>402.01402689449765</v>
      </c>
      <c r="M161">
        <f>'phytoplankton qual'!M161</f>
        <v>277.30764392432047</v>
      </c>
    </row>
    <row r="162" spans="1:13">
      <c r="A162" t="str">
        <f>'phytoplankton qual'!A162</f>
        <v>phytoplankton</v>
      </c>
      <c r="B162" t="str">
        <f>'phytoplankton qual'!B162</f>
        <v>Witkowski</v>
      </c>
      <c r="C162">
        <f>'phytoplankton qual'!C162</f>
        <v>2018</v>
      </c>
      <c r="D162" t="str">
        <f>'phytoplankton qual'!D162</f>
        <v>10.1126/sciadv.aat4556</v>
      </c>
      <c r="E162">
        <f>'phytoplankton qual'!E162</f>
        <v>96000</v>
      </c>
      <c r="F162">
        <f>'phytoplankton qual'!F162</f>
        <v>2099.99999999999</v>
      </c>
      <c r="G162">
        <f>'phytoplankton qual'!G162</f>
        <v>1000</v>
      </c>
      <c r="H162">
        <f>'phytoplankton qual'!H162</f>
        <v>96</v>
      </c>
      <c r="I162">
        <f>'phytoplankton qual'!I162</f>
        <v>2.0999999999999899</v>
      </c>
      <c r="J162">
        <f>'phytoplankton qual'!J162</f>
        <v>1</v>
      </c>
      <c r="K162">
        <f>'phytoplankton qual'!K162</f>
        <v>851.03363620660582</v>
      </c>
      <c r="L162">
        <f>'phytoplankton qual'!L162</f>
        <v>330.69368206004333</v>
      </c>
      <c r="M162">
        <f>'phytoplankton qual'!M162</f>
        <v>239.2226104277886</v>
      </c>
    </row>
    <row r="163" spans="1:13">
      <c r="A163" t="str">
        <f>'phytoplankton qual'!A163</f>
        <v>phytoplankton</v>
      </c>
      <c r="B163" t="str">
        <f>'phytoplankton qual'!B163</f>
        <v>Witkowski</v>
      </c>
      <c r="C163">
        <f>'phytoplankton qual'!C163</f>
        <v>2018</v>
      </c>
      <c r="D163" t="str">
        <f>'phytoplankton qual'!D163</f>
        <v>10.1126/sciadv.aat4556</v>
      </c>
      <c r="E163">
        <f>'phytoplankton qual'!E163</f>
        <v>96300</v>
      </c>
      <c r="F163">
        <f>'phytoplankton qual'!F163</f>
        <v>2399.99999999999</v>
      </c>
      <c r="G163">
        <f>'phytoplankton qual'!G163</f>
        <v>700.00000000000296</v>
      </c>
      <c r="H163">
        <f>'phytoplankton qual'!H163</f>
        <v>96.3</v>
      </c>
      <c r="I163">
        <f>'phytoplankton qual'!I163</f>
        <v>2.3999999999999901</v>
      </c>
      <c r="J163">
        <f>'phytoplankton qual'!J163</f>
        <v>0.70000000000000295</v>
      </c>
      <c r="K163">
        <f>'phytoplankton qual'!K163</f>
        <v>1173.5398380644301</v>
      </c>
      <c r="L163">
        <f>'phytoplankton qual'!L163</f>
        <v>539.59533914149984</v>
      </c>
      <c r="M163">
        <f>'phytoplankton qual'!M163</f>
        <v>353.57308981921335</v>
      </c>
    </row>
    <row r="164" spans="1:13">
      <c r="A164" t="str">
        <f>'phytoplankton qual'!A164</f>
        <v>phytoplankton</v>
      </c>
      <c r="B164" t="str">
        <f>'phytoplankton qual'!B164</f>
        <v>Witkowski</v>
      </c>
      <c r="C164">
        <f>'phytoplankton qual'!C164</f>
        <v>2018</v>
      </c>
      <c r="D164" t="str">
        <f>'phytoplankton qual'!D164</f>
        <v>10.1126/sciadv.aat4556</v>
      </c>
      <c r="E164">
        <f>'phytoplankton qual'!E164</f>
        <v>96700</v>
      </c>
      <c r="F164">
        <f>'phytoplankton qual'!F164</f>
        <v>2800</v>
      </c>
      <c r="G164">
        <f>'phytoplankton qual'!G164</f>
        <v>299.99999999999699</v>
      </c>
      <c r="H164">
        <f>'phytoplankton qual'!H164</f>
        <v>96.7</v>
      </c>
      <c r="I164">
        <f>'phytoplankton qual'!I164</f>
        <v>2.8</v>
      </c>
      <c r="J164">
        <f>'phytoplankton qual'!J164</f>
        <v>0.29999999999999699</v>
      </c>
      <c r="K164">
        <f>'phytoplankton qual'!K164</f>
        <v>1134.9489479286317</v>
      </c>
      <c r="L164">
        <f>'phytoplankton qual'!L164</f>
        <v>507.84068260786785</v>
      </c>
      <c r="M164">
        <f>'phytoplankton qual'!M164</f>
        <v>335.56060970358271</v>
      </c>
    </row>
    <row r="165" spans="1:13">
      <c r="A165" t="str">
        <f>'phytoplankton qual'!A165</f>
        <v>phytoplankton</v>
      </c>
      <c r="B165" t="str">
        <f>'phytoplankton qual'!B165</f>
        <v>Witkowski</v>
      </c>
      <c r="C165">
        <f>'phytoplankton qual'!C165</f>
        <v>2018</v>
      </c>
      <c r="D165" t="str">
        <f>'phytoplankton qual'!D165</f>
        <v>10.1126/sciadv.aat4556</v>
      </c>
      <c r="E165">
        <f>'phytoplankton qual'!E165</f>
        <v>97000</v>
      </c>
      <c r="F165">
        <f>'phytoplankton qual'!F165</f>
        <v>1000</v>
      </c>
      <c r="G165">
        <f>'phytoplankton qual'!G165</f>
        <v>1000</v>
      </c>
      <c r="H165">
        <f>'phytoplankton qual'!H165</f>
        <v>97</v>
      </c>
      <c r="I165">
        <f>'phytoplankton qual'!I165</f>
        <v>1</v>
      </c>
      <c r="J165">
        <f>'phytoplankton qual'!J165</f>
        <v>1</v>
      </c>
      <c r="K165">
        <f>'phytoplankton qual'!K165</f>
        <v>1186.0420446317944</v>
      </c>
      <c r="L165">
        <f>'phytoplankton qual'!L165</f>
        <v>524.2826846573098</v>
      </c>
      <c r="M165">
        <f>'phytoplankton qual'!M165</f>
        <v>349.12953645961818</v>
      </c>
    </row>
    <row r="166" spans="1:13">
      <c r="A166" t="str">
        <f>'phytoplankton qual'!A166</f>
        <v>phytoplankton</v>
      </c>
      <c r="B166" t="str">
        <f>'phytoplankton qual'!B166</f>
        <v>Witkowski</v>
      </c>
      <c r="C166">
        <f>'phytoplankton qual'!C166</f>
        <v>2018</v>
      </c>
      <c r="D166" t="str">
        <f>'phytoplankton qual'!D166</f>
        <v>10.1126/sciadv.aat4556</v>
      </c>
      <c r="E166">
        <f>'phytoplankton qual'!E166</f>
        <v>97000</v>
      </c>
      <c r="F166">
        <f>'phytoplankton qual'!F166</f>
        <v>500</v>
      </c>
      <c r="G166">
        <f>'phytoplankton qual'!G166</f>
        <v>2500</v>
      </c>
      <c r="H166">
        <f>'phytoplankton qual'!H166</f>
        <v>97</v>
      </c>
      <c r="I166">
        <f>'phytoplankton qual'!I166</f>
        <v>0.5</v>
      </c>
      <c r="J166">
        <f>'phytoplankton qual'!J166</f>
        <v>2.5</v>
      </c>
      <c r="K166">
        <f>'phytoplankton qual'!K166</f>
        <v>907.14272343609002</v>
      </c>
      <c r="L166">
        <f>'phytoplankton qual'!L166</f>
        <v>330.61794362231842</v>
      </c>
      <c r="M166">
        <f>'phytoplankton qual'!M166</f>
        <v>246.54898926011094</v>
      </c>
    </row>
    <row r="167" spans="1:13">
      <c r="A167" t="str">
        <f>'phytoplankton qual'!A167</f>
        <v>phytoplankton</v>
      </c>
      <c r="B167" t="str">
        <f>'phytoplankton qual'!B167</f>
        <v>Witkowski</v>
      </c>
      <c r="C167">
        <f>'phytoplankton qual'!C167</f>
        <v>2018</v>
      </c>
      <c r="D167" t="str">
        <f>'phytoplankton qual'!D167</f>
        <v>10.1126/sciadv.aat4556</v>
      </c>
      <c r="E167">
        <f>'phytoplankton qual'!E167</f>
        <v>97000</v>
      </c>
      <c r="F167">
        <f>'phytoplankton qual'!F167</f>
        <v>3500</v>
      </c>
      <c r="G167">
        <f>'phytoplankton qual'!G167</f>
        <v>444.15550658472677</v>
      </c>
      <c r="H167">
        <f>'phytoplankton qual'!H167</f>
        <v>97</v>
      </c>
      <c r="I167">
        <f>'phytoplankton qual'!I167</f>
        <v>3.5</v>
      </c>
      <c r="J167">
        <f>'phytoplankton qual'!J167</f>
        <v>0.44415550658472674</v>
      </c>
      <c r="K167">
        <f>'phytoplankton qual'!K167</f>
        <v>1099.852423966026</v>
      </c>
      <c r="L167">
        <f>'phytoplankton qual'!L167</f>
        <v>474.26673806398094</v>
      </c>
      <c r="M167">
        <f>'phytoplankton qual'!M167</f>
        <v>318.98573105992796</v>
      </c>
    </row>
    <row r="168" spans="1:13">
      <c r="A168" t="str">
        <f>'phytoplankton qual'!A168</f>
        <v>phytoplankton</v>
      </c>
      <c r="B168" t="str">
        <f>'phytoplankton qual'!B168</f>
        <v>Witkowski</v>
      </c>
      <c r="C168">
        <f>'phytoplankton qual'!C168</f>
        <v>2018</v>
      </c>
      <c r="D168" t="str">
        <f>'phytoplankton qual'!D168</f>
        <v>10.1126/sciadv.aat4556</v>
      </c>
      <c r="E168">
        <f>'phytoplankton qual'!E168</f>
        <v>97000</v>
      </c>
      <c r="F168">
        <f>'phytoplankton qual'!F168</f>
        <v>3500</v>
      </c>
      <c r="G168">
        <f>'phytoplankton qual'!G168</f>
        <v>444.15550658472677</v>
      </c>
      <c r="H168">
        <f>'phytoplankton qual'!H168</f>
        <v>97</v>
      </c>
      <c r="I168">
        <f>'phytoplankton qual'!I168</f>
        <v>3.5</v>
      </c>
      <c r="J168">
        <f>'phytoplankton qual'!J168</f>
        <v>0.44415550658472674</v>
      </c>
      <c r="K168">
        <f>'phytoplankton qual'!K168</f>
        <v>1457.0238853967112</v>
      </c>
      <c r="L168">
        <f>'phytoplankton qual'!L168</f>
        <v>853.06176064792203</v>
      </c>
      <c r="M168">
        <f>'phytoplankton qual'!M168</f>
        <v>481.26874876321267</v>
      </c>
    </row>
    <row r="169" spans="1:13">
      <c r="A169" t="str">
        <f>'phytoplankton qual'!A169</f>
        <v>phytoplankton</v>
      </c>
      <c r="B169" t="str">
        <f>'phytoplankton qual'!B169</f>
        <v>Witkowski</v>
      </c>
      <c r="C169">
        <f>'phytoplankton qual'!C169</f>
        <v>2018</v>
      </c>
      <c r="D169" t="str">
        <f>'phytoplankton qual'!D169</f>
        <v>10.1126/sciadv.aat4556</v>
      </c>
      <c r="E169">
        <f>'phytoplankton qual'!E169</f>
        <v>97000</v>
      </c>
      <c r="F169">
        <f>'phytoplankton qual'!F169</f>
        <v>3099.99999999999</v>
      </c>
      <c r="G169">
        <f>'phytoplankton qual'!G169</f>
        <v>444.15550658472677</v>
      </c>
      <c r="H169">
        <f>'phytoplankton qual'!H169</f>
        <v>97</v>
      </c>
      <c r="I169">
        <f>'phytoplankton qual'!I169</f>
        <v>3.0999999999999899</v>
      </c>
      <c r="J169">
        <f>'phytoplankton qual'!J169</f>
        <v>0.44415550658472674</v>
      </c>
      <c r="K169">
        <f>'phytoplankton qual'!K169</f>
        <v>911.25171432955221</v>
      </c>
      <c r="L169">
        <f>'phytoplankton qual'!L169</f>
        <v>347.45256558836581</v>
      </c>
      <c r="M169">
        <f>'phytoplankton qual'!M169</f>
        <v>254.72601958335645</v>
      </c>
    </row>
    <row r="170" spans="1:13">
      <c r="A170" t="str">
        <f>'phytoplankton qual'!A170</f>
        <v>phytoplankton</v>
      </c>
      <c r="B170" t="str">
        <f>'phytoplankton qual'!B170</f>
        <v>Witkowski</v>
      </c>
      <c r="C170">
        <f>'phytoplankton qual'!C170</f>
        <v>2018</v>
      </c>
      <c r="D170" t="str">
        <f>'phytoplankton qual'!D170</f>
        <v>10.1126/sciadv.aat4556</v>
      </c>
      <c r="E170">
        <f>'phytoplankton qual'!E170</f>
        <v>97000</v>
      </c>
      <c r="F170">
        <f>'phytoplankton qual'!F170</f>
        <v>3099.99999999999</v>
      </c>
      <c r="G170">
        <f>'phytoplankton qual'!G170</f>
        <v>444.15550658472677</v>
      </c>
      <c r="H170">
        <f>'phytoplankton qual'!H170</f>
        <v>97</v>
      </c>
      <c r="I170">
        <f>'phytoplankton qual'!I170</f>
        <v>3.0999999999999899</v>
      </c>
      <c r="J170">
        <f>'phytoplankton qual'!J170</f>
        <v>0.44415550658472674</v>
      </c>
      <c r="K170">
        <f>'phytoplankton qual'!K170</f>
        <v>924.08981364484009</v>
      </c>
      <c r="L170">
        <f>'phytoplankton qual'!L170</f>
        <v>358.73262989120508</v>
      </c>
      <c r="M170">
        <f>'phytoplankton qual'!M170</f>
        <v>257.14645968839659</v>
      </c>
    </row>
    <row r="171" spans="1:13">
      <c r="A171" t="str">
        <f>'phytoplankton qual'!A171</f>
        <v>phytoplankton</v>
      </c>
      <c r="B171" t="str">
        <f>'phytoplankton qual'!B171</f>
        <v>Witkowski</v>
      </c>
      <c r="C171">
        <f>'phytoplankton qual'!C171</f>
        <v>2018</v>
      </c>
      <c r="D171" t="str">
        <f>'phytoplankton qual'!D171</f>
        <v>10.1126/sciadv.aat4556</v>
      </c>
      <c r="E171">
        <f>'phytoplankton qual'!E171</f>
        <v>97000</v>
      </c>
      <c r="F171">
        <f>'phytoplankton qual'!F171</f>
        <v>3099.99999999999</v>
      </c>
      <c r="G171">
        <f>'phytoplankton qual'!G171</f>
        <v>444.15550658472677</v>
      </c>
      <c r="H171">
        <f>'phytoplankton qual'!H171</f>
        <v>97</v>
      </c>
      <c r="I171">
        <f>'phytoplankton qual'!I171</f>
        <v>3.0999999999999899</v>
      </c>
      <c r="J171">
        <f>'phytoplankton qual'!J171</f>
        <v>0.44415550658472674</v>
      </c>
      <c r="K171">
        <f>'phytoplankton qual'!K171</f>
        <v>1112.4058068423435</v>
      </c>
      <c r="L171">
        <f>'phytoplankton qual'!L171</f>
        <v>493.44146663275615</v>
      </c>
      <c r="M171">
        <f>'phytoplankton qual'!M171</f>
        <v>329.77295453812803</v>
      </c>
    </row>
    <row r="172" spans="1:13">
      <c r="A172" t="str">
        <f>'phytoplankton qual'!A172</f>
        <v>phytoplankton</v>
      </c>
      <c r="B172" t="str">
        <f>'phytoplankton qual'!B172</f>
        <v>Witkowski</v>
      </c>
      <c r="C172">
        <f>'phytoplankton qual'!C172</f>
        <v>2018</v>
      </c>
      <c r="D172" t="str">
        <f>'phytoplankton qual'!D172</f>
        <v>10.1126/sciadv.aat4556</v>
      </c>
      <c r="E172">
        <f>'phytoplankton qual'!E172</f>
        <v>97000</v>
      </c>
      <c r="F172">
        <f>'phytoplankton qual'!F172</f>
        <v>3099.99999999999</v>
      </c>
      <c r="G172">
        <f>'phytoplankton qual'!G172</f>
        <v>444.15550658472677</v>
      </c>
      <c r="H172">
        <f>'phytoplankton qual'!H172</f>
        <v>97</v>
      </c>
      <c r="I172">
        <f>'phytoplankton qual'!I172</f>
        <v>3.0999999999999899</v>
      </c>
      <c r="J172">
        <f>'phytoplankton qual'!J172</f>
        <v>0.44415550658472674</v>
      </c>
      <c r="K172">
        <f>'phytoplankton qual'!K172</f>
        <v>1193.6200737682805</v>
      </c>
      <c r="L172">
        <f>'phytoplankton qual'!L172</f>
        <v>563.96303440765405</v>
      </c>
      <c r="M172">
        <f>'phytoplankton qual'!M172</f>
        <v>364.88528112406743</v>
      </c>
    </row>
    <row r="173" spans="1:13">
      <c r="A173" t="str">
        <f>'phytoplankton qual'!A173</f>
        <v>phytoplankton</v>
      </c>
      <c r="B173" t="str">
        <f>'phytoplankton qual'!B173</f>
        <v>Witkowski</v>
      </c>
      <c r="C173">
        <f>'phytoplankton qual'!C173</f>
        <v>2018</v>
      </c>
      <c r="D173" t="str">
        <f>'phytoplankton qual'!D173</f>
        <v>10.1126/sciadv.aat4556</v>
      </c>
      <c r="E173">
        <f>'phytoplankton qual'!E173</f>
        <v>97000</v>
      </c>
      <c r="F173">
        <f>'phytoplankton qual'!F173</f>
        <v>3099.99999999999</v>
      </c>
      <c r="G173">
        <f>'phytoplankton qual'!G173</f>
        <v>444.15550658472677</v>
      </c>
      <c r="H173">
        <f>'phytoplankton qual'!H173</f>
        <v>97</v>
      </c>
      <c r="I173">
        <f>'phytoplankton qual'!I173</f>
        <v>3.0999999999999899</v>
      </c>
      <c r="J173">
        <f>'phytoplankton qual'!J173</f>
        <v>0.44415550658472674</v>
      </c>
      <c r="K173">
        <f>'phytoplankton qual'!K173</f>
        <v>1037.1371762293531</v>
      </c>
      <c r="L173">
        <f>'phytoplankton qual'!L173</f>
        <v>423.55984353634494</v>
      </c>
      <c r="M173">
        <f>'phytoplankton qual'!M173</f>
        <v>299.26276700253516</v>
      </c>
    </row>
    <row r="174" spans="1:13">
      <c r="A174" t="str">
        <f>'phytoplankton qual'!A174</f>
        <v>phytoplankton</v>
      </c>
      <c r="B174" t="str">
        <f>'phytoplankton qual'!B174</f>
        <v>Witkowski</v>
      </c>
      <c r="C174">
        <f>'phytoplankton qual'!C174</f>
        <v>2018</v>
      </c>
      <c r="D174" t="str">
        <f>'phytoplankton qual'!D174</f>
        <v>10.1126/sciadv.aat4556</v>
      </c>
      <c r="E174">
        <f>'phytoplankton qual'!E174</f>
        <v>97000</v>
      </c>
      <c r="F174">
        <f>'phytoplankton qual'!F174</f>
        <v>3099.99999999999</v>
      </c>
      <c r="G174">
        <f>'phytoplankton qual'!G174</f>
        <v>444.15550658472677</v>
      </c>
      <c r="H174">
        <f>'phytoplankton qual'!H174</f>
        <v>97</v>
      </c>
      <c r="I174">
        <f>'phytoplankton qual'!I174</f>
        <v>3.0999999999999899</v>
      </c>
      <c r="J174">
        <f>'phytoplankton qual'!J174</f>
        <v>0.44415550658472674</v>
      </c>
      <c r="K174">
        <f>'phytoplankton qual'!K174</f>
        <v>902.28082924895659</v>
      </c>
      <c r="L174">
        <f>'phytoplankton qual'!L174</f>
        <v>370.41744452140586</v>
      </c>
      <c r="M174">
        <f>'phytoplankton qual'!M174</f>
        <v>259.37853340160484</v>
      </c>
    </row>
    <row r="175" spans="1:13">
      <c r="A175" t="str">
        <f>'phytoplankton qual'!A175</f>
        <v>phytoplankton</v>
      </c>
      <c r="B175" t="str">
        <f>'phytoplankton qual'!B175</f>
        <v>Witkowski</v>
      </c>
      <c r="C175">
        <f>'phytoplankton qual'!C175</f>
        <v>2018</v>
      </c>
      <c r="D175" t="str">
        <f>'phytoplankton qual'!D175</f>
        <v>10.1126/sciadv.aat4556</v>
      </c>
      <c r="E175">
        <f>'phytoplankton qual'!E175</f>
        <v>97000</v>
      </c>
      <c r="F175">
        <f>'phytoplankton qual'!F175</f>
        <v>3099.99999999999</v>
      </c>
      <c r="G175">
        <f>'phytoplankton qual'!G175</f>
        <v>444.15550658472677</v>
      </c>
      <c r="H175">
        <f>'phytoplankton qual'!H175</f>
        <v>97</v>
      </c>
      <c r="I175">
        <f>'phytoplankton qual'!I175</f>
        <v>3.0999999999999899</v>
      </c>
      <c r="J175">
        <f>'phytoplankton qual'!J175</f>
        <v>0.44415550658472674</v>
      </c>
      <c r="K175">
        <f>'phytoplankton qual'!K175</f>
        <v>902.28082924895659</v>
      </c>
      <c r="L175">
        <f>'phytoplankton qual'!L175</f>
        <v>367.44048171549593</v>
      </c>
      <c r="M175">
        <f>'phytoplankton qual'!M175</f>
        <v>256.92134431696809</v>
      </c>
    </row>
    <row r="176" spans="1:13">
      <c r="A176" t="str">
        <f>'phytoplankton qual'!A176</f>
        <v>phytoplankton</v>
      </c>
      <c r="B176" t="str">
        <f>'phytoplankton qual'!B176</f>
        <v>Witkowski</v>
      </c>
      <c r="C176">
        <f>'phytoplankton qual'!C176</f>
        <v>2018</v>
      </c>
      <c r="D176" t="str">
        <f>'phytoplankton qual'!D176</f>
        <v>10.1126/sciadv.aat4556</v>
      </c>
      <c r="E176">
        <f>'phytoplankton qual'!E176</f>
        <v>97000</v>
      </c>
      <c r="F176">
        <f>'phytoplankton qual'!F176</f>
        <v>3099.99999999999</v>
      </c>
      <c r="G176">
        <f>'phytoplankton qual'!G176</f>
        <v>3000</v>
      </c>
      <c r="H176">
        <f>'phytoplankton qual'!H176</f>
        <v>97</v>
      </c>
      <c r="I176">
        <f>'phytoplankton qual'!I176</f>
        <v>3.0999999999999899</v>
      </c>
      <c r="J176">
        <f>'phytoplankton qual'!J176</f>
        <v>3</v>
      </c>
      <c r="K176">
        <f>'phytoplankton qual'!K176</f>
        <v>935.24224190649511</v>
      </c>
      <c r="L176">
        <f>'phytoplankton qual'!L176</f>
        <v>361.48537395459755</v>
      </c>
      <c r="M176">
        <f>'phytoplankton qual'!M176</f>
        <v>264.65479282854392</v>
      </c>
    </row>
    <row r="177" spans="1:13">
      <c r="A177" t="str">
        <f>'phytoplankton qual'!A177</f>
        <v>phytoplankton</v>
      </c>
      <c r="B177" t="str">
        <f>'phytoplankton qual'!B177</f>
        <v>Witkowski</v>
      </c>
      <c r="C177">
        <f>'phytoplankton qual'!C177</f>
        <v>2018</v>
      </c>
      <c r="D177" t="str">
        <f>'phytoplankton qual'!D177</f>
        <v>10.1126/sciadv.aat4556</v>
      </c>
      <c r="E177">
        <f>'phytoplankton qual'!E177</f>
        <v>99000</v>
      </c>
      <c r="F177">
        <f>'phytoplankton qual'!F177</f>
        <v>1000</v>
      </c>
      <c r="G177">
        <f>'phytoplankton qual'!G177</f>
        <v>1000</v>
      </c>
      <c r="H177">
        <f>'phytoplankton qual'!H177</f>
        <v>99</v>
      </c>
      <c r="I177">
        <f>'phytoplankton qual'!I177</f>
        <v>1</v>
      </c>
      <c r="J177">
        <f>'phytoplankton qual'!J177</f>
        <v>1</v>
      </c>
      <c r="K177">
        <f>'phytoplankton qual'!K177</f>
        <v>762.54974757158959</v>
      </c>
      <c r="L177">
        <f>'phytoplankton qual'!L177</f>
        <v>264.48290475830049</v>
      </c>
      <c r="M177">
        <f>'phytoplankton qual'!M177</f>
        <v>204.70228125840447</v>
      </c>
    </row>
    <row r="178" spans="1:13">
      <c r="A178" t="str">
        <f>'phytoplankton qual'!A178</f>
        <v>phytoplankton</v>
      </c>
      <c r="B178" t="str">
        <f>'phytoplankton qual'!B178</f>
        <v>Witkowski</v>
      </c>
      <c r="C178">
        <f>'phytoplankton qual'!C178</f>
        <v>2018</v>
      </c>
      <c r="D178" t="str">
        <f>'phytoplankton qual'!D178</f>
        <v>10.1126/sciadv.aat4556</v>
      </c>
      <c r="E178">
        <f>'phytoplankton qual'!E178</f>
        <v>102000</v>
      </c>
      <c r="F178">
        <f>'phytoplankton qual'!F178</f>
        <v>1500</v>
      </c>
      <c r="G178">
        <f>'phytoplankton qual'!G178</f>
        <v>3000</v>
      </c>
      <c r="H178">
        <f>'phytoplankton qual'!H178</f>
        <v>102</v>
      </c>
      <c r="I178">
        <f>'phytoplankton qual'!I178</f>
        <v>1.5</v>
      </c>
      <c r="J178">
        <f>'phytoplankton qual'!J178</f>
        <v>3</v>
      </c>
      <c r="K178">
        <f>'phytoplankton qual'!K178</f>
        <v>1132.4522922504302</v>
      </c>
      <c r="L178">
        <f>'phytoplankton qual'!L178</f>
        <v>517.74729507612892</v>
      </c>
      <c r="M178">
        <f>'phytoplankton qual'!M178</f>
        <v>339.93324829995538</v>
      </c>
    </row>
    <row r="179" spans="1:13">
      <c r="A179" t="str">
        <f>'phytoplankton qual'!A179</f>
        <v>phytoplankton</v>
      </c>
      <c r="B179" t="str">
        <f>'phytoplankton qual'!B179</f>
        <v>Witkowski</v>
      </c>
      <c r="C179">
        <f>'phytoplankton qual'!C179</f>
        <v>2018</v>
      </c>
      <c r="D179" t="str">
        <f>'phytoplankton qual'!D179</f>
        <v>10.1126/sciadv.aat4556</v>
      </c>
      <c r="E179">
        <f>'phytoplankton qual'!E179</f>
        <v>102000</v>
      </c>
      <c r="F179">
        <f>'phytoplankton qual'!F179</f>
        <v>1500</v>
      </c>
      <c r="G179">
        <f>'phytoplankton qual'!G179</f>
        <v>3000</v>
      </c>
      <c r="H179">
        <f>'phytoplankton qual'!H179</f>
        <v>102</v>
      </c>
      <c r="I179">
        <f>'phytoplankton qual'!I179</f>
        <v>1.5</v>
      </c>
      <c r="J179">
        <f>'phytoplankton qual'!J179</f>
        <v>3</v>
      </c>
      <c r="K179">
        <f>'phytoplankton qual'!K179</f>
        <v>935.29297633359124</v>
      </c>
      <c r="L179">
        <f>'phytoplankton qual'!L179</f>
        <v>367.51188141129944</v>
      </c>
      <c r="M179">
        <f>'phytoplankton qual'!M179</f>
        <v>266.21222819478919</v>
      </c>
    </row>
    <row r="180" spans="1:13">
      <c r="A180" t="str">
        <f>'phytoplankton qual'!A180</f>
        <v>phytoplankton</v>
      </c>
      <c r="B180" t="str">
        <f>'phytoplankton qual'!B180</f>
        <v>Witkowski</v>
      </c>
      <c r="C180">
        <f>'phytoplankton qual'!C180</f>
        <v>2018</v>
      </c>
      <c r="D180" t="str">
        <f>'phytoplankton qual'!D180</f>
        <v>10.1126/sciadv.aat4556</v>
      </c>
      <c r="E180">
        <f>'phytoplankton qual'!E180</f>
        <v>111000</v>
      </c>
      <c r="F180">
        <f>'phytoplankton qual'!F180</f>
        <v>1000</v>
      </c>
      <c r="G180">
        <f>'phytoplankton qual'!G180</f>
        <v>2000</v>
      </c>
      <c r="H180">
        <f>'phytoplankton qual'!H180</f>
        <v>111</v>
      </c>
      <c r="I180">
        <f>'phytoplankton qual'!I180</f>
        <v>1</v>
      </c>
      <c r="J180">
        <f>'phytoplankton qual'!J180</f>
        <v>2</v>
      </c>
      <c r="K180">
        <f>'phytoplankton qual'!K180</f>
        <v>1127.3193098009162</v>
      </c>
      <c r="L180">
        <f>'phytoplankton qual'!L180</f>
        <v>511.065818012009</v>
      </c>
      <c r="M180">
        <f>'phytoplankton qual'!M180</f>
        <v>335.07420241461352</v>
      </c>
    </row>
    <row r="181" spans="1:13">
      <c r="A181" t="str">
        <f>'phytoplankton qual'!A181</f>
        <v>phytoplankton</v>
      </c>
      <c r="B181" t="str">
        <f>'phytoplankton qual'!B181</f>
        <v>Witkowski</v>
      </c>
      <c r="C181">
        <f>'phytoplankton qual'!C181</f>
        <v>2018</v>
      </c>
      <c r="D181" t="str">
        <f>'phytoplankton qual'!D181</f>
        <v>10.1126/sciadv.aat4556</v>
      </c>
      <c r="E181">
        <f>'phytoplankton qual'!E181</f>
        <v>115000</v>
      </c>
      <c r="F181">
        <f>'phytoplankton qual'!F181</f>
        <v>1200</v>
      </c>
      <c r="G181">
        <f>'phytoplankton qual'!G181</f>
        <v>521.95346451256228</v>
      </c>
      <c r="H181">
        <f>'phytoplankton qual'!H181</f>
        <v>115</v>
      </c>
      <c r="I181">
        <f>'phytoplankton qual'!I181</f>
        <v>1.2</v>
      </c>
      <c r="J181">
        <f>'phytoplankton qual'!J181</f>
        <v>0.5219534645125623</v>
      </c>
      <c r="K181">
        <f>'phytoplankton qual'!K181</f>
        <v>908.26853751844624</v>
      </c>
      <c r="L181">
        <f>'phytoplankton qual'!L181</f>
        <v>348.20275638663111</v>
      </c>
      <c r="M181">
        <f>'phytoplankton qual'!M181</f>
        <v>254.91445779167088</v>
      </c>
    </row>
    <row r="182" spans="1:13">
      <c r="A182" t="str">
        <f>'phytoplankton qual'!A182</f>
        <v>phytoplankton</v>
      </c>
      <c r="B182" t="str">
        <f>'phytoplankton qual'!B182</f>
        <v>Witkowski</v>
      </c>
      <c r="C182">
        <f>'phytoplankton qual'!C182</f>
        <v>2018</v>
      </c>
      <c r="D182" t="str">
        <f>'phytoplankton qual'!D182</f>
        <v>10.1126/sciadv.aat4556</v>
      </c>
      <c r="E182">
        <f>'phytoplankton qual'!E182</f>
        <v>115000</v>
      </c>
      <c r="F182">
        <f>'phytoplankton qual'!F182</f>
        <v>2000</v>
      </c>
      <c r="G182">
        <f>'phytoplankton qual'!G182</f>
        <v>521.95346451256228</v>
      </c>
      <c r="H182">
        <f>'phytoplankton qual'!H182</f>
        <v>115</v>
      </c>
      <c r="I182">
        <f>'phytoplankton qual'!I182</f>
        <v>2</v>
      </c>
      <c r="J182">
        <f>'phytoplankton qual'!J182</f>
        <v>0.5219534645125623</v>
      </c>
      <c r="K182">
        <f>'phytoplankton qual'!K182</f>
        <v>997.44268403461024</v>
      </c>
      <c r="L182">
        <f>'phytoplankton qual'!L182</f>
        <v>513.1938893889951</v>
      </c>
      <c r="M182">
        <f>'phytoplankton qual'!M182</f>
        <v>315.51665958923513</v>
      </c>
    </row>
    <row r="183" spans="1:13">
      <c r="A183" t="str">
        <f>'phytoplankton qual'!A183</f>
        <v>phytoplankton</v>
      </c>
      <c r="B183" t="str">
        <f>'phytoplankton qual'!B183</f>
        <v>Witkowski</v>
      </c>
      <c r="C183">
        <f>'phytoplankton qual'!C183</f>
        <v>2018</v>
      </c>
      <c r="D183" t="str">
        <f>'phytoplankton qual'!D183</f>
        <v>10.1126/sciadv.aat4556</v>
      </c>
      <c r="E183">
        <f>'phytoplankton qual'!E183</f>
        <v>116000</v>
      </c>
      <c r="F183">
        <f>'phytoplankton qual'!F183</f>
        <v>3000</v>
      </c>
      <c r="G183">
        <f>'phytoplankton qual'!G183</f>
        <v>1000</v>
      </c>
      <c r="H183">
        <f>'phytoplankton qual'!H183</f>
        <v>116</v>
      </c>
      <c r="I183">
        <f>'phytoplankton qual'!I183</f>
        <v>3</v>
      </c>
      <c r="J183">
        <f>'phytoplankton qual'!J183</f>
        <v>1</v>
      </c>
      <c r="K183">
        <f>'phytoplankton qual'!K183</f>
        <v>1289.6533592967965</v>
      </c>
      <c r="L183">
        <f>'phytoplankton qual'!L183</f>
        <v>854.46894863256693</v>
      </c>
      <c r="M183">
        <f>'phytoplankton qual'!M183</f>
        <v>454.23387935648191</v>
      </c>
    </row>
    <row r="184" spans="1:13">
      <c r="A184" t="str">
        <f>'phytoplankton qual'!A184</f>
        <v>phytoplankton</v>
      </c>
      <c r="B184" t="str">
        <f>'phytoplankton qual'!B184</f>
        <v>Witkowski</v>
      </c>
      <c r="C184">
        <f>'phytoplankton qual'!C184</f>
        <v>2018</v>
      </c>
      <c r="D184" t="str">
        <f>'phytoplankton qual'!D184</f>
        <v>10.1126/sciadv.aat4556</v>
      </c>
      <c r="E184">
        <f>'phytoplankton qual'!E184</f>
        <v>116000</v>
      </c>
      <c r="F184">
        <f>'phytoplankton qual'!F184</f>
        <v>2000</v>
      </c>
      <c r="G184">
        <f>'phytoplankton qual'!G184</f>
        <v>526.25611798742966</v>
      </c>
      <c r="H184">
        <f>'phytoplankton qual'!H184</f>
        <v>116</v>
      </c>
      <c r="I184">
        <f>'phytoplankton qual'!I184</f>
        <v>2</v>
      </c>
      <c r="J184">
        <f>'phytoplankton qual'!J184</f>
        <v>0.52625611798742966</v>
      </c>
      <c r="K184">
        <f>'phytoplankton qual'!K184</f>
        <v>1280.2385227503146</v>
      </c>
      <c r="L184">
        <f>'phytoplankton qual'!L184</f>
        <v>844.14168423122987</v>
      </c>
      <c r="M184">
        <f>'phytoplankton qual'!M184</f>
        <v>445.08220287991855</v>
      </c>
    </row>
    <row r="185" spans="1:13">
      <c r="A185" t="str">
        <f>'phytoplankton qual'!A185</f>
        <v>phytoplankton</v>
      </c>
      <c r="B185" t="str">
        <f>'phytoplankton qual'!B185</f>
        <v>Witkowski</v>
      </c>
      <c r="C185">
        <f>'phytoplankton qual'!C185</f>
        <v>2018</v>
      </c>
      <c r="D185" t="str">
        <f>'phytoplankton qual'!D185</f>
        <v>10.1126/sciadv.aat4556</v>
      </c>
      <c r="E185">
        <f>'phytoplankton qual'!E185</f>
        <v>116000</v>
      </c>
      <c r="F185">
        <f>'phytoplankton qual'!F185</f>
        <v>1000</v>
      </c>
      <c r="G185">
        <f>'phytoplankton qual'!G185</f>
        <v>1000</v>
      </c>
      <c r="H185">
        <f>'phytoplankton qual'!H185</f>
        <v>116</v>
      </c>
      <c r="I185">
        <f>'phytoplankton qual'!I185</f>
        <v>1</v>
      </c>
      <c r="J185">
        <f>'phytoplankton qual'!J185</f>
        <v>1</v>
      </c>
      <c r="K185">
        <f>'phytoplankton qual'!K185</f>
        <v>1188.8017358353327</v>
      </c>
      <c r="L185">
        <f>'phytoplankton qual'!L185</f>
        <v>730.19697545081704</v>
      </c>
      <c r="M185">
        <f>'phytoplankton qual'!M185</f>
        <v>407.77142638807652</v>
      </c>
    </row>
    <row r="186" spans="1:13">
      <c r="A186" t="str">
        <f>'phytoplankton qual'!A186</f>
        <v>phytoplankton</v>
      </c>
      <c r="B186" t="str">
        <f>'phytoplankton qual'!B186</f>
        <v>Witkowski</v>
      </c>
      <c r="C186">
        <f>'phytoplankton qual'!C186</f>
        <v>2018</v>
      </c>
      <c r="D186" t="str">
        <f>'phytoplankton qual'!D186</f>
        <v>10.1126/sciadv.aat4556</v>
      </c>
      <c r="E186">
        <f>'phytoplankton qual'!E186</f>
        <v>117000</v>
      </c>
      <c r="F186">
        <f>'phytoplankton qual'!F186</f>
        <v>1000</v>
      </c>
      <c r="G186">
        <f>'phytoplankton qual'!G186</f>
        <v>530.55685050949342</v>
      </c>
      <c r="H186">
        <f>'phytoplankton qual'!H186</f>
        <v>117</v>
      </c>
      <c r="I186">
        <f>'phytoplankton qual'!I186</f>
        <v>1</v>
      </c>
      <c r="J186">
        <f>'phytoplankton qual'!J186</f>
        <v>0.53055685050949342</v>
      </c>
      <c r="K186">
        <f>'phytoplankton qual'!K186</f>
        <v>838.56944838054449</v>
      </c>
      <c r="L186">
        <f>'phytoplankton qual'!L186</f>
        <v>306.66663361585461</v>
      </c>
      <c r="M186">
        <f>'phytoplankton qual'!M186</f>
        <v>230.84296279880311</v>
      </c>
    </row>
    <row r="187" spans="1:13">
      <c r="A187" t="str">
        <f>'phytoplankton qual'!A187</f>
        <v>phytoplankton</v>
      </c>
      <c r="B187" t="str">
        <f>'phytoplankton qual'!B187</f>
        <v>Witkowski</v>
      </c>
      <c r="C187">
        <f>'phytoplankton qual'!C187</f>
        <v>2018</v>
      </c>
      <c r="D187" t="str">
        <f>'phytoplankton qual'!D187</f>
        <v>10.1126/sciadv.aat4556</v>
      </c>
      <c r="E187">
        <f>'phytoplankton qual'!E187</f>
        <v>117000</v>
      </c>
      <c r="F187">
        <f>'phytoplankton qual'!F187</f>
        <v>1000</v>
      </c>
      <c r="G187">
        <f>'phytoplankton qual'!G187</f>
        <v>1000</v>
      </c>
      <c r="H187">
        <f>'phytoplankton qual'!H187</f>
        <v>117</v>
      </c>
      <c r="I187">
        <f>'phytoplankton qual'!I187</f>
        <v>1</v>
      </c>
      <c r="J187">
        <f>'phytoplankton qual'!J187</f>
        <v>1</v>
      </c>
      <c r="K187">
        <f>'phytoplankton qual'!K187</f>
        <v>1227.8645837153686</v>
      </c>
      <c r="L187">
        <f>'phytoplankton qual'!L187</f>
        <v>796.10345450451587</v>
      </c>
      <c r="M187">
        <f>'phytoplankton qual'!M187</f>
        <v>422.84491361299217</v>
      </c>
    </row>
    <row r="188" spans="1:13">
      <c r="A188" t="str">
        <f>'phytoplankton qual'!A188</f>
        <v>phytoplankton</v>
      </c>
      <c r="B188" t="str">
        <f>'phytoplankton qual'!B188</f>
        <v>Witkowski</v>
      </c>
      <c r="C188">
        <f>'phytoplankton qual'!C188</f>
        <v>2018</v>
      </c>
      <c r="D188" t="str">
        <f>'phytoplankton qual'!D188</f>
        <v>10.1126/sciadv.aat4556</v>
      </c>
      <c r="E188">
        <f>'phytoplankton qual'!E188</f>
        <v>117000</v>
      </c>
      <c r="F188">
        <f>'phytoplankton qual'!F188</f>
        <v>1000</v>
      </c>
      <c r="G188">
        <f>'phytoplankton qual'!G188</f>
        <v>1000</v>
      </c>
      <c r="H188">
        <f>'phytoplankton qual'!H188</f>
        <v>117</v>
      </c>
      <c r="I188">
        <f>'phytoplankton qual'!I188</f>
        <v>1</v>
      </c>
      <c r="J188">
        <f>'phytoplankton qual'!J188</f>
        <v>1</v>
      </c>
      <c r="K188">
        <f>'phytoplankton qual'!K188</f>
        <v>1339.9911389941001</v>
      </c>
      <c r="L188">
        <f>'phytoplankton qual'!L188</f>
        <v>930.23355594869508</v>
      </c>
      <c r="M188">
        <f>'phytoplankton qual'!M188</f>
        <v>470.60703696615656</v>
      </c>
    </row>
    <row r="189" spans="1:13">
      <c r="A189" t="str">
        <f>'phytoplankton qual'!A189</f>
        <v>phytoplankton</v>
      </c>
      <c r="B189" t="str">
        <f>'phytoplankton qual'!B189</f>
        <v>Witkowski</v>
      </c>
      <c r="C189">
        <f>'phytoplankton qual'!C189</f>
        <v>2018</v>
      </c>
      <c r="D189" t="str">
        <f>'phytoplankton qual'!D189</f>
        <v>10.1126/sciadv.aat4556</v>
      </c>
      <c r="E189">
        <f>'phytoplankton qual'!E189</f>
        <v>118000</v>
      </c>
      <c r="F189">
        <f>'phytoplankton qual'!F189</f>
        <v>2000</v>
      </c>
      <c r="G189">
        <f>'phytoplankton qual'!G189</f>
        <v>534.85567934422807</v>
      </c>
      <c r="H189">
        <f>'phytoplankton qual'!H189</f>
        <v>118</v>
      </c>
      <c r="I189">
        <f>'phytoplankton qual'!I189</f>
        <v>2</v>
      </c>
      <c r="J189">
        <f>'phytoplankton qual'!J189</f>
        <v>0.53485567934422806</v>
      </c>
      <c r="K189">
        <f>'phytoplankton qual'!K189</f>
        <v>1231.5872868412339</v>
      </c>
      <c r="L189">
        <f>'phytoplankton qual'!L189</f>
        <v>597.00016484935099</v>
      </c>
      <c r="M189">
        <f>'phytoplankton qual'!M189</f>
        <v>377.12590490674904</v>
      </c>
    </row>
    <row r="190" spans="1:13">
      <c r="A190" t="str">
        <f>'phytoplankton qual'!A190</f>
        <v>phytoplankton</v>
      </c>
      <c r="B190" t="str">
        <f>'phytoplankton qual'!B190</f>
        <v>Witkowski</v>
      </c>
      <c r="C190">
        <f>'phytoplankton qual'!C190</f>
        <v>2018</v>
      </c>
      <c r="D190" t="str">
        <f>'phytoplankton qual'!D190</f>
        <v>10.1126/sciadv.aat4556</v>
      </c>
      <c r="E190">
        <f>'phytoplankton qual'!E190</f>
        <v>120000</v>
      </c>
      <c r="F190">
        <f>'phytoplankton qual'!F190</f>
        <v>1000</v>
      </c>
      <c r="G190">
        <f>'phytoplankton qual'!G190</f>
        <v>1000</v>
      </c>
      <c r="H190">
        <f>'phytoplankton qual'!H190</f>
        <v>120</v>
      </c>
      <c r="I190">
        <f>'phytoplankton qual'!I190</f>
        <v>1</v>
      </c>
      <c r="J190">
        <f>'phytoplankton qual'!J190</f>
        <v>1</v>
      </c>
      <c r="K190">
        <f>'phytoplankton qual'!K190</f>
        <v>1047.8399091621634</v>
      </c>
      <c r="L190">
        <f>'phytoplankton qual'!L190</f>
        <v>575.12271780649098</v>
      </c>
      <c r="M190">
        <f>'phytoplankton qual'!M190</f>
        <v>339.37213491889634</v>
      </c>
    </row>
    <row r="191" spans="1:13">
      <c r="A191" t="str">
        <f>'phytoplankton qual'!A191</f>
        <v>phytoplankton</v>
      </c>
      <c r="B191" t="str">
        <f>'phytoplankton qual'!B191</f>
        <v>Witkowski</v>
      </c>
      <c r="C191">
        <f>'phytoplankton qual'!C191</f>
        <v>2018</v>
      </c>
      <c r="D191" t="str">
        <f>'phytoplankton qual'!D191</f>
        <v>10.1126/sciadv.aat4556</v>
      </c>
      <c r="E191">
        <f>'phytoplankton qual'!E191</f>
        <v>122000</v>
      </c>
      <c r="F191">
        <f>'phytoplankton qual'!F191</f>
        <v>4000</v>
      </c>
      <c r="G191">
        <f>'phytoplankton qual'!G191</f>
        <v>4000</v>
      </c>
      <c r="H191">
        <f>'phytoplankton qual'!H191</f>
        <v>122</v>
      </c>
      <c r="I191">
        <f>'phytoplankton qual'!I191</f>
        <v>4</v>
      </c>
      <c r="J191">
        <f>'phytoplankton qual'!J191</f>
        <v>4</v>
      </c>
      <c r="K191">
        <f>'phytoplankton qual'!K191</f>
        <v>895.77944525906139</v>
      </c>
      <c r="L191">
        <f>'phytoplankton qual'!L191</f>
        <v>349.4962657870351</v>
      </c>
      <c r="M191">
        <f>'phytoplankton qual'!M191</f>
        <v>252.47920056554244</v>
      </c>
    </row>
    <row r="192" spans="1:13">
      <c r="A192" t="str">
        <f>'phytoplankton qual'!A192</f>
        <v>phytoplankton</v>
      </c>
      <c r="B192" t="str">
        <f>'phytoplankton qual'!B192</f>
        <v>Witkowski</v>
      </c>
      <c r="C192">
        <f>'phytoplankton qual'!C192</f>
        <v>2018</v>
      </c>
      <c r="D192" t="str">
        <f>'phytoplankton qual'!D192</f>
        <v>10.1126/sciadv.aat4556</v>
      </c>
      <c r="E192">
        <f>'phytoplankton qual'!E192</f>
        <v>122000</v>
      </c>
      <c r="F192">
        <f>'phytoplankton qual'!F192</f>
        <v>4000</v>
      </c>
      <c r="G192">
        <f>'phytoplankton qual'!G192</f>
        <v>4000</v>
      </c>
      <c r="H192">
        <f>'phytoplankton qual'!H192</f>
        <v>122</v>
      </c>
      <c r="I192">
        <f>'phytoplankton qual'!I192</f>
        <v>4</v>
      </c>
      <c r="J192">
        <f>'phytoplankton qual'!J192</f>
        <v>4</v>
      </c>
      <c r="K192">
        <f>'phytoplankton qual'!K192</f>
        <v>836.149632248579</v>
      </c>
      <c r="L192">
        <f>'phytoplankton qual'!L192</f>
        <v>316.49726267382971</v>
      </c>
      <c r="M192">
        <f>'phytoplankton qual'!M192</f>
        <v>231.24445155797548</v>
      </c>
    </row>
    <row r="193" spans="1:13">
      <c r="A193" t="str">
        <f>'phytoplankton qual'!A193</f>
        <v>phytoplankton</v>
      </c>
      <c r="B193" t="str">
        <f>'phytoplankton qual'!B193</f>
        <v>Witkowski</v>
      </c>
      <c r="C193">
        <f>'phytoplankton qual'!C193</f>
        <v>2018</v>
      </c>
      <c r="D193" t="str">
        <f>'phytoplankton qual'!D193</f>
        <v>10.1126/sciadv.aat4556</v>
      </c>
      <c r="E193">
        <f>'phytoplankton qual'!E193</f>
        <v>122000</v>
      </c>
      <c r="F193">
        <f>'phytoplankton qual'!F193</f>
        <v>1000</v>
      </c>
      <c r="G193">
        <f>'phytoplankton qual'!G193</f>
        <v>1000</v>
      </c>
      <c r="H193">
        <f>'phytoplankton qual'!H193</f>
        <v>122</v>
      </c>
      <c r="I193">
        <f>'phytoplankton qual'!I193</f>
        <v>1</v>
      </c>
      <c r="J193">
        <f>'phytoplankton qual'!J193</f>
        <v>1</v>
      </c>
      <c r="K193">
        <f>'phytoplankton qual'!K193</f>
        <v>975.21991970568342</v>
      </c>
      <c r="L193">
        <f>'phytoplankton qual'!L193</f>
        <v>486.96819524376428</v>
      </c>
      <c r="M193">
        <f>'phytoplankton qual'!M193</f>
        <v>307.49959571597196</v>
      </c>
    </row>
    <row r="194" spans="1:13">
      <c r="A194" t="str">
        <f>'phytoplankton qual'!A194</f>
        <v>phytoplankton</v>
      </c>
      <c r="B194" t="str">
        <f>'phytoplankton qual'!B194</f>
        <v>Witkowski</v>
      </c>
      <c r="C194">
        <f>'phytoplankton qual'!C194</f>
        <v>2018</v>
      </c>
      <c r="D194" t="str">
        <f>'phytoplankton qual'!D194</f>
        <v>10.1126/sciadv.aat4556</v>
      </c>
      <c r="E194">
        <f>'phytoplankton qual'!E194</f>
        <v>124000</v>
      </c>
      <c r="F194">
        <f>'phytoplankton qual'!F194</f>
        <v>1000</v>
      </c>
      <c r="G194">
        <f>'phytoplankton qual'!G194</f>
        <v>1000</v>
      </c>
      <c r="H194">
        <f>'phytoplankton qual'!H194</f>
        <v>124</v>
      </c>
      <c r="I194">
        <f>'phytoplankton qual'!I194</f>
        <v>1</v>
      </c>
      <c r="J194">
        <f>'phytoplankton qual'!J194</f>
        <v>1</v>
      </c>
      <c r="K194">
        <f>'phytoplankton qual'!K194</f>
        <v>960.27923525371989</v>
      </c>
      <c r="L194">
        <f>'phytoplankton qual'!L194</f>
        <v>478.89286529076298</v>
      </c>
      <c r="M194">
        <f>'phytoplankton qual'!M194</f>
        <v>298.94286947724322</v>
      </c>
    </row>
    <row r="195" spans="1:13">
      <c r="A195" t="str">
        <f>'phytoplankton qual'!A195</f>
        <v>phytoplankton</v>
      </c>
      <c r="B195" t="str">
        <f>'phytoplankton qual'!B195</f>
        <v>Witkowski</v>
      </c>
      <c r="C195">
        <f>'phytoplankton qual'!C195</f>
        <v>2018</v>
      </c>
      <c r="D195" t="str">
        <f>'phytoplankton qual'!D195</f>
        <v>10.1126/sciadv.aat4556</v>
      </c>
      <c r="E195">
        <f>'phytoplankton qual'!E195</f>
        <v>140000</v>
      </c>
      <c r="F195">
        <f>'phytoplankton qual'!F195</f>
        <v>7099.99999999999</v>
      </c>
      <c r="G195">
        <f>'phytoplankton qual'!G195</f>
        <v>5000</v>
      </c>
      <c r="H195">
        <f>'phytoplankton qual'!H195</f>
        <v>140</v>
      </c>
      <c r="I195">
        <f>'phytoplankton qual'!I195</f>
        <v>7.0999999999999899</v>
      </c>
      <c r="J195">
        <f>'phytoplankton qual'!J195</f>
        <v>5</v>
      </c>
      <c r="K195">
        <f>'phytoplankton qual'!K195</f>
        <v>822.46351756132424</v>
      </c>
      <c r="L195">
        <f>'phytoplankton qual'!L195</f>
        <v>307.06871167667532</v>
      </c>
      <c r="M195">
        <f>'phytoplankton qual'!M195</f>
        <v>226.43925691818959</v>
      </c>
    </row>
    <row r="196" spans="1:13">
      <c r="A196" t="str">
        <f>'phytoplankton qual'!A196</f>
        <v>phytoplankton</v>
      </c>
      <c r="B196" t="str">
        <f>'phytoplankton qual'!B196</f>
        <v>Witkowski</v>
      </c>
      <c r="C196">
        <f>'phytoplankton qual'!C196</f>
        <v>2018</v>
      </c>
      <c r="D196" t="str">
        <f>'phytoplankton qual'!D196</f>
        <v>10.1126/sciadv.aat4556</v>
      </c>
      <c r="E196">
        <f>'phytoplankton qual'!E196</f>
        <v>140000</v>
      </c>
      <c r="F196">
        <f>'phytoplankton qual'!F196</f>
        <v>7099.99999999999</v>
      </c>
      <c r="G196">
        <f>'phytoplankton qual'!G196</f>
        <v>5000</v>
      </c>
      <c r="H196">
        <f>'phytoplankton qual'!H196</f>
        <v>140</v>
      </c>
      <c r="I196">
        <f>'phytoplankton qual'!I196</f>
        <v>7.0999999999999899</v>
      </c>
      <c r="J196">
        <f>'phytoplankton qual'!J196</f>
        <v>5</v>
      </c>
      <c r="K196">
        <f>'phytoplankton qual'!K196</f>
        <v>867.73096612236009</v>
      </c>
      <c r="L196">
        <f>'phytoplankton qual'!L196</f>
        <v>331.18893104595054</v>
      </c>
      <c r="M196">
        <f>'phytoplankton qual'!M196</f>
        <v>241.41430002517859</v>
      </c>
    </row>
    <row r="197" spans="1:13">
      <c r="A197" t="str">
        <f>'phytoplankton qual'!A197</f>
        <v>phytoplankton</v>
      </c>
      <c r="B197" t="str">
        <f>'phytoplankton qual'!B197</f>
        <v>Witkowski</v>
      </c>
      <c r="C197">
        <f>'phytoplankton qual'!C197</f>
        <v>2018</v>
      </c>
      <c r="D197" t="str">
        <f>'phytoplankton qual'!D197</f>
        <v>10.1126/sciadv.aat4556</v>
      </c>
      <c r="E197">
        <f>'phytoplankton qual'!E197</f>
        <v>144000</v>
      </c>
      <c r="F197">
        <f>'phytoplankton qual'!F197</f>
        <v>6000</v>
      </c>
      <c r="G197">
        <f>'phytoplankton qual'!G197</f>
        <v>6000</v>
      </c>
      <c r="H197">
        <f>'phytoplankton qual'!H197</f>
        <v>144</v>
      </c>
      <c r="I197">
        <f>'phytoplankton qual'!I197</f>
        <v>6</v>
      </c>
      <c r="J197">
        <f>'phytoplankton qual'!J197</f>
        <v>6</v>
      </c>
      <c r="K197">
        <f>'phytoplankton qual'!K197</f>
        <v>643.16559707809483</v>
      </c>
      <c r="L197">
        <f>'phytoplankton qual'!L197</f>
        <v>287.35686264532592</v>
      </c>
      <c r="M197">
        <f>'phytoplankton qual'!M197</f>
        <v>193.12651289332706</v>
      </c>
    </row>
    <row r="198" spans="1:13">
      <c r="A198" t="str">
        <f>'phytoplankton qual'!A198</f>
        <v>phytoplankton</v>
      </c>
      <c r="B198" t="str">
        <f>'phytoplankton qual'!B198</f>
        <v>Witkowski</v>
      </c>
      <c r="C198">
        <f>'phytoplankton qual'!C198</f>
        <v>2018</v>
      </c>
      <c r="D198" t="str">
        <f>'phytoplankton qual'!D198</f>
        <v>10.1126/sciadv.aat4556</v>
      </c>
      <c r="E198">
        <f>'phytoplankton qual'!E198</f>
        <v>145000</v>
      </c>
      <c r="F198">
        <f>'phytoplankton qual'!F198</f>
        <v>6000</v>
      </c>
      <c r="G198">
        <f>'phytoplankton qual'!G198</f>
        <v>7000</v>
      </c>
      <c r="H198">
        <f>'phytoplankton qual'!H198</f>
        <v>145</v>
      </c>
      <c r="I198">
        <f>'phytoplankton qual'!I198</f>
        <v>6</v>
      </c>
      <c r="J198">
        <f>'phytoplankton qual'!J198</f>
        <v>7</v>
      </c>
      <c r="K198">
        <f>'phytoplankton qual'!K198</f>
        <v>1062.3529053697328</v>
      </c>
      <c r="L198">
        <f>'phytoplankton qual'!L198</f>
        <v>523.29792597690107</v>
      </c>
      <c r="M198">
        <f>'phytoplankton qual'!M198</f>
        <v>331.08361662225275</v>
      </c>
    </row>
    <row r="199" spans="1:13">
      <c r="A199" t="str">
        <f>'phytoplankton qual'!A199</f>
        <v>phytoplankton</v>
      </c>
      <c r="B199" t="str">
        <f>'phytoplankton qual'!B199</f>
        <v>Witkowski</v>
      </c>
      <c r="C199">
        <f>'phytoplankton qual'!C199</f>
        <v>2018</v>
      </c>
      <c r="D199" t="str">
        <f>'phytoplankton qual'!D199</f>
        <v>10.1126/sciadv.aat4556</v>
      </c>
      <c r="E199">
        <f>'phytoplankton qual'!E199</f>
        <v>145000</v>
      </c>
      <c r="F199">
        <f>'phytoplankton qual'!F199</f>
        <v>6000</v>
      </c>
      <c r="G199">
        <f>'phytoplankton qual'!G199</f>
        <v>7000</v>
      </c>
      <c r="H199">
        <f>'phytoplankton qual'!H199</f>
        <v>145</v>
      </c>
      <c r="I199">
        <f>'phytoplankton qual'!I199</f>
        <v>6</v>
      </c>
      <c r="J199">
        <f>'phytoplankton qual'!J199</f>
        <v>7</v>
      </c>
      <c r="K199">
        <f>'phytoplankton qual'!K199</f>
        <v>779.2882261403372</v>
      </c>
      <c r="L199">
        <f>'phytoplankton qual'!L199</f>
        <v>290.15492680381419</v>
      </c>
      <c r="M199">
        <f>'phytoplankton qual'!M199</f>
        <v>215.85997687814995</v>
      </c>
    </row>
    <row r="200" spans="1:13">
      <c r="A200" t="str">
        <f>'phytoplankton qual'!A200</f>
        <v>phytoplankton</v>
      </c>
      <c r="B200" t="str">
        <f>'phytoplankton qual'!B200</f>
        <v>Witkowski</v>
      </c>
      <c r="C200">
        <f>'phytoplankton qual'!C200</f>
        <v>2018</v>
      </c>
      <c r="D200" t="str">
        <f>'phytoplankton qual'!D200</f>
        <v>10.1126/sciadv.aat4556</v>
      </c>
      <c r="E200">
        <f>'phytoplankton qual'!E200</f>
        <v>145000</v>
      </c>
      <c r="F200">
        <f>'phytoplankton qual'!F200</f>
        <v>6000</v>
      </c>
      <c r="G200">
        <f>'phytoplankton qual'!G200</f>
        <v>7000</v>
      </c>
      <c r="H200">
        <f>'phytoplankton qual'!H200</f>
        <v>145</v>
      </c>
      <c r="I200">
        <f>'phytoplankton qual'!I200</f>
        <v>6</v>
      </c>
      <c r="J200">
        <f>'phytoplankton qual'!J200</f>
        <v>7</v>
      </c>
      <c r="K200">
        <f>'phytoplankton qual'!K200</f>
        <v>732.71746596367052</v>
      </c>
      <c r="L200">
        <f>'phytoplankton qual'!L200</f>
        <v>260.92675821548835</v>
      </c>
      <c r="M200">
        <f>'phytoplankton qual'!M200</f>
        <v>200.02549514674809</v>
      </c>
    </row>
    <row r="201" spans="1:13">
      <c r="A201" t="str">
        <f>'phytoplankton qual'!A201</f>
        <v>phytoplankton</v>
      </c>
      <c r="B201" t="str">
        <f>'phytoplankton qual'!B201</f>
        <v>Witkowski</v>
      </c>
      <c r="C201">
        <f>'phytoplankton qual'!C201</f>
        <v>2018</v>
      </c>
      <c r="D201" t="str">
        <f>'phytoplankton qual'!D201</f>
        <v>10.1126/sciadv.aat4556</v>
      </c>
      <c r="E201">
        <f>'phytoplankton qual'!E201</f>
        <v>145000</v>
      </c>
      <c r="F201">
        <f>'phytoplankton qual'!F201</f>
        <v>650.26028806749116</v>
      </c>
      <c r="G201">
        <f>'phytoplankton qual'!G201</f>
        <v>7099.99999999999</v>
      </c>
      <c r="H201">
        <f>'phytoplankton qual'!H201</f>
        <v>145</v>
      </c>
      <c r="I201">
        <f>'phytoplankton qual'!I201</f>
        <v>0.65026028806749114</v>
      </c>
      <c r="J201">
        <f>'phytoplankton qual'!J201</f>
        <v>7.0999999999999899</v>
      </c>
      <c r="K201">
        <f>'phytoplankton qual'!K201</f>
        <v>608.96645724607674</v>
      </c>
      <c r="L201">
        <f>'phytoplankton qual'!L201</f>
        <v>238.65331003773008</v>
      </c>
      <c r="M201">
        <f>'phytoplankton qual'!M201</f>
        <v>173.91379790846651</v>
      </c>
    </row>
    <row r="202" spans="1:13">
      <c r="A202" t="str">
        <f>'phytoplankton qual'!A202</f>
        <v>phytoplankton</v>
      </c>
      <c r="B202" t="str">
        <f>'phytoplankton qual'!B202</f>
        <v>Witkowski</v>
      </c>
      <c r="C202">
        <f>'phytoplankton qual'!C202</f>
        <v>2018</v>
      </c>
      <c r="D202" t="str">
        <f>'phytoplankton qual'!D202</f>
        <v>10.1126/sciadv.aat4556</v>
      </c>
      <c r="E202">
        <f>'phytoplankton qual'!E202</f>
        <v>145000</v>
      </c>
      <c r="F202">
        <f>'phytoplankton qual'!F202</f>
        <v>650.26028806749116</v>
      </c>
      <c r="G202">
        <f>'phytoplankton qual'!G202</f>
        <v>7099.99999999999</v>
      </c>
      <c r="H202">
        <f>'phytoplankton qual'!H202</f>
        <v>145</v>
      </c>
      <c r="I202">
        <f>'phytoplankton qual'!I202</f>
        <v>0.65026028806749114</v>
      </c>
      <c r="J202">
        <f>'phytoplankton qual'!J202</f>
        <v>7.0999999999999899</v>
      </c>
      <c r="K202">
        <f>'phytoplankton qual'!K202</f>
        <v>586.22610528205848</v>
      </c>
      <c r="L202">
        <f>'phytoplankton qual'!L202</f>
        <v>225.2928590788722</v>
      </c>
      <c r="M202">
        <f>'phytoplankton qual'!M202</f>
        <v>165.31792025153095</v>
      </c>
    </row>
    <row r="203" spans="1:13">
      <c r="A203" t="str">
        <f>'phytoplankton qual'!A203</f>
        <v>phytoplankton</v>
      </c>
      <c r="B203" t="str">
        <f>'phytoplankton qual'!B203</f>
        <v>Witkowski</v>
      </c>
      <c r="C203">
        <f>'phytoplankton qual'!C203</f>
        <v>2018</v>
      </c>
      <c r="D203" t="str">
        <f>'phytoplankton qual'!D203</f>
        <v>10.1126/sciadv.aat4556</v>
      </c>
      <c r="E203">
        <f>'phytoplankton qual'!E203</f>
        <v>146000</v>
      </c>
      <c r="F203">
        <f>'phytoplankton qual'!F203</f>
        <v>1000</v>
      </c>
      <c r="G203">
        <f>'phytoplankton qual'!G203</f>
        <v>6099.99999999999</v>
      </c>
      <c r="H203">
        <f>'phytoplankton qual'!H203</f>
        <v>146</v>
      </c>
      <c r="I203">
        <f>'phytoplankton qual'!I203</f>
        <v>1</v>
      </c>
      <c r="J203">
        <f>'phytoplankton qual'!J203</f>
        <v>6.0999999999999899</v>
      </c>
      <c r="K203">
        <f>'phytoplankton qual'!K203</f>
        <v>541.6134083745809</v>
      </c>
      <c r="L203">
        <f>'phytoplankton qual'!L203</f>
        <v>195.24495894184543</v>
      </c>
      <c r="M203">
        <f>'phytoplankton qual'!M203</f>
        <v>150.8210085093653</v>
      </c>
    </row>
    <row r="204" spans="1:13">
      <c r="A204" t="str">
        <f>'phytoplankton qual'!A204</f>
        <v>phytoplankton</v>
      </c>
      <c r="B204" t="str">
        <f>'phytoplankton qual'!B204</f>
        <v>Witkowski</v>
      </c>
      <c r="C204">
        <f>'phytoplankton qual'!C204</f>
        <v>2018</v>
      </c>
      <c r="D204" t="str">
        <f>'phytoplankton qual'!D204</f>
        <v>10.1126/sciadv.aat4556</v>
      </c>
      <c r="E204">
        <f>'phytoplankton qual'!E204</f>
        <v>146000</v>
      </c>
      <c r="F204">
        <f>'phytoplankton qual'!F204</f>
        <v>1000</v>
      </c>
      <c r="G204">
        <f>'phytoplankton qual'!G204</f>
        <v>6099.99999999999</v>
      </c>
      <c r="H204">
        <f>'phytoplankton qual'!H204</f>
        <v>146</v>
      </c>
      <c r="I204">
        <f>'phytoplankton qual'!I204</f>
        <v>1</v>
      </c>
      <c r="J204">
        <f>'phytoplankton qual'!J204</f>
        <v>6.0999999999999899</v>
      </c>
      <c r="K204">
        <f>'phytoplankton qual'!K204</f>
        <v>693.07496900664398</v>
      </c>
      <c r="L204">
        <f>'phytoplankton qual'!L204</f>
        <v>292.5857292338311</v>
      </c>
      <c r="M204">
        <f>'phytoplankton qual'!M204</f>
        <v>201.2465928624901</v>
      </c>
    </row>
    <row r="205" spans="1:13">
      <c r="A205" t="str">
        <f>'phytoplankton qual'!A205</f>
        <v>phytoplankton</v>
      </c>
      <c r="B205" t="str">
        <f>'phytoplankton qual'!B205</f>
        <v>Witkowski</v>
      </c>
      <c r="C205">
        <f>'phytoplankton qual'!C205</f>
        <v>2018</v>
      </c>
      <c r="D205" t="str">
        <f>'phytoplankton qual'!D205</f>
        <v>10.1126/sciadv.aat4556</v>
      </c>
      <c r="E205">
        <f>'phytoplankton qual'!E205</f>
        <v>146000</v>
      </c>
      <c r="F205">
        <f>'phytoplankton qual'!F205</f>
        <v>8000</v>
      </c>
      <c r="G205">
        <f>'phytoplankton qual'!G205</f>
        <v>4000</v>
      </c>
      <c r="H205">
        <f>'phytoplankton qual'!H205</f>
        <v>146</v>
      </c>
      <c r="I205">
        <f>'phytoplankton qual'!I205</f>
        <v>8</v>
      </c>
      <c r="J205">
        <f>'phytoplankton qual'!J205</f>
        <v>4</v>
      </c>
      <c r="K205">
        <f>'phytoplankton qual'!K205</f>
        <v>674.44111456985365</v>
      </c>
      <c r="L205">
        <f>'phytoplankton qual'!L205</f>
        <v>305.383260508273</v>
      </c>
      <c r="M205">
        <f>'phytoplankton qual'!M205</f>
        <v>206.72290245980383</v>
      </c>
    </row>
    <row r="206" spans="1:13">
      <c r="A206" t="str">
        <f>'phytoplankton qual'!A206</f>
        <v>phytoplankton</v>
      </c>
      <c r="B206" t="str">
        <f>'phytoplankton qual'!B206</f>
        <v>Witkowski</v>
      </c>
      <c r="C206">
        <f>'phytoplankton qual'!C206</f>
        <v>2018</v>
      </c>
      <c r="D206" t="str">
        <f>'phytoplankton qual'!D206</f>
        <v>10.1126/sciadv.aat4556</v>
      </c>
      <c r="E206">
        <f>'phytoplankton qual'!E206</f>
        <v>147000</v>
      </c>
      <c r="F206">
        <f>'phytoplankton qual'!F206</f>
        <v>2000</v>
      </c>
      <c r="G206">
        <f>'phytoplankton qual'!G206</f>
        <v>5099.99999999999</v>
      </c>
      <c r="H206">
        <f>'phytoplankton qual'!H206</f>
        <v>147</v>
      </c>
      <c r="I206">
        <f>'phytoplankton qual'!I206</f>
        <v>2</v>
      </c>
      <c r="J206">
        <f>'phytoplankton qual'!J206</f>
        <v>5.0999999999999899</v>
      </c>
      <c r="K206">
        <f>'phytoplankton qual'!K206</f>
        <v>724.73506660741862</v>
      </c>
      <c r="L206">
        <f>'phytoplankton qual'!L206</f>
        <v>316.54198613247786</v>
      </c>
      <c r="M206">
        <f>'phytoplankton qual'!M206</f>
        <v>214.78637844727336</v>
      </c>
    </row>
    <row r="207" spans="1:13">
      <c r="A207" t="str">
        <f>'phytoplankton qual'!A207</f>
        <v>phytoplankton</v>
      </c>
      <c r="B207" t="str">
        <f>'phytoplankton qual'!B207</f>
        <v>Witkowski</v>
      </c>
      <c r="C207">
        <f>'phytoplankton qual'!C207</f>
        <v>2018</v>
      </c>
      <c r="D207" t="str">
        <f>'phytoplankton qual'!D207</f>
        <v>10.1126/sciadv.aat4556</v>
      </c>
      <c r="E207">
        <f>'phytoplankton qual'!E207</f>
        <v>148000</v>
      </c>
      <c r="F207">
        <f>'phytoplankton qual'!F207</f>
        <v>3000</v>
      </c>
      <c r="G207">
        <f>'phytoplankton qual'!G207</f>
        <v>4099.99999999999</v>
      </c>
      <c r="H207">
        <f>'phytoplankton qual'!H207</f>
        <v>148</v>
      </c>
      <c r="I207">
        <f>'phytoplankton qual'!I207</f>
        <v>3</v>
      </c>
      <c r="J207">
        <f>'phytoplankton qual'!J207</f>
        <v>4.0999999999999899</v>
      </c>
      <c r="K207">
        <f>'phytoplankton qual'!K207</f>
        <v>785.08378660285246</v>
      </c>
      <c r="L207">
        <f>'phytoplankton qual'!L207</f>
        <v>366.50966263775877</v>
      </c>
      <c r="M207">
        <f>'phytoplankton qual'!M207</f>
        <v>238.07819995013847</v>
      </c>
    </row>
    <row r="208" spans="1:13">
      <c r="A208" t="str">
        <f>'phytoplankton qual'!A208</f>
        <v>phytoplankton</v>
      </c>
      <c r="B208" t="str">
        <f>'phytoplankton qual'!B208</f>
        <v>Witkowski</v>
      </c>
      <c r="C208">
        <f>'phytoplankton qual'!C208</f>
        <v>2018</v>
      </c>
      <c r="D208" t="str">
        <f>'phytoplankton qual'!D208</f>
        <v>10.1126/sciadv.aat4556</v>
      </c>
      <c r="E208">
        <f>'phytoplankton qual'!E208</f>
        <v>148000</v>
      </c>
      <c r="F208">
        <f>'phytoplankton qual'!F208</f>
        <v>3000</v>
      </c>
      <c r="G208">
        <f>'phytoplankton qual'!G208</f>
        <v>4099.99999999999</v>
      </c>
      <c r="H208">
        <f>'phytoplankton qual'!H208</f>
        <v>148</v>
      </c>
      <c r="I208">
        <f>'phytoplankton qual'!I208</f>
        <v>3</v>
      </c>
      <c r="J208">
        <f>'phytoplankton qual'!J208</f>
        <v>4.0999999999999899</v>
      </c>
      <c r="K208">
        <f>'phytoplankton qual'!K208</f>
        <v>588.58223777969738</v>
      </c>
      <c r="L208">
        <f>'phytoplankton qual'!L208</f>
        <v>223.24960006407616</v>
      </c>
      <c r="M208">
        <f>'phytoplankton qual'!M208</f>
        <v>163.87969418317329</v>
      </c>
    </row>
    <row r="209" spans="1:13">
      <c r="A209" t="str">
        <f>'phytoplankton qual'!A209</f>
        <v>phytoplankton</v>
      </c>
      <c r="B209" t="str">
        <f>'phytoplankton qual'!B209</f>
        <v>Witkowski</v>
      </c>
      <c r="C209">
        <f>'phytoplankton qual'!C209</f>
        <v>2018</v>
      </c>
      <c r="D209" t="str">
        <f>'phytoplankton qual'!D209</f>
        <v>10.1126/sciadv.aat4556</v>
      </c>
      <c r="E209">
        <f>'phytoplankton qual'!E209</f>
        <v>148000</v>
      </c>
      <c r="F209">
        <f>'phytoplankton qual'!F209</f>
        <v>10000</v>
      </c>
      <c r="G209">
        <f>'phytoplankton qual'!G209</f>
        <v>2000</v>
      </c>
      <c r="H209">
        <f>'phytoplankton qual'!H209</f>
        <v>148</v>
      </c>
      <c r="I209">
        <f>'phytoplankton qual'!I209</f>
        <v>10</v>
      </c>
      <c r="J209">
        <f>'phytoplankton qual'!J209</f>
        <v>2</v>
      </c>
      <c r="K209">
        <f>'phytoplankton qual'!K209</f>
        <v>617.90447352556419</v>
      </c>
      <c r="L209">
        <f>'phytoplankton qual'!L209</f>
        <v>266.17343530788958</v>
      </c>
      <c r="M209">
        <f>'phytoplankton qual'!M209</f>
        <v>184.62679236165309</v>
      </c>
    </row>
    <row r="210" spans="1:13">
      <c r="A210" t="str">
        <f>'phytoplankton qual'!A210</f>
        <v>phytoplankton</v>
      </c>
      <c r="B210" t="str">
        <f>'phytoplankton qual'!B210</f>
        <v>Witkowski</v>
      </c>
      <c r="C210">
        <f>'phytoplankton qual'!C210</f>
        <v>2018</v>
      </c>
      <c r="D210" t="str">
        <f>'phytoplankton qual'!D210</f>
        <v>10.1126/sciadv.aat4556</v>
      </c>
      <c r="E210">
        <f>'phytoplankton qual'!E210</f>
        <v>149000</v>
      </c>
      <c r="F210">
        <f>'phytoplankton qual'!F210</f>
        <v>4000</v>
      </c>
      <c r="G210">
        <f>'phytoplankton qual'!G210</f>
        <v>3099.99999999999</v>
      </c>
      <c r="H210">
        <f>'phytoplankton qual'!H210</f>
        <v>149</v>
      </c>
      <c r="I210">
        <f>'phytoplankton qual'!I210</f>
        <v>4</v>
      </c>
      <c r="J210">
        <f>'phytoplankton qual'!J210</f>
        <v>3.0999999999999899</v>
      </c>
      <c r="K210">
        <f>'phytoplankton qual'!K210</f>
        <v>747.11656607557074</v>
      </c>
      <c r="L210">
        <f>'phytoplankton qual'!L210</f>
        <v>334.91375594856538</v>
      </c>
      <c r="M210">
        <f>'phytoplankton qual'!M210</f>
        <v>223.91257670423272</v>
      </c>
    </row>
    <row r="211" spans="1:13">
      <c r="A211" t="str">
        <f>'phytoplankton qual'!A211</f>
        <v>phytoplankton</v>
      </c>
      <c r="B211" t="str">
        <f>'phytoplankton qual'!B211</f>
        <v>Witkowski</v>
      </c>
      <c r="C211">
        <f>'phytoplankton qual'!C211</f>
        <v>2018</v>
      </c>
      <c r="D211" t="str">
        <f>'phytoplankton qual'!D211</f>
        <v>10.1126/sciadv.aat4556</v>
      </c>
      <c r="E211">
        <f>'phytoplankton qual'!E211</f>
        <v>149000</v>
      </c>
      <c r="F211">
        <f>'phytoplankton qual'!F211</f>
        <v>4000</v>
      </c>
      <c r="G211">
        <f>'phytoplankton qual'!G211</f>
        <v>3099.99999999999</v>
      </c>
      <c r="H211">
        <f>'phytoplankton qual'!H211</f>
        <v>149</v>
      </c>
      <c r="I211">
        <f>'phytoplankton qual'!I211</f>
        <v>4</v>
      </c>
      <c r="J211">
        <f>'phytoplankton qual'!J211</f>
        <v>3.0999999999999899</v>
      </c>
      <c r="K211">
        <f>'phytoplankton qual'!K211</f>
        <v>662.84521590517556</v>
      </c>
      <c r="L211">
        <f>'phytoplankton qual'!L211</f>
        <v>270.82649875417417</v>
      </c>
      <c r="M211">
        <f>'phytoplankton qual'!M211</f>
        <v>190.09047457891791</v>
      </c>
    </row>
    <row r="212" spans="1:13">
      <c r="A212" t="str">
        <f>'phytoplankton qual'!A212</f>
        <v>phytoplankton</v>
      </c>
      <c r="B212" t="str">
        <f>'phytoplankton qual'!B212</f>
        <v>Witkowski</v>
      </c>
      <c r="C212">
        <f>'phytoplankton qual'!C212</f>
        <v>2018</v>
      </c>
      <c r="D212" t="str">
        <f>'phytoplankton qual'!D212</f>
        <v>10.1126/sciadv.aat4556</v>
      </c>
      <c r="E212">
        <f>'phytoplankton qual'!E212</f>
        <v>150000</v>
      </c>
      <c r="F212">
        <f>'phytoplankton qual'!F212</f>
        <v>5000</v>
      </c>
      <c r="G212">
        <f>'phytoplankton qual'!G212</f>
        <v>2099.99999999999</v>
      </c>
      <c r="H212">
        <f>'phytoplankton qual'!H212</f>
        <v>150</v>
      </c>
      <c r="I212">
        <f>'phytoplankton qual'!I212</f>
        <v>5</v>
      </c>
      <c r="J212">
        <f>'phytoplankton qual'!J212</f>
        <v>2.0999999999999899</v>
      </c>
      <c r="K212">
        <f>'phytoplankton qual'!K212</f>
        <v>727.16776846874313</v>
      </c>
      <c r="L212">
        <f>'phytoplankton qual'!L212</f>
        <v>315.67645937640441</v>
      </c>
      <c r="M212">
        <f>'phytoplankton qual'!M212</f>
        <v>215.1274938499779</v>
      </c>
    </row>
    <row r="213" spans="1:13">
      <c r="A213" t="str">
        <f>'phytoplankton qual'!A213</f>
        <v>phytoplankton</v>
      </c>
      <c r="B213" t="str">
        <f>'phytoplankton qual'!B213</f>
        <v>Witkowski</v>
      </c>
      <c r="C213">
        <f>'phytoplankton qual'!C213</f>
        <v>2018</v>
      </c>
      <c r="D213" t="str">
        <f>'phytoplankton qual'!D213</f>
        <v>10.1126/sciadv.aat4556</v>
      </c>
      <c r="E213">
        <f>'phytoplankton qual'!E213</f>
        <v>150000</v>
      </c>
      <c r="F213">
        <f>'phytoplankton qual'!F213</f>
        <v>5000</v>
      </c>
      <c r="G213">
        <f>'phytoplankton qual'!G213</f>
        <v>2099.99999999999</v>
      </c>
      <c r="H213">
        <f>'phytoplankton qual'!H213</f>
        <v>150</v>
      </c>
      <c r="I213">
        <f>'phytoplankton qual'!I213</f>
        <v>5</v>
      </c>
      <c r="J213">
        <f>'phytoplankton qual'!J213</f>
        <v>2.0999999999999899</v>
      </c>
      <c r="K213">
        <f>'phytoplankton qual'!K213</f>
        <v>788.17579478058587</v>
      </c>
      <c r="L213">
        <f>'phytoplankton qual'!L213</f>
        <v>368.73449864945849</v>
      </c>
      <c r="M213">
        <f>'phytoplankton qual'!M213</f>
        <v>242.79231905353129</v>
      </c>
    </row>
    <row r="214" spans="1:13">
      <c r="A214" t="str">
        <f>'phytoplankton qual'!A214</f>
        <v>phytoplankton</v>
      </c>
      <c r="B214" t="str">
        <f>'phytoplankton qual'!B214</f>
        <v>Witkowski</v>
      </c>
      <c r="C214">
        <f>'phytoplankton qual'!C214</f>
        <v>2018</v>
      </c>
      <c r="D214" t="str">
        <f>'phytoplankton qual'!D214</f>
        <v>10.1126/sciadv.aat4556</v>
      </c>
      <c r="E214">
        <f>'phytoplankton qual'!E214</f>
        <v>150000</v>
      </c>
      <c r="F214">
        <f>'phytoplankton qual'!F214</f>
        <v>12000</v>
      </c>
      <c r="G214">
        <f>'phytoplankton qual'!G214</f>
        <v>671.50279428522538</v>
      </c>
      <c r="H214">
        <f>'phytoplankton qual'!H214</f>
        <v>150</v>
      </c>
      <c r="I214">
        <f>'phytoplankton qual'!I214</f>
        <v>12</v>
      </c>
      <c r="J214">
        <f>'phytoplankton qual'!J214</f>
        <v>0.67150279428522541</v>
      </c>
      <c r="K214">
        <f>'phytoplankton qual'!K214</f>
        <v>601.2635654658925</v>
      </c>
      <c r="L214">
        <f>'phytoplankton qual'!L214</f>
        <v>257.75100724035508</v>
      </c>
      <c r="M214">
        <f>'phytoplankton qual'!M214</f>
        <v>177.46787101626444</v>
      </c>
    </row>
    <row r="215" spans="1:13">
      <c r="A215" t="str">
        <f>'phytoplankton qual'!A215</f>
        <v>phytoplankton</v>
      </c>
      <c r="B215" t="str">
        <f>'phytoplankton qual'!B215</f>
        <v>Witkowski</v>
      </c>
      <c r="C215">
        <f>'phytoplankton qual'!C215</f>
        <v>2018</v>
      </c>
      <c r="D215" t="str">
        <f>'phytoplankton qual'!D215</f>
        <v>10.1126/sciadv.aat4556</v>
      </c>
      <c r="E215">
        <f>'phytoplankton qual'!E215</f>
        <v>154700</v>
      </c>
      <c r="F215">
        <f>'phytoplankton qual'!F215</f>
        <v>2599.99999999999</v>
      </c>
      <c r="G215">
        <f>'phytoplankton qual'!G215</f>
        <v>2600.00000000002</v>
      </c>
      <c r="H215">
        <f>'phytoplankton qual'!H215</f>
        <v>154.69999999999999</v>
      </c>
      <c r="I215">
        <f>'phytoplankton qual'!I215</f>
        <v>2.5999999999999899</v>
      </c>
      <c r="J215">
        <f>'phytoplankton qual'!J215</f>
        <v>2.6000000000000201</v>
      </c>
      <c r="K215">
        <f>'phytoplankton qual'!K215</f>
        <v>675.48852297752535</v>
      </c>
      <c r="L215">
        <f>'phytoplankton qual'!L215</f>
        <v>263.21570119125829</v>
      </c>
      <c r="M215">
        <f>'phytoplankton qual'!M215</f>
        <v>193.17243434378116</v>
      </c>
    </row>
    <row r="216" spans="1:13">
      <c r="A216" t="str">
        <f>'phytoplankton qual'!A216</f>
        <v>phytoplankton</v>
      </c>
      <c r="B216" t="str">
        <f>'phytoplankton qual'!B216</f>
        <v>Witkowski</v>
      </c>
      <c r="C216">
        <f>'phytoplankton qual'!C216</f>
        <v>2018</v>
      </c>
      <c r="D216" t="str">
        <f>'phytoplankton qual'!D216</f>
        <v>10.1126/sciadv.aat4556</v>
      </c>
      <c r="E216">
        <f>'phytoplankton qual'!E216</f>
        <v>154700</v>
      </c>
      <c r="F216">
        <f>'phytoplankton qual'!F216</f>
        <v>2599.99999999999</v>
      </c>
      <c r="G216">
        <f>'phytoplankton qual'!G216</f>
        <v>2600.00000000002</v>
      </c>
      <c r="H216">
        <f>'phytoplankton qual'!H216</f>
        <v>154.69999999999999</v>
      </c>
      <c r="I216">
        <f>'phytoplankton qual'!I216</f>
        <v>2.5999999999999899</v>
      </c>
      <c r="J216">
        <f>'phytoplankton qual'!J216</f>
        <v>2.6000000000000201</v>
      </c>
      <c r="K216">
        <f>'phytoplankton qual'!K216</f>
        <v>707.29211537932463</v>
      </c>
      <c r="L216">
        <f>'phytoplankton qual'!L216</f>
        <v>284.2737759359793</v>
      </c>
      <c r="M216">
        <f>'phytoplankton qual'!M216</f>
        <v>203.26906864177278</v>
      </c>
    </row>
    <row r="217" spans="1:13">
      <c r="A217" t="str">
        <f>'phytoplankton qual'!A217</f>
        <v>phytoplankton</v>
      </c>
      <c r="B217" t="str">
        <f>'phytoplankton qual'!B217</f>
        <v>Witkowski</v>
      </c>
      <c r="C217">
        <f>'phytoplankton qual'!C217</f>
        <v>2018</v>
      </c>
      <c r="D217" t="str">
        <f>'phytoplankton qual'!D217</f>
        <v>10.1126/sciadv.aat4556</v>
      </c>
      <c r="E217">
        <f>'phytoplankton qual'!E217</f>
        <v>154700</v>
      </c>
      <c r="F217">
        <f>'phytoplankton qual'!F217</f>
        <v>2599.99999999999</v>
      </c>
      <c r="G217">
        <f>'phytoplankton qual'!G217</f>
        <v>2600.00000000002</v>
      </c>
      <c r="H217">
        <f>'phytoplankton qual'!H217</f>
        <v>154.69999999999999</v>
      </c>
      <c r="I217">
        <f>'phytoplankton qual'!I217</f>
        <v>2.5999999999999899</v>
      </c>
      <c r="J217">
        <f>'phytoplankton qual'!J217</f>
        <v>2.6000000000000201</v>
      </c>
      <c r="K217">
        <f>'phytoplankton qual'!K217</f>
        <v>746.74138377351994</v>
      </c>
      <c r="L217">
        <f>'phytoplankton qual'!L217</f>
        <v>312.75333404843934</v>
      </c>
      <c r="M217">
        <f>'phytoplankton qual'!M217</f>
        <v>214.55784897544288</v>
      </c>
    </row>
    <row r="218" spans="1:13">
      <c r="A218" t="str">
        <f>'phytoplankton qual'!A218</f>
        <v>phytoplankton</v>
      </c>
      <c r="B218" t="str">
        <f>'phytoplankton qual'!B218</f>
        <v>Witkowski</v>
      </c>
      <c r="C218">
        <f>'phytoplankton qual'!C218</f>
        <v>2018</v>
      </c>
      <c r="D218" t="str">
        <f>'phytoplankton qual'!D218</f>
        <v>10.1126/sciadv.aat4556</v>
      </c>
      <c r="E218">
        <f>'phytoplankton qual'!E218</f>
        <v>154700</v>
      </c>
      <c r="F218">
        <f>'phytoplankton qual'!F218</f>
        <v>2599.99999999999</v>
      </c>
      <c r="G218">
        <f>'phytoplankton qual'!G218</f>
        <v>2600.00000000002</v>
      </c>
      <c r="H218">
        <f>'phytoplankton qual'!H218</f>
        <v>154.69999999999999</v>
      </c>
      <c r="I218">
        <f>'phytoplankton qual'!I218</f>
        <v>2.5999999999999899</v>
      </c>
      <c r="J218">
        <f>'phytoplankton qual'!J218</f>
        <v>2.6000000000000201</v>
      </c>
      <c r="K218">
        <f>'phytoplankton qual'!K218</f>
        <v>661.77336952723044</v>
      </c>
      <c r="L218">
        <f>'phytoplankton qual'!L218</f>
        <v>255.60364869300031</v>
      </c>
      <c r="M218">
        <f>'phytoplankton qual'!M218</f>
        <v>185.36667777009404</v>
      </c>
    </row>
    <row r="219" spans="1:13">
      <c r="A219" t="str">
        <f>'phytoplankton qual'!A219</f>
        <v>phytoplankton</v>
      </c>
      <c r="B219" t="str">
        <f>'phytoplankton qual'!B219</f>
        <v>Witkowski</v>
      </c>
      <c r="C219">
        <f>'phytoplankton qual'!C219</f>
        <v>2018</v>
      </c>
      <c r="D219" t="str">
        <f>'phytoplankton qual'!D219</f>
        <v>10.1126/sciadv.aat4556</v>
      </c>
      <c r="E219">
        <f>'phytoplankton qual'!E219</f>
        <v>154700</v>
      </c>
      <c r="F219">
        <f>'phytoplankton qual'!F219</f>
        <v>2599.99999999999</v>
      </c>
      <c r="G219">
        <f>'phytoplankton qual'!G219</f>
        <v>2600.00000000002</v>
      </c>
      <c r="H219">
        <f>'phytoplankton qual'!H219</f>
        <v>154.69999999999999</v>
      </c>
      <c r="I219">
        <f>'phytoplankton qual'!I219</f>
        <v>2.5999999999999899</v>
      </c>
      <c r="J219">
        <f>'phytoplankton qual'!J219</f>
        <v>2.6000000000000201</v>
      </c>
      <c r="K219">
        <f>'phytoplankton qual'!K219</f>
        <v>785.03903674590867</v>
      </c>
      <c r="L219">
        <f>'phytoplankton qual'!L219</f>
        <v>334.07898549828906</v>
      </c>
      <c r="M219">
        <f>'phytoplankton qual'!M219</f>
        <v>231.06081972951665</v>
      </c>
    </row>
    <row r="220" spans="1:13">
      <c r="A220" t="str">
        <f>'phytoplankton qual'!A220</f>
        <v>phytoplankton</v>
      </c>
      <c r="B220" t="str">
        <f>'phytoplankton qual'!B220</f>
        <v>Witkowski</v>
      </c>
      <c r="C220">
        <f>'phytoplankton qual'!C220</f>
        <v>2018</v>
      </c>
      <c r="D220" t="str">
        <f>'phytoplankton qual'!D220</f>
        <v>10.1126/sciadv.aat4556</v>
      </c>
      <c r="E220">
        <f>'phytoplankton qual'!E220</f>
        <v>154700</v>
      </c>
      <c r="F220">
        <f>'phytoplankton qual'!F220</f>
        <v>2599.99999999999</v>
      </c>
      <c r="G220">
        <f>'phytoplankton qual'!G220</f>
        <v>2600.00000000002</v>
      </c>
      <c r="H220">
        <f>'phytoplankton qual'!H220</f>
        <v>154.69999999999999</v>
      </c>
      <c r="I220">
        <f>'phytoplankton qual'!I220</f>
        <v>2.5999999999999899</v>
      </c>
      <c r="J220">
        <f>'phytoplankton qual'!J220</f>
        <v>2.6000000000000201</v>
      </c>
      <c r="K220">
        <f>'phytoplankton qual'!K220</f>
        <v>654.11071336569023</v>
      </c>
      <c r="L220">
        <f>'phytoplankton qual'!L220</f>
        <v>248.40672184715504</v>
      </c>
      <c r="M220">
        <f>'phytoplankton qual'!M220</f>
        <v>182.51226198378362</v>
      </c>
    </row>
    <row r="221" spans="1:13">
      <c r="A221" t="str">
        <f>'phytoplankton qual'!A221</f>
        <v>phytoplankton</v>
      </c>
      <c r="B221" t="str">
        <f>'phytoplankton qual'!B221</f>
        <v>Witkowski</v>
      </c>
      <c r="C221">
        <f>'phytoplankton qual'!C221</f>
        <v>2018</v>
      </c>
      <c r="D221" t="str">
        <f>'phytoplankton qual'!D221</f>
        <v>10.1126/sciadv.aat4556</v>
      </c>
      <c r="E221">
        <f>'phytoplankton qual'!E221</f>
        <v>154700</v>
      </c>
      <c r="F221">
        <f>'phytoplankton qual'!F221</f>
        <v>2599.99999999999</v>
      </c>
      <c r="G221">
        <f>'phytoplankton qual'!G221</f>
        <v>2600.00000000002</v>
      </c>
      <c r="H221">
        <f>'phytoplankton qual'!H221</f>
        <v>154.69999999999999</v>
      </c>
      <c r="I221">
        <f>'phytoplankton qual'!I221</f>
        <v>2.5999999999999899</v>
      </c>
      <c r="J221">
        <f>'phytoplankton qual'!J221</f>
        <v>2.6000000000000201</v>
      </c>
      <c r="K221">
        <f>'phytoplankton qual'!K221</f>
        <v>689.48718323950425</v>
      </c>
      <c r="L221">
        <f>'phytoplankton qual'!L221</f>
        <v>271.75784563634772</v>
      </c>
      <c r="M221">
        <f>'phytoplankton qual'!M221</f>
        <v>193.96623372784092</v>
      </c>
    </row>
    <row r="222" spans="1:13">
      <c r="A222" t="str">
        <f>'phytoplankton qual'!A222</f>
        <v>phytoplankton</v>
      </c>
      <c r="B222" t="str">
        <f>'phytoplankton qual'!B222</f>
        <v>Witkowski</v>
      </c>
      <c r="C222">
        <f>'phytoplankton qual'!C222</f>
        <v>2018</v>
      </c>
      <c r="D222" t="str">
        <f>'phytoplankton qual'!D222</f>
        <v>10.1126/sciadv.aat4556</v>
      </c>
      <c r="E222">
        <f>'phytoplankton qual'!E222</f>
        <v>154700</v>
      </c>
      <c r="F222">
        <f>'phytoplankton qual'!F222</f>
        <v>2599.99999999999</v>
      </c>
      <c r="G222">
        <f>'phytoplankton qual'!G222</f>
        <v>2600.00000000002</v>
      </c>
      <c r="H222">
        <f>'phytoplankton qual'!H222</f>
        <v>154.69999999999999</v>
      </c>
      <c r="I222">
        <f>'phytoplankton qual'!I222</f>
        <v>2.5999999999999899</v>
      </c>
      <c r="J222">
        <f>'phytoplankton qual'!J222</f>
        <v>2.6000000000000201</v>
      </c>
      <c r="K222">
        <f>'phytoplankton qual'!K222</f>
        <v>786.07995751533099</v>
      </c>
      <c r="L222">
        <f>'phytoplankton qual'!L222</f>
        <v>333.65668132561143</v>
      </c>
      <c r="M222">
        <f>'phytoplankton qual'!M222</f>
        <v>231.38947034902594</v>
      </c>
    </row>
    <row r="223" spans="1:13">
      <c r="A223" t="str">
        <f>'phytoplankton qual'!A223</f>
        <v>phytoplankton</v>
      </c>
      <c r="B223" t="str">
        <f>'phytoplankton qual'!B223</f>
        <v>Witkowski</v>
      </c>
      <c r="C223">
        <f>'phytoplankton qual'!C223</f>
        <v>2018</v>
      </c>
      <c r="D223" t="str">
        <f>'phytoplankton qual'!D223</f>
        <v>10.1126/sciadv.aat4556</v>
      </c>
      <c r="E223">
        <f>'phytoplankton qual'!E223</f>
        <v>154700</v>
      </c>
      <c r="F223">
        <f>'phytoplankton qual'!F223</f>
        <v>2599.99999999999</v>
      </c>
      <c r="G223">
        <f>'phytoplankton qual'!G223</f>
        <v>2600.00000000002</v>
      </c>
      <c r="H223">
        <f>'phytoplankton qual'!H223</f>
        <v>154.69999999999999</v>
      </c>
      <c r="I223">
        <f>'phytoplankton qual'!I223</f>
        <v>2.5999999999999899</v>
      </c>
      <c r="J223">
        <f>'phytoplankton qual'!J223</f>
        <v>2.6000000000000201</v>
      </c>
      <c r="K223">
        <f>'phytoplankton qual'!K223</f>
        <v>536.93475631277329</v>
      </c>
      <c r="L223">
        <f>'phytoplankton qual'!L223</f>
        <v>185.96694945169577</v>
      </c>
      <c r="M223">
        <f>'phytoplankton qual'!M223</f>
        <v>145.77271968699989</v>
      </c>
    </row>
    <row r="224" spans="1:13">
      <c r="A224" t="str">
        <f>'phytoplankton qual'!A224</f>
        <v>phytoplankton</v>
      </c>
      <c r="B224" t="str">
        <f>'phytoplankton qual'!B224</f>
        <v>Witkowski</v>
      </c>
      <c r="C224">
        <f>'phytoplankton qual'!C224</f>
        <v>2018</v>
      </c>
      <c r="D224" t="str">
        <f>'phytoplankton qual'!D224</f>
        <v>10.1126/sciadv.aat4556</v>
      </c>
      <c r="E224">
        <f>'phytoplankton qual'!E224</f>
        <v>155000</v>
      </c>
      <c r="F224">
        <f>'phytoplankton qual'!F224</f>
        <v>10000</v>
      </c>
      <c r="G224">
        <f>'phytoplankton qual'!G224</f>
        <v>9000</v>
      </c>
      <c r="H224">
        <f>'phytoplankton qual'!H224</f>
        <v>155</v>
      </c>
      <c r="I224">
        <f>'phytoplankton qual'!I224</f>
        <v>10</v>
      </c>
      <c r="J224">
        <f>'phytoplankton qual'!J224</f>
        <v>9</v>
      </c>
      <c r="K224">
        <f>'phytoplankton qual'!K224</f>
        <v>1019.3403371093767</v>
      </c>
      <c r="L224">
        <f>'phytoplankton qual'!L224</f>
        <v>597.62251931954791</v>
      </c>
      <c r="M224">
        <f>'phytoplankton qual'!M224</f>
        <v>338.53592643355682</v>
      </c>
    </row>
    <row r="225" spans="1:13">
      <c r="A225" t="str">
        <f>'phytoplankton qual'!A225</f>
        <v>phytoplankton</v>
      </c>
      <c r="B225" t="str">
        <f>'phytoplankton qual'!B225</f>
        <v>Witkowski</v>
      </c>
      <c r="C225">
        <f>'phytoplankton qual'!C225</f>
        <v>2018</v>
      </c>
      <c r="D225" t="str">
        <f>'phytoplankton qual'!D225</f>
        <v>10.1126/sciadv.aat4556</v>
      </c>
      <c r="E225">
        <f>'phytoplankton qual'!E225</f>
        <v>155000</v>
      </c>
      <c r="F225">
        <f>'phytoplankton qual'!F225</f>
        <v>2900.00000000001</v>
      </c>
      <c r="G225">
        <f>'phytoplankton qual'!G225</f>
        <v>2300.00000000001</v>
      </c>
      <c r="H225">
        <f>'phytoplankton qual'!H225</f>
        <v>155</v>
      </c>
      <c r="I225">
        <f>'phytoplankton qual'!I225</f>
        <v>2.9000000000000101</v>
      </c>
      <c r="J225">
        <f>'phytoplankton qual'!J225</f>
        <v>2.30000000000001</v>
      </c>
      <c r="K225">
        <f>'phytoplankton qual'!K225</f>
        <v>936.28182814585455</v>
      </c>
      <c r="L225">
        <f>'phytoplankton qual'!L225</f>
        <v>378.61104202470131</v>
      </c>
      <c r="M225">
        <f>'phytoplankton qual'!M225</f>
        <v>266.12368144832419</v>
      </c>
    </row>
    <row r="226" spans="1:13">
      <c r="A226" t="str">
        <f>'phytoplankton qual'!A226</f>
        <v>phytoplankton</v>
      </c>
      <c r="B226" t="str">
        <f>'phytoplankton qual'!B226</f>
        <v>Witkowski</v>
      </c>
      <c r="C226">
        <f>'phytoplankton qual'!C226</f>
        <v>2018</v>
      </c>
      <c r="D226" t="str">
        <f>'phytoplankton qual'!D226</f>
        <v>10.1126/sciadv.aat4556</v>
      </c>
      <c r="E226">
        <f>'phytoplankton qual'!E226</f>
        <v>159000</v>
      </c>
      <c r="F226">
        <f>'phytoplankton qual'!F226</f>
        <v>7000</v>
      </c>
      <c r="G226">
        <f>'phytoplankton qual'!G226</f>
        <v>7000</v>
      </c>
      <c r="H226">
        <f>'phytoplankton qual'!H226</f>
        <v>159</v>
      </c>
      <c r="I226">
        <f>'phytoplankton qual'!I226</f>
        <v>7</v>
      </c>
      <c r="J226">
        <f>'phytoplankton qual'!J226</f>
        <v>7</v>
      </c>
      <c r="K226">
        <f>'phytoplankton qual'!K226</f>
        <v>815.08697759855579</v>
      </c>
      <c r="L226">
        <f>'phytoplankton qual'!L226</f>
        <v>299.31825816899345</v>
      </c>
      <c r="M226">
        <f>'phytoplankton qual'!M226</f>
        <v>224.18238621357239</v>
      </c>
    </row>
    <row r="227" spans="1:13">
      <c r="A227" t="str">
        <f>'phytoplankton qual'!A227</f>
        <v>phytoplankton</v>
      </c>
      <c r="B227" t="str">
        <f>'phytoplankton qual'!B227</f>
        <v>Witkowski</v>
      </c>
      <c r="C227">
        <f>'phytoplankton qual'!C227</f>
        <v>2018</v>
      </c>
      <c r="D227" t="str">
        <f>'phytoplankton qual'!D227</f>
        <v>10.1126/sciadv.aat4556</v>
      </c>
      <c r="E227">
        <f>'phytoplankton qual'!E227</f>
        <v>159000</v>
      </c>
      <c r="F227">
        <f>'phytoplankton qual'!F227</f>
        <v>7000</v>
      </c>
      <c r="G227">
        <f>'phytoplankton qual'!G227</f>
        <v>7000</v>
      </c>
      <c r="H227">
        <f>'phytoplankton qual'!H227</f>
        <v>159</v>
      </c>
      <c r="I227">
        <f>'phytoplankton qual'!I227</f>
        <v>7</v>
      </c>
      <c r="J227">
        <f>'phytoplankton qual'!J227</f>
        <v>7</v>
      </c>
      <c r="K227">
        <f>'phytoplankton qual'!K227</f>
        <v>759.26610745344749</v>
      </c>
      <c r="L227">
        <f>'phytoplankton qual'!L227</f>
        <v>267.9767322134212</v>
      </c>
      <c r="M227">
        <f>'phytoplankton qual'!M227</f>
        <v>205.5727883373911</v>
      </c>
    </row>
    <row r="228" spans="1:13">
      <c r="A228" t="str">
        <f>'phytoplankton qual'!A228</f>
        <v>phytoplankton</v>
      </c>
      <c r="B228" t="str">
        <f>'phytoplankton qual'!B228</f>
        <v>Witkowski</v>
      </c>
      <c r="C228">
        <f>'phytoplankton qual'!C228</f>
        <v>2018</v>
      </c>
      <c r="D228" t="str">
        <f>'phytoplankton qual'!D228</f>
        <v>10.1126/sciadv.aat4556</v>
      </c>
      <c r="E228">
        <f>'phytoplankton qual'!E228</f>
        <v>177000</v>
      </c>
      <c r="F228">
        <f>'phytoplankton qual'!F228</f>
        <v>2900.00000000001</v>
      </c>
      <c r="G228">
        <f>'phytoplankton qual'!G228</f>
        <v>5699.99999999999</v>
      </c>
      <c r="H228">
        <f>'phytoplankton qual'!H228</f>
        <v>177</v>
      </c>
      <c r="I228">
        <f>'phytoplankton qual'!I228</f>
        <v>2.9000000000000101</v>
      </c>
      <c r="J228">
        <f>'phytoplankton qual'!J228</f>
        <v>5.6999999999999904</v>
      </c>
      <c r="K228">
        <f>'phytoplankton qual'!K228</f>
        <v>938.98001536387846</v>
      </c>
      <c r="L228">
        <f>'phytoplankton qual'!L228</f>
        <v>488.10010547048773</v>
      </c>
      <c r="M228">
        <f>'phytoplankton qual'!M228</f>
        <v>297.14221612466906</v>
      </c>
    </row>
    <row r="229" spans="1:13">
      <c r="A229" t="str">
        <f>'phytoplankton qual'!A229</f>
        <v>phytoplankton</v>
      </c>
      <c r="B229" t="str">
        <f>'phytoplankton qual'!B229</f>
        <v>Witkowski</v>
      </c>
      <c r="C229">
        <f>'phytoplankton qual'!C229</f>
        <v>2018</v>
      </c>
      <c r="D229" t="str">
        <f>'phytoplankton qual'!D229</f>
        <v>10.1126/sciadv.aat4556</v>
      </c>
      <c r="E229">
        <f>'phytoplankton qual'!E229</f>
        <v>177000</v>
      </c>
      <c r="F229">
        <f>'phytoplankton qual'!F229</f>
        <v>2900.00000000001</v>
      </c>
      <c r="G229">
        <f>'phytoplankton qual'!G229</f>
        <v>5699.99999999999</v>
      </c>
      <c r="H229">
        <f>'phytoplankton qual'!H229</f>
        <v>177</v>
      </c>
      <c r="I229">
        <f>'phytoplankton qual'!I229</f>
        <v>2.9000000000000101</v>
      </c>
      <c r="J229">
        <f>'phytoplankton qual'!J229</f>
        <v>5.6999999999999904</v>
      </c>
      <c r="K229">
        <f>'phytoplankton qual'!K229</f>
        <v>987.58286483540917</v>
      </c>
      <c r="L229">
        <f>'phytoplankton qual'!L229</f>
        <v>532.24516621868918</v>
      </c>
      <c r="M229">
        <f>'phytoplankton qual'!M229</f>
        <v>317.48917604623114</v>
      </c>
    </row>
    <row r="230" spans="1:13">
      <c r="A230" t="str">
        <f>'phytoplankton qual'!A230</f>
        <v>phytoplankton</v>
      </c>
      <c r="B230" t="str">
        <f>'phytoplankton qual'!B230</f>
        <v>Witkowski</v>
      </c>
      <c r="C230">
        <f>'phytoplankton qual'!C230</f>
        <v>2018</v>
      </c>
      <c r="D230" t="str">
        <f>'phytoplankton qual'!D230</f>
        <v>10.1126/sciadv.aat4556</v>
      </c>
      <c r="E230">
        <f>'phytoplankton qual'!E230</f>
        <v>178000</v>
      </c>
      <c r="F230">
        <f>'phytoplankton qual'!F230</f>
        <v>3900.00000000001</v>
      </c>
      <c r="G230">
        <f>'phytoplankton qual'!G230</f>
        <v>4699.99999999999</v>
      </c>
      <c r="H230">
        <f>'phytoplankton qual'!H230</f>
        <v>178</v>
      </c>
      <c r="I230">
        <f>'phytoplankton qual'!I230</f>
        <v>3.9000000000000101</v>
      </c>
      <c r="J230">
        <f>'phytoplankton qual'!J230</f>
        <v>4.6999999999999904</v>
      </c>
      <c r="K230">
        <f>'phytoplankton qual'!K230</f>
        <v>680.48958317044355</v>
      </c>
      <c r="L230">
        <f>'phytoplankton qual'!L230</f>
        <v>268.79697000045155</v>
      </c>
      <c r="M230">
        <f>'phytoplankton qual'!M230</f>
        <v>191.15238784911475</v>
      </c>
    </row>
    <row r="231" spans="1:13">
      <c r="A231" t="str">
        <f>'phytoplankton qual'!A231</f>
        <v>phytoplankton</v>
      </c>
      <c r="B231" t="str">
        <f>'phytoplankton qual'!B231</f>
        <v>Witkowski</v>
      </c>
      <c r="C231">
        <f>'phytoplankton qual'!C231</f>
        <v>2018</v>
      </c>
      <c r="D231" t="str">
        <f>'phytoplankton qual'!D231</f>
        <v>10.1126/sciadv.aat4556</v>
      </c>
      <c r="E231">
        <f>'phytoplankton qual'!E231</f>
        <v>178000</v>
      </c>
      <c r="F231">
        <f>'phytoplankton qual'!F231</f>
        <v>3900.00000000001</v>
      </c>
      <c r="G231">
        <f>'phytoplankton qual'!G231</f>
        <v>4699.99999999999</v>
      </c>
      <c r="H231">
        <f>'phytoplankton qual'!H231</f>
        <v>178</v>
      </c>
      <c r="I231">
        <f>'phytoplankton qual'!I231</f>
        <v>3.9000000000000101</v>
      </c>
      <c r="J231">
        <f>'phytoplankton qual'!J231</f>
        <v>4.6999999999999904</v>
      </c>
      <c r="K231">
        <f>'phytoplankton qual'!K231</f>
        <v>1031.3443742917273</v>
      </c>
      <c r="L231">
        <f>'phytoplankton qual'!L231</f>
        <v>544.15258042785206</v>
      </c>
      <c r="M231">
        <f>'phytoplankton qual'!M231</f>
        <v>327.45695635302127</v>
      </c>
    </row>
    <row r="232" spans="1:13">
      <c r="A232" t="str">
        <f>'phytoplankton qual'!A232</f>
        <v>phytoplankton</v>
      </c>
      <c r="B232" t="str">
        <f>'phytoplankton qual'!B232</f>
        <v>Witkowski</v>
      </c>
      <c r="C232">
        <f>'phytoplankton qual'!C232</f>
        <v>2018</v>
      </c>
      <c r="D232" t="str">
        <f>'phytoplankton qual'!D232</f>
        <v>10.1126/sciadv.aat4556</v>
      </c>
      <c r="E232">
        <f>'phytoplankton qual'!E232</f>
        <v>178000</v>
      </c>
      <c r="F232">
        <f>'phytoplankton qual'!F232</f>
        <v>3900.00000000001</v>
      </c>
      <c r="G232">
        <f>'phytoplankton qual'!G232</f>
        <v>4699.99999999999</v>
      </c>
      <c r="H232">
        <f>'phytoplankton qual'!H232</f>
        <v>178</v>
      </c>
      <c r="I232">
        <f>'phytoplankton qual'!I232</f>
        <v>3.9000000000000101</v>
      </c>
      <c r="J232">
        <f>'phytoplankton qual'!J232</f>
        <v>4.6999999999999904</v>
      </c>
      <c r="K232">
        <f>'phytoplankton qual'!K232</f>
        <v>975.9231389069007</v>
      </c>
      <c r="L232">
        <f>'phytoplankton qual'!L232</f>
        <v>511.83578662430386</v>
      </c>
      <c r="M232">
        <f>'phytoplankton qual'!M232</f>
        <v>308.66125646718319</v>
      </c>
    </row>
    <row r="233" spans="1:13">
      <c r="A233" t="str">
        <f>'phytoplankton qual'!A233</f>
        <v>phytoplankton</v>
      </c>
      <c r="B233" t="str">
        <f>'phytoplankton qual'!B233</f>
        <v>Witkowski</v>
      </c>
      <c r="C233">
        <f>'phytoplankton qual'!C233</f>
        <v>2018</v>
      </c>
      <c r="D233" t="str">
        <f>'phytoplankton qual'!D233</f>
        <v>10.1126/sciadv.aat4556</v>
      </c>
      <c r="E233">
        <f>'phytoplankton qual'!E233</f>
        <v>178000</v>
      </c>
      <c r="F233">
        <f>'phytoplankton qual'!F233</f>
        <v>3900.00000000001</v>
      </c>
      <c r="G233">
        <f>'phytoplankton qual'!G233</f>
        <v>4699.99999999999</v>
      </c>
      <c r="H233">
        <f>'phytoplankton qual'!H233</f>
        <v>178</v>
      </c>
      <c r="I233">
        <f>'phytoplankton qual'!I233</f>
        <v>3.9000000000000101</v>
      </c>
      <c r="J233">
        <f>'phytoplankton qual'!J233</f>
        <v>4.6999999999999904</v>
      </c>
      <c r="K233">
        <f>'phytoplankton qual'!K233</f>
        <v>1022.1932380710612</v>
      </c>
      <c r="L233">
        <f>'phytoplankton qual'!L233</f>
        <v>564.65425650645</v>
      </c>
      <c r="M233">
        <f>'phytoplankton qual'!M233</f>
        <v>331.74458678271264</v>
      </c>
    </row>
    <row r="234" spans="1:13">
      <c r="A234" t="str">
        <f>'phytoplankton qual'!A234</f>
        <v>phytoplankton</v>
      </c>
      <c r="B234" t="str">
        <f>'phytoplankton qual'!B234</f>
        <v>Witkowski</v>
      </c>
      <c r="C234">
        <f>'phytoplankton qual'!C234</f>
        <v>2018</v>
      </c>
      <c r="D234" t="str">
        <f>'phytoplankton qual'!D234</f>
        <v>10.1126/sciadv.aat4556</v>
      </c>
      <c r="E234">
        <f>'phytoplankton qual'!E234</f>
        <v>178000</v>
      </c>
      <c r="F234">
        <f>'phytoplankton qual'!F234</f>
        <v>3900.00000000001</v>
      </c>
      <c r="G234">
        <f>'phytoplankton qual'!G234</f>
        <v>4699.99999999999</v>
      </c>
      <c r="H234">
        <f>'phytoplankton qual'!H234</f>
        <v>178</v>
      </c>
      <c r="I234">
        <f>'phytoplankton qual'!I234</f>
        <v>3.9000000000000101</v>
      </c>
      <c r="J234">
        <f>'phytoplankton qual'!J234</f>
        <v>4.6999999999999904</v>
      </c>
      <c r="K234">
        <f>'phytoplankton qual'!K234</f>
        <v>807.61108772504451</v>
      </c>
      <c r="L234">
        <f>'phytoplankton qual'!L234</f>
        <v>360.28934634692041</v>
      </c>
      <c r="M234">
        <f>'phytoplankton qual'!M234</f>
        <v>242.99339447349507</v>
      </c>
    </row>
    <row r="235" spans="1:13">
      <c r="A235" t="str">
        <f>'phytoplankton qual'!A235</f>
        <v>phytoplankton</v>
      </c>
      <c r="B235" t="str">
        <f>'phytoplankton qual'!B235</f>
        <v>Witkowski</v>
      </c>
      <c r="C235">
        <f>'phytoplankton qual'!C235</f>
        <v>2018</v>
      </c>
      <c r="D235" t="str">
        <f>'phytoplankton qual'!D235</f>
        <v>10.1126/sciadv.aat4556</v>
      </c>
      <c r="E235">
        <f>'phytoplankton qual'!E235</f>
        <v>178000</v>
      </c>
      <c r="F235">
        <f>'phytoplankton qual'!F235</f>
        <v>3900.00000000001</v>
      </c>
      <c r="G235">
        <f>'phytoplankton qual'!G235</f>
        <v>4699.99999999999</v>
      </c>
      <c r="H235">
        <f>'phytoplankton qual'!H235</f>
        <v>178</v>
      </c>
      <c r="I235">
        <f>'phytoplankton qual'!I235</f>
        <v>3.9000000000000101</v>
      </c>
      <c r="J235">
        <f>'phytoplankton qual'!J235</f>
        <v>4.6999999999999904</v>
      </c>
      <c r="K235">
        <f>'phytoplankton qual'!K235</f>
        <v>666.81748198932019</v>
      </c>
      <c r="L235">
        <f>'phytoplankton qual'!L235</f>
        <v>261.49026033667189</v>
      </c>
      <c r="M235">
        <f>'phytoplankton qual'!M235</f>
        <v>188.58447659121839</v>
      </c>
    </row>
    <row r="236" spans="1:13">
      <c r="A236" t="str">
        <f>'phytoplankton qual'!A236</f>
        <v>phytoplankton</v>
      </c>
      <c r="B236" t="str">
        <f>'phytoplankton qual'!B236</f>
        <v>Witkowski</v>
      </c>
      <c r="C236">
        <f>'phytoplankton qual'!C236</f>
        <v>2018</v>
      </c>
      <c r="D236" t="str">
        <f>'phytoplankton qual'!D236</f>
        <v>10.1126/sciadv.aat4556</v>
      </c>
      <c r="E236">
        <f>'phytoplankton qual'!E236</f>
        <v>178000</v>
      </c>
      <c r="F236">
        <f>'phytoplankton qual'!F236</f>
        <v>3900.00000000001</v>
      </c>
      <c r="G236">
        <f>'phytoplankton qual'!G236</f>
        <v>4699.99999999999</v>
      </c>
      <c r="H236">
        <f>'phytoplankton qual'!H236</f>
        <v>178</v>
      </c>
      <c r="I236">
        <f>'phytoplankton qual'!I236</f>
        <v>3.9000000000000101</v>
      </c>
      <c r="J236">
        <f>'phytoplankton qual'!J236</f>
        <v>4.6999999999999904</v>
      </c>
      <c r="K236">
        <f>'phytoplankton qual'!K236</f>
        <v>694.73861319369678</v>
      </c>
      <c r="L236">
        <f>'phytoplankton qual'!L236</f>
        <v>278.69197980782701</v>
      </c>
      <c r="M236">
        <f>'phytoplankton qual'!M236</f>
        <v>198.53005225767697</v>
      </c>
    </row>
    <row r="237" spans="1:13">
      <c r="A237" t="str">
        <f>'phytoplankton qual'!A237</f>
        <v>phytoplankton</v>
      </c>
      <c r="B237" t="str">
        <f>'phytoplankton qual'!B237</f>
        <v>Witkowski</v>
      </c>
      <c r="C237">
        <f>'phytoplankton qual'!C237</f>
        <v>2018</v>
      </c>
      <c r="D237" t="str">
        <f>'phytoplankton qual'!D237</f>
        <v>10.1126/sciadv.aat4556</v>
      </c>
      <c r="E237">
        <f>'phytoplankton qual'!E237</f>
        <v>179000</v>
      </c>
      <c r="F237">
        <f>'phytoplankton qual'!F237</f>
        <v>4900.00000000001</v>
      </c>
      <c r="G237">
        <f>'phytoplankton qual'!G237</f>
        <v>3699.99999999999</v>
      </c>
      <c r="H237">
        <f>'phytoplankton qual'!H237</f>
        <v>179</v>
      </c>
      <c r="I237">
        <f>'phytoplankton qual'!I237</f>
        <v>4.9000000000000101</v>
      </c>
      <c r="J237">
        <f>'phytoplankton qual'!J237</f>
        <v>3.69999999999999</v>
      </c>
      <c r="K237">
        <f>'phytoplankton qual'!K237</f>
        <v>966.41602983370694</v>
      </c>
      <c r="L237">
        <f>'phytoplankton qual'!L237</f>
        <v>508.95456345873299</v>
      </c>
      <c r="M237">
        <f>'phytoplankton qual'!M237</f>
        <v>310.6279529056319</v>
      </c>
    </row>
    <row r="238" spans="1:13">
      <c r="A238" t="str">
        <f>'phytoplankton qual'!A238</f>
        <v>phytoplankton</v>
      </c>
      <c r="B238" t="str">
        <f>'phytoplankton qual'!B238</f>
        <v>Witkowski</v>
      </c>
      <c r="C238">
        <f>'phytoplankton qual'!C238</f>
        <v>2018</v>
      </c>
      <c r="D238" t="str">
        <f>'phytoplankton qual'!D238</f>
        <v>10.1126/sciadv.aat4556</v>
      </c>
      <c r="E238">
        <f>'phytoplankton qual'!E238</f>
        <v>179000</v>
      </c>
      <c r="F238">
        <f>'phytoplankton qual'!F238</f>
        <v>4900.00000000001</v>
      </c>
      <c r="G238">
        <f>'phytoplankton qual'!G238</f>
        <v>3699.99999999999</v>
      </c>
      <c r="H238">
        <f>'phytoplankton qual'!H238</f>
        <v>179</v>
      </c>
      <c r="I238">
        <f>'phytoplankton qual'!I238</f>
        <v>4.9000000000000101</v>
      </c>
      <c r="J238">
        <f>'phytoplankton qual'!J238</f>
        <v>3.69999999999999</v>
      </c>
      <c r="K238">
        <f>'phytoplankton qual'!K238</f>
        <v>1037.1637463023621</v>
      </c>
      <c r="L238">
        <f>'phytoplankton qual'!L238</f>
        <v>590.14869405933905</v>
      </c>
      <c r="M238">
        <f>'phytoplankton qual'!M238</f>
        <v>341.06001317761343</v>
      </c>
    </row>
    <row r="239" spans="1:13">
      <c r="A239" t="str">
        <f>'phytoplankton qual'!A239</f>
        <v>phytoplankton</v>
      </c>
      <c r="B239" t="str">
        <f>'phytoplankton qual'!B239</f>
        <v>Witkowski</v>
      </c>
      <c r="C239">
        <f>'phytoplankton qual'!C239</f>
        <v>2018</v>
      </c>
      <c r="D239" t="str">
        <f>'phytoplankton qual'!D239</f>
        <v>10.1126/sciadv.aat4556</v>
      </c>
      <c r="E239">
        <f>'phytoplankton qual'!E239</f>
        <v>180000</v>
      </c>
      <c r="F239">
        <f>'phytoplankton qual'!F239</f>
        <v>5900.00000000001</v>
      </c>
      <c r="G239">
        <f>'phytoplankton qual'!G239</f>
        <v>2699.99999999999</v>
      </c>
      <c r="H239">
        <f>'phytoplankton qual'!H239</f>
        <v>180</v>
      </c>
      <c r="I239">
        <f>'phytoplankton qual'!I239</f>
        <v>5.9000000000000101</v>
      </c>
      <c r="J239">
        <f>'phytoplankton qual'!J239</f>
        <v>2.69999999999999</v>
      </c>
      <c r="K239">
        <f>'phytoplankton qual'!K239</f>
        <v>1013.8320503544093</v>
      </c>
      <c r="L239">
        <f>'phytoplankton qual'!L239</f>
        <v>554.68869077643205</v>
      </c>
      <c r="M239">
        <f>'phytoplankton qual'!M239</f>
        <v>325.79544499281963</v>
      </c>
    </row>
    <row r="240" spans="1:13">
      <c r="A240" t="str">
        <f>'phytoplankton qual'!A240</f>
        <v>phytoplankton</v>
      </c>
      <c r="B240" t="str">
        <f>'phytoplankton qual'!B240</f>
        <v>Witkowski</v>
      </c>
      <c r="C240">
        <f>'phytoplankton qual'!C240</f>
        <v>2018</v>
      </c>
      <c r="D240" t="str">
        <f>'phytoplankton qual'!D240</f>
        <v>10.1126/sciadv.aat4556</v>
      </c>
      <c r="E240">
        <f>'phytoplankton qual'!E240</f>
        <v>180000</v>
      </c>
      <c r="F240">
        <f>'phytoplankton qual'!F240</f>
        <v>5900.00000000001</v>
      </c>
      <c r="G240">
        <f>'phytoplankton qual'!G240</f>
        <v>2699.99999999999</v>
      </c>
      <c r="H240">
        <f>'phytoplankton qual'!H240</f>
        <v>180</v>
      </c>
      <c r="I240">
        <f>'phytoplankton qual'!I240</f>
        <v>5.9000000000000101</v>
      </c>
      <c r="J240">
        <f>'phytoplankton qual'!J240</f>
        <v>2.69999999999999</v>
      </c>
      <c r="K240">
        <f>'phytoplankton qual'!K240</f>
        <v>957.09331455728977</v>
      </c>
      <c r="L240">
        <f>'phytoplankton qual'!L240</f>
        <v>496.76971315450589</v>
      </c>
      <c r="M240">
        <f>'phytoplankton qual'!M240</f>
        <v>305.88441989496346</v>
      </c>
    </row>
    <row r="241" spans="1:13">
      <c r="A241" t="str">
        <f>'phytoplankton qual'!A241</f>
        <v>phytoplankton</v>
      </c>
      <c r="B241" t="str">
        <f>'phytoplankton qual'!B241</f>
        <v>Witkowski</v>
      </c>
      <c r="C241">
        <f>'phytoplankton qual'!C241</f>
        <v>2018</v>
      </c>
      <c r="D241" t="str">
        <f>'phytoplankton qual'!D241</f>
        <v>10.1126/sciadv.aat4556</v>
      </c>
      <c r="E241">
        <f>'phytoplankton qual'!E241</f>
        <v>181000</v>
      </c>
      <c r="F241">
        <f>'phytoplankton qual'!F241</f>
        <v>6900.00000000001</v>
      </c>
      <c r="G241">
        <f>'phytoplankton qual'!G241</f>
        <v>1699.99999999999</v>
      </c>
      <c r="H241">
        <f>'phytoplankton qual'!H241</f>
        <v>181</v>
      </c>
      <c r="I241">
        <f>'phytoplankton qual'!I241</f>
        <v>6.9000000000000101</v>
      </c>
      <c r="J241">
        <f>'phytoplankton qual'!J241</f>
        <v>1.69999999999999</v>
      </c>
      <c r="K241">
        <f>'phytoplankton qual'!K241</f>
        <v>983.66529531459821</v>
      </c>
      <c r="L241">
        <f>'phytoplankton qual'!L241</f>
        <v>521.60634113942626</v>
      </c>
      <c r="M241">
        <f>'phytoplankton qual'!M241</f>
        <v>311.62212875426906</v>
      </c>
    </row>
    <row r="242" spans="1:13">
      <c r="A242" t="str">
        <f>'phytoplankton qual'!A242</f>
        <v>phytoplankton</v>
      </c>
      <c r="B242" t="str">
        <f>'phytoplankton qual'!B242</f>
        <v>Witkowski</v>
      </c>
      <c r="C242">
        <f>'phytoplankton qual'!C242</f>
        <v>2018</v>
      </c>
      <c r="D242" t="str">
        <f>'phytoplankton qual'!D242</f>
        <v>10.1126/sciadv.aat4556</v>
      </c>
      <c r="E242">
        <f>'phytoplankton qual'!E242</f>
        <v>181000</v>
      </c>
      <c r="F242">
        <f>'phytoplankton qual'!F242</f>
        <v>6900.00000000001</v>
      </c>
      <c r="G242">
        <f>'phytoplankton qual'!G242</f>
        <v>1699.99999999999</v>
      </c>
      <c r="H242">
        <f>'phytoplankton qual'!H242</f>
        <v>181</v>
      </c>
      <c r="I242">
        <f>'phytoplankton qual'!I242</f>
        <v>6.9000000000000101</v>
      </c>
      <c r="J242">
        <f>'phytoplankton qual'!J242</f>
        <v>1.69999999999999</v>
      </c>
      <c r="K242">
        <f>'phytoplankton qual'!K242</f>
        <v>995.51286272210359</v>
      </c>
      <c r="L242">
        <f>'phytoplankton qual'!L242</f>
        <v>541.80310805019496</v>
      </c>
      <c r="M242">
        <f>'phytoplankton qual'!M242</f>
        <v>322.54550260496489</v>
      </c>
    </row>
    <row r="243" spans="1:13">
      <c r="A243" t="str">
        <f>'phytoplankton qual'!A243</f>
        <v>phytoplankton</v>
      </c>
      <c r="B243" t="str">
        <f>'phytoplankton qual'!B243</f>
        <v>Witkowski</v>
      </c>
      <c r="C243">
        <f>'phytoplankton qual'!C243</f>
        <v>2018</v>
      </c>
      <c r="D243" t="str">
        <f>'phytoplankton qual'!D243</f>
        <v>10.1126/sciadv.aat4556</v>
      </c>
      <c r="E243">
        <f>'phytoplankton qual'!E243</f>
        <v>182000</v>
      </c>
      <c r="F243">
        <f>'phytoplankton qual'!F243</f>
        <v>8000</v>
      </c>
      <c r="G243">
        <f>'phytoplankton qual'!G243</f>
        <v>9000</v>
      </c>
      <c r="H243">
        <f>'phytoplankton qual'!H243</f>
        <v>182</v>
      </c>
      <c r="I243">
        <f>'phytoplankton qual'!I243</f>
        <v>8</v>
      </c>
      <c r="J243">
        <f>'phytoplankton qual'!J243</f>
        <v>9</v>
      </c>
      <c r="K243">
        <f>'phytoplankton qual'!K243</f>
        <v>795.85347338517408</v>
      </c>
      <c r="L243">
        <f>'phytoplankton qual'!L243</f>
        <v>344.13732349333122</v>
      </c>
      <c r="M243">
        <f>'phytoplankton qual'!M243</f>
        <v>236.57355141369897</v>
      </c>
    </row>
    <row r="244" spans="1:13">
      <c r="A244" t="str">
        <f>'phytoplankton qual'!A244</f>
        <v>phytoplankton</v>
      </c>
      <c r="B244" t="str">
        <f>'phytoplankton qual'!B244</f>
        <v>Witkowski</v>
      </c>
      <c r="C244">
        <f>'phytoplankton qual'!C244</f>
        <v>2018</v>
      </c>
      <c r="D244" t="str">
        <f>'phytoplankton qual'!D244</f>
        <v>10.1126/sciadv.aat4556</v>
      </c>
      <c r="E244">
        <f>'phytoplankton qual'!E244</f>
        <v>182000</v>
      </c>
      <c r="F244">
        <f>'phytoplankton qual'!F244</f>
        <v>7900.00000000001</v>
      </c>
      <c r="G244">
        <f>'phytoplankton qual'!G244</f>
        <v>699.99999999998897</v>
      </c>
      <c r="H244">
        <f>'phytoplankton qual'!H244</f>
        <v>182</v>
      </c>
      <c r="I244">
        <f>'phytoplankton qual'!I244</f>
        <v>7.9000000000000101</v>
      </c>
      <c r="J244">
        <f>'phytoplankton qual'!J244</f>
        <v>0.69999999999998896</v>
      </c>
      <c r="K244">
        <f>'phytoplankton qual'!K244</f>
        <v>979.77884309881586</v>
      </c>
      <c r="L244">
        <f>'phytoplankton qual'!L244</f>
        <v>518.40298944951383</v>
      </c>
      <c r="M244">
        <f>'phytoplankton qual'!M244</f>
        <v>314.80127631162827</v>
      </c>
    </row>
    <row r="245" spans="1:13">
      <c r="A245" t="str">
        <f>'phytoplankton qual'!A245</f>
        <v>phytoplankton</v>
      </c>
      <c r="B245" t="str">
        <f>'phytoplankton qual'!B245</f>
        <v>Witkowski</v>
      </c>
      <c r="C245">
        <f>'phytoplankton qual'!C245</f>
        <v>2018</v>
      </c>
      <c r="D245" t="str">
        <f>'phytoplankton qual'!D245</f>
        <v>10.1126/sciadv.aat4556</v>
      </c>
      <c r="E245">
        <f>'phytoplankton qual'!E245</f>
        <v>184000</v>
      </c>
      <c r="F245">
        <f>'phytoplankton qual'!F245</f>
        <v>2000</v>
      </c>
      <c r="G245">
        <f>'phytoplankton qual'!G245</f>
        <v>2000</v>
      </c>
      <c r="H245">
        <f>'phytoplankton qual'!H245</f>
        <v>184</v>
      </c>
      <c r="I245">
        <f>'phytoplankton qual'!I245</f>
        <v>2</v>
      </c>
      <c r="J245">
        <f>'phytoplankton qual'!J245</f>
        <v>2</v>
      </c>
      <c r="K245">
        <f>'phytoplankton qual'!K245</f>
        <v>645.86643475709695</v>
      </c>
      <c r="L245">
        <f>'phytoplankton qual'!L245</f>
        <v>254.81924285649916</v>
      </c>
      <c r="M245">
        <f>'phytoplankton qual'!M245</f>
        <v>184.22182604121735</v>
      </c>
    </row>
    <row r="246" spans="1:13">
      <c r="A246" t="str">
        <f>'phytoplankton qual'!A246</f>
        <v>phytoplankton</v>
      </c>
      <c r="B246" t="str">
        <f>'phytoplankton qual'!B246</f>
        <v>Witkowski</v>
      </c>
      <c r="C246">
        <f>'phytoplankton qual'!C246</f>
        <v>2018</v>
      </c>
      <c r="D246" t="str">
        <f>'phytoplankton qual'!D246</f>
        <v>10.1126/sciadv.aat4556</v>
      </c>
      <c r="E246">
        <f>'phytoplankton qual'!E246</f>
        <v>200000</v>
      </c>
      <c r="F246">
        <f>'phytoplankton qual'!F246</f>
        <v>1000</v>
      </c>
      <c r="G246">
        <f>'phytoplankton qual'!G246</f>
        <v>1000</v>
      </c>
      <c r="H246">
        <f>'phytoplankton qual'!H246</f>
        <v>200</v>
      </c>
      <c r="I246">
        <f>'phytoplankton qual'!I246</f>
        <v>1</v>
      </c>
      <c r="J246">
        <f>'phytoplankton qual'!J246</f>
        <v>1</v>
      </c>
      <c r="K246">
        <f>'phytoplankton qual'!K246</f>
        <v>870.45750623359095</v>
      </c>
      <c r="L246">
        <f>'phytoplankton qual'!L246</f>
        <v>409.33683853699904</v>
      </c>
      <c r="M246">
        <f>'phytoplankton qual'!M246</f>
        <v>265.03483993024759</v>
      </c>
    </row>
    <row r="247" spans="1:13">
      <c r="A247" t="str">
        <f>'phytoplankton qual'!A247</f>
        <v>phytoplankton</v>
      </c>
      <c r="B247" t="str">
        <f>'phytoplankton qual'!B247</f>
        <v>Witkowski</v>
      </c>
      <c r="C247">
        <f>'phytoplankton qual'!C247</f>
        <v>2018</v>
      </c>
      <c r="D247" t="str">
        <f>'phytoplankton qual'!D247</f>
        <v>10.1126/sciadv.aat4556</v>
      </c>
      <c r="E247">
        <f>'phytoplankton qual'!E247</f>
        <v>205000</v>
      </c>
      <c r="F247">
        <f>'phytoplankton qual'!F247</f>
        <v>3699.99999999999</v>
      </c>
      <c r="G247">
        <f>'phytoplankton qual'!G247</f>
        <v>4000</v>
      </c>
      <c r="H247">
        <f>'phytoplankton qual'!H247</f>
        <v>205</v>
      </c>
      <c r="I247">
        <f>'phytoplankton qual'!I247</f>
        <v>3.69999999999999</v>
      </c>
      <c r="J247">
        <f>'phytoplankton qual'!J247</f>
        <v>4</v>
      </c>
      <c r="K247">
        <f>'phytoplankton qual'!K247</f>
        <v>1229.6081631032964</v>
      </c>
      <c r="L247">
        <f>'phytoplankton qual'!L247</f>
        <v>726.42452903448589</v>
      </c>
      <c r="M247">
        <f>'phytoplankton qual'!M247</f>
        <v>405.15035138382598</v>
      </c>
    </row>
    <row r="248" spans="1:13">
      <c r="A248" t="str">
        <f>'phytoplankton qual'!A248</f>
        <v>phytoplankton</v>
      </c>
      <c r="B248" t="str">
        <f>'phytoplankton qual'!B248</f>
        <v>Witkowski</v>
      </c>
      <c r="C248">
        <f>'phytoplankton qual'!C248</f>
        <v>2018</v>
      </c>
      <c r="D248" t="str">
        <f>'phytoplankton qual'!D248</f>
        <v>10.1126/sciadv.aat4556</v>
      </c>
      <c r="E248">
        <f>'phytoplankton qual'!E248</f>
        <v>226000</v>
      </c>
      <c r="F248">
        <f>'phytoplankton qual'!F248</f>
        <v>6000</v>
      </c>
      <c r="G248">
        <f>'phytoplankton qual'!G248</f>
        <v>6000</v>
      </c>
      <c r="H248">
        <f>'phytoplankton qual'!H248</f>
        <v>226</v>
      </c>
      <c r="I248">
        <f>'phytoplankton qual'!I248</f>
        <v>6</v>
      </c>
      <c r="J248">
        <f>'phytoplankton qual'!J248</f>
        <v>6</v>
      </c>
      <c r="K248">
        <f>'phytoplankton qual'!K248</f>
        <v>1038.7904320747864</v>
      </c>
      <c r="L248">
        <f>'phytoplankton qual'!L248</f>
        <v>490.50627218032696</v>
      </c>
      <c r="M248">
        <f>'phytoplankton qual'!M248</f>
        <v>315.69887590447649</v>
      </c>
    </row>
    <row r="249" spans="1:13">
      <c r="A249" t="str">
        <f>'phytoplankton qual'!A249</f>
        <v>phytoplankton</v>
      </c>
      <c r="B249" t="str">
        <f>'phytoplankton qual'!B249</f>
        <v>Witkowski</v>
      </c>
      <c r="C249">
        <f>'phytoplankton qual'!C249</f>
        <v>2018</v>
      </c>
      <c r="D249" t="str">
        <f>'phytoplankton qual'!D249</f>
        <v>10.1126/sciadv.aat4556</v>
      </c>
      <c r="E249">
        <f>'phytoplankton qual'!E249</f>
        <v>226000</v>
      </c>
      <c r="F249">
        <f>'phytoplankton qual'!F249</f>
        <v>6000</v>
      </c>
      <c r="G249">
        <f>'phytoplankton qual'!G249</f>
        <v>6000</v>
      </c>
      <c r="H249">
        <f>'phytoplankton qual'!H249</f>
        <v>226</v>
      </c>
      <c r="I249">
        <f>'phytoplankton qual'!I249</f>
        <v>6</v>
      </c>
      <c r="J249">
        <f>'phytoplankton qual'!J249</f>
        <v>6</v>
      </c>
      <c r="K249">
        <f>'phytoplankton qual'!K249</f>
        <v>1020.6061928426553</v>
      </c>
      <c r="L249">
        <f>'phytoplankton qual'!L249</f>
        <v>470.515651307084</v>
      </c>
      <c r="M249">
        <f>'phytoplankton qual'!M249</f>
        <v>306.39747693831202</v>
      </c>
    </row>
    <row r="250" spans="1:13">
      <c r="A250" t="str">
        <f>'phytoplankton qual'!A250</f>
        <v>phytoplankton</v>
      </c>
      <c r="B250" t="str">
        <f>'phytoplankton qual'!B250</f>
        <v>Witkowski</v>
      </c>
      <c r="C250">
        <f>'phytoplankton qual'!C250</f>
        <v>2018</v>
      </c>
      <c r="D250" t="str">
        <f>'phytoplankton qual'!D250</f>
        <v>10.1126/sciadv.aat4556</v>
      </c>
      <c r="E250">
        <f>'phytoplankton qual'!E250</f>
        <v>226000</v>
      </c>
      <c r="F250">
        <f>'phytoplankton qual'!F250</f>
        <v>6000</v>
      </c>
      <c r="G250">
        <f>'phytoplankton qual'!G250</f>
        <v>6000</v>
      </c>
      <c r="H250">
        <f>'phytoplankton qual'!H250</f>
        <v>226</v>
      </c>
      <c r="I250">
        <f>'phytoplankton qual'!I250</f>
        <v>6</v>
      </c>
      <c r="J250">
        <f>'phytoplankton qual'!J250</f>
        <v>6</v>
      </c>
      <c r="K250">
        <f>'phytoplankton qual'!K250</f>
        <v>1590.4262596795493</v>
      </c>
      <c r="L250">
        <f>'phytoplankton qual'!L250</f>
        <v>1181.9069261463421</v>
      </c>
      <c r="M250">
        <f>'phytoplankton qual'!M250</f>
        <v>572.98054894946688</v>
      </c>
    </row>
    <row r="251" spans="1:13">
      <c r="A251" t="str">
        <f>'phytoplankton qual'!A251</f>
        <v>phytoplankton</v>
      </c>
      <c r="B251" t="str">
        <f>'phytoplankton qual'!B251</f>
        <v>Witkowski</v>
      </c>
      <c r="C251">
        <f>'phytoplankton qual'!C251</f>
        <v>2018</v>
      </c>
      <c r="D251" t="str">
        <f>'phytoplankton qual'!D251</f>
        <v>10.1126/sciadv.aat4556</v>
      </c>
      <c r="E251">
        <f>'phytoplankton qual'!E251</f>
        <v>237000</v>
      </c>
      <c r="F251">
        <f>'phytoplankton qual'!F251</f>
        <v>5000</v>
      </c>
      <c r="G251">
        <f>'phytoplankton qual'!G251</f>
        <v>5000</v>
      </c>
      <c r="H251">
        <f>'phytoplankton qual'!H251</f>
        <v>237</v>
      </c>
      <c r="I251">
        <f>'phytoplankton qual'!I251</f>
        <v>5</v>
      </c>
      <c r="J251">
        <f>'phytoplankton qual'!J251</f>
        <v>5</v>
      </c>
      <c r="K251">
        <f>'phytoplankton qual'!K251</f>
        <v>741.43676597456283</v>
      </c>
      <c r="L251">
        <f>'phytoplankton qual'!L251</f>
        <v>317.28083564153849</v>
      </c>
      <c r="M251">
        <f>'phytoplankton qual'!M251</f>
        <v>222.17581218674877</v>
      </c>
    </row>
    <row r="252" spans="1:13">
      <c r="A252" t="str">
        <f>'phytoplankton qual'!A252</f>
        <v>phytoplankton</v>
      </c>
      <c r="B252" t="str">
        <f>'phytoplankton qual'!B252</f>
        <v>Witkowski</v>
      </c>
      <c r="C252">
        <f>'phytoplankton qual'!C252</f>
        <v>2018</v>
      </c>
      <c r="D252" t="str">
        <f>'phytoplankton qual'!D252</f>
        <v>10.1126/sciadv.aat4556</v>
      </c>
      <c r="E252">
        <f>'phytoplankton qual'!E252</f>
        <v>242000</v>
      </c>
      <c r="F252">
        <f>'phytoplankton qual'!F252</f>
        <v>5000</v>
      </c>
      <c r="G252">
        <f>'phytoplankton qual'!G252</f>
        <v>5199.99999999999</v>
      </c>
      <c r="H252">
        <f>'phytoplankton qual'!H252</f>
        <v>242</v>
      </c>
      <c r="I252">
        <f>'phytoplankton qual'!I252</f>
        <v>5</v>
      </c>
      <c r="J252">
        <f>'phytoplankton qual'!J252</f>
        <v>5.1999999999999904</v>
      </c>
      <c r="K252">
        <f>'phytoplankton qual'!K252</f>
        <v>683.29134518975218</v>
      </c>
      <c r="L252">
        <f>'phytoplankton qual'!L252</f>
        <v>294.51052819603342</v>
      </c>
      <c r="M252">
        <f>'phytoplankton qual'!M252</f>
        <v>202.93914633752263</v>
      </c>
    </row>
    <row r="253" spans="1:13">
      <c r="A253" t="str">
        <f>'phytoplankton qual'!A253</f>
        <v>phytoplankton</v>
      </c>
      <c r="B253" t="str">
        <f>'phytoplankton qual'!B253</f>
        <v>Witkowski</v>
      </c>
      <c r="C253">
        <f>'phytoplankton qual'!C253</f>
        <v>2018</v>
      </c>
      <c r="D253" t="str">
        <f>'phytoplankton qual'!D253</f>
        <v>10.1126/sciadv.aat4556</v>
      </c>
      <c r="E253">
        <f>'phytoplankton qual'!E253</f>
        <v>246000</v>
      </c>
      <c r="F253">
        <f>'phytoplankton qual'!F253</f>
        <v>5199.99999999999</v>
      </c>
      <c r="G253">
        <f>'phytoplankton qual'!G253</f>
        <v>6169.99999999999</v>
      </c>
      <c r="H253">
        <f>'phytoplankton qual'!H253</f>
        <v>246</v>
      </c>
      <c r="I253">
        <f>'phytoplankton qual'!I253</f>
        <v>5.1999999999999904</v>
      </c>
      <c r="J253">
        <f>'phytoplankton qual'!J253</f>
        <v>6.1699999999999902</v>
      </c>
      <c r="K253">
        <f>'phytoplankton qual'!K253</f>
        <v>1185.8672327467625</v>
      </c>
      <c r="L253">
        <f>'phytoplankton qual'!L253</f>
        <v>608.26920327093399</v>
      </c>
      <c r="M253">
        <f>'phytoplankton qual'!M253</f>
        <v>372.36449960158609</v>
      </c>
    </row>
    <row r="254" spans="1:13">
      <c r="A254" t="str">
        <f>'phytoplankton qual'!A254</f>
        <v>phytoplankton</v>
      </c>
      <c r="B254" t="str">
        <f>'phytoplankton qual'!B254</f>
        <v>Witkowski</v>
      </c>
      <c r="C254">
        <f>'phytoplankton qual'!C254</f>
        <v>2018</v>
      </c>
      <c r="D254" t="str">
        <f>'phytoplankton qual'!D254</f>
        <v>10.1126/sciadv.aat4556</v>
      </c>
      <c r="E254">
        <f>'phytoplankton qual'!E254</f>
        <v>247000</v>
      </c>
      <c r="F254">
        <f>'phytoplankton qual'!F254</f>
        <v>4199.99999999999</v>
      </c>
      <c r="G254">
        <f>'phytoplankton qual'!G254</f>
        <v>5169.99999999999</v>
      </c>
      <c r="H254">
        <f>'phytoplankton qual'!H254</f>
        <v>247</v>
      </c>
      <c r="I254">
        <f>'phytoplankton qual'!I254</f>
        <v>4.1999999999999904</v>
      </c>
      <c r="J254">
        <f>'phytoplankton qual'!J254</f>
        <v>5.1699999999999902</v>
      </c>
      <c r="K254">
        <f>'phytoplankton qual'!K254</f>
        <v>1055.7289771957726</v>
      </c>
      <c r="L254">
        <f>'phytoplankton qual'!L254</f>
        <v>489.52372683234717</v>
      </c>
      <c r="M254">
        <f>'phytoplankton qual'!M254</f>
        <v>317.42862896485281</v>
      </c>
    </row>
    <row r="255" spans="1:13">
      <c r="A255" t="str">
        <f>'phytoplankton qual'!A255</f>
        <v>phytoplankton</v>
      </c>
      <c r="B255" t="str">
        <f>'phytoplankton qual'!B255</f>
        <v>Witkowski</v>
      </c>
      <c r="C255">
        <f>'phytoplankton qual'!C255</f>
        <v>2018</v>
      </c>
      <c r="D255" t="str">
        <f>'phytoplankton qual'!D255</f>
        <v>10.1126/sciadv.aat4556</v>
      </c>
      <c r="E255">
        <f>'phytoplankton qual'!E255</f>
        <v>247000</v>
      </c>
      <c r="F255">
        <f>'phytoplankton qual'!F255</f>
        <v>4199.99999999999</v>
      </c>
      <c r="G255">
        <f>'phytoplankton qual'!G255</f>
        <v>5169.99999999999</v>
      </c>
      <c r="H255">
        <f>'phytoplankton qual'!H255</f>
        <v>247</v>
      </c>
      <c r="I255">
        <f>'phytoplankton qual'!I255</f>
        <v>4.1999999999999904</v>
      </c>
      <c r="J255">
        <f>'phytoplankton qual'!J255</f>
        <v>5.1699999999999902</v>
      </c>
      <c r="K255">
        <f>'phytoplankton qual'!K255</f>
        <v>1619.8378972007577</v>
      </c>
      <c r="L255">
        <f>'phytoplankton qual'!L255</f>
        <v>1178.972061124455</v>
      </c>
      <c r="M255">
        <f>'phytoplankton qual'!M255</f>
        <v>579.23712224518795</v>
      </c>
    </row>
    <row r="256" spans="1:13">
      <c r="A256" t="str">
        <f>'phytoplankton qual'!A256</f>
        <v>phytoplankton</v>
      </c>
      <c r="B256" t="str">
        <f>'phytoplankton qual'!B256</f>
        <v>Witkowski</v>
      </c>
      <c r="C256">
        <f>'phytoplankton qual'!C256</f>
        <v>2018</v>
      </c>
      <c r="D256" t="str">
        <f>'phytoplankton qual'!D256</f>
        <v>10.1126/sciadv.aat4556</v>
      </c>
      <c r="E256">
        <f>'phytoplankton qual'!E256</f>
        <v>248000</v>
      </c>
      <c r="F256">
        <f>'phytoplankton qual'!F256</f>
        <v>3199.99999999999</v>
      </c>
      <c r="G256">
        <f>'phytoplankton qual'!G256</f>
        <v>4169.99999999999</v>
      </c>
      <c r="H256">
        <f>'phytoplankton qual'!H256</f>
        <v>248</v>
      </c>
      <c r="I256">
        <f>'phytoplankton qual'!I256</f>
        <v>3.19999999999999</v>
      </c>
      <c r="J256">
        <f>'phytoplankton qual'!J256</f>
        <v>4.1699999999999902</v>
      </c>
      <c r="K256">
        <f>'phytoplankton qual'!K256</f>
        <v>423.21969216593698</v>
      </c>
      <c r="L256">
        <f>'phytoplankton qual'!L256</f>
        <v>172.16894015504693</v>
      </c>
      <c r="M256">
        <f>'phytoplankton qual'!M256</f>
        <v>123.88287609057363</v>
      </c>
    </row>
    <row r="257" spans="1:13">
      <c r="A257" t="str">
        <f>'phytoplankton qual'!A257</f>
        <v>phytoplankton</v>
      </c>
      <c r="B257" t="str">
        <f>'phytoplankton qual'!B257</f>
        <v>Witkowski</v>
      </c>
      <c r="C257">
        <f>'phytoplankton qual'!C257</f>
        <v>2018</v>
      </c>
      <c r="D257" t="str">
        <f>'phytoplankton qual'!D257</f>
        <v>10.1126/sciadv.aat4556</v>
      </c>
      <c r="E257">
        <f>'phytoplankton qual'!E257</f>
        <v>253000</v>
      </c>
      <c r="F257">
        <f>'phytoplankton qual'!F257</f>
        <v>830.00000000001296</v>
      </c>
      <c r="G257">
        <f>'phytoplankton qual'!G257</f>
        <v>1139.99999999999</v>
      </c>
      <c r="H257">
        <f>'phytoplankton qual'!H257</f>
        <v>253</v>
      </c>
      <c r="I257">
        <f>'phytoplankton qual'!I257</f>
        <v>0.83000000000001295</v>
      </c>
      <c r="J257">
        <f>'phytoplankton qual'!J257</f>
        <v>1.1399999999999899</v>
      </c>
      <c r="K257">
        <f>'phytoplankton qual'!K257</f>
        <v>872.57674779666479</v>
      </c>
      <c r="L257">
        <f>'phytoplankton qual'!L257</f>
        <v>359.39301944444423</v>
      </c>
      <c r="M257">
        <f>'phytoplankton qual'!M257</f>
        <v>250.21240680360711</v>
      </c>
    </row>
    <row r="258" spans="1:13">
      <c r="A258" t="str">
        <f>'phytoplankton qual'!A258</f>
        <v>phytoplankton</v>
      </c>
      <c r="B258" t="str">
        <f>'phytoplankton qual'!B258</f>
        <v>Witkowski</v>
      </c>
      <c r="C258">
        <f>'phytoplankton qual'!C258</f>
        <v>2018</v>
      </c>
      <c r="D258" t="str">
        <f>'phytoplankton qual'!D258</f>
        <v>10.1126/sciadv.aat4556</v>
      </c>
      <c r="E258">
        <f>'phytoplankton qual'!E258</f>
        <v>253000</v>
      </c>
      <c r="F258">
        <f>'phytoplankton qual'!F258</f>
        <v>830.00000000001296</v>
      </c>
      <c r="G258">
        <f>'phytoplankton qual'!G258</f>
        <v>1139.99999999999</v>
      </c>
      <c r="H258">
        <f>'phytoplankton qual'!H258</f>
        <v>253</v>
      </c>
      <c r="I258">
        <f>'phytoplankton qual'!I258</f>
        <v>0.83000000000001295</v>
      </c>
      <c r="J258">
        <f>'phytoplankton qual'!J258</f>
        <v>1.1399999999999899</v>
      </c>
      <c r="K258">
        <f>'phytoplankton qual'!K258</f>
        <v>1085.1792439737783</v>
      </c>
      <c r="L258">
        <f>'phytoplankton qual'!L258</f>
        <v>527.12697225191187</v>
      </c>
      <c r="M258">
        <f>'phytoplankton qual'!M258</f>
        <v>334.85366052215522</v>
      </c>
    </row>
    <row r="259" spans="1:13">
      <c r="A259" t="str">
        <f>'phytoplankton qual'!A259</f>
        <v>phytoplankton</v>
      </c>
      <c r="B259" t="str">
        <f>'phytoplankton qual'!B259</f>
        <v>Witkowski</v>
      </c>
      <c r="C259">
        <f>'phytoplankton qual'!C259</f>
        <v>2018</v>
      </c>
      <c r="D259" t="str">
        <f>'phytoplankton qual'!D259</f>
        <v>10.1126/sciadv.aat4556</v>
      </c>
      <c r="E259">
        <f>'phytoplankton qual'!E259</f>
        <v>256000</v>
      </c>
      <c r="F259">
        <f>'phytoplankton qual'!F259</f>
        <v>3830.00000000001</v>
      </c>
      <c r="G259">
        <f>'phytoplankton qual'!G259</f>
        <v>3800.00000000001</v>
      </c>
      <c r="H259">
        <f>'phytoplankton qual'!H259</f>
        <v>256</v>
      </c>
      <c r="I259">
        <f>'phytoplankton qual'!I259</f>
        <v>3.8300000000000098</v>
      </c>
      <c r="J259">
        <f>'phytoplankton qual'!J259</f>
        <v>3.80000000000001</v>
      </c>
      <c r="K259">
        <f>'phytoplankton qual'!K259</f>
        <v>694.88124404607368</v>
      </c>
      <c r="L259">
        <f>'phytoplankton qual'!L259</f>
        <v>335.73298126099701</v>
      </c>
      <c r="M259">
        <f>'phytoplankton qual'!M259</f>
        <v>216.81904150483973</v>
      </c>
    </row>
    <row r="260" spans="1:13">
      <c r="A260" t="str">
        <f>'phytoplankton qual'!A260</f>
        <v>phytoplankton</v>
      </c>
      <c r="B260" t="str">
        <f>'phytoplankton qual'!B260</f>
        <v>Witkowski</v>
      </c>
      <c r="C260">
        <f>'phytoplankton qual'!C260</f>
        <v>2018</v>
      </c>
      <c r="D260" t="str">
        <f>'phytoplankton qual'!D260</f>
        <v>10.1126/sciadv.aat4556</v>
      </c>
      <c r="E260">
        <f>'phytoplankton qual'!E260</f>
        <v>262000</v>
      </c>
      <c r="F260">
        <f>'phytoplankton qual'!F260</f>
        <v>9830.0000000000091</v>
      </c>
      <c r="G260">
        <f>'phytoplankton qual'!G260</f>
        <v>6800.00000000001</v>
      </c>
      <c r="H260">
        <f>'phytoplankton qual'!H260</f>
        <v>262</v>
      </c>
      <c r="I260">
        <f>'phytoplankton qual'!I260</f>
        <v>9.830000000000009</v>
      </c>
      <c r="J260">
        <f>'phytoplankton qual'!J260</f>
        <v>6.8000000000000096</v>
      </c>
      <c r="K260">
        <f>'phytoplankton qual'!K260</f>
        <v>573.91760702340366</v>
      </c>
      <c r="L260">
        <f>'phytoplankton qual'!L260</f>
        <v>212.52053020974245</v>
      </c>
      <c r="M260">
        <f>'phytoplankton qual'!M260</f>
        <v>159.66421671065279</v>
      </c>
    </row>
    <row r="261" spans="1:13">
      <c r="A261" t="str">
        <f>'phytoplankton qual'!A261</f>
        <v>phytoplankton</v>
      </c>
      <c r="B261" t="str">
        <f>'phytoplankton qual'!B261</f>
        <v>Witkowski</v>
      </c>
      <c r="C261">
        <f>'phytoplankton qual'!C261</f>
        <v>2018</v>
      </c>
      <c r="D261" t="str">
        <f>'phytoplankton qual'!D261</f>
        <v>10.1126/sciadv.aat4556</v>
      </c>
      <c r="E261">
        <f>'phytoplankton qual'!E261</f>
        <v>262000</v>
      </c>
      <c r="F261">
        <f>'phytoplankton qual'!F261</f>
        <v>9830.0000000000091</v>
      </c>
      <c r="G261">
        <f>'phytoplankton qual'!G261</f>
        <v>6800.00000000001</v>
      </c>
      <c r="H261">
        <f>'phytoplankton qual'!H261</f>
        <v>262</v>
      </c>
      <c r="I261">
        <f>'phytoplankton qual'!I261</f>
        <v>9.830000000000009</v>
      </c>
      <c r="J261">
        <f>'phytoplankton qual'!J261</f>
        <v>6.8000000000000096</v>
      </c>
      <c r="K261">
        <f>'phytoplankton qual'!K261</f>
        <v>462.50777257464046</v>
      </c>
      <c r="L261">
        <f>'phytoplankton qual'!L261</f>
        <v>155.47705215638416</v>
      </c>
      <c r="M261">
        <f>'phytoplankton qual'!M261</f>
        <v>123.47063297286093</v>
      </c>
    </row>
    <row r="262" spans="1:13">
      <c r="A262" t="str">
        <f>'phytoplankton qual'!A262</f>
        <v>phytoplankton</v>
      </c>
      <c r="B262" t="str">
        <f>'phytoplankton qual'!B262</f>
        <v>Witkowski</v>
      </c>
      <c r="C262">
        <f>'phytoplankton qual'!C262</f>
        <v>2018</v>
      </c>
      <c r="D262" t="str">
        <f>'phytoplankton qual'!D262</f>
        <v>10.1126/sciadv.aat4556</v>
      </c>
      <c r="E262">
        <f>'phytoplankton qual'!E262</f>
        <v>343000</v>
      </c>
      <c r="F262">
        <f>'phytoplankton qual'!F262</f>
        <v>19800</v>
      </c>
      <c r="G262">
        <f>'phytoplankton qual'!G262</f>
        <v>15900</v>
      </c>
      <c r="H262">
        <f>'phytoplankton qual'!H262</f>
        <v>343</v>
      </c>
      <c r="I262">
        <f>'phytoplankton qual'!I262</f>
        <v>19.8</v>
      </c>
      <c r="J262">
        <f>'phytoplankton qual'!J262</f>
        <v>15.9</v>
      </c>
      <c r="K262">
        <f>'phytoplankton qual'!K262</f>
        <v>498.44790974731796</v>
      </c>
      <c r="L262">
        <f>'phytoplankton qual'!L262</f>
        <v>221.71462854252673</v>
      </c>
      <c r="M262">
        <f>'phytoplankton qual'!M262</f>
        <v>149.11170435688882</v>
      </c>
    </row>
    <row r="263" spans="1:13">
      <c r="A263" t="str">
        <f>'phytoplankton qual'!A263</f>
        <v>phytoplankton</v>
      </c>
      <c r="B263" t="str">
        <f>'phytoplankton qual'!B263</f>
        <v>Witkowski</v>
      </c>
      <c r="C263">
        <f>'phytoplankton qual'!C263</f>
        <v>2018</v>
      </c>
      <c r="D263" t="str">
        <f>'phytoplankton qual'!D263</f>
        <v>10.1126/sciadv.aat4556</v>
      </c>
      <c r="E263">
        <f>'phytoplankton qual'!E263</f>
        <v>355000</v>
      </c>
      <c r="F263">
        <f>'phytoplankton qual'!F263</f>
        <v>8000</v>
      </c>
      <c r="G263">
        <f>'phytoplankton qual'!G263</f>
        <v>8000</v>
      </c>
      <c r="H263">
        <f>'phytoplankton qual'!H263</f>
        <v>355</v>
      </c>
      <c r="I263">
        <f>'phytoplankton qual'!I263</f>
        <v>8</v>
      </c>
      <c r="J263">
        <f>'phytoplankton qual'!J263</f>
        <v>8</v>
      </c>
      <c r="K263">
        <f>'phytoplankton qual'!K263</f>
        <v>271.50115499775211</v>
      </c>
      <c r="L263">
        <f>'phytoplankton qual'!L263</f>
        <v>106.42395661035221</v>
      </c>
      <c r="M263">
        <f>'phytoplankton qual'!M263</f>
        <v>78.316217878533479</v>
      </c>
    </row>
    <row r="264" spans="1:13">
      <c r="A264" t="str">
        <f>'phytoplankton qual'!A264</f>
        <v>phytoplankton</v>
      </c>
      <c r="B264" t="str">
        <f>'phytoplankton qual'!B264</f>
        <v>Witkowski</v>
      </c>
      <c r="C264">
        <f>'phytoplankton qual'!C264</f>
        <v>2018</v>
      </c>
      <c r="D264" t="str">
        <f>'phytoplankton qual'!D264</f>
        <v>10.1126/sciadv.aat4556</v>
      </c>
      <c r="E264">
        <f>'phytoplankton qual'!E264</f>
        <v>355000</v>
      </c>
      <c r="F264">
        <f>'phytoplankton qual'!F264</f>
        <v>8000</v>
      </c>
      <c r="G264">
        <f>'phytoplankton qual'!G264</f>
        <v>8000</v>
      </c>
      <c r="H264">
        <f>'phytoplankton qual'!H264</f>
        <v>355</v>
      </c>
      <c r="I264">
        <f>'phytoplankton qual'!I264</f>
        <v>8</v>
      </c>
      <c r="J264">
        <f>'phytoplankton qual'!J264</f>
        <v>8</v>
      </c>
      <c r="K264">
        <f>'phytoplankton qual'!K264</f>
        <v>501.74067843002359</v>
      </c>
      <c r="L264">
        <f>'phytoplankton qual'!L264</f>
        <v>286.65835026671601</v>
      </c>
      <c r="M264">
        <f>'phytoplankton qual'!M264</f>
        <v>172.8268300618945</v>
      </c>
    </row>
    <row r="265" spans="1:13">
      <c r="A265" t="str">
        <f>'phytoplankton qual'!A265</f>
        <v>phytoplankton</v>
      </c>
      <c r="B265" t="str">
        <f>'phytoplankton qual'!B265</f>
        <v>Witkowski</v>
      </c>
      <c r="C265">
        <f>'phytoplankton qual'!C265</f>
        <v>2018</v>
      </c>
      <c r="D265" t="str">
        <f>'phytoplankton qual'!D265</f>
        <v>10.1126/sciadv.aat4556</v>
      </c>
      <c r="E265">
        <f>'phytoplankton qual'!E265</f>
        <v>372000</v>
      </c>
      <c r="F265">
        <f>'phytoplankton qual'!F265</f>
        <v>13100</v>
      </c>
      <c r="G265">
        <f>'phytoplankton qual'!G265</f>
        <v>10700</v>
      </c>
      <c r="H265">
        <f>'phytoplankton qual'!H265</f>
        <v>372</v>
      </c>
      <c r="I265">
        <f>'phytoplankton qual'!I265</f>
        <v>13.1</v>
      </c>
      <c r="J265">
        <f>'phytoplankton qual'!J265</f>
        <v>10.7</v>
      </c>
      <c r="K265">
        <f>'phytoplankton qual'!K265</f>
        <v>937.31554192044905</v>
      </c>
      <c r="L265">
        <f>'phytoplankton qual'!L265</f>
        <v>380.8698583878338</v>
      </c>
      <c r="M265">
        <f>'phytoplankton qual'!M265</f>
        <v>271.54207616449526</v>
      </c>
    </row>
    <row r="266" spans="1:13">
      <c r="A266" t="str">
        <f>'phytoplankton qual'!A266</f>
        <v>phytoplankton</v>
      </c>
      <c r="B266" t="str">
        <f>'phytoplankton qual'!B266</f>
        <v>Witkowski</v>
      </c>
      <c r="C266">
        <f>'phytoplankton qual'!C266</f>
        <v>2018</v>
      </c>
      <c r="D266" t="str">
        <f>'phytoplankton qual'!D266</f>
        <v>10.1126/sciadv.aat4556</v>
      </c>
      <c r="E266">
        <f>'phytoplankton qual'!E266</f>
        <v>372000</v>
      </c>
      <c r="F266">
        <f>'phytoplankton qual'!F266</f>
        <v>13100</v>
      </c>
      <c r="G266">
        <f>'phytoplankton qual'!G266</f>
        <v>10700</v>
      </c>
      <c r="H266">
        <f>'phytoplankton qual'!H266</f>
        <v>372</v>
      </c>
      <c r="I266">
        <f>'phytoplankton qual'!I266</f>
        <v>13.1</v>
      </c>
      <c r="J266">
        <f>'phytoplankton qual'!J266</f>
        <v>10.7</v>
      </c>
      <c r="K266">
        <f>'phytoplankton qual'!K266</f>
        <v>1116.5220377741139</v>
      </c>
      <c r="L266">
        <f>'phytoplankton qual'!L266</f>
        <v>518.25559957027417</v>
      </c>
      <c r="M266">
        <f>'phytoplankton qual'!M266</f>
        <v>340.40263386340837</v>
      </c>
    </row>
    <row r="267" spans="1:13">
      <c r="A267" t="str">
        <f>'phytoplankton qual'!A267</f>
        <v>phytoplankton</v>
      </c>
      <c r="B267" t="str">
        <f>'phytoplankton qual'!B267</f>
        <v>Witkowski</v>
      </c>
      <c r="C267">
        <f>'phytoplankton qual'!C267</f>
        <v>2018</v>
      </c>
      <c r="D267" t="str">
        <f>'phytoplankton qual'!D267</f>
        <v>10.1126/sciadv.aat4556</v>
      </c>
      <c r="E267">
        <f>'phytoplankton qual'!E267</f>
        <v>377000</v>
      </c>
      <c r="F267">
        <f>'phytoplankton qual'!F267</f>
        <v>1609.0330348743519</v>
      </c>
      <c r="G267">
        <f>'phytoplankton qual'!G267</f>
        <v>2000</v>
      </c>
      <c r="H267">
        <f>'phytoplankton qual'!H267</f>
        <v>377</v>
      </c>
      <c r="I267">
        <f>'phytoplankton qual'!I267</f>
        <v>1.6090330348743518</v>
      </c>
      <c r="J267">
        <f>'phytoplankton qual'!J267</f>
        <v>2</v>
      </c>
      <c r="K267">
        <f>'phytoplankton qual'!K267</f>
        <v>949.04556518877541</v>
      </c>
      <c r="L267">
        <f>'phytoplankton qual'!L267</f>
        <v>392.76064484251174</v>
      </c>
      <c r="M267">
        <f>'phytoplankton qual'!M267</f>
        <v>273.75625359337869</v>
      </c>
    </row>
    <row r="268" spans="1:13">
      <c r="A268" t="str">
        <f>'phytoplankton qual'!A268</f>
        <v>phytoplankton</v>
      </c>
      <c r="B268" t="str">
        <f>'phytoplankton qual'!B268</f>
        <v>Witkowski</v>
      </c>
      <c r="C268">
        <f>'phytoplankton qual'!C268</f>
        <v>2018</v>
      </c>
      <c r="D268" t="str">
        <f>'phytoplankton qual'!D268</f>
        <v>10.1126/sciadv.aat4556</v>
      </c>
      <c r="E268">
        <f>'phytoplankton qual'!E268</f>
        <v>377000</v>
      </c>
      <c r="F268">
        <f>'phytoplankton qual'!F268</f>
        <v>1609.0330348743519</v>
      </c>
      <c r="G268">
        <f>'phytoplankton qual'!G268</f>
        <v>2000</v>
      </c>
      <c r="H268">
        <f>'phytoplankton qual'!H268</f>
        <v>377</v>
      </c>
      <c r="I268">
        <f>'phytoplankton qual'!I268</f>
        <v>1.6090330348743518</v>
      </c>
      <c r="J268">
        <f>'phytoplankton qual'!J268</f>
        <v>2</v>
      </c>
      <c r="K268">
        <f>'phytoplankton qual'!K268</f>
        <v>1160.6335484056349</v>
      </c>
      <c r="L268">
        <f>'phytoplankton qual'!L268</f>
        <v>555.60466934310807</v>
      </c>
      <c r="M268">
        <f>'phytoplankton qual'!M268</f>
        <v>355.90357988769097</v>
      </c>
    </row>
    <row r="269" spans="1:13">
      <c r="A269" t="str">
        <f>'phytoplankton qual'!A269</f>
        <v>phytoplankton</v>
      </c>
      <c r="B269" t="str">
        <f>'phytoplankton qual'!B269</f>
        <v>Witkowski</v>
      </c>
      <c r="C269">
        <f>'phytoplankton qual'!C269</f>
        <v>2018</v>
      </c>
      <c r="D269" t="str">
        <f>'phytoplankton qual'!D269</f>
        <v>10.1126/sciadv.aat4556</v>
      </c>
      <c r="E269">
        <f>'phytoplankton qual'!E269</f>
        <v>377000</v>
      </c>
      <c r="F269">
        <f>'phytoplankton qual'!F269</f>
        <v>2000</v>
      </c>
      <c r="G269">
        <f>'phytoplankton qual'!G269</f>
        <v>5000</v>
      </c>
      <c r="H269">
        <f>'phytoplankton qual'!H269</f>
        <v>377</v>
      </c>
      <c r="I269">
        <f>'phytoplankton qual'!I269</f>
        <v>2</v>
      </c>
      <c r="J269">
        <f>'phytoplankton qual'!J269</f>
        <v>5</v>
      </c>
      <c r="K269">
        <f>'phytoplankton qual'!K269</f>
        <v>905.60243185997535</v>
      </c>
      <c r="L269">
        <f>'phytoplankton qual'!L269</f>
        <v>374.76084620040183</v>
      </c>
      <c r="M269">
        <f>'phytoplankton qual'!M269</f>
        <v>261.72870654485587</v>
      </c>
    </row>
    <row r="270" spans="1:13">
      <c r="A270" t="str">
        <f>'phytoplankton qual'!A270</f>
        <v>phytoplankton</v>
      </c>
      <c r="B270" t="str">
        <f>'phytoplankton qual'!B270</f>
        <v>Witkowski</v>
      </c>
      <c r="C270">
        <f>'phytoplankton qual'!C270</f>
        <v>2018</v>
      </c>
      <c r="D270" t="str">
        <f>'phytoplankton qual'!D270</f>
        <v>10.1126/sciadv.aat4556</v>
      </c>
      <c r="E270">
        <f>'phytoplankton qual'!E270</f>
        <v>378000</v>
      </c>
      <c r="F270">
        <f>'phytoplankton qual'!F270</f>
        <v>1000</v>
      </c>
      <c r="G270">
        <f>'phytoplankton qual'!G270</f>
        <v>1000</v>
      </c>
      <c r="H270">
        <f>'phytoplankton qual'!H270</f>
        <v>378</v>
      </c>
      <c r="I270">
        <f>'phytoplankton qual'!I270</f>
        <v>1</v>
      </c>
      <c r="J270">
        <f>'phytoplankton qual'!J270</f>
        <v>1</v>
      </c>
      <c r="K270">
        <f>'phytoplankton qual'!K270</f>
        <v>1306.5501425288546</v>
      </c>
      <c r="L270">
        <f>'phytoplankton qual'!L270</f>
        <v>711.37947369731</v>
      </c>
      <c r="M270">
        <f>'phytoplankton qual'!M270</f>
        <v>415.41506669333921</v>
      </c>
    </row>
    <row r="271" spans="1:13">
      <c r="A271" t="str">
        <f>'phytoplankton qual'!A271</f>
        <v>phytoplankton</v>
      </c>
      <c r="B271" t="str">
        <f>'phytoplankton qual'!B271</f>
        <v>Witkowski</v>
      </c>
      <c r="C271">
        <f>'phytoplankton qual'!C271</f>
        <v>2018</v>
      </c>
      <c r="D271" t="str">
        <f>'phytoplankton qual'!D271</f>
        <v>10.1126/sciadv.aat4556</v>
      </c>
      <c r="E271">
        <f>'phytoplankton qual'!E271</f>
        <v>378000</v>
      </c>
      <c r="F271">
        <f>'phytoplankton qual'!F271</f>
        <v>1000</v>
      </c>
      <c r="G271">
        <f>'phytoplankton qual'!G271</f>
        <v>1000</v>
      </c>
      <c r="H271">
        <f>'phytoplankton qual'!H271</f>
        <v>378</v>
      </c>
      <c r="I271">
        <f>'phytoplankton qual'!I271</f>
        <v>1</v>
      </c>
      <c r="J271">
        <f>'phytoplankton qual'!J271</f>
        <v>1</v>
      </c>
      <c r="K271">
        <f>'phytoplankton qual'!K271</f>
        <v>977.58831856386234</v>
      </c>
      <c r="L271">
        <f>'phytoplankton qual'!L271</f>
        <v>461.7004802645057</v>
      </c>
      <c r="M271">
        <f>'phytoplankton qual'!M271</f>
        <v>299.25272633936572</v>
      </c>
    </row>
    <row r="272" spans="1:13">
      <c r="A272" t="str">
        <f>'phytoplankton qual'!A272</f>
        <v>phytoplankton</v>
      </c>
      <c r="B272" t="str">
        <f>'phytoplankton qual'!B272</f>
        <v>Witkowski</v>
      </c>
      <c r="C272">
        <f>'phytoplankton qual'!C272</f>
        <v>2018</v>
      </c>
      <c r="D272" t="str">
        <f>'phytoplankton qual'!D272</f>
        <v>10.1126/sciadv.aat4556</v>
      </c>
      <c r="E272">
        <f>'phytoplankton qual'!E272</f>
        <v>378000</v>
      </c>
      <c r="F272">
        <f>'phytoplankton qual'!F272</f>
        <v>3000</v>
      </c>
      <c r="G272">
        <f>'phytoplankton qual'!G272</f>
        <v>4000</v>
      </c>
      <c r="H272">
        <f>'phytoplankton qual'!H272</f>
        <v>378</v>
      </c>
      <c r="I272">
        <f>'phytoplankton qual'!I272</f>
        <v>3</v>
      </c>
      <c r="J272">
        <f>'phytoplankton qual'!J272</f>
        <v>4</v>
      </c>
      <c r="K272">
        <f>'phytoplankton qual'!K272</f>
        <v>878.16008551994003</v>
      </c>
      <c r="L272">
        <f>'phytoplankton qual'!L272</f>
        <v>357.62559818845989</v>
      </c>
      <c r="M272">
        <f>'phytoplankton qual'!M272</f>
        <v>252.14333252576307</v>
      </c>
    </row>
    <row r="273" spans="1:13">
      <c r="A273" t="str">
        <f>'phytoplankton qual'!A273</f>
        <v>phytoplankton</v>
      </c>
      <c r="B273" t="str">
        <f>'phytoplankton qual'!B273</f>
        <v>Witkowski</v>
      </c>
      <c r="C273">
        <f>'phytoplankton qual'!C273</f>
        <v>2018</v>
      </c>
      <c r="D273" t="str">
        <f>'phytoplankton qual'!D273</f>
        <v>10.1126/sciadv.aat4556</v>
      </c>
      <c r="E273">
        <f>'phytoplankton qual'!E273</f>
        <v>379000</v>
      </c>
      <c r="F273">
        <f>'phytoplankton qual'!F273</f>
        <v>2000</v>
      </c>
      <c r="G273">
        <f>'phytoplankton qual'!G273</f>
        <v>1617.1257451266893</v>
      </c>
      <c r="H273">
        <f>'phytoplankton qual'!H273</f>
        <v>379</v>
      </c>
      <c r="I273">
        <f>'phytoplankton qual'!I273</f>
        <v>2</v>
      </c>
      <c r="J273">
        <f>'phytoplankton qual'!J273</f>
        <v>1.6171257451266892</v>
      </c>
      <c r="K273">
        <f>'phytoplankton qual'!K273</f>
        <v>1032.477138744139</v>
      </c>
      <c r="L273">
        <f>'phytoplankton qual'!L273</f>
        <v>509.30145440594015</v>
      </c>
      <c r="M273">
        <f>'phytoplankton qual'!M273</f>
        <v>323.1649086922074</v>
      </c>
    </row>
    <row r="274" spans="1:13">
      <c r="A274" t="str">
        <f>'phytoplankton qual'!A274</f>
        <v>phytoplankton</v>
      </c>
      <c r="B274" t="str">
        <f>'phytoplankton qual'!B274</f>
        <v>Witkowski</v>
      </c>
      <c r="C274">
        <f>'phytoplankton qual'!C274</f>
        <v>2018</v>
      </c>
      <c r="D274" t="str">
        <f>'phytoplankton qual'!D274</f>
        <v>10.1126/sciadv.aat4556</v>
      </c>
      <c r="E274">
        <f>'phytoplankton qual'!E274</f>
        <v>379000</v>
      </c>
      <c r="F274">
        <f>'phytoplankton qual'!F274</f>
        <v>2000</v>
      </c>
      <c r="G274">
        <f>'phytoplankton qual'!G274</f>
        <v>1617.1257451266893</v>
      </c>
      <c r="H274">
        <f>'phytoplankton qual'!H274</f>
        <v>379</v>
      </c>
      <c r="I274">
        <f>'phytoplankton qual'!I274</f>
        <v>2</v>
      </c>
      <c r="J274">
        <f>'phytoplankton qual'!J274</f>
        <v>1.6171257451266892</v>
      </c>
      <c r="K274">
        <f>'phytoplankton qual'!K274</f>
        <v>928.2698853648111</v>
      </c>
      <c r="L274">
        <f>'phytoplankton qual'!L274</f>
        <v>414.9692094797972</v>
      </c>
      <c r="M274">
        <f>'phytoplankton qual'!M274</f>
        <v>279.67336650794959</v>
      </c>
    </row>
    <row r="275" spans="1:13">
      <c r="A275" t="str">
        <f>'phytoplankton qual'!A275</f>
        <v>phytoplankton</v>
      </c>
      <c r="B275" t="str">
        <f>'phytoplankton qual'!B275</f>
        <v>Witkowski</v>
      </c>
      <c r="C275">
        <f>'phytoplankton qual'!C275</f>
        <v>2018</v>
      </c>
      <c r="D275" t="str">
        <f>'phytoplankton qual'!D275</f>
        <v>10.1126/sciadv.aat4556</v>
      </c>
      <c r="E275">
        <f>'phytoplankton qual'!E275</f>
        <v>379000</v>
      </c>
      <c r="F275">
        <f>'phytoplankton qual'!F275</f>
        <v>6800.00000000001</v>
      </c>
      <c r="G275">
        <f>'phytoplankton qual'!G275</f>
        <v>3699.99999999999</v>
      </c>
      <c r="H275">
        <f>'phytoplankton qual'!H275</f>
        <v>379</v>
      </c>
      <c r="I275">
        <f>'phytoplankton qual'!I275</f>
        <v>6.8000000000000096</v>
      </c>
      <c r="J275">
        <f>'phytoplankton qual'!J275</f>
        <v>3.69999999999999</v>
      </c>
      <c r="K275">
        <f>'phytoplankton qual'!K275</f>
        <v>935.98119952986258</v>
      </c>
      <c r="L275">
        <f>'phytoplankton qual'!L275</f>
        <v>435.78169934850155</v>
      </c>
      <c r="M275">
        <f>'phytoplankton qual'!M275</f>
        <v>282.48787305803592</v>
      </c>
    </row>
    <row r="276" spans="1:13">
      <c r="A276" t="str">
        <f>'phytoplankton qual'!A276</f>
        <v>phytoplankton</v>
      </c>
      <c r="B276" t="str">
        <f>'phytoplankton qual'!B276</f>
        <v>Witkowski</v>
      </c>
      <c r="C276">
        <f>'phytoplankton qual'!C276</f>
        <v>2018</v>
      </c>
      <c r="D276" t="str">
        <f>'phytoplankton qual'!D276</f>
        <v>10.1126/sciadv.aat4556</v>
      </c>
      <c r="E276">
        <f>'phytoplankton qual'!E276</f>
        <v>379000</v>
      </c>
      <c r="F276">
        <f>'phytoplankton qual'!F276</f>
        <v>4000</v>
      </c>
      <c r="G276">
        <f>'phytoplankton qual'!G276</f>
        <v>3000</v>
      </c>
      <c r="H276">
        <f>'phytoplankton qual'!H276</f>
        <v>379</v>
      </c>
      <c r="I276">
        <f>'phytoplankton qual'!I276</f>
        <v>4</v>
      </c>
      <c r="J276">
        <f>'phytoplankton qual'!J276</f>
        <v>3</v>
      </c>
      <c r="K276">
        <f>'phytoplankton qual'!K276</f>
        <v>956.34251409162835</v>
      </c>
      <c r="L276">
        <f>'phytoplankton qual'!L276</f>
        <v>396.03848052353362</v>
      </c>
      <c r="M276">
        <f>'phytoplankton qual'!M276</f>
        <v>275.28267948017901</v>
      </c>
    </row>
    <row r="277" spans="1:13">
      <c r="A277" t="str">
        <f>'phytoplankton qual'!A277</f>
        <v>phytoplankton</v>
      </c>
      <c r="B277" t="str">
        <f>'phytoplankton qual'!B277</f>
        <v>Witkowski</v>
      </c>
      <c r="C277">
        <f>'phytoplankton qual'!C277</f>
        <v>2018</v>
      </c>
      <c r="D277" t="str">
        <f>'phytoplankton qual'!D277</f>
        <v>10.1126/sciadv.aat4556</v>
      </c>
      <c r="E277">
        <f>'phytoplankton qual'!E277</f>
        <v>379000</v>
      </c>
      <c r="F277">
        <f>'phytoplankton qual'!F277</f>
        <v>4000</v>
      </c>
      <c r="G277">
        <f>'phytoplankton qual'!G277</f>
        <v>3000</v>
      </c>
      <c r="H277">
        <f>'phytoplankton qual'!H277</f>
        <v>379</v>
      </c>
      <c r="I277">
        <f>'phytoplankton qual'!I277</f>
        <v>4</v>
      </c>
      <c r="J277">
        <f>'phytoplankton qual'!J277</f>
        <v>3</v>
      </c>
      <c r="K277">
        <f>'phytoplankton qual'!K277</f>
        <v>947.98560270870962</v>
      </c>
      <c r="L277">
        <f>'phytoplankton qual'!L277</f>
        <v>411.8966894249229</v>
      </c>
      <c r="M277">
        <f>'phytoplankton qual'!M277</f>
        <v>275.71243396888349</v>
      </c>
    </row>
    <row r="278" spans="1:13">
      <c r="A278" t="str">
        <f>'phytoplankton qual'!A278</f>
        <v>phytoplankton</v>
      </c>
      <c r="B278" t="str">
        <f>'phytoplankton qual'!B278</f>
        <v>Witkowski</v>
      </c>
      <c r="C278">
        <f>'phytoplankton qual'!C278</f>
        <v>2018</v>
      </c>
      <c r="D278" t="str">
        <f>'phytoplankton qual'!D278</f>
        <v>10.1126/sciadv.aat4556</v>
      </c>
      <c r="E278">
        <f>'phytoplankton qual'!E278</f>
        <v>379000</v>
      </c>
      <c r="F278">
        <f>'phytoplankton qual'!F278</f>
        <v>4000</v>
      </c>
      <c r="G278">
        <f>'phytoplankton qual'!G278</f>
        <v>3000</v>
      </c>
      <c r="H278">
        <f>'phytoplankton qual'!H278</f>
        <v>379</v>
      </c>
      <c r="I278">
        <f>'phytoplankton qual'!I278</f>
        <v>4</v>
      </c>
      <c r="J278">
        <f>'phytoplankton qual'!J278</f>
        <v>3</v>
      </c>
      <c r="K278">
        <f>'phytoplankton qual'!K278</f>
        <v>995.51898814768288</v>
      </c>
      <c r="L278">
        <f>'phytoplankton qual'!L278</f>
        <v>444.10379399695535</v>
      </c>
      <c r="M278">
        <f>'phytoplankton qual'!M278</f>
        <v>296.02587202833536</v>
      </c>
    </row>
    <row r="279" spans="1:13">
      <c r="A279" t="str">
        <f>'phytoplankton qual'!A279</f>
        <v>phytoplankton</v>
      </c>
      <c r="B279" t="str">
        <f>'phytoplankton qual'!B279</f>
        <v>Witkowski</v>
      </c>
      <c r="C279">
        <f>'phytoplankton qual'!C279</f>
        <v>2018</v>
      </c>
      <c r="D279" t="str">
        <f>'phytoplankton qual'!D279</f>
        <v>10.1126/sciadv.aat4556</v>
      </c>
      <c r="E279">
        <f>'phytoplankton qual'!E279</f>
        <v>380000</v>
      </c>
      <c r="F279">
        <f>'phytoplankton qual'!F279</f>
        <v>5000</v>
      </c>
      <c r="G279">
        <f>'phytoplankton qual'!G279</f>
        <v>2000</v>
      </c>
      <c r="H279">
        <f>'phytoplankton qual'!H279</f>
        <v>380</v>
      </c>
      <c r="I279">
        <f>'phytoplankton qual'!I279</f>
        <v>5</v>
      </c>
      <c r="J279">
        <f>'phytoplankton qual'!J279</f>
        <v>2</v>
      </c>
      <c r="K279">
        <f>'phytoplankton qual'!K279</f>
        <v>835.79070819137701</v>
      </c>
      <c r="L279">
        <f>'phytoplankton qual'!L279</f>
        <v>349.70464109068962</v>
      </c>
      <c r="M279">
        <f>'phytoplankton qual'!M279</f>
        <v>243.14909227372459</v>
      </c>
    </row>
    <row r="280" spans="1:13">
      <c r="A280" t="str">
        <f>'phytoplankton qual'!A280</f>
        <v>phytoplankton</v>
      </c>
      <c r="B280" t="str">
        <f>'phytoplankton qual'!B280</f>
        <v>Witkowski</v>
      </c>
      <c r="C280">
        <f>'phytoplankton qual'!C280</f>
        <v>2018</v>
      </c>
      <c r="D280" t="str">
        <f>'phytoplankton qual'!D280</f>
        <v>10.1126/sciadv.aat4556</v>
      </c>
      <c r="E280">
        <f>'phytoplankton qual'!E280</f>
        <v>383000</v>
      </c>
      <c r="F280">
        <f>'phytoplankton qual'!F280</f>
        <v>3000</v>
      </c>
      <c r="G280">
        <f>'phytoplankton qual'!G280</f>
        <v>2000</v>
      </c>
      <c r="H280">
        <f>'phytoplankton qual'!H280</f>
        <v>383</v>
      </c>
      <c r="I280">
        <f>'phytoplankton qual'!I280</f>
        <v>3</v>
      </c>
      <c r="J280">
        <f>'phytoplankton qual'!J280</f>
        <v>2</v>
      </c>
      <c r="K280">
        <f>'phytoplankton qual'!K280</f>
        <v>1237.5148151075607</v>
      </c>
      <c r="L280">
        <f>'phytoplankton qual'!L280</f>
        <v>787.9872031139289</v>
      </c>
      <c r="M280">
        <f>'phytoplankton qual'!M280</f>
        <v>426.01529355940534</v>
      </c>
    </row>
    <row r="281" spans="1:13">
      <c r="A281" t="str">
        <f>'phytoplankton qual'!A281</f>
        <v>phytoplankton</v>
      </c>
      <c r="B281" t="str">
        <f>'phytoplankton qual'!B281</f>
        <v>Witkowski</v>
      </c>
      <c r="C281">
        <f>'phytoplankton qual'!C281</f>
        <v>2018</v>
      </c>
      <c r="D281" t="str">
        <f>'phytoplankton qual'!D281</f>
        <v>10.1126/sciadv.aat4556</v>
      </c>
      <c r="E281">
        <f>'phytoplankton qual'!E281</f>
        <v>383000</v>
      </c>
      <c r="F281">
        <f>'phytoplankton qual'!F281</f>
        <v>3000</v>
      </c>
      <c r="G281">
        <f>'phytoplankton qual'!G281</f>
        <v>2000</v>
      </c>
      <c r="H281">
        <f>'phytoplankton qual'!H281</f>
        <v>383</v>
      </c>
      <c r="I281">
        <f>'phytoplankton qual'!I281</f>
        <v>3</v>
      </c>
      <c r="J281">
        <f>'phytoplankton qual'!J281</f>
        <v>2</v>
      </c>
      <c r="K281">
        <f>'phytoplankton qual'!K281</f>
        <v>1267.5331665862598</v>
      </c>
      <c r="L281">
        <f>'phytoplankton qual'!L281</f>
        <v>824.13540053753422</v>
      </c>
      <c r="M281">
        <f>'phytoplankton qual'!M281</f>
        <v>431.82237313364317</v>
      </c>
    </row>
    <row r="282" spans="1:13">
      <c r="A282" t="str">
        <f>'phytoplankton qual'!A282</f>
        <v>phytoplankton</v>
      </c>
      <c r="B282" t="str">
        <f>'phytoplankton qual'!B282</f>
        <v>Witkowski</v>
      </c>
      <c r="C282">
        <f>'phytoplankton qual'!C282</f>
        <v>2018</v>
      </c>
      <c r="D282" t="str">
        <f>'phytoplankton qual'!D282</f>
        <v>10.1126/sciadv.aat4556</v>
      </c>
      <c r="E282">
        <f>'phytoplankton qual'!E282</f>
        <v>383000</v>
      </c>
      <c r="F282">
        <f>'phytoplankton qual'!F282</f>
        <v>3000</v>
      </c>
      <c r="G282">
        <f>'phytoplankton qual'!G282</f>
        <v>2000</v>
      </c>
      <c r="H282">
        <f>'phytoplankton qual'!H282</f>
        <v>383</v>
      </c>
      <c r="I282">
        <f>'phytoplankton qual'!I282</f>
        <v>3</v>
      </c>
      <c r="J282">
        <f>'phytoplankton qual'!J282</f>
        <v>2</v>
      </c>
      <c r="K282">
        <f>'phytoplankton qual'!K282</f>
        <v>1083.6453013637388</v>
      </c>
      <c r="L282">
        <f>'phytoplankton qual'!L282</f>
        <v>603.33515284558416</v>
      </c>
      <c r="M282">
        <f>'phytoplankton qual'!M282</f>
        <v>351.09206355251138</v>
      </c>
    </row>
    <row r="283" spans="1:13">
      <c r="A283" t="str">
        <f>'phytoplankton qual'!A283</f>
        <v>phytoplankton</v>
      </c>
      <c r="B283" t="str">
        <f>'phytoplankton qual'!B283</f>
        <v>Witkowski</v>
      </c>
      <c r="C283">
        <f>'phytoplankton qual'!C283</f>
        <v>2018</v>
      </c>
      <c r="D283" t="str">
        <f>'phytoplankton qual'!D283</f>
        <v>10.1126/sciadv.aat4556</v>
      </c>
      <c r="E283">
        <f>'phytoplankton qual'!E283</f>
        <v>383000</v>
      </c>
      <c r="F283">
        <f>'phytoplankton qual'!F283</f>
        <v>3000</v>
      </c>
      <c r="G283">
        <f>'phytoplankton qual'!G283</f>
        <v>2000</v>
      </c>
      <c r="H283">
        <f>'phytoplankton qual'!H283</f>
        <v>383</v>
      </c>
      <c r="I283">
        <f>'phytoplankton qual'!I283</f>
        <v>3</v>
      </c>
      <c r="J283">
        <f>'phytoplankton qual'!J283</f>
        <v>2</v>
      </c>
      <c r="K283">
        <f>'phytoplankton qual'!K283</f>
        <v>1020.2748784566094</v>
      </c>
      <c r="L283">
        <f>'phytoplankton qual'!L283</f>
        <v>534.26130575008199</v>
      </c>
      <c r="M283">
        <f>'phytoplankton qual'!M283</f>
        <v>325.46190210969769</v>
      </c>
    </row>
    <row r="284" spans="1:13">
      <c r="A284" t="str">
        <f>'phytoplankton qual'!A284</f>
        <v>phytoplankton</v>
      </c>
      <c r="B284" t="str">
        <f>'phytoplankton qual'!B284</f>
        <v>Witkowski</v>
      </c>
      <c r="C284">
        <f>'phytoplankton qual'!C284</f>
        <v>2018</v>
      </c>
      <c r="D284" t="str">
        <f>'phytoplankton qual'!D284</f>
        <v>10.1126/sciadv.aat4556</v>
      </c>
      <c r="E284">
        <f>'phytoplankton qual'!E284</f>
        <v>383000</v>
      </c>
      <c r="F284">
        <f>'phytoplankton qual'!F284</f>
        <v>3000</v>
      </c>
      <c r="G284">
        <f>'phytoplankton qual'!G284</f>
        <v>2000</v>
      </c>
      <c r="H284">
        <f>'phytoplankton qual'!H284</f>
        <v>383</v>
      </c>
      <c r="I284">
        <f>'phytoplankton qual'!I284</f>
        <v>3</v>
      </c>
      <c r="J284">
        <f>'phytoplankton qual'!J284</f>
        <v>2</v>
      </c>
      <c r="K284">
        <f>'phytoplankton qual'!K284</f>
        <v>1367.0560956795327</v>
      </c>
      <c r="L284">
        <f>'phytoplankton qual'!L284</f>
        <v>975.29353811835313</v>
      </c>
      <c r="M284">
        <f>'phytoplankton qual'!M284</f>
        <v>478.35341036882244</v>
      </c>
    </row>
    <row r="285" spans="1:13">
      <c r="A285" t="str">
        <f>'phytoplankton qual'!A285</f>
        <v>phytoplankton</v>
      </c>
      <c r="B285" t="str">
        <f>'phytoplankton qual'!B285</f>
        <v>Witkowski</v>
      </c>
      <c r="C285">
        <f>'phytoplankton qual'!C285</f>
        <v>2018</v>
      </c>
      <c r="D285" t="str">
        <f>'phytoplankton qual'!D285</f>
        <v>10.1126/sciadv.aat4556</v>
      </c>
      <c r="E285">
        <f>'phytoplankton qual'!E285</f>
        <v>388000</v>
      </c>
      <c r="F285">
        <f>'phytoplankton qual'!F285</f>
        <v>5300.00000000001</v>
      </c>
      <c r="G285">
        <f>'phytoplankton qual'!G285</f>
        <v>5300.00000000001</v>
      </c>
      <c r="H285">
        <f>'phytoplankton qual'!H285</f>
        <v>388</v>
      </c>
      <c r="I285">
        <f>'phytoplankton qual'!I285</f>
        <v>5.3000000000000096</v>
      </c>
      <c r="J285">
        <f>'phytoplankton qual'!J285</f>
        <v>5.3000000000000096</v>
      </c>
      <c r="K285">
        <f>'phytoplankton qual'!K285</f>
        <v>721.55422697109952</v>
      </c>
      <c r="L285">
        <f>'phytoplankton qual'!L285</f>
        <v>292.60067350027089</v>
      </c>
      <c r="M285">
        <f>'phytoplankton qual'!M285</f>
        <v>208.78258114559458</v>
      </c>
    </row>
    <row r="286" spans="1:13">
      <c r="A286" t="str">
        <f>'phytoplankton qual'!A286</f>
        <v>phytoplankton</v>
      </c>
      <c r="B286" t="str">
        <f>'phytoplankton qual'!B286</f>
        <v>Witkowski</v>
      </c>
      <c r="C286">
        <f>'phytoplankton qual'!C286</f>
        <v>2018</v>
      </c>
      <c r="D286" t="str">
        <f>'phytoplankton qual'!D286</f>
        <v>10.1126/sciadv.aat4556</v>
      </c>
      <c r="E286">
        <f>'phytoplankton qual'!E286</f>
        <v>431500</v>
      </c>
      <c r="F286">
        <f>'phytoplankton qual'!F286</f>
        <v>12300</v>
      </c>
      <c r="G286">
        <f>'phytoplankton qual'!G286</f>
        <v>12300</v>
      </c>
      <c r="H286">
        <f>'phytoplankton qual'!H286</f>
        <v>431.5</v>
      </c>
      <c r="I286">
        <f>'phytoplankton qual'!I286</f>
        <v>12.3</v>
      </c>
      <c r="J286">
        <f>'phytoplankton qual'!J286</f>
        <v>12.3</v>
      </c>
      <c r="K286">
        <f>'phytoplankton qual'!K286</f>
        <v>509.44635944509713</v>
      </c>
      <c r="L286">
        <f>'phytoplankton qual'!L286</f>
        <v>210.7455384860541</v>
      </c>
      <c r="M286">
        <f>'phytoplankton qual'!M286</f>
        <v>149.89351019099826</v>
      </c>
    </row>
    <row r="287" spans="1:13">
      <c r="A287" t="str">
        <f>'phytoplankton qual'!A287</f>
        <v>phytoplankton</v>
      </c>
      <c r="B287" t="str">
        <f>'phytoplankton qual'!B287</f>
        <v>Witkowski</v>
      </c>
      <c r="C287">
        <f>'phytoplankton qual'!C287</f>
        <v>2018</v>
      </c>
      <c r="D287" t="str">
        <f>'phytoplankton qual'!D287</f>
        <v>10.1126/sciadv.aat4556</v>
      </c>
      <c r="E287">
        <f>'phytoplankton qual'!E287</f>
        <v>438000</v>
      </c>
      <c r="F287">
        <f>'phytoplankton qual'!F287</f>
        <v>5000</v>
      </c>
      <c r="G287">
        <f>'phytoplankton qual'!G287</f>
        <v>6000</v>
      </c>
      <c r="H287">
        <f>'phytoplankton qual'!H287</f>
        <v>438</v>
      </c>
      <c r="I287">
        <f>'phytoplankton qual'!I287</f>
        <v>5</v>
      </c>
      <c r="J287">
        <f>'phytoplankton qual'!J287</f>
        <v>6</v>
      </c>
      <c r="K287">
        <f>'phytoplankton qual'!K287</f>
        <v>666.30117162074771</v>
      </c>
      <c r="L287">
        <f>'phytoplankton qual'!L287</f>
        <v>232.32332361250201</v>
      </c>
      <c r="M287">
        <f>'phytoplankton qual'!M287</f>
        <v>181.29558594953033</v>
      </c>
    </row>
    <row r="288" spans="1:13">
      <c r="A288" t="str">
        <f>'phytoplankton qual'!A288</f>
        <v>phytoplankton</v>
      </c>
      <c r="B288" t="str">
        <f>'phytoplankton qual'!B288</f>
        <v>Witkowski</v>
      </c>
      <c r="C288">
        <f>'phytoplankton qual'!C288</f>
        <v>2018</v>
      </c>
      <c r="D288" t="str">
        <f>'phytoplankton qual'!D288</f>
        <v>10.1126/sciadv.aat4556</v>
      </c>
      <c r="E288">
        <f>'phytoplankton qual'!E288</f>
        <v>450000</v>
      </c>
      <c r="F288">
        <f>'phytoplankton qual'!F288</f>
        <v>6600.00000000002</v>
      </c>
      <c r="G288">
        <f>'phytoplankton qual'!G288</f>
        <v>8399.99999999998</v>
      </c>
      <c r="H288">
        <f>'phytoplankton qual'!H288</f>
        <v>450</v>
      </c>
      <c r="I288">
        <f>'phytoplankton qual'!I288</f>
        <v>6.6000000000000201</v>
      </c>
      <c r="J288">
        <f>'phytoplankton qual'!J288</f>
        <v>8.3999999999999808</v>
      </c>
      <c r="K288">
        <f>'phytoplankton qual'!K288</f>
        <v>678.94562808102228</v>
      </c>
      <c r="L288">
        <f>'phytoplankton qual'!L288</f>
        <v>339.1965193540467</v>
      </c>
      <c r="M288">
        <f>'phytoplankton qual'!M288</f>
        <v>213.88751176173463</v>
      </c>
    </row>
    <row r="289" spans="1:13">
      <c r="A289" t="str">
        <f>'phytoplankton qual'!A289</f>
        <v>phytoplankton</v>
      </c>
      <c r="B289" t="str">
        <f>'phytoplankton qual'!B289</f>
        <v>Witkowski</v>
      </c>
      <c r="C289">
        <f>'phytoplankton qual'!C289</f>
        <v>2018</v>
      </c>
      <c r="D289" t="str">
        <f>'phytoplankton qual'!D289</f>
        <v>10.1126/sciadv.aat4556</v>
      </c>
      <c r="E289">
        <f>'phytoplankton qual'!E289</f>
        <v>450000</v>
      </c>
      <c r="F289">
        <f>'phytoplankton qual'!F289</f>
        <v>6600.00000000002</v>
      </c>
      <c r="G289">
        <f>'phytoplankton qual'!G289</f>
        <v>8399.99999999998</v>
      </c>
      <c r="H289">
        <f>'phytoplankton qual'!H289</f>
        <v>450</v>
      </c>
      <c r="I289">
        <f>'phytoplankton qual'!I289</f>
        <v>6.6000000000000201</v>
      </c>
      <c r="J289">
        <f>'phytoplankton qual'!J289</f>
        <v>8.3999999999999808</v>
      </c>
      <c r="K289">
        <f>'phytoplankton qual'!K289</f>
        <v>655.68747157178962</v>
      </c>
      <c r="L289">
        <f>'phytoplankton qual'!L289</f>
        <v>317.18070914930854</v>
      </c>
      <c r="M289">
        <f>'phytoplankton qual'!M289</f>
        <v>203.876357662636</v>
      </c>
    </row>
    <row r="290" spans="1:13">
      <c r="A290" t="str">
        <f>'phytoplankton qual'!A290</f>
        <v>phytoplankton</v>
      </c>
      <c r="B290" t="str">
        <f>'phytoplankton qual'!B290</f>
        <v>Witkowski</v>
      </c>
      <c r="C290">
        <f>'phytoplankton qual'!C290</f>
        <v>2018</v>
      </c>
      <c r="D290" t="str">
        <f>'phytoplankton qual'!D290</f>
        <v>10.1126/sciadv.aat4556</v>
      </c>
      <c r="E290">
        <f>'phytoplankton qual'!E290</f>
        <v>450000</v>
      </c>
      <c r="F290">
        <f>'phytoplankton qual'!F290</f>
        <v>6600.00000000002</v>
      </c>
      <c r="G290">
        <f>'phytoplankton qual'!G290</f>
        <v>8399.99999999998</v>
      </c>
      <c r="H290">
        <f>'phytoplankton qual'!H290</f>
        <v>450</v>
      </c>
      <c r="I290">
        <f>'phytoplankton qual'!I290</f>
        <v>6.6000000000000201</v>
      </c>
      <c r="J290">
        <f>'phytoplankton qual'!J290</f>
        <v>8.3999999999999808</v>
      </c>
      <c r="K290">
        <f>'phytoplankton qual'!K290</f>
        <v>655.68747157178962</v>
      </c>
      <c r="L290">
        <f>'phytoplankton qual'!L290</f>
        <v>315.87702546268406</v>
      </c>
      <c r="M290">
        <f>'phytoplankton qual'!M290</f>
        <v>205.92801591548744</v>
      </c>
    </row>
    <row r="291" spans="1:13">
      <c r="A291" t="str">
        <f>'phytoplankton qual'!A291</f>
        <v>phytoplankton</v>
      </c>
      <c r="B291" t="str">
        <f>'phytoplankton qual'!B291</f>
        <v>Witkowski</v>
      </c>
      <c r="C291">
        <f>'phytoplankton qual'!C291</f>
        <v>2018</v>
      </c>
      <c r="D291" t="str">
        <f>'phytoplankton qual'!D291</f>
        <v>10.1126/sciadv.aat4556</v>
      </c>
      <c r="E291">
        <f>'phytoplankton qual'!E291</f>
        <v>450000</v>
      </c>
      <c r="F291">
        <f>'phytoplankton qual'!F291</f>
        <v>6600.00000000002</v>
      </c>
      <c r="G291">
        <f>'phytoplankton qual'!G291</f>
        <v>8399.99999999998</v>
      </c>
      <c r="H291">
        <f>'phytoplankton qual'!H291</f>
        <v>450</v>
      </c>
      <c r="I291">
        <f>'phytoplankton qual'!I291</f>
        <v>6.6000000000000201</v>
      </c>
      <c r="J291">
        <f>'phytoplankton qual'!J291</f>
        <v>8.3999999999999808</v>
      </c>
      <c r="K291">
        <f>'phytoplankton qual'!K291</f>
        <v>717.12125930301772</v>
      </c>
      <c r="L291">
        <f>'phytoplankton qual'!L291</f>
        <v>377.29546943869855</v>
      </c>
      <c r="M291">
        <f>'phytoplankton qual'!M291</f>
        <v>231.98178247922806</v>
      </c>
    </row>
    <row r="292" spans="1:13">
      <c r="A292" t="str">
        <f>'phytoplankton qual'!A292</f>
        <v>phytoplankton</v>
      </c>
      <c r="B292" t="str">
        <f>'phytoplankton qual'!B292</f>
        <v>Witkowski</v>
      </c>
      <c r="C292">
        <f>'phytoplankton qual'!C292</f>
        <v>2018</v>
      </c>
      <c r="D292" t="str">
        <f>'phytoplankton qual'!D292</f>
        <v>10.1126/sciadv.aat4556</v>
      </c>
      <c r="E292">
        <f>'phytoplankton qual'!E292</f>
        <v>450000</v>
      </c>
      <c r="F292">
        <f>'phytoplankton qual'!F292</f>
        <v>6600.00000000002</v>
      </c>
      <c r="G292">
        <f>'phytoplankton qual'!G292</f>
        <v>8399.99999999998</v>
      </c>
      <c r="H292">
        <f>'phytoplankton qual'!H292</f>
        <v>450</v>
      </c>
      <c r="I292">
        <f>'phytoplankton qual'!I292</f>
        <v>6.6000000000000201</v>
      </c>
      <c r="J292">
        <f>'phytoplankton qual'!J292</f>
        <v>8.3999999999999808</v>
      </c>
      <c r="K292">
        <f>'phytoplankton qual'!K292</f>
        <v>568.19725094716091</v>
      </c>
      <c r="L292">
        <f>'phytoplankton qual'!L292</f>
        <v>249.68187100466412</v>
      </c>
      <c r="M292">
        <f>'phytoplankton qual'!M292</f>
        <v>171.40651040543082</v>
      </c>
    </row>
    <row r="293" spans="1:13">
      <c r="A293" t="str">
        <f>'phytoplankton qual'!A293</f>
        <v>phytoplankton</v>
      </c>
      <c r="B293" t="str">
        <f>'phytoplankton qual'!B293</f>
        <v>Witkowski</v>
      </c>
      <c r="C293">
        <f>'phytoplankton qual'!C293</f>
        <v>2018</v>
      </c>
      <c r="D293" t="str">
        <f>'phytoplankton qual'!D293</f>
        <v>10.1126/sciadv.aat4556</v>
      </c>
      <c r="E293">
        <f>'phytoplankton qual'!E293</f>
        <v>450000</v>
      </c>
      <c r="F293">
        <f>'phytoplankton qual'!F293</f>
        <v>6600.00000000002</v>
      </c>
      <c r="G293">
        <f>'phytoplankton qual'!G293</f>
        <v>8399.99999999998</v>
      </c>
      <c r="H293">
        <f>'phytoplankton qual'!H293</f>
        <v>450</v>
      </c>
      <c r="I293">
        <f>'phytoplankton qual'!I293</f>
        <v>6.6000000000000201</v>
      </c>
      <c r="J293">
        <f>'phytoplankton qual'!J293</f>
        <v>8.3999999999999808</v>
      </c>
      <c r="K293">
        <f>'phytoplankton qual'!K293</f>
        <v>717.12125930301772</v>
      </c>
      <c r="L293">
        <f>'phytoplankton qual'!L293</f>
        <v>376.93711667406603</v>
      </c>
      <c r="M293">
        <f>'phytoplankton qual'!M293</f>
        <v>230.39117176151063</v>
      </c>
    </row>
    <row r="294" spans="1:13">
      <c r="A294" t="str">
        <f>'phytoplankton qual'!A294</f>
        <v>phytoplankton</v>
      </c>
      <c r="B294" t="str">
        <f>'phytoplankton qual'!B294</f>
        <v>Witkowski</v>
      </c>
      <c r="C294">
        <f>'phytoplankton qual'!C294</f>
        <v>2018</v>
      </c>
      <c r="D294" t="str">
        <f>'phytoplankton qual'!D294</f>
        <v>10.1126/sciadv.aat4556</v>
      </c>
      <c r="E294">
        <f>'phytoplankton qual'!E294</f>
        <v>450000</v>
      </c>
      <c r="F294">
        <f>'phytoplankton qual'!F294</f>
        <v>6600.00000000002</v>
      </c>
      <c r="G294">
        <f>'phytoplankton qual'!G294</f>
        <v>8399.99999999998</v>
      </c>
      <c r="H294">
        <f>'phytoplankton qual'!H294</f>
        <v>450</v>
      </c>
      <c r="I294">
        <f>'phytoplankton qual'!I294</f>
        <v>6.6000000000000201</v>
      </c>
      <c r="J294">
        <f>'phytoplankton qual'!J294</f>
        <v>8.3999999999999808</v>
      </c>
      <c r="K294">
        <f>'phytoplankton qual'!K294</f>
        <v>691.20848998826546</v>
      </c>
      <c r="L294">
        <f>'phytoplankton qual'!L294</f>
        <v>350.96967485836831</v>
      </c>
      <c r="M294">
        <f>'phytoplankton qual'!M294</f>
        <v>220.08228577814776</v>
      </c>
    </row>
    <row r="295" spans="1:13">
      <c r="A295" t="str">
        <f>'phytoplankton qual'!A295</f>
        <v>phytoplankton</v>
      </c>
      <c r="B295" t="str">
        <f>'phytoplankton qual'!B295</f>
        <v>Witkowski</v>
      </c>
      <c r="C295">
        <f>'phytoplankton qual'!C295</f>
        <v>2018</v>
      </c>
      <c r="D295" t="str">
        <f>'phytoplankton qual'!D295</f>
        <v>10.1126/sciadv.aat4556</v>
      </c>
      <c r="E295">
        <f>'phytoplankton qual'!E295</f>
        <v>450000</v>
      </c>
      <c r="F295">
        <f>'phytoplankton qual'!F295</f>
        <v>6600.00000000002</v>
      </c>
      <c r="G295">
        <f>'phytoplankton qual'!G295</f>
        <v>8399.99999999998</v>
      </c>
      <c r="H295">
        <f>'phytoplankton qual'!H295</f>
        <v>450</v>
      </c>
      <c r="I295">
        <f>'phytoplankton qual'!I295</f>
        <v>6.6000000000000201</v>
      </c>
      <c r="J295">
        <f>'phytoplankton qual'!J295</f>
        <v>8.3999999999999808</v>
      </c>
      <c r="K295">
        <f>'phytoplankton qual'!K295</f>
        <v>562.41516186077092</v>
      </c>
      <c r="L295">
        <f>'phytoplankton qual'!L295</f>
        <v>257.34621125998592</v>
      </c>
      <c r="M295">
        <f>'phytoplankton qual'!M295</f>
        <v>171.20446636216349</v>
      </c>
    </row>
    <row r="296" spans="1:13">
      <c r="A296" t="str">
        <f>'phytoplankton qual'!A296</f>
        <v>phytoplankton</v>
      </c>
      <c r="B296" t="str">
        <f>'phytoplankton qual'!B296</f>
        <v>Witkowski</v>
      </c>
      <c r="C296">
        <f>'phytoplankton qual'!C296</f>
        <v>2018</v>
      </c>
      <c r="D296" t="str">
        <f>'phytoplankton qual'!D296</f>
        <v>10.1126/sciadv.aat4556</v>
      </c>
      <c r="E296">
        <f>'phytoplankton qual'!E296</f>
        <v>450000</v>
      </c>
      <c r="F296">
        <f>'phytoplankton qual'!F296</f>
        <v>6600.00000000002</v>
      </c>
      <c r="G296">
        <f>'phytoplankton qual'!G296</f>
        <v>8399.99999999998</v>
      </c>
      <c r="H296">
        <f>'phytoplankton qual'!H296</f>
        <v>450</v>
      </c>
      <c r="I296">
        <f>'phytoplankton qual'!I296</f>
        <v>6.6000000000000201</v>
      </c>
      <c r="J296">
        <f>'phytoplankton qual'!J296</f>
        <v>8.3999999999999808</v>
      </c>
      <c r="K296">
        <f>'phytoplankton qual'!K296</f>
        <v>600.02548311014459</v>
      </c>
      <c r="L296">
        <f>'phytoplankton qual'!L296</f>
        <v>289.82364367440186</v>
      </c>
      <c r="M296">
        <f>'phytoplankton qual'!M296</f>
        <v>188.66617201204963</v>
      </c>
    </row>
    <row r="297" spans="1:13">
      <c r="A297" t="str">
        <f>'phytoplankton qual'!A297</f>
        <v>phytoplankton</v>
      </c>
      <c r="B297" t="str">
        <f>'phytoplankton qual'!B297</f>
        <v>Witkowski</v>
      </c>
      <c r="C297">
        <f>'phytoplankton qual'!C297</f>
        <v>2018</v>
      </c>
      <c r="D297" t="str">
        <f>'phytoplankton qual'!D297</f>
        <v>10.1126/sciadv.aat4556</v>
      </c>
      <c r="E297">
        <f>'phytoplankton qual'!E297</f>
        <v>450000</v>
      </c>
      <c r="F297">
        <f>'phytoplankton qual'!F297</f>
        <v>6600.00000000002</v>
      </c>
      <c r="G297">
        <f>'phytoplankton qual'!G297</f>
        <v>8399.99999999998</v>
      </c>
      <c r="H297">
        <f>'phytoplankton qual'!H297</f>
        <v>450</v>
      </c>
      <c r="I297">
        <f>'phytoplankton qual'!I297</f>
        <v>6.6000000000000201</v>
      </c>
      <c r="J297">
        <f>'phytoplankton qual'!J297</f>
        <v>8.3999999999999808</v>
      </c>
      <c r="K297">
        <f>'phytoplankton qual'!K297</f>
        <v>562.41516186077092</v>
      </c>
      <c r="L297">
        <f>'phytoplankton qual'!L297</f>
        <v>261.60410063417919</v>
      </c>
      <c r="M297">
        <f>'phytoplankton qual'!M297</f>
        <v>171.18309857558307</v>
      </c>
    </row>
    <row r="298" spans="1:13">
      <c r="A298" t="str">
        <f>'phytoplankton qual'!A298</f>
        <v>phytoplankton</v>
      </c>
      <c r="B298" t="str">
        <f>'phytoplankton qual'!B298</f>
        <v>Witkowski</v>
      </c>
      <c r="C298">
        <f>'phytoplankton qual'!C298</f>
        <v>2018</v>
      </c>
      <c r="D298" t="str">
        <f>'phytoplankton qual'!D298</f>
        <v>10.1126/sciadv.aat4556</v>
      </c>
      <c r="E298">
        <f>'phytoplankton qual'!E298</f>
        <v>450000</v>
      </c>
      <c r="F298">
        <f>'phytoplankton qual'!F298</f>
        <v>6600.00000000002</v>
      </c>
      <c r="G298">
        <f>'phytoplankton qual'!G298</f>
        <v>8399.99999999998</v>
      </c>
      <c r="H298">
        <f>'phytoplankton qual'!H298</f>
        <v>450</v>
      </c>
      <c r="I298">
        <f>'phytoplankton qual'!I298</f>
        <v>6.6000000000000201</v>
      </c>
      <c r="J298">
        <f>'phytoplankton qual'!J298</f>
        <v>8.3999999999999808</v>
      </c>
      <c r="K298">
        <f>'phytoplankton qual'!K298</f>
        <v>537.18005777288045</v>
      </c>
      <c r="L298">
        <f>'phytoplankton qual'!L298</f>
        <v>240.00242386090065</v>
      </c>
      <c r="M298">
        <f>'phytoplankton qual'!M298</f>
        <v>161.96043073711218</v>
      </c>
    </row>
    <row r="299" spans="1:13">
      <c r="A299" t="str">
        <f>'phytoplankton qual'!A299</f>
        <v>phytoplankton</v>
      </c>
      <c r="B299" t="str">
        <f>'phytoplankton qual'!B299</f>
        <v>Witkowski</v>
      </c>
      <c r="C299">
        <f>'phytoplankton qual'!C299</f>
        <v>2018</v>
      </c>
      <c r="D299" t="str">
        <f>'phytoplankton qual'!D299</f>
        <v>10.1126/sciadv.aat4556</v>
      </c>
      <c r="E299">
        <f>'phytoplankton qual'!E299</f>
        <v>452000</v>
      </c>
      <c r="F299">
        <f>'phytoplankton qual'!F299</f>
        <v>2000</v>
      </c>
      <c r="G299">
        <f>'phytoplankton qual'!G299</f>
        <v>3000</v>
      </c>
      <c r="H299">
        <f>'phytoplankton qual'!H299</f>
        <v>452</v>
      </c>
      <c r="I299">
        <f>'phytoplankton qual'!I299</f>
        <v>2</v>
      </c>
      <c r="J299">
        <f>'phytoplankton qual'!J299</f>
        <v>3</v>
      </c>
      <c r="K299">
        <f>'phytoplankton qual'!K299</f>
        <v>372.958739678141</v>
      </c>
      <c r="L299">
        <f>'phytoplankton qual'!L299</f>
        <v>135.21019467221811</v>
      </c>
      <c r="M299">
        <f>'phytoplankton qual'!M299</f>
        <v>102.83867103084981</v>
      </c>
    </row>
    <row r="300" spans="1:13">
      <c r="A300" t="str">
        <f>'phytoplankton qual'!A300</f>
        <v>phytoplankton</v>
      </c>
      <c r="B300" t="str">
        <f>'phytoplankton qual'!B300</f>
        <v>Witkowski</v>
      </c>
      <c r="C300">
        <f>'phytoplankton qual'!C300</f>
        <v>2018</v>
      </c>
      <c r="D300" t="str">
        <f>'phytoplankton qual'!D300</f>
        <v>10.1126/sciadv.aat4556</v>
      </c>
      <c r="E300">
        <f>'phytoplankton qual'!E300</f>
        <v>455000</v>
      </c>
      <c r="F300">
        <f>'phytoplankton qual'!F300</f>
        <v>9000</v>
      </c>
      <c r="G300">
        <f>'phytoplankton qual'!G300</f>
        <v>4000</v>
      </c>
      <c r="H300">
        <f>'phytoplankton qual'!H300</f>
        <v>455</v>
      </c>
      <c r="I300">
        <f>'phytoplankton qual'!I300</f>
        <v>9</v>
      </c>
      <c r="J300">
        <f>'phytoplankton qual'!J300</f>
        <v>4</v>
      </c>
      <c r="K300">
        <f>'phytoplankton qual'!K300</f>
        <v>372.958739678141</v>
      </c>
      <c r="L300">
        <f>'phytoplankton qual'!L300</f>
        <v>134.94179403447936</v>
      </c>
      <c r="M300">
        <f>'phytoplankton qual'!M300</f>
        <v>102.64218976414384</v>
      </c>
    </row>
    <row r="301" spans="1:13">
      <c r="A301" t="str">
        <f>'phytoplankton qual'!A301</f>
        <v>phytoplankton</v>
      </c>
      <c r="B301" t="str">
        <f>'phytoplankton qual'!B301</f>
        <v>Witkowski</v>
      </c>
      <c r="C301">
        <f>'phytoplankton qual'!C301</f>
        <v>2018</v>
      </c>
      <c r="D301" t="str">
        <f>'phytoplankton qual'!D301</f>
        <v>10.1126/sciadv.aat4556</v>
      </c>
      <c r="E301">
        <f>'phytoplankton qual'!E301</f>
        <v>455000</v>
      </c>
      <c r="F301">
        <f>'phytoplankton qual'!F301</f>
        <v>9000</v>
      </c>
      <c r="G301">
        <f>'phytoplankton qual'!G301</f>
        <v>4000</v>
      </c>
      <c r="H301">
        <f>'phytoplankton qual'!H301</f>
        <v>455</v>
      </c>
      <c r="I301">
        <f>'phytoplankton qual'!I301</f>
        <v>9</v>
      </c>
      <c r="J301">
        <f>'phytoplankton qual'!J301</f>
        <v>4</v>
      </c>
      <c r="K301">
        <f>'phytoplankton qual'!K301</f>
        <v>393.01983196951426</v>
      </c>
      <c r="L301">
        <f>'phytoplankton qual'!L301</f>
        <v>147.29307496369336</v>
      </c>
      <c r="M301">
        <f>'phytoplankton qual'!M301</f>
        <v>109.8217451692035</v>
      </c>
    </row>
    <row r="302" spans="1:13">
      <c r="A302" t="str">
        <f>'phytoplankton qual'!A302</f>
        <v>phytoplankton</v>
      </c>
      <c r="B302" t="str">
        <f>'phytoplankton qual'!B302</f>
        <v>Witkowski</v>
      </c>
      <c r="C302">
        <f>'phytoplankton qual'!C302</f>
        <v>2018</v>
      </c>
      <c r="D302" t="str">
        <f>'phytoplankton qual'!D302</f>
        <v>10.1126/sciadv.aat4556</v>
      </c>
      <c r="E302">
        <f>'phytoplankton qual'!E302</f>
        <v>455000</v>
      </c>
      <c r="F302">
        <f>'phytoplankton qual'!F302</f>
        <v>9000</v>
      </c>
      <c r="G302">
        <f>'phytoplankton qual'!G302</f>
        <v>4000</v>
      </c>
      <c r="H302">
        <f>'phytoplankton qual'!H302</f>
        <v>455</v>
      </c>
      <c r="I302">
        <f>'phytoplankton qual'!I302</f>
        <v>9</v>
      </c>
      <c r="J302">
        <f>'phytoplankton qual'!J302</f>
        <v>4</v>
      </c>
      <c r="K302">
        <f>'phytoplankton qual'!K302</f>
        <v>372.958739678141</v>
      </c>
      <c r="L302">
        <f>'phytoplankton qual'!L302</f>
        <v>137.3375839817769</v>
      </c>
      <c r="M302">
        <f>'phytoplankton qual'!M302</f>
        <v>102.6219417145287</v>
      </c>
    </row>
    <row r="303" spans="1:13">
      <c r="A303" t="str">
        <f>'phytoplankton qual'!A303</f>
        <v>phytoplankton</v>
      </c>
      <c r="B303" t="str">
        <f>'phytoplankton qual'!B303</f>
        <v>Witkowski</v>
      </c>
      <c r="C303">
        <f>'phytoplankton qual'!C303</f>
        <v>2018</v>
      </c>
      <c r="D303" t="str">
        <f>'phytoplankton qual'!D303</f>
        <v>10.1126/sciadv.aat4556</v>
      </c>
      <c r="E303">
        <f>'phytoplankton qual'!E303</f>
        <v>455000</v>
      </c>
      <c r="F303">
        <f>'phytoplankton qual'!F303</f>
        <v>9000</v>
      </c>
      <c r="G303">
        <f>'phytoplankton qual'!G303</f>
        <v>4000</v>
      </c>
      <c r="H303">
        <f>'phytoplankton qual'!H303</f>
        <v>455</v>
      </c>
      <c r="I303">
        <f>'phytoplankton qual'!I303</f>
        <v>9</v>
      </c>
      <c r="J303">
        <f>'phytoplankton qual'!J303</f>
        <v>4</v>
      </c>
      <c r="K303">
        <f>'phytoplankton qual'!K303</f>
        <v>329.33271395669783</v>
      </c>
      <c r="L303">
        <f>'phytoplankton qual'!L303</f>
        <v>114.42006268803317</v>
      </c>
      <c r="M303">
        <f>'phytoplankton qual'!M303</f>
        <v>87.710815072222601</v>
      </c>
    </row>
    <row r="304" spans="1:13">
      <c r="A304" t="str">
        <f>'phytoplankton qual'!A304</f>
        <v>phytoplankton</v>
      </c>
      <c r="B304" t="str">
        <f>'phytoplankton qual'!B304</f>
        <v>Witkowski</v>
      </c>
      <c r="C304">
        <f>'phytoplankton qual'!C304</f>
        <v>2018</v>
      </c>
      <c r="D304" t="str">
        <f>'phytoplankton qual'!D304</f>
        <v>10.1126/sciadv.aat4556</v>
      </c>
      <c r="E304">
        <f>'phytoplankton qual'!E304</f>
        <v>455000</v>
      </c>
      <c r="F304">
        <f>'phytoplankton qual'!F304</f>
        <v>9000</v>
      </c>
      <c r="G304">
        <f>'phytoplankton qual'!G304</f>
        <v>4000</v>
      </c>
      <c r="H304">
        <f>'phytoplankton qual'!H304</f>
        <v>455</v>
      </c>
      <c r="I304">
        <f>'phytoplankton qual'!I304</f>
        <v>9</v>
      </c>
      <c r="J304">
        <f>'phytoplankton qual'!J304</f>
        <v>4</v>
      </c>
      <c r="K304">
        <f>'phytoplankton qual'!K304</f>
        <v>358.33954952362922</v>
      </c>
      <c r="L304">
        <f>'phytoplankton qual'!L304</f>
        <v>127.3140248192426</v>
      </c>
      <c r="M304">
        <f>'phytoplankton qual'!M304</f>
        <v>98.508558427380592</v>
      </c>
    </row>
    <row r="305" spans="1:13">
      <c r="A305" t="str">
        <f>'phytoplankton qual'!A305</f>
        <v>phytoplankton</v>
      </c>
      <c r="B305" t="str">
        <f>'phytoplankton qual'!B305</f>
        <v>Witkowski</v>
      </c>
      <c r="C305">
        <f>'phytoplankton qual'!C305</f>
        <v>2018</v>
      </c>
      <c r="D305" t="str">
        <f>'phytoplankton qual'!D305</f>
        <v>10.1126/sciadv.aat4556</v>
      </c>
      <c r="E305">
        <f>'phytoplankton qual'!E305</f>
        <v>455000</v>
      </c>
      <c r="F305">
        <f>'phytoplankton qual'!F305</f>
        <v>9000</v>
      </c>
      <c r="G305">
        <f>'phytoplankton qual'!G305</f>
        <v>4000</v>
      </c>
      <c r="H305">
        <f>'phytoplankton qual'!H305</f>
        <v>455</v>
      </c>
      <c r="I305">
        <f>'phytoplankton qual'!I305</f>
        <v>9</v>
      </c>
      <c r="J305">
        <f>'phytoplankton qual'!J305</f>
        <v>4</v>
      </c>
      <c r="K305">
        <f>'phytoplankton qual'!K305</f>
        <v>317.91054199459353</v>
      </c>
      <c r="L305">
        <f>'phytoplankton qual'!L305</f>
        <v>109.8907929672514</v>
      </c>
      <c r="M305">
        <f>'phytoplankton qual'!M305</f>
        <v>84.931178895779198</v>
      </c>
    </row>
    <row r="306" spans="1:13">
      <c r="A306" t="str">
        <f>'phytoplankton qual'!A306</f>
        <v>phytoplankton</v>
      </c>
      <c r="B306" t="str">
        <f>'phytoplankton qual'!B306</f>
        <v>Witkowski</v>
      </c>
      <c r="C306">
        <f>'phytoplankton qual'!C306</f>
        <v>2018</v>
      </c>
      <c r="D306" t="str">
        <f>'phytoplankton qual'!D306</f>
        <v>10.1126/sciadv.aat4556</v>
      </c>
      <c r="E306">
        <f>'phytoplankton qual'!E306</f>
        <v>455000</v>
      </c>
      <c r="F306">
        <f>'phytoplankton qual'!F306</f>
        <v>9000</v>
      </c>
      <c r="G306">
        <f>'phytoplankton qual'!G306</f>
        <v>4000</v>
      </c>
      <c r="H306">
        <f>'phytoplankton qual'!H306</f>
        <v>455</v>
      </c>
      <c r="I306">
        <f>'phytoplankton qual'!I306</f>
        <v>9</v>
      </c>
      <c r="J306">
        <f>'phytoplankton qual'!J306</f>
        <v>4</v>
      </c>
      <c r="K306">
        <f>'phytoplankton qual'!K306</f>
        <v>361.88473519351612</v>
      </c>
      <c r="L306">
        <f>'phytoplankton qual'!L306</f>
        <v>129.5137213436559</v>
      </c>
      <c r="M306">
        <f>'phytoplankton qual'!M306</f>
        <v>99.058763113684961</v>
      </c>
    </row>
    <row r="307" spans="1:13">
      <c r="A307" t="str">
        <f>'phytoplankton qual'!A307</f>
        <v>phytoplankton</v>
      </c>
      <c r="B307" t="str">
        <f>'phytoplankton qual'!B307</f>
        <v>Witkowski</v>
      </c>
      <c r="C307">
        <f>'phytoplankton qual'!C307</f>
        <v>2018</v>
      </c>
      <c r="D307" t="str">
        <f>'phytoplankton qual'!D307</f>
        <v>10.1126/sciadv.aat4556</v>
      </c>
      <c r="E307">
        <f>'phytoplankton qual'!E307</f>
        <v>455000</v>
      </c>
      <c r="F307">
        <f>'phytoplankton qual'!F307</f>
        <v>9000</v>
      </c>
      <c r="G307">
        <f>'phytoplankton qual'!G307</f>
        <v>4000</v>
      </c>
      <c r="H307">
        <f>'phytoplankton qual'!H307</f>
        <v>455</v>
      </c>
      <c r="I307">
        <f>'phytoplankton qual'!I307</f>
        <v>9</v>
      </c>
      <c r="J307">
        <f>'phytoplankton qual'!J307</f>
        <v>4</v>
      </c>
      <c r="K307">
        <f>'phytoplankton qual'!K307</f>
        <v>365.50151962442209</v>
      </c>
      <c r="L307">
        <f>'phytoplankton qual'!L307</f>
        <v>129.5692811076155</v>
      </c>
      <c r="M307">
        <f>'phytoplankton qual'!M307</f>
        <v>100.57014260065307</v>
      </c>
    </row>
    <row r="308" spans="1:13">
      <c r="A308" t="str">
        <f>'phytoplankton qual'!A308</f>
        <v>phytoplankton</v>
      </c>
      <c r="B308" t="str">
        <f>'phytoplankton qual'!B308</f>
        <v>Cui</v>
      </c>
      <c r="C308">
        <f>'phytoplankton qual'!C308</f>
        <v>2021</v>
      </c>
      <c r="D308" t="str">
        <f>'phytoplankton qual'!D308</f>
        <v>10.1029/2020PA003942</v>
      </c>
      <c r="E308">
        <f>'phytoplankton qual'!E308</f>
        <v>55936</v>
      </c>
      <c r="F308">
        <f>'phytoplankton qual'!F308</f>
        <v>263.53547467268777</v>
      </c>
      <c r="G308">
        <f>'phytoplankton qual'!G308</f>
        <v>263.53547467268777</v>
      </c>
      <c r="H308">
        <f>'phytoplankton qual'!H308</f>
        <v>55.936</v>
      </c>
      <c r="I308">
        <f>'phytoplankton qual'!I308</f>
        <v>0.26353547467268779</v>
      </c>
      <c r="J308">
        <f>'phytoplankton qual'!J308</f>
        <v>0.26353547467268779</v>
      </c>
      <c r="K308">
        <f>'phytoplankton qual'!K308</f>
        <v>637</v>
      </c>
      <c r="L308">
        <f>'phytoplankton qual'!M308</f>
        <v>261</v>
      </c>
      <c r="M308">
        <f>'phytoplankton qual'!L308</f>
        <v>430</v>
      </c>
    </row>
    <row r="309" spans="1:13">
      <c r="A309" t="str">
        <f>'phytoplankton qual'!A309</f>
        <v>phytoplankton</v>
      </c>
      <c r="B309" t="str">
        <f>'phytoplankton qual'!B309</f>
        <v>Cui</v>
      </c>
      <c r="C309">
        <f>'phytoplankton qual'!C309</f>
        <v>2021</v>
      </c>
      <c r="D309" t="str">
        <f>'phytoplankton qual'!D309</f>
        <v>10.1029/2020PA003942</v>
      </c>
      <c r="E309">
        <f>'phytoplankton qual'!E309</f>
        <v>55942.3</v>
      </c>
      <c r="F309">
        <f>'phytoplankton qual'!F309</f>
        <v>263.56361874326007</v>
      </c>
      <c r="G309">
        <f>'phytoplankton qual'!G309</f>
        <v>263.56361874326007</v>
      </c>
      <c r="H309">
        <f>'phytoplankton qual'!H309</f>
        <v>55.942300000000003</v>
      </c>
      <c r="I309">
        <f>'phytoplankton qual'!I309</f>
        <v>0.26356361874326006</v>
      </c>
      <c r="J309">
        <f>'phytoplankton qual'!J309</f>
        <v>0.26356361874326006</v>
      </c>
      <c r="K309">
        <f>'phytoplankton qual'!K309</f>
        <v>1571</v>
      </c>
      <c r="L309">
        <f>'phytoplankton qual'!M309</f>
        <v>830</v>
      </c>
      <c r="M309">
        <f>'phytoplankton qual'!L309</f>
        <v>2092</v>
      </c>
    </row>
    <row r="310" spans="1:13">
      <c r="A310" t="str">
        <f>'C3_qual'!A2</f>
        <v>C3_plant</v>
      </c>
      <c r="B310" t="str">
        <f>'C3_qual'!B2</f>
        <v>Cui</v>
      </c>
      <c r="C310">
        <f>'C3_qual'!C2</f>
        <v>2016</v>
      </c>
      <c r="D310" t="str">
        <f>'C3_qual'!D2</f>
        <v>10.1016/j.gca.2015.09.032</v>
      </c>
      <c r="E310">
        <f>'C3_qual'!E2</f>
        <v>52980</v>
      </c>
      <c r="F310">
        <f>'C3_qual'!F2</f>
        <v>0</v>
      </c>
      <c r="G310">
        <f>'C3_qual'!G2</f>
        <v>0</v>
      </c>
      <c r="H310">
        <f>'C3_qual'!H2</f>
        <v>52.98</v>
      </c>
      <c r="I310">
        <f>'C3_qual'!I2</f>
        <v>0</v>
      </c>
      <c r="J310">
        <f>'C3_qual'!J2</f>
        <v>0</v>
      </c>
      <c r="K310">
        <f>'C3_qual'!K2</f>
        <v>539.59644819999994</v>
      </c>
      <c r="L310">
        <f>'C3_qual'!L2</f>
        <v>2196.11360334251</v>
      </c>
      <c r="M310">
        <f>'C3_qual'!M2</f>
        <v>209.656651616582</v>
      </c>
    </row>
    <row r="311" spans="1:13">
      <c r="A311" t="str">
        <f>'C3_qual'!A3</f>
        <v>C3_plant</v>
      </c>
      <c r="B311" t="str">
        <f>'C3_qual'!B3</f>
        <v>Cui</v>
      </c>
      <c r="C311">
        <f>'C3_qual'!C3</f>
        <v>2016</v>
      </c>
      <c r="D311" t="str">
        <f>'C3_qual'!D3</f>
        <v>10.1016/j.gca.2015.09.032</v>
      </c>
      <c r="E311">
        <f>'C3_qual'!E3</f>
        <v>54370</v>
      </c>
      <c r="F311">
        <f>'C3_qual'!F3</f>
        <v>0</v>
      </c>
      <c r="G311">
        <f>'C3_qual'!G3</f>
        <v>0</v>
      </c>
      <c r="H311">
        <f>'C3_qual'!H3</f>
        <v>54.37</v>
      </c>
      <c r="I311">
        <f>'C3_qual'!I3</f>
        <v>0</v>
      </c>
      <c r="J311">
        <f>'C3_qual'!J3</f>
        <v>0</v>
      </c>
      <c r="K311">
        <f>'C3_qual'!K3</f>
        <v>403.75496762</v>
      </c>
      <c r="L311">
        <f>'C3_qual'!L3</f>
        <v>997.72681668353994</v>
      </c>
      <c r="M311">
        <f>'C3_qual'!M3</f>
        <v>155.52867390326801</v>
      </c>
    </row>
    <row r="312" spans="1:13">
      <c r="A312" t="str">
        <f>'C3_qual'!A4</f>
        <v>C3_plant</v>
      </c>
      <c r="B312" t="str">
        <f>'C3_qual'!B4</f>
        <v>Cui</v>
      </c>
      <c r="C312">
        <f>'C3_qual'!C4</f>
        <v>2016</v>
      </c>
      <c r="D312" t="str">
        <f>'C3_qual'!D4</f>
        <v>10.1016/j.gca.2015.09.032</v>
      </c>
      <c r="E312">
        <f>'C3_qual'!E4</f>
        <v>55340</v>
      </c>
      <c r="F312">
        <f>'C3_qual'!F4</f>
        <v>0</v>
      </c>
      <c r="G312">
        <f>'C3_qual'!G4</f>
        <v>0</v>
      </c>
      <c r="H312">
        <f>'C3_qual'!H4</f>
        <v>55.34</v>
      </c>
      <c r="I312">
        <f>'C3_qual'!I4</f>
        <v>0</v>
      </c>
      <c r="J312">
        <f>'C3_qual'!J4</f>
        <v>0</v>
      </c>
      <c r="K312">
        <f>'C3_qual'!K4</f>
        <v>586.39193802</v>
      </c>
      <c r="L312">
        <f>'C3_qual'!L4</f>
        <v>3073.8515076324502</v>
      </c>
      <c r="M312">
        <f>'C3_qual'!M4</f>
        <v>261.01425473040399</v>
      </c>
    </row>
    <row r="313" spans="1:13">
      <c r="A313" t="str">
        <f>'C3_qual'!A5</f>
        <v>C3_plant</v>
      </c>
      <c r="B313" t="str">
        <f>'C3_qual'!B5</f>
        <v>Cui</v>
      </c>
      <c r="C313">
        <f>'C3_qual'!C5</f>
        <v>2016</v>
      </c>
      <c r="D313" t="str">
        <f>'C3_qual'!D5</f>
        <v>10.1016/j.gca.2015.09.032</v>
      </c>
      <c r="E313">
        <f>'C3_qual'!E5</f>
        <v>56040</v>
      </c>
      <c r="F313">
        <f>'C3_qual'!F5</f>
        <v>0</v>
      </c>
      <c r="G313">
        <f>'C3_qual'!G5</f>
        <v>0</v>
      </c>
      <c r="H313">
        <f>'C3_qual'!H5</f>
        <v>56.04</v>
      </c>
      <c r="I313">
        <f>'C3_qual'!I5</f>
        <v>0</v>
      </c>
      <c r="J313">
        <f>'C3_qual'!J5</f>
        <v>0</v>
      </c>
      <c r="K313">
        <f>'C3_qual'!K5</f>
        <v>534.47061594000002</v>
      </c>
      <c r="L313">
        <f>'C3_qual'!L5</f>
        <v>2110.8788654453301</v>
      </c>
      <c r="M313">
        <f>'C3_qual'!M5</f>
        <v>237.57317869186502</v>
      </c>
    </row>
    <row r="314" spans="1:13">
      <c r="A314" t="str">
        <f>'C3_qual'!A6</f>
        <v>C3_plant</v>
      </c>
      <c r="B314" t="str">
        <f>'C3_qual'!B6</f>
        <v>Cui</v>
      </c>
      <c r="C314">
        <f>'C3_qual'!C6</f>
        <v>2016</v>
      </c>
      <c r="D314" t="str">
        <f>'C3_qual'!D6</f>
        <v>10.1016/j.gca.2015.09.032</v>
      </c>
      <c r="E314">
        <f>'C3_qual'!E6</f>
        <v>56100</v>
      </c>
      <c r="F314">
        <f>'C3_qual'!F6</f>
        <v>0</v>
      </c>
      <c r="G314">
        <f>'C3_qual'!G6</f>
        <v>0</v>
      </c>
      <c r="H314">
        <f>'C3_qual'!H6</f>
        <v>56.1</v>
      </c>
      <c r="I314">
        <f>'C3_qual'!I6</f>
        <v>0</v>
      </c>
      <c r="J314">
        <f>'C3_qual'!J6</f>
        <v>0</v>
      </c>
      <c r="K314">
        <f>'C3_qual'!K6</f>
        <v>627.62920459999998</v>
      </c>
      <c r="L314">
        <f>'C3_qual'!L6</f>
        <v>4909.4021238281994</v>
      </c>
      <c r="M314">
        <f>'C3_qual'!M6</f>
        <v>228.38431904706502</v>
      </c>
    </row>
    <row r="315" spans="1:13">
      <c r="A315" t="str">
        <f>'C3_qual'!A7</f>
        <v>C3_plant</v>
      </c>
      <c r="B315" t="str">
        <f>'C3_qual'!B7</f>
        <v>Cui</v>
      </c>
      <c r="C315">
        <f>'C3_qual'!C7</f>
        <v>2016</v>
      </c>
      <c r="D315" t="str">
        <f>'C3_qual'!D7</f>
        <v>10.1016/j.gca.2015.09.032</v>
      </c>
      <c r="E315">
        <f>'C3_qual'!E7</f>
        <v>57390</v>
      </c>
      <c r="F315">
        <f>'C3_qual'!F7</f>
        <v>0</v>
      </c>
      <c r="G315">
        <f>'C3_qual'!G7</f>
        <v>0</v>
      </c>
      <c r="H315">
        <f>'C3_qual'!H7</f>
        <v>57.39</v>
      </c>
      <c r="I315">
        <f>'C3_qual'!I7</f>
        <v>0</v>
      </c>
      <c r="J315">
        <f>'C3_qual'!J7</f>
        <v>0</v>
      </c>
      <c r="K315">
        <f>'C3_qual'!K7</f>
        <v>494.13680814999998</v>
      </c>
      <c r="L315">
        <f>'C3_qual'!L7</f>
        <v>1758.4326948068697</v>
      </c>
      <c r="M315">
        <f>'C3_qual'!M7</f>
        <v>146.21672172230501</v>
      </c>
    </row>
    <row r="316" spans="1:13">
      <c r="A316" t="str">
        <f>'C3_qual'!A8</f>
        <v>C3_plant</v>
      </c>
      <c r="B316" t="str">
        <f>'C3_qual'!B8</f>
        <v>Cui</v>
      </c>
      <c r="C316">
        <f>'C3_qual'!C8</f>
        <v>2016</v>
      </c>
      <c r="D316" t="str">
        <f>'C3_qual'!D8</f>
        <v>10.1016/j.gca.2015.09.032</v>
      </c>
      <c r="E316">
        <f>'C3_qual'!E8</f>
        <v>59390</v>
      </c>
      <c r="F316">
        <f>'C3_qual'!F8</f>
        <v>299.99999999999716</v>
      </c>
      <c r="G316">
        <f>'C3_qual'!G8</f>
        <v>299.99999999999716</v>
      </c>
      <c r="H316">
        <f>'C3_qual'!H8</f>
        <v>59.39</v>
      </c>
      <c r="I316">
        <f>'C3_qual'!I8</f>
        <v>0.29999999999999716</v>
      </c>
      <c r="J316">
        <f>'C3_qual'!J8</f>
        <v>0.29999999999999716</v>
      </c>
      <c r="K316">
        <f>'C3_qual'!K8</f>
        <v>404.6273898</v>
      </c>
      <c r="L316">
        <f>'C3_qual'!L8</f>
        <v>1014.8422596294099</v>
      </c>
      <c r="M316">
        <f>'C3_qual'!M8</f>
        <v>146.81212812868998</v>
      </c>
    </row>
    <row r="317" spans="1:13">
      <c r="A317" t="str">
        <f>'C3_qual'!A9</f>
        <v>C3_plant</v>
      </c>
      <c r="B317" t="str">
        <f>'C3_qual'!B9</f>
        <v>Cui</v>
      </c>
      <c r="C317">
        <f>'C3_qual'!C9</f>
        <v>2016</v>
      </c>
      <c r="D317" t="str">
        <f>'C3_qual'!D9</f>
        <v>10.1016/j.gca.2015.09.032</v>
      </c>
      <c r="E317">
        <f>'C3_qual'!E9</f>
        <v>63000</v>
      </c>
      <c r="H317">
        <f>'C3_qual'!H9</f>
        <v>63</v>
      </c>
      <c r="K317">
        <f>'C3_qual'!K9</f>
        <v>342.13271004000001</v>
      </c>
      <c r="L317">
        <f>'C3_qual'!L9</f>
        <v>618.75786049330998</v>
      </c>
      <c r="M317">
        <f>'C3_qual'!M9</f>
        <v>146.632208788025</v>
      </c>
    </row>
    <row r="318" spans="1:13">
      <c r="A318" t="str">
        <f>'C3_qual'!A10</f>
        <v>C3_plant</v>
      </c>
      <c r="B318" t="str">
        <f>'C3_qual'!B10</f>
        <v>Cui</v>
      </c>
      <c r="C318">
        <f>'C3_qual'!C10</f>
        <v>2018</v>
      </c>
      <c r="D318" t="str">
        <f>'C3_qual'!D10</f>
        <v>10.1016/j.gloplacha.2018.08.011</v>
      </c>
      <c r="E318">
        <f>'C3_qual'!E10</f>
        <v>56069.122173913041</v>
      </c>
      <c r="H318">
        <f>'C3_qual'!H10</f>
        <v>56.069122173913044</v>
      </c>
      <c r="K318">
        <f>'C3_qual'!K10</f>
        <v>332.43819704300802</v>
      </c>
      <c r="L318">
        <f>'C3_qual'!L10</f>
        <v>187.11397890595094</v>
      </c>
      <c r="M318">
        <f>'C3_qual'!M10</f>
        <v>119.66732571999</v>
      </c>
    </row>
    <row r="319" spans="1:13">
      <c r="A319" t="str">
        <f>'C3_qual'!A11</f>
        <v>C3_plant</v>
      </c>
      <c r="B319" t="str">
        <f>'C3_qual'!B11</f>
        <v>Cui</v>
      </c>
      <c r="C319">
        <f>'C3_qual'!C11</f>
        <v>2018</v>
      </c>
      <c r="D319" t="str">
        <f>'C3_qual'!D11</f>
        <v>10.1016/j.gloplacha.2018.08.011</v>
      </c>
      <c r="E319">
        <f>'C3_qual'!E11</f>
        <v>56045.174347826091</v>
      </c>
      <c r="H319">
        <f>'C3_qual'!H11</f>
        <v>56.045174347826091</v>
      </c>
      <c r="K319">
        <f>'C3_qual'!K11</f>
        <v>448.10303462489202</v>
      </c>
      <c r="L319">
        <f>'C3_qual'!L11</f>
        <v>339.05151080320996</v>
      </c>
      <c r="M319">
        <f>'C3_qual'!M11</f>
        <v>175.76080909556902</v>
      </c>
    </row>
    <row r="320" spans="1:13">
      <c r="A320" t="str">
        <f>'C3_qual'!A12</f>
        <v>C3_plant</v>
      </c>
      <c r="B320" t="str">
        <f>'C3_qual'!B12</f>
        <v>Cui</v>
      </c>
      <c r="C320">
        <f>'C3_qual'!C12</f>
        <v>2018</v>
      </c>
      <c r="D320" t="str">
        <f>'C3_qual'!D12</f>
        <v>10.1016/j.gloplacha.2018.08.011</v>
      </c>
      <c r="E320">
        <f>'C3_qual'!E12</f>
        <v>56033.200434782608</v>
      </c>
      <c r="H320">
        <f>'C3_qual'!H12</f>
        <v>56.033200434782607</v>
      </c>
      <c r="K320">
        <f>'C3_qual'!K12</f>
        <v>384.62195216614998</v>
      </c>
      <c r="L320">
        <f>'C3_qual'!L12</f>
        <v>255.93861458014203</v>
      </c>
      <c r="M320">
        <f>'C3_qual'!M12</f>
        <v>143.22115460385098</v>
      </c>
    </row>
    <row r="321" spans="1:13">
      <c r="A321" t="str">
        <f>'C3_qual'!A13</f>
        <v>C3_plant</v>
      </c>
      <c r="B321" t="str">
        <f>'C3_qual'!B13</f>
        <v>Cui</v>
      </c>
      <c r="C321">
        <f>'C3_qual'!C13</f>
        <v>2018</v>
      </c>
      <c r="D321" t="str">
        <f>'C3_qual'!D13</f>
        <v>10.1016/j.gloplacha.2018.08.011</v>
      </c>
      <c r="E321">
        <f>'C3_qual'!E13</f>
        <v>56018.831739130437</v>
      </c>
      <c r="H321">
        <f>'C3_qual'!H13</f>
        <v>56.018831739130434</v>
      </c>
      <c r="K321">
        <f>'C3_qual'!K13</f>
        <v>305.68732202574898</v>
      </c>
      <c r="L321">
        <f>'C3_qual'!L13</f>
        <v>161.14830022814101</v>
      </c>
      <c r="M321">
        <f>'C3_qual'!M13</f>
        <v>107.671773252214</v>
      </c>
    </row>
    <row r="322" spans="1:13">
      <c r="A322" t="str">
        <f>'C3_qual'!A14</f>
        <v>C3_plant</v>
      </c>
      <c r="B322" t="str">
        <f>'C3_qual'!B14</f>
        <v>Cui</v>
      </c>
      <c r="C322">
        <f>'C3_qual'!C14</f>
        <v>2018</v>
      </c>
      <c r="D322" t="str">
        <f>'C3_qual'!D14</f>
        <v>10.1016/j.gloplacha.2018.08.011</v>
      </c>
      <c r="E322">
        <f>'C3_qual'!E14</f>
        <v>56009.252608695657</v>
      </c>
      <c r="H322">
        <f>'C3_qual'!H14</f>
        <v>56.009252608695654</v>
      </c>
      <c r="K322">
        <f>'C3_qual'!K14</f>
        <v>329.42058418390599</v>
      </c>
      <c r="L322">
        <f>'C3_qual'!L14</f>
        <v>194.68630964954201</v>
      </c>
      <c r="M322">
        <f>'C3_qual'!M14</f>
        <v>120.87927002428899</v>
      </c>
    </row>
    <row r="323" spans="1:13">
      <c r="A323" t="str">
        <f>'C3_qual'!A15</f>
        <v>C3_plant</v>
      </c>
      <c r="B323" t="str">
        <f>'C3_qual'!B15</f>
        <v>Cui</v>
      </c>
      <c r="C323">
        <f>'C3_qual'!C15</f>
        <v>2018</v>
      </c>
      <c r="D323" t="str">
        <f>'C3_qual'!D15</f>
        <v>10.1016/j.gloplacha.2018.08.011</v>
      </c>
      <c r="E323">
        <f>'C3_qual'!E15</f>
        <v>55999.673478260876</v>
      </c>
      <c r="H323">
        <f>'C3_qual'!H15</f>
        <v>55.999673478260874</v>
      </c>
      <c r="K323">
        <f>'C3_qual'!K15</f>
        <v>346.32226348243103</v>
      </c>
      <c r="L323">
        <f>'C3_qual'!L15</f>
        <v>202.02397207034096</v>
      </c>
      <c r="M323">
        <f>'C3_qual'!M15</f>
        <v>128.28744938145803</v>
      </c>
    </row>
    <row r="324" spans="1:13">
      <c r="A324" t="str">
        <f>'C3_qual'!A16</f>
        <v>C3_plant</v>
      </c>
      <c r="B324" t="str">
        <f>'C3_qual'!B16</f>
        <v>Cui</v>
      </c>
      <c r="C324">
        <f>'C3_qual'!C16</f>
        <v>2018</v>
      </c>
      <c r="D324" t="str">
        <f>'C3_qual'!D16</f>
        <v>10.1016/j.gloplacha.2018.08.011</v>
      </c>
      <c r="E324">
        <f>'C3_qual'!E16</f>
        <v>55997.278695652174</v>
      </c>
      <c r="H324">
        <f>'C3_qual'!H16</f>
        <v>55.997278695652177</v>
      </c>
      <c r="K324">
        <f>'C3_qual'!K16</f>
        <v>362.13993425085198</v>
      </c>
      <c r="L324">
        <f>'C3_qual'!L16</f>
        <v>224.21993634519401</v>
      </c>
      <c r="M324">
        <f>'C3_qual'!M16</f>
        <v>136.27572954952299</v>
      </c>
    </row>
    <row r="325" spans="1:13">
      <c r="A325" t="str">
        <f>'C3_qual'!A17</f>
        <v>C3_plant</v>
      </c>
      <c r="B325" t="str">
        <f>'C3_qual'!B17</f>
        <v>Cui</v>
      </c>
      <c r="C325">
        <f>'C3_qual'!C17</f>
        <v>2018</v>
      </c>
      <c r="D325" t="str">
        <f>'C3_qual'!D17</f>
        <v>10.1016/j.gloplacha.2018.08.011</v>
      </c>
      <c r="E325">
        <f>'C3_qual'!E17</f>
        <v>55994.883913043479</v>
      </c>
      <c r="H325">
        <f>'C3_qual'!H17</f>
        <v>55.994883913043481</v>
      </c>
      <c r="K325">
        <f>'C3_qual'!K17</f>
        <v>374.48896361556302</v>
      </c>
      <c r="L325">
        <f>'C3_qual'!L17</f>
        <v>231.37549678571901</v>
      </c>
      <c r="M325">
        <f>'C3_qual'!M17</f>
        <v>139.87724133706001</v>
      </c>
    </row>
    <row r="326" spans="1:13">
      <c r="A326" t="str">
        <f>'C3_qual'!A18</f>
        <v>C3_plant</v>
      </c>
      <c r="B326" t="str">
        <f>'C3_qual'!B18</f>
        <v>Cui</v>
      </c>
      <c r="C326">
        <f>'C3_qual'!C18</f>
        <v>2018</v>
      </c>
      <c r="D326" t="str">
        <f>'C3_qual'!D18</f>
        <v>10.1016/j.gloplacha.2018.08.011</v>
      </c>
      <c r="E326">
        <f>'C3_qual'!E18</f>
        <v>55992.489130434784</v>
      </c>
      <c r="H326">
        <f>'C3_qual'!H18</f>
        <v>55.992489130434784</v>
      </c>
      <c r="K326">
        <f>'C3_qual'!K18</f>
        <v>420.40157127589703</v>
      </c>
      <c r="L326">
        <f>'C3_qual'!L18</f>
        <v>300.14065425547699</v>
      </c>
      <c r="M326">
        <f>'C3_qual'!M18</f>
        <v>161.81321754359004</v>
      </c>
    </row>
    <row r="327" spans="1:13">
      <c r="A327" t="str">
        <f>'C3_qual'!A19</f>
        <v>C3_plant</v>
      </c>
      <c r="B327" t="str">
        <f>'C3_qual'!B19</f>
        <v>Cui</v>
      </c>
      <c r="C327">
        <f>'C3_qual'!C19</f>
        <v>2018</v>
      </c>
      <c r="D327" t="str">
        <f>'C3_qual'!D19</f>
        <v>10.1016/j.gloplacha.2018.08.011</v>
      </c>
      <c r="E327">
        <f>'C3_qual'!E19</f>
        <v>55990.094347826089</v>
      </c>
      <c r="H327">
        <f>'C3_qual'!H19</f>
        <v>55.990094347826087</v>
      </c>
      <c r="K327">
        <f>'C3_qual'!K19</f>
        <v>390.14905051701299</v>
      </c>
      <c r="L327">
        <f>'C3_qual'!L19</f>
        <v>246.62604482670798</v>
      </c>
      <c r="M327">
        <f>'C3_qual'!M19</f>
        <v>148.157886125647</v>
      </c>
    </row>
    <row r="328" spans="1:13">
      <c r="A328" t="str">
        <f>'C3_qual'!A20</f>
        <v>C3_plant</v>
      </c>
      <c r="B328" t="str">
        <f>'C3_qual'!B20</f>
        <v>Cui</v>
      </c>
      <c r="C328">
        <f>'C3_qual'!C20</f>
        <v>2018</v>
      </c>
      <c r="D328" t="str">
        <f>'C3_qual'!D20</f>
        <v>10.1016/j.gloplacha.2018.08.011</v>
      </c>
      <c r="E328">
        <f>'C3_qual'!E20</f>
        <v>55987.699565217394</v>
      </c>
      <c r="H328">
        <f>'C3_qual'!H20</f>
        <v>55.98769956521739</v>
      </c>
      <c r="K328">
        <f>'C3_qual'!K20</f>
        <v>396.73028357304003</v>
      </c>
      <c r="L328">
        <f>'C3_qual'!L20</f>
        <v>256.37296940855202</v>
      </c>
      <c r="M328">
        <f>'C3_qual'!M20</f>
        <v>149.40879788140003</v>
      </c>
    </row>
    <row r="329" spans="1:13">
      <c r="A329" t="str">
        <f>'C3_qual'!A21</f>
        <v>C3_plant</v>
      </c>
      <c r="B329" t="str">
        <f>'C3_qual'!B21</f>
        <v>Cui</v>
      </c>
      <c r="C329">
        <f>'C3_qual'!C21</f>
        <v>2018</v>
      </c>
      <c r="D329" t="str">
        <f>'C3_qual'!D21</f>
        <v>10.1016/j.gloplacha.2018.08.011</v>
      </c>
      <c r="E329">
        <f>'C3_qual'!E21</f>
        <v>55985.304782608691</v>
      </c>
      <c r="H329">
        <f>'C3_qual'!H21</f>
        <v>55.985304782608694</v>
      </c>
      <c r="K329">
        <f>'C3_qual'!K21</f>
        <v>334.61669565301901</v>
      </c>
      <c r="L329">
        <f>'C3_qual'!L21</f>
        <v>187.54424690801198</v>
      </c>
      <c r="M329">
        <f>'C3_qual'!M21</f>
        <v>121.01884840820802</v>
      </c>
    </row>
    <row r="330" spans="1:13">
      <c r="A330" t="str">
        <f>'C3_qual'!A22</f>
        <v>C3_plant</v>
      </c>
      <c r="B330" t="str">
        <f>'C3_qual'!B22</f>
        <v>Cui</v>
      </c>
      <c r="C330">
        <f>'C3_qual'!C22</f>
        <v>2018</v>
      </c>
      <c r="D330" t="str">
        <f>'C3_qual'!D22</f>
        <v>10.1016/j.gloplacha.2018.08.011</v>
      </c>
      <c r="E330">
        <f>'C3_qual'!E22</f>
        <v>55982.91</v>
      </c>
      <c r="H330">
        <f>'C3_qual'!H22</f>
        <v>55.982910000000004</v>
      </c>
      <c r="K330">
        <f>'C3_qual'!K22</f>
        <v>391.65787868350901</v>
      </c>
      <c r="L330">
        <f>'C3_qual'!L22</f>
        <v>250.58442841858698</v>
      </c>
      <c r="M330">
        <f>'C3_qual'!M22</f>
        <v>148.18638765398202</v>
      </c>
    </row>
    <row r="331" spans="1:13">
      <c r="A331" t="str">
        <f>'C3_qual'!A23</f>
        <v>C3_plant</v>
      </c>
      <c r="B331" t="str">
        <f>'C3_qual'!B23</f>
        <v>Cui</v>
      </c>
      <c r="C331">
        <f>'C3_qual'!C23</f>
        <v>2018</v>
      </c>
      <c r="D331" t="str">
        <f>'C3_qual'!D23</f>
        <v>10.1016/j.gloplacha.2018.08.011</v>
      </c>
      <c r="E331">
        <f>'C3_qual'!E23</f>
        <v>55980.515217391308</v>
      </c>
      <c r="H331">
        <f>'C3_qual'!H23</f>
        <v>55.980515217391307</v>
      </c>
      <c r="K331">
        <f>'C3_qual'!K23</f>
        <v>323.13124823667903</v>
      </c>
      <c r="L331">
        <f>'C3_qual'!L23</f>
        <v>182.78412913201095</v>
      </c>
      <c r="M331">
        <f>'C3_qual'!M23</f>
        <v>120.18777385093802</v>
      </c>
    </row>
    <row r="332" spans="1:13">
      <c r="A332" t="str">
        <f>'C3_qual'!A24</f>
        <v>C3_plant</v>
      </c>
      <c r="B332" t="str">
        <f>'C3_qual'!B24</f>
        <v>Cui</v>
      </c>
      <c r="C332">
        <f>'C3_qual'!C24</f>
        <v>2018</v>
      </c>
      <c r="D332" t="str">
        <f>'C3_qual'!D24</f>
        <v>10.1016/j.gloplacha.2018.08.011</v>
      </c>
      <c r="E332">
        <f>'C3_qual'!E24</f>
        <v>55978.120434782613</v>
      </c>
      <c r="H332">
        <f>'C3_qual'!H24</f>
        <v>55.97812043478261</v>
      </c>
      <c r="K332">
        <f>'C3_qual'!K24</f>
        <v>318.189941912032</v>
      </c>
      <c r="L332">
        <f>'C3_qual'!L24</f>
        <v>188.78541408328499</v>
      </c>
      <c r="M332">
        <f>'C3_qual'!M24</f>
        <v>114.53834783461599</v>
      </c>
    </row>
    <row r="333" spans="1:13">
      <c r="A333" t="str">
        <f>'C3_qual'!A25</f>
        <v>C3_plant</v>
      </c>
      <c r="B333" t="str">
        <f>'C3_qual'!B25</f>
        <v>Cui</v>
      </c>
      <c r="C333">
        <f>'C3_qual'!C25</f>
        <v>2018</v>
      </c>
      <c r="D333" t="str">
        <f>'C3_qual'!D25</f>
        <v>10.1016/j.gloplacha.2018.08.011</v>
      </c>
      <c r="E333">
        <f>'C3_qual'!E25</f>
        <v>55975.725652173911</v>
      </c>
      <c r="H333">
        <f>'C3_qual'!H25</f>
        <v>55.975725652173914</v>
      </c>
      <c r="K333">
        <f>'C3_qual'!K25</f>
        <v>351.05493801520799</v>
      </c>
      <c r="L333">
        <f>'C3_qual'!L25</f>
        <v>202.88900540052498</v>
      </c>
      <c r="M333">
        <f>'C3_qual'!M25</f>
        <v>128.933036904424</v>
      </c>
    </row>
    <row r="334" spans="1:13">
      <c r="A334" t="str">
        <f>'C3_qual'!A26</f>
        <v>C3_plant</v>
      </c>
      <c r="B334" t="str">
        <f>'C3_qual'!B26</f>
        <v>Cui</v>
      </c>
      <c r="C334">
        <f>'C3_qual'!C26</f>
        <v>2018</v>
      </c>
      <c r="D334" t="str">
        <f>'C3_qual'!D26</f>
        <v>10.1016/j.gloplacha.2018.08.011</v>
      </c>
      <c r="E334">
        <f>'C3_qual'!E26</f>
        <v>55973.330869565216</v>
      </c>
      <c r="H334">
        <f>'C3_qual'!H26</f>
        <v>55.973330869565217</v>
      </c>
      <c r="K334">
        <f>'C3_qual'!K26</f>
        <v>518.28707158594602</v>
      </c>
      <c r="L334">
        <f>'C3_qual'!L26</f>
        <v>466.65813623872896</v>
      </c>
      <c r="M334">
        <f>'C3_qual'!M26</f>
        <v>211.72803211725102</v>
      </c>
    </row>
    <row r="335" spans="1:13">
      <c r="A335" t="str">
        <f>'C3_qual'!A27</f>
        <v>C3_plant</v>
      </c>
      <c r="B335" t="str">
        <f>'C3_qual'!B27</f>
        <v>Cui</v>
      </c>
      <c r="C335">
        <f>'C3_qual'!C27</f>
        <v>2018</v>
      </c>
      <c r="D335" t="str">
        <f>'C3_qual'!D27</f>
        <v>10.1016/j.gloplacha.2018.08.011</v>
      </c>
      <c r="E335">
        <f>'C3_qual'!E27</f>
        <v>55970.936086956521</v>
      </c>
      <c r="H335">
        <f>'C3_qual'!H27</f>
        <v>55.97093608695652</v>
      </c>
      <c r="K335">
        <f>'C3_qual'!K27</f>
        <v>443.13889634556301</v>
      </c>
      <c r="L335">
        <f>'C3_qual'!L27</f>
        <v>346.26548030716094</v>
      </c>
      <c r="M335">
        <f>'C3_qual'!M27</f>
        <v>175.536717571591</v>
      </c>
    </row>
    <row r="336" spans="1:13">
      <c r="A336" t="str">
        <f>'C3_qual'!A28</f>
        <v>C3_plant</v>
      </c>
      <c r="B336" t="str">
        <f>'C3_qual'!B28</f>
        <v>Cui</v>
      </c>
      <c r="C336">
        <f>'C3_qual'!C28</f>
        <v>2018</v>
      </c>
      <c r="D336" t="str">
        <f>'C3_qual'!D28</f>
        <v>10.1016/j.gloplacha.2018.08.011</v>
      </c>
      <c r="E336">
        <f>'C3_qual'!E28</f>
        <v>55968.541304347833</v>
      </c>
      <c r="H336">
        <f>'C3_qual'!H28</f>
        <v>55.968541304347831</v>
      </c>
      <c r="K336">
        <f>'C3_qual'!K28</f>
        <v>439.336217645457</v>
      </c>
      <c r="L336">
        <f>'C3_qual'!L28</f>
        <v>303.42196786497703</v>
      </c>
      <c r="M336">
        <f>'C3_qual'!M28</f>
        <v>170.03672692148501</v>
      </c>
    </row>
    <row r="337" spans="1:13">
      <c r="A337" t="str">
        <f>'C3_qual'!A29</f>
        <v>C3_plant</v>
      </c>
      <c r="B337" t="str">
        <f>'C3_qual'!B29</f>
        <v>Cui</v>
      </c>
      <c r="C337">
        <f>'C3_qual'!C29</f>
        <v>2018</v>
      </c>
      <c r="D337" t="str">
        <f>'C3_qual'!D29</f>
        <v>10.1016/j.gloplacha.2018.08.011</v>
      </c>
      <c r="E337">
        <f>'C3_qual'!E29</f>
        <v>55966.146521739131</v>
      </c>
      <c r="H337">
        <f>'C3_qual'!H29</f>
        <v>55.966146521739134</v>
      </c>
      <c r="K337">
        <f>'C3_qual'!K29</f>
        <v>579.16949041596797</v>
      </c>
      <c r="L337">
        <f>'C3_qual'!L29</f>
        <v>557.2232878403521</v>
      </c>
      <c r="M337">
        <f>'C3_qual'!M29</f>
        <v>241.76696244544797</v>
      </c>
    </row>
    <row r="338" spans="1:13">
      <c r="A338" t="str">
        <f>'C3_qual'!A30</f>
        <v>C3_plant</v>
      </c>
      <c r="B338" t="str">
        <f>'C3_qual'!B30</f>
        <v>Cui</v>
      </c>
      <c r="C338">
        <f>'C3_qual'!C30</f>
        <v>2018</v>
      </c>
      <c r="D338" t="str">
        <f>'C3_qual'!D30</f>
        <v>10.1016/j.gloplacha.2018.08.011</v>
      </c>
      <c r="E338">
        <f>'C3_qual'!E30</f>
        <v>55963.751739130435</v>
      </c>
      <c r="H338">
        <f>'C3_qual'!H30</f>
        <v>55.963751739130437</v>
      </c>
      <c r="K338">
        <f>'C3_qual'!K30</f>
        <v>604.15581231254498</v>
      </c>
      <c r="L338">
        <f>'C3_qual'!L30</f>
        <v>635.25970171057509</v>
      </c>
      <c r="M338">
        <f>'C3_qual'!M30</f>
        <v>257.26335794903798</v>
      </c>
    </row>
    <row r="339" spans="1:13">
      <c r="A339" t="str">
        <f>'C3_qual'!A31</f>
        <v>C3_plant</v>
      </c>
      <c r="B339" t="str">
        <f>'C3_qual'!B31</f>
        <v>Cui</v>
      </c>
      <c r="C339">
        <f>'C3_qual'!C31</f>
        <v>2018</v>
      </c>
      <c r="D339" t="str">
        <f>'C3_qual'!D31</f>
        <v>10.1016/j.gloplacha.2018.08.011</v>
      </c>
      <c r="E339">
        <f>'C3_qual'!E31</f>
        <v>55961.35695652174</v>
      </c>
      <c r="H339">
        <f>'C3_qual'!H31</f>
        <v>55.96135695652174</v>
      </c>
      <c r="K339">
        <f>'C3_qual'!K31</f>
        <v>1145.07850628456</v>
      </c>
      <c r="L339">
        <f>'C3_qual'!L31</f>
        <v>4354.5259006967299</v>
      </c>
      <c r="M339">
        <f>'C3_qual'!M31</f>
        <v>609.50571996920405</v>
      </c>
    </row>
    <row r="340" spans="1:13">
      <c r="A340" t="str">
        <f>'C3_qual'!A32</f>
        <v>C3_plant</v>
      </c>
      <c r="B340" t="str">
        <f>'C3_qual'!B32</f>
        <v>Cui</v>
      </c>
      <c r="C340">
        <f>'C3_qual'!C32</f>
        <v>2018</v>
      </c>
      <c r="D340" t="str">
        <f>'C3_qual'!D32</f>
        <v>10.1016/j.gloplacha.2018.08.011</v>
      </c>
      <c r="E340">
        <f>'C3_qual'!E32</f>
        <v>55958.962173913045</v>
      </c>
      <c r="H340">
        <f>'C3_qual'!H32</f>
        <v>55.958962173913044</v>
      </c>
      <c r="K340">
        <f>'C3_qual'!K32</f>
        <v>992.24115900874096</v>
      </c>
      <c r="L340">
        <f>'C3_qual'!L32</f>
        <v>2605.666036502259</v>
      </c>
      <c r="M340">
        <f>'C3_qual'!M32</f>
        <v>510.92190370493597</v>
      </c>
    </row>
    <row r="341" spans="1:13">
      <c r="A341" t="str">
        <f>'C3_qual'!A33</f>
        <v>C3_plant</v>
      </c>
      <c r="B341" t="str">
        <f>'C3_qual'!B33</f>
        <v>Cui</v>
      </c>
      <c r="C341">
        <f>'C3_qual'!C33</f>
        <v>2018</v>
      </c>
      <c r="D341" t="str">
        <f>'C3_qual'!D33</f>
        <v>10.1016/j.gloplacha.2018.08.011</v>
      </c>
      <c r="E341">
        <f>'C3_qual'!E33</f>
        <v>55956.56739130435</v>
      </c>
      <c r="H341">
        <f>'C3_qual'!H33</f>
        <v>55.956567391304347</v>
      </c>
      <c r="K341">
        <f>'C3_qual'!K33</f>
        <v>873.30623845226398</v>
      </c>
      <c r="L341">
        <f>'C3_qual'!L33</f>
        <v>1770.7412012363161</v>
      </c>
      <c r="M341">
        <f>'C3_qual'!M33</f>
        <v>427.11881316305897</v>
      </c>
    </row>
    <row r="342" spans="1:13">
      <c r="A342" t="str">
        <f>'C3_qual'!A34</f>
        <v>C3_plant</v>
      </c>
      <c r="B342" t="str">
        <f>'C3_qual'!B34</f>
        <v>Cui</v>
      </c>
      <c r="C342">
        <f>'C3_qual'!C34</f>
        <v>2018</v>
      </c>
      <c r="D342" t="str">
        <f>'C3_qual'!D34</f>
        <v>10.1016/j.gloplacha.2018.08.011</v>
      </c>
      <c r="E342">
        <f>'C3_qual'!E34</f>
        <v>55954.172608695648</v>
      </c>
      <c r="H342">
        <f>'C3_qual'!H34</f>
        <v>55.95417260869565</v>
      </c>
      <c r="K342">
        <f>'C3_qual'!K34</f>
        <v>767.28785473694404</v>
      </c>
      <c r="L342">
        <f>'C3_qual'!L34</f>
        <v>1185.804304057046</v>
      </c>
      <c r="M342">
        <f>'C3_qual'!M34</f>
        <v>354.53478684121507</v>
      </c>
    </row>
    <row r="343" spans="1:13">
      <c r="A343" t="str">
        <f>'C3_qual'!A35</f>
        <v>C3_plant</v>
      </c>
      <c r="B343" t="str">
        <f>'C3_qual'!B35</f>
        <v>Cui</v>
      </c>
      <c r="C343">
        <f>'C3_qual'!C35</f>
        <v>2018</v>
      </c>
      <c r="D343" t="str">
        <f>'C3_qual'!D35</f>
        <v>10.1016/j.gloplacha.2018.08.011</v>
      </c>
      <c r="E343">
        <f>'C3_qual'!E35</f>
        <v>55951.77782608696</v>
      </c>
      <c r="H343">
        <f>'C3_qual'!H35</f>
        <v>55.95177782608696</v>
      </c>
      <c r="K343">
        <f>'C3_qual'!K35</f>
        <v>896.21091629257205</v>
      </c>
      <c r="L343">
        <f>'C3_qual'!L35</f>
        <v>2092.324428000858</v>
      </c>
      <c r="M343">
        <f>'C3_qual'!M35</f>
        <v>439.05112593944108</v>
      </c>
    </row>
    <row r="344" spans="1:13">
      <c r="A344" t="str">
        <f>'C3_qual'!A36</f>
        <v>C3_plant</v>
      </c>
      <c r="B344" t="str">
        <f>'C3_qual'!B36</f>
        <v>Cui</v>
      </c>
      <c r="C344">
        <f>'C3_qual'!C36</f>
        <v>2018</v>
      </c>
      <c r="D344" t="str">
        <f>'C3_qual'!D36</f>
        <v>10.1016/j.gloplacha.2018.08.011</v>
      </c>
      <c r="E344">
        <f>'C3_qual'!E36</f>
        <v>55946.98826086957</v>
      </c>
      <c r="H344">
        <f>'C3_qual'!H36</f>
        <v>55.946988260869567</v>
      </c>
      <c r="K344">
        <f>'C3_qual'!K36</f>
        <v>886.51168206409704</v>
      </c>
      <c r="L344">
        <f>'C3_qual'!L36</f>
        <v>1887.218138691373</v>
      </c>
      <c r="M344">
        <f>'C3_qual'!M36</f>
        <v>438.65534883187405</v>
      </c>
    </row>
    <row r="345" spans="1:13">
      <c r="A345" t="str">
        <f>'C3_qual'!A37</f>
        <v>C3_plant</v>
      </c>
      <c r="B345" t="str">
        <f>'C3_qual'!B37</f>
        <v>Cui</v>
      </c>
      <c r="C345">
        <f>'C3_qual'!C37</f>
        <v>2018</v>
      </c>
      <c r="D345" t="str">
        <f>'C3_qual'!D37</f>
        <v>10.1016/j.gloplacha.2018.08.011</v>
      </c>
      <c r="E345">
        <f>'C3_qual'!E37</f>
        <v>55944.593478260867</v>
      </c>
      <c r="H345">
        <f>'C3_qual'!H37</f>
        <v>55.94459347826087</v>
      </c>
      <c r="K345">
        <f>'C3_qual'!K37</f>
        <v>1186.38896243354</v>
      </c>
      <c r="L345">
        <f>'C3_qual'!L37</f>
        <v>5420.9250029411405</v>
      </c>
      <c r="M345">
        <f>'C3_qual'!M37</f>
        <v>641.25549074573394</v>
      </c>
    </row>
    <row r="346" spans="1:13">
      <c r="A346" t="str">
        <f>'C3_qual'!A38</f>
        <v>C3_plant</v>
      </c>
      <c r="B346" t="str">
        <f>'C3_qual'!B38</f>
        <v>Cui</v>
      </c>
      <c r="C346">
        <f>'C3_qual'!C38</f>
        <v>2018</v>
      </c>
      <c r="D346" t="str">
        <f>'C3_qual'!D38</f>
        <v>10.1016/j.gloplacha.2018.08.011</v>
      </c>
      <c r="E346">
        <f>'C3_qual'!E38</f>
        <v>55942.198695652172</v>
      </c>
      <c r="H346">
        <f>'C3_qual'!H38</f>
        <v>55.942198695652174</v>
      </c>
      <c r="K346">
        <f>'C3_qual'!K38</f>
        <v>1044.48847512054</v>
      </c>
      <c r="L346">
        <f>'C3_qual'!L38</f>
        <v>3439.22976303827</v>
      </c>
      <c r="M346">
        <f>'C3_qual'!M38</f>
        <v>542.22458674212294</v>
      </c>
    </row>
    <row r="347" spans="1:13">
      <c r="A347" t="str">
        <f>'C3_qual'!A39</f>
        <v>C3_plant</v>
      </c>
      <c r="B347" t="str">
        <f>'C3_qual'!B39</f>
        <v>Cui</v>
      </c>
      <c r="C347">
        <f>'C3_qual'!C39</f>
        <v>2018</v>
      </c>
      <c r="D347" t="str">
        <f>'C3_qual'!D39</f>
        <v>10.1016/j.gloplacha.2018.08.011</v>
      </c>
      <c r="E347">
        <f>'C3_qual'!E39</f>
        <v>55939.803913043477</v>
      </c>
      <c r="H347">
        <f>'C3_qual'!H39</f>
        <v>55.939803913043477</v>
      </c>
      <c r="K347">
        <f>'C3_qual'!K39</f>
        <v>1446.82319956379</v>
      </c>
      <c r="L347">
        <f>'C3_qual'!L39</f>
        <v>9037.0492246308095</v>
      </c>
      <c r="M347">
        <f>'C3_qual'!M39</f>
        <v>826.18286646957506</v>
      </c>
    </row>
    <row r="348" spans="1:13">
      <c r="A348" t="str">
        <f>'C3_qual'!A40</f>
        <v>C3_plant</v>
      </c>
      <c r="B348" t="str">
        <f>'C3_qual'!B40</f>
        <v>Cui</v>
      </c>
      <c r="C348">
        <f>'C3_qual'!C40</f>
        <v>2018</v>
      </c>
      <c r="D348" t="str">
        <f>'C3_qual'!D40</f>
        <v>10.1016/j.gloplacha.2018.08.011</v>
      </c>
      <c r="E348">
        <f>'C3_qual'!E40</f>
        <v>55937.409130434789</v>
      </c>
      <c r="H348">
        <f>'C3_qual'!H40</f>
        <v>55.937409130434787</v>
      </c>
      <c r="K348">
        <f>'C3_qual'!K40</f>
        <v>1599.3915129044501</v>
      </c>
      <c r="L348">
        <f>'C3_qual'!L40</f>
        <v>12638.159666042649</v>
      </c>
      <c r="M348">
        <f>'C3_qual'!M40</f>
        <v>952.22568541332714</v>
      </c>
    </row>
    <row r="349" spans="1:13">
      <c r="A349" t="str">
        <f>'C3_qual'!A41</f>
        <v>C3_plant</v>
      </c>
      <c r="B349" t="str">
        <f>'C3_qual'!B41</f>
        <v>Cui</v>
      </c>
      <c r="C349">
        <f>'C3_qual'!C41</f>
        <v>2018</v>
      </c>
      <c r="D349" t="str">
        <f>'C3_qual'!D41</f>
        <v>10.1016/j.gloplacha.2018.08.011</v>
      </c>
      <c r="E349">
        <f>'C3_qual'!E41</f>
        <v>55935.014347826087</v>
      </c>
      <c r="H349">
        <f>'C3_qual'!H41</f>
        <v>55.93501434782609</v>
      </c>
      <c r="K349">
        <f>'C3_qual'!K41</f>
        <v>933.83515589501997</v>
      </c>
      <c r="L349">
        <f>'C3_qual'!L41</f>
        <v>2506.1321555034901</v>
      </c>
      <c r="M349">
        <f>'C3_qual'!M41</f>
        <v>464.26749647824596</v>
      </c>
    </row>
    <row r="350" spans="1:13">
      <c r="A350" t="str">
        <f>'C3_qual'!A42</f>
        <v>C3_plant</v>
      </c>
      <c r="B350" t="str">
        <f>'C3_qual'!B42</f>
        <v>Cui</v>
      </c>
      <c r="C350">
        <f>'C3_qual'!C42</f>
        <v>2018</v>
      </c>
      <c r="D350" t="str">
        <f>'C3_qual'!D42</f>
        <v>10.1016/j.gloplacha.2018.08.011</v>
      </c>
      <c r="E350">
        <f>'C3_qual'!E42</f>
        <v>55932.619565217392</v>
      </c>
      <c r="H350">
        <f>'C3_qual'!H42</f>
        <v>55.932619565217394</v>
      </c>
      <c r="K350">
        <f>'C3_qual'!K42</f>
        <v>1135.94599719138</v>
      </c>
      <c r="L350">
        <f>'C3_qual'!L42</f>
        <v>4174.2106096395701</v>
      </c>
      <c r="M350">
        <f>'C3_qual'!M42</f>
        <v>602.80205797957399</v>
      </c>
    </row>
    <row r="351" spans="1:13">
      <c r="A351" t="str">
        <f>'C3_qual'!A43</f>
        <v>C3_plant</v>
      </c>
      <c r="B351" t="str">
        <f>'C3_qual'!B43</f>
        <v>Cui</v>
      </c>
      <c r="C351">
        <f>'C3_qual'!C43</f>
        <v>2018</v>
      </c>
      <c r="D351" t="str">
        <f>'C3_qual'!D43</f>
        <v>10.1016/j.gloplacha.2018.08.011</v>
      </c>
      <c r="E351">
        <f>'C3_qual'!E43</f>
        <v>55930.224782608697</v>
      </c>
      <c r="H351">
        <f>'C3_qual'!H43</f>
        <v>55.930224782608697</v>
      </c>
      <c r="K351">
        <f>'C3_qual'!K43</f>
        <v>1387.89839544763</v>
      </c>
      <c r="L351">
        <f>'C3_qual'!L43</f>
        <v>8943.9920051005702</v>
      </c>
      <c r="M351">
        <f>'C3_qual'!M43</f>
        <v>800.12915555569009</v>
      </c>
    </row>
    <row r="352" spans="1:13">
      <c r="A352" t="str">
        <f>'C3_qual'!A44</f>
        <v>C3_plant</v>
      </c>
      <c r="B352" t="str">
        <f>'C3_qual'!B44</f>
        <v>Cui</v>
      </c>
      <c r="C352">
        <f>'C3_qual'!C44</f>
        <v>2018</v>
      </c>
      <c r="D352" t="str">
        <f>'C3_qual'!D44</f>
        <v>10.1016/j.gloplacha.2018.08.011</v>
      </c>
      <c r="E352">
        <f>'C3_qual'!E44</f>
        <v>55927.83</v>
      </c>
      <c r="H352">
        <f>'C3_qual'!H44</f>
        <v>55.92783</v>
      </c>
      <c r="K352">
        <f>'C3_qual'!K44</f>
        <v>1724.16119804819</v>
      </c>
      <c r="L352">
        <f>'C3_qual'!L44</f>
        <v>17872.319707723611</v>
      </c>
      <c r="M352">
        <f>'C3_qual'!M44</f>
        <v>1055.2569962551361</v>
      </c>
    </row>
    <row r="353" spans="1:13">
      <c r="A353" t="str">
        <f>'C3_qual'!A45</f>
        <v>C3_plant</v>
      </c>
      <c r="B353" t="str">
        <f>'C3_qual'!B45</f>
        <v>Cui</v>
      </c>
      <c r="C353">
        <f>'C3_qual'!C45</f>
        <v>2018</v>
      </c>
      <c r="D353" t="str">
        <f>'C3_qual'!D45</f>
        <v>10.1016/j.gloplacha.2018.08.011</v>
      </c>
      <c r="E353">
        <f>'C3_qual'!E45</f>
        <v>55925.076661514686</v>
      </c>
      <c r="H353">
        <f>'C3_qual'!H45</f>
        <v>55.925076661514687</v>
      </c>
      <c r="K353">
        <f>'C3_qual'!K45</f>
        <v>1266.0703941756501</v>
      </c>
      <c r="L353">
        <f>'C3_qual'!L45</f>
        <v>6351.7712219168598</v>
      </c>
      <c r="M353">
        <f>'C3_qual'!M45</f>
        <v>700.38333866397306</v>
      </c>
    </row>
    <row r="354" spans="1:13">
      <c r="A354" t="str">
        <f>'C3_qual'!A46</f>
        <v>C3_plant</v>
      </c>
      <c r="B354" t="str">
        <f>'C3_qual'!B46</f>
        <v>Cui</v>
      </c>
      <c r="C354">
        <f>'C3_qual'!C46</f>
        <v>2018</v>
      </c>
      <c r="D354" t="str">
        <f>'C3_qual'!D46</f>
        <v>10.1016/j.gloplacha.2018.08.011</v>
      </c>
      <c r="E354">
        <f>'C3_qual'!E46</f>
        <v>55922.32332302937</v>
      </c>
      <c r="H354">
        <f>'C3_qual'!H46</f>
        <v>55.922323323029367</v>
      </c>
      <c r="K354">
        <f>'C3_qual'!K46</f>
        <v>943.05949119024501</v>
      </c>
      <c r="L354">
        <f>'C3_qual'!L46</f>
        <v>2324.5014837636049</v>
      </c>
      <c r="M354">
        <f>'C3_qual'!M46</f>
        <v>466.101746987105</v>
      </c>
    </row>
    <row r="355" spans="1:13">
      <c r="A355" t="str">
        <f>'C3_qual'!A47</f>
        <v>C3_plant</v>
      </c>
      <c r="B355" t="str">
        <f>'C3_qual'!B47</f>
        <v>Cui</v>
      </c>
      <c r="C355">
        <f>'C3_qual'!C47</f>
        <v>2018</v>
      </c>
      <c r="D355" t="str">
        <f>'C3_qual'!D47</f>
        <v>10.1016/j.gloplacha.2018.08.011</v>
      </c>
      <c r="E355">
        <f>'C3_qual'!E47</f>
        <v>55919.569984544054</v>
      </c>
      <c r="H355">
        <f>'C3_qual'!H47</f>
        <v>55.919569984544054</v>
      </c>
      <c r="K355">
        <f>'C3_qual'!K47</f>
        <v>1370.64751909396</v>
      </c>
      <c r="L355">
        <f>'C3_qual'!L47</f>
        <v>7691.3167108588696</v>
      </c>
      <c r="M355">
        <f>'C3_qual'!M47</f>
        <v>778.77946045876104</v>
      </c>
    </row>
    <row r="356" spans="1:13">
      <c r="A356" t="str">
        <f>'C3_qual'!A48</f>
        <v>C3_plant</v>
      </c>
      <c r="B356" t="str">
        <f>'C3_qual'!B48</f>
        <v>Cui</v>
      </c>
      <c r="C356">
        <f>'C3_qual'!C48</f>
        <v>2018</v>
      </c>
      <c r="D356" t="str">
        <f>'C3_qual'!D48</f>
        <v>10.1016/j.gloplacha.2018.08.011</v>
      </c>
      <c r="E356">
        <f>'C3_qual'!E48</f>
        <v>55916.816646058731</v>
      </c>
      <c r="H356">
        <f>'C3_qual'!H48</f>
        <v>55.916816646058734</v>
      </c>
      <c r="K356">
        <f>'C3_qual'!K48</f>
        <v>1436.21722958284</v>
      </c>
      <c r="L356">
        <f>'C3_qual'!L48</f>
        <v>10549.22814836326</v>
      </c>
      <c r="M356">
        <f>'C3_qual'!M48</f>
        <v>828.46704354406995</v>
      </c>
    </row>
    <row r="357" spans="1:13">
      <c r="A357" t="str">
        <f>'C3_qual'!A49</f>
        <v>C3_plant</v>
      </c>
      <c r="B357" t="str">
        <f>'C3_qual'!B49</f>
        <v>Cui</v>
      </c>
      <c r="C357">
        <f>'C3_qual'!C49</f>
        <v>2018</v>
      </c>
      <c r="D357" t="str">
        <f>'C3_qual'!D49</f>
        <v>10.1016/j.gloplacha.2018.08.011</v>
      </c>
      <c r="E357">
        <f>'C3_qual'!E49</f>
        <v>55914.063307573415</v>
      </c>
      <c r="H357">
        <f>'C3_qual'!H49</f>
        <v>55.914063307573414</v>
      </c>
      <c r="K357">
        <f>'C3_qual'!K49</f>
        <v>1213.3993922253901</v>
      </c>
      <c r="L357">
        <f>'C3_qual'!L49</f>
        <v>6106.9177936584292</v>
      </c>
      <c r="M357">
        <f>'C3_qual'!M49</f>
        <v>649.85951748751609</v>
      </c>
    </row>
    <row r="358" spans="1:13">
      <c r="A358" t="str">
        <f>'C3_qual'!A50</f>
        <v>C3_plant</v>
      </c>
      <c r="B358" t="str">
        <f>'C3_qual'!B50</f>
        <v>Cui</v>
      </c>
      <c r="C358">
        <f>'C3_qual'!C50</f>
        <v>2018</v>
      </c>
      <c r="D358" t="str">
        <f>'C3_qual'!D50</f>
        <v>10.1016/j.gloplacha.2018.08.011</v>
      </c>
      <c r="E358">
        <f>'C3_qual'!E50</f>
        <v>55911.309969088099</v>
      </c>
      <c r="H358">
        <f>'C3_qual'!H50</f>
        <v>55.911309969088101</v>
      </c>
      <c r="K358">
        <f>'C3_qual'!K50</f>
        <v>854.89814026385795</v>
      </c>
      <c r="L358">
        <f>'C3_qual'!L50</f>
        <v>1692.0178967070024</v>
      </c>
      <c r="M358">
        <f>'C3_qual'!M50</f>
        <v>412.88758031169397</v>
      </c>
    </row>
    <row r="359" spans="1:13">
      <c r="A359" t="str">
        <f>'C3_qual'!A51</f>
        <v>C3_plant</v>
      </c>
      <c r="B359" t="str">
        <f>'C3_qual'!B51</f>
        <v>Cui</v>
      </c>
      <c r="C359">
        <f>'C3_qual'!C51</f>
        <v>2018</v>
      </c>
      <c r="D359" t="str">
        <f>'C3_qual'!D51</f>
        <v>10.1016/j.gloplacha.2018.08.011</v>
      </c>
      <c r="E359">
        <f>'C3_qual'!E51</f>
        <v>55908.556630602783</v>
      </c>
      <c r="H359">
        <f>'C3_qual'!H51</f>
        <v>55.908556630602781</v>
      </c>
      <c r="K359">
        <f>'C3_qual'!K51</f>
        <v>1051.63155258502</v>
      </c>
      <c r="L359">
        <f>'C3_qual'!L51</f>
        <v>3360.0401615336</v>
      </c>
      <c r="M359">
        <f>'C3_qual'!M51</f>
        <v>549.83959904851599</v>
      </c>
    </row>
    <row r="360" spans="1:13">
      <c r="A360" t="str">
        <f>'C3_qual'!A52</f>
        <v>C3_plant</v>
      </c>
      <c r="B360" t="str">
        <f>'C3_qual'!B52</f>
        <v>Cui</v>
      </c>
      <c r="C360">
        <f>'C3_qual'!C52</f>
        <v>2018</v>
      </c>
      <c r="D360" t="str">
        <f>'C3_qual'!D52</f>
        <v>10.1016/j.gloplacha.2018.08.011</v>
      </c>
      <c r="E360">
        <f>'C3_qual'!E52</f>
        <v>55905.803292117467</v>
      </c>
      <c r="H360">
        <f>'C3_qual'!H52</f>
        <v>55.905803292117469</v>
      </c>
      <c r="K360">
        <f>'C3_qual'!K52</f>
        <v>972.37984449261398</v>
      </c>
      <c r="L360">
        <f>'C3_qual'!L52</f>
        <v>2306.2595537690959</v>
      </c>
      <c r="M360">
        <f>'C3_qual'!M52</f>
        <v>490.68398145687098</v>
      </c>
    </row>
    <row r="361" spans="1:13">
      <c r="A361" t="str">
        <f>'C3_qual'!A53</f>
        <v>C3_plant</v>
      </c>
      <c r="B361" t="str">
        <f>'C3_qual'!B53</f>
        <v>Cui</v>
      </c>
      <c r="C361">
        <f>'C3_qual'!C53</f>
        <v>2018</v>
      </c>
      <c r="D361" t="str">
        <f>'C3_qual'!D53</f>
        <v>10.1016/j.gloplacha.2018.08.011</v>
      </c>
      <c r="E361">
        <f>'C3_qual'!E53</f>
        <v>55903.049953632151</v>
      </c>
      <c r="H361">
        <f>'C3_qual'!H53</f>
        <v>55.903049953632149</v>
      </c>
      <c r="K361">
        <f>'C3_qual'!K53</f>
        <v>768.48929540643906</v>
      </c>
      <c r="L361">
        <f>'C3_qual'!L53</f>
        <v>1191.575630180691</v>
      </c>
      <c r="M361">
        <f>'C3_qual'!M53</f>
        <v>352.71616433670005</v>
      </c>
    </row>
    <row r="362" spans="1:13">
      <c r="A362" t="str">
        <f>'C3_qual'!A54</f>
        <v>C3_plant</v>
      </c>
      <c r="B362" t="str">
        <f>'C3_qual'!B54</f>
        <v>Cui</v>
      </c>
      <c r="C362">
        <f>'C3_qual'!C54</f>
        <v>2018</v>
      </c>
      <c r="D362" t="str">
        <f>'C3_qual'!D54</f>
        <v>10.1016/j.gloplacha.2018.08.011</v>
      </c>
      <c r="E362">
        <f>'C3_qual'!E54</f>
        <v>55900.296615146835</v>
      </c>
      <c r="H362">
        <f>'C3_qual'!H54</f>
        <v>55.900296615146836</v>
      </c>
      <c r="K362">
        <f>'C3_qual'!K54</f>
        <v>1214.22082289481</v>
      </c>
      <c r="L362">
        <f>'C3_qual'!L54</f>
        <v>5531.28843230438</v>
      </c>
      <c r="M362">
        <f>'C3_qual'!M54</f>
        <v>661.31617570458002</v>
      </c>
    </row>
    <row r="363" spans="1:13">
      <c r="A363" t="str">
        <f>'C3_qual'!A55</f>
        <v>C3_plant</v>
      </c>
      <c r="B363" t="str">
        <f>'C3_qual'!B55</f>
        <v>Cui</v>
      </c>
      <c r="C363">
        <f>'C3_qual'!C55</f>
        <v>2018</v>
      </c>
      <c r="D363" t="str">
        <f>'C3_qual'!D55</f>
        <v>10.1016/j.gloplacha.2018.08.011</v>
      </c>
      <c r="E363">
        <f>'C3_qual'!E55</f>
        <v>55897.543276661512</v>
      </c>
      <c r="H363">
        <f>'C3_qual'!H55</f>
        <v>55.897543276661516</v>
      </c>
      <c r="K363">
        <f>'C3_qual'!K55</f>
        <v>1177.8477623719</v>
      </c>
      <c r="L363">
        <f>'C3_qual'!L55</f>
        <v>4880.1521987735105</v>
      </c>
      <c r="M363">
        <f>'C3_qual'!M55</f>
        <v>634.03599458537497</v>
      </c>
    </row>
    <row r="364" spans="1:13">
      <c r="A364" t="str">
        <f>'C3_qual'!A56</f>
        <v>C3_plant</v>
      </c>
      <c r="B364" t="str">
        <f>'C3_qual'!B56</f>
        <v>Cui</v>
      </c>
      <c r="C364">
        <f>'C3_qual'!C56</f>
        <v>2018</v>
      </c>
      <c r="D364" t="str">
        <f>'C3_qual'!D56</f>
        <v>10.1016/j.gloplacha.2018.08.011</v>
      </c>
      <c r="E364">
        <f>'C3_qual'!E56</f>
        <v>55894.789938176196</v>
      </c>
      <c r="H364">
        <f>'C3_qual'!H56</f>
        <v>55.894789938176196</v>
      </c>
      <c r="K364">
        <f>'C3_qual'!K56</f>
        <v>1158.12499240135</v>
      </c>
      <c r="L364">
        <f>'C3_qual'!L56</f>
        <v>4920.2989028359898</v>
      </c>
      <c r="M364">
        <f>'C3_qual'!M56</f>
        <v>626.41274526465804</v>
      </c>
    </row>
    <row r="365" spans="1:13">
      <c r="A365" t="str">
        <f>'C3_qual'!A57</f>
        <v>C3_plant</v>
      </c>
      <c r="B365" t="str">
        <f>'C3_qual'!B57</f>
        <v>Cui</v>
      </c>
      <c r="C365">
        <f>'C3_qual'!C57</f>
        <v>2018</v>
      </c>
      <c r="D365" t="str">
        <f>'C3_qual'!D57</f>
        <v>10.1016/j.gloplacha.2018.08.011</v>
      </c>
      <c r="E365">
        <f>'C3_qual'!E57</f>
        <v>55892.03659969088</v>
      </c>
      <c r="H365">
        <f>'C3_qual'!H57</f>
        <v>55.892036599690883</v>
      </c>
      <c r="K365">
        <f>'C3_qual'!K57</f>
        <v>1561.4239048779</v>
      </c>
      <c r="L365">
        <f>'C3_qual'!L57</f>
        <v>13009.531333856001</v>
      </c>
      <c r="M365">
        <f>'C3_qual'!M57</f>
        <v>930.79282097362204</v>
      </c>
    </row>
    <row r="366" spans="1:13">
      <c r="A366" t="str">
        <f>'C3_qual'!A58</f>
        <v>C3_plant</v>
      </c>
      <c r="B366" t="str">
        <f>'C3_qual'!B58</f>
        <v>Cui</v>
      </c>
      <c r="C366">
        <f>'C3_qual'!C58</f>
        <v>2018</v>
      </c>
      <c r="D366" t="str">
        <f>'C3_qual'!D58</f>
        <v>10.1016/j.gloplacha.2018.08.011</v>
      </c>
      <c r="E366">
        <f>'C3_qual'!E58</f>
        <v>55889.283261205564</v>
      </c>
      <c r="H366">
        <f>'C3_qual'!H58</f>
        <v>55.889283261205563</v>
      </c>
      <c r="K366">
        <f>'C3_qual'!K58</f>
        <v>1669.0985568817</v>
      </c>
      <c r="L366">
        <f>'C3_qual'!L58</f>
        <v>15254.559003601402</v>
      </c>
      <c r="M366">
        <f>'C3_qual'!M58</f>
        <v>996.35195777029105</v>
      </c>
    </row>
    <row r="367" spans="1:13">
      <c r="A367" t="str">
        <f>'C3_qual'!A59</f>
        <v>C3_plant</v>
      </c>
      <c r="B367" t="str">
        <f>'C3_qual'!B59</f>
        <v>Cui</v>
      </c>
      <c r="C367">
        <f>'C3_qual'!C59</f>
        <v>2018</v>
      </c>
      <c r="D367" t="str">
        <f>'C3_qual'!D59</f>
        <v>10.1016/j.gloplacha.2018.08.011</v>
      </c>
      <c r="E367">
        <f>'C3_qual'!E59</f>
        <v>55886.529922720249</v>
      </c>
      <c r="H367">
        <f>'C3_qual'!H59</f>
        <v>55.88652992272025</v>
      </c>
      <c r="K367">
        <f>'C3_qual'!K59</f>
        <v>1371.3315158743101</v>
      </c>
      <c r="L367">
        <f>'C3_qual'!L59</f>
        <v>9016.9036171964908</v>
      </c>
      <c r="M367">
        <f>'C3_qual'!M59</f>
        <v>785.97557184763309</v>
      </c>
    </row>
    <row r="368" spans="1:13">
      <c r="A368" t="str">
        <f>'C3_qual'!A60</f>
        <v>C3_plant</v>
      </c>
      <c r="B368" t="str">
        <f>'C3_qual'!B60</f>
        <v>Cui</v>
      </c>
      <c r="C368">
        <f>'C3_qual'!C60</f>
        <v>2018</v>
      </c>
      <c r="D368" t="str">
        <f>'C3_qual'!D60</f>
        <v>10.1016/j.gloplacha.2018.08.011</v>
      </c>
      <c r="E368">
        <f>'C3_qual'!E60</f>
        <v>55883.776584234933</v>
      </c>
      <c r="H368">
        <f>'C3_qual'!H60</f>
        <v>55.88377658423493</v>
      </c>
      <c r="K368">
        <f>'C3_qual'!K60</f>
        <v>1108.58339622469</v>
      </c>
      <c r="L368">
        <f>'C3_qual'!L60</f>
        <v>3861.7529478158804</v>
      </c>
      <c r="M368">
        <f>'C3_qual'!M60</f>
        <v>582.87512935322695</v>
      </c>
    </row>
    <row r="369" spans="1:13">
      <c r="A369" t="str">
        <f>'C3_qual'!A61</f>
        <v>C3_plant</v>
      </c>
      <c r="B369" t="str">
        <f>'C3_qual'!B61</f>
        <v>Cui</v>
      </c>
      <c r="C369">
        <f>'C3_qual'!C61</f>
        <v>2018</v>
      </c>
      <c r="D369" t="str">
        <f>'C3_qual'!D61</f>
        <v>10.1016/j.gloplacha.2018.08.011</v>
      </c>
      <c r="E369">
        <f>'C3_qual'!E61</f>
        <v>55881.023245749617</v>
      </c>
      <c r="H369">
        <f>'C3_qual'!H61</f>
        <v>55.881023245749617</v>
      </c>
      <c r="K369">
        <f>'C3_qual'!K61</f>
        <v>858.58589166320405</v>
      </c>
      <c r="L369">
        <f>'C3_qual'!L61</f>
        <v>1709.4156376855158</v>
      </c>
      <c r="M369">
        <f>'C3_qual'!M61</f>
        <v>420.68638611342203</v>
      </c>
    </row>
    <row r="370" spans="1:13">
      <c r="A370" t="str">
        <f>'C3_qual'!A62</f>
        <v>C3_plant</v>
      </c>
      <c r="B370" t="str">
        <f>'C3_qual'!B62</f>
        <v>Cui</v>
      </c>
      <c r="C370">
        <f>'C3_qual'!C62</f>
        <v>2018</v>
      </c>
      <c r="D370" t="str">
        <f>'C3_qual'!D62</f>
        <v>10.1016/j.gloplacha.2018.08.011</v>
      </c>
      <c r="E370">
        <f>'C3_qual'!E62</f>
        <v>55878.269907264294</v>
      </c>
      <c r="H370">
        <f>'C3_qual'!H62</f>
        <v>55.878269907264297</v>
      </c>
      <c r="K370">
        <f>'C3_qual'!K62</f>
        <v>1206.0778439379901</v>
      </c>
      <c r="L370">
        <f>'C3_qual'!L62</f>
        <v>5522.5320898696</v>
      </c>
      <c r="M370">
        <f>'C3_qual'!M62</f>
        <v>655.33086287225308</v>
      </c>
    </row>
    <row r="371" spans="1:13">
      <c r="A371" t="str">
        <f>'C3_qual'!A63</f>
        <v>C3_plant</v>
      </c>
      <c r="B371" t="str">
        <f>'C3_qual'!B63</f>
        <v>Cui</v>
      </c>
      <c r="C371">
        <f>'C3_qual'!C63</f>
        <v>2018</v>
      </c>
      <c r="D371" t="str">
        <f>'C3_qual'!D63</f>
        <v>10.1016/j.gloplacha.2018.08.011</v>
      </c>
      <c r="E371">
        <f>'C3_qual'!E63</f>
        <v>55875.516568778985</v>
      </c>
      <c r="H371">
        <f>'C3_qual'!H63</f>
        <v>55.875516568778984</v>
      </c>
      <c r="K371">
        <f>'C3_qual'!K63</f>
        <v>1095.25897957193</v>
      </c>
      <c r="L371">
        <f>'C3_qual'!L63</f>
        <v>3666.1525892615596</v>
      </c>
      <c r="M371">
        <f>'C3_qual'!M63</f>
        <v>573.13234522013806</v>
      </c>
    </row>
    <row r="372" spans="1:13">
      <c r="A372" t="str">
        <f>'C3_qual'!A64</f>
        <v>C3_plant</v>
      </c>
      <c r="B372" t="str">
        <f>'C3_qual'!B64</f>
        <v>Cui</v>
      </c>
      <c r="C372">
        <f>'C3_qual'!C64</f>
        <v>2018</v>
      </c>
      <c r="D372" t="str">
        <f>'C3_qual'!D64</f>
        <v>10.1016/j.gloplacha.2018.08.011</v>
      </c>
      <c r="E372">
        <f>'C3_qual'!E64</f>
        <v>55872.763230293662</v>
      </c>
      <c r="H372">
        <f>'C3_qual'!H64</f>
        <v>55.872763230293664</v>
      </c>
      <c r="K372">
        <f>'C3_qual'!K64</f>
        <v>655.24176814017801</v>
      </c>
      <c r="L372">
        <f>'C3_qual'!L64</f>
        <v>843.57294256249202</v>
      </c>
      <c r="M372">
        <f>'C3_qual'!M64</f>
        <v>282.90529350862499</v>
      </c>
    </row>
    <row r="373" spans="1:13">
      <c r="A373" t="str">
        <f>'C3_qual'!A65</f>
        <v>C3_plant</v>
      </c>
      <c r="B373" t="str">
        <f>'C3_qual'!B65</f>
        <v>Cui</v>
      </c>
      <c r="C373">
        <f>'C3_qual'!C65</f>
        <v>2018</v>
      </c>
      <c r="D373" t="str">
        <f>'C3_qual'!D65</f>
        <v>10.1016/j.gloplacha.2018.08.011</v>
      </c>
      <c r="E373">
        <f>'C3_qual'!E65</f>
        <v>55867.25655332303</v>
      </c>
      <c r="H373">
        <f>'C3_qual'!H65</f>
        <v>55.867256553323031</v>
      </c>
      <c r="K373">
        <f>'C3_qual'!K65</f>
        <v>811.26743170432701</v>
      </c>
      <c r="L373">
        <f>'C3_qual'!L65</f>
        <v>1333.6315312797028</v>
      </c>
      <c r="M373">
        <f>'C3_qual'!M65</f>
        <v>381.814978959352</v>
      </c>
    </row>
    <row r="374" spans="1:13">
      <c r="A374" t="str">
        <f>'C3_qual'!A66</f>
        <v>C3_plant</v>
      </c>
      <c r="B374" t="str">
        <f>'C3_qual'!B66</f>
        <v>Cui</v>
      </c>
      <c r="C374">
        <f>'C3_qual'!C66</f>
        <v>2018</v>
      </c>
      <c r="D374" t="str">
        <f>'C3_qual'!D66</f>
        <v>10.1016/j.gloplacha.2018.08.011</v>
      </c>
      <c r="E374">
        <f>'C3_qual'!E66</f>
        <v>55864.503214837714</v>
      </c>
      <c r="H374">
        <f>'C3_qual'!H66</f>
        <v>55.864503214837711</v>
      </c>
      <c r="K374">
        <f>'C3_qual'!K66</f>
        <v>766.17152057503301</v>
      </c>
      <c r="L374">
        <f>'C3_qual'!L66</f>
        <v>1201.6191837618371</v>
      </c>
      <c r="M374">
        <f>'C3_qual'!M66</f>
        <v>357.199088137312</v>
      </c>
    </row>
    <row r="375" spans="1:13">
      <c r="A375" t="str">
        <f>'C3_qual'!A67</f>
        <v>C3_plant</v>
      </c>
      <c r="B375" t="str">
        <f>'C3_qual'!B67</f>
        <v>Cui</v>
      </c>
      <c r="C375">
        <f>'C3_qual'!C67</f>
        <v>2018</v>
      </c>
      <c r="D375" t="str">
        <f>'C3_qual'!D67</f>
        <v>10.1016/j.gloplacha.2018.08.011</v>
      </c>
      <c r="E375">
        <f>'C3_qual'!E67</f>
        <v>55861.749876352398</v>
      </c>
      <c r="H375">
        <f>'C3_qual'!H67</f>
        <v>55.861749876352398</v>
      </c>
      <c r="K375">
        <f>'C3_qual'!K67</f>
        <v>1067.8726100454601</v>
      </c>
      <c r="L375">
        <f>'C3_qual'!L67</f>
        <v>3375.13241275869</v>
      </c>
      <c r="M375">
        <f>'C3_qual'!M67</f>
        <v>555.45761386713707</v>
      </c>
    </row>
    <row r="376" spans="1:13">
      <c r="A376" t="str">
        <f>'C3_qual'!A68</f>
        <v>C3_plant</v>
      </c>
      <c r="B376" t="str">
        <f>'C3_qual'!B68</f>
        <v>Cui</v>
      </c>
      <c r="C376">
        <f>'C3_qual'!C68</f>
        <v>2018</v>
      </c>
      <c r="D376" t="str">
        <f>'C3_qual'!D68</f>
        <v>10.1016/j.gloplacha.2018.08.011</v>
      </c>
      <c r="E376">
        <f>'C3_qual'!E68</f>
        <v>55858.996537867075</v>
      </c>
      <c r="H376">
        <f>'C3_qual'!H68</f>
        <v>55.858996537867078</v>
      </c>
      <c r="K376">
        <f>'C3_qual'!K68</f>
        <v>874.04973087006704</v>
      </c>
      <c r="L376">
        <f>'C3_qual'!L68</f>
        <v>1857.4804039109631</v>
      </c>
      <c r="M376">
        <f>'C3_qual'!M68</f>
        <v>424.44252932277902</v>
      </c>
    </row>
    <row r="377" spans="1:13">
      <c r="A377" t="str">
        <f>'C3_qual'!A69</f>
        <v>C3_plant</v>
      </c>
      <c r="B377" t="str">
        <f>'C3_qual'!B69</f>
        <v>Cui</v>
      </c>
      <c r="C377">
        <f>'C3_qual'!C69</f>
        <v>2018</v>
      </c>
      <c r="D377" t="str">
        <f>'C3_qual'!D69</f>
        <v>10.1016/j.gloplacha.2018.08.011</v>
      </c>
      <c r="E377">
        <f>'C3_qual'!E69</f>
        <v>55856.243199381766</v>
      </c>
      <c r="H377">
        <f>'C3_qual'!H69</f>
        <v>55.856243199381765</v>
      </c>
      <c r="K377">
        <f>'C3_qual'!K69</f>
        <v>892.19607220335195</v>
      </c>
      <c r="L377">
        <f>'C3_qual'!L69</f>
        <v>1857.9406010713383</v>
      </c>
      <c r="M377">
        <f>'C3_qual'!M69</f>
        <v>436.60864951434797</v>
      </c>
    </row>
    <row r="378" spans="1:13">
      <c r="A378" t="str">
        <f>'C3_qual'!A70</f>
        <v>C3_plant</v>
      </c>
      <c r="B378" t="str">
        <f>'C3_qual'!B70</f>
        <v>Cui</v>
      </c>
      <c r="C378">
        <f>'C3_qual'!C70</f>
        <v>2018</v>
      </c>
      <c r="D378" t="str">
        <f>'C3_qual'!D70</f>
        <v>10.1016/j.gloplacha.2018.08.011</v>
      </c>
      <c r="E378">
        <f>'C3_qual'!E70</f>
        <v>55853.489860896443</v>
      </c>
      <c r="H378">
        <f>'C3_qual'!H70</f>
        <v>55.853489860896445</v>
      </c>
      <c r="K378">
        <f>'C3_qual'!K70</f>
        <v>907.17162375598105</v>
      </c>
      <c r="L378">
        <f>'C3_qual'!L70</f>
        <v>2071.3979726459092</v>
      </c>
      <c r="M378">
        <f>'C3_qual'!M70</f>
        <v>449.47595431259407</v>
      </c>
    </row>
    <row r="379" spans="1:13">
      <c r="A379" t="str">
        <f>'C3_qual'!A71</f>
        <v>C3_plant</v>
      </c>
      <c r="B379" t="str">
        <f>'C3_qual'!B71</f>
        <v>Cui</v>
      </c>
      <c r="C379">
        <f>'C3_qual'!C71</f>
        <v>2018</v>
      </c>
      <c r="D379" t="str">
        <f>'C3_qual'!D71</f>
        <v>10.1016/j.gloplacha.2018.08.011</v>
      </c>
      <c r="E379">
        <f>'C3_qual'!E71</f>
        <v>55850.736522411135</v>
      </c>
      <c r="H379">
        <f>'C3_qual'!H71</f>
        <v>55.850736522411133</v>
      </c>
      <c r="K379">
        <f>'C3_qual'!K71</f>
        <v>1580.93960738231</v>
      </c>
      <c r="L379">
        <f>'C3_qual'!L71</f>
        <v>12743.225216739091</v>
      </c>
      <c r="M379">
        <f>'C3_qual'!M71</f>
        <v>939.90252865005095</v>
      </c>
    </row>
    <row r="380" spans="1:13">
      <c r="A380" t="str">
        <f>'C3_qual'!A72</f>
        <v>C3_plant</v>
      </c>
      <c r="B380" t="str">
        <f>'C3_qual'!B72</f>
        <v>Cui</v>
      </c>
      <c r="C380">
        <f>'C3_qual'!C72</f>
        <v>2018</v>
      </c>
      <c r="D380" t="str">
        <f>'C3_qual'!D72</f>
        <v>10.1016/j.gloplacha.2018.08.011</v>
      </c>
      <c r="E380">
        <f>'C3_qual'!E72</f>
        <v>55847.983183925811</v>
      </c>
      <c r="H380">
        <f>'C3_qual'!H72</f>
        <v>55.847983183925813</v>
      </c>
      <c r="K380">
        <f>'C3_qual'!K72</f>
        <v>673.08176962074299</v>
      </c>
      <c r="L380">
        <f>'C3_qual'!L72</f>
        <v>813.62065220177692</v>
      </c>
      <c r="M380">
        <f>'C3_qual'!M72</f>
        <v>291.28959005800698</v>
      </c>
    </row>
    <row r="381" spans="1:13">
      <c r="A381" t="str">
        <f>'C3_qual'!A73</f>
        <v>C3_plant</v>
      </c>
      <c r="B381" t="str">
        <f>'C3_qual'!B73</f>
        <v>Cui</v>
      </c>
      <c r="C381">
        <f>'C3_qual'!C73</f>
        <v>2018</v>
      </c>
      <c r="D381" t="str">
        <f>'C3_qual'!D73</f>
        <v>10.1016/j.gloplacha.2018.08.011</v>
      </c>
      <c r="E381">
        <f>'C3_qual'!E73</f>
        <v>55845.229845440495</v>
      </c>
      <c r="H381">
        <f>'C3_qual'!H73</f>
        <v>55.845229845440493</v>
      </c>
      <c r="K381">
        <f>'C3_qual'!K73</f>
        <v>753.96797516833396</v>
      </c>
      <c r="L381">
        <f>'C3_qual'!L73</f>
        <v>1119.2889898756462</v>
      </c>
      <c r="M381">
        <f>'C3_qual'!M73</f>
        <v>343.79029113209498</v>
      </c>
    </row>
    <row r="382" spans="1:13">
      <c r="A382" t="str">
        <f>'C3_qual'!A74</f>
        <v>C3_plant</v>
      </c>
      <c r="B382" t="str">
        <f>'C3_qual'!B74</f>
        <v>Cui</v>
      </c>
      <c r="C382">
        <f>'C3_qual'!C74</f>
        <v>2018</v>
      </c>
      <c r="D382" t="str">
        <f>'C3_qual'!D74</f>
        <v>10.1016/j.gloplacha.2018.08.011</v>
      </c>
      <c r="E382">
        <f>'C3_qual'!E74</f>
        <v>55839.723168469856</v>
      </c>
      <c r="H382">
        <f>'C3_qual'!H74</f>
        <v>55.83972316846986</v>
      </c>
      <c r="K382">
        <f>'C3_qual'!K74</f>
        <v>616.42102597280905</v>
      </c>
      <c r="L382">
        <f>'C3_qual'!L74</f>
        <v>684.60655431043097</v>
      </c>
      <c r="M382">
        <f>'C3_qual'!M74</f>
        <v>266.37288707523408</v>
      </c>
    </row>
    <row r="383" spans="1:13">
      <c r="A383" t="str">
        <f>'C3_qual'!A75</f>
        <v>C3_plant</v>
      </c>
      <c r="B383" t="str">
        <f>'C3_qual'!B75</f>
        <v>Cui</v>
      </c>
      <c r="C383">
        <f>'C3_qual'!C75</f>
        <v>2018</v>
      </c>
      <c r="D383" t="str">
        <f>'C3_qual'!D75</f>
        <v>10.1016/j.gloplacha.2018.08.011</v>
      </c>
      <c r="E383">
        <f>'C3_qual'!E75</f>
        <v>55836.969829984548</v>
      </c>
      <c r="H383">
        <f>'C3_qual'!H75</f>
        <v>55.836969829984547</v>
      </c>
      <c r="K383">
        <f>'C3_qual'!K75</f>
        <v>480.73968797943598</v>
      </c>
      <c r="L383">
        <f>'C3_qual'!L75</f>
        <v>359.52989309707198</v>
      </c>
      <c r="M383">
        <f>'C3_qual'!M75</f>
        <v>190.91276763052798</v>
      </c>
    </row>
    <row r="384" spans="1:13">
      <c r="A384" t="str">
        <f>'C3_qual'!A76</f>
        <v>C3_plant</v>
      </c>
      <c r="B384" t="str">
        <f>'C3_qual'!B76</f>
        <v>Cui</v>
      </c>
      <c r="C384">
        <f>'C3_qual'!C76</f>
        <v>2018</v>
      </c>
      <c r="D384" t="str">
        <f>'C3_qual'!D76</f>
        <v>10.1016/j.gloplacha.2018.08.011</v>
      </c>
      <c r="E384">
        <f>'C3_qual'!E76</f>
        <v>55834.216491499225</v>
      </c>
      <c r="H384">
        <f>'C3_qual'!H76</f>
        <v>55.834216491499227</v>
      </c>
      <c r="K384">
        <f>'C3_qual'!K76</f>
        <v>618.88923807850301</v>
      </c>
      <c r="L384">
        <f>'C3_qual'!L76</f>
        <v>675.827191110797</v>
      </c>
      <c r="M384">
        <f>'C3_qual'!M76</f>
        <v>268.23157512491804</v>
      </c>
    </row>
    <row r="385" spans="1:13">
      <c r="A385" t="str">
        <f>'C3_qual'!A77</f>
        <v>C3_plant</v>
      </c>
      <c r="B385" t="str">
        <f>'C3_qual'!B77</f>
        <v>Cui</v>
      </c>
      <c r="C385">
        <f>'C3_qual'!C77</f>
        <v>2018</v>
      </c>
      <c r="D385" t="str">
        <f>'C3_qual'!D77</f>
        <v>10.1016/j.gloplacha.2018.08.011</v>
      </c>
      <c r="E385">
        <f>'C3_qual'!E77</f>
        <v>55831.463153013916</v>
      </c>
      <c r="H385">
        <f>'C3_qual'!H77</f>
        <v>55.831463153013914</v>
      </c>
      <c r="K385">
        <f>'C3_qual'!K77</f>
        <v>649.80504882721596</v>
      </c>
      <c r="L385">
        <f>'C3_qual'!L77</f>
        <v>738.36981077086409</v>
      </c>
      <c r="M385">
        <f>'C3_qual'!M77</f>
        <v>287.84646620421995</v>
      </c>
    </row>
    <row r="386" spans="1:13">
      <c r="A386" t="str">
        <f>'C3_qual'!A78</f>
        <v>C3_plant</v>
      </c>
      <c r="B386" t="str">
        <f>'C3_qual'!B78</f>
        <v>Cui</v>
      </c>
      <c r="C386">
        <f>'C3_qual'!C78</f>
        <v>2018</v>
      </c>
      <c r="D386" t="str">
        <f>'C3_qual'!D78</f>
        <v>10.1016/j.gloplacha.2018.08.011</v>
      </c>
      <c r="E386">
        <f>'C3_qual'!E78</f>
        <v>55828.709814528593</v>
      </c>
      <c r="H386">
        <f>'C3_qual'!H78</f>
        <v>55.828709814528594</v>
      </c>
      <c r="K386">
        <f>'C3_qual'!K78</f>
        <v>466.85601948803998</v>
      </c>
      <c r="L386">
        <f>'C3_qual'!L78</f>
        <v>371.18658448812397</v>
      </c>
      <c r="M386">
        <f>'C3_qual'!M78</f>
        <v>185.30655675336595</v>
      </c>
    </row>
    <row r="387" spans="1:13">
      <c r="A387" t="str">
        <f>'C3_qual'!A79</f>
        <v>C3_plant</v>
      </c>
      <c r="B387" t="str">
        <f>'C3_qual'!B79</f>
        <v>Cui</v>
      </c>
      <c r="C387">
        <f>'C3_qual'!C79</f>
        <v>2018</v>
      </c>
      <c r="D387" t="str">
        <f>'C3_qual'!D79</f>
        <v>10.1016/j.gloplacha.2018.08.011</v>
      </c>
      <c r="E387">
        <f>'C3_qual'!E79</f>
        <v>55825.956476043284</v>
      </c>
      <c r="H387">
        <f>'C3_qual'!H79</f>
        <v>55.825956476043281</v>
      </c>
      <c r="K387">
        <f>'C3_qual'!K79</f>
        <v>982.106683564896</v>
      </c>
      <c r="L387">
        <f>'C3_qual'!L79</f>
        <v>2649.5133655330737</v>
      </c>
      <c r="M387">
        <f>'C3_qual'!M79</f>
        <v>497.97700572518698</v>
      </c>
    </row>
    <row r="388" spans="1:13">
      <c r="A388" t="str">
        <f>'C3_qual'!A80</f>
        <v>C3_plant</v>
      </c>
      <c r="B388" t="str">
        <f>'C3_qual'!B80</f>
        <v>Cui</v>
      </c>
      <c r="C388">
        <f>'C3_qual'!C80</f>
        <v>2018</v>
      </c>
      <c r="D388" t="str">
        <f>'C3_qual'!D80</f>
        <v>10.1016/j.gloplacha.2018.08.011</v>
      </c>
      <c r="E388">
        <f>'C3_qual'!E80</f>
        <v>55823.203137557961</v>
      </c>
      <c r="H388">
        <f>'C3_qual'!H80</f>
        <v>55.823203137557961</v>
      </c>
      <c r="K388">
        <f>'C3_qual'!K80</f>
        <v>681.62943046253895</v>
      </c>
      <c r="L388">
        <f>'C3_qual'!L80</f>
        <v>833.36005615799104</v>
      </c>
      <c r="M388">
        <f>'C3_qual'!M80</f>
        <v>292.09769411546893</v>
      </c>
    </row>
    <row r="389" spans="1:13">
      <c r="A389" t="str">
        <f>'C3_qual'!A81</f>
        <v>C3_plant</v>
      </c>
      <c r="B389" t="str">
        <f>'C3_qual'!B81</f>
        <v>Cui</v>
      </c>
      <c r="C389">
        <f>'C3_qual'!C81</f>
        <v>2018</v>
      </c>
      <c r="D389" t="str">
        <f>'C3_qual'!D81</f>
        <v>10.1016/j.gloplacha.2018.08.011</v>
      </c>
      <c r="E389">
        <f>'C3_qual'!E81</f>
        <v>55820.449799072638</v>
      </c>
      <c r="H389">
        <f>'C3_qual'!H81</f>
        <v>55.820449799072641</v>
      </c>
      <c r="K389">
        <f>'C3_qual'!K81</f>
        <v>500.483169915578</v>
      </c>
      <c r="L389">
        <f>'C3_qual'!L81</f>
        <v>421.81200687011</v>
      </c>
      <c r="M389">
        <f>'C3_qual'!M81</f>
        <v>202.32043089186203</v>
      </c>
    </row>
    <row r="390" spans="1:13">
      <c r="A390" t="str">
        <f>'C3_qual'!A82</f>
        <v>C3_plant</v>
      </c>
      <c r="B390" t="str">
        <f>'C3_qual'!B82</f>
        <v>Cui</v>
      </c>
      <c r="C390">
        <f>'C3_qual'!C82</f>
        <v>2018</v>
      </c>
      <c r="D390" t="str">
        <f>'C3_qual'!D82</f>
        <v>10.1016/j.gloplacha.2018.08.011</v>
      </c>
      <c r="E390">
        <f>'C3_qual'!E82</f>
        <v>55817.696460587329</v>
      </c>
      <c r="H390">
        <f>'C3_qual'!H82</f>
        <v>55.817696460587328</v>
      </c>
      <c r="K390">
        <f>'C3_qual'!K82</f>
        <v>551.75232347721203</v>
      </c>
      <c r="L390">
        <f>'C3_qual'!L82</f>
        <v>535.41260232905802</v>
      </c>
      <c r="M390">
        <f>'C3_qual'!M82</f>
        <v>233.41938730647405</v>
      </c>
    </row>
    <row r="391" spans="1:13">
      <c r="A391" t="str">
        <f>'C3_qual'!A83</f>
        <v>C3_plant</v>
      </c>
      <c r="B391" t="str">
        <f>'C3_qual'!B83</f>
        <v>Cui</v>
      </c>
      <c r="C391">
        <f>'C3_qual'!C83</f>
        <v>2018</v>
      </c>
      <c r="D391" t="str">
        <f>'C3_qual'!D83</f>
        <v>10.1016/j.gloplacha.2018.08.011</v>
      </c>
      <c r="E391">
        <f>'C3_qual'!E83</f>
        <v>55814.943122102006</v>
      </c>
      <c r="H391">
        <f>'C3_qual'!H83</f>
        <v>55.814943122102008</v>
      </c>
      <c r="K391">
        <f>'C3_qual'!K83</f>
        <v>499.06314049370502</v>
      </c>
      <c r="L391">
        <f>'C3_qual'!L83</f>
        <v>390.81281307397097</v>
      </c>
      <c r="M391">
        <f>'C3_qual'!M83</f>
        <v>199.52421429769902</v>
      </c>
    </row>
    <row r="392" spans="1:13">
      <c r="A392" t="str">
        <f>'C3_qual'!A84</f>
        <v>C3_plant</v>
      </c>
      <c r="B392" t="str">
        <f>'C3_qual'!B84</f>
        <v>Cui</v>
      </c>
      <c r="C392">
        <f>'C3_qual'!C84</f>
        <v>2018</v>
      </c>
      <c r="D392" t="str">
        <f>'C3_qual'!D84</f>
        <v>10.1016/j.gloplacha.2018.08.011</v>
      </c>
      <c r="E392">
        <f>'C3_qual'!E84</f>
        <v>55812.189783616697</v>
      </c>
      <c r="H392">
        <f>'C3_qual'!H84</f>
        <v>55.812189783616695</v>
      </c>
      <c r="K392">
        <f>'C3_qual'!K84</f>
        <v>428.53277617205998</v>
      </c>
      <c r="L392">
        <f>'C3_qual'!L84</f>
        <v>295.99255610307802</v>
      </c>
      <c r="M392">
        <f>'C3_qual'!M84</f>
        <v>165.66771951009599</v>
      </c>
    </row>
    <row r="393" spans="1:13">
      <c r="A393" t="str">
        <f>'C3_qual'!A85</f>
        <v>C3_plant</v>
      </c>
      <c r="B393" t="str">
        <f>'C3_qual'!B85</f>
        <v>Cui</v>
      </c>
      <c r="C393">
        <f>'C3_qual'!C85</f>
        <v>2018</v>
      </c>
      <c r="D393" t="str">
        <f>'C3_qual'!D85</f>
        <v>10.1016/j.gloplacha.2018.08.011</v>
      </c>
      <c r="E393">
        <f>'C3_qual'!E85</f>
        <v>55809.436445131374</v>
      </c>
      <c r="H393">
        <f>'C3_qual'!H85</f>
        <v>55.809436445131375</v>
      </c>
      <c r="K393">
        <f>'C3_qual'!K85</f>
        <v>566.664397341822</v>
      </c>
      <c r="L393">
        <f>'C3_qual'!L85</f>
        <v>543.63998029339791</v>
      </c>
      <c r="M393">
        <f>'C3_qual'!M85</f>
        <v>235.46122823897497</v>
      </c>
    </row>
    <row r="394" spans="1:13">
      <c r="A394" t="str">
        <f>'C3_qual'!A86</f>
        <v>C3_plant</v>
      </c>
      <c r="B394" t="str">
        <f>'C3_qual'!B86</f>
        <v>Cui</v>
      </c>
      <c r="C394">
        <f>'C3_qual'!C86</f>
        <v>2018</v>
      </c>
      <c r="D394" t="str">
        <f>'C3_qual'!D86</f>
        <v>10.1016/j.gloplacha.2018.08.011</v>
      </c>
      <c r="E394">
        <f>'C3_qual'!E86</f>
        <v>55803.929768160742</v>
      </c>
      <c r="H394">
        <f>'C3_qual'!H86</f>
        <v>55.803929768160742</v>
      </c>
      <c r="K394">
        <f>'C3_qual'!K86</f>
        <v>412.21309837477497</v>
      </c>
      <c r="L394">
        <f>'C3_qual'!L86</f>
        <v>279.41296419576099</v>
      </c>
      <c r="M394">
        <f>'C3_qual'!M86</f>
        <v>155.45379098654598</v>
      </c>
    </row>
    <row r="395" spans="1:13">
      <c r="A395" t="str">
        <f>'C3_qual'!A87</f>
        <v>C3_plant</v>
      </c>
      <c r="B395" t="str">
        <f>'C3_qual'!B87</f>
        <v>Cui</v>
      </c>
      <c r="C395">
        <f>'C3_qual'!C87</f>
        <v>2018</v>
      </c>
      <c r="D395" t="str">
        <f>'C3_qual'!D87</f>
        <v>10.1016/j.gloplacha.2018.08.011</v>
      </c>
      <c r="E395">
        <f>'C3_qual'!E87</f>
        <v>55801.176429675426</v>
      </c>
      <c r="H395">
        <f>'C3_qual'!H87</f>
        <v>55.801176429675429</v>
      </c>
      <c r="K395">
        <f>'C3_qual'!K87</f>
        <v>393.55139800310798</v>
      </c>
      <c r="L395">
        <f>'C3_qual'!L87</f>
        <v>261.34867407841904</v>
      </c>
      <c r="M395">
        <f>'C3_qual'!M87</f>
        <v>148.39309827908599</v>
      </c>
    </row>
    <row r="396" spans="1:13">
      <c r="A396" t="str">
        <f>'C3_qual'!A88</f>
        <v>C3_plant</v>
      </c>
      <c r="B396" t="str">
        <f>'C3_qual'!B88</f>
        <v>Cui</v>
      </c>
      <c r="C396">
        <f>'C3_qual'!C88</f>
        <v>2018</v>
      </c>
      <c r="D396" t="str">
        <f>'C3_qual'!D88</f>
        <v>10.1016/j.gloplacha.2018.08.011</v>
      </c>
      <c r="E396">
        <f>'C3_qual'!E88</f>
        <v>55795.669752704787</v>
      </c>
      <c r="H396">
        <f>'C3_qual'!H88</f>
        <v>55.795669752704789</v>
      </c>
      <c r="K396">
        <f>'C3_qual'!K88</f>
        <v>452.11721535356997</v>
      </c>
      <c r="L396">
        <f>'C3_qual'!L88</f>
        <v>339.81584028690503</v>
      </c>
      <c r="M396">
        <f>'C3_qual'!M88</f>
        <v>179.52754512236697</v>
      </c>
    </row>
    <row r="397" spans="1:13">
      <c r="A397" t="str">
        <f>'C3_qual'!A89</f>
        <v>C3_plant</v>
      </c>
      <c r="B397" t="str">
        <f>'C3_qual'!B89</f>
        <v>Cui</v>
      </c>
      <c r="C397">
        <f>'C3_qual'!C89</f>
        <v>2018</v>
      </c>
      <c r="D397" t="str">
        <f>'C3_qual'!D89</f>
        <v>10.1016/j.gloplacha.2018.08.011</v>
      </c>
      <c r="E397">
        <f>'C3_qual'!E89</f>
        <v>55792.916414219479</v>
      </c>
      <c r="H397">
        <f>'C3_qual'!H89</f>
        <v>55.792916414219476</v>
      </c>
      <c r="K397">
        <f>'C3_qual'!K89</f>
        <v>394.482529823314</v>
      </c>
      <c r="L397">
        <f>'C3_qual'!L89</f>
        <v>257.89160305901902</v>
      </c>
      <c r="M397">
        <f>'C3_qual'!M89</f>
        <v>147.882386753356</v>
      </c>
    </row>
    <row r="398" spans="1:13">
      <c r="A398" t="str">
        <f>'C3_qual'!A90</f>
        <v>C3_plant</v>
      </c>
      <c r="B398" t="str">
        <f>'C3_qual'!B90</f>
        <v>Cui</v>
      </c>
      <c r="C398">
        <f>'C3_qual'!C90</f>
        <v>2018</v>
      </c>
      <c r="D398" t="str">
        <f>'C3_qual'!D90</f>
        <v>10.1016/j.gloplacha.2018.08.011</v>
      </c>
      <c r="E398">
        <f>'C3_qual'!E90</f>
        <v>55790.163075734155</v>
      </c>
      <c r="H398">
        <f>'C3_qual'!H90</f>
        <v>55.790163075734156</v>
      </c>
      <c r="K398">
        <f>'C3_qual'!K90</f>
        <v>558.41413063425603</v>
      </c>
      <c r="L398">
        <f>'C3_qual'!L90</f>
        <v>494.971317073004</v>
      </c>
      <c r="M398">
        <f>'C3_qual'!M90</f>
        <v>235.70539734223701</v>
      </c>
    </row>
    <row r="399" spans="1:13">
      <c r="A399" t="str">
        <f>'C3_qual'!A91</f>
        <v>C3_plant</v>
      </c>
      <c r="B399" t="str">
        <f>'C3_qual'!B91</f>
        <v>Cui</v>
      </c>
      <c r="C399">
        <f>'C3_qual'!C91</f>
        <v>2018</v>
      </c>
      <c r="D399" t="str">
        <f>'C3_qual'!D91</f>
        <v>10.1016/j.gloplacha.2018.08.011</v>
      </c>
      <c r="E399">
        <f>'C3_qual'!E91</f>
        <v>55787.409737248847</v>
      </c>
      <c r="H399">
        <f>'C3_qual'!H91</f>
        <v>55.787409737248844</v>
      </c>
      <c r="K399">
        <f>'C3_qual'!K91</f>
        <v>602.73698670048304</v>
      </c>
      <c r="L399">
        <f>'C3_qual'!L91</f>
        <v>678.82012138297694</v>
      </c>
      <c r="M399">
        <f>'C3_qual'!M91</f>
        <v>260.29717505849203</v>
      </c>
    </row>
    <row r="400" spans="1:13">
      <c r="A400" t="str">
        <f>'C3_qual'!A92</f>
        <v>C3_plant</v>
      </c>
      <c r="B400" t="str">
        <f>'C3_qual'!B92</f>
        <v>Cui</v>
      </c>
      <c r="C400">
        <f>'C3_qual'!C92</f>
        <v>2018</v>
      </c>
      <c r="D400" t="str">
        <f>'C3_qual'!D92</f>
        <v>10.1016/j.gloplacha.2018.08.011</v>
      </c>
      <c r="E400">
        <f>'C3_qual'!E92</f>
        <v>55784.656398763524</v>
      </c>
      <c r="H400">
        <f>'C3_qual'!H92</f>
        <v>55.784656398763524</v>
      </c>
      <c r="K400">
        <f>'C3_qual'!K92</f>
        <v>454.41892869360902</v>
      </c>
      <c r="L400">
        <f>'C3_qual'!L92</f>
        <v>335.56962150616494</v>
      </c>
      <c r="M400">
        <f>'C3_qual'!M92</f>
        <v>179.825314953087</v>
      </c>
    </row>
    <row r="401" spans="1:13">
      <c r="A401" t="str">
        <f>'C3_qual'!A93</f>
        <v>C3_plant</v>
      </c>
      <c r="B401" t="str">
        <f>'C3_qual'!B93</f>
        <v>Cui</v>
      </c>
      <c r="C401">
        <f>'C3_qual'!C93</f>
        <v>2018</v>
      </c>
      <c r="D401" t="str">
        <f>'C3_qual'!D93</f>
        <v>10.1016/j.gloplacha.2018.08.011</v>
      </c>
      <c r="E401">
        <f>'C3_qual'!E93</f>
        <v>55781.903060278208</v>
      </c>
      <c r="H401">
        <f>'C3_qual'!H93</f>
        <v>55.781903060278211</v>
      </c>
      <c r="K401">
        <f>'C3_qual'!K93</f>
        <v>428.342450425712</v>
      </c>
      <c r="L401">
        <f>'C3_qual'!L93</f>
        <v>299.59108666186199</v>
      </c>
      <c r="M401">
        <f>'C3_qual'!M93</f>
        <v>166.34002408575901</v>
      </c>
    </row>
    <row r="402" spans="1:13">
      <c r="A402" t="str">
        <f>'C3_qual'!A94</f>
        <v>C3_plant</v>
      </c>
      <c r="B402" t="str">
        <f>'C3_qual'!B94</f>
        <v>Cui</v>
      </c>
      <c r="C402">
        <f>'C3_qual'!C94</f>
        <v>2018</v>
      </c>
      <c r="D402" t="str">
        <f>'C3_qual'!D94</f>
        <v>10.1016/j.gloplacha.2018.08.011</v>
      </c>
      <c r="E402">
        <f>'C3_qual'!E94</f>
        <v>55779.149721792892</v>
      </c>
      <c r="H402">
        <f>'C3_qual'!H94</f>
        <v>55.779149721792891</v>
      </c>
      <c r="K402">
        <f>'C3_qual'!K94</f>
        <v>489.06293994522701</v>
      </c>
      <c r="L402">
        <f>'C3_qual'!L94</f>
        <v>386.46180551489198</v>
      </c>
      <c r="M402">
        <f>'C3_qual'!M94</f>
        <v>194.75727425200802</v>
      </c>
    </row>
    <row r="403" spans="1:13">
      <c r="A403" t="str">
        <f>'C3_qual'!A95</f>
        <v>C3_plant</v>
      </c>
      <c r="B403" t="str">
        <f>'C3_qual'!B95</f>
        <v>Cui</v>
      </c>
      <c r="C403">
        <f>'C3_qual'!C95</f>
        <v>2018</v>
      </c>
      <c r="D403" t="str">
        <f>'C3_qual'!D95</f>
        <v>10.1016/j.gloplacha.2018.08.011</v>
      </c>
      <c r="E403">
        <f>'C3_qual'!E95</f>
        <v>55776.396383307576</v>
      </c>
      <c r="H403">
        <f>'C3_qual'!H95</f>
        <v>55.776396383307578</v>
      </c>
      <c r="K403">
        <f>'C3_qual'!K95</f>
        <v>593.15299327012599</v>
      </c>
      <c r="L403">
        <f>'C3_qual'!L95</f>
        <v>637.57649280132409</v>
      </c>
      <c r="M403">
        <f>'C3_qual'!M95</f>
        <v>254.96684355813801</v>
      </c>
    </row>
    <row r="404" spans="1:13">
      <c r="A404" t="str">
        <f>'C3_qual'!A96</f>
        <v>C3_plant</v>
      </c>
      <c r="B404" t="str">
        <f>'C3_qual'!B96</f>
        <v>Cui</v>
      </c>
      <c r="C404">
        <f>'C3_qual'!C96</f>
        <v>2018</v>
      </c>
      <c r="D404" t="str">
        <f>'C3_qual'!D96</f>
        <v>10.1016/j.gloplacha.2018.08.011</v>
      </c>
      <c r="E404">
        <f>'C3_qual'!E96</f>
        <v>55773.64304482226</v>
      </c>
      <c r="H404">
        <f>'C3_qual'!H96</f>
        <v>55.773643044822258</v>
      </c>
      <c r="K404">
        <f>'C3_qual'!K96</f>
        <v>539.88210326934097</v>
      </c>
      <c r="L404">
        <f>'C3_qual'!L96</f>
        <v>468.13806376804905</v>
      </c>
      <c r="M404">
        <f>'C3_qual'!M96</f>
        <v>223.44687619375895</v>
      </c>
    </row>
    <row r="405" spans="1:13">
      <c r="A405" t="str">
        <f>'C3_qual'!A97</f>
        <v>C3_plant</v>
      </c>
      <c r="B405" t="str">
        <f>'C3_qual'!B97</f>
        <v>Cui</v>
      </c>
      <c r="C405">
        <f>'C3_qual'!C97</f>
        <v>2018</v>
      </c>
      <c r="D405" t="str">
        <f>'C3_qual'!D97</f>
        <v>10.1016/j.gloplacha.2018.08.011</v>
      </c>
      <c r="E405">
        <f>'C3_qual'!E97</f>
        <v>55770.889706336937</v>
      </c>
      <c r="H405">
        <f>'C3_qual'!H97</f>
        <v>55.770889706336938</v>
      </c>
      <c r="K405">
        <f>'C3_qual'!K97</f>
        <v>521.95561678828994</v>
      </c>
      <c r="L405">
        <f>'C3_qual'!L97</f>
        <v>445.60000113085209</v>
      </c>
      <c r="M405">
        <f>'C3_qual'!M97</f>
        <v>211.50074346047194</v>
      </c>
    </row>
    <row r="406" spans="1:13">
      <c r="A406" t="str">
        <f>'C3_qual'!A98</f>
        <v>C3_plant</v>
      </c>
      <c r="B406" t="str">
        <f>'C3_qual'!B98</f>
        <v>Cui</v>
      </c>
      <c r="C406">
        <f>'C3_qual'!C98</f>
        <v>2018</v>
      </c>
      <c r="D406" t="str">
        <f>'C3_qual'!D98</f>
        <v>10.1016/j.gloplacha.2018.08.011</v>
      </c>
      <c r="E406">
        <f>'C3_qual'!E98</f>
        <v>55768.136367851628</v>
      </c>
      <c r="H406">
        <f>'C3_qual'!H98</f>
        <v>55.768136367851625</v>
      </c>
      <c r="K406">
        <f>'C3_qual'!K98</f>
        <v>577.14788132097499</v>
      </c>
      <c r="L406">
        <f>'C3_qual'!L98</f>
        <v>536.38066986586512</v>
      </c>
      <c r="M406">
        <f>'C3_qual'!M98</f>
        <v>244.40026692810898</v>
      </c>
    </row>
    <row r="407" spans="1:13">
      <c r="A407" t="str">
        <f>'C3_qual'!A99</f>
        <v>C3_plant</v>
      </c>
      <c r="B407" t="str">
        <f>'C3_qual'!B99</f>
        <v>Cui</v>
      </c>
      <c r="C407">
        <f>'C3_qual'!C99</f>
        <v>2018</v>
      </c>
      <c r="D407" t="str">
        <f>'C3_qual'!D99</f>
        <v>10.1016/j.gloplacha.2018.08.011</v>
      </c>
      <c r="E407">
        <f>'C3_qual'!E99</f>
        <v>55765.383029366305</v>
      </c>
      <c r="H407">
        <f>'C3_qual'!H99</f>
        <v>55.765383029366305</v>
      </c>
      <c r="K407">
        <f>'C3_qual'!K99</f>
        <v>584.55533775429603</v>
      </c>
      <c r="L407">
        <f>'C3_qual'!L99</f>
        <v>603.34056480263393</v>
      </c>
      <c r="M407">
        <f>'C3_qual'!M99</f>
        <v>247.86887940285203</v>
      </c>
    </row>
    <row r="408" spans="1:13">
      <c r="A408" t="str">
        <f>'C3_qual'!A100</f>
        <v>C3_plant</v>
      </c>
      <c r="B408" t="str">
        <f>'C3_qual'!B100</f>
        <v>Cui</v>
      </c>
      <c r="C408">
        <f>'C3_qual'!C100</f>
        <v>2018</v>
      </c>
      <c r="D408" t="str">
        <f>'C3_qual'!D100</f>
        <v>10.1016/j.gloplacha.2018.08.011</v>
      </c>
      <c r="E408">
        <f>'C3_qual'!E100</f>
        <v>55762.629690880989</v>
      </c>
      <c r="H408">
        <f>'C3_qual'!H100</f>
        <v>55.762629690880992</v>
      </c>
      <c r="K408">
        <f>'C3_qual'!K100</f>
        <v>764.30774290319698</v>
      </c>
      <c r="L408">
        <f>'C3_qual'!L100</f>
        <v>1172.106925526763</v>
      </c>
      <c r="M408">
        <f>'C3_qual'!M100</f>
        <v>353.90567779175001</v>
      </c>
    </row>
    <row r="409" spans="1:13">
      <c r="A409" t="str">
        <f>'C3_qual'!A101</f>
        <v>C3_plant</v>
      </c>
      <c r="B409" t="str">
        <f>'C3_qual'!B101</f>
        <v>Cui</v>
      </c>
      <c r="C409">
        <f>'C3_qual'!C101</f>
        <v>2018</v>
      </c>
      <c r="D409" t="str">
        <f>'C3_qual'!D101</f>
        <v>10.1016/j.gloplacha.2018.08.011</v>
      </c>
      <c r="E409">
        <f>'C3_qual'!E101</f>
        <v>55759.876352395673</v>
      </c>
      <c r="H409">
        <f>'C3_qual'!H101</f>
        <v>55.759876352395672</v>
      </c>
      <c r="K409">
        <f>'C3_qual'!K101</f>
        <v>625.94631757542504</v>
      </c>
      <c r="L409">
        <f>'C3_qual'!L101</f>
        <v>710.91635441150504</v>
      </c>
      <c r="M409">
        <f>'C3_qual'!M101</f>
        <v>268.37823012260907</v>
      </c>
    </row>
    <row r="410" spans="1:13">
      <c r="A410" t="str">
        <f>'C3_qual'!A102</f>
        <v>C3_plant</v>
      </c>
      <c r="B410" t="str">
        <f>'C3_qual'!B102</f>
        <v>Cui</v>
      </c>
      <c r="C410">
        <f>'C3_qual'!C102</f>
        <v>2018</v>
      </c>
      <c r="D410" t="str">
        <f>'C3_qual'!D102</f>
        <v>10.1016/j.gloplacha.2018.08.011</v>
      </c>
      <c r="E410">
        <f>'C3_qual'!E102</f>
        <v>55757.123013910357</v>
      </c>
      <c r="H410">
        <f>'C3_qual'!H102</f>
        <v>55.757123013910359</v>
      </c>
      <c r="K410">
        <f>'C3_qual'!K102</f>
        <v>475.01875128111698</v>
      </c>
      <c r="L410">
        <f>'C3_qual'!L102</f>
        <v>361.94479127067706</v>
      </c>
      <c r="M410">
        <f>'C3_qual'!M102</f>
        <v>186.41894566557096</v>
      </c>
    </row>
    <row r="411" spans="1:13">
      <c r="A411" t="str">
        <f>'C3_qual'!A103</f>
        <v>C3_plant</v>
      </c>
      <c r="B411" t="str">
        <f>'C3_qual'!B103</f>
        <v>Cui</v>
      </c>
      <c r="C411">
        <f>'C3_qual'!C103</f>
        <v>2018</v>
      </c>
      <c r="D411" t="str">
        <f>'C3_qual'!D103</f>
        <v>10.1016/j.gloplacha.2018.08.011</v>
      </c>
      <c r="E411">
        <f>'C3_qual'!E103</f>
        <v>55754.369675425041</v>
      </c>
      <c r="H411">
        <f>'C3_qual'!H103</f>
        <v>55.754369675425039</v>
      </c>
      <c r="K411">
        <f>'C3_qual'!K103</f>
        <v>545.030460989522</v>
      </c>
      <c r="L411">
        <f>'C3_qual'!L103</f>
        <v>506.11996102510807</v>
      </c>
      <c r="M411">
        <f>'C3_qual'!M103</f>
        <v>224.25318418732502</v>
      </c>
    </row>
    <row r="412" spans="1:13">
      <c r="A412" t="str">
        <f>'C3_qual'!A104</f>
        <v>C3_plant</v>
      </c>
      <c r="B412" t="str">
        <f>'C3_qual'!B104</f>
        <v>Cui</v>
      </c>
      <c r="C412">
        <f>'C3_qual'!C104</f>
        <v>2018</v>
      </c>
      <c r="D412" t="str">
        <f>'C3_qual'!D104</f>
        <v>10.1016/j.gloplacha.2018.08.011</v>
      </c>
      <c r="E412">
        <f>'C3_qual'!E104</f>
        <v>55751.616336939725</v>
      </c>
      <c r="H412">
        <f>'C3_qual'!H104</f>
        <v>55.751616336939726</v>
      </c>
      <c r="K412">
        <f>'C3_qual'!K104</f>
        <v>523.34118853188602</v>
      </c>
      <c r="L412">
        <f>'C3_qual'!L104</f>
        <v>430.67427167568803</v>
      </c>
      <c r="M412">
        <f>'C3_qual'!M104</f>
        <v>213.36407095971902</v>
      </c>
    </row>
    <row r="413" spans="1:13">
      <c r="A413" t="str">
        <f>'C3_qual'!A105</f>
        <v>C3_plant</v>
      </c>
      <c r="B413" t="str">
        <f>'C3_qual'!B105</f>
        <v>Cui</v>
      </c>
      <c r="C413">
        <f>'C3_qual'!C105</f>
        <v>2018</v>
      </c>
      <c r="D413" t="str">
        <f>'C3_qual'!D105</f>
        <v>10.1016/j.gloplacha.2018.08.011</v>
      </c>
      <c r="E413">
        <f>'C3_qual'!E105</f>
        <v>55748.86299845441</v>
      </c>
      <c r="H413">
        <f>'C3_qual'!H105</f>
        <v>55.748862998454406</v>
      </c>
      <c r="K413">
        <f>'C3_qual'!K105</f>
        <v>524.66139469149698</v>
      </c>
      <c r="L413">
        <f>'C3_qual'!L105</f>
        <v>464.17693014928807</v>
      </c>
      <c r="M413">
        <f>'C3_qual'!M105</f>
        <v>215.771008471995</v>
      </c>
    </row>
    <row r="414" spans="1:13">
      <c r="A414" t="str">
        <f>'C3_qual'!A106</f>
        <v>C3_plant</v>
      </c>
      <c r="B414" t="str">
        <f>'C3_qual'!B106</f>
        <v>Cui</v>
      </c>
      <c r="C414">
        <f>'C3_qual'!C106</f>
        <v>2018</v>
      </c>
      <c r="D414" t="str">
        <f>'C3_qual'!D106</f>
        <v>10.1016/j.gloplacha.2018.08.011</v>
      </c>
      <c r="E414">
        <f>'C3_qual'!E106</f>
        <v>55746.109659969086</v>
      </c>
      <c r="H414">
        <f>'C3_qual'!H106</f>
        <v>55.746109659969086</v>
      </c>
      <c r="K414">
        <f>'C3_qual'!K106</f>
        <v>578.49774996193105</v>
      </c>
      <c r="L414">
        <f>'C3_qual'!L106</f>
        <v>587.50068577024899</v>
      </c>
      <c r="M414">
        <f>'C3_qual'!M106</f>
        <v>248.55788648442802</v>
      </c>
    </row>
    <row r="415" spans="1:13">
      <c r="A415" t="str">
        <f>'C3_qual'!A107</f>
        <v>C3_plant</v>
      </c>
      <c r="B415" t="str">
        <f>'C3_qual'!B107</f>
        <v>Cui</v>
      </c>
      <c r="C415">
        <f>'C3_qual'!C107</f>
        <v>2018</v>
      </c>
      <c r="D415" t="str">
        <f>'C3_qual'!D107</f>
        <v>10.1016/j.gloplacha.2018.08.011</v>
      </c>
      <c r="E415">
        <f>'C3_qual'!E107</f>
        <v>55743.35632148377</v>
      </c>
      <c r="H415">
        <f>'C3_qual'!H107</f>
        <v>55.743356321483773</v>
      </c>
      <c r="K415">
        <f>'C3_qual'!K107</f>
        <v>512.38349410366595</v>
      </c>
      <c r="L415">
        <f>'C3_qual'!L107</f>
        <v>420.210556455335</v>
      </c>
      <c r="M415">
        <f>'C3_qual'!M107</f>
        <v>208.25485085662393</v>
      </c>
    </row>
    <row r="416" spans="1:13">
      <c r="A416" t="str">
        <f>'C3_qual'!A108</f>
        <v>C3_plant</v>
      </c>
      <c r="B416" t="str">
        <f>'C3_qual'!B108</f>
        <v>Cui</v>
      </c>
      <c r="C416">
        <f>'C3_qual'!C108</f>
        <v>2018</v>
      </c>
      <c r="D416" t="str">
        <f>'C3_qual'!D108</f>
        <v>10.1016/j.gloplacha.2018.08.011</v>
      </c>
      <c r="E416">
        <f>'C3_qual'!E108</f>
        <v>55740.602982998455</v>
      </c>
      <c r="H416">
        <f>'C3_qual'!H108</f>
        <v>55.740602982998453</v>
      </c>
      <c r="K416">
        <f>'C3_qual'!K108</f>
        <v>455.17324410168601</v>
      </c>
      <c r="L416">
        <f>'C3_qual'!L108</f>
        <v>341.47092116923102</v>
      </c>
      <c r="M416">
        <f>'C3_qual'!M108</f>
        <v>178.23728326577202</v>
      </c>
    </row>
    <row r="417" spans="1:13">
      <c r="A417" t="str">
        <f>'C3_qual'!A109</f>
        <v>C3_plant</v>
      </c>
      <c r="B417" t="str">
        <f>'C3_qual'!B109</f>
        <v>Cui</v>
      </c>
      <c r="C417">
        <f>'C3_qual'!C109</f>
        <v>2018</v>
      </c>
      <c r="D417" t="str">
        <f>'C3_qual'!D109</f>
        <v>10.1016/j.gloplacha.2018.08.011</v>
      </c>
      <c r="E417">
        <f>'C3_qual'!E109</f>
        <v>55737.849644513139</v>
      </c>
      <c r="H417">
        <f>'C3_qual'!H109</f>
        <v>55.73784964451314</v>
      </c>
      <c r="K417">
        <f>'C3_qual'!K109</f>
        <v>580.80006968343298</v>
      </c>
      <c r="L417">
        <f>'C3_qual'!L109</f>
        <v>561.85768639525702</v>
      </c>
      <c r="M417">
        <f>'C3_qual'!M109</f>
        <v>246.32068649072801</v>
      </c>
    </row>
    <row r="418" spans="1:13">
      <c r="A418" t="str">
        <f>'C3_qual'!A110</f>
        <v>C3_plant</v>
      </c>
      <c r="B418" t="str">
        <f>'C3_qual'!B110</f>
        <v>Cui</v>
      </c>
      <c r="C418">
        <f>'C3_qual'!C110</f>
        <v>2018</v>
      </c>
      <c r="D418" t="str">
        <f>'C3_qual'!D110</f>
        <v>10.1016/j.gloplacha.2018.08.011</v>
      </c>
      <c r="E418">
        <f>'C3_qual'!E110</f>
        <v>55735.096306027823</v>
      </c>
      <c r="H418">
        <f>'C3_qual'!H110</f>
        <v>55.73509630602782</v>
      </c>
      <c r="K418">
        <f>'C3_qual'!K110</f>
        <v>534.96961137926598</v>
      </c>
      <c r="L418">
        <f>'C3_qual'!L110</f>
        <v>482.56686451899407</v>
      </c>
      <c r="M418">
        <f>'C3_qual'!M110</f>
        <v>222.54918691300196</v>
      </c>
    </row>
    <row r="419" spans="1:13">
      <c r="A419" t="str">
        <f>'C3_qual'!A111</f>
        <v>C3_plant</v>
      </c>
      <c r="B419" t="str">
        <f>'C3_qual'!B111</f>
        <v>Cui</v>
      </c>
      <c r="C419">
        <f>'C3_qual'!C111</f>
        <v>2018</v>
      </c>
      <c r="D419" t="str">
        <f>'C3_qual'!D111</f>
        <v>10.1016/j.gloplacha.2018.08.011</v>
      </c>
      <c r="E419">
        <f>'C3_qual'!E111</f>
        <v>55732.342967542507</v>
      </c>
      <c r="H419">
        <f>'C3_qual'!H111</f>
        <v>55.732342967542507</v>
      </c>
      <c r="K419">
        <f>'C3_qual'!K111</f>
        <v>572.82415869145495</v>
      </c>
      <c r="L419">
        <f>'C3_qual'!L111</f>
        <v>568.34964604909499</v>
      </c>
      <c r="M419">
        <f>'C3_qual'!M111</f>
        <v>246.93720984240593</v>
      </c>
    </row>
    <row r="420" spans="1:13">
      <c r="A420" t="str">
        <f>'C3_qual'!A112</f>
        <v>C3_plant</v>
      </c>
      <c r="B420" t="str">
        <f>'C3_qual'!B112</f>
        <v>Cui</v>
      </c>
      <c r="C420">
        <f>'C3_qual'!C112</f>
        <v>2018</v>
      </c>
      <c r="D420" t="str">
        <f>'C3_qual'!D112</f>
        <v>10.1016/j.gloplacha.2018.08.011</v>
      </c>
      <c r="E420">
        <f>'C3_qual'!E112</f>
        <v>55729.589629057191</v>
      </c>
      <c r="H420">
        <f>'C3_qual'!H112</f>
        <v>55.729589629057187</v>
      </c>
      <c r="K420">
        <f>'C3_qual'!K112</f>
        <v>608.11904042006302</v>
      </c>
      <c r="L420">
        <f>'C3_qual'!L112</f>
        <v>650.61805859805702</v>
      </c>
      <c r="M420">
        <f>'C3_qual'!M112</f>
        <v>258.89404526459401</v>
      </c>
    </row>
    <row r="421" spans="1:13">
      <c r="A421" t="str">
        <f>'C3_qual'!A113</f>
        <v>C3_plant</v>
      </c>
      <c r="B421" t="str">
        <f>'C3_qual'!B113</f>
        <v>Cui</v>
      </c>
      <c r="C421">
        <f>'C3_qual'!C113</f>
        <v>2018</v>
      </c>
      <c r="D421" t="str">
        <f>'C3_qual'!D113</f>
        <v>10.1016/j.gloplacha.2018.08.011</v>
      </c>
      <c r="E421">
        <f>'C3_qual'!E113</f>
        <v>55726.836290571875</v>
      </c>
      <c r="H421">
        <f>'C3_qual'!H113</f>
        <v>55.726836290571875</v>
      </c>
      <c r="K421">
        <f>'C3_qual'!K113</f>
        <v>538.02703951925503</v>
      </c>
      <c r="L421">
        <f>'C3_qual'!L113</f>
        <v>471.35033420282502</v>
      </c>
      <c r="M421">
        <f>'C3_qual'!M113</f>
        <v>220.96972262720703</v>
      </c>
    </row>
    <row r="422" spans="1:13">
      <c r="A422" t="str">
        <f>'C3_qual'!A114</f>
        <v>C3_plant</v>
      </c>
      <c r="B422" t="str">
        <f>'C3_qual'!B114</f>
        <v>Cui</v>
      </c>
      <c r="C422">
        <f>'C3_qual'!C114</f>
        <v>2018</v>
      </c>
      <c r="D422" t="str">
        <f>'C3_qual'!D114</f>
        <v>10.1016/j.gloplacha.2018.08.011</v>
      </c>
      <c r="E422">
        <f>'C3_qual'!E114</f>
        <v>55724.082952086552</v>
      </c>
      <c r="H422">
        <f>'C3_qual'!H114</f>
        <v>55.724082952086555</v>
      </c>
      <c r="K422">
        <f>'C3_qual'!K114</f>
        <v>552.74288264149197</v>
      </c>
      <c r="L422">
        <f>'C3_qual'!L114</f>
        <v>512.46809536789794</v>
      </c>
      <c r="M422">
        <f>'C3_qual'!M114</f>
        <v>227.33330753865397</v>
      </c>
    </row>
    <row r="423" spans="1:13">
      <c r="A423" t="str">
        <f>'C3_qual'!A115</f>
        <v>C3_plant</v>
      </c>
      <c r="B423" t="str">
        <f>'C3_qual'!B115</f>
        <v>Cui</v>
      </c>
      <c r="C423">
        <f>'C3_qual'!C115</f>
        <v>2018</v>
      </c>
      <c r="D423" t="str">
        <f>'C3_qual'!D115</f>
        <v>10.1016/j.gloplacha.2018.08.011</v>
      </c>
      <c r="E423">
        <f>'C3_qual'!E115</f>
        <v>55721.329613601236</v>
      </c>
      <c r="H423">
        <f>'C3_qual'!H115</f>
        <v>55.721329613601235</v>
      </c>
      <c r="K423">
        <f>'C3_qual'!K115</f>
        <v>553.78126772150904</v>
      </c>
      <c r="L423">
        <f>'C3_qual'!L115</f>
        <v>515.38145156281098</v>
      </c>
      <c r="M423">
        <f>'C3_qual'!M115</f>
        <v>229.32531833146606</v>
      </c>
    </row>
    <row r="424" spans="1:13">
      <c r="A424" t="str">
        <f>'C3_qual'!A116</f>
        <v>C3_plant</v>
      </c>
      <c r="B424" t="str">
        <f>'C3_qual'!B116</f>
        <v>Cui</v>
      </c>
      <c r="C424">
        <f>'C3_qual'!C116</f>
        <v>2018</v>
      </c>
      <c r="D424" t="str">
        <f>'C3_qual'!D116</f>
        <v>10.1016/j.gloplacha.2018.08.011</v>
      </c>
      <c r="E424">
        <f>'C3_qual'!E116</f>
        <v>55718.57627511592</v>
      </c>
      <c r="H424">
        <f>'C3_qual'!H116</f>
        <v>55.718576275115922</v>
      </c>
      <c r="K424">
        <f>'C3_qual'!K116</f>
        <v>478.71018805322501</v>
      </c>
      <c r="L424">
        <f>'C3_qual'!L116</f>
        <v>372.91526356320401</v>
      </c>
      <c r="M424">
        <f>'C3_qual'!M116</f>
        <v>190.05820309987803</v>
      </c>
    </row>
    <row r="425" spans="1:13">
      <c r="A425" t="str">
        <f>'C3_qual'!A117</f>
        <v>C3_plant</v>
      </c>
      <c r="B425" t="str">
        <f>'C3_qual'!B117</f>
        <v>Cui</v>
      </c>
      <c r="C425">
        <f>'C3_qual'!C117</f>
        <v>2018</v>
      </c>
      <c r="D425" t="str">
        <f>'C3_qual'!D117</f>
        <v>10.1016/j.gloplacha.2018.08.011</v>
      </c>
      <c r="E425">
        <f>'C3_qual'!E117</f>
        <v>55715.822936630604</v>
      </c>
      <c r="H425">
        <f>'C3_qual'!H117</f>
        <v>55.715822936630602</v>
      </c>
      <c r="K425">
        <f>'C3_qual'!K117</f>
        <v>490.59168817751299</v>
      </c>
      <c r="L425">
        <f>'C3_qual'!L117</f>
        <v>400.62890463053998</v>
      </c>
      <c r="M425">
        <f>'C3_qual'!M117</f>
        <v>198.34072021127497</v>
      </c>
    </row>
    <row r="426" spans="1:13">
      <c r="A426" t="str">
        <f>'C3_qual'!A118</f>
        <v>C3_plant</v>
      </c>
      <c r="B426" t="str">
        <f>'C3_qual'!B118</f>
        <v>Cui</v>
      </c>
      <c r="C426">
        <f>'C3_qual'!C118</f>
        <v>2018</v>
      </c>
      <c r="D426" t="str">
        <f>'C3_qual'!D118</f>
        <v>10.1016/j.gloplacha.2018.08.011</v>
      </c>
      <c r="E426">
        <f>'C3_qual'!E118</f>
        <v>55713.069598145288</v>
      </c>
      <c r="H426">
        <f>'C3_qual'!H118</f>
        <v>55.713069598145289</v>
      </c>
      <c r="K426">
        <f>'C3_qual'!K118</f>
        <v>474.94691497546103</v>
      </c>
      <c r="L426">
        <f>'C3_qual'!L118</f>
        <v>377.24486648306799</v>
      </c>
      <c r="M426">
        <f>'C3_qual'!M118</f>
        <v>188.64689256795003</v>
      </c>
    </row>
    <row r="427" spans="1:13">
      <c r="A427" t="str">
        <f>'C3_qual'!A119</f>
        <v>C3_plant</v>
      </c>
      <c r="B427" t="str">
        <f>'C3_qual'!B119</f>
        <v>Cui</v>
      </c>
      <c r="C427">
        <f>'C3_qual'!C119</f>
        <v>2018</v>
      </c>
      <c r="D427" t="str">
        <f>'C3_qual'!D119</f>
        <v>10.1016/j.gloplacha.2018.08.011</v>
      </c>
      <c r="E427">
        <f>'C3_qual'!E119</f>
        <v>55710.316259659972</v>
      </c>
      <c r="H427">
        <f>'C3_qual'!H119</f>
        <v>55.710316259659969</v>
      </c>
      <c r="K427">
        <f>'C3_qual'!K119</f>
        <v>476.02753164481197</v>
      </c>
      <c r="L427">
        <f>'C3_qual'!L119</f>
        <v>357.29098147441908</v>
      </c>
      <c r="M427">
        <f>'C3_qual'!M119</f>
        <v>189.73698268624298</v>
      </c>
    </row>
    <row r="428" spans="1:13">
      <c r="A428" t="str">
        <f>'C3_qual'!A120</f>
        <v>C3_plant</v>
      </c>
      <c r="B428" t="str">
        <f>'C3_qual'!B120</f>
        <v>Cui</v>
      </c>
      <c r="C428">
        <f>'C3_qual'!C120</f>
        <v>2018</v>
      </c>
      <c r="D428" t="str">
        <f>'C3_qual'!D120</f>
        <v>10.1016/j.gloplacha.2018.08.011</v>
      </c>
      <c r="E428">
        <f>'C3_qual'!E120</f>
        <v>55707.562921174656</v>
      </c>
      <c r="H428">
        <f>'C3_qual'!H120</f>
        <v>55.707562921174656</v>
      </c>
      <c r="K428">
        <f>'C3_qual'!K120</f>
        <v>449.96207538903701</v>
      </c>
      <c r="L428">
        <f>'C3_qual'!L120</f>
        <v>331.00486608145997</v>
      </c>
      <c r="M428">
        <f>'C3_qual'!M120</f>
        <v>173.99568203179501</v>
      </c>
    </row>
    <row r="429" spans="1:13">
      <c r="A429" t="str">
        <f>'C3_qual'!A121</f>
        <v>C3_plant</v>
      </c>
      <c r="B429" t="str">
        <f>'C3_qual'!B121</f>
        <v>Cui</v>
      </c>
      <c r="C429">
        <f>'C3_qual'!C121</f>
        <v>2018</v>
      </c>
      <c r="D429" t="str">
        <f>'C3_qual'!D121</f>
        <v>10.1016/j.gloplacha.2018.08.011</v>
      </c>
      <c r="E429">
        <f>'C3_qual'!E121</f>
        <v>55704.809582689333</v>
      </c>
      <c r="H429">
        <f>'C3_qual'!H121</f>
        <v>55.704809582689336</v>
      </c>
      <c r="K429">
        <f>'C3_qual'!K121</f>
        <v>479.94236881807302</v>
      </c>
      <c r="L429">
        <f>'C3_qual'!L121</f>
        <v>378.46869143739201</v>
      </c>
      <c r="M429">
        <f>'C3_qual'!M121</f>
        <v>188.07424011517304</v>
      </c>
    </row>
    <row r="430" spans="1:13">
      <c r="A430" t="str">
        <f>'C3_qual'!A122</f>
        <v>C3_plant</v>
      </c>
      <c r="B430" t="str">
        <f>'C3_qual'!B122</f>
        <v>Cui</v>
      </c>
      <c r="C430">
        <f>'C3_qual'!C122</f>
        <v>2018</v>
      </c>
      <c r="D430" t="str">
        <f>'C3_qual'!D122</f>
        <v>10.1016/j.gloplacha.2018.08.011</v>
      </c>
      <c r="E430">
        <f>'C3_qual'!E122</f>
        <v>55702.056244204025</v>
      </c>
      <c r="H430">
        <f>'C3_qual'!H122</f>
        <v>55.702056244204023</v>
      </c>
      <c r="K430">
        <f>'C3_qual'!K122</f>
        <v>453.52711939417298</v>
      </c>
      <c r="L430">
        <f>'C3_qual'!L122</f>
        <v>345.10521183778297</v>
      </c>
      <c r="M430">
        <f>'C3_qual'!M122</f>
        <v>179.82722171479099</v>
      </c>
    </row>
    <row r="431" spans="1:13">
      <c r="A431" t="str">
        <f>'C3_qual'!A123</f>
        <v>C3_plant</v>
      </c>
      <c r="B431" t="str">
        <f>'C3_qual'!B123</f>
        <v>Cui</v>
      </c>
      <c r="C431">
        <f>'C3_qual'!C123</f>
        <v>2018</v>
      </c>
      <c r="D431" t="str">
        <f>'C3_qual'!D123</f>
        <v>10.1016/j.gloplacha.2018.08.011</v>
      </c>
      <c r="E431">
        <f>'C3_qual'!E123</f>
        <v>55699.302905718701</v>
      </c>
      <c r="H431">
        <f>'C3_qual'!H123</f>
        <v>55.699302905718703</v>
      </c>
      <c r="K431">
        <f>'C3_qual'!K123</f>
        <v>436.19078949936198</v>
      </c>
      <c r="L431">
        <f>'C3_qual'!L123</f>
        <v>319.87287822334503</v>
      </c>
      <c r="M431">
        <f>'C3_qual'!M123</f>
        <v>171.59466805843596</v>
      </c>
    </row>
    <row r="432" spans="1:13">
      <c r="A432" t="str">
        <f>'C3_qual'!A124</f>
        <v>C3_plant</v>
      </c>
      <c r="B432" t="str">
        <f>'C3_qual'!B124</f>
        <v>Cui</v>
      </c>
      <c r="C432">
        <f>'C3_qual'!C124</f>
        <v>2018</v>
      </c>
      <c r="D432" t="str">
        <f>'C3_qual'!D124</f>
        <v>10.1016/j.gloplacha.2018.08.011</v>
      </c>
      <c r="E432">
        <f>'C3_qual'!E124</f>
        <v>55696.549567233385</v>
      </c>
      <c r="H432">
        <f>'C3_qual'!H124</f>
        <v>55.696549567233383</v>
      </c>
      <c r="K432">
        <f>'C3_qual'!K124</f>
        <v>421.494287497046</v>
      </c>
      <c r="L432">
        <f>'C3_qual'!L124</f>
        <v>295.82556314719795</v>
      </c>
      <c r="M432">
        <f>'C3_qual'!M124</f>
        <v>162.07274986604301</v>
      </c>
    </row>
    <row r="433" spans="1:13">
      <c r="A433" t="str">
        <f>'C3_qual'!A125</f>
        <v>C3_plant</v>
      </c>
      <c r="B433" t="str">
        <f>'C3_qual'!B125</f>
        <v>Cui</v>
      </c>
      <c r="C433">
        <f>'C3_qual'!C125</f>
        <v>2018</v>
      </c>
      <c r="D433" t="str">
        <f>'C3_qual'!D125</f>
        <v>10.1016/j.gloplacha.2018.08.011</v>
      </c>
      <c r="E433">
        <f>'C3_qual'!E125</f>
        <v>55693.79622874807</v>
      </c>
      <c r="H433">
        <f>'C3_qual'!H125</f>
        <v>55.69379622874807</v>
      </c>
      <c r="K433">
        <f>'C3_qual'!K125</f>
        <v>500.21968921237698</v>
      </c>
      <c r="L433">
        <f>'C3_qual'!L125</f>
        <v>414.003425823545</v>
      </c>
      <c r="M433">
        <f>'C3_qual'!M125</f>
        <v>200.51960888324697</v>
      </c>
    </row>
    <row r="434" spans="1:13">
      <c r="A434" t="str">
        <f>'C3_qual'!A126</f>
        <v>C3_plant</v>
      </c>
      <c r="B434" t="str">
        <f>'C3_qual'!B126</f>
        <v>Cui</v>
      </c>
      <c r="C434">
        <f>'C3_qual'!C126</f>
        <v>2018</v>
      </c>
      <c r="D434" t="str">
        <f>'C3_qual'!D126</f>
        <v>10.1016/j.gloplacha.2018.08.011</v>
      </c>
      <c r="E434">
        <f>'C3_qual'!E126</f>
        <v>55688.289551777438</v>
      </c>
      <c r="H434">
        <f>'C3_qual'!H126</f>
        <v>55.688289551777437</v>
      </c>
      <c r="K434">
        <f>'C3_qual'!K126</f>
        <v>499.37296040464997</v>
      </c>
      <c r="L434">
        <f>'C3_qual'!L126</f>
        <v>409.27065771047404</v>
      </c>
      <c r="M434">
        <f>'C3_qual'!M126</f>
        <v>202.41603201496696</v>
      </c>
    </row>
    <row r="435" spans="1:13">
      <c r="A435" t="str">
        <f>'C3_qual'!A127</f>
        <v>C3_plant</v>
      </c>
      <c r="B435" t="str">
        <f>'C3_qual'!B127</f>
        <v>Cui</v>
      </c>
      <c r="C435">
        <f>'C3_qual'!C127</f>
        <v>2018</v>
      </c>
      <c r="D435" t="str">
        <f>'C3_qual'!D127</f>
        <v>10.1016/j.gloplacha.2018.08.011</v>
      </c>
      <c r="E435">
        <f>'C3_qual'!E127</f>
        <v>55685.536213292115</v>
      </c>
      <c r="H435">
        <f>'C3_qual'!H127</f>
        <v>55.685536213292117</v>
      </c>
      <c r="K435">
        <f>'C3_qual'!K127</f>
        <v>529.055203544444</v>
      </c>
      <c r="L435">
        <f>'C3_qual'!L127</f>
        <v>436.74750526242599</v>
      </c>
      <c r="M435">
        <f>'C3_qual'!M127</f>
        <v>214.180800790158</v>
      </c>
    </row>
    <row r="436" spans="1:13">
      <c r="A436" t="str">
        <f>'C3_qual'!A128</f>
        <v>C3_plant</v>
      </c>
      <c r="B436" t="str">
        <f>'C3_qual'!B128</f>
        <v>Cui</v>
      </c>
      <c r="C436">
        <f>'C3_qual'!C128</f>
        <v>2018</v>
      </c>
      <c r="D436" t="str">
        <f>'C3_qual'!D128</f>
        <v>10.1016/j.gloplacha.2018.08.011</v>
      </c>
      <c r="E436">
        <f>'C3_qual'!E128</f>
        <v>55682.782874806806</v>
      </c>
      <c r="H436">
        <f>'C3_qual'!H128</f>
        <v>55.682782874806804</v>
      </c>
      <c r="K436">
        <f>'C3_qual'!K128</f>
        <v>524.77311178939101</v>
      </c>
      <c r="L436">
        <f>'C3_qual'!L128</f>
        <v>452.87457015575194</v>
      </c>
      <c r="M436">
        <f>'C3_qual'!M128</f>
        <v>214.85030200892402</v>
      </c>
    </row>
    <row r="437" spans="1:13">
      <c r="A437" t="str">
        <f>'C3_qual'!A129</f>
        <v>C3_plant</v>
      </c>
      <c r="B437" t="str">
        <f>'C3_qual'!B129</f>
        <v>Cui</v>
      </c>
      <c r="C437">
        <f>'C3_qual'!C129</f>
        <v>2018</v>
      </c>
      <c r="D437" t="str">
        <f>'C3_qual'!D129</f>
        <v>10.1016/j.gloplacha.2018.08.011</v>
      </c>
      <c r="E437">
        <f>'C3_qual'!E129</f>
        <v>55680.029536321483</v>
      </c>
      <c r="H437">
        <f>'C3_qual'!H129</f>
        <v>55.680029536321484</v>
      </c>
      <c r="K437">
        <f>'C3_qual'!K129</f>
        <v>498.42556808678302</v>
      </c>
      <c r="L437">
        <f>'C3_qual'!L129</f>
        <v>397.37778797733603</v>
      </c>
      <c r="M437">
        <f>'C3_qual'!M129</f>
        <v>199.505795958026</v>
      </c>
    </row>
    <row r="438" spans="1:13">
      <c r="A438" t="str">
        <f>'C3_qual'!A130</f>
        <v>C3_plant</v>
      </c>
      <c r="B438" t="str">
        <f>'C3_qual'!B130</f>
        <v>Cui</v>
      </c>
      <c r="C438">
        <f>'C3_qual'!C130</f>
        <v>2018</v>
      </c>
      <c r="D438" t="str">
        <f>'C3_qual'!D130</f>
        <v>10.1016/j.gloplacha.2018.08.011</v>
      </c>
      <c r="E438">
        <f>'C3_qual'!E130</f>
        <v>55677.276197836174</v>
      </c>
      <c r="H438">
        <f>'C3_qual'!H130</f>
        <v>55.677276197836171</v>
      </c>
      <c r="K438">
        <f>'C3_qual'!K130</f>
        <v>496.73301860898101</v>
      </c>
      <c r="L438">
        <f>'C3_qual'!L130</f>
        <v>395.72379809160299</v>
      </c>
      <c r="M438">
        <f>'C3_qual'!M130</f>
        <v>199.351341532851</v>
      </c>
    </row>
    <row r="439" spans="1:13">
      <c r="A439" t="str">
        <f>'C3_qual'!A131</f>
        <v>C3_plant</v>
      </c>
      <c r="B439" t="str">
        <f>'C3_qual'!B131</f>
        <v>Cui</v>
      </c>
      <c r="C439">
        <f>'C3_qual'!C131</f>
        <v>2018</v>
      </c>
      <c r="D439" t="str">
        <f>'C3_qual'!D131</f>
        <v>10.1016/j.gloplacha.2018.08.011</v>
      </c>
      <c r="E439">
        <f>'C3_qual'!E131</f>
        <v>55674.522859350851</v>
      </c>
      <c r="H439">
        <f>'C3_qual'!H131</f>
        <v>55.674522859350851</v>
      </c>
      <c r="K439">
        <f>'C3_qual'!K131</f>
        <v>539.59432171410003</v>
      </c>
      <c r="L439">
        <f>'C3_qual'!L131</f>
        <v>482.13112748677997</v>
      </c>
      <c r="M439">
        <f>'C3_qual'!M131</f>
        <v>222.79385141140301</v>
      </c>
    </row>
    <row r="440" spans="1:13">
      <c r="A440" t="str">
        <f>'C3_qual'!A132</f>
        <v>C3_plant</v>
      </c>
      <c r="B440" t="str">
        <f>'C3_qual'!B132</f>
        <v>Cui</v>
      </c>
      <c r="C440">
        <f>'C3_qual'!C132</f>
        <v>2018</v>
      </c>
      <c r="D440" t="str">
        <f>'C3_qual'!D132</f>
        <v>10.1016/j.gloplacha.2018.08.011</v>
      </c>
      <c r="E440">
        <f>'C3_qual'!E132</f>
        <v>55671.769520865535</v>
      </c>
      <c r="H440">
        <f>'C3_qual'!H132</f>
        <v>55.671769520865539</v>
      </c>
      <c r="K440">
        <f>'C3_qual'!K132</f>
        <v>528.46082820009406</v>
      </c>
      <c r="L440">
        <f>'C3_qual'!L132</f>
        <v>452.62558930613795</v>
      </c>
      <c r="M440">
        <f>'C3_qual'!M132</f>
        <v>214.77245935416005</v>
      </c>
    </row>
    <row r="441" spans="1:13">
      <c r="A441" t="str">
        <f>'C3_qual'!A133</f>
        <v>C3_plant</v>
      </c>
      <c r="B441" t="str">
        <f>'C3_qual'!B133</f>
        <v>Cui</v>
      </c>
      <c r="C441">
        <f>'C3_qual'!C133</f>
        <v>2018</v>
      </c>
      <c r="D441" t="str">
        <f>'C3_qual'!D133</f>
        <v>10.1016/j.gloplacha.2018.08.011</v>
      </c>
      <c r="E441">
        <f>'C3_qual'!E133</f>
        <v>55669.016182380219</v>
      </c>
      <c r="H441">
        <f>'C3_qual'!H133</f>
        <v>55.669016182380219</v>
      </c>
      <c r="K441">
        <f>'C3_qual'!K133</f>
        <v>534.48609801240696</v>
      </c>
      <c r="L441">
        <f>'C3_qual'!L133</f>
        <v>462.108362129135</v>
      </c>
      <c r="M441">
        <f>'C3_qual'!M133</f>
        <v>222.60640841278695</v>
      </c>
    </row>
    <row r="442" spans="1:13">
      <c r="A442" t="str">
        <f>'C3_qual'!A134</f>
        <v>C3_plant</v>
      </c>
      <c r="B442" t="str">
        <f>'C3_qual'!B134</f>
        <v>Cui</v>
      </c>
      <c r="C442">
        <f>'C3_qual'!C134</f>
        <v>2018</v>
      </c>
      <c r="D442" t="str">
        <f>'C3_qual'!D134</f>
        <v>10.1016/j.gloplacha.2018.08.011</v>
      </c>
      <c r="E442">
        <f>'C3_qual'!E134</f>
        <v>55649.742812983</v>
      </c>
      <c r="H442">
        <f>'C3_qual'!H134</f>
        <v>55.649742812983</v>
      </c>
      <c r="K442">
        <f>'C3_qual'!K134</f>
        <v>443.53960591196102</v>
      </c>
      <c r="L442">
        <f>'C3_qual'!L134</f>
        <v>328.68846380424299</v>
      </c>
      <c r="M442">
        <f>'C3_qual'!M134</f>
        <v>171.52643533763501</v>
      </c>
    </row>
    <row r="443" spans="1:13">
      <c r="A443" t="str">
        <f>'C3_qual'!A135</f>
        <v>C3_plant</v>
      </c>
      <c r="B443" t="str">
        <f>'C3_qual'!B135</f>
        <v>Cui</v>
      </c>
      <c r="C443">
        <f>'C3_qual'!C135</f>
        <v>2018</v>
      </c>
      <c r="D443" t="str">
        <f>'C3_qual'!D135</f>
        <v>10.1016/j.gloplacha.2018.08.011</v>
      </c>
      <c r="E443">
        <f>'C3_qual'!E135</f>
        <v>55622.209428129827</v>
      </c>
      <c r="H443">
        <f>'C3_qual'!H135</f>
        <v>55.622209428129828</v>
      </c>
      <c r="K443">
        <f>'C3_qual'!K135</f>
        <v>584.48152845817197</v>
      </c>
      <c r="L443">
        <f>'C3_qual'!L135</f>
        <v>566.47347827336796</v>
      </c>
      <c r="M443">
        <f>'C3_qual'!M135</f>
        <v>246.39982805127698</v>
      </c>
    </row>
    <row r="444" spans="1:13">
      <c r="A444" t="str">
        <f>'C3_qual'!A136</f>
        <v>C3_plant</v>
      </c>
      <c r="B444" t="str">
        <f>'C3_qual'!B136</f>
        <v>Cui</v>
      </c>
      <c r="C444">
        <f>'C3_qual'!C136</f>
        <v>2018</v>
      </c>
      <c r="D444" t="str">
        <f>'C3_qual'!D136</f>
        <v>10.1016/j.gloplacha.2018.08.011</v>
      </c>
      <c r="E444">
        <f>'C3_qual'!E136</f>
        <v>55594.67604327666</v>
      </c>
      <c r="H444">
        <f>'C3_qual'!H136</f>
        <v>55.594676043276664</v>
      </c>
      <c r="K444">
        <f>'C3_qual'!K136</f>
        <v>463.32111477827198</v>
      </c>
      <c r="L444">
        <f>'C3_qual'!L136</f>
        <v>350.87797881425502</v>
      </c>
      <c r="M444">
        <f>'C3_qual'!M136</f>
        <v>187.62936537140297</v>
      </c>
    </row>
    <row r="445" spans="1:13">
      <c r="A445" t="str">
        <f>'C3_qual'!A137</f>
        <v>C3_plant</v>
      </c>
      <c r="B445" t="str">
        <f>'C3_qual'!B137</f>
        <v>Cui</v>
      </c>
      <c r="C445">
        <f>'C3_qual'!C137</f>
        <v>2018</v>
      </c>
      <c r="D445" t="str">
        <f>'C3_qual'!D137</f>
        <v>10.1016/j.gloplacha.2018.08.011</v>
      </c>
      <c r="E445">
        <f>'C3_qual'!E137</f>
        <v>55567.142658423494</v>
      </c>
      <c r="H445">
        <f>'C3_qual'!H137</f>
        <v>55.567142658423492</v>
      </c>
      <c r="K445">
        <f>'C3_qual'!K137</f>
        <v>550.76072270229702</v>
      </c>
      <c r="L445">
        <f>'C3_qual'!L137</f>
        <v>468.06069390360301</v>
      </c>
      <c r="M445">
        <f>'C3_qual'!M137</f>
        <v>229.57273706028604</v>
      </c>
    </row>
    <row r="446" spans="1:13">
      <c r="A446" t="str">
        <f>'C3_qual'!A138</f>
        <v>C3_plant</v>
      </c>
      <c r="B446" t="str">
        <f>'C3_qual'!B138</f>
        <v>Cui</v>
      </c>
      <c r="C446">
        <f>'C3_qual'!C138</f>
        <v>2018</v>
      </c>
      <c r="D446" t="str">
        <f>'C3_qual'!D138</f>
        <v>10.1016/j.gloplacha.2018.08.011</v>
      </c>
      <c r="E446">
        <f>'C3_qual'!E138</f>
        <v>55539.609273570328</v>
      </c>
      <c r="H446">
        <f>'C3_qual'!H138</f>
        <v>55.539609273570328</v>
      </c>
      <c r="K446">
        <f>'C3_qual'!K138</f>
        <v>495.14181064643998</v>
      </c>
      <c r="L446">
        <f>'C3_qual'!L138</f>
        <v>410.41216796531006</v>
      </c>
      <c r="M446">
        <f>'C3_qual'!M138</f>
        <v>204.18183505921098</v>
      </c>
    </row>
    <row r="447" spans="1:13">
      <c r="A447" t="str">
        <f>'C3_qual'!A139</f>
        <v>C3_plant</v>
      </c>
      <c r="B447" t="str">
        <f>'C3_qual'!B139</f>
        <v>Cui</v>
      </c>
      <c r="C447">
        <f>'C3_qual'!C139</f>
        <v>2018</v>
      </c>
      <c r="D447" t="str">
        <f>'C3_qual'!D139</f>
        <v>10.1016/j.gloplacha.2018.08.011</v>
      </c>
      <c r="E447">
        <f>'C3_qual'!E139</f>
        <v>55512.075888717154</v>
      </c>
      <c r="H447">
        <f>'C3_qual'!H139</f>
        <v>55.512075888717156</v>
      </c>
      <c r="K447">
        <f>'C3_qual'!K139</f>
        <v>546.96355294255102</v>
      </c>
      <c r="L447">
        <f>'C3_qual'!L139</f>
        <v>499.39271681403909</v>
      </c>
      <c r="M447">
        <f>'C3_qual'!M139</f>
        <v>231.303900939595</v>
      </c>
    </row>
    <row r="448" spans="1:13">
      <c r="A448" t="str">
        <f>'C3_qual'!A140</f>
        <v>C3_plant</v>
      </c>
      <c r="B448" t="str">
        <f>'C3_qual'!B140</f>
        <v>Cui</v>
      </c>
      <c r="C448">
        <f>'C3_qual'!C140</f>
        <v>2018</v>
      </c>
      <c r="D448" t="str">
        <f>'C3_qual'!D140</f>
        <v>10.1016/j.gloplacha.2018.08.011</v>
      </c>
      <c r="E448">
        <f>'C3_qual'!E140</f>
        <v>55484.542503863995</v>
      </c>
      <c r="H448">
        <f>'C3_qual'!H140</f>
        <v>55.484542503863992</v>
      </c>
      <c r="K448">
        <f>'C3_qual'!K140</f>
        <v>477.79659193364</v>
      </c>
      <c r="L448">
        <f>'C3_qual'!L140</f>
        <v>366.52716464096795</v>
      </c>
      <c r="M448">
        <f>'C3_qual'!M140</f>
        <v>189.24442517268699</v>
      </c>
    </row>
    <row r="449" spans="1:13">
      <c r="A449" t="str">
        <f>'C3_qual'!A141</f>
        <v>C3_plant</v>
      </c>
      <c r="B449" t="str">
        <f>'C3_qual'!B141</f>
        <v>Cui</v>
      </c>
      <c r="C449">
        <f>'C3_qual'!C141</f>
        <v>2018</v>
      </c>
      <c r="D449" t="str">
        <f>'C3_qual'!D141</f>
        <v>10.1016/j.gloplacha.2018.08.011</v>
      </c>
      <c r="E449">
        <f>'C3_qual'!E141</f>
        <v>55457.009119010821</v>
      </c>
      <c r="H449">
        <f>'C3_qual'!H141</f>
        <v>55.45700911901082</v>
      </c>
      <c r="K449">
        <f>'C3_qual'!K141</f>
        <v>535.95206321556202</v>
      </c>
      <c r="L449">
        <f>'C3_qual'!L141</f>
        <v>487.51509644691794</v>
      </c>
      <c r="M449">
        <f>'C3_qual'!M141</f>
        <v>218.815349859337</v>
      </c>
    </row>
    <row r="450" spans="1:13">
      <c r="A450" t="str">
        <f>'C3_qual'!A142</f>
        <v>C3_plant</v>
      </c>
      <c r="B450" t="str">
        <f>'C3_qual'!B142</f>
        <v>Cui</v>
      </c>
      <c r="C450">
        <f>'C3_qual'!C142</f>
        <v>2018</v>
      </c>
      <c r="D450" t="str">
        <f>'C3_qual'!D142</f>
        <v>10.1016/j.gloplacha.2018.08.011</v>
      </c>
      <c r="E450">
        <f>'C3_qual'!E142</f>
        <v>55429.475734157648</v>
      </c>
      <c r="H450">
        <f>'C3_qual'!H142</f>
        <v>55.429475734157649</v>
      </c>
      <c r="K450">
        <f>'C3_qual'!K142</f>
        <v>554.56151006204902</v>
      </c>
      <c r="L450">
        <f>'C3_qual'!L142</f>
        <v>502.89553426467103</v>
      </c>
      <c r="M450">
        <f>'C3_qual'!M142</f>
        <v>228.93554784932803</v>
      </c>
    </row>
    <row r="451" spans="1:13">
      <c r="A451" t="str">
        <f>'C3_qual'!A143</f>
        <v>C3_plant</v>
      </c>
      <c r="B451" t="str">
        <f>'C3_qual'!B143</f>
        <v>Cui</v>
      </c>
      <c r="C451">
        <f>'C3_qual'!C143</f>
        <v>2018</v>
      </c>
      <c r="D451" t="str">
        <f>'C3_qual'!D143</f>
        <v>10.1016/j.gloplacha.2018.08.011</v>
      </c>
      <c r="E451">
        <f>'C3_qual'!E143</f>
        <v>55401.942349304481</v>
      </c>
      <c r="H451">
        <f>'C3_qual'!H143</f>
        <v>55.401942349304484</v>
      </c>
      <c r="K451">
        <f>'C3_qual'!K143</f>
        <v>472.88688870536998</v>
      </c>
      <c r="L451">
        <f>'C3_qual'!L143</f>
        <v>363.12985436693702</v>
      </c>
      <c r="M451">
        <f>'C3_qual'!M143</f>
        <v>188.08930660293498</v>
      </c>
    </row>
    <row r="452" spans="1:13">
      <c r="A452" t="str">
        <f>'C3_qual'!A144</f>
        <v>C3_plant</v>
      </c>
      <c r="B452" t="str">
        <f>'C3_qual'!B144</f>
        <v>Cui</v>
      </c>
      <c r="C452">
        <f>'C3_qual'!C144</f>
        <v>2018</v>
      </c>
      <c r="D452" t="str">
        <f>'C3_qual'!D144</f>
        <v>10.1016/j.gloplacha.2018.08.011</v>
      </c>
      <c r="E452">
        <f>'C3_qual'!E144</f>
        <v>55374.408964451315</v>
      </c>
      <c r="H452">
        <f>'C3_qual'!H144</f>
        <v>55.374408964451312</v>
      </c>
      <c r="K452">
        <f>'C3_qual'!K144</f>
        <v>458.28242247567698</v>
      </c>
      <c r="L452">
        <f>'C3_qual'!L144</f>
        <v>354.98953384480001</v>
      </c>
      <c r="M452">
        <f>'C3_qual'!M144</f>
        <v>181.45591717171595</v>
      </c>
    </row>
    <row r="453" spans="1:13">
      <c r="A453" t="str">
        <f>'C3_qual'!A145</f>
        <v>C3_plant</v>
      </c>
      <c r="B453" t="str">
        <f>'C3_qual'!B145</f>
        <v>Cui</v>
      </c>
      <c r="C453">
        <f>'C3_qual'!C145</f>
        <v>2018</v>
      </c>
      <c r="D453" t="str">
        <f>'C3_qual'!D145</f>
        <v>10.1016/j.gloplacha.2018.08.011</v>
      </c>
      <c r="E453">
        <f>'C3_qual'!E145</f>
        <v>55346.875579598149</v>
      </c>
      <c r="H453">
        <f>'C3_qual'!H145</f>
        <v>55.346875579598148</v>
      </c>
      <c r="K453">
        <f>'C3_qual'!K145</f>
        <v>434.564701809349</v>
      </c>
      <c r="L453">
        <f>'C3_qual'!L145</f>
        <v>318.62238445113996</v>
      </c>
      <c r="M453">
        <f>'C3_qual'!M145</f>
        <v>167.85932653690401</v>
      </c>
    </row>
    <row r="454" spans="1:13">
      <c r="A454" t="str">
        <f>'C3_qual'!A146</f>
        <v>C3_plant</v>
      </c>
      <c r="B454" t="str">
        <f>'C3_qual'!B146</f>
        <v>Cui</v>
      </c>
      <c r="C454">
        <f>'C3_qual'!C146</f>
        <v>2018</v>
      </c>
      <c r="D454" t="str">
        <f>'C3_qual'!D146</f>
        <v>10.1016/j.gloplacha.2018.08.011</v>
      </c>
      <c r="E454">
        <f>'C3_qual'!E146</f>
        <v>55319.342194744975</v>
      </c>
      <c r="H454">
        <f>'C3_qual'!H146</f>
        <v>55.319342194744976</v>
      </c>
      <c r="K454">
        <f>'C3_qual'!K146</f>
        <v>521.865081627157</v>
      </c>
      <c r="L454">
        <f>'C3_qual'!L146</f>
        <v>426.18303845768298</v>
      </c>
      <c r="M454">
        <f>'C3_qual'!M146</f>
        <v>216.19794819357099</v>
      </c>
    </row>
    <row r="455" spans="1:13">
      <c r="A455" t="str">
        <f>'C3_qual'!A147</f>
        <v>C3_plant</v>
      </c>
      <c r="B455" t="str">
        <f>'C3_qual'!B147</f>
        <v>Cui</v>
      </c>
      <c r="C455">
        <f>'C3_qual'!C147</f>
        <v>2018</v>
      </c>
      <c r="D455" t="str">
        <f>'C3_qual'!D147</f>
        <v>10.1016/j.gloplacha.2018.08.011</v>
      </c>
      <c r="E455">
        <f>'C3_qual'!E147</f>
        <v>55291.808809891809</v>
      </c>
      <c r="H455">
        <f>'C3_qual'!H147</f>
        <v>55.291808809891812</v>
      </c>
      <c r="K455">
        <f>'C3_qual'!K147</f>
        <v>457.79535613445</v>
      </c>
      <c r="L455">
        <f>'C3_qual'!L147</f>
        <v>354.54991914974198</v>
      </c>
      <c r="M455">
        <f>'C3_qual'!M147</f>
        <v>178.757911281041</v>
      </c>
    </row>
    <row r="456" spans="1:13">
      <c r="A456" t="str">
        <f>'C3_qual'!A148</f>
        <v>C3_plant</v>
      </c>
      <c r="B456" t="str">
        <f>'C3_qual'!B148</f>
        <v>Cui</v>
      </c>
      <c r="C456">
        <f>'C3_qual'!C148</f>
        <v>2018</v>
      </c>
      <c r="D456" t="str">
        <f>'C3_qual'!D148</f>
        <v>10.1016/j.gloplacha.2018.08.011</v>
      </c>
      <c r="E456">
        <f>'C3_qual'!E148</f>
        <v>55264.275425038642</v>
      </c>
      <c r="H456">
        <f>'C3_qual'!H148</f>
        <v>55.26427542503864</v>
      </c>
      <c r="K456">
        <f>'C3_qual'!K148</f>
        <v>508.54047390676999</v>
      </c>
      <c r="L456">
        <f>'C3_qual'!L148</f>
        <v>424.92499227572796</v>
      </c>
      <c r="M456">
        <f>'C3_qual'!M148</f>
        <v>206.63483505238401</v>
      </c>
    </row>
    <row r="457" spans="1:13">
      <c r="A457" t="str">
        <f>'C3_qual'!A149</f>
        <v>C3_plant</v>
      </c>
      <c r="B457" t="str">
        <f>'C3_qual'!B149</f>
        <v>Cui</v>
      </c>
      <c r="C457">
        <f>'C3_qual'!C149</f>
        <v>2018</v>
      </c>
      <c r="D457" t="str">
        <f>'C3_qual'!D149</f>
        <v>10.1016/j.gloplacha.2018.08.011</v>
      </c>
      <c r="E457">
        <f>'C3_qual'!E149</f>
        <v>55236.742040185469</v>
      </c>
      <c r="H457">
        <f>'C3_qual'!H149</f>
        <v>55.236742040185469</v>
      </c>
      <c r="K457">
        <f>'C3_qual'!K149</f>
        <v>393.62297535778498</v>
      </c>
      <c r="L457">
        <f>'C3_qual'!L149</f>
        <v>250.59786796955598</v>
      </c>
      <c r="M457">
        <f>'C3_qual'!M149</f>
        <v>148.74395747231097</v>
      </c>
    </row>
    <row r="458" spans="1:13">
      <c r="A458" t="str">
        <f>'C3_qual'!A150</f>
        <v>C3_plant</v>
      </c>
      <c r="B458" t="str">
        <f>'C3_qual'!B150</f>
        <v>Cui</v>
      </c>
      <c r="C458">
        <f>'C3_qual'!C150</f>
        <v>2018</v>
      </c>
      <c r="D458" t="str">
        <f>'C3_qual'!D150</f>
        <v>10.1016/j.gloplacha.2018.08.011</v>
      </c>
      <c r="E458">
        <f>'C3_qual'!E150</f>
        <v>55217.468670788257</v>
      </c>
      <c r="H458">
        <f>'C3_qual'!H150</f>
        <v>55.217468670788257</v>
      </c>
      <c r="K458">
        <f>'C3_qual'!K150</f>
        <v>407.17932230100598</v>
      </c>
      <c r="L458">
        <f>'C3_qual'!L150</f>
        <v>267.60023898385202</v>
      </c>
      <c r="M458">
        <f>'C3_qual'!M150</f>
        <v>150.85880020205201</v>
      </c>
    </row>
    <row r="459" spans="1:13">
      <c r="A459" t="str">
        <f>'C3_qual'!A151</f>
        <v>C3_plant</v>
      </c>
      <c r="B459" t="str">
        <f>'C3_qual'!B151</f>
        <v>Cui</v>
      </c>
      <c r="C459">
        <f>'C3_qual'!C151</f>
        <v>2018</v>
      </c>
      <c r="D459" t="str">
        <f>'C3_qual'!D151</f>
        <v>10.1016/j.gloplacha.2018.08.011</v>
      </c>
      <c r="E459">
        <f>'C3_qual'!E151</f>
        <v>55211.961993817618</v>
      </c>
      <c r="H459">
        <f>'C3_qual'!H151</f>
        <v>55.211961993817617</v>
      </c>
      <c r="K459">
        <f>'C3_qual'!K151</f>
        <v>381.55729658139097</v>
      </c>
      <c r="L459">
        <f>'C3_qual'!L151</f>
        <v>246.86582110106298</v>
      </c>
      <c r="M459">
        <f>'C3_qual'!M151</f>
        <v>141.23105732795597</v>
      </c>
    </row>
    <row r="460" spans="1:13">
      <c r="A460" t="str">
        <f>'C3_qual'!A152</f>
        <v>C3_plant</v>
      </c>
      <c r="B460" t="str">
        <f>'C3_qual'!B152</f>
        <v>Cui</v>
      </c>
      <c r="C460">
        <f>'C3_qual'!C152</f>
        <v>2018</v>
      </c>
      <c r="D460" t="str">
        <f>'C3_qual'!D152</f>
        <v>10.1016/j.gloplacha.2018.08.011</v>
      </c>
      <c r="E460">
        <f>'C3_qual'!E152</f>
        <v>55200.948639876355</v>
      </c>
      <c r="H460">
        <f>'C3_qual'!H152</f>
        <v>55.200948639876351</v>
      </c>
      <c r="K460">
        <f>'C3_qual'!K152</f>
        <v>385.64013458238099</v>
      </c>
      <c r="L460">
        <f>'C3_qual'!L152</f>
        <v>256.18675906346999</v>
      </c>
      <c r="M460">
        <f>'C3_qual'!M152</f>
        <v>147.38172537213899</v>
      </c>
    </row>
    <row r="461" spans="1:13">
      <c r="A461" t="str">
        <f>'C3_qual'!A153</f>
        <v>C3_plant</v>
      </c>
      <c r="B461" t="str">
        <f>'C3_qual'!B153</f>
        <v>Cui</v>
      </c>
      <c r="C461">
        <f>'C3_qual'!C153</f>
        <v>2018</v>
      </c>
      <c r="D461" t="str">
        <f>'C3_qual'!D153</f>
        <v>10.1016/j.gloplacha.2018.08.011</v>
      </c>
      <c r="E461">
        <f>'C3_qual'!E153</f>
        <v>55181.675270479136</v>
      </c>
      <c r="H461">
        <f>'C3_qual'!H153</f>
        <v>55.181675270479133</v>
      </c>
      <c r="K461">
        <f>'C3_qual'!K153</f>
        <v>373.90034997812302</v>
      </c>
      <c r="L461">
        <f>'C3_qual'!L153</f>
        <v>237.60036598608599</v>
      </c>
      <c r="M461">
        <f>'C3_qual'!M153</f>
        <v>139.20105302464501</v>
      </c>
    </row>
    <row r="462" spans="1:13">
      <c r="A462" t="str">
        <f>'C3_qual'!A154</f>
        <v>C3_plant</v>
      </c>
      <c r="B462" t="str">
        <f>'C3_qual'!B154</f>
        <v>Cui</v>
      </c>
      <c r="C462">
        <f>'C3_qual'!C154</f>
        <v>2018</v>
      </c>
      <c r="D462" t="str">
        <f>'C3_qual'!D154</f>
        <v>10.1016/j.gloplacha.2018.08.011</v>
      </c>
      <c r="E462">
        <f>'C3_qual'!E154</f>
        <v>55154.14188562597</v>
      </c>
      <c r="H462">
        <f>'C3_qual'!H154</f>
        <v>55.154141885625968</v>
      </c>
      <c r="K462">
        <f>'C3_qual'!K154</f>
        <v>387.29216979120503</v>
      </c>
      <c r="L462">
        <f>'C3_qual'!L154</f>
        <v>242.87871989367994</v>
      </c>
      <c r="M462">
        <f>'C3_qual'!M154</f>
        <v>143.50595329002203</v>
      </c>
    </row>
    <row r="463" spans="1:13">
      <c r="A463" t="str">
        <f>'C3_qual'!A155</f>
        <v>C3_plant</v>
      </c>
      <c r="B463" t="str">
        <f>'C3_qual'!B155</f>
        <v>Cui</v>
      </c>
      <c r="C463">
        <f>'C3_qual'!C155</f>
        <v>2018</v>
      </c>
      <c r="D463" t="str">
        <f>'C3_qual'!D155</f>
        <v>10.1016/j.gloplacha.2018.08.011</v>
      </c>
      <c r="E463">
        <f>'C3_qual'!E155</f>
        <v>55126.608500772796</v>
      </c>
      <c r="H463">
        <f>'C3_qual'!H155</f>
        <v>55.126608500772797</v>
      </c>
      <c r="K463">
        <f>'C3_qual'!K155</f>
        <v>392.83590886259401</v>
      </c>
      <c r="L463">
        <f>'C3_qual'!L155</f>
        <v>248.55977710545994</v>
      </c>
      <c r="M463">
        <f>'C3_qual'!M155</f>
        <v>146.23031560142502</v>
      </c>
    </row>
    <row r="464" spans="1:13">
      <c r="A464" t="str">
        <f>'C3_qual'!A156</f>
        <v>C3_plant</v>
      </c>
      <c r="B464" t="str">
        <f>'C3_qual'!B156</f>
        <v>Cui</v>
      </c>
      <c r="C464">
        <f>'C3_qual'!C156</f>
        <v>2018</v>
      </c>
      <c r="D464" t="str">
        <f>'C3_qual'!D156</f>
        <v>10.1016/j.gloplacha.2018.08.011</v>
      </c>
      <c r="E464">
        <f>'C3_qual'!E156</f>
        <v>55099.07511591963</v>
      </c>
      <c r="H464">
        <f>'C3_qual'!H156</f>
        <v>55.099075115919632</v>
      </c>
      <c r="K464">
        <f>'C3_qual'!K156</f>
        <v>401.19861228153599</v>
      </c>
      <c r="L464">
        <f>'C3_qual'!L156</f>
        <v>262.96279308060406</v>
      </c>
      <c r="M464">
        <f>'C3_qual'!M156</f>
        <v>151.746094561224</v>
      </c>
    </row>
    <row r="465" spans="1:13">
      <c r="A465" t="str">
        <f>'C3_qual'!A157</f>
        <v>C3_plant</v>
      </c>
      <c r="B465" t="str">
        <f>'C3_qual'!B157</f>
        <v>Cui</v>
      </c>
      <c r="C465">
        <f>'C3_qual'!C157</f>
        <v>2018</v>
      </c>
      <c r="D465" t="str">
        <f>'C3_qual'!D157</f>
        <v>10.1016/j.gloplacha.2018.08.011</v>
      </c>
      <c r="E465">
        <f>'C3_qual'!E157</f>
        <v>55071.541731066463</v>
      </c>
      <c r="H465">
        <f>'C3_qual'!H157</f>
        <v>55.071541731066461</v>
      </c>
      <c r="K465">
        <f>'C3_qual'!K157</f>
        <v>437.70059934722502</v>
      </c>
      <c r="L465">
        <f>'C3_qual'!L157</f>
        <v>307.07404831369894</v>
      </c>
      <c r="M465">
        <f>'C3_qual'!M157</f>
        <v>172.42311299174202</v>
      </c>
    </row>
    <row r="466" spans="1:13">
      <c r="A466" t="str">
        <f>'C3_qual'!A158</f>
        <v>C3_plant</v>
      </c>
      <c r="B466" t="str">
        <f>'C3_qual'!B158</f>
        <v>Cui</v>
      </c>
      <c r="C466">
        <f>'C3_qual'!C158</f>
        <v>2018</v>
      </c>
      <c r="D466" t="str">
        <f>'C3_qual'!D158</f>
        <v>10.1016/j.gloplacha.2018.08.011</v>
      </c>
      <c r="E466">
        <f>'C3_qual'!E158</f>
        <v>55044.00834621329</v>
      </c>
      <c r="H466">
        <f>'C3_qual'!H158</f>
        <v>55.044008346213289</v>
      </c>
      <c r="K466">
        <f>'C3_qual'!K158</f>
        <v>468.92237007676999</v>
      </c>
      <c r="L466">
        <f>'C3_qual'!L158</f>
        <v>368.55032968903004</v>
      </c>
      <c r="M466">
        <f>'C3_qual'!M158</f>
        <v>188.56328915066899</v>
      </c>
    </row>
    <row r="467" spans="1:13">
      <c r="A467" t="str">
        <f>'C3_qual'!A159</f>
        <v>C3_plant</v>
      </c>
      <c r="B467" t="str">
        <f>'C3_qual'!B159</f>
        <v>Cui</v>
      </c>
      <c r="C467">
        <f>'C3_qual'!C159</f>
        <v>2018</v>
      </c>
      <c r="D467" t="str">
        <f>'C3_qual'!D159</f>
        <v>10.1016/j.gloplacha.2018.08.011</v>
      </c>
      <c r="E467">
        <f>'C3_qual'!E159</f>
        <v>55016.474961360123</v>
      </c>
      <c r="H467">
        <f>'C3_qual'!H159</f>
        <v>55.016474961360124</v>
      </c>
      <c r="K467">
        <f>'C3_qual'!K159</f>
        <v>465.55303309621098</v>
      </c>
      <c r="L467">
        <f>'C3_qual'!L159</f>
        <v>341.61127364697205</v>
      </c>
      <c r="M467">
        <f>'C3_qual'!M159</f>
        <v>183.84067748523597</v>
      </c>
    </row>
    <row r="468" spans="1:13">
      <c r="A468" t="str">
        <f>'C3_qual'!A160</f>
        <v>C3_plant</v>
      </c>
      <c r="B468" t="str">
        <f>'C3_qual'!B160</f>
        <v>Cui</v>
      </c>
      <c r="C468">
        <f>'C3_qual'!C160</f>
        <v>2018</v>
      </c>
      <c r="D468" t="str">
        <f>'C3_qual'!D160</f>
        <v>10.1016/j.gloplacha.2018.08.011</v>
      </c>
      <c r="E468">
        <f>'C3_qual'!E160</f>
        <v>54988.94157650695</v>
      </c>
      <c r="H468">
        <f>'C3_qual'!H160</f>
        <v>54.988941576506953</v>
      </c>
      <c r="K468">
        <f>'C3_qual'!K160</f>
        <v>553.13512853132795</v>
      </c>
      <c r="L468">
        <f>'C3_qual'!L160</f>
        <v>494.76408773848209</v>
      </c>
      <c r="M468">
        <f>'C3_qual'!M160</f>
        <v>234.35991102490294</v>
      </c>
    </row>
    <row r="469" spans="1:13">
      <c r="A469" t="str">
        <f>'C3_qual'!A161</f>
        <v>C3_plant</v>
      </c>
      <c r="B469" t="str">
        <f>'C3_qual'!B161</f>
        <v>Cui</v>
      </c>
      <c r="C469">
        <f>'C3_qual'!C161</f>
        <v>2018</v>
      </c>
      <c r="D469" t="str">
        <f>'C3_qual'!D161</f>
        <v>10.1016/j.gloplacha.2018.08.011</v>
      </c>
      <c r="E469">
        <f>'C3_qual'!E161</f>
        <v>54961.408191653791</v>
      </c>
      <c r="H469">
        <f>'C3_qual'!H161</f>
        <v>54.961408191653788</v>
      </c>
      <c r="K469">
        <f>'C3_qual'!K161</f>
        <v>454.63532882842298</v>
      </c>
      <c r="L469">
        <f>'C3_qual'!L161</f>
        <v>322.343534560536</v>
      </c>
      <c r="M469">
        <f>'C3_qual'!M161</f>
        <v>180.26668818225397</v>
      </c>
    </row>
    <row r="470" spans="1:13">
      <c r="A470" t="str">
        <f>'C3_qual'!A162</f>
        <v>C3_plant</v>
      </c>
      <c r="B470" t="str">
        <f>'C3_qual'!B162</f>
        <v>Cui</v>
      </c>
      <c r="C470">
        <f>'C3_qual'!C162</f>
        <v>2018</v>
      </c>
      <c r="D470" t="str">
        <f>'C3_qual'!D162</f>
        <v>10.1016/j.gloplacha.2018.08.011</v>
      </c>
      <c r="E470">
        <f>'C3_qual'!E162</f>
        <v>54933.874806800617</v>
      </c>
      <c r="H470">
        <f>'C3_qual'!H162</f>
        <v>54.933874806800617</v>
      </c>
      <c r="K470">
        <f>'C3_qual'!K162</f>
        <v>432.76116770147303</v>
      </c>
      <c r="L470">
        <f>'C3_qual'!L162</f>
        <v>312.59661635479597</v>
      </c>
      <c r="M470">
        <f>'C3_qual'!M162</f>
        <v>170.128339625009</v>
      </c>
    </row>
    <row r="471" spans="1:13">
      <c r="A471" t="str">
        <f>'C3_qual'!A163</f>
        <v>C3_plant</v>
      </c>
      <c r="B471" t="str">
        <f>'C3_qual'!B163</f>
        <v>Cui</v>
      </c>
      <c r="C471">
        <f>'C3_qual'!C163</f>
        <v>2018</v>
      </c>
      <c r="D471" t="str">
        <f>'C3_qual'!D163</f>
        <v>10.1016/j.gloplacha.2018.08.011</v>
      </c>
      <c r="E471">
        <f>'C3_qual'!E163</f>
        <v>54906.341421947451</v>
      </c>
      <c r="H471">
        <f>'C3_qual'!H163</f>
        <v>54.906341421947452</v>
      </c>
      <c r="K471">
        <f>'C3_qual'!K163</f>
        <v>425.726947959352</v>
      </c>
      <c r="L471">
        <f>'C3_qual'!L163</f>
        <v>288.27863845629298</v>
      </c>
      <c r="M471">
        <f>'C3_qual'!M163</f>
        <v>164.61004312568002</v>
      </c>
    </row>
    <row r="472" spans="1:13">
      <c r="A472" t="str">
        <f>'C3_qual'!A164</f>
        <v>C3_plant</v>
      </c>
      <c r="B472" t="str">
        <f>'C3_qual'!B164</f>
        <v>Cui</v>
      </c>
      <c r="C472">
        <f>'C3_qual'!C164</f>
        <v>2018</v>
      </c>
      <c r="D472" t="str">
        <f>'C3_qual'!D164</f>
        <v>10.1016/j.gloplacha.2018.08.011</v>
      </c>
      <c r="E472">
        <f>'C3_qual'!E164</f>
        <v>54878.808037094284</v>
      </c>
      <c r="H472">
        <f>'C3_qual'!H164</f>
        <v>54.878808037094288</v>
      </c>
      <c r="K472">
        <f>'C3_qual'!K164</f>
        <v>418.07697877408498</v>
      </c>
      <c r="L472">
        <f>'C3_qual'!L164</f>
        <v>276.40930072123297</v>
      </c>
      <c r="M472">
        <f>'C3_qual'!M164</f>
        <v>159.660946725965</v>
      </c>
    </row>
    <row r="473" spans="1:13">
      <c r="A473" t="str">
        <f>'C3_qual'!A165</f>
        <v>C3_plant</v>
      </c>
      <c r="B473" t="str">
        <f>'C3_qual'!B165</f>
        <v>Cui</v>
      </c>
      <c r="C473">
        <f>'C3_qual'!C165</f>
        <v>2018</v>
      </c>
      <c r="D473" t="str">
        <f>'C3_qual'!D165</f>
        <v>10.1016/j.gloplacha.2018.08.011</v>
      </c>
      <c r="E473">
        <f>'C3_qual'!E165</f>
        <v>54859.534667697066</v>
      </c>
      <c r="H473">
        <f>'C3_qual'!H165</f>
        <v>54.859534667697069</v>
      </c>
      <c r="K473">
        <f>'C3_qual'!K165</f>
        <v>399.36966458354999</v>
      </c>
      <c r="L473">
        <f>'C3_qual'!L165</f>
        <v>269.72135226551296</v>
      </c>
      <c r="M473">
        <f>'C3_qual'!M165</f>
        <v>150.83053593229798</v>
      </c>
    </row>
    <row r="474" spans="1:13">
      <c r="A474" t="str">
        <f>'C3_qual'!A166</f>
        <v>C3_plant</v>
      </c>
      <c r="B474" t="str">
        <f>'C3_qual'!B166</f>
        <v>Cui</v>
      </c>
      <c r="C474">
        <f>'C3_qual'!C166</f>
        <v>2018</v>
      </c>
      <c r="D474" t="str">
        <f>'C3_qual'!D166</f>
        <v>10.1016/j.gloplacha.2018.08.011</v>
      </c>
      <c r="E474">
        <f>'C3_qual'!E166</f>
        <v>54854.027990726427</v>
      </c>
      <c r="H474">
        <f>'C3_qual'!H166</f>
        <v>54.854027990726429</v>
      </c>
      <c r="K474">
        <f>'C3_qual'!K166</f>
        <v>408.54884104084499</v>
      </c>
      <c r="L474">
        <f>'C3_qual'!L166</f>
        <v>264.34260098011202</v>
      </c>
      <c r="M474">
        <f>'C3_qual'!M166</f>
        <v>156.76908024706898</v>
      </c>
    </row>
    <row r="475" spans="1:13">
      <c r="A475" t="str">
        <f>'C3_qual'!A167</f>
        <v>C3_plant</v>
      </c>
      <c r="B475" t="str">
        <f>'C3_qual'!B167</f>
        <v>Cui</v>
      </c>
      <c r="C475">
        <f>'C3_qual'!C167</f>
        <v>2018</v>
      </c>
      <c r="D475" t="str">
        <f>'C3_qual'!D167</f>
        <v>10.1016/j.gloplacha.2018.08.011</v>
      </c>
      <c r="E475">
        <f>'C3_qual'!E167</f>
        <v>54848.521313755795</v>
      </c>
      <c r="H475">
        <f>'C3_qual'!H167</f>
        <v>54.848521313755796</v>
      </c>
      <c r="K475">
        <f>'C3_qual'!K167</f>
        <v>406.949192249384</v>
      </c>
      <c r="L475">
        <f>'C3_qual'!L167</f>
        <v>283.93692051543195</v>
      </c>
      <c r="M475">
        <f>'C3_qual'!M167</f>
        <v>154.335098504103</v>
      </c>
    </row>
    <row r="476" spans="1:13">
      <c r="A476" t="str">
        <f>'C3_qual'!A168</f>
        <v>C3_plant</v>
      </c>
      <c r="B476" t="str">
        <f>'C3_qual'!B168</f>
        <v>Cui</v>
      </c>
      <c r="C476">
        <f>'C3_qual'!C168</f>
        <v>2018</v>
      </c>
      <c r="D476" t="str">
        <f>'C3_qual'!D168</f>
        <v>10.1016/j.gloplacha.2018.08.011</v>
      </c>
      <c r="E476">
        <f>'C3_qual'!E168</f>
        <v>54843.014636785163</v>
      </c>
      <c r="H476">
        <f>'C3_qual'!H168</f>
        <v>54.843014636785163</v>
      </c>
      <c r="K476">
        <f>'C3_qual'!K168</f>
        <v>409.65535362837102</v>
      </c>
      <c r="L476">
        <f>'C3_qual'!L168</f>
        <v>271.20612501341998</v>
      </c>
      <c r="M476">
        <f>'C3_qual'!M168</f>
        <v>159.05144742599302</v>
      </c>
    </row>
    <row r="477" spans="1:13">
      <c r="A477" t="str">
        <f>'C3_qual'!A169</f>
        <v>C3_plant</v>
      </c>
      <c r="B477" t="str">
        <f>'C3_qual'!B169</f>
        <v>Cui</v>
      </c>
      <c r="C477">
        <f>'C3_qual'!C169</f>
        <v>2018</v>
      </c>
      <c r="D477" t="str">
        <f>'C3_qual'!D169</f>
        <v>10.1016/j.gloplacha.2018.08.011</v>
      </c>
      <c r="E477">
        <f>'C3_qual'!E169</f>
        <v>54823.741267387944</v>
      </c>
      <c r="H477">
        <f>'C3_qual'!H169</f>
        <v>54.823741267387945</v>
      </c>
      <c r="K477">
        <f>'C3_qual'!K169</f>
        <v>461.93349932683202</v>
      </c>
      <c r="L477">
        <f>'C3_qual'!L169</f>
        <v>351.14802122702997</v>
      </c>
      <c r="M477">
        <f>'C3_qual'!M169</f>
        <v>184.43872609151401</v>
      </c>
    </row>
    <row r="478" spans="1:13">
      <c r="A478" t="str">
        <f>'C3_qual'!A170</f>
        <v>C3_plant</v>
      </c>
      <c r="B478" t="str">
        <f>'C3_qual'!B170</f>
        <v>Cui</v>
      </c>
      <c r="C478">
        <f>'C3_qual'!C170</f>
        <v>2018</v>
      </c>
      <c r="D478" t="str">
        <f>'C3_qual'!D170</f>
        <v>10.1016/j.gloplacha.2018.08.011</v>
      </c>
      <c r="E478">
        <f>'C3_qual'!E170</f>
        <v>54796.207882534771</v>
      </c>
      <c r="H478">
        <f>'C3_qual'!H170</f>
        <v>54.796207882534773</v>
      </c>
      <c r="K478">
        <f>'C3_qual'!K170</f>
        <v>478.48606620848199</v>
      </c>
      <c r="L478">
        <f>'C3_qual'!L170</f>
        <v>374.97928914256005</v>
      </c>
      <c r="M478">
        <f>'C3_qual'!M170</f>
        <v>185.91949896521697</v>
      </c>
    </row>
    <row r="479" spans="1:13">
      <c r="A479" t="str">
        <f>'C3_qual'!A171</f>
        <v>C3_plant</v>
      </c>
      <c r="B479" t="str">
        <f>'C3_qual'!B171</f>
        <v>Cui</v>
      </c>
      <c r="C479">
        <f>'C3_qual'!C171</f>
        <v>2018</v>
      </c>
      <c r="D479" t="str">
        <f>'C3_qual'!D171</f>
        <v>10.1016/j.gloplacha.2018.08.011</v>
      </c>
      <c r="E479">
        <f>'C3_qual'!E171</f>
        <v>54768.674497681612</v>
      </c>
      <c r="H479">
        <f>'C3_qual'!H171</f>
        <v>54.768674497681609</v>
      </c>
      <c r="K479">
        <f>'C3_qual'!K171</f>
        <v>443.992026335346</v>
      </c>
      <c r="L479">
        <f>'C3_qual'!L171</f>
        <v>320.74074115476498</v>
      </c>
      <c r="M479">
        <f>'C3_qual'!M171</f>
        <v>174.54975334907499</v>
      </c>
    </row>
    <row r="480" spans="1:13">
      <c r="A480" t="str">
        <f>'C3_qual'!A172</f>
        <v>C3_plant</v>
      </c>
      <c r="B480" t="str">
        <f>'C3_qual'!B172</f>
        <v>Cui</v>
      </c>
      <c r="C480">
        <f>'C3_qual'!C172</f>
        <v>2018</v>
      </c>
      <c r="D480" t="str">
        <f>'C3_qual'!D172</f>
        <v>10.1016/j.gloplacha.2018.08.011</v>
      </c>
      <c r="E480">
        <f>'C3_qual'!E172</f>
        <v>54741.141112828438</v>
      </c>
      <c r="H480">
        <f>'C3_qual'!H172</f>
        <v>54.741141112828437</v>
      </c>
      <c r="K480">
        <f>'C3_qual'!K172</f>
        <v>457.90222274609903</v>
      </c>
      <c r="L480">
        <f>'C3_qual'!L172</f>
        <v>347.64810437941401</v>
      </c>
      <c r="M480">
        <f>'C3_qual'!M172</f>
        <v>181.81285658970705</v>
      </c>
    </row>
    <row r="481" spans="1:13">
      <c r="A481" t="str">
        <f>'C3_qual'!A173</f>
        <v>C3_plant</v>
      </c>
      <c r="B481" t="str">
        <f>'C3_qual'!B173</f>
        <v>Cui</v>
      </c>
      <c r="C481">
        <f>'C3_qual'!C173</f>
        <v>2018</v>
      </c>
      <c r="D481" t="str">
        <f>'C3_qual'!D173</f>
        <v>10.1016/j.gloplacha.2018.08.011</v>
      </c>
      <c r="E481">
        <f>'C3_qual'!E173</f>
        <v>54721.867743431219</v>
      </c>
      <c r="H481">
        <f>'C3_qual'!H173</f>
        <v>54.721867743431218</v>
      </c>
      <c r="K481">
        <f>'C3_qual'!K173</f>
        <v>485.450597898571</v>
      </c>
      <c r="L481">
        <f>'C3_qual'!L173</f>
        <v>372.76624153424905</v>
      </c>
      <c r="M481">
        <f>'C3_qual'!M173</f>
        <v>194.16344708053998</v>
      </c>
    </row>
    <row r="482" spans="1:13">
      <c r="A482" t="str">
        <f>'C3_qual'!A174</f>
        <v>C3_plant</v>
      </c>
      <c r="B482" t="str">
        <f>'C3_qual'!B174</f>
        <v>Cui</v>
      </c>
      <c r="C482">
        <f>'C3_qual'!C174</f>
        <v>2018</v>
      </c>
      <c r="D482" t="str">
        <f>'C3_qual'!D174</f>
        <v>10.1016/j.gloplacha.2018.08.011</v>
      </c>
      <c r="E482">
        <f>'C3_qual'!E174</f>
        <v>54705.347712519317</v>
      </c>
      <c r="H482">
        <f>'C3_qual'!H174</f>
        <v>54.70534771251932</v>
      </c>
      <c r="K482">
        <f>'C3_qual'!K174</f>
        <v>473.507077264038</v>
      </c>
      <c r="L482">
        <f>'C3_qual'!L174</f>
        <v>370.84838431019898</v>
      </c>
      <c r="M482">
        <f>'C3_qual'!M174</f>
        <v>187.176998399985</v>
      </c>
    </row>
    <row r="483" spans="1:13">
      <c r="A483" t="str">
        <f>'C3_qual'!A175</f>
        <v>C3_plant</v>
      </c>
      <c r="B483" t="str">
        <f>'C3_qual'!B175</f>
        <v>Cui</v>
      </c>
      <c r="C483">
        <f>'C3_qual'!C175</f>
        <v>2018</v>
      </c>
      <c r="D483" t="str">
        <f>'C3_qual'!D175</f>
        <v>10.1016/j.gloplacha.2018.08.011</v>
      </c>
      <c r="E483">
        <f>'C3_qual'!E175</f>
        <v>54686.074343122098</v>
      </c>
      <c r="H483">
        <f>'C3_qual'!H175</f>
        <v>54.686074343122101</v>
      </c>
      <c r="K483">
        <f>'C3_qual'!K175</f>
        <v>342.11728296184401</v>
      </c>
      <c r="L483">
        <f>'C3_qual'!L175</f>
        <v>197.74803308066203</v>
      </c>
      <c r="M483">
        <f>'C3_qual'!M175</f>
        <v>124.34681443936901</v>
      </c>
    </row>
    <row r="484" spans="1:13">
      <c r="A484" t="str">
        <f>'C3_qual'!A176</f>
        <v>C3_plant</v>
      </c>
      <c r="B484" t="str">
        <f>'C3_qual'!B176</f>
        <v>Cui</v>
      </c>
      <c r="C484">
        <f>'C3_qual'!C176</f>
        <v>2018</v>
      </c>
      <c r="D484" t="str">
        <f>'C3_qual'!D176</f>
        <v>10.1016/j.gloplacha.2018.08.011</v>
      </c>
      <c r="E484">
        <f>'C3_qual'!E176</f>
        <v>54658.540958268939</v>
      </c>
      <c r="H484">
        <f>'C3_qual'!H176</f>
        <v>54.658540958268937</v>
      </c>
      <c r="K484">
        <f>'C3_qual'!K176</f>
        <v>466.57696192725001</v>
      </c>
      <c r="L484">
        <f>'C3_qual'!L176</f>
        <v>362.24903922831498</v>
      </c>
      <c r="M484">
        <f>'C3_qual'!M176</f>
        <v>185.38865666620399</v>
      </c>
    </row>
    <row r="485" spans="1:13">
      <c r="A485" t="str">
        <f>'C3_qual'!A177</f>
        <v>C3_plant</v>
      </c>
      <c r="B485" t="str">
        <f>'C3_qual'!B177</f>
        <v>Cui</v>
      </c>
      <c r="C485">
        <f>'C3_qual'!C177</f>
        <v>2018</v>
      </c>
      <c r="D485" t="str">
        <f>'C3_qual'!D177</f>
        <v>10.1016/j.gloplacha.2018.08.011</v>
      </c>
      <c r="E485">
        <f>'C3_qual'!E177</f>
        <v>54631.007573415765</v>
      </c>
      <c r="H485">
        <f>'C3_qual'!H177</f>
        <v>54.631007573415765</v>
      </c>
      <c r="K485">
        <f>'C3_qual'!K177</f>
        <v>452.43190971983699</v>
      </c>
      <c r="L485">
        <f>'C3_qual'!L177</f>
        <v>334.02215436211497</v>
      </c>
      <c r="M485">
        <f>'C3_qual'!M177</f>
        <v>175.16569258859101</v>
      </c>
    </row>
    <row r="486" spans="1:13">
      <c r="A486" t="str">
        <f>'C3_qual'!A178</f>
        <v>C3_plant</v>
      </c>
      <c r="B486" t="str">
        <f>'C3_qual'!B178</f>
        <v>Cui</v>
      </c>
      <c r="C486">
        <f>'C3_qual'!C178</f>
        <v>2018</v>
      </c>
      <c r="D486" t="str">
        <f>'C3_qual'!D178</f>
        <v>10.1016/j.gloplacha.2018.08.011</v>
      </c>
      <c r="E486">
        <f>'C3_qual'!E178</f>
        <v>54603.474188562599</v>
      </c>
      <c r="H486">
        <f>'C3_qual'!H178</f>
        <v>54.6034741885626</v>
      </c>
      <c r="K486">
        <f>'C3_qual'!K178</f>
        <v>446.08180359231301</v>
      </c>
      <c r="L486">
        <f>'C3_qual'!L178</f>
        <v>326.31605653948805</v>
      </c>
      <c r="M486">
        <f>'C3_qual'!M178</f>
        <v>171.67805191940801</v>
      </c>
    </row>
    <row r="487" spans="1:13">
      <c r="A487" t="str">
        <f>'C3_qual'!A179</f>
        <v>C3_plant</v>
      </c>
      <c r="B487" t="str">
        <f>'C3_qual'!B179</f>
        <v>Cui</v>
      </c>
      <c r="C487">
        <f>'C3_qual'!C179</f>
        <v>2018</v>
      </c>
      <c r="D487" t="str">
        <f>'C3_qual'!D179</f>
        <v>10.1016/j.gloplacha.2018.08.011</v>
      </c>
      <c r="E487">
        <f>'C3_qual'!E179</f>
        <v>54575.940803709425</v>
      </c>
      <c r="H487">
        <f>'C3_qual'!H179</f>
        <v>54.575940803709429</v>
      </c>
      <c r="K487">
        <f>'C3_qual'!K179</f>
        <v>376.70139119619199</v>
      </c>
      <c r="L487">
        <f>'C3_qual'!L179</f>
        <v>234.14145712964006</v>
      </c>
      <c r="M487">
        <f>'C3_qual'!M179</f>
        <v>140.08172457745499</v>
      </c>
    </row>
    <row r="488" spans="1:13">
      <c r="A488" t="str">
        <f>'C3_qual'!A180</f>
        <v>C3_plant</v>
      </c>
      <c r="B488" t="str">
        <f>'C3_qual'!B180</f>
        <v>Cui</v>
      </c>
      <c r="C488">
        <f>'C3_qual'!C180</f>
        <v>2018</v>
      </c>
      <c r="D488" t="str">
        <f>'C3_qual'!D180</f>
        <v>10.1016/j.gloplacha.2018.08.011</v>
      </c>
      <c r="E488">
        <f>'C3_qual'!E180</f>
        <v>54548.407418856259</v>
      </c>
      <c r="H488">
        <f>'C3_qual'!H180</f>
        <v>54.548407418856257</v>
      </c>
      <c r="K488">
        <f>'C3_qual'!K180</f>
        <v>423.48988995858201</v>
      </c>
      <c r="L488">
        <f>'C3_qual'!L180</f>
        <v>293.35705202727604</v>
      </c>
      <c r="M488">
        <f>'C3_qual'!M180</f>
        <v>165.83551885050304</v>
      </c>
    </row>
    <row r="489" spans="1:13">
      <c r="A489" t="str">
        <f>'C3_qual'!A181</f>
        <v>C3_plant</v>
      </c>
      <c r="B489" t="str">
        <f>'C3_qual'!B181</f>
        <v>Cui</v>
      </c>
      <c r="C489">
        <f>'C3_qual'!C181</f>
        <v>2018</v>
      </c>
      <c r="D489" t="str">
        <f>'C3_qual'!D181</f>
        <v>10.1016/j.gloplacha.2018.08.011</v>
      </c>
      <c r="E489">
        <f>'C3_qual'!E181</f>
        <v>54520.874034003093</v>
      </c>
      <c r="H489">
        <f>'C3_qual'!H181</f>
        <v>54.520874034003093</v>
      </c>
      <c r="K489">
        <f>'C3_qual'!K181</f>
        <v>493.77356193137803</v>
      </c>
      <c r="L489">
        <f>'C3_qual'!L181</f>
        <v>395.75168554336392</v>
      </c>
      <c r="M489">
        <f>'C3_qual'!M181</f>
        <v>195.88716053661102</v>
      </c>
    </row>
    <row r="490" spans="1:13">
      <c r="A490" t="str">
        <f>'C3_qual'!A182</f>
        <v>C3_plant</v>
      </c>
      <c r="B490" t="str">
        <f>'C3_qual'!B182</f>
        <v>Cui</v>
      </c>
      <c r="C490">
        <f>'C3_qual'!C182</f>
        <v>2018</v>
      </c>
      <c r="D490" t="str">
        <f>'C3_qual'!D182</f>
        <v>10.1016/j.gloplacha.2018.08.011</v>
      </c>
      <c r="E490">
        <f>'C3_qual'!E182</f>
        <v>54493.340649149919</v>
      </c>
      <c r="H490">
        <f>'C3_qual'!H182</f>
        <v>54.493340649149921</v>
      </c>
      <c r="K490">
        <f>'C3_qual'!K182</f>
        <v>681.43237164626703</v>
      </c>
      <c r="L490">
        <f>'C3_qual'!L182</f>
        <v>864.27097312816295</v>
      </c>
      <c r="M490">
        <f>'C3_qual'!M182</f>
        <v>304.14520126138802</v>
      </c>
    </row>
    <row r="491" spans="1:13">
      <c r="A491" t="str">
        <f>'C3_qual'!A183</f>
        <v>C3_plant</v>
      </c>
      <c r="B491" t="str">
        <f>'C3_qual'!B183</f>
        <v>Cui</v>
      </c>
      <c r="C491">
        <f>'C3_qual'!C183</f>
        <v>2018</v>
      </c>
      <c r="D491" t="str">
        <f>'C3_qual'!D183</f>
        <v>10.1016/j.gloplacha.2018.08.011</v>
      </c>
      <c r="E491">
        <f>'C3_qual'!E183</f>
        <v>54465.80726429676</v>
      </c>
      <c r="H491">
        <f>'C3_qual'!H183</f>
        <v>54.465807264296757</v>
      </c>
      <c r="K491">
        <f>'C3_qual'!K183</f>
        <v>599.33779362196401</v>
      </c>
      <c r="L491">
        <f>'C3_qual'!L183</f>
        <v>614.04599933164604</v>
      </c>
      <c r="M491">
        <f>'C3_qual'!M183</f>
        <v>256.799819464493</v>
      </c>
    </row>
    <row r="492" spans="1:13">
      <c r="A492" t="str">
        <f>'C3_qual'!A184</f>
        <v>C3_plant</v>
      </c>
      <c r="B492" t="str">
        <f>'C3_qual'!B184</f>
        <v>Cui</v>
      </c>
      <c r="C492">
        <f>'C3_qual'!C184</f>
        <v>2018</v>
      </c>
      <c r="D492" t="str">
        <f>'C3_qual'!D184</f>
        <v>10.1016/j.gloplacha.2018.08.011</v>
      </c>
      <c r="E492">
        <f>'C3_qual'!E184</f>
        <v>54438.273879443586</v>
      </c>
      <c r="H492">
        <f>'C3_qual'!H184</f>
        <v>54.438273879443585</v>
      </c>
      <c r="K492">
        <f>'C3_qual'!K184</f>
        <v>479.98718867483802</v>
      </c>
      <c r="L492">
        <f>'C3_qual'!L184</f>
        <v>375.74535865260594</v>
      </c>
      <c r="M492">
        <f>'C3_qual'!M184</f>
        <v>191.76651588982702</v>
      </c>
    </row>
    <row r="493" spans="1:13">
      <c r="A493" t="str">
        <f>'C3_qual'!A185</f>
        <v>C3_plant</v>
      </c>
      <c r="B493" t="str">
        <f>'C3_qual'!B185</f>
        <v>Cui</v>
      </c>
      <c r="C493">
        <f>'C3_qual'!C185</f>
        <v>2018</v>
      </c>
      <c r="D493" t="str">
        <f>'C3_qual'!D185</f>
        <v>10.1016/j.gloplacha.2018.08.011</v>
      </c>
      <c r="E493">
        <f>'C3_qual'!E185</f>
        <v>54410.740494590413</v>
      </c>
      <c r="H493">
        <f>'C3_qual'!H185</f>
        <v>54.410740494590414</v>
      </c>
      <c r="K493">
        <f>'C3_qual'!K185</f>
        <v>568.81131925974898</v>
      </c>
      <c r="L493">
        <f>'C3_qual'!L185</f>
        <v>553.72418185056097</v>
      </c>
      <c r="M493">
        <f>'C3_qual'!M185</f>
        <v>242.93531078269001</v>
      </c>
    </row>
    <row r="494" spans="1:13">
      <c r="A494" t="str">
        <f>'C3_qual'!A186</f>
        <v>C3_plant</v>
      </c>
      <c r="B494" t="str">
        <f>'C3_qual'!B186</f>
        <v>Cui</v>
      </c>
      <c r="C494">
        <f>'C3_qual'!C186</f>
        <v>2018</v>
      </c>
      <c r="D494" t="str">
        <f>'C3_qual'!D186</f>
        <v>10.1016/j.gloplacha.2018.08.011</v>
      </c>
      <c r="E494">
        <f>'C3_qual'!E186</f>
        <v>54383.207109737246</v>
      </c>
      <c r="H494">
        <f>'C3_qual'!H186</f>
        <v>54.383207109737249</v>
      </c>
      <c r="K494">
        <f>'C3_qual'!K186</f>
        <v>498.25428693280401</v>
      </c>
      <c r="L494">
        <f>'C3_qual'!L186</f>
        <v>391.90017207267294</v>
      </c>
      <c r="M494">
        <f>'C3_qual'!M186</f>
        <v>202.29804497639998</v>
      </c>
    </row>
    <row r="495" spans="1:13">
      <c r="A495" t="str">
        <f>'C3_qual'!A187</f>
        <v>C3_plant</v>
      </c>
      <c r="B495" t="str">
        <f>'C3_qual'!B187</f>
        <v>Cui</v>
      </c>
      <c r="C495">
        <f>'C3_qual'!C187</f>
        <v>2018</v>
      </c>
      <c r="D495" t="str">
        <f>'C3_qual'!D187</f>
        <v>10.1016/j.gloplacha.2018.08.011</v>
      </c>
      <c r="E495">
        <f>'C3_qual'!E187</f>
        <v>54355.67372488408</v>
      </c>
      <c r="H495">
        <f>'C3_qual'!H187</f>
        <v>54.355673724884078</v>
      </c>
      <c r="K495">
        <f>'C3_qual'!K187</f>
        <v>483.40496027891197</v>
      </c>
      <c r="L495">
        <f>'C3_qual'!L187</f>
        <v>384.51746558373804</v>
      </c>
      <c r="M495">
        <f>'C3_qual'!M187</f>
        <v>194.70992482843695</v>
      </c>
    </row>
    <row r="496" spans="1:13">
      <c r="A496" t="str">
        <f>'C3_qual'!A188</f>
        <v>C3_plant</v>
      </c>
      <c r="B496" t="str">
        <f>'C3_qual'!B188</f>
        <v>Cui</v>
      </c>
      <c r="C496">
        <f>'C3_qual'!C188</f>
        <v>2018</v>
      </c>
      <c r="D496" t="str">
        <f>'C3_qual'!D188</f>
        <v>10.1016/j.gloplacha.2018.08.011</v>
      </c>
      <c r="E496">
        <f>'C3_qual'!E188</f>
        <v>54328.140340030914</v>
      </c>
      <c r="H496">
        <f>'C3_qual'!H188</f>
        <v>54.328140340030913</v>
      </c>
      <c r="K496">
        <f>'C3_qual'!K188</f>
        <v>568.88591883651895</v>
      </c>
      <c r="L496">
        <f>'C3_qual'!L188</f>
        <v>552.16083784339105</v>
      </c>
      <c r="M496">
        <f>'C3_qual'!M188</f>
        <v>239.51181940907998</v>
      </c>
    </row>
    <row r="497" spans="1:13">
      <c r="A497" t="str">
        <f>'C3_qual'!A189</f>
        <v>C3_plant</v>
      </c>
      <c r="B497" t="str">
        <f>'C3_qual'!B189</f>
        <v>Cui</v>
      </c>
      <c r="C497">
        <f>'C3_qual'!C189</f>
        <v>2018</v>
      </c>
      <c r="D497" t="str">
        <f>'C3_qual'!D189</f>
        <v>10.1016/j.gloplacha.2018.08.011</v>
      </c>
      <c r="E497">
        <f>'C3_qual'!E189</f>
        <v>54300.60695517774</v>
      </c>
      <c r="H497">
        <f>'C3_qual'!H189</f>
        <v>54.300606955177741</v>
      </c>
      <c r="K497">
        <f>'C3_qual'!K189</f>
        <v>470.49424274598101</v>
      </c>
      <c r="L497">
        <f>'C3_qual'!L189</f>
        <v>352.64937815319996</v>
      </c>
      <c r="M497">
        <f>'C3_qual'!M189</f>
        <v>184.78191488767999</v>
      </c>
    </row>
    <row r="498" spans="1:13">
      <c r="A498" t="str">
        <f>'C3_qual'!A190</f>
        <v>C3_plant</v>
      </c>
      <c r="B498" t="str">
        <f>'C3_qual'!B190</f>
        <v>Cui</v>
      </c>
      <c r="C498">
        <f>'C3_qual'!C190</f>
        <v>2018</v>
      </c>
      <c r="D498" t="str">
        <f>'C3_qual'!D190</f>
        <v>10.1016/j.gloplacha.2018.08.011</v>
      </c>
      <c r="E498">
        <f>'C3_qual'!E190</f>
        <v>54273.073570324574</v>
      </c>
      <c r="H498">
        <f>'C3_qual'!H190</f>
        <v>54.273073570324577</v>
      </c>
      <c r="K498">
        <f>'C3_qual'!K190</f>
        <v>508.87571156897502</v>
      </c>
      <c r="L498">
        <f>'C3_qual'!L190</f>
        <v>437.34325972168199</v>
      </c>
      <c r="M498">
        <f>'C3_qual'!M190</f>
        <v>205.023400285712</v>
      </c>
    </row>
    <row r="499" spans="1:13">
      <c r="A499" t="str">
        <f>'C3_qual'!A191</f>
        <v>C3_plant</v>
      </c>
      <c r="B499" t="str">
        <f>'C3_qual'!B191</f>
        <v>Cui</v>
      </c>
      <c r="C499">
        <f>'C3_qual'!C191</f>
        <v>2018</v>
      </c>
      <c r="D499" t="str">
        <f>'C3_qual'!D191</f>
        <v>10.1016/j.gloplacha.2018.08.011</v>
      </c>
      <c r="E499">
        <f>'C3_qual'!E191</f>
        <v>54245.540185471407</v>
      </c>
      <c r="H499">
        <f>'C3_qual'!H191</f>
        <v>54.245540185471405</v>
      </c>
      <c r="K499">
        <f>'C3_qual'!K191</f>
        <v>422.56002548992501</v>
      </c>
      <c r="L499">
        <f>'C3_qual'!L191</f>
        <v>299.99184486294098</v>
      </c>
      <c r="M499">
        <f>'C3_qual'!M191</f>
        <v>162.49634454616898</v>
      </c>
    </row>
    <row r="500" spans="1:13">
      <c r="A500" t="str">
        <f>'C3_qual'!A192</f>
        <v>C3_plant</v>
      </c>
      <c r="B500" t="str">
        <f>'C3_qual'!B192</f>
        <v>Cui</v>
      </c>
      <c r="C500">
        <f>'C3_qual'!C192</f>
        <v>2018</v>
      </c>
      <c r="D500" t="str">
        <f>'C3_qual'!D192</f>
        <v>10.1016/j.gloplacha.2018.08.011</v>
      </c>
      <c r="E500">
        <f>'C3_qual'!E192</f>
        <v>54242.786846986091</v>
      </c>
      <c r="H500">
        <f>'C3_qual'!H192</f>
        <v>54.242786846986093</v>
      </c>
      <c r="K500">
        <f>'C3_qual'!K192</f>
        <v>419.32377076801902</v>
      </c>
      <c r="L500">
        <f>'C3_qual'!L192</f>
        <v>289.99385846134101</v>
      </c>
      <c r="M500">
        <f>'C3_qual'!M192</f>
        <v>161.04443982402603</v>
      </c>
    </row>
    <row r="501" spans="1:13">
      <c r="A501" t="str">
        <f>'C3_qual'!A193</f>
        <v>C3_plant</v>
      </c>
      <c r="B501" t="str">
        <f>'C3_qual'!B193</f>
        <v>Cui</v>
      </c>
      <c r="C501">
        <f>'C3_qual'!C193</f>
        <v>2018</v>
      </c>
      <c r="D501" t="str">
        <f>'C3_qual'!D193</f>
        <v>10.1016/j.gloplacha.2018.08.011</v>
      </c>
      <c r="E501">
        <f>'C3_qual'!E193</f>
        <v>54240.033508500775</v>
      </c>
      <c r="H501">
        <f>'C3_qual'!H193</f>
        <v>54.240033508500773</v>
      </c>
      <c r="K501">
        <f>'C3_qual'!K193</f>
        <v>420.07945279606002</v>
      </c>
      <c r="L501">
        <f>'C3_qual'!L193</f>
        <v>287.88330543048602</v>
      </c>
      <c r="M501">
        <f>'C3_qual'!M193</f>
        <v>159.64037309065003</v>
      </c>
    </row>
    <row r="502" spans="1:13">
      <c r="A502" t="str">
        <f>'C3_qual'!A194</f>
        <v>C3_plant</v>
      </c>
      <c r="B502" t="str">
        <f>'C3_qual'!B194</f>
        <v>Cui</v>
      </c>
      <c r="C502">
        <f>'C3_qual'!C194</f>
        <v>2018</v>
      </c>
      <c r="D502" t="str">
        <f>'C3_qual'!D194</f>
        <v>10.1016/j.gloplacha.2018.08.011</v>
      </c>
      <c r="E502">
        <f>'C3_qual'!E194</f>
        <v>54237.280170015452</v>
      </c>
      <c r="H502">
        <f>'C3_qual'!H194</f>
        <v>54.237280170015453</v>
      </c>
      <c r="K502">
        <f>'C3_qual'!K194</f>
        <v>426.46364885923998</v>
      </c>
      <c r="L502">
        <f>'C3_qual'!L194</f>
        <v>304.00749949751201</v>
      </c>
      <c r="M502">
        <f>'C3_qual'!M194</f>
        <v>161.79464445997797</v>
      </c>
    </row>
    <row r="503" spans="1:13">
      <c r="A503" t="str">
        <f>'C3_qual'!A195</f>
        <v>C3_plant</v>
      </c>
      <c r="B503" t="str">
        <f>'C3_qual'!B195</f>
        <v>Cui</v>
      </c>
      <c r="C503">
        <f>'C3_qual'!C195</f>
        <v>2018</v>
      </c>
      <c r="D503" t="str">
        <f>'C3_qual'!D195</f>
        <v>10.1016/j.gloplacha.2018.08.011</v>
      </c>
      <c r="E503">
        <f>'C3_qual'!E195</f>
        <v>54234.526831530136</v>
      </c>
      <c r="H503">
        <f>'C3_qual'!H195</f>
        <v>54.23452683153014</v>
      </c>
      <c r="K503">
        <f>'C3_qual'!K195</f>
        <v>448.96059862900597</v>
      </c>
      <c r="L503">
        <f>'C3_qual'!L195</f>
        <v>329.08944144703707</v>
      </c>
      <c r="M503">
        <f>'C3_qual'!M195</f>
        <v>173.29686705647896</v>
      </c>
    </row>
    <row r="504" spans="1:13">
      <c r="A504" t="str">
        <f>'C3_qual'!A196</f>
        <v>C3_plant</v>
      </c>
      <c r="B504" t="str">
        <f>'C3_qual'!B196</f>
        <v>Cui</v>
      </c>
      <c r="C504">
        <f>'C3_qual'!C196</f>
        <v>2018</v>
      </c>
      <c r="D504" t="str">
        <f>'C3_qual'!D196</f>
        <v>10.1016/j.gloplacha.2018.08.011</v>
      </c>
      <c r="E504">
        <f>'C3_qual'!E196</f>
        <v>54231.77349304482</v>
      </c>
      <c r="H504">
        <f>'C3_qual'!H196</f>
        <v>54.23177349304482</v>
      </c>
      <c r="K504">
        <f>'C3_qual'!K196</f>
        <v>463.64453778631901</v>
      </c>
      <c r="L504">
        <f>'C3_qual'!L196</f>
        <v>360.17276155781497</v>
      </c>
      <c r="M504">
        <f>'C3_qual'!M196</f>
        <v>180.30752315639899</v>
      </c>
    </row>
    <row r="505" spans="1:13">
      <c r="A505" t="str">
        <f>'C3_qual'!A197</f>
        <v>C3_plant</v>
      </c>
      <c r="B505" t="str">
        <f>'C3_qual'!B197</f>
        <v>Cui</v>
      </c>
      <c r="C505">
        <f>'C3_qual'!C197</f>
        <v>2018</v>
      </c>
      <c r="D505" t="str">
        <f>'C3_qual'!D197</f>
        <v>10.1016/j.gloplacha.2018.08.011</v>
      </c>
      <c r="E505">
        <f>'C3_qual'!E197</f>
        <v>54229.020154559505</v>
      </c>
      <c r="H505">
        <f>'C3_qual'!H197</f>
        <v>54.229020154559507</v>
      </c>
      <c r="K505">
        <f>'C3_qual'!K197</f>
        <v>386.76661833955001</v>
      </c>
      <c r="L505">
        <f>'C3_qual'!L197</f>
        <v>235.36251521106198</v>
      </c>
      <c r="M505">
        <f>'C3_qual'!M197</f>
        <v>143.496232012706</v>
      </c>
    </row>
    <row r="506" spans="1:13">
      <c r="A506" t="str">
        <f>'C3_qual'!A198</f>
        <v>C3_plant</v>
      </c>
      <c r="B506" t="str">
        <f>'C3_qual'!B198</f>
        <v>Cui</v>
      </c>
      <c r="C506">
        <f>'C3_qual'!C198</f>
        <v>2018</v>
      </c>
      <c r="D506" t="str">
        <f>'C3_qual'!D198</f>
        <v>10.1016/j.gloplacha.2018.08.011</v>
      </c>
      <c r="E506">
        <f>'C3_qual'!E198</f>
        <v>54226.266816074189</v>
      </c>
      <c r="H506">
        <f>'C3_qual'!H198</f>
        <v>54.226266816074187</v>
      </c>
      <c r="K506">
        <f>'C3_qual'!K198</f>
        <v>348.523215540401</v>
      </c>
      <c r="L506">
        <f>'C3_qual'!L198</f>
        <v>202.41178203256595</v>
      </c>
      <c r="M506">
        <f>'C3_qual'!M198</f>
        <v>128.09681420492501</v>
      </c>
    </row>
    <row r="507" spans="1:13">
      <c r="A507" t="str">
        <f>'C3_qual'!A199</f>
        <v>C3_plant</v>
      </c>
      <c r="B507" t="str">
        <f>'C3_qual'!B199</f>
        <v>Cui</v>
      </c>
      <c r="C507">
        <f>'C3_qual'!C199</f>
        <v>2018</v>
      </c>
      <c r="D507" t="str">
        <f>'C3_qual'!D199</f>
        <v>10.1016/j.gloplacha.2018.08.011</v>
      </c>
      <c r="E507">
        <f>'C3_qual'!E199</f>
        <v>54223.513477588873</v>
      </c>
      <c r="H507">
        <f>'C3_qual'!H199</f>
        <v>54.223513477588874</v>
      </c>
      <c r="K507">
        <f>'C3_qual'!K199</f>
        <v>437.18213475742999</v>
      </c>
      <c r="L507">
        <f>'C3_qual'!L199</f>
        <v>299.66153166529199</v>
      </c>
      <c r="M507">
        <f>'C3_qual'!M199</f>
        <v>172.27827588274198</v>
      </c>
    </row>
    <row r="508" spans="1:13">
      <c r="A508" t="str">
        <f>'C3_qual'!A200</f>
        <v>C3_plant</v>
      </c>
      <c r="B508" t="str">
        <f>'C3_qual'!B200</f>
        <v>Cui</v>
      </c>
      <c r="C508">
        <f>'C3_qual'!C200</f>
        <v>2018</v>
      </c>
      <c r="D508" t="str">
        <f>'C3_qual'!D200</f>
        <v>10.1016/j.gloplacha.2018.08.011</v>
      </c>
      <c r="E508">
        <f>'C3_qual'!E200</f>
        <v>54220.760139103557</v>
      </c>
      <c r="H508">
        <f>'C3_qual'!H200</f>
        <v>54.220760139103554</v>
      </c>
      <c r="K508">
        <f>'C3_qual'!K200</f>
        <v>466.64613545234999</v>
      </c>
      <c r="L508">
        <f>'C3_qual'!L200</f>
        <v>368.87260053038597</v>
      </c>
      <c r="M508">
        <f>'C3_qual'!M200</f>
        <v>184.79224123029002</v>
      </c>
    </row>
    <row r="509" spans="1:13">
      <c r="A509" t="str">
        <f>'C3_qual'!A201</f>
        <v>C3_plant</v>
      </c>
      <c r="B509" t="str">
        <f>'C3_qual'!B201</f>
        <v>Cui</v>
      </c>
      <c r="C509">
        <f>'C3_qual'!C201</f>
        <v>2018</v>
      </c>
      <c r="D509" t="str">
        <f>'C3_qual'!D201</f>
        <v>10.1016/j.gloplacha.2018.08.011</v>
      </c>
      <c r="E509">
        <f>'C3_qual'!E201</f>
        <v>54218.006800618241</v>
      </c>
      <c r="H509">
        <f>'C3_qual'!H201</f>
        <v>54.218006800618241</v>
      </c>
      <c r="K509">
        <f>'C3_qual'!K201</f>
        <v>463.55980801797898</v>
      </c>
      <c r="L509">
        <f>'C3_qual'!L201</f>
        <v>358.58824919544998</v>
      </c>
      <c r="M509">
        <f>'C3_qual'!M201</f>
        <v>185.70730015945099</v>
      </c>
    </row>
    <row r="510" spans="1:13">
      <c r="A510" t="str">
        <f>'C3_qual'!A202</f>
        <v>C3_plant</v>
      </c>
      <c r="B510" t="str">
        <f>'C3_qual'!B202</f>
        <v>Cui</v>
      </c>
      <c r="C510">
        <f>'C3_qual'!C202</f>
        <v>2018</v>
      </c>
      <c r="D510" t="str">
        <f>'C3_qual'!D202</f>
        <v>10.1016/j.gloplacha.2018.08.011</v>
      </c>
      <c r="E510">
        <f>'C3_qual'!E202</f>
        <v>54215.253462132918</v>
      </c>
      <c r="H510">
        <f>'C3_qual'!H202</f>
        <v>54.215253462132921</v>
      </c>
      <c r="K510">
        <f>'C3_qual'!K202</f>
        <v>416.748948162266</v>
      </c>
      <c r="L510">
        <f>'C3_qual'!L202</f>
        <v>283.78437690219204</v>
      </c>
      <c r="M510">
        <f>'C3_qual'!M202</f>
        <v>155.93507579895203</v>
      </c>
    </row>
    <row r="511" spans="1:13">
      <c r="A511" t="str">
        <f>'C3_qual'!A203</f>
        <v>C3_plant</v>
      </c>
      <c r="B511" t="str">
        <f>'C3_qual'!B203</f>
        <v>Cui</v>
      </c>
      <c r="C511">
        <f>'C3_qual'!C203</f>
        <v>2018</v>
      </c>
      <c r="D511" t="str">
        <f>'C3_qual'!D203</f>
        <v>10.1016/j.gloplacha.2018.08.011</v>
      </c>
      <c r="E511">
        <f>'C3_qual'!E203</f>
        <v>54212.500123647602</v>
      </c>
      <c r="H511">
        <f>'C3_qual'!H203</f>
        <v>54.212500123647601</v>
      </c>
      <c r="K511">
        <f>'C3_qual'!K203</f>
        <v>431.04734770482997</v>
      </c>
      <c r="L511">
        <f>'C3_qual'!L203</f>
        <v>302.32312022710204</v>
      </c>
      <c r="M511">
        <f>'C3_qual'!M203</f>
        <v>163.29386576444898</v>
      </c>
    </row>
    <row r="512" spans="1:13">
      <c r="A512" t="str">
        <f>'C3_qual'!A204</f>
        <v>C3_plant</v>
      </c>
      <c r="B512" t="str">
        <f>'C3_qual'!B204</f>
        <v>Cui</v>
      </c>
      <c r="C512">
        <f>'C3_qual'!C204</f>
        <v>2018</v>
      </c>
      <c r="D512" t="str">
        <f>'C3_qual'!D204</f>
        <v>10.1016/j.gloplacha.2018.08.011</v>
      </c>
      <c r="E512">
        <f>'C3_qual'!E204</f>
        <v>54209.746785162286</v>
      </c>
      <c r="H512">
        <f>'C3_qual'!H204</f>
        <v>54.209746785162288</v>
      </c>
      <c r="K512">
        <f>'C3_qual'!K204</f>
        <v>480.62325716219698</v>
      </c>
      <c r="L512">
        <f>'C3_qual'!L204</f>
        <v>380.944919903337</v>
      </c>
      <c r="M512">
        <f>'C3_qual'!M204</f>
        <v>194.436390096845</v>
      </c>
    </row>
    <row r="513" spans="1:13">
      <c r="A513" t="str">
        <f>'C3_qual'!A205</f>
        <v>C3_plant</v>
      </c>
      <c r="B513" t="str">
        <f>'C3_qual'!B205</f>
        <v>Cui</v>
      </c>
      <c r="C513">
        <f>'C3_qual'!C205</f>
        <v>2018</v>
      </c>
      <c r="D513" t="str">
        <f>'C3_qual'!D205</f>
        <v>10.1016/j.gloplacha.2018.08.011</v>
      </c>
      <c r="E513">
        <f>'C3_qual'!E205</f>
        <v>54206.99344667697</v>
      </c>
      <c r="H513">
        <f>'C3_qual'!H205</f>
        <v>54.206993446676968</v>
      </c>
      <c r="K513">
        <f>'C3_qual'!K205</f>
        <v>409.71201760732703</v>
      </c>
      <c r="L513">
        <f>'C3_qual'!L205</f>
        <v>273.733949460269</v>
      </c>
      <c r="M513">
        <f>'C3_qual'!M205</f>
        <v>156.86413290719804</v>
      </c>
    </row>
    <row r="514" spans="1:13">
      <c r="A514" t="str">
        <f>'C3_qual'!A206</f>
        <v>C3_plant</v>
      </c>
      <c r="B514" t="str">
        <f>'C3_qual'!B206</f>
        <v>Cui</v>
      </c>
      <c r="C514">
        <f>'C3_qual'!C206</f>
        <v>2018</v>
      </c>
      <c r="D514" t="str">
        <f>'C3_qual'!D206</f>
        <v>10.1016/j.gloplacha.2018.08.011</v>
      </c>
      <c r="E514">
        <f>'C3_qual'!E206</f>
        <v>54204.240108191654</v>
      </c>
      <c r="H514">
        <f>'C3_qual'!H206</f>
        <v>54.204240108191655</v>
      </c>
      <c r="K514">
        <f>'C3_qual'!K206</f>
        <v>416.75693640789399</v>
      </c>
      <c r="L514">
        <f>'C3_qual'!L206</f>
        <v>281.76581083089599</v>
      </c>
      <c r="M514">
        <f>'C3_qual'!M206</f>
        <v>158.34005440031797</v>
      </c>
    </row>
    <row r="515" spans="1:13">
      <c r="A515" t="str">
        <f>'C3_qual'!A207</f>
        <v>C3_plant</v>
      </c>
      <c r="B515" t="str">
        <f>'C3_qual'!B207</f>
        <v>Cui</v>
      </c>
      <c r="C515">
        <f>'C3_qual'!C207</f>
        <v>2018</v>
      </c>
      <c r="D515" t="str">
        <f>'C3_qual'!D207</f>
        <v>10.1016/j.gloplacha.2018.08.011</v>
      </c>
      <c r="E515">
        <f>'C3_qual'!E207</f>
        <v>54201.486769706338</v>
      </c>
      <c r="H515">
        <f>'C3_qual'!H207</f>
        <v>54.201486769706335</v>
      </c>
      <c r="K515">
        <f>'C3_qual'!K207</f>
        <v>424.10888068425999</v>
      </c>
      <c r="L515">
        <f>'C3_qual'!L207</f>
        <v>287.02422900502603</v>
      </c>
      <c r="M515">
        <f>'C3_qual'!M207</f>
        <v>161.17045554541397</v>
      </c>
    </row>
    <row r="516" spans="1:13">
      <c r="A516" t="str">
        <f>'C3_qual'!A208</f>
        <v>C3_plant</v>
      </c>
      <c r="B516" t="str">
        <f>'C3_qual'!B208</f>
        <v>Cui</v>
      </c>
      <c r="C516">
        <f>'C3_qual'!C208</f>
        <v>2018</v>
      </c>
      <c r="D516" t="str">
        <f>'C3_qual'!D208</f>
        <v>10.1016/j.gloplacha.2018.08.011</v>
      </c>
      <c r="E516">
        <f>'C3_qual'!E208</f>
        <v>54198.733431221022</v>
      </c>
      <c r="H516">
        <f>'C3_qual'!H208</f>
        <v>54.198733431221022</v>
      </c>
      <c r="K516">
        <f>'C3_qual'!K208</f>
        <v>515.53362854821296</v>
      </c>
      <c r="L516">
        <f>'C3_qual'!L208</f>
        <v>457.43512776943805</v>
      </c>
      <c r="M516">
        <f>'C3_qual'!M208</f>
        <v>215.15570566459797</v>
      </c>
    </row>
    <row r="517" spans="1:13">
      <c r="A517" t="str">
        <f>'C3_qual'!A209</f>
        <v>C3_plant</v>
      </c>
      <c r="B517" t="str">
        <f>'C3_qual'!B209</f>
        <v>Cui</v>
      </c>
      <c r="C517">
        <f>'C3_qual'!C209</f>
        <v>2018</v>
      </c>
      <c r="D517" t="str">
        <f>'C3_qual'!D209</f>
        <v>10.1016/j.gloplacha.2018.08.011</v>
      </c>
      <c r="E517">
        <f>'C3_qual'!E209</f>
        <v>54195.980092735699</v>
      </c>
      <c r="H517">
        <f>'C3_qual'!H209</f>
        <v>54.195980092735702</v>
      </c>
      <c r="K517">
        <f>'C3_qual'!K209</f>
        <v>440.86552901752299</v>
      </c>
      <c r="L517">
        <f>'C3_qual'!L209</f>
        <v>305.14158616274307</v>
      </c>
      <c r="M517">
        <f>'C3_qual'!M209</f>
        <v>172.91789462328597</v>
      </c>
    </row>
    <row r="518" spans="1:13">
      <c r="A518" t="str">
        <f>'C3_qual'!A210</f>
        <v>C3_plant</v>
      </c>
      <c r="B518" t="str">
        <f>'C3_qual'!B210</f>
        <v>Cui</v>
      </c>
      <c r="C518">
        <f>'C3_qual'!C210</f>
        <v>2018</v>
      </c>
      <c r="D518" t="str">
        <f>'C3_qual'!D210</f>
        <v>10.1016/j.gloplacha.2018.08.011</v>
      </c>
      <c r="E518">
        <f>'C3_qual'!E210</f>
        <v>54193.226754250391</v>
      </c>
      <c r="H518">
        <f>'C3_qual'!H210</f>
        <v>54.193226754250389</v>
      </c>
      <c r="K518">
        <f>'C3_qual'!K210</f>
        <v>429.47940281872098</v>
      </c>
      <c r="L518">
        <f>'C3_qual'!L210</f>
        <v>292.17263426041103</v>
      </c>
      <c r="M518">
        <f>'C3_qual'!M210</f>
        <v>166.53675715821197</v>
      </c>
    </row>
    <row r="519" spans="1:13">
      <c r="A519" t="str">
        <f>'C3_qual'!A211</f>
        <v>C3_plant</v>
      </c>
      <c r="B519" t="str">
        <f>'C3_qual'!B211</f>
        <v>Cui</v>
      </c>
      <c r="C519">
        <f>'C3_qual'!C211</f>
        <v>2018</v>
      </c>
      <c r="D519" t="str">
        <f>'C3_qual'!D211</f>
        <v>10.1016/j.gloplacha.2018.08.011</v>
      </c>
      <c r="E519">
        <f>'C3_qual'!E211</f>
        <v>54190.473415765067</v>
      </c>
      <c r="H519">
        <f>'C3_qual'!H211</f>
        <v>54.190473415765069</v>
      </c>
      <c r="K519">
        <f>'C3_qual'!K211</f>
        <v>462.623577922317</v>
      </c>
      <c r="L519">
        <f>'C3_qual'!L211</f>
        <v>348.96400283813006</v>
      </c>
      <c r="M519">
        <f>'C3_qual'!M211</f>
        <v>179.78866786718601</v>
      </c>
    </row>
    <row r="520" spans="1:13">
      <c r="A520" t="str">
        <f>'C3_qual'!A212</f>
        <v>C3_plant</v>
      </c>
      <c r="B520" t="str">
        <f>'C3_qual'!B212</f>
        <v>Cui</v>
      </c>
      <c r="C520">
        <f>'C3_qual'!C212</f>
        <v>2018</v>
      </c>
      <c r="D520" t="str">
        <f>'C3_qual'!D212</f>
        <v>10.1016/j.gloplacha.2018.08.011</v>
      </c>
      <c r="E520">
        <f>'C3_qual'!E212</f>
        <v>54187.720077279751</v>
      </c>
      <c r="H520">
        <f>'C3_qual'!H212</f>
        <v>54.187720077279749</v>
      </c>
      <c r="K520">
        <f>'C3_qual'!K212</f>
        <v>400.28446850661101</v>
      </c>
      <c r="L520">
        <f>'C3_qual'!L212</f>
        <v>266.82396460133202</v>
      </c>
      <c r="M520">
        <f>'C3_qual'!M212</f>
        <v>150.92290871490201</v>
      </c>
    </row>
    <row r="521" spans="1:13">
      <c r="A521" t="str">
        <f>'C3_qual'!A213</f>
        <v>C3_plant</v>
      </c>
      <c r="B521" t="str">
        <f>'C3_qual'!B213</f>
        <v>Cui</v>
      </c>
      <c r="C521">
        <f>'C3_qual'!C213</f>
        <v>2018</v>
      </c>
      <c r="D521" t="str">
        <f>'C3_qual'!D213</f>
        <v>10.1016/j.gloplacha.2018.08.011</v>
      </c>
      <c r="E521">
        <f>'C3_qual'!E213</f>
        <v>54184.966738794436</v>
      </c>
      <c r="H521">
        <f>'C3_qual'!H213</f>
        <v>54.184966738794436</v>
      </c>
      <c r="K521">
        <f>'C3_qual'!K213</f>
        <v>420.48182592387099</v>
      </c>
      <c r="L521">
        <f>'C3_qual'!L213</f>
        <v>286.17721382404505</v>
      </c>
      <c r="M521">
        <f>'C3_qual'!M213</f>
        <v>160.31317945267199</v>
      </c>
    </row>
    <row r="522" spans="1:13">
      <c r="A522" t="str">
        <f>'C3_qual'!A214</f>
        <v>C3_plant</v>
      </c>
      <c r="B522" t="str">
        <f>'C3_qual'!B214</f>
        <v>Cui</v>
      </c>
      <c r="C522">
        <f>'C3_qual'!C214</f>
        <v>2018</v>
      </c>
      <c r="D522" t="str">
        <f>'C3_qual'!D214</f>
        <v>10.1016/j.gloplacha.2018.08.011</v>
      </c>
      <c r="E522">
        <f>'C3_qual'!E214</f>
        <v>54182.21340030912</v>
      </c>
      <c r="H522">
        <f>'C3_qual'!H214</f>
        <v>54.182213400309116</v>
      </c>
      <c r="K522">
        <f>'C3_qual'!K214</f>
        <v>413.492436707492</v>
      </c>
      <c r="L522">
        <f>'C3_qual'!L214</f>
        <v>287.50610340496604</v>
      </c>
      <c r="M522">
        <f>'C3_qual'!M214</f>
        <v>156.52768304730802</v>
      </c>
    </row>
    <row r="523" spans="1:13">
      <c r="A523" t="str">
        <f>'C3_qual'!A215</f>
        <v>C3_plant</v>
      </c>
      <c r="B523" t="str">
        <f>'C3_qual'!B215</f>
        <v>Cui</v>
      </c>
      <c r="C523">
        <f>'C3_qual'!C215</f>
        <v>2018</v>
      </c>
      <c r="D523" t="str">
        <f>'C3_qual'!D215</f>
        <v>10.1016/j.gloplacha.2018.08.011</v>
      </c>
      <c r="E523">
        <f>'C3_qual'!E215</f>
        <v>54179.460061823804</v>
      </c>
      <c r="H523">
        <f>'C3_qual'!H215</f>
        <v>54.179460061823804</v>
      </c>
      <c r="K523">
        <f>'C3_qual'!K215</f>
        <v>415.59232754144</v>
      </c>
      <c r="L523">
        <f>'C3_qual'!L215</f>
        <v>290.51431081546002</v>
      </c>
      <c r="M523">
        <f>'C3_qual'!M215</f>
        <v>156.41279210819602</v>
      </c>
    </row>
    <row r="524" spans="1:13">
      <c r="A524" t="str">
        <f>'C3_qual'!A216</f>
        <v>C3_plant</v>
      </c>
      <c r="B524" t="str">
        <f>'C3_qual'!B216</f>
        <v>Cui</v>
      </c>
      <c r="C524">
        <f>'C3_qual'!C216</f>
        <v>2018</v>
      </c>
      <c r="D524" t="str">
        <f>'C3_qual'!D216</f>
        <v>10.1016/j.gloplacha.2018.08.011</v>
      </c>
      <c r="E524">
        <f>'C3_qual'!E216</f>
        <v>54176.706723338481</v>
      </c>
      <c r="H524">
        <f>'C3_qual'!H216</f>
        <v>54.176706723338484</v>
      </c>
      <c r="K524">
        <f>'C3_qual'!K216</f>
        <v>392.60207136320503</v>
      </c>
      <c r="L524">
        <f>'C3_qual'!L216</f>
        <v>242.01567067237397</v>
      </c>
      <c r="M524">
        <f>'C3_qual'!M216</f>
        <v>147.28136305588703</v>
      </c>
    </row>
    <row r="525" spans="1:13">
      <c r="A525" t="str">
        <f>'C3_qual'!A217</f>
        <v>C3_plant</v>
      </c>
      <c r="B525" t="str">
        <f>'C3_qual'!B217</f>
        <v>Cui</v>
      </c>
      <c r="C525">
        <f>'C3_qual'!C217</f>
        <v>2018</v>
      </c>
      <c r="D525" t="str">
        <f>'C3_qual'!D217</f>
        <v>10.1016/j.gloplacha.2018.08.011</v>
      </c>
      <c r="E525">
        <f>'C3_qual'!E217</f>
        <v>54173.953384853172</v>
      </c>
      <c r="H525">
        <f>'C3_qual'!H217</f>
        <v>54.173953384853171</v>
      </c>
      <c r="K525">
        <f>'C3_qual'!K217</f>
        <v>400.63129814234202</v>
      </c>
      <c r="L525">
        <f>'C3_qual'!L217</f>
        <v>262.52628699164501</v>
      </c>
      <c r="M525">
        <f>'C3_qual'!M217</f>
        <v>149.42018501122803</v>
      </c>
    </row>
    <row r="526" spans="1:13">
      <c r="A526" t="str">
        <f>'C3_qual'!A218</f>
        <v>C3_plant</v>
      </c>
      <c r="B526" t="str">
        <f>'C3_qual'!B218</f>
        <v>Cui</v>
      </c>
      <c r="C526">
        <f>'C3_qual'!C218</f>
        <v>2018</v>
      </c>
      <c r="D526" t="str">
        <f>'C3_qual'!D218</f>
        <v>10.1016/j.gloplacha.2018.08.011</v>
      </c>
      <c r="E526">
        <f>'C3_qual'!E218</f>
        <v>54171.200046367849</v>
      </c>
      <c r="H526">
        <f>'C3_qual'!H218</f>
        <v>54.171200046367851</v>
      </c>
      <c r="K526">
        <f>'C3_qual'!K218</f>
        <v>466.42252935121201</v>
      </c>
      <c r="L526">
        <f>'C3_qual'!L218</f>
        <v>351.13440557358695</v>
      </c>
      <c r="M526">
        <f>'C3_qual'!M218</f>
        <v>183.06058022011899</v>
      </c>
    </row>
    <row r="527" spans="1:13">
      <c r="A527" t="str">
        <f>'C3_qual'!A219</f>
        <v>C3_plant</v>
      </c>
      <c r="B527" t="str">
        <f>'C3_qual'!B219</f>
        <v>Cui</v>
      </c>
      <c r="C527">
        <f>'C3_qual'!C219</f>
        <v>2018</v>
      </c>
      <c r="D527" t="str">
        <f>'C3_qual'!D219</f>
        <v>10.1016/j.gloplacha.2018.08.011</v>
      </c>
      <c r="E527">
        <f>'C3_qual'!E219</f>
        <v>54168.446707882533</v>
      </c>
      <c r="H527">
        <f>'C3_qual'!H219</f>
        <v>54.168446707882531</v>
      </c>
      <c r="K527">
        <f>'C3_qual'!K219</f>
        <v>411.657205073829</v>
      </c>
      <c r="L527">
        <f>'C3_qual'!L219</f>
        <v>278.19503639299796</v>
      </c>
      <c r="M527">
        <f>'C3_qual'!M219</f>
        <v>156.83677781926801</v>
      </c>
    </row>
    <row r="528" spans="1:13">
      <c r="A528" t="str">
        <f>'C3_qual'!A220</f>
        <v>C3_plant</v>
      </c>
      <c r="B528" t="str">
        <f>'C3_qual'!B220</f>
        <v>Cui</v>
      </c>
      <c r="C528">
        <f>'C3_qual'!C220</f>
        <v>2018</v>
      </c>
      <c r="D528" t="str">
        <f>'C3_qual'!D220</f>
        <v>10.1016/j.gloplacha.2018.08.011</v>
      </c>
      <c r="E528">
        <f>'C3_qual'!E220</f>
        <v>54165.693369397217</v>
      </c>
      <c r="H528">
        <f>'C3_qual'!H220</f>
        <v>54.165693369397218</v>
      </c>
      <c r="K528">
        <f>'C3_qual'!K220</f>
        <v>407.100970636623</v>
      </c>
      <c r="L528">
        <f>'C3_qual'!L220</f>
        <v>260.90329313550404</v>
      </c>
      <c r="M528">
        <f>'C3_qual'!M220</f>
        <v>157.364137735518</v>
      </c>
    </row>
    <row r="529" spans="1:13">
      <c r="A529" t="str">
        <f>'C3_qual'!A221</f>
        <v>C3_plant</v>
      </c>
      <c r="B529" t="str">
        <f>'C3_qual'!B221</f>
        <v>Cui</v>
      </c>
      <c r="C529">
        <f>'C3_qual'!C221</f>
        <v>2018</v>
      </c>
      <c r="D529" t="str">
        <f>'C3_qual'!D221</f>
        <v>10.1016/j.gloplacha.2018.08.011</v>
      </c>
      <c r="E529">
        <f>'C3_qual'!E221</f>
        <v>54162.940030911901</v>
      </c>
      <c r="H529">
        <f>'C3_qual'!H221</f>
        <v>54.162940030911898</v>
      </c>
      <c r="K529">
        <f>'C3_qual'!K221</f>
        <v>518.33047204141701</v>
      </c>
      <c r="L529">
        <f>'C3_qual'!L221</f>
        <v>449.80758260232597</v>
      </c>
      <c r="M529">
        <f>'C3_qual'!M221</f>
        <v>209.52635295148099</v>
      </c>
    </row>
    <row r="530" spans="1:13">
      <c r="A530" t="str">
        <f>'C3_qual'!A222</f>
        <v>C3_plant</v>
      </c>
      <c r="B530" t="str">
        <f>'C3_qual'!B222</f>
        <v>Cui</v>
      </c>
      <c r="C530">
        <f>'C3_qual'!C222</f>
        <v>2018</v>
      </c>
      <c r="D530" t="str">
        <f>'C3_qual'!D222</f>
        <v>10.1016/j.gloplacha.2018.08.011</v>
      </c>
      <c r="E530">
        <f>'C3_qual'!E222</f>
        <v>54160.186692426585</v>
      </c>
      <c r="H530">
        <f>'C3_qual'!H222</f>
        <v>54.160186692426585</v>
      </c>
      <c r="K530">
        <f>'C3_qual'!K222</f>
        <v>757.46330930015404</v>
      </c>
      <c r="L530">
        <f>'C3_qual'!L222</f>
        <v>1115.0443546322258</v>
      </c>
      <c r="M530">
        <f>'C3_qual'!M222</f>
        <v>350.35744419971104</v>
      </c>
    </row>
    <row r="531" spans="1:13">
      <c r="A531" t="str">
        <f>'C3_qual'!A223</f>
        <v>C3_plant</v>
      </c>
      <c r="B531" t="str">
        <f>'C3_qual'!B223</f>
        <v>Cui</v>
      </c>
      <c r="C531">
        <f>'C3_qual'!C223</f>
        <v>2018</v>
      </c>
      <c r="D531" t="str">
        <f>'C3_qual'!D223</f>
        <v>10.1016/j.gloplacha.2018.08.011</v>
      </c>
      <c r="E531">
        <f>'C3_qual'!E223</f>
        <v>54157.433353941262</v>
      </c>
      <c r="H531">
        <f>'C3_qual'!H223</f>
        <v>54.157433353941265</v>
      </c>
      <c r="K531">
        <f>'C3_qual'!K223</f>
        <v>582.52204671699496</v>
      </c>
      <c r="L531">
        <f>'C3_qual'!L223</f>
        <v>600.5784239125951</v>
      </c>
      <c r="M531">
        <f>'C3_qual'!M223</f>
        <v>244.44652734056496</v>
      </c>
    </row>
    <row r="532" spans="1:13">
      <c r="A532" t="str">
        <f>'C3_qual'!A224</f>
        <v>C3_plant</v>
      </c>
      <c r="B532" t="str">
        <f>'C3_qual'!B224</f>
        <v>Cui</v>
      </c>
      <c r="C532">
        <f>'C3_qual'!C224</f>
        <v>2018</v>
      </c>
      <c r="D532" t="str">
        <f>'C3_qual'!D224</f>
        <v>10.1016/j.gloplacha.2018.08.011</v>
      </c>
      <c r="E532">
        <f>'C3_qual'!E224</f>
        <v>54154.680015455953</v>
      </c>
      <c r="H532">
        <f>'C3_qual'!H224</f>
        <v>54.154680015455952</v>
      </c>
      <c r="K532">
        <f>'C3_qual'!K224</f>
        <v>800.99058388383503</v>
      </c>
      <c r="L532">
        <f>'C3_qual'!L224</f>
        <v>1348.4815569372249</v>
      </c>
      <c r="M532">
        <f>'C3_qual'!M224</f>
        <v>380.20465746222203</v>
      </c>
    </row>
    <row r="533" spans="1:13">
      <c r="A533" t="str">
        <f>'C3_qual'!A225</f>
        <v>C3_plant</v>
      </c>
      <c r="B533" t="str">
        <f>'C3_qual'!B225</f>
        <v>Cui</v>
      </c>
      <c r="C533">
        <f>'C3_qual'!C225</f>
        <v>2018</v>
      </c>
      <c r="D533" t="str">
        <f>'C3_qual'!D225</f>
        <v>10.1016/j.gloplacha.2018.08.011</v>
      </c>
      <c r="E533">
        <f>'C3_qual'!E225</f>
        <v>54151.92667697063</v>
      </c>
      <c r="H533">
        <f>'C3_qual'!H225</f>
        <v>54.151926676970632</v>
      </c>
      <c r="K533">
        <f>'C3_qual'!K225</f>
        <v>1047.9808891108801</v>
      </c>
      <c r="L533">
        <f>'C3_qual'!L225</f>
        <v>3321.8177251969396</v>
      </c>
      <c r="M533">
        <f>'C3_qual'!M225</f>
        <v>544.23513714031105</v>
      </c>
    </row>
    <row r="534" spans="1:13">
      <c r="A534" t="str">
        <f>'C3_qual'!A226</f>
        <v>C3_plant</v>
      </c>
      <c r="B534" t="str">
        <f>'C3_qual'!B226</f>
        <v>Cui</v>
      </c>
      <c r="C534">
        <f>'C3_qual'!C226</f>
        <v>2018</v>
      </c>
      <c r="D534" t="str">
        <f>'C3_qual'!D226</f>
        <v>10.1016/j.gloplacha.2018.08.011</v>
      </c>
      <c r="E534">
        <f>'C3_qual'!E226</f>
        <v>54149.173338485321</v>
      </c>
      <c r="H534">
        <f>'C3_qual'!H226</f>
        <v>54.149173338485319</v>
      </c>
      <c r="K534">
        <f>'C3_qual'!K226</f>
        <v>922.16234534512603</v>
      </c>
      <c r="L534">
        <f>'C3_qual'!L226</f>
        <v>2222.6578890412839</v>
      </c>
      <c r="M534">
        <f>'C3_qual'!M226</f>
        <v>459.22363399671104</v>
      </c>
    </row>
    <row r="535" spans="1:13">
      <c r="A535" t="str">
        <f>'C3_qual'!A227</f>
        <v>C3_plant</v>
      </c>
      <c r="B535" t="str">
        <f>'C3_qual'!B227</f>
        <v>Cui</v>
      </c>
      <c r="C535">
        <f>'C3_qual'!C227</f>
        <v>2018</v>
      </c>
      <c r="D535" t="str">
        <f>'C3_qual'!D227</f>
        <v>10.1016/j.gloplacha.2018.08.011</v>
      </c>
      <c r="E535">
        <f>'C3_qual'!E227</f>
        <v>54146.42</v>
      </c>
      <c r="H535">
        <f>'C3_qual'!H227</f>
        <v>54.146419999999999</v>
      </c>
      <c r="K535">
        <f>'C3_qual'!K227</f>
        <v>1175.32600576308</v>
      </c>
      <c r="L535">
        <f>'C3_qual'!L227</f>
        <v>5235.1952606187897</v>
      </c>
      <c r="M535">
        <f>'C3_qual'!M227</f>
        <v>630.35470701217707</v>
      </c>
    </row>
    <row r="536" spans="1:13">
      <c r="A536" t="str">
        <f>'C3_qual'!A228</f>
        <v>C3_plant</v>
      </c>
      <c r="B536" t="str">
        <f>'C3_qual'!B228</f>
        <v>Cui</v>
      </c>
      <c r="C536">
        <f>'C3_qual'!C228</f>
        <v>2018</v>
      </c>
      <c r="D536" t="str">
        <f>'C3_qual'!D228</f>
        <v>10.1016/j.gloplacha.2018.08.011</v>
      </c>
      <c r="E536">
        <f>'C3_qual'!E228</f>
        <v>54145.557209302322</v>
      </c>
      <c r="H536">
        <f>'C3_qual'!H228</f>
        <v>54.145557209302325</v>
      </c>
      <c r="K536">
        <f>'C3_qual'!K228</f>
        <v>896.517838663916</v>
      </c>
      <c r="L536">
        <f>'C3_qual'!L228</f>
        <v>1941.148530082804</v>
      </c>
      <c r="M536">
        <f>'C3_qual'!M228</f>
        <v>442.30359713829802</v>
      </c>
    </row>
    <row r="537" spans="1:13">
      <c r="A537" t="str">
        <f>'C3_qual'!A229</f>
        <v>C3_plant</v>
      </c>
      <c r="B537" t="str">
        <f>'C3_qual'!B229</f>
        <v>Cui</v>
      </c>
      <c r="C537">
        <f>'C3_qual'!C229</f>
        <v>2018</v>
      </c>
      <c r="D537" t="str">
        <f>'C3_qual'!D229</f>
        <v>10.1016/j.gloplacha.2018.08.011</v>
      </c>
      <c r="E537">
        <f>'C3_qual'!E229</f>
        <v>54144.694418604653</v>
      </c>
      <c r="H537">
        <f>'C3_qual'!H229</f>
        <v>54.144694418604651</v>
      </c>
      <c r="K537">
        <f>'C3_qual'!K229</f>
        <v>1028.05633359883</v>
      </c>
      <c r="L537">
        <f>'C3_qual'!L229</f>
        <v>2905.91726967564</v>
      </c>
      <c r="M537">
        <f>'C3_qual'!M229</f>
        <v>536.40120244428999</v>
      </c>
    </row>
    <row r="538" spans="1:13">
      <c r="A538" t="str">
        <f>'C3_qual'!A230</f>
        <v>C3_plant</v>
      </c>
      <c r="B538" t="str">
        <f>'C3_qual'!B230</f>
        <v>Cui</v>
      </c>
      <c r="C538">
        <f>'C3_qual'!C230</f>
        <v>2018</v>
      </c>
      <c r="D538" t="str">
        <f>'C3_qual'!D230</f>
        <v>10.1016/j.gloplacha.2018.08.011</v>
      </c>
      <c r="E538">
        <f>'C3_qual'!E230</f>
        <v>54142.968837209301</v>
      </c>
      <c r="H538">
        <f>'C3_qual'!H230</f>
        <v>54.142968837209303</v>
      </c>
      <c r="K538">
        <f>'C3_qual'!K230</f>
        <v>1183.2280122043101</v>
      </c>
      <c r="L538">
        <f>'C3_qual'!L230</f>
        <v>5404.8032568872895</v>
      </c>
      <c r="M538">
        <f>'C3_qual'!M230</f>
        <v>639.3710394647261</v>
      </c>
    </row>
    <row r="539" spans="1:13">
      <c r="A539" t="str">
        <f>'C3_qual'!A231</f>
        <v>C3_plant</v>
      </c>
      <c r="B539" t="str">
        <f>'C3_qual'!B231</f>
        <v>Cui</v>
      </c>
      <c r="C539">
        <f>'C3_qual'!C231</f>
        <v>2018</v>
      </c>
      <c r="D539" t="str">
        <f>'C3_qual'!D231</f>
        <v>10.1016/j.gloplacha.2018.08.011</v>
      </c>
      <c r="E539">
        <f>'C3_qual'!E231</f>
        <v>54142.106046511632</v>
      </c>
      <c r="H539">
        <f>'C3_qual'!H231</f>
        <v>54.142106046511628</v>
      </c>
      <c r="K539">
        <f>'C3_qual'!K231</f>
        <v>920.83881173501698</v>
      </c>
      <c r="L539">
        <f>'C3_qual'!L231</f>
        <v>2094.7873916089729</v>
      </c>
      <c r="M539">
        <f>'C3_qual'!M231</f>
        <v>453.347608978984</v>
      </c>
    </row>
    <row r="540" spans="1:13">
      <c r="A540" t="str">
        <f>'C3_qual'!A232</f>
        <v>C3_plant</v>
      </c>
      <c r="B540" t="str">
        <f>'C3_qual'!B232</f>
        <v>Cui</v>
      </c>
      <c r="C540">
        <f>'C3_qual'!C232</f>
        <v>2018</v>
      </c>
      <c r="D540" t="str">
        <f>'C3_qual'!D232</f>
        <v>10.1016/j.gloplacha.2018.08.011</v>
      </c>
      <c r="E540">
        <f>'C3_qual'!E232</f>
        <v>54141.243255813955</v>
      </c>
      <c r="H540">
        <f>'C3_qual'!H232</f>
        <v>54.141243255813954</v>
      </c>
      <c r="K540">
        <f>'C3_qual'!K232</f>
        <v>974.05343811347905</v>
      </c>
      <c r="L540">
        <f>'C3_qual'!L232</f>
        <v>2632.9348931396112</v>
      </c>
      <c r="M540">
        <f>'C3_qual'!M232</f>
        <v>490.55809856974207</v>
      </c>
    </row>
    <row r="541" spans="1:13">
      <c r="A541" t="str">
        <f>'C3_qual'!A233</f>
        <v>C3_plant</v>
      </c>
      <c r="B541" t="str">
        <f>'C3_qual'!B233</f>
        <v>Cui</v>
      </c>
      <c r="C541">
        <f>'C3_qual'!C233</f>
        <v>2018</v>
      </c>
      <c r="D541" t="str">
        <f>'C3_qual'!D233</f>
        <v>10.1016/j.gloplacha.2018.08.011</v>
      </c>
      <c r="E541">
        <f>'C3_qual'!E233</f>
        <v>54140.380465116279</v>
      </c>
      <c r="H541">
        <f>'C3_qual'!H233</f>
        <v>54.14038046511628</v>
      </c>
      <c r="K541">
        <f>'C3_qual'!K233</f>
        <v>828.11378853080896</v>
      </c>
      <c r="L541">
        <f>'C3_qual'!L233</f>
        <v>1622.436782410161</v>
      </c>
      <c r="M541">
        <f>'C3_qual'!M233</f>
        <v>386.97789274127695</v>
      </c>
    </row>
    <row r="542" spans="1:13">
      <c r="A542" t="str">
        <f>'C3_qual'!A234</f>
        <v>C3_plant</v>
      </c>
      <c r="B542" t="str">
        <f>'C3_qual'!B234</f>
        <v>Cui</v>
      </c>
      <c r="C542">
        <f>'C3_qual'!C234</f>
        <v>2018</v>
      </c>
      <c r="D542" t="str">
        <f>'C3_qual'!D234</f>
        <v>10.1016/j.gloplacha.2018.08.011</v>
      </c>
      <c r="E542">
        <f>'C3_qual'!E234</f>
        <v>54139.517674418603</v>
      </c>
      <c r="H542">
        <f>'C3_qual'!H234</f>
        <v>54.139517674418606</v>
      </c>
      <c r="K542">
        <f>'C3_qual'!K234</f>
        <v>765.32856138812201</v>
      </c>
      <c r="L542">
        <f>'C3_qual'!L234</f>
        <v>1120.5988682990978</v>
      </c>
      <c r="M542">
        <f>'C3_qual'!M234</f>
        <v>362.02736160642598</v>
      </c>
    </row>
    <row r="543" spans="1:13">
      <c r="A543" t="str">
        <f>'C3_qual'!A235</f>
        <v>C3_plant</v>
      </c>
      <c r="B543" t="str">
        <f>'C3_qual'!B235</f>
        <v>Cui</v>
      </c>
      <c r="C543">
        <f>'C3_qual'!C235</f>
        <v>2018</v>
      </c>
      <c r="D543" t="str">
        <f>'C3_qual'!D235</f>
        <v>10.1016/j.gloplacha.2018.08.011</v>
      </c>
      <c r="E543">
        <f>'C3_qual'!E235</f>
        <v>54138.654883720934</v>
      </c>
      <c r="H543">
        <f>'C3_qual'!H235</f>
        <v>54.138654883720932</v>
      </c>
      <c r="K543">
        <f>'C3_qual'!K235</f>
        <v>1141.6259601716199</v>
      </c>
      <c r="L543">
        <f>'C3_qual'!L235</f>
        <v>4544.7247880225696</v>
      </c>
      <c r="M543">
        <f>'C3_qual'!M235</f>
        <v>600.95825273330991</v>
      </c>
    </row>
    <row r="544" spans="1:13">
      <c r="A544" t="str">
        <f>'C3_qual'!A236</f>
        <v>C3_plant</v>
      </c>
      <c r="B544" t="str">
        <f>'C3_qual'!B236</f>
        <v>Cui</v>
      </c>
      <c r="C544">
        <f>'C3_qual'!C236</f>
        <v>2018</v>
      </c>
      <c r="D544" t="str">
        <f>'C3_qual'!D236</f>
        <v>10.1016/j.gloplacha.2018.08.011</v>
      </c>
      <c r="E544">
        <f>'C3_qual'!E236</f>
        <v>54137.792093023258</v>
      </c>
      <c r="H544">
        <f>'C3_qual'!H236</f>
        <v>54.137792093023258</v>
      </c>
      <c r="K544">
        <f>'C3_qual'!K236</f>
        <v>734.43441725629896</v>
      </c>
      <c r="L544">
        <f>'C3_qual'!L236</f>
        <v>1070.6818662730111</v>
      </c>
      <c r="M544">
        <f>'C3_qual'!M236</f>
        <v>332.74525511869393</v>
      </c>
    </row>
    <row r="545" spans="1:13">
      <c r="A545" t="str">
        <f>'C3_qual'!A237</f>
        <v>C3_plant</v>
      </c>
      <c r="B545" t="str">
        <f>'C3_qual'!B237</f>
        <v>Cui</v>
      </c>
      <c r="C545">
        <f>'C3_qual'!C237</f>
        <v>2018</v>
      </c>
      <c r="D545" t="str">
        <f>'C3_qual'!D237</f>
        <v>10.1016/j.gloplacha.2018.08.011</v>
      </c>
      <c r="E545">
        <f>'C3_qual'!E237</f>
        <v>54136.929302325581</v>
      </c>
      <c r="H545">
        <f>'C3_qual'!H237</f>
        <v>54.136929302325584</v>
      </c>
      <c r="K545">
        <f>'C3_qual'!K237</f>
        <v>593.88937658535201</v>
      </c>
      <c r="L545">
        <f>'C3_qual'!L237</f>
        <v>572.89854933270794</v>
      </c>
      <c r="M545">
        <f>'C3_qual'!M237</f>
        <v>258.24325780913199</v>
      </c>
    </row>
    <row r="546" spans="1:13">
      <c r="A546" t="str">
        <f>'C3_qual'!A238</f>
        <v>C3_plant</v>
      </c>
      <c r="B546" t="str">
        <f>'C3_qual'!B238</f>
        <v>Cui</v>
      </c>
      <c r="C546">
        <f>'C3_qual'!C238</f>
        <v>2018</v>
      </c>
      <c r="D546" t="str">
        <f>'C3_qual'!D238</f>
        <v>10.1016/j.gloplacha.2018.08.011</v>
      </c>
      <c r="E546">
        <f>'C3_qual'!E238</f>
        <v>54136.066511627912</v>
      </c>
      <c r="H546">
        <f>'C3_qual'!H238</f>
        <v>54.136066511627909</v>
      </c>
      <c r="K546">
        <f>'C3_qual'!K238</f>
        <v>611.422113062893</v>
      </c>
      <c r="L546">
        <f>'C3_qual'!L238</f>
        <v>629.70398408891697</v>
      </c>
      <c r="M546">
        <f>'C3_qual'!M238</f>
        <v>264.19489064355798</v>
      </c>
    </row>
    <row r="547" spans="1:13">
      <c r="A547" t="str">
        <f>'C3_qual'!A239</f>
        <v>C3_plant</v>
      </c>
      <c r="B547" t="str">
        <f>'C3_qual'!B239</f>
        <v>Cui</v>
      </c>
      <c r="C547">
        <f>'C3_qual'!C239</f>
        <v>2018</v>
      </c>
      <c r="D547" t="str">
        <f>'C3_qual'!D239</f>
        <v>10.1016/j.gloplacha.2018.08.011</v>
      </c>
      <c r="E547">
        <f>'C3_qual'!E239</f>
        <v>54135.203720930236</v>
      </c>
      <c r="H547">
        <f>'C3_qual'!H239</f>
        <v>54.135203720930235</v>
      </c>
      <c r="K547">
        <f>'C3_qual'!K239</f>
        <v>489.74916882986201</v>
      </c>
      <c r="L547">
        <f>'C3_qual'!L239</f>
        <v>393.01114127436904</v>
      </c>
      <c r="M547">
        <f>'C3_qual'!M239</f>
        <v>193.609431657203</v>
      </c>
    </row>
    <row r="548" spans="1:13">
      <c r="A548" t="str">
        <f>'C3_qual'!A240</f>
        <v>C3_plant</v>
      </c>
      <c r="B548" t="str">
        <f>'C3_qual'!B240</f>
        <v>Cui</v>
      </c>
      <c r="C548">
        <f>'C3_qual'!C240</f>
        <v>2018</v>
      </c>
      <c r="D548" t="str">
        <f>'C3_qual'!D240</f>
        <v>10.1016/j.gloplacha.2018.08.011</v>
      </c>
      <c r="E548">
        <f>'C3_qual'!E240</f>
        <v>54133.478139534884</v>
      </c>
      <c r="H548">
        <f>'C3_qual'!H240</f>
        <v>54.133478139534887</v>
      </c>
      <c r="K548">
        <f>'C3_qual'!K240</f>
        <v>453.09655415711399</v>
      </c>
      <c r="L548">
        <f>'C3_qual'!L240</f>
        <v>335.34107434564504</v>
      </c>
      <c r="M548">
        <f>'C3_qual'!M240</f>
        <v>176.78879830723599</v>
      </c>
    </row>
    <row r="549" spans="1:13">
      <c r="A549" t="str">
        <f>'C3_qual'!A241</f>
        <v>C3_plant</v>
      </c>
      <c r="B549" t="str">
        <f>'C3_qual'!B241</f>
        <v>Cui</v>
      </c>
      <c r="C549">
        <f>'C3_qual'!C241</f>
        <v>2018</v>
      </c>
      <c r="D549" t="str">
        <f>'C3_qual'!D241</f>
        <v>10.1016/j.gloplacha.2018.08.011</v>
      </c>
      <c r="E549">
        <f>'C3_qual'!E241</f>
        <v>54132.615348837215</v>
      </c>
      <c r="H549">
        <f>'C3_qual'!H241</f>
        <v>54.132615348837213</v>
      </c>
      <c r="K549">
        <f>'C3_qual'!K241</f>
        <v>402.12102831803497</v>
      </c>
      <c r="L549">
        <f>'C3_qual'!L241</f>
        <v>264.38217997435902</v>
      </c>
      <c r="M549">
        <f>'C3_qual'!M241</f>
        <v>151.25421559274596</v>
      </c>
    </row>
    <row r="550" spans="1:13">
      <c r="A550" t="str">
        <f>'C3_qual'!A242</f>
        <v>C3_plant</v>
      </c>
      <c r="B550" t="str">
        <f>'C3_qual'!B242</f>
        <v>Cui</v>
      </c>
      <c r="C550">
        <f>'C3_qual'!C242</f>
        <v>2018</v>
      </c>
      <c r="D550" t="str">
        <f>'C3_qual'!D242</f>
        <v>10.1016/j.gloplacha.2018.08.011</v>
      </c>
      <c r="E550">
        <f>'C3_qual'!E242</f>
        <v>54131.752558139538</v>
      </c>
      <c r="H550">
        <f>'C3_qual'!H242</f>
        <v>54.131752558139539</v>
      </c>
      <c r="K550">
        <f>'C3_qual'!K242</f>
        <v>468.38787605664299</v>
      </c>
      <c r="L550">
        <f>'C3_qual'!L242</f>
        <v>337.59501832210799</v>
      </c>
      <c r="M550">
        <f>'C3_qual'!M242</f>
        <v>183.14698480349102</v>
      </c>
    </row>
    <row r="551" spans="1:13">
      <c r="A551" t="str">
        <f>'C3_qual'!A243</f>
        <v>C3_plant</v>
      </c>
      <c r="B551" t="str">
        <f>'C3_qual'!B243</f>
        <v>Cui</v>
      </c>
      <c r="C551">
        <f>'C3_qual'!C243</f>
        <v>2018</v>
      </c>
      <c r="D551" t="str">
        <f>'C3_qual'!D243</f>
        <v>10.1016/j.gloplacha.2018.08.011</v>
      </c>
      <c r="E551">
        <f>'C3_qual'!E243</f>
        <v>54130.889767441862</v>
      </c>
      <c r="H551">
        <f>'C3_qual'!H243</f>
        <v>54.130889767441865</v>
      </c>
      <c r="K551">
        <f>'C3_qual'!K243</f>
        <v>632.31082003278902</v>
      </c>
      <c r="L551">
        <f>'C3_qual'!L243</f>
        <v>690.87971755917101</v>
      </c>
      <c r="M551">
        <f>'C3_qual'!M243</f>
        <v>268.94836665153804</v>
      </c>
    </row>
    <row r="552" spans="1:13">
      <c r="A552" t="str">
        <f>'C3_qual'!A244</f>
        <v>C3_plant</v>
      </c>
      <c r="B552" t="str">
        <f>'C3_qual'!B244</f>
        <v>Cui</v>
      </c>
      <c r="C552">
        <f>'C3_qual'!C244</f>
        <v>2018</v>
      </c>
      <c r="D552" t="str">
        <f>'C3_qual'!D244</f>
        <v>10.1016/j.gloplacha.2018.08.011</v>
      </c>
      <c r="E552">
        <f>'C3_qual'!E244</f>
        <v>54130.026976744193</v>
      </c>
      <c r="H552">
        <f>'C3_qual'!H244</f>
        <v>54.13002697674419</v>
      </c>
      <c r="K552">
        <f>'C3_qual'!K244</f>
        <v>681.84733703066695</v>
      </c>
      <c r="L552">
        <f>'C3_qual'!L244</f>
        <v>844.67489962253308</v>
      </c>
      <c r="M552">
        <f>'C3_qual'!M244</f>
        <v>304.45987473046796</v>
      </c>
    </row>
    <row r="553" spans="1:13">
      <c r="A553" t="str">
        <f>'C3_qual'!A245</f>
        <v>C3_plant</v>
      </c>
      <c r="B553" t="str">
        <f>'C3_qual'!B245</f>
        <v>Cui</v>
      </c>
      <c r="C553">
        <f>'C3_qual'!C245</f>
        <v>2018</v>
      </c>
      <c r="D553" t="str">
        <f>'C3_qual'!D245</f>
        <v>10.1016/j.gloplacha.2018.08.011</v>
      </c>
      <c r="E553">
        <f>'C3_qual'!E245</f>
        <v>54129.16418604651</v>
      </c>
      <c r="H553">
        <f>'C3_qual'!H245</f>
        <v>54.129164186046509</v>
      </c>
      <c r="K553">
        <f>'C3_qual'!K245</f>
        <v>651.74089014212404</v>
      </c>
      <c r="L553">
        <f>'C3_qual'!L245</f>
        <v>766.67894972861586</v>
      </c>
      <c r="M553">
        <f>'C3_qual'!M245</f>
        <v>285.95942898921203</v>
      </c>
    </row>
    <row r="554" spans="1:13">
      <c r="A554" t="str">
        <f>'C3_qual'!A246</f>
        <v>C3_plant</v>
      </c>
      <c r="B554" t="str">
        <f>'C3_qual'!B246</f>
        <v>Cui</v>
      </c>
      <c r="C554">
        <f>'C3_qual'!C246</f>
        <v>2018</v>
      </c>
      <c r="D554" t="str">
        <f>'C3_qual'!D246</f>
        <v>10.1016/j.gloplacha.2018.08.011</v>
      </c>
      <c r="E554">
        <f>'C3_qual'!E246</f>
        <v>54128.301395348833</v>
      </c>
      <c r="H554">
        <f>'C3_qual'!H246</f>
        <v>54.128301395348835</v>
      </c>
      <c r="K554">
        <f>'C3_qual'!K246</f>
        <v>648.022555251565</v>
      </c>
      <c r="L554">
        <f>'C3_qual'!L246</f>
        <v>743.65566268331497</v>
      </c>
      <c r="M554">
        <f>'C3_qual'!M246</f>
        <v>285.91247839926797</v>
      </c>
    </row>
    <row r="555" spans="1:13">
      <c r="A555" t="str">
        <f>'C3_qual'!A247</f>
        <v>C3_plant</v>
      </c>
      <c r="B555" t="str">
        <f>'C3_qual'!B247</f>
        <v>Cui</v>
      </c>
      <c r="C555">
        <f>'C3_qual'!C247</f>
        <v>2018</v>
      </c>
      <c r="D555" t="str">
        <f>'C3_qual'!D247</f>
        <v>10.1016/j.gloplacha.2018.08.011</v>
      </c>
      <c r="E555">
        <f>'C3_qual'!E247</f>
        <v>54127.438604651164</v>
      </c>
      <c r="H555">
        <f>'C3_qual'!H247</f>
        <v>54.127438604651168</v>
      </c>
      <c r="K555">
        <f>'C3_qual'!K247</f>
        <v>690.27966189132201</v>
      </c>
      <c r="L555">
        <f>'C3_qual'!L247</f>
        <v>877.77564788919801</v>
      </c>
      <c r="M555">
        <f>'C3_qual'!M247</f>
        <v>309.69982140493698</v>
      </c>
    </row>
    <row r="556" spans="1:13">
      <c r="A556" t="str">
        <f>'C3_qual'!A248</f>
        <v>C3_plant</v>
      </c>
      <c r="B556" t="str">
        <f>'C3_qual'!B248</f>
        <v>Cui</v>
      </c>
      <c r="C556">
        <f>'C3_qual'!C248</f>
        <v>2018</v>
      </c>
      <c r="D556" t="str">
        <f>'C3_qual'!D248</f>
        <v>10.1016/j.gloplacha.2018.08.011</v>
      </c>
      <c r="E556">
        <f>'C3_qual'!E248</f>
        <v>54126.575813953488</v>
      </c>
      <c r="H556">
        <f>'C3_qual'!H248</f>
        <v>54.126575813953487</v>
      </c>
      <c r="K556">
        <f>'C3_qual'!K248</f>
        <v>599.939523524538</v>
      </c>
      <c r="L556">
        <f>'C3_qual'!L248</f>
        <v>649.33801929479193</v>
      </c>
      <c r="M556">
        <f>'C3_qual'!M248</f>
        <v>254.50332797945703</v>
      </c>
    </row>
    <row r="557" spans="1:13">
      <c r="A557" t="str">
        <f>'C3_qual'!A249</f>
        <v>C3_plant</v>
      </c>
      <c r="B557" t="str">
        <f>'C3_qual'!B249</f>
        <v>Cui</v>
      </c>
      <c r="C557">
        <f>'C3_qual'!C249</f>
        <v>2018</v>
      </c>
      <c r="D557" t="str">
        <f>'C3_qual'!D249</f>
        <v>10.1016/j.gloplacha.2018.08.011</v>
      </c>
      <c r="E557">
        <f>'C3_qual'!E249</f>
        <v>54125.713023255812</v>
      </c>
      <c r="H557">
        <f>'C3_qual'!H249</f>
        <v>54.125713023255813</v>
      </c>
      <c r="K557">
        <f>'C3_qual'!K249</f>
        <v>699.89654351675995</v>
      </c>
      <c r="L557">
        <f>'C3_qual'!L249</f>
        <v>927.56660598909002</v>
      </c>
      <c r="M557">
        <f>'C3_qual'!M249</f>
        <v>315.24427932030898</v>
      </c>
    </row>
    <row r="558" spans="1:13">
      <c r="A558" t="str">
        <f>'C3_qual'!A250</f>
        <v>C3_plant</v>
      </c>
      <c r="B558" t="str">
        <f>'C3_qual'!B250</f>
        <v>Cui</v>
      </c>
      <c r="C558">
        <f>'C3_qual'!C250</f>
        <v>2018</v>
      </c>
      <c r="D558" t="str">
        <f>'C3_qual'!D250</f>
        <v>10.1016/j.gloplacha.2018.08.011</v>
      </c>
      <c r="E558">
        <f>'C3_qual'!E250</f>
        <v>54123.987441860467</v>
      </c>
      <c r="H558">
        <f>'C3_qual'!H250</f>
        <v>54.123987441860464</v>
      </c>
      <c r="K558">
        <f>'C3_qual'!K250</f>
        <v>558.67099938480396</v>
      </c>
      <c r="L558">
        <f>'C3_qual'!L250</f>
        <v>525.949070123806</v>
      </c>
      <c r="M558">
        <f>'C3_qual'!M250</f>
        <v>231.54308494129197</v>
      </c>
    </row>
    <row r="559" spans="1:13">
      <c r="A559" t="str">
        <f>'C3_qual'!A251</f>
        <v>C3_plant</v>
      </c>
      <c r="B559" t="str">
        <f>'C3_qual'!B251</f>
        <v>Cui</v>
      </c>
      <c r="C559">
        <f>'C3_qual'!C251</f>
        <v>2018</v>
      </c>
      <c r="D559" t="str">
        <f>'C3_qual'!D251</f>
        <v>10.1016/j.gloplacha.2018.08.011</v>
      </c>
      <c r="E559">
        <f>'C3_qual'!E251</f>
        <v>54122.261860465114</v>
      </c>
      <c r="H559">
        <f>'C3_qual'!H251</f>
        <v>54.122261860465116</v>
      </c>
      <c r="K559">
        <f>'C3_qual'!K251</f>
        <v>557.53071279795699</v>
      </c>
      <c r="L559">
        <f>'C3_qual'!L251</f>
        <v>514.10018967219298</v>
      </c>
      <c r="M559">
        <f>'C3_qual'!M251</f>
        <v>225.98476564002499</v>
      </c>
    </row>
    <row r="560" spans="1:13">
      <c r="A560" t="str">
        <f>'C3_qual'!A252</f>
        <v>C3_plant</v>
      </c>
      <c r="B560" t="str">
        <f>'C3_qual'!B252</f>
        <v>Cui</v>
      </c>
      <c r="C560">
        <f>'C3_qual'!C252</f>
        <v>2018</v>
      </c>
      <c r="D560" t="str">
        <f>'C3_qual'!D252</f>
        <v>10.1016/j.gloplacha.2018.08.011</v>
      </c>
      <c r="E560">
        <f>'C3_qual'!E252</f>
        <v>54119.673488372093</v>
      </c>
      <c r="H560">
        <f>'C3_qual'!H252</f>
        <v>54.119673488372094</v>
      </c>
      <c r="K560">
        <f>'C3_qual'!K252</f>
        <v>497.97852637124998</v>
      </c>
      <c r="L560">
        <f>'C3_qual'!L252</f>
        <v>413.76789173632</v>
      </c>
      <c r="M560">
        <f>'C3_qual'!M252</f>
        <v>201.39224342579899</v>
      </c>
    </row>
    <row r="561" spans="1:13">
      <c r="A561" t="str">
        <f>'C3_qual'!A253</f>
        <v>C3_plant</v>
      </c>
      <c r="B561" t="str">
        <f>'C3_qual'!B253</f>
        <v>Cui</v>
      </c>
      <c r="C561">
        <f>'C3_qual'!C253</f>
        <v>2018</v>
      </c>
      <c r="D561" t="str">
        <f>'C3_qual'!D253</f>
        <v>10.1016/j.gloplacha.2018.08.011</v>
      </c>
      <c r="E561">
        <f>'C3_qual'!E253</f>
        <v>54117.085116279071</v>
      </c>
      <c r="H561">
        <f>'C3_qual'!H253</f>
        <v>54.117085116279071</v>
      </c>
      <c r="K561">
        <f>'C3_qual'!K253</f>
        <v>550.06877453247398</v>
      </c>
      <c r="L561">
        <f>'C3_qual'!L253</f>
        <v>503.97638743341599</v>
      </c>
      <c r="M561">
        <f>'C3_qual'!M253</f>
        <v>230.08702900875397</v>
      </c>
    </row>
    <row r="562" spans="1:13">
      <c r="A562" t="str">
        <f>'C3_qual'!A254</f>
        <v>C3_plant</v>
      </c>
      <c r="B562" t="str">
        <f>'C3_qual'!B254</f>
        <v>Cui</v>
      </c>
      <c r="C562">
        <f>'C3_qual'!C254</f>
        <v>2018</v>
      </c>
      <c r="D562" t="str">
        <f>'C3_qual'!D254</f>
        <v>10.1016/j.gloplacha.2018.08.011</v>
      </c>
      <c r="E562">
        <f>'C3_qual'!E254</f>
        <v>54114.49674418605</v>
      </c>
      <c r="H562">
        <f>'C3_qual'!H254</f>
        <v>54.114496744186049</v>
      </c>
      <c r="K562">
        <f>'C3_qual'!K254</f>
        <v>440.25035458436099</v>
      </c>
      <c r="L562">
        <f>'C3_qual'!L254</f>
        <v>307.17692506510997</v>
      </c>
      <c r="M562">
        <f>'C3_qual'!M254</f>
        <v>173.19284497146697</v>
      </c>
    </row>
    <row r="563" spans="1:13">
      <c r="A563" t="str">
        <f>'C3_qual'!A255</f>
        <v>C3_plant</v>
      </c>
      <c r="B563" t="str">
        <f>'C3_qual'!B255</f>
        <v>Cui</v>
      </c>
      <c r="C563">
        <f>'C3_qual'!C255</f>
        <v>2018</v>
      </c>
      <c r="D563" t="str">
        <f>'C3_qual'!D255</f>
        <v>10.1016/j.gloplacha.2018.08.011</v>
      </c>
      <c r="E563">
        <f>'C3_qual'!E255</f>
        <v>54111.908372093028</v>
      </c>
      <c r="H563">
        <f>'C3_qual'!H255</f>
        <v>54.111908372093026</v>
      </c>
      <c r="K563">
        <f>'C3_qual'!K255</f>
        <v>425.31646191467001</v>
      </c>
      <c r="L563">
        <f>'C3_qual'!L255</f>
        <v>303.11261892502199</v>
      </c>
      <c r="M563">
        <f>'C3_qual'!M255</f>
        <v>164.09322025938502</v>
      </c>
    </row>
    <row r="564" spans="1:13">
      <c r="A564" t="str">
        <f>'C3_qual'!A256</f>
        <v>C3_plant</v>
      </c>
      <c r="B564" t="str">
        <f>'C3_qual'!B256</f>
        <v>Cui</v>
      </c>
      <c r="C564">
        <f>'C3_qual'!C256</f>
        <v>2018</v>
      </c>
      <c r="D564" t="str">
        <f>'C3_qual'!D256</f>
        <v>10.1016/j.gloplacha.2018.08.011</v>
      </c>
      <c r="E564">
        <f>'C3_qual'!E256</f>
        <v>54108.457209302331</v>
      </c>
      <c r="H564">
        <f>'C3_qual'!H256</f>
        <v>54.10845720930233</v>
      </c>
      <c r="K564">
        <f>'C3_qual'!K256</f>
        <v>498.52517101687499</v>
      </c>
      <c r="L564">
        <f>'C3_qual'!L256</f>
        <v>404.18962744432304</v>
      </c>
      <c r="M564">
        <f>'C3_qual'!M256</f>
        <v>197.40772557482001</v>
      </c>
    </row>
    <row r="565" spans="1:13">
      <c r="A565" t="str">
        <f>'C3_qual'!A257</f>
        <v>C3_plant</v>
      </c>
      <c r="B565" t="str">
        <f>'C3_qual'!B257</f>
        <v>Cui</v>
      </c>
      <c r="C565">
        <f>'C3_qual'!C257</f>
        <v>2018</v>
      </c>
      <c r="D565" t="str">
        <f>'C3_qual'!D257</f>
        <v>10.1016/j.gloplacha.2018.08.011</v>
      </c>
      <c r="E565">
        <f>'C3_qual'!E257</f>
        <v>54106.731627906971</v>
      </c>
      <c r="H565">
        <f>'C3_qual'!H257</f>
        <v>54.106731627906974</v>
      </c>
      <c r="K565">
        <f>'C3_qual'!K257</f>
        <v>411.78036967590202</v>
      </c>
      <c r="L565">
        <f>'C3_qual'!L257</f>
        <v>274.47760066381403</v>
      </c>
      <c r="M565">
        <f>'C3_qual'!M257</f>
        <v>160.04855052090903</v>
      </c>
    </row>
    <row r="566" spans="1:13">
      <c r="A566" t="str">
        <f>'C3_qual'!A258</f>
        <v>C3_plant</v>
      </c>
      <c r="B566" t="str">
        <f>'C3_qual'!B258</f>
        <v>Cui</v>
      </c>
      <c r="C566">
        <f>'C3_qual'!C258</f>
        <v>2018</v>
      </c>
      <c r="D566" t="str">
        <f>'C3_qual'!D258</f>
        <v>10.1016/j.gloplacha.2018.08.011</v>
      </c>
      <c r="E566">
        <f>'C3_qual'!E258</f>
        <v>54103.280465116281</v>
      </c>
      <c r="H566">
        <f>'C3_qual'!H258</f>
        <v>54.103280465116278</v>
      </c>
      <c r="K566">
        <f>'C3_qual'!K258</f>
        <v>430.889322064422</v>
      </c>
      <c r="L566">
        <f>'C3_qual'!L258</f>
        <v>296.64361194817798</v>
      </c>
      <c r="M566">
        <f>'C3_qual'!M258</f>
        <v>169.44974713068501</v>
      </c>
    </row>
    <row r="567" spans="1:13">
      <c r="A567" t="str">
        <f>'C3_qual'!A259</f>
        <v>C3_plant</v>
      </c>
      <c r="B567" t="str">
        <f>'C3_qual'!B259</f>
        <v>Cui</v>
      </c>
      <c r="C567">
        <f>'C3_qual'!C259</f>
        <v>2018</v>
      </c>
      <c r="D567" t="str">
        <f>'C3_qual'!D259</f>
        <v>10.1016/j.gloplacha.2018.08.011</v>
      </c>
      <c r="E567">
        <f>'C3_qual'!E259</f>
        <v>54100.692093023252</v>
      </c>
      <c r="H567">
        <f>'C3_qual'!H259</f>
        <v>54.100692093023255</v>
      </c>
      <c r="K567">
        <f>'C3_qual'!K259</f>
        <v>427.121818298721</v>
      </c>
      <c r="L567">
        <f>'C3_qual'!L259</f>
        <v>302.17441513777999</v>
      </c>
      <c r="M567">
        <f>'C3_qual'!M259</f>
        <v>161.771702276121</v>
      </c>
    </row>
    <row r="568" spans="1:13">
      <c r="A568" t="str">
        <f>'C3_qual'!A260</f>
        <v>C3_plant</v>
      </c>
      <c r="B568" t="str">
        <f>'C3_qual'!B260</f>
        <v>Cui</v>
      </c>
      <c r="C568">
        <f>'C3_qual'!C260</f>
        <v>2018</v>
      </c>
      <c r="D568" t="str">
        <f>'C3_qual'!D260</f>
        <v>10.1016/j.gloplacha.2018.08.011</v>
      </c>
      <c r="E568">
        <f>'C3_qual'!E260</f>
        <v>54099.829302325583</v>
      </c>
      <c r="H568">
        <f>'C3_qual'!H260</f>
        <v>54.099829302325581</v>
      </c>
      <c r="K568">
        <f>'C3_qual'!K260</f>
        <v>544.94658746371601</v>
      </c>
      <c r="L568">
        <f>'C3_qual'!L260</f>
        <v>489.42250613769397</v>
      </c>
      <c r="M568">
        <f>'C3_qual'!M260</f>
        <v>223.42761337969</v>
      </c>
    </row>
    <row r="569" spans="1:13">
      <c r="A569" t="str">
        <f>'C3_qual'!A261</f>
        <v>C3_plant</v>
      </c>
      <c r="B569" t="str">
        <f>'C3_qual'!B261</f>
        <v>Cui</v>
      </c>
      <c r="C569">
        <f>'C3_qual'!C261</f>
        <v>2018</v>
      </c>
      <c r="D569" t="str">
        <f>'C3_qual'!D261</f>
        <v>10.1016/j.gloplacha.2018.08.011</v>
      </c>
      <c r="E569">
        <f>'C3_qual'!E261</f>
        <v>54098.10372093023</v>
      </c>
      <c r="H569">
        <f>'C3_qual'!H261</f>
        <v>54.098103720930233</v>
      </c>
      <c r="K569">
        <f>'C3_qual'!K261</f>
        <v>715.88320489772502</v>
      </c>
      <c r="L569">
        <f>'C3_qual'!L261</f>
        <v>1005.661818469615</v>
      </c>
      <c r="M569">
        <f>'C3_qual'!M261</f>
        <v>332.08198748226204</v>
      </c>
    </row>
    <row r="570" spans="1:13">
      <c r="A570" t="str">
        <f>'C3_qual'!A262</f>
        <v>C3_plant</v>
      </c>
      <c r="B570" t="str">
        <f>'C3_qual'!B262</f>
        <v>Cui</v>
      </c>
      <c r="C570">
        <f>'C3_qual'!C262</f>
        <v>2018</v>
      </c>
      <c r="D570" t="str">
        <f>'C3_qual'!D262</f>
        <v>10.1016/j.gloplacha.2018.08.011</v>
      </c>
      <c r="E570">
        <f>'C3_qual'!E262</f>
        <v>54095.515348837209</v>
      </c>
      <c r="H570">
        <f>'C3_qual'!H262</f>
        <v>54.09551534883721</v>
      </c>
      <c r="K570">
        <f>'C3_qual'!K262</f>
        <v>528.137341465845</v>
      </c>
      <c r="L570">
        <f>'C3_qual'!L262</f>
        <v>455.64135176360298</v>
      </c>
      <c r="M570">
        <f>'C3_qual'!M262</f>
        <v>217.78634475228102</v>
      </c>
    </row>
    <row r="571" spans="1:13">
      <c r="A571" t="str">
        <f>'C3_qual'!A263</f>
        <v>C3_plant</v>
      </c>
      <c r="B571" t="str">
        <f>'C3_qual'!B263</f>
        <v>Cui</v>
      </c>
      <c r="C571">
        <f>'C3_qual'!C263</f>
        <v>2018</v>
      </c>
      <c r="D571" t="str">
        <f>'C3_qual'!D263</f>
        <v>10.1016/j.gloplacha.2018.08.011</v>
      </c>
      <c r="E571">
        <f>'C3_qual'!E263</f>
        <v>54092.064186046511</v>
      </c>
      <c r="H571">
        <f>'C3_qual'!H263</f>
        <v>54.092064186046514</v>
      </c>
      <c r="K571">
        <f>'C3_qual'!K263</f>
        <v>582.38025117774998</v>
      </c>
      <c r="L571">
        <f>'C3_qual'!L263</f>
        <v>582.16379231162011</v>
      </c>
      <c r="M571">
        <f>'C3_qual'!M263</f>
        <v>244.81492161904299</v>
      </c>
    </row>
    <row r="572" spans="1:13">
      <c r="A572" t="str">
        <f>'C3_qual'!A264</f>
        <v>C3_plant</v>
      </c>
      <c r="B572" t="str">
        <f>'C3_qual'!B264</f>
        <v>Cui</v>
      </c>
      <c r="C572">
        <f>'C3_qual'!C264</f>
        <v>2018</v>
      </c>
      <c r="D572" t="str">
        <f>'C3_qual'!D264</f>
        <v>10.1016/j.gloplacha.2018.08.011</v>
      </c>
      <c r="E572">
        <f>'C3_qual'!E264</f>
        <v>54091.201395348842</v>
      </c>
      <c r="H572">
        <f>'C3_qual'!H264</f>
        <v>54.09120139534884</v>
      </c>
      <c r="K572">
        <f>'C3_qual'!K264</f>
        <v>784.67993535028404</v>
      </c>
      <c r="L572">
        <f>'C3_qual'!L264</f>
        <v>1238.515839592576</v>
      </c>
      <c r="M572">
        <f>'C3_qual'!M264</f>
        <v>370.12162160582102</v>
      </c>
    </row>
    <row r="573" spans="1:13">
      <c r="A573" t="str">
        <f>'C3_qual'!A265</f>
        <v>C3_plant</v>
      </c>
      <c r="B573" t="str">
        <f>'C3_qual'!B265</f>
        <v>Cui</v>
      </c>
      <c r="C573">
        <f>'C3_qual'!C265</f>
        <v>2018</v>
      </c>
      <c r="D573" t="str">
        <f>'C3_qual'!D265</f>
        <v>10.1016/j.gloplacha.2018.08.011</v>
      </c>
      <c r="E573">
        <f>'C3_qual'!E265</f>
        <v>54090.338604651166</v>
      </c>
      <c r="H573">
        <f>'C3_qual'!H265</f>
        <v>54.090338604651166</v>
      </c>
      <c r="K573">
        <f>'C3_qual'!K265</f>
        <v>692.85084425425305</v>
      </c>
      <c r="L573">
        <f>'C3_qual'!L265</f>
        <v>900.72106704984697</v>
      </c>
      <c r="M573">
        <f>'C3_qual'!M265</f>
        <v>309.23064337011903</v>
      </c>
    </row>
    <row r="574" spans="1:13">
      <c r="A574" t="str">
        <f>'C3_qual'!A266</f>
        <v>C3_plant</v>
      </c>
      <c r="B574" t="str">
        <f>'C3_qual'!B266</f>
        <v>Cui</v>
      </c>
      <c r="C574">
        <f>'C3_qual'!C266</f>
        <v>2018</v>
      </c>
      <c r="D574" t="str">
        <f>'C3_qual'!D266</f>
        <v>10.1016/j.gloplacha.2018.08.011</v>
      </c>
      <c r="E574">
        <f>'C3_qual'!E266</f>
        <v>54087.750232558144</v>
      </c>
      <c r="H574">
        <f>'C3_qual'!H266</f>
        <v>54.087750232558143</v>
      </c>
      <c r="K574">
        <f>'C3_qual'!K266</f>
        <v>500.95380421249001</v>
      </c>
      <c r="L574">
        <f>'C3_qual'!L266</f>
        <v>414.35288894673602</v>
      </c>
      <c r="M574">
        <f>'C3_qual'!M266</f>
        <v>201.40763883333</v>
      </c>
    </row>
    <row r="575" spans="1:13">
      <c r="A575" t="str">
        <f>'C3_qual'!A267</f>
        <v>C3_plant</v>
      </c>
      <c r="B575" t="str">
        <f>'C3_qual'!B267</f>
        <v>Cui</v>
      </c>
      <c r="C575">
        <f>'C3_qual'!C267</f>
        <v>2018</v>
      </c>
      <c r="D575" t="str">
        <f>'C3_qual'!D267</f>
        <v>10.1016/j.gloplacha.2018.08.011</v>
      </c>
      <c r="E575">
        <f>'C3_qual'!E267</f>
        <v>54085.161860465116</v>
      </c>
      <c r="H575">
        <f>'C3_qual'!H267</f>
        <v>54.085161860465114</v>
      </c>
      <c r="K575">
        <f>'C3_qual'!K267</f>
        <v>511.12685353538501</v>
      </c>
      <c r="L575">
        <f>'C3_qual'!L267</f>
        <v>433.20472296981001</v>
      </c>
      <c r="M575">
        <f>'C3_qual'!M267</f>
        <v>208.68217166841504</v>
      </c>
    </row>
    <row r="576" spans="1:13">
      <c r="A576" t="str">
        <f>'C3_qual'!A268</f>
        <v>C3_plant</v>
      </c>
      <c r="B576" t="str">
        <f>'C3_qual'!B268</f>
        <v>Cui</v>
      </c>
      <c r="C576">
        <f>'C3_qual'!C268</f>
        <v>2018</v>
      </c>
      <c r="D576" t="str">
        <f>'C3_qual'!D268</f>
        <v>10.1016/j.gloplacha.2018.08.011</v>
      </c>
      <c r="E576">
        <f>'C3_qual'!E268</f>
        <v>54082.573488372094</v>
      </c>
      <c r="H576">
        <f>'C3_qual'!H268</f>
        <v>54.082573488372091</v>
      </c>
      <c r="K576">
        <f>'C3_qual'!K268</f>
        <v>578.26781271958305</v>
      </c>
      <c r="L576">
        <f>'C3_qual'!L268</f>
        <v>563.88527500396697</v>
      </c>
      <c r="M576">
        <f>'C3_qual'!M268</f>
        <v>247.53012308708605</v>
      </c>
    </row>
    <row r="577" spans="1:13">
      <c r="A577" t="str">
        <f>'C3_qual'!A269</f>
        <v>C3_plant</v>
      </c>
      <c r="B577" t="str">
        <f>'C3_qual'!B269</f>
        <v>Cui</v>
      </c>
      <c r="C577">
        <f>'C3_qual'!C269</f>
        <v>2018</v>
      </c>
      <c r="D577" t="str">
        <f>'C3_qual'!D269</f>
        <v>10.1016/j.gloplacha.2018.08.011</v>
      </c>
      <c r="E577">
        <f>'C3_qual'!E269</f>
        <v>54079.985116279066</v>
      </c>
      <c r="H577">
        <f>'C3_qual'!H269</f>
        <v>54.079985116279069</v>
      </c>
      <c r="K577">
        <f>'C3_qual'!K269</f>
        <v>458.72127151639802</v>
      </c>
      <c r="L577">
        <f>'C3_qual'!L269</f>
        <v>328.661250716214</v>
      </c>
      <c r="M577">
        <f>'C3_qual'!M269</f>
        <v>181.474533406825</v>
      </c>
    </row>
    <row r="578" spans="1:13">
      <c r="A578" t="str">
        <f>'C3_qual'!A270</f>
        <v>C3_plant</v>
      </c>
      <c r="B578" t="str">
        <f>'C3_qual'!B270</f>
        <v>Cui</v>
      </c>
      <c r="C578">
        <f>'C3_qual'!C270</f>
        <v>2018</v>
      </c>
      <c r="D578" t="str">
        <f>'C3_qual'!D270</f>
        <v>10.1016/j.gloplacha.2018.08.011</v>
      </c>
      <c r="E578">
        <f>'C3_qual'!E270</f>
        <v>54077.396744186044</v>
      </c>
      <c r="H578">
        <f>'C3_qual'!H270</f>
        <v>54.077396744186046</v>
      </c>
      <c r="K578">
        <f>'C3_qual'!K270</f>
        <v>396.75842595939599</v>
      </c>
      <c r="L578">
        <f>'C3_qual'!L270</f>
        <v>271.11077000559504</v>
      </c>
      <c r="M578">
        <f>'C3_qual'!M270</f>
        <v>151.28013603555499</v>
      </c>
    </row>
    <row r="579" spans="1:13">
      <c r="A579" t="str">
        <f>'C3_qual'!A271</f>
        <v>C3_plant</v>
      </c>
      <c r="B579" t="str">
        <f>'C3_qual'!B271</f>
        <v>Cui</v>
      </c>
      <c r="C579">
        <f>'C3_qual'!C271</f>
        <v>2018</v>
      </c>
      <c r="D579" t="str">
        <f>'C3_qual'!D271</f>
        <v>10.1016/j.gloplacha.2018.08.011</v>
      </c>
      <c r="E579">
        <f>'C3_qual'!E271</f>
        <v>54074.808372093023</v>
      </c>
      <c r="H579">
        <f>'C3_qual'!H271</f>
        <v>54.074808372093024</v>
      </c>
      <c r="K579">
        <f>'C3_qual'!K271</f>
        <v>432.88283256983698</v>
      </c>
      <c r="L579">
        <f>'C3_qual'!L271</f>
        <v>310.07621011803406</v>
      </c>
      <c r="M579">
        <f>'C3_qual'!M271</f>
        <v>164.552627328977</v>
      </c>
    </row>
    <row r="580" spans="1:13">
      <c r="A580" t="str">
        <f>'C3_qual'!A272</f>
        <v>C3_plant</v>
      </c>
      <c r="B580" t="str">
        <f>'C3_qual'!B272</f>
        <v>Cui</v>
      </c>
      <c r="C580">
        <f>'C3_qual'!C272</f>
        <v>2018</v>
      </c>
      <c r="D580" t="str">
        <f>'C3_qual'!D272</f>
        <v>10.1016/j.gloplacha.2018.08.011</v>
      </c>
      <c r="E580">
        <f>'C3_qual'!E272</f>
        <v>54073.945581395346</v>
      </c>
      <c r="H580">
        <f>'C3_qual'!H272</f>
        <v>54.07394558139535</v>
      </c>
      <c r="K580">
        <f>'C3_qual'!K272</f>
        <v>511.42570542789701</v>
      </c>
      <c r="L580">
        <f>'C3_qual'!L272</f>
        <v>438.84937156272304</v>
      </c>
      <c r="M580">
        <f>'C3_qual'!M272</f>
        <v>206.90009125666899</v>
      </c>
    </row>
    <row r="581" spans="1:13">
      <c r="A581" t="str">
        <f>'C3_qual'!A273</f>
        <v>C3_plant</v>
      </c>
      <c r="B581" t="str">
        <f>'C3_qual'!B273</f>
        <v>Cui</v>
      </c>
      <c r="C581">
        <f>'C3_qual'!C273</f>
        <v>2018</v>
      </c>
      <c r="D581" t="str">
        <f>'C3_qual'!D273</f>
        <v>10.1016/j.gloplacha.2018.08.011</v>
      </c>
      <c r="E581">
        <f>'C3_qual'!E273</f>
        <v>54072.22</v>
      </c>
      <c r="H581">
        <f>'C3_qual'!H273</f>
        <v>54.072220000000002</v>
      </c>
      <c r="K581">
        <f>'C3_qual'!K273</f>
        <v>430.03625519207901</v>
      </c>
      <c r="L581">
        <f>'C3_qual'!L273</f>
        <v>292.68905122888202</v>
      </c>
      <c r="M581">
        <f>'C3_qual'!M273</f>
        <v>167.04785717584701</v>
      </c>
    </row>
    <row r="582" spans="1:13">
      <c r="A582" t="str">
        <f>'C3_qual'!A274</f>
        <v>C3_plant</v>
      </c>
      <c r="B582" t="str">
        <f>'C3_qual'!B274</f>
        <v>Cui</v>
      </c>
      <c r="C582">
        <f>'C3_qual'!C274</f>
        <v>2018</v>
      </c>
      <c r="D582" t="str">
        <f>'C3_qual'!D274</f>
        <v>10.1016/j.gloplacha.2018.08.011</v>
      </c>
      <c r="E582">
        <f>'C3_qual'!E274</f>
        <v>54069.63162790698</v>
      </c>
      <c r="H582">
        <f>'C3_qual'!H274</f>
        <v>54.069631627906979</v>
      </c>
      <c r="K582">
        <f>'C3_qual'!K274</f>
        <v>371.17288043801898</v>
      </c>
      <c r="L582">
        <f>'C3_qual'!L274</f>
        <v>227.75399959768299</v>
      </c>
      <c r="M582">
        <f>'C3_qual'!M274</f>
        <v>137.05091840372899</v>
      </c>
    </row>
    <row r="583" spans="1:13">
      <c r="A583" t="str">
        <f>'C3_qual'!A275</f>
        <v>C3_plant</v>
      </c>
      <c r="B583" t="str">
        <f>'C3_qual'!B275</f>
        <v>Cui</v>
      </c>
      <c r="C583">
        <f>'C3_qual'!C275</f>
        <v>2018</v>
      </c>
      <c r="D583" t="str">
        <f>'C3_qual'!D275</f>
        <v>10.1016/j.gloplacha.2018.08.011</v>
      </c>
      <c r="E583">
        <f>'C3_qual'!E275</f>
        <v>54068.768837209303</v>
      </c>
      <c r="H583">
        <f>'C3_qual'!H275</f>
        <v>54.068768837209305</v>
      </c>
      <c r="K583">
        <f>'C3_qual'!K275</f>
        <v>379.65273727163498</v>
      </c>
      <c r="L583">
        <f>'C3_qual'!L275</f>
        <v>243.67892128090699</v>
      </c>
      <c r="M583">
        <f>'C3_qual'!M275</f>
        <v>139.22581371220699</v>
      </c>
    </row>
    <row r="584" spans="1:13">
      <c r="A584" t="str">
        <f>'C3_qual'!A276</f>
        <v>C3_plant</v>
      </c>
      <c r="B584" t="str">
        <f>'C3_qual'!B276</f>
        <v>Cui</v>
      </c>
      <c r="C584">
        <f>'C3_qual'!C276</f>
        <v>2018</v>
      </c>
      <c r="D584" t="str">
        <f>'C3_qual'!D276</f>
        <v>10.1016/j.gloplacha.2018.08.011</v>
      </c>
      <c r="E584">
        <f>'C3_qual'!E276</f>
        <v>54065.317674418606</v>
      </c>
      <c r="H584">
        <f>'C3_qual'!H276</f>
        <v>54.065317674418608</v>
      </c>
      <c r="K584">
        <f>'C3_qual'!K276</f>
        <v>483.67277070765999</v>
      </c>
      <c r="L584">
        <f>'C3_qual'!L276</f>
        <v>372.76878085955605</v>
      </c>
      <c r="M584">
        <f>'C3_qual'!M276</f>
        <v>193.03958082644698</v>
      </c>
    </row>
    <row r="585" spans="1:13">
      <c r="A585" t="str">
        <f>'C3_qual'!A277</f>
        <v>C3_plant</v>
      </c>
      <c r="B585" t="str">
        <f>'C3_qual'!B277</f>
        <v>Cui</v>
      </c>
      <c r="C585">
        <f>'C3_qual'!C277</f>
        <v>2018</v>
      </c>
      <c r="D585" t="str">
        <f>'C3_qual'!D277</f>
        <v>10.1016/j.gloplacha.2018.08.011</v>
      </c>
      <c r="E585">
        <f>'C3_qual'!E277</f>
        <v>54064.45488372093</v>
      </c>
      <c r="H585">
        <f>'C3_qual'!H277</f>
        <v>54.064454883720927</v>
      </c>
      <c r="K585">
        <f>'C3_qual'!K277</f>
        <v>412.99310592086499</v>
      </c>
      <c r="L585">
        <f>'C3_qual'!L277</f>
        <v>273.86980934213796</v>
      </c>
      <c r="M585">
        <f>'C3_qual'!M277</f>
        <v>160.02778244298099</v>
      </c>
    </row>
    <row r="586" spans="1:13">
      <c r="A586" t="str">
        <f>'C3_qual'!A278</f>
        <v>C3_plant</v>
      </c>
      <c r="B586" t="str">
        <f>'C3_qual'!B278</f>
        <v>Cui</v>
      </c>
      <c r="C586">
        <f>'C3_qual'!C278</f>
        <v>2018</v>
      </c>
      <c r="D586" t="str">
        <f>'C3_qual'!D278</f>
        <v>10.1016/j.gloplacha.2018.08.011</v>
      </c>
      <c r="E586">
        <f>'C3_qual'!E278</f>
        <v>54063.592093023253</v>
      </c>
      <c r="H586">
        <f>'C3_qual'!H278</f>
        <v>54.063592093023253</v>
      </c>
      <c r="K586">
        <f>'C3_qual'!K278</f>
        <v>458.92288979671201</v>
      </c>
      <c r="L586">
        <f>'C3_qual'!L278</f>
        <v>349.72811479967498</v>
      </c>
      <c r="M586">
        <f>'C3_qual'!M278</f>
        <v>182.70266531055802</v>
      </c>
    </row>
    <row r="587" spans="1:13">
      <c r="A587" t="str">
        <f>'C3_qual'!A279</f>
        <v>C3_plant</v>
      </c>
      <c r="B587" t="str">
        <f>'C3_qual'!B279</f>
        <v>Cui</v>
      </c>
      <c r="C587">
        <f>'C3_qual'!C279</f>
        <v>2018</v>
      </c>
      <c r="D587" t="str">
        <f>'C3_qual'!D279</f>
        <v>10.1016/j.gloplacha.2018.08.011</v>
      </c>
      <c r="E587">
        <f>'C3_qual'!E279</f>
        <v>54062.729302325577</v>
      </c>
      <c r="H587">
        <f>'C3_qual'!H279</f>
        <v>54.062729302325579</v>
      </c>
      <c r="K587">
        <f>'C3_qual'!K279</f>
        <v>433.717546997537</v>
      </c>
      <c r="L587">
        <f>'C3_qual'!L279</f>
        <v>310.87667767598299</v>
      </c>
      <c r="M587">
        <f>'C3_qual'!M279</f>
        <v>167.83865292620402</v>
      </c>
    </row>
    <row r="588" spans="1:13">
      <c r="A588" t="str">
        <f>'C3_qual'!A280</f>
        <v>C3_plant</v>
      </c>
      <c r="B588" t="str">
        <f>'C3_qual'!B280</f>
        <v>Cui</v>
      </c>
      <c r="C588">
        <f>'C3_qual'!C280</f>
        <v>2018</v>
      </c>
      <c r="D588" t="str">
        <f>'C3_qual'!D280</f>
        <v>10.1016/j.gloplacha.2018.08.011</v>
      </c>
      <c r="E588">
        <f>'C3_qual'!E280</f>
        <v>54061.866511627908</v>
      </c>
      <c r="H588">
        <f>'C3_qual'!H280</f>
        <v>54.061866511627905</v>
      </c>
      <c r="K588">
        <f>'C3_qual'!K280</f>
        <v>430.04190375886702</v>
      </c>
      <c r="L588">
        <f>'C3_qual'!L280</f>
        <v>299.096811744435</v>
      </c>
      <c r="M588">
        <f>'C3_qual'!M280</f>
        <v>164.36291622413103</v>
      </c>
    </row>
    <row r="589" spans="1:13">
      <c r="A589" t="str">
        <f>'C3_qual'!A281</f>
        <v>C3_plant</v>
      </c>
      <c r="B589" t="str">
        <f>'C3_qual'!B281</f>
        <v>Cui</v>
      </c>
      <c r="C589">
        <f>'C3_qual'!C281</f>
        <v>2018</v>
      </c>
      <c r="D589" t="str">
        <f>'C3_qual'!D281</f>
        <v>10.1016/j.gloplacha.2018.08.011</v>
      </c>
      <c r="E589">
        <f>'C3_qual'!E281</f>
        <v>54061.003720930232</v>
      </c>
      <c r="H589">
        <f>'C3_qual'!H281</f>
        <v>54.061003720930231</v>
      </c>
      <c r="K589">
        <f>'C3_qual'!K281</f>
        <v>454.38450422335899</v>
      </c>
      <c r="L589">
        <f>'C3_qual'!L281</f>
        <v>322.08717895149999</v>
      </c>
      <c r="M589">
        <f>'C3_qual'!M281</f>
        <v>176.134181403512</v>
      </c>
    </row>
    <row r="590" spans="1:13">
      <c r="A590" t="str">
        <f>'C3_qual'!A282</f>
        <v>C3_plant</v>
      </c>
      <c r="B590" t="str">
        <f>'C3_qual'!B282</f>
        <v>Cui</v>
      </c>
      <c r="C590">
        <f>'C3_qual'!C282</f>
        <v>2018</v>
      </c>
      <c r="D590" t="str">
        <f>'C3_qual'!D282</f>
        <v>10.1016/j.gloplacha.2018.08.011</v>
      </c>
      <c r="E590">
        <f>'C3_qual'!E282</f>
        <v>54060.140930232556</v>
      </c>
      <c r="H590">
        <f>'C3_qual'!H282</f>
        <v>54.060140930232556</v>
      </c>
      <c r="K590">
        <f>'C3_qual'!K282</f>
        <v>431.63895213371802</v>
      </c>
      <c r="L590">
        <f>'C3_qual'!L282</f>
        <v>303.31769985946403</v>
      </c>
      <c r="M590">
        <f>'C3_qual'!M282</f>
        <v>169.969509705902</v>
      </c>
    </row>
    <row r="591" spans="1:13">
      <c r="A591" t="str">
        <f>'C3_qual'!A283</f>
        <v>C3_plant</v>
      </c>
      <c r="B591" t="str">
        <f>'C3_qual'!B283</f>
        <v>Cui</v>
      </c>
      <c r="C591">
        <f>'C3_qual'!C283</f>
        <v>2018</v>
      </c>
      <c r="D591" t="str">
        <f>'C3_qual'!D283</f>
        <v>10.1016/j.gloplacha.2018.08.011</v>
      </c>
      <c r="E591">
        <f>'C3_qual'!E283</f>
        <v>54059.278139534879</v>
      </c>
      <c r="H591">
        <f>'C3_qual'!H283</f>
        <v>54.059278139534882</v>
      </c>
      <c r="K591">
        <f>'C3_qual'!K283</f>
        <v>446.64052820083799</v>
      </c>
      <c r="L591">
        <f>'C3_qual'!L283</f>
        <v>333.57644815538396</v>
      </c>
      <c r="M591">
        <f>'C3_qual'!M283</f>
        <v>173.55865807434799</v>
      </c>
    </row>
    <row r="592" spans="1:13">
      <c r="A592" t="str">
        <f>'C3_qual'!A284</f>
        <v>C3_plant</v>
      </c>
      <c r="B592" t="str">
        <f>'C3_qual'!B284</f>
        <v>Cui</v>
      </c>
      <c r="C592">
        <f>'C3_qual'!C284</f>
        <v>2018</v>
      </c>
      <c r="D592" t="str">
        <f>'C3_qual'!D284</f>
        <v>10.1016/j.gloplacha.2018.08.011</v>
      </c>
      <c r="E592">
        <f>'C3_qual'!E284</f>
        <v>54058.41534883721</v>
      </c>
      <c r="H592">
        <f>'C3_qual'!H284</f>
        <v>54.058415348837208</v>
      </c>
      <c r="K592">
        <f>'C3_qual'!K284</f>
        <v>421.11670775136599</v>
      </c>
      <c r="L592">
        <f>'C3_qual'!L284</f>
        <v>282.89777520048506</v>
      </c>
      <c r="M592">
        <f>'C3_qual'!M284</f>
        <v>160.09738400442598</v>
      </c>
    </row>
    <row r="593" spans="1:13">
      <c r="A593" t="str">
        <f>'C3_qual'!A285</f>
        <v>C3_plant</v>
      </c>
      <c r="B593" t="str">
        <f>'C3_qual'!B285</f>
        <v>Cui</v>
      </c>
      <c r="C593">
        <f>'C3_qual'!C285</f>
        <v>2018</v>
      </c>
      <c r="D593" t="str">
        <f>'C3_qual'!D285</f>
        <v>10.1016/j.gloplacha.2018.08.011</v>
      </c>
      <c r="E593">
        <f>'C3_qual'!E285</f>
        <v>54057.552558139534</v>
      </c>
      <c r="H593">
        <f>'C3_qual'!H285</f>
        <v>54.057552558139534</v>
      </c>
      <c r="K593">
        <f>'C3_qual'!K285</f>
        <v>430.52871196747799</v>
      </c>
      <c r="L593">
        <f>'C3_qual'!L285</f>
        <v>297.34677568710003</v>
      </c>
      <c r="M593">
        <f>'C3_qual'!M285</f>
        <v>167.51450364527199</v>
      </c>
    </row>
    <row r="594" spans="1:13">
      <c r="A594" t="str">
        <f>'C3_qual'!A286</f>
        <v>C3_plant</v>
      </c>
      <c r="B594" t="str">
        <f>'C3_qual'!B286</f>
        <v>Cui</v>
      </c>
      <c r="C594">
        <f>'C3_qual'!C286</f>
        <v>2018</v>
      </c>
      <c r="D594" t="str">
        <f>'C3_qual'!D286</f>
        <v>10.1016/j.gloplacha.2018.08.011</v>
      </c>
      <c r="E594">
        <f>'C3_qual'!E286</f>
        <v>54056.689767441858</v>
      </c>
      <c r="H594">
        <f>'C3_qual'!H286</f>
        <v>54.05668976744186</v>
      </c>
      <c r="K594">
        <f>'C3_qual'!K286</f>
        <v>577.99756687149602</v>
      </c>
      <c r="L594">
        <f>'C3_qual'!L286</f>
        <v>561.80901438308388</v>
      </c>
      <c r="M594">
        <f>'C3_qual'!M286</f>
        <v>246.90981752920703</v>
      </c>
    </row>
    <row r="595" spans="1:13">
      <c r="A595" t="str">
        <f>'C3_qual'!A287</f>
        <v>C3_plant</v>
      </c>
      <c r="B595" t="str">
        <f>'C3_qual'!B287</f>
        <v>Cui</v>
      </c>
      <c r="C595">
        <f>'C3_qual'!C287</f>
        <v>2018</v>
      </c>
      <c r="D595" t="str">
        <f>'C3_qual'!D287</f>
        <v>10.1016/j.gloplacha.2018.08.011</v>
      </c>
      <c r="E595">
        <f>'C3_qual'!E287</f>
        <v>54055.826976744189</v>
      </c>
      <c r="H595">
        <f>'C3_qual'!H287</f>
        <v>54.055826976744186</v>
      </c>
      <c r="K595">
        <f>'C3_qual'!K287</f>
        <v>512.50262838735603</v>
      </c>
      <c r="L595">
        <f>'C3_qual'!L287</f>
        <v>425.07856056399294</v>
      </c>
      <c r="M595">
        <f>'C3_qual'!M287</f>
        <v>210.25571347922005</v>
      </c>
    </row>
    <row r="596" spans="1:13">
      <c r="A596" t="str">
        <f>'C3_qual'!A288</f>
        <v>C3_plant</v>
      </c>
      <c r="B596" t="str">
        <f>'C3_qual'!B288</f>
        <v>Cui</v>
      </c>
      <c r="C596">
        <f>'C3_qual'!C288</f>
        <v>2018</v>
      </c>
      <c r="D596" t="str">
        <f>'C3_qual'!D288</f>
        <v>10.1016/j.gloplacha.2018.08.011</v>
      </c>
      <c r="E596">
        <f>'C3_qual'!E288</f>
        <v>54054.964186046513</v>
      </c>
      <c r="H596">
        <f>'C3_qual'!H288</f>
        <v>54.054964186046512</v>
      </c>
      <c r="K596">
        <f>'C3_qual'!K288</f>
        <v>719.35018223864301</v>
      </c>
      <c r="L596">
        <f>'C3_qual'!L288</f>
        <v>991.51292921929701</v>
      </c>
      <c r="M596">
        <f>'C3_qual'!M288</f>
        <v>323.3061559098</v>
      </c>
    </row>
    <row r="597" spans="1:13">
      <c r="A597" t="str">
        <f>'C3_qual'!A289</f>
        <v>C3_plant</v>
      </c>
      <c r="B597" t="str">
        <f>'C3_qual'!B289</f>
        <v>Cui</v>
      </c>
      <c r="C597">
        <f>'C3_qual'!C289</f>
        <v>2018</v>
      </c>
      <c r="D597" t="str">
        <f>'C3_qual'!D289</f>
        <v>10.1016/j.gloplacha.2018.08.011</v>
      </c>
      <c r="E597">
        <f>'C3_qual'!E289</f>
        <v>54054.101395348836</v>
      </c>
      <c r="H597">
        <f>'C3_qual'!H289</f>
        <v>54.054101395348837</v>
      </c>
      <c r="K597">
        <f>'C3_qual'!K289</f>
        <v>592.48038618693795</v>
      </c>
      <c r="L597">
        <f>'C3_qual'!L289</f>
        <v>592.91121786384201</v>
      </c>
      <c r="M597">
        <f>'C3_qual'!M289</f>
        <v>248.83893852349894</v>
      </c>
    </row>
    <row r="598" spans="1:13">
      <c r="A598" t="str">
        <f>'C3_qual'!A290</f>
        <v>C3_plant</v>
      </c>
      <c r="B598" t="str">
        <f>'C3_qual'!B290</f>
        <v>Cui</v>
      </c>
      <c r="C598">
        <f>'C3_qual'!C290</f>
        <v>2018</v>
      </c>
      <c r="D598" t="str">
        <f>'C3_qual'!D290</f>
        <v>10.1016/j.gloplacha.2018.08.011</v>
      </c>
      <c r="E598">
        <f>'C3_qual'!E290</f>
        <v>54053.23860465116</v>
      </c>
      <c r="H598">
        <f>'C3_qual'!H290</f>
        <v>54.053238604651163</v>
      </c>
      <c r="K598">
        <f>'C3_qual'!K290</f>
        <v>561.91555822616101</v>
      </c>
      <c r="L598">
        <f>'C3_qual'!L290</f>
        <v>535.77521684144904</v>
      </c>
      <c r="M598">
        <f>'C3_qual'!M290</f>
        <v>232.14459371440699</v>
      </c>
    </row>
    <row r="599" spans="1:13">
      <c r="A599" t="str">
        <f>'C3_qual'!A291</f>
        <v>C3_plant</v>
      </c>
      <c r="B599" t="str">
        <f>'C3_qual'!B291</f>
        <v>Cui</v>
      </c>
      <c r="C599">
        <f>'C3_qual'!C291</f>
        <v>2018</v>
      </c>
      <c r="D599" t="str">
        <f>'C3_qual'!D291</f>
        <v>10.1016/j.gloplacha.2018.08.011</v>
      </c>
      <c r="E599">
        <f>'C3_qual'!E291</f>
        <v>54052.375813953491</v>
      </c>
      <c r="H599">
        <f>'C3_qual'!H291</f>
        <v>54.052375813953489</v>
      </c>
      <c r="K599">
        <f>'C3_qual'!K291</f>
        <v>552.49395500699097</v>
      </c>
      <c r="L599">
        <f>'C3_qual'!L291</f>
        <v>501.40672912241894</v>
      </c>
      <c r="M599">
        <f>'C3_qual'!M291</f>
        <v>230.58165171820099</v>
      </c>
    </row>
    <row r="600" spans="1:13">
      <c r="A600" t="str">
        <f>'C3_qual'!A292</f>
        <v>C3_plant</v>
      </c>
      <c r="B600" t="str">
        <f>'C3_qual'!B292</f>
        <v>Cui</v>
      </c>
      <c r="C600">
        <f>'C3_qual'!C292</f>
        <v>2018</v>
      </c>
      <c r="D600" t="str">
        <f>'C3_qual'!D292</f>
        <v>10.1016/j.gloplacha.2018.08.011</v>
      </c>
      <c r="E600">
        <f>'C3_qual'!E292</f>
        <v>54051.513023255815</v>
      </c>
      <c r="H600">
        <f>'C3_qual'!H292</f>
        <v>54.051513023255815</v>
      </c>
      <c r="K600">
        <f>'C3_qual'!K292</f>
        <v>664.59083619855403</v>
      </c>
      <c r="L600">
        <f>'C3_qual'!L292</f>
        <v>779.50567405617596</v>
      </c>
      <c r="M600">
        <f>'C3_qual'!M292</f>
        <v>292.26353464219801</v>
      </c>
    </row>
    <row r="601" spans="1:13">
      <c r="A601" t="str">
        <f>'C3_qual'!A293</f>
        <v>C3_plant</v>
      </c>
      <c r="B601" t="str">
        <f>'C3_qual'!B293</f>
        <v>Cui</v>
      </c>
      <c r="C601">
        <f>'C3_qual'!C293</f>
        <v>2018</v>
      </c>
      <c r="D601" t="str">
        <f>'C3_qual'!D293</f>
        <v>10.1016/j.gloplacha.2018.08.011</v>
      </c>
      <c r="E601">
        <f>'C3_qual'!E293</f>
        <v>54050.650232558139</v>
      </c>
      <c r="H601">
        <f>'C3_qual'!H293</f>
        <v>54.050650232558141</v>
      </c>
      <c r="K601">
        <f>'C3_qual'!K293</f>
        <v>433.34978006233899</v>
      </c>
      <c r="L601">
        <f>'C3_qual'!L293</f>
        <v>301.15612405051701</v>
      </c>
      <c r="M601">
        <f>'C3_qual'!M293</f>
        <v>166.42928705429699</v>
      </c>
    </row>
    <row r="602" spans="1:13">
      <c r="A602" t="str">
        <f>'C3_qual'!A294</f>
        <v>C3_plant</v>
      </c>
      <c r="B602" t="str">
        <f>'C3_qual'!B294</f>
        <v>Cui</v>
      </c>
      <c r="C602">
        <f>'C3_qual'!C294</f>
        <v>2018</v>
      </c>
      <c r="D602" t="str">
        <f>'C3_qual'!D294</f>
        <v>10.1016/j.gloplacha.2018.08.011</v>
      </c>
      <c r="E602">
        <f>'C3_qual'!E294</f>
        <v>54049.78744186047</v>
      </c>
      <c r="H602">
        <f>'C3_qual'!H294</f>
        <v>54.049787441860467</v>
      </c>
      <c r="K602">
        <f>'C3_qual'!K294</f>
        <v>663.31855267467904</v>
      </c>
      <c r="L602">
        <f>'C3_qual'!L294</f>
        <v>807.73117579326095</v>
      </c>
      <c r="M602">
        <f>'C3_qual'!M294</f>
        <v>293.97018674245106</v>
      </c>
    </row>
    <row r="603" spans="1:13">
      <c r="A603" t="str">
        <f>'C3_qual'!A295</f>
        <v>C3_plant</v>
      </c>
      <c r="B603" t="str">
        <f>'C3_qual'!B295</f>
        <v>Cui</v>
      </c>
      <c r="C603">
        <f>'C3_qual'!C295</f>
        <v>2018</v>
      </c>
      <c r="D603" t="str">
        <f>'C3_qual'!D295</f>
        <v>10.1016/j.gloplacha.2018.08.011</v>
      </c>
      <c r="E603">
        <f>'C3_qual'!E295</f>
        <v>54048.924651162793</v>
      </c>
      <c r="H603">
        <f>'C3_qual'!H295</f>
        <v>54.048924651162793</v>
      </c>
      <c r="K603">
        <f>'C3_qual'!K295</f>
        <v>678.69017884213804</v>
      </c>
      <c r="L603">
        <f>'C3_qual'!L295</f>
        <v>848.28960036803187</v>
      </c>
      <c r="M603">
        <f>'C3_qual'!M295</f>
        <v>299.94870116457002</v>
      </c>
    </row>
    <row r="604" spans="1:13">
      <c r="A604" t="str">
        <f>'C3_qual'!A296</f>
        <v>C3_plant</v>
      </c>
      <c r="B604" t="str">
        <f>'C3_qual'!B296</f>
        <v>Cui</v>
      </c>
      <c r="C604">
        <f>'C3_qual'!C296</f>
        <v>2018</v>
      </c>
      <c r="D604" t="str">
        <f>'C3_qual'!D296</f>
        <v>10.1016/j.gloplacha.2018.08.011</v>
      </c>
      <c r="E604">
        <f>'C3_qual'!E296</f>
        <v>54048.061860465117</v>
      </c>
      <c r="H604">
        <f>'C3_qual'!H296</f>
        <v>54.048061860465118</v>
      </c>
      <c r="K604">
        <f>'C3_qual'!K296</f>
        <v>803.82563585917205</v>
      </c>
      <c r="L604">
        <f>'C3_qual'!L296</f>
        <v>1355.5866816023381</v>
      </c>
      <c r="M604">
        <f>'C3_qual'!M296</f>
        <v>385.34448463371103</v>
      </c>
    </row>
    <row r="605" spans="1:13">
      <c r="A605" t="str">
        <f>'C3_qual'!A297</f>
        <v>C3_plant</v>
      </c>
      <c r="B605" t="str">
        <f>'C3_qual'!B297</f>
        <v>Cui</v>
      </c>
      <c r="C605">
        <f>'C3_qual'!C297</f>
        <v>2018</v>
      </c>
      <c r="D605" t="str">
        <f>'C3_qual'!D297</f>
        <v>10.1016/j.gloplacha.2018.08.011</v>
      </c>
      <c r="E605">
        <f>'C3_qual'!E297</f>
        <v>54047.199069767441</v>
      </c>
      <c r="H605">
        <f>'C3_qual'!H297</f>
        <v>54.047199069767444</v>
      </c>
      <c r="K605">
        <f>'C3_qual'!K297</f>
        <v>590.99406119586195</v>
      </c>
      <c r="L605">
        <f>'C3_qual'!L297</f>
        <v>590.83338293243798</v>
      </c>
      <c r="M605">
        <f>'C3_qual'!M297</f>
        <v>247.64671349341694</v>
      </c>
    </row>
    <row r="606" spans="1:13">
      <c r="A606" t="str">
        <f>'C3_qual'!A298</f>
        <v>C3_plant</v>
      </c>
      <c r="B606" t="str">
        <f>'C3_qual'!B298</f>
        <v>Cui</v>
      </c>
      <c r="C606">
        <f>'C3_qual'!C298</f>
        <v>2018</v>
      </c>
      <c r="D606" t="str">
        <f>'C3_qual'!D298</f>
        <v>10.1016/j.gloplacha.2018.08.011</v>
      </c>
      <c r="E606">
        <f>'C3_qual'!E298</f>
        <v>54046.336279069772</v>
      </c>
      <c r="H606">
        <f>'C3_qual'!H298</f>
        <v>54.04633627906977</v>
      </c>
      <c r="K606">
        <f>'C3_qual'!K298</f>
        <v>605.67974033859502</v>
      </c>
      <c r="L606">
        <f>'C3_qual'!L298</f>
        <v>623.49682363196496</v>
      </c>
      <c r="M606">
        <f>'C3_qual'!M298</f>
        <v>257.31758514088403</v>
      </c>
    </row>
    <row r="607" spans="1:13">
      <c r="A607" t="str">
        <f>'C3_qual'!A299</f>
        <v>C3_plant</v>
      </c>
      <c r="B607" t="str">
        <f>'C3_qual'!B299</f>
        <v>Cui</v>
      </c>
      <c r="C607">
        <f>'C3_qual'!C299</f>
        <v>2018</v>
      </c>
      <c r="D607" t="str">
        <f>'C3_qual'!D299</f>
        <v>10.1016/j.gloplacha.2018.08.011</v>
      </c>
      <c r="E607">
        <f>'C3_qual'!E299</f>
        <v>54045.473488372096</v>
      </c>
      <c r="H607">
        <f>'C3_qual'!H299</f>
        <v>54.045473488372096</v>
      </c>
      <c r="K607">
        <f>'C3_qual'!K299</f>
        <v>703.33979649693401</v>
      </c>
      <c r="L607">
        <f>'C3_qual'!L299</f>
        <v>924.761465630776</v>
      </c>
      <c r="M607">
        <f>'C3_qual'!M299</f>
        <v>321.37530633023601</v>
      </c>
    </row>
    <row r="608" spans="1:13">
      <c r="A608" t="str">
        <f>'C3_qual'!A300</f>
        <v>C3_plant</v>
      </c>
      <c r="B608" t="str">
        <f>'C3_qual'!B300</f>
        <v>Cui</v>
      </c>
      <c r="C608">
        <f>'C3_qual'!C300</f>
        <v>2018</v>
      </c>
      <c r="D608" t="str">
        <f>'C3_qual'!D300</f>
        <v>10.1016/j.gloplacha.2018.08.011</v>
      </c>
      <c r="E608">
        <f>'C3_qual'!E300</f>
        <v>54044.610697674419</v>
      </c>
      <c r="H608">
        <f>'C3_qual'!H300</f>
        <v>54.044610697674422</v>
      </c>
      <c r="K608">
        <f>'C3_qual'!K300</f>
        <v>673.70033050686902</v>
      </c>
      <c r="L608">
        <f>'C3_qual'!L300</f>
        <v>842.04142360560104</v>
      </c>
      <c r="M608">
        <f>'C3_qual'!M300</f>
        <v>300.25328013369904</v>
      </c>
    </row>
    <row r="609" spans="1:13">
      <c r="A609" t="str">
        <f>'C3_qual'!A301</f>
        <v>C3_plant</v>
      </c>
      <c r="B609" t="str">
        <f>'C3_qual'!B301</f>
        <v>Cui</v>
      </c>
      <c r="C609">
        <f>'C3_qual'!C301</f>
        <v>2018</v>
      </c>
      <c r="D609" t="str">
        <f>'C3_qual'!D301</f>
        <v>10.1016/j.gloplacha.2018.08.011</v>
      </c>
      <c r="E609">
        <f>'C3_qual'!E301</f>
        <v>54043.747906976743</v>
      </c>
      <c r="H609">
        <f>'C3_qual'!H301</f>
        <v>54.043747906976741</v>
      </c>
      <c r="K609">
        <f>'C3_qual'!K301</f>
        <v>763.68150142436104</v>
      </c>
      <c r="L609">
        <f>'C3_qual'!L301</f>
        <v>1174.6386621266788</v>
      </c>
      <c r="M609">
        <f>'C3_qual'!M301</f>
        <v>354.37747304114703</v>
      </c>
    </row>
    <row r="610" spans="1:13">
      <c r="A610" t="str">
        <f>'C3_qual'!A302</f>
        <v>C3_plant</v>
      </c>
      <c r="B610" t="str">
        <f>'C3_qual'!B302</f>
        <v>Cui</v>
      </c>
      <c r="C610">
        <f>'C3_qual'!C302</f>
        <v>2018</v>
      </c>
      <c r="D610" t="str">
        <f>'C3_qual'!D302</f>
        <v>10.1016/j.gloplacha.2018.08.011</v>
      </c>
      <c r="E610">
        <f>'C3_qual'!E302</f>
        <v>54042.885116279067</v>
      </c>
      <c r="H610">
        <f>'C3_qual'!H302</f>
        <v>54.042885116279066</v>
      </c>
      <c r="K610">
        <f>'C3_qual'!K302</f>
        <v>722.28057392155301</v>
      </c>
      <c r="L610">
        <f>'C3_qual'!L302</f>
        <v>985.09972430904691</v>
      </c>
      <c r="M610">
        <f>'C3_qual'!M302</f>
        <v>324.26960164994199</v>
      </c>
    </row>
    <row r="611" spans="1:13">
      <c r="A611" t="str">
        <f>'C3_qual'!A303</f>
        <v>C3_plant</v>
      </c>
      <c r="B611" t="str">
        <f>'C3_qual'!B303</f>
        <v>Cui</v>
      </c>
      <c r="C611">
        <f>'C3_qual'!C303</f>
        <v>2018</v>
      </c>
      <c r="D611" t="str">
        <f>'C3_qual'!D303</f>
        <v>10.1016/j.gloplacha.2018.08.011</v>
      </c>
      <c r="E611">
        <f>'C3_qual'!E303</f>
        <v>54042.022325581391</v>
      </c>
      <c r="H611">
        <f>'C3_qual'!H303</f>
        <v>54.042022325581392</v>
      </c>
      <c r="K611">
        <f>'C3_qual'!K303</f>
        <v>777.76787095146597</v>
      </c>
      <c r="L611">
        <f>'C3_qual'!L303</f>
        <v>1229.0582322080841</v>
      </c>
      <c r="M611">
        <f>'C3_qual'!M303</f>
        <v>366.37666168175394</v>
      </c>
    </row>
    <row r="612" spans="1:13">
      <c r="A612" t="str">
        <f>'C3_qual'!A304</f>
        <v>C3_plant</v>
      </c>
      <c r="B612" t="str">
        <f>'C3_qual'!B304</f>
        <v>Cui</v>
      </c>
      <c r="C612">
        <f>'C3_qual'!C304</f>
        <v>2018</v>
      </c>
      <c r="D612" t="str">
        <f>'C3_qual'!D304</f>
        <v>10.1016/j.gloplacha.2018.08.011</v>
      </c>
      <c r="E612">
        <f>'C3_qual'!E304</f>
        <v>54041.159534883715</v>
      </c>
      <c r="H612">
        <f>'C3_qual'!H304</f>
        <v>54.041159534883711</v>
      </c>
      <c r="K612">
        <f>'C3_qual'!K304</f>
        <v>763.76122992628598</v>
      </c>
      <c r="L612">
        <f>'C3_qual'!L304</f>
        <v>1153.4920012846039</v>
      </c>
      <c r="M612">
        <f>'C3_qual'!M304</f>
        <v>348.73306828449898</v>
      </c>
    </row>
    <row r="613" spans="1:13">
      <c r="A613" t="str">
        <f>'C3_qual'!A305</f>
        <v>C3_plant</v>
      </c>
      <c r="B613" t="str">
        <f>'C3_qual'!B305</f>
        <v>Cui</v>
      </c>
      <c r="C613">
        <f>'C3_qual'!C305</f>
        <v>2018</v>
      </c>
      <c r="D613" t="str">
        <f>'C3_qual'!D305</f>
        <v>10.1016/j.gloplacha.2018.08.011</v>
      </c>
      <c r="E613">
        <f>'C3_qual'!E305</f>
        <v>54040.296744186046</v>
      </c>
      <c r="H613">
        <f>'C3_qual'!H305</f>
        <v>54.040296744186044</v>
      </c>
      <c r="K613">
        <f>'C3_qual'!K305</f>
        <v>699.94541225132002</v>
      </c>
      <c r="L613">
        <f>'C3_qual'!L305</f>
        <v>861.16711035926005</v>
      </c>
      <c r="M613">
        <f>'C3_qual'!M305</f>
        <v>317.79499185544103</v>
      </c>
    </row>
    <row r="614" spans="1:13">
      <c r="A614" t="str">
        <f>'C3_qual'!A306</f>
        <v>C3_plant</v>
      </c>
      <c r="B614" t="str">
        <f>'C3_qual'!B306</f>
        <v>Cui</v>
      </c>
      <c r="C614">
        <f>'C3_qual'!C306</f>
        <v>2018</v>
      </c>
      <c r="D614" t="str">
        <f>'C3_qual'!D306</f>
        <v>10.1016/j.gloplacha.2018.08.011</v>
      </c>
      <c r="E614">
        <f>'C3_qual'!E306</f>
        <v>54039.433953488369</v>
      </c>
      <c r="H614">
        <f>'C3_qual'!H306</f>
        <v>54.03943395348837</v>
      </c>
      <c r="K614">
        <f>'C3_qual'!K306</f>
        <v>694.11106214505696</v>
      </c>
      <c r="L614">
        <f>'C3_qual'!L306</f>
        <v>850.76737438478301</v>
      </c>
      <c r="M614">
        <f>'C3_qual'!M306</f>
        <v>310.61379315442099</v>
      </c>
    </row>
    <row r="615" spans="1:13">
      <c r="A615" t="str">
        <f>'C3_qual'!A307</f>
        <v>C3_plant</v>
      </c>
      <c r="B615" t="str">
        <f>'C3_qual'!B307</f>
        <v>Cui</v>
      </c>
      <c r="C615">
        <f>'C3_qual'!C307</f>
        <v>2018</v>
      </c>
      <c r="D615" t="str">
        <f>'C3_qual'!D307</f>
        <v>10.1016/j.gloplacha.2018.08.011</v>
      </c>
      <c r="E615">
        <f>'C3_qual'!E307</f>
        <v>54038.571162790693</v>
      </c>
      <c r="H615">
        <f>'C3_qual'!H307</f>
        <v>54.038571162790696</v>
      </c>
      <c r="K615">
        <f>'C3_qual'!K307</f>
        <v>747.24696634057898</v>
      </c>
      <c r="L615">
        <f>'C3_qual'!L307</f>
        <v>1146.3225298281709</v>
      </c>
      <c r="M615">
        <f>'C3_qual'!M307</f>
        <v>345.74537703394896</v>
      </c>
    </row>
    <row r="616" spans="1:13">
      <c r="A616" t="str">
        <f>'C3_qual'!A308</f>
        <v>C3_plant</v>
      </c>
      <c r="B616" t="str">
        <f>'C3_qual'!B308</f>
        <v>Cui</v>
      </c>
      <c r="C616">
        <f>'C3_qual'!C308</f>
        <v>2018</v>
      </c>
      <c r="D616" t="str">
        <f>'C3_qual'!D308</f>
        <v>10.1016/j.gloplacha.2018.08.011</v>
      </c>
      <c r="E616">
        <f>'C3_qual'!E308</f>
        <v>54037.708372093024</v>
      </c>
      <c r="H616">
        <f>'C3_qual'!H308</f>
        <v>54.037708372093022</v>
      </c>
      <c r="K616">
        <f>'C3_qual'!K308</f>
        <v>715.49408364063402</v>
      </c>
      <c r="L616">
        <f>'C3_qual'!L308</f>
        <v>987.39533380433591</v>
      </c>
      <c r="M616">
        <f>'C3_qual'!M308</f>
        <v>322.42696677641902</v>
      </c>
    </row>
    <row r="617" spans="1:13">
      <c r="A617" t="str">
        <f>'C3_qual'!A309</f>
        <v>C3_plant</v>
      </c>
      <c r="B617" t="str">
        <f>'C3_qual'!B309</f>
        <v>Cui</v>
      </c>
      <c r="C617">
        <f>'C3_qual'!C309</f>
        <v>2018</v>
      </c>
      <c r="D617" t="str">
        <f>'C3_qual'!D309</f>
        <v>10.1016/j.gloplacha.2018.08.011</v>
      </c>
      <c r="E617">
        <f>'C3_qual'!E309</f>
        <v>54036.845581395348</v>
      </c>
      <c r="H617">
        <f>'C3_qual'!H309</f>
        <v>54.036845581395347</v>
      </c>
      <c r="K617">
        <f>'C3_qual'!K309</f>
        <v>798.70367225048903</v>
      </c>
      <c r="L617">
        <f>'C3_qual'!L309</f>
        <v>1330.450160701841</v>
      </c>
      <c r="M617">
        <f>'C3_qual'!M309</f>
        <v>371.51879015294105</v>
      </c>
    </row>
    <row r="618" spans="1:13">
      <c r="A618" t="str">
        <f>'C3_qual'!A310</f>
        <v>C3_plant</v>
      </c>
      <c r="B618" t="str">
        <f>'C3_qual'!B310</f>
        <v>Cui</v>
      </c>
      <c r="C618">
        <f>'C3_qual'!C310</f>
        <v>2018</v>
      </c>
      <c r="D618" t="str">
        <f>'C3_qual'!D310</f>
        <v>10.1016/j.gloplacha.2018.08.011</v>
      </c>
      <c r="E618">
        <f>'C3_qual'!E310</f>
        <v>54035.982790697672</v>
      </c>
      <c r="H618">
        <f>'C3_qual'!H310</f>
        <v>54.035982790697673</v>
      </c>
      <c r="K618">
        <f>'C3_qual'!K310</f>
        <v>765.23811446801699</v>
      </c>
      <c r="L618">
        <f>'C3_qual'!L310</f>
        <v>1197.5742542421031</v>
      </c>
      <c r="M618">
        <f>'C3_qual'!M310</f>
        <v>354.84800239431598</v>
      </c>
    </row>
    <row r="619" spans="1:13">
      <c r="A619" t="str">
        <f>'C3_qual'!A311</f>
        <v>C3_plant</v>
      </c>
      <c r="B619" t="str">
        <f>'C3_qual'!B311</f>
        <v>Cui</v>
      </c>
      <c r="C619">
        <f>'C3_qual'!C311</f>
        <v>2018</v>
      </c>
      <c r="D619" t="str">
        <f>'C3_qual'!D311</f>
        <v>10.1016/j.gloplacha.2018.08.011</v>
      </c>
      <c r="E619">
        <f>'C3_qual'!E311</f>
        <v>54035.12</v>
      </c>
      <c r="H619">
        <f>'C3_qual'!H311</f>
        <v>54.035119999999999</v>
      </c>
      <c r="K619">
        <f>'C3_qual'!K311</f>
        <v>829.35811846035597</v>
      </c>
      <c r="L619">
        <f>'C3_qual'!L311</f>
        <v>1550.2095550381541</v>
      </c>
      <c r="M619">
        <f>'C3_qual'!M311</f>
        <v>390.16894722328294</v>
      </c>
    </row>
    <row r="620" spans="1:13">
      <c r="A620" t="str">
        <f>'C3_qual'!A312</f>
        <v>C3_plant</v>
      </c>
      <c r="B620" t="str">
        <f>'C3_qual'!B312</f>
        <v>Cui</v>
      </c>
      <c r="C620">
        <f>'C3_qual'!C312</f>
        <v>2018</v>
      </c>
      <c r="D620" t="str">
        <f>'C3_qual'!D312</f>
        <v>10.1016/j.gloplacha.2018.08.011</v>
      </c>
      <c r="E620">
        <f>'C3_qual'!E312</f>
        <v>54033.796215139446</v>
      </c>
      <c r="H620">
        <f>'C3_qual'!H312</f>
        <v>54.033796215139446</v>
      </c>
      <c r="K620">
        <f>'C3_qual'!K312</f>
        <v>725.70460951562495</v>
      </c>
      <c r="L620">
        <f>'C3_qual'!L312</f>
        <v>1042.7639283864351</v>
      </c>
      <c r="M620">
        <f>'C3_qual'!M312</f>
        <v>324.47117586685295</v>
      </c>
    </row>
    <row r="621" spans="1:13">
      <c r="A621" t="str">
        <f>'C3_qual'!A313</f>
        <v>C3_plant</v>
      </c>
      <c r="B621" t="str">
        <f>'C3_qual'!B313</f>
        <v>Cui</v>
      </c>
      <c r="C621">
        <f>'C3_qual'!C313</f>
        <v>2018</v>
      </c>
      <c r="D621" t="str">
        <f>'C3_qual'!D313</f>
        <v>10.1016/j.gloplacha.2018.08.011</v>
      </c>
      <c r="E621">
        <f>'C3_qual'!E313</f>
        <v>54028.501075697211</v>
      </c>
      <c r="H621">
        <f>'C3_qual'!H313</f>
        <v>54.028501075697214</v>
      </c>
      <c r="K621">
        <f>'C3_qual'!K313</f>
        <v>832.80615489868103</v>
      </c>
      <c r="L621">
        <f>'C3_qual'!L313</f>
        <v>1650.5655460474691</v>
      </c>
      <c r="M621">
        <f>'C3_qual'!M313</f>
        <v>399.26845369533504</v>
      </c>
    </row>
    <row r="622" spans="1:13">
      <c r="A622" t="str">
        <f>'C3_qual'!A314</f>
        <v>C3_plant</v>
      </c>
      <c r="B622" t="str">
        <f>'C3_qual'!B314</f>
        <v>Cui</v>
      </c>
      <c r="C622">
        <f>'C3_qual'!C314</f>
        <v>2018</v>
      </c>
      <c r="D622" t="str">
        <f>'C3_qual'!D314</f>
        <v>10.1016/j.gloplacha.2018.08.011</v>
      </c>
      <c r="E622">
        <f>'C3_qual'!E314</f>
        <v>54015.263227091637</v>
      </c>
      <c r="H622">
        <f>'C3_qual'!H314</f>
        <v>54.015263227091637</v>
      </c>
      <c r="K622">
        <f>'C3_qual'!K314</f>
        <v>527.10638427373704</v>
      </c>
      <c r="L622">
        <f>'C3_qual'!L314</f>
        <v>434.86937882479094</v>
      </c>
      <c r="M622">
        <f>'C3_qual'!M314</f>
        <v>212.48855280495405</v>
      </c>
    </row>
    <row r="623" spans="1:13">
      <c r="A623" t="str">
        <f>'C3_qual'!A315</f>
        <v>C3_plant</v>
      </c>
      <c r="B623" t="str">
        <f>'C3_qual'!B315</f>
        <v>Cui</v>
      </c>
      <c r="C623">
        <f>'C3_qual'!C315</f>
        <v>2018</v>
      </c>
      <c r="D623" t="str">
        <f>'C3_qual'!D315</f>
        <v>10.1016/j.gloplacha.2018.08.011</v>
      </c>
      <c r="E623">
        <f>'C3_qual'!E315</f>
        <v>54002.025378486062</v>
      </c>
      <c r="H623">
        <f>'C3_qual'!H315</f>
        <v>54.00202537848606</v>
      </c>
      <c r="K623">
        <f>'C3_qual'!K315</f>
        <v>463.86309804643003</v>
      </c>
      <c r="L623">
        <f>'C3_qual'!L315</f>
        <v>348.01661161755493</v>
      </c>
      <c r="M623">
        <f>'C3_qual'!M315</f>
        <v>179.41949732367902</v>
      </c>
    </row>
    <row r="624" spans="1:13">
      <c r="A624" t="str">
        <f>'C3_qual'!A316</f>
        <v>C3_plant</v>
      </c>
      <c r="B624" t="str">
        <f>'C3_qual'!B316</f>
        <v>Cui</v>
      </c>
      <c r="C624">
        <f>'C3_qual'!C316</f>
        <v>2018</v>
      </c>
      <c r="D624" t="str">
        <f>'C3_qual'!D316</f>
        <v>10.1016/j.gloplacha.2018.08.011</v>
      </c>
      <c r="E624">
        <f>'C3_qual'!E316</f>
        <v>53988.787529880487</v>
      </c>
      <c r="H624">
        <f>'C3_qual'!H316</f>
        <v>53.98878752988049</v>
      </c>
      <c r="K624">
        <f>'C3_qual'!K316</f>
        <v>476.70473034719203</v>
      </c>
      <c r="L624">
        <f>'C3_qual'!L316</f>
        <v>366.30380386844899</v>
      </c>
      <c r="M624">
        <f>'C3_qual'!M316</f>
        <v>185.24474268067405</v>
      </c>
    </row>
    <row r="625" spans="1:13">
      <c r="A625" t="str">
        <f>'C3_qual'!A317</f>
        <v>C3_plant</v>
      </c>
      <c r="B625" t="str">
        <f>'C3_qual'!B317</f>
        <v>Cui</v>
      </c>
      <c r="C625">
        <f>'C3_qual'!C317</f>
        <v>2018</v>
      </c>
      <c r="D625" t="str">
        <f>'C3_qual'!D317</f>
        <v>10.1016/j.gloplacha.2018.08.011</v>
      </c>
      <c r="E625">
        <f>'C3_qual'!E317</f>
        <v>53975.549681274897</v>
      </c>
      <c r="H625">
        <f>'C3_qual'!H317</f>
        <v>53.975549681274899</v>
      </c>
      <c r="K625">
        <f>'C3_qual'!K317</f>
        <v>525.52299179833699</v>
      </c>
      <c r="L625">
        <f>'C3_qual'!L317</f>
        <v>463.94125295154197</v>
      </c>
      <c r="M625">
        <f>'C3_qual'!M317</f>
        <v>213.34913724707701</v>
      </c>
    </row>
    <row r="626" spans="1:13">
      <c r="A626" t="str">
        <f>'C3_qual'!A318</f>
        <v>C3_plant</v>
      </c>
      <c r="B626" t="str">
        <f>'C3_qual'!B318</f>
        <v>Cui</v>
      </c>
      <c r="C626">
        <f>'C3_qual'!C318</f>
        <v>2018</v>
      </c>
      <c r="D626" t="str">
        <f>'C3_qual'!D318</f>
        <v>10.1016/j.gloplacha.2018.08.011</v>
      </c>
      <c r="E626">
        <f>'C3_qual'!E318</f>
        <v>53962.311832669322</v>
      </c>
      <c r="H626">
        <f>'C3_qual'!H318</f>
        <v>53.962311832669322</v>
      </c>
      <c r="K626">
        <f>'C3_qual'!K318</f>
        <v>429.38669112867598</v>
      </c>
      <c r="L626">
        <f>'C3_qual'!L318</f>
        <v>298.13287466872197</v>
      </c>
      <c r="M626">
        <f>'C3_qual'!M318</f>
        <v>165.62554520223597</v>
      </c>
    </row>
    <row r="627" spans="1:13">
      <c r="A627" t="str">
        <f>'C3_qual'!A319</f>
        <v>C3_plant</v>
      </c>
      <c r="B627" t="str">
        <f>'C3_qual'!B319</f>
        <v>Cui</v>
      </c>
      <c r="C627">
        <f>'C3_qual'!C319</f>
        <v>2018</v>
      </c>
      <c r="D627" t="str">
        <f>'C3_qual'!D319</f>
        <v>10.1016/j.gloplacha.2018.08.011</v>
      </c>
      <c r="E627">
        <f>'C3_qual'!E319</f>
        <v>53949.073984063747</v>
      </c>
      <c r="H627">
        <f>'C3_qual'!H319</f>
        <v>53.949073984063745</v>
      </c>
      <c r="K627">
        <f>'C3_qual'!K319</f>
        <v>466.00406380860198</v>
      </c>
      <c r="L627">
        <f>'C3_qual'!L319</f>
        <v>341.97487866722503</v>
      </c>
      <c r="M627">
        <f>'C3_qual'!M319</f>
        <v>184.50698950364296</v>
      </c>
    </row>
    <row r="628" spans="1:13">
      <c r="A628" t="str">
        <f>'C3_qual'!A320</f>
        <v>C3_plant</v>
      </c>
      <c r="B628" t="str">
        <f>'C3_qual'!B320</f>
        <v>Cui</v>
      </c>
      <c r="C628">
        <f>'C3_qual'!C320</f>
        <v>2018</v>
      </c>
      <c r="D628" t="str">
        <f>'C3_qual'!D320</f>
        <v>10.1016/j.gloplacha.2018.08.011</v>
      </c>
      <c r="E628">
        <f>'C3_qual'!E320</f>
        <v>53935.836135458165</v>
      </c>
      <c r="H628">
        <f>'C3_qual'!H320</f>
        <v>53.935836135458167</v>
      </c>
      <c r="K628">
        <f>'C3_qual'!K320</f>
        <v>439.75514474809899</v>
      </c>
      <c r="L628">
        <f>'C3_qual'!L320</f>
        <v>303.642754574295</v>
      </c>
      <c r="M628">
        <f>'C3_qual'!M320</f>
        <v>170.30450639008001</v>
      </c>
    </row>
    <row r="629" spans="1:13">
      <c r="A629" t="str">
        <f>'C3_qual'!A321</f>
        <v>C3_plant</v>
      </c>
      <c r="B629" t="str">
        <f>'C3_qual'!B321</f>
        <v>Cui</v>
      </c>
      <c r="C629">
        <f>'C3_qual'!C321</f>
        <v>2018</v>
      </c>
      <c r="D629" t="str">
        <f>'C3_qual'!D321</f>
        <v>10.1016/j.gloplacha.2018.08.011</v>
      </c>
      <c r="E629">
        <f>'C3_qual'!E321</f>
        <v>53922.59828685259</v>
      </c>
      <c r="H629">
        <f>'C3_qual'!H321</f>
        <v>53.92259828685259</v>
      </c>
      <c r="K629">
        <f>'C3_qual'!K321</f>
        <v>438.29016420820398</v>
      </c>
      <c r="L629">
        <f>'C3_qual'!L321</f>
        <v>314.32063359225998</v>
      </c>
      <c r="M629">
        <f>'C3_qual'!M321</f>
        <v>167.45123221435995</v>
      </c>
    </row>
    <row r="630" spans="1:13">
      <c r="A630" t="str">
        <f>'C3_qual'!A322</f>
        <v>C3_plant</v>
      </c>
      <c r="B630" t="str">
        <f>'C3_qual'!B322</f>
        <v>Cui</v>
      </c>
      <c r="C630">
        <f>'C3_qual'!C322</f>
        <v>2018</v>
      </c>
      <c r="D630" t="str">
        <f>'C3_qual'!D322</f>
        <v>10.1016/j.gloplacha.2018.08.011</v>
      </c>
      <c r="E630">
        <f>'C3_qual'!E322</f>
        <v>53909.360438247015</v>
      </c>
      <c r="H630">
        <f>'C3_qual'!H322</f>
        <v>53.909360438247013</v>
      </c>
      <c r="K630">
        <f>'C3_qual'!K322</f>
        <v>437.21485292409602</v>
      </c>
      <c r="L630">
        <f>'C3_qual'!L322</f>
        <v>306.66976775109401</v>
      </c>
      <c r="M630">
        <f>'C3_qual'!M322</f>
        <v>170.89562363771404</v>
      </c>
    </row>
    <row r="631" spans="1:13">
      <c r="A631" t="str">
        <f>'C3_qual'!A323</f>
        <v>C3_plant</v>
      </c>
      <c r="B631" t="str">
        <f>'C3_qual'!B323</f>
        <v>Cui</v>
      </c>
      <c r="C631">
        <f>'C3_qual'!C323</f>
        <v>2018</v>
      </c>
      <c r="D631" t="str">
        <f>'C3_qual'!D323</f>
        <v>10.1016/j.gloplacha.2018.08.011</v>
      </c>
      <c r="E631">
        <f>'C3_qual'!E323</f>
        <v>53896.12258964144</v>
      </c>
      <c r="H631">
        <f>'C3_qual'!H323</f>
        <v>53.896122589641443</v>
      </c>
      <c r="K631">
        <f>'C3_qual'!K323</f>
        <v>477.90523324601298</v>
      </c>
      <c r="L631">
        <f>'C3_qual'!L323</f>
        <v>366.19311474843897</v>
      </c>
      <c r="M631">
        <f>'C3_qual'!M323</f>
        <v>192.51478101436896</v>
      </c>
    </row>
    <row r="632" spans="1:13">
      <c r="A632" t="str">
        <f>'C3_qual'!A324</f>
        <v>C3_plant</v>
      </c>
      <c r="B632" t="str">
        <f>'C3_qual'!B324</f>
        <v>Cui</v>
      </c>
      <c r="C632">
        <f>'C3_qual'!C324</f>
        <v>2018</v>
      </c>
      <c r="D632" t="str">
        <f>'C3_qual'!D324</f>
        <v>10.1016/j.gloplacha.2018.08.011</v>
      </c>
      <c r="E632">
        <f>'C3_qual'!E324</f>
        <v>53882.884741035858</v>
      </c>
      <c r="H632">
        <f>'C3_qual'!H324</f>
        <v>53.882884741035859</v>
      </c>
      <c r="K632">
        <f>'C3_qual'!K324</f>
        <v>431.57988774736998</v>
      </c>
      <c r="L632">
        <f>'C3_qual'!L324</f>
        <v>305.16063148454202</v>
      </c>
      <c r="M632">
        <f>'C3_qual'!M324</f>
        <v>166.051518174362</v>
      </c>
    </row>
    <row r="633" spans="1:13">
      <c r="A633" t="str">
        <f>'C3_qual'!A325</f>
        <v>C3_plant</v>
      </c>
      <c r="B633" t="str">
        <f>'C3_qual'!B325</f>
        <v>Cui</v>
      </c>
      <c r="C633">
        <f>'C3_qual'!C325</f>
        <v>2018</v>
      </c>
      <c r="D633" t="str">
        <f>'C3_qual'!D325</f>
        <v>10.1016/j.gloplacha.2018.08.011</v>
      </c>
      <c r="E633">
        <f>'C3_qual'!E325</f>
        <v>53873.618247011953</v>
      </c>
      <c r="H633">
        <f>'C3_qual'!H325</f>
        <v>53.873618247011954</v>
      </c>
      <c r="K633">
        <f>'C3_qual'!K325</f>
        <v>540.09248523818201</v>
      </c>
      <c r="L633">
        <f>'C3_qual'!L325</f>
        <v>477.37449777453799</v>
      </c>
      <c r="M633">
        <f>'C3_qual'!M325</f>
        <v>222.02865426890401</v>
      </c>
    </row>
    <row r="634" spans="1:13">
      <c r="A634" t="str">
        <f>'C3_qual'!A326</f>
        <v>C3_plant</v>
      </c>
      <c r="B634" t="str">
        <f>'C3_qual'!B326</f>
        <v>Cui</v>
      </c>
      <c r="C634">
        <f>'C3_qual'!C326</f>
        <v>2018</v>
      </c>
      <c r="D634" t="str">
        <f>'C3_qual'!D326</f>
        <v>10.1016/j.gloplacha.2018.08.011</v>
      </c>
      <c r="E634">
        <f>'C3_qual'!E326</f>
        <v>53861.704183266935</v>
      </c>
      <c r="H634">
        <f>'C3_qual'!H326</f>
        <v>53.861704183266937</v>
      </c>
      <c r="K634">
        <f>'C3_qual'!K326</f>
        <v>494.14181041499199</v>
      </c>
      <c r="L634">
        <f>'C3_qual'!L326</f>
        <v>395.92854337058606</v>
      </c>
      <c r="M634">
        <f>'C3_qual'!M326</f>
        <v>198.83866833302301</v>
      </c>
    </row>
    <row r="635" spans="1:13">
      <c r="A635" t="str">
        <f>'C3_qual'!A327</f>
        <v>C3_plant</v>
      </c>
      <c r="B635" t="str">
        <f>'C3_qual'!B327</f>
        <v>Cui</v>
      </c>
      <c r="C635">
        <f>'C3_qual'!C327</f>
        <v>2018</v>
      </c>
      <c r="D635" t="str">
        <f>'C3_qual'!D327</f>
        <v>10.1016/j.gloplacha.2018.08.011</v>
      </c>
      <c r="E635">
        <f>'C3_qual'!E327</f>
        <v>53848.466334661352</v>
      </c>
      <c r="H635">
        <f>'C3_qual'!H327</f>
        <v>53.848466334661353</v>
      </c>
      <c r="K635">
        <f>'C3_qual'!K327</f>
        <v>471.84351647980401</v>
      </c>
      <c r="L635">
        <f>'C3_qual'!L327</f>
        <v>365.39320127873799</v>
      </c>
      <c r="M635">
        <f>'C3_qual'!M327</f>
        <v>183.89630742907599</v>
      </c>
    </row>
    <row r="636" spans="1:13">
      <c r="A636" t="str">
        <f>'C3_qual'!A328</f>
        <v>C3_plant</v>
      </c>
      <c r="B636" t="str">
        <f>'C3_qual'!B328</f>
        <v>Cui</v>
      </c>
      <c r="C636">
        <f>'C3_qual'!C328</f>
        <v>2018</v>
      </c>
      <c r="D636" t="str">
        <f>'C3_qual'!D328</f>
        <v>10.1016/j.gloplacha.2018.08.011</v>
      </c>
      <c r="E636">
        <f>'C3_qual'!E328</f>
        <v>53835.228486055777</v>
      </c>
      <c r="H636">
        <f>'C3_qual'!H328</f>
        <v>53.835228486055776</v>
      </c>
      <c r="K636">
        <f>'C3_qual'!K328</f>
        <v>537.60844527909501</v>
      </c>
      <c r="L636">
        <f>'C3_qual'!L328</f>
        <v>477.88710645087497</v>
      </c>
      <c r="M636">
        <f>'C3_qual'!M328</f>
        <v>219.77600561596</v>
      </c>
    </row>
    <row r="637" spans="1:13">
      <c r="A637" t="str">
        <f>'C3_qual'!A329</f>
        <v>C3_plant</v>
      </c>
      <c r="B637" t="str">
        <f>'C3_qual'!B329</f>
        <v>Cui</v>
      </c>
      <c r="C637">
        <f>'C3_qual'!C329</f>
        <v>2018</v>
      </c>
      <c r="D637" t="str">
        <f>'C3_qual'!D329</f>
        <v>10.1016/j.gloplacha.2018.08.011</v>
      </c>
      <c r="E637">
        <f>'C3_qual'!E329</f>
        <v>53821.990637450202</v>
      </c>
      <c r="H637">
        <f>'C3_qual'!H329</f>
        <v>53.821990637450206</v>
      </c>
      <c r="K637">
        <f>'C3_qual'!K329</f>
        <v>539.98936790095797</v>
      </c>
      <c r="L637">
        <f>'C3_qual'!L329</f>
        <v>496.61350196190199</v>
      </c>
      <c r="M637">
        <f>'C3_qual'!M329</f>
        <v>222.76758188302398</v>
      </c>
    </row>
    <row r="638" spans="1:13">
      <c r="A638" t="str">
        <f>'C3_qual'!A330</f>
        <v>C3_plant</v>
      </c>
      <c r="B638" t="str">
        <f>'C3_qual'!B330</f>
        <v>Cui</v>
      </c>
      <c r="C638">
        <f>'C3_qual'!C330</f>
        <v>2018</v>
      </c>
      <c r="D638" t="str">
        <f>'C3_qual'!D330</f>
        <v>10.1016/j.gloplacha.2018.08.011</v>
      </c>
      <c r="E638">
        <f>'C3_qual'!E330</f>
        <v>53808.75278884462</v>
      </c>
      <c r="H638">
        <f>'C3_qual'!H330</f>
        <v>53.808752788844622</v>
      </c>
      <c r="K638">
        <f>'C3_qual'!K330</f>
        <v>401.61997716099802</v>
      </c>
      <c r="L638">
        <f>'C3_qual'!L330</f>
        <v>271.82950108304794</v>
      </c>
      <c r="M638">
        <f>'C3_qual'!M330</f>
        <v>153.07211441782601</v>
      </c>
    </row>
    <row r="639" spans="1:13">
      <c r="A639" t="str">
        <f>'C3_qual'!A331</f>
        <v>C3_plant</v>
      </c>
      <c r="B639" t="str">
        <f>'C3_qual'!B331</f>
        <v>Cui</v>
      </c>
      <c r="C639">
        <f>'C3_qual'!C331</f>
        <v>2018</v>
      </c>
      <c r="D639" t="str">
        <f>'C3_qual'!D331</f>
        <v>10.1016/j.gloplacha.2018.08.011</v>
      </c>
      <c r="E639">
        <f>'C3_qual'!E331</f>
        <v>53795.514940239045</v>
      </c>
      <c r="H639">
        <f>'C3_qual'!H331</f>
        <v>53.795514940239045</v>
      </c>
      <c r="K639">
        <f>'C3_qual'!K331</f>
        <v>482.857043951729</v>
      </c>
      <c r="L639">
        <f>'C3_qual'!L331</f>
        <v>370.99183527823197</v>
      </c>
      <c r="M639">
        <f>'C3_qual'!M331</f>
        <v>191.96585118142502</v>
      </c>
    </row>
    <row r="640" spans="1:13">
      <c r="A640" t="str">
        <f>'C3_qual'!A332</f>
        <v>C3_plant</v>
      </c>
      <c r="B640" t="str">
        <f>'C3_qual'!B332</f>
        <v>Cui</v>
      </c>
      <c r="C640">
        <f>'C3_qual'!C332</f>
        <v>2018</v>
      </c>
      <c r="D640" t="str">
        <f>'C3_qual'!D332</f>
        <v>10.1016/j.gloplacha.2018.08.011</v>
      </c>
      <c r="E640">
        <f>'C3_qual'!E332</f>
        <v>53782.27709163347</v>
      </c>
      <c r="H640">
        <f>'C3_qual'!H332</f>
        <v>53.782277091633468</v>
      </c>
      <c r="K640">
        <f>'C3_qual'!K332</f>
        <v>482.65617247123902</v>
      </c>
      <c r="L640">
        <f>'C3_qual'!L332</f>
        <v>374.48444964874494</v>
      </c>
      <c r="M640">
        <f>'C3_qual'!M332</f>
        <v>191.56788333366802</v>
      </c>
    </row>
    <row r="641" spans="1:13">
      <c r="A641" t="str">
        <f>'C3_qual'!A333</f>
        <v>C3_plant</v>
      </c>
      <c r="B641" t="str">
        <f>'C3_qual'!B333</f>
        <v>Cui</v>
      </c>
      <c r="C641">
        <f>'C3_qual'!C333</f>
        <v>2018</v>
      </c>
      <c r="D641" t="str">
        <f>'C3_qual'!D333</f>
        <v>10.1016/j.gloplacha.2018.08.011</v>
      </c>
      <c r="E641">
        <f>'C3_qual'!E333</f>
        <v>53769.039243027888</v>
      </c>
      <c r="H641">
        <f>'C3_qual'!H333</f>
        <v>53.769039243027891</v>
      </c>
      <c r="K641">
        <f>'C3_qual'!K333</f>
        <v>499.66756473226002</v>
      </c>
      <c r="L641">
        <f>'C3_qual'!L333</f>
        <v>398.44050423692494</v>
      </c>
      <c r="M641">
        <f>'C3_qual'!M333</f>
        <v>202.60225579774101</v>
      </c>
    </row>
    <row r="642" spans="1:13">
      <c r="A642" t="str">
        <f>'C3_qual'!A334</f>
        <v>C3_plant</v>
      </c>
      <c r="B642" t="str">
        <f>'C3_qual'!B334</f>
        <v>Cui</v>
      </c>
      <c r="C642">
        <f>'C3_qual'!C334</f>
        <v>2018</v>
      </c>
      <c r="D642" t="str">
        <f>'C3_qual'!D334</f>
        <v>10.1016/j.gloplacha.2018.08.011</v>
      </c>
      <c r="E642">
        <f>'C3_qual'!E334</f>
        <v>53755.801394422313</v>
      </c>
      <c r="H642">
        <f>'C3_qual'!H334</f>
        <v>53.755801394422313</v>
      </c>
      <c r="K642">
        <f>'C3_qual'!K334</f>
        <v>408.50570096089803</v>
      </c>
      <c r="L642">
        <f>'C3_qual'!L334</f>
        <v>274.81244214806293</v>
      </c>
      <c r="M642">
        <f>'C3_qual'!M334</f>
        <v>156.60354603891801</v>
      </c>
    </row>
    <row r="643" spans="1:13">
      <c r="A643" t="str">
        <f>'C3_qual'!A335</f>
        <v>C3_plant</v>
      </c>
      <c r="B643" t="str">
        <f>'C3_qual'!B335</f>
        <v>Cui</v>
      </c>
      <c r="C643">
        <f>'C3_qual'!C335</f>
        <v>2018</v>
      </c>
      <c r="D643" t="str">
        <f>'C3_qual'!D335</f>
        <v>10.1016/j.gloplacha.2018.08.011</v>
      </c>
      <c r="E643">
        <f>'C3_qual'!E335</f>
        <v>53742.563545816738</v>
      </c>
      <c r="H643">
        <f>'C3_qual'!H335</f>
        <v>53.742563545816736</v>
      </c>
      <c r="K643">
        <f>'C3_qual'!K335</f>
        <v>493.15384231574802</v>
      </c>
      <c r="L643">
        <f>'C3_qual'!L335</f>
        <v>388.05215683302896</v>
      </c>
      <c r="M643">
        <f>'C3_qual'!M335</f>
        <v>198.74211469136304</v>
      </c>
    </row>
    <row r="644" spans="1:13">
      <c r="A644" t="str">
        <f>'C3_qual'!A336</f>
        <v>C3_plant</v>
      </c>
      <c r="B644" t="str">
        <f>'C3_qual'!B336</f>
        <v>Cui</v>
      </c>
      <c r="C644">
        <f>'C3_qual'!C336</f>
        <v>2018</v>
      </c>
      <c r="D644" t="str">
        <f>'C3_qual'!D336</f>
        <v>10.1016/j.gloplacha.2018.08.011</v>
      </c>
      <c r="E644">
        <f>'C3_qual'!E336</f>
        <v>53729.325697211156</v>
      </c>
      <c r="H644">
        <f>'C3_qual'!H336</f>
        <v>53.729325697211159</v>
      </c>
      <c r="K644">
        <f>'C3_qual'!K336</f>
        <v>603.324177589285</v>
      </c>
      <c r="L644">
        <f>'C3_qual'!L336</f>
        <v>637.75707931401507</v>
      </c>
      <c r="M644">
        <f>'C3_qual'!M336</f>
        <v>261.36598434894302</v>
      </c>
    </row>
    <row r="645" spans="1:13">
      <c r="A645" t="str">
        <f>'C3_qual'!A337</f>
        <v>C3_plant</v>
      </c>
      <c r="B645" t="str">
        <f>'C3_qual'!B337</f>
        <v>Cui</v>
      </c>
      <c r="C645">
        <f>'C3_qual'!C337</f>
        <v>2018</v>
      </c>
      <c r="D645" t="str">
        <f>'C3_qual'!D337</f>
        <v>10.1016/j.gloplacha.2018.08.011</v>
      </c>
      <c r="E645">
        <f>'C3_qual'!E337</f>
        <v>53716.087848605581</v>
      </c>
      <c r="H645">
        <f>'C3_qual'!H337</f>
        <v>53.716087848605582</v>
      </c>
      <c r="K645">
        <f>'C3_qual'!K337</f>
        <v>929.19503028254303</v>
      </c>
      <c r="L645">
        <f>'C3_qual'!L337</f>
        <v>2130.9970328635068</v>
      </c>
      <c r="M645">
        <f>'C3_qual'!M337</f>
        <v>462.06473614811205</v>
      </c>
    </row>
    <row r="646" spans="1:13">
      <c r="A646" t="str">
        <f>'C3_qual'!A338</f>
        <v>C3_plant</v>
      </c>
      <c r="B646" t="str">
        <f>'C3_qual'!B338</f>
        <v>Cui</v>
      </c>
      <c r="C646">
        <f>'C3_qual'!C338</f>
        <v>2018</v>
      </c>
      <c r="D646" t="str">
        <f>'C3_qual'!D338</f>
        <v>10.1016/j.gloplacha.2018.08.011</v>
      </c>
      <c r="E646">
        <f>'C3_qual'!E338</f>
        <v>53702.85</v>
      </c>
      <c r="H646">
        <f>'C3_qual'!H338</f>
        <v>53.702849999999998</v>
      </c>
      <c r="K646">
        <f>'C3_qual'!K338</f>
        <v>994.798625809501</v>
      </c>
      <c r="L646">
        <f>'C3_qual'!L338</f>
        <v>2694.8304128712289</v>
      </c>
      <c r="M646">
        <f>'C3_qual'!M338</f>
        <v>497.67646169048703</v>
      </c>
    </row>
    <row r="647" spans="1:13">
      <c r="A647" t="str">
        <f>'C3_qual'!A339</f>
        <v>C3_plant</v>
      </c>
      <c r="B647" t="str">
        <f>'C3_qual'!B339</f>
        <v>Cui</v>
      </c>
      <c r="C647">
        <f>'C3_qual'!C339</f>
        <v>2018</v>
      </c>
      <c r="D647" t="str">
        <f>'C3_qual'!D339</f>
        <v>10.1016/j.gloplacha.2018.08.011</v>
      </c>
      <c r="E647">
        <f>'C3_qual'!E339</f>
        <v>53689.612151394424</v>
      </c>
      <c r="H647">
        <f>'C3_qual'!H339</f>
        <v>53.689612151394421</v>
      </c>
      <c r="K647">
        <f>'C3_qual'!K339</f>
        <v>722.53136449892099</v>
      </c>
      <c r="L647">
        <f>'C3_qual'!L339</f>
        <v>1089.538516492089</v>
      </c>
      <c r="M647">
        <f>'C3_qual'!M339</f>
        <v>328.88466967842101</v>
      </c>
    </row>
    <row r="648" spans="1:13">
      <c r="A648" t="str">
        <f>'C3_qual'!A340</f>
        <v>C3_plant</v>
      </c>
      <c r="B648" t="str">
        <f>'C3_qual'!B340</f>
        <v>Cui</v>
      </c>
      <c r="C648">
        <f>'C3_qual'!C340</f>
        <v>2018</v>
      </c>
      <c r="D648" t="str">
        <f>'C3_qual'!D340</f>
        <v>10.1016/j.gloplacha.2018.08.011</v>
      </c>
      <c r="E648">
        <f>'C3_qual'!E340</f>
        <v>53676.374302788841</v>
      </c>
      <c r="H648">
        <f>'C3_qual'!H340</f>
        <v>53.676374302788844</v>
      </c>
      <c r="K648">
        <f>'C3_qual'!K340</f>
        <v>626.62258125766004</v>
      </c>
      <c r="L648">
        <f>'C3_qual'!L340</f>
        <v>739.83186114842999</v>
      </c>
      <c r="M648">
        <f>'C3_qual'!M340</f>
        <v>271.34531869486102</v>
      </c>
    </row>
    <row r="649" spans="1:13">
      <c r="A649" t="str">
        <f>'C3_qual'!A341</f>
        <v>C3_plant</v>
      </c>
      <c r="B649" t="str">
        <f>'C3_qual'!B341</f>
        <v>Cui</v>
      </c>
      <c r="C649">
        <f>'C3_qual'!C341</f>
        <v>2018</v>
      </c>
      <c r="D649" t="str">
        <f>'C3_qual'!D341</f>
        <v>10.1016/j.gloplacha.2018.08.011</v>
      </c>
      <c r="E649">
        <f>'C3_qual'!E341</f>
        <v>53663.136454183266</v>
      </c>
      <c r="H649">
        <f>'C3_qual'!H341</f>
        <v>53.663136454183267</v>
      </c>
      <c r="K649">
        <f>'C3_qual'!K341</f>
        <v>827.55838953828697</v>
      </c>
      <c r="L649">
        <f>'C3_qual'!L341</f>
        <v>1541.6338742098128</v>
      </c>
      <c r="M649">
        <f>'C3_qual'!M341</f>
        <v>405.26565520592095</v>
      </c>
    </row>
    <row r="650" spans="1:13">
      <c r="A650" t="str">
        <f>'C3_qual'!A342</f>
        <v>C3_plant</v>
      </c>
      <c r="B650" t="str">
        <f>'C3_qual'!B342</f>
        <v>Cui</v>
      </c>
      <c r="C650">
        <f>'C3_qual'!C342</f>
        <v>2018</v>
      </c>
      <c r="D650" t="str">
        <f>'C3_qual'!D342</f>
        <v>10.1016/j.gloplacha.2018.08.011</v>
      </c>
      <c r="E650">
        <f>'C3_qual'!E342</f>
        <v>53649.898605577691</v>
      </c>
      <c r="H650">
        <f>'C3_qual'!H342</f>
        <v>53.64989860557769</v>
      </c>
      <c r="K650">
        <f>'C3_qual'!K342</f>
        <v>415.19534660738702</v>
      </c>
      <c r="L650">
        <f>'C3_qual'!L342</f>
        <v>275.03718371730997</v>
      </c>
      <c r="M650">
        <f>'C3_qual'!M342</f>
        <v>160.74062903772003</v>
      </c>
    </row>
    <row r="651" spans="1:13">
      <c r="A651" t="str">
        <f>'C3_qual'!A343</f>
        <v>C3_plant</v>
      </c>
      <c r="B651" t="str">
        <f>'C3_qual'!B343</f>
        <v>Cui</v>
      </c>
      <c r="C651">
        <f>'C3_qual'!C343</f>
        <v>2018</v>
      </c>
      <c r="D651" t="str">
        <f>'C3_qual'!D343</f>
        <v>10.1016/j.gloplacha.2018.08.011</v>
      </c>
      <c r="E651">
        <f>'C3_qual'!E343</f>
        <v>53636.660756972109</v>
      </c>
      <c r="H651">
        <f>'C3_qual'!H343</f>
        <v>53.636660756972113</v>
      </c>
      <c r="K651">
        <f>'C3_qual'!K343</f>
        <v>625.07666790078804</v>
      </c>
      <c r="L651">
        <f>'C3_qual'!L343</f>
        <v>676.99666994683196</v>
      </c>
      <c r="M651">
        <f>'C3_qual'!M343</f>
        <v>267.76774780070502</v>
      </c>
    </row>
    <row r="652" spans="1:13">
      <c r="A652" t="str">
        <f>'C3_qual'!A344</f>
        <v>C3_plant</v>
      </c>
      <c r="B652" t="str">
        <f>'C3_qual'!B344</f>
        <v>Cui</v>
      </c>
      <c r="C652">
        <f>'C3_qual'!C344</f>
        <v>2018</v>
      </c>
      <c r="D652" t="str">
        <f>'C3_qual'!D344</f>
        <v>10.1016/j.gloplacha.2018.08.011</v>
      </c>
      <c r="E652">
        <f>'C3_qual'!E344</f>
        <v>53623.422908366534</v>
      </c>
      <c r="H652">
        <f>'C3_qual'!H344</f>
        <v>53.623422908366535</v>
      </c>
      <c r="K652">
        <f>'C3_qual'!K344</f>
        <v>498.98031068063602</v>
      </c>
      <c r="L652">
        <f>'C3_qual'!L344</f>
        <v>396.41292447299196</v>
      </c>
      <c r="M652">
        <f>'C3_qual'!M344</f>
        <v>201.62616698647702</v>
      </c>
    </row>
    <row r="653" spans="1:13">
      <c r="A653" t="str">
        <f>'C3_qual'!A345</f>
        <v>C3_plant</v>
      </c>
      <c r="B653" t="str">
        <f>'C3_qual'!B345</f>
        <v>Cui</v>
      </c>
      <c r="C653">
        <f>'C3_qual'!C345</f>
        <v>2018</v>
      </c>
      <c r="D653" t="str">
        <f>'C3_qual'!D345</f>
        <v>10.1016/j.gloplacha.2018.08.011</v>
      </c>
      <c r="E653">
        <f>'C3_qual'!E345</f>
        <v>53610.185059760959</v>
      </c>
      <c r="H653">
        <f>'C3_qual'!H345</f>
        <v>53.610185059760958</v>
      </c>
      <c r="K653">
        <f>'C3_qual'!K345</f>
        <v>627.65646448679797</v>
      </c>
      <c r="L653">
        <f>'C3_qual'!L345</f>
        <v>675.05121895406194</v>
      </c>
      <c r="M653">
        <f>'C3_qual'!M345</f>
        <v>266.960375157454</v>
      </c>
    </row>
    <row r="654" spans="1:13">
      <c r="A654" t="str">
        <f>'C3_qual'!A346</f>
        <v>C3_plant</v>
      </c>
      <c r="B654" t="str">
        <f>'C3_qual'!B346</f>
        <v>Cui</v>
      </c>
      <c r="C654">
        <f>'C3_qual'!C346</f>
        <v>2018</v>
      </c>
      <c r="D654" t="str">
        <f>'C3_qual'!D346</f>
        <v>10.1016/j.gloplacha.2018.08.011</v>
      </c>
      <c r="E654">
        <f>'C3_qual'!E346</f>
        <v>53596.947211155384</v>
      </c>
      <c r="H654">
        <f>'C3_qual'!H346</f>
        <v>53.596947211155381</v>
      </c>
      <c r="K654">
        <f>'C3_qual'!K346</f>
        <v>566.92745279425901</v>
      </c>
      <c r="L654">
        <f>'C3_qual'!L346</f>
        <v>552.48382961974096</v>
      </c>
      <c r="M654">
        <f>'C3_qual'!M346</f>
        <v>239.14267000328999</v>
      </c>
    </row>
    <row r="655" spans="1:13">
      <c r="A655" t="str">
        <f>'C3_qual'!A347</f>
        <v>C3_plant</v>
      </c>
      <c r="B655" t="str">
        <f>'C3_qual'!B347</f>
        <v>Cui</v>
      </c>
      <c r="C655">
        <f>'C3_qual'!C347</f>
        <v>2018</v>
      </c>
      <c r="D655" t="str">
        <f>'C3_qual'!D347</f>
        <v>10.1016/j.gloplacha.2018.08.011</v>
      </c>
      <c r="E655">
        <f>'C3_qual'!E347</f>
        <v>53583.709362549802</v>
      </c>
      <c r="H655">
        <f>'C3_qual'!H347</f>
        <v>53.583709362549804</v>
      </c>
      <c r="K655">
        <f>'C3_qual'!K347</f>
        <v>518.71456312101498</v>
      </c>
      <c r="L655">
        <f>'C3_qual'!L347</f>
        <v>447.47454298112802</v>
      </c>
      <c r="M655">
        <f>'C3_qual'!M347</f>
        <v>212.76749834731197</v>
      </c>
    </row>
    <row r="656" spans="1:13">
      <c r="A656" t="str">
        <f>'C3_qual'!A348</f>
        <v>C3_plant</v>
      </c>
      <c r="B656" t="str">
        <f>'C3_qual'!B348</f>
        <v>Cui</v>
      </c>
      <c r="C656">
        <f>'C3_qual'!C348</f>
        <v>2018</v>
      </c>
      <c r="D656" t="str">
        <f>'C3_qual'!D348</f>
        <v>10.1016/j.gloplacha.2018.08.011</v>
      </c>
      <c r="E656">
        <f>'C3_qual'!E348</f>
        <v>53570.471513944227</v>
      </c>
      <c r="H656">
        <f>'C3_qual'!H348</f>
        <v>53.570471513944227</v>
      </c>
      <c r="K656">
        <f>'C3_qual'!K348</f>
        <v>381.891314991483</v>
      </c>
      <c r="L656">
        <f>'C3_qual'!L348</f>
        <v>231.08243417841197</v>
      </c>
      <c r="M656">
        <f>'C3_qual'!M348</f>
        <v>146.11247279627801</v>
      </c>
    </row>
    <row r="657" spans="1:13">
      <c r="A657" t="str">
        <f>'C3_qual'!A349</f>
        <v>C3_plant</v>
      </c>
      <c r="B657" t="str">
        <f>'C3_qual'!B349</f>
        <v>Cui</v>
      </c>
      <c r="C657">
        <f>'C3_qual'!C349</f>
        <v>2018</v>
      </c>
      <c r="D657" t="str">
        <f>'C3_qual'!D349</f>
        <v>10.1016/j.gloplacha.2018.08.011</v>
      </c>
      <c r="E657">
        <f>'C3_qual'!E349</f>
        <v>53557.233665338652</v>
      </c>
      <c r="H657">
        <f>'C3_qual'!H349</f>
        <v>53.55723366533865</v>
      </c>
      <c r="K657">
        <f>'C3_qual'!K349</f>
        <v>599.639495764093</v>
      </c>
      <c r="L657">
        <f>'C3_qual'!L349</f>
        <v>610.32937578110705</v>
      </c>
      <c r="M657">
        <f>'C3_qual'!M349</f>
        <v>257.05807811375001</v>
      </c>
    </row>
    <row r="658" spans="1:13">
      <c r="A658" t="str">
        <f>'C3_qual'!A350</f>
        <v>C3_plant</v>
      </c>
      <c r="B658" t="str">
        <f>'C3_qual'!B350</f>
        <v>Cui</v>
      </c>
      <c r="C658">
        <f>'C3_qual'!C350</f>
        <v>2018</v>
      </c>
      <c r="D658" t="str">
        <f>'C3_qual'!D350</f>
        <v>10.1016/j.gloplacha.2018.08.011</v>
      </c>
      <c r="E658">
        <f>'C3_qual'!E350</f>
        <v>53543.99581673307</v>
      </c>
      <c r="H658">
        <f>'C3_qual'!H350</f>
        <v>53.543995816733073</v>
      </c>
      <c r="K658">
        <f>'C3_qual'!K350</f>
        <v>509.70023176022499</v>
      </c>
      <c r="L658">
        <f>'C3_qual'!L350</f>
        <v>425.60547111658201</v>
      </c>
      <c r="M658">
        <f>'C3_qual'!M350</f>
        <v>203.44653794089101</v>
      </c>
    </row>
    <row r="659" spans="1:13">
      <c r="A659" t="str">
        <f>'C3_qual'!A351</f>
        <v>C3_plant</v>
      </c>
      <c r="B659" t="str">
        <f>'C3_qual'!B351</f>
        <v>Cui et al. 2020</v>
      </c>
      <c r="C659" s="27" t="s">
        <v>779</v>
      </c>
      <c r="H659">
        <f>'C3_qual'!H351</f>
        <v>8.9999999999999993E-3</v>
      </c>
      <c r="K659">
        <f>'C3_qual'!K351</f>
        <v>214.05744419999999</v>
      </c>
      <c r="L659">
        <f>'C3_qual'!L351</f>
        <v>205.02360565862202</v>
      </c>
      <c r="M659">
        <f>'C3_qual'!M351</f>
        <v>94.460915340531997</v>
      </c>
    </row>
    <row r="660" spans="1:13">
      <c r="A660" t="str">
        <f>'C3_qual'!A352</f>
        <v>C3_plant</v>
      </c>
      <c r="B660" t="str">
        <f>'C3_qual'!B352</f>
        <v>Cui et al. 2020</v>
      </c>
      <c r="H660">
        <f>'C3_qual'!H352</f>
        <v>1.7999999999999999E-2</v>
      </c>
      <c r="K660">
        <f>'C3_qual'!K352</f>
        <v>157.53265930000001</v>
      </c>
      <c r="L660">
        <f>'C3_qual'!L352</f>
        <v>133.520120366187</v>
      </c>
      <c r="M660">
        <f>'C3_qual'!M352</f>
        <v>70.181094758292502</v>
      </c>
    </row>
    <row r="661" spans="1:13">
      <c r="A661" t="str">
        <f>'C3_qual'!A353</f>
        <v>C3_plant</v>
      </c>
      <c r="B661" t="str">
        <f>'C3_qual'!B353</f>
        <v>Cui et al. 2020</v>
      </c>
      <c r="H661">
        <f>'C3_qual'!H353</f>
        <v>2.9000000000000001E-2</v>
      </c>
      <c r="K661">
        <f>'C3_qual'!K353</f>
        <v>150.53118470000001</v>
      </c>
      <c r="L661">
        <f>'C3_qual'!L353</f>
        <v>125.73494288017898</v>
      </c>
      <c r="M661">
        <f>'C3_qual'!M353</f>
        <v>68.191785546316908</v>
      </c>
    </row>
    <row r="662" spans="1:13">
      <c r="A662" t="str">
        <f>'C3_qual'!A354</f>
        <v>C3_plant</v>
      </c>
      <c r="B662" t="str">
        <f>'C3_qual'!B354</f>
        <v>Cui et al. 2020</v>
      </c>
      <c r="H662">
        <f>'C3_qual'!H354</f>
        <v>0.03</v>
      </c>
      <c r="K662">
        <f>'C3_qual'!K354</f>
        <v>183.45671060000001</v>
      </c>
      <c r="L662">
        <f>'C3_qual'!L354</f>
        <v>157.72116898145197</v>
      </c>
      <c r="M662">
        <f>'C3_qual'!M354</f>
        <v>81.374783063239008</v>
      </c>
    </row>
    <row r="663" spans="1:13">
      <c r="A663" t="str">
        <f>'C3_qual'!A355</f>
        <v>C3_plant</v>
      </c>
      <c r="B663" t="str">
        <f>'C3_qual'!B355</f>
        <v>Cui et al. 2020</v>
      </c>
      <c r="H663">
        <f>'C3_qual'!H355</f>
        <v>4.1000000000000002E-2</v>
      </c>
      <c r="K663">
        <f>'C3_qual'!K355</f>
        <v>163.9563244</v>
      </c>
      <c r="L663">
        <f>'C3_qual'!L355</f>
        <v>140.92864230437797</v>
      </c>
      <c r="M663">
        <f>'C3_qual'!M355</f>
        <v>74.539770401282098</v>
      </c>
    </row>
    <row r="664" spans="1:13">
      <c r="A664" t="str">
        <f>'C3_qual'!A356</f>
        <v>C3_plant</v>
      </c>
      <c r="B664" t="str">
        <f>'C3_qual'!B356</f>
        <v>Cui et al. 2020</v>
      </c>
      <c r="H664">
        <f>'C3_qual'!H356</f>
        <v>5.3999999999999999E-2</v>
      </c>
      <c r="K664">
        <f>'C3_qual'!K356</f>
        <v>314.5389553</v>
      </c>
      <c r="L664">
        <f>'C3_qual'!L356</f>
        <v>389.36018776162905</v>
      </c>
      <c r="M664">
        <f>'C3_qual'!M356</f>
        <v>144.99217671744699</v>
      </c>
    </row>
    <row r="665" spans="1:13">
      <c r="A665" t="str">
        <f>'C3_qual'!A357</f>
        <v>C3_plant</v>
      </c>
      <c r="B665" t="str">
        <f>'C3_qual'!B357</f>
        <v>Cui et al. 2020</v>
      </c>
      <c r="H665">
        <f>'C3_qual'!H357</f>
        <v>5.9310000000000002E-2</v>
      </c>
      <c r="K665">
        <f>'C3_qual'!K357</f>
        <v>304.10737799999998</v>
      </c>
      <c r="L665">
        <f>'C3_qual'!L357</f>
        <v>347.33863328277602</v>
      </c>
      <c r="M665">
        <f>'C3_qual'!M357</f>
        <v>140.61625239161597</v>
      </c>
    </row>
    <row r="666" spans="1:13">
      <c r="A666" t="str">
        <f>'C3_qual'!A358</f>
        <v>C3_plant</v>
      </c>
      <c r="B666" t="str">
        <f>'C3_qual'!B358</f>
        <v>Cui et al. 2020</v>
      </c>
      <c r="H666">
        <f>'C3_qual'!H358</f>
        <v>6.9000000000000006E-2</v>
      </c>
      <c r="K666">
        <f>'C3_qual'!K358</f>
        <v>328.96054880000003</v>
      </c>
      <c r="L666">
        <f>'C3_qual'!L358</f>
        <v>427.33466714379693</v>
      </c>
      <c r="M666">
        <f>'C3_qual'!M358</f>
        <v>154.14025645728103</v>
      </c>
    </row>
    <row r="667" spans="1:13">
      <c r="A667" t="str">
        <f>'C3_qual'!A359</f>
        <v>C3_plant</v>
      </c>
      <c r="B667" t="str">
        <f>'C3_qual'!B359</f>
        <v>Cui et al. 2020</v>
      </c>
      <c r="H667">
        <f>'C3_qual'!H359</f>
        <v>8.5000000000000006E-2</v>
      </c>
      <c r="K667">
        <f>'C3_qual'!K359</f>
        <v>150.68203969999999</v>
      </c>
      <c r="L667">
        <f>'C3_qual'!L359</f>
        <v>122.17110443659899</v>
      </c>
      <c r="M667">
        <f>'C3_qual'!M359</f>
        <v>68.398420278387988</v>
      </c>
    </row>
    <row r="668" spans="1:13">
      <c r="A668" t="str">
        <f>'C3_qual'!A360</f>
        <v>C3_plant</v>
      </c>
      <c r="B668" t="str">
        <f>'C3_qual'!B360</f>
        <v>Cui et al. 2020</v>
      </c>
      <c r="H668">
        <f>'C3_qual'!H360</f>
        <v>0.10199999999999999</v>
      </c>
      <c r="K668">
        <f>'C3_qual'!K360</f>
        <v>125.9378427</v>
      </c>
      <c r="L668">
        <f>'C3_qual'!L360</f>
        <v>99.905729617342985</v>
      </c>
      <c r="M668">
        <f>'C3_qual'!M360</f>
        <v>59.369831049997799</v>
      </c>
    </row>
    <row r="669" spans="1:13">
      <c r="A669" t="str">
        <f>'C3_qual'!A361</f>
        <v>C3_plant</v>
      </c>
      <c r="B669" t="str">
        <f>'C3_qual'!B361</f>
        <v>Cui et al. 2020</v>
      </c>
      <c r="H669">
        <f>'C3_qual'!H361</f>
        <v>0.121</v>
      </c>
      <c r="K669">
        <f>'C3_qual'!K361</f>
        <v>245.70949450000001</v>
      </c>
      <c r="L669">
        <f>'C3_qual'!L361</f>
        <v>265.14267402127098</v>
      </c>
      <c r="M669">
        <f>'C3_qual'!M361</f>
        <v>110.221100267639</v>
      </c>
    </row>
    <row r="670" spans="1:13">
      <c r="A670" t="str">
        <f>'C3_qual'!A362</f>
        <v>C3_plant</v>
      </c>
      <c r="B670" t="str">
        <f>'C3_qual'!B362</f>
        <v>Cui et al. 2020</v>
      </c>
      <c r="H670">
        <f>'C3_qual'!H362</f>
        <v>0.14199999999999999</v>
      </c>
      <c r="K670">
        <f>'C3_qual'!K362</f>
        <v>221.5654183</v>
      </c>
      <c r="L670">
        <f>'C3_qual'!L362</f>
        <v>214.23208441192699</v>
      </c>
      <c r="M670">
        <f>'C3_qual'!M362</f>
        <v>97.834843308125002</v>
      </c>
    </row>
    <row r="671" spans="1:13">
      <c r="A671" t="str">
        <f>'C3_qual'!A363</f>
        <v>C3_plant</v>
      </c>
      <c r="B671" t="str">
        <f>'C3_qual'!B363</f>
        <v>Cui et al. 2020</v>
      </c>
      <c r="H671">
        <f>'C3_qual'!H363</f>
        <v>0.16400000000000001</v>
      </c>
      <c r="K671">
        <f>'C3_qual'!K363</f>
        <v>208.4074339</v>
      </c>
      <c r="L671">
        <f>'C3_qual'!L363</f>
        <v>189.66469818672601</v>
      </c>
      <c r="M671">
        <f>'C3_qual'!M363</f>
        <v>95.320259152293005</v>
      </c>
    </row>
    <row r="672" spans="1:13">
      <c r="A672" t="str">
        <f>'C3_qual'!A364</f>
        <v>C3_plant</v>
      </c>
      <c r="B672" t="str">
        <f>'C3_qual'!B364</f>
        <v>Cui et al. 2020</v>
      </c>
      <c r="H672">
        <f>'C3_qual'!H364</f>
        <v>0.187</v>
      </c>
      <c r="K672">
        <f>'C3_qual'!K364</f>
        <v>120.12260879999999</v>
      </c>
      <c r="L672">
        <f>'C3_qual'!L364</f>
        <v>100.089064214183</v>
      </c>
      <c r="M672">
        <f>'C3_qual'!M364</f>
        <v>57.019900004273197</v>
      </c>
    </row>
    <row r="673" spans="1:13">
      <c r="A673" t="str">
        <f>'C3_qual'!A365</f>
        <v>C3_plant</v>
      </c>
      <c r="B673" t="str">
        <f>'C3_qual'!B365</f>
        <v>Cui et al. 2020</v>
      </c>
      <c r="H673">
        <f>'C3_qual'!H365</f>
        <v>0.26600000000000001</v>
      </c>
      <c r="K673">
        <f>'C3_qual'!K365</f>
        <v>242.11953120000001</v>
      </c>
      <c r="L673">
        <f>'C3_qual'!L365</f>
        <v>251.16399409872199</v>
      </c>
      <c r="M673">
        <f>'C3_qual'!M365</f>
        <v>107.42066657871902</v>
      </c>
    </row>
    <row r="674" spans="1:13">
      <c r="A674" t="str">
        <f>'C3_qual'!A366</f>
        <v>C3_plant</v>
      </c>
      <c r="B674" t="str">
        <f>'C3_qual'!B366</f>
        <v>Cui et al. 2020</v>
      </c>
      <c r="H674">
        <f>'C3_qual'!H366</f>
        <v>0.27599000000000001</v>
      </c>
      <c r="K674">
        <f>'C3_qual'!K366</f>
        <v>297.87341170000002</v>
      </c>
      <c r="L674">
        <f>'C3_qual'!L366</f>
        <v>337.84191397965401</v>
      </c>
      <c r="M674">
        <f>'C3_qual'!M366</f>
        <v>136.43005973873301</v>
      </c>
    </row>
    <row r="675" spans="1:13">
      <c r="A675" t="str">
        <f>'C3_qual'!A367</f>
        <v>C3_plant</v>
      </c>
      <c r="B675" t="str">
        <f>'C3_qual'!B367</f>
        <v>Cui et al. 2020</v>
      </c>
      <c r="H675">
        <f>'C3_qual'!H367</f>
        <v>0.29499999999999998</v>
      </c>
      <c r="K675">
        <f>'C3_qual'!K367</f>
        <v>268.09600719999997</v>
      </c>
      <c r="L675">
        <f>'C3_qual'!L367</f>
        <v>298.91943644588304</v>
      </c>
      <c r="M675">
        <f>'C3_qual'!M367</f>
        <v>122.57656302452799</v>
      </c>
    </row>
    <row r="676" spans="1:13">
      <c r="A676" t="str">
        <f>'C3_qual'!A368</f>
        <v>C3_plant</v>
      </c>
      <c r="B676" t="str">
        <f>'C3_qual'!B368</f>
        <v>Cui et al. 2020</v>
      </c>
      <c r="H676">
        <f>'C3_qual'!H368</f>
        <v>0.32600000000000001</v>
      </c>
      <c r="K676">
        <f>'C3_qual'!K368</f>
        <v>293.79251959999999</v>
      </c>
      <c r="L676">
        <f>'C3_qual'!L368</f>
        <v>341.48352167600797</v>
      </c>
      <c r="M676">
        <f>'C3_qual'!M368</f>
        <v>136.61725103069099</v>
      </c>
    </row>
    <row r="677" spans="1:13">
      <c r="A677" t="str">
        <f>'C3_qual'!A369</f>
        <v>C3_plant</v>
      </c>
      <c r="B677" t="str">
        <f>'C3_qual'!B369</f>
        <v>Cui et al. 2020</v>
      </c>
      <c r="H677">
        <f>'C3_qual'!H369</f>
        <v>0.35799999999999998</v>
      </c>
      <c r="K677">
        <f>'C3_qual'!K369</f>
        <v>238.06400020000001</v>
      </c>
      <c r="L677">
        <f>'C3_qual'!L369</f>
        <v>237.35101857240397</v>
      </c>
      <c r="M677">
        <f>'C3_qual'!M369</f>
        <v>106.55242050586301</v>
      </c>
    </row>
    <row r="678" spans="1:13">
      <c r="A678" t="str">
        <f>'C3_qual'!A370</f>
        <v>C3_plant</v>
      </c>
      <c r="B678" t="str">
        <f>'C3_qual'!B370</f>
        <v>Cui et al. 2020</v>
      </c>
      <c r="H678">
        <f>'C3_qual'!H370</f>
        <v>0.39100000000000001</v>
      </c>
      <c r="K678">
        <f>'C3_qual'!K370</f>
        <v>188.2377821</v>
      </c>
      <c r="L678">
        <f>'C3_qual'!L370</f>
        <v>165.06691133650997</v>
      </c>
      <c r="M678">
        <f>'C3_qual'!M370</f>
        <v>85.211852816060997</v>
      </c>
    </row>
    <row r="679" spans="1:13">
      <c r="A679" t="str">
        <f>'C3_qual'!A371</f>
        <v>C3_plant</v>
      </c>
      <c r="B679" t="str">
        <f>'C3_qual'!B371</f>
        <v>Cui et al. 2020</v>
      </c>
      <c r="H679">
        <f>'C3_qual'!H371</f>
        <v>0.42599999999999999</v>
      </c>
      <c r="K679">
        <f>'C3_qual'!K371</f>
        <v>213.52780989999999</v>
      </c>
      <c r="L679">
        <f>'C3_qual'!L371</f>
        <v>202.21766501162799</v>
      </c>
      <c r="M679">
        <f>'C3_qual'!M371</f>
        <v>96.425846130705992</v>
      </c>
    </row>
    <row r="680" spans="1:13">
      <c r="A680" t="str">
        <f>'C3_qual'!A372</f>
        <v>C3_plant</v>
      </c>
      <c r="B680" t="str">
        <f>'C3_qual'!B372</f>
        <v>Cui et al. 2020</v>
      </c>
      <c r="H680">
        <f>'C3_qual'!H372</f>
        <v>0.46300000000000002</v>
      </c>
      <c r="K680">
        <f>'C3_qual'!K372</f>
        <v>330.43406329999999</v>
      </c>
      <c r="L680">
        <f>'C3_qual'!L372</f>
        <v>428.82435512762805</v>
      </c>
      <c r="M680">
        <f>'C3_qual'!M372</f>
        <v>152.41155467700898</v>
      </c>
    </row>
    <row r="681" spans="1:13">
      <c r="A681" t="str">
        <f>'C3_qual'!A373</f>
        <v>C3_plant</v>
      </c>
      <c r="B681" t="str">
        <f>'C3_qual'!B373</f>
        <v>Cui et al. 2020</v>
      </c>
      <c r="H681">
        <f>'C3_qual'!H373</f>
        <v>0.5</v>
      </c>
      <c r="K681">
        <f>'C3_qual'!K373</f>
        <v>252.9383139</v>
      </c>
      <c r="L681">
        <f>'C3_qual'!L373</f>
        <v>253.71867780845102</v>
      </c>
      <c r="M681">
        <f>'C3_qual'!M373</f>
        <v>112.59819134990099</v>
      </c>
    </row>
    <row r="682" spans="1:13">
      <c r="A682" t="str">
        <f>'C3_qual'!A374</f>
        <v>C3_plant</v>
      </c>
      <c r="B682" t="str">
        <f>'C3_qual'!B374</f>
        <v>Cui et al. 2020</v>
      </c>
      <c r="H682">
        <f>'C3_qual'!H374</f>
        <v>0.54</v>
      </c>
      <c r="K682">
        <f>'C3_qual'!K374</f>
        <v>267.74736139999999</v>
      </c>
      <c r="L682">
        <f>'C3_qual'!L374</f>
        <v>279.40501607802497</v>
      </c>
      <c r="M682">
        <f>'C3_qual'!M374</f>
        <v>122.31135579536399</v>
      </c>
    </row>
    <row r="683" spans="1:13">
      <c r="A683" t="str">
        <f>'C3_qual'!A375</f>
        <v>C3_plant</v>
      </c>
      <c r="B683" t="str">
        <f>'C3_qual'!B375</f>
        <v>Cui et al. 2020</v>
      </c>
      <c r="H683">
        <f>'C3_qual'!H375</f>
        <v>0.57999999999999996</v>
      </c>
      <c r="K683">
        <f>'C3_qual'!K375</f>
        <v>497.24211409999998</v>
      </c>
      <c r="L683">
        <f>'C3_qual'!L375</f>
        <v>1131.44018617253</v>
      </c>
      <c r="M683">
        <f>'C3_qual'!M375</f>
        <v>250.26737550314198</v>
      </c>
    </row>
    <row r="684" spans="1:13">
      <c r="A684" t="str">
        <f>'C3_qual'!A376</f>
        <v>C3_plant</v>
      </c>
      <c r="B684" t="str">
        <f>'C3_qual'!B376</f>
        <v>Cui et al. 2020</v>
      </c>
      <c r="H684">
        <f>'C3_qual'!H376</f>
        <v>0.65461000000000003</v>
      </c>
      <c r="K684">
        <f>'C3_qual'!K376</f>
        <v>202.5820344</v>
      </c>
      <c r="L684">
        <f>'C3_qual'!L376</f>
        <v>185.99091007083098</v>
      </c>
      <c r="M684">
        <f>'C3_qual'!M376</f>
        <v>90.0583587964</v>
      </c>
    </row>
    <row r="685" spans="1:13">
      <c r="A685" t="str">
        <f>'C3_qual'!A377</f>
        <v>C3_plant</v>
      </c>
      <c r="B685" t="str">
        <f>'C3_qual'!B377</f>
        <v>Cui et al. 2020</v>
      </c>
      <c r="H685">
        <f>'C3_qual'!H377</f>
        <v>0.66600000000000004</v>
      </c>
      <c r="K685">
        <f>'C3_qual'!K377</f>
        <v>276.0707385</v>
      </c>
      <c r="L685">
        <f>'C3_qual'!L377</f>
        <v>306.53816247976596</v>
      </c>
      <c r="M685">
        <f>'C3_qual'!M377</f>
        <v>123.95167478988301</v>
      </c>
    </row>
    <row r="686" spans="1:13">
      <c r="A686" t="str">
        <f>'C3_qual'!A378</f>
        <v>C3_plant</v>
      </c>
      <c r="B686" t="str">
        <f>'C3_qual'!B378</f>
        <v>Cui et al. 2020</v>
      </c>
      <c r="H686">
        <f>'C3_qual'!H378</f>
        <v>0.71099999999999997</v>
      </c>
      <c r="K686">
        <f>'C3_qual'!K378</f>
        <v>239.8042987</v>
      </c>
      <c r="L686">
        <f>'C3_qual'!L378</f>
        <v>248.14149077390698</v>
      </c>
      <c r="M686">
        <f>'C3_qual'!M378</f>
        <v>107.854038763635</v>
      </c>
    </row>
    <row r="687" spans="1:13">
      <c r="A687" t="str">
        <f>'C3_qual'!A379</f>
        <v>C3_plant</v>
      </c>
      <c r="B687" t="str">
        <f>'C3_qual'!B379</f>
        <v>Cui et al. 2020</v>
      </c>
      <c r="H687">
        <f>'C3_qual'!H379</f>
        <v>0.71233999999999997</v>
      </c>
      <c r="K687">
        <f>'C3_qual'!K379</f>
        <v>247.95093929999999</v>
      </c>
      <c r="L687">
        <f>'C3_qual'!L379</f>
        <v>252.046645514147</v>
      </c>
      <c r="M687">
        <f>'C3_qual'!M379</f>
        <v>111.382528010193</v>
      </c>
    </row>
    <row r="688" spans="1:13">
      <c r="A688" t="str">
        <f>'C3_qual'!A380</f>
        <v>C3_plant</v>
      </c>
      <c r="B688" t="str">
        <f>'C3_qual'!B380</f>
        <v>Cui et al. 2020</v>
      </c>
      <c r="H688">
        <f>'C3_qual'!H380</f>
        <v>0.75800000000000001</v>
      </c>
      <c r="K688">
        <f>'C3_qual'!K380</f>
        <v>250.32950700000001</v>
      </c>
      <c r="L688">
        <f>'C3_qual'!L380</f>
        <v>261.65023005451303</v>
      </c>
      <c r="M688">
        <f>'C3_qual'!M380</f>
        <v>110.95935693542901</v>
      </c>
    </row>
    <row r="689" spans="1:13">
      <c r="A689" t="str">
        <f>'C3_qual'!A381</f>
        <v>C3_plant</v>
      </c>
      <c r="B689" t="str">
        <f>'C3_qual'!B381</f>
        <v>Cui et al. 2020</v>
      </c>
      <c r="H689">
        <f>'C3_qual'!H381</f>
        <v>0.80600000000000005</v>
      </c>
      <c r="K689">
        <f>'C3_qual'!K381</f>
        <v>313.34241659999998</v>
      </c>
      <c r="L689">
        <f>'C3_qual'!L381</f>
        <v>395.47968731741901</v>
      </c>
      <c r="M689">
        <f>'C3_qual'!M381</f>
        <v>146.09254827488698</v>
      </c>
    </row>
    <row r="690" spans="1:13">
      <c r="A690" t="str">
        <f>'C3_qual'!A382</f>
        <v>C3_plant</v>
      </c>
      <c r="B690" t="str">
        <f>'C3_qual'!B382</f>
        <v>Cui et al. 2020</v>
      </c>
      <c r="H690">
        <f>'C3_qual'!H382</f>
        <v>0.85499999999999998</v>
      </c>
      <c r="K690">
        <f>'C3_qual'!K382</f>
        <v>195.59529950000001</v>
      </c>
      <c r="L690">
        <f>'C3_qual'!L382</f>
        <v>179.34271394424701</v>
      </c>
      <c r="M690">
        <f>'C3_qual'!M382</f>
        <v>85.563294256072012</v>
      </c>
    </row>
    <row r="691" spans="1:13">
      <c r="A691" t="str">
        <f>'C3_qual'!A383</f>
        <v>C3_plant</v>
      </c>
      <c r="B691" t="str">
        <f>'C3_qual'!B383</f>
        <v>Cui et al. 2020</v>
      </c>
      <c r="H691">
        <f>'C3_qual'!H383</f>
        <v>0.90600000000000003</v>
      </c>
      <c r="K691">
        <f>'C3_qual'!K383</f>
        <v>146.34229790000001</v>
      </c>
      <c r="L691">
        <f>'C3_qual'!L383</f>
        <v>122.72312725250197</v>
      </c>
      <c r="M691">
        <f>'C3_qual'!M383</f>
        <v>67.163996506830102</v>
      </c>
    </row>
    <row r="692" spans="1:13">
      <c r="A692" t="str">
        <f>'C3_qual'!A384</f>
        <v>C3_plant</v>
      </c>
      <c r="B692" t="str">
        <f>'C3_qual'!B384</f>
        <v>Cui et al. 2020</v>
      </c>
      <c r="H692">
        <f>'C3_qual'!H384</f>
        <v>0.93261000000000005</v>
      </c>
      <c r="K692">
        <f>'C3_qual'!K384</f>
        <v>350.19118529999997</v>
      </c>
      <c r="L692">
        <f>'C3_qual'!L384</f>
        <v>486.481593840264</v>
      </c>
      <c r="M692">
        <f>'C3_qual'!M384</f>
        <v>161.83386698106096</v>
      </c>
    </row>
    <row r="693" spans="1:13">
      <c r="A693" t="str">
        <f>'C3_qual'!A385</f>
        <v>C3_plant</v>
      </c>
      <c r="B693" t="str">
        <f>'C3_qual'!B385</f>
        <v>Cui et al. 2020</v>
      </c>
      <c r="H693">
        <f>'C3_qual'!H385</f>
        <v>0.95799999999999996</v>
      </c>
      <c r="K693">
        <f>'C3_qual'!K385</f>
        <v>284.6949467</v>
      </c>
      <c r="L693">
        <f>'C3_qual'!L385</f>
        <v>319.75875207040696</v>
      </c>
      <c r="M693">
        <f>'C3_qual'!M385</f>
        <v>130.60509410515499</v>
      </c>
    </row>
    <row r="694" spans="1:13">
      <c r="A694" t="str">
        <f>'C3_qual'!A386</f>
        <v>C3_plant</v>
      </c>
      <c r="B694" t="str">
        <f>'C3_qual'!B386</f>
        <v>Cui et al. 2020</v>
      </c>
      <c r="H694">
        <f>'C3_qual'!H386</f>
        <v>1.012</v>
      </c>
      <c r="K694">
        <f>'C3_qual'!K386</f>
        <v>282.27564030000002</v>
      </c>
      <c r="L694">
        <f>'C3_qual'!L386</f>
        <v>309.79764978720101</v>
      </c>
      <c r="M694">
        <f>'C3_qual'!M386</f>
        <v>129.44442881197202</v>
      </c>
    </row>
    <row r="695" spans="1:13">
      <c r="A695" t="str">
        <f>'C3_qual'!A387</f>
        <v>C3_plant</v>
      </c>
      <c r="B695" t="str">
        <f>'C3_qual'!B387</f>
        <v>Cui et al. 2020</v>
      </c>
      <c r="H695">
        <f>'C3_qual'!H387</f>
        <v>1.0136499999999999</v>
      </c>
      <c r="K695">
        <f>'C3_qual'!K387</f>
        <v>249.0182854</v>
      </c>
      <c r="L695">
        <f>'C3_qual'!L387</f>
        <v>256.96556958414999</v>
      </c>
      <c r="M695">
        <f>'C3_qual'!M387</f>
        <v>113.112034564244</v>
      </c>
    </row>
    <row r="696" spans="1:13">
      <c r="A696" t="str">
        <f>'C3_qual'!A388</f>
        <v>C3_plant</v>
      </c>
      <c r="B696" t="str">
        <f>'C3_qual'!B388</f>
        <v>Cui et al. 2020</v>
      </c>
      <c r="H696">
        <f>'C3_qual'!H388</f>
        <v>1.0669999999999999</v>
      </c>
      <c r="K696">
        <f>'C3_qual'!K388</f>
        <v>514.25283149999996</v>
      </c>
      <c r="L696">
        <f>'C3_qual'!L388</f>
        <v>1186.1374035944</v>
      </c>
      <c r="M696">
        <f>'C3_qual'!M388</f>
        <v>257.32221803427797</v>
      </c>
    </row>
    <row r="697" spans="1:13">
      <c r="A697" t="str">
        <f>'C3_qual'!A389</f>
        <v>C3_plant</v>
      </c>
      <c r="B697" t="str">
        <f>'C3_qual'!B389</f>
        <v>Cui et al. 2020</v>
      </c>
      <c r="H697">
        <f>'C3_qual'!H389</f>
        <v>1.123</v>
      </c>
      <c r="K697">
        <f>'C3_qual'!K389</f>
        <v>305.90778890000001</v>
      </c>
      <c r="L697">
        <f>'C3_qual'!L389</f>
        <v>371.44044550431602</v>
      </c>
      <c r="M697">
        <f>'C3_qual'!M389</f>
        <v>140.870081607141</v>
      </c>
    </row>
    <row r="698" spans="1:13">
      <c r="A698" t="str">
        <f>'C3_qual'!A390</f>
        <v>C3_plant</v>
      </c>
      <c r="B698" t="str">
        <f>'C3_qual'!B390</f>
        <v>Cui et al. 2020</v>
      </c>
      <c r="H698">
        <f>'C3_qual'!H390</f>
        <v>1.181</v>
      </c>
      <c r="K698">
        <f>'C3_qual'!K390</f>
        <v>309.1377172</v>
      </c>
      <c r="L698">
        <f>'C3_qual'!L390</f>
        <v>374.68075347244803</v>
      </c>
      <c r="M698">
        <f>'C3_qual'!M390</f>
        <v>141.24691454591999</v>
      </c>
    </row>
    <row r="699" spans="1:13">
      <c r="A699" t="str">
        <f>'C3_qual'!A391</f>
        <v>C3_plant</v>
      </c>
      <c r="B699" t="str">
        <f>'C3_qual'!B391</f>
        <v>Cui et al. 2020</v>
      </c>
      <c r="H699">
        <f>'C3_qual'!H391</f>
        <v>1.2410000000000001</v>
      </c>
      <c r="K699">
        <f>'C3_qual'!K391</f>
        <v>284.52765770000002</v>
      </c>
      <c r="L699">
        <f>'C3_qual'!L391</f>
        <v>303.19601703419499</v>
      </c>
      <c r="M699">
        <f>'C3_qual'!M391</f>
        <v>129.42886729181402</v>
      </c>
    </row>
    <row r="700" spans="1:13">
      <c r="A700" t="str">
        <f>'C3_qual'!A392</f>
        <v>C3_plant</v>
      </c>
      <c r="B700" t="str">
        <f>'C3_qual'!B392</f>
        <v>Cui et al. 2020</v>
      </c>
      <c r="H700">
        <f>'C3_qual'!H392</f>
        <v>1.2608600000000001</v>
      </c>
      <c r="K700">
        <f>'C3_qual'!K392</f>
        <v>253.29889829999999</v>
      </c>
      <c r="L700">
        <f>'C3_qual'!L392</f>
        <v>250.61241613305501</v>
      </c>
      <c r="M700">
        <f>'C3_qual'!M392</f>
        <v>114.296715028233</v>
      </c>
    </row>
    <row r="701" spans="1:13">
      <c r="A701" t="str">
        <f>'C3_qual'!A393</f>
        <v>C3_plant</v>
      </c>
      <c r="B701" t="str">
        <f>'C3_qual'!B393</f>
        <v>Cui et al. 2020</v>
      </c>
      <c r="H701">
        <f>'C3_qual'!H393</f>
        <v>1.302</v>
      </c>
      <c r="K701">
        <f>'C3_qual'!K393</f>
        <v>269.89819349999999</v>
      </c>
      <c r="L701">
        <f>'C3_qual'!L393</f>
        <v>289.42594043272203</v>
      </c>
      <c r="M701">
        <f>'C3_qual'!M393</f>
        <v>121.120040375939</v>
      </c>
    </row>
    <row r="702" spans="1:13">
      <c r="A702" t="str">
        <f>'C3_qual'!A394</f>
        <v>C3_plant</v>
      </c>
      <c r="B702" t="str">
        <f>'C3_qual'!B394</f>
        <v>Cui et al. 2020</v>
      </c>
      <c r="H702">
        <f>'C3_qual'!H394</f>
        <v>1.3640000000000001</v>
      </c>
      <c r="K702">
        <f>'C3_qual'!K394</f>
        <v>317.00674500000002</v>
      </c>
      <c r="L702">
        <f>'C3_qual'!L394</f>
        <v>399.70285535440803</v>
      </c>
      <c r="M702">
        <f>'C3_qual'!M394</f>
        <v>145.99830281476503</v>
      </c>
    </row>
    <row r="703" spans="1:13">
      <c r="A703" t="str">
        <f>'C3_qual'!A395</f>
        <v>C3_plant</v>
      </c>
      <c r="B703" t="str">
        <f>'C3_qual'!B395</f>
        <v>Cui et al. 2020</v>
      </c>
      <c r="H703">
        <f>'C3_qual'!H395</f>
        <v>1.4279999999999999</v>
      </c>
      <c r="K703">
        <f>'C3_qual'!K395</f>
        <v>259.21931160000003</v>
      </c>
      <c r="L703">
        <f>'C3_qual'!L395</f>
        <v>278.15007804855298</v>
      </c>
      <c r="M703">
        <f>'C3_qual'!M395</f>
        <v>116.45902372038901</v>
      </c>
    </row>
    <row r="704" spans="1:13">
      <c r="A704" t="str">
        <f>'C3_qual'!A396</f>
        <v>C3_plant</v>
      </c>
      <c r="B704" t="str">
        <f>'C3_qual'!B396</f>
        <v>Cui et al. 2020</v>
      </c>
      <c r="H704">
        <f>'C3_qual'!H396</f>
        <v>1.4319999999999999</v>
      </c>
      <c r="K704">
        <f>'C3_qual'!K396</f>
        <v>309.88657339999997</v>
      </c>
      <c r="L704">
        <f>'C3_qual'!L396</f>
        <v>382.82052124955305</v>
      </c>
      <c r="M704">
        <f>'C3_qual'!M396</f>
        <v>142.29919355245798</v>
      </c>
    </row>
    <row r="705" spans="1:13">
      <c r="A705" t="str">
        <f>'C3_qual'!A397</f>
        <v>C3_plant</v>
      </c>
      <c r="B705" t="str">
        <f>'C3_qual'!B397</f>
        <v>Cui et al. 2020</v>
      </c>
      <c r="H705">
        <f>'C3_qual'!H397</f>
        <v>1.532</v>
      </c>
      <c r="K705">
        <f>'C3_qual'!K397</f>
        <v>269.32609129999997</v>
      </c>
      <c r="L705">
        <f>'C3_qual'!L397</f>
        <v>287.91740199141606</v>
      </c>
      <c r="M705">
        <f>'C3_qual'!M397</f>
        <v>122.62746752702597</v>
      </c>
    </row>
    <row r="706" spans="1:13">
      <c r="A706" t="str">
        <f>'C3_qual'!A398</f>
        <v>C3_plant</v>
      </c>
      <c r="B706" t="str">
        <f>'C3_qual'!B398</f>
        <v>Cui et al. 2020</v>
      </c>
      <c r="H706">
        <f>'C3_qual'!H398</f>
        <v>1.633</v>
      </c>
      <c r="K706">
        <f>'C3_qual'!K398</f>
        <v>315.28420549999998</v>
      </c>
      <c r="L706">
        <f>'C3_qual'!L398</f>
        <v>376.90030847886101</v>
      </c>
      <c r="M706">
        <f>'C3_qual'!M398</f>
        <v>147.19955657601099</v>
      </c>
    </row>
    <row r="707" spans="1:13">
      <c r="A707" t="str">
        <f>'C3_qual'!A399</f>
        <v>C3_plant</v>
      </c>
      <c r="B707" t="str">
        <f>'C3_qual'!B399</f>
        <v>Cui et al. 2020</v>
      </c>
      <c r="H707">
        <f>'C3_qual'!H399</f>
        <v>1.7350000000000001</v>
      </c>
      <c r="K707">
        <f>'C3_qual'!K399</f>
        <v>291.72198309999999</v>
      </c>
      <c r="L707">
        <f>'C3_qual'!L399</f>
        <v>335.20729940143201</v>
      </c>
      <c r="M707">
        <f>'C3_qual'!M399</f>
        <v>136.281241464272</v>
      </c>
    </row>
    <row r="708" spans="1:13">
      <c r="A708" t="str">
        <f>'C3_qual'!A400</f>
        <v>C3_plant</v>
      </c>
      <c r="B708" t="str">
        <f>'C3_qual'!B400</f>
        <v>Cui et al. 2020</v>
      </c>
      <c r="H708">
        <f>'C3_qual'!H400</f>
        <v>1.75112</v>
      </c>
      <c r="K708">
        <f>'C3_qual'!K400</f>
        <v>301.57676459999999</v>
      </c>
      <c r="L708">
        <f>'C3_qual'!L400</f>
        <v>364.33811770703898</v>
      </c>
      <c r="M708">
        <f>'C3_qual'!M400</f>
        <v>137.716513038665</v>
      </c>
    </row>
    <row r="709" spans="1:13">
      <c r="A709" t="str">
        <f>'C3_qual'!A401</f>
        <v>C3_plant</v>
      </c>
      <c r="B709" t="str">
        <f>'C3_qual'!B401</f>
        <v>Cui et al. 2020</v>
      </c>
      <c r="H709">
        <f>'C3_qual'!H401</f>
        <v>1.8380000000000001</v>
      </c>
      <c r="K709">
        <f>'C3_qual'!K401</f>
        <v>319.07613980000002</v>
      </c>
      <c r="L709">
        <f>'C3_qual'!L401</f>
        <v>401.67253185938893</v>
      </c>
      <c r="M709">
        <f>'C3_qual'!M401</f>
        <v>148.09074701167401</v>
      </c>
    </row>
    <row r="710" spans="1:13">
      <c r="A710" t="str">
        <f>'C3_qual'!A402</f>
        <v>C3_plant</v>
      </c>
      <c r="B710" t="str">
        <f>'C3_qual'!B402</f>
        <v>Cui et al. 2020</v>
      </c>
      <c r="H710">
        <f>'C3_qual'!H402</f>
        <v>1.9410000000000001</v>
      </c>
      <c r="K710">
        <f>'C3_qual'!K402</f>
        <v>288.04145540000002</v>
      </c>
      <c r="L710">
        <f>'C3_qual'!L402</f>
        <v>337.75995891974901</v>
      </c>
      <c r="M710">
        <f>'C3_qual'!M402</f>
        <v>131.73703537751601</v>
      </c>
    </row>
    <row r="711" spans="1:13">
      <c r="A711" t="str">
        <f>'C3_qual'!A403</f>
        <v>C3_plant</v>
      </c>
      <c r="B711" t="str">
        <f>'C3_qual'!B403</f>
        <v>Cui et al. 2020</v>
      </c>
      <c r="H711">
        <f>'C3_qual'!H403</f>
        <v>2.0449999999999999</v>
      </c>
      <c r="K711">
        <f>'C3_qual'!K403</f>
        <v>315.27827500000001</v>
      </c>
      <c r="L711">
        <f>'C3_qual'!L403</f>
        <v>380.06769822860997</v>
      </c>
      <c r="M711">
        <f>'C3_qual'!M403</f>
        <v>147.53527968583001</v>
      </c>
    </row>
    <row r="712" spans="1:13">
      <c r="A712" t="str">
        <f>'C3_qual'!A404</f>
        <v>C3_plant</v>
      </c>
      <c r="B712" t="str">
        <f>'C3_qual'!B404</f>
        <v>Cui et al. 2020</v>
      </c>
      <c r="H712">
        <f>'C3_qual'!H404</f>
        <v>2.13</v>
      </c>
      <c r="K712">
        <f>'C3_qual'!K404</f>
        <v>181.28259750000001</v>
      </c>
      <c r="L712">
        <f>'C3_qual'!L404</f>
        <v>150.33972699098297</v>
      </c>
      <c r="M712">
        <f>'C3_qual'!M404</f>
        <v>80.084275794516003</v>
      </c>
    </row>
    <row r="713" spans="1:13">
      <c r="A713" t="str">
        <f>'C3_qual'!A405</f>
        <v>C3_plant</v>
      </c>
      <c r="B713" t="str">
        <f>'C3_qual'!B405</f>
        <v>Cui et al. 2020</v>
      </c>
      <c r="H713">
        <f>'C3_qual'!H405</f>
        <v>2.149</v>
      </c>
      <c r="K713">
        <f>'C3_qual'!K405</f>
        <v>301.74476190000001</v>
      </c>
      <c r="L713">
        <f>'C3_qual'!L405</f>
        <v>367.99648043386304</v>
      </c>
      <c r="M713">
        <f>'C3_qual'!M405</f>
        <v>135.49689511672901</v>
      </c>
    </row>
    <row r="714" spans="1:13">
      <c r="A714" t="str">
        <f>'C3_qual'!A406</f>
        <v>C3_plant</v>
      </c>
      <c r="B714" t="str">
        <f>'C3_qual'!B406</f>
        <v>Cui et al. 2020</v>
      </c>
      <c r="H714">
        <f>'C3_qual'!H406</f>
        <v>2.16</v>
      </c>
      <c r="K714">
        <f>'C3_qual'!K406</f>
        <v>226.4234108</v>
      </c>
      <c r="L714">
        <f>'C3_qual'!L406</f>
        <v>213.74180756701702</v>
      </c>
      <c r="M714">
        <f>'C3_qual'!M406</f>
        <v>100.046087614321</v>
      </c>
    </row>
    <row r="715" spans="1:13">
      <c r="A715" t="str">
        <f>'C3_qual'!A407</f>
        <v>C3_plant</v>
      </c>
      <c r="B715" t="str">
        <f>'C3_qual'!B407</f>
        <v>Cui et al. 2020</v>
      </c>
      <c r="H715">
        <f>'C3_qual'!H407</f>
        <v>2.23</v>
      </c>
      <c r="K715">
        <f>'C3_qual'!K407</f>
        <v>245.66671160000001</v>
      </c>
      <c r="L715">
        <f>'C3_qual'!L407</f>
        <v>243.10727093817101</v>
      </c>
      <c r="M715">
        <f>'C3_qual'!M407</f>
        <v>110.46427542878303</v>
      </c>
    </row>
    <row r="716" spans="1:13">
      <c r="A716" t="str">
        <f>'C3_qual'!A408</f>
        <v>C3_plant</v>
      </c>
      <c r="B716" t="str">
        <f>'C3_qual'!B408</f>
        <v>Cui et al. 2020</v>
      </c>
      <c r="H716">
        <f>'C3_qual'!H408</f>
        <v>2.254</v>
      </c>
      <c r="K716">
        <f>'C3_qual'!K408</f>
        <v>302.57448740000001</v>
      </c>
      <c r="L716">
        <f>'C3_qual'!L408</f>
        <v>366.59367994037103</v>
      </c>
      <c r="M716">
        <f>'C3_qual'!M408</f>
        <v>138.20222421011601</v>
      </c>
    </row>
    <row r="717" spans="1:13">
      <c r="A717" t="str">
        <f>'C3_qual'!A409</f>
        <v>C3_plant</v>
      </c>
      <c r="B717" t="str">
        <f>'C3_qual'!B409</f>
        <v>Cui et al. 2020</v>
      </c>
      <c r="H717">
        <f>'C3_qual'!H409</f>
        <v>2.27</v>
      </c>
      <c r="K717">
        <f>'C3_qual'!K409</f>
        <v>231.5725913</v>
      </c>
      <c r="L717">
        <f>'C3_qual'!L409</f>
        <v>228.18847688515501</v>
      </c>
      <c r="M717">
        <f>'C3_qual'!M409</f>
        <v>103.907711792896</v>
      </c>
    </row>
    <row r="718" spans="1:13">
      <c r="A718" t="str">
        <f>'C3_qual'!A410</f>
        <v>C3_plant</v>
      </c>
      <c r="B718" t="str">
        <f>'C3_qual'!B410</f>
        <v>Cui et al. 2020</v>
      </c>
      <c r="H718">
        <f>'C3_qual'!H410</f>
        <v>2.39</v>
      </c>
      <c r="K718">
        <f>'C3_qual'!K410</f>
        <v>217.30410900000001</v>
      </c>
      <c r="L718">
        <f>'C3_qual'!L410</f>
        <v>198.42128532921296</v>
      </c>
      <c r="M718">
        <f>'C3_qual'!M410</f>
        <v>98.175965830581006</v>
      </c>
    </row>
    <row r="719" spans="1:13">
      <c r="A719" t="str">
        <f>'C3_qual'!A411</f>
        <v>C3_plant</v>
      </c>
      <c r="B719" t="str">
        <f>'C3_qual'!B411</f>
        <v>Cui et al. 2020</v>
      </c>
      <c r="H719">
        <f>'C3_qual'!H411</f>
        <v>2.4356199999999997</v>
      </c>
      <c r="K719">
        <f>'C3_qual'!K411</f>
        <v>397.20254199999999</v>
      </c>
      <c r="L719">
        <f>'C3_qual'!L411</f>
        <v>623.24650270060999</v>
      </c>
      <c r="M719">
        <f>'C3_qual'!M411</f>
        <v>189.701689025257</v>
      </c>
    </row>
    <row r="720" spans="1:13">
      <c r="A720" t="str">
        <f>'C3_qual'!A412</f>
        <v>C3_plant</v>
      </c>
      <c r="B720" t="str">
        <f>'C3_qual'!B412</f>
        <v>Cui et al. 2020</v>
      </c>
      <c r="H720">
        <f>'C3_qual'!H412</f>
        <v>2.4500000000000002</v>
      </c>
      <c r="K720">
        <f>'C3_qual'!K412</f>
        <v>218.16752460000001</v>
      </c>
      <c r="L720">
        <f>'C3_qual'!L412</f>
        <v>205.85111137412602</v>
      </c>
      <c r="M720">
        <f>'C3_qual'!M412</f>
        <v>98.052949190387011</v>
      </c>
    </row>
    <row r="721" spans="1:13">
      <c r="A721" t="str">
        <f>'C3_qual'!A413</f>
        <v>C3_plant</v>
      </c>
      <c r="B721" t="str">
        <f>'C3_qual'!B413</f>
        <v>Cui et al. 2020</v>
      </c>
      <c r="H721">
        <f>'C3_qual'!H413</f>
        <v>2.4670000000000001</v>
      </c>
      <c r="K721">
        <f>'C3_qual'!K413</f>
        <v>263.71842989999999</v>
      </c>
      <c r="L721">
        <f>'C3_qual'!L413</f>
        <v>278.88800369676102</v>
      </c>
      <c r="M721">
        <f>'C3_qual'!M413</f>
        <v>118.47918484189799</v>
      </c>
    </row>
    <row r="722" spans="1:13">
      <c r="A722" t="str">
        <f>'C3_qual'!A414</f>
        <v>C3_plant</v>
      </c>
      <c r="B722" t="str">
        <f>'C3_qual'!B414</f>
        <v>Cui et al. 2020</v>
      </c>
      <c r="H722">
        <f>'C3_qual'!H414</f>
        <v>2.48</v>
      </c>
      <c r="K722">
        <f>'C3_qual'!K414</f>
        <v>192.73021460000001</v>
      </c>
      <c r="L722">
        <f>'C3_qual'!L414</f>
        <v>168.72331140527598</v>
      </c>
      <c r="M722">
        <f>'C3_qual'!M414</f>
        <v>85.117562522901011</v>
      </c>
    </row>
    <row r="723" spans="1:13">
      <c r="A723" t="str">
        <f>'C3_qual'!A415</f>
        <v>C3_plant</v>
      </c>
      <c r="B723" t="str">
        <f>'C3_qual'!B415</f>
        <v>Cui et al. 2020</v>
      </c>
      <c r="H723">
        <f>'C3_qual'!H415</f>
        <v>2.4833599999999998</v>
      </c>
      <c r="K723">
        <f>'C3_qual'!K415</f>
        <v>515.11255719999997</v>
      </c>
      <c r="L723">
        <f>'C3_qual'!L415</f>
        <v>1256.8006728730002</v>
      </c>
      <c r="M723">
        <f>'C3_qual'!M415</f>
        <v>259.41736363851197</v>
      </c>
    </row>
    <row r="724" spans="1:13">
      <c r="A724" t="str">
        <f>'C3_qual'!A416</f>
        <v>C3_plant</v>
      </c>
      <c r="B724" t="str">
        <f>'C3_qual'!B416</f>
        <v>Cui et al. 2020</v>
      </c>
      <c r="H724">
        <f>'C3_qual'!H416</f>
        <v>2.5228100000000002</v>
      </c>
      <c r="K724">
        <f>'C3_qual'!K416</f>
        <v>428.82583519999997</v>
      </c>
      <c r="L724">
        <f>'C3_qual'!L416</f>
        <v>796.29500489744987</v>
      </c>
      <c r="M724">
        <f>'C3_qual'!M416</f>
        <v>205.58433636966896</v>
      </c>
    </row>
    <row r="725" spans="1:13">
      <c r="A725" t="str">
        <f>'C3_qual'!A417</f>
        <v>C3_plant</v>
      </c>
      <c r="B725" t="str">
        <f>'C3_qual'!B417</f>
        <v>Cui et al. 2020</v>
      </c>
      <c r="H725">
        <f>'C3_qual'!H417</f>
        <v>2.5499999999999998</v>
      </c>
      <c r="K725">
        <f>'C3_qual'!K417</f>
        <v>201.29538909999999</v>
      </c>
      <c r="L725">
        <f>'C3_qual'!L417</f>
        <v>181.44608483699901</v>
      </c>
      <c r="M725">
        <f>'C3_qual'!M417</f>
        <v>89.736916484825997</v>
      </c>
    </row>
    <row r="726" spans="1:13">
      <c r="A726" t="str">
        <f>'C3_qual'!A418</f>
        <v>C3_plant</v>
      </c>
      <c r="B726" t="str">
        <f>'C3_qual'!B418</f>
        <v>Cui et al. 2020</v>
      </c>
      <c r="H726">
        <f>'C3_qual'!H418</f>
        <v>2.5750000000000002</v>
      </c>
      <c r="K726">
        <f>'C3_qual'!K418</f>
        <v>306.15802559999997</v>
      </c>
      <c r="L726">
        <f>'C3_qual'!L418</f>
        <v>365.52183335923201</v>
      </c>
      <c r="M726">
        <f>'C3_qual'!M418</f>
        <v>141.05628434544596</v>
      </c>
    </row>
    <row r="727" spans="1:13">
      <c r="A727" t="str">
        <f>'C3_qual'!A419</f>
        <v>C3_plant</v>
      </c>
      <c r="B727" t="str">
        <f>'C3_qual'!B419</f>
        <v>Cui et al. 2020</v>
      </c>
      <c r="H727">
        <f>'C3_qual'!H419</f>
        <v>2.58</v>
      </c>
      <c r="K727">
        <f>'C3_qual'!K419</f>
        <v>194.73193810000001</v>
      </c>
      <c r="L727">
        <f>'C3_qual'!L419</f>
        <v>176.180014999078</v>
      </c>
      <c r="M727">
        <f>'C3_qual'!M419</f>
        <v>86.911752396180006</v>
      </c>
    </row>
    <row r="728" spans="1:13">
      <c r="A728" t="str">
        <f>'C3_qual'!A420</f>
        <v>C3_plant</v>
      </c>
      <c r="B728" t="str">
        <f>'C3_qual'!B420</f>
        <v>Cui et al. 2020</v>
      </c>
      <c r="H728">
        <f>'C3_qual'!H420</f>
        <v>2.6071200000000001</v>
      </c>
      <c r="K728">
        <f>'C3_qual'!K420</f>
        <v>338.7368189</v>
      </c>
      <c r="L728">
        <f>'C3_qual'!L420</f>
        <v>449.67635217091402</v>
      </c>
      <c r="M728">
        <f>'C3_qual'!M420</f>
        <v>156.12732119216301</v>
      </c>
    </row>
    <row r="729" spans="1:13">
      <c r="A729" t="str">
        <f>'C3_qual'!A421</f>
        <v>C3_plant</v>
      </c>
      <c r="B729" t="str">
        <f>'C3_qual'!B421</f>
        <v>Cui et al. 2020</v>
      </c>
      <c r="H729">
        <f>'C3_qual'!H421</f>
        <v>2.66</v>
      </c>
      <c r="K729">
        <f>'C3_qual'!K421</f>
        <v>218.34261219999999</v>
      </c>
      <c r="L729">
        <f>'C3_qual'!L421</f>
        <v>201.681914546103</v>
      </c>
      <c r="M729">
        <f>'C3_qual'!M421</f>
        <v>95.350188559803996</v>
      </c>
    </row>
    <row r="730" spans="1:13">
      <c r="A730" t="str">
        <f>'C3_qual'!A422</f>
        <v>C3_plant</v>
      </c>
      <c r="B730" t="str">
        <f>'C3_qual'!B422</f>
        <v>Cui et al. 2020</v>
      </c>
      <c r="H730">
        <f>'C3_qual'!H422</f>
        <v>2.6829999999999998</v>
      </c>
      <c r="K730">
        <f>'C3_qual'!K422</f>
        <v>267.30964790000002</v>
      </c>
      <c r="L730">
        <f>'C3_qual'!L422</f>
        <v>281.15432077091504</v>
      </c>
      <c r="M730">
        <f>'C3_qual'!M422</f>
        <v>121.82621146664201</v>
      </c>
    </row>
    <row r="731" spans="1:13">
      <c r="A731" t="str">
        <f>'C3_qual'!A423</f>
        <v>C3_plant</v>
      </c>
      <c r="B731" t="str">
        <f>'C3_qual'!B423</f>
        <v>Cui et al. 2020</v>
      </c>
      <c r="H731">
        <f>'C3_qual'!H423</f>
        <v>2.7</v>
      </c>
      <c r="K731">
        <f>'C3_qual'!K423</f>
        <v>182.98041219999999</v>
      </c>
      <c r="L731">
        <f>'C3_qual'!L423</f>
        <v>158.03895132326198</v>
      </c>
      <c r="M731">
        <f>'C3_qual'!M423</f>
        <v>80.43790151245399</v>
      </c>
    </row>
    <row r="732" spans="1:13">
      <c r="A732" t="str">
        <f>'C3_qual'!A424</f>
        <v>C3_plant</v>
      </c>
      <c r="B732" t="str">
        <f>'C3_qual'!B424</f>
        <v>Cui et al. 2020</v>
      </c>
      <c r="H732">
        <f>'C3_qual'!H424</f>
        <v>2.7919999999999998</v>
      </c>
      <c r="K732">
        <f>'C3_qual'!K424</f>
        <v>342.2675595</v>
      </c>
      <c r="L732">
        <f>'C3_qual'!L424</f>
        <v>478.69914179623396</v>
      </c>
      <c r="M732">
        <f>'C3_qual'!M424</f>
        <v>158.27751988514501</v>
      </c>
    </row>
    <row r="733" spans="1:13">
      <c r="A733" t="str">
        <f>'C3_qual'!A425</f>
        <v>C3_plant</v>
      </c>
      <c r="B733" t="str">
        <f>'C3_qual'!B425</f>
        <v>Cui et al. 2020</v>
      </c>
      <c r="H733">
        <f>'C3_qual'!H425</f>
        <v>2.9009999999999998</v>
      </c>
      <c r="K733">
        <f>'C3_qual'!K425</f>
        <v>272.97012160000003</v>
      </c>
      <c r="L733">
        <f>'C3_qual'!L425</f>
        <v>299.40935777068302</v>
      </c>
      <c r="M733">
        <f>'C3_qual'!M425</f>
        <v>123.92702113929303</v>
      </c>
    </row>
    <row r="734" spans="1:13">
      <c r="A734" t="str">
        <f>'C3_qual'!A426</f>
        <v>C3_plant</v>
      </c>
      <c r="B734" t="str">
        <f>'C3_qual'!B426</f>
        <v>Cui et al. 2020</v>
      </c>
      <c r="H734">
        <f>'C3_qual'!H426</f>
        <v>3.012</v>
      </c>
      <c r="K734">
        <f>'C3_qual'!K426</f>
        <v>302.73981359999999</v>
      </c>
      <c r="L734">
        <f>'C3_qual'!L426</f>
        <v>359.485308587725</v>
      </c>
      <c r="M734">
        <f>'C3_qual'!M426</f>
        <v>139.70929039704299</v>
      </c>
    </row>
    <row r="735" spans="1:13">
      <c r="A735" t="str">
        <f>'C3_qual'!A427</f>
        <v>C3_plant</v>
      </c>
      <c r="B735" t="str">
        <f>'C3_qual'!B427</f>
        <v>Cui et al. 2020</v>
      </c>
      <c r="H735">
        <f>'C3_qual'!H427</f>
        <v>3.09</v>
      </c>
      <c r="K735">
        <f>'C3_qual'!K427</f>
        <v>248.5387145</v>
      </c>
      <c r="L735">
        <f>'C3_qual'!L427</f>
        <v>256.63090119055596</v>
      </c>
      <c r="M735">
        <f>'C3_qual'!M427</f>
        <v>111.51135059495701</v>
      </c>
    </row>
    <row r="736" spans="1:13">
      <c r="A736" t="str">
        <f>'C3_qual'!A428</f>
        <v>C3_plant</v>
      </c>
      <c r="B736" t="str">
        <f>'C3_qual'!B428</f>
        <v>Cui et al. 2020</v>
      </c>
      <c r="H736">
        <f>'C3_qual'!H428</f>
        <v>3.11</v>
      </c>
      <c r="K736">
        <f>'C3_qual'!K428</f>
        <v>243.689108</v>
      </c>
      <c r="L736">
        <f>'C3_qual'!L428</f>
        <v>234.94184492557102</v>
      </c>
      <c r="M736">
        <f>'C3_qual'!M428</f>
        <v>108.38042469453799</v>
      </c>
    </row>
    <row r="737" spans="1:13">
      <c r="A737" t="str">
        <f>'C3_qual'!A429</f>
        <v>C3_plant</v>
      </c>
      <c r="B737" t="str">
        <f>'C3_qual'!B429</f>
        <v>Cui et al. 2020</v>
      </c>
      <c r="H737">
        <f>'C3_qual'!H429</f>
        <v>3.12</v>
      </c>
      <c r="K737">
        <f>'C3_qual'!K429</f>
        <v>235.2462213</v>
      </c>
      <c r="L737">
        <f>'C3_qual'!L429</f>
        <v>226.18087505914502</v>
      </c>
      <c r="M737">
        <f>'C3_qual'!M429</f>
        <v>105.702436197992</v>
      </c>
    </row>
    <row r="738" spans="1:13">
      <c r="A738" t="str">
        <f>'C3_qual'!A430</f>
        <v>C3_plant</v>
      </c>
      <c r="B738" t="str">
        <f>'C3_qual'!B430</f>
        <v>Cui et al. 2020</v>
      </c>
      <c r="H738">
        <f>'C3_qual'!H430</f>
        <v>3.13</v>
      </c>
      <c r="K738">
        <f>'C3_qual'!K430</f>
        <v>170.6034129</v>
      </c>
      <c r="L738">
        <f>'C3_qual'!L430</f>
        <v>145.72329612202103</v>
      </c>
      <c r="M738">
        <f>'C3_qual'!M430</f>
        <v>76.044888294873701</v>
      </c>
    </row>
    <row r="739" spans="1:13">
      <c r="A739" t="str">
        <f>'C3_qual'!A431</f>
        <v>C3_plant</v>
      </c>
      <c r="B739" t="str">
        <f>'C3_qual'!B431</f>
        <v>Cui et al. 2020</v>
      </c>
      <c r="H739">
        <f>'C3_qual'!H431</f>
        <v>3.14</v>
      </c>
      <c r="K739">
        <f>'C3_qual'!K431</f>
        <v>179.9835406</v>
      </c>
      <c r="L739">
        <f>'C3_qual'!L431</f>
        <v>156.213673739271</v>
      </c>
      <c r="M739">
        <f>'C3_qual'!M431</f>
        <v>78.991844971342999</v>
      </c>
    </row>
    <row r="740" spans="1:13">
      <c r="A740" t="str">
        <f>'C3_qual'!A432</f>
        <v>C3_plant</v>
      </c>
      <c r="B740" t="str">
        <f>'C3_qual'!B432</f>
        <v>Cui et al. 2020</v>
      </c>
      <c r="H740">
        <f>'C3_qual'!H432</f>
        <v>3.16</v>
      </c>
      <c r="K740">
        <f>'C3_qual'!K432</f>
        <v>189.20104359999999</v>
      </c>
      <c r="L740">
        <f>'C3_qual'!L432</f>
        <v>164.08323828847199</v>
      </c>
      <c r="M740">
        <f>'C3_qual'!M432</f>
        <v>83.014412007758992</v>
      </c>
    </row>
    <row r="741" spans="1:13">
      <c r="A741" t="str">
        <f>'C3_qual'!A433</f>
        <v>C3_plant</v>
      </c>
      <c r="B741" t="str">
        <f>'C3_qual'!B433</f>
        <v>Cui et al. 2020</v>
      </c>
      <c r="H741">
        <f>'C3_qual'!H433</f>
        <v>3.17</v>
      </c>
      <c r="K741">
        <f>'C3_qual'!K433</f>
        <v>200.4930837</v>
      </c>
      <c r="L741">
        <f>'C3_qual'!L433</f>
        <v>183.43157819304002</v>
      </c>
      <c r="M741">
        <f>'C3_qual'!M433</f>
        <v>87.813866781650006</v>
      </c>
    </row>
    <row r="742" spans="1:13">
      <c r="A742" t="str">
        <f>'C3_qual'!A434</f>
        <v>C3_plant</v>
      </c>
      <c r="B742" t="str">
        <f>'C3_qual'!B434</f>
        <v>Cui et al. 2020</v>
      </c>
      <c r="H742">
        <f>'C3_qual'!H434</f>
        <v>3.18</v>
      </c>
      <c r="K742">
        <f>'C3_qual'!K434</f>
        <v>217.02231169999999</v>
      </c>
      <c r="L742">
        <f>'C3_qual'!L434</f>
        <v>204.22724236395902</v>
      </c>
      <c r="M742">
        <f>'C3_qual'!M434</f>
        <v>95.871899324797994</v>
      </c>
    </row>
    <row r="743" spans="1:13">
      <c r="A743" t="str">
        <f>'C3_qual'!A435</f>
        <v>C3_plant</v>
      </c>
      <c r="B743" t="str">
        <f>'C3_qual'!B435</f>
        <v>Cui et al. 2020</v>
      </c>
      <c r="H743">
        <f>'C3_qual'!H435</f>
        <v>3.27</v>
      </c>
      <c r="K743">
        <f>'C3_qual'!K435</f>
        <v>216.41261220000001</v>
      </c>
      <c r="L743">
        <f>'C3_qual'!L435</f>
        <v>196.12251547152999</v>
      </c>
      <c r="M743">
        <f>'C3_qual'!M435</f>
        <v>95.928565558809012</v>
      </c>
    </row>
    <row r="744" spans="1:13">
      <c r="A744" t="str">
        <f>'C3_qual'!A436</f>
        <v>C3_plant</v>
      </c>
      <c r="B744" t="str">
        <f>'C3_qual'!B436</f>
        <v>Cui et al. 2020</v>
      </c>
      <c r="H744">
        <f>'C3_qual'!H436</f>
        <v>3.46</v>
      </c>
      <c r="K744">
        <f>'C3_qual'!K436</f>
        <v>302.12285420000001</v>
      </c>
      <c r="L744">
        <f>'C3_qual'!L436</f>
        <v>363.70509548150301</v>
      </c>
      <c r="M744">
        <f>'C3_qual'!M436</f>
        <v>137.852139313051</v>
      </c>
    </row>
    <row r="745" spans="1:13">
      <c r="A745" t="str">
        <f>'C3_qual'!A437</f>
        <v>C3_plant</v>
      </c>
      <c r="B745" t="str">
        <f>'C3_qual'!B437</f>
        <v>Cui et al. 2020</v>
      </c>
      <c r="H745">
        <f>'C3_qual'!H437</f>
        <v>3.5739999999999998</v>
      </c>
      <c r="K745">
        <f>'C3_qual'!K437</f>
        <v>284.55530149999998</v>
      </c>
      <c r="L745">
        <f>'C3_qual'!L437</f>
        <v>329.963140651267</v>
      </c>
      <c r="M745">
        <f>'C3_qual'!M437</f>
        <v>129.65774414005799</v>
      </c>
    </row>
    <row r="746" spans="1:13">
      <c r="A746" t="str">
        <f>'C3_qual'!A438</f>
        <v>C3_plant</v>
      </c>
      <c r="B746" t="str">
        <f>'C3_qual'!B438</f>
        <v>Cui et al. 2020</v>
      </c>
      <c r="H746">
        <f>'C3_qual'!H438</f>
        <v>3.6890000000000001</v>
      </c>
      <c r="K746">
        <f>'C3_qual'!K438</f>
        <v>310.16313229999997</v>
      </c>
      <c r="L746">
        <f>'C3_qual'!L438</f>
        <v>382.79570471052199</v>
      </c>
      <c r="M746">
        <f>'C3_qual'!M438</f>
        <v>141.64510917476497</v>
      </c>
    </row>
    <row r="747" spans="1:13">
      <c r="A747" t="str">
        <f>'C3_qual'!A439</f>
        <v>C3_plant</v>
      </c>
      <c r="B747" t="str">
        <f>'C3_qual'!B439</f>
        <v>Cui et al. 2020</v>
      </c>
      <c r="H747">
        <f>'C3_qual'!H439</f>
        <v>3.8039999999999998</v>
      </c>
      <c r="K747">
        <f>'C3_qual'!K439</f>
        <v>266.2916227</v>
      </c>
      <c r="L747">
        <f>'C3_qual'!L439</f>
        <v>290.69467586712796</v>
      </c>
      <c r="M747">
        <f>'C3_qual'!M439</f>
        <v>122.110125140072</v>
      </c>
    </row>
    <row r="748" spans="1:13">
      <c r="A748" t="str">
        <f>'C3_qual'!A440</f>
        <v>C3_plant</v>
      </c>
      <c r="B748" t="str">
        <f>'C3_qual'!B440</f>
        <v>Cui et al. 2020</v>
      </c>
      <c r="H748">
        <f>'C3_qual'!H440</f>
        <v>3.88</v>
      </c>
      <c r="K748">
        <f>'C3_qual'!K440</f>
        <v>231.07607369999999</v>
      </c>
      <c r="L748">
        <f>'C3_qual'!L440</f>
        <v>226.81967127358502</v>
      </c>
      <c r="M748">
        <f>'C3_qual'!M440</f>
        <v>101.57109321315099</v>
      </c>
    </row>
    <row r="749" spans="1:13">
      <c r="A749" t="str">
        <f>'C3_qual'!A441</f>
        <v>C3_plant</v>
      </c>
      <c r="B749" t="str">
        <f>'C3_qual'!B441</f>
        <v>Cui et al. 2020</v>
      </c>
      <c r="H749">
        <f>'C3_qual'!H441</f>
        <v>3.89</v>
      </c>
      <c r="K749">
        <f>'C3_qual'!K441</f>
        <v>260.97063980000001</v>
      </c>
      <c r="L749">
        <f>'C3_qual'!L441</f>
        <v>275.36389814828493</v>
      </c>
      <c r="M749">
        <f>'C3_qual'!M441</f>
        <v>114.45161347295402</v>
      </c>
    </row>
    <row r="750" spans="1:13">
      <c r="A750" t="str">
        <f>'C3_qual'!A442</f>
        <v>C3_plant</v>
      </c>
      <c r="B750" t="str">
        <f>'C3_qual'!B442</f>
        <v>Cui et al. 2020</v>
      </c>
      <c r="H750">
        <f>'C3_qual'!H442</f>
        <v>3.92</v>
      </c>
      <c r="K750">
        <f>'C3_qual'!K442</f>
        <v>308.40154919999998</v>
      </c>
      <c r="L750">
        <f>'C3_qual'!L442</f>
        <v>398.91084411580903</v>
      </c>
      <c r="M750">
        <f>'C3_qual'!M442</f>
        <v>140.55223108634499</v>
      </c>
    </row>
    <row r="751" spans="1:13">
      <c r="A751" t="str">
        <f>'C3_qual'!A443</f>
        <v>C3_plant</v>
      </c>
      <c r="B751" t="str">
        <f>'C3_qual'!B443</f>
        <v>Cui et al. 2020</v>
      </c>
      <c r="H751">
        <f>'C3_qual'!H443</f>
        <v>4.0369999999999999</v>
      </c>
      <c r="K751">
        <f>'C3_qual'!K443</f>
        <v>315.85896330000003</v>
      </c>
      <c r="L751">
        <f>'C3_qual'!L443</f>
        <v>387.01340752441195</v>
      </c>
      <c r="M751">
        <f>'C3_qual'!M443</f>
        <v>144.03035502837602</v>
      </c>
    </row>
    <row r="752" spans="1:13">
      <c r="A752" t="str">
        <f>'C3_qual'!A444</f>
        <v>C3_plant</v>
      </c>
      <c r="B752" t="str">
        <f>'C3_qual'!B444</f>
        <v>Cui et al. 2020</v>
      </c>
      <c r="H752">
        <f>'C3_qual'!H444</f>
        <v>4.1100000000000003</v>
      </c>
      <c r="K752">
        <f>'C3_qual'!K444</f>
        <v>220.14746289999999</v>
      </c>
      <c r="L752">
        <f>'C3_qual'!L444</f>
        <v>205.796084563688</v>
      </c>
      <c r="M752">
        <f>'C3_qual'!M444</f>
        <v>97.384142641685997</v>
      </c>
    </row>
    <row r="753" spans="1:13">
      <c r="A753" t="str">
        <f>'C3_qual'!A445</f>
        <v>C3_plant</v>
      </c>
      <c r="B753" t="str">
        <f>'C3_qual'!B445</f>
        <v>Cui et al. 2020</v>
      </c>
      <c r="H753">
        <f>'C3_qual'!H445</f>
        <v>4.1399999999999997</v>
      </c>
      <c r="K753">
        <f>'C3_qual'!K445</f>
        <v>263.74313330000001</v>
      </c>
      <c r="L753">
        <f>'C3_qual'!L445</f>
        <v>274.525519483869</v>
      </c>
      <c r="M753">
        <f>'C3_qual'!M445</f>
        <v>117.84542561895702</v>
      </c>
    </row>
    <row r="754" spans="1:13">
      <c r="A754" t="str">
        <f>'C3_qual'!A446</f>
        <v>C3_plant</v>
      </c>
      <c r="B754" t="str">
        <f>'C3_qual'!B446</f>
        <v>Cui et al. 2020</v>
      </c>
      <c r="H754">
        <f>'C3_qual'!H446</f>
        <v>4.1550000000000002</v>
      </c>
      <c r="K754">
        <f>'C3_qual'!K446</f>
        <v>290.4481308</v>
      </c>
      <c r="L754">
        <f>'C3_qual'!L446</f>
        <v>331.92227057746305</v>
      </c>
      <c r="M754">
        <f>'C3_qual'!M446</f>
        <v>134.56839649340901</v>
      </c>
    </row>
    <row r="755" spans="1:13">
      <c r="A755" t="str">
        <f>'C3_qual'!A447</f>
        <v>C3_plant</v>
      </c>
      <c r="B755" t="str">
        <f>'C3_qual'!B447</f>
        <v>Cui et al. 2020</v>
      </c>
      <c r="H755">
        <f>'C3_qual'!H447</f>
        <v>4.2729999999999997</v>
      </c>
      <c r="K755">
        <f>'C3_qual'!K447</f>
        <v>314.23885730000001</v>
      </c>
      <c r="L755">
        <f>'C3_qual'!L447</f>
        <v>399.40514161649895</v>
      </c>
      <c r="M755">
        <f>'C3_qual'!M447</f>
        <v>144.994632995655</v>
      </c>
    </row>
    <row r="756" spans="1:13">
      <c r="A756" t="str">
        <f>'C3_qual'!A448</f>
        <v>C3_plant</v>
      </c>
      <c r="B756" t="str">
        <f>'C3_qual'!B448</f>
        <v>Cui et al. 2020</v>
      </c>
      <c r="H756">
        <f>'C3_qual'!H448</f>
        <v>4.3920000000000003</v>
      </c>
      <c r="K756">
        <f>'C3_qual'!K448</f>
        <v>292.48891179999998</v>
      </c>
      <c r="L756">
        <f>'C3_qual'!L448</f>
        <v>337.88925781986904</v>
      </c>
      <c r="M756">
        <f>'C3_qual'!M448</f>
        <v>134.30763027774998</v>
      </c>
    </row>
    <row r="757" spans="1:13">
      <c r="A757" t="str">
        <f>'C3_qual'!A449</f>
        <v>C3_plant</v>
      </c>
      <c r="B757" t="str">
        <f>'C3_qual'!B449</f>
        <v>Cui et al. 2020</v>
      </c>
      <c r="H757">
        <f>'C3_qual'!H449</f>
        <v>4.5119999999999996</v>
      </c>
      <c r="K757">
        <f>'C3_qual'!K449</f>
        <v>322.53693449999997</v>
      </c>
      <c r="L757">
        <f>'C3_qual'!L449</f>
        <v>427.07219413317506</v>
      </c>
      <c r="M757">
        <f>'C3_qual'!M449</f>
        <v>149.34459370087399</v>
      </c>
    </row>
    <row r="758" spans="1:13">
      <c r="A758" t="str">
        <f>'C3_qual'!A450</f>
        <v>C3_plant</v>
      </c>
      <c r="B758" t="str">
        <f>'C3_qual'!B450</f>
        <v>Cui et al. 2020</v>
      </c>
      <c r="H758">
        <f>'C3_qual'!H450</f>
        <v>4.6319999999999997</v>
      </c>
      <c r="K758">
        <f>'C3_qual'!K450</f>
        <v>319.7103381</v>
      </c>
      <c r="L758">
        <f>'C3_qual'!L450</f>
        <v>398.57923224006896</v>
      </c>
      <c r="M758">
        <f>'C3_qual'!M450</f>
        <v>147.834083309459</v>
      </c>
    </row>
    <row r="759" spans="1:13">
      <c r="A759" t="str">
        <f>'C3_qual'!A451</f>
        <v>C3_plant</v>
      </c>
      <c r="B759" t="str">
        <f>'C3_qual'!B451</f>
        <v>Cui et al. 2020</v>
      </c>
      <c r="H759">
        <f>'C3_qual'!H451</f>
        <v>4.7530000000000001</v>
      </c>
      <c r="K759">
        <f>'C3_qual'!K451</f>
        <v>333.44835210000002</v>
      </c>
      <c r="L759">
        <f>'C3_qual'!L451</f>
        <v>451.03755180797003</v>
      </c>
      <c r="M759">
        <f>'C3_qual'!M451</f>
        <v>156.81031958023203</v>
      </c>
    </row>
    <row r="760" spans="1:13">
      <c r="A760" t="str">
        <f>'C3_qual'!A452</f>
        <v>C3_plant</v>
      </c>
      <c r="B760" t="str">
        <f>'C3_qual'!B452</f>
        <v>Cui et al. 2020</v>
      </c>
      <c r="H760">
        <f>'C3_qual'!H452</f>
        <v>4.875</v>
      </c>
      <c r="K760">
        <f>'C3_qual'!K452</f>
        <v>281.0672424</v>
      </c>
      <c r="L760">
        <f>'C3_qual'!L452</f>
        <v>334.79715257939</v>
      </c>
      <c r="M760">
        <f>'C3_qual'!M452</f>
        <v>129.757348816986</v>
      </c>
    </row>
    <row r="761" spans="1:13">
      <c r="A761" t="str">
        <f>'C3_qual'!A453</f>
        <v>C3_plant</v>
      </c>
      <c r="B761" t="str">
        <f>'C3_qual'!B453</f>
        <v>Cui et al. 2020</v>
      </c>
      <c r="H761">
        <f>'C3_qual'!H453</f>
        <v>4.9980000000000002</v>
      </c>
      <c r="K761">
        <f>'C3_qual'!K453</f>
        <v>339.24617610000001</v>
      </c>
      <c r="L761">
        <f>'C3_qual'!L453</f>
        <v>448.75685352828503</v>
      </c>
      <c r="M761">
        <f>'C3_qual'!M453</f>
        <v>160.46376332242301</v>
      </c>
    </row>
    <row r="762" spans="1:13">
      <c r="A762" t="str">
        <f>'C3_qual'!A454</f>
        <v>C3_plant</v>
      </c>
      <c r="B762" t="str">
        <f>'C3_qual'!B454</f>
        <v>Cui et al. 2020</v>
      </c>
      <c r="H762">
        <f>'C3_qual'!H454</f>
        <v>5.1210000000000004</v>
      </c>
      <c r="K762">
        <f>'C3_qual'!K454</f>
        <v>254.0960011</v>
      </c>
      <c r="L762">
        <f>'C3_qual'!L454</f>
        <v>257.75798830385804</v>
      </c>
      <c r="M762">
        <f>'C3_qual'!M454</f>
        <v>112.23817973789301</v>
      </c>
    </row>
    <row r="763" spans="1:13">
      <c r="A763" t="str">
        <f>'C3_qual'!A455</f>
        <v>C3_plant</v>
      </c>
      <c r="B763" t="str">
        <f>'C3_qual'!B455</f>
        <v>Cui et al. 2020</v>
      </c>
      <c r="H763">
        <f>'C3_qual'!H455</f>
        <v>5.21</v>
      </c>
      <c r="K763">
        <f>'C3_qual'!K455</f>
        <v>250.88442800000001</v>
      </c>
      <c r="L763">
        <f>'C3_qual'!L455</f>
        <v>260.35522878873201</v>
      </c>
      <c r="M763">
        <f>'C3_qual'!M455</f>
        <v>110.99840529427101</v>
      </c>
    </row>
    <row r="764" spans="1:13">
      <c r="A764" t="str">
        <f>'C3_qual'!A456</f>
        <v>C3_plant</v>
      </c>
      <c r="B764" t="str">
        <f>'C3_qual'!B456</f>
        <v>Cui et al. 2020</v>
      </c>
      <c r="H764">
        <f>'C3_qual'!H456</f>
        <v>5.2450000000000001</v>
      </c>
      <c r="K764">
        <f>'C3_qual'!K456</f>
        <v>305.69809579999998</v>
      </c>
      <c r="L764">
        <f>'C3_qual'!L456</f>
        <v>368.90380844178304</v>
      </c>
      <c r="M764">
        <f>'C3_qual'!M456</f>
        <v>140.08786168546499</v>
      </c>
    </row>
    <row r="765" spans="1:13">
      <c r="A765" t="str">
        <f>'C3_qual'!A457</f>
        <v>C3_plant</v>
      </c>
      <c r="B765" t="str">
        <f>'C3_qual'!B457</f>
        <v>Cui et al. 2020</v>
      </c>
      <c r="H765">
        <f>'C3_qual'!H457</f>
        <v>5.25</v>
      </c>
      <c r="K765">
        <f>'C3_qual'!K457</f>
        <v>235.70879690000001</v>
      </c>
      <c r="L765">
        <f>'C3_qual'!L457</f>
        <v>231.204579091358</v>
      </c>
      <c r="M765">
        <f>'C3_qual'!M457</f>
        <v>104.75888660216401</v>
      </c>
    </row>
    <row r="766" spans="1:13">
      <c r="A766" t="str">
        <f>'C3_qual'!A458</f>
        <v>C3_plant</v>
      </c>
      <c r="B766" t="str">
        <f>'C3_qual'!B458</f>
        <v>Cui et al. 2020</v>
      </c>
      <c r="H766">
        <f>'C3_qual'!H458</f>
        <v>5.31</v>
      </c>
      <c r="K766">
        <f>'C3_qual'!K458</f>
        <v>209.715743</v>
      </c>
      <c r="L766">
        <f>'C3_qual'!L458</f>
        <v>199.19847985827701</v>
      </c>
      <c r="M766">
        <f>'C3_qual'!M458</f>
        <v>93.003538578673997</v>
      </c>
    </row>
    <row r="767" spans="1:13">
      <c r="A767" t="str">
        <f>'C3_qual'!A459</f>
        <v>C3_plant</v>
      </c>
      <c r="B767" t="str">
        <f>'C3_qual'!B459</f>
        <v>Cui et al. 2020</v>
      </c>
      <c r="H767">
        <f>'C3_qual'!H459</f>
        <v>5.34</v>
      </c>
      <c r="K767">
        <f>'C3_qual'!K459</f>
        <v>203.33889160000001</v>
      </c>
      <c r="L767">
        <f>'C3_qual'!L459</f>
        <v>188.67143494150099</v>
      </c>
      <c r="M767">
        <f>'C3_qual'!M459</f>
        <v>89.673628221121007</v>
      </c>
    </row>
    <row r="768" spans="1:13">
      <c r="A768" t="str">
        <f>'C3_qual'!A460</f>
        <v>C3_plant</v>
      </c>
      <c r="B768" t="str">
        <f>'C3_qual'!B460</f>
        <v>Cui et al. 2020</v>
      </c>
      <c r="H768">
        <f>'C3_qual'!H460</f>
        <v>5.38</v>
      </c>
      <c r="K768">
        <f>'C3_qual'!K460</f>
        <v>175.77601770000001</v>
      </c>
      <c r="L768">
        <f>'C3_qual'!L460</f>
        <v>157.46830177324097</v>
      </c>
      <c r="M768">
        <f>'C3_qual'!M460</f>
        <v>77.801441893252914</v>
      </c>
    </row>
    <row r="769" spans="1:13">
      <c r="A769" t="str">
        <f>'C3_qual'!A461</f>
        <v>C3_plant</v>
      </c>
      <c r="B769" t="str">
        <f>'C3_qual'!B461</f>
        <v>Cui et al. 2020</v>
      </c>
      <c r="H769">
        <f>'C3_qual'!H461</f>
        <v>5.39</v>
      </c>
      <c r="K769">
        <f>'C3_qual'!K461</f>
        <v>223.45712610000001</v>
      </c>
      <c r="L769">
        <f>'C3_qual'!L461</f>
        <v>219.55384976186397</v>
      </c>
      <c r="M769">
        <f>'C3_qual'!M461</f>
        <v>98.31628648530301</v>
      </c>
    </row>
    <row r="770" spans="1:13">
      <c r="A770" t="str">
        <f>'C3_qual'!A462</f>
        <v>C3_plant</v>
      </c>
      <c r="B770" t="str">
        <f>'C3_qual'!B462</f>
        <v>Cui et al. 2020</v>
      </c>
      <c r="H770">
        <f>'C3_qual'!H462</f>
        <v>5.4960000000000004</v>
      </c>
      <c r="K770">
        <f>'C3_qual'!K462</f>
        <v>249.65009449999999</v>
      </c>
      <c r="L770">
        <f>'C3_qual'!L462</f>
        <v>260.39454414261002</v>
      </c>
      <c r="M770">
        <f>'C3_qual'!M462</f>
        <v>110.94155412114</v>
      </c>
    </row>
    <row r="771" spans="1:13">
      <c r="A771" t="str">
        <f>'C3_qual'!A463</f>
        <v>C3_plant</v>
      </c>
      <c r="B771" t="str">
        <f>'C3_qual'!B463</f>
        <v>Cui et al. 2020</v>
      </c>
      <c r="H771">
        <f>'C3_qual'!H463</f>
        <v>5.6219999999999999</v>
      </c>
      <c r="K771">
        <f>'C3_qual'!K463</f>
        <v>251.08599989999999</v>
      </c>
      <c r="L771">
        <f>'C3_qual'!L463</f>
        <v>253.63090838599101</v>
      </c>
      <c r="M771">
        <f>'C3_qual'!M463</f>
        <v>113.276049955899</v>
      </c>
    </row>
    <row r="772" spans="1:13">
      <c r="A772" t="str">
        <f>'C3_qual'!A464</f>
        <v>C3_plant</v>
      </c>
      <c r="B772" t="str">
        <f>'C3_qual'!B464</f>
        <v>Cui et al. 2020</v>
      </c>
      <c r="H772">
        <f>'C3_qual'!H464</f>
        <v>6.0049999999999999</v>
      </c>
      <c r="K772">
        <f>'C3_qual'!K464</f>
        <v>258.52244669999999</v>
      </c>
      <c r="L772">
        <f>'C3_qual'!L464</f>
        <v>267.789283377701</v>
      </c>
      <c r="M772">
        <f>'C3_qual'!M464</f>
        <v>115.841666786199</v>
      </c>
    </row>
    <row r="773" spans="1:13">
      <c r="A773" t="str">
        <f>'C3_qual'!A465</f>
        <v>C3_plant</v>
      </c>
      <c r="B773" t="str">
        <f>'C3_qual'!B465</f>
        <v>Cui et al. 2020</v>
      </c>
      <c r="H773">
        <f>'C3_qual'!H465</f>
        <v>6.1340000000000003</v>
      </c>
      <c r="K773">
        <f>'C3_qual'!K465</f>
        <v>284.45286090000002</v>
      </c>
      <c r="L773">
        <f>'C3_qual'!L465</f>
        <v>325.45716324537295</v>
      </c>
      <c r="M773">
        <f>'C3_qual'!M465</f>
        <v>126.94948898574702</v>
      </c>
    </row>
    <row r="774" spans="1:13">
      <c r="A774" t="str">
        <f>'C3_qual'!A466</f>
        <v>C3_plant</v>
      </c>
      <c r="B774" t="str">
        <f>'C3_qual'!B466</f>
        <v>Cui et al. 2020</v>
      </c>
      <c r="H774">
        <f>'C3_qual'!H466</f>
        <v>6.2640000000000002</v>
      </c>
      <c r="K774">
        <f>'C3_qual'!K466</f>
        <v>298.3070937</v>
      </c>
      <c r="L774">
        <f>'C3_qual'!L466</f>
        <v>348.79090795115803</v>
      </c>
      <c r="M774">
        <f>'C3_qual'!M466</f>
        <v>138.48834143482298</v>
      </c>
    </row>
    <row r="775" spans="1:13">
      <c r="A775" t="str">
        <f>'C3_qual'!A467</f>
        <v>C3_plant</v>
      </c>
      <c r="B775" t="str">
        <f>'C3_qual'!B467</f>
        <v>Cui et al. 2020</v>
      </c>
      <c r="H775">
        <f>'C3_qual'!H467</f>
        <v>6.3940000000000001</v>
      </c>
      <c r="K775">
        <f>'C3_qual'!K467</f>
        <v>235.25461290000001</v>
      </c>
      <c r="L775">
        <f>'C3_qual'!L467</f>
        <v>232.095084461075</v>
      </c>
      <c r="M775">
        <f>'C3_qual'!M467</f>
        <v>107.34346507919001</v>
      </c>
    </row>
    <row r="776" spans="1:13">
      <c r="A776" t="str">
        <f>'C3_qual'!A468</f>
        <v>C3_plant</v>
      </c>
      <c r="B776" t="str">
        <f>'C3_qual'!B468</f>
        <v>Cui et al. 2020</v>
      </c>
      <c r="H776">
        <f>'C3_qual'!H468</f>
        <v>6.46</v>
      </c>
      <c r="K776">
        <f>'C3_qual'!K468</f>
        <v>256.59757999999999</v>
      </c>
      <c r="L776">
        <f>'C3_qual'!L468</f>
        <v>270.83277480464699</v>
      </c>
      <c r="M776">
        <f>'C3_qual'!M468</f>
        <v>116.088807450925</v>
      </c>
    </row>
    <row r="777" spans="1:13">
      <c r="A777" t="str">
        <f>'C3_qual'!A469</f>
        <v>C3_plant</v>
      </c>
      <c r="B777" t="str">
        <f>'C3_qual'!B469</f>
        <v>Cui et al. 2020</v>
      </c>
      <c r="H777">
        <f>'C3_qual'!H469</f>
        <v>6.47</v>
      </c>
      <c r="K777">
        <f>'C3_qual'!K469</f>
        <v>328.9745216</v>
      </c>
      <c r="L777">
        <f>'C3_qual'!L469</f>
        <v>417.95038669393</v>
      </c>
      <c r="M777">
        <f>'C3_qual'!M469</f>
        <v>151.51114039107301</v>
      </c>
    </row>
    <row r="778" spans="1:13">
      <c r="A778" t="str">
        <f>'C3_qual'!A470</f>
        <v>C3_plant</v>
      </c>
      <c r="B778" t="str">
        <f>'C3_qual'!B470</f>
        <v>Cui et al. 2020</v>
      </c>
      <c r="H778">
        <f>'C3_qual'!H470</f>
        <v>6.49</v>
      </c>
      <c r="K778">
        <f>'C3_qual'!K470</f>
        <v>235.01804430000001</v>
      </c>
      <c r="L778">
        <f>'C3_qual'!L470</f>
        <v>231.68756473754198</v>
      </c>
      <c r="M778">
        <f>'C3_qual'!M470</f>
        <v>105.436042481979</v>
      </c>
    </row>
    <row r="779" spans="1:13">
      <c r="A779" t="str">
        <f>'C3_qual'!A471</f>
        <v>C3_plant</v>
      </c>
      <c r="B779" t="str">
        <f>'C3_qual'!B471</f>
        <v>Cui et al. 2020</v>
      </c>
      <c r="H779">
        <f>'C3_qual'!H471</f>
        <v>6.5</v>
      </c>
      <c r="K779">
        <f>'C3_qual'!K471</f>
        <v>228.8952634</v>
      </c>
      <c r="L779">
        <f>'C3_qual'!L471</f>
        <v>214.60731033457202</v>
      </c>
      <c r="M779">
        <f>'C3_qual'!M471</f>
        <v>100.744683485297</v>
      </c>
    </row>
    <row r="780" spans="1:13">
      <c r="A780" t="str">
        <f>'C3_qual'!A472</f>
        <v>C3_plant</v>
      </c>
      <c r="B780" t="str">
        <f>'C3_qual'!B472</f>
        <v>Cui et al. 2020</v>
      </c>
      <c r="H780">
        <f>'C3_qual'!H472</f>
        <v>6.52</v>
      </c>
      <c r="K780">
        <f>'C3_qual'!K472</f>
        <v>245.84143230000001</v>
      </c>
      <c r="L780">
        <f>'C3_qual'!L472</f>
        <v>250.25186382192197</v>
      </c>
      <c r="M780">
        <f>'C3_qual'!M472</f>
        <v>108.81746095382502</v>
      </c>
    </row>
    <row r="781" spans="1:13">
      <c r="A781" t="str">
        <f>'C3_qual'!A473</f>
        <v>C3_plant</v>
      </c>
      <c r="B781" t="str">
        <f>'C3_qual'!B473</f>
        <v>Cui et al. 2020</v>
      </c>
      <c r="H781">
        <f>'C3_qual'!H473</f>
        <v>6.52</v>
      </c>
      <c r="K781">
        <f>'C3_qual'!K473</f>
        <v>232.8082234</v>
      </c>
      <c r="L781">
        <f>'C3_qual'!L473</f>
        <v>214.512082544859</v>
      </c>
      <c r="M781">
        <f>'C3_qual'!M473</f>
        <v>103.873251142165</v>
      </c>
    </row>
    <row r="782" spans="1:13">
      <c r="A782" t="str">
        <f>'C3_qual'!A474</f>
        <v>C3_plant</v>
      </c>
      <c r="B782" t="str">
        <f>'C3_qual'!B474</f>
        <v>Cui et al. 2020</v>
      </c>
      <c r="H782">
        <f>'C3_qual'!H474</f>
        <v>6.5259999999999998</v>
      </c>
      <c r="K782">
        <f>'C3_qual'!K474</f>
        <v>229.3139912</v>
      </c>
      <c r="L782">
        <f>'C3_qual'!L474</f>
        <v>219.907371053498</v>
      </c>
      <c r="M782">
        <f>'C3_qual'!M474</f>
        <v>103.848110198745</v>
      </c>
    </row>
    <row r="783" spans="1:13">
      <c r="A783" t="str">
        <f>'C3_qual'!A475</f>
        <v>C3_plant</v>
      </c>
      <c r="B783" t="str">
        <f>'C3_qual'!B475</f>
        <v>Cui et al. 2020</v>
      </c>
      <c r="H783">
        <f>'C3_qual'!H475</f>
        <v>6.53</v>
      </c>
      <c r="K783">
        <f>'C3_qual'!K475</f>
        <v>238.7310875</v>
      </c>
      <c r="L783">
        <f>'C3_qual'!L475</f>
        <v>230.39831833026898</v>
      </c>
      <c r="M783">
        <f>'C3_qual'!M475</f>
        <v>106.65951801981501</v>
      </c>
    </row>
    <row r="784" spans="1:13">
      <c r="A784" t="str">
        <f>'C3_qual'!A476</f>
        <v>C3_plant</v>
      </c>
      <c r="B784" t="str">
        <f>'C3_qual'!B476</f>
        <v>Cui et al. 2020</v>
      </c>
      <c r="H784">
        <f>'C3_qual'!H476</f>
        <v>6.54</v>
      </c>
      <c r="K784">
        <f>'C3_qual'!K476</f>
        <v>195.21096159999999</v>
      </c>
      <c r="L784">
        <f>'C3_qual'!L476</f>
        <v>173.07195252784604</v>
      </c>
      <c r="M784">
        <f>'C3_qual'!M476</f>
        <v>86.778847988359985</v>
      </c>
    </row>
    <row r="785" spans="1:13">
      <c r="A785" t="str">
        <f>'C3_qual'!A477</f>
        <v>C3_plant</v>
      </c>
      <c r="B785" t="str">
        <f>'C3_qual'!B477</f>
        <v>Cui et al. 2020</v>
      </c>
      <c r="H785">
        <f>'C3_qual'!H477</f>
        <v>6.55</v>
      </c>
      <c r="K785">
        <f>'C3_qual'!K477</f>
        <v>269.80953790000001</v>
      </c>
      <c r="L785">
        <f>'C3_qual'!L477</f>
        <v>290.95458074262694</v>
      </c>
      <c r="M785">
        <f>'C3_qual'!M477</f>
        <v>122.45381741470402</v>
      </c>
    </row>
    <row r="786" spans="1:13">
      <c r="A786" t="str">
        <f>'C3_qual'!A478</f>
        <v>C3_plant</v>
      </c>
      <c r="B786" t="str">
        <f>'C3_qual'!B478</f>
        <v>Cui et al. 2020</v>
      </c>
      <c r="H786">
        <f>'C3_qual'!H478</f>
        <v>6.55</v>
      </c>
      <c r="K786">
        <f>'C3_qual'!K478</f>
        <v>262.69175059999998</v>
      </c>
      <c r="L786">
        <f>'C3_qual'!L478</f>
        <v>272.33250797042297</v>
      </c>
      <c r="M786">
        <f>'C3_qual'!M478</f>
        <v>116.95184204208198</v>
      </c>
    </row>
    <row r="787" spans="1:13">
      <c r="A787" t="str">
        <f>'C3_qual'!A479</f>
        <v>C3_plant</v>
      </c>
      <c r="B787" t="str">
        <f>'C3_qual'!B479</f>
        <v>Cui et al. 2020</v>
      </c>
      <c r="H787">
        <f>'C3_qual'!H479</f>
        <v>6.6580000000000004</v>
      </c>
      <c r="K787">
        <f>'C3_qual'!K479</f>
        <v>344.7103674</v>
      </c>
      <c r="L787">
        <f>'C3_qual'!L479</f>
        <v>470.15944585440297</v>
      </c>
      <c r="M787">
        <f>'C3_qual'!M479</f>
        <v>163.15804728150599</v>
      </c>
    </row>
    <row r="788" spans="1:13">
      <c r="A788" t="str">
        <f>'C3_qual'!A480</f>
        <v>C3_plant</v>
      </c>
      <c r="B788" t="str">
        <f>'C3_qual'!B480</f>
        <v>Cui et al. 2020</v>
      </c>
      <c r="H788">
        <f>'C3_qual'!H480</f>
        <v>6.79</v>
      </c>
      <c r="K788">
        <f>'C3_qual'!K480</f>
        <v>288.06445339999999</v>
      </c>
      <c r="L788">
        <f>'C3_qual'!L480</f>
        <v>335.85881087677302</v>
      </c>
      <c r="M788">
        <f>'C3_qual'!M480</f>
        <v>131.49434981607598</v>
      </c>
    </row>
    <row r="789" spans="1:13">
      <c r="A789" t="str">
        <f>'C3_qual'!A481</f>
        <v>C3_plant</v>
      </c>
      <c r="B789" t="str">
        <f>'C3_qual'!B481</f>
        <v>Cui et al. 2020</v>
      </c>
      <c r="H789">
        <f>'C3_qual'!H481</f>
        <v>6.9240000000000004</v>
      </c>
      <c r="K789">
        <f>'C3_qual'!K481</f>
        <v>316.43965580000003</v>
      </c>
      <c r="L789">
        <f>'C3_qual'!L481</f>
        <v>391.93175083680995</v>
      </c>
      <c r="M789">
        <f>'C3_qual'!M481</f>
        <v>147.07095455845302</v>
      </c>
    </row>
    <row r="790" spans="1:13">
      <c r="A790" t="str">
        <f>'C3_qual'!A482</f>
        <v>C3_plant</v>
      </c>
      <c r="B790" t="str">
        <f>'C3_qual'!B482</f>
        <v>Cui et al. 2020</v>
      </c>
      <c r="H790">
        <f>'C3_qual'!H482</f>
        <v>7.0579999999999998</v>
      </c>
      <c r="K790">
        <f>'C3_qual'!K482</f>
        <v>303.84461720000002</v>
      </c>
      <c r="L790">
        <f>'C3_qual'!L482</f>
        <v>378.61672492366802</v>
      </c>
      <c r="M790">
        <f>'C3_qual'!M482</f>
        <v>138.89121924742201</v>
      </c>
    </row>
    <row r="791" spans="1:13">
      <c r="A791" t="str">
        <f>'C3_qual'!A483</f>
        <v>C3_plant</v>
      </c>
      <c r="B791" t="str">
        <f>'C3_qual'!B483</f>
        <v>Cui et al. 2020</v>
      </c>
      <c r="H791">
        <f>'C3_qual'!H483</f>
        <v>7.1929999999999996</v>
      </c>
      <c r="K791">
        <f>'C3_qual'!K483</f>
        <v>325.35741560000002</v>
      </c>
      <c r="L791">
        <f>'C3_qual'!L483</f>
        <v>419.557327343655</v>
      </c>
      <c r="M791">
        <f>'C3_qual'!M483</f>
        <v>148.22700242382402</v>
      </c>
    </row>
    <row r="792" spans="1:13">
      <c r="A792" t="str">
        <f>'C3_qual'!A484</f>
        <v>C3_plant</v>
      </c>
      <c r="B792" t="str">
        <f>'C3_qual'!B484</f>
        <v>Cui et al. 2020</v>
      </c>
      <c r="H792">
        <f>'C3_qual'!H484</f>
        <v>7.3280000000000003</v>
      </c>
      <c r="K792">
        <f>'C3_qual'!K484</f>
        <v>339.70498900000001</v>
      </c>
      <c r="L792">
        <f>'C3_qual'!L484</f>
        <v>461.85495167489995</v>
      </c>
      <c r="M792">
        <f>'C3_qual'!M484</f>
        <v>158.369045127015</v>
      </c>
    </row>
    <row r="793" spans="1:13">
      <c r="A793" t="str">
        <f>'C3_qual'!A485</f>
        <v>C3_plant</v>
      </c>
      <c r="B793" t="str">
        <f>'C3_qual'!B485</f>
        <v>Cui et al. 2020</v>
      </c>
      <c r="H793">
        <f>'C3_qual'!H485</f>
        <v>7.34</v>
      </c>
      <c r="K793">
        <f>'C3_qual'!K485</f>
        <v>342.89482070000003</v>
      </c>
      <c r="L793">
        <f>'C3_qual'!L485</f>
        <v>477.03762010159693</v>
      </c>
      <c r="M793">
        <f>'C3_qual'!M485</f>
        <v>157.00400522935001</v>
      </c>
    </row>
    <row r="794" spans="1:13">
      <c r="A794" t="str">
        <f>'C3_qual'!A486</f>
        <v>C3_plant</v>
      </c>
      <c r="B794" t="str">
        <f>'C3_qual'!B486</f>
        <v>Cui et al. 2020</v>
      </c>
      <c r="H794">
        <f>'C3_qual'!H486</f>
        <v>7.34</v>
      </c>
      <c r="K794">
        <f>'C3_qual'!K486</f>
        <v>326.68043349999999</v>
      </c>
      <c r="L794">
        <f>'C3_qual'!L486</f>
        <v>401.54353894248999</v>
      </c>
      <c r="M794">
        <f>'C3_qual'!M486</f>
        <v>149.71223951802898</v>
      </c>
    </row>
    <row r="795" spans="1:13">
      <c r="A795" t="str">
        <f>'C3_qual'!A487</f>
        <v>C3_plant</v>
      </c>
      <c r="B795" t="str">
        <f>'C3_qual'!B487</f>
        <v>Cui et al. 2020</v>
      </c>
      <c r="H795">
        <f>'C3_qual'!H487</f>
        <v>7.35</v>
      </c>
      <c r="K795">
        <f>'C3_qual'!K487</f>
        <v>250.61665880000001</v>
      </c>
      <c r="L795">
        <f>'C3_qual'!L487</f>
        <v>248.10803284418799</v>
      </c>
      <c r="M795">
        <f>'C3_qual'!M487</f>
        <v>112.084826037558</v>
      </c>
    </row>
    <row r="796" spans="1:13">
      <c r="A796" t="str">
        <f>'C3_qual'!A488</f>
        <v>C3_plant</v>
      </c>
      <c r="B796" t="str">
        <f>'C3_qual'!B488</f>
        <v>Cui et al. 2020</v>
      </c>
      <c r="H796">
        <f>'C3_qual'!H488</f>
        <v>7.36</v>
      </c>
      <c r="K796">
        <f>'C3_qual'!K488</f>
        <v>247.65041429999999</v>
      </c>
      <c r="L796">
        <f>'C3_qual'!L488</f>
        <v>253.62367343685102</v>
      </c>
      <c r="M796">
        <f>'C3_qual'!M488</f>
        <v>110.54159352957899</v>
      </c>
    </row>
    <row r="797" spans="1:13">
      <c r="A797" t="str">
        <f>'C3_qual'!A489</f>
        <v>C3_plant</v>
      </c>
      <c r="B797" t="str">
        <f>'C3_qual'!B489</f>
        <v>Cui et al. 2020</v>
      </c>
      <c r="H797">
        <f>'C3_qual'!H489</f>
        <v>7.37</v>
      </c>
      <c r="K797">
        <f>'C3_qual'!K489</f>
        <v>243.4262794</v>
      </c>
      <c r="L797">
        <f>'C3_qual'!L489</f>
        <v>244.43205058714</v>
      </c>
      <c r="M797">
        <f>'C3_qual'!M489</f>
        <v>107.81335461119698</v>
      </c>
    </row>
    <row r="798" spans="1:13">
      <c r="A798" t="str">
        <f>'C3_qual'!A490</f>
        <v>C3_plant</v>
      </c>
      <c r="B798" t="str">
        <f>'C3_qual'!B490</f>
        <v>Cui et al. 2020</v>
      </c>
      <c r="H798">
        <f>'C3_qual'!H490</f>
        <v>7.38</v>
      </c>
      <c r="K798">
        <f>'C3_qual'!K490</f>
        <v>306.21410520000001</v>
      </c>
      <c r="L798">
        <f>'C3_qual'!L490</f>
        <v>377.32422098992305</v>
      </c>
      <c r="M798">
        <f>'C3_qual'!M490</f>
        <v>139.725021997189</v>
      </c>
    </row>
    <row r="799" spans="1:13">
      <c r="A799" t="str">
        <f>'C3_qual'!A491</f>
        <v>C3_plant</v>
      </c>
      <c r="B799" t="str">
        <f>'C3_qual'!B491</f>
        <v>Cui et al. 2020</v>
      </c>
      <c r="H799">
        <f>'C3_qual'!H491</f>
        <v>7.38</v>
      </c>
      <c r="K799">
        <f>'C3_qual'!K491</f>
        <v>286.29749220000002</v>
      </c>
      <c r="L799">
        <f>'C3_qual'!L491</f>
        <v>321.41721203806793</v>
      </c>
      <c r="M799">
        <f>'C3_qual'!M491</f>
        <v>127.92958519760302</v>
      </c>
    </row>
    <row r="800" spans="1:13">
      <c r="A800" t="str">
        <f>'C3_qual'!A492</f>
        <v>C3_plant</v>
      </c>
      <c r="B800" t="str">
        <f>'C3_qual'!B492</f>
        <v>Cui et al. 2020</v>
      </c>
      <c r="H800">
        <f>'C3_qual'!H492</f>
        <v>7.4</v>
      </c>
      <c r="K800">
        <f>'C3_qual'!K492</f>
        <v>250.76565780000001</v>
      </c>
      <c r="L800">
        <f>'C3_qual'!L492</f>
        <v>252.52737084378597</v>
      </c>
      <c r="M800">
        <f>'C3_qual'!M492</f>
        <v>112.51568284671401</v>
      </c>
    </row>
    <row r="801" spans="1:13">
      <c r="A801" t="str">
        <f>'C3_qual'!A493</f>
        <v>C3_plant</v>
      </c>
      <c r="B801" t="str">
        <f>'C3_qual'!B493</f>
        <v>Cui et al. 2020</v>
      </c>
      <c r="H801">
        <f>'C3_qual'!H493</f>
        <v>7.42</v>
      </c>
      <c r="K801">
        <f>'C3_qual'!K493</f>
        <v>285.25286979999998</v>
      </c>
      <c r="L801">
        <f>'C3_qual'!L493</f>
        <v>323.63972238614497</v>
      </c>
      <c r="M801">
        <f>'C3_qual'!M493</f>
        <v>128.09541879390699</v>
      </c>
    </row>
    <row r="802" spans="1:13">
      <c r="A802" t="str">
        <f>'C3_qual'!A494</f>
        <v>C3_plant</v>
      </c>
      <c r="B802" t="str">
        <f>'C3_qual'!B494</f>
        <v>Cui et al. 2020</v>
      </c>
      <c r="H802">
        <f>'C3_qual'!H494</f>
        <v>7.42</v>
      </c>
      <c r="K802">
        <f>'C3_qual'!K494</f>
        <v>243.10118800000001</v>
      </c>
      <c r="L802">
        <f>'C3_qual'!L494</f>
        <v>247.656112864486</v>
      </c>
      <c r="M802">
        <f>'C3_qual'!M494</f>
        <v>109.31852945034902</v>
      </c>
    </row>
    <row r="803" spans="1:13">
      <c r="A803" t="str">
        <f>'C3_qual'!A495</f>
        <v>C3_plant</v>
      </c>
      <c r="B803" t="str">
        <f>'C3_qual'!B495</f>
        <v>Cui et al. 2020</v>
      </c>
      <c r="H803">
        <f>'C3_qual'!H495</f>
        <v>7.44</v>
      </c>
      <c r="K803">
        <f>'C3_qual'!K495</f>
        <v>261.59579919999999</v>
      </c>
      <c r="L803">
        <f>'C3_qual'!L495</f>
        <v>270.48454216932305</v>
      </c>
      <c r="M803">
        <f>'C3_qual'!M495</f>
        <v>118.68793612648298</v>
      </c>
    </row>
    <row r="804" spans="1:13">
      <c r="A804" t="str">
        <f>'C3_qual'!A496</f>
        <v>C3_plant</v>
      </c>
      <c r="B804" t="str">
        <f>'C3_qual'!B496</f>
        <v>Cui et al. 2020</v>
      </c>
      <c r="H804">
        <f>'C3_qual'!H496</f>
        <v>7.46</v>
      </c>
      <c r="K804">
        <f>'C3_qual'!K496</f>
        <v>253.6482263</v>
      </c>
      <c r="L804">
        <f>'C3_qual'!L496</f>
        <v>272.28719560226693</v>
      </c>
      <c r="M804">
        <f>'C3_qual'!M496</f>
        <v>112.62069183862499</v>
      </c>
    </row>
    <row r="805" spans="1:13">
      <c r="A805" t="str">
        <f>'C3_qual'!A497</f>
        <v>C3_plant</v>
      </c>
      <c r="B805" t="str">
        <f>'C3_qual'!B497</f>
        <v>Cui et al. 2020</v>
      </c>
      <c r="H805">
        <f>'C3_qual'!H497</f>
        <v>7.4649999999999999</v>
      </c>
      <c r="K805">
        <f>'C3_qual'!K497</f>
        <v>297.45328749999999</v>
      </c>
      <c r="L805">
        <f>'C3_qual'!L497</f>
        <v>347.24990358649904</v>
      </c>
      <c r="M805">
        <f>'C3_qual'!M497</f>
        <v>137.21474559815098</v>
      </c>
    </row>
    <row r="806" spans="1:13">
      <c r="A806" t="str">
        <f>'C3_qual'!A498</f>
        <v>C3_plant</v>
      </c>
      <c r="B806" t="str">
        <f>'C3_qual'!B498</f>
        <v>Cui et al. 2020</v>
      </c>
      <c r="H806">
        <f>'C3_qual'!H498</f>
        <v>7.47</v>
      </c>
      <c r="K806">
        <f>'C3_qual'!K498</f>
        <v>280.69746650000002</v>
      </c>
      <c r="L806">
        <f>'C3_qual'!L498</f>
        <v>310.13459780610799</v>
      </c>
      <c r="M806">
        <f>'C3_qual'!M498</f>
        <v>128.40091508772002</v>
      </c>
    </row>
    <row r="807" spans="1:13">
      <c r="A807" t="str">
        <f>'C3_qual'!A499</f>
        <v>C3_plant</v>
      </c>
      <c r="B807" t="str">
        <f>'C3_qual'!B499</f>
        <v>Cui et al. 2020</v>
      </c>
      <c r="H807">
        <f>'C3_qual'!H499</f>
        <v>7.48</v>
      </c>
      <c r="K807">
        <f>'C3_qual'!K499</f>
        <v>287.73909880000002</v>
      </c>
      <c r="L807">
        <f>'C3_qual'!L499</f>
        <v>324.136164595965</v>
      </c>
      <c r="M807">
        <f>'C3_qual'!M499</f>
        <v>130.81386585793703</v>
      </c>
    </row>
    <row r="808" spans="1:13">
      <c r="A808" t="str">
        <f>'C3_qual'!A500</f>
        <v>C3_plant</v>
      </c>
      <c r="B808" t="str">
        <f>'C3_qual'!B500</f>
        <v>Cui et al. 2020</v>
      </c>
      <c r="H808">
        <f>'C3_qual'!H500</f>
        <v>7.6020000000000003</v>
      </c>
      <c r="K808">
        <f>'C3_qual'!K500</f>
        <v>306.76736840000001</v>
      </c>
      <c r="L808">
        <f>'C3_qual'!L500</f>
        <v>371.15070077022199</v>
      </c>
      <c r="M808">
        <f>'C3_qual'!M500</f>
        <v>141.860100997693</v>
      </c>
    </row>
    <row r="809" spans="1:13">
      <c r="A809" t="str">
        <f>'C3_qual'!A501</f>
        <v>C3_plant</v>
      </c>
      <c r="B809" t="str">
        <f>'C3_qual'!B501</f>
        <v>Cui et al. 2020</v>
      </c>
      <c r="H809">
        <f>'C3_qual'!H501</f>
        <v>7.7389999999999999</v>
      </c>
      <c r="K809">
        <f>'C3_qual'!K501</f>
        <v>216.6160156</v>
      </c>
      <c r="L809">
        <f>'C3_qual'!L501</f>
        <v>202.19285164353201</v>
      </c>
      <c r="M809">
        <f>'C3_qual'!M501</f>
        <v>100.2148524908</v>
      </c>
    </row>
    <row r="810" spans="1:13">
      <c r="A810" t="str">
        <f>'C3_qual'!A502</f>
        <v>C3_plant</v>
      </c>
      <c r="B810" t="str">
        <f>'C3_qual'!B502</f>
        <v>Cui et al. 2020</v>
      </c>
      <c r="H810">
        <f>'C3_qual'!H502</f>
        <v>7.8780000000000001</v>
      </c>
      <c r="K810">
        <f>'C3_qual'!K502</f>
        <v>259.13796009999999</v>
      </c>
      <c r="L810">
        <f>'C3_qual'!L502</f>
        <v>272.84131751748998</v>
      </c>
      <c r="M810">
        <f>'C3_qual'!M502</f>
        <v>116.34070761935098</v>
      </c>
    </row>
    <row r="811" spans="1:13">
      <c r="A811" t="str">
        <f>'C3_qual'!A503</f>
        <v>C3_plant</v>
      </c>
      <c r="B811" t="str">
        <f>'C3_qual'!B503</f>
        <v>Cui et al. 2020</v>
      </c>
      <c r="H811">
        <f>'C3_qual'!H503</f>
        <v>8.0169999999999995</v>
      </c>
      <c r="K811">
        <f>'C3_qual'!K503</f>
        <v>279.94727469999998</v>
      </c>
      <c r="L811">
        <f>'C3_qual'!L503</f>
        <v>315.44102666904303</v>
      </c>
      <c r="M811">
        <f>'C3_qual'!M503</f>
        <v>126.46108235673498</v>
      </c>
    </row>
    <row r="812" spans="1:13">
      <c r="A812" t="str">
        <f>'C3_qual'!A504</f>
        <v>C3_plant</v>
      </c>
      <c r="B812" t="str">
        <f>'C3_qual'!B504</f>
        <v>Cui et al. 2020</v>
      </c>
      <c r="H812">
        <f>'C3_qual'!H504</f>
        <v>8.26</v>
      </c>
      <c r="K812">
        <f>'C3_qual'!K504</f>
        <v>240.93797860000001</v>
      </c>
      <c r="L812">
        <f>'C3_qual'!L504</f>
        <v>240.268609930286</v>
      </c>
      <c r="M812">
        <f>'C3_qual'!M504</f>
        <v>109.09443645367</v>
      </c>
    </row>
    <row r="813" spans="1:13">
      <c r="A813" t="str">
        <f>'C3_qual'!A505</f>
        <v>C3_plant</v>
      </c>
      <c r="B813" t="str">
        <f>'C3_qual'!B505</f>
        <v>Cui et al. 2020</v>
      </c>
      <c r="H813">
        <f>'C3_qual'!H505</f>
        <v>8.31</v>
      </c>
      <c r="K813">
        <f>'C3_qual'!K505</f>
        <v>293.24028090000002</v>
      </c>
      <c r="L813">
        <f>'C3_qual'!L505</f>
        <v>342.93817212444299</v>
      </c>
      <c r="M813">
        <f>'C3_qual'!M505</f>
        <v>134.13407633852202</v>
      </c>
    </row>
    <row r="814" spans="1:13">
      <c r="A814" t="str">
        <f>'C3_qual'!A506</f>
        <v>C3_plant</v>
      </c>
      <c r="B814" t="str">
        <f>'C3_qual'!B506</f>
        <v>Cui et al. 2020</v>
      </c>
      <c r="H814">
        <f>'C3_qual'!H506</f>
        <v>8.35</v>
      </c>
      <c r="K814">
        <f>'C3_qual'!K506</f>
        <v>229.2287796</v>
      </c>
      <c r="L814">
        <f>'C3_qual'!L506</f>
        <v>219.011839682968</v>
      </c>
      <c r="M814">
        <f>'C3_qual'!M506</f>
        <v>100.26854789765099</v>
      </c>
    </row>
    <row r="815" spans="1:13">
      <c r="A815" t="str">
        <f>'C3_qual'!A507</f>
        <v>C3_plant</v>
      </c>
      <c r="B815" t="str">
        <f>'C3_qual'!B507</f>
        <v>Cui et al. 2020</v>
      </c>
      <c r="H815">
        <f>'C3_qual'!H507</f>
        <v>8.4390000000000001</v>
      </c>
      <c r="K815">
        <f>'C3_qual'!K507</f>
        <v>316.9066727</v>
      </c>
      <c r="L815">
        <f>'C3_qual'!L507</f>
        <v>369.76134548663498</v>
      </c>
      <c r="M815">
        <f>'C3_qual'!M507</f>
        <v>144.713572675856</v>
      </c>
    </row>
    <row r="816" spans="1:13">
      <c r="A816" t="str">
        <f>'C3_qual'!A508</f>
        <v>C3_plant</v>
      </c>
      <c r="B816" t="str">
        <f>'C3_qual'!B508</f>
        <v>Cui et al. 2020</v>
      </c>
      <c r="H816">
        <f>'C3_qual'!H508</f>
        <v>8.6300000000000008</v>
      </c>
      <c r="K816">
        <f>'C3_qual'!K508</f>
        <v>276.23112370000001</v>
      </c>
      <c r="L816">
        <f>'C3_qual'!L508</f>
        <v>304.09554031367304</v>
      </c>
      <c r="M816">
        <f>'C3_qual'!M508</f>
        <v>124.265242226395</v>
      </c>
    </row>
    <row r="817" spans="1:13">
      <c r="A817" t="str">
        <f>'C3_qual'!A509</f>
        <v>C3_plant</v>
      </c>
      <c r="B817" t="str">
        <f>'C3_qual'!B509</f>
        <v>Cui et al. 2020</v>
      </c>
      <c r="H817">
        <f>'C3_qual'!H509</f>
        <v>8.67</v>
      </c>
      <c r="K817">
        <f>'C3_qual'!K509</f>
        <v>317.00973850000003</v>
      </c>
      <c r="L817">
        <f>'C3_qual'!L509</f>
        <v>375.66024915759192</v>
      </c>
      <c r="M817">
        <f>'C3_qual'!M509</f>
        <v>145.78710107601503</v>
      </c>
    </row>
    <row r="818" spans="1:13">
      <c r="A818" t="str">
        <f>'C3_qual'!A510</f>
        <v>C3_plant</v>
      </c>
      <c r="B818" t="str">
        <f>'C3_qual'!B510</f>
        <v>Cui et al. 2020</v>
      </c>
      <c r="H818">
        <f>'C3_qual'!H510</f>
        <v>8.73</v>
      </c>
      <c r="K818">
        <f>'C3_qual'!K510</f>
        <v>297.19625070000001</v>
      </c>
      <c r="L818">
        <f>'C3_qual'!L510</f>
        <v>350.322968358217</v>
      </c>
      <c r="M818">
        <f>'C3_qual'!M510</f>
        <v>135.82845644230602</v>
      </c>
    </row>
    <row r="819" spans="1:13">
      <c r="A819" t="str">
        <f>'C3_qual'!A511</f>
        <v>C3_plant</v>
      </c>
      <c r="B819" t="str">
        <f>'C3_qual'!B511</f>
        <v>Cui et al. 2020</v>
      </c>
      <c r="H819">
        <f>'C3_qual'!H511</f>
        <v>8.76</v>
      </c>
      <c r="K819">
        <f>'C3_qual'!K511</f>
        <v>284.3814701</v>
      </c>
      <c r="L819">
        <f>'C3_qual'!L511</f>
        <v>317.16439550951395</v>
      </c>
      <c r="M819">
        <f>'C3_qual'!M511</f>
        <v>128.35499098229599</v>
      </c>
    </row>
    <row r="820" spans="1:13">
      <c r="A820" t="str">
        <f>'C3_qual'!A512</f>
        <v>C3_plant</v>
      </c>
      <c r="B820" t="str">
        <f>'C3_qual'!B512</f>
        <v>Cui et al. 2020</v>
      </c>
      <c r="H820">
        <f>'C3_qual'!H512</f>
        <v>8.81</v>
      </c>
      <c r="K820">
        <f>'C3_qual'!K512</f>
        <v>280.77194989999998</v>
      </c>
      <c r="L820">
        <f>'C3_qual'!L512</f>
        <v>323.12818080908107</v>
      </c>
      <c r="M820">
        <f>'C3_qual'!M512</f>
        <v>126.14243866393397</v>
      </c>
    </row>
    <row r="821" spans="1:13">
      <c r="A821" t="str">
        <f>'C3_qual'!A513</f>
        <v>C3_plant</v>
      </c>
      <c r="B821" t="str">
        <f>'C3_qual'!B513</f>
        <v>Cui et al. 2020</v>
      </c>
      <c r="H821">
        <f>'C3_qual'!H513</f>
        <v>8.91</v>
      </c>
      <c r="K821">
        <f>'C3_qual'!K513</f>
        <v>269.77472460000001</v>
      </c>
      <c r="L821">
        <f>'C3_qual'!L513</f>
        <v>293.73436659798904</v>
      </c>
      <c r="M821">
        <f>'C3_qual'!M513</f>
        <v>120.33794405716202</v>
      </c>
    </row>
    <row r="822" spans="1:13">
      <c r="A822" t="str">
        <f>'C3_qual'!A514</f>
        <v>C3_plant</v>
      </c>
      <c r="B822" t="str">
        <f>'C3_qual'!B514</f>
        <v>Cui et al. 2020</v>
      </c>
      <c r="H822">
        <f>'C3_qual'!H514</f>
        <v>8.99</v>
      </c>
      <c r="K822">
        <f>'C3_qual'!K514</f>
        <v>282.10910849999999</v>
      </c>
      <c r="L822">
        <f>'C3_qual'!L514</f>
        <v>301.83496406921898</v>
      </c>
      <c r="M822">
        <f>'C3_qual'!M514</f>
        <v>125.952376905693</v>
      </c>
    </row>
    <row r="823" spans="1:13">
      <c r="A823" t="str">
        <f>'C3_qual'!A515</f>
        <v>C3_plant</v>
      </c>
      <c r="B823" t="str">
        <f>'C3_qual'!B515</f>
        <v>Cui et al. 2020</v>
      </c>
      <c r="H823">
        <f>'C3_qual'!H515</f>
        <v>9.0299999999999994</v>
      </c>
      <c r="K823">
        <f>'C3_qual'!K515</f>
        <v>273.62705899999997</v>
      </c>
      <c r="L823">
        <f>'C3_qual'!L515</f>
        <v>310.91217893372203</v>
      </c>
      <c r="M823">
        <f>'C3_qual'!M515</f>
        <v>123.82135543309798</v>
      </c>
    </row>
    <row r="824" spans="1:13">
      <c r="A824" t="str">
        <f>'C3_qual'!A516</f>
        <v>C3_plant</v>
      </c>
      <c r="B824" t="str">
        <f>'C3_qual'!B516</f>
        <v>Cui et al. 2020</v>
      </c>
      <c r="H824">
        <f>'C3_qual'!H516</f>
        <v>9.0500000000000007</v>
      </c>
      <c r="K824">
        <f>'C3_qual'!K516</f>
        <v>250.862998</v>
      </c>
      <c r="L824">
        <f>'C3_qual'!L516</f>
        <v>248.14409033093602</v>
      </c>
      <c r="M824">
        <f>'C3_qual'!M516</f>
        <v>114.89669869205702</v>
      </c>
    </row>
    <row r="825" spans="1:13">
      <c r="A825" t="str">
        <f>'C3_qual'!A517</f>
        <v>C3_plant</v>
      </c>
      <c r="B825" t="str">
        <f>'C3_qual'!B517</f>
        <v>Cui et al. 2020</v>
      </c>
      <c r="H825">
        <f>'C3_qual'!H517</f>
        <v>9.1669999999999998</v>
      </c>
      <c r="K825">
        <f>'C3_qual'!K517</f>
        <v>321.15055699999999</v>
      </c>
      <c r="L825">
        <f>'C3_qual'!L517</f>
        <v>409.930333315871</v>
      </c>
      <c r="M825">
        <f>'C3_qual'!M517</f>
        <v>149.298069317846</v>
      </c>
    </row>
    <row r="826" spans="1:13">
      <c r="A826" t="str">
        <f>'C3_qual'!A518</f>
        <v>C3_plant</v>
      </c>
      <c r="B826" t="str">
        <f>'C3_qual'!B518</f>
        <v>Cui et al. 2020</v>
      </c>
      <c r="H826">
        <f>'C3_qual'!H518</f>
        <v>9.4160000000000004</v>
      </c>
      <c r="K826">
        <f>'C3_qual'!K518</f>
        <v>308.41686340000001</v>
      </c>
      <c r="L826">
        <f>'C3_qual'!L518</f>
        <v>379.98838977535604</v>
      </c>
      <c r="M826">
        <f>'C3_qual'!M518</f>
        <v>141.03247820626501</v>
      </c>
    </row>
    <row r="827" spans="1:13">
      <c r="A827" t="str">
        <f>'C3_qual'!A519</f>
        <v>C3_plant</v>
      </c>
      <c r="B827" t="str">
        <f>'C3_qual'!B519</f>
        <v>Cui et al. 2020</v>
      </c>
      <c r="H827">
        <f>'C3_qual'!H519</f>
        <v>9.6620000000000008</v>
      </c>
      <c r="K827">
        <f>'C3_qual'!K519</f>
        <v>305.04655209999999</v>
      </c>
      <c r="L827">
        <f>'C3_qual'!L519</f>
        <v>392.49731750057697</v>
      </c>
      <c r="M827">
        <f>'C3_qual'!M519</f>
        <v>139.39633463721498</v>
      </c>
    </row>
    <row r="828" spans="1:13">
      <c r="A828" t="str">
        <f>'C3_qual'!A520</f>
        <v>C3_plant</v>
      </c>
      <c r="B828" t="str">
        <f>'C3_qual'!B520</f>
        <v>Cui et al. 2020</v>
      </c>
      <c r="H828">
        <f>'C3_qual'!H520</f>
        <v>9.907</v>
      </c>
      <c r="K828">
        <f>'C3_qual'!K520</f>
        <v>316.33291500000001</v>
      </c>
      <c r="L828">
        <f>'C3_qual'!L520</f>
        <v>388.48808489683103</v>
      </c>
      <c r="M828">
        <f>'C3_qual'!M520</f>
        <v>146.57561912071603</v>
      </c>
    </row>
    <row r="829" spans="1:13">
      <c r="A829" t="str">
        <f>'C3_qual'!A521</f>
        <v>C3_plant</v>
      </c>
      <c r="B829" t="str">
        <f>'C3_qual'!B521</f>
        <v>Cui et al. 2020</v>
      </c>
      <c r="H829">
        <f>'C3_qual'!H521</f>
        <v>10.08</v>
      </c>
      <c r="K829">
        <f>'C3_qual'!K521</f>
        <v>572.22896830000002</v>
      </c>
      <c r="L829">
        <f>'C3_qual'!L521</f>
        <v>1790.4025444337199</v>
      </c>
      <c r="M829">
        <f>'C3_qual'!M521</f>
        <v>291.83544557380901</v>
      </c>
    </row>
    <row r="830" spans="1:13">
      <c r="A830" t="str">
        <f>'C3_qual'!A522</f>
        <v>C3_plant</v>
      </c>
      <c r="B830" t="str">
        <f>'C3_qual'!B522</f>
        <v>Cui et al. 2020</v>
      </c>
      <c r="H830">
        <f>'C3_qual'!H522</f>
        <v>10.148999999999999</v>
      </c>
      <c r="K830">
        <f>'C3_qual'!K522</f>
        <v>270.96804939999998</v>
      </c>
      <c r="L830">
        <f>'C3_qual'!L522</f>
        <v>284.93527439546602</v>
      </c>
      <c r="M830">
        <f>'C3_qual'!M522</f>
        <v>122.597185157708</v>
      </c>
    </row>
    <row r="831" spans="1:13">
      <c r="A831" t="str">
        <f>'C3_qual'!A523</f>
        <v>C3_plant</v>
      </c>
      <c r="B831" t="str">
        <f>'C3_qual'!B523</f>
        <v>Cui et al. 2020</v>
      </c>
      <c r="H831">
        <f>'C3_qual'!H523</f>
        <v>10.625999999999999</v>
      </c>
      <c r="K831">
        <f>'C3_qual'!K523</f>
        <v>274.41814360000001</v>
      </c>
      <c r="L831">
        <f>'C3_qual'!L523</f>
        <v>308.40364877991601</v>
      </c>
      <c r="M831">
        <f>'C3_qual'!M523</f>
        <v>123.37307518282699</v>
      </c>
    </row>
    <row r="832" spans="1:13">
      <c r="A832" t="str">
        <f>'C3_qual'!A524</f>
        <v>C3_plant</v>
      </c>
      <c r="B832" t="str">
        <f>'C3_qual'!B524</f>
        <v>Cui et al. 2020</v>
      </c>
      <c r="H832">
        <f>'C3_qual'!H524</f>
        <v>10.862</v>
      </c>
      <c r="K832">
        <f>'C3_qual'!K524</f>
        <v>289.60820949999999</v>
      </c>
      <c r="L832">
        <f>'C3_qual'!L524</f>
        <v>333.92133675328802</v>
      </c>
      <c r="M832">
        <f>'C3_qual'!M524</f>
        <v>130.81002670075898</v>
      </c>
    </row>
    <row r="833" spans="1:13">
      <c r="A833" t="str">
        <f>'C3_qual'!A525</f>
        <v>C3_plant</v>
      </c>
      <c r="B833" t="str">
        <f>'C3_qual'!B525</f>
        <v>Cui et al. 2020</v>
      </c>
      <c r="H833">
        <f>'C3_qual'!H525</f>
        <v>11.095000000000001</v>
      </c>
      <c r="K833">
        <f>'C3_qual'!K525</f>
        <v>282.57700399999999</v>
      </c>
      <c r="L833">
        <f>'C3_qual'!L525</f>
        <v>319.97373374488302</v>
      </c>
      <c r="M833">
        <f>'C3_qual'!M525</f>
        <v>130.79514575717798</v>
      </c>
    </row>
    <row r="834" spans="1:13">
      <c r="A834" t="str">
        <f>'C3_qual'!A526</f>
        <v>C3_plant</v>
      </c>
      <c r="B834" t="str">
        <f>'C3_qual'!B526</f>
        <v>Cui et al. 2020</v>
      </c>
      <c r="H834">
        <f>'C3_qual'!H526</f>
        <v>11.327</v>
      </c>
      <c r="K834">
        <f>'C3_qual'!K526</f>
        <v>329.66839750000003</v>
      </c>
      <c r="L834">
        <f>'C3_qual'!L526</f>
        <v>437.25685016392396</v>
      </c>
      <c r="M834">
        <f>'C3_qual'!M526</f>
        <v>152.03606428773003</v>
      </c>
    </row>
    <row r="835" spans="1:13">
      <c r="A835" t="str">
        <f>'C3_qual'!A527</f>
        <v>C3_plant</v>
      </c>
      <c r="B835" t="str">
        <f>'C3_qual'!B527</f>
        <v>Cui et al. 2020</v>
      </c>
      <c r="H835">
        <f>'C3_qual'!H527</f>
        <v>11.555999999999999</v>
      </c>
      <c r="K835">
        <f>'C3_qual'!K527</f>
        <v>256.38795679999998</v>
      </c>
      <c r="L835">
        <f>'C3_qual'!L527</f>
        <v>262.45890507232502</v>
      </c>
      <c r="M835">
        <f>'C3_qual'!M527</f>
        <v>118.22635740169397</v>
      </c>
    </row>
    <row r="836" spans="1:13">
      <c r="A836" t="str">
        <f>'C3_qual'!A528</f>
        <v>C3_plant</v>
      </c>
      <c r="B836" t="str">
        <f>'C3_qual'!B528</f>
        <v>Cui et al. 2020</v>
      </c>
      <c r="H836">
        <f>'C3_qual'!H528</f>
        <v>11.72</v>
      </c>
      <c r="K836">
        <f>'C3_qual'!K528</f>
        <v>578.03139080000005</v>
      </c>
      <c r="L836">
        <f>'C3_qual'!L528</f>
        <v>1677.51892650683</v>
      </c>
      <c r="M836">
        <f>'C3_qual'!M528</f>
        <v>302.94230446024903</v>
      </c>
    </row>
    <row r="837" spans="1:13">
      <c r="A837" t="str">
        <f>'C3_qual'!A529</f>
        <v>C3_plant</v>
      </c>
      <c r="B837" t="str">
        <f>'C3_qual'!B529</f>
        <v>Cui et al. 2020</v>
      </c>
      <c r="H837">
        <f>'C3_qual'!H529</f>
        <v>11.782999999999999</v>
      </c>
      <c r="K837">
        <f>'C3_qual'!K529</f>
        <v>243.4406299</v>
      </c>
      <c r="L837">
        <f>'C3_qual'!L529</f>
        <v>248.23987301956097</v>
      </c>
      <c r="M837">
        <f>'C3_qual'!M529</f>
        <v>108.29884102877</v>
      </c>
    </row>
    <row r="838" spans="1:13">
      <c r="A838" t="str">
        <f>'C3_qual'!A530</f>
        <v>C3_plant</v>
      </c>
      <c r="B838" t="str">
        <f>'C3_qual'!B530</f>
        <v>Cui et al. 2020</v>
      </c>
      <c r="H838">
        <f>'C3_qual'!H530</f>
        <v>12.007</v>
      </c>
      <c r="K838">
        <f>'C3_qual'!K530</f>
        <v>266.61220989999998</v>
      </c>
      <c r="L838">
        <f>'C3_qual'!L530</f>
        <v>281.927408797537</v>
      </c>
      <c r="M838">
        <f>'C3_qual'!M530</f>
        <v>120.32574419682098</v>
      </c>
    </row>
    <row r="839" spans="1:13">
      <c r="A839" t="str">
        <f>'C3_qual'!A531</f>
        <v>C3_plant</v>
      </c>
      <c r="B839" t="str">
        <f>'C3_qual'!B531</f>
        <v>Cui et al. 2020</v>
      </c>
      <c r="H839">
        <f>'C3_qual'!H531</f>
        <v>12.23</v>
      </c>
      <c r="K839">
        <f>'C3_qual'!K531</f>
        <v>227.00271420000001</v>
      </c>
      <c r="L839">
        <f>'C3_qual'!L531</f>
        <v>216.18298909795999</v>
      </c>
      <c r="M839">
        <f>'C3_qual'!M531</f>
        <v>101.92071073891901</v>
      </c>
    </row>
    <row r="840" spans="1:13">
      <c r="A840" t="str">
        <f>'C3_qual'!A532</f>
        <v>C3_plant</v>
      </c>
      <c r="B840" t="str">
        <f>'C3_qual'!B532</f>
        <v>Cui et al. 2020</v>
      </c>
      <c r="H840">
        <f>'C3_qual'!H532</f>
        <v>12.45</v>
      </c>
      <c r="K840">
        <f>'C3_qual'!K532</f>
        <v>219.81737649999999</v>
      </c>
      <c r="L840">
        <f>'C3_qual'!L532</f>
        <v>214.402508237582</v>
      </c>
      <c r="M840">
        <f>'C3_qual'!M532</f>
        <v>99.264834702633991</v>
      </c>
    </row>
    <row r="841" spans="1:13">
      <c r="A841" t="str">
        <f>'C3_qual'!A533</f>
        <v>C3_plant</v>
      </c>
      <c r="B841" t="str">
        <f>'C3_qual'!B533</f>
        <v>Cui et al. 2020</v>
      </c>
      <c r="H841">
        <f>'C3_qual'!H533</f>
        <v>12.669</v>
      </c>
      <c r="K841">
        <f>'C3_qual'!K533</f>
        <v>353.06001250000003</v>
      </c>
      <c r="L841">
        <f>'C3_qual'!L533</f>
        <v>479.008775619353</v>
      </c>
      <c r="M841">
        <f>'C3_qual'!M533</f>
        <v>165.32310420610602</v>
      </c>
    </row>
    <row r="842" spans="1:13">
      <c r="A842" t="str">
        <f>'C3_qual'!A534</f>
        <v>C3_plant</v>
      </c>
      <c r="B842" t="str">
        <f>'C3_qual'!B534</f>
        <v>Cui et al. 2020</v>
      </c>
      <c r="H842">
        <f>'C3_qual'!H534</f>
        <v>13.099</v>
      </c>
      <c r="K842">
        <f>'C3_qual'!K534</f>
        <v>290.52446470000001</v>
      </c>
      <c r="L842">
        <f>'C3_qual'!L534</f>
        <v>336.67904661346694</v>
      </c>
      <c r="M842">
        <f>'C3_qual'!M534</f>
        <v>134.38443902504301</v>
      </c>
    </row>
    <row r="843" spans="1:13">
      <c r="A843" t="str">
        <f>'C3_qual'!A535</f>
        <v>C3_plant</v>
      </c>
      <c r="B843" t="str">
        <f>'C3_qual'!B535</f>
        <v>Cui et al. 2020</v>
      </c>
      <c r="H843">
        <f>'C3_qual'!H535</f>
        <v>13.48</v>
      </c>
      <c r="K843">
        <f>'C3_qual'!K535</f>
        <v>530.68128190000004</v>
      </c>
      <c r="L843">
        <f>'C3_qual'!L535</f>
        <v>1325.4407285951102</v>
      </c>
      <c r="M843">
        <f>'C3_qual'!M535</f>
        <v>269.10873030889906</v>
      </c>
    </row>
    <row r="844" spans="1:13">
      <c r="A844" t="str">
        <f>'C3_qual'!A536</f>
        <v>C3_plant</v>
      </c>
      <c r="B844" t="str">
        <f>'C3_qual'!B536</f>
        <v>Cui et al. 2020</v>
      </c>
      <c r="H844">
        <f>'C3_qual'!H536</f>
        <v>13.52</v>
      </c>
      <c r="K844">
        <f>'C3_qual'!K536</f>
        <v>346.55561269999998</v>
      </c>
      <c r="L844">
        <f>'C3_qual'!L536</f>
        <v>480.43436473449401</v>
      </c>
      <c r="M844">
        <f>'C3_qual'!M536</f>
        <v>160.13481474488799</v>
      </c>
    </row>
    <row r="845" spans="1:13">
      <c r="A845" t="str">
        <f>'C3_qual'!A537</f>
        <v>C3_plant</v>
      </c>
      <c r="B845" t="str">
        <f>'C3_qual'!B537</f>
        <v>Cui et al. 2020</v>
      </c>
      <c r="H845">
        <f>'C3_qual'!H537</f>
        <v>13.93</v>
      </c>
      <c r="K845">
        <f>'C3_qual'!K537</f>
        <v>549.64945220000004</v>
      </c>
      <c r="L845">
        <f>'C3_qual'!L537</f>
        <v>1324.3095005346499</v>
      </c>
      <c r="M845">
        <f>'C3_qual'!M537</f>
        <v>285.58906455806903</v>
      </c>
    </row>
    <row r="846" spans="1:13">
      <c r="A846" t="str">
        <f>'C3_qual'!A538</f>
        <v>C3_plant</v>
      </c>
      <c r="B846" t="str">
        <f>'C3_qual'!B538</f>
        <v>Cui et al. 2020</v>
      </c>
      <c r="H846">
        <f>'C3_qual'!H538</f>
        <v>13.933</v>
      </c>
      <c r="K846">
        <f>'C3_qual'!K538</f>
        <v>294.04249399999998</v>
      </c>
      <c r="L846">
        <f>'C3_qual'!L538</f>
        <v>335.57229644017804</v>
      </c>
      <c r="M846">
        <f>'C3_qual'!M538</f>
        <v>135.90002068419699</v>
      </c>
    </row>
    <row r="847" spans="1:13">
      <c r="A847" t="str">
        <f>'C3_qual'!A539</f>
        <v>C3_plant</v>
      </c>
      <c r="B847" t="str">
        <f>'C3_qual'!B539</f>
        <v>Cui et al. 2020</v>
      </c>
      <c r="H847">
        <f>'C3_qual'!H539</f>
        <v>14.135999999999999</v>
      </c>
      <c r="K847">
        <f>'C3_qual'!K539</f>
        <v>251.94827330000001</v>
      </c>
      <c r="L847">
        <f>'C3_qual'!L539</f>
        <v>271.855174905019</v>
      </c>
      <c r="M847">
        <f>'C3_qual'!M539</f>
        <v>111.46819886810101</v>
      </c>
    </row>
    <row r="848" spans="1:13">
      <c r="A848" t="str">
        <f>'C3_qual'!A540</f>
        <v>C3_plant</v>
      </c>
      <c r="B848" t="str">
        <f>'C3_qual'!B540</f>
        <v>Cui et al. 2020</v>
      </c>
      <c r="H848">
        <f>'C3_qual'!H540</f>
        <v>14.337</v>
      </c>
      <c r="K848">
        <f>'C3_qual'!K540</f>
        <v>264.902581</v>
      </c>
      <c r="L848">
        <f>'C3_qual'!L540</f>
        <v>298.546120852716</v>
      </c>
      <c r="M848">
        <f>'C3_qual'!M540</f>
        <v>121.354923454416</v>
      </c>
    </row>
    <row r="849" spans="1:13">
      <c r="A849" t="str">
        <f>'C3_qual'!A541</f>
        <v>C3_plant</v>
      </c>
      <c r="B849" t="str">
        <f>'C3_qual'!B541</f>
        <v>Cui et al. 2020</v>
      </c>
      <c r="H849">
        <f>'C3_qual'!H541</f>
        <v>14.535</v>
      </c>
      <c r="K849">
        <f>'C3_qual'!K541</f>
        <v>300.97123759999999</v>
      </c>
      <c r="L849">
        <f>'C3_qual'!L541</f>
        <v>358.22125157297205</v>
      </c>
      <c r="M849">
        <f>'C3_qual'!M541</f>
        <v>139.453178301088</v>
      </c>
    </row>
    <row r="850" spans="1:13">
      <c r="A850" t="str">
        <f>'C3_qual'!A542</f>
        <v>C3_plant</v>
      </c>
      <c r="B850" t="str">
        <f>'C3_qual'!B542</f>
        <v>Cui et al. 2020</v>
      </c>
      <c r="H850">
        <f>'C3_qual'!H542</f>
        <v>14.731999999999999</v>
      </c>
      <c r="K850">
        <f>'C3_qual'!K542</f>
        <v>301.3441219</v>
      </c>
      <c r="L850">
        <f>'C3_qual'!L542</f>
        <v>352.37731520918203</v>
      </c>
      <c r="M850">
        <f>'C3_qual'!M542</f>
        <v>138.538862282092</v>
      </c>
    </row>
    <row r="851" spans="1:13">
      <c r="A851" t="str">
        <f>'C3_qual'!A543</f>
        <v>C3_plant</v>
      </c>
      <c r="B851" t="str">
        <f>'C3_qual'!B543</f>
        <v>Cui et al. 2020</v>
      </c>
      <c r="H851">
        <f>'C3_qual'!H543</f>
        <v>14.926</v>
      </c>
      <c r="K851">
        <f>'C3_qual'!K543</f>
        <v>304.8288326</v>
      </c>
      <c r="L851">
        <f>'C3_qual'!L543</f>
        <v>373.98179207694699</v>
      </c>
      <c r="M851">
        <f>'C3_qual'!M543</f>
        <v>139.96069381916499</v>
      </c>
    </row>
    <row r="852" spans="1:13">
      <c r="A852" t="str">
        <f>'C3_qual'!A544</f>
        <v>C3_plant</v>
      </c>
      <c r="B852" t="str">
        <f>'C3_qual'!B544</f>
        <v>Cui et al. 2020</v>
      </c>
      <c r="H852">
        <f>'C3_qual'!H544</f>
        <v>15.119</v>
      </c>
      <c r="K852">
        <f>'C3_qual'!K544</f>
        <v>266.52238590000002</v>
      </c>
      <c r="L852">
        <f>'C3_qual'!L544</f>
        <v>285.87655693678403</v>
      </c>
      <c r="M852">
        <f>'C3_qual'!M544</f>
        <v>119.89038686395602</v>
      </c>
    </row>
    <row r="853" spans="1:13">
      <c r="A853" t="str">
        <f>'C3_qual'!A545</f>
        <v>C3_plant</v>
      </c>
      <c r="B853" t="str">
        <f>'C3_qual'!B545</f>
        <v>Cui et al. 2020</v>
      </c>
      <c r="H853">
        <f>'C3_qual'!H545</f>
        <v>15.308999999999999</v>
      </c>
      <c r="K853">
        <f>'C3_qual'!K545</f>
        <v>291.90771969999997</v>
      </c>
      <c r="L853">
        <f>'C3_qual'!L545</f>
        <v>327.16472733653001</v>
      </c>
      <c r="M853">
        <f>'C3_qual'!M545</f>
        <v>133.00489437647997</v>
      </c>
    </row>
    <row r="854" spans="1:13">
      <c r="A854" t="str">
        <f>'C3_qual'!A546</f>
        <v>C3_plant</v>
      </c>
      <c r="B854" t="str">
        <f>'C3_qual'!B546</f>
        <v>Cui et al. 2020</v>
      </c>
      <c r="H854">
        <f>'C3_qual'!H546</f>
        <v>15.39</v>
      </c>
      <c r="K854">
        <f>'C3_qual'!K546</f>
        <v>145.23812480000001</v>
      </c>
      <c r="L854">
        <f>'C3_qual'!L546</f>
        <v>118.28446783937798</v>
      </c>
      <c r="M854">
        <f>'C3_qual'!M546</f>
        <v>66.446819566655009</v>
      </c>
    </row>
    <row r="855" spans="1:13">
      <c r="A855" t="str">
        <f>'C3_qual'!A547</f>
        <v>C3_plant</v>
      </c>
      <c r="B855" t="str">
        <f>'C3_qual'!B547</f>
        <v>Cui et al. 2020</v>
      </c>
      <c r="H855">
        <f>'C3_qual'!H547</f>
        <v>15.46</v>
      </c>
      <c r="K855">
        <f>'C3_qual'!K547</f>
        <v>140.2671139</v>
      </c>
      <c r="L855">
        <f>'C3_qual'!L547</f>
        <v>115.94527917019101</v>
      </c>
      <c r="M855">
        <f>'C3_qual'!M547</f>
        <v>64.530064583349898</v>
      </c>
    </row>
    <row r="856" spans="1:13">
      <c r="A856" t="str">
        <f>'C3_qual'!A548</f>
        <v>C3_plant</v>
      </c>
      <c r="B856" t="str">
        <f>'C3_qual'!B548</f>
        <v>Cui et al. 2020</v>
      </c>
      <c r="H856">
        <f>'C3_qual'!H548</f>
        <v>15.497</v>
      </c>
      <c r="K856">
        <f>'C3_qual'!K548</f>
        <v>334.4628065</v>
      </c>
      <c r="L856">
        <f>'C3_qual'!L548</f>
        <v>464.63281444842295</v>
      </c>
      <c r="M856">
        <f>'C3_qual'!M548</f>
        <v>154.80700015716701</v>
      </c>
    </row>
    <row r="857" spans="1:13">
      <c r="A857" t="str">
        <f>'C3_qual'!A549</f>
        <v>C3_plant</v>
      </c>
      <c r="B857" t="str">
        <f>'C3_qual'!B549</f>
        <v>Cui et al. 2020</v>
      </c>
      <c r="H857">
        <f>'C3_qual'!H549</f>
        <v>15.51</v>
      </c>
      <c r="K857">
        <f>'C3_qual'!K549</f>
        <v>182.49645140000001</v>
      </c>
      <c r="L857">
        <f>'C3_qual'!L549</f>
        <v>161.58336970847597</v>
      </c>
      <c r="M857">
        <f>'C3_qual'!M549</f>
        <v>82.127123119399016</v>
      </c>
    </row>
    <row r="858" spans="1:13">
      <c r="A858" t="str">
        <f>'C3_qual'!A550</f>
        <v>C3_plant</v>
      </c>
      <c r="B858" t="str">
        <f>'C3_qual'!B550</f>
        <v>Cui et al. 2020</v>
      </c>
      <c r="H858">
        <f>'C3_qual'!H550</f>
        <v>15.55</v>
      </c>
      <c r="K858">
        <f>'C3_qual'!K550</f>
        <v>273.39468169999998</v>
      </c>
      <c r="L858">
        <f>'C3_qual'!L550</f>
        <v>294.38206972645003</v>
      </c>
      <c r="M858">
        <f>'C3_qual'!M550</f>
        <v>123.89324135958199</v>
      </c>
    </row>
    <row r="859" spans="1:13">
      <c r="A859" t="str">
        <f>'C3_qual'!A551</f>
        <v>C3_plant</v>
      </c>
      <c r="B859" t="str">
        <f>'C3_qual'!B551</f>
        <v>Cui et al. 2020</v>
      </c>
      <c r="H859">
        <f>'C3_qual'!H551</f>
        <v>15.66</v>
      </c>
      <c r="K859">
        <f>'C3_qual'!K551</f>
        <v>266.00565119999999</v>
      </c>
      <c r="L859">
        <f>'C3_qual'!L551</f>
        <v>284.43815585261007</v>
      </c>
      <c r="M859">
        <f>'C3_qual'!M551</f>
        <v>120.94196696812199</v>
      </c>
    </row>
    <row r="860" spans="1:13">
      <c r="A860" t="str">
        <f>'C3_qual'!A552</f>
        <v>C3_plant</v>
      </c>
      <c r="B860" t="str">
        <f>'C3_qual'!B552</f>
        <v>Cui et al. 2020</v>
      </c>
      <c r="H860">
        <f>'C3_qual'!H552</f>
        <v>15.683</v>
      </c>
      <c r="K860">
        <f>'C3_qual'!K552</f>
        <v>352.65309139999999</v>
      </c>
      <c r="L860">
        <f>'C3_qual'!L552</f>
        <v>490.39792237060203</v>
      </c>
      <c r="M860">
        <f>'C3_qual'!M552</f>
        <v>167.162790077484</v>
      </c>
    </row>
    <row r="861" spans="1:13">
      <c r="A861" t="str">
        <f>'C3_qual'!A553</f>
        <v>C3_plant</v>
      </c>
      <c r="B861" t="str">
        <f>'C3_qual'!B553</f>
        <v>Cui et al. 2020</v>
      </c>
      <c r="H861">
        <f>'C3_qual'!H553</f>
        <v>15.71</v>
      </c>
      <c r="K861">
        <f>'C3_qual'!K553</f>
        <v>250.18924329999999</v>
      </c>
      <c r="L861">
        <f>'C3_qual'!L553</f>
        <v>250.57040196715303</v>
      </c>
      <c r="M861">
        <f>'C3_qual'!M553</f>
        <v>112.245174966376</v>
      </c>
    </row>
    <row r="862" spans="1:13">
      <c r="A862" t="str">
        <f>'C3_qual'!A554</f>
        <v>C3_plant</v>
      </c>
      <c r="B862" t="str">
        <f>'C3_qual'!B554</f>
        <v>Cui et al. 2020</v>
      </c>
      <c r="H862">
        <f>'C3_qual'!H554</f>
        <v>15.866</v>
      </c>
      <c r="K862">
        <f>'C3_qual'!K554</f>
        <v>328.27663719999998</v>
      </c>
      <c r="L862">
        <f>'C3_qual'!L554</f>
        <v>416.36490224450802</v>
      </c>
      <c r="M862">
        <f>'C3_qual'!M554</f>
        <v>152.96143932722097</v>
      </c>
    </row>
    <row r="863" spans="1:13">
      <c r="A863" t="str">
        <f>'C3_qual'!A555</f>
        <v>C3_plant</v>
      </c>
      <c r="B863" t="str">
        <f>'C3_qual'!B555</f>
        <v>Cui et al. 2020</v>
      </c>
      <c r="H863">
        <f>'C3_qual'!H555</f>
        <v>15.96</v>
      </c>
      <c r="K863">
        <f>'C3_qual'!K555</f>
        <v>267.11279860000002</v>
      </c>
      <c r="L863">
        <f>'C3_qual'!L555</f>
        <v>273.39739482266702</v>
      </c>
      <c r="M863">
        <f>'C3_qual'!M555</f>
        <v>121.27959700408701</v>
      </c>
    </row>
    <row r="864" spans="1:13">
      <c r="A864" t="str">
        <f>'C3_qual'!A556</f>
        <v>C3_plant</v>
      </c>
      <c r="B864" t="str">
        <f>'C3_qual'!B556</f>
        <v>Cui et al. 2020</v>
      </c>
      <c r="H864">
        <f>'C3_qual'!H556</f>
        <v>16.03</v>
      </c>
      <c r="K864">
        <f>'C3_qual'!K556</f>
        <v>216.02718770000001</v>
      </c>
      <c r="L864">
        <f>'C3_qual'!L556</f>
        <v>199.98618163596001</v>
      </c>
      <c r="M864">
        <f>'C3_qual'!M556</f>
        <v>96.789368501688017</v>
      </c>
    </row>
    <row r="865" spans="1:13">
      <c r="A865" t="str">
        <f>'C3_qual'!A557</f>
        <v>C3_plant</v>
      </c>
      <c r="B865" t="str">
        <f>'C3_qual'!B557</f>
        <v>Cui et al. 2020</v>
      </c>
      <c r="H865">
        <f>'C3_qual'!H557</f>
        <v>16.047999999999998</v>
      </c>
      <c r="K865">
        <f>'C3_qual'!K557</f>
        <v>297.31168509999998</v>
      </c>
      <c r="L865">
        <f>'C3_qual'!L557</f>
        <v>345.573133499135</v>
      </c>
      <c r="M865">
        <f>'C3_qual'!M557</f>
        <v>136.18415839735496</v>
      </c>
    </row>
    <row r="866" spans="1:13">
      <c r="A866" t="str">
        <f>'C3_qual'!A558</f>
        <v>C3_plant</v>
      </c>
      <c r="B866" t="str">
        <f>'C3_qual'!B558</f>
        <v>Cui et al. 2020</v>
      </c>
      <c r="H866">
        <f>'C3_qual'!H558</f>
        <v>16.09</v>
      </c>
      <c r="K866">
        <f>'C3_qual'!K558</f>
        <v>229.20287310000001</v>
      </c>
      <c r="L866">
        <f>'C3_qual'!L558</f>
        <v>223.07600942627798</v>
      </c>
      <c r="M866">
        <f>'C3_qual'!M558</f>
        <v>101.47732659991701</v>
      </c>
    </row>
    <row r="867" spans="1:13">
      <c r="A867" t="str">
        <f>'C3_qual'!A559</f>
        <v>C3_plant</v>
      </c>
      <c r="B867" t="str">
        <f>'C3_qual'!B559</f>
        <v>Cui et al. 2020</v>
      </c>
      <c r="H867">
        <f>'C3_qual'!H559</f>
        <v>16.227</v>
      </c>
      <c r="K867">
        <f>'C3_qual'!K559</f>
        <v>295.78437380000003</v>
      </c>
      <c r="L867">
        <f>'C3_qual'!L559</f>
        <v>335.63836781578902</v>
      </c>
      <c r="M867">
        <f>'C3_qual'!M559</f>
        <v>135.83007610027101</v>
      </c>
    </row>
    <row r="868" spans="1:13">
      <c r="A868" t="str">
        <f>'C3_qual'!A560</f>
        <v>C3_plant</v>
      </c>
      <c r="B868" t="str">
        <f>'C3_qual'!B560</f>
        <v>Cui et al. 2020</v>
      </c>
      <c r="H868">
        <f>'C3_qual'!H560</f>
        <v>16.404</v>
      </c>
      <c r="K868">
        <f>'C3_qual'!K560</f>
        <v>283.50974860000002</v>
      </c>
      <c r="L868">
        <f>'C3_qual'!L560</f>
        <v>329.35847857380298</v>
      </c>
      <c r="M868">
        <f>'C3_qual'!M560</f>
        <v>128.48045828094001</v>
      </c>
    </row>
    <row r="869" spans="1:13">
      <c r="A869" t="str">
        <f>'C3_qual'!A561</f>
        <v>C3_plant</v>
      </c>
      <c r="B869" t="str">
        <f>'C3_qual'!B561</f>
        <v>Cui et al. 2020</v>
      </c>
      <c r="H869">
        <f>'C3_qual'!H561</f>
        <v>16.45</v>
      </c>
      <c r="K869">
        <f>'C3_qual'!K561</f>
        <v>225.68268080000001</v>
      </c>
      <c r="L869">
        <f>'C3_qual'!L561</f>
        <v>215.98568089763</v>
      </c>
      <c r="M869">
        <f>'C3_qual'!M561</f>
        <v>100.84738161208502</v>
      </c>
    </row>
    <row r="870" spans="1:13">
      <c r="A870" t="str">
        <f>'C3_qual'!A562</f>
        <v>C3_plant</v>
      </c>
      <c r="B870" t="str">
        <f>'C3_qual'!B562</f>
        <v>Cui et al. 2020</v>
      </c>
      <c r="H870">
        <f>'C3_qual'!H562</f>
        <v>16.55</v>
      </c>
      <c r="K870">
        <f>'C3_qual'!K562</f>
        <v>262.01841350000001</v>
      </c>
      <c r="L870">
        <f>'C3_qual'!L562</f>
        <v>275.03764707453496</v>
      </c>
      <c r="M870">
        <f>'C3_qual'!M562</f>
        <v>117.52637097990501</v>
      </c>
    </row>
    <row r="871" spans="1:13">
      <c r="A871" t="str">
        <f>'C3_qual'!A563</f>
        <v>C3_plant</v>
      </c>
      <c r="B871" t="str">
        <f>'C3_qual'!B563</f>
        <v>Cui et al. 2020</v>
      </c>
      <c r="H871">
        <f>'C3_qual'!H563</f>
        <v>16.579000000000001</v>
      </c>
      <c r="K871">
        <f>'C3_qual'!K563</f>
        <v>335.26771889999998</v>
      </c>
      <c r="L871">
        <f>'C3_qual'!L563</f>
        <v>447.42745810328699</v>
      </c>
      <c r="M871">
        <f>'C3_qual'!M563</f>
        <v>156.26411003392997</v>
      </c>
    </row>
    <row r="872" spans="1:13">
      <c r="A872" t="str">
        <f>'C3_qual'!A564</f>
        <v>C3_plant</v>
      </c>
      <c r="B872" t="str">
        <f>'C3_qual'!B564</f>
        <v>Cui et al. 2020</v>
      </c>
      <c r="H872">
        <f>'C3_qual'!H564</f>
        <v>16.600000000000001</v>
      </c>
      <c r="K872">
        <f>'C3_qual'!K564</f>
        <v>259.48905430000002</v>
      </c>
      <c r="L872">
        <f>'C3_qual'!L564</f>
        <v>271.56723979996002</v>
      </c>
      <c r="M872">
        <f>'C3_qual'!M564</f>
        <v>115.73404916445702</v>
      </c>
    </row>
    <row r="873" spans="1:13">
      <c r="A873" t="str">
        <f>'C3_qual'!A565</f>
        <v>C3_plant</v>
      </c>
      <c r="B873" t="str">
        <f>'C3_qual'!B565</f>
        <v>Cui et al. 2020</v>
      </c>
      <c r="H873">
        <f>'C3_qual'!H565</f>
        <v>16.71</v>
      </c>
      <c r="K873">
        <f>'C3_qual'!K565</f>
        <v>220.6591655</v>
      </c>
      <c r="L873">
        <f>'C3_qual'!L565</f>
        <v>205.951069702372</v>
      </c>
      <c r="M873">
        <f>'C3_qual'!M565</f>
        <v>98.874587012731993</v>
      </c>
    </row>
    <row r="874" spans="1:13">
      <c r="A874" t="str">
        <f>'C3_qual'!A566</f>
        <v>C3_plant</v>
      </c>
      <c r="B874" t="str">
        <f>'C3_qual'!B566</f>
        <v>Cui et al. 2020</v>
      </c>
      <c r="H874">
        <f>'C3_qual'!H566</f>
        <v>16.751999999999999</v>
      </c>
      <c r="K874">
        <f>'C3_qual'!K566</f>
        <v>257.8082746</v>
      </c>
      <c r="L874">
        <f>'C3_qual'!L566</f>
        <v>265.22240990395198</v>
      </c>
      <c r="M874">
        <f>'C3_qual'!M566</f>
        <v>118.113062339241</v>
      </c>
    </row>
    <row r="875" spans="1:13">
      <c r="A875" t="str">
        <f>'C3_qual'!A567</f>
        <v>C3_plant</v>
      </c>
      <c r="B875" t="str">
        <f>'C3_qual'!B567</f>
        <v>Cui et al. 2020</v>
      </c>
      <c r="H875">
        <f>'C3_qual'!H567</f>
        <v>16.82</v>
      </c>
      <c r="K875">
        <f>'C3_qual'!K567</f>
        <v>224.60659530000001</v>
      </c>
      <c r="L875">
        <f>'C3_qual'!L567</f>
        <v>209.74913798114599</v>
      </c>
      <c r="M875">
        <f>'C3_qual'!M567</f>
        <v>99.491110330707016</v>
      </c>
    </row>
    <row r="876" spans="1:13">
      <c r="A876" t="str">
        <f>'C3_qual'!A568</f>
        <v>C3_plant</v>
      </c>
      <c r="B876" t="str">
        <f>'C3_qual'!B568</f>
        <v>Cui et al. 2020</v>
      </c>
      <c r="H876">
        <f>'C3_qual'!H568</f>
        <v>16.89</v>
      </c>
      <c r="K876">
        <f>'C3_qual'!K568</f>
        <v>273.36724220000002</v>
      </c>
      <c r="L876">
        <f>'C3_qual'!L568</f>
        <v>306.30668440232995</v>
      </c>
      <c r="M876">
        <f>'C3_qual'!M568</f>
        <v>121.41256458576902</v>
      </c>
    </row>
    <row r="877" spans="1:13">
      <c r="A877" t="str">
        <f>'C3_qual'!A569</f>
        <v>C3_plant</v>
      </c>
      <c r="B877" t="str">
        <f>'C3_qual'!B569</f>
        <v>Cui et al. 2020</v>
      </c>
      <c r="H877">
        <f>'C3_qual'!H569</f>
        <v>16.922000000000001</v>
      </c>
      <c r="K877">
        <f>'C3_qual'!K569</f>
        <v>305.71196420000001</v>
      </c>
      <c r="L877">
        <f>'C3_qual'!L569</f>
        <v>377.78866843913704</v>
      </c>
      <c r="M877">
        <f>'C3_qual'!M569</f>
        <v>138.12508414256001</v>
      </c>
    </row>
    <row r="878" spans="1:13">
      <c r="A878" t="str">
        <f>'C3_qual'!A570</f>
        <v>C3_plant</v>
      </c>
      <c r="B878" t="str">
        <f>'C3_qual'!B570</f>
        <v>Cui et al. 2020</v>
      </c>
      <c r="H878">
        <f>'C3_qual'!H570</f>
        <v>17.091000000000001</v>
      </c>
      <c r="K878">
        <f>'C3_qual'!K570</f>
        <v>303.29067429999998</v>
      </c>
      <c r="L878">
        <f>'C3_qual'!L570</f>
        <v>344.06343586039497</v>
      </c>
      <c r="M878">
        <f>'C3_qual'!M570</f>
        <v>138.96628144068796</v>
      </c>
    </row>
    <row r="879" spans="1:13">
      <c r="A879" t="str">
        <f>'C3_qual'!A571</f>
        <v>C3_plant</v>
      </c>
      <c r="B879" t="str">
        <f>'C3_qual'!B571</f>
        <v>Cui et al. 2020</v>
      </c>
      <c r="H879">
        <f>'C3_qual'!H571</f>
        <v>17.190000000000001</v>
      </c>
      <c r="K879">
        <f>'C3_qual'!K571</f>
        <v>524.70296880000001</v>
      </c>
      <c r="L879">
        <f>'C3_qual'!L571</f>
        <v>1402.41021914718</v>
      </c>
      <c r="M879">
        <f>'C3_qual'!M571</f>
        <v>265.513273110292</v>
      </c>
    </row>
    <row r="880" spans="1:13">
      <c r="A880" t="str">
        <f>'C3_qual'!A572</f>
        <v>C3_plant</v>
      </c>
      <c r="B880" t="str">
        <f>'C3_qual'!B572</f>
        <v>Cui et al. 2020</v>
      </c>
      <c r="H880">
        <f>'C3_qual'!H572</f>
        <v>17.257000000000001</v>
      </c>
      <c r="K880">
        <f>'C3_qual'!K572</f>
        <v>345.33535189999998</v>
      </c>
      <c r="L880">
        <f>'C3_qual'!L572</f>
        <v>464.32173507234199</v>
      </c>
      <c r="M880">
        <f>'C3_qual'!M572</f>
        <v>161.78076572230398</v>
      </c>
    </row>
    <row r="881" spans="1:13">
      <c r="A881" t="str">
        <f>'C3_qual'!A573</f>
        <v>C3_plant</v>
      </c>
      <c r="B881" t="str">
        <f>'C3_qual'!B573</f>
        <v>Cui et al. 2020</v>
      </c>
      <c r="H881">
        <f>'C3_qual'!H573</f>
        <v>17.420999999999999</v>
      </c>
      <c r="K881">
        <f>'C3_qual'!K573</f>
        <v>257.5559126</v>
      </c>
      <c r="L881">
        <f>'C3_qual'!L573</f>
        <v>272.69061150575197</v>
      </c>
      <c r="M881">
        <f>'C3_qual'!M573</f>
        <v>114.85302108072401</v>
      </c>
    </row>
    <row r="882" spans="1:13">
      <c r="A882" t="str">
        <f>'C3_qual'!A574</f>
        <v>C3_plant</v>
      </c>
      <c r="B882" t="str">
        <f>'C3_qual'!B574</f>
        <v>Cui et al. 2020</v>
      </c>
      <c r="H882">
        <f>'C3_qual'!H574</f>
        <v>17.582999999999998</v>
      </c>
      <c r="K882">
        <f>'C3_qual'!K574</f>
        <v>313.55942119999997</v>
      </c>
      <c r="L882">
        <f>'C3_qual'!L574</f>
        <v>381.11513282926103</v>
      </c>
      <c r="M882">
        <f>'C3_qual'!M574</f>
        <v>145.12079900441898</v>
      </c>
    </row>
    <row r="883" spans="1:13">
      <c r="A883" t="str">
        <f>'C3_qual'!A575</f>
        <v>C3_plant</v>
      </c>
      <c r="B883" t="str">
        <f>'C3_qual'!B575</f>
        <v>Cui et al. 2020</v>
      </c>
      <c r="H883">
        <f>'C3_qual'!H575</f>
        <v>17.742999999999999</v>
      </c>
      <c r="K883">
        <f>'C3_qual'!K575</f>
        <v>286.78674940000002</v>
      </c>
      <c r="L883">
        <f>'C3_qual'!L575</f>
        <v>331.67404156425692</v>
      </c>
      <c r="M883">
        <f>'C3_qual'!M575</f>
        <v>132.44152037563802</v>
      </c>
    </row>
    <row r="884" spans="1:13">
      <c r="A884" t="str">
        <f>'C3_qual'!A576</f>
        <v>C3_plant</v>
      </c>
      <c r="B884" t="str">
        <f>'C3_qual'!B576</f>
        <v>Cui et al. 2020</v>
      </c>
      <c r="H884">
        <f>'C3_qual'!H576</f>
        <v>17.901</v>
      </c>
      <c r="K884">
        <f>'C3_qual'!K576</f>
        <v>283.0885088</v>
      </c>
      <c r="L884">
        <f>'C3_qual'!L576</f>
        <v>318.57166011880497</v>
      </c>
      <c r="M884">
        <f>'C3_qual'!M576</f>
        <v>126.81298329067201</v>
      </c>
    </row>
    <row r="885" spans="1:13">
      <c r="A885" t="str">
        <f>'C3_qual'!A577</f>
        <v>C3_plant</v>
      </c>
      <c r="B885" t="str">
        <f>'C3_qual'!B577</f>
        <v>Cui et al. 2020</v>
      </c>
      <c r="H885">
        <f>'C3_qual'!H577</f>
        <v>18.056000000000001</v>
      </c>
      <c r="K885">
        <f>'C3_qual'!K577</f>
        <v>265.80954200000002</v>
      </c>
      <c r="L885">
        <f>'C3_qual'!L577</f>
        <v>276.52920197952602</v>
      </c>
      <c r="M885">
        <f>'C3_qual'!M577</f>
        <v>119.83990362867704</v>
      </c>
    </row>
    <row r="886" spans="1:13">
      <c r="A886" t="str">
        <f>'C3_qual'!A578</f>
        <v>C3_plant</v>
      </c>
      <c r="B886" t="str">
        <f>'C3_qual'!B578</f>
        <v>Cui et al. 2020</v>
      </c>
      <c r="H886">
        <f>'C3_qual'!H578</f>
        <v>18.209</v>
      </c>
      <c r="K886">
        <f>'C3_qual'!K578</f>
        <v>249.507565</v>
      </c>
      <c r="L886">
        <f>'C3_qual'!L578</f>
        <v>254.745406545815</v>
      </c>
      <c r="M886">
        <f>'C3_qual'!M578</f>
        <v>112.42451346438401</v>
      </c>
    </row>
    <row r="887" spans="1:13">
      <c r="A887" t="str">
        <f>'C3_qual'!A579</f>
        <v>C3_plant</v>
      </c>
      <c r="B887" t="str">
        <f>'C3_qual'!B579</f>
        <v>Cui et al. 2020</v>
      </c>
      <c r="H887">
        <f>'C3_qual'!H579</f>
        <v>18.361000000000001</v>
      </c>
      <c r="K887">
        <f>'C3_qual'!K579</f>
        <v>251.74698240000001</v>
      </c>
      <c r="L887">
        <f>'C3_qual'!L579</f>
        <v>245.57167326487897</v>
      </c>
      <c r="M887">
        <f>'C3_qual'!M579</f>
        <v>114.042964848358</v>
      </c>
    </row>
    <row r="888" spans="1:13">
      <c r="A888" t="str">
        <f>'C3_qual'!A580</f>
        <v>C3_plant</v>
      </c>
      <c r="B888" t="str">
        <f>'C3_qual'!B580</f>
        <v>Cui et al. 2020</v>
      </c>
      <c r="H888">
        <f>'C3_qual'!H580</f>
        <v>18.509</v>
      </c>
      <c r="K888">
        <f>'C3_qual'!K580</f>
        <v>275.32855499999999</v>
      </c>
      <c r="L888">
        <f>'C3_qual'!L580</f>
        <v>316.45826137602597</v>
      </c>
      <c r="M888">
        <f>'C3_qual'!M580</f>
        <v>125.41811423955699</v>
      </c>
    </row>
    <row r="889" spans="1:13">
      <c r="A889" t="str">
        <f>'C3_qual'!A581</f>
        <v>C3_plant</v>
      </c>
      <c r="B889" t="str">
        <f>'C3_qual'!B581</f>
        <v>Cui et al. 2020</v>
      </c>
      <c r="H889">
        <f>'C3_qual'!H581</f>
        <v>18.655999999999999</v>
      </c>
      <c r="K889">
        <f>'C3_qual'!K581</f>
        <v>326.50697029999998</v>
      </c>
      <c r="L889">
        <f>'C3_qual'!L581</f>
        <v>416.230714820674</v>
      </c>
      <c r="M889">
        <f>'C3_qual'!M581</f>
        <v>152.47878123258798</v>
      </c>
    </row>
    <row r="890" spans="1:13">
      <c r="A890" t="str">
        <f>'C3_qual'!A582</f>
        <v>C3_plant</v>
      </c>
      <c r="B890" t="str">
        <f>'C3_qual'!B582</f>
        <v>Cui et al. 2020</v>
      </c>
      <c r="H890">
        <f>'C3_qual'!H582</f>
        <v>18.800999999999998</v>
      </c>
      <c r="K890">
        <f>'C3_qual'!K582</f>
        <v>273.10239739999997</v>
      </c>
      <c r="L890">
        <f>'C3_qual'!L582</f>
        <v>313.18478555975605</v>
      </c>
      <c r="M890">
        <f>'C3_qual'!M582</f>
        <v>122.19749745381498</v>
      </c>
    </row>
    <row r="891" spans="1:13">
      <c r="A891" t="str">
        <f>'C3_qual'!A583</f>
        <v>C3_plant</v>
      </c>
      <c r="B891" t="str">
        <f>'C3_qual'!B583</f>
        <v>Cui et al. 2020</v>
      </c>
      <c r="H891">
        <f>'C3_qual'!H583</f>
        <v>18.943000000000001</v>
      </c>
      <c r="K891">
        <f>'C3_qual'!K583</f>
        <v>264.66938750000003</v>
      </c>
      <c r="L891">
        <f>'C3_qual'!L583</f>
        <v>282.41413960169001</v>
      </c>
      <c r="M891">
        <f>'C3_qual'!M583</f>
        <v>118.87295195857402</v>
      </c>
    </row>
    <row r="892" spans="1:13">
      <c r="A892" t="str">
        <f>'C3_qual'!A584</f>
        <v>C3_plant</v>
      </c>
      <c r="B892" t="str">
        <f>'C3_qual'!B584</f>
        <v>Cui et al. 2020</v>
      </c>
      <c r="H892">
        <f>'C3_qual'!H584</f>
        <v>19.084</v>
      </c>
      <c r="K892">
        <f>'C3_qual'!K584</f>
        <v>248.28037259999999</v>
      </c>
      <c r="L892">
        <f>'C3_qual'!L584</f>
        <v>252.00134963187404</v>
      </c>
      <c r="M892">
        <f>'C3_qual'!M584</f>
        <v>110.87798683950101</v>
      </c>
    </row>
    <row r="893" spans="1:13">
      <c r="A893" t="str">
        <f>'C3_qual'!A585</f>
        <v>C3_plant</v>
      </c>
      <c r="B893" t="str">
        <f>'C3_qual'!B585</f>
        <v>Cui et al. 2020</v>
      </c>
      <c r="H893">
        <f>'C3_qual'!H585</f>
        <v>19.18</v>
      </c>
      <c r="K893">
        <f>'C3_qual'!K585</f>
        <v>467.46995190000001</v>
      </c>
      <c r="L893">
        <f>'C3_qual'!L585</f>
        <v>955.09369422565987</v>
      </c>
      <c r="M893">
        <f>'C3_qual'!M585</f>
        <v>229.97648277103102</v>
      </c>
    </row>
    <row r="894" spans="1:13">
      <c r="A894" t="str">
        <f>'C3_qual'!A586</f>
        <v>C3_plant</v>
      </c>
      <c r="B894" t="str">
        <f>'C3_qual'!B586</f>
        <v>Cui et al. 2020</v>
      </c>
      <c r="H894">
        <f>'C3_qual'!H586</f>
        <v>20.100000000000001</v>
      </c>
      <c r="K894">
        <f>'C3_qual'!K586</f>
        <v>260.24941219999999</v>
      </c>
      <c r="L894">
        <f>'C3_qual'!L586</f>
        <v>274.68372124874799</v>
      </c>
      <c r="M894">
        <f>'C3_qual'!M586</f>
        <v>116.23183320329798</v>
      </c>
    </row>
    <row r="895" spans="1:13">
      <c r="A895" t="str">
        <f>'C3_qual'!A587</f>
        <v>C3_plant</v>
      </c>
      <c r="B895" t="str">
        <f>'C3_qual'!B587</f>
        <v>Cui et al. 2020</v>
      </c>
      <c r="H895">
        <f>'C3_qual'!H587</f>
        <v>20.2</v>
      </c>
      <c r="K895">
        <f>'C3_qual'!K587</f>
        <v>290.52722560000001</v>
      </c>
      <c r="L895">
        <f>'C3_qual'!L587</f>
        <v>321.022089210253</v>
      </c>
      <c r="M895">
        <f>'C3_qual'!M587</f>
        <v>132.940631558403</v>
      </c>
    </row>
    <row r="896" spans="1:13">
      <c r="A896" t="str">
        <f>'C3_qual'!A588</f>
        <v>C3_plant</v>
      </c>
      <c r="B896" t="str">
        <f>'C3_qual'!B588</f>
        <v>Cui et al. 2020</v>
      </c>
      <c r="H896">
        <f>'C3_qual'!H588</f>
        <v>20.399999999999999</v>
      </c>
      <c r="K896">
        <f>'C3_qual'!K588</f>
        <v>239.95628809999999</v>
      </c>
      <c r="L896">
        <f>'C3_qual'!L588</f>
        <v>228.40900920015702</v>
      </c>
      <c r="M896">
        <f>'C3_qual'!M588</f>
        <v>105.79626721416298</v>
      </c>
    </row>
    <row r="897" spans="1:13">
      <c r="A897" t="str">
        <f>'C3_qual'!A589</f>
        <v>C3_plant</v>
      </c>
      <c r="B897" t="str">
        <f>'C3_qual'!B589</f>
        <v>Cui et al. 2020</v>
      </c>
      <c r="H897">
        <f>'C3_qual'!H589</f>
        <v>20.5</v>
      </c>
      <c r="K897">
        <f>'C3_qual'!K589</f>
        <v>276.9671811</v>
      </c>
      <c r="L897">
        <f>'C3_qual'!L589</f>
        <v>294.967255786208</v>
      </c>
      <c r="M897">
        <f>'C3_qual'!M589</f>
        <v>123.31853754221899</v>
      </c>
    </row>
    <row r="898" spans="1:13">
      <c r="A898" t="str">
        <f>'C3_qual'!A590</f>
        <v>C3_plant</v>
      </c>
      <c r="B898" t="str">
        <f>'C3_qual'!B590</f>
        <v>Cui et al. 2020</v>
      </c>
      <c r="H898">
        <f>'C3_qual'!H590</f>
        <v>20.7</v>
      </c>
      <c r="K898">
        <f>'C3_qual'!K590</f>
        <v>291.4460368</v>
      </c>
      <c r="L898">
        <f>'C3_qual'!L590</f>
        <v>326.43825945592801</v>
      </c>
      <c r="M898">
        <f>'C3_qual'!M590</f>
        <v>131.67596288896101</v>
      </c>
    </row>
    <row r="899" spans="1:13">
      <c r="A899" t="str">
        <f>'C3_qual'!A591</f>
        <v>C3_plant</v>
      </c>
      <c r="B899" t="str">
        <f>'C3_qual'!B591</f>
        <v>Cui et al. 2020</v>
      </c>
      <c r="H899">
        <f>'C3_qual'!H591</f>
        <v>20.8</v>
      </c>
      <c r="K899">
        <f>'C3_qual'!K591</f>
        <v>312.0628595</v>
      </c>
      <c r="L899">
        <f>'C3_qual'!L591</f>
        <v>382.07942645220402</v>
      </c>
      <c r="M899">
        <f>'C3_qual'!M591</f>
        <v>146.635936710403</v>
      </c>
    </row>
    <row r="900" spans="1:13">
      <c r="A900" t="str">
        <f>'C3_qual'!A592</f>
        <v>C3_plant</v>
      </c>
      <c r="B900" t="str">
        <f>'C3_qual'!B592</f>
        <v>Cui et al. 2020</v>
      </c>
      <c r="H900">
        <f>'C3_qual'!H592</f>
        <v>20.9</v>
      </c>
      <c r="K900">
        <f>'C3_qual'!K592</f>
        <v>243.77434969999999</v>
      </c>
      <c r="L900">
        <f>'C3_qual'!L592</f>
        <v>253.08806825508501</v>
      </c>
      <c r="M900">
        <f>'C3_qual'!M592</f>
        <v>110.19418618866698</v>
      </c>
    </row>
    <row r="901" spans="1:13">
      <c r="A901" t="str">
        <f>'C3_qual'!A593</f>
        <v>C3_plant</v>
      </c>
      <c r="B901" t="str">
        <f>'C3_qual'!B593</f>
        <v>Cui et al. 2020</v>
      </c>
      <c r="H901">
        <f>'C3_qual'!H593</f>
        <v>21</v>
      </c>
      <c r="K901">
        <f>'C3_qual'!K593</f>
        <v>343.89706840000002</v>
      </c>
      <c r="L901">
        <f>'C3_qual'!L593</f>
        <v>440.448213110577</v>
      </c>
      <c r="M901">
        <f>'C3_qual'!M593</f>
        <v>158.00116429131603</v>
      </c>
    </row>
    <row r="902" spans="1:13">
      <c r="A902" t="str">
        <f>'C3_qual'!A594</f>
        <v>C3_plant</v>
      </c>
      <c r="B902" t="str">
        <f>'C3_qual'!B594</f>
        <v>Cui et al. 2020</v>
      </c>
      <c r="H902">
        <f>'C3_qual'!H594</f>
        <v>21.1</v>
      </c>
      <c r="K902">
        <f>'C3_qual'!K594</f>
        <v>276.1677024</v>
      </c>
      <c r="L902">
        <f>'C3_qual'!L594</f>
        <v>290.419683303775</v>
      </c>
      <c r="M902">
        <f>'C3_qual'!M594</f>
        <v>124.19910412528299</v>
      </c>
    </row>
    <row r="903" spans="1:13">
      <c r="A903" t="str">
        <f>'C3_qual'!A595</f>
        <v>C3_plant</v>
      </c>
      <c r="B903" t="str">
        <f>'C3_qual'!B595</f>
        <v>Cui et al. 2020</v>
      </c>
      <c r="H903">
        <f>'C3_qual'!H595</f>
        <v>21.3</v>
      </c>
      <c r="K903">
        <f>'C3_qual'!K595</f>
        <v>312.13575420000001</v>
      </c>
      <c r="L903">
        <f>'C3_qual'!L595</f>
        <v>372.93686339416098</v>
      </c>
      <c r="M903">
        <f>'C3_qual'!M595</f>
        <v>141.73737178912901</v>
      </c>
    </row>
    <row r="904" spans="1:13">
      <c r="A904" t="str">
        <f>'C3_qual'!A596</f>
        <v>C3_plant</v>
      </c>
      <c r="B904" t="str">
        <f>'C3_qual'!B596</f>
        <v>Cui et al. 2020</v>
      </c>
      <c r="H904">
        <f>'C3_qual'!H596</f>
        <v>21.4</v>
      </c>
      <c r="K904">
        <f>'C3_qual'!K596</f>
        <v>291.61427659999998</v>
      </c>
      <c r="L904">
        <f>'C3_qual'!L596</f>
        <v>349.29601031476801</v>
      </c>
      <c r="M904">
        <f>'C3_qual'!M596</f>
        <v>135.95444805014898</v>
      </c>
    </row>
    <row r="905" spans="1:13">
      <c r="A905" t="str">
        <f>'C3_qual'!A597</f>
        <v>C3_plant</v>
      </c>
      <c r="B905" t="str">
        <f>'C3_qual'!B597</f>
        <v>Cui et al. 2020</v>
      </c>
      <c r="H905">
        <f>'C3_qual'!H597</f>
        <v>21.6</v>
      </c>
      <c r="K905">
        <f>'C3_qual'!K597</f>
        <v>295.07346760000001</v>
      </c>
      <c r="L905">
        <f>'C3_qual'!L597</f>
        <v>333.88569197939995</v>
      </c>
      <c r="M905">
        <f>'C3_qual'!M597</f>
        <v>132.08300583146601</v>
      </c>
    </row>
    <row r="906" spans="1:13">
      <c r="A906" t="str">
        <f>'C3_qual'!A598</f>
        <v>C3_plant</v>
      </c>
      <c r="B906" t="str">
        <f>'C3_qual'!B598</f>
        <v>Cui et al. 2020</v>
      </c>
      <c r="H906">
        <f>'C3_qual'!H598</f>
        <v>21.64</v>
      </c>
      <c r="K906">
        <f>'C3_qual'!K598</f>
        <v>266.6157374</v>
      </c>
      <c r="L906">
        <f>'C3_qual'!L598</f>
        <v>297.74080453269499</v>
      </c>
      <c r="M906">
        <f>'C3_qual'!M598</f>
        <v>121.40338178692701</v>
      </c>
    </row>
    <row r="907" spans="1:13">
      <c r="A907" t="str">
        <f>'C3_qual'!A599</f>
        <v>C3_plant</v>
      </c>
      <c r="B907" t="str">
        <f>'C3_qual'!B599</f>
        <v>Cui et al. 2020</v>
      </c>
      <c r="H907">
        <f>'C3_qual'!H599</f>
        <v>21.8</v>
      </c>
      <c r="K907">
        <f>'C3_qual'!K599</f>
        <v>326.67148370000001</v>
      </c>
      <c r="L907">
        <f>'C3_qual'!L599</f>
        <v>427.83387425076495</v>
      </c>
      <c r="M907">
        <f>'C3_qual'!M599</f>
        <v>153.30056976253701</v>
      </c>
    </row>
    <row r="908" spans="1:13">
      <c r="A908" t="str">
        <f>'C3_qual'!A600</f>
        <v>C3_plant</v>
      </c>
      <c r="B908" t="str">
        <f>'C3_qual'!B600</f>
        <v>Cui et al. 2020</v>
      </c>
      <c r="H908">
        <f>'C3_qual'!H600</f>
        <v>21.85</v>
      </c>
      <c r="K908">
        <f>'C3_qual'!K600</f>
        <v>291.65981040000003</v>
      </c>
      <c r="L908">
        <f>'C3_qual'!L600</f>
        <v>336.83168967029798</v>
      </c>
      <c r="M908">
        <f>'C3_qual'!M600</f>
        <v>131.94595279975502</v>
      </c>
    </row>
    <row r="909" spans="1:13">
      <c r="A909" t="str">
        <f>'C3_qual'!A601</f>
        <v>C3_plant</v>
      </c>
      <c r="B909" t="str">
        <f>'C3_qual'!B601</f>
        <v>Cui et al. 2020</v>
      </c>
      <c r="H909">
        <f>'C3_qual'!H601</f>
        <v>21.9</v>
      </c>
      <c r="K909">
        <f>'C3_qual'!K601</f>
        <v>329.81677059999998</v>
      </c>
      <c r="L909">
        <f>'C3_qual'!L601</f>
        <v>410.523114677656</v>
      </c>
      <c r="M909">
        <f>'C3_qual'!M601</f>
        <v>152.52102557085399</v>
      </c>
    </row>
    <row r="910" spans="1:13">
      <c r="A910" t="str">
        <f>'C3_qual'!A602</f>
        <v>C3_plant</v>
      </c>
      <c r="B910" t="str">
        <f>'C3_qual'!B602</f>
        <v>Cui et al. 2020</v>
      </c>
      <c r="H910">
        <f>'C3_qual'!H602</f>
        <v>22</v>
      </c>
      <c r="K910">
        <f>'C3_qual'!K602</f>
        <v>216.87402169999999</v>
      </c>
      <c r="L910">
        <f>'C3_qual'!L602</f>
        <v>201.76615536619599</v>
      </c>
      <c r="M910">
        <f>'C3_qual'!M602</f>
        <v>96.100779447983982</v>
      </c>
    </row>
    <row r="911" spans="1:13">
      <c r="A911" t="str">
        <f>'C3_qual'!A603</f>
        <v>C3_plant</v>
      </c>
      <c r="B911" t="str">
        <f>'C3_qual'!B603</f>
        <v>Cui et al. 2020</v>
      </c>
      <c r="H911">
        <f>'C3_qual'!H603</f>
        <v>22.2</v>
      </c>
      <c r="K911">
        <f>'C3_qual'!K603</f>
        <v>322.63078330000002</v>
      </c>
      <c r="L911">
        <f>'C3_qual'!L603</f>
        <v>402.40710407145497</v>
      </c>
      <c r="M911">
        <f>'C3_qual'!M603</f>
        <v>149.54548497883101</v>
      </c>
    </row>
    <row r="912" spans="1:13">
      <c r="A912" t="str">
        <f>'C3_qual'!A604</f>
        <v>C3_plant</v>
      </c>
      <c r="B912" t="str">
        <f>'C3_qual'!B604</f>
        <v>Cui et al. 2020</v>
      </c>
      <c r="H912">
        <f>'C3_qual'!H604</f>
        <v>22.3</v>
      </c>
      <c r="K912">
        <f>'C3_qual'!K604</f>
        <v>292.55943339999999</v>
      </c>
      <c r="L912">
        <f>'C3_qual'!L604</f>
        <v>347.61653137502299</v>
      </c>
      <c r="M912">
        <f>'C3_qual'!M604</f>
        <v>135.76883132249898</v>
      </c>
    </row>
    <row r="913" spans="1:13">
      <c r="A913" t="str">
        <f>'C3_qual'!A605</f>
        <v>C3_plant</v>
      </c>
      <c r="B913" t="str">
        <f>'C3_qual'!B605</f>
        <v>Cui et al. 2020</v>
      </c>
      <c r="H913">
        <f>'C3_qual'!H605</f>
        <v>22.4</v>
      </c>
      <c r="K913">
        <f>'C3_qual'!K605</f>
        <v>333.58101720000002</v>
      </c>
      <c r="L913">
        <f>'C3_qual'!L605</f>
        <v>460.805143093168</v>
      </c>
      <c r="M913">
        <f>'C3_qual'!M605</f>
        <v>160.76276275531001</v>
      </c>
    </row>
    <row r="914" spans="1:13">
      <c r="A914" t="str">
        <f>'C3_qual'!A606</f>
        <v>C3_plant</v>
      </c>
      <c r="B914" t="str">
        <f>'C3_qual'!B606</f>
        <v>Cui et al. 2020</v>
      </c>
      <c r="H914">
        <f>'C3_qual'!H606</f>
        <v>22.5</v>
      </c>
      <c r="K914">
        <f>'C3_qual'!K606</f>
        <v>268.7465042</v>
      </c>
      <c r="L914">
        <f>'C3_qual'!L606</f>
        <v>282.12658903559998</v>
      </c>
      <c r="M914">
        <f>'C3_qual'!M606</f>
        <v>122.21173873104701</v>
      </c>
    </row>
    <row r="915" spans="1:13">
      <c r="A915" t="str">
        <f>'C3_qual'!A607</f>
        <v>C3_plant</v>
      </c>
      <c r="B915" t="str">
        <f>'C3_qual'!B607</f>
        <v>Cui et al. 2020</v>
      </c>
      <c r="H915">
        <f>'C3_qual'!H607</f>
        <v>22.7</v>
      </c>
      <c r="K915">
        <f>'C3_qual'!K607</f>
        <v>272.99377449999997</v>
      </c>
      <c r="L915">
        <f>'C3_qual'!L607</f>
        <v>297.44970301550597</v>
      </c>
      <c r="M915">
        <f>'C3_qual'!M607</f>
        <v>124.02648468809596</v>
      </c>
    </row>
    <row r="916" spans="1:13">
      <c r="A916" t="str">
        <f>'C3_qual'!A608</f>
        <v>C3_plant</v>
      </c>
      <c r="B916" t="str">
        <f>'C3_qual'!B608</f>
        <v>Cui et al. 2020</v>
      </c>
      <c r="H916">
        <f>'C3_qual'!H608</f>
        <v>22.8</v>
      </c>
      <c r="K916">
        <f>'C3_qual'!K608</f>
        <v>343.73396100000002</v>
      </c>
      <c r="L916">
        <f>'C3_qual'!L608</f>
        <v>501.79353521701194</v>
      </c>
      <c r="M916">
        <f>'C3_qual'!M608</f>
        <v>164.01007100050103</v>
      </c>
    </row>
    <row r="917" spans="1:13">
      <c r="A917" t="str">
        <f>'C3_qual'!A609</f>
        <v>C3_plant</v>
      </c>
      <c r="B917" t="str">
        <f>'C3_qual'!B609</f>
        <v>Cui et al. 2020</v>
      </c>
      <c r="H917">
        <f>'C3_qual'!H609</f>
        <v>22.9</v>
      </c>
      <c r="K917">
        <f>'C3_qual'!K609</f>
        <v>296.38830059999998</v>
      </c>
      <c r="L917">
        <f>'C3_qual'!L609</f>
        <v>359.82980051861705</v>
      </c>
      <c r="M917">
        <f>'C3_qual'!M609</f>
        <v>135.34333720022198</v>
      </c>
    </row>
    <row r="918" spans="1:13">
      <c r="A918" t="str">
        <f>'C3_qual'!A610</f>
        <v>C3_plant</v>
      </c>
      <c r="B918" t="str">
        <f>'C3_qual'!B610</f>
        <v>Cui et al. 2020</v>
      </c>
      <c r="H918">
        <f>'C3_qual'!H610</f>
        <v>8.0000000000000002E-3</v>
      </c>
      <c r="K918">
        <f>'C3_qual'!K610</f>
        <v>395.0040042</v>
      </c>
      <c r="L918">
        <f>'C3_qual'!L610</f>
        <v>636.33690979562994</v>
      </c>
      <c r="M918">
        <f>'C3_qual'!M610</f>
        <v>191.28586889107299</v>
      </c>
    </row>
    <row r="919" spans="1:13">
      <c r="A919" t="str">
        <f>'C3_qual'!A611</f>
        <v>C3_plant</v>
      </c>
      <c r="B919" t="str">
        <f>'C3_qual'!B611</f>
        <v>Cui et al. 2020</v>
      </c>
      <c r="H919">
        <f>'C3_qual'!H611</f>
        <v>2.4E-2</v>
      </c>
      <c r="K919">
        <f>'C3_qual'!K611</f>
        <v>368.04812020000003</v>
      </c>
      <c r="L919">
        <f>'C3_qual'!L611</f>
        <v>532.37580666604299</v>
      </c>
      <c r="M919">
        <f>'C3_qual'!M611</f>
        <v>171.02068934974201</v>
      </c>
    </row>
    <row r="920" spans="1:13">
      <c r="A920" t="str">
        <f>'C3_qual'!A612</f>
        <v>C3_plant</v>
      </c>
      <c r="B920" t="str">
        <f>'C3_qual'!B612</f>
        <v>Cui et al. 2020</v>
      </c>
      <c r="H920">
        <f>'C3_qual'!H612</f>
        <v>4.4999999999999998E-2</v>
      </c>
      <c r="K920">
        <f>'C3_qual'!K612</f>
        <v>181.53613820000001</v>
      </c>
      <c r="L920">
        <f>'C3_qual'!L612</f>
        <v>161.88168784467396</v>
      </c>
      <c r="M920">
        <f>'C3_qual'!M612</f>
        <v>80.763545621415005</v>
      </c>
    </row>
    <row r="921" spans="1:13">
      <c r="A921" t="str">
        <f>'C3_qual'!A613</f>
        <v>C3_plant</v>
      </c>
      <c r="B921" t="str">
        <f>'C3_qual'!B613</f>
        <v>Cui et al. 2020</v>
      </c>
      <c r="H921">
        <f>'C3_qual'!H613</f>
        <v>5.8999999999999997E-2</v>
      </c>
      <c r="K921">
        <f>'C3_qual'!K613</f>
        <v>224.98019550000001</v>
      </c>
      <c r="L921">
        <f>'C3_qual'!L613</f>
        <v>216.354791251796</v>
      </c>
      <c r="M921">
        <f>'C3_qual'!M613</f>
        <v>99.134812273399007</v>
      </c>
    </row>
    <row r="922" spans="1:13">
      <c r="A922" t="str">
        <f>'C3_qual'!A614</f>
        <v>C3_plant</v>
      </c>
      <c r="B922" t="str">
        <f>'C3_qual'!B614</f>
        <v>Cui et al. 2020</v>
      </c>
      <c r="H922">
        <f>'C3_qual'!H614</f>
        <v>8.4000000000000005E-2</v>
      </c>
      <c r="K922">
        <f>'C3_qual'!K614</f>
        <v>190.32915560000001</v>
      </c>
      <c r="L922">
        <f>'C3_qual'!L614</f>
        <v>165.00177660086101</v>
      </c>
      <c r="M922">
        <f>'C3_qual'!M614</f>
        <v>85.039091594276002</v>
      </c>
    </row>
    <row r="923" spans="1:13">
      <c r="A923" t="str">
        <f>'C3_qual'!A615</f>
        <v>C3_plant</v>
      </c>
      <c r="B923" t="str">
        <f>'C3_qual'!B615</f>
        <v>Cui et al. 2020</v>
      </c>
      <c r="H923">
        <f>'C3_qual'!H615</f>
        <v>0.111</v>
      </c>
      <c r="K923">
        <f>'C3_qual'!K615</f>
        <v>337.83148829999999</v>
      </c>
      <c r="L923">
        <f>'C3_qual'!L615</f>
        <v>453.85425482603097</v>
      </c>
      <c r="M923">
        <f>'C3_qual'!M615</f>
        <v>153.742209382216</v>
      </c>
    </row>
    <row r="924" spans="1:13">
      <c r="A924" t="str">
        <f>'C3_qual'!A616</f>
        <v>C3_plant</v>
      </c>
      <c r="B924" t="str">
        <f>'C3_qual'!B616</f>
        <v>Cui et al. 2020</v>
      </c>
      <c r="H924">
        <f>'C3_qual'!H616</f>
        <v>0.12</v>
      </c>
      <c r="K924">
        <f>'C3_qual'!K616</f>
        <v>235.1776395</v>
      </c>
      <c r="L924">
        <f>'C3_qual'!L616</f>
        <v>220.72398219086801</v>
      </c>
      <c r="M924">
        <f>'C3_qual'!M616</f>
        <v>105.437694056878</v>
      </c>
    </row>
    <row r="925" spans="1:13">
      <c r="A925" t="str">
        <f>'C3_qual'!A617</f>
        <v>C3_plant</v>
      </c>
      <c r="B925" t="str">
        <f>'C3_qual'!B617</f>
        <v>Cui et al. 2020</v>
      </c>
      <c r="H925">
        <f>'C3_qual'!H617</f>
        <v>0.12</v>
      </c>
      <c r="K925">
        <f>'C3_qual'!K617</f>
        <v>221.55262440000001</v>
      </c>
      <c r="L925">
        <f>'C3_qual'!L617</f>
        <v>208.94627728287497</v>
      </c>
      <c r="M925">
        <f>'C3_qual'!M617</f>
        <v>99.175804770707018</v>
      </c>
    </row>
    <row r="926" spans="1:13">
      <c r="A926" t="str">
        <f>'C3_qual'!A618</f>
        <v>C3_plant</v>
      </c>
      <c r="B926" t="str">
        <f>'C3_qual'!B618</f>
        <v>Cui et al. 2020</v>
      </c>
      <c r="H926">
        <f>'C3_qual'!H618</f>
        <v>0.12</v>
      </c>
      <c r="K926">
        <f>'C3_qual'!K618</f>
        <v>217.56370820000001</v>
      </c>
      <c r="L926">
        <f>'C3_qual'!L618</f>
        <v>207.207876443016</v>
      </c>
      <c r="M926">
        <f>'C3_qual'!M618</f>
        <v>96.169739476125002</v>
      </c>
    </row>
    <row r="927" spans="1:13">
      <c r="A927" t="str">
        <f>'C3_qual'!A619</f>
        <v>C3_plant</v>
      </c>
      <c r="B927" t="str">
        <f>'C3_qual'!B619</f>
        <v>Cui et al. 2020</v>
      </c>
      <c r="H927">
        <f>'C3_qual'!H619</f>
        <v>0.12</v>
      </c>
      <c r="K927">
        <f>'C3_qual'!K619</f>
        <v>218.6343612</v>
      </c>
      <c r="L927">
        <f>'C3_qual'!L619</f>
        <v>202.54532904303198</v>
      </c>
      <c r="M927">
        <f>'C3_qual'!M619</f>
        <v>99.306066054444997</v>
      </c>
    </row>
    <row r="928" spans="1:13">
      <c r="A928" t="str">
        <f>'C3_qual'!A620</f>
        <v>C3_plant</v>
      </c>
      <c r="B928" t="str">
        <f>'C3_qual'!B620</f>
        <v>Cui et al. 2020</v>
      </c>
      <c r="H928">
        <f>'C3_qual'!H620</f>
        <v>0.13400000000000001</v>
      </c>
      <c r="K928">
        <f>'C3_qual'!K620</f>
        <v>245.25890240000001</v>
      </c>
      <c r="L928">
        <f>'C3_qual'!L620</f>
        <v>241.17750143723799</v>
      </c>
      <c r="M928">
        <f>'C3_qual'!M620</f>
        <v>110.221354819281</v>
      </c>
    </row>
    <row r="929" spans="1:13">
      <c r="A929" t="str">
        <f>'C3_qual'!A621</f>
        <v>C3_plant</v>
      </c>
      <c r="B929" t="str">
        <f>'C3_qual'!B621</f>
        <v>Cui et al. 2020</v>
      </c>
      <c r="H929">
        <f>'C3_qual'!H621</f>
        <v>0.17499999999999999</v>
      </c>
      <c r="K929">
        <f>'C3_qual'!K621</f>
        <v>285.72463859999999</v>
      </c>
      <c r="L929">
        <f>'C3_qual'!L621</f>
        <v>312.13427372270706</v>
      </c>
      <c r="M929">
        <f>'C3_qual'!M621</f>
        <v>128.41803430334699</v>
      </c>
    </row>
    <row r="930" spans="1:13">
      <c r="A930" t="str">
        <f>'C3_qual'!A622</f>
        <v>C3_plant</v>
      </c>
      <c r="B930" t="str">
        <f>'C3_qual'!B622</f>
        <v>Cui et al. 2020</v>
      </c>
      <c r="H930">
        <f>'C3_qual'!H622</f>
        <v>0.223</v>
      </c>
      <c r="K930">
        <f>'C3_qual'!K622</f>
        <v>232.18741259999999</v>
      </c>
      <c r="L930">
        <f>'C3_qual'!L622</f>
        <v>218.02425787403402</v>
      </c>
      <c r="M930">
        <f>'C3_qual'!M622</f>
        <v>101.624570782636</v>
      </c>
    </row>
    <row r="931" spans="1:13">
      <c r="A931" t="str">
        <f>'C3_qual'!A623</f>
        <v>C3_plant</v>
      </c>
      <c r="B931" t="str">
        <f>'C3_qual'!B623</f>
        <v>Cui et al. 2020</v>
      </c>
      <c r="H931">
        <f>'C3_qual'!H623</f>
        <v>0.24</v>
      </c>
      <c r="K931">
        <f>'C3_qual'!K623</f>
        <v>165.57109729999999</v>
      </c>
      <c r="L931">
        <f>'C3_qual'!L623</f>
        <v>136.090570844501</v>
      </c>
      <c r="M931">
        <f>'C3_qual'!M623</f>
        <v>73.405862204293285</v>
      </c>
    </row>
    <row r="932" spans="1:13">
      <c r="A932" t="str">
        <f>'C3_qual'!A624</f>
        <v>C3_plant</v>
      </c>
      <c r="B932" t="str">
        <f>'C3_qual'!B624</f>
        <v>Cui et al. 2020</v>
      </c>
      <c r="H932">
        <f>'C3_qual'!H624</f>
        <v>0.314</v>
      </c>
      <c r="K932">
        <f>'C3_qual'!K624</f>
        <v>347.00264010000001</v>
      </c>
      <c r="L932">
        <f>'C3_qual'!L624</f>
        <v>480.45101468275004</v>
      </c>
      <c r="M932">
        <f>'C3_qual'!M624</f>
        <v>164.55421183582402</v>
      </c>
    </row>
    <row r="933" spans="1:13">
      <c r="A933" t="str">
        <f>'C3_qual'!A625</f>
        <v>C3_plant</v>
      </c>
      <c r="B933" t="str">
        <f>'C3_qual'!B625</f>
        <v>Cui et al. 2020</v>
      </c>
      <c r="H933">
        <f>'C3_qual'!H625</f>
        <v>0.33</v>
      </c>
      <c r="K933">
        <f>'C3_qual'!K625</f>
        <v>203.4470073</v>
      </c>
      <c r="L933">
        <f>'C3_qual'!L625</f>
        <v>181.76020445037398</v>
      </c>
      <c r="M933">
        <f>'C3_qual'!M625</f>
        <v>89.140497905910991</v>
      </c>
    </row>
    <row r="934" spans="1:13">
      <c r="A934" t="str">
        <f>'C3_qual'!A626</f>
        <v>C3_plant</v>
      </c>
      <c r="B934" t="str">
        <f>'C3_qual'!B626</f>
        <v>Cui et al. 2020</v>
      </c>
      <c r="H934">
        <f>'C3_qual'!H626</f>
        <v>0.33</v>
      </c>
      <c r="K934">
        <f>'C3_qual'!K626</f>
        <v>193.96473349999999</v>
      </c>
      <c r="L934">
        <f>'C3_qual'!L626</f>
        <v>171.70551177153098</v>
      </c>
      <c r="M934">
        <f>'C3_qual'!M626</f>
        <v>87.14625873019699</v>
      </c>
    </row>
    <row r="935" spans="1:13">
      <c r="A935" t="str">
        <f>'C3_qual'!A627</f>
        <v>C3_plant</v>
      </c>
      <c r="B935" t="str">
        <f>'C3_qual'!B627</f>
        <v>Cui et al. 2020</v>
      </c>
      <c r="H935">
        <f>'C3_qual'!H627</f>
        <v>0.33</v>
      </c>
      <c r="K935">
        <f>'C3_qual'!K627</f>
        <v>160.8834981</v>
      </c>
      <c r="L935">
        <f>'C3_qual'!L627</f>
        <v>134.99894670736603</v>
      </c>
      <c r="M935">
        <f>'C3_qual'!M627</f>
        <v>72.154725832883202</v>
      </c>
    </row>
    <row r="936" spans="1:13">
      <c r="A936" t="str">
        <f>'C3_qual'!A628</f>
        <v>C3_plant</v>
      </c>
      <c r="B936" t="str">
        <f>'C3_qual'!B628</f>
        <v>Cui et al. 2020</v>
      </c>
      <c r="H936">
        <f>'C3_qual'!H628</f>
        <v>0.33900000000000002</v>
      </c>
      <c r="K936">
        <f>'C3_qual'!K628</f>
        <v>172.68288390000001</v>
      </c>
      <c r="L936">
        <f>'C3_qual'!L628</f>
        <v>154.17593182644399</v>
      </c>
      <c r="M936">
        <f>'C3_qual'!M628</f>
        <v>76.283240741781114</v>
      </c>
    </row>
    <row r="937" spans="1:13">
      <c r="A937" t="str">
        <f>'C3_qual'!A629</f>
        <v>C3_plant</v>
      </c>
      <c r="B937" t="str">
        <f>'C3_qual'!B629</f>
        <v>Cui et al. 2020</v>
      </c>
      <c r="H937">
        <f>'C3_qual'!H629</f>
        <v>0.42</v>
      </c>
      <c r="K937">
        <f>'C3_qual'!K629</f>
        <v>178.48680970000001</v>
      </c>
      <c r="L937">
        <f>'C3_qual'!L629</f>
        <v>155.48540996460596</v>
      </c>
      <c r="M937">
        <f>'C3_qual'!M629</f>
        <v>77.606255650262014</v>
      </c>
    </row>
    <row r="938" spans="1:13">
      <c r="A938" t="str">
        <f>'C3_qual'!A630</f>
        <v>C3_plant</v>
      </c>
      <c r="B938" t="str">
        <f>'C3_qual'!B630</f>
        <v>Cui et al. 2020</v>
      </c>
      <c r="H938">
        <f>'C3_qual'!H630</f>
        <v>0.42</v>
      </c>
      <c r="K938">
        <f>'C3_qual'!K630</f>
        <v>175.2086329</v>
      </c>
      <c r="L938">
        <f>'C3_qual'!L630</f>
        <v>149.62939457489102</v>
      </c>
      <c r="M938">
        <f>'C3_qual'!M630</f>
        <v>78.784930888696593</v>
      </c>
    </row>
    <row r="939" spans="1:13">
      <c r="A939" t="str">
        <f>'C3_qual'!A631</f>
        <v>C3_plant</v>
      </c>
      <c r="B939" t="str">
        <f>'C3_qual'!B631</f>
        <v>Cui et al. 2020</v>
      </c>
      <c r="H939">
        <f>'C3_qual'!H631</f>
        <v>0.42</v>
      </c>
      <c r="K939">
        <f>'C3_qual'!K631</f>
        <v>151.9541797</v>
      </c>
      <c r="L939">
        <f>'C3_qual'!L631</f>
        <v>126.591948655941</v>
      </c>
      <c r="M939">
        <f>'C3_qual'!M631</f>
        <v>68.774572811042091</v>
      </c>
    </row>
    <row r="940" spans="1:13">
      <c r="A940" t="str">
        <f>'C3_qual'!A632</f>
        <v>C3_plant</v>
      </c>
      <c r="B940" t="str">
        <f>'C3_qual'!B632</f>
        <v>Cui et al. 2020</v>
      </c>
      <c r="H940">
        <f>'C3_qual'!H632</f>
        <v>0.42</v>
      </c>
      <c r="K940">
        <f>'C3_qual'!K632</f>
        <v>171.6485648</v>
      </c>
      <c r="L940">
        <f>'C3_qual'!L632</f>
        <v>151.18493752093801</v>
      </c>
      <c r="M940">
        <f>'C3_qual'!M632</f>
        <v>75.802905393669405</v>
      </c>
    </row>
    <row r="941" spans="1:13">
      <c r="A941" t="str">
        <f>'C3_qual'!A633</f>
        <v>C3_plant</v>
      </c>
      <c r="B941" t="str">
        <f>'C3_qual'!B633</f>
        <v>Cui et al. 2020</v>
      </c>
      <c r="H941">
        <f>'C3_qual'!H633</f>
        <v>0.47399999999999998</v>
      </c>
      <c r="K941">
        <f>'C3_qual'!K633</f>
        <v>357.49385960000001</v>
      </c>
      <c r="L941">
        <f>'C3_qual'!L633</f>
        <v>491.11008632774798</v>
      </c>
      <c r="M941">
        <f>'C3_qual'!M633</f>
        <v>168.009920456727</v>
      </c>
    </row>
    <row r="942" spans="1:13">
      <c r="A942" t="str">
        <f>'C3_qual'!A634</f>
        <v>C3_plant</v>
      </c>
      <c r="B942" t="str">
        <f>'C3_qual'!B634</f>
        <v>Cui et al. 2020</v>
      </c>
      <c r="H942">
        <f>'C3_qual'!H634</f>
        <v>0.51400000000000001</v>
      </c>
      <c r="K942">
        <f>'C3_qual'!K634</f>
        <v>271.5807891</v>
      </c>
      <c r="L942">
        <f>'C3_qual'!L634</f>
        <v>299.505476836274</v>
      </c>
      <c r="M942">
        <f>'C3_qual'!M634</f>
        <v>120.51570991602699</v>
      </c>
    </row>
    <row r="943" spans="1:13">
      <c r="A943" t="str">
        <f>'C3_qual'!A635</f>
        <v>C3_plant</v>
      </c>
      <c r="B943" t="str">
        <f>'C3_qual'!B635</f>
        <v>Cui et al. 2020</v>
      </c>
      <c r="H943">
        <f>'C3_qual'!H635</f>
        <v>0.55100000000000005</v>
      </c>
      <c r="K943">
        <f>'C3_qual'!K635</f>
        <v>188.94337669999999</v>
      </c>
      <c r="L943">
        <f>'C3_qual'!L635</f>
        <v>163.84142955994201</v>
      </c>
      <c r="M943">
        <f>'C3_qual'!M635</f>
        <v>84.815322476325989</v>
      </c>
    </row>
    <row r="944" spans="1:13">
      <c r="A944" t="str">
        <f>'C3_qual'!A636</f>
        <v>C3_plant</v>
      </c>
      <c r="B944" t="str">
        <f>'C3_qual'!B636</f>
        <v>Cui et al. 2020</v>
      </c>
      <c r="H944">
        <f>'C3_qual'!H636</f>
        <v>0.57199999999999995</v>
      </c>
      <c r="K944">
        <f>'C3_qual'!K636</f>
        <v>335.86178990000002</v>
      </c>
      <c r="L944">
        <f>'C3_qual'!L636</f>
        <v>407.27046670838394</v>
      </c>
      <c r="M944">
        <f>'C3_qual'!M636</f>
        <v>156.74211153998903</v>
      </c>
    </row>
    <row r="945" spans="1:13">
      <c r="A945" t="str">
        <f>'C3_qual'!A637</f>
        <v>C3_plant</v>
      </c>
      <c r="B945" t="str">
        <f>'C3_qual'!B637</f>
        <v>Cui et al. 2020</v>
      </c>
      <c r="H945">
        <f>'C3_qual'!H637</f>
        <v>0.61499999999999999</v>
      </c>
      <c r="K945">
        <f>'C3_qual'!K637</f>
        <v>248.6162641</v>
      </c>
      <c r="L945">
        <f>'C3_qual'!L637</f>
        <v>260.95603593300302</v>
      </c>
      <c r="M945">
        <f>'C3_qual'!M637</f>
        <v>109.86710683099798</v>
      </c>
    </row>
    <row r="946" spans="1:13">
      <c r="A946" t="str">
        <f>'C3_qual'!A638</f>
        <v>C3_plant</v>
      </c>
      <c r="B946" t="str">
        <f>'C3_qual'!B638</f>
        <v>Cui et al. 2020</v>
      </c>
      <c r="H946">
        <f>'C3_qual'!H638</f>
        <v>0.64400000000000002</v>
      </c>
      <c r="K946">
        <f>'C3_qual'!K638</f>
        <v>514.3741076</v>
      </c>
      <c r="L946">
        <f>'C3_qual'!L638</f>
        <v>1201.19137295066</v>
      </c>
      <c r="M946">
        <f>'C3_qual'!M638</f>
        <v>261.689911585316</v>
      </c>
    </row>
    <row r="947" spans="1:13">
      <c r="A947" t="str">
        <f>'C3_qual'!A639</f>
        <v>C3_plant</v>
      </c>
      <c r="B947" t="str">
        <f>'C3_qual'!B639</f>
        <v>Cui et al. 2020</v>
      </c>
      <c r="H947">
        <f>'C3_qual'!H639</f>
        <v>0.68100000000000005</v>
      </c>
      <c r="K947">
        <f>'C3_qual'!K639</f>
        <v>437.4119159</v>
      </c>
      <c r="L947">
        <f>'C3_qual'!L639</f>
        <v>822.25986806224</v>
      </c>
      <c r="M947">
        <f>'C3_qual'!M639</f>
        <v>212.152230124787</v>
      </c>
    </row>
    <row r="948" spans="1:13">
      <c r="A948" t="str">
        <f>'C3_qual'!A640</f>
        <v>C3_plant</v>
      </c>
      <c r="B948" t="str">
        <f>'C3_qual'!B640</f>
        <v>Cui et al. 2020</v>
      </c>
      <c r="H948">
        <f>'C3_qual'!H640</f>
        <v>0.71899999999999997</v>
      </c>
      <c r="K948">
        <f>'C3_qual'!K640</f>
        <v>186.99187190000001</v>
      </c>
      <c r="L948">
        <f>'C3_qual'!L640</f>
        <v>165.33741054242202</v>
      </c>
      <c r="M948">
        <f>'C3_qual'!M640</f>
        <v>83.523630517291011</v>
      </c>
    </row>
    <row r="949" spans="1:13">
      <c r="A949" t="str">
        <f>'C3_qual'!A641</f>
        <v>C3_plant</v>
      </c>
      <c r="B949" t="str">
        <f>'C3_qual'!B641</f>
        <v>Cui et al. 2020</v>
      </c>
      <c r="H949">
        <f>'C3_qual'!H641</f>
        <v>0.75600000000000001</v>
      </c>
      <c r="K949">
        <f>'C3_qual'!K641</f>
        <v>197.58360139999999</v>
      </c>
      <c r="L949">
        <f>'C3_qual'!L641</f>
        <v>186.67723752573804</v>
      </c>
      <c r="M949">
        <f>'C3_qual'!M641</f>
        <v>88.137340811822995</v>
      </c>
    </row>
    <row r="950" spans="1:13">
      <c r="A950" t="str">
        <f>'C3_qual'!A642</f>
        <v>C3_plant</v>
      </c>
      <c r="B950" t="str">
        <f>'C3_qual'!B642</f>
        <v>Cui et al. 2020</v>
      </c>
      <c r="H950">
        <f>'C3_qual'!H642</f>
        <v>0.78</v>
      </c>
      <c r="K950">
        <f>'C3_qual'!K642</f>
        <v>216.36098770000001</v>
      </c>
      <c r="L950">
        <f>'C3_qual'!L642</f>
        <v>203.30600236236796</v>
      </c>
      <c r="M950">
        <f>'C3_qual'!M642</f>
        <v>96.725759694263004</v>
      </c>
    </row>
    <row r="951" spans="1:13">
      <c r="A951" t="str">
        <f>'C3_qual'!A643</f>
        <v>C3_plant</v>
      </c>
      <c r="B951" t="str">
        <f>'C3_qual'!B643</f>
        <v>Cui et al. 2020</v>
      </c>
      <c r="H951">
        <f>'C3_qual'!H643</f>
        <v>0.78</v>
      </c>
      <c r="K951">
        <f>'C3_qual'!K643</f>
        <v>206.18290959999999</v>
      </c>
      <c r="L951">
        <f>'C3_qual'!L643</f>
        <v>188.62079784256403</v>
      </c>
      <c r="M951">
        <f>'C3_qual'!M643</f>
        <v>92.346263148065987</v>
      </c>
    </row>
    <row r="952" spans="1:13">
      <c r="A952" t="str">
        <f>'C3_qual'!A644</f>
        <v>C3_plant</v>
      </c>
      <c r="B952" t="str">
        <f>'C3_qual'!B644</f>
        <v>Cui et al. 2020</v>
      </c>
      <c r="H952">
        <f>'C3_qual'!H644</f>
        <v>0.79200000000000004</v>
      </c>
      <c r="K952">
        <f>'C3_qual'!K644</f>
        <v>119.6570273</v>
      </c>
      <c r="L952">
        <f>'C3_qual'!L644</f>
        <v>99.769085376069015</v>
      </c>
      <c r="M952">
        <f>'C3_qual'!M644</f>
        <v>55.341907616588998</v>
      </c>
    </row>
    <row r="953" spans="1:13">
      <c r="A953" t="str">
        <f>'C3_qual'!A645</f>
        <v>C3_plant</v>
      </c>
      <c r="B953" t="str">
        <f>'C3_qual'!B645</f>
        <v>Cui et al. 2020</v>
      </c>
      <c r="H953">
        <f>'C3_qual'!H645</f>
        <v>0.87</v>
      </c>
      <c r="K953">
        <f>'C3_qual'!K645</f>
        <v>180.8322249</v>
      </c>
      <c r="L953">
        <f>'C3_qual'!L645</f>
        <v>152.49553862560001</v>
      </c>
      <c r="M953">
        <f>'C3_qual'!M645</f>
        <v>82.2971969040224</v>
      </c>
    </row>
    <row r="954" spans="1:13">
      <c r="A954" t="str">
        <f>'C3_qual'!A646</f>
        <v>C3_plant</v>
      </c>
      <c r="B954" t="str">
        <f>'C3_qual'!B646</f>
        <v>Cui et al. 2020</v>
      </c>
      <c r="H954">
        <f>'C3_qual'!H646</f>
        <v>0.90500000000000003</v>
      </c>
      <c r="K954">
        <f>'C3_qual'!K646</f>
        <v>124.40165469999999</v>
      </c>
      <c r="L954">
        <f>'C3_qual'!L646</f>
        <v>101.91009077476602</v>
      </c>
      <c r="M954">
        <f>'C3_qual'!M646</f>
        <v>57.731083835896101</v>
      </c>
    </row>
    <row r="955" spans="1:13">
      <c r="A955" t="str">
        <f>'C3_qual'!A647</f>
        <v>C3_plant</v>
      </c>
      <c r="B955" t="str">
        <f>'C3_qual'!B647</f>
        <v>Cui et al. 2020</v>
      </c>
      <c r="H955">
        <f>'C3_qual'!H647</f>
        <v>0.95</v>
      </c>
      <c r="K955">
        <f>'C3_qual'!K647</f>
        <v>237.78406129999999</v>
      </c>
      <c r="L955">
        <f>'C3_qual'!L647</f>
        <v>238.49569613803399</v>
      </c>
      <c r="M955">
        <f>'C3_qual'!M647</f>
        <v>108.29516298907299</v>
      </c>
    </row>
    <row r="956" spans="1:13">
      <c r="A956" t="str">
        <f>'C3_qual'!A648</f>
        <v>C3_plant</v>
      </c>
      <c r="B956" t="str">
        <f>'C3_qual'!B648</f>
        <v>Cui et al. 2020</v>
      </c>
      <c r="H956">
        <f>'C3_qual'!H648</f>
        <v>0.95</v>
      </c>
      <c r="K956">
        <f>'C3_qual'!K648</f>
        <v>232.53802479999999</v>
      </c>
      <c r="L956">
        <f>'C3_qual'!L648</f>
        <v>224.51375498388504</v>
      </c>
      <c r="M956">
        <f>'C3_qual'!M648</f>
        <v>104.07440013618299</v>
      </c>
    </row>
    <row r="957" spans="1:13">
      <c r="A957" t="str">
        <f>'C3_qual'!A649</f>
        <v>C3_plant</v>
      </c>
      <c r="B957" t="str">
        <f>'C3_qual'!B649</f>
        <v>Cui et al. 2020</v>
      </c>
      <c r="H957">
        <f>'C3_qual'!H649</f>
        <v>0.96799999999999997</v>
      </c>
      <c r="K957">
        <f>'C3_qual'!K649</f>
        <v>173.8349422</v>
      </c>
      <c r="L957">
        <f>'C3_qual'!L649</f>
        <v>144.72746718040901</v>
      </c>
      <c r="M957">
        <f>'C3_qual'!M649</f>
        <v>77.975343637599607</v>
      </c>
    </row>
    <row r="958" spans="1:13">
      <c r="A958" t="str">
        <f>'C3_qual'!A650</f>
        <v>C3_plant</v>
      </c>
      <c r="B958" t="str">
        <f>'C3_qual'!B650</f>
        <v>Cui et al. 2020</v>
      </c>
      <c r="H958">
        <f>'C3_qual'!H650</f>
        <v>1.014</v>
      </c>
      <c r="K958">
        <f>'C3_qual'!K650</f>
        <v>229.0546071</v>
      </c>
      <c r="L958">
        <f>'C3_qual'!L650</f>
        <v>220.93759427888</v>
      </c>
      <c r="M958">
        <f>'C3_qual'!M650</f>
        <v>100.73767009626499</v>
      </c>
    </row>
    <row r="959" spans="1:13">
      <c r="A959" t="str">
        <f>'C3_qual'!A651</f>
        <v>C3_plant</v>
      </c>
      <c r="B959" t="str">
        <f>'C3_qual'!B651</f>
        <v>Cui et al. 2020</v>
      </c>
      <c r="H959">
        <f>'C3_qual'!H651</f>
        <v>1.07</v>
      </c>
      <c r="K959">
        <f>'C3_qual'!K651</f>
        <v>212.68988730000001</v>
      </c>
      <c r="L959">
        <f>'C3_qual'!L651</f>
        <v>197.48416170542799</v>
      </c>
      <c r="M959">
        <f>'C3_qual'!M651</f>
        <v>93.078375832317008</v>
      </c>
    </row>
    <row r="960" spans="1:13">
      <c r="A960" t="str">
        <f>'C3_qual'!A652</f>
        <v>C3_plant</v>
      </c>
      <c r="B960" t="str">
        <f>'C3_qual'!B652</f>
        <v>Cui et al. 2020</v>
      </c>
      <c r="H960">
        <f>'C3_qual'!H652</f>
        <v>1.0760000000000001</v>
      </c>
      <c r="K960">
        <f>'C3_qual'!K652</f>
        <v>164.8494259</v>
      </c>
      <c r="L960">
        <f>'C3_qual'!L652</f>
        <v>144.76646313745701</v>
      </c>
      <c r="M960">
        <f>'C3_qual'!M652</f>
        <v>73.532885317169502</v>
      </c>
    </row>
    <row r="961" spans="1:13">
      <c r="A961" t="str">
        <f>'C3_qual'!A653</f>
        <v>C3_plant</v>
      </c>
      <c r="B961" t="str">
        <f>'C3_qual'!B653</f>
        <v>Cui et al. 2020</v>
      </c>
      <c r="H961">
        <f>'C3_qual'!H653</f>
        <v>1.117</v>
      </c>
      <c r="K961">
        <f>'C3_qual'!K653</f>
        <v>128.30236170000001</v>
      </c>
      <c r="L961">
        <f>'C3_qual'!L653</f>
        <v>101.12133229007799</v>
      </c>
      <c r="M961">
        <f>'C3_qual'!M653</f>
        <v>58.117093920549408</v>
      </c>
    </row>
    <row r="962" spans="1:13">
      <c r="A962" t="str">
        <f>'C3_qual'!A654</f>
        <v>C3_plant</v>
      </c>
      <c r="B962" t="str">
        <f>'C3_qual'!B654</f>
        <v>Cui et al. 2020</v>
      </c>
      <c r="H962">
        <f>'C3_qual'!H654</f>
        <v>1.1599999999999999</v>
      </c>
      <c r="K962">
        <f>'C3_qual'!K654</f>
        <v>278.34379740000003</v>
      </c>
      <c r="L962">
        <f>'C3_qual'!L654</f>
        <v>310.94621124838801</v>
      </c>
      <c r="M962">
        <f>'C3_qual'!M654</f>
        <v>123.88567155106503</v>
      </c>
    </row>
    <row r="963" spans="1:13">
      <c r="A963" t="str">
        <f>'C3_qual'!A655</f>
        <v>C3_plant</v>
      </c>
      <c r="B963" t="str">
        <f>'C3_qual'!B655</f>
        <v>Cui et al. 2020</v>
      </c>
      <c r="H963">
        <f>'C3_qual'!H655</f>
        <v>1.1599999999999999</v>
      </c>
      <c r="K963">
        <f>'C3_qual'!K655</f>
        <v>264.60614880000003</v>
      </c>
      <c r="L963">
        <f>'C3_qual'!L655</f>
        <v>272.71704719139302</v>
      </c>
      <c r="M963">
        <f>'C3_qual'!M655</f>
        <v>120.50448242479104</v>
      </c>
    </row>
    <row r="964" spans="1:13">
      <c r="A964" t="str">
        <f>'C3_qual'!A656</f>
        <v>C3_plant</v>
      </c>
      <c r="B964" t="str">
        <f>'C3_qual'!B656</f>
        <v>Cui et al. 2020</v>
      </c>
      <c r="H964">
        <f>'C3_qual'!H656</f>
        <v>1.1599999999999999</v>
      </c>
      <c r="K964">
        <f>'C3_qual'!K656</f>
        <v>236.48038650000001</v>
      </c>
      <c r="L964">
        <f>'C3_qual'!L656</f>
        <v>237.30570720668999</v>
      </c>
      <c r="M964">
        <f>'C3_qual'!M656</f>
        <v>105.41657329638701</v>
      </c>
    </row>
    <row r="965" spans="1:13">
      <c r="A965" t="str">
        <f>'C3_qual'!A657</f>
        <v>C3_plant</v>
      </c>
      <c r="B965" t="str">
        <f>'C3_qual'!B657</f>
        <v>Cui et al. 2020</v>
      </c>
      <c r="H965">
        <f>'C3_qual'!H657</f>
        <v>1.212</v>
      </c>
      <c r="K965">
        <f>'C3_qual'!K657</f>
        <v>222.6041046</v>
      </c>
      <c r="L965">
        <f>'C3_qual'!L657</f>
        <v>209.42176425271199</v>
      </c>
      <c r="M965">
        <f>'C3_qual'!M657</f>
        <v>98.367216981168994</v>
      </c>
    </row>
    <row r="966" spans="1:13">
      <c r="A966" t="str">
        <f>'C3_qual'!A658</f>
        <v>C3_plant</v>
      </c>
      <c r="B966" t="str">
        <f>'C3_qual'!B658</f>
        <v>Cui et al. 2020</v>
      </c>
      <c r="H966">
        <f>'C3_qual'!H658</f>
        <v>1.23</v>
      </c>
      <c r="K966">
        <f>'C3_qual'!K658</f>
        <v>293.26712259999999</v>
      </c>
      <c r="L966">
        <f>'C3_qual'!L658</f>
        <v>332.92311433856901</v>
      </c>
      <c r="M966">
        <f>'C3_qual'!M658</f>
        <v>134.36801756074999</v>
      </c>
    </row>
    <row r="967" spans="1:13">
      <c r="A967" t="str">
        <f>'C3_qual'!A659</f>
        <v>C3_plant</v>
      </c>
      <c r="B967" t="str">
        <f>'C3_qual'!B659</f>
        <v>Cui et al. 2020</v>
      </c>
      <c r="H967">
        <f>'C3_qual'!H659</f>
        <v>1.23</v>
      </c>
      <c r="K967">
        <f>'C3_qual'!K659</f>
        <v>272.98950070000001</v>
      </c>
      <c r="L967">
        <f>'C3_qual'!L659</f>
        <v>293.22292004307496</v>
      </c>
      <c r="M967">
        <f>'C3_qual'!M659</f>
        <v>122.018905846634</v>
      </c>
    </row>
    <row r="968" spans="1:13">
      <c r="A968" t="str">
        <f>'C3_qual'!A660</f>
        <v>C3_plant</v>
      </c>
      <c r="B968" t="str">
        <f>'C3_qual'!B660</f>
        <v>Cui et al. 2020</v>
      </c>
      <c r="H968">
        <f>'C3_qual'!H660</f>
        <v>1.23</v>
      </c>
      <c r="K968">
        <f>'C3_qual'!K660</f>
        <v>237.89970120000001</v>
      </c>
      <c r="L968">
        <f>'C3_qual'!L660</f>
        <v>239.56561638211699</v>
      </c>
      <c r="M968">
        <f>'C3_qual'!M660</f>
        <v>104.473891149736</v>
      </c>
    </row>
    <row r="969" spans="1:13">
      <c r="A969" t="str">
        <f>'C3_qual'!A661</f>
        <v>C3_plant</v>
      </c>
      <c r="B969" t="str">
        <f>'C3_qual'!B661</f>
        <v>Cui et al. 2020</v>
      </c>
      <c r="H969">
        <f>'C3_qual'!H661</f>
        <v>1.23</v>
      </c>
      <c r="K969">
        <f>'C3_qual'!K661</f>
        <v>224.36233179999999</v>
      </c>
      <c r="L969">
        <f>'C3_qual'!L661</f>
        <v>214.63261644162202</v>
      </c>
      <c r="M969">
        <f>'C3_qual'!M661</f>
        <v>101.15308454541399</v>
      </c>
    </row>
    <row r="970" spans="1:13">
      <c r="A970" t="str">
        <f>'C3_qual'!A662</f>
        <v>C3_plant</v>
      </c>
      <c r="B970" t="str">
        <f>'C3_qual'!B662</f>
        <v>Cui et al. 2020</v>
      </c>
      <c r="H970">
        <f>'C3_qual'!H662</f>
        <v>1.23</v>
      </c>
      <c r="K970">
        <f>'C3_qual'!K662</f>
        <v>217.524854</v>
      </c>
      <c r="L970">
        <f>'C3_qual'!L662</f>
        <v>202.83239215341598</v>
      </c>
      <c r="M970">
        <f>'C3_qual'!M662</f>
        <v>96.240762267440005</v>
      </c>
    </row>
    <row r="971" spans="1:13">
      <c r="A971" t="str">
        <f>'C3_qual'!A663</f>
        <v>C3_plant</v>
      </c>
      <c r="B971" t="str">
        <f>'C3_qual'!B663</f>
        <v>Cui et al. 2020</v>
      </c>
      <c r="H971">
        <f>'C3_qual'!H663</f>
        <v>1.2589999999999999</v>
      </c>
      <c r="K971">
        <f>'C3_qual'!K663</f>
        <v>190.89830559999999</v>
      </c>
      <c r="L971">
        <f>'C3_qual'!L663</f>
        <v>165.027247142741</v>
      </c>
      <c r="M971">
        <f>'C3_qual'!M663</f>
        <v>85.381843965419989</v>
      </c>
    </row>
    <row r="972" spans="1:13">
      <c r="A972" t="str">
        <f>'C3_qual'!A664</f>
        <v>C3_plant</v>
      </c>
      <c r="B972" t="str">
        <f>'C3_qual'!B664</f>
        <v>Cui et al. 2020</v>
      </c>
      <c r="H972">
        <f>'C3_qual'!H664</f>
        <v>1.28</v>
      </c>
      <c r="K972">
        <f>'C3_qual'!K664</f>
        <v>227.42421150000001</v>
      </c>
      <c r="L972">
        <f>'C3_qual'!L664</f>
        <v>214.54217020328701</v>
      </c>
      <c r="M972">
        <f>'C3_qual'!M664</f>
        <v>101.20100467588301</v>
      </c>
    </row>
    <row r="973" spans="1:13">
      <c r="A973" t="str">
        <f>'C3_qual'!A665</f>
        <v>C3_plant</v>
      </c>
      <c r="B973" t="str">
        <f>'C3_qual'!B665</f>
        <v>Cui et al. 2020</v>
      </c>
      <c r="H973">
        <f>'C3_qual'!H665</f>
        <v>1.28</v>
      </c>
      <c r="K973">
        <f>'C3_qual'!K665</f>
        <v>192.6776327</v>
      </c>
      <c r="L973">
        <f>'C3_qual'!L665</f>
        <v>173.92059527635098</v>
      </c>
      <c r="M973">
        <f>'C3_qual'!M665</f>
        <v>85.037754678032002</v>
      </c>
    </row>
    <row r="974" spans="1:13">
      <c r="A974" t="str">
        <f>'C3_qual'!A666</f>
        <v>C3_plant</v>
      </c>
      <c r="B974" t="str">
        <f>'C3_qual'!B666</f>
        <v>Cui et al. 2020</v>
      </c>
      <c r="H974">
        <f>'C3_qual'!H666</f>
        <v>1.31</v>
      </c>
      <c r="K974">
        <f>'C3_qual'!K666</f>
        <v>277.90648329999999</v>
      </c>
      <c r="L974">
        <f>'C3_qual'!L666</f>
        <v>309.50623424798698</v>
      </c>
      <c r="M974">
        <f>'C3_qual'!M666</f>
        <v>124.73768385454699</v>
      </c>
    </row>
    <row r="975" spans="1:13">
      <c r="A975" t="str">
        <f>'C3_qual'!A667</f>
        <v>C3_plant</v>
      </c>
      <c r="B975" t="str">
        <f>'C3_qual'!B667</f>
        <v>Cui et al. 2020</v>
      </c>
      <c r="H975">
        <f>'C3_qual'!H667</f>
        <v>1.31</v>
      </c>
      <c r="K975">
        <f>'C3_qual'!K667</f>
        <v>248.1186252</v>
      </c>
      <c r="L975">
        <f>'C3_qual'!L667</f>
        <v>252.81486232717702</v>
      </c>
      <c r="M975">
        <f>'C3_qual'!M667</f>
        <v>109.943479611827</v>
      </c>
    </row>
    <row r="976" spans="1:13">
      <c r="A976" t="str">
        <f>'C3_qual'!A668</f>
        <v>C3_plant</v>
      </c>
      <c r="B976" t="str">
        <f>'C3_qual'!B668</f>
        <v>Cui et al. 2020</v>
      </c>
      <c r="H976">
        <f>'C3_qual'!H668</f>
        <v>1.31</v>
      </c>
      <c r="K976">
        <f>'C3_qual'!K668</f>
        <v>247.8533923</v>
      </c>
      <c r="L976">
        <f>'C3_qual'!L668</f>
        <v>232.18597390575201</v>
      </c>
      <c r="M976">
        <f>'C3_qual'!M668</f>
        <v>111.04210255073301</v>
      </c>
    </row>
    <row r="977" spans="1:13">
      <c r="A977" t="str">
        <f>'C3_qual'!A669</f>
        <v>C3_plant</v>
      </c>
      <c r="B977" t="str">
        <f>'C3_qual'!B669</f>
        <v>Cui et al. 2020</v>
      </c>
      <c r="H977">
        <f>'C3_qual'!H669</f>
        <v>1.31</v>
      </c>
      <c r="K977">
        <f>'C3_qual'!K669</f>
        <v>228.04423589999999</v>
      </c>
      <c r="L977">
        <f>'C3_qual'!L669</f>
        <v>224.20571971112003</v>
      </c>
      <c r="M977">
        <f>'C3_qual'!M669</f>
        <v>100.16347178048099</v>
      </c>
    </row>
    <row r="978" spans="1:13">
      <c r="A978" t="str">
        <f>'C3_qual'!A670</f>
        <v>C3_plant</v>
      </c>
      <c r="B978" t="str">
        <f>'C3_qual'!B670</f>
        <v>Cui et al. 2020</v>
      </c>
      <c r="H978">
        <f>'C3_qual'!H670</f>
        <v>1.31</v>
      </c>
      <c r="K978">
        <f>'C3_qual'!K670</f>
        <v>220.0458787</v>
      </c>
      <c r="L978">
        <f>'C3_qual'!L670</f>
        <v>204.82182557245699</v>
      </c>
      <c r="M978">
        <f>'C3_qual'!M670</f>
        <v>97.872630908247004</v>
      </c>
    </row>
    <row r="979" spans="1:13">
      <c r="A979" t="str">
        <f>'C3_qual'!A671</f>
        <v>C3_plant</v>
      </c>
      <c r="B979" t="str">
        <f>'C3_qual'!B671</f>
        <v>Cui et al. 2020</v>
      </c>
      <c r="H979">
        <f>'C3_qual'!H671</f>
        <v>1.31</v>
      </c>
      <c r="K979">
        <f>'C3_qual'!K671</f>
        <v>205.1521099</v>
      </c>
      <c r="L979">
        <f>'C3_qual'!L671</f>
        <v>187.186461906875</v>
      </c>
      <c r="M979">
        <f>'C3_qual'!M671</f>
        <v>92.270890267563999</v>
      </c>
    </row>
    <row r="980" spans="1:13">
      <c r="A980" t="str">
        <f>'C3_qual'!A672</f>
        <v>C3_plant</v>
      </c>
      <c r="B980" t="str">
        <f>'C3_qual'!B672</f>
        <v>Cui et al. 2020</v>
      </c>
      <c r="H980">
        <f>'C3_qual'!H672</f>
        <v>1.319</v>
      </c>
      <c r="K980">
        <f>'C3_qual'!K672</f>
        <v>151.63041050000001</v>
      </c>
      <c r="L980">
        <f>'C3_qual'!L672</f>
        <v>120.30028741125497</v>
      </c>
      <c r="M980">
        <f>'C3_qual'!M672</f>
        <v>67.155269437977609</v>
      </c>
    </row>
    <row r="981" spans="1:13">
      <c r="A981" t="str">
        <f>'C3_qual'!A673</f>
        <v>C3_plant</v>
      </c>
      <c r="B981" t="str">
        <f>'C3_qual'!B673</f>
        <v>Cui et al. 2020</v>
      </c>
      <c r="H981">
        <f>'C3_qual'!H673</f>
        <v>1.34</v>
      </c>
      <c r="K981">
        <f>'C3_qual'!K673</f>
        <v>151.24081649999999</v>
      </c>
      <c r="L981">
        <f>'C3_qual'!L673</f>
        <v>123.345482436672</v>
      </c>
      <c r="M981">
        <f>'C3_qual'!M673</f>
        <v>68.145742565648192</v>
      </c>
    </row>
    <row r="982" spans="1:13">
      <c r="A982" t="str">
        <f>'C3_qual'!A674</f>
        <v>C3_plant</v>
      </c>
      <c r="B982" t="str">
        <f>'C3_qual'!B674</f>
        <v>Cui et al. 2020</v>
      </c>
      <c r="H982">
        <f>'C3_qual'!H674</f>
        <v>1.36</v>
      </c>
      <c r="K982">
        <f>'C3_qual'!K674</f>
        <v>229.8484536</v>
      </c>
      <c r="L982">
        <f>'C3_qual'!L674</f>
        <v>221.66650135780398</v>
      </c>
      <c r="M982">
        <f>'C3_qual'!M674</f>
        <v>103.04667655176699</v>
      </c>
    </row>
    <row r="983" spans="1:13">
      <c r="A983" t="str">
        <f>'C3_qual'!A675</f>
        <v>C3_plant</v>
      </c>
      <c r="B983" t="str">
        <f>'C3_qual'!B675</f>
        <v>Cui et al. 2020</v>
      </c>
      <c r="H983">
        <f>'C3_qual'!H675</f>
        <v>1.36</v>
      </c>
      <c r="K983">
        <f>'C3_qual'!K675</f>
        <v>221.2196984</v>
      </c>
      <c r="L983">
        <f>'C3_qual'!L675</f>
        <v>200.56261343258703</v>
      </c>
      <c r="M983">
        <f>'C3_qual'!M675</f>
        <v>99.476929943477998</v>
      </c>
    </row>
    <row r="984" spans="1:13">
      <c r="A984" t="str">
        <f>'C3_qual'!A676</f>
        <v>C3_plant</v>
      </c>
      <c r="B984" t="str">
        <f>'C3_qual'!B676</f>
        <v>Cui et al. 2020</v>
      </c>
      <c r="H984">
        <f>'C3_qual'!H676</f>
        <v>1.39</v>
      </c>
      <c r="K984">
        <f>'C3_qual'!K676</f>
        <v>304.57213410000003</v>
      </c>
      <c r="L984">
        <f>'C3_qual'!L676</f>
        <v>362.03674717006896</v>
      </c>
      <c r="M984">
        <f>'C3_qual'!M676</f>
        <v>138.96151852996204</v>
      </c>
    </row>
    <row r="985" spans="1:13">
      <c r="A985" t="str">
        <f>'C3_qual'!A677</f>
        <v>C3_plant</v>
      </c>
      <c r="B985" t="str">
        <f>'C3_qual'!B677</f>
        <v>Cui et al. 2020</v>
      </c>
      <c r="H985">
        <f>'C3_qual'!H677</f>
        <v>1.39</v>
      </c>
      <c r="K985">
        <f>'C3_qual'!K677</f>
        <v>293.9668125</v>
      </c>
      <c r="L985">
        <f>'C3_qual'!L677</f>
        <v>339.52039692831698</v>
      </c>
      <c r="M985">
        <f>'C3_qual'!M677</f>
        <v>131.09049465977699</v>
      </c>
    </row>
    <row r="986" spans="1:13">
      <c r="A986" t="str">
        <f>'C3_qual'!A678</f>
        <v>C3_plant</v>
      </c>
      <c r="B986" t="str">
        <f>'C3_qual'!B678</f>
        <v>Cui et al. 2020</v>
      </c>
      <c r="H986">
        <f>'C3_qual'!H678</f>
        <v>1.39</v>
      </c>
      <c r="K986">
        <f>'C3_qual'!K678</f>
        <v>232.05562090000001</v>
      </c>
      <c r="L986">
        <f>'C3_qual'!L678</f>
        <v>224.74999841126998</v>
      </c>
      <c r="M986">
        <f>'C3_qual'!M678</f>
        <v>102.503433808761</v>
      </c>
    </row>
    <row r="987" spans="1:13">
      <c r="A987" t="str">
        <f>'C3_qual'!A679</f>
        <v>C3_plant</v>
      </c>
      <c r="B987" t="str">
        <f>'C3_qual'!B679</f>
        <v>Cui et al. 2020</v>
      </c>
      <c r="H987">
        <f>'C3_qual'!H679</f>
        <v>1.39</v>
      </c>
      <c r="K987">
        <f>'C3_qual'!K679</f>
        <v>214.79068789999999</v>
      </c>
      <c r="L987">
        <f>'C3_qual'!L679</f>
        <v>192.04367463532301</v>
      </c>
      <c r="M987">
        <f>'C3_qual'!M679</f>
        <v>94.706803438986995</v>
      </c>
    </row>
    <row r="988" spans="1:13">
      <c r="A988" t="str">
        <f>'C3_qual'!A680</f>
        <v>C3_plant</v>
      </c>
      <c r="B988" t="str">
        <f>'C3_qual'!B680</f>
        <v>Cui et al. 2020</v>
      </c>
      <c r="H988">
        <f>'C3_qual'!H680</f>
        <v>1.393</v>
      </c>
      <c r="K988">
        <f>'C3_qual'!K680</f>
        <v>209.01108429999999</v>
      </c>
      <c r="L988">
        <f>'C3_qual'!L680</f>
        <v>189.81800231210798</v>
      </c>
      <c r="M988">
        <f>'C3_qual'!M680</f>
        <v>90.976152921120999</v>
      </c>
    </row>
    <row r="989" spans="1:13">
      <c r="A989" t="str">
        <f>'C3_qual'!A681</f>
        <v>C3_plant</v>
      </c>
      <c r="B989" t="str">
        <f>'C3_qual'!B681</f>
        <v>Cui et al. 2020</v>
      </c>
      <c r="H989">
        <f>'C3_qual'!H681</f>
        <v>1.44</v>
      </c>
      <c r="K989">
        <f>'C3_qual'!K681</f>
        <v>230.86230509999999</v>
      </c>
      <c r="L989">
        <f>'C3_qual'!L681</f>
        <v>215.31129620217601</v>
      </c>
      <c r="M989">
        <f>'C3_qual'!M681</f>
        <v>102.77536448758599</v>
      </c>
    </row>
    <row r="990" spans="1:13">
      <c r="A990" t="str">
        <f>'C3_qual'!A682</f>
        <v>C3_plant</v>
      </c>
      <c r="B990" t="str">
        <f>'C3_qual'!B682</f>
        <v>Cui et al. 2020</v>
      </c>
      <c r="H990">
        <f>'C3_qual'!H682</f>
        <v>1.4430000000000001</v>
      </c>
      <c r="K990">
        <f>'C3_qual'!K682</f>
        <v>182.93515830000001</v>
      </c>
      <c r="L990">
        <f>'C3_qual'!L682</f>
        <v>156.89127396270601</v>
      </c>
      <c r="M990">
        <f>'C3_qual'!M682</f>
        <v>81.272313366736014</v>
      </c>
    </row>
    <row r="991" spans="1:13">
      <c r="A991" t="str">
        <f>'C3_qual'!A683</f>
        <v>C3_plant</v>
      </c>
      <c r="B991" t="str">
        <f>'C3_qual'!B683</f>
        <v>Cui et al. 2020</v>
      </c>
      <c r="H991">
        <f>'C3_qual'!H683</f>
        <v>1.48</v>
      </c>
      <c r="K991">
        <f>'C3_qual'!K683</f>
        <v>269.7943727</v>
      </c>
      <c r="L991">
        <f>'C3_qual'!L683</f>
        <v>288.48038974551304</v>
      </c>
      <c r="M991">
        <f>'C3_qual'!M683</f>
        <v>122.45200247612598</v>
      </c>
    </row>
    <row r="992" spans="1:13">
      <c r="A992" t="str">
        <f>'C3_qual'!A684</f>
        <v>C3_plant</v>
      </c>
      <c r="B992" t="str">
        <f>'C3_qual'!B684</f>
        <v>Cui et al. 2020</v>
      </c>
      <c r="H992">
        <f>'C3_qual'!H684</f>
        <v>1.48</v>
      </c>
      <c r="K992">
        <f>'C3_qual'!K684</f>
        <v>223.6724365</v>
      </c>
      <c r="L992">
        <f>'C3_qual'!L684</f>
        <v>214.644485874</v>
      </c>
      <c r="M992">
        <f>'C3_qual'!M684</f>
        <v>100.98091525782101</v>
      </c>
    </row>
    <row r="993" spans="1:13">
      <c r="A993" t="str">
        <f>'C3_qual'!A685</f>
        <v>C3_plant</v>
      </c>
      <c r="B993" t="str">
        <f>'C3_qual'!B685</f>
        <v>Cui et al. 2020</v>
      </c>
      <c r="H993">
        <f>'C3_qual'!H685</f>
        <v>1.5049999999999999</v>
      </c>
      <c r="K993">
        <f>'C3_qual'!K685</f>
        <v>145.25930940000001</v>
      </c>
      <c r="L993">
        <f>'C3_qual'!L685</f>
        <v>114.32854715692997</v>
      </c>
      <c r="M993">
        <f>'C3_qual'!M685</f>
        <v>65.024529769036306</v>
      </c>
    </row>
    <row r="994" spans="1:13">
      <c r="A994" t="str">
        <f>'C3_qual'!A686</f>
        <v>C3_plant</v>
      </c>
      <c r="B994" t="str">
        <f>'C3_qual'!B686</f>
        <v>Cui et al. 2020</v>
      </c>
      <c r="H994">
        <f>'C3_qual'!H686</f>
        <v>1.52</v>
      </c>
      <c r="K994">
        <f>'C3_qual'!K686</f>
        <v>270.45356349999997</v>
      </c>
      <c r="L994">
        <f>'C3_qual'!L686</f>
        <v>283.16987615247808</v>
      </c>
      <c r="M994">
        <f>'C3_qual'!M686</f>
        <v>121.06342244788897</v>
      </c>
    </row>
    <row r="995" spans="1:13">
      <c r="A995" t="str">
        <f>'C3_qual'!A687</f>
        <v>C3_plant</v>
      </c>
      <c r="B995" t="str">
        <f>'C3_qual'!B687</f>
        <v>Cui et al. 2020</v>
      </c>
      <c r="H995">
        <f>'C3_qual'!H687</f>
        <v>1.5449999999999999</v>
      </c>
      <c r="K995">
        <f>'C3_qual'!K687</f>
        <v>181.42644949999999</v>
      </c>
      <c r="L995">
        <f>'C3_qual'!L687</f>
        <v>153.01230670025603</v>
      </c>
      <c r="M995">
        <f>'C3_qual'!M687</f>
        <v>79.483846365804993</v>
      </c>
    </row>
    <row r="996" spans="1:13">
      <c r="A996" t="str">
        <f>'C3_qual'!A688</f>
        <v>C3_plant</v>
      </c>
      <c r="B996" t="str">
        <f>'C3_qual'!B688</f>
        <v>Cui et al. 2020</v>
      </c>
      <c r="H996">
        <f>'C3_qual'!H688</f>
        <v>1.56</v>
      </c>
      <c r="K996">
        <f>'C3_qual'!K688</f>
        <v>286.20965139999998</v>
      </c>
      <c r="L996">
        <f>'C3_qual'!L688</f>
        <v>330.68468137948901</v>
      </c>
      <c r="M996">
        <f>'C3_qual'!M688</f>
        <v>130.62615304815998</v>
      </c>
    </row>
    <row r="997" spans="1:13">
      <c r="A997" t="str">
        <f>'C3_qual'!A689</f>
        <v>C3_plant</v>
      </c>
      <c r="B997" t="str">
        <f>'C3_qual'!B689</f>
        <v>Cui et al. 2020</v>
      </c>
      <c r="H997">
        <f>'C3_qual'!H689</f>
        <v>1.56</v>
      </c>
      <c r="K997">
        <f>'C3_qual'!K689</f>
        <v>280.9321367</v>
      </c>
      <c r="L997">
        <f>'C3_qual'!L689</f>
        <v>313.24635394436405</v>
      </c>
      <c r="M997">
        <f>'C3_qual'!M689</f>
        <v>126.64375029263101</v>
      </c>
    </row>
    <row r="998" spans="1:13">
      <c r="A998" t="str">
        <f>'C3_qual'!A690</f>
        <v>C3_plant</v>
      </c>
      <c r="B998" t="str">
        <f>'C3_qual'!B690</f>
        <v>Cui et al. 2020</v>
      </c>
      <c r="H998">
        <f>'C3_qual'!H690</f>
        <v>1.56</v>
      </c>
      <c r="K998">
        <f>'C3_qual'!K690</f>
        <v>246.99537659999999</v>
      </c>
      <c r="L998">
        <f>'C3_qual'!L690</f>
        <v>252.94515922683001</v>
      </c>
      <c r="M998">
        <f>'C3_qual'!M690</f>
        <v>111.60311375315698</v>
      </c>
    </row>
    <row r="999" spans="1:13">
      <c r="A999" t="str">
        <f>'C3_qual'!A691</f>
        <v>C3_plant</v>
      </c>
      <c r="B999" t="str">
        <f>'C3_qual'!B691</f>
        <v>Cui et al. 2020</v>
      </c>
      <c r="H999">
        <f>'C3_qual'!H691</f>
        <v>1.6040000000000001</v>
      </c>
      <c r="K999">
        <f>'C3_qual'!K691</f>
        <v>199.9294549</v>
      </c>
      <c r="L999">
        <f>'C3_qual'!L691</f>
        <v>175.69553550519998</v>
      </c>
      <c r="M999">
        <f>'C3_qual'!M691</f>
        <v>88.19993300554799</v>
      </c>
    </row>
    <row r="1000" spans="1:13">
      <c r="A1000" t="str">
        <f>'C3_qual'!A692</f>
        <v>C3_plant</v>
      </c>
      <c r="B1000" t="str">
        <f>'C3_qual'!B692</f>
        <v>Cui et al. 2020</v>
      </c>
      <c r="H1000">
        <f>'C3_qual'!H692</f>
        <v>1.64</v>
      </c>
      <c r="K1000">
        <f>'C3_qual'!K692</f>
        <v>296.93112059999999</v>
      </c>
      <c r="L1000">
        <f>'C3_qual'!L692</f>
        <v>338.75369667305506</v>
      </c>
      <c r="M1000">
        <f>'C3_qual'!M692</f>
        <v>133.53659346441498</v>
      </c>
    </row>
    <row r="1001" spans="1:13">
      <c r="A1001" t="str">
        <f>'C3_qual'!A693</f>
        <v>C3_plant</v>
      </c>
      <c r="B1001" t="str">
        <f>'C3_qual'!B693</f>
        <v>Cui et al. 2020</v>
      </c>
      <c r="H1001">
        <f>'C3_qual'!H693</f>
        <v>1.64</v>
      </c>
      <c r="K1001">
        <f>'C3_qual'!K693</f>
        <v>259.27927740000001</v>
      </c>
      <c r="L1001">
        <f>'C3_qual'!L693</f>
        <v>273.97560427869797</v>
      </c>
      <c r="M1001">
        <f>'C3_qual'!M693</f>
        <v>116.88190255469902</v>
      </c>
    </row>
    <row r="1002" spans="1:13">
      <c r="A1002" t="str">
        <f>'C3_qual'!A694</f>
        <v>C3_plant</v>
      </c>
      <c r="B1002" t="str">
        <f>'C3_qual'!B694</f>
        <v>Cui et al. 2020</v>
      </c>
      <c r="H1002">
        <f>'C3_qual'!H694</f>
        <v>1.64</v>
      </c>
      <c r="K1002">
        <f>'C3_qual'!K694</f>
        <v>247.10569570000001</v>
      </c>
      <c r="L1002">
        <f>'C3_qual'!L694</f>
        <v>252.867874489386</v>
      </c>
      <c r="M1002">
        <f>'C3_qual'!M694</f>
        <v>110.87689387623001</v>
      </c>
    </row>
    <row r="1003" spans="1:13">
      <c r="A1003" t="str">
        <f>'C3_qual'!A695</f>
        <v>C3_plant</v>
      </c>
      <c r="B1003" t="str">
        <f>'C3_qual'!B695</f>
        <v>Cui et al. 2020</v>
      </c>
      <c r="H1003">
        <f>'C3_qual'!H695</f>
        <v>1.64</v>
      </c>
      <c r="K1003">
        <f>'C3_qual'!K695</f>
        <v>245.19727829999999</v>
      </c>
      <c r="L1003">
        <f>'C3_qual'!L695</f>
        <v>252.31447073205902</v>
      </c>
      <c r="M1003">
        <f>'C3_qual'!M695</f>
        <v>108.81364613882999</v>
      </c>
    </row>
    <row r="1004" spans="1:13">
      <c r="A1004" t="str">
        <f>'C3_qual'!A696</f>
        <v>C3_plant</v>
      </c>
      <c r="B1004" t="str">
        <f>'C3_qual'!B696</f>
        <v>Cui et al. 2020</v>
      </c>
      <c r="H1004">
        <f>'C3_qual'!H696</f>
        <v>1.702</v>
      </c>
      <c r="K1004">
        <f>'C3_qual'!K696</f>
        <v>148.32709299999999</v>
      </c>
      <c r="L1004">
        <f>'C3_qual'!L696</f>
        <v>122.50105461391104</v>
      </c>
      <c r="M1004">
        <f>'C3_qual'!M696</f>
        <v>66.605878094200492</v>
      </c>
    </row>
    <row r="1005" spans="1:13">
      <c r="A1005" t="str">
        <f>'C3_qual'!A697</f>
        <v>C3_plant</v>
      </c>
      <c r="B1005" t="str">
        <f>'C3_qual'!B697</f>
        <v>Cui et al. 2020</v>
      </c>
      <c r="H1005">
        <f>'C3_qual'!H697</f>
        <v>1.73</v>
      </c>
      <c r="K1005">
        <f>'C3_qual'!K697</f>
        <v>234.57987109999999</v>
      </c>
      <c r="L1005">
        <f>'C3_qual'!L697</f>
        <v>228.64329518201902</v>
      </c>
      <c r="M1005">
        <f>'C3_qual'!M697</f>
        <v>103.902277652924</v>
      </c>
    </row>
    <row r="1006" spans="1:13">
      <c r="A1006" t="str">
        <f>'C3_qual'!A698</f>
        <v>C3_plant</v>
      </c>
      <c r="B1006" t="str">
        <f>'C3_qual'!B698</f>
        <v>Cui et al. 2020</v>
      </c>
      <c r="H1006">
        <f>'C3_qual'!H698</f>
        <v>1.7370000000000001</v>
      </c>
      <c r="K1006">
        <f>'C3_qual'!K698</f>
        <v>163.7299021</v>
      </c>
      <c r="L1006">
        <f>'C3_qual'!L698</f>
        <v>134.64016466938102</v>
      </c>
      <c r="M1006">
        <f>'C3_qual'!M698</f>
        <v>73.188752103308005</v>
      </c>
    </row>
    <row r="1007" spans="1:13">
      <c r="A1007" t="str">
        <f>'C3_qual'!A699</f>
        <v>C3_plant</v>
      </c>
      <c r="B1007" t="str">
        <f>'C3_qual'!B699</f>
        <v>Cui et al. 2020</v>
      </c>
      <c r="H1007">
        <f>'C3_qual'!H699</f>
        <v>1.7849999999999999</v>
      </c>
      <c r="K1007">
        <f>'C3_qual'!K699</f>
        <v>150.1235437</v>
      </c>
      <c r="L1007">
        <f>'C3_qual'!L699</f>
        <v>121.77655001818599</v>
      </c>
      <c r="M1007">
        <f>'C3_qual'!M699</f>
        <v>68.792887750411793</v>
      </c>
    </row>
    <row r="1008" spans="1:13">
      <c r="A1008" t="str">
        <f>'C3_qual'!A700</f>
        <v>C3_plant</v>
      </c>
      <c r="B1008" t="str">
        <f>'C3_qual'!B700</f>
        <v>Cui et al. 2020</v>
      </c>
      <c r="H1008">
        <f>'C3_qual'!H700</f>
        <v>1.82</v>
      </c>
      <c r="K1008">
        <f>'C3_qual'!K700</f>
        <v>244.5666305</v>
      </c>
      <c r="L1008">
        <f>'C3_qual'!L700</f>
        <v>237.608470575685</v>
      </c>
      <c r="M1008">
        <f>'C3_qual'!M700</f>
        <v>109.25933495598701</v>
      </c>
    </row>
    <row r="1009" spans="1:13">
      <c r="A1009" t="str">
        <f>'C3_qual'!A701</f>
        <v>C3_plant</v>
      </c>
      <c r="B1009" t="str">
        <f>'C3_qual'!B701</f>
        <v>Cui et al. 2020</v>
      </c>
      <c r="H1009">
        <f>'C3_qual'!H701</f>
        <v>1.82</v>
      </c>
      <c r="K1009">
        <f>'C3_qual'!K701</f>
        <v>239.59699470000001</v>
      </c>
      <c r="L1009">
        <f>'C3_qual'!L701</f>
        <v>235.76990991917498</v>
      </c>
      <c r="M1009">
        <f>'C3_qual'!M701</f>
        <v>107.22298915454601</v>
      </c>
    </row>
    <row r="1010" spans="1:13">
      <c r="A1010" t="str">
        <f>'C3_qual'!A702</f>
        <v>C3_plant</v>
      </c>
      <c r="B1010" t="str">
        <f>'C3_qual'!B702</f>
        <v>Cui et al. 2020</v>
      </c>
      <c r="H1010">
        <f>'C3_qual'!H702</f>
        <v>1.82</v>
      </c>
      <c r="K1010">
        <f>'C3_qual'!K702</f>
        <v>220.053855</v>
      </c>
      <c r="L1010">
        <f>'C3_qual'!L702</f>
        <v>203.55266396002503</v>
      </c>
      <c r="M1010">
        <f>'C3_qual'!M702</f>
        <v>99.779758248693994</v>
      </c>
    </row>
    <row r="1011" spans="1:13">
      <c r="A1011" t="str">
        <f>'C3_qual'!A703</f>
        <v>C3_plant</v>
      </c>
      <c r="B1011" t="str">
        <f>'C3_qual'!B703</f>
        <v>Cui et al. 2020</v>
      </c>
      <c r="H1011">
        <f>'C3_qual'!H703</f>
        <v>1.82</v>
      </c>
      <c r="K1011">
        <f>'C3_qual'!K703</f>
        <v>218.54375289999999</v>
      </c>
      <c r="L1011">
        <f>'C3_qual'!L703</f>
        <v>200.50470164341303</v>
      </c>
      <c r="M1011">
        <f>'C3_qual'!M703</f>
        <v>98.06206447553798</v>
      </c>
    </row>
    <row r="1012" spans="1:13">
      <c r="A1012" t="str">
        <f>'C3_qual'!A704</f>
        <v>C3_plant</v>
      </c>
      <c r="B1012" t="str">
        <f>'C3_qual'!B704</f>
        <v>Cui et al. 2020</v>
      </c>
      <c r="H1012">
        <f>'C3_qual'!H704</f>
        <v>1.879</v>
      </c>
      <c r="K1012">
        <f>'C3_qual'!K704</f>
        <v>145.50763989999999</v>
      </c>
      <c r="L1012">
        <f>'C3_qual'!L704</f>
        <v>118.13998217810004</v>
      </c>
      <c r="M1012">
        <f>'C3_qual'!M704</f>
        <v>67.237158954565885</v>
      </c>
    </row>
    <row r="1013" spans="1:13">
      <c r="A1013" t="str">
        <f>'C3_qual'!A705</f>
        <v>C3_plant</v>
      </c>
      <c r="B1013" t="str">
        <f>'C3_qual'!B705</f>
        <v>Cui et al. 2020</v>
      </c>
      <c r="H1013">
        <f>'C3_qual'!H705</f>
        <v>1.94</v>
      </c>
      <c r="K1013">
        <f>'C3_qual'!K705</f>
        <v>263.28488299999998</v>
      </c>
      <c r="L1013">
        <f>'C3_qual'!L705</f>
        <v>262.90525650626199</v>
      </c>
      <c r="M1013">
        <f>'C3_qual'!M705</f>
        <v>120.42754266386399</v>
      </c>
    </row>
    <row r="1014" spans="1:13">
      <c r="A1014" t="str">
        <f>'C3_qual'!A706</f>
        <v>C3_plant</v>
      </c>
      <c r="B1014" t="str">
        <f>'C3_qual'!B706</f>
        <v>Cui et al. 2020</v>
      </c>
      <c r="H1014">
        <f>'C3_qual'!H706</f>
        <v>1.94</v>
      </c>
      <c r="K1014">
        <f>'C3_qual'!K706</f>
        <v>231.9480159</v>
      </c>
      <c r="L1014">
        <f>'C3_qual'!L706</f>
        <v>231.34482610828999</v>
      </c>
      <c r="M1014">
        <f>'C3_qual'!M706</f>
        <v>103.34739986331701</v>
      </c>
    </row>
    <row r="1015" spans="1:13">
      <c r="A1015" t="str">
        <f>'C3_qual'!A707</f>
        <v>C3_plant</v>
      </c>
      <c r="B1015" t="str">
        <f>'C3_qual'!B707</f>
        <v>Cui et al. 2020</v>
      </c>
      <c r="H1015">
        <f>'C3_qual'!H707</f>
        <v>1.94</v>
      </c>
      <c r="K1015">
        <f>'C3_qual'!K707</f>
        <v>228.61617279999999</v>
      </c>
      <c r="L1015">
        <f>'C3_qual'!L707</f>
        <v>211.88616993498701</v>
      </c>
      <c r="M1015">
        <f>'C3_qual'!M707</f>
        <v>101.53430011190699</v>
      </c>
    </row>
    <row r="1016" spans="1:13">
      <c r="A1016" t="str">
        <f>'C3_qual'!A708</f>
        <v>C3_plant</v>
      </c>
      <c r="B1016" t="str">
        <f>'C3_qual'!B708</f>
        <v>Cui et al. 2020</v>
      </c>
      <c r="H1016">
        <f>'C3_qual'!H708</f>
        <v>1.94</v>
      </c>
      <c r="K1016">
        <f>'C3_qual'!K708</f>
        <v>217.882147</v>
      </c>
      <c r="L1016">
        <f>'C3_qual'!L708</f>
        <v>199.90495374324698</v>
      </c>
      <c r="M1016">
        <f>'C3_qual'!M708</f>
        <v>97.677673987191</v>
      </c>
    </row>
    <row r="1017" spans="1:13">
      <c r="A1017" t="str">
        <f>'C3_qual'!A709</f>
        <v>C3_plant</v>
      </c>
      <c r="B1017" t="str">
        <f>'C3_qual'!B709</f>
        <v>Cui et al. 2020</v>
      </c>
      <c r="H1017">
        <f>'C3_qual'!H709</f>
        <v>1.9750000000000001</v>
      </c>
      <c r="K1017">
        <f>'C3_qual'!K709</f>
        <v>219.4223432</v>
      </c>
      <c r="L1017">
        <f>'C3_qual'!L709</f>
        <v>210.97922891081203</v>
      </c>
      <c r="M1017">
        <f>'C3_qual'!M709</f>
        <v>95.317810692273994</v>
      </c>
    </row>
    <row r="1018" spans="1:13">
      <c r="A1018" t="str">
        <f>'C3_qual'!A710</f>
        <v>C3_plant</v>
      </c>
      <c r="B1018" t="str">
        <f>'C3_qual'!B710</f>
        <v>Cui et al. 2020</v>
      </c>
      <c r="H1018">
        <f>'C3_qual'!H710</f>
        <v>2.0110000000000001</v>
      </c>
      <c r="K1018">
        <f>'C3_qual'!K710</f>
        <v>291.06506339999999</v>
      </c>
      <c r="L1018">
        <f>'C3_qual'!L710</f>
        <v>333.54420771040805</v>
      </c>
      <c r="M1018">
        <f>'C3_qual'!M710</f>
        <v>132.28006373869999</v>
      </c>
    </row>
    <row r="1019" spans="1:13">
      <c r="A1019" t="str">
        <f>'C3_qual'!A711</f>
        <v>C3_plant</v>
      </c>
      <c r="B1019" t="str">
        <f>'C3_qual'!B711</f>
        <v>Cui et al. 2020</v>
      </c>
      <c r="H1019">
        <f>'C3_qual'!H711</f>
        <v>2.0409999999999999</v>
      </c>
      <c r="K1019">
        <f>'C3_qual'!K711</f>
        <v>284.25998179999999</v>
      </c>
      <c r="L1019">
        <f>'C3_qual'!L711</f>
        <v>319.96447408658798</v>
      </c>
      <c r="M1019">
        <f>'C3_qual'!M711</f>
        <v>128.36918045933899</v>
      </c>
    </row>
    <row r="1020" spans="1:13">
      <c r="A1020" t="str">
        <f>'C3_qual'!A712</f>
        <v>C3_plant</v>
      </c>
      <c r="B1020" t="str">
        <f>'C3_qual'!B712</f>
        <v>Cui et al. 2020</v>
      </c>
      <c r="H1020">
        <f>'C3_qual'!H712</f>
        <v>2.12</v>
      </c>
      <c r="K1020">
        <f>'C3_qual'!K712</f>
        <v>284.45400089999998</v>
      </c>
      <c r="L1020">
        <f>'C3_qual'!L712</f>
        <v>321.27500780002697</v>
      </c>
      <c r="M1020">
        <f>'C3_qual'!M712</f>
        <v>129.89507329379597</v>
      </c>
    </row>
    <row r="1021" spans="1:13">
      <c r="A1021" t="str">
        <f>'C3_qual'!A713</f>
        <v>C3_plant</v>
      </c>
      <c r="B1021" t="str">
        <f>'C3_qual'!B713</f>
        <v>Cui et al. 2020</v>
      </c>
      <c r="H1021">
        <f>'C3_qual'!H713</f>
        <v>2.12</v>
      </c>
      <c r="K1021">
        <f>'C3_qual'!K713</f>
        <v>274.735366</v>
      </c>
      <c r="L1021">
        <f>'C3_qual'!L713</f>
        <v>293.72191657738301</v>
      </c>
      <c r="M1021">
        <f>'C3_qual'!M713</f>
        <v>126.29040685748399</v>
      </c>
    </row>
    <row r="1022" spans="1:13">
      <c r="A1022" t="str">
        <f>'C3_qual'!A714</f>
        <v>C3_plant</v>
      </c>
      <c r="B1022" t="str">
        <f>'C3_qual'!B714</f>
        <v>Cui et al. 2020</v>
      </c>
      <c r="H1022">
        <f>'C3_qual'!H714</f>
        <v>2.12</v>
      </c>
      <c r="K1022">
        <f>'C3_qual'!K714</f>
        <v>264.8810484</v>
      </c>
      <c r="L1022">
        <f>'C3_qual'!L714</f>
        <v>273.67881039756702</v>
      </c>
      <c r="M1022">
        <f>'C3_qual'!M714</f>
        <v>119.18586946157299</v>
      </c>
    </row>
    <row r="1023" spans="1:13">
      <c r="A1023" t="str">
        <f>'C3_qual'!A715</f>
        <v>C3_plant</v>
      </c>
      <c r="B1023" t="str">
        <f>'C3_qual'!B715</f>
        <v>Cui et al. 2020</v>
      </c>
      <c r="H1023">
        <f>'C3_qual'!H715</f>
        <v>2.12</v>
      </c>
      <c r="K1023">
        <f>'C3_qual'!K715</f>
        <v>245.59575469999999</v>
      </c>
      <c r="L1023">
        <f>'C3_qual'!L715</f>
        <v>236.52600200735299</v>
      </c>
      <c r="M1023">
        <f>'C3_qual'!M715</f>
        <v>110.45134189321399</v>
      </c>
    </row>
    <row r="1024" spans="1:13">
      <c r="A1024" t="str">
        <f>'C3_qual'!A716</f>
        <v>C3_plant</v>
      </c>
      <c r="B1024" t="str">
        <f>'C3_qual'!B716</f>
        <v>Cui et al. 2020</v>
      </c>
      <c r="H1024">
        <f>'C3_qual'!H716</f>
        <v>2.12</v>
      </c>
      <c r="K1024">
        <f>'C3_qual'!K716</f>
        <v>228.1592545</v>
      </c>
      <c r="L1024">
        <f>'C3_qual'!L716</f>
        <v>212.00910620321898</v>
      </c>
      <c r="M1024">
        <f>'C3_qual'!M716</f>
        <v>102.99630281836001</v>
      </c>
    </row>
    <row r="1025" spans="1:13">
      <c r="A1025" t="str">
        <f>'C3_qual'!A717</f>
        <v>C3_plant</v>
      </c>
      <c r="B1025" t="str">
        <f>'C3_qual'!B717</f>
        <v>Cui et al. 2020</v>
      </c>
      <c r="H1025">
        <f>'C3_qual'!H717</f>
        <v>2.14</v>
      </c>
      <c r="K1025">
        <f>'C3_qual'!K717</f>
        <v>213.78533179999999</v>
      </c>
      <c r="L1025">
        <f>'C3_qual'!L717</f>
        <v>195.09464054888099</v>
      </c>
      <c r="M1025">
        <f>'C3_qual'!M717</f>
        <v>95.578784776650991</v>
      </c>
    </row>
    <row r="1026" spans="1:13">
      <c r="A1026" t="str">
        <f>'C3_qual'!A718</f>
        <v>C3_plant</v>
      </c>
      <c r="B1026" t="str">
        <f>'C3_qual'!B718</f>
        <v>Cui et al. 2020</v>
      </c>
      <c r="H1026">
        <f>'C3_qual'!H718</f>
        <v>2.14</v>
      </c>
      <c r="K1026">
        <f>'C3_qual'!K718</f>
        <v>212.2015949</v>
      </c>
      <c r="L1026">
        <f>'C3_qual'!L718</f>
        <v>201.23978901530901</v>
      </c>
      <c r="M1026">
        <f>'C3_qual'!M718</f>
        <v>92.388001294790001</v>
      </c>
    </row>
    <row r="1027" spans="1:13">
      <c r="A1027" t="str">
        <f>'C3_qual'!A719</f>
        <v>C3_plant</v>
      </c>
      <c r="B1027" t="str">
        <f>'C3_qual'!B719</f>
        <v>Cui et al. 2020</v>
      </c>
      <c r="H1027">
        <f>'C3_qual'!H719</f>
        <v>2.14</v>
      </c>
      <c r="K1027">
        <f>'C3_qual'!K719</f>
        <v>201.16095530000001</v>
      </c>
      <c r="L1027">
        <f>'C3_qual'!L719</f>
        <v>181.88120484389299</v>
      </c>
      <c r="M1027">
        <f>'C3_qual'!M719</f>
        <v>89.575081472783012</v>
      </c>
    </row>
    <row r="1028" spans="1:13">
      <c r="A1028" t="str">
        <f>'C3_qual'!A720</f>
        <v>C3_plant</v>
      </c>
      <c r="B1028" t="str">
        <f>'C3_qual'!B720</f>
        <v>Cui et al. 2020</v>
      </c>
      <c r="H1028">
        <f>'C3_qual'!H720</f>
        <v>2.14</v>
      </c>
      <c r="K1028">
        <f>'C3_qual'!K720</f>
        <v>193.35905410000001</v>
      </c>
      <c r="L1028">
        <f>'C3_qual'!L720</f>
        <v>164.99358825892799</v>
      </c>
      <c r="M1028">
        <f>'C3_qual'!M720</f>
        <v>86.004548011465005</v>
      </c>
    </row>
    <row r="1029" spans="1:13">
      <c r="A1029" t="str">
        <f>'C3_qual'!A721</f>
        <v>C3_plant</v>
      </c>
      <c r="B1029" t="str">
        <f>'C3_qual'!B721</f>
        <v>Cui et al. 2020</v>
      </c>
      <c r="H1029">
        <f>'C3_qual'!H721</f>
        <v>2.1429999999999998</v>
      </c>
      <c r="K1029">
        <f>'C3_qual'!K721</f>
        <v>291.2536581</v>
      </c>
      <c r="L1029">
        <f>'C3_qual'!L721</f>
        <v>319.72473912305196</v>
      </c>
      <c r="M1029">
        <f>'C3_qual'!M721</f>
        <v>133.519241200088</v>
      </c>
    </row>
    <row r="1030" spans="1:13">
      <c r="A1030" t="str">
        <f>'C3_qual'!A722</f>
        <v>C3_plant</v>
      </c>
      <c r="B1030" t="str">
        <f>'C3_qual'!B722</f>
        <v>Cui et al. 2020</v>
      </c>
      <c r="H1030">
        <f>'C3_qual'!H722</f>
        <v>2.2000000000000002</v>
      </c>
      <c r="K1030">
        <f>'C3_qual'!K722</f>
        <v>270.97131380000002</v>
      </c>
      <c r="L1030">
        <f>'C3_qual'!L722</f>
        <v>277.72162803022303</v>
      </c>
      <c r="M1030">
        <f>'C3_qual'!M722</f>
        <v>122.39957464218801</v>
      </c>
    </row>
    <row r="1031" spans="1:13">
      <c r="A1031" t="str">
        <f>'C3_qual'!A723</f>
        <v>C3_plant</v>
      </c>
      <c r="B1031" t="str">
        <f>'C3_qual'!B723</f>
        <v>Cui et al. 2020</v>
      </c>
      <c r="H1031">
        <f>'C3_qual'!H723</f>
        <v>2.2000000000000002</v>
      </c>
      <c r="K1031">
        <f>'C3_qual'!K723</f>
        <v>259.826865</v>
      </c>
      <c r="L1031">
        <f>'C3_qual'!L723</f>
        <v>264.54474935659596</v>
      </c>
      <c r="M1031">
        <f>'C3_qual'!M723</f>
        <v>118.20490765303299</v>
      </c>
    </row>
    <row r="1032" spans="1:13">
      <c r="A1032" t="str">
        <f>'C3_qual'!A724</f>
        <v>C3_plant</v>
      </c>
      <c r="B1032" t="str">
        <f>'C3_qual'!B724</f>
        <v>Cui et al. 2020</v>
      </c>
      <c r="H1032">
        <f>'C3_qual'!H724</f>
        <v>2.2000000000000002</v>
      </c>
      <c r="K1032">
        <f>'C3_qual'!K724</f>
        <v>254.1714637</v>
      </c>
      <c r="L1032">
        <f>'C3_qual'!L724</f>
        <v>261.16176830536403</v>
      </c>
      <c r="M1032">
        <f>'C3_qual'!M724</f>
        <v>116.015876866479</v>
      </c>
    </row>
    <row r="1033" spans="1:13">
      <c r="A1033" t="str">
        <f>'C3_qual'!A725</f>
        <v>C3_plant</v>
      </c>
      <c r="B1033" t="str">
        <f>'C3_qual'!B725</f>
        <v>Cui et al. 2020</v>
      </c>
      <c r="H1033">
        <f>'C3_qual'!H725</f>
        <v>2.2000000000000002</v>
      </c>
      <c r="K1033">
        <f>'C3_qual'!K725</f>
        <v>243.5809165</v>
      </c>
      <c r="L1033">
        <f>'C3_qual'!L725</f>
        <v>244.61019745491097</v>
      </c>
      <c r="M1033">
        <f>'C3_qual'!M725</f>
        <v>107.99401348098101</v>
      </c>
    </row>
    <row r="1034" spans="1:13">
      <c r="A1034" t="str">
        <f>'C3_qual'!A726</f>
        <v>C3_plant</v>
      </c>
      <c r="B1034" t="str">
        <f>'C3_qual'!B726</f>
        <v>Cui et al. 2020</v>
      </c>
      <c r="H1034">
        <f>'C3_qual'!H726</f>
        <v>2.2069999999999999</v>
      </c>
      <c r="K1034">
        <f>'C3_qual'!K726</f>
        <v>208.0977919</v>
      </c>
      <c r="L1034">
        <f>'C3_qual'!L726</f>
        <v>187.71467618789097</v>
      </c>
      <c r="M1034">
        <f>'C3_qual'!M726</f>
        <v>92.672893064439009</v>
      </c>
    </row>
    <row r="1035" spans="1:13">
      <c r="A1035" t="str">
        <f>'C3_qual'!A727</f>
        <v>C3_plant</v>
      </c>
      <c r="B1035" t="str">
        <f>'C3_qual'!B727</f>
        <v>Cui et al. 2020</v>
      </c>
      <c r="H1035">
        <f>'C3_qual'!H727</f>
        <v>2.2599999999999998</v>
      </c>
      <c r="K1035">
        <f>'C3_qual'!K727</f>
        <v>231.28246039999999</v>
      </c>
      <c r="L1035">
        <f>'C3_qual'!L727</f>
        <v>227.95978672077501</v>
      </c>
      <c r="M1035">
        <f>'C3_qual'!M727</f>
        <v>102.880012622587</v>
      </c>
    </row>
    <row r="1036" spans="1:13">
      <c r="A1036" t="str">
        <f>'C3_qual'!A728</f>
        <v>C3_plant</v>
      </c>
      <c r="B1036" t="str">
        <f>'C3_qual'!B728</f>
        <v>Cui et al. 2020</v>
      </c>
      <c r="H1036">
        <f>'C3_qual'!H728</f>
        <v>2.2599999999999998</v>
      </c>
      <c r="K1036">
        <f>'C3_qual'!K728</f>
        <v>232.1055168</v>
      </c>
      <c r="L1036">
        <f>'C3_qual'!L728</f>
        <v>227.46856454562297</v>
      </c>
      <c r="M1036">
        <f>'C3_qual'!M728</f>
        <v>103.80945494841401</v>
      </c>
    </row>
    <row r="1037" spans="1:13">
      <c r="A1037" t="str">
        <f>'C3_qual'!A729</f>
        <v>C3_plant</v>
      </c>
      <c r="B1037" t="str">
        <f>'C3_qual'!B729</f>
        <v>Cui et al. 2020</v>
      </c>
      <c r="H1037">
        <f>'C3_qual'!H729</f>
        <v>2.2599999999999998</v>
      </c>
      <c r="K1037">
        <f>'C3_qual'!K729</f>
        <v>213.37876199999999</v>
      </c>
      <c r="L1037">
        <f>'C3_qual'!L729</f>
        <v>193.68998381054598</v>
      </c>
      <c r="M1037">
        <f>'C3_qual'!M729</f>
        <v>93.968497181367994</v>
      </c>
    </row>
    <row r="1038" spans="1:13">
      <c r="A1038" t="str">
        <f>'C3_qual'!A730</f>
        <v>C3_plant</v>
      </c>
      <c r="B1038" t="str">
        <f>'C3_qual'!B730</f>
        <v>Cui et al. 2020</v>
      </c>
      <c r="H1038">
        <f>'C3_qual'!H730</f>
        <v>2.2599999999999998</v>
      </c>
      <c r="K1038">
        <f>'C3_qual'!K730</f>
        <v>199.28553260000001</v>
      </c>
      <c r="L1038">
        <f>'C3_qual'!L730</f>
        <v>174.09867727229698</v>
      </c>
      <c r="M1038">
        <f>'C3_qual'!M730</f>
        <v>89.475549864317017</v>
      </c>
    </row>
    <row r="1039" spans="1:13">
      <c r="A1039" t="str">
        <f>'C3_qual'!A731</f>
        <v>C3_plant</v>
      </c>
      <c r="B1039" t="str">
        <f>'C3_qual'!B731</f>
        <v>Cui et al. 2020</v>
      </c>
      <c r="H1039">
        <f>'C3_qual'!H731</f>
        <v>2.282</v>
      </c>
      <c r="K1039">
        <f>'C3_qual'!K731</f>
        <v>251.1686292</v>
      </c>
      <c r="L1039">
        <f>'C3_qual'!L731</f>
        <v>247.36523249037998</v>
      </c>
      <c r="M1039">
        <f>'C3_qual'!M731</f>
        <v>113.28469129929499</v>
      </c>
    </row>
    <row r="1040" spans="1:13">
      <c r="A1040" t="str">
        <f>'C3_qual'!A732</f>
        <v>C3_plant</v>
      </c>
      <c r="B1040" t="str">
        <f>'C3_qual'!B732</f>
        <v>Cui et al. 2020</v>
      </c>
      <c r="H1040">
        <f>'C3_qual'!H732</f>
        <v>2.34</v>
      </c>
      <c r="K1040">
        <f>'C3_qual'!K732</f>
        <v>220.92073730000001</v>
      </c>
      <c r="L1040">
        <f>'C3_qual'!L732</f>
        <v>206.78656533114801</v>
      </c>
      <c r="M1040">
        <f>'C3_qual'!M732</f>
        <v>97.93400864729702</v>
      </c>
    </row>
    <row r="1041" spans="1:13">
      <c r="A1041" t="str">
        <f>'C3_qual'!A733</f>
        <v>C3_plant</v>
      </c>
      <c r="B1041" t="str">
        <f>'C3_qual'!B733</f>
        <v>Cui et al. 2020</v>
      </c>
      <c r="H1041">
        <f>'C3_qual'!H733</f>
        <v>2.34</v>
      </c>
      <c r="K1041">
        <f>'C3_qual'!K733</f>
        <v>192.4489997</v>
      </c>
      <c r="L1041">
        <f>'C3_qual'!L733</f>
        <v>170.75354047323901</v>
      </c>
      <c r="M1041">
        <f>'C3_qual'!M733</f>
        <v>85.592598885666007</v>
      </c>
    </row>
    <row r="1042" spans="1:13">
      <c r="A1042" t="str">
        <f>'C3_qual'!A734</f>
        <v>C3_plant</v>
      </c>
      <c r="B1042" t="str">
        <f>'C3_qual'!B734</f>
        <v>Cui et al. 2020</v>
      </c>
      <c r="H1042">
        <f>'C3_qual'!H734</f>
        <v>2.34</v>
      </c>
      <c r="K1042">
        <f>'C3_qual'!K734</f>
        <v>185.7989958</v>
      </c>
      <c r="L1042">
        <f>'C3_qual'!L734</f>
        <v>161.71567497121498</v>
      </c>
      <c r="M1042">
        <f>'C3_qual'!M734</f>
        <v>82.051808747410007</v>
      </c>
    </row>
    <row r="1043" spans="1:13">
      <c r="A1043" t="str">
        <f>'C3_qual'!A735</f>
        <v>C3_plant</v>
      </c>
      <c r="B1043" t="str">
        <f>'C3_qual'!B735</f>
        <v>Cui et al. 2020</v>
      </c>
      <c r="H1043">
        <f>'C3_qual'!H735</f>
        <v>2.371</v>
      </c>
      <c r="K1043">
        <f>'C3_qual'!K735</f>
        <v>159.4204766</v>
      </c>
      <c r="L1043">
        <f>'C3_qual'!L735</f>
        <v>132.01457433468798</v>
      </c>
      <c r="M1043">
        <f>'C3_qual'!M735</f>
        <v>71.615957328151694</v>
      </c>
    </row>
    <row r="1044" spans="1:13">
      <c r="A1044" t="str">
        <f>'C3_qual'!A736</f>
        <v>C3_plant</v>
      </c>
      <c r="B1044" t="str">
        <f>'C3_qual'!B736</f>
        <v>Cui et al. 2020</v>
      </c>
      <c r="H1044">
        <f>'C3_qual'!H736</f>
        <v>2.427</v>
      </c>
      <c r="K1044">
        <f>'C3_qual'!K736</f>
        <v>239.5988734</v>
      </c>
      <c r="L1044">
        <f>'C3_qual'!L736</f>
        <v>232.05638491465601</v>
      </c>
      <c r="M1044">
        <f>'C3_qual'!M736</f>
        <v>106.78548385353201</v>
      </c>
    </row>
    <row r="1045" spans="1:13">
      <c r="A1045" t="str">
        <f>'C3_qual'!A737</f>
        <v>C3_plant</v>
      </c>
      <c r="B1045" t="str">
        <f>'C3_qual'!B737</f>
        <v>Cui et al. 2020</v>
      </c>
      <c r="H1045">
        <f>'C3_qual'!H737</f>
        <v>2.4870000000000001</v>
      </c>
      <c r="K1045">
        <f>'C3_qual'!K737</f>
        <v>287.28099950000001</v>
      </c>
      <c r="L1045">
        <f>'C3_qual'!L737</f>
        <v>334.40362501503205</v>
      </c>
      <c r="M1045">
        <f>'C3_qual'!M737</f>
        <v>130.537194579139</v>
      </c>
    </row>
    <row r="1046" spans="1:13">
      <c r="A1046" t="str">
        <f>'C3_qual'!A738</f>
        <v>C3_plant</v>
      </c>
      <c r="B1046" t="str">
        <f>'C3_qual'!B738</f>
        <v>Cui et al. 2020</v>
      </c>
      <c r="H1046">
        <f>'C3_qual'!H738</f>
        <v>2.5489999999999999</v>
      </c>
      <c r="K1046">
        <f>'C3_qual'!K738</f>
        <v>208.2168499</v>
      </c>
      <c r="L1046">
        <f>'C3_qual'!L738</f>
        <v>198.69646141016801</v>
      </c>
      <c r="M1046">
        <f>'C3_qual'!M738</f>
        <v>92.170340886321995</v>
      </c>
    </row>
    <row r="1047" spans="1:13">
      <c r="A1047" t="str">
        <f>'C3_qual'!A739</f>
        <v>C3_plant</v>
      </c>
      <c r="B1047" t="str">
        <f>'C3_qual'!B739</f>
        <v>Cui et al. 2020</v>
      </c>
      <c r="H1047">
        <f>'C3_qual'!H739</f>
        <v>2.56</v>
      </c>
      <c r="K1047">
        <f>'C3_qual'!K739</f>
        <v>242.3933308</v>
      </c>
      <c r="L1047">
        <f>'C3_qual'!L739</f>
        <v>241.54489899471901</v>
      </c>
      <c r="M1047">
        <f>'C3_qual'!M739</f>
        <v>107.57500296614199</v>
      </c>
    </row>
    <row r="1048" spans="1:13">
      <c r="A1048" t="str">
        <f>'C3_qual'!A740</f>
        <v>C3_plant</v>
      </c>
      <c r="B1048" t="str">
        <f>'C3_qual'!B740</f>
        <v>Cui et al. 2020</v>
      </c>
      <c r="H1048">
        <f>'C3_qual'!H740</f>
        <v>2.56</v>
      </c>
      <c r="K1048">
        <f>'C3_qual'!K740</f>
        <v>233.12895710000001</v>
      </c>
      <c r="L1048">
        <f>'C3_qual'!L740</f>
        <v>221.63809943237899</v>
      </c>
      <c r="M1048">
        <f>'C3_qual'!M740</f>
        <v>106.374075804558</v>
      </c>
    </row>
    <row r="1049" spans="1:13">
      <c r="A1049" t="str">
        <f>'C3_qual'!A741</f>
        <v>C3_plant</v>
      </c>
      <c r="B1049" t="str">
        <f>'C3_qual'!B741</f>
        <v>Cui et al. 2020</v>
      </c>
      <c r="H1049">
        <f>'C3_qual'!H741</f>
        <v>2.56</v>
      </c>
      <c r="K1049">
        <f>'C3_qual'!K741</f>
        <v>209.94147269999999</v>
      </c>
      <c r="L1049">
        <f>'C3_qual'!L741</f>
        <v>194.42098716513001</v>
      </c>
      <c r="M1049">
        <f>'C3_qual'!M741</f>
        <v>92.430656745585992</v>
      </c>
    </row>
    <row r="1050" spans="1:13">
      <c r="A1050" t="str">
        <f>'C3_qual'!A742</f>
        <v>C3_plant</v>
      </c>
      <c r="B1050" t="str">
        <f>'C3_qual'!B742</f>
        <v>Cui et al. 2020</v>
      </c>
      <c r="H1050">
        <f>'C3_qual'!H742</f>
        <v>2.56</v>
      </c>
      <c r="K1050">
        <f>'C3_qual'!K742</f>
        <v>197.64640199999999</v>
      </c>
      <c r="L1050">
        <f>'C3_qual'!L742</f>
        <v>180.22339607728301</v>
      </c>
      <c r="M1050">
        <f>'C3_qual'!M742</f>
        <v>87.85337372175799</v>
      </c>
    </row>
    <row r="1051" spans="1:13">
      <c r="A1051" t="str">
        <f>'C3_qual'!A743</f>
        <v>C3_plant</v>
      </c>
      <c r="B1051" t="str">
        <f>'C3_qual'!B743</f>
        <v>Cui et al. 2020</v>
      </c>
      <c r="H1051">
        <f>'C3_qual'!H743</f>
        <v>2.56</v>
      </c>
      <c r="K1051">
        <f>'C3_qual'!K743</f>
        <v>196.98787479999999</v>
      </c>
      <c r="L1051">
        <f>'C3_qual'!L743</f>
        <v>179.13206882190201</v>
      </c>
      <c r="M1051">
        <f>'C3_qual'!M743</f>
        <v>88.946882577138993</v>
      </c>
    </row>
    <row r="1052" spans="1:13">
      <c r="A1052" t="str">
        <f>'C3_qual'!A744</f>
        <v>C3_plant</v>
      </c>
      <c r="B1052" t="str">
        <f>'C3_qual'!B744</f>
        <v>Cui et al. 2020</v>
      </c>
      <c r="H1052">
        <f>'C3_qual'!H744</f>
        <v>2.617</v>
      </c>
      <c r="K1052">
        <f>'C3_qual'!K744</f>
        <v>150.48128629999999</v>
      </c>
      <c r="L1052">
        <f>'C3_qual'!L744</f>
        <v>125.33153683851398</v>
      </c>
      <c r="M1052">
        <f>'C3_qual'!M744</f>
        <v>67.615392959859491</v>
      </c>
    </row>
    <row r="1053" spans="1:13">
      <c r="A1053" t="str">
        <f>'C3_qual'!A745</f>
        <v>C3_plant</v>
      </c>
      <c r="B1053" t="str">
        <f>'C3_qual'!B745</f>
        <v>Cui et al. 2020</v>
      </c>
      <c r="H1053">
        <f>'C3_qual'!H745</f>
        <v>2.78</v>
      </c>
      <c r="K1053">
        <f>'C3_qual'!K745</f>
        <v>232.9711375</v>
      </c>
      <c r="L1053">
        <f>'C3_qual'!L745</f>
        <v>231.89500867043103</v>
      </c>
      <c r="M1053">
        <f>'C3_qual'!M745</f>
        <v>103.86506356486899</v>
      </c>
    </row>
    <row r="1054" spans="1:13">
      <c r="A1054" t="str">
        <f>'C3_qual'!A746</f>
        <v>C3_plant</v>
      </c>
      <c r="B1054" t="str">
        <f>'C3_qual'!B746</f>
        <v>Cui et al. 2020</v>
      </c>
      <c r="H1054">
        <f>'C3_qual'!H746</f>
        <v>3.0430000000000001</v>
      </c>
      <c r="K1054">
        <f>'C3_qual'!K746</f>
        <v>255.51891499999999</v>
      </c>
      <c r="L1054">
        <f>'C3_qual'!L746</f>
        <v>262.61029393748606</v>
      </c>
      <c r="M1054">
        <f>'C3_qual'!M746</f>
        <v>113.72199723443498</v>
      </c>
    </row>
    <row r="1055" spans="1:13">
      <c r="A1055" t="str">
        <f>'C3_qual'!A747</f>
        <v>C3_plant</v>
      </c>
      <c r="B1055" t="str">
        <f>'C3_qual'!B747</f>
        <v>Cui et al. 2020</v>
      </c>
      <c r="H1055">
        <f>'C3_qual'!H747</f>
        <v>3.1890000000000001</v>
      </c>
      <c r="K1055">
        <f>'C3_qual'!K747</f>
        <v>241.097126</v>
      </c>
      <c r="L1055">
        <f>'C3_qual'!L747</f>
        <v>244.34748907500801</v>
      </c>
      <c r="M1055">
        <f>'C3_qual'!M747</f>
        <v>107.96650278969901</v>
      </c>
    </row>
    <row r="1056" spans="1:13">
      <c r="A1056" t="str">
        <f>'C3_qual'!A748</f>
        <v>C3_plant</v>
      </c>
      <c r="B1056" t="str">
        <f>'C3_qual'!B748</f>
        <v>Cui et al. 2020</v>
      </c>
      <c r="H1056">
        <f>'C3_qual'!H748</f>
        <v>3.4039999999999999</v>
      </c>
      <c r="K1056">
        <f>'C3_qual'!K748</f>
        <v>318.03227420000002</v>
      </c>
      <c r="L1056">
        <f>'C3_qual'!L748</f>
        <v>388.946681309555</v>
      </c>
      <c r="M1056">
        <f>'C3_qual'!M748</f>
        <v>147.39776144072701</v>
      </c>
    </row>
    <row r="1057" spans="1:13">
      <c r="A1057" t="str">
        <f>'C3_qual'!A749</f>
        <v>C3_plant</v>
      </c>
      <c r="B1057" t="str">
        <f>'C3_qual'!B749</f>
        <v>Cui et al. 2020</v>
      </c>
      <c r="H1057">
        <f>'C3_qual'!H749</f>
        <v>3.42</v>
      </c>
      <c r="K1057">
        <f>'C3_qual'!K749</f>
        <v>205.1291587</v>
      </c>
      <c r="L1057">
        <f>'C3_qual'!L749</f>
        <v>191.37617965607097</v>
      </c>
      <c r="M1057">
        <f>'C3_qual'!M749</f>
        <v>91.91973642339201</v>
      </c>
    </row>
    <row r="1058" spans="1:13">
      <c r="A1058" t="str">
        <f>'C3_qual'!A750</f>
        <v>C3_plant</v>
      </c>
      <c r="B1058" t="str">
        <f>'C3_qual'!B750</f>
        <v>Cui et al. 2020</v>
      </c>
      <c r="H1058">
        <f>'C3_qual'!H750</f>
        <v>3.48</v>
      </c>
      <c r="K1058">
        <f>'C3_qual'!K750</f>
        <v>282.6484504</v>
      </c>
      <c r="L1058">
        <f>'C3_qual'!L750</f>
        <v>322.51098725844497</v>
      </c>
      <c r="M1058">
        <f>'C3_qual'!M750</f>
        <v>127.080740080672</v>
      </c>
    </row>
    <row r="1059" spans="1:13">
      <c r="A1059" t="str">
        <f>'C3_qual'!A751</f>
        <v>C3_plant</v>
      </c>
      <c r="B1059" t="str">
        <f>'C3_qual'!B751</f>
        <v>Cui et al. 2020</v>
      </c>
      <c r="H1059">
        <f>'C3_qual'!H751</f>
        <v>3.55</v>
      </c>
      <c r="K1059">
        <f>'C3_qual'!K751</f>
        <v>345.61281480000002</v>
      </c>
      <c r="L1059">
        <f>'C3_qual'!L751</f>
        <v>457.66705635416997</v>
      </c>
      <c r="M1059">
        <f>'C3_qual'!M751</f>
        <v>160.61247354523002</v>
      </c>
    </row>
    <row r="1060" spans="1:13">
      <c r="A1060" t="str">
        <f>'C3_qual'!A752</f>
        <v>C3_plant</v>
      </c>
      <c r="B1060" t="str">
        <f>'C3_qual'!B752</f>
        <v>Cui et al. 2020</v>
      </c>
      <c r="H1060">
        <f>'C3_qual'!H752</f>
        <v>3.7210000000000001</v>
      </c>
      <c r="K1060">
        <f>'C3_qual'!K752</f>
        <v>274.66263980000002</v>
      </c>
      <c r="L1060">
        <f>'C3_qual'!L752</f>
        <v>305.61097206138601</v>
      </c>
      <c r="M1060">
        <f>'C3_qual'!M752</f>
        <v>126.46706265543503</v>
      </c>
    </row>
    <row r="1061" spans="1:13">
      <c r="A1061" t="str">
        <f>'C3_qual'!A753</f>
        <v>C3_plant</v>
      </c>
      <c r="B1061" t="str">
        <f>'C3_qual'!B753</f>
        <v>Cui et al. 2020</v>
      </c>
      <c r="H1061">
        <f>'C3_qual'!H753</f>
        <v>3.95</v>
      </c>
      <c r="K1061">
        <f>'C3_qual'!K753</f>
        <v>305.7594833</v>
      </c>
      <c r="L1061">
        <f>'C3_qual'!L753</f>
        <v>365.47443697595401</v>
      </c>
      <c r="M1061">
        <f>'C3_qual'!M753</f>
        <v>138.96371046614701</v>
      </c>
    </row>
    <row r="1062" spans="1:13">
      <c r="A1062" t="str">
        <f>'C3_qual'!A754</f>
        <v>C3_plant</v>
      </c>
      <c r="B1062" t="str">
        <f>'C3_qual'!B754</f>
        <v>Cui et al. 2020</v>
      </c>
      <c r="H1062">
        <f>'C3_qual'!H754</f>
        <v>3.97</v>
      </c>
      <c r="K1062">
        <f>'C3_qual'!K754</f>
        <v>275.24504689999998</v>
      </c>
      <c r="L1062">
        <f>'C3_qual'!L754</f>
        <v>294.29955856018097</v>
      </c>
      <c r="M1062">
        <f>'C3_qual'!M754</f>
        <v>125.36288473934698</v>
      </c>
    </row>
    <row r="1063" spans="1:13">
      <c r="A1063" t="str">
        <f>'C3_qual'!A755</f>
        <v>C3_plant</v>
      </c>
      <c r="B1063" t="str">
        <f>'C3_qual'!B755</f>
        <v>Cui et al. 2020</v>
      </c>
      <c r="H1063">
        <f>'C3_qual'!H755</f>
        <v>3.99</v>
      </c>
      <c r="K1063">
        <f>'C3_qual'!K755</f>
        <v>330.91464309999998</v>
      </c>
      <c r="L1063">
        <f>'C3_qual'!L755</f>
        <v>410.96822860736205</v>
      </c>
      <c r="M1063">
        <f>'C3_qual'!M755</f>
        <v>156.65589568476099</v>
      </c>
    </row>
    <row r="1064" spans="1:13">
      <c r="A1064" t="str">
        <f>'C3_qual'!A756</f>
        <v>C3_plant</v>
      </c>
      <c r="B1064" t="str">
        <f>'C3_qual'!B756</f>
        <v>Cui et al. 2020</v>
      </c>
      <c r="H1064">
        <f>'C3_qual'!H756</f>
        <v>4.0030000000000001</v>
      </c>
      <c r="K1064">
        <f>'C3_qual'!K756</f>
        <v>241.1563702</v>
      </c>
      <c r="L1064">
        <f>'C3_qual'!L756</f>
        <v>243.29522260794099</v>
      </c>
      <c r="M1064">
        <f>'C3_qual'!M756</f>
        <v>107.53229563991999</v>
      </c>
    </row>
    <row r="1065" spans="1:13">
      <c r="A1065" t="str">
        <f>'C3_qual'!A757</f>
        <v>C3_plant</v>
      </c>
      <c r="B1065" t="str">
        <f>'C3_qual'!B757</f>
        <v>Cui et al. 2020</v>
      </c>
      <c r="H1065">
        <f>'C3_qual'!H757</f>
        <v>4.0199999999999996</v>
      </c>
      <c r="K1065">
        <f>'C3_qual'!K757</f>
        <v>254.95512919999999</v>
      </c>
      <c r="L1065">
        <f>'C3_qual'!L757</f>
        <v>259.251314667987</v>
      </c>
      <c r="M1065">
        <f>'C3_qual'!M757</f>
        <v>115.867996112594</v>
      </c>
    </row>
    <row r="1066" spans="1:13">
      <c r="A1066" t="str">
        <f>'C3_qual'!A758</f>
        <v>C3_plant</v>
      </c>
      <c r="B1066" t="str">
        <f>'C3_qual'!B758</f>
        <v>Cui et al. 2020</v>
      </c>
      <c r="H1066">
        <f>'C3_qual'!H758</f>
        <v>4.04</v>
      </c>
      <c r="K1066">
        <f>'C3_qual'!K758</f>
        <v>251.9019911</v>
      </c>
      <c r="L1066">
        <f>'C3_qual'!L758</f>
        <v>273.234064576111</v>
      </c>
      <c r="M1066">
        <f>'C3_qual'!M758</f>
        <v>112.194772019673</v>
      </c>
    </row>
    <row r="1067" spans="1:13">
      <c r="A1067" t="str">
        <f>'C3_qual'!A759</f>
        <v>C3_plant</v>
      </c>
      <c r="B1067" t="str">
        <f>'C3_qual'!B759</f>
        <v>Cui et al. 2020</v>
      </c>
      <c r="H1067">
        <f>'C3_qual'!H759</f>
        <v>4.13</v>
      </c>
      <c r="K1067">
        <f>'C3_qual'!K759</f>
        <v>342.81153180000001</v>
      </c>
      <c r="L1067">
        <f>'C3_qual'!L759</f>
        <v>451.79234867396599</v>
      </c>
      <c r="M1067">
        <f>'C3_qual'!M759</f>
        <v>159.671835276633</v>
      </c>
    </row>
    <row r="1068" spans="1:13">
      <c r="A1068" t="str">
        <f>'C3_qual'!A760</f>
        <v>C3_plant</v>
      </c>
      <c r="B1068" t="str">
        <f>'C3_qual'!B760</f>
        <v>Cui et al. 2020</v>
      </c>
      <c r="H1068">
        <f>'C3_qual'!H760</f>
        <v>4.2789999999999999</v>
      </c>
      <c r="K1068">
        <f>'C3_qual'!K760</f>
        <v>353.50547360000002</v>
      </c>
      <c r="L1068">
        <f>'C3_qual'!L760</f>
        <v>484.35798732596498</v>
      </c>
      <c r="M1068">
        <f>'C3_qual'!M760</f>
        <v>162.774930639133</v>
      </c>
    </row>
    <row r="1069" spans="1:13">
      <c r="A1069" t="str">
        <f>'C3_qual'!A761</f>
        <v>C3_plant</v>
      </c>
      <c r="B1069" t="str">
        <f>'C3_qual'!B761</f>
        <v>Cui et al. 2020</v>
      </c>
      <c r="H1069">
        <f>'C3_qual'!H761</f>
        <v>4.6100000000000003</v>
      </c>
      <c r="K1069">
        <f>'C3_qual'!K761</f>
        <v>325.95986799999997</v>
      </c>
      <c r="L1069">
        <f>'C3_qual'!L761</f>
        <v>430.96091192419902</v>
      </c>
      <c r="M1069">
        <f>'C3_qual'!M761</f>
        <v>150.87632036428099</v>
      </c>
    </row>
    <row r="1070" spans="1:13">
      <c r="A1070" t="str">
        <f>'C3_qual'!A762</f>
        <v>C3_plant</v>
      </c>
      <c r="B1070" t="str">
        <f>'C3_qual'!B762</f>
        <v>Cui et al. 2020</v>
      </c>
      <c r="H1070">
        <f>'C3_qual'!H762</f>
        <v>4.7300000000000004</v>
      </c>
      <c r="K1070">
        <f>'C3_qual'!K762</f>
        <v>195.975652</v>
      </c>
      <c r="L1070">
        <f>'C3_qual'!L762</f>
        <v>169.90650875536298</v>
      </c>
      <c r="M1070">
        <f>'C3_qual'!M762</f>
        <v>87.24422634461699</v>
      </c>
    </row>
    <row r="1071" spans="1:13">
      <c r="A1071" t="str">
        <f>'C3_qual'!A763</f>
        <v>C3_plant</v>
      </c>
      <c r="B1071" t="str">
        <f>'C3_qual'!B763</f>
        <v>Cui et al. 2020</v>
      </c>
      <c r="H1071">
        <f>'C3_qual'!H763</f>
        <v>4.75</v>
      </c>
      <c r="K1071">
        <f>'C3_qual'!K763</f>
        <v>288.04794079999999</v>
      </c>
      <c r="L1071">
        <f>'C3_qual'!L763</f>
        <v>316.74398194176399</v>
      </c>
      <c r="M1071">
        <f>'C3_qual'!M763</f>
        <v>132.74917728115298</v>
      </c>
    </row>
    <row r="1072" spans="1:13">
      <c r="A1072" t="str">
        <f>'C3_qual'!A764</f>
        <v>C3_plant</v>
      </c>
      <c r="B1072" t="str">
        <f>'C3_qual'!B764</f>
        <v>Cui et al. 2020</v>
      </c>
      <c r="H1072">
        <f>'C3_qual'!H764</f>
        <v>4.79</v>
      </c>
      <c r="K1072">
        <f>'C3_qual'!K764</f>
        <v>234.2291816</v>
      </c>
      <c r="L1072">
        <f>'C3_qual'!L764</f>
        <v>220.31466315470402</v>
      </c>
      <c r="M1072">
        <f>'C3_qual'!M764</f>
        <v>104.58728507039501</v>
      </c>
    </row>
    <row r="1073" spans="1:13">
      <c r="A1073" t="str">
        <f>'C3_qual'!A765</f>
        <v>C3_plant</v>
      </c>
      <c r="B1073" t="str">
        <f>'C3_qual'!B765</f>
        <v>Cui et al. 2020</v>
      </c>
      <c r="H1073">
        <f>'C3_qual'!H765</f>
        <v>4.8600000000000003</v>
      </c>
      <c r="K1073">
        <f>'C3_qual'!K765</f>
        <v>523.5364376</v>
      </c>
      <c r="L1073">
        <f>'C3_qual'!L765</f>
        <v>1288.4066055468199</v>
      </c>
      <c r="M1073">
        <f>'C3_qual'!M765</f>
        <v>266.64313715074798</v>
      </c>
    </row>
    <row r="1074" spans="1:13">
      <c r="A1074" t="str">
        <f>'C3_qual'!A766</f>
        <v>C3_plant</v>
      </c>
      <c r="B1074" t="str">
        <f>'C3_qual'!B766</f>
        <v>Cui et al. 2020</v>
      </c>
      <c r="H1074">
        <f>'C3_qual'!H766</f>
        <v>4.8819999999999997</v>
      </c>
      <c r="K1074">
        <f>'C3_qual'!K766</f>
        <v>211.1126447</v>
      </c>
      <c r="L1074">
        <f>'C3_qual'!L766</f>
        <v>196.47791201599401</v>
      </c>
      <c r="M1074">
        <f>'C3_qual'!M766</f>
        <v>94.84484459581401</v>
      </c>
    </row>
    <row r="1075" spans="1:13">
      <c r="A1075" t="str">
        <f>'C3_qual'!A767</f>
        <v>C3_plant</v>
      </c>
      <c r="B1075" t="str">
        <f>'C3_qual'!B767</f>
        <v>Cui et al. 2020</v>
      </c>
      <c r="H1075">
        <f>'C3_qual'!H767</f>
        <v>5.0529999999999999</v>
      </c>
      <c r="K1075">
        <f>'C3_qual'!K767</f>
        <v>241.7881672</v>
      </c>
      <c r="L1075">
        <f>'C3_qual'!L767</f>
        <v>244.328844481625</v>
      </c>
      <c r="M1075">
        <f>'C3_qual'!M767</f>
        <v>108.393190586803</v>
      </c>
    </row>
    <row r="1076" spans="1:13">
      <c r="A1076" t="str">
        <f>'C3_qual'!A768</f>
        <v>C3_plant</v>
      </c>
      <c r="B1076" t="str">
        <f>'C3_qual'!B768</f>
        <v>Cui et al. 2020</v>
      </c>
      <c r="H1076">
        <f>'C3_qual'!H768</f>
        <v>5.258</v>
      </c>
      <c r="K1076">
        <f>'C3_qual'!K768</f>
        <v>189.01046669999999</v>
      </c>
      <c r="L1076">
        <f>'C3_qual'!L768</f>
        <v>171.32672016373101</v>
      </c>
      <c r="M1076">
        <f>'C3_qual'!M768</f>
        <v>83.621534560516992</v>
      </c>
    </row>
    <row r="1077" spans="1:13">
      <c r="A1077" t="str">
        <f>'C3_qual'!A769</f>
        <v>C3_plant</v>
      </c>
      <c r="B1077" t="str">
        <f>'C3_qual'!B769</f>
        <v>Cui et al. 2020</v>
      </c>
      <c r="H1077">
        <f>'C3_qual'!H769</f>
        <v>5.35</v>
      </c>
      <c r="K1077">
        <f>'C3_qual'!K769</f>
        <v>285.28555499999999</v>
      </c>
      <c r="L1077">
        <f>'C3_qual'!L769</f>
        <v>323.69605032340502</v>
      </c>
      <c r="M1077">
        <f>'C3_qual'!M769</f>
        <v>129.27158238386698</v>
      </c>
    </row>
    <row r="1078" spans="1:13">
      <c r="A1078" t="str">
        <f>'C3_qual'!A770</f>
        <v>C3_plant</v>
      </c>
      <c r="B1078" t="str">
        <f>'C3_qual'!B770</f>
        <v>Cui et al. 2020</v>
      </c>
      <c r="H1078">
        <f>'C3_qual'!H770</f>
        <v>5.37</v>
      </c>
      <c r="K1078">
        <f>'C3_qual'!K770</f>
        <v>214.39628089999999</v>
      </c>
      <c r="L1078">
        <f>'C3_qual'!L770</f>
        <v>203.540200069039</v>
      </c>
      <c r="M1078">
        <f>'C3_qual'!M770</f>
        <v>95.160098822414</v>
      </c>
    </row>
    <row r="1079" spans="1:13">
      <c r="A1079" t="str">
        <f>'C3_qual'!A771</f>
        <v>C3_plant</v>
      </c>
      <c r="B1079" t="str">
        <f>'C3_qual'!B771</f>
        <v>Cui et al. 2020</v>
      </c>
      <c r="H1079">
        <f>'C3_qual'!H771</f>
        <v>5.42</v>
      </c>
      <c r="K1079">
        <f>'C3_qual'!K771</f>
        <v>219.62020670000001</v>
      </c>
      <c r="L1079">
        <f>'C3_qual'!L771</f>
        <v>206.33286049078899</v>
      </c>
      <c r="M1079">
        <f>'C3_qual'!M771</f>
        <v>96.65459994801401</v>
      </c>
    </row>
    <row r="1080" spans="1:13">
      <c r="A1080" t="str">
        <f>'C3_qual'!A772</f>
        <v>C3_plant</v>
      </c>
      <c r="B1080" t="str">
        <f>'C3_qual'!B772</f>
        <v>Cui et al. 2020</v>
      </c>
      <c r="H1080">
        <f>'C3_qual'!H772</f>
        <v>5.444</v>
      </c>
      <c r="K1080">
        <f>'C3_qual'!K772</f>
        <v>253.37303700000001</v>
      </c>
      <c r="L1080">
        <f>'C3_qual'!L772</f>
        <v>265.90369143302502</v>
      </c>
      <c r="M1080">
        <f>'C3_qual'!M772</f>
        <v>112.300785126384</v>
      </c>
    </row>
    <row r="1081" spans="1:13">
      <c r="A1081" t="str">
        <f>'C3_qual'!A773</f>
        <v>C3_plant</v>
      </c>
      <c r="B1081" t="str">
        <f>'C3_qual'!B773</f>
        <v>Cui et al. 2020</v>
      </c>
      <c r="H1081">
        <f>'C3_qual'!H773</f>
        <v>5.46</v>
      </c>
      <c r="K1081">
        <f>'C3_qual'!K773</f>
        <v>296.6581779</v>
      </c>
      <c r="L1081">
        <f>'C3_qual'!L773</f>
        <v>322.80010634259196</v>
      </c>
      <c r="M1081">
        <f>'C3_qual'!M773</f>
        <v>135.989035625637</v>
      </c>
    </row>
    <row r="1082" spans="1:13">
      <c r="A1082" t="str">
        <f>'C3_qual'!A774</f>
        <v>C3_plant</v>
      </c>
      <c r="B1082" t="str">
        <f>'C3_qual'!B774</f>
        <v>Cui et al. 2020</v>
      </c>
      <c r="H1082">
        <f>'C3_qual'!H774</f>
        <v>5.51</v>
      </c>
      <c r="K1082">
        <f>'C3_qual'!K774</f>
        <v>171.6805014</v>
      </c>
      <c r="L1082">
        <f>'C3_qual'!L774</f>
        <v>145.90923163101499</v>
      </c>
      <c r="M1082">
        <f>'C3_qual'!M774</f>
        <v>77.618805573509391</v>
      </c>
    </row>
    <row r="1083" spans="1:13">
      <c r="A1083" t="str">
        <f>'C3_qual'!A775</f>
        <v>C3_plant</v>
      </c>
      <c r="B1083" t="str">
        <f>'C3_qual'!B775</f>
        <v>Cui et al. 2020</v>
      </c>
      <c r="H1083">
        <f>'C3_qual'!H775</f>
        <v>5.5460000000000003</v>
      </c>
      <c r="K1083">
        <f>'C3_qual'!K775</f>
        <v>154.65524300000001</v>
      </c>
      <c r="L1083">
        <f>'C3_qual'!L775</f>
        <v>126.22335391815298</v>
      </c>
      <c r="M1083">
        <f>'C3_qual'!M775</f>
        <v>68.821560628042008</v>
      </c>
    </row>
    <row r="1084" spans="1:13">
      <c r="A1084" t="str">
        <f>'C3_qual'!A776</f>
        <v>C3_plant</v>
      </c>
      <c r="B1084" t="str">
        <f>'C3_qual'!B776</f>
        <v>Cui et al. 2020</v>
      </c>
      <c r="H1084">
        <f>'C3_qual'!H776</f>
        <v>5.649</v>
      </c>
      <c r="K1084">
        <f>'C3_qual'!K776</f>
        <v>244.4050312</v>
      </c>
      <c r="L1084">
        <f>'C3_qual'!L776</f>
        <v>241.15906148453502</v>
      </c>
      <c r="M1084">
        <f>'C3_qual'!M776</f>
        <v>108.259035959052</v>
      </c>
    </row>
    <row r="1085" spans="1:13">
      <c r="A1085" t="str">
        <f>'C3_qual'!A777</f>
        <v>C3_plant</v>
      </c>
      <c r="B1085" t="str">
        <f>'C3_qual'!B777</f>
        <v>Cui et al. 2020</v>
      </c>
      <c r="H1085">
        <f>'C3_qual'!H777</f>
        <v>5.72</v>
      </c>
      <c r="K1085">
        <f>'C3_qual'!K777</f>
        <v>223.6349506</v>
      </c>
      <c r="L1085">
        <f>'C3_qual'!L777</f>
        <v>211.38246142945198</v>
      </c>
      <c r="M1085">
        <f>'C3_qual'!M777</f>
        <v>100.156377267691</v>
      </c>
    </row>
    <row r="1086" spans="1:13">
      <c r="A1086" t="str">
        <f>'C3_qual'!A778</f>
        <v>C3_plant</v>
      </c>
      <c r="B1086" t="str">
        <f>'C3_qual'!B778</f>
        <v>Cui et al. 2020</v>
      </c>
      <c r="H1086">
        <f>'C3_qual'!H778</f>
        <v>5.75</v>
      </c>
      <c r="K1086">
        <f>'C3_qual'!K778</f>
        <v>250.67619440000001</v>
      </c>
      <c r="L1086">
        <f>'C3_qual'!L778</f>
        <v>262.09695879840103</v>
      </c>
      <c r="M1086">
        <f>'C3_qual'!M778</f>
        <v>113.36865554705102</v>
      </c>
    </row>
    <row r="1087" spans="1:13">
      <c r="A1087" t="str">
        <f>'C3_qual'!A779</f>
        <v>C3_plant</v>
      </c>
      <c r="B1087" t="str">
        <f>'C3_qual'!B779</f>
        <v>Cui et al. 2020</v>
      </c>
      <c r="H1087">
        <f>'C3_qual'!H779</f>
        <v>5.82</v>
      </c>
      <c r="K1087">
        <f>'C3_qual'!K779</f>
        <v>251.98732649999999</v>
      </c>
      <c r="L1087">
        <f>'C3_qual'!L779</f>
        <v>261.97206018971201</v>
      </c>
      <c r="M1087">
        <f>'C3_qual'!M779</f>
        <v>113.795148722204</v>
      </c>
    </row>
    <row r="1088" spans="1:13">
      <c r="A1088" t="str">
        <f>'C3_qual'!A780</f>
        <v>C3_plant</v>
      </c>
      <c r="B1088" t="str">
        <f>'C3_qual'!B780</f>
        <v>Cui et al. 2020</v>
      </c>
      <c r="H1088">
        <f>'C3_qual'!H780</f>
        <v>6.0209999999999999</v>
      </c>
      <c r="K1088">
        <f>'C3_qual'!K780</f>
        <v>218.8705124</v>
      </c>
      <c r="L1088">
        <f>'C3_qual'!L780</f>
        <v>206.37050894435799</v>
      </c>
      <c r="M1088">
        <f>'C3_qual'!M780</f>
        <v>98.180586371486996</v>
      </c>
    </row>
    <row r="1089" spans="1:13">
      <c r="A1089" t="str">
        <f>'C3_qual'!A781</f>
        <v>C3_plant</v>
      </c>
      <c r="B1089" t="str">
        <f>'C3_qual'!B781</f>
        <v>Cui et al. 2020</v>
      </c>
      <c r="H1089">
        <f>'C3_qual'!H781</f>
        <v>6.16</v>
      </c>
      <c r="K1089">
        <f>'C3_qual'!K781</f>
        <v>176.7948773</v>
      </c>
      <c r="L1089">
        <f>'C3_qual'!L781</f>
        <v>145.07359342567099</v>
      </c>
      <c r="M1089">
        <f>'C3_qual'!M781</f>
        <v>79.044441490226802</v>
      </c>
    </row>
    <row r="1090" spans="1:13">
      <c r="A1090" t="str">
        <f>'C3_qual'!A782</f>
        <v>C3_plant</v>
      </c>
      <c r="B1090" t="str">
        <f>'C3_qual'!B782</f>
        <v>Cui et al. 2020</v>
      </c>
      <c r="H1090">
        <f>'C3_qual'!H782</f>
        <v>6.17</v>
      </c>
      <c r="K1090">
        <f>'C3_qual'!K782</f>
        <v>172.8775469</v>
      </c>
      <c r="L1090">
        <f>'C3_qual'!L782</f>
        <v>150.97071178468698</v>
      </c>
      <c r="M1090">
        <f>'C3_qual'!M782</f>
        <v>76.418367457445299</v>
      </c>
    </row>
    <row r="1091" spans="1:13">
      <c r="A1091" t="str">
        <f>'C3_qual'!A783</f>
        <v>C3_plant</v>
      </c>
      <c r="B1091" t="str">
        <f>'C3_qual'!B783</f>
        <v>Cui et al. 2020</v>
      </c>
      <c r="H1091">
        <f>'C3_qual'!H783</f>
        <v>6.2030000000000003</v>
      </c>
      <c r="K1091">
        <f>'C3_qual'!K783</f>
        <v>230.02768309999999</v>
      </c>
      <c r="L1091">
        <f>'C3_qual'!L783</f>
        <v>225.91608689655999</v>
      </c>
      <c r="M1091">
        <f>'C3_qual'!M783</f>
        <v>103.39823375984599</v>
      </c>
    </row>
    <row r="1092" spans="1:13">
      <c r="A1092" t="str">
        <f>'C3_qual'!A784</f>
        <v>C3_plant</v>
      </c>
      <c r="B1092" t="str">
        <f>'C3_qual'!B784</f>
        <v>Cui et al. 2020</v>
      </c>
      <c r="H1092">
        <f>'C3_qual'!H784</f>
        <v>6.3</v>
      </c>
      <c r="K1092">
        <f>'C3_qual'!K784</f>
        <v>308.51106370000002</v>
      </c>
      <c r="L1092">
        <f>'C3_qual'!L784</f>
        <v>366.60386262866894</v>
      </c>
      <c r="M1092">
        <f>'C3_qual'!M784</f>
        <v>141.43283709930301</v>
      </c>
    </row>
    <row r="1093" spans="1:13">
      <c r="A1093" t="str">
        <f>'C3_qual'!A785</f>
        <v>C3_plant</v>
      </c>
      <c r="B1093" t="str">
        <f>'C3_qual'!B785</f>
        <v>Cui et al. 2020</v>
      </c>
      <c r="H1093">
        <f>'C3_qual'!H785</f>
        <v>6.3</v>
      </c>
      <c r="K1093">
        <f>'C3_qual'!K785</f>
        <v>306.18124360000002</v>
      </c>
      <c r="L1093">
        <f>'C3_qual'!L785</f>
        <v>366.06952485034401</v>
      </c>
      <c r="M1093">
        <f>'C3_qual'!M785</f>
        <v>141.27120983289802</v>
      </c>
    </row>
    <row r="1094" spans="1:13">
      <c r="A1094" t="str">
        <f>'C3_qual'!A786</f>
        <v>C3_plant</v>
      </c>
      <c r="B1094" t="str">
        <f>'C3_qual'!B786</f>
        <v>Cui et al. 2020</v>
      </c>
      <c r="H1094">
        <f>'C3_qual'!H786</f>
        <v>6.3</v>
      </c>
      <c r="K1094">
        <f>'C3_qual'!K786</f>
        <v>306.61080620000001</v>
      </c>
      <c r="L1094">
        <f>'C3_qual'!L786</f>
        <v>356.57834119339594</v>
      </c>
      <c r="M1094">
        <f>'C3_qual'!M786</f>
        <v>140.25911792651701</v>
      </c>
    </row>
    <row r="1095" spans="1:13">
      <c r="A1095" t="str">
        <f>'C3_qual'!A787</f>
        <v>C3_plant</v>
      </c>
      <c r="B1095" t="str">
        <f>'C3_qual'!B787</f>
        <v>Cui et al. 2020</v>
      </c>
      <c r="H1095">
        <f>'C3_qual'!H787</f>
        <v>6.3</v>
      </c>
      <c r="K1095">
        <f>'C3_qual'!K787</f>
        <v>301.38661639999998</v>
      </c>
      <c r="L1095">
        <f>'C3_qual'!L787</f>
        <v>348.23488730839597</v>
      </c>
      <c r="M1095">
        <f>'C3_qual'!M787</f>
        <v>138.54585016133097</v>
      </c>
    </row>
    <row r="1096" spans="1:13">
      <c r="A1096" t="str">
        <f>'C3_qual'!A788</f>
        <v>C3_plant</v>
      </c>
      <c r="B1096" t="str">
        <f>'C3_qual'!B788</f>
        <v>Cui et al. 2020</v>
      </c>
      <c r="H1096">
        <f>'C3_qual'!H788</f>
        <v>6.3</v>
      </c>
      <c r="K1096">
        <f>'C3_qual'!K788</f>
        <v>294.99834010000001</v>
      </c>
      <c r="L1096">
        <f>'C3_qual'!L788</f>
        <v>339.50131561607196</v>
      </c>
      <c r="M1096">
        <f>'C3_qual'!M788</f>
        <v>131.007091237639</v>
      </c>
    </row>
    <row r="1097" spans="1:13">
      <c r="A1097" t="str">
        <f>'C3_qual'!A789</f>
        <v>C3_plant</v>
      </c>
      <c r="B1097" t="str">
        <f>'C3_qual'!B789</f>
        <v>Cui et al. 2020</v>
      </c>
      <c r="H1097">
        <f>'C3_qual'!H789</f>
        <v>6.3</v>
      </c>
      <c r="K1097">
        <f>'C3_qual'!K789</f>
        <v>295.85536080000003</v>
      </c>
      <c r="L1097">
        <f>'C3_qual'!L789</f>
        <v>331.05102082948798</v>
      </c>
      <c r="M1097">
        <f>'C3_qual'!M789</f>
        <v>134.17500707518101</v>
      </c>
    </row>
    <row r="1098" spans="1:13">
      <c r="A1098" t="str">
        <f>'C3_qual'!A790</f>
        <v>C3_plant</v>
      </c>
      <c r="B1098" t="str">
        <f>'C3_qual'!B790</f>
        <v>Cui et al. 2020</v>
      </c>
      <c r="H1098">
        <f>'C3_qual'!H790</f>
        <v>6.3</v>
      </c>
      <c r="K1098">
        <f>'C3_qual'!K790</f>
        <v>290.61824910000001</v>
      </c>
      <c r="L1098">
        <f>'C3_qual'!L790</f>
        <v>334.03028234308096</v>
      </c>
      <c r="M1098">
        <f>'C3_qual'!M790</f>
        <v>130.56573142022802</v>
      </c>
    </row>
    <row r="1099" spans="1:13">
      <c r="A1099" t="str">
        <f>'C3_qual'!A791</f>
        <v>C3_plant</v>
      </c>
      <c r="B1099" t="str">
        <f>'C3_qual'!B791</f>
        <v>Cui et al. 2020</v>
      </c>
      <c r="H1099">
        <f>'C3_qual'!H791</f>
        <v>6.3</v>
      </c>
      <c r="K1099">
        <f>'C3_qual'!K791</f>
        <v>279.638554</v>
      </c>
      <c r="L1099">
        <f>'C3_qual'!L791</f>
        <v>304.67242898178802</v>
      </c>
      <c r="M1099">
        <f>'C3_qual'!M791</f>
        <v>125.53162761626999</v>
      </c>
    </row>
    <row r="1100" spans="1:13">
      <c r="A1100" t="str">
        <f>'C3_qual'!A792</f>
        <v>C3_plant</v>
      </c>
      <c r="B1100" t="str">
        <f>'C3_qual'!B792</f>
        <v>Cui et al. 2020</v>
      </c>
      <c r="H1100">
        <f>'C3_qual'!H792</f>
        <v>6.3</v>
      </c>
      <c r="K1100">
        <f>'C3_qual'!K792</f>
        <v>274.14538520000002</v>
      </c>
      <c r="L1100">
        <f>'C3_qual'!L792</f>
        <v>301.10921404276195</v>
      </c>
      <c r="M1100">
        <f>'C3_qual'!M792</f>
        <v>121.36342201837002</v>
      </c>
    </row>
    <row r="1101" spans="1:13">
      <c r="A1101" t="str">
        <f>'C3_qual'!A793</f>
        <v>C3_plant</v>
      </c>
      <c r="B1101" t="str">
        <f>'C3_qual'!B793</f>
        <v>Cui et al. 2020</v>
      </c>
      <c r="H1101">
        <f>'C3_qual'!H793</f>
        <v>6.3</v>
      </c>
      <c r="K1101">
        <f>'C3_qual'!K793</f>
        <v>271.85082260000001</v>
      </c>
      <c r="L1101">
        <f>'C3_qual'!L793</f>
        <v>300.44762565343399</v>
      </c>
      <c r="M1101">
        <f>'C3_qual'!M793</f>
        <v>120.099074553739</v>
      </c>
    </row>
    <row r="1102" spans="1:13">
      <c r="A1102" t="str">
        <f>'C3_qual'!A794</f>
        <v>C3_plant</v>
      </c>
      <c r="B1102" t="str">
        <f>'C3_qual'!B794</f>
        <v>Cui et al. 2020</v>
      </c>
      <c r="H1102">
        <f>'C3_qual'!H794</f>
        <v>6.3</v>
      </c>
      <c r="K1102">
        <f>'C3_qual'!K794</f>
        <v>268.91002229999998</v>
      </c>
      <c r="L1102">
        <f>'C3_qual'!L794</f>
        <v>295.49345218495301</v>
      </c>
      <c r="M1102">
        <f>'C3_qual'!M794</f>
        <v>120.55052301393499</v>
      </c>
    </row>
    <row r="1103" spans="1:13">
      <c r="A1103" t="str">
        <f>'C3_qual'!A795</f>
        <v>C3_plant</v>
      </c>
      <c r="B1103" t="str">
        <f>'C3_qual'!B795</f>
        <v>Cui et al. 2020</v>
      </c>
      <c r="H1103">
        <f>'C3_qual'!H795</f>
        <v>6.3</v>
      </c>
      <c r="K1103">
        <f>'C3_qual'!K795</f>
        <v>268.28794779999998</v>
      </c>
      <c r="L1103">
        <f>'C3_qual'!L795</f>
        <v>289.60260482917704</v>
      </c>
      <c r="M1103">
        <f>'C3_qual'!M795</f>
        <v>120.62352382831099</v>
      </c>
    </row>
    <row r="1104" spans="1:13">
      <c r="A1104" t="str">
        <f>'C3_qual'!A796</f>
        <v>C3_plant</v>
      </c>
      <c r="B1104" t="str">
        <f>'C3_qual'!B796</f>
        <v>Cui et al. 2020</v>
      </c>
      <c r="H1104">
        <f>'C3_qual'!H796</f>
        <v>6.3</v>
      </c>
      <c r="K1104">
        <f>'C3_qual'!K796</f>
        <v>267.25350109999999</v>
      </c>
      <c r="L1104">
        <f>'C3_qual'!L796</f>
        <v>279.68192908136098</v>
      </c>
      <c r="M1104">
        <f>'C3_qual'!M796</f>
        <v>121.139124408615</v>
      </c>
    </row>
    <row r="1105" spans="1:13">
      <c r="A1105" t="str">
        <f>'C3_qual'!A797</f>
        <v>C3_plant</v>
      </c>
      <c r="B1105" t="str">
        <f>'C3_qual'!B797</f>
        <v>Cui et al. 2020</v>
      </c>
      <c r="H1105">
        <f>'C3_qual'!H797</f>
        <v>6.3</v>
      </c>
      <c r="K1105">
        <f>'C3_qual'!K797</f>
        <v>263.19761399999999</v>
      </c>
      <c r="L1105">
        <f>'C3_qual'!L797</f>
        <v>273.60324840748802</v>
      </c>
      <c r="M1105">
        <f>'C3_qual'!M797</f>
        <v>118.89968355518499</v>
      </c>
    </row>
    <row r="1106" spans="1:13">
      <c r="A1106" t="str">
        <f>'C3_qual'!A798</f>
        <v>C3_plant</v>
      </c>
      <c r="B1106" t="str">
        <f>'C3_qual'!B798</f>
        <v>Cui et al. 2020</v>
      </c>
      <c r="H1106">
        <f>'C3_qual'!H798</f>
        <v>6.3</v>
      </c>
      <c r="K1106">
        <f>'C3_qual'!K798</f>
        <v>263.94625910000002</v>
      </c>
      <c r="L1106">
        <f>'C3_qual'!L798</f>
        <v>276.23001931523197</v>
      </c>
      <c r="M1106">
        <f>'C3_qual'!M798</f>
        <v>117.63997887276503</v>
      </c>
    </row>
    <row r="1107" spans="1:13">
      <c r="A1107" t="str">
        <f>'C3_qual'!A799</f>
        <v>C3_plant</v>
      </c>
      <c r="B1107" t="str">
        <f>'C3_qual'!B799</f>
        <v>Cui et al. 2020</v>
      </c>
      <c r="H1107">
        <f>'C3_qual'!H799</f>
        <v>6.3</v>
      </c>
      <c r="K1107">
        <f>'C3_qual'!K799</f>
        <v>264.1545529</v>
      </c>
      <c r="L1107">
        <f>'C3_qual'!L799</f>
        <v>296.66394827931003</v>
      </c>
      <c r="M1107">
        <f>'C3_qual'!M799</f>
        <v>119.73417208840399</v>
      </c>
    </row>
    <row r="1108" spans="1:13">
      <c r="A1108" t="str">
        <f>'C3_qual'!A800</f>
        <v>C3_plant</v>
      </c>
      <c r="B1108" t="str">
        <f>'C3_qual'!B800</f>
        <v>Cui et al. 2020</v>
      </c>
      <c r="H1108">
        <f>'C3_qual'!H800</f>
        <v>6.3</v>
      </c>
      <c r="K1108">
        <f>'C3_qual'!K800</f>
        <v>265.29891739999999</v>
      </c>
      <c r="L1108">
        <f>'C3_qual'!L800</f>
        <v>276.92997809160698</v>
      </c>
      <c r="M1108">
        <f>'C3_qual'!M800</f>
        <v>118.72051821137799</v>
      </c>
    </row>
    <row r="1109" spans="1:13">
      <c r="A1109" t="str">
        <f>'C3_qual'!A801</f>
        <v>C3_plant</v>
      </c>
      <c r="B1109" t="str">
        <f>'C3_qual'!B801</f>
        <v>Cui et al. 2020</v>
      </c>
      <c r="H1109">
        <f>'C3_qual'!H801</f>
        <v>6.3</v>
      </c>
      <c r="K1109">
        <f>'C3_qual'!K801</f>
        <v>264.9665354</v>
      </c>
      <c r="L1109">
        <f>'C3_qual'!L801</f>
        <v>281.505951546495</v>
      </c>
      <c r="M1109">
        <f>'C3_qual'!M801</f>
        <v>119.49751002016299</v>
      </c>
    </row>
    <row r="1110" spans="1:13">
      <c r="A1110" t="str">
        <f>'C3_qual'!A802</f>
        <v>C3_plant</v>
      </c>
      <c r="B1110" t="str">
        <f>'C3_qual'!B802</f>
        <v>Cui et al. 2020</v>
      </c>
      <c r="H1110">
        <f>'C3_qual'!H802</f>
        <v>6.3</v>
      </c>
      <c r="K1110">
        <f>'C3_qual'!K802</f>
        <v>265.97922269999998</v>
      </c>
      <c r="L1110">
        <f>'C3_qual'!L802</f>
        <v>274.380583849483</v>
      </c>
      <c r="M1110">
        <f>'C3_qual'!M802</f>
        <v>121.18231542520797</v>
      </c>
    </row>
    <row r="1111" spans="1:13">
      <c r="A1111" t="str">
        <f>'C3_qual'!A803</f>
        <v>C3_plant</v>
      </c>
      <c r="B1111" t="str">
        <f>'C3_qual'!B803</f>
        <v>Cui et al. 2020</v>
      </c>
      <c r="H1111">
        <f>'C3_qual'!H803</f>
        <v>6.3</v>
      </c>
      <c r="K1111">
        <f>'C3_qual'!K803</f>
        <v>261.93014260000001</v>
      </c>
      <c r="L1111">
        <f>'C3_qual'!L803</f>
        <v>279.59407158433299</v>
      </c>
      <c r="M1111">
        <f>'C3_qual'!M803</f>
        <v>115.39399284352001</v>
      </c>
    </row>
    <row r="1112" spans="1:13">
      <c r="A1112" t="str">
        <f>'C3_qual'!A804</f>
        <v>C3_plant</v>
      </c>
      <c r="B1112" t="str">
        <f>'C3_qual'!B804</f>
        <v>Cui et al. 2020</v>
      </c>
      <c r="H1112">
        <f>'C3_qual'!H804</f>
        <v>6.3</v>
      </c>
      <c r="K1112">
        <f>'C3_qual'!K804</f>
        <v>263.37622679999998</v>
      </c>
      <c r="L1112">
        <f>'C3_qual'!L804</f>
        <v>288.64343084105207</v>
      </c>
      <c r="M1112">
        <f>'C3_qual'!M804</f>
        <v>117.37718475886098</v>
      </c>
    </row>
    <row r="1113" spans="1:13">
      <c r="A1113" t="str">
        <f>'C3_qual'!A805</f>
        <v>C3_plant</v>
      </c>
      <c r="B1113" t="str">
        <f>'C3_qual'!B805</f>
        <v>Cui et al. 2020</v>
      </c>
      <c r="H1113">
        <f>'C3_qual'!H805</f>
        <v>6.3</v>
      </c>
      <c r="K1113">
        <f>'C3_qual'!K805</f>
        <v>259.37357220000001</v>
      </c>
      <c r="L1113">
        <f>'C3_qual'!L805</f>
        <v>262.16724287108593</v>
      </c>
      <c r="M1113">
        <f>'C3_qual'!M805</f>
        <v>114.255150648647</v>
      </c>
    </row>
    <row r="1114" spans="1:13">
      <c r="A1114" t="str">
        <f>'C3_qual'!A806</f>
        <v>C3_plant</v>
      </c>
      <c r="B1114" t="str">
        <f>'C3_qual'!B806</f>
        <v>Cui et al. 2020</v>
      </c>
      <c r="H1114">
        <f>'C3_qual'!H806</f>
        <v>6.3</v>
      </c>
      <c r="K1114">
        <f>'C3_qual'!K806</f>
        <v>258.51465899999999</v>
      </c>
      <c r="L1114">
        <f>'C3_qual'!L806</f>
        <v>267.31074081476396</v>
      </c>
      <c r="M1114">
        <f>'C3_qual'!M806</f>
        <v>114.89813074905999</v>
      </c>
    </row>
    <row r="1115" spans="1:13">
      <c r="A1115" t="str">
        <f>'C3_qual'!A807</f>
        <v>C3_plant</v>
      </c>
      <c r="B1115" t="str">
        <f>'C3_qual'!B807</f>
        <v>Cui et al. 2020</v>
      </c>
      <c r="H1115">
        <f>'C3_qual'!H807</f>
        <v>6.3</v>
      </c>
      <c r="K1115">
        <f>'C3_qual'!K807</f>
        <v>259.12190440000001</v>
      </c>
      <c r="L1115">
        <f>'C3_qual'!L807</f>
        <v>265.31233531481604</v>
      </c>
      <c r="M1115">
        <f>'C3_qual'!M807</f>
        <v>116.06177122097301</v>
      </c>
    </row>
    <row r="1116" spans="1:13">
      <c r="A1116" t="str">
        <f>'C3_qual'!A808</f>
        <v>C3_plant</v>
      </c>
      <c r="B1116" t="str">
        <f>'C3_qual'!B808</f>
        <v>Cui et al. 2020</v>
      </c>
      <c r="H1116">
        <f>'C3_qual'!H808</f>
        <v>6.3</v>
      </c>
      <c r="K1116">
        <f>'C3_qual'!K808</f>
        <v>258.98850820000001</v>
      </c>
      <c r="L1116">
        <f>'C3_qual'!L808</f>
        <v>264.030355023504</v>
      </c>
      <c r="M1116">
        <f>'C3_qual'!M808</f>
        <v>116.22596157101401</v>
      </c>
    </row>
    <row r="1117" spans="1:13">
      <c r="A1117" t="str">
        <f>'C3_qual'!A809</f>
        <v>C3_plant</v>
      </c>
      <c r="B1117" t="str">
        <f>'C3_qual'!B809</f>
        <v>Cui et al. 2020</v>
      </c>
      <c r="H1117">
        <f>'C3_qual'!H809</f>
        <v>6.3</v>
      </c>
      <c r="K1117">
        <f>'C3_qual'!K809</f>
        <v>259.86434079999998</v>
      </c>
      <c r="L1117">
        <f>'C3_qual'!L809</f>
        <v>269.915519383608</v>
      </c>
      <c r="M1117">
        <f>'C3_qual'!M809</f>
        <v>115.68453916889999</v>
      </c>
    </row>
    <row r="1118" spans="1:13">
      <c r="A1118" t="str">
        <f>'C3_qual'!A810</f>
        <v>C3_plant</v>
      </c>
      <c r="B1118" t="str">
        <f>'C3_qual'!B810</f>
        <v>Cui et al. 2020</v>
      </c>
      <c r="H1118">
        <f>'C3_qual'!H810</f>
        <v>6.3</v>
      </c>
      <c r="K1118">
        <f>'C3_qual'!K810</f>
        <v>261.61753019999998</v>
      </c>
      <c r="L1118">
        <f>'C3_qual'!L810</f>
        <v>271.15707699657406</v>
      </c>
      <c r="M1118">
        <f>'C3_qual'!M810</f>
        <v>118.35645291017497</v>
      </c>
    </row>
    <row r="1119" spans="1:13">
      <c r="A1119" t="str">
        <f>'C3_qual'!A811</f>
        <v>C3_plant</v>
      </c>
      <c r="B1119" t="str">
        <f>'C3_qual'!B811</f>
        <v>Cui et al. 2020</v>
      </c>
      <c r="H1119">
        <f>'C3_qual'!H811</f>
        <v>6.3</v>
      </c>
      <c r="K1119">
        <f>'C3_qual'!K811</f>
        <v>257.74198159999997</v>
      </c>
      <c r="L1119">
        <f>'C3_qual'!L811</f>
        <v>285.39154957326804</v>
      </c>
      <c r="M1119">
        <f>'C3_qual'!M811</f>
        <v>115.75269095733796</v>
      </c>
    </row>
    <row r="1120" spans="1:13">
      <c r="A1120" t="str">
        <f>'C3_qual'!A812</f>
        <v>C3_plant</v>
      </c>
      <c r="B1120" t="str">
        <f>'C3_qual'!B812</f>
        <v>Cui et al. 2020</v>
      </c>
      <c r="H1120">
        <f>'C3_qual'!H812</f>
        <v>6.3</v>
      </c>
      <c r="K1120">
        <f>'C3_qual'!K812</f>
        <v>258.43853050000001</v>
      </c>
      <c r="L1120">
        <f>'C3_qual'!L812</f>
        <v>277.58676947307498</v>
      </c>
      <c r="M1120">
        <f>'C3_qual'!M812</f>
        <v>114.52327155782601</v>
      </c>
    </row>
    <row r="1121" spans="1:13">
      <c r="A1121" t="str">
        <f>'C3_qual'!A813</f>
        <v>C3_plant</v>
      </c>
      <c r="B1121" t="str">
        <f>'C3_qual'!B813</f>
        <v>Cui et al. 2020</v>
      </c>
      <c r="H1121">
        <f>'C3_qual'!H813</f>
        <v>6.3</v>
      </c>
      <c r="K1121">
        <f>'C3_qual'!K813</f>
        <v>258.12932760000001</v>
      </c>
      <c r="L1121">
        <f>'C3_qual'!L813</f>
        <v>266.01324999793701</v>
      </c>
      <c r="M1121">
        <f>'C3_qual'!M813</f>
        <v>115.711482027632</v>
      </c>
    </row>
    <row r="1122" spans="1:13">
      <c r="A1122" t="str">
        <f>'C3_qual'!A814</f>
        <v>C3_plant</v>
      </c>
      <c r="B1122" t="str">
        <f>'C3_qual'!B814</f>
        <v>Cui et al. 2020</v>
      </c>
      <c r="H1122">
        <f>'C3_qual'!H814</f>
        <v>6.3</v>
      </c>
      <c r="K1122">
        <f>'C3_qual'!K814</f>
        <v>259.62784149999999</v>
      </c>
      <c r="L1122">
        <f>'C3_qual'!L814</f>
        <v>274.416612209986</v>
      </c>
      <c r="M1122">
        <f>'C3_qual'!M814</f>
        <v>116.392482069708</v>
      </c>
    </row>
    <row r="1123" spans="1:13">
      <c r="A1123" t="str">
        <f>'C3_qual'!A815</f>
        <v>C3_plant</v>
      </c>
      <c r="B1123" t="str">
        <f>'C3_qual'!B815</f>
        <v>Cui et al. 2020</v>
      </c>
      <c r="H1123">
        <f>'C3_qual'!H815</f>
        <v>6.3</v>
      </c>
      <c r="K1123">
        <f>'C3_qual'!K815</f>
        <v>258.63095490000001</v>
      </c>
      <c r="L1123">
        <f>'C3_qual'!L815</f>
        <v>280.85883817983597</v>
      </c>
      <c r="M1123">
        <f>'C3_qual'!M815</f>
        <v>115.288687204947</v>
      </c>
    </row>
    <row r="1124" spans="1:13">
      <c r="A1124" t="str">
        <f>'C3_qual'!A816</f>
        <v>C3_plant</v>
      </c>
      <c r="B1124" t="str">
        <f>'C3_qual'!B816</f>
        <v>Cui et al. 2020</v>
      </c>
      <c r="H1124">
        <f>'C3_qual'!H816</f>
        <v>6.3</v>
      </c>
      <c r="K1124">
        <f>'C3_qual'!K816</f>
        <v>255.4940387</v>
      </c>
      <c r="L1124">
        <f>'C3_qual'!L816</f>
        <v>263.207250137865</v>
      </c>
      <c r="M1124">
        <f>'C3_qual'!M816</f>
        <v>113.776395912476</v>
      </c>
    </row>
    <row r="1125" spans="1:13">
      <c r="A1125" t="str">
        <f>'C3_qual'!A817</f>
        <v>C3_plant</v>
      </c>
      <c r="B1125" t="str">
        <f>'C3_qual'!B817</f>
        <v>Cui et al. 2020</v>
      </c>
      <c r="H1125">
        <f>'C3_qual'!H817</f>
        <v>6.3</v>
      </c>
      <c r="K1125">
        <f>'C3_qual'!K817</f>
        <v>255.354375</v>
      </c>
      <c r="L1125">
        <f>'C3_qual'!L817</f>
        <v>259.26283811450401</v>
      </c>
      <c r="M1125">
        <f>'C3_qual'!M817</f>
        <v>114.66003883189401</v>
      </c>
    </row>
    <row r="1126" spans="1:13">
      <c r="A1126" t="str">
        <f>'C3_qual'!A818</f>
        <v>C3_plant</v>
      </c>
      <c r="B1126" t="str">
        <f>'C3_qual'!B818</f>
        <v>Cui et al. 2020</v>
      </c>
      <c r="H1126">
        <f>'C3_qual'!H818</f>
        <v>6.3</v>
      </c>
      <c r="K1126">
        <f>'C3_qual'!K818</f>
        <v>253.63058029999999</v>
      </c>
      <c r="L1126">
        <f>'C3_qual'!L818</f>
        <v>266.45816794452003</v>
      </c>
      <c r="M1126">
        <f>'C3_qual'!M818</f>
        <v>114.78280005631299</v>
      </c>
    </row>
    <row r="1127" spans="1:13">
      <c r="A1127" t="str">
        <f>'C3_qual'!A819</f>
        <v>C3_plant</v>
      </c>
      <c r="B1127" t="str">
        <f>'C3_qual'!B819</f>
        <v>Cui et al. 2020</v>
      </c>
      <c r="H1127">
        <f>'C3_qual'!H819</f>
        <v>6.3</v>
      </c>
      <c r="K1127">
        <f>'C3_qual'!K819</f>
        <v>249.8995012</v>
      </c>
      <c r="L1127">
        <f>'C3_qual'!L819</f>
        <v>250.58443121817501</v>
      </c>
      <c r="M1127">
        <f>'C3_qual'!M819</f>
        <v>109.21904327830902</v>
      </c>
    </row>
    <row r="1128" spans="1:13">
      <c r="A1128" t="str">
        <f>'C3_qual'!A820</f>
        <v>C3_plant</v>
      </c>
      <c r="B1128" t="str">
        <f>'C3_qual'!B820</f>
        <v>Cui et al. 2020</v>
      </c>
      <c r="H1128">
        <f>'C3_qual'!H820</f>
        <v>6.3</v>
      </c>
      <c r="K1128">
        <f>'C3_qual'!K820</f>
        <v>252.34363519999999</v>
      </c>
      <c r="L1128">
        <f>'C3_qual'!L820</f>
        <v>253.58967989647198</v>
      </c>
      <c r="M1128">
        <f>'C3_qual'!M820</f>
        <v>113.26811477013899</v>
      </c>
    </row>
    <row r="1129" spans="1:13">
      <c r="A1129" t="str">
        <f>'C3_qual'!A821</f>
        <v>C3_plant</v>
      </c>
      <c r="B1129" t="str">
        <f>'C3_qual'!B821</f>
        <v>Cui et al. 2020</v>
      </c>
      <c r="H1129">
        <f>'C3_qual'!H821</f>
        <v>6.3</v>
      </c>
      <c r="K1129">
        <f>'C3_qual'!K821</f>
        <v>250.0413374</v>
      </c>
      <c r="L1129">
        <f>'C3_qual'!L821</f>
        <v>248.50645117799198</v>
      </c>
      <c r="M1129">
        <f>'C3_qual'!M821</f>
        <v>111.90035066576201</v>
      </c>
    </row>
    <row r="1130" spans="1:13">
      <c r="A1130" t="str">
        <f>'C3_qual'!A822</f>
        <v>C3_plant</v>
      </c>
      <c r="B1130" t="str">
        <f>'C3_qual'!B822</f>
        <v>Cui et al. 2020</v>
      </c>
      <c r="H1130">
        <f>'C3_qual'!H822</f>
        <v>6.3</v>
      </c>
      <c r="K1130">
        <f>'C3_qual'!K822</f>
        <v>249.44399960000001</v>
      </c>
      <c r="L1130">
        <f>'C3_qual'!L822</f>
        <v>252.19828932092801</v>
      </c>
      <c r="M1130">
        <f>'C3_qual'!M822</f>
        <v>112.48904308824402</v>
      </c>
    </row>
    <row r="1131" spans="1:13">
      <c r="A1131" t="str">
        <f>'C3_qual'!A823</f>
        <v>C3_plant</v>
      </c>
      <c r="B1131" t="str">
        <f>'C3_qual'!B823</f>
        <v>Cui et al. 2020</v>
      </c>
      <c r="H1131">
        <f>'C3_qual'!H823</f>
        <v>6.3</v>
      </c>
      <c r="K1131">
        <f>'C3_qual'!K823</f>
        <v>250.727318</v>
      </c>
      <c r="L1131">
        <f>'C3_qual'!L823</f>
        <v>256.27830311029004</v>
      </c>
      <c r="M1131">
        <f>'C3_qual'!M823</f>
        <v>112.02971209185699</v>
      </c>
    </row>
    <row r="1132" spans="1:13">
      <c r="A1132" t="str">
        <f>'C3_qual'!A824</f>
        <v>C3_plant</v>
      </c>
      <c r="B1132" t="str">
        <f>'C3_qual'!B824</f>
        <v>Cui et al. 2020</v>
      </c>
      <c r="H1132">
        <f>'C3_qual'!H824</f>
        <v>6.3</v>
      </c>
      <c r="K1132">
        <f>'C3_qual'!K824</f>
        <v>246.33303069999999</v>
      </c>
      <c r="L1132">
        <f>'C3_qual'!L824</f>
        <v>248.751654931416</v>
      </c>
      <c r="M1132">
        <f>'C3_qual'!M824</f>
        <v>108.39924438711898</v>
      </c>
    </row>
    <row r="1133" spans="1:13">
      <c r="A1133" t="str">
        <f>'C3_qual'!A825</f>
        <v>C3_plant</v>
      </c>
      <c r="B1133" t="str">
        <f>'C3_qual'!B825</f>
        <v>Cui et al. 2020</v>
      </c>
      <c r="H1133">
        <f>'C3_qual'!H825</f>
        <v>6.3</v>
      </c>
      <c r="K1133">
        <f>'C3_qual'!K825</f>
        <v>245.93472700000001</v>
      </c>
      <c r="L1133">
        <f>'C3_qual'!L825</f>
        <v>247.81317963055199</v>
      </c>
      <c r="M1133">
        <f>'C3_qual'!M825</f>
        <v>110.18217895258002</v>
      </c>
    </row>
    <row r="1134" spans="1:13">
      <c r="A1134" t="str">
        <f>'C3_qual'!A826</f>
        <v>C3_plant</v>
      </c>
      <c r="B1134" t="str">
        <f>'C3_qual'!B826</f>
        <v>Cui et al. 2020</v>
      </c>
      <c r="H1134">
        <f>'C3_qual'!H826</f>
        <v>6.3</v>
      </c>
      <c r="K1134">
        <f>'C3_qual'!K826</f>
        <v>246.29608809999999</v>
      </c>
      <c r="L1134">
        <f>'C3_qual'!L826</f>
        <v>251.22651775011101</v>
      </c>
      <c r="M1134">
        <f>'C3_qual'!M826</f>
        <v>110.85434500214498</v>
      </c>
    </row>
    <row r="1135" spans="1:13">
      <c r="A1135" t="str">
        <f>'C3_qual'!A827</f>
        <v>C3_plant</v>
      </c>
      <c r="B1135" t="str">
        <f>'C3_qual'!B827</f>
        <v>Cui et al. 2020</v>
      </c>
      <c r="H1135">
        <f>'C3_qual'!H827</f>
        <v>6.3</v>
      </c>
      <c r="K1135">
        <f>'C3_qual'!K827</f>
        <v>233.57094620000001</v>
      </c>
      <c r="L1135">
        <f>'C3_qual'!L827</f>
        <v>220.04372170359599</v>
      </c>
      <c r="M1135">
        <f>'C3_qual'!M827</f>
        <v>105.675597626346</v>
      </c>
    </row>
    <row r="1136" spans="1:13">
      <c r="A1136" t="str">
        <f>'C3_qual'!A828</f>
        <v>C3_plant</v>
      </c>
      <c r="B1136" t="str">
        <f>'C3_qual'!B828</f>
        <v>Cui et al. 2020</v>
      </c>
      <c r="H1136">
        <f>'C3_qual'!H828</f>
        <v>6.3</v>
      </c>
      <c r="K1136">
        <f>'C3_qual'!K828</f>
        <v>206.10725009999999</v>
      </c>
      <c r="L1136">
        <f>'C3_qual'!L828</f>
        <v>184.14553409771099</v>
      </c>
      <c r="M1136">
        <f>'C3_qual'!M828</f>
        <v>90.782054304907987</v>
      </c>
    </row>
    <row r="1137" spans="1:13">
      <c r="A1137" t="str">
        <f>'C3_qual'!A829</f>
        <v>C3_plant</v>
      </c>
      <c r="B1137" t="str">
        <f>'C3_qual'!B829</f>
        <v>Cui et al. 2020</v>
      </c>
      <c r="H1137">
        <f>'C3_qual'!H829</f>
        <v>6.4269999999999996</v>
      </c>
      <c r="K1137">
        <f>'C3_qual'!K829</f>
        <v>244.65052789999999</v>
      </c>
      <c r="L1137">
        <f>'C3_qual'!L829</f>
        <v>243.15395146261</v>
      </c>
      <c r="M1137">
        <f>'C3_qual'!M829</f>
        <v>110.55555348831197</v>
      </c>
    </row>
    <row r="1138" spans="1:13">
      <c r="A1138" t="str">
        <f>'C3_qual'!A830</f>
        <v>C3_plant</v>
      </c>
      <c r="B1138" t="str">
        <f>'C3_qual'!B830</f>
        <v>Cui et al. 2020</v>
      </c>
      <c r="H1138">
        <f>'C3_qual'!H830</f>
        <v>6.609</v>
      </c>
      <c r="K1138">
        <f>'C3_qual'!K830</f>
        <v>262.3686629</v>
      </c>
      <c r="L1138">
        <f>'C3_qual'!L830</f>
        <v>275.79688240041799</v>
      </c>
      <c r="M1138">
        <f>'C3_qual'!M830</f>
        <v>119.91794703900101</v>
      </c>
    </row>
    <row r="1139" spans="1:13">
      <c r="A1139" t="str">
        <f>'C3_qual'!A831</f>
        <v>C3_plant</v>
      </c>
      <c r="B1139" t="str">
        <f>'C3_qual'!B831</f>
        <v>Cui et al. 2020</v>
      </c>
      <c r="H1139">
        <f>'C3_qual'!H831</f>
        <v>6.79</v>
      </c>
      <c r="K1139">
        <f>'C3_qual'!K831</f>
        <v>260.10539340000003</v>
      </c>
      <c r="L1139">
        <f>'C3_qual'!L831</f>
        <v>265.04855547240993</v>
      </c>
      <c r="M1139">
        <f>'C3_qual'!M831</f>
        <v>116.66151387409704</v>
      </c>
    </row>
    <row r="1140" spans="1:13">
      <c r="A1140" t="str">
        <f>'C3_qual'!A832</f>
        <v>C3_plant</v>
      </c>
      <c r="B1140" t="str">
        <f>'C3_qual'!B832</f>
        <v>Cui et al. 2020</v>
      </c>
      <c r="H1140">
        <f>'C3_qual'!H832</f>
        <v>7.0030000000000001</v>
      </c>
      <c r="K1140">
        <f>'C3_qual'!K832</f>
        <v>293.38211150000001</v>
      </c>
      <c r="L1140">
        <f>'C3_qual'!L832</f>
        <v>323.94222375128294</v>
      </c>
      <c r="M1140">
        <f>'C3_qual'!M832</f>
        <v>135.18550018896701</v>
      </c>
    </row>
    <row r="1141" spans="1:13">
      <c r="A1141" t="str">
        <f>'C3_qual'!A833</f>
        <v>C3_plant</v>
      </c>
      <c r="B1141" t="str">
        <f>'C3_qual'!B833</f>
        <v>Cui et al. 2020</v>
      </c>
      <c r="H1141">
        <f>'C3_qual'!H833</f>
        <v>7.181</v>
      </c>
      <c r="K1141">
        <f>'C3_qual'!K833</f>
        <v>257.4323028</v>
      </c>
      <c r="L1141">
        <f>'C3_qual'!L833</f>
        <v>263.24427205787299</v>
      </c>
      <c r="M1141">
        <f>'C3_qual'!M833</f>
        <v>117.84023291260399</v>
      </c>
    </row>
    <row r="1142" spans="1:13">
      <c r="A1142" t="str">
        <f>'C3_qual'!A834</f>
        <v>C3_plant</v>
      </c>
      <c r="B1142" t="str">
        <f>'C3_qual'!B834</f>
        <v>Cui et al. 2020</v>
      </c>
      <c r="H1142">
        <f>'C3_qual'!H834</f>
        <v>7.3230000000000004</v>
      </c>
      <c r="K1142">
        <f>'C3_qual'!K834</f>
        <v>237.8376907</v>
      </c>
      <c r="L1142">
        <f>'C3_qual'!L834</f>
        <v>235.91381576725001</v>
      </c>
      <c r="M1142">
        <f>'C3_qual'!M834</f>
        <v>105.89598543009998</v>
      </c>
    </row>
    <row r="1143" spans="1:13">
      <c r="A1143" t="str">
        <f>'C3_qual'!A835</f>
        <v>C3_plant</v>
      </c>
      <c r="B1143" t="str">
        <f>'C3_qual'!B835</f>
        <v>Cui et al. 2020</v>
      </c>
      <c r="H1143">
        <f>'C3_qual'!H835</f>
        <v>7.4139999999999997</v>
      </c>
      <c r="K1143">
        <f>'C3_qual'!K835</f>
        <v>287.73889220000001</v>
      </c>
      <c r="L1143">
        <f>'C3_qual'!L835</f>
        <v>315.73841434341205</v>
      </c>
      <c r="M1143">
        <f>'C3_qual'!M835</f>
        <v>130.91833728030201</v>
      </c>
    </row>
    <row r="1144" spans="1:13">
      <c r="A1144" t="str">
        <f>'C3_qual'!A836</f>
        <v>C3_plant</v>
      </c>
      <c r="B1144" t="str">
        <f>'C3_qual'!B836</f>
        <v>Cui et al. 2020</v>
      </c>
      <c r="H1144">
        <f>'C3_qual'!H836</f>
        <v>7.476</v>
      </c>
      <c r="K1144">
        <f>'C3_qual'!K836</f>
        <v>297.46783069999998</v>
      </c>
      <c r="L1144">
        <f>'C3_qual'!L836</f>
        <v>362.74144512343599</v>
      </c>
      <c r="M1144">
        <f>'C3_qual'!M836</f>
        <v>135.02791667714499</v>
      </c>
    </row>
    <row r="1145" spans="1:13">
      <c r="A1145" t="str">
        <f>'C3_qual'!A837</f>
        <v>C3_plant</v>
      </c>
      <c r="B1145" t="str">
        <f>'C3_qual'!B837</f>
        <v>Cui et al. 2020</v>
      </c>
      <c r="H1145">
        <f>'C3_qual'!H837</f>
        <v>7.6</v>
      </c>
      <c r="K1145">
        <f>'C3_qual'!K837</f>
        <v>339.26563650000003</v>
      </c>
      <c r="L1145">
        <f>'C3_qual'!L837</f>
        <v>467.46905311977696</v>
      </c>
      <c r="M1145">
        <f>'C3_qual'!M837</f>
        <v>154.57604745777203</v>
      </c>
    </row>
    <row r="1146" spans="1:13">
      <c r="A1146" t="str">
        <f>'C3_qual'!A838</f>
        <v>C3_plant</v>
      </c>
      <c r="B1146" t="str">
        <f>'C3_qual'!B838</f>
        <v>Cui et al. 2020</v>
      </c>
      <c r="H1146">
        <f>'C3_qual'!H838</f>
        <v>7.7240000000000002</v>
      </c>
      <c r="K1146">
        <f>'C3_qual'!K838</f>
        <v>190.9915618</v>
      </c>
      <c r="L1146">
        <f>'C3_qual'!L838</f>
        <v>164.86205244710101</v>
      </c>
      <c r="M1146">
        <f>'C3_qual'!M838</f>
        <v>84.053208822271998</v>
      </c>
    </row>
    <row r="1147" spans="1:13">
      <c r="A1147" t="str">
        <f>'C3_qual'!A839</f>
        <v>C3_plant</v>
      </c>
      <c r="B1147" t="str">
        <f>'C3_qual'!B839</f>
        <v>Cui et al. 2020</v>
      </c>
      <c r="H1147">
        <f>'C3_qual'!H839</f>
        <v>7.8730000000000002</v>
      </c>
      <c r="K1147">
        <f>'C3_qual'!K839</f>
        <v>292.2769146</v>
      </c>
      <c r="L1147">
        <f>'C3_qual'!L839</f>
        <v>337.82677601754602</v>
      </c>
      <c r="M1147">
        <f>'C3_qual'!M839</f>
        <v>131.03951983393699</v>
      </c>
    </row>
    <row r="1148" spans="1:13">
      <c r="A1148" t="str">
        <f>'C3_qual'!A840</f>
        <v>C3_plant</v>
      </c>
      <c r="B1148" t="str">
        <f>'C3_qual'!B840</f>
        <v>Cui et al. 2020</v>
      </c>
      <c r="H1148">
        <f>'C3_qual'!H840</f>
        <v>7.9969999999999999</v>
      </c>
      <c r="K1148">
        <f>'C3_qual'!K840</f>
        <v>328.17155869999999</v>
      </c>
      <c r="L1148">
        <f>'C3_qual'!L840</f>
        <v>416.92456259873404</v>
      </c>
      <c r="M1148">
        <f>'C3_qual'!M840</f>
        <v>150.60157485862598</v>
      </c>
    </row>
    <row r="1149" spans="1:13">
      <c r="A1149" t="str">
        <f>'C3_qual'!A841</f>
        <v>C3_plant</v>
      </c>
      <c r="B1149" t="str">
        <f>'C3_qual'!B841</f>
        <v>Cui et al. 2020</v>
      </c>
      <c r="H1149">
        <f>'C3_qual'!H841</f>
        <v>8.0589999999999993</v>
      </c>
      <c r="K1149">
        <f>'C3_qual'!K841</f>
        <v>217.98384540000001</v>
      </c>
      <c r="L1149">
        <f>'C3_qual'!L841</f>
        <v>204.34286679413998</v>
      </c>
      <c r="M1149">
        <f>'C3_qual'!M841</f>
        <v>97.304707759483009</v>
      </c>
    </row>
    <row r="1150" spans="1:13">
      <c r="A1150" t="str">
        <f>'C3_qual'!A842</f>
        <v>C3_plant</v>
      </c>
      <c r="B1150" t="str">
        <f>'C3_qual'!B842</f>
        <v>Cui et al. 2020</v>
      </c>
      <c r="H1150">
        <f>'C3_qual'!H842</f>
        <v>8.1210000000000004</v>
      </c>
      <c r="K1150">
        <f>'C3_qual'!K842</f>
        <v>255.6625224</v>
      </c>
      <c r="L1150">
        <f>'C3_qual'!L842</f>
        <v>263.91694477787695</v>
      </c>
      <c r="M1150">
        <f>'C3_qual'!M842</f>
        <v>114.069556113294</v>
      </c>
    </row>
    <row r="1151" spans="1:13">
      <c r="A1151" t="str">
        <f>'C3_qual'!A843</f>
        <v>C3_plant</v>
      </c>
      <c r="B1151" t="str">
        <f>'C3_qual'!B843</f>
        <v>Cui et al. 2020</v>
      </c>
      <c r="H1151">
        <f>'C3_qual'!H843</f>
        <v>8.3010000000000002</v>
      </c>
      <c r="K1151">
        <f>'C3_qual'!K843</f>
        <v>440.47756889999999</v>
      </c>
      <c r="L1151">
        <f>'C3_qual'!L843</f>
        <v>793.84285481169991</v>
      </c>
      <c r="M1151">
        <f>'C3_qual'!M843</f>
        <v>216.489095239661</v>
      </c>
    </row>
    <row r="1152" spans="1:13">
      <c r="A1152" t="str">
        <f>'C3_qual'!A844</f>
        <v>C3_plant</v>
      </c>
      <c r="B1152" t="str">
        <f>'C3_qual'!B844</f>
        <v>Cui et al. 2020</v>
      </c>
      <c r="H1152">
        <f>'C3_qual'!H844</f>
        <v>8.3829999999999991</v>
      </c>
      <c r="K1152">
        <f>'C3_qual'!K844</f>
        <v>373.44421749999998</v>
      </c>
      <c r="L1152">
        <f>'C3_qual'!L844</f>
        <v>532.84268716637712</v>
      </c>
      <c r="M1152">
        <f>'C3_qual'!M844</f>
        <v>175.60042183372997</v>
      </c>
    </row>
    <row r="1153" spans="1:13">
      <c r="A1153" t="str">
        <f>'C3_qual'!A845</f>
        <v>C3_plant</v>
      </c>
      <c r="B1153" t="str">
        <f>'C3_qual'!B845</f>
        <v>Cui et al. 2020</v>
      </c>
      <c r="H1153">
        <f>'C3_qual'!H845</f>
        <v>8.4649999999999999</v>
      </c>
      <c r="K1153">
        <f>'C3_qual'!K845</f>
        <v>358.08091930000001</v>
      </c>
      <c r="L1153">
        <f>'C3_qual'!L845</f>
        <v>516.96626204735298</v>
      </c>
      <c r="M1153">
        <f>'C3_qual'!M845</f>
        <v>167.65576987809001</v>
      </c>
    </row>
    <row r="1154" spans="1:13">
      <c r="A1154" t="str">
        <f>'C3_qual'!A846</f>
        <v>C3_plant</v>
      </c>
      <c r="B1154" t="str">
        <f>'C3_qual'!B846</f>
        <v>Cui et al. 2020</v>
      </c>
      <c r="H1154">
        <f>'C3_qual'!H846</f>
        <v>8.6</v>
      </c>
      <c r="K1154">
        <f>'C3_qual'!K846</f>
        <v>414.9325217</v>
      </c>
      <c r="L1154">
        <f>'C3_qual'!L846</f>
        <v>695.75108010961003</v>
      </c>
      <c r="M1154">
        <f>'C3_qual'!M846</f>
        <v>201.78128546935301</v>
      </c>
    </row>
    <row r="1155" spans="1:13">
      <c r="A1155" t="str">
        <f>'C3_qual'!A847</f>
        <v>C3_plant</v>
      </c>
      <c r="B1155" t="str">
        <f>'C3_qual'!B847</f>
        <v>Cui et al. 2020</v>
      </c>
      <c r="H1155">
        <f>'C3_qual'!H847</f>
        <v>8.6</v>
      </c>
      <c r="K1155">
        <f>'C3_qual'!K847</f>
        <v>363.88764750000001</v>
      </c>
      <c r="L1155">
        <f>'C3_qual'!L847</f>
        <v>532.64772800649894</v>
      </c>
      <c r="M1155">
        <f>'C3_qual'!M847</f>
        <v>171.80251326947902</v>
      </c>
    </row>
    <row r="1156" spans="1:13">
      <c r="A1156" t="str">
        <f>'C3_qual'!A848</f>
        <v>C3_plant</v>
      </c>
      <c r="B1156" t="str">
        <f>'C3_qual'!B848</f>
        <v>Cui et al. 2020</v>
      </c>
      <c r="H1156">
        <f>'C3_qual'!H848</f>
        <v>8.6</v>
      </c>
      <c r="K1156">
        <f>'C3_qual'!K848</f>
        <v>318.67650950000001</v>
      </c>
      <c r="L1156">
        <f>'C3_qual'!L848</f>
        <v>390.45525827700197</v>
      </c>
      <c r="M1156">
        <f>'C3_qual'!M848</f>
        <v>147.51420487605901</v>
      </c>
    </row>
    <row r="1157" spans="1:13">
      <c r="A1157" t="str">
        <f>'C3_qual'!A849</f>
        <v>C3_plant</v>
      </c>
      <c r="B1157" t="str">
        <f>'C3_qual'!B849</f>
        <v>Cui et al. 2020</v>
      </c>
      <c r="H1157">
        <f>'C3_qual'!H849</f>
        <v>8.6</v>
      </c>
      <c r="K1157">
        <f>'C3_qual'!K849</f>
        <v>317.16562299999998</v>
      </c>
      <c r="L1157">
        <f>'C3_qual'!L849</f>
        <v>397.76680811808899</v>
      </c>
      <c r="M1157">
        <f>'C3_qual'!M849</f>
        <v>146.65780956292198</v>
      </c>
    </row>
    <row r="1158" spans="1:13">
      <c r="A1158" t="str">
        <f>'C3_qual'!A850</f>
        <v>C3_plant</v>
      </c>
      <c r="B1158" t="str">
        <f>'C3_qual'!B850</f>
        <v>Cui et al. 2020</v>
      </c>
      <c r="H1158">
        <f>'C3_qual'!H850</f>
        <v>8.6</v>
      </c>
      <c r="K1158">
        <f>'C3_qual'!K850</f>
        <v>312.31662290000003</v>
      </c>
      <c r="L1158">
        <f>'C3_qual'!L850</f>
        <v>369.01885481257494</v>
      </c>
      <c r="M1158">
        <f>'C3_qual'!M850</f>
        <v>142.60415341190904</v>
      </c>
    </row>
    <row r="1159" spans="1:13">
      <c r="A1159" t="str">
        <f>'C3_qual'!A851</f>
        <v>C3_plant</v>
      </c>
      <c r="B1159" t="str">
        <f>'C3_qual'!B851</f>
        <v>Cui et al. 2020</v>
      </c>
      <c r="H1159">
        <f>'C3_qual'!H851</f>
        <v>8.6</v>
      </c>
      <c r="K1159">
        <f>'C3_qual'!K851</f>
        <v>311.11386329999999</v>
      </c>
      <c r="L1159">
        <f>'C3_qual'!L851</f>
        <v>379.89995759386596</v>
      </c>
      <c r="M1159">
        <f>'C3_qual'!M851</f>
        <v>143.050152707141</v>
      </c>
    </row>
    <row r="1160" spans="1:13">
      <c r="A1160" t="str">
        <f>'C3_qual'!A852</f>
        <v>C3_plant</v>
      </c>
      <c r="B1160" t="str">
        <f>'C3_qual'!B852</f>
        <v>Cui et al. 2020</v>
      </c>
      <c r="H1160">
        <f>'C3_qual'!H852</f>
        <v>8.6</v>
      </c>
      <c r="K1160">
        <f>'C3_qual'!K852</f>
        <v>299.54784530000001</v>
      </c>
      <c r="L1160">
        <f>'C3_qual'!L852</f>
        <v>348.25233843605605</v>
      </c>
      <c r="M1160">
        <f>'C3_qual'!M852</f>
        <v>137.29752052641601</v>
      </c>
    </row>
    <row r="1161" spans="1:13">
      <c r="A1161" t="str">
        <f>'C3_qual'!A853</f>
        <v>C3_plant</v>
      </c>
      <c r="B1161" t="str">
        <f>'C3_qual'!B853</f>
        <v>Cui et al. 2020</v>
      </c>
      <c r="H1161">
        <f>'C3_qual'!H853</f>
        <v>8.6</v>
      </c>
      <c r="K1161">
        <f>'C3_qual'!K853</f>
        <v>293.15347250000002</v>
      </c>
      <c r="L1161">
        <f>'C3_qual'!L853</f>
        <v>339.03104651502599</v>
      </c>
      <c r="M1161">
        <f>'C3_qual'!M853</f>
        <v>132.81662067597802</v>
      </c>
    </row>
    <row r="1162" spans="1:13">
      <c r="A1162" t="str">
        <f>'C3_qual'!A854</f>
        <v>C3_plant</v>
      </c>
      <c r="B1162" t="str">
        <f>'C3_qual'!B854</f>
        <v>Cui et al. 2020</v>
      </c>
      <c r="H1162">
        <f>'C3_qual'!H854</f>
        <v>8.6</v>
      </c>
      <c r="K1162">
        <f>'C3_qual'!K854</f>
        <v>232.89905669999999</v>
      </c>
      <c r="L1162">
        <f>'C3_qual'!L854</f>
        <v>216.26639158325904</v>
      </c>
      <c r="M1162">
        <f>'C3_qual'!M854</f>
        <v>105.81093604557299</v>
      </c>
    </row>
    <row r="1163" spans="1:13">
      <c r="A1163" t="str">
        <f>'C3_qual'!A855</f>
        <v>C3_plant</v>
      </c>
      <c r="B1163" t="str">
        <f>'C3_qual'!B855</f>
        <v>Cui et al. 2020</v>
      </c>
      <c r="H1163">
        <f>'C3_qual'!H855</f>
        <v>8.6</v>
      </c>
      <c r="K1163">
        <f>'C3_qual'!K855</f>
        <v>180.1471209</v>
      </c>
      <c r="L1163">
        <f>'C3_qual'!L855</f>
        <v>159.45685511825099</v>
      </c>
      <c r="M1163">
        <f>'C3_qual'!M855</f>
        <v>80.8378677629252</v>
      </c>
    </row>
    <row r="1164" spans="1:13">
      <c r="A1164" t="str">
        <f>'C3_qual'!A856</f>
        <v>C3_plant</v>
      </c>
      <c r="B1164" t="str">
        <f>'C3_qual'!B856</f>
        <v>Cui et al. 2020</v>
      </c>
      <c r="H1164">
        <f>'C3_qual'!H856</f>
        <v>8.6940000000000008</v>
      </c>
      <c r="K1164">
        <f>'C3_qual'!K856</f>
        <v>436.26349119999998</v>
      </c>
      <c r="L1164">
        <f>'C3_qual'!L856</f>
        <v>777.56103941357003</v>
      </c>
      <c r="M1164">
        <f>'C3_qual'!M856</f>
        <v>214.38823029849996</v>
      </c>
    </row>
    <row r="1165" spans="1:13">
      <c r="A1165" t="str">
        <f>'C3_qual'!A857</f>
        <v>C3_plant</v>
      </c>
      <c r="B1165" t="str">
        <f>'C3_qual'!B857</f>
        <v>Cui et al. 2020</v>
      </c>
      <c r="H1165">
        <f>'C3_qual'!H857</f>
        <v>9.4640000000000004</v>
      </c>
      <c r="K1165">
        <f>'C3_qual'!K857</f>
        <v>292.71307660000002</v>
      </c>
      <c r="L1165">
        <f>'C3_qual'!L857</f>
        <v>330.17843950090696</v>
      </c>
      <c r="M1165">
        <f>'C3_qual'!M857</f>
        <v>133.01217939806403</v>
      </c>
    </row>
    <row r="1166" spans="1:13">
      <c r="A1166" t="str">
        <f>'C3_qual'!A858</f>
        <v>C3_plant</v>
      </c>
      <c r="B1166" t="str">
        <f>'C3_qual'!B858</f>
        <v>Cui et al. 2020</v>
      </c>
      <c r="H1166">
        <f>'C3_qual'!H858</f>
        <v>9.8279999999999994</v>
      </c>
      <c r="K1166">
        <f>'C3_qual'!K858</f>
        <v>333.49181370000002</v>
      </c>
      <c r="L1166">
        <f>'C3_qual'!L858</f>
        <v>432.38822338954498</v>
      </c>
      <c r="M1166">
        <f>'C3_qual'!M858</f>
        <v>157.09356182188802</v>
      </c>
    </row>
    <row r="1167" spans="1:13">
      <c r="A1167" t="str">
        <f>'C3_qual'!A859</f>
        <v>C3_plant</v>
      </c>
      <c r="B1167" t="str">
        <f>'C3_qual'!B859</f>
        <v>Cui et al. 2020</v>
      </c>
      <c r="H1167">
        <f>'C3_qual'!H859</f>
        <v>9.9830000000000005</v>
      </c>
      <c r="K1167">
        <f>'C3_qual'!K859</f>
        <v>331.29511960000002</v>
      </c>
      <c r="L1167">
        <f>'C3_qual'!L859</f>
        <v>423.84235518820697</v>
      </c>
      <c r="M1167">
        <f>'C3_qual'!M859</f>
        <v>150.45823149443402</v>
      </c>
    </row>
    <row r="1168" spans="1:13">
      <c r="A1168" t="str">
        <f>'C3_qual'!A860</f>
        <v>C3_plant</v>
      </c>
      <c r="B1168" t="str">
        <f>'C3_qual'!B860</f>
        <v>Cui et al. 2020</v>
      </c>
      <c r="H1168">
        <f>'C3_qual'!H860</f>
        <v>10.113</v>
      </c>
      <c r="K1168">
        <f>'C3_qual'!K860</f>
        <v>259.4063524</v>
      </c>
      <c r="L1168">
        <f>'C3_qual'!L860</f>
        <v>281.59697428658495</v>
      </c>
      <c r="M1168">
        <f>'C3_qual'!M860</f>
        <v>118.35186278854701</v>
      </c>
    </row>
    <row r="1169" spans="1:13">
      <c r="A1169" t="str">
        <f>'C3_qual'!A861</f>
        <v>C3_plant</v>
      </c>
      <c r="B1169" t="str">
        <f>'C3_qual'!B861</f>
        <v>Cui et al. 2020</v>
      </c>
      <c r="H1169">
        <f>'C3_qual'!H861</f>
        <v>10.242000000000001</v>
      </c>
      <c r="K1169">
        <f>'C3_qual'!K861</f>
        <v>316.7150274</v>
      </c>
      <c r="L1169">
        <f>'C3_qual'!L861</f>
        <v>399.62703979656095</v>
      </c>
      <c r="M1169">
        <f>'C3_qual'!M861</f>
        <v>145.455977256447</v>
      </c>
    </row>
    <row r="1170" spans="1:13">
      <c r="A1170" t="str">
        <f>'C3_qual'!A862</f>
        <v>C3_plant</v>
      </c>
      <c r="B1170" t="str">
        <f>'C3_qual'!B862</f>
        <v>Cui et al. 2020</v>
      </c>
      <c r="H1170">
        <f>'C3_qual'!H862</f>
        <v>10.398</v>
      </c>
      <c r="K1170">
        <f>'C3_qual'!K862</f>
        <v>367.27515269999998</v>
      </c>
      <c r="L1170">
        <f>'C3_qual'!L862</f>
        <v>518.62438507063507</v>
      </c>
      <c r="M1170">
        <f>'C3_qual'!M862</f>
        <v>172.10976207007496</v>
      </c>
    </row>
    <row r="1171" spans="1:13">
      <c r="A1171" t="str">
        <f>'C3_qual'!A863</f>
        <v>C3_plant</v>
      </c>
      <c r="B1171" t="str">
        <f>'C3_qual'!B863</f>
        <v>Cui et al. 2020</v>
      </c>
      <c r="H1171">
        <f>'C3_qual'!H863</f>
        <v>10.535</v>
      </c>
      <c r="K1171">
        <f>'C3_qual'!K863</f>
        <v>212.73490140000001</v>
      </c>
      <c r="L1171">
        <f>'C3_qual'!L863</f>
        <v>197.336483201102</v>
      </c>
      <c r="M1171">
        <f>'C3_qual'!M863</f>
        <v>94.582194439625013</v>
      </c>
    </row>
    <row r="1172" spans="1:13">
      <c r="A1172" t="str">
        <f>'C3_qual'!A864</f>
        <v>C3_plant</v>
      </c>
      <c r="B1172" t="str">
        <f>'C3_qual'!B864</f>
        <v>Cui et al. 2020</v>
      </c>
      <c r="H1172">
        <f>'C3_qual'!H864</f>
        <v>10.614000000000001</v>
      </c>
      <c r="K1172">
        <f>'C3_qual'!K864</f>
        <v>174.39392100000001</v>
      </c>
      <c r="L1172">
        <f>'C3_qual'!L864</f>
        <v>151.69506559931202</v>
      </c>
      <c r="M1172">
        <f>'C3_qual'!M864</f>
        <v>76.597022269461803</v>
      </c>
    </row>
    <row r="1173" spans="1:13">
      <c r="A1173" t="str">
        <f>'C3_qual'!A865</f>
        <v>C3_plant</v>
      </c>
      <c r="B1173" t="str">
        <f>'C3_qual'!B865</f>
        <v>Cui et al. 2020</v>
      </c>
      <c r="H1173">
        <f>'C3_qual'!H865</f>
        <v>10.693</v>
      </c>
      <c r="K1173">
        <f>'C3_qual'!K865</f>
        <v>239.5581909</v>
      </c>
      <c r="L1173">
        <f>'C3_qual'!L865</f>
        <v>238.71896752294799</v>
      </c>
      <c r="M1173">
        <f>'C3_qual'!M865</f>
        <v>106.93569119932701</v>
      </c>
    </row>
    <row r="1174" spans="1:13">
      <c r="A1174" t="str">
        <f>'C3_qual'!A866</f>
        <v>C3_plant</v>
      </c>
      <c r="B1174" t="str">
        <f>'C3_qual'!B866</f>
        <v>Cui et al. 2020</v>
      </c>
      <c r="H1174">
        <f>'C3_qual'!H866</f>
        <v>11.031000000000001</v>
      </c>
      <c r="K1174">
        <f>'C3_qual'!K866</f>
        <v>282.56836980000003</v>
      </c>
      <c r="L1174">
        <f>'C3_qual'!L866</f>
        <v>306.11930628112998</v>
      </c>
      <c r="M1174">
        <f>'C3_qual'!M866</f>
        <v>128.60070025881902</v>
      </c>
    </row>
    <row r="1175" spans="1:13">
      <c r="A1175" t="str">
        <f>'C3_qual'!A867</f>
        <v>C3_plant</v>
      </c>
      <c r="B1175" t="str">
        <f>'C3_qual'!B867</f>
        <v>Cui et al. 2020</v>
      </c>
      <c r="H1175">
        <f>'C3_qual'!H867</f>
        <v>11.233000000000001</v>
      </c>
      <c r="K1175">
        <f>'C3_qual'!K867</f>
        <v>238.2017085</v>
      </c>
      <c r="L1175">
        <f>'C3_qual'!L867</f>
        <v>234.703631502505</v>
      </c>
      <c r="M1175">
        <f>'C3_qual'!M867</f>
        <v>104.88804834801201</v>
      </c>
    </row>
    <row r="1176" spans="1:13">
      <c r="A1176" t="str">
        <f>'C3_qual'!A868</f>
        <v>C3_plant</v>
      </c>
      <c r="B1176" t="str">
        <f>'C3_qual'!B868</f>
        <v>Cui et al. 2020</v>
      </c>
      <c r="H1176">
        <f>'C3_qual'!H868</f>
        <v>11.391999999999999</v>
      </c>
      <c r="K1176">
        <f>'C3_qual'!K868</f>
        <v>211.81065380000001</v>
      </c>
      <c r="L1176">
        <f>'C3_qual'!L868</f>
        <v>196.24412479697799</v>
      </c>
      <c r="M1176">
        <f>'C3_qual'!M868</f>
        <v>94.138815026199012</v>
      </c>
    </row>
    <row r="1177" spans="1:13">
      <c r="A1177" t="str">
        <f>'C3_qual'!A869</f>
        <v>C3_plant</v>
      </c>
      <c r="B1177" t="str">
        <f>'C3_qual'!B869</f>
        <v>Cui et al. 2020</v>
      </c>
      <c r="H1177">
        <f>'C3_qual'!H869</f>
        <v>11.552</v>
      </c>
      <c r="K1177">
        <f>'C3_qual'!K869</f>
        <v>290.71040799999997</v>
      </c>
      <c r="L1177">
        <f>'C3_qual'!L869</f>
        <v>323.49136865588702</v>
      </c>
      <c r="M1177">
        <f>'C3_qual'!M869</f>
        <v>133.06259650553997</v>
      </c>
    </row>
    <row r="1178" spans="1:13">
      <c r="A1178" t="str">
        <f>'C3_qual'!A870</f>
        <v>C3_plant</v>
      </c>
      <c r="B1178" t="str">
        <f>'C3_qual'!B870</f>
        <v>Cui et al. 2020</v>
      </c>
      <c r="H1178">
        <f>'C3_qual'!H870</f>
        <v>11.711</v>
      </c>
      <c r="K1178">
        <f>'C3_qual'!K870</f>
        <v>371.12024939999998</v>
      </c>
      <c r="L1178">
        <f>'C3_qual'!L870</f>
        <v>541.86358191995009</v>
      </c>
      <c r="M1178">
        <f>'C3_qual'!M870</f>
        <v>171.74583849839297</v>
      </c>
    </row>
    <row r="1179" spans="1:13">
      <c r="A1179" t="str">
        <f>'C3_qual'!A871</f>
        <v>C3_plant</v>
      </c>
      <c r="B1179" t="str">
        <f>'C3_qual'!B871</f>
        <v>Cui et al. 2020</v>
      </c>
      <c r="H1179">
        <f>'C3_qual'!H871</f>
        <v>12.093999999999999</v>
      </c>
      <c r="K1179">
        <f>'C3_qual'!K871</f>
        <v>333.87747730000001</v>
      </c>
      <c r="L1179">
        <f>'C3_qual'!L871</f>
        <v>443.51349001499102</v>
      </c>
      <c r="M1179">
        <f>'C3_qual'!M871</f>
        <v>155.27143641145702</v>
      </c>
    </row>
    <row r="1180" spans="1:13">
      <c r="A1180" t="str">
        <f>'C3_qual'!A872</f>
        <v>C3_plant</v>
      </c>
      <c r="B1180" t="str">
        <f>'C3_qual'!B872</f>
        <v>Cui et al. 2020</v>
      </c>
      <c r="H1180">
        <f>'C3_qual'!H872</f>
        <v>12.407</v>
      </c>
      <c r="K1180">
        <f>'C3_qual'!K872</f>
        <v>217.28351259999999</v>
      </c>
      <c r="L1180">
        <f>'C3_qual'!L872</f>
        <v>192.34404815065898</v>
      </c>
      <c r="M1180">
        <f>'C3_qual'!M872</f>
        <v>96.952372917763</v>
      </c>
    </row>
    <row r="1181" spans="1:13">
      <c r="A1181" t="str">
        <f>'C3_qual'!A873</f>
        <v>C3_plant</v>
      </c>
      <c r="B1181" t="str">
        <f>'C3_qual'!B873</f>
        <v>Cui et al. 2020</v>
      </c>
      <c r="H1181">
        <f>'C3_qual'!H873</f>
        <v>12.717000000000001</v>
      </c>
      <c r="K1181">
        <f>'C3_qual'!K873</f>
        <v>412.69401529999999</v>
      </c>
      <c r="L1181">
        <f>'C3_qual'!L873</f>
        <v>714.01833499357986</v>
      </c>
      <c r="M1181">
        <f>'C3_qual'!M873</f>
        <v>198.93352286796699</v>
      </c>
    </row>
    <row r="1182" spans="1:13">
      <c r="A1182" t="str">
        <f>'C3_qual'!A874</f>
        <v>C3_plant</v>
      </c>
      <c r="B1182" t="str">
        <f>'C3_qual'!B874</f>
        <v>Cui et al. 2020</v>
      </c>
      <c r="H1182">
        <f>'C3_qual'!H874</f>
        <v>13</v>
      </c>
      <c r="K1182">
        <f>'C3_qual'!K874</f>
        <v>365.08887609999999</v>
      </c>
      <c r="L1182">
        <f>'C3_qual'!L874</f>
        <v>515.16227406223697</v>
      </c>
      <c r="M1182">
        <f>'C3_qual'!M874</f>
        <v>169.322163394547</v>
      </c>
    </row>
    <row r="1183" spans="1:13">
      <c r="A1183" t="str">
        <f>'C3_qual'!A875</f>
        <v>C3_plant</v>
      </c>
      <c r="B1183" t="str">
        <f>'C3_qual'!B875</f>
        <v>Cui et al. 2020</v>
      </c>
      <c r="H1183">
        <f>'C3_qual'!H875</f>
        <v>13</v>
      </c>
      <c r="K1183">
        <f>'C3_qual'!K875</f>
        <v>360.39836359999998</v>
      </c>
      <c r="L1183">
        <f>'C3_qual'!L875</f>
        <v>520.68316621544909</v>
      </c>
      <c r="M1183">
        <f>'C3_qual'!M875</f>
        <v>167.66924346512999</v>
      </c>
    </row>
    <row r="1184" spans="1:13">
      <c r="A1184" t="str">
        <f>'C3_qual'!A876</f>
        <v>C3_plant</v>
      </c>
      <c r="B1184" t="str">
        <f>'C3_qual'!B876</f>
        <v>Cui et al. 2020</v>
      </c>
      <c r="H1184">
        <f>'C3_qual'!H876</f>
        <v>13</v>
      </c>
      <c r="K1184">
        <f>'C3_qual'!K876</f>
        <v>381.70360099999999</v>
      </c>
      <c r="L1184">
        <f>'C3_qual'!L876</f>
        <v>563.59779174672394</v>
      </c>
      <c r="M1184">
        <f>'C3_qual'!M876</f>
        <v>180.75641185907</v>
      </c>
    </row>
    <row r="1185" spans="1:13">
      <c r="A1185" t="str">
        <f>'C3_qual'!A877</f>
        <v>C3_plant</v>
      </c>
      <c r="B1185" t="str">
        <f>'C3_qual'!B877</f>
        <v>Cui et al. 2020</v>
      </c>
      <c r="H1185">
        <f>'C3_qual'!H877</f>
        <v>13</v>
      </c>
      <c r="K1185">
        <f>'C3_qual'!K877</f>
        <v>346.37491699999998</v>
      </c>
      <c r="L1185">
        <f>'C3_qual'!L877</f>
        <v>476.741135450613</v>
      </c>
      <c r="M1185">
        <f>'C3_qual'!M877</f>
        <v>160.48176865698898</v>
      </c>
    </row>
    <row r="1186" spans="1:13">
      <c r="A1186" t="str">
        <f>'C3_qual'!A878</f>
        <v>C3_plant</v>
      </c>
      <c r="B1186" t="str">
        <f>'C3_qual'!B878</f>
        <v>Cui et al. 2020</v>
      </c>
      <c r="H1186">
        <f>'C3_qual'!H878</f>
        <v>13</v>
      </c>
      <c r="K1186">
        <f>'C3_qual'!K878</f>
        <v>346.88592849999998</v>
      </c>
      <c r="L1186">
        <f>'C3_qual'!L878</f>
        <v>439.11674843461208</v>
      </c>
      <c r="M1186">
        <f>'C3_qual'!M878</f>
        <v>162.31147440631497</v>
      </c>
    </row>
    <row r="1187" spans="1:13">
      <c r="A1187" t="str">
        <f>'C3_qual'!A879</f>
        <v>C3_plant</v>
      </c>
      <c r="B1187" t="str">
        <f>'C3_qual'!B879</f>
        <v>Cui et al. 2020</v>
      </c>
      <c r="H1187">
        <f>'C3_qual'!H879</f>
        <v>13</v>
      </c>
      <c r="K1187">
        <f>'C3_qual'!K879</f>
        <v>338.63594089999998</v>
      </c>
      <c r="L1187">
        <f>'C3_qual'!L879</f>
        <v>425.34430639371698</v>
      </c>
      <c r="M1187">
        <f>'C3_qual'!M879</f>
        <v>156.30956107639997</v>
      </c>
    </row>
    <row r="1188" spans="1:13">
      <c r="A1188" t="str">
        <f>'C3_qual'!A880</f>
        <v>C3_plant</v>
      </c>
      <c r="B1188" t="str">
        <f>'C3_qual'!B880</f>
        <v>Cui et al. 2020</v>
      </c>
      <c r="H1188">
        <f>'C3_qual'!H880</f>
        <v>13</v>
      </c>
      <c r="K1188">
        <f>'C3_qual'!K880</f>
        <v>332.58587669999997</v>
      </c>
      <c r="L1188">
        <f>'C3_qual'!L880</f>
        <v>423.17292590110901</v>
      </c>
      <c r="M1188">
        <f>'C3_qual'!M880</f>
        <v>153.99771496944697</v>
      </c>
    </row>
    <row r="1189" spans="1:13">
      <c r="A1189" t="str">
        <f>'C3_qual'!A881</f>
        <v>C3_plant</v>
      </c>
      <c r="B1189" t="str">
        <f>'C3_qual'!B881</f>
        <v>Cui et al. 2020</v>
      </c>
      <c r="H1189">
        <f>'C3_qual'!H881</f>
        <v>13</v>
      </c>
      <c r="K1189">
        <f>'C3_qual'!K881</f>
        <v>308.09217239999998</v>
      </c>
      <c r="L1189">
        <f>'C3_qual'!L881</f>
        <v>376.62287198966101</v>
      </c>
      <c r="M1189">
        <f>'C3_qual'!M881</f>
        <v>140.04784194348497</v>
      </c>
    </row>
    <row r="1190" spans="1:13">
      <c r="A1190" t="str">
        <f>'C3_qual'!A882</f>
        <v>C3_plant</v>
      </c>
      <c r="B1190" t="str">
        <f>'C3_qual'!B882</f>
        <v>Cui et al. 2020</v>
      </c>
      <c r="H1190">
        <f>'C3_qual'!H882</f>
        <v>13</v>
      </c>
      <c r="K1190">
        <f>'C3_qual'!K882</f>
        <v>271.86450589999998</v>
      </c>
      <c r="L1190">
        <f>'C3_qual'!L882</f>
        <v>292.20685580012702</v>
      </c>
      <c r="M1190">
        <f>'C3_qual'!M882</f>
        <v>121.14449370981299</v>
      </c>
    </row>
    <row r="1191" spans="1:13">
      <c r="A1191" t="str">
        <f>'C3_qual'!A883</f>
        <v>C3_plant</v>
      </c>
      <c r="B1191" t="str">
        <f>'C3_qual'!B883</f>
        <v>Cui et al. 2020</v>
      </c>
      <c r="H1191">
        <f>'C3_qual'!H883</f>
        <v>13.1</v>
      </c>
      <c r="K1191">
        <f>'C3_qual'!K883</f>
        <v>394.05815030000002</v>
      </c>
      <c r="L1191">
        <f>'C3_qual'!L883</f>
        <v>658.41970618238997</v>
      </c>
      <c r="M1191">
        <f>'C3_qual'!M883</f>
        <v>186.20818127274401</v>
      </c>
    </row>
    <row r="1192" spans="1:13">
      <c r="A1192" t="str">
        <f>'C3_qual'!A884</f>
        <v>C3_plant</v>
      </c>
      <c r="B1192" t="str">
        <f>'C3_qual'!B884</f>
        <v>Cui et al. 2020</v>
      </c>
      <c r="H1192">
        <f>'C3_qual'!H884</f>
        <v>13.1</v>
      </c>
      <c r="K1192">
        <f>'C3_qual'!K884</f>
        <v>352.7611698</v>
      </c>
      <c r="L1192">
        <f>'C3_qual'!L884</f>
        <v>471.71602091702295</v>
      </c>
      <c r="M1192">
        <f>'C3_qual'!M884</f>
        <v>163.468866019133</v>
      </c>
    </row>
    <row r="1193" spans="1:13">
      <c r="A1193" t="str">
        <f>'C3_qual'!A885</f>
        <v>C3_plant</v>
      </c>
      <c r="B1193" t="str">
        <f>'C3_qual'!B885</f>
        <v>Cui et al. 2020</v>
      </c>
      <c r="H1193">
        <f>'C3_qual'!H885</f>
        <v>13.1</v>
      </c>
      <c r="K1193">
        <f>'C3_qual'!K885</f>
        <v>285.11336829999999</v>
      </c>
      <c r="L1193">
        <f>'C3_qual'!L885</f>
        <v>321.01083730760303</v>
      </c>
      <c r="M1193">
        <f>'C3_qual'!M885</f>
        <v>128.16261517234699</v>
      </c>
    </row>
    <row r="1194" spans="1:13">
      <c r="A1194" t="str">
        <f>'C3_qual'!A886</f>
        <v>C3_plant</v>
      </c>
      <c r="B1194" t="str">
        <f>'C3_qual'!B886</f>
        <v>Cui et al. 2020</v>
      </c>
      <c r="H1194">
        <f>'C3_qual'!H886</f>
        <v>13.16</v>
      </c>
      <c r="K1194">
        <f>'C3_qual'!K886</f>
        <v>341.25799239999998</v>
      </c>
      <c r="L1194">
        <f>'C3_qual'!L886</f>
        <v>457.74016902403304</v>
      </c>
      <c r="M1194">
        <f>'C3_qual'!M886</f>
        <v>156.53337799598398</v>
      </c>
    </row>
    <row r="1195" spans="1:13">
      <c r="A1195" t="str">
        <f>'C3_qual'!A887</f>
        <v>C3_plant</v>
      </c>
      <c r="B1195" t="str">
        <f>'C3_qual'!B887</f>
        <v>Cui et al. 2020</v>
      </c>
      <c r="H1195">
        <f>'C3_qual'!H887</f>
        <v>13.2</v>
      </c>
      <c r="K1195">
        <f>'C3_qual'!K887</f>
        <v>352.10545910000002</v>
      </c>
      <c r="L1195">
        <f>'C3_qual'!L887</f>
        <v>483.634322666836</v>
      </c>
      <c r="M1195">
        <f>'C3_qual'!M887</f>
        <v>162.50649810126302</v>
      </c>
    </row>
    <row r="1196" spans="1:13">
      <c r="A1196" t="str">
        <f>'C3_qual'!A888</f>
        <v>C3_plant</v>
      </c>
      <c r="B1196" t="str">
        <f>'C3_qual'!B888</f>
        <v>Cui et al. 2020</v>
      </c>
      <c r="H1196">
        <f>'C3_qual'!H888</f>
        <v>13.2</v>
      </c>
      <c r="K1196">
        <f>'C3_qual'!K888</f>
        <v>338.44074819999997</v>
      </c>
      <c r="L1196">
        <f>'C3_qual'!L888</f>
        <v>434.35557079577603</v>
      </c>
      <c r="M1196">
        <f>'C3_qual'!M888</f>
        <v>159.10784080016998</v>
      </c>
    </row>
    <row r="1197" spans="1:13">
      <c r="A1197" t="str">
        <f>'C3_qual'!A889</f>
        <v>C3_plant</v>
      </c>
      <c r="B1197" t="str">
        <f>'C3_qual'!B889</f>
        <v>Cui et al. 2020</v>
      </c>
      <c r="H1197">
        <f>'C3_qual'!H889</f>
        <v>13.2</v>
      </c>
      <c r="K1197">
        <f>'C3_qual'!K889</f>
        <v>323.48062640000001</v>
      </c>
      <c r="L1197">
        <f>'C3_qual'!L889</f>
        <v>400.034680857485</v>
      </c>
      <c r="M1197">
        <f>'C3_qual'!M889</f>
        <v>150.00282374798101</v>
      </c>
    </row>
    <row r="1198" spans="1:13">
      <c r="A1198" t="str">
        <f>'C3_qual'!A890</f>
        <v>C3_plant</v>
      </c>
      <c r="B1198" t="str">
        <f>'C3_qual'!B890</f>
        <v>Cui et al. 2020</v>
      </c>
      <c r="H1198">
        <f>'C3_qual'!H890</f>
        <v>13.2</v>
      </c>
      <c r="K1198">
        <f>'C3_qual'!K890</f>
        <v>302.65949430000001</v>
      </c>
      <c r="L1198">
        <f>'C3_qual'!L890</f>
        <v>350.91049551450101</v>
      </c>
      <c r="M1198">
        <f>'C3_qual'!M890</f>
        <v>137.00386099471601</v>
      </c>
    </row>
    <row r="1199" spans="1:13">
      <c r="A1199" t="str">
        <f>'C3_qual'!A891</f>
        <v>C3_plant</v>
      </c>
      <c r="B1199" t="str">
        <f>'C3_qual'!B891</f>
        <v>Cui et al. 2020</v>
      </c>
      <c r="H1199">
        <f>'C3_qual'!H891</f>
        <v>13.3</v>
      </c>
      <c r="K1199">
        <f>'C3_qual'!K891</f>
        <v>350.47162909999997</v>
      </c>
      <c r="L1199">
        <f>'C3_qual'!L891</f>
        <v>463.640451595076</v>
      </c>
      <c r="M1199">
        <f>'C3_qual'!M891</f>
        <v>163.44326314115898</v>
      </c>
    </row>
    <row r="1200" spans="1:13">
      <c r="A1200" t="str">
        <f>'C3_qual'!A892</f>
        <v>C3_plant</v>
      </c>
      <c r="B1200" t="str">
        <f>'C3_qual'!B892</f>
        <v>Cui et al. 2020</v>
      </c>
      <c r="H1200">
        <f>'C3_qual'!H892</f>
        <v>13.3</v>
      </c>
      <c r="K1200">
        <f>'C3_qual'!K892</f>
        <v>374.46800719999999</v>
      </c>
      <c r="L1200">
        <f>'C3_qual'!L892</f>
        <v>545.53108861960197</v>
      </c>
      <c r="M1200">
        <f>'C3_qual'!M892</f>
        <v>173.46880848195099</v>
      </c>
    </row>
    <row r="1201" spans="1:13">
      <c r="A1201" t="str">
        <f>'C3_qual'!A893</f>
        <v>C3_plant</v>
      </c>
      <c r="B1201" t="str">
        <f>'C3_qual'!B893</f>
        <v>Cui et al. 2020</v>
      </c>
      <c r="H1201">
        <f>'C3_qual'!H893</f>
        <v>13.3</v>
      </c>
      <c r="K1201">
        <f>'C3_qual'!K893</f>
        <v>363.38817039999998</v>
      </c>
      <c r="L1201">
        <f>'C3_qual'!L893</f>
        <v>525.31239669768797</v>
      </c>
      <c r="M1201">
        <f>'C3_qual'!M893</f>
        <v>169.45618257723197</v>
      </c>
    </row>
    <row r="1202" spans="1:13">
      <c r="A1202" t="str">
        <f>'C3_qual'!A894</f>
        <v>C3_plant</v>
      </c>
      <c r="B1202" t="str">
        <f>'C3_qual'!B894</f>
        <v>Cui et al. 2020</v>
      </c>
      <c r="H1202">
        <f>'C3_qual'!H894</f>
        <v>13.3</v>
      </c>
      <c r="K1202">
        <f>'C3_qual'!K894</f>
        <v>342.41841909999999</v>
      </c>
      <c r="L1202">
        <f>'C3_qual'!L894</f>
        <v>454.05542971409301</v>
      </c>
      <c r="M1202">
        <f>'C3_qual'!M894</f>
        <v>156.98417371670999</v>
      </c>
    </row>
    <row r="1203" spans="1:13">
      <c r="A1203" t="str">
        <f>'C3_qual'!A895</f>
        <v>C3_plant</v>
      </c>
      <c r="B1203" t="str">
        <f>'C3_qual'!B895</f>
        <v>Cui et al. 2020</v>
      </c>
      <c r="H1203">
        <f>'C3_qual'!H895</f>
        <v>13.3</v>
      </c>
      <c r="K1203">
        <f>'C3_qual'!K895</f>
        <v>341.19487529999998</v>
      </c>
      <c r="L1203">
        <f>'C3_qual'!L895</f>
        <v>453.62359927095798</v>
      </c>
      <c r="M1203">
        <f>'C3_qual'!M895</f>
        <v>155.52377588361497</v>
      </c>
    </row>
    <row r="1204" spans="1:13">
      <c r="A1204" t="str">
        <f>'C3_qual'!A896</f>
        <v>C3_plant</v>
      </c>
      <c r="B1204" t="str">
        <f>'C3_qual'!B896</f>
        <v>Cui et al. 2020</v>
      </c>
      <c r="H1204">
        <f>'C3_qual'!H896</f>
        <v>13.3</v>
      </c>
      <c r="K1204">
        <f>'C3_qual'!K896</f>
        <v>314.6450327</v>
      </c>
      <c r="L1204">
        <f>'C3_qual'!L896</f>
        <v>381.83522641100103</v>
      </c>
      <c r="M1204">
        <f>'C3_qual'!M896</f>
        <v>145.114292936401</v>
      </c>
    </row>
    <row r="1205" spans="1:13">
      <c r="A1205" t="str">
        <f>'C3_qual'!A897</f>
        <v>C3_plant</v>
      </c>
      <c r="B1205" t="str">
        <f>'C3_qual'!B897</f>
        <v>Cui et al. 2020</v>
      </c>
      <c r="H1205">
        <f>'C3_qual'!H897</f>
        <v>13.3</v>
      </c>
      <c r="K1205">
        <f>'C3_qual'!K897</f>
        <v>313.76200779999999</v>
      </c>
      <c r="L1205">
        <f>'C3_qual'!L897</f>
        <v>383.67994955699601</v>
      </c>
      <c r="M1205">
        <f>'C3_qual'!M897</f>
        <v>144.241837929334</v>
      </c>
    </row>
    <row r="1206" spans="1:13">
      <c r="A1206" t="str">
        <f>'C3_qual'!A898</f>
        <v>C3_plant</v>
      </c>
      <c r="B1206" t="str">
        <f>'C3_qual'!B898</f>
        <v>Cui et al. 2020</v>
      </c>
      <c r="H1206">
        <f>'C3_qual'!H898</f>
        <v>13.4</v>
      </c>
      <c r="K1206">
        <f>'C3_qual'!K898</f>
        <v>383.54528060000001</v>
      </c>
      <c r="L1206">
        <f>'C3_qual'!L898</f>
        <v>575.67180349906789</v>
      </c>
      <c r="M1206">
        <f>'C3_qual'!M898</f>
        <v>185.444316653859</v>
      </c>
    </row>
    <row r="1207" spans="1:13">
      <c r="A1207" t="str">
        <f>'C3_qual'!A899</f>
        <v>C3_plant</v>
      </c>
      <c r="B1207" t="str">
        <f>'C3_qual'!B899</f>
        <v>Cui et al. 2020</v>
      </c>
      <c r="H1207">
        <f>'C3_qual'!H899</f>
        <v>13.4</v>
      </c>
      <c r="K1207">
        <f>'C3_qual'!K899</f>
        <v>366.43574810000001</v>
      </c>
      <c r="L1207">
        <f>'C3_qual'!L899</f>
        <v>521.04642102731805</v>
      </c>
      <c r="M1207">
        <f>'C3_qual'!M899</f>
        <v>173.65022486936201</v>
      </c>
    </row>
    <row r="1208" spans="1:13">
      <c r="A1208" t="str">
        <f>'C3_qual'!A900</f>
        <v>C3_plant</v>
      </c>
      <c r="B1208" t="str">
        <f>'C3_qual'!B900</f>
        <v>Cui et al. 2020</v>
      </c>
      <c r="H1208">
        <f>'C3_qual'!H900</f>
        <v>13.4</v>
      </c>
      <c r="K1208">
        <f>'C3_qual'!K900</f>
        <v>362.49993019999999</v>
      </c>
      <c r="L1208">
        <f>'C3_qual'!L900</f>
        <v>517.98534208440003</v>
      </c>
      <c r="M1208">
        <f>'C3_qual'!M900</f>
        <v>172.10330887971699</v>
      </c>
    </row>
    <row r="1209" spans="1:13">
      <c r="A1209" t="str">
        <f>'C3_qual'!A901</f>
        <v>C3_plant</v>
      </c>
      <c r="B1209" t="str">
        <f>'C3_qual'!B901</f>
        <v>Cui et al. 2020</v>
      </c>
      <c r="H1209">
        <f>'C3_qual'!H901</f>
        <v>13.4</v>
      </c>
      <c r="K1209">
        <f>'C3_qual'!K901</f>
        <v>370.9775679</v>
      </c>
      <c r="L1209">
        <f>'C3_qual'!L901</f>
        <v>523.72627150093695</v>
      </c>
      <c r="M1209">
        <f>'C3_qual'!M901</f>
        <v>176.172428381213</v>
      </c>
    </row>
    <row r="1210" spans="1:13">
      <c r="A1210" t="str">
        <f>'C3_qual'!A902</f>
        <v>C3_plant</v>
      </c>
      <c r="B1210" t="str">
        <f>'C3_qual'!B902</f>
        <v>Cui et al. 2020</v>
      </c>
      <c r="H1210">
        <f>'C3_qual'!H902</f>
        <v>13.4</v>
      </c>
      <c r="K1210">
        <f>'C3_qual'!K902</f>
        <v>364.08636949999999</v>
      </c>
      <c r="L1210">
        <f>'C3_qual'!L902</f>
        <v>509.873667096975</v>
      </c>
      <c r="M1210">
        <f>'C3_qual'!M902</f>
        <v>172.79275683307799</v>
      </c>
    </row>
    <row r="1211" spans="1:13">
      <c r="A1211" t="str">
        <f>'C3_qual'!A903</f>
        <v>C3_plant</v>
      </c>
      <c r="B1211" t="str">
        <f>'C3_qual'!B903</f>
        <v>Cui et al. 2020</v>
      </c>
      <c r="H1211">
        <f>'C3_qual'!H903</f>
        <v>13.5</v>
      </c>
      <c r="K1211">
        <f>'C3_qual'!K903</f>
        <v>278.91684529999998</v>
      </c>
      <c r="L1211">
        <f>'C3_qual'!L903</f>
        <v>303.95869970767501</v>
      </c>
      <c r="M1211">
        <f>'C3_qual'!M903</f>
        <v>125.10058130193198</v>
      </c>
    </row>
    <row r="1212" spans="1:13">
      <c r="A1212" t="str">
        <f>'C3_qual'!A904</f>
        <v>C3_plant</v>
      </c>
      <c r="B1212" t="str">
        <f>'C3_qual'!B904</f>
        <v>Cui et al. 2020</v>
      </c>
      <c r="H1212">
        <f>'C3_qual'!H904</f>
        <v>13.5</v>
      </c>
      <c r="K1212">
        <f>'C3_qual'!K904</f>
        <v>353.17092000000002</v>
      </c>
      <c r="L1212">
        <f>'C3_qual'!L904</f>
        <v>494.66107436509401</v>
      </c>
      <c r="M1212">
        <f>'C3_qual'!M904</f>
        <v>167.29279184522602</v>
      </c>
    </row>
    <row r="1213" spans="1:13">
      <c r="A1213" t="str">
        <f>'C3_qual'!A905</f>
        <v>C3_plant</v>
      </c>
      <c r="B1213" t="str">
        <f>'C3_qual'!B905</f>
        <v>Cui et al. 2020</v>
      </c>
      <c r="H1213">
        <f>'C3_qual'!H905</f>
        <v>13.5</v>
      </c>
      <c r="K1213">
        <f>'C3_qual'!K905</f>
        <v>330.49222980000002</v>
      </c>
      <c r="L1213">
        <f>'C3_qual'!L905</f>
        <v>429.007808214487</v>
      </c>
      <c r="M1213">
        <f>'C3_qual'!M905</f>
        <v>153.91856437816202</v>
      </c>
    </row>
    <row r="1214" spans="1:13">
      <c r="A1214" t="str">
        <f>'C3_qual'!A906</f>
        <v>C3_plant</v>
      </c>
      <c r="B1214" t="str">
        <f>'C3_qual'!B906</f>
        <v>Cui et al. 2020</v>
      </c>
      <c r="H1214">
        <f>'C3_qual'!H906</f>
        <v>13.5</v>
      </c>
      <c r="K1214">
        <f>'C3_qual'!K906</f>
        <v>311.14659310000002</v>
      </c>
      <c r="L1214">
        <f>'C3_qual'!L906</f>
        <v>368.28904596315397</v>
      </c>
      <c r="M1214">
        <f>'C3_qual'!M906</f>
        <v>143.71561091318802</v>
      </c>
    </row>
    <row r="1215" spans="1:13">
      <c r="A1215" t="str">
        <f>'C3_qual'!A907</f>
        <v>C3_plant</v>
      </c>
      <c r="B1215" t="str">
        <f>'C3_qual'!B907</f>
        <v>Cui et al. 2020</v>
      </c>
      <c r="H1215">
        <f>'C3_qual'!H907</f>
        <v>13.5</v>
      </c>
      <c r="K1215">
        <f>'C3_qual'!K907</f>
        <v>291.21353749999997</v>
      </c>
      <c r="L1215">
        <f>'C3_qual'!L907</f>
        <v>329.88871810938002</v>
      </c>
      <c r="M1215">
        <f>'C3_qual'!M907</f>
        <v>132.27521348643597</v>
      </c>
    </row>
    <row r="1216" spans="1:13">
      <c r="A1216" t="str">
        <f>'C3_qual'!A908</f>
        <v>C3_plant</v>
      </c>
      <c r="B1216" t="str">
        <f>'C3_qual'!B908</f>
        <v>Cui et al. 2020</v>
      </c>
      <c r="H1216">
        <f>'C3_qual'!H908</f>
        <v>13.592000000000001</v>
      </c>
      <c r="K1216">
        <f>'C3_qual'!K908</f>
        <v>290.39279879999998</v>
      </c>
      <c r="L1216">
        <f>'C3_qual'!L908</f>
        <v>331.12166446191401</v>
      </c>
      <c r="M1216">
        <f>'C3_qual'!M908</f>
        <v>132.13593762950998</v>
      </c>
    </row>
    <row r="1217" spans="1:13">
      <c r="A1217" t="str">
        <f>'C3_qual'!A909</f>
        <v>C3_plant</v>
      </c>
      <c r="B1217" t="str">
        <f>'C3_qual'!B909</f>
        <v>Cui et al. 2020</v>
      </c>
      <c r="H1217">
        <f>'C3_qual'!H909</f>
        <v>13.6</v>
      </c>
      <c r="K1217">
        <f>'C3_qual'!K909</f>
        <v>352.71541430000002</v>
      </c>
      <c r="L1217">
        <f>'C3_qual'!L909</f>
        <v>484.95926091858598</v>
      </c>
      <c r="M1217">
        <f>'C3_qual'!M909</f>
        <v>163.80184849823402</v>
      </c>
    </row>
    <row r="1218" spans="1:13">
      <c r="A1218" t="str">
        <f>'C3_qual'!A910</f>
        <v>C3_plant</v>
      </c>
      <c r="B1218" t="str">
        <f>'C3_qual'!B910</f>
        <v>Cui et al. 2020</v>
      </c>
      <c r="H1218">
        <f>'C3_qual'!H910</f>
        <v>13.6</v>
      </c>
      <c r="K1218">
        <f>'C3_qual'!K910</f>
        <v>337.5584298</v>
      </c>
      <c r="L1218">
        <f>'C3_qual'!L910</f>
        <v>439.53792570045505</v>
      </c>
      <c r="M1218">
        <f>'C3_qual'!M910</f>
        <v>155.88033298065901</v>
      </c>
    </row>
    <row r="1219" spans="1:13">
      <c r="A1219" t="str">
        <f>'C3_qual'!A911</f>
        <v>C3_plant</v>
      </c>
      <c r="B1219" t="str">
        <f>'C3_qual'!B911</f>
        <v>Cui et al. 2020</v>
      </c>
      <c r="H1219">
        <f>'C3_qual'!H911</f>
        <v>13.6</v>
      </c>
      <c r="K1219">
        <f>'C3_qual'!K911</f>
        <v>280.1979834</v>
      </c>
      <c r="L1219">
        <f>'C3_qual'!L911</f>
        <v>318.86271659782699</v>
      </c>
      <c r="M1219">
        <f>'C3_qual'!M911</f>
        <v>125.288290273337</v>
      </c>
    </row>
    <row r="1220" spans="1:13">
      <c r="A1220" t="str">
        <f>'C3_qual'!A912</f>
        <v>C3_plant</v>
      </c>
      <c r="B1220" t="str">
        <f>'C3_qual'!B912</f>
        <v>Cui et al. 2020</v>
      </c>
      <c r="H1220">
        <f>'C3_qual'!H912</f>
        <v>13.6</v>
      </c>
      <c r="K1220">
        <f>'C3_qual'!K912</f>
        <v>333.60614670000001</v>
      </c>
      <c r="L1220">
        <f>'C3_qual'!L912</f>
        <v>437.77871384368399</v>
      </c>
      <c r="M1220">
        <f>'C3_qual'!M912</f>
        <v>156.22960223558002</v>
      </c>
    </row>
    <row r="1221" spans="1:13">
      <c r="A1221" t="str">
        <f>'C3_qual'!A913</f>
        <v>C3_plant</v>
      </c>
      <c r="B1221" t="str">
        <f>'C3_qual'!B913</f>
        <v>Cui et al. 2020</v>
      </c>
      <c r="H1221">
        <f>'C3_qual'!H913</f>
        <v>13.6</v>
      </c>
      <c r="K1221">
        <f>'C3_qual'!K913</f>
        <v>328.39168799999999</v>
      </c>
      <c r="L1221">
        <f>'C3_qual'!L913</f>
        <v>438.31553991266907</v>
      </c>
      <c r="M1221">
        <f>'C3_qual'!M913</f>
        <v>151.47101885036699</v>
      </c>
    </row>
    <row r="1222" spans="1:13">
      <c r="A1222" t="str">
        <f>'C3_qual'!A914</f>
        <v>C3_plant</v>
      </c>
      <c r="B1222" t="str">
        <f>'C3_qual'!B914</f>
        <v>Cui et al. 2020</v>
      </c>
      <c r="H1222">
        <f>'C3_qual'!H914</f>
        <v>13.6</v>
      </c>
      <c r="K1222">
        <f>'C3_qual'!K914</f>
        <v>316.82252570000003</v>
      </c>
      <c r="L1222">
        <f>'C3_qual'!L914</f>
        <v>420.33607159124097</v>
      </c>
      <c r="M1222">
        <f>'C3_qual'!M914</f>
        <v>144.26586416241403</v>
      </c>
    </row>
    <row r="1223" spans="1:13">
      <c r="A1223" t="str">
        <f>'C3_qual'!A915</f>
        <v>C3_plant</v>
      </c>
      <c r="B1223" t="str">
        <f>'C3_qual'!B915</f>
        <v>Cui et al. 2020</v>
      </c>
      <c r="H1223">
        <f>'C3_qual'!H915</f>
        <v>13.6</v>
      </c>
      <c r="K1223">
        <f>'C3_qual'!K915</f>
        <v>310.38042680000001</v>
      </c>
      <c r="L1223">
        <f>'C3_qual'!L915</f>
        <v>371.96633444709403</v>
      </c>
      <c r="M1223">
        <f>'C3_qual'!M915</f>
        <v>140.35300021710501</v>
      </c>
    </row>
    <row r="1224" spans="1:13">
      <c r="A1224" t="str">
        <f>'C3_qual'!A916</f>
        <v>C3_plant</v>
      </c>
      <c r="B1224" t="str">
        <f>'C3_qual'!B916</f>
        <v>Cui et al. 2020</v>
      </c>
      <c r="H1224">
        <f>'C3_qual'!H916</f>
        <v>13.6</v>
      </c>
      <c r="K1224">
        <f>'C3_qual'!K916</f>
        <v>285.32591339999999</v>
      </c>
      <c r="L1224">
        <f>'C3_qual'!L916</f>
        <v>308.68738133892896</v>
      </c>
      <c r="M1224">
        <f>'C3_qual'!M916</f>
        <v>128.64280676929198</v>
      </c>
    </row>
    <row r="1225" spans="1:13">
      <c r="A1225" t="str">
        <f>'C3_qual'!A917</f>
        <v>C3_plant</v>
      </c>
      <c r="B1225" t="str">
        <f>'C3_qual'!B917</f>
        <v>Cui et al. 2020</v>
      </c>
      <c r="H1225">
        <f>'C3_qual'!H917</f>
        <v>13.6</v>
      </c>
      <c r="K1225">
        <f>'C3_qual'!K917</f>
        <v>284.5352972</v>
      </c>
      <c r="L1225">
        <f>'C3_qual'!L917</f>
        <v>310.59888517341295</v>
      </c>
      <c r="M1225">
        <f>'C3_qual'!M917</f>
        <v>127.33127558993201</v>
      </c>
    </row>
    <row r="1226" spans="1:13">
      <c r="A1226" t="str">
        <f>'C3_qual'!A918</f>
        <v>C3_plant</v>
      </c>
      <c r="B1226" t="str">
        <f>'C3_qual'!B918</f>
        <v>Cui et al. 2020</v>
      </c>
      <c r="H1226">
        <f>'C3_qual'!H918</f>
        <v>13.7</v>
      </c>
      <c r="K1226">
        <f>'C3_qual'!K918</f>
        <v>290.96120630000001</v>
      </c>
      <c r="L1226">
        <f>'C3_qual'!L918</f>
        <v>327.80982883226699</v>
      </c>
      <c r="M1226">
        <f>'C3_qual'!M918</f>
        <v>130.25354111765202</v>
      </c>
    </row>
    <row r="1227" spans="1:13">
      <c r="A1227" t="str">
        <f>'C3_qual'!A919</f>
        <v>C3_plant</v>
      </c>
      <c r="B1227" t="str">
        <f>'C3_qual'!B919</f>
        <v>Cui et al. 2020</v>
      </c>
      <c r="H1227">
        <f>'C3_qual'!H919</f>
        <v>13.7</v>
      </c>
      <c r="K1227">
        <f>'C3_qual'!K919</f>
        <v>299.25579160000001</v>
      </c>
      <c r="L1227">
        <f>'C3_qual'!L919</f>
        <v>352.54344064336902</v>
      </c>
      <c r="M1227">
        <f>'C3_qual'!M919</f>
        <v>135.75840196062501</v>
      </c>
    </row>
    <row r="1228" spans="1:13">
      <c r="A1228" t="str">
        <f>'C3_qual'!A920</f>
        <v>C3_plant</v>
      </c>
      <c r="B1228" t="str">
        <f>'C3_qual'!B920</f>
        <v>Cui et al. 2020</v>
      </c>
      <c r="H1228">
        <f>'C3_qual'!H920</f>
        <v>13.7</v>
      </c>
      <c r="K1228">
        <f>'C3_qual'!K920</f>
        <v>256.38747360000002</v>
      </c>
      <c r="L1228">
        <f>'C3_qual'!L920</f>
        <v>273.98974767840298</v>
      </c>
      <c r="M1228">
        <f>'C3_qual'!M920</f>
        <v>116.45839340680101</v>
      </c>
    </row>
    <row r="1229" spans="1:13">
      <c r="A1229" t="str">
        <f>'C3_qual'!A921</f>
        <v>C3_plant</v>
      </c>
      <c r="B1229" t="str">
        <f>'C3_qual'!B921</f>
        <v>Cui et al. 2020</v>
      </c>
      <c r="H1229">
        <f>'C3_qual'!H921</f>
        <v>13.8</v>
      </c>
      <c r="K1229">
        <f>'C3_qual'!K921</f>
        <v>227.6646168</v>
      </c>
      <c r="L1229">
        <f>'C3_qual'!L921</f>
        <v>227.19741115978897</v>
      </c>
      <c r="M1229">
        <f>'C3_qual'!M921</f>
        <v>102.102958947093</v>
      </c>
    </row>
    <row r="1230" spans="1:13">
      <c r="A1230" t="str">
        <f>'C3_qual'!A922</f>
        <v>C3_plant</v>
      </c>
      <c r="B1230" t="str">
        <f>'C3_qual'!B922</f>
        <v>Cui et al. 2020</v>
      </c>
      <c r="H1230">
        <f>'C3_qual'!H922</f>
        <v>13.914</v>
      </c>
      <c r="K1230">
        <f>'C3_qual'!K922</f>
        <v>327.93010029999999</v>
      </c>
      <c r="L1230">
        <f>'C3_qual'!L922</f>
        <v>396.92269635419399</v>
      </c>
      <c r="M1230">
        <f>'C3_qual'!M922</f>
        <v>152.08495468016199</v>
      </c>
    </row>
    <row r="1231" spans="1:13">
      <c r="A1231" t="str">
        <f>'C3_qual'!A923</f>
        <v>C3_plant</v>
      </c>
      <c r="B1231" t="str">
        <f>'C3_qual'!B923</f>
        <v>Cui et al. 2020</v>
      </c>
      <c r="H1231">
        <f>'C3_qual'!H923</f>
        <v>14</v>
      </c>
      <c r="K1231">
        <f>'C3_qual'!K923</f>
        <v>298.02160479999998</v>
      </c>
      <c r="L1231">
        <f>'C3_qual'!L923</f>
        <v>335.32950456988704</v>
      </c>
      <c r="M1231">
        <f>'C3_qual'!M923</f>
        <v>136.92534976689296</v>
      </c>
    </row>
    <row r="1232" spans="1:13">
      <c r="A1232" t="str">
        <f>'C3_qual'!A924</f>
        <v>C3_plant</v>
      </c>
      <c r="B1232" t="str">
        <f>'C3_qual'!B924</f>
        <v>Cui et al. 2020</v>
      </c>
      <c r="H1232">
        <f>'C3_qual'!H924</f>
        <v>14.2</v>
      </c>
      <c r="K1232">
        <f>'C3_qual'!K924</f>
        <v>287.28601700000002</v>
      </c>
      <c r="L1232">
        <f>'C3_qual'!L924</f>
        <v>313.786472415361</v>
      </c>
      <c r="M1232">
        <f>'C3_qual'!M924</f>
        <v>131.252891273892</v>
      </c>
    </row>
    <row r="1233" spans="1:13">
      <c r="A1233" t="str">
        <f>'C3_qual'!A925</f>
        <v>C3_plant</v>
      </c>
      <c r="B1233" t="str">
        <f>'C3_qual'!B925</f>
        <v>Cui et al. 2020</v>
      </c>
      <c r="H1233">
        <f>'C3_qual'!H925</f>
        <v>14.303000000000001</v>
      </c>
      <c r="K1233">
        <f>'C3_qual'!K925</f>
        <v>265.2747157</v>
      </c>
      <c r="L1233">
        <f>'C3_qual'!L925</f>
        <v>279.10842484482396</v>
      </c>
      <c r="M1233">
        <f>'C3_qual'!M925</f>
        <v>118.243231010443</v>
      </c>
    </row>
    <row r="1234" spans="1:13">
      <c r="A1234" t="str">
        <f>'C3_qual'!A926</f>
        <v>C3_plant</v>
      </c>
      <c r="B1234" t="str">
        <f>'C3_qual'!B926</f>
        <v>Cui et al. 2020</v>
      </c>
      <c r="H1234">
        <f>'C3_qual'!H926</f>
        <v>14.5</v>
      </c>
      <c r="K1234">
        <f>'C3_qual'!K926</f>
        <v>286.6418966</v>
      </c>
      <c r="L1234">
        <f>'C3_qual'!L926</f>
        <v>311.517921843105</v>
      </c>
      <c r="M1234">
        <f>'C3_qual'!M926</f>
        <v>129.645917446851</v>
      </c>
    </row>
    <row r="1235" spans="1:13">
      <c r="A1235" t="str">
        <f>'C3_qual'!A927</f>
        <v>C3_plant</v>
      </c>
      <c r="B1235" t="str">
        <f>'C3_qual'!B927</f>
        <v>Cui et al. 2020</v>
      </c>
      <c r="H1235">
        <f>'C3_qual'!H927</f>
        <v>14.6</v>
      </c>
      <c r="K1235">
        <f>'C3_qual'!K927</f>
        <v>289.21792140000002</v>
      </c>
      <c r="L1235">
        <f>'C3_qual'!L927</f>
        <v>323.56331909926803</v>
      </c>
      <c r="M1235">
        <f>'C3_qual'!M927</f>
        <v>129.04244906720703</v>
      </c>
    </row>
    <row r="1236" spans="1:13">
      <c r="A1236" t="str">
        <f>'C3_qual'!A928</f>
        <v>C3_plant</v>
      </c>
      <c r="B1236" t="str">
        <f>'C3_qual'!B928</f>
        <v>Cui et al. 2020</v>
      </c>
      <c r="H1236">
        <f>'C3_qual'!H928</f>
        <v>14.628</v>
      </c>
      <c r="K1236">
        <f>'C3_qual'!K928</f>
        <v>287.06122970000001</v>
      </c>
      <c r="L1236">
        <f>'C3_qual'!L928</f>
        <v>328.88977604304694</v>
      </c>
      <c r="M1236">
        <f>'C3_qual'!M928</f>
        <v>131.02051763995502</v>
      </c>
    </row>
    <row r="1237" spans="1:13">
      <c r="A1237" t="str">
        <f>'C3_qual'!A929</f>
        <v>C3_plant</v>
      </c>
      <c r="B1237" t="str">
        <f>'C3_qual'!B929</f>
        <v>Cui et al. 2020</v>
      </c>
      <c r="H1237">
        <f>'C3_qual'!H929</f>
        <v>14.7</v>
      </c>
      <c r="K1237">
        <f>'C3_qual'!K929</f>
        <v>272.59962030000003</v>
      </c>
      <c r="L1237">
        <f>'C3_qual'!L929</f>
        <v>299.30421650979196</v>
      </c>
      <c r="M1237">
        <f>'C3_qual'!M929</f>
        <v>124.36573030896304</v>
      </c>
    </row>
    <row r="1238" spans="1:13">
      <c r="A1238" t="str">
        <f>'C3_qual'!A930</f>
        <v>C3_plant</v>
      </c>
      <c r="B1238" t="str">
        <f>'C3_qual'!B930</f>
        <v>Cui et al. 2020</v>
      </c>
      <c r="H1238">
        <f>'C3_qual'!H930</f>
        <v>14.8</v>
      </c>
      <c r="K1238">
        <f>'C3_qual'!K930</f>
        <v>320.777781</v>
      </c>
      <c r="L1238">
        <f>'C3_qual'!L930</f>
        <v>390.13372845601702</v>
      </c>
      <c r="M1238">
        <f>'C3_qual'!M930</f>
        <v>148.34235233447799</v>
      </c>
    </row>
    <row r="1239" spans="1:13">
      <c r="A1239" t="str">
        <f>'C3_qual'!A931</f>
        <v>C3_plant</v>
      </c>
      <c r="B1239" t="str">
        <f>'C3_qual'!B931</f>
        <v>Cui et al. 2020</v>
      </c>
      <c r="H1239">
        <f>'C3_qual'!H931</f>
        <v>14.8</v>
      </c>
      <c r="K1239">
        <f>'C3_qual'!K931</f>
        <v>344.38337339999998</v>
      </c>
      <c r="L1239">
        <f>'C3_qual'!L931</f>
        <v>440.81485600415806</v>
      </c>
      <c r="M1239">
        <f>'C3_qual'!M931</f>
        <v>160.78119424188597</v>
      </c>
    </row>
    <row r="1240" spans="1:13">
      <c r="A1240" t="str">
        <f>'C3_qual'!A932</f>
        <v>C3_plant</v>
      </c>
      <c r="B1240" t="str">
        <f>'C3_qual'!B932</f>
        <v>Cui et al. 2020</v>
      </c>
      <c r="H1240">
        <f>'C3_qual'!H932</f>
        <v>14.8</v>
      </c>
      <c r="K1240">
        <f>'C3_qual'!K932</f>
        <v>289.30340080000002</v>
      </c>
      <c r="L1240">
        <f>'C3_qual'!L932</f>
        <v>327.15582769579902</v>
      </c>
      <c r="M1240">
        <f>'C3_qual'!M932</f>
        <v>130.40731821725703</v>
      </c>
    </row>
    <row r="1241" spans="1:13">
      <c r="A1241" t="str">
        <f>'C3_qual'!A933</f>
        <v>C3_plant</v>
      </c>
      <c r="B1241" t="str">
        <f>'C3_qual'!B933</f>
        <v>Cui et al. 2020</v>
      </c>
      <c r="H1241">
        <f>'C3_qual'!H933</f>
        <v>14.813000000000001</v>
      </c>
      <c r="K1241">
        <f>'C3_qual'!K933</f>
        <v>442.77227749999997</v>
      </c>
      <c r="L1241">
        <f>'C3_qual'!L933</f>
        <v>807.37825698360007</v>
      </c>
      <c r="M1241">
        <f>'C3_qual'!M933</f>
        <v>215.89444947513297</v>
      </c>
    </row>
    <row r="1242" spans="1:13">
      <c r="A1242" t="str">
        <f>'C3_qual'!A934</f>
        <v>C3_plant</v>
      </c>
      <c r="B1242" t="str">
        <f>'C3_qual'!B934</f>
        <v>Cui et al. 2020</v>
      </c>
      <c r="H1242">
        <f>'C3_qual'!H934</f>
        <v>14.893000000000001</v>
      </c>
      <c r="K1242">
        <f>'C3_qual'!K934</f>
        <v>271.88879320000001</v>
      </c>
      <c r="L1242">
        <f>'C3_qual'!L934</f>
        <v>295.46263803189902</v>
      </c>
      <c r="M1242">
        <f>'C3_qual'!M934</f>
        <v>123.839216153845</v>
      </c>
    </row>
    <row r="1243" spans="1:13">
      <c r="A1243" t="str">
        <f>'C3_qual'!A935</f>
        <v>C3_plant</v>
      </c>
      <c r="B1243" t="str">
        <f>'C3_qual'!B935</f>
        <v>Cui et al. 2020</v>
      </c>
      <c r="H1243">
        <f>'C3_qual'!H935</f>
        <v>14.9</v>
      </c>
      <c r="K1243">
        <f>'C3_qual'!K935</f>
        <v>383.6299952</v>
      </c>
      <c r="L1243">
        <f>'C3_qual'!L935</f>
        <v>581.34471000606595</v>
      </c>
      <c r="M1243">
        <f>'C3_qual'!M935</f>
        <v>181.78329969940899</v>
      </c>
    </row>
    <row r="1244" spans="1:13">
      <c r="A1244" t="str">
        <f>'C3_qual'!A936</f>
        <v>C3_plant</v>
      </c>
      <c r="B1244" t="str">
        <f>'C3_qual'!B936</f>
        <v>Cui et al. 2020</v>
      </c>
      <c r="H1244">
        <f>'C3_qual'!H936</f>
        <v>14.9</v>
      </c>
      <c r="K1244">
        <f>'C3_qual'!K936</f>
        <v>349.26466790000001</v>
      </c>
      <c r="L1244">
        <f>'C3_qual'!L936</f>
        <v>472.34789779834301</v>
      </c>
      <c r="M1244">
        <f>'C3_qual'!M936</f>
        <v>164.104495140382</v>
      </c>
    </row>
    <row r="1245" spans="1:13">
      <c r="A1245" t="str">
        <f>'C3_qual'!A937</f>
        <v>C3_plant</v>
      </c>
      <c r="B1245" t="str">
        <f>'C3_qual'!B937</f>
        <v>Cui et al. 2020</v>
      </c>
      <c r="H1245">
        <f>'C3_qual'!H937</f>
        <v>14.9</v>
      </c>
      <c r="K1245">
        <f>'C3_qual'!K937</f>
        <v>312.47539469999998</v>
      </c>
      <c r="L1245">
        <f>'C3_qual'!L937</f>
        <v>369.47618602066399</v>
      </c>
      <c r="M1245">
        <f>'C3_qual'!M937</f>
        <v>144.33502441044698</v>
      </c>
    </row>
    <row r="1246" spans="1:13">
      <c r="A1246" t="str">
        <f>'C3_qual'!A938</f>
        <v>C3_plant</v>
      </c>
      <c r="B1246" t="str">
        <f>'C3_qual'!B938</f>
        <v>Cui et al. 2020</v>
      </c>
      <c r="H1246">
        <f>'C3_qual'!H938</f>
        <v>14.9</v>
      </c>
      <c r="K1246">
        <f>'C3_qual'!K938</f>
        <v>295.37983939999998</v>
      </c>
      <c r="L1246">
        <f>'C3_qual'!L938</f>
        <v>321.796819626184</v>
      </c>
      <c r="M1246">
        <f>'C3_qual'!M938</f>
        <v>134.72323500723897</v>
      </c>
    </row>
    <row r="1247" spans="1:13">
      <c r="A1247" t="str">
        <f>'C3_qual'!A939</f>
        <v>C3_plant</v>
      </c>
      <c r="B1247" t="str">
        <f>'C3_qual'!B939</f>
        <v>Cui et al. 2020</v>
      </c>
      <c r="H1247">
        <f>'C3_qual'!H939</f>
        <v>14.9</v>
      </c>
      <c r="K1247">
        <f>'C3_qual'!K939</f>
        <v>272.10320680000001</v>
      </c>
      <c r="L1247">
        <f>'C3_qual'!L939</f>
        <v>287.98686964659095</v>
      </c>
      <c r="M1247">
        <f>'C3_qual'!M939</f>
        <v>123.52778662156001</v>
      </c>
    </row>
    <row r="1248" spans="1:13">
      <c r="A1248" t="str">
        <f>'C3_qual'!A940</f>
        <v>C3_plant</v>
      </c>
      <c r="B1248" t="str">
        <f>'C3_qual'!B940</f>
        <v>Cui et al. 2020</v>
      </c>
      <c r="H1248">
        <f>'C3_qual'!H940</f>
        <v>14.9</v>
      </c>
      <c r="K1248">
        <f>'C3_qual'!K940</f>
        <v>265.74609579999998</v>
      </c>
      <c r="L1248">
        <f>'C3_qual'!L940</f>
        <v>284.93119426863205</v>
      </c>
      <c r="M1248">
        <f>'C3_qual'!M940</f>
        <v>118.21726149980398</v>
      </c>
    </row>
    <row r="1249" spans="1:13">
      <c r="A1249" t="str">
        <f>'C3_qual'!A941</f>
        <v>C3_plant</v>
      </c>
      <c r="B1249" t="str">
        <f>'C3_qual'!B941</f>
        <v>Cui et al. 2020</v>
      </c>
      <c r="H1249">
        <f>'C3_qual'!H941</f>
        <v>14.9</v>
      </c>
      <c r="K1249">
        <f>'C3_qual'!K941</f>
        <v>265.46603690000001</v>
      </c>
      <c r="L1249">
        <f>'C3_qual'!L941</f>
        <v>289.00017472005999</v>
      </c>
      <c r="M1249">
        <f>'C3_qual'!M941</f>
        <v>118.40440005880401</v>
      </c>
    </row>
    <row r="1250" spans="1:13">
      <c r="A1250" t="str">
        <f>'C3_qual'!A942</f>
        <v>C3_plant</v>
      </c>
      <c r="B1250" t="str">
        <f>'C3_qual'!B942</f>
        <v>Cui et al. 2020</v>
      </c>
      <c r="H1250">
        <f>'C3_qual'!H942</f>
        <v>14.9</v>
      </c>
      <c r="K1250">
        <f>'C3_qual'!K942</f>
        <v>305.49665019999998</v>
      </c>
      <c r="L1250">
        <f>'C3_qual'!L942</f>
        <v>350.75795571936703</v>
      </c>
      <c r="M1250">
        <f>'C3_qual'!M942</f>
        <v>138.04479156027597</v>
      </c>
    </row>
    <row r="1251" spans="1:13">
      <c r="A1251" t="str">
        <f>'C3_qual'!A943</f>
        <v>C3_plant</v>
      </c>
      <c r="B1251" t="str">
        <f>'C3_qual'!B943</f>
        <v>Cui et al. 2020</v>
      </c>
      <c r="H1251">
        <f>'C3_qual'!H943</f>
        <v>15</v>
      </c>
      <c r="K1251">
        <f>'C3_qual'!K943</f>
        <v>344.03778490000002</v>
      </c>
      <c r="L1251">
        <f>'C3_qual'!L943</f>
        <v>473.070891014881</v>
      </c>
      <c r="M1251">
        <f>'C3_qual'!M943</f>
        <v>161.83773406465403</v>
      </c>
    </row>
    <row r="1252" spans="1:13">
      <c r="A1252" t="str">
        <f>'C3_qual'!A944</f>
        <v>C3_plant</v>
      </c>
      <c r="B1252" t="str">
        <f>'C3_qual'!B944</f>
        <v>Cui et al. 2020</v>
      </c>
      <c r="H1252">
        <f>'C3_qual'!H944</f>
        <v>15</v>
      </c>
      <c r="K1252">
        <f>'C3_qual'!K944</f>
        <v>321.24545719999998</v>
      </c>
      <c r="L1252">
        <f>'C3_qual'!L944</f>
        <v>373.07141261737098</v>
      </c>
      <c r="M1252">
        <f>'C3_qual'!M944</f>
        <v>146.22733683279196</v>
      </c>
    </row>
    <row r="1253" spans="1:13">
      <c r="A1253" t="str">
        <f>'C3_qual'!A945</f>
        <v>C3_plant</v>
      </c>
      <c r="B1253" t="str">
        <f>'C3_qual'!B945</f>
        <v>Cui et al. 2020</v>
      </c>
      <c r="H1253">
        <f>'C3_qual'!H945</f>
        <v>15</v>
      </c>
      <c r="K1253">
        <f>'C3_qual'!K945</f>
        <v>260.35944069999999</v>
      </c>
      <c r="L1253">
        <f>'C3_qual'!L945</f>
        <v>268.42014292481298</v>
      </c>
      <c r="M1253">
        <f>'C3_qual'!M945</f>
        <v>116.975354815027</v>
      </c>
    </row>
    <row r="1254" spans="1:13">
      <c r="A1254" t="str">
        <f>'C3_qual'!A946</f>
        <v>C3_plant</v>
      </c>
      <c r="B1254" t="str">
        <f>'C3_qual'!B946</f>
        <v>Cui et al. 2020</v>
      </c>
      <c r="H1254">
        <f>'C3_qual'!H946</f>
        <v>15.1</v>
      </c>
      <c r="K1254">
        <f>'C3_qual'!K946</f>
        <v>270.6392098</v>
      </c>
      <c r="L1254">
        <f>'C3_qual'!L946</f>
        <v>294.77131838796799</v>
      </c>
      <c r="M1254">
        <f>'C3_qual'!M946</f>
        <v>121.76601105818301</v>
      </c>
    </row>
    <row r="1255" spans="1:13">
      <c r="A1255" t="str">
        <f>'C3_qual'!A947</f>
        <v>C3_plant</v>
      </c>
      <c r="B1255" t="str">
        <f>'C3_qual'!B947</f>
        <v>Cui et al. 2020</v>
      </c>
      <c r="H1255">
        <f>'C3_qual'!H947</f>
        <v>15.1</v>
      </c>
      <c r="K1255">
        <f>'C3_qual'!K947</f>
        <v>284.20688269999999</v>
      </c>
      <c r="L1255">
        <f>'C3_qual'!L947</f>
        <v>319.24884116069501</v>
      </c>
      <c r="M1255">
        <f>'C3_qual'!M947</f>
        <v>129.40245686964801</v>
      </c>
    </row>
    <row r="1256" spans="1:13">
      <c r="A1256" t="str">
        <f>'C3_qual'!A948</f>
        <v>C3_plant</v>
      </c>
      <c r="B1256" t="str">
        <f>'C3_qual'!B948</f>
        <v>Cui et al. 2020</v>
      </c>
      <c r="H1256">
        <f>'C3_qual'!H948</f>
        <v>15.1</v>
      </c>
      <c r="K1256">
        <f>'C3_qual'!K948</f>
        <v>259.21882360000001</v>
      </c>
      <c r="L1256">
        <f>'C3_qual'!L948</f>
        <v>259.07593737562496</v>
      </c>
      <c r="M1256">
        <f>'C3_qual'!M948</f>
        <v>117.14392380894301</v>
      </c>
    </row>
    <row r="1257" spans="1:13">
      <c r="A1257" t="str">
        <f>'C3_qual'!A949</f>
        <v>C3_plant</v>
      </c>
      <c r="B1257" t="str">
        <f>'C3_qual'!B949</f>
        <v>Cui et al. 2020</v>
      </c>
      <c r="H1257">
        <f>'C3_qual'!H949</f>
        <v>15.143000000000001</v>
      </c>
      <c r="K1257">
        <f>'C3_qual'!K949</f>
        <v>262.61797139999999</v>
      </c>
      <c r="L1257">
        <f>'C3_qual'!L949</f>
        <v>281.63639283953398</v>
      </c>
      <c r="M1257">
        <f>'C3_qual'!M949</f>
        <v>116.92202912954798</v>
      </c>
    </row>
    <row r="1258" spans="1:13">
      <c r="A1258" t="str">
        <f>'C3_qual'!A950</f>
        <v>C3_plant</v>
      </c>
      <c r="B1258" t="str">
        <f>'C3_qual'!B950</f>
        <v>Cui et al. 2020</v>
      </c>
      <c r="H1258">
        <f>'C3_qual'!H950</f>
        <v>15.2</v>
      </c>
      <c r="K1258">
        <f>'C3_qual'!K950</f>
        <v>321.59771069999999</v>
      </c>
      <c r="L1258">
        <f>'C3_qual'!L950</f>
        <v>416.86217938077596</v>
      </c>
      <c r="M1258">
        <f>'C3_qual'!M950</f>
        <v>147.71835376419199</v>
      </c>
    </row>
    <row r="1259" spans="1:13">
      <c r="A1259" t="str">
        <f>'C3_qual'!A951</f>
        <v>C3_plant</v>
      </c>
      <c r="B1259" t="str">
        <f>'C3_qual'!B951</f>
        <v>Cui et al. 2020</v>
      </c>
      <c r="H1259">
        <f>'C3_qual'!H951</f>
        <v>15.273999999999999</v>
      </c>
      <c r="K1259">
        <f>'C3_qual'!K951</f>
        <v>686.38291019999997</v>
      </c>
      <c r="L1259">
        <f>'C3_qual'!L951</f>
        <v>2714.7779498740101</v>
      </c>
      <c r="M1259">
        <f>'C3_qual'!M951</f>
        <v>372.75489030608196</v>
      </c>
    </row>
    <row r="1260" spans="1:13">
      <c r="A1260" t="str">
        <f>'C3_qual'!A952</f>
        <v>C3_plant</v>
      </c>
      <c r="B1260" t="str">
        <f>'C3_qual'!B952</f>
        <v>Cui et al. 2020</v>
      </c>
      <c r="H1260">
        <f>'C3_qual'!H952</f>
        <v>15.3</v>
      </c>
      <c r="K1260">
        <f>'C3_qual'!K952</f>
        <v>434.86246410000001</v>
      </c>
      <c r="L1260">
        <f>'C3_qual'!L952</f>
        <v>773.98698621114988</v>
      </c>
      <c r="M1260">
        <f>'C3_qual'!M952</f>
        <v>213.206339895724</v>
      </c>
    </row>
    <row r="1261" spans="1:13">
      <c r="A1261" t="str">
        <f>'C3_qual'!A953</f>
        <v>C3_plant</v>
      </c>
      <c r="B1261" t="str">
        <f>'C3_qual'!B953</f>
        <v>Cui et al. 2020</v>
      </c>
      <c r="H1261">
        <f>'C3_qual'!H953</f>
        <v>15.3</v>
      </c>
      <c r="K1261">
        <f>'C3_qual'!K953</f>
        <v>364.41317270000002</v>
      </c>
      <c r="L1261">
        <f>'C3_qual'!L953</f>
        <v>509.96136355885903</v>
      </c>
      <c r="M1261">
        <f>'C3_qual'!M953</f>
        <v>170.71058942935602</v>
      </c>
    </row>
    <row r="1262" spans="1:13">
      <c r="A1262" t="str">
        <f>'C3_qual'!A954</f>
        <v>C3_plant</v>
      </c>
      <c r="B1262" t="str">
        <f>'C3_qual'!B954</f>
        <v>Cui et al. 2020</v>
      </c>
      <c r="H1262">
        <f>'C3_qual'!H954</f>
        <v>15.3</v>
      </c>
      <c r="K1262">
        <f>'C3_qual'!K954</f>
        <v>350.92335969999999</v>
      </c>
      <c r="L1262">
        <f>'C3_qual'!L954</f>
        <v>471.23562172478205</v>
      </c>
      <c r="M1262">
        <f>'C3_qual'!M954</f>
        <v>165.40069902083698</v>
      </c>
    </row>
    <row r="1263" spans="1:13">
      <c r="A1263" t="str">
        <f>'C3_qual'!A955</f>
        <v>C3_plant</v>
      </c>
      <c r="B1263" t="str">
        <f>'C3_qual'!B955</f>
        <v>Cui et al. 2020</v>
      </c>
      <c r="H1263">
        <f>'C3_qual'!H955</f>
        <v>15.4</v>
      </c>
      <c r="K1263">
        <f>'C3_qual'!K955</f>
        <v>354.59044519999998</v>
      </c>
      <c r="L1263">
        <f>'C3_qual'!L955</f>
        <v>509.62593460599601</v>
      </c>
      <c r="M1263">
        <f>'C3_qual'!M955</f>
        <v>165.61555726833697</v>
      </c>
    </row>
    <row r="1264" spans="1:13">
      <c r="A1264" t="str">
        <f>'C3_qual'!A956</f>
        <v>C3_plant</v>
      </c>
      <c r="B1264" t="str">
        <f>'C3_qual'!B956</f>
        <v>Cui et al. 2020</v>
      </c>
      <c r="H1264">
        <f>'C3_qual'!H956</f>
        <v>15.404</v>
      </c>
      <c r="K1264">
        <f>'C3_qual'!K956</f>
        <v>629.41290270000002</v>
      </c>
      <c r="L1264">
        <f>'C3_qual'!L956</f>
        <v>2138.91015780826</v>
      </c>
      <c r="M1264">
        <f>'C3_qual'!M956</f>
        <v>333.181504303248</v>
      </c>
    </row>
    <row r="1265" spans="1:13">
      <c r="A1265" t="str">
        <f>'C3_qual'!A957</f>
        <v>C3_plant</v>
      </c>
      <c r="B1265" t="str">
        <f>'C3_qual'!B957</f>
        <v>Cui et al. 2020</v>
      </c>
      <c r="H1265">
        <f>'C3_qual'!H957</f>
        <v>15.5</v>
      </c>
      <c r="K1265">
        <f>'C3_qual'!K957</f>
        <v>410.41677179999999</v>
      </c>
      <c r="L1265">
        <f>'C3_qual'!L957</f>
        <v>712.15505943096002</v>
      </c>
      <c r="M1265">
        <f>'C3_qual'!M957</f>
        <v>195.344558051783</v>
      </c>
    </row>
    <row r="1266" spans="1:13">
      <c r="A1266" t="str">
        <f>'C3_qual'!A958</f>
        <v>C3_plant</v>
      </c>
      <c r="B1266" t="str">
        <f>'C3_qual'!B958</f>
        <v>Cui et al. 2020</v>
      </c>
      <c r="H1266">
        <f>'C3_qual'!H958</f>
        <v>15.5</v>
      </c>
      <c r="K1266">
        <f>'C3_qual'!K958</f>
        <v>374.20116569999999</v>
      </c>
      <c r="L1266">
        <f>'C3_qual'!L958</f>
        <v>546.13973902243993</v>
      </c>
      <c r="M1266">
        <f>'C3_qual'!M958</f>
        <v>178.65701745668099</v>
      </c>
    </row>
    <row r="1267" spans="1:13">
      <c r="A1267" t="str">
        <f>'C3_qual'!A959</f>
        <v>C3_plant</v>
      </c>
      <c r="B1267" t="str">
        <f>'C3_qual'!B959</f>
        <v>Cui et al. 2020</v>
      </c>
      <c r="H1267">
        <f>'C3_qual'!H959</f>
        <v>15.5</v>
      </c>
      <c r="K1267">
        <f>'C3_qual'!K959</f>
        <v>338.87497059999998</v>
      </c>
      <c r="L1267">
        <f>'C3_qual'!L959</f>
        <v>455.66268524613406</v>
      </c>
      <c r="M1267">
        <f>'C3_qual'!M959</f>
        <v>157.32976373986497</v>
      </c>
    </row>
    <row r="1268" spans="1:13">
      <c r="A1268" t="str">
        <f>'C3_qual'!A960</f>
        <v>C3_plant</v>
      </c>
      <c r="B1268" t="str">
        <f>'C3_qual'!B960</f>
        <v>Cui et al. 2020</v>
      </c>
      <c r="H1268">
        <f>'C3_qual'!H960</f>
        <v>15.557</v>
      </c>
      <c r="K1268">
        <f>'C3_qual'!K960</f>
        <v>578.30030839999995</v>
      </c>
      <c r="L1268">
        <f>'C3_qual'!L960</f>
        <v>1808.1194032473302</v>
      </c>
      <c r="M1268">
        <f>'C3_qual'!M960</f>
        <v>297.48816314245795</v>
      </c>
    </row>
    <row r="1269" spans="1:13">
      <c r="A1269" t="str">
        <f>'C3_qual'!A961</f>
        <v>C3_plant</v>
      </c>
      <c r="B1269" t="str">
        <f>'C3_qual'!B961</f>
        <v>Cui et al. 2020</v>
      </c>
      <c r="H1269">
        <f>'C3_qual'!H961</f>
        <v>15.6</v>
      </c>
      <c r="K1269">
        <f>'C3_qual'!K961</f>
        <v>367.36796939999999</v>
      </c>
      <c r="L1269">
        <f>'C3_qual'!L961</f>
        <v>501.78431655881798</v>
      </c>
      <c r="M1269">
        <f>'C3_qual'!M961</f>
        <v>174.91977124223598</v>
      </c>
    </row>
    <row r="1270" spans="1:13">
      <c r="A1270" t="str">
        <f>'C3_qual'!A962</f>
        <v>C3_plant</v>
      </c>
      <c r="B1270" t="str">
        <f>'C3_qual'!B962</f>
        <v>Cui et al. 2020</v>
      </c>
      <c r="H1270">
        <f>'C3_qual'!H962</f>
        <v>15.6</v>
      </c>
      <c r="K1270">
        <f>'C3_qual'!K962</f>
        <v>344.88303839999998</v>
      </c>
      <c r="L1270">
        <f>'C3_qual'!L962</f>
        <v>481.70076615009708</v>
      </c>
      <c r="M1270">
        <f>'C3_qual'!M962</f>
        <v>159.97019356961496</v>
      </c>
    </row>
    <row r="1271" spans="1:13">
      <c r="A1271" t="str">
        <f>'C3_qual'!A963</f>
        <v>C3_plant</v>
      </c>
      <c r="B1271" t="str">
        <f>'C3_qual'!B963</f>
        <v>Cui et al. 2020</v>
      </c>
      <c r="H1271">
        <f>'C3_qual'!H963</f>
        <v>15.682</v>
      </c>
      <c r="K1271">
        <f>'C3_qual'!K963</f>
        <v>588.65508910000005</v>
      </c>
      <c r="L1271">
        <f>'C3_qual'!L963</f>
        <v>1804.8460542912298</v>
      </c>
      <c r="M1271">
        <f>'C3_qual'!M963</f>
        <v>305.93307230648406</v>
      </c>
    </row>
    <row r="1272" spans="1:13">
      <c r="A1272" t="str">
        <f>'C3_qual'!A964</f>
        <v>C3_plant</v>
      </c>
      <c r="B1272" t="str">
        <f>'C3_qual'!B964</f>
        <v>Cui et al. 2020</v>
      </c>
      <c r="H1272">
        <f>'C3_qual'!H964</f>
        <v>15.7</v>
      </c>
      <c r="K1272">
        <f>'C3_qual'!K964</f>
        <v>392.77763169999997</v>
      </c>
      <c r="L1272">
        <f>'C3_qual'!L964</f>
        <v>652.83007984873007</v>
      </c>
      <c r="M1272">
        <f>'C3_qual'!M964</f>
        <v>185.74745366873196</v>
      </c>
    </row>
    <row r="1273" spans="1:13">
      <c r="A1273" t="str">
        <f>'C3_qual'!A965</f>
        <v>C3_plant</v>
      </c>
      <c r="B1273" t="str">
        <f>'C3_qual'!B965</f>
        <v>Cui et al. 2020</v>
      </c>
      <c r="H1273">
        <f>'C3_qual'!H965</f>
        <v>15.7</v>
      </c>
      <c r="K1273">
        <f>'C3_qual'!K965</f>
        <v>376.5386474</v>
      </c>
      <c r="L1273">
        <f>'C3_qual'!L965</f>
        <v>557.07446817358596</v>
      </c>
      <c r="M1273">
        <f>'C3_qual'!M965</f>
        <v>178.32158599463401</v>
      </c>
    </row>
    <row r="1274" spans="1:13">
      <c r="A1274" t="str">
        <f>'C3_qual'!A966</f>
        <v>C3_plant</v>
      </c>
      <c r="B1274" t="str">
        <f>'C3_qual'!B966</f>
        <v>Cui et al. 2020</v>
      </c>
      <c r="H1274">
        <f>'C3_qual'!H966</f>
        <v>15.7</v>
      </c>
      <c r="K1274">
        <f>'C3_qual'!K966</f>
        <v>339.7384189</v>
      </c>
      <c r="L1274">
        <f>'C3_qual'!L966</f>
        <v>442.60774599017697</v>
      </c>
      <c r="M1274">
        <f>'C3_qual'!M966</f>
        <v>159.288575658345</v>
      </c>
    </row>
    <row r="1275" spans="1:13">
      <c r="A1275" t="str">
        <f>'C3_qual'!A967</f>
        <v>C3_plant</v>
      </c>
      <c r="B1275" t="str">
        <f>'C3_qual'!B967</f>
        <v>Cui et al. 2020</v>
      </c>
      <c r="H1275">
        <f>'C3_qual'!H967</f>
        <v>15.8</v>
      </c>
      <c r="K1275">
        <f>'C3_qual'!K967</f>
        <v>316.9564919</v>
      </c>
      <c r="L1275">
        <f>'C3_qual'!L967</f>
        <v>405.23956672238302</v>
      </c>
      <c r="M1275">
        <f>'C3_qual'!M967</f>
        <v>146.94139392753002</v>
      </c>
    </row>
    <row r="1276" spans="1:13">
      <c r="A1276" t="str">
        <f>'C3_qual'!A968</f>
        <v>C3_plant</v>
      </c>
      <c r="B1276" t="str">
        <f>'C3_qual'!B968</f>
        <v>Cui et al. 2020</v>
      </c>
      <c r="H1276">
        <f>'C3_qual'!H968</f>
        <v>15.8</v>
      </c>
      <c r="K1276">
        <f>'C3_qual'!K968</f>
        <v>267.60530610000001</v>
      </c>
      <c r="L1276">
        <f>'C3_qual'!L968</f>
        <v>292.16463609474204</v>
      </c>
      <c r="M1276">
        <f>'C3_qual'!M968</f>
        <v>118.26160170995101</v>
      </c>
    </row>
    <row r="1277" spans="1:13">
      <c r="A1277" t="str">
        <f>'C3_qual'!A969</f>
        <v>C3_plant</v>
      </c>
      <c r="B1277" t="str">
        <f>'C3_qual'!B969</f>
        <v>Cui et al. 2020</v>
      </c>
      <c r="H1277">
        <f>'C3_qual'!H969</f>
        <v>15.8</v>
      </c>
      <c r="K1277">
        <f>'C3_qual'!K969</f>
        <v>234.4302936</v>
      </c>
      <c r="L1277">
        <f>'C3_qual'!L969</f>
        <v>239.996515457284</v>
      </c>
      <c r="M1277">
        <f>'C3_qual'!M969</f>
        <v>102.733588113645</v>
      </c>
    </row>
    <row r="1278" spans="1:13">
      <c r="A1278" t="str">
        <f>'C3_qual'!A970</f>
        <v>C3_plant</v>
      </c>
      <c r="B1278" t="str">
        <f>'C3_qual'!B970</f>
        <v>Cui et al. 2020</v>
      </c>
      <c r="H1278">
        <f>'C3_qual'!H970</f>
        <v>15.803000000000001</v>
      </c>
      <c r="K1278">
        <f>'C3_qual'!K970</f>
        <v>526.49095880000004</v>
      </c>
      <c r="L1278">
        <f>'C3_qual'!L970</f>
        <v>1337.7326340616301</v>
      </c>
      <c r="M1278">
        <f>'C3_qual'!M970</f>
        <v>265.98710017510103</v>
      </c>
    </row>
    <row r="1279" spans="1:13">
      <c r="A1279" t="str">
        <f>'C3_qual'!A971</f>
        <v>C3_plant</v>
      </c>
      <c r="B1279" t="str">
        <f>'C3_qual'!B971</f>
        <v>Cui et al. 2020</v>
      </c>
      <c r="H1279">
        <f>'C3_qual'!H971</f>
        <v>15.9</v>
      </c>
      <c r="K1279">
        <f>'C3_qual'!K971</f>
        <v>305.5397992</v>
      </c>
      <c r="L1279">
        <f>'C3_qual'!L971</f>
        <v>369.93444610317903</v>
      </c>
      <c r="M1279">
        <f>'C3_qual'!M971</f>
        <v>140.02180319443701</v>
      </c>
    </row>
    <row r="1280" spans="1:13">
      <c r="A1280" t="str">
        <f>'C3_qual'!A972</f>
        <v>C3_plant</v>
      </c>
      <c r="B1280" t="str">
        <f>'C3_qual'!B972</f>
        <v>Cui et al. 2020</v>
      </c>
      <c r="H1280">
        <f>'C3_qual'!H972</f>
        <v>15.9</v>
      </c>
      <c r="K1280">
        <f>'C3_qual'!K972</f>
        <v>299.47472470000002</v>
      </c>
      <c r="L1280">
        <f>'C3_qual'!L972</f>
        <v>346.16856849671797</v>
      </c>
      <c r="M1280">
        <f>'C3_qual'!M972</f>
        <v>137.54798840778903</v>
      </c>
    </row>
    <row r="1281" spans="1:13">
      <c r="A1281" t="str">
        <f>'C3_qual'!A973</f>
        <v>C3_plant</v>
      </c>
      <c r="B1281" t="str">
        <f>'C3_qual'!B973</f>
        <v>Cui et al. 2020</v>
      </c>
      <c r="H1281">
        <f>'C3_qual'!H973</f>
        <v>15.9</v>
      </c>
      <c r="K1281">
        <f>'C3_qual'!K973</f>
        <v>279.9882217</v>
      </c>
      <c r="L1281">
        <f>'C3_qual'!L973</f>
        <v>316.97163583223602</v>
      </c>
      <c r="M1281">
        <f>'C3_qual'!M973</f>
        <v>125.934444610405</v>
      </c>
    </row>
    <row r="1282" spans="1:13">
      <c r="A1282" t="str">
        <f>'C3_qual'!A974</f>
        <v>C3_plant</v>
      </c>
      <c r="B1282" t="str">
        <f>'C3_qual'!B974</f>
        <v>Cui et al. 2020</v>
      </c>
      <c r="H1282">
        <f>'C3_qual'!H974</f>
        <v>15.95</v>
      </c>
      <c r="K1282">
        <f>'C3_qual'!K974</f>
        <v>494.84100410000002</v>
      </c>
      <c r="L1282">
        <f>'C3_qual'!L974</f>
        <v>1169.34788002758</v>
      </c>
      <c r="M1282">
        <f>'C3_qual'!M974</f>
        <v>249.95237172200601</v>
      </c>
    </row>
    <row r="1283" spans="1:13">
      <c r="A1283" t="str">
        <f>'C3_qual'!A975</f>
        <v>C3_plant</v>
      </c>
      <c r="B1283" t="str">
        <f>'C3_qual'!B975</f>
        <v>Cui et al. 2020</v>
      </c>
      <c r="H1283">
        <f>'C3_qual'!H975</f>
        <v>16</v>
      </c>
      <c r="K1283">
        <f>'C3_qual'!K975</f>
        <v>249.37532469999999</v>
      </c>
      <c r="L1283">
        <f>'C3_qual'!L975</f>
        <v>255.58304056921699</v>
      </c>
      <c r="M1283">
        <f>'C3_qual'!M975</f>
        <v>109.79813973415</v>
      </c>
    </row>
    <row r="1284" spans="1:13">
      <c r="A1284" t="str">
        <f>'C3_qual'!A976</f>
        <v>C3_plant</v>
      </c>
      <c r="B1284" t="str">
        <f>'C3_qual'!B976</f>
        <v>Cui et al. 2020</v>
      </c>
      <c r="H1284">
        <f>'C3_qual'!H976</f>
        <v>16.071999999999999</v>
      </c>
      <c r="K1284">
        <f>'C3_qual'!K976</f>
        <v>482.38273750000002</v>
      </c>
      <c r="L1284">
        <f>'C3_qual'!L976</f>
        <v>1022.6711044707099</v>
      </c>
      <c r="M1284">
        <f>'C3_qual'!M976</f>
        <v>243.09983098627603</v>
      </c>
    </row>
    <row r="1285" spans="1:13">
      <c r="A1285" t="str">
        <f>'C3_qual'!A977</f>
        <v>C3_plant</v>
      </c>
      <c r="B1285" t="str">
        <f>'C3_qual'!B977</f>
        <v>Cui et al. 2020</v>
      </c>
      <c r="H1285">
        <f>'C3_qual'!H977</f>
        <v>16.152000000000001</v>
      </c>
      <c r="K1285">
        <f>'C3_qual'!K977</f>
        <v>476.36665729999999</v>
      </c>
      <c r="L1285">
        <f>'C3_qual'!L977</f>
        <v>1032.5668064720699</v>
      </c>
      <c r="M1285">
        <f>'C3_qual'!M977</f>
        <v>236.88199751984598</v>
      </c>
    </row>
    <row r="1286" spans="1:13">
      <c r="A1286" t="str">
        <f>'C3_qual'!A978</f>
        <v>C3_plant</v>
      </c>
      <c r="B1286" t="str">
        <f>'C3_qual'!B978</f>
        <v>Cui et al. 2020</v>
      </c>
      <c r="H1286">
        <f>'C3_qual'!H978</f>
        <v>16.234000000000002</v>
      </c>
      <c r="K1286">
        <f>'C3_qual'!K978</f>
        <v>416.89868849999999</v>
      </c>
      <c r="L1286">
        <f>'C3_qual'!L978</f>
        <v>708.02066610779002</v>
      </c>
      <c r="M1286">
        <f>'C3_qual'!M978</f>
        <v>199.89141987261499</v>
      </c>
    </row>
    <row r="1287" spans="1:13">
      <c r="A1287" t="str">
        <f>'C3_qual'!A979</f>
        <v>C3_plant</v>
      </c>
      <c r="B1287" t="str">
        <f>'C3_qual'!B979</f>
        <v>Cui et al. 2020</v>
      </c>
      <c r="H1287">
        <f>'C3_qual'!H979</f>
        <v>16.303999999999998</v>
      </c>
      <c r="K1287">
        <f>'C3_qual'!K979</f>
        <v>487.5494526</v>
      </c>
      <c r="L1287">
        <f>'C3_qual'!L979</f>
        <v>1019.3416876456099</v>
      </c>
      <c r="M1287">
        <f>'C3_qual'!M979</f>
        <v>242.43701032576899</v>
      </c>
    </row>
    <row r="1288" spans="1:13">
      <c r="A1288" t="str">
        <f>'C3_qual'!A980</f>
        <v>C3_plant</v>
      </c>
      <c r="B1288" t="str">
        <f>'C3_qual'!B980</f>
        <v>Cui et al. 2020</v>
      </c>
      <c r="H1288">
        <f>'C3_qual'!H980</f>
        <v>16.466000000000001</v>
      </c>
      <c r="K1288">
        <f>'C3_qual'!K980</f>
        <v>630.77691059999995</v>
      </c>
      <c r="L1288">
        <f>'C3_qual'!L980</f>
        <v>2297.1800284115598</v>
      </c>
      <c r="M1288">
        <f>'C3_qual'!M980</f>
        <v>333.46129413850497</v>
      </c>
    </row>
    <row r="1289" spans="1:13">
      <c r="A1289" t="str">
        <f>'C3_qual'!A981</f>
        <v>C3_plant</v>
      </c>
      <c r="B1289" t="str">
        <f>'C3_qual'!B981</f>
        <v>Cui et al. 2020</v>
      </c>
      <c r="H1289">
        <f>'C3_qual'!H981</f>
        <v>16.797999999999998</v>
      </c>
      <c r="K1289">
        <f>'C3_qual'!K981</f>
        <v>512.74781099999996</v>
      </c>
      <c r="L1289">
        <f>'C3_qual'!L981</f>
        <v>1189.9252909808799</v>
      </c>
      <c r="M1289">
        <f>'C3_qual'!M981</f>
        <v>258.75520962275897</v>
      </c>
    </row>
    <row r="1290" spans="1:13">
      <c r="A1290" t="str">
        <f>'C3_qual'!A982</f>
        <v>C3_plant</v>
      </c>
      <c r="B1290" t="str">
        <f>'C3_qual'!B982</f>
        <v>Cui et al. 2020</v>
      </c>
      <c r="H1290">
        <f>'C3_qual'!H982</f>
        <v>16.8</v>
      </c>
      <c r="K1290">
        <f>'C3_qual'!K982</f>
        <v>360.3275251</v>
      </c>
      <c r="L1290">
        <f>'C3_qual'!L982</f>
        <v>492.75094640652594</v>
      </c>
      <c r="M1290">
        <f>'C3_qual'!M982</f>
        <v>167.39359708079201</v>
      </c>
    </row>
    <row r="1291" spans="1:13">
      <c r="A1291" t="str">
        <f>'C3_qual'!A983</f>
        <v>C3_plant</v>
      </c>
      <c r="B1291" t="str">
        <f>'C3_qual'!B983</f>
        <v>Cui et al. 2020</v>
      </c>
      <c r="H1291">
        <f>'C3_qual'!H983</f>
        <v>16.8</v>
      </c>
      <c r="K1291">
        <f>'C3_qual'!K983</f>
        <v>357.90225550000002</v>
      </c>
      <c r="L1291">
        <f>'C3_qual'!L983</f>
        <v>496.99118111548398</v>
      </c>
      <c r="M1291">
        <f>'C3_qual'!M983</f>
        <v>170.72178688444103</v>
      </c>
    </row>
    <row r="1292" spans="1:13">
      <c r="A1292" t="str">
        <f>'C3_qual'!A984</f>
        <v>C3_plant</v>
      </c>
      <c r="B1292" t="str">
        <f>'C3_qual'!B984</f>
        <v>Cui et al. 2020</v>
      </c>
      <c r="H1292">
        <f>'C3_qual'!H984</f>
        <v>16.8</v>
      </c>
      <c r="K1292">
        <f>'C3_qual'!K984</f>
        <v>340.4507911</v>
      </c>
      <c r="L1292">
        <f>'C3_qual'!L984</f>
        <v>435.00381892372496</v>
      </c>
      <c r="M1292">
        <f>'C3_qual'!M984</f>
        <v>155.11601513974099</v>
      </c>
    </row>
    <row r="1293" spans="1:13">
      <c r="A1293" t="str">
        <f>'C3_qual'!A985</f>
        <v>C3_plant</v>
      </c>
      <c r="B1293" t="str">
        <f>'C3_qual'!B985</f>
        <v>Cui et al. 2020</v>
      </c>
      <c r="H1293">
        <f>'C3_qual'!H985</f>
        <v>16.8</v>
      </c>
      <c r="K1293">
        <f>'C3_qual'!K985</f>
        <v>333.85525310000003</v>
      </c>
      <c r="L1293">
        <f>'C3_qual'!L985</f>
        <v>433.31729363033298</v>
      </c>
      <c r="M1293">
        <f>'C3_qual'!M985</f>
        <v>154.00791269912102</v>
      </c>
    </row>
    <row r="1294" spans="1:13">
      <c r="A1294" t="str">
        <f>'C3_qual'!A986</f>
        <v>C3_plant</v>
      </c>
      <c r="B1294" t="str">
        <f>'C3_qual'!B986</f>
        <v>Cui et al. 2020</v>
      </c>
      <c r="H1294">
        <f>'C3_qual'!H986</f>
        <v>16.8</v>
      </c>
      <c r="K1294">
        <f>'C3_qual'!K986</f>
        <v>245.7352301</v>
      </c>
      <c r="L1294">
        <f>'C3_qual'!L986</f>
        <v>243.294134572074</v>
      </c>
      <c r="M1294">
        <f>'C3_qual'!M986</f>
        <v>109.07831314999299</v>
      </c>
    </row>
    <row r="1295" spans="1:13">
      <c r="A1295" t="str">
        <f>'C3_qual'!A987</f>
        <v>C3_plant</v>
      </c>
      <c r="B1295" t="str">
        <f>'C3_qual'!B987</f>
        <v>Cui et al. 2020</v>
      </c>
      <c r="H1295">
        <f>'C3_qual'!H987</f>
        <v>16.899999999999999</v>
      </c>
      <c r="K1295">
        <f>'C3_qual'!K987</f>
        <v>407.33092590000001</v>
      </c>
      <c r="L1295">
        <f>'C3_qual'!L987</f>
        <v>690.20063492383997</v>
      </c>
      <c r="M1295">
        <f>'C3_qual'!M987</f>
        <v>193.748759708595</v>
      </c>
    </row>
    <row r="1296" spans="1:13">
      <c r="A1296" t="str">
        <f>'C3_qual'!A988</f>
        <v>C3_plant</v>
      </c>
      <c r="B1296" t="str">
        <f>'C3_qual'!B988</f>
        <v>Cui et al. 2020</v>
      </c>
      <c r="H1296">
        <f>'C3_qual'!H988</f>
        <v>16.899999999999999</v>
      </c>
      <c r="K1296">
        <f>'C3_qual'!K988</f>
        <v>369.0953548</v>
      </c>
      <c r="L1296">
        <f>'C3_qual'!L988</f>
        <v>520.72684458002004</v>
      </c>
      <c r="M1296">
        <f>'C3_qual'!M988</f>
        <v>174.85665660883399</v>
      </c>
    </row>
    <row r="1297" spans="1:13">
      <c r="A1297" t="str">
        <f>'C3_qual'!A989</f>
        <v>C3_plant</v>
      </c>
      <c r="B1297" t="str">
        <f>'C3_qual'!B989</f>
        <v>Cui et al. 2020</v>
      </c>
      <c r="H1297">
        <f>'C3_qual'!H989</f>
        <v>16.899999999999999</v>
      </c>
      <c r="K1297">
        <f>'C3_qual'!K989</f>
        <v>360.87129920000001</v>
      </c>
      <c r="L1297">
        <f>'C3_qual'!L989</f>
        <v>510.05321415642999</v>
      </c>
      <c r="M1297">
        <f>'C3_qual'!M989</f>
        <v>169.53014052402602</v>
      </c>
    </row>
    <row r="1298" spans="1:13">
      <c r="A1298" t="str">
        <f>'C3_qual'!A990</f>
        <v>C3_plant</v>
      </c>
      <c r="B1298" t="str">
        <f>'C3_qual'!B990</f>
        <v>Cui et al. 2020</v>
      </c>
      <c r="H1298">
        <f>'C3_qual'!H990</f>
        <v>16.899999999999999</v>
      </c>
      <c r="K1298">
        <f>'C3_qual'!K990</f>
        <v>360.67117619999999</v>
      </c>
      <c r="L1298">
        <f>'C3_qual'!L990</f>
        <v>492.09155630060502</v>
      </c>
      <c r="M1298">
        <f>'C3_qual'!M990</f>
        <v>169.84758074347698</v>
      </c>
    </row>
    <row r="1299" spans="1:13">
      <c r="A1299" t="str">
        <f>'C3_qual'!A991</f>
        <v>C3_plant</v>
      </c>
      <c r="B1299" t="str">
        <f>'C3_qual'!B991</f>
        <v>Cui et al. 2020</v>
      </c>
      <c r="H1299">
        <f>'C3_qual'!H991</f>
        <v>16.899999999999999</v>
      </c>
      <c r="K1299">
        <f>'C3_qual'!K991</f>
        <v>343.7584367</v>
      </c>
      <c r="L1299">
        <f>'C3_qual'!L991</f>
        <v>477.171499942504</v>
      </c>
      <c r="M1299">
        <f>'C3_qual'!M991</f>
        <v>157.77726036062199</v>
      </c>
    </row>
    <row r="1300" spans="1:13">
      <c r="A1300" t="str">
        <f>'C3_qual'!A992</f>
        <v>C3_plant</v>
      </c>
      <c r="B1300" t="str">
        <f>'C3_qual'!B992</f>
        <v>Cui et al. 2020</v>
      </c>
      <c r="H1300">
        <f>'C3_qual'!H992</f>
        <v>16.899999999999999</v>
      </c>
      <c r="K1300">
        <f>'C3_qual'!K992</f>
        <v>305.436083</v>
      </c>
      <c r="L1300">
        <f>'C3_qual'!L992</f>
        <v>363.39344920228103</v>
      </c>
      <c r="M1300">
        <f>'C3_qual'!M992</f>
        <v>140.33496211602801</v>
      </c>
    </row>
    <row r="1301" spans="1:13">
      <c r="A1301" t="str">
        <f>'C3_qual'!A993</f>
        <v>C3_plant</v>
      </c>
      <c r="B1301" t="str">
        <f>'C3_qual'!B993</f>
        <v>Cui et al. 2020</v>
      </c>
      <c r="H1301">
        <f>'C3_qual'!H993</f>
        <v>17</v>
      </c>
      <c r="K1301">
        <f>'C3_qual'!K993</f>
        <v>374.75445120000001</v>
      </c>
      <c r="L1301">
        <f>'C3_qual'!L993</f>
        <v>537.96922260278188</v>
      </c>
      <c r="M1301">
        <f>'C3_qual'!M993</f>
        <v>177.323294815282</v>
      </c>
    </row>
    <row r="1302" spans="1:13">
      <c r="A1302" t="str">
        <f>'C3_qual'!A994</f>
        <v>C3_plant</v>
      </c>
      <c r="B1302" t="str">
        <f>'C3_qual'!B994</f>
        <v>Cui et al. 2020</v>
      </c>
      <c r="H1302">
        <f>'C3_qual'!H994</f>
        <v>17.082000000000001</v>
      </c>
      <c r="K1302">
        <f>'C3_qual'!K994</f>
        <v>407.13250069999998</v>
      </c>
      <c r="L1302">
        <f>'C3_qual'!L994</f>
        <v>670.44483940889995</v>
      </c>
      <c r="M1302">
        <f>'C3_qual'!M994</f>
        <v>194.42414009161098</v>
      </c>
    </row>
    <row r="1303" spans="1:13">
      <c r="A1303" t="str">
        <f>'C3_qual'!A995</f>
        <v>C3_plant</v>
      </c>
      <c r="B1303" t="str">
        <f>'C3_qual'!B995</f>
        <v>Cui et al. 2020</v>
      </c>
      <c r="H1303">
        <f>'C3_qual'!H995</f>
        <v>17.100000000000001</v>
      </c>
      <c r="K1303">
        <f>'C3_qual'!K995</f>
        <v>330.52161310000002</v>
      </c>
      <c r="L1303">
        <f>'C3_qual'!L995</f>
        <v>436.41814485229401</v>
      </c>
      <c r="M1303">
        <f>'C3_qual'!M995</f>
        <v>153.82683425532602</v>
      </c>
    </row>
    <row r="1304" spans="1:13">
      <c r="A1304" t="str">
        <f>'C3_qual'!A996</f>
        <v>C3_plant</v>
      </c>
      <c r="B1304" t="str">
        <f>'C3_qual'!B996</f>
        <v>Cui et al. 2020</v>
      </c>
      <c r="H1304">
        <f>'C3_qual'!H996</f>
        <v>17.100000000000001</v>
      </c>
      <c r="K1304">
        <f>'C3_qual'!K996</f>
        <v>317.09430049999997</v>
      </c>
      <c r="L1304">
        <f>'C3_qual'!L996</f>
        <v>388.59100163351098</v>
      </c>
      <c r="M1304">
        <f>'C3_qual'!M996</f>
        <v>144.34068059547198</v>
      </c>
    </row>
    <row r="1305" spans="1:13">
      <c r="A1305" t="str">
        <f>'C3_qual'!A997</f>
        <v>C3_plant</v>
      </c>
      <c r="B1305" t="str">
        <f>'C3_qual'!B997</f>
        <v>Cui et al. 2020</v>
      </c>
      <c r="H1305">
        <f>'C3_qual'!H997</f>
        <v>17.2</v>
      </c>
      <c r="K1305">
        <f>'C3_qual'!K997</f>
        <v>415.41467949999998</v>
      </c>
      <c r="L1305">
        <f>'C3_qual'!L997</f>
        <v>718.35478582548012</v>
      </c>
      <c r="M1305">
        <f>'C3_qual'!M997</f>
        <v>198.75429788594997</v>
      </c>
    </row>
    <row r="1306" spans="1:13">
      <c r="A1306" t="str">
        <f>'C3_qual'!A998</f>
        <v>C3_plant</v>
      </c>
      <c r="B1306" t="str">
        <f>'C3_qual'!B998</f>
        <v>Cui et al. 2020</v>
      </c>
      <c r="H1306">
        <f>'C3_qual'!H998</f>
        <v>17.399999999999999</v>
      </c>
      <c r="K1306">
        <f>'C3_qual'!K998</f>
        <v>294.41792529999998</v>
      </c>
      <c r="L1306">
        <f>'C3_qual'!L998</f>
        <v>344.83149947586207</v>
      </c>
      <c r="M1306">
        <f>'C3_qual'!M998</f>
        <v>134.77309391882397</v>
      </c>
    </row>
    <row r="1307" spans="1:13">
      <c r="A1307" t="str">
        <f>'C3_qual'!A999</f>
        <v>C3_plant</v>
      </c>
      <c r="B1307" t="str">
        <f>'C3_qual'!B999</f>
        <v>Cui et al. 2020</v>
      </c>
      <c r="H1307">
        <f>'C3_qual'!H999</f>
        <v>17.419</v>
      </c>
      <c r="K1307">
        <f>'C3_qual'!K999</f>
        <v>332.41634920000001</v>
      </c>
      <c r="L1307">
        <f>'C3_qual'!L999</f>
        <v>436.17344981624899</v>
      </c>
      <c r="M1307">
        <f>'C3_qual'!M999</f>
        <v>150.287696678792</v>
      </c>
    </row>
    <row r="1308" spans="1:13">
      <c r="A1308" t="str">
        <f>'C3_qual'!A1000</f>
        <v>C3_plant</v>
      </c>
      <c r="B1308" t="str">
        <f>'C3_qual'!B1000</f>
        <v>Cui et al. 2020</v>
      </c>
      <c r="H1308">
        <f>'C3_qual'!H1000</f>
        <v>17.5</v>
      </c>
      <c r="K1308">
        <f>'C3_qual'!K1000</f>
        <v>311.21231899999998</v>
      </c>
      <c r="L1308">
        <f>'C3_qual'!L1000</f>
        <v>358.44632200586898</v>
      </c>
      <c r="M1308">
        <f>'C3_qual'!M1000</f>
        <v>141.47380218539098</v>
      </c>
    </row>
    <row r="1309" spans="1:13">
      <c r="A1309" t="str">
        <f>'C3_qual'!A1001</f>
        <v>C3_plant</v>
      </c>
      <c r="B1309" t="str">
        <f>'C3_qual'!B1001</f>
        <v>Cui et al. 2020</v>
      </c>
      <c r="H1309">
        <f>'C3_qual'!H1001</f>
        <v>17.5</v>
      </c>
      <c r="K1309">
        <f>'C3_qual'!K1001</f>
        <v>302.22833370000001</v>
      </c>
      <c r="L1309">
        <f>'C3_qual'!L1001</f>
        <v>347.59004156685796</v>
      </c>
      <c r="M1309">
        <f>'C3_qual'!M1001</f>
        <v>137.88675397332401</v>
      </c>
    </row>
    <row r="1310" spans="1:13">
      <c r="A1310" t="str">
        <f>'C3_qual'!A1002</f>
        <v>C3_plant</v>
      </c>
      <c r="B1310" t="str">
        <f>'C3_qual'!B1002</f>
        <v>Cui et al. 2020</v>
      </c>
      <c r="H1310">
        <f>'C3_qual'!H1002</f>
        <v>17.5</v>
      </c>
      <c r="K1310">
        <f>'C3_qual'!K1002</f>
        <v>300.92647820000002</v>
      </c>
      <c r="L1310">
        <f>'C3_qual'!L1002</f>
        <v>358.34151457469295</v>
      </c>
      <c r="M1310">
        <f>'C3_qual'!M1002</f>
        <v>138.00635640391502</v>
      </c>
    </row>
    <row r="1311" spans="1:13">
      <c r="A1311" t="str">
        <f>'C3_qual'!A1003</f>
        <v>C3_plant</v>
      </c>
      <c r="B1311" t="str">
        <f>'C3_qual'!B1003</f>
        <v>Cui et al. 2020</v>
      </c>
      <c r="H1311">
        <f>'C3_qual'!H1003</f>
        <v>17.5</v>
      </c>
      <c r="K1311">
        <f>'C3_qual'!K1003</f>
        <v>291.00128640000003</v>
      </c>
      <c r="L1311">
        <f>'C3_qual'!L1003</f>
        <v>334.46720366700993</v>
      </c>
      <c r="M1311">
        <f>'C3_qual'!M1003</f>
        <v>131.97211211870004</v>
      </c>
    </row>
    <row r="1312" spans="1:13">
      <c r="A1312" t="str">
        <f>'C3_qual'!A1004</f>
        <v>C3_plant</v>
      </c>
      <c r="B1312" t="str">
        <f>'C3_qual'!B1004</f>
        <v>Cui et al. 2020</v>
      </c>
      <c r="H1312">
        <f>'C3_qual'!H1004</f>
        <v>17.5</v>
      </c>
      <c r="K1312">
        <f>'C3_qual'!K1004</f>
        <v>281.57155699999998</v>
      </c>
      <c r="L1312">
        <f>'C3_qual'!L1004</f>
        <v>323.214563472181</v>
      </c>
      <c r="M1312">
        <f>'C3_qual'!M1004</f>
        <v>127.81354621686398</v>
      </c>
    </row>
    <row r="1313" spans="1:13">
      <c r="A1313" t="str">
        <f>'C3_qual'!A1005</f>
        <v>C3_plant</v>
      </c>
      <c r="B1313" t="str">
        <f>'C3_qual'!B1005</f>
        <v>Cui et al. 2020</v>
      </c>
      <c r="H1313">
        <f>'C3_qual'!H1005</f>
        <v>17.5</v>
      </c>
      <c r="K1313">
        <f>'C3_qual'!K1005</f>
        <v>252.0728062</v>
      </c>
      <c r="L1313">
        <f>'C3_qual'!L1005</f>
        <v>252.98848932325598</v>
      </c>
      <c r="M1313">
        <f>'C3_qual'!M1005</f>
        <v>113.62801320180199</v>
      </c>
    </row>
    <row r="1314" spans="1:13">
      <c r="A1314" t="str">
        <f>'C3_qual'!A1006</f>
        <v>C3_plant</v>
      </c>
      <c r="B1314" t="str">
        <f>'C3_qual'!B1006</f>
        <v>Cui et al. 2020</v>
      </c>
      <c r="H1314">
        <f>'C3_qual'!H1006</f>
        <v>17.600000000000001</v>
      </c>
      <c r="K1314">
        <f>'C3_qual'!K1006</f>
        <v>315.53435389999999</v>
      </c>
      <c r="L1314">
        <f>'C3_qual'!L1006</f>
        <v>396.94001339334801</v>
      </c>
      <c r="M1314">
        <f>'C3_qual'!M1006</f>
        <v>145.45924794247099</v>
      </c>
    </row>
    <row r="1315" spans="1:13">
      <c r="A1315" t="str">
        <f>'C3_qual'!A1007</f>
        <v>C3_plant</v>
      </c>
      <c r="B1315" t="str">
        <f>'C3_qual'!B1007</f>
        <v>Cui et al. 2020</v>
      </c>
      <c r="H1315">
        <f>'C3_qual'!H1007</f>
        <v>17.600000000000001</v>
      </c>
      <c r="K1315">
        <f>'C3_qual'!K1007</f>
        <v>316.19471160000001</v>
      </c>
      <c r="L1315">
        <f>'C3_qual'!L1007</f>
        <v>387.36175081461602</v>
      </c>
      <c r="M1315">
        <f>'C3_qual'!M1007</f>
        <v>144.4570210848</v>
      </c>
    </row>
    <row r="1316" spans="1:13">
      <c r="A1316" t="str">
        <f>'C3_qual'!A1008</f>
        <v>C3_plant</v>
      </c>
      <c r="B1316" t="str">
        <f>'C3_qual'!B1008</f>
        <v>Cui et al. 2020</v>
      </c>
      <c r="H1316">
        <f>'C3_qual'!H1008</f>
        <v>17.600000000000001</v>
      </c>
      <c r="K1316">
        <f>'C3_qual'!K1008</f>
        <v>314.22595539999998</v>
      </c>
      <c r="L1316">
        <f>'C3_qual'!L1008</f>
        <v>371.87614140185997</v>
      </c>
      <c r="M1316">
        <f>'C3_qual'!M1008</f>
        <v>144.21780785662696</v>
      </c>
    </row>
    <row r="1317" spans="1:13">
      <c r="A1317" t="str">
        <f>'C3_qual'!A1009</f>
        <v>C3_plant</v>
      </c>
      <c r="B1317" t="str">
        <f>'C3_qual'!B1009</f>
        <v>Cui et al. 2020</v>
      </c>
      <c r="H1317">
        <f>'C3_qual'!H1009</f>
        <v>17.600000000000001</v>
      </c>
      <c r="K1317">
        <f>'C3_qual'!K1009</f>
        <v>302.3143159</v>
      </c>
      <c r="L1317">
        <f>'C3_qual'!L1009</f>
        <v>358.41816814301205</v>
      </c>
      <c r="M1317">
        <f>'C3_qual'!M1009</f>
        <v>139.27150411238699</v>
      </c>
    </row>
    <row r="1318" spans="1:13">
      <c r="A1318" t="str">
        <f>'C3_qual'!A1010</f>
        <v>C3_plant</v>
      </c>
      <c r="B1318" t="str">
        <f>'C3_qual'!B1010</f>
        <v>Cui et al. 2020</v>
      </c>
      <c r="H1318">
        <f>'C3_qual'!H1010</f>
        <v>17.600000000000001</v>
      </c>
      <c r="K1318">
        <f>'C3_qual'!K1010</f>
        <v>254.7156138</v>
      </c>
      <c r="L1318">
        <f>'C3_qual'!L1010</f>
        <v>260.71212550502696</v>
      </c>
      <c r="M1318">
        <f>'C3_qual'!M1010</f>
        <v>114.54252810406001</v>
      </c>
    </row>
    <row r="1319" spans="1:13">
      <c r="A1319" t="str">
        <f>'C3_qual'!A1011</f>
        <v>C3_plant</v>
      </c>
      <c r="B1319" t="str">
        <f>'C3_qual'!B1011</f>
        <v>Cui et al. 2020</v>
      </c>
      <c r="H1319">
        <f>'C3_qual'!H1011</f>
        <v>17.600000000000001</v>
      </c>
      <c r="K1319">
        <f>'C3_qual'!K1011</f>
        <v>244.57910010000001</v>
      </c>
      <c r="L1319">
        <f>'C3_qual'!L1011</f>
        <v>240.166992143225</v>
      </c>
      <c r="M1319">
        <f>'C3_qual'!M1011</f>
        <v>108.70355088497399</v>
      </c>
    </row>
    <row r="1320" spans="1:13">
      <c r="A1320" t="str">
        <f>'C3_qual'!A1012</f>
        <v>C3_plant</v>
      </c>
      <c r="B1320" t="str">
        <f>'C3_qual'!B1012</f>
        <v>Cui et al. 2020</v>
      </c>
      <c r="H1320">
        <f>'C3_qual'!H1012</f>
        <v>17.7</v>
      </c>
      <c r="K1320">
        <f>'C3_qual'!K1012</f>
        <v>369.77460710000003</v>
      </c>
      <c r="L1320">
        <f>'C3_qual'!L1012</f>
        <v>531.41560728635193</v>
      </c>
      <c r="M1320">
        <f>'C3_qual'!M1012</f>
        <v>174.60817490384804</v>
      </c>
    </row>
    <row r="1321" spans="1:13">
      <c r="A1321" t="str">
        <f>'C3_qual'!A1013</f>
        <v>C3_plant</v>
      </c>
      <c r="B1321" t="str">
        <f>'C3_qual'!B1013</f>
        <v>Cui et al. 2020</v>
      </c>
      <c r="H1321">
        <f>'C3_qual'!H1013</f>
        <v>17.7</v>
      </c>
      <c r="K1321">
        <f>'C3_qual'!K1013</f>
        <v>286.9930276</v>
      </c>
      <c r="L1321">
        <f>'C3_qual'!L1013</f>
        <v>321.80945915372104</v>
      </c>
      <c r="M1321">
        <f>'C3_qual'!M1013</f>
        <v>131.65192369021099</v>
      </c>
    </row>
    <row r="1322" spans="1:13">
      <c r="A1322" t="str">
        <f>'C3_qual'!A1014</f>
        <v>C3_plant</v>
      </c>
      <c r="B1322" t="str">
        <f>'C3_qual'!B1014</f>
        <v>Cui et al. 2020</v>
      </c>
      <c r="H1322">
        <f>'C3_qual'!H1014</f>
        <v>17.7</v>
      </c>
      <c r="K1322">
        <f>'C3_qual'!K1014</f>
        <v>279.65899139999999</v>
      </c>
      <c r="L1322">
        <f>'C3_qual'!L1014</f>
        <v>316.18598028843996</v>
      </c>
      <c r="M1322">
        <f>'C3_qual'!M1014</f>
        <v>126.83420620792998</v>
      </c>
    </row>
    <row r="1323" spans="1:13">
      <c r="A1323" t="str">
        <f>'C3_qual'!A1015</f>
        <v>C3_plant</v>
      </c>
      <c r="B1323" t="str">
        <f>'C3_qual'!B1015</f>
        <v>Cui et al. 2020</v>
      </c>
      <c r="H1323">
        <f>'C3_qual'!H1015</f>
        <v>17.7</v>
      </c>
      <c r="K1323">
        <f>'C3_qual'!K1015</f>
        <v>272.38161150000002</v>
      </c>
      <c r="L1323">
        <f>'C3_qual'!L1015</f>
        <v>305.91923647112395</v>
      </c>
      <c r="M1323">
        <f>'C3_qual'!M1015</f>
        <v>123.71938556137601</v>
      </c>
    </row>
    <row r="1324" spans="1:13">
      <c r="A1324" t="str">
        <f>'C3_qual'!A1016</f>
        <v>C3_plant</v>
      </c>
      <c r="B1324" t="str">
        <f>'C3_qual'!B1016</f>
        <v>Cui et al. 2020</v>
      </c>
      <c r="H1324">
        <f>'C3_qual'!H1016</f>
        <v>17.7</v>
      </c>
      <c r="K1324">
        <f>'C3_qual'!K1016</f>
        <v>246.64717590000001</v>
      </c>
      <c r="L1324">
        <f>'C3_qual'!L1016</f>
        <v>255.87405060155501</v>
      </c>
      <c r="M1324">
        <f>'C3_qual'!M1016</f>
        <v>109.829296043428</v>
      </c>
    </row>
    <row r="1325" spans="1:13">
      <c r="A1325" t="str">
        <f>'C3_qual'!A1017</f>
        <v>C3_plant</v>
      </c>
      <c r="B1325" t="str">
        <f>'C3_qual'!B1017</f>
        <v>Cui et al. 2020</v>
      </c>
      <c r="H1325">
        <f>'C3_qual'!H1017</f>
        <v>17.7</v>
      </c>
      <c r="K1325">
        <f>'C3_qual'!K1017</f>
        <v>238.8389267</v>
      </c>
      <c r="L1325">
        <f>'C3_qual'!L1017</f>
        <v>243.03868530101101</v>
      </c>
      <c r="M1325">
        <f>'C3_qual'!M1017</f>
        <v>105.90858795416401</v>
      </c>
    </row>
    <row r="1326" spans="1:13">
      <c r="A1326" t="str">
        <f>'C3_qual'!A1018</f>
        <v>C3_plant</v>
      </c>
      <c r="B1326" t="str">
        <f>'C3_qual'!B1018</f>
        <v>Cui et al. 2020</v>
      </c>
      <c r="H1326">
        <f>'C3_qual'!H1018</f>
        <v>17.7</v>
      </c>
      <c r="K1326">
        <f>'C3_qual'!K1018</f>
        <v>235.7275267</v>
      </c>
      <c r="L1326">
        <f>'C3_qual'!L1018</f>
        <v>226.474074794957</v>
      </c>
      <c r="M1326">
        <f>'C3_qual'!M1018</f>
        <v>105.59618710416001</v>
      </c>
    </row>
    <row r="1327" spans="1:13">
      <c r="A1327" t="str">
        <f>'C3_qual'!A1019</f>
        <v>C3_plant</v>
      </c>
      <c r="B1327" t="str">
        <f>'C3_qual'!B1019</f>
        <v>Cui et al. 2020</v>
      </c>
      <c r="H1327">
        <f>'C3_qual'!H1019</f>
        <v>17.8</v>
      </c>
      <c r="K1327">
        <f>'C3_qual'!K1019</f>
        <v>376.7925075</v>
      </c>
      <c r="L1327">
        <f>'C3_qual'!L1019</f>
        <v>601.82834232294795</v>
      </c>
      <c r="M1327">
        <f>'C3_qual'!M1019</f>
        <v>177.334994485946</v>
      </c>
    </row>
    <row r="1328" spans="1:13">
      <c r="A1328" t="str">
        <f>'C3_qual'!A1020</f>
        <v>C3_plant</v>
      </c>
      <c r="B1328" t="str">
        <f>'C3_qual'!B1020</f>
        <v>Cui et al. 2020</v>
      </c>
      <c r="H1328">
        <f>'C3_qual'!H1020</f>
        <v>17.8</v>
      </c>
      <c r="K1328">
        <f>'C3_qual'!K1020</f>
        <v>330.17488759999998</v>
      </c>
      <c r="L1328">
        <f>'C3_qual'!L1020</f>
        <v>434.39420874599404</v>
      </c>
      <c r="M1328">
        <f>'C3_qual'!M1020</f>
        <v>152.66734563798897</v>
      </c>
    </row>
    <row r="1329" spans="1:13">
      <c r="A1329" t="str">
        <f>'C3_qual'!A1021</f>
        <v>C3_plant</v>
      </c>
      <c r="B1329" t="str">
        <f>'C3_qual'!B1021</f>
        <v>Cui et al. 2020</v>
      </c>
      <c r="H1329">
        <f>'C3_qual'!H1021</f>
        <v>17.8</v>
      </c>
      <c r="K1329">
        <f>'C3_qual'!K1021</f>
        <v>244.7686588</v>
      </c>
      <c r="L1329">
        <f>'C3_qual'!L1021</f>
        <v>243.73935638225598</v>
      </c>
      <c r="M1329">
        <f>'C3_qual'!M1021</f>
        <v>109.332203999282</v>
      </c>
    </row>
    <row r="1330" spans="1:13">
      <c r="A1330" t="str">
        <f>'C3_qual'!A1022</f>
        <v>C3_plant</v>
      </c>
      <c r="B1330" t="str">
        <f>'C3_qual'!B1022</f>
        <v>Cui et al. 2020</v>
      </c>
      <c r="H1330">
        <f>'C3_qual'!H1022</f>
        <v>17.899999999999999</v>
      </c>
      <c r="K1330">
        <f>'C3_qual'!K1022</f>
        <v>450.06963159999998</v>
      </c>
      <c r="L1330">
        <f>'C3_qual'!L1022</f>
        <v>847.29649645834013</v>
      </c>
      <c r="M1330">
        <f>'C3_qual'!M1022</f>
        <v>224.32588149798298</v>
      </c>
    </row>
    <row r="1331" spans="1:13">
      <c r="A1331" t="str">
        <f>'C3_qual'!A1023</f>
        <v>C3_plant</v>
      </c>
      <c r="B1331" t="str">
        <f>'C3_qual'!B1023</f>
        <v>Cui et al. 2020</v>
      </c>
      <c r="H1331">
        <f>'C3_qual'!H1023</f>
        <v>17.899999999999999</v>
      </c>
      <c r="K1331">
        <f>'C3_qual'!K1023</f>
        <v>393.44275570000002</v>
      </c>
      <c r="L1331">
        <f>'C3_qual'!L1023</f>
        <v>628.46566708533999</v>
      </c>
      <c r="M1331">
        <f>'C3_qual'!M1023</f>
        <v>185.41150278159603</v>
      </c>
    </row>
    <row r="1332" spans="1:13">
      <c r="A1332" t="str">
        <f>'C3_qual'!A1024</f>
        <v>C3_plant</v>
      </c>
      <c r="B1332" t="str">
        <f>'C3_qual'!B1024</f>
        <v>Cui et al. 2020</v>
      </c>
      <c r="H1332">
        <f>'C3_qual'!H1024</f>
        <v>18.030999999999999</v>
      </c>
      <c r="K1332">
        <f>'C3_qual'!K1024</f>
        <v>574.10305840000001</v>
      </c>
      <c r="L1332">
        <f>'C3_qual'!L1024</f>
        <v>1652.8557435828898</v>
      </c>
      <c r="M1332">
        <f>'C3_qual'!M1024</f>
        <v>295.21277549403999</v>
      </c>
    </row>
    <row r="1333" spans="1:13">
      <c r="A1333" t="str">
        <f>'C3_qual'!A1025</f>
        <v>C3_plant</v>
      </c>
      <c r="B1333" t="str">
        <f>'C3_qual'!B1025</f>
        <v>Cui et al. 2020</v>
      </c>
      <c r="H1333">
        <f>'C3_qual'!H1025</f>
        <v>18.312000000000001</v>
      </c>
      <c r="K1333">
        <f>'C3_qual'!K1025</f>
        <v>438.12793920000001</v>
      </c>
      <c r="L1333">
        <f>'C3_qual'!L1025</f>
        <v>788.04666077537001</v>
      </c>
      <c r="M1333">
        <f>'C3_qual'!M1025</f>
        <v>211.87905056902301</v>
      </c>
    </row>
    <row r="1334" spans="1:13">
      <c r="A1334" t="str">
        <f>'C3_qual'!A1026</f>
        <v>C3_plant</v>
      </c>
      <c r="B1334" t="str">
        <f>'C3_qual'!B1026</f>
        <v>Cui et al. 2020</v>
      </c>
      <c r="H1334">
        <f>'C3_qual'!H1026</f>
        <v>18.370999999999999</v>
      </c>
      <c r="K1334">
        <f>'C3_qual'!K1026</f>
        <v>370.2502063</v>
      </c>
      <c r="L1334">
        <f>'C3_qual'!L1026</f>
        <v>541.78005428449001</v>
      </c>
      <c r="M1334">
        <f>'C3_qual'!M1026</f>
        <v>174.98043226883001</v>
      </c>
    </row>
    <row r="1335" spans="1:13">
      <c r="A1335" t="str">
        <f>'C3_qual'!A1027</f>
        <v>C3_plant</v>
      </c>
      <c r="B1335" t="str">
        <f>'C3_qual'!B1027</f>
        <v>Cui et al. 2020</v>
      </c>
      <c r="H1335">
        <f>'C3_qual'!H1027</f>
        <v>18.442</v>
      </c>
      <c r="K1335">
        <f>'C3_qual'!K1027</f>
        <v>342.2091418</v>
      </c>
      <c r="L1335">
        <f>'C3_qual'!L1027</f>
        <v>456.80431573952205</v>
      </c>
      <c r="M1335">
        <f>'C3_qual'!M1027</f>
        <v>160.77560440522501</v>
      </c>
    </row>
    <row r="1336" spans="1:13">
      <c r="A1336" t="str">
        <f>'C3_qual'!A1028</f>
        <v>C3_plant</v>
      </c>
      <c r="B1336" t="str">
        <f>'C3_qual'!B1028</f>
        <v>Cui et al. 2020</v>
      </c>
      <c r="H1336">
        <f>'C3_qual'!H1028</f>
        <v>18.507000000000001</v>
      </c>
      <c r="K1336">
        <f>'C3_qual'!K1028</f>
        <v>271.51942300000002</v>
      </c>
      <c r="L1336">
        <f>'C3_qual'!L1028</f>
        <v>282.340389389672</v>
      </c>
      <c r="M1336">
        <f>'C3_qual'!M1028</f>
        <v>120.96344633409402</v>
      </c>
    </row>
    <row r="1337" spans="1:13">
      <c r="A1337" t="str">
        <f>'C3_qual'!A1029</f>
        <v>C3_plant</v>
      </c>
      <c r="B1337" t="str">
        <f>'C3_qual'!B1029</f>
        <v>Cui et al. 2020</v>
      </c>
      <c r="H1337">
        <f>'C3_qual'!H1029</f>
        <v>18.733000000000001</v>
      </c>
      <c r="K1337">
        <f>'C3_qual'!K1029</f>
        <v>317.87081899999998</v>
      </c>
      <c r="L1337">
        <f>'C3_qual'!L1029</f>
        <v>388.91873563000001</v>
      </c>
      <c r="M1337">
        <f>'C3_qual'!M1029</f>
        <v>148.91038245888197</v>
      </c>
    </row>
    <row r="1338" spans="1:13">
      <c r="A1338" t="str">
        <f>'C3_qual'!A1030</f>
        <v>C3_plant</v>
      </c>
      <c r="B1338" t="str">
        <f>'C3_qual'!B1030</f>
        <v>Cui et al. 2020</v>
      </c>
      <c r="H1338">
        <f>'C3_qual'!H1030</f>
        <v>19.012</v>
      </c>
      <c r="K1338">
        <f>'C3_qual'!K1030</f>
        <v>373.07606900000002</v>
      </c>
      <c r="L1338">
        <f>'C3_qual'!L1030</f>
        <v>552.56526735616694</v>
      </c>
      <c r="M1338">
        <f>'C3_qual'!M1030</f>
        <v>175.79051281893803</v>
      </c>
    </row>
    <row r="1339" spans="1:13">
      <c r="A1339" t="str">
        <f>'C3_qual'!A1031</f>
        <v>C3_plant</v>
      </c>
      <c r="B1339" t="str">
        <f>'C3_qual'!B1031</f>
        <v>Cui et al. 2020</v>
      </c>
      <c r="H1339">
        <f>'C3_qual'!H1031</f>
        <v>19.242999999999999</v>
      </c>
      <c r="K1339">
        <f>'C3_qual'!K1031</f>
        <v>347.95481640000003</v>
      </c>
      <c r="L1339">
        <f>'C3_qual'!L1031</f>
        <v>470.37183003757798</v>
      </c>
      <c r="M1339">
        <f>'C3_qual'!M1031</f>
        <v>162.78954083870704</v>
      </c>
    </row>
    <row r="1340" spans="1:13">
      <c r="A1340" t="str">
        <f>'C3_qual'!A1032</f>
        <v>C3_plant</v>
      </c>
      <c r="B1340" t="str">
        <f>'C3_qual'!B1032</f>
        <v>Cui et al. 2020</v>
      </c>
      <c r="H1340">
        <f>'C3_qual'!H1032</f>
        <v>19.495999999999999</v>
      </c>
      <c r="K1340">
        <f>'C3_qual'!K1032</f>
        <v>299.56843409999999</v>
      </c>
      <c r="L1340">
        <f>'C3_qual'!L1032</f>
        <v>345.07533687107798</v>
      </c>
      <c r="M1340">
        <f>'C3_qual'!M1032</f>
        <v>139.707198277852</v>
      </c>
    </row>
    <row r="1341" spans="1:13">
      <c r="A1341" t="str">
        <f>'C3_qual'!A1033</f>
        <v>C3_plant</v>
      </c>
      <c r="B1341" t="str">
        <f>'C3_qual'!B1033</f>
        <v>Cui et al. 2020</v>
      </c>
      <c r="H1341">
        <f>'C3_qual'!H1033</f>
        <v>19.5</v>
      </c>
      <c r="K1341">
        <f>'C3_qual'!K1033</f>
        <v>299.83758619999998</v>
      </c>
      <c r="L1341">
        <f>'C3_qual'!L1033</f>
        <v>344.63478454848206</v>
      </c>
      <c r="M1341">
        <f>'C3_qual'!M1033</f>
        <v>137.65918169621898</v>
      </c>
    </row>
    <row r="1342" spans="1:13">
      <c r="A1342" t="str">
        <f>'C3_qual'!A1034</f>
        <v>C3_plant</v>
      </c>
      <c r="B1342" t="str">
        <f>'C3_qual'!B1034</f>
        <v>Cui et al. 2020</v>
      </c>
      <c r="H1342">
        <f>'C3_qual'!H1034</f>
        <v>19.75</v>
      </c>
      <c r="K1342">
        <f>'C3_qual'!K1034</f>
        <v>263.61730999999997</v>
      </c>
      <c r="L1342">
        <f>'C3_qual'!L1034</f>
        <v>271.83378807972701</v>
      </c>
      <c r="M1342">
        <f>'C3_qual'!M1034</f>
        <v>119.80006154722898</v>
      </c>
    </row>
    <row r="1343" spans="1:13">
      <c r="A1343" t="str">
        <f>'C3_qual'!A1035</f>
        <v>C3_plant</v>
      </c>
      <c r="B1343" t="str">
        <f>'C3_qual'!B1035</f>
        <v>Cui et al. 2020</v>
      </c>
      <c r="H1343">
        <f>'C3_qual'!H1035</f>
        <v>19.808</v>
      </c>
      <c r="K1343">
        <f>'C3_qual'!K1035</f>
        <v>162.5869533</v>
      </c>
      <c r="L1343">
        <f>'C3_qual'!L1035</f>
        <v>135.24088151336002</v>
      </c>
      <c r="M1343">
        <f>'C3_qual'!M1035</f>
        <v>72.381583964356807</v>
      </c>
    </row>
    <row r="1344" spans="1:13">
      <c r="A1344" t="str">
        <f>'C3_qual'!A1036</f>
        <v>C3_plant</v>
      </c>
      <c r="B1344" t="str">
        <f>'C3_qual'!B1036</f>
        <v>Cui et al. 2020</v>
      </c>
      <c r="H1344">
        <f>'C3_qual'!H1036</f>
        <v>20.062000000000001</v>
      </c>
      <c r="K1344">
        <f>'C3_qual'!K1036</f>
        <v>284.8765057</v>
      </c>
      <c r="L1344">
        <f>'C3_qual'!L1036</f>
        <v>326.75661644278506</v>
      </c>
      <c r="M1344">
        <f>'C3_qual'!M1036</f>
        <v>127.784738795328</v>
      </c>
    </row>
    <row r="1345" spans="1:13">
      <c r="A1345" t="str">
        <f>'C3_qual'!A1037</f>
        <v>C3_plant</v>
      </c>
      <c r="B1345" t="str">
        <f>'C3_qual'!B1037</f>
        <v>Cui et al. 2020</v>
      </c>
      <c r="H1345">
        <f>'C3_qual'!H1037</f>
        <v>20.315000000000001</v>
      </c>
      <c r="K1345">
        <f>'C3_qual'!K1037</f>
        <v>250.35731989999999</v>
      </c>
      <c r="L1345">
        <f>'C3_qual'!L1037</f>
        <v>261.43104835430802</v>
      </c>
      <c r="M1345">
        <f>'C3_qual'!M1037</f>
        <v>110.88250090945999</v>
      </c>
    </row>
    <row r="1346" spans="1:13">
      <c r="A1346" t="str">
        <f>'C3_qual'!A1038</f>
        <v>C3_plant</v>
      </c>
      <c r="B1346" t="str">
        <f>'C3_qual'!B1038</f>
        <v>Cui et al. 2020</v>
      </c>
      <c r="H1346">
        <f>'C3_qual'!H1038</f>
        <v>21.071000000000002</v>
      </c>
      <c r="K1346">
        <f>'C3_qual'!K1038</f>
        <v>340.02417580000002</v>
      </c>
      <c r="L1346">
        <f>'C3_qual'!L1038</f>
        <v>441.99262903894299</v>
      </c>
      <c r="M1346">
        <f>'C3_qual'!M1038</f>
        <v>155.97412204134801</v>
      </c>
    </row>
    <row r="1347" spans="1:13">
      <c r="A1347" t="str">
        <f>'C3_qual'!A1039</f>
        <v>C3_plant</v>
      </c>
      <c r="B1347" t="str">
        <f>'C3_qual'!B1039</f>
        <v>Cui et al. 2020</v>
      </c>
      <c r="H1347">
        <f>'C3_qual'!H1039</f>
        <v>21.573</v>
      </c>
      <c r="K1347">
        <f>'C3_qual'!K1039</f>
        <v>297.32172530000003</v>
      </c>
      <c r="L1347">
        <f>'C3_qual'!L1039</f>
        <v>344.221778371254</v>
      </c>
      <c r="M1347">
        <f>'C3_qual'!M1039</f>
        <v>133.10121426607603</v>
      </c>
    </row>
    <row r="1348" spans="1:13">
      <c r="A1348" t="str">
        <f>'C3_qual'!A1040</f>
        <v>C3_plant</v>
      </c>
      <c r="B1348" t="str">
        <f>'C3_qual'!B1040</f>
        <v>Cui et al. 2020</v>
      </c>
      <c r="H1348">
        <f>'C3_qual'!H1040</f>
        <v>21.686</v>
      </c>
      <c r="K1348">
        <f>'C3_qual'!K1040</f>
        <v>268.52954419999998</v>
      </c>
      <c r="L1348">
        <f>'C3_qual'!L1040</f>
        <v>291.33283058042008</v>
      </c>
      <c r="M1348">
        <f>'C3_qual'!M1040</f>
        <v>124.50285055139199</v>
      </c>
    </row>
    <row r="1349" spans="1:13">
      <c r="A1349" t="str">
        <f>'C3_qual'!A1041</f>
        <v>C3_plant</v>
      </c>
      <c r="B1349" t="str">
        <f>'C3_qual'!B1041</f>
        <v>Cui et al. 2020</v>
      </c>
      <c r="H1349">
        <f>'C3_qual'!H1041</f>
        <v>21.824000000000002</v>
      </c>
      <c r="K1349">
        <f>'C3_qual'!K1041</f>
        <v>283.62919429999999</v>
      </c>
      <c r="L1349">
        <f>'C3_qual'!L1041</f>
        <v>310.83723868830202</v>
      </c>
      <c r="M1349">
        <f>'C3_qual'!M1041</f>
        <v>127.663969288396</v>
      </c>
    </row>
    <row r="1350" spans="1:13">
      <c r="A1350" t="str">
        <f>'C3_qual'!A1042</f>
        <v>C3_plant</v>
      </c>
      <c r="B1350" t="str">
        <f>'C3_qual'!B1042</f>
        <v>Cui et al. 2020</v>
      </c>
      <c r="H1350">
        <f>'C3_qual'!H1042</f>
        <v>21.937000000000001</v>
      </c>
      <c r="K1350">
        <f>'C3_qual'!K1042</f>
        <v>388.28263010000001</v>
      </c>
      <c r="L1350">
        <f>'C3_qual'!L1042</f>
        <v>573.29706574111401</v>
      </c>
      <c r="M1350">
        <f>'C3_qual'!M1042</f>
        <v>185.46510419374201</v>
      </c>
    </row>
    <row r="1351" spans="1:13">
      <c r="A1351" t="str">
        <f>'C3_qual'!A1043</f>
        <v>C3_plant</v>
      </c>
      <c r="B1351" t="str">
        <f>'C3_qual'!B1043</f>
        <v>Cui et al. 2020</v>
      </c>
      <c r="H1351">
        <f>'C3_qual'!H1043</f>
        <v>22.048999999999999</v>
      </c>
      <c r="K1351">
        <f>'C3_qual'!K1043</f>
        <v>408.3286779</v>
      </c>
      <c r="L1351">
        <f>'C3_qual'!L1043</f>
        <v>671.90279655246991</v>
      </c>
      <c r="M1351">
        <f>'C3_qual'!M1043</f>
        <v>194.578657026375</v>
      </c>
    </row>
    <row r="1352" spans="1:13">
      <c r="A1352" t="str">
        <f>'C3_qual'!A1044</f>
        <v>C3_plant</v>
      </c>
      <c r="B1352" t="str">
        <f>'C3_qual'!B1044</f>
        <v>Cui et al. 2020</v>
      </c>
      <c r="H1352">
        <f>'C3_qual'!H1044</f>
        <v>22.187999999999999</v>
      </c>
      <c r="K1352">
        <f>'C3_qual'!K1044</f>
        <v>325.6513549</v>
      </c>
      <c r="L1352">
        <f>'C3_qual'!L1044</f>
        <v>409.25508358976799</v>
      </c>
      <c r="M1352">
        <f>'C3_qual'!M1044</f>
        <v>150.52519798780401</v>
      </c>
    </row>
    <row r="1353" spans="1:13">
      <c r="A1353" t="str">
        <f>'C3_qual'!A1045</f>
        <v>C3_plant</v>
      </c>
      <c r="B1353" t="str">
        <f>'C3_qual'!B1045</f>
        <v>Cui et al. 2020</v>
      </c>
      <c r="H1353">
        <f>'C3_qual'!H1045</f>
        <v>22.300999999999998</v>
      </c>
      <c r="K1353">
        <f>'C3_qual'!K1045</f>
        <v>463.7517914</v>
      </c>
      <c r="L1353">
        <f>'C3_qual'!L1045</f>
        <v>941.37591585641007</v>
      </c>
      <c r="M1353">
        <f>'C3_qual'!M1045</f>
        <v>230.07766884973501</v>
      </c>
    </row>
    <row r="1354" spans="1:13">
      <c r="A1354" t="str">
        <f>'C3_qual'!A1046</f>
        <v>C3_plant</v>
      </c>
      <c r="B1354" t="str">
        <f>'C3_qual'!B1046</f>
        <v>Cui et al. 2020</v>
      </c>
      <c r="H1354">
        <f>'C3_qual'!H1046</f>
        <v>22.413</v>
      </c>
      <c r="K1354">
        <f>'C3_qual'!K1046</f>
        <v>278.99116229999998</v>
      </c>
      <c r="L1354">
        <f>'C3_qual'!L1046</f>
        <v>292.15485885417303</v>
      </c>
      <c r="M1354">
        <f>'C3_qual'!M1046</f>
        <v>126.52010460014799</v>
      </c>
    </row>
    <row r="1355" spans="1:13">
      <c r="A1355" t="str">
        <f>'C3_qual'!A1047</f>
        <v>C3_plant</v>
      </c>
      <c r="B1355" t="str">
        <f>'C3_qual'!B1047</f>
        <v>Cui et al. 2020</v>
      </c>
      <c r="H1355">
        <f>'C3_qual'!H1047</f>
        <v>22.547999999999998</v>
      </c>
      <c r="K1355">
        <f>'C3_qual'!K1047</f>
        <v>432.6752242</v>
      </c>
      <c r="L1355">
        <f>'C3_qual'!L1047</f>
        <v>758.73170386850006</v>
      </c>
      <c r="M1355">
        <f>'C3_qual'!M1047</f>
        <v>209.72982619577999</v>
      </c>
    </row>
    <row r="1356" spans="1:13">
      <c r="A1356" t="str">
        <f>'C3_qual'!A1048</f>
        <v>C3_plant</v>
      </c>
      <c r="B1356" t="str">
        <f>'C3_qual'!B1048</f>
        <v>Cui et al. 2020</v>
      </c>
      <c r="H1356">
        <f>'C3_qual'!H1048</f>
        <v>22.66</v>
      </c>
      <c r="K1356">
        <f>'C3_qual'!K1048</f>
        <v>470.21223129999998</v>
      </c>
      <c r="L1356">
        <f>'C3_qual'!L1048</f>
        <v>948.25309096902993</v>
      </c>
      <c r="M1356">
        <f>'C3_qual'!M1048</f>
        <v>231.94329763238699</v>
      </c>
    </row>
    <row r="1357" spans="1:13">
      <c r="A1357" t="str">
        <f>'C3_qual'!A1049</f>
        <v>C3_plant</v>
      </c>
      <c r="B1357" t="str">
        <f>'C3_qual'!B1049</f>
        <v>Cui et al. 2020</v>
      </c>
      <c r="H1357">
        <f>'C3_qual'!H1049</f>
        <v>22.852</v>
      </c>
      <c r="K1357">
        <f>'C3_qual'!K1049</f>
        <v>434.43151440000003</v>
      </c>
      <c r="L1357">
        <f>'C3_qual'!L1049</f>
        <v>800.74530541569993</v>
      </c>
      <c r="M1357">
        <f>'C3_qual'!M1049</f>
        <v>211.56039309777901</v>
      </c>
    </row>
    <row r="1358" spans="1:13">
      <c r="A1358" t="str">
        <f>'C3_qual'!A1050</f>
        <v>C3_plant</v>
      </c>
      <c r="B1358" t="str">
        <f>'C3_qual'!B1050</f>
        <v>Cui et al. 2020</v>
      </c>
      <c r="H1358">
        <f>'C3_qual'!H1050</f>
        <v>22.911999999999999</v>
      </c>
      <c r="K1358">
        <f>'C3_qual'!K1050</f>
        <v>508.40679269999998</v>
      </c>
      <c r="L1358">
        <f>'C3_qual'!L1050</f>
        <v>1189.9413326384802</v>
      </c>
      <c r="M1358">
        <f>'C3_qual'!M1050</f>
        <v>254.750234027262</v>
      </c>
    </row>
    <row r="1359" spans="1:13">
      <c r="A1359" t="str">
        <f>'C3_qual'!A1051</f>
        <v>C3_plant_d13C_1</v>
      </c>
      <c r="B1359" t="str">
        <f>'C3_qual'!B1051</f>
        <v>Schubert</v>
      </c>
      <c r="C1359">
        <f>'C3_qual'!C1051</f>
        <v>2015</v>
      </c>
      <c r="D1359" t="str">
        <f>'C3_qual'!D1051</f>
        <v>10.1130/G36467.1</v>
      </c>
      <c r="E1359">
        <f>'C3_qual'!E1051</f>
        <v>2.5</v>
      </c>
      <c r="H1359">
        <f>'C3_qual'!H1051</f>
        <v>2.5000000000000001E-3</v>
      </c>
      <c r="K1359">
        <f>'C3_qual'!K1051</f>
        <v>299</v>
      </c>
      <c r="L1359">
        <f>'C3_qual'!L1051</f>
        <v>65</v>
      </c>
      <c r="M1359">
        <f>'C3_qual'!M1051</f>
        <v>50</v>
      </c>
    </row>
    <row r="1360" spans="1:13">
      <c r="A1360" t="str">
        <f>'C3_qual'!A1052</f>
        <v>C3_plant_d13C_1</v>
      </c>
      <c r="B1360" t="str">
        <f>'C3_qual'!B1052</f>
        <v>Schubert</v>
      </c>
      <c r="C1360">
        <f>'C3_qual'!C1052</f>
        <v>2015</v>
      </c>
      <c r="D1360" t="str">
        <f>'C3_qual'!D1052</f>
        <v>10.1130/G36467.1</v>
      </c>
      <c r="E1360">
        <f>'C3_qual'!E1052</f>
        <v>3.6</v>
      </c>
      <c r="H1360">
        <f>'C3_qual'!H1052</f>
        <v>3.5999999999999999E-3</v>
      </c>
      <c r="K1360">
        <f>'C3_qual'!K1052</f>
        <v>315</v>
      </c>
      <c r="L1360">
        <f>'C3_qual'!L1052</f>
        <v>70</v>
      </c>
      <c r="M1360">
        <f>'C3_qual'!M1052</f>
        <v>53</v>
      </c>
    </row>
    <row r="1361" spans="1:13">
      <c r="A1361" t="str">
        <f>'C3_qual'!A1053</f>
        <v>C3_plant_d13C_1</v>
      </c>
      <c r="B1361" t="str">
        <f>'C3_qual'!B1053</f>
        <v>Schubert</v>
      </c>
      <c r="C1361">
        <f>'C3_qual'!C1053</f>
        <v>2015</v>
      </c>
      <c r="D1361" t="str">
        <f>'C3_qual'!D1053</f>
        <v>10.1130/G36467.1</v>
      </c>
      <c r="E1361">
        <f>'C3_qual'!E1053</f>
        <v>4.5</v>
      </c>
      <c r="H1361">
        <f>'C3_qual'!H1053</f>
        <v>4.4999999999999997E-3</v>
      </c>
      <c r="K1361">
        <f>'C3_qual'!K1053</f>
        <v>315</v>
      </c>
      <c r="L1361">
        <f>'C3_qual'!L1053</f>
        <v>70</v>
      </c>
      <c r="M1361">
        <f>'C3_qual'!M1053</f>
        <v>53</v>
      </c>
    </row>
    <row r="1362" spans="1:13">
      <c r="A1362" t="str">
        <f>'C3_qual'!A1054</f>
        <v>C3_plant_d13C_1</v>
      </c>
      <c r="B1362" t="str">
        <f>'C3_qual'!B1054</f>
        <v>Schubert</v>
      </c>
      <c r="C1362">
        <f>'C3_qual'!C1054</f>
        <v>2015</v>
      </c>
      <c r="D1362" t="str">
        <f>'C3_qual'!D1054</f>
        <v>10.1130/G36467.1</v>
      </c>
      <c r="E1362">
        <f>'C3_qual'!E1054</f>
        <v>5.2</v>
      </c>
      <c r="H1362">
        <f>'C3_qual'!H1054</f>
        <v>5.1999999999999998E-3</v>
      </c>
      <c r="K1362">
        <f>'C3_qual'!K1054</f>
        <v>323</v>
      </c>
      <c r="L1362">
        <f>'C3_qual'!L1054</f>
        <v>73</v>
      </c>
      <c r="M1362">
        <f>'C3_qual'!M1054</f>
        <v>54</v>
      </c>
    </row>
    <row r="1363" spans="1:13">
      <c r="A1363" t="str">
        <f>'C3_qual'!A1055</f>
        <v>C3_plant_d13C_1</v>
      </c>
      <c r="B1363" t="str">
        <f>'C3_qual'!B1055</f>
        <v>Schubert</v>
      </c>
      <c r="C1363">
        <f>'C3_qual'!C1055</f>
        <v>2015</v>
      </c>
      <c r="D1363" t="str">
        <f>'C3_qual'!D1055</f>
        <v>10.1130/G36467.1</v>
      </c>
      <c r="E1363">
        <f>'C3_qual'!E1055</f>
        <v>6</v>
      </c>
      <c r="H1363">
        <f>'C3_qual'!H1055</f>
        <v>6.0000000000000001E-3</v>
      </c>
      <c r="K1363">
        <f>'C3_qual'!K1055</f>
        <v>288</v>
      </c>
      <c r="L1363">
        <f>'C3_qual'!L1055</f>
        <v>62</v>
      </c>
      <c r="M1363">
        <f>'C3_qual'!M1055</f>
        <v>48</v>
      </c>
    </row>
    <row r="1364" spans="1:13">
      <c r="A1364" t="str">
        <f>'C3_qual'!A1056</f>
        <v>C3_plant_d13C_1</v>
      </c>
      <c r="B1364" t="str">
        <f>'C3_qual'!B1056</f>
        <v>Schubert</v>
      </c>
      <c r="C1364">
        <f>'C3_qual'!C1056</f>
        <v>2015</v>
      </c>
      <c r="D1364" t="str">
        <f>'C3_qual'!D1056</f>
        <v>10.1130/G36467.1</v>
      </c>
      <c r="E1364">
        <f>'C3_qual'!E1056</f>
        <v>6.7</v>
      </c>
      <c r="H1364">
        <f>'C3_qual'!H1056</f>
        <v>6.7000000000000002E-3</v>
      </c>
      <c r="K1364">
        <f>'C3_qual'!K1056</f>
        <v>266</v>
      </c>
      <c r="L1364">
        <f>'C3_qual'!L1056</f>
        <v>55</v>
      </c>
      <c r="M1364">
        <f>'C3_qual'!M1056</f>
        <v>45</v>
      </c>
    </row>
    <row r="1365" spans="1:13">
      <c r="A1365" t="str">
        <f>'C3_qual'!A1057</f>
        <v>C3_plant_d13C_1</v>
      </c>
      <c r="B1365" t="str">
        <f>'C3_qual'!B1057</f>
        <v>Schubert</v>
      </c>
      <c r="C1365">
        <f>'C3_qual'!C1057</f>
        <v>2015</v>
      </c>
      <c r="D1365" t="str">
        <f>'C3_qual'!D1057</f>
        <v>10.1130/G36467.1</v>
      </c>
      <c r="E1365">
        <f>'C3_qual'!E1057</f>
        <v>7.5</v>
      </c>
      <c r="H1365">
        <f>'C3_qual'!H1057</f>
        <v>7.4999999999999997E-3</v>
      </c>
      <c r="K1365">
        <f>'C3_qual'!K1057</f>
        <v>265</v>
      </c>
      <c r="L1365">
        <f>'C3_qual'!L1057</f>
        <v>54</v>
      </c>
      <c r="M1365">
        <f>'C3_qual'!M1057</f>
        <v>45</v>
      </c>
    </row>
    <row r="1366" spans="1:13">
      <c r="A1366" t="str">
        <f>'C3_qual'!A1058</f>
        <v>C3_plant_d13C_1</v>
      </c>
      <c r="B1366" t="str">
        <f>'C3_qual'!B1058</f>
        <v>Schubert</v>
      </c>
      <c r="C1366">
        <f>'C3_qual'!C1058</f>
        <v>2015</v>
      </c>
      <c r="D1366" t="str">
        <f>'C3_qual'!D1058</f>
        <v>10.1130/G36467.1</v>
      </c>
      <c r="E1366">
        <f>'C3_qual'!E1058</f>
        <v>8.25</v>
      </c>
      <c r="H1366">
        <f>'C3_qual'!H1058</f>
        <v>8.2500000000000004E-3</v>
      </c>
      <c r="K1366">
        <f>'C3_qual'!K1058</f>
        <v>239</v>
      </c>
      <c r="L1366">
        <f>'C3_qual'!L1058</f>
        <v>46</v>
      </c>
      <c r="M1366">
        <f>'C3_qual'!M1058</f>
        <v>41</v>
      </c>
    </row>
    <row r="1367" spans="1:13">
      <c r="A1367" t="str">
        <f>'C3_qual'!A1059</f>
        <v>C3_plant_d13C_1</v>
      </c>
      <c r="B1367" t="str">
        <f>'C3_qual'!B1059</f>
        <v>Schubert</v>
      </c>
      <c r="C1367">
        <f>'C3_qual'!C1059</f>
        <v>2015</v>
      </c>
      <c r="D1367" t="str">
        <f>'C3_qual'!D1059</f>
        <v>10.1130/G36467.1</v>
      </c>
      <c r="E1367">
        <f>'C3_qual'!E1059</f>
        <v>8.6</v>
      </c>
      <c r="H1367">
        <f>'C3_qual'!H1059</f>
        <v>8.6E-3</v>
      </c>
      <c r="K1367">
        <f>'C3_qual'!K1059</f>
        <v>249</v>
      </c>
      <c r="L1367">
        <f>'C3_qual'!L1059</f>
        <v>50</v>
      </c>
      <c r="M1367">
        <f>'C3_qual'!M1059</f>
        <v>42</v>
      </c>
    </row>
    <row r="1368" spans="1:13">
      <c r="A1368" t="str">
        <f>'C3_qual'!A1060</f>
        <v>C3_plant_d13C_1</v>
      </c>
      <c r="B1368" t="str">
        <f>'C3_qual'!B1060</f>
        <v>Schubert</v>
      </c>
      <c r="C1368">
        <f>'C3_qual'!C1060</f>
        <v>2015</v>
      </c>
      <c r="D1368" t="str">
        <f>'C3_qual'!D1060</f>
        <v>10.1130/G36467.1</v>
      </c>
      <c r="E1368">
        <f>'C3_qual'!E1060</f>
        <v>9</v>
      </c>
      <c r="H1368">
        <f>'C3_qual'!H1060</f>
        <v>8.9999999999999993E-3</v>
      </c>
      <c r="K1368">
        <f>'C3_qual'!K1060</f>
        <v>300</v>
      </c>
      <c r="L1368">
        <f>'C3_qual'!L1060</f>
        <v>66</v>
      </c>
      <c r="M1368">
        <f>'C3_qual'!M1060</f>
        <v>50</v>
      </c>
    </row>
    <row r="1369" spans="1:13">
      <c r="A1369" t="str">
        <f>'C3_qual'!A1061</f>
        <v>C3_plant_d13C_1</v>
      </c>
      <c r="B1369" t="str">
        <f>'C3_qual'!B1061</f>
        <v>Schubert</v>
      </c>
      <c r="C1369">
        <f>'C3_qual'!C1061</f>
        <v>2015</v>
      </c>
      <c r="D1369" t="str">
        <f>'C3_qual'!D1061</f>
        <v>10.1130/G36467.1</v>
      </c>
      <c r="E1369">
        <f>'C3_qual'!E1061</f>
        <v>9.4</v>
      </c>
      <c r="H1369">
        <f>'C3_qual'!H1061</f>
        <v>9.4000000000000004E-3</v>
      </c>
      <c r="K1369">
        <f>'C3_qual'!K1061</f>
        <v>241</v>
      </c>
      <c r="L1369">
        <f>'C3_qual'!L1061</f>
        <v>47</v>
      </c>
      <c r="M1369">
        <f>'C3_qual'!M1061</f>
        <v>41</v>
      </c>
    </row>
    <row r="1370" spans="1:13">
      <c r="A1370" t="str">
        <f>'C3_qual'!A1062</f>
        <v>C3_plant_d13C_1</v>
      </c>
      <c r="B1370" t="str">
        <f>'C3_qual'!B1062</f>
        <v>Schubert</v>
      </c>
      <c r="C1370">
        <f>'C3_qual'!C1062</f>
        <v>2015</v>
      </c>
      <c r="D1370" t="str">
        <f>'C3_qual'!D1062</f>
        <v>10.1130/G36467.1</v>
      </c>
      <c r="E1370">
        <f>'C3_qual'!E1062</f>
        <v>9.6999999999999993</v>
      </c>
      <c r="H1370">
        <f>'C3_qual'!H1062</f>
        <v>9.6999999999999986E-3</v>
      </c>
      <c r="K1370">
        <f>'C3_qual'!K1062</f>
        <v>191</v>
      </c>
      <c r="L1370">
        <f>'C3_qual'!L1062</f>
        <v>36</v>
      </c>
      <c r="M1370">
        <f>'C3_qual'!M1062</f>
        <v>35</v>
      </c>
    </row>
    <row r="1371" spans="1:13">
      <c r="A1371" t="str">
        <f>'C3_qual'!A1063</f>
        <v>C3_plant_d13C_1</v>
      </c>
      <c r="B1371" t="str">
        <f>'C3_qual'!B1063</f>
        <v>Schubert</v>
      </c>
      <c r="C1371">
        <f>'C3_qual'!C1063</f>
        <v>2015</v>
      </c>
      <c r="D1371" t="str">
        <f>'C3_qual'!D1063</f>
        <v>10.1130/G36467.1</v>
      </c>
      <c r="E1371">
        <f>'C3_qual'!E1063</f>
        <v>10.926</v>
      </c>
      <c r="H1371">
        <f>'C3_qual'!H1063</f>
        <v>1.0926E-2</v>
      </c>
      <c r="K1371">
        <f>'C3_qual'!K1063</f>
        <v>279</v>
      </c>
      <c r="L1371">
        <f>'C3_qual'!L1063</f>
        <v>39</v>
      </c>
      <c r="M1371">
        <f>'C3_qual'!M1063</f>
        <v>33</v>
      </c>
    </row>
    <row r="1372" spans="1:13">
      <c r="A1372" t="str">
        <f>'C3_qual'!A1064</f>
        <v>C3_plant_d13C_1</v>
      </c>
      <c r="B1372" t="str">
        <f>'C3_qual'!B1064</f>
        <v>Schubert</v>
      </c>
      <c r="C1372">
        <f>'C3_qual'!C1064</f>
        <v>2015</v>
      </c>
      <c r="D1372" t="str">
        <f>'C3_qual'!D1064</f>
        <v>10.1130/G36467.1</v>
      </c>
      <c r="E1372">
        <f>'C3_qual'!E1064</f>
        <v>11.114000000000001</v>
      </c>
      <c r="H1372">
        <f>'C3_qual'!H1064</f>
        <v>1.1114000000000001E-2</v>
      </c>
      <c r="K1372">
        <f>'C3_qual'!K1064</f>
        <v>256</v>
      </c>
      <c r="L1372">
        <f>'C3_qual'!L1064</f>
        <v>34</v>
      </c>
      <c r="M1372">
        <f>'C3_qual'!M1064</f>
        <v>31</v>
      </c>
    </row>
    <row r="1373" spans="1:13">
      <c r="A1373" t="str">
        <f>'C3_qual'!A1065</f>
        <v>C3_plant_d13C_1</v>
      </c>
      <c r="B1373" t="str">
        <f>'C3_qual'!B1065</f>
        <v>Schubert</v>
      </c>
      <c r="C1373">
        <f>'C3_qual'!C1065</f>
        <v>2015</v>
      </c>
      <c r="D1373" t="str">
        <f>'C3_qual'!D1065</f>
        <v>10.1130/G36467.1</v>
      </c>
      <c r="E1373">
        <f>'C3_qual'!E1065</f>
        <v>11.193</v>
      </c>
      <c r="H1373">
        <f>'C3_qual'!H1065</f>
        <v>1.1193E-2</v>
      </c>
      <c r="K1373">
        <f>'C3_qual'!K1065</f>
        <v>272</v>
      </c>
      <c r="L1373">
        <f>'C3_qual'!L1065</f>
        <v>37</v>
      </c>
      <c r="M1373">
        <f>'C3_qual'!M1065</f>
        <v>32</v>
      </c>
    </row>
    <row r="1374" spans="1:13">
      <c r="A1374" t="str">
        <f>'C3_qual'!A1066</f>
        <v>C3_plant_d13C_1</v>
      </c>
      <c r="B1374" t="str">
        <f>'C3_qual'!B1066</f>
        <v>Schubert</v>
      </c>
      <c r="C1374">
        <f>'C3_qual'!C1066</f>
        <v>2015</v>
      </c>
      <c r="D1374" t="str">
        <f>'C3_qual'!D1066</f>
        <v>10.1130/G36467.1</v>
      </c>
      <c r="E1374">
        <f>'C3_qual'!E1066</f>
        <v>11.25</v>
      </c>
      <c r="H1374">
        <f>'C3_qual'!H1066</f>
        <v>1.125E-2</v>
      </c>
      <c r="K1374">
        <f>'C3_qual'!K1066</f>
        <v>279</v>
      </c>
      <c r="L1374">
        <f>'C3_qual'!L1066</f>
        <v>39</v>
      </c>
      <c r="M1374">
        <f>'C3_qual'!M1066</f>
        <v>33</v>
      </c>
    </row>
    <row r="1375" spans="1:13">
      <c r="A1375" t="str">
        <f>'C3_qual'!A1067</f>
        <v>C3_plant_d13C_1</v>
      </c>
      <c r="B1375" t="str">
        <f>'C3_qual'!B1067</f>
        <v>Schubert</v>
      </c>
      <c r="C1375">
        <f>'C3_qual'!C1067</f>
        <v>2015</v>
      </c>
      <c r="D1375" t="str">
        <f>'C3_qual'!D1067</f>
        <v>10.1130/G36467.1</v>
      </c>
      <c r="E1375">
        <f>'C3_qual'!E1067</f>
        <v>11.291</v>
      </c>
      <c r="H1375">
        <f>'C3_qual'!H1067</f>
        <v>1.1291000000000001E-2</v>
      </c>
      <c r="K1375">
        <f>'C3_qual'!K1067</f>
        <v>280</v>
      </c>
      <c r="L1375">
        <f>'C3_qual'!L1067</f>
        <v>39</v>
      </c>
      <c r="M1375">
        <f>'C3_qual'!M1067</f>
        <v>33</v>
      </c>
    </row>
    <row r="1376" spans="1:13">
      <c r="A1376" t="str">
        <f>'C3_qual'!A1068</f>
        <v>C3_plant_d13C_1</v>
      </c>
      <c r="B1376" t="str">
        <f>'C3_qual'!B1068</f>
        <v>Schubert</v>
      </c>
      <c r="C1376">
        <f>'C3_qual'!C1068</f>
        <v>2015</v>
      </c>
      <c r="D1376" t="str">
        <f>'C3_qual'!D1068</f>
        <v>10.1130/G36467.1</v>
      </c>
      <c r="E1376">
        <f>'C3_qual'!E1068</f>
        <v>11.324999999999999</v>
      </c>
      <c r="H1376">
        <f>'C3_qual'!H1068</f>
        <v>1.1325E-2</v>
      </c>
      <c r="K1376">
        <f>'C3_qual'!K1068</f>
        <v>267</v>
      </c>
      <c r="L1376">
        <f>'C3_qual'!L1068</f>
        <v>36</v>
      </c>
      <c r="M1376">
        <f>'C3_qual'!M1068</f>
        <v>32</v>
      </c>
    </row>
    <row r="1377" spans="1:13">
      <c r="A1377" t="str">
        <f>'C3_qual'!A1069</f>
        <v>C3_plant_d13C_1</v>
      </c>
      <c r="B1377" t="str">
        <f>'C3_qual'!B1069</f>
        <v>Schubert</v>
      </c>
      <c r="C1377">
        <f>'C3_qual'!C1069</f>
        <v>2015</v>
      </c>
      <c r="D1377" t="str">
        <f>'C3_qual'!D1069</f>
        <v>10.1130/G36467.1</v>
      </c>
      <c r="E1377">
        <f>'C3_qual'!E1069</f>
        <v>11.361000000000001</v>
      </c>
      <c r="H1377">
        <f>'C3_qual'!H1069</f>
        <v>1.1361000000000001E-2</v>
      </c>
      <c r="K1377">
        <f>'C3_qual'!K1069</f>
        <v>232</v>
      </c>
      <c r="L1377">
        <f>'C3_qual'!L1069</f>
        <v>30</v>
      </c>
      <c r="M1377">
        <f>'C3_qual'!M1069</f>
        <v>29</v>
      </c>
    </row>
    <row r="1378" spans="1:13">
      <c r="A1378" t="str">
        <f>'C3_qual'!A1070</f>
        <v>C3_plant_d13C_1</v>
      </c>
      <c r="B1378" t="str">
        <f>'C3_qual'!B1070</f>
        <v>Schubert</v>
      </c>
      <c r="C1378">
        <f>'C3_qual'!C1070</f>
        <v>2015</v>
      </c>
      <c r="D1378" t="str">
        <f>'C3_qual'!D1070</f>
        <v>10.1130/G36467.1</v>
      </c>
      <c r="E1378">
        <f>'C3_qual'!E1070</f>
        <v>11.71</v>
      </c>
      <c r="H1378">
        <f>'C3_qual'!H1070</f>
        <v>1.1710000000000002E-2</v>
      </c>
      <c r="K1378">
        <f>'C3_qual'!K1070</f>
        <v>246</v>
      </c>
      <c r="L1378">
        <f>'C3_qual'!L1070</f>
        <v>32</v>
      </c>
      <c r="M1378">
        <f>'C3_qual'!M1070</f>
        <v>30</v>
      </c>
    </row>
    <row r="1379" spans="1:13">
      <c r="A1379" t="str">
        <f>'C3_qual'!A1071</f>
        <v>C3_plant_d13C_1</v>
      </c>
      <c r="B1379" t="str">
        <f>'C3_qual'!B1071</f>
        <v>Schubert</v>
      </c>
      <c r="C1379">
        <f>'C3_qual'!C1071</f>
        <v>2015</v>
      </c>
      <c r="D1379" t="str">
        <f>'C3_qual'!D1071</f>
        <v>10.1130/G36467.1</v>
      </c>
      <c r="E1379">
        <f>'C3_qual'!E1071</f>
        <v>11.760999999999999</v>
      </c>
      <c r="H1379">
        <f>'C3_qual'!H1071</f>
        <v>1.1760999999999999E-2</v>
      </c>
      <c r="K1379">
        <f>'C3_qual'!K1071</f>
        <v>246</v>
      </c>
      <c r="L1379">
        <f>'C3_qual'!L1071</f>
        <v>32</v>
      </c>
      <c r="M1379">
        <f>'C3_qual'!M1071</f>
        <v>30</v>
      </c>
    </row>
    <row r="1380" spans="1:13">
      <c r="A1380" t="str">
        <f>'C3_qual'!A1072</f>
        <v>C3_plant_d13C_1</v>
      </c>
      <c r="B1380" t="str">
        <f>'C3_qual'!B1072</f>
        <v>Schubert</v>
      </c>
      <c r="C1380">
        <f>'C3_qual'!C1072</f>
        <v>2015</v>
      </c>
      <c r="D1380" t="str">
        <f>'C3_qual'!D1072</f>
        <v>10.1130/G36467.1</v>
      </c>
      <c r="E1380">
        <f>'C3_qual'!E1072</f>
        <v>11.914</v>
      </c>
      <c r="H1380">
        <f>'C3_qual'!H1072</f>
        <v>1.1913999999999999E-2</v>
      </c>
      <c r="K1380">
        <f>'C3_qual'!K1072</f>
        <v>261</v>
      </c>
      <c r="L1380">
        <f>'C3_qual'!L1072</f>
        <v>35</v>
      </c>
      <c r="M1380">
        <f>'C3_qual'!M1072</f>
        <v>31</v>
      </c>
    </row>
    <row r="1381" spans="1:13">
      <c r="A1381" t="str">
        <f>'C3_qual'!A1073</f>
        <v>C3_plant_d13C_1</v>
      </c>
      <c r="B1381" t="str">
        <f>'C3_qual'!B1073</f>
        <v>Schubert</v>
      </c>
      <c r="C1381">
        <f>'C3_qual'!C1073</f>
        <v>2015</v>
      </c>
      <c r="D1381" t="str">
        <f>'C3_qual'!D1073</f>
        <v>10.1130/G36467.1</v>
      </c>
      <c r="E1381">
        <f>'C3_qual'!E1073</f>
        <v>12.074999999999999</v>
      </c>
      <c r="H1381">
        <f>'C3_qual'!H1073</f>
        <v>1.2074999999999999E-2</v>
      </c>
      <c r="K1381">
        <f>'C3_qual'!K1073</f>
        <v>245</v>
      </c>
      <c r="L1381">
        <f>'C3_qual'!L1073</f>
        <v>32</v>
      </c>
      <c r="M1381">
        <f>'C3_qual'!M1073</f>
        <v>30</v>
      </c>
    </row>
    <row r="1382" spans="1:13">
      <c r="A1382" t="str">
        <f>'C3_qual'!A1074</f>
        <v>C3_plant_d13C_1</v>
      </c>
      <c r="B1382" t="str">
        <f>'C3_qual'!B1074</f>
        <v>Schubert</v>
      </c>
      <c r="C1382">
        <f>'C3_qual'!C1074</f>
        <v>2015</v>
      </c>
      <c r="D1382" t="str">
        <f>'C3_qual'!D1074</f>
        <v>10.1130/G36467.1</v>
      </c>
      <c r="E1382">
        <f>'C3_qual'!E1074</f>
        <v>12.273</v>
      </c>
      <c r="H1382">
        <f>'C3_qual'!H1074</f>
        <v>1.2272999999999999E-2</v>
      </c>
      <c r="K1382">
        <f>'C3_qual'!K1074</f>
        <v>247</v>
      </c>
      <c r="L1382">
        <f>'C3_qual'!L1074</f>
        <v>32</v>
      </c>
      <c r="M1382">
        <f>'C3_qual'!M1074</f>
        <v>30</v>
      </c>
    </row>
    <row r="1383" spans="1:13">
      <c r="A1383" t="str">
        <f>'C3_qual'!A1075</f>
        <v>C3_plant_d13C_1</v>
      </c>
      <c r="B1383" t="str">
        <f>'C3_qual'!B1075</f>
        <v>Schubert</v>
      </c>
      <c r="C1383">
        <f>'C3_qual'!C1075</f>
        <v>2015</v>
      </c>
      <c r="D1383" t="str">
        <f>'C3_qual'!D1075</f>
        <v>10.1130/G36467.1</v>
      </c>
      <c r="E1383">
        <f>'C3_qual'!E1075</f>
        <v>12.457000000000001</v>
      </c>
      <c r="H1383">
        <f>'C3_qual'!H1075</f>
        <v>1.2457000000000001E-2</v>
      </c>
      <c r="K1383">
        <f>'C3_qual'!K1075</f>
        <v>298</v>
      </c>
      <c r="L1383">
        <f>'C3_qual'!L1075</f>
        <v>43</v>
      </c>
      <c r="M1383">
        <f>'C3_qual'!M1075</f>
        <v>35</v>
      </c>
    </row>
    <row r="1384" spans="1:13">
      <c r="A1384" t="str">
        <f>'C3_qual'!A1076</f>
        <v>C3_plant_d13C_1</v>
      </c>
      <c r="B1384" t="str">
        <f>'C3_qual'!B1076</f>
        <v>Schubert</v>
      </c>
      <c r="C1384">
        <f>'C3_qual'!C1076</f>
        <v>2015</v>
      </c>
      <c r="D1384" t="str">
        <f>'C3_qual'!D1076</f>
        <v>10.1130/G36467.1</v>
      </c>
      <c r="E1384">
        <f>'C3_qual'!E1076</f>
        <v>12.513</v>
      </c>
      <c r="H1384">
        <f>'C3_qual'!H1076</f>
        <v>1.2513E-2</v>
      </c>
      <c r="K1384">
        <f>'C3_qual'!K1076</f>
        <v>287</v>
      </c>
      <c r="L1384">
        <f>'C3_qual'!L1076</f>
        <v>41</v>
      </c>
      <c r="M1384">
        <f>'C3_qual'!M1076</f>
        <v>34</v>
      </c>
    </row>
    <row r="1385" spans="1:13">
      <c r="A1385" t="str">
        <f>'C3_qual'!A1077</f>
        <v>C3_plant_d13C_1</v>
      </c>
      <c r="B1385" t="str">
        <f>'C3_qual'!B1077</f>
        <v>Schubert</v>
      </c>
      <c r="C1385">
        <f>'C3_qual'!C1077</f>
        <v>2015</v>
      </c>
      <c r="D1385" t="str">
        <f>'C3_qual'!D1077</f>
        <v>10.1130/G36467.1</v>
      </c>
      <c r="E1385">
        <f>'C3_qual'!E1077</f>
        <v>12.677</v>
      </c>
      <c r="H1385">
        <f>'C3_qual'!H1077</f>
        <v>1.2676999999999999E-2</v>
      </c>
      <c r="K1385">
        <f>'C3_qual'!K1077</f>
        <v>249</v>
      </c>
      <c r="L1385">
        <f>'C3_qual'!L1077</f>
        <v>33</v>
      </c>
      <c r="M1385">
        <f>'C3_qual'!M1077</f>
        <v>30</v>
      </c>
    </row>
    <row r="1386" spans="1:13">
      <c r="A1386" t="str">
        <f>'C3_qual'!A1078</f>
        <v>C3_plant_d13C_1</v>
      </c>
      <c r="B1386" t="str">
        <f>'C3_qual'!B1078</f>
        <v>Schubert</v>
      </c>
      <c r="C1386">
        <f>'C3_qual'!C1078</f>
        <v>2015</v>
      </c>
      <c r="D1386" t="str">
        <f>'C3_qual'!D1078</f>
        <v>10.1130/G36467.1</v>
      </c>
      <c r="E1386">
        <f>'C3_qual'!E1078</f>
        <v>12.696</v>
      </c>
      <c r="H1386">
        <f>'C3_qual'!H1078</f>
        <v>1.2695999999999999E-2</v>
      </c>
      <c r="K1386">
        <f>'C3_qual'!K1078</f>
        <v>259</v>
      </c>
      <c r="L1386">
        <f>'C3_qual'!L1078</f>
        <v>35</v>
      </c>
      <c r="M1386">
        <f>'C3_qual'!M1078</f>
        <v>31</v>
      </c>
    </row>
    <row r="1387" spans="1:13">
      <c r="A1387" t="str">
        <f>'C3_qual'!A1079</f>
        <v>C3_plant_d13C_1</v>
      </c>
      <c r="B1387" t="str">
        <f>'C3_qual'!B1079</f>
        <v>Schubert</v>
      </c>
      <c r="C1387">
        <f>'C3_qual'!C1079</f>
        <v>2015</v>
      </c>
      <c r="D1387" t="str">
        <f>'C3_qual'!D1079</f>
        <v>10.1130/G36467.1</v>
      </c>
      <c r="E1387">
        <f>'C3_qual'!E1079</f>
        <v>12.734</v>
      </c>
      <c r="H1387">
        <f>'C3_qual'!H1079</f>
        <v>1.2734000000000001E-2</v>
      </c>
      <c r="K1387">
        <f>'C3_qual'!K1079</f>
        <v>246</v>
      </c>
      <c r="L1387">
        <f>'C3_qual'!L1079</f>
        <v>32</v>
      </c>
      <c r="M1387">
        <f>'C3_qual'!M1079</f>
        <v>30</v>
      </c>
    </row>
    <row r="1388" spans="1:13">
      <c r="A1388" t="str">
        <f>'C3_qual'!A1080</f>
        <v>C3_plant_d13C_1</v>
      </c>
      <c r="B1388" t="str">
        <f>'C3_qual'!B1080</f>
        <v>Schubert</v>
      </c>
      <c r="C1388">
        <f>'C3_qual'!C1080</f>
        <v>2015</v>
      </c>
      <c r="D1388" t="str">
        <f>'C3_qual'!D1080</f>
        <v>10.1130/G36467.1</v>
      </c>
      <c r="E1388">
        <f>'C3_qual'!E1080</f>
        <v>12.753</v>
      </c>
      <c r="H1388">
        <f>'C3_qual'!H1080</f>
        <v>1.2753E-2</v>
      </c>
      <c r="K1388">
        <f>'C3_qual'!K1080</f>
        <v>238</v>
      </c>
      <c r="L1388">
        <f>'C3_qual'!L1080</f>
        <v>31</v>
      </c>
      <c r="M1388">
        <f>'C3_qual'!M1080</f>
        <v>29</v>
      </c>
    </row>
    <row r="1389" spans="1:13">
      <c r="A1389" t="str">
        <f>'C3_qual'!A1081</f>
        <v>C3_plant_d13C_1</v>
      </c>
      <c r="B1389" t="str">
        <f>'C3_qual'!B1081</f>
        <v>Schubert</v>
      </c>
      <c r="C1389">
        <f>'C3_qual'!C1081</f>
        <v>2015</v>
      </c>
      <c r="D1389" t="str">
        <f>'C3_qual'!D1081</f>
        <v>10.1130/G36467.1</v>
      </c>
      <c r="E1389">
        <f>'C3_qual'!E1081</f>
        <v>12.773</v>
      </c>
      <c r="H1389">
        <f>'C3_qual'!H1081</f>
        <v>1.2773E-2</v>
      </c>
      <c r="K1389">
        <f>'C3_qual'!K1081</f>
        <v>262</v>
      </c>
      <c r="L1389">
        <f>'C3_qual'!L1081</f>
        <v>35</v>
      </c>
      <c r="M1389">
        <f>'C3_qual'!M1081</f>
        <v>31</v>
      </c>
    </row>
    <row r="1390" spans="1:13">
      <c r="A1390" t="str">
        <f>'C3_qual'!A1082</f>
        <v>C3_plant_d13C_1</v>
      </c>
      <c r="B1390" t="str">
        <f>'C3_qual'!B1082</f>
        <v>Schubert</v>
      </c>
      <c r="C1390">
        <f>'C3_qual'!C1082</f>
        <v>2015</v>
      </c>
      <c r="D1390" t="str">
        <f>'C3_qual'!D1082</f>
        <v>10.1130/G36467.1</v>
      </c>
      <c r="E1390">
        <f>'C3_qual'!E1082</f>
        <v>12.813000000000001</v>
      </c>
      <c r="H1390">
        <f>'C3_qual'!H1082</f>
        <v>1.2813000000000001E-2</v>
      </c>
      <c r="K1390">
        <f>'C3_qual'!K1082</f>
        <v>263</v>
      </c>
      <c r="L1390">
        <f>'C3_qual'!L1082</f>
        <v>36</v>
      </c>
      <c r="M1390">
        <f>'C3_qual'!M1082</f>
        <v>31</v>
      </c>
    </row>
    <row r="1391" spans="1:13">
      <c r="A1391" t="str">
        <f>'C3_qual'!A1083</f>
        <v>C3_plant_d13C_1</v>
      </c>
      <c r="B1391" t="str">
        <f>'C3_qual'!B1083</f>
        <v>Schubert</v>
      </c>
      <c r="C1391">
        <f>'C3_qual'!C1083</f>
        <v>2015</v>
      </c>
      <c r="D1391" t="str">
        <f>'C3_qual'!D1083</f>
        <v>10.1130/G36467.1</v>
      </c>
      <c r="E1391">
        <f>'C3_qual'!E1083</f>
        <v>12.875</v>
      </c>
      <c r="H1391">
        <f>'C3_qual'!H1083</f>
        <v>1.2874999999999999E-2</v>
      </c>
      <c r="K1391">
        <f>'C3_qual'!K1083</f>
        <v>236</v>
      </c>
      <c r="L1391">
        <f>'C3_qual'!L1083</f>
        <v>30</v>
      </c>
      <c r="M1391">
        <f>'C3_qual'!M1083</f>
        <v>29</v>
      </c>
    </row>
    <row r="1392" spans="1:13">
      <c r="A1392" t="str">
        <f>'C3_qual'!A1084</f>
        <v>C3_plant_d13C_1</v>
      </c>
      <c r="B1392" t="str">
        <f>'C3_qual'!B1084</f>
        <v>Schubert</v>
      </c>
      <c r="C1392">
        <f>'C3_qual'!C1084</f>
        <v>2015</v>
      </c>
      <c r="D1392" t="str">
        <f>'C3_qual'!D1084</f>
        <v>10.1130/G36467.1</v>
      </c>
      <c r="E1392">
        <f>'C3_qual'!E1084</f>
        <v>12.896000000000001</v>
      </c>
      <c r="H1392">
        <f>'C3_qual'!H1084</f>
        <v>1.2896000000000001E-2</v>
      </c>
      <c r="K1392">
        <f>'C3_qual'!K1084</f>
        <v>275</v>
      </c>
      <c r="L1392">
        <f>'C3_qual'!L1084</f>
        <v>38</v>
      </c>
      <c r="M1392">
        <f>'C3_qual'!M1084</f>
        <v>33</v>
      </c>
    </row>
    <row r="1393" spans="1:13">
      <c r="A1393" t="str">
        <f>'C3_qual'!A1085</f>
        <v>C3_plant_d13C_1</v>
      </c>
      <c r="B1393" t="str">
        <f>'C3_qual'!B1085</f>
        <v>Schubert</v>
      </c>
      <c r="C1393">
        <f>'C3_qual'!C1085</f>
        <v>2015</v>
      </c>
      <c r="D1393" t="str">
        <f>'C3_qual'!D1085</f>
        <v>10.1130/G36467.1</v>
      </c>
      <c r="E1393">
        <f>'C3_qual'!E1085</f>
        <v>12.957000000000001</v>
      </c>
      <c r="H1393">
        <f>'C3_qual'!H1085</f>
        <v>1.2957000000000002E-2</v>
      </c>
      <c r="K1393">
        <f>'C3_qual'!K1085</f>
        <v>227</v>
      </c>
      <c r="L1393">
        <f>'C3_qual'!L1085</f>
        <v>29</v>
      </c>
      <c r="M1393">
        <f>'C3_qual'!M1085</f>
        <v>28</v>
      </c>
    </row>
    <row r="1394" spans="1:13">
      <c r="A1394" t="str">
        <f>'C3_qual'!A1086</f>
        <v>C3_plant_d13C_1</v>
      </c>
      <c r="B1394" t="str">
        <f>'C3_qual'!B1086</f>
        <v>Schubert</v>
      </c>
      <c r="C1394">
        <f>'C3_qual'!C1086</f>
        <v>2015</v>
      </c>
      <c r="D1394" t="str">
        <f>'C3_qual'!D1086</f>
        <v>10.1130/G36467.1</v>
      </c>
      <c r="E1394">
        <f>'C3_qual'!E1086</f>
        <v>13.081</v>
      </c>
      <c r="H1394">
        <f>'C3_qual'!H1086</f>
        <v>1.3080999999999999E-2</v>
      </c>
      <c r="K1394">
        <f>'C3_qual'!K1086</f>
        <v>222</v>
      </c>
      <c r="L1394">
        <f>'C3_qual'!L1086</f>
        <v>29</v>
      </c>
      <c r="M1394">
        <f>'C3_qual'!M1086</f>
        <v>28</v>
      </c>
    </row>
    <row r="1395" spans="1:13">
      <c r="A1395" t="str">
        <f>'C3_qual'!A1087</f>
        <v>C3_plant_d13C_1</v>
      </c>
      <c r="B1395" t="str">
        <f>'C3_qual'!B1087</f>
        <v>Schubert</v>
      </c>
      <c r="C1395">
        <f>'C3_qual'!C1087</f>
        <v>2015</v>
      </c>
      <c r="D1395" t="str">
        <f>'C3_qual'!D1087</f>
        <v>10.1130/G36467.1</v>
      </c>
      <c r="E1395">
        <f>'C3_qual'!E1087</f>
        <v>13.336</v>
      </c>
      <c r="H1395">
        <f>'C3_qual'!H1087</f>
        <v>1.3336000000000001E-2</v>
      </c>
      <c r="K1395">
        <f>'C3_qual'!K1087</f>
        <v>251</v>
      </c>
      <c r="L1395">
        <f>'C3_qual'!L1087</f>
        <v>33</v>
      </c>
      <c r="M1395">
        <f>'C3_qual'!M1087</f>
        <v>30</v>
      </c>
    </row>
    <row r="1396" spans="1:13">
      <c r="A1396" t="str">
        <f>'C3_qual'!A1088</f>
        <v>C3_plant_d13C_1</v>
      </c>
      <c r="B1396" t="str">
        <f>'C3_qual'!B1088</f>
        <v>Schubert</v>
      </c>
      <c r="C1396">
        <f>'C3_qual'!C1088</f>
        <v>2015</v>
      </c>
      <c r="D1396" t="str">
        <f>'C3_qual'!D1088</f>
        <v>10.1130/G36467.1</v>
      </c>
      <c r="E1396">
        <f>'C3_qual'!E1088</f>
        <v>0</v>
      </c>
      <c r="H1396">
        <f>'C3_qual'!H1088</f>
        <v>0</v>
      </c>
      <c r="K1396">
        <f>'C3_qual'!K1088</f>
        <v>265</v>
      </c>
      <c r="L1396">
        <f>'C3_qual'!L1088</f>
        <v>36</v>
      </c>
      <c r="M1396">
        <f>'C3_qual'!M1088</f>
        <v>32</v>
      </c>
    </row>
    <row r="1397" spans="1:13">
      <c r="A1397" t="str">
        <f>'C3_qual'!A1089</f>
        <v>C3_plant_d13C_1</v>
      </c>
      <c r="B1397" t="str">
        <f>'C3_qual'!B1089</f>
        <v>Schubert</v>
      </c>
      <c r="C1397">
        <f>'C3_qual'!C1089</f>
        <v>2015</v>
      </c>
      <c r="D1397" t="str">
        <f>'C3_qual'!D1089</f>
        <v>10.1130/G36467.1</v>
      </c>
      <c r="E1397">
        <f>'C3_qual'!E1089</f>
        <v>0.1</v>
      </c>
      <c r="H1397">
        <f>'C3_qual'!H1089</f>
        <v>1E-4</v>
      </c>
      <c r="K1397">
        <f>'C3_qual'!K1089</f>
        <v>255</v>
      </c>
      <c r="L1397">
        <f>'C3_qual'!L1089</f>
        <v>34</v>
      </c>
      <c r="M1397">
        <f>'C3_qual'!M1089</f>
        <v>31</v>
      </c>
    </row>
    <row r="1398" spans="1:13">
      <c r="A1398" t="str">
        <f>'C3_qual'!A1090</f>
        <v>C3_plant_d13C_1</v>
      </c>
      <c r="B1398" t="str">
        <f>'C3_qual'!B1090</f>
        <v>Schubert</v>
      </c>
      <c r="C1398">
        <f>'C3_qual'!C1090</f>
        <v>2015</v>
      </c>
      <c r="D1398" t="str">
        <f>'C3_qual'!D1090</f>
        <v>10.1130/G36467.1</v>
      </c>
      <c r="E1398">
        <f>'C3_qual'!E1090</f>
        <v>0.2</v>
      </c>
      <c r="H1398">
        <f>'C3_qual'!H1090</f>
        <v>2.0000000000000001E-4</v>
      </c>
      <c r="K1398">
        <f>'C3_qual'!K1090</f>
        <v>309</v>
      </c>
      <c r="L1398">
        <f>'C3_qual'!L1090</f>
        <v>46</v>
      </c>
      <c r="M1398">
        <f>'C3_qual'!M1090</f>
        <v>37</v>
      </c>
    </row>
    <row r="1399" spans="1:13">
      <c r="A1399" t="str">
        <f>'C3_qual'!A1091</f>
        <v>C3_plant_d13C_1</v>
      </c>
      <c r="B1399" t="str">
        <f>'C3_qual'!B1091</f>
        <v>Schubert</v>
      </c>
      <c r="C1399">
        <f>'C3_qual'!C1091</f>
        <v>2015</v>
      </c>
      <c r="D1399" t="str">
        <f>'C3_qual'!D1091</f>
        <v>10.1130/G36467.1</v>
      </c>
      <c r="E1399">
        <f>'C3_qual'!E1091</f>
        <v>0.25</v>
      </c>
      <c r="H1399">
        <f>'C3_qual'!H1091</f>
        <v>2.5000000000000001E-4</v>
      </c>
      <c r="K1399">
        <f>'C3_qual'!K1091</f>
        <v>232</v>
      </c>
      <c r="L1399">
        <f>'C3_qual'!L1091</f>
        <v>30</v>
      </c>
      <c r="M1399">
        <f>'C3_qual'!M1091</f>
        <v>29</v>
      </c>
    </row>
    <row r="1400" spans="1:13">
      <c r="A1400" t="str">
        <f>'C3_qual'!A1092</f>
        <v>C3_plant_d13C_1</v>
      </c>
      <c r="B1400" t="str">
        <f>'C3_qual'!B1092</f>
        <v>Schubert</v>
      </c>
      <c r="C1400">
        <f>'C3_qual'!C1092</f>
        <v>2015</v>
      </c>
      <c r="D1400" t="str">
        <f>'C3_qual'!D1092</f>
        <v>10.1130/G36467.1</v>
      </c>
      <c r="E1400">
        <f>'C3_qual'!E1092</f>
        <v>0.3</v>
      </c>
      <c r="H1400">
        <f>'C3_qual'!H1092</f>
        <v>2.9999999999999997E-4</v>
      </c>
      <c r="K1400">
        <f>'C3_qual'!K1092</f>
        <v>250</v>
      </c>
      <c r="L1400">
        <f>'C3_qual'!L1092</f>
        <v>33</v>
      </c>
      <c r="M1400">
        <f>'C3_qual'!M1092</f>
        <v>30</v>
      </c>
    </row>
    <row r="1401" spans="1:13">
      <c r="A1401" t="str">
        <f>'C3_qual'!A1093</f>
        <v>C3_plant_d13C_1</v>
      </c>
      <c r="B1401" t="str">
        <f>'C3_qual'!B1093</f>
        <v>Schubert</v>
      </c>
      <c r="C1401">
        <f>'C3_qual'!C1093</f>
        <v>2015</v>
      </c>
      <c r="D1401" t="str">
        <f>'C3_qual'!D1093</f>
        <v>10.1130/G36467.1</v>
      </c>
      <c r="E1401">
        <f>'C3_qual'!E1093</f>
        <v>0.35</v>
      </c>
      <c r="H1401">
        <f>'C3_qual'!H1093</f>
        <v>3.5E-4</v>
      </c>
      <c r="K1401">
        <f>'C3_qual'!K1093</f>
        <v>245</v>
      </c>
      <c r="L1401">
        <f>'C3_qual'!L1093</f>
        <v>32</v>
      </c>
      <c r="M1401">
        <f>'C3_qual'!M1093</f>
        <v>30</v>
      </c>
    </row>
    <row r="1402" spans="1:13">
      <c r="A1402" t="str">
        <f>'C3_qual'!A1094</f>
        <v>C3_plant_d13C_1</v>
      </c>
      <c r="B1402" t="str">
        <f>'C3_qual'!B1094</f>
        <v>Schubert</v>
      </c>
      <c r="C1402">
        <f>'C3_qual'!C1094</f>
        <v>2015</v>
      </c>
      <c r="D1402" t="str">
        <f>'C3_qual'!D1094</f>
        <v>10.1130/G36467.1</v>
      </c>
      <c r="E1402">
        <f>'C3_qual'!E1094</f>
        <v>0.4</v>
      </c>
      <c r="H1402">
        <f>'C3_qual'!H1094</f>
        <v>4.0000000000000002E-4</v>
      </c>
      <c r="K1402">
        <f>'C3_qual'!K1094</f>
        <v>262</v>
      </c>
      <c r="L1402">
        <f>'C3_qual'!L1094</f>
        <v>35</v>
      </c>
      <c r="M1402">
        <f>'C3_qual'!M1094</f>
        <v>31</v>
      </c>
    </row>
    <row r="1403" spans="1:13">
      <c r="A1403" t="str">
        <f>'C3_qual'!A1095</f>
        <v>C3_plant_d13C_1</v>
      </c>
      <c r="B1403" t="str">
        <f>'C3_qual'!B1095</f>
        <v>Schubert</v>
      </c>
      <c r="C1403">
        <f>'C3_qual'!C1095</f>
        <v>2015</v>
      </c>
      <c r="D1403" t="str">
        <f>'C3_qual'!D1095</f>
        <v>10.1130/G36467.1</v>
      </c>
      <c r="E1403">
        <f>'C3_qual'!E1095</f>
        <v>0.45</v>
      </c>
      <c r="H1403">
        <f>'C3_qual'!H1095</f>
        <v>4.4999999999999999E-4</v>
      </c>
      <c r="K1403">
        <f>'C3_qual'!K1095</f>
        <v>264</v>
      </c>
      <c r="L1403">
        <f>'C3_qual'!L1095</f>
        <v>36</v>
      </c>
      <c r="M1403">
        <f>'C3_qual'!M1095</f>
        <v>32</v>
      </c>
    </row>
    <row r="1404" spans="1:13">
      <c r="A1404" t="str">
        <f>'C3_qual'!A1096</f>
        <v>C3_plant_d13C_1</v>
      </c>
      <c r="B1404" t="str">
        <f>'C3_qual'!B1096</f>
        <v>Schubert</v>
      </c>
      <c r="C1404">
        <f>'C3_qual'!C1096</f>
        <v>2015</v>
      </c>
      <c r="D1404" t="str">
        <f>'C3_qual'!D1096</f>
        <v>10.1130/G36467.1</v>
      </c>
      <c r="E1404">
        <f>'C3_qual'!E1096</f>
        <v>0.5</v>
      </c>
      <c r="H1404">
        <f>'C3_qual'!H1096</f>
        <v>5.0000000000000001E-4</v>
      </c>
      <c r="K1404">
        <f>'C3_qual'!K1096</f>
        <v>288</v>
      </c>
      <c r="L1404">
        <f>'C3_qual'!L1096</f>
        <v>41</v>
      </c>
      <c r="M1404">
        <f>'C3_qual'!M1096</f>
        <v>34</v>
      </c>
    </row>
    <row r="1405" spans="1:13">
      <c r="A1405" t="str">
        <f>'C3_qual'!A1097</f>
        <v>C3_plant_d13C_1</v>
      </c>
      <c r="B1405" t="str">
        <f>'C3_qual'!B1097</f>
        <v>Schubert</v>
      </c>
      <c r="C1405">
        <f>'C3_qual'!C1097</f>
        <v>2015</v>
      </c>
      <c r="D1405" t="str">
        <f>'C3_qual'!D1097</f>
        <v>10.1130/G36467.1</v>
      </c>
      <c r="E1405">
        <f>'C3_qual'!E1097</f>
        <v>0.55000000000000004</v>
      </c>
      <c r="H1405">
        <f>'C3_qual'!H1097</f>
        <v>5.5000000000000003E-4</v>
      </c>
      <c r="K1405">
        <f>'C3_qual'!K1097</f>
        <v>256</v>
      </c>
      <c r="L1405">
        <f>'C3_qual'!L1097</f>
        <v>34</v>
      </c>
      <c r="M1405">
        <f>'C3_qual'!M1097</f>
        <v>31</v>
      </c>
    </row>
    <row r="1406" spans="1:13">
      <c r="A1406" t="str">
        <f>'C3_qual'!A1098</f>
        <v>C3_plant_d13C_1</v>
      </c>
      <c r="B1406" t="str">
        <f>'C3_qual'!B1098</f>
        <v>Schubert</v>
      </c>
      <c r="C1406">
        <f>'C3_qual'!C1098</f>
        <v>2015</v>
      </c>
      <c r="D1406" t="str">
        <f>'C3_qual'!D1098</f>
        <v>10.1130/G36467.1</v>
      </c>
      <c r="E1406">
        <f>'C3_qual'!E1098</f>
        <v>0.6</v>
      </c>
      <c r="H1406">
        <f>'C3_qual'!H1098</f>
        <v>5.9999999999999995E-4</v>
      </c>
      <c r="K1406">
        <f>'C3_qual'!K1098</f>
        <v>317</v>
      </c>
      <c r="L1406">
        <f>'C3_qual'!L1098</f>
        <v>47</v>
      </c>
      <c r="M1406">
        <f>'C3_qual'!M1098</f>
        <v>38</v>
      </c>
    </row>
    <row r="1407" spans="1:13">
      <c r="A1407" t="str">
        <f>'C3_qual'!A1099</f>
        <v>C3_plant_d13C_1</v>
      </c>
      <c r="B1407" t="str">
        <f>'C3_qual'!B1099</f>
        <v>Schubert</v>
      </c>
      <c r="C1407">
        <f>'C3_qual'!C1099</f>
        <v>2015</v>
      </c>
      <c r="D1407" t="str">
        <f>'C3_qual'!D1099</f>
        <v>10.1130/G36467.1</v>
      </c>
      <c r="E1407">
        <f>'C3_qual'!E1099</f>
        <v>0.65</v>
      </c>
      <c r="H1407">
        <f>'C3_qual'!H1099</f>
        <v>6.4999999999999997E-4</v>
      </c>
      <c r="K1407">
        <f>'C3_qual'!K1099</f>
        <v>242</v>
      </c>
      <c r="L1407">
        <f>'C3_qual'!L1099</f>
        <v>31</v>
      </c>
      <c r="M1407">
        <f>'C3_qual'!M1099</f>
        <v>30</v>
      </c>
    </row>
    <row r="1408" spans="1:13">
      <c r="A1408" t="str">
        <f>'C3_qual'!A1100</f>
        <v>C3_plant_d13C_1</v>
      </c>
      <c r="B1408" t="str">
        <f>'C3_qual'!B1100</f>
        <v>Schubert</v>
      </c>
      <c r="C1408">
        <f>'C3_qual'!C1100</f>
        <v>2015</v>
      </c>
      <c r="D1408" t="str">
        <f>'C3_qual'!D1100</f>
        <v>10.1130/G36467.1</v>
      </c>
      <c r="E1408">
        <f>'C3_qual'!E1100</f>
        <v>0.7</v>
      </c>
      <c r="H1408">
        <f>'C3_qual'!H1100</f>
        <v>6.9999999999999999E-4</v>
      </c>
      <c r="K1408">
        <f>'C3_qual'!K1100</f>
        <v>279</v>
      </c>
      <c r="L1408">
        <f>'C3_qual'!L1100</f>
        <v>39</v>
      </c>
      <c r="M1408">
        <f>'C3_qual'!M1100</f>
        <v>33</v>
      </c>
    </row>
    <row r="1409" spans="1:13">
      <c r="A1409" t="str">
        <f>'C3_qual'!A1101</f>
        <v>C3_plant_d13C_1</v>
      </c>
      <c r="B1409" t="str">
        <f>'C3_qual'!B1101</f>
        <v>Schubert</v>
      </c>
      <c r="C1409">
        <f>'C3_qual'!C1101</f>
        <v>2015</v>
      </c>
      <c r="D1409" t="str">
        <f>'C3_qual'!D1101</f>
        <v>10.1130/G36467.1</v>
      </c>
      <c r="E1409">
        <f>'C3_qual'!E1101</f>
        <v>0.8</v>
      </c>
      <c r="H1409">
        <f>'C3_qual'!H1101</f>
        <v>8.0000000000000004E-4</v>
      </c>
      <c r="K1409">
        <f>'C3_qual'!K1101</f>
        <v>320</v>
      </c>
      <c r="L1409">
        <f>'C3_qual'!L1101</f>
        <v>48</v>
      </c>
      <c r="M1409">
        <f>'C3_qual'!M1101</f>
        <v>39</v>
      </c>
    </row>
    <row r="1410" spans="1:13">
      <c r="A1410" t="str">
        <f>'C3_qual'!A1102</f>
        <v>C3_plant_d13C_1</v>
      </c>
      <c r="B1410" t="str">
        <f>'C3_qual'!B1102</f>
        <v>Schubert</v>
      </c>
      <c r="C1410">
        <f>'C3_qual'!C1102</f>
        <v>2015</v>
      </c>
      <c r="D1410" t="str">
        <f>'C3_qual'!D1102</f>
        <v>10.1130/G36467.1</v>
      </c>
      <c r="E1410">
        <f>'C3_qual'!E1102</f>
        <v>0.9</v>
      </c>
      <c r="H1410">
        <f>'C3_qual'!H1102</f>
        <v>8.9999999999999998E-4</v>
      </c>
      <c r="K1410">
        <f>'C3_qual'!K1102</f>
        <v>240</v>
      </c>
      <c r="L1410">
        <f>'C3_qual'!L1102</f>
        <v>31</v>
      </c>
      <c r="M1410">
        <f>'C3_qual'!M1102</f>
        <v>29</v>
      </c>
    </row>
    <row r="1411" spans="1:13">
      <c r="A1411" t="str">
        <f>'C3_qual'!A1103</f>
        <v>C3_plant_d13C_1</v>
      </c>
      <c r="B1411" t="str">
        <f>'C3_qual'!B1103</f>
        <v>Schubert</v>
      </c>
      <c r="C1411">
        <f>'C3_qual'!C1103</f>
        <v>2015</v>
      </c>
      <c r="D1411" t="str">
        <f>'C3_qual'!D1103</f>
        <v>10.1130/G36467.1</v>
      </c>
      <c r="E1411">
        <f>'C3_qual'!E1103</f>
        <v>0.95</v>
      </c>
      <c r="H1411">
        <f>'C3_qual'!H1103</f>
        <v>9.5E-4</v>
      </c>
      <c r="K1411">
        <f>'C3_qual'!K1103</f>
        <v>293</v>
      </c>
      <c r="L1411">
        <f>'C3_qual'!L1103</f>
        <v>42</v>
      </c>
      <c r="M1411">
        <f>'C3_qual'!M1103</f>
        <v>34</v>
      </c>
    </row>
    <row r="1412" spans="1:13">
      <c r="A1412" t="str">
        <f>'C3_qual'!A1104</f>
        <v>C3_plant_d13C_1</v>
      </c>
      <c r="B1412" t="str">
        <f>'C3_qual'!B1104</f>
        <v>Schubert</v>
      </c>
      <c r="C1412">
        <f>'C3_qual'!C1104</f>
        <v>2015</v>
      </c>
      <c r="D1412" t="str">
        <f>'C3_qual'!D1104</f>
        <v>10.1130/G36467.1</v>
      </c>
      <c r="E1412">
        <f>'C3_qual'!E1104</f>
        <v>1</v>
      </c>
      <c r="H1412">
        <f>'C3_qual'!H1104</f>
        <v>1E-3</v>
      </c>
      <c r="K1412">
        <f>'C3_qual'!K1104</f>
        <v>249</v>
      </c>
      <c r="L1412">
        <f>'C3_qual'!L1104</f>
        <v>33</v>
      </c>
      <c r="M1412">
        <f>'C3_qual'!M1104</f>
        <v>30</v>
      </c>
    </row>
    <row r="1413" spans="1:13">
      <c r="A1413" t="str">
        <f>'C3_qual'!A1105</f>
        <v>C3_plant_d13C_1</v>
      </c>
      <c r="B1413" t="str">
        <f>'C3_qual'!B1105</f>
        <v>Schubert</v>
      </c>
      <c r="C1413">
        <f>'C3_qual'!C1105</f>
        <v>2015</v>
      </c>
      <c r="D1413" t="str">
        <f>'C3_qual'!D1105</f>
        <v>10.1130/G36467.1</v>
      </c>
      <c r="E1413">
        <f>'C3_qual'!E1105</f>
        <v>1.1000000000000001</v>
      </c>
      <c r="H1413">
        <f>'C3_qual'!H1105</f>
        <v>1.1000000000000001E-3</v>
      </c>
      <c r="K1413">
        <f>'C3_qual'!K1105</f>
        <v>279</v>
      </c>
      <c r="L1413">
        <f>'C3_qual'!L1105</f>
        <v>39</v>
      </c>
      <c r="M1413">
        <f>'C3_qual'!M1105</f>
        <v>33</v>
      </c>
    </row>
    <row r="1414" spans="1:13">
      <c r="A1414" t="str">
        <f>'C3_qual'!A1106</f>
        <v>C3_plant_d13C_1</v>
      </c>
      <c r="B1414" t="str">
        <f>'C3_qual'!B1106</f>
        <v>Schubert</v>
      </c>
      <c r="C1414">
        <f>'C3_qual'!C1106</f>
        <v>2015</v>
      </c>
      <c r="D1414" t="str">
        <f>'C3_qual'!D1106</f>
        <v>10.1130/G36467.1</v>
      </c>
      <c r="E1414">
        <f>'C3_qual'!E1106</f>
        <v>1.1499999999999999</v>
      </c>
      <c r="H1414">
        <f>'C3_qual'!H1106</f>
        <v>1.15E-3</v>
      </c>
      <c r="K1414">
        <f>'C3_qual'!K1106</f>
        <v>274</v>
      </c>
      <c r="L1414">
        <f>'C3_qual'!L1106</f>
        <v>38</v>
      </c>
      <c r="M1414">
        <f>'C3_qual'!M1106</f>
        <v>32</v>
      </c>
    </row>
    <row r="1415" spans="1:13">
      <c r="A1415" t="str">
        <f>'C3_qual'!A1107</f>
        <v>C3_plant_d13C_1</v>
      </c>
      <c r="B1415" t="str">
        <f>'C3_qual'!B1107</f>
        <v>Schubert</v>
      </c>
      <c r="C1415">
        <f>'C3_qual'!C1107</f>
        <v>2015</v>
      </c>
      <c r="D1415" t="str">
        <f>'C3_qual'!D1107</f>
        <v>10.1130/G36467.1</v>
      </c>
      <c r="E1415">
        <f>'C3_qual'!E1107</f>
        <v>1.2</v>
      </c>
      <c r="H1415">
        <f>'C3_qual'!H1107</f>
        <v>1.1999999999999999E-3</v>
      </c>
      <c r="K1415">
        <f>'C3_qual'!K1107</f>
        <v>274</v>
      </c>
      <c r="L1415">
        <f>'C3_qual'!L1107</f>
        <v>38</v>
      </c>
      <c r="M1415">
        <f>'C3_qual'!M1107</f>
        <v>32</v>
      </c>
    </row>
    <row r="1416" spans="1:13">
      <c r="A1416" t="str">
        <f>'C3_qual'!A1108</f>
        <v>C3_plant_d13C_1</v>
      </c>
      <c r="B1416" t="str">
        <f>'C3_qual'!B1108</f>
        <v>Schubert</v>
      </c>
      <c r="C1416">
        <f>'C3_qual'!C1108</f>
        <v>2015</v>
      </c>
      <c r="D1416" t="str">
        <f>'C3_qual'!D1108</f>
        <v>10.1130/G36467.1</v>
      </c>
      <c r="E1416">
        <f>'C3_qual'!E1108</f>
        <v>1.3</v>
      </c>
      <c r="H1416">
        <f>'C3_qual'!H1108</f>
        <v>1.2999999999999999E-3</v>
      </c>
      <c r="K1416">
        <f>'C3_qual'!K1108</f>
        <v>299</v>
      </c>
      <c r="L1416">
        <f>'C3_qual'!L1108</f>
        <v>43</v>
      </c>
      <c r="M1416">
        <f>'C3_qual'!M1108</f>
        <v>35</v>
      </c>
    </row>
    <row r="1417" spans="1:13">
      <c r="A1417" t="str">
        <f>'C3_qual'!A1109</f>
        <v>C3_plant_d13C_1</v>
      </c>
      <c r="B1417" t="str">
        <f>'C3_qual'!B1109</f>
        <v>Schubert</v>
      </c>
      <c r="C1417">
        <f>'C3_qual'!C1109</f>
        <v>2015</v>
      </c>
      <c r="D1417" t="str">
        <f>'C3_qual'!D1109</f>
        <v>10.1130/G36467.1</v>
      </c>
      <c r="E1417">
        <f>'C3_qual'!E1109</f>
        <v>1.35</v>
      </c>
      <c r="H1417">
        <f>'C3_qual'!H1109</f>
        <v>1.3500000000000001E-3</v>
      </c>
      <c r="K1417">
        <f>'C3_qual'!K1109</f>
        <v>290</v>
      </c>
      <c r="L1417">
        <f>'C3_qual'!L1109</f>
        <v>41</v>
      </c>
      <c r="M1417">
        <f>'C3_qual'!M1109</f>
        <v>34</v>
      </c>
    </row>
    <row r="1418" spans="1:13">
      <c r="A1418" t="str">
        <f>'C3_qual'!A1110</f>
        <v>C3_plant_d13C_1</v>
      </c>
      <c r="B1418" t="str">
        <f>'C3_qual'!B1110</f>
        <v>Schubert</v>
      </c>
      <c r="C1418">
        <f>'C3_qual'!C1110</f>
        <v>2015</v>
      </c>
      <c r="D1418" t="str">
        <f>'C3_qual'!D1110</f>
        <v>10.1130/G36467.1</v>
      </c>
      <c r="E1418">
        <f>'C3_qual'!E1110</f>
        <v>1.4</v>
      </c>
      <c r="H1418">
        <f>'C3_qual'!H1110</f>
        <v>1.4E-3</v>
      </c>
      <c r="K1418">
        <f>'C3_qual'!K1110</f>
        <v>271</v>
      </c>
      <c r="L1418">
        <f>'C3_qual'!L1110</f>
        <v>37</v>
      </c>
      <c r="M1418">
        <f>'C3_qual'!M1110</f>
        <v>32</v>
      </c>
    </row>
    <row r="1419" spans="1:13">
      <c r="A1419" t="str">
        <f>'C3_qual'!A1111</f>
        <v>C3_plant_d13C_1</v>
      </c>
      <c r="B1419" t="str">
        <f>'C3_qual'!B1111</f>
        <v>Schubert</v>
      </c>
      <c r="C1419">
        <f>'C3_qual'!C1111</f>
        <v>2015</v>
      </c>
      <c r="D1419" t="str">
        <f>'C3_qual'!D1111</f>
        <v>10.1130/G36467.1</v>
      </c>
      <c r="E1419">
        <f>'C3_qual'!E1111</f>
        <v>1.5</v>
      </c>
      <c r="H1419">
        <f>'C3_qual'!H1111</f>
        <v>1.5E-3</v>
      </c>
      <c r="K1419">
        <f>'C3_qual'!K1111</f>
        <v>269</v>
      </c>
      <c r="L1419">
        <f>'C3_qual'!L1111</f>
        <v>37</v>
      </c>
      <c r="M1419">
        <f>'C3_qual'!M1111</f>
        <v>32</v>
      </c>
    </row>
    <row r="1420" spans="1:13">
      <c r="A1420" t="str">
        <f>'C3_qual'!A1112</f>
        <v>C3_plant_d13C_1</v>
      </c>
      <c r="B1420" t="str">
        <f>'C3_qual'!B1112</f>
        <v>Schubert</v>
      </c>
      <c r="C1420">
        <f>'C3_qual'!C1112</f>
        <v>2015</v>
      </c>
      <c r="D1420" t="str">
        <f>'C3_qual'!D1112</f>
        <v>10.1130/G36467.1</v>
      </c>
      <c r="E1420">
        <f>'C3_qual'!E1112</f>
        <v>1.6</v>
      </c>
      <c r="H1420">
        <f>'C3_qual'!H1112</f>
        <v>1.6000000000000001E-3</v>
      </c>
      <c r="K1420">
        <f>'C3_qual'!K1112</f>
        <v>252</v>
      </c>
      <c r="L1420">
        <f>'C3_qual'!L1112</f>
        <v>33</v>
      </c>
      <c r="M1420">
        <f>'C3_qual'!M1112</f>
        <v>30</v>
      </c>
    </row>
    <row r="1421" spans="1:13">
      <c r="A1421" t="str">
        <f>'C3_qual'!A1113</f>
        <v>C3_plant_d13C_1</v>
      </c>
      <c r="B1421" t="str">
        <f>'C3_qual'!B1113</f>
        <v>Schubert</v>
      </c>
      <c r="C1421">
        <f>'C3_qual'!C1113</f>
        <v>2015</v>
      </c>
      <c r="D1421" t="str">
        <f>'C3_qual'!D1113</f>
        <v>10.1130/G36467.1</v>
      </c>
      <c r="E1421">
        <f>'C3_qual'!E1113</f>
        <v>1.65</v>
      </c>
      <c r="H1421">
        <f>'C3_qual'!H1113</f>
        <v>1.65E-3</v>
      </c>
      <c r="K1421">
        <f>'C3_qual'!K1113</f>
        <v>252</v>
      </c>
      <c r="L1421">
        <f>'C3_qual'!L1113</f>
        <v>33</v>
      </c>
      <c r="M1421">
        <f>'C3_qual'!M1113</f>
        <v>30</v>
      </c>
    </row>
    <row r="1422" spans="1:13">
      <c r="A1422" t="str">
        <f>'C3_qual'!A1114</f>
        <v>C3_plant_d13C_1</v>
      </c>
      <c r="B1422" t="str">
        <f>'C3_qual'!B1114</f>
        <v>Schubert</v>
      </c>
      <c r="C1422">
        <f>'C3_qual'!C1114</f>
        <v>2015</v>
      </c>
      <c r="D1422" t="str">
        <f>'C3_qual'!D1114</f>
        <v>10.1130/G36467.1</v>
      </c>
      <c r="E1422">
        <f>'C3_qual'!E1114</f>
        <v>1.7</v>
      </c>
      <c r="H1422">
        <f>'C3_qual'!H1114</f>
        <v>1.6999999999999999E-3</v>
      </c>
      <c r="K1422">
        <f>'C3_qual'!K1114</f>
        <v>274</v>
      </c>
      <c r="L1422">
        <f>'C3_qual'!L1114</f>
        <v>38</v>
      </c>
      <c r="M1422">
        <f>'C3_qual'!M1114</f>
        <v>33</v>
      </c>
    </row>
    <row r="1423" spans="1:13">
      <c r="A1423" t="str">
        <f>'C3_qual'!A1115</f>
        <v>C3_plant_d13C_1</v>
      </c>
      <c r="B1423" t="str">
        <f>'C3_qual'!B1115</f>
        <v>Schubert</v>
      </c>
      <c r="C1423">
        <f>'C3_qual'!C1115</f>
        <v>2015</v>
      </c>
      <c r="D1423" t="str">
        <f>'C3_qual'!D1115</f>
        <v>10.1130/G36467.1</v>
      </c>
      <c r="E1423">
        <f>'C3_qual'!E1115</f>
        <v>1.8</v>
      </c>
      <c r="H1423">
        <f>'C3_qual'!H1115</f>
        <v>1.8E-3</v>
      </c>
      <c r="K1423">
        <f>'C3_qual'!K1115</f>
        <v>238</v>
      </c>
      <c r="L1423">
        <f>'C3_qual'!L1115</f>
        <v>31</v>
      </c>
      <c r="M1423">
        <f>'C3_qual'!M1115</f>
        <v>29</v>
      </c>
    </row>
    <row r="1424" spans="1:13">
      <c r="A1424" t="str">
        <f>'C3_qual'!A1116</f>
        <v>C3_plant_d13C_1</v>
      </c>
      <c r="B1424" t="str">
        <f>'C3_qual'!B1116</f>
        <v>Schubert</v>
      </c>
      <c r="C1424">
        <f>'C3_qual'!C1116</f>
        <v>2015</v>
      </c>
      <c r="D1424" t="str">
        <f>'C3_qual'!D1116</f>
        <v>10.1130/G36467.1</v>
      </c>
      <c r="E1424">
        <f>'C3_qual'!E1116</f>
        <v>1.9</v>
      </c>
      <c r="H1424">
        <f>'C3_qual'!H1116</f>
        <v>1.9E-3</v>
      </c>
      <c r="K1424">
        <f>'C3_qual'!K1116</f>
        <v>306</v>
      </c>
      <c r="L1424">
        <f>'C3_qual'!L1116</f>
        <v>45</v>
      </c>
      <c r="M1424">
        <f>'C3_qual'!M1116</f>
        <v>36</v>
      </c>
    </row>
    <row r="1425" spans="1:13">
      <c r="A1425" t="str">
        <f>'C3_qual'!A1117</f>
        <v>C3_plant_d13C_1</v>
      </c>
      <c r="B1425" t="str">
        <f>'C3_qual'!B1117</f>
        <v>Schubert</v>
      </c>
      <c r="C1425">
        <f>'C3_qual'!C1117</f>
        <v>2015</v>
      </c>
      <c r="D1425" t="str">
        <f>'C3_qual'!D1117</f>
        <v>10.1130/G36467.1</v>
      </c>
      <c r="E1425">
        <f>'C3_qual'!E1117</f>
        <v>1.95</v>
      </c>
      <c r="H1425">
        <f>'C3_qual'!H1117</f>
        <v>1.9499999999999999E-3</v>
      </c>
      <c r="K1425">
        <f>'C3_qual'!K1117</f>
        <v>264</v>
      </c>
      <c r="L1425">
        <f>'C3_qual'!L1117</f>
        <v>36</v>
      </c>
      <c r="M1425">
        <f>'C3_qual'!M1117</f>
        <v>32</v>
      </c>
    </row>
    <row r="1426" spans="1:13">
      <c r="A1426" t="str">
        <f>'C3_qual'!A1118</f>
        <v>C3_plant_d13C_1</v>
      </c>
      <c r="B1426" t="str">
        <f>'C3_qual'!B1118</f>
        <v>Schubert</v>
      </c>
      <c r="C1426">
        <f>'C3_qual'!C1118</f>
        <v>2015</v>
      </c>
      <c r="D1426" t="str">
        <f>'C3_qual'!D1118</f>
        <v>10.1130/G36467.1</v>
      </c>
      <c r="E1426">
        <f>'C3_qual'!E1118</f>
        <v>2.0499999999999998</v>
      </c>
      <c r="H1426">
        <f>'C3_qual'!H1118</f>
        <v>2.0499999999999997E-3</v>
      </c>
      <c r="K1426">
        <f>'C3_qual'!K1118</f>
        <v>264</v>
      </c>
      <c r="L1426">
        <f>'C3_qual'!L1118</f>
        <v>36</v>
      </c>
      <c r="M1426">
        <f>'C3_qual'!M1118</f>
        <v>32</v>
      </c>
    </row>
    <row r="1427" spans="1:13">
      <c r="A1427" t="str">
        <f>'C3_qual'!A1119</f>
        <v>C3_plant_d13C_1</v>
      </c>
      <c r="B1427" t="str">
        <f>'C3_qual'!B1119</f>
        <v>Schubert</v>
      </c>
      <c r="C1427">
        <f>'C3_qual'!C1119</f>
        <v>2015</v>
      </c>
      <c r="D1427" t="str">
        <f>'C3_qual'!D1119</f>
        <v>10.1130/G36467.1</v>
      </c>
      <c r="E1427">
        <f>'C3_qual'!E1119</f>
        <v>2.1</v>
      </c>
      <c r="H1427">
        <f>'C3_qual'!H1119</f>
        <v>2.1000000000000003E-3</v>
      </c>
      <c r="K1427">
        <f>'C3_qual'!K1119</f>
        <v>259</v>
      </c>
      <c r="L1427">
        <f>'C3_qual'!L1119</f>
        <v>35</v>
      </c>
      <c r="M1427">
        <f>'C3_qual'!M1119</f>
        <v>31</v>
      </c>
    </row>
    <row r="1428" spans="1:13">
      <c r="A1428" t="str">
        <f>'C3_qual'!A1120</f>
        <v>C3_plant_d13C_1</v>
      </c>
      <c r="B1428" t="str">
        <f>'C3_qual'!B1120</f>
        <v>Schubert</v>
      </c>
      <c r="C1428">
        <f>'C3_qual'!C1120</f>
        <v>2015</v>
      </c>
      <c r="D1428" t="str">
        <f>'C3_qual'!D1120</f>
        <v>10.1130/G36467.1</v>
      </c>
      <c r="E1428">
        <f>'C3_qual'!E1120</f>
        <v>2.2000000000000002</v>
      </c>
      <c r="H1428">
        <f>'C3_qual'!H1120</f>
        <v>2.2000000000000001E-3</v>
      </c>
      <c r="K1428">
        <f>'C3_qual'!K1120</f>
        <v>260</v>
      </c>
      <c r="L1428">
        <f>'C3_qual'!L1120</f>
        <v>35</v>
      </c>
      <c r="M1428">
        <f>'C3_qual'!M1120</f>
        <v>31</v>
      </c>
    </row>
    <row r="1429" spans="1:13">
      <c r="A1429" t="str">
        <f>'C3_qual'!A1121</f>
        <v>C3_plant_d13C_1</v>
      </c>
      <c r="B1429" t="str">
        <f>'C3_qual'!B1121</f>
        <v>Schubert</v>
      </c>
      <c r="C1429">
        <f>'C3_qual'!C1121</f>
        <v>2015</v>
      </c>
      <c r="D1429" t="str">
        <f>'C3_qual'!D1121</f>
        <v>10.1130/G36467.1</v>
      </c>
      <c r="E1429">
        <f>'C3_qual'!E1121</f>
        <v>2.2999999999999998</v>
      </c>
      <c r="H1429">
        <f>'C3_qual'!H1121</f>
        <v>2.3E-3</v>
      </c>
      <c r="K1429">
        <f>'C3_qual'!K1121</f>
        <v>243</v>
      </c>
      <c r="L1429">
        <f>'C3_qual'!L1121</f>
        <v>31</v>
      </c>
      <c r="M1429">
        <f>'C3_qual'!M1121</f>
        <v>30</v>
      </c>
    </row>
    <row r="1430" spans="1:13">
      <c r="A1430" t="str">
        <f>'C3_qual'!A1122</f>
        <v>C3_plant_d13C_1</v>
      </c>
      <c r="B1430" t="str">
        <f>'C3_qual'!B1122</f>
        <v>Schubert</v>
      </c>
      <c r="C1430">
        <f>'C3_qual'!C1122</f>
        <v>2015</v>
      </c>
      <c r="D1430" t="str">
        <f>'C3_qual'!D1122</f>
        <v>10.1130/G36467.1</v>
      </c>
      <c r="E1430">
        <f>'C3_qual'!E1122</f>
        <v>2.4500000000000002</v>
      </c>
      <c r="H1430">
        <f>'C3_qual'!H1122</f>
        <v>2.4500000000000004E-3</v>
      </c>
      <c r="K1430">
        <f>'C3_qual'!K1122</f>
        <v>286</v>
      </c>
      <c r="L1430">
        <f>'C3_qual'!L1122</f>
        <v>41</v>
      </c>
      <c r="M1430">
        <f>'C3_qual'!M1122</f>
        <v>34</v>
      </c>
    </row>
    <row r="1431" spans="1:13">
      <c r="A1431" t="str">
        <f>'C3_qual'!A1123</f>
        <v>C3_plant_d13C_1</v>
      </c>
      <c r="B1431" t="str">
        <f>'C3_qual'!B1123</f>
        <v>Schubert</v>
      </c>
      <c r="C1431">
        <f>'C3_qual'!C1123</f>
        <v>2015</v>
      </c>
      <c r="D1431" t="str">
        <f>'C3_qual'!D1123</f>
        <v>10.1130/G36467.1</v>
      </c>
      <c r="E1431">
        <f>'C3_qual'!E1123</f>
        <v>2.5499999999999998</v>
      </c>
      <c r="H1431">
        <f>'C3_qual'!H1123</f>
        <v>2.5499999999999997E-3</v>
      </c>
      <c r="K1431">
        <f>'C3_qual'!K1123</f>
        <v>273</v>
      </c>
      <c r="L1431">
        <f>'C3_qual'!L1123</f>
        <v>38</v>
      </c>
      <c r="M1431">
        <f>'C3_qual'!M1123</f>
        <v>32</v>
      </c>
    </row>
    <row r="1432" spans="1:13">
      <c r="A1432" t="str">
        <f>'C3_qual'!A1124</f>
        <v>C3_plant_d13C_1</v>
      </c>
      <c r="B1432" t="str">
        <f>'C3_qual'!B1124</f>
        <v>Schubert</v>
      </c>
      <c r="C1432">
        <f>'C3_qual'!C1124</f>
        <v>2015</v>
      </c>
      <c r="D1432" t="str">
        <f>'C3_qual'!D1124</f>
        <v>10.1130/G36467.1</v>
      </c>
      <c r="E1432">
        <f>'C3_qual'!E1124</f>
        <v>2.6</v>
      </c>
      <c r="H1432">
        <f>'C3_qual'!H1124</f>
        <v>2.5999999999999999E-3</v>
      </c>
      <c r="K1432">
        <f>'C3_qual'!K1124</f>
        <v>278</v>
      </c>
      <c r="L1432">
        <f>'C3_qual'!L1124</f>
        <v>39</v>
      </c>
      <c r="M1432">
        <f>'C3_qual'!M1124</f>
        <v>33</v>
      </c>
    </row>
    <row r="1433" spans="1:13">
      <c r="A1433" t="str">
        <f>'C3_qual'!A1125</f>
        <v>C3_plant_d13C_1</v>
      </c>
      <c r="B1433" t="str">
        <f>'C3_qual'!B1125</f>
        <v>Schubert</v>
      </c>
      <c r="C1433">
        <f>'C3_qual'!C1125</f>
        <v>2015</v>
      </c>
      <c r="D1433" t="str">
        <f>'C3_qual'!D1125</f>
        <v>10.1130/G36467.1</v>
      </c>
      <c r="E1433">
        <f>'C3_qual'!E1125</f>
        <v>2.75</v>
      </c>
      <c r="H1433">
        <f>'C3_qual'!H1125</f>
        <v>2.7499999999999998E-3</v>
      </c>
      <c r="K1433">
        <f>'C3_qual'!K1125</f>
        <v>258</v>
      </c>
      <c r="L1433">
        <f>'C3_qual'!L1125</f>
        <v>34</v>
      </c>
      <c r="M1433">
        <f>'C3_qual'!M1125</f>
        <v>31</v>
      </c>
    </row>
    <row r="1434" spans="1:13">
      <c r="A1434" t="str">
        <f>'C3_qual'!A1126</f>
        <v>C3_plant_d13C_1</v>
      </c>
      <c r="B1434" t="str">
        <f>'C3_qual'!B1126</f>
        <v>Schubert</v>
      </c>
      <c r="C1434">
        <f>'C3_qual'!C1126</f>
        <v>2015</v>
      </c>
      <c r="D1434" t="str">
        <f>'C3_qual'!D1126</f>
        <v>10.1130/G36467.1</v>
      </c>
      <c r="E1434">
        <f>'C3_qual'!E1126</f>
        <v>2.8</v>
      </c>
      <c r="H1434">
        <f>'C3_qual'!H1126</f>
        <v>2.8E-3</v>
      </c>
      <c r="K1434">
        <f>'C3_qual'!K1126</f>
        <v>239</v>
      </c>
      <c r="L1434">
        <f>'C3_qual'!L1126</f>
        <v>31</v>
      </c>
      <c r="M1434">
        <f>'C3_qual'!M1126</f>
        <v>29</v>
      </c>
    </row>
    <row r="1435" spans="1:13">
      <c r="A1435" t="str">
        <f>'C3_qual'!A1127</f>
        <v>C3_plant_d13C_1</v>
      </c>
      <c r="B1435" t="str">
        <f>'C3_qual'!B1127</f>
        <v>Schubert</v>
      </c>
      <c r="C1435">
        <f>'C3_qual'!C1127</f>
        <v>2015</v>
      </c>
      <c r="D1435" t="str">
        <f>'C3_qual'!D1127</f>
        <v>10.1130/G36467.1</v>
      </c>
      <c r="E1435">
        <f>'C3_qual'!E1127</f>
        <v>2.9</v>
      </c>
      <c r="H1435">
        <f>'C3_qual'!H1127</f>
        <v>2.8999999999999998E-3</v>
      </c>
      <c r="K1435">
        <f>'C3_qual'!K1127</f>
        <v>270</v>
      </c>
      <c r="L1435">
        <f>'C3_qual'!L1127</f>
        <v>37</v>
      </c>
      <c r="M1435">
        <f>'C3_qual'!M1127</f>
        <v>32</v>
      </c>
    </row>
    <row r="1436" spans="1:13">
      <c r="A1436" t="str">
        <f>'C3_qual'!A1128</f>
        <v>C3_plant_d13C_1</v>
      </c>
      <c r="B1436" t="str">
        <f>'C3_qual'!B1128</f>
        <v>Schubert</v>
      </c>
      <c r="C1436">
        <f>'C3_qual'!C1128</f>
        <v>2015</v>
      </c>
      <c r="D1436" t="str">
        <f>'C3_qual'!D1128</f>
        <v>10.1130/G36467.1</v>
      </c>
      <c r="E1436">
        <f>'C3_qual'!E1128</f>
        <v>3</v>
      </c>
      <c r="H1436">
        <f>'C3_qual'!H1128</f>
        <v>3.0000000000000001E-3</v>
      </c>
      <c r="K1436">
        <f>'C3_qual'!K1128</f>
        <v>233</v>
      </c>
      <c r="L1436">
        <f>'C3_qual'!L1128</f>
        <v>30</v>
      </c>
      <c r="M1436">
        <f>'C3_qual'!M1128</f>
        <v>29</v>
      </c>
    </row>
    <row r="1437" spans="1:13">
      <c r="A1437" t="str">
        <f>'C3_qual'!A1129</f>
        <v>C3_plant_d13C_1</v>
      </c>
      <c r="B1437" t="str">
        <f>'C3_qual'!B1129</f>
        <v>Schubert</v>
      </c>
      <c r="C1437">
        <f>'C3_qual'!C1129</f>
        <v>2015</v>
      </c>
      <c r="D1437" t="str">
        <f>'C3_qual'!D1129</f>
        <v>10.1130/G36467.1</v>
      </c>
      <c r="E1437">
        <f>'C3_qual'!E1129</f>
        <v>3.1</v>
      </c>
      <c r="H1437">
        <f>'C3_qual'!H1129</f>
        <v>3.0999999999999999E-3</v>
      </c>
      <c r="K1437">
        <f>'C3_qual'!K1129</f>
        <v>246</v>
      </c>
      <c r="L1437">
        <f>'C3_qual'!L1129</f>
        <v>32</v>
      </c>
      <c r="M1437">
        <f>'C3_qual'!M1129</f>
        <v>30</v>
      </c>
    </row>
    <row r="1438" spans="1:13">
      <c r="A1438" t="str">
        <f>'C3_qual'!A1130</f>
        <v>C3_plant_d13C_1</v>
      </c>
      <c r="B1438" t="str">
        <f>'C3_qual'!B1130</f>
        <v>Schubert</v>
      </c>
      <c r="C1438">
        <f>'C3_qual'!C1130</f>
        <v>2015</v>
      </c>
      <c r="D1438" t="str">
        <f>'C3_qual'!D1130</f>
        <v>10.1130/G36467.1</v>
      </c>
      <c r="E1438">
        <f>'C3_qual'!E1130</f>
        <v>3.2</v>
      </c>
      <c r="H1438">
        <f>'C3_qual'!H1130</f>
        <v>3.2000000000000002E-3</v>
      </c>
      <c r="K1438">
        <f>'C3_qual'!K1130</f>
        <v>276</v>
      </c>
      <c r="L1438">
        <f>'C3_qual'!L1130</f>
        <v>38</v>
      </c>
      <c r="M1438">
        <f>'C3_qual'!M1130</f>
        <v>33</v>
      </c>
    </row>
    <row r="1439" spans="1:13">
      <c r="A1439" t="str">
        <f>'C3_qual'!A1131</f>
        <v>C3_plant_d13C_1</v>
      </c>
      <c r="B1439" t="str">
        <f>'C3_qual'!B1131</f>
        <v>Schubert</v>
      </c>
      <c r="C1439">
        <f>'C3_qual'!C1131</f>
        <v>2015</v>
      </c>
      <c r="D1439" t="str">
        <f>'C3_qual'!D1131</f>
        <v>10.1130/G36467.1</v>
      </c>
      <c r="E1439">
        <f>'C3_qual'!E1131</f>
        <v>3.4</v>
      </c>
      <c r="H1439">
        <f>'C3_qual'!H1131</f>
        <v>3.3999999999999998E-3</v>
      </c>
      <c r="K1439">
        <f>'C3_qual'!K1131</f>
        <v>276</v>
      </c>
      <c r="L1439">
        <f>'C3_qual'!L1131</f>
        <v>38</v>
      </c>
      <c r="M1439">
        <f>'C3_qual'!M1131</f>
        <v>33</v>
      </c>
    </row>
    <row r="1440" spans="1:13">
      <c r="A1440" t="str">
        <f>'C3_qual'!A1132</f>
        <v>C3_plant_d13C_1</v>
      </c>
      <c r="B1440" t="str">
        <f>'C3_qual'!B1132</f>
        <v>Schubert</v>
      </c>
      <c r="C1440">
        <f>'C3_qual'!C1132</f>
        <v>2015</v>
      </c>
      <c r="D1440" t="str">
        <f>'C3_qual'!D1132</f>
        <v>10.1130/G36467.1</v>
      </c>
      <c r="E1440">
        <f>'C3_qual'!E1132</f>
        <v>3.65</v>
      </c>
      <c r="H1440">
        <f>'C3_qual'!H1132</f>
        <v>3.65E-3</v>
      </c>
      <c r="K1440">
        <f>'C3_qual'!K1132</f>
        <v>256</v>
      </c>
      <c r="L1440">
        <f>'C3_qual'!L1132</f>
        <v>34</v>
      </c>
      <c r="M1440">
        <f>'C3_qual'!M1132</f>
        <v>31</v>
      </c>
    </row>
    <row r="1441" spans="1:13">
      <c r="A1441" t="str">
        <f>'C3_qual'!A1133</f>
        <v>C3_plant_d13C_1</v>
      </c>
      <c r="B1441" t="str">
        <f>'C3_qual'!B1133</f>
        <v>Schubert</v>
      </c>
      <c r="C1441">
        <f>'C3_qual'!C1133</f>
        <v>2015</v>
      </c>
      <c r="D1441" t="str">
        <f>'C3_qual'!D1133</f>
        <v>10.1130/G36467.1</v>
      </c>
      <c r="E1441">
        <f>'C3_qual'!E1133</f>
        <v>3.75</v>
      </c>
      <c r="H1441">
        <f>'C3_qual'!H1133</f>
        <v>3.7499999999999999E-3</v>
      </c>
      <c r="K1441">
        <f>'C3_qual'!K1133</f>
        <v>311</v>
      </c>
      <c r="L1441">
        <f>'C3_qual'!L1133</f>
        <v>46</v>
      </c>
      <c r="M1441">
        <f>'C3_qual'!M1133</f>
        <v>37</v>
      </c>
    </row>
    <row r="1442" spans="1:13">
      <c r="A1442" t="str">
        <f>'C3_qual'!A1134</f>
        <v>C3_plant_d13C_1</v>
      </c>
      <c r="B1442" t="str">
        <f>'C3_qual'!B1134</f>
        <v>Schubert</v>
      </c>
      <c r="C1442">
        <f>'C3_qual'!C1134</f>
        <v>2015</v>
      </c>
      <c r="D1442" t="str">
        <f>'C3_qual'!D1134</f>
        <v>10.1130/G36467.1</v>
      </c>
      <c r="E1442">
        <f>'C3_qual'!E1134</f>
        <v>3.9</v>
      </c>
      <c r="H1442">
        <f>'C3_qual'!H1134</f>
        <v>3.8999999999999998E-3</v>
      </c>
      <c r="K1442">
        <f>'C3_qual'!K1134</f>
        <v>305</v>
      </c>
      <c r="L1442">
        <f>'C3_qual'!L1134</f>
        <v>45</v>
      </c>
      <c r="M1442">
        <f>'C3_qual'!M1134</f>
        <v>36</v>
      </c>
    </row>
    <row r="1443" spans="1:13">
      <c r="A1443" t="str">
        <f>'C3_qual'!A1135</f>
        <v>C3_plant_d13C_1</v>
      </c>
      <c r="B1443" t="str">
        <f>'C3_qual'!B1135</f>
        <v>Schubert</v>
      </c>
      <c r="C1443">
        <f>'C3_qual'!C1135</f>
        <v>2015</v>
      </c>
      <c r="D1443" t="str">
        <f>'C3_qual'!D1135</f>
        <v>10.1130/G36467.1</v>
      </c>
      <c r="E1443">
        <f>'C3_qual'!E1135</f>
        <v>4</v>
      </c>
      <c r="H1443">
        <f>'C3_qual'!H1135</f>
        <v>4.0000000000000001E-3</v>
      </c>
      <c r="K1443">
        <f>'C3_qual'!K1135</f>
        <v>251</v>
      </c>
      <c r="L1443">
        <f>'C3_qual'!L1135</f>
        <v>33</v>
      </c>
      <c r="M1443">
        <f>'C3_qual'!M1135</f>
        <v>30</v>
      </c>
    </row>
    <row r="1444" spans="1:13">
      <c r="A1444" t="str">
        <f>'C3_qual'!A1136</f>
        <v>C3_plant_d13C_1</v>
      </c>
      <c r="B1444" t="str">
        <f>'C3_qual'!B1136</f>
        <v>Schubert</v>
      </c>
      <c r="C1444">
        <f>'C3_qual'!C1136</f>
        <v>2015</v>
      </c>
      <c r="D1444" t="str">
        <f>'C3_qual'!D1136</f>
        <v>10.1130/G36467.1</v>
      </c>
      <c r="E1444">
        <f>'C3_qual'!E1136</f>
        <v>4.2</v>
      </c>
      <c r="H1444">
        <f>'C3_qual'!H1136</f>
        <v>4.2000000000000006E-3</v>
      </c>
      <c r="K1444">
        <f>'C3_qual'!K1136</f>
        <v>293</v>
      </c>
      <c r="L1444">
        <f>'C3_qual'!L1136</f>
        <v>42</v>
      </c>
      <c r="M1444">
        <f>'C3_qual'!M1136</f>
        <v>34</v>
      </c>
    </row>
    <row r="1445" spans="1:13">
      <c r="A1445" t="str">
        <f>'C3_qual'!A1137</f>
        <v>C3_plant_d13C_1</v>
      </c>
      <c r="B1445" t="str">
        <f>'C3_qual'!B1137</f>
        <v>Schubert</v>
      </c>
      <c r="C1445">
        <f>'C3_qual'!C1137</f>
        <v>2015</v>
      </c>
      <c r="D1445" t="str">
        <f>'C3_qual'!D1137</f>
        <v>10.1130/G36467.1</v>
      </c>
      <c r="E1445">
        <f>'C3_qual'!E1137</f>
        <v>4.3</v>
      </c>
      <c r="H1445">
        <f>'C3_qual'!H1137</f>
        <v>4.3E-3</v>
      </c>
      <c r="K1445">
        <f>'C3_qual'!K1137</f>
        <v>254</v>
      </c>
      <c r="L1445">
        <f>'C3_qual'!L1137</f>
        <v>34</v>
      </c>
      <c r="M1445">
        <f>'C3_qual'!M1137</f>
        <v>31</v>
      </c>
    </row>
    <row r="1446" spans="1:13">
      <c r="A1446" t="str">
        <f>'C3_qual'!A1138</f>
        <v>C3_plant_d13C_1</v>
      </c>
      <c r="B1446" t="str">
        <f>'C3_qual'!B1138</f>
        <v>Schubert</v>
      </c>
      <c r="C1446">
        <f>'C3_qual'!C1138</f>
        <v>2015</v>
      </c>
      <c r="D1446" t="str">
        <f>'C3_qual'!D1138</f>
        <v>10.1130/G36467.1</v>
      </c>
      <c r="E1446">
        <f>'C3_qual'!E1138</f>
        <v>4.4000000000000004</v>
      </c>
      <c r="H1446">
        <f>'C3_qual'!H1138</f>
        <v>4.4000000000000003E-3</v>
      </c>
      <c r="K1446">
        <f>'C3_qual'!K1138</f>
        <v>276</v>
      </c>
      <c r="L1446">
        <f>'C3_qual'!L1138</f>
        <v>38</v>
      </c>
      <c r="M1446">
        <f>'C3_qual'!M1138</f>
        <v>33</v>
      </c>
    </row>
    <row r="1447" spans="1:13">
      <c r="A1447" t="str">
        <f>'C3_qual'!A1139</f>
        <v>C3_plant_d13C_1</v>
      </c>
      <c r="B1447" t="str">
        <f>'C3_qual'!B1139</f>
        <v>Schubert</v>
      </c>
      <c r="C1447">
        <f>'C3_qual'!C1139</f>
        <v>2015</v>
      </c>
      <c r="D1447" t="str">
        <f>'C3_qual'!D1139</f>
        <v>10.1130/G36467.1</v>
      </c>
      <c r="E1447">
        <f>'C3_qual'!E1139</f>
        <v>4.55</v>
      </c>
      <c r="H1447">
        <f>'C3_qual'!H1139</f>
        <v>4.5500000000000002E-3</v>
      </c>
      <c r="K1447">
        <f>'C3_qual'!K1139</f>
        <v>375</v>
      </c>
      <c r="L1447">
        <f>'C3_qual'!L1139</f>
        <v>60</v>
      </c>
      <c r="M1447">
        <f>'C3_qual'!M1139</f>
        <v>49</v>
      </c>
    </row>
    <row r="1448" spans="1:13">
      <c r="A1448" t="str">
        <f>'C3_qual'!A1140</f>
        <v>C3_plant_d13C_1</v>
      </c>
      <c r="B1448" t="str">
        <f>'C3_qual'!B1140</f>
        <v>Schubert</v>
      </c>
      <c r="C1448">
        <f>'C3_qual'!C1140</f>
        <v>2015</v>
      </c>
      <c r="D1448" t="str">
        <f>'C3_qual'!D1140</f>
        <v>10.1130/G36467.1</v>
      </c>
      <c r="E1448">
        <f>'C3_qual'!E1140</f>
        <v>4.8</v>
      </c>
      <c r="H1448">
        <f>'C3_qual'!H1140</f>
        <v>4.7999999999999996E-3</v>
      </c>
      <c r="K1448">
        <f>'C3_qual'!K1140</f>
        <v>266</v>
      </c>
      <c r="L1448">
        <f>'C3_qual'!L1140</f>
        <v>36</v>
      </c>
      <c r="M1448">
        <f>'C3_qual'!M1140</f>
        <v>32</v>
      </c>
    </row>
    <row r="1449" spans="1:13">
      <c r="A1449" t="str">
        <f>'C3_qual'!A1141</f>
        <v>C3_plant_d13C_1</v>
      </c>
      <c r="B1449" t="str">
        <f>'C3_qual'!B1141</f>
        <v>Schubert</v>
      </c>
      <c r="C1449">
        <f>'C3_qual'!C1141</f>
        <v>2015</v>
      </c>
      <c r="D1449" t="str">
        <f>'C3_qual'!D1141</f>
        <v>10.1130/G36467.1</v>
      </c>
      <c r="E1449">
        <f>'C3_qual'!E1141</f>
        <v>5</v>
      </c>
      <c r="H1449">
        <f>'C3_qual'!H1141</f>
        <v>5.0000000000000001E-3</v>
      </c>
      <c r="K1449">
        <f>'C3_qual'!K1141</f>
        <v>296</v>
      </c>
      <c r="L1449">
        <f>'C3_qual'!L1141</f>
        <v>43</v>
      </c>
      <c r="M1449">
        <f>'C3_qual'!M1141</f>
        <v>35</v>
      </c>
    </row>
    <row r="1450" spans="1:13">
      <c r="A1450" t="str">
        <f>'C3_qual'!A1142</f>
        <v>C3_plant_d13C_1</v>
      </c>
      <c r="B1450" t="str">
        <f>'C3_qual'!B1142</f>
        <v>Schubert</v>
      </c>
      <c r="C1450">
        <f>'C3_qual'!C1142</f>
        <v>2015</v>
      </c>
      <c r="D1450" t="str">
        <f>'C3_qual'!D1142</f>
        <v>10.1130/G36467.1</v>
      </c>
      <c r="E1450">
        <f>'C3_qual'!E1142</f>
        <v>5.8</v>
      </c>
      <c r="H1450">
        <f>'C3_qual'!H1142</f>
        <v>5.7999999999999996E-3</v>
      </c>
      <c r="K1450">
        <f>'C3_qual'!K1142</f>
        <v>296</v>
      </c>
      <c r="L1450">
        <f>'C3_qual'!L1142</f>
        <v>43</v>
      </c>
      <c r="M1450">
        <f>'C3_qual'!M1142</f>
        <v>35</v>
      </c>
    </row>
    <row r="1451" spans="1:13">
      <c r="A1451" t="str">
        <f>'C3_qual'!A1143</f>
        <v>C3_plant_d13C_1</v>
      </c>
      <c r="B1451" t="str">
        <f>'C3_qual'!B1143</f>
        <v>Schubert</v>
      </c>
      <c r="C1451">
        <f>'C3_qual'!C1143</f>
        <v>2015</v>
      </c>
      <c r="D1451" t="str">
        <f>'C3_qual'!D1143</f>
        <v>10.1130/G36467.1</v>
      </c>
      <c r="E1451">
        <f>'C3_qual'!E1143</f>
        <v>6.3</v>
      </c>
      <c r="H1451">
        <f>'C3_qual'!H1143</f>
        <v>6.3E-3</v>
      </c>
      <c r="K1451">
        <f>'C3_qual'!K1143</f>
        <v>317</v>
      </c>
      <c r="L1451">
        <f>'C3_qual'!L1143</f>
        <v>47</v>
      </c>
      <c r="M1451">
        <f>'C3_qual'!M1143</f>
        <v>38</v>
      </c>
    </row>
    <row r="1452" spans="1:13">
      <c r="A1452" t="str">
        <f>'C3_qual'!A1144</f>
        <v>C3_plant_d13C_1</v>
      </c>
      <c r="B1452" t="str">
        <f>'C3_qual'!B1144</f>
        <v>Schubert</v>
      </c>
      <c r="C1452">
        <f>'C3_qual'!C1144</f>
        <v>2015</v>
      </c>
      <c r="D1452" t="str">
        <f>'C3_qual'!D1144</f>
        <v>10.1130/G36467.1</v>
      </c>
      <c r="E1452">
        <f>'C3_qual'!E1144</f>
        <v>7.8</v>
      </c>
      <c r="H1452">
        <f>'C3_qual'!H1144</f>
        <v>7.7999999999999996E-3</v>
      </c>
      <c r="K1452">
        <f>'C3_qual'!K1144</f>
        <v>305</v>
      </c>
      <c r="L1452">
        <f>'C3_qual'!L1144</f>
        <v>45</v>
      </c>
      <c r="M1452">
        <f>'C3_qual'!M1144</f>
        <v>36</v>
      </c>
    </row>
    <row r="1453" spans="1:13">
      <c r="A1453" t="str">
        <f>'C3_qual'!A1145</f>
        <v>C3_plant_d13C_1</v>
      </c>
      <c r="B1453" t="str">
        <f>'C3_qual'!B1145</f>
        <v>Schubert</v>
      </c>
      <c r="C1453">
        <f>'C3_qual'!C1145</f>
        <v>2015</v>
      </c>
      <c r="D1453" t="str">
        <f>'C3_qual'!D1145</f>
        <v>10.1130/G36467.1</v>
      </c>
      <c r="E1453">
        <f>'C3_qual'!E1145</f>
        <v>8.3000000000000007</v>
      </c>
      <c r="H1453">
        <f>'C3_qual'!H1145</f>
        <v>8.3000000000000001E-3</v>
      </c>
      <c r="K1453">
        <f>'C3_qual'!K1145</f>
        <v>260</v>
      </c>
      <c r="L1453">
        <f>'C3_qual'!L1145</f>
        <v>35</v>
      </c>
      <c r="M1453">
        <f>'C3_qual'!M1145</f>
        <v>31</v>
      </c>
    </row>
    <row r="1454" spans="1:13">
      <c r="A1454" t="str">
        <f>'C3_qual'!A1146</f>
        <v>C3_plant_d13C_1</v>
      </c>
      <c r="B1454" t="str">
        <f>'C3_qual'!B1146</f>
        <v>Schubert</v>
      </c>
      <c r="C1454">
        <f>'C3_qual'!C1146</f>
        <v>2015</v>
      </c>
      <c r="D1454" t="str">
        <f>'C3_qual'!D1146</f>
        <v>10.1130/G36467.1</v>
      </c>
      <c r="E1454">
        <f>'C3_qual'!E1146</f>
        <v>8.9</v>
      </c>
      <c r="H1454">
        <f>'C3_qual'!H1146</f>
        <v>8.8999999999999999E-3</v>
      </c>
      <c r="K1454">
        <f>'C3_qual'!K1146</f>
        <v>323</v>
      </c>
      <c r="L1454">
        <f>'C3_qual'!L1146</f>
        <v>49</v>
      </c>
      <c r="M1454">
        <f>'C3_qual'!M1146</f>
        <v>39</v>
      </c>
    </row>
    <row r="1455" spans="1:13">
      <c r="A1455" t="str">
        <f>'C3_qual'!A1147</f>
        <v>C3_plant_d13C_1</v>
      </c>
      <c r="B1455" t="str">
        <f>'C3_qual'!B1147</f>
        <v>Schubert</v>
      </c>
      <c r="C1455">
        <f>'C3_qual'!C1147</f>
        <v>2015</v>
      </c>
      <c r="D1455" t="str">
        <f>'C3_qual'!D1147</f>
        <v>10.1130/G36467.1</v>
      </c>
      <c r="E1455">
        <f>'C3_qual'!E1147</f>
        <v>0.68100000000000005</v>
      </c>
      <c r="H1455">
        <f>'C3_qual'!H1147</f>
        <v>6.8100000000000007E-4</v>
      </c>
      <c r="K1455">
        <f>'C3_qual'!K1147</f>
        <v>273</v>
      </c>
      <c r="L1455">
        <f>'C3_qual'!L1147</f>
        <v>57</v>
      </c>
      <c r="M1455">
        <f>'C3_qual'!M1147</f>
        <v>46</v>
      </c>
    </row>
    <row r="1456" spans="1:13">
      <c r="A1456" t="str">
        <f>'C3_qual'!A1148</f>
        <v>C3_plant_d13C_1</v>
      </c>
      <c r="B1456" t="str">
        <f>'C3_qual'!B1148</f>
        <v>Schubert</v>
      </c>
      <c r="C1456">
        <f>'C3_qual'!C1148</f>
        <v>2015</v>
      </c>
      <c r="D1456" t="str">
        <f>'C3_qual'!D1148</f>
        <v>10.1130/G36467.1</v>
      </c>
      <c r="E1456">
        <f>'C3_qual'!E1148</f>
        <v>2.7909999999999999</v>
      </c>
      <c r="H1456">
        <f>'C3_qual'!H1148</f>
        <v>2.7910000000000001E-3</v>
      </c>
      <c r="K1456">
        <f>'C3_qual'!K1148</f>
        <v>297</v>
      </c>
      <c r="L1456">
        <f>'C3_qual'!L1148</f>
        <v>64</v>
      </c>
      <c r="M1456">
        <f>'C3_qual'!M1148</f>
        <v>50</v>
      </c>
    </row>
    <row r="1457" spans="1:13">
      <c r="A1457" t="str">
        <f>'C3_qual'!A1149</f>
        <v>C3_plant_d13C_1</v>
      </c>
      <c r="B1457" t="str">
        <f>'C3_qual'!B1149</f>
        <v>Schubert</v>
      </c>
      <c r="C1457">
        <f>'C3_qual'!C1149</f>
        <v>2015</v>
      </c>
      <c r="D1457" t="str">
        <f>'C3_qual'!D1149</f>
        <v>10.1130/G36467.1</v>
      </c>
      <c r="E1457">
        <f>'C3_qual'!E1149</f>
        <v>3.5750000000000002</v>
      </c>
      <c r="H1457">
        <f>'C3_qual'!H1149</f>
        <v>3.5750000000000001E-3</v>
      </c>
      <c r="K1457">
        <f>'C3_qual'!K1149</f>
        <v>281</v>
      </c>
      <c r="L1457">
        <f>'C3_qual'!L1149</f>
        <v>59</v>
      </c>
      <c r="M1457">
        <f>'C3_qual'!M1149</f>
        <v>47</v>
      </c>
    </row>
    <row r="1458" spans="1:13">
      <c r="A1458" t="str">
        <f>'C3_qual'!A1150</f>
        <v>C3_plant_d13C_1</v>
      </c>
      <c r="B1458" t="str">
        <f>'C3_qual'!B1150</f>
        <v>Schubert</v>
      </c>
      <c r="C1458">
        <f>'C3_qual'!C1150</f>
        <v>2015</v>
      </c>
      <c r="D1458" t="str">
        <f>'C3_qual'!D1150</f>
        <v>10.1130/G36467.1</v>
      </c>
      <c r="E1458">
        <f>'C3_qual'!E1150</f>
        <v>6.5380000000000003</v>
      </c>
      <c r="H1458">
        <f>'C3_qual'!H1150</f>
        <v>6.5380000000000004E-3</v>
      </c>
      <c r="K1458">
        <f>'C3_qual'!K1150</f>
        <v>246</v>
      </c>
      <c r="L1458">
        <f>'C3_qual'!L1150</f>
        <v>49</v>
      </c>
      <c r="M1458">
        <f>'C3_qual'!M1150</f>
        <v>42</v>
      </c>
    </row>
    <row r="1459" spans="1:13">
      <c r="A1459" t="str">
        <f>'C3_qual'!A1151</f>
        <v>C3_plant_d13C_1</v>
      </c>
      <c r="B1459" t="str">
        <f>'C3_qual'!B1151</f>
        <v>Schubert</v>
      </c>
      <c r="C1459">
        <f>'C3_qual'!C1151</f>
        <v>2015</v>
      </c>
      <c r="D1459" t="str">
        <f>'C3_qual'!D1151</f>
        <v>10.1130/G36467.1</v>
      </c>
      <c r="E1459">
        <f>'C3_qual'!E1151</f>
        <v>10.391999999999999</v>
      </c>
      <c r="H1459">
        <f>'C3_qual'!H1151</f>
        <v>1.0392E-2</v>
      </c>
      <c r="K1459">
        <f>'C3_qual'!K1151</f>
        <v>259</v>
      </c>
      <c r="L1459">
        <f>'C3_qual'!L1151</f>
        <v>52</v>
      </c>
      <c r="M1459">
        <f>'C3_qual'!M1151</f>
        <v>44</v>
      </c>
    </row>
    <row r="1460" spans="1:13">
      <c r="A1460" t="str">
        <f>'C3_qual'!A1152</f>
        <v>C3_plant_d13C_1</v>
      </c>
      <c r="B1460" t="str">
        <f>'C3_qual'!B1152</f>
        <v>Schubert</v>
      </c>
      <c r="C1460">
        <f>'C3_qual'!C1152</f>
        <v>2015</v>
      </c>
      <c r="D1460" t="str">
        <f>'C3_qual'!D1152</f>
        <v>10.1130/G36467.1</v>
      </c>
      <c r="E1460">
        <f>'C3_qual'!E1152</f>
        <v>12.666</v>
      </c>
      <c r="H1460">
        <f>'C3_qual'!H1152</f>
        <v>1.2666E-2</v>
      </c>
      <c r="K1460">
        <f>'C3_qual'!K1152</f>
        <v>632</v>
      </c>
      <c r="L1460">
        <f>'C3_qual'!L1152</f>
        <v>224</v>
      </c>
      <c r="M1460">
        <f>'C3_qual'!M1152</f>
        <v>139</v>
      </c>
    </row>
    <row r="1461" spans="1:13">
      <c r="A1461" t="str">
        <f>'C3_qual'!A1153</f>
        <v>C3_plant_d13C_1</v>
      </c>
      <c r="B1461" t="str">
        <f>'C3_qual'!B1153</f>
        <v>Schubert</v>
      </c>
      <c r="C1461">
        <f>'C3_qual'!C1153</f>
        <v>2015</v>
      </c>
      <c r="D1461" t="str">
        <f>'C3_qual'!D1153</f>
        <v>10.1130/G36467.1</v>
      </c>
      <c r="E1461">
        <f>'C3_qual'!E1153</f>
        <v>13.723000000000001</v>
      </c>
      <c r="H1461">
        <f>'C3_qual'!H1153</f>
        <v>1.3723000000000001E-2</v>
      </c>
      <c r="K1461">
        <f>'C3_qual'!K1153</f>
        <v>246</v>
      </c>
      <c r="L1461">
        <f>'C3_qual'!L1153</f>
        <v>49</v>
      </c>
      <c r="M1461">
        <f>'C3_qual'!M1153</f>
        <v>42</v>
      </c>
    </row>
    <row r="1462" spans="1:13">
      <c r="A1462" t="str">
        <f>'C3_qual'!A1154</f>
        <v>C3_plant_d13C_1</v>
      </c>
      <c r="B1462" t="str">
        <f>'C3_qual'!B1154</f>
        <v>Schubert</v>
      </c>
      <c r="C1462">
        <f>'C3_qual'!C1154</f>
        <v>2015</v>
      </c>
      <c r="D1462" t="str">
        <f>'C3_qual'!D1154</f>
        <v>10.1130/G36467.1</v>
      </c>
      <c r="E1462">
        <f>'C3_qual'!E1154</f>
        <v>16.539000000000001</v>
      </c>
      <c r="H1462">
        <f>'C3_qual'!H1154</f>
        <v>1.6539000000000002E-2</v>
      </c>
      <c r="K1462">
        <f>'C3_qual'!K1154</f>
        <v>220</v>
      </c>
      <c r="L1462">
        <f>'C3_qual'!L1154</f>
        <v>42</v>
      </c>
      <c r="M1462">
        <f>'C3_qual'!M1154</f>
        <v>38</v>
      </c>
    </row>
    <row r="1463" spans="1:13">
      <c r="A1463" t="str">
        <f>'C3_qual'!A1155</f>
        <v>C3_plant_d13C_1</v>
      </c>
      <c r="B1463" t="str">
        <f>'C3_qual'!B1155</f>
        <v>Schubert</v>
      </c>
      <c r="C1463">
        <f>'C3_qual'!C1155</f>
        <v>2015</v>
      </c>
      <c r="D1463" t="str">
        <f>'C3_qual'!D1155</f>
        <v>10.1130/G36467.1</v>
      </c>
      <c r="E1463">
        <f>'C3_qual'!E1155</f>
        <v>18.815999999999999</v>
      </c>
      <c r="H1463">
        <f>'C3_qual'!H1155</f>
        <v>1.8815999999999999E-2</v>
      </c>
      <c r="K1463">
        <f>'C3_qual'!K1155</f>
        <v>143</v>
      </c>
      <c r="L1463">
        <f>'C3_qual'!L1155</f>
        <v>29</v>
      </c>
      <c r="M1463">
        <f>'C3_qual'!M1155</f>
        <v>31</v>
      </c>
    </row>
    <row r="1464" spans="1:13">
      <c r="A1464" t="str">
        <f>'C3_qual'!A1156</f>
        <v>C3_plant_d13C_1</v>
      </c>
      <c r="B1464" t="str">
        <f>'C3_qual'!B1156</f>
        <v>Schubert</v>
      </c>
      <c r="C1464">
        <f>'C3_qual'!C1156</f>
        <v>2015</v>
      </c>
      <c r="D1464" t="str">
        <f>'C3_qual'!D1156</f>
        <v>10.1130/G36467.1</v>
      </c>
      <c r="E1464">
        <f>'C3_qual'!E1156</f>
        <v>19.818000000000001</v>
      </c>
      <c r="H1464">
        <f>'C3_qual'!H1156</f>
        <v>1.9818000000000002E-2</v>
      </c>
      <c r="K1464">
        <f>'C3_qual'!K1156</f>
        <v>168</v>
      </c>
      <c r="L1464">
        <f>'C3_qual'!L1156</f>
        <v>32</v>
      </c>
      <c r="M1464">
        <f>'C3_qual'!M1156</f>
        <v>33</v>
      </c>
    </row>
    <row r="1465" spans="1:13">
      <c r="A1465" t="str">
        <f>'C3_qual'!A1157</f>
        <v>C3_plant_d13C_1</v>
      </c>
      <c r="B1465" t="str">
        <f>'C3_qual'!B1157</f>
        <v>Schubert</v>
      </c>
      <c r="C1465">
        <f>'C3_qual'!C1157</f>
        <v>2015</v>
      </c>
      <c r="D1465" t="str">
        <f>'C3_qual'!D1157</f>
        <v>10.1130/G36467.1</v>
      </c>
      <c r="E1465">
        <f>'C3_qual'!E1157</f>
        <v>20.245999999999999</v>
      </c>
      <c r="H1465">
        <f>'C3_qual'!H1157</f>
        <v>2.0246E-2</v>
      </c>
      <c r="K1465">
        <f>'C3_qual'!K1157</f>
        <v>207</v>
      </c>
      <c r="L1465">
        <f>'C3_qual'!L1157</f>
        <v>39</v>
      </c>
      <c r="M1465">
        <f>'C3_qual'!M1157</f>
        <v>37</v>
      </c>
    </row>
    <row r="1466" spans="1:13">
      <c r="A1466" t="str">
        <f>'C3_qual'!A1158</f>
        <v>C3_plant_d13C_1</v>
      </c>
      <c r="B1466" t="str">
        <f>'C3_qual'!B1158</f>
        <v>Schubert</v>
      </c>
      <c r="C1466">
        <f>'C3_qual'!C1158</f>
        <v>2015</v>
      </c>
      <c r="D1466" t="str">
        <f>'C3_qual'!D1158</f>
        <v>10.1130/G36467.1</v>
      </c>
      <c r="E1466">
        <f>'C3_qual'!E1158</f>
        <v>20.655000000000001</v>
      </c>
      <c r="H1466">
        <f>'C3_qual'!H1158</f>
        <v>2.0655E-2</v>
      </c>
      <c r="K1466">
        <f>'C3_qual'!K1158</f>
        <v>207</v>
      </c>
      <c r="L1466">
        <f>'C3_qual'!L1158</f>
        <v>39</v>
      </c>
      <c r="M1466">
        <f>'C3_qual'!M1158</f>
        <v>37</v>
      </c>
    </row>
    <row r="1467" spans="1:13">
      <c r="A1467" t="str">
        <f>'C3_qual'!A1159</f>
        <v>C3_plant_d13C_1</v>
      </c>
      <c r="B1467" t="str">
        <f>'C3_qual'!B1159</f>
        <v>Schubert</v>
      </c>
      <c r="C1467">
        <f>'C3_qual'!C1159</f>
        <v>2015</v>
      </c>
      <c r="D1467" t="str">
        <f>'C3_qual'!D1159</f>
        <v>10.1130/G36467.1</v>
      </c>
      <c r="E1467">
        <f>'C3_qual'!E1159</f>
        <v>20.956</v>
      </c>
      <c r="H1467">
        <f>'C3_qual'!H1159</f>
        <v>2.0955999999999999E-2</v>
      </c>
      <c r="K1467">
        <f>'C3_qual'!K1159</f>
        <v>206</v>
      </c>
      <c r="L1467">
        <f>'C3_qual'!L1159</f>
        <v>39</v>
      </c>
      <c r="M1467">
        <f>'C3_qual'!M1159</f>
        <v>37</v>
      </c>
    </row>
    <row r="1468" spans="1:13">
      <c r="A1468" t="str">
        <f>'C3_qual'!A1160</f>
        <v>C3_plant_d13C_1</v>
      </c>
      <c r="B1468" t="str">
        <f>'C3_qual'!B1160</f>
        <v>Schubert</v>
      </c>
      <c r="C1468">
        <f>'C3_qual'!C1160</f>
        <v>2015</v>
      </c>
      <c r="D1468" t="str">
        <f>'C3_qual'!D1160</f>
        <v>10.1130/G36467.1</v>
      </c>
      <c r="E1468">
        <f>'C3_qual'!E1160</f>
        <v>21.747</v>
      </c>
      <c r="H1468">
        <f>'C3_qual'!H1160</f>
        <v>2.1746999999999999E-2</v>
      </c>
      <c r="K1468">
        <f>'C3_qual'!K1160</f>
        <v>163</v>
      </c>
      <c r="L1468">
        <f>'C3_qual'!L1160</f>
        <v>32</v>
      </c>
      <c r="M1468">
        <f>'C3_qual'!M1160</f>
        <v>33</v>
      </c>
    </row>
    <row r="1469" spans="1:13">
      <c r="A1469" t="str">
        <f>'C3_qual'!A1161</f>
        <v>C3_plant_d13C_1</v>
      </c>
      <c r="B1469" t="str">
        <f>'C3_qual'!B1161</f>
        <v>Schubert</v>
      </c>
      <c r="C1469">
        <f>'C3_qual'!C1161</f>
        <v>2015</v>
      </c>
      <c r="D1469" t="str">
        <f>'C3_qual'!D1161</f>
        <v>10.1130/G36467.1</v>
      </c>
      <c r="E1469">
        <f>'C3_qual'!E1161</f>
        <v>22.161000000000001</v>
      </c>
      <c r="H1469">
        <f>'C3_qual'!H1161</f>
        <v>2.2161E-2</v>
      </c>
      <c r="K1469">
        <f>'C3_qual'!K1161</f>
        <v>174</v>
      </c>
      <c r="L1469">
        <f>'C3_qual'!L1161</f>
        <v>33</v>
      </c>
      <c r="M1469">
        <f>'C3_qual'!M1161</f>
        <v>34</v>
      </c>
    </row>
    <row r="1470" spans="1:13">
      <c r="A1470" t="str">
        <f>'C3_qual'!A1162</f>
        <v>C3_plant_d13C_1</v>
      </c>
      <c r="B1470" t="str">
        <f>'C3_qual'!B1162</f>
        <v>Schubert</v>
      </c>
      <c r="C1470">
        <f>'C3_qual'!C1162</f>
        <v>2015</v>
      </c>
      <c r="D1470" t="str">
        <f>'C3_qual'!D1162</f>
        <v>10.1130/G36467.1</v>
      </c>
      <c r="E1470">
        <f>'C3_qual'!E1162</f>
        <v>22.474</v>
      </c>
      <c r="H1470">
        <f>'C3_qual'!H1162</f>
        <v>2.2474000000000001E-2</v>
      </c>
      <c r="K1470">
        <f>'C3_qual'!K1162</f>
        <v>170</v>
      </c>
      <c r="L1470">
        <f>'C3_qual'!L1162</f>
        <v>33</v>
      </c>
      <c r="M1470">
        <f>'C3_qual'!M1162</f>
        <v>33</v>
      </c>
    </row>
    <row r="1471" spans="1:13">
      <c r="A1471" t="str">
        <f>'C3_qual'!A1163</f>
        <v>C3_plant_d13C_1</v>
      </c>
      <c r="B1471" t="str">
        <f>'C3_qual'!B1163</f>
        <v>Schubert</v>
      </c>
      <c r="C1471">
        <f>'C3_qual'!C1163</f>
        <v>2015</v>
      </c>
      <c r="D1471" t="str">
        <f>'C3_qual'!D1163</f>
        <v>10.1130/G36467.1</v>
      </c>
      <c r="E1471">
        <f>'C3_qual'!E1163</f>
        <v>22.797999999999998</v>
      </c>
      <c r="H1471">
        <f>'C3_qual'!H1163</f>
        <v>2.2797999999999999E-2</v>
      </c>
      <c r="K1471">
        <f>'C3_qual'!K1163</f>
        <v>192</v>
      </c>
      <c r="L1471">
        <f>'C3_qual'!L1163</f>
        <v>37</v>
      </c>
      <c r="M1471">
        <f>'C3_qual'!M1163</f>
        <v>35</v>
      </c>
    </row>
    <row r="1472" spans="1:13">
      <c r="A1472" t="str">
        <f>'C3_qual'!A1164</f>
        <v>C3_plant_d13C_1</v>
      </c>
      <c r="B1472" t="str">
        <f>'C3_qual'!B1164</f>
        <v>Schubert</v>
      </c>
      <c r="C1472">
        <f>'C3_qual'!C1164</f>
        <v>2015</v>
      </c>
      <c r="D1472" t="str">
        <f>'C3_qual'!D1164</f>
        <v>10.1130/G36467.1</v>
      </c>
      <c r="E1472">
        <f>'C3_qual'!E1164</f>
        <v>23.248999999999999</v>
      </c>
      <c r="H1472">
        <f>'C3_qual'!H1164</f>
        <v>2.3248999999999999E-2</v>
      </c>
      <c r="K1472">
        <f>'C3_qual'!K1164</f>
        <v>126</v>
      </c>
      <c r="L1472">
        <f>'C3_qual'!L1164</f>
        <v>26</v>
      </c>
      <c r="M1472">
        <f>'C3_qual'!M1164</f>
        <v>30</v>
      </c>
    </row>
    <row r="1473" spans="1:13">
      <c r="A1473" t="str">
        <f>'C3_qual'!A1165</f>
        <v>C3_plant_d13C_1</v>
      </c>
      <c r="B1473" t="str">
        <f>'C3_qual'!B1165</f>
        <v>Schubert</v>
      </c>
      <c r="C1473">
        <f>'C3_qual'!C1165</f>
        <v>2015</v>
      </c>
      <c r="D1473" t="str">
        <f>'C3_qual'!D1165</f>
        <v>10.1130/G36467.1</v>
      </c>
      <c r="E1473">
        <f>'C3_qual'!E1165</f>
        <v>23.678999999999998</v>
      </c>
      <c r="H1473">
        <f>'C3_qual'!H1165</f>
        <v>2.3678999999999999E-2</v>
      </c>
      <c r="K1473">
        <f>'C3_qual'!K1165</f>
        <v>186</v>
      </c>
      <c r="L1473">
        <f>'C3_qual'!L1165</f>
        <v>35</v>
      </c>
      <c r="M1473">
        <f>'C3_qual'!M1165</f>
        <v>35</v>
      </c>
    </row>
    <row r="1474" spans="1:13">
      <c r="A1474" t="str">
        <f>'C3_qual'!A1166</f>
        <v>C3_plant_d13C_1</v>
      </c>
      <c r="B1474" t="str">
        <f>'C3_qual'!B1166</f>
        <v>Schubert</v>
      </c>
      <c r="C1474">
        <f>'C3_qual'!C1166</f>
        <v>2015</v>
      </c>
      <c r="D1474" t="str">
        <f>'C3_qual'!D1166</f>
        <v>10.1130/G36467.1</v>
      </c>
      <c r="E1474">
        <f>'C3_qual'!E1166</f>
        <v>0.05</v>
      </c>
      <c r="H1474">
        <f>'C3_qual'!H1166</f>
        <v>5.0000000000000002E-5</v>
      </c>
      <c r="K1474">
        <f>'C3_qual'!K1166</f>
        <v>361</v>
      </c>
      <c r="L1474">
        <f>'C3_qual'!L1166</f>
        <v>86</v>
      </c>
      <c r="M1474">
        <f>'C3_qual'!M1166</f>
        <v>63</v>
      </c>
    </row>
    <row r="1475" spans="1:13">
      <c r="A1475" t="str">
        <f>'C3_qual'!A1167</f>
        <v>C3_plant_d13C_1</v>
      </c>
      <c r="B1475" t="str">
        <f>'C3_qual'!B1167</f>
        <v>Schubert</v>
      </c>
      <c r="C1475">
        <f>'C3_qual'!C1167</f>
        <v>2015</v>
      </c>
      <c r="D1475" t="str">
        <f>'C3_qual'!D1167</f>
        <v>10.1130/G36467.1</v>
      </c>
      <c r="E1475">
        <f>'C3_qual'!E1167</f>
        <v>0.38300000000000001</v>
      </c>
      <c r="H1475">
        <f>'C3_qual'!H1167</f>
        <v>3.8299999999999999E-4</v>
      </c>
      <c r="K1475">
        <f>'C3_qual'!K1167</f>
        <v>517</v>
      </c>
      <c r="L1475">
        <f>'C3_qual'!L1167</f>
        <v>151</v>
      </c>
      <c r="M1475">
        <f>'C3_qual'!M1167</f>
        <v>105</v>
      </c>
    </row>
    <row r="1476" spans="1:13">
      <c r="A1476" t="str">
        <f>'C3_qual'!A1168</f>
        <v>C3_plant_d13C_1</v>
      </c>
      <c r="B1476" t="str">
        <f>'C3_qual'!B1168</f>
        <v>Schubert</v>
      </c>
      <c r="C1476">
        <f>'C3_qual'!C1168</f>
        <v>2015</v>
      </c>
      <c r="D1476" t="str">
        <f>'C3_qual'!D1168</f>
        <v>10.1130/G36467.1</v>
      </c>
      <c r="E1476">
        <f>'C3_qual'!E1168</f>
        <v>0.54600000000000004</v>
      </c>
      <c r="H1476">
        <f>'C3_qual'!H1168</f>
        <v>5.4600000000000004E-4</v>
      </c>
      <c r="K1476">
        <f>'C3_qual'!K1168</f>
        <v>202</v>
      </c>
      <c r="L1476">
        <f>'C3_qual'!L1168</f>
        <v>38</v>
      </c>
      <c r="M1476">
        <f>'C3_qual'!M1168</f>
        <v>36</v>
      </c>
    </row>
    <row r="1477" spans="1:13">
      <c r="A1477" t="str">
        <f>'C3_qual'!A1169</f>
        <v>C3_plant_d13C_1</v>
      </c>
      <c r="B1477" t="str">
        <f>'C3_qual'!B1169</f>
        <v>Schubert</v>
      </c>
      <c r="C1477">
        <f>'C3_qual'!C1169</f>
        <v>2015</v>
      </c>
      <c r="D1477" t="str">
        <f>'C3_qual'!D1169</f>
        <v>10.1130/G36467.1</v>
      </c>
      <c r="E1477">
        <f>'C3_qual'!E1169</f>
        <v>0.60199999999999998</v>
      </c>
      <c r="H1477">
        <f>'C3_qual'!H1169</f>
        <v>6.02E-4</v>
      </c>
      <c r="K1477">
        <f>'C3_qual'!K1169</f>
        <v>238</v>
      </c>
      <c r="L1477">
        <f>'C3_qual'!L1169</f>
        <v>46</v>
      </c>
      <c r="M1477">
        <f>'C3_qual'!M1169</f>
        <v>41</v>
      </c>
    </row>
    <row r="1478" spans="1:13">
      <c r="A1478" t="str">
        <f>'C3_qual'!A1170</f>
        <v>C3_plant_d13C_1</v>
      </c>
      <c r="B1478" t="str">
        <f>'C3_qual'!B1170</f>
        <v>Schubert</v>
      </c>
      <c r="C1478">
        <f>'C3_qual'!C1170</f>
        <v>2015</v>
      </c>
      <c r="D1478" t="str">
        <f>'C3_qual'!D1170</f>
        <v>10.1130/G36467.1</v>
      </c>
      <c r="E1478">
        <f>'C3_qual'!E1170</f>
        <v>0.65500000000000003</v>
      </c>
      <c r="H1478">
        <f>'C3_qual'!H1170</f>
        <v>6.5499999999999998E-4</v>
      </c>
      <c r="K1478">
        <f>'C3_qual'!K1170</f>
        <v>358</v>
      </c>
      <c r="L1478">
        <f>'C3_qual'!L1170</f>
        <v>85</v>
      </c>
      <c r="M1478">
        <f>'C3_qual'!M1170</f>
        <v>63</v>
      </c>
    </row>
    <row r="1479" spans="1:13">
      <c r="A1479" t="str">
        <f>'C3_qual'!A1171</f>
        <v>C3_plant_d13C_1</v>
      </c>
      <c r="B1479" t="str">
        <f>'C3_qual'!B1171</f>
        <v>Schubert</v>
      </c>
      <c r="C1479">
        <f>'C3_qual'!C1171</f>
        <v>2015</v>
      </c>
      <c r="D1479" t="str">
        <f>'C3_qual'!D1171</f>
        <v>10.1130/G36467.1</v>
      </c>
      <c r="E1479">
        <f>'C3_qual'!E1171</f>
        <v>0.67700000000000005</v>
      </c>
      <c r="H1479">
        <f>'C3_qual'!H1171</f>
        <v>6.7700000000000008E-4</v>
      </c>
      <c r="K1479">
        <f>'C3_qual'!K1171</f>
        <v>407</v>
      </c>
      <c r="L1479">
        <f>'C3_qual'!L1171</f>
        <v>102</v>
      </c>
      <c r="M1479">
        <f>'C3_qual'!M1171</f>
        <v>75</v>
      </c>
    </row>
    <row r="1480" spans="1:13">
      <c r="A1480" t="str">
        <f>'C3_qual'!A1172</f>
        <v>C3_plant_d13C_1</v>
      </c>
      <c r="B1480" t="str">
        <f>'C3_qual'!B1172</f>
        <v>Schubert</v>
      </c>
      <c r="C1480">
        <f>'C3_qual'!C1172</f>
        <v>2015</v>
      </c>
      <c r="D1480" t="str">
        <f>'C3_qual'!D1172</f>
        <v>10.1130/G36467.1</v>
      </c>
      <c r="E1480">
        <f>'C3_qual'!E1172</f>
        <v>0.76</v>
      </c>
      <c r="H1480">
        <f>'C3_qual'!H1172</f>
        <v>7.6000000000000004E-4</v>
      </c>
      <c r="K1480">
        <f>'C3_qual'!K1172</f>
        <v>343</v>
      </c>
      <c r="L1480">
        <f>'C3_qual'!L1172</f>
        <v>80</v>
      </c>
      <c r="M1480">
        <f>'C3_qual'!M1172</f>
        <v>59</v>
      </c>
    </row>
    <row r="1481" spans="1:13">
      <c r="A1481" t="str">
        <f>'C3_qual'!A1173</f>
        <v>C3_plant_d13C_1</v>
      </c>
      <c r="B1481" t="str">
        <f>'C3_qual'!B1173</f>
        <v>Schubert</v>
      </c>
      <c r="C1481">
        <f>'C3_qual'!C1173</f>
        <v>2015</v>
      </c>
      <c r="D1481" t="str">
        <f>'C3_qual'!D1173</f>
        <v>10.1130/G36467.1</v>
      </c>
      <c r="E1481">
        <f>'C3_qual'!E1173</f>
        <v>0.88500000000000001</v>
      </c>
      <c r="H1481">
        <f>'C3_qual'!H1173</f>
        <v>8.8500000000000004E-4</v>
      </c>
      <c r="K1481">
        <f>'C3_qual'!K1173</f>
        <v>246</v>
      </c>
      <c r="L1481">
        <f>'C3_qual'!L1173</f>
        <v>49</v>
      </c>
      <c r="M1481">
        <f>'C3_qual'!M1173</f>
        <v>42</v>
      </c>
    </row>
    <row r="1482" spans="1:13">
      <c r="A1482" t="str">
        <f>'C3_qual'!A1174</f>
        <v>C3_plant_d13C_1</v>
      </c>
      <c r="B1482" t="str">
        <f>'C3_qual'!B1174</f>
        <v>Schubert</v>
      </c>
      <c r="C1482">
        <f>'C3_qual'!C1174</f>
        <v>2015</v>
      </c>
      <c r="D1482" t="str">
        <f>'C3_qual'!D1174</f>
        <v>10.1130/G36467.1</v>
      </c>
      <c r="E1482">
        <f>'C3_qual'!E1174</f>
        <v>0.92</v>
      </c>
      <c r="H1482">
        <f>'C3_qual'!H1174</f>
        <v>9.2000000000000003E-4</v>
      </c>
      <c r="K1482">
        <f>'C3_qual'!K1174</f>
        <v>246</v>
      </c>
      <c r="L1482">
        <f>'C3_qual'!L1174</f>
        <v>49</v>
      </c>
      <c r="M1482">
        <f>'C3_qual'!M1174</f>
        <v>42</v>
      </c>
    </row>
    <row r="1483" spans="1:13">
      <c r="A1483" t="str">
        <f>'C3_qual'!A1175</f>
        <v>C3_plant_d13C_1</v>
      </c>
      <c r="B1483" t="str">
        <f>'C3_qual'!B1175</f>
        <v>Schubert</v>
      </c>
      <c r="C1483">
        <f>'C3_qual'!C1175</f>
        <v>2015</v>
      </c>
      <c r="D1483" t="str">
        <f>'C3_qual'!D1175</f>
        <v>10.1130/G36467.1</v>
      </c>
      <c r="E1483">
        <f>'C3_qual'!E1175</f>
        <v>0.94099999999999995</v>
      </c>
      <c r="H1483">
        <f>'C3_qual'!H1175</f>
        <v>9.41E-4</v>
      </c>
      <c r="K1483">
        <f>'C3_qual'!K1175</f>
        <v>336</v>
      </c>
      <c r="L1483">
        <f>'C3_qual'!L1175</f>
        <v>77</v>
      </c>
      <c r="M1483">
        <f>'C3_qual'!M1175</f>
        <v>57</v>
      </c>
    </row>
    <row r="1484" spans="1:13">
      <c r="A1484" t="str">
        <f>'C3_qual'!A1176</f>
        <v>C3_plant_d13C_1</v>
      </c>
      <c r="B1484" t="str">
        <f>'C3_qual'!B1176</f>
        <v>Schubert</v>
      </c>
      <c r="C1484">
        <f>'C3_qual'!C1176</f>
        <v>2015</v>
      </c>
      <c r="D1484" t="str">
        <f>'C3_qual'!D1176</f>
        <v>10.1130/G36467.1</v>
      </c>
      <c r="E1484">
        <f>'C3_qual'!E1176</f>
        <v>1.357</v>
      </c>
      <c r="H1484">
        <f>'C3_qual'!H1176</f>
        <v>1.3569999999999999E-3</v>
      </c>
      <c r="K1484">
        <f>'C3_qual'!K1176</f>
        <v>155</v>
      </c>
      <c r="L1484">
        <f>'C3_qual'!L1176</f>
        <v>30</v>
      </c>
      <c r="M1484">
        <f>'C3_qual'!M1176</f>
        <v>32</v>
      </c>
    </row>
    <row r="1485" spans="1:13">
      <c r="A1485" t="str">
        <f>'C3_qual'!A1177</f>
        <v>C3_plant_d13C_1</v>
      </c>
      <c r="B1485" t="str">
        <f>'C3_qual'!B1177</f>
        <v>Schubert</v>
      </c>
      <c r="C1485">
        <f>'C3_qual'!C1177</f>
        <v>2015</v>
      </c>
      <c r="D1485" t="str">
        <f>'C3_qual'!D1177</f>
        <v>10.1130/G36467.1</v>
      </c>
      <c r="E1485">
        <f>'C3_qual'!E1177</f>
        <v>1.8740000000000001</v>
      </c>
      <c r="H1485">
        <f>'C3_qual'!H1177</f>
        <v>1.874E-3</v>
      </c>
      <c r="K1485">
        <f>'C3_qual'!K1177</f>
        <v>252</v>
      </c>
      <c r="L1485">
        <f>'C3_qual'!L1177</f>
        <v>50</v>
      </c>
      <c r="M1485">
        <f>'C3_qual'!M1177</f>
        <v>43</v>
      </c>
    </row>
    <row r="1486" spans="1:13">
      <c r="A1486" t="str">
        <f>'C3_qual'!A1178</f>
        <v>C3_plant_d13C_1</v>
      </c>
      <c r="B1486" t="str">
        <f>'C3_qual'!B1178</f>
        <v>Schubert</v>
      </c>
      <c r="C1486">
        <f>'C3_qual'!C1178</f>
        <v>2015</v>
      </c>
      <c r="D1486" t="str">
        <f>'C3_qual'!D1178</f>
        <v>10.1130/G36467.1</v>
      </c>
      <c r="E1486">
        <f>'C3_qual'!E1178</f>
        <v>1.9059999999999999</v>
      </c>
      <c r="H1486">
        <f>'C3_qual'!H1178</f>
        <v>1.9059999999999999E-3</v>
      </c>
      <c r="K1486">
        <f>'C3_qual'!K1178</f>
        <v>293</v>
      </c>
      <c r="L1486">
        <f>'C3_qual'!L1178</f>
        <v>63</v>
      </c>
      <c r="M1486">
        <f>'C3_qual'!M1178</f>
        <v>49</v>
      </c>
    </row>
    <row r="1487" spans="1:13">
      <c r="A1487" t="str">
        <f>'C3_qual'!A1179</f>
        <v>C3_plant_d13C_1</v>
      </c>
      <c r="B1487" t="str">
        <f>'C3_qual'!B1179</f>
        <v>Schubert</v>
      </c>
      <c r="C1487">
        <f>'C3_qual'!C1179</f>
        <v>2015</v>
      </c>
      <c r="D1487" t="str">
        <f>'C3_qual'!D1179</f>
        <v>10.1130/G36467.1</v>
      </c>
      <c r="E1487">
        <f>'C3_qual'!E1179</f>
        <v>1.919</v>
      </c>
      <c r="H1487">
        <f>'C3_qual'!H1179</f>
        <v>1.9190000000000001E-3</v>
      </c>
      <c r="K1487">
        <f>'C3_qual'!K1179</f>
        <v>299</v>
      </c>
      <c r="L1487">
        <f>'C3_qual'!L1179</f>
        <v>65</v>
      </c>
      <c r="M1487">
        <f>'C3_qual'!M1179</f>
        <v>50</v>
      </c>
    </row>
    <row r="1488" spans="1:13">
      <c r="A1488" t="str">
        <f>'C3_qual'!A1180</f>
        <v>C3_plant_d13C_1</v>
      </c>
      <c r="B1488" t="str">
        <f>'C3_qual'!B1180</f>
        <v>Schubert</v>
      </c>
      <c r="C1488">
        <f>'C3_qual'!C1180</f>
        <v>2015</v>
      </c>
      <c r="D1488" t="str">
        <f>'C3_qual'!D1180</f>
        <v>10.1130/G36467.1</v>
      </c>
      <c r="E1488">
        <f>'C3_qual'!E1180</f>
        <v>1.972</v>
      </c>
      <c r="H1488">
        <f>'C3_qual'!H1180</f>
        <v>1.9719999999999998E-3</v>
      </c>
      <c r="K1488">
        <f>'C3_qual'!K1180</f>
        <v>299</v>
      </c>
      <c r="L1488">
        <f>'C3_qual'!L1180</f>
        <v>65</v>
      </c>
      <c r="M1488">
        <f>'C3_qual'!M1180</f>
        <v>50</v>
      </c>
    </row>
    <row r="1489" spans="1:13">
      <c r="A1489" t="str">
        <f>'C3_qual'!A1181</f>
        <v>C3_plant_d13C_1</v>
      </c>
      <c r="B1489" t="str">
        <f>'C3_qual'!B1181</f>
        <v>Schubert</v>
      </c>
      <c r="C1489">
        <f>'C3_qual'!C1181</f>
        <v>2015</v>
      </c>
      <c r="D1489" t="str">
        <f>'C3_qual'!D1181</f>
        <v>10.1130/G36467.1</v>
      </c>
      <c r="E1489">
        <f>'C3_qual'!E1181</f>
        <v>2.0219999999999998</v>
      </c>
      <c r="H1489">
        <f>'C3_qual'!H1181</f>
        <v>2.0219999999999999E-3</v>
      </c>
      <c r="K1489">
        <f>'C3_qual'!K1181</f>
        <v>305</v>
      </c>
      <c r="L1489">
        <f>'C3_qual'!L1181</f>
        <v>67</v>
      </c>
      <c r="M1489">
        <f>'C3_qual'!M1181</f>
        <v>51</v>
      </c>
    </row>
    <row r="1490" spans="1:13">
      <c r="A1490" t="str">
        <f>'C3_qual'!A1182</f>
        <v>C3_plant_d13C_1</v>
      </c>
      <c r="B1490" t="str">
        <f>'C3_qual'!B1182</f>
        <v>Schubert</v>
      </c>
      <c r="C1490">
        <f>'C3_qual'!C1182</f>
        <v>2015</v>
      </c>
      <c r="D1490" t="str">
        <f>'C3_qual'!D1182</f>
        <v>10.1130/G36467.1</v>
      </c>
      <c r="E1490">
        <f>'C3_qual'!E1182</f>
        <v>2.335</v>
      </c>
      <c r="H1490">
        <f>'C3_qual'!H1182</f>
        <v>2.3349999999999998E-3</v>
      </c>
      <c r="K1490">
        <f>'C3_qual'!K1182</f>
        <v>312</v>
      </c>
      <c r="L1490">
        <f>'C3_qual'!L1182</f>
        <v>69</v>
      </c>
      <c r="M1490">
        <f>'C3_qual'!M1182</f>
        <v>52</v>
      </c>
    </row>
    <row r="1491" spans="1:13">
      <c r="A1491" t="str">
        <f>'C3_qual'!A1183</f>
        <v>C3_plant_d13C_1</v>
      </c>
      <c r="B1491" t="str">
        <f>'C3_qual'!B1183</f>
        <v>Schubert</v>
      </c>
      <c r="C1491">
        <f>'C3_qual'!C1183</f>
        <v>2015</v>
      </c>
      <c r="D1491" t="str">
        <f>'C3_qual'!D1183</f>
        <v>10.1130/G36467.1</v>
      </c>
      <c r="E1491">
        <f>'C3_qual'!E1183</f>
        <v>2.3519999999999999</v>
      </c>
      <c r="H1491">
        <f>'C3_qual'!H1183</f>
        <v>2.3519999999999999E-3</v>
      </c>
      <c r="K1491">
        <f>'C3_qual'!K1183</f>
        <v>267</v>
      </c>
      <c r="L1491">
        <f>'C3_qual'!L1183</f>
        <v>55</v>
      </c>
      <c r="M1491">
        <f>'C3_qual'!M1183</f>
        <v>45</v>
      </c>
    </row>
    <row r="1492" spans="1:13">
      <c r="A1492" t="str">
        <f>'C3_qual'!A1184</f>
        <v>C3_plant_d13C_1</v>
      </c>
      <c r="B1492" t="str">
        <f>'C3_qual'!B1184</f>
        <v>Schubert</v>
      </c>
      <c r="C1492">
        <f>'C3_qual'!C1184</f>
        <v>2015</v>
      </c>
      <c r="D1492" t="str">
        <f>'C3_qual'!D1184</f>
        <v>10.1130/G36467.1</v>
      </c>
      <c r="E1492">
        <f>'C3_qual'!E1184</f>
        <v>2.5459999999999998</v>
      </c>
      <c r="H1492">
        <f>'C3_qual'!H1184</f>
        <v>2.5459999999999997E-3</v>
      </c>
      <c r="K1492">
        <f>'C3_qual'!K1184</f>
        <v>257</v>
      </c>
      <c r="L1492">
        <f>'C3_qual'!L1184</f>
        <v>52</v>
      </c>
      <c r="M1492">
        <f>'C3_qual'!M1184</f>
        <v>43</v>
      </c>
    </row>
    <row r="1493" spans="1:13">
      <c r="A1493" t="str">
        <f>'C3_qual'!A1185</f>
        <v>C3_plant_d13C_1</v>
      </c>
      <c r="B1493" t="str">
        <f>'C3_qual'!B1185</f>
        <v>Schubert</v>
      </c>
      <c r="C1493">
        <f>'C3_qual'!C1185</f>
        <v>2015</v>
      </c>
      <c r="D1493" t="str">
        <f>'C3_qual'!D1185</f>
        <v>10.1130/G36467.1</v>
      </c>
      <c r="E1493">
        <f>'C3_qual'!E1185</f>
        <v>2.9460000000000002</v>
      </c>
      <c r="H1493">
        <f>'C3_qual'!H1185</f>
        <v>2.9460000000000003E-3</v>
      </c>
      <c r="K1493">
        <f>'C3_qual'!K1185</f>
        <v>226</v>
      </c>
      <c r="L1493">
        <f>'C3_qual'!L1185</f>
        <v>43</v>
      </c>
      <c r="M1493">
        <f>'C3_qual'!M1185</f>
        <v>39</v>
      </c>
    </row>
    <row r="1494" spans="1:13">
      <c r="A1494" t="str">
        <f>'C3_qual'!A1186</f>
        <v>C3_plant_d13C_1</v>
      </c>
      <c r="B1494" t="str">
        <f>'C3_qual'!B1186</f>
        <v>Schubert</v>
      </c>
      <c r="C1494">
        <f>'C3_qual'!C1186</f>
        <v>2015</v>
      </c>
      <c r="D1494" t="str">
        <f>'C3_qual'!D1186</f>
        <v>10.1130/G36467.1</v>
      </c>
      <c r="E1494">
        <f>'C3_qual'!E1186</f>
        <v>3.214</v>
      </c>
      <c r="H1494">
        <f>'C3_qual'!H1186</f>
        <v>3.2139999999999998E-3</v>
      </c>
      <c r="K1494">
        <f>'C3_qual'!K1186</f>
        <v>248</v>
      </c>
      <c r="L1494">
        <f>'C3_qual'!L1186</f>
        <v>49</v>
      </c>
      <c r="M1494">
        <f>'C3_qual'!M1186</f>
        <v>42</v>
      </c>
    </row>
    <row r="1495" spans="1:13">
      <c r="A1495" t="str">
        <f>'C3_qual'!A1187</f>
        <v>C3_plant_d13C_1</v>
      </c>
      <c r="B1495" t="str">
        <f>'C3_qual'!B1187</f>
        <v>Schubert</v>
      </c>
      <c r="C1495">
        <f>'C3_qual'!C1187</f>
        <v>2015</v>
      </c>
      <c r="D1495" t="str">
        <f>'C3_qual'!D1187</f>
        <v>10.1130/G36467.1</v>
      </c>
      <c r="E1495">
        <f>'C3_qual'!E1187</f>
        <v>3.3359999999999999</v>
      </c>
      <c r="H1495">
        <f>'C3_qual'!H1187</f>
        <v>3.336E-3</v>
      </c>
      <c r="K1495">
        <f>'C3_qual'!K1187</f>
        <v>248</v>
      </c>
      <c r="L1495">
        <f>'C3_qual'!L1187</f>
        <v>49</v>
      </c>
      <c r="M1495">
        <f>'C3_qual'!M1187</f>
        <v>42</v>
      </c>
    </row>
    <row r="1496" spans="1:13">
      <c r="A1496" t="str">
        <f>'C3_qual'!A1188</f>
        <v>C3_plant_d13C_1</v>
      </c>
      <c r="B1496" t="str">
        <f>'C3_qual'!B1188</f>
        <v>Schubert</v>
      </c>
      <c r="C1496">
        <f>'C3_qual'!C1188</f>
        <v>2015</v>
      </c>
      <c r="D1496" t="str">
        <f>'C3_qual'!D1188</f>
        <v>10.1130/G36467.1</v>
      </c>
      <c r="E1496">
        <f>'C3_qual'!E1188</f>
        <v>3.3439999999999999</v>
      </c>
      <c r="H1496">
        <f>'C3_qual'!H1188</f>
        <v>3.3439999999999998E-3</v>
      </c>
      <c r="K1496">
        <f>'C3_qual'!K1188</f>
        <v>253</v>
      </c>
      <c r="L1496">
        <f>'C3_qual'!L1188</f>
        <v>51</v>
      </c>
      <c r="M1496">
        <f>'C3_qual'!M1188</f>
        <v>43</v>
      </c>
    </row>
    <row r="1497" spans="1:13">
      <c r="A1497" t="str">
        <f>'C3_qual'!A1189</f>
        <v>C3_plant_d13C_1</v>
      </c>
      <c r="B1497" t="str">
        <f>'C3_qual'!B1189</f>
        <v>Schubert</v>
      </c>
      <c r="C1497">
        <f>'C3_qual'!C1189</f>
        <v>2015</v>
      </c>
      <c r="D1497" t="str">
        <f>'C3_qual'!D1189</f>
        <v>10.1130/G36467.1</v>
      </c>
      <c r="E1497">
        <f>'C3_qual'!E1189</f>
        <v>3.4260000000000002</v>
      </c>
      <c r="H1497">
        <f>'C3_qual'!H1189</f>
        <v>3.4260000000000002E-3</v>
      </c>
      <c r="K1497">
        <f>'C3_qual'!K1189</f>
        <v>258</v>
      </c>
      <c r="L1497">
        <f>'C3_qual'!L1189</f>
        <v>52</v>
      </c>
      <c r="M1497">
        <f>'C3_qual'!M1189</f>
        <v>43</v>
      </c>
    </row>
    <row r="1498" spans="1:13">
      <c r="A1498" t="str">
        <f>'C3_qual'!A1190</f>
        <v>C3_plant_d13C_1</v>
      </c>
      <c r="B1498" t="str">
        <f>'C3_qual'!B1190</f>
        <v>Schubert</v>
      </c>
      <c r="C1498">
        <f>'C3_qual'!C1190</f>
        <v>2015</v>
      </c>
      <c r="D1498" t="str">
        <f>'C3_qual'!D1190</f>
        <v>10.1130/G36467.1</v>
      </c>
      <c r="E1498">
        <f>'C3_qual'!E1190</f>
        <v>4.4020000000000001</v>
      </c>
      <c r="H1498">
        <f>'C3_qual'!H1190</f>
        <v>4.4020000000000005E-3</v>
      </c>
      <c r="K1498">
        <f>'C3_qual'!K1190</f>
        <v>231</v>
      </c>
      <c r="L1498">
        <f>'C3_qual'!L1190</f>
        <v>44</v>
      </c>
      <c r="M1498">
        <f>'C3_qual'!M1190</f>
        <v>40</v>
      </c>
    </row>
    <row r="1499" spans="1:13">
      <c r="A1499" t="str">
        <f>'C3_qual'!A1191</f>
        <v>C3_plant_d13C_1</v>
      </c>
      <c r="B1499" t="str">
        <f>'C3_qual'!B1191</f>
        <v>Schubert</v>
      </c>
      <c r="C1499">
        <f>'C3_qual'!C1191</f>
        <v>2015</v>
      </c>
      <c r="D1499" t="str">
        <f>'C3_qual'!D1191</f>
        <v>10.1130/G36467.1</v>
      </c>
      <c r="E1499">
        <f>'C3_qual'!E1191</f>
        <v>4.4779999999999998</v>
      </c>
      <c r="H1499">
        <f>'C3_qual'!H1191</f>
        <v>4.4779999999999993E-3</v>
      </c>
      <c r="K1499">
        <f>'C3_qual'!K1191</f>
        <v>240</v>
      </c>
      <c r="L1499">
        <f>'C3_qual'!L1191</f>
        <v>47</v>
      </c>
      <c r="M1499">
        <f>'C3_qual'!M1191</f>
        <v>41</v>
      </c>
    </row>
    <row r="1500" spans="1:13">
      <c r="A1500" t="str">
        <f>'C3_qual'!A1192</f>
        <v>C3_plant_d13C_1</v>
      </c>
      <c r="B1500" t="str">
        <f>'C3_qual'!B1192</f>
        <v>Schubert</v>
      </c>
      <c r="C1500">
        <f>'C3_qual'!C1192</f>
        <v>2015</v>
      </c>
      <c r="D1500" t="str">
        <f>'C3_qual'!D1192</f>
        <v>10.1130/G36467.1</v>
      </c>
      <c r="E1500">
        <f>'C3_qual'!E1192</f>
        <v>4.6619999999999999</v>
      </c>
      <c r="H1500">
        <f>'C3_qual'!H1192</f>
        <v>4.6620000000000003E-3</v>
      </c>
      <c r="K1500">
        <f>'C3_qual'!K1192</f>
        <v>244</v>
      </c>
      <c r="L1500">
        <f>'C3_qual'!L1192</f>
        <v>48</v>
      </c>
      <c r="M1500">
        <f>'C3_qual'!M1192</f>
        <v>42</v>
      </c>
    </row>
    <row r="1501" spans="1:13">
      <c r="A1501" t="str">
        <f>'C3_qual'!A1193</f>
        <v>C3_plant_d13C_1</v>
      </c>
      <c r="B1501" t="str">
        <f>'C3_qual'!B1193</f>
        <v>Schubert</v>
      </c>
      <c r="C1501">
        <f>'C3_qual'!C1193</f>
        <v>2015</v>
      </c>
      <c r="D1501" t="str">
        <f>'C3_qual'!D1193</f>
        <v>10.1130/G36467.1</v>
      </c>
      <c r="E1501">
        <f>'C3_qual'!E1193</f>
        <v>6.2939999999999996</v>
      </c>
      <c r="H1501">
        <f>'C3_qual'!H1193</f>
        <v>6.2939999999999992E-3</v>
      </c>
      <c r="K1501">
        <f>'C3_qual'!K1193</f>
        <v>332</v>
      </c>
      <c r="L1501">
        <f>'C3_qual'!L1193</f>
        <v>76</v>
      </c>
      <c r="M1501">
        <f>'C3_qual'!M1193</f>
        <v>57</v>
      </c>
    </row>
    <row r="1502" spans="1:13">
      <c r="A1502" t="str">
        <f>'C3_qual'!A1194</f>
        <v>C3_plant_d13C_1</v>
      </c>
      <c r="B1502" t="str">
        <f>'C3_qual'!B1194</f>
        <v>Schubert</v>
      </c>
      <c r="C1502">
        <f>'C3_qual'!C1194</f>
        <v>2015</v>
      </c>
      <c r="D1502" t="str">
        <f>'C3_qual'!D1194</f>
        <v>10.1130/G36467.1</v>
      </c>
      <c r="E1502">
        <f>'C3_qual'!E1194</f>
        <v>1</v>
      </c>
      <c r="H1502">
        <f>'C3_qual'!H1194</f>
        <v>1E-3</v>
      </c>
      <c r="K1502">
        <f>'C3_qual'!K1194</f>
        <v>244</v>
      </c>
      <c r="L1502">
        <f>'C3_qual'!L1194</f>
        <v>48</v>
      </c>
      <c r="M1502">
        <f>'C3_qual'!M1194</f>
        <v>42</v>
      </c>
    </row>
    <row r="1503" spans="1:13">
      <c r="A1503" t="str">
        <f>'C3_qual'!A1195</f>
        <v>C3_plant_d13C_1</v>
      </c>
      <c r="B1503" t="str">
        <f>'C3_qual'!B1195</f>
        <v>Schubert</v>
      </c>
      <c r="C1503">
        <f>'C3_qual'!C1195</f>
        <v>2015</v>
      </c>
      <c r="D1503" t="str">
        <f>'C3_qual'!D1195</f>
        <v>10.1130/G36467.1</v>
      </c>
      <c r="E1503">
        <f>'C3_qual'!E1195</f>
        <v>2</v>
      </c>
      <c r="H1503">
        <f>'C3_qual'!H1195</f>
        <v>2E-3</v>
      </c>
      <c r="K1503">
        <f>'C3_qual'!K1195</f>
        <v>257</v>
      </c>
      <c r="L1503">
        <f>'C3_qual'!L1195</f>
        <v>52</v>
      </c>
      <c r="M1503">
        <f>'C3_qual'!M1195</f>
        <v>43</v>
      </c>
    </row>
    <row r="1504" spans="1:13">
      <c r="A1504" t="str">
        <f>'C3_qual'!A1196</f>
        <v>C3_plant_d13C_1</v>
      </c>
      <c r="B1504" t="str">
        <f>'C3_qual'!B1196</f>
        <v>Schubert</v>
      </c>
      <c r="C1504">
        <f>'C3_qual'!C1196</f>
        <v>2015</v>
      </c>
      <c r="D1504" t="str">
        <f>'C3_qual'!D1196</f>
        <v>10.1130/G36467.1</v>
      </c>
      <c r="E1504">
        <f>'C3_qual'!E1196</f>
        <v>3</v>
      </c>
      <c r="H1504">
        <f>'C3_qual'!H1196</f>
        <v>3.0000000000000001E-3</v>
      </c>
      <c r="K1504">
        <f>'C3_qual'!K1196</f>
        <v>270</v>
      </c>
      <c r="L1504">
        <f>'C3_qual'!L1196</f>
        <v>56</v>
      </c>
      <c r="M1504">
        <f>'C3_qual'!M1196</f>
        <v>45</v>
      </c>
    </row>
    <row r="1505" spans="1:13">
      <c r="A1505" t="str">
        <f>'C3_qual'!A1197</f>
        <v>C3_plant_d13C_1</v>
      </c>
      <c r="B1505" t="str">
        <f>'C3_qual'!B1197</f>
        <v>Schubert</v>
      </c>
      <c r="C1505">
        <f>'C3_qual'!C1197</f>
        <v>2015</v>
      </c>
      <c r="D1505" t="str">
        <f>'C3_qual'!D1197</f>
        <v>10.1130/G36467.1</v>
      </c>
      <c r="E1505">
        <f>'C3_qual'!E1197</f>
        <v>4</v>
      </c>
      <c r="H1505">
        <f>'C3_qual'!H1197</f>
        <v>4.0000000000000001E-3</v>
      </c>
      <c r="K1505">
        <f>'C3_qual'!K1197</f>
        <v>225</v>
      </c>
      <c r="L1505">
        <f>'C3_qual'!L1197</f>
        <v>43</v>
      </c>
      <c r="M1505">
        <f>'C3_qual'!M1197</f>
        <v>39</v>
      </c>
    </row>
    <row r="1506" spans="1:13">
      <c r="A1506" t="str">
        <f>'C3_qual'!A1198</f>
        <v>C3_plant_d13C_1</v>
      </c>
      <c r="B1506" t="str">
        <f>'C3_qual'!B1198</f>
        <v>Schubert</v>
      </c>
      <c r="C1506">
        <f>'C3_qual'!C1198</f>
        <v>2015</v>
      </c>
      <c r="D1506" t="str">
        <f>'C3_qual'!D1198</f>
        <v>10.1130/G36467.1</v>
      </c>
      <c r="E1506">
        <f>'C3_qual'!E1198</f>
        <v>5</v>
      </c>
      <c r="H1506">
        <f>'C3_qual'!H1198</f>
        <v>5.0000000000000001E-3</v>
      </c>
      <c r="K1506">
        <f>'C3_qual'!K1198</f>
        <v>247</v>
      </c>
      <c r="L1506">
        <f>'C3_qual'!L1198</f>
        <v>49</v>
      </c>
      <c r="M1506">
        <f>'C3_qual'!M1198</f>
        <v>42</v>
      </c>
    </row>
    <row r="1507" spans="1:13">
      <c r="A1507" t="str">
        <f>'C3_qual'!A1199</f>
        <v>C3_plant_d13C_1</v>
      </c>
      <c r="B1507" t="str">
        <f>'C3_qual'!B1199</f>
        <v>Schubert</v>
      </c>
      <c r="C1507">
        <f>'C3_qual'!C1199</f>
        <v>2015</v>
      </c>
      <c r="D1507" t="str">
        <f>'C3_qual'!D1199</f>
        <v>10.1130/G36467.1</v>
      </c>
      <c r="E1507">
        <f>'C3_qual'!E1199</f>
        <v>6</v>
      </c>
      <c r="H1507">
        <f>'C3_qual'!H1199</f>
        <v>6.0000000000000001E-3</v>
      </c>
      <c r="K1507">
        <f>'C3_qual'!K1199</f>
        <v>271</v>
      </c>
      <c r="L1507">
        <f>'C3_qual'!L1199</f>
        <v>56</v>
      </c>
      <c r="M1507">
        <f>'C3_qual'!M1199</f>
        <v>45</v>
      </c>
    </row>
    <row r="1508" spans="1:13">
      <c r="A1508" t="str">
        <f>'C3_qual'!A1200</f>
        <v>C3_plant_d13C_1</v>
      </c>
      <c r="B1508" t="str">
        <f>'C3_qual'!B1200</f>
        <v>Schubert</v>
      </c>
      <c r="C1508">
        <f>'C3_qual'!C1200</f>
        <v>2015</v>
      </c>
      <c r="D1508" t="str">
        <f>'C3_qual'!D1200</f>
        <v>10.1130/G36467.1</v>
      </c>
      <c r="E1508">
        <f>'C3_qual'!E1200</f>
        <v>7</v>
      </c>
      <c r="H1508">
        <f>'C3_qual'!H1200</f>
        <v>7.0000000000000001E-3</v>
      </c>
      <c r="K1508">
        <f>'C3_qual'!K1200</f>
        <v>313</v>
      </c>
      <c r="L1508">
        <f>'C3_qual'!L1200</f>
        <v>70</v>
      </c>
      <c r="M1508">
        <f>'C3_qual'!M1200</f>
        <v>52</v>
      </c>
    </row>
    <row r="1509" spans="1:13">
      <c r="A1509" t="str">
        <f>'C3_qual'!A1201</f>
        <v>C3_plant_d13C_1</v>
      </c>
      <c r="B1509" t="str">
        <f>'C3_qual'!B1201</f>
        <v>Schubert</v>
      </c>
      <c r="C1509">
        <f>'C3_qual'!C1201</f>
        <v>2015</v>
      </c>
      <c r="D1509" t="str">
        <f>'C3_qual'!D1201</f>
        <v>10.1130/G36467.1</v>
      </c>
      <c r="E1509">
        <f>'C3_qual'!E1201</f>
        <v>8</v>
      </c>
      <c r="H1509">
        <f>'C3_qual'!H1201</f>
        <v>8.0000000000000002E-3</v>
      </c>
      <c r="K1509">
        <f>'C3_qual'!K1201</f>
        <v>327</v>
      </c>
      <c r="L1509">
        <f>'C3_qual'!L1201</f>
        <v>74</v>
      </c>
      <c r="M1509">
        <f>'C3_qual'!M1201</f>
        <v>55</v>
      </c>
    </row>
    <row r="1510" spans="1:13">
      <c r="A1510" t="str">
        <f>'C3_qual'!A1202</f>
        <v>C3_plant_d13C_1</v>
      </c>
      <c r="B1510" t="str">
        <f>'C3_qual'!B1202</f>
        <v>Schubert</v>
      </c>
      <c r="C1510">
        <f>'C3_qual'!C1202</f>
        <v>2015</v>
      </c>
      <c r="D1510" t="str">
        <f>'C3_qual'!D1202</f>
        <v>10.1130/G36467.1</v>
      </c>
      <c r="E1510">
        <f>'C3_qual'!E1202</f>
        <v>9</v>
      </c>
      <c r="H1510">
        <f>'C3_qual'!H1202</f>
        <v>8.9999999999999993E-3</v>
      </c>
      <c r="K1510">
        <f>'C3_qual'!K1202</f>
        <v>292</v>
      </c>
      <c r="L1510">
        <f>'C3_qual'!L1202</f>
        <v>63</v>
      </c>
      <c r="M1510">
        <f>'C3_qual'!M1202</f>
        <v>49</v>
      </c>
    </row>
    <row r="1511" spans="1:13">
      <c r="A1511" t="str">
        <f>'C3_qual'!A1203</f>
        <v>C3_plant_d13C_1</v>
      </c>
      <c r="B1511" t="str">
        <f>'C3_qual'!B1203</f>
        <v>Schubert</v>
      </c>
      <c r="C1511">
        <f>'C3_qual'!C1203</f>
        <v>2015</v>
      </c>
      <c r="D1511" t="str">
        <f>'C3_qual'!D1203</f>
        <v>10.1130/G36467.1</v>
      </c>
      <c r="E1511">
        <f>'C3_qual'!E1203</f>
        <v>10</v>
      </c>
      <c r="H1511">
        <f>'C3_qual'!H1203</f>
        <v>0.01</v>
      </c>
      <c r="K1511">
        <f>'C3_qual'!K1203</f>
        <v>274</v>
      </c>
      <c r="L1511">
        <f>'C3_qual'!L1203</f>
        <v>57</v>
      </c>
      <c r="M1511">
        <f>'C3_qual'!M1203</f>
        <v>46</v>
      </c>
    </row>
    <row r="1512" spans="1:13">
      <c r="A1512" t="str">
        <f>'C3_qual'!A1204</f>
        <v>C3_plant_d13C_1</v>
      </c>
      <c r="B1512" t="str">
        <f>'C3_qual'!B1204</f>
        <v>Schubert</v>
      </c>
      <c r="C1512">
        <f>'C3_qual'!C1204</f>
        <v>2015</v>
      </c>
      <c r="D1512" t="str">
        <f>'C3_qual'!D1204</f>
        <v>10.1130/G36467.1</v>
      </c>
      <c r="E1512">
        <f>'C3_qual'!E1204</f>
        <v>11</v>
      </c>
      <c r="H1512">
        <f>'C3_qual'!H1204</f>
        <v>1.0999999999999999E-2</v>
      </c>
      <c r="K1512">
        <f>'C3_qual'!K1204</f>
        <v>269</v>
      </c>
      <c r="L1512">
        <f>'C3_qual'!L1204</f>
        <v>56</v>
      </c>
      <c r="M1512">
        <f>'C3_qual'!M1204</f>
        <v>45</v>
      </c>
    </row>
    <row r="1513" spans="1:13">
      <c r="A1513" t="str">
        <f>'C3_qual'!A1205</f>
        <v>C3_plant_d13C_1</v>
      </c>
      <c r="B1513" t="str">
        <f>'C3_qual'!B1205</f>
        <v>Schubert</v>
      </c>
      <c r="C1513">
        <f>'C3_qual'!C1205</f>
        <v>2015</v>
      </c>
      <c r="D1513" t="str">
        <f>'C3_qual'!D1205</f>
        <v>10.1130/G36467.1</v>
      </c>
      <c r="E1513">
        <f>'C3_qual'!E1205</f>
        <v>12</v>
      </c>
      <c r="H1513">
        <f>'C3_qual'!H1205</f>
        <v>1.2E-2</v>
      </c>
      <c r="K1513">
        <f>'C3_qual'!K1205</f>
        <v>264</v>
      </c>
      <c r="L1513">
        <f>'C3_qual'!L1205</f>
        <v>54</v>
      </c>
      <c r="M1513">
        <f>'C3_qual'!M1205</f>
        <v>44</v>
      </c>
    </row>
    <row r="1514" spans="1:13">
      <c r="A1514" t="str">
        <f>'C3_qual'!A1206</f>
        <v>C3_plant_d13C_1</v>
      </c>
      <c r="B1514" t="str">
        <f>'C3_qual'!B1206</f>
        <v>Schubert</v>
      </c>
      <c r="C1514">
        <f>'C3_qual'!C1206</f>
        <v>2015</v>
      </c>
      <c r="D1514" t="str">
        <f>'C3_qual'!D1206</f>
        <v>10.1130/G36467.1</v>
      </c>
      <c r="E1514">
        <f>'C3_qual'!E1206</f>
        <v>13</v>
      </c>
      <c r="H1514">
        <f>'C3_qual'!H1206</f>
        <v>1.2999999999999999E-2</v>
      </c>
      <c r="K1514">
        <f>'C3_qual'!K1206</f>
        <v>260</v>
      </c>
      <c r="L1514">
        <f>'C3_qual'!L1206</f>
        <v>53</v>
      </c>
      <c r="M1514">
        <f>'C3_qual'!M1206</f>
        <v>44</v>
      </c>
    </row>
    <row r="1515" spans="1:13">
      <c r="A1515" t="str">
        <f>'C3_qual'!A1207</f>
        <v>C3_plant_d13C_1</v>
      </c>
      <c r="B1515" t="str">
        <f>'C3_qual'!B1207</f>
        <v>Schubert</v>
      </c>
      <c r="C1515">
        <f>'C3_qual'!C1207</f>
        <v>2015</v>
      </c>
      <c r="D1515" t="str">
        <f>'C3_qual'!D1207</f>
        <v>10.1130/G36467.1</v>
      </c>
      <c r="E1515">
        <f>'C3_qual'!E1207</f>
        <v>14</v>
      </c>
      <c r="H1515">
        <f>'C3_qual'!H1207</f>
        <v>1.4E-2</v>
      </c>
      <c r="K1515">
        <f>'C3_qual'!K1207</f>
        <v>271</v>
      </c>
      <c r="L1515">
        <f>'C3_qual'!L1207</f>
        <v>56</v>
      </c>
      <c r="M1515">
        <f>'C3_qual'!M1207</f>
        <v>45</v>
      </c>
    </row>
    <row r="1516" spans="1:13">
      <c r="A1516" t="str">
        <f>'C3_qual'!A1208</f>
        <v>C3_plant_d13C_1</v>
      </c>
      <c r="B1516" t="str">
        <f>'C3_qual'!B1208</f>
        <v>Schubert</v>
      </c>
      <c r="C1516">
        <f>'C3_qual'!C1208</f>
        <v>2015</v>
      </c>
      <c r="D1516" t="str">
        <f>'C3_qual'!D1208</f>
        <v>10.1130/G36467.1</v>
      </c>
      <c r="E1516">
        <f>'C3_qual'!E1208</f>
        <v>15</v>
      </c>
      <c r="H1516">
        <f>'C3_qual'!H1208</f>
        <v>1.4999999999999999E-2</v>
      </c>
      <c r="K1516">
        <f>'C3_qual'!K1208</f>
        <v>235</v>
      </c>
      <c r="L1516">
        <f>'C3_qual'!L1208</f>
        <v>45</v>
      </c>
      <c r="M1516">
        <f>'C3_qual'!M1208</f>
        <v>40</v>
      </c>
    </row>
    <row r="1517" spans="1:13">
      <c r="A1517" t="str">
        <f>'C3_qual'!A1209</f>
        <v>C3_plant_d13C_1</v>
      </c>
      <c r="B1517" t="str">
        <f>'C3_qual'!B1209</f>
        <v>Schubert</v>
      </c>
      <c r="C1517">
        <f>'C3_qual'!C1209</f>
        <v>2015</v>
      </c>
      <c r="D1517" t="str">
        <f>'C3_qual'!D1209</f>
        <v>10.1130/G36467.1</v>
      </c>
      <c r="E1517">
        <f>'C3_qual'!E1209</f>
        <v>16</v>
      </c>
      <c r="H1517">
        <f>'C3_qual'!H1209</f>
        <v>1.6E-2</v>
      </c>
      <c r="K1517">
        <f>'C3_qual'!K1209</f>
        <v>165</v>
      </c>
      <c r="L1517">
        <f>'C3_qual'!L1209</f>
        <v>32</v>
      </c>
      <c r="M1517">
        <f>'C3_qual'!M1209</f>
        <v>33</v>
      </c>
    </row>
    <row r="1518" spans="1:13">
      <c r="A1518" t="str">
        <f>'C3_qual'!A1210</f>
        <v>C3_plant_d13C_1</v>
      </c>
      <c r="B1518" t="str">
        <f>'C3_qual'!B1210</f>
        <v>Schubert</v>
      </c>
      <c r="C1518">
        <f>'C3_qual'!C1210</f>
        <v>2015</v>
      </c>
      <c r="D1518" t="str">
        <f>'C3_qual'!D1210</f>
        <v>10.1130/G36467.1</v>
      </c>
      <c r="E1518">
        <f>'C3_qual'!E1210</f>
        <v>17</v>
      </c>
      <c r="H1518">
        <f>'C3_qual'!H1210</f>
        <v>1.7000000000000001E-2</v>
      </c>
      <c r="K1518">
        <f>'C3_qual'!K1210</f>
        <v>118</v>
      </c>
      <c r="L1518">
        <f>'C3_qual'!L1210</f>
        <v>25</v>
      </c>
      <c r="M1518">
        <f>'C3_qual'!M1210</f>
        <v>30</v>
      </c>
    </row>
    <row r="1519" spans="1:13">
      <c r="A1519" t="str">
        <f>'C3_qual'!A1211</f>
        <v>C3_plant_d13C_1</v>
      </c>
      <c r="B1519" t="str">
        <f>'C3_qual'!B1211</f>
        <v>Schubert</v>
      </c>
      <c r="C1519">
        <f>'C3_qual'!C1211</f>
        <v>2015</v>
      </c>
      <c r="D1519" t="str">
        <f>'C3_qual'!D1211</f>
        <v>10.1130/G36467.1</v>
      </c>
      <c r="E1519">
        <f>'C3_qual'!E1211</f>
        <v>18</v>
      </c>
      <c r="H1519">
        <f>'C3_qual'!H1211</f>
        <v>1.7999999999999999E-2</v>
      </c>
      <c r="K1519">
        <f>'C3_qual'!K1211</f>
        <v>149</v>
      </c>
      <c r="L1519">
        <f>'C3_qual'!L1211</f>
        <v>29</v>
      </c>
      <c r="M1519">
        <f>'C3_qual'!M1211</f>
        <v>32</v>
      </c>
    </row>
    <row r="1520" spans="1:13">
      <c r="A1520" t="str">
        <f>'C3_qual'!A1212</f>
        <v>C3_plant_d13C_1</v>
      </c>
      <c r="B1520" t="str">
        <f>'C3_qual'!B1212</f>
        <v>Schubert</v>
      </c>
      <c r="C1520">
        <f>'C3_qual'!C1212</f>
        <v>2015</v>
      </c>
      <c r="D1520" t="str">
        <f>'C3_qual'!D1212</f>
        <v>10.1130/G36467.1</v>
      </c>
      <c r="E1520">
        <f>'C3_qual'!E1212</f>
        <v>19</v>
      </c>
      <c r="H1520">
        <f>'C3_qual'!H1212</f>
        <v>1.9E-2</v>
      </c>
      <c r="K1520">
        <f>'C3_qual'!K1212</f>
        <v>157</v>
      </c>
      <c r="L1520">
        <f>'C3_qual'!L1212</f>
        <v>31</v>
      </c>
      <c r="M1520">
        <f>'C3_qual'!M1212</f>
        <v>32</v>
      </c>
    </row>
    <row r="1521" spans="1:13">
      <c r="A1521" t="str">
        <f>'C3_qual'!A1213</f>
        <v>C3_plant_d13C_1</v>
      </c>
      <c r="B1521" t="str">
        <f>'C3_qual'!B1213</f>
        <v>Schubert</v>
      </c>
      <c r="C1521">
        <f>'C3_qual'!C1213</f>
        <v>2015</v>
      </c>
      <c r="D1521" t="str">
        <f>'C3_qual'!D1213</f>
        <v>10.1130/G36467.1</v>
      </c>
      <c r="E1521">
        <f>'C3_qual'!E1213</f>
        <v>20</v>
      </c>
      <c r="H1521">
        <f>'C3_qual'!H1213</f>
        <v>0.02</v>
      </c>
      <c r="K1521">
        <f>'C3_qual'!K1213</f>
        <v>164</v>
      </c>
      <c r="L1521">
        <f>'C3_qual'!L1213</f>
        <v>32</v>
      </c>
      <c r="M1521">
        <f>'C3_qual'!M1213</f>
        <v>33</v>
      </c>
    </row>
    <row r="1522" spans="1:13">
      <c r="A1522" t="str">
        <f>'C3_qual'!A1214</f>
        <v>C3_plant_d13C_1</v>
      </c>
      <c r="B1522" t="str">
        <f>'C3_qual'!B1214</f>
        <v>Schubert</v>
      </c>
      <c r="C1522">
        <f>'C3_qual'!C1214</f>
        <v>2015</v>
      </c>
      <c r="D1522" t="str">
        <f>'C3_qual'!D1214</f>
        <v>10.1130/G36467.1</v>
      </c>
      <c r="E1522">
        <f>'C3_qual'!E1214</f>
        <v>21</v>
      </c>
      <c r="H1522">
        <f>'C3_qual'!H1214</f>
        <v>2.1000000000000001E-2</v>
      </c>
      <c r="K1522">
        <f>'C3_qual'!K1214</f>
        <v>115</v>
      </c>
      <c r="L1522">
        <f>'C3_qual'!L1214</f>
        <v>25</v>
      </c>
      <c r="M1522">
        <f>'C3_qual'!M1214</f>
        <v>29</v>
      </c>
    </row>
    <row r="1523" spans="1:13">
      <c r="A1523" t="str">
        <f>'C3_qual'!A1215</f>
        <v>C3_plant_d13C_1</v>
      </c>
      <c r="B1523" t="str">
        <f>'C3_qual'!B1215</f>
        <v>Schubert</v>
      </c>
      <c r="C1523">
        <f>'C3_qual'!C1215</f>
        <v>2015</v>
      </c>
      <c r="D1523" t="str">
        <f>'C3_qual'!D1215</f>
        <v>10.1130/G36467.1</v>
      </c>
      <c r="E1523">
        <f>'C3_qual'!E1215</f>
        <v>22</v>
      </c>
      <c r="H1523">
        <f>'C3_qual'!H1215</f>
        <v>2.1999999999999999E-2</v>
      </c>
      <c r="K1523">
        <f>'C3_qual'!K1215</f>
        <v>99</v>
      </c>
      <c r="L1523">
        <f>'C3_qual'!L1215</f>
        <v>23</v>
      </c>
      <c r="M1523">
        <f>'C3_qual'!M1215</f>
        <v>29</v>
      </c>
    </row>
    <row r="1524" spans="1:13">
      <c r="A1524" t="str">
        <f>'C3_qual'!A1216</f>
        <v>C3_plant_d13C_1</v>
      </c>
      <c r="B1524" t="str">
        <f>'C3_qual'!B1216</f>
        <v>Schubert</v>
      </c>
      <c r="C1524">
        <f>'C3_qual'!C1216</f>
        <v>2015</v>
      </c>
      <c r="D1524" t="str">
        <f>'C3_qual'!D1216</f>
        <v>10.1130/G36467.1</v>
      </c>
      <c r="E1524">
        <f>'C3_qual'!E1216</f>
        <v>23</v>
      </c>
      <c r="H1524">
        <f>'C3_qual'!H1216</f>
        <v>2.3E-2</v>
      </c>
      <c r="K1524">
        <f>'C3_qual'!K1216</f>
        <v>118</v>
      </c>
      <c r="L1524">
        <f>'C3_qual'!L1216</f>
        <v>25</v>
      </c>
      <c r="M1524">
        <f>'C3_qual'!M1216</f>
        <v>30</v>
      </c>
    </row>
    <row r="1525" spans="1:13">
      <c r="A1525" t="str">
        <f>'C3_qual'!A1217</f>
        <v>C3_plant_d13C_1</v>
      </c>
      <c r="B1525" t="str">
        <f>'C3_qual'!B1217</f>
        <v>Schubert</v>
      </c>
      <c r="C1525">
        <f>'C3_qual'!C1217</f>
        <v>2015</v>
      </c>
      <c r="D1525" t="str">
        <f>'C3_qual'!D1217</f>
        <v>10.1130/G36467.1</v>
      </c>
      <c r="E1525">
        <f>'C3_qual'!E1217</f>
        <v>24</v>
      </c>
      <c r="H1525">
        <f>'C3_qual'!H1217</f>
        <v>2.4E-2</v>
      </c>
      <c r="K1525">
        <f>'C3_qual'!K1217</f>
        <v>113</v>
      </c>
      <c r="L1525">
        <f>'C3_qual'!L1217</f>
        <v>25</v>
      </c>
      <c r="M1525">
        <f>'C3_qual'!M1217</f>
        <v>29</v>
      </c>
    </row>
    <row r="1526" spans="1:13">
      <c r="A1526" t="str">
        <f>'C3_qual'!A1218</f>
        <v>C3_plant_d13C_1</v>
      </c>
      <c r="B1526" t="str">
        <f>'C3_qual'!B1218</f>
        <v>Schubert</v>
      </c>
      <c r="C1526">
        <f>'C3_qual'!C1218</f>
        <v>2015</v>
      </c>
      <c r="D1526" t="str">
        <f>'C3_qual'!D1218</f>
        <v>10.1130/G36467.1</v>
      </c>
      <c r="E1526">
        <f>'C3_qual'!E1218</f>
        <v>3.363</v>
      </c>
      <c r="H1526">
        <f>'C3_qual'!H1218</f>
        <v>3.3630000000000001E-3</v>
      </c>
      <c r="K1526">
        <f>'C3_qual'!K1218</f>
        <v>340</v>
      </c>
      <c r="L1526">
        <f>'C3_qual'!L1218</f>
        <v>78</v>
      </c>
      <c r="M1526">
        <f>'C3_qual'!M1218</f>
        <v>58</v>
      </c>
    </row>
    <row r="1527" spans="1:13">
      <c r="A1527" t="str">
        <f>'C3_qual'!A1219</f>
        <v>C3_plant_d13C_1</v>
      </c>
      <c r="B1527" t="str">
        <f>'C3_qual'!B1219</f>
        <v>Schubert</v>
      </c>
      <c r="C1527">
        <f>'C3_qual'!C1219</f>
        <v>2015</v>
      </c>
      <c r="D1527" t="str">
        <f>'C3_qual'!D1219</f>
        <v>10.1130/G36467.1</v>
      </c>
      <c r="E1527">
        <f>'C3_qual'!E1219</f>
        <v>4.0330000000000004</v>
      </c>
      <c r="H1527">
        <f>'C3_qual'!H1219</f>
        <v>4.0330000000000001E-3</v>
      </c>
      <c r="K1527">
        <f>'C3_qual'!K1219</f>
        <v>269</v>
      </c>
      <c r="L1527">
        <f>'C3_qual'!L1219</f>
        <v>56</v>
      </c>
      <c r="M1527">
        <f>'C3_qual'!M1219</f>
        <v>45</v>
      </c>
    </row>
    <row r="1528" spans="1:13">
      <c r="A1528" t="str">
        <f>'C3_qual'!A1220</f>
        <v>C3_plant_d13C_1</v>
      </c>
      <c r="B1528" t="str">
        <f>'C3_qual'!B1220</f>
        <v>Schubert</v>
      </c>
      <c r="C1528">
        <f>'C3_qual'!C1220</f>
        <v>2015</v>
      </c>
      <c r="D1528" t="str">
        <f>'C3_qual'!D1220</f>
        <v>10.1130/G36467.1</v>
      </c>
      <c r="E1528">
        <f>'C3_qual'!E1220</f>
        <v>4.6769999999999996</v>
      </c>
      <c r="H1528">
        <f>'C3_qual'!H1220</f>
        <v>4.6769999999999997E-3</v>
      </c>
      <c r="K1528">
        <f>'C3_qual'!K1220</f>
        <v>279</v>
      </c>
      <c r="L1528">
        <f>'C3_qual'!L1220</f>
        <v>59</v>
      </c>
      <c r="M1528">
        <f>'C3_qual'!M1220</f>
        <v>47</v>
      </c>
    </row>
    <row r="1529" spans="1:13">
      <c r="A1529" t="str">
        <f>'C3_qual'!A1221</f>
        <v>C3_plant_d13C_1</v>
      </c>
      <c r="B1529" t="str">
        <f>'C3_qual'!B1221</f>
        <v>Schubert</v>
      </c>
      <c r="C1529">
        <f>'C3_qual'!C1221</f>
        <v>2015</v>
      </c>
      <c r="D1529" t="str">
        <f>'C3_qual'!D1221</f>
        <v>10.1130/G36467.1</v>
      </c>
      <c r="E1529">
        <f>'C3_qual'!E1221</f>
        <v>6.1630000000000003</v>
      </c>
      <c r="H1529">
        <f>'C3_qual'!H1221</f>
        <v>6.1630000000000001E-3</v>
      </c>
      <c r="K1529">
        <f>'C3_qual'!K1221</f>
        <v>285</v>
      </c>
      <c r="L1529">
        <f>'C3_qual'!L1221</f>
        <v>60</v>
      </c>
      <c r="M1529">
        <f>'C3_qual'!M1221</f>
        <v>48</v>
      </c>
    </row>
    <row r="1530" spans="1:13">
      <c r="A1530" t="str">
        <f>'C3_qual'!A1222</f>
        <v>C3_plant_d13C_1</v>
      </c>
      <c r="B1530" t="str">
        <f>'C3_qual'!B1222</f>
        <v>Schubert</v>
      </c>
      <c r="C1530">
        <f>'C3_qual'!C1222</f>
        <v>2015</v>
      </c>
      <c r="D1530" t="str">
        <f>'C3_qual'!D1222</f>
        <v>10.1130/G36467.1</v>
      </c>
      <c r="E1530">
        <f>'C3_qual'!E1222</f>
        <v>9.5540000000000003</v>
      </c>
      <c r="H1530">
        <f>'C3_qual'!H1222</f>
        <v>9.554E-3</v>
      </c>
      <c r="K1530">
        <f>'C3_qual'!K1222</f>
        <v>252</v>
      </c>
      <c r="L1530">
        <f>'C3_qual'!L1222</f>
        <v>50</v>
      </c>
      <c r="M1530">
        <f>'C3_qual'!M1222</f>
        <v>43</v>
      </c>
    </row>
    <row r="1531" spans="1:13">
      <c r="A1531" t="str">
        <f>'C3_qual'!A1223</f>
        <v>C3_plant_d13C_1</v>
      </c>
      <c r="B1531" t="str">
        <f>'C3_qual'!B1223</f>
        <v>Schubert</v>
      </c>
      <c r="C1531">
        <f>'C3_qual'!C1223</f>
        <v>2015</v>
      </c>
      <c r="D1531" t="str">
        <f>'C3_qual'!D1223</f>
        <v>10.1130/G36467.1</v>
      </c>
      <c r="E1531">
        <f>'C3_qual'!E1223</f>
        <v>9.7129999999999992</v>
      </c>
      <c r="H1531">
        <f>'C3_qual'!H1223</f>
        <v>9.7129999999999994E-3</v>
      </c>
      <c r="K1531">
        <f>'C3_qual'!K1223</f>
        <v>281</v>
      </c>
      <c r="L1531">
        <f>'C3_qual'!L1223</f>
        <v>59</v>
      </c>
      <c r="M1531">
        <f>'C3_qual'!M1223</f>
        <v>47</v>
      </c>
    </row>
    <row r="1532" spans="1:13">
      <c r="A1532" t="str">
        <f>'C3_qual'!A1224</f>
        <v>C3_plant_d13C_1</v>
      </c>
      <c r="B1532" t="str">
        <f>'C3_qual'!B1224</f>
        <v>Schubert</v>
      </c>
      <c r="C1532">
        <f>'C3_qual'!C1224</f>
        <v>2015</v>
      </c>
      <c r="D1532" t="str">
        <f>'C3_qual'!D1224</f>
        <v>10.1130/G36467.1</v>
      </c>
      <c r="E1532">
        <f>'C3_qual'!E1224</f>
        <v>10.382</v>
      </c>
      <c r="H1532">
        <f>'C3_qual'!H1224</f>
        <v>1.0381999999999999E-2</v>
      </c>
      <c r="K1532">
        <f>'C3_qual'!K1224</f>
        <v>300</v>
      </c>
      <c r="L1532">
        <f>'C3_qual'!L1224</f>
        <v>65</v>
      </c>
      <c r="M1532">
        <f>'C3_qual'!M1224</f>
        <v>50</v>
      </c>
    </row>
    <row r="1533" spans="1:13">
      <c r="A1533" t="str">
        <f>'C3_qual'!A1225</f>
        <v>C3_plant_d13C_1</v>
      </c>
      <c r="B1533" t="str">
        <f>'C3_qual'!B1225</f>
        <v>Schubert</v>
      </c>
      <c r="C1533">
        <f>'C3_qual'!C1225</f>
        <v>2015</v>
      </c>
      <c r="D1533" t="str">
        <f>'C3_qual'!D1225</f>
        <v>10.1130/G36467.1</v>
      </c>
      <c r="E1533">
        <f>'C3_qual'!E1225</f>
        <v>10.744999999999999</v>
      </c>
      <c r="H1533">
        <f>'C3_qual'!H1225</f>
        <v>1.0744999999999999E-2</v>
      </c>
      <c r="K1533">
        <f>'C3_qual'!K1225</f>
        <v>335</v>
      </c>
      <c r="L1533">
        <f>'C3_qual'!L1225</f>
        <v>77</v>
      </c>
      <c r="M1533">
        <f>'C3_qual'!M1225</f>
        <v>57</v>
      </c>
    </row>
    <row r="1534" spans="1:13">
      <c r="A1534" t="str">
        <f>'C3_qual'!A1226</f>
        <v>C3_plant_d13C_1</v>
      </c>
      <c r="B1534" t="str">
        <f>'C3_qual'!B1226</f>
        <v>Schubert</v>
      </c>
      <c r="C1534">
        <f>'C3_qual'!C1226</f>
        <v>2015</v>
      </c>
      <c r="D1534" t="str">
        <f>'C3_qual'!D1226</f>
        <v>10.1130/G36467.1</v>
      </c>
      <c r="E1534">
        <f>'C3_qual'!E1226</f>
        <v>10.786</v>
      </c>
      <c r="H1534">
        <f>'C3_qual'!H1226</f>
        <v>1.0786E-2</v>
      </c>
      <c r="K1534">
        <f>'C3_qual'!K1226</f>
        <v>303</v>
      </c>
      <c r="L1534">
        <f>'C3_qual'!L1226</f>
        <v>66</v>
      </c>
      <c r="M1534">
        <f>'C3_qual'!M1226</f>
        <v>51</v>
      </c>
    </row>
    <row r="1535" spans="1:13">
      <c r="A1535" t="str">
        <f>'C3_qual'!A1227</f>
        <v>C3_plant_d13C_1</v>
      </c>
      <c r="B1535" t="str">
        <f>'C3_qual'!B1227</f>
        <v>Schubert</v>
      </c>
      <c r="C1535">
        <f>'C3_qual'!C1227</f>
        <v>2015</v>
      </c>
      <c r="D1535" t="str">
        <f>'C3_qual'!D1227</f>
        <v>10.1130/G36467.1</v>
      </c>
      <c r="E1535">
        <f>'C3_qual'!E1227</f>
        <v>12.053000000000001</v>
      </c>
      <c r="H1535">
        <f>'C3_qual'!H1227</f>
        <v>1.2053000000000001E-2</v>
      </c>
      <c r="K1535">
        <f>'C3_qual'!K1227</f>
        <v>216</v>
      </c>
      <c r="L1535">
        <f>'C3_qual'!L1227</f>
        <v>41</v>
      </c>
      <c r="M1535">
        <f>'C3_qual'!M1227</f>
        <v>38</v>
      </c>
    </row>
    <row r="1536" spans="1:13">
      <c r="A1536" t="str">
        <f>'C3_qual'!A1228</f>
        <v>C3_plant_d13C_1</v>
      </c>
      <c r="B1536" t="str">
        <f>'C3_qual'!B1228</f>
        <v>Schubert</v>
      </c>
      <c r="C1536">
        <f>'C3_qual'!C1228</f>
        <v>2015</v>
      </c>
      <c r="D1536" t="str">
        <f>'C3_qual'!D1228</f>
        <v>10.1130/G36467.1</v>
      </c>
      <c r="E1536">
        <f>'C3_qual'!E1228</f>
        <v>13.94</v>
      </c>
      <c r="H1536">
        <f>'C3_qual'!H1228</f>
        <v>1.3939999999999999E-2</v>
      </c>
      <c r="K1536">
        <f>'C3_qual'!K1228</f>
        <v>216</v>
      </c>
      <c r="L1536">
        <f>'C3_qual'!L1228</f>
        <v>41</v>
      </c>
      <c r="M1536">
        <f>'C3_qual'!M1228</f>
        <v>38</v>
      </c>
    </row>
    <row r="1537" spans="1:13">
      <c r="A1537" t="str">
        <f>'C3_qual'!A1229</f>
        <v>C3_plant_d13C_1</v>
      </c>
      <c r="B1537" t="str">
        <f>'C3_qual'!B1229</f>
        <v>Schubert</v>
      </c>
      <c r="C1537">
        <f>'C3_qual'!C1229</f>
        <v>2015</v>
      </c>
      <c r="D1537" t="str">
        <f>'C3_qual'!D1229</f>
        <v>10.1130/G36467.1</v>
      </c>
      <c r="E1537">
        <f>'C3_qual'!E1229</f>
        <v>13.949</v>
      </c>
      <c r="H1537">
        <f>'C3_qual'!H1229</f>
        <v>1.3949E-2</v>
      </c>
      <c r="K1537">
        <f>'C3_qual'!K1229</f>
        <v>274</v>
      </c>
      <c r="L1537">
        <f>'C3_qual'!L1229</f>
        <v>57</v>
      </c>
      <c r="M1537">
        <f>'C3_qual'!M1229</f>
        <v>46</v>
      </c>
    </row>
    <row r="1538" spans="1:13">
      <c r="A1538" t="str">
        <f>'C3_qual'!A1230</f>
        <v>C3_plant_d13C_1</v>
      </c>
      <c r="B1538" t="str">
        <f>'C3_qual'!B1230</f>
        <v>Schubert</v>
      </c>
      <c r="C1538">
        <f>'C3_qual'!C1230</f>
        <v>2015</v>
      </c>
      <c r="D1538" t="str">
        <f>'C3_qual'!D1230</f>
        <v>10.1130/G36467.1</v>
      </c>
      <c r="E1538">
        <f>'C3_qual'!E1230</f>
        <v>13.962999999999999</v>
      </c>
      <c r="H1538">
        <f>'C3_qual'!H1230</f>
        <v>1.3963E-2</v>
      </c>
      <c r="K1538">
        <f>'C3_qual'!K1230</f>
        <v>190</v>
      </c>
      <c r="L1538">
        <f>'C3_qual'!L1230</f>
        <v>36</v>
      </c>
      <c r="M1538">
        <f>'C3_qual'!M1230</f>
        <v>35</v>
      </c>
    </row>
    <row r="1539" spans="1:13">
      <c r="A1539" t="str">
        <f>'C3_qual'!A1231</f>
        <v>C3_plant_d13C_1</v>
      </c>
      <c r="B1539" t="str">
        <f>'C3_qual'!B1231</f>
        <v>Schubert</v>
      </c>
      <c r="C1539">
        <f>'C3_qual'!C1231</f>
        <v>2015</v>
      </c>
      <c r="D1539" t="str">
        <f>'C3_qual'!D1231</f>
        <v>10.1130/G36467.1</v>
      </c>
      <c r="E1539">
        <f>'C3_qual'!E1231</f>
        <v>14.145</v>
      </c>
      <c r="H1539">
        <f>'C3_qual'!H1231</f>
        <v>1.4145E-2</v>
      </c>
      <c r="K1539">
        <f>'C3_qual'!K1231</f>
        <v>212</v>
      </c>
      <c r="L1539">
        <f>'C3_qual'!L1231</f>
        <v>40</v>
      </c>
      <c r="M1539">
        <f>'C3_qual'!M1231</f>
        <v>38</v>
      </c>
    </row>
    <row r="1540" spans="1:13">
      <c r="A1540" t="str">
        <f>'C3_qual'!A1232</f>
        <v>C3_plant_d13C_1</v>
      </c>
      <c r="B1540" t="str">
        <f>'C3_qual'!B1232</f>
        <v>Schubert</v>
      </c>
      <c r="C1540">
        <f>'C3_qual'!C1232</f>
        <v>2015</v>
      </c>
      <c r="D1540" t="str">
        <f>'C3_qual'!D1232</f>
        <v>10.1130/G36467.1</v>
      </c>
      <c r="E1540">
        <f>'C3_qual'!E1232</f>
        <v>14.474</v>
      </c>
      <c r="H1540">
        <f>'C3_qual'!H1232</f>
        <v>1.4474000000000001E-2</v>
      </c>
      <c r="K1540">
        <f>'C3_qual'!K1232</f>
        <v>219</v>
      </c>
      <c r="L1540">
        <f>'C3_qual'!L1232</f>
        <v>42</v>
      </c>
      <c r="M1540">
        <f>'C3_qual'!M1232</f>
        <v>38</v>
      </c>
    </row>
    <row r="1541" spans="1:13">
      <c r="A1541" t="str">
        <f>'C3_qual'!A1233</f>
        <v>C3_plant_d13C_1</v>
      </c>
      <c r="B1541" t="str">
        <f>'C3_qual'!B1233</f>
        <v>Schubert</v>
      </c>
      <c r="C1541">
        <f>'C3_qual'!C1233</f>
        <v>2015</v>
      </c>
      <c r="D1541" t="str">
        <f>'C3_qual'!D1233</f>
        <v>10.1130/G36467.1</v>
      </c>
      <c r="E1541">
        <f>'C3_qual'!E1233</f>
        <v>15.826000000000001</v>
      </c>
      <c r="H1541">
        <f>'C3_qual'!H1233</f>
        <v>1.5826E-2</v>
      </c>
      <c r="K1541">
        <f>'C3_qual'!K1233</f>
        <v>242</v>
      </c>
      <c r="L1541">
        <f>'C3_qual'!L1233</f>
        <v>47</v>
      </c>
      <c r="M1541">
        <f>'C3_qual'!M1233</f>
        <v>41</v>
      </c>
    </row>
    <row r="1542" spans="1:13">
      <c r="A1542" t="str">
        <f>'C3_qual'!A1234</f>
        <v>C3_plant_d13C_1</v>
      </c>
      <c r="B1542" t="str">
        <f>'C3_qual'!B1234</f>
        <v>Schubert</v>
      </c>
      <c r="C1542">
        <f>'C3_qual'!C1234</f>
        <v>2015</v>
      </c>
      <c r="D1542" t="str">
        <f>'C3_qual'!D1234</f>
        <v>10.1130/G36467.1</v>
      </c>
      <c r="E1542">
        <f>'C3_qual'!E1234</f>
        <v>15.882</v>
      </c>
      <c r="H1542">
        <f>'C3_qual'!H1234</f>
        <v>1.5882E-2</v>
      </c>
      <c r="K1542">
        <f>'C3_qual'!K1234</f>
        <v>202</v>
      </c>
      <c r="L1542">
        <f>'C3_qual'!L1234</f>
        <v>38</v>
      </c>
      <c r="M1542">
        <f>'C3_qual'!M1234</f>
        <v>37</v>
      </c>
    </row>
    <row r="1543" spans="1:13">
      <c r="A1543" t="str">
        <f>'C3_qual'!A1235</f>
        <v>C3_plant_d13C_1</v>
      </c>
      <c r="B1543" t="str">
        <f>'C3_qual'!B1235</f>
        <v>Schubert</v>
      </c>
      <c r="C1543">
        <f>'C3_qual'!C1235</f>
        <v>2015</v>
      </c>
      <c r="D1543" t="str">
        <f>'C3_qual'!D1235</f>
        <v>10.1130/G36467.1</v>
      </c>
      <c r="E1543">
        <f>'C3_qual'!E1235</f>
        <v>16.358000000000001</v>
      </c>
      <c r="H1543">
        <f>'C3_qual'!H1235</f>
        <v>1.6358000000000001E-2</v>
      </c>
      <c r="K1543">
        <f>'C3_qual'!K1235</f>
        <v>226</v>
      </c>
      <c r="L1543">
        <f>'C3_qual'!L1235</f>
        <v>43</v>
      </c>
      <c r="M1543">
        <f>'C3_qual'!M1235</f>
        <v>39</v>
      </c>
    </row>
    <row r="1544" spans="1:13">
      <c r="A1544" t="str">
        <f>'C3_qual'!A1236</f>
        <v>C3_plant_d13C_1</v>
      </c>
      <c r="B1544" t="str">
        <f>'C3_qual'!B1236</f>
        <v>Schubert</v>
      </c>
      <c r="C1544">
        <f>'C3_qual'!C1236</f>
        <v>2015</v>
      </c>
      <c r="D1544" t="str">
        <f>'C3_qual'!D1236</f>
        <v>10.1130/G36467.1</v>
      </c>
      <c r="E1544">
        <f>'C3_qual'!E1236</f>
        <v>16.707000000000001</v>
      </c>
      <c r="H1544">
        <f>'C3_qual'!H1236</f>
        <v>1.6707E-2</v>
      </c>
      <c r="K1544">
        <f>'C3_qual'!K1236</f>
        <v>190</v>
      </c>
      <c r="L1544">
        <f>'C3_qual'!L1236</f>
        <v>36</v>
      </c>
      <c r="M1544">
        <f>'C3_qual'!M1236</f>
        <v>35</v>
      </c>
    </row>
    <row r="1545" spans="1:13">
      <c r="A1545" t="str">
        <f>'C3_qual'!A1237</f>
        <v>C3_plant_d13C_1</v>
      </c>
      <c r="B1545" t="str">
        <f>'C3_qual'!B1237</f>
        <v>Schubert</v>
      </c>
      <c r="C1545">
        <f>'C3_qual'!C1237</f>
        <v>2015</v>
      </c>
      <c r="D1545" t="str">
        <f>'C3_qual'!D1237</f>
        <v>10.1130/G36467.1</v>
      </c>
      <c r="E1545">
        <f>'C3_qual'!E1237</f>
        <v>16.72</v>
      </c>
      <c r="H1545">
        <f>'C3_qual'!H1237</f>
        <v>1.6719999999999999E-2</v>
      </c>
      <c r="K1545">
        <f>'C3_qual'!K1237</f>
        <v>178</v>
      </c>
      <c r="L1545">
        <f>'C3_qual'!L1237</f>
        <v>34</v>
      </c>
      <c r="M1545">
        <f>'C3_qual'!M1237</f>
        <v>34</v>
      </c>
    </row>
    <row r="1546" spans="1:13">
      <c r="A1546" t="str">
        <f>'C3_qual'!A1238</f>
        <v>C3_plant_d13C_1</v>
      </c>
      <c r="B1546" t="str">
        <f>'C3_qual'!B1238</f>
        <v>Schubert</v>
      </c>
      <c r="C1546">
        <f>'C3_qual'!C1238</f>
        <v>2015</v>
      </c>
      <c r="D1546" t="str">
        <f>'C3_qual'!D1238</f>
        <v>10.1130/G36467.1</v>
      </c>
      <c r="E1546">
        <f>'C3_qual'!E1238</f>
        <v>16.768000000000001</v>
      </c>
      <c r="H1546">
        <f>'C3_qual'!H1238</f>
        <v>1.6768000000000002E-2</v>
      </c>
      <c r="K1546">
        <f>'C3_qual'!K1238</f>
        <v>191</v>
      </c>
      <c r="L1546">
        <f>'C3_qual'!L1238</f>
        <v>36</v>
      </c>
      <c r="M1546">
        <f>'C3_qual'!M1238</f>
        <v>35</v>
      </c>
    </row>
    <row r="1547" spans="1:13">
      <c r="A1547" t="str">
        <f>'C3_qual'!A1239</f>
        <v>C3_plant_d13C_1</v>
      </c>
      <c r="B1547" t="str">
        <f>'C3_qual'!B1239</f>
        <v>Schubert</v>
      </c>
      <c r="C1547">
        <f>'C3_qual'!C1239</f>
        <v>2015</v>
      </c>
      <c r="D1547" t="str">
        <f>'C3_qual'!D1239</f>
        <v>10.1130/G36467.1</v>
      </c>
      <c r="E1547">
        <f>'C3_qual'!E1239</f>
        <v>16.975000000000001</v>
      </c>
      <c r="H1547">
        <f>'C3_qual'!H1239</f>
        <v>1.6975000000000001E-2</v>
      </c>
      <c r="K1547">
        <f>'C3_qual'!K1239</f>
        <v>191</v>
      </c>
      <c r="L1547">
        <f>'C3_qual'!L1239</f>
        <v>36</v>
      </c>
      <c r="M1547">
        <f>'C3_qual'!M1239</f>
        <v>35</v>
      </c>
    </row>
    <row r="1548" spans="1:13">
      <c r="A1548" t="str">
        <f>'C3_qual'!A1240</f>
        <v>C3_plant_d13C_1</v>
      </c>
      <c r="B1548" t="str">
        <f>'C3_qual'!B1240</f>
        <v>Schubert</v>
      </c>
      <c r="C1548">
        <f>'C3_qual'!C1240</f>
        <v>2015</v>
      </c>
      <c r="D1548" t="str">
        <f>'C3_qual'!D1240</f>
        <v>10.1130/G36467.1</v>
      </c>
      <c r="E1548">
        <f>'C3_qual'!E1240</f>
        <v>17.712</v>
      </c>
      <c r="H1548">
        <f>'C3_qual'!H1240</f>
        <v>1.7711999999999999E-2</v>
      </c>
      <c r="K1548">
        <f>'C3_qual'!K1240</f>
        <v>162</v>
      </c>
      <c r="L1548">
        <f>'C3_qual'!L1240</f>
        <v>31</v>
      </c>
      <c r="M1548">
        <f>'C3_qual'!M1240</f>
        <v>33</v>
      </c>
    </row>
    <row r="1549" spans="1:13">
      <c r="A1549" t="str">
        <f>'C3_qual'!A1241</f>
        <v>C3_plant_d13C_1</v>
      </c>
      <c r="B1549" t="str">
        <f>'C3_qual'!B1241</f>
        <v>Schubert</v>
      </c>
      <c r="C1549">
        <f>'C3_qual'!C1241</f>
        <v>2015</v>
      </c>
      <c r="D1549" t="str">
        <f>'C3_qual'!D1241</f>
        <v>10.1130/G36467.1</v>
      </c>
      <c r="E1549">
        <f>'C3_qual'!E1241</f>
        <v>18.087</v>
      </c>
      <c r="H1549">
        <f>'C3_qual'!H1241</f>
        <v>1.8086999999999999E-2</v>
      </c>
      <c r="K1549">
        <f>'C3_qual'!K1241</f>
        <v>232</v>
      </c>
      <c r="L1549">
        <f>'C3_qual'!L1241</f>
        <v>44</v>
      </c>
      <c r="M1549">
        <f>'C3_qual'!M1241</f>
        <v>40</v>
      </c>
    </row>
    <row r="1550" spans="1:13">
      <c r="A1550" t="str">
        <f>'C3_qual'!A1242</f>
        <v>C3_plant_d13C_1</v>
      </c>
      <c r="B1550" t="str">
        <f>'C3_qual'!B1242</f>
        <v>Schubert</v>
      </c>
      <c r="C1550">
        <f>'C3_qual'!C1242</f>
        <v>2015</v>
      </c>
      <c r="D1550" t="str">
        <f>'C3_qual'!D1242</f>
        <v>10.1130/G36467.1</v>
      </c>
      <c r="E1550">
        <f>'C3_qual'!E1242</f>
        <v>18.138999999999999</v>
      </c>
      <c r="H1550">
        <f>'C3_qual'!H1242</f>
        <v>1.8138999999999999E-2</v>
      </c>
      <c r="K1550">
        <f>'C3_qual'!K1242</f>
        <v>220</v>
      </c>
      <c r="L1550">
        <f>'C3_qual'!L1242</f>
        <v>42</v>
      </c>
      <c r="M1550">
        <f>'C3_qual'!M1242</f>
        <v>39</v>
      </c>
    </row>
    <row r="1551" spans="1:13">
      <c r="A1551" t="str">
        <f>'C3_qual'!A1243</f>
        <v>C3_plant_d13C_1</v>
      </c>
      <c r="B1551" t="str">
        <f>'C3_qual'!B1243</f>
        <v>Schubert</v>
      </c>
      <c r="C1551">
        <f>'C3_qual'!C1243</f>
        <v>2015</v>
      </c>
      <c r="D1551" t="str">
        <f>'C3_qual'!D1243</f>
        <v>10.1130/G36467.1</v>
      </c>
      <c r="E1551">
        <f>'C3_qual'!E1243</f>
        <v>18.454999999999998</v>
      </c>
      <c r="H1551">
        <f>'C3_qual'!H1243</f>
        <v>1.8454999999999999E-2</v>
      </c>
      <c r="K1551">
        <f>'C3_qual'!K1243</f>
        <v>205</v>
      </c>
      <c r="L1551">
        <f>'C3_qual'!L1243</f>
        <v>39</v>
      </c>
      <c r="M1551">
        <f>'C3_qual'!M1243</f>
        <v>37</v>
      </c>
    </row>
    <row r="1552" spans="1:13">
      <c r="A1552" t="str">
        <f>'C3_qual'!A1244</f>
        <v>C3_plant_d13C_1</v>
      </c>
      <c r="B1552" t="str">
        <f>'C3_qual'!B1244</f>
        <v>Schubert</v>
      </c>
      <c r="C1552">
        <f>'C3_qual'!C1244</f>
        <v>2015</v>
      </c>
      <c r="D1552" t="str">
        <f>'C3_qual'!D1244</f>
        <v>10.1130/G36467.1</v>
      </c>
      <c r="E1552">
        <f>'C3_qual'!E1244</f>
        <v>18.965</v>
      </c>
      <c r="H1552">
        <f>'C3_qual'!H1244</f>
        <v>1.8964999999999999E-2</v>
      </c>
      <c r="K1552">
        <f>'C3_qual'!K1244</f>
        <v>199</v>
      </c>
      <c r="L1552">
        <f>'C3_qual'!L1244</f>
        <v>38</v>
      </c>
      <c r="M1552">
        <f>'C3_qual'!M1244</f>
        <v>36</v>
      </c>
    </row>
    <row r="1553" spans="1:13">
      <c r="A1553" t="str">
        <f>'C3_qual'!A1245</f>
        <v>C3_plant_d13C_1</v>
      </c>
      <c r="B1553" t="str">
        <f>'C3_qual'!B1245</f>
        <v>Schubert</v>
      </c>
      <c r="C1553">
        <f>'C3_qual'!C1245</f>
        <v>2015</v>
      </c>
      <c r="D1553" t="str">
        <f>'C3_qual'!D1245</f>
        <v>10.1130/G36467.1</v>
      </c>
      <c r="E1553">
        <f>'C3_qual'!E1245</f>
        <v>19.576000000000001</v>
      </c>
      <c r="H1553">
        <f>'C3_qual'!H1245</f>
        <v>1.9576E-2</v>
      </c>
      <c r="K1553">
        <f>'C3_qual'!K1245</f>
        <v>196</v>
      </c>
      <c r="L1553">
        <f>'C3_qual'!L1245</f>
        <v>37</v>
      </c>
      <c r="M1553">
        <f>'C3_qual'!M1245</f>
        <v>36</v>
      </c>
    </row>
    <row r="1554" spans="1:13">
      <c r="A1554" t="str">
        <f>'C3_qual'!A1246</f>
        <v>C3_plant_d13C_1</v>
      </c>
      <c r="B1554" t="str">
        <f>'C3_qual'!B1246</f>
        <v>Schubert</v>
      </c>
      <c r="C1554">
        <f>'C3_qual'!C1246</f>
        <v>2015</v>
      </c>
      <c r="D1554" t="str">
        <f>'C3_qual'!D1246</f>
        <v>10.1130/G36467.1</v>
      </c>
      <c r="E1554">
        <f>'C3_qual'!E1246</f>
        <v>21.904</v>
      </c>
      <c r="H1554">
        <f>'C3_qual'!H1246</f>
        <v>2.1904E-2</v>
      </c>
      <c r="K1554">
        <f>'C3_qual'!K1246</f>
        <v>168</v>
      </c>
      <c r="L1554">
        <f>'C3_qual'!L1246</f>
        <v>32</v>
      </c>
      <c r="M1554">
        <f>'C3_qual'!M1246</f>
        <v>33</v>
      </c>
    </row>
    <row r="1555" spans="1:13">
      <c r="A1555" t="str">
        <f>'C3_qual'!A1247</f>
        <v>C3_plant_d13C_1</v>
      </c>
      <c r="B1555" t="str">
        <f>'C3_qual'!B1247</f>
        <v>Schubert</v>
      </c>
      <c r="C1555">
        <f>'C3_qual'!C1247</f>
        <v>2015</v>
      </c>
      <c r="D1555" t="str">
        <f>'C3_qual'!D1247</f>
        <v>10.1130/G36467.1</v>
      </c>
      <c r="E1555">
        <f>'C3_qual'!E1247</f>
        <v>0.29499999999999998</v>
      </c>
      <c r="H1555">
        <f>'C3_qual'!H1247</f>
        <v>2.9499999999999996E-4</v>
      </c>
      <c r="K1555">
        <f>'C3_qual'!K1247</f>
        <v>298</v>
      </c>
      <c r="L1555">
        <f>'C3_qual'!L1247</f>
        <v>65</v>
      </c>
      <c r="M1555">
        <f>'C3_qual'!M1247</f>
        <v>50</v>
      </c>
    </row>
    <row r="1556" spans="1:13">
      <c r="A1556" t="str">
        <f>'C3_qual'!A1248</f>
        <v>C3_plant_d13C_1</v>
      </c>
      <c r="B1556" t="str">
        <f>'C3_qual'!B1248</f>
        <v>Schubert</v>
      </c>
      <c r="C1556">
        <f>'C3_qual'!C1248</f>
        <v>2015</v>
      </c>
      <c r="D1556" t="str">
        <f>'C3_qual'!D1248</f>
        <v>10.1130/G36467.1</v>
      </c>
      <c r="E1556">
        <f>'C3_qual'!E1248</f>
        <v>2.734</v>
      </c>
      <c r="H1556">
        <f>'C3_qual'!H1248</f>
        <v>2.7339999999999999E-3</v>
      </c>
      <c r="K1556">
        <f>'C3_qual'!K1248</f>
        <v>266</v>
      </c>
      <c r="L1556">
        <f>'C3_qual'!L1248</f>
        <v>55</v>
      </c>
      <c r="M1556">
        <f>'C3_qual'!M1248</f>
        <v>45</v>
      </c>
    </row>
    <row r="1557" spans="1:13">
      <c r="A1557" t="str">
        <f>'C3_qual'!A1249</f>
        <v>C3_plant_d13C_1</v>
      </c>
      <c r="B1557" t="str">
        <f>'C3_qual'!B1249</f>
        <v>Schubert</v>
      </c>
      <c r="C1557">
        <f>'C3_qual'!C1249</f>
        <v>2015</v>
      </c>
      <c r="D1557" t="str">
        <f>'C3_qual'!D1249</f>
        <v>10.1130/G36467.1</v>
      </c>
      <c r="E1557">
        <f>'C3_qual'!E1249</f>
        <v>4.4779999999999998</v>
      </c>
      <c r="H1557">
        <f>'C3_qual'!H1249</f>
        <v>4.4779999999999993E-3</v>
      </c>
      <c r="K1557">
        <f>'C3_qual'!K1249</f>
        <v>272</v>
      </c>
      <c r="L1557">
        <f>'C3_qual'!L1249</f>
        <v>57</v>
      </c>
      <c r="M1557">
        <f>'C3_qual'!M1249</f>
        <v>46</v>
      </c>
    </row>
    <row r="1558" spans="1:13">
      <c r="A1558" t="str">
        <f>'C3_qual'!A1250</f>
        <v>C3_plant_d13C_1</v>
      </c>
      <c r="B1558" t="str">
        <f>'C3_qual'!B1250</f>
        <v>Schubert</v>
      </c>
      <c r="C1558">
        <f>'C3_qual'!C1250</f>
        <v>2015</v>
      </c>
      <c r="D1558" t="str">
        <f>'C3_qual'!D1250</f>
        <v>10.1130/G36467.1</v>
      </c>
      <c r="E1558">
        <f>'C3_qual'!E1250</f>
        <v>4.9119999999999999</v>
      </c>
      <c r="H1558">
        <f>'C3_qual'!H1250</f>
        <v>4.9119999999999997E-3</v>
      </c>
      <c r="K1558">
        <f>'C3_qual'!K1250</f>
        <v>288</v>
      </c>
      <c r="L1558">
        <f>'C3_qual'!L1250</f>
        <v>62</v>
      </c>
      <c r="M1558">
        <f>'C3_qual'!M1250</f>
        <v>48</v>
      </c>
    </row>
    <row r="1559" spans="1:13">
      <c r="A1559" t="str">
        <f>'C3_qual'!A1251</f>
        <v>C3_plant_d13C_1</v>
      </c>
      <c r="B1559" t="str">
        <f>'C3_qual'!B1251</f>
        <v>Schubert</v>
      </c>
      <c r="C1559">
        <f>'C3_qual'!C1251</f>
        <v>2015</v>
      </c>
      <c r="D1559" t="str">
        <f>'C3_qual'!D1251</f>
        <v>10.1130/G36467.1</v>
      </c>
      <c r="E1559">
        <f>'C3_qual'!E1251</f>
        <v>5.2919999999999998</v>
      </c>
      <c r="H1559">
        <f>'C3_qual'!H1251</f>
        <v>5.2919999999999998E-3</v>
      </c>
      <c r="K1559">
        <f>'C3_qual'!K1251</f>
        <v>288</v>
      </c>
      <c r="L1559">
        <f>'C3_qual'!L1251</f>
        <v>62</v>
      </c>
      <c r="M1559">
        <f>'C3_qual'!M1251</f>
        <v>48</v>
      </c>
    </row>
    <row r="1560" spans="1:13">
      <c r="A1560" t="str">
        <f>'C3_qual'!A1252</f>
        <v>C3_plant_d13C_1</v>
      </c>
      <c r="B1560" t="str">
        <f>'C3_qual'!B1252</f>
        <v>Schubert</v>
      </c>
      <c r="C1560">
        <f>'C3_qual'!C1252</f>
        <v>2015</v>
      </c>
      <c r="D1560" t="str">
        <f>'C3_qual'!D1252</f>
        <v>10.1130/G36467.1</v>
      </c>
      <c r="E1560">
        <f>'C3_qual'!E1252</f>
        <v>10.244999999999999</v>
      </c>
      <c r="H1560">
        <f>'C3_qual'!H1252</f>
        <v>1.0244999999999999E-2</v>
      </c>
      <c r="K1560">
        <f>'C3_qual'!K1252</f>
        <v>225</v>
      </c>
      <c r="L1560">
        <f>'C3_qual'!L1252</f>
        <v>43</v>
      </c>
      <c r="M1560">
        <f>'C3_qual'!M1252</f>
        <v>39</v>
      </c>
    </row>
    <row r="1561" spans="1:13">
      <c r="A1561" t="str">
        <f>'C3_qual'!A1253</f>
        <v>C3_plant_d13C_1</v>
      </c>
      <c r="B1561" t="str">
        <f>'C3_qual'!B1253</f>
        <v>Schubert</v>
      </c>
      <c r="C1561">
        <f>'C3_qual'!C1253</f>
        <v>2015</v>
      </c>
      <c r="D1561" t="str">
        <f>'C3_qual'!D1253</f>
        <v>10.1130/G36467.1</v>
      </c>
      <c r="E1561">
        <f>'C3_qual'!E1253</f>
        <v>13</v>
      </c>
      <c r="H1561">
        <f>'C3_qual'!H1253</f>
        <v>1.2999999999999999E-2</v>
      </c>
      <c r="K1561">
        <f>'C3_qual'!K1253</f>
        <v>154</v>
      </c>
      <c r="L1561">
        <f>'C3_qual'!L1253</f>
        <v>30</v>
      </c>
      <c r="M1561">
        <f>'C3_qual'!M1253</f>
        <v>32</v>
      </c>
    </row>
    <row r="1562" spans="1:13">
      <c r="A1562" t="str">
        <f>'C3_qual'!A1254</f>
        <v>C3_plant_d13C_1</v>
      </c>
      <c r="B1562" t="str">
        <f>'C3_qual'!B1254</f>
        <v>Schubert</v>
      </c>
      <c r="C1562">
        <f>'C3_qual'!C1254</f>
        <v>2015</v>
      </c>
      <c r="D1562" t="str">
        <f>'C3_qual'!D1254</f>
        <v>10.1130/G36467.1</v>
      </c>
      <c r="E1562">
        <f>'C3_qual'!E1254</f>
        <v>0</v>
      </c>
      <c r="H1562">
        <f>'C3_qual'!H1254</f>
        <v>0</v>
      </c>
      <c r="K1562">
        <f>'C3_qual'!K1254</f>
        <v>231</v>
      </c>
      <c r="L1562">
        <f>'C3_qual'!L1254</f>
        <v>44</v>
      </c>
      <c r="M1562">
        <f>'C3_qual'!M1254</f>
        <v>40</v>
      </c>
    </row>
    <row r="1563" spans="1:13">
      <c r="A1563" t="str">
        <f>'C3_qual'!A1255</f>
        <v>C3_plant_d13C_1</v>
      </c>
      <c r="B1563" t="str">
        <f>'C3_qual'!B1255</f>
        <v>Schubert</v>
      </c>
      <c r="C1563">
        <f>'C3_qual'!C1255</f>
        <v>2015</v>
      </c>
      <c r="D1563" t="str">
        <f>'C3_qual'!D1255</f>
        <v>10.1130/G36467.1</v>
      </c>
      <c r="E1563">
        <f>'C3_qual'!E1255</f>
        <v>1</v>
      </c>
      <c r="H1563">
        <f>'C3_qual'!H1255</f>
        <v>1E-3</v>
      </c>
      <c r="K1563">
        <f>'C3_qual'!K1255</f>
        <v>257</v>
      </c>
      <c r="L1563">
        <f>'C3_qual'!L1255</f>
        <v>52</v>
      </c>
      <c r="M1563">
        <f>'C3_qual'!M1255</f>
        <v>43</v>
      </c>
    </row>
    <row r="1564" spans="1:13">
      <c r="A1564" t="str">
        <f>'C3_qual'!A1256</f>
        <v>C3_plant_d13C_1</v>
      </c>
      <c r="B1564" t="str">
        <f>'C3_qual'!B1256</f>
        <v>Schubert</v>
      </c>
      <c r="C1564">
        <f>'C3_qual'!C1256</f>
        <v>2015</v>
      </c>
      <c r="D1564" t="str">
        <f>'C3_qual'!D1256</f>
        <v>10.1130/G36467.1</v>
      </c>
      <c r="E1564">
        <f>'C3_qual'!E1256</f>
        <v>2</v>
      </c>
      <c r="H1564">
        <f>'C3_qual'!H1256</f>
        <v>2E-3</v>
      </c>
      <c r="K1564">
        <f>'C3_qual'!K1256</f>
        <v>262</v>
      </c>
      <c r="L1564">
        <f>'C3_qual'!L1256</f>
        <v>54</v>
      </c>
      <c r="M1564">
        <f>'C3_qual'!M1256</f>
        <v>44</v>
      </c>
    </row>
    <row r="1565" spans="1:13">
      <c r="A1565" t="str">
        <f>'C3_qual'!A1257</f>
        <v>C3_plant_d13C_1</v>
      </c>
      <c r="B1565" t="str">
        <f>'C3_qual'!B1257</f>
        <v>Schubert</v>
      </c>
      <c r="C1565">
        <f>'C3_qual'!C1257</f>
        <v>2015</v>
      </c>
      <c r="D1565" t="str">
        <f>'C3_qual'!D1257</f>
        <v>10.1130/G36467.1</v>
      </c>
      <c r="E1565">
        <f>'C3_qual'!E1257</f>
        <v>3</v>
      </c>
      <c r="H1565">
        <f>'C3_qual'!H1257</f>
        <v>3.0000000000000001E-3</v>
      </c>
      <c r="K1565">
        <f>'C3_qual'!K1257</f>
        <v>274</v>
      </c>
      <c r="L1565">
        <f>'C3_qual'!L1257</f>
        <v>57</v>
      </c>
      <c r="M1565">
        <f>'C3_qual'!M1257</f>
        <v>46</v>
      </c>
    </row>
    <row r="1566" spans="1:13">
      <c r="A1566" t="str">
        <f>'C3_qual'!A1258</f>
        <v>C3_plant_d13C_1</v>
      </c>
      <c r="B1566" t="str">
        <f>'C3_qual'!B1258</f>
        <v>Schubert</v>
      </c>
      <c r="C1566">
        <f>'C3_qual'!C1258</f>
        <v>2015</v>
      </c>
      <c r="D1566" t="str">
        <f>'C3_qual'!D1258</f>
        <v>10.1130/G36467.1</v>
      </c>
      <c r="E1566">
        <f>'C3_qual'!E1258</f>
        <v>4</v>
      </c>
      <c r="H1566">
        <f>'C3_qual'!H1258</f>
        <v>4.0000000000000001E-3</v>
      </c>
      <c r="K1566">
        <f>'C3_qual'!K1258</f>
        <v>279</v>
      </c>
      <c r="L1566">
        <f>'C3_qual'!L1258</f>
        <v>59</v>
      </c>
      <c r="M1566">
        <f>'C3_qual'!M1258</f>
        <v>47</v>
      </c>
    </row>
    <row r="1567" spans="1:13">
      <c r="A1567" t="str">
        <f>'C3_qual'!A1259</f>
        <v>C3_plant_d13C_1</v>
      </c>
      <c r="B1567" t="str">
        <f>'C3_qual'!B1259</f>
        <v>Schubert</v>
      </c>
      <c r="C1567">
        <f>'C3_qual'!C1259</f>
        <v>2015</v>
      </c>
      <c r="D1567" t="str">
        <f>'C3_qual'!D1259</f>
        <v>10.1130/G36467.1</v>
      </c>
      <c r="E1567">
        <f>'C3_qual'!E1259</f>
        <v>5</v>
      </c>
      <c r="H1567">
        <f>'C3_qual'!H1259</f>
        <v>5.0000000000000001E-3</v>
      </c>
      <c r="K1567">
        <f>'C3_qual'!K1259</f>
        <v>282</v>
      </c>
      <c r="L1567">
        <f>'C3_qual'!L1259</f>
        <v>60</v>
      </c>
      <c r="M1567">
        <f>'C3_qual'!M1259</f>
        <v>47</v>
      </c>
    </row>
    <row r="1568" spans="1:13">
      <c r="A1568" t="str">
        <f>'C3_qual'!A1260</f>
        <v>C3_plant_d13C_1</v>
      </c>
      <c r="B1568" t="str">
        <f>'C3_qual'!B1260</f>
        <v>Schubert</v>
      </c>
      <c r="C1568">
        <f>'C3_qual'!C1260</f>
        <v>2015</v>
      </c>
      <c r="D1568" t="str">
        <f>'C3_qual'!D1260</f>
        <v>10.1130/G36467.1</v>
      </c>
      <c r="E1568">
        <f>'C3_qual'!E1260</f>
        <v>6</v>
      </c>
      <c r="H1568">
        <f>'C3_qual'!H1260</f>
        <v>6.0000000000000001E-3</v>
      </c>
      <c r="K1568">
        <f>'C3_qual'!K1260</f>
        <v>285</v>
      </c>
      <c r="L1568">
        <f>'C3_qual'!L1260</f>
        <v>61</v>
      </c>
      <c r="M1568">
        <f>'C3_qual'!M1260</f>
        <v>48</v>
      </c>
    </row>
    <row r="1569" spans="1:13">
      <c r="A1569" t="str">
        <f>'C3_qual'!A1261</f>
        <v>C3_plant_d13C_1</v>
      </c>
      <c r="B1569" t="str">
        <f>'C3_qual'!B1261</f>
        <v>Schubert</v>
      </c>
      <c r="C1569">
        <f>'C3_qual'!C1261</f>
        <v>2015</v>
      </c>
      <c r="D1569" t="str">
        <f>'C3_qual'!D1261</f>
        <v>10.1130/G36467.1</v>
      </c>
      <c r="E1569">
        <f>'C3_qual'!E1261</f>
        <v>7</v>
      </c>
      <c r="H1569">
        <f>'C3_qual'!H1261</f>
        <v>7.0000000000000001E-3</v>
      </c>
      <c r="K1569">
        <f>'C3_qual'!K1261</f>
        <v>281</v>
      </c>
      <c r="L1569">
        <f>'C3_qual'!L1261</f>
        <v>59</v>
      </c>
      <c r="M1569">
        <f>'C3_qual'!M1261</f>
        <v>47</v>
      </c>
    </row>
    <row r="1570" spans="1:13">
      <c r="A1570" t="str">
        <f>'C3_qual'!A1262</f>
        <v>C3_plant_d13C_1</v>
      </c>
      <c r="B1570" t="str">
        <f>'C3_qual'!B1262</f>
        <v>Schubert</v>
      </c>
      <c r="C1570">
        <f>'C3_qual'!C1262</f>
        <v>2015</v>
      </c>
      <c r="D1570" t="str">
        <f>'C3_qual'!D1262</f>
        <v>10.1130/G36467.1</v>
      </c>
      <c r="E1570">
        <f>'C3_qual'!E1262</f>
        <v>8</v>
      </c>
      <c r="H1570">
        <f>'C3_qual'!H1262</f>
        <v>8.0000000000000002E-3</v>
      </c>
      <c r="K1570">
        <f>'C3_qual'!K1262</f>
        <v>279</v>
      </c>
      <c r="L1570">
        <f>'C3_qual'!L1262</f>
        <v>59</v>
      </c>
      <c r="M1570">
        <f>'C3_qual'!M1262</f>
        <v>47</v>
      </c>
    </row>
    <row r="1571" spans="1:13">
      <c r="A1571" t="str">
        <f>'C3_qual'!A1263</f>
        <v>C3_plant_d13C_1</v>
      </c>
      <c r="B1571" t="str">
        <f>'C3_qual'!B1263</f>
        <v>Schubert</v>
      </c>
      <c r="C1571">
        <f>'C3_qual'!C1263</f>
        <v>2015</v>
      </c>
      <c r="D1571" t="str">
        <f>'C3_qual'!D1263</f>
        <v>10.1130/G36467.1</v>
      </c>
      <c r="E1571">
        <f>'C3_qual'!E1263</f>
        <v>9</v>
      </c>
      <c r="H1571">
        <f>'C3_qual'!H1263</f>
        <v>8.9999999999999993E-3</v>
      </c>
      <c r="K1571">
        <f>'C3_qual'!K1263</f>
        <v>273</v>
      </c>
      <c r="L1571">
        <f>'C3_qual'!L1263</f>
        <v>57</v>
      </c>
      <c r="M1571">
        <f>'C3_qual'!M1263</f>
        <v>46</v>
      </c>
    </row>
    <row r="1572" spans="1:13">
      <c r="A1572" t="str">
        <f>'C3_qual'!A1264</f>
        <v>C3_plant_d13C_1</v>
      </c>
      <c r="B1572" t="str">
        <f>'C3_qual'!B1264</f>
        <v>Schubert</v>
      </c>
      <c r="C1572">
        <f>'C3_qual'!C1264</f>
        <v>2015</v>
      </c>
      <c r="D1572" t="str">
        <f>'C3_qual'!D1264</f>
        <v>10.1130/G36467.1</v>
      </c>
      <c r="E1572">
        <f>'C3_qual'!E1264</f>
        <v>10</v>
      </c>
      <c r="H1572">
        <f>'C3_qual'!H1264</f>
        <v>0.01</v>
      </c>
      <c r="K1572">
        <f>'C3_qual'!K1264</f>
        <v>264</v>
      </c>
      <c r="L1572">
        <f>'C3_qual'!L1264</f>
        <v>54</v>
      </c>
      <c r="M1572">
        <f>'C3_qual'!M1264</f>
        <v>44</v>
      </c>
    </row>
    <row r="1573" spans="1:13">
      <c r="A1573" t="str">
        <f>'C3_qual'!A1265</f>
        <v>C3_plant_d13C_1</v>
      </c>
      <c r="B1573" t="str">
        <f>'C3_qual'!B1265</f>
        <v>Schubert</v>
      </c>
      <c r="C1573">
        <f>'C3_qual'!C1265</f>
        <v>2015</v>
      </c>
      <c r="D1573" t="str">
        <f>'C3_qual'!D1265</f>
        <v>10.1130/G36467.1</v>
      </c>
      <c r="E1573">
        <f>'C3_qual'!E1265</f>
        <v>11</v>
      </c>
      <c r="H1573">
        <f>'C3_qual'!H1265</f>
        <v>1.0999999999999999E-2</v>
      </c>
      <c r="K1573">
        <f>'C3_qual'!K1265</f>
        <v>236</v>
      </c>
      <c r="L1573">
        <f>'C3_qual'!L1265</f>
        <v>46</v>
      </c>
      <c r="M1573">
        <f>'C3_qual'!M1265</f>
        <v>41</v>
      </c>
    </row>
    <row r="1574" spans="1:13">
      <c r="A1574" t="str">
        <f>'C3_qual'!A1266</f>
        <v>C3_plant_d13C_1</v>
      </c>
      <c r="B1574" t="str">
        <f>'C3_qual'!B1266</f>
        <v>Schubert</v>
      </c>
      <c r="C1574">
        <f>'C3_qual'!C1266</f>
        <v>2015</v>
      </c>
      <c r="D1574" t="str">
        <f>'C3_qual'!D1266</f>
        <v>10.1130/G36467.1</v>
      </c>
      <c r="E1574">
        <f>'C3_qual'!E1266</f>
        <v>12</v>
      </c>
      <c r="H1574">
        <f>'C3_qual'!H1266</f>
        <v>1.2E-2</v>
      </c>
      <c r="K1574">
        <f>'C3_qual'!K1266</f>
        <v>208</v>
      </c>
      <c r="L1574">
        <f>'C3_qual'!L1266</f>
        <v>40</v>
      </c>
      <c r="M1574">
        <f>'C3_qual'!M1266</f>
        <v>37</v>
      </c>
    </row>
    <row r="1575" spans="1:13">
      <c r="A1575" t="str">
        <f>'C3_qual'!A1267</f>
        <v>C3_plant_d13C_1</v>
      </c>
      <c r="B1575" t="str">
        <f>'C3_qual'!B1267</f>
        <v>Schubert</v>
      </c>
      <c r="C1575">
        <f>'C3_qual'!C1267</f>
        <v>2015</v>
      </c>
      <c r="D1575" t="str">
        <f>'C3_qual'!D1267</f>
        <v>10.1130/G36467.1</v>
      </c>
      <c r="E1575">
        <f>'C3_qual'!E1267</f>
        <v>13</v>
      </c>
      <c r="H1575">
        <f>'C3_qual'!H1267</f>
        <v>1.2999999999999999E-2</v>
      </c>
      <c r="K1575">
        <f>'C3_qual'!K1267</f>
        <v>191</v>
      </c>
      <c r="L1575">
        <f>'C3_qual'!L1267</f>
        <v>36</v>
      </c>
      <c r="M1575">
        <f>'C3_qual'!M1267</f>
        <v>35</v>
      </c>
    </row>
    <row r="1576" spans="1:13">
      <c r="A1576" t="str">
        <f>'C3_qual'!A1268</f>
        <v>C3_plant_d13C_1</v>
      </c>
      <c r="B1576" t="str">
        <f>'C3_qual'!B1268</f>
        <v>Schubert</v>
      </c>
      <c r="C1576">
        <f>'C3_qual'!C1268</f>
        <v>2015</v>
      </c>
      <c r="D1576" t="str">
        <f>'C3_qual'!D1268</f>
        <v>10.1130/G36467.1</v>
      </c>
      <c r="E1576">
        <f>'C3_qual'!E1268</f>
        <v>14</v>
      </c>
      <c r="H1576">
        <f>'C3_qual'!H1268</f>
        <v>1.4E-2</v>
      </c>
      <c r="K1576">
        <f>'C3_qual'!K1268</f>
        <v>245</v>
      </c>
      <c r="L1576">
        <f>'C3_qual'!L1268</f>
        <v>48</v>
      </c>
      <c r="M1576">
        <f>'C3_qual'!M1268</f>
        <v>42</v>
      </c>
    </row>
    <row r="1577" spans="1:13">
      <c r="A1577" t="str">
        <f>'C3_qual'!A1269</f>
        <v>C3_plant_d13C_1</v>
      </c>
      <c r="B1577" t="str">
        <f>'C3_qual'!B1269</f>
        <v>Schubert</v>
      </c>
      <c r="C1577">
        <f>'C3_qual'!C1269</f>
        <v>2015</v>
      </c>
      <c r="D1577" t="str">
        <f>'C3_qual'!D1269</f>
        <v>10.1130/G36467.1</v>
      </c>
      <c r="E1577">
        <f>'C3_qual'!E1269</f>
        <v>15</v>
      </c>
      <c r="H1577">
        <f>'C3_qual'!H1269</f>
        <v>1.4999999999999999E-2</v>
      </c>
      <c r="K1577">
        <f>'C3_qual'!K1269</f>
        <v>234</v>
      </c>
      <c r="L1577">
        <f>'C3_qual'!L1269</f>
        <v>45</v>
      </c>
      <c r="M1577">
        <f>'C3_qual'!M1269</f>
        <v>40</v>
      </c>
    </row>
    <row r="1578" spans="1:13">
      <c r="A1578" t="str">
        <f>'C3_qual'!A1270</f>
        <v>C3_plant_d13C_1</v>
      </c>
      <c r="B1578" t="str">
        <f>'C3_qual'!B1270</f>
        <v>Schubert</v>
      </c>
      <c r="C1578">
        <f>'C3_qual'!C1270</f>
        <v>2015</v>
      </c>
      <c r="D1578" t="str">
        <f>'C3_qual'!D1270</f>
        <v>10.1130/G36467.1</v>
      </c>
      <c r="E1578">
        <f>'C3_qual'!E1270</f>
        <v>16</v>
      </c>
      <c r="H1578">
        <f>'C3_qual'!H1270</f>
        <v>1.6E-2</v>
      </c>
      <c r="K1578">
        <f>'C3_qual'!K1270</f>
        <v>175</v>
      </c>
      <c r="L1578">
        <f>'C3_qual'!L1270</f>
        <v>34</v>
      </c>
      <c r="M1578">
        <f>'C3_qual'!M1270</f>
        <v>34</v>
      </c>
    </row>
    <row r="1579" spans="1:13">
      <c r="A1579" t="str">
        <f>'C3_qual'!A1271</f>
        <v>C3_plant_d13C_1</v>
      </c>
      <c r="B1579" t="str">
        <f>'C3_qual'!B1271</f>
        <v>Schubert</v>
      </c>
      <c r="C1579">
        <f>'C3_qual'!C1271</f>
        <v>2015</v>
      </c>
      <c r="D1579" t="str">
        <f>'C3_qual'!D1271</f>
        <v>10.1130/G36467.1</v>
      </c>
      <c r="E1579">
        <f>'C3_qual'!E1271</f>
        <v>17</v>
      </c>
      <c r="H1579">
        <f>'C3_qual'!H1271</f>
        <v>1.7000000000000001E-2</v>
      </c>
      <c r="K1579">
        <f>'C3_qual'!K1271</f>
        <v>187</v>
      </c>
      <c r="L1579">
        <f>'C3_qual'!L1271</f>
        <v>36</v>
      </c>
      <c r="M1579">
        <f>'C3_qual'!M1271</f>
        <v>35</v>
      </c>
    </row>
    <row r="1580" spans="1:13">
      <c r="A1580" t="str">
        <f>'C3_qual'!A1272</f>
        <v>C3_plant_d13C_1</v>
      </c>
      <c r="B1580" t="str">
        <f>'C3_qual'!B1272</f>
        <v>Schubert</v>
      </c>
      <c r="C1580">
        <f>'C3_qual'!C1272</f>
        <v>2015</v>
      </c>
      <c r="D1580" t="str">
        <f>'C3_qual'!D1272</f>
        <v>10.1130/G36467.1</v>
      </c>
      <c r="E1580">
        <f>'C3_qual'!E1272</f>
        <v>18</v>
      </c>
      <c r="H1580">
        <f>'C3_qual'!H1272</f>
        <v>1.7999999999999999E-2</v>
      </c>
      <c r="K1580">
        <f>'C3_qual'!K1272</f>
        <v>197</v>
      </c>
      <c r="L1580">
        <f>'C3_qual'!L1272</f>
        <v>37</v>
      </c>
      <c r="M1580">
        <f>'C3_qual'!M1272</f>
        <v>36</v>
      </c>
    </row>
    <row r="1581" spans="1:13">
      <c r="A1581" t="str">
        <f>'C3_qual'!A1273</f>
        <v>C3_plant_d13C_1</v>
      </c>
      <c r="B1581" t="str">
        <f>'C3_qual'!B1273</f>
        <v>Schubert</v>
      </c>
      <c r="C1581">
        <f>'C3_qual'!C1273</f>
        <v>2015</v>
      </c>
      <c r="D1581" t="str">
        <f>'C3_qual'!D1273</f>
        <v>10.1130/G36467.1</v>
      </c>
      <c r="E1581">
        <f>'C3_qual'!E1273</f>
        <v>19</v>
      </c>
      <c r="H1581">
        <f>'C3_qual'!H1273</f>
        <v>1.9E-2</v>
      </c>
      <c r="K1581">
        <f>'C3_qual'!K1273</f>
        <v>188</v>
      </c>
      <c r="L1581">
        <f>'C3_qual'!L1273</f>
        <v>36</v>
      </c>
      <c r="M1581">
        <f>'C3_qual'!M1273</f>
        <v>35</v>
      </c>
    </row>
    <row r="1582" spans="1:13">
      <c r="A1582" t="str">
        <f>'C3_qual'!A1274</f>
        <v>C3_plant_d13C_1</v>
      </c>
      <c r="B1582" t="str">
        <f>'C3_qual'!B1274</f>
        <v>Schubert</v>
      </c>
      <c r="C1582">
        <f>'C3_qual'!C1274</f>
        <v>2015</v>
      </c>
      <c r="D1582" t="str">
        <f>'C3_qual'!D1274</f>
        <v>10.1130/G36467.1</v>
      </c>
      <c r="E1582">
        <f>'C3_qual'!E1274</f>
        <v>20</v>
      </c>
      <c r="H1582">
        <f>'C3_qual'!H1274</f>
        <v>0.02</v>
      </c>
      <c r="K1582">
        <f>'C3_qual'!K1274</f>
        <v>182</v>
      </c>
      <c r="L1582">
        <f>'C3_qual'!L1274</f>
        <v>35</v>
      </c>
      <c r="M1582">
        <f>'C3_qual'!M1274</f>
        <v>34</v>
      </c>
    </row>
    <row r="1583" spans="1:13">
      <c r="A1583" t="str">
        <f>'C3_qual'!A1275</f>
        <v>C3_plant_d13C_1</v>
      </c>
      <c r="B1583" t="str">
        <f>'C3_qual'!B1275</f>
        <v>Schubert</v>
      </c>
      <c r="C1583">
        <f>'C3_qual'!C1275</f>
        <v>2015</v>
      </c>
      <c r="D1583" t="str">
        <f>'C3_qual'!D1275</f>
        <v>10.1130/G36467.1</v>
      </c>
      <c r="E1583">
        <f>'C3_qual'!E1275</f>
        <v>21</v>
      </c>
      <c r="H1583">
        <f>'C3_qual'!H1275</f>
        <v>2.1000000000000001E-2</v>
      </c>
      <c r="K1583">
        <f>'C3_qual'!K1275</f>
        <v>170</v>
      </c>
      <c r="L1583">
        <f>'C3_qual'!L1275</f>
        <v>33</v>
      </c>
      <c r="M1583">
        <f>'C3_qual'!M1275</f>
        <v>33</v>
      </c>
    </row>
    <row r="1584" spans="1:13">
      <c r="A1584" t="str">
        <f>'C3_qual'!A1276</f>
        <v>C3_plant_d13C_1</v>
      </c>
      <c r="B1584" t="str">
        <f>'C3_qual'!B1276</f>
        <v>Schubert</v>
      </c>
      <c r="C1584">
        <f>'C3_qual'!C1276</f>
        <v>2015</v>
      </c>
      <c r="D1584" t="str">
        <f>'C3_qual'!D1276</f>
        <v>10.1130/G36467.1</v>
      </c>
      <c r="E1584">
        <f>'C3_qual'!E1276</f>
        <v>22</v>
      </c>
      <c r="H1584">
        <f>'C3_qual'!H1276</f>
        <v>2.1999999999999999E-2</v>
      </c>
      <c r="K1584">
        <f>'C3_qual'!K1276</f>
        <v>176</v>
      </c>
      <c r="L1584">
        <f>'C3_qual'!L1276</f>
        <v>34</v>
      </c>
      <c r="M1584">
        <f>'C3_qual'!M1276</f>
        <v>34</v>
      </c>
    </row>
    <row r="1585" spans="1:13">
      <c r="A1585" t="str">
        <f>'C3_qual'!A1277</f>
        <v>C3_plant_d13C_1</v>
      </c>
      <c r="B1585" t="str">
        <f>'C3_qual'!B1277</f>
        <v>Schubert</v>
      </c>
      <c r="C1585">
        <f>'C3_qual'!C1277</f>
        <v>2015</v>
      </c>
      <c r="D1585" t="str">
        <f>'C3_qual'!D1277</f>
        <v>10.1130/G36467.1</v>
      </c>
      <c r="E1585">
        <f>'C3_qual'!E1277</f>
        <v>23</v>
      </c>
      <c r="H1585">
        <f>'C3_qual'!H1277</f>
        <v>2.3E-2</v>
      </c>
      <c r="K1585">
        <f>'C3_qual'!K1277</f>
        <v>191</v>
      </c>
      <c r="L1585">
        <f>'C3_qual'!L1277</f>
        <v>36</v>
      </c>
      <c r="M1585">
        <f>'C3_qual'!M1277</f>
        <v>35</v>
      </c>
    </row>
    <row r="1586" spans="1:13">
      <c r="A1586" t="str">
        <f>'C3_qual'!A1278</f>
        <v>C3_plant_d13C_1</v>
      </c>
      <c r="B1586" t="str">
        <f>'C3_qual'!B1278</f>
        <v>Schubert</v>
      </c>
      <c r="C1586">
        <f>'C3_qual'!C1278</f>
        <v>2015</v>
      </c>
      <c r="D1586" t="str">
        <f>'C3_qual'!D1278</f>
        <v>10.1130/G36467.1</v>
      </c>
      <c r="E1586">
        <f>'C3_qual'!E1278</f>
        <v>24</v>
      </c>
      <c r="H1586">
        <f>'C3_qual'!H1278</f>
        <v>2.4E-2</v>
      </c>
      <c r="K1586">
        <f>'C3_qual'!K1278</f>
        <v>147</v>
      </c>
      <c r="L1586">
        <f>'C3_qual'!L1278</f>
        <v>29</v>
      </c>
      <c r="M1586">
        <f>'C3_qual'!M1278</f>
        <v>31</v>
      </c>
    </row>
    <row r="1587" spans="1:13">
      <c r="A1587" t="str">
        <f>'C3_qual'!A1279</f>
        <v>C3_plant_d13C_1</v>
      </c>
      <c r="B1587" t="str">
        <f>'C3_qual'!B1279</f>
        <v>Schubert</v>
      </c>
      <c r="C1587">
        <f>'C3_qual'!C1279</f>
        <v>2015</v>
      </c>
      <c r="D1587" t="str">
        <f>'C3_qual'!D1279</f>
        <v>10.1130/G36467.1</v>
      </c>
      <c r="E1587">
        <f>'C3_qual'!E1279</f>
        <v>25</v>
      </c>
      <c r="H1587">
        <f>'C3_qual'!H1279</f>
        <v>2.5000000000000001E-2</v>
      </c>
      <c r="K1587">
        <f>'C3_qual'!K1279</f>
        <v>196</v>
      </c>
      <c r="L1587">
        <f>'C3_qual'!L1279</f>
        <v>37</v>
      </c>
      <c r="M1587">
        <f>'C3_qual'!M1279</f>
        <v>36</v>
      </c>
    </row>
    <row r="1588" spans="1:13">
      <c r="A1588" t="str">
        <f>'C3_qual'!A1280</f>
        <v>C3_plant_d13C_1</v>
      </c>
      <c r="B1588" t="str">
        <f>'C3_qual'!B1280</f>
        <v>Schubert</v>
      </c>
      <c r="C1588">
        <f>'C3_qual'!C1280</f>
        <v>2015</v>
      </c>
      <c r="D1588" t="str">
        <f>'C3_qual'!D1280</f>
        <v>10.1130/G36467.1</v>
      </c>
      <c r="E1588">
        <f>'C3_qual'!E1280</f>
        <v>26</v>
      </c>
      <c r="H1588">
        <f>'C3_qual'!H1280</f>
        <v>2.5999999999999999E-2</v>
      </c>
      <c r="K1588">
        <f>'C3_qual'!K1280</f>
        <v>156</v>
      </c>
      <c r="L1588">
        <f>'C3_qual'!L1280</f>
        <v>30</v>
      </c>
      <c r="M1588">
        <f>'C3_qual'!M1280</f>
        <v>32</v>
      </c>
    </row>
    <row r="1589" spans="1:13">
      <c r="A1589" t="str">
        <f>'C3_qual'!A1281</f>
        <v>C3_plant_d13C_1</v>
      </c>
      <c r="B1589" t="str">
        <f>'C3_qual'!B1281</f>
        <v>Schubert</v>
      </c>
      <c r="C1589">
        <f>'C3_qual'!C1281</f>
        <v>2015</v>
      </c>
      <c r="D1589" t="str">
        <f>'C3_qual'!D1281</f>
        <v>10.1130/G36467.1</v>
      </c>
      <c r="E1589">
        <f>'C3_qual'!E1281</f>
        <v>27</v>
      </c>
      <c r="H1589">
        <f>'C3_qual'!H1281</f>
        <v>2.7E-2</v>
      </c>
      <c r="K1589">
        <f>'C3_qual'!K1281</f>
        <v>137</v>
      </c>
      <c r="L1589">
        <f>'C3_qual'!L1281</f>
        <v>28</v>
      </c>
      <c r="M1589">
        <f>'C3_qual'!M1281</f>
        <v>31</v>
      </c>
    </row>
    <row r="1590" spans="1:13">
      <c r="A1590" t="str">
        <f>'C3_qual'!A1282</f>
        <v>C3_plant_d13C_1</v>
      </c>
      <c r="B1590" t="str">
        <f>'C3_qual'!B1282</f>
        <v>Schubert</v>
      </c>
      <c r="C1590">
        <f>'C3_qual'!C1282</f>
        <v>2015</v>
      </c>
      <c r="D1590" t="str">
        <f>'C3_qual'!D1282</f>
        <v>10.1130/G36467.1</v>
      </c>
      <c r="E1590">
        <f>'C3_qual'!E1282</f>
        <v>28</v>
      </c>
      <c r="H1590">
        <f>'C3_qual'!H1282</f>
        <v>2.8000000000000001E-2</v>
      </c>
      <c r="K1590">
        <f>'C3_qual'!K1282</f>
        <v>170</v>
      </c>
      <c r="L1590">
        <f>'C3_qual'!L1282</f>
        <v>33</v>
      </c>
      <c r="M1590">
        <f>'C3_qual'!M1282</f>
        <v>33</v>
      </c>
    </row>
    <row r="1591" spans="1:13">
      <c r="A1591" t="str">
        <f>'C3_qual'!A1283</f>
        <v>C3_plant_d13C_1</v>
      </c>
      <c r="B1591" t="str">
        <f>'C3_qual'!B1283</f>
        <v>Schubert</v>
      </c>
      <c r="C1591">
        <f>'C3_qual'!C1283</f>
        <v>2015</v>
      </c>
      <c r="D1591" t="str">
        <f>'C3_qual'!D1283</f>
        <v>10.1130/G36467.1</v>
      </c>
      <c r="E1591">
        <f>'C3_qual'!E1283</f>
        <v>29</v>
      </c>
      <c r="H1591">
        <f>'C3_qual'!H1283</f>
        <v>2.9000000000000001E-2</v>
      </c>
      <c r="K1591">
        <f>'C3_qual'!K1283</f>
        <v>186</v>
      </c>
      <c r="L1591">
        <f>'C3_qual'!L1283</f>
        <v>35</v>
      </c>
      <c r="M1591">
        <f>'C3_qual'!M1283</f>
        <v>35</v>
      </c>
    </row>
    <row r="1592" spans="1:13">
      <c r="A1592" t="str">
        <f>'C3_qual'!A1284</f>
        <v>C3_plant_d13C_1</v>
      </c>
      <c r="B1592" t="str">
        <f>'C3_qual'!B1284</f>
        <v>Schubert</v>
      </c>
      <c r="C1592">
        <f>'C3_qual'!C1284</f>
        <v>2015</v>
      </c>
      <c r="D1592" t="str">
        <f>'C3_qual'!D1284</f>
        <v>10.1130/G36467.1</v>
      </c>
      <c r="E1592">
        <f>'C3_qual'!E1284</f>
        <v>30</v>
      </c>
      <c r="H1592">
        <f>'C3_qual'!H1284</f>
        <v>0.03</v>
      </c>
      <c r="K1592">
        <f>'C3_qual'!K1284</f>
        <v>130</v>
      </c>
      <c r="L1592">
        <f>'C3_qual'!L1284</f>
        <v>27</v>
      </c>
      <c r="M1592">
        <f>'C3_qual'!M1284</f>
        <v>30</v>
      </c>
    </row>
    <row r="1593" spans="1:13">
      <c r="A1593" t="str">
        <f>'C3_qual'!A1285</f>
        <v>C3_plant_d13C_1</v>
      </c>
      <c r="B1593" t="str">
        <f>'C3_qual'!B1285</f>
        <v>Schubert</v>
      </c>
      <c r="C1593">
        <f>'C3_qual'!C1285</f>
        <v>2015</v>
      </c>
      <c r="D1593" t="str">
        <f>'C3_qual'!D1285</f>
        <v>10.1130/G36467.1</v>
      </c>
      <c r="E1593">
        <f>'C3_qual'!E1285</f>
        <v>0</v>
      </c>
      <c r="H1593">
        <f>'C3_qual'!H1285</f>
        <v>0</v>
      </c>
      <c r="K1593">
        <f>'C3_qual'!K1285</f>
        <v>247</v>
      </c>
      <c r="L1593">
        <f>'C3_qual'!L1285</f>
        <v>49</v>
      </c>
      <c r="M1593">
        <f>'C3_qual'!M1285</f>
        <v>42</v>
      </c>
    </row>
    <row r="1594" spans="1:13">
      <c r="A1594" t="str">
        <f>'C3_qual'!A1286</f>
        <v>C3_plant_d13C_1</v>
      </c>
      <c r="B1594" t="str">
        <f>'C3_qual'!B1286</f>
        <v>Schubert</v>
      </c>
      <c r="C1594">
        <f>'C3_qual'!C1286</f>
        <v>2015</v>
      </c>
      <c r="D1594" t="str">
        <f>'C3_qual'!D1286</f>
        <v>10.1130/G36467.1</v>
      </c>
      <c r="E1594">
        <f>'C3_qual'!E1286</f>
        <v>1</v>
      </c>
      <c r="H1594">
        <f>'C3_qual'!H1286</f>
        <v>1E-3</v>
      </c>
      <c r="K1594">
        <f>'C3_qual'!K1286</f>
        <v>270</v>
      </c>
      <c r="L1594">
        <f>'C3_qual'!L1286</f>
        <v>56</v>
      </c>
      <c r="M1594">
        <f>'C3_qual'!M1286</f>
        <v>45</v>
      </c>
    </row>
    <row r="1595" spans="1:13">
      <c r="A1595" t="str">
        <f>'C3_qual'!A1287</f>
        <v>C3_plant_d13C_1</v>
      </c>
      <c r="B1595" t="str">
        <f>'C3_qual'!B1287</f>
        <v>Schubert</v>
      </c>
      <c r="C1595">
        <f>'C3_qual'!C1287</f>
        <v>2015</v>
      </c>
      <c r="D1595" t="str">
        <f>'C3_qual'!D1287</f>
        <v>10.1130/G36467.1</v>
      </c>
      <c r="E1595">
        <f>'C3_qual'!E1287</f>
        <v>2</v>
      </c>
      <c r="H1595">
        <f>'C3_qual'!H1287</f>
        <v>2E-3</v>
      </c>
      <c r="K1595">
        <f>'C3_qual'!K1287</f>
        <v>271</v>
      </c>
      <c r="L1595">
        <f>'C3_qual'!L1287</f>
        <v>56</v>
      </c>
      <c r="M1595">
        <f>'C3_qual'!M1287</f>
        <v>45</v>
      </c>
    </row>
    <row r="1596" spans="1:13">
      <c r="A1596" t="str">
        <f>'C3_qual'!A1288</f>
        <v>C3_plant_d13C_1</v>
      </c>
      <c r="B1596" t="str">
        <f>'C3_qual'!B1288</f>
        <v>Schubert</v>
      </c>
      <c r="C1596">
        <f>'C3_qual'!C1288</f>
        <v>2015</v>
      </c>
      <c r="D1596" t="str">
        <f>'C3_qual'!D1288</f>
        <v>10.1130/G36467.1</v>
      </c>
      <c r="E1596">
        <f>'C3_qual'!E1288</f>
        <v>3</v>
      </c>
      <c r="H1596">
        <f>'C3_qual'!H1288</f>
        <v>3.0000000000000001E-3</v>
      </c>
      <c r="K1596">
        <f>'C3_qual'!K1288</f>
        <v>272</v>
      </c>
      <c r="L1596">
        <f>'C3_qual'!L1288</f>
        <v>57</v>
      </c>
      <c r="M1596">
        <f>'C3_qual'!M1288</f>
        <v>46</v>
      </c>
    </row>
    <row r="1597" spans="1:13">
      <c r="A1597" t="str">
        <f>'C3_qual'!A1289</f>
        <v>C3_plant_d13C_1</v>
      </c>
      <c r="B1597" t="str">
        <f>'C3_qual'!B1289</f>
        <v>Schubert</v>
      </c>
      <c r="C1597">
        <f>'C3_qual'!C1289</f>
        <v>2015</v>
      </c>
      <c r="D1597" t="str">
        <f>'C3_qual'!D1289</f>
        <v>10.1130/G36467.1</v>
      </c>
      <c r="E1597">
        <f>'C3_qual'!E1289</f>
        <v>4</v>
      </c>
      <c r="H1597">
        <f>'C3_qual'!H1289</f>
        <v>4.0000000000000001E-3</v>
      </c>
      <c r="K1597">
        <f>'C3_qual'!K1289</f>
        <v>275</v>
      </c>
      <c r="L1597">
        <f>'C3_qual'!L1289</f>
        <v>58</v>
      </c>
      <c r="M1597">
        <f>'C3_qual'!M1289</f>
        <v>46</v>
      </c>
    </row>
    <row r="1598" spans="1:13">
      <c r="A1598" t="str">
        <f>'C3_qual'!A1290</f>
        <v>C3_plant_d13C_1</v>
      </c>
      <c r="B1598" t="str">
        <f>'C3_qual'!B1290</f>
        <v>Schubert</v>
      </c>
      <c r="C1598">
        <f>'C3_qual'!C1290</f>
        <v>2015</v>
      </c>
      <c r="D1598" t="str">
        <f>'C3_qual'!D1290</f>
        <v>10.1130/G36467.1</v>
      </c>
      <c r="E1598">
        <f>'C3_qual'!E1290</f>
        <v>5</v>
      </c>
      <c r="H1598">
        <f>'C3_qual'!H1290</f>
        <v>5.0000000000000001E-3</v>
      </c>
      <c r="K1598">
        <f>'C3_qual'!K1290</f>
        <v>278</v>
      </c>
      <c r="L1598">
        <f>'C3_qual'!L1290</f>
        <v>58</v>
      </c>
      <c r="M1598">
        <f>'C3_qual'!M1290</f>
        <v>46</v>
      </c>
    </row>
    <row r="1599" spans="1:13">
      <c r="A1599" t="str">
        <f>'C3_qual'!A1291</f>
        <v>C3_plant_d13C_1</v>
      </c>
      <c r="B1599" t="str">
        <f>'C3_qual'!B1291</f>
        <v>Schubert</v>
      </c>
      <c r="C1599">
        <f>'C3_qual'!C1291</f>
        <v>2015</v>
      </c>
      <c r="D1599" t="str">
        <f>'C3_qual'!D1291</f>
        <v>10.1130/G36467.1</v>
      </c>
      <c r="E1599">
        <f>'C3_qual'!E1291</f>
        <v>6</v>
      </c>
      <c r="H1599">
        <f>'C3_qual'!H1291</f>
        <v>6.0000000000000001E-3</v>
      </c>
      <c r="K1599">
        <f>'C3_qual'!K1291</f>
        <v>280</v>
      </c>
      <c r="L1599">
        <f>'C3_qual'!L1291</f>
        <v>59</v>
      </c>
      <c r="M1599">
        <f>'C3_qual'!M1291</f>
        <v>47</v>
      </c>
    </row>
    <row r="1600" spans="1:13">
      <c r="A1600" t="str">
        <f>'C3_qual'!A1292</f>
        <v>C3_plant_d13C_1</v>
      </c>
      <c r="B1600" t="str">
        <f>'C3_qual'!B1292</f>
        <v>Schubert</v>
      </c>
      <c r="C1600">
        <f>'C3_qual'!C1292</f>
        <v>2015</v>
      </c>
      <c r="D1600" t="str">
        <f>'C3_qual'!D1292</f>
        <v>10.1130/G36467.1</v>
      </c>
      <c r="E1600">
        <f>'C3_qual'!E1292</f>
        <v>7</v>
      </c>
      <c r="H1600">
        <f>'C3_qual'!H1292</f>
        <v>7.0000000000000001E-3</v>
      </c>
      <c r="K1600">
        <f>'C3_qual'!K1292</f>
        <v>279</v>
      </c>
      <c r="L1600">
        <f>'C3_qual'!L1292</f>
        <v>59</v>
      </c>
      <c r="M1600">
        <f>'C3_qual'!M1292</f>
        <v>47</v>
      </c>
    </row>
    <row r="1601" spans="1:13">
      <c r="A1601" t="str">
        <f>'C3_qual'!A1293</f>
        <v>C3_plant_d13C_1</v>
      </c>
      <c r="B1601" t="str">
        <f>'C3_qual'!B1293</f>
        <v>Schubert</v>
      </c>
      <c r="C1601">
        <f>'C3_qual'!C1293</f>
        <v>2015</v>
      </c>
      <c r="D1601" t="str">
        <f>'C3_qual'!D1293</f>
        <v>10.1130/G36467.1</v>
      </c>
      <c r="E1601">
        <f>'C3_qual'!E1293</f>
        <v>8</v>
      </c>
      <c r="H1601">
        <f>'C3_qual'!H1293</f>
        <v>8.0000000000000002E-3</v>
      </c>
      <c r="K1601">
        <f>'C3_qual'!K1293</f>
        <v>275</v>
      </c>
      <c r="L1601">
        <f>'C3_qual'!L1293</f>
        <v>57</v>
      </c>
      <c r="M1601">
        <f>'C3_qual'!M1293</f>
        <v>46</v>
      </c>
    </row>
    <row r="1602" spans="1:13">
      <c r="A1602" t="str">
        <f>'C3_qual'!A1294</f>
        <v>C3_plant_d13C_1</v>
      </c>
      <c r="B1602" t="str">
        <f>'C3_qual'!B1294</f>
        <v>Schubert</v>
      </c>
      <c r="C1602">
        <f>'C3_qual'!C1294</f>
        <v>2015</v>
      </c>
      <c r="D1602" t="str">
        <f>'C3_qual'!D1294</f>
        <v>10.1130/G36467.1</v>
      </c>
      <c r="E1602">
        <f>'C3_qual'!E1294</f>
        <v>9</v>
      </c>
      <c r="H1602">
        <f>'C3_qual'!H1294</f>
        <v>8.9999999999999993E-3</v>
      </c>
      <c r="K1602">
        <f>'C3_qual'!K1294</f>
        <v>269</v>
      </c>
      <c r="L1602">
        <f>'C3_qual'!L1294</f>
        <v>56</v>
      </c>
      <c r="M1602">
        <f>'C3_qual'!M1294</f>
        <v>45</v>
      </c>
    </row>
    <row r="1603" spans="1:13">
      <c r="A1603" t="str">
        <f>'C3_qual'!A1295</f>
        <v>C3_plant_d13C_1</v>
      </c>
      <c r="B1603" t="str">
        <f>'C3_qual'!B1295</f>
        <v>Schubert</v>
      </c>
      <c r="C1603">
        <f>'C3_qual'!C1295</f>
        <v>2015</v>
      </c>
      <c r="D1603" t="str">
        <f>'C3_qual'!D1295</f>
        <v>10.1130/G36467.1</v>
      </c>
      <c r="E1603">
        <f>'C3_qual'!E1295</f>
        <v>10</v>
      </c>
      <c r="H1603">
        <f>'C3_qual'!H1295</f>
        <v>0.01</v>
      </c>
      <c r="K1603">
        <f>'C3_qual'!K1295</f>
        <v>263</v>
      </c>
      <c r="L1603">
        <f>'C3_qual'!L1295</f>
        <v>54</v>
      </c>
      <c r="M1603">
        <f>'C3_qual'!M1295</f>
        <v>44</v>
      </c>
    </row>
    <row r="1604" spans="1:13">
      <c r="A1604" t="str">
        <f>'C3_qual'!A1296</f>
        <v>C3_plant_d13C_1</v>
      </c>
      <c r="B1604" t="str">
        <f>'C3_qual'!B1296</f>
        <v>Schubert</v>
      </c>
      <c r="C1604">
        <f>'C3_qual'!C1296</f>
        <v>2015</v>
      </c>
      <c r="D1604" t="str">
        <f>'C3_qual'!D1296</f>
        <v>10.1130/G36467.1</v>
      </c>
      <c r="E1604">
        <f>'C3_qual'!E1296</f>
        <v>11</v>
      </c>
      <c r="H1604">
        <f>'C3_qual'!H1296</f>
        <v>1.0999999999999999E-2</v>
      </c>
      <c r="K1604">
        <f>'C3_qual'!K1296</f>
        <v>242</v>
      </c>
      <c r="L1604">
        <f>'C3_qual'!L1296</f>
        <v>47</v>
      </c>
      <c r="M1604">
        <f>'C3_qual'!M1296</f>
        <v>41</v>
      </c>
    </row>
    <row r="1605" spans="1:13">
      <c r="A1605" t="str">
        <f>'C3_qual'!A1297</f>
        <v>C3_plant_d13C_1</v>
      </c>
      <c r="B1605" t="str">
        <f>'C3_qual'!B1297</f>
        <v>Schubert</v>
      </c>
      <c r="C1605">
        <f>'C3_qual'!C1297</f>
        <v>2015</v>
      </c>
      <c r="D1605" t="str">
        <f>'C3_qual'!D1297</f>
        <v>10.1130/G36467.1</v>
      </c>
      <c r="E1605">
        <f>'C3_qual'!E1297</f>
        <v>12</v>
      </c>
      <c r="H1605">
        <f>'C3_qual'!H1297</f>
        <v>1.2E-2</v>
      </c>
      <c r="K1605">
        <f>'C3_qual'!K1297</f>
        <v>213</v>
      </c>
      <c r="L1605">
        <f>'C3_qual'!L1297</f>
        <v>40</v>
      </c>
      <c r="M1605">
        <f>'C3_qual'!M1297</f>
        <v>38</v>
      </c>
    </row>
    <row r="1606" spans="1:13">
      <c r="A1606" t="str">
        <f>'C3_qual'!A1298</f>
        <v>C3_plant_d13C_1</v>
      </c>
      <c r="B1606" t="str">
        <f>'C3_qual'!B1298</f>
        <v>Schubert</v>
      </c>
      <c r="C1606">
        <f>'C3_qual'!C1298</f>
        <v>2015</v>
      </c>
      <c r="D1606" t="str">
        <f>'C3_qual'!D1298</f>
        <v>10.1130/G36467.1</v>
      </c>
      <c r="E1606">
        <f>'C3_qual'!E1298</f>
        <v>13</v>
      </c>
      <c r="H1606">
        <f>'C3_qual'!H1298</f>
        <v>1.2999999999999999E-2</v>
      </c>
      <c r="K1606">
        <f>'C3_qual'!K1298</f>
        <v>222</v>
      </c>
      <c r="L1606">
        <f>'C3_qual'!L1298</f>
        <v>42</v>
      </c>
      <c r="M1606">
        <f>'C3_qual'!M1298</f>
        <v>39</v>
      </c>
    </row>
    <row r="1607" spans="1:13">
      <c r="A1607" t="str">
        <f>'C3_qual'!A1299</f>
        <v>C3_plant_d13C_1</v>
      </c>
      <c r="B1607" t="str">
        <f>'C3_qual'!B1299</f>
        <v>Schubert</v>
      </c>
      <c r="C1607">
        <f>'C3_qual'!C1299</f>
        <v>2015</v>
      </c>
      <c r="D1607" t="str">
        <f>'C3_qual'!D1299</f>
        <v>10.1130/G36467.1</v>
      </c>
      <c r="E1607">
        <f>'C3_qual'!E1299</f>
        <v>14</v>
      </c>
      <c r="H1607">
        <f>'C3_qual'!H1299</f>
        <v>1.4E-2</v>
      </c>
      <c r="K1607">
        <f>'C3_qual'!K1299</f>
        <v>222</v>
      </c>
      <c r="L1607">
        <f>'C3_qual'!L1299</f>
        <v>42</v>
      </c>
      <c r="M1607">
        <f>'C3_qual'!M1299</f>
        <v>39</v>
      </c>
    </row>
    <row r="1608" spans="1:13">
      <c r="A1608" t="str">
        <f>'C3_qual'!A1300</f>
        <v>C3_plant_d13C_1</v>
      </c>
      <c r="B1608" t="str">
        <f>'C3_qual'!B1300</f>
        <v>Schubert</v>
      </c>
      <c r="C1608">
        <f>'C3_qual'!C1300</f>
        <v>2015</v>
      </c>
      <c r="D1608" t="str">
        <f>'C3_qual'!D1300</f>
        <v>10.1130/G36467.1</v>
      </c>
      <c r="E1608">
        <f>'C3_qual'!E1300</f>
        <v>15</v>
      </c>
      <c r="H1608">
        <f>'C3_qual'!H1300</f>
        <v>1.4999999999999999E-2</v>
      </c>
      <c r="K1608">
        <f>'C3_qual'!K1300</f>
        <v>212</v>
      </c>
      <c r="L1608">
        <f>'C3_qual'!L1300</f>
        <v>40</v>
      </c>
      <c r="M1608">
        <f>'C3_qual'!M1300</f>
        <v>38</v>
      </c>
    </row>
    <row r="1609" spans="1:13">
      <c r="A1609" t="str">
        <f>'C3_qual'!A1301</f>
        <v>C3_plant_d13C_1</v>
      </c>
      <c r="B1609" t="str">
        <f>'C3_qual'!B1301</f>
        <v>Schubert</v>
      </c>
      <c r="C1609">
        <f>'C3_qual'!C1301</f>
        <v>2015</v>
      </c>
      <c r="D1609" t="str">
        <f>'C3_qual'!D1301</f>
        <v>10.1130/G36467.1</v>
      </c>
      <c r="E1609">
        <f>'C3_qual'!E1301</f>
        <v>16</v>
      </c>
      <c r="H1609">
        <f>'C3_qual'!H1301</f>
        <v>1.6E-2</v>
      </c>
      <c r="K1609">
        <f>'C3_qual'!K1301</f>
        <v>214</v>
      </c>
      <c r="L1609">
        <f>'C3_qual'!L1301</f>
        <v>41</v>
      </c>
      <c r="M1609">
        <f>'C3_qual'!M1301</f>
        <v>38</v>
      </c>
    </row>
    <row r="1610" spans="1:13">
      <c r="A1610" t="str">
        <f>'C3_qual'!A1302</f>
        <v>C3_plant_d13C_1</v>
      </c>
      <c r="B1610" t="str">
        <f>'C3_qual'!B1302</f>
        <v>Schubert</v>
      </c>
      <c r="C1610">
        <f>'C3_qual'!C1302</f>
        <v>2015</v>
      </c>
      <c r="D1610" t="str">
        <f>'C3_qual'!D1302</f>
        <v>10.1130/G36467.1</v>
      </c>
      <c r="E1610">
        <f>'C3_qual'!E1302</f>
        <v>17</v>
      </c>
      <c r="H1610">
        <f>'C3_qual'!H1302</f>
        <v>1.7000000000000001E-2</v>
      </c>
      <c r="K1610">
        <f>'C3_qual'!K1302</f>
        <v>215</v>
      </c>
      <c r="L1610">
        <f>'C3_qual'!L1302</f>
        <v>41</v>
      </c>
      <c r="M1610">
        <f>'C3_qual'!M1302</f>
        <v>38</v>
      </c>
    </row>
    <row r="1611" spans="1:13">
      <c r="A1611" t="str">
        <f>'C3_qual'!A1303</f>
        <v>C3_plant_d13C_1</v>
      </c>
      <c r="B1611" t="str">
        <f>'C3_qual'!B1303</f>
        <v>Schubert</v>
      </c>
      <c r="C1611">
        <f>'C3_qual'!C1303</f>
        <v>2015</v>
      </c>
      <c r="D1611" t="str">
        <f>'C3_qual'!D1303</f>
        <v>10.1130/G36467.1</v>
      </c>
      <c r="E1611">
        <f>'C3_qual'!E1303</f>
        <v>18</v>
      </c>
      <c r="H1611">
        <f>'C3_qual'!H1303</f>
        <v>1.7999999999999999E-2</v>
      </c>
      <c r="K1611">
        <f>'C3_qual'!K1303</f>
        <v>232</v>
      </c>
      <c r="L1611">
        <f>'C3_qual'!L1303</f>
        <v>45</v>
      </c>
      <c r="M1611">
        <f>'C3_qual'!M1303</f>
        <v>40</v>
      </c>
    </row>
    <row r="1612" spans="1:13">
      <c r="A1612" t="str">
        <f>'C3_qual'!A1304</f>
        <v>C3_plant_d13C_1</v>
      </c>
      <c r="B1612" t="str">
        <f>'C3_qual'!B1304</f>
        <v>Schubert</v>
      </c>
      <c r="C1612">
        <f>'C3_qual'!C1304</f>
        <v>2015</v>
      </c>
      <c r="D1612" t="str">
        <f>'C3_qual'!D1304</f>
        <v>10.1130/G36467.1</v>
      </c>
      <c r="E1612">
        <f>'C3_qual'!E1304</f>
        <v>19</v>
      </c>
      <c r="H1612">
        <f>'C3_qual'!H1304</f>
        <v>1.9E-2</v>
      </c>
      <c r="K1612">
        <f>'C3_qual'!K1304</f>
        <v>222</v>
      </c>
      <c r="L1612">
        <f>'C3_qual'!L1304</f>
        <v>42</v>
      </c>
      <c r="M1612">
        <f>'C3_qual'!M1304</f>
        <v>39</v>
      </c>
    </row>
    <row r="1613" spans="1:13">
      <c r="A1613" t="str">
        <f>'C3_qual'!A1305</f>
        <v>C3_plant_d13C_1</v>
      </c>
      <c r="B1613" t="str">
        <f>'C3_qual'!B1305</f>
        <v>Schubert</v>
      </c>
      <c r="C1613">
        <f>'C3_qual'!C1305</f>
        <v>2015</v>
      </c>
      <c r="D1613" t="str">
        <f>'C3_qual'!D1305</f>
        <v>10.1130/G36467.1</v>
      </c>
      <c r="E1613">
        <f>'C3_qual'!E1305</f>
        <v>20</v>
      </c>
      <c r="H1613">
        <f>'C3_qual'!H1305</f>
        <v>0.02</v>
      </c>
      <c r="K1613">
        <f>'C3_qual'!K1305</f>
        <v>205</v>
      </c>
      <c r="L1613">
        <f>'C3_qual'!L1305</f>
        <v>39</v>
      </c>
      <c r="M1613">
        <f>'C3_qual'!M1305</f>
        <v>37</v>
      </c>
    </row>
    <row r="1614" spans="1:13">
      <c r="A1614" t="str">
        <f>'C3_qual'!A1306</f>
        <v>C3_plant_d13C_1</v>
      </c>
      <c r="B1614" t="str">
        <f>'C3_qual'!B1306</f>
        <v>Schubert</v>
      </c>
      <c r="C1614">
        <f>'C3_qual'!C1306</f>
        <v>2015</v>
      </c>
      <c r="D1614" t="str">
        <f>'C3_qual'!D1306</f>
        <v>10.1130/G36467.1</v>
      </c>
      <c r="E1614">
        <f>'C3_qual'!E1306</f>
        <v>21</v>
      </c>
      <c r="H1614">
        <f>'C3_qual'!H1306</f>
        <v>2.1000000000000001E-2</v>
      </c>
      <c r="K1614">
        <f>'C3_qual'!K1306</f>
        <v>188</v>
      </c>
      <c r="L1614">
        <f>'C3_qual'!L1306</f>
        <v>36</v>
      </c>
      <c r="M1614">
        <f>'C3_qual'!M1306</f>
        <v>35</v>
      </c>
    </row>
    <row r="1615" spans="1:13">
      <c r="A1615" t="str">
        <f>'C3_qual'!A1307</f>
        <v>C3_plant_d13C_1</v>
      </c>
      <c r="B1615" t="str">
        <f>'C3_qual'!B1307</f>
        <v>Schubert</v>
      </c>
      <c r="C1615">
        <f>'C3_qual'!C1307</f>
        <v>2015</v>
      </c>
      <c r="D1615" t="str">
        <f>'C3_qual'!D1307</f>
        <v>10.1130/G36467.1</v>
      </c>
      <c r="E1615">
        <f>'C3_qual'!E1307</f>
        <v>22</v>
      </c>
      <c r="H1615">
        <f>'C3_qual'!H1307</f>
        <v>2.1999999999999999E-2</v>
      </c>
      <c r="K1615">
        <f>'C3_qual'!K1307</f>
        <v>187</v>
      </c>
      <c r="L1615">
        <f>'C3_qual'!L1307</f>
        <v>35</v>
      </c>
      <c r="M1615">
        <f>'C3_qual'!M1307</f>
        <v>35</v>
      </c>
    </row>
    <row r="1616" spans="1:13">
      <c r="A1616" t="str">
        <f>'C3_qual'!A1308</f>
        <v>C3_plant_d13C_1</v>
      </c>
      <c r="B1616" t="str">
        <f>'C3_qual'!B1308</f>
        <v>Schubert</v>
      </c>
      <c r="C1616">
        <f>'C3_qual'!C1308</f>
        <v>2015</v>
      </c>
      <c r="D1616" t="str">
        <f>'C3_qual'!D1308</f>
        <v>10.1130/G36467.1</v>
      </c>
      <c r="E1616">
        <f>'C3_qual'!E1308</f>
        <v>23</v>
      </c>
      <c r="H1616">
        <f>'C3_qual'!H1308</f>
        <v>2.3E-2</v>
      </c>
      <c r="K1616">
        <f>'C3_qual'!K1308</f>
        <v>217</v>
      </c>
      <c r="L1616">
        <f>'C3_qual'!L1308</f>
        <v>41</v>
      </c>
      <c r="M1616">
        <f>'C3_qual'!M1308</f>
        <v>38</v>
      </c>
    </row>
    <row r="1617" spans="1:13">
      <c r="A1617" t="str">
        <f>'C3_qual'!A1309</f>
        <v>C3_plant_d13C_1</v>
      </c>
      <c r="B1617" t="str">
        <f>'C3_qual'!B1309</f>
        <v>Schubert</v>
      </c>
      <c r="C1617">
        <f>'C3_qual'!C1309</f>
        <v>2015</v>
      </c>
      <c r="D1617" t="str">
        <f>'C3_qual'!D1309</f>
        <v>10.1130/G36467.1</v>
      </c>
      <c r="E1617">
        <f>'C3_qual'!E1309</f>
        <v>24</v>
      </c>
      <c r="H1617">
        <f>'C3_qual'!H1309</f>
        <v>2.4E-2</v>
      </c>
      <c r="K1617">
        <f>'C3_qual'!K1309</f>
        <v>196</v>
      </c>
      <c r="L1617">
        <f>'C3_qual'!L1309</f>
        <v>37</v>
      </c>
      <c r="M1617">
        <f>'C3_qual'!M1309</f>
        <v>36</v>
      </c>
    </row>
    <row r="1618" spans="1:13">
      <c r="A1618" t="str">
        <f>'C3_qual'!A1310</f>
        <v>C3_plant_d13C_1</v>
      </c>
      <c r="B1618" t="str">
        <f>'C3_qual'!B1310</f>
        <v>Schubert</v>
      </c>
      <c r="C1618">
        <f>'C3_qual'!C1310</f>
        <v>2015</v>
      </c>
      <c r="D1618" t="str">
        <f>'C3_qual'!D1310</f>
        <v>10.1130/G36467.1</v>
      </c>
      <c r="E1618">
        <f>'C3_qual'!E1310</f>
        <v>25</v>
      </c>
      <c r="H1618">
        <f>'C3_qual'!H1310</f>
        <v>2.5000000000000001E-2</v>
      </c>
      <c r="K1618">
        <f>'C3_qual'!K1310</f>
        <v>199</v>
      </c>
      <c r="L1618">
        <f>'C3_qual'!L1310</f>
        <v>38</v>
      </c>
      <c r="M1618">
        <f>'C3_qual'!M1310</f>
        <v>36</v>
      </c>
    </row>
    <row r="1619" spans="1:13">
      <c r="A1619" t="str">
        <f>'C3_qual'!A1311</f>
        <v>C3_plant_d13C_1</v>
      </c>
      <c r="B1619" t="str">
        <f>'C3_qual'!B1311</f>
        <v>Schubert</v>
      </c>
      <c r="C1619">
        <f>'C3_qual'!C1311</f>
        <v>2015</v>
      </c>
      <c r="D1619" t="str">
        <f>'C3_qual'!D1311</f>
        <v>10.1130/G36467.1</v>
      </c>
      <c r="E1619">
        <f>'C3_qual'!E1311</f>
        <v>26</v>
      </c>
      <c r="H1619">
        <f>'C3_qual'!H1311</f>
        <v>2.5999999999999999E-2</v>
      </c>
      <c r="K1619">
        <f>'C3_qual'!K1311</f>
        <v>195</v>
      </c>
      <c r="L1619">
        <f>'C3_qual'!L1311</f>
        <v>37</v>
      </c>
      <c r="M1619">
        <f>'C3_qual'!M1311</f>
        <v>36</v>
      </c>
    </row>
    <row r="1620" spans="1:13">
      <c r="A1620" t="str">
        <f>'C3_qual'!A1312</f>
        <v>C3_plant_d13C_1</v>
      </c>
      <c r="B1620" t="str">
        <f>'C3_qual'!B1312</f>
        <v>Schubert</v>
      </c>
      <c r="C1620">
        <f>'C3_qual'!C1312</f>
        <v>2015</v>
      </c>
      <c r="D1620" t="str">
        <f>'C3_qual'!D1312</f>
        <v>10.1130/G36467.1</v>
      </c>
      <c r="E1620">
        <f>'C3_qual'!E1312</f>
        <v>27</v>
      </c>
      <c r="H1620">
        <f>'C3_qual'!H1312</f>
        <v>2.7E-2</v>
      </c>
      <c r="K1620">
        <f>'C3_qual'!K1312</f>
        <v>202</v>
      </c>
      <c r="L1620">
        <f>'C3_qual'!L1312</f>
        <v>38</v>
      </c>
      <c r="M1620">
        <f>'C3_qual'!M1312</f>
        <v>37</v>
      </c>
    </row>
    <row r="1621" spans="1:13">
      <c r="A1621" t="str">
        <f>'C3_qual'!A1313</f>
        <v>C3_plant_d13C_1</v>
      </c>
      <c r="B1621" t="str">
        <f>'C3_qual'!B1313</f>
        <v>Schubert</v>
      </c>
      <c r="C1621">
        <f>'C3_qual'!C1313</f>
        <v>2015</v>
      </c>
      <c r="D1621" t="str">
        <f>'C3_qual'!D1313</f>
        <v>10.1130/G36467.1</v>
      </c>
      <c r="E1621">
        <f>'C3_qual'!E1313</f>
        <v>28</v>
      </c>
      <c r="H1621">
        <f>'C3_qual'!H1313</f>
        <v>2.8000000000000001E-2</v>
      </c>
      <c r="K1621">
        <f>'C3_qual'!K1313</f>
        <v>206</v>
      </c>
      <c r="L1621">
        <f>'C3_qual'!L1313</f>
        <v>39</v>
      </c>
      <c r="M1621">
        <f>'C3_qual'!M1313</f>
        <v>37</v>
      </c>
    </row>
    <row r="1622" spans="1:13">
      <c r="A1622" t="str">
        <f>'C3_qual'!A1314</f>
        <v>C3_plant_d13C_1</v>
      </c>
      <c r="B1622" t="str">
        <f>'C3_qual'!B1314</f>
        <v>Schubert</v>
      </c>
      <c r="C1622">
        <f>'C3_qual'!C1314</f>
        <v>2015</v>
      </c>
      <c r="D1622" t="str">
        <f>'C3_qual'!D1314</f>
        <v>10.1130/G36467.1</v>
      </c>
      <c r="E1622">
        <f>'C3_qual'!E1314</f>
        <v>29</v>
      </c>
      <c r="H1622">
        <f>'C3_qual'!H1314</f>
        <v>2.9000000000000001E-2</v>
      </c>
      <c r="K1622">
        <f>'C3_qual'!K1314</f>
        <v>206</v>
      </c>
      <c r="L1622">
        <f>'C3_qual'!L1314</f>
        <v>39</v>
      </c>
      <c r="M1622">
        <f>'C3_qual'!M1314</f>
        <v>37</v>
      </c>
    </row>
    <row r="1623" spans="1:13">
      <c r="A1623" t="str">
        <f>'C3_qual'!A1315</f>
        <v>C3_plant_d13C_1</v>
      </c>
      <c r="B1623" t="str">
        <f>'C3_qual'!B1315</f>
        <v>Schubert</v>
      </c>
      <c r="C1623">
        <f>'C3_qual'!C1315</f>
        <v>2015</v>
      </c>
      <c r="D1623" t="str">
        <f>'C3_qual'!D1315</f>
        <v>10.1130/G36467.1</v>
      </c>
      <c r="E1623">
        <f>'C3_qual'!E1315</f>
        <v>30</v>
      </c>
      <c r="H1623">
        <f>'C3_qual'!H1315</f>
        <v>0.03</v>
      </c>
      <c r="K1623">
        <f>'C3_qual'!K1315</f>
        <v>214</v>
      </c>
      <c r="L1623">
        <f>'C3_qual'!L1315</f>
        <v>41</v>
      </c>
      <c r="M1623">
        <f>'C3_qual'!M1315</f>
        <v>38</v>
      </c>
    </row>
    <row r="1624" spans="1:13">
      <c r="A1624" t="str">
        <f>'C3_qual'!A1316</f>
        <v>C3_plant_d13C_1</v>
      </c>
      <c r="B1624" t="str">
        <f>'C3_qual'!B1316</f>
        <v>Schubert</v>
      </c>
      <c r="C1624">
        <f>'C3_qual'!C1316</f>
        <v>2015</v>
      </c>
      <c r="D1624" t="str">
        <f>'C3_qual'!D1316</f>
        <v>10.1130/G36467.1</v>
      </c>
      <c r="E1624">
        <f>'C3_qual'!E1316</f>
        <v>8.0000000000000002E-3</v>
      </c>
      <c r="H1624">
        <f>'C3_qual'!H1316</f>
        <v>7.9999999999999996E-6</v>
      </c>
      <c r="K1624">
        <f>'C3_qual'!K1316</f>
        <v>293</v>
      </c>
      <c r="L1624">
        <f>'C3_qual'!L1316</f>
        <v>63</v>
      </c>
      <c r="M1624">
        <f>'C3_qual'!M1316</f>
        <v>49</v>
      </c>
    </row>
    <row r="1625" spans="1:13">
      <c r="A1625" t="str">
        <f>'C3_qual'!A1317</f>
        <v>C3_plant_d13C_1</v>
      </c>
      <c r="B1625" t="str">
        <f>'C3_qual'!B1317</f>
        <v>Schubert</v>
      </c>
      <c r="C1625">
        <f>'C3_qual'!C1317</f>
        <v>2015</v>
      </c>
      <c r="D1625" t="str">
        <f>'C3_qual'!D1317</f>
        <v>10.1130/G36467.1</v>
      </c>
      <c r="E1625">
        <f>'C3_qual'!E1317</f>
        <v>0.17100000000000001</v>
      </c>
      <c r="H1625">
        <f>'C3_qual'!H1317</f>
        <v>1.7100000000000001E-4</v>
      </c>
      <c r="K1625">
        <f>'C3_qual'!K1317</f>
        <v>264</v>
      </c>
      <c r="L1625">
        <f>'C3_qual'!L1317</f>
        <v>54</v>
      </c>
      <c r="M1625">
        <f>'C3_qual'!M1317</f>
        <v>44</v>
      </c>
    </row>
    <row r="1626" spans="1:13">
      <c r="A1626" t="str">
        <f>'C3_qual'!A1318</f>
        <v>C3_plant_d13C_1</v>
      </c>
      <c r="B1626" t="str">
        <f>'C3_qual'!B1318</f>
        <v>Schubert</v>
      </c>
      <c r="C1626">
        <f>'C3_qual'!C1318</f>
        <v>2015</v>
      </c>
      <c r="D1626" t="str">
        <f>'C3_qual'!D1318</f>
        <v>10.1130/G36467.1</v>
      </c>
      <c r="E1626">
        <f>'C3_qual'!E1318</f>
        <v>1.431</v>
      </c>
      <c r="H1626">
        <f>'C3_qual'!H1318</f>
        <v>1.431E-3</v>
      </c>
      <c r="K1626">
        <f>'C3_qual'!K1318</f>
        <v>289</v>
      </c>
      <c r="L1626">
        <f>'C3_qual'!L1318</f>
        <v>62</v>
      </c>
      <c r="M1626">
        <f>'C3_qual'!M1318</f>
        <v>48</v>
      </c>
    </row>
    <row r="1627" spans="1:13">
      <c r="A1627" t="str">
        <f>'C3_qual'!A1319</f>
        <v>C3_plant_d13C_1</v>
      </c>
      <c r="B1627" t="str">
        <f>'C3_qual'!B1319</f>
        <v>Schubert</v>
      </c>
      <c r="C1627">
        <f>'C3_qual'!C1319</f>
        <v>2015</v>
      </c>
      <c r="D1627" t="str">
        <f>'C3_qual'!D1319</f>
        <v>10.1130/G36467.1</v>
      </c>
      <c r="E1627">
        <f>'C3_qual'!E1319</f>
        <v>2.218</v>
      </c>
      <c r="H1627">
        <f>'C3_qual'!H1319</f>
        <v>2.2179999999999999E-3</v>
      </c>
      <c r="K1627">
        <f>'C3_qual'!K1319</f>
        <v>285</v>
      </c>
      <c r="L1627">
        <f>'C3_qual'!L1319</f>
        <v>60</v>
      </c>
      <c r="M1627">
        <f>'C3_qual'!M1319</f>
        <v>48</v>
      </c>
    </row>
    <row r="1628" spans="1:13">
      <c r="A1628" t="str">
        <f>'C3_qual'!A1320</f>
        <v>C3_plant_d13C_1</v>
      </c>
      <c r="B1628" t="str">
        <f>'C3_qual'!B1320</f>
        <v>Schubert</v>
      </c>
      <c r="C1628">
        <f>'C3_qual'!C1320</f>
        <v>2015</v>
      </c>
      <c r="D1628" t="str">
        <f>'C3_qual'!D1320</f>
        <v>10.1130/G36467.1</v>
      </c>
      <c r="E1628">
        <f>'C3_qual'!E1320</f>
        <v>2.2229999999999999</v>
      </c>
      <c r="H1628">
        <f>'C3_qual'!H1320</f>
        <v>2.2229999999999997E-3</v>
      </c>
      <c r="K1628">
        <f>'C3_qual'!K1320</f>
        <v>290</v>
      </c>
      <c r="L1628">
        <f>'C3_qual'!L1320</f>
        <v>62</v>
      </c>
      <c r="M1628">
        <f>'C3_qual'!M1320</f>
        <v>48</v>
      </c>
    </row>
    <row r="1629" spans="1:13">
      <c r="A1629" t="str">
        <f>'C3_qual'!A1321</f>
        <v>C3_plant_d13C_1</v>
      </c>
      <c r="B1629" t="str">
        <f>'C3_qual'!B1321</f>
        <v>Schubert</v>
      </c>
      <c r="C1629">
        <f>'C3_qual'!C1321</f>
        <v>2015</v>
      </c>
      <c r="D1629" t="str">
        <f>'C3_qual'!D1321</f>
        <v>10.1130/G36467.1</v>
      </c>
      <c r="E1629">
        <f>'C3_qual'!E1321</f>
        <v>2.597</v>
      </c>
      <c r="H1629">
        <f>'C3_qual'!H1321</f>
        <v>2.5969999999999999E-3</v>
      </c>
      <c r="K1629">
        <f>'C3_qual'!K1321</f>
        <v>296</v>
      </c>
      <c r="L1629">
        <f>'C3_qual'!L1321</f>
        <v>64</v>
      </c>
      <c r="M1629">
        <f>'C3_qual'!M1321</f>
        <v>49</v>
      </c>
    </row>
    <row r="1630" spans="1:13">
      <c r="A1630" t="str">
        <f>'C3_qual'!A1322</f>
        <v>C3_plant_d13C_1</v>
      </c>
      <c r="B1630" t="str">
        <f>'C3_qual'!B1322</f>
        <v>Schubert</v>
      </c>
      <c r="C1630">
        <f>'C3_qual'!C1322</f>
        <v>2015</v>
      </c>
      <c r="D1630" t="str">
        <f>'C3_qual'!D1322</f>
        <v>10.1130/G36467.1</v>
      </c>
      <c r="E1630">
        <f>'C3_qual'!E1322</f>
        <v>3.2269999999999999</v>
      </c>
      <c r="H1630">
        <f>'C3_qual'!H1322</f>
        <v>3.2269999999999998E-3</v>
      </c>
      <c r="K1630">
        <f>'C3_qual'!K1322</f>
        <v>286</v>
      </c>
      <c r="L1630">
        <f>'C3_qual'!L1322</f>
        <v>61</v>
      </c>
      <c r="M1630">
        <f>'C3_qual'!M1322</f>
        <v>48</v>
      </c>
    </row>
    <row r="1631" spans="1:13">
      <c r="A1631" t="str">
        <f>'C3_qual'!A1323</f>
        <v>C3_plant_d13C_1</v>
      </c>
      <c r="B1631" t="str">
        <f>'C3_qual'!B1323</f>
        <v>Schubert</v>
      </c>
      <c r="C1631">
        <f>'C3_qual'!C1323</f>
        <v>2015</v>
      </c>
      <c r="D1631" t="str">
        <f>'C3_qual'!D1323</f>
        <v>10.1130/G36467.1</v>
      </c>
      <c r="E1631">
        <f>'C3_qual'!E1323</f>
        <v>4.133</v>
      </c>
      <c r="H1631">
        <f>'C3_qual'!H1323</f>
        <v>4.1330000000000004E-3</v>
      </c>
      <c r="K1631">
        <f>'C3_qual'!K1323</f>
        <v>270</v>
      </c>
      <c r="L1631">
        <f>'C3_qual'!L1323</f>
        <v>56</v>
      </c>
      <c r="M1631">
        <f>'C3_qual'!M1323</f>
        <v>45</v>
      </c>
    </row>
    <row r="1632" spans="1:13">
      <c r="A1632" t="str">
        <f>'C3_qual'!A1324</f>
        <v>C3_plant_d13C_1</v>
      </c>
      <c r="B1632" t="str">
        <f>'C3_qual'!B1324</f>
        <v>Schubert</v>
      </c>
      <c r="C1632">
        <f>'C3_qual'!C1324</f>
        <v>2015</v>
      </c>
      <c r="D1632" t="str">
        <f>'C3_qual'!D1324</f>
        <v>10.1130/G36467.1</v>
      </c>
      <c r="E1632">
        <f>'C3_qual'!E1324</f>
        <v>4.4059999999999997</v>
      </c>
      <c r="H1632">
        <f>'C3_qual'!H1324</f>
        <v>4.4059999999999993E-3</v>
      </c>
      <c r="K1632">
        <f>'C3_qual'!K1324</f>
        <v>270</v>
      </c>
      <c r="L1632">
        <f>'C3_qual'!L1324</f>
        <v>56</v>
      </c>
      <c r="M1632">
        <f>'C3_qual'!M1324</f>
        <v>45</v>
      </c>
    </row>
    <row r="1633" spans="1:13">
      <c r="A1633" t="str">
        <f>'C3_qual'!A1325</f>
        <v>C3_plant_d13C_1</v>
      </c>
      <c r="B1633" t="str">
        <f>'C3_qual'!B1325</f>
        <v>Schubert</v>
      </c>
      <c r="C1633">
        <f>'C3_qual'!C1325</f>
        <v>2015</v>
      </c>
      <c r="D1633" t="str">
        <f>'C3_qual'!D1325</f>
        <v>10.1130/G36467.1</v>
      </c>
      <c r="E1633">
        <f>'C3_qual'!E1325</f>
        <v>4.5309999999999997</v>
      </c>
      <c r="H1633">
        <f>'C3_qual'!H1325</f>
        <v>4.5309999999999994E-3</v>
      </c>
      <c r="K1633">
        <f>'C3_qual'!K1325</f>
        <v>260</v>
      </c>
      <c r="L1633">
        <f>'C3_qual'!L1325</f>
        <v>53</v>
      </c>
      <c r="M1633">
        <f>'C3_qual'!M1325</f>
        <v>44</v>
      </c>
    </row>
    <row r="1634" spans="1:13">
      <c r="A1634" t="str">
        <f>'C3_qual'!A1326</f>
        <v>C3_plant_d13C_1</v>
      </c>
      <c r="B1634" t="str">
        <f>'C3_qual'!B1326</f>
        <v>Schubert</v>
      </c>
      <c r="C1634">
        <f>'C3_qual'!C1326</f>
        <v>2015</v>
      </c>
      <c r="D1634" t="str">
        <f>'C3_qual'!D1326</f>
        <v>10.1130/G36467.1</v>
      </c>
      <c r="E1634">
        <f>'C3_qual'!E1326</f>
        <v>4.5510000000000002</v>
      </c>
      <c r="H1634">
        <f>'C3_qual'!H1326</f>
        <v>4.5510000000000004E-3</v>
      </c>
      <c r="K1634">
        <f>'C3_qual'!K1326</f>
        <v>250</v>
      </c>
      <c r="L1634">
        <f>'C3_qual'!L1326</f>
        <v>50</v>
      </c>
      <c r="M1634">
        <f>'C3_qual'!M1326</f>
        <v>42</v>
      </c>
    </row>
    <row r="1635" spans="1:13">
      <c r="A1635" t="str">
        <f>'C3_qual'!A1327</f>
        <v>C3_plant_d13C_1</v>
      </c>
      <c r="B1635" t="str">
        <f>'C3_qual'!B1327</f>
        <v>Schubert</v>
      </c>
      <c r="C1635">
        <f>'C3_qual'!C1327</f>
        <v>2015</v>
      </c>
      <c r="D1635" t="str">
        <f>'C3_qual'!D1327</f>
        <v>10.1130/G36467.1</v>
      </c>
      <c r="E1635">
        <f>'C3_qual'!E1327</f>
        <v>4.8280000000000003</v>
      </c>
      <c r="H1635">
        <f>'C3_qual'!H1327</f>
        <v>4.8280000000000007E-3</v>
      </c>
      <c r="K1635">
        <f>'C3_qual'!K1327</f>
        <v>275</v>
      </c>
      <c r="L1635">
        <f>'C3_qual'!L1327</f>
        <v>58</v>
      </c>
      <c r="M1635">
        <f>'C3_qual'!M1327</f>
        <v>46</v>
      </c>
    </row>
    <row r="1636" spans="1:13">
      <c r="A1636" t="str">
        <f>'C3_qual'!A1328</f>
        <v>C3_plant_d13C_1</v>
      </c>
      <c r="B1636" t="str">
        <f>'C3_qual'!B1328</f>
        <v>Schubert</v>
      </c>
      <c r="C1636">
        <f>'C3_qual'!C1328</f>
        <v>2015</v>
      </c>
      <c r="D1636" t="str">
        <f>'C3_qual'!D1328</f>
        <v>10.1130/G36467.1</v>
      </c>
      <c r="E1636">
        <f>'C3_qual'!E1328</f>
        <v>5.38</v>
      </c>
      <c r="H1636">
        <f>'C3_qual'!H1328</f>
        <v>5.3800000000000002E-3</v>
      </c>
      <c r="K1636">
        <f>'C3_qual'!K1328</f>
        <v>246</v>
      </c>
      <c r="L1636">
        <f>'C3_qual'!L1328</f>
        <v>49</v>
      </c>
      <c r="M1636">
        <f>'C3_qual'!M1328</f>
        <v>42</v>
      </c>
    </row>
    <row r="1637" spans="1:13">
      <c r="A1637" t="str">
        <f>'C3_qual'!A1329</f>
        <v>C3_plant_d13C_1</v>
      </c>
      <c r="B1637" t="str">
        <f>'C3_qual'!B1329</f>
        <v>Schubert</v>
      </c>
      <c r="C1637">
        <f>'C3_qual'!C1329</f>
        <v>2015</v>
      </c>
      <c r="D1637" t="str">
        <f>'C3_qual'!D1329</f>
        <v>10.1130/G36467.1</v>
      </c>
      <c r="E1637">
        <f>'C3_qual'!E1329</f>
        <v>5.0000000000000001E-3</v>
      </c>
      <c r="H1637">
        <f>'C3_qual'!H1329</f>
        <v>5.0000000000000004E-6</v>
      </c>
      <c r="K1637">
        <f>'C3_qual'!K1329</f>
        <v>440</v>
      </c>
      <c r="L1637">
        <f>'C3_qual'!L1329</f>
        <v>114</v>
      </c>
      <c r="M1637">
        <f>'C3_qual'!M1329</f>
        <v>83</v>
      </c>
    </row>
    <row r="1638" spans="1:13">
      <c r="A1638" t="str">
        <f>'C3_qual'!A1330</f>
        <v>C3_plant_d13C_1</v>
      </c>
      <c r="B1638" t="str">
        <f>'C3_qual'!B1330</f>
        <v>Schubert</v>
      </c>
      <c r="C1638">
        <f>'C3_qual'!C1330</f>
        <v>2015</v>
      </c>
      <c r="D1638" t="str">
        <f>'C3_qual'!D1330</f>
        <v>10.1130/G36467.1</v>
      </c>
      <c r="E1638">
        <f>'C3_qual'!E1330</f>
        <v>4.4999999999999998E-2</v>
      </c>
      <c r="H1638">
        <f>'C3_qual'!H1330</f>
        <v>4.4999999999999996E-5</v>
      </c>
      <c r="K1638">
        <f>'C3_qual'!K1330</f>
        <v>399</v>
      </c>
      <c r="L1638">
        <f>'C3_qual'!L1330</f>
        <v>99</v>
      </c>
      <c r="M1638">
        <f>'C3_qual'!M1330</f>
        <v>73</v>
      </c>
    </row>
    <row r="1639" spans="1:13">
      <c r="A1639" t="str">
        <f>'C3_qual'!A1331</f>
        <v>C3_plant_d13C_1</v>
      </c>
      <c r="B1639" t="str">
        <f>'C3_qual'!B1331</f>
        <v>Schubert</v>
      </c>
      <c r="C1639">
        <f>'C3_qual'!C1331</f>
        <v>2015</v>
      </c>
      <c r="D1639" t="str">
        <f>'C3_qual'!D1331</f>
        <v>10.1130/G36467.1</v>
      </c>
      <c r="E1639">
        <f>'C3_qual'!E1331</f>
        <v>0.54</v>
      </c>
      <c r="H1639">
        <f>'C3_qual'!H1331</f>
        <v>5.4000000000000001E-4</v>
      </c>
      <c r="K1639">
        <f>'C3_qual'!K1331</f>
        <v>349</v>
      </c>
      <c r="L1639">
        <f>'C3_qual'!L1331</f>
        <v>82</v>
      </c>
      <c r="M1639">
        <f>'C3_qual'!M1331</f>
        <v>61</v>
      </c>
    </row>
    <row r="1640" spans="1:13">
      <c r="A1640" t="str">
        <f>'C3_qual'!A1332</f>
        <v>C3_plant_d13C_1</v>
      </c>
      <c r="B1640" t="str">
        <f>'C3_qual'!B1332</f>
        <v>Schubert</v>
      </c>
      <c r="C1640">
        <f>'C3_qual'!C1332</f>
        <v>2015</v>
      </c>
      <c r="D1640" t="str">
        <f>'C3_qual'!D1332</f>
        <v>10.1130/G36467.1</v>
      </c>
      <c r="E1640">
        <f>'C3_qual'!E1332</f>
        <v>0.70699999999999996</v>
      </c>
      <c r="H1640">
        <f>'C3_qual'!H1332</f>
        <v>7.0699999999999995E-4</v>
      </c>
      <c r="K1640">
        <f>'C3_qual'!K1332</f>
        <v>328</v>
      </c>
      <c r="L1640">
        <f>'C3_qual'!L1332</f>
        <v>75</v>
      </c>
      <c r="M1640">
        <f>'C3_qual'!M1332</f>
        <v>56</v>
      </c>
    </row>
    <row r="1641" spans="1:13">
      <c r="A1641" t="str">
        <f>'C3_qual'!A1333</f>
        <v>C3_plant_d13C_1</v>
      </c>
      <c r="B1641" t="str">
        <f>'C3_qual'!B1333</f>
        <v>Schubert</v>
      </c>
      <c r="C1641">
        <f>'C3_qual'!C1333</f>
        <v>2015</v>
      </c>
      <c r="D1641" t="str">
        <f>'C3_qual'!D1333</f>
        <v>10.1130/G36467.1</v>
      </c>
      <c r="E1641">
        <f>'C3_qual'!E1333</f>
        <v>1.661</v>
      </c>
      <c r="H1641">
        <f>'C3_qual'!H1333</f>
        <v>1.6609999999999999E-3</v>
      </c>
      <c r="K1641">
        <f>'C3_qual'!K1333</f>
        <v>365</v>
      </c>
      <c r="L1641">
        <f>'C3_qual'!L1333</f>
        <v>87</v>
      </c>
      <c r="M1641">
        <f>'C3_qual'!M1333</f>
        <v>64</v>
      </c>
    </row>
    <row r="1642" spans="1:13">
      <c r="A1642" t="str">
        <f>'C3_qual'!A1334</f>
        <v>C3_plant_d13C_1</v>
      </c>
      <c r="B1642" t="str">
        <f>'C3_qual'!B1334</f>
        <v>Schubert</v>
      </c>
      <c r="C1642">
        <f>'C3_qual'!C1334</f>
        <v>2015</v>
      </c>
      <c r="D1642" t="str">
        <f>'C3_qual'!D1334</f>
        <v>10.1130/G36467.1</v>
      </c>
      <c r="E1642">
        <f>'C3_qual'!E1334</f>
        <v>2.5739999999999998</v>
      </c>
      <c r="H1642">
        <f>'C3_qual'!H1334</f>
        <v>2.5739999999999999E-3</v>
      </c>
      <c r="K1642">
        <f>'C3_qual'!K1334</f>
        <v>351</v>
      </c>
      <c r="L1642">
        <f>'C3_qual'!L1334</f>
        <v>82</v>
      </c>
      <c r="M1642">
        <f>'C3_qual'!M1334</f>
        <v>61</v>
      </c>
    </row>
    <row r="1643" spans="1:13">
      <c r="A1643" t="str">
        <f>'C3_qual'!A1335</f>
        <v>C3_plant_d13C_1</v>
      </c>
      <c r="B1643" t="str">
        <f>'C3_qual'!B1335</f>
        <v>Schubert</v>
      </c>
      <c r="C1643">
        <f>'C3_qual'!C1335</f>
        <v>2015</v>
      </c>
      <c r="D1643" t="str">
        <f>'C3_qual'!D1335</f>
        <v>10.1130/G36467.1</v>
      </c>
      <c r="E1643">
        <f>'C3_qual'!E1335</f>
        <v>5.5730000000000004</v>
      </c>
      <c r="H1643">
        <f>'C3_qual'!H1335</f>
        <v>5.5730000000000007E-3</v>
      </c>
      <c r="K1643">
        <f>'C3_qual'!K1335</f>
        <v>325</v>
      </c>
      <c r="L1643">
        <f>'C3_qual'!L1335</f>
        <v>73</v>
      </c>
      <c r="M1643">
        <f>'C3_qual'!M1335</f>
        <v>55</v>
      </c>
    </row>
    <row r="1644" spans="1:13">
      <c r="A1644" t="str">
        <f>'C3_qual'!A1336</f>
        <v>C3_plant_d13C_1</v>
      </c>
      <c r="B1644" t="str">
        <f>'C3_qual'!B1336</f>
        <v>Schubert</v>
      </c>
      <c r="C1644">
        <f>'C3_qual'!C1336</f>
        <v>2015</v>
      </c>
      <c r="D1644" t="str">
        <f>'C3_qual'!D1336</f>
        <v>10.1130/G36467.1</v>
      </c>
      <c r="E1644">
        <f>'C3_qual'!E1336</f>
        <v>5.6509999999999998</v>
      </c>
      <c r="H1644">
        <f>'C3_qual'!H1336</f>
        <v>5.6509999999999998E-3</v>
      </c>
      <c r="K1644">
        <f>'C3_qual'!K1336</f>
        <v>294</v>
      </c>
      <c r="L1644">
        <f>'C3_qual'!L1336</f>
        <v>63</v>
      </c>
      <c r="M1644">
        <f>'C3_qual'!M1336</f>
        <v>49</v>
      </c>
    </row>
    <row r="1645" spans="1:13">
      <c r="A1645" t="str">
        <f>'C3_qual'!A1337</f>
        <v>C3_plant_d13C_1</v>
      </c>
      <c r="B1645" t="str">
        <f>'C3_qual'!B1337</f>
        <v>Schubert</v>
      </c>
      <c r="C1645">
        <f>'C3_qual'!C1337</f>
        <v>2015</v>
      </c>
      <c r="D1645" t="str">
        <f>'C3_qual'!D1337</f>
        <v>10.1130/G36467.1</v>
      </c>
      <c r="E1645">
        <f>'C3_qual'!E1337</f>
        <v>6.8959999999999999</v>
      </c>
      <c r="H1645">
        <f>'C3_qual'!H1337</f>
        <v>6.8960000000000002E-3</v>
      </c>
      <c r="K1645">
        <f>'C3_qual'!K1337</f>
        <v>293</v>
      </c>
      <c r="L1645">
        <f>'C3_qual'!L1337</f>
        <v>63</v>
      </c>
      <c r="M1645">
        <f>'C3_qual'!M1337</f>
        <v>49</v>
      </c>
    </row>
    <row r="1646" spans="1:13">
      <c r="A1646" t="str">
        <f>'C3_qual'!A1338</f>
        <v>C3_plant_d13C_1</v>
      </c>
      <c r="B1646" t="str">
        <f>'C3_qual'!B1338</f>
        <v>Schubert</v>
      </c>
      <c r="C1646">
        <f>'C3_qual'!C1338</f>
        <v>2015</v>
      </c>
      <c r="D1646" t="str">
        <f>'C3_qual'!D1338</f>
        <v>10.1130/G36467.1</v>
      </c>
      <c r="E1646">
        <f>'C3_qual'!E1338</f>
        <v>7.9630000000000001</v>
      </c>
      <c r="H1646">
        <f>'C3_qual'!H1338</f>
        <v>7.9629999999999996E-3</v>
      </c>
      <c r="K1646">
        <f>'C3_qual'!K1338</f>
        <v>224</v>
      </c>
      <c r="L1646">
        <f>'C3_qual'!L1338</f>
        <v>43</v>
      </c>
      <c r="M1646">
        <f>'C3_qual'!M1338</f>
        <v>39</v>
      </c>
    </row>
    <row r="1647" spans="1:13">
      <c r="A1647" t="str">
        <f>'C3_qual'!A1339</f>
        <v>C3_plant_d13C_1</v>
      </c>
      <c r="B1647" t="str">
        <f>'C3_qual'!B1339</f>
        <v>Schubert</v>
      </c>
      <c r="C1647">
        <f>'C3_qual'!C1339</f>
        <v>2015</v>
      </c>
      <c r="D1647" t="str">
        <f>'C3_qual'!D1339</f>
        <v>10.1130/G36467.1</v>
      </c>
      <c r="E1647">
        <f>'C3_qual'!E1339</f>
        <v>9.218</v>
      </c>
      <c r="H1647">
        <f>'C3_qual'!H1339</f>
        <v>9.2180000000000005E-3</v>
      </c>
      <c r="K1647">
        <f>'C3_qual'!K1339</f>
        <v>256</v>
      </c>
      <c r="L1647">
        <f>'C3_qual'!L1339</f>
        <v>52</v>
      </c>
      <c r="M1647">
        <f>'C3_qual'!M1339</f>
        <v>43</v>
      </c>
    </row>
    <row r="1648" spans="1:13">
      <c r="A1648" t="str">
        <f>'C3_qual'!A1340</f>
        <v>C3_plant_d13C_1</v>
      </c>
      <c r="B1648" t="str">
        <f>'C3_qual'!B1340</f>
        <v>Schubert</v>
      </c>
      <c r="C1648">
        <f>'C3_qual'!C1340</f>
        <v>2015</v>
      </c>
      <c r="D1648" t="str">
        <f>'C3_qual'!D1340</f>
        <v>10.1130/G36467.1</v>
      </c>
      <c r="E1648">
        <f>'C3_qual'!E1340</f>
        <v>10.558999999999999</v>
      </c>
      <c r="H1648">
        <f>'C3_qual'!H1340</f>
        <v>1.0558999999999999E-2</v>
      </c>
      <c r="K1648">
        <f>'C3_qual'!K1340</f>
        <v>187</v>
      </c>
      <c r="L1648">
        <f>'C3_qual'!L1340</f>
        <v>36</v>
      </c>
      <c r="M1648">
        <f>'C3_qual'!M1340</f>
        <v>35</v>
      </c>
    </row>
    <row r="1649" spans="1:13">
      <c r="A1649" t="str">
        <f>'C3_qual'!A1341</f>
        <v>C3_plant_d13C_1</v>
      </c>
      <c r="B1649" t="str">
        <f>'C3_qual'!B1341</f>
        <v>Schubert</v>
      </c>
      <c r="C1649">
        <f>'C3_qual'!C1341</f>
        <v>2015</v>
      </c>
      <c r="D1649" t="str">
        <f>'C3_qual'!D1341</f>
        <v>10.1130/G36467.1</v>
      </c>
      <c r="E1649">
        <f>'C3_qual'!E1341</f>
        <v>11.896000000000001</v>
      </c>
      <c r="H1649">
        <f>'C3_qual'!H1341</f>
        <v>1.1896E-2</v>
      </c>
      <c r="K1649">
        <f>'C3_qual'!K1341</f>
        <v>180</v>
      </c>
      <c r="L1649">
        <f>'C3_qual'!L1341</f>
        <v>34</v>
      </c>
      <c r="M1649">
        <f>'C3_qual'!M1341</f>
        <v>34</v>
      </c>
    </row>
    <row r="1650" spans="1:13">
      <c r="A1650" t="str">
        <f>'C3_qual'!A1342</f>
        <v>C3_plant_d13C_1</v>
      </c>
      <c r="B1650" t="str">
        <f>'C3_qual'!B1342</f>
        <v>Schubert</v>
      </c>
      <c r="C1650">
        <f>'C3_qual'!C1342</f>
        <v>2015</v>
      </c>
      <c r="D1650" t="str">
        <f>'C3_qual'!D1342</f>
        <v>10.1130/G36467.1</v>
      </c>
      <c r="E1650">
        <f>'C3_qual'!E1342</f>
        <v>12.382999999999999</v>
      </c>
      <c r="H1650">
        <f>'C3_qual'!H1342</f>
        <v>1.2383E-2</v>
      </c>
      <c r="K1650">
        <f>'C3_qual'!K1342</f>
        <v>188</v>
      </c>
      <c r="L1650">
        <f>'C3_qual'!L1342</f>
        <v>36</v>
      </c>
      <c r="M1650">
        <f>'C3_qual'!M1342</f>
        <v>35</v>
      </c>
    </row>
    <row r="1651" spans="1:13">
      <c r="A1651" t="str">
        <f>'C3_qual'!A1343</f>
        <v>C3_plant_d13C_1</v>
      </c>
      <c r="B1651" t="str">
        <f>'C3_qual'!B1343</f>
        <v>Schubert</v>
      </c>
      <c r="C1651">
        <f>'C3_qual'!C1343</f>
        <v>2015</v>
      </c>
      <c r="D1651" t="str">
        <f>'C3_qual'!D1343</f>
        <v>10.1130/G36467.1</v>
      </c>
      <c r="E1651">
        <f>'C3_qual'!E1343</f>
        <v>7.8170000000000002</v>
      </c>
      <c r="H1651">
        <f>'C3_qual'!H1343</f>
        <v>7.817000000000001E-3</v>
      </c>
      <c r="K1651">
        <f>'C3_qual'!K1343</f>
        <v>274</v>
      </c>
      <c r="L1651">
        <f>'C3_qual'!L1343</f>
        <v>57</v>
      </c>
      <c r="M1651">
        <f>'C3_qual'!M1343</f>
        <v>46</v>
      </c>
    </row>
    <row r="1652" spans="1:13">
      <c r="A1652" t="str">
        <f>'C3_qual'!A1344</f>
        <v>C3_plant_d13C_1</v>
      </c>
      <c r="B1652" t="str">
        <f>'C3_qual'!B1344</f>
        <v>Schubert</v>
      </c>
      <c r="C1652">
        <f>'C3_qual'!C1344</f>
        <v>2015</v>
      </c>
      <c r="D1652" t="str">
        <f>'C3_qual'!D1344</f>
        <v>10.1130/G36467.1</v>
      </c>
      <c r="E1652">
        <f>'C3_qual'!E1344</f>
        <v>12.987</v>
      </c>
      <c r="H1652">
        <f>'C3_qual'!H1344</f>
        <v>1.2987E-2</v>
      </c>
      <c r="K1652">
        <f>'C3_qual'!K1344</f>
        <v>248</v>
      </c>
      <c r="L1652">
        <f>'C3_qual'!L1344</f>
        <v>49</v>
      </c>
      <c r="M1652">
        <f>'C3_qual'!M1344</f>
        <v>42</v>
      </c>
    </row>
    <row r="1653" spans="1:13">
      <c r="A1653" t="str">
        <f>'C3_qual'!A1345</f>
        <v>C3_plant_d13C_1</v>
      </c>
      <c r="B1653" t="str">
        <f>'C3_qual'!B1345</f>
        <v>Schubert</v>
      </c>
      <c r="C1653">
        <f>'C3_qual'!C1345</f>
        <v>2015</v>
      </c>
      <c r="D1653" t="str">
        <f>'C3_qual'!D1345</f>
        <v>10.1130/G36467.1</v>
      </c>
      <c r="E1653">
        <f>'C3_qual'!E1345</f>
        <v>15.778</v>
      </c>
      <c r="H1653">
        <f>'C3_qual'!H1345</f>
        <v>1.5778E-2</v>
      </c>
      <c r="K1653">
        <f>'C3_qual'!K1345</f>
        <v>255</v>
      </c>
      <c r="L1653">
        <f>'C3_qual'!L1345</f>
        <v>51</v>
      </c>
      <c r="M1653">
        <f>'C3_qual'!M1345</f>
        <v>43</v>
      </c>
    </row>
    <row r="1654" spans="1:13">
      <c r="A1654" t="str">
        <f>'C3_qual'!A1346</f>
        <v>C3_plant_d13C_1</v>
      </c>
      <c r="B1654" t="str">
        <f>'C3_qual'!B1346</f>
        <v>Schubert</v>
      </c>
      <c r="C1654">
        <f>'C3_qual'!C1346</f>
        <v>2015</v>
      </c>
      <c r="D1654" t="str">
        <f>'C3_qual'!D1346</f>
        <v>10.1130/G36467.1</v>
      </c>
      <c r="E1654">
        <f>'C3_qual'!E1346</f>
        <v>16.312999999999999</v>
      </c>
      <c r="H1654">
        <f>'C3_qual'!H1346</f>
        <v>1.6312999999999998E-2</v>
      </c>
      <c r="K1654">
        <f>'C3_qual'!K1346</f>
        <v>272</v>
      </c>
      <c r="L1654">
        <f>'C3_qual'!L1346</f>
        <v>56</v>
      </c>
      <c r="M1654">
        <f>'C3_qual'!M1346</f>
        <v>46</v>
      </c>
    </row>
    <row r="1655" spans="1:13">
      <c r="A1655" t="str">
        <f>'C3_qual'!A1347</f>
        <v>C3_plant_d13C_1</v>
      </c>
      <c r="B1655" t="str">
        <f>'C3_qual'!B1347</f>
        <v>Schubert</v>
      </c>
      <c r="C1655">
        <f>'C3_qual'!C1347</f>
        <v>2015</v>
      </c>
      <c r="D1655" t="str">
        <f>'C3_qual'!D1347</f>
        <v>10.1130/G36467.1</v>
      </c>
      <c r="E1655">
        <f>'C3_qual'!E1347</f>
        <v>18.404</v>
      </c>
      <c r="H1655">
        <f>'C3_qual'!H1347</f>
        <v>1.8404E-2</v>
      </c>
      <c r="K1655">
        <f>'C3_qual'!K1347</f>
        <v>280</v>
      </c>
      <c r="L1655">
        <f>'C3_qual'!L1347</f>
        <v>59</v>
      </c>
      <c r="M1655">
        <f>'C3_qual'!M1347</f>
        <v>47</v>
      </c>
    </row>
    <row r="1656" spans="1:13">
      <c r="A1656" t="str">
        <f>'C3_qual'!A1348</f>
        <v>C3_plant_d13C_1</v>
      </c>
      <c r="B1656" t="str">
        <f>'C3_qual'!B1348</f>
        <v>Schubert</v>
      </c>
      <c r="C1656">
        <f>'C3_qual'!C1348</f>
        <v>2015</v>
      </c>
      <c r="D1656" t="str">
        <f>'C3_qual'!D1348</f>
        <v>10.1130/G36467.1</v>
      </c>
      <c r="E1656">
        <f>'C3_qual'!E1348</f>
        <v>21.972000000000001</v>
      </c>
      <c r="H1656">
        <f>'C3_qual'!H1348</f>
        <v>2.1972000000000002E-2</v>
      </c>
      <c r="K1656">
        <f>'C3_qual'!K1348</f>
        <v>255</v>
      </c>
      <c r="L1656">
        <f>'C3_qual'!L1348</f>
        <v>51</v>
      </c>
      <c r="M1656">
        <f>'C3_qual'!M1348</f>
        <v>43</v>
      </c>
    </row>
    <row r="1657" spans="1:13">
      <c r="A1657" t="str">
        <f>'C3_qual'!A1349</f>
        <v>C3_plant_d13C_1</v>
      </c>
      <c r="B1657" t="str">
        <f>'C3_qual'!B1349</f>
        <v>Schubert</v>
      </c>
      <c r="C1657">
        <f>'C3_qual'!C1349</f>
        <v>2015</v>
      </c>
      <c r="D1657" t="str">
        <f>'C3_qual'!D1349</f>
        <v>10.1130/G36467.1</v>
      </c>
      <c r="E1657">
        <f>'C3_qual'!E1349</f>
        <v>24.597999999999999</v>
      </c>
      <c r="H1657">
        <f>'C3_qual'!H1349</f>
        <v>2.4597999999999998E-2</v>
      </c>
      <c r="K1657">
        <f>'C3_qual'!K1349</f>
        <v>230</v>
      </c>
      <c r="L1657">
        <f>'C3_qual'!L1349</f>
        <v>44</v>
      </c>
      <c r="M1657">
        <f>'C3_qual'!M1349</f>
        <v>40</v>
      </c>
    </row>
    <row r="1658" spans="1:13">
      <c r="A1658" t="str">
        <f>'C3_qual'!A1350</f>
        <v>C3_plant_d13C_1</v>
      </c>
      <c r="B1658" t="str">
        <f>'C3_qual'!B1350</f>
        <v>Schubert</v>
      </c>
      <c r="C1658">
        <f>'C3_qual'!C1350</f>
        <v>2015</v>
      </c>
      <c r="D1658" t="str">
        <f>'C3_qual'!D1350</f>
        <v>10.1130/G36467.1</v>
      </c>
      <c r="E1658">
        <f>'C3_qual'!E1350</f>
        <v>1.5</v>
      </c>
      <c r="H1658">
        <f>'C3_qual'!H1350</f>
        <v>1.5E-3</v>
      </c>
      <c r="K1658">
        <f>'C3_qual'!K1350</f>
        <v>321</v>
      </c>
      <c r="L1658">
        <f>'C3_qual'!L1350</f>
        <v>72</v>
      </c>
      <c r="M1658">
        <f>'C3_qual'!M1350</f>
        <v>54</v>
      </c>
    </row>
    <row r="1659" spans="1:13">
      <c r="A1659" t="str">
        <f>'C3_qual'!A1351</f>
        <v>C3_plant_d13C_1</v>
      </c>
      <c r="B1659" t="str">
        <f>'C3_qual'!B1351</f>
        <v>Schubert</v>
      </c>
      <c r="C1659">
        <f>'C3_qual'!C1351</f>
        <v>2015</v>
      </c>
      <c r="D1659" t="str">
        <f>'C3_qual'!D1351</f>
        <v>10.1130/G36467.1</v>
      </c>
      <c r="E1659">
        <f>'C3_qual'!E1351</f>
        <v>2</v>
      </c>
      <c r="H1659">
        <f>'C3_qual'!H1351</f>
        <v>2E-3</v>
      </c>
      <c r="K1659">
        <f>'C3_qual'!K1351</f>
        <v>357</v>
      </c>
      <c r="L1659">
        <f>'C3_qual'!L1351</f>
        <v>84</v>
      </c>
      <c r="M1659">
        <f>'C3_qual'!M1351</f>
        <v>63</v>
      </c>
    </row>
    <row r="1660" spans="1:13">
      <c r="A1660" t="str">
        <f>'C3_qual'!A1352</f>
        <v>C3_plant_d13C_1</v>
      </c>
      <c r="B1660" t="str">
        <f>'C3_qual'!B1352</f>
        <v>Schubert</v>
      </c>
      <c r="C1660">
        <f>'C3_qual'!C1352</f>
        <v>2015</v>
      </c>
      <c r="D1660" t="str">
        <f>'C3_qual'!D1352</f>
        <v>10.1130/G36467.1</v>
      </c>
      <c r="E1660">
        <f>'C3_qual'!E1352</f>
        <v>2.5</v>
      </c>
      <c r="H1660">
        <f>'C3_qual'!H1352</f>
        <v>2.5000000000000001E-3</v>
      </c>
      <c r="K1660">
        <f>'C3_qual'!K1352</f>
        <v>399</v>
      </c>
      <c r="L1660">
        <f>'C3_qual'!L1352</f>
        <v>99</v>
      </c>
      <c r="M1660">
        <f>'C3_qual'!M1352</f>
        <v>73</v>
      </c>
    </row>
    <row r="1661" spans="1:13">
      <c r="A1661" t="str">
        <f>'C3_qual'!A1353</f>
        <v>C3_plant_d13C_1</v>
      </c>
      <c r="B1661" t="str">
        <f>'C3_qual'!B1353</f>
        <v>Schubert</v>
      </c>
      <c r="C1661">
        <f>'C3_qual'!C1353</f>
        <v>2015</v>
      </c>
      <c r="D1661" t="str">
        <f>'C3_qual'!D1353</f>
        <v>10.1130/G36467.1</v>
      </c>
      <c r="E1661">
        <f>'C3_qual'!E1353</f>
        <v>3</v>
      </c>
      <c r="H1661">
        <f>'C3_qual'!H1353</f>
        <v>3.0000000000000001E-3</v>
      </c>
      <c r="K1661">
        <f>'C3_qual'!K1353</f>
        <v>293</v>
      </c>
      <c r="L1661">
        <f>'C3_qual'!L1353</f>
        <v>63</v>
      </c>
      <c r="M1661">
        <f>'C3_qual'!M1353</f>
        <v>49</v>
      </c>
    </row>
    <row r="1662" spans="1:13">
      <c r="A1662" t="str">
        <f>'C3_qual'!A1354</f>
        <v>C3_plant_d13C_1</v>
      </c>
      <c r="B1662" t="str">
        <f>'C3_qual'!B1354</f>
        <v>Schubert</v>
      </c>
      <c r="C1662">
        <f>'C3_qual'!C1354</f>
        <v>2015</v>
      </c>
      <c r="D1662" t="str">
        <f>'C3_qual'!D1354</f>
        <v>10.1130/G36467.1</v>
      </c>
      <c r="E1662">
        <f>'C3_qual'!E1354</f>
        <v>3.5</v>
      </c>
      <c r="H1662">
        <f>'C3_qual'!H1354</f>
        <v>3.5000000000000001E-3</v>
      </c>
      <c r="K1662">
        <f>'C3_qual'!K1354</f>
        <v>266</v>
      </c>
      <c r="L1662">
        <f>'C3_qual'!L1354</f>
        <v>55</v>
      </c>
      <c r="M1662">
        <f>'C3_qual'!M1354</f>
        <v>45</v>
      </c>
    </row>
    <row r="1663" spans="1:13">
      <c r="A1663" t="str">
        <f>'C3_qual'!A1355</f>
        <v>C3_plant_d13C_1</v>
      </c>
      <c r="B1663" t="str">
        <f>'C3_qual'!B1355</f>
        <v>Schubert</v>
      </c>
      <c r="C1663">
        <f>'C3_qual'!C1355</f>
        <v>2015</v>
      </c>
      <c r="D1663" t="str">
        <f>'C3_qual'!D1355</f>
        <v>10.1130/G36467.1</v>
      </c>
      <c r="E1663">
        <f>'C3_qual'!E1355</f>
        <v>4</v>
      </c>
      <c r="H1663">
        <f>'C3_qual'!H1355</f>
        <v>4.0000000000000001E-3</v>
      </c>
      <c r="K1663">
        <f>'C3_qual'!K1355</f>
        <v>221</v>
      </c>
      <c r="L1663">
        <f>'C3_qual'!L1355</f>
        <v>42</v>
      </c>
      <c r="M1663">
        <f>'C3_qual'!M1355</f>
        <v>39</v>
      </c>
    </row>
    <row r="1664" spans="1:13">
      <c r="A1664" t="str">
        <f>'C3_qual'!A1356</f>
        <v>C3_plant_d13C_1</v>
      </c>
      <c r="B1664" t="str">
        <f>'C3_qual'!B1356</f>
        <v>Schubert</v>
      </c>
      <c r="C1664">
        <f>'C3_qual'!C1356</f>
        <v>2015</v>
      </c>
      <c r="D1664" t="str">
        <f>'C3_qual'!D1356</f>
        <v>10.1130/G36467.1</v>
      </c>
      <c r="E1664">
        <f>'C3_qual'!E1356</f>
        <v>4.5</v>
      </c>
      <c r="H1664">
        <f>'C3_qual'!H1356</f>
        <v>4.4999999999999997E-3</v>
      </c>
      <c r="K1664">
        <f>'C3_qual'!K1356</f>
        <v>202</v>
      </c>
      <c r="L1664">
        <f>'C3_qual'!L1356</f>
        <v>38</v>
      </c>
      <c r="M1664">
        <f>'C3_qual'!M1356</f>
        <v>36</v>
      </c>
    </row>
    <row r="1665" spans="1:13">
      <c r="A1665" t="str">
        <f>'C3_qual'!A1357</f>
        <v>C3_plant_d13C_1</v>
      </c>
      <c r="B1665" t="str">
        <f>'C3_qual'!B1357</f>
        <v>Schubert</v>
      </c>
      <c r="C1665">
        <f>'C3_qual'!C1357</f>
        <v>2015</v>
      </c>
      <c r="D1665" t="str">
        <f>'C3_qual'!D1357</f>
        <v>10.1130/G36467.1</v>
      </c>
      <c r="E1665">
        <f>'C3_qual'!E1357</f>
        <v>5</v>
      </c>
      <c r="H1665">
        <f>'C3_qual'!H1357</f>
        <v>5.0000000000000001E-3</v>
      </c>
      <c r="K1665">
        <f>'C3_qual'!K1357</f>
        <v>202</v>
      </c>
      <c r="L1665">
        <f>'C3_qual'!L1357</f>
        <v>38</v>
      </c>
      <c r="M1665">
        <f>'C3_qual'!M1357</f>
        <v>37</v>
      </c>
    </row>
    <row r="1666" spans="1:13">
      <c r="A1666" t="str">
        <f>'C3_qual'!A1358</f>
        <v>C3_plant_d13C_1</v>
      </c>
      <c r="B1666" t="str">
        <f>'C3_qual'!B1358</f>
        <v>Schubert</v>
      </c>
      <c r="C1666">
        <f>'C3_qual'!C1358</f>
        <v>2015</v>
      </c>
      <c r="D1666" t="str">
        <f>'C3_qual'!D1358</f>
        <v>10.1130/G36467.1</v>
      </c>
      <c r="E1666">
        <f>'C3_qual'!E1358</f>
        <v>5.5</v>
      </c>
      <c r="H1666">
        <f>'C3_qual'!H1358</f>
        <v>5.4999999999999997E-3</v>
      </c>
      <c r="K1666">
        <f>'C3_qual'!K1358</f>
        <v>243</v>
      </c>
      <c r="L1666">
        <f>'C3_qual'!L1358</f>
        <v>48</v>
      </c>
      <c r="M1666">
        <f>'C3_qual'!M1358</f>
        <v>41</v>
      </c>
    </row>
    <row r="1667" spans="1:13">
      <c r="A1667" t="str">
        <f>'C3_qual'!A1359</f>
        <v>C3_plant_d13C_1</v>
      </c>
      <c r="B1667" t="str">
        <f>'C3_qual'!B1359</f>
        <v>Schubert</v>
      </c>
      <c r="C1667">
        <f>'C3_qual'!C1359</f>
        <v>2015</v>
      </c>
      <c r="D1667" t="str">
        <f>'C3_qual'!D1359</f>
        <v>10.1130/G36467.1</v>
      </c>
      <c r="E1667">
        <f>'C3_qual'!E1359</f>
        <v>6</v>
      </c>
      <c r="H1667">
        <f>'C3_qual'!H1359</f>
        <v>6.0000000000000001E-3</v>
      </c>
      <c r="K1667">
        <f>'C3_qual'!K1359</f>
        <v>142</v>
      </c>
      <c r="L1667">
        <f>'C3_qual'!L1359</f>
        <v>29</v>
      </c>
      <c r="M1667">
        <f>'C3_qual'!M1359</f>
        <v>31</v>
      </c>
    </row>
    <row r="1668" spans="1:13">
      <c r="A1668" t="str">
        <f>'C3_qual'!A1360</f>
        <v>C3_plant_d13C_1</v>
      </c>
      <c r="B1668" t="str">
        <f>'C3_qual'!B1360</f>
        <v>Schubert</v>
      </c>
      <c r="C1668">
        <f>'C3_qual'!C1360</f>
        <v>2015</v>
      </c>
      <c r="D1668" t="str">
        <f>'C3_qual'!D1360</f>
        <v>10.1130/G36467.1</v>
      </c>
      <c r="E1668">
        <f>'C3_qual'!E1360</f>
        <v>6.5</v>
      </c>
      <c r="H1668">
        <f>'C3_qual'!H1360</f>
        <v>6.4999999999999997E-3</v>
      </c>
      <c r="K1668">
        <f>'C3_qual'!K1360</f>
        <v>221</v>
      </c>
      <c r="L1668">
        <f>'C3_qual'!L1360</f>
        <v>42</v>
      </c>
      <c r="M1668">
        <f>'C3_qual'!M1360</f>
        <v>39</v>
      </c>
    </row>
    <row r="1669" spans="1:13">
      <c r="A1669" t="str">
        <f>'C3_qual'!A1361</f>
        <v>C3_plant_d13C_1</v>
      </c>
      <c r="B1669" t="str">
        <f>'C3_qual'!B1361</f>
        <v>Schubert</v>
      </c>
      <c r="C1669">
        <f>'C3_qual'!C1361</f>
        <v>2015</v>
      </c>
      <c r="D1669" t="str">
        <f>'C3_qual'!D1361</f>
        <v>10.1130/G36467.1</v>
      </c>
      <c r="E1669">
        <f>'C3_qual'!E1361</f>
        <v>7</v>
      </c>
      <c r="H1669">
        <f>'C3_qual'!H1361</f>
        <v>7.0000000000000001E-3</v>
      </c>
      <c r="K1669">
        <f>'C3_qual'!K1361</f>
        <v>220</v>
      </c>
      <c r="L1669">
        <f>'C3_qual'!L1361</f>
        <v>42</v>
      </c>
      <c r="M1669">
        <f>'C3_qual'!M1361</f>
        <v>39</v>
      </c>
    </row>
    <row r="1670" spans="1:13">
      <c r="A1670" t="str">
        <f>'C3_qual'!A1362</f>
        <v>C3_plant_d13C_1</v>
      </c>
      <c r="B1670" t="str">
        <f>'C3_qual'!B1362</f>
        <v>Schubert</v>
      </c>
      <c r="C1670">
        <f>'C3_qual'!C1362</f>
        <v>2015</v>
      </c>
      <c r="D1670" t="str">
        <f>'C3_qual'!D1362</f>
        <v>10.1130/G36467.1</v>
      </c>
      <c r="E1670">
        <f>'C3_qual'!E1362</f>
        <v>7.5</v>
      </c>
      <c r="H1670">
        <f>'C3_qual'!H1362</f>
        <v>7.4999999999999997E-3</v>
      </c>
      <c r="K1670">
        <f>'C3_qual'!K1362</f>
        <v>265</v>
      </c>
      <c r="L1670">
        <f>'C3_qual'!L1362</f>
        <v>54</v>
      </c>
      <c r="M1670">
        <f>'C3_qual'!M1362</f>
        <v>44</v>
      </c>
    </row>
    <row r="1671" spans="1:13">
      <c r="A1671" t="str">
        <f>'C3_qual'!A1363</f>
        <v>C3_plant_d13C_1</v>
      </c>
      <c r="B1671" t="str">
        <f>'C3_qual'!B1363</f>
        <v>Schubert</v>
      </c>
      <c r="C1671">
        <f>'C3_qual'!C1363</f>
        <v>2015</v>
      </c>
      <c r="D1671" t="str">
        <f>'C3_qual'!D1363</f>
        <v>10.1130/G36467.1</v>
      </c>
      <c r="E1671">
        <f>'C3_qual'!E1363</f>
        <v>8</v>
      </c>
      <c r="H1671">
        <f>'C3_qual'!H1363</f>
        <v>8.0000000000000002E-3</v>
      </c>
      <c r="K1671">
        <f>'C3_qual'!K1363</f>
        <v>240</v>
      </c>
      <c r="L1671">
        <f>'C3_qual'!L1363</f>
        <v>47</v>
      </c>
      <c r="M1671">
        <f>'C3_qual'!M1363</f>
        <v>41</v>
      </c>
    </row>
    <row r="1672" spans="1:13">
      <c r="A1672" t="str">
        <f>'C3_qual'!A1364</f>
        <v>C3_plant_d13C_1</v>
      </c>
      <c r="B1672" t="str">
        <f>'C3_qual'!B1364</f>
        <v>Schubert</v>
      </c>
      <c r="C1672">
        <f>'C3_qual'!C1364</f>
        <v>2015</v>
      </c>
      <c r="D1672" t="str">
        <f>'C3_qual'!D1364</f>
        <v>10.1130/G36467.1</v>
      </c>
      <c r="E1672">
        <f>'C3_qual'!E1364</f>
        <v>8.5</v>
      </c>
      <c r="H1672">
        <f>'C3_qual'!H1364</f>
        <v>8.5000000000000006E-3</v>
      </c>
      <c r="K1672">
        <f>'C3_qual'!K1364</f>
        <v>319</v>
      </c>
      <c r="L1672">
        <f>'C3_qual'!L1364</f>
        <v>71</v>
      </c>
      <c r="M1672">
        <f>'C3_qual'!M1364</f>
        <v>53</v>
      </c>
    </row>
    <row r="1673" spans="1:13">
      <c r="A1673" t="str">
        <f>'C3_qual'!A1365</f>
        <v>C3_plant_d13C_1</v>
      </c>
      <c r="B1673" t="str">
        <f>'C3_qual'!B1365</f>
        <v>Schubert</v>
      </c>
      <c r="C1673">
        <f>'C3_qual'!C1365</f>
        <v>2015</v>
      </c>
      <c r="D1673" t="str">
        <f>'C3_qual'!D1365</f>
        <v>10.1130/G36467.1</v>
      </c>
      <c r="E1673">
        <f>'C3_qual'!E1365</f>
        <v>9</v>
      </c>
      <c r="H1673">
        <f>'C3_qual'!H1365</f>
        <v>8.9999999999999993E-3</v>
      </c>
      <c r="K1673">
        <f>'C3_qual'!K1365</f>
        <v>492</v>
      </c>
      <c r="L1673">
        <f>'C3_qual'!L1365</f>
        <v>138</v>
      </c>
      <c r="M1673">
        <f>'C3_qual'!M1365</f>
        <v>98</v>
      </c>
    </row>
    <row r="1674" spans="1:13">
      <c r="A1674" t="str">
        <f>'C3_qual'!A1366</f>
        <v>C3_plant_d13C_1</v>
      </c>
      <c r="B1674" t="str">
        <f>'C3_qual'!B1366</f>
        <v>Schubert</v>
      </c>
      <c r="C1674">
        <f>'C3_qual'!C1366</f>
        <v>2015</v>
      </c>
      <c r="D1674" t="str">
        <f>'C3_qual'!D1366</f>
        <v>10.1130/G36467.1</v>
      </c>
      <c r="E1674">
        <f>'C3_qual'!E1366</f>
        <v>9.5</v>
      </c>
      <c r="H1674">
        <f>'C3_qual'!H1366</f>
        <v>9.4999999999999998E-3</v>
      </c>
      <c r="K1674">
        <f>'C3_qual'!K1366</f>
        <v>165</v>
      </c>
      <c r="L1674">
        <f>'C3_qual'!L1366</f>
        <v>32</v>
      </c>
      <c r="M1674">
        <f>'C3_qual'!M1366</f>
        <v>33</v>
      </c>
    </row>
    <row r="1675" spans="1:13">
      <c r="A1675" t="str">
        <f>'C3_qual'!A1367</f>
        <v>C3_plant_d13C_1</v>
      </c>
      <c r="B1675" t="str">
        <f>'C3_qual'!B1367</f>
        <v>Schubert</v>
      </c>
      <c r="C1675">
        <f>'C3_qual'!C1367</f>
        <v>2015</v>
      </c>
      <c r="D1675" t="str">
        <f>'C3_qual'!D1367</f>
        <v>10.1130/G36467.1</v>
      </c>
      <c r="E1675">
        <f>'C3_qual'!E1367</f>
        <v>10</v>
      </c>
      <c r="H1675">
        <f>'C3_qual'!H1367</f>
        <v>0.01</v>
      </c>
      <c r="K1675">
        <f>'C3_qual'!K1367</f>
        <v>345</v>
      </c>
      <c r="L1675">
        <f>'C3_qual'!L1367</f>
        <v>80</v>
      </c>
      <c r="M1675">
        <f>'C3_qual'!M1367</f>
        <v>60</v>
      </c>
    </row>
    <row r="1676" spans="1:13">
      <c r="A1676" t="str">
        <f>'C3_qual'!A1368</f>
        <v>C3_plant_d13C_1</v>
      </c>
      <c r="B1676" t="str">
        <f>'C3_qual'!B1368</f>
        <v>Schubert</v>
      </c>
      <c r="C1676">
        <f>'C3_qual'!C1368</f>
        <v>2015</v>
      </c>
      <c r="D1676" t="str">
        <f>'C3_qual'!D1368</f>
        <v>10.1130/G36467.1</v>
      </c>
      <c r="E1676">
        <f>'C3_qual'!E1368</f>
        <v>10.5</v>
      </c>
      <c r="H1676">
        <f>'C3_qual'!H1368</f>
        <v>1.0500000000000001E-2</v>
      </c>
      <c r="K1676">
        <f>'C3_qual'!K1368</f>
        <v>380</v>
      </c>
      <c r="L1676">
        <f>'C3_qual'!L1368</f>
        <v>92</v>
      </c>
      <c r="M1676">
        <f>'C3_qual'!M1368</f>
        <v>68</v>
      </c>
    </row>
    <row r="1677" spans="1:13">
      <c r="A1677" t="str">
        <f>'C3_qual'!A1369</f>
        <v>C3_plant_d13C_1</v>
      </c>
      <c r="B1677" t="str">
        <f>'C3_qual'!B1369</f>
        <v>Schubert</v>
      </c>
      <c r="C1677">
        <f>'C3_qual'!C1369</f>
        <v>2015</v>
      </c>
      <c r="D1677" t="str">
        <f>'C3_qual'!D1369</f>
        <v>10.1130/G36467.1</v>
      </c>
      <c r="E1677">
        <f>'C3_qual'!E1369</f>
        <v>11</v>
      </c>
      <c r="H1677">
        <f>'C3_qual'!H1369</f>
        <v>1.0999999999999999E-2</v>
      </c>
      <c r="K1677">
        <f>'C3_qual'!K1369</f>
        <v>471</v>
      </c>
      <c r="L1677">
        <f>'C3_qual'!L1369</f>
        <v>128</v>
      </c>
      <c r="M1677">
        <f>'C3_qual'!M1369</f>
        <v>92</v>
      </c>
    </row>
    <row r="1678" spans="1:13">
      <c r="A1678" t="str">
        <f>'C3_qual'!A1370</f>
        <v>C3_plant_d13C_1</v>
      </c>
      <c r="B1678" t="str">
        <f>'C3_qual'!B1370</f>
        <v>Schubert</v>
      </c>
      <c r="C1678">
        <f>'C3_qual'!C1370</f>
        <v>2015</v>
      </c>
      <c r="D1678" t="str">
        <f>'C3_qual'!D1370</f>
        <v>10.1130/G36467.1</v>
      </c>
      <c r="E1678">
        <f>'C3_qual'!E1370</f>
        <v>11.5</v>
      </c>
      <c r="H1678">
        <f>'C3_qual'!H1370</f>
        <v>1.15E-2</v>
      </c>
      <c r="K1678">
        <f>'C3_qual'!K1370</f>
        <v>275</v>
      </c>
      <c r="L1678">
        <f>'C3_qual'!L1370</f>
        <v>57</v>
      </c>
      <c r="M1678">
        <f>'C3_qual'!M1370</f>
        <v>46</v>
      </c>
    </row>
    <row r="1679" spans="1:13">
      <c r="A1679" t="str">
        <f>'C3_qual'!A1371</f>
        <v>C3_plant_d13C_1</v>
      </c>
      <c r="B1679" t="str">
        <f>'C3_qual'!B1371</f>
        <v>Schubert</v>
      </c>
      <c r="C1679">
        <f>'C3_qual'!C1371</f>
        <v>2015</v>
      </c>
      <c r="D1679" t="str">
        <f>'C3_qual'!D1371</f>
        <v>10.1130/G36467.1</v>
      </c>
      <c r="E1679">
        <f>'C3_qual'!E1371</f>
        <v>12</v>
      </c>
      <c r="H1679">
        <f>'C3_qual'!H1371</f>
        <v>1.2E-2</v>
      </c>
      <c r="K1679">
        <f>'C3_qual'!K1371</f>
        <v>332</v>
      </c>
      <c r="L1679">
        <f>'C3_qual'!L1371</f>
        <v>76</v>
      </c>
      <c r="M1679">
        <f>'C3_qual'!M1371</f>
        <v>56</v>
      </c>
    </row>
    <row r="1680" spans="1:13">
      <c r="A1680" t="str">
        <f>'C3_qual'!A1372</f>
        <v>C3_plant_d13C_1</v>
      </c>
      <c r="B1680" t="str">
        <f>'C3_qual'!B1372</f>
        <v>Schubert</v>
      </c>
      <c r="C1680">
        <f>'C3_qual'!C1372</f>
        <v>2015</v>
      </c>
      <c r="D1680" t="str">
        <f>'C3_qual'!D1372</f>
        <v>10.1130/G36467.1</v>
      </c>
      <c r="E1680">
        <f>'C3_qual'!E1372</f>
        <v>12.5</v>
      </c>
      <c r="H1680">
        <f>'C3_qual'!H1372</f>
        <v>1.2500000000000001E-2</v>
      </c>
      <c r="K1680">
        <f>'C3_qual'!K1372</f>
        <v>365</v>
      </c>
      <c r="L1680">
        <f>'C3_qual'!L1372</f>
        <v>87</v>
      </c>
      <c r="M1680">
        <f>'C3_qual'!M1372</f>
        <v>64</v>
      </c>
    </row>
    <row r="1681" spans="1:13">
      <c r="A1681" t="str">
        <f>'C3_qual'!A1373</f>
        <v>C3_plant_d13C_1</v>
      </c>
      <c r="B1681" t="str">
        <f>'C3_qual'!B1373</f>
        <v>Schubert</v>
      </c>
      <c r="C1681">
        <f>'C3_qual'!C1373</f>
        <v>2015</v>
      </c>
      <c r="D1681" t="str">
        <f>'C3_qual'!D1373</f>
        <v>10.1130/G36467.1</v>
      </c>
      <c r="E1681">
        <f>'C3_qual'!E1373</f>
        <v>13</v>
      </c>
      <c r="H1681">
        <f>'C3_qual'!H1373</f>
        <v>1.2999999999999999E-2</v>
      </c>
      <c r="K1681">
        <f>'C3_qual'!K1373</f>
        <v>295</v>
      </c>
      <c r="L1681">
        <f>'C3_qual'!L1373</f>
        <v>64</v>
      </c>
      <c r="M1681">
        <f>'C3_qual'!M1373</f>
        <v>49</v>
      </c>
    </row>
    <row r="1682" spans="1:13">
      <c r="A1682" t="str">
        <f>'C3_qual'!A1374</f>
        <v>C3_plant_d13C_1</v>
      </c>
      <c r="B1682" t="str">
        <f>'C3_qual'!B1374</f>
        <v>Schubert</v>
      </c>
      <c r="C1682">
        <f>'C3_qual'!C1374</f>
        <v>2015</v>
      </c>
      <c r="D1682" t="str">
        <f>'C3_qual'!D1374</f>
        <v>10.1130/G36467.1</v>
      </c>
      <c r="E1682">
        <f>'C3_qual'!E1374</f>
        <v>13.5</v>
      </c>
      <c r="H1682">
        <f>'C3_qual'!H1374</f>
        <v>1.35E-2</v>
      </c>
      <c r="K1682">
        <f>'C3_qual'!K1374</f>
        <v>360</v>
      </c>
      <c r="L1682">
        <f>'C3_qual'!L1374</f>
        <v>85</v>
      </c>
      <c r="M1682">
        <f>'C3_qual'!M1374</f>
        <v>63</v>
      </c>
    </row>
    <row r="1683" spans="1:13">
      <c r="A1683" t="str">
        <f>'C3_qual'!A1375</f>
        <v>C3_plant_d13C_1</v>
      </c>
      <c r="B1683" t="str">
        <f>'C3_qual'!B1375</f>
        <v>Schubert</v>
      </c>
      <c r="C1683">
        <f>'C3_qual'!C1375</f>
        <v>2015</v>
      </c>
      <c r="D1683" t="str">
        <f>'C3_qual'!D1375</f>
        <v>10.1130/G36467.1</v>
      </c>
      <c r="E1683">
        <f>'C3_qual'!E1375</f>
        <v>14</v>
      </c>
      <c r="H1683">
        <f>'C3_qual'!H1375</f>
        <v>1.4E-2</v>
      </c>
      <c r="K1683">
        <f>'C3_qual'!K1375</f>
        <v>359</v>
      </c>
      <c r="L1683">
        <f>'C3_qual'!L1375</f>
        <v>85</v>
      </c>
      <c r="M1683">
        <f>'C3_qual'!M1375</f>
        <v>63</v>
      </c>
    </row>
    <row r="1684" spans="1:13">
      <c r="A1684" t="str">
        <f>'C3_qual'!A1376</f>
        <v>C3_plant_d13C_1</v>
      </c>
      <c r="B1684" t="str">
        <f>'C3_qual'!B1376</f>
        <v>Schubert</v>
      </c>
      <c r="C1684">
        <f>'C3_qual'!C1376</f>
        <v>2015</v>
      </c>
      <c r="D1684" t="str">
        <f>'C3_qual'!D1376</f>
        <v>10.1130/G36467.1</v>
      </c>
      <c r="E1684">
        <f>'C3_qual'!E1376</f>
        <v>14.5</v>
      </c>
      <c r="H1684">
        <f>'C3_qual'!H1376</f>
        <v>1.4500000000000001E-2</v>
      </c>
      <c r="K1684">
        <f>'C3_qual'!K1376</f>
        <v>324</v>
      </c>
      <c r="L1684">
        <f>'C3_qual'!L1376</f>
        <v>73</v>
      </c>
      <c r="M1684">
        <f>'C3_qual'!M1376</f>
        <v>55</v>
      </c>
    </row>
    <row r="1685" spans="1:13">
      <c r="A1685" t="str">
        <f>'C3_qual'!A1377</f>
        <v>C3_plant_d13C_1</v>
      </c>
      <c r="B1685" t="str">
        <f>'C3_qual'!B1377</f>
        <v>Schubert</v>
      </c>
      <c r="C1685">
        <f>'C3_qual'!C1377</f>
        <v>2015</v>
      </c>
      <c r="D1685" t="str">
        <f>'C3_qual'!D1377</f>
        <v>10.1130/G36467.1</v>
      </c>
      <c r="E1685">
        <f>'C3_qual'!E1377</f>
        <v>15</v>
      </c>
      <c r="H1685">
        <f>'C3_qual'!H1377</f>
        <v>1.4999999999999999E-2</v>
      </c>
      <c r="K1685">
        <f>'C3_qual'!K1377</f>
        <v>266</v>
      </c>
      <c r="L1685">
        <f>'C3_qual'!L1377</f>
        <v>55</v>
      </c>
      <c r="M1685">
        <f>'C3_qual'!M1377</f>
        <v>45</v>
      </c>
    </row>
    <row r="1686" spans="1:13">
      <c r="A1686" t="str">
        <f>'C3_qual'!A1378</f>
        <v>C3_plant_d13C_1</v>
      </c>
      <c r="B1686" t="str">
        <f>'C3_qual'!B1378</f>
        <v>Schubert</v>
      </c>
      <c r="C1686">
        <f>'C3_qual'!C1378</f>
        <v>2015</v>
      </c>
      <c r="D1686" t="str">
        <f>'C3_qual'!D1378</f>
        <v>10.1130/G36467.1</v>
      </c>
      <c r="E1686">
        <f>'C3_qual'!E1378</f>
        <v>15.5</v>
      </c>
      <c r="H1686">
        <f>'C3_qual'!H1378</f>
        <v>1.55E-2</v>
      </c>
      <c r="K1686">
        <f>'C3_qual'!K1378</f>
        <v>243</v>
      </c>
      <c r="L1686">
        <f>'C3_qual'!L1378</f>
        <v>48</v>
      </c>
      <c r="M1686">
        <f>'C3_qual'!M1378</f>
        <v>41</v>
      </c>
    </row>
    <row r="1687" spans="1:13">
      <c r="A1687" t="str">
        <f>'C3_qual'!A1379</f>
        <v>C3_plant_d13C_1</v>
      </c>
      <c r="B1687" t="str">
        <f>'C3_qual'!B1379</f>
        <v>Schubert</v>
      </c>
      <c r="C1687">
        <f>'C3_qual'!C1379</f>
        <v>2015</v>
      </c>
      <c r="D1687" t="str">
        <f>'C3_qual'!D1379</f>
        <v>10.1130/G36467.1</v>
      </c>
      <c r="E1687">
        <f>'C3_qual'!E1379</f>
        <v>16</v>
      </c>
      <c r="H1687">
        <f>'C3_qual'!H1379</f>
        <v>1.6E-2</v>
      </c>
      <c r="K1687">
        <f>'C3_qual'!K1379</f>
        <v>245</v>
      </c>
      <c r="L1687">
        <f>'C3_qual'!L1379</f>
        <v>48</v>
      </c>
      <c r="M1687">
        <f>'C3_qual'!M1379</f>
        <v>42</v>
      </c>
    </row>
    <row r="1688" spans="1:13">
      <c r="A1688" t="str">
        <f>'C3_qual'!A1380</f>
        <v>C3_plant_d13C_1</v>
      </c>
      <c r="B1688" t="str">
        <f>'C3_qual'!B1380</f>
        <v>Schubert</v>
      </c>
      <c r="C1688">
        <f>'C3_qual'!C1380</f>
        <v>2015</v>
      </c>
      <c r="D1688" t="str">
        <f>'C3_qual'!D1380</f>
        <v>10.1130/G36467.1</v>
      </c>
      <c r="E1688">
        <f>'C3_qual'!E1380</f>
        <v>16.5</v>
      </c>
      <c r="H1688">
        <f>'C3_qual'!H1380</f>
        <v>1.6500000000000001E-2</v>
      </c>
      <c r="K1688">
        <f>'C3_qual'!K1380</f>
        <v>224</v>
      </c>
      <c r="L1688">
        <f>'C3_qual'!L1380</f>
        <v>43</v>
      </c>
      <c r="M1688">
        <f>'C3_qual'!M1380</f>
        <v>39</v>
      </c>
    </row>
    <row r="1689" spans="1:13">
      <c r="A1689" t="str">
        <f>'C3_qual'!A1381</f>
        <v>C3_plant_d13C_1</v>
      </c>
      <c r="B1689" t="str">
        <f>'C3_qual'!B1381</f>
        <v>Schubert</v>
      </c>
      <c r="C1689">
        <f>'C3_qual'!C1381</f>
        <v>2015</v>
      </c>
      <c r="D1689" t="str">
        <f>'C3_qual'!D1381</f>
        <v>10.1130/G36467.1</v>
      </c>
      <c r="E1689">
        <f>'C3_qual'!E1381</f>
        <v>17</v>
      </c>
      <c r="H1689">
        <f>'C3_qual'!H1381</f>
        <v>1.7000000000000001E-2</v>
      </c>
      <c r="K1689">
        <f>'C3_qual'!K1381</f>
        <v>300</v>
      </c>
      <c r="L1689">
        <f>'C3_qual'!L1381</f>
        <v>65</v>
      </c>
      <c r="M1689">
        <f>'C3_qual'!M1381</f>
        <v>50</v>
      </c>
    </row>
    <row r="1690" spans="1:13">
      <c r="A1690" t="str">
        <f>'C3_qual'!A1382</f>
        <v>C3_plant_d13C_1</v>
      </c>
      <c r="B1690" t="str">
        <f>'C3_qual'!B1382</f>
        <v>Schubert</v>
      </c>
      <c r="C1690">
        <f>'C3_qual'!C1382</f>
        <v>2015</v>
      </c>
      <c r="D1690" t="str">
        <f>'C3_qual'!D1382</f>
        <v>10.1130/G36467.1</v>
      </c>
      <c r="E1690">
        <f>'C3_qual'!E1382</f>
        <v>17.5</v>
      </c>
      <c r="H1690">
        <f>'C3_qual'!H1382</f>
        <v>1.7500000000000002E-2</v>
      </c>
      <c r="K1690">
        <f>'C3_qual'!K1382</f>
        <v>190</v>
      </c>
      <c r="L1690">
        <f>'C3_qual'!L1382</f>
        <v>36</v>
      </c>
      <c r="M1690">
        <f>'C3_qual'!M1382</f>
        <v>35</v>
      </c>
    </row>
    <row r="1691" spans="1:13">
      <c r="A1691" t="str">
        <f>'C3_qual'!A1383</f>
        <v>C3_plant_d13C_1</v>
      </c>
      <c r="B1691" t="str">
        <f>'C3_qual'!B1383</f>
        <v>Schubert</v>
      </c>
      <c r="C1691">
        <f>'C3_qual'!C1383</f>
        <v>2015</v>
      </c>
      <c r="D1691" t="str">
        <f>'C3_qual'!D1383</f>
        <v>10.1130/G36467.1</v>
      </c>
      <c r="E1691">
        <f>'C3_qual'!E1383</f>
        <v>18</v>
      </c>
      <c r="H1691">
        <f>'C3_qual'!H1383</f>
        <v>1.7999999999999999E-2</v>
      </c>
      <c r="K1691">
        <f>'C3_qual'!K1383</f>
        <v>57</v>
      </c>
      <c r="L1691">
        <f>'C3_qual'!L1383</f>
        <v>20</v>
      </c>
      <c r="M1691">
        <f>'C3_qual'!M1383</f>
        <v>28</v>
      </c>
    </row>
    <row r="1692" spans="1:13">
      <c r="A1692" t="str">
        <f>'C3_qual'!A1384</f>
        <v>C3_plant_d13C_1</v>
      </c>
      <c r="B1692" t="str">
        <f>'C3_qual'!B1384</f>
        <v>Schubert</v>
      </c>
      <c r="C1692">
        <f>'C3_qual'!C1384</f>
        <v>2015</v>
      </c>
      <c r="D1692" t="str">
        <f>'C3_qual'!D1384</f>
        <v>10.1130/G36467.1</v>
      </c>
      <c r="E1692">
        <f>'C3_qual'!E1384</f>
        <v>18.5</v>
      </c>
      <c r="H1692">
        <f>'C3_qual'!H1384</f>
        <v>1.8499999999999999E-2</v>
      </c>
      <c r="K1692">
        <f>'C3_qual'!K1384</f>
        <v>231</v>
      </c>
      <c r="L1692">
        <f>'C3_qual'!L1384</f>
        <v>44</v>
      </c>
      <c r="M1692">
        <f>'C3_qual'!M1384</f>
        <v>40</v>
      </c>
    </row>
    <row r="1693" spans="1:13">
      <c r="A1693" t="str">
        <f>'C3_qual'!A1385</f>
        <v>C3_plant_d13C_1</v>
      </c>
      <c r="B1693" t="str">
        <f>'C3_qual'!B1385</f>
        <v>Schubert</v>
      </c>
      <c r="C1693">
        <f>'C3_qual'!C1385</f>
        <v>2015</v>
      </c>
      <c r="D1693" t="str">
        <f>'C3_qual'!D1385</f>
        <v>10.1130/G36467.1</v>
      </c>
      <c r="E1693">
        <f>'C3_qual'!E1385</f>
        <v>19</v>
      </c>
      <c r="H1693">
        <f>'C3_qual'!H1385</f>
        <v>1.9E-2</v>
      </c>
      <c r="K1693">
        <f>'C3_qual'!K1385</f>
        <v>212</v>
      </c>
      <c r="L1693">
        <f>'C3_qual'!L1385</f>
        <v>40</v>
      </c>
      <c r="M1693">
        <f>'C3_qual'!M1385</f>
        <v>38</v>
      </c>
    </row>
    <row r="1694" spans="1:13">
      <c r="A1694" t="str">
        <f>'C3_qual'!A1386</f>
        <v>C3_plant_d13C_1</v>
      </c>
      <c r="B1694" t="str">
        <f>'C3_qual'!B1386</f>
        <v>Schubert</v>
      </c>
      <c r="C1694">
        <f>'C3_qual'!C1386</f>
        <v>2015</v>
      </c>
      <c r="D1694" t="str">
        <f>'C3_qual'!D1386</f>
        <v>10.1130/G36467.1</v>
      </c>
      <c r="E1694">
        <f>'C3_qual'!E1386</f>
        <v>19.5</v>
      </c>
      <c r="H1694">
        <f>'C3_qual'!H1386</f>
        <v>1.95E-2</v>
      </c>
      <c r="K1694">
        <f>'C3_qual'!K1386</f>
        <v>149</v>
      </c>
      <c r="L1694">
        <f>'C3_qual'!L1386</f>
        <v>29</v>
      </c>
      <c r="M1694">
        <f>'C3_qual'!M1386</f>
        <v>32</v>
      </c>
    </row>
    <row r="1695" spans="1:13">
      <c r="A1695" t="str">
        <f>'C3_qual'!A1387</f>
        <v>C3_plant_d13C_1</v>
      </c>
      <c r="B1695" t="str">
        <f>'C3_qual'!B1387</f>
        <v>Schubert</v>
      </c>
      <c r="C1695">
        <f>'C3_qual'!C1387</f>
        <v>2015</v>
      </c>
      <c r="D1695" t="str">
        <f>'C3_qual'!D1387</f>
        <v>10.1130/G36467.1</v>
      </c>
      <c r="E1695">
        <f>'C3_qual'!E1387</f>
        <v>20</v>
      </c>
      <c r="H1695">
        <f>'C3_qual'!H1387</f>
        <v>0.02</v>
      </c>
      <c r="K1695">
        <f>'C3_qual'!K1387</f>
        <v>163</v>
      </c>
      <c r="L1695">
        <f>'C3_qual'!L1387</f>
        <v>31</v>
      </c>
      <c r="M1695">
        <f>'C3_qual'!M1387</f>
        <v>33</v>
      </c>
    </row>
    <row r="1696" spans="1:13">
      <c r="A1696" t="str">
        <f>'C3_qual'!A1388</f>
        <v>C3_plant_d13C_1</v>
      </c>
      <c r="B1696" t="str">
        <f>'C3_qual'!B1388</f>
        <v>Schubert</v>
      </c>
      <c r="C1696">
        <f>'C3_qual'!C1388</f>
        <v>2015</v>
      </c>
      <c r="D1696" t="str">
        <f>'C3_qual'!D1388</f>
        <v>10.1130/G36467.1</v>
      </c>
      <c r="E1696">
        <f>'C3_qual'!E1388</f>
        <v>20.5</v>
      </c>
      <c r="H1696">
        <f>'C3_qual'!H1388</f>
        <v>2.0500000000000001E-2</v>
      </c>
      <c r="K1696">
        <f>'C3_qual'!K1388</f>
        <v>162</v>
      </c>
      <c r="L1696">
        <f>'C3_qual'!L1388</f>
        <v>31</v>
      </c>
      <c r="M1696">
        <f>'C3_qual'!M1388</f>
        <v>33</v>
      </c>
    </row>
    <row r="1697" spans="1:13">
      <c r="A1697" t="str">
        <f>'C3_qual'!A1389</f>
        <v>C3_plant_d13C_1</v>
      </c>
      <c r="B1697" t="str">
        <f>'C3_qual'!B1389</f>
        <v>Schubert</v>
      </c>
      <c r="C1697">
        <f>'C3_qual'!C1389</f>
        <v>2015</v>
      </c>
      <c r="D1697" t="str">
        <f>'C3_qual'!D1389</f>
        <v>10.1130/G36467.1</v>
      </c>
      <c r="E1697">
        <f>'C3_qual'!E1389</f>
        <v>21</v>
      </c>
      <c r="H1697">
        <f>'C3_qual'!H1389</f>
        <v>2.1000000000000001E-2</v>
      </c>
      <c r="K1697">
        <f>'C3_qual'!K1389</f>
        <v>211</v>
      </c>
      <c r="L1697">
        <f>'C3_qual'!L1389</f>
        <v>40</v>
      </c>
      <c r="M1697">
        <f>'C3_qual'!M1389</f>
        <v>37</v>
      </c>
    </row>
    <row r="1698" spans="1:13">
      <c r="A1698" t="str">
        <f>'C3_qual'!A1390</f>
        <v>C3_plant_d13C_1</v>
      </c>
      <c r="B1698" t="str">
        <f>'C3_qual'!B1390</f>
        <v>Schubert</v>
      </c>
      <c r="C1698">
        <f>'C3_qual'!C1390</f>
        <v>2015</v>
      </c>
      <c r="D1698" t="str">
        <f>'C3_qual'!D1390</f>
        <v>10.1130/G36467.1</v>
      </c>
      <c r="E1698">
        <f>'C3_qual'!E1390</f>
        <v>21.5</v>
      </c>
      <c r="H1698">
        <f>'C3_qual'!H1390</f>
        <v>2.1499999999999998E-2</v>
      </c>
      <c r="K1698">
        <f>'C3_qual'!K1390</f>
        <v>135</v>
      </c>
      <c r="L1698">
        <f>'C3_qual'!L1390</f>
        <v>28</v>
      </c>
      <c r="M1698">
        <f>'C3_qual'!M1390</f>
        <v>31</v>
      </c>
    </row>
    <row r="1699" spans="1:13">
      <c r="A1699" t="str">
        <f>'C3_qual'!A1391</f>
        <v>C3_plant_d13C_1</v>
      </c>
      <c r="B1699" t="str">
        <f>'C3_qual'!B1391</f>
        <v>Schubert</v>
      </c>
      <c r="C1699">
        <f>'C3_qual'!C1391</f>
        <v>2015</v>
      </c>
      <c r="D1699" t="str">
        <f>'C3_qual'!D1391</f>
        <v>10.1130/G36467.1</v>
      </c>
      <c r="E1699">
        <f>'C3_qual'!E1391</f>
        <v>22</v>
      </c>
      <c r="H1699">
        <f>'C3_qual'!H1391</f>
        <v>2.1999999999999999E-2</v>
      </c>
      <c r="K1699">
        <f>'C3_qual'!K1391</f>
        <v>94</v>
      </c>
      <c r="L1699">
        <f>'C3_qual'!L1391</f>
        <v>23</v>
      </c>
      <c r="M1699">
        <f>'C3_qual'!M1391</f>
        <v>29</v>
      </c>
    </row>
    <row r="1700" spans="1:13">
      <c r="A1700" t="str">
        <f>'C3_qual'!A1392</f>
        <v>C3_plant_d13C_1</v>
      </c>
      <c r="B1700" t="str">
        <f>'C3_qual'!B1392</f>
        <v>Schubert</v>
      </c>
      <c r="C1700">
        <f>'C3_qual'!C1392</f>
        <v>2015</v>
      </c>
      <c r="D1700" t="str">
        <f>'C3_qual'!D1392</f>
        <v>10.1130/G36467.1</v>
      </c>
      <c r="E1700">
        <f>'C3_qual'!E1392</f>
        <v>22.5</v>
      </c>
      <c r="H1700">
        <f>'C3_qual'!H1392</f>
        <v>2.2499999999999999E-2</v>
      </c>
      <c r="K1700">
        <f>'C3_qual'!K1392</f>
        <v>77</v>
      </c>
      <c r="L1700">
        <f>'C3_qual'!L1392</f>
        <v>21</v>
      </c>
      <c r="M1700">
        <f>'C3_qual'!M1392</f>
        <v>28</v>
      </c>
    </row>
    <row r="1701" spans="1:13">
      <c r="A1701" t="str">
        <f>'C3_qual'!A1393</f>
        <v>C3_plant_d13C_1</v>
      </c>
      <c r="B1701" t="str">
        <f>'C3_qual'!B1393</f>
        <v>Schubert</v>
      </c>
      <c r="C1701">
        <f>'C3_qual'!C1393</f>
        <v>2015</v>
      </c>
      <c r="D1701" t="str">
        <f>'C3_qual'!D1393</f>
        <v>10.1130/G36467.1</v>
      </c>
      <c r="E1701">
        <f>'C3_qual'!E1393</f>
        <v>23</v>
      </c>
      <c r="H1701">
        <f>'C3_qual'!H1393</f>
        <v>2.3E-2</v>
      </c>
      <c r="K1701">
        <f>'C3_qual'!K1393</f>
        <v>112</v>
      </c>
      <c r="L1701">
        <f>'C3_qual'!L1393</f>
        <v>25</v>
      </c>
      <c r="M1701">
        <f>'C3_qual'!M1393</f>
        <v>29</v>
      </c>
    </row>
    <row r="1702" spans="1:13">
      <c r="A1702" t="str">
        <f>'C3_qual'!A1394</f>
        <v>C3_plant_d13C_1</v>
      </c>
      <c r="B1702" t="str">
        <f>'C3_qual'!B1394</f>
        <v>Schubert</v>
      </c>
      <c r="C1702">
        <f>'C3_qual'!C1394</f>
        <v>2015</v>
      </c>
      <c r="D1702" t="str">
        <f>'C3_qual'!D1394</f>
        <v>10.1130/G36467.1</v>
      </c>
      <c r="E1702">
        <f>'C3_qual'!E1394</f>
        <v>23.5</v>
      </c>
      <c r="H1702">
        <f>'C3_qual'!H1394</f>
        <v>2.35E-2</v>
      </c>
      <c r="K1702">
        <f>'C3_qual'!K1394</f>
        <v>173</v>
      </c>
      <c r="L1702">
        <f>'C3_qual'!L1394</f>
        <v>33</v>
      </c>
      <c r="M1702">
        <f>'C3_qual'!M1394</f>
        <v>34</v>
      </c>
    </row>
    <row r="1703" spans="1:13">
      <c r="A1703" t="str">
        <f>'C3_qual'!A1395</f>
        <v>C3_plant_d13C_1</v>
      </c>
      <c r="B1703" t="str">
        <f>'C3_qual'!B1395</f>
        <v>Schubert</v>
      </c>
      <c r="C1703">
        <f>'C3_qual'!C1395</f>
        <v>2015</v>
      </c>
      <c r="D1703" t="str">
        <f>'C3_qual'!D1395</f>
        <v>10.1130/G36467.1</v>
      </c>
      <c r="E1703">
        <f>'C3_qual'!E1395</f>
        <v>24</v>
      </c>
      <c r="H1703">
        <f>'C3_qual'!H1395</f>
        <v>2.4E-2</v>
      </c>
      <c r="K1703">
        <f>'C3_qual'!K1395</f>
        <v>303</v>
      </c>
      <c r="L1703">
        <f>'C3_qual'!L1395</f>
        <v>66</v>
      </c>
      <c r="M1703">
        <f>'C3_qual'!M1395</f>
        <v>51</v>
      </c>
    </row>
    <row r="1704" spans="1:13">
      <c r="A1704" t="str">
        <f>'C3_qual'!A1396</f>
        <v>C3_plant_d13C_1</v>
      </c>
      <c r="B1704" t="str">
        <f>'C3_qual'!B1396</f>
        <v>Schubert</v>
      </c>
      <c r="C1704">
        <f>'C3_qual'!C1396</f>
        <v>2015</v>
      </c>
      <c r="D1704" t="str">
        <f>'C3_qual'!D1396</f>
        <v>10.1130/G36467.1</v>
      </c>
      <c r="E1704">
        <f>'C3_qual'!E1396</f>
        <v>24.5</v>
      </c>
      <c r="H1704">
        <f>'C3_qual'!H1396</f>
        <v>2.4500000000000001E-2</v>
      </c>
      <c r="K1704">
        <f>'C3_qual'!K1396</f>
        <v>277</v>
      </c>
      <c r="L1704">
        <f>'C3_qual'!L1396</f>
        <v>58</v>
      </c>
      <c r="M1704">
        <f>'C3_qual'!M1396</f>
        <v>46</v>
      </c>
    </row>
    <row r="1705" spans="1:13">
      <c r="A1705" t="str">
        <f>'C3_qual'!A1397</f>
        <v>C3_plant_d13C_1</v>
      </c>
      <c r="B1705" t="str">
        <f>'C3_qual'!B1397</f>
        <v>Schubert</v>
      </c>
      <c r="C1705">
        <f>'C3_qual'!C1397</f>
        <v>2015</v>
      </c>
      <c r="D1705" t="str">
        <f>'C3_qual'!D1397</f>
        <v>10.1130/G36467.1</v>
      </c>
      <c r="E1705">
        <f>'C3_qual'!E1397</f>
        <v>25</v>
      </c>
      <c r="H1705">
        <f>'C3_qual'!H1397</f>
        <v>2.5000000000000001E-2</v>
      </c>
      <c r="K1705">
        <f>'C3_qual'!K1397</f>
        <v>256</v>
      </c>
      <c r="L1705">
        <f>'C3_qual'!L1397</f>
        <v>52</v>
      </c>
      <c r="M1705">
        <f>'C3_qual'!M1397</f>
        <v>43</v>
      </c>
    </row>
    <row r="1706" spans="1:13">
      <c r="A1706" t="str">
        <f>'C3_qual'!A1398</f>
        <v>C3_plant_d13C_1</v>
      </c>
      <c r="B1706" t="str">
        <f>'C3_qual'!B1398</f>
        <v>Schubert</v>
      </c>
      <c r="C1706">
        <f>'C3_qual'!C1398</f>
        <v>2015</v>
      </c>
      <c r="D1706" t="str">
        <f>'C3_qual'!D1398</f>
        <v>10.1130/G36467.1</v>
      </c>
      <c r="E1706">
        <f>'C3_qual'!E1398</f>
        <v>25.5</v>
      </c>
      <c r="H1706">
        <f>'C3_qual'!H1398</f>
        <v>2.5499999999999998E-2</v>
      </c>
      <c r="K1706">
        <f>'C3_qual'!K1398</f>
        <v>279</v>
      </c>
      <c r="L1706">
        <f>'C3_qual'!L1398</f>
        <v>59</v>
      </c>
      <c r="M1706">
        <f>'C3_qual'!M1398</f>
        <v>47</v>
      </c>
    </row>
    <row r="1707" spans="1:13">
      <c r="A1707" t="str">
        <f>'C3_qual'!A1399</f>
        <v>C3_plant_d13C_1</v>
      </c>
      <c r="B1707" t="str">
        <f>'C3_qual'!B1399</f>
        <v>Schubert</v>
      </c>
      <c r="C1707">
        <f>'C3_qual'!C1399</f>
        <v>2015</v>
      </c>
      <c r="D1707" t="str">
        <f>'C3_qual'!D1399</f>
        <v>10.1130/G36467.1</v>
      </c>
      <c r="E1707">
        <f>'C3_qual'!E1399</f>
        <v>26</v>
      </c>
      <c r="H1707">
        <f>'C3_qual'!H1399</f>
        <v>2.5999999999999999E-2</v>
      </c>
      <c r="K1707">
        <f>'C3_qual'!K1399</f>
        <v>307</v>
      </c>
      <c r="L1707">
        <f>'C3_qual'!L1399</f>
        <v>68</v>
      </c>
      <c r="M1707">
        <f>'C3_qual'!M1399</f>
        <v>51</v>
      </c>
    </row>
    <row r="1708" spans="1:13">
      <c r="A1708" t="str">
        <f>'C3_qual'!A1400</f>
        <v>C3_plant_d13C_1</v>
      </c>
      <c r="B1708" t="str">
        <f>'C3_qual'!B1400</f>
        <v>Schubert</v>
      </c>
      <c r="C1708">
        <f>'C3_qual'!C1400</f>
        <v>2015</v>
      </c>
      <c r="D1708" t="str">
        <f>'C3_qual'!D1400</f>
        <v>10.1130/G36467.1</v>
      </c>
      <c r="E1708">
        <f>'C3_qual'!E1400</f>
        <v>26.5</v>
      </c>
      <c r="H1708">
        <f>'C3_qual'!H1400</f>
        <v>2.6499999999999999E-2</v>
      </c>
      <c r="K1708">
        <f>'C3_qual'!K1400</f>
        <v>253</v>
      </c>
      <c r="L1708">
        <f>'C3_qual'!L1400</f>
        <v>51</v>
      </c>
      <c r="M1708">
        <f>'C3_qual'!M1400</f>
        <v>43</v>
      </c>
    </row>
    <row r="1709" spans="1:13">
      <c r="A1709" t="str">
        <f>'C3_qual'!A1401</f>
        <v>C3_plant_d13C_1</v>
      </c>
      <c r="B1709" t="str">
        <f>'C3_qual'!B1401</f>
        <v>Schubert</v>
      </c>
      <c r="C1709">
        <f>'C3_qual'!C1401</f>
        <v>2015</v>
      </c>
      <c r="D1709" t="str">
        <f>'C3_qual'!D1401</f>
        <v>10.1130/G36467.1</v>
      </c>
      <c r="E1709">
        <f>'C3_qual'!E1401</f>
        <v>27</v>
      </c>
      <c r="H1709">
        <f>'C3_qual'!H1401</f>
        <v>2.7E-2</v>
      </c>
      <c r="K1709">
        <f>'C3_qual'!K1401</f>
        <v>253</v>
      </c>
      <c r="L1709">
        <f>'C3_qual'!L1401</f>
        <v>51</v>
      </c>
      <c r="M1709">
        <f>'C3_qual'!M1401</f>
        <v>43</v>
      </c>
    </row>
    <row r="1710" spans="1:13">
      <c r="A1710" t="str">
        <f>'C3_qual'!A1402</f>
        <v>C3_plant_d13C_1</v>
      </c>
      <c r="B1710" t="str">
        <f>'C3_qual'!B1402</f>
        <v>Schubert</v>
      </c>
      <c r="C1710">
        <f>'C3_qual'!C1402</f>
        <v>2015</v>
      </c>
      <c r="D1710" t="str">
        <f>'C3_qual'!D1402</f>
        <v>10.1130/G36467.1</v>
      </c>
      <c r="E1710">
        <f>'C3_qual'!E1402</f>
        <v>27.5</v>
      </c>
      <c r="H1710">
        <f>'C3_qual'!H1402</f>
        <v>2.75E-2</v>
      </c>
      <c r="K1710">
        <f>'C3_qual'!K1402</f>
        <v>136</v>
      </c>
      <c r="L1710">
        <f>'C3_qual'!L1402</f>
        <v>28</v>
      </c>
      <c r="M1710">
        <f>'C3_qual'!M1402</f>
        <v>31</v>
      </c>
    </row>
    <row r="1711" spans="1:13">
      <c r="A1711" t="str">
        <f>'C3_qual'!A1403</f>
        <v>C3_plant_d13C_1</v>
      </c>
      <c r="B1711" t="str">
        <f>'C3_qual'!B1403</f>
        <v>Schubert</v>
      </c>
      <c r="C1711">
        <f>'C3_qual'!C1403</f>
        <v>2015</v>
      </c>
      <c r="D1711" t="str">
        <f>'C3_qual'!D1403</f>
        <v>10.1130/G36467.1</v>
      </c>
      <c r="E1711">
        <f>'C3_qual'!E1403</f>
        <v>28</v>
      </c>
      <c r="H1711">
        <f>'C3_qual'!H1403</f>
        <v>2.8000000000000001E-2</v>
      </c>
      <c r="K1711">
        <f>'C3_qual'!K1403</f>
        <v>231</v>
      </c>
      <c r="L1711">
        <f>'C3_qual'!L1403</f>
        <v>44</v>
      </c>
      <c r="M1711">
        <f>'C3_qual'!M1403</f>
        <v>40</v>
      </c>
    </row>
    <row r="1712" spans="1:13">
      <c r="A1712" t="str">
        <f>'C3_qual'!A1404</f>
        <v>C3_plant_d13C_1</v>
      </c>
      <c r="B1712" t="str">
        <f>'C3_qual'!B1404</f>
        <v>Schubert</v>
      </c>
      <c r="C1712">
        <f>'C3_qual'!C1404</f>
        <v>2015</v>
      </c>
      <c r="D1712" t="str">
        <f>'C3_qual'!D1404</f>
        <v>10.1130/G36467.1</v>
      </c>
      <c r="E1712">
        <f>'C3_qual'!E1404</f>
        <v>28.5</v>
      </c>
      <c r="H1712">
        <f>'C3_qual'!H1404</f>
        <v>2.8500000000000001E-2</v>
      </c>
      <c r="K1712">
        <f>'C3_qual'!K1404</f>
        <v>162</v>
      </c>
      <c r="L1712">
        <f>'C3_qual'!L1404</f>
        <v>31</v>
      </c>
      <c r="M1712">
        <f>'C3_qual'!M1404</f>
        <v>33</v>
      </c>
    </row>
    <row r="1713" spans="1:13">
      <c r="A1713" t="str">
        <f>'C3_qual'!A1405</f>
        <v>C3_plant_d13C_1</v>
      </c>
      <c r="B1713" t="str">
        <f>'C3_qual'!B1405</f>
        <v>Schubert</v>
      </c>
      <c r="C1713">
        <f>'C3_qual'!C1405</f>
        <v>2015</v>
      </c>
      <c r="D1713" t="str">
        <f>'C3_qual'!D1405</f>
        <v>10.1130/G36467.1</v>
      </c>
      <c r="E1713">
        <f>'C3_qual'!E1405</f>
        <v>29</v>
      </c>
      <c r="H1713">
        <f>'C3_qual'!H1405</f>
        <v>2.9000000000000001E-2</v>
      </c>
      <c r="K1713">
        <f>'C3_qual'!K1405</f>
        <v>279</v>
      </c>
      <c r="L1713">
        <f>'C3_qual'!L1405</f>
        <v>59</v>
      </c>
      <c r="M1713">
        <f>'C3_qual'!M1405</f>
        <v>47</v>
      </c>
    </row>
    <row r="1714" spans="1:13">
      <c r="A1714" t="str">
        <f>'C3_qual'!A1406</f>
        <v>C3_plant_d13C_1</v>
      </c>
      <c r="B1714" t="str">
        <f>'C3_qual'!B1406</f>
        <v>Schubert</v>
      </c>
      <c r="C1714">
        <f>'C3_qual'!C1406</f>
        <v>2015</v>
      </c>
      <c r="D1714" t="str">
        <f>'C3_qual'!D1406</f>
        <v>10.1130/G36467.1</v>
      </c>
      <c r="E1714">
        <f>'C3_qual'!E1406</f>
        <v>0.1</v>
      </c>
      <c r="H1714">
        <f>'C3_qual'!H1406</f>
        <v>1E-4</v>
      </c>
      <c r="K1714">
        <f>'C3_qual'!K1406</f>
        <v>315</v>
      </c>
      <c r="L1714">
        <f>'C3_qual'!L1406</f>
        <v>71</v>
      </c>
      <c r="M1714">
        <f>'C3_qual'!M1406</f>
        <v>53</v>
      </c>
    </row>
    <row r="1715" spans="1:13">
      <c r="A1715" t="str">
        <f>'C3_qual'!A1407</f>
        <v>C3_plant_d13C_1</v>
      </c>
      <c r="B1715" t="str">
        <f>'C3_qual'!B1407</f>
        <v>Schubert</v>
      </c>
      <c r="C1715">
        <f>'C3_qual'!C1407</f>
        <v>2015</v>
      </c>
      <c r="D1715" t="str">
        <f>'C3_qual'!D1407</f>
        <v>10.1130/G36467.1</v>
      </c>
      <c r="E1715">
        <f>'C3_qual'!E1407</f>
        <v>0.76</v>
      </c>
      <c r="H1715">
        <f>'C3_qual'!H1407</f>
        <v>7.6000000000000004E-4</v>
      </c>
      <c r="K1715">
        <f>'C3_qual'!K1407</f>
        <v>297</v>
      </c>
      <c r="L1715">
        <f>'C3_qual'!L1407</f>
        <v>64</v>
      </c>
      <c r="M1715">
        <f>'C3_qual'!M1407</f>
        <v>50</v>
      </c>
    </row>
    <row r="1716" spans="1:13">
      <c r="A1716" t="str">
        <f>'C3_qual'!A1408</f>
        <v>C3_plant_d13C_1</v>
      </c>
      <c r="B1716" t="str">
        <f>'C3_qual'!B1408</f>
        <v>Schubert</v>
      </c>
      <c r="C1716">
        <f>'C3_qual'!C1408</f>
        <v>2015</v>
      </c>
      <c r="D1716" t="str">
        <f>'C3_qual'!D1408</f>
        <v>10.1130/G36467.1</v>
      </c>
      <c r="E1716">
        <f>'C3_qual'!E1408</f>
        <v>3.15</v>
      </c>
      <c r="H1716">
        <f>'C3_qual'!H1408</f>
        <v>3.15E-3</v>
      </c>
      <c r="K1716">
        <f>'C3_qual'!K1408</f>
        <v>250</v>
      </c>
      <c r="L1716">
        <f>'C3_qual'!L1408</f>
        <v>50</v>
      </c>
      <c r="M1716">
        <f>'C3_qual'!M1408</f>
        <v>42</v>
      </c>
    </row>
    <row r="1717" spans="1:13">
      <c r="A1717" t="str">
        <f>'C3_qual'!A1409</f>
        <v>C3_plant_d13C_1</v>
      </c>
      <c r="B1717" t="str">
        <f>'C3_qual'!B1409</f>
        <v>Schubert</v>
      </c>
      <c r="C1717">
        <f>'C3_qual'!C1409</f>
        <v>2015</v>
      </c>
      <c r="D1717" t="str">
        <f>'C3_qual'!D1409</f>
        <v>10.1130/G36467.1</v>
      </c>
      <c r="E1717">
        <f>'C3_qual'!E1409</f>
        <v>10.31</v>
      </c>
      <c r="H1717">
        <f>'C3_qual'!H1409</f>
        <v>1.031E-2</v>
      </c>
      <c r="K1717">
        <f>'C3_qual'!K1409</f>
        <v>433</v>
      </c>
      <c r="L1717">
        <f>'C3_qual'!L1409</f>
        <v>112</v>
      </c>
      <c r="M1717">
        <f>'C3_qual'!M1409</f>
        <v>82</v>
      </c>
    </row>
    <row r="1718" spans="1:13">
      <c r="A1718" t="str">
        <f>'C3_qual'!A1410</f>
        <v>C3_plant_d13C_1</v>
      </c>
      <c r="B1718" t="str">
        <f>'C3_qual'!B1410</f>
        <v>Schubert</v>
      </c>
      <c r="C1718">
        <f>'C3_qual'!C1410</f>
        <v>2015</v>
      </c>
      <c r="D1718" t="str">
        <f>'C3_qual'!D1410</f>
        <v>10.1130/G36467.1</v>
      </c>
      <c r="E1718">
        <f>'C3_qual'!E1410</f>
        <v>10.8</v>
      </c>
      <c r="H1718">
        <f>'C3_qual'!H1410</f>
        <v>1.0800000000000001E-2</v>
      </c>
      <c r="K1718">
        <f>'C3_qual'!K1410</f>
        <v>848</v>
      </c>
      <c r="L1718">
        <f>'C3_qual'!L1410</f>
        <v>423</v>
      </c>
      <c r="M1718">
        <f>'C3_qual'!M1410</f>
        <v>213</v>
      </c>
    </row>
    <row r="1719" spans="1:13">
      <c r="A1719" t="str">
        <f>'C3_qual'!A1411</f>
        <v>C3_plant_d13C_1</v>
      </c>
      <c r="B1719" t="str">
        <f>'C3_qual'!B1411</f>
        <v>Schubert</v>
      </c>
      <c r="C1719">
        <f>'C3_qual'!C1411</f>
        <v>2015</v>
      </c>
      <c r="D1719" t="str">
        <f>'C3_qual'!D1411</f>
        <v>10.1130/G36467.1</v>
      </c>
      <c r="E1719">
        <f>'C3_qual'!E1411</f>
        <v>19.55</v>
      </c>
      <c r="H1719">
        <f>'C3_qual'!H1411</f>
        <v>1.9550000000000001E-2</v>
      </c>
      <c r="K1719">
        <f>'C3_qual'!K1411</f>
        <v>276</v>
      </c>
      <c r="L1719">
        <f>'C3_qual'!L1411</f>
        <v>58</v>
      </c>
      <c r="M1719">
        <f>'C3_qual'!M1411</f>
        <v>46</v>
      </c>
    </row>
    <row r="1720" spans="1:13">
      <c r="A1720" t="str">
        <f>'C3_qual'!A1412</f>
        <v>C3_plant_d13C_1</v>
      </c>
      <c r="B1720" t="str">
        <f>'C3_qual'!B1412</f>
        <v>Schubert</v>
      </c>
      <c r="C1720">
        <f>'C3_qual'!C1412</f>
        <v>2015</v>
      </c>
      <c r="D1720" t="str">
        <f>'C3_qual'!D1412</f>
        <v>10.1130/G36467.1</v>
      </c>
      <c r="E1720">
        <f>'C3_qual'!E1412</f>
        <v>0.1</v>
      </c>
      <c r="H1720">
        <f>'C3_qual'!H1412</f>
        <v>1E-4</v>
      </c>
      <c r="K1720">
        <f>'C3_qual'!K1412</f>
        <v>238</v>
      </c>
      <c r="L1720">
        <f>'C3_qual'!L1412</f>
        <v>47</v>
      </c>
      <c r="M1720">
        <f>'C3_qual'!M1412</f>
        <v>41</v>
      </c>
    </row>
    <row r="1721" spans="1:13">
      <c r="A1721" t="str">
        <f>'C3_qual'!A1413</f>
        <v>C3_plant_d13C_1</v>
      </c>
      <c r="B1721" t="str">
        <f>'C3_qual'!B1413</f>
        <v>Schubert</v>
      </c>
      <c r="C1721">
        <f>'C3_qual'!C1413</f>
        <v>2015</v>
      </c>
      <c r="D1721" t="str">
        <f>'C3_qual'!D1413</f>
        <v>10.1130/G36467.1</v>
      </c>
      <c r="E1721">
        <f>'C3_qual'!E1413</f>
        <v>0.28999999999999998</v>
      </c>
      <c r="H1721">
        <f>'C3_qual'!H1413</f>
        <v>2.9E-4</v>
      </c>
      <c r="K1721">
        <f>'C3_qual'!K1413</f>
        <v>397</v>
      </c>
      <c r="L1721">
        <f>'C3_qual'!L1413</f>
        <v>98</v>
      </c>
      <c r="M1721">
        <f>'C3_qual'!M1413</f>
        <v>72</v>
      </c>
    </row>
    <row r="1722" spans="1:13">
      <c r="A1722" t="str">
        <f>'C3_qual'!A1414</f>
        <v>C3_plant_d13C_1</v>
      </c>
      <c r="B1722" t="str">
        <f>'C3_qual'!B1414</f>
        <v>Schubert</v>
      </c>
      <c r="C1722">
        <f>'C3_qual'!C1414</f>
        <v>2015</v>
      </c>
      <c r="D1722" t="str">
        <f>'C3_qual'!D1414</f>
        <v>10.1130/G36467.1</v>
      </c>
      <c r="E1722">
        <f>'C3_qual'!E1414</f>
        <v>2.39</v>
      </c>
      <c r="H1722">
        <f>'C3_qual'!H1414</f>
        <v>2.3900000000000002E-3</v>
      </c>
      <c r="K1722">
        <f>'C3_qual'!K1414</f>
        <v>309</v>
      </c>
      <c r="L1722">
        <f>'C3_qual'!L1414</f>
        <v>68</v>
      </c>
      <c r="M1722">
        <f>'C3_qual'!M1414</f>
        <v>52</v>
      </c>
    </row>
    <row r="1723" spans="1:13">
      <c r="A1723" t="str">
        <f>'C3_qual'!A1415</f>
        <v>C3_plant_d13C_1</v>
      </c>
      <c r="B1723" t="str">
        <f>'C3_qual'!B1415</f>
        <v>Schubert</v>
      </c>
      <c r="C1723">
        <f>'C3_qual'!C1415</f>
        <v>2015</v>
      </c>
      <c r="D1723" t="str">
        <f>'C3_qual'!D1415</f>
        <v>10.1130/G36467.1</v>
      </c>
      <c r="E1723">
        <f>'C3_qual'!E1415</f>
        <v>7.29</v>
      </c>
      <c r="H1723">
        <f>'C3_qual'!H1415</f>
        <v>7.2899999999999996E-3</v>
      </c>
      <c r="K1723">
        <f>'C3_qual'!K1415</f>
        <v>195</v>
      </c>
      <c r="L1723">
        <f>'C3_qual'!L1415</f>
        <v>37</v>
      </c>
      <c r="M1723">
        <f>'C3_qual'!M1415</f>
        <v>36</v>
      </c>
    </row>
    <row r="1724" spans="1:13">
      <c r="A1724" t="str">
        <f>'C3_qual'!A1416</f>
        <v>C3_plant_d13C_1</v>
      </c>
      <c r="B1724" t="str">
        <f>'C3_qual'!B1416</f>
        <v>Schubert</v>
      </c>
      <c r="C1724">
        <f>'C3_qual'!C1416</f>
        <v>2015</v>
      </c>
      <c r="D1724" t="str">
        <f>'C3_qual'!D1416</f>
        <v>10.1130/G36467.1</v>
      </c>
      <c r="E1724">
        <f>'C3_qual'!E1416</f>
        <v>7.39</v>
      </c>
      <c r="H1724">
        <f>'C3_qual'!H1416</f>
        <v>7.3899999999999999E-3</v>
      </c>
      <c r="K1724">
        <f>'C3_qual'!K1416</f>
        <v>133</v>
      </c>
      <c r="L1724">
        <f>'C3_qual'!L1416</f>
        <v>27</v>
      </c>
      <c r="M1724">
        <f>'C3_qual'!M1416</f>
        <v>30</v>
      </c>
    </row>
    <row r="1725" spans="1:13">
      <c r="A1725" t="str">
        <f>'C3_qual'!A1417</f>
        <v>C3_plant_d13C_1</v>
      </c>
      <c r="B1725" t="str">
        <f>'C3_qual'!B1417</f>
        <v>Schubert</v>
      </c>
      <c r="C1725">
        <f>'C3_qual'!C1417</f>
        <v>2015</v>
      </c>
      <c r="D1725" t="str">
        <f>'C3_qual'!D1417</f>
        <v>10.1130/G36467.1</v>
      </c>
      <c r="E1725">
        <f>'C3_qual'!E1417</f>
        <v>7.56</v>
      </c>
      <c r="H1725">
        <f>'C3_qual'!H1417</f>
        <v>7.5599999999999999E-3</v>
      </c>
      <c r="K1725">
        <f>'C3_qual'!K1417</f>
        <v>300</v>
      </c>
      <c r="L1725">
        <f>'C3_qual'!L1417</f>
        <v>66</v>
      </c>
      <c r="M1725">
        <f>'C3_qual'!M1417</f>
        <v>50</v>
      </c>
    </row>
    <row r="1726" spans="1:13">
      <c r="A1726" t="str">
        <f>'C3_qual'!A1418</f>
        <v>C3_plant_d13C_1</v>
      </c>
      <c r="B1726" t="str">
        <f>'C3_qual'!B1418</f>
        <v>Schubert</v>
      </c>
      <c r="C1726">
        <f>'C3_qual'!C1418</f>
        <v>2015</v>
      </c>
      <c r="D1726" t="str">
        <f>'C3_qual'!D1418</f>
        <v>10.1130/G36467.1</v>
      </c>
      <c r="E1726">
        <f>'C3_qual'!E1418</f>
        <v>7.56</v>
      </c>
      <c r="H1726">
        <f>'C3_qual'!H1418</f>
        <v>7.5599999999999999E-3</v>
      </c>
      <c r="K1726">
        <f>'C3_qual'!K1418</f>
        <v>295</v>
      </c>
      <c r="L1726">
        <f>'C3_qual'!L1418</f>
        <v>64</v>
      </c>
      <c r="M1726">
        <f>'C3_qual'!M1418</f>
        <v>49</v>
      </c>
    </row>
    <row r="1727" spans="1:13">
      <c r="A1727" t="str">
        <f>'C3_qual'!A1419</f>
        <v>C3_plant_d13C_1</v>
      </c>
      <c r="B1727" t="str">
        <f>'C3_qual'!B1419</f>
        <v>Schubert</v>
      </c>
      <c r="C1727">
        <f>'C3_qual'!C1419</f>
        <v>2015</v>
      </c>
      <c r="D1727" t="str">
        <f>'C3_qual'!D1419</f>
        <v>10.1130/G36467.1</v>
      </c>
      <c r="E1727">
        <f>'C3_qual'!E1419</f>
        <v>7.81</v>
      </c>
      <c r="H1727">
        <f>'C3_qual'!H1419</f>
        <v>7.8099999999999992E-3</v>
      </c>
      <c r="K1727">
        <f>'C3_qual'!K1419</f>
        <v>244</v>
      </c>
      <c r="L1727">
        <f>'C3_qual'!L1419</f>
        <v>48</v>
      </c>
      <c r="M1727">
        <f>'C3_qual'!M1419</f>
        <v>42</v>
      </c>
    </row>
    <row r="1728" spans="1:13">
      <c r="A1728" t="str">
        <f>'C3_qual'!A1420</f>
        <v>C3_plant_d13C_1</v>
      </c>
      <c r="B1728" t="str">
        <f>'C3_qual'!B1420</f>
        <v>Schubert</v>
      </c>
      <c r="C1728">
        <f>'C3_qual'!C1420</f>
        <v>2015</v>
      </c>
      <c r="D1728" t="str">
        <f>'C3_qual'!D1420</f>
        <v>10.1130/G36467.1</v>
      </c>
      <c r="E1728">
        <f>'C3_qual'!E1420</f>
        <v>8.1</v>
      </c>
      <c r="H1728">
        <f>'C3_qual'!H1420</f>
        <v>8.0999999999999996E-3</v>
      </c>
      <c r="K1728">
        <f>'C3_qual'!K1420</f>
        <v>324</v>
      </c>
      <c r="L1728">
        <f>'C3_qual'!L1420</f>
        <v>73</v>
      </c>
      <c r="M1728">
        <f>'C3_qual'!M1420</f>
        <v>55</v>
      </c>
    </row>
    <row r="1729" spans="1:13">
      <c r="A1729" t="str">
        <f>'C3_qual'!A1421</f>
        <v>C3_plant_d13C_1</v>
      </c>
      <c r="B1729" t="str">
        <f>'C3_qual'!B1421</f>
        <v>Schubert</v>
      </c>
      <c r="C1729">
        <f>'C3_qual'!C1421</f>
        <v>2015</v>
      </c>
      <c r="D1729" t="str">
        <f>'C3_qual'!D1421</f>
        <v>10.1130/G36467.1</v>
      </c>
      <c r="E1729">
        <f>'C3_qual'!E1421</f>
        <v>8.3800000000000008</v>
      </c>
      <c r="H1729">
        <f>'C3_qual'!H1421</f>
        <v>8.3800000000000003E-3</v>
      </c>
      <c r="K1729">
        <f>'C3_qual'!K1421</f>
        <v>335</v>
      </c>
      <c r="L1729">
        <f>'C3_qual'!L1421</f>
        <v>77</v>
      </c>
      <c r="M1729">
        <f>'C3_qual'!M1421</f>
        <v>57</v>
      </c>
    </row>
    <row r="1730" spans="1:13">
      <c r="A1730" t="str">
        <f>'C3_qual'!A1422</f>
        <v>C3_plant_d13C_1</v>
      </c>
      <c r="B1730" t="str">
        <f>'C3_qual'!B1422</f>
        <v>Schubert</v>
      </c>
      <c r="C1730">
        <f>'C3_qual'!C1422</f>
        <v>2015</v>
      </c>
      <c r="D1730" t="str">
        <f>'C3_qual'!D1422</f>
        <v>10.1130/G36467.1</v>
      </c>
      <c r="E1730">
        <f>'C3_qual'!E1422</f>
        <v>8.5500000000000007</v>
      </c>
      <c r="H1730">
        <f>'C3_qual'!H1422</f>
        <v>8.5500000000000003E-3</v>
      </c>
      <c r="K1730">
        <f>'C3_qual'!K1422</f>
        <v>318</v>
      </c>
      <c r="L1730">
        <f>'C3_qual'!L1422</f>
        <v>71</v>
      </c>
      <c r="M1730">
        <f>'C3_qual'!M1422</f>
        <v>53</v>
      </c>
    </row>
    <row r="1731" spans="1:13">
      <c r="A1731" t="str">
        <f>'C3_qual'!A1423</f>
        <v>C3_plant_d13C_1</v>
      </c>
      <c r="B1731" t="str">
        <f>'C3_qual'!B1423</f>
        <v>Schubert</v>
      </c>
      <c r="C1731">
        <f>'C3_qual'!C1423</f>
        <v>2015</v>
      </c>
      <c r="D1731" t="str">
        <f>'C3_qual'!D1423</f>
        <v>10.1130/G36467.1</v>
      </c>
      <c r="E1731">
        <f>'C3_qual'!E1423</f>
        <v>9.7799999999999994</v>
      </c>
      <c r="H1731">
        <f>'C3_qual'!H1423</f>
        <v>9.7799999999999988E-3</v>
      </c>
      <c r="K1731">
        <f>'C3_qual'!K1423</f>
        <v>274</v>
      </c>
      <c r="L1731">
        <f>'C3_qual'!L1423</f>
        <v>57</v>
      </c>
      <c r="M1731">
        <f>'C3_qual'!M1423</f>
        <v>46</v>
      </c>
    </row>
    <row r="1732" spans="1:13">
      <c r="A1732" t="str">
        <f>'C3_qual'!A1424</f>
        <v>C3_plant_d13C_1</v>
      </c>
      <c r="B1732" t="str">
        <f>'C3_qual'!B1424</f>
        <v>Schubert</v>
      </c>
      <c r="C1732">
        <f>'C3_qual'!C1424</f>
        <v>2015</v>
      </c>
      <c r="D1732" t="str">
        <f>'C3_qual'!D1424</f>
        <v>10.1130/G36467.1</v>
      </c>
      <c r="E1732">
        <f>'C3_qual'!E1424</f>
        <v>9.98</v>
      </c>
      <c r="H1732">
        <f>'C3_qual'!H1424</f>
        <v>9.980000000000001E-3</v>
      </c>
      <c r="K1732">
        <f>'C3_qual'!K1424</f>
        <v>316</v>
      </c>
      <c r="L1732">
        <f>'C3_qual'!L1424</f>
        <v>71</v>
      </c>
      <c r="M1732">
        <f>'C3_qual'!M1424</f>
        <v>53</v>
      </c>
    </row>
    <row r="1733" spans="1:13">
      <c r="A1733" t="str">
        <f>'C3_qual'!A1425</f>
        <v>C3_plant_d13C_1</v>
      </c>
      <c r="B1733" t="str">
        <f>'C3_qual'!B1425</f>
        <v>Schubert</v>
      </c>
      <c r="C1733">
        <f>'C3_qual'!C1425</f>
        <v>2015</v>
      </c>
      <c r="D1733" t="str">
        <f>'C3_qual'!D1425</f>
        <v>10.1130/G36467.1</v>
      </c>
      <c r="E1733">
        <f>'C3_qual'!E1425</f>
        <v>10.045</v>
      </c>
      <c r="H1733">
        <f>'C3_qual'!H1425</f>
        <v>1.0045E-2</v>
      </c>
      <c r="K1733">
        <f>'C3_qual'!K1425</f>
        <v>189</v>
      </c>
      <c r="L1733">
        <f>'C3_qual'!L1425</f>
        <v>36</v>
      </c>
      <c r="M1733">
        <f>'C3_qual'!M1425</f>
        <v>35</v>
      </c>
    </row>
    <row r="1734" spans="1:13">
      <c r="A1734" t="str">
        <f>'C3_qual'!A1426</f>
        <v>C3_plant_d13C_1</v>
      </c>
      <c r="B1734" t="str">
        <f>'C3_qual'!B1426</f>
        <v>Schubert</v>
      </c>
      <c r="C1734">
        <f>'C3_qual'!C1426</f>
        <v>2015</v>
      </c>
      <c r="D1734" t="str">
        <f>'C3_qual'!D1426</f>
        <v>10.1130/G36467.1</v>
      </c>
      <c r="E1734">
        <f>'C3_qual'!E1426</f>
        <v>11</v>
      </c>
      <c r="H1734">
        <f>'C3_qual'!H1426</f>
        <v>1.0999999999999999E-2</v>
      </c>
      <c r="K1734">
        <f>'C3_qual'!K1426</f>
        <v>300</v>
      </c>
      <c r="L1734">
        <f>'C3_qual'!L1426</f>
        <v>65</v>
      </c>
      <c r="M1734">
        <f>'C3_qual'!M1426</f>
        <v>50</v>
      </c>
    </row>
    <row r="1735" spans="1:13">
      <c r="A1735" t="str">
        <f>'C3_qual'!A1427</f>
        <v>C3_plant_d13C_1</v>
      </c>
      <c r="B1735" t="str">
        <f>'C3_qual'!B1427</f>
        <v>Schubert</v>
      </c>
      <c r="C1735">
        <f>'C3_qual'!C1427</f>
        <v>2015</v>
      </c>
      <c r="D1735" t="str">
        <f>'C3_qual'!D1427</f>
        <v>10.1130/G36467.1</v>
      </c>
      <c r="E1735">
        <f>'C3_qual'!E1427</f>
        <v>12.7</v>
      </c>
      <c r="H1735">
        <f>'C3_qual'!H1427</f>
        <v>1.2699999999999999E-2</v>
      </c>
      <c r="K1735">
        <f>'C3_qual'!K1427</f>
        <v>209</v>
      </c>
      <c r="L1735">
        <f>'C3_qual'!L1427</f>
        <v>40</v>
      </c>
      <c r="M1735">
        <f>'C3_qual'!M1427</f>
        <v>37</v>
      </c>
    </row>
    <row r="1736" spans="1:13">
      <c r="A1736" t="str">
        <f>'C3_qual'!A1428</f>
        <v>C3_plant_d13C_1</v>
      </c>
      <c r="B1736" t="str">
        <f>'C3_qual'!B1428</f>
        <v>Schubert</v>
      </c>
      <c r="C1736">
        <f>'C3_qual'!C1428</f>
        <v>2015</v>
      </c>
      <c r="D1736" t="str">
        <f>'C3_qual'!D1428</f>
        <v>10.1130/G36467.1</v>
      </c>
      <c r="E1736">
        <f>'C3_qual'!E1428</f>
        <v>13.175000000000001</v>
      </c>
      <c r="H1736">
        <f>'C3_qual'!H1428</f>
        <v>1.3175000000000001E-2</v>
      </c>
      <c r="K1736">
        <f>'C3_qual'!K1428</f>
        <v>252</v>
      </c>
      <c r="L1736">
        <f>'C3_qual'!L1428</f>
        <v>50</v>
      </c>
      <c r="M1736">
        <f>'C3_qual'!M1428</f>
        <v>43</v>
      </c>
    </row>
    <row r="1737" spans="1:13">
      <c r="A1737" t="str">
        <f>'C3_qual'!A1429</f>
        <v>C3_plant_d13C_1</v>
      </c>
      <c r="B1737" t="str">
        <f>'C3_qual'!B1429</f>
        <v>Schubert</v>
      </c>
      <c r="C1737">
        <f>'C3_qual'!C1429</f>
        <v>2015</v>
      </c>
      <c r="D1737" t="str">
        <f>'C3_qual'!D1429</f>
        <v>10.1130/G36467.1</v>
      </c>
      <c r="E1737">
        <f>'C3_qual'!E1429</f>
        <v>13.65</v>
      </c>
      <c r="H1737">
        <f>'C3_qual'!H1429</f>
        <v>1.3650000000000001E-2</v>
      </c>
      <c r="K1737">
        <f>'C3_qual'!K1429</f>
        <v>288</v>
      </c>
      <c r="L1737">
        <f>'C3_qual'!L1429</f>
        <v>62</v>
      </c>
      <c r="M1737">
        <f>'C3_qual'!M1429</f>
        <v>48</v>
      </c>
    </row>
    <row r="1738" spans="1:13">
      <c r="A1738" t="str">
        <f>'C3_qual'!A1430</f>
        <v>C3_plant_d13C_1</v>
      </c>
      <c r="B1738" t="str">
        <f>'C3_qual'!B1430</f>
        <v>Schubert</v>
      </c>
      <c r="C1738">
        <f>'C3_qual'!C1430</f>
        <v>2015</v>
      </c>
      <c r="D1738" t="str">
        <f>'C3_qual'!D1430</f>
        <v>10.1130/G36467.1</v>
      </c>
      <c r="E1738">
        <f>'C3_qual'!E1430</f>
        <v>25.68</v>
      </c>
      <c r="H1738">
        <f>'C3_qual'!H1430</f>
        <v>2.5680000000000001E-2</v>
      </c>
      <c r="K1738">
        <f>'C3_qual'!K1430</f>
        <v>241</v>
      </c>
      <c r="L1738">
        <f>'C3_qual'!L1430</f>
        <v>47</v>
      </c>
      <c r="M1738">
        <f>'C3_qual'!M1430</f>
        <v>41</v>
      </c>
    </row>
    <row r="1739" spans="1:13">
      <c r="A1739" t="str">
        <f>'C3_qual'!A1431</f>
        <v>C3_plant_d13C_1</v>
      </c>
      <c r="B1739" t="str">
        <f>'C3_qual'!B1431</f>
        <v>Schubert</v>
      </c>
      <c r="C1739">
        <f>'C3_qual'!C1431</f>
        <v>2015</v>
      </c>
      <c r="D1739" t="str">
        <f>'C3_qual'!D1431</f>
        <v>10.1130/G36467.1</v>
      </c>
      <c r="E1739">
        <f>'C3_qual'!E1431</f>
        <v>0.1</v>
      </c>
      <c r="H1739">
        <f>'C3_qual'!H1431</f>
        <v>1E-4</v>
      </c>
      <c r="K1739">
        <f>'C3_qual'!K1431</f>
        <v>268</v>
      </c>
      <c r="L1739">
        <f>'C3_qual'!L1431</f>
        <v>56</v>
      </c>
      <c r="M1739">
        <f>'C3_qual'!M1431</f>
        <v>45</v>
      </c>
    </row>
    <row r="1740" spans="1:13">
      <c r="A1740" t="str">
        <f>'C3_qual'!A1432</f>
        <v>C3_plant_d13C_1</v>
      </c>
      <c r="B1740" t="str">
        <f>'C3_qual'!B1432</f>
        <v>Schubert</v>
      </c>
      <c r="C1740">
        <f>'C3_qual'!C1432</f>
        <v>2015</v>
      </c>
      <c r="D1740" t="str">
        <f>'C3_qual'!D1432</f>
        <v>10.1130/G36467.1</v>
      </c>
      <c r="E1740">
        <f>'C3_qual'!E1432</f>
        <v>0.13</v>
      </c>
      <c r="H1740">
        <f>'C3_qual'!H1432</f>
        <v>1.3000000000000002E-4</v>
      </c>
      <c r="K1740">
        <f>'C3_qual'!K1432</f>
        <v>315</v>
      </c>
      <c r="L1740">
        <f>'C3_qual'!L1432</f>
        <v>70</v>
      </c>
      <c r="M1740">
        <f>'C3_qual'!M1432</f>
        <v>53</v>
      </c>
    </row>
    <row r="1741" spans="1:13">
      <c r="A1741" t="str">
        <f>'C3_qual'!A1433</f>
        <v>C3_plant_d13C_1</v>
      </c>
      <c r="B1741" t="str">
        <f>'C3_qual'!B1433</f>
        <v>Schubert</v>
      </c>
      <c r="C1741">
        <f>'C3_qual'!C1433</f>
        <v>2015</v>
      </c>
      <c r="D1741" t="str">
        <f>'C3_qual'!D1433</f>
        <v>10.1130/G36467.1</v>
      </c>
      <c r="E1741">
        <f>'C3_qual'!E1433</f>
        <v>0.14000000000000001</v>
      </c>
      <c r="H1741">
        <f>'C3_qual'!H1433</f>
        <v>1.4000000000000001E-4</v>
      </c>
      <c r="K1741">
        <f>'C3_qual'!K1433</f>
        <v>337</v>
      </c>
      <c r="L1741">
        <f>'C3_qual'!L1433</f>
        <v>77</v>
      </c>
      <c r="M1741">
        <f>'C3_qual'!M1433</f>
        <v>58</v>
      </c>
    </row>
    <row r="1742" spans="1:13">
      <c r="A1742" t="str">
        <f>'C3_qual'!A1434</f>
        <v>C3_plant_d13C_1</v>
      </c>
      <c r="B1742" t="str">
        <f>'C3_qual'!B1434</f>
        <v>Schubert</v>
      </c>
      <c r="C1742">
        <f>'C3_qual'!C1434</f>
        <v>2015</v>
      </c>
      <c r="D1742" t="str">
        <f>'C3_qual'!D1434</f>
        <v>10.1130/G36467.1</v>
      </c>
      <c r="E1742">
        <f>'C3_qual'!E1434</f>
        <v>0.43</v>
      </c>
      <c r="H1742">
        <f>'C3_qual'!H1434</f>
        <v>4.2999999999999999E-4</v>
      </c>
      <c r="K1742">
        <f>'C3_qual'!K1434</f>
        <v>259</v>
      </c>
      <c r="L1742">
        <f>'C3_qual'!L1434</f>
        <v>53</v>
      </c>
      <c r="M1742">
        <f>'C3_qual'!M1434</f>
        <v>44</v>
      </c>
    </row>
    <row r="1743" spans="1:13">
      <c r="A1743" t="str">
        <f>'C3_qual'!A1435</f>
        <v>C3_plant_d13C_1</v>
      </c>
      <c r="B1743" t="str">
        <f>'C3_qual'!B1435</f>
        <v>Schubert</v>
      </c>
      <c r="C1743">
        <f>'C3_qual'!C1435</f>
        <v>2015</v>
      </c>
      <c r="D1743" t="str">
        <f>'C3_qual'!D1435</f>
        <v>10.1130/G36467.1</v>
      </c>
      <c r="E1743">
        <f>'C3_qual'!E1435</f>
        <v>0.49</v>
      </c>
      <c r="H1743">
        <f>'C3_qual'!H1435</f>
        <v>4.8999999999999998E-4</v>
      </c>
      <c r="K1743">
        <f>'C3_qual'!K1435</f>
        <v>252</v>
      </c>
      <c r="L1743">
        <f>'C3_qual'!L1435</f>
        <v>50</v>
      </c>
      <c r="M1743">
        <f>'C3_qual'!M1435</f>
        <v>43</v>
      </c>
    </row>
    <row r="1744" spans="1:13">
      <c r="A1744" t="str">
        <f>'C3_qual'!A1436</f>
        <v>C3_plant_d13C_1</v>
      </c>
      <c r="B1744" t="str">
        <f>'C3_qual'!B1436</f>
        <v>Schubert</v>
      </c>
      <c r="C1744">
        <f>'C3_qual'!C1436</f>
        <v>2015</v>
      </c>
      <c r="D1744" t="str">
        <f>'C3_qual'!D1436</f>
        <v>10.1130/G36467.1</v>
      </c>
      <c r="E1744">
        <f>'C3_qual'!E1436</f>
        <v>0.56000000000000005</v>
      </c>
      <c r="H1744">
        <f>'C3_qual'!H1436</f>
        <v>5.6000000000000006E-4</v>
      </c>
      <c r="K1744">
        <f>'C3_qual'!K1436</f>
        <v>267</v>
      </c>
      <c r="L1744">
        <f>'C3_qual'!L1436</f>
        <v>55</v>
      </c>
      <c r="M1744">
        <f>'C3_qual'!M1436</f>
        <v>45</v>
      </c>
    </row>
    <row r="1745" spans="1:13">
      <c r="A1745" t="str">
        <f>'C3_qual'!A1437</f>
        <v>C3_plant_d13C_1</v>
      </c>
      <c r="B1745" t="str">
        <f>'C3_qual'!B1437</f>
        <v>Schubert</v>
      </c>
      <c r="C1745">
        <f>'C3_qual'!C1437</f>
        <v>2015</v>
      </c>
      <c r="D1745" t="str">
        <f>'C3_qual'!D1437</f>
        <v>10.1130/G36467.1</v>
      </c>
      <c r="E1745">
        <f>'C3_qual'!E1437</f>
        <v>0.63</v>
      </c>
      <c r="H1745">
        <f>'C3_qual'!H1437</f>
        <v>6.3000000000000003E-4</v>
      </c>
      <c r="K1745">
        <f>'C3_qual'!K1437</f>
        <v>267</v>
      </c>
      <c r="L1745">
        <f>'C3_qual'!L1437</f>
        <v>55</v>
      </c>
      <c r="M1745">
        <f>'C3_qual'!M1437</f>
        <v>45</v>
      </c>
    </row>
    <row r="1746" spans="1:13">
      <c r="A1746" t="str">
        <f>'C3_qual'!A1438</f>
        <v>C3_plant_d13C_1</v>
      </c>
      <c r="B1746" t="str">
        <f>'C3_qual'!B1438</f>
        <v>Schubert</v>
      </c>
      <c r="C1746">
        <f>'C3_qual'!C1438</f>
        <v>2015</v>
      </c>
      <c r="D1746" t="str">
        <f>'C3_qual'!D1438</f>
        <v>10.1130/G36467.1</v>
      </c>
      <c r="E1746">
        <f>'C3_qual'!E1438</f>
        <v>0.63</v>
      </c>
      <c r="H1746">
        <f>'C3_qual'!H1438</f>
        <v>6.3000000000000003E-4</v>
      </c>
      <c r="K1746">
        <f>'C3_qual'!K1438</f>
        <v>257</v>
      </c>
      <c r="L1746">
        <f>'C3_qual'!L1438</f>
        <v>52</v>
      </c>
      <c r="M1746">
        <f>'C3_qual'!M1438</f>
        <v>43</v>
      </c>
    </row>
    <row r="1747" spans="1:13">
      <c r="A1747" t="str">
        <f>'C3_qual'!A1439</f>
        <v>C3_plant_d13C_1</v>
      </c>
      <c r="B1747" t="str">
        <f>'C3_qual'!B1439</f>
        <v>Schubert</v>
      </c>
      <c r="C1747">
        <f>'C3_qual'!C1439</f>
        <v>2015</v>
      </c>
      <c r="D1747" t="str">
        <f>'C3_qual'!D1439</f>
        <v>10.1130/G36467.1</v>
      </c>
      <c r="E1747">
        <f>'C3_qual'!E1439</f>
        <v>0.63</v>
      </c>
      <c r="H1747">
        <f>'C3_qual'!H1439</f>
        <v>6.3000000000000003E-4</v>
      </c>
      <c r="K1747">
        <f>'C3_qual'!K1439</f>
        <v>224</v>
      </c>
      <c r="L1747">
        <f>'C3_qual'!L1439</f>
        <v>43</v>
      </c>
      <c r="M1747">
        <f>'C3_qual'!M1439</f>
        <v>39</v>
      </c>
    </row>
    <row r="1748" spans="1:13">
      <c r="A1748" t="str">
        <f>'C3_qual'!A1440</f>
        <v>C3_plant_d13C_1</v>
      </c>
      <c r="B1748" t="str">
        <f>'C3_qual'!B1440</f>
        <v>Schubert</v>
      </c>
      <c r="C1748">
        <f>'C3_qual'!C1440</f>
        <v>2015</v>
      </c>
      <c r="D1748" t="str">
        <f>'C3_qual'!D1440</f>
        <v>10.1130/G36467.1</v>
      </c>
      <c r="E1748">
        <f>'C3_qual'!E1440</f>
        <v>0.66</v>
      </c>
      <c r="H1748">
        <f>'C3_qual'!H1440</f>
        <v>6.6E-4</v>
      </c>
      <c r="K1748">
        <f>'C3_qual'!K1440</f>
        <v>314</v>
      </c>
      <c r="L1748">
        <f>'C3_qual'!L1440</f>
        <v>70</v>
      </c>
      <c r="M1748">
        <f>'C3_qual'!M1440</f>
        <v>52</v>
      </c>
    </row>
    <row r="1749" spans="1:13">
      <c r="A1749" t="str">
        <f>'C3_qual'!A1441</f>
        <v>C3_plant_d13C_1</v>
      </c>
      <c r="B1749" t="str">
        <f>'C3_qual'!B1441</f>
        <v>Schubert</v>
      </c>
      <c r="C1749">
        <f>'C3_qual'!C1441</f>
        <v>2015</v>
      </c>
      <c r="D1749" t="str">
        <f>'C3_qual'!D1441</f>
        <v>10.1130/G36467.1</v>
      </c>
      <c r="E1749">
        <f>'C3_qual'!E1441</f>
        <v>0.68</v>
      </c>
      <c r="H1749">
        <f>'C3_qual'!H1441</f>
        <v>6.8000000000000005E-4</v>
      </c>
      <c r="K1749">
        <f>'C3_qual'!K1441</f>
        <v>316</v>
      </c>
      <c r="L1749">
        <f>'C3_qual'!L1441</f>
        <v>70</v>
      </c>
      <c r="M1749">
        <f>'C3_qual'!M1441</f>
        <v>53</v>
      </c>
    </row>
    <row r="1750" spans="1:13">
      <c r="A1750" t="str">
        <f>'C3_qual'!A1442</f>
        <v>C3_plant_d13C_1</v>
      </c>
      <c r="B1750" t="str">
        <f>'C3_qual'!B1442</f>
        <v>Schubert</v>
      </c>
      <c r="C1750">
        <f>'C3_qual'!C1442</f>
        <v>2015</v>
      </c>
      <c r="D1750" t="str">
        <f>'C3_qual'!D1442</f>
        <v>10.1130/G36467.1</v>
      </c>
      <c r="E1750">
        <f>'C3_qual'!E1442</f>
        <v>0.71</v>
      </c>
      <c r="H1750">
        <f>'C3_qual'!H1442</f>
        <v>7.0999999999999991E-4</v>
      </c>
      <c r="K1750">
        <f>'C3_qual'!K1442</f>
        <v>315</v>
      </c>
      <c r="L1750">
        <f>'C3_qual'!L1442</f>
        <v>70</v>
      </c>
      <c r="M1750">
        <f>'C3_qual'!M1442</f>
        <v>53</v>
      </c>
    </row>
    <row r="1751" spans="1:13">
      <c r="A1751" t="str">
        <f>'C3_qual'!A1443</f>
        <v>C3_plant_d13C_1</v>
      </c>
      <c r="B1751" t="str">
        <f>'C3_qual'!B1443</f>
        <v>Schubert</v>
      </c>
      <c r="C1751">
        <f>'C3_qual'!C1443</f>
        <v>2015</v>
      </c>
      <c r="D1751" t="str">
        <f>'C3_qual'!D1443</f>
        <v>10.1130/G36467.1</v>
      </c>
      <c r="E1751">
        <f>'C3_qual'!E1443</f>
        <v>0.74</v>
      </c>
      <c r="H1751">
        <f>'C3_qual'!H1443</f>
        <v>7.3999999999999999E-4</v>
      </c>
      <c r="K1751">
        <f>'C3_qual'!K1443</f>
        <v>246</v>
      </c>
      <c r="L1751">
        <f>'C3_qual'!L1443</f>
        <v>49</v>
      </c>
      <c r="M1751">
        <f>'C3_qual'!M1443</f>
        <v>42</v>
      </c>
    </row>
    <row r="1752" spans="1:13">
      <c r="A1752" t="str">
        <f>'C3_qual'!A1444</f>
        <v>C3_plant_d13C_1</v>
      </c>
      <c r="B1752" t="str">
        <f>'C3_qual'!B1444</f>
        <v>Schubert</v>
      </c>
      <c r="C1752">
        <f>'C3_qual'!C1444</f>
        <v>2015</v>
      </c>
      <c r="D1752" t="str">
        <f>'C3_qual'!D1444</f>
        <v>10.1130/G36467.1</v>
      </c>
      <c r="E1752">
        <f>'C3_qual'!E1444</f>
        <v>0.95</v>
      </c>
      <c r="H1752">
        <f>'C3_qual'!H1444</f>
        <v>9.5E-4</v>
      </c>
      <c r="K1752">
        <f>'C3_qual'!K1444</f>
        <v>255</v>
      </c>
      <c r="L1752">
        <f>'C3_qual'!L1444</f>
        <v>51</v>
      </c>
      <c r="M1752">
        <f>'C3_qual'!M1444</f>
        <v>43</v>
      </c>
    </row>
    <row r="1753" spans="1:13">
      <c r="A1753" t="str">
        <f>'C3_qual'!A1445</f>
        <v>C3_plant_d13C_1</v>
      </c>
      <c r="B1753" t="str">
        <f>'C3_qual'!B1445</f>
        <v>Schubert</v>
      </c>
      <c r="C1753">
        <f>'C3_qual'!C1445</f>
        <v>2015</v>
      </c>
      <c r="D1753" t="str">
        <f>'C3_qual'!D1445</f>
        <v>10.1130/G36467.1</v>
      </c>
      <c r="E1753">
        <f>'C3_qual'!E1445</f>
        <v>0.98</v>
      </c>
      <c r="H1753">
        <f>'C3_qual'!H1445</f>
        <v>9.7999999999999997E-4</v>
      </c>
      <c r="K1753">
        <f>'C3_qual'!K1445</f>
        <v>276</v>
      </c>
      <c r="L1753">
        <f>'C3_qual'!L1445</f>
        <v>58</v>
      </c>
      <c r="M1753">
        <f>'C3_qual'!M1445</f>
        <v>46</v>
      </c>
    </row>
    <row r="1754" spans="1:13">
      <c r="A1754" t="str">
        <f>'C3_qual'!A1446</f>
        <v>C3_plant_d13C_1</v>
      </c>
      <c r="B1754" t="str">
        <f>'C3_qual'!B1446</f>
        <v>Schubert</v>
      </c>
      <c r="C1754">
        <f>'C3_qual'!C1446</f>
        <v>2015</v>
      </c>
      <c r="D1754" t="str">
        <f>'C3_qual'!D1446</f>
        <v>10.1130/G36467.1</v>
      </c>
      <c r="E1754">
        <f>'C3_qual'!E1446</f>
        <v>1.22</v>
      </c>
      <c r="H1754">
        <f>'C3_qual'!H1446</f>
        <v>1.2199999999999999E-3</v>
      </c>
      <c r="K1754">
        <f>'C3_qual'!K1446</f>
        <v>245</v>
      </c>
      <c r="L1754">
        <f>'C3_qual'!L1446</f>
        <v>48</v>
      </c>
      <c r="M1754">
        <f>'C3_qual'!M1446</f>
        <v>42</v>
      </c>
    </row>
    <row r="1755" spans="1:13">
      <c r="A1755" t="str">
        <f>'C3_qual'!A1447</f>
        <v>C3_plant_d13C_1</v>
      </c>
      <c r="B1755" t="str">
        <f>'C3_qual'!B1447</f>
        <v>Schubert</v>
      </c>
      <c r="C1755">
        <f>'C3_qual'!C1447</f>
        <v>2015</v>
      </c>
      <c r="D1755" t="str">
        <f>'C3_qual'!D1447</f>
        <v>10.1130/G36467.1</v>
      </c>
      <c r="E1755">
        <f>'C3_qual'!E1447</f>
        <v>1.3</v>
      </c>
      <c r="H1755">
        <f>'C3_qual'!H1447</f>
        <v>1.2999999999999999E-3</v>
      </c>
      <c r="K1755">
        <f>'C3_qual'!K1447</f>
        <v>279</v>
      </c>
      <c r="L1755">
        <f>'C3_qual'!L1447</f>
        <v>59</v>
      </c>
      <c r="M1755">
        <f>'C3_qual'!M1447</f>
        <v>47</v>
      </c>
    </row>
    <row r="1756" spans="1:13">
      <c r="A1756" t="str">
        <f>'C3_qual'!A1448</f>
        <v>C3_plant_d13C_1</v>
      </c>
      <c r="B1756" t="str">
        <f>'C3_qual'!B1448</f>
        <v>Schubert</v>
      </c>
      <c r="C1756">
        <f>'C3_qual'!C1448</f>
        <v>2015</v>
      </c>
      <c r="D1756" t="str">
        <f>'C3_qual'!D1448</f>
        <v>10.1130/G36467.1</v>
      </c>
      <c r="E1756">
        <f>'C3_qual'!E1448</f>
        <v>1.53</v>
      </c>
      <c r="H1756">
        <f>'C3_qual'!H1448</f>
        <v>1.5300000000000001E-3</v>
      </c>
      <c r="K1756">
        <f>'C3_qual'!K1448</f>
        <v>345</v>
      </c>
      <c r="L1756">
        <f>'C3_qual'!L1448</f>
        <v>80</v>
      </c>
      <c r="M1756">
        <f>'C3_qual'!M1448</f>
        <v>60</v>
      </c>
    </row>
    <row r="1757" spans="1:13">
      <c r="A1757" t="str">
        <f>'C3_qual'!A1449</f>
        <v>C3_plant_d13C_1</v>
      </c>
      <c r="B1757" t="str">
        <f>'C3_qual'!B1449</f>
        <v>Schubert</v>
      </c>
      <c r="C1757">
        <f>'C3_qual'!C1449</f>
        <v>2015</v>
      </c>
      <c r="D1757" t="str">
        <f>'C3_qual'!D1449</f>
        <v>10.1130/G36467.1</v>
      </c>
      <c r="E1757">
        <f>'C3_qual'!E1449</f>
        <v>1.58</v>
      </c>
      <c r="H1757">
        <f>'C3_qual'!H1449</f>
        <v>1.58E-3</v>
      </c>
      <c r="K1757">
        <f>'C3_qual'!K1449</f>
        <v>223</v>
      </c>
      <c r="L1757">
        <f>'C3_qual'!L1449</f>
        <v>42</v>
      </c>
      <c r="M1757">
        <f>'C3_qual'!M1449</f>
        <v>39</v>
      </c>
    </row>
    <row r="1758" spans="1:13">
      <c r="A1758" t="str">
        <f>'C3_qual'!A1450</f>
        <v>C3_plant_d13C_1</v>
      </c>
      <c r="B1758" t="str">
        <f>'C3_qual'!B1450</f>
        <v>Schubert</v>
      </c>
      <c r="C1758">
        <f>'C3_qual'!C1450</f>
        <v>2015</v>
      </c>
      <c r="D1758" t="str">
        <f>'C3_qual'!D1450</f>
        <v>10.1130/G36467.1</v>
      </c>
      <c r="E1758">
        <f>'C3_qual'!E1450</f>
        <v>1.62</v>
      </c>
      <c r="H1758">
        <f>'C3_qual'!H1450</f>
        <v>1.6200000000000001E-3</v>
      </c>
      <c r="K1758">
        <f>'C3_qual'!K1450</f>
        <v>270</v>
      </c>
      <c r="L1758">
        <f>'C3_qual'!L1450</f>
        <v>56</v>
      </c>
      <c r="M1758">
        <f>'C3_qual'!M1450</f>
        <v>45</v>
      </c>
    </row>
    <row r="1759" spans="1:13">
      <c r="A1759" t="str">
        <f>'C3_qual'!A1451</f>
        <v>C3_plant_d13C_1</v>
      </c>
      <c r="B1759" t="str">
        <f>'C3_qual'!B1451</f>
        <v>Schubert</v>
      </c>
      <c r="C1759">
        <f>'C3_qual'!C1451</f>
        <v>2015</v>
      </c>
      <c r="D1759" t="str">
        <f>'C3_qual'!D1451</f>
        <v>10.1130/G36467.1</v>
      </c>
      <c r="E1759">
        <f>'C3_qual'!E1451</f>
        <v>2.0299999999999998</v>
      </c>
      <c r="H1759">
        <f>'C3_qual'!H1451</f>
        <v>2.0299999999999997E-3</v>
      </c>
      <c r="K1759">
        <f>'C3_qual'!K1451</f>
        <v>231</v>
      </c>
      <c r="L1759">
        <f>'C3_qual'!L1451</f>
        <v>44</v>
      </c>
      <c r="M1759">
        <f>'C3_qual'!M1451</f>
        <v>40</v>
      </c>
    </row>
    <row r="1760" spans="1:13">
      <c r="A1760" t="str">
        <f>'C3_qual'!A1452</f>
        <v>C3_plant_d13C_1</v>
      </c>
      <c r="B1760" t="str">
        <f>'C3_qual'!B1452</f>
        <v>Schubert</v>
      </c>
      <c r="C1760">
        <f>'C3_qual'!C1452</f>
        <v>2015</v>
      </c>
      <c r="D1760" t="str">
        <f>'C3_qual'!D1452</f>
        <v>10.1130/G36467.1</v>
      </c>
      <c r="E1760">
        <f>'C3_qual'!E1452</f>
        <v>2.34</v>
      </c>
      <c r="H1760">
        <f>'C3_qual'!H1452</f>
        <v>2.3400000000000001E-3</v>
      </c>
      <c r="K1760">
        <f>'C3_qual'!K1452</f>
        <v>292</v>
      </c>
      <c r="L1760">
        <f>'C3_qual'!L1452</f>
        <v>63</v>
      </c>
      <c r="M1760">
        <f>'C3_qual'!M1452</f>
        <v>49</v>
      </c>
    </row>
    <row r="1761" spans="1:13">
      <c r="A1761" t="str">
        <f>'C3_qual'!A1453</f>
        <v>C3_plant_d13C_1</v>
      </c>
      <c r="B1761" t="str">
        <f>'C3_qual'!B1453</f>
        <v>Schubert</v>
      </c>
      <c r="C1761">
        <f>'C3_qual'!C1453</f>
        <v>2015</v>
      </c>
      <c r="D1761" t="str">
        <f>'C3_qual'!D1453</f>
        <v>10.1130/G36467.1</v>
      </c>
      <c r="E1761">
        <f>'C3_qual'!E1453</f>
        <v>2.7</v>
      </c>
      <c r="H1761">
        <f>'C3_qual'!H1453</f>
        <v>2.7000000000000001E-3</v>
      </c>
      <c r="K1761">
        <f>'C3_qual'!K1453</f>
        <v>280</v>
      </c>
      <c r="L1761">
        <f>'C3_qual'!L1453</f>
        <v>59</v>
      </c>
      <c r="M1761">
        <f>'C3_qual'!M1453</f>
        <v>47</v>
      </c>
    </row>
    <row r="1762" spans="1:13">
      <c r="A1762" t="str">
        <f>'C3_qual'!A1454</f>
        <v>C3_plant_d13C_1</v>
      </c>
      <c r="B1762" t="str">
        <f>'C3_qual'!B1454</f>
        <v>Schubert</v>
      </c>
      <c r="C1762">
        <f>'C3_qual'!C1454</f>
        <v>2015</v>
      </c>
      <c r="D1762" t="str">
        <f>'C3_qual'!D1454</f>
        <v>10.1130/G36467.1</v>
      </c>
      <c r="E1762">
        <f>'C3_qual'!E1454</f>
        <v>2.73</v>
      </c>
      <c r="H1762">
        <f>'C3_qual'!H1454</f>
        <v>2.7299999999999998E-3</v>
      </c>
      <c r="K1762">
        <f>'C3_qual'!K1454</f>
        <v>247</v>
      </c>
      <c r="L1762">
        <f>'C3_qual'!L1454</f>
        <v>49</v>
      </c>
      <c r="M1762">
        <f>'C3_qual'!M1454</f>
        <v>42</v>
      </c>
    </row>
    <row r="1763" spans="1:13">
      <c r="A1763" t="str">
        <f>'C3_qual'!A1455</f>
        <v>C3_plant_d13C_1</v>
      </c>
      <c r="B1763" t="str">
        <f>'C3_qual'!B1455</f>
        <v>Schubert</v>
      </c>
      <c r="C1763">
        <f>'C3_qual'!C1455</f>
        <v>2015</v>
      </c>
      <c r="D1763" t="str">
        <f>'C3_qual'!D1455</f>
        <v>10.1130/G36467.1</v>
      </c>
      <c r="E1763">
        <f>'C3_qual'!E1455</f>
        <v>2.76</v>
      </c>
      <c r="H1763">
        <f>'C3_qual'!H1455</f>
        <v>2.7599999999999999E-3</v>
      </c>
      <c r="K1763">
        <f>'C3_qual'!K1455</f>
        <v>241</v>
      </c>
      <c r="L1763">
        <f>'C3_qual'!L1455</f>
        <v>47</v>
      </c>
      <c r="M1763">
        <f>'C3_qual'!M1455</f>
        <v>41</v>
      </c>
    </row>
    <row r="1764" spans="1:13">
      <c r="A1764" t="str">
        <f>'C3_qual'!A1456</f>
        <v>C3_plant_d13C_1</v>
      </c>
      <c r="B1764" t="str">
        <f>'C3_qual'!B1456</f>
        <v>Schubert</v>
      </c>
      <c r="C1764">
        <f>'C3_qual'!C1456</f>
        <v>2015</v>
      </c>
      <c r="D1764" t="str">
        <f>'C3_qual'!D1456</f>
        <v>10.1130/G36467.1</v>
      </c>
      <c r="E1764">
        <f>'C3_qual'!E1456</f>
        <v>3.32</v>
      </c>
      <c r="H1764">
        <f>'C3_qual'!H1456</f>
        <v>3.32E-3</v>
      </c>
      <c r="K1764">
        <f>'C3_qual'!K1456</f>
        <v>261</v>
      </c>
      <c r="L1764">
        <f>'C3_qual'!L1456</f>
        <v>53</v>
      </c>
      <c r="M1764">
        <f>'C3_qual'!M1456</f>
        <v>44</v>
      </c>
    </row>
    <row r="1765" spans="1:13">
      <c r="A1765" t="str">
        <f>'C3_qual'!A1457</f>
        <v>C3_plant_d13C_1</v>
      </c>
      <c r="B1765" t="str">
        <f>'C3_qual'!B1457</f>
        <v>Schubert</v>
      </c>
      <c r="C1765">
        <f>'C3_qual'!C1457</f>
        <v>2015</v>
      </c>
      <c r="D1765" t="str">
        <f>'C3_qual'!D1457</f>
        <v>10.1130/G36467.1</v>
      </c>
      <c r="E1765">
        <f>'C3_qual'!E1457</f>
        <v>4.04</v>
      </c>
      <c r="H1765">
        <f>'C3_qual'!H1457</f>
        <v>4.0400000000000002E-3</v>
      </c>
      <c r="K1765">
        <f>'C3_qual'!K1457</f>
        <v>261</v>
      </c>
      <c r="L1765">
        <f>'C3_qual'!L1457</f>
        <v>53</v>
      </c>
      <c r="M1765">
        <f>'C3_qual'!M1457</f>
        <v>44</v>
      </c>
    </row>
    <row r="1766" spans="1:13">
      <c r="A1766" t="str">
        <f>'C3_qual'!A1458</f>
        <v>C3_plant_d13C_1</v>
      </c>
      <c r="B1766" t="str">
        <f>'C3_qual'!B1458</f>
        <v>Schubert</v>
      </c>
      <c r="C1766">
        <f>'C3_qual'!C1458</f>
        <v>2015</v>
      </c>
      <c r="D1766" t="str">
        <f>'C3_qual'!D1458</f>
        <v>10.1130/G36467.1</v>
      </c>
      <c r="E1766">
        <f>'C3_qual'!E1458</f>
        <v>4.0599999999999996</v>
      </c>
      <c r="H1766">
        <f>'C3_qual'!H1458</f>
        <v>4.0599999999999994E-3</v>
      </c>
      <c r="K1766">
        <f>'C3_qual'!K1458</f>
        <v>336</v>
      </c>
      <c r="L1766">
        <f>'C3_qual'!L1458</f>
        <v>77</v>
      </c>
      <c r="M1766">
        <f>'C3_qual'!M1458</f>
        <v>58</v>
      </c>
    </row>
    <row r="1767" spans="1:13">
      <c r="A1767" t="str">
        <f>'C3_qual'!A1459</f>
        <v>C3_plant_d13C_1</v>
      </c>
      <c r="B1767" t="str">
        <f>'C3_qual'!B1459</f>
        <v>Schubert</v>
      </c>
      <c r="C1767">
        <f>'C3_qual'!C1459</f>
        <v>2015</v>
      </c>
      <c r="D1767" t="str">
        <f>'C3_qual'!D1459</f>
        <v>10.1130/G36467.1</v>
      </c>
      <c r="E1767">
        <f>'C3_qual'!E1459</f>
        <v>4.46</v>
      </c>
      <c r="H1767">
        <f>'C3_qual'!H1459</f>
        <v>4.4599999999999996E-3</v>
      </c>
      <c r="K1767">
        <f>'C3_qual'!K1459</f>
        <v>237</v>
      </c>
      <c r="L1767">
        <f>'C3_qual'!L1459</f>
        <v>46</v>
      </c>
      <c r="M1767">
        <f>'C3_qual'!M1459</f>
        <v>41</v>
      </c>
    </row>
    <row r="1768" spans="1:13">
      <c r="A1768" t="str">
        <f>'C3_qual'!A1460</f>
        <v>C3_plant_d13C_1</v>
      </c>
      <c r="B1768" t="str">
        <f>'C3_qual'!B1460</f>
        <v>Schubert</v>
      </c>
      <c r="C1768">
        <f>'C3_qual'!C1460</f>
        <v>2015</v>
      </c>
      <c r="D1768" t="str">
        <f>'C3_qual'!D1460</f>
        <v>10.1130/G36467.1</v>
      </c>
      <c r="E1768">
        <f>'C3_qual'!E1460</f>
        <v>4.4800000000000004</v>
      </c>
      <c r="H1768">
        <f>'C3_qual'!H1460</f>
        <v>4.4800000000000005E-3</v>
      </c>
      <c r="K1768">
        <f>'C3_qual'!K1460</f>
        <v>245</v>
      </c>
      <c r="L1768">
        <f>'C3_qual'!L1460</f>
        <v>48</v>
      </c>
      <c r="M1768">
        <f>'C3_qual'!M1460</f>
        <v>42</v>
      </c>
    </row>
    <row r="1769" spans="1:13">
      <c r="A1769" t="str">
        <f>'C3_qual'!A1461</f>
        <v>C3_plant_d13C_1</v>
      </c>
      <c r="B1769" t="str">
        <f>'C3_qual'!B1461</f>
        <v>Schubert</v>
      </c>
      <c r="C1769">
        <f>'C3_qual'!C1461</f>
        <v>2015</v>
      </c>
      <c r="D1769" t="str">
        <f>'C3_qual'!D1461</f>
        <v>10.1130/G36467.1</v>
      </c>
      <c r="E1769">
        <f>'C3_qual'!E1461</f>
        <v>4.97</v>
      </c>
      <c r="H1769">
        <f>'C3_qual'!H1461</f>
        <v>4.9699999999999996E-3</v>
      </c>
      <c r="K1769">
        <f>'C3_qual'!K1461</f>
        <v>290</v>
      </c>
      <c r="L1769">
        <f>'C3_qual'!L1461</f>
        <v>62</v>
      </c>
      <c r="M1769">
        <f>'C3_qual'!M1461</f>
        <v>48</v>
      </c>
    </row>
    <row r="1770" spans="1:13">
      <c r="A1770" t="str">
        <f>'C3_qual'!A1462</f>
        <v>C3_plant_d13C_1</v>
      </c>
      <c r="B1770" t="str">
        <f>'C3_qual'!B1462</f>
        <v>Schubert</v>
      </c>
      <c r="C1770">
        <f>'C3_qual'!C1462</f>
        <v>2015</v>
      </c>
      <c r="D1770" t="str">
        <f>'C3_qual'!D1462</f>
        <v>10.1130/G36467.1</v>
      </c>
      <c r="E1770">
        <f>'C3_qual'!E1462</f>
        <v>5.0199999999999996</v>
      </c>
      <c r="H1770">
        <f>'C3_qual'!H1462</f>
        <v>5.0199999999999993E-3</v>
      </c>
      <c r="K1770">
        <f>'C3_qual'!K1462</f>
        <v>239</v>
      </c>
      <c r="L1770">
        <f>'C3_qual'!L1462</f>
        <v>47</v>
      </c>
      <c r="M1770">
        <f>'C3_qual'!M1462</f>
        <v>41</v>
      </c>
    </row>
    <row r="1771" spans="1:13">
      <c r="A1771" t="str">
        <f>'C3_qual'!A1463</f>
        <v>C3_plant_d13C_1</v>
      </c>
      <c r="B1771" t="str">
        <f>'C3_qual'!B1463</f>
        <v>Schubert</v>
      </c>
      <c r="C1771">
        <f>'C3_qual'!C1463</f>
        <v>2015</v>
      </c>
      <c r="D1771" t="str">
        <f>'C3_qual'!D1463</f>
        <v>10.1130/G36467.1</v>
      </c>
      <c r="E1771">
        <f>'C3_qual'!E1463</f>
        <v>5.15</v>
      </c>
      <c r="H1771">
        <f>'C3_qual'!H1463</f>
        <v>5.1500000000000001E-3</v>
      </c>
      <c r="K1771">
        <f>'C3_qual'!K1463</f>
        <v>234</v>
      </c>
      <c r="L1771">
        <f>'C3_qual'!L1463</f>
        <v>45</v>
      </c>
      <c r="M1771">
        <f>'C3_qual'!M1463</f>
        <v>40</v>
      </c>
    </row>
    <row r="1772" spans="1:13">
      <c r="A1772" t="str">
        <f>'C3_qual'!A1464</f>
        <v>C3_plant_d13C_1</v>
      </c>
      <c r="B1772" t="str">
        <f>'C3_qual'!B1464</f>
        <v>Schubert</v>
      </c>
      <c r="C1772">
        <f>'C3_qual'!C1464</f>
        <v>2015</v>
      </c>
      <c r="D1772" t="str">
        <f>'C3_qual'!D1464</f>
        <v>10.1130/G36467.1</v>
      </c>
      <c r="E1772">
        <f>'C3_qual'!E1464</f>
        <v>5.24</v>
      </c>
      <c r="H1772">
        <f>'C3_qual'!H1464</f>
        <v>5.2399999999999999E-3</v>
      </c>
      <c r="K1772">
        <f>'C3_qual'!K1464</f>
        <v>243</v>
      </c>
      <c r="L1772">
        <f>'C3_qual'!L1464</f>
        <v>48</v>
      </c>
      <c r="M1772">
        <f>'C3_qual'!M1464</f>
        <v>41</v>
      </c>
    </row>
    <row r="1773" spans="1:13">
      <c r="A1773" t="str">
        <f>'C3_qual'!A1465</f>
        <v>C3_plant_d13C_1</v>
      </c>
      <c r="B1773" t="str">
        <f>'C3_qual'!B1465</f>
        <v>Schubert</v>
      </c>
      <c r="C1773">
        <f>'C3_qual'!C1465</f>
        <v>2015</v>
      </c>
      <c r="D1773" t="str">
        <f>'C3_qual'!D1465</f>
        <v>10.1130/G36467.1</v>
      </c>
      <c r="E1773">
        <f>'C3_qual'!E1465</f>
        <v>6.64</v>
      </c>
      <c r="H1773">
        <f>'C3_qual'!H1465</f>
        <v>6.6400000000000001E-3</v>
      </c>
      <c r="K1773">
        <f>'C3_qual'!K1465</f>
        <v>288</v>
      </c>
      <c r="L1773">
        <f>'C3_qual'!L1465</f>
        <v>62</v>
      </c>
      <c r="M1773">
        <f>'C3_qual'!M1465</f>
        <v>48</v>
      </c>
    </row>
    <row r="1774" spans="1:13">
      <c r="A1774" t="str">
        <f>'C3_qual'!A1466</f>
        <v>C3_plant_d13C_1</v>
      </c>
      <c r="B1774" t="str">
        <f>'C3_qual'!B1466</f>
        <v>Schubert</v>
      </c>
      <c r="C1774">
        <f>'C3_qual'!C1466</f>
        <v>2015</v>
      </c>
      <c r="D1774" t="str">
        <f>'C3_qual'!D1466</f>
        <v>10.1130/G36467.1</v>
      </c>
      <c r="E1774">
        <f>'C3_qual'!E1466</f>
        <v>7.73</v>
      </c>
      <c r="H1774">
        <f>'C3_qual'!H1466</f>
        <v>7.7300000000000008E-3</v>
      </c>
      <c r="K1774">
        <f>'C3_qual'!K1466</f>
        <v>249</v>
      </c>
      <c r="L1774">
        <f>'C3_qual'!L1466</f>
        <v>50</v>
      </c>
      <c r="M1774">
        <f>'C3_qual'!M1466</f>
        <v>42</v>
      </c>
    </row>
    <row r="1775" spans="1:13">
      <c r="A1775" t="str">
        <f>'C3_qual'!A1467</f>
        <v>C3_plant_d13C_1</v>
      </c>
      <c r="B1775" t="str">
        <f>'C3_qual'!B1467</f>
        <v>Schubert</v>
      </c>
      <c r="C1775">
        <f>'C3_qual'!C1467</f>
        <v>2015</v>
      </c>
      <c r="D1775" t="str">
        <f>'C3_qual'!D1467</f>
        <v>10.1130/G36467.1</v>
      </c>
      <c r="E1775">
        <f>'C3_qual'!E1467</f>
        <v>7.96</v>
      </c>
      <c r="H1775">
        <f>'C3_qual'!H1467</f>
        <v>7.9600000000000001E-3</v>
      </c>
      <c r="K1775">
        <f>'C3_qual'!K1467</f>
        <v>239</v>
      </c>
      <c r="L1775">
        <f>'C3_qual'!L1467</f>
        <v>47</v>
      </c>
      <c r="M1775">
        <f>'C3_qual'!M1467</f>
        <v>41</v>
      </c>
    </row>
    <row r="1776" spans="1:13">
      <c r="A1776" t="str">
        <f>'C3_qual'!A1468</f>
        <v>C3_plant_d13C_1</v>
      </c>
      <c r="B1776" t="str">
        <f>'C3_qual'!B1468</f>
        <v>Schubert</v>
      </c>
      <c r="C1776">
        <f>'C3_qual'!C1468</f>
        <v>2015</v>
      </c>
      <c r="D1776" t="str">
        <f>'C3_qual'!D1468</f>
        <v>10.1130/G36467.1</v>
      </c>
      <c r="E1776">
        <f>'C3_qual'!E1468</f>
        <v>8.2100000000000009</v>
      </c>
      <c r="H1776">
        <f>'C3_qual'!H1468</f>
        <v>8.2100000000000003E-3</v>
      </c>
      <c r="K1776">
        <f>'C3_qual'!K1468</f>
        <v>337</v>
      </c>
      <c r="L1776">
        <f>'C3_qual'!L1468</f>
        <v>77</v>
      </c>
      <c r="M1776">
        <f>'C3_qual'!M1468</f>
        <v>58</v>
      </c>
    </row>
    <row r="1777" spans="1:13">
      <c r="A1777" t="str">
        <f>'C3_qual'!A1469</f>
        <v>C3_plant_d13C_1</v>
      </c>
      <c r="B1777" t="str">
        <f>'C3_qual'!B1469</f>
        <v>Schubert</v>
      </c>
      <c r="C1777">
        <f>'C3_qual'!C1469</f>
        <v>2015</v>
      </c>
      <c r="D1777" t="str">
        <f>'C3_qual'!D1469</f>
        <v>10.1130/G36467.1</v>
      </c>
      <c r="E1777">
        <f>'C3_qual'!E1469</f>
        <v>8.68</v>
      </c>
      <c r="H1777">
        <f>'C3_qual'!H1469</f>
        <v>8.6800000000000002E-3</v>
      </c>
      <c r="K1777">
        <f>'C3_qual'!K1469</f>
        <v>253</v>
      </c>
      <c r="L1777">
        <f>'C3_qual'!L1469</f>
        <v>51</v>
      </c>
      <c r="M1777">
        <f>'C3_qual'!M1469</f>
        <v>43</v>
      </c>
    </row>
    <row r="1778" spans="1:13">
      <c r="A1778" t="str">
        <f>'C3_qual'!A1470</f>
        <v>C3_plant_d13C_1</v>
      </c>
      <c r="B1778" t="str">
        <f>'C3_qual'!B1470</f>
        <v>Schubert</v>
      </c>
      <c r="C1778">
        <f>'C3_qual'!C1470</f>
        <v>2015</v>
      </c>
      <c r="D1778" t="str">
        <f>'C3_qual'!D1470</f>
        <v>10.1130/G36467.1</v>
      </c>
      <c r="E1778">
        <f>'C3_qual'!E1470</f>
        <v>8.7200000000000006</v>
      </c>
      <c r="H1778">
        <f>'C3_qual'!H1470</f>
        <v>8.7200000000000003E-3</v>
      </c>
      <c r="K1778">
        <f>'C3_qual'!K1470</f>
        <v>294</v>
      </c>
      <c r="L1778">
        <f>'C3_qual'!L1470</f>
        <v>64</v>
      </c>
      <c r="M1778">
        <f>'C3_qual'!M1470</f>
        <v>49</v>
      </c>
    </row>
    <row r="1779" spans="1:13">
      <c r="A1779" t="str">
        <f>'C3_qual'!A1471</f>
        <v>C3_plant_d13C_1</v>
      </c>
      <c r="B1779" t="str">
        <f>'C3_qual'!B1471</f>
        <v>Schubert</v>
      </c>
      <c r="C1779">
        <f>'C3_qual'!C1471</f>
        <v>2015</v>
      </c>
      <c r="D1779" t="str">
        <f>'C3_qual'!D1471</f>
        <v>10.1130/G36467.1</v>
      </c>
      <c r="E1779">
        <f>'C3_qual'!E1471</f>
        <v>8.74</v>
      </c>
      <c r="H1779">
        <f>'C3_qual'!H1471</f>
        <v>8.7399999999999995E-3</v>
      </c>
      <c r="K1779">
        <f>'C3_qual'!K1471</f>
        <v>312</v>
      </c>
      <c r="L1779">
        <f>'C3_qual'!L1471</f>
        <v>69</v>
      </c>
      <c r="M1779">
        <f>'C3_qual'!M1471</f>
        <v>52</v>
      </c>
    </row>
    <row r="1780" spans="1:13">
      <c r="A1780" t="str">
        <f>'C3_qual'!A1472</f>
        <v>C3_plant_d13C_1</v>
      </c>
      <c r="B1780" t="str">
        <f>'C3_qual'!B1472</f>
        <v>Schubert</v>
      </c>
      <c r="C1780">
        <f>'C3_qual'!C1472</f>
        <v>2015</v>
      </c>
      <c r="D1780" t="str">
        <f>'C3_qual'!D1472</f>
        <v>10.1130/G36467.1</v>
      </c>
      <c r="E1780">
        <f>'C3_qual'!E1472</f>
        <v>8.8800000000000008</v>
      </c>
      <c r="H1780">
        <f>'C3_qual'!H1472</f>
        <v>8.8800000000000007E-3</v>
      </c>
      <c r="K1780">
        <f>'C3_qual'!K1472</f>
        <v>337</v>
      </c>
      <c r="L1780">
        <f>'C3_qual'!L1472</f>
        <v>77</v>
      </c>
      <c r="M1780">
        <f>'C3_qual'!M1472</f>
        <v>58</v>
      </c>
    </row>
    <row r="1781" spans="1:13">
      <c r="A1781" t="str">
        <f>'C3_qual'!A1473</f>
        <v>C3_plant_d13C_1</v>
      </c>
      <c r="B1781" t="str">
        <f>'C3_qual'!B1473</f>
        <v>Schubert</v>
      </c>
      <c r="C1781">
        <f>'C3_qual'!C1473</f>
        <v>2015</v>
      </c>
      <c r="D1781" t="str">
        <f>'C3_qual'!D1473</f>
        <v>10.1130/G36467.1</v>
      </c>
      <c r="E1781">
        <f>'C3_qual'!E1473</f>
        <v>9.1150000000000002</v>
      </c>
      <c r="H1781">
        <f>'C3_qual'!H1473</f>
        <v>9.1149999999999998E-3</v>
      </c>
      <c r="K1781">
        <f>'C3_qual'!K1473</f>
        <v>270</v>
      </c>
      <c r="L1781">
        <f>'C3_qual'!L1473</f>
        <v>56</v>
      </c>
      <c r="M1781">
        <f>'C3_qual'!M1473</f>
        <v>45</v>
      </c>
    </row>
    <row r="1782" spans="1:13">
      <c r="A1782" t="str">
        <f>'C3_qual'!A1474</f>
        <v>C3_plant_d13C_1</v>
      </c>
      <c r="B1782" t="str">
        <f>'C3_qual'!B1474</f>
        <v>Schubert</v>
      </c>
      <c r="C1782">
        <f>'C3_qual'!C1474</f>
        <v>2015</v>
      </c>
      <c r="D1782" t="str">
        <f>'C3_qual'!D1474</f>
        <v>10.1130/G36467.1</v>
      </c>
      <c r="E1782">
        <f>'C3_qual'!E1474</f>
        <v>9.3699999999999992</v>
      </c>
      <c r="H1782">
        <f>'C3_qual'!H1474</f>
        <v>9.3699999999999999E-3</v>
      </c>
      <c r="K1782">
        <f>'C3_qual'!K1474</f>
        <v>271</v>
      </c>
      <c r="L1782">
        <f>'C3_qual'!L1474</f>
        <v>56</v>
      </c>
      <c r="M1782">
        <f>'C3_qual'!M1474</f>
        <v>45</v>
      </c>
    </row>
    <row r="1783" spans="1:13">
      <c r="A1783" t="str">
        <f>'C3_qual'!A1475</f>
        <v>C3_plant_d13C_1</v>
      </c>
      <c r="B1783" t="str">
        <f>'C3_qual'!B1475</f>
        <v>Schubert</v>
      </c>
      <c r="C1783">
        <f>'C3_qual'!C1475</f>
        <v>2015</v>
      </c>
      <c r="D1783" t="str">
        <f>'C3_qual'!D1475</f>
        <v>10.1130/G36467.1</v>
      </c>
      <c r="E1783">
        <f>'C3_qual'!E1475</f>
        <v>9.9</v>
      </c>
      <c r="H1783">
        <f>'C3_qual'!H1475</f>
        <v>9.9000000000000008E-3</v>
      </c>
      <c r="K1783">
        <f>'C3_qual'!K1475</f>
        <v>320</v>
      </c>
      <c r="L1783">
        <f>'C3_qual'!L1475</f>
        <v>72</v>
      </c>
      <c r="M1783">
        <f>'C3_qual'!M1475</f>
        <v>54</v>
      </c>
    </row>
    <row r="1784" spans="1:13">
      <c r="A1784" t="str">
        <f>'C3_qual'!A1476</f>
        <v>C3_plant_d13C_1</v>
      </c>
      <c r="B1784" t="str">
        <f>'C3_qual'!B1476</f>
        <v>Schubert</v>
      </c>
      <c r="C1784">
        <f>'C3_qual'!C1476</f>
        <v>2015</v>
      </c>
      <c r="D1784" t="str">
        <f>'C3_qual'!D1476</f>
        <v>10.1130/G36467.1</v>
      </c>
      <c r="E1784">
        <f>'C3_qual'!E1476</f>
        <v>17.73</v>
      </c>
      <c r="H1784">
        <f>'C3_qual'!H1476</f>
        <v>1.7729999999999999E-2</v>
      </c>
      <c r="K1784">
        <f>'C3_qual'!K1476</f>
        <v>241</v>
      </c>
      <c r="L1784">
        <f>'C3_qual'!L1476</f>
        <v>47</v>
      </c>
      <c r="M1784">
        <f>'C3_qual'!M1476</f>
        <v>41</v>
      </c>
    </row>
    <row r="1785" spans="1:13">
      <c r="A1785" t="str">
        <f>'C3_qual'!A1477</f>
        <v>C3_plant_d13C_1</v>
      </c>
      <c r="B1785" t="str">
        <f>'C3_qual'!B1477</f>
        <v>Schubert</v>
      </c>
      <c r="C1785">
        <f>'C3_qual'!C1477</f>
        <v>2015</v>
      </c>
      <c r="D1785" t="str">
        <f>'C3_qual'!D1477</f>
        <v>10.1130/G36467.1</v>
      </c>
      <c r="E1785">
        <f>'C3_qual'!E1477</f>
        <v>4.95</v>
      </c>
      <c r="H1785">
        <f>'C3_qual'!H1477</f>
        <v>4.9500000000000004E-3</v>
      </c>
      <c r="K1785">
        <f>'C3_qual'!K1477</f>
        <v>257</v>
      </c>
      <c r="L1785">
        <f>'C3_qual'!L1477</f>
        <v>52</v>
      </c>
      <c r="M1785">
        <f>'C3_qual'!M1477</f>
        <v>43</v>
      </c>
    </row>
    <row r="1786" spans="1:13">
      <c r="A1786" t="str">
        <f>'C3_qual'!A1478</f>
        <v>C3_plant_d13C_1</v>
      </c>
      <c r="B1786" t="str">
        <f>'C3_qual'!B1478</f>
        <v>Schubert</v>
      </c>
      <c r="C1786">
        <f>'C3_qual'!C1478</f>
        <v>2015</v>
      </c>
      <c r="D1786" t="str">
        <f>'C3_qual'!D1478</f>
        <v>10.1130/G36467.1</v>
      </c>
      <c r="E1786">
        <f>'C3_qual'!E1478</f>
        <v>5.298</v>
      </c>
      <c r="H1786">
        <f>'C3_qual'!H1478</f>
        <v>5.2979999999999998E-3</v>
      </c>
      <c r="K1786">
        <f>'C3_qual'!K1478</f>
        <v>257</v>
      </c>
      <c r="L1786">
        <f>'C3_qual'!L1478</f>
        <v>52</v>
      </c>
      <c r="M1786">
        <f>'C3_qual'!M1478</f>
        <v>43</v>
      </c>
    </row>
    <row r="1787" spans="1:13">
      <c r="A1787" t="str">
        <f>'C3_qual'!A1479</f>
        <v>C3_plant_d13C_1</v>
      </c>
      <c r="B1787" t="str">
        <f>'C3_qual'!B1479</f>
        <v>Schubert</v>
      </c>
      <c r="C1787">
        <f>'C3_qual'!C1479</f>
        <v>2015</v>
      </c>
      <c r="D1787" t="str">
        <f>'C3_qual'!D1479</f>
        <v>10.1130/G36467.1</v>
      </c>
      <c r="E1787">
        <f>'C3_qual'!E1479</f>
        <v>5.6459999999999999</v>
      </c>
      <c r="H1787">
        <f>'C3_qual'!H1479</f>
        <v>5.646E-3</v>
      </c>
      <c r="K1787">
        <f>'C3_qual'!K1479</f>
        <v>234</v>
      </c>
      <c r="L1787">
        <f>'C3_qual'!L1479</f>
        <v>45</v>
      </c>
      <c r="M1787">
        <f>'C3_qual'!M1479</f>
        <v>40</v>
      </c>
    </row>
    <row r="1788" spans="1:13">
      <c r="A1788" t="str">
        <f>'C3_qual'!A1480</f>
        <v>C3_plant_d13C_1</v>
      </c>
      <c r="B1788" t="str">
        <f>'C3_qual'!B1480</f>
        <v>Schubert</v>
      </c>
      <c r="C1788">
        <f>'C3_qual'!C1480</f>
        <v>2015</v>
      </c>
      <c r="D1788" t="str">
        <f>'C3_qual'!D1480</f>
        <v>10.1130/G36467.1</v>
      </c>
      <c r="E1788">
        <f>'C3_qual'!E1480</f>
        <v>5.9939999999999998</v>
      </c>
      <c r="H1788">
        <f>'C3_qual'!H1480</f>
        <v>5.9940000000000002E-3</v>
      </c>
      <c r="K1788">
        <f>'C3_qual'!K1480</f>
        <v>269</v>
      </c>
      <c r="L1788">
        <f>'C3_qual'!L1480</f>
        <v>56</v>
      </c>
      <c r="M1788">
        <f>'C3_qual'!M1480</f>
        <v>45</v>
      </c>
    </row>
    <row r="1789" spans="1:13">
      <c r="A1789" t="str">
        <f>'C3_qual'!A1481</f>
        <v>C3_plant_d13C_1</v>
      </c>
      <c r="B1789" t="str">
        <f>'C3_qual'!B1481</f>
        <v>Schubert</v>
      </c>
      <c r="C1789">
        <f>'C3_qual'!C1481</f>
        <v>2015</v>
      </c>
      <c r="D1789" t="str">
        <f>'C3_qual'!D1481</f>
        <v>10.1130/G36467.1</v>
      </c>
      <c r="E1789">
        <f>'C3_qual'!E1481</f>
        <v>6.3419999999999996</v>
      </c>
      <c r="H1789">
        <f>'C3_qual'!H1481</f>
        <v>6.3419999999999995E-3</v>
      </c>
      <c r="K1789">
        <f>'C3_qual'!K1481</f>
        <v>225</v>
      </c>
      <c r="L1789">
        <f>'C3_qual'!L1481</f>
        <v>43</v>
      </c>
      <c r="M1789">
        <f>'C3_qual'!M1481</f>
        <v>39</v>
      </c>
    </row>
    <row r="1790" spans="1:13">
      <c r="A1790" t="str">
        <f>'C3_qual'!A1482</f>
        <v>C3_plant_d13C_1</v>
      </c>
      <c r="B1790" t="str">
        <f>'C3_qual'!B1482</f>
        <v>Schubert</v>
      </c>
      <c r="C1790">
        <f>'C3_qual'!C1482</f>
        <v>2015</v>
      </c>
      <c r="D1790" t="str">
        <f>'C3_qual'!D1482</f>
        <v>10.1130/G36467.1</v>
      </c>
      <c r="E1790">
        <f>'C3_qual'!E1482</f>
        <v>6.6890000000000001</v>
      </c>
      <c r="H1790">
        <f>'C3_qual'!H1482</f>
        <v>6.6889999999999996E-3</v>
      </c>
      <c r="K1790">
        <f>'C3_qual'!K1482</f>
        <v>269</v>
      </c>
      <c r="L1790">
        <f>'C3_qual'!L1482</f>
        <v>56</v>
      </c>
      <c r="M1790">
        <f>'C3_qual'!M1482</f>
        <v>45</v>
      </c>
    </row>
    <row r="1791" spans="1:13">
      <c r="A1791" t="str">
        <f>'C3_qual'!A1483</f>
        <v>C3_plant_d13C_1</v>
      </c>
      <c r="B1791" t="str">
        <f>'C3_qual'!B1483</f>
        <v>Schubert</v>
      </c>
      <c r="C1791">
        <f>'C3_qual'!C1483</f>
        <v>2015</v>
      </c>
      <c r="D1791" t="str">
        <f>'C3_qual'!D1483</f>
        <v>10.1130/G36467.1</v>
      </c>
      <c r="E1791">
        <f>'C3_qual'!E1483</f>
        <v>7.0369999999999999</v>
      </c>
      <c r="H1791">
        <f>'C3_qual'!H1483</f>
        <v>7.0369999999999999E-3</v>
      </c>
      <c r="K1791">
        <f>'C3_qual'!K1483</f>
        <v>256</v>
      </c>
      <c r="L1791">
        <f>'C3_qual'!L1483</f>
        <v>52</v>
      </c>
      <c r="M1791">
        <f>'C3_qual'!M1483</f>
        <v>43</v>
      </c>
    </row>
    <row r="1792" spans="1:13">
      <c r="A1792" t="str">
        <f>'C3_qual'!A1484</f>
        <v>C3_plant_d13C_1</v>
      </c>
      <c r="B1792" t="str">
        <f>'C3_qual'!B1484</f>
        <v>Schubert</v>
      </c>
      <c r="C1792">
        <f>'C3_qual'!C1484</f>
        <v>2015</v>
      </c>
      <c r="D1792" t="str">
        <f>'C3_qual'!D1484</f>
        <v>10.1130/G36467.1</v>
      </c>
      <c r="E1792">
        <f>'C3_qual'!E1484</f>
        <v>7.3849999999999998</v>
      </c>
      <c r="H1792">
        <f>'C3_qual'!H1484</f>
        <v>7.3850000000000001E-3</v>
      </c>
      <c r="K1792">
        <f>'C3_qual'!K1484</f>
        <v>310</v>
      </c>
      <c r="L1792">
        <f>'C3_qual'!L1484</f>
        <v>69</v>
      </c>
      <c r="M1792">
        <f>'C3_qual'!M1484</f>
        <v>52</v>
      </c>
    </row>
    <row r="1793" spans="1:13">
      <c r="A1793" t="str">
        <f>'C3_qual'!A1485</f>
        <v>C3_plant_d13C_1</v>
      </c>
      <c r="B1793" t="str">
        <f>'C3_qual'!B1485</f>
        <v>Schubert</v>
      </c>
      <c r="C1793">
        <f>'C3_qual'!C1485</f>
        <v>2015</v>
      </c>
      <c r="D1793" t="str">
        <f>'C3_qual'!D1485</f>
        <v>10.1130/G36467.1</v>
      </c>
      <c r="E1793">
        <f>'C3_qual'!E1485</f>
        <v>7.7329999999999997</v>
      </c>
      <c r="H1793">
        <f>'C3_qual'!H1485</f>
        <v>7.7329999999999994E-3</v>
      </c>
      <c r="K1793">
        <f>'C3_qual'!K1485</f>
        <v>280</v>
      </c>
      <c r="L1793">
        <f>'C3_qual'!L1485</f>
        <v>59</v>
      </c>
      <c r="M1793">
        <f>'C3_qual'!M1485</f>
        <v>47</v>
      </c>
    </row>
    <row r="1794" spans="1:13">
      <c r="A1794" t="str">
        <f>'C3_qual'!A1486</f>
        <v>C3_plant_d13C_1</v>
      </c>
      <c r="B1794" t="str">
        <f>'C3_qual'!B1486</f>
        <v>Schubert</v>
      </c>
      <c r="C1794">
        <f>'C3_qual'!C1486</f>
        <v>2015</v>
      </c>
      <c r="D1794" t="str">
        <f>'C3_qual'!D1486</f>
        <v>10.1130/G36467.1</v>
      </c>
      <c r="E1794">
        <f>'C3_qual'!E1486</f>
        <v>8.0809999999999995</v>
      </c>
      <c r="H1794">
        <f>'C3_qual'!H1486</f>
        <v>8.0809999999999996E-3</v>
      </c>
      <c r="K1794">
        <f>'C3_qual'!K1486</f>
        <v>269</v>
      </c>
      <c r="L1794">
        <f>'C3_qual'!L1486</f>
        <v>56</v>
      </c>
      <c r="M1794">
        <f>'C3_qual'!M1486</f>
        <v>45</v>
      </c>
    </row>
    <row r="1795" spans="1:13">
      <c r="A1795" t="str">
        <f>'C3_qual'!A1487</f>
        <v>C3_plant_d13C_1</v>
      </c>
      <c r="B1795" t="str">
        <f>'C3_qual'!B1487</f>
        <v>Schubert</v>
      </c>
      <c r="C1795">
        <f>'C3_qual'!C1487</f>
        <v>2015</v>
      </c>
      <c r="D1795" t="str">
        <f>'C3_qual'!D1487</f>
        <v>10.1130/G36467.1</v>
      </c>
      <c r="E1795">
        <f>'C3_qual'!E1487</f>
        <v>8.6</v>
      </c>
      <c r="H1795">
        <f>'C3_qual'!H1487</f>
        <v>8.6E-3</v>
      </c>
      <c r="K1795">
        <f>'C3_qual'!K1487</f>
        <v>278</v>
      </c>
      <c r="L1795">
        <f>'C3_qual'!L1487</f>
        <v>58</v>
      </c>
      <c r="M1795">
        <f>'C3_qual'!M1487</f>
        <v>46</v>
      </c>
    </row>
    <row r="1796" spans="1:13">
      <c r="A1796" t="str">
        <f>'C3_qual'!A1488</f>
        <v>C3_plant_d13C_1</v>
      </c>
      <c r="B1796" t="str">
        <f>'C3_qual'!B1488</f>
        <v>Schubert</v>
      </c>
      <c r="C1796">
        <f>'C3_qual'!C1488</f>
        <v>2015</v>
      </c>
      <c r="D1796" t="str">
        <f>'C3_qual'!D1488</f>
        <v>10.1130/G36467.1</v>
      </c>
      <c r="E1796">
        <f>'C3_qual'!E1488</f>
        <v>9.1189999999999998</v>
      </c>
      <c r="H1796">
        <f>'C3_qual'!H1488</f>
        <v>9.1190000000000004E-3</v>
      </c>
      <c r="K1796">
        <f>'C3_qual'!K1488</f>
        <v>305</v>
      </c>
      <c r="L1796">
        <f>'C3_qual'!L1488</f>
        <v>67</v>
      </c>
      <c r="M1796">
        <f>'C3_qual'!M1488</f>
        <v>51</v>
      </c>
    </row>
    <row r="1797" spans="1:13">
      <c r="A1797" t="str">
        <f>'C3_qual'!A1489</f>
        <v>C3_plant_d13C_1</v>
      </c>
      <c r="B1797" t="str">
        <f>'C3_qual'!B1489</f>
        <v>Schubert</v>
      </c>
      <c r="C1797">
        <f>'C3_qual'!C1489</f>
        <v>2015</v>
      </c>
      <c r="D1797" t="str">
        <f>'C3_qual'!D1489</f>
        <v>10.1130/G36467.1</v>
      </c>
      <c r="E1797">
        <f>'C3_qual'!E1489</f>
        <v>9.6379999999999999</v>
      </c>
      <c r="H1797">
        <f>'C3_qual'!H1489</f>
        <v>9.6380000000000007E-3</v>
      </c>
      <c r="K1797">
        <f>'C3_qual'!K1489</f>
        <v>288</v>
      </c>
      <c r="L1797">
        <f>'C3_qual'!L1489</f>
        <v>61</v>
      </c>
      <c r="M1797">
        <f>'C3_qual'!M1489</f>
        <v>48</v>
      </c>
    </row>
    <row r="1798" spans="1:13">
      <c r="A1798" t="str">
        <f>'C3_qual'!A1490</f>
        <v>C3_plant_d13C_1</v>
      </c>
      <c r="B1798" t="str">
        <f>'C3_qual'!B1490</f>
        <v>Schubert</v>
      </c>
      <c r="C1798">
        <f>'C3_qual'!C1490</f>
        <v>2015</v>
      </c>
      <c r="D1798" t="str">
        <f>'C3_qual'!D1490</f>
        <v>10.1130/G36467.1</v>
      </c>
      <c r="E1798">
        <f>'C3_qual'!E1490</f>
        <v>10.157</v>
      </c>
      <c r="H1798">
        <f>'C3_qual'!H1490</f>
        <v>1.0156999999999999E-2</v>
      </c>
      <c r="K1798">
        <f>'C3_qual'!K1490</f>
        <v>271</v>
      </c>
      <c r="L1798">
        <f>'C3_qual'!L1490</f>
        <v>56</v>
      </c>
      <c r="M1798">
        <f>'C3_qual'!M1490</f>
        <v>45</v>
      </c>
    </row>
    <row r="1799" spans="1:13">
      <c r="A1799" t="str">
        <f>'C3_qual'!A1491</f>
        <v>C3_plant_d13C_1</v>
      </c>
      <c r="B1799" t="str">
        <f>'C3_qual'!B1491</f>
        <v>Schubert</v>
      </c>
      <c r="C1799">
        <f>'C3_qual'!C1491</f>
        <v>2015</v>
      </c>
      <c r="D1799" t="str">
        <f>'C3_qual'!D1491</f>
        <v>10.1130/G36467.1</v>
      </c>
      <c r="E1799">
        <f>'C3_qual'!E1491</f>
        <v>10.676</v>
      </c>
      <c r="H1799">
        <f>'C3_qual'!H1491</f>
        <v>1.0676E-2</v>
      </c>
      <c r="K1799">
        <f>'C3_qual'!K1491</f>
        <v>245</v>
      </c>
      <c r="L1799">
        <f>'C3_qual'!L1491</f>
        <v>48</v>
      </c>
      <c r="M1799">
        <f>'C3_qual'!M1491</f>
        <v>42</v>
      </c>
    </row>
    <row r="1800" spans="1:13">
      <c r="A1800" t="str">
        <f>'C3_qual'!A1492</f>
        <v>C3_plant_d13C_1</v>
      </c>
      <c r="B1800" t="str">
        <f>'C3_qual'!B1492</f>
        <v>Schubert</v>
      </c>
      <c r="C1800">
        <f>'C3_qual'!C1492</f>
        <v>2015</v>
      </c>
      <c r="D1800" t="str">
        <f>'C3_qual'!D1492</f>
        <v>10.1130/G36467.1</v>
      </c>
      <c r="E1800">
        <f>'C3_qual'!E1492</f>
        <v>11.195</v>
      </c>
      <c r="H1800">
        <f>'C3_qual'!H1492</f>
        <v>1.1195E-2</v>
      </c>
      <c r="K1800">
        <f>'C3_qual'!K1492</f>
        <v>324</v>
      </c>
      <c r="L1800">
        <f>'C3_qual'!L1492</f>
        <v>73</v>
      </c>
      <c r="M1800">
        <f>'C3_qual'!M1492</f>
        <v>55</v>
      </c>
    </row>
    <row r="1801" spans="1:13">
      <c r="A1801" t="str">
        <f>'C3_qual'!A1493</f>
        <v>C3_plant_d13C_1</v>
      </c>
      <c r="B1801" t="str">
        <f>'C3_qual'!B1493</f>
        <v>Schubert</v>
      </c>
      <c r="C1801">
        <f>'C3_qual'!C1493</f>
        <v>2015</v>
      </c>
      <c r="D1801" t="str">
        <f>'C3_qual'!D1493</f>
        <v>10.1130/G36467.1</v>
      </c>
      <c r="E1801">
        <f>'C3_qual'!E1493</f>
        <v>11.714</v>
      </c>
      <c r="H1801">
        <f>'C3_qual'!H1493</f>
        <v>1.1714E-2</v>
      </c>
      <c r="K1801">
        <f>'C3_qual'!K1493</f>
        <v>291</v>
      </c>
      <c r="L1801">
        <f>'C3_qual'!L1493</f>
        <v>62</v>
      </c>
      <c r="M1801">
        <f>'C3_qual'!M1493</f>
        <v>48</v>
      </c>
    </row>
    <row r="1802" spans="1:13">
      <c r="A1802" t="str">
        <f>'C3_qual'!A1494</f>
        <v>C3_plant_d13C_1</v>
      </c>
      <c r="B1802" t="str">
        <f>'C3_qual'!B1494</f>
        <v>Schubert</v>
      </c>
      <c r="C1802">
        <f>'C3_qual'!C1494</f>
        <v>2015</v>
      </c>
      <c r="D1802" t="str">
        <f>'C3_qual'!D1494</f>
        <v>10.1130/G36467.1</v>
      </c>
      <c r="E1802">
        <f>'C3_qual'!E1494</f>
        <v>12.295</v>
      </c>
      <c r="H1802">
        <f>'C3_qual'!H1494</f>
        <v>1.2295E-2</v>
      </c>
      <c r="K1802">
        <f>'C3_qual'!K1494</f>
        <v>318</v>
      </c>
      <c r="L1802">
        <f>'C3_qual'!L1494</f>
        <v>71</v>
      </c>
      <c r="M1802">
        <f>'C3_qual'!M1494</f>
        <v>53</v>
      </c>
    </row>
    <row r="1803" spans="1:13">
      <c r="A1803" t="str">
        <f>'C3_qual'!A1495</f>
        <v>C3_plant_d13C_1</v>
      </c>
      <c r="B1803" t="str">
        <f>'C3_qual'!B1495</f>
        <v>Schubert</v>
      </c>
      <c r="C1803">
        <f>'C3_qual'!C1495</f>
        <v>2015</v>
      </c>
      <c r="D1803" t="str">
        <f>'C3_qual'!D1495</f>
        <v>10.1130/G36467.1</v>
      </c>
      <c r="E1803">
        <f>'C3_qual'!E1495</f>
        <v>13.827999999999999</v>
      </c>
      <c r="H1803">
        <f>'C3_qual'!H1495</f>
        <v>1.3828E-2</v>
      </c>
      <c r="K1803">
        <f>'C3_qual'!K1495</f>
        <v>283</v>
      </c>
      <c r="L1803">
        <f>'C3_qual'!L1495</f>
        <v>60</v>
      </c>
      <c r="M1803">
        <f>'C3_qual'!M1495</f>
        <v>47</v>
      </c>
    </row>
    <row r="1804" spans="1:13">
      <c r="A1804" t="str">
        <f>'C3_qual'!A1496</f>
        <v>C3_plant_d13C_1</v>
      </c>
      <c r="B1804" t="str">
        <f>'C3_qual'!B1496</f>
        <v>Schubert</v>
      </c>
      <c r="C1804">
        <f>'C3_qual'!C1496</f>
        <v>2015</v>
      </c>
      <c r="D1804" t="str">
        <f>'C3_qual'!D1496</f>
        <v>10.1130/G36467.1</v>
      </c>
      <c r="E1804">
        <f>'C3_qual'!E1496</f>
        <v>14.78</v>
      </c>
      <c r="H1804">
        <f>'C3_qual'!H1496</f>
        <v>1.478E-2</v>
      </c>
      <c r="K1804">
        <f>'C3_qual'!K1496</f>
        <v>234</v>
      </c>
      <c r="L1804">
        <f>'C3_qual'!L1496</f>
        <v>45</v>
      </c>
      <c r="M1804">
        <f>'C3_qual'!M1496</f>
        <v>40</v>
      </c>
    </row>
    <row r="1805" spans="1:13">
      <c r="A1805" t="str">
        <f>'C3_qual'!A1497</f>
        <v>C3_plant_d13C_1</v>
      </c>
      <c r="B1805" t="str">
        <f>'C3_qual'!B1497</f>
        <v>Schubert</v>
      </c>
      <c r="C1805">
        <f>'C3_qual'!C1497</f>
        <v>2015</v>
      </c>
      <c r="D1805" t="str">
        <f>'C3_qual'!D1497</f>
        <v>10.1130/G36467.1</v>
      </c>
      <c r="E1805">
        <f>'C3_qual'!E1497</f>
        <v>15.733000000000001</v>
      </c>
      <c r="H1805">
        <f>'C3_qual'!H1497</f>
        <v>1.5733E-2</v>
      </c>
      <c r="K1805">
        <f>'C3_qual'!K1497</f>
        <v>235</v>
      </c>
      <c r="L1805">
        <f>'C3_qual'!L1497</f>
        <v>45</v>
      </c>
      <c r="M1805">
        <f>'C3_qual'!M1497</f>
        <v>40</v>
      </c>
    </row>
    <row r="1806" spans="1:13">
      <c r="A1806" t="str">
        <f>'C3_qual'!A1498</f>
        <v>C3_plant_d13C_1</v>
      </c>
      <c r="B1806" t="str">
        <f>'C3_qual'!B1498</f>
        <v>Schubert</v>
      </c>
      <c r="C1806">
        <f>'C3_qual'!C1498</f>
        <v>2015</v>
      </c>
      <c r="D1806" t="str">
        <f>'C3_qual'!D1498</f>
        <v>10.1130/G36467.1</v>
      </c>
      <c r="E1806">
        <f>'C3_qual'!E1498</f>
        <v>16.686</v>
      </c>
      <c r="H1806">
        <f>'C3_qual'!H1498</f>
        <v>1.6685999999999999E-2</v>
      </c>
      <c r="K1806">
        <f>'C3_qual'!K1498</f>
        <v>190</v>
      </c>
      <c r="L1806">
        <f>'C3_qual'!L1498</f>
        <v>36</v>
      </c>
      <c r="M1806">
        <f>'C3_qual'!M1498</f>
        <v>35</v>
      </c>
    </row>
    <row r="1807" spans="1:13">
      <c r="A1807" t="str">
        <f>'C3_qual'!A1499</f>
        <v>C3_plant_d13C_1</v>
      </c>
      <c r="B1807" t="str">
        <f>'C3_qual'!B1499</f>
        <v>Schubert</v>
      </c>
      <c r="C1807">
        <f>'C3_qual'!C1499</f>
        <v>2015</v>
      </c>
      <c r="D1807" t="str">
        <f>'C3_qual'!D1499</f>
        <v>10.1130/G36467.1</v>
      </c>
      <c r="E1807">
        <f>'C3_qual'!E1499</f>
        <v>17.638999999999999</v>
      </c>
      <c r="H1807">
        <f>'C3_qual'!H1499</f>
        <v>1.7638999999999998E-2</v>
      </c>
      <c r="K1807">
        <f>'C3_qual'!K1499</f>
        <v>108</v>
      </c>
      <c r="L1807">
        <f>'C3_qual'!L1499</f>
        <v>24</v>
      </c>
      <c r="M1807">
        <f>'C3_qual'!M1499</f>
        <v>29</v>
      </c>
    </row>
    <row r="1808" spans="1:13">
      <c r="A1808" t="str">
        <f>'C3_qual'!A1500</f>
        <v>C3_plant_d13C_1</v>
      </c>
      <c r="B1808" t="str">
        <f>'C3_qual'!B1500</f>
        <v>Schubert</v>
      </c>
      <c r="C1808">
        <f>'C3_qual'!C1500</f>
        <v>2015</v>
      </c>
      <c r="D1808" t="str">
        <f>'C3_qual'!D1500</f>
        <v>10.1130/G36467.1</v>
      </c>
      <c r="E1808">
        <f>'C3_qual'!E1500</f>
        <v>0.5</v>
      </c>
      <c r="H1808">
        <f>'C3_qual'!H1500</f>
        <v>5.0000000000000001E-4</v>
      </c>
      <c r="K1808">
        <f>'C3_qual'!K1500</f>
        <v>238</v>
      </c>
      <c r="L1808">
        <f>'C3_qual'!L1500</f>
        <v>46</v>
      </c>
      <c r="M1808">
        <f>'C3_qual'!M1500</f>
        <v>41</v>
      </c>
    </row>
    <row r="1809" spans="1:13">
      <c r="A1809" t="str">
        <f>'C3_qual'!A1501</f>
        <v>C3_plant_d13C_1</v>
      </c>
      <c r="B1809" t="str">
        <f>'C3_qual'!B1501</f>
        <v>Schubert</v>
      </c>
      <c r="C1809">
        <f>'C3_qual'!C1501</f>
        <v>2015</v>
      </c>
      <c r="D1809" t="str">
        <f>'C3_qual'!D1501</f>
        <v>10.1130/G36467.1</v>
      </c>
      <c r="E1809">
        <f>'C3_qual'!E1501</f>
        <v>1</v>
      </c>
      <c r="H1809">
        <f>'C3_qual'!H1501</f>
        <v>1E-3</v>
      </c>
      <c r="K1809">
        <f>'C3_qual'!K1501</f>
        <v>238</v>
      </c>
      <c r="L1809">
        <f>'C3_qual'!L1501</f>
        <v>46</v>
      </c>
      <c r="M1809">
        <f>'C3_qual'!M1501</f>
        <v>41</v>
      </c>
    </row>
    <row r="1810" spans="1:13">
      <c r="A1810" t="str">
        <f>'C3_qual'!A1502</f>
        <v>C3_plant_d13C_1</v>
      </c>
      <c r="B1810" t="str">
        <f>'C3_qual'!B1502</f>
        <v>Schubert</v>
      </c>
      <c r="C1810">
        <f>'C3_qual'!C1502</f>
        <v>2015</v>
      </c>
      <c r="D1810" t="str">
        <f>'C3_qual'!D1502</f>
        <v>10.1130/G36467.1</v>
      </c>
      <c r="E1810">
        <f>'C3_qual'!E1502</f>
        <v>1.5</v>
      </c>
      <c r="H1810">
        <f>'C3_qual'!H1502</f>
        <v>1.5E-3</v>
      </c>
      <c r="K1810">
        <f>'C3_qual'!K1502</f>
        <v>261</v>
      </c>
      <c r="L1810">
        <f>'C3_qual'!L1502</f>
        <v>53</v>
      </c>
      <c r="M1810">
        <f>'C3_qual'!M1502</f>
        <v>44</v>
      </c>
    </row>
    <row r="1811" spans="1:13">
      <c r="A1811" t="str">
        <f>'C3_qual'!A1503</f>
        <v>C3_plant_d13C_1</v>
      </c>
      <c r="B1811" t="str">
        <f>'C3_qual'!B1503</f>
        <v>Schubert</v>
      </c>
      <c r="C1811">
        <f>'C3_qual'!C1503</f>
        <v>2015</v>
      </c>
      <c r="D1811" t="str">
        <f>'C3_qual'!D1503</f>
        <v>10.1130/G36467.1</v>
      </c>
      <c r="E1811">
        <f>'C3_qual'!E1503</f>
        <v>2</v>
      </c>
      <c r="H1811">
        <f>'C3_qual'!H1503</f>
        <v>2E-3</v>
      </c>
      <c r="K1811">
        <f>'C3_qual'!K1503</f>
        <v>252</v>
      </c>
      <c r="L1811">
        <f>'C3_qual'!L1503</f>
        <v>51</v>
      </c>
      <c r="M1811">
        <f>'C3_qual'!M1503</f>
        <v>43</v>
      </c>
    </row>
    <row r="1812" spans="1:13">
      <c r="A1812" t="str">
        <f>'C3_qual'!A1504</f>
        <v>C3_plant_d13C_1</v>
      </c>
      <c r="B1812" t="str">
        <f>'C3_qual'!B1504</f>
        <v>Schubert</v>
      </c>
      <c r="C1812">
        <f>'C3_qual'!C1504</f>
        <v>2015</v>
      </c>
      <c r="D1812" t="str">
        <f>'C3_qual'!D1504</f>
        <v>10.1130/G36467.1</v>
      </c>
      <c r="E1812">
        <f>'C3_qual'!E1504</f>
        <v>2.5</v>
      </c>
      <c r="H1812">
        <f>'C3_qual'!H1504</f>
        <v>2.5000000000000001E-3</v>
      </c>
      <c r="K1812">
        <f>'C3_qual'!K1504</f>
        <v>251</v>
      </c>
      <c r="L1812">
        <f>'C3_qual'!L1504</f>
        <v>50</v>
      </c>
      <c r="M1812">
        <f>'C3_qual'!M1504</f>
        <v>42</v>
      </c>
    </row>
    <row r="1813" spans="1:13">
      <c r="A1813" t="str">
        <f>'C3_qual'!A1505</f>
        <v>C3_plant_d13C_1</v>
      </c>
      <c r="B1813" t="str">
        <f>'C3_qual'!B1505</f>
        <v>Schubert</v>
      </c>
      <c r="C1813">
        <f>'C3_qual'!C1505</f>
        <v>2015</v>
      </c>
      <c r="D1813" t="str">
        <f>'C3_qual'!D1505</f>
        <v>10.1130/G36467.1</v>
      </c>
      <c r="E1813">
        <f>'C3_qual'!E1505</f>
        <v>3</v>
      </c>
      <c r="H1813">
        <f>'C3_qual'!H1505</f>
        <v>3.0000000000000001E-3</v>
      </c>
      <c r="K1813">
        <f>'C3_qual'!K1505</f>
        <v>249</v>
      </c>
      <c r="L1813">
        <f>'C3_qual'!L1505</f>
        <v>49</v>
      </c>
      <c r="M1813">
        <f>'C3_qual'!M1505</f>
        <v>42</v>
      </c>
    </row>
    <row r="1814" spans="1:13">
      <c r="A1814" t="str">
        <f>'C3_qual'!A1506</f>
        <v>C3_plant_d13C_1</v>
      </c>
      <c r="B1814" t="str">
        <f>'C3_qual'!B1506</f>
        <v>Schubert</v>
      </c>
      <c r="C1814">
        <f>'C3_qual'!C1506</f>
        <v>2015</v>
      </c>
      <c r="D1814" t="str">
        <f>'C3_qual'!D1506</f>
        <v>10.1130/G36467.1</v>
      </c>
      <c r="E1814">
        <f>'C3_qual'!E1506</f>
        <v>3.5</v>
      </c>
      <c r="H1814">
        <f>'C3_qual'!H1506</f>
        <v>3.5000000000000001E-3</v>
      </c>
      <c r="K1814">
        <f>'C3_qual'!K1506</f>
        <v>240</v>
      </c>
      <c r="L1814">
        <f>'C3_qual'!L1506</f>
        <v>47</v>
      </c>
      <c r="M1814">
        <f>'C3_qual'!M1506</f>
        <v>41</v>
      </c>
    </row>
    <row r="1815" spans="1:13">
      <c r="A1815" t="str">
        <f>'C3_qual'!A1507</f>
        <v>C3_plant_d13C_1</v>
      </c>
      <c r="B1815" t="str">
        <f>'C3_qual'!B1507</f>
        <v>Schubert</v>
      </c>
      <c r="C1815">
        <f>'C3_qual'!C1507</f>
        <v>2015</v>
      </c>
      <c r="D1815" t="str">
        <f>'C3_qual'!D1507</f>
        <v>10.1130/G36467.1</v>
      </c>
      <c r="E1815">
        <f>'C3_qual'!E1507</f>
        <v>4</v>
      </c>
      <c r="H1815">
        <f>'C3_qual'!H1507</f>
        <v>4.0000000000000001E-3</v>
      </c>
      <c r="K1815">
        <f>'C3_qual'!K1507</f>
        <v>231</v>
      </c>
      <c r="L1815">
        <f>'C3_qual'!L1507</f>
        <v>44</v>
      </c>
      <c r="M1815">
        <f>'C3_qual'!M1507</f>
        <v>40</v>
      </c>
    </row>
    <row r="1816" spans="1:13">
      <c r="A1816" t="str">
        <f>'C3_qual'!A1508</f>
        <v>C3_plant_d13C_1</v>
      </c>
      <c r="B1816" t="str">
        <f>'C3_qual'!B1508</f>
        <v>Schubert</v>
      </c>
      <c r="C1816">
        <f>'C3_qual'!C1508</f>
        <v>2015</v>
      </c>
      <c r="D1816" t="str">
        <f>'C3_qual'!D1508</f>
        <v>10.1130/G36467.1</v>
      </c>
      <c r="E1816">
        <f>'C3_qual'!E1508</f>
        <v>4.5</v>
      </c>
      <c r="H1816">
        <f>'C3_qual'!H1508</f>
        <v>4.4999999999999997E-3</v>
      </c>
      <c r="K1816">
        <f>'C3_qual'!K1508</f>
        <v>227</v>
      </c>
      <c r="L1816">
        <f>'C3_qual'!L1508</f>
        <v>43</v>
      </c>
      <c r="M1816">
        <f>'C3_qual'!M1508</f>
        <v>39</v>
      </c>
    </row>
    <row r="1817" spans="1:13">
      <c r="A1817" t="str">
        <f>'C3_qual'!A1509</f>
        <v>C3_plant_d13C_1</v>
      </c>
      <c r="B1817" t="str">
        <f>'C3_qual'!B1509</f>
        <v>Schubert</v>
      </c>
      <c r="C1817">
        <f>'C3_qual'!C1509</f>
        <v>2015</v>
      </c>
      <c r="D1817" t="str">
        <f>'C3_qual'!D1509</f>
        <v>10.1130/G36467.1</v>
      </c>
      <c r="E1817">
        <f>'C3_qual'!E1509</f>
        <v>5</v>
      </c>
      <c r="H1817">
        <f>'C3_qual'!H1509</f>
        <v>5.0000000000000001E-3</v>
      </c>
      <c r="K1817">
        <f>'C3_qual'!K1509</f>
        <v>223</v>
      </c>
      <c r="L1817">
        <f>'C3_qual'!L1509</f>
        <v>43</v>
      </c>
      <c r="M1817">
        <f>'C3_qual'!M1509</f>
        <v>39</v>
      </c>
    </row>
    <row r="1818" spans="1:13">
      <c r="A1818" t="str">
        <f>'C3_qual'!A1510</f>
        <v>C3_plant_d13C_1</v>
      </c>
      <c r="B1818" t="str">
        <f>'C3_qual'!B1510</f>
        <v>Schubert</v>
      </c>
      <c r="C1818">
        <f>'C3_qual'!C1510</f>
        <v>2015</v>
      </c>
      <c r="D1818" t="str">
        <f>'C3_qual'!D1510</f>
        <v>10.1130/G36467.1</v>
      </c>
      <c r="E1818">
        <f>'C3_qual'!E1510</f>
        <v>5.5</v>
      </c>
      <c r="H1818">
        <f>'C3_qual'!H1510</f>
        <v>5.4999999999999997E-3</v>
      </c>
      <c r="K1818">
        <f>'C3_qual'!K1510</f>
        <v>236</v>
      </c>
      <c r="L1818">
        <f>'C3_qual'!L1510</f>
        <v>46</v>
      </c>
      <c r="M1818">
        <f>'C3_qual'!M1510</f>
        <v>40</v>
      </c>
    </row>
    <row r="1819" spans="1:13">
      <c r="A1819" t="str">
        <f>'C3_qual'!A1511</f>
        <v>C3_plant_d13C_1</v>
      </c>
      <c r="B1819" t="str">
        <f>'C3_qual'!B1511</f>
        <v>Schubert</v>
      </c>
      <c r="C1819">
        <f>'C3_qual'!C1511</f>
        <v>2015</v>
      </c>
      <c r="D1819" t="str">
        <f>'C3_qual'!D1511</f>
        <v>10.1130/G36467.1</v>
      </c>
      <c r="E1819">
        <f>'C3_qual'!E1511</f>
        <v>6</v>
      </c>
      <c r="H1819">
        <f>'C3_qual'!H1511</f>
        <v>6.0000000000000001E-3</v>
      </c>
      <c r="K1819">
        <f>'C3_qual'!K1511</f>
        <v>236</v>
      </c>
      <c r="L1819">
        <f>'C3_qual'!L1511</f>
        <v>46</v>
      </c>
      <c r="M1819">
        <f>'C3_qual'!M1511</f>
        <v>40</v>
      </c>
    </row>
    <row r="1820" spans="1:13">
      <c r="A1820" t="str">
        <f>'C3_qual'!A1512</f>
        <v>C3_plant_d13C_1</v>
      </c>
      <c r="B1820" t="str">
        <f>'C3_qual'!B1512</f>
        <v>Schubert</v>
      </c>
      <c r="C1820">
        <f>'C3_qual'!C1512</f>
        <v>2015</v>
      </c>
      <c r="D1820" t="str">
        <f>'C3_qual'!D1512</f>
        <v>10.1130/G36467.1</v>
      </c>
      <c r="E1820">
        <f>'C3_qual'!E1512</f>
        <v>6.5</v>
      </c>
      <c r="H1820">
        <f>'C3_qual'!H1512</f>
        <v>6.4999999999999997E-3</v>
      </c>
      <c r="K1820">
        <f>'C3_qual'!K1512</f>
        <v>231</v>
      </c>
      <c r="L1820">
        <f>'C3_qual'!L1512</f>
        <v>44</v>
      </c>
      <c r="M1820">
        <f>'C3_qual'!M1512</f>
        <v>40</v>
      </c>
    </row>
    <row r="1821" spans="1:13">
      <c r="A1821" t="str">
        <f>'C3_qual'!A1513</f>
        <v>C3_plant_d13C_1</v>
      </c>
      <c r="B1821" t="str">
        <f>'C3_qual'!B1513</f>
        <v>Schubert</v>
      </c>
      <c r="C1821">
        <f>'C3_qual'!C1513</f>
        <v>2015</v>
      </c>
      <c r="D1821" t="str">
        <f>'C3_qual'!D1513</f>
        <v>10.1130/G36467.1</v>
      </c>
      <c r="E1821">
        <f>'C3_qual'!E1513</f>
        <v>7</v>
      </c>
      <c r="H1821">
        <f>'C3_qual'!H1513</f>
        <v>7.0000000000000001E-3</v>
      </c>
      <c r="K1821">
        <f>'C3_qual'!K1513</f>
        <v>231</v>
      </c>
      <c r="L1821">
        <f>'C3_qual'!L1513</f>
        <v>44</v>
      </c>
      <c r="M1821">
        <f>'C3_qual'!M1513</f>
        <v>40</v>
      </c>
    </row>
    <row r="1822" spans="1:13">
      <c r="A1822" t="str">
        <f>'C3_qual'!A1514</f>
        <v>C3_plant_d13C_1</v>
      </c>
      <c r="B1822" t="str">
        <f>'C3_qual'!B1514</f>
        <v>Schubert</v>
      </c>
      <c r="C1822">
        <f>'C3_qual'!C1514</f>
        <v>2015</v>
      </c>
      <c r="D1822" t="str">
        <f>'C3_qual'!D1514</f>
        <v>10.1130/G36467.1</v>
      </c>
      <c r="E1822">
        <f>'C3_qual'!E1514</f>
        <v>7.5</v>
      </c>
      <c r="H1822">
        <f>'C3_qual'!H1514</f>
        <v>7.4999999999999997E-3</v>
      </c>
      <c r="K1822">
        <f>'C3_qual'!K1514</f>
        <v>243</v>
      </c>
      <c r="L1822">
        <f>'C3_qual'!L1514</f>
        <v>48</v>
      </c>
      <c r="M1822">
        <f>'C3_qual'!M1514</f>
        <v>41</v>
      </c>
    </row>
    <row r="1823" spans="1:13">
      <c r="A1823" t="str">
        <f>'C3_qual'!A1515</f>
        <v>C3_plant_d13C_1</v>
      </c>
      <c r="B1823" t="str">
        <f>'C3_qual'!B1515</f>
        <v>Schubert</v>
      </c>
      <c r="C1823">
        <f>'C3_qual'!C1515</f>
        <v>2015</v>
      </c>
      <c r="D1823" t="str">
        <f>'C3_qual'!D1515</f>
        <v>10.1130/G36467.1</v>
      </c>
      <c r="E1823">
        <f>'C3_qual'!E1515</f>
        <v>8</v>
      </c>
      <c r="H1823">
        <f>'C3_qual'!H1515</f>
        <v>8.0000000000000002E-3</v>
      </c>
      <c r="K1823">
        <f>'C3_qual'!K1515</f>
        <v>287</v>
      </c>
      <c r="L1823">
        <f>'C3_qual'!L1515</f>
        <v>61</v>
      </c>
      <c r="M1823">
        <f>'C3_qual'!M1515</f>
        <v>48</v>
      </c>
    </row>
    <row r="1824" spans="1:13">
      <c r="A1824" t="str">
        <f>'C3_qual'!A1516</f>
        <v>C3_plant_d13C_1</v>
      </c>
      <c r="B1824" t="str">
        <f>'C3_qual'!B1516</f>
        <v>Schubert</v>
      </c>
      <c r="C1824">
        <f>'C3_qual'!C1516</f>
        <v>2015</v>
      </c>
      <c r="D1824" t="str">
        <f>'C3_qual'!D1516</f>
        <v>10.1130/G36467.1</v>
      </c>
      <c r="E1824">
        <f>'C3_qual'!E1516</f>
        <v>8.5</v>
      </c>
      <c r="H1824">
        <f>'C3_qual'!H1516</f>
        <v>8.5000000000000006E-3</v>
      </c>
      <c r="K1824">
        <f>'C3_qual'!K1516</f>
        <v>348</v>
      </c>
      <c r="L1824">
        <f>'C3_qual'!L1516</f>
        <v>81</v>
      </c>
      <c r="M1824">
        <f>'C3_qual'!M1516</f>
        <v>60</v>
      </c>
    </row>
    <row r="1825" spans="1:13">
      <c r="A1825" t="str">
        <f>'C3_qual'!A1517</f>
        <v>C3_plant_d13C_1</v>
      </c>
      <c r="B1825" t="str">
        <f>'C3_qual'!B1517</f>
        <v>Schubert</v>
      </c>
      <c r="C1825">
        <f>'C3_qual'!C1517</f>
        <v>2015</v>
      </c>
      <c r="D1825" t="str">
        <f>'C3_qual'!D1517</f>
        <v>10.1130/G36467.1</v>
      </c>
      <c r="E1825">
        <f>'C3_qual'!E1517</f>
        <v>9</v>
      </c>
      <c r="H1825">
        <f>'C3_qual'!H1517</f>
        <v>8.9999999999999993E-3</v>
      </c>
      <c r="K1825">
        <f>'C3_qual'!K1517</f>
        <v>270</v>
      </c>
      <c r="L1825">
        <f>'C3_qual'!L1517</f>
        <v>56</v>
      </c>
      <c r="M1825">
        <f>'C3_qual'!M1517</f>
        <v>45</v>
      </c>
    </row>
    <row r="1826" spans="1:13">
      <c r="A1826" t="str">
        <f>'C3_qual'!A1518</f>
        <v>C3_plant_d13C_1</v>
      </c>
      <c r="B1826" t="str">
        <f>'C3_qual'!B1518</f>
        <v>Schubert</v>
      </c>
      <c r="C1826">
        <f>'C3_qual'!C1518</f>
        <v>2015</v>
      </c>
      <c r="D1826" t="str">
        <f>'C3_qual'!D1518</f>
        <v>10.1130/G36467.1</v>
      </c>
      <c r="E1826">
        <f>'C3_qual'!E1518</f>
        <v>9.5</v>
      </c>
      <c r="H1826">
        <f>'C3_qual'!H1518</f>
        <v>9.4999999999999998E-3</v>
      </c>
      <c r="K1826">
        <f>'C3_qual'!K1518</f>
        <v>478</v>
      </c>
      <c r="L1826">
        <f>'C3_qual'!L1518</f>
        <v>131</v>
      </c>
      <c r="M1826">
        <f>'C3_qual'!M1518</f>
        <v>94</v>
      </c>
    </row>
    <row r="1827" spans="1:13">
      <c r="A1827" t="str">
        <f>'C3_qual'!A1519</f>
        <v>C3_plant_d13C_1</v>
      </c>
      <c r="B1827" t="str">
        <f>'C3_qual'!B1519</f>
        <v>Schubert</v>
      </c>
      <c r="C1827">
        <f>'C3_qual'!C1519</f>
        <v>2015</v>
      </c>
      <c r="D1827" t="str">
        <f>'C3_qual'!D1519</f>
        <v>10.1130/G36467.1</v>
      </c>
      <c r="E1827">
        <f>'C3_qual'!E1519</f>
        <v>10</v>
      </c>
      <c r="H1827">
        <f>'C3_qual'!H1519</f>
        <v>0.01</v>
      </c>
      <c r="K1827">
        <f>'C3_qual'!K1519</f>
        <v>354</v>
      </c>
      <c r="L1827">
        <f>'C3_qual'!L1519</f>
        <v>83</v>
      </c>
      <c r="M1827">
        <f>'C3_qual'!M1519</f>
        <v>62</v>
      </c>
    </row>
    <row r="1828" spans="1:13">
      <c r="A1828" t="str">
        <f>'C3_qual'!A1520</f>
        <v>C3_plant_d13C_1</v>
      </c>
      <c r="B1828" t="str">
        <f>'C3_qual'!B1520</f>
        <v>Schubert</v>
      </c>
      <c r="C1828">
        <f>'C3_qual'!C1520</f>
        <v>2015</v>
      </c>
      <c r="D1828" t="str">
        <f>'C3_qual'!D1520</f>
        <v>10.1130/G36467.1</v>
      </c>
      <c r="E1828">
        <f>'C3_qual'!E1520</f>
        <v>10.5</v>
      </c>
      <c r="H1828">
        <f>'C3_qual'!H1520</f>
        <v>1.0500000000000001E-2</v>
      </c>
      <c r="K1828">
        <f>'C3_qual'!K1520</f>
        <v>446</v>
      </c>
      <c r="L1828">
        <f>'C3_qual'!L1520</f>
        <v>116</v>
      </c>
      <c r="M1828">
        <f>'C3_qual'!M1520</f>
        <v>85</v>
      </c>
    </row>
    <row r="1829" spans="1:13">
      <c r="A1829" t="str">
        <f>'C3_qual'!A1521</f>
        <v>C3_plant_d13C_1</v>
      </c>
      <c r="B1829" t="str">
        <f>'C3_qual'!B1521</f>
        <v>Schubert</v>
      </c>
      <c r="C1829">
        <f>'C3_qual'!C1521</f>
        <v>2015</v>
      </c>
      <c r="D1829" t="str">
        <f>'C3_qual'!D1521</f>
        <v>10.1130/G36467.1</v>
      </c>
      <c r="E1829">
        <f>'C3_qual'!E1521</f>
        <v>11</v>
      </c>
      <c r="H1829">
        <f>'C3_qual'!H1521</f>
        <v>1.0999999999999999E-2</v>
      </c>
      <c r="K1829">
        <f>'C3_qual'!K1521</f>
        <v>333</v>
      </c>
      <c r="L1829">
        <f>'C3_qual'!L1521</f>
        <v>76</v>
      </c>
      <c r="M1829">
        <f>'C3_qual'!M1521</f>
        <v>57</v>
      </c>
    </row>
    <row r="1830" spans="1:13">
      <c r="A1830" t="str">
        <f>'C3_qual'!A1522</f>
        <v>C3_plant_d13C_1</v>
      </c>
      <c r="B1830" t="str">
        <f>'C3_qual'!B1522</f>
        <v>Schubert</v>
      </c>
      <c r="C1830">
        <f>'C3_qual'!C1522</f>
        <v>2015</v>
      </c>
      <c r="D1830" t="str">
        <f>'C3_qual'!D1522</f>
        <v>10.1130/G36467.1</v>
      </c>
      <c r="E1830">
        <f>'C3_qual'!E1522</f>
        <v>11.5</v>
      </c>
      <c r="H1830">
        <f>'C3_qual'!H1522</f>
        <v>1.15E-2</v>
      </c>
      <c r="K1830">
        <f>'C3_qual'!K1522</f>
        <v>299</v>
      </c>
      <c r="L1830">
        <f>'C3_qual'!L1522</f>
        <v>65</v>
      </c>
      <c r="M1830">
        <f>'C3_qual'!M1522</f>
        <v>50</v>
      </c>
    </row>
    <row r="1831" spans="1:13">
      <c r="A1831" t="str">
        <f>'C3_qual'!A1523</f>
        <v>C3_plant_d13C_1</v>
      </c>
      <c r="B1831" t="str">
        <f>'C3_qual'!B1523</f>
        <v>Schubert</v>
      </c>
      <c r="C1831">
        <f>'C3_qual'!C1523</f>
        <v>2015</v>
      </c>
      <c r="D1831" t="str">
        <f>'C3_qual'!D1523</f>
        <v>10.1130/G36467.1</v>
      </c>
      <c r="E1831">
        <f>'C3_qual'!E1523</f>
        <v>12</v>
      </c>
      <c r="H1831">
        <f>'C3_qual'!H1523</f>
        <v>1.2E-2</v>
      </c>
      <c r="K1831">
        <f>'C3_qual'!K1523</f>
        <v>232</v>
      </c>
      <c r="L1831">
        <f>'C3_qual'!L1523</f>
        <v>44</v>
      </c>
      <c r="M1831">
        <f>'C3_qual'!M1523</f>
        <v>40</v>
      </c>
    </row>
    <row r="1832" spans="1:13">
      <c r="A1832" t="str">
        <f>'C3_qual'!A1524</f>
        <v>C3_plant_d13C_1</v>
      </c>
      <c r="B1832" t="str">
        <f>'C3_qual'!B1524</f>
        <v>Schubert</v>
      </c>
      <c r="C1832">
        <f>'C3_qual'!C1524</f>
        <v>2015</v>
      </c>
      <c r="D1832" t="str">
        <f>'C3_qual'!D1524</f>
        <v>10.1130/G36467.1</v>
      </c>
      <c r="E1832">
        <f>'C3_qual'!E1524</f>
        <v>12.5</v>
      </c>
      <c r="H1832">
        <f>'C3_qual'!H1524</f>
        <v>1.2500000000000001E-2</v>
      </c>
      <c r="K1832">
        <f>'C3_qual'!K1524</f>
        <v>222</v>
      </c>
      <c r="L1832">
        <f>'C3_qual'!L1524</f>
        <v>42</v>
      </c>
      <c r="M1832">
        <f>'C3_qual'!M1524</f>
        <v>39</v>
      </c>
    </row>
    <row r="1833" spans="1:13">
      <c r="A1833" t="str">
        <f>'C3_qual'!A1525</f>
        <v>C3_plant_d13C_1</v>
      </c>
      <c r="B1833" t="str">
        <f>'C3_qual'!B1525</f>
        <v>Schubert</v>
      </c>
      <c r="C1833">
        <f>'C3_qual'!C1525</f>
        <v>2015</v>
      </c>
      <c r="D1833" t="str">
        <f>'C3_qual'!D1525</f>
        <v>10.1130/G36467.1</v>
      </c>
      <c r="E1833">
        <f>'C3_qual'!E1525</f>
        <v>13</v>
      </c>
      <c r="H1833">
        <f>'C3_qual'!H1525</f>
        <v>1.2999999999999999E-2</v>
      </c>
      <c r="K1833">
        <f>'C3_qual'!K1525</f>
        <v>265</v>
      </c>
      <c r="L1833">
        <f>'C3_qual'!L1525</f>
        <v>54</v>
      </c>
      <c r="M1833">
        <f>'C3_qual'!M1525</f>
        <v>45</v>
      </c>
    </row>
    <row r="1834" spans="1:13">
      <c r="A1834" t="str">
        <f>'C3_qual'!A1526</f>
        <v>C3_plant_d13C_1</v>
      </c>
      <c r="B1834" t="str">
        <f>'C3_qual'!B1526</f>
        <v>Schubert</v>
      </c>
      <c r="C1834">
        <f>'C3_qual'!C1526</f>
        <v>2015</v>
      </c>
      <c r="D1834" t="str">
        <f>'C3_qual'!D1526</f>
        <v>10.1130/G36467.1</v>
      </c>
      <c r="E1834">
        <f>'C3_qual'!E1526</f>
        <v>13.5</v>
      </c>
      <c r="H1834">
        <f>'C3_qual'!H1526</f>
        <v>1.35E-2</v>
      </c>
      <c r="K1834">
        <f>'C3_qual'!K1526</f>
        <v>290</v>
      </c>
      <c r="L1834">
        <f>'C3_qual'!L1526</f>
        <v>62</v>
      </c>
      <c r="M1834">
        <f>'C3_qual'!M1526</f>
        <v>48</v>
      </c>
    </row>
    <row r="1835" spans="1:13">
      <c r="A1835" t="str">
        <f>'C3_qual'!A1527</f>
        <v>C3_plant_d13C_1</v>
      </c>
      <c r="B1835" t="str">
        <f>'C3_qual'!B1527</f>
        <v>Schubert</v>
      </c>
      <c r="C1835">
        <f>'C3_qual'!C1527</f>
        <v>2015</v>
      </c>
      <c r="D1835" t="str">
        <f>'C3_qual'!D1527</f>
        <v>10.1130/G36467.1</v>
      </c>
      <c r="E1835">
        <f>'C3_qual'!E1527</f>
        <v>14</v>
      </c>
      <c r="H1835">
        <f>'C3_qual'!H1527</f>
        <v>1.4E-2</v>
      </c>
      <c r="K1835">
        <f>'C3_qual'!K1527</f>
        <v>219</v>
      </c>
      <c r="L1835">
        <f>'C3_qual'!L1527</f>
        <v>42</v>
      </c>
      <c r="M1835">
        <f>'C3_qual'!M1527</f>
        <v>38</v>
      </c>
    </row>
    <row r="1836" spans="1:13">
      <c r="A1836" t="str">
        <f>'C3_qual'!A1528</f>
        <v>C3_plant_d13C_1</v>
      </c>
      <c r="B1836" t="str">
        <f>'C3_qual'!B1528</f>
        <v>Schubert</v>
      </c>
      <c r="C1836">
        <f>'C3_qual'!C1528</f>
        <v>2015</v>
      </c>
      <c r="D1836" t="str">
        <f>'C3_qual'!D1528</f>
        <v>10.1130/G36467.1</v>
      </c>
      <c r="E1836">
        <f>'C3_qual'!E1528</f>
        <v>14.5</v>
      </c>
      <c r="H1836">
        <f>'C3_qual'!H1528</f>
        <v>1.4500000000000001E-2</v>
      </c>
      <c r="K1836">
        <f>'C3_qual'!K1528</f>
        <v>183</v>
      </c>
      <c r="L1836">
        <f>'C3_qual'!L1528</f>
        <v>35</v>
      </c>
      <c r="M1836">
        <f>'C3_qual'!M1528</f>
        <v>35</v>
      </c>
    </row>
    <row r="1837" spans="1:13">
      <c r="A1837" t="str">
        <f>'C3_qual'!A1529</f>
        <v>C3_plant_d13C_1</v>
      </c>
      <c r="B1837" t="str">
        <f>'C3_qual'!B1529</f>
        <v>Schubert</v>
      </c>
      <c r="C1837">
        <f>'C3_qual'!C1529</f>
        <v>2015</v>
      </c>
      <c r="D1837" t="str">
        <f>'C3_qual'!D1529</f>
        <v>10.1130/G36467.1</v>
      </c>
      <c r="E1837">
        <f>'C3_qual'!E1529</f>
        <v>15</v>
      </c>
      <c r="H1837">
        <f>'C3_qual'!H1529</f>
        <v>1.4999999999999999E-2</v>
      </c>
      <c r="K1837">
        <f>'C3_qual'!K1529</f>
        <v>180</v>
      </c>
      <c r="L1837">
        <f>'C3_qual'!L1529</f>
        <v>34</v>
      </c>
      <c r="M1837">
        <f>'C3_qual'!M1529</f>
        <v>34</v>
      </c>
    </row>
    <row r="1838" spans="1:13">
      <c r="A1838" t="str">
        <f>'C3_qual'!A1530</f>
        <v>C3_plant_d13C_1</v>
      </c>
      <c r="B1838" t="str">
        <f>'C3_qual'!B1530</f>
        <v>Schubert</v>
      </c>
      <c r="C1838">
        <f>'C3_qual'!C1530</f>
        <v>2015</v>
      </c>
      <c r="D1838" t="str">
        <f>'C3_qual'!D1530</f>
        <v>10.1130/G36467.1</v>
      </c>
      <c r="E1838">
        <f>'C3_qual'!E1530</f>
        <v>15.5</v>
      </c>
      <c r="H1838">
        <f>'C3_qual'!H1530</f>
        <v>1.55E-2</v>
      </c>
      <c r="K1838">
        <f>'C3_qual'!K1530</f>
        <v>178</v>
      </c>
      <c r="L1838">
        <f>'C3_qual'!L1530</f>
        <v>34</v>
      </c>
      <c r="M1838">
        <f>'C3_qual'!M1530</f>
        <v>34</v>
      </c>
    </row>
    <row r="1839" spans="1:13">
      <c r="A1839" t="str">
        <f>'C3_qual'!A1531</f>
        <v>C3_plant_d13C_1</v>
      </c>
      <c r="B1839" t="str">
        <f>'C3_qual'!B1531</f>
        <v>Schubert</v>
      </c>
      <c r="C1839">
        <f>'C3_qual'!C1531</f>
        <v>2015</v>
      </c>
      <c r="D1839" t="str">
        <f>'C3_qual'!D1531</f>
        <v>10.1130/G36467.1</v>
      </c>
      <c r="E1839">
        <f>'C3_qual'!E1531</f>
        <v>1</v>
      </c>
      <c r="H1839">
        <f>'C3_qual'!H1531</f>
        <v>1E-3</v>
      </c>
      <c r="K1839">
        <f>'C3_qual'!K1531</f>
        <v>218</v>
      </c>
      <c r="L1839">
        <f>'C3_qual'!L1531</f>
        <v>42</v>
      </c>
      <c r="M1839">
        <f>'C3_qual'!M1531</f>
        <v>38</v>
      </c>
    </row>
    <row r="1840" spans="1:13">
      <c r="A1840" t="str">
        <f>'C3_qual'!A1532</f>
        <v>C3_plant_d13C_1</v>
      </c>
      <c r="B1840" t="str">
        <f>'C3_qual'!B1532</f>
        <v>Schubert</v>
      </c>
      <c r="C1840">
        <f>'C3_qual'!C1532</f>
        <v>2015</v>
      </c>
      <c r="D1840" t="str">
        <f>'C3_qual'!D1532</f>
        <v>10.1130/G36467.1</v>
      </c>
      <c r="E1840">
        <f>'C3_qual'!E1532</f>
        <v>1</v>
      </c>
      <c r="H1840">
        <f>'C3_qual'!H1532</f>
        <v>1E-3</v>
      </c>
      <c r="K1840">
        <f>'C3_qual'!K1532</f>
        <v>277</v>
      </c>
      <c r="L1840">
        <f>'C3_qual'!L1532</f>
        <v>58</v>
      </c>
      <c r="M1840">
        <f>'C3_qual'!M1532</f>
        <v>46</v>
      </c>
    </row>
    <row r="1841" spans="1:13">
      <c r="A1841" t="str">
        <f>'C3_qual'!A1533</f>
        <v>C3_plant_d13C_1</v>
      </c>
      <c r="B1841" t="str">
        <f>'C3_qual'!B1533</f>
        <v>Schubert</v>
      </c>
      <c r="C1841">
        <f>'C3_qual'!C1533</f>
        <v>2015</v>
      </c>
      <c r="D1841" t="str">
        <f>'C3_qual'!D1533</f>
        <v>10.1130/G36467.1</v>
      </c>
      <c r="E1841">
        <f>'C3_qual'!E1533</f>
        <v>2</v>
      </c>
      <c r="H1841">
        <f>'C3_qual'!H1533</f>
        <v>2E-3</v>
      </c>
      <c r="K1841">
        <f>'C3_qual'!K1533</f>
        <v>384</v>
      </c>
      <c r="L1841">
        <f>'C3_qual'!L1533</f>
        <v>94</v>
      </c>
      <c r="M1841">
        <f>'C3_qual'!M1533</f>
        <v>69</v>
      </c>
    </row>
    <row r="1842" spans="1:13">
      <c r="A1842" t="str">
        <f>'C3_qual'!A1534</f>
        <v>C3_plant_d13C_1</v>
      </c>
      <c r="B1842" t="str">
        <f>'C3_qual'!B1534</f>
        <v>Schubert</v>
      </c>
      <c r="C1842">
        <f>'C3_qual'!C1534</f>
        <v>2015</v>
      </c>
      <c r="D1842" t="str">
        <f>'C3_qual'!D1534</f>
        <v>10.1130/G36467.1</v>
      </c>
      <c r="E1842">
        <f>'C3_qual'!E1534</f>
        <v>3</v>
      </c>
      <c r="H1842">
        <f>'C3_qual'!H1534</f>
        <v>3.0000000000000001E-3</v>
      </c>
      <c r="K1842">
        <f>'C3_qual'!K1534</f>
        <v>308</v>
      </c>
      <c r="L1842">
        <f>'C3_qual'!L1534</f>
        <v>68</v>
      </c>
      <c r="M1842">
        <f>'C3_qual'!M1534</f>
        <v>51</v>
      </c>
    </row>
    <row r="1843" spans="1:13">
      <c r="A1843" t="str">
        <f>'C3_qual'!A1535</f>
        <v>C3_plant_d13C_1</v>
      </c>
      <c r="B1843" t="str">
        <f>'C3_qual'!B1535</f>
        <v>Schubert</v>
      </c>
      <c r="C1843">
        <f>'C3_qual'!C1535</f>
        <v>2015</v>
      </c>
      <c r="D1843" t="str">
        <f>'C3_qual'!D1535</f>
        <v>10.1130/G36467.1</v>
      </c>
      <c r="E1843">
        <f>'C3_qual'!E1535</f>
        <v>3.8</v>
      </c>
      <c r="H1843">
        <f>'C3_qual'!H1535</f>
        <v>3.8E-3</v>
      </c>
      <c r="K1843">
        <f>'C3_qual'!K1535</f>
        <v>255</v>
      </c>
      <c r="L1843">
        <f>'C3_qual'!L1535</f>
        <v>51</v>
      </c>
      <c r="M1843">
        <f>'C3_qual'!M1535</f>
        <v>43</v>
      </c>
    </row>
    <row r="1844" spans="1:13">
      <c r="A1844" t="str">
        <f>'C3_qual'!A1536</f>
        <v>C3_plant_d13C_1</v>
      </c>
      <c r="B1844" t="str">
        <f>'C3_qual'!B1536</f>
        <v>Schubert</v>
      </c>
      <c r="C1844">
        <f>'C3_qual'!C1536</f>
        <v>2015</v>
      </c>
      <c r="D1844" t="str">
        <f>'C3_qual'!D1536</f>
        <v>10.1130/G36467.1</v>
      </c>
      <c r="E1844">
        <f>'C3_qual'!E1536</f>
        <v>4</v>
      </c>
      <c r="H1844">
        <f>'C3_qual'!H1536</f>
        <v>4.0000000000000001E-3</v>
      </c>
      <c r="K1844">
        <f>'C3_qual'!K1536</f>
        <v>246</v>
      </c>
      <c r="L1844">
        <f>'C3_qual'!L1536</f>
        <v>49</v>
      </c>
      <c r="M1844">
        <f>'C3_qual'!M1536</f>
        <v>42</v>
      </c>
    </row>
    <row r="1845" spans="1:13">
      <c r="A1845" t="str">
        <f>'C3_qual'!A1537</f>
        <v>C3_plant_d13C_1</v>
      </c>
      <c r="B1845" t="str">
        <f>'C3_qual'!B1537</f>
        <v>Schubert</v>
      </c>
      <c r="C1845">
        <f>'C3_qual'!C1537</f>
        <v>2015</v>
      </c>
      <c r="D1845" t="str">
        <f>'C3_qual'!D1537</f>
        <v>10.1130/G36467.1</v>
      </c>
      <c r="E1845">
        <f>'C3_qual'!E1537</f>
        <v>5</v>
      </c>
      <c r="H1845">
        <f>'C3_qual'!H1537</f>
        <v>5.0000000000000001E-3</v>
      </c>
      <c r="K1845">
        <f>'C3_qual'!K1537</f>
        <v>321</v>
      </c>
      <c r="L1845">
        <f>'C3_qual'!L1537</f>
        <v>72</v>
      </c>
      <c r="M1845">
        <f>'C3_qual'!M1537</f>
        <v>54</v>
      </c>
    </row>
    <row r="1846" spans="1:13">
      <c r="A1846" t="str">
        <f>'C3_qual'!A1538</f>
        <v>C3_plant_d13C_1</v>
      </c>
      <c r="B1846" t="str">
        <f>'C3_qual'!B1538</f>
        <v>Schubert</v>
      </c>
      <c r="C1846">
        <f>'C3_qual'!C1538</f>
        <v>2015</v>
      </c>
      <c r="D1846" t="str">
        <f>'C3_qual'!D1538</f>
        <v>10.1130/G36467.1</v>
      </c>
      <c r="E1846">
        <f>'C3_qual'!E1538</f>
        <v>5.3</v>
      </c>
      <c r="H1846">
        <f>'C3_qual'!H1538</f>
        <v>5.3E-3</v>
      </c>
      <c r="K1846">
        <f>'C3_qual'!K1538</f>
        <v>260</v>
      </c>
      <c r="L1846">
        <f>'C3_qual'!L1538</f>
        <v>53</v>
      </c>
      <c r="M1846">
        <f>'C3_qual'!M1538</f>
        <v>44</v>
      </c>
    </row>
    <row r="1847" spans="1:13">
      <c r="A1847" t="str">
        <f>'C3_qual'!A1539</f>
        <v>C3_plant_d13C_1</v>
      </c>
      <c r="B1847" t="str">
        <f>'C3_qual'!B1539</f>
        <v>Schubert</v>
      </c>
      <c r="C1847">
        <f>'C3_qual'!C1539</f>
        <v>2015</v>
      </c>
      <c r="D1847" t="str">
        <f>'C3_qual'!D1539</f>
        <v>10.1130/G36467.1</v>
      </c>
      <c r="E1847">
        <f>'C3_qual'!E1539</f>
        <v>6.8</v>
      </c>
      <c r="H1847">
        <f>'C3_qual'!H1539</f>
        <v>6.7999999999999996E-3</v>
      </c>
      <c r="K1847">
        <f>'C3_qual'!K1539</f>
        <v>232</v>
      </c>
      <c r="L1847">
        <f>'C3_qual'!L1539</f>
        <v>44</v>
      </c>
      <c r="M1847">
        <f>'C3_qual'!M1539</f>
        <v>40</v>
      </c>
    </row>
    <row r="1848" spans="1:13">
      <c r="A1848" t="str">
        <f>'C3_qual'!A1540</f>
        <v>C3_plant_d13C_1</v>
      </c>
      <c r="B1848" t="str">
        <f>'C3_qual'!B1540</f>
        <v>Schubert</v>
      </c>
      <c r="C1848">
        <f>'C3_qual'!C1540</f>
        <v>2015</v>
      </c>
      <c r="D1848" t="str">
        <f>'C3_qual'!D1540</f>
        <v>10.1130/G36467.1</v>
      </c>
      <c r="E1848">
        <f>'C3_qual'!E1540</f>
        <v>17</v>
      </c>
      <c r="H1848">
        <f>'C3_qual'!H1540</f>
        <v>1.7000000000000001E-2</v>
      </c>
      <c r="K1848">
        <f>'C3_qual'!K1540</f>
        <v>309</v>
      </c>
      <c r="L1848">
        <f>'C3_qual'!L1540</f>
        <v>68</v>
      </c>
      <c r="M1848">
        <f>'C3_qual'!M1540</f>
        <v>52</v>
      </c>
    </row>
    <row r="1849" spans="1:13">
      <c r="A1849" t="str">
        <f>'C3_qual'!A1541</f>
        <v>C3_plant_d13C_1</v>
      </c>
      <c r="B1849" t="str">
        <f>'C3_qual'!B1541</f>
        <v>Schubert</v>
      </c>
      <c r="C1849">
        <f>'C3_qual'!C1541</f>
        <v>2015</v>
      </c>
      <c r="D1849" t="str">
        <f>'C3_qual'!D1541</f>
        <v>10.1130/G36467.1</v>
      </c>
      <c r="E1849">
        <f>'C3_qual'!E1541</f>
        <v>18</v>
      </c>
      <c r="H1849">
        <f>'C3_qual'!H1541</f>
        <v>1.7999999999999999E-2</v>
      </c>
      <c r="K1849">
        <f>'C3_qual'!K1541</f>
        <v>184</v>
      </c>
      <c r="L1849">
        <f>'C3_qual'!L1541</f>
        <v>35</v>
      </c>
      <c r="M1849">
        <f>'C3_qual'!M1541</f>
        <v>35</v>
      </c>
    </row>
    <row r="1850" spans="1:13">
      <c r="A1850" t="str">
        <f>'C3_qual'!A1542</f>
        <v>C3_plant_d13C_1</v>
      </c>
      <c r="B1850" t="str">
        <f>'C3_qual'!B1542</f>
        <v>Schubert</v>
      </c>
      <c r="C1850">
        <f>'C3_qual'!C1542</f>
        <v>2015</v>
      </c>
      <c r="D1850" t="str">
        <f>'C3_qual'!D1542</f>
        <v>10.1130/G36467.1</v>
      </c>
      <c r="E1850">
        <f>'C3_qual'!E1542</f>
        <v>18</v>
      </c>
      <c r="H1850">
        <f>'C3_qual'!H1542</f>
        <v>1.7999999999999999E-2</v>
      </c>
      <c r="K1850">
        <f>'C3_qual'!K1542</f>
        <v>254</v>
      </c>
      <c r="L1850">
        <f>'C3_qual'!L1542</f>
        <v>51</v>
      </c>
      <c r="M1850">
        <f>'C3_qual'!M1542</f>
        <v>43</v>
      </c>
    </row>
    <row r="1851" spans="1:13">
      <c r="A1851" t="str">
        <f>'C3_qual'!A1543</f>
        <v>C3_plant_d13C_1</v>
      </c>
      <c r="B1851" t="str">
        <f>'C3_qual'!B1543</f>
        <v>Schubert</v>
      </c>
      <c r="C1851">
        <f>'C3_qual'!C1543</f>
        <v>2015</v>
      </c>
      <c r="D1851" t="str">
        <f>'C3_qual'!D1543</f>
        <v>10.1130/G36467.1</v>
      </c>
      <c r="E1851">
        <f>'C3_qual'!E1543</f>
        <v>19</v>
      </c>
      <c r="H1851">
        <f>'C3_qual'!H1543</f>
        <v>1.9E-2</v>
      </c>
      <c r="K1851">
        <f>'C3_qual'!K1543</f>
        <v>243</v>
      </c>
      <c r="L1851">
        <f>'C3_qual'!L1543</f>
        <v>48</v>
      </c>
      <c r="M1851">
        <f>'C3_qual'!M1543</f>
        <v>41</v>
      </c>
    </row>
    <row r="1852" spans="1:13">
      <c r="A1852" t="str">
        <f>'C3_qual'!A1544</f>
        <v>C3_plant_d13C_1</v>
      </c>
      <c r="B1852" t="str">
        <f>'C3_qual'!B1544</f>
        <v>Schubert</v>
      </c>
      <c r="C1852">
        <f>'C3_qual'!C1544</f>
        <v>2015</v>
      </c>
      <c r="D1852" t="str">
        <f>'C3_qual'!D1544</f>
        <v>10.1130/G36467.1</v>
      </c>
      <c r="E1852">
        <f>'C3_qual'!E1544</f>
        <v>19</v>
      </c>
      <c r="H1852">
        <f>'C3_qual'!H1544</f>
        <v>1.9E-2</v>
      </c>
      <c r="K1852">
        <f>'C3_qual'!K1544</f>
        <v>218</v>
      </c>
      <c r="L1852">
        <f>'C3_qual'!L1544</f>
        <v>42</v>
      </c>
      <c r="M1852">
        <f>'C3_qual'!M1544</f>
        <v>38</v>
      </c>
    </row>
    <row r="1853" spans="1:13">
      <c r="A1853" t="str">
        <f>'C3_qual'!A1545</f>
        <v>C3_plant_d13C_1</v>
      </c>
      <c r="B1853" t="str">
        <f>'C3_qual'!B1545</f>
        <v>Schubert</v>
      </c>
      <c r="C1853">
        <f>'C3_qual'!C1545</f>
        <v>2015</v>
      </c>
      <c r="D1853" t="str">
        <f>'C3_qual'!D1545</f>
        <v>10.1130/G36467.1</v>
      </c>
      <c r="E1853">
        <f>'C3_qual'!E1545</f>
        <v>20</v>
      </c>
      <c r="H1853">
        <f>'C3_qual'!H1545</f>
        <v>0.02</v>
      </c>
      <c r="K1853">
        <f>'C3_qual'!K1545</f>
        <v>204</v>
      </c>
      <c r="L1853">
        <f>'C3_qual'!L1545</f>
        <v>39</v>
      </c>
      <c r="M1853">
        <f>'C3_qual'!M1545</f>
        <v>37</v>
      </c>
    </row>
    <row r="1854" spans="1:13">
      <c r="A1854" t="str">
        <f>'C3_qual'!A1546</f>
        <v>C3_plant_d13C_1</v>
      </c>
      <c r="B1854" t="str">
        <f>'C3_qual'!B1546</f>
        <v>Schubert</v>
      </c>
      <c r="C1854">
        <f>'C3_qual'!C1546</f>
        <v>2015</v>
      </c>
      <c r="D1854" t="str">
        <f>'C3_qual'!D1546</f>
        <v>10.1130/G36467.1</v>
      </c>
      <c r="E1854">
        <f>'C3_qual'!E1546</f>
        <v>21</v>
      </c>
      <c r="H1854">
        <f>'C3_qual'!H1546</f>
        <v>2.1000000000000001E-2</v>
      </c>
      <c r="K1854">
        <f>'C3_qual'!K1546</f>
        <v>238</v>
      </c>
      <c r="L1854">
        <f>'C3_qual'!L1546</f>
        <v>46</v>
      </c>
      <c r="M1854">
        <f>'C3_qual'!M1546</f>
        <v>41</v>
      </c>
    </row>
    <row r="1855" spans="1:13">
      <c r="A1855" t="str">
        <f>'C3_qual'!A1547</f>
        <v>C3_plant_d13C_1</v>
      </c>
      <c r="B1855" t="str">
        <f>'C3_qual'!B1547</f>
        <v>Schubert</v>
      </c>
      <c r="C1855">
        <f>'C3_qual'!C1547</f>
        <v>2015</v>
      </c>
      <c r="D1855" t="str">
        <f>'C3_qual'!D1547</f>
        <v>10.1130/G36467.1</v>
      </c>
      <c r="E1855">
        <f>'C3_qual'!E1547</f>
        <v>23</v>
      </c>
      <c r="H1855">
        <f>'C3_qual'!H1547</f>
        <v>2.3E-2</v>
      </c>
      <c r="K1855">
        <f>'C3_qual'!K1547</f>
        <v>238</v>
      </c>
      <c r="L1855">
        <f>'C3_qual'!L1547</f>
        <v>46</v>
      </c>
      <c r="M1855">
        <f>'C3_qual'!M1547</f>
        <v>41</v>
      </c>
    </row>
    <row r="1856" spans="1:13">
      <c r="A1856" t="str">
        <f>'C3_qual'!A1548</f>
        <v>C3_plant_d13C_1</v>
      </c>
      <c r="B1856" t="str">
        <f>'C3_qual'!B1548</f>
        <v>Schubert</v>
      </c>
      <c r="C1856">
        <f>'C3_qual'!C1548</f>
        <v>2015</v>
      </c>
      <c r="D1856" t="str">
        <f>'C3_qual'!D1548</f>
        <v>10.1130/G36467.1</v>
      </c>
      <c r="E1856">
        <f>'C3_qual'!E1548</f>
        <v>26</v>
      </c>
      <c r="H1856">
        <f>'C3_qual'!H1548</f>
        <v>2.5999999999999999E-2</v>
      </c>
      <c r="K1856">
        <f>'C3_qual'!K1548</f>
        <v>221</v>
      </c>
      <c r="L1856">
        <f>'C3_qual'!L1548</f>
        <v>41</v>
      </c>
      <c r="M1856">
        <f>'C3_qual'!M1548</f>
        <v>38</v>
      </c>
    </row>
    <row r="1857" spans="1:13">
      <c r="A1857" t="str">
        <f>'C3_qual'!A1549</f>
        <v>C3_plant_d13C_1</v>
      </c>
      <c r="B1857" t="str">
        <f>'C3_qual'!B1549</f>
        <v>Schubert</v>
      </c>
      <c r="C1857">
        <f>'C3_qual'!C1549</f>
        <v>2015</v>
      </c>
      <c r="D1857" t="str">
        <f>'C3_qual'!D1549</f>
        <v>10.1130/G36467.1</v>
      </c>
      <c r="E1857">
        <f>'C3_qual'!E1549</f>
        <v>0.115</v>
      </c>
      <c r="H1857">
        <f>'C3_qual'!H1549</f>
        <v>1.15E-4</v>
      </c>
      <c r="K1857">
        <f>'C3_qual'!K1549</f>
        <v>211</v>
      </c>
      <c r="L1857">
        <f>'C3_qual'!L1549</f>
        <v>40</v>
      </c>
      <c r="M1857">
        <f>'C3_qual'!M1549</f>
        <v>38</v>
      </c>
    </row>
    <row r="1858" spans="1:13">
      <c r="A1858" t="str">
        <f>'C3_qual'!A1550</f>
        <v>C3_plant_d13C_1</v>
      </c>
      <c r="B1858" t="str">
        <f>'C3_qual'!B1550</f>
        <v>Schubert</v>
      </c>
      <c r="C1858">
        <f>'C3_qual'!C1550</f>
        <v>2015</v>
      </c>
      <c r="D1858" t="str">
        <f>'C3_qual'!D1550</f>
        <v>10.1130/G36467.1</v>
      </c>
      <c r="E1858">
        <f>'C3_qual'!E1550</f>
        <v>0.34499999999999997</v>
      </c>
      <c r="H1858">
        <f>'C3_qual'!H1550</f>
        <v>3.4499999999999998E-4</v>
      </c>
      <c r="K1858">
        <f>'C3_qual'!K1550</f>
        <v>211</v>
      </c>
      <c r="L1858">
        <f>'C3_qual'!L1550</f>
        <v>40</v>
      </c>
      <c r="M1858">
        <f>'C3_qual'!M1550</f>
        <v>37</v>
      </c>
    </row>
    <row r="1859" spans="1:13">
      <c r="A1859" t="str">
        <f>'C3_qual'!A1551</f>
        <v>C3_plant_d13C_1</v>
      </c>
      <c r="B1859" t="str">
        <f>'C3_qual'!B1551</f>
        <v>Schubert</v>
      </c>
      <c r="C1859">
        <f>'C3_qual'!C1551</f>
        <v>2015</v>
      </c>
      <c r="D1859" t="str">
        <f>'C3_qual'!D1551</f>
        <v>10.1130/G36467.1</v>
      </c>
      <c r="E1859">
        <f>'C3_qual'!E1551</f>
        <v>0.57499999999999996</v>
      </c>
      <c r="H1859">
        <f>'C3_qual'!H1551</f>
        <v>5.7499999999999999E-4</v>
      </c>
      <c r="K1859">
        <f>'C3_qual'!K1551</f>
        <v>252</v>
      </c>
      <c r="L1859">
        <f>'C3_qual'!L1551</f>
        <v>51</v>
      </c>
      <c r="M1859">
        <f>'C3_qual'!M1551</f>
        <v>43</v>
      </c>
    </row>
    <row r="1860" spans="1:13">
      <c r="A1860" t="str">
        <f>'C3_qual'!A1552</f>
        <v>C3_plant_d13C_1</v>
      </c>
      <c r="B1860" t="str">
        <f>'C3_qual'!B1552</f>
        <v>Schubert</v>
      </c>
      <c r="C1860">
        <f>'C3_qual'!C1552</f>
        <v>2015</v>
      </c>
      <c r="D1860" t="str">
        <f>'C3_qual'!D1552</f>
        <v>10.1130/G36467.1</v>
      </c>
      <c r="E1860">
        <f>'C3_qual'!E1552</f>
        <v>0.80500000000000005</v>
      </c>
      <c r="H1860">
        <f>'C3_qual'!H1552</f>
        <v>8.0500000000000005E-4</v>
      </c>
      <c r="K1860">
        <f>'C3_qual'!K1552</f>
        <v>283</v>
      </c>
      <c r="L1860">
        <f>'C3_qual'!L1552</f>
        <v>60</v>
      </c>
      <c r="M1860">
        <f>'C3_qual'!M1552</f>
        <v>47</v>
      </c>
    </row>
    <row r="1861" spans="1:13">
      <c r="A1861" t="str">
        <f>'C3_qual'!A1553</f>
        <v>C3_plant_d13C_1</v>
      </c>
      <c r="B1861" t="str">
        <f>'C3_qual'!B1553</f>
        <v>Schubert</v>
      </c>
      <c r="C1861">
        <f>'C3_qual'!C1553</f>
        <v>2015</v>
      </c>
      <c r="D1861" t="str">
        <f>'C3_qual'!D1553</f>
        <v>10.1130/G36467.1</v>
      </c>
      <c r="E1861">
        <f>'C3_qual'!E1553</f>
        <v>1.2450000000000001</v>
      </c>
      <c r="H1861">
        <f>'C3_qual'!H1553</f>
        <v>1.245E-3</v>
      </c>
      <c r="K1861">
        <f>'C3_qual'!K1553</f>
        <v>294</v>
      </c>
      <c r="L1861">
        <f>'C3_qual'!L1553</f>
        <v>64</v>
      </c>
      <c r="M1861">
        <f>'C3_qual'!M1553</f>
        <v>49</v>
      </c>
    </row>
    <row r="1862" spans="1:13">
      <c r="A1862" t="str">
        <f>'C3_qual'!A1554</f>
        <v>C3_plant_d13C_1</v>
      </c>
      <c r="B1862" t="str">
        <f>'C3_qual'!B1554</f>
        <v>Schubert</v>
      </c>
      <c r="C1862">
        <f>'C3_qual'!C1554</f>
        <v>2015</v>
      </c>
      <c r="D1862" t="str">
        <f>'C3_qual'!D1554</f>
        <v>10.1130/G36467.1</v>
      </c>
      <c r="E1862">
        <f>'C3_qual'!E1554</f>
        <v>1.6850000000000001</v>
      </c>
      <c r="H1862">
        <f>'C3_qual'!H1554</f>
        <v>1.6850000000000001E-3</v>
      </c>
      <c r="K1862">
        <f>'C3_qual'!K1554</f>
        <v>283</v>
      </c>
      <c r="L1862">
        <f>'C3_qual'!L1554</f>
        <v>60</v>
      </c>
      <c r="M1862">
        <f>'C3_qual'!M1554</f>
        <v>47</v>
      </c>
    </row>
    <row r="1863" spans="1:13">
      <c r="A1863" t="str">
        <f>'C3_qual'!A1555</f>
        <v>C3_plant_d13C_1</v>
      </c>
      <c r="B1863" t="str">
        <f>'C3_qual'!B1555</f>
        <v>Schubert</v>
      </c>
      <c r="C1863">
        <f>'C3_qual'!C1555</f>
        <v>2015</v>
      </c>
      <c r="D1863" t="str">
        <f>'C3_qual'!D1555</f>
        <v>10.1130/G36467.1</v>
      </c>
      <c r="E1863">
        <f>'C3_qual'!E1555</f>
        <v>2.125</v>
      </c>
      <c r="H1863">
        <f>'C3_qual'!H1555</f>
        <v>2.1250000000000002E-3</v>
      </c>
      <c r="K1863">
        <f>'C3_qual'!K1555</f>
        <v>313</v>
      </c>
      <c r="L1863">
        <f>'C3_qual'!L1555</f>
        <v>70</v>
      </c>
      <c r="M1863">
        <f>'C3_qual'!M1555</f>
        <v>52</v>
      </c>
    </row>
    <row r="1864" spans="1:13">
      <c r="A1864" t="str">
        <f>'C3_qual'!A1556</f>
        <v>C3_plant_d13C_1</v>
      </c>
      <c r="B1864" t="str">
        <f>'C3_qual'!B1556</f>
        <v>Schubert</v>
      </c>
      <c r="C1864">
        <f>'C3_qual'!C1556</f>
        <v>2015</v>
      </c>
      <c r="D1864" t="str">
        <f>'C3_qual'!D1556</f>
        <v>10.1130/G36467.1</v>
      </c>
      <c r="E1864">
        <f>'C3_qual'!E1556</f>
        <v>2.5649999999999999</v>
      </c>
      <c r="H1864">
        <f>'C3_qual'!H1556</f>
        <v>2.565E-3</v>
      </c>
      <c r="K1864">
        <f>'C3_qual'!K1556</f>
        <v>296</v>
      </c>
      <c r="L1864">
        <f>'C3_qual'!L1556</f>
        <v>64</v>
      </c>
      <c r="M1864">
        <f>'C3_qual'!M1556</f>
        <v>49</v>
      </c>
    </row>
    <row r="1865" spans="1:13">
      <c r="A1865" t="str">
        <f>'C3_qual'!A1557</f>
        <v>C3_plant_d13C_1</v>
      </c>
      <c r="B1865" t="str">
        <f>'C3_qual'!B1557</f>
        <v>Schubert</v>
      </c>
      <c r="C1865">
        <f>'C3_qual'!C1557</f>
        <v>2015</v>
      </c>
      <c r="D1865" t="str">
        <f>'C3_qual'!D1557</f>
        <v>10.1130/G36467.1</v>
      </c>
      <c r="E1865">
        <f>'C3_qual'!E1557</f>
        <v>3.988</v>
      </c>
      <c r="H1865">
        <f>'C3_qual'!H1557</f>
        <v>3.9880000000000002E-3</v>
      </c>
      <c r="K1865">
        <f>'C3_qual'!K1557</f>
        <v>309</v>
      </c>
      <c r="L1865">
        <f>'C3_qual'!L1557</f>
        <v>68</v>
      </c>
      <c r="M1865">
        <f>'C3_qual'!M1557</f>
        <v>52</v>
      </c>
    </row>
    <row r="1866" spans="1:13">
      <c r="A1866" t="str">
        <f>'C3_qual'!A1558</f>
        <v>C3_plant_d13C_1</v>
      </c>
      <c r="B1866" t="str">
        <f>'C3_qual'!B1558</f>
        <v>Schubert</v>
      </c>
      <c r="C1866">
        <f>'C3_qual'!C1558</f>
        <v>2015</v>
      </c>
      <c r="D1866" t="str">
        <f>'C3_qual'!D1558</f>
        <v>10.1130/G36467.1</v>
      </c>
      <c r="E1866">
        <f>'C3_qual'!E1558</f>
        <v>5.4109999999999996</v>
      </c>
      <c r="H1866">
        <f>'C3_qual'!H1558</f>
        <v>5.411E-3</v>
      </c>
      <c r="K1866">
        <f>'C3_qual'!K1558</f>
        <v>328</v>
      </c>
      <c r="L1866">
        <f>'C3_qual'!L1558</f>
        <v>75</v>
      </c>
      <c r="M1866">
        <f>'C3_qual'!M1558</f>
        <v>56</v>
      </c>
    </row>
    <row r="1867" spans="1:13">
      <c r="A1867" t="str">
        <f>'C3_qual'!A1559</f>
        <v>C3_plant_d13C_1</v>
      </c>
      <c r="B1867" t="str">
        <f>'C3_qual'!B1559</f>
        <v>Schubert</v>
      </c>
      <c r="C1867">
        <f>'C3_qual'!C1559</f>
        <v>2015</v>
      </c>
      <c r="D1867" t="str">
        <f>'C3_qual'!D1559</f>
        <v>10.1130/G36467.1</v>
      </c>
      <c r="E1867">
        <f>'C3_qual'!E1559</f>
        <v>6.8339999999999996</v>
      </c>
      <c r="H1867">
        <f>'C3_qual'!H1559</f>
        <v>6.8339999999999998E-3</v>
      </c>
      <c r="K1867">
        <f>'C3_qual'!K1559</f>
        <v>334</v>
      </c>
      <c r="L1867">
        <f>'C3_qual'!L1559</f>
        <v>76</v>
      </c>
      <c r="M1867">
        <f>'C3_qual'!M1559</f>
        <v>57</v>
      </c>
    </row>
    <row r="1868" spans="1:13">
      <c r="A1868" t="str">
        <f>'C3_qual'!A1560</f>
        <v>C3_plant_d13C_1</v>
      </c>
      <c r="B1868" t="str">
        <f>'C3_qual'!B1560</f>
        <v>Schubert</v>
      </c>
      <c r="C1868">
        <f>'C3_qual'!C1560</f>
        <v>2015</v>
      </c>
      <c r="D1868" t="str">
        <f>'C3_qual'!D1560</f>
        <v>10.1130/G36467.1</v>
      </c>
      <c r="E1868">
        <f>'C3_qual'!E1560</f>
        <v>8.2569999999999997</v>
      </c>
      <c r="H1868">
        <f>'C3_qual'!H1560</f>
        <v>8.2570000000000005E-3</v>
      </c>
      <c r="K1868">
        <f>'C3_qual'!K1560</f>
        <v>233</v>
      </c>
      <c r="L1868">
        <f>'C3_qual'!L1560</f>
        <v>45</v>
      </c>
      <c r="M1868">
        <f>'C3_qual'!M1560</f>
        <v>40</v>
      </c>
    </row>
    <row r="1869" spans="1:13">
      <c r="A1869" t="str">
        <f>'C3_qual'!A1561</f>
        <v>C3_plant_d13C_1</v>
      </c>
      <c r="B1869" t="str">
        <f>'C3_qual'!B1561</f>
        <v>Schubert</v>
      </c>
      <c r="C1869">
        <f>'C3_qual'!C1561</f>
        <v>2015</v>
      </c>
      <c r="D1869" t="str">
        <f>'C3_qual'!D1561</f>
        <v>10.1130/G36467.1</v>
      </c>
      <c r="E1869">
        <f>'C3_qual'!E1561</f>
        <v>9.68</v>
      </c>
      <c r="H1869">
        <f>'C3_qual'!H1561</f>
        <v>9.6799999999999994E-3</v>
      </c>
      <c r="K1869">
        <f>'C3_qual'!K1561</f>
        <v>233</v>
      </c>
      <c r="L1869">
        <f>'C3_qual'!L1561</f>
        <v>45</v>
      </c>
      <c r="M1869">
        <f>'C3_qual'!M1561</f>
        <v>40</v>
      </c>
    </row>
    <row r="1870" spans="1:13">
      <c r="A1870" t="str">
        <f>'C3_qual'!A1562</f>
        <v>C3_plant_d13C_1</v>
      </c>
      <c r="B1870" t="str">
        <f>'C3_qual'!B1562</f>
        <v>Schubert</v>
      </c>
      <c r="C1870">
        <f>'C3_qual'!C1562</f>
        <v>2015</v>
      </c>
      <c r="D1870" t="str">
        <f>'C3_qual'!D1562</f>
        <v>10.1130/G36467.1</v>
      </c>
      <c r="E1870">
        <f>'C3_qual'!E1562</f>
        <v>11.914999999999999</v>
      </c>
      <c r="H1870">
        <f>'C3_qual'!H1562</f>
        <v>1.1914999999999999E-2</v>
      </c>
      <c r="K1870">
        <f>'C3_qual'!K1562</f>
        <v>220</v>
      </c>
      <c r="L1870">
        <f>'C3_qual'!L1562</f>
        <v>42</v>
      </c>
      <c r="M1870">
        <f>'C3_qual'!M1562</f>
        <v>39</v>
      </c>
    </row>
    <row r="1871" spans="1:13">
      <c r="A1871" t="str">
        <f>'C3_qual'!A1563</f>
        <v>C3_plant_d13C_1</v>
      </c>
      <c r="B1871" t="str">
        <f>'C3_qual'!B1563</f>
        <v>Schubert</v>
      </c>
      <c r="C1871">
        <f>'C3_qual'!C1563</f>
        <v>2015</v>
      </c>
      <c r="D1871" t="str">
        <f>'C3_qual'!D1563</f>
        <v>10.1130/G36467.1</v>
      </c>
      <c r="E1871">
        <f>'C3_qual'!E1563</f>
        <v>14.15</v>
      </c>
      <c r="H1871">
        <f>'C3_qual'!H1563</f>
        <v>1.4150000000000001E-2</v>
      </c>
      <c r="K1871">
        <f>'C3_qual'!K1563</f>
        <v>200</v>
      </c>
      <c r="L1871">
        <f>'C3_qual'!L1563</f>
        <v>38</v>
      </c>
      <c r="M1871">
        <f>'C3_qual'!M1563</f>
        <v>36</v>
      </c>
    </row>
    <row r="1872" spans="1:13">
      <c r="A1872" t="str">
        <f>'C3_qual'!A1564</f>
        <v>C3_plant_d13C_1</v>
      </c>
      <c r="B1872" t="str">
        <f>'C3_qual'!B1564</f>
        <v>Schubert</v>
      </c>
      <c r="C1872">
        <f>'C3_qual'!C1564</f>
        <v>2015</v>
      </c>
      <c r="D1872" t="str">
        <f>'C3_qual'!D1564</f>
        <v>10.1130/G36467.1</v>
      </c>
      <c r="E1872">
        <f>'C3_qual'!E1564</f>
        <v>16.385000000000002</v>
      </c>
      <c r="H1872">
        <f>'C3_qual'!H1564</f>
        <v>1.6385E-2</v>
      </c>
      <c r="K1872">
        <f>'C3_qual'!K1564</f>
        <v>200</v>
      </c>
      <c r="L1872">
        <f>'C3_qual'!L1564</f>
        <v>38</v>
      </c>
      <c r="M1872">
        <f>'C3_qual'!M1564</f>
        <v>36</v>
      </c>
    </row>
    <row r="1873" spans="1:13">
      <c r="A1873" t="str">
        <f>'C3_qual'!A1565</f>
        <v>C3_plant_d13C_1</v>
      </c>
      <c r="B1873" t="str">
        <f>'C3_qual'!B1565</f>
        <v>Schubert</v>
      </c>
      <c r="C1873">
        <f>'C3_qual'!C1565</f>
        <v>2015</v>
      </c>
      <c r="D1873" t="str">
        <f>'C3_qual'!D1565</f>
        <v>10.1130/G36467.1</v>
      </c>
      <c r="E1873">
        <f>'C3_qual'!E1565</f>
        <v>18.954999999999998</v>
      </c>
      <c r="H1873">
        <f>'C3_qual'!H1565</f>
        <v>1.8955E-2</v>
      </c>
      <c r="K1873">
        <f>'C3_qual'!K1565</f>
        <v>230</v>
      </c>
      <c r="L1873">
        <f>'C3_qual'!L1565</f>
        <v>44</v>
      </c>
      <c r="M1873">
        <f>'C3_qual'!M1565</f>
        <v>40</v>
      </c>
    </row>
    <row r="1874" spans="1:13">
      <c r="A1874" t="str">
        <f>'C3_qual'!A1566</f>
        <v>C3_plant_d13C_1</v>
      </c>
      <c r="B1874" t="str">
        <f>'C3_qual'!B1566</f>
        <v>Schubert</v>
      </c>
      <c r="C1874">
        <f>'C3_qual'!C1566</f>
        <v>2015</v>
      </c>
      <c r="D1874" t="str">
        <f>'C3_qual'!D1566</f>
        <v>10.1130/G36467.1</v>
      </c>
      <c r="E1874">
        <f>'C3_qual'!E1566</f>
        <v>22.63</v>
      </c>
      <c r="H1874">
        <f>'C3_qual'!H1566</f>
        <v>2.2629999999999997E-2</v>
      </c>
      <c r="K1874">
        <f>'C3_qual'!K1566</f>
        <v>210</v>
      </c>
      <c r="L1874">
        <f>'C3_qual'!L1566</f>
        <v>40</v>
      </c>
      <c r="M1874">
        <f>'C3_qual'!M1566</f>
        <v>37</v>
      </c>
    </row>
    <row r="1875" spans="1:13">
      <c r="A1875" t="str">
        <f>'C3_qual'!A1567</f>
        <v>C3_plant_d13C_1</v>
      </c>
      <c r="B1875" t="str">
        <f>'C3_qual'!B1567</f>
        <v>Schubert</v>
      </c>
      <c r="C1875">
        <f>'C3_qual'!C1567</f>
        <v>2015</v>
      </c>
      <c r="D1875" t="str">
        <f>'C3_qual'!D1567</f>
        <v>10.1130/G36467.1</v>
      </c>
      <c r="E1875">
        <f>'C3_qual'!E1567</f>
        <v>22.695</v>
      </c>
      <c r="H1875">
        <f>'C3_qual'!H1567</f>
        <v>2.2695E-2</v>
      </c>
      <c r="K1875">
        <f>'C3_qual'!K1567</f>
        <v>217</v>
      </c>
      <c r="L1875">
        <f>'C3_qual'!L1567</f>
        <v>41</v>
      </c>
      <c r="M1875">
        <f>'C3_qual'!M1567</f>
        <v>38</v>
      </c>
    </row>
    <row r="1876" spans="1:13">
      <c r="A1876" t="str">
        <f>'C3_qual'!A1568</f>
        <v>C3_plant_d13C_1</v>
      </c>
      <c r="B1876" t="str">
        <f>'C3_qual'!B1568</f>
        <v>Schubert</v>
      </c>
      <c r="C1876">
        <f>'C3_qual'!C1568</f>
        <v>2015</v>
      </c>
      <c r="D1876" t="str">
        <f>'C3_qual'!D1568</f>
        <v>10.1130/G36467.1</v>
      </c>
      <c r="E1876">
        <f>'C3_qual'!E1568</f>
        <v>22.76</v>
      </c>
      <c r="H1876">
        <f>'C3_qual'!H1568</f>
        <v>2.2760000000000002E-2</v>
      </c>
      <c r="K1876">
        <f>'C3_qual'!K1568</f>
        <v>199</v>
      </c>
      <c r="L1876">
        <f>'C3_qual'!L1568</f>
        <v>38</v>
      </c>
      <c r="M1876">
        <f>'C3_qual'!M1568</f>
        <v>36</v>
      </c>
    </row>
    <row r="1877" spans="1:13">
      <c r="A1877" t="str">
        <f>'C3_qual'!A1569</f>
        <v>C3_plant_d13C_1</v>
      </c>
      <c r="B1877" t="str">
        <f>'C3_qual'!B1569</f>
        <v>Schubert</v>
      </c>
      <c r="C1877">
        <f>'C3_qual'!C1569</f>
        <v>2015</v>
      </c>
      <c r="D1877" t="str">
        <f>'C3_qual'!D1569</f>
        <v>10.1130/G36467.1</v>
      </c>
      <c r="E1877">
        <f>'C3_qual'!E1569</f>
        <v>22.824999999999999</v>
      </c>
      <c r="H1877">
        <f>'C3_qual'!H1569</f>
        <v>2.2824999999999998E-2</v>
      </c>
      <c r="K1877">
        <f>'C3_qual'!K1569</f>
        <v>192</v>
      </c>
      <c r="L1877">
        <f>'C3_qual'!L1569</f>
        <v>36</v>
      </c>
      <c r="M1877">
        <f>'C3_qual'!M1569</f>
        <v>35</v>
      </c>
    </row>
    <row r="1878" spans="1:13">
      <c r="A1878" t="str">
        <f>'C3_qual'!A1570</f>
        <v>C3_plant_d13C_1</v>
      </c>
      <c r="B1878" t="str">
        <f>'C3_qual'!B1570</f>
        <v>Schubert</v>
      </c>
      <c r="C1878">
        <f>'C3_qual'!C1570</f>
        <v>2015</v>
      </c>
      <c r="D1878" t="str">
        <f>'C3_qual'!D1570</f>
        <v>10.1130/G36467.1</v>
      </c>
      <c r="E1878">
        <f>'C3_qual'!E1570</f>
        <v>22.89</v>
      </c>
      <c r="H1878">
        <f>'C3_qual'!H1570</f>
        <v>2.2890000000000001E-2</v>
      </c>
      <c r="K1878">
        <f>'C3_qual'!K1570</f>
        <v>178</v>
      </c>
      <c r="L1878">
        <f>'C3_qual'!L1570</f>
        <v>34</v>
      </c>
      <c r="M1878">
        <f>'C3_qual'!M1570</f>
        <v>34</v>
      </c>
    </row>
    <row r="1879" spans="1:13">
      <c r="A1879" t="str">
        <f>'C3_qual'!A1571</f>
        <v>C3_plant_d13C_1</v>
      </c>
      <c r="B1879" t="str">
        <f>'C3_qual'!B1571</f>
        <v>Schubert</v>
      </c>
      <c r="C1879">
        <f>'C3_qual'!C1571</f>
        <v>2015</v>
      </c>
      <c r="D1879" t="str">
        <f>'C3_qual'!D1571</f>
        <v>10.1130/G36467.1</v>
      </c>
      <c r="E1879">
        <f>'C3_qual'!E1571</f>
        <v>22.954999999999998</v>
      </c>
      <c r="H1879">
        <f>'C3_qual'!H1571</f>
        <v>2.2955E-2</v>
      </c>
      <c r="K1879">
        <f>'C3_qual'!K1571</f>
        <v>178</v>
      </c>
      <c r="L1879">
        <f>'C3_qual'!L1571</f>
        <v>34</v>
      </c>
      <c r="M1879">
        <f>'C3_qual'!M1571</f>
        <v>34</v>
      </c>
    </row>
    <row r="1880" spans="1:13">
      <c r="A1880" t="str">
        <f>'C3_qual'!A1572</f>
        <v>C3_plant_d13C_1</v>
      </c>
      <c r="B1880" t="str">
        <f>'C3_qual'!B1572</f>
        <v>Schubert</v>
      </c>
      <c r="C1880">
        <f>'C3_qual'!C1572</f>
        <v>2015</v>
      </c>
      <c r="D1880" t="str">
        <f>'C3_qual'!D1572</f>
        <v>10.1130/G36467.1</v>
      </c>
      <c r="E1880">
        <f>'C3_qual'!E1572</f>
        <v>23.02</v>
      </c>
      <c r="H1880">
        <f>'C3_qual'!H1572</f>
        <v>2.3019999999999999E-2</v>
      </c>
      <c r="K1880">
        <f>'C3_qual'!K1572</f>
        <v>188</v>
      </c>
      <c r="L1880">
        <f>'C3_qual'!L1572</f>
        <v>36</v>
      </c>
      <c r="M1880">
        <f>'C3_qual'!M1572</f>
        <v>35</v>
      </c>
    </row>
    <row r="1881" spans="1:13">
      <c r="A1881" t="str">
        <f>'C3_qual'!A1573</f>
        <v>C3_plant_d13C_1</v>
      </c>
      <c r="B1881" t="str">
        <f>'C3_qual'!B1573</f>
        <v>Schubert</v>
      </c>
      <c r="C1881">
        <f>'C3_qual'!C1573</f>
        <v>2015</v>
      </c>
      <c r="D1881" t="str">
        <f>'C3_qual'!D1573</f>
        <v>10.1130/G36467.1</v>
      </c>
      <c r="E1881">
        <f>'C3_qual'!E1573</f>
        <v>23.085000000000001</v>
      </c>
      <c r="H1881">
        <f>'C3_qual'!H1573</f>
        <v>2.3085000000000001E-2</v>
      </c>
      <c r="K1881">
        <f>'C3_qual'!K1573</f>
        <v>188</v>
      </c>
      <c r="L1881">
        <f>'C3_qual'!L1573</f>
        <v>36</v>
      </c>
      <c r="M1881">
        <f>'C3_qual'!M1573</f>
        <v>35</v>
      </c>
    </row>
    <row r="1882" spans="1:13">
      <c r="A1882" t="str">
        <f>'C3_qual'!A1574</f>
        <v>C3_plant_d13C_1</v>
      </c>
      <c r="B1882" t="str">
        <f>'C3_qual'!B1574</f>
        <v>Schubert</v>
      </c>
      <c r="C1882">
        <f>'C3_qual'!C1574</f>
        <v>2015</v>
      </c>
      <c r="D1882" t="str">
        <f>'C3_qual'!D1574</f>
        <v>10.1130/G36467.1</v>
      </c>
      <c r="E1882">
        <f>'C3_qual'!E1574</f>
        <v>23.15</v>
      </c>
      <c r="H1882">
        <f>'C3_qual'!H1574</f>
        <v>2.3149999999999997E-2</v>
      </c>
      <c r="K1882">
        <f>'C3_qual'!K1574</f>
        <v>198</v>
      </c>
      <c r="L1882">
        <f>'C3_qual'!L1574</f>
        <v>38</v>
      </c>
      <c r="M1882">
        <f>'C3_qual'!M1574</f>
        <v>36</v>
      </c>
    </row>
    <row r="1883" spans="1:13">
      <c r="A1883" t="str">
        <f>'C3_qual'!A1575</f>
        <v>C3_plant_d13C_1</v>
      </c>
      <c r="B1883" t="str">
        <f>'C3_qual'!B1575</f>
        <v>Schubert</v>
      </c>
      <c r="C1883">
        <f>'C3_qual'!C1575</f>
        <v>2015</v>
      </c>
      <c r="D1883" t="str">
        <f>'C3_qual'!D1575</f>
        <v>10.1130/G36467.1</v>
      </c>
      <c r="E1883">
        <f>'C3_qual'!E1575</f>
        <v>23.501000000000001</v>
      </c>
      <c r="H1883">
        <f>'C3_qual'!H1575</f>
        <v>2.3501000000000001E-2</v>
      </c>
      <c r="K1883">
        <f>'C3_qual'!K1575</f>
        <v>185</v>
      </c>
      <c r="L1883">
        <f>'C3_qual'!L1575</f>
        <v>35</v>
      </c>
      <c r="M1883">
        <f>'C3_qual'!M1575</f>
        <v>35</v>
      </c>
    </row>
    <row r="1884" spans="1:13">
      <c r="A1884" t="str">
        <f>'C3_qual'!A1576</f>
        <v>C3_plant_d13C_1</v>
      </c>
      <c r="B1884" t="str">
        <f>'C3_qual'!B1576</f>
        <v>Schubert</v>
      </c>
      <c r="C1884">
        <f>'C3_qual'!C1576</f>
        <v>2015</v>
      </c>
      <c r="D1884" t="str">
        <f>'C3_qual'!D1576</f>
        <v>10.1130/G36467.1</v>
      </c>
      <c r="E1884">
        <f>'C3_qual'!E1576</f>
        <v>23.850999999999999</v>
      </c>
      <c r="H1884">
        <f>'C3_qual'!H1576</f>
        <v>2.3851000000000001E-2</v>
      </c>
      <c r="K1884">
        <f>'C3_qual'!K1576</f>
        <v>179</v>
      </c>
      <c r="L1884">
        <f>'C3_qual'!L1576</f>
        <v>34</v>
      </c>
      <c r="M1884">
        <f>'C3_qual'!M1576</f>
        <v>34</v>
      </c>
    </row>
    <row r="1885" spans="1:13">
      <c r="A1885" t="str">
        <f>'C3_qual'!A1577</f>
        <v>C3_plant_d13C_1</v>
      </c>
      <c r="B1885" t="str">
        <f>'C3_qual'!B1577</f>
        <v>Schubert</v>
      </c>
      <c r="C1885">
        <f>'C3_qual'!C1577</f>
        <v>2015</v>
      </c>
      <c r="D1885" t="str">
        <f>'C3_qual'!D1577</f>
        <v>10.1130/G36467.1</v>
      </c>
      <c r="E1885">
        <f>'C3_qual'!E1577</f>
        <v>24.202000000000002</v>
      </c>
      <c r="H1885">
        <f>'C3_qual'!H1577</f>
        <v>2.4202000000000001E-2</v>
      </c>
      <c r="K1885">
        <f>'C3_qual'!K1577</f>
        <v>170</v>
      </c>
      <c r="L1885">
        <f>'C3_qual'!L1577</f>
        <v>33</v>
      </c>
      <c r="M1885">
        <f>'C3_qual'!M1577</f>
        <v>33</v>
      </c>
    </row>
    <row r="1886" spans="1:13">
      <c r="A1886" t="str">
        <f>'C3_qual'!A1578</f>
        <v>C3_plant_d13C_1</v>
      </c>
      <c r="B1886" t="str">
        <f>'C3_qual'!B1578</f>
        <v>Schubert</v>
      </c>
      <c r="C1886">
        <f>'C3_qual'!C1578</f>
        <v>2015</v>
      </c>
      <c r="D1886" t="str">
        <f>'C3_qual'!D1578</f>
        <v>10.1130/G36467.1</v>
      </c>
      <c r="E1886">
        <f>'C3_qual'!E1578</f>
        <v>24.553000000000001</v>
      </c>
      <c r="H1886">
        <f>'C3_qual'!H1578</f>
        <v>2.4553000000000002E-2</v>
      </c>
      <c r="K1886">
        <f>'C3_qual'!K1578</f>
        <v>175</v>
      </c>
      <c r="L1886">
        <f>'C3_qual'!L1578</f>
        <v>33</v>
      </c>
      <c r="M1886">
        <f>'C3_qual'!M1578</f>
        <v>34</v>
      </c>
    </row>
    <row r="1887" spans="1:13">
      <c r="A1887" t="str">
        <f>'C3_qual'!A1579</f>
        <v>C3_plant_d13C_1</v>
      </c>
      <c r="B1887" t="str">
        <f>'C3_qual'!B1579</f>
        <v>Schubert</v>
      </c>
      <c r="C1887">
        <f>'C3_qual'!C1579</f>
        <v>2015</v>
      </c>
      <c r="D1887" t="str">
        <f>'C3_qual'!D1579</f>
        <v>10.1130/G36467.1</v>
      </c>
      <c r="E1887">
        <f>'C3_qual'!E1579</f>
        <v>24.902999999999999</v>
      </c>
      <c r="H1887">
        <f>'C3_qual'!H1579</f>
        <v>2.4902999999999998E-2</v>
      </c>
      <c r="K1887">
        <f>'C3_qual'!K1579</f>
        <v>176</v>
      </c>
      <c r="L1887">
        <f>'C3_qual'!L1579</f>
        <v>34</v>
      </c>
      <c r="M1887">
        <f>'C3_qual'!M1579</f>
        <v>34</v>
      </c>
    </row>
    <row r="1888" spans="1:13">
      <c r="A1888" t="str">
        <f>'C3_qual'!A1580</f>
        <v>C3_plant_d13C_1</v>
      </c>
      <c r="B1888" t="str">
        <f>'C3_qual'!B1580</f>
        <v>Schubert</v>
      </c>
      <c r="C1888">
        <f>'C3_qual'!C1580</f>
        <v>2015</v>
      </c>
      <c r="D1888" t="str">
        <f>'C3_qual'!D1580</f>
        <v>10.1130/G36467.1</v>
      </c>
      <c r="E1888">
        <f>'C3_qual'!E1580</f>
        <v>25.254000000000001</v>
      </c>
      <c r="H1888">
        <f>'C3_qual'!H1580</f>
        <v>2.5254000000000002E-2</v>
      </c>
      <c r="K1888">
        <f>'C3_qual'!K1580</f>
        <v>158</v>
      </c>
      <c r="L1888">
        <f>'C3_qual'!L1580</f>
        <v>31</v>
      </c>
      <c r="M1888">
        <f>'C3_qual'!M1580</f>
        <v>32</v>
      </c>
    </row>
    <row r="1889" spans="1:13">
      <c r="A1889" t="str">
        <f>'C3_qual'!A1581</f>
        <v>C3_plant_d13C_1</v>
      </c>
      <c r="B1889" t="str">
        <f>'C3_qual'!B1581</f>
        <v>Schubert</v>
      </c>
      <c r="C1889">
        <f>'C3_qual'!C1581</f>
        <v>2015</v>
      </c>
      <c r="D1889" t="str">
        <f>'C3_qual'!D1581</f>
        <v>10.1130/G36467.1</v>
      </c>
      <c r="E1889">
        <f>'C3_qual'!E1581</f>
        <v>25.605</v>
      </c>
      <c r="H1889">
        <f>'C3_qual'!H1581</f>
        <v>2.5604999999999999E-2</v>
      </c>
      <c r="K1889">
        <f>'C3_qual'!K1581</f>
        <v>163</v>
      </c>
      <c r="L1889">
        <f>'C3_qual'!L1581</f>
        <v>32</v>
      </c>
      <c r="M1889">
        <f>'C3_qual'!M1581</f>
        <v>33</v>
      </c>
    </row>
    <row r="1890" spans="1:13">
      <c r="A1890" t="str">
        <f>'C3_qual'!A1582</f>
        <v>C3_plant_d13C_1</v>
      </c>
      <c r="B1890" t="str">
        <f>'C3_qual'!B1582</f>
        <v>Schubert</v>
      </c>
      <c r="C1890">
        <f>'C3_qual'!C1582</f>
        <v>2015</v>
      </c>
      <c r="D1890" t="str">
        <f>'C3_qual'!D1582</f>
        <v>10.1130/G36467.1</v>
      </c>
      <c r="E1890">
        <f>'C3_qual'!E1582</f>
        <v>25.954999999999998</v>
      </c>
      <c r="H1890">
        <f>'C3_qual'!H1582</f>
        <v>2.5954999999999999E-2</v>
      </c>
      <c r="K1890">
        <f>'C3_qual'!K1582</f>
        <v>163</v>
      </c>
      <c r="L1890">
        <f>'C3_qual'!L1582</f>
        <v>32</v>
      </c>
      <c r="M1890">
        <f>'C3_qual'!M1582</f>
        <v>33</v>
      </c>
    </row>
    <row r="1891" spans="1:13">
      <c r="A1891" t="str">
        <f>'C3_qual'!A1583</f>
        <v>C3_plant_d13C_1</v>
      </c>
      <c r="B1891" t="str">
        <f>'C3_qual'!B1583</f>
        <v>Schubert</v>
      </c>
      <c r="C1891">
        <f>'C3_qual'!C1583</f>
        <v>2015</v>
      </c>
      <c r="D1891" t="str">
        <f>'C3_qual'!D1583</f>
        <v>10.1130/G36467.1</v>
      </c>
      <c r="E1891">
        <f>'C3_qual'!E1583</f>
        <v>26.306000000000001</v>
      </c>
      <c r="H1891">
        <f>'C3_qual'!H1583</f>
        <v>2.6306E-2</v>
      </c>
      <c r="K1891">
        <f>'C3_qual'!K1583</f>
        <v>166</v>
      </c>
      <c r="L1891">
        <f>'C3_qual'!L1583</f>
        <v>32</v>
      </c>
      <c r="M1891">
        <f>'C3_qual'!M1583</f>
        <v>33</v>
      </c>
    </row>
    <row r="1892" spans="1:13">
      <c r="A1892" t="str">
        <f>'C3_qual'!A1584</f>
        <v>C3_plant_d13C_1</v>
      </c>
      <c r="B1892" t="str">
        <f>'C3_qual'!B1584</f>
        <v>Schubert</v>
      </c>
      <c r="C1892">
        <f>'C3_qual'!C1584</f>
        <v>2015</v>
      </c>
      <c r="D1892" t="str">
        <f>'C3_qual'!D1584</f>
        <v>10.1130/G36467.1</v>
      </c>
      <c r="E1892">
        <f>'C3_qual'!E1584</f>
        <v>26.657</v>
      </c>
      <c r="H1892">
        <f>'C3_qual'!H1584</f>
        <v>2.6657E-2</v>
      </c>
      <c r="K1892">
        <f>'C3_qual'!K1584</f>
        <v>158</v>
      </c>
      <c r="L1892">
        <f>'C3_qual'!L1584</f>
        <v>31</v>
      </c>
      <c r="M1892">
        <f>'C3_qual'!M1584</f>
        <v>32</v>
      </c>
    </row>
    <row r="1893" spans="1:13">
      <c r="A1893" t="str">
        <f>'C3_qual'!A1585</f>
        <v>C3_plant_d13C_1</v>
      </c>
      <c r="B1893" t="str">
        <f>'C3_qual'!B1585</f>
        <v>Schubert</v>
      </c>
      <c r="C1893">
        <f>'C3_qual'!C1585</f>
        <v>2015</v>
      </c>
      <c r="D1893" t="str">
        <f>'C3_qual'!D1585</f>
        <v>10.1130/G36467.1</v>
      </c>
      <c r="E1893">
        <f>'C3_qual'!E1585</f>
        <v>27.007000000000001</v>
      </c>
      <c r="H1893">
        <f>'C3_qual'!H1585</f>
        <v>2.7007E-2</v>
      </c>
      <c r="K1893">
        <f>'C3_qual'!K1585</f>
        <v>155</v>
      </c>
      <c r="L1893">
        <f>'C3_qual'!L1585</f>
        <v>30</v>
      </c>
      <c r="M1893">
        <f>'C3_qual'!M1585</f>
        <v>32</v>
      </c>
    </row>
    <row r="1894" spans="1:13">
      <c r="A1894" t="str">
        <f>'C3_qual'!A1586</f>
        <v>C3_plant_d13C_1</v>
      </c>
      <c r="B1894" t="str">
        <f>'C3_qual'!B1586</f>
        <v>Schubert</v>
      </c>
      <c r="C1894">
        <f>'C3_qual'!C1586</f>
        <v>2015</v>
      </c>
      <c r="D1894" t="str">
        <f>'C3_qual'!D1586</f>
        <v>10.1130/G36467.1</v>
      </c>
      <c r="E1894">
        <f>'C3_qual'!E1586</f>
        <v>27.358000000000001</v>
      </c>
      <c r="H1894">
        <f>'C3_qual'!H1586</f>
        <v>2.7358E-2</v>
      </c>
      <c r="K1894">
        <f>'C3_qual'!K1586</f>
        <v>147</v>
      </c>
      <c r="L1894">
        <f>'C3_qual'!L1586</f>
        <v>29</v>
      </c>
      <c r="M1894">
        <f>'C3_qual'!M1586</f>
        <v>31</v>
      </c>
    </row>
    <row r="1895" spans="1:13">
      <c r="A1895" t="str">
        <f>'C3_qual'!A1587</f>
        <v>C3_plant_d13C_1</v>
      </c>
      <c r="B1895" t="str">
        <f>'C3_qual'!B1587</f>
        <v>Schubert</v>
      </c>
      <c r="C1895">
        <f>'C3_qual'!C1587</f>
        <v>2015</v>
      </c>
      <c r="D1895" t="str">
        <f>'C3_qual'!D1587</f>
        <v>10.1130/G36467.1</v>
      </c>
      <c r="E1895">
        <f>'C3_qual'!E1587</f>
        <v>27.628</v>
      </c>
      <c r="H1895">
        <f>'C3_qual'!H1587</f>
        <v>2.7628E-2</v>
      </c>
      <c r="K1895">
        <f>'C3_qual'!K1587</f>
        <v>169</v>
      </c>
      <c r="L1895">
        <f>'C3_qual'!L1587</f>
        <v>33</v>
      </c>
      <c r="M1895">
        <f>'C3_qual'!M1587</f>
        <v>33</v>
      </c>
    </row>
    <row r="1896" spans="1:13">
      <c r="A1896" t="str">
        <f>'C3_qual'!A1588</f>
        <v>C3_plant_d13C_1</v>
      </c>
      <c r="B1896" t="str">
        <f>'C3_qual'!B1588</f>
        <v>Schubert</v>
      </c>
      <c r="C1896">
        <f>'C3_qual'!C1588</f>
        <v>2015</v>
      </c>
      <c r="D1896" t="str">
        <f>'C3_qual'!D1588</f>
        <v>10.1130/G36467.1</v>
      </c>
      <c r="E1896">
        <f>'C3_qual'!E1588</f>
        <v>27.899000000000001</v>
      </c>
      <c r="H1896">
        <f>'C3_qual'!H1588</f>
        <v>2.7899E-2</v>
      </c>
      <c r="K1896">
        <f>'C3_qual'!K1588</f>
        <v>175</v>
      </c>
      <c r="L1896">
        <f>'C3_qual'!L1588</f>
        <v>34</v>
      </c>
      <c r="M1896">
        <f>'C3_qual'!M1588</f>
        <v>34</v>
      </c>
    </row>
    <row r="1897" spans="1:13">
      <c r="A1897" t="str">
        <f>'C3_qual'!A1589</f>
        <v>C3_plant_d13C_1</v>
      </c>
      <c r="B1897" t="str">
        <f>'C3_qual'!B1589</f>
        <v>Schubert</v>
      </c>
      <c r="C1897">
        <f>'C3_qual'!C1589</f>
        <v>2015</v>
      </c>
      <c r="D1897" t="str">
        <f>'C3_qual'!D1589</f>
        <v>10.1130/G36467.1</v>
      </c>
      <c r="E1897">
        <f>'C3_qual'!E1589</f>
        <v>28.169</v>
      </c>
      <c r="H1897">
        <f>'C3_qual'!H1589</f>
        <v>2.8169E-2</v>
      </c>
      <c r="K1897">
        <f>'C3_qual'!K1589</f>
        <v>161</v>
      </c>
      <c r="L1897">
        <f>'C3_qual'!L1589</f>
        <v>31</v>
      </c>
      <c r="M1897">
        <f>'C3_qual'!M1589</f>
        <v>33</v>
      </c>
    </row>
    <row r="1898" spans="1:13">
      <c r="A1898" t="str">
        <f>'C3_qual'!A1590</f>
        <v>C3_plant_d13C_1</v>
      </c>
      <c r="B1898" t="str">
        <f>'C3_qual'!B1590</f>
        <v>Schubert</v>
      </c>
      <c r="C1898">
        <f>'C3_qual'!C1590</f>
        <v>2015</v>
      </c>
      <c r="D1898" t="str">
        <f>'C3_qual'!D1590</f>
        <v>10.1130/G36467.1</v>
      </c>
      <c r="E1898">
        <f>'C3_qual'!E1590</f>
        <v>28.44</v>
      </c>
      <c r="H1898">
        <f>'C3_qual'!H1590</f>
        <v>2.844E-2</v>
      </c>
      <c r="K1898">
        <f>'C3_qual'!K1590</f>
        <v>163</v>
      </c>
      <c r="L1898">
        <f>'C3_qual'!L1590</f>
        <v>32</v>
      </c>
      <c r="M1898">
        <f>'C3_qual'!M1590</f>
        <v>33</v>
      </c>
    </row>
    <row r="1899" spans="1:13">
      <c r="A1899" t="str">
        <f>'C3_qual'!A1591</f>
        <v>C3_plant_d13C_1</v>
      </c>
      <c r="B1899" t="str">
        <f>'C3_qual'!B1591</f>
        <v>Schubert</v>
      </c>
      <c r="C1899">
        <f>'C3_qual'!C1591</f>
        <v>2015</v>
      </c>
      <c r="D1899" t="str">
        <f>'C3_qual'!D1591</f>
        <v>10.1130/G36467.1</v>
      </c>
      <c r="E1899">
        <f>'C3_qual'!E1591</f>
        <v>28.71</v>
      </c>
      <c r="H1899">
        <f>'C3_qual'!H1591</f>
        <v>2.8709999999999999E-2</v>
      </c>
      <c r="K1899">
        <f>'C3_qual'!K1591</f>
        <v>169</v>
      </c>
      <c r="L1899">
        <f>'C3_qual'!L1591</f>
        <v>33</v>
      </c>
      <c r="M1899">
        <f>'C3_qual'!M1591</f>
        <v>33</v>
      </c>
    </row>
    <row r="1900" spans="1:13">
      <c r="A1900" t="str">
        <f>'C3_qual'!A1592</f>
        <v>C3_plant_d13C_1</v>
      </c>
      <c r="B1900" t="str">
        <f>'C3_qual'!B1592</f>
        <v>Schubert</v>
      </c>
      <c r="C1900">
        <f>'C3_qual'!C1592</f>
        <v>2015</v>
      </c>
      <c r="D1900" t="str">
        <f>'C3_qual'!D1592</f>
        <v>10.1130/G36467.1</v>
      </c>
      <c r="E1900">
        <f>'C3_qual'!E1592</f>
        <v>28.98</v>
      </c>
      <c r="H1900">
        <f>'C3_qual'!H1592</f>
        <v>2.8979999999999999E-2</v>
      </c>
      <c r="K1900">
        <f>'C3_qual'!K1592</f>
        <v>158</v>
      </c>
      <c r="L1900">
        <f>'C3_qual'!L1592</f>
        <v>31</v>
      </c>
      <c r="M1900">
        <f>'C3_qual'!M1592</f>
        <v>32</v>
      </c>
    </row>
    <row r="1901" spans="1:13">
      <c r="A1901" t="str">
        <f>'C3_qual'!A1593</f>
        <v>C3_plant_d13C_1</v>
      </c>
      <c r="B1901" t="str">
        <f>'C3_qual'!B1593</f>
        <v>Schubert</v>
      </c>
      <c r="C1901">
        <f>'C3_qual'!C1593</f>
        <v>2015</v>
      </c>
      <c r="D1901" t="str">
        <f>'C3_qual'!D1593</f>
        <v>10.1130/G36467.1</v>
      </c>
      <c r="E1901">
        <f>'C3_qual'!E1593</f>
        <v>29.251000000000001</v>
      </c>
      <c r="H1901">
        <f>'C3_qual'!H1593</f>
        <v>2.9251000000000003E-2</v>
      </c>
      <c r="K1901">
        <f>'C3_qual'!K1593</f>
        <v>147</v>
      </c>
      <c r="L1901">
        <f>'C3_qual'!L1593</f>
        <v>29</v>
      </c>
      <c r="M1901">
        <f>'C3_qual'!M1593</f>
        <v>31</v>
      </c>
    </row>
    <row r="1902" spans="1:13">
      <c r="A1902" t="str">
        <f>'C3_qual'!A1594</f>
        <v>C3_plant_d13C_1</v>
      </c>
      <c r="B1902" t="str">
        <f>'C3_qual'!B1594</f>
        <v>Schubert</v>
      </c>
      <c r="C1902">
        <f>'C3_qual'!C1594</f>
        <v>2015</v>
      </c>
      <c r="D1902" t="str">
        <f>'C3_qual'!D1594</f>
        <v>10.1130/G36467.1</v>
      </c>
      <c r="E1902">
        <f>'C3_qual'!E1594</f>
        <v>29.521000000000001</v>
      </c>
      <c r="H1902">
        <f>'C3_qual'!H1594</f>
        <v>2.9521000000000002E-2</v>
      </c>
      <c r="K1902">
        <f>'C3_qual'!K1594</f>
        <v>155</v>
      </c>
      <c r="L1902">
        <f>'C3_qual'!L1594</f>
        <v>30</v>
      </c>
      <c r="M1902">
        <f>'C3_qual'!M1594</f>
        <v>32</v>
      </c>
    </row>
    <row r="1903" spans="1:13">
      <c r="A1903" t="str">
        <f>'C3_qual'!A1595</f>
        <v>C3_plant_d13C_1</v>
      </c>
      <c r="B1903" t="str">
        <f>'C3_qual'!B1595</f>
        <v>Schubert</v>
      </c>
      <c r="C1903">
        <f>'C3_qual'!C1595</f>
        <v>2015</v>
      </c>
      <c r="D1903" t="str">
        <f>'C3_qual'!D1595</f>
        <v>10.1130/G36467.1</v>
      </c>
      <c r="E1903">
        <f>'C3_qual'!E1595</f>
        <v>29.791</v>
      </c>
      <c r="H1903">
        <f>'C3_qual'!H1595</f>
        <v>2.9791000000000002E-2</v>
      </c>
      <c r="K1903">
        <f>'C3_qual'!K1595</f>
        <v>152</v>
      </c>
      <c r="L1903">
        <f>'C3_qual'!L1595</f>
        <v>30</v>
      </c>
      <c r="M1903">
        <f>'C3_qual'!M1595</f>
        <v>32</v>
      </c>
    </row>
    <row r="1904" spans="1:13">
      <c r="A1904" t="str">
        <f>'C3_qual'!A1596</f>
        <v>C3_plant_d13C_1</v>
      </c>
      <c r="B1904" t="str">
        <f>'C3_qual'!B1596</f>
        <v>Schubert</v>
      </c>
      <c r="C1904">
        <f>'C3_qual'!C1596</f>
        <v>2015</v>
      </c>
      <c r="D1904" t="str">
        <f>'C3_qual'!D1596</f>
        <v>10.1130/G36467.1</v>
      </c>
      <c r="E1904">
        <f>'C3_qual'!E1596</f>
        <v>1.96</v>
      </c>
      <c r="H1904">
        <f>'C3_qual'!H1596</f>
        <v>1.9599999999999999E-3</v>
      </c>
      <c r="K1904">
        <f>'C3_qual'!K1596</f>
        <v>254</v>
      </c>
      <c r="L1904">
        <f>'C3_qual'!L1596</f>
        <v>34</v>
      </c>
      <c r="M1904">
        <f>'C3_qual'!M1596</f>
        <v>31</v>
      </c>
    </row>
    <row r="1905" spans="1:13">
      <c r="A1905" t="str">
        <f>'C3_qual'!A1597</f>
        <v>C3_plant_d13C_1</v>
      </c>
      <c r="B1905" t="str">
        <f>'C3_qual'!B1597</f>
        <v>Schubert</v>
      </c>
      <c r="C1905">
        <f>'C3_qual'!C1597</f>
        <v>2015</v>
      </c>
      <c r="D1905" t="str">
        <f>'C3_qual'!D1597</f>
        <v>10.1130/G36467.1</v>
      </c>
      <c r="E1905">
        <f>'C3_qual'!E1597</f>
        <v>2.34</v>
      </c>
      <c r="H1905">
        <f>'C3_qual'!H1597</f>
        <v>2.3400000000000001E-3</v>
      </c>
      <c r="K1905">
        <f>'C3_qual'!K1597</f>
        <v>245</v>
      </c>
      <c r="L1905">
        <f>'C3_qual'!L1597</f>
        <v>32</v>
      </c>
      <c r="M1905">
        <f>'C3_qual'!M1597</f>
        <v>30</v>
      </c>
    </row>
    <row r="1906" spans="1:13">
      <c r="A1906" t="str">
        <f>'C3_qual'!A1598</f>
        <v>C3_plant_d13C_1</v>
      </c>
      <c r="B1906" t="str">
        <f>'C3_qual'!B1598</f>
        <v>Schubert</v>
      </c>
      <c r="C1906">
        <f>'C3_qual'!C1598</f>
        <v>2015</v>
      </c>
      <c r="D1906" t="str">
        <f>'C3_qual'!D1598</f>
        <v>10.1130/G36467.1</v>
      </c>
      <c r="E1906">
        <f>'C3_qual'!E1598</f>
        <v>2.76</v>
      </c>
      <c r="H1906">
        <f>'C3_qual'!H1598</f>
        <v>2.7599999999999999E-3</v>
      </c>
      <c r="K1906">
        <f>'C3_qual'!K1598</f>
        <v>228</v>
      </c>
      <c r="L1906">
        <f>'C3_qual'!L1598</f>
        <v>29</v>
      </c>
      <c r="M1906">
        <f>'C3_qual'!M1598</f>
        <v>29</v>
      </c>
    </row>
    <row r="1907" spans="1:13">
      <c r="A1907" t="str">
        <f>'C3_qual'!A1599</f>
        <v>C3_plant_d13C_1</v>
      </c>
      <c r="B1907" t="str">
        <f>'C3_qual'!B1599</f>
        <v>Schubert</v>
      </c>
      <c r="C1907">
        <f>'C3_qual'!C1599</f>
        <v>2015</v>
      </c>
      <c r="D1907" t="str">
        <f>'C3_qual'!D1599</f>
        <v>10.1130/G36467.1</v>
      </c>
      <c r="E1907">
        <f>'C3_qual'!E1599</f>
        <v>2.94</v>
      </c>
      <c r="H1907">
        <f>'C3_qual'!H1599</f>
        <v>2.9399999999999999E-3</v>
      </c>
      <c r="K1907">
        <f>'C3_qual'!K1599</f>
        <v>280</v>
      </c>
      <c r="L1907">
        <f>'C3_qual'!L1599</f>
        <v>39</v>
      </c>
      <c r="M1907">
        <f>'C3_qual'!M1599</f>
        <v>33</v>
      </c>
    </row>
    <row r="1908" spans="1:13">
      <c r="A1908" t="str">
        <f>'C3_qual'!A1600</f>
        <v>C3_plant_d13C_1</v>
      </c>
      <c r="B1908" t="str">
        <f>'C3_qual'!B1600</f>
        <v>Schubert</v>
      </c>
      <c r="C1908">
        <f>'C3_qual'!C1600</f>
        <v>2015</v>
      </c>
      <c r="D1908" t="str">
        <f>'C3_qual'!D1600</f>
        <v>10.1130/G36467.1</v>
      </c>
      <c r="E1908">
        <f>'C3_qual'!E1600</f>
        <v>2.96</v>
      </c>
      <c r="H1908">
        <f>'C3_qual'!H1600</f>
        <v>2.96E-3</v>
      </c>
      <c r="K1908">
        <f>'C3_qual'!K1600</f>
        <v>315</v>
      </c>
      <c r="L1908">
        <f>'C3_qual'!L1600</f>
        <v>47</v>
      </c>
      <c r="M1908">
        <f>'C3_qual'!M1600</f>
        <v>38</v>
      </c>
    </row>
    <row r="1909" spans="1:13">
      <c r="A1909" t="str">
        <f>'C3_qual'!A1601</f>
        <v>C3_plant_d13C_1</v>
      </c>
      <c r="B1909" t="str">
        <f>'C3_qual'!B1601</f>
        <v>Schubert</v>
      </c>
      <c r="C1909">
        <f>'C3_qual'!C1601</f>
        <v>2015</v>
      </c>
      <c r="D1909" t="str">
        <f>'C3_qual'!D1601</f>
        <v>10.1130/G36467.1</v>
      </c>
      <c r="E1909">
        <f>'C3_qual'!E1601</f>
        <v>5.72</v>
      </c>
      <c r="H1909">
        <f>'C3_qual'!H1601</f>
        <v>5.7199999999999994E-3</v>
      </c>
      <c r="K1909">
        <f>'C3_qual'!K1601</f>
        <v>260</v>
      </c>
      <c r="L1909">
        <f>'C3_qual'!L1601</f>
        <v>35</v>
      </c>
      <c r="M1909">
        <f>'C3_qual'!M1601</f>
        <v>31</v>
      </c>
    </row>
    <row r="1910" spans="1:13">
      <c r="A1910" t="str">
        <f>'C3_qual'!A1602</f>
        <v>C3_plant_d13C_1</v>
      </c>
      <c r="B1910" t="str">
        <f>'C3_qual'!B1602</f>
        <v>Schubert</v>
      </c>
      <c r="C1910">
        <f>'C3_qual'!C1602</f>
        <v>2015</v>
      </c>
      <c r="D1910" t="str">
        <f>'C3_qual'!D1602</f>
        <v>10.1130/G36467.1</v>
      </c>
      <c r="E1910">
        <f>'C3_qual'!E1602</f>
        <v>7.51</v>
      </c>
      <c r="H1910">
        <f>'C3_qual'!H1602</f>
        <v>7.5100000000000002E-3</v>
      </c>
      <c r="K1910">
        <f>'C3_qual'!K1602</f>
        <v>273</v>
      </c>
      <c r="L1910">
        <f>'C3_qual'!L1602</f>
        <v>38</v>
      </c>
      <c r="M1910">
        <f>'C3_qual'!M1602</f>
        <v>32</v>
      </c>
    </row>
    <row r="1911" spans="1:13">
      <c r="A1911" t="str">
        <f>'C3_qual'!A1603</f>
        <v>C3_plant_d13C_1</v>
      </c>
      <c r="B1911" t="str">
        <f>'C3_qual'!B1603</f>
        <v>Schubert</v>
      </c>
      <c r="C1911">
        <f>'C3_qual'!C1603</f>
        <v>2015</v>
      </c>
      <c r="D1911" t="str">
        <f>'C3_qual'!D1603</f>
        <v>10.1130/G36467.1</v>
      </c>
      <c r="E1911">
        <f>'C3_qual'!E1603</f>
        <v>7.51</v>
      </c>
      <c r="H1911">
        <f>'C3_qual'!H1603</f>
        <v>7.5100000000000002E-3</v>
      </c>
      <c r="K1911">
        <f>'C3_qual'!K1603</f>
        <v>320</v>
      </c>
      <c r="L1911">
        <f>'C3_qual'!L1603</f>
        <v>48</v>
      </c>
      <c r="M1911">
        <f>'C3_qual'!M1603</f>
        <v>39</v>
      </c>
    </row>
    <row r="1912" spans="1:13">
      <c r="A1912" t="str">
        <f>'C3_qual'!A1604</f>
        <v>C3_plant_d13C_1</v>
      </c>
      <c r="B1912" t="str">
        <f>'C3_qual'!B1604</f>
        <v>Schubert</v>
      </c>
      <c r="C1912">
        <f>'C3_qual'!C1604</f>
        <v>2015</v>
      </c>
      <c r="D1912" t="str">
        <f>'C3_qual'!D1604</f>
        <v>10.1130/G36467.1</v>
      </c>
      <c r="E1912">
        <f>'C3_qual'!E1604</f>
        <v>8.42</v>
      </c>
      <c r="H1912">
        <f>'C3_qual'!H1604</f>
        <v>8.4200000000000004E-3</v>
      </c>
      <c r="K1912">
        <f>'C3_qual'!K1604</f>
        <v>261</v>
      </c>
      <c r="L1912">
        <f>'C3_qual'!L1604</f>
        <v>35</v>
      </c>
      <c r="M1912">
        <f>'C3_qual'!M1604</f>
        <v>31</v>
      </c>
    </row>
    <row r="1913" spans="1:13">
      <c r="A1913" t="str">
        <f>'C3_qual'!A1605</f>
        <v>C3_plant_d13C_1</v>
      </c>
      <c r="B1913" t="str">
        <f>'C3_qual'!B1605</f>
        <v>Schubert</v>
      </c>
      <c r="C1913">
        <f>'C3_qual'!C1605</f>
        <v>2015</v>
      </c>
      <c r="D1913" t="str">
        <f>'C3_qual'!D1605</f>
        <v>10.1130/G36467.1</v>
      </c>
      <c r="E1913">
        <f>'C3_qual'!E1605</f>
        <v>10.01</v>
      </c>
      <c r="H1913">
        <f>'C3_qual'!H1605</f>
        <v>1.001E-2</v>
      </c>
      <c r="K1913">
        <f>'C3_qual'!K1605</f>
        <v>297</v>
      </c>
      <c r="L1913">
        <f>'C3_qual'!L1605</f>
        <v>43</v>
      </c>
      <c r="M1913">
        <f>'C3_qual'!M1605</f>
        <v>35</v>
      </c>
    </row>
    <row r="1914" spans="1:13">
      <c r="A1914" t="str">
        <f>'C3_qual'!A1606</f>
        <v>C3_plant_d13C_1</v>
      </c>
      <c r="B1914" t="str">
        <f>'C3_qual'!B1606</f>
        <v>Schubert</v>
      </c>
      <c r="C1914">
        <f>'C3_qual'!C1606</f>
        <v>2015</v>
      </c>
      <c r="D1914" t="str">
        <f>'C3_qual'!D1606</f>
        <v>10.1130/G36467.1</v>
      </c>
      <c r="E1914">
        <f>'C3_qual'!E1606</f>
        <v>11.66</v>
      </c>
      <c r="H1914">
        <f>'C3_qual'!H1606</f>
        <v>1.166E-2</v>
      </c>
      <c r="K1914">
        <f>'C3_qual'!K1606</f>
        <v>288</v>
      </c>
      <c r="L1914">
        <f>'C3_qual'!L1606</f>
        <v>41</v>
      </c>
      <c r="M1914">
        <f>'C3_qual'!M1606</f>
        <v>34</v>
      </c>
    </row>
    <row r="1915" spans="1:13">
      <c r="A1915" t="str">
        <f>'C3_qual'!A1607</f>
        <v>C3_plant_d13C_1</v>
      </c>
      <c r="B1915" t="str">
        <f>'C3_qual'!B1607</f>
        <v>Schubert</v>
      </c>
      <c r="C1915">
        <f>'C3_qual'!C1607</f>
        <v>2015</v>
      </c>
      <c r="D1915" t="str">
        <f>'C3_qual'!D1607</f>
        <v>10.1130/G36467.1</v>
      </c>
      <c r="E1915">
        <f>'C3_qual'!E1607</f>
        <v>11.85</v>
      </c>
      <c r="H1915">
        <f>'C3_qual'!H1607</f>
        <v>1.1849999999999999E-2</v>
      </c>
      <c r="K1915">
        <f>'C3_qual'!K1607</f>
        <v>323</v>
      </c>
      <c r="L1915">
        <f>'C3_qual'!L1607</f>
        <v>49</v>
      </c>
      <c r="M1915">
        <f>'C3_qual'!M1607</f>
        <v>39</v>
      </c>
    </row>
    <row r="1916" spans="1:13">
      <c r="A1916" t="str">
        <f>'C3_qual'!A1608</f>
        <v>C3_plant_d13C_1</v>
      </c>
      <c r="B1916" t="str">
        <f>'C3_qual'!B1608</f>
        <v>Schubert</v>
      </c>
      <c r="C1916">
        <f>'C3_qual'!C1608</f>
        <v>2015</v>
      </c>
      <c r="D1916" t="str">
        <f>'C3_qual'!D1608</f>
        <v>10.1130/G36467.1</v>
      </c>
      <c r="E1916">
        <f>'C3_qual'!E1608</f>
        <v>11.93</v>
      </c>
      <c r="H1916">
        <f>'C3_qual'!H1608</f>
        <v>1.193E-2</v>
      </c>
      <c r="K1916">
        <f>'C3_qual'!K1608</f>
        <v>310</v>
      </c>
      <c r="L1916">
        <f>'C3_qual'!L1608</f>
        <v>46</v>
      </c>
      <c r="M1916">
        <f>'C3_qual'!M1608</f>
        <v>37</v>
      </c>
    </row>
    <row r="1917" spans="1:13">
      <c r="A1917" t="str">
        <f>'C3_qual'!A1609</f>
        <v>C3_plant_d13C_1</v>
      </c>
      <c r="B1917" t="str">
        <f>'C3_qual'!B1609</f>
        <v>Schubert</v>
      </c>
      <c r="C1917">
        <f>'C3_qual'!C1609</f>
        <v>2015</v>
      </c>
      <c r="D1917" t="str">
        <f>'C3_qual'!D1609</f>
        <v>10.1130/G36467.1</v>
      </c>
      <c r="E1917">
        <f>'C3_qual'!E1609</f>
        <v>12.19</v>
      </c>
      <c r="H1917">
        <f>'C3_qual'!H1609</f>
        <v>1.2189999999999999E-2</v>
      </c>
      <c r="K1917">
        <f>'C3_qual'!K1609</f>
        <v>246</v>
      </c>
      <c r="L1917">
        <f>'C3_qual'!L1609</f>
        <v>32</v>
      </c>
      <c r="M1917">
        <f>'C3_qual'!M1609</f>
        <v>30</v>
      </c>
    </row>
    <row r="1918" spans="1:13">
      <c r="A1918" t="str">
        <f>'C3_qual'!A1610</f>
        <v>C3_plant_d13C_1</v>
      </c>
      <c r="B1918" t="str">
        <f>'C3_qual'!B1610</f>
        <v>Schubert</v>
      </c>
      <c r="C1918">
        <f>'C3_qual'!C1610</f>
        <v>2015</v>
      </c>
      <c r="D1918" t="str">
        <f>'C3_qual'!D1610</f>
        <v>10.1130/G36467.1</v>
      </c>
      <c r="E1918">
        <f>'C3_qual'!E1610</f>
        <v>13.3</v>
      </c>
      <c r="H1918">
        <f>'C3_qual'!H1610</f>
        <v>1.3300000000000001E-2</v>
      </c>
      <c r="K1918">
        <f>'C3_qual'!K1610</f>
        <v>304</v>
      </c>
      <c r="L1918">
        <f>'C3_qual'!L1610</f>
        <v>45</v>
      </c>
      <c r="M1918">
        <f>'C3_qual'!M1610</f>
        <v>36</v>
      </c>
    </row>
    <row r="1919" spans="1:13">
      <c r="A1919" t="str">
        <f>'C3_qual'!A1611</f>
        <v>C3_plant_d13C_1</v>
      </c>
      <c r="B1919" t="str">
        <f>'C3_qual'!B1611</f>
        <v>Schubert</v>
      </c>
      <c r="C1919">
        <f>'C3_qual'!C1611</f>
        <v>2015</v>
      </c>
      <c r="D1919" t="str">
        <f>'C3_qual'!D1611</f>
        <v>10.1130/G36467.1</v>
      </c>
      <c r="E1919">
        <f>'C3_qual'!E1611</f>
        <v>14.17</v>
      </c>
      <c r="H1919">
        <f>'C3_qual'!H1611</f>
        <v>1.417E-2</v>
      </c>
      <c r="K1919">
        <f>'C3_qual'!K1611</f>
        <v>184</v>
      </c>
      <c r="L1919">
        <f>'C3_qual'!L1611</f>
        <v>24</v>
      </c>
      <c r="M1919">
        <f>'C3_qual'!M1611</f>
        <v>26</v>
      </c>
    </row>
    <row r="1920" spans="1:13">
      <c r="A1920" t="str">
        <f>'C3_qual'!A1612</f>
        <v>C3_plant_d13C_1</v>
      </c>
      <c r="B1920" t="str">
        <f>'C3_qual'!B1612</f>
        <v>Schubert</v>
      </c>
      <c r="C1920">
        <f>'C3_qual'!C1612</f>
        <v>2015</v>
      </c>
      <c r="D1920" t="str">
        <f>'C3_qual'!D1612</f>
        <v>10.1130/G36467.1</v>
      </c>
      <c r="E1920">
        <f>'C3_qual'!E1612</f>
        <v>14.3</v>
      </c>
      <c r="H1920">
        <f>'C3_qual'!H1612</f>
        <v>1.43E-2</v>
      </c>
      <c r="K1920">
        <f>'C3_qual'!K1612</f>
        <v>241</v>
      </c>
      <c r="L1920">
        <f>'C3_qual'!L1612</f>
        <v>31</v>
      </c>
      <c r="M1920">
        <f>'C3_qual'!M1612</f>
        <v>30</v>
      </c>
    </row>
    <row r="1921" spans="1:13">
      <c r="A1921" t="str">
        <f>'C3_qual'!A1613</f>
        <v>C3_plant_d13C_1</v>
      </c>
      <c r="B1921" t="str">
        <f>'C3_qual'!B1613</f>
        <v>Schubert</v>
      </c>
      <c r="C1921">
        <f>'C3_qual'!C1613</f>
        <v>2015</v>
      </c>
      <c r="D1921" t="str">
        <f>'C3_qual'!D1613</f>
        <v>10.1130/G36467.1</v>
      </c>
      <c r="E1921">
        <f>'C3_qual'!E1613</f>
        <v>14.6</v>
      </c>
      <c r="H1921">
        <f>'C3_qual'!H1613</f>
        <v>1.46E-2</v>
      </c>
      <c r="K1921">
        <f>'C3_qual'!K1613</f>
        <v>166</v>
      </c>
      <c r="L1921">
        <f>'C3_qual'!L1613</f>
        <v>22</v>
      </c>
      <c r="M1921">
        <f>'C3_qual'!M1613</f>
        <v>25</v>
      </c>
    </row>
    <row r="1922" spans="1:13">
      <c r="A1922" t="str">
        <f>'C3_qual'!A1614</f>
        <v>C3_plant_d13C_1</v>
      </c>
      <c r="B1922" t="str">
        <f>'C3_qual'!B1614</f>
        <v>Schubert</v>
      </c>
      <c r="C1922">
        <f>'C3_qual'!C1614</f>
        <v>2015</v>
      </c>
      <c r="D1922" t="str">
        <f>'C3_qual'!D1614</f>
        <v>10.1130/G36467.1</v>
      </c>
      <c r="E1922">
        <f>'C3_qual'!E1614</f>
        <v>14.81</v>
      </c>
      <c r="H1922">
        <f>'C3_qual'!H1614</f>
        <v>1.481E-2</v>
      </c>
      <c r="K1922">
        <f>'C3_qual'!K1614</f>
        <v>260</v>
      </c>
      <c r="L1922">
        <f>'C3_qual'!L1614</f>
        <v>35</v>
      </c>
      <c r="M1922">
        <f>'C3_qual'!M1614</f>
        <v>31</v>
      </c>
    </row>
    <row r="1923" spans="1:13">
      <c r="A1923" t="str">
        <f>'C3_qual'!A1615</f>
        <v>C3_plant_d13C_1</v>
      </c>
      <c r="B1923" t="str">
        <f>'C3_qual'!B1615</f>
        <v>Schubert</v>
      </c>
      <c r="C1923">
        <f>'C3_qual'!C1615</f>
        <v>2015</v>
      </c>
      <c r="D1923" t="str">
        <f>'C3_qual'!D1615</f>
        <v>10.1130/G36467.1</v>
      </c>
      <c r="E1923">
        <f>'C3_qual'!E1615</f>
        <v>14.91</v>
      </c>
      <c r="H1923">
        <f>'C3_qual'!H1615</f>
        <v>1.491E-2</v>
      </c>
      <c r="K1923">
        <f>'C3_qual'!K1615</f>
        <v>270</v>
      </c>
      <c r="L1923">
        <f>'C3_qual'!L1615</f>
        <v>37</v>
      </c>
      <c r="M1923">
        <f>'C3_qual'!M1615</f>
        <v>32</v>
      </c>
    </row>
    <row r="1924" spans="1:13">
      <c r="A1924" t="str">
        <f>'C3_qual'!A1616</f>
        <v>C3_plant_d13C_1</v>
      </c>
      <c r="B1924" t="str">
        <f>'C3_qual'!B1616</f>
        <v>Schubert</v>
      </c>
      <c r="C1924">
        <f>'C3_qual'!C1616</f>
        <v>2015</v>
      </c>
      <c r="D1924" t="str">
        <f>'C3_qual'!D1616</f>
        <v>10.1130/G36467.1</v>
      </c>
      <c r="E1924">
        <f>'C3_qual'!E1616</f>
        <v>15.34</v>
      </c>
      <c r="H1924">
        <f>'C3_qual'!H1616</f>
        <v>1.5339999999999999E-2</v>
      </c>
      <c r="K1924">
        <f>'C3_qual'!K1616</f>
        <v>172</v>
      </c>
      <c r="L1924">
        <f>'C3_qual'!L1616</f>
        <v>23</v>
      </c>
      <c r="M1924">
        <f>'C3_qual'!M1616</f>
        <v>25</v>
      </c>
    </row>
    <row r="1925" spans="1:13">
      <c r="A1925" t="str">
        <f>'C3_qual'!A1617</f>
        <v>C3_plant_d13C_1</v>
      </c>
      <c r="B1925" t="str">
        <f>'C3_qual'!B1617</f>
        <v>Schubert</v>
      </c>
      <c r="C1925">
        <f>'C3_qual'!C1617</f>
        <v>2015</v>
      </c>
      <c r="D1925" t="str">
        <f>'C3_qual'!D1617</f>
        <v>10.1130/G36467.1</v>
      </c>
      <c r="E1925">
        <f>'C3_qual'!E1617</f>
        <v>15.48</v>
      </c>
      <c r="H1925">
        <f>'C3_qual'!H1617</f>
        <v>1.5480000000000001E-2</v>
      </c>
      <c r="K1925">
        <f>'C3_qual'!K1617</f>
        <v>229</v>
      </c>
      <c r="L1925">
        <f>'C3_qual'!L1617</f>
        <v>30</v>
      </c>
      <c r="M1925">
        <f>'C3_qual'!M1617</f>
        <v>29</v>
      </c>
    </row>
    <row r="1926" spans="1:13">
      <c r="A1926" t="str">
        <f>'C3_qual'!A1618</f>
        <v>C3_plant_d13C_1</v>
      </c>
      <c r="B1926" t="str">
        <f>'C3_qual'!B1618</f>
        <v>Schubert</v>
      </c>
      <c r="C1926">
        <f>'C3_qual'!C1618</f>
        <v>2015</v>
      </c>
      <c r="D1926" t="str">
        <f>'C3_qual'!D1618</f>
        <v>10.1130/G36467.1</v>
      </c>
      <c r="E1926">
        <f>'C3_qual'!E1618</f>
        <v>15.62</v>
      </c>
      <c r="H1926">
        <f>'C3_qual'!H1618</f>
        <v>1.5619999999999998E-2</v>
      </c>
      <c r="K1926">
        <f>'C3_qual'!K1618</f>
        <v>221</v>
      </c>
      <c r="L1926">
        <f>'C3_qual'!L1618</f>
        <v>28</v>
      </c>
      <c r="M1926">
        <f>'C3_qual'!M1618</f>
        <v>28</v>
      </c>
    </row>
    <row r="1927" spans="1:13">
      <c r="A1927" t="str">
        <f>'C3_qual'!A1619</f>
        <v>C3_plant_d13C_1</v>
      </c>
      <c r="B1927" t="str">
        <f>'C3_qual'!B1619</f>
        <v>Schubert</v>
      </c>
      <c r="C1927">
        <f>'C3_qual'!C1619</f>
        <v>2015</v>
      </c>
      <c r="D1927" t="str">
        <f>'C3_qual'!D1619</f>
        <v>10.1130/G36467.1</v>
      </c>
      <c r="E1927">
        <f>'C3_qual'!E1619</f>
        <v>16.21</v>
      </c>
      <c r="H1927">
        <f>'C3_qual'!H1619</f>
        <v>1.6210000000000002E-2</v>
      </c>
      <c r="K1927">
        <f>'C3_qual'!K1619</f>
        <v>244</v>
      </c>
      <c r="L1927">
        <f>'C3_qual'!L1619</f>
        <v>32</v>
      </c>
      <c r="M1927">
        <f>'C3_qual'!M1619</f>
        <v>30</v>
      </c>
    </row>
    <row r="1928" spans="1:13">
      <c r="A1928" t="str">
        <f>'C3_qual'!A1620</f>
        <v>C3_plant_d13C_1</v>
      </c>
      <c r="B1928" t="str">
        <f>'C3_qual'!B1620</f>
        <v>Schubert</v>
      </c>
      <c r="C1928">
        <f>'C3_qual'!C1620</f>
        <v>2015</v>
      </c>
      <c r="D1928" t="str">
        <f>'C3_qual'!D1620</f>
        <v>10.1130/G36467.1</v>
      </c>
      <c r="E1928">
        <f>'C3_qual'!E1620</f>
        <v>16.75</v>
      </c>
      <c r="H1928">
        <f>'C3_qual'!H1620</f>
        <v>1.6750000000000001E-2</v>
      </c>
      <c r="K1928">
        <f>'C3_qual'!K1620</f>
        <v>175</v>
      </c>
      <c r="L1928">
        <f>'C3_qual'!L1620</f>
        <v>23</v>
      </c>
      <c r="M1928">
        <f>'C3_qual'!M1620</f>
        <v>25</v>
      </c>
    </row>
    <row r="1929" spans="1:13">
      <c r="A1929" t="str">
        <f>'C3_qual'!A1621</f>
        <v>C3_plant_d13C_1</v>
      </c>
      <c r="B1929" t="str">
        <f>'C3_qual'!B1621</f>
        <v>Schubert</v>
      </c>
      <c r="C1929">
        <f>'C3_qual'!C1621</f>
        <v>2015</v>
      </c>
      <c r="D1929" t="str">
        <f>'C3_qual'!D1621</f>
        <v>10.1130/G36467.1</v>
      </c>
      <c r="E1929">
        <f>'C3_qual'!E1621</f>
        <v>17.03</v>
      </c>
      <c r="H1929">
        <f>'C3_qual'!H1621</f>
        <v>1.703E-2</v>
      </c>
      <c r="K1929">
        <f>'C3_qual'!K1621</f>
        <v>242</v>
      </c>
      <c r="L1929">
        <f>'C3_qual'!L1621</f>
        <v>31</v>
      </c>
      <c r="M1929">
        <f>'C3_qual'!M1621</f>
        <v>30</v>
      </c>
    </row>
    <row r="1930" spans="1:13">
      <c r="A1930" t="str">
        <f>'C3_qual'!A1622</f>
        <v>C3_plant_d13C_1</v>
      </c>
      <c r="B1930" t="str">
        <f>'C3_qual'!B1622</f>
        <v>Schubert</v>
      </c>
      <c r="C1930">
        <f>'C3_qual'!C1622</f>
        <v>2015</v>
      </c>
      <c r="D1930" t="str">
        <f>'C3_qual'!D1622</f>
        <v>10.1130/G36467.1</v>
      </c>
      <c r="E1930">
        <f>'C3_qual'!E1622</f>
        <v>17.25</v>
      </c>
      <c r="H1930">
        <f>'C3_qual'!H1622</f>
        <v>1.7250000000000001E-2</v>
      </c>
      <c r="K1930">
        <f>'C3_qual'!K1622</f>
        <v>199</v>
      </c>
      <c r="L1930">
        <f>'C3_qual'!L1622</f>
        <v>26</v>
      </c>
      <c r="M1930">
        <f>'C3_qual'!M1622</f>
        <v>27</v>
      </c>
    </row>
    <row r="1931" spans="1:13">
      <c r="A1931" t="str">
        <f>'C3_qual'!A1623</f>
        <v>C3_plant_d13C_1</v>
      </c>
      <c r="B1931" t="str">
        <f>'C3_qual'!B1623</f>
        <v>Schubert</v>
      </c>
      <c r="C1931">
        <f>'C3_qual'!C1623</f>
        <v>2015</v>
      </c>
      <c r="D1931" t="str">
        <f>'C3_qual'!D1623</f>
        <v>10.1130/G36467.1</v>
      </c>
      <c r="E1931">
        <f>'C3_qual'!E1623</f>
        <v>17.329999999999998</v>
      </c>
      <c r="H1931">
        <f>'C3_qual'!H1623</f>
        <v>1.7329999999999998E-2</v>
      </c>
      <c r="K1931">
        <f>'C3_qual'!K1623</f>
        <v>203</v>
      </c>
      <c r="L1931">
        <f>'C3_qual'!L1623</f>
        <v>26</v>
      </c>
      <c r="M1931">
        <f>'C3_qual'!M1623</f>
        <v>27</v>
      </c>
    </row>
    <row r="1932" spans="1:13">
      <c r="A1932" t="str">
        <f>'C3_qual'!A1624</f>
        <v>C3_plant_d13C_1</v>
      </c>
      <c r="B1932" t="str">
        <f>'C3_qual'!B1624</f>
        <v>Schubert</v>
      </c>
      <c r="C1932">
        <f>'C3_qual'!C1624</f>
        <v>2015</v>
      </c>
      <c r="D1932" t="str">
        <f>'C3_qual'!D1624</f>
        <v>10.1130/G36467.1</v>
      </c>
      <c r="E1932">
        <f>'C3_qual'!E1624</f>
        <v>17.506</v>
      </c>
      <c r="H1932">
        <f>'C3_qual'!H1624</f>
        <v>1.7506000000000001E-2</v>
      </c>
      <c r="K1932">
        <f>'C3_qual'!K1624</f>
        <v>200</v>
      </c>
      <c r="L1932">
        <f>'C3_qual'!L1624</f>
        <v>26</v>
      </c>
      <c r="M1932">
        <f>'C3_qual'!M1624</f>
        <v>27</v>
      </c>
    </row>
    <row r="1933" spans="1:13">
      <c r="A1933" t="str">
        <f>'C3_qual'!A1625</f>
        <v>C3_plant_d13C_1</v>
      </c>
      <c r="B1933" t="str">
        <f>'C3_qual'!B1625</f>
        <v>Schubert</v>
      </c>
      <c r="C1933">
        <f>'C3_qual'!C1625</f>
        <v>2015</v>
      </c>
      <c r="D1933" t="str">
        <f>'C3_qual'!D1625</f>
        <v>10.1130/G36467.1</v>
      </c>
      <c r="E1933">
        <f>'C3_qual'!E1625</f>
        <v>17.579999999999998</v>
      </c>
      <c r="H1933">
        <f>'C3_qual'!H1625</f>
        <v>1.7579999999999998E-2</v>
      </c>
      <c r="K1933">
        <f>'C3_qual'!K1625</f>
        <v>157</v>
      </c>
      <c r="L1933">
        <f>'C3_qual'!L1625</f>
        <v>22</v>
      </c>
      <c r="M1933">
        <f>'C3_qual'!M1625</f>
        <v>25</v>
      </c>
    </row>
    <row r="1934" spans="1:13">
      <c r="A1934" t="str">
        <f>'C3_qual'!A1626</f>
        <v>C3_plant_d13C_1</v>
      </c>
      <c r="B1934" t="str">
        <f>'C3_qual'!B1626</f>
        <v>Schubert</v>
      </c>
      <c r="C1934">
        <f>'C3_qual'!C1626</f>
        <v>2015</v>
      </c>
      <c r="D1934" t="str">
        <f>'C3_qual'!D1626</f>
        <v>10.1130/G36467.1</v>
      </c>
      <c r="E1934">
        <f>'C3_qual'!E1626</f>
        <v>18.649999999999999</v>
      </c>
      <c r="H1934">
        <f>'C3_qual'!H1626</f>
        <v>1.865E-2</v>
      </c>
      <c r="K1934">
        <f>'C3_qual'!K1626</f>
        <v>167</v>
      </c>
      <c r="L1934">
        <f>'C3_qual'!L1626</f>
        <v>23</v>
      </c>
      <c r="M1934">
        <f>'C3_qual'!M1626</f>
        <v>25</v>
      </c>
    </row>
    <row r="1935" spans="1:13">
      <c r="A1935" t="str">
        <f>'C3_qual'!A1627</f>
        <v>C3_plant_d13C_1</v>
      </c>
      <c r="B1935" t="str">
        <f>'C3_qual'!B1627</f>
        <v>Schubert</v>
      </c>
      <c r="C1935">
        <f>'C3_qual'!C1627</f>
        <v>2015</v>
      </c>
      <c r="D1935" t="str">
        <f>'C3_qual'!D1627</f>
        <v>10.1130/G36467.1</v>
      </c>
      <c r="E1935">
        <f>'C3_qual'!E1627</f>
        <v>19.32</v>
      </c>
      <c r="H1935">
        <f>'C3_qual'!H1627</f>
        <v>1.932E-2</v>
      </c>
      <c r="K1935">
        <f>'C3_qual'!K1627</f>
        <v>197</v>
      </c>
      <c r="L1935">
        <f>'C3_qual'!L1627</f>
        <v>26</v>
      </c>
      <c r="M1935">
        <f>'C3_qual'!M1627</f>
        <v>26</v>
      </c>
    </row>
    <row r="1936" spans="1:13">
      <c r="A1936" t="str">
        <f>'C3_qual'!A1628</f>
        <v>C3_plant_d13C_1</v>
      </c>
      <c r="B1936" t="str">
        <f>'C3_qual'!B1628</f>
        <v>Schubert</v>
      </c>
      <c r="C1936">
        <f>'C3_qual'!C1628</f>
        <v>2015</v>
      </c>
      <c r="D1936" t="str">
        <f>'C3_qual'!D1628</f>
        <v>10.1130/G36467.1</v>
      </c>
      <c r="E1936">
        <f>'C3_qual'!E1628</f>
        <v>19.899999999999999</v>
      </c>
      <c r="H1936">
        <f>'C3_qual'!H1628</f>
        <v>1.9899999999999998E-2</v>
      </c>
      <c r="K1936">
        <f>'C3_qual'!K1628</f>
        <v>279</v>
      </c>
      <c r="L1936">
        <f>'C3_qual'!L1628</f>
        <v>39</v>
      </c>
      <c r="M1936">
        <f>'C3_qual'!M1628</f>
        <v>33</v>
      </c>
    </row>
    <row r="1937" spans="1:13">
      <c r="A1937" t="str">
        <f>'C3_qual'!A1629</f>
        <v>C3_plant_d13C_1</v>
      </c>
      <c r="B1937" t="str">
        <f>'C3_qual'!B1629</f>
        <v>Schubert</v>
      </c>
      <c r="C1937">
        <f>'C3_qual'!C1629</f>
        <v>2015</v>
      </c>
      <c r="D1937" t="str">
        <f>'C3_qual'!D1629</f>
        <v>10.1130/G36467.1</v>
      </c>
      <c r="E1937">
        <f>'C3_qual'!E1629</f>
        <v>20.07</v>
      </c>
      <c r="H1937">
        <f>'C3_qual'!H1629</f>
        <v>2.0070000000000001E-2</v>
      </c>
      <c r="K1937">
        <f>'C3_qual'!K1629</f>
        <v>186</v>
      </c>
      <c r="L1937">
        <f>'C3_qual'!L1629</f>
        <v>24</v>
      </c>
      <c r="M1937">
        <f>'C3_qual'!M1629</f>
        <v>26</v>
      </c>
    </row>
    <row r="1938" spans="1:13">
      <c r="A1938" t="str">
        <f>'C3_qual'!A1630</f>
        <v>C3_plant_d13C_1</v>
      </c>
      <c r="B1938" t="str">
        <f>'C3_qual'!B1630</f>
        <v>Schubert</v>
      </c>
      <c r="C1938">
        <f>'C3_qual'!C1630</f>
        <v>2015</v>
      </c>
      <c r="D1938" t="str">
        <f>'C3_qual'!D1630</f>
        <v>10.1130/G36467.1</v>
      </c>
      <c r="E1938">
        <f>'C3_qual'!E1630</f>
        <v>21.74</v>
      </c>
      <c r="H1938">
        <f>'C3_qual'!H1630</f>
        <v>2.1739999999999999E-2</v>
      </c>
      <c r="K1938">
        <f>'C3_qual'!K1630</f>
        <v>250</v>
      </c>
      <c r="L1938">
        <f>'C3_qual'!L1630</f>
        <v>33</v>
      </c>
      <c r="M1938">
        <f>'C3_qual'!M1630</f>
        <v>30</v>
      </c>
    </row>
    <row r="1939" spans="1:13">
      <c r="A1939" t="str">
        <f>'C3_qual'!A1631</f>
        <v>C3_plant_d13C_1</v>
      </c>
      <c r="B1939" t="str">
        <f>'C3_qual'!B1631</f>
        <v>Schubert</v>
      </c>
      <c r="C1939">
        <f>'C3_qual'!C1631</f>
        <v>2015</v>
      </c>
      <c r="D1939" t="str">
        <f>'C3_qual'!D1631</f>
        <v>10.1130/G36467.1</v>
      </c>
      <c r="E1939">
        <f>'C3_qual'!E1631</f>
        <v>23.11</v>
      </c>
      <c r="H1939">
        <f>'C3_qual'!H1631</f>
        <v>2.3109999999999999E-2</v>
      </c>
      <c r="K1939">
        <f>'C3_qual'!K1631</f>
        <v>199</v>
      </c>
      <c r="L1939">
        <f>'C3_qual'!L1631</f>
        <v>26</v>
      </c>
      <c r="M1939">
        <f>'C3_qual'!M1631</f>
        <v>27</v>
      </c>
    </row>
    <row r="1940" spans="1:13">
      <c r="A1940" t="str">
        <f>'C3_qual'!A1632</f>
        <v>C3_plant_d13C_1</v>
      </c>
      <c r="B1940" t="str">
        <f>'C3_qual'!B1632</f>
        <v>Schubert</v>
      </c>
      <c r="C1940">
        <f>'C3_qual'!C1632</f>
        <v>2015</v>
      </c>
      <c r="D1940" t="str">
        <f>'C3_qual'!D1632</f>
        <v>10.1130/G36467.1</v>
      </c>
      <c r="E1940">
        <f>'C3_qual'!E1632</f>
        <v>23.51</v>
      </c>
      <c r="H1940">
        <f>'C3_qual'!H1632</f>
        <v>2.3510000000000003E-2</v>
      </c>
      <c r="K1940">
        <f>'C3_qual'!K1632</f>
        <v>210</v>
      </c>
      <c r="L1940">
        <f>'C3_qual'!L1632</f>
        <v>27</v>
      </c>
      <c r="M1940">
        <f>'C3_qual'!M1632</f>
        <v>27</v>
      </c>
    </row>
    <row r="1941" spans="1:13">
      <c r="A1941" t="str">
        <f>'C3_qual'!A1633</f>
        <v>C3_plant_d13C_1</v>
      </c>
      <c r="B1941" t="str">
        <f>'C3_qual'!B1633</f>
        <v>Schubert</v>
      </c>
      <c r="C1941">
        <f>'C3_qual'!C1633</f>
        <v>2015</v>
      </c>
      <c r="D1941" t="str">
        <f>'C3_qual'!D1633</f>
        <v>10.1130/G36467.1</v>
      </c>
      <c r="E1941">
        <f>'C3_qual'!E1633</f>
        <v>25.33</v>
      </c>
      <c r="H1941">
        <f>'C3_qual'!H1633</f>
        <v>2.5329999999999998E-2</v>
      </c>
      <c r="K1941">
        <f>'C3_qual'!K1633</f>
        <v>203</v>
      </c>
      <c r="L1941">
        <f>'C3_qual'!L1633</f>
        <v>26</v>
      </c>
      <c r="M1941">
        <f>'C3_qual'!M1633</f>
        <v>27</v>
      </c>
    </row>
    <row r="1942" spans="1:13">
      <c r="A1942" t="str">
        <f>'C3_qual'!A1634</f>
        <v>C3_plant_d13C_1</v>
      </c>
      <c r="B1942" t="str">
        <f>'C3_qual'!B1634</f>
        <v>Schubert</v>
      </c>
      <c r="C1942">
        <f>'C3_qual'!C1634</f>
        <v>2015</v>
      </c>
      <c r="D1942" t="str">
        <f>'C3_qual'!D1634</f>
        <v>10.1130/G36467.1</v>
      </c>
      <c r="E1942">
        <f>'C3_qual'!E1634</f>
        <v>26.17</v>
      </c>
      <c r="H1942">
        <f>'C3_qual'!H1634</f>
        <v>2.6170000000000002E-2</v>
      </c>
      <c r="K1942">
        <f>'C3_qual'!K1634</f>
        <v>203</v>
      </c>
      <c r="L1942">
        <f>'C3_qual'!L1634</f>
        <v>26</v>
      </c>
      <c r="M1942">
        <f>'C3_qual'!M1634</f>
        <v>27</v>
      </c>
    </row>
    <row r="1943" spans="1:13">
      <c r="A1943" t="str">
        <f>'C3_qual'!A1635</f>
        <v>C3_plant_d13C_1</v>
      </c>
      <c r="B1943" t="str">
        <f>'C3_qual'!B1635</f>
        <v>Schubert</v>
      </c>
      <c r="C1943">
        <f>'C3_qual'!C1635</f>
        <v>2015</v>
      </c>
      <c r="D1943" t="str">
        <f>'C3_qual'!D1635</f>
        <v>10.1130/G36467.1</v>
      </c>
      <c r="E1943">
        <f>'C3_qual'!E1635</f>
        <v>27.37</v>
      </c>
      <c r="H1943">
        <f>'C3_qual'!H1635</f>
        <v>2.7370000000000002E-2</v>
      </c>
      <c r="K1943">
        <f>'C3_qual'!K1635</f>
        <v>218</v>
      </c>
      <c r="L1943">
        <f>'C3_qual'!L1635</f>
        <v>28</v>
      </c>
      <c r="M1943">
        <f>'C3_qual'!M1635</f>
        <v>28</v>
      </c>
    </row>
    <row r="1944" spans="1:13">
      <c r="A1944" t="str">
        <f>'C3_qual'!A1636</f>
        <v>C3_plant_d13C_1</v>
      </c>
      <c r="B1944" t="str">
        <f>'C3_qual'!B1636</f>
        <v>Schubert</v>
      </c>
      <c r="C1944">
        <f>'C3_qual'!C1636</f>
        <v>2015</v>
      </c>
      <c r="D1944" t="str">
        <f>'C3_qual'!D1636</f>
        <v>10.1130/G36467.1</v>
      </c>
      <c r="E1944">
        <f>'C3_qual'!E1636</f>
        <v>28.02</v>
      </c>
      <c r="H1944">
        <f>'C3_qual'!H1636</f>
        <v>2.802E-2</v>
      </c>
      <c r="K1944">
        <f>'C3_qual'!K1636</f>
        <v>189</v>
      </c>
      <c r="L1944">
        <f>'C3_qual'!L1636</f>
        <v>25</v>
      </c>
      <c r="M1944">
        <f>'C3_qual'!M1636</f>
        <v>26</v>
      </c>
    </row>
    <row r="1945" spans="1:13">
      <c r="A1945" t="str">
        <f>'C3_qual'!A1637</f>
        <v>C3_plant_d13C_1</v>
      </c>
      <c r="B1945" t="str">
        <f>'C3_qual'!B1637</f>
        <v>Schubert</v>
      </c>
      <c r="C1945">
        <f>'C3_qual'!C1637</f>
        <v>2015</v>
      </c>
      <c r="D1945" t="str">
        <f>'C3_qual'!D1637</f>
        <v>10.1130/G36467.1</v>
      </c>
      <c r="E1945">
        <f>'C3_qual'!E1637</f>
        <v>0.5</v>
      </c>
      <c r="H1945">
        <f>'C3_qual'!H1637</f>
        <v>5.0000000000000001E-4</v>
      </c>
      <c r="K1945">
        <f>'C3_qual'!K1637</f>
        <v>275</v>
      </c>
      <c r="L1945">
        <f>'C3_qual'!L1637</f>
        <v>57</v>
      </c>
      <c r="M1945">
        <f>'C3_qual'!M1637</f>
        <v>46</v>
      </c>
    </row>
    <row r="1946" spans="1:13">
      <c r="A1946" t="str">
        <f>'C3_qual'!A1638</f>
        <v>C3_plant_d13C_1</v>
      </c>
      <c r="B1946" t="str">
        <f>'C3_qual'!B1638</f>
        <v>Schubert</v>
      </c>
      <c r="C1946">
        <f>'C3_qual'!C1638</f>
        <v>2015</v>
      </c>
      <c r="D1946" t="str">
        <f>'C3_qual'!D1638</f>
        <v>10.1130/G36467.1</v>
      </c>
      <c r="E1946">
        <f>'C3_qual'!E1638</f>
        <v>1</v>
      </c>
      <c r="H1946">
        <f>'C3_qual'!H1638</f>
        <v>1E-3</v>
      </c>
      <c r="K1946">
        <f>'C3_qual'!K1638</f>
        <v>249</v>
      </c>
      <c r="L1946">
        <f>'C3_qual'!L1638</f>
        <v>50</v>
      </c>
      <c r="M1946">
        <f>'C3_qual'!M1638</f>
        <v>42</v>
      </c>
    </row>
    <row r="1947" spans="1:13">
      <c r="A1947" t="str">
        <f>'C3_qual'!A1639</f>
        <v>C3_plant_d13C_1</v>
      </c>
      <c r="B1947" t="str">
        <f>'C3_qual'!B1639</f>
        <v>Schubert</v>
      </c>
      <c r="C1947">
        <f>'C3_qual'!C1639</f>
        <v>2015</v>
      </c>
      <c r="D1947" t="str">
        <f>'C3_qual'!D1639</f>
        <v>10.1130/G36467.1</v>
      </c>
      <c r="E1947">
        <f>'C3_qual'!E1639</f>
        <v>1.5</v>
      </c>
      <c r="H1947">
        <f>'C3_qual'!H1639</f>
        <v>1.5E-3</v>
      </c>
      <c r="K1947">
        <f>'C3_qual'!K1639</f>
        <v>250</v>
      </c>
      <c r="L1947">
        <f>'C3_qual'!L1639</f>
        <v>50</v>
      </c>
      <c r="M1947">
        <f>'C3_qual'!M1639</f>
        <v>42</v>
      </c>
    </row>
    <row r="1948" spans="1:13">
      <c r="A1948" t="str">
        <f>'C3_qual'!A1640</f>
        <v>C3_plant_d13C_1</v>
      </c>
      <c r="B1948" t="str">
        <f>'C3_qual'!B1640</f>
        <v>Schubert</v>
      </c>
      <c r="C1948">
        <f>'C3_qual'!C1640</f>
        <v>2015</v>
      </c>
      <c r="D1948" t="str">
        <f>'C3_qual'!D1640</f>
        <v>10.1130/G36467.1</v>
      </c>
      <c r="E1948">
        <f>'C3_qual'!E1640</f>
        <v>2</v>
      </c>
      <c r="H1948">
        <f>'C3_qual'!H1640</f>
        <v>2E-3</v>
      </c>
      <c r="K1948">
        <f>'C3_qual'!K1640</f>
        <v>289</v>
      </c>
      <c r="L1948">
        <f>'C3_qual'!L1640</f>
        <v>62</v>
      </c>
      <c r="M1948">
        <f>'C3_qual'!M1640</f>
        <v>48</v>
      </c>
    </row>
    <row r="1949" spans="1:13">
      <c r="A1949" t="str">
        <f>'C3_qual'!A1641</f>
        <v>C3_plant_d13C_1</v>
      </c>
      <c r="B1949" t="str">
        <f>'C3_qual'!B1641</f>
        <v>Schubert</v>
      </c>
      <c r="C1949">
        <f>'C3_qual'!C1641</f>
        <v>2015</v>
      </c>
      <c r="D1949" t="str">
        <f>'C3_qual'!D1641</f>
        <v>10.1130/G36467.1</v>
      </c>
      <c r="E1949">
        <f>'C3_qual'!E1641</f>
        <v>2.5</v>
      </c>
      <c r="H1949">
        <f>'C3_qual'!H1641</f>
        <v>2.5000000000000001E-3</v>
      </c>
      <c r="K1949">
        <f>'C3_qual'!K1641</f>
        <v>304</v>
      </c>
      <c r="L1949">
        <f>'C3_qual'!L1641</f>
        <v>67</v>
      </c>
      <c r="M1949">
        <f>'C3_qual'!M1641</f>
        <v>51</v>
      </c>
    </row>
    <row r="1950" spans="1:13">
      <c r="A1950" t="str">
        <f>'C3_qual'!A1642</f>
        <v>C3_plant_d13C_1</v>
      </c>
      <c r="B1950" t="str">
        <f>'C3_qual'!B1642</f>
        <v>Schubert</v>
      </c>
      <c r="C1950">
        <f>'C3_qual'!C1642</f>
        <v>2015</v>
      </c>
      <c r="D1950" t="str">
        <f>'C3_qual'!D1642</f>
        <v>10.1130/G36467.1</v>
      </c>
      <c r="E1950">
        <f>'C3_qual'!E1642</f>
        <v>3</v>
      </c>
      <c r="H1950">
        <f>'C3_qual'!H1642</f>
        <v>3.0000000000000001E-3</v>
      </c>
      <c r="K1950">
        <f>'C3_qual'!K1642</f>
        <v>320</v>
      </c>
      <c r="L1950">
        <f>'C3_qual'!L1642</f>
        <v>72</v>
      </c>
      <c r="M1950">
        <f>'C3_qual'!M1642</f>
        <v>54</v>
      </c>
    </row>
    <row r="1951" spans="1:13">
      <c r="A1951" t="str">
        <f>'C3_qual'!A1643</f>
        <v>C3_plant_d13C_1</v>
      </c>
      <c r="B1951" t="str">
        <f>'C3_qual'!B1643</f>
        <v>Schubert</v>
      </c>
      <c r="C1951">
        <f>'C3_qual'!C1643</f>
        <v>2015</v>
      </c>
      <c r="D1951" t="str">
        <f>'C3_qual'!D1643</f>
        <v>10.1130/G36467.1</v>
      </c>
      <c r="E1951">
        <f>'C3_qual'!E1643</f>
        <v>3.5</v>
      </c>
      <c r="H1951">
        <f>'C3_qual'!H1643</f>
        <v>3.5000000000000001E-3</v>
      </c>
      <c r="K1951">
        <f>'C3_qual'!K1643</f>
        <v>338</v>
      </c>
      <c r="L1951">
        <f>'C3_qual'!L1643</f>
        <v>78</v>
      </c>
      <c r="M1951">
        <f>'C3_qual'!M1643</f>
        <v>58</v>
      </c>
    </row>
    <row r="1952" spans="1:13">
      <c r="A1952" t="str">
        <f>'C3_qual'!A1644</f>
        <v>C3_plant_d13C_1</v>
      </c>
      <c r="B1952" t="str">
        <f>'C3_qual'!B1644</f>
        <v>Schubert</v>
      </c>
      <c r="C1952">
        <f>'C3_qual'!C1644</f>
        <v>2015</v>
      </c>
      <c r="D1952" t="str">
        <f>'C3_qual'!D1644</f>
        <v>10.1130/G36467.1</v>
      </c>
      <c r="E1952">
        <f>'C3_qual'!E1644</f>
        <v>4</v>
      </c>
      <c r="H1952">
        <f>'C3_qual'!H1644</f>
        <v>4.0000000000000001E-3</v>
      </c>
      <c r="K1952">
        <f>'C3_qual'!K1644</f>
        <v>321</v>
      </c>
      <c r="L1952">
        <f>'C3_qual'!L1644</f>
        <v>72</v>
      </c>
      <c r="M1952">
        <f>'C3_qual'!M1644</f>
        <v>54</v>
      </c>
    </row>
    <row r="1953" spans="1:13">
      <c r="A1953" t="str">
        <f>'C3_qual'!A1645</f>
        <v>C3_plant_d13C_1</v>
      </c>
      <c r="B1953" t="str">
        <f>'C3_qual'!B1645</f>
        <v>Schubert</v>
      </c>
      <c r="C1953">
        <f>'C3_qual'!C1645</f>
        <v>2015</v>
      </c>
      <c r="D1953" t="str">
        <f>'C3_qual'!D1645</f>
        <v>10.1130/G36467.1</v>
      </c>
      <c r="E1953">
        <f>'C3_qual'!E1645</f>
        <v>4.5</v>
      </c>
      <c r="H1953">
        <f>'C3_qual'!H1645</f>
        <v>4.4999999999999997E-3</v>
      </c>
      <c r="K1953">
        <f>'C3_qual'!K1645</f>
        <v>229</v>
      </c>
      <c r="L1953">
        <f>'C3_qual'!L1645</f>
        <v>44</v>
      </c>
      <c r="M1953">
        <f>'C3_qual'!M1645</f>
        <v>40</v>
      </c>
    </row>
    <row r="1954" spans="1:13">
      <c r="A1954" t="str">
        <f>'C3_qual'!A1646</f>
        <v>C3_plant_d13C_1</v>
      </c>
      <c r="B1954" t="str">
        <f>'C3_qual'!B1646</f>
        <v>Schubert</v>
      </c>
      <c r="C1954">
        <f>'C3_qual'!C1646</f>
        <v>2015</v>
      </c>
      <c r="D1954" t="str">
        <f>'C3_qual'!D1646</f>
        <v>10.1130/G36467.1</v>
      </c>
      <c r="E1954">
        <f>'C3_qual'!E1646</f>
        <v>5</v>
      </c>
      <c r="H1954">
        <f>'C3_qual'!H1646</f>
        <v>5.0000000000000001E-3</v>
      </c>
      <c r="K1954">
        <f>'C3_qual'!K1646</f>
        <v>264</v>
      </c>
      <c r="L1954">
        <f>'C3_qual'!L1646</f>
        <v>54</v>
      </c>
      <c r="M1954">
        <f>'C3_qual'!M1646</f>
        <v>44</v>
      </c>
    </row>
    <row r="1955" spans="1:13">
      <c r="A1955" t="str">
        <f>'C3_qual'!A1647</f>
        <v>C3_plant_d13C_1</v>
      </c>
      <c r="B1955" t="str">
        <f>'C3_qual'!B1647</f>
        <v>Schubert</v>
      </c>
      <c r="C1955">
        <f>'C3_qual'!C1647</f>
        <v>2015</v>
      </c>
      <c r="D1955" t="str">
        <f>'C3_qual'!D1647</f>
        <v>10.1130/G36467.1</v>
      </c>
      <c r="E1955">
        <f>'C3_qual'!E1647</f>
        <v>5.5</v>
      </c>
      <c r="H1955">
        <f>'C3_qual'!H1647</f>
        <v>5.4999999999999997E-3</v>
      </c>
      <c r="K1955">
        <f>'C3_qual'!K1647</f>
        <v>321</v>
      </c>
      <c r="L1955">
        <f>'C3_qual'!L1647</f>
        <v>72</v>
      </c>
      <c r="M1955">
        <f>'C3_qual'!M1647</f>
        <v>54</v>
      </c>
    </row>
    <row r="1956" spans="1:13">
      <c r="A1956" t="str">
        <f>'C3_qual'!A1648</f>
        <v>C3_plant_d13C_1</v>
      </c>
      <c r="B1956" t="str">
        <f>'C3_qual'!B1648</f>
        <v>Schubert</v>
      </c>
      <c r="C1956">
        <f>'C3_qual'!C1648</f>
        <v>2015</v>
      </c>
      <c r="D1956" t="str">
        <f>'C3_qual'!D1648</f>
        <v>10.1130/G36467.1</v>
      </c>
      <c r="E1956">
        <f>'C3_qual'!E1648</f>
        <v>6</v>
      </c>
      <c r="H1956">
        <f>'C3_qual'!H1648</f>
        <v>6.0000000000000001E-3</v>
      </c>
      <c r="K1956">
        <f>'C3_qual'!K1648</f>
        <v>277</v>
      </c>
      <c r="L1956">
        <f>'C3_qual'!L1648</f>
        <v>58</v>
      </c>
      <c r="M1956">
        <f>'C3_qual'!M1648</f>
        <v>46</v>
      </c>
    </row>
    <row r="1957" spans="1:13">
      <c r="A1957" t="str">
        <f>'C3_qual'!A1649</f>
        <v>C3_plant_d13C_1</v>
      </c>
      <c r="B1957" t="str">
        <f>'C3_qual'!B1649</f>
        <v>Schubert</v>
      </c>
      <c r="C1957">
        <f>'C3_qual'!C1649</f>
        <v>2015</v>
      </c>
      <c r="D1957" t="str">
        <f>'C3_qual'!D1649</f>
        <v>10.1130/G36467.1</v>
      </c>
      <c r="E1957">
        <f>'C3_qual'!E1649</f>
        <v>6.5</v>
      </c>
      <c r="H1957">
        <f>'C3_qual'!H1649</f>
        <v>6.4999999999999997E-3</v>
      </c>
      <c r="K1957">
        <f>'C3_qual'!K1649</f>
        <v>191</v>
      </c>
      <c r="L1957">
        <f>'C3_qual'!L1649</f>
        <v>36</v>
      </c>
      <c r="M1957">
        <f>'C3_qual'!M1649</f>
        <v>35</v>
      </c>
    </row>
    <row r="1958" spans="1:13">
      <c r="A1958" t="str">
        <f>'C3_qual'!A1650</f>
        <v>C3_plant_d13C_1</v>
      </c>
      <c r="B1958" t="str">
        <f>'C3_qual'!B1650</f>
        <v>Schubert</v>
      </c>
      <c r="C1958">
        <f>'C3_qual'!C1650</f>
        <v>2015</v>
      </c>
      <c r="D1958" t="str">
        <f>'C3_qual'!D1650</f>
        <v>10.1130/G36467.1</v>
      </c>
      <c r="E1958">
        <f>'C3_qual'!E1650</f>
        <v>7</v>
      </c>
      <c r="H1958">
        <f>'C3_qual'!H1650</f>
        <v>7.0000000000000001E-3</v>
      </c>
      <c r="K1958">
        <f>'C3_qual'!K1650</f>
        <v>290</v>
      </c>
      <c r="L1958">
        <f>'C3_qual'!L1650</f>
        <v>62</v>
      </c>
      <c r="M1958">
        <f>'C3_qual'!M1650</f>
        <v>48</v>
      </c>
    </row>
    <row r="1959" spans="1:13">
      <c r="A1959" t="str">
        <f>'C3_qual'!A1651</f>
        <v>C3_plant_d13C_1</v>
      </c>
      <c r="B1959" t="str">
        <f>'C3_qual'!B1651</f>
        <v>Schubert</v>
      </c>
      <c r="C1959">
        <f>'C3_qual'!C1651</f>
        <v>2015</v>
      </c>
      <c r="D1959" t="str">
        <f>'C3_qual'!D1651</f>
        <v>10.1130/G36467.1</v>
      </c>
      <c r="E1959">
        <f>'C3_qual'!E1651</f>
        <v>7.5</v>
      </c>
      <c r="H1959">
        <f>'C3_qual'!H1651</f>
        <v>7.4999999999999997E-3</v>
      </c>
      <c r="K1959">
        <f>'C3_qual'!K1651</f>
        <v>303</v>
      </c>
      <c r="L1959">
        <f>'C3_qual'!L1651</f>
        <v>66</v>
      </c>
      <c r="M1959">
        <f>'C3_qual'!M1651</f>
        <v>51</v>
      </c>
    </row>
    <row r="1960" spans="1:13">
      <c r="A1960" t="str">
        <f>'C3_qual'!A1652</f>
        <v>C3_plant_d13C_1</v>
      </c>
      <c r="B1960" t="str">
        <f>'C3_qual'!B1652</f>
        <v>Schubert</v>
      </c>
      <c r="C1960">
        <f>'C3_qual'!C1652</f>
        <v>2015</v>
      </c>
      <c r="D1960" t="str">
        <f>'C3_qual'!D1652</f>
        <v>10.1130/G36467.1</v>
      </c>
      <c r="E1960">
        <f>'C3_qual'!E1652</f>
        <v>8</v>
      </c>
      <c r="H1960">
        <f>'C3_qual'!H1652</f>
        <v>8.0000000000000002E-3</v>
      </c>
      <c r="K1960">
        <f>'C3_qual'!K1652</f>
        <v>334</v>
      </c>
      <c r="L1960">
        <f>'C3_qual'!L1652</f>
        <v>77</v>
      </c>
      <c r="M1960">
        <f>'C3_qual'!M1652</f>
        <v>57</v>
      </c>
    </row>
    <row r="1961" spans="1:13">
      <c r="A1961" t="str">
        <f>'C3_qual'!A1653</f>
        <v>C3_plant_d13C_1</v>
      </c>
      <c r="B1961" t="str">
        <f>'C3_qual'!B1653</f>
        <v>Schubert</v>
      </c>
      <c r="C1961">
        <f>'C3_qual'!C1653</f>
        <v>2015</v>
      </c>
      <c r="D1961" t="str">
        <f>'C3_qual'!D1653</f>
        <v>10.1130/G36467.1</v>
      </c>
      <c r="E1961">
        <f>'C3_qual'!E1653</f>
        <v>8.5</v>
      </c>
      <c r="H1961">
        <f>'C3_qual'!H1653</f>
        <v>8.5000000000000006E-3</v>
      </c>
      <c r="K1961">
        <f>'C3_qual'!K1653</f>
        <v>237</v>
      </c>
      <c r="L1961">
        <f>'C3_qual'!L1653</f>
        <v>46</v>
      </c>
      <c r="M1961">
        <f>'C3_qual'!M1653</f>
        <v>41</v>
      </c>
    </row>
    <row r="1962" spans="1:13">
      <c r="A1962" t="str">
        <f>'C3_qual'!A1654</f>
        <v>C3_plant_d13C_1</v>
      </c>
      <c r="B1962" t="str">
        <f>'C3_qual'!B1654</f>
        <v>Schubert</v>
      </c>
      <c r="C1962">
        <f>'C3_qual'!C1654</f>
        <v>2015</v>
      </c>
      <c r="D1962" t="str">
        <f>'C3_qual'!D1654</f>
        <v>10.1130/G36467.1</v>
      </c>
      <c r="E1962">
        <f>'C3_qual'!E1654</f>
        <v>9</v>
      </c>
      <c r="H1962">
        <f>'C3_qual'!H1654</f>
        <v>8.9999999999999993E-3</v>
      </c>
      <c r="K1962">
        <f>'C3_qual'!K1654</f>
        <v>205</v>
      </c>
      <c r="L1962">
        <f>'C3_qual'!L1654</f>
        <v>39</v>
      </c>
      <c r="M1962">
        <f>'C3_qual'!M1654</f>
        <v>37</v>
      </c>
    </row>
    <row r="1963" spans="1:13">
      <c r="A1963" t="str">
        <f>'C3_qual'!A1655</f>
        <v>C3_plant_d13C_1</v>
      </c>
      <c r="B1963" t="str">
        <f>'C3_qual'!B1655</f>
        <v>Schubert</v>
      </c>
      <c r="C1963">
        <f>'C3_qual'!C1655</f>
        <v>2015</v>
      </c>
      <c r="D1963" t="str">
        <f>'C3_qual'!D1655</f>
        <v>10.1130/G36467.1</v>
      </c>
      <c r="E1963">
        <f>'C3_qual'!E1655</f>
        <v>9.5</v>
      </c>
      <c r="H1963">
        <f>'C3_qual'!H1655</f>
        <v>9.4999999999999998E-3</v>
      </c>
      <c r="K1963">
        <f>'C3_qual'!K1655</f>
        <v>245</v>
      </c>
      <c r="L1963">
        <f>'C3_qual'!L1655</f>
        <v>48</v>
      </c>
      <c r="M1963">
        <f>'C3_qual'!M1655</f>
        <v>42</v>
      </c>
    </row>
    <row r="1964" spans="1:13">
      <c r="A1964" t="str">
        <f>'C3_qual'!A1656</f>
        <v>C3_plant_d13C_1</v>
      </c>
      <c r="B1964" t="str">
        <f>'C3_qual'!B1656</f>
        <v>Schubert</v>
      </c>
      <c r="C1964">
        <f>'C3_qual'!C1656</f>
        <v>2015</v>
      </c>
      <c r="D1964" t="str">
        <f>'C3_qual'!D1656</f>
        <v>10.1130/G36467.1</v>
      </c>
      <c r="E1964">
        <f>'C3_qual'!E1656</f>
        <v>10</v>
      </c>
      <c r="H1964">
        <f>'C3_qual'!H1656</f>
        <v>0.01</v>
      </c>
      <c r="K1964">
        <f>'C3_qual'!K1656</f>
        <v>280</v>
      </c>
      <c r="L1964">
        <f>'C3_qual'!L1656</f>
        <v>59</v>
      </c>
      <c r="M1964">
        <f>'C3_qual'!M1656</f>
        <v>47</v>
      </c>
    </row>
    <row r="1965" spans="1:13">
      <c r="A1965" t="str">
        <f>'C3_qual'!A1657</f>
        <v>C3_plant_d13C_1</v>
      </c>
      <c r="B1965" t="str">
        <f>'C3_qual'!B1657</f>
        <v>Schubert</v>
      </c>
      <c r="C1965">
        <f>'C3_qual'!C1657</f>
        <v>2015</v>
      </c>
      <c r="D1965" t="str">
        <f>'C3_qual'!D1657</f>
        <v>10.1130/G36467.1</v>
      </c>
      <c r="E1965">
        <f>'C3_qual'!E1657</f>
        <v>10.5</v>
      </c>
      <c r="H1965">
        <f>'C3_qual'!H1657</f>
        <v>1.0500000000000001E-2</v>
      </c>
      <c r="K1965">
        <f>'C3_qual'!K1657</f>
        <v>192</v>
      </c>
      <c r="L1965">
        <f>'C3_qual'!L1657</f>
        <v>36</v>
      </c>
      <c r="M1965">
        <f>'C3_qual'!M1657</f>
        <v>35</v>
      </c>
    </row>
    <row r="1966" spans="1:13">
      <c r="A1966" t="str">
        <f>'C3_qual'!A1658</f>
        <v>C3_plant_d13C_1</v>
      </c>
      <c r="B1966" t="str">
        <f>'C3_qual'!B1658</f>
        <v>Schubert</v>
      </c>
      <c r="C1966">
        <f>'C3_qual'!C1658</f>
        <v>2015</v>
      </c>
      <c r="D1966" t="str">
        <f>'C3_qual'!D1658</f>
        <v>10.1130/G36467.1</v>
      </c>
      <c r="E1966">
        <f>'C3_qual'!E1658</f>
        <v>11</v>
      </c>
      <c r="H1966">
        <f>'C3_qual'!H1658</f>
        <v>1.0999999999999999E-2</v>
      </c>
      <c r="K1966">
        <f>'C3_qual'!K1658</f>
        <v>353</v>
      </c>
      <c r="L1966">
        <f>'C3_qual'!L1658</f>
        <v>83</v>
      </c>
      <c r="M1966">
        <f>'C3_qual'!M1658</f>
        <v>61</v>
      </c>
    </row>
    <row r="1967" spans="1:13">
      <c r="A1967" t="str">
        <f>'C3_qual'!A1659</f>
        <v>C3_plant_d13C_1</v>
      </c>
      <c r="B1967" t="str">
        <f>'C3_qual'!B1659</f>
        <v>Schubert</v>
      </c>
      <c r="C1967">
        <f>'C3_qual'!C1659</f>
        <v>2015</v>
      </c>
      <c r="D1967" t="str">
        <f>'C3_qual'!D1659</f>
        <v>10.1130/G36467.1</v>
      </c>
      <c r="E1967">
        <f>'C3_qual'!E1659</f>
        <v>11.5</v>
      </c>
      <c r="H1967">
        <f>'C3_qual'!H1659</f>
        <v>1.15E-2</v>
      </c>
      <c r="K1967">
        <f>'C3_qual'!K1659</f>
        <v>259</v>
      </c>
      <c r="L1967">
        <f>'C3_qual'!L1659</f>
        <v>53</v>
      </c>
      <c r="M1967">
        <f>'C3_qual'!M1659</f>
        <v>44</v>
      </c>
    </row>
    <row r="1968" spans="1:13">
      <c r="A1968" t="str">
        <f>'C3_qual'!A1660</f>
        <v>C3_plant_d13C_1</v>
      </c>
      <c r="B1968" t="str">
        <f>'C3_qual'!B1660</f>
        <v>Schubert</v>
      </c>
      <c r="C1968">
        <f>'C3_qual'!C1660</f>
        <v>2015</v>
      </c>
      <c r="D1968" t="str">
        <f>'C3_qual'!D1660</f>
        <v>10.1130/G36467.1</v>
      </c>
      <c r="E1968">
        <f>'C3_qual'!E1660</f>
        <v>12</v>
      </c>
      <c r="H1968">
        <f>'C3_qual'!H1660</f>
        <v>1.2E-2</v>
      </c>
      <c r="K1968">
        <f>'C3_qual'!K1660</f>
        <v>179</v>
      </c>
      <c r="L1968">
        <f>'C3_qual'!L1660</f>
        <v>34</v>
      </c>
      <c r="M1968">
        <f>'C3_qual'!M1660</f>
        <v>34</v>
      </c>
    </row>
    <row r="1969" spans="1:13">
      <c r="A1969" t="str">
        <f>'C3_qual'!A1661</f>
        <v>C3_plant_d13C_1</v>
      </c>
      <c r="B1969" t="str">
        <f>'C3_qual'!B1661</f>
        <v>Schubert</v>
      </c>
      <c r="C1969">
        <f>'C3_qual'!C1661</f>
        <v>2015</v>
      </c>
      <c r="D1969" t="str">
        <f>'C3_qual'!D1661</f>
        <v>10.1130/G36467.1</v>
      </c>
      <c r="E1969">
        <f>'C3_qual'!E1661</f>
        <v>12.5</v>
      </c>
      <c r="H1969">
        <f>'C3_qual'!H1661</f>
        <v>1.2500000000000001E-2</v>
      </c>
      <c r="K1969">
        <f>'C3_qual'!K1661</f>
        <v>232</v>
      </c>
      <c r="L1969">
        <f>'C3_qual'!L1661</f>
        <v>45</v>
      </c>
      <c r="M1969">
        <f>'C3_qual'!M1661</f>
        <v>40</v>
      </c>
    </row>
    <row r="1970" spans="1:13">
      <c r="A1970" t="str">
        <f>'C3_qual'!A1662</f>
        <v>C3_plant_d13C_1</v>
      </c>
      <c r="B1970" t="str">
        <f>'C3_qual'!B1662</f>
        <v>Schubert</v>
      </c>
      <c r="C1970">
        <f>'C3_qual'!C1662</f>
        <v>2015</v>
      </c>
      <c r="D1970" t="str">
        <f>'C3_qual'!D1662</f>
        <v>10.1130/G36467.1</v>
      </c>
      <c r="E1970">
        <f>'C3_qual'!E1662</f>
        <v>13</v>
      </c>
      <c r="H1970">
        <f>'C3_qual'!H1662</f>
        <v>1.2999999999999999E-2</v>
      </c>
      <c r="K1970">
        <f>'C3_qual'!K1662</f>
        <v>231</v>
      </c>
      <c r="L1970">
        <f>'C3_qual'!L1662</f>
        <v>44</v>
      </c>
      <c r="M1970">
        <f>'C3_qual'!M1662</f>
        <v>40</v>
      </c>
    </row>
    <row r="1971" spans="1:13">
      <c r="A1971" t="str">
        <f>'C3_qual'!A1663</f>
        <v>C3_plant_d13C_1</v>
      </c>
      <c r="B1971" t="str">
        <f>'C3_qual'!B1663</f>
        <v>Schubert</v>
      </c>
      <c r="C1971">
        <f>'C3_qual'!C1663</f>
        <v>2015</v>
      </c>
      <c r="D1971" t="str">
        <f>'C3_qual'!D1663</f>
        <v>10.1130/G36467.1</v>
      </c>
      <c r="E1971">
        <f>'C3_qual'!E1663</f>
        <v>13.5</v>
      </c>
      <c r="H1971">
        <f>'C3_qual'!H1663</f>
        <v>1.35E-2</v>
      </c>
      <c r="K1971">
        <f>'C3_qual'!K1663</f>
        <v>230</v>
      </c>
      <c r="L1971">
        <f>'C3_qual'!L1663</f>
        <v>44</v>
      </c>
      <c r="M1971">
        <f>'C3_qual'!M1663</f>
        <v>40</v>
      </c>
    </row>
    <row r="1972" spans="1:13">
      <c r="A1972" t="str">
        <f>'C3_qual'!A1664</f>
        <v>C3_plant_d13C_1</v>
      </c>
      <c r="B1972" t="str">
        <f>'C3_qual'!B1664</f>
        <v>Schubert</v>
      </c>
      <c r="C1972">
        <f>'C3_qual'!C1664</f>
        <v>2015</v>
      </c>
      <c r="D1972" t="str">
        <f>'C3_qual'!D1664</f>
        <v>10.1130/G36467.1</v>
      </c>
      <c r="E1972">
        <f>'C3_qual'!E1664</f>
        <v>14</v>
      </c>
      <c r="H1972">
        <f>'C3_qual'!H1664</f>
        <v>1.4E-2</v>
      </c>
      <c r="K1972">
        <f>'C3_qual'!K1664</f>
        <v>167</v>
      </c>
      <c r="L1972">
        <f>'C3_qual'!L1664</f>
        <v>32</v>
      </c>
      <c r="M1972">
        <f>'C3_qual'!M1664</f>
        <v>33</v>
      </c>
    </row>
    <row r="1973" spans="1:13">
      <c r="A1973" t="str">
        <f>nahcolite_qual!A2</f>
        <v>nahcolite</v>
      </c>
      <c r="B1973" t="str">
        <f>nahcolite_qual!B2</f>
        <v>Jagniecki</v>
      </c>
      <c r="C1973">
        <f>nahcolite_qual!C2</f>
        <v>2015</v>
      </c>
      <c r="D1973" t="str">
        <f>nahcolite_qual!D2</f>
        <v>10.1130/G36886.1</v>
      </c>
      <c r="E1973">
        <f>nahcolite_qual!E2</f>
        <v>50435</v>
      </c>
      <c r="F1973">
        <f>nahcolite_qual!F2</f>
        <v>1655</v>
      </c>
      <c r="G1973">
        <f>nahcolite_qual!G2</f>
        <v>1445</v>
      </c>
      <c r="H1973">
        <f>nahcolite_qual!H2</f>
        <v>50.435000000000002</v>
      </c>
      <c r="I1973">
        <f>nahcolite_qual!I2</f>
        <v>1.655</v>
      </c>
      <c r="J1973">
        <f>nahcolite_qual!J2</f>
        <v>1.4450000000000001</v>
      </c>
      <c r="K1973">
        <f>nahcolite_qual!K2</f>
        <v>970</v>
      </c>
      <c r="L1973">
        <f>nahcolite_qual!L2</f>
        <v>2000</v>
      </c>
      <c r="M1973">
        <f>nahcolite_qual!M2</f>
        <v>290</v>
      </c>
    </row>
    <row r="1974" spans="1:13">
      <c r="A1974" t="str">
        <f>SI_SR_qual!A2</f>
        <v>stomata-SI</v>
      </c>
      <c r="B1974" t="str">
        <f>SI_SR_qual!B2</f>
        <v>Barclay</v>
      </c>
      <c r="C1974">
        <f>SI_SR_qual!C2</f>
        <v>2016</v>
      </c>
      <c r="D1974" t="str">
        <f>SI_SR_qual!D2</f>
        <v>10.1016/j.epsl.2016.01.012</v>
      </c>
      <c r="E1974">
        <f>SI_SR_qual!E2</f>
        <v>56722</v>
      </c>
      <c r="F1974">
        <f>SI_SR_qual!F2</f>
        <v>50</v>
      </c>
      <c r="G1974">
        <f>SI_SR_qual!G2</f>
        <v>50</v>
      </c>
      <c r="H1974">
        <f>SI_SR_qual!H2</f>
        <v>56.722000000000001</v>
      </c>
      <c r="I1974">
        <f>SI_SR_qual!I2</f>
        <v>0.05</v>
      </c>
      <c r="J1974">
        <f>SI_SR_qual!J2</f>
        <v>0.05</v>
      </c>
      <c r="K1974">
        <f>SI_SR_qual!K2</f>
        <v>351</v>
      </c>
      <c r="L1974">
        <f>SI_SR_qual!L2</f>
        <v>68</v>
      </c>
      <c r="M1974">
        <f>SI_SR_qual!M2</f>
        <v>49</v>
      </c>
    </row>
    <row r="1975" spans="1:13">
      <c r="A1975" t="str">
        <f>SI_SR_qual!A3</f>
        <v>stomata-SI</v>
      </c>
      <c r="B1975" t="str">
        <f>SI_SR_qual!B3</f>
        <v>Barclay</v>
      </c>
      <c r="C1975">
        <f>SI_SR_qual!C3</f>
        <v>2016</v>
      </c>
      <c r="D1975" t="str">
        <f>SI_SR_qual!D3</f>
        <v>10.1016/j.epsl.2016.01.012</v>
      </c>
      <c r="E1975">
        <f>SI_SR_qual!E3</f>
        <v>56318</v>
      </c>
      <c r="F1975">
        <f>SI_SR_qual!F3</f>
        <v>50</v>
      </c>
      <c r="G1975">
        <f>SI_SR_qual!G3</f>
        <v>50</v>
      </c>
      <c r="H1975">
        <f>SI_SR_qual!H3</f>
        <v>56.317999999999998</v>
      </c>
      <c r="I1975">
        <f>SI_SR_qual!I3</f>
        <v>0.05</v>
      </c>
      <c r="J1975">
        <f>SI_SR_qual!J3</f>
        <v>0.05</v>
      </c>
      <c r="K1975">
        <f>SI_SR_qual!K3</f>
        <v>309</v>
      </c>
      <c r="L1975">
        <f>SI_SR_qual!L3</f>
        <v>40</v>
      </c>
      <c r="M1975">
        <f>SI_SR_qual!M3</f>
        <v>19</v>
      </c>
    </row>
    <row r="1976" spans="1:13">
      <c r="A1976" t="str">
        <f>SI_SR_qual!A4</f>
        <v>stomata-SI</v>
      </c>
      <c r="B1976" t="str">
        <f>SI_SR_qual!B4</f>
        <v>Barclay</v>
      </c>
      <c r="C1976">
        <f>SI_SR_qual!C4</f>
        <v>2016</v>
      </c>
      <c r="D1976" t="str">
        <f>SI_SR_qual!D4</f>
        <v>10.1016/j.epsl.2016.01.012</v>
      </c>
      <c r="E1976">
        <f>SI_SR_qual!E4</f>
        <v>56232</v>
      </c>
      <c r="F1976">
        <f>SI_SR_qual!F4</f>
        <v>50</v>
      </c>
      <c r="G1976">
        <f>SI_SR_qual!G4</f>
        <v>50</v>
      </c>
      <c r="H1976">
        <f>SI_SR_qual!H4</f>
        <v>56.231999999999999</v>
      </c>
      <c r="I1976">
        <f>SI_SR_qual!I4</f>
        <v>0.05</v>
      </c>
      <c r="J1976">
        <f>SI_SR_qual!J4</f>
        <v>0.05</v>
      </c>
      <c r="K1976">
        <f>SI_SR_qual!K4</f>
        <v>325</v>
      </c>
      <c r="L1976">
        <f>SI_SR_qual!L4</f>
        <v>21.399999999999977</v>
      </c>
      <c r="M1976">
        <f>SI_SR_qual!M4</f>
        <v>21.399999999999977</v>
      </c>
    </row>
    <row r="1977" spans="1:13">
      <c r="A1977" t="str">
        <f>SI_SR_qual!A5</f>
        <v>stomata-SI</v>
      </c>
      <c r="B1977" t="str">
        <f>SI_SR_qual!B5</f>
        <v>Barclay</v>
      </c>
      <c r="C1977">
        <f>SI_SR_qual!C5</f>
        <v>2016</v>
      </c>
      <c r="D1977" t="str">
        <f>SI_SR_qual!D5</f>
        <v>10.1016/j.epsl.2016.01.012</v>
      </c>
      <c r="E1977">
        <f>SI_SR_qual!E5</f>
        <v>56050</v>
      </c>
      <c r="F1977">
        <f>SI_SR_qual!F5</f>
        <v>50</v>
      </c>
      <c r="G1977">
        <f>SI_SR_qual!G5</f>
        <v>50</v>
      </c>
      <c r="H1977">
        <f>SI_SR_qual!H5</f>
        <v>56.05</v>
      </c>
      <c r="I1977">
        <f>SI_SR_qual!I5</f>
        <v>0.05</v>
      </c>
      <c r="J1977">
        <f>SI_SR_qual!J5</f>
        <v>0.05</v>
      </c>
      <c r="K1977">
        <f>SI_SR_qual!K5</f>
        <v>429</v>
      </c>
      <c r="L1977">
        <f>SI_SR_qual!L5</f>
        <v>2000</v>
      </c>
      <c r="M1977" t="str">
        <f>SI_SR_qual!M5</f>
        <v>NA</v>
      </c>
    </row>
    <row r="1978" spans="1:13">
      <c r="A1978" t="str">
        <f>SI_SR_qual!A6</f>
        <v>stomata-SI</v>
      </c>
      <c r="B1978" t="str">
        <f>SI_SR_qual!B6</f>
        <v>Kowalczyk</v>
      </c>
      <c r="C1978">
        <f>SI_SR_qual!C6</f>
        <v>2018</v>
      </c>
      <c r="D1978" t="str">
        <f>SI_SR_qual!D6</f>
        <v>10.1029/2018PA003356</v>
      </c>
      <c r="E1978">
        <f>SI_SR_qual!E6</f>
        <v>63800</v>
      </c>
      <c r="F1978">
        <f>SI_SR_qual!F6</f>
        <v>200.00000000000284</v>
      </c>
      <c r="G1978">
        <f>SI_SR_qual!G6</f>
        <v>200.00000000000284</v>
      </c>
      <c r="H1978">
        <f>SI_SR_qual!H6</f>
        <v>63.8</v>
      </c>
      <c r="I1978">
        <f>SI_SR_qual!I6</f>
        <v>0.20000000000000284</v>
      </c>
      <c r="J1978">
        <f>SI_SR_qual!J6</f>
        <v>0.20000000000000284</v>
      </c>
      <c r="K1978">
        <f>SI_SR_qual!K6</f>
        <v>470</v>
      </c>
      <c r="L1978">
        <f>SI_SR_qual!L6</f>
        <v>296</v>
      </c>
      <c r="M1978">
        <f>SI_SR_qual!M6</f>
        <v>150</v>
      </c>
    </row>
    <row r="1979" spans="1:13">
      <c r="A1979" t="str">
        <f>SI_SR_qual!A7</f>
        <v>stomata-SI</v>
      </c>
      <c r="B1979" t="str">
        <f>SI_SR_qual!B7</f>
        <v>Maxbauer</v>
      </c>
      <c r="C1979">
        <f>SI_SR_qual!C7</f>
        <v>2014</v>
      </c>
      <c r="D1979" t="str">
        <f>SI_SR_qual!D7</f>
        <v>10.1130/G36014.1</v>
      </c>
      <c r="E1979">
        <f>SI_SR_qual!E7</f>
        <v>42500</v>
      </c>
      <c r="F1979">
        <f>SI_SR_qual!F7</f>
        <v>5000</v>
      </c>
      <c r="G1979">
        <f>SI_SR_qual!G7</f>
        <v>5000</v>
      </c>
      <c r="H1979">
        <f>SI_SR_qual!H7</f>
        <v>42.5</v>
      </c>
      <c r="I1979">
        <f>SI_SR_qual!I7</f>
        <v>5</v>
      </c>
      <c r="J1979">
        <f>SI_SR_qual!J7</f>
        <v>5</v>
      </c>
      <c r="K1979">
        <f>SI_SR_qual!K7</f>
        <v>471</v>
      </c>
      <c r="L1979">
        <f>SI_SR_qual!L7</f>
        <v>730</v>
      </c>
      <c r="M1979">
        <f>SI_SR_qual!M7</f>
        <v>152</v>
      </c>
    </row>
    <row r="1980" spans="1:13">
      <c r="A1980" t="str">
        <f>SI_SR_qual!A8</f>
        <v>stomata-SI</v>
      </c>
      <c r="B1980" t="str">
        <f>SI_SR_qual!B8</f>
        <v>Wang</v>
      </c>
      <c r="C1980">
        <f>SI_SR_qual!C8</f>
        <v>2020</v>
      </c>
      <c r="D1980" t="str">
        <f>SI_SR_qual!D8</f>
        <v>10.1016/j.palwor.2020.03.002</v>
      </c>
      <c r="E1980">
        <f>SI_SR_qual!E8</f>
        <v>63400</v>
      </c>
      <c r="F1980">
        <f>SI_SR_qual!F8</f>
        <v>899.99999999999864</v>
      </c>
      <c r="G1980">
        <f>SI_SR_qual!G8</f>
        <v>899.99999999999864</v>
      </c>
      <c r="H1980">
        <f>SI_SR_qual!H8</f>
        <v>63.4</v>
      </c>
      <c r="I1980">
        <f>SI_SR_qual!I8</f>
        <v>0.89999999999999869</v>
      </c>
      <c r="J1980">
        <f>SI_SR_qual!J8</f>
        <v>0.89999999999999869</v>
      </c>
      <c r="K1980">
        <f>SI_SR_qual!K8</f>
        <v>250</v>
      </c>
      <c r="L1980">
        <f>SI_SR_qual!L8</f>
        <v>60</v>
      </c>
      <c r="M1980">
        <f>SI_SR_qual!M8</f>
        <v>60</v>
      </c>
    </row>
    <row r="1981" spans="1:13">
      <c r="A1981" t="str">
        <f>SI_SR_qual!A9</f>
        <v>stomata-SI</v>
      </c>
      <c r="B1981" t="str">
        <f>SI_SR_qual!B9</f>
        <v>Wang</v>
      </c>
      <c r="C1981">
        <f>SI_SR_qual!C9</f>
        <v>2020</v>
      </c>
      <c r="D1981" t="str">
        <f>SI_SR_qual!D9</f>
        <v>10.1016/j.palwor.2020.03.002</v>
      </c>
      <c r="E1981">
        <f>SI_SR_qual!E9</f>
        <v>40500</v>
      </c>
      <c r="F1981">
        <f>SI_SR_qual!F9</f>
        <v>500</v>
      </c>
      <c r="G1981">
        <f>SI_SR_qual!G9</f>
        <v>500</v>
      </c>
      <c r="H1981">
        <f>SI_SR_qual!H9</f>
        <v>40.5</v>
      </c>
      <c r="I1981">
        <f>SI_SR_qual!I9</f>
        <v>0.5</v>
      </c>
      <c r="J1981">
        <f>SI_SR_qual!J9</f>
        <v>0.5</v>
      </c>
      <c r="K1981">
        <f>SI_SR_qual!K9</f>
        <v>941</v>
      </c>
      <c r="L1981">
        <f>SI_SR_qual!L9</f>
        <v>2941</v>
      </c>
      <c r="M1981">
        <f>SI_SR_qual!M9</f>
        <v>522</v>
      </c>
    </row>
    <row r="1982" spans="1:13">
      <c r="A1982" t="str">
        <f>SI_SR_qual!A10</f>
        <v>stomata-SR</v>
      </c>
      <c r="B1982" t="str">
        <f>SI_SR_qual!B10</f>
        <v>McElwain</v>
      </c>
      <c r="C1982">
        <f>SI_SR_qual!C10</f>
        <v>1998</v>
      </c>
      <c r="D1982" t="str">
        <f>SI_SR_qual!D10</f>
        <v>10.1098/rstb.1998.0193</v>
      </c>
      <c r="E1982">
        <f>SI_SR_qual!E10</f>
        <v>44550</v>
      </c>
      <c r="F1982">
        <f>SI_SR_qual!F10</f>
        <v>3520.0000000000032</v>
      </c>
      <c r="G1982">
        <f>SI_SR_qual!G10</f>
        <v>3519.9999999999959</v>
      </c>
      <c r="H1982">
        <f>SI_SR_qual!H10</f>
        <v>44.55</v>
      </c>
      <c r="I1982">
        <f>SI_SR_qual!I10</f>
        <v>3.5200000000000031</v>
      </c>
      <c r="J1982">
        <f>SI_SR_qual!J10</f>
        <v>3.519999999999996</v>
      </c>
      <c r="K1982">
        <f>SI_SR_qual!K10</f>
        <v>768</v>
      </c>
      <c r="L1982">
        <f>SI_SR_qual!L10</f>
        <v>256</v>
      </c>
      <c r="M1982">
        <f>SI_SR_qual!M10</f>
        <v>256</v>
      </c>
    </row>
    <row r="1983" spans="1:13">
      <c r="A1983" t="str">
        <f>SI_SR_qual!A11</f>
        <v>stomata-SR</v>
      </c>
      <c r="B1983" t="str">
        <f>SI_SR_qual!B11</f>
        <v>Royer</v>
      </c>
      <c r="C1983">
        <f>SI_SR_qual!C11</f>
        <v>2003</v>
      </c>
      <c r="D1983" t="str">
        <f>SI_SR_qual!D11</f>
        <v>10.1130/0-8137-2369-8.79</v>
      </c>
      <c r="E1983">
        <f>SI_SR_qual!E11</f>
        <v>54290</v>
      </c>
      <c r="F1983">
        <f>SI_SR_qual!F11</f>
        <v>100.00000000000142</v>
      </c>
      <c r="G1983">
        <f>SI_SR_qual!G11</f>
        <v>100.00000000000142</v>
      </c>
      <c r="H1983">
        <f>SI_SR_qual!H11</f>
        <v>54.29</v>
      </c>
      <c r="I1983">
        <f>SI_SR_qual!I11</f>
        <v>0.10000000000000142</v>
      </c>
      <c r="J1983">
        <f>SI_SR_qual!J11</f>
        <v>0.10000000000000142</v>
      </c>
      <c r="K1983">
        <f>SI_SR_qual!K11</f>
        <v>370</v>
      </c>
      <c r="L1983">
        <f>SI_SR_qual!L11</f>
        <v>20</v>
      </c>
      <c r="M1983">
        <f>SI_SR_qual!M11</f>
        <v>20</v>
      </c>
    </row>
    <row r="1984" spans="1:13">
      <c r="A1984" t="str">
        <f>SI_SR_qual!A12</f>
        <v>stomata-SR</v>
      </c>
      <c r="B1984" t="str">
        <f>SI_SR_qual!B12</f>
        <v>Steinthorsdottir</v>
      </c>
      <c r="C1984">
        <f>SI_SR_qual!C12</f>
        <v>2021</v>
      </c>
      <c r="D1984" t="str">
        <f>SI_SR_qual!D12</f>
        <v>10.1029/2020pa003900</v>
      </c>
      <c r="E1984">
        <f>SI_SR_qual!E12</f>
        <v>15900</v>
      </c>
      <c r="F1984">
        <f>SI_SR_qual!F12</f>
        <v>38.999999999999702</v>
      </c>
      <c r="G1984">
        <f>SI_SR_qual!G12</f>
        <v>38.999999999999702</v>
      </c>
      <c r="H1984">
        <f>SI_SR_qual!H12</f>
        <v>15.9</v>
      </c>
      <c r="I1984">
        <f>SI_SR_qual!I12</f>
        <v>3.8999999999999702E-2</v>
      </c>
      <c r="J1984">
        <f>SI_SR_qual!J12</f>
        <v>3.8999999999999702E-2</v>
      </c>
      <c r="K1984">
        <f>SI_SR_qual!K12</f>
        <v>475.72879999999998</v>
      </c>
      <c r="L1984">
        <f>SI_SR_qual!L12</f>
        <v>174.97460000000001</v>
      </c>
      <c r="M1984">
        <f>SI_SR_qual!M12</f>
        <v>123.99109999999996</v>
      </c>
    </row>
    <row r="1985" spans="1:13">
      <c r="A1985" t="str">
        <f>SI_SR_qual!A13</f>
        <v>stomata-SR</v>
      </c>
      <c r="B1985" t="str">
        <f>SI_SR_qual!B13</f>
        <v>Steinthorsdottir</v>
      </c>
      <c r="C1985">
        <f>SI_SR_qual!C13</f>
        <v>2021</v>
      </c>
      <c r="D1985" t="str">
        <f>SI_SR_qual!D13</f>
        <v>10.1029/2020pa003900</v>
      </c>
      <c r="E1985">
        <f>SI_SR_qual!E13</f>
        <v>15900</v>
      </c>
      <c r="F1985">
        <f>SI_SR_qual!F13</f>
        <v>38.999999999999702</v>
      </c>
      <c r="G1985">
        <f>SI_SR_qual!G13</f>
        <v>38.999999999999702</v>
      </c>
      <c r="H1985">
        <f>SI_SR_qual!H13</f>
        <v>15.9</v>
      </c>
      <c r="I1985">
        <f>SI_SR_qual!I13</f>
        <v>3.8999999999999702E-2</v>
      </c>
      <c r="J1985">
        <f>SI_SR_qual!J13</f>
        <v>3.8999999999999702E-2</v>
      </c>
      <c r="K1985">
        <f>SI_SR_qual!K13</f>
        <v>539.26649999999995</v>
      </c>
      <c r="L1985">
        <f>SI_SR_qual!L13</f>
        <v>257.79040000000009</v>
      </c>
      <c r="M1985">
        <f>SI_SR_qual!M13</f>
        <v>177.78919999999994</v>
      </c>
    </row>
    <row r="1986" spans="1:13">
      <c r="A1986" t="str">
        <f>SI_SR_qual!A14</f>
        <v>stomata-SR</v>
      </c>
      <c r="B1986" t="str">
        <f>SI_SR_qual!B14</f>
        <v>Sun</v>
      </c>
      <c r="C1986">
        <f>SI_SR_qual!C14</f>
        <v>2012</v>
      </c>
      <c r="D1986" t="str">
        <f>SI_SR_qual!D14</f>
        <v>10.3906/yer-1003-42</v>
      </c>
      <c r="E1986">
        <f>SI_SR_qual!E14</f>
        <v>2943.5</v>
      </c>
      <c r="F1986">
        <f>SI_SR_qual!F14</f>
        <v>353.49999999999994</v>
      </c>
      <c r="G1986">
        <f>SI_SR_qual!G14</f>
        <v>353.50000000000034</v>
      </c>
      <c r="H1986">
        <f>SI_SR_qual!H14</f>
        <v>2.9434999999999998</v>
      </c>
      <c r="I1986">
        <f>SI_SR_qual!I14</f>
        <v>0.35349999999999993</v>
      </c>
      <c r="J1986">
        <f>SI_SR_qual!J14</f>
        <v>0.35350000000000031</v>
      </c>
      <c r="K1986">
        <f>SI_SR_qual!K14</f>
        <v>417.75</v>
      </c>
      <c r="L1986">
        <f>SI_SR_qual!L14</f>
        <v>38.100000000000023</v>
      </c>
      <c r="M1986">
        <f>SI_SR_qual!M14</f>
        <v>38.100000000000023</v>
      </c>
    </row>
    <row r="1987" spans="1:13">
      <c r="A1987" t="str">
        <f>SI_SR_qual!A15</f>
        <v>stomata-SR</v>
      </c>
      <c r="B1987" t="str">
        <f>SI_SR_qual!B15</f>
        <v>Steinthorsdottir</v>
      </c>
      <c r="C1987">
        <f>SI_SR_qual!C15</f>
        <v>2019</v>
      </c>
      <c r="D1987" t="str">
        <f>SI_SR_qual!D15</f>
        <v>10.1016/j.palaeo.2018.01.039</v>
      </c>
      <c r="E1987">
        <f>SI_SR_qual!E15</f>
        <v>19000</v>
      </c>
      <c r="F1987">
        <f>SI_SR_qual!F15</f>
        <v>2000</v>
      </c>
      <c r="G1987">
        <f>SI_SR_qual!G15</f>
        <v>2000</v>
      </c>
      <c r="H1987">
        <f>SI_SR_qual!H15</f>
        <v>19</v>
      </c>
      <c r="I1987">
        <f>SI_SR_qual!I15</f>
        <v>2</v>
      </c>
      <c r="J1987">
        <f>SI_SR_qual!J15</f>
        <v>2</v>
      </c>
      <c r="K1987">
        <f>SI_SR_qual!K15</f>
        <v>491</v>
      </c>
      <c r="L1987">
        <f>SI_SR_qual!L15</f>
        <v>110</v>
      </c>
      <c r="M1987">
        <f>SI_SR_qual!M15</f>
        <v>110</v>
      </c>
    </row>
    <row r="1988" spans="1:13">
      <c r="A1988" t="str">
        <f>SI_SR_qual!A16</f>
        <v>stomata-SR</v>
      </c>
      <c r="B1988" t="str">
        <f>SI_SR_qual!B16</f>
        <v>Steinthorsdottir</v>
      </c>
      <c r="C1988">
        <f>SI_SR_qual!C16</f>
        <v>2019</v>
      </c>
      <c r="D1988" t="str">
        <f>SI_SR_qual!D16</f>
        <v>10.1016/j.palaeo.2018.01.039</v>
      </c>
      <c r="E1988">
        <f>SI_SR_qual!E16</f>
        <v>22500</v>
      </c>
      <c r="F1988">
        <f>SI_SR_qual!F16</f>
        <v>1000</v>
      </c>
      <c r="G1988">
        <f>SI_SR_qual!G16</f>
        <v>1000</v>
      </c>
      <c r="H1988">
        <f>SI_SR_qual!H16</f>
        <v>22.5</v>
      </c>
      <c r="I1988">
        <f>SI_SR_qual!I16</f>
        <v>1</v>
      </c>
      <c r="J1988">
        <f>SI_SR_qual!J16</f>
        <v>1</v>
      </c>
      <c r="K1988">
        <f>SI_SR_qual!K16</f>
        <v>485</v>
      </c>
      <c r="L1988">
        <f>SI_SR_qual!L16</f>
        <v>169</v>
      </c>
      <c r="M1988">
        <f>SI_SR_qual!M16</f>
        <v>169</v>
      </c>
    </row>
    <row r="1989" spans="1:13">
      <c r="A1989" t="str">
        <f>SI_SR_qual!A17</f>
        <v>stomata-SR</v>
      </c>
      <c r="B1989" t="str">
        <f>SI_SR_qual!B17</f>
        <v>Steinthorsdottir</v>
      </c>
      <c r="C1989">
        <f>SI_SR_qual!C17</f>
        <v>2019</v>
      </c>
      <c r="D1989" t="str">
        <f>SI_SR_qual!D17</f>
        <v>10.1016/j.palaeo.2018.01.039</v>
      </c>
      <c r="E1989">
        <f>SI_SR_qual!E17</f>
        <v>23200</v>
      </c>
      <c r="F1989">
        <f>SI_SR_qual!F17</f>
        <v>199.99999999999929</v>
      </c>
      <c r="G1989">
        <f>SI_SR_qual!G17</f>
        <v>199.99999999999929</v>
      </c>
      <c r="H1989">
        <f>SI_SR_qual!H17</f>
        <v>23.2</v>
      </c>
      <c r="I1989">
        <f>SI_SR_qual!I17</f>
        <v>0.19999999999999929</v>
      </c>
      <c r="J1989">
        <f>SI_SR_qual!J17</f>
        <v>0.19999999999999929</v>
      </c>
      <c r="K1989">
        <f>SI_SR_qual!K17</f>
        <v>732</v>
      </c>
      <c r="L1989">
        <f>SI_SR_qual!L17</f>
        <v>47</v>
      </c>
      <c r="M1989">
        <f>SI_SR_qual!M17</f>
        <v>47</v>
      </c>
    </row>
    <row r="1990" spans="1:13">
      <c r="A1990" t="str">
        <f>SI_SR_qual!A18</f>
        <v>stomata-SR</v>
      </c>
      <c r="B1990" t="str">
        <f>SI_SR_qual!B18</f>
        <v>Steinthorsdottir</v>
      </c>
      <c r="C1990">
        <f>SI_SR_qual!C18</f>
        <v>2019</v>
      </c>
      <c r="D1990" t="str">
        <f>SI_SR_qual!D18</f>
        <v>10.1130/g46274.1</v>
      </c>
      <c r="E1990">
        <f>SI_SR_qual!E18</f>
        <v>37750</v>
      </c>
      <c r="F1990">
        <f>SI_SR_qual!F18</f>
        <v>1250</v>
      </c>
      <c r="G1990">
        <f>SI_SR_qual!G18</f>
        <v>1250</v>
      </c>
      <c r="H1990">
        <f>SI_SR_qual!H18</f>
        <v>37.75</v>
      </c>
      <c r="I1990">
        <f>SI_SR_qual!I18</f>
        <v>1.25</v>
      </c>
      <c r="J1990">
        <f>SI_SR_qual!J18</f>
        <v>1.25</v>
      </c>
      <c r="K1990">
        <f>SI_SR_qual!K18</f>
        <v>551.8999840241886</v>
      </c>
      <c r="L1990">
        <f>SI_SR_qual!L18</f>
        <v>100.44763355257874</v>
      </c>
      <c r="M1990">
        <f>SI_SR_qual!M18</f>
        <v>100.44763355257868</v>
      </c>
    </row>
    <row r="1991" spans="1:13">
      <c r="A1991" t="str">
        <f>SI_SR_qual!A19</f>
        <v>stomata-SR</v>
      </c>
      <c r="B1991" t="str">
        <f>SI_SR_qual!B19</f>
        <v>Steinthorsdottir</v>
      </c>
      <c r="C1991">
        <f>SI_SR_qual!C19</f>
        <v>2019</v>
      </c>
      <c r="D1991" t="str">
        <f>SI_SR_qual!D19</f>
        <v>10.1130/g46274.1</v>
      </c>
      <c r="E1991">
        <f>SI_SR_qual!E19</f>
        <v>38000</v>
      </c>
      <c r="F1991">
        <f>SI_SR_qual!F19</f>
        <v>1000</v>
      </c>
      <c r="G1991">
        <f>SI_SR_qual!G19</f>
        <v>1000</v>
      </c>
      <c r="H1991">
        <f>SI_SR_qual!H19</f>
        <v>38</v>
      </c>
      <c r="I1991">
        <f>SI_SR_qual!I19</f>
        <v>1</v>
      </c>
      <c r="J1991">
        <f>SI_SR_qual!J19</f>
        <v>1</v>
      </c>
      <c r="K1991">
        <f>SI_SR_qual!K19</f>
        <v>505.49390541875312</v>
      </c>
      <c r="L1991">
        <f>SI_SR_qual!L19</f>
        <v>84.029258654240607</v>
      </c>
      <c r="M1991">
        <f>SI_SR_qual!M19</f>
        <v>84.02925865424055</v>
      </c>
    </row>
    <row r="1992" spans="1:13">
      <c r="A1992" t="str">
        <f>SI_SR_qual!A20</f>
        <v>stomata-SR</v>
      </c>
      <c r="B1992" t="str">
        <f>SI_SR_qual!B20</f>
        <v>Steinthorsdottir</v>
      </c>
      <c r="C1992">
        <f>SI_SR_qual!C20</f>
        <v>2019</v>
      </c>
      <c r="D1992" t="str">
        <f>SI_SR_qual!D20</f>
        <v>10.1130/g46274.1</v>
      </c>
      <c r="E1992">
        <f>SI_SR_qual!E20</f>
        <v>38000</v>
      </c>
      <c r="F1992">
        <f>SI_SR_qual!F20</f>
        <v>1000</v>
      </c>
      <c r="G1992">
        <f>SI_SR_qual!G20</f>
        <v>1000</v>
      </c>
      <c r="H1992">
        <f>SI_SR_qual!H20</f>
        <v>38</v>
      </c>
      <c r="I1992">
        <f>SI_SR_qual!I20</f>
        <v>1</v>
      </c>
      <c r="J1992">
        <f>SI_SR_qual!J20</f>
        <v>1</v>
      </c>
      <c r="K1992">
        <f>SI_SR_qual!K20</f>
        <v>524.06968656930133</v>
      </c>
      <c r="L1992">
        <f>SI_SR_qual!L20</f>
        <v>46.26110149209785</v>
      </c>
      <c r="M1992">
        <f>SI_SR_qual!M20</f>
        <v>46.26110149209785</v>
      </c>
    </row>
    <row r="1993" spans="1:13">
      <c r="A1993" t="str">
        <f>SI_SR_qual!A21</f>
        <v>stomata-SR</v>
      </c>
      <c r="B1993" t="str">
        <f>SI_SR_qual!B21</f>
        <v>Steinthorsdottir</v>
      </c>
      <c r="C1993">
        <f>SI_SR_qual!C21</f>
        <v>2019</v>
      </c>
      <c r="D1993" t="str">
        <f>SI_SR_qual!D21</f>
        <v>10.1130/g46274.1</v>
      </c>
      <c r="E1993">
        <f>SI_SR_qual!E21</f>
        <v>41000</v>
      </c>
      <c r="F1993">
        <f>SI_SR_qual!F21</f>
        <v>1000</v>
      </c>
      <c r="G1993">
        <f>SI_SR_qual!G21</f>
        <v>1000</v>
      </c>
      <c r="H1993">
        <f>SI_SR_qual!H21</f>
        <v>41</v>
      </c>
      <c r="I1993">
        <f>SI_SR_qual!I21</f>
        <v>1</v>
      </c>
      <c r="J1993">
        <f>SI_SR_qual!J21</f>
        <v>1</v>
      </c>
      <c r="K1993">
        <f>SI_SR_qual!K21</f>
        <v>596.16662522102501</v>
      </c>
      <c r="L1993">
        <f>SI_SR_qual!L21</f>
        <v>129.87919059443448</v>
      </c>
      <c r="M1993">
        <f>SI_SR_qual!M21</f>
        <v>129.87919059443453</v>
      </c>
    </row>
    <row r="1994" spans="1:13">
      <c r="A1994" t="str">
        <f>SI_SR_qual!A22</f>
        <v>stomata-SR</v>
      </c>
      <c r="B1994" t="str">
        <f>SI_SR_qual!B22</f>
        <v>Steinthorsdottir</v>
      </c>
      <c r="C1994">
        <f>SI_SR_qual!C22</f>
        <v>2019</v>
      </c>
      <c r="D1994" t="str">
        <f>SI_SR_qual!D22</f>
        <v>10.1130/g46274.1</v>
      </c>
      <c r="E1994">
        <f>SI_SR_qual!E22</f>
        <v>42000</v>
      </c>
      <c r="F1994">
        <f>SI_SR_qual!F22</f>
        <v>3000</v>
      </c>
      <c r="G1994">
        <f>SI_SR_qual!G22</f>
        <v>3000</v>
      </c>
      <c r="H1994">
        <f>SI_SR_qual!H22</f>
        <v>42</v>
      </c>
      <c r="I1994">
        <f>SI_SR_qual!I22</f>
        <v>3</v>
      </c>
      <c r="J1994">
        <f>SI_SR_qual!J22</f>
        <v>3</v>
      </c>
      <c r="K1994">
        <f>SI_SR_qual!K22</f>
        <v>442.91574231623201</v>
      </c>
      <c r="L1994">
        <f>SI_SR_qual!L22</f>
        <v>44.909059413368141</v>
      </c>
      <c r="M1994">
        <f>SI_SR_qual!M22</f>
        <v>44.909059413368141</v>
      </c>
    </row>
    <row r="1995" spans="1:13">
      <c r="A1995" t="str">
        <f>SI_SR_qual!A23</f>
        <v>stomata-SR</v>
      </c>
      <c r="B1995" t="str">
        <f>SI_SR_qual!B23</f>
        <v>Steinthorsdottir</v>
      </c>
      <c r="C1995">
        <f>SI_SR_qual!C23</f>
        <v>2019</v>
      </c>
      <c r="D1995" t="str">
        <f>SI_SR_qual!D23</f>
        <v>10.1130/g46274.1</v>
      </c>
      <c r="E1995">
        <f>SI_SR_qual!E23</f>
        <v>51750</v>
      </c>
      <c r="F1995">
        <f>SI_SR_qual!F23</f>
        <v>3250</v>
      </c>
      <c r="G1995">
        <f>SI_SR_qual!G23</f>
        <v>3250</v>
      </c>
      <c r="H1995">
        <f>SI_SR_qual!H23</f>
        <v>51.75</v>
      </c>
      <c r="I1995">
        <f>SI_SR_qual!I23</f>
        <v>3.25</v>
      </c>
      <c r="J1995">
        <f>SI_SR_qual!J23</f>
        <v>3.25</v>
      </c>
      <c r="K1995">
        <f>SI_SR_qual!K23</f>
        <v>519.09271598424493</v>
      </c>
      <c r="L1995">
        <f>SI_SR_qual!L23</f>
        <v>51.756526121924367</v>
      </c>
      <c r="M1995">
        <f>SI_SR_qual!M23</f>
        <v>51.756526121924423</v>
      </c>
    </row>
    <row r="1996" spans="1:13">
      <c r="A1996" t="str">
        <f>SI_SR_qual!A24</f>
        <v>stomata-SR</v>
      </c>
      <c r="B1996" t="str">
        <f>SI_SR_qual!B24</f>
        <v>Steinthorsdottir</v>
      </c>
      <c r="C1996">
        <f>SI_SR_qual!C24</f>
        <v>2019</v>
      </c>
      <c r="D1996" t="str">
        <f>SI_SR_qual!D24</f>
        <v>10.1130/g46274.1</v>
      </c>
      <c r="E1996">
        <f>SI_SR_qual!E24</f>
        <v>53500</v>
      </c>
      <c r="F1996">
        <f>SI_SR_qual!F24</f>
        <v>2500</v>
      </c>
      <c r="G1996">
        <f>SI_SR_qual!G24</f>
        <v>2500</v>
      </c>
      <c r="H1996">
        <f>SI_SR_qual!H24</f>
        <v>53.5</v>
      </c>
      <c r="I1996">
        <f>SI_SR_qual!I24</f>
        <v>2.5</v>
      </c>
      <c r="J1996">
        <f>SI_SR_qual!J24</f>
        <v>2.5</v>
      </c>
      <c r="K1996">
        <f>SI_SR_qual!K24</f>
        <v>535.9244838099587</v>
      </c>
      <c r="L1996">
        <f>SI_SR_qual!L24</f>
        <v>68.415571726657276</v>
      </c>
      <c r="M1996">
        <f>SI_SR_qual!M24</f>
        <v>68.415571726657276</v>
      </c>
    </row>
    <row r="1997" spans="1:13">
      <c r="A1997" t="str">
        <f>'paleosol qual'!A2</f>
        <v>paleosols</v>
      </c>
      <c r="B1997" t="str">
        <f>'paleosol qual'!B2</f>
        <v>Breecker</v>
      </c>
      <c r="C1997">
        <f>'paleosol qual'!C2</f>
        <v>2014</v>
      </c>
      <c r="D1997" t="str">
        <f>'paleosol qual'!D2</f>
        <v>10.1016/j.palaeo.2014.04.012</v>
      </c>
      <c r="E1997">
        <f>'paleosol qual'!E2</f>
        <v>5500</v>
      </c>
      <c r="F1997">
        <f>'paleosol qual'!F2</f>
        <v>1100</v>
      </c>
      <c r="G1997">
        <f>'paleosol qual'!G2</f>
        <v>600</v>
      </c>
      <c r="H1997">
        <f>'paleosol qual'!H2</f>
        <v>5.5</v>
      </c>
      <c r="I1997">
        <f>'paleosol qual'!I2</f>
        <v>1.1000000000000001</v>
      </c>
      <c r="J1997">
        <f>'paleosol qual'!J2</f>
        <v>0.6</v>
      </c>
      <c r="K1997">
        <f>'paleosol qual'!K2</f>
        <v>214.739919271519</v>
      </c>
      <c r="L1997">
        <f>'paleosol qual'!L2</f>
        <v>819.99397147483091</v>
      </c>
      <c r="M1997">
        <f>'paleosol qual'!M2</f>
        <v>180.67124132587179</v>
      </c>
    </row>
    <row r="1998" spans="1:13">
      <c r="A1998" t="str">
        <f>'paleosol qual'!A3</f>
        <v>paleosols</v>
      </c>
      <c r="B1998" t="str">
        <f>'paleosol qual'!B3</f>
        <v>Breecker</v>
      </c>
      <c r="C1998">
        <f>'paleosol qual'!C3</f>
        <v>2014</v>
      </c>
      <c r="D1998" t="str">
        <f>'paleosol qual'!D3</f>
        <v>10.1016/j.palaeo.2014.04.012</v>
      </c>
      <c r="E1998">
        <f>'paleosol qual'!E3</f>
        <v>6400</v>
      </c>
      <c r="F1998">
        <f>'paleosol qual'!F3</f>
        <v>1900</v>
      </c>
      <c r="G1998">
        <f>'paleosol qual'!G3</f>
        <v>1400</v>
      </c>
      <c r="H1998">
        <f>'paleosol qual'!H3</f>
        <v>6.4</v>
      </c>
      <c r="I1998">
        <f>'paleosol qual'!I3</f>
        <v>1.9</v>
      </c>
      <c r="J1998">
        <f>'paleosol qual'!J3</f>
        <v>1.4</v>
      </c>
      <c r="K1998">
        <f>'paleosol qual'!K3</f>
        <v>213.25182019782301</v>
      </c>
      <c r="L1998">
        <f>'paleosol qual'!L3</f>
        <v>560.48027067479097</v>
      </c>
      <c r="M1998">
        <f>'paleosol qual'!M3</f>
        <v>149.98054403674661</v>
      </c>
    </row>
    <row r="1999" spans="1:13">
      <c r="A1999" t="str">
        <f>'paleosol qual'!A4</f>
        <v>paleosols</v>
      </c>
      <c r="B1999" t="str">
        <f>'paleosol qual'!B4</f>
        <v>Breecker</v>
      </c>
      <c r="C1999">
        <f>'paleosol qual'!C4</f>
        <v>2014</v>
      </c>
      <c r="D1999" t="str">
        <f>'paleosol qual'!D4</f>
        <v>10.1016/j.palaeo.2014.04.012</v>
      </c>
      <c r="E1999">
        <f>'paleosol qual'!E4</f>
        <v>6650</v>
      </c>
      <c r="F1999">
        <f>'paleosol qual'!F4</f>
        <v>83</v>
      </c>
      <c r="G1999">
        <f>'paleosol qual'!G4</f>
        <v>30</v>
      </c>
      <c r="H1999">
        <f>'paleosol qual'!H4</f>
        <v>6.65</v>
      </c>
      <c r="I1999">
        <f>'paleosol qual'!I4</f>
        <v>8.3000000000000004E-2</v>
      </c>
      <c r="J1999">
        <f>'paleosol qual'!J4</f>
        <v>0.03</v>
      </c>
      <c r="K1999">
        <f>'paleosol qual'!K4</f>
        <v>283.17034197948198</v>
      </c>
      <c r="L1999">
        <f>'paleosol qual'!L4</f>
        <v>813.1364911841581</v>
      </c>
      <c r="M1999">
        <f>'paleosol qual'!M4</f>
        <v>212.74710383951407</v>
      </c>
    </row>
    <row r="2000" spans="1:13">
      <c r="A2000" t="str">
        <f>'paleosol qual'!A5</f>
        <v>paleosols</v>
      </c>
      <c r="B2000" t="str">
        <f>'paleosol qual'!B5</f>
        <v>Breecker</v>
      </c>
      <c r="C2000">
        <f>'paleosol qual'!C5</f>
        <v>2014</v>
      </c>
      <c r="D2000" t="str">
        <f>'paleosol qual'!D5</f>
        <v>10.1016/j.palaeo.2014.04.012</v>
      </c>
      <c r="E2000">
        <f>'paleosol qual'!E5</f>
        <v>6800</v>
      </c>
      <c r="F2000">
        <f>'paleosol qual'!F5</f>
        <v>700</v>
      </c>
      <c r="G2000">
        <f>'paleosol qual'!G5</f>
        <v>1900</v>
      </c>
      <c r="H2000">
        <f>'paleosol qual'!H5</f>
        <v>6.8</v>
      </c>
      <c r="I2000">
        <f>'paleosol qual'!I5</f>
        <v>0.7</v>
      </c>
      <c r="J2000">
        <f>'paleosol qual'!J5</f>
        <v>1.9</v>
      </c>
      <c r="K2000">
        <f>'paleosol qual'!K5</f>
        <v>371.50130145429199</v>
      </c>
      <c r="L2000">
        <f>'paleosol qual'!L5</f>
        <v>907.68634313105804</v>
      </c>
      <c r="M2000">
        <f>'paleosol qual'!M5</f>
        <v>227.93379245891799</v>
      </c>
    </row>
    <row r="2001" spans="1:13">
      <c r="A2001" t="str">
        <f>'paleosol qual'!A6</f>
        <v>paleosols</v>
      </c>
      <c r="B2001" t="str">
        <f>'paleosol qual'!B6</f>
        <v>Breecker</v>
      </c>
      <c r="C2001">
        <f>'paleosol qual'!C6</f>
        <v>2014</v>
      </c>
      <c r="D2001" t="str">
        <f>'paleosol qual'!D6</f>
        <v>10.1016/j.palaeo.2014.04.012</v>
      </c>
      <c r="E2001">
        <f>'paleosol qual'!E6</f>
        <v>8750</v>
      </c>
      <c r="F2001">
        <f>'paleosol qual'!F6</f>
        <v>250</v>
      </c>
      <c r="G2001">
        <f>'paleosol qual'!G6</f>
        <v>2150</v>
      </c>
      <c r="H2001">
        <f>'paleosol qual'!H6</f>
        <v>8.75</v>
      </c>
      <c r="I2001">
        <f>'paleosol qual'!I6</f>
        <v>0.25</v>
      </c>
      <c r="J2001">
        <f>'paleosol qual'!J6</f>
        <v>2.15</v>
      </c>
      <c r="K2001">
        <f>'paleosol qual'!K6</f>
        <v>273.78774511348502</v>
      </c>
      <c r="L2001">
        <f>'paleosol qual'!L6</f>
        <v>662.53727830614696</v>
      </c>
      <c r="M2001">
        <f>'paleosol qual'!M6</f>
        <v>165.05296209421101</v>
      </c>
    </row>
    <row r="2002" spans="1:13">
      <c r="A2002" t="str">
        <f>'paleosol qual'!A7</f>
        <v>paleosols</v>
      </c>
      <c r="B2002" t="str">
        <f>'paleosol qual'!B7</f>
        <v>Breecker</v>
      </c>
      <c r="C2002">
        <f>'paleosol qual'!C7</f>
        <v>2014</v>
      </c>
      <c r="D2002" t="str">
        <f>'paleosol qual'!D7</f>
        <v>10.1016/j.palaeo.2014.04.012</v>
      </c>
      <c r="E2002">
        <f>'paleosol qual'!E7</f>
        <v>7050</v>
      </c>
      <c r="F2002">
        <f>'paleosol qual'!F7</f>
        <v>450</v>
      </c>
      <c r="G2002">
        <f>'paleosol qual'!G7</f>
        <v>450</v>
      </c>
      <c r="H2002">
        <f>'paleosol qual'!H7</f>
        <v>7.05</v>
      </c>
      <c r="I2002">
        <f>'paleosol qual'!I7</f>
        <v>0.45</v>
      </c>
      <c r="J2002">
        <f>'paleosol qual'!J7</f>
        <v>0.45</v>
      </c>
      <c r="K2002">
        <f>'paleosol qual'!K7</f>
        <v>197.14878517745501</v>
      </c>
      <c r="L2002">
        <f>'paleosol qual'!L7</f>
        <v>771.53682907429402</v>
      </c>
      <c r="M2002">
        <f>'paleosol qual'!M7</f>
        <v>166.62314766287682</v>
      </c>
    </row>
    <row r="2003" spans="1:13">
      <c r="A2003" t="str">
        <f>'paleosol qual'!A8</f>
        <v>paleosols</v>
      </c>
      <c r="B2003" t="str">
        <f>'paleosol qual'!B8</f>
        <v>Breecker</v>
      </c>
      <c r="C2003">
        <f>'paleosol qual'!C8</f>
        <v>2014</v>
      </c>
      <c r="D2003" t="str">
        <f>'paleosol qual'!D8</f>
        <v>10.1016/j.palaeo.2014.04.012</v>
      </c>
      <c r="E2003">
        <f>'paleosol qual'!E8</f>
        <v>12700</v>
      </c>
      <c r="F2003">
        <f>'paleosol qual'!F8</f>
        <v>900</v>
      </c>
      <c r="G2003">
        <f>'paleosol qual'!G8</f>
        <v>840</v>
      </c>
      <c r="H2003">
        <f>'paleosol qual'!H8</f>
        <v>12.7</v>
      </c>
      <c r="I2003">
        <f>'paleosol qual'!I8</f>
        <v>0.9</v>
      </c>
      <c r="J2003">
        <f>'paleosol qual'!J8</f>
        <v>0.84</v>
      </c>
      <c r="K2003">
        <f>'paleosol qual'!K8</f>
        <v>267.14736569538798</v>
      </c>
      <c r="L2003">
        <f>'paleosol qual'!L8</f>
        <v>985.94818351804213</v>
      </c>
      <c r="M2003">
        <f>'paleosol qual'!M8</f>
        <v>226.88163559336016</v>
      </c>
    </row>
    <row r="2004" spans="1:13">
      <c r="A2004" t="str">
        <f>'paleosol qual'!A9</f>
        <v>paleosols</v>
      </c>
      <c r="B2004" t="str">
        <f>'paleosol qual'!B9</f>
        <v>Breecker</v>
      </c>
      <c r="C2004">
        <f>'paleosol qual'!C9</f>
        <v>2014</v>
      </c>
      <c r="D2004" t="str">
        <f>'paleosol qual'!D9</f>
        <v>10.1016/j.palaeo.2014.04.012</v>
      </c>
      <c r="E2004">
        <f>'paleosol qual'!E9</f>
        <v>17500</v>
      </c>
      <c r="F2004">
        <f>'paleosol qual'!F9</f>
        <v>3100</v>
      </c>
      <c r="G2004">
        <f>'paleosol qual'!G9</f>
        <v>1200</v>
      </c>
      <c r="H2004">
        <f>'paleosol qual'!H9</f>
        <v>17.5</v>
      </c>
      <c r="I2004">
        <f>'paleosol qual'!I9</f>
        <v>3.1</v>
      </c>
      <c r="J2004">
        <f>'paleosol qual'!J9</f>
        <v>1.2</v>
      </c>
      <c r="K2004">
        <f>'paleosol qual'!K9</f>
        <v>260.59522299516601</v>
      </c>
      <c r="L2004">
        <f>'paleosol qual'!L9</f>
        <v>952.64543937308395</v>
      </c>
      <c r="M2004">
        <f>'paleosol qual'!M9</f>
        <v>219.71667901139841</v>
      </c>
    </row>
    <row r="2005" spans="1:13">
      <c r="A2005" t="str">
        <f>'paleosol qual'!A10</f>
        <v>paleosols</v>
      </c>
      <c r="B2005" t="str">
        <f>'paleosol qual'!B10</f>
        <v>Breecker</v>
      </c>
      <c r="C2005">
        <f>'paleosol qual'!C10</f>
        <v>2014</v>
      </c>
      <c r="D2005" t="str">
        <f>'paleosol qual'!D10</f>
        <v>10.1016/j.palaeo.2014.04.012</v>
      </c>
      <c r="E2005">
        <f>'paleosol qual'!E10</f>
        <v>17800</v>
      </c>
      <c r="F2005">
        <f>'paleosol qual'!F10</f>
        <v>200</v>
      </c>
      <c r="G2005">
        <f>'paleosol qual'!G10</f>
        <v>200</v>
      </c>
      <c r="H2005">
        <f>'paleosol qual'!H10</f>
        <v>17.8</v>
      </c>
      <c r="I2005">
        <f>'paleosol qual'!I10</f>
        <v>0.2</v>
      </c>
      <c r="J2005">
        <f>'paleosol qual'!J10</f>
        <v>0.2</v>
      </c>
      <c r="K2005">
        <f>'paleosol qual'!K10</f>
        <v>237</v>
      </c>
      <c r="L2005">
        <f>'paleosol qual'!L10</f>
        <v>2789.23399434063</v>
      </c>
      <c r="M2005">
        <f>'paleosol qual'!M10</f>
        <v>215.73849693961699</v>
      </c>
    </row>
    <row r="2006" spans="1:13">
      <c r="A2006" t="str">
        <f>'paleosol qual'!A11</f>
        <v>paleosols</v>
      </c>
      <c r="B2006" t="str">
        <f>'paleosol qual'!B11</f>
        <v>Breecker</v>
      </c>
      <c r="C2006">
        <f>'paleosol qual'!C11</f>
        <v>2014</v>
      </c>
      <c r="D2006" t="str">
        <f>'paleosol qual'!D11</f>
        <v>10.1016/j.palaeo.2014.04.012</v>
      </c>
      <c r="E2006">
        <f>'paleosol qual'!E11</f>
        <v>18200</v>
      </c>
      <c r="F2006">
        <f>'paleosol qual'!F11</f>
        <v>1800</v>
      </c>
      <c r="G2006">
        <f>'paleosol qual'!G11</f>
        <v>200</v>
      </c>
      <c r="H2006">
        <f>'paleosol qual'!H11</f>
        <v>18.2</v>
      </c>
      <c r="I2006">
        <f>'paleosol qual'!I11</f>
        <v>1.8</v>
      </c>
      <c r="J2006">
        <f>'paleosol qual'!J11</f>
        <v>0.2</v>
      </c>
      <c r="K2006">
        <f>'paleosol qual'!K11</f>
        <v>273.279893018282</v>
      </c>
      <c r="L2006">
        <f>'paleosol qual'!L11</f>
        <v>270.99022516773698</v>
      </c>
      <c r="M2006">
        <f>'paleosol qual'!M11</f>
        <v>262.22610253911239</v>
      </c>
    </row>
    <row r="2007" spans="1:13">
      <c r="A2007" t="str">
        <f>'paleosol qual'!A12</f>
        <v>paleosols</v>
      </c>
      <c r="B2007" t="str">
        <f>'paleosol qual'!B12</f>
        <v>Breecker</v>
      </c>
      <c r="C2007">
        <f>'paleosol qual'!C12</f>
        <v>2014</v>
      </c>
      <c r="D2007" t="str">
        <f>'paleosol qual'!D12</f>
        <v>10.1016/j.palaeo.2014.04.012</v>
      </c>
      <c r="E2007">
        <f>'paleosol qual'!E12</f>
        <v>23000</v>
      </c>
      <c r="F2007">
        <f>'paleosol qual'!F12</f>
        <v>5000</v>
      </c>
      <c r="G2007">
        <f>'paleosol qual'!G12</f>
        <v>3000</v>
      </c>
      <c r="H2007">
        <f>'paleosol qual'!H12</f>
        <v>23</v>
      </c>
      <c r="I2007">
        <f>'paleosol qual'!I12</f>
        <v>5</v>
      </c>
      <c r="J2007">
        <f>'paleosol qual'!J12</f>
        <v>3</v>
      </c>
      <c r="K2007">
        <f>'paleosol qual'!K12</f>
        <v>197.36866003127599</v>
      </c>
      <c r="L2007">
        <f>'paleosol qual'!L12</f>
        <v>794.73555855536802</v>
      </c>
      <c r="M2007">
        <f>'paleosol qual'!M12</f>
        <v>166.55802379470771</v>
      </c>
    </row>
    <row r="2008" spans="1:13">
      <c r="A2008" t="str">
        <f>'paleosol qual'!A13</f>
        <v>Paleosols</v>
      </c>
      <c r="B2008" t="str">
        <f>'paleosol qual'!B13</f>
        <v>Cotton</v>
      </c>
      <c r="C2008">
        <f>'paleosol qual'!C13</f>
        <v>2012</v>
      </c>
      <c r="D2008" t="str">
        <f>'paleosol qual'!D13</f>
        <v>10.1130/B30607.1</v>
      </c>
      <c r="E2008">
        <f>'paleosol qual'!E13</f>
        <v>5500</v>
      </c>
      <c r="F2008" t="str">
        <f>'paleosol qual'!F13</f>
        <v>NA</v>
      </c>
      <c r="G2008" t="str">
        <f>'paleosol qual'!G13</f>
        <v>NA</v>
      </c>
      <c r="H2008">
        <f>'paleosol qual'!H13</f>
        <v>5.5</v>
      </c>
      <c r="I2008">
        <f>'paleosol qual'!I13</f>
        <v>0</v>
      </c>
      <c r="J2008">
        <f>'paleosol qual'!J13</f>
        <v>0</v>
      </c>
      <c r="K2008">
        <f>'paleosol qual'!K13</f>
        <v>252</v>
      </c>
      <c r="L2008">
        <f>'paleosol qual'!L13</f>
        <v>151</v>
      </c>
      <c r="M2008">
        <f>'paleosol qual'!M13</f>
        <v>151</v>
      </c>
    </row>
    <row r="2009" spans="1:13">
      <c r="A2009" t="str">
        <f>'paleosol qual'!A14</f>
        <v>Paleosols</v>
      </c>
      <c r="B2009" t="str">
        <f>'paleosol qual'!B14</f>
        <v>Cotton</v>
      </c>
      <c r="C2009">
        <f>'paleosol qual'!C14</f>
        <v>2012</v>
      </c>
      <c r="D2009" t="str">
        <f>'paleosol qual'!D14</f>
        <v>10.1130/B30607.2</v>
      </c>
      <c r="E2009">
        <f>'paleosol qual'!E14</f>
        <v>5500</v>
      </c>
      <c r="F2009" t="str">
        <f>'paleosol qual'!F14</f>
        <v>NA</v>
      </c>
      <c r="G2009" t="str">
        <f>'paleosol qual'!G14</f>
        <v>NA</v>
      </c>
      <c r="H2009">
        <f>'paleosol qual'!H14</f>
        <v>5.5</v>
      </c>
      <c r="I2009">
        <f>'paleosol qual'!I14</f>
        <v>0</v>
      </c>
      <c r="J2009">
        <f>'paleosol qual'!J14</f>
        <v>0</v>
      </c>
      <c r="K2009">
        <f>'paleosol qual'!K14</f>
        <v>215</v>
      </c>
      <c r="L2009">
        <f>'paleosol qual'!L14</f>
        <v>152</v>
      </c>
      <c r="M2009">
        <f>'paleosol qual'!M14</f>
        <v>152</v>
      </c>
    </row>
    <row r="2010" spans="1:13">
      <c r="A2010" t="str">
        <f>'paleosol qual'!A15</f>
        <v>Paleosols</v>
      </c>
      <c r="B2010" t="str">
        <f>'paleosol qual'!B15</f>
        <v>Cotton</v>
      </c>
      <c r="C2010">
        <f>'paleosol qual'!C15</f>
        <v>2012</v>
      </c>
      <c r="D2010" t="str">
        <f>'paleosol qual'!D15</f>
        <v>10.1130/B30607.3</v>
      </c>
      <c r="E2010">
        <f>'paleosol qual'!E15</f>
        <v>5500</v>
      </c>
      <c r="F2010" t="str">
        <f>'paleosol qual'!F15</f>
        <v>NA</v>
      </c>
      <c r="G2010" t="str">
        <f>'paleosol qual'!G15</f>
        <v>NA</v>
      </c>
      <c r="H2010">
        <f>'paleosol qual'!H15</f>
        <v>5.5</v>
      </c>
      <c r="I2010">
        <f>'paleosol qual'!I15</f>
        <v>0</v>
      </c>
      <c r="J2010">
        <f>'paleosol qual'!J15</f>
        <v>0</v>
      </c>
      <c r="K2010">
        <f>'paleosol qual'!K15</f>
        <v>283</v>
      </c>
      <c r="L2010">
        <f>'paleosol qual'!L15</f>
        <v>170</v>
      </c>
      <c r="M2010">
        <f>'paleosol qual'!M15</f>
        <v>170</v>
      </c>
    </row>
    <row r="2011" spans="1:13">
      <c r="A2011" t="str">
        <f>'paleosol qual'!A16</f>
        <v>Paleosols</v>
      </c>
      <c r="B2011" t="str">
        <f>'paleosol qual'!B16</f>
        <v>Cotton</v>
      </c>
      <c r="C2011">
        <f>'paleosol qual'!C16</f>
        <v>2012</v>
      </c>
      <c r="D2011" t="str">
        <f>'paleosol qual'!D16</f>
        <v>10.1130/B30607.4</v>
      </c>
      <c r="E2011">
        <f>'paleosol qual'!E16</f>
        <v>5500</v>
      </c>
      <c r="F2011" t="str">
        <f>'paleosol qual'!F16</f>
        <v>NA</v>
      </c>
      <c r="G2011" t="str">
        <f>'paleosol qual'!G16</f>
        <v>NA</v>
      </c>
      <c r="H2011">
        <f>'paleosol qual'!H16</f>
        <v>5.5</v>
      </c>
      <c r="I2011">
        <f>'paleosol qual'!I16</f>
        <v>0</v>
      </c>
      <c r="J2011">
        <f>'paleosol qual'!J16</f>
        <v>0</v>
      </c>
      <c r="K2011">
        <f>'paleosol qual'!K16</f>
        <v>376</v>
      </c>
      <c r="L2011">
        <f>'paleosol qual'!L16</f>
        <v>260</v>
      </c>
      <c r="M2011">
        <f>'paleosol qual'!M16</f>
        <v>260</v>
      </c>
    </row>
    <row r="2012" spans="1:13">
      <c r="A2012" t="str">
        <f>'paleosol qual'!A17</f>
        <v>paleosols</v>
      </c>
      <c r="B2012" t="str">
        <f>'paleosol qual'!B17</f>
        <v>Hyland</v>
      </c>
      <c r="C2012" t="str">
        <f>'paleosol qual'!C17</f>
        <v>2013a</v>
      </c>
      <c r="D2012" t="str">
        <f>'paleosol qual'!D17</f>
        <v>10.1016/j.palaeo.2012.10.011</v>
      </c>
      <c r="E2012">
        <f>'paleosol qual'!E17</f>
        <v>51700</v>
      </c>
      <c r="F2012">
        <f>'paleosol qual'!F17</f>
        <v>200.00000000000728</v>
      </c>
      <c r="G2012">
        <f>'paleosol qual'!G17</f>
        <v>200</v>
      </c>
      <c r="H2012">
        <f>'paleosol qual'!H17</f>
        <v>51.7</v>
      </c>
      <c r="I2012">
        <f>'paleosol qual'!I17</f>
        <v>0.20000000000000728</v>
      </c>
      <c r="J2012">
        <f>'paleosol qual'!J17</f>
        <v>0.2</v>
      </c>
      <c r="K2012">
        <f>'paleosol qual'!K17</f>
        <v>1771.5138554965599</v>
      </c>
      <c r="L2012">
        <f>'paleosol qual'!L17</f>
        <v>2523.6577338960706</v>
      </c>
      <c r="M2012">
        <f>'paleosol qual'!M17</f>
        <v>1250.6137102157429</v>
      </c>
    </row>
    <row r="2013" spans="1:13">
      <c r="A2013" t="str">
        <f>'paleosol qual'!A18</f>
        <v>paleosols</v>
      </c>
      <c r="B2013" t="str">
        <f>'paleosol qual'!B18</f>
        <v>Hyland</v>
      </c>
      <c r="C2013" t="str">
        <f>'paleosol qual'!C18</f>
        <v>2013a</v>
      </c>
      <c r="D2013" t="str">
        <f>'paleosol qual'!D18</f>
        <v>10.1016/j.palaeo.2012.10.011</v>
      </c>
      <c r="E2013">
        <f>'paleosol qual'!E18</f>
        <v>51500</v>
      </c>
      <c r="F2013">
        <f>'paleosol qual'!F18</f>
        <v>200</v>
      </c>
      <c r="G2013">
        <f>'paleosol qual'!G18</f>
        <v>200</v>
      </c>
      <c r="H2013">
        <f>'paleosol qual'!H18</f>
        <v>51.5</v>
      </c>
      <c r="I2013">
        <f>'paleosol qual'!I18</f>
        <v>0.2</v>
      </c>
      <c r="J2013">
        <f>'paleosol qual'!J18</f>
        <v>0.2</v>
      </c>
      <c r="K2013">
        <f>'paleosol qual'!K18</f>
        <v>2263.2480339318499</v>
      </c>
      <c r="L2013">
        <f>'paleosol qual'!L18</f>
        <v>3623.6736507653004</v>
      </c>
      <c r="M2013">
        <f>'paleosol qual'!M18</f>
        <v>1730.7692540002508</v>
      </c>
    </row>
    <row r="2014" spans="1:13">
      <c r="A2014" t="str">
        <f>'paleosol qual'!A19</f>
        <v>paleosols</v>
      </c>
      <c r="B2014" t="str">
        <f>'paleosol qual'!B19</f>
        <v>Hyland</v>
      </c>
      <c r="C2014" t="str">
        <f>'paleosol qual'!C19</f>
        <v>2013a</v>
      </c>
      <c r="D2014" t="str">
        <f>'paleosol qual'!D19</f>
        <v>10.1016/j.palaeo.2012.10.011</v>
      </c>
      <c r="E2014">
        <f>'paleosol qual'!E19</f>
        <v>51200</v>
      </c>
      <c r="F2014">
        <f>'paleosol qual'!F19</f>
        <v>200.00000000000728</v>
      </c>
      <c r="G2014">
        <f>'paleosol qual'!G19</f>
        <v>200</v>
      </c>
      <c r="H2014">
        <f>'paleosol qual'!H19</f>
        <v>51.2</v>
      </c>
      <c r="I2014">
        <f>'paleosol qual'!I19</f>
        <v>0.20000000000000728</v>
      </c>
      <c r="J2014">
        <f>'paleosol qual'!J19</f>
        <v>0.2</v>
      </c>
      <c r="K2014">
        <f>'paleosol qual'!K19</f>
        <v>2573.0846712297698</v>
      </c>
      <c r="L2014">
        <f>'paleosol qual'!L19</f>
        <v>3512.2804607041498</v>
      </c>
      <c r="M2014">
        <f>'paleosol qual'!M19</f>
        <v>1818.8418007072278</v>
      </c>
    </row>
    <row r="2015" spans="1:13">
      <c r="A2015" t="str">
        <f>'paleosol qual'!A20</f>
        <v>paleosols</v>
      </c>
      <c r="B2015" t="str">
        <f>'paleosol qual'!B20</f>
        <v>Hyland</v>
      </c>
      <c r="C2015" t="str">
        <f>'paleosol qual'!C20</f>
        <v>2013a</v>
      </c>
      <c r="D2015" t="str">
        <f>'paleosol qual'!D20</f>
        <v>10.1016/j.palaeo.2012.10.011</v>
      </c>
      <c r="E2015">
        <f>'paleosol qual'!E20</f>
        <v>50700</v>
      </c>
      <c r="F2015">
        <f>'paleosol qual'!F20</f>
        <v>200.00000000000728</v>
      </c>
      <c r="G2015">
        <f>'paleosol qual'!G20</f>
        <v>200</v>
      </c>
      <c r="H2015">
        <f>'paleosol qual'!H20</f>
        <v>50.7</v>
      </c>
      <c r="I2015">
        <f>'paleosol qual'!I20</f>
        <v>0.20000000000000728</v>
      </c>
      <c r="J2015">
        <f>'paleosol qual'!J20</f>
        <v>0.2</v>
      </c>
      <c r="K2015">
        <f>'paleosol qual'!K20</f>
        <v>390.73941972612101</v>
      </c>
      <c r="L2015">
        <f>'paleosol qual'!L20</f>
        <v>843.14992827358901</v>
      </c>
      <c r="M2015">
        <f>'paleosol qual'!M20</f>
        <v>389.73941972612101</v>
      </c>
    </row>
    <row r="2016" spans="1:13">
      <c r="A2016" t="str">
        <f>'paleosol qual'!A21</f>
        <v>paleosols</v>
      </c>
      <c r="B2016" t="str">
        <f>'paleosol qual'!B21</f>
        <v>Hyland</v>
      </c>
      <c r="C2016" t="str">
        <f>'paleosol qual'!C21</f>
        <v>2013b</v>
      </c>
      <c r="D2016" t="str">
        <f>'paleosol qual'!D21</f>
        <v>10.1130/B30761.1</v>
      </c>
      <c r="E2016">
        <f>'paleosol qual'!E21</f>
        <v>52600</v>
      </c>
      <c r="F2016">
        <f>'paleosol qual'!F21</f>
        <v>500</v>
      </c>
      <c r="G2016">
        <f>'paleosol qual'!G21</f>
        <v>500</v>
      </c>
      <c r="H2016">
        <f>'paleosol qual'!H21</f>
        <v>52.6</v>
      </c>
      <c r="I2016">
        <f>'paleosol qual'!I21</f>
        <v>0.5</v>
      </c>
      <c r="J2016">
        <f>'paleosol qual'!J21</f>
        <v>0.5</v>
      </c>
      <c r="K2016">
        <f>'paleosol qual'!K21</f>
        <v>1079.12676908771</v>
      </c>
      <c r="L2016">
        <f>'paleosol qual'!L21</f>
        <v>1491.4587253214502</v>
      </c>
      <c r="M2016">
        <f>'paleosol qual'!M21</f>
        <v>852.11867887589108</v>
      </c>
    </row>
    <row r="2017" spans="1:13">
      <c r="A2017" t="str">
        <f>'paleosol qual'!A22</f>
        <v>paleosols</v>
      </c>
      <c r="B2017" t="str">
        <f>'paleosol qual'!B22</f>
        <v>Hyland</v>
      </c>
      <c r="C2017" t="str">
        <f>'paleosol qual'!C22</f>
        <v>2013b</v>
      </c>
      <c r="D2017" t="str">
        <f>'paleosol qual'!D22</f>
        <v>10.1130/B30761.1</v>
      </c>
      <c r="E2017">
        <f>'paleosol qual'!E22</f>
        <v>51900</v>
      </c>
      <c r="F2017">
        <f>'paleosol qual'!F22</f>
        <v>500</v>
      </c>
      <c r="G2017">
        <f>'paleosol qual'!G22</f>
        <v>500</v>
      </c>
      <c r="H2017">
        <f>'paleosol qual'!H22</f>
        <v>51.9</v>
      </c>
      <c r="I2017">
        <f>'paleosol qual'!I22</f>
        <v>0.5</v>
      </c>
      <c r="J2017">
        <f>'paleosol qual'!J22</f>
        <v>0.5</v>
      </c>
      <c r="K2017">
        <f>'paleosol qual'!K22</f>
        <v>831.91569402939899</v>
      </c>
      <c r="L2017">
        <f>'paleosol qual'!L22</f>
        <v>1235.6869481034312</v>
      </c>
      <c r="M2017">
        <f>'paleosol qual'!M22</f>
        <v>693.08978206153392</v>
      </c>
    </row>
    <row r="2018" spans="1:13">
      <c r="A2018" t="str">
        <f>'paleosol qual'!A23</f>
        <v>paleosols</v>
      </c>
      <c r="B2018" t="str">
        <f>'paleosol qual'!B23</f>
        <v>Hyland</v>
      </c>
      <c r="C2018" t="str">
        <f>'paleosol qual'!C23</f>
        <v>2013b</v>
      </c>
      <c r="D2018" t="str">
        <f>'paleosol qual'!D23</f>
        <v>10.1130/B30761.1</v>
      </c>
      <c r="E2018">
        <f>'paleosol qual'!E23</f>
        <v>51800</v>
      </c>
      <c r="F2018">
        <f>'paleosol qual'!F23</f>
        <v>500</v>
      </c>
      <c r="G2018">
        <f>'paleosol qual'!G23</f>
        <v>500</v>
      </c>
      <c r="H2018">
        <f>'paleosol qual'!H23</f>
        <v>51.8</v>
      </c>
      <c r="I2018">
        <f>'paleosol qual'!I23</f>
        <v>0.5</v>
      </c>
      <c r="J2018">
        <f>'paleosol qual'!J23</f>
        <v>0.5</v>
      </c>
      <c r="K2018">
        <f>'paleosol qual'!K23</f>
        <v>2224.21122432517</v>
      </c>
      <c r="L2018">
        <f>'paleosol qual'!L23</f>
        <v>2972.9574170698702</v>
      </c>
      <c r="M2018">
        <f>'paleosol qual'!M23</f>
        <v>1530.7389486410229</v>
      </c>
    </row>
    <row r="2019" spans="1:13">
      <c r="A2019" t="str">
        <f>'paleosol qual'!A24</f>
        <v>paleosols</v>
      </c>
      <c r="B2019" t="str">
        <f>'paleosol qual'!B24</f>
        <v>Ji</v>
      </c>
      <c r="C2019">
        <f>'paleosol qual'!C24</f>
        <v>2018</v>
      </c>
      <c r="D2019" t="str">
        <f>'paleosol qual'!D24</f>
        <v>10.1016/j.epsl.2018.07.011</v>
      </c>
      <c r="E2019">
        <f>'paleosol qual'!E24</f>
        <v>7142.5</v>
      </c>
      <c r="F2019">
        <f>'paleosol qual'!F24</f>
        <v>9.9999999999997868</v>
      </c>
      <c r="G2019">
        <f>'paleosol qual'!G24</f>
        <v>9.9999999999997868</v>
      </c>
      <c r="H2019">
        <f>'paleosol qual'!H24</f>
        <v>7.1425000000000001</v>
      </c>
      <c r="I2019">
        <f>'paleosol qual'!I24</f>
        <v>9.9999999999997868E-3</v>
      </c>
      <c r="J2019">
        <f>'paleosol qual'!J24</f>
        <v>9.9999999999997868E-3</v>
      </c>
      <c r="K2019">
        <f>'paleosol qual'!K24</f>
        <v>221.990540174416</v>
      </c>
      <c r="L2019">
        <f>'paleosol qual'!L24</f>
        <v>802.80113697650393</v>
      </c>
      <c r="M2019">
        <f>'paleosol qual'!M24</f>
        <v>189.3034981644723</v>
      </c>
    </row>
    <row r="2020" spans="1:13">
      <c r="A2020" t="str">
        <f>'paleosol qual'!A25</f>
        <v>paleosols</v>
      </c>
      <c r="B2020" t="str">
        <f>'paleosol qual'!B25</f>
        <v>Ji</v>
      </c>
      <c r="C2020">
        <f>'paleosol qual'!C25</f>
        <v>2018</v>
      </c>
      <c r="D2020" t="str">
        <f>'paleosol qual'!D25</f>
        <v>10.1016/j.epsl.2018.07.011</v>
      </c>
      <c r="E2020">
        <f>'paleosol qual'!E25</f>
        <v>7832.2000000000007</v>
      </c>
      <c r="F2020">
        <f>'paleosol qual'!F25</f>
        <v>9.9999999999997868</v>
      </c>
      <c r="G2020">
        <f>'paleosol qual'!G25</f>
        <v>9.9999999999997868</v>
      </c>
      <c r="H2020">
        <f>'paleosol qual'!H25</f>
        <v>7.8322000000000012</v>
      </c>
      <c r="I2020">
        <f>'paleosol qual'!I25</f>
        <v>9.9999999999997868E-3</v>
      </c>
      <c r="J2020">
        <f>'paleosol qual'!J25</f>
        <v>9.9999999999997868E-3</v>
      </c>
      <c r="K2020">
        <f>'paleosol qual'!K25</f>
        <v>236.67843336247901</v>
      </c>
      <c r="L2020">
        <f>'paleosol qual'!L25</f>
        <v>904.41181636573094</v>
      </c>
      <c r="M2020">
        <f>'paleosol qual'!M25</f>
        <v>200.64870613035171</v>
      </c>
    </row>
    <row r="2021" spans="1:13">
      <c r="A2021" t="str">
        <f>'paleosol qual'!A26</f>
        <v>paleosols</v>
      </c>
      <c r="B2021" t="str">
        <f>'paleosol qual'!B26</f>
        <v>Ji</v>
      </c>
      <c r="C2021">
        <f>'paleosol qual'!C26</f>
        <v>2018</v>
      </c>
      <c r="D2021" t="str">
        <f>'paleosol qual'!D26</f>
        <v>10.1016/j.epsl.2018.07.011</v>
      </c>
      <c r="E2021">
        <f>'paleosol qual'!E26</f>
        <v>9854.2000000000007</v>
      </c>
      <c r="F2021">
        <f>'paleosol qual'!F26</f>
        <v>9.9999999999997868</v>
      </c>
      <c r="G2021">
        <f>'paleosol qual'!G26</f>
        <v>9.9999999999997868</v>
      </c>
      <c r="H2021">
        <f>'paleosol qual'!H26</f>
        <v>9.8542000000000005</v>
      </c>
      <c r="I2021">
        <f>'paleosol qual'!I26</f>
        <v>9.9999999999997868E-3</v>
      </c>
      <c r="J2021">
        <f>'paleosol qual'!J26</f>
        <v>9.9999999999997868E-3</v>
      </c>
      <c r="K2021">
        <f>'paleosol qual'!K26</f>
        <v>191.978635213741</v>
      </c>
      <c r="L2021">
        <f>'paleosol qual'!L26</f>
        <v>694.72294586257499</v>
      </c>
      <c r="M2021">
        <f>'paleosol qual'!M26</f>
        <v>163.0062348199715</v>
      </c>
    </row>
    <row r="2022" spans="1:13">
      <c r="A2022" t="str">
        <f>'paleosol qual'!A27</f>
        <v>paleosols</v>
      </c>
      <c r="B2022" t="str">
        <f>'paleosol qual'!B27</f>
        <v>Ji</v>
      </c>
      <c r="C2022">
        <f>'paleosol qual'!C27</f>
        <v>2018</v>
      </c>
      <c r="D2022" t="str">
        <f>'paleosol qual'!D27</f>
        <v>10.1016/j.epsl.2018.07.011</v>
      </c>
      <c r="E2022">
        <f>'paleosol qual'!E27</f>
        <v>10727.2</v>
      </c>
      <c r="F2022">
        <f>'paleosol qual'!F27</f>
        <v>9.9999999999997868</v>
      </c>
      <c r="G2022">
        <f>'paleosol qual'!G27</f>
        <v>9.9999999999997868</v>
      </c>
      <c r="H2022">
        <f>'paleosol qual'!H27</f>
        <v>10.7272</v>
      </c>
      <c r="I2022">
        <f>'paleosol qual'!I27</f>
        <v>9.9999999999997868E-3</v>
      </c>
      <c r="J2022">
        <f>'paleosol qual'!J27</f>
        <v>9.9999999999997868E-3</v>
      </c>
      <c r="K2022">
        <f>'paleosol qual'!K27</f>
        <v>208.99543289018499</v>
      </c>
      <c r="L2022">
        <f>'paleosol qual'!L27</f>
        <v>805.77713400333505</v>
      </c>
      <c r="M2022">
        <f>'paleosol qual'!M27</f>
        <v>180.91177347049637</v>
      </c>
    </row>
    <row r="2023" spans="1:13">
      <c r="A2023" t="str">
        <f>'paleosol qual'!A28</f>
        <v>paleosols</v>
      </c>
      <c r="B2023" t="str">
        <f>'paleosol qual'!B28</f>
        <v>Ji</v>
      </c>
      <c r="C2023">
        <f>'paleosol qual'!C28</f>
        <v>2018</v>
      </c>
      <c r="D2023" t="str">
        <f>'paleosol qual'!D28</f>
        <v>10.1016/j.epsl.2018.07.011</v>
      </c>
      <c r="E2023">
        <f>'paleosol qual'!E28</f>
        <v>11011.900000000001</v>
      </c>
      <c r="F2023">
        <f>'paleosol qual'!F28</f>
        <v>9.9999999999997868</v>
      </c>
      <c r="G2023">
        <f>'paleosol qual'!G28</f>
        <v>9.9999999999997868</v>
      </c>
      <c r="H2023">
        <f>'paleosol qual'!H28</f>
        <v>11.011900000000001</v>
      </c>
      <c r="I2023">
        <f>'paleosol qual'!I28</f>
        <v>9.9999999999997868E-3</v>
      </c>
      <c r="J2023">
        <f>'paleosol qual'!J28</f>
        <v>9.9999999999997868E-3</v>
      </c>
      <c r="K2023">
        <f>'paleosol qual'!K28</f>
        <v>228.96718255949</v>
      </c>
      <c r="L2023">
        <f>'paleosol qual'!L28</f>
        <v>1010.40791200962</v>
      </c>
      <c r="M2023">
        <f>'paleosol qual'!M28</f>
        <v>203.880474881005</v>
      </c>
    </row>
    <row r="2024" spans="1:13">
      <c r="A2024" t="str">
        <f>'paleosol qual'!A29</f>
        <v>paleosols</v>
      </c>
      <c r="B2024" t="str">
        <f>'paleosol qual'!B29</f>
        <v>Ji</v>
      </c>
      <c r="C2024">
        <f>'paleosol qual'!C29</f>
        <v>2018</v>
      </c>
      <c r="D2024" t="str">
        <f>'paleosol qual'!D29</f>
        <v>10.1016/j.epsl.2018.07.011</v>
      </c>
      <c r="E2024">
        <f>'paleosol qual'!E29</f>
        <v>11796.8</v>
      </c>
      <c r="F2024">
        <f>'paleosol qual'!F29</f>
        <v>9.9999999999997868</v>
      </c>
      <c r="G2024">
        <f>'paleosol qual'!G29</f>
        <v>9.9999999999997868</v>
      </c>
      <c r="H2024">
        <f>'paleosol qual'!H29</f>
        <v>11.796799999999999</v>
      </c>
      <c r="I2024">
        <f>'paleosol qual'!I29</f>
        <v>9.9999999999997868E-3</v>
      </c>
      <c r="J2024">
        <f>'paleosol qual'!J29</f>
        <v>9.9999999999997868E-3</v>
      </c>
      <c r="K2024">
        <f>'paleosol qual'!K29</f>
        <v>139.48668711140999</v>
      </c>
      <c r="L2024">
        <f>'paleosol qual'!L29</f>
        <v>609.55160686363899</v>
      </c>
      <c r="M2024">
        <f>'paleosol qual'!M29</f>
        <v>123.69083843831169</v>
      </c>
    </row>
    <row r="2025" spans="1:13">
      <c r="A2025" t="str">
        <f>'paleosol qual'!A30</f>
        <v>paleosols</v>
      </c>
      <c r="B2025" t="str">
        <f>'paleosol qual'!B30</f>
        <v>Ji</v>
      </c>
      <c r="C2025">
        <f>'paleosol qual'!C30</f>
        <v>2018</v>
      </c>
      <c r="D2025" t="str">
        <f>'paleosol qual'!D30</f>
        <v>10.1016/j.epsl.2018.07.011</v>
      </c>
      <c r="E2025">
        <f>'paleosol qual'!E30</f>
        <v>11924.4</v>
      </c>
      <c r="F2025">
        <f>'paleosol qual'!F30</f>
        <v>9.9999999999997868</v>
      </c>
      <c r="G2025">
        <f>'paleosol qual'!G30</f>
        <v>9.9999999999997868</v>
      </c>
      <c r="H2025">
        <f>'paleosol qual'!H30</f>
        <v>11.9244</v>
      </c>
      <c r="I2025">
        <f>'paleosol qual'!I30</f>
        <v>9.9999999999997868E-3</v>
      </c>
      <c r="J2025">
        <f>'paleosol qual'!J30</f>
        <v>9.9999999999997868E-3</v>
      </c>
      <c r="K2025">
        <f>'paleosol qual'!K30</f>
        <v>135.62918799251401</v>
      </c>
      <c r="L2025">
        <f>'paleosol qual'!L30</f>
        <v>495.44467355509397</v>
      </c>
      <c r="M2025">
        <f>'paleosol qual'!M30</f>
        <v>115.47537372732701</v>
      </c>
    </row>
    <row r="2026" spans="1:13">
      <c r="A2026" t="str">
        <f>'paleosol qual'!A31</f>
        <v>paleosols</v>
      </c>
      <c r="B2026" t="str">
        <f>'paleosol qual'!B31</f>
        <v>Ji</v>
      </c>
      <c r="C2026">
        <f>'paleosol qual'!C31</f>
        <v>2018</v>
      </c>
      <c r="D2026" t="str">
        <f>'paleosol qual'!D31</f>
        <v>10.1016/j.epsl.2018.07.011</v>
      </c>
      <c r="E2026">
        <f>'paleosol qual'!E31</f>
        <v>12908.699999999999</v>
      </c>
      <c r="F2026">
        <f>'paleosol qual'!F31</f>
        <v>9.9999999999997868</v>
      </c>
      <c r="G2026">
        <f>'paleosol qual'!G31</f>
        <v>9.9999999999997868</v>
      </c>
      <c r="H2026">
        <f>'paleosol qual'!H31</f>
        <v>12.9087</v>
      </c>
      <c r="I2026">
        <f>'paleosol qual'!I31</f>
        <v>9.9999999999997868E-3</v>
      </c>
      <c r="J2026">
        <f>'paleosol qual'!J31</f>
        <v>9.9999999999997868E-3</v>
      </c>
      <c r="K2026">
        <f>'paleosol qual'!K31</f>
        <v>262.82029382977402</v>
      </c>
      <c r="L2026">
        <f>'paleosol qual'!L31</f>
        <v>1001.412676134076</v>
      </c>
      <c r="M2026">
        <f>'paleosol qual'!M31</f>
        <v>222.8295910456639</v>
      </c>
    </row>
    <row r="2027" spans="1:13">
      <c r="A2027" t="str">
        <f>'paleosol qual'!A32</f>
        <v>paleosols</v>
      </c>
      <c r="B2027" t="str">
        <f>'paleosol qual'!B32</f>
        <v>Ji</v>
      </c>
      <c r="C2027">
        <f>'paleosol qual'!C32</f>
        <v>2018</v>
      </c>
      <c r="D2027" t="str">
        <f>'paleosol qual'!D32</f>
        <v>10.1016/j.epsl.2018.07.011</v>
      </c>
      <c r="E2027">
        <f>'paleosol qual'!E32</f>
        <v>13229.5</v>
      </c>
      <c r="F2027">
        <f>'paleosol qual'!F32</f>
        <v>9.9999999999997868</v>
      </c>
      <c r="G2027">
        <f>'paleosol qual'!G32</f>
        <v>9.9999999999997868</v>
      </c>
      <c r="H2027">
        <f>'paleosol qual'!H32</f>
        <v>13.2295</v>
      </c>
      <c r="I2027">
        <f>'paleosol qual'!I32</f>
        <v>9.9999999999997868E-3</v>
      </c>
      <c r="J2027">
        <f>'paleosol qual'!J32</f>
        <v>9.9999999999997868E-3</v>
      </c>
      <c r="K2027">
        <f>'paleosol qual'!K32</f>
        <v>306.45356514722198</v>
      </c>
      <c r="L2027">
        <f>'paleosol qual'!L32</f>
        <v>1204.7522619275881</v>
      </c>
      <c r="M2027">
        <f>'paleosol qual'!M32</f>
        <v>260.76137389916977</v>
      </c>
    </row>
    <row r="2028" spans="1:13">
      <c r="A2028" t="str">
        <f>'paleosol qual'!A33</f>
        <v>paleosols</v>
      </c>
      <c r="B2028" t="str">
        <f>'paleosol qual'!B33</f>
        <v>Ji</v>
      </c>
      <c r="C2028">
        <f>'paleosol qual'!C33</f>
        <v>2018</v>
      </c>
      <c r="D2028" t="str">
        <f>'paleosol qual'!D33</f>
        <v>10.1016/j.epsl.2018.07.011</v>
      </c>
      <c r="E2028">
        <f>'paleosol qual'!E33</f>
        <v>13571.400000000001</v>
      </c>
      <c r="F2028">
        <f>'paleosol qual'!F33</f>
        <v>9.9999999999997868</v>
      </c>
      <c r="G2028">
        <f>'paleosol qual'!G33</f>
        <v>9.9999999999997868</v>
      </c>
      <c r="H2028">
        <f>'paleosol qual'!H33</f>
        <v>13.571400000000001</v>
      </c>
      <c r="I2028">
        <f>'paleosol qual'!I33</f>
        <v>9.9999999999997868E-3</v>
      </c>
      <c r="J2028">
        <f>'paleosol qual'!J33</f>
        <v>9.9999999999997868E-3</v>
      </c>
      <c r="K2028">
        <f>'paleosol qual'!K33</f>
        <v>226.00522522392399</v>
      </c>
      <c r="L2028">
        <f>'paleosol qual'!L33</f>
        <v>963.45423140250603</v>
      </c>
      <c r="M2028">
        <f>'paleosol qual'!M33</f>
        <v>196.58540242517788</v>
      </c>
    </row>
    <row r="2029" spans="1:13">
      <c r="A2029" t="str">
        <f>'paleosol qual'!A34</f>
        <v>paleosols</v>
      </c>
      <c r="B2029" t="str">
        <f>'paleosol qual'!B34</f>
        <v>Ji</v>
      </c>
      <c r="C2029">
        <f>'paleosol qual'!C34</f>
        <v>2018</v>
      </c>
      <c r="D2029" t="str">
        <f>'paleosol qual'!D34</f>
        <v>10.1016/j.epsl.2018.07.011</v>
      </c>
      <c r="E2029">
        <f>'paleosol qual'!E34</f>
        <v>13980.6</v>
      </c>
      <c r="F2029">
        <f>'paleosol qual'!F34</f>
        <v>9.9999999999997868</v>
      </c>
      <c r="G2029">
        <f>'paleosol qual'!G34</f>
        <v>9.9999999999997868</v>
      </c>
      <c r="H2029">
        <f>'paleosol qual'!H34</f>
        <v>13.980600000000001</v>
      </c>
      <c r="I2029">
        <f>'paleosol qual'!I34</f>
        <v>9.9999999999997868E-3</v>
      </c>
      <c r="J2029">
        <f>'paleosol qual'!J34</f>
        <v>9.9999999999997868E-3</v>
      </c>
      <c r="K2029">
        <f>'paleosol qual'!K34</f>
        <v>354.40454197619903</v>
      </c>
      <c r="L2029">
        <f>'paleosol qual'!L34</f>
        <v>1281.8953593949909</v>
      </c>
      <c r="M2029">
        <f>'paleosol qual'!M34</f>
        <v>299.8969197477652</v>
      </c>
    </row>
    <row r="2030" spans="1:13">
      <c r="A2030" t="str">
        <f>'paleosol qual'!A35</f>
        <v>paleosols</v>
      </c>
      <c r="B2030" t="str">
        <f>'paleosol qual'!B35</f>
        <v>Ji</v>
      </c>
      <c r="C2030">
        <f>'paleosol qual'!C35</f>
        <v>2018</v>
      </c>
      <c r="D2030" t="str">
        <f>'paleosol qual'!D35</f>
        <v>10.1016/j.epsl.2018.07.011</v>
      </c>
      <c r="E2030">
        <f>'paleosol qual'!E35</f>
        <v>14240</v>
      </c>
      <c r="F2030">
        <f>'paleosol qual'!F35</f>
        <v>9.9999999999997868</v>
      </c>
      <c r="G2030">
        <f>'paleosol qual'!G35</f>
        <v>9.9999999999997868</v>
      </c>
      <c r="H2030">
        <f>'paleosol qual'!H35</f>
        <v>14.24</v>
      </c>
      <c r="I2030">
        <f>'paleosol qual'!I35</f>
        <v>9.9999999999997868E-3</v>
      </c>
      <c r="J2030">
        <f>'paleosol qual'!J35</f>
        <v>9.9999999999997868E-3</v>
      </c>
      <c r="K2030">
        <f>'paleosol qual'!K35</f>
        <v>375.50052133573797</v>
      </c>
      <c r="L2030">
        <f>'paleosol qual'!L35</f>
        <v>1421.7266749527721</v>
      </c>
      <c r="M2030">
        <f>'paleosol qual'!M35</f>
        <v>318.4652488443038</v>
      </c>
    </row>
    <row r="2031" spans="1:13">
      <c r="A2031" t="str">
        <f>'paleosol qual'!A36</f>
        <v>paleosols</v>
      </c>
      <c r="B2031" t="str">
        <f>'paleosol qual'!B36</f>
        <v>Ji</v>
      </c>
      <c r="C2031">
        <f>'paleosol qual'!C36</f>
        <v>2018</v>
      </c>
      <c r="D2031" t="str">
        <f>'paleosol qual'!D36</f>
        <v>10.1016/j.epsl.2018.07.011</v>
      </c>
      <c r="E2031">
        <f>'paleosol qual'!E36</f>
        <v>14636.2</v>
      </c>
      <c r="F2031">
        <f>'paleosol qual'!F36</f>
        <v>9.9999999999997868</v>
      </c>
      <c r="G2031">
        <f>'paleosol qual'!G36</f>
        <v>9.9999999999997868</v>
      </c>
      <c r="H2031">
        <f>'paleosol qual'!H36</f>
        <v>14.636200000000001</v>
      </c>
      <c r="I2031">
        <f>'paleosol qual'!I36</f>
        <v>9.9999999999997868E-3</v>
      </c>
      <c r="J2031">
        <f>'paleosol qual'!J36</f>
        <v>9.9999999999997868E-3</v>
      </c>
      <c r="K2031">
        <f>'paleosol qual'!K36</f>
        <v>389.18237640991202</v>
      </c>
      <c r="L2031">
        <f>'paleosol qual'!L36</f>
        <v>1283.833306920488</v>
      </c>
      <c r="M2031">
        <f>'paleosol qual'!M36</f>
        <v>332.91500030783953</v>
      </c>
    </row>
    <row r="2032" spans="1:13">
      <c r="A2032" t="str">
        <f>'paleosol qual'!A37</f>
        <v>paleosols</v>
      </c>
      <c r="B2032" t="str">
        <f>'paleosol qual'!B37</f>
        <v>Ji</v>
      </c>
      <c r="C2032">
        <f>'paleosol qual'!C37</f>
        <v>2018</v>
      </c>
      <c r="D2032" t="str">
        <f>'paleosol qual'!D37</f>
        <v>10.1016/j.epsl.2018.07.011</v>
      </c>
      <c r="E2032">
        <f>'paleosol qual'!E37</f>
        <v>14757.5</v>
      </c>
      <c r="F2032">
        <f>'paleosol qual'!F37</f>
        <v>9.9999999999997868</v>
      </c>
      <c r="G2032">
        <f>'paleosol qual'!G37</f>
        <v>9.9999999999997868</v>
      </c>
      <c r="H2032">
        <f>'paleosol qual'!H37</f>
        <v>14.7575</v>
      </c>
      <c r="I2032">
        <f>'paleosol qual'!I37</f>
        <v>9.9999999999997868E-3</v>
      </c>
      <c r="J2032">
        <f>'paleosol qual'!J37</f>
        <v>9.9999999999997868E-3</v>
      </c>
      <c r="K2032">
        <f>'paleosol qual'!K37</f>
        <v>249.184649694944</v>
      </c>
      <c r="L2032">
        <f>'paleosol qual'!L37</f>
        <v>1056.4758258081861</v>
      </c>
      <c r="M2032">
        <f>'paleosol qual'!M37</f>
        <v>237.13653897854221</v>
      </c>
    </row>
    <row r="2033" spans="1:13">
      <c r="A2033" t="str">
        <f>'paleosol qual'!A38</f>
        <v>paleosols</v>
      </c>
      <c r="B2033" t="str">
        <f>'paleosol qual'!B38</f>
        <v>Ji</v>
      </c>
      <c r="C2033">
        <f>'paleosol qual'!C38</f>
        <v>2018</v>
      </c>
      <c r="D2033" t="str">
        <f>'paleosol qual'!D38</f>
        <v>10.1016/j.epsl.2018.07.011</v>
      </c>
      <c r="E2033">
        <f>'paleosol qual'!E38</f>
        <v>14881.7</v>
      </c>
      <c r="F2033">
        <f>'paleosol qual'!F38</f>
        <v>9.9999999999997868</v>
      </c>
      <c r="G2033">
        <f>'paleosol qual'!G38</f>
        <v>9.9999999999997868</v>
      </c>
      <c r="H2033">
        <f>'paleosol qual'!H38</f>
        <v>14.8817</v>
      </c>
      <c r="I2033">
        <f>'paleosol qual'!I38</f>
        <v>9.9999999999997868E-3</v>
      </c>
      <c r="J2033">
        <f>'paleosol qual'!J38</f>
        <v>9.9999999999997868E-3</v>
      </c>
      <c r="K2033">
        <f>'paleosol qual'!K38</f>
        <v>338.95972261752001</v>
      </c>
      <c r="L2033">
        <f>'paleosol qual'!L38</f>
        <v>1344.8930913305599</v>
      </c>
      <c r="M2033">
        <f>'paleosol qual'!M38</f>
        <v>287.98711799818551</v>
      </c>
    </row>
    <row r="2034" spans="1:13">
      <c r="A2034" t="str">
        <f>'paleosol qual'!A39</f>
        <v>paleosols</v>
      </c>
      <c r="B2034" t="str">
        <f>'paleosol qual'!B39</f>
        <v>Ji</v>
      </c>
      <c r="C2034">
        <f>'paleosol qual'!C39</f>
        <v>2018</v>
      </c>
      <c r="D2034" t="str">
        <f>'paleosol qual'!D39</f>
        <v>10.1016/j.epsl.2018.07.011</v>
      </c>
      <c r="E2034">
        <f>'paleosol qual'!E39</f>
        <v>15034</v>
      </c>
      <c r="F2034">
        <f>'paleosol qual'!F39</f>
        <v>9.9999999999997868</v>
      </c>
      <c r="G2034">
        <f>'paleosol qual'!G39</f>
        <v>9.9999999999997868</v>
      </c>
      <c r="H2034">
        <f>'paleosol qual'!H39</f>
        <v>15.034000000000001</v>
      </c>
      <c r="I2034">
        <f>'paleosol qual'!I39</f>
        <v>9.9999999999997868E-3</v>
      </c>
      <c r="J2034">
        <f>'paleosol qual'!J39</f>
        <v>9.9999999999997868E-3</v>
      </c>
      <c r="K2034">
        <f>'paleosol qual'!K39</f>
        <v>266.80977753694498</v>
      </c>
      <c r="L2034">
        <f>'paleosol qual'!L39</f>
        <v>989.17365903703512</v>
      </c>
      <c r="M2034">
        <f>'paleosol qual'!M39</f>
        <v>227.83080299757279</v>
      </c>
    </row>
    <row r="2035" spans="1:13">
      <c r="A2035" t="str">
        <f>'paleosol qual'!A40</f>
        <v>paleosols</v>
      </c>
      <c r="B2035" t="str">
        <f>'paleosol qual'!B40</f>
        <v>Ji</v>
      </c>
      <c r="C2035">
        <f>'paleosol qual'!C40</f>
        <v>2018</v>
      </c>
      <c r="D2035" t="str">
        <f>'paleosol qual'!D40</f>
        <v>10.1016/j.epsl.2018.07.011</v>
      </c>
      <c r="E2035">
        <f>'paleosol qual'!E40</f>
        <v>15184.2</v>
      </c>
      <c r="F2035">
        <f>'paleosol qual'!F40</f>
        <v>9.9999999999997868</v>
      </c>
      <c r="G2035">
        <f>'paleosol qual'!G40</f>
        <v>9.9999999999997868</v>
      </c>
      <c r="H2035">
        <f>'paleosol qual'!H40</f>
        <v>15.184200000000001</v>
      </c>
      <c r="I2035">
        <f>'paleosol qual'!I40</f>
        <v>9.9999999999997868E-3</v>
      </c>
      <c r="J2035">
        <f>'paleosol qual'!J40</f>
        <v>9.9999999999997868E-3</v>
      </c>
      <c r="K2035">
        <f>'paleosol qual'!K40</f>
        <v>381.00338738481202</v>
      </c>
      <c r="L2035">
        <f>'paleosol qual'!L40</f>
        <v>1347.3625885829081</v>
      </c>
      <c r="M2035">
        <f>'paleosol qual'!M40</f>
        <v>323.83753285071981</v>
      </c>
    </row>
    <row r="2036" spans="1:13">
      <c r="A2036" t="str">
        <f>'paleosol qual'!A41</f>
        <v>paleosols</v>
      </c>
      <c r="B2036" t="str">
        <f>'paleosol qual'!B41</f>
        <v>Ji</v>
      </c>
      <c r="C2036">
        <f>'paleosol qual'!C41</f>
        <v>2018</v>
      </c>
      <c r="D2036" t="str">
        <f>'paleosol qual'!D41</f>
        <v>10.1016/j.epsl.2018.07.011</v>
      </c>
      <c r="E2036">
        <f>'paleosol qual'!E41</f>
        <v>16762.399999999998</v>
      </c>
      <c r="F2036">
        <f>'paleosol qual'!F41</f>
        <v>10.000000000001563</v>
      </c>
      <c r="G2036">
        <f>'paleosol qual'!G41</f>
        <v>10.000000000001563</v>
      </c>
      <c r="H2036">
        <f>'paleosol qual'!H41</f>
        <v>16.7624</v>
      </c>
      <c r="I2036">
        <f>'paleosol qual'!I41</f>
        <v>1.0000000000001563E-2</v>
      </c>
      <c r="J2036">
        <f>'paleosol qual'!J41</f>
        <v>1.0000000000001563E-2</v>
      </c>
      <c r="K2036">
        <f>'paleosol qual'!K41</f>
        <v>253.195887566582</v>
      </c>
      <c r="L2036">
        <f>'paleosol qual'!L41</f>
        <v>926.89885374954804</v>
      </c>
      <c r="M2036">
        <f>'paleosol qual'!M41</f>
        <v>215.3888266447336</v>
      </c>
    </row>
    <row r="2037" spans="1:13">
      <c r="A2037" t="str">
        <f>'B_Ca qual'!A2</f>
        <v>B/Ca, boron isotopes</v>
      </c>
      <c r="B2037" t="str">
        <f>'B_Ca qual'!B2</f>
        <v>Haynes</v>
      </c>
      <c r="C2037">
        <f>'B_Ca qual'!C2</f>
        <v>2020</v>
      </c>
      <c r="D2037" t="str">
        <f>'B_Ca qual'!D2</f>
        <v>10.1073/pnas.2003197117</v>
      </c>
      <c r="E2037">
        <f>'B_Ca qual'!E2</f>
        <v>55709</v>
      </c>
      <c r="F2037" t="str">
        <f>'B_Ca qual'!F2</f>
        <v>NA</v>
      </c>
      <c r="G2037">
        <f>'B_Ca qual'!G2</f>
        <v>400</v>
      </c>
      <c r="H2037">
        <f>'B_Ca qual'!H2</f>
        <v>55.709000000000003</v>
      </c>
      <c r="I2037" t="str">
        <f>'B_Ca qual'!I2</f>
        <v>NA</v>
      </c>
      <c r="J2037">
        <f>'B_Ca qual'!J2</f>
        <v>0.4</v>
      </c>
      <c r="K2037">
        <f>'B_Ca qual'!K2</f>
        <v>652</v>
      </c>
      <c r="L2037">
        <f>'B_Ca qual'!L2</f>
        <v>170</v>
      </c>
      <c r="M2037">
        <f>'B_Ca qual'!M2</f>
        <v>134</v>
      </c>
    </row>
    <row r="2038" spans="1:13">
      <c r="A2038" t="str">
        <f>'B_Ca qual'!A3</f>
        <v>B/Ca, boron isotopes</v>
      </c>
      <c r="B2038" t="str">
        <f>'B_Ca qual'!B3</f>
        <v>Haynes</v>
      </c>
      <c r="C2038">
        <f>'B_Ca qual'!C3</f>
        <v>2020</v>
      </c>
      <c r="D2038" t="str">
        <f>'B_Ca qual'!D3</f>
        <v>10.1073/pnas.2003197117</v>
      </c>
      <c r="E2038">
        <f>'B_Ca qual'!E3</f>
        <v>55716</v>
      </c>
      <c r="F2038" t="str">
        <f>'B_Ca qual'!F3</f>
        <v>NA</v>
      </c>
      <c r="G2038">
        <f>'B_Ca qual'!G3</f>
        <v>400</v>
      </c>
      <c r="H2038">
        <f>'B_Ca qual'!H3</f>
        <v>55.716000000000001</v>
      </c>
      <c r="I2038" t="str">
        <f>'B_Ca qual'!I3</f>
        <v>NA</v>
      </c>
      <c r="J2038">
        <f>'B_Ca qual'!J3</f>
        <v>0.4</v>
      </c>
      <c r="K2038">
        <f>'B_Ca qual'!K3</f>
        <v>641</v>
      </c>
      <c r="L2038">
        <f>'B_Ca qual'!L3</f>
        <v>165</v>
      </c>
      <c r="M2038">
        <f>'B_Ca qual'!M3</f>
        <v>120</v>
      </c>
    </row>
    <row r="2039" spans="1:13">
      <c r="A2039" t="str">
        <f>'B_Ca qual'!A4</f>
        <v>B/Ca, boron isotopes</v>
      </c>
      <c r="B2039" t="str">
        <f>'B_Ca qual'!B4</f>
        <v>Haynes</v>
      </c>
      <c r="C2039">
        <f>'B_Ca qual'!C4</f>
        <v>2020</v>
      </c>
      <c r="D2039" t="str">
        <f>'B_Ca qual'!D4</f>
        <v>10.1073/pnas.2003197117</v>
      </c>
      <c r="E2039">
        <f>'B_Ca qual'!E4</f>
        <v>55739</v>
      </c>
      <c r="F2039" t="str">
        <f>'B_Ca qual'!F4</f>
        <v>NA</v>
      </c>
      <c r="G2039">
        <f>'B_Ca qual'!G4</f>
        <v>400</v>
      </c>
      <c r="H2039">
        <f>'B_Ca qual'!H4</f>
        <v>55.738999999999997</v>
      </c>
      <c r="I2039" t="str">
        <f>'B_Ca qual'!I4</f>
        <v>NA</v>
      </c>
      <c r="J2039">
        <f>'B_Ca qual'!J4</f>
        <v>0.4</v>
      </c>
      <c r="K2039">
        <f>'B_Ca qual'!K4</f>
        <v>667</v>
      </c>
      <c r="L2039">
        <f>'B_Ca qual'!L4</f>
        <v>167</v>
      </c>
      <c r="M2039">
        <f>'B_Ca qual'!M4</f>
        <v>128</v>
      </c>
    </row>
    <row r="2040" spans="1:13">
      <c r="A2040" t="str">
        <f>'B_Ca qual'!A5</f>
        <v>B/Ca, boron isotopes</v>
      </c>
      <c r="B2040" t="str">
        <f>'B_Ca qual'!B5</f>
        <v>Haynes</v>
      </c>
      <c r="C2040">
        <f>'B_Ca qual'!C5</f>
        <v>2020</v>
      </c>
      <c r="D2040" t="str">
        <f>'B_Ca qual'!D5</f>
        <v>10.1073/pnas.2003197117</v>
      </c>
      <c r="E2040">
        <f>'B_Ca qual'!E5</f>
        <v>55782</v>
      </c>
      <c r="F2040" t="str">
        <f>'B_Ca qual'!F5</f>
        <v>NA</v>
      </c>
      <c r="G2040">
        <f>'B_Ca qual'!G5</f>
        <v>400</v>
      </c>
      <c r="H2040">
        <f>'B_Ca qual'!H5</f>
        <v>55.781999999999996</v>
      </c>
      <c r="I2040" t="str">
        <f>'B_Ca qual'!I5</f>
        <v>NA</v>
      </c>
      <c r="J2040">
        <f>'B_Ca qual'!J5</f>
        <v>0.4</v>
      </c>
      <c r="K2040">
        <f>'B_Ca qual'!K5</f>
        <v>688</v>
      </c>
      <c r="L2040">
        <f>'B_Ca qual'!L5</f>
        <v>126</v>
      </c>
      <c r="M2040">
        <f>'B_Ca qual'!M5</f>
        <v>119</v>
      </c>
    </row>
    <row r="2041" spans="1:13">
      <c r="A2041" t="str">
        <f>'B_Ca qual'!A6</f>
        <v>B/Ca, boron isotopes</v>
      </c>
      <c r="B2041" t="str">
        <f>'B_Ca qual'!B6</f>
        <v>Haynes</v>
      </c>
      <c r="C2041">
        <f>'B_Ca qual'!C6</f>
        <v>2020</v>
      </c>
      <c r="D2041" t="str">
        <f>'B_Ca qual'!D6</f>
        <v>10.1073/pnas.2003197117</v>
      </c>
      <c r="E2041">
        <f>'B_Ca qual'!E6</f>
        <v>55787</v>
      </c>
      <c r="F2041" t="str">
        <f>'B_Ca qual'!F6</f>
        <v>NA</v>
      </c>
      <c r="G2041">
        <f>'B_Ca qual'!G6</f>
        <v>400</v>
      </c>
      <c r="H2041">
        <f>'B_Ca qual'!H6</f>
        <v>55.786999999999999</v>
      </c>
      <c r="I2041" t="str">
        <f>'B_Ca qual'!I6</f>
        <v>NA</v>
      </c>
      <c r="J2041">
        <f>'B_Ca qual'!J6</f>
        <v>0.4</v>
      </c>
      <c r="K2041">
        <f>'B_Ca qual'!K6</f>
        <v>706</v>
      </c>
      <c r="L2041">
        <f>'B_Ca qual'!L6</f>
        <v>197</v>
      </c>
      <c r="M2041">
        <f>'B_Ca qual'!M6</f>
        <v>149</v>
      </c>
    </row>
    <row r="2042" spans="1:13">
      <c r="A2042" t="str">
        <f>'B_Ca qual'!A7</f>
        <v>B/Ca, boron isotopes</v>
      </c>
      <c r="B2042" t="str">
        <f>'B_Ca qual'!B7</f>
        <v>Haynes</v>
      </c>
      <c r="C2042">
        <f>'B_Ca qual'!C7</f>
        <v>2020</v>
      </c>
      <c r="D2042" t="str">
        <f>'B_Ca qual'!D7</f>
        <v>10.1073/pnas.2003197117</v>
      </c>
      <c r="E2042">
        <f>'B_Ca qual'!E7</f>
        <v>55788</v>
      </c>
      <c r="F2042" t="str">
        <f>'B_Ca qual'!F7</f>
        <v>NA</v>
      </c>
      <c r="G2042">
        <f>'B_Ca qual'!G7</f>
        <v>400</v>
      </c>
      <c r="H2042">
        <f>'B_Ca qual'!H7</f>
        <v>55.787999999999997</v>
      </c>
      <c r="I2042" t="str">
        <f>'B_Ca qual'!I7</f>
        <v>NA</v>
      </c>
      <c r="J2042">
        <f>'B_Ca qual'!J7</f>
        <v>0.4</v>
      </c>
      <c r="K2042">
        <f>'B_Ca qual'!K7</f>
        <v>772</v>
      </c>
      <c r="L2042">
        <f>'B_Ca qual'!L7</f>
        <v>162</v>
      </c>
      <c r="M2042">
        <f>'B_Ca qual'!M7</f>
        <v>136</v>
      </c>
    </row>
    <row r="2043" spans="1:13">
      <c r="A2043" t="str">
        <f>'B_Ca qual'!A8</f>
        <v>B/Ca, boron isotopes</v>
      </c>
      <c r="B2043" t="str">
        <f>'B_Ca qual'!B8</f>
        <v>Haynes</v>
      </c>
      <c r="C2043">
        <f>'B_Ca qual'!C8</f>
        <v>2020</v>
      </c>
      <c r="D2043" t="str">
        <f>'B_Ca qual'!D8</f>
        <v>10.1073/pnas.2003197117</v>
      </c>
      <c r="E2043">
        <f>'B_Ca qual'!E8</f>
        <v>55827</v>
      </c>
      <c r="F2043" t="str">
        <f>'B_Ca qual'!F8</f>
        <v>NA</v>
      </c>
      <c r="G2043">
        <f>'B_Ca qual'!G8</f>
        <v>400</v>
      </c>
      <c r="H2043">
        <f>'B_Ca qual'!H8</f>
        <v>55.826999999999998</v>
      </c>
      <c r="I2043" t="str">
        <f>'B_Ca qual'!I8</f>
        <v>NA</v>
      </c>
      <c r="J2043">
        <f>'B_Ca qual'!J8</f>
        <v>0.4</v>
      </c>
      <c r="K2043">
        <f>'B_Ca qual'!K8</f>
        <v>883</v>
      </c>
      <c r="L2043">
        <f>'B_Ca qual'!L8</f>
        <v>273</v>
      </c>
      <c r="M2043">
        <f>'B_Ca qual'!M8</f>
        <v>218</v>
      </c>
    </row>
    <row r="2044" spans="1:13">
      <c r="A2044" t="str">
        <f>'B_Ca qual'!A9</f>
        <v>B/Ca, boron isotopes</v>
      </c>
      <c r="B2044" t="str">
        <f>'B_Ca qual'!B9</f>
        <v>Haynes</v>
      </c>
      <c r="C2044">
        <f>'B_Ca qual'!C9</f>
        <v>2020</v>
      </c>
      <c r="D2044" t="str">
        <f>'B_Ca qual'!D9</f>
        <v>10.1073/pnas.2003197117</v>
      </c>
      <c r="E2044">
        <f>'B_Ca qual'!E9</f>
        <v>55844</v>
      </c>
      <c r="F2044" t="str">
        <f>'B_Ca qual'!F9</f>
        <v>NA</v>
      </c>
      <c r="G2044">
        <f>'B_Ca qual'!G9</f>
        <v>400</v>
      </c>
      <c r="H2044">
        <f>'B_Ca qual'!H9</f>
        <v>55.844000000000001</v>
      </c>
      <c r="I2044" t="str">
        <f>'B_Ca qual'!I9</f>
        <v>NA</v>
      </c>
      <c r="J2044">
        <f>'B_Ca qual'!J9</f>
        <v>0.4</v>
      </c>
      <c r="K2044">
        <f>'B_Ca qual'!K9</f>
        <v>1079</v>
      </c>
      <c r="L2044">
        <f>'B_Ca qual'!L9</f>
        <v>504</v>
      </c>
      <c r="M2044">
        <f>'B_Ca qual'!M9</f>
        <v>271</v>
      </c>
    </row>
    <row r="2045" spans="1:13">
      <c r="A2045" t="str">
        <f>'B_Ca qual'!A10</f>
        <v>B/Ca, boron isotopes</v>
      </c>
      <c r="B2045" t="str">
        <f>'B_Ca qual'!B10</f>
        <v>Haynes</v>
      </c>
      <c r="C2045">
        <f>'B_Ca qual'!C10</f>
        <v>2020</v>
      </c>
      <c r="D2045" t="str">
        <f>'B_Ca qual'!D10</f>
        <v>10.1073/pnas.2003197117</v>
      </c>
      <c r="E2045">
        <f>'B_Ca qual'!E10</f>
        <v>55850</v>
      </c>
      <c r="F2045" t="str">
        <f>'B_Ca qual'!F10</f>
        <v>NA</v>
      </c>
      <c r="G2045">
        <f>'B_Ca qual'!G10</f>
        <v>400</v>
      </c>
      <c r="H2045">
        <f>'B_Ca qual'!H10</f>
        <v>55.85</v>
      </c>
      <c r="I2045" t="str">
        <f>'B_Ca qual'!I10</f>
        <v>NA</v>
      </c>
      <c r="J2045">
        <f>'B_Ca qual'!J10</f>
        <v>0.4</v>
      </c>
      <c r="K2045">
        <f>'B_Ca qual'!K10</f>
        <v>1310</v>
      </c>
      <c r="L2045">
        <f>'B_Ca qual'!L10</f>
        <v>622</v>
      </c>
      <c r="M2045">
        <f>'B_Ca qual'!M10</f>
        <v>365</v>
      </c>
    </row>
    <row r="2046" spans="1:13">
      <c r="A2046" t="str">
        <f>'B_Ca qual'!A11</f>
        <v>B/Ca, boron isotopes</v>
      </c>
      <c r="B2046" t="str">
        <f>'B_Ca qual'!B11</f>
        <v>Haynes</v>
      </c>
      <c r="C2046">
        <f>'B_Ca qual'!C11</f>
        <v>2020</v>
      </c>
      <c r="D2046" t="str">
        <f>'B_Ca qual'!D11</f>
        <v>10.1073/pnas.2003197117</v>
      </c>
      <c r="E2046">
        <f>'B_Ca qual'!E11</f>
        <v>55853</v>
      </c>
      <c r="F2046" t="str">
        <f>'B_Ca qual'!F11</f>
        <v>NA</v>
      </c>
      <c r="G2046">
        <f>'B_Ca qual'!G11</f>
        <v>400</v>
      </c>
      <c r="H2046">
        <f>'B_Ca qual'!H11</f>
        <v>55.853000000000002</v>
      </c>
      <c r="I2046" t="str">
        <f>'B_Ca qual'!I11</f>
        <v>NA</v>
      </c>
      <c r="J2046">
        <f>'B_Ca qual'!J11</f>
        <v>0.4</v>
      </c>
      <c r="K2046">
        <f>'B_Ca qual'!K11</f>
        <v>1595</v>
      </c>
      <c r="L2046">
        <f>'B_Ca qual'!L11</f>
        <v>640</v>
      </c>
      <c r="M2046">
        <f>'B_Ca qual'!M11</f>
        <v>394</v>
      </c>
    </row>
    <row r="2047" spans="1:13">
      <c r="A2047" t="str">
        <f>'B_Ca qual'!A12</f>
        <v>B/Ca, boron isotopes</v>
      </c>
      <c r="B2047" t="str">
        <f>'B_Ca qual'!B12</f>
        <v>Haynes</v>
      </c>
      <c r="C2047">
        <f>'B_Ca qual'!C12</f>
        <v>2020</v>
      </c>
      <c r="D2047" t="str">
        <f>'B_Ca qual'!D12</f>
        <v>10.1073/pnas.2003197117</v>
      </c>
      <c r="E2047">
        <f>'B_Ca qual'!E12</f>
        <v>55872</v>
      </c>
      <c r="F2047" t="str">
        <f>'B_Ca qual'!F12</f>
        <v>NA</v>
      </c>
      <c r="G2047">
        <f>'B_Ca qual'!G12</f>
        <v>400</v>
      </c>
      <c r="H2047">
        <f>'B_Ca qual'!H12</f>
        <v>55.872</v>
      </c>
      <c r="I2047" t="str">
        <f>'B_Ca qual'!I12</f>
        <v>NA</v>
      </c>
      <c r="J2047">
        <f>'B_Ca qual'!J12</f>
        <v>0.4</v>
      </c>
      <c r="K2047">
        <f>'B_Ca qual'!K12</f>
        <v>1883</v>
      </c>
      <c r="L2047">
        <f>'B_Ca qual'!L12</f>
        <v>697</v>
      </c>
      <c r="M2047">
        <f>'B_Ca qual'!M12</f>
        <v>450</v>
      </c>
    </row>
    <row r="2048" spans="1:13">
      <c r="A2048" t="str">
        <f>'B_Ca qual'!A13</f>
        <v>B/Ca, boron isotopes</v>
      </c>
      <c r="B2048" t="str">
        <f>'B_Ca qual'!B13</f>
        <v>Haynes</v>
      </c>
      <c r="C2048">
        <f>'B_Ca qual'!C13</f>
        <v>2020</v>
      </c>
      <c r="D2048" t="str">
        <f>'B_Ca qual'!D13</f>
        <v>10.1073/pnas.2003197117</v>
      </c>
      <c r="E2048">
        <f>'B_Ca qual'!E13</f>
        <v>55872</v>
      </c>
      <c r="F2048" t="str">
        <f>'B_Ca qual'!F13</f>
        <v>NA</v>
      </c>
      <c r="G2048">
        <f>'B_Ca qual'!G13</f>
        <v>400</v>
      </c>
      <c r="H2048">
        <f>'B_Ca qual'!H13</f>
        <v>55.872</v>
      </c>
      <c r="I2048" t="str">
        <f>'B_Ca qual'!I13</f>
        <v>NA</v>
      </c>
      <c r="J2048">
        <f>'B_Ca qual'!J13</f>
        <v>0.4</v>
      </c>
      <c r="K2048">
        <f>'B_Ca qual'!K13</f>
        <v>1883</v>
      </c>
      <c r="L2048">
        <f>'B_Ca qual'!L13</f>
        <v>1054</v>
      </c>
      <c r="M2048">
        <f>'B_Ca qual'!M13</f>
        <v>685</v>
      </c>
    </row>
    <row r="2049" spans="1:13">
      <c r="A2049" t="str">
        <f>'B_Ca qual'!A14</f>
        <v>B/Ca, boron isotopes</v>
      </c>
      <c r="B2049" t="str">
        <f>'B_Ca qual'!B14</f>
        <v>Haynes</v>
      </c>
      <c r="C2049">
        <f>'B_Ca qual'!C14</f>
        <v>2020</v>
      </c>
      <c r="D2049" t="str">
        <f>'B_Ca qual'!D14</f>
        <v>10.1073/pnas.2003197117</v>
      </c>
      <c r="E2049">
        <f>'B_Ca qual'!E14</f>
        <v>55890</v>
      </c>
      <c r="F2049" t="str">
        <f>'B_Ca qual'!F14</f>
        <v>NA</v>
      </c>
      <c r="G2049">
        <f>'B_Ca qual'!G14</f>
        <v>400</v>
      </c>
      <c r="H2049">
        <f>'B_Ca qual'!H14</f>
        <v>55.89</v>
      </c>
      <c r="I2049" t="str">
        <f>'B_Ca qual'!I14</f>
        <v>NA</v>
      </c>
      <c r="J2049">
        <f>'B_Ca qual'!J14</f>
        <v>0.4</v>
      </c>
      <c r="K2049">
        <f>'B_Ca qual'!K14</f>
        <v>1741</v>
      </c>
      <c r="L2049">
        <f>'B_Ca qual'!L14</f>
        <v>610</v>
      </c>
      <c r="M2049">
        <f>'B_Ca qual'!M14</f>
        <v>408</v>
      </c>
    </row>
    <row r="2050" spans="1:13">
      <c r="A2050" t="str">
        <f>'B_Ca qual'!A15</f>
        <v>B/Ca, boron isotopes</v>
      </c>
      <c r="B2050" t="str">
        <f>'B_Ca qual'!B15</f>
        <v>Haynes</v>
      </c>
      <c r="C2050">
        <f>'B_Ca qual'!C15</f>
        <v>2020</v>
      </c>
      <c r="D2050" t="str">
        <f>'B_Ca qual'!D15</f>
        <v>10.1073/pnas.2003197117</v>
      </c>
      <c r="E2050">
        <f>'B_Ca qual'!E15</f>
        <v>55913</v>
      </c>
      <c r="F2050" t="str">
        <f>'B_Ca qual'!F15</f>
        <v>NA</v>
      </c>
      <c r="G2050">
        <f>'B_Ca qual'!G15</f>
        <v>400</v>
      </c>
      <c r="H2050">
        <f>'B_Ca qual'!H15</f>
        <v>55.912999999999997</v>
      </c>
      <c r="I2050" t="str">
        <f>'B_Ca qual'!I15</f>
        <v>NA</v>
      </c>
      <c r="J2050">
        <f>'B_Ca qual'!J15</f>
        <v>0.4</v>
      </c>
      <c r="K2050">
        <f>'B_Ca qual'!K15</f>
        <v>2085</v>
      </c>
      <c r="L2050">
        <f>'B_Ca qual'!L15</f>
        <v>1058</v>
      </c>
      <c r="M2050">
        <f>'B_Ca qual'!M15</f>
        <v>599</v>
      </c>
    </row>
    <row r="2051" spans="1:13">
      <c r="A2051" t="str">
        <f>'B_Ca qual'!A16</f>
        <v>B/Ca, boron isotopes</v>
      </c>
      <c r="B2051" t="str">
        <f>'B_Ca qual'!B16</f>
        <v>Haynes</v>
      </c>
      <c r="C2051">
        <f>'B_Ca qual'!C16</f>
        <v>2020</v>
      </c>
      <c r="D2051" t="str">
        <f>'B_Ca qual'!D16</f>
        <v>10.1073/pnas.2003197117</v>
      </c>
      <c r="E2051">
        <f>'B_Ca qual'!E16</f>
        <v>55924</v>
      </c>
      <c r="F2051" t="str">
        <f>'B_Ca qual'!F16</f>
        <v>NA</v>
      </c>
      <c r="G2051">
        <f>'B_Ca qual'!G16</f>
        <v>400</v>
      </c>
      <c r="H2051">
        <f>'B_Ca qual'!H16</f>
        <v>55.923999999999999</v>
      </c>
      <c r="I2051" t="str">
        <f>'B_Ca qual'!I16</f>
        <v>NA</v>
      </c>
      <c r="J2051">
        <f>'B_Ca qual'!J16</f>
        <v>0.4</v>
      </c>
      <c r="K2051">
        <f>'B_Ca qual'!K16</f>
        <v>2266</v>
      </c>
      <c r="L2051">
        <f>'B_Ca qual'!L16</f>
        <v>1066</v>
      </c>
      <c r="M2051">
        <f>'B_Ca qual'!M16</f>
        <v>631</v>
      </c>
    </row>
    <row r="2052" spans="1:13">
      <c r="A2052" t="str">
        <f>'B_Ca qual'!A17</f>
        <v>B/Ca, boron isotopes</v>
      </c>
      <c r="B2052" t="str">
        <f>'B_Ca qual'!B17</f>
        <v>Haynes</v>
      </c>
      <c r="C2052">
        <f>'B_Ca qual'!C17</f>
        <v>2020</v>
      </c>
      <c r="D2052" t="str">
        <f>'B_Ca qual'!D17</f>
        <v>10.1073/pnas.2003197117</v>
      </c>
      <c r="E2052">
        <f>'B_Ca qual'!E17</f>
        <v>55924</v>
      </c>
      <c r="F2052" t="str">
        <f>'B_Ca qual'!F17</f>
        <v>NA</v>
      </c>
      <c r="G2052">
        <f>'B_Ca qual'!G17</f>
        <v>400</v>
      </c>
      <c r="H2052">
        <f>'B_Ca qual'!H17</f>
        <v>55.923999999999999</v>
      </c>
      <c r="I2052" t="str">
        <f>'B_Ca qual'!I17</f>
        <v>NA</v>
      </c>
      <c r="J2052">
        <f>'B_Ca qual'!J17</f>
        <v>0.4</v>
      </c>
      <c r="K2052">
        <f>'B_Ca qual'!K17</f>
        <v>2272</v>
      </c>
      <c r="L2052">
        <f>'B_Ca qual'!L17</f>
        <v>1244</v>
      </c>
      <c r="M2052">
        <f>'B_Ca qual'!M17</f>
        <v>727</v>
      </c>
    </row>
    <row r="2053" spans="1:13">
      <c r="A2053" t="str">
        <f>'B_Ca qual'!A18</f>
        <v>B/Ca, boron isotopes</v>
      </c>
      <c r="B2053" t="str">
        <f>'B_Ca qual'!B18</f>
        <v>Haynes</v>
      </c>
      <c r="C2053">
        <f>'B_Ca qual'!C18</f>
        <v>2020</v>
      </c>
      <c r="D2053" t="str">
        <f>'B_Ca qual'!D18</f>
        <v>10.1073/pnas.2003197117</v>
      </c>
      <c r="E2053">
        <f>'B_Ca qual'!E18</f>
        <v>55924</v>
      </c>
      <c r="F2053" t="str">
        <f>'B_Ca qual'!F18</f>
        <v>NA</v>
      </c>
      <c r="G2053">
        <f>'B_Ca qual'!G18</f>
        <v>400</v>
      </c>
      <c r="H2053">
        <f>'B_Ca qual'!H18</f>
        <v>55.923999999999999</v>
      </c>
      <c r="I2053" t="str">
        <f>'B_Ca qual'!I18</f>
        <v>NA</v>
      </c>
      <c r="J2053">
        <f>'B_Ca qual'!J18</f>
        <v>0.4</v>
      </c>
      <c r="K2053">
        <f>'B_Ca qual'!K18</f>
        <v>2226</v>
      </c>
      <c r="L2053">
        <f>'B_Ca qual'!L18</f>
        <v>1401</v>
      </c>
      <c r="M2053">
        <f>'B_Ca qual'!M18</f>
        <v>793</v>
      </c>
    </row>
    <row r="2054" spans="1:13">
      <c r="A2054" t="str">
        <f>'B_Ca qual'!A19</f>
        <v>B/Ca, boron isotopes</v>
      </c>
      <c r="B2054" t="str">
        <f>'B_Ca qual'!B19</f>
        <v>Haynes</v>
      </c>
      <c r="C2054">
        <f>'B_Ca qual'!C19</f>
        <v>2020</v>
      </c>
      <c r="D2054" t="str">
        <f>'B_Ca qual'!D19</f>
        <v>10.1073/pnas.2003197117</v>
      </c>
      <c r="E2054">
        <f>'B_Ca qual'!E19</f>
        <v>55941</v>
      </c>
      <c r="F2054" t="str">
        <f>'B_Ca qual'!F19</f>
        <v>NA</v>
      </c>
      <c r="G2054">
        <f>'B_Ca qual'!G19</f>
        <v>400</v>
      </c>
      <c r="H2054">
        <f>'B_Ca qual'!H19</f>
        <v>55.941000000000003</v>
      </c>
      <c r="I2054" t="str">
        <f>'B_Ca qual'!I19</f>
        <v>NA</v>
      </c>
      <c r="J2054">
        <f>'B_Ca qual'!J19</f>
        <v>0.4</v>
      </c>
      <c r="K2054">
        <f>'B_Ca qual'!K19</f>
        <v>694</v>
      </c>
      <c r="L2054">
        <f>'B_Ca qual'!L19</f>
        <v>118</v>
      </c>
      <c r="M2054">
        <f>'B_Ca qual'!M19</f>
        <v>149</v>
      </c>
    </row>
    <row r="2055" spans="1:13">
      <c r="A2055" t="str">
        <f>'B_Ca qual'!A20</f>
        <v>B/Ca, boron isotopes</v>
      </c>
      <c r="B2055" t="str">
        <f>'B_Ca qual'!B20</f>
        <v>Haynes</v>
      </c>
      <c r="C2055">
        <f>'B_Ca qual'!C20</f>
        <v>2020</v>
      </c>
      <c r="D2055" t="str">
        <f>'B_Ca qual'!D20</f>
        <v>10.1073/pnas.2003197117</v>
      </c>
      <c r="E2055">
        <f>'B_Ca qual'!E20</f>
        <v>55945</v>
      </c>
      <c r="F2055" t="str">
        <f>'B_Ca qual'!F20</f>
        <v>NA</v>
      </c>
      <c r="G2055">
        <f>'B_Ca qual'!G20</f>
        <v>400</v>
      </c>
      <c r="H2055">
        <f>'B_Ca qual'!H20</f>
        <v>55.945</v>
      </c>
      <c r="I2055" t="str">
        <f>'B_Ca qual'!I20</f>
        <v>NA</v>
      </c>
      <c r="J2055">
        <f>'B_Ca qual'!J20</f>
        <v>0.4</v>
      </c>
      <c r="K2055">
        <f>'B_Ca qual'!K20</f>
        <v>668</v>
      </c>
      <c r="L2055">
        <f>'B_Ca qual'!L20</f>
        <v>149</v>
      </c>
      <c r="M2055">
        <f>'B_Ca qual'!M20</f>
        <v>169</v>
      </c>
    </row>
    <row r="2056" spans="1:13">
      <c r="A2056" t="str">
        <f>'B_Ca qual'!A21</f>
        <v>B/Ca, boron isotopes</v>
      </c>
      <c r="B2056" t="str">
        <f>'B_Ca qual'!B21</f>
        <v>Haynes</v>
      </c>
      <c r="C2056">
        <f>'B_Ca qual'!C21</f>
        <v>2020</v>
      </c>
      <c r="D2056" t="str">
        <f>'B_Ca qual'!D21</f>
        <v>10.1073/pnas.2003197117</v>
      </c>
      <c r="E2056">
        <f>'B_Ca qual'!E21</f>
        <v>55949</v>
      </c>
      <c r="F2056" t="str">
        <f>'B_Ca qual'!F21</f>
        <v>NA</v>
      </c>
      <c r="G2056">
        <f>'B_Ca qual'!G21</f>
        <v>400</v>
      </c>
      <c r="H2056">
        <f>'B_Ca qual'!H21</f>
        <v>55.948999999999998</v>
      </c>
      <c r="I2056" t="str">
        <f>'B_Ca qual'!I21</f>
        <v>NA</v>
      </c>
      <c r="J2056">
        <f>'B_Ca qual'!J21</f>
        <v>0.4</v>
      </c>
      <c r="K2056">
        <f>'B_Ca qual'!K21</f>
        <v>665</v>
      </c>
      <c r="L2056">
        <f>'B_Ca qual'!L21</f>
        <v>105</v>
      </c>
      <c r="M2056">
        <f>'B_Ca qual'!M21</f>
        <v>134</v>
      </c>
    </row>
    <row r="2057" spans="1:13">
      <c r="A2057" t="str">
        <f>'B_Ca qual'!A22</f>
        <v>B/Ca, boron isotopes</v>
      </c>
      <c r="B2057" t="str">
        <f>'B_Ca qual'!B22</f>
        <v>Haynes</v>
      </c>
      <c r="C2057">
        <f>'B_Ca qual'!C22</f>
        <v>2020</v>
      </c>
      <c r="D2057" t="str">
        <f>'B_Ca qual'!D22</f>
        <v>10.1073/pnas.2003197117</v>
      </c>
      <c r="E2057">
        <f>'B_Ca qual'!E22</f>
        <v>55951</v>
      </c>
      <c r="F2057" t="str">
        <f>'B_Ca qual'!F22</f>
        <v>NA</v>
      </c>
      <c r="G2057">
        <f>'B_Ca qual'!G22</f>
        <v>400</v>
      </c>
      <c r="H2057">
        <f>'B_Ca qual'!H22</f>
        <v>55.951000000000001</v>
      </c>
      <c r="I2057" t="str">
        <f>'B_Ca qual'!I22</f>
        <v>NA</v>
      </c>
      <c r="J2057">
        <f>'B_Ca qual'!J22</f>
        <v>0.4</v>
      </c>
      <c r="K2057">
        <f>'B_Ca qual'!K22</f>
        <v>640</v>
      </c>
      <c r="L2057">
        <f>'B_Ca qual'!L22</f>
        <v>164</v>
      </c>
      <c r="M2057">
        <f>'B_Ca qual'!M22</f>
        <v>159</v>
      </c>
    </row>
    <row r="2058" spans="1:13">
      <c r="A2058" t="str">
        <f>'B_Ca qual'!A23</f>
        <v>B/Ca, boron isotopes</v>
      </c>
      <c r="B2058" t="str">
        <f>'B_Ca qual'!B23</f>
        <v>Haynes</v>
      </c>
      <c r="C2058">
        <f>'B_Ca qual'!C23</f>
        <v>2020</v>
      </c>
      <c r="D2058" t="str">
        <f>'B_Ca qual'!D23</f>
        <v>10.1073/pnas.2003197117</v>
      </c>
      <c r="E2058">
        <f>'B_Ca qual'!E23</f>
        <v>55959</v>
      </c>
      <c r="F2058" t="str">
        <f>'B_Ca qual'!F23</f>
        <v>NA</v>
      </c>
      <c r="G2058">
        <f>'B_Ca qual'!G23</f>
        <v>400</v>
      </c>
      <c r="H2058">
        <f>'B_Ca qual'!H23</f>
        <v>55.959000000000003</v>
      </c>
      <c r="I2058" t="str">
        <f>'B_Ca qual'!I23</f>
        <v>NA</v>
      </c>
      <c r="J2058">
        <f>'B_Ca qual'!J23</f>
        <v>0.4</v>
      </c>
      <c r="K2058">
        <f>'B_Ca qual'!K23</f>
        <v>633</v>
      </c>
      <c r="L2058">
        <f>'B_Ca qual'!L23</f>
        <v>97</v>
      </c>
      <c r="M2058">
        <f>'B_Ca qual'!M23</f>
        <v>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80"/>
  <sheetViews>
    <sheetView workbookViewId="0">
      <selection activeCell="G10" sqref="G10"/>
    </sheetView>
  </sheetViews>
  <sheetFormatPr defaultColWidth="10.83203125" defaultRowHeight="16"/>
  <cols>
    <col min="1" max="4" width="16.33203125" style="1" customWidth="1"/>
    <col min="5" max="5" width="10.83203125" style="1"/>
    <col min="6" max="7" width="21.33203125" style="1" customWidth="1"/>
    <col min="8" max="8" width="8.6640625" style="1" customWidth="1"/>
    <col min="9" max="9" width="35.1640625" style="1" customWidth="1"/>
    <col min="10" max="10" width="10.83203125" style="31"/>
    <col min="11" max="16384" width="10.83203125" style="1"/>
  </cols>
  <sheetData>
    <row r="1" spans="1:10">
      <c r="A1" s="32" t="s">
        <v>115</v>
      </c>
      <c r="B1" s="32" t="s">
        <v>116</v>
      </c>
      <c r="C1" s="33" t="s">
        <v>117</v>
      </c>
      <c r="D1" s="33" t="s">
        <v>118</v>
      </c>
      <c r="E1" s="34" t="s">
        <v>119</v>
      </c>
      <c r="F1" s="35" t="s">
        <v>120</v>
      </c>
      <c r="G1" s="36" t="s">
        <v>121</v>
      </c>
      <c r="H1" s="36" t="s">
        <v>2</v>
      </c>
      <c r="I1" s="37" t="s">
        <v>122</v>
      </c>
      <c r="J1" s="36" t="s">
        <v>123</v>
      </c>
    </row>
    <row r="2" spans="1:10">
      <c r="A2" s="39">
        <v>1.03587184E-3</v>
      </c>
      <c r="B2" s="36">
        <v>1035.87184</v>
      </c>
      <c r="C2" s="36" t="s">
        <v>29</v>
      </c>
      <c r="D2" s="36" t="s">
        <v>29</v>
      </c>
      <c r="E2" s="36">
        <v>280.10552589040225</v>
      </c>
      <c r="F2" s="40">
        <v>2.2138956249510411</v>
      </c>
      <c r="G2" s="40">
        <v>2.2138956249510411</v>
      </c>
      <c r="H2" s="36" t="s">
        <v>124</v>
      </c>
      <c r="I2" s="36" t="s">
        <v>29</v>
      </c>
      <c r="J2" s="38" t="s">
        <v>125</v>
      </c>
    </row>
    <row r="3" spans="1:10">
      <c r="A3" s="39">
        <v>1.0745898E-3</v>
      </c>
      <c r="B3" s="36">
        <v>1074.5898</v>
      </c>
      <c r="C3" s="36" t="s">
        <v>29</v>
      </c>
      <c r="D3" s="36" t="s">
        <v>29</v>
      </c>
      <c r="E3" s="36">
        <v>279.42044060983585</v>
      </c>
      <c r="F3" s="40">
        <v>1.4115778043264595</v>
      </c>
      <c r="G3" s="40">
        <v>1.4115778043264595</v>
      </c>
      <c r="H3" s="36" t="s">
        <v>124</v>
      </c>
      <c r="I3" s="36" t="s">
        <v>29</v>
      </c>
      <c r="J3" s="38" t="s">
        <v>125</v>
      </c>
    </row>
    <row r="4" spans="1:10">
      <c r="A4" s="39">
        <v>1.1276722199999999E-3</v>
      </c>
      <c r="B4" s="36">
        <v>1127.6722199999999</v>
      </c>
      <c r="C4" s="36" t="s">
        <v>29</v>
      </c>
      <c r="D4" s="36" t="s">
        <v>29</v>
      </c>
      <c r="E4" s="36">
        <v>278.62300321449914</v>
      </c>
      <c r="F4" s="40">
        <v>1.4115729877252574</v>
      </c>
      <c r="G4" s="40">
        <v>1.4115729877252574</v>
      </c>
      <c r="H4" s="36" t="s">
        <v>124</v>
      </c>
      <c r="I4" s="36" t="s">
        <v>29</v>
      </c>
      <c r="J4" s="38" t="s">
        <v>125</v>
      </c>
    </row>
    <row r="5" spans="1:10">
      <c r="A5" s="39">
        <v>1.1568950399999999E-3</v>
      </c>
      <c r="B5" s="36">
        <v>1156.8950399999999</v>
      </c>
      <c r="C5" s="36" t="s">
        <v>29</v>
      </c>
      <c r="D5" s="36" t="s">
        <v>29</v>
      </c>
      <c r="E5" s="36">
        <v>279.72469920818003</v>
      </c>
      <c r="F5" s="40">
        <v>2.2138941536319328</v>
      </c>
      <c r="G5" s="40">
        <v>2.2138941536319328</v>
      </c>
      <c r="H5" s="36" t="s">
        <v>124</v>
      </c>
      <c r="I5" s="36" t="s">
        <v>29</v>
      </c>
      <c r="J5" s="38" t="s">
        <v>125</v>
      </c>
    </row>
    <row r="6" spans="1:10">
      <c r="A6" s="39">
        <v>1.1877045399999999E-3</v>
      </c>
      <c r="B6" s="36">
        <v>1187.70454</v>
      </c>
      <c r="C6" s="36" t="s">
        <v>29</v>
      </c>
      <c r="D6" s="36" t="s">
        <v>29</v>
      </c>
      <c r="E6" s="36">
        <v>279.29371083930937</v>
      </c>
      <c r="F6" s="40">
        <v>2.2138924909272033</v>
      </c>
      <c r="G6" s="40">
        <v>2.2138924909272033</v>
      </c>
      <c r="H6" s="36" t="s">
        <v>124</v>
      </c>
      <c r="I6" s="36" t="s">
        <v>29</v>
      </c>
      <c r="J6" s="38" t="s">
        <v>125</v>
      </c>
    </row>
    <row r="7" spans="1:10">
      <c r="A7" s="39">
        <v>1.2195665E-3</v>
      </c>
      <c r="B7" s="36">
        <v>1219.5664999999999</v>
      </c>
      <c r="C7" s="36" t="s">
        <v>29</v>
      </c>
      <c r="D7" s="36" t="s">
        <v>29</v>
      </c>
      <c r="E7" s="36">
        <v>279.99026374166709</v>
      </c>
      <c r="F7" s="40">
        <v>0.41260056781921073</v>
      </c>
      <c r="G7" s="40">
        <v>0.41260056781921073</v>
      </c>
      <c r="H7" s="36" t="s">
        <v>124</v>
      </c>
      <c r="I7" s="36" t="s">
        <v>29</v>
      </c>
      <c r="J7" s="38" t="s">
        <v>125</v>
      </c>
    </row>
    <row r="8" spans="1:10">
      <c r="A8" s="39">
        <v>1.24875007E-3</v>
      </c>
      <c r="B8" s="36">
        <v>1248.7500700000001</v>
      </c>
      <c r="C8" s="36" t="s">
        <v>29</v>
      </c>
      <c r="D8" s="36" t="s">
        <v>29</v>
      </c>
      <c r="E8" s="36">
        <v>277.09894091416402</v>
      </c>
      <c r="F8" s="40">
        <v>0.41254091883367439</v>
      </c>
      <c r="G8" s="40">
        <v>0.41254091883367439</v>
      </c>
      <c r="H8" s="36" t="s">
        <v>124</v>
      </c>
      <c r="I8" s="36" t="s">
        <v>29</v>
      </c>
      <c r="J8" s="38" t="s">
        <v>125</v>
      </c>
    </row>
    <row r="9" spans="1:10">
      <c r="A9" s="39">
        <v>1.28082364E-3</v>
      </c>
      <c r="B9" s="36">
        <v>1280.8236400000001</v>
      </c>
      <c r="C9" s="36" t="s">
        <v>29</v>
      </c>
      <c r="D9" s="36" t="s">
        <v>29</v>
      </c>
      <c r="E9" s="36">
        <v>278.45496800258206</v>
      </c>
      <c r="F9" s="40">
        <v>0.41256881811512336</v>
      </c>
      <c r="G9" s="40">
        <v>0.41256881811512336</v>
      </c>
      <c r="H9" s="36" t="s">
        <v>124</v>
      </c>
      <c r="I9" s="36" t="s">
        <v>29</v>
      </c>
      <c r="J9" s="38" t="s">
        <v>125</v>
      </c>
    </row>
    <row r="10" spans="1:10">
      <c r="A10" s="39">
        <v>1.3130007700000001E-3</v>
      </c>
      <c r="B10" s="36">
        <v>1313.0007700000001</v>
      </c>
      <c r="C10" s="36" t="s">
        <v>29</v>
      </c>
      <c r="D10" s="36" t="s">
        <v>29</v>
      </c>
      <c r="E10" s="36">
        <v>279.58805021854124</v>
      </c>
      <c r="F10" s="40">
        <v>0.41259223345893065</v>
      </c>
      <c r="G10" s="40">
        <v>0.41259223345893065</v>
      </c>
      <c r="H10" s="36" t="s">
        <v>124</v>
      </c>
      <c r="I10" s="36" t="s">
        <v>29</v>
      </c>
      <c r="J10" s="38" t="s">
        <v>125</v>
      </c>
    </row>
    <row r="11" spans="1:10">
      <c r="A11" s="39">
        <v>1.3354754400000002E-3</v>
      </c>
      <c r="B11" s="36">
        <v>1335.4754400000002</v>
      </c>
      <c r="C11" s="36" t="s">
        <v>29</v>
      </c>
      <c r="D11" s="36" t="s">
        <v>29</v>
      </c>
      <c r="E11" s="36">
        <v>277.86971612986054</v>
      </c>
      <c r="F11" s="40">
        <v>0.41255676050466528</v>
      </c>
      <c r="G11" s="40">
        <v>0.41255676050466528</v>
      </c>
      <c r="H11" s="36" t="s">
        <v>124</v>
      </c>
      <c r="I11" s="36" t="s">
        <v>29</v>
      </c>
      <c r="J11" s="38" t="s">
        <v>125</v>
      </c>
    </row>
    <row r="12" spans="1:10">
      <c r="A12" s="39">
        <v>1.36759231E-3</v>
      </c>
      <c r="B12" s="36">
        <v>1367.59231</v>
      </c>
      <c r="C12" s="36" t="s">
        <v>29</v>
      </c>
      <c r="D12" s="36" t="s">
        <v>29</v>
      </c>
      <c r="E12" s="36">
        <v>276.19603745957005</v>
      </c>
      <c r="F12" s="40">
        <v>0.41252241673842222</v>
      </c>
      <c r="G12" s="40">
        <v>0.41252241673842222</v>
      </c>
      <c r="H12" s="36" t="s">
        <v>124</v>
      </c>
      <c r="I12" s="36" t="s">
        <v>29</v>
      </c>
      <c r="J12" s="38" t="s">
        <v>125</v>
      </c>
    </row>
    <row r="13" spans="1:10">
      <c r="A13" s="39">
        <v>1.3925316700000002E-3</v>
      </c>
      <c r="B13" s="36">
        <v>1392.5316700000001</v>
      </c>
      <c r="C13" s="36" t="s">
        <v>29</v>
      </c>
      <c r="D13" s="36" t="s">
        <v>29</v>
      </c>
      <c r="E13" s="36">
        <v>278.46089755476288</v>
      </c>
      <c r="F13" s="40">
        <v>3.8450590229986954</v>
      </c>
      <c r="G13" s="40">
        <v>3.8450590229986954</v>
      </c>
      <c r="H13" s="36" t="s">
        <v>124</v>
      </c>
      <c r="I13" s="36" t="s">
        <v>29</v>
      </c>
      <c r="J13" s="38" t="s">
        <v>125</v>
      </c>
    </row>
    <row r="14" spans="1:10">
      <c r="A14" s="39">
        <v>1.39837838E-3</v>
      </c>
      <c r="B14" s="36">
        <v>1398.3783800000001</v>
      </c>
      <c r="C14" s="36" t="s">
        <v>29</v>
      </c>
      <c r="D14" s="36" t="s">
        <v>29</v>
      </c>
      <c r="E14" s="36">
        <v>276.55904652436072</v>
      </c>
      <c r="F14" s="40">
        <v>0.41252984828000522</v>
      </c>
      <c r="G14" s="40">
        <v>0.41252984828000522</v>
      </c>
      <c r="H14" s="36" t="s">
        <v>124</v>
      </c>
      <c r="I14" s="36" t="s">
        <v>29</v>
      </c>
      <c r="J14" s="38" t="s">
        <v>125</v>
      </c>
    </row>
    <row r="15" spans="1:10">
      <c r="A15" s="39">
        <v>1.4320438899999999E-3</v>
      </c>
      <c r="B15" s="36">
        <v>1432.0438899999999</v>
      </c>
      <c r="C15" s="36" t="s">
        <v>29</v>
      </c>
      <c r="D15" s="36" t="s">
        <v>29</v>
      </c>
      <c r="E15" s="36">
        <v>276.78951906858396</v>
      </c>
      <c r="F15" s="40">
        <v>0.9417320889076648</v>
      </c>
      <c r="G15" s="40">
        <v>0.9417320889076648</v>
      </c>
      <c r="H15" s="36" t="s">
        <v>124</v>
      </c>
      <c r="I15" s="36" t="s">
        <v>29</v>
      </c>
      <c r="J15" s="38" t="s">
        <v>125</v>
      </c>
    </row>
    <row r="16" spans="1:10">
      <c r="A16" s="39">
        <v>1.46186806E-3</v>
      </c>
      <c r="B16" s="36">
        <v>1461.86806</v>
      </c>
      <c r="C16" s="36" t="s">
        <v>29</v>
      </c>
      <c r="D16" s="36" t="s">
        <v>29</v>
      </c>
      <c r="E16" s="36">
        <v>277.10569150497571</v>
      </c>
      <c r="F16" s="40">
        <v>0.41254105738956454</v>
      </c>
      <c r="G16" s="40">
        <v>0.41254105738956454</v>
      </c>
      <c r="H16" s="36" t="s">
        <v>124</v>
      </c>
      <c r="I16" s="36" t="s">
        <v>29</v>
      </c>
      <c r="J16" s="38" t="s">
        <v>125</v>
      </c>
    </row>
    <row r="17" spans="1:10">
      <c r="A17" s="39">
        <v>1.51306166E-3</v>
      </c>
      <c r="B17" s="36">
        <v>1513.0616600000001</v>
      </c>
      <c r="C17" s="36" t="s">
        <v>29</v>
      </c>
      <c r="D17" s="36" t="s">
        <v>29</v>
      </c>
      <c r="E17" s="36">
        <v>279.99991467469232</v>
      </c>
      <c r="F17" s="40">
        <v>0.41260076794356648</v>
      </c>
      <c r="G17" s="40">
        <v>0.41260076794356648</v>
      </c>
      <c r="H17" s="36" t="s">
        <v>124</v>
      </c>
      <c r="I17" s="36" t="s">
        <v>29</v>
      </c>
      <c r="J17" s="38" t="s">
        <v>125</v>
      </c>
    </row>
    <row r="18" spans="1:10">
      <c r="A18" s="39">
        <v>1.54363545E-3</v>
      </c>
      <c r="B18" s="36">
        <v>1543.63545</v>
      </c>
      <c r="C18" s="36" t="s">
        <v>29</v>
      </c>
      <c r="D18" s="36" t="s">
        <v>29</v>
      </c>
      <c r="E18" s="36">
        <v>279.12520908544417</v>
      </c>
      <c r="F18" s="40">
        <v>0.4125826574381653</v>
      </c>
      <c r="G18" s="40">
        <v>0.4125826574381653</v>
      </c>
      <c r="H18" s="36" t="s">
        <v>124</v>
      </c>
      <c r="I18" s="36" t="s">
        <v>29</v>
      </c>
      <c r="J18" s="38" t="s">
        <v>125</v>
      </c>
    </row>
    <row r="19" spans="1:10">
      <c r="A19" s="39">
        <v>1.5657731200000001E-3</v>
      </c>
      <c r="B19" s="36">
        <v>1565.7731200000001</v>
      </c>
      <c r="C19" s="36" t="s">
        <v>29</v>
      </c>
      <c r="D19" s="36" t="s">
        <v>29</v>
      </c>
      <c r="E19" s="36">
        <v>277.24691789826335</v>
      </c>
      <c r="F19" s="40">
        <v>0.41254395682486628</v>
      </c>
      <c r="G19" s="40">
        <v>0.41254395682486628</v>
      </c>
      <c r="H19" s="36" t="s">
        <v>124</v>
      </c>
      <c r="I19" s="36" t="s">
        <v>29</v>
      </c>
      <c r="J19" s="38" t="s">
        <v>125</v>
      </c>
    </row>
    <row r="20" spans="1:10">
      <c r="A20" s="39">
        <v>1.5926664399999999E-3</v>
      </c>
      <c r="B20" s="36">
        <v>1592.66644</v>
      </c>
      <c r="C20" s="36" t="s">
        <v>29</v>
      </c>
      <c r="D20" s="36" t="s">
        <v>29</v>
      </c>
      <c r="E20" s="36">
        <v>277.79537780888165</v>
      </c>
      <c r="F20" s="40">
        <v>0.41255523074529399</v>
      </c>
      <c r="G20" s="40">
        <v>0.41255523074529399</v>
      </c>
      <c r="H20" s="36" t="s">
        <v>124</v>
      </c>
      <c r="I20" s="36" t="s">
        <v>29</v>
      </c>
      <c r="J20" s="38" t="s">
        <v>125</v>
      </c>
    </row>
    <row r="21" spans="1:10">
      <c r="A21" s="39">
        <v>1.6324542099999998E-3</v>
      </c>
      <c r="B21" s="36">
        <v>1632.4542099999999</v>
      </c>
      <c r="C21" s="36" t="s">
        <v>29</v>
      </c>
      <c r="D21" s="36" t="s">
        <v>29</v>
      </c>
      <c r="E21" s="36">
        <v>281.69213891442399</v>
      </c>
      <c r="F21" s="40">
        <v>0.41263596349699555</v>
      </c>
      <c r="G21" s="40">
        <v>0.41263596349699555</v>
      </c>
      <c r="H21" s="36" t="s">
        <v>124</v>
      </c>
      <c r="I21" s="36" t="s">
        <v>29</v>
      </c>
      <c r="J21" s="38" t="s">
        <v>125</v>
      </c>
    </row>
    <row r="22" spans="1:10">
      <c r="A22" s="39">
        <v>1.6543954299999999E-3</v>
      </c>
      <c r="B22" s="36">
        <v>1654.39543</v>
      </c>
      <c r="C22" s="36" t="s">
        <v>29</v>
      </c>
      <c r="D22" s="36" t="s">
        <v>29</v>
      </c>
      <c r="E22" s="36">
        <v>280.90895985419689</v>
      </c>
      <c r="F22" s="40">
        <v>0.41261964863839229</v>
      </c>
      <c r="G22" s="40">
        <v>0.41261964863839229</v>
      </c>
      <c r="H22" s="36" t="s">
        <v>124</v>
      </c>
      <c r="I22" s="36" t="s">
        <v>29</v>
      </c>
      <c r="J22" s="38" t="s">
        <v>125</v>
      </c>
    </row>
    <row r="23" spans="1:10">
      <c r="A23" s="39">
        <v>1.67555608E-3</v>
      </c>
      <c r="B23" s="36">
        <v>1675.5560800000001</v>
      </c>
      <c r="C23" s="36" t="s">
        <v>29</v>
      </c>
      <c r="D23" s="36" t="s">
        <v>29</v>
      </c>
      <c r="E23" s="36">
        <v>280.24449220598888</v>
      </c>
      <c r="F23" s="40">
        <v>2.5636353662178482</v>
      </c>
      <c r="G23" s="40">
        <v>2.5636353662178482</v>
      </c>
      <c r="H23" s="36" t="s">
        <v>124</v>
      </c>
      <c r="I23" s="36" t="s">
        <v>29</v>
      </c>
      <c r="J23" s="38" t="s">
        <v>125</v>
      </c>
    </row>
    <row r="24" spans="1:10">
      <c r="A24" s="39">
        <v>1.6839046899999998E-3</v>
      </c>
      <c r="B24" s="36">
        <v>1683.9046899999998</v>
      </c>
      <c r="C24" s="36" t="s">
        <v>29</v>
      </c>
      <c r="D24" s="36" t="s">
        <v>29</v>
      </c>
      <c r="E24" s="36">
        <v>278.31439989271746</v>
      </c>
      <c r="F24" s="40">
        <v>0.61645381008595401</v>
      </c>
      <c r="G24" s="40">
        <v>0.61645381008595401</v>
      </c>
      <c r="H24" s="36" t="s">
        <v>124</v>
      </c>
      <c r="I24" s="36" t="s">
        <v>29</v>
      </c>
      <c r="J24" s="38" t="s">
        <v>125</v>
      </c>
    </row>
    <row r="25" spans="1:10">
      <c r="A25" s="39">
        <v>1.7093986E-3</v>
      </c>
      <c r="B25" s="36">
        <v>1709.3986</v>
      </c>
      <c r="C25" s="36" t="s">
        <v>29</v>
      </c>
      <c r="D25" s="36" t="s">
        <v>29</v>
      </c>
      <c r="E25" s="36">
        <v>280.24908719030117</v>
      </c>
      <c r="F25" s="40">
        <v>0.61648059273370293</v>
      </c>
      <c r="G25" s="40">
        <v>0.61648059273370293</v>
      </c>
      <c r="H25" s="36" t="s">
        <v>124</v>
      </c>
      <c r="I25" s="36" t="s">
        <v>29</v>
      </c>
      <c r="J25" s="38" t="s">
        <v>125</v>
      </c>
    </row>
    <row r="26" spans="1:10">
      <c r="A26" s="39">
        <v>1.7754663800000001E-3</v>
      </c>
      <c r="B26" s="36">
        <v>1775.4663800000001</v>
      </c>
      <c r="C26" s="36" t="s">
        <v>29</v>
      </c>
      <c r="D26" s="36" t="s">
        <v>29</v>
      </c>
      <c r="E26" s="36">
        <v>277.55589209790946</v>
      </c>
      <c r="F26" s="40">
        <v>0.412550305271284</v>
      </c>
      <c r="G26" s="40">
        <v>0.412550305271284</v>
      </c>
      <c r="H26" s="36" t="s">
        <v>124</v>
      </c>
      <c r="I26" s="36" t="s">
        <v>29</v>
      </c>
      <c r="J26" s="38" t="s">
        <v>125</v>
      </c>
    </row>
    <row r="27" spans="1:10">
      <c r="A27" s="39">
        <v>1.7964692399999999E-3</v>
      </c>
      <c r="B27" s="36">
        <v>1796.4692399999999</v>
      </c>
      <c r="C27" s="36" t="s">
        <v>29</v>
      </c>
      <c r="D27" s="36" t="s">
        <v>29</v>
      </c>
      <c r="E27" s="36">
        <v>278.07199542401611</v>
      </c>
      <c r="F27" s="40">
        <v>0.41256092512054493</v>
      </c>
      <c r="G27" s="40">
        <v>0.41256092512054493</v>
      </c>
      <c r="H27" s="36" t="s">
        <v>124</v>
      </c>
      <c r="I27" s="36" t="s">
        <v>29</v>
      </c>
      <c r="J27" s="38" t="s">
        <v>125</v>
      </c>
    </row>
    <row r="28" spans="1:10">
      <c r="A28" s="39">
        <v>1.8140000000000001E-3</v>
      </c>
      <c r="B28" s="36">
        <v>1814</v>
      </c>
      <c r="C28" s="36" t="s">
        <v>29</v>
      </c>
      <c r="D28" s="36" t="s">
        <v>29</v>
      </c>
      <c r="E28" s="36">
        <v>278.10000000000002</v>
      </c>
      <c r="F28" s="40">
        <v>1</v>
      </c>
      <c r="G28" s="40">
        <v>1</v>
      </c>
      <c r="H28" s="36" t="s">
        <v>124</v>
      </c>
      <c r="I28" s="36" t="s">
        <v>29</v>
      </c>
      <c r="J28" s="38" t="s">
        <v>126</v>
      </c>
    </row>
    <row r="29" spans="1:10">
      <c r="A29" s="39">
        <v>1.846E-3</v>
      </c>
      <c r="B29" s="36">
        <v>1846</v>
      </c>
      <c r="C29" s="36" t="s">
        <v>29</v>
      </c>
      <c r="D29" s="36" t="s">
        <v>29</v>
      </c>
      <c r="E29" s="36">
        <v>277.5</v>
      </c>
      <c r="F29" s="40">
        <v>1</v>
      </c>
      <c r="G29" s="40">
        <v>1</v>
      </c>
      <c r="H29" s="36" t="s">
        <v>124</v>
      </c>
      <c r="I29" s="36" t="s">
        <v>29</v>
      </c>
      <c r="J29" s="38" t="s">
        <v>126</v>
      </c>
    </row>
    <row r="30" spans="1:10">
      <c r="A30" s="39">
        <v>1.8940000000000001E-3</v>
      </c>
      <c r="B30" s="36">
        <v>1894</v>
      </c>
      <c r="C30" s="36" t="s">
        <v>29</v>
      </c>
      <c r="D30" s="36" t="s">
        <v>29</v>
      </c>
      <c r="E30" s="36">
        <v>277.39999999999998</v>
      </c>
      <c r="F30" s="40">
        <v>1</v>
      </c>
      <c r="G30" s="40">
        <v>1</v>
      </c>
      <c r="H30" s="36" t="s">
        <v>124</v>
      </c>
      <c r="I30" s="36" t="s">
        <v>29</v>
      </c>
      <c r="J30" s="38" t="s">
        <v>126</v>
      </c>
    </row>
    <row r="31" spans="1:10">
      <c r="A31" s="39">
        <v>1.92E-3</v>
      </c>
      <c r="B31" s="36">
        <v>1920</v>
      </c>
      <c r="C31" s="36" t="s">
        <v>29</v>
      </c>
      <c r="D31" s="36" t="s">
        <v>29</v>
      </c>
      <c r="E31" s="36">
        <v>277.89999999999998</v>
      </c>
      <c r="F31" s="40">
        <v>1</v>
      </c>
      <c r="G31" s="40">
        <v>1</v>
      </c>
      <c r="H31" s="36" t="s">
        <v>124</v>
      </c>
      <c r="I31" s="36" t="s">
        <v>29</v>
      </c>
      <c r="J31" s="38" t="s">
        <v>126</v>
      </c>
    </row>
    <row r="32" spans="1:10">
      <c r="A32" s="39">
        <v>1.949E-3</v>
      </c>
      <c r="B32" s="36">
        <v>1949</v>
      </c>
      <c r="C32" s="36" t="s">
        <v>29</v>
      </c>
      <c r="D32" s="36" t="s">
        <v>29</v>
      </c>
      <c r="E32" s="36">
        <v>276.7</v>
      </c>
      <c r="F32" s="40">
        <v>1</v>
      </c>
      <c r="G32" s="40">
        <v>1</v>
      </c>
      <c r="H32" s="36" t="s">
        <v>124</v>
      </c>
      <c r="I32" s="36" t="s">
        <v>29</v>
      </c>
      <c r="J32" s="38" t="s">
        <v>126</v>
      </c>
    </row>
    <row r="33" spans="1:10">
      <c r="A33" s="39">
        <v>1.9997090909090898E-3</v>
      </c>
      <c r="B33" s="36">
        <v>1999.7090909090898</v>
      </c>
      <c r="C33" s="36" t="s">
        <v>29</v>
      </c>
      <c r="D33" s="36" t="s">
        <v>29</v>
      </c>
      <c r="E33" s="36">
        <v>278</v>
      </c>
      <c r="F33" s="40">
        <v>1.2</v>
      </c>
      <c r="G33" s="40">
        <v>1.2</v>
      </c>
      <c r="H33" s="36" t="s">
        <v>124</v>
      </c>
      <c r="I33" s="36" t="s">
        <v>29</v>
      </c>
      <c r="J33" s="38" t="s">
        <v>127</v>
      </c>
    </row>
    <row r="34" spans="1:10">
      <c r="A34" s="39">
        <v>2.0933590909090914E-3</v>
      </c>
      <c r="B34" s="36">
        <v>2093.3590909090913</v>
      </c>
      <c r="C34" s="36" t="s">
        <v>29</v>
      </c>
      <c r="D34" s="36" t="s">
        <v>29</v>
      </c>
      <c r="E34" s="36">
        <v>276.89999999999998</v>
      </c>
      <c r="F34" s="40">
        <v>0.7</v>
      </c>
      <c r="G34" s="40">
        <v>0.7</v>
      </c>
      <c r="H34" s="36" t="s">
        <v>124</v>
      </c>
      <c r="I34" s="36" t="s">
        <v>29</v>
      </c>
      <c r="J34" s="38" t="s">
        <v>127</v>
      </c>
    </row>
    <row r="35" spans="1:10">
      <c r="A35" s="39">
        <v>2.2342352727272724E-3</v>
      </c>
      <c r="B35" s="36">
        <v>2234.2352727272723</v>
      </c>
      <c r="C35" s="36" t="s">
        <v>29</v>
      </c>
      <c r="D35" s="36" t="s">
        <v>29</v>
      </c>
      <c r="E35" s="36">
        <v>276.7</v>
      </c>
      <c r="F35" s="40">
        <v>0.8</v>
      </c>
      <c r="G35" s="40">
        <v>0.8</v>
      </c>
      <c r="H35" s="36" t="s">
        <v>124</v>
      </c>
      <c r="I35" s="36" t="s">
        <v>29</v>
      </c>
      <c r="J35" s="38" t="s">
        <v>127</v>
      </c>
    </row>
    <row r="36" spans="1:10">
      <c r="A36" s="39">
        <v>2.2655493333333335E-3</v>
      </c>
      <c r="B36" s="36">
        <v>2265.5493333333334</v>
      </c>
      <c r="C36" s="36" t="s">
        <v>29</v>
      </c>
      <c r="D36" s="36" t="s">
        <v>29</v>
      </c>
      <c r="E36" s="36">
        <v>276.7</v>
      </c>
      <c r="F36" s="40">
        <v>0.8</v>
      </c>
      <c r="G36" s="40">
        <v>0.8</v>
      </c>
      <c r="H36" s="36" t="s">
        <v>124</v>
      </c>
      <c r="I36" s="36" t="s">
        <v>29</v>
      </c>
      <c r="J36" s="38" t="s">
        <v>127</v>
      </c>
    </row>
    <row r="37" spans="1:10">
      <c r="A37" s="39">
        <v>2.4143166666666664E-3</v>
      </c>
      <c r="B37" s="36">
        <v>2414.3166666666666</v>
      </c>
      <c r="C37" s="36" t="s">
        <v>29</v>
      </c>
      <c r="D37" s="36" t="s">
        <v>29</v>
      </c>
      <c r="E37" s="36">
        <v>277.60000000000002</v>
      </c>
      <c r="F37" s="40">
        <v>1.3</v>
      </c>
      <c r="G37" s="40">
        <v>1.3</v>
      </c>
      <c r="H37" s="36" t="s">
        <v>124</v>
      </c>
      <c r="I37" s="36" t="s">
        <v>29</v>
      </c>
      <c r="J37" s="38" t="s">
        <v>127</v>
      </c>
    </row>
    <row r="38" spans="1:10">
      <c r="A38" s="39">
        <v>2.5261249696969697E-3</v>
      </c>
      <c r="B38" s="36">
        <v>2526.1249696969699</v>
      </c>
      <c r="C38" s="36" t="s">
        <v>29</v>
      </c>
      <c r="D38" s="36" t="s">
        <v>29</v>
      </c>
      <c r="E38" s="36">
        <v>277.89999999999998</v>
      </c>
      <c r="F38" s="40">
        <v>0.5</v>
      </c>
      <c r="G38" s="40">
        <v>0.5</v>
      </c>
      <c r="H38" s="36" t="s">
        <v>124</v>
      </c>
      <c r="I38" s="36" t="s">
        <v>29</v>
      </c>
      <c r="J38" s="38" t="s">
        <v>127</v>
      </c>
    </row>
    <row r="39" spans="1:10">
      <c r="A39" s="39">
        <v>2.6280157575757569E-3</v>
      </c>
      <c r="B39" s="36">
        <v>2628.0157575757571</v>
      </c>
      <c r="C39" s="36" t="s">
        <v>29</v>
      </c>
      <c r="D39" s="36" t="s">
        <v>29</v>
      </c>
      <c r="E39" s="36">
        <v>273.89999999999998</v>
      </c>
      <c r="F39" s="40">
        <v>1.1000000000000001</v>
      </c>
      <c r="G39" s="40">
        <v>1.1000000000000001</v>
      </c>
      <c r="H39" s="36" t="s">
        <v>124</v>
      </c>
      <c r="I39" s="36" t="s">
        <v>29</v>
      </c>
      <c r="J39" s="38" t="s">
        <v>127</v>
      </c>
    </row>
    <row r="40" spans="1:10">
      <c r="A40" s="39">
        <v>2.7084754545454548E-3</v>
      </c>
      <c r="B40" s="36">
        <v>2708.4754545454548</v>
      </c>
      <c r="C40" s="36" t="s">
        <v>29</v>
      </c>
      <c r="D40" s="36" t="s">
        <v>29</v>
      </c>
      <c r="E40" s="36">
        <v>278.89999999999998</v>
      </c>
      <c r="F40" s="40">
        <v>0.6</v>
      </c>
      <c r="G40" s="40">
        <v>0.6</v>
      </c>
      <c r="H40" s="36" t="s">
        <v>124</v>
      </c>
      <c r="I40" s="36" t="s">
        <v>29</v>
      </c>
      <c r="J40" s="38" t="s">
        <v>127</v>
      </c>
    </row>
    <row r="41" spans="1:10">
      <c r="A41" s="39">
        <v>2.8017606666666658E-3</v>
      </c>
      <c r="B41" s="36">
        <v>2801.7606666666657</v>
      </c>
      <c r="C41" s="36" t="s">
        <v>29</v>
      </c>
      <c r="D41" s="36" t="s">
        <v>29</v>
      </c>
      <c r="E41" s="36">
        <v>275.3</v>
      </c>
      <c r="F41" s="40">
        <v>1.6</v>
      </c>
      <c r="G41" s="40">
        <v>1.6</v>
      </c>
      <c r="H41" s="36" t="s">
        <v>124</v>
      </c>
      <c r="I41" s="36" t="s">
        <v>29</v>
      </c>
      <c r="J41" s="38" t="s">
        <v>127</v>
      </c>
    </row>
    <row r="42" spans="1:10">
      <c r="A42" s="39">
        <v>2.9045469090909085E-3</v>
      </c>
      <c r="B42" s="36">
        <v>2904.5469090909087</v>
      </c>
      <c r="C42" s="36" t="s">
        <v>29</v>
      </c>
      <c r="D42" s="36" t="s">
        <v>29</v>
      </c>
      <c r="E42" s="36">
        <v>274.7</v>
      </c>
      <c r="F42" s="40">
        <v>1.2</v>
      </c>
      <c r="G42" s="40">
        <v>1.2</v>
      </c>
      <c r="H42" s="36" t="s">
        <v>124</v>
      </c>
      <c r="I42" s="36" t="s">
        <v>29</v>
      </c>
      <c r="J42" s="38" t="s">
        <v>127</v>
      </c>
    </row>
    <row r="43" spans="1:10">
      <c r="A43" s="39">
        <v>2.948816303030303E-3</v>
      </c>
      <c r="B43" s="36">
        <v>2948.8163030303031</v>
      </c>
      <c r="C43" s="36" t="s">
        <v>29</v>
      </c>
      <c r="D43" s="36" t="s">
        <v>29</v>
      </c>
      <c r="E43" s="36">
        <v>276.3</v>
      </c>
      <c r="F43" s="40">
        <v>0.9</v>
      </c>
      <c r="G43" s="40">
        <v>0.9</v>
      </c>
      <c r="H43" s="36" t="s">
        <v>124</v>
      </c>
      <c r="I43" s="36" t="s">
        <v>29</v>
      </c>
      <c r="J43" s="38" t="s">
        <v>127</v>
      </c>
    </row>
    <row r="44" spans="1:10">
      <c r="A44" s="39">
        <v>3.0566042424242418E-3</v>
      </c>
      <c r="B44" s="36">
        <v>3056.6042424242419</v>
      </c>
      <c r="C44" s="36" t="s">
        <v>29</v>
      </c>
      <c r="D44" s="36" t="s">
        <v>29</v>
      </c>
      <c r="E44" s="36">
        <v>274.60000000000002</v>
      </c>
      <c r="F44" s="40">
        <v>0.8</v>
      </c>
      <c r="G44" s="40">
        <v>0.8</v>
      </c>
      <c r="H44" s="36" t="s">
        <v>124</v>
      </c>
      <c r="I44" s="36" t="s">
        <v>29</v>
      </c>
      <c r="J44" s="38" t="s">
        <v>127</v>
      </c>
    </row>
    <row r="45" spans="1:10">
      <c r="A45" s="39">
        <v>3.2557281818181819E-3</v>
      </c>
      <c r="B45" s="36">
        <v>3255.7281818181818</v>
      </c>
      <c r="C45" s="36" t="s">
        <v>29</v>
      </c>
      <c r="D45" s="36" t="s">
        <v>29</v>
      </c>
      <c r="E45" s="36">
        <v>276.3</v>
      </c>
      <c r="F45" s="40">
        <v>1.5</v>
      </c>
      <c r="G45" s="40">
        <v>1.5</v>
      </c>
      <c r="H45" s="36" t="s">
        <v>124</v>
      </c>
      <c r="I45" s="36" t="s">
        <v>29</v>
      </c>
      <c r="J45" s="38" t="s">
        <v>127</v>
      </c>
    </row>
    <row r="46" spans="1:10">
      <c r="A46" s="39">
        <v>3.2836615757575759E-3</v>
      </c>
      <c r="B46" s="36">
        <v>3283.661575757576</v>
      </c>
      <c r="C46" s="36" t="s">
        <v>29</v>
      </c>
      <c r="D46" s="36" t="s">
        <v>29</v>
      </c>
      <c r="E46" s="36">
        <v>273.10000000000002</v>
      </c>
      <c r="F46" s="40">
        <v>1.1000000000000001</v>
      </c>
      <c r="G46" s="40">
        <v>1.1000000000000001</v>
      </c>
      <c r="H46" s="36" t="s">
        <v>124</v>
      </c>
      <c r="I46" s="36" t="s">
        <v>29</v>
      </c>
      <c r="J46" s="38" t="s">
        <v>127</v>
      </c>
    </row>
    <row r="47" spans="1:10">
      <c r="A47" s="39">
        <v>3.4311192727272729E-3</v>
      </c>
      <c r="B47" s="36">
        <v>3431.1192727272728</v>
      </c>
      <c r="C47" s="36" t="s">
        <v>29</v>
      </c>
      <c r="D47" s="36" t="s">
        <v>29</v>
      </c>
      <c r="E47" s="36">
        <v>274</v>
      </c>
      <c r="F47" s="40">
        <v>0.3</v>
      </c>
      <c r="G47" s="40">
        <v>0.3</v>
      </c>
      <c r="H47" s="36" t="s">
        <v>124</v>
      </c>
      <c r="I47" s="36" t="s">
        <v>29</v>
      </c>
      <c r="J47" s="38" t="s">
        <v>127</v>
      </c>
    </row>
    <row r="48" spans="1:10">
      <c r="A48" s="39">
        <v>3.5282878787878786E-3</v>
      </c>
      <c r="B48" s="36">
        <v>3528.2878787878785</v>
      </c>
      <c r="C48" s="36" t="s">
        <v>29</v>
      </c>
      <c r="D48" s="36" t="s">
        <v>29</v>
      </c>
      <c r="E48" s="36">
        <v>275</v>
      </c>
      <c r="F48" s="40">
        <v>0.6</v>
      </c>
      <c r="G48" s="40">
        <v>0.6</v>
      </c>
      <c r="H48" s="36" t="s">
        <v>124</v>
      </c>
      <c r="I48" s="36" t="s">
        <v>29</v>
      </c>
      <c r="J48" s="38" t="s">
        <v>127</v>
      </c>
    </row>
    <row r="49" spans="1:10">
      <c r="A49" s="39">
        <v>3.6444627272727279E-3</v>
      </c>
      <c r="B49" s="36">
        <v>3644.462727272728</v>
      </c>
      <c r="C49" s="36" t="s">
        <v>29</v>
      </c>
      <c r="D49" s="36" t="s">
        <v>29</v>
      </c>
      <c r="E49" s="36">
        <v>273.39999999999998</v>
      </c>
      <c r="F49" s="40">
        <v>1.3</v>
      </c>
      <c r="G49" s="40">
        <v>1.3</v>
      </c>
      <c r="H49" s="36" t="s">
        <v>124</v>
      </c>
      <c r="I49" s="36" t="s">
        <v>29</v>
      </c>
      <c r="J49" s="38" t="s">
        <v>127</v>
      </c>
    </row>
    <row r="50" spans="1:10">
      <c r="A50" s="39">
        <v>3.6934076969696969E-3</v>
      </c>
      <c r="B50" s="36">
        <v>3693.4076969696971</v>
      </c>
      <c r="C50" s="36" t="s">
        <v>29</v>
      </c>
      <c r="D50" s="36" t="s">
        <v>29</v>
      </c>
      <c r="E50" s="36">
        <v>273</v>
      </c>
      <c r="F50" s="40">
        <v>0.8</v>
      </c>
      <c r="G50" s="40">
        <v>0.8</v>
      </c>
      <c r="H50" s="36" t="s">
        <v>124</v>
      </c>
      <c r="I50" s="36" t="s">
        <v>29</v>
      </c>
      <c r="J50" s="38" t="s">
        <v>127</v>
      </c>
    </row>
    <row r="51" spans="1:10">
      <c r="A51" s="39">
        <v>3.8068569696969689E-3</v>
      </c>
      <c r="B51" s="36">
        <v>3806.8569696969689</v>
      </c>
      <c r="C51" s="36" t="s">
        <v>29</v>
      </c>
      <c r="D51" s="36" t="s">
        <v>29</v>
      </c>
      <c r="E51" s="36">
        <v>271.5</v>
      </c>
      <c r="F51" s="40">
        <v>1</v>
      </c>
      <c r="G51" s="40">
        <v>1</v>
      </c>
      <c r="H51" s="36" t="s">
        <v>124</v>
      </c>
      <c r="I51" s="36" t="s">
        <v>29</v>
      </c>
      <c r="J51" s="38" t="s">
        <v>127</v>
      </c>
    </row>
    <row r="52" spans="1:10">
      <c r="A52" s="39">
        <v>3.8561663636363639E-3</v>
      </c>
      <c r="B52" s="36">
        <v>3856.1663636363637</v>
      </c>
      <c r="C52" s="36" t="s">
        <v>29</v>
      </c>
      <c r="D52" s="36" t="s">
        <v>29</v>
      </c>
      <c r="E52" s="36">
        <v>275.39999999999998</v>
      </c>
      <c r="F52" s="40">
        <v>0.5</v>
      </c>
      <c r="G52" s="40">
        <v>0.5</v>
      </c>
      <c r="H52" s="36" t="s">
        <v>124</v>
      </c>
      <c r="I52" s="36" t="s">
        <v>29</v>
      </c>
      <c r="J52" s="38" t="s">
        <v>127</v>
      </c>
    </row>
    <row r="53" spans="1:10">
      <c r="A53" s="39">
        <v>3.9689506060606051E-3</v>
      </c>
      <c r="B53" s="36">
        <v>3968.950606060605</v>
      </c>
      <c r="C53" s="36" t="s">
        <v>29</v>
      </c>
      <c r="D53" s="36" t="s">
        <v>29</v>
      </c>
      <c r="E53" s="36">
        <v>274.89999999999998</v>
      </c>
      <c r="F53" s="40">
        <v>1.3</v>
      </c>
      <c r="G53" s="40">
        <v>1.3</v>
      </c>
      <c r="H53" s="36" t="s">
        <v>124</v>
      </c>
      <c r="I53" s="36" t="s">
        <v>29</v>
      </c>
      <c r="J53" s="38" t="s">
        <v>127</v>
      </c>
    </row>
    <row r="54" spans="1:10">
      <c r="A54" s="39">
        <v>4.1086667272727277E-3</v>
      </c>
      <c r="B54" s="36">
        <v>4108.6667272727273</v>
      </c>
      <c r="C54" s="36" t="s">
        <v>29</v>
      </c>
      <c r="D54" s="36" t="s">
        <v>29</v>
      </c>
      <c r="E54" s="36">
        <v>271.7</v>
      </c>
      <c r="F54" s="40">
        <v>1</v>
      </c>
      <c r="G54" s="40">
        <v>1</v>
      </c>
      <c r="H54" s="36" t="s">
        <v>124</v>
      </c>
      <c r="I54" s="36" t="s">
        <v>29</v>
      </c>
      <c r="J54" s="38" t="s">
        <v>127</v>
      </c>
    </row>
    <row r="55" spans="1:10">
      <c r="A55" s="39">
        <v>4.2058423636363645E-3</v>
      </c>
      <c r="B55" s="36">
        <v>4205.8423636363641</v>
      </c>
      <c r="C55" s="36" t="s">
        <v>29</v>
      </c>
      <c r="D55" s="36" t="s">
        <v>29</v>
      </c>
      <c r="E55" s="36">
        <v>271.60000000000002</v>
      </c>
      <c r="F55" s="40">
        <v>0.7</v>
      </c>
      <c r="G55" s="40">
        <v>0.7</v>
      </c>
      <c r="H55" s="36" t="s">
        <v>124</v>
      </c>
      <c r="I55" s="36" t="s">
        <v>29</v>
      </c>
      <c r="J55" s="38" t="s">
        <v>127</v>
      </c>
    </row>
    <row r="56" spans="1:10">
      <c r="A56" s="39">
        <v>4.2750766666666672E-3</v>
      </c>
      <c r="B56" s="36">
        <v>4275.0766666666668</v>
      </c>
      <c r="C56" s="36" t="s">
        <v>29</v>
      </c>
      <c r="D56" s="36" t="s">
        <v>29</v>
      </c>
      <c r="E56" s="36">
        <v>272.8</v>
      </c>
      <c r="F56" s="40">
        <v>0.8</v>
      </c>
      <c r="G56" s="40">
        <v>0.8</v>
      </c>
      <c r="H56" s="36" t="s">
        <v>124</v>
      </c>
      <c r="I56" s="36" t="s">
        <v>29</v>
      </c>
      <c r="J56" s="38" t="s">
        <v>127</v>
      </c>
    </row>
    <row r="57" spans="1:10">
      <c r="A57" s="39">
        <v>4.3428224242424238E-3</v>
      </c>
      <c r="B57" s="36">
        <v>4342.8224242424239</v>
      </c>
      <c r="C57" s="36" t="s">
        <v>29</v>
      </c>
      <c r="D57" s="36" t="s">
        <v>29</v>
      </c>
      <c r="E57" s="36">
        <v>271.5</v>
      </c>
      <c r="F57" s="40">
        <v>0.9</v>
      </c>
      <c r="G57" s="40">
        <v>0.9</v>
      </c>
      <c r="H57" s="36" t="s">
        <v>124</v>
      </c>
      <c r="I57" s="36" t="s">
        <v>29</v>
      </c>
      <c r="J57" s="38" t="s">
        <v>127</v>
      </c>
    </row>
    <row r="58" spans="1:10">
      <c r="A58" s="39">
        <v>4.4943624242424251E-3</v>
      </c>
      <c r="B58" s="36">
        <v>4494.3624242424248</v>
      </c>
      <c r="C58" s="36" t="s">
        <v>29</v>
      </c>
      <c r="D58" s="36" t="s">
        <v>29</v>
      </c>
      <c r="E58" s="36">
        <v>271.10000000000002</v>
      </c>
      <c r="F58" s="40">
        <v>0.8</v>
      </c>
      <c r="G58" s="40">
        <v>0.8</v>
      </c>
      <c r="H58" s="36" t="s">
        <v>124</v>
      </c>
      <c r="I58" s="36" t="s">
        <v>29</v>
      </c>
      <c r="J58" s="38" t="s">
        <v>127</v>
      </c>
    </row>
    <row r="59" spans="1:10">
      <c r="A59" s="39">
        <v>4.5928192727272728E-3</v>
      </c>
      <c r="B59" s="36">
        <v>4592.8192727272726</v>
      </c>
      <c r="C59" s="36" t="s">
        <v>29</v>
      </c>
      <c r="D59" s="36" t="s">
        <v>29</v>
      </c>
      <c r="E59" s="36">
        <v>269.10000000000002</v>
      </c>
      <c r="F59" s="40">
        <v>0.6</v>
      </c>
      <c r="G59" s="40">
        <v>0.6</v>
      </c>
      <c r="H59" s="36" t="s">
        <v>124</v>
      </c>
      <c r="I59" s="36" t="s">
        <v>29</v>
      </c>
      <c r="J59" s="38" t="s">
        <v>127</v>
      </c>
    </row>
    <row r="60" spans="1:10">
      <c r="A60" s="39">
        <v>4.6474629090909091E-3</v>
      </c>
      <c r="B60" s="36">
        <v>4647.4629090909093</v>
      </c>
      <c r="C60" s="36" t="s">
        <v>29</v>
      </c>
      <c r="D60" s="36" t="s">
        <v>29</v>
      </c>
      <c r="E60" s="36">
        <v>269.8</v>
      </c>
      <c r="F60" s="40">
        <v>1</v>
      </c>
      <c r="G60" s="40">
        <v>1</v>
      </c>
      <c r="H60" s="36" t="s">
        <v>124</v>
      </c>
      <c r="I60" s="36" t="s">
        <v>29</v>
      </c>
      <c r="J60" s="38" t="s">
        <v>127</v>
      </c>
    </row>
    <row r="61" spans="1:10">
      <c r="A61" s="39">
        <v>4.773001515151515E-3</v>
      </c>
      <c r="B61" s="36">
        <v>4773.0015151515154</v>
      </c>
      <c r="C61" s="36" t="s">
        <v>29</v>
      </c>
      <c r="D61" s="36" t="s">
        <v>29</v>
      </c>
      <c r="E61" s="36">
        <v>271.5</v>
      </c>
      <c r="F61" s="40">
        <v>0.8</v>
      </c>
      <c r="G61" s="40">
        <v>0.8</v>
      </c>
      <c r="H61" s="36" t="s">
        <v>124</v>
      </c>
      <c r="I61" s="36" t="s">
        <v>29</v>
      </c>
      <c r="J61" s="38" t="s">
        <v>127</v>
      </c>
    </row>
    <row r="62" spans="1:10">
      <c r="A62" s="39">
        <v>4.9212018181818184E-3</v>
      </c>
      <c r="B62" s="36">
        <v>4921.2018181818185</v>
      </c>
      <c r="C62" s="36" t="s">
        <v>29</v>
      </c>
      <c r="D62" s="36" t="s">
        <v>29</v>
      </c>
      <c r="E62" s="36">
        <v>270.7</v>
      </c>
      <c r="F62" s="40">
        <v>0.5</v>
      </c>
      <c r="G62" s="40">
        <v>0.5</v>
      </c>
      <c r="H62" s="36" t="s">
        <v>124</v>
      </c>
      <c r="I62" s="36" t="s">
        <v>29</v>
      </c>
      <c r="J62" s="38" t="s">
        <v>127</v>
      </c>
    </row>
    <row r="63" spans="1:10">
      <c r="A63" s="39">
        <v>4.9815798787878783E-3</v>
      </c>
      <c r="B63" s="36">
        <v>4981.5798787878784</v>
      </c>
      <c r="C63" s="36" t="s">
        <v>29</v>
      </c>
      <c r="D63" s="36" t="s">
        <v>29</v>
      </c>
      <c r="E63" s="36">
        <v>269.3</v>
      </c>
      <c r="F63" s="40">
        <v>1</v>
      </c>
      <c r="G63" s="40">
        <v>1</v>
      </c>
      <c r="H63" s="36" t="s">
        <v>124</v>
      </c>
      <c r="I63" s="36" t="s">
        <v>29</v>
      </c>
      <c r="J63" s="38" t="s">
        <v>127</v>
      </c>
    </row>
    <row r="64" spans="1:10">
      <c r="A64" s="39">
        <v>5.0867899393939389E-3</v>
      </c>
      <c r="B64" s="36">
        <v>5086.7899393939388</v>
      </c>
      <c r="C64" s="36" t="s">
        <v>29</v>
      </c>
      <c r="D64" s="36" t="s">
        <v>29</v>
      </c>
      <c r="E64" s="36">
        <v>268.60000000000002</v>
      </c>
      <c r="F64" s="40">
        <v>1.1000000000000001</v>
      </c>
      <c r="G64" s="40">
        <v>1.1000000000000001</v>
      </c>
      <c r="H64" s="36" t="s">
        <v>124</v>
      </c>
      <c r="I64" s="36" t="s">
        <v>29</v>
      </c>
      <c r="J64" s="38" t="s">
        <v>127</v>
      </c>
    </row>
    <row r="65" spans="1:10">
      <c r="A65" s="39">
        <v>5.2185661818181829E-3</v>
      </c>
      <c r="B65" s="36">
        <v>5218.5661818181825</v>
      </c>
      <c r="C65" s="36" t="s">
        <v>29</v>
      </c>
      <c r="D65" s="36" t="s">
        <v>29</v>
      </c>
      <c r="E65" s="36">
        <v>269.8</v>
      </c>
      <c r="F65" s="40">
        <v>1.2</v>
      </c>
      <c r="G65" s="40">
        <v>1.2</v>
      </c>
      <c r="H65" s="36" t="s">
        <v>124</v>
      </c>
      <c r="I65" s="36" t="s">
        <v>29</v>
      </c>
      <c r="J65" s="38" t="s">
        <v>127</v>
      </c>
    </row>
    <row r="66" spans="1:10">
      <c r="A66" s="39">
        <v>5.3111757575757578E-3</v>
      </c>
      <c r="B66" s="36">
        <v>5311.1757575757574</v>
      </c>
      <c r="C66" s="36" t="s">
        <v>29</v>
      </c>
      <c r="D66" s="36" t="s">
        <v>29</v>
      </c>
      <c r="E66" s="36">
        <v>267.60000000000002</v>
      </c>
      <c r="F66" s="40">
        <v>0.6</v>
      </c>
      <c r="G66" s="40">
        <v>0.6</v>
      </c>
      <c r="H66" s="36" t="s">
        <v>124</v>
      </c>
      <c r="I66" s="36" t="s">
        <v>29</v>
      </c>
      <c r="J66" s="38" t="s">
        <v>127</v>
      </c>
    </row>
    <row r="67" spans="1:10">
      <c r="A67" s="39">
        <v>5.3575485454545454E-3</v>
      </c>
      <c r="B67" s="36">
        <v>5357.5485454545451</v>
      </c>
      <c r="C67" s="36" t="s">
        <v>29</v>
      </c>
      <c r="D67" s="36" t="s">
        <v>29</v>
      </c>
      <c r="E67" s="36">
        <v>265.3</v>
      </c>
      <c r="F67" s="40">
        <v>1.7</v>
      </c>
      <c r="G67" s="40">
        <v>1.7</v>
      </c>
      <c r="H67" s="36" t="s">
        <v>124</v>
      </c>
      <c r="I67" s="36" t="s">
        <v>29</v>
      </c>
      <c r="J67" s="38" t="s">
        <v>127</v>
      </c>
    </row>
    <row r="68" spans="1:10">
      <c r="A68" s="39">
        <v>5.5332895757575764E-3</v>
      </c>
      <c r="B68" s="36">
        <v>5533.2895757575761</v>
      </c>
      <c r="C68" s="36" t="s">
        <v>29</v>
      </c>
      <c r="D68" s="36" t="s">
        <v>29</v>
      </c>
      <c r="E68" s="36">
        <v>265.2</v>
      </c>
      <c r="F68" s="40">
        <v>0.8</v>
      </c>
      <c r="G68" s="40">
        <v>0.8</v>
      </c>
      <c r="H68" s="36" t="s">
        <v>124</v>
      </c>
      <c r="I68" s="36" t="s">
        <v>29</v>
      </c>
      <c r="J68" s="38" t="s">
        <v>127</v>
      </c>
    </row>
    <row r="69" spans="1:10">
      <c r="A69" s="39">
        <v>5.581297333333333E-3</v>
      </c>
      <c r="B69" s="36">
        <v>5581.297333333333</v>
      </c>
      <c r="C69" s="36" t="s">
        <v>29</v>
      </c>
      <c r="D69" s="36" t="s">
        <v>29</v>
      </c>
      <c r="E69" s="36">
        <v>267.60000000000002</v>
      </c>
      <c r="F69" s="40">
        <v>2</v>
      </c>
      <c r="G69" s="40">
        <v>2</v>
      </c>
      <c r="H69" s="36" t="s">
        <v>124</v>
      </c>
      <c r="I69" s="36" t="s">
        <v>29</v>
      </c>
      <c r="J69" s="38" t="s">
        <v>127</v>
      </c>
    </row>
    <row r="70" spans="1:10">
      <c r="A70" s="39">
        <v>5.7576063636363634E-3</v>
      </c>
      <c r="B70" s="36">
        <v>5757.6063636363633</v>
      </c>
      <c r="C70" s="36" t="s">
        <v>29</v>
      </c>
      <c r="D70" s="36" t="s">
        <v>29</v>
      </c>
      <c r="E70" s="36">
        <v>265.89999999999998</v>
      </c>
      <c r="F70" s="40">
        <v>0.9</v>
      </c>
      <c r="G70" s="40">
        <v>0.9</v>
      </c>
      <c r="H70" s="36" t="s">
        <v>124</v>
      </c>
      <c r="I70" s="36" t="s">
        <v>29</v>
      </c>
      <c r="J70" s="38" t="s">
        <v>127</v>
      </c>
    </row>
    <row r="71" spans="1:10">
      <c r="A71" s="39">
        <v>5.8522596363636357E-3</v>
      </c>
      <c r="B71" s="36">
        <v>5852.2596363636358</v>
      </c>
      <c r="C71" s="36" t="s">
        <v>29</v>
      </c>
      <c r="D71" s="36" t="s">
        <v>29</v>
      </c>
      <c r="E71" s="36">
        <v>265.5</v>
      </c>
      <c r="F71" s="40">
        <v>0.8</v>
      </c>
      <c r="G71" s="40">
        <v>0.8</v>
      </c>
      <c r="H71" s="36" t="s">
        <v>124</v>
      </c>
      <c r="I71" s="36" t="s">
        <v>29</v>
      </c>
      <c r="J71" s="38" t="s">
        <v>127</v>
      </c>
    </row>
    <row r="72" spans="1:10">
      <c r="A72" s="39">
        <v>5.9340914545454541E-3</v>
      </c>
      <c r="B72" s="36">
        <v>5934.0914545454543</v>
      </c>
      <c r="C72" s="36" t="s">
        <v>29</v>
      </c>
      <c r="D72" s="36" t="s">
        <v>29</v>
      </c>
      <c r="E72" s="36">
        <v>260.7</v>
      </c>
      <c r="F72" s="40">
        <v>1.6</v>
      </c>
      <c r="G72" s="40">
        <v>1.6</v>
      </c>
      <c r="H72" s="36" t="s">
        <v>124</v>
      </c>
      <c r="I72" s="36" t="s">
        <v>29</v>
      </c>
      <c r="J72" s="38" t="s">
        <v>127</v>
      </c>
    </row>
    <row r="73" spans="1:10">
      <c r="A73" s="39">
        <v>5.9993760606060608E-3</v>
      </c>
      <c r="B73" s="36">
        <v>5999.3760606060605</v>
      </c>
      <c r="C73" s="36" t="s">
        <v>29</v>
      </c>
      <c r="D73" s="36" t="s">
        <v>29</v>
      </c>
      <c r="E73" s="36">
        <v>266.7</v>
      </c>
      <c r="F73" s="40">
        <v>0.9</v>
      </c>
      <c r="G73" s="40">
        <v>0.9</v>
      </c>
      <c r="H73" s="36" t="s">
        <v>124</v>
      </c>
      <c r="I73" s="36" t="s">
        <v>29</v>
      </c>
      <c r="J73" s="38" t="s">
        <v>127</v>
      </c>
    </row>
    <row r="74" spans="1:10">
      <c r="A74" s="39">
        <v>6.0898078787878793E-3</v>
      </c>
      <c r="B74" s="36">
        <v>6089.8078787878794</v>
      </c>
      <c r="C74" s="36" t="s">
        <v>29</v>
      </c>
      <c r="D74" s="36" t="s">
        <v>29</v>
      </c>
      <c r="E74" s="36">
        <v>265.5</v>
      </c>
      <c r="F74" s="40">
        <v>0.8</v>
      </c>
      <c r="G74" s="40">
        <v>0.8</v>
      </c>
      <c r="H74" s="36" t="s">
        <v>124</v>
      </c>
      <c r="I74" s="36" t="s">
        <v>29</v>
      </c>
      <c r="J74" s="38" t="s">
        <v>127</v>
      </c>
    </row>
    <row r="75" spans="1:10">
      <c r="A75" s="39">
        <v>6.301963333333333E-3</v>
      </c>
      <c r="B75" s="36">
        <v>6301.9633333333331</v>
      </c>
      <c r="C75" s="36" t="s">
        <v>29</v>
      </c>
      <c r="D75" s="36" t="s">
        <v>29</v>
      </c>
      <c r="E75" s="36">
        <v>263.2</v>
      </c>
      <c r="F75" s="40">
        <v>0.6</v>
      </c>
      <c r="G75" s="40">
        <v>0.6</v>
      </c>
      <c r="H75" s="36" t="s">
        <v>124</v>
      </c>
      <c r="I75" s="36" t="s">
        <v>29</v>
      </c>
      <c r="J75" s="38" t="s">
        <v>127</v>
      </c>
    </row>
    <row r="76" spans="1:10">
      <c r="A76" s="39">
        <v>6.3372069090909091E-3</v>
      </c>
      <c r="B76" s="36">
        <v>6337.206909090909</v>
      </c>
      <c r="C76" s="36" t="s">
        <v>29</v>
      </c>
      <c r="D76" s="36" t="s">
        <v>29</v>
      </c>
      <c r="E76" s="36">
        <v>262.7</v>
      </c>
      <c r="F76" s="40">
        <v>0.9</v>
      </c>
      <c r="G76" s="40">
        <v>0.9</v>
      </c>
      <c r="H76" s="36" t="s">
        <v>124</v>
      </c>
      <c r="I76" s="36" t="s">
        <v>29</v>
      </c>
      <c r="J76" s="38" t="s">
        <v>127</v>
      </c>
    </row>
    <row r="77" spans="1:10">
      <c r="A77" s="39">
        <v>6.401244848484847E-3</v>
      </c>
      <c r="B77" s="36">
        <v>6401.2448484848474</v>
      </c>
      <c r="C77" s="36" t="s">
        <v>29</v>
      </c>
      <c r="D77" s="36" t="s">
        <v>29</v>
      </c>
      <c r="E77" s="36">
        <v>261.2</v>
      </c>
      <c r="F77" s="40">
        <v>0.7</v>
      </c>
      <c r="G77" s="40">
        <v>0.7</v>
      </c>
      <c r="H77" s="36" t="s">
        <v>124</v>
      </c>
      <c r="I77" s="36" t="s">
        <v>29</v>
      </c>
      <c r="J77" s="38" t="s">
        <v>127</v>
      </c>
    </row>
    <row r="78" spans="1:10">
      <c r="A78" s="39">
        <v>6.5722915757575745E-3</v>
      </c>
      <c r="B78" s="36">
        <v>6572.2915757575747</v>
      </c>
      <c r="C78" s="36" t="s">
        <v>29</v>
      </c>
      <c r="D78" s="36" t="s">
        <v>29</v>
      </c>
      <c r="E78" s="36">
        <v>261.10000000000002</v>
      </c>
      <c r="F78" s="40">
        <v>0.4</v>
      </c>
      <c r="G78" s="40">
        <v>0.4</v>
      </c>
      <c r="H78" s="36" t="s">
        <v>124</v>
      </c>
      <c r="I78" s="36" t="s">
        <v>29</v>
      </c>
      <c r="J78" s="38" t="s">
        <v>127</v>
      </c>
    </row>
    <row r="79" spans="1:10">
      <c r="A79" s="39">
        <v>6.6825453939393931E-3</v>
      </c>
      <c r="B79" s="36">
        <v>6682.5453939393929</v>
      </c>
      <c r="C79" s="36" t="s">
        <v>29</v>
      </c>
      <c r="D79" s="36" t="s">
        <v>29</v>
      </c>
      <c r="E79" s="36">
        <v>259.39999999999998</v>
      </c>
      <c r="F79" s="40">
        <v>0.6</v>
      </c>
      <c r="G79" s="40">
        <v>0.6</v>
      </c>
      <c r="H79" s="36" t="s">
        <v>124</v>
      </c>
      <c r="I79" s="36" t="s">
        <v>29</v>
      </c>
      <c r="J79" s="38" t="s">
        <v>127</v>
      </c>
    </row>
    <row r="80" spans="1:10">
      <c r="A80" s="39">
        <v>6.7696525454545454E-3</v>
      </c>
      <c r="B80" s="36">
        <v>6769.6525454545454</v>
      </c>
      <c r="C80" s="36" t="s">
        <v>29</v>
      </c>
      <c r="D80" s="36" t="s">
        <v>29</v>
      </c>
      <c r="E80" s="36">
        <v>262.10000000000002</v>
      </c>
      <c r="F80" s="40">
        <v>0.9</v>
      </c>
      <c r="G80" s="40">
        <v>0.9</v>
      </c>
      <c r="H80" s="36" t="s">
        <v>124</v>
      </c>
      <c r="I80" s="36" t="s">
        <v>29</v>
      </c>
      <c r="J80" s="38" t="s">
        <v>127</v>
      </c>
    </row>
    <row r="81" spans="1:10">
      <c r="A81" s="39">
        <v>6.880308666666668E-3</v>
      </c>
      <c r="B81" s="36">
        <v>6880.3086666666677</v>
      </c>
      <c r="C81" s="36" t="s">
        <v>29</v>
      </c>
      <c r="D81" s="36" t="s">
        <v>29</v>
      </c>
      <c r="E81" s="36">
        <v>262.89999999999998</v>
      </c>
      <c r="F81" s="40">
        <v>0.5</v>
      </c>
      <c r="G81" s="40">
        <v>0.5</v>
      </c>
      <c r="H81" s="36" t="s">
        <v>124</v>
      </c>
      <c r="I81" s="36" t="s">
        <v>29</v>
      </c>
      <c r="J81" s="38" t="s">
        <v>127</v>
      </c>
    </row>
    <row r="82" spans="1:10">
      <c r="A82" s="39">
        <v>6.9700773939393957E-3</v>
      </c>
      <c r="B82" s="36">
        <v>6970.0773939393957</v>
      </c>
      <c r="C82" s="36" t="s">
        <v>29</v>
      </c>
      <c r="D82" s="36" t="s">
        <v>29</v>
      </c>
      <c r="E82" s="36">
        <v>258.10000000000002</v>
      </c>
      <c r="F82" s="40">
        <v>1.4</v>
      </c>
      <c r="G82" s="40">
        <v>1.4</v>
      </c>
      <c r="H82" s="36" t="s">
        <v>124</v>
      </c>
      <c r="I82" s="36" t="s">
        <v>29</v>
      </c>
      <c r="J82" s="38" t="s">
        <v>127</v>
      </c>
    </row>
    <row r="83" spans="1:10">
      <c r="A83" s="39">
        <v>7.038269878787879E-3</v>
      </c>
      <c r="B83" s="36">
        <v>7038.269878787879</v>
      </c>
      <c r="C83" s="36" t="s">
        <v>29</v>
      </c>
      <c r="D83" s="36" t="s">
        <v>29</v>
      </c>
      <c r="E83" s="36">
        <v>257.60000000000002</v>
      </c>
      <c r="F83" s="40">
        <v>0.9</v>
      </c>
      <c r="G83" s="40">
        <v>0.9</v>
      </c>
      <c r="H83" s="36" t="s">
        <v>124</v>
      </c>
      <c r="I83" s="36" t="s">
        <v>29</v>
      </c>
      <c r="J83" s="38" t="s">
        <v>127</v>
      </c>
    </row>
    <row r="84" spans="1:10">
      <c r="A84" s="39">
        <v>7.1880703030303018E-3</v>
      </c>
      <c r="B84" s="36">
        <v>7188.0703030303021</v>
      </c>
      <c r="C84" s="36" t="s">
        <v>29</v>
      </c>
      <c r="D84" s="36" t="s">
        <v>29</v>
      </c>
      <c r="E84" s="36">
        <v>262.3</v>
      </c>
      <c r="F84" s="40">
        <v>0.9</v>
      </c>
      <c r="G84" s="40">
        <v>0.9</v>
      </c>
      <c r="H84" s="36" t="s">
        <v>124</v>
      </c>
      <c r="I84" s="36" t="s">
        <v>29</v>
      </c>
      <c r="J84" s="38" t="s">
        <v>127</v>
      </c>
    </row>
    <row r="85" spans="1:10">
      <c r="A85" s="39">
        <v>7.2740099999999992E-3</v>
      </c>
      <c r="B85" s="36">
        <v>7274.0099999999993</v>
      </c>
      <c r="C85" s="36" t="s">
        <v>29</v>
      </c>
      <c r="D85" s="36" t="s">
        <v>29</v>
      </c>
      <c r="E85" s="36">
        <v>263</v>
      </c>
      <c r="F85" s="40">
        <v>0.7</v>
      </c>
      <c r="G85" s="40">
        <v>0.7</v>
      </c>
      <c r="H85" s="36" t="s">
        <v>124</v>
      </c>
      <c r="I85" s="36" t="s">
        <v>29</v>
      </c>
      <c r="J85" s="38" t="s">
        <v>127</v>
      </c>
    </row>
    <row r="86" spans="1:10">
      <c r="A86" s="39">
        <v>7.4053238181818175E-3</v>
      </c>
      <c r="B86" s="36">
        <v>7405.3238181818178</v>
      </c>
      <c r="C86" s="36" t="s">
        <v>29</v>
      </c>
      <c r="D86" s="36" t="s">
        <v>29</v>
      </c>
      <c r="E86" s="36">
        <v>260.7</v>
      </c>
      <c r="F86" s="40">
        <v>0.6</v>
      </c>
      <c r="G86" s="40">
        <v>0.6</v>
      </c>
      <c r="H86" s="36" t="s">
        <v>124</v>
      </c>
      <c r="I86" s="36" t="s">
        <v>29</v>
      </c>
      <c r="J86" s="38" t="s">
        <v>127</v>
      </c>
    </row>
    <row r="87" spans="1:10">
      <c r="A87" s="39">
        <v>7.4978653939393953E-3</v>
      </c>
      <c r="B87" s="36">
        <v>7497.8653939393953</v>
      </c>
      <c r="C87" s="36" t="s">
        <v>29</v>
      </c>
      <c r="D87" s="36" t="s">
        <v>29</v>
      </c>
      <c r="E87" s="36">
        <v>258.39999999999998</v>
      </c>
      <c r="F87" s="40">
        <v>0.8</v>
      </c>
      <c r="G87" s="40">
        <v>0.8</v>
      </c>
      <c r="H87" s="36" t="s">
        <v>124</v>
      </c>
      <c r="I87" s="36" t="s">
        <v>29</v>
      </c>
      <c r="J87" s="38" t="s">
        <v>127</v>
      </c>
    </row>
    <row r="88" spans="1:10">
      <c r="A88" s="39">
        <v>7.6613663636363634E-3</v>
      </c>
      <c r="B88" s="36">
        <v>7661.3663636363635</v>
      </c>
      <c r="C88" s="36" t="s">
        <v>29</v>
      </c>
      <c r="D88" s="36" t="s">
        <v>29</v>
      </c>
      <c r="E88" s="36">
        <v>260.10000000000002</v>
      </c>
      <c r="F88" s="40">
        <v>0.6</v>
      </c>
      <c r="G88" s="40">
        <v>0.6</v>
      </c>
      <c r="H88" s="36" t="s">
        <v>124</v>
      </c>
      <c r="I88" s="36" t="s">
        <v>29</v>
      </c>
      <c r="J88" s="38" t="s">
        <v>127</v>
      </c>
    </row>
    <row r="89" spans="1:10">
      <c r="A89" s="39">
        <v>7.7195915151515157E-3</v>
      </c>
      <c r="B89" s="36">
        <v>7719.5915151515155</v>
      </c>
      <c r="C89" s="36" t="s">
        <v>29</v>
      </c>
      <c r="D89" s="36" t="s">
        <v>29</v>
      </c>
      <c r="E89" s="36">
        <v>260.39999999999998</v>
      </c>
      <c r="F89" s="40">
        <v>0.4</v>
      </c>
      <c r="G89" s="40">
        <v>0.4</v>
      </c>
      <c r="H89" s="36" t="s">
        <v>124</v>
      </c>
      <c r="I89" s="36" t="s">
        <v>29</v>
      </c>
      <c r="J89" s="38" t="s">
        <v>127</v>
      </c>
    </row>
    <row r="90" spans="1:10">
      <c r="A90" s="39">
        <v>7.8601816363636327E-3</v>
      </c>
      <c r="B90" s="36">
        <v>7860.1816363636326</v>
      </c>
      <c r="C90" s="36" t="s">
        <v>29</v>
      </c>
      <c r="D90" s="36" t="s">
        <v>29</v>
      </c>
      <c r="E90" s="36">
        <v>259.7</v>
      </c>
      <c r="F90" s="40">
        <v>0.9</v>
      </c>
      <c r="G90" s="40">
        <v>0.9</v>
      </c>
      <c r="H90" s="36" t="s">
        <v>124</v>
      </c>
      <c r="I90" s="36" t="s">
        <v>29</v>
      </c>
      <c r="J90" s="38" t="s">
        <v>127</v>
      </c>
    </row>
    <row r="91" spans="1:10">
      <c r="A91" s="39">
        <v>7.9263653939393927E-3</v>
      </c>
      <c r="B91" s="36">
        <v>7926.3653939393926</v>
      </c>
      <c r="C91" s="36" t="s">
        <v>29</v>
      </c>
      <c r="D91" s="36" t="s">
        <v>29</v>
      </c>
      <c r="E91" s="36">
        <v>259.2</v>
      </c>
      <c r="F91" s="40">
        <v>0.7</v>
      </c>
      <c r="G91" s="40">
        <v>0.7</v>
      </c>
      <c r="H91" s="36" t="s">
        <v>124</v>
      </c>
      <c r="I91" s="36" t="s">
        <v>29</v>
      </c>
      <c r="J91" s="38" t="s">
        <v>127</v>
      </c>
    </row>
    <row r="92" spans="1:10">
      <c r="A92" s="39">
        <v>7.9758539393939391E-3</v>
      </c>
      <c r="B92" s="36">
        <v>7975.8539393939391</v>
      </c>
      <c r="C92" s="36" t="s">
        <v>29</v>
      </c>
      <c r="D92" s="36" t="s">
        <v>29</v>
      </c>
      <c r="E92" s="36">
        <v>260.8</v>
      </c>
      <c r="F92" s="40">
        <v>1.4</v>
      </c>
      <c r="G92" s="40">
        <v>1.4</v>
      </c>
      <c r="H92" s="36" t="s">
        <v>124</v>
      </c>
      <c r="I92" s="36" t="s">
        <v>29</v>
      </c>
      <c r="J92" s="38" t="s">
        <v>127</v>
      </c>
    </row>
    <row r="93" spans="1:10">
      <c r="A93" s="39">
        <v>8.1162842424242418E-3</v>
      </c>
      <c r="B93" s="36">
        <v>8116.2842424242417</v>
      </c>
      <c r="C93" s="36" t="s">
        <v>29</v>
      </c>
      <c r="D93" s="36" t="s">
        <v>29</v>
      </c>
      <c r="E93" s="36">
        <v>259.60000000000002</v>
      </c>
      <c r="F93" s="40">
        <v>0.5</v>
      </c>
      <c r="G93" s="40">
        <v>0.5</v>
      </c>
      <c r="H93" s="36" t="s">
        <v>124</v>
      </c>
      <c r="I93" s="36" t="s">
        <v>29</v>
      </c>
      <c r="J93" s="38" t="s">
        <v>127</v>
      </c>
    </row>
    <row r="94" spans="1:10">
      <c r="A94" s="39">
        <v>8.1947987878787879E-3</v>
      </c>
      <c r="B94" s="36">
        <v>8194.7987878787881</v>
      </c>
      <c r="C94" s="36" t="s">
        <v>29</v>
      </c>
      <c r="D94" s="36" t="s">
        <v>29</v>
      </c>
      <c r="E94" s="36">
        <v>259.3</v>
      </c>
      <c r="F94" s="40">
        <v>0.9</v>
      </c>
      <c r="G94" s="40">
        <v>0.9</v>
      </c>
      <c r="H94" s="36" t="s">
        <v>124</v>
      </c>
      <c r="I94" s="36" t="s">
        <v>29</v>
      </c>
      <c r="J94" s="38" t="s">
        <v>127</v>
      </c>
    </row>
    <row r="95" spans="1:10">
      <c r="A95" s="39">
        <v>8.3518767272727275E-3</v>
      </c>
      <c r="B95" s="36">
        <v>8351.8767272727273</v>
      </c>
      <c r="C95" s="36" t="s">
        <v>29</v>
      </c>
      <c r="D95" s="36" t="s">
        <v>29</v>
      </c>
      <c r="E95" s="36">
        <v>258.3</v>
      </c>
      <c r="F95" s="40">
        <v>1.2</v>
      </c>
      <c r="G95" s="40">
        <v>1.2</v>
      </c>
      <c r="H95" s="36" t="s">
        <v>124</v>
      </c>
      <c r="I95" s="36" t="s">
        <v>29</v>
      </c>
      <c r="J95" s="38" t="s">
        <v>127</v>
      </c>
    </row>
    <row r="96" spans="1:10">
      <c r="A96" s="39">
        <v>8.4596757575757572E-3</v>
      </c>
      <c r="B96" s="36">
        <v>8459.6757575757565</v>
      </c>
      <c r="C96" s="36" t="s">
        <v>29</v>
      </c>
      <c r="D96" s="36" t="s">
        <v>29</v>
      </c>
      <c r="E96" s="36">
        <v>261.3</v>
      </c>
      <c r="F96" s="40">
        <v>0.9</v>
      </c>
      <c r="G96" s="40">
        <v>0.9</v>
      </c>
      <c r="H96" s="36" t="s">
        <v>124</v>
      </c>
      <c r="I96" s="36" t="s">
        <v>29</v>
      </c>
      <c r="J96" s="38" t="s">
        <v>127</v>
      </c>
    </row>
    <row r="97" spans="1:10">
      <c r="A97" s="39">
        <v>8.5465790909090913E-3</v>
      </c>
      <c r="B97" s="36">
        <v>8546.579090909092</v>
      </c>
      <c r="C97" s="36" t="s">
        <v>29</v>
      </c>
      <c r="D97" s="36" t="s">
        <v>29</v>
      </c>
      <c r="E97" s="36">
        <v>260.7</v>
      </c>
      <c r="F97" s="40">
        <v>0.4</v>
      </c>
      <c r="G97" s="40">
        <v>0.4</v>
      </c>
      <c r="H97" s="36" t="s">
        <v>124</v>
      </c>
      <c r="I97" s="36" t="s">
        <v>29</v>
      </c>
      <c r="J97" s="38" t="s">
        <v>127</v>
      </c>
    </row>
    <row r="98" spans="1:10">
      <c r="A98" s="39">
        <v>8.7106781818181832E-3</v>
      </c>
      <c r="B98" s="36">
        <v>8710.6781818181826</v>
      </c>
      <c r="C98" s="36" t="s">
        <v>29</v>
      </c>
      <c r="D98" s="36" t="s">
        <v>29</v>
      </c>
      <c r="E98" s="36">
        <v>261.8</v>
      </c>
      <c r="F98" s="40">
        <v>1</v>
      </c>
      <c r="G98" s="40">
        <v>1</v>
      </c>
      <c r="H98" s="36" t="s">
        <v>124</v>
      </c>
      <c r="I98" s="36" t="s">
        <v>29</v>
      </c>
      <c r="J98" s="38" t="s">
        <v>127</v>
      </c>
    </row>
    <row r="99" spans="1:10">
      <c r="A99" s="39">
        <v>8.7812823636363654E-3</v>
      </c>
      <c r="B99" s="36">
        <v>8781.2823636363646</v>
      </c>
      <c r="C99" s="36" t="s">
        <v>29</v>
      </c>
      <c r="D99" s="36" t="s">
        <v>29</v>
      </c>
      <c r="E99" s="36">
        <v>259</v>
      </c>
      <c r="F99" s="40">
        <v>1.1000000000000001</v>
      </c>
      <c r="G99" s="40">
        <v>1.1000000000000001</v>
      </c>
      <c r="H99" s="36" t="s">
        <v>124</v>
      </c>
      <c r="I99" s="36" t="s">
        <v>29</v>
      </c>
      <c r="J99" s="38" t="s">
        <v>127</v>
      </c>
    </row>
    <row r="100" spans="1:10">
      <c r="A100" s="39">
        <v>8.9118538787878766E-3</v>
      </c>
      <c r="B100" s="36">
        <v>8911.853878787877</v>
      </c>
      <c r="C100" s="36" t="s">
        <v>29</v>
      </c>
      <c r="D100" s="36" t="s">
        <v>29</v>
      </c>
      <c r="E100" s="36">
        <v>260.89999999999998</v>
      </c>
      <c r="F100" s="40">
        <v>0.7</v>
      </c>
      <c r="G100" s="40">
        <v>0.7</v>
      </c>
      <c r="H100" s="36" t="s">
        <v>124</v>
      </c>
      <c r="I100" s="36" t="s">
        <v>29</v>
      </c>
      <c r="J100" s="38" t="s">
        <v>127</v>
      </c>
    </row>
    <row r="101" spans="1:10">
      <c r="A101" s="39">
        <v>8.9929857575757558E-3</v>
      </c>
      <c r="B101" s="36">
        <v>8992.985757575756</v>
      </c>
      <c r="C101" s="36" t="s">
        <v>29</v>
      </c>
      <c r="D101" s="36" t="s">
        <v>29</v>
      </c>
      <c r="E101" s="36">
        <v>260.39999999999998</v>
      </c>
      <c r="F101" s="40">
        <v>0.6</v>
      </c>
      <c r="G101" s="40">
        <v>0.6</v>
      </c>
      <c r="H101" s="36" t="s">
        <v>124</v>
      </c>
      <c r="I101" s="36" t="s">
        <v>29</v>
      </c>
      <c r="J101" s="38" t="s">
        <v>127</v>
      </c>
    </row>
    <row r="102" spans="1:10">
      <c r="A102" s="39">
        <v>9.0601739393939389E-3</v>
      </c>
      <c r="B102" s="36">
        <v>9060.1739393939388</v>
      </c>
      <c r="C102" s="36" t="s">
        <v>29</v>
      </c>
      <c r="D102" s="36" t="s">
        <v>29</v>
      </c>
      <c r="E102" s="36">
        <v>259.3</v>
      </c>
      <c r="F102" s="40">
        <v>1</v>
      </c>
      <c r="G102" s="40">
        <v>1</v>
      </c>
      <c r="H102" s="36" t="s">
        <v>124</v>
      </c>
      <c r="I102" s="36" t="s">
        <v>29</v>
      </c>
      <c r="J102" s="38" t="s">
        <v>127</v>
      </c>
    </row>
    <row r="103" spans="1:10">
      <c r="A103" s="39">
        <v>9.1430128484848508E-3</v>
      </c>
      <c r="B103" s="36">
        <v>9143.0128484848501</v>
      </c>
      <c r="C103" s="36" t="s">
        <v>29</v>
      </c>
      <c r="D103" s="36" t="s">
        <v>29</v>
      </c>
      <c r="E103" s="36">
        <v>262</v>
      </c>
      <c r="F103" s="40">
        <v>0.8</v>
      </c>
      <c r="G103" s="40">
        <v>0.8</v>
      </c>
      <c r="H103" s="36" t="s">
        <v>124</v>
      </c>
      <c r="I103" s="36" t="s">
        <v>29</v>
      </c>
      <c r="J103" s="38" t="s">
        <v>127</v>
      </c>
    </row>
    <row r="104" spans="1:10">
      <c r="A104" s="39">
        <v>9.2953088484848487E-3</v>
      </c>
      <c r="B104" s="36">
        <v>9295.3088484848486</v>
      </c>
      <c r="C104" s="36" t="s">
        <v>29</v>
      </c>
      <c r="D104" s="36" t="s">
        <v>29</v>
      </c>
      <c r="E104" s="36">
        <v>263.7</v>
      </c>
      <c r="F104" s="40">
        <v>1.2</v>
      </c>
      <c r="G104" s="40">
        <v>1.2</v>
      </c>
      <c r="H104" s="36" t="s">
        <v>124</v>
      </c>
      <c r="I104" s="36" t="s">
        <v>29</v>
      </c>
      <c r="J104" s="38" t="s">
        <v>127</v>
      </c>
    </row>
    <row r="105" spans="1:10">
      <c r="A105" s="39">
        <v>9.3611169696969695E-3</v>
      </c>
      <c r="B105" s="36">
        <v>9361.11696969697</v>
      </c>
      <c r="C105" s="36" t="s">
        <v>29</v>
      </c>
      <c r="D105" s="36" t="s">
        <v>29</v>
      </c>
      <c r="E105" s="36">
        <v>263.8</v>
      </c>
      <c r="F105" s="40">
        <v>0.8</v>
      </c>
      <c r="G105" s="40">
        <v>0.8</v>
      </c>
      <c r="H105" s="36" t="s">
        <v>124</v>
      </c>
      <c r="I105" s="36" t="s">
        <v>29</v>
      </c>
      <c r="J105" s="38" t="s">
        <v>127</v>
      </c>
    </row>
    <row r="106" spans="1:10">
      <c r="A106" s="39">
        <v>9.4367034545454528E-3</v>
      </c>
      <c r="B106" s="36">
        <v>9436.7034545454535</v>
      </c>
      <c r="C106" s="36" t="s">
        <v>29</v>
      </c>
      <c r="D106" s="36" t="s">
        <v>29</v>
      </c>
      <c r="E106" s="36">
        <v>265.2</v>
      </c>
      <c r="F106" s="40">
        <v>0.9</v>
      </c>
      <c r="G106" s="40">
        <v>0.9</v>
      </c>
      <c r="H106" s="36" t="s">
        <v>124</v>
      </c>
      <c r="I106" s="36" t="s">
        <v>29</v>
      </c>
      <c r="J106" s="38" t="s">
        <v>127</v>
      </c>
    </row>
    <row r="107" spans="1:10">
      <c r="A107" s="39">
        <v>9.5180590303030298E-3</v>
      </c>
      <c r="B107" s="36">
        <v>9518.0590303030294</v>
      </c>
      <c r="C107" s="36" t="s">
        <v>29</v>
      </c>
      <c r="D107" s="36" t="s">
        <v>29</v>
      </c>
      <c r="E107" s="36">
        <v>260.60000000000002</v>
      </c>
      <c r="F107" s="40">
        <v>1.7</v>
      </c>
      <c r="G107" s="40">
        <v>1.7</v>
      </c>
      <c r="H107" s="36" t="s">
        <v>124</v>
      </c>
      <c r="I107" s="36" t="s">
        <v>29</v>
      </c>
      <c r="J107" s="38" t="s">
        <v>127</v>
      </c>
    </row>
    <row r="108" spans="1:10">
      <c r="A108" s="39">
        <v>9.5244394545454542E-3</v>
      </c>
      <c r="B108" s="36">
        <v>9524.4394545454543</v>
      </c>
      <c r="C108" s="36" t="s">
        <v>29</v>
      </c>
      <c r="D108" s="36" t="s">
        <v>29</v>
      </c>
      <c r="E108" s="36">
        <v>260.89999999999998</v>
      </c>
      <c r="F108" s="40">
        <v>0.6</v>
      </c>
      <c r="G108" s="40">
        <v>0.6</v>
      </c>
      <c r="H108" s="36" t="s">
        <v>124</v>
      </c>
      <c r="I108" s="36" t="s">
        <v>29</v>
      </c>
      <c r="J108" s="38" t="s">
        <v>127</v>
      </c>
    </row>
    <row r="109" spans="1:10">
      <c r="A109" s="39">
        <v>9.5558639393939389E-3</v>
      </c>
      <c r="B109" s="36">
        <v>9555.8639393939393</v>
      </c>
      <c r="C109" s="36" t="s">
        <v>29</v>
      </c>
      <c r="D109" s="36" t="s">
        <v>29</v>
      </c>
      <c r="E109" s="36">
        <v>263</v>
      </c>
      <c r="F109" s="40">
        <v>0.4</v>
      </c>
      <c r="G109" s="40">
        <v>0.4</v>
      </c>
      <c r="H109" s="36" t="s">
        <v>124</v>
      </c>
      <c r="I109" s="36" t="s">
        <v>29</v>
      </c>
      <c r="J109" s="38" t="s">
        <v>127</v>
      </c>
    </row>
    <row r="110" spans="1:10">
      <c r="A110" s="39">
        <v>9.5732666060606066E-3</v>
      </c>
      <c r="B110" s="36">
        <v>9573.2666060606061</v>
      </c>
      <c r="C110" s="36" t="s">
        <v>29</v>
      </c>
      <c r="D110" s="36" t="s">
        <v>29</v>
      </c>
      <c r="E110" s="36">
        <v>263.8</v>
      </c>
      <c r="F110" s="40">
        <v>1.2</v>
      </c>
      <c r="G110" s="40">
        <v>1.2</v>
      </c>
      <c r="H110" s="36" t="s">
        <v>124</v>
      </c>
      <c r="I110" s="36" t="s">
        <v>29</v>
      </c>
      <c r="J110" s="38" t="s">
        <v>127</v>
      </c>
    </row>
    <row r="111" spans="1:10">
      <c r="A111" s="39">
        <v>9.9010378787878772E-3</v>
      </c>
      <c r="B111" s="36">
        <v>9901.0378787878781</v>
      </c>
      <c r="C111" s="36" t="s">
        <v>29</v>
      </c>
      <c r="D111" s="36" t="s">
        <v>29</v>
      </c>
      <c r="E111" s="36">
        <v>264.39999999999998</v>
      </c>
      <c r="F111" s="40">
        <v>0.4</v>
      </c>
      <c r="G111" s="40">
        <v>0.4</v>
      </c>
      <c r="H111" s="36" t="s">
        <v>124</v>
      </c>
      <c r="I111" s="36" t="s">
        <v>29</v>
      </c>
      <c r="J111" s="38" t="s">
        <v>127</v>
      </c>
    </row>
    <row r="112" spans="1:10">
      <c r="A112" s="39">
        <v>9.9926095757575766E-3</v>
      </c>
      <c r="B112" s="36">
        <v>9992.6095757575767</v>
      </c>
      <c r="C112" s="36" t="s">
        <v>29</v>
      </c>
      <c r="D112" s="36" t="s">
        <v>29</v>
      </c>
      <c r="E112" s="36">
        <v>264.2</v>
      </c>
      <c r="F112" s="40">
        <v>0.9</v>
      </c>
      <c r="G112" s="40">
        <v>0.9</v>
      </c>
      <c r="H112" s="36" t="s">
        <v>124</v>
      </c>
      <c r="I112" s="36" t="s">
        <v>29</v>
      </c>
      <c r="J112" s="38" t="s">
        <v>127</v>
      </c>
    </row>
    <row r="113" spans="1:10">
      <c r="A113" s="39">
        <v>1.013450303030303E-2</v>
      </c>
      <c r="B113" s="36">
        <v>10134.503030303031</v>
      </c>
      <c r="C113" s="36" t="s">
        <v>29</v>
      </c>
      <c r="D113" s="36" t="s">
        <v>29</v>
      </c>
      <c r="E113" s="36">
        <v>264</v>
      </c>
      <c r="F113" s="40">
        <v>0.3</v>
      </c>
      <c r="G113" s="40">
        <v>0.3</v>
      </c>
      <c r="H113" s="36" t="s">
        <v>124</v>
      </c>
      <c r="I113" s="36" t="s">
        <v>29</v>
      </c>
      <c r="J113" s="38" t="s">
        <v>127</v>
      </c>
    </row>
    <row r="114" spans="1:10">
      <c r="A114" s="39">
        <v>1.0192954545454545E-2</v>
      </c>
      <c r="B114" s="36">
        <v>10192.954545454544</v>
      </c>
      <c r="C114" s="36" t="s">
        <v>29</v>
      </c>
      <c r="D114" s="36" t="s">
        <v>29</v>
      </c>
      <c r="E114" s="36">
        <v>263.39999999999998</v>
      </c>
      <c r="F114" s="40">
        <v>0.1</v>
      </c>
      <c r="G114" s="40">
        <v>0.1</v>
      </c>
      <c r="H114" s="36" t="s">
        <v>124</v>
      </c>
      <c r="I114" s="36" t="s">
        <v>29</v>
      </c>
      <c r="J114" s="38" t="s">
        <v>127</v>
      </c>
    </row>
    <row r="115" spans="1:10">
      <c r="A115" s="39">
        <v>1.0299554545454547E-2</v>
      </c>
      <c r="B115" s="36">
        <v>10299.554545454546</v>
      </c>
      <c r="C115" s="36" t="s">
        <v>29</v>
      </c>
      <c r="D115" s="36" t="s">
        <v>29</v>
      </c>
      <c r="E115" s="36">
        <v>265.7</v>
      </c>
      <c r="F115" s="40">
        <v>0.5</v>
      </c>
      <c r="G115" s="40">
        <v>0.5</v>
      </c>
      <c r="H115" s="36" t="s">
        <v>124</v>
      </c>
      <c r="I115" s="36" t="s">
        <v>29</v>
      </c>
      <c r="J115" s="38" t="s">
        <v>127</v>
      </c>
    </row>
    <row r="116" spans="1:10">
      <c r="A116" s="39">
        <v>1.0366555757575759E-2</v>
      </c>
      <c r="B116" s="36">
        <v>10366.555757575759</v>
      </c>
      <c r="C116" s="36" t="s">
        <v>29</v>
      </c>
      <c r="D116" s="36" t="s">
        <v>29</v>
      </c>
      <c r="E116" s="36">
        <v>264.89999999999998</v>
      </c>
      <c r="F116" s="40">
        <v>0.4</v>
      </c>
      <c r="G116" s="40">
        <v>0.4</v>
      </c>
      <c r="H116" s="36" t="s">
        <v>124</v>
      </c>
      <c r="I116" s="36" t="s">
        <v>29</v>
      </c>
      <c r="J116" s="38" t="s">
        <v>127</v>
      </c>
    </row>
    <row r="117" spans="1:10">
      <c r="A117" s="39">
        <v>1.0505551515151515E-2</v>
      </c>
      <c r="B117" s="36">
        <v>10505.551515151516</v>
      </c>
      <c r="C117" s="36" t="s">
        <v>29</v>
      </c>
      <c r="D117" s="36" t="s">
        <v>29</v>
      </c>
      <c r="E117" s="36">
        <v>267.5</v>
      </c>
      <c r="F117" s="40">
        <v>0.4</v>
      </c>
      <c r="G117" s="40">
        <v>0.4</v>
      </c>
      <c r="H117" s="36" t="s">
        <v>124</v>
      </c>
      <c r="I117" s="36" t="s">
        <v>29</v>
      </c>
      <c r="J117" s="38" t="s">
        <v>127</v>
      </c>
    </row>
    <row r="118" spans="1:10">
      <c r="A118" s="39">
        <v>1.0680480000000003E-2</v>
      </c>
      <c r="B118" s="36">
        <v>10680.480000000003</v>
      </c>
      <c r="C118" s="36" t="s">
        <v>29</v>
      </c>
      <c r="D118" s="36" t="s">
        <v>29</v>
      </c>
      <c r="E118" s="36">
        <v>266.89999999999998</v>
      </c>
      <c r="F118" s="40">
        <v>0.6</v>
      </c>
      <c r="G118" s="40">
        <v>0.6</v>
      </c>
      <c r="H118" s="36" t="s">
        <v>124</v>
      </c>
      <c r="I118" s="36" t="s">
        <v>29</v>
      </c>
      <c r="J118" s="38" t="s">
        <v>127</v>
      </c>
    </row>
    <row r="119" spans="1:10">
      <c r="A119" s="39">
        <v>1.0801809090909092E-2</v>
      </c>
      <c r="B119" s="36">
        <v>10801.809090909092</v>
      </c>
      <c r="C119" s="36" t="s">
        <v>29</v>
      </c>
      <c r="D119" s="36" t="s">
        <v>29</v>
      </c>
      <c r="E119" s="36">
        <v>266</v>
      </c>
      <c r="F119" s="40">
        <v>1.1000000000000001</v>
      </c>
      <c r="G119" s="40">
        <v>1.1000000000000001</v>
      </c>
      <c r="H119" s="36" t="s">
        <v>124</v>
      </c>
      <c r="I119" s="36" t="s">
        <v>29</v>
      </c>
      <c r="J119" s="38" t="s">
        <v>127</v>
      </c>
    </row>
    <row r="120" spans="1:10">
      <c r="A120" s="39">
        <v>1.0835743636363636E-2</v>
      </c>
      <c r="B120" s="36">
        <v>10835.743636363635</v>
      </c>
      <c r="C120" s="36" t="s">
        <v>29</v>
      </c>
      <c r="D120" s="36" t="s">
        <v>29</v>
      </c>
      <c r="E120" s="36">
        <v>265.10000000000002</v>
      </c>
      <c r="F120" s="40">
        <v>1.6</v>
      </c>
      <c r="G120" s="40">
        <v>1.6</v>
      </c>
      <c r="H120" s="36" t="s">
        <v>124</v>
      </c>
      <c r="I120" s="36" t="s">
        <v>29</v>
      </c>
      <c r="J120" s="38" t="s">
        <v>127</v>
      </c>
    </row>
    <row r="121" spans="1:10">
      <c r="A121" s="39">
        <v>1.0954478787878788E-2</v>
      </c>
      <c r="B121" s="36">
        <v>10954.478787878788</v>
      </c>
      <c r="C121" s="36" t="s">
        <v>29</v>
      </c>
      <c r="D121" s="36" t="s">
        <v>29</v>
      </c>
      <c r="E121" s="36">
        <v>267.60000000000002</v>
      </c>
      <c r="F121" s="40">
        <v>0.7</v>
      </c>
      <c r="G121" s="40">
        <v>0.7</v>
      </c>
      <c r="H121" s="36" t="s">
        <v>124</v>
      </c>
      <c r="I121" s="36" t="s">
        <v>29</v>
      </c>
      <c r="J121" s="38" t="s">
        <v>127</v>
      </c>
    </row>
    <row r="122" spans="1:10">
      <c r="A122" s="39">
        <v>1.1089615757575754E-2</v>
      </c>
      <c r="B122" s="36">
        <v>11089.615757575755</v>
      </c>
      <c r="C122" s="36" t="s">
        <v>29</v>
      </c>
      <c r="D122" s="36" t="s">
        <v>29</v>
      </c>
      <c r="E122" s="36">
        <v>264.8</v>
      </c>
      <c r="F122" s="40">
        <v>0.6</v>
      </c>
      <c r="G122" s="40">
        <v>0.6</v>
      </c>
      <c r="H122" s="36" t="s">
        <v>124</v>
      </c>
      <c r="I122" s="36" t="s">
        <v>29</v>
      </c>
      <c r="J122" s="38" t="s">
        <v>127</v>
      </c>
    </row>
    <row r="123" spans="1:10">
      <c r="A123" s="39">
        <v>1.1161063636363636E-2</v>
      </c>
      <c r="B123" s="36">
        <v>11161.063636363637</v>
      </c>
      <c r="C123" s="36" t="s">
        <v>29</v>
      </c>
      <c r="D123" s="36" t="s">
        <v>29</v>
      </c>
      <c r="E123" s="36">
        <v>264.8</v>
      </c>
      <c r="F123" s="40">
        <v>0.4</v>
      </c>
      <c r="G123" s="40">
        <v>0.4</v>
      </c>
      <c r="H123" s="36" t="s">
        <v>124</v>
      </c>
      <c r="I123" s="36" t="s">
        <v>29</v>
      </c>
      <c r="J123" s="38" t="s">
        <v>127</v>
      </c>
    </row>
    <row r="124" spans="1:10">
      <c r="A124" s="39">
        <v>1.1185870909090911E-2</v>
      </c>
      <c r="B124" s="36">
        <v>11185.870909090911</v>
      </c>
      <c r="C124" s="36" t="s">
        <v>29</v>
      </c>
      <c r="D124" s="36" t="s">
        <v>29</v>
      </c>
      <c r="E124" s="36">
        <v>265</v>
      </c>
      <c r="F124" s="40">
        <v>0.8</v>
      </c>
      <c r="G124" s="40">
        <v>0.8</v>
      </c>
      <c r="H124" s="36" t="s">
        <v>124</v>
      </c>
      <c r="I124" s="36" t="s">
        <v>29</v>
      </c>
      <c r="J124" s="38" t="s">
        <v>127</v>
      </c>
    </row>
    <row r="125" spans="1:10">
      <c r="A125" s="39">
        <v>1.1200576363636363E-2</v>
      </c>
      <c r="B125" s="36">
        <v>11200.576363636363</v>
      </c>
      <c r="C125" s="36" t="s">
        <v>29</v>
      </c>
      <c r="D125" s="36" t="s">
        <v>29</v>
      </c>
      <c r="E125" s="36">
        <v>265.3</v>
      </c>
      <c r="F125" s="40">
        <v>0.4</v>
      </c>
      <c r="G125" s="40">
        <v>0.4</v>
      </c>
      <c r="H125" s="36" t="s">
        <v>124</v>
      </c>
      <c r="I125" s="36" t="s">
        <v>29</v>
      </c>
      <c r="J125" s="38" t="s">
        <v>127</v>
      </c>
    </row>
    <row r="126" spans="1:10">
      <c r="A126" s="39">
        <v>1.125656787878788E-2</v>
      </c>
      <c r="B126" s="36">
        <v>11256.567878787879</v>
      </c>
      <c r="C126" s="36" t="s">
        <v>29</v>
      </c>
      <c r="D126" s="36" t="s">
        <v>29</v>
      </c>
      <c r="E126" s="36">
        <v>264.39999999999998</v>
      </c>
      <c r="F126" s="40">
        <v>1.5</v>
      </c>
      <c r="G126" s="40">
        <v>1.5</v>
      </c>
      <c r="H126" s="36" t="s">
        <v>124</v>
      </c>
      <c r="I126" s="36" t="s">
        <v>29</v>
      </c>
      <c r="J126" s="38" t="s">
        <v>127</v>
      </c>
    </row>
    <row r="127" spans="1:10">
      <c r="A127" s="39">
        <v>1.1316978787878788E-2</v>
      </c>
      <c r="B127" s="36">
        <v>11316.978787878788</v>
      </c>
      <c r="C127" s="36" t="s">
        <v>29</v>
      </c>
      <c r="D127" s="36" t="s">
        <v>29</v>
      </c>
      <c r="E127" s="36">
        <v>264.10000000000002</v>
      </c>
      <c r="F127" s="40">
        <v>0.7</v>
      </c>
      <c r="G127" s="40">
        <v>0.7</v>
      </c>
      <c r="H127" s="36" t="s">
        <v>124</v>
      </c>
      <c r="I127" s="36" t="s">
        <v>29</v>
      </c>
      <c r="J127" s="38" t="s">
        <v>127</v>
      </c>
    </row>
    <row r="128" spans="1:10">
      <c r="A128" s="39">
        <v>1.1339370999999999E-2</v>
      </c>
      <c r="B128" s="36">
        <v>11339.370999999999</v>
      </c>
      <c r="C128" s="36" t="s">
        <v>29</v>
      </c>
      <c r="D128" s="36" t="s">
        <v>29</v>
      </c>
      <c r="E128" s="36">
        <v>264.80625149252393</v>
      </c>
      <c r="F128" s="40">
        <v>1.6656998706343706</v>
      </c>
      <c r="G128" s="40">
        <v>1.6656998706343706</v>
      </c>
      <c r="H128" s="36" t="s">
        <v>124</v>
      </c>
      <c r="I128" s="36" t="s">
        <v>29</v>
      </c>
      <c r="J128" s="38" t="s">
        <v>128</v>
      </c>
    </row>
    <row r="129" spans="1:10">
      <c r="A129" s="39">
        <v>1.1383156E-2</v>
      </c>
      <c r="B129" s="36">
        <v>11383.156000000001</v>
      </c>
      <c r="C129" s="36" t="s">
        <v>29</v>
      </c>
      <c r="D129" s="36" t="s">
        <v>29</v>
      </c>
      <c r="E129" s="36">
        <v>264.83963441627708</v>
      </c>
      <c r="F129" s="40">
        <v>1.2909166784259549</v>
      </c>
      <c r="G129" s="40">
        <v>1.2909166784259549</v>
      </c>
      <c r="H129" s="36" t="s">
        <v>124</v>
      </c>
      <c r="I129" s="36" t="s">
        <v>29</v>
      </c>
      <c r="J129" s="38" t="s">
        <v>128</v>
      </c>
    </row>
    <row r="130" spans="1:10">
      <c r="A130" s="39">
        <v>1.1399861000000001E-2</v>
      </c>
      <c r="B130" s="36">
        <v>11399.861000000001</v>
      </c>
      <c r="C130" s="36" t="s">
        <v>29</v>
      </c>
      <c r="D130" s="36" t="s">
        <v>29</v>
      </c>
      <c r="E130" s="36">
        <v>268.1638827775123</v>
      </c>
      <c r="F130" s="40">
        <v>2.5459070312438925</v>
      </c>
      <c r="G130" s="40">
        <v>2.5459070312438925</v>
      </c>
      <c r="H130" s="36" t="s">
        <v>124</v>
      </c>
      <c r="I130" s="36" t="s">
        <v>29</v>
      </c>
      <c r="J130" s="38" t="s">
        <v>128</v>
      </c>
    </row>
    <row r="131" spans="1:10">
      <c r="A131" s="39">
        <v>1.1417452999999999E-2</v>
      </c>
      <c r="B131" s="36">
        <v>11417.453</v>
      </c>
      <c r="C131" s="36" t="s">
        <v>29</v>
      </c>
      <c r="D131" s="36" t="s">
        <v>29</v>
      </c>
      <c r="E131" s="36">
        <v>264.4831386910426</v>
      </c>
      <c r="F131" s="40">
        <v>2.0387746759625922</v>
      </c>
      <c r="G131" s="40">
        <v>2.0387746759625922</v>
      </c>
      <c r="H131" s="36" t="s">
        <v>124</v>
      </c>
      <c r="I131" s="36" t="s">
        <v>29</v>
      </c>
      <c r="J131" s="38" t="s">
        <v>128</v>
      </c>
    </row>
    <row r="132" spans="1:10">
      <c r="A132" s="39">
        <v>1.1435931E-2</v>
      </c>
      <c r="B132" s="36">
        <v>11435.931</v>
      </c>
      <c r="C132" s="36" t="s">
        <v>29</v>
      </c>
      <c r="D132" s="36" t="s">
        <v>29</v>
      </c>
      <c r="E132" s="36">
        <v>270.14345909208504</v>
      </c>
      <c r="F132" s="40">
        <v>2.1099587251623033</v>
      </c>
      <c r="G132" s="40">
        <v>2.1099587251623033</v>
      </c>
      <c r="H132" s="36" t="s">
        <v>124</v>
      </c>
      <c r="I132" s="36" t="s">
        <v>29</v>
      </c>
      <c r="J132" s="38" t="s">
        <v>128</v>
      </c>
    </row>
    <row r="133" spans="1:10">
      <c r="A133" s="39">
        <v>1.1453064000000001E-2</v>
      </c>
      <c r="B133" s="36">
        <v>11453.064</v>
      </c>
      <c r="C133" s="36" t="s">
        <v>29</v>
      </c>
      <c r="D133" s="36" t="s">
        <v>29</v>
      </c>
      <c r="E133" s="36">
        <v>268.86948241809176</v>
      </c>
      <c r="F133" s="40">
        <v>0.69548114520893711</v>
      </c>
      <c r="G133" s="40">
        <v>0.69548114520893711</v>
      </c>
      <c r="H133" s="36" t="s">
        <v>124</v>
      </c>
      <c r="I133" s="36" t="s">
        <v>29</v>
      </c>
      <c r="J133" s="38" t="s">
        <v>128</v>
      </c>
    </row>
    <row r="134" spans="1:10">
      <c r="A134" s="39">
        <v>1.1472799000000001E-2</v>
      </c>
      <c r="B134" s="36">
        <v>11472.799000000001</v>
      </c>
      <c r="C134" s="36" t="s">
        <v>29</v>
      </c>
      <c r="D134" s="36" t="s">
        <v>29</v>
      </c>
      <c r="E134" s="36">
        <v>269.09658248435426</v>
      </c>
      <c r="F134" s="40">
        <v>2.5208974243791173</v>
      </c>
      <c r="G134" s="40">
        <v>2.5208974243791173</v>
      </c>
      <c r="H134" s="36" t="s">
        <v>124</v>
      </c>
      <c r="I134" s="36" t="s">
        <v>29</v>
      </c>
      <c r="J134" s="38" t="s">
        <v>128</v>
      </c>
    </row>
    <row r="135" spans="1:10">
      <c r="A135" s="39">
        <v>1.1490446E-2</v>
      </c>
      <c r="B135" s="36">
        <v>11490.446</v>
      </c>
      <c r="C135" s="36" t="s">
        <v>29</v>
      </c>
      <c r="D135" s="36" t="s">
        <v>29</v>
      </c>
      <c r="E135" s="36">
        <v>267.16598829448083</v>
      </c>
      <c r="F135" s="40">
        <v>0.85151892571389132</v>
      </c>
      <c r="G135" s="40">
        <v>0.85151892571389132</v>
      </c>
      <c r="H135" s="36" t="s">
        <v>124</v>
      </c>
      <c r="I135" s="36" t="s">
        <v>29</v>
      </c>
      <c r="J135" s="38" t="s">
        <v>128</v>
      </c>
    </row>
    <row r="136" spans="1:10">
      <c r="A136" s="39">
        <v>1.1507225000000001E-2</v>
      </c>
      <c r="B136" s="36">
        <v>11507.225</v>
      </c>
      <c r="C136" s="36" t="s">
        <v>29</v>
      </c>
      <c r="D136" s="36" t="s">
        <v>29</v>
      </c>
      <c r="E136" s="36">
        <v>267.66344435702626</v>
      </c>
      <c r="F136" s="40">
        <v>1.1530963256955427</v>
      </c>
      <c r="G136" s="40">
        <v>1.1530963256955427</v>
      </c>
      <c r="H136" s="36" t="s">
        <v>124</v>
      </c>
      <c r="I136" s="36" t="s">
        <v>29</v>
      </c>
      <c r="J136" s="38" t="s">
        <v>128</v>
      </c>
    </row>
    <row r="137" spans="1:10">
      <c r="A137" s="39">
        <v>1.1523934E-2</v>
      </c>
      <c r="B137" s="36">
        <v>11523.933999999999</v>
      </c>
      <c r="C137" s="36" t="s">
        <v>29</v>
      </c>
      <c r="D137" s="36" t="s">
        <v>29</v>
      </c>
      <c r="E137" s="36">
        <v>269.50872675591842</v>
      </c>
      <c r="F137" s="40">
        <v>0.85056919501666417</v>
      </c>
      <c r="G137" s="40">
        <v>0.85056919501666417</v>
      </c>
      <c r="H137" s="36" t="s">
        <v>124</v>
      </c>
      <c r="I137" s="36" t="s">
        <v>29</v>
      </c>
      <c r="J137" s="38" t="s">
        <v>128</v>
      </c>
    </row>
    <row r="138" spans="1:10">
      <c r="A138" s="39">
        <v>1.1543596E-2</v>
      </c>
      <c r="B138" s="36">
        <v>11543.596</v>
      </c>
      <c r="C138" s="36" t="s">
        <v>29</v>
      </c>
      <c r="D138" s="36" t="s">
        <v>29</v>
      </c>
      <c r="E138" s="36">
        <v>266.89753160784142</v>
      </c>
      <c r="F138" s="40">
        <v>0.65827450589014347</v>
      </c>
      <c r="G138" s="40">
        <v>0.65827450589014347</v>
      </c>
      <c r="H138" s="36" t="s">
        <v>124</v>
      </c>
      <c r="I138" s="36" t="s">
        <v>29</v>
      </c>
      <c r="J138" s="38" t="s">
        <v>128</v>
      </c>
    </row>
    <row r="139" spans="1:10">
      <c r="A139" s="39">
        <v>1.1559611999999999E-2</v>
      </c>
      <c r="B139" s="36">
        <v>11559.611999999999</v>
      </c>
      <c r="C139" s="36" t="s">
        <v>29</v>
      </c>
      <c r="D139" s="36" t="s">
        <v>29</v>
      </c>
      <c r="E139" s="36">
        <v>262.74027134248081</v>
      </c>
      <c r="F139" s="40">
        <v>1.420923135639131</v>
      </c>
      <c r="G139" s="40">
        <v>1.420923135639131</v>
      </c>
      <c r="H139" s="36" t="s">
        <v>124</v>
      </c>
      <c r="I139" s="36" t="s">
        <v>29</v>
      </c>
      <c r="J139" s="38" t="s">
        <v>128</v>
      </c>
    </row>
    <row r="140" spans="1:10">
      <c r="A140" s="39">
        <v>1.1576406000000001E-2</v>
      </c>
      <c r="B140" s="36">
        <v>11576.406000000001</v>
      </c>
      <c r="C140" s="36" t="s">
        <v>29</v>
      </c>
      <c r="D140" s="36" t="s">
        <v>29</v>
      </c>
      <c r="E140" s="36">
        <v>267.09264604027982</v>
      </c>
      <c r="F140" s="40">
        <v>0.49857228410979149</v>
      </c>
      <c r="G140" s="40">
        <v>0.49857228410979149</v>
      </c>
      <c r="H140" s="36" t="s">
        <v>124</v>
      </c>
      <c r="I140" s="36" t="s">
        <v>29</v>
      </c>
      <c r="J140" s="38" t="s">
        <v>128</v>
      </c>
    </row>
    <row r="141" spans="1:10">
      <c r="A141" s="39">
        <v>1.1592243E-2</v>
      </c>
      <c r="B141" s="36">
        <v>11592.243</v>
      </c>
      <c r="C141" s="36" t="s">
        <v>29</v>
      </c>
      <c r="D141" s="36" t="s">
        <v>29</v>
      </c>
      <c r="E141" s="36">
        <v>260.70196375960069</v>
      </c>
      <c r="F141" s="40">
        <v>0.28649127816592435</v>
      </c>
      <c r="G141" s="40">
        <v>0.28649127816592435</v>
      </c>
      <c r="H141" s="36" t="s">
        <v>124</v>
      </c>
      <c r="I141" s="36" t="s">
        <v>29</v>
      </c>
      <c r="J141" s="38" t="s">
        <v>128</v>
      </c>
    </row>
    <row r="142" spans="1:10">
      <c r="A142" s="39">
        <v>1.1611307000000001E-2</v>
      </c>
      <c r="B142" s="36">
        <v>11611.307000000001</v>
      </c>
      <c r="C142" s="36" t="s">
        <v>29</v>
      </c>
      <c r="D142" s="36" t="s">
        <v>29</v>
      </c>
      <c r="E142" s="36">
        <v>261.30355709088508</v>
      </c>
      <c r="F142" s="40">
        <v>1.5221230058969524</v>
      </c>
      <c r="G142" s="40">
        <v>1.5221230058969524</v>
      </c>
      <c r="H142" s="36" t="s">
        <v>124</v>
      </c>
      <c r="I142" s="36" t="s">
        <v>29</v>
      </c>
      <c r="J142" s="38" t="s">
        <v>128</v>
      </c>
    </row>
    <row r="143" spans="1:10">
      <c r="A143" s="39">
        <v>1.1628966000000001E-2</v>
      </c>
      <c r="B143" s="36">
        <v>11628.966</v>
      </c>
      <c r="C143" s="36" t="s">
        <v>29</v>
      </c>
      <c r="D143" s="36" t="s">
        <v>29</v>
      </c>
      <c r="E143" s="36">
        <v>266.22020919292942</v>
      </c>
      <c r="F143" s="40">
        <v>2.4128234790424679</v>
      </c>
      <c r="G143" s="40">
        <v>2.4128234790424679</v>
      </c>
      <c r="H143" s="36" t="s">
        <v>124</v>
      </c>
      <c r="I143" s="36" t="s">
        <v>29</v>
      </c>
      <c r="J143" s="38" t="s">
        <v>128</v>
      </c>
    </row>
    <row r="144" spans="1:10">
      <c r="A144" s="39">
        <v>1.1647924E-2</v>
      </c>
      <c r="B144" s="36">
        <v>11647.924000000001</v>
      </c>
      <c r="C144" s="36" t="s">
        <v>29</v>
      </c>
      <c r="D144" s="36" t="s">
        <v>29</v>
      </c>
      <c r="E144" s="36">
        <v>257.13429330946656</v>
      </c>
      <c r="F144" s="40">
        <v>1.3404357790494443</v>
      </c>
      <c r="G144" s="40">
        <v>1.3404357790494443</v>
      </c>
      <c r="H144" s="36" t="s">
        <v>124</v>
      </c>
      <c r="I144" s="36" t="s">
        <v>29</v>
      </c>
      <c r="J144" s="38" t="s">
        <v>128</v>
      </c>
    </row>
    <row r="145" spans="1:10">
      <c r="A145" s="39">
        <v>1.1664542E-2</v>
      </c>
      <c r="B145" s="36">
        <v>11664.541999999999</v>
      </c>
      <c r="C145" s="36" t="s">
        <v>29</v>
      </c>
      <c r="D145" s="36" t="s">
        <v>29</v>
      </c>
      <c r="E145" s="36">
        <v>247.5528586529488</v>
      </c>
      <c r="F145" s="40">
        <v>0.3435083847400987</v>
      </c>
      <c r="G145" s="40">
        <v>0.3435083847400987</v>
      </c>
      <c r="H145" s="36" t="s">
        <v>124</v>
      </c>
      <c r="I145" s="36" t="s">
        <v>29</v>
      </c>
      <c r="J145" s="38" t="s">
        <v>128</v>
      </c>
    </row>
    <row r="146" spans="1:10">
      <c r="A146" s="39">
        <v>1.1682817999999999E-2</v>
      </c>
      <c r="B146" s="36">
        <v>11682.817999999999</v>
      </c>
      <c r="C146" s="36" t="s">
        <v>29</v>
      </c>
      <c r="D146" s="36" t="s">
        <v>29</v>
      </c>
      <c r="E146" s="36">
        <v>254.6155973344712</v>
      </c>
      <c r="F146" s="40">
        <v>0.88403335415853701</v>
      </c>
      <c r="G146" s="40">
        <v>0.88403335415853701</v>
      </c>
      <c r="H146" s="36" t="s">
        <v>124</v>
      </c>
      <c r="I146" s="36" t="s">
        <v>29</v>
      </c>
      <c r="J146" s="38" t="s">
        <v>128</v>
      </c>
    </row>
    <row r="147" spans="1:10">
      <c r="A147" s="39">
        <v>1.1701438E-2</v>
      </c>
      <c r="B147" s="36">
        <v>11701.438</v>
      </c>
      <c r="C147" s="36" t="s">
        <v>29</v>
      </c>
      <c r="D147" s="36" t="s">
        <v>29</v>
      </c>
      <c r="E147" s="36">
        <v>253.99089690085395</v>
      </c>
      <c r="F147" s="40">
        <v>1.4599509194956937</v>
      </c>
      <c r="G147" s="40">
        <v>1.4599509194956937</v>
      </c>
      <c r="H147" s="36" t="s">
        <v>124</v>
      </c>
      <c r="I147" s="36" t="s">
        <v>29</v>
      </c>
      <c r="J147" s="38" t="s">
        <v>128</v>
      </c>
    </row>
    <row r="148" spans="1:10">
      <c r="A148" s="39">
        <v>1.1719717000000001E-2</v>
      </c>
      <c r="B148" s="36">
        <v>11719.717000000001</v>
      </c>
      <c r="C148" s="36" t="s">
        <v>29</v>
      </c>
      <c r="D148" s="36" t="s">
        <v>29</v>
      </c>
      <c r="E148" s="36">
        <v>256.04306086030613</v>
      </c>
      <c r="F148" s="40">
        <v>1.2558245486807351</v>
      </c>
      <c r="G148" s="40">
        <v>1.2558245486807351</v>
      </c>
      <c r="H148" s="36" t="s">
        <v>124</v>
      </c>
      <c r="I148" s="36" t="s">
        <v>29</v>
      </c>
      <c r="J148" s="38" t="s">
        <v>128</v>
      </c>
    </row>
    <row r="149" spans="1:10">
      <c r="A149" s="39">
        <v>1.174065E-2</v>
      </c>
      <c r="B149" s="36">
        <v>11740.65</v>
      </c>
      <c r="C149" s="36" t="s">
        <v>29</v>
      </c>
      <c r="D149" s="36" t="s">
        <v>29</v>
      </c>
      <c r="E149" s="36">
        <v>255.89086904448925</v>
      </c>
      <c r="F149" s="40">
        <v>1.3999473114283951</v>
      </c>
      <c r="G149" s="40">
        <v>1.3999473114283951</v>
      </c>
      <c r="H149" s="36" t="s">
        <v>124</v>
      </c>
      <c r="I149" s="36" t="s">
        <v>29</v>
      </c>
      <c r="J149" s="38" t="s">
        <v>128</v>
      </c>
    </row>
    <row r="150" spans="1:10">
      <c r="A150" s="39">
        <v>1.1759212E-2</v>
      </c>
      <c r="B150" s="36">
        <v>11759.212</v>
      </c>
      <c r="C150" s="36" t="s">
        <v>29</v>
      </c>
      <c r="D150" s="36" t="s">
        <v>29</v>
      </c>
      <c r="E150" s="36">
        <v>258.74196820406638</v>
      </c>
      <c r="F150" s="40">
        <v>1.4823001657464081</v>
      </c>
      <c r="G150" s="40">
        <v>1.4823001657464081</v>
      </c>
      <c r="H150" s="36" t="s">
        <v>124</v>
      </c>
      <c r="I150" s="36" t="s">
        <v>29</v>
      </c>
      <c r="J150" s="38" t="s">
        <v>128</v>
      </c>
    </row>
    <row r="151" spans="1:10">
      <c r="A151" s="39">
        <v>1.1780723E-2</v>
      </c>
      <c r="B151" s="36">
        <v>11780.723</v>
      </c>
      <c r="C151" s="36" t="s">
        <v>29</v>
      </c>
      <c r="D151" s="36" t="s">
        <v>29</v>
      </c>
      <c r="E151" s="36">
        <v>258.24947010276907</v>
      </c>
      <c r="F151" s="40">
        <v>0.33244042312113337</v>
      </c>
      <c r="G151" s="40">
        <v>0.33244042312113337</v>
      </c>
      <c r="H151" s="36" t="s">
        <v>124</v>
      </c>
      <c r="I151" s="36" t="s">
        <v>29</v>
      </c>
      <c r="J151" s="38" t="s">
        <v>128</v>
      </c>
    </row>
    <row r="152" spans="1:10">
      <c r="A152" s="39">
        <v>1.1802789000000001E-2</v>
      </c>
      <c r="B152" s="36">
        <v>11802.789000000001</v>
      </c>
      <c r="C152" s="36" t="s">
        <v>29</v>
      </c>
      <c r="D152" s="36" t="s">
        <v>29</v>
      </c>
      <c r="E152" s="36">
        <v>258.53058047537485</v>
      </c>
      <c r="F152" s="40">
        <v>1.7812288191168291</v>
      </c>
      <c r="G152" s="40">
        <v>1.7812288191168291</v>
      </c>
      <c r="H152" s="36" t="s">
        <v>124</v>
      </c>
      <c r="I152" s="36" t="s">
        <v>29</v>
      </c>
      <c r="J152" s="38" t="s">
        <v>128</v>
      </c>
    </row>
    <row r="153" spans="1:10">
      <c r="A153" s="39">
        <v>1.1820499999999999E-2</v>
      </c>
      <c r="B153" s="36">
        <v>11820.5</v>
      </c>
      <c r="C153" s="36" t="s">
        <v>29</v>
      </c>
      <c r="D153" s="36" t="s">
        <v>29</v>
      </c>
      <c r="E153" s="36">
        <v>257.16871076552565</v>
      </c>
      <c r="F153" s="40">
        <v>1.4848144359415976</v>
      </c>
      <c r="G153" s="40">
        <v>1.4848144359415976</v>
      </c>
      <c r="H153" s="36" t="s">
        <v>124</v>
      </c>
      <c r="I153" s="36" t="s">
        <v>29</v>
      </c>
      <c r="J153" s="38" t="s">
        <v>128</v>
      </c>
    </row>
    <row r="154" spans="1:10">
      <c r="A154" s="39">
        <v>1.1843326999999999E-2</v>
      </c>
      <c r="B154" s="36">
        <v>11843.326999999999</v>
      </c>
      <c r="C154" s="36" t="s">
        <v>29</v>
      </c>
      <c r="D154" s="36" t="s">
        <v>29</v>
      </c>
      <c r="E154" s="36">
        <v>254.31017470730887</v>
      </c>
      <c r="F154" s="40">
        <v>1.3448357106506248</v>
      </c>
      <c r="G154" s="40">
        <v>1.3448357106506248</v>
      </c>
      <c r="H154" s="36" t="s">
        <v>124</v>
      </c>
      <c r="I154" s="36" t="s">
        <v>29</v>
      </c>
      <c r="J154" s="38" t="s">
        <v>128</v>
      </c>
    </row>
    <row r="155" spans="1:10">
      <c r="A155" s="39">
        <v>1.1863118000000001E-2</v>
      </c>
      <c r="B155" s="36">
        <v>11863.118</v>
      </c>
      <c r="C155" s="36" t="s">
        <v>29</v>
      </c>
      <c r="D155" s="36" t="s">
        <v>29</v>
      </c>
      <c r="E155" s="36">
        <v>253.6295799831633</v>
      </c>
      <c r="F155" s="40">
        <v>1.5930774046070213</v>
      </c>
      <c r="G155" s="40">
        <v>1.5930774046070213</v>
      </c>
      <c r="H155" s="36" t="s">
        <v>124</v>
      </c>
      <c r="I155" s="36" t="s">
        <v>29</v>
      </c>
      <c r="J155" s="38" t="s">
        <v>128</v>
      </c>
    </row>
    <row r="156" spans="1:10">
      <c r="A156" s="39">
        <v>1.1883165999999999E-2</v>
      </c>
      <c r="B156" s="36">
        <v>11883.165999999999</v>
      </c>
      <c r="C156" s="36" t="s">
        <v>29</v>
      </c>
      <c r="D156" s="36" t="s">
        <v>29</v>
      </c>
      <c r="E156" s="36">
        <v>251.56174454316204</v>
      </c>
      <c r="F156" s="40">
        <v>0.58138100501372036</v>
      </c>
      <c r="G156" s="40">
        <v>0.58138100501372036</v>
      </c>
      <c r="H156" s="36" t="s">
        <v>124</v>
      </c>
      <c r="I156" s="36" t="s">
        <v>29</v>
      </c>
      <c r="J156" s="38" t="s">
        <v>128</v>
      </c>
    </row>
    <row r="157" spans="1:10">
      <c r="A157" s="39">
        <v>1.1904912E-2</v>
      </c>
      <c r="B157" s="36">
        <v>11904.912</v>
      </c>
      <c r="C157" s="36" t="s">
        <v>29</v>
      </c>
      <c r="D157" s="36" t="s">
        <v>29</v>
      </c>
      <c r="E157" s="36">
        <v>255.89657531323917</v>
      </c>
      <c r="F157" s="40">
        <v>1.1569847106772602</v>
      </c>
      <c r="G157" s="40">
        <v>1.1569847106772602</v>
      </c>
      <c r="H157" s="36" t="s">
        <v>124</v>
      </c>
      <c r="I157" s="36" t="s">
        <v>29</v>
      </c>
      <c r="J157" s="38" t="s">
        <v>128</v>
      </c>
    </row>
    <row r="158" spans="1:10">
      <c r="A158" s="39">
        <v>1.1926956000000001E-2</v>
      </c>
      <c r="B158" s="36">
        <v>11926.956</v>
      </c>
      <c r="C158" s="36" t="s">
        <v>29</v>
      </c>
      <c r="D158" s="36" t="s">
        <v>29</v>
      </c>
      <c r="E158" s="36">
        <v>258.57498699245264</v>
      </c>
      <c r="F158" s="40">
        <v>5.263207753720935</v>
      </c>
      <c r="G158" s="40">
        <v>5.263207753720935</v>
      </c>
      <c r="H158" s="36" t="s">
        <v>124</v>
      </c>
      <c r="I158" s="36" t="s">
        <v>29</v>
      </c>
      <c r="J158" s="38" t="s">
        <v>128</v>
      </c>
    </row>
    <row r="159" spans="1:10">
      <c r="A159" s="39">
        <v>1.1948086E-2</v>
      </c>
      <c r="B159" s="36">
        <v>11948.085999999999</v>
      </c>
      <c r="C159" s="36" t="s">
        <v>29</v>
      </c>
      <c r="D159" s="36" t="s">
        <v>29</v>
      </c>
      <c r="E159" s="36">
        <v>248.91570205793047</v>
      </c>
      <c r="F159" s="40">
        <v>2.0423481441827143</v>
      </c>
      <c r="G159" s="40">
        <v>2.0423481441827143</v>
      </c>
      <c r="H159" s="36" t="s">
        <v>124</v>
      </c>
      <c r="I159" s="36" t="s">
        <v>29</v>
      </c>
      <c r="J159" s="38" t="s">
        <v>128</v>
      </c>
    </row>
    <row r="160" spans="1:10">
      <c r="A160" s="39">
        <v>1.1969551E-2</v>
      </c>
      <c r="B160" s="36">
        <v>11969.550999999999</v>
      </c>
      <c r="C160" s="36" t="s">
        <v>29</v>
      </c>
      <c r="D160" s="36" t="s">
        <v>29</v>
      </c>
      <c r="E160" s="36">
        <v>253.9931437879996</v>
      </c>
      <c r="F160" s="40">
        <v>1.299308075453149</v>
      </c>
      <c r="G160" s="40">
        <v>1.299308075453149</v>
      </c>
      <c r="H160" s="36" t="s">
        <v>124</v>
      </c>
      <c r="I160" s="36" t="s">
        <v>29</v>
      </c>
      <c r="J160" s="38" t="s">
        <v>128</v>
      </c>
    </row>
    <row r="161" spans="1:10">
      <c r="A161" s="39">
        <v>1.1990691000000001E-2</v>
      </c>
      <c r="B161" s="36">
        <v>11990.691000000001</v>
      </c>
      <c r="C161" s="36" t="s">
        <v>29</v>
      </c>
      <c r="D161" s="36" t="s">
        <v>29</v>
      </c>
      <c r="E161" s="36">
        <v>255.39129776024521</v>
      </c>
      <c r="F161" s="40">
        <v>1.3864577081067966</v>
      </c>
      <c r="G161" s="40">
        <v>1.3864577081067966</v>
      </c>
      <c r="H161" s="36" t="s">
        <v>124</v>
      </c>
      <c r="I161" s="36" t="s">
        <v>29</v>
      </c>
      <c r="J161" s="38" t="s">
        <v>128</v>
      </c>
    </row>
    <row r="162" spans="1:10">
      <c r="A162" s="39">
        <v>1.2015895E-2</v>
      </c>
      <c r="B162" s="36">
        <v>12015.895</v>
      </c>
      <c r="C162" s="36" t="s">
        <v>29</v>
      </c>
      <c r="D162" s="36" t="s">
        <v>29</v>
      </c>
      <c r="E162" s="36">
        <v>247.85064164274337</v>
      </c>
      <c r="F162" s="40">
        <v>1.4520154974176349</v>
      </c>
      <c r="G162" s="40">
        <v>1.4520154974176349</v>
      </c>
      <c r="H162" s="36" t="s">
        <v>124</v>
      </c>
      <c r="I162" s="36" t="s">
        <v>29</v>
      </c>
      <c r="J162" s="38" t="s">
        <v>128</v>
      </c>
    </row>
    <row r="163" spans="1:10">
      <c r="A163" s="39">
        <v>1.2037316000000001E-2</v>
      </c>
      <c r="B163" s="36">
        <v>12037.316000000001</v>
      </c>
      <c r="C163" s="36" t="s">
        <v>29</v>
      </c>
      <c r="D163" s="36" t="s">
        <v>29</v>
      </c>
      <c r="E163" s="36">
        <v>248.40713321971356</v>
      </c>
      <c r="F163" s="40">
        <v>0.3529837130095197</v>
      </c>
      <c r="G163" s="40">
        <v>0.3529837130095197</v>
      </c>
      <c r="H163" s="36" t="s">
        <v>124</v>
      </c>
      <c r="I163" s="36" t="s">
        <v>29</v>
      </c>
      <c r="J163" s="38" t="s">
        <v>128</v>
      </c>
    </row>
    <row r="164" spans="1:10">
      <c r="A164" s="39">
        <v>1.2058796E-2</v>
      </c>
      <c r="B164" s="36">
        <v>12058.796</v>
      </c>
      <c r="C164" s="36" t="s">
        <v>29</v>
      </c>
      <c r="D164" s="36" t="s">
        <v>29</v>
      </c>
      <c r="E164" s="36">
        <v>253.09803694796494</v>
      </c>
      <c r="F164" s="40">
        <v>0.69564068195342843</v>
      </c>
      <c r="G164" s="40">
        <v>0.69564068195342843</v>
      </c>
      <c r="H164" s="36" t="s">
        <v>124</v>
      </c>
      <c r="I164" s="36" t="s">
        <v>29</v>
      </c>
      <c r="J164" s="38" t="s">
        <v>128</v>
      </c>
    </row>
    <row r="165" spans="1:10">
      <c r="A165" s="39">
        <v>1.2079849E-2</v>
      </c>
      <c r="B165" s="36">
        <v>12079.849</v>
      </c>
      <c r="C165" s="36" t="s">
        <v>29</v>
      </c>
      <c r="D165" s="36" t="s">
        <v>29</v>
      </c>
      <c r="E165" s="36">
        <v>251.03138662276533</v>
      </c>
      <c r="F165" s="40">
        <v>2.5685204930827545</v>
      </c>
      <c r="G165" s="40">
        <v>2.5685204930827545</v>
      </c>
      <c r="H165" s="36" t="s">
        <v>124</v>
      </c>
      <c r="I165" s="36" t="s">
        <v>29</v>
      </c>
      <c r="J165" s="38" t="s">
        <v>128</v>
      </c>
    </row>
    <row r="166" spans="1:10">
      <c r="A166" s="39">
        <v>1.2105247999999999E-2</v>
      </c>
      <c r="B166" s="36">
        <v>12105.248</v>
      </c>
      <c r="C166" s="36" t="s">
        <v>29</v>
      </c>
      <c r="D166" s="36" t="s">
        <v>29</v>
      </c>
      <c r="E166" s="36">
        <v>255.65704017485251</v>
      </c>
      <c r="F166" s="40">
        <v>1.9876851919274323</v>
      </c>
      <c r="G166" s="40">
        <v>1.9876851919274323</v>
      </c>
      <c r="H166" s="36" t="s">
        <v>124</v>
      </c>
      <c r="I166" s="36" t="s">
        <v>29</v>
      </c>
      <c r="J166" s="38" t="s">
        <v>128</v>
      </c>
    </row>
    <row r="167" spans="1:10">
      <c r="A167" s="39">
        <v>1.2124583000000001E-2</v>
      </c>
      <c r="B167" s="36">
        <v>12124.583000000001</v>
      </c>
      <c r="C167" s="36" t="s">
        <v>29</v>
      </c>
      <c r="D167" s="36" t="s">
        <v>29</v>
      </c>
      <c r="E167" s="36">
        <v>253.01913649818056</v>
      </c>
      <c r="F167" s="40">
        <v>0.8701877668305773</v>
      </c>
      <c r="G167" s="40">
        <v>0.8701877668305773</v>
      </c>
      <c r="H167" s="36" t="s">
        <v>124</v>
      </c>
      <c r="I167" s="36" t="s">
        <v>29</v>
      </c>
      <c r="J167" s="38" t="s">
        <v>128</v>
      </c>
    </row>
    <row r="168" spans="1:10">
      <c r="A168" s="39">
        <v>1.2146495E-2</v>
      </c>
      <c r="B168" s="36">
        <v>12146.495000000001</v>
      </c>
      <c r="C168" s="36" t="s">
        <v>29</v>
      </c>
      <c r="D168" s="36" t="s">
        <v>29</v>
      </c>
      <c r="E168" s="36">
        <v>251.13879991205624</v>
      </c>
      <c r="F168" s="40">
        <v>1.4124741531467471</v>
      </c>
      <c r="G168" s="40">
        <v>1.4124741531467471</v>
      </c>
      <c r="H168" s="36" t="s">
        <v>124</v>
      </c>
      <c r="I168" s="36" t="s">
        <v>29</v>
      </c>
      <c r="J168" s="38" t="s">
        <v>128</v>
      </c>
    </row>
    <row r="169" spans="1:10">
      <c r="A169" s="39">
        <v>1.2168481E-2</v>
      </c>
      <c r="B169" s="36">
        <v>12168.481</v>
      </c>
      <c r="C169" s="36" t="s">
        <v>29</v>
      </c>
      <c r="D169" s="36" t="s">
        <v>29</v>
      </c>
      <c r="E169" s="36">
        <v>251.42428040746907</v>
      </c>
      <c r="F169" s="40">
        <v>0.85493393237688919</v>
      </c>
      <c r="G169" s="40">
        <v>0.85493393237688919</v>
      </c>
      <c r="H169" s="36" t="s">
        <v>124</v>
      </c>
      <c r="I169" s="36" t="s">
        <v>29</v>
      </c>
      <c r="J169" s="38" t="s">
        <v>128</v>
      </c>
    </row>
    <row r="170" spans="1:10">
      <c r="A170" s="39">
        <v>1.2190414E-2</v>
      </c>
      <c r="B170" s="36">
        <v>12190.414000000001</v>
      </c>
      <c r="C170" s="36" t="s">
        <v>29</v>
      </c>
      <c r="D170" s="36" t="s">
        <v>29</v>
      </c>
      <c r="E170" s="36">
        <v>250.96816256782247</v>
      </c>
      <c r="F170" s="40">
        <v>0.73186028063978936</v>
      </c>
      <c r="G170" s="40">
        <v>0.73186028063978936</v>
      </c>
      <c r="H170" s="36" t="s">
        <v>124</v>
      </c>
      <c r="I170" s="36" t="s">
        <v>29</v>
      </c>
      <c r="J170" s="38" t="s">
        <v>128</v>
      </c>
    </row>
    <row r="171" spans="1:10">
      <c r="A171" s="39">
        <v>1.2211339999999999E-2</v>
      </c>
      <c r="B171" s="36">
        <v>12211.34</v>
      </c>
      <c r="C171" s="36" t="s">
        <v>29</v>
      </c>
      <c r="D171" s="36" t="s">
        <v>29</v>
      </c>
      <c r="E171" s="36">
        <v>249.65334008028131</v>
      </c>
      <c r="F171" s="40">
        <v>1.2272778365713779</v>
      </c>
      <c r="G171" s="40">
        <v>1.2272778365713779</v>
      </c>
      <c r="H171" s="36" t="s">
        <v>124</v>
      </c>
      <c r="I171" s="36" t="s">
        <v>29</v>
      </c>
      <c r="J171" s="38" t="s">
        <v>128</v>
      </c>
    </row>
    <row r="172" spans="1:10">
      <c r="A172" s="39">
        <v>1.2232921000000001E-2</v>
      </c>
      <c r="B172" s="36">
        <v>12232.921</v>
      </c>
      <c r="C172" s="36" t="s">
        <v>29</v>
      </c>
      <c r="D172" s="36" t="s">
        <v>29</v>
      </c>
      <c r="E172" s="36">
        <v>249.23182055441774</v>
      </c>
      <c r="F172" s="40">
        <v>1.6042965419405086</v>
      </c>
      <c r="G172" s="40">
        <v>1.6042965419405086</v>
      </c>
      <c r="H172" s="36" t="s">
        <v>124</v>
      </c>
      <c r="I172" s="36" t="s">
        <v>29</v>
      </c>
      <c r="J172" s="38" t="s">
        <v>128</v>
      </c>
    </row>
    <row r="173" spans="1:10">
      <c r="A173" s="39">
        <v>1.2256477E-2</v>
      </c>
      <c r="B173" s="36">
        <v>12256.477000000001</v>
      </c>
      <c r="C173" s="36" t="s">
        <v>29</v>
      </c>
      <c r="D173" s="36" t="s">
        <v>29</v>
      </c>
      <c r="E173" s="36">
        <v>248.95174624217293</v>
      </c>
      <c r="F173" s="40">
        <v>1.4827762724022882</v>
      </c>
      <c r="G173" s="40">
        <v>1.4827762724022882</v>
      </c>
      <c r="H173" s="36" t="s">
        <v>124</v>
      </c>
      <c r="I173" s="36" t="s">
        <v>29</v>
      </c>
      <c r="J173" s="38" t="s">
        <v>128</v>
      </c>
    </row>
    <row r="174" spans="1:10">
      <c r="A174" s="39">
        <v>1.2280774E-2</v>
      </c>
      <c r="B174" s="36">
        <v>12280.773999999999</v>
      </c>
      <c r="C174" s="36" t="s">
        <v>29</v>
      </c>
      <c r="D174" s="36" t="s">
        <v>29</v>
      </c>
      <c r="E174" s="36">
        <v>249.37721064234103</v>
      </c>
      <c r="F174" s="40">
        <v>1.3322521569434795</v>
      </c>
      <c r="G174" s="40">
        <v>1.3322521569434795</v>
      </c>
      <c r="H174" s="36" t="s">
        <v>124</v>
      </c>
      <c r="I174" s="36" t="s">
        <v>29</v>
      </c>
      <c r="J174" s="38" t="s">
        <v>128</v>
      </c>
    </row>
    <row r="175" spans="1:10">
      <c r="A175" s="39">
        <v>1.2301036E-2</v>
      </c>
      <c r="B175" s="36">
        <v>12301.036</v>
      </c>
      <c r="C175" s="36" t="s">
        <v>29</v>
      </c>
      <c r="D175" s="36" t="s">
        <v>29</v>
      </c>
      <c r="E175" s="36">
        <v>248.9240190698803</v>
      </c>
      <c r="F175" s="40">
        <v>0.29409533440473062</v>
      </c>
      <c r="G175" s="40">
        <v>0.29409533440473062</v>
      </c>
      <c r="H175" s="36" t="s">
        <v>124</v>
      </c>
      <c r="I175" s="36" t="s">
        <v>29</v>
      </c>
      <c r="J175" s="38" t="s">
        <v>128</v>
      </c>
    </row>
    <row r="176" spans="1:10">
      <c r="A176" s="39">
        <v>1.2321275999999999E-2</v>
      </c>
      <c r="B176" s="36">
        <v>12321.276</v>
      </c>
      <c r="C176" s="36" t="s">
        <v>29</v>
      </c>
      <c r="D176" s="36" t="s">
        <v>29</v>
      </c>
      <c r="E176" s="36">
        <v>250.73154369365116</v>
      </c>
      <c r="F176" s="40">
        <v>1.3729762132867072</v>
      </c>
      <c r="G176" s="40">
        <v>1.3729762132867072</v>
      </c>
      <c r="H176" s="36" t="s">
        <v>124</v>
      </c>
      <c r="I176" s="36" t="s">
        <v>29</v>
      </c>
      <c r="J176" s="38" t="s">
        <v>128</v>
      </c>
    </row>
    <row r="177" spans="1:10">
      <c r="A177" s="39">
        <v>1.2343120999999999E-2</v>
      </c>
      <c r="B177" s="36">
        <v>12343.120999999999</v>
      </c>
      <c r="C177" s="36" t="s">
        <v>29</v>
      </c>
      <c r="D177" s="36" t="s">
        <v>29</v>
      </c>
      <c r="E177" s="36">
        <v>246.96650793371879</v>
      </c>
      <c r="F177" s="40">
        <v>0.7624581789404119</v>
      </c>
      <c r="G177" s="40">
        <v>0.7624581789404119</v>
      </c>
      <c r="H177" s="36" t="s">
        <v>124</v>
      </c>
      <c r="I177" s="36" t="s">
        <v>29</v>
      </c>
      <c r="J177" s="38" t="s">
        <v>128</v>
      </c>
    </row>
    <row r="178" spans="1:10">
      <c r="A178" s="39">
        <v>1.2365281000000001E-2</v>
      </c>
      <c r="B178" s="36">
        <v>12365.281000000001</v>
      </c>
      <c r="C178" s="36" t="s">
        <v>29</v>
      </c>
      <c r="D178" s="36" t="s">
        <v>29</v>
      </c>
      <c r="E178" s="36">
        <v>244.30941964788178</v>
      </c>
      <c r="F178" s="40">
        <v>1.1644445095978526</v>
      </c>
      <c r="G178" s="40">
        <v>1.1644445095978526</v>
      </c>
      <c r="H178" s="36" t="s">
        <v>124</v>
      </c>
      <c r="I178" s="36" t="s">
        <v>29</v>
      </c>
      <c r="J178" s="38" t="s">
        <v>128</v>
      </c>
    </row>
    <row r="179" spans="1:10">
      <c r="A179" s="39">
        <v>1.2388308000000001E-2</v>
      </c>
      <c r="B179" s="36">
        <v>12388.308000000001</v>
      </c>
      <c r="C179" s="36" t="s">
        <v>29</v>
      </c>
      <c r="D179" s="36" t="s">
        <v>29</v>
      </c>
      <c r="E179" s="36">
        <v>243.00399847303908</v>
      </c>
      <c r="F179" s="40">
        <v>1.2076765807664009</v>
      </c>
      <c r="G179" s="40">
        <v>1.2076765807664009</v>
      </c>
      <c r="H179" s="36" t="s">
        <v>124</v>
      </c>
      <c r="I179" s="36" t="s">
        <v>29</v>
      </c>
      <c r="J179" s="38" t="s">
        <v>128</v>
      </c>
    </row>
    <row r="180" spans="1:10">
      <c r="A180" s="39">
        <v>1.2409378E-2</v>
      </c>
      <c r="B180" s="36">
        <v>12409.378000000001</v>
      </c>
      <c r="C180" s="36" t="s">
        <v>29</v>
      </c>
      <c r="D180" s="36" t="s">
        <v>29</v>
      </c>
      <c r="E180" s="36">
        <v>246.40343686071321</v>
      </c>
      <c r="F180" s="40">
        <v>1.4510225043370562</v>
      </c>
      <c r="G180" s="40">
        <v>1.4510225043370562</v>
      </c>
      <c r="H180" s="36" t="s">
        <v>124</v>
      </c>
      <c r="I180" s="36" t="s">
        <v>29</v>
      </c>
      <c r="J180" s="38" t="s">
        <v>128</v>
      </c>
    </row>
    <row r="181" spans="1:10">
      <c r="A181" s="39">
        <v>1.2431925E-2</v>
      </c>
      <c r="B181" s="36">
        <v>12431.924999999999</v>
      </c>
      <c r="C181" s="36" t="s">
        <v>29</v>
      </c>
      <c r="D181" s="36" t="s">
        <v>29</v>
      </c>
      <c r="E181" s="36">
        <v>247.67023851530323</v>
      </c>
      <c r="F181" s="40">
        <v>0.82442902410259933</v>
      </c>
      <c r="G181" s="40">
        <v>0.82442902410259933</v>
      </c>
      <c r="H181" s="36" t="s">
        <v>124</v>
      </c>
      <c r="I181" s="36" t="s">
        <v>29</v>
      </c>
      <c r="J181" s="38" t="s">
        <v>128</v>
      </c>
    </row>
    <row r="182" spans="1:10">
      <c r="A182" s="39">
        <v>1.2454816999999998E-2</v>
      </c>
      <c r="B182" s="36">
        <v>12454.816999999999</v>
      </c>
      <c r="C182" s="36" t="s">
        <v>29</v>
      </c>
      <c r="D182" s="36" t="s">
        <v>29</v>
      </c>
      <c r="E182" s="36">
        <v>245.828192028346</v>
      </c>
      <c r="F182" s="40">
        <v>0.55572307178854963</v>
      </c>
      <c r="G182" s="40">
        <v>0.55572307178854963</v>
      </c>
      <c r="H182" s="36" t="s">
        <v>124</v>
      </c>
      <c r="I182" s="36" t="s">
        <v>29</v>
      </c>
      <c r="J182" s="38" t="s">
        <v>128</v>
      </c>
    </row>
    <row r="183" spans="1:10">
      <c r="A183" s="39">
        <v>1.2475389999999999E-2</v>
      </c>
      <c r="B183" s="36">
        <v>12475.39</v>
      </c>
      <c r="C183" s="36" t="s">
        <v>29</v>
      </c>
      <c r="D183" s="36" t="s">
        <v>29</v>
      </c>
      <c r="E183" s="36">
        <v>246.17917534767042</v>
      </c>
      <c r="F183" s="40">
        <v>0.78669647762826689</v>
      </c>
      <c r="G183" s="40">
        <v>0.78669647762826689</v>
      </c>
      <c r="H183" s="36" t="s">
        <v>124</v>
      </c>
      <c r="I183" s="36" t="s">
        <v>29</v>
      </c>
      <c r="J183" s="38" t="s">
        <v>128</v>
      </c>
    </row>
    <row r="184" spans="1:10">
      <c r="A184" s="39">
        <v>1.2495838E-2</v>
      </c>
      <c r="B184" s="36">
        <v>12495.838</v>
      </c>
      <c r="C184" s="36" t="s">
        <v>29</v>
      </c>
      <c r="D184" s="36" t="s">
        <v>29</v>
      </c>
      <c r="E184" s="36">
        <v>244.42282246806465</v>
      </c>
      <c r="F184" s="40">
        <v>1.1797272460582895</v>
      </c>
      <c r="G184" s="40">
        <v>1.1797272460582895</v>
      </c>
      <c r="H184" s="36" t="s">
        <v>124</v>
      </c>
      <c r="I184" s="36" t="s">
        <v>29</v>
      </c>
      <c r="J184" s="38" t="s">
        <v>128</v>
      </c>
    </row>
    <row r="185" spans="1:10">
      <c r="A185" s="39">
        <v>1.2521350000000001E-2</v>
      </c>
      <c r="B185" s="36">
        <v>12521.35</v>
      </c>
      <c r="C185" s="36" t="s">
        <v>29</v>
      </c>
      <c r="D185" s="36" t="s">
        <v>29</v>
      </c>
      <c r="E185" s="36">
        <v>246.73616039779091</v>
      </c>
      <c r="F185" s="40">
        <v>1.2895316864650215</v>
      </c>
      <c r="G185" s="40">
        <v>1.2895316864650215</v>
      </c>
      <c r="H185" s="36" t="s">
        <v>124</v>
      </c>
      <c r="I185" s="36" t="s">
        <v>29</v>
      </c>
      <c r="J185" s="38" t="s">
        <v>128</v>
      </c>
    </row>
    <row r="186" spans="1:10">
      <c r="A186" s="39">
        <v>1.2543717000000001E-2</v>
      </c>
      <c r="B186" s="36">
        <v>12543.717000000001</v>
      </c>
      <c r="C186" s="36" t="s">
        <v>29</v>
      </c>
      <c r="D186" s="36" t="s">
        <v>29</v>
      </c>
      <c r="E186" s="36">
        <v>249.9226267174943</v>
      </c>
      <c r="F186" s="40">
        <v>1.7213319336477375</v>
      </c>
      <c r="G186" s="40">
        <v>1.7213319336477375</v>
      </c>
      <c r="H186" s="36" t="s">
        <v>124</v>
      </c>
      <c r="I186" s="36" t="s">
        <v>29</v>
      </c>
      <c r="J186" s="38" t="s">
        <v>128</v>
      </c>
    </row>
    <row r="187" spans="1:10">
      <c r="A187" s="39">
        <v>1.2564614999999999E-2</v>
      </c>
      <c r="B187" s="36">
        <v>12564.615</v>
      </c>
      <c r="C187" s="36" t="s">
        <v>29</v>
      </c>
      <c r="D187" s="36" t="s">
        <v>29</v>
      </c>
      <c r="E187" s="36">
        <v>244.27496932125192</v>
      </c>
      <c r="F187" s="40">
        <v>1.2142870688424796</v>
      </c>
      <c r="G187" s="40">
        <v>1.2142870688424796</v>
      </c>
      <c r="H187" s="36" t="s">
        <v>124</v>
      </c>
      <c r="I187" s="36" t="s">
        <v>29</v>
      </c>
      <c r="J187" s="38" t="s">
        <v>128</v>
      </c>
    </row>
    <row r="188" spans="1:10">
      <c r="A188" s="39">
        <v>1.2586604E-2</v>
      </c>
      <c r="B188" s="36">
        <v>12586.603999999999</v>
      </c>
      <c r="C188" s="36" t="s">
        <v>29</v>
      </c>
      <c r="D188" s="36" t="s">
        <v>29</v>
      </c>
      <c r="E188" s="36">
        <v>247.01866418752644</v>
      </c>
      <c r="F188" s="40">
        <v>0.27186519336681292</v>
      </c>
      <c r="G188" s="40">
        <v>0.27186519336681292</v>
      </c>
      <c r="H188" s="36" t="s">
        <v>124</v>
      </c>
      <c r="I188" s="36" t="s">
        <v>29</v>
      </c>
      <c r="J188" s="38" t="s">
        <v>128</v>
      </c>
    </row>
    <row r="189" spans="1:10">
      <c r="A189" s="39">
        <v>1.2607643999999999E-2</v>
      </c>
      <c r="B189" s="36">
        <v>12607.644</v>
      </c>
      <c r="C189" s="36" t="s">
        <v>29</v>
      </c>
      <c r="D189" s="36" t="s">
        <v>29</v>
      </c>
      <c r="E189" s="36">
        <v>248.09151906637942</v>
      </c>
      <c r="F189" s="40">
        <v>1.1762043538652089</v>
      </c>
      <c r="G189" s="40">
        <v>1.1762043538652089</v>
      </c>
      <c r="H189" s="36" t="s">
        <v>124</v>
      </c>
      <c r="I189" s="36" t="s">
        <v>29</v>
      </c>
      <c r="J189" s="38" t="s">
        <v>128</v>
      </c>
    </row>
    <row r="190" spans="1:10">
      <c r="A190" s="39">
        <v>1.2629853E-2</v>
      </c>
      <c r="B190" s="36">
        <v>12629.852999999999</v>
      </c>
      <c r="C190" s="36" t="s">
        <v>29</v>
      </c>
      <c r="D190" s="36" t="s">
        <v>29</v>
      </c>
      <c r="E190" s="36">
        <v>246.94327763185444</v>
      </c>
      <c r="F190" s="40">
        <v>0.45259361155483935</v>
      </c>
      <c r="G190" s="40">
        <v>0.45259361155483935</v>
      </c>
      <c r="H190" s="36" t="s">
        <v>124</v>
      </c>
      <c r="I190" s="36" t="s">
        <v>29</v>
      </c>
      <c r="J190" s="38" t="s">
        <v>128</v>
      </c>
    </row>
    <row r="191" spans="1:10">
      <c r="A191" s="39">
        <v>1.2653637000000001E-2</v>
      </c>
      <c r="B191" s="36">
        <v>12653.637000000001</v>
      </c>
      <c r="C191" s="36" t="s">
        <v>29</v>
      </c>
      <c r="D191" s="36" t="s">
        <v>29</v>
      </c>
      <c r="E191" s="36">
        <v>243.94829999483662</v>
      </c>
      <c r="F191" s="40">
        <v>1.6819891525674522</v>
      </c>
      <c r="G191" s="40">
        <v>1.6819891525674522</v>
      </c>
      <c r="H191" s="36" t="s">
        <v>124</v>
      </c>
      <c r="I191" s="36" t="s">
        <v>29</v>
      </c>
      <c r="J191" s="38" t="s">
        <v>128</v>
      </c>
    </row>
    <row r="192" spans="1:10">
      <c r="A192" s="39">
        <v>1.2673897000000002E-2</v>
      </c>
      <c r="B192" s="36">
        <v>12673.897000000001</v>
      </c>
      <c r="C192" s="36" t="s">
        <v>29</v>
      </c>
      <c r="D192" s="36" t="s">
        <v>29</v>
      </c>
      <c r="E192" s="36">
        <v>242.52904430354567</v>
      </c>
      <c r="F192" s="40">
        <v>0.95500913815917976</v>
      </c>
      <c r="G192" s="40">
        <v>0.95500913815917976</v>
      </c>
      <c r="H192" s="36" t="s">
        <v>124</v>
      </c>
      <c r="I192" s="36" t="s">
        <v>29</v>
      </c>
      <c r="J192" s="38" t="s">
        <v>128</v>
      </c>
    </row>
    <row r="193" spans="1:10">
      <c r="A193" s="39">
        <v>1.2697141E-2</v>
      </c>
      <c r="B193" s="36">
        <v>12697.141</v>
      </c>
      <c r="C193" s="36" t="s">
        <v>29</v>
      </c>
      <c r="D193" s="36" t="s">
        <v>29</v>
      </c>
      <c r="E193" s="36">
        <v>244.24252191664183</v>
      </c>
      <c r="F193" s="40">
        <v>0.95939770075285669</v>
      </c>
      <c r="G193" s="40">
        <v>0.95939770075285669</v>
      </c>
      <c r="H193" s="36" t="s">
        <v>124</v>
      </c>
      <c r="I193" s="36" t="s">
        <v>29</v>
      </c>
      <c r="J193" s="38" t="s">
        <v>128</v>
      </c>
    </row>
    <row r="194" spans="1:10">
      <c r="A194" s="39">
        <v>1.27198E-2</v>
      </c>
      <c r="B194" s="36">
        <v>12719.8</v>
      </c>
      <c r="C194" s="36" t="s">
        <v>29</v>
      </c>
      <c r="D194" s="36" t="s">
        <v>29</v>
      </c>
      <c r="E194" s="36">
        <v>241.59193944714991</v>
      </c>
      <c r="F194" s="40">
        <v>1.072175936925353</v>
      </c>
      <c r="G194" s="40">
        <v>1.072175936925353</v>
      </c>
      <c r="H194" s="36" t="s">
        <v>124</v>
      </c>
      <c r="I194" s="36" t="s">
        <v>29</v>
      </c>
      <c r="J194" s="38" t="s">
        <v>128</v>
      </c>
    </row>
    <row r="195" spans="1:10">
      <c r="A195" s="39">
        <v>1.2739914000000001E-2</v>
      </c>
      <c r="B195" s="36">
        <v>12739.914000000001</v>
      </c>
      <c r="C195" s="36" t="s">
        <v>29</v>
      </c>
      <c r="D195" s="36" t="s">
        <v>29</v>
      </c>
      <c r="E195" s="36">
        <v>247.29878007926465</v>
      </c>
      <c r="F195" s="40">
        <v>0.41251427393787737</v>
      </c>
      <c r="G195" s="40">
        <v>0.41251427393787737</v>
      </c>
      <c r="H195" s="36" t="s">
        <v>124</v>
      </c>
      <c r="I195" s="36" t="s">
        <v>29</v>
      </c>
      <c r="J195" s="38" t="s">
        <v>128</v>
      </c>
    </row>
    <row r="196" spans="1:10">
      <c r="A196" s="39">
        <v>1.2762576999999999E-2</v>
      </c>
      <c r="B196" s="36">
        <v>12762.576999999999</v>
      </c>
      <c r="C196" s="36" t="s">
        <v>29</v>
      </c>
      <c r="D196" s="36" t="s">
        <v>29</v>
      </c>
      <c r="E196" s="36">
        <v>240.01944039217156</v>
      </c>
      <c r="F196" s="40">
        <v>1.1185804377555943</v>
      </c>
      <c r="G196" s="40">
        <v>1.1185804377555943</v>
      </c>
      <c r="H196" s="36" t="s">
        <v>124</v>
      </c>
      <c r="I196" s="36" t="s">
        <v>29</v>
      </c>
      <c r="J196" s="38" t="s">
        <v>128</v>
      </c>
    </row>
    <row r="197" spans="1:10">
      <c r="A197" s="39">
        <v>1.2785627000000001E-2</v>
      </c>
      <c r="B197" s="36">
        <v>12785.627</v>
      </c>
      <c r="C197" s="36" t="s">
        <v>29</v>
      </c>
      <c r="D197" s="36" t="s">
        <v>29</v>
      </c>
      <c r="E197" s="36">
        <v>241.49602014897292</v>
      </c>
      <c r="F197" s="40">
        <v>2.0892692093580534</v>
      </c>
      <c r="G197" s="40">
        <v>2.0892692093580534</v>
      </c>
      <c r="H197" s="36" t="s">
        <v>124</v>
      </c>
      <c r="I197" s="36" t="s">
        <v>29</v>
      </c>
      <c r="J197" s="38" t="s">
        <v>128</v>
      </c>
    </row>
    <row r="198" spans="1:10">
      <c r="A198" s="39">
        <v>1.2809270000000001E-2</v>
      </c>
      <c r="B198" s="36">
        <v>12809.27</v>
      </c>
      <c r="C198" s="36" t="s">
        <v>29</v>
      </c>
      <c r="D198" s="36" t="s">
        <v>29</v>
      </c>
      <c r="E198" s="36">
        <v>242.23335017876875</v>
      </c>
      <c r="F198" s="40">
        <v>1.9472923880165072</v>
      </c>
      <c r="G198" s="40">
        <v>1.9472923880165072</v>
      </c>
      <c r="H198" s="36" t="s">
        <v>124</v>
      </c>
      <c r="I198" s="36" t="s">
        <v>29</v>
      </c>
      <c r="J198" s="38" t="s">
        <v>128</v>
      </c>
    </row>
    <row r="199" spans="1:10">
      <c r="A199" s="39">
        <v>1.2830151999999999E-2</v>
      </c>
      <c r="B199" s="36">
        <v>12830.152</v>
      </c>
      <c r="C199" s="36" t="s">
        <v>29</v>
      </c>
      <c r="D199" s="36" t="s">
        <v>29</v>
      </c>
      <c r="E199" s="36">
        <v>242.14661205332536</v>
      </c>
      <c r="F199" s="40">
        <v>1.3353903526336806</v>
      </c>
      <c r="G199" s="40">
        <v>1.3353903526336806</v>
      </c>
      <c r="H199" s="36" t="s">
        <v>124</v>
      </c>
      <c r="I199" s="36" t="s">
        <v>29</v>
      </c>
      <c r="J199" s="38" t="s">
        <v>128</v>
      </c>
    </row>
    <row r="200" spans="1:10">
      <c r="A200" s="39">
        <v>1.2852706E-2</v>
      </c>
      <c r="B200" s="36">
        <v>12852.706</v>
      </c>
      <c r="C200" s="36" t="s">
        <v>29</v>
      </c>
      <c r="D200" s="36" t="s">
        <v>29</v>
      </c>
      <c r="E200" s="36">
        <v>239.34501708789696</v>
      </c>
      <c r="F200" s="40">
        <v>1.2925466754401673</v>
      </c>
      <c r="G200" s="40">
        <v>1.2925466754401673</v>
      </c>
      <c r="H200" s="36" t="s">
        <v>124</v>
      </c>
      <c r="I200" s="36" t="s">
        <v>29</v>
      </c>
      <c r="J200" s="38" t="s">
        <v>128</v>
      </c>
    </row>
    <row r="201" spans="1:10">
      <c r="A201" s="39">
        <v>1.2873977E-2</v>
      </c>
      <c r="B201" s="36">
        <v>12873.977000000001</v>
      </c>
      <c r="C201" s="36" t="s">
        <v>29</v>
      </c>
      <c r="D201" s="36" t="s">
        <v>29</v>
      </c>
      <c r="E201" s="36">
        <v>241.23830636192221</v>
      </c>
      <c r="F201" s="40">
        <v>1.2981515105668255</v>
      </c>
      <c r="G201" s="40">
        <v>1.2981515105668255</v>
      </c>
      <c r="H201" s="36" t="s">
        <v>124</v>
      </c>
      <c r="I201" s="36" t="s">
        <v>29</v>
      </c>
      <c r="J201" s="38" t="s">
        <v>128</v>
      </c>
    </row>
    <row r="202" spans="1:10">
      <c r="A202" s="39">
        <v>1.2893384000000001E-2</v>
      </c>
      <c r="B202" s="36">
        <v>12893.384</v>
      </c>
      <c r="C202" s="36" t="s">
        <v>29</v>
      </c>
      <c r="D202" s="36" t="s">
        <v>29</v>
      </c>
      <c r="E202" s="36">
        <v>239.43542944264073</v>
      </c>
      <c r="F202" s="40">
        <v>0.78820179294759918</v>
      </c>
      <c r="G202" s="40">
        <v>0.78820179294759918</v>
      </c>
      <c r="H202" s="36" t="s">
        <v>124</v>
      </c>
      <c r="I202" s="36" t="s">
        <v>29</v>
      </c>
      <c r="J202" s="38" t="s">
        <v>128</v>
      </c>
    </row>
    <row r="203" spans="1:10">
      <c r="A203" s="39">
        <v>1.2917105E-2</v>
      </c>
      <c r="B203" s="36">
        <v>12917.105</v>
      </c>
      <c r="C203" s="36" t="s">
        <v>29</v>
      </c>
      <c r="D203" s="36" t="s">
        <v>29</v>
      </c>
      <c r="E203" s="36">
        <v>238.79424189969041</v>
      </c>
      <c r="F203" s="40">
        <v>1.1224172467227629</v>
      </c>
      <c r="G203" s="40">
        <v>1.1224172467227629</v>
      </c>
      <c r="H203" s="36" t="s">
        <v>124</v>
      </c>
      <c r="I203" s="36" t="s">
        <v>29</v>
      </c>
      <c r="J203" s="38" t="s">
        <v>128</v>
      </c>
    </row>
    <row r="204" spans="1:10">
      <c r="A204" s="39">
        <v>1.2939227999999999E-2</v>
      </c>
      <c r="B204" s="36">
        <v>12939.227999999999</v>
      </c>
      <c r="C204" s="36" t="s">
        <v>29</v>
      </c>
      <c r="D204" s="36" t="s">
        <v>29</v>
      </c>
      <c r="E204" s="36">
        <v>238.17670710529902</v>
      </c>
      <c r="F204" s="40">
        <v>2.8238892225625056</v>
      </c>
      <c r="G204" s="40">
        <v>2.8238892225625056</v>
      </c>
      <c r="H204" s="36" t="s">
        <v>124</v>
      </c>
      <c r="I204" s="36" t="s">
        <v>29</v>
      </c>
      <c r="J204" s="38" t="s">
        <v>128</v>
      </c>
    </row>
    <row r="205" spans="1:10">
      <c r="A205" s="39">
        <v>1.2959751E-2</v>
      </c>
      <c r="B205" s="36">
        <v>12959.751</v>
      </c>
      <c r="C205" s="36" t="s">
        <v>29</v>
      </c>
      <c r="D205" s="36" t="s">
        <v>29</v>
      </c>
      <c r="E205" s="36">
        <v>240.70726166247849</v>
      </c>
      <c r="F205" s="40">
        <v>0.94679876972252675</v>
      </c>
      <c r="G205" s="40">
        <v>0.94679876972252675</v>
      </c>
      <c r="H205" s="36" t="s">
        <v>124</v>
      </c>
      <c r="I205" s="36" t="s">
        <v>29</v>
      </c>
      <c r="J205" s="38" t="s">
        <v>128</v>
      </c>
    </row>
    <row r="206" spans="1:10">
      <c r="A206" s="39">
        <v>1.2980883E-2</v>
      </c>
      <c r="B206" s="36">
        <v>12980.883</v>
      </c>
      <c r="C206" s="36" t="s">
        <v>29</v>
      </c>
      <c r="D206" s="36" t="s">
        <v>29</v>
      </c>
      <c r="E206" s="36">
        <v>237.14801820813656</v>
      </c>
      <c r="F206" s="40">
        <v>0.80761026653413504</v>
      </c>
      <c r="G206" s="40">
        <v>0.80761026653413504</v>
      </c>
      <c r="H206" s="36" t="s">
        <v>124</v>
      </c>
      <c r="I206" s="36" t="s">
        <v>29</v>
      </c>
      <c r="J206" s="38" t="s">
        <v>128</v>
      </c>
    </row>
    <row r="207" spans="1:10">
      <c r="A207" s="39">
        <v>1.3001057E-2</v>
      </c>
      <c r="B207" s="36">
        <v>13001.057000000001</v>
      </c>
      <c r="C207" s="36" t="s">
        <v>29</v>
      </c>
      <c r="D207" s="36" t="s">
        <v>29</v>
      </c>
      <c r="E207" s="36">
        <v>239.41877622767902</v>
      </c>
      <c r="F207" s="40">
        <v>2.0926556758314119</v>
      </c>
      <c r="G207" s="40">
        <v>2.0926556758314119</v>
      </c>
      <c r="H207" s="36" t="s">
        <v>124</v>
      </c>
      <c r="I207" s="36" t="s">
        <v>29</v>
      </c>
      <c r="J207" s="38" t="s">
        <v>128</v>
      </c>
    </row>
    <row r="208" spans="1:10">
      <c r="A208" s="39">
        <v>1.3021916E-2</v>
      </c>
      <c r="B208" s="36">
        <v>13021.915999999999</v>
      </c>
      <c r="C208" s="36" t="s">
        <v>29</v>
      </c>
      <c r="D208" s="36" t="s">
        <v>29</v>
      </c>
      <c r="E208" s="36">
        <v>234.67711437690164</v>
      </c>
      <c r="F208" s="40">
        <v>0.19145773094123278</v>
      </c>
      <c r="G208" s="40">
        <v>0.19145773094123278</v>
      </c>
      <c r="H208" s="36" t="s">
        <v>124</v>
      </c>
      <c r="I208" s="36" t="s">
        <v>29</v>
      </c>
      <c r="J208" s="38" t="s">
        <v>128</v>
      </c>
    </row>
    <row r="209" spans="1:10">
      <c r="A209" s="39">
        <v>1.3043692999999999E-2</v>
      </c>
      <c r="B209" s="36">
        <v>13043.692999999999</v>
      </c>
      <c r="C209" s="36" t="s">
        <v>29</v>
      </c>
      <c r="D209" s="36" t="s">
        <v>29</v>
      </c>
      <c r="E209" s="36">
        <v>238.86480110696388</v>
      </c>
      <c r="F209" s="40">
        <v>1.9379105503363823</v>
      </c>
      <c r="G209" s="40">
        <v>1.9379105503363823</v>
      </c>
      <c r="H209" s="36" t="s">
        <v>124</v>
      </c>
      <c r="I209" s="36" t="s">
        <v>29</v>
      </c>
      <c r="J209" s="38" t="s">
        <v>128</v>
      </c>
    </row>
    <row r="210" spans="1:10">
      <c r="A210" s="39">
        <v>1.3066591000000001E-2</v>
      </c>
      <c r="B210" s="36">
        <v>13066.591</v>
      </c>
      <c r="C210" s="36" t="s">
        <v>29</v>
      </c>
      <c r="D210" s="36" t="s">
        <v>29</v>
      </c>
      <c r="E210" s="36">
        <v>237.90902544878452</v>
      </c>
      <c r="F210" s="40">
        <v>2.2357790640357043</v>
      </c>
      <c r="G210" s="40">
        <v>2.2357790640357043</v>
      </c>
      <c r="H210" s="36" t="s">
        <v>124</v>
      </c>
      <c r="I210" s="36" t="s">
        <v>29</v>
      </c>
      <c r="J210" s="38" t="s">
        <v>128</v>
      </c>
    </row>
    <row r="211" spans="1:10">
      <c r="A211" s="39">
        <v>1.3088223E-2</v>
      </c>
      <c r="B211" s="36">
        <v>13088.223</v>
      </c>
      <c r="C211" s="36" t="s">
        <v>29</v>
      </c>
      <c r="D211" s="36" t="s">
        <v>29</v>
      </c>
      <c r="E211" s="36">
        <v>241.55529990301139</v>
      </c>
      <c r="F211" s="40">
        <v>1.1589696936117735</v>
      </c>
      <c r="G211" s="40">
        <v>1.1589696936117735</v>
      </c>
      <c r="H211" s="36" t="s">
        <v>124</v>
      </c>
      <c r="I211" s="36" t="s">
        <v>29</v>
      </c>
      <c r="J211" s="38" t="s">
        <v>128</v>
      </c>
    </row>
    <row r="212" spans="1:10">
      <c r="A212" s="39">
        <v>1.3128448000000001E-2</v>
      </c>
      <c r="B212" s="36">
        <v>13128.448</v>
      </c>
      <c r="C212" s="36" t="s">
        <v>29</v>
      </c>
      <c r="D212" s="36" t="s">
        <v>29</v>
      </c>
      <c r="E212" s="36">
        <v>234.81728458052149</v>
      </c>
      <c r="F212" s="40">
        <v>0.11006763112890043</v>
      </c>
      <c r="G212" s="40">
        <v>0.11006763112890043</v>
      </c>
      <c r="H212" s="36" t="s">
        <v>124</v>
      </c>
      <c r="I212" s="36" t="s">
        <v>29</v>
      </c>
      <c r="J212" s="38" t="s">
        <v>128</v>
      </c>
    </row>
    <row r="213" spans="1:10">
      <c r="A213" s="39">
        <v>1.3172670000000001E-2</v>
      </c>
      <c r="B213" s="36">
        <v>13172.67</v>
      </c>
      <c r="C213" s="36" t="s">
        <v>29</v>
      </c>
      <c r="D213" s="36" t="s">
        <v>29</v>
      </c>
      <c r="E213" s="36">
        <v>236.91006470650157</v>
      </c>
      <c r="F213" s="40">
        <v>0.96230418580859023</v>
      </c>
      <c r="G213" s="40">
        <v>0.96230418580859023</v>
      </c>
      <c r="H213" s="36" t="s">
        <v>124</v>
      </c>
      <c r="I213" s="36" t="s">
        <v>29</v>
      </c>
      <c r="J213" s="38" t="s">
        <v>128</v>
      </c>
    </row>
    <row r="214" spans="1:10">
      <c r="A214" s="39">
        <v>1.3216195E-2</v>
      </c>
      <c r="B214" s="36">
        <v>13216.195</v>
      </c>
      <c r="C214" s="36" t="s">
        <v>29</v>
      </c>
      <c r="D214" s="36" t="s">
        <v>29</v>
      </c>
      <c r="E214" s="36">
        <v>239.4098936541896</v>
      </c>
      <c r="F214" s="40">
        <v>0.69363443357608068</v>
      </c>
      <c r="G214" s="40">
        <v>0.69363443357608068</v>
      </c>
      <c r="H214" s="36" t="s">
        <v>124</v>
      </c>
      <c r="I214" s="36" t="s">
        <v>29</v>
      </c>
      <c r="J214" s="38" t="s">
        <v>128</v>
      </c>
    </row>
    <row r="215" spans="1:10">
      <c r="A215" s="39">
        <v>1.3266965E-2</v>
      </c>
      <c r="B215" s="36">
        <v>13266.965</v>
      </c>
      <c r="C215" s="36" t="s">
        <v>29</v>
      </c>
      <c r="D215" s="36" t="s">
        <v>29</v>
      </c>
      <c r="E215" s="36">
        <v>240.41977337800461</v>
      </c>
      <c r="F215" s="40">
        <v>0.14624444254500113</v>
      </c>
      <c r="G215" s="40">
        <v>0.14624444254500113</v>
      </c>
      <c r="H215" s="36" t="s">
        <v>124</v>
      </c>
      <c r="I215" s="36" t="s">
        <v>29</v>
      </c>
      <c r="J215" s="38" t="s">
        <v>128</v>
      </c>
    </row>
    <row r="216" spans="1:10">
      <c r="A216" s="39">
        <v>1.3304148999999999E-2</v>
      </c>
      <c r="B216" s="36">
        <v>13304.148999999999</v>
      </c>
      <c r="C216" s="36" t="s">
        <v>29</v>
      </c>
      <c r="D216" s="36" t="s">
        <v>29</v>
      </c>
      <c r="E216" s="36">
        <v>236.86022090165332</v>
      </c>
      <c r="F216" s="40">
        <v>0.34277105198985114</v>
      </c>
      <c r="G216" s="40">
        <v>0.34277105198985114</v>
      </c>
      <c r="H216" s="36" t="s">
        <v>124</v>
      </c>
      <c r="I216" s="36" t="s">
        <v>29</v>
      </c>
      <c r="J216" s="38" t="s">
        <v>128</v>
      </c>
    </row>
    <row r="217" spans="1:10">
      <c r="A217" s="39">
        <v>1.3418102999999999E-2</v>
      </c>
      <c r="B217" s="36">
        <v>13418.102999999999</v>
      </c>
      <c r="C217" s="36" t="s">
        <v>29</v>
      </c>
      <c r="D217" s="36" t="s">
        <v>29</v>
      </c>
      <c r="E217" s="36">
        <v>237.82629259075324</v>
      </c>
      <c r="F217" s="40">
        <v>1.8701703755605315</v>
      </c>
      <c r="G217" s="40">
        <v>1.8701703755605315</v>
      </c>
      <c r="H217" s="36" t="s">
        <v>124</v>
      </c>
      <c r="I217" s="36" t="s">
        <v>29</v>
      </c>
      <c r="J217" s="38" t="s">
        <v>128</v>
      </c>
    </row>
    <row r="218" spans="1:10">
      <c r="A218" s="39">
        <v>1.3486736999999999E-2</v>
      </c>
      <c r="B218" s="36">
        <v>13486.736999999999</v>
      </c>
      <c r="C218" s="36" t="s">
        <v>29</v>
      </c>
      <c r="D218" s="36" t="s">
        <v>29</v>
      </c>
      <c r="E218" s="36">
        <v>240.25427358439862</v>
      </c>
      <c r="F218" s="40">
        <v>1.4095543785119697</v>
      </c>
      <c r="G218" s="40">
        <v>1.4095543785119697</v>
      </c>
      <c r="H218" s="36" t="s">
        <v>124</v>
      </c>
      <c r="I218" s="36" t="s">
        <v>29</v>
      </c>
      <c r="J218" s="38" t="s">
        <v>128</v>
      </c>
    </row>
    <row r="219" spans="1:10">
      <c r="A219" s="39">
        <v>1.3531748999999999E-2</v>
      </c>
      <c r="B219" s="36">
        <v>13531.749</v>
      </c>
      <c r="C219" s="36" t="s">
        <v>29</v>
      </c>
      <c r="D219" s="36" t="s">
        <v>29</v>
      </c>
      <c r="E219" s="36">
        <v>235.82552914230371</v>
      </c>
      <c r="F219" s="40">
        <v>0.3958262052733707</v>
      </c>
      <c r="G219" s="40">
        <v>0.3958262052733707</v>
      </c>
      <c r="H219" s="36" t="s">
        <v>124</v>
      </c>
      <c r="I219" s="36" t="s">
        <v>29</v>
      </c>
      <c r="J219" s="38" t="s">
        <v>128</v>
      </c>
    </row>
    <row r="220" spans="1:10">
      <c r="A220" s="39">
        <v>1.3600808999999998E-2</v>
      </c>
      <c r="B220" s="36">
        <v>13600.808999999999</v>
      </c>
      <c r="C220" s="36" t="s">
        <v>29</v>
      </c>
      <c r="D220" s="36" t="s">
        <v>29</v>
      </c>
      <c r="E220" s="36">
        <v>243.85979844716996</v>
      </c>
      <c r="F220" s="40">
        <v>0.12464859418708243</v>
      </c>
      <c r="G220" s="40">
        <v>0.12464859418708243</v>
      </c>
      <c r="H220" s="36" t="s">
        <v>124</v>
      </c>
      <c r="I220" s="36" t="s">
        <v>29</v>
      </c>
      <c r="J220" s="38" t="s">
        <v>128</v>
      </c>
    </row>
    <row r="221" spans="1:10">
      <c r="A221" s="39">
        <v>1.3645345999999999E-2</v>
      </c>
      <c r="B221" s="36">
        <v>13645.346</v>
      </c>
      <c r="C221" s="36" t="s">
        <v>29</v>
      </c>
      <c r="D221" s="36" t="s">
        <v>29</v>
      </c>
      <c r="E221" s="36">
        <v>238.54747522687632</v>
      </c>
      <c r="F221" s="40">
        <v>0.45893872238818556</v>
      </c>
      <c r="G221" s="40">
        <v>0.45893872238818556</v>
      </c>
      <c r="H221" s="36" t="s">
        <v>124</v>
      </c>
      <c r="I221" s="36" t="s">
        <v>29</v>
      </c>
      <c r="J221" s="38" t="s">
        <v>128</v>
      </c>
    </row>
    <row r="222" spans="1:10">
      <c r="A222" s="39">
        <v>1.3712825999999999E-2</v>
      </c>
      <c r="B222" s="36">
        <v>13712.825999999999</v>
      </c>
      <c r="C222" s="36" t="s">
        <v>29</v>
      </c>
      <c r="D222" s="36" t="s">
        <v>29</v>
      </c>
      <c r="E222" s="36">
        <v>241.59139134507328</v>
      </c>
      <c r="F222" s="40">
        <v>1.2324573125188449</v>
      </c>
      <c r="G222" s="40">
        <v>1.2324573125188449</v>
      </c>
      <c r="H222" s="36" t="s">
        <v>124</v>
      </c>
      <c r="I222" s="36" t="s">
        <v>29</v>
      </c>
      <c r="J222" s="38" t="s">
        <v>128</v>
      </c>
    </row>
    <row r="223" spans="1:10">
      <c r="A223" s="39">
        <v>1.375873E-2</v>
      </c>
      <c r="B223" s="36">
        <v>13758.73</v>
      </c>
      <c r="C223" s="36" t="s">
        <v>29</v>
      </c>
      <c r="D223" s="36" t="s">
        <v>29</v>
      </c>
      <c r="E223" s="36">
        <v>241.11490412197253</v>
      </c>
      <c r="F223" s="40">
        <v>2.2202425085619373</v>
      </c>
      <c r="G223" s="40">
        <v>2.2202425085619373</v>
      </c>
      <c r="H223" s="36" t="s">
        <v>124</v>
      </c>
      <c r="I223" s="36" t="s">
        <v>29</v>
      </c>
      <c r="J223" s="38" t="s">
        <v>128</v>
      </c>
    </row>
    <row r="224" spans="1:10">
      <c r="A224" s="39">
        <v>1.3827203999999999E-2</v>
      </c>
      <c r="B224" s="36">
        <v>13827.204</v>
      </c>
      <c r="C224" s="36" t="s">
        <v>29</v>
      </c>
      <c r="D224" s="36" t="s">
        <v>29</v>
      </c>
      <c r="E224" s="36">
        <v>239.08435072354874</v>
      </c>
      <c r="F224" s="40">
        <v>0.10007470310427478</v>
      </c>
      <c r="G224" s="40">
        <v>0.10007470310427478</v>
      </c>
      <c r="H224" s="36" t="s">
        <v>124</v>
      </c>
      <c r="I224" s="36" t="s">
        <v>29</v>
      </c>
      <c r="J224" s="38" t="s">
        <v>128</v>
      </c>
    </row>
    <row r="225" spans="1:10">
      <c r="A225" s="39">
        <v>1.3871566E-2</v>
      </c>
      <c r="B225" s="36">
        <v>13871.566000000001</v>
      </c>
      <c r="C225" s="36" t="s">
        <v>29</v>
      </c>
      <c r="D225" s="36" t="s">
        <v>29</v>
      </c>
      <c r="E225" s="36">
        <v>237.95158516671214</v>
      </c>
      <c r="F225" s="40">
        <v>0.85352272978100396</v>
      </c>
      <c r="G225" s="40">
        <v>0.85352272978100396</v>
      </c>
      <c r="H225" s="36" t="s">
        <v>124</v>
      </c>
      <c r="I225" s="36" t="s">
        <v>29</v>
      </c>
      <c r="J225" s="38" t="s">
        <v>128</v>
      </c>
    </row>
    <row r="226" spans="1:10">
      <c r="A226" s="39">
        <v>1.3940227999999999E-2</v>
      </c>
      <c r="B226" s="36">
        <v>13940.227999999999</v>
      </c>
      <c r="C226" s="36" t="s">
        <v>29</v>
      </c>
      <c r="D226" s="36" t="s">
        <v>29</v>
      </c>
      <c r="E226" s="36">
        <v>240.57033864454209</v>
      </c>
      <c r="F226" s="40">
        <v>0.57165384698019561</v>
      </c>
      <c r="G226" s="40">
        <v>0.57165384698019561</v>
      </c>
      <c r="H226" s="36" t="s">
        <v>124</v>
      </c>
      <c r="I226" s="36" t="s">
        <v>29</v>
      </c>
      <c r="J226" s="38" t="s">
        <v>128</v>
      </c>
    </row>
    <row r="227" spans="1:10">
      <c r="A227" s="39">
        <v>1.4001788000000001E-2</v>
      </c>
      <c r="B227" s="36">
        <v>14001.788</v>
      </c>
      <c r="C227" s="36" t="s">
        <v>29</v>
      </c>
      <c r="D227" s="36" t="s">
        <v>29</v>
      </c>
      <c r="E227" s="36">
        <v>235.91958262522573</v>
      </c>
      <c r="F227" s="40">
        <v>1.0386939571796365</v>
      </c>
      <c r="G227" s="40">
        <v>1.0386939571796365</v>
      </c>
      <c r="H227" s="36" t="s">
        <v>124</v>
      </c>
      <c r="I227" s="36" t="s">
        <v>29</v>
      </c>
      <c r="J227" s="38" t="s">
        <v>128</v>
      </c>
    </row>
    <row r="228" spans="1:10">
      <c r="A228" s="39">
        <v>1.4022859E-2</v>
      </c>
      <c r="B228" s="36">
        <v>14022.859</v>
      </c>
      <c r="C228" s="36" t="s">
        <v>29</v>
      </c>
      <c r="D228" s="36" t="s">
        <v>29</v>
      </c>
      <c r="E228" s="36">
        <v>237.8687866200197</v>
      </c>
      <c r="F228" s="40">
        <v>1.085182218857085</v>
      </c>
      <c r="G228" s="40">
        <v>1.085182218857085</v>
      </c>
      <c r="H228" s="36" t="s">
        <v>124</v>
      </c>
      <c r="I228" s="36" t="s">
        <v>29</v>
      </c>
      <c r="J228" s="38" t="s">
        <v>128</v>
      </c>
    </row>
    <row r="229" spans="1:10">
      <c r="A229" s="39">
        <v>1.4060093000000001E-2</v>
      </c>
      <c r="B229" s="36">
        <v>14060.093000000001</v>
      </c>
      <c r="C229" s="36" t="s">
        <v>29</v>
      </c>
      <c r="D229" s="36" t="s">
        <v>29</v>
      </c>
      <c r="E229" s="36">
        <v>241.26916500368534</v>
      </c>
      <c r="F229" s="40">
        <v>1.1731028607568064</v>
      </c>
      <c r="G229" s="40">
        <v>1.1731028607568064</v>
      </c>
      <c r="H229" s="36" t="s">
        <v>124</v>
      </c>
      <c r="I229" s="36" t="s">
        <v>29</v>
      </c>
      <c r="J229" s="38" t="s">
        <v>128</v>
      </c>
    </row>
    <row r="230" spans="1:10">
      <c r="A230" s="39">
        <v>1.4084471999999999E-2</v>
      </c>
      <c r="B230" s="36">
        <v>14084.472</v>
      </c>
      <c r="C230" s="36" t="s">
        <v>29</v>
      </c>
      <c r="D230" s="36" t="s">
        <v>29</v>
      </c>
      <c r="E230" s="36">
        <v>232.88000615516702</v>
      </c>
      <c r="F230" s="40">
        <v>1.5244854427350565</v>
      </c>
      <c r="G230" s="40">
        <v>1.5244854427350565</v>
      </c>
      <c r="H230" s="36" t="s">
        <v>124</v>
      </c>
      <c r="I230" s="36" t="s">
        <v>29</v>
      </c>
      <c r="J230" s="38" t="s">
        <v>128</v>
      </c>
    </row>
    <row r="231" spans="1:10">
      <c r="A231" s="39">
        <v>1.4120057E-2</v>
      </c>
      <c r="B231" s="36">
        <v>14120.057000000001</v>
      </c>
      <c r="C231" s="36" t="s">
        <v>29</v>
      </c>
      <c r="D231" s="36" t="s">
        <v>29</v>
      </c>
      <c r="E231" s="36">
        <v>236.39805979670948</v>
      </c>
      <c r="F231" s="40">
        <v>0.1335912368682948</v>
      </c>
      <c r="G231" s="40">
        <v>0.1335912368682948</v>
      </c>
      <c r="H231" s="36" t="s">
        <v>124</v>
      </c>
      <c r="I231" s="36" t="s">
        <v>29</v>
      </c>
      <c r="J231" s="38" t="s">
        <v>128</v>
      </c>
    </row>
    <row r="232" spans="1:10">
      <c r="A232" s="39">
        <v>1.4156604E-2</v>
      </c>
      <c r="B232" s="36">
        <v>14156.603999999999</v>
      </c>
      <c r="C232" s="36" t="s">
        <v>29</v>
      </c>
      <c r="D232" s="36" t="s">
        <v>29</v>
      </c>
      <c r="E232" s="36">
        <v>239.23818680138615</v>
      </c>
      <c r="F232" s="40">
        <v>0.41922109209682534</v>
      </c>
      <c r="G232" s="40">
        <v>0.41922109209682534</v>
      </c>
      <c r="H232" s="36" t="s">
        <v>124</v>
      </c>
      <c r="I232" s="36" t="s">
        <v>29</v>
      </c>
      <c r="J232" s="38" t="s">
        <v>128</v>
      </c>
    </row>
    <row r="233" spans="1:10">
      <c r="A233" s="39">
        <v>1.4179551E-2</v>
      </c>
      <c r="B233" s="36">
        <v>14179.550999999999</v>
      </c>
      <c r="C233" s="36" t="s">
        <v>29</v>
      </c>
      <c r="D233" s="36" t="s">
        <v>29</v>
      </c>
      <c r="E233" s="36">
        <v>239.36064776017062</v>
      </c>
      <c r="F233" s="40">
        <v>0.81172582972073737</v>
      </c>
      <c r="G233" s="40">
        <v>0.81172582972073737</v>
      </c>
      <c r="H233" s="36" t="s">
        <v>124</v>
      </c>
      <c r="I233" s="36" t="s">
        <v>29</v>
      </c>
      <c r="J233" s="38" t="s">
        <v>128</v>
      </c>
    </row>
    <row r="234" spans="1:10">
      <c r="A234" s="39">
        <v>1.4205559E-2</v>
      </c>
      <c r="B234" s="36">
        <v>14205.558999999999</v>
      </c>
      <c r="C234" s="36" t="s">
        <v>29</v>
      </c>
      <c r="D234" s="36" t="s">
        <v>29</v>
      </c>
      <c r="E234" s="36">
        <v>238.36133641906829</v>
      </c>
      <c r="F234" s="40">
        <v>1.8905012806153203</v>
      </c>
      <c r="G234" s="40">
        <v>1.8905012806153203</v>
      </c>
      <c r="H234" s="36" t="s">
        <v>124</v>
      </c>
      <c r="I234" s="36" t="s">
        <v>29</v>
      </c>
      <c r="J234" s="38" t="s">
        <v>128</v>
      </c>
    </row>
    <row r="235" spans="1:10">
      <c r="A235" s="39">
        <v>1.4237445E-2</v>
      </c>
      <c r="B235" s="36">
        <v>14237.445</v>
      </c>
      <c r="C235" s="36" t="s">
        <v>29</v>
      </c>
      <c r="D235" s="36" t="s">
        <v>29</v>
      </c>
      <c r="E235" s="36">
        <v>236.59503531115416</v>
      </c>
      <c r="F235" s="40">
        <v>1.1879444793815279</v>
      </c>
      <c r="G235" s="40">
        <v>1.1879444793815279</v>
      </c>
      <c r="H235" s="36" t="s">
        <v>124</v>
      </c>
      <c r="I235" s="36" t="s">
        <v>29</v>
      </c>
      <c r="J235" s="38" t="s">
        <v>128</v>
      </c>
    </row>
    <row r="236" spans="1:10">
      <c r="A236" s="39">
        <v>1.4273023999999999E-2</v>
      </c>
      <c r="B236" s="36">
        <v>14273.023999999999</v>
      </c>
      <c r="C236" s="36" t="s">
        <v>29</v>
      </c>
      <c r="D236" s="36" t="s">
        <v>29</v>
      </c>
      <c r="E236" s="36">
        <v>240.21229536304708</v>
      </c>
      <c r="F236" s="40">
        <v>1.333690692180971</v>
      </c>
      <c r="G236" s="40">
        <v>1.333690692180971</v>
      </c>
      <c r="H236" s="36" t="s">
        <v>124</v>
      </c>
      <c r="I236" s="36" t="s">
        <v>29</v>
      </c>
      <c r="J236" s="38" t="s">
        <v>128</v>
      </c>
    </row>
    <row r="237" spans="1:10">
      <c r="A237" s="39">
        <v>1.4298717000000001E-2</v>
      </c>
      <c r="B237" s="36">
        <v>14298.717000000001</v>
      </c>
      <c r="C237" s="36" t="s">
        <v>29</v>
      </c>
      <c r="D237" s="36" t="s">
        <v>29</v>
      </c>
      <c r="E237" s="36">
        <v>239.03677680876376</v>
      </c>
      <c r="F237" s="40">
        <v>0.21531202598486271</v>
      </c>
      <c r="G237" s="40">
        <v>0.21531202598486271</v>
      </c>
      <c r="H237" s="36" t="s">
        <v>124</v>
      </c>
      <c r="I237" s="36" t="s">
        <v>29</v>
      </c>
      <c r="J237" s="38" t="s">
        <v>128</v>
      </c>
    </row>
    <row r="238" spans="1:10">
      <c r="A238" s="39">
        <v>1.4308608E-2</v>
      </c>
      <c r="B238" s="36">
        <v>14308.608</v>
      </c>
      <c r="C238" s="36" t="s">
        <v>29</v>
      </c>
      <c r="D238" s="36" t="s">
        <v>29</v>
      </c>
      <c r="E238" s="36">
        <v>235.80137221686019</v>
      </c>
      <c r="F238" s="40">
        <v>1.0996246937402585</v>
      </c>
      <c r="G238" s="40">
        <v>1.0996246937402585</v>
      </c>
      <c r="H238" s="36" t="s">
        <v>124</v>
      </c>
      <c r="I238" s="36" t="s">
        <v>29</v>
      </c>
      <c r="J238" s="38" t="s">
        <v>128</v>
      </c>
    </row>
    <row r="239" spans="1:10">
      <c r="A239" s="39">
        <v>1.4343156000000001E-2</v>
      </c>
      <c r="B239" s="36">
        <v>14343.156000000001</v>
      </c>
      <c r="C239" s="36" t="s">
        <v>29</v>
      </c>
      <c r="D239" s="36" t="s">
        <v>29</v>
      </c>
      <c r="E239" s="36">
        <v>242.07891889663432</v>
      </c>
      <c r="F239" s="40">
        <v>1.0942604116875656</v>
      </c>
      <c r="G239" s="40">
        <v>1.0942604116875656</v>
      </c>
      <c r="H239" s="36" t="s">
        <v>124</v>
      </c>
      <c r="I239" s="36" t="s">
        <v>29</v>
      </c>
      <c r="J239" s="38" t="s">
        <v>128</v>
      </c>
    </row>
    <row r="240" spans="1:10">
      <c r="A240" s="39">
        <v>1.4354482999999999E-2</v>
      </c>
      <c r="B240" s="36">
        <v>14354.483</v>
      </c>
      <c r="C240" s="36" t="s">
        <v>29</v>
      </c>
      <c r="D240" s="36" t="s">
        <v>29</v>
      </c>
      <c r="E240" s="36">
        <v>238.39005888170098</v>
      </c>
      <c r="F240" s="40">
        <v>0.49090487675608979</v>
      </c>
      <c r="G240" s="40">
        <v>0.49090487675608979</v>
      </c>
      <c r="H240" s="36" t="s">
        <v>124</v>
      </c>
      <c r="I240" s="36" t="s">
        <v>29</v>
      </c>
      <c r="J240" s="38" t="s">
        <v>128</v>
      </c>
    </row>
    <row r="241" spans="1:10">
      <c r="A241" s="39">
        <v>1.4374988999999999E-2</v>
      </c>
      <c r="B241" s="36">
        <v>14374.989</v>
      </c>
      <c r="C241" s="36" t="s">
        <v>29</v>
      </c>
      <c r="D241" s="36" t="s">
        <v>29</v>
      </c>
      <c r="E241" s="36">
        <v>240.32523522604649</v>
      </c>
      <c r="F241" s="40">
        <v>1.0466464124405748</v>
      </c>
      <c r="G241" s="40">
        <v>1.0466464124405748</v>
      </c>
      <c r="H241" s="36" t="s">
        <v>124</v>
      </c>
      <c r="I241" s="36" t="s">
        <v>29</v>
      </c>
      <c r="J241" s="38" t="s">
        <v>128</v>
      </c>
    </row>
    <row r="242" spans="1:10">
      <c r="A242" s="39">
        <v>1.4410596999999999E-2</v>
      </c>
      <c r="B242" s="36">
        <v>14410.597</v>
      </c>
      <c r="C242" s="36" t="s">
        <v>29</v>
      </c>
      <c r="D242" s="36" t="s">
        <v>29</v>
      </c>
      <c r="E242" s="36">
        <v>242.54639159925861</v>
      </c>
      <c r="F242" s="40">
        <v>1.4233246603570187</v>
      </c>
      <c r="G242" s="40">
        <v>1.4233246603570187</v>
      </c>
      <c r="H242" s="36" t="s">
        <v>124</v>
      </c>
      <c r="I242" s="36" t="s">
        <v>29</v>
      </c>
      <c r="J242" s="38" t="s">
        <v>128</v>
      </c>
    </row>
    <row r="243" spans="1:10">
      <c r="A243" s="39">
        <v>1.4422234000000001E-2</v>
      </c>
      <c r="B243" s="36">
        <v>14422.234</v>
      </c>
      <c r="C243" s="36" t="s">
        <v>29</v>
      </c>
      <c r="D243" s="36" t="s">
        <v>29</v>
      </c>
      <c r="E243" s="36">
        <v>242.60460298931037</v>
      </c>
      <c r="F243" s="40">
        <v>1.7556664246639746</v>
      </c>
      <c r="G243" s="40">
        <v>1.7556664246639746</v>
      </c>
      <c r="H243" s="36" t="s">
        <v>124</v>
      </c>
      <c r="I243" s="36" t="s">
        <v>29</v>
      </c>
      <c r="J243" s="38" t="s">
        <v>128</v>
      </c>
    </row>
    <row r="244" spans="1:10">
      <c r="A244" s="39">
        <v>1.4443282999999999E-2</v>
      </c>
      <c r="B244" s="36">
        <v>14443.282999999999</v>
      </c>
      <c r="C244" s="36" t="s">
        <v>29</v>
      </c>
      <c r="D244" s="36" t="s">
        <v>29</v>
      </c>
      <c r="E244" s="36">
        <v>240.94890260982271</v>
      </c>
      <c r="F244" s="40">
        <v>0.34543522949961541</v>
      </c>
      <c r="G244" s="40">
        <v>0.34543522949961541</v>
      </c>
      <c r="H244" s="36" t="s">
        <v>124</v>
      </c>
      <c r="I244" s="36" t="s">
        <v>29</v>
      </c>
      <c r="J244" s="38" t="s">
        <v>128</v>
      </c>
    </row>
    <row r="245" spans="1:10">
      <c r="A245" s="39">
        <v>1.4463583E-2</v>
      </c>
      <c r="B245" s="36">
        <v>14463.583000000001</v>
      </c>
      <c r="C245" s="36" t="s">
        <v>29</v>
      </c>
      <c r="D245" s="36" t="s">
        <v>29</v>
      </c>
      <c r="E245" s="36">
        <v>238.61345734214723</v>
      </c>
      <c r="F245" s="40">
        <v>0.76520966483454456</v>
      </c>
      <c r="G245" s="40">
        <v>0.76520966483454456</v>
      </c>
      <c r="H245" s="36" t="s">
        <v>124</v>
      </c>
      <c r="I245" s="36" t="s">
        <v>29</v>
      </c>
      <c r="J245" s="38" t="s">
        <v>128</v>
      </c>
    </row>
    <row r="246" spans="1:10">
      <c r="A246" s="39">
        <v>1.4497209E-2</v>
      </c>
      <c r="B246" s="36">
        <v>14497.209000000001</v>
      </c>
      <c r="C246" s="36" t="s">
        <v>29</v>
      </c>
      <c r="D246" s="36" t="s">
        <v>29</v>
      </c>
      <c r="E246" s="36">
        <v>242.05538663336657</v>
      </c>
      <c r="F246" s="40">
        <v>2.2467485024161653</v>
      </c>
      <c r="G246" s="40">
        <v>2.2467485024161653</v>
      </c>
      <c r="H246" s="36" t="s">
        <v>124</v>
      </c>
      <c r="I246" s="36" t="s">
        <v>29</v>
      </c>
      <c r="J246" s="38" t="s">
        <v>128</v>
      </c>
    </row>
    <row r="247" spans="1:10">
      <c r="A247" s="39">
        <v>1.4520852000000001E-2</v>
      </c>
      <c r="B247" s="36">
        <v>14520.852000000001</v>
      </c>
      <c r="C247" s="36" t="s">
        <v>29</v>
      </c>
      <c r="D247" s="36" t="s">
        <v>29</v>
      </c>
      <c r="E247" s="36">
        <v>241.14411641924522</v>
      </c>
      <c r="F247" s="40">
        <v>1.2655358550826663</v>
      </c>
      <c r="G247" s="40">
        <v>1.2655358550826663</v>
      </c>
      <c r="H247" s="36" t="s">
        <v>124</v>
      </c>
      <c r="I247" s="36" t="s">
        <v>29</v>
      </c>
      <c r="J247" s="38" t="s">
        <v>128</v>
      </c>
    </row>
    <row r="248" spans="1:10">
      <c r="A248" s="39">
        <v>1.4531297E-2</v>
      </c>
      <c r="B248" s="36">
        <v>14531.297</v>
      </c>
      <c r="C248" s="36" t="s">
        <v>29</v>
      </c>
      <c r="D248" s="36" t="s">
        <v>29</v>
      </c>
      <c r="E248" s="36">
        <v>243.17377294839466</v>
      </c>
      <c r="F248" s="40">
        <v>0.81126505146404215</v>
      </c>
      <c r="G248" s="40">
        <v>0.81126505146404215</v>
      </c>
      <c r="H248" s="36" t="s">
        <v>124</v>
      </c>
      <c r="I248" s="36" t="s">
        <v>29</v>
      </c>
      <c r="J248" s="38" t="s">
        <v>128</v>
      </c>
    </row>
    <row r="249" spans="1:10">
      <c r="A249" s="39">
        <v>1.4541662E-2</v>
      </c>
      <c r="B249" s="36">
        <v>14541.662</v>
      </c>
      <c r="C249" s="36" t="s">
        <v>29</v>
      </c>
      <c r="D249" s="36" t="s">
        <v>29</v>
      </c>
      <c r="E249" s="36">
        <v>235.8323421305916</v>
      </c>
      <c r="F249" s="40">
        <v>0.56437461686517987</v>
      </c>
      <c r="G249" s="40">
        <v>0.56437461686517987</v>
      </c>
      <c r="H249" s="36" t="s">
        <v>124</v>
      </c>
      <c r="I249" s="36" t="s">
        <v>29</v>
      </c>
      <c r="J249" s="38" t="s">
        <v>128</v>
      </c>
    </row>
    <row r="250" spans="1:10">
      <c r="A250" s="39">
        <v>1.4552933000000001E-2</v>
      </c>
      <c r="B250" s="36">
        <v>14552.933000000001</v>
      </c>
      <c r="C250" s="36" t="s">
        <v>29</v>
      </c>
      <c r="D250" s="36" t="s">
        <v>29</v>
      </c>
      <c r="E250" s="36">
        <v>241.72980764994301</v>
      </c>
      <c r="F250" s="40">
        <v>0.41994573319519585</v>
      </c>
      <c r="G250" s="40">
        <v>0.41994573319519585</v>
      </c>
      <c r="H250" s="36" t="s">
        <v>124</v>
      </c>
      <c r="I250" s="36" t="s">
        <v>29</v>
      </c>
      <c r="J250" s="38" t="s">
        <v>128</v>
      </c>
    </row>
    <row r="251" spans="1:10">
      <c r="A251" s="39">
        <v>1.4563517999999999E-2</v>
      </c>
      <c r="B251" s="36">
        <v>14563.518</v>
      </c>
      <c r="C251" s="36" t="s">
        <v>29</v>
      </c>
      <c r="D251" s="36" t="s">
        <v>29</v>
      </c>
      <c r="E251" s="36">
        <v>239.85999766133673</v>
      </c>
      <c r="F251" s="40">
        <v>1.4558688378127933</v>
      </c>
      <c r="G251" s="40">
        <v>1.4558688378127933</v>
      </c>
      <c r="H251" s="36" t="s">
        <v>124</v>
      </c>
      <c r="I251" s="36" t="s">
        <v>29</v>
      </c>
      <c r="J251" s="38" t="s">
        <v>128</v>
      </c>
    </row>
    <row r="252" spans="1:10">
      <c r="A252" s="39">
        <v>1.4575933000000001E-2</v>
      </c>
      <c r="B252" s="36">
        <v>14575.933000000001</v>
      </c>
      <c r="C252" s="36" t="s">
        <v>29</v>
      </c>
      <c r="D252" s="36" t="s">
        <v>29</v>
      </c>
      <c r="E252" s="36">
        <v>239.76503812675872</v>
      </c>
      <c r="F252" s="40">
        <v>1.7380011297995386</v>
      </c>
      <c r="G252" s="40">
        <v>1.7380011297995386</v>
      </c>
      <c r="H252" s="36" t="s">
        <v>124</v>
      </c>
      <c r="I252" s="36" t="s">
        <v>29</v>
      </c>
      <c r="J252" s="38" t="s">
        <v>128</v>
      </c>
    </row>
    <row r="253" spans="1:10">
      <c r="A253" s="39">
        <v>1.4586185E-2</v>
      </c>
      <c r="B253" s="36">
        <v>14586.184999999999</v>
      </c>
      <c r="C253" s="36" t="s">
        <v>29</v>
      </c>
      <c r="D253" s="36" t="s">
        <v>29</v>
      </c>
      <c r="E253" s="36">
        <v>237.9659544143376</v>
      </c>
      <c r="F253" s="40">
        <v>1.1374192767721589</v>
      </c>
      <c r="G253" s="40">
        <v>1.1374192767721589</v>
      </c>
      <c r="H253" s="36" t="s">
        <v>124</v>
      </c>
      <c r="I253" s="36" t="s">
        <v>29</v>
      </c>
      <c r="J253" s="38" t="s">
        <v>128</v>
      </c>
    </row>
    <row r="254" spans="1:10">
      <c r="A254" s="39">
        <v>1.4595468E-2</v>
      </c>
      <c r="B254" s="36">
        <v>14595.468000000001</v>
      </c>
      <c r="C254" s="36" t="s">
        <v>29</v>
      </c>
      <c r="D254" s="36" t="s">
        <v>29</v>
      </c>
      <c r="E254" s="36">
        <v>235.30951417343593</v>
      </c>
      <c r="F254" s="40">
        <v>0.61360675501583617</v>
      </c>
      <c r="G254" s="40">
        <v>0.61360675501583617</v>
      </c>
      <c r="H254" s="36" t="s">
        <v>124</v>
      </c>
      <c r="I254" s="36" t="s">
        <v>29</v>
      </c>
      <c r="J254" s="38" t="s">
        <v>128</v>
      </c>
    </row>
    <row r="255" spans="1:10">
      <c r="A255" s="39">
        <v>1.4606209E-2</v>
      </c>
      <c r="B255" s="36">
        <v>14606.209000000001</v>
      </c>
      <c r="C255" s="36" t="s">
        <v>29</v>
      </c>
      <c r="D255" s="36" t="s">
        <v>29</v>
      </c>
      <c r="E255" s="36">
        <v>237.58632963935628</v>
      </c>
      <c r="F255" s="40">
        <v>0.85174218536117641</v>
      </c>
      <c r="G255" s="40">
        <v>0.85174218536117641</v>
      </c>
      <c r="H255" s="36" t="s">
        <v>124</v>
      </c>
      <c r="I255" s="36" t="s">
        <v>29</v>
      </c>
      <c r="J255" s="38" t="s">
        <v>128</v>
      </c>
    </row>
    <row r="256" spans="1:10">
      <c r="A256" s="39">
        <v>1.4619389E-2</v>
      </c>
      <c r="B256" s="36">
        <v>14619.388999999999</v>
      </c>
      <c r="C256" s="36" t="s">
        <v>29</v>
      </c>
      <c r="D256" s="36" t="s">
        <v>29</v>
      </c>
      <c r="E256" s="36">
        <v>237.97072384125397</v>
      </c>
      <c r="F256" s="40">
        <v>0.7613632280058652</v>
      </c>
      <c r="G256" s="40">
        <v>0.7613632280058652</v>
      </c>
      <c r="H256" s="36" t="s">
        <v>124</v>
      </c>
      <c r="I256" s="36" t="s">
        <v>29</v>
      </c>
      <c r="J256" s="38" t="s">
        <v>128</v>
      </c>
    </row>
    <row r="257" spans="1:10">
      <c r="A257" s="39">
        <v>1.4629986999999999E-2</v>
      </c>
      <c r="B257" s="36">
        <v>14629.986999999999</v>
      </c>
      <c r="C257" s="36" t="s">
        <v>29</v>
      </c>
      <c r="D257" s="36" t="s">
        <v>29</v>
      </c>
      <c r="E257" s="36">
        <v>240.10202126482596</v>
      </c>
      <c r="F257" s="40">
        <v>1.1154250879480561</v>
      </c>
      <c r="G257" s="40">
        <v>1.1154250879480561</v>
      </c>
      <c r="H257" s="36" t="s">
        <v>124</v>
      </c>
      <c r="I257" s="36" t="s">
        <v>29</v>
      </c>
      <c r="J257" s="38" t="s">
        <v>128</v>
      </c>
    </row>
    <row r="258" spans="1:10">
      <c r="A258" s="39">
        <v>1.4645202E-2</v>
      </c>
      <c r="B258" s="36">
        <v>14645.201999999999</v>
      </c>
      <c r="C258" s="36" t="s">
        <v>29</v>
      </c>
      <c r="D258" s="36" t="s">
        <v>29</v>
      </c>
      <c r="E258" s="36">
        <v>238.11592408247537</v>
      </c>
      <c r="F258" s="40">
        <v>0.59828742008962543</v>
      </c>
      <c r="G258" s="40">
        <v>0.59828742008962543</v>
      </c>
      <c r="H258" s="36" t="s">
        <v>124</v>
      </c>
      <c r="I258" s="36" t="s">
        <v>29</v>
      </c>
      <c r="J258" s="38" t="s">
        <v>128</v>
      </c>
    </row>
    <row r="259" spans="1:10">
      <c r="A259" s="39">
        <v>1.4652255999999999E-2</v>
      </c>
      <c r="B259" s="36">
        <v>14652.255999999999</v>
      </c>
      <c r="C259" s="36" t="s">
        <v>29</v>
      </c>
      <c r="D259" s="36" t="s">
        <v>29</v>
      </c>
      <c r="E259" s="36">
        <v>234.62208303328032</v>
      </c>
      <c r="F259" s="40">
        <v>0.39236385770134968</v>
      </c>
      <c r="G259" s="40">
        <v>0.39236385770134968</v>
      </c>
      <c r="H259" s="36" t="s">
        <v>124</v>
      </c>
      <c r="I259" s="36" t="s">
        <v>29</v>
      </c>
      <c r="J259" s="38" t="s">
        <v>128</v>
      </c>
    </row>
    <row r="260" spans="1:10">
      <c r="A260" s="39">
        <v>1.4664086999999999E-2</v>
      </c>
      <c r="B260" s="36">
        <v>14664.087</v>
      </c>
      <c r="C260" s="36" t="s">
        <v>29</v>
      </c>
      <c r="D260" s="36" t="s">
        <v>29</v>
      </c>
      <c r="E260" s="36">
        <v>233.41678590018034</v>
      </c>
      <c r="F260" s="40">
        <v>0.28541857454839875</v>
      </c>
      <c r="G260" s="40">
        <v>0.28541857454839875</v>
      </c>
      <c r="H260" s="36" t="s">
        <v>124</v>
      </c>
      <c r="I260" s="36" t="s">
        <v>29</v>
      </c>
      <c r="J260" s="38" t="s">
        <v>128</v>
      </c>
    </row>
    <row r="261" spans="1:10">
      <c r="A261" s="39">
        <v>1.4675119E-2</v>
      </c>
      <c r="B261" s="36">
        <v>14675.119000000001</v>
      </c>
      <c r="C261" s="36" t="s">
        <v>29</v>
      </c>
      <c r="D261" s="36" t="s">
        <v>29</v>
      </c>
      <c r="E261" s="36">
        <v>234.33541847308942</v>
      </c>
      <c r="F261" s="40">
        <v>1.0422984517358862</v>
      </c>
      <c r="G261" s="40">
        <v>1.0422984517358862</v>
      </c>
      <c r="H261" s="36" t="s">
        <v>124</v>
      </c>
      <c r="I261" s="36" t="s">
        <v>29</v>
      </c>
      <c r="J261" s="38" t="s">
        <v>128</v>
      </c>
    </row>
    <row r="262" spans="1:10">
      <c r="A262" s="39">
        <v>1.4686374E-2</v>
      </c>
      <c r="B262" s="36">
        <v>14686.374</v>
      </c>
      <c r="C262" s="36" t="s">
        <v>29</v>
      </c>
      <c r="D262" s="36" t="s">
        <v>29</v>
      </c>
      <c r="E262" s="36">
        <v>237.49243901935716</v>
      </c>
      <c r="F262" s="40">
        <v>0.2935424748877703</v>
      </c>
      <c r="G262" s="40">
        <v>0.2935424748877703</v>
      </c>
      <c r="H262" s="36" t="s">
        <v>124</v>
      </c>
      <c r="I262" s="36" t="s">
        <v>29</v>
      </c>
      <c r="J262" s="38" t="s">
        <v>128</v>
      </c>
    </row>
    <row r="263" spans="1:10">
      <c r="A263" s="39">
        <v>1.4696689000000001E-2</v>
      </c>
      <c r="B263" s="36">
        <v>14696.689</v>
      </c>
      <c r="C263" s="36" t="s">
        <v>29</v>
      </c>
      <c r="D263" s="36" t="s">
        <v>29</v>
      </c>
      <c r="E263" s="36">
        <v>228.9069484734525</v>
      </c>
      <c r="F263" s="40">
        <v>0.43595365597654745</v>
      </c>
      <c r="G263" s="40">
        <v>0.43595365597654745</v>
      </c>
      <c r="H263" s="36" t="s">
        <v>124</v>
      </c>
      <c r="I263" s="36" t="s">
        <v>29</v>
      </c>
      <c r="J263" s="38" t="s">
        <v>128</v>
      </c>
    </row>
    <row r="264" spans="1:10">
      <c r="A264" s="39">
        <v>1.4706958000000001E-2</v>
      </c>
      <c r="B264" s="36">
        <v>14706.958000000001</v>
      </c>
      <c r="C264" s="36" t="s">
        <v>29</v>
      </c>
      <c r="D264" s="36" t="s">
        <v>29</v>
      </c>
      <c r="E264" s="36">
        <v>228.1794674192821</v>
      </c>
      <c r="F264" s="40">
        <v>0.77078687299674553</v>
      </c>
      <c r="G264" s="40">
        <v>0.77078687299674553</v>
      </c>
      <c r="H264" s="36" t="s">
        <v>124</v>
      </c>
      <c r="I264" s="36" t="s">
        <v>29</v>
      </c>
      <c r="J264" s="38" t="s">
        <v>128</v>
      </c>
    </row>
    <row r="265" spans="1:10">
      <c r="A265" s="39">
        <v>1.4718123999999999E-2</v>
      </c>
      <c r="B265" s="36">
        <v>14718.124</v>
      </c>
      <c r="C265" s="36" t="s">
        <v>29</v>
      </c>
      <c r="D265" s="36" t="s">
        <v>29</v>
      </c>
      <c r="E265" s="36">
        <v>230.52961913650429</v>
      </c>
      <c r="F265" s="40">
        <v>1.0957759406440268</v>
      </c>
      <c r="G265" s="40">
        <v>1.0957759406440268</v>
      </c>
      <c r="H265" s="36" t="s">
        <v>124</v>
      </c>
      <c r="I265" s="36" t="s">
        <v>29</v>
      </c>
      <c r="J265" s="38" t="s">
        <v>128</v>
      </c>
    </row>
    <row r="266" spans="1:10">
      <c r="A266" s="39">
        <v>1.4730883E-2</v>
      </c>
      <c r="B266" s="36">
        <v>14730.883</v>
      </c>
      <c r="C266" s="36" t="s">
        <v>29</v>
      </c>
      <c r="D266" s="36" t="s">
        <v>29</v>
      </c>
      <c r="E266" s="36">
        <v>234.53668908061695</v>
      </c>
      <c r="F266" s="40">
        <v>1.2309773820367913</v>
      </c>
      <c r="G266" s="40">
        <v>1.2309773820367913</v>
      </c>
      <c r="H266" s="36" t="s">
        <v>124</v>
      </c>
      <c r="I266" s="36" t="s">
        <v>29</v>
      </c>
      <c r="J266" s="38" t="s">
        <v>128</v>
      </c>
    </row>
    <row r="267" spans="1:10">
      <c r="A267" s="39">
        <v>1.4743189E-2</v>
      </c>
      <c r="B267" s="36">
        <v>14743.189</v>
      </c>
      <c r="C267" s="36" t="s">
        <v>29</v>
      </c>
      <c r="D267" s="36" t="s">
        <v>29</v>
      </c>
      <c r="E267" s="36">
        <v>231.47501430697426</v>
      </c>
      <c r="F267" s="40">
        <v>1.1049347180389382</v>
      </c>
      <c r="G267" s="40">
        <v>1.1049347180389382</v>
      </c>
      <c r="H267" s="36" t="s">
        <v>124</v>
      </c>
      <c r="I267" s="36" t="s">
        <v>29</v>
      </c>
      <c r="J267" s="38" t="s">
        <v>128</v>
      </c>
    </row>
    <row r="268" spans="1:10">
      <c r="A268" s="39">
        <v>1.4758515E-2</v>
      </c>
      <c r="B268" s="36">
        <v>14758.514999999999</v>
      </c>
      <c r="C268" s="36" t="s">
        <v>29</v>
      </c>
      <c r="D268" s="36" t="s">
        <v>29</v>
      </c>
      <c r="E268" s="36">
        <v>227.90258211780809</v>
      </c>
      <c r="F268" s="40">
        <v>0.74817334555484005</v>
      </c>
      <c r="G268" s="40">
        <v>0.74817334555484005</v>
      </c>
      <c r="H268" s="36" t="s">
        <v>124</v>
      </c>
      <c r="I268" s="36" t="s">
        <v>29</v>
      </c>
      <c r="J268" s="38" t="s">
        <v>128</v>
      </c>
    </row>
    <row r="269" spans="1:10">
      <c r="A269" s="39">
        <v>1.4763412E-2</v>
      </c>
      <c r="B269" s="36">
        <v>14763.412</v>
      </c>
      <c r="C269" s="36" t="s">
        <v>29</v>
      </c>
      <c r="D269" s="36" t="s">
        <v>29</v>
      </c>
      <c r="E269" s="36">
        <v>224.64412988292017</v>
      </c>
      <c r="F269" s="40">
        <v>0.7824148574908405</v>
      </c>
      <c r="G269" s="40">
        <v>0.7824148574908405</v>
      </c>
      <c r="H269" s="36" t="s">
        <v>124</v>
      </c>
      <c r="I269" s="36" t="s">
        <v>29</v>
      </c>
      <c r="J269" s="38" t="s">
        <v>128</v>
      </c>
    </row>
    <row r="270" spans="1:10">
      <c r="A270" s="39">
        <v>1.4776282999999999E-2</v>
      </c>
      <c r="B270" s="36">
        <v>14776.282999999999</v>
      </c>
      <c r="C270" s="36" t="s">
        <v>29</v>
      </c>
      <c r="D270" s="36" t="s">
        <v>29</v>
      </c>
      <c r="E270" s="36">
        <v>227.39272967198517</v>
      </c>
      <c r="F270" s="40">
        <v>1.1157662988911881</v>
      </c>
      <c r="G270" s="40">
        <v>1.1157662988911881</v>
      </c>
      <c r="H270" s="36" t="s">
        <v>124</v>
      </c>
      <c r="I270" s="36" t="s">
        <v>29</v>
      </c>
      <c r="J270" s="38" t="s">
        <v>128</v>
      </c>
    </row>
    <row r="271" spans="1:10">
      <c r="A271" s="39">
        <v>1.4787831E-2</v>
      </c>
      <c r="B271" s="36">
        <v>14787.831</v>
      </c>
      <c r="C271" s="36" t="s">
        <v>29</v>
      </c>
      <c r="D271" s="36" t="s">
        <v>29</v>
      </c>
      <c r="E271" s="36">
        <v>227.78536212593403</v>
      </c>
      <c r="F271" s="40">
        <v>0.23076070475812085</v>
      </c>
      <c r="G271" s="40">
        <v>0.23076070475812085</v>
      </c>
      <c r="H271" s="36" t="s">
        <v>124</v>
      </c>
      <c r="I271" s="36" t="s">
        <v>29</v>
      </c>
      <c r="J271" s="38" t="s">
        <v>128</v>
      </c>
    </row>
    <row r="272" spans="1:10">
      <c r="A272" s="39">
        <v>1.4799135E-2</v>
      </c>
      <c r="B272" s="36">
        <v>14799.135</v>
      </c>
      <c r="C272" s="36" t="s">
        <v>29</v>
      </c>
      <c r="D272" s="36" t="s">
        <v>29</v>
      </c>
      <c r="E272" s="36">
        <v>228.50250206425628</v>
      </c>
      <c r="F272" s="40">
        <v>1.0241105505628754</v>
      </c>
      <c r="G272" s="40">
        <v>1.0241105505628754</v>
      </c>
      <c r="H272" s="36" t="s">
        <v>124</v>
      </c>
      <c r="I272" s="36" t="s">
        <v>29</v>
      </c>
      <c r="J272" s="38" t="s">
        <v>128</v>
      </c>
    </row>
    <row r="273" spans="1:10">
      <c r="A273" s="39">
        <v>1.4810614E-2</v>
      </c>
      <c r="B273" s="36">
        <v>14810.614</v>
      </c>
      <c r="C273" s="36" t="s">
        <v>29</v>
      </c>
      <c r="D273" s="36" t="s">
        <v>29</v>
      </c>
      <c r="E273" s="36">
        <v>227.5760816830967</v>
      </c>
      <c r="F273" s="40">
        <v>0.43244438113693151</v>
      </c>
      <c r="G273" s="40">
        <v>0.43244438113693151</v>
      </c>
      <c r="H273" s="36" t="s">
        <v>124</v>
      </c>
      <c r="I273" s="36" t="s">
        <v>29</v>
      </c>
      <c r="J273" s="38" t="s">
        <v>128</v>
      </c>
    </row>
    <row r="274" spans="1:10">
      <c r="A274" s="39">
        <v>1.4822390999999999E-2</v>
      </c>
      <c r="B274" s="36">
        <v>14822.391</v>
      </c>
      <c r="C274" s="36" t="s">
        <v>29</v>
      </c>
      <c r="D274" s="36" t="s">
        <v>29</v>
      </c>
      <c r="E274" s="36">
        <v>226.50690563613685</v>
      </c>
      <c r="F274" s="40">
        <v>0.69909729473285287</v>
      </c>
      <c r="G274" s="40">
        <v>0.69909729473285287</v>
      </c>
      <c r="H274" s="36" t="s">
        <v>124</v>
      </c>
      <c r="I274" s="36" t="s">
        <v>29</v>
      </c>
      <c r="J274" s="38" t="s">
        <v>128</v>
      </c>
    </row>
    <row r="275" spans="1:10">
      <c r="A275" s="39">
        <v>1.4834750000000001E-2</v>
      </c>
      <c r="B275" s="36">
        <v>14834.75</v>
      </c>
      <c r="C275" s="36" t="s">
        <v>29</v>
      </c>
      <c r="D275" s="36" t="s">
        <v>29</v>
      </c>
      <c r="E275" s="36">
        <v>228.40418732319571</v>
      </c>
      <c r="F275" s="40">
        <v>1.1029132928224222E-2</v>
      </c>
      <c r="G275" s="40">
        <v>1.1029132928224222E-2</v>
      </c>
      <c r="H275" s="36" t="s">
        <v>124</v>
      </c>
      <c r="I275" s="36" t="s">
        <v>29</v>
      </c>
      <c r="J275" s="38" t="s">
        <v>128</v>
      </c>
    </row>
    <row r="276" spans="1:10">
      <c r="A276" s="39">
        <v>1.4844772000000001E-2</v>
      </c>
      <c r="B276" s="36">
        <v>14844.772000000001</v>
      </c>
      <c r="C276" s="36" t="s">
        <v>29</v>
      </c>
      <c r="D276" s="36" t="s">
        <v>29</v>
      </c>
      <c r="E276" s="36">
        <v>227.87363187172843</v>
      </c>
      <c r="F276" s="40">
        <v>0.41042627119645858</v>
      </c>
      <c r="G276" s="40">
        <v>0.41042627119645858</v>
      </c>
      <c r="H276" s="36" t="s">
        <v>124</v>
      </c>
      <c r="I276" s="36" t="s">
        <v>29</v>
      </c>
      <c r="J276" s="38" t="s">
        <v>128</v>
      </c>
    </row>
    <row r="277" spans="1:10">
      <c r="A277" s="39">
        <v>1.4857525E-2</v>
      </c>
      <c r="B277" s="36">
        <v>14857.525</v>
      </c>
      <c r="C277" s="36" t="s">
        <v>29</v>
      </c>
      <c r="D277" s="36" t="s">
        <v>29</v>
      </c>
      <c r="E277" s="36">
        <v>233.1674385645637</v>
      </c>
      <c r="F277" s="40">
        <v>1.4724014735922233</v>
      </c>
      <c r="G277" s="40">
        <v>1.4724014735922233</v>
      </c>
      <c r="H277" s="36" t="s">
        <v>124</v>
      </c>
      <c r="I277" s="36" t="s">
        <v>29</v>
      </c>
      <c r="J277" s="38" t="s">
        <v>128</v>
      </c>
    </row>
    <row r="278" spans="1:10">
      <c r="A278" s="39">
        <v>1.4869176999999999E-2</v>
      </c>
      <c r="B278" s="36">
        <v>14869.177</v>
      </c>
      <c r="C278" s="36" t="s">
        <v>29</v>
      </c>
      <c r="D278" s="36" t="s">
        <v>29</v>
      </c>
      <c r="E278" s="36">
        <v>232.22123314488178</v>
      </c>
      <c r="F278" s="40">
        <v>0.58523937741089305</v>
      </c>
      <c r="G278" s="40">
        <v>0.58523937741089305</v>
      </c>
      <c r="H278" s="36" t="s">
        <v>124</v>
      </c>
      <c r="I278" s="36" t="s">
        <v>29</v>
      </c>
      <c r="J278" s="38" t="s">
        <v>128</v>
      </c>
    </row>
    <row r="279" spans="1:10">
      <c r="A279" s="39">
        <v>1.4880662000000001E-2</v>
      </c>
      <c r="B279" s="36">
        <v>14880.662</v>
      </c>
      <c r="C279" s="36" t="s">
        <v>29</v>
      </c>
      <c r="D279" s="36" t="s">
        <v>29</v>
      </c>
      <c r="E279" s="36">
        <v>227.85150672131329</v>
      </c>
      <c r="F279" s="40">
        <v>1.1093788571105547</v>
      </c>
      <c r="G279" s="40">
        <v>1.1093788571105547</v>
      </c>
      <c r="H279" s="36" t="s">
        <v>124</v>
      </c>
      <c r="I279" s="36" t="s">
        <v>29</v>
      </c>
      <c r="J279" s="38" t="s">
        <v>128</v>
      </c>
    </row>
    <row r="280" spans="1:10">
      <c r="A280" s="39">
        <v>1.4892457E-2</v>
      </c>
      <c r="B280" s="36">
        <v>14892.457</v>
      </c>
      <c r="C280" s="36" t="s">
        <v>29</v>
      </c>
      <c r="D280" s="36" t="s">
        <v>29</v>
      </c>
      <c r="E280" s="36">
        <v>230.63014237853329</v>
      </c>
      <c r="F280" s="40">
        <v>1.2447439252123165</v>
      </c>
      <c r="G280" s="40">
        <v>1.2447439252123165</v>
      </c>
      <c r="H280" s="36" t="s">
        <v>124</v>
      </c>
      <c r="I280" s="36" t="s">
        <v>29</v>
      </c>
      <c r="J280" s="38" t="s">
        <v>128</v>
      </c>
    </row>
    <row r="281" spans="1:10">
      <c r="A281" s="39">
        <v>1.4904212E-2</v>
      </c>
      <c r="B281" s="36">
        <v>14904.212</v>
      </c>
      <c r="C281" s="36" t="s">
        <v>29</v>
      </c>
      <c r="D281" s="36" t="s">
        <v>29</v>
      </c>
      <c r="E281" s="36">
        <v>228.71528957073212</v>
      </c>
      <c r="F281" s="40">
        <v>0.53956541267035563</v>
      </c>
      <c r="G281" s="40">
        <v>0.53956541267035563</v>
      </c>
      <c r="H281" s="36" t="s">
        <v>124</v>
      </c>
      <c r="I281" s="36" t="s">
        <v>29</v>
      </c>
      <c r="J281" s="38" t="s">
        <v>128</v>
      </c>
    </row>
    <row r="282" spans="1:10">
      <c r="A282" s="39">
        <v>1.4915908E-2</v>
      </c>
      <c r="B282" s="36">
        <v>14915.907999999999</v>
      </c>
      <c r="C282" s="36" t="s">
        <v>29</v>
      </c>
      <c r="D282" s="36" t="s">
        <v>29</v>
      </c>
      <c r="E282" s="36">
        <v>228.35879507223092</v>
      </c>
      <c r="F282" s="40">
        <v>0.53259178837522891</v>
      </c>
      <c r="G282" s="40">
        <v>0.53259178837522891</v>
      </c>
      <c r="H282" s="36" t="s">
        <v>124</v>
      </c>
      <c r="I282" s="36" t="s">
        <v>29</v>
      </c>
      <c r="J282" s="38" t="s">
        <v>128</v>
      </c>
    </row>
    <row r="283" spans="1:10">
      <c r="A283" s="39">
        <v>1.4929020000000001E-2</v>
      </c>
      <c r="B283" s="36">
        <v>14929.02</v>
      </c>
      <c r="C283" s="36" t="s">
        <v>29</v>
      </c>
      <c r="D283" s="36" t="s">
        <v>29</v>
      </c>
      <c r="E283" s="36">
        <v>228.46979297537328</v>
      </c>
      <c r="F283" s="40">
        <v>0.33507688174527955</v>
      </c>
      <c r="G283" s="40">
        <v>0.33507688174527955</v>
      </c>
      <c r="H283" s="36" t="s">
        <v>124</v>
      </c>
      <c r="I283" s="36" t="s">
        <v>29</v>
      </c>
      <c r="J283" s="38" t="s">
        <v>128</v>
      </c>
    </row>
    <row r="284" spans="1:10">
      <c r="A284" s="39">
        <v>1.4953662E-2</v>
      </c>
      <c r="B284" s="36">
        <v>14953.662</v>
      </c>
      <c r="C284" s="36" t="s">
        <v>29</v>
      </c>
      <c r="D284" s="36" t="s">
        <v>29</v>
      </c>
      <c r="E284" s="36">
        <v>228.89029554430701</v>
      </c>
      <c r="F284" s="40">
        <v>1.2267728038776453</v>
      </c>
      <c r="G284" s="40">
        <v>1.2267728038776453</v>
      </c>
      <c r="H284" s="36" t="s">
        <v>124</v>
      </c>
      <c r="I284" s="36" t="s">
        <v>29</v>
      </c>
      <c r="J284" s="38" t="s">
        <v>128</v>
      </c>
    </row>
    <row r="285" spans="1:10">
      <c r="A285" s="39">
        <v>1.4976478E-2</v>
      </c>
      <c r="B285" s="36">
        <v>14976.477999999999</v>
      </c>
      <c r="C285" s="36" t="s">
        <v>29</v>
      </c>
      <c r="D285" s="36" t="s">
        <v>29</v>
      </c>
      <c r="E285" s="36">
        <v>229.78672581367329</v>
      </c>
      <c r="F285" s="40">
        <v>2.0894914892990073</v>
      </c>
      <c r="G285" s="40">
        <v>2.0894914892990073</v>
      </c>
      <c r="H285" s="36" t="s">
        <v>124</v>
      </c>
      <c r="I285" s="36" t="s">
        <v>29</v>
      </c>
      <c r="J285" s="38" t="s">
        <v>128</v>
      </c>
    </row>
    <row r="286" spans="1:10">
      <c r="A286" s="39">
        <v>1.4987255999999999E-2</v>
      </c>
      <c r="B286" s="36">
        <v>14987.255999999999</v>
      </c>
      <c r="C286" s="36" t="s">
        <v>29</v>
      </c>
      <c r="D286" s="36" t="s">
        <v>29</v>
      </c>
      <c r="E286" s="36">
        <v>227.65098593922204</v>
      </c>
      <c r="F286" s="40">
        <v>1.2191716092428557</v>
      </c>
      <c r="G286" s="40">
        <v>1.2191716092428557</v>
      </c>
      <c r="H286" s="36" t="s">
        <v>124</v>
      </c>
      <c r="I286" s="36" t="s">
        <v>29</v>
      </c>
      <c r="J286" s="38" t="s">
        <v>128</v>
      </c>
    </row>
    <row r="287" spans="1:10">
      <c r="A287" s="39">
        <v>1.5011479999999999E-2</v>
      </c>
      <c r="B287" s="36">
        <v>15011.48</v>
      </c>
      <c r="C287" s="36" t="s">
        <v>29</v>
      </c>
      <c r="D287" s="36" t="s">
        <v>29</v>
      </c>
      <c r="E287" s="36">
        <v>228.36506552442481</v>
      </c>
      <c r="F287" s="40">
        <v>1.0180657938156641</v>
      </c>
      <c r="G287" s="40">
        <v>1.0180657938156641</v>
      </c>
      <c r="H287" s="36" t="s">
        <v>124</v>
      </c>
      <c r="I287" s="36" t="s">
        <v>29</v>
      </c>
      <c r="J287" s="38" t="s">
        <v>128</v>
      </c>
    </row>
    <row r="288" spans="1:10">
      <c r="A288" s="39">
        <v>1.5034777000000001E-2</v>
      </c>
      <c r="B288" s="36">
        <v>15034.777</v>
      </c>
      <c r="C288" s="36" t="s">
        <v>29</v>
      </c>
      <c r="D288" s="36" t="s">
        <v>29</v>
      </c>
      <c r="E288" s="36">
        <v>225.38083520649624</v>
      </c>
      <c r="F288" s="40">
        <v>0.83886663192994126</v>
      </c>
      <c r="G288" s="40">
        <v>0.83886663192994126</v>
      </c>
      <c r="H288" s="36" t="s">
        <v>124</v>
      </c>
      <c r="I288" s="36" t="s">
        <v>29</v>
      </c>
      <c r="J288" s="38" t="s">
        <v>128</v>
      </c>
    </row>
    <row r="289" spans="1:10">
      <c r="A289" s="39">
        <v>1.5072534E-2</v>
      </c>
      <c r="B289" s="36">
        <v>15072.534</v>
      </c>
      <c r="C289" s="36" t="s">
        <v>29</v>
      </c>
      <c r="D289" s="36" t="s">
        <v>29</v>
      </c>
      <c r="E289" s="36">
        <v>228.99480745157686</v>
      </c>
      <c r="F289" s="40">
        <v>0.24117238927844434</v>
      </c>
      <c r="G289" s="40">
        <v>0.24117238927844434</v>
      </c>
      <c r="H289" s="36" t="s">
        <v>124</v>
      </c>
      <c r="I289" s="36" t="s">
        <v>29</v>
      </c>
      <c r="J289" s="38" t="s">
        <v>128</v>
      </c>
    </row>
    <row r="290" spans="1:10">
      <c r="A290" s="39">
        <v>1.5095809999999999E-2</v>
      </c>
      <c r="B290" s="36">
        <v>15095.81</v>
      </c>
      <c r="C290" s="36" t="s">
        <v>29</v>
      </c>
      <c r="D290" s="36" t="s">
        <v>29</v>
      </c>
      <c r="E290" s="36">
        <v>234.47446894840783</v>
      </c>
      <c r="F290" s="40">
        <v>2.3335995142349564E-2</v>
      </c>
      <c r="G290" s="40">
        <v>2.3335995142349564E-2</v>
      </c>
      <c r="H290" s="36" t="s">
        <v>124</v>
      </c>
      <c r="I290" s="36" t="s">
        <v>29</v>
      </c>
      <c r="J290" s="38" t="s">
        <v>128</v>
      </c>
    </row>
    <row r="291" spans="1:10">
      <c r="A291" s="39">
        <v>1.5133528E-2</v>
      </c>
      <c r="B291" s="36">
        <v>15133.528</v>
      </c>
      <c r="C291" s="36" t="s">
        <v>29</v>
      </c>
      <c r="D291" s="36" t="s">
        <v>29</v>
      </c>
      <c r="E291" s="36">
        <v>229.67160656998294</v>
      </c>
      <c r="F291" s="40">
        <v>0.63060097196216292</v>
      </c>
      <c r="G291" s="40">
        <v>0.63060097196216292</v>
      </c>
      <c r="H291" s="36" t="s">
        <v>124</v>
      </c>
      <c r="I291" s="36" t="s">
        <v>29</v>
      </c>
      <c r="J291" s="38" t="s">
        <v>128</v>
      </c>
    </row>
    <row r="292" spans="1:10">
      <c r="A292" s="39">
        <v>1.5156516E-2</v>
      </c>
      <c r="B292" s="36">
        <v>15156.516</v>
      </c>
      <c r="C292" s="36" t="s">
        <v>29</v>
      </c>
      <c r="D292" s="36" t="s">
        <v>29</v>
      </c>
      <c r="E292" s="36">
        <v>228.80573224229289</v>
      </c>
      <c r="F292" s="40">
        <v>0.89278949692876497</v>
      </c>
      <c r="G292" s="40">
        <v>0.89278949692876497</v>
      </c>
      <c r="H292" s="36" t="s">
        <v>124</v>
      </c>
      <c r="I292" s="36" t="s">
        <v>29</v>
      </c>
      <c r="J292" s="38" t="s">
        <v>128</v>
      </c>
    </row>
    <row r="293" spans="1:10">
      <c r="A293" s="39">
        <v>1.5181113E-2</v>
      </c>
      <c r="B293" s="36">
        <v>15181.112999999999</v>
      </c>
      <c r="C293" s="36" t="s">
        <v>29</v>
      </c>
      <c r="D293" s="36" t="s">
        <v>29</v>
      </c>
      <c r="E293" s="36">
        <v>227.84358475209112</v>
      </c>
      <c r="F293" s="40">
        <v>1.0374004950151621</v>
      </c>
      <c r="G293" s="40">
        <v>1.0374004950151621</v>
      </c>
      <c r="H293" s="36" t="s">
        <v>124</v>
      </c>
      <c r="I293" s="36" t="s">
        <v>29</v>
      </c>
      <c r="J293" s="38" t="s">
        <v>128</v>
      </c>
    </row>
    <row r="294" spans="1:10">
      <c r="A294" s="39">
        <v>1.5218875E-2</v>
      </c>
      <c r="B294" s="36">
        <v>15218.875</v>
      </c>
      <c r="C294" s="36" t="s">
        <v>29</v>
      </c>
      <c r="D294" s="36" t="s">
        <v>29</v>
      </c>
      <c r="E294" s="36">
        <v>230.18339813242306</v>
      </c>
      <c r="F294" s="40">
        <v>0.32846271747068345</v>
      </c>
      <c r="G294" s="40">
        <v>0.32846271747068345</v>
      </c>
      <c r="H294" s="36" t="s">
        <v>124</v>
      </c>
      <c r="I294" s="36" t="s">
        <v>29</v>
      </c>
      <c r="J294" s="38" t="s">
        <v>128</v>
      </c>
    </row>
    <row r="295" spans="1:10">
      <c r="A295" s="39">
        <v>1.5243442999999999E-2</v>
      </c>
      <c r="B295" s="36">
        <v>15243.442999999999</v>
      </c>
      <c r="C295" s="36" t="s">
        <v>29</v>
      </c>
      <c r="D295" s="36" t="s">
        <v>29</v>
      </c>
      <c r="E295" s="36">
        <v>228.26585961041698</v>
      </c>
      <c r="F295" s="40">
        <v>1.2143647518603298</v>
      </c>
      <c r="G295" s="40">
        <v>1.2143647518603298</v>
      </c>
      <c r="H295" s="36" t="s">
        <v>124</v>
      </c>
      <c r="I295" s="36" t="s">
        <v>29</v>
      </c>
      <c r="J295" s="38" t="s">
        <v>128</v>
      </c>
    </row>
    <row r="296" spans="1:10">
      <c r="A296" s="39">
        <v>1.5280741E-2</v>
      </c>
      <c r="B296" s="36">
        <v>15280.741</v>
      </c>
      <c r="C296" s="36" t="s">
        <v>29</v>
      </c>
      <c r="D296" s="36" t="s">
        <v>29</v>
      </c>
      <c r="E296" s="36">
        <v>225.77162913978188</v>
      </c>
      <c r="F296" s="40">
        <v>0.91955168472579429</v>
      </c>
      <c r="G296" s="40">
        <v>0.91955168472579429</v>
      </c>
      <c r="H296" s="36" t="s">
        <v>124</v>
      </c>
      <c r="I296" s="36" t="s">
        <v>29</v>
      </c>
      <c r="J296" s="38" t="s">
        <v>128</v>
      </c>
    </row>
    <row r="297" spans="1:10">
      <c r="A297" s="39">
        <v>1.5320944E-2</v>
      </c>
      <c r="B297" s="36">
        <v>15320.944</v>
      </c>
      <c r="C297" s="36" t="s">
        <v>29</v>
      </c>
      <c r="D297" s="36" t="s">
        <v>29</v>
      </c>
      <c r="E297" s="36">
        <v>227.64306095288393</v>
      </c>
      <c r="F297" s="40">
        <v>1.4176123107845846</v>
      </c>
      <c r="G297" s="40">
        <v>1.4176123107845846</v>
      </c>
      <c r="H297" s="36" t="s">
        <v>124</v>
      </c>
      <c r="I297" s="36" t="s">
        <v>29</v>
      </c>
      <c r="J297" s="38" t="s">
        <v>128</v>
      </c>
    </row>
    <row r="298" spans="1:10">
      <c r="A298" s="39">
        <v>1.5345236999999999E-2</v>
      </c>
      <c r="B298" s="36">
        <v>15345.236999999999</v>
      </c>
      <c r="C298" s="36" t="s">
        <v>29</v>
      </c>
      <c r="D298" s="36" t="s">
        <v>29</v>
      </c>
      <c r="E298" s="36">
        <v>228.91652002838566</v>
      </c>
      <c r="F298" s="40">
        <v>0.95715598747790709</v>
      </c>
      <c r="G298" s="40">
        <v>0.95715598747790709</v>
      </c>
      <c r="H298" s="36" t="s">
        <v>124</v>
      </c>
      <c r="I298" s="36" t="s">
        <v>29</v>
      </c>
      <c r="J298" s="38" t="s">
        <v>128</v>
      </c>
    </row>
    <row r="299" spans="1:10">
      <c r="A299" s="39">
        <v>1.5382846E-2</v>
      </c>
      <c r="B299" s="36">
        <v>15382.846</v>
      </c>
      <c r="C299" s="36" t="s">
        <v>29</v>
      </c>
      <c r="D299" s="36" t="s">
        <v>29</v>
      </c>
      <c r="E299" s="36">
        <v>225.38795165189697</v>
      </c>
      <c r="F299" s="40">
        <v>1.5712303795061731</v>
      </c>
      <c r="G299" s="40">
        <v>1.5712303795061731</v>
      </c>
      <c r="H299" s="36" t="s">
        <v>124</v>
      </c>
      <c r="I299" s="36" t="s">
        <v>29</v>
      </c>
      <c r="J299" s="38" t="s">
        <v>128</v>
      </c>
    </row>
    <row r="300" spans="1:10">
      <c r="A300" s="39">
        <v>1.5410077999999999E-2</v>
      </c>
      <c r="B300" s="36">
        <v>15410.078</v>
      </c>
      <c r="C300" s="36" t="s">
        <v>29</v>
      </c>
      <c r="D300" s="36" t="s">
        <v>29</v>
      </c>
      <c r="E300" s="36">
        <v>224.74311624898786</v>
      </c>
      <c r="F300" s="40">
        <v>0.75318202696170455</v>
      </c>
      <c r="G300" s="40">
        <v>0.75318202696170455</v>
      </c>
      <c r="H300" s="36" t="s">
        <v>124</v>
      </c>
      <c r="I300" s="36" t="s">
        <v>29</v>
      </c>
      <c r="J300" s="38" t="s">
        <v>128</v>
      </c>
    </row>
    <row r="301" spans="1:10">
      <c r="A301" s="39">
        <v>1.5462933999999999E-2</v>
      </c>
      <c r="B301" s="36">
        <v>15462.933999999999</v>
      </c>
      <c r="C301" s="36" t="s">
        <v>29</v>
      </c>
      <c r="D301" s="36" t="s">
        <v>29</v>
      </c>
      <c r="E301" s="36">
        <v>223.27104028909861</v>
      </c>
      <c r="F301" s="40">
        <v>1.3773982635521775</v>
      </c>
      <c r="G301" s="40">
        <v>1.3773982635521775</v>
      </c>
      <c r="H301" s="36" t="s">
        <v>124</v>
      </c>
      <c r="I301" s="36" t="s">
        <v>29</v>
      </c>
      <c r="J301" s="38" t="s">
        <v>128</v>
      </c>
    </row>
    <row r="302" spans="1:10">
      <c r="A302" s="39">
        <v>1.5546395000000001E-2</v>
      </c>
      <c r="B302" s="36">
        <v>15546.395</v>
      </c>
      <c r="C302" s="36" t="s">
        <v>29</v>
      </c>
      <c r="D302" s="36" t="s">
        <v>29</v>
      </c>
      <c r="E302" s="36">
        <v>223.53053433456429</v>
      </c>
      <c r="F302" s="40">
        <v>0.34666034223081493</v>
      </c>
      <c r="G302" s="40">
        <v>0.34666034223081493</v>
      </c>
      <c r="H302" s="36" t="s">
        <v>124</v>
      </c>
      <c r="I302" s="36" t="s">
        <v>29</v>
      </c>
      <c r="J302" s="38" t="s">
        <v>128</v>
      </c>
    </row>
    <row r="303" spans="1:10">
      <c r="A303" s="39">
        <v>1.5649429999999999E-2</v>
      </c>
      <c r="B303" s="36">
        <v>15649.429999999998</v>
      </c>
      <c r="C303" s="36" t="s">
        <v>29</v>
      </c>
      <c r="D303" s="36" t="s">
        <v>29</v>
      </c>
      <c r="E303" s="36">
        <v>222.75834505097234</v>
      </c>
      <c r="F303" s="40">
        <v>1.3704689967578514</v>
      </c>
      <c r="G303" s="40">
        <v>1.3704689967578514</v>
      </c>
      <c r="H303" s="36" t="s">
        <v>124</v>
      </c>
      <c r="I303" s="36" t="s">
        <v>29</v>
      </c>
      <c r="J303" s="38" t="s">
        <v>128</v>
      </c>
    </row>
    <row r="304" spans="1:10">
      <c r="A304" s="39">
        <v>1.5704787000000001E-2</v>
      </c>
      <c r="B304" s="36">
        <v>15704.787000000002</v>
      </c>
      <c r="C304" s="36" t="s">
        <v>29</v>
      </c>
      <c r="D304" s="36" t="s">
        <v>29</v>
      </c>
      <c r="E304" s="36">
        <v>222.15764340429956</v>
      </c>
      <c r="F304" s="40">
        <v>0.56637819469203143</v>
      </c>
      <c r="G304" s="40">
        <v>0.56637819469203143</v>
      </c>
      <c r="H304" s="36" t="s">
        <v>124</v>
      </c>
      <c r="I304" s="36" t="s">
        <v>29</v>
      </c>
      <c r="J304" s="38" t="s">
        <v>128</v>
      </c>
    </row>
    <row r="305" spans="1:10">
      <c r="A305" s="39">
        <v>1.5767681000000002E-2</v>
      </c>
      <c r="B305" s="36">
        <v>15767.681000000002</v>
      </c>
      <c r="C305" s="36" t="s">
        <v>29</v>
      </c>
      <c r="D305" s="36" t="s">
        <v>29</v>
      </c>
      <c r="E305" s="36">
        <v>224.8571801594681</v>
      </c>
      <c r="F305" s="40">
        <v>1.8704061395520675</v>
      </c>
      <c r="G305" s="40">
        <v>1.8704061395520675</v>
      </c>
      <c r="H305" s="36" t="s">
        <v>124</v>
      </c>
      <c r="I305" s="36" t="s">
        <v>29</v>
      </c>
      <c r="J305" s="38" t="s">
        <v>128</v>
      </c>
    </row>
    <row r="306" spans="1:10">
      <c r="A306" s="39">
        <v>1.5844952999999998E-2</v>
      </c>
      <c r="B306" s="36">
        <v>15844.952999999998</v>
      </c>
      <c r="C306" s="36" t="s">
        <v>29</v>
      </c>
      <c r="D306" s="36" t="s">
        <v>29</v>
      </c>
      <c r="E306" s="36">
        <v>222.36468715588023</v>
      </c>
      <c r="F306" s="40">
        <v>0.43665822250453418</v>
      </c>
      <c r="G306" s="40">
        <v>0.43665822250453418</v>
      </c>
      <c r="H306" s="36" t="s">
        <v>124</v>
      </c>
      <c r="I306" s="36" t="s">
        <v>29</v>
      </c>
      <c r="J306" s="38" t="s">
        <v>128</v>
      </c>
    </row>
    <row r="307" spans="1:10">
      <c r="A307" s="39">
        <v>1.5920254000000002E-2</v>
      </c>
      <c r="B307" s="36">
        <v>15920.254000000003</v>
      </c>
      <c r="C307" s="36" t="s">
        <v>29</v>
      </c>
      <c r="D307" s="36" t="s">
        <v>29</v>
      </c>
      <c r="E307" s="36">
        <v>223.51073929747449</v>
      </c>
      <c r="F307" s="40">
        <v>0.64807847610333691</v>
      </c>
      <c r="G307" s="40">
        <v>0.64807847610333691</v>
      </c>
      <c r="H307" s="36" t="s">
        <v>124</v>
      </c>
      <c r="I307" s="36" t="s">
        <v>29</v>
      </c>
      <c r="J307" s="38" t="s">
        <v>128</v>
      </c>
    </row>
    <row r="308" spans="1:10">
      <c r="A308" s="39">
        <v>1.5936522000000002E-2</v>
      </c>
      <c r="B308" s="36">
        <v>15936.522000000001</v>
      </c>
      <c r="C308" s="36" t="s">
        <v>29</v>
      </c>
      <c r="D308" s="36" t="s">
        <v>29</v>
      </c>
      <c r="E308" s="36">
        <v>223.76819095491729</v>
      </c>
      <c r="F308" s="40">
        <v>0.63933466937407168</v>
      </c>
      <c r="G308" s="40">
        <v>0.63933466937407168</v>
      </c>
      <c r="H308" s="36" t="s">
        <v>124</v>
      </c>
      <c r="I308" s="36" t="s">
        <v>29</v>
      </c>
      <c r="J308" s="38" t="s">
        <v>128</v>
      </c>
    </row>
    <row r="309" spans="1:10">
      <c r="A309" s="39">
        <v>1.5995492E-2</v>
      </c>
      <c r="B309" s="36">
        <v>15995.492</v>
      </c>
      <c r="C309" s="36" t="s">
        <v>29</v>
      </c>
      <c r="D309" s="36" t="s">
        <v>29</v>
      </c>
      <c r="E309" s="36">
        <v>223.72245069563519</v>
      </c>
      <c r="F309" s="40">
        <v>2.0623968552695899</v>
      </c>
      <c r="G309" s="40">
        <v>2.0623968552695899</v>
      </c>
      <c r="H309" s="36" t="s">
        <v>124</v>
      </c>
      <c r="I309" s="36" t="s">
        <v>29</v>
      </c>
      <c r="J309" s="38" t="s">
        <v>128</v>
      </c>
    </row>
    <row r="310" spans="1:10">
      <c r="A310" s="39">
        <v>1.5998978000000001E-2</v>
      </c>
      <c r="B310" s="36">
        <v>15998.978000000001</v>
      </c>
      <c r="C310" s="36" t="s">
        <v>29</v>
      </c>
      <c r="D310" s="36" t="s">
        <v>29</v>
      </c>
      <c r="E310" s="36">
        <v>224.40799018156471</v>
      </c>
      <c r="F310" s="40">
        <v>0.17761030070385816</v>
      </c>
      <c r="G310" s="40">
        <v>0.17761030070385816</v>
      </c>
      <c r="H310" s="36" t="s">
        <v>124</v>
      </c>
      <c r="I310" s="36" t="s">
        <v>29</v>
      </c>
      <c r="J310" s="38" t="s">
        <v>128</v>
      </c>
    </row>
    <row r="311" spans="1:10">
      <c r="A311" s="39">
        <v>1.6014670000000002E-2</v>
      </c>
      <c r="B311" s="36">
        <v>16014.670000000002</v>
      </c>
      <c r="C311" s="36" t="s">
        <v>29</v>
      </c>
      <c r="D311" s="36" t="s">
        <v>29</v>
      </c>
      <c r="E311" s="36">
        <v>222.39327867419098</v>
      </c>
      <c r="F311" s="40">
        <v>0.89309419567669757</v>
      </c>
      <c r="G311" s="40">
        <v>0.89309419567669757</v>
      </c>
      <c r="H311" s="36" t="s">
        <v>124</v>
      </c>
      <c r="I311" s="36" t="s">
        <v>29</v>
      </c>
      <c r="J311" s="38" t="s">
        <v>128</v>
      </c>
    </row>
    <row r="312" spans="1:10">
      <c r="A312" s="39">
        <v>1.6033782999999999E-2</v>
      </c>
      <c r="B312" s="36">
        <v>16033.782999999999</v>
      </c>
      <c r="C312" s="36" t="s">
        <v>29</v>
      </c>
      <c r="D312" s="36" t="s">
        <v>29</v>
      </c>
      <c r="E312" s="36">
        <v>224.48022214119129</v>
      </c>
      <c r="F312" s="40">
        <v>1.4333403503178488</v>
      </c>
      <c r="G312" s="40">
        <v>1.4333403503178488</v>
      </c>
      <c r="H312" s="36" t="s">
        <v>124</v>
      </c>
      <c r="I312" s="36" t="s">
        <v>29</v>
      </c>
      <c r="J312" s="38" t="s">
        <v>128</v>
      </c>
    </row>
    <row r="313" spans="1:10">
      <c r="A313" s="39">
        <v>1.6083E-2</v>
      </c>
      <c r="B313" s="36">
        <v>16083</v>
      </c>
      <c r="C313" s="36" t="s">
        <v>29</v>
      </c>
      <c r="D313" s="36" t="s">
        <v>29</v>
      </c>
      <c r="E313" s="36">
        <v>224.242360124708</v>
      </c>
      <c r="F313" s="40">
        <v>0.82034114140036241</v>
      </c>
      <c r="G313" s="40">
        <v>0.82034114140036241</v>
      </c>
      <c r="H313" s="36" t="s">
        <v>124</v>
      </c>
      <c r="I313" s="36" t="s">
        <v>29</v>
      </c>
      <c r="J313" s="38" t="s">
        <v>128</v>
      </c>
    </row>
    <row r="314" spans="1:10">
      <c r="A314" s="39">
        <v>1.6114135000000002E-2</v>
      </c>
      <c r="B314" s="36">
        <v>16114.135000000002</v>
      </c>
      <c r="C314" s="36" t="s">
        <v>29</v>
      </c>
      <c r="D314" s="36" t="s">
        <v>29</v>
      </c>
      <c r="E314" s="36">
        <v>222.4115117516632</v>
      </c>
      <c r="F314" s="40">
        <v>1.3094348918523633</v>
      </c>
      <c r="G314" s="40">
        <v>1.3094348918523633</v>
      </c>
      <c r="H314" s="36" t="s">
        <v>124</v>
      </c>
      <c r="I314" s="36" t="s">
        <v>29</v>
      </c>
      <c r="J314" s="38" t="s">
        <v>128</v>
      </c>
    </row>
    <row r="315" spans="1:10">
      <c r="A315" s="39">
        <v>1.6151209E-2</v>
      </c>
      <c r="B315" s="36">
        <v>16151.208999999999</v>
      </c>
      <c r="C315" s="36" t="s">
        <v>29</v>
      </c>
      <c r="D315" s="36" t="s">
        <v>29</v>
      </c>
      <c r="E315" s="36">
        <v>224.86257849748341</v>
      </c>
      <c r="F315" s="40">
        <v>1.0247434087216374</v>
      </c>
      <c r="G315" s="40">
        <v>1.0247434087216374</v>
      </c>
      <c r="H315" s="36" t="s">
        <v>124</v>
      </c>
      <c r="I315" s="36" t="s">
        <v>29</v>
      </c>
      <c r="J315" s="38" t="s">
        <v>128</v>
      </c>
    </row>
    <row r="316" spans="1:10">
      <c r="A316" s="39">
        <v>1.6166706999999999E-2</v>
      </c>
      <c r="B316" s="36">
        <v>16166.706999999999</v>
      </c>
      <c r="C316" s="36" t="s">
        <v>29</v>
      </c>
      <c r="D316" s="36" t="s">
        <v>29</v>
      </c>
      <c r="E316" s="36">
        <v>226.1908800011438</v>
      </c>
      <c r="F316" s="40">
        <v>7.1697462595214853E-2</v>
      </c>
      <c r="G316" s="40">
        <v>7.1697462595214853E-2</v>
      </c>
      <c r="H316" s="36" t="s">
        <v>124</v>
      </c>
      <c r="I316" s="36" t="s">
        <v>29</v>
      </c>
      <c r="J316" s="38" t="s">
        <v>128</v>
      </c>
    </row>
    <row r="317" spans="1:10">
      <c r="A317" s="39">
        <v>1.6187461E-2</v>
      </c>
      <c r="B317" s="36">
        <v>16187.460999999999</v>
      </c>
      <c r="C317" s="36" t="s">
        <v>29</v>
      </c>
      <c r="D317" s="36" t="s">
        <v>29</v>
      </c>
      <c r="E317" s="36">
        <v>221.48984625503218</v>
      </c>
      <c r="F317" s="40">
        <v>1.1769051062662972</v>
      </c>
      <c r="G317" s="40">
        <v>1.1769051062662972</v>
      </c>
      <c r="H317" s="36" t="s">
        <v>124</v>
      </c>
      <c r="I317" s="36" t="s">
        <v>29</v>
      </c>
      <c r="J317" s="38" t="s">
        <v>128</v>
      </c>
    </row>
    <row r="318" spans="1:10">
      <c r="A318" s="39">
        <v>1.6208708000000002E-2</v>
      </c>
      <c r="B318" s="36">
        <v>16208.708000000002</v>
      </c>
      <c r="C318" s="36" t="s">
        <v>29</v>
      </c>
      <c r="D318" s="36" t="s">
        <v>29</v>
      </c>
      <c r="E318" s="36">
        <v>227.32447423608619</v>
      </c>
      <c r="F318" s="40">
        <v>1.212502893063355</v>
      </c>
      <c r="G318" s="40">
        <v>1.212502893063355</v>
      </c>
      <c r="H318" s="36" t="s">
        <v>124</v>
      </c>
      <c r="I318" s="36" t="s">
        <v>29</v>
      </c>
      <c r="J318" s="38" t="s">
        <v>128</v>
      </c>
    </row>
    <row r="319" spans="1:10">
      <c r="A319" s="39">
        <v>1.6222957E-2</v>
      </c>
      <c r="B319" s="36">
        <v>16222.957</v>
      </c>
      <c r="C319" s="36" t="s">
        <v>29</v>
      </c>
      <c r="D319" s="36" t="s">
        <v>29</v>
      </c>
      <c r="E319" s="36">
        <v>223.23631531576837</v>
      </c>
      <c r="F319" s="40">
        <v>0.55388721683418929</v>
      </c>
      <c r="G319" s="40">
        <v>0.55388721683418929</v>
      </c>
      <c r="H319" s="36" t="s">
        <v>124</v>
      </c>
      <c r="I319" s="36" t="s">
        <v>29</v>
      </c>
      <c r="J319" s="38" t="s">
        <v>128</v>
      </c>
    </row>
    <row r="320" spans="1:10">
      <c r="A320" s="39">
        <v>1.6240563999999999E-2</v>
      </c>
      <c r="B320" s="36">
        <v>16240.563999999998</v>
      </c>
      <c r="C320" s="36" t="s">
        <v>29</v>
      </c>
      <c r="D320" s="36" t="s">
        <v>29</v>
      </c>
      <c r="E320" s="36">
        <v>220.48517092637948</v>
      </c>
      <c r="F320" s="40">
        <v>1.0594512637382953</v>
      </c>
      <c r="G320" s="40">
        <v>1.0594512637382953</v>
      </c>
      <c r="H320" s="36" t="s">
        <v>124</v>
      </c>
      <c r="I320" s="36" t="s">
        <v>29</v>
      </c>
      <c r="J320" s="38" t="s">
        <v>128</v>
      </c>
    </row>
    <row r="321" spans="1:10">
      <c r="A321" s="39">
        <v>1.6260726999999999E-2</v>
      </c>
      <c r="B321" s="36">
        <v>16260.726999999999</v>
      </c>
      <c r="C321" s="36" t="s">
        <v>29</v>
      </c>
      <c r="D321" s="36" t="s">
        <v>29</v>
      </c>
      <c r="E321" s="36">
        <v>218.56382460975144</v>
      </c>
      <c r="F321" s="40">
        <v>0.96678689720874389</v>
      </c>
      <c r="G321" s="40">
        <v>0.96678689720874389</v>
      </c>
      <c r="H321" s="36" t="s">
        <v>124</v>
      </c>
      <c r="I321" s="36" t="s">
        <v>29</v>
      </c>
      <c r="J321" s="38" t="s">
        <v>128</v>
      </c>
    </row>
    <row r="322" spans="1:10">
      <c r="A322" s="39">
        <v>1.6278742999999998E-2</v>
      </c>
      <c r="B322" s="36">
        <v>16278.743000000002</v>
      </c>
      <c r="C322" s="36" t="s">
        <v>29</v>
      </c>
      <c r="D322" s="36" t="s">
        <v>29</v>
      </c>
      <c r="E322" s="36">
        <v>214.22122886828478</v>
      </c>
      <c r="F322" s="40">
        <v>0.59455263130298508</v>
      </c>
      <c r="G322" s="40">
        <v>0.59455263130298508</v>
      </c>
      <c r="H322" s="36" t="s">
        <v>124</v>
      </c>
      <c r="I322" s="36" t="s">
        <v>29</v>
      </c>
      <c r="J322" s="38" t="s">
        <v>128</v>
      </c>
    </row>
    <row r="323" spans="1:10">
      <c r="A323" s="39">
        <v>1.6296958E-2</v>
      </c>
      <c r="B323" s="36">
        <v>16296.958000000001</v>
      </c>
      <c r="C323" s="36" t="s">
        <v>29</v>
      </c>
      <c r="D323" s="36" t="s">
        <v>29</v>
      </c>
      <c r="E323" s="36">
        <v>212.84367513227136</v>
      </c>
      <c r="F323" s="40">
        <v>0.74591262455775698</v>
      </c>
      <c r="G323" s="40">
        <v>0.74591262455775698</v>
      </c>
      <c r="H323" s="36" t="s">
        <v>124</v>
      </c>
      <c r="I323" s="36" t="s">
        <v>29</v>
      </c>
      <c r="J323" s="38" t="s">
        <v>128</v>
      </c>
    </row>
    <row r="324" spans="1:10">
      <c r="A324" s="39">
        <v>1.6317429000000001E-2</v>
      </c>
      <c r="B324" s="36">
        <v>16317.429000000002</v>
      </c>
      <c r="C324" s="36" t="s">
        <v>29</v>
      </c>
      <c r="D324" s="36" t="s">
        <v>29</v>
      </c>
      <c r="E324" s="36">
        <v>214.5978424508933</v>
      </c>
      <c r="F324" s="40">
        <v>0.5964888338406239</v>
      </c>
      <c r="G324" s="40">
        <v>0.5964888338406239</v>
      </c>
      <c r="H324" s="36" t="s">
        <v>124</v>
      </c>
      <c r="I324" s="36" t="s">
        <v>29</v>
      </c>
      <c r="J324" s="38" t="s">
        <v>128</v>
      </c>
    </row>
    <row r="325" spans="1:10">
      <c r="A325" s="39">
        <v>1.6337251000000001E-2</v>
      </c>
      <c r="B325" s="36">
        <v>16337.251</v>
      </c>
      <c r="C325" s="36" t="s">
        <v>29</v>
      </c>
      <c r="D325" s="36" t="s">
        <v>29</v>
      </c>
      <c r="E325" s="36">
        <v>212.42970768970437</v>
      </c>
      <c r="F325" s="40">
        <v>1.1881058980916346</v>
      </c>
      <c r="G325" s="40">
        <v>1.1881058980916346</v>
      </c>
      <c r="H325" s="36" t="s">
        <v>124</v>
      </c>
      <c r="I325" s="36" t="s">
        <v>29</v>
      </c>
      <c r="J325" s="38" t="s">
        <v>128</v>
      </c>
    </row>
    <row r="326" spans="1:10">
      <c r="A326" s="39">
        <v>1.6354227999999998E-2</v>
      </c>
      <c r="B326" s="36">
        <v>16354.227999999999</v>
      </c>
      <c r="C326" s="36" t="s">
        <v>29</v>
      </c>
      <c r="D326" s="36" t="s">
        <v>29</v>
      </c>
      <c r="E326" s="36">
        <v>214.83094793202406</v>
      </c>
      <c r="F326" s="40">
        <v>1.2030660182080497</v>
      </c>
      <c r="G326" s="40">
        <v>1.2030660182080497</v>
      </c>
      <c r="H326" s="36" t="s">
        <v>124</v>
      </c>
      <c r="I326" s="36" t="s">
        <v>29</v>
      </c>
      <c r="J326" s="38" t="s">
        <v>128</v>
      </c>
    </row>
    <row r="327" spans="1:10">
      <c r="A327" s="39">
        <v>1.6374888000000001E-2</v>
      </c>
      <c r="B327" s="36">
        <v>16374.888000000001</v>
      </c>
      <c r="C327" s="36" t="s">
        <v>29</v>
      </c>
      <c r="D327" s="36" t="s">
        <v>29</v>
      </c>
      <c r="E327" s="36">
        <v>211.2133503062316</v>
      </c>
      <c r="F327" s="40">
        <v>0.49980223800319318</v>
      </c>
      <c r="G327" s="40">
        <v>0.49980223800319318</v>
      </c>
      <c r="H327" s="36" t="s">
        <v>124</v>
      </c>
      <c r="I327" s="36" t="s">
        <v>29</v>
      </c>
      <c r="J327" s="38" t="s">
        <v>128</v>
      </c>
    </row>
    <row r="328" spans="1:10">
      <c r="A328" s="39">
        <v>1.6391885999999998E-2</v>
      </c>
      <c r="B328" s="36">
        <v>16391.885999999999</v>
      </c>
      <c r="C328" s="36" t="s">
        <v>29</v>
      </c>
      <c r="D328" s="36" t="s">
        <v>29</v>
      </c>
      <c r="E328" s="36">
        <v>209.50810411665645</v>
      </c>
      <c r="F328" s="40">
        <v>0.81572828316059343</v>
      </c>
      <c r="G328" s="40">
        <v>0.81572828316059343</v>
      </c>
      <c r="H328" s="36" t="s">
        <v>124</v>
      </c>
      <c r="I328" s="36" t="s">
        <v>29</v>
      </c>
      <c r="J328" s="38" t="s">
        <v>128</v>
      </c>
    </row>
    <row r="329" spans="1:10">
      <c r="A329" s="39">
        <v>1.6410705999999997E-2</v>
      </c>
      <c r="B329" s="36">
        <v>16410.705999999998</v>
      </c>
      <c r="C329" s="36" t="s">
        <v>29</v>
      </c>
      <c r="D329" s="36" t="s">
        <v>29</v>
      </c>
      <c r="E329" s="36">
        <v>212.94888538922996</v>
      </c>
      <c r="F329" s="40">
        <v>0.94050881288586641</v>
      </c>
      <c r="G329" s="40">
        <v>0.94050881288586641</v>
      </c>
      <c r="H329" s="36" t="s">
        <v>124</v>
      </c>
      <c r="I329" s="36" t="s">
        <v>29</v>
      </c>
      <c r="J329" s="38" t="s">
        <v>128</v>
      </c>
    </row>
    <row r="330" spans="1:10">
      <c r="A330" s="39">
        <v>1.6431323000000001E-2</v>
      </c>
      <c r="B330" s="36">
        <v>16431.323</v>
      </c>
      <c r="C330" s="36" t="s">
        <v>29</v>
      </c>
      <c r="D330" s="36" t="s">
        <v>29</v>
      </c>
      <c r="E330" s="36">
        <v>211.79344980120629</v>
      </c>
      <c r="F330" s="40">
        <v>1.8071328020237429</v>
      </c>
      <c r="G330" s="40">
        <v>1.8071328020237429</v>
      </c>
      <c r="H330" s="36" t="s">
        <v>124</v>
      </c>
      <c r="I330" s="36" t="s">
        <v>29</v>
      </c>
      <c r="J330" s="38" t="s">
        <v>128</v>
      </c>
    </row>
    <row r="331" spans="1:10">
      <c r="A331" s="39">
        <v>1.6458381000000001E-2</v>
      </c>
      <c r="B331" s="36">
        <v>16458.381000000001</v>
      </c>
      <c r="C331" s="36" t="s">
        <v>29</v>
      </c>
      <c r="D331" s="36" t="s">
        <v>29</v>
      </c>
      <c r="E331" s="36">
        <v>217.18722610003746</v>
      </c>
      <c r="F331" s="40">
        <v>0.27905676325660833</v>
      </c>
      <c r="G331" s="40">
        <v>0.27905676325660833</v>
      </c>
      <c r="H331" s="36" t="s">
        <v>124</v>
      </c>
      <c r="I331" s="36" t="s">
        <v>29</v>
      </c>
      <c r="J331" s="38" t="s">
        <v>128</v>
      </c>
    </row>
    <row r="332" spans="1:10">
      <c r="A332" s="39">
        <v>1.6472034E-2</v>
      </c>
      <c r="B332" s="36">
        <v>16472.034</v>
      </c>
      <c r="C332" s="36" t="s">
        <v>29</v>
      </c>
      <c r="D332" s="36" t="s">
        <v>29</v>
      </c>
      <c r="E332" s="36">
        <v>213.9380167825644</v>
      </c>
      <c r="F332" s="40">
        <v>1.1134129547932179</v>
      </c>
      <c r="G332" s="40">
        <v>1.1134129547932179</v>
      </c>
      <c r="H332" s="36" t="s">
        <v>124</v>
      </c>
      <c r="I332" s="36" t="s">
        <v>29</v>
      </c>
      <c r="J332" s="38" t="s">
        <v>128</v>
      </c>
    </row>
    <row r="333" spans="1:10">
      <c r="A333" s="39">
        <v>1.6509932000000001E-2</v>
      </c>
      <c r="B333" s="36">
        <v>16509.932000000001</v>
      </c>
      <c r="C333" s="36" t="s">
        <v>29</v>
      </c>
      <c r="D333" s="36" t="s">
        <v>29</v>
      </c>
      <c r="E333" s="36">
        <v>207.94707338537606</v>
      </c>
      <c r="F333" s="40">
        <v>0.12297867634990271</v>
      </c>
      <c r="G333" s="40">
        <v>0.12297867634990271</v>
      </c>
      <c r="H333" s="36" t="s">
        <v>124</v>
      </c>
      <c r="I333" s="36" t="s">
        <v>29</v>
      </c>
      <c r="J333" s="38" t="s">
        <v>128</v>
      </c>
    </row>
    <row r="334" spans="1:10">
      <c r="A334" s="39">
        <v>1.6553508999999998E-2</v>
      </c>
      <c r="B334" s="36">
        <v>16553.508999999998</v>
      </c>
      <c r="C334" s="36" t="s">
        <v>29</v>
      </c>
      <c r="D334" s="36" t="s">
        <v>29</v>
      </c>
      <c r="E334" s="36">
        <v>208.65010901966778</v>
      </c>
      <c r="F334" s="40">
        <v>0.52123258062177324</v>
      </c>
      <c r="G334" s="40">
        <v>0.52123258062177324</v>
      </c>
      <c r="H334" s="36" t="s">
        <v>124</v>
      </c>
      <c r="I334" s="36" t="s">
        <v>29</v>
      </c>
      <c r="J334" s="38" t="s">
        <v>128</v>
      </c>
    </row>
    <row r="335" spans="1:10">
      <c r="A335" s="39">
        <v>1.6590011999999998E-2</v>
      </c>
      <c r="B335" s="36">
        <v>16590.011999999999</v>
      </c>
      <c r="C335" s="36" t="s">
        <v>29</v>
      </c>
      <c r="D335" s="36" t="s">
        <v>29</v>
      </c>
      <c r="E335" s="36">
        <v>208.46142761667059</v>
      </c>
      <c r="F335" s="40">
        <v>0.83949900192494731</v>
      </c>
      <c r="G335" s="40">
        <v>0.83949900192494731</v>
      </c>
      <c r="H335" s="36" t="s">
        <v>124</v>
      </c>
      <c r="I335" s="36" t="s">
        <v>29</v>
      </c>
      <c r="J335" s="38" t="s">
        <v>128</v>
      </c>
    </row>
    <row r="336" spans="1:10">
      <c r="A336" s="39">
        <v>1.6655879000000002E-2</v>
      </c>
      <c r="B336" s="36">
        <v>16655.879000000001</v>
      </c>
      <c r="C336" s="36" t="s">
        <v>29</v>
      </c>
      <c r="D336" s="36" t="s">
        <v>29</v>
      </c>
      <c r="E336" s="36">
        <v>213.15469236971649</v>
      </c>
      <c r="F336" s="40">
        <v>0.8085332659341804</v>
      </c>
      <c r="G336" s="40">
        <v>0.8085332659341804</v>
      </c>
      <c r="H336" s="36" t="s">
        <v>124</v>
      </c>
      <c r="I336" s="36" t="s">
        <v>29</v>
      </c>
      <c r="J336" s="38" t="s">
        <v>128</v>
      </c>
    </row>
    <row r="337" spans="1:10">
      <c r="A337" s="39">
        <v>1.6733527999999998E-2</v>
      </c>
      <c r="B337" s="36">
        <v>16733.527999999998</v>
      </c>
      <c r="C337" s="36" t="s">
        <v>29</v>
      </c>
      <c r="D337" s="36" t="s">
        <v>29</v>
      </c>
      <c r="E337" s="36">
        <v>210.24939480334604</v>
      </c>
      <c r="F337" s="40">
        <v>1.1019346596459119</v>
      </c>
      <c r="G337" s="40">
        <v>1.1019346596459119</v>
      </c>
      <c r="H337" s="36" t="s">
        <v>124</v>
      </c>
      <c r="I337" s="36" t="s">
        <v>29</v>
      </c>
      <c r="J337" s="38" t="s">
        <v>128</v>
      </c>
    </row>
    <row r="338" spans="1:10">
      <c r="A338" s="39">
        <v>1.6797544999999997E-2</v>
      </c>
      <c r="B338" s="36">
        <v>16797.544999999998</v>
      </c>
      <c r="C338" s="36" t="s">
        <v>29</v>
      </c>
      <c r="D338" s="36" t="s">
        <v>29</v>
      </c>
      <c r="E338" s="36">
        <v>205.52548876941438</v>
      </c>
      <c r="F338" s="40">
        <v>0.96174110134254731</v>
      </c>
      <c r="G338" s="40">
        <v>0.96174110134254731</v>
      </c>
      <c r="H338" s="36" t="s">
        <v>124</v>
      </c>
      <c r="I338" s="36" t="s">
        <v>29</v>
      </c>
      <c r="J338" s="38" t="s">
        <v>128</v>
      </c>
    </row>
    <row r="339" spans="1:10">
      <c r="A339" s="39">
        <v>1.6869314999999999E-2</v>
      </c>
      <c r="B339" s="36">
        <v>16869.314999999999</v>
      </c>
      <c r="C339" s="36" t="s">
        <v>29</v>
      </c>
      <c r="D339" s="36" t="s">
        <v>29</v>
      </c>
      <c r="E339" s="36">
        <v>205.18509194320177</v>
      </c>
      <c r="F339" s="40">
        <v>0.961741101338764</v>
      </c>
      <c r="G339" s="40">
        <v>0.961741101338764</v>
      </c>
      <c r="H339" s="36" t="s">
        <v>124</v>
      </c>
      <c r="I339" s="36" t="s">
        <v>29</v>
      </c>
      <c r="J339" s="38" t="s">
        <v>128</v>
      </c>
    </row>
    <row r="340" spans="1:10">
      <c r="A340" s="39">
        <v>1.6928830999999998E-2</v>
      </c>
      <c r="B340" s="36">
        <v>16928.830999999998</v>
      </c>
      <c r="C340" s="36" t="s">
        <v>29</v>
      </c>
      <c r="D340" s="36" t="s">
        <v>29</v>
      </c>
      <c r="E340" s="36">
        <v>202.92904768161341</v>
      </c>
      <c r="F340" s="40">
        <v>0.67502997394429687</v>
      </c>
      <c r="G340" s="40">
        <v>0.67502997394429687</v>
      </c>
      <c r="H340" s="36" t="s">
        <v>124</v>
      </c>
      <c r="I340" s="36" t="s">
        <v>29</v>
      </c>
      <c r="J340" s="38" t="s">
        <v>128</v>
      </c>
    </row>
    <row r="341" spans="1:10">
      <c r="A341" s="39">
        <v>1.6994774000000001E-2</v>
      </c>
      <c r="B341" s="36">
        <v>16994.774000000001</v>
      </c>
      <c r="C341" s="36" t="s">
        <v>29</v>
      </c>
      <c r="D341" s="36" t="s">
        <v>29</v>
      </c>
      <c r="E341" s="36">
        <v>204.32473834267671</v>
      </c>
      <c r="F341" s="40">
        <v>1.0886961808547952</v>
      </c>
      <c r="G341" s="40">
        <v>1.0886961808547952</v>
      </c>
      <c r="H341" s="36" t="s">
        <v>124</v>
      </c>
      <c r="I341" s="36" t="s">
        <v>29</v>
      </c>
      <c r="J341" s="38" t="s">
        <v>128</v>
      </c>
    </row>
    <row r="342" spans="1:10">
      <c r="A342" s="39">
        <v>1.7091847E-2</v>
      </c>
      <c r="B342" s="36">
        <v>17091.847000000002</v>
      </c>
      <c r="C342" s="36" t="s">
        <v>29</v>
      </c>
      <c r="D342" s="36" t="s">
        <v>29</v>
      </c>
      <c r="E342" s="36">
        <v>202.1012164231453</v>
      </c>
      <c r="F342" s="40">
        <v>1.0521531700623763</v>
      </c>
      <c r="G342" s="40">
        <v>1.0521531700623763</v>
      </c>
      <c r="H342" s="36" t="s">
        <v>124</v>
      </c>
      <c r="I342" s="36" t="s">
        <v>29</v>
      </c>
      <c r="J342" s="38" t="s">
        <v>128</v>
      </c>
    </row>
    <row r="343" spans="1:10">
      <c r="A343" s="39">
        <v>1.7163698000000002E-2</v>
      </c>
      <c r="B343" s="36">
        <v>17163.698</v>
      </c>
      <c r="C343" s="36" t="s">
        <v>29</v>
      </c>
      <c r="D343" s="36" t="s">
        <v>29</v>
      </c>
      <c r="E343" s="36">
        <v>198.63108925293099</v>
      </c>
      <c r="F343" s="40">
        <v>1.3007075917823727</v>
      </c>
      <c r="G343" s="40">
        <v>1.3007075917823727</v>
      </c>
      <c r="H343" s="36" t="s">
        <v>124</v>
      </c>
      <c r="I343" s="36" t="s">
        <v>29</v>
      </c>
      <c r="J343" s="38" t="s">
        <v>128</v>
      </c>
    </row>
    <row r="344" spans="1:10">
      <c r="A344" s="39">
        <v>1.7236244999999997E-2</v>
      </c>
      <c r="B344" s="36">
        <v>17236.244999999999</v>
      </c>
      <c r="C344" s="36" t="s">
        <v>29</v>
      </c>
      <c r="D344" s="36" t="s">
        <v>29</v>
      </c>
      <c r="E344" s="36">
        <v>198.29417538469403</v>
      </c>
      <c r="F344" s="40">
        <v>0.77666007723424524</v>
      </c>
      <c r="G344" s="40">
        <v>0.77666007723424524</v>
      </c>
      <c r="H344" s="36" t="s">
        <v>124</v>
      </c>
      <c r="I344" s="36" t="s">
        <v>29</v>
      </c>
      <c r="J344" s="38" t="s">
        <v>128</v>
      </c>
    </row>
    <row r="345" spans="1:10">
      <c r="A345" s="39">
        <v>1.7287896000000001E-2</v>
      </c>
      <c r="B345" s="36">
        <v>17287.896000000001</v>
      </c>
      <c r="C345" s="36" t="s">
        <v>29</v>
      </c>
      <c r="D345" s="36" t="s">
        <v>29</v>
      </c>
      <c r="E345" s="36">
        <v>195.87573909141443</v>
      </c>
      <c r="F345" s="40">
        <v>0.49713302392337427</v>
      </c>
      <c r="G345" s="40">
        <v>0.49713302392337427</v>
      </c>
      <c r="H345" s="36" t="s">
        <v>124</v>
      </c>
      <c r="I345" s="36" t="s">
        <v>29</v>
      </c>
      <c r="J345" s="38" t="s">
        <v>128</v>
      </c>
    </row>
    <row r="346" spans="1:10">
      <c r="A346" s="39">
        <v>1.7311872999999998E-2</v>
      </c>
      <c r="B346" s="36">
        <v>17311.873</v>
      </c>
      <c r="C346" s="36" t="s">
        <v>29</v>
      </c>
      <c r="D346" s="36" t="s">
        <v>29</v>
      </c>
      <c r="E346" s="36">
        <v>194.65141317549399</v>
      </c>
      <c r="F346" s="40">
        <v>0.26604797941165964</v>
      </c>
      <c r="G346" s="40">
        <v>0.26604797941165964</v>
      </c>
      <c r="H346" s="36" t="s">
        <v>124</v>
      </c>
      <c r="I346" s="36" t="s">
        <v>29</v>
      </c>
      <c r="J346" s="38" t="s">
        <v>128</v>
      </c>
    </row>
    <row r="347" spans="1:10">
      <c r="A347" s="39">
        <v>1.7360496E-2</v>
      </c>
      <c r="B347" s="36">
        <v>17360.495999999999</v>
      </c>
      <c r="C347" s="36" t="s">
        <v>29</v>
      </c>
      <c r="D347" s="36" t="s">
        <v>29</v>
      </c>
      <c r="E347" s="36">
        <v>190.50284337603904</v>
      </c>
      <c r="F347" s="40">
        <v>0.909033112140748</v>
      </c>
      <c r="G347" s="40">
        <v>0.909033112140748</v>
      </c>
      <c r="H347" s="36" t="s">
        <v>124</v>
      </c>
      <c r="I347" s="36" t="s">
        <v>29</v>
      </c>
      <c r="J347" s="38" t="s">
        <v>128</v>
      </c>
    </row>
    <row r="348" spans="1:10">
      <c r="A348" s="39">
        <v>1.7385299E-2</v>
      </c>
      <c r="B348" s="36">
        <v>17385.298999999999</v>
      </c>
      <c r="C348" s="36" t="s">
        <v>29</v>
      </c>
      <c r="D348" s="36" t="s">
        <v>29</v>
      </c>
      <c r="E348" s="36">
        <v>193.02021337722056</v>
      </c>
      <c r="F348" s="40">
        <v>0.39380858908988714</v>
      </c>
      <c r="G348" s="40">
        <v>0.39380858908988714</v>
      </c>
      <c r="H348" s="36" t="s">
        <v>124</v>
      </c>
      <c r="I348" s="36" t="s">
        <v>29</v>
      </c>
      <c r="J348" s="38" t="s">
        <v>128</v>
      </c>
    </row>
    <row r="349" spans="1:10">
      <c r="A349" s="39">
        <v>1.7410026000000002E-2</v>
      </c>
      <c r="B349" s="36">
        <v>17410.026000000002</v>
      </c>
      <c r="C349" s="36" t="s">
        <v>29</v>
      </c>
      <c r="D349" s="36" t="s">
        <v>29</v>
      </c>
      <c r="E349" s="36">
        <v>191.88566736855631</v>
      </c>
      <c r="F349" s="40">
        <v>0.26945788655263653</v>
      </c>
      <c r="G349" s="40">
        <v>0.26945788655263653</v>
      </c>
      <c r="H349" s="36" t="s">
        <v>124</v>
      </c>
      <c r="I349" s="36" t="s">
        <v>29</v>
      </c>
      <c r="J349" s="38" t="s">
        <v>128</v>
      </c>
    </row>
    <row r="350" spans="1:10">
      <c r="A350" s="39">
        <v>1.7434971E-2</v>
      </c>
      <c r="B350" s="36">
        <v>17434.971000000001</v>
      </c>
      <c r="C350" s="36" t="s">
        <v>29</v>
      </c>
      <c r="D350" s="36" t="s">
        <v>29</v>
      </c>
      <c r="E350" s="36">
        <v>190.75739808941378</v>
      </c>
      <c r="F350" s="40">
        <v>0.46529941580413253</v>
      </c>
      <c r="G350" s="40">
        <v>0.46529941580413253</v>
      </c>
      <c r="H350" s="36" t="s">
        <v>124</v>
      </c>
      <c r="I350" s="36" t="s">
        <v>29</v>
      </c>
      <c r="J350" s="38" t="s">
        <v>128</v>
      </c>
    </row>
    <row r="351" spans="1:10">
      <c r="A351" s="39">
        <v>1.7460991000000002E-2</v>
      </c>
      <c r="B351" s="36">
        <v>17460.991000000002</v>
      </c>
      <c r="C351" s="36" t="s">
        <v>29</v>
      </c>
      <c r="D351" s="36" t="s">
        <v>29</v>
      </c>
      <c r="E351" s="36">
        <v>193.00049226913703</v>
      </c>
      <c r="F351" s="40">
        <v>0.46110486137926515</v>
      </c>
      <c r="G351" s="40">
        <v>0.46110486137926515</v>
      </c>
      <c r="H351" s="36" t="s">
        <v>124</v>
      </c>
      <c r="I351" s="36" t="s">
        <v>29</v>
      </c>
      <c r="J351" s="38" t="s">
        <v>128</v>
      </c>
    </row>
    <row r="352" spans="1:10">
      <c r="A352" s="39">
        <v>1.7485291E-2</v>
      </c>
      <c r="B352" s="36">
        <v>17485.291000000001</v>
      </c>
      <c r="C352" s="36" t="s">
        <v>29</v>
      </c>
      <c r="D352" s="36" t="s">
        <v>29</v>
      </c>
      <c r="E352" s="36">
        <v>191.47611429594139</v>
      </c>
      <c r="F352" s="40">
        <v>0.5012961161068531</v>
      </c>
      <c r="G352" s="40">
        <v>0.5012961161068531</v>
      </c>
      <c r="H352" s="36" t="s">
        <v>124</v>
      </c>
      <c r="I352" s="36" t="s">
        <v>29</v>
      </c>
      <c r="J352" s="38" t="s">
        <v>128</v>
      </c>
    </row>
    <row r="353" spans="1:10">
      <c r="A353" s="39">
        <v>1.7510867999999999E-2</v>
      </c>
      <c r="B353" s="36">
        <v>17510.867999999999</v>
      </c>
      <c r="C353" s="36" t="s">
        <v>29</v>
      </c>
      <c r="D353" s="36" t="s">
        <v>29</v>
      </c>
      <c r="E353" s="36">
        <v>191.58573439908614</v>
      </c>
      <c r="F353" s="40">
        <v>5.4238037453648288E-2</v>
      </c>
      <c r="G353" s="40">
        <v>5.4238037453648288E-2</v>
      </c>
      <c r="H353" s="36" t="s">
        <v>124</v>
      </c>
      <c r="I353" s="36" t="s">
        <v>29</v>
      </c>
      <c r="J353" s="38" t="s">
        <v>128</v>
      </c>
    </row>
    <row r="354" spans="1:10">
      <c r="A354" s="39">
        <v>1.7534589E-2</v>
      </c>
      <c r="B354" s="36">
        <v>17534.589</v>
      </c>
      <c r="C354" s="36" t="s">
        <v>29</v>
      </c>
      <c r="D354" s="36" t="s">
        <v>29</v>
      </c>
      <c r="E354" s="36">
        <v>192.37047527166976</v>
      </c>
      <c r="F354" s="40">
        <v>0.60556993378873958</v>
      </c>
      <c r="G354" s="40">
        <v>0.60556993378873958</v>
      </c>
      <c r="H354" s="36" t="s">
        <v>124</v>
      </c>
      <c r="I354" s="36" t="s">
        <v>29</v>
      </c>
      <c r="J354" s="38" t="s">
        <v>128</v>
      </c>
    </row>
    <row r="355" spans="1:10">
      <c r="A355" s="39">
        <v>1.7561458999999998E-2</v>
      </c>
      <c r="B355" s="36">
        <v>17561.458999999999</v>
      </c>
      <c r="C355" s="36" t="s">
        <v>29</v>
      </c>
      <c r="D355" s="36" t="s">
        <v>29</v>
      </c>
      <c r="E355" s="36">
        <v>192.62364839309151</v>
      </c>
      <c r="F355" s="40">
        <v>0.29863733358414885</v>
      </c>
      <c r="G355" s="40">
        <v>0.29863733358414885</v>
      </c>
      <c r="H355" s="36" t="s">
        <v>124</v>
      </c>
      <c r="I355" s="36" t="s">
        <v>29</v>
      </c>
      <c r="J355" s="38" t="s">
        <v>128</v>
      </c>
    </row>
    <row r="356" spans="1:10">
      <c r="A356" s="39">
        <v>1.7586251000000001E-2</v>
      </c>
      <c r="B356" s="36">
        <v>17586.251</v>
      </c>
      <c r="C356" s="36" t="s">
        <v>29</v>
      </c>
      <c r="D356" s="36" t="s">
        <v>29</v>
      </c>
      <c r="E356" s="36">
        <v>196.96328822867957</v>
      </c>
      <c r="F356" s="40">
        <v>0.86350922889845616</v>
      </c>
      <c r="G356" s="40">
        <v>0.86350922889845616</v>
      </c>
      <c r="H356" s="36" t="s">
        <v>124</v>
      </c>
      <c r="I356" s="36" t="s">
        <v>29</v>
      </c>
      <c r="J356" s="38" t="s">
        <v>128</v>
      </c>
    </row>
    <row r="357" spans="1:10">
      <c r="A357" s="39">
        <v>1.7612004000000001E-2</v>
      </c>
      <c r="B357" s="36">
        <v>17612.004000000001</v>
      </c>
      <c r="C357" s="36" t="s">
        <v>29</v>
      </c>
      <c r="D357" s="36" t="s">
        <v>29</v>
      </c>
      <c r="E357" s="36">
        <v>195.79039289658348</v>
      </c>
      <c r="F357" s="40">
        <v>0.2391586375813789</v>
      </c>
      <c r="G357" s="40">
        <v>0.2391586375813789</v>
      </c>
      <c r="H357" s="36" t="s">
        <v>124</v>
      </c>
      <c r="I357" s="36" t="s">
        <v>29</v>
      </c>
      <c r="J357" s="38" t="s">
        <v>128</v>
      </c>
    </row>
    <row r="358" spans="1:10">
      <c r="A358" s="39">
        <v>1.7637877999999999E-2</v>
      </c>
      <c r="B358" s="36">
        <v>17637.878000000001</v>
      </c>
      <c r="C358" s="36" t="s">
        <v>29</v>
      </c>
      <c r="D358" s="36" t="s">
        <v>29</v>
      </c>
      <c r="E358" s="36">
        <v>193.21020619774924</v>
      </c>
      <c r="F358" s="40">
        <v>1.2286838327921574</v>
      </c>
      <c r="G358" s="40">
        <v>1.2286838327921574</v>
      </c>
      <c r="H358" s="36" t="s">
        <v>124</v>
      </c>
      <c r="I358" s="36" t="s">
        <v>29</v>
      </c>
      <c r="J358" s="38" t="s">
        <v>128</v>
      </c>
    </row>
    <row r="359" spans="1:10">
      <c r="A359" s="39">
        <v>1.7665057000000001E-2</v>
      </c>
      <c r="B359" s="36">
        <v>17665.057000000001</v>
      </c>
      <c r="C359" s="36" t="s">
        <v>29</v>
      </c>
      <c r="D359" s="36" t="s">
        <v>29</v>
      </c>
      <c r="E359" s="36">
        <v>194.37600353690419</v>
      </c>
      <c r="F359" s="40">
        <v>0.55502869881693817</v>
      </c>
      <c r="G359" s="40">
        <v>0.55502869881693817</v>
      </c>
      <c r="H359" s="36" t="s">
        <v>124</v>
      </c>
      <c r="I359" s="36" t="s">
        <v>29</v>
      </c>
      <c r="J359" s="38" t="s">
        <v>128</v>
      </c>
    </row>
    <row r="360" spans="1:10">
      <c r="A360" s="39">
        <v>1.7691214E-2</v>
      </c>
      <c r="B360" s="36">
        <v>17691.214</v>
      </c>
      <c r="C360" s="36" t="s">
        <v>29</v>
      </c>
      <c r="D360" s="36" t="s">
        <v>29</v>
      </c>
      <c r="E360" s="36">
        <v>191.51895944996556</v>
      </c>
      <c r="F360" s="40">
        <v>1.3346281819664174</v>
      </c>
      <c r="G360" s="40">
        <v>1.3346281819664174</v>
      </c>
      <c r="H360" s="36" t="s">
        <v>124</v>
      </c>
      <c r="I360" s="36" t="s">
        <v>29</v>
      </c>
      <c r="J360" s="38" t="s">
        <v>128</v>
      </c>
    </row>
    <row r="361" spans="1:10">
      <c r="A361" s="39">
        <v>1.7717048999999999E-2</v>
      </c>
      <c r="B361" s="36">
        <v>17717.048999999999</v>
      </c>
      <c r="C361" s="36" t="s">
        <v>29</v>
      </c>
      <c r="D361" s="36" t="s">
        <v>29</v>
      </c>
      <c r="E361" s="36">
        <v>189.52313905154722</v>
      </c>
      <c r="F361" s="40">
        <v>0.56430225232113473</v>
      </c>
      <c r="G361" s="40">
        <v>0.56430225232113473</v>
      </c>
      <c r="H361" s="36" t="s">
        <v>124</v>
      </c>
      <c r="I361" s="36" t="s">
        <v>29</v>
      </c>
      <c r="J361" s="38" t="s">
        <v>128</v>
      </c>
    </row>
    <row r="362" spans="1:10">
      <c r="A362" s="39">
        <v>1.7743749999999999E-2</v>
      </c>
      <c r="B362" s="36">
        <v>17743.75</v>
      </c>
      <c r="C362" s="36" t="s">
        <v>29</v>
      </c>
      <c r="D362" s="36" t="s">
        <v>29</v>
      </c>
      <c r="E362" s="36">
        <v>190.41145637495399</v>
      </c>
      <c r="F362" s="40">
        <v>0.23965616851367205</v>
      </c>
      <c r="G362" s="40">
        <v>0.23965616851367205</v>
      </c>
      <c r="H362" s="36" t="s">
        <v>124</v>
      </c>
      <c r="I362" s="36" t="s">
        <v>29</v>
      </c>
      <c r="J362" s="38" t="s">
        <v>128</v>
      </c>
    </row>
    <row r="363" spans="1:10">
      <c r="A363" s="39">
        <v>1.7769712999999999E-2</v>
      </c>
      <c r="B363" s="36">
        <v>17769.713</v>
      </c>
      <c r="C363" s="36" t="s">
        <v>29</v>
      </c>
      <c r="D363" s="36" t="s">
        <v>29</v>
      </c>
      <c r="E363" s="36">
        <v>191.7049630706334</v>
      </c>
      <c r="F363" s="40">
        <v>0.33080679868936025</v>
      </c>
      <c r="G363" s="40">
        <v>0.33080679868936025</v>
      </c>
      <c r="H363" s="36" t="s">
        <v>124</v>
      </c>
      <c r="I363" s="36" t="s">
        <v>29</v>
      </c>
      <c r="J363" s="38" t="s">
        <v>128</v>
      </c>
    </row>
    <row r="364" spans="1:10">
      <c r="A364" s="39">
        <v>1.7797574E-2</v>
      </c>
      <c r="B364" s="36">
        <v>17797.574000000001</v>
      </c>
      <c r="C364" s="36" t="s">
        <v>29</v>
      </c>
      <c r="D364" s="36" t="s">
        <v>29</v>
      </c>
      <c r="E364" s="36">
        <v>187.25256339861124</v>
      </c>
      <c r="F364" s="40">
        <v>0.66216327631887162</v>
      </c>
      <c r="G364" s="40">
        <v>0.66216327631887162</v>
      </c>
      <c r="H364" s="36" t="s">
        <v>124</v>
      </c>
      <c r="I364" s="36" t="s">
        <v>29</v>
      </c>
      <c r="J364" s="38" t="s">
        <v>128</v>
      </c>
    </row>
    <row r="365" spans="1:10">
      <c r="A365" s="39">
        <v>1.7825432000000002E-2</v>
      </c>
      <c r="B365" s="36">
        <v>17825.432000000001</v>
      </c>
      <c r="C365" s="36" t="s">
        <v>29</v>
      </c>
      <c r="D365" s="36" t="s">
        <v>29</v>
      </c>
      <c r="E365" s="36">
        <v>191.20739896471937</v>
      </c>
      <c r="F365" s="40">
        <v>1.2382021197722488</v>
      </c>
      <c r="G365" s="40">
        <v>1.2382021197722488</v>
      </c>
      <c r="H365" s="36" t="s">
        <v>124</v>
      </c>
      <c r="I365" s="36" t="s">
        <v>29</v>
      </c>
      <c r="J365" s="38" t="s">
        <v>128</v>
      </c>
    </row>
    <row r="366" spans="1:10">
      <c r="A366" s="39">
        <v>1.7854603E-2</v>
      </c>
      <c r="B366" s="36">
        <v>17854.602999999999</v>
      </c>
      <c r="C366" s="36" t="s">
        <v>29</v>
      </c>
      <c r="D366" s="36" t="s">
        <v>29</v>
      </c>
      <c r="E366" s="36">
        <v>189.51763426245728</v>
      </c>
      <c r="F366" s="40">
        <v>0.71904952988395232</v>
      </c>
      <c r="G366" s="40">
        <v>0.71904952988395232</v>
      </c>
      <c r="H366" s="36" t="s">
        <v>124</v>
      </c>
      <c r="I366" s="36" t="s">
        <v>29</v>
      </c>
      <c r="J366" s="38" t="s">
        <v>128</v>
      </c>
    </row>
    <row r="367" spans="1:10">
      <c r="A367" s="39">
        <v>1.7880995E-2</v>
      </c>
      <c r="B367" s="36">
        <v>17880.994999999999</v>
      </c>
      <c r="C367" s="36" t="s">
        <v>29</v>
      </c>
      <c r="D367" s="36" t="s">
        <v>29</v>
      </c>
      <c r="E367" s="36">
        <v>190.2606131810841</v>
      </c>
      <c r="F367" s="40">
        <v>1.1923060852551808</v>
      </c>
      <c r="G367" s="40">
        <v>1.1923060852551808</v>
      </c>
      <c r="H367" s="36" t="s">
        <v>124</v>
      </c>
      <c r="I367" s="36" t="s">
        <v>29</v>
      </c>
      <c r="J367" s="38" t="s">
        <v>128</v>
      </c>
    </row>
    <row r="368" spans="1:10">
      <c r="A368" s="39">
        <v>1.7907157999999999E-2</v>
      </c>
      <c r="B368" s="36">
        <v>17907.157999999999</v>
      </c>
      <c r="C368" s="36" t="s">
        <v>29</v>
      </c>
      <c r="D368" s="36" t="s">
        <v>29</v>
      </c>
      <c r="E368" s="36">
        <v>191.72379100533919</v>
      </c>
      <c r="F368" s="40">
        <v>0.26146940741275265</v>
      </c>
      <c r="G368" s="40">
        <v>0.26146940741275265</v>
      </c>
      <c r="H368" s="36" t="s">
        <v>124</v>
      </c>
      <c r="I368" s="36" t="s">
        <v>29</v>
      </c>
      <c r="J368" s="38" t="s">
        <v>128</v>
      </c>
    </row>
    <row r="369" spans="1:10">
      <c r="A369" s="39">
        <v>1.7935988E-2</v>
      </c>
      <c r="B369" s="36">
        <v>17935.988000000001</v>
      </c>
      <c r="C369" s="36" t="s">
        <v>29</v>
      </c>
      <c r="D369" s="36" t="s">
        <v>29</v>
      </c>
      <c r="E369" s="36">
        <v>188.54215704394005</v>
      </c>
      <c r="F369" s="40">
        <v>0.98214282477995152</v>
      </c>
      <c r="G369" s="40">
        <v>0.98214282477995152</v>
      </c>
      <c r="H369" s="36" t="s">
        <v>124</v>
      </c>
      <c r="I369" s="36" t="s">
        <v>29</v>
      </c>
      <c r="J369" s="38" t="s">
        <v>128</v>
      </c>
    </row>
    <row r="370" spans="1:10">
      <c r="A370" s="39">
        <v>1.7965825000000001E-2</v>
      </c>
      <c r="B370" s="36">
        <v>17965.825000000001</v>
      </c>
      <c r="C370" s="36" t="s">
        <v>29</v>
      </c>
      <c r="D370" s="36" t="s">
        <v>29</v>
      </c>
      <c r="E370" s="36">
        <v>188.65649898360979</v>
      </c>
      <c r="F370" s="40">
        <v>0.10486478156066993</v>
      </c>
      <c r="G370" s="40">
        <v>0.10486478156066993</v>
      </c>
      <c r="H370" s="36" t="s">
        <v>124</v>
      </c>
      <c r="I370" s="36" t="s">
        <v>29</v>
      </c>
      <c r="J370" s="38" t="s">
        <v>128</v>
      </c>
    </row>
    <row r="371" spans="1:10">
      <c r="A371" s="39">
        <v>1.7992042E-2</v>
      </c>
      <c r="B371" s="36">
        <v>17992.042000000001</v>
      </c>
      <c r="C371" s="36" t="s">
        <v>29</v>
      </c>
      <c r="D371" s="36" t="s">
        <v>29</v>
      </c>
      <c r="E371" s="36">
        <v>188.9556833468375</v>
      </c>
      <c r="F371" s="40">
        <v>0.64306592821332997</v>
      </c>
      <c r="G371" s="40">
        <v>0.64306592821332997</v>
      </c>
      <c r="H371" s="36" t="s">
        <v>124</v>
      </c>
      <c r="I371" s="36" t="s">
        <v>29</v>
      </c>
      <c r="J371" s="38" t="s">
        <v>128</v>
      </c>
    </row>
    <row r="372" spans="1:10">
      <c r="A372" s="39">
        <v>1.8024450000000001E-2</v>
      </c>
      <c r="B372" s="36">
        <v>18024.45</v>
      </c>
      <c r="C372" s="36" t="s">
        <v>29</v>
      </c>
      <c r="D372" s="36" t="s">
        <v>29</v>
      </c>
      <c r="E372" s="36">
        <v>187.78531136917942</v>
      </c>
      <c r="F372" s="40">
        <v>1.0961213128518206</v>
      </c>
      <c r="G372" s="40">
        <v>1.0961213128518206</v>
      </c>
      <c r="H372" s="36" t="s">
        <v>124</v>
      </c>
      <c r="I372" s="36" t="s">
        <v>29</v>
      </c>
      <c r="J372" s="38" t="s">
        <v>128</v>
      </c>
    </row>
    <row r="373" spans="1:10">
      <c r="A373" s="39">
        <v>1.8050092E-2</v>
      </c>
      <c r="B373" s="36">
        <v>18050.092000000001</v>
      </c>
      <c r="C373" s="36" t="s">
        <v>29</v>
      </c>
      <c r="D373" s="36" t="s">
        <v>29</v>
      </c>
      <c r="E373" s="36">
        <v>187.7267726989902</v>
      </c>
      <c r="F373" s="40">
        <v>0.49850929991939746</v>
      </c>
      <c r="G373" s="40">
        <v>0.49850929991939746</v>
      </c>
      <c r="H373" s="36" t="s">
        <v>124</v>
      </c>
      <c r="I373" s="36" t="s">
        <v>29</v>
      </c>
      <c r="J373" s="38" t="s">
        <v>128</v>
      </c>
    </row>
    <row r="374" spans="1:10">
      <c r="A374" s="39">
        <v>1.8081597000000001E-2</v>
      </c>
      <c r="B374" s="36">
        <v>18081.597000000002</v>
      </c>
      <c r="C374" s="36" t="s">
        <v>29</v>
      </c>
      <c r="D374" s="36" t="s">
        <v>29</v>
      </c>
      <c r="E374" s="36">
        <v>188.64072093684447</v>
      </c>
      <c r="F374" s="40">
        <v>0.4703207056745532</v>
      </c>
      <c r="G374" s="40">
        <v>0.4703207056745532</v>
      </c>
      <c r="H374" s="36" t="s">
        <v>124</v>
      </c>
      <c r="I374" s="36" t="s">
        <v>29</v>
      </c>
      <c r="J374" s="38" t="s">
        <v>128</v>
      </c>
    </row>
    <row r="375" spans="1:10">
      <c r="A375" s="39">
        <v>1.8110627000000001E-2</v>
      </c>
      <c r="B375" s="36">
        <v>18110.627</v>
      </c>
      <c r="C375" s="36" t="s">
        <v>29</v>
      </c>
      <c r="D375" s="36" t="s">
        <v>29</v>
      </c>
      <c r="E375" s="36">
        <v>188.59044595252618</v>
      </c>
      <c r="F375" s="40">
        <v>1.4805009528332871</v>
      </c>
      <c r="G375" s="40">
        <v>1.4805009528332871</v>
      </c>
      <c r="H375" s="36" t="s">
        <v>124</v>
      </c>
      <c r="I375" s="36" t="s">
        <v>29</v>
      </c>
      <c r="J375" s="38" t="s">
        <v>128</v>
      </c>
    </row>
    <row r="376" spans="1:10">
      <c r="A376" s="39">
        <v>1.8139755E-2</v>
      </c>
      <c r="B376" s="36">
        <v>18139.755000000001</v>
      </c>
      <c r="C376" s="36" t="s">
        <v>29</v>
      </c>
      <c r="D376" s="36" t="s">
        <v>29</v>
      </c>
      <c r="E376" s="36">
        <v>184.87510819689115</v>
      </c>
      <c r="F376" s="40">
        <v>0.22828849331322779</v>
      </c>
      <c r="G376" s="40">
        <v>0.22828849331322779</v>
      </c>
      <c r="H376" s="36" t="s">
        <v>124</v>
      </c>
      <c r="I376" s="36" t="s">
        <v>29</v>
      </c>
      <c r="J376" s="38" t="s">
        <v>128</v>
      </c>
    </row>
    <row r="377" spans="1:10">
      <c r="A377" s="39">
        <v>1.8173162999999999E-2</v>
      </c>
      <c r="B377" s="36">
        <v>18173.163</v>
      </c>
      <c r="C377" s="36" t="s">
        <v>29</v>
      </c>
      <c r="D377" s="36" t="s">
        <v>29</v>
      </c>
      <c r="E377" s="36">
        <v>189.01145740964958</v>
      </c>
      <c r="F377" s="40">
        <v>1.1265105045716719</v>
      </c>
      <c r="G377" s="40">
        <v>1.1265105045716719</v>
      </c>
      <c r="H377" s="36" t="s">
        <v>124</v>
      </c>
      <c r="I377" s="36" t="s">
        <v>29</v>
      </c>
      <c r="J377" s="38" t="s">
        <v>128</v>
      </c>
    </row>
    <row r="378" spans="1:10">
      <c r="A378" s="39">
        <v>1.8201792000000001E-2</v>
      </c>
      <c r="B378" s="36">
        <v>18201.792000000001</v>
      </c>
      <c r="C378" s="36" t="s">
        <v>29</v>
      </c>
      <c r="D378" s="36" t="s">
        <v>29</v>
      </c>
      <c r="E378" s="36">
        <v>185.64837724764448</v>
      </c>
      <c r="F378" s="40">
        <v>0.95282239323491191</v>
      </c>
      <c r="G378" s="40">
        <v>0.95282239323491191</v>
      </c>
      <c r="H378" s="36" t="s">
        <v>124</v>
      </c>
      <c r="I378" s="36" t="s">
        <v>29</v>
      </c>
      <c r="J378" s="38" t="s">
        <v>128</v>
      </c>
    </row>
    <row r="379" spans="1:10">
      <c r="A379" s="39">
        <v>1.8232181E-2</v>
      </c>
      <c r="B379" s="36">
        <v>18232.181</v>
      </c>
      <c r="C379" s="36" t="s">
        <v>29</v>
      </c>
      <c r="D379" s="36" t="s">
        <v>29</v>
      </c>
      <c r="E379" s="36">
        <v>188.87750852438725</v>
      </c>
      <c r="F379" s="40">
        <v>0.47240336251776011</v>
      </c>
      <c r="G379" s="40">
        <v>0.47240336251776011</v>
      </c>
      <c r="H379" s="36" t="s">
        <v>124</v>
      </c>
      <c r="I379" s="36" t="s">
        <v>29</v>
      </c>
      <c r="J379" s="38" t="s">
        <v>128</v>
      </c>
    </row>
    <row r="380" spans="1:10">
      <c r="A380" s="39">
        <v>1.8264682000000001E-2</v>
      </c>
      <c r="B380" s="36">
        <v>18264.682000000001</v>
      </c>
      <c r="C380" s="36" t="s">
        <v>29</v>
      </c>
      <c r="D380" s="36" t="s">
        <v>29</v>
      </c>
      <c r="E380" s="36">
        <v>188.52153443206024</v>
      </c>
      <c r="F380" s="40">
        <v>1.1571075398909414</v>
      </c>
      <c r="G380" s="40">
        <v>1.1571075398909414</v>
      </c>
      <c r="H380" s="36" t="s">
        <v>124</v>
      </c>
      <c r="I380" s="36" t="s">
        <v>29</v>
      </c>
      <c r="J380" s="38" t="s">
        <v>128</v>
      </c>
    </row>
    <row r="381" spans="1:10">
      <c r="A381" s="39">
        <v>1.8295805000000002E-2</v>
      </c>
      <c r="B381" s="36">
        <v>18295.805</v>
      </c>
      <c r="C381" s="36" t="s">
        <v>29</v>
      </c>
      <c r="D381" s="36" t="s">
        <v>29</v>
      </c>
      <c r="E381" s="36">
        <v>189.03208526365853</v>
      </c>
      <c r="F381" s="40">
        <v>0.19260209898468844</v>
      </c>
      <c r="G381" s="40">
        <v>0.19260209898468844</v>
      </c>
      <c r="H381" s="36" t="s">
        <v>124</v>
      </c>
      <c r="I381" s="36" t="s">
        <v>29</v>
      </c>
      <c r="J381" s="38" t="s">
        <v>128</v>
      </c>
    </row>
    <row r="382" spans="1:10">
      <c r="A382" s="39">
        <v>1.8324393000000001E-2</v>
      </c>
      <c r="B382" s="36">
        <v>18324.393</v>
      </c>
      <c r="C382" s="36" t="s">
        <v>29</v>
      </c>
      <c r="D382" s="36" t="s">
        <v>29</v>
      </c>
      <c r="E382" s="36">
        <v>187.12107228232756</v>
      </c>
      <c r="F382" s="40">
        <v>0.83720360551759787</v>
      </c>
      <c r="G382" s="40">
        <v>0.83720360551759787</v>
      </c>
      <c r="H382" s="36" t="s">
        <v>124</v>
      </c>
      <c r="I382" s="36" t="s">
        <v>29</v>
      </c>
      <c r="J382" s="38" t="s">
        <v>128</v>
      </c>
    </row>
    <row r="383" spans="1:10">
      <c r="A383" s="39">
        <v>1.8360352E-2</v>
      </c>
      <c r="B383" s="36">
        <v>18360.351999999999</v>
      </c>
      <c r="C383" s="36" t="s">
        <v>29</v>
      </c>
      <c r="D383" s="36" t="s">
        <v>29</v>
      </c>
      <c r="E383" s="36">
        <v>188.73157502184154</v>
      </c>
      <c r="F383" s="40">
        <v>0.18243274436836557</v>
      </c>
      <c r="G383" s="40">
        <v>0.18243274436836557</v>
      </c>
      <c r="H383" s="36" t="s">
        <v>124</v>
      </c>
      <c r="I383" s="36" t="s">
        <v>29</v>
      </c>
      <c r="J383" s="38" t="s">
        <v>128</v>
      </c>
    </row>
    <row r="384" spans="1:10">
      <c r="A384" s="39">
        <v>1.8391159000000001E-2</v>
      </c>
      <c r="B384" s="36">
        <v>18391.159</v>
      </c>
      <c r="C384" s="36" t="s">
        <v>29</v>
      </c>
      <c r="D384" s="36" t="s">
        <v>29</v>
      </c>
      <c r="E384" s="36">
        <v>188.21271613685059</v>
      </c>
      <c r="F384" s="40">
        <v>1.1573613101510056</v>
      </c>
      <c r="G384" s="40">
        <v>1.1573613101510056</v>
      </c>
      <c r="H384" s="36" t="s">
        <v>124</v>
      </c>
      <c r="I384" s="36" t="s">
        <v>29</v>
      </c>
      <c r="J384" s="38" t="s">
        <v>128</v>
      </c>
    </row>
    <row r="385" spans="1:10">
      <c r="A385" s="39">
        <v>1.8422424999999999E-2</v>
      </c>
      <c r="B385" s="36">
        <v>18422.424999999999</v>
      </c>
      <c r="C385" s="36" t="s">
        <v>29</v>
      </c>
      <c r="D385" s="36" t="s">
        <v>29</v>
      </c>
      <c r="E385" s="36">
        <v>188.46984987600774</v>
      </c>
      <c r="F385" s="40">
        <v>0.74835269952574601</v>
      </c>
      <c r="G385" s="40">
        <v>0.74835269952574601</v>
      </c>
      <c r="H385" s="36" t="s">
        <v>124</v>
      </c>
      <c r="I385" s="36" t="s">
        <v>29</v>
      </c>
      <c r="J385" s="38" t="s">
        <v>128</v>
      </c>
    </row>
    <row r="386" spans="1:10">
      <c r="A386" s="39">
        <v>1.8457829000000002E-2</v>
      </c>
      <c r="B386" s="36">
        <v>18457.829000000002</v>
      </c>
      <c r="C386" s="36" t="s">
        <v>29</v>
      </c>
      <c r="D386" s="36" t="s">
        <v>29</v>
      </c>
      <c r="E386" s="36">
        <v>187.44688100668245</v>
      </c>
      <c r="F386" s="40">
        <v>1.0657551240083385</v>
      </c>
      <c r="G386" s="40">
        <v>1.0657551240083385</v>
      </c>
      <c r="H386" s="36" t="s">
        <v>124</v>
      </c>
      <c r="I386" s="36" t="s">
        <v>29</v>
      </c>
      <c r="J386" s="38" t="s">
        <v>128</v>
      </c>
    </row>
    <row r="387" spans="1:10">
      <c r="A387" s="39">
        <v>1.8486591E-2</v>
      </c>
      <c r="B387" s="36">
        <v>18486.591</v>
      </c>
      <c r="C387" s="36" t="s">
        <v>29</v>
      </c>
      <c r="D387" s="36" t="s">
        <v>29</v>
      </c>
      <c r="E387" s="36">
        <v>187.08794749517838</v>
      </c>
      <c r="F387" s="40">
        <v>0.70365923638844585</v>
      </c>
      <c r="G387" s="40">
        <v>0.70365923638844585</v>
      </c>
      <c r="H387" s="36" t="s">
        <v>124</v>
      </c>
      <c r="I387" s="36" t="s">
        <v>29</v>
      </c>
      <c r="J387" s="38" t="s">
        <v>128</v>
      </c>
    </row>
    <row r="388" spans="1:10">
      <c r="A388" s="39">
        <v>1.8519993999999998E-2</v>
      </c>
      <c r="B388" s="36">
        <v>18519.993999999999</v>
      </c>
      <c r="C388" s="36" t="s">
        <v>29</v>
      </c>
      <c r="D388" s="36" t="s">
        <v>29</v>
      </c>
      <c r="E388" s="36">
        <v>187.66570050456119</v>
      </c>
      <c r="F388" s="40">
        <v>0.14140828673772049</v>
      </c>
      <c r="G388" s="40">
        <v>0.14140828673772049</v>
      </c>
      <c r="H388" s="36" t="s">
        <v>124</v>
      </c>
      <c r="I388" s="36" t="s">
        <v>29</v>
      </c>
      <c r="J388" s="38" t="s">
        <v>128</v>
      </c>
    </row>
    <row r="389" spans="1:10">
      <c r="A389" s="39">
        <v>1.8582942999999998E-2</v>
      </c>
      <c r="B389" s="36">
        <v>18582.942999999999</v>
      </c>
      <c r="C389" s="36" t="s">
        <v>29</v>
      </c>
      <c r="D389" s="36" t="s">
        <v>29</v>
      </c>
      <c r="E389" s="36">
        <v>188.57060817148658</v>
      </c>
      <c r="F389" s="40">
        <v>0.61795563858466884</v>
      </c>
      <c r="G389" s="40">
        <v>0.61795563858466884</v>
      </c>
      <c r="H389" s="36" t="s">
        <v>124</v>
      </c>
      <c r="I389" s="36" t="s">
        <v>29</v>
      </c>
      <c r="J389" s="38" t="s">
        <v>128</v>
      </c>
    </row>
    <row r="390" spans="1:10">
      <c r="A390" s="39">
        <v>1.8677396000000002E-2</v>
      </c>
      <c r="B390" s="36">
        <v>18677.396000000001</v>
      </c>
      <c r="C390" s="36" t="s">
        <v>29</v>
      </c>
      <c r="D390" s="36" t="s">
        <v>29</v>
      </c>
      <c r="E390" s="36">
        <v>193.90294365325792</v>
      </c>
      <c r="F390" s="40">
        <v>0.50184619404857489</v>
      </c>
      <c r="G390" s="40">
        <v>0.50184619404857489</v>
      </c>
      <c r="H390" s="36" t="s">
        <v>124</v>
      </c>
      <c r="I390" s="36" t="s">
        <v>29</v>
      </c>
      <c r="J390" s="38" t="s">
        <v>128</v>
      </c>
    </row>
    <row r="391" spans="1:10">
      <c r="A391" s="39">
        <v>1.8747044999999997E-2</v>
      </c>
      <c r="B391" s="36">
        <v>18747.044999999998</v>
      </c>
      <c r="C391" s="36" t="s">
        <v>29</v>
      </c>
      <c r="D391" s="36" t="s">
        <v>29</v>
      </c>
      <c r="E391" s="36">
        <v>191.27099266967372</v>
      </c>
      <c r="F391" s="40">
        <v>1.0138678790995133</v>
      </c>
      <c r="G391" s="40">
        <v>1.0138678790995133</v>
      </c>
      <c r="H391" s="36" t="s">
        <v>124</v>
      </c>
      <c r="I391" s="36" t="s">
        <v>29</v>
      </c>
      <c r="J391" s="38" t="s">
        <v>128</v>
      </c>
    </row>
    <row r="392" spans="1:10">
      <c r="A392" s="39">
        <v>1.8803634999999999E-2</v>
      </c>
      <c r="B392" s="36">
        <v>18803.634999999998</v>
      </c>
      <c r="C392" s="36" t="s">
        <v>29</v>
      </c>
      <c r="D392" s="36" t="s">
        <v>29</v>
      </c>
      <c r="E392" s="36">
        <v>192.97460624737329</v>
      </c>
      <c r="F392" s="40">
        <v>1.0994077802463795</v>
      </c>
      <c r="G392" s="40">
        <v>1.0994077802463795</v>
      </c>
      <c r="H392" s="36" t="s">
        <v>124</v>
      </c>
      <c r="I392" s="36" t="s">
        <v>29</v>
      </c>
      <c r="J392" s="38" t="s">
        <v>128</v>
      </c>
    </row>
    <row r="393" spans="1:10">
      <c r="A393" s="39">
        <v>1.8835151999999997E-2</v>
      </c>
      <c r="B393" s="36">
        <v>18835.151999999998</v>
      </c>
      <c r="C393" s="36" t="s">
        <v>29</v>
      </c>
      <c r="D393" s="36" t="s">
        <v>29</v>
      </c>
      <c r="E393" s="36">
        <v>188.43646889385016</v>
      </c>
      <c r="F393" s="40">
        <v>0.82275267565930699</v>
      </c>
      <c r="G393" s="40">
        <v>0.82275267565930699</v>
      </c>
      <c r="H393" s="36" t="s">
        <v>124</v>
      </c>
      <c r="I393" s="36" t="s">
        <v>29</v>
      </c>
      <c r="J393" s="38" t="s">
        <v>128</v>
      </c>
    </row>
    <row r="394" spans="1:10">
      <c r="A394" s="39">
        <v>1.8866912999999999E-2</v>
      </c>
      <c r="B394" s="36">
        <v>18866.913</v>
      </c>
      <c r="C394" s="36" t="s">
        <v>29</v>
      </c>
      <c r="D394" s="36" t="s">
        <v>29</v>
      </c>
      <c r="E394" s="36">
        <v>188.49917580509657</v>
      </c>
      <c r="F394" s="40">
        <v>0.52667643095156458</v>
      </c>
      <c r="G394" s="40">
        <v>0.52667643095156458</v>
      </c>
      <c r="H394" s="36" t="s">
        <v>124</v>
      </c>
      <c r="I394" s="36" t="s">
        <v>29</v>
      </c>
      <c r="J394" s="38" t="s">
        <v>128</v>
      </c>
    </row>
    <row r="395" spans="1:10">
      <c r="A395" s="39">
        <v>1.8993816E-2</v>
      </c>
      <c r="B395" s="36">
        <v>18993.815999999999</v>
      </c>
      <c r="C395" s="36" t="s">
        <v>29</v>
      </c>
      <c r="D395" s="36" t="s">
        <v>29</v>
      </c>
      <c r="E395" s="36">
        <v>192.70991400922969</v>
      </c>
      <c r="F395" s="40">
        <v>1.7470090692053926</v>
      </c>
      <c r="G395" s="40">
        <v>1.7470090692053926</v>
      </c>
      <c r="H395" s="36" t="s">
        <v>124</v>
      </c>
      <c r="I395" s="36" t="s">
        <v>29</v>
      </c>
      <c r="J395" s="38" t="s">
        <v>128</v>
      </c>
    </row>
    <row r="396" spans="1:10">
      <c r="A396" s="39">
        <v>1.9152786000000002E-2</v>
      </c>
      <c r="B396" s="36">
        <v>19152.786</v>
      </c>
      <c r="C396" s="36" t="s">
        <v>29</v>
      </c>
      <c r="D396" s="36" t="s">
        <v>29</v>
      </c>
      <c r="E396" s="36">
        <v>191.08550485764974</v>
      </c>
      <c r="F396" s="40">
        <v>1.1210098940254549</v>
      </c>
      <c r="G396" s="40">
        <v>1.1210098940254549</v>
      </c>
      <c r="H396" s="36" t="s">
        <v>124</v>
      </c>
      <c r="I396" s="36" t="s">
        <v>29</v>
      </c>
      <c r="J396" s="38" t="s">
        <v>128</v>
      </c>
    </row>
    <row r="397" spans="1:10">
      <c r="A397" s="39">
        <v>1.9282154999999999E-2</v>
      </c>
      <c r="B397" s="36">
        <v>19282.154999999999</v>
      </c>
      <c r="C397" s="36" t="s">
        <v>29</v>
      </c>
      <c r="D397" s="36" t="s">
        <v>29</v>
      </c>
      <c r="E397" s="36">
        <v>191.58428202340798</v>
      </c>
      <c r="F397" s="40">
        <v>0.84318113800395045</v>
      </c>
      <c r="G397" s="40">
        <v>0.84318113800395045</v>
      </c>
      <c r="H397" s="36" t="s">
        <v>124</v>
      </c>
      <c r="I397" s="36" t="s">
        <v>29</v>
      </c>
      <c r="J397" s="38" t="s">
        <v>128</v>
      </c>
    </row>
    <row r="398" spans="1:10">
      <c r="A398" s="39">
        <v>1.9442724999999998E-2</v>
      </c>
      <c r="B398" s="36">
        <v>19442.724999999999</v>
      </c>
      <c r="C398" s="36" t="s">
        <v>29</v>
      </c>
      <c r="D398" s="36" t="s">
        <v>29</v>
      </c>
      <c r="E398" s="36">
        <v>191.51661846127155</v>
      </c>
      <c r="F398" s="40">
        <v>1.3004106764959464</v>
      </c>
      <c r="G398" s="40">
        <v>1.3004106764959464</v>
      </c>
      <c r="H398" s="36" t="s">
        <v>124</v>
      </c>
      <c r="I398" s="36" t="s">
        <v>29</v>
      </c>
      <c r="J398" s="38" t="s">
        <v>128</v>
      </c>
    </row>
    <row r="399" spans="1:10">
      <c r="A399" s="39">
        <v>1.9568151000000002E-2</v>
      </c>
      <c r="B399" s="36">
        <v>19568.151000000002</v>
      </c>
      <c r="C399" s="36" t="s">
        <v>29</v>
      </c>
      <c r="D399" s="36" t="s">
        <v>29</v>
      </c>
      <c r="E399" s="36">
        <v>188.95303905155185</v>
      </c>
      <c r="F399" s="40">
        <v>0.24551001470689301</v>
      </c>
      <c r="G399" s="40">
        <v>0.24551001470689301</v>
      </c>
      <c r="H399" s="36" t="s">
        <v>124</v>
      </c>
      <c r="I399" s="36" t="s">
        <v>29</v>
      </c>
      <c r="J399" s="38" t="s">
        <v>128</v>
      </c>
    </row>
    <row r="400" spans="1:10">
      <c r="A400" s="39">
        <v>1.9629492999999998E-2</v>
      </c>
      <c r="B400" s="36">
        <v>19629.492999999999</v>
      </c>
      <c r="C400" s="36" t="s">
        <v>29</v>
      </c>
      <c r="D400" s="36" t="s">
        <v>29</v>
      </c>
      <c r="E400" s="36">
        <v>191.41876528996985</v>
      </c>
      <c r="F400" s="40">
        <v>0.58630897548615102</v>
      </c>
      <c r="G400" s="40">
        <v>0.58630897548615102</v>
      </c>
      <c r="H400" s="36" t="s">
        <v>124</v>
      </c>
      <c r="I400" s="36" t="s">
        <v>29</v>
      </c>
      <c r="J400" s="38" t="s">
        <v>128</v>
      </c>
    </row>
    <row r="401" spans="1:10">
      <c r="A401" s="39">
        <v>1.9791187999999998E-2</v>
      </c>
      <c r="B401" s="36">
        <v>19791.187999999998</v>
      </c>
      <c r="C401" s="36" t="s">
        <v>29</v>
      </c>
      <c r="D401" s="36" t="s">
        <v>29</v>
      </c>
      <c r="E401" s="36">
        <v>193.60063929670704</v>
      </c>
      <c r="F401" s="40">
        <v>0.53031974869834064</v>
      </c>
      <c r="G401" s="40">
        <v>0.53031974869834064</v>
      </c>
      <c r="H401" s="36" t="s">
        <v>124</v>
      </c>
      <c r="I401" s="36" t="s">
        <v>29</v>
      </c>
      <c r="J401" s="38" t="s">
        <v>128</v>
      </c>
    </row>
    <row r="402" spans="1:10">
      <c r="A402" s="39">
        <v>1.9883882000000002E-2</v>
      </c>
      <c r="B402" s="36">
        <v>19883.882000000001</v>
      </c>
      <c r="C402" s="36" t="s">
        <v>29</v>
      </c>
      <c r="D402" s="36" t="s">
        <v>29</v>
      </c>
      <c r="E402" s="36">
        <v>196.05515178135056</v>
      </c>
      <c r="F402" s="40">
        <v>0.42209596290871487</v>
      </c>
      <c r="G402" s="40">
        <v>0.42209596290871487</v>
      </c>
      <c r="H402" s="36" t="s">
        <v>124</v>
      </c>
      <c r="I402" s="36" t="s">
        <v>29</v>
      </c>
      <c r="J402" s="38" t="s">
        <v>128</v>
      </c>
    </row>
    <row r="403" spans="1:10">
      <c r="A403" s="39">
        <v>2.0018695999999999E-2</v>
      </c>
      <c r="B403" s="36">
        <v>20018.696</v>
      </c>
      <c r="C403" s="36" t="s">
        <v>29</v>
      </c>
      <c r="D403" s="36" t="s">
        <v>29</v>
      </c>
      <c r="E403" s="36">
        <v>193.72302093582547</v>
      </c>
      <c r="F403" s="40">
        <v>0.75036284452322077</v>
      </c>
      <c r="G403" s="40">
        <v>0.75036284452322077</v>
      </c>
      <c r="H403" s="36" t="s">
        <v>124</v>
      </c>
      <c r="I403" s="36" t="s">
        <v>29</v>
      </c>
      <c r="J403" s="38" t="s">
        <v>128</v>
      </c>
    </row>
    <row r="404" spans="1:10">
      <c r="A404" s="39">
        <v>2.0213307E-2</v>
      </c>
      <c r="B404" s="36">
        <v>20213.307000000001</v>
      </c>
      <c r="C404" s="36" t="s">
        <v>29</v>
      </c>
      <c r="D404" s="36" t="s">
        <v>29</v>
      </c>
      <c r="E404" s="36">
        <v>190.47301770392272</v>
      </c>
      <c r="F404" s="40">
        <v>1.2132922929495944</v>
      </c>
      <c r="G404" s="40">
        <v>1.2132922929495944</v>
      </c>
      <c r="H404" s="36" t="s">
        <v>124</v>
      </c>
      <c r="I404" s="36" t="s">
        <v>29</v>
      </c>
      <c r="J404" s="38" t="s">
        <v>128</v>
      </c>
    </row>
    <row r="405" spans="1:10">
      <c r="A405" s="39">
        <v>2.0407600999999997E-2</v>
      </c>
      <c r="B405" s="36">
        <v>20407.600999999999</v>
      </c>
      <c r="C405" s="36" t="s">
        <v>29</v>
      </c>
      <c r="D405" s="36" t="s">
        <v>29</v>
      </c>
      <c r="E405" s="36">
        <v>189.99022495118814</v>
      </c>
      <c r="F405" s="40">
        <v>0.65425815677705002</v>
      </c>
      <c r="G405" s="40">
        <v>0.65425815677705002</v>
      </c>
      <c r="H405" s="36" t="s">
        <v>124</v>
      </c>
      <c r="I405" s="36" t="s">
        <v>29</v>
      </c>
      <c r="J405" s="38" t="s">
        <v>128</v>
      </c>
    </row>
    <row r="406" spans="1:10">
      <c r="A406" s="39">
        <v>2.0536803999999999E-2</v>
      </c>
      <c r="B406" s="36">
        <v>20536.804</v>
      </c>
      <c r="C406" s="36" t="s">
        <v>29</v>
      </c>
      <c r="D406" s="36" t="s">
        <v>29</v>
      </c>
      <c r="E406" s="36">
        <v>193.92595404672443</v>
      </c>
      <c r="F406" s="40">
        <v>0.69260662735400835</v>
      </c>
      <c r="G406" s="40">
        <v>0.69260662735400835</v>
      </c>
      <c r="H406" s="36" t="s">
        <v>124</v>
      </c>
      <c r="I406" s="36" t="s">
        <v>29</v>
      </c>
      <c r="J406" s="38" t="s">
        <v>128</v>
      </c>
    </row>
    <row r="407" spans="1:10">
      <c r="A407" s="39">
        <v>2.0666489E-2</v>
      </c>
      <c r="B407" s="36">
        <v>20666.489000000001</v>
      </c>
      <c r="C407" s="36" t="s">
        <v>29</v>
      </c>
      <c r="D407" s="36" t="s">
        <v>29</v>
      </c>
      <c r="E407" s="36">
        <v>187.76130879373025</v>
      </c>
      <c r="F407" s="40">
        <v>0.9299760179274259</v>
      </c>
      <c r="G407" s="40">
        <v>0.9299760179274259</v>
      </c>
      <c r="H407" s="36" t="s">
        <v>124</v>
      </c>
      <c r="I407" s="36" t="s">
        <v>29</v>
      </c>
      <c r="J407" s="38" t="s">
        <v>128</v>
      </c>
    </row>
    <row r="408" spans="1:10">
      <c r="A408" s="39">
        <v>2.0828392000000001E-2</v>
      </c>
      <c r="B408" s="36">
        <v>20828.392</v>
      </c>
      <c r="C408" s="36" t="s">
        <v>29</v>
      </c>
      <c r="D408" s="36" t="s">
        <v>29</v>
      </c>
      <c r="E408" s="36">
        <v>192.65750201107113</v>
      </c>
      <c r="F408" s="40">
        <v>1.0946641302511946</v>
      </c>
      <c r="G408" s="40">
        <v>1.0946641302511946</v>
      </c>
      <c r="H408" s="36" t="s">
        <v>124</v>
      </c>
      <c r="I408" s="36" t="s">
        <v>29</v>
      </c>
      <c r="J408" s="38" t="s">
        <v>128</v>
      </c>
    </row>
    <row r="409" spans="1:10">
      <c r="A409" s="39">
        <v>2.0964428E-2</v>
      </c>
      <c r="B409" s="36">
        <v>20964.428</v>
      </c>
      <c r="C409" s="36" t="s">
        <v>29</v>
      </c>
      <c r="D409" s="36" t="s">
        <v>29</v>
      </c>
      <c r="E409" s="36">
        <v>190.87078412905063</v>
      </c>
      <c r="F409" s="40">
        <v>0.81755220815808405</v>
      </c>
      <c r="G409" s="40">
        <v>0.81755220815808405</v>
      </c>
      <c r="H409" s="36" t="s">
        <v>124</v>
      </c>
      <c r="I409" s="36" t="s">
        <v>29</v>
      </c>
      <c r="J409" s="38" t="s">
        <v>128</v>
      </c>
    </row>
    <row r="410" spans="1:10">
      <c r="A410" s="39">
        <v>2.106769E-2</v>
      </c>
      <c r="B410" s="36">
        <v>21067.69</v>
      </c>
      <c r="C410" s="36" t="s">
        <v>29</v>
      </c>
      <c r="D410" s="36" t="s">
        <v>29</v>
      </c>
      <c r="E410" s="36">
        <v>188.40117180397905</v>
      </c>
      <c r="F410" s="40">
        <v>0.86718112825768467</v>
      </c>
      <c r="G410" s="40">
        <v>0.86718112825768467</v>
      </c>
      <c r="H410" s="36" t="s">
        <v>124</v>
      </c>
      <c r="I410" s="36" t="s">
        <v>29</v>
      </c>
      <c r="J410" s="38" t="s">
        <v>128</v>
      </c>
    </row>
    <row r="411" spans="1:10">
      <c r="A411" s="39">
        <v>2.1212702E-2</v>
      </c>
      <c r="B411" s="36">
        <v>21212.702000000001</v>
      </c>
      <c r="C411" s="36" t="s">
        <v>29</v>
      </c>
      <c r="D411" s="36" t="s">
        <v>29</v>
      </c>
      <c r="E411" s="36">
        <v>190.05178294941018</v>
      </c>
      <c r="F411" s="40">
        <v>6.8448655438984277E-2</v>
      </c>
      <c r="G411" s="40">
        <v>6.8448655438984277E-2</v>
      </c>
      <c r="H411" s="36" t="s">
        <v>124</v>
      </c>
      <c r="I411" s="36" t="s">
        <v>29</v>
      </c>
      <c r="J411" s="38" t="s">
        <v>128</v>
      </c>
    </row>
    <row r="412" spans="1:10">
      <c r="A412" s="39">
        <v>2.1345184E-2</v>
      </c>
      <c r="B412" s="36">
        <v>21345.184000000001</v>
      </c>
      <c r="C412" s="36" t="s">
        <v>29</v>
      </c>
      <c r="D412" s="36" t="s">
        <v>29</v>
      </c>
      <c r="E412" s="36">
        <v>187.24278170075527</v>
      </c>
      <c r="F412" s="40">
        <v>1.161275436474382</v>
      </c>
      <c r="G412" s="40">
        <v>1.161275436474382</v>
      </c>
      <c r="H412" s="36" t="s">
        <v>124</v>
      </c>
      <c r="I412" s="36" t="s">
        <v>29</v>
      </c>
      <c r="J412" s="38" t="s">
        <v>128</v>
      </c>
    </row>
    <row r="413" spans="1:10">
      <c r="A413" s="39">
        <v>2.1562853E-2</v>
      </c>
      <c r="B413" s="36">
        <v>21562.852999999999</v>
      </c>
      <c r="C413" s="36" t="s">
        <v>29</v>
      </c>
      <c r="D413" s="36" t="s">
        <v>29</v>
      </c>
      <c r="E413" s="36">
        <v>185.22605259203294</v>
      </c>
      <c r="F413" s="40">
        <v>0.30630979875441522</v>
      </c>
      <c r="G413" s="40">
        <v>0.30630979875441522</v>
      </c>
      <c r="H413" s="36" t="s">
        <v>124</v>
      </c>
      <c r="I413" s="36" t="s">
        <v>29</v>
      </c>
      <c r="J413" s="38" t="s">
        <v>128</v>
      </c>
    </row>
    <row r="414" spans="1:10">
      <c r="A414" s="39">
        <v>2.1790593E-2</v>
      </c>
      <c r="B414" s="36">
        <v>21790.593000000001</v>
      </c>
      <c r="C414" s="36" t="s">
        <v>29</v>
      </c>
      <c r="D414" s="36" t="s">
        <v>29</v>
      </c>
      <c r="E414" s="36">
        <v>187.95717665074309</v>
      </c>
      <c r="F414" s="40">
        <v>0.21874802841448615</v>
      </c>
      <c r="G414" s="40">
        <v>0.21874802841448615</v>
      </c>
      <c r="H414" s="36" t="s">
        <v>124</v>
      </c>
      <c r="I414" s="36" t="s">
        <v>29</v>
      </c>
      <c r="J414" s="38" t="s">
        <v>128</v>
      </c>
    </row>
    <row r="415" spans="1:10">
      <c r="A415" s="39">
        <v>2.1913629E-2</v>
      </c>
      <c r="B415" s="36">
        <v>21913.629000000001</v>
      </c>
      <c r="C415" s="36" t="s">
        <v>29</v>
      </c>
      <c r="D415" s="36" t="s">
        <v>29</v>
      </c>
      <c r="E415" s="36">
        <v>190.7825043804128</v>
      </c>
      <c r="F415" s="40">
        <v>0.95214226573870564</v>
      </c>
      <c r="G415" s="40">
        <v>0.95214226573870564</v>
      </c>
      <c r="H415" s="36" t="s">
        <v>124</v>
      </c>
      <c r="I415" s="36" t="s">
        <v>29</v>
      </c>
      <c r="J415" s="38" t="s">
        <v>128</v>
      </c>
    </row>
    <row r="416" spans="1:10">
      <c r="A416" s="39">
        <v>2.2055594000000001E-2</v>
      </c>
      <c r="B416" s="36">
        <v>22055.594000000001</v>
      </c>
      <c r="C416" s="36" t="s">
        <v>29</v>
      </c>
      <c r="D416" s="36" t="s">
        <v>29</v>
      </c>
      <c r="E416" s="36">
        <v>187.38113959770786</v>
      </c>
      <c r="F416" s="40">
        <v>1.5500556335948474</v>
      </c>
      <c r="G416" s="40">
        <v>1.5500556335948474</v>
      </c>
      <c r="H416" s="36" t="s">
        <v>124</v>
      </c>
      <c r="I416" s="36" t="s">
        <v>29</v>
      </c>
      <c r="J416" s="38" t="s">
        <v>128</v>
      </c>
    </row>
    <row r="417" spans="1:10">
      <c r="A417" s="39">
        <v>2.2230885999999998E-2</v>
      </c>
      <c r="B417" s="36">
        <v>22230.885999999999</v>
      </c>
      <c r="C417" s="36" t="s">
        <v>29</v>
      </c>
      <c r="D417" s="36" t="s">
        <v>29</v>
      </c>
      <c r="E417" s="36">
        <v>191.27052755302162</v>
      </c>
      <c r="F417" s="40">
        <v>0.98820637401892975</v>
      </c>
      <c r="G417" s="40">
        <v>0.98820637401892975</v>
      </c>
      <c r="H417" s="36" t="s">
        <v>124</v>
      </c>
      <c r="I417" s="36" t="s">
        <v>29</v>
      </c>
      <c r="J417" s="38" t="s">
        <v>128</v>
      </c>
    </row>
    <row r="418" spans="1:10">
      <c r="A418" s="39">
        <v>2.2292199999999998E-2</v>
      </c>
      <c r="B418" s="36">
        <v>22292.199999999997</v>
      </c>
      <c r="C418" s="36" t="s">
        <v>29</v>
      </c>
      <c r="D418" s="36" t="s">
        <v>29</v>
      </c>
      <c r="E418" s="36">
        <v>187.22421152410001</v>
      </c>
      <c r="F418" s="40">
        <v>0.44999999999935325</v>
      </c>
      <c r="G418" s="40">
        <v>0.44999999999935325</v>
      </c>
      <c r="H418" s="36" t="s">
        <v>124</v>
      </c>
      <c r="I418" s="36" t="s">
        <v>29</v>
      </c>
      <c r="J418" s="38" t="s">
        <v>129</v>
      </c>
    </row>
    <row r="419" spans="1:10">
      <c r="A419" s="39">
        <v>2.2347600000000002E-2</v>
      </c>
      <c r="B419" s="36">
        <v>22347.600000000002</v>
      </c>
      <c r="C419" s="36" t="s">
        <v>29</v>
      </c>
      <c r="D419" s="36" t="s">
        <v>29</v>
      </c>
      <c r="E419" s="36">
        <v>187.0216472475</v>
      </c>
      <c r="F419" s="40">
        <v>1.25</v>
      </c>
      <c r="G419" s="40">
        <v>1.25</v>
      </c>
      <c r="H419" s="36" t="s">
        <v>124</v>
      </c>
      <c r="I419" s="36" t="s">
        <v>29</v>
      </c>
      <c r="J419" s="38" t="s">
        <v>129</v>
      </c>
    </row>
    <row r="420" spans="1:10">
      <c r="A420" s="39">
        <v>2.2550100000000003E-2</v>
      </c>
      <c r="B420" s="36">
        <v>22550.100000000002</v>
      </c>
      <c r="C420" s="36" t="s">
        <v>29</v>
      </c>
      <c r="D420" s="36" t="s">
        <v>29</v>
      </c>
      <c r="E420" s="36">
        <v>184.67921815</v>
      </c>
      <c r="F420" s="40">
        <v>0.19999999999998863</v>
      </c>
      <c r="G420" s="40">
        <v>0.19999999999998863</v>
      </c>
      <c r="H420" s="36" t="s">
        <v>124</v>
      </c>
      <c r="I420" s="36" t="s">
        <v>29</v>
      </c>
      <c r="J420" s="38" t="s">
        <v>129</v>
      </c>
    </row>
    <row r="421" spans="1:10">
      <c r="A421" s="39">
        <v>2.2604099999999998E-2</v>
      </c>
      <c r="B421" s="36">
        <v>22604.1</v>
      </c>
      <c r="C421" s="36" t="s">
        <v>29</v>
      </c>
      <c r="D421" s="36" t="s">
        <v>29</v>
      </c>
      <c r="E421" s="36">
        <v>185.207494535</v>
      </c>
      <c r="F421" s="40">
        <v>1.6249999999999998</v>
      </c>
      <c r="G421" s="40">
        <v>1.6249999999999998</v>
      </c>
      <c r="H421" s="36" t="s">
        <v>124</v>
      </c>
      <c r="I421" s="36" t="s">
        <v>29</v>
      </c>
      <c r="J421" s="38" t="s">
        <v>129</v>
      </c>
    </row>
    <row r="422" spans="1:10">
      <c r="A422" s="39">
        <v>2.2650799999999999E-2</v>
      </c>
      <c r="B422" s="36">
        <v>22650.799999999999</v>
      </c>
      <c r="C422" s="36" t="s">
        <v>29</v>
      </c>
      <c r="D422" s="36" t="s">
        <v>29</v>
      </c>
      <c r="E422" s="36">
        <v>188.4866056205</v>
      </c>
      <c r="F422" s="40">
        <v>0.22999999999998974</v>
      </c>
      <c r="G422" s="40">
        <v>0.22999999999998974</v>
      </c>
      <c r="H422" s="36" t="s">
        <v>124</v>
      </c>
      <c r="I422" s="36" t="s">
        <v>29</v>
      </c>
      <c r="J422" s="38" t="s">
        <v>129</v>
      </c>
    </row>
    <row r="423" spans="1:10">
      <c r="A423" s="39">
        <v>2.2749300000000004E-2</v>
      </c>
      <c r="B423" s="36">
        <v>22749.300000000003</v>
      </c>
      <c r="C423" s="36" t="s">
        <v>29</v>
      </c>
      <c r="D423" s="36" t="s">
        <v>29</v>
      </c>
      <c r="E423" s="36">
        <v>190.01358890950002</v>
      </c>
      <c r="F423" s="40">
        <v>0.25499999999999545</v>
      </c>
      <c r="G423" s="40">
        <v>0.25499999999999545</v>
      </c>
      <c r="H423" s="36" t="s">
        <v>124</v>
      </c>
      <c r="I423" s="36" t="s">
        <v>29</v>
      </c>
      <c r="J423" s="38" t="s">
        <v>129</v>
      </c>
    </row>
    <row r="424" spans="1:10">
      <c r="A424" s="39">
        <v>2.2833599999999999E-2</v>
      </c>
      <c r="B424" s="36">
        <v>22833.599999999999</v>
      </c>
      <c r="C424" s="36" t="s">
        <v>29</v>
      </c>
      <c r="D424" s="36" t="s">
        <v>29</v>
      </c>
      <c r="E424" s="36">
        <v>186.13368892427502</v>
      </c>
      <c r="F424" s="40">
        <v>0.125</v>
      </c>
      <c r="G424" s="40">
        <v>0.125</v>
      </c>
      <c r="H424" s="36" t="s">
        <v>124</v>
      </c>
      <c r="I424" s="36" t="s">
        <v>29</v>
      </c>
      <c r="J424" s="38" t="s">
        <v>129</v>
      </c>
    </row>
    <row r="425" spans="1:10">
      <c r="A425" s="39">
        <v>2.2994000000000001E-2</v>
      </c>
      <c r="B425" s="36">
        <v>22994</v>
      </c>
      <c r="C425" s="36" t="s">
        <v>29</v>
      </c>
      <c r="D425" s="36" t="s">
        <v>29</v>
      </c>
      <c r="E425" s="36">
        <v>189.397339585125</v>
      </c>
      <c r="F425" s="40">
        <v>1.125</v>
      </c>
      <c r="G425" s="40">
        <v>1.125</v>
      </c>
      <c r="H425" s="36" t="s">
        <v>124</v>
      </c>
      <c r="I425" s="36" t="s">
        <v>29</v>
      </c>
      <c r="J425" s="38" t="s">
        <v>129</v>
      </c>
    </row>
    <row r="426" spans="1:10">
      <c r="A426" s="39">
        <v>2.3013800000000001E-2</v>
      </c>
      <c r="B426" s="36">
        <v>23013.8</v>
      </c>
      <c r="C426" s="36" t="s">
        <v>29</v>
      </c>
      <c r="D426" s="36" t="s">
        <v>29</v>
      </c>
      <c r="E426" s="36">
        <v>190.53007546182502</v>
      </c>
      <c r="F426" s="40">
        <v>0.64499999999329483</v>
      </c>
      <c r="G426" s="40">
        <v>0.64499999999329483</v>
      </c>
      <c r="H426" s="36" t="s">
        <v>124</v>
      </c>
      <c r="I426" s="36" t="s">
        <v>29</v>
      </c>
      <c r="J426" s="38" t="s">
        <v>129</v>
      </c>
    </row>
    <row r="427" spans="1:10">
      <c r="A427" s="39">
        <v>2.3107300000000001E-2</v>
      </c>
      <c r="B427" s="36">
        <v>23107.3</v>
      </c>
      <c r="C427" s="36" t="s">
        <v>29</v>
      </c>
      <c r="D427" s="36" t="s">
        <v>29</v>
      </c>
      <c r="E427" s="36">
        <v>190.08050149462503</v>
      </c>
      <c r="F427" s="40">
        <v>0.82499999999611939</v>
      </c>
      <c r="G427" s="40">
        <v>0.82499999999611939</v>
      </c>
      <c r="H427" s="36" t="s">
        <v>124</v>
      </c>
      <c r="I427" s="36" t="s">
        <v>29</v>
      </c>
      <c r="J427" s="38" t="s">
        <v>129</v>
      </c>
    </row>
    <row r="428" spans="1:10">
      <c r="A428" s="39">
        <v>2.3185000000000001E-2</v>
      </c>
      <c r="B428" s="36">
        <v>23185</v>
      </c>
      <c r="C428" s="36" t="s">
        <v>29</v>
      </c>
      <c r="D428" s="36" t="s">
        <v>29</v>
      </c>
      <c r="E428" s="36">
        <v>188.6041093398</v>
      </c>
      <c r="F428" s="40">
        <v>0.86999999999599897</v>
      </c>
      <c r="G428" s="40">
        <v>0.86999999999599897</v>
      </c>
      <c r="H428" s="36" t="s">
        <v>124</v>
      </c>
      <c r="I428" s="36" t="s">
        <v>29</v>
      </c>
      <c r="J428" s="38" t="s">
        <v>129</v>
      </c>
    </row>
    <row r="429" spans="1:10">
      <c r="A429" s="39">
        <v>2.3276700000000001E-2</v>
      </c>
      <c r="B429" s="36">
        <v>23276.7</v>
      </c>
      <c r="C429" s="36" t="s">
        <v>29</v>
      </c>
      <c r="D429" s="36" t="s">
        <v>29</v>
      </c>
      <c r="E429" s="36">
        <v>197.67188495834998</v>
      </c>
      <c r="F429" s="40">
        <v>1.2850000000033883</v>
      </c>
      <c r="G429" s="40">
        <v>1.2850000000033883</v>
      </c>
      <c r="H429" s="36" t="s">
        <v>124</v>
      </c>
      <c r="I429" s="36" t="s">
        <v>29</v>
      </c>
      <c r="J429" s="38" t="s">
        <v>129</v>
      </c>
    </row>
    <row r="430" spans="1:10">
      <c r="A430" s="39">
        <v>2.3358400000000001E-2</v>
      </c>
      <c r="B430" s="36">
        <v>23358.400000000001</v>
      </c>
      <c r="C430" s="36" t="s">
        <v>29</v>
      </c>
      <c r="D430" s="36" t="s">
        <v>29</v>
      </c>
      <c r="E430" s="36">
        <v>193.532820435975</v>
      </c>
      <c r="F430" s="40">
        <v>1.715000000000672</v>
      </c>
      <c r="G430" s="40">
        <v>1.715000000000672</v>
      </c>
      <c r="H430" s="36" t="s">
        <v>124</v>
      </c>
      <c r="I430" s="36" t="s">
        <v>29</v>
      </c>
      <c r="J430" s="38" t="s">
        <v>129</v>
      </c>
    </row>
    <row r="431" spans="1:10">
      <c r="A431" s="39">
        <v>2.3445199999999999E-2</v>
      </c>
      <c r="B431" s="36">
        <v>23445.200000000001</v>
      </c>
      <c r="C431" s="36" t="s">
        <v>29</v>
      </c>
      <c r="D431" s="36" t="s">
        <v>29</v>
      </c>
      <c r="E431" s="36">
        <v>186.77935625474998</v>
      </c>
      <c r="F431" s="40">
        <v>0.4649999999962196</v>
      </c>
      <c r="G431" s="40">
        <v>0.4649999999962196</v>
      </c>
      <c r="H431" s="36" t="s">
        <v>124</v>
      </c>
      <c r="I431" s="36" t="s">
        <v>29</v>
      </c>
      <c r="J431" s="38" t="s">
        <v>129</v>
      </c>
    </row>
    <row r="432" spans="1:10">
      <c r="A432" s="39">
        <v>2.36005E-2</v>
      </c>
      <c r="B432" s="36">
        <v>23600.5</v>
      </c>
      <c r="C432" s="36" t="s">
        <v>29</v>
      </c>
      <c r="D432" s="36" t="s">
        <v>29</v>
      </c>
      <c r="E432" s="36">
        <v>187.98535915199997</v>
      </c>
      <c r="F432" s="40">
        <v>0.4059556626050127</v>
      </c>
      <c r="G432" s="40">
        <v>0.4059556626050127</v>
      </c>
      <c r="H432" s="36" t="s">
        <v>124</v>
      </c>
      <c r="I432" s="36" t="s">
        <v>29</v>
      </c>
      <c r="J432" s="38" t="s">
        <v>129</v>
      </c>
    </row>
    <row r="433" spans="1:10">
      <c r="A433" s="39">
        <v>2.3873800000000001E-2</v>
      </c>
      <c r="B433" s="36">
        <v>23873.8</v>
      </c>
      <c r="C433" s="36" t="s">
        <v>29</v>
      </c>
      <c r="D433" s="36" t="s">
        <v>29</v>
      </c>
      <c r="E433" s="36">
        <v>183.12944747074999</v>
      </c>
      <c r="F433" s="40">
        <v>3.4999999999996589E-2</v>
      </c>
      <c r="G433" s="40">
        <v>3.4999999999996589E-2</v>
      </c>
      <c r="H433" s="36" t="s">
        <v>124</v>
      </c>
      <c r="I433" s="36" t="s">
        <v>29</v>
      </c>
      <c r="J433" s="38" t="s">
        <v>129</v>
      </c>
    </row>
    <row r="434" spans="1:10">
      <c r="A434" s="39">
        <v>2.4077699999999997E-2</v>
      </c>
      <c r="B434" s="36">
        <v>24077.699999999997</v>
      </c>
      <c r="C434" s="36" t="s">
        <v>29</v>
      </c>
      <c r="D434" s="36" t="s">
        <v>29</v>
      </c>
      <c r="E434" s="36">
        <v>184.68237719999999</v>
      </c>
      <c r="F434" s="40">
        <v>0.62000000000213107</v>
      </c>
      <c r="G434" s="40">
        <v>0.62000000000213107</v>
      </c>
      <c r="H434" s="36" t="s">
        <v>124</v>
      </c>
      <c r="I434" s="36" t="s">
        <v>29</v>
      </c>
      <c r="J434" s="38" t="s">
        <v>129</v>
      </c>
    </row>
    <row r="435" spans="1:10">
      <c r="A435" s="39">
        <v>2.4269799999999998E-2</v>
      </c>
      <c r="B435" s="36">
        <v>24269.8</v>
      </c>
      <c r="C435" s="36" t="s">
        <v>29</v>
      </c>
      <c r="D435" s="36" t="s">
        <v>29</v>
      </c>
      <c r="E435" s="36">
        <v>186.726894870075</v>
      </c>
      <c r="F435" s="40">
        <v>0.92499999999811211</v>
      </c>
      <c r="G435" s="40">
        <v>0.92499999999811211</v>
      </c>
      <c r="H435" s="36" t="s">
        <v>124</v>
      </c>
      <c r="I435" s="36" t="s">
        <v>29</v>
      </c>
      <c r="J435" s="38" t="s">
        <v>129</v>
      </c>
    </row>
    <row r="436" spans="1:10">
      <c r="A436" s="39">
        <v>2.4643599999999998E-2</v>
      </c>
      <c r="B436" s="36">
        <v>24643.599999999999</v>
      </c>
      <c r="C436" s="36" t="s">
        <v>29</v>
      </c>
      <c r="D436" s="36" t="s">
        <v>29</v>
      </c>
      <c r="E436" s="36">
        <v>180.56551678207501</v>
      </c>
      <c r="F436" s="40">
        <v>2.7249999999993055</v>
      </c>
      <c r="G436" s="40">
        <v>2.7249999999993055</v>
      </c>
      <c r="H436" s="36" t="s">
        <v>124</v>
      </c>
      <c r="I436" s="36" t="s">
        <v>29</v>
      </c>
      <c r="J436" s="38" t="s">
        <v>129</v>
      </c>
    </row>
    <row r="437" spans="1:10">
      <c r="A437" s="39">
        <v>2.5163599999999998E-2</v>
      </c>
      <c r="B437" s="36">
        <v>25163.599999999999</v>
      </c>
      <c r="C437" s="36" t="s">
        <v>29</v>
      </c>
      <c r="D437" s="36" t="s">
        <v>29</v>
      </c>
      <c r="E437" s="36">
        <v>180.69369987574999</v>
      </c>
      <c r="F437" s="40">
        <v>0.78499999999868741</v>
      </c>
      <c r="G437" s="40">
        <v>0.78499999999868741</v>
      </c>
      <c r="H437" s="36" t="s">
        <v>124</v>
      </c>
      <c r="I437" s="36" t="s">
        <v>29</v>
      </c>
      <c r="J437" s="38" t="s">
        <v>129</v>
      </c>
    </row>
    <row r="438" spans="1:10">
      <c r="A438" s="39">
        <v>2.5351099999999998E-2</v>
      </c>
      <c r="B438" s="36">
        <v>25351.1</v>
      </c>
      <c r="C438" s="36" t="s">
        <v>29</v>
      </c>
      <c r="D438" s="36" t="s">
        <v>29</v>
      </c>
      <c r="E438" s="36">
        <v>182.66041686875002</v>
      </c>
      <c r="F438" s="40">
        <v>7.5000000000002842E-2</v>
      </c>
      <c r="G438" s="40">
        <v>7.5000000000002842E-2</v>
      </c>
      <c r="H438" s="36" t="s">
        <v>124</v>
      </c>
      <c r="I438" s="36" t="s">
        <v>29</v>
      </c>
      <c r="J438" s="38" t="s">
        <v>129</v>
      </c>
    </row>
    <row r="439" spans="1:10">
      <c r="A439" s="39">
        <v>2.5543600000000003E-2</v>
      </c>
      <c r="B439" s="36">
        <v>25543.600000000002</v>
      </c>
      <c r="C439" s="36" t="s">
        <v>29</v>
      </c>
      <c r="D439" s="36" t="s">
        <v>29</v>
      </c>
      <c r="E439" s="36">
        <v>183.37891829900002</v>
      </c>
      <c r="F439" s="40">
        <v>0.61999999999626343</v>
      </c>
      <c r="G439" s="40">
        <v>0.61999999999626343</v>
      </c>
      <c r="H439" s="36" t="s">
        <v>124</v>
      </c>
      <c r="I439" s="36" t="s">
        <v>29</v>
      </c>
      <c r="J439" s="38" t="s">
        <v>129</v>
      </c>
    </row>
    <row r="440" spans="1:10">
      <c r="A440" s="39">
        <v>2.5786E-2</v>
      </c>
      <c r="B440" s="36">
        <v>25786</v>
      </c>
      <c r="C440" s="36" t="s">
        <v>29</v>
      </c>
      <c r="D440" s="36" t="s">
        <v>29</v>
      </c>
      <c r="E440" s="36">
        <v>186.541161542</v>
      </c>
      <c r="F440" s="40">
        <v>0.57999999999384799</v>
      </c>
      <c r="G440" s="40">
        <v>0.57999999999384799</v>
      </c>
      <c r="H440" s="36" t="s">
        <v>124</v>
      </c>
      <c r="I440" s="36" t="s">
        <v>29</v>
      </c>
      <c r="J440" s="38" t="s">
        <v>129</v>
      </c>
    </row>
    <row r="441" spans="1:10">
      <c r="A441" s="39">
        <v>2.6016000000000004E-2</v>
      </c>
      <c r="B441" s="36">
        <v>26016.000000000004</v>
      </c>
      <c r="C441" s="36" t="s">
        <v>29</v>
      </c>
      <c r="D441" s="36" t="s">
        <v>29</v>
      </c>
      <c r="E441" s="36">
        <v>184.51815170624999</v>
      </c>
      <c r="F441" s="40">
        <v>0.40500000000678366</v>
      </c>
      <c r="G441" s="40">
        <v>0.40500000000678366</v>
      </c>
      <c r="H441" s="36" t="s">
        <v>124</v>
      </c>
      <c r="I441" s="36" t="s">
        <v>29</v>
      </c>
      <c r="J441" s="38" t="s">
        <v>129</v>
      </c>
    </row>
    <row r="442" spans="1:10">
      <c r="A442" s="39">
        <v>2.6254499999999997E-2</v>
      </c>
      <c r="B442" s="36">
        <v>26254.499999999996</v>
      </c>
      <c r="C442" s="36" t="s">
        <v>29</v>
      </c>
      <c r="D442" s="36" t="s">
        <v>29</v>
      </c>
      <c r="E442" s="36">
        <v>184.57168235580002</v>
      </c>
      <c r="F442" s="40">
        <v>0.51500000000274648</v>
      </c>
      <c r="G442" s="40">
        <v>0.51500000000274648</v>
      </c>
      <c r="H442" s="36" t="s">
        <v>124</v>
      </c>
      <c r="I442" s="36" t="s">
        <v>29</v>
      </c>
      <c r="J442" s="38" t="s">
        <v>129</v>
      </c>
    </row>
    <row r="443" spans="1:10">
      <c r="A443" s="39">
        <v>2.6315000000000005E-2</v>
      </c>
      <c r="B443" s="36">
        <v>26315.000000000004</v>
      </c>
      <c r="C443" s="36" t="s">
        <v>29</v>
      </c>
      <c r="D443" s="36" t="s">
        <v>29</v>
      </c>
      <c r="E443" s="36">
        <v>183.7673068405</v>
      </c>
      <c r="F443" s="40">
        <v>0.52999999999804503</v>
      </c>
      <c r="G443" s="40">
        <v>0.52999999999804503</v>
      </c>
      <c r="H443" s="36" t="s">
        <v>124</v>
      </c>
      <c r="I443" s="36" t="s">
        <v>29</v>
      </c>
      <c r="J443" s="38" t="s">
        <v>129</v>
      </c>
    </row>
    <row r="444" spans="1:10">
      <c r="A444" s="39">
        <v>2.64607E-2</v>
      </c>
      <c r="B444" s="36">
        <v>26460.7</v>
      </c>
      <c r="C444" s="36" t="s">
        <v>29</v>
      </c>
      <c r="D444" s="36" t="s">
        <v>29</v>
      </c>
      <c r="E444" s="36">
        <v>186.0128248</v>
      </c>
      <c r="F444" s="40">
        <v>0.81000000000009342</v>
      </c>
      <c r="G444" s="40">
        <v>0.81000000000009342</v>
      </c>
      <c r="H444" s="36" t="s">
        <v>124</v>
      </c>
      <c r="I444" s="36" t="s">
        <v>29</v>
      </c>
      <c r="J444" s="38" t="s">
        <v>129</v>
      </c>
    </row>
    <row r="445" spans="1:10">
      <c r="A445" s="39">
        <v>2.6537099999999997E-2</v>
      </c>
      <c r="B445" s="36">
        <v>26537.1</v>
      </c>
      <c r="C445" s="36" t="s">
        <v>29</v>
      </c>
      <c r="D445" s="36" t="s">
        <v>29</v>
      </c>
      <c r="E445" s="36">
        <v>185.5131813934</v>
      </c>
      <c r="F445" s="40">
        <v>0.52500000000194014</v>
      </c>
      <c r="G445" s="40">
        <v>0.52500000000194014</v>
      </c>
      <c r="H445" s="36" t="s">
        <v>124</v>
      </c>
      <c r="I445" s="36" t="s">
        <v>29</v>
      </c>
      <c r="J445" s="38" t="s">
        <v>129</v>
      </c>
    </row>
    <row r="446" spans="1:10">
      <c r="A446" s="39">
        <v>2.6703699999999997E-2</v>
      </c>
      <c r="B446" s="36">
        <v>26703.699999999997</v>
      </c>
      <c r="C446" s="36" t="s">
        <v>29</v>
      </c>
      <c r="D446" s="36" t="s">
        <v>29</v>
      </c>
      <c r="E446" s="36">
        <v>185.43660435787498</v>
      </c>
      <c r="F446" s="40">
        <v>0.33499999999570823</v>
      </c>
      <c r="G446" s="40">
        <v>0.33499999999570823</v>
      </c>
      <c r="H446" s="36" t="s">
        <v>124</v>
      </c>
      <c r="I446" s="36" t="s">
        <v>29</v>
      </c>
      <c r="J446" s="38" t="s">
        <v>129</v>
      </c>
    </row>
    <row r="447" spans="1:10">
      <c r="A447" s="39">
        <v>2.6857799999999998E-2</v>
      </c>
      <c r="B447" s="36">
        <v>26857.8</v>
      </c>
      <c r="C447" s="36" t="s">
        <v>29</v>
      </c>
      <c r="D447" s="36" t="s">
        <v>29</v>
      </c>
      <c r="E447" s="36">
        <v>186.43114764435001</v>
      </c>
      <c r="F447" s="40">
        <v>0.22499999999999432</v>
      </c>
      <c r="G447" s="40">
        <v>0.22499999999999432</v>
      </c>
      <c r="H447" s="36" t="s">
        <v>124</v>
      </c>
      <c r="I447" s="36" t="s">
        <v>29</v>
      </c>
      <c r="J447" s="38" t="s">
        <v>129</v>
      </c>
    </row>
    <row r="448" spans="1:10">
      <c r="A448" s="39">
        <v>2.69549E-2</v>
      </c>
      <c r="B448" s="36">
        <v>26954.9</v>
      </c>
      <c r="C448" s="36" t="s">
        <v>29</v>
      </c>
      <c r="D448" s="36" t="s">
        <v>29</v>
      </c>
      <c r="E448" s="36">
        <v>188.08462820879998</v>
      </c>
      <c r="F448" s="40">
        <v>0.80000000000418359</v>
      </c>
      <c r="G448" s="40">
        <v>0.80000000000418359</v>
      </c>
      <c r="H448" s="36" t="s">
        <v>124</v>
      </c>
      <c r="I448" s="36" t="s">
        <v>29</v>
      </c>
      <c r="J448" s="38" t="s">
        <v>129</v>
      </c>
    </row>
    <row r="449" spans="1:10">
      <c r="A449" s="39">
        <v>2.7042E-2</v>
      </c>
      <c r="B449" s="36">
        <v>27042</v>
      </c>
      <c r="C449" s="36" t="s">
        <v>29</v>
      </c>
      <c r="D449" s="36" t="s">
        <v>29</v>
      </c>
      <c r="E449" s="36">
        <v>187.39356862860001</v>
      </c>
      <c r="F449" s="40">
        <v>0.21000000000000796</v>
      </c>
      <c r="G449" s="40">
        <v>0.21000000000000796</v>
      </c>
      <c r="H449" s="36" t="s">
        <v>124</v>
      </c>
      <c r="I449" s="36" t="s">
        <v>29</v>
      </c>
      <c r="J449" s="38" t="s">
        <v>129</v>
      </c>
    </row>
    <row r="450" spans="1:10">
      <c r="A450" s="39">
        <v>2.7084800000000003E-2</v>
      </c>
      <c r="B450" s="36">
        <v>27084.800000000003</v>
      </c>
      <c r="C450" s="36" t="s">
        <v>29</v>
      </c>
      <c r="D450" s="36" t="s">
        <v>29</v>
      </c>
      <c r="E450" s="36">
        <v>186.27135896632501</v>
      </c>
      <c r="F450" s="40">
        <v>6.4999999999997726E-2</v>
      </c>
      <c r="G450" s="40">
        <v>6.4999999999997726E-2</v>
      </c>
      <c r="H450" s="36" t="s">
        <v>124</v>
      </c>
      <c r="I450" s="36" t="s">
        <v>29</v>
      </c>
      <c r="J450" s="38" t="s">
        <v>129</v>
      </c>
    </row>
    <row r="451" spans="1:10">
      <c r="A451" s="39">
        <v>2.7170199999999999E-2</v>
      </c>
      <c r="B451" s="36">
        <v>27170.199999999997</v>
      </c>
      <c r="C451" s="36" t="s">
        <v>29</v>
      </c>
      <c r="D451" s="36" t="s">
        <v>29</v>
      </c>
      <c r="E451" s="36">
        <v>194.92815300699999</v>
      </c>
      <c r="F451" s="40">
        <v>0.47921231667032888</v>
      </c>
      <c r="G451" s="40">
        <v>0.47921231667032888</v>
      </c>
      <c r="H451" s="36" t="s">
        <v>124</v>
      </c>
      <c r="I451" s="36" t="s">
        <v>29</v>
      </c>
      <c r="J451" s="38" t="s">
        <v>129</v>
      </c>
    </row>
    <row r="452" spans="1:10">
      <c r="A452" s="39">
        <v>2.7280100000000002E-2</v>
      </c>
      <c r="B452" s="36">
        <v>27280.100000000002</v>
      </c>
      <c r="C452" s="36" t="s">
        <v>29</v>
      </c>
      <c r="D452" s="36" t="s">
        <v>29</v>
      </c>
      <c r="E452" s="36">
        <v>190.06145722619999</v>
      </c>
      <c r="F452" s="40">
        <v>0.47000000000801284</v>
      </c>
      <c r="G452" s="40">
        <v>0.47000000000801284</v>
      </c>
      <c r="H452" s="36" t="s">
        <v>124</v>
      </c>
      <c r="I452" s="36" t="s">
        <v>29</v>
      </c>
      <c r="J452" s="38" t="s">
        <v>129</v>
      </c>
    </row>
    <row r="453" spans="1:10">
      <c r="A453" s="39">
        <v>2.7441900000000002E-2</v>
      </c>
      <c r="B453" s="36">
        <v>27441.9</v>
      </c>
      <c r="C453" s="36" t="s">
        <v>29</v>
      </c>
      <c r="D453" s="36" t="s">
        <v>29</v>
      </c>
      <c r="E453" s="36">
        <v>191.95313370887501</v>
      </c>
      <c r="F453" s="40">
        <v>0.84011283964272621</v>
      </c>
      <c r="G453" s="40">
        <v>0.84011283964272621</v>
      </c>
      <c r="H453" s="36" t="s">
        <v>124</v>
      </c>
      <c r="I453" s="36" t="s">
        <v>29</v>
      </c>
      <c r="J453" s="38" t="s">
        <v>129</v>
      </c>
    </row>
    <row r="454" spans="1:10">
      <c r="A454" s="39">
        <v>2.7502800000000004E-2</v>
      </c>
      <c r="B454" s="36">
        <v>27502.800000000003</v>
      </c>
      <c r="C454" s="36" t="s">
        <v>29</v>
      </c>
      <c r="D454" s="36" t="s">
        <v>29</v>
      </c>
      <c r="E454" s="36">
        <v>191.23379793375</v>
      </c>
      <c r="F454" s="40">
        <v>1.9150000000012248</v>
      </c>
      <c r="G454" s="40">
        <v>1.9150000000012248</v>
      </c>
      <c r="H454" s="36" t="s">
        <v>124</v>
      </c>
      <c r="I454" s="36" t="s">
        <v>29</v>
      </c>
      <c r="J454" s="38" t="s">
        <v>129</v>
      </c>
    </row>
    <row r="455" spans="1:10">
      <c r="A455" s="39">
        <v>2.75497E-2</v>
      </c>
      <c r="B455" s="36">
        <v>27549.7</v>
      </c>
      <c r="C455" s="36" t="s">
        <v>29</v>
      </c>
      <c r="D455" s="36" t="s">
        <v>29</v>
      </c>
      <c r="E455" s="36">
        <v>191.53375878558751</v>
      </c>
      <c r="F455" s="40">
        <v>1.9441552364287014</v>
      </c>
      <c r="G455" s="40">
        <v>1.9441552364287014</v>
      </c>
      <c r="H455" s="36" t="s">
        <v>124</v>
      </c>
      <c r="I455" s="36" t="s">
        <v>29</v>
      </c>
      <c r="J455" s="38" t="s">
        <v>129</v>
      </c>
    </row>
    <row r="456" spans="1:10">
      <c r="A456" s="39">
        <v>2.7586399999999997E-2</v>
      </c>
      <c r="B456" s="36">
        <v>27586.399999999998</v>
      </c>
      <c r="C456" s="36" t="s">
        <v>29</v>
      </c>
      <c r="D456" s="36" t="s">
        <v>29</v>
      </c>
      <c r="E456" s="36">
        <v>191.95350057714998</v>
      </c>
      <c r="F456" s="40">
        <v>0.37999999999658407</v>
      </c>
      <c r="G456" s="40">
        <v>0.37999999999658407</v>
      </c>
      <c r="H456" s="36" t="s">
        <v>124</v>
      </c>
      <c r="I456" s="36" t="s">
        <v>29</v>
      </c>
      <c r="J456" s="38" t="s">
        <v>129</v>
      </c>
    </row>
    <row r="457" spans="1:10">
      <c r="A457" s="39">
        <v>2.76613E-2</v>
      </c>
      <c r="B457" s="36">
        <v>27661.3</v>
      </c>
      <c r="C457" s="36" t="s">
        <v>29</v>
      </c>
      <c r="D457" s="36" t="s">
        <v>29</v>
      </c>
      <c r="E457" s="36">
        <v>191.46001174245001</v>
      </c>
      <c r="F457" s="40">
        <v>0.68500000000053529</v>
      </c>
      <c r="G457" s="40">
        <v>0.68500000000053529</v>
      </c>
      <c r="H457" s="36" t="s">
        <v>124</v>
      </c>
      <c r="I457" s="36" t="s">
        <v>29</v>
      </c>
      <c r="J457" s="38" t="s">
        <v>129</v>
      </c>
    </row>
    <row r="458" spans="1:10">
      <c r="A458" s="39">
        <v>2.7687E-2</v>
      </c>
      <c r="B458" s="36">
        <v>27687</v>
      </c>
      <c r="C458" s="36" t="s">
        <v>29</v>
      </c>
      <c r="D458" s="36" t="s">
        <v>29</v>
      </c>
      <c r="E458" s="36">
        <v>192.712370759625</v>
      </c>
      <c r="F458" s="40">
        <v>7.5000000000002842E-2</v>
      </c>
      <c r="G458" s="40">
        <v>7.5000000000002842E-2</v>
      </c>
      <c r="H458" s="36" t="s">
        <v>124</v>
      </c>
      <c r="I458" s="36" t="s">
        <v>29</v>
      </c>
      <c r="J458" s="38" t="s">
        <v>129</v>
      </c>
    </row>
    <row r="459" spans="1:10">
      <c r="A459" s="39">
        <v>2.7714099999999998E-2</v>
      </c>
      <c r="B459" s="36">
        <v>27714.1</v>
      </c>
      <c r="C459" s="36" t="s">
        <v>29</v>
      </c>
      <c r="D459" s="36" t="s">
        <v>29</v>
      </c>
      <c r="E459" s="36">
        <v>190.6078690615</v>
      </c>
      <c r="F459" s="40">
        <v>1.6350000000018083</v>
      </c>
      <c r="G459" s="40">
        <v>1.6350000000018083</v>
      </c>
      <c r="H459" s="36" t="s">
        <v>124</v>
      </c>
      <c r="I459" s="36" t="s">
        <v>29</v>
      </c>
      <c r="J459" s="38" t="s">
        <v>129</v>
      </c>
    </row>
    <row r="460" spans="1:10">
      <c r="A460" s="39">
        <v>2.7718599999999999E-2</v>
      </c>
      <c r="B460" s="36">
        <v>27718.6</v>
      </c>
      <c r="C460" s="36" t="s">
        <v>29</v>
      </c>
      <c r="D460" s="36" t="s">
        <v>29</v>
      </c>
      <c r="E460" s="36">
        <v>189.304523923175</v>
      </c>
      <c r="F460" s="40">
        <v>0.3150000000085556</v>
      </c>
      <c r="G460" s="40">
        <v>0.3150000000085556</v>
      </c>
      <c r="H460" s="36" t="s">
        <v>124</v>
      </c>
      <c r="I460" s="36" t="s">
        <v>29</v>
      </c>
      <c r="J460" s="38" t="s">
        <v>129</v>
      </c>
    </row>
    <row r="461" spans="1:10">
      <c r="A461" s="39">
        <v>2.78207E-2</v>
      </c>
      <c r="B461" s="36">
        <v>27820.7</v>
      </c>
      <c r="C461" s="36" t="s">
        <v>29</v>
      </c>
      <c r="D461" s="36" t="s">
        <v>29</v>
      </c>
      <c r="E461" s="36">
        <v>187.586392521325</v>
      </c>
      <c r="F461" s="40">
        <v>0.86500000000173616</v>
      </c>
      <c r="G461" s="40">
        <v>0.86500000000173616</v>
      </c>
      <c r="H461" s="36" t="s">
        <v>124</v>
      </c>
      <c r="I461" s="36" t="s">
        <v>29</v>
      </c>
      <c r="J461" s="38" t="s">
        <v>129</v>
      </c>
    </row>
    <row r="462" spans="1:10">
      <c r="A462" s="39">
        <v>2.78664E-2</v>
      </c>
      <c r="B462" s="36">
        <v>27866.399999999998</v>
      </c>
      <c r="C462" s="36" t="s">
        <v>29</v>
      </c>
      <c r="D462" s="36" t="s">
        <v>29</v>
      </c>
      <c r="E462" s="36">
        <v>190.5849616488</v>
      </c>
      <c r="F462" s="40">
        <v>0.49000000000276778</v>
      </c>
      <c r="G462" s="40">
        <v>0.49000000000276778</v>
      </c>
      <c r="H462" s="36" t="s">
        <v>124</v>
      </c>
      <c r="I462" s="36" t="s">
        <v>29</v>
      </c>
      <c r="J462" s="38" t="s">
        <v>129</v>
      </c>
    </row>
    <row r="463" spans="1:10">
      <c r="A463" s="39">
        <v>2.7885E-2</v>
      </c>
      <c r="B463" s="36">
        <v>27885</v>
      </c>
      <c r="C463" s="36" t="s">
        <v>29</v>
      </c>
      <c r="D463" s="36" t="s">
        <v>29</v>
      </c>
      <c r="E463" s="36">
        <v>189.27849064935</v>
      </c>
      <c r="F463" s="40">
        <v>0.11500000000000908</v>
      </c>
      <c r="G463" s="40">
        <v>0.11500000000000908</v>
      </c>
      <c r="H463" s="36" t="s">
        <v>124</v>
      </c>
      <c r="I463" s="36" t="s">
        <v>29</v>
      </c>
      <c r="J463" s="38" t="s">
        <v>129</v>
      </c>
    </row>
    <row r="464" spans="1:10">
      <c r="A464" s="39">
        <v>2.79271E-2</v>
      </c>
      <c r="B464" s="36">
        <v>27927.1</v>
      </c>
      <c r="C464" s="36" t="s">
        <v>29</v>
      </c>
      <c r="D464" s="36" t="s">
        <v>29</v>
      </c>
      <c r="E464" s="36">
        <v>188.98634898427503</v>
      </c>
      <c r="F464" s="40">
        <v>0.39499999998647217</v>
      </c>
      <c r="G464" s="40">
        <v>0.39499999998647217</v>
      </c>
      <c r="H464" s="36" t="s">
        <v>124</v>
      </c>
      <c r="I464" s="36" t="s">
        <v>29</v>
      </c>
      <c r="J464" s="38" t="s">
        <v>129</v>
      </c>
    </row>
    <row r="465" spans="1:10">
      <c r="A465" s="39">
        <v>2.79732E-2</v>
      </c>
      <c r="B465" s="36">
        <v>27973.200000000001</v>
      </c>
      <c r="C465" s="36" t="s">
        <v>29</v>
      </c>
      <c r="D465" s="36" t="s">
        <v>29</v>
      </c>
      <c r="E465" s="36">
        <v>189.28678734562499</v>
      </c>
      <c r="F465" s="40">
        <v>0.3149999999970064</v>
      </c>
      <c r="G465" s="40">
        <v>0.3149999999970064</v>
      </c>
      <c r="H465" s="36" t="s">
        <v>124</v>
      </c>
      <c r="I465" s="36" t="s">
        <v>29</v>
      </c>
      <c r="J465" s="38" t="s">
        <v>129</v>
      </c>
    </row>
    <row r="466" spans="1:10">
      <c r="A466" s="39">
        <v>2.8097299999999999E-2</v>
      </c>
      <c r="B466" s="36">
        <v>28097.3</v>
      </c>
      <c r="C466" s="36" t="s">
        <v>29</v>
      </c>
      <c r="D466" s="36" t="s">
        <v>29</v>
      </c>
      <c r="E466" s="36">
        <v>189.95757968037498</v>
      </c>
      <c r="F466" s="40">
        <v>0.63500000000144829</v>
      </c>
      <c r="G466" s="40">
        <v>0.63500000000144829</v>
      </c>
      <c r="H466" s="36" t="s">
        <v>124</v>
      </c>
      <c r="I466" s="36" t="s">
        <v>29</v>
      </c>
      <c r="J466" s="38" t="s">
        <v>129</v>
      </c>
    </row>
    <row r="467" spans="1:10">
      <c r="A467" s="39">
        <v>2.8214099999999999E-2</v>
      </c>
      <c r="B467" s="36">
        <v>28214.1</v>
      </c>
      <c r="C467" s="36" t="s">
        <v>29</v>
      </c>
      <c r="D467" s="36" t="s">
        <v>29</v>
      </c>
      <c r="E467" s="36">
        <v>191.81613759300001</v>
      </c>
      <c r="F467" s="40">
        <v>0.28000000000000108</v>
      </c>
      <c r="G467" s="40">
        <v>0.28000000000000108</v>
      </c>
      <c r="H467" s="36" t="s">
        <v>124</v>
      </c>
      <c r="I467" s="36" t="s">
        <v>29</v>
      </c>
      <c r="J467" s="38" t="s">
        <v>129</v>
      </c>
    </row>
    <row r="468" spans="1:10">
      <c r="A468" s="39">
        <v>2.8271599999999997E-2</v>
      </c>
      <c r="B468" s="36">
        <v>28271.599999999999</v>
      </c>
      <c r="C468" s="36" t="s">
        <v>29</v>
      </c>
      <c r="D468" s="36" t="s">
        <v>29</v>
      </c>
      <c r="E468" s="36">
        <v>191.59419376510002</v>
      </c>
      <c r="F468" s="40">
        <v>0.32000000000531142</v>
      </c>
      <c r="G468" s="40">
        <v>0.32000000000531142</v>
      </c>
      <c r="H468" s="36" t="s">
        <v>124</v>
      </c>
      <c r="I468" s="36" t="s">
        <v>29</v>
      </c>
      <c r="J468" s="38" t="s">
        <v>129</v>
      </c>
    </row>
    <row r="469" spans="1:10">
      <c r="A469" s="39">
        <v>2.8369699999999998E-2</v>
      </c>
      <c r="B469" s="36">
        <v>28369.699999999997</v>
      </c>
      <c r="C469" s="36" t="s">
        <v>29</v>
      </c>
      <c r="D469" s="36" t="s">
        <v>29</v>
      </c>
      <c r="E469" s="36">
        <v>192.63389865615</v>
      </c>
      <c r="F469" s="40">
        <v>1.6650000000023701</v>
      </c>
      <c r="G469" s="40">
        <v>1.6650000000023701</v>
      </c>
      <c r="H469" s="36" t="s">
        <v>124</v>
      </c>
      <c r="I469" s="36" t="s">
        <v>29</v>
      </c>
      <c r="J469" s="38" t="s">
        <v>129</v>
      </c>
    </row>
    <row r="470" spans="1:10">
      <c r="A470" s="39">
        <v>2.8413900000000002E-2</v>
      </c>
      <c r="B470" s="36">
        <v>28413.9</v>
      </c>
      <c r="C470" s="36" t="s">
        <v>29</v>
      </c>
      <c r="D470" s="36" t="s">
        <v>29</v>
      </c>
      <c r="E470" s="36">
        <v>189.156744422</v>
      </c>
      <c r="F470" s="40">
        <v>0.24000000000000907</v>
      </c>
      <c r="G470" s="40">
        <v>0.24000000000000907</v>
      </c>
      <c r="H470" s="36" t="s">
        <v>124</v>
      </c>
      <c r="I470" s="36" t="s">
        <v>29</v>
      </c>
      <c r="J470" s="38" t="s">
        <v>129</v>
      </c>
    </row>
    <row r="471" spans="1:10">
      <c r="A471" s="39">
        <v>2.8426900000000001E-2</v>
      </c>
      <c r="B471" s="36">
        <v>28426.9</v>
      </c>
      <c r="C471" s="36" t="s">
        <v>29</v>
      </c>
      <c r="D471" s="36" t="s">
        <v>29</v>
      </c>
      <c r="E471" s="36">
        <v>189.6458701976</v>
      </c>
      <c r="F471" s="40">
        <v>0.56000000000117456</v>
      </c>
      <c r="G471" s="40">
        <v>0.56000000000117456</v>
      </c>
      <c r="H471" s="36" t="s">
        <v>124</v>
      </c>
      <c r="I471" s="36" t="s">
        <v>29</v>
      </c>
      <c r="J471" s="38" t="s">
        <v>129</v>
      </c>
    </row>
    <row r="472" spans="1:10">
      <c r="A472" s="39">
        <v>2.8577399999999999E-2</v>
      </c>
      <c r="B472" s="36">
        <v>28577.399999999998</v>
      </c>
      <c r="C472" s="36" t="s">
        <v>29</v>
      </c>
      <c r="D472" s="36" t="s">
        <v>29</v>
      </c>
      <c r="E472" s="36">
        <v>193.10010418009998</v>
      </c>
      <c r="F472" s="40">
        <v>5.499999999999261E-2</v>
      </c>
      <c r="G472" s="40">
        <v>5.499999999999261E-2</v>
      </c>
      <c r="H472" s="36" t="s">
        <v>124</v>
      </c>
      <c r="I472" s="36" t="s">
        <v>29</v>
      </c>
      <c r="J472" s="38" t="s">
        <v>129</v>
      </c>
    </row>
    <row r="473" spans="1:10">
      <c r="A473" s="39">
        <v>2.86264E-2</v>
      </c>
      <c r="B473" s="36">
        <v>28626.400000000001</v>
      </c>
      <c r="C473" s="36" t="s">
        <v>29</v>
      </c>
      <c r="D473" s="36" t="s">
        <v>29</v>
      </c>
      <c r="E473" s="36">
        <v>192.8154242622</v>
      </c>
      <c r="F473" s="40">
        <v>0.15500000000000114</v>
      </c>
      <c r="G473" s="40">
        <v>0.15500000000000114</v>
      </c>
      <c r="H473" s="36" t="s">
        <v>124</v>
      </c>
      <c r="I473" s="36" t="s">
        <v>29</v>
      </c>
      <c r="J473" s="38" t="s">
        <v>129</v>
      </c>
    </row>
    <row r="474" spans="1:10">
      <c r="A474" s="39">
        <v>2.8724299999999998E-2</v>
      </c>
      <c r="B474" s="36">
        <v>28724.3</v>
      </c>
      <c r="C474" s="36" t="s">
        <v>29</v>
      </c>
      <c r="D474" s="36" t="s">
        <v>29</v>
      </c>
      <c r="E474" s="36">
        <v>193.80250764615002</v>
      </c>
      <c r="F474" s="40">
        <v>0.20000000000000284</v>
      </c>
      <c r="G474" s="40">
        <v>0.20000000000000284</v>
      </c>
      <c r="H474" s="36" t="s">
        <v>124</v>
      </c>
      <c r="I474" s="36" t="s">
        <v>29</v>
      </c>
      <c r="J474" s="38" t="s">
        <v>129</v>
      </c>
    </row>
    <row r="475" spans="1:10">
      <c r="A475" s="39">
        <v>2.88419E-2</v>
      </c>
      <c r="B475" s="36">
        <v>28841.9</v>
      </c>
      <c r="C475" s="36" t="s">
        <v>29</v>
      </c>
      <c r="D475" s="36" t="s">
        <v>29</v>
      </c>
      <c r="E475" s="36">
        <v>193.8897968002</v>
      </c>
      <c r="F475" s="40">
        <v>0.34000000000681369</v>
      </c>
      <c r="G475" s="40">
        <v>0.34000000000681369</v>
      </c>
      <c r="H475" s="36" t="s">
        <v>124</v>
      </c>
      <c r="I475" s="36" t="s">
        <v>29</v>
      </c>
      <c r="J475" s="38" t="s">
        <v>129</v>
      </c>
    </row>
    <row r="476" spans="1:10">
      <c r="A476" s="39">
        <v>2.89027E-2</v>
      </c>
      <c r="B476" s="36">
        <v>28902.7</v>
      </c>
      <c r="C476" s="36" t="s">
        <v>29</v>
      </c>
      <c r="D476" s="36" t="s">
        <v>29</v>
      </c>
      <c r="E476" s="36">
        <v>192.68758991724999</v>
      </c>
      <c r="F476" s="40">
        <v>0.5350000000032421</v>
      </c>
      <c r="G476" s="40">
        <v>0.5350000000032421</v>
      </c>
      <c r="H476" s="36" t="s">
        <v>124</v>
      </c>
      <c r="I476" s="36" t="s">
        <v>29</v>
      </c>
      <c r="J476" s="38" t="s">
        <v>129</v>
      </c>
    </row>
    <row r="477" spans="1:10">
      <c r="A477" s="39">
        <v>2.8948599999999998E-2</v>
      </c>
      <c r="B477" s="36">
        <v>28948.6</v>
      </c>
      <c r="C477" s="36" t="s">
        <v>29</v>
      </c>
      <c r="D477" s="36" t="s">
        <v>29</v>
      </c>
      <c r="E477" s="36">
        <v>193.25940327540002</v>
      </c>
      <c r="F477" s="40">
        <v>0.7299999999938761</v>
      </c>
      <c r="G477" s="40">
        <v>0.7299999999938761</v>
      </c>
      <c r="H477" s="36" t="s">
        <v>124</v>
      </c>
      <c r="I477" s="36" t="s">
        <v>29</v>
      </c>
      <c r="J477" s="38" t="s">
        <v>129</v>
      </c>
    </row>
    <row r="478" spans="1:10">
      <c r="A478" s="39">
        <v>2.9008900000000001E-2</v>
      </c>
      <c r="B478" s="36">
        <v>29008.9</v>
      </c>
      <c r="C478" s="36" t="s">
        <v>29</v>
      </c>
      <c r="D478" s="36" t="s">
        <v>29</v>
      </c>
      <c r="E478" s="36">
        <v>192.87247967339999</v>
      </c>
      <c r="F478" s="40">
        <v>0.49000000000276778</v>
      </c>
      <c r="G478" s="40">
        <v>0.49000000000276778</v>
      </c>
      <c r="H478" s="36" t="s">
        <v>124</v>
      </c>
      <c r="I478" s="36" t="s">
        <v>29</v>
      </c>
      <c r="J478" s="38" t="s">
        <v>129</v>
      </c>
    </row>
    <row r="479" spans="1:10">
      <c r="A479" s="39">
        <v>2.9150699999999998E-2</v>
      </c>
      <c r="B479" s="36">
        <v>29150.699999999997</v>
      </c>
      <c r="C479" s="36" t="s">
        <v>29</v>
      </c>
      <c r="D479" s="36" t="s">
        <v>29</v>
      </c>
      <c r="E479" s="36">
        <v>192.26433856792502</v>
      </c>
      <c r="F479" s="40">
        <v>0.16500000000000623</v>
      </c>
      <c r="G479" s="40">
        <v>0.16500000000000623</v>
      </c>
      <c r="H479" s="36" t="s">
        <v>124</v>
      </c>
      <c r="I479" s="36" t="s">
        <v>29</v>
      </c>
      <c r="J479" s="38" t="s">
        <v>129</v>
      </c>
    </row>
    <row r="480" spans="1:10">
      <c r="A480" s="39">
        <v>2.92053E-2</v>
      </c>
      <c r="B480" s="36">
        <v>29205.3</v>
      </c>
      <c r="C480" s="36" t="s">
        <v>29</v>
      </c>
      <c r="D480" s="36" t="s">
        <v>29</v>
      </c>
      <c r="E480" s="36">
        <v>188.09668296429999</v>
      </c>
      <c r="F480" s="40">
        <v>3.4999999999996589E-2</v>
      </c>
      <c r="G480" s="40">
        <v>3.4999999999996589E-2</v>
      </c>
      <c r="H480" s="36" t="s">
        <v>124</v>
      </c>
      <c r="I480" s="36" t="s">
        <v>29</v>
      </c>
      <c r="J480" s="38" t="s">
        <v>129</v>
      </c>
    </row>
    <row r="481" spans="1:10">
      <c r="A481" s="39">
        <v>2.9249600000000001E-2</v>
      </c>
      <c r="B481" s="36">
        <v>29249.600000000002</v>
      </c>
      <c r="C481" s="36" t="s">
        <v>29</v>
      </c>
      <c r="D481" s="36" t="s">
        <v>29</v>
      </c>
      <c r="E481" s="36">
        <v>192.39141674276999</v>
      </c>
      <c r="F481" s="40">
        <v>0.97094490059988892</v>
      </c>
      <c r="G481" s="40">
        <v>0.97094490059988892</v>
      </c>
      <c r="H481" s="36" t="s">
        <v>124</v>
      </c>
      <c r="I481" s="36" t="s">
        <v>29</v>
      </c>
      <c r="J481" s="38" t="s">
        <v>129</v>
      </c>
    </row>
    <row r="482" spans="1:10">
      <c r="A482" s="39">
        <v>2.9323899999999996E-2</v>
      </c>
      <c r="B482" s="36">
        <v>29323.899999999998</v>
      </c>
      <c r="C482" s="36" t="s">
        <v>29</v>
      </c>
      <c r="D482" s="36" t="s">
        <v>29</v>
      </c>
      <c r="E482" s="36">
        <v>191.0119519104</v>
      </c>
      <c r="F482" s="40">
        <v>0.89000000000338775</v>
      </c>
      <c r="G482" s="40">
        <v>0.89000000000338775</v>
      </c>
      <c r="H482" s="36" t="s">
        <v>124</v>
      </c>
      <c r="I482" s="36" t="s">
        <v>29</v>
      </c>
      <c r="J482" s="38" t="s">
        <v>129</v>
      </c>
    </row>
    <row r="483" spans="1:10">
      <c r="A483" s="39">
        <v>2.9366099999999999E-2</v>
      </c>
      <c r="B483" s="36">
        <v>29366.1</v>
      </c>
      <c r="C483" s="36" t="s">
        <v>29</v>
      </c>
      <c r="D483" s="36" t="s">
        <v>29</v>
      </c>
      <c r="E483" s="36">
        <v>189.82870639424999</v>
      </c>
      <c r="F483" s="40">
        <v>0.30499999999999261</v>
      </c>
      <c r="G483" s="40">
        <v>0.30499999999999261</v>
      </c>
      <c r="H483" s="36" t="s">
        <v>124</v>
      </c>
      <c r="I483" s="36" t="s">
        <v>29</v>
      </c>
      <c r="J483" s="38" t="s">
        <v>129</v>
      </c>
    </row>
    <row r="484" spans="1:10">
      <c r="A484" s="39">
        <v>2.9410200000000001E-2</v>
      </c>
      <c r="B484" s="36">
        <v>29410.2</v>
      </c>
      <c r="C484" s="36" t="s">
        <v>29</v>
      </c>
      <c r="D484" s="36" t="s">
        <v>29</v>
      </c>
      <c r="E484" s="36">
        <v>189.2132558424</v>
      </c>
      <c r="F484" s="40">
        <v>0.66078236457321859</v>
      </c>
      <c r="G484" s="40">
        <v>0.66078236457321859</v>
      </c>
      <c r="H484" s="36" t="s">
        <v>124</v>
      </c>
      <c r="I484" s="36" t="s">
        <v>29</v>
      </c>
      <c r="J484" s="38" t="s">
        <v>129</v>
      </c>
    </row>
    <row r="485" spans="1:10">
      <c r="A485" s="39">
        <v>2.9609199999999999E-2</v>
      </c>
      <c r="B485" s="36">
        <v>29609.199999999997</v>
      </c>
      <c r="C485" s="36" t="s">
        <v>29</v>
      </c>
      <c r="D485" s="36" t="s">
        <v>29</v>
      </c>
      <c r="E485" s="36">
        <v>189.24251845000001</v>
      </c>
      <c r="F485" s="40">
        <v>3.9999999999992042E-2</v>
      </c>
      <c r="G485" s="40">
        <v>3.9999999999992042E-2</v>
      </c>
      <c r="H485" s="36" t="s">
        <v>124</v>
      </c>
      <c r="I485" s="36" t="s">
        <v>29</v>
      </c>
      <c r="J485" s="38" t="s">
        <v>129</v>
      </c>
    </row>
    <row r="486" spans="1:10">
      <c r="A486" s="39">
        <v>2.9681200000000001E-2</v>
      </c>
      <c r="B486" s="36">
        <v>29681.200000000001</v>
      </c>
      <c r="C486" s="36" t="s">
        <v>29</v>
      </c>
      <c r="D486" s="36" t="s">
        <v>29</v>
      </c>
      <c r="E486" s="36">
        <v>189.77280474484999</v>
      </c>
      <c r="F486" s="40">
        <v>0.24500000000000452</v>
      </c>
      <c r="G486" s="40">
        <v>0.24500000000000452</v>
      </c>
      <c r="H486" s="36" t="s">
        <v>124</v>
      </c>
      <c r="I486" s="36" t="s">
        <v>29</v>
      </c>
      <c r="J486" s="38" t="s">
        <v>129</v>
      </c>
    </row>
    <row r="487" spans="1:10">
      <c r="A487" s="39">
        <v>2.97428E-2</v>
      </c>
      <c r="B487" s="36">
        <v>29742.799999999999</v>
      </c>
      <c r="C487" s="36" t="s">
        <v>29</v>
      </c>
      <c r="D487" s="36" t="s">
        <v>29</v>
      </c>
      <c r="E487" s="36">
        <v>191.28441196185</v>
      </c>
      <c r="F487" s="40">
        <v>0.26500000000000051</v>
      </c>
      <c r="G487" s="40">
        <v>0.26500000000000051</v>
      </c>
      <c r="H487" s="36" t="s">
        <v>124</v>
      </c>
      <c r="I487" s="36" t="s">
        <v>29</v>
      </c>
      <c r="J487" s="38" t="s">
        <v>129</v>
      </c>
    </row>
    <row r="488" spans="1:10">
      <c r="A488" s="39">
        <v>2.9837800000000005E-2</v>
      </c>
      <c r="B488" s="36">
        <v>29837.800000000003</v>
      </c>
      <c r="C488" s="36" t="s">
        <v>29</v>
      </c>
      <c r="D488" s="36" t="s">
        <v>29</v>
      </c>
      <c r="E488" s="36">
        <v>190.9669244527</v>
      </c>
      <c r="F488" s="40">
        <v>0.15999999999999659</v>
      </c>
      <c r="G488" s="40">
        <v>0.15999999999999659</v>
      </c>
      <c r="H488" s="36" t="s">
        <v>124</v>
      </c>
      <c r="I488" s="36" t="s">
        <v>29</v>
      </c>
      <c r="J488" s="38" t="s">
        <v>129</v>
      </c>
    </row>
    <row r="489" spans="1:10">
      <c r="A489" s="39">
        <v>2.9952100000000002E-2</v>
      </c>
      <c r="B489" s="36">
        <v>29952.100000000002</v>
      </c>
      <c r="C489" s="36" t="s">
        <v>29</v>
      </c>
      <c r="D489" s="36" t="s">
        <v>29</v>
      </c>
      <c r="E489" s="36">
        <v>191.37549674327499</v>
      </c>
      <c r="F489" s="40">
        <v>1.2250000000032073</v>
      </c>
      <c r="G489" s="40">
        <v>1.2250000000032073</v>
      </c>
      <c r="H489" s="36" t="s">
        <v>124</v>
      </c>
      <c r="I489" s="36" t="s">
        <v>29</v>
      </c>
      <c r="J489" s="38" t="s">
        <v>129</v>
      </c>
    </row>
    <row r="490" spans="1:10">
      <c r="A490" s="39">
        <v>2.9999000000000001E-2</v>
      </c>
      <c r="B490" s="36">
        <v>29999</v>
      </c>
      <c r="C490" s="36" t="s">
        <v>29</v>
      </c>
      <c r="D490" s="36" t="s">
        <v>29</v>
      </c>
      <c r="E490" s="36">
        <v>191.56734100790001</v>
      </c>
      <c r="F490" s="40">
        <v>0.22499999999999432</v>
      </c>
      <c r="G490" s="40">
        <v>0.22499999999999432</v>
      </c>
      <c r="H490" s="36" t="s">
        <v>124</v>
      </c>
      <c r="I490" s="36" t="s">
        <v>29</v>
      </c>
      <c r="J490" s="38" t="s">
        <v>129</v>
      </c>
    </row>
    <row r="491" spans="1:10">
      <c r="A491" s="39">
        <v>3.01015E-2</v>
      </c>
      <c r="B491" s="36">
        <v>30101.5</v>
      </c>
      <c r="C491" s="36" t="s">
        <v>29</v>
      </c>
      <c r="D491" s="36" t="s">
        <v>29</v>
      </c>
      <c r="E491" s="36">
        <v>188.24677838779999</v>
      </c>
      <c r="F491" s="40">
        <v>0.58999999999628061</v>
      </c>
      <c r="G491" s="40">
        <v>0.58999999999628061</v>
      </c>
      <c r="H491" s="36" t="s">
        <v>124</v>
      </c>
      <c r="I491" s="36" t="s">
        <v>29</v>
      </c>
      <c r="J491" s="38" t="s">
        <v>129</v>
      </c>
    </row>
    <row r="492" spans="1:10">
      <c r="A492" s="39">
        <v>3.0181700000000002E-2</v>
      </c>
      <c r="B492" s="36">
        <v>30181.7</v>
      </c>
      <c r="C492" s="36" t="s">
        <v>29</v>
      </c>
      <c r="D492" s="36" t="s">
        <v>29</v>
      </c>
      <c r="E492" s="36">
        <v>188.475316491</v>
      </c>
      <c r="F492" s="40">
        <v>0.61999999999626343</v>
      </c>
      <c r="G492" s="40">
        <v>0.61999999999626343</v>
      </c>
      <c r="H492" s="36" t="s">
        <v>124</v>
      </c>
      <c r="I492" s="36" t="s">
        <v>29</v>
      </c>
      <c r="J492" s="38" t="s">
        <v>129</v>
      </c>
    </row>
    <row r="493" spans="1:10">
      <c r="A493" s="39">
        <v>3.02779E-2</v>
      </c>
      <c r="B493" s="36">
        <v>30277.9</v>
      </c>
      <c r="C493" s="36" t="s">
        <v>29</v>
      </c>
      <c r="D493" s="36" t="s">
        <v>29</v>
      </c>
      <c r="E493" s="36">
        <v>186.51738769949998</v>
      </c>
      <c r="F493" s="40">
        <v>7.9999999999998295E-2</v>
      </c>
      <c r="G493" s="40">
        <v>7.9999999999998295E-2</v>
      </c>
      <c r="H493" s="36" t="s">
        <v>124</v>
      </c>
      <c r="I493" s="36" t="s">
        <v>29</v>
      </c>
      <c r="J493" s="38" t="s">
        <v>129</v>
      </c>
    </row>
    <row r="494" spans="1:10">
      <c r="A494" s="39">
        <v>3.0312699999999998E-2</v>
      </c>
      <c r="B494" s="36">
        <v>30312.699999999997</v>
      </c>
      <c r="C494" s="36" t="s">
        <v>29</v>
      </c>
      <c r="D494" s="36" t="s">
        <v>29</v>
      </c>
      <c r="E494" s="36">
        <v>185.98864642130002</v>
      </c>
      <c r="F494" s="40">
        <v>0.60000000000048503</v>
      </c>
      <c r="G494" s="40">
        <v>0.60000000000048503</v>
      </c>
      <c r="H494" s="36" t="s">
        <v>124</v>
      </c>
      <c r="I494" s="36" t="s">
        <v>29</v>
      </c>
      <c r="J494" s="38" t="s">
        <v>129</v>
      </c>
    </row>
    <row r="495" spans="1:10">
      <c r="A495" s="39">
        <v>3.04005E-2</v>
      </c>
      <c r="B495" s="36">
        <v>30400.5</v>
      </c>
      <c r="C495" s="36" t="s">
        <v>29</v>
      </c>
      <c r="D495" s="36" t="s">
        <v>29</v>
      </c>
      <c r="E495" s="36">
        <v>184.2981804458</v>
      </c>
      <c r="F495" s="40">
        <v>0.30000000000001137</v>
      </c>
      <c r="G495" s="40">
        <v>0.30000000000001137</v>
      </c>
      <c r="H495" s="36" t="s">
        <v>124</v>
      </c>
      <c r="I495" s="36" t="s">
        <v>29</v>
      </c>
      <c r="J495" s="38" t="s">
        <v>129</v>
      </c>
    </row>
    <row r="496" spans="1:10">
      <c r="A496" s="39">
        <v>3.0528800000000002E-2</v>
      </c>
      <c r="B496" s="36">
        <v>30528.800000000003</v>
      </c>
      <c r="C496" s="36" t="s">
        <v>29</v>
      </c>
      <c r="D496" s="36" t="s">
        <v>29</v>
      </c>
      <c r="E496" s="36">
        <v>182.93608158422501</v>
      </c>
      <c r="F496" s="40">
        <v>0.43499999999381789</v>
      </c>
      <c r="G496" s="40">
        <v>0.43499999999381789</v>
      </c>
      <c r="H496" s="36" t="s">
        <v>124</v>
      </c>
      <c r="I496" s="36" t="s">
        <v>29</v>
      </c>
      <c r="J496" s="38" t="s">
        <v>129</v>
      </c>
    </row>
    <row r="497" spans="1:10">
      <c r="A497" s="39">
        <v>3.0712999999999997E-2</v>
      </c>
      <c r="B497" s="36">
        <v>30712.999999999996</v>
      </c>
      <c r="C497" s="36" t="s">
        <v>29</v>
      </c>
      <c r="D497" s="36" t="s">
        <v>29</v>
      </c>
      <c r="E497" s="36">
        <v>187.14328122450002</v>
      </c>
      <c r="F497" s="40">
        <v>0.20000000000000284</v>
      </c>
      <c r="G497" s="40">
        <v>0.20000000000000284</v>
      </c>
      <c r="H497" s="36" t="s">
        <v>124</v>
      </c>
      <c r="I497" s="36" t="s">
        <v>29</v>
      </c>
      <c r="J497" s="38" t="s">
        <v>129</v>
      </c>
    </row>
    <row r="498" spans="1:10">
      <c r="A498" s="39">
        <v>3.0775699999999996E-2</v>
      </c>
      <c r="B498" s="36">
        <v>30775.699999999997</v>
      </c>
      <c r="C498" s="36" t="s">
        <v>29</v>
      </c>
      <c r="D498" s="36" t="s">
        <v>29</v>
      </c>
      <c r="E498" s="36">
        <v>190.33222284570002</v>
      </c>
      <c r="F498" s="40">
        <v>0.72999999999885978</v>
      </c>
      <c r="G498" s="40">
        <v>0.72999999999885978</v>
      </c>
      <c r="H498" s="36" t="s">
        <v>124</v>
      </c>
      <c r="I498" s="36" t="s">
        <v>29</v>
      </c>
      <c r="J498" s="38" t="s">
        <v>129</v>
      </c>
    </row>
    <row r="499" spans="1:10">
      <c r="A499" s="39">
        <v>3.11052E-2</v>
      </c>
      <c r="B499" s="36">
        <v>31105.200000000001</v>
      </c>
      <c r="C499" s="36" t="s">
        <v>29</v>
      </c>
      <c r="D499" s="36" t="s">
        <v>29</v>
      </c>
      <c r="E499" s="36">
        <v>187.99956350707501</v>
      </c>
      <c r="F499" s="40">
        <v>5.5000000000006814E-2</v>
      </c>
      <c r="G499" s="40">
        <v>5.5000000000006814E-2</v>
      </c>
      <c r="H499" s="36" t="s">
        <v>124</v>
      </c>
      <c r="I499" s="36" t="s">
        <v>29</v>
      </c>
      <c r="J499" s="38" t="s">
        <v>129</v>
      </c>
    </row>
    <row r="500" spans="1:10">
      <c r="A500" s="39">
        <v>3.13564E-2</v>
      </c>
      <c r="B500" s="36">
        <v>31356.399999999998</v>
      </c>
      <c r="C500" s="36" t="s">
        <v>29</v>
      </c>
      <c r="D500" s="36" t="s">
        <v>29</v>
      </c>
      <c r="E500" s="36">
        <v>188.47532531549999</v>
      </c>
      <c r="F500" s="40">
        <v>0.78000000000296266</v>
      </c>
      <c r="G500" s="40">
        <v>0.78000000000296266</v>
      </c>
      <c r="H500" s="36" t="s">
        <v>124</v>
      </c>
      <c r="I500" s="36" t="s">
        <v>29</v>
      </c>
      <c r="J500" s="38" t="s">
        <v>129</v>
      </c>
    </row>
    <row r="501" spans="1:10">
      <c r="A501" s="39">
        <v>3.1524099999999999E-2</v>
      </c>
      <c r="B501" s="36">
        <v>31524.1</v>
      </c>
      <c r="C501" s="36" t="s">
        <v>29</v>
      </c>
      <c r="D501" s="36" t="s">
        <v>29</v>
      </c>
      <c r="E501" s="36">
        <v>189.94686495800002</v>
      </c>
      <c r="F501" s="40">
        <v>0.35999999998008003</v>
      </c>
      <c r="G501" s="40">
        <v>0.35999999998008003</v>
      </c>
      <c r="H501" s="36" t="s">
        <v>124</v>
      </c>
      <c r="I501" s="36" t="s">
        <v>29</v>
      </c>
      <c r="J501" s="38" t="s">
        <v>129</v>
      </c>
    </row>
    <row r="502" spans="1:10">
      <c r="A502" s="39">
        <v>3.1792100000000004E-2</v>
      </c>
      <c r="B502" s="36">
        <v>31792.100000000002</v>
      </c>
      <c r="C502" s="36" t="s">
        <v>29</v>
      </c>
      <c r="D502" s="36" t="s">
        <v>29</v>
      </c>
      <c r="E502" s="36">
        <v>193.71283854975002</v>
      </c>
      <c r="F502" s="40">
        <v>1.2250000000002377</v>
      </c>
      <c r="G502" s="40">
        <v>1.2250000000002377</v>
      </c>
      <c r="H502" s="36" t="s">
        <v>124</v>
      </c>
      <c r="I502" s="36" t="s">
        <v>29</v>
      </c>
      <c r="J502" s="38" t="s">
        <v>129</v>
      </c>
    </row>
    <row r="503" spans="1:10">
      <c r="A503" s="39">
        <v>3.1818400000000004E-2</v>
      </c>
      <c r="B503" s="36">
        <v>31818.400000000005</v>
      </c>
      <c r="C503" s="36" t="s">
        <v>29</v>
      </c>
      <c r="D503" s="36" t="s">
        <v>29</v>
      </c>
      <c r="E503" s="36">
        <v>192.9276430365</v>
      </c>
      <c r="F503" s="40">
        <v>1.125</v>
      </c>
      <c r="G503" s="40">
        <v>1.125</v>
      </c>
      <c r="H503" s="36" t="s">
        <v>124</v>
      </c>
      <c r="I503" s="36" t="s">
        <v>29</v>
      </c>
      <c r="J503" s="38" t="s">
        <v>129</v>
      </c>
    </row>
    <row r="504" spans="1:10">
      <c r="A504" s="39">
        <v>3.1933900000000001E-2</v>
      </c>
      <c r="B504" s="36">
        <v>31933.9</v>
      </c>
      <c r="C504" s="36" t="s">
        <v>29</v>
      </c>
      <c r="D504" s="36" t="s">
        <v>29</v>
      </c>
      <c r="E504" s="36">
        <v>192.507154839675</v>
      </c>
      <c r="F504" s="40">
        <v>0.10500000000000398</v>
      </c>
      <c r="G504" s="40">
        <v>0.10500000000000398</v>
      </c>
      <c r="H504" s="36" t="s">
        <v>124</v>
      </c>
      <c r="I504" s="36" t="s">
        <v>29</v>
      </c>
      <c r="J504" s="38" t="s">
        <v>129</v>
      </c>
    </row>
    <row r="505" spans="1:10">
      <c r="A505" s="39">
        <v>3.2026900000000004E-2</v>
      </c>
      <c r="B505" s="36">
        <v>32026.900000000005</v>
      </c>
      <c r="C505" s="36" t="s">
        <v>29</v>
      </c>
      <c r="D505" s="36" t="s">
        <v>29</v>
      </c>
      <c r="E505" s="36">
        <v>193.3257604058</v>
      </c>
      <c r="F505" s="40">
        <v>0.43000000000023009</v>
      </c>
      <c r="G505" s="40">
        <v>0.43000000000023009</v>
      </c>
      <c r="H505" s="36" t="s">
        <v>124</v>
      </c>
      <c r="I505" s="36" t="s">
        <v>29</v>
      </c>
      <c r="J505" s="38" t="s">
        <v>129</v>
      </c>
    </row>
    <row r="506" spans="1:10">
      <c r="A506" s="39">
        <v>3.2079599999999993E-2</v>
      </c>
      <c r="B506" s="36">
        <v>32079.599999999991</v>
      </c>
      <c r="C506" s="36" t="s">
        <v>29</v>
      </c>
      <c r="D506" s="36" t="s">
        <v>29</v>
      </c>
      <c r="E506" s="36">
        <v>193.90502757875001</v>
      </c>
      <c r="F506" s="40">
        <v>1.1200000000023491</v>
      </c>
      <c r="G506" s="40">
        <v>1.1200000000023491</v>
      </c>
      <c r="H506" s="36" t="s">
        <v>124</v>
      </c>
      <c r="I506" s="36" t="s">
        <v>29</v>
      </c>
      <c r="J506" s="38" t="s">
        <v>129</v>
      </c>
    </row>
    <row r="507" spans="1:10">
      <c r="A507" s="39">
        <v>3.2147499999999996E-2</v>
      </c>
      <c r="B507" s="36">
        <v>32147.499999999996</v>
      </c>
      <c r="C507" s="36" t="s">
        <v>29</v>
      </c>
      <c r="D507" s="36" t="s">
        <v>29</v>
      </c>
      <c r="E507" s="36">
        <v>196.41665588339998</v>
      </c>
      <c r="F507" s="40">
        <v>0.49000000000276778</v>
      </c>
      <c r="G507" s="40">
        <v>0.49000000000276778</v>
      </c>
      <c r="H507" s="36" t="s">
        <v>124</v>
      </c>
      <c r="I507" s="36" t="s">
        <v>29</v>
      </c>
      <c r="J507" s="38" t="s">
        <v>129</v>
      </c>
    </row>
    <row r="508" spans="1:10">
      <c r="A508" s="39">
        <v>3.2150600000000001E-2</v>
      </c>
      <c r="B508" s="36">
        <v>32150.600000000002</v>
      </c>
      <c r="C508" s="36" t="s">
        <v>29</v>
      </c>
      <c r="D508" s="36" t="s">
        <v>29</v>
      </c>
      <c r="E508" s="36">
        <v>196.9080549903</v>
      </c>
      <c r="F508" s="40">
        <v>1.3050000000009678</v>
      </c>
      <c r="G508" s="40">
        <v>1.3050000000009678</v>
      </c>
      <c r="H508" s="36" t="s">
        <v>124</v>
      </c>
      <c r="I508" s="36" t="s">
        <v>29</v>
      </c>
      <c r="J508" s="38" t="s">
        <v>129</v>
      </c>
    </row>
    <row r="509" spans="1:10">
      <c r="A509" s="39">
        <v>3.2307900000000001E-2</v>
      </c>
      <c r="B509" s="36">
        <v>32307.9</v>
      </c>
      <c r="C509" s="36" t="s">
        <v>29</v>
      </c>
      <c r="D509" s="36" t="s">
        <v>29</v>
      </c>
      <c r="E509" s="36">
        <v>192.46518778166669</v>
      </c>
      <c r="F509" s="40">
        <v>1.9360985971217011</v>
      </c>
      <c r="G509" s="40">
        <v>1.9360985971217011</v>
      </c>
      <c r="H509" s="36" t="s">
        <v>124</v>
      </c>
      <c r="I509" s="36" t="s">
        <v>29</v>
      </c>
      <c r="J509" s="38" t="s">
        <v>129</v>
      </c>
    </row>
    <row r="510" spans="1:10">
      <c r="A510" s="39">
        <v>3.23612E-2</v>
      </c>
      <c r="B510" s="36">
        <v>32361.200000000001</v>
      </c>
      <c r="C510" s="36" t="s">
        <v>29</v>
      </c>
      <c r="D510" s="36" t="s">
        <v>29</v>
      </c>
      <c r="E510" s="36">
        <v>195.247244775875</v>
      </c>
      <c r="F510" s="40">
        <v>0.27500000000000563</v>
      </c>
      <c r="G510" s="40">
        <v>0.27500000000000563</v>
      </c>
      <c r="H510" s="36" t="s">
        <v>124</v>
      </c>
      <c r="I510" s="36" t="s">
        <v>29</v>
      </c>
      <c r="J510" s="38" t="s">
        <v>129</v>
      </c>
    </row>
    <row r="511" spans="1:10">
      <c r="A511" s="39">
        <v>3.24348E-2</v>
      </c>
      <c r="B511" s="36">
        <v>32434.799999999999</v>
      </c>
      <c r="C511" s="36" t="s">
        <v>29</v>
      </c>
      <c r="D511" s="36" t="s">
        <v>29</v>
      </c>
      <c r="E511" s="36">
        <v>194.11042947887501</v>
      </c>
      <c r="F511" s="40">
        <v>0.52500000000194014</v>
      </c>
      <c r="G511" s="40">
        <v>0.52500000000194014</v>
      </c>
      <c r="H511" s="36" t="s">
        <v>124</v>
      </c>
      <c r="I511" s="36" t="s">
        <v>29</v>
      </c>
      <c r="J511" s="38" t="s">
        <v>129</v>
      </c>
    </row>
    <row r="512" spans="1:10">
      <c r="A512" s="39">
        <v>3.2511100000000001E-2</v>
      </c>
      <c r="B512" s="36">
        <v>32511.100000000002</v>
      </c>
      <c r="C512" s="36" t="s">
        <v>29</v>
      </c>
      <c r="D512" s="36" t="s">
        <v>29</v>
      </c>
      <c r="E512" s="36">
        <v>194.60682974099998</v>
      </c>
      <c r="F512" s="40">
        <v>0.37000000000671746</v>
      </c>
      <c r="G512" s="40">
        <v>0.37000000000671746</v>
      </c>
      <c r="H512" s="36" t="s">
        <v>124</v>
      </c>
      <c r="I512" s="36" t="s">
        <v>29</v>
      </c>
      <c r="J512" s="38" t="s">
        <v>129</v>
      </c>
    </row>
    <row r="513" spans="1:10">
      <c r="A513" s="39">
        <v>3.2594600000000001E-2</v>
      </c>
      <c r="B513" s="36">
        <v>32594.600000000002</v>
      </c>
      <c r="C513" s="36" t="s">
        <v>29</v>
      </c>
      <c r="D513" s="36" t="s">
        <v>29</v>
      </c>
      <c r="E513" s="36">
        <v>194.42957429169999</v>
      </c>
      <c r="F513" s="40">
        <v>0.41000000000316589</v>
      </c>
      <c r="G513" s="40">
        <v>0.41000000000316589</v>
      </c>
      <c r="H513" s="36" t="s">
        <v>124</v>
      </c>
      <c r="I513" s="36" t="s">
        <v>29</v>
      </c>
      <c r="J513" s="38" t="s">
        <v>129</v>
      </c>
    </row>
    <row r="514" spans="1:10">
      <c r="A514" s="39">
        <v>3.2677799999999993E-2</v>
      </c>
      <c r="B514" s="36">
        <v>32677.799999999992</v>
      </c>
      <c r="C514" s="36" t="s">
        <v>29</v>
      </c>
      <c r="D514" s="36" t="s">
        <v>29</v>
      </c>
      <c r="E514" s="36">
        <v>195.08012700165003</v>
      </c>
      <c r="F514" s="40">
        <v>0.2850000000000108</v>
      </c>
      <c r="G514" s="40">
        <v>0.2850000000000108</v>
      </c>
      <c r="H514" s="36" t="s">
        <v>124</v>
      </c>
      <c r="I514" s="36" t="s">
        <v>29</v>
      </c>
      <c r="J514" s="38" t="s">
        <v>129</v>
      </c>
    </row>
    <row r="515" spans="1:10">
      <c r="A515" s="39">
        <v>3.2714099999999996E-2</v>
      </c>
      <c r="B515" s="36">
        <v>32714.099999999995</v>
      </c>
      <c r="C515" s="36" t="s">
        <v>29</v>
      </c>
      <c r="D515" s="36" t="s">
        <v>29</v>
      </c>
      <c r="E515" s="36">
        <v>195.93861278715002</v>
      </c>
      <c r="F515" s="40">
        <v>0.26000000000000512</v>
      </c>
      <c r="G515" s="40">
        <v>0.26000000000000512</v>
      </c>
      <c r="H515" s="36" t="s">
        <v>124</v>
      </c>
      <c r="I515" s="36" t="s">
        <v>29</v>
      </c>
      <c r="J515" s="38" t="s">
        <v>129</v>
      </c>
    </row>
    <row r="516" spans="1:10">
      <c r="A516" s="39">
        <v>3.2813100000000005E-2</v>
      </c>
      <c r="B516" s="36">
        <v>32813.100000000006</v>
      </c>
      <c r="C516" s="36" t="s">
        <v>29</v>
      </c>
      <c r="D516" s="36" t="s">
        <v>29</v>
      </c>
      <c r="E516" s="36">
        <v>199.302319209275</v>
      </c>
      <c r="F516" s="40">
        <v>2.5549999999999247</v>
      </c>
      <c r="G516" s="40">
        <v>2.5549999999999247</v>
      </c>
      <c r="H516" s="36" t="s">
        <v>124</v>
      </c>
      <c r="I516" s="36" t="s">
        <v>29</v>
      </c>
      <c r="J516" s="38" t="s">
        <v>129</v>
      </c>
    </row>
    <row r="517" spans="1:10">
      <c r="A517" s="39">
        <v>3.2880900000000005E-2</v>
      </c>
      <c r="B517" s="36">
        <v>32880.9</v>
      </c>
      <c r="C517" s="36" t="s">
        <v>29</v>
      </c>
      <c r="D517" s="36" t="s">
        <v>29</v>
      </c>
      <c r="E517" s="36">
        <v>196.70181603277499</v>
      </c>
      <c r="F517" s="40">
        <v>0.804999999996869</v>
      </c>
      <c r="G517" s="40">
        <v>0.804999999996869</v>
      </c>
      <c r="H517" s="36" t="s">
        <v>124</v>
      </c>
      <c r="I517" s="36" t="s">
        <v>29</v>
      </c>
      <c r="J517" s="38" t="s">
        <v>129</v>
      </c>
    </row>
    <row r="518" spans="1:10">
      <c r="A518" s="39">
        <v>3.3008999999999997E-2</v>
      </c>
      <c r="B518" s="36">
        <v>33009</v>
      </c>
      <c r="C518" s="36" t="s">
        <v>29</v>
      </c>
      <c r="D518" s="36" t="s">
        <v>29</v>
      </c>
      <c r="E518" s="36">
        <v>196.32609642975001</v>
      </c>
      <c r="F518" s="40">
        <v>0.4599999999867514</v>
      </c>
      <c r="G518" s="40">
        <v>0.4599999999867514</v>
      </c>
      <c r="H518" s="36" t="s">
        <v>124</v>
      </c>
      <c r="I518" s="36" t="s">
        <v>29</v>
      </c>
      <c r="J518" s="38" t="s">
        <v>129</v>
      </c>
    </row>
    <row r="519" spans="1:10">
      <c r="A519" s="39">
        <v>3.3148300000000006E-2</v>
      </c>
      <c r="B519" s="36">
        <v>33148.300000000003</v>
      </c>
      <c r="C519" s="36" t="s">
        <v>29</v>
      </c>
      <c r="D519" s="36" t="s">
        <v>29</v>
      </c>
      <c r="E519" s="36">
        <v>197.646004846875</v>
      </c>
      <c r="F519" s="40">
        <v>0.21500000000000338</v>
      </c>
      <c r="G519" s="40">
        <v>0.21500000000000338</v>
      </c>
      <c r="H519" s="36" t="s">
        <v>124</v>
      </c>
      <c r="I519" s="36" t="s">
        <v>29</v>
      </c>
      <c r="J519" s="38" t="s">
        <v>129</v>
      </c>
    </row>
    <row r="520" spans="1:10">
      <c r="A520" s="39">
        <v>3.3417500000000003E-2</v>
      </c>
      <c r="B520" s="36">
        <v>33417.5</v>
      </c>
      <c r="C520" s="36" t="s">
        <v>29</v>
      </c>
      <c r="D520" s="36" t="s">
        <v>29</v>
      </c>
      <c r="E520" s="36">
        <v>196.89622890765</v>
      </c>
      <c r="F520" s="40">
        <v>0.5400000000038051</v>
      </c>
      <c r="G520" s="40">
        <v>0.5400000000038051</v>
      </c>
      <c r="H520" s="36" t="s">
        <v>124</v>
      </c>
      <c r="I520" s="36" t="s">
        <v>29</v>
      </c>
      <c r="J520" s="38" t="s">
        <v>129</v>
      </c>
    </row>
    <row r="521" spans="1:10">
      <c r="A521" s="39">
        <v>3.3491399999999998E-2</v>
      </c>
      <c r="B521" s="36">
        <v>33491.399999999994</v>
      </c>
      <c r="C521" s="36" t="s">
        <v>29</v>
      </c>
      <c r="D521" s="36" t="s">
        <v>29</v>
      </c>
      <c r="E521" s="36">
        <v>197.12526326694999</v>
      </c>
      <c r="F521" s="40">
        <v>0.41000000000316589</v>
      </c>
      <c r="G521" s="40">
        <v>0.41000000000316589</v>
      </c>
      <c r="H521" s="36" t="s">
        <v>124</v>
      </c>
      <c r="I521" s="36" t="s">
        <v>29</v>
      </c>
      <c r="J521" s="38" t="s">
        <v>129</v>
      </c>
    </row>
    <row r="522" spans="1:10">
      <c r="A522" s="39">
        <v>3.3555300000000003E-2</v>
      </c>
      <c r="B522" s="36">
        <v>33555.300000000003</v>
      </c>
      <c r="C522" s="36" t="s">
        <v>29</v>
      </c>
      <c r="D522" s="36" t="s">
        <v>29</v>
      </c>
      <c r="E522" s="36">
        <v>197.79975641044999</v>
      </c>
      <c r="F522" s="40">
        <v>0.27499999999999142</v>
      </c>
      <c r="G522" s="40">
        <v>0.27499999999999142</v>
      </c>
      <c r="H522" s="36" t="s">
        <v>124</v>
      </c>
      <c r="I522" s="36" t="s">
        <v>29</v>
      </c>
      <c r="J522" s="38" t="s">
        <v>129</v>
      </c>
    </row>
    <row r="523" spans="1:10">
      <c r="A523" s="39">
        <v>3.3758100000000006E-2</v>
      </c>
      <c r="B523" s="36">
        <v>33758.100000000006</v>
      </c>
      <c r="C523" s="36" t="s">
        <v>29</v>
      </c>
      <c r="D523" s="36" t="s">
        <v>29</v>
      </c>
      <c r="E523" s="36">
        <v>200.03106638475001</v>
      </c>
      <c r="F523" s="40">
        <v>0.68500000000053529</v>
      </c>
      <c r="G523" s="40">
        <v>0.68500000000053529</v>
      </c>
      <c r="H523" s="36" t="s">
        <v>124</v>
      </c>
      <c r="I523" s="36" t="s">
        <v>29</v>
      </c>
      <c r="J523" s="38" t="s">
        <v>129</v>
      </c>
    </row>
    <row r="524" spans="1:10">
      <c r="A524" s="39">
        <v>3.384100000000001E-2</v>
      </c>
      <c r="B524" s="36">
        <v>33841.000000000007</v>
      </c>
      <c r="C524" s="36" t="s">
        <v>29</v>
      </c>
      <c r="D524" s="36" t="s">
        <v>29</v>
      </c>
      <c r="E524" s="36">
        <v>195.62714834067501</v>
      </c>
      <c r="F524" s="40">
        <v>0.744999999996109</v>
      </c>
      <c r="G524" s="40">
        <v>0.744999999996109</v>
      </c>
      <c r="H524" s="36" t="s">
        <v>124</v>
      </c>
      <c r="I524" s="36" t="s">
        <v>29</v>
      </c>
      <c r="J524" s="38" t="s">
        <v>129</v>
      </c>
    </row>
    <row r="525" spans="1:10">
      <c r="A525" s="39">
        <v>3.3885699999999998E-2</v>
      </c>
      <c r="B525" s="36">
        <v>33885.699999999997</v>
      </c>
      <c r="C525" s="36" t="s">
        <v>29</v>
      </c>
      <c r="D525" s="36" t="s">
        <v>29</v>
      </c>
      <c r="E525" s="36">
        <v>195.2662323655</v>
      </c>
      <c r="F525" s="40">
        <v>0.45373756487464084</v>
      </c>
      <c r="G525" s="40">
        <v>0.45373756487464084</v>
      </c>
      <c r="H525" s="36" t="s">
        <v>124</v>
      </c>
      <c r="I525" s="36" t="s">
        <v>29</v>
      </c>
      <c r="J525" s="38" t="s">
        <v>129</v>
      </c>
    </row>
    <row r="526" spans="1:10">
      <c r="A526" s="39">
        <v>3.3907499999999993E-2</v>
      </c>
      <c r="B526" s="36">
        <v>33907.499999999993</v>
      </c>
      <c r="C526" s="36" t="s">
        <v>29</v>
      </c>
      <c r="D526" s="36" t="s">
        <v>29</v>
      </c>
      <c r="E526" s="36">
        <v>194.46060405394999</v>
      </c>
      <c r="F526" s="40">
        <v>0.66499999999368031</v>
      </c>
      <c r="G526" s="40">
        <v>0.66499999999368031</v>
      </c>
      <c r="H526" s="36" t="s">
        <v>124</v>
      </c>
      <c r="I526" s="36" t="s">
        <v>29</v>
      </c>
      <c r="J526" s="38" t="s">
        <v>129</v>
      </c>
    </row>
    <row r="527" spans="1:10">
      <c r="A527" s="39">
        <v>3.3925899999999995E-2</v>
      </c>
      <c r="B527" s="36">
        <v>33925.899999999994</v>
      </c>
      <c r="C527" s="36" t="s">
        <v>29</v>
      </c>
      <c r="D527" s="36" t="s">
        <v>29</v>
      </c>
      <c r="E527" s="36">
        <v>194.47027317217498</v>
      </c>
      <c r="F527" s="40">
        <v>3.4999999999996589E-2</v>
      </c>
      <c r="G527" s="40">
        <v>3.4999999999996589E-2</v>
      </c>
      <c r="H527" s="36" t="s">
        <v>124</v>
      </c>
      <c r="I527" s="36" t="s">
        <v>29</v>
      </c>
      <c r="J527" s="38" t="s">
        <v>129</v>
      </c>
    </row>
    <row r="528" spans="1:10">
      <c r="A528" s="39">
        <v>3.3957000000000001E-2</v>
      </c>
      <c r="B528" s="36">
        <v>33957</v>
      </c>
      <c r="C528" s="36" t="s">
        <v>29</v>
      </c>
      <c r="D528" s="36" t="s">
        <v>29</v>
      </c>
      <c r="E528" s="36">
        <v>196.47191999325</v>
      </c>
      <c r="F528" s="40">
        <v>0.44500000000578149</v>
      </c>
      <c r="G528" s="40">
        <v>0.44500000000578149</v>
      </c>
      <c r="H528" s="36" t="s">
        <v>124</v>
      </c>
      <c r="I528" s="36" t="s">
        <v>29</v>
      </c>
      <c r="J528" s="38" t="s">
        <v>129</v>
      </c>
    </row>
    <row r="529" spans="1:10">
      <c r="A529" s="39">
        <v>3.3991500000000001E-2</v>
      </c>
      <c r="B529" s="36">
        <v>33991.5</v>
      </c>
      <c r="C529" s="36" t="s">
        <v>29</v>
      </c>
      <c r="D529" s="36" t="s">
        <v>29</v>
      </c>
      <c r="E529" s="36">
        <v>195.41091567172498</v>
      </c>
      <c r="F529" s="40">
        <v>0.32500000000582074</v>
      </c>
      <c r="G529" s="40">
        <v>0.32500000000582074</v>
      </c>
      <c r="H529" s="36" t="s">
        <v>124</v>
      </c>
      <c r="I529" s="36" t="s">
        <v>29</v>
      </c>
      <c r="J529" s="38" t="s">
        <v>129</v>
      </c>
    </row>
    <row r="530" spans="1:10">
      <c r="A530" s="39">
        <v>3.4064200000000003E-2</v>
      </c>
      <c r="B530" s="36">
        <v>34064.200000000004</v>
      </c>
      <c r="C530" s="36" t="s">
        <v>29</v>
      </c>
      <c r="D530" s="36" t="s">
        <v>29</v>
      </c>
      <c r="E530" s="36">
        <v>195.93175875274997</v>
      </c>
      <c r="F530" s="40">
        <v>1.0150000000011066</v>
      </c>
      <c r="G530" s="40">
        <v>1.0150000000011066</v>
      </c>
      <c r="H530" s="36" t="s">
        <v>124</v>
      </c>
      <c r="I530" s="36" t="s">
        <v>29</v>
      </c>
      <c r="J530" s="38" t="s">
        <v>129</v>
      </c>
    </row>
    <row r="531" spans="1:10">
      <c r="A531" s="39">
        <v>3.4190299999999993E-2</v>
      </c>
      <c r="B531" s="36">
        <v>34190.299999999996</v>
      </c>
      <c r="C531" s="36" t="s">
        <v>29</v>
      </c>
      <c r="D531" s="36" t="s">
        <v>29</v>
      </c>
      <c r="E531" s="36">
        <v>194.88747670123331</v>
      </c>
      <c r="F531" s="40">
        <v>0.61650448317888262</v>
      </c>
      <c r="G531" s="40">
        <v>0.61650448317888262</v>
      </c>
      <c r="H531" s="36" t="s">
        <v>124</v>
      </c>
      <c r="I531" s="36" t="s">
        <v>29</v>
      </c>
      <c r="J531" s="38" t="s">
        <v>129</v>
      </c>
    </row>
    <row r="532" spans="1:10">
      <c r="A532" s="39">
        <v>3.4250799999999998E-2</v>
      </c>
      <c r="B532" s="36">
        <v>34250.799999999996</v>
      </c>
      <c r="C532" s="36" t="s">
        <v>29</v>
      </c>
      <c r="D532" s="36" t="s">
        <v>29</v>
      </c>
      <c r="E532" s="36">
        <v>195.79133345349999</v>
      </c>
      <c r="F532" s="40">
        <v>0.76000000000274182</v>
      </c>
      <c r="G532" s="40">
        <v>0.76000000000274182</v>
      </c>
      <c r="H532" s="36" t="s">
        <v>124</v>
      </c>
      <c r="I532" s="36" t="s">
        <v>29</v>
      </c>
      <c r="J532" s="38" t="s">
        <v>129</v>
      </c>
    </row>
    <row r="533" spans="1:10">
      <c r="A533" s="39">
        <v>3.4312800000000004E-2</v>
      </c>
      <c r="B533" s="36">
        <v>34312.800000000003</v>
      </c>
      <c r="C533" s="36" t="s">
        <v>29</v>
      </c>
      <c r="D533" s="36" t="s">
        <v>29</v>
      </c>
      <c r="E533" s="36">
        <v>196.26661332200001</v>
      </c>
      <c r="F533" s="40">
        <v>0.23999999999999486</v>
      </c>
      <c r="G533" s="40">
        <v>0.23999999999999486</v>
      </c>
      <c r="H533" s="36" t="s">
        <v>124</v>
      </c>
      <c r="I533" s="36" t="s">
        <v>29</v>
      </c>
      <c r="J533" s="38" t="s">
        <v>129</v>
      </c>
    </row>
    <row r="534" spans="1:10">
      <c r="A534" s="39">
        <v>3.4334400000000001E-2</v>
      </c>
      <c r="B534" s="36">
        <v>34334.400000000001</v>
      </c>
      <c r="C534" s="36" t="s">
        <v>29</v>
      </c>
      <c r="D534" s="36" t="s">
        <v>29</v>
      </c>
      <c r="E534" s="36">
        <v>196.20185201500001</v>
      </c>
      <c r="F534" s="40">
        <v>0.32499999999462698</v>
      </c>
      <c r="G534" s="40">
        <v>0.32499999999462698</v>
      </c>
      <c r="H534" s="36" t="s">
        <v>124</v>
      </c>
      <c r="I534" s="36" t="s">
        <v>29</v>
      </c>
      <c r="J534" s="38" t="s">
        <v>129</v>
      </c>
    </row>
    <row r="535" spans="1:10">
      <c r="A535" s="39">
        <v>3.4556900000000002E-2</v>
      </c>
      <c r="B535" s="36">
        <v>34556.9</v>
      </c>
      <c r="C535" s="36" t="s">
        <v>29</v>
      </c>
      <c r="D535" s="36" t="s">
        <v>29</v>
      </c>
      <c r="E535" s="36">
        <v>199.64748185490001</v>
      </c>
      <c r="F535" s="40">
        <v>0.73999999999868626</v>
      </c>
      <c r="G535" s="40">
        <v>0.73999999999868626</v>
      </c>
      <c r="H535" s="36" t="s">
        <v>124</v>
      </c>
      <c r="I535" s="36" t="s">
        <v>29</v>
      </c>
      <c r="J535" s="38" t="s">
        <v>129</v>
      </c>
    </row>
    <row r="536" spans="1:10">
      <c r="A536" s="39">
        <v>3.4602599999999997E-2</v>
      </c>
      <c r="B536" s="36">
        <v>34602.6</v>
      </c>
      <c r="C536" s="36" t="s">
        <v>29</v>
      </c>
      <c r="D536" s="36" t="s">
        <v>29</v>
      </c>
      <c r="E536" s="36">
        <v>199.48892963999998</v>
      </c>
      <c r="F536" s="40">
        <v>0.64000000000493851</v>
      </c>
      <c r="G536" s="40">
        <v>0.64000000000493851</v>
      </c>
      <c r="H536" s="36" t="s">
        <v>124</v>
      </c>
      <c r="I536" s="36" t="s">
        <v>29</v>
      </c>
      <c r="J536" s="38" t="s">
        <v>129</v>
      </c>
    </row>
    <row r="537" spans="1:10">
      <c r="A537" s="39">
        <v>3.4619999999999998E-2</v>
      </c>
      <c r="B537" s="36">
        <v>34620</v>
      </c>
      <c r="C537" s="36" t="s">
        <v>29</v>
      </c>
      <c r="D537" s="36" t="s">
        <v>29</v>
      </c>
      <c r="E537" s="36">
        <v>200.29242244139999</v>
      </c>
      <c r="F537" s="40">
        <v>0.43000000000869049</v>
      </c>
      <c r="G537" s="40">
        <v>0.43000000000869049</v>
      </c>
      <c r="H537" s="36" t="s">
        <v>124</v>
      </c>
      <c r="I537" s="36" t="s">
        <v>29</v>
      </c>
      <c r="J537" s="38" t="s">
        <v>129</v>
      </c>
    </row>
    <row r="538" spans="1:10">
      <c r="A538" s="39">
        <v>3.4647800000000006E-2</v>
      </c>
      <c r="B538" s="36">
        <v>34647.800000000003</v>
      </c>
      <c r="C538" s="36" t="s">
        <v>29</v>
      </c>
      <c r="D538" s="36" t="s">
        <v>29</v>
      </c>
      <c r="E538" s="36">
        <v>198.89171239745002</v>
      </c>
      <c r="F538" s="40">
        <v>0.97999999999811105</v>
      </c>
      <c r="G538" s="40">
        <v>0.97999999999811105</v>
      </c>
      <c r="H538" s="36" t="s">
        <v>124</v>
      </c>
      <c r="I538" s="36" t="s">
        <v>29</v>
      </c>
      <c r="J538" s="38" t="s">
        <v>129</v>
      </c>
    </row>
    <row r="539" spans="1:10">
      <c r="A539" s="39">
        <v>3.4710600000000001E-2</v>
      </c>
      <c r="B539" s="36">
        <v>34710.6</v>
      </c>
      <c r="C539" s="36" t="s">
        <v>29</v>
      </c>
      <c r="D539" s="36" t="s">
        <v>29</v>
      </c>
      <c r="E539" s="36">
        <v>197.16130487224999</v>
      </c>
      <c r="F539" s="40">
        <v>1.1950000000004479</v>
      </c>
      <c r="G539" s="40">
        <v>1.1950000000004479</v>
      </c>
      <c r="H539" s="36" t="s">
        <v>124</v>
      </c>
      <c r="I539" s="36" t="s">
        <v>29</v>
      </c>
      <c r="J539" s="38" t="s">
        <v>129</v>
      </c>
    </row>
    <row r="540" spans="1:10">
      <c r="A540" s="39">
        <v>3.4825599999999998E-2</v>
      </c>
      <c r="B540" s="36">
        <v>34825.599999999999</v>
      </c>
      <c r="C540" s="36" t="s">
        <v>29</v>
      </c>
      <c r="D540" s="36" t="s">
        <v>29</v>
      </c>
      <c r="E540" s="36">
        <v>202.795646976</v>
      </c>
      <c r="F540" s="40">
        <v>3.0000000000001133E-2</v>
      </c>
      <c r="G540" s="40">
        <v>3.0000000000001133E-2</v>
      </c>
      <c r="H540" s="36" t="s">
        <v>124</v>
      </c>
      <c r="I540" s="36" t="s">
        <v>29</v>
      </c>
      <c r="J540" s="38" t="s">
        <v>129</v>
      </c>
    </row>
    <row r="541" spans="1:10">
      <c r="A541" s="39">
        <v>3.4866799999999996E-2</v>
      </c>
      <c r="B541" s="36">
        <v>34866.799999999996</v>
      </c>
      <c r="C541" s="36" t="s">
        <v>29</v>
      </c>
      <c r="D541" s="36" t="s">
        <v>29</v>
      </c>
      <c r="E541" s="36">
        <v>203.0917776366</v>
      </c>
      <c r="F541" s="40">
        <v>0.48000000000796711</v>
      </c>
      <c r="G541" s="40">
        <v>0.48000000000796711</v>
      </c>
      <c r="H541" s="36" t="s">
        <v>124</v>
      </c>
      <c r="I541" s="36" t="s">
        <v>29</v>
      </c>
      <c r="J541" s="38" t="s">
        <v>129</v>
      </c>
    </row>
    <row r="542" spans="1:10">
      <c r="A542" s="39">
        <v>3.5089599999999999E-2</v>
      </c>
      <c r="B542" s="36">
        <v>35089.599999999999</v>
      </c>
      <c r="C542" s="36" t="s">
        <v>29</v>
      </c>
      <c r="D542" s="36" t="s">
        <v>29</v>
      </c>
      <c r="E542" s="36">
        <v>198.78283077930001</v>
      </c>
      <c r="F542" s="40">
        <v>0.57499999999569762</v>
      </c>
      <c r="G542" s="40">
        <v>0.57499999999569762</v>
      </c>
      <c r="H542" s="36" t="s">
        <v>124</v>
      </c>
      <c r="I542" s="36" t="s">
        <v>29</v>
      </c>
      <c r="J542" s="38" t="s">
        <v>129</v>
      </c>
    </row>
    <row r="543" spans="1:10">
      <c r="A543" s="39">
        <v>3.5165799999999997E-2</v>
      </c>
      <c r="B543" s="36">
        <v>35165.799999999996</v>
      </c>
      <c r="C543" s="36" t="s">
        <v>29</v>
      </c>
      <c r="D543" s="36" t="s">
        <v>29</v>
      </c>
      <c r="E543" s="36">
        <v>203.60050857025001</v>
      </c>
      <c r="F543" s="40">
        <v>0.35999999999018556</v>
      </c>
      <c r="G543" s="40">
        <v>0.35999999999018556</v>
      </c>
      <c r="H543" s="36" t="s">
        <v>124</v>
      </c>
      <c r="I543" s="36" t="s">
        <v>29</v>
      </c>
      <c r="J543" s="38" t="s">
        <v>129</v>
      </c>
    </row>
    <row r="544" spans="1:10">
      <c r="A544" s="39">
        <v>3.5281699999999999E-2</v>
      </c>
      <c r="B544" s="36">
        <v>35281.699999999997</v>
      </c>
      <c r="C544" s="36" t="s">
        <v>29</v>
      </c>
      <c r="D544" s="36" t="s">
        <v>29</v>
      </c>
      <c r="E544" s="36">
        <v>205.3761847385</v>
      </c>
      <c r="F544" s="40">
        <v>9.9999999999994316E-2</v>
      </c>
      <c r="G544" s="40">
        <v>9.9999999999994316E-2</v>
      </c>
      <c r="H544" s="36" t="s">
        <v>124</v>
      </c>
      <c r="I544" s="36" t="s">
        <v>29</v>
      </c>
      <c r="J544" s="38" t="s">
        <v>129</v>
      </c>
    </row>
    <row r="545" spans="1:10">
      <c r="A545" s="39">
        <v>3.5337E-2</v>
      </c>
      <c r="B545" s="36">
        <v>35337</v>
      </c>
      <c r="C545" s="36" t="s">
        <v>29</v>
      </c>
      <c r="D545" s="36" t="s">
        <v>29</v>
      </c>
      <c r="E545" s="36">
        <v>204.46706210535001</v>
      </c>
      <c r="F545" s="40">
        <v>1.2200000000008204</v>
      </c>
      <c r="G545" s="40">
        <v>1.2200000000008204</v>
      </c>
      <c r="H545" s="36" t="s">
        <v>124</v>
      </c>
      <c r="I545" s="36" t="s">
        <v>29</v>
      </c>
      <c r="J545" s="38" t="s">
        <v>129</v>
      </c>
    </row>
    <row r="546" spans="1:10">
      <c r="A546" s="39">
        <v>3.5359399999999999E-2</v>
      </c>
      <c r="B546" s="36">
        <v>35359.4</v>
      </c>
      <c r="C546" s="36" t="s">
        <v>29</v>
      </c>
      <c r="D546" s="36" t="s">
        <v>29</v>
      </c>
      <c r="E546" s="36">
        <v>203.61852573549999</v>
      </c>
      <c r="F546" s="40">
        <v>0.87000000000018063</v>
      </c>
      <c r="G546" s="40">
        <v>0.87000000000018063</v>
      </c>
      <c r="H546" s="36" t="s">
        <v>124</v>
      </c>
      <c r="I546" s="36" t="s">
        <v>29</v>
      </c>
      <c r="J546" s="38" t="s">
        <v>129</v>
      </c>
    </row>
    <row r="547" spans="1:10">
      <c r="A547" s="39">
        <v>3.5382999999999998E-2</v>
      </c>
      <c r="B547" s="36">
        <v>35383</v>
      </c>
      <c r="C547" s="36" t="s">
        <v>29</v>
      </c>
      <c r="D547" s="36" t="s">
        <v>29</v>
      </c>
      <c r="E547" s="36">
        <v>201.35769286432503</v>
      </c>
      <c r="F547" s="40">
        <v>0.25500000000000966</v>
      </c>
      <c r="G547" s="40">
        <v>0.25500000000000966</v>
      </c>
      <c r="H547" s="36" t="s">
        <v>124</v>
      </c>
      <c r="I547" s="36" t="s">
        <v>29</v>
      </c>
      <c r="J547" s="38" t="s">
        <v>129</v>
      </c>
    </row>
    <row r="548" spans="1:10">
      <c r="A548" s="39">
        <v>3.5445799999999993E-2</v>
      </c>
      <c r="B548" s="36">
        <v>35445.799999999996</v>
      </c>
      <c r="C548" s="36" t="s">
        <v>29</v>
      </c>
      <c r="D548" s="36" t="s">
        <v>29</v>
      </c>
      <c r="E548" s="36">
        <v>200.29875552115001</v>
      </c>
      <c r="F548" s="40">
        <v>0.804999999996869</v>
      </c>
      <c r="G548" s="40">
        <v>0.804999999996869</v>
      </c>
      <c r="H548" s="36" t="s">
        <v>124</v>
      </c>
      <c r="I548" s="36" t="s">
        <v>29</v>
      </c>
      <c r="J548" s="38" t="s">
        <v>129</v>
      </c>
    </row>
    <row r="549" spans="1:10">
      <c r="A549" s="39">
        <v>3.549709999999999E-2</v>
      </c>
      <c r="B549" s="36">
        <v>35497.099999999991</v>
      </c>
      <c r="C549" s="36" t="s">
        <v>29</v>
      </c>
      <c r="D549" s="36" t="s">
        <v>29</v>
      </c>
      <c r="E549" s="36">
        <v>201.06305549865002</v>
      </c>
      <c r="F549" s="40">
        <v>1.0050000000016042</v>
      </c>
      <c r="G549" s="40">
        <v>1.0050000000016042</v>
      </c>
      <c r="H549" s="36" t="s">
        <v>124</v>
      </c>
      <c r="I549" s="36" t="s">
        <v>29</v>
      </c>
      <c r="J549" s="38" t="s">
        <v>129</v>
      </c>
    </row>
    <row r="550" spans="1:10">
      <c r="A550" s="39">
        <v>3.5508499999999998E-2</v>
      </c>
      <c r="B550" s="36">
        <v>35508.5</v>
      </c>
      <c r="C550" s="36" t="s">
        <v>29</v>
      </c>
      <c r="D550" s="36" t="s">
        <v>29</v>
      </c>
      <c r="E550" s="36">
        <v>202.04126672700002</v>
      </c>
      <c r="F550" s="40">
        <v>0.89999999999466429</v>
      </c>
      <c r="G550" s="40">
        <v>0.89999999999466429</v>
      </c>
      <c r="H550" s="36" t="s">
        <v>124</v>
      </c>
      <c r="I550" s="36" t="s">
        <v>29</v>
      </c>
      <c r="J550" s="38" t="s">
        <v>129</v>
      </c>
    </row>
    <row r="551" spans="1:10">
      <c r="A551" s="39">
        <v>3.5530699999999998E-2</v>
      </c>
      <c r="B551" s="36">
        <v>35530.699999999997</v>
      </c>
      <c r="C551" s="36" t="s">
        <v>29</v>
      </c>
      <c r="D551" s="36" t="s">
        <v>29</v>
      </c>
      <c r="E551" s="36">
        <v>201.88660042935001</v>
      </c>
      <c r="F551" s="40">
        <v>0.65000000000044778</v>
      </c>
      <c r="G551" s="40">
        <v>0.65000000000044778</v>
      </c>
      <c r="H551" s="36" t="s">
        <v>124</v>
      </c>
      <c r="I551" s="36" t="s">
        <v>29</v>
      </c>
      <c r="J551" s="38" t="s">
        <v>129</v>
      </c>
    </row>
    <row r="552" spans="1:10">
      <c r="A552" s="39">
        <v>3.5567999999999995E-2</v>
      </c>
      <c r="B552" s="36">
        <v>35567.999999999993</v>
      </c>
      <c r="C552" s="36" t="s">
        <v>29</v>
      </c>
      <c r="D552" s="36" t="s">
        <v>29</v>
      </c>
      <c r="E552" s="36">
        <v>201.82762935010001</v>
      </c>
      <c r="F552" s="40">
        <v>0.98999999999666621</v>
      </c>
      <c r="G552" s="40">
        <v>0.98999999999666621</v>
      </c>
      <c r="H552" s="36" t="s">
        <v>124</v>
      </c>
      <c r="I552" s="36" t="s">
        <v>29</v>
      </c>
      <c r="J552" s="38" t="s">
        <v>129</v>
      </c>
    </row>
    <row r="553" spans="1:10">
      <c r="A553" s="39">
        <v>3.567250000000001E-2</v>
      </c>
      <c r="B553" s="36">
        <v>35672.500000000007</v>
      </c>
      <c r="C553" s="36" t="s">
        <v>29</v>
      </c>
      <c r="D553" s="36" t="s">
        <v>29</v>
      </c>
      <c r="E553" s="36">
        <v>201.81310262977502</v>
      </c>
      <c r="F553" s="40">
        <v>0.24499999999999034</v>
      </c>
      <c r="G553" s="40">
        <v>0.24499999999999034</v>
      </c>
      <c r="H553" s="36" t="s">
        <v>124</v>
      </c>
      <c r="I553" s="36" t="s">
        <v>29</v>
      </c>
      <c r="J553" s="38" t="s">
        <v>129</v>
      </c>
    </row>
    <row r="554" spans="1:10">
      <c r="A554" s="39">
        <v>3.5701600000000007E-2</v>
      </c>
      <c r="B554" s="36">
        <v>35701.600000000006</v>
      </c>
      <c r="C554" s="36" t="s">
        <v>29</v>
      </c>
      <c r="D554" s="36" t="s">
        <v>29</v>
      </c>
      <c r="E554" s="36">
        <v>200.5019756069</v>
      </c>
      <c r="F554" s="40">
        <v>0.62999999999978751</v>
      </c>
      <c r="G554" s="40">
        <v>0.62999999999978751</v>
      </c>
      <c r="H554" s="36" t="s">
        <v>124</v>
      </c>
      <c r="I554" s="36" t="s">
        <v>29</v>
      </c>
      <c r="J554" s="38" t="s">
        <v>129</v>
      </c>
    </row>
    <row r="555" spans="1:10">
      <c r="A555" s="39">
        <v>3.58546E-2</v>
      </c>
      <c r="B555" s="36">
        <v>35854.6</v>
      </c>
      <c r="C555" s="36" t="s">
        <v>29</v>
      </c>
      <c r="D555" s="36" t="s">
        <v>29</v>
      </c>
      <c r="E555" s="36">
        <v>203.28865874520002</v>
      </c>
      <c r="F555" s="40">
        <v>1.0699999999962844</v>
      </c>
      <c r="G555" s="40">
        <v>1.0699999999962844</v>
      </c>
      <c r="H555" s="36" t="s">
        <v>124</v>
      </c>
      <c r="I555" s="36" t="s">
        <v>29</v>
      </c>
      <c r="J555" s="38" t="s">
        <v>129</v>
      </c>
    </row>
    <row r="556" spans="1:10">
      <c r="A556" s="39">
        <v>3.5948300000000002E-2</v>
      </c>
      <c r="B556" s="36">
        <v>35948.300000000003</v>
      </c>
      <c r="C556" s="36" t="s">
        <v>29</v>
      </c>
      <c r="D556" s="36" t="s">
        <v>29</v>
      </c>
      <c r="E556" s="36">
        <v>198.799944457875</v>
      </c>
      <c r="F556" s="40">
        <v>0.36500000000690519</v>
      </c>
      <c r="G556" s="40">
        <v>0.36500000000690519</v>
      </c>
      <c r="H556" s="36" t="s">
        <v>124</v>
      </c>
      <c r="I556" s="36" t="s">
        <v>29</v>
      </c>
      <c r="J556" s="38" t="s">
        <v>129</v>
      </c>
    </row>
    <row r="557" spans="1:10">
      <c r="A557" s="39">
        <v>3.6086500000000001E-2</v>
      </c>
      <c r="B557" s="36">
        <v>36086.5</v>
      </c>
      <c r="C557" s="36" t="s">
        <v>29</v>
      </c>
      <c r="D557" s="36" t="s">
        <v>29</v>
      </c>
      <c r="E557" s="36">
        <v>204.123014498</v>
      </c>
      <c r="F557" s="40">
        <v>1.320000000001067</v>
      </c>
      <c r="G557" s="40">
        <v>1.320000000001067</v>
      </c>
      <c r="H557" s="36" t="s">
        <v>124</v>
      </c>
      <c r="I557" s="36" t="s">
        <v>29</v>
      </c>
      <c r="J557" s="38" t="s">
        <v>129</v>
      </c>
    </row>
    <row r="558" spans="1:10">
      <c r="A558" s="39">
        <v>3.6173100000000007E-2</v>
      </c>
      <c r="B558" s="36">
        <v>36173.100000000006</v>
      </c>
      <c r="C558" s="36" t="s">
        <v>29</v>
      </c>
      <c r="D558" s="36" t="s">
        <v>29</v>
      </c>
      <c r="E558" s="36">
        <v>201.7797825328</v>
      </c>
      <c r="F558" s="40">
        <v>0.23000000000000395</v>
      </c>
      <c r="G558" s="40">
        <v>0.23000000000000395</v>
      </c>
      <c r="H558" s="36" t="s">
        <v>124</v>
      </c>
      <c r="I558" s="36" t="s">
        <v>29</v>
      </c>
      <c r="J558" s="38" t="s">
        <v>129</v>
      </c>
    </row>
    <row r="559" spans="1:10">
      <c r="A559" s="39">
        <v>3.6261799999999997E-2</v>
      </c>
      <c r="B559" s="36">
        <v>36261.799999999996</v>
      </c>
      <c r="C559" s="36" t="s">
        <v>29</v>
      </c>
      <c r="D559" s="36" t="s">
        <v>29</v>
      </c>
      <c r="E559" s="36">
        <v>200.09164615275</v>
      </c>
      <c r="F559" s="40">
        <v>0.62500000000582068</v>
      </c>
      <c r="G559" s="40">
        <v>0.62500000000582068</v>
      </c>
      <c r="H559" s="36" t="s">
        <v>124</v>
      </c>
      <c r="I559" s="36" t="s">
        <v>29</v>
      </c>
      <c r="J559" s="38" t="s">
        <v>129</v>
      </c>
    </row>
    <row r="560" spans="1:10">
      <c r="A560" s="39">
        <v>3.6506300000000005E-2</v>
      </c>
      <c r="B560" s="36">
        <v>36506.300000000003</v>
      </c>
      <c r="C560" s="36" t="s">
        <v>29</v>
      </c>
      <c r="D560" s="36" t="s">
        <v>29</v>
      </c>
      <c r="E560" s="36">
        <v>198.96176452750001</v>
      </c>
      <c r="F560" s="40">
        <v>0.94999999999816187</v>
      </c>
      <c r="G560" s="40">
        <v>0.94999999999816187</v>
      </c>
      <c r="H560" s="36" t="s">
        <v>124</v>
      </c>
      <c r="I560" s="36" t="s">
        <v>29</v>
      </c>
      <c r="J560" s="38" t="s">
        <v>129</v>
      </c>
    </row>
    <row r="561" spans="1:10">
      <c r="A561" s="39">
        <v>3.6591800000000001E-2</v>
      </c>
      <c r="B561" s="36">
        <v>36591.800000000003</v>
      </c>
      <c r="C561" s="36" t="s">
        <v>29</v>
      </c>
      <c r="D561" s="36" t="s">
        <v>29</v>
      </c>
      <c r="E561" s="36">
        <v>205.10239260525</v>
      </c>
      <c r="F561" s="40">
        <v>1.1350000000017078</v>
      </c>
      <c r="G561" s="40">
        <v>1.1350000000017078</v>
      </c>
      <c r="H561" s="36" t="s">
        <v>124</v>
      </c>
      <c r="I561" s="36" t="s">
        <v>29</v>
      </c>
      <c r="J561" s="38" t="s">
        <v>129</v>
      </c>
    </row>
    <row r="562" spans="1:10">
      <c r="A562" s="39">
        <v>3.6669599999999997E-2</v>
      </c>
      <c r="B562" s="36">
        <v>36669.599999999999</v>
      </c>
      <c r="C562" s="36" t="s">
        <v>29</v>
      </c>
      <c r="D562" s="36" t="s">
        <v>29</v>
      </c>
      <c r="E562" s="36">
        <v>203.76951758999999</v>
      </c>
      <c r="F562" s="40">
        <v>0.15999999999999659</v>
      </c>
      <c r="G562" s="40">
        <v>0.15999999999999659</v>
      </c>
      <c r="H562" s="36" t="s">
        <v>124</v>
      </c>
      <c r="I562" s="36" t="s">
        <v>29</v>
      </c>
      <c r="J562" s="38" t="s">
        <v>129</v>
      </c>
    </row>
    <row r="563" spans="1:10">
      <c r="A563" s="39">
        <v>3.6712799999999997E-2</v>
      </c>
      <c r="B563" s="36">
        <v>36712.799999999996</v>
      </c>
      <c r="C563" s="36" t="s">
        <v>29</v>
      </c>
      <c r="D563" s="36" t="s">
        <v>29</v>
      </c>
      <c r="E563" s="36">
        <v>203.7543230524</v>
      </c>
      <c r="F563" s="40">
        <v>9.9999999999909033E-3</v>
      </c>
      <c r="G563" s="40">
        <v>9.9999999999909033E-3</v>
      </c>
      <c r="H563" s="36" t="s">
        <v>124</v>
      </c>
      <c r="I563" s="36" t="s">
        <v>29</v>
      </c>
      <c r="J563" s="38" t="s">
        <v>129</v>
      </c>
    </row>
    <row r="564" spans="1:10">
      <c r="A564" s="39">
        <v>3.6820199999999997E-2</v>
      </c>
      <c r="B564" s="36">
        <v>36820.199999999997</v>
      </c>
      <c r="C564" s="36" t="s">
        <v>29</v>
      </c>
      <c r="D564" s="36" t="s">
        <v>29</v>
      </c>
      <c r="E564" s="36">
        <v>202.76033458287498</v>
      </c>
      <c r="F564" s="40">
        <v>1.1550000000016227</v>
      </c>
      <c r="G564" s="40">
        <v>1.1550000000016227</v>
      </c>
      <c r="H564" s="36" t="s">
        <v>124</v>
      </c>
      <c r="I564" s="36" t="s">
        <v>29</v>
      </c>
      <c r="J564" s="38" t="s">
        <v>129</v>
      </c>
    </row>
    <row r="565" spans="1:10">
      <c r="A565" s="39">
        <v>3.6939800000000002E-2</v>
      </c>
      <c r="B565" s="36">
        <v>36939.800000000003</v>
      </c>
      <c r="C565" s="36" t="s">
        <v>29</v>
      </c>
      <c r="D565" s="36" t="s">
        <v>29</v>
      </c>
      <c r="E565" s="36">
        <v>203.514345808</v>
      </c>
      <c r="F565" s="40">
        <v>0.23000000000000395</v>
      </c>
      <c r="G565" s="40">
        <v>0.23000000000000395</v>
      </c>
      <c r="H565" s="36" t="s">
        <v>124</v>
      </c>
      <c r="I565" s="36" t="s">
        <v>29</v>
      </c>
      <c r="J565" s="38" t="s">
        <v>129</v>
      </c>
    </row>
    <row r="566" spans="1:10">
      <c r="A566" s="39">
        <v>3.7023400000000005E-2</v>
      </c>
      <c r="B566" s="36">
        <v>37023.4</v>
      </c>
      <c r="C566" s="36" t="s">
        <v>29</v>
      </c>
      <c r="D566" s="36" t="s">
        <v>29</v>
      </c>
      <c r="E566" s="36">
        <v>206.3568576216</v>
      </c>
      <c r="F566" s="40">
        <v>1.125</v>
      </c>
      <c r="G566" s="40">
        <v>1.125</v>
      </c>
      <c r="H566" s="36" t="s">
        <v>124</v>
      </c>
      <c r="I566" s="36" t="s">
        <v>29</v>
      </c>
      <c r="J566" s="38" t="s">
        <v>129</v>
      </c>
    </row>
    <row r="567" spans="1:10">
      <c r="A567" s="39">
        <v>3.7118600000000009E-2</v>
      </c>
      <c r="B567" s="36">
        <v>37118.600000000006</v>
      </c>
      <c r="C567" s="36" t="s">
        <v>29</v>
      </c>
      <c r="D567" s="36" t="s">
        <v>29</v>
      </c>
      <c r="E567" s="36">
        <v>210.15717478400001</v>
      </c>
      <c r="F567" s="40">
        <v>0.8920951873796128</v>
      </c>
      <c r="G567" s="40">
        <v>0.8920951873796128</v>
      </c>
      <c r="H567" s="36" t="s">
        <v>124</v>
      </c>
      <c r="I567" s="36" t="s">
        <v>29</v>
      </c>
      <c r="J567" s="38" t="s">
        <v>129</v>
      </c>
    </row>
    <row r="568" spans="1:10">
      <c r="A568" s="39">
        <v>3.7143200000000001E-2</v>
      </c>
      <c r="B568" s="36">
        <v>37143.200000000004</v>
      </c>
      <c r="C568" s="36" t="s">
        <v>29</v>
      </c>
      <c r="D568" s="36" t="s">
        <v>29</v>
      </c>
      <c r="E568" s="36">
        <v>207.34584681974999</v>
      </c>
      <c r="F568" s="40">
        <v>0.15999999999999659</v>
      </c>
      <c r="G568" s="40">
        <v>0.15999999999999659</v>
      </c>
      <c r="H568" s="36" t="s">
        <v>124</v>
      </c>
      <c r="I568" s="36" t="s">
        <v>29</v>
      </c>
      <c r="J568" s="38" t="s">
        <v>129</v>
      </c>
    </row>
    <row r="569" spans="1:10">
      <c r="A569" s="39">
        <v>3.7296500000000003E-2</v>
      </c>
      <c r="B569" s="36">
        <v>37296.5</v>
      </c>
      <c r="C569" s="36" t="s">
        <v>29</v>
      </c>
      <c r="D569" s="36" t="s">
        <v>29</v>
      </c>
      <c r="E569" s="36">
        <v>208.25190909</v>
      </c>
      <c r="F569" s="40">
        <v>0.95000000000582074</v>
      </c>
      <c r="G569" s="40">
        <v>0.95000000000582074</v>
      </c>
      <c r="H569" s="36" t="s">
        <v>124</v>
      </c>
      <c r="I569" s="36" t="s">
        <v>29</v>
      </c>
      <c r="J569" s="38" t="s">
        <v>129</v>
      </c>
    </row>
    <row r="570" spans="1:10">
      <c r="A570" s="39">
        <v>3.7302000000000002E-2</v>
      </c>
      <c r="B570" s="36">
        <v>37302</v>
      </c>
      <c r="C570" s="36" t="s">
        <v>29</v>
      </c>
      <c r="D570" s="36" t="s">
        <v>29</v>
      </c>
      <c r="E570" s="36">
        <v>209.65639175999999</v>
      </c>
      <c r="F570" s="40">
        <v>0.58617403558817416</v>
      </c>
      <c r="G570" s="40">
        <v>0.58617403558817416</v>
      </c>
      <c r="H570" s="36" t="s">
        <v>124</v>
      </c>
      <c r="I570" s="36" t="s">
        <v>29</v>
      </c>
      <c r="J570" s="38" t="s">
        <v>129</v>
      </c>
    </row>
    <row r="571" spans="1:10">
      <c r="A571" s="39">
        <v>3.7338099999999999E-2</v>
      </c>
      <c r="B571" s="36">
        <v>37338.1</v>
      </c>
      <c r="C571" s="36" t="s">
        <v>29</v>
      </c>
      <c r="D571" s="36" t="s">
        <v>29</v>
      </c>
      <c r="E571" s="36">
        <v>206.586570978</v>
      </c>
      <c r="F571" s="40">
        <v>0.12000000000000453</v>
      </c>
      <c r="G571" s="40">
        <v>0.12000000000000453</v>
      </c>
      <c r="H571" s="36" t="s">
        <v>124</v>
      </c>
      <c r="I571" s="36" t="s">
        <v>29</v>
      </c>
      <c r="J571" s="38" t="s">
        <v>129</v>
      </c>
    </row>
    <row r="572" spans="1:10">
      <c r="A572" s="39">
        <v>3.7430999999999999E-2</v>
      </c>
      <c r="B572" s="36">
        <v>37431</v>
      </c>
      <c r="C572" s="36" t="s">
        <v>29</v>
      </c>
      <c r="D572" s="36" t="s">
        <v>29</v>
      </c>
      <c r="E572" s="36">
        <v>212.50552869749998</v>
      </c>
      <c r="F572" s="40">
        <v>1.4699999999984041</v>
      </c>
      <c r="G572" s="40">
        <v>1.4699999999984041</v>
      </c>
      <c r="H572" s="36" t="s">
        <v>124</v>
      </c>
      <c r="I572" s="36" t="s">
        <v>29</v>
      </c>
      <c r="J572" s="38" t="s">
        <v>129</v>
      </c>
    </row>
    <row r="573" spans="1:10">
      <c r="A573" s="39">
        <v>3.7461299999999996E-2</v>
      </c>
      <c r="B573" s="36">
        <v>37461.299999999996</v>
      </c>
      <c r="C573" s="36" t="s">
        <v>29</v>
      </c>
      <c r="D573" s="36" t="s">
        <v>29</v>
      </c>
      <c r="E573" s="36">
        <v>209.83667782650002</v>
      </c>
      <c r="F573" s="40">
        <v>0.53499999999644221</v>
      </c>
      <c r="G573" s="40">
        <v>0.53499999999644221</v>
      </c>
      <c r="H573" s="36" t="s">
        <v>124</v>
      </c>
      <c r="I573" s="36" t="s">
        <v>29</v>
      </c>
      <c r="J573" s="38" t="s">
        <v>129</v>
      </c>
    </row>
    <row r="574" spans="1:10">
      <c r="A574" s="39">
        <v>3.7618600000000009E-2</v>
      </c>
      <c r="B574" s="36">
        <v>37618.600000000006</v>
      </c>
      <c r="C574" s="36" t="s">
        <v>29</v>
      </c>
      <c r="D574" s="36" t="s">
        <v>29</v>
      </c>
      <c r="E574" s="36">
        <v>214.29589900083332</v>
      </c>
      <c r="F574" s="40">
        <v>0.39842746447112803</v>
      </c>
      <c r="G574" s="40">
        <v>0.39842746447112803</v>
      </c>
      <c r="H574" s="36" t="s">
        <v>124</v>
      </c>
      <c r="I574" s="36" t="s">
        <v>29</v>
      </c>
      <c r="J574" s="38" t="s">
        <v>129</v>
      </c>
    </row>
    <row r="575" spans="1:10">
      <c r="A575" s="39">
        <v>3.76475E-2</v>
      </c>
      <c r="B575" s="36">
        <v>37647.5</v>
      </c>
      <c r="C575" s="36" t="s">
        <v>29</v>
      </c>
      <c r="D575" s="36" t="s">
        <v>29</v>
      </c>
      <c r="E575" s="36">
        <v>212.13590596700001</v>
      </c>
      <c r="F575" s="40">
        <v>0.71500000000140829</v>
      </c>
      <c r="G575" s="40">
        <v>0.71500000000140829</v>
      </c>
      <c r="H575" s="36" t="s">
        <v>124</v>
      </c>
      <c r="I575" s="36" t="s">
        <v>29</v>
      </c>
      <c r="J575" s="38" t="s">
        <v>129</v>
      </c>
    </row>
    <row r="576" spans="1:10">
      <c r="A576" s="39">
        <v>3.7777199999999997E-2</v>
      </c>
      <c r="B576" s="36">
        <v>37777.199999999997</v>
      </c>
      <c r="C576" s="36" t="s">
        <v>29</v>
      </c>
      <c r="D576" s="36" t="s">
        <v>29</v>
      </c>
      <c r="E576" s="36">
        <v>212.09241359079002</v>
      </c>
      <c r="F576" s="40">
        <v>1.6164170253985017</v>
      </c>
      <c r="G576" s="40">
        <v>1.6164170253985017</v>
      </c>
      <c r="H576" s="36" t="s">
        <v>124</v>
      </c>
      <c r="I576" s="36" t="s">
        <v>29</v>
      </c>
      <c r="J576" s="38" t="s">
        <v>129</v>
      </c>
    </row>
    <row r="577" spans="1:10">
      <c r="A577" s="39">
        <v>3.7894999999999998E-2</v>
      </c>
      <c r="B577" s="36">
        <v>37895</v>
      </c>
      <c r="C577" s="36" t="s">
        <v>29</v>
      </c>
      <c r="D577" s="36" t="s">
        <v>29</v>
      </c>
      <c r="E577" s="36">
        <v>214.2064208262</v>
      </c>
      <c r="F577" s="40">
        <v>1.0899999999963845</v>
      </c>
      <c r="G577" s="40">
        <v>1.0899999999963845</v>
      </c>
      <c r="H577" s="36" t="s">
        <v>124</v>
      </c>
      <c r="I577" s="36" t="s">
        <v>29</v>
      </c>
      <c r="J577" s="38" t="s">
        <v>129</v>
      </c>
    </row>
    <row r="578" spans="1:10">
      <c r="A578" s="39">
        <v>3.8000300000000001E-2</v>
      </c>
      <c r="B578" s="36">
        <v>38000.300000000003</v>
      </c>
      <c r="C578" s="36" t="s">
        <v>29</v>
      </c>
      <c r="D578" s="36" t="s">
        <v>29</v>
      </c>
      <c r="E578" s="36">
        <v>211.21342521400001</v>
      </c>
      <c r="F578" s="40">
        <v>0.68000000000292748</v>
      </c>
      <c r="G578" s="40">
        <v>0.68000000000292748</v>
      </c>
      <c r="H578" s="36" t="s">
        <v>124</v>
      </c>
      <c r="I578" s="36" t="s">
        <v>29</v>
      </c>
      <c r="J578" s="38" t="s">
        <v>129</v>
      </c>
    </row>
    <row r="579" spans="1:10">
      <c r="A579" s="39">
        <v>3.8088499999999997E-2</v>
      </c>
      <c r="B579" s="36">
        <v>38088.5</v>
      </c>
      <c r="C579" s="36" t="s">
        <v>29</v>
      </c>
      <c r="D579" s="36" t="s">
        <v>29</v>
      </c>
      <c r="E579" s="36">
        <v>214.36039257750002</v>
      </c>
      <c r="F579" s="40">
        <v>1.4849999999992864</v>
      </c>
      <c r="G579" s="40">
        <v>1.4849999999992864</v>
      </c>
      <c r="H579" s="36" t="s">
        <v>124</v>
      </c>
      <c r="I579" s="36" t="s">
        <v>29</v>
      </c>
      <c r="J579" s="38" t="s">
        <v>129</v>
      </c>
    </row>
    <row r="580" spans="1:10">
      <c r="A580" s="39">
        <v>3.8165599999999994E-2</v>
      </c>
      <c r="B580" s="36">
        <v>38165.599999999991</v>
      </c>
      <c r="C580" s="36" t="s">
        <v>29</v>
      </c>
      <c r="D580" s="36" t="s">
        <v>29</v>
      </c>
      <c r="E580" s="36">
        <v>208.33505971042501</v>
      </c>
      <c r="F580" s="40">
        <v>0.58500000000649732</v>
      </c>
      <c r="G580" s="40">
        <v>0.58500000000649732</v>
      </c>
      <c r="H580" s="36" t="s">
        <v>124</v>
      </c>
      <c r="I580" s="36" t="s">
        <v>29</v>
      </c>
      <c r="J580" s="38" t="s">
        <v>129</v>
      </c>
    </row>
    <row r="581" spans="1:10">
      <c r="A581" s="39">
        <v>3.8192399999999994E-2</v>
      </c>
      <c r="B581" s="36">
        <v>38192.399999999994</v>
      </c>
      <c r="C581" s="36" t="s">
        <v>29</v>
      </c>
      <c r="D581" s="36" t="s">
        <v>29</v>
      </c>
      <c r="E581" s="36">
        <v>206.5229252229</v>
      </c>
      <c r="F581" s="40">
        <v>0.45000000000743762</v>
      </c>
      <c r="G581" s="40">
        <v>0.45000000000743762</v>
      </c>
      <c r="H581" s="36" t="s">
        <v>124</v>
      </c>
      <c r="I581" s="36" t="s">
        <v>29</v>
      </c>
      <c r="J581" s="38" t="s">
        <v>129</v>
      </c>
    </row>
    <row r="582" spans="1:10">
      <c r="A582" s="39">
        <v>3.8284200000000004E-2</v>
      </c>
      <c r="B582" s="36">
        <v>38284.200000000004</v>
      </c>
      <c r="C582" s="36" t="s">
        <v>29</v>
      </c>
      <c r="D582" s="36" t="s">
        <v>29</v>
      </c>
      <c r="E582" s="36">
        <v>207.41115700100002</v>
      </c>
      <c r="F582" s="40">
        <v>0.17000000000000168</v>
      </c>
      <c r="G582" s="40">
        <v>0.17000000000000168</v>
      </c>
      <c r="H582" s="36" t="s">
        <v>124</v>
      </c>
      <c r="I582" s="36" t="s">
        <v>29</v>
      </c>
      <c r="J582" s="38" t="s">
        <v>129</v>
      </c>
    </row>
    <row r="583" spans="1:10">
      <c r="A583" s="39">
        <v>3.8359199999999996E-2</v>
      </c>
      <c r="B583" s="36">
        <v>38359.199999999997</v>
      </c>
      <c r="C583" s="36" t="s">
        <v>29</v>
      </c>
      <c r="D583" s="36" t="s">
        <v>29</v>
      </c>
      <c r="E583" s="36">
        <v>207.99977967999999</v>
      </c>
      <c r="F583" s="40">
        <v>0.67000000000227611</v>
      </c>
      <c r="G583" s="40">
        <v>0.67000000000227611</v>
      </c>
      <c r="H583" s="36" t="s">
        <v>124</v>
      </c>
      <c r="I583" s="36" t="s">
        <v>29</v>
      </c>
      <c r="J583" s="38" t="s">
        <v>129</v>
      </c>
    </row>
    <row r="584" spans="1:10">
      <c r="A584" s="39">
        <v>3.8412800000000004E-2</v>
      </c>
      <c r="B584" s="36">
        <v>38412.800000000003</v>
      </c>
      <c r="C584" s="36" t="s">
        <v>29</v>
      </c>
      <c r="D584" s="36" t="s">
        <v>29</v>
      </c>
      <c r="E584" s="36">
        <v>210.79475240549999</v>
      </c>
      <c r="F584" s="40">
        <v>0.64000000000493851</v>
      </c>
      <c r="G584" s="40">
        <v>0.64000000000493851</v>
      </c>
      <c r="H584" s="36" t="s">
        <v>124</v>
      </c>
      <c r="I584" s="36" t="s">
        <v>29</v>
      </c>
      <c r="J584" s="38" t="s">
        <v>129</v>
      </c>
    </row>
    <row r="585" spans="1:10">
      <c r="A585" s="39">
        <v>3.8472900000000004E-2</v>
      </c>
      <c r="B585" s="36">
        <v>38472.9</v>
      </c>
      <c r="C585" s="36" t="s">
        <v>29</v>
      </c>
      <c r="D585" s="36" t="s">
        <v>29</v>
      </c>
      <c r="E585" s="36">
        <v>207.23018258560001</v>
      </c>
      <c r="F585" s="40">
        <v>3.9999999999992042E-2</v>
      </c>
      <c r="G585" s="40">
        <v>3.9999999999992042E-2</v>
      </c>
      <c r="H585" s="36" t="s">
        <v>124</v>
      </c>
      <c r="I585" s="36" t="s">
        <v>29</v>
      </c>
      <c r="J585" s="38" t="s">
        <v>129</v>
      </c>
    </row>
    <row r="586" spans="1:10">
      <c r="A586" s="39">
        <v>3.8533199999999997E-2</v>
      </c>
      <c r="B586" s="36">
        <v>38533.199999999997</v>
      </c>
      <c r="C586" s="36" t="s">
        <v>29</v>
      </c>
      <c r="D586" s="36" t="s">
        <v>29</v>
      </c>
      <c r="E586" s="36">
        <v>210.07869060075001</v>
      </c>
      <c r="F586" s="40">
        <v>0.40457110348474573</v>
      </c>
      <c r="G586" s="40">
        <v>0.40457110348474573</v>
      </c>
      <c r="H586" s="36" t="s">
        <v>124</v>
      </c>
      <c r="I586" s="36" t="s">
        <v>29</v>
      </c>
      <c r="J586" s="38" t="s">
        <v>129</v>
      </c>
    </row>
    <row r="587" spans="1:10">
      <c r="A587" s="39">
        <v>3.85736E-2</v>
      </c>
      <c r="B587" s="36">
        <v>38573.599999999999</v>
      </c>
      <c r="C587" s="36" t="s">
        <v>29</v>
      </c>
      <c r="D587" s="36" t="s">
        <v>29</v>
      </c>
      <c r="E587" s="36">
        <v>208.23327262075</v>
      </c>
      <c r="F587" s="40">
        <v>1.9849999999977799</v>
      </c>
      <c r="G587" s="40">
        <v>1.9849999999977799</v>
      </c>
      <c r="H587" s="36" t="s">
        <v>124</v>
      </c>
      <c r="I587" s="36" t="s">
        <v>29</v>
      </c>
      <c r="J587" s="38" t="s">
        <v>129</v>
      </c>
    </row>
    <row r="588" spans="1:10">
      <c r="A588" s="39">
        <v>3.8621800000000005E-2</v>
      </c>
      <c r="B588" s="36">
        <v>38621.800000000003</v>
      </c>
      <c r="C588" s="36" t="s">
        <v>29</v>
      </c>
      <c r="D588" s="36" t="s">
        <v>29</v>
      </c>
      <c r="E588" s="36">
        <v>204.79190564040002</v>
      </c>
      <c r="F588" s="40">
        <v>0.45999999999466001</v>
      </c>
      <c r="G588" s="40">
        <v>0.45999999999466001</v>
      </c>
      <c r="H588" s="36" t="s">
        <v>124</v>
      </c>
      <c r="I588" s="36" t="s">
        <v>29</v>
      </c>
      <c r="J588" s="38" t="s">
        <v>129</v>
      </c>
    </row>
    <row r="589" spans="1:10">
      <c r="A589" s="39">
        <v>3.8670800000000005E-2</v>
      </c>
      <c r="B589" s="36">
        <v>38670.800000000003</v>
      </c>
      <c r="C589" s="36" t="s">
        <v>29</v>
      </c>
      <c r="D589" s="36" t="s">
        <v>29</v>
      </c>
      <c r="E589" s="36">
        <v>204.45555387262499</v>
      </c>
      <c r="F589" s="40">
        <v>0.74287027804329875</v>
      </c>
      <c r="G589" s="40">
        <v>0.74287027804329875</v>
      </c>
      <c r="H589" s="36" t="s">
        <v>124</v>
      </c>
      <c r="I589" s="36" t="s">
        <v>29</v>
      </c>
      <c r="J589" s="38" t="s">
        <v>129</v>
      </c>
    </row>
    <row r="590" spans="1:10">
      <c r="A590" s="39">
        <v>3.8723399999999991E-2</v>
      </c>
      <c r="B590" s="36">
        <v>38723.399999999994</v>
      </c>
      <c r="C590" s="36" t="s">
        <v>29</v>
      </c>
      <c r="D590" s="36" t="s">
        <v>29</v>
      </c>
      <c r="E590" s="36">
        <v>206.54399403599999</v>
      </c>
      <c r="F590" s="40">
        <v>0.30534133905032607</v>
      </c>
      <c r="G590" s="40">
        <v>0.30534133905032607</v>
      </c>
      <c r="H590" s="36" t="s">
        <v>124</v>
      </c>
      <c r="I590" s="36" t="s">
        <v>29</v>
      </c>
      <c r="J590" s="38" t="s">
        <v>129</v>
      </c>
    </row>
    <row r="591" spans="1:10">
      <c r="A591" s="39">
        <v>3.8812599999999996E-2</v>
      </c>
      <c r="B591" s="36">
        <v>38812.6</v>
      </c>
      <c r="C591" s="36" t="s">
        <v>29</v>
      </c>
      <c r="D591" s="36" t="s">
        <v>29</v>
      </c>
      <c r="E591" s="36">
        <v>206.08578755799999</v>
      </c>
      <c r="F591" s="40">
        <v>0.25640679484843054</v>
      </c>
      <c r="G591" s="40">
        <v>0.25640679484843054</v>
      </c>
      <c r="H591" s="36" t="s">
        <v>124</v>
      </c>
      <c r="I591" s="36" t="s">
        <v>29</v>
      </c>
      <c r="J591" s="38" t="s">
        <v>129</v>
      </c>
    </row>
    <row r="592" spans="1:10">
      <c r="A592" s="39">
        <v>3.8874700000000005E-2</v>
      </c>
      <c r="B592" s="36">
        <v>38874.700000000004</v>
      </c>
      <c r="C592" s="36" t="s">
        <v>29</v>
      </c>
      <c r="D592" s="36" t="s">
        <v>29</v>
      </c>
      <c r="E592" s="36">
        <v>205.65098987799999</v>
      </c>
      <c r="F592" s="40">
        <v>1.9999999999996021E-2</v>
      </c>
      <c r="G592" s="40">
        <v>1.9999999999996021E-2</v>
      </c>
      <c r="H592" s="36" t="s">
        <v>124</v>
      </c>
      <c r="I592" s="36" t="s">
        <v>29</v>
      </c>
      <c r="J592" s="38" t="s">
        <v>129</v>
      </c>
    </row>
    <row r="593" spans="1:10">
      <c r="A593" s="39">
        <v>3.89556E-2</v>
      </c>
      <c r="B593" s="36">
        <v>38955.599999999999</v>
      </c>
      <c r="C593" s="36" t="s">
        <v>29</v>
      </c>
      <c r="D593" s="36" t="s">
        <v>29</v>
      </c>
      <c r="E593" s="36">
        <v>205.98808959113333</v>
      </c>
      <c r="F593" s="40">
        <v>1.3127621431337815</v>
      </c>
      <c r="G593" s="40">
        <v>1.3127621431337815</v>
      </c>
      <c r="H593" s="36" t="s">
        <v>124</v>
      </c>
      <c r="I593" s="36" t="s">
        <v>29</v>
      </c>
      <c r="J593" s="38" t="s">
        <v>129</v>
      </c>
    </row>
    <row r="594" spans="1:10">
      <c r="A594" s="39">
        <v>3.8976800000000006E-2</v>
      </c>
      <c r="B594" s="36">
        <v>38976.800000000003</v>
      </c>
      <c r="C594" s="36" t="s">
        <v>29</v>
      </c>
      <c r="D594" s="36" t="s">
        <v>29</v>
      </c>
      <c r="E594" s="36">
        <v>202.34485243949999</v>
      </c>
      <c r="F594" s="40">
        <v>1.4150000000013492</v>
      </c>
      <c r="G594" s="40">
        <v>1.4150000000013492</v>
      </c>
      <c r="H594" s="36" t="s">
        <v>124</v>
      </c>
      <c r="I594" s="36" t="s">
        <v>29</v>
      </c>
      <c r="J594" s="38" t="s">
        <v>129</v>
      </c>
    </row>
    <row r="595" spans="1:10">
      <c r="A595" s="39">
        <v>3.9053600000000001E-2</v>
      </c>
      <c r="B595" s="36">
        <v>39053.599999999999</v>
      </c>
      <c r="C595" s="36" t="s">
        <v>29</v>
      </c>
      <c r="D595" s="36" t="s">
        <v>29</v>
      </c>
      <c r="E595" s="36">
        <v>204.28298891580002</v>
      </c>
      <c r="F595" s="40">
        <v>0.67500000000711424</v>
      </c>
      <c r="G595" s="40">
        <v>0.67500000000711424</v>
      </c>
      <c r="H595" s="36" t="s">
        <v>124</v>
      </c>
      <c r="I595" s="36" t="s">
        <v>29</v>
      </c>
      <c r="J595" s="38" t="s">
        <v>129</v>
      </c>
    </row>
    <row r="596" spans="1:10">
      <c r="A596" s="39">
        <v>3.9120500000000009E-2</v>
      </c>
      <c r="B596" s="36">
        <v>39120.500000000007</v>
      </c>
      <c r="C596" s="36" t="s">
        <v>29</v>
      </c>
      <c r="D596" s="36" t="s">
        <v>29</v>
      </c>
      <c r="E596" s="36">
        <v>207.32358522299998</v>
      </c>
      <c r="F596" s="40">
        <v>0.20000000000000284</v>
      </c>
      <c r="G596" s="40">
        <v>0.20000000000000284</v>
      </c>
      <c r="H596" s="36" t="s">
        <v>124</v>
      </c>
      <c r="I596" s="36" t="s">
        <v>29</v>
      </c>
      <c r="J596" s="38" t="s">
        <v>129</v>
      </c>
    </row>
    <row r="597" spans="1:10">
      <c r="A597" s="39">
        <v>3.9265699999999994E-2</v>
      </c>
      <c r="B597" s="36">
        <v>39265.699999999997</v>
      </c>
      <c r="C597" s="36" t="s">
        <v>29</v>
      </c>
      <c r="D597" s="36" t="s">
        <v>29</v>
      </c>
      <c r="E597" s="36">
        <v>208.685091262475</v>
      </c>
      <c r="F597" s="40">
        <v>1.6950000000023764</v>
      </c>
      <c r="G597" s="40">
        <v>1.6950000000023764</v>
      </c>
      <c r="H597" s="36" t="s">
        <v>124</v>
      </c>
      <c r="I597" s="36" t="s">
        <v>29</v>
      </c>
      <c r="J597" s="38" t="s">
        <v>129</v>
      </c>
    </row>
    <row r="598" spans="1:10">
      <c r="A598" s="39">
        <v>3.9303200000000003E-2</v>
      </c>
      <c r="B598" s="36">
        <v>39303.200000000004</v>
      </c>
      <c r="C598" s="36" t="s">
        <v>29</v>
      </c>
      <c r="D598" s="36" t="s">
        <v>29</v>
      </c>
      <c r="E598" s="36">
        <v>209.49564188799999</v>
      </c>
      <c r="F598" s="40">
        <v>0.47000000000027242</v>
      </c>
      <c r="G598" s="40">
        <v>0.47000000000027242</v>
      </c>
      <c r="H598" s="36" t="s">
        <v>124</v>
      </c>
      <c r="I598" s="36" t="s">
        <v>29</v>
      </c>
      <c r="J598" s="38" t="s">
        <v>129</v>
      </c>
    </row>
    <row r="599" spans="1:10">
      <c r="A599" s="39">
        <v>3.9319900000000005E-2</v>
      </c>
      <c r="B599" s="36">
        <v>39319.9</v>
      </c>
      <c r="C599" s="36" t="s">
        <v>29</v>
      </c>
      <c r="D599" s="36" t="s">
        <v>29</v>
      </c>
      <c r="E599" s="36">
        <v>209.32645630499999</v>
      </c>
      <c r="F599" s="40">
        <v>0.48499999998911458</v>
      </c>
      <c r="G599" s="40">
        <v>0.48499999998911458</v>
      </c>
      <c r="H599" s="36" t="s">
        <v>124</v>
      </c>
      <c r="I599" s="36" t="s">
        <v>29</v>
      </c>
      <c r="J599" s="38" t="s">
        <v>129</v>
      </c>
    </row>
    <row r="600" spans="1:10">
      <c r="A600" s="39">
        <v>3.9339800000000001E-2</v>
      </c>
      <c r="B600" s="36">
        <v>39339.800000000003</v>
      </c>
      <c r="C600" s="36" t="s">
        <v>29</v>
      </c>
      <c r="D600" s="36" t="s">
        <v>29</v>
      </c>
      <c r="E600" s="36">
        <v>207.86808037567499</v>
      </c>
      <c r="F600" s="40">
        <v>0.78500000000332193</v>
      </c>
      <c r="G600" s="40">
        <v>0.78500000000332193</v>
      </c>
      <c r="H600" s="36" t="s">
        <v>124</v>
      </c>
      <c r="I600" s="36" t="s">
        <v>29</v>
      </c>
      <c r="J600" s="38" t="s">
        <v>129</v>
      </c>
    </row>
    <row r="601" spans="1:10">
      <c r="A601" s="39">
        <v>3.9379400000000002E-2</v>
      </c>
      <c r="B601" s="36">
        <v>39379.4</v>
      </c>
      <c r="C601" s="36" t="s">
        <v>29</v>
      </c>
      <c r="D601" s="36" t="s">
        <v>29</v>
      </c>
      <c r="E601" s="36">
        <v>204.77737582487998</v>
      </c>
      <c r="F601" s="40">
        <v>1.0611145084291942</v>
      </c>
      <c r="G601" s="40">
        <v>1.0611145084291942</v>
      </c>
      <c r="H601" s="36" t="s">
        <v>124</v>
      </c>
      <c r="I601" s="36" t="s">
        <v>29</v>
      </c>
      <c r="J601" s="38" t="s">
        <v>129</v>
      </c>
    </row>
    <row r="602" spans="1:10">
      <c r="A602" s="39">
        <v>3.9402900000000005E-2</v>
      </c>
      <c r="B602" s="36">
        <v>39402.9</v>
      </c>
      <c r="C602" s="36" t="s">
        <v>29</v>
      </c>
      <c r="D602" s="36" t="s">
        <v>29</v>
      </c>
      <c r="E602" s="36">
        <v>191.53156337774999</v>
      </c>
      <c r="F602" s="40">
        <v>0.90499999999837266</v>
      </c>
      <c r="G602" s="40">
        <v>0.90499999999837266</v>
      </c>
      <c r="H602" s="36" t="s">
        <v>124</v>
      </c>
      <c r="I602" s="36" t="s">
        <v>29</v>
      </c>
      <c r="J602" s="38" t="s">
        <v>129</v>
      </c>
    </row>
    <row r="603" spans="1:10">
      <c r="A603" s="39">
        <v>3.9454400000000001E-2</v>
      </c>
      <c r="B603" s="36">
        <v>39454.400000000001</v>
      </c>
      <c r="C603" s="36" t="s">
        <v>29</v>
      </c>
      <c r="D603" s="36" t="s">
        <v>29</v>
      </c>
      <c r="E603" s="36">
        <v>198.13850363099999</v>
      </c>
      <c r="F603" s="40">
        <v>1.0315279928331738</v>
      </c>
      <c r="G603" s="40">
        <v>1.0315279928331738</v>
      </c>
      <c r="H603" s="36" t="s">
        <v>124</v>
      </c>
      <c r="I603" s="36" t="s">
        <v>29</v>
      </c>
      <c r="J603" s="38" t="s">
        <v>129</v>
      </c>
    </row>
    <row r="604" spans="1:10">
      <c r="A604" s="39">
        <v>3.9515399999999992E-2</v>
      </c>
      <c r="B604" s="36">
        <v>39515.399999999994</v>
      </c>
      <c r="C604" s="36" t="s">
        <v>29</v>
      </c>
      <c r="D604" s="36" t="s">
        <v>29</v>
      </c>
      <c r="E604" s="36">
        <v>200.402973875925</v>
      </c>
      <c r="F604" s="40">
        <v>1.3649999999976887</v>
      </c>
      <c r="G604" s="40">
        <v>1.3649999999976887</v>
      </c>
      <c r="H604" s="36" t="s">
        <v>124</v>
      </c>
      <c r="I604" s="36" t="s">
        <v>29</v>
      </c>
      <c r="J604" s="38" t="s">
        <v>129</v>
      </c>
    </row>
    <row r="605" spans="1:10">
      <c r="A605" s="39">
        <v>3.962100000000001E-2</v>
      </c>
      <c r="B605" s="36">
        <v>39621.000000000007</v>
      </c>
      <c r="C605" s="36" t="s">
        <v>29</v>
      </c>
      <c r="D605" s="36" t="s">
        <v>29</v>
      </c>
      <c r="E605" s="36">
        <v>195.70159247466665</v>
      </c>
      <c r="F605" s="40">
        <v>2.0779837984622525</v>
      </c>
      <c r="G605" s="40">
        <v>2.0779837984622525</v>
      </c>
      <c r="H605" s="36" t="s">
        <v>124</v>
      </c>
      <c r="I605" s="36" t="s">
        <v>29</v>
      </c>
      <c r="J605" s="38" t="s">
        <v>129</v>
      </c>
    </row>
    <row r="606" spans="1:10">
      <c r="A606" s="39">
        <v>3.97092E-2</v>
      </c>
      <c r="B606" s="36">
        <v>39709.199999999997</v>
      </c>
      <c r="C606" s="36" t="s">
        <v>29</v>
      </c>
      <c r="D606" s="36" t="s">
        <v>29</v>
      </c>
      <c r="E606" s="36">
        <v>196.6742707386</v>
      </c>
      <c r="F606" s="40">
        <v>1.0599999999995222</v>
      </c>
      <c r="G606" s="40">
        <v>1.0599999999995222</v>
      </c>
      <c r="H606" s="36" t="s">
        <v>124</v>
      </c>
      <c r="I606" s="36" t="s">
        <v>29</v>
      </c>
      <c r="J606" s="38" t="s">
        <v>129</v>
      </c>
    </row>
    <row r="607" spans="1:10">
      <c r="A607" s="39">
        <v>3.9757100000000004E-2</v>
      </c>
      <c r="B607" s="36">
        <v>39757.100000000006</v>
      </c>
      <c r="C607" s="36" t="s">
        <v>29</v>
      </c>
      <c r="D607" s="36" t="s">
        <v>29</v>
      </c>
      <c r="E607" s="36">
        <v>193.58135424062499</v>
      </c>
      <c r="F607" s="40">
        <v>1.1550000000016227</v>
      </c>
      <c r="G607" s="40">
        <v>1.1550000000016227</v>
      </c>
      <c r="H607" s="36" t="s">
        <v>124</v>
      </c>
      <c r="I607" s="36" t="s">
        <v>29</v>
      </c>
      <c r="J607" s="38" t="s">
        <v>129</v>
      </c>
    </row>
    <row r="608" spans="1:10">
      <c r="A608" s="39">
        <v>3.988499999999999E-2</v>
      </c>
      <c r="B608" s="36">
        <v>39884.999999999993</v>
      </c>
      <c r="C608" s="36" t="s">
        <v>29</v>
      </c>
      <c r="D608" s="36" t="s">
        <v>29</v>
      </c>
      <c r="E608" s="36">
        <v>193.87309888799999</v>
      </c>
      <c r="F608" s="40">
        <v>0.2003330560175495</v>
      </c>
      <c r="G608" s="40">
        <v>0.2003330560175495</v>
      </c>
      <c r="H608" s="36" t="s">
        <v>124</v>
      </c>
      <c r="I608" s="36" t="s">
        <v>29</v>
      </c>
      <c r="J608" s="38" t="s">
        <v>129</v>
      </c>
    </row>
    <row r="609" spans="1:10">
      <c r="A609" s="39">
        <v>3.9900499999999998E-2</v>
      </c>
      <c r="B609" s="36">
        <v>39900.5</v>
      </c>
      <c r="C609" s="36" t="s">
        <v>29</v>
      </c>
      <c r="D609" s="36" t="s">
        <v>29</v>
      </c>
      <c r="E609" s="36">
        <v>197.55250733926664</v>
      </c>
      <c r="F609" s="40">
        <v>0.67025699880906631</v>
      </c>
      <c r="G609" s="40">
        <v>0.67025699880906631</v>
      </c>
      <c r="H609" s="36" t="s">
        <v>124</v>
      </c>
      <c r="I609" s="36" t="s">
        <v>29</v>
      </c>
      <c r="J609" s="38" t="s">
        <v>129</v>
      </c>
    </row>
    <row r="610" spans="1:10">
      <c r="A610" s="39">
        <v>4.0042700000000001E-2</v>
      </c>
      <c r="B610" s="36">
        <v>40042.699999999997</v>
      </c>
      <c r="C610" s="36" t="s">
        <v>29</v>
      </c>
      <c r="D610" s="36" t="s">
        <v>29</v>
      </c>
      <c r="E610" s="36">
        <v>192.59565555449998</v>
      </c>
      <c r="F610" s="40">
        <v>2.2133007025713356</v>
      </c>
      <c r="G610" s="40">
        <v>2.2133007025713356</v>
      </c>
      <c r="H610" s="36" t="s">
        <v>124</v>
      </c>
      <c r="I610" s="36" t="s">
        <v>29</v>
      </c>
      <c r="J610" s="38" t="s">
        <v>129</v>
      </c>
    </row>
    <row r="611" spans="1:10">
      <c r="A611" s="39">
        <v>4.0112099999999998E-2</v>
      </c>
      <c r="B611" s="36">
        <v>40112.1</v>
      </c>
      <c r="C611" s="36" t="s">
        <v>29</v>
      </c>
      <c r="D611" s="36" t="s">
        <v>29</v>
      </c>
      <c r="E611" s="36">
        <v>193.08131430805</v>
      </c>
      <c r="F611" s="40">
        <v>0.44499999998943102</v>
      </c>
      <c r="G611" s="40">
        <v>0.44499999998943102</v>
      </c>
      <c r="H611" s="36" t="s">
        <v>124</v>
      </c>
      <c r="I611" s="36" t="s">
        <v>29</v>
      </c>
      <c r="J611" s="38" t="s">
        <v>129</v>
      </c>
    </row>
    <row r="612" spans="1:10">
      <c r="A612" s="39">
        <v>4.0145300000000002E-2</v>
      </c>
      <c r="B612" s="36">
        <v>40145.300000000003</v>
      </c>
      <c r="C612" s="36" t="s">
        <v>29</v>
      </c>
      <c r="D612" s="36" t="s">
        <v>29</v>
      </c>
      <c r="E612" s="36">
        <v>193.690311850125</v>
      </c>
      <c r="F612" s="40">
        <v>0.41500000000249654</v>
      </c>
      <c r="G612" s="40">
        <v>0.41500000000249654</v>
      </c>
      <c r="H612" s="36" t="s">
        <v>124</v>
      </c>
      <c r="I612" s="36" t="s">
        <v>29</v>
      </c>
      <c r="J612" s="38" t="s">
        <v>129</v>
      </c>
    </row>
    <row r="613" spans="1:10">
      <c r="A613" s="39">
        <v>4.0308400000000001E-2</v>
      </c>
      <c r="B613" s="36">
        <v>40308.400000000001</v>
      </c>
      <c r="C613" s="36" t="s">
        <v>29</v>
      </c>
      <c r="D613" s="36" t="s">
        <v>29</v>
      </c>
      <c r="E613" s="36">
        <v>197.90454896091208</v>
      </c>
      <c r="F613" s="40">
        <v>1.3930725903897043</v>
      </c>
      <c r="G613" s="40">
        <v>1.3930725903897043</v>
      </c>
      <c r="H613" s="36" t="s">
        <v>124</v>
      </c>
      <c r="I613" s="36" t="s">
        <v>29</v>
      </c>
      <c r="J613" s="38" t="s">
        <v>130</v>
      </c>
    </row>
    <row r="614" spans="1:10">
      <c r="A614" s="39">
        <v>4.048594648E-2</v>
      </c>
      <c r="B614" s="36">
        <v>40485.946479999999</v>
      </c>
      <c r="C614" s="36" t="s">
        <v>29</v>
      </c>
      <c r="D614" s="36" t="s">
        <v>29</v>
      </c>
      <c r="E614" s="36">
        <v>201.32268604261674</v>
      </c>
      <c r="F614" s="40">
        <v>1.3724813828002622</v>
      </c>
      <c r="G614" s="40">
        <v>1.3724813828002622</v>
      </c>
      <c r="H614" s="36" t="s">
        <v>124</v>
      </c>
      <c r="I614" s="36" t="s">
        <v>29</v>
      </c>
      <c r="J614" s="38" t="s">
        <v>130</v>
      </c>
    </row>
    <row r="615" spans="1:10">
      <c r="A615" s="39">
        <v>4.0553439999999975E-2</v>
      </c>
      <c r="B615" s="36">
        <v>40553.439999999973</v>
      </c>
      <c r="C615" s="36" t="s">
        <v>29</v>
      </c>
      <c r="D615" s="36" t="s">
        <v>29</v>
      </c>
      <c r="E615" s="36">
        <v>201.48445246633034</v>
      </c>
      <c r="F615" s="40">
        <v>1.0892403637428787</v>
      </c>
      <c r="G615" s="40">
        <v>1.0892403637428787</v>
      </c>
      <c r="H615" s="36" t="s">
        <v>124</v>
      </c>
      <c r="I615" s="36" t="s">
        <v>29</v>
      </c>
      <c r="J615" s="38" t="s">
        <v>130</v>
      </c>
    </row>
    <row r="616" spans="1:10">
      <c r="A616" s="39">
        <v>4.07543E-2</v>
      </c>
      <c r="B616" s="36">
        <v>40754.300000000003</v>
      </c>
      <c r="C616" s="36" t="s">
        <v>29</v>
      </c>
      <c r="D616" s="36" t="s">
        <v>29</v>
      </c>
      <c r="E616" s="36">
        <v>200.46615960740988</v>
      </c>
      <c r="F616" s="40">
        <v>0.74415620134437466</v>
      </c>
      <c r="G616" s="40">
        <v>0.74415620134437466</v>
      </c>
      <c r="H616" s="36" t="s">
        <v>124</v>
      </c>
      <c r="I616" s="36" t="s">
        <v>29</v>
      </c>
      <c r="J616" s="38" t="s">
        <v>130</v>
      </c>
    </row>
    <row r="617" spans="1:10">
      <c r="A617" s="39">
        <v>4.0907388600000004E-2</v>
      </c>
      <c r="B617" s="36">
        <v>40907.388600000006</v>
      </c>
      <c r="C617" s="36" t="s">
        <v>29</v>
      </c>
      <c r="D617" s="36" t="s">
        <v>29</v>
      </c>
      <c r="E617" s="36">
        <v>200.96619797440226</v>
      </c>
      <c r="F617" s="40">
        <v>1.9203545824214685</v>
      </c>
      <c r="G617" s="40">
        <v>1.9203545824214685</v>
      </c>
      <c r="H617" s="36" t="s">
        <v>124</v>
      </c>
      <c r="I617" s="36" t="s">
        <v>29</v>
      </c>
      <c r="J617" s="38" t="s">
        <v>130</v>
      </c>
    </row>
    <row r="618" spans="1:10">
      <c r="A618" s="39">
        <v>4.1167904040000008E-2</v>
      </c>
      <c r="B618" s="36">
        <v>41167.904040000009</v>
      </c>
      <c r="C618" s="36" t="s">
        <v>29</v>
      </c>
      <c r="D618" s="36" t="s">
        <v>29</v>
      </c>
      <c r="E618" s="36">
        <v>201.53203042679758</v>
      </c>
      <c r="F618" s="40">
        <v>1.8798664059500019</v>
      </c>
      <c r="G618" s="40">
        <v>1.8798664059500019</v>
      </c>
      <c r="H618" s="36" t="s">
        <v>124</v>
      </c>
      <c r="I618" s="36" t="s">
        <v>29</v>
      </c>
      <c r="J618" s="38" t="s">
        <v>130</v>
      </c>
    </row>
    <row r="619" spans="1:10">
      <c r="A619" s="39">
        <v>4.1303594200000002E-2</v>
      </c>
      <c r="B619" s="36">
        <v>41303.5942</v>
      </c>
      <c r="C619" s="36" t="s">
        <v>29</v>
      </c>
      <c r="D619" s="36" t="s">
        <v>29</v>
      </c>
      <c r="E619" s="36">
        <v>204.18539759772148</v>
      </c>
      <c r="F619" s="40">
        <v>1.544991580352578</v>
      </c>
      <c r="G619" s="40">
        <v>1.544991580352578</v>
      </c>
      <c r="H619" s="36" t="s">
        <v>124</v>
      </c>
      <c r="I619" s="36" t="s">
        <v>29</v>
      </c>
      <c r="J619" s="38" t="s">
        <v>130</v>
      </c>
    </row>
    <row r="620" spans="1:10">
      <c r="A620" s="39">
        <v>4.1605973599999999E-2</v>
      </c>
      <c r="B620" s="36">
        <v>41605.973599999998</v>
      </c>
      <c r="C620" s="36" t="s">
        <v>29</v>
      </c>
      <c r="D620" s="36" t="s">
        <v>29</v>
      </c>
      <c r="E620" s="36">
        <v>205.49006636725477</v>
      </c>
      <c r="F620" s="40">
        <v>0.98726664195570479</v>
      </c>
      <c r="G620" s="40">
        <v>0.98726664195570479</v>
      </c>
      <c r="H620" s="36" t="s">
        <v>124</v>
      </c>
      <c r="I620" s="36" t="s">
        <v>29</v>
      </c>
      <c r="J620" s="38" t="s">
        <v>130</v>
      </c>
    </row>
    <row r="621" spans="1:10">
      <c r="A621" s="39">
        <v>4.1759207500000006E-2</v>
      </c>
      <c r="B621" s="36">
        <v>41759.207500000004</v>
      </c>
      <c r="C621" s="36" t="s">
        <v>29</v>
      </c>
      <c r="D621" s="36" t="s">
        <v>29</v>
      </c>
      <c r="E621" s="36">
        <v>201.12434903906262</v>
      </c>
      <c r="F621" s="40">
        <v>1.0021199469320117</v>
      </c>
      <c r="G621" s="40">
        <v>1.0021199469320117</v>
      </c>
      <c r="H621" s="36" t="s">
        <v>124</v>
      </c>
      <c r="I621" s="36" t="s">
        <v>29</v>
      </c>
      <c r="J621" s="38" t="s">
        <v>130</v>
      </c>
    </row>
    <row r="622" spans="1:10">
      <c r="A622" s="39">
        <v>4.190068680000001E-2</v>
      </c>
      <c r="B622" s="36">
        <v>41900.68680000001</v>
      </c>
      <c r="C622" s="36" t="s">
        <v>29</v>
      </c>
      <c r="D622" s="36" t="s">
        <v>29</v>
      </c>
      <c r="E622" s="36">
        <v>199.89056576724948</v>
      </c>
      <c r="F622" s="40">
        <v>1.3635850489019288</v>
      </c>
      <c r="G622" s="40">
        <v>1.3635850489019288</v>
      </c>
      <c r="H622" s="36" t="s">
        <v>124</v>
      </c>
      <c r="I622" s="36" t="s">
        <v>29</v>
      </c>
      <c r="J622" s="38" t="s">
        <v>130</v>
      </c>
    </row>
    <row r="623" spans="1:10">
      <c r="A623" s="39">
        <v>4.2315817500000005E-2</v>
      </c>
      <c r="B623" s="36">
        <v>42315.817500000005</v>
      </c>
      <c r="C623" s="36" t="s">
        <v>29</v>
      </c>
      <c r="D623" s="36" t="s">
        <v>29</v>
      </c>
      <c r="E623" s="36">
        <v>200.89609173864341</v>
      </c>
      <c r="F623" s="40">
        <v>1.2433347740954794</v>
      </c>
      <c r="G623" s="40">
        <v>1.2433347740954794</v>
      </c>
      <c r="H623" s="36" t="s">
        <v>124</v>
      </c>
      <c r="I623" s="36" t="s">
        <v>29</v>
      </c>
      <c r="J623" s="38" t="s">
        <v>130</v>
      </c>
    </row>
    <row r="624" spans="1:10">
      <c r="A624" s="39">
        <v>4.2628300100000002E-2</v>
      </c>
      <c r="B624" s="36">
        <v>42628.3001</v>
      </c>
      <c r="C624" s="36" t="s">
        <v>29</v>
      </c>
      <c r="D624" s="36" t="s">
        <v>29</v>
      </c>
      <c r="E624" s="36">
        <v>204.82674347655342</v>
      </c>
      <c r="F624" s="40">
        <v>0.19154571022416647</v>
      </c>
      <c r="G624" s="40">
        <v>0.19154571022416647</v>
      </c>
      <c r="H624" s="36" t="s">
        <v>124</v>
      </c>
      <c r="I624" s="36" t="s">
        <v>29</v>
      </c>
      <c r="J624" s="38" t="s">
        <v>130</v>
      </c>
    </row>
    <row r="625" spans="1:10">
      <c r="A625" s="39">
        <v>4.2849867E-2</v>
      </c>
      <c r="B625" s="36">
        <v>42849.866999999998</v>
      </c>
      <c r="C625" s="36" t="s">
        <v>29</v>
      </c>
      <c r="D625" s="36" t="s">
        <v>29</v>
      </c>
      <c r="E625" s="36">
        <v>206.35415471090323</v>
      </c>
      <c r="F625" s="40">
        <v>1.0698409764578276</v>
      </c>
      <c r="G625" s="40">
        <v>1.0698409764578276</v>
      </c>
      <c r="H625" s="36" t="s">
        <v>124</v>
      </c>
      <c r="I625" s="36" t="s">
        <v>29</v>
      </c>
      <c r="J625" s="38" t="s">
        <v>130</v>
      </c>
    </row>
    <row r="626" spans="1:10">
      <c r="A626" s="39">
        <v>4.2968078199999996E-2</v>
      </c>
      <c r="B626" s="36">
        <v>42968.078199999996</v>
      </c>
      <c r="C626" s="36" t="s">
        <v>29</v>
      </c>
      <c r="D626" s="36" t="s">
        <v>29</v>
      </c>
      <c r="E626" s="36">
        <v>204.26047843855292</v>
      </c>
      <c r="F626" s="40">
        <v>0.75947496484365429</v>
      </c>
      <c r="G626" s="40">
        <v>0.75947496484365429</v>
      </c>
      <c r="H626" s="36" t="s">
        <v>124</v>
      </c>
      <c r="I626" s="36" t="s">
        <v>29</v>
      </c>
      <c r="J626" s="38" t="s">
        <v>130</v>
      </c>
    </row>
    <row r="627" spans="1:10">
      <c r="A627" s="39">
        <v>4.3171885E-2</v>
      </c>
      <c r="B627" s="36">
        <v>43171.885000000002</v>
      </c>
      <c r="C627" s="36" t="s">
        <v>29</v>
      </c>
      <c r="D627" s="36" t="s">
        <v>29</v>
      </c>
      <c r="E627" s="36">
        <v>203.16207190191966</v>
      </c>
      <c r="F627" s="40">
        <v>1.4258914397439995</v>
      </c>
      <c r="G627" s="40">
        <v>1.4258914397439995</v>
      </c>
      <c r="H627" s="36" t="s">
        <v>124</v>
      </c>
      <c r="I627" s="36" t="s">
        <v>29</v>
      </c>
      <c r="J627" s="38" t="s">
        <v>130</v>
      </c>
    </row>
    <row r="628" spans="1:10">
      <c r="A628" s="39">
        <v>4.3350662500000005E-2</v>
      </c>
      <c r="B628" s="36">
        <v>43350.662500000006</v>
      </c>
      <c r="C628" s="36" t="s">
        <v>29</v>
      </c>
      <c r="D628" s="36" t="s">
        <v>29</v>
      </c>
      <c r="E628" s="36">
        <v>201.66462398159248</v>
      </c>
      <c r="F628" s="40">
        <v>1.8134385343562363</v>
      </c>
      <c r="G628" s="40">
        <v>1.8134385343562363</v>
      </c>
      <c r="H628" s="36" t="s">
        <v>124</v>
      </c>
      <c r="I628" s="36" t="s">
        <v>29</v>
      </c>
      <c r="J628" s="38" t="s">
        <v>130</v>
      </c>
    </row>
    <row r="629" spans="1:10">
      <c r="A629" s="39">
        <v>4.3515820550000014E-2</v>
      </c>
      <c r="B629" s="36">
        <v>43515.820550000011</v>
      </c>
      <c r="C629" s="36" t="s">
        <v>29</v>
      </c>
      <c r="D629" s="36" t="s">
        <v>29</v>
      </c>
      <c r="E629" s="36">
        <v>204.2219503591491</v>
      </c>
      <c r="F629" s="40">
        <v>0.8616038364003018</v>
      </c>
      <c r="G629" s="40">
        <v>0.8616038364003018</v>
      </c>
      <c r="H629" s="36" t="s">
        <v>124</v>
      </c>
      <c r="I629" s="36" t="s">
        <v>29</v>
      </c>
      <c r="J629" s="38" t="s">
        <v>130</v>
      </c>
    </row>
    <row r="630" spans="1:10">
      <c r="A630" s="39">
        <v>4.3661157549999996E-2</v>
      </c>
      <c r="B630" s="36">
        <v>43661.157549999996</v>
      </c>
      <c r="C630" s="36" t="s">
        <v>29</v>
      </c>
      <c r="D630" s="36" t="s">
        <v>29</v>
      </c>
      <c r="E630" s="36">
        <v>203.18091908152513</v>
      </c>
      <c r="F630" s="40">
        <v>1.0517697107880735</v>
      </c>
      <c r="G630" s="40">
        <v>1.0517697107880735</v>
      </c>
      <c r="H630" s="36" t="s">
        <v>124</v>
      </c>
      <c r="I630" s="36" t="s">
        <v>29</v>
      </c>
      <c r="J630" s="38" t="s">
        <v>130</v>
      </c>
    </row>
    <row r="631" spans="1:10">
      <c r="A631" s="39">
        <v>4.3809010000000002E-2</v>
      </c>
      <c r="B631" s="36">
        <v>43809.01</v>
      </c>
      <c r="C631" s="36" t="s">
        <v>29</v>
      </c>
      <c r="D631" s="36" t="s">
        <v>29</v>
      </c>
      <c r="E631" s="36">
        <v>201.68967291161366</v>
      </c>
      <c r="F631" s="40">
        <v>1.1313123305171477</v>
      </c>
      <c r="G631" s="40">
        <v>1.1313123305171477</v>
      </c>
      <c r="H631" s="36" t="s">
        <v>124</v>
      </c>
      <c r="I631" s="36" t="s">
        <v>29</v>
      </c>
      <c r="J631" s="38" t="s">
        <v>130</v>
      </c>
    </row>
    <row r="632" spans="1:10">
      <c r="A632" s="39">
        <v>4.4095196149999988E-2</v>
      </c>
      <c r="B632" s="36">
        <v>44095.196149999989</v>
      </c>
      <c r="C632" s="36" t="s">
        <v>29</v>
      </c>
      <c r="D632" s="36" t="s">
        <v>29</v>
      </c>
      <c r="E632" s="36">
        <v>204.30591912829976</v>
      </c>
      <c r="F632" s="40">
        <v>0.92189778690799862</v>
      </c>
      <c r="G632" s="40">
        <v>0.92189778690799862</v>
      </c>
      <c r="H632" s="36" t="s">
        <v>124</v>
      </c>
      <c r="I632" s="36" t="s">
        <v>29</v>
      </c>
      <c r="J632" s="38" t="s">
        <v>130</v>
      </c>
    </row>
    <row r="633" spans="1:10">
      <c r="A633" s="39">
        <v>4.4204446399999993E-2</v>
      </c>
      <c r="B633" s="36">
        <v>44204.446399999993</v>
      </c>
      <c r="C633" s="36" t="s">
        <v>29</v>
      </c>
      <c r="D633" s="36" t="s">
        <v>29</v>
      </c>
      <c r="E633" s="36">
        <v>201.99679013111552</v>
      </c>
      <c r="F633" s="40">
        <v>0.52181112436753141</v>
      </c>
      <c r="G633" s="40">
        <v>0.52181112436753141</v>
      </c>
      <c r="H633" s="36" t="s">
        <v>124</v>
      </c>
      <c r="I633" s="36" t="s">
        <v>29</v>
      </c>
      <c r="J633" s="38" t="s">
        <v>130</v>
      </c>
    </row>
    <row r="634" spans="1:10">
      <c r="A634" s="39">
        <v>4.4350464999999992E-2</v>
      </c>
      <c r="B634" s="36">
        <v>44350.464999999989</v>
      </c>
      <c r="C634" s="36" t="s">
        <v>29</v>
      </c>
      <c r="D634" s="36" t="s">
        <v>29</v>
      </c>
      <c r="E634" s="36">
        <v>206.22156348649375</v>
      </c>
      <c r="F634" s="40">
        <v>1.8592963740185473</v>
      </c>
      <c r="G634" s="40">
        <v>1.8592963740185473</v>
      </c>
      <c r="H634" s="36" t="s">
        <v>124</v>
      </c>
      <c r="I634" s="36" t="s">
        <v>29</v>
      </c>
      <c r="J634" s="38" t="s">
        <v>130</v>
      </c>
    </row>
    <row r="635" spans="1:10">
      <c r="A635" s="39">
        <v>4.4490502500000008E-2</v>
      </c>
      <c r="B635" s="36">
        <v>44490.50250000001</v>
      </c>
      <c r="C635" s="36" t="s">
        <v>29</v>
      </c>
      <c r="D635" s="36" t="s">
        <v>29</v>
      </c>
      <c r="E635" s="36">
        <v>204.82615482707928</v>
      </c>
      <c r="F635" s="40">
        <v>1.3221096734802074</v>
      </c>
      <c r="G635" s="40">
        <v>1.3221096734802074</v>
      </c>
      <c r="H635" s="36" t="s">
        <v>124</v>
      </c>
      <c r="I635" s="36" t="s">
        <v>29</v>
      </c>
      <c r="J635" s="38" t="s">
        <v>130</v>
      </c>
    </row>
    <row r="636" spans="1:10">
      <c r="A636" s="39">
        <v>4.4655534999999982E-2</v>
      </c>
      <c r="B636" s="36">
        <v>44655.534999999982</v>
      </c>
      <c r="C636" s="36" t="s">
        <v>29</v>
      </c>
      <c r="D636" s="36" t="s">
        <v>29</v>
      </c>
      <c r="E636" s="36">
        <v>212.28537276723182</v>
      </c>
      <c r="F636" s="40">
        <v>0.8466068668648008</v>
      </c>
      <c r="G636" s="40">
        <v>0.8466068668648008</v>
      </c>
      <c r="H636" s="36" t="s">
        <v>124</v>
      </c>
      <c r="I636" s="36" t="s">
        <v>29</v>
      </c>
      <c r="J636" s="38" t="s">
        <v>130</v>
      </c>
    </row>
    <row r="637" spans="1:10">
      <c r="A637" s="39">
        <v>4.4816010499999996E-2</v>
      </c>
      <c r="B637" s="36">
        <v>44816.010499999997</v>
      </c>
      <c r="C637" s="36" t="s">
        <v>29</v>
      </c>
      <c r="D637" s="36" t="s">
        <v>29</v>
      </c>
      <c r="E637" s="36">
        <v>210.43834940189879</v>
      </c>
      <c r="F637" s="40">
        <v>0.56158853280033505</v>
      </c>
      <c r="G637" s="40">
        <v>0.56158853280033505</v>
      </c>
      <c r="H637" s="36" t="s">
        <v>124</v>
      </c>
      <c r="I637" s="36" t="s">
        <v>29</v>
      </c>
      <c r="J637" s="38" t="s">
        <v>130</v>
      </c>
    </row>
    <row r="638" spans="1:10">
      <c r="A638" s="39">
        <v>4.4996156999999988E-2</v>
      </c>
      <c r="B638" s="36">
        <v>44996.156999999985</v>
      </c>
      <c r="C638" s="36" t="s">
        <v>29</v>
      </c>
      <c r="D638" s="36" t="s">
        <v>29</v>
      </c>
      <c r="E638" s="36">
        <v>211.48707568884811</v>
      </c>
      <c r="F638" s="40">
        <v>0.34933018594543686</v>
      </c>
      <c r="G638" s="40">
        <v>0.34933018594543686</v>
      </c>
      <c r="H638" s="36" t="s">
        <v>124</v>
      </c>
      <c r="I638" s="36" t="s">
        <v>29</v>
      </c>
      <c r="J638" s="38" t="s">
        <v>130</v>
      </c>
    </row>
    <row r="639" spans="1:10">
      <c r="A639" s="39">
        <v>4.5142015000000001E-2</v>
      </c>
      <c r="B639" s="36">
        <v>45142.014999999999</v>
      </c>
      <c r="C639" s="36" t="s">
        <v>29</v>
      </c>
      <c r="D639" s="36" t="s">
        <v>29</v>
      </c>
      <c r="E639" s="36">
        <v>207.95334871468111</v>
      </c>
      <c r="F639" s="40">
        <v>0.70732784725403264</v>
      </c>
      <c r="G639" s="40">
        <v>0.70732784725403264</v>
      </c>
      <c r="H639" s="36" t="s">
        <v>124</v>
      </c>
      <c r="I639" s="36" t="s">
        <v>29</v>
      </c>
      <c r="J639" s="38" t="s">
        <v>130</v>
      </c>
    </row>
    <row r="640" spans="1:10">
      <c r="A640" s="39">
        <v>4.5280387500000012E-2</v>
      </c>
      <c r="B640" s="36">
        <v>45280.387500000012</v>
      </c>
      <c r="C640" s="36" t="s">
        <v>29</v>
      </c>
      <c r="D640" s="36" t="s">
        <v>29</v>
      </c>
      <c r="E640" s="36">
        <v>213.91822937897521</v>
      </c>
      <c r="F640" s="40">
        <v>0.81692621656384068</v>
      </c>
      <c r="G640" s="40">
        <v>0.81692621656384068</v>
      </c>
      <c r="H640" s="36" t="s">
        <v>124</v>
      </c>
      <c r="I640" s="36" t="s">
        <v>29</v>
      </c>
      <c r="J640" s="38" t="s">
        <v>130</v>
      </c>
    </row>
    <row r="641" spans="1:10">
      <c r="A641" s="39">
        <v>4.5460322400000003E-2</v>
      </c>
      <c r="B641" s="36">
        <v>45460.322400000005</v>
      </c>
      <c r="C641" s="36" t="s">
        <v>29</v>
      </c>
      <c r="D641" s="36" t="s">
        <v>29</v>
      </c>
      <c r="E641" s="36">
        <v>214.5013713408328</v>
      </c>
      <c r="F641" s="40">
        <v>0.80882978068628841</v>
      </c>
      <c r="G641" s="40">
        <v>0.80882978068628841</v>
      </c>
      <c r="H641" s="36" t="s">
        <v>124</v>
      </c>
      <c r="I641" s="36" t="s">
        <v>29</v>
      </c>
      <c r="J641" s="38" t="s">
        <v>130</v>
      </c>
    </row>
    <row r="642" spans="1:10">
      <c r="A642" s="39">
        <v>4.5696055000000006E-2</v>
      </c>
      <c r="B642" s="36">
        <v>45696.055000000008</v>
      </c>
      <c r="C642" s="36" t="s">
        <v>29</v>
      </c>
      <c r="D642" s="36" t="s">
        <v>29</v>
      </c>
      <c r="E642" s="36">
        <v>217.51186974587569</v>
      </c>
      <c r="F642" s="40">
        <v>2.1576038144095637</v>
      </c>
      <c r="G642" s="40">
        <v>2.1576038144095637</v>
      </c>
      <c r="H642" s="36" t="s">
        <v>124</v>
      </c>
      <c r="I642" s="36" t="s">
        <v>29</v>
      </c>
      <c r="J642" s="38" t="s">
        <v>130</v>
      </c>
    </row>
    <row r="643" spans="1:10">
      <c r="A643" s="39">
        <v>4.5877108550000011E-2</v>
      </c>
      <c r="B643" s="36">
        <v>45877.108550000012</v>
      </c>
      <c r="C643" s="36" t="s">
        <v>29</v>
      </c>
      <c r="D643" s="36" t="s">
        <v>29</v>
      </c>
      <c r="E643" s="36">
        <v>222.71746789063323</v>
      </c>
      <c r="F643" s="40">
        <v>0.32868566271236993</v>
      </c>
      <c r="G643" s="40">
        <v>0.32868566271236993</v>
      </c>
      <c r="H643" s="36" t="s">
        <v>124</v>
      </c>
      <c r="I643" s="36" t="s">
        <v>29</v>
      </c>
      <c r="J643" s="38" t="s">
        <v>130</v>
      </c>
    </row>
    <row r="644" spans="1:10">
      <c r="A644" s="39">
        <v>4.605733380000001E-2</v>
      </c>
      <c r="B644" s="36">
        <v>46057.333800000008</v>
      </c>
      <c r="C644" s="36" t="s">
        <v>29</v>
      </c>
      <c r="D644" s="36" t="s">
        <v>29</v>
      </c>
      <c r="E644" s="36">
        <v>221.77217446936439</v>
      </c>
      <c r="F644" s="40">
        <v>1.7364902686179846</v>
      </c>
      <c r="G644" s="40">
        <v>1.7364902686179846</v>
      </c>
      <c r="H644" s="36" t="s">
        <v>124</v>
      </c>
      <c r="I644" s="36" t="s">
        <v>29</v>
      </c>
      <c r="J644" s="38" t="s">
        <v>130</v>
      </c>
    </row>
    <row r="645" spans="1:10">
      <c r="A645" s="39">
        <v>4.6181254999999997E-2</v>
      </c>
      <c r="B645" s="36">
        <v>46181.254999999997</v>
      </c>
      <c r="C645" s="36" t="s">
        <v>29</v>
      </c>
      <c r="D645" s="36" t="s">
        <v>29</v>
      </c>
      <c r="E645" s="36">
        <v>219.24687294689662</v>
      </c>
      <c r="F645" s="40">
        <v>1.1946939040952502</v>
      </c>
      <c r="G645" s="40">
        <v>1.1946939040952502</v>
      </c>
      <c r="H645" s="36" t="s">
        <v>124</v>
      </c>
      <c r="I645" s="36" t="s">
        <v>29</v>
      </c>
      <c r="J645" s="38" t="s">
        <v>130</v>
      </c>
    </row>
    <row r="646" spans="1:10">
      <c r="A646" s="39">
        <v>4.6308547499999998E-2</v>
      </c>
      <c r="B646" s="36">
        <v>46308.547500000001</v>
      </c>
      <c r="C646" s="36" t="s">
        <v>29</v>
      </c>
      <c r="D646" s="36" t="s">
        <v>29</v>
      </c>
      <c r="E646" s="36">
        <v>218.34888238109227</v>
      </c>
      <c r="F646" s="40">
        <v>1.4496019365237585</v>
      </c>
      <c r="G646" s="40">
        <v>1.4496019365237585</v>
      </c>
      <c r="H646" s="36" t="s">
        <v>124</v>
      </c>
      <c r="I646" s="36" t="s">
        <v>29</v>
      </c>
      <c r="J646" s="38" t="s">
        <v>130</v>
      </c>
    </row>
    <row r="647" spans="1:10">
      <c r="A647" s="39">
        <v>4.6635901999999993E-2</v>
      </c>
      <c r="B647" s="36">
        <v>46635.901999999995</v>
      </c>
      <c r="C647" s="36" t="s">
        <v>29</v>
      </c>
      <c r="D647" s="36" t="s">
        <v>29</v>
      </c>
      <c r="E647" s="36">
        <v>216.41663219437746</v>
      </c>
      <c r="F647" s="40">
        <v>1.436574184581793</v>
      </c>
      <c r="G647" s="40">
        <v>1.436574184581793</v>
      </c>
      <c r="H647" s="36" t="s">
        <v>124</v>
      </c>
      <c r="I647" s="36" t="s">
        <v>29</v>
      </c>
      <c r="J647" s="38" t="s">
        <v>130</v>
      </c>
    </row>
    <row r="648" spans="1:10">
      <c r="A648" s="39">
        <v>4.6746437799999999E-2</v>
      </c>
      <c r="B648" s="36">
        <v>46746.4378</v>
      </c>
      <c r="C648" s="36" t="s">
        <v>29</v>
      </c>
      <c r="D648" s="36" t="s">
        <v>29</v>
      </c>
      <c r="E648" s="36">
        <v>214.18284619947886</v>
      </c>
      <c r="F648" s="40">
        <v>0.98710788243581782</v>
      </c>
      <c r="G648" s="40">
        <v>0.98710788243581782</v>
      </c>
      <c r="H648" s="36" t="s">
        <v>124</v>
      </c>
      <c r="I648" s="36" t="s">
        <v>29</v>
      </c>
      <c r="J648" s="38" t="s">
        <v>130</v>
      </c>
    </row>
    <row r="649" spans="1:10">
      <c r="A649" s="39">
        <v>4.6887935000000006E-2</v>
      </c>
      <c r="B649" s="36">
        <v>46887.935000000005</v>
      </c>
      <c r="C649" s="36" t="s">
        <v>29</v>
      </c>
      <c r="D649" s="36" t="s">
        <v>29</v>
      </c>
      <c r="E649" s="36">
        <v>210.83763232817873</v>
      </c>
      <c r="F649" s="40">
        <v>1.5006610348474876</v>
      </c>
      <c r="G649" s="40">
        <v>1.5006610348474876</v>
      </c>
      <c r="H649" s="36" t="s">
        <v>124</v>
      </c>
      <c r="I649" s="36" t="s">
        <v>29</v>
      </c>
      <c r="J649" s="38" t="s">
        <v>130</v>
      </c>
    </row>
    <row r="650" spans="1:10">
      <c r="A650" s="39">
        <v>4.708627499999999E-2</v>
      </c>
      <c r="B650" s="36">
        <v>47086.274999999987</v>
      </c>
      <c r="C650" s="36" t="s">
        <v>29</v>
      </c>
      <c r="D650" s="36" t="s">
        <v>29</v>
      </c>
      <c r="E650" s="36">
        <v>210.27202705779081</v>
      </c>
      <c r="F650" s="40">
        <v>0.53223589468233423</v>
      </c>
      <c r="G650" s="40">
        <v>0.53223589468233423</v>
      </c>
      <c r="H650" s="36" t="s">
        <v>124</v>
      </c>
      <c r="I650" s="36" t="s">
        <v>29</v>
      </c>
      <c r="J650" s="38" t="s">
        <v>130</v>
      </c>
    </row>
    <row r="651" spans="1:10">
      <c r="A651" s="39">
        <v>4.7314976199999983E-2</v>
      </c>
      <c r="B651" s="36">
        <v>47314.976199999983</v>
      </c>
      <c r="C651" s="36" t="s">
        <v>29</v>
      </c>
      <c r="D651" s="36" t="s">
        <v>29</v>
      </c>
      <c r="E651" s="36">
        <v>207.59660690093409</v>
      </c>
      <c r="F651" s="40">
        <v>1.2005871906427468</v>
      </c>
      <c r="G651" s="40">
        <v>1.2005871906427468</v>
      </c>
      <c r="H651" s="36" t="s">
        <v>124</v>
      </c>
      <c r="I651" s="36" t="s">
        <v>29</v>
      </c>
      <c r="J651" s="38" t="s">
        <v>130</v>
      </c>
    </row>
    <row r="652" spans="1:10">
      <c r="A652" s="39">
        <v>4.7524356899999995E-2</v>
      </c>
      <c r="B652" s="36">
        <v>47524.356899999992</v>
      </c>
      <c r="C652" s="36" t="s">
        <v>29</v>
      </c>
      <c r="D652" s="36" t="s">
        <v>29</v>
      </c>
      <c r="E652" s="36">
        <v>204.25993514002081</v>
      </c>
      <c r="F652" s="40">
        <v>0.97569466843983244</v>
      </c>
      <c r="G652" s="40">
        <v>0.97569466843983244</v>
      </c>
      <c r="H652" s="36" t="s">
        <v>124</v>
      </c>
      <c r="I652" s="36" t="s">
        <v>29</v>
      </c>
      <c r="J652" s="38" t="s">
        <v>130</v>
      </c>
    </row>
    <row r="653" spans="1:10">
      <c r="A653" s="39">
        <v>4.7710390000000012E-2</v>
      </c>
      <c r="B653" s="36">
        <v>47710.390000000014</v>
      </c>
      <c r="C653" s="36" t="s">
        <v>29</v>
      </c>
      <c r="D653" s="36" t="s">
        <v>29</v>
      </c>
      <c r="E653" s="36">
        <v>203.78789488175059</v>
      </c>
      <c r="F653" s="40">
        <v>0.38662343469126947</v>
      </c>
      <c r="G653" s="40">
        <v>0.38662343469126947</v>
      </c>
      <c r="H653" s="36" t="s">
        <v>124</v>
      </c>
      <c r="I653" s="36" t="s">
        <v>29</v>
      </c>
      <c r="J653" s="38" t="s">
        <v>130</v>
      </c>
    </row>
    <row r="654" spans="1:10">
      <c r="A654" s="39">
        <v>4.7943751099999994E-2</v>
      </c>
      <c r="B654" s="36">
        <v>47943.751099999994</v>
      </c>
      <c r="C654" s="36" t="s">
        <v>29</v>
      </c>
      <c r="D654" s="36" t="s">
        <v>29</v>
      </c>
      <c r="E654" s="36">
        <v>205.65965094423697</v>
      </c>
      <c r="F654" s="40">
        <v>0.97189789705530316</v>
      </c>
      <c r="G654" s="40">
        <v>0.97189789705530316</v>
      </c>
      <c r="H654" s="36" t="s">
        <v>124</v>
      </c>
      <c r="I654" s="36" t="s">
        <v>29</v>
      </c>
      <c r="J654" s="38" t="s">
        <v>130</v>
      </c>
    </row>
    <row r="655" spans="1:10">
      <c r="A655" s="39">
        <v>4.822318175000001E-2</v>
      </c>
      <c r="B655" s="36">
        <v>48223.181750000011</v>
      </c>
      <c r="C655" s="36" t="s">
        <v>29</v>
      </c>
      <c r="D655" s="36" t="s">
        <v>29</v>
      </c>
      <c r="E655" s="36">
        <v>206.18208295015899</v>
      </c>
      <c r="F655" s="40">
        <v>2.047217959921956</v>
      </c>
      <c r="G655" s="40">
        <v>2.047217959921956</v>
      </c>
      <c r="H655" s="36" t="s">
        <v>124</v>
      </c>
      <c r="I655" s="36" t="s">
        <v>29</v>
      </c>
      <c r="J655" s="38" t="s">
        <v>130</v>
      </c>
    </row>
    <row r="656" spans="1:10">
      <c r="A656" s="39">
        <v>4.8427859999999989E-2</v>
      </c>
      <c r="B656" s="36">
        <v>48427.859999999986</v>
      </c>
      <c r="C656" s="36" t="s">
        <v>29</v>
      </c>
      <c r="D656" s="36" t="s">
        <v>29</v>
      </c>
      <c r="E656" s="36">
        <v>200.97514386943084</v>
      </c>
      <c r="F656" s="40">
        <v>0.56448556709859243</v>
      </c>
      <c r="G656" s="40">
        <v>0.56448556709859243</v>
      </c>
      <c r="H656" s="36" t="s">
        <v>124</v>
      </c>
      <c r="I656" s="36" t="s">
        <v>29</v>
      </c>
      <c r="J656" s="38" t="s">
        <v>130</v>
      </c>
    </row>
    <row r="657" spans="1:10">
      <c r="A657" s="39">
        <v>4.8987952649999986E-2</v>
      </c>
      <c r="B657" s="36">
        <v>48987.952649999985</v>
      </c>
      <c r="C657" s="36" t="s">
        <v>29</v>
      </c>
      <c r="D657" s="36" t="s">
        <v>29</v>
      </c>
      <c r="E657" s="36">
        <v>201.57862918592315</v>
      </c>
      <c r="F657" s="40">
        <v>0.88033046889204059</v>
      </c>
      <c r="G657" s="40">
        <v>0.88033046889204059</v>
      </c>
      <c r="H657" s="36" t="s">
        <v>124</v>
      </c>
      <c r="I657" s="36" t="s">
        <v>29</v>
      </c>
      <c r="J657" s="38" t="s">
        <v>130</v>
      </c>
    </row>
    <row r="658" spans="1:10">
      <c r="A658" s="39">
        <v>4.9302980399999995E-2</v>
      </c>
      <c r="B658" s="36">
        <v>49302.980399999993</v>
      </c>
      <c r="C658" s="36" t="s">
        <v>29</v>
      </c>
      <c r="D658" s="36" t="s">
        <v>29</v>
      </c>
      <c r="E658" s="36">
        <v>200.12004323663527</v>
      </c>
      <c r="F658" s="40">
        <v>0.40302562780810991</v>
      </c>
      <c r="G658" s="40">
        <v>0.40302562780810991</v>
      </c>
      <c r="H658" s="36" t="s">
        <v>124</v>
      </c>
      <c r="I658" s="36" t="s">
        <v>29</v>
      </c>
      <c r="J658" s="38" t="s">
        <v>130</v>
      </c>
    </row>
    <row r="659" spans="1:10">
      <c r="A659" s="39">
        <v>4.9462655249999994E-2</v>
      </c>
      <c r="B659" s="36">
        <v>49462.655249999996</v>
      </c>
      <c r="C659" s="36" t="s">
        <v>29</v>
      </c>
      <c r="D659" s="36" t="s">
        <v>29</v>
      </c>
      <c r="E659" s="36">
        <v>204.05803785391646</v>
      </c>
      <c r="F659" s="40">
        <v>1.2210021850397488</v>
      </c>
      <c r="G659" s="40">
        <v>1.2210021850397488</v>
      </c>
      <c r="H659" s="36" t="s">
        <v>124</v>
      </c>
      <c r="I659" s="36" t="s">
        <v>29</v>
      </c>
      <c r="J659" s="38" t="s">
        <v>130</v>
      </c>
    </row>
    <row r="660" spans="1:10">
      <c r="A660" s="39">
        <v>4.9728315000000009E-2</v>
      </c>
      <c r="B660" s="36">
        <v>49728.31500000001</v>
      </c>
      <c r="C660" s="36" t="s">
        <v>29</v>
      </c>
      <c r="D660" s="36" t="s">
        <v>29</v>
      </c>
      <c r="E660" s="36">
        <v>203.8713291389937</v>
      </c>
      <c r="F660" s="40">
        <v>1.2592335198349189</v>
      </c>
      <c r="G660" s="40">
        <v>1.2592335198349189</v>
      </c>
      <c r="H660" s="36" t="s">
        <v>124</v>
      </c>
      <c r="I660" s="36" t="s">
        <v>29</v>
      </c>
      <c r="J660" s="38" t="s">
        <v>130</v>
      </c>
    </row>
    <row r="661" spans="1:10">
      <c r="A661" s="39">
        <v>5.0006510000000011E-2</v>
      </c>
      <c r="B661" s="36">
        <v>50006.510000000009</v>
      </c>
      <c r="C661" s="36" t="s">
        <v>29</v>
      </c>
      <c r="D661" s="36" t="s">
        <v>29</v>
      </c>
      <c r="E661" s="36">
        <v>204.37676012041777</v>
      </c>
      <c r="F661" s="40">
        <v>1.6493255086518053</v>
      </c>
      <c r="G661" s="40">
        <v>1.6493255086518053</v>
      </c>
      <c r="H661" s="36" t="s">
        <v>124</v>
      </c>
      <c r="I661" s="36" t="s">
        <v>29</v>
      </c>
      <c r="J661" s="38" t="s">
        <v>130</v>
      </c>
    </row>
    <row r="662" spans="1:10">
      <c r="A662" s="39">
        <v>5.0220546899999996E-2</v>
      </c>
      <c r="B662" s="36">
        <v>50220.546899999994</v>
      </c>
      <c r="C662" s="36" t="s">
        <v>29</v>
      </c>
      <c r="D662" s="36" t="s">
        <v>29</v>
      </c>
      <c r="E662" s="36">
        <v>206.74402693868802</v>
      </c>
      <c r="F662" s="40">
        <v>0.47550745724322324</v>
      </c>
      <c r="G662" s="40">
        <v>0.47550745724322324</v>
      </c>
      <c r="H662" s="36" t="s">
        <v>124</v>
      </c>
      <c r="I662" s="36" t="s">
        <v>29</v>
      </c>
      <c r="J662" s="38" t="s">
        <v>130</v>
      </c>
    </row>
    <row r="663" spans="1:10">
      <c r="A663" s="39">
        <v>5.0527414749999992E-2</v>
      </c>
      <c r="B663" s="36">
        <v>50527.414749999989</v>
      </c>
      <c r="C663" s="36" t="s">
        <v>29</v>
      </c>
      <c r="D663" s="36" t="s">
        <v>29</v>
      </c>
      <c r="E663" s="36">
        <v>207.40999031146947</v>
      </c>
      <c r="F663" s="40">
        <v>0.4590722921753041</v>
      </c>
      <c r="G663" s="40">
        <v>0.4590722921753041</v>
      </c>
      <c r="H663" s="36" t="s">
        <v>124</v>
      </c>
      <c r="I663" s="36" t="s">
        <v>29</v>
      </c>
      <c r="J663" s="38" t="s">
        <v>130</v>
      </c>
    </row>
    <row r="664" spans="1:10">
      <c r="A664" s="39">
        <v>5.1029170100000021E-2</v>
      </c>
      <c r="B664" s="36">
        <v>51029.170100000018</v>
      </c>
      <c r="C664" s="36" t="s">
        <v>29</v>
      </c>
      <c r="D664" s="36" t="s">
        <v>29</v>
      </c>
      <c r="E664" s="36">
        <v>207.63643592103043</v>
      </c>
      <c r="F664" s="40">
        <v>0.91004663072142944</v>
      </c>
      <c r="G664" s="40">
        <v>0.91004663072142944</v>
      </c>
      <c r="H664" s="36" t="s">
        <v>124</v>
      </c>
      <c r="I664" s="36" t="s">
        <v>29</v>
      </c>
      <c r="J664" s="38" t="s">
        <v>130</v>
      </c>
    </row>
    <row r="665" spans="1:10">
      <c r="A665" s="39">
        <v>5.1431446599999993E-2</v>
      </c>
      <c r="B665" s="36">
        <v>51431.446599999996</v>
      </c>
      <c r="C665" s="36" t="s">
        <v>29</v>
      </c>
      <c r="D665" s="36" t="s">
        <v>29</v>
      </c>
      <c r="E665" s="36">
        <v>211.57084710504336</v>
      </c>
      <c r="F665" s="40">
        <v>0.39204713373327399</v>
      </c>
      <c r="G665" s="40">
        <v>0.39204713373327399</v>
      </c>
      <c r="H665" s="36" t="s">
        <v>124</v>
      </c>
      <c r="I665" s="36" t="s">
        <v>29</v>
      </c>
      <c r="J665" s="38" t="s">
        <v>130</v>
      </c>
    </row>
    <row r="666" spans="1:10">
      <c r="A666" s="39">
        <v>5.1779530000000004E-2</v>
      </c>
      <c r="B666" s="36">
        <v>51779.530000000006</v>
      </c>
      <c r="C666" s="36" t="s">
        <v>29</v>
      </c>
      <c r="D666" s="36" t="s">
        <v>29</v>
      </c>
      <c r="E666" s="36">
        <v>215.07712976760632</v>
      </c>
      <c r="F666" s="40">
        <v>1.7722711819411829</v>
      </c>
      <c r="G666" s="40">
        <v>1.7722711819411829</v>
      </c>
      <c r="H666" s="36" t="s">
        <v>124</v>
      </c>
      <c r="I666" s="36" t="s">
        <v>29</v>
      </c>
      <c r="J666" s="38" t="s">
        <v>130</v>
      </c>
    </row>
    <row r="667" spans="1:10">
      <c r="A667" s="39">
        <v>5.2086819849999993E-2</v>
      </c>
      <c r="B667" s="36">
        <v>52086.819849999993</v>
      </c>
      <c r="C667" s="36" t="s">
        <v>29</v>
      </c>
      <c r="D667" s="36" t="s">
        <v>29</v>
      </c>
      <c r="E667" s="36">
        <v>213.81781717736385</v>
      </c>
      <c r="F667" s="40">
        <v>0.73251646233153844</v>
      </c>
      <c r="G667" s="40">
        <v>0.73251646233153844</v>
      </c>
      <c r="H667" s="36" t="s">
        <v>124</v>
      </c>
      <c r="I667" s="36" t="s">
        <v>29</v>
      </c>
      <c r="J667" s="38" t="s">
        <v>130</v>
      </c>
    </row>
    <row r="668" spans="1:10">
      <c r="A668" s="39">
        <v>5.2384780900000004E-2</v>
      </c>
      <c r="B668" s="36">
        <v>52384.780900000005</v>
      </c>
      <c r="C668" s="36" t="s">
        <v>29</v>
      </c>
      <c r="D668" s="36" t="s">
        <v>29</v>
      </c>
      <c r="E668" s="36">
        <v>219.08254103386616</v>
      </c>
      <c r="F668" s="40">
        <v>0.27517135151580441</v>
      </c>
      <c r="G668" s="40">
        <v>0.27517135151580441</v>
      </c>
      <c r="H668" s="36" t="s">
        <v>124</v>
      </c>
      <c r="I668" s="36" t="s">
        <v>29</v>
      </c>
      <c r="J668" s="38" t="s">
        <v>130</v>
      </c>
    </row>
    <row r="669" spans="1:10">
      <c r="A669" s="39">
        <v>5.2573676E-2</v>
      </c>
      <c r="B669" s="36">
        <v>52573.675999999999</v>
      </c>
      <c r="C669" s="36" t="s">
        <v>29</v>
      </c>
      <c r="D669" s="36" t="s">
        <v>29</v>
      </c>
      <c r="E669" s="36">
        <v>220.7236106732058</v>
      </c>
      <c r="F669" s="40">
        <v>0.35616631336830051</v>
      </c>
      <c r="G669" s="40">
        <v>0.35616631336830051</v>
      </c>
      <c r="H669" s="36" t="s">
        <v>124</v>
      </c>
      <c r="I669" s="36" t="s">
        <v>29</v>
      </c>
      <c r="J669" s="38" t="s">
        <v>130</v>
      </c>
    </row>
    <row r="670" spans="1:10">
      <c r="A670" s="39">
        <v>5.2800742500000018E-2</v>
      </c>
      <c r="B670" s="36">
        <v>52800.742500000015</v>
      </c>
      <c r="C670" s="36" t="s">
        <v>29</v>
      </c>
      <c r="D670" s="36" t="s">
        <v>29</v>
      </c>
      <c r="E670" s="36">
        <v>221.1479059817251</v>
      </c>
      <c r="F670" s="40">
        <v>1.0917934144826629</v>
      </c>
      <c r="G670" s="40">
        <v>1.0917934144826629</v>
      </c>
      <c r="H670" s="36" t="s">
        <v>124</v>
      </c>
      <c r="I670" s="36" t="s">
        <v>29</v>
      </c>
      <c r="J670" s="38" t="s">
        <v>130</v>
      </c>
    </row>
    <row r="671" spans="1:10">
      <c r="A671" s="39">
        <v>5.3108252500000008E-2</v>
      </c>
      <c r="B671" s="36">
        <v>53108.25250000001</v>
      </c>
      <c r="C671" s="36" t="s">
        <v>29</v>
      </c>
      <c r="D671" s="36" t="s">
        <v>29</v>
      </c>
      <c r="E671" s="36">
        <v>223.71721395019227</v>
      </c>
      <c r="F671" s="40">
        <v>1.6788952874417788</v>
      </c>
      <c r="G671" s="40">
        <v>1.6788952874417788</v>
      </c>
      <c r="H671" s="36" t="s">
        <v>124</v>
      </c>
      <c r="I671" s="36" t="s">
        <v>29</v>
      </c>
      <c r="J671" s="38" t="s">
        <v>130</v>
      </c>
    </row>
    <row r="672" spans="1:10">
      <c r="A672" s="39">
        <v>5.3400453150000006E-2</v>
      </c>
      <c r="B672" s="36">
        <v>53400.453150000008</v>
      </c>
      <c r="C672" s="36" t="s">
        <v>29</v>
      </c>
      <c r="D672" s="36" t="s">
        <v>29</v>
      </c>
      <c r="E672" s="36">
        <v>223.261990272584</v>
      </c>
      <c r="F672" s="40">
        <v>0.88713856619978271</v>
      </c>
      <c r="G672" s="40">
        <v>0.88713856619978271</v>
      </c>
      <c r="H672" s="36" t="s">
        <v>124</v>
      </c>
      <c r="I672" s="36" t="s">
        <v>29</v>
      </c>
      <c r="J672" s="38" t="s">
        <v>130</v>
      </c>
    </row>
    <row r="673" spans="1:10">
      <c r="A673" s="39">
        <v>5.3806252049999989E-2</v>
      </c>
      <c r="B673" s="36">
        <v>53806.252049999988</v>
      </c>
      <c r="C673" s="36" t="s">
        <v>29</v>
      </c>
      <c r="D673" s="36" t="s">
        <v>29</v>
      </c>
      <c r="E673" s="36">
        <v>221.13790909272413</v>
      </c>
      <c r="F673" s="40">
        <v>1.4904032668909086</v>
      </c>
      <c r="G673" s="40">
        <v>1.4904032668909086</v>
      </c>
      <c r="H673" s="36" t="s">
        <v>124</v>
      </c>
      <c r="I673" s="36" t="s">
        <v>29</v>
      </c>
      <c r="J673" s="38" t="s">
        <v>130</v>
      </c>
    </row>
    <row r="674" spans="1:10">
      <c r="A674" s="39">
        <v>5.4156603199999986E-2</v>
      </c>
      <c r="B674" s="36">
        <v>54156.603199999983</v>
      </c>
      <c r="C674" s="36" t="s">
        <v>29</v>
      </c>
      <c r="D674" s="36" t="s">
        <v>29</v>
      </c>
      <c r="E674" s="36">
        <v>220.37436477678659</v>
      </c>
      <c r="F674" s="40">
        <v>0.85111902646391691</v>
      </c>
      <c r="G674" s="40">
        <v>0.85111902646391691</v>
      </c>
      <c r="H674" s="36" t="s">
        <v>124</v>
      </c>
      <c r="I674" s="36" t="s">
        <v>29</v>
      </c>
      <c r="J674" s="38" t="s">
        <v>130</v>
      </c>
    </row>
    <row r="675" spans="1:10">
      <c r="A675" s="39">
        <v>5.4387125000000015E-2</v>
      </c>
      <c r="B675" s="36">
        <v>54387.125000000015</v>
      </c>
      <c r="C675" s="36" t="s">
        <v>29</v>
      </c>
      <c r="D675" s="36" t="s">
        <v>29</v>
      </c>
      <c r="E675" s="36">
        <v>217.95673832028174</v>
      </c>
      <c r="F675" s="40">
        <v>1.8373349577266482</v>
      </c>
      <c r="G675" s="40">
        <v>1.8373349577266482</v>
      </c>
      <c r="H675" s="36" t="s">
        <v>124</v>
      </c>
      <c r="I675" s="36" t="s">
        <v>29</v>
      </c>
      <c r="J675" s="38" t="s">
        <v>130</v>
      </c>
    </row>
    <row r="676" spans="1:10">
      <c r="A676" s="39">
        <v>5.4694612499999989E-2</v>
      </c>
      <c r="B676" s="36">
        <v>54694.612499999988</v>
      </c>
      <c r="C676" s="36" t="s">
        <v>29</v>
      </c>
      <c r="D676" s="36" t="s">
        <v>29</v>
      </c>
      <c r="E676" s="36">
        <v>213.88701388029443</v>
      </c>
      <c r="F676" s="40">
        <v>1.1375358885809406</v>
      </c>
      <c r="G676" s="40">
        <v>1.1375358885809406</v>
      </c>
      <c r="H676" s="36" t="s">
        <v>124</v>
      </c>
      <c r="I676" s="36" t="s">
        <v>29</v>
      </c>
      <c r="J676" s="38" t="s">
        <v>130</v>
      </c>
    </row>
    <row r="677" spans="1:10">
      <c r="A677" s="39">
        <v>5.501448765000002E-2</v>
      </c>
      <c r="B677" s="36">
        <v>55014.487650000017</v>
      </c>
      <c r="C677" s="36" t="s">
        <v>29</v>
      </c>
      <c r="D677" s="36" t="s">
        <v>29</v>
      </c>
      <c r="E677" s="36">
        <v>216.85790269313731</v>
      </c>
      <c r="F677" s="40">
        <v>0.61297104848952455</v>
      </c>
      <c r="G677" s="40">
        <v>0.61297104848952455</v>
      </c>
      <c r="H677" s="36" t="s">
        <v>124</v>
      </c>
      <c r="I677" s="36" t="s">
        <v>29</v>
      </c>
      <c r="J677" s="38" t="s">
        <v>130</v>
      </c>
    </row>
    <row r="678" spans="1:10">
      <c r="A678" s="39">
        <v>5.5293459149999995E-2</v>
      </c>
      <c r="B678" s="36">
        <v>55293.459149999995</v>
      </c>
      <c r="C678" s="36" t="s">
        <v>29</v>
      </c>
      <c r="D678" s="36" t="s">
        <v>29</v>
      </c>
      <c r="E678" s="36">
        <v>208.19350573591464</v>
      </c>
      <c r="F678" s="40">
        <v>0.71562574949590563</v>
      </c>
      <c r="G678" s="40">
        <v>0.71562574949590563</v>
      </c>
      <c r="H678" s="36" t="s">
        <v>124</v>
      </c>
      <c r="I678" s="36" t="s">
        <v>29</v>
      </c>
      <c r="J678" s="38" t="s">
        <v>130</v>
      </c>
    </row>
    <row r="679" spans="1:10">
      <c r="A679" s="39">
        <v>5.5553129999999999E-2</v>
      </c>
      <c r="B679" s="36">
        <v>55553.13</v>
      </c>
      <c r="C679" s="36" t="s">
        <v>29</v>
      </c>
      <c r="D679" s="36" t="s">
        <v>29</v>
      </c>
      <c r="E679" s="36">
        <v>214.77664395667131</v>
      </c>
      <c r="F679" s="40">
        <v>0.54548529944204716</v>
      </c>
      <c r="G679" s="40">
        <v>0.54548529944204716</v>
      </c>
      <c r="H679" s="36" t="s">
        <v>124</v>
      </c>
      <c r="I679" s="36" t="s">
        <v>29</v>
      </c>
      <c r="J679" s="38" t="s">
        <v>130</v>
      </c>
    </row>
    <row r="680" spans="1:10">
      <c r="A680" s="39">
        <v>5.590953739999998E-2</v>
      </c>
      <c r="B680" s="36">
        <v>55909.537399999979</v>
      </c>
      <c r="C680" s="36" t="s">
        <v>29</v>
      </c>
      <c r="D680" s="36" t="s">
        <v>29</v>
      </c>
      <c r="E680" s="36">
        <v>210.2748744860088</v>
      </c>
      <c r="F680" s="40">
        <v>1.2344137510178999</v>
      </c>
      <c r="G680" s="40">
        <v>1.2344137510178999</v>
      </c>
      <c r="H680" s="36" t="s">
        <v>124</v>
      </c>
      <c r="I680" s="36" t="s">
        <v>29</v>
      </c>
      <c r="J680" s="38" t="s">
        <v>130</v>
      </c>
    </row>
    <row r="681" spans="1:10">
      <c r="A681" s="39">
        <v>5.6237129400000009E-2</v>
      </c>
      <c r="B681" s="36">
        <v>56237.129400000013</v>
      </c>
      <c r="C681" s="36" t="s">
        <v>29</v>
      </c>
      <c r="D681" s="36" t="s">
        <v>29</v>
      </c>
      <c r="E681" s="36">
        <v>207.67411308560085</v>
      </c>
      <c r="F681" s="40">
        <v>0.81190688469848538</v>
      </c>
      <c r="G681" s="40">
        <v>0.81190688469848538</v>
      </c>
      <c r="H681" s="36" t="s">
        <v>124</v>
      </c>
      <c r="I681" s="36" t="s">
        <v>29</v>
      </c>
      <c r="J681" s="38" t="s">
        <v>130</v>
      </c>
    </row>
    <row r="682" spans="1:10">
      <c r="A682" s="39">
        <v>5.6503582499999983E-2</v>
      </c>
      <c r="B682" s="36">
        <v>56503.582499999982</v>
      </c>
      <c r="C682" s="36" t="s">
        <v>29</v>
      </c>
      <c r="D682" s="36" t="s">
        <v>29</v>
      </c>
      <c r="E682" s="36">
        <v>212.43669131466481</v>
      </c>
      <c r="F682" s="40">
        <v>0.67492859644656145</v>
      </c>
      <c r="G682" s="40">
        <v>0.67492859644656145</v>
      </c>
      <c r="H682" s="36" t="s">
        <v>124</v>
      </c>
      <c r="I682" s="36" t="s">
        <v>29</v>
      </c>
      <c r="J682" s="38" t="s">
        <v>130</v>
      </c>
    </row>
    <row r="683" spans="1:10">
      <c r="A683" s="39">
        <v>5.7210942649999992E-2</v>
      </c>
      <c r="B683" s="36">
        <v>57210.94264999999</v>
      </c>
      <c r="C683" s="36" t="s">
        <v>29</v>
      </c>
      <c r="D683" s="36" t="s">
        <v>29</v>
      </c>
      <c r="E683" s="36">
        <v>215.69652704379405</v>
      </c>
      <c r="F683" s="40">
        <v>0.62650911057479275</v>
      </c>
      <c r="G683" s="40">
        <v>0.62650911057479275</v>
      </c>
      <c r="H683" s="36" t="s">
        <v>124</v>
      </c>
      <c r="I683" s="36" t="s">
        <v>29</v>
      </c>
      <c r="J683" s="38" t="s">
        <v>130</v>
      </c>
    </row>
    <row r="684" spans="1:10">
      <c r="A684" s="39">
        <v>5.7476264999999985E-2</v>
      </c>
      <c r="B684" s="36">
        <v>57476.264999999985</v>
      </c>
      <c r="C684" s="36" t="s">
        <v>29</v>
      </c>
      <c r="D684" s="36" t="s">
        <v>29</v>
      </c>
      <c r="E684" s="36">
        <v>217.37632438255054</v>
      </c>
      <c r="F684" s="40">
        <v>2.4873052553953374</v>
      </c>
      <c r="G684" s="40">
        <v>2.4873052553953374</v>
      </c>
      <c r="H684" s="36" t="s">
        <v>124</v>
      </c>
      <c r="I684" s="36" t="s">
        <v>29</v>
      </c>
      <c r="J684" s="38" t="s">
        <v>130</v>
      </c>
    </row>
    <row r="685" spans="1:10">
      <c r="A685" s="39">
        <v>5.7843724700000015E-2</v>
      </c>
      <c r="B685" s="36">
        <v>57843.724700000013</v>
      </c>
      <c r="C685" s="36" t="s">
        <v>29</v>
      </c>
      <c r="D685" s="36" t="s">
        <v>29</v>
      </c>
      <c r="E685" s="36">
        <v>223.71829246142204</v>
      </c>
      <c r="F685" s="40">
        <v>0.49076664406769099</v>
      </c>
      <c r="G685" s="40">
        <v>0.49076664406769099</v>
      </c>
      <c r="H685" s="36" t="s">
        <v>124</v>
      </c>
      <c r="I685" s="36" t="s">
        <v>29</v>
      </c>
      <c r="J685" s="38" t="s">
        <v>130</v>
      </c>
    </row>
    <row r="686" spans="1:10">
      <c r="A686" s="39">
        <v>5.8217012300000016E-2</v>
      </c>
      <c r="B686" s="36">
        <v>58217.012300000017</v>
      </c>
      <c r="C686" s="36" t="s">
        <v>29</v>
      </c>
      <c r="D686" s="36" t="s">
        <v>29</v>
      </c>
      <c r="E686" s="36">
        <v>224.35339767076476</v>
      </c>
      <c r="F686" s="40">
        <v>0.80058305428030685</v>
      </c>
      <c r="G686" s="40">
        <v>0.80058305428030685</v>
      </c>
      <c r="H686" s="36" t="s">
        <v>124</v>
      </c>
      <c r="I686" s="36" t="s">
        <v>29</v>
      </c>
      <c r="J686" s="38" t="s">
        <v>130</v>
      </c>
    </row>
    <row r="687" spans="1:10">
      <c r="A687" s="39">
        <v>5.8433319999999983E-2</v>
      </c>
      <c r="B687" s="36">
        <v>58433.319999999985</v>
      </c>
      <c r="C687" s="36" t="s">
        <v>29</v>
      </c>
      <c r="D687" s="36" t="s">
        <v>29</v>
      </c>
      <c r="E687" s="36">
        <v>223.14855036746204</v>
      </c>
      <c r="F687" s="40">
        <v>1.2246646335694424</v>
      </c>
      <c r="G687" s="40">
        <v>1.2246646335694424</v>
      </c>
      <c r="H687" s="36" t="s">
        <v>124</v>
      </c>
      <c r="I687" s="36" t="s">
        <v>29</v>
      </c>
      <c r="J687" s="38" t="s">
        <v>130</v>
      </c>
    </row>
    <row r="688" spans="1:10">
      <c r="A688" s="39">
        <v>5.9105069149999988E-2</v>
      </c>
      <c r="B688" s="36">
        <v>59105.069149999988</v>
      </c>
      <c r="C688" s="36" t="s">
        <v>29</v>
      </c>
      <c r="D688" s="36" t="s">
        <v>29</v>
      </c>
      <c r="E688" s="36">
        <v>231.29357613421678</v>
      </c>
      <c r="F688" s="40">
        <v>0.14731669566522526</v>
      </c>
      <c r="G688" s="40">
        <v>0.14731669566522526</v>
      </c>
      <c r="H688" s="36" t="s">
        <v>124</v>
      </c>
      <c r="I688" s="36" t="s">
        <v>29</v>
      </c>
      <c r="J688" s="38" t="s">
        <v>130</v>
      </c>
    </row>
    <row r="689" spans="1:10">
      <c r="A689" s="39">
        <v>5.9380405000000011E-2</v>
      </c>
      <c r="B689" s="36">
        <v>59380.405000000013</v>
      </c>
      <c r="C689" s="36" t="s">
        <v>29</v>
      </c>
      <c r="D689" s="36" t="s">
        <v>29</v>
      </c>
      <c r="E689" s="36">
        <v>226.35329184425117</v>
      </c>
      <c r="F689" s="40">
        <v>1.3718923811450099</v>
      </c>
      <c r="G689" s="40">
        <v>1.3718923811450099</v>
      </c>
      <c r="H689" s="36" t="s">
        <v>124</v>
      </c>
      <c r="I689" s="36" t="s">
        <v>29</v>
      </c>
      <c r="J689" s="38" t="s">
        <v>130</v>
      </c>
    </row>
    <row r="690" spans="1:10">
      <c r="A690" s="39">
        <v>5.9733469349999999E-2</v>
      </c>
      <c r="B690" s="36">
        <v>59733.469349999999</v>
      </c>
      <c r="C690" s="36" t="s">
        <v>29</v>
      </c>
      <c r="D690" s="36" t="s">
        <v>29</v>
      </c>
      <c r="E690" s="36">
        <v>223.45481611599993</v>
      </c>
      <c r="F690" s="40">
        <v>0.69601367147038951</v>
      </c>
      <c r="G690" s="40">
        <v>0.69601367147038951</v>
      </c>
      <c r="H690" s="36" t="s">
        <v>124</v>
      </c>
      <c r="I690" s="36" t="s">
        <v>29</v>
      </c>
      <c r="J690" s="38" t="s">
        <v>130</v>
      </c>
    </row>
    <row r="691" spans="1:10">
      <c r="A691" s="39">
        <v>6.0109883066666668E-2</v>
      </c>
      <c r="B691" s="36">
        <v>60109.883066666669</v>
      </c>
      <c r="C691" s="36" t="s">
        <v>29</v>
      </c>
      <c r="D691" s="36" t="s">
        <v>29</v>
      </c>
      <c r="E691" s="36">
        <v>216.66068075629482</v>
      </c>
      <c r="F691" s="40">
        <v>0.83757783506128258</v>
      </c>
      <c r="G691" s="40">
        <v>0.83757783506128258</v>
      </c>
      <c r="H691" s="36" t="s">
        <v>124</v>
      </c>
      <c r="I691" s="36" t="s">
        <v>29</v>
      </c>
      <c r="J691" s="38" t="s">
        <v>131</v>
      </c>
    </row>
    <row r="692" spans="1:10">
      <c r="A692" s="39">
        <v>6.0373059233333332E-2</v>
      </c>
      <c r="B692" s="36">
        <v>60373.059233333333</v>
      </c>
      <c r="C692" s="36" t="s">
        <v>29</v>
      </c>
      <c r="D692" s="36" t="s">
        <v>29</v>
      </c>
      <c r="E692" s="36">
        <v>212.87091028761074</v>
      </c>
      <c r="F692" s="40">
        <v>0.70901939170044903</v>
      </c>
      <c r="G692" s="40">
        <v>0.70901939170044903</v>
      </c>
      <c r="H692" s="36" t="s">
        <v>124</v>
      </c>
      <c r="I692" s="36" t="s">
        <v>29</v>
      </c>
      <c r="J692" s="38" t="s">
        <v>131</v>
      </c>
    </row>
    <row r="693" spans="1:10">
      <c r="A693" s="39">
        <v>6.0516631500000001E-2</v>
      </c>
      <c r="B693" s="36">
        <v>60516.631500000003</v>
      </c>
      <c r="C693" s="36" t="s">
        <v>29</v>
      </c>
      <c r="D693" s="36" t="s">
        <v>29</v>
      </c>
      <c r="E693" s="36">
        <v>217.25313232793502</v>
      </c>
      <c r="F693" s="40">
        <v>0.60079773487974952</v>
      </c>
      <c r="G693" s="40">
        <v>0.60079773487974952</v>
      </c>
      <c r="H693" s="36" t="s">
        <v>124</v>
      </c>
      <c r="I693" s="36" t="s">
        <v>29</v>
      </c>
      <c r="J693" s="38" t="s">
        <v>131</v>
      </c>
    </row>
    <row r="694" spans="1:10">
      <c r="A694" s="39">
        <v>6.0817617233333329E-2</v>
      </c>
      <c r="B694" s="36">
        <v>60817.617233333331</v>
      </c>
      <c r="C694" s="36" t="s">
        <v>29</v>
      </c>
      <c r="D694" s="36" t="s">
        <v>29</v>
      </c>
      <c r="E694" s="36">
        <v>213.77895408048403</v>
      </c>
      <c r="F694" s="40">
        <v>1.3839432095256932</v>
      </c>
      <c r="G694" s="40">
        <v>1.3839432095256932</v>
      </c>
      <c r="H694" s="36" t="s">
        <v>124</v>
      </c>
      <c r="I694" s="36" t="s">
        <v>29</v>
      </c>
      <c r="J694" s="38" t="s">
        <v>131</v>
      </c>
    </row>
    <row r="695" spans="1:10">
      <c r="A695" s="39">
        <v>6.1060877466666663E-2</v>
      </c>
      <c r="B695" s="36">
        <v>61060.877466666665</v>
      </c>
      <c r="C695" s="36" t="s">
        <v>29</v>
      </c>
      <c r="D695" s="36" t="s">
        <v>29</v>
      </c>
      <c r="E695" s="36">
        <v>207.95425845540399</v>
      </c>
      <c r="F695" s="40">
        <v>1.2594333599101175</v>
      </c>
      <c r="G695" s="40">
        <v>1.2594333599101175</v>
      </c>
      <c r="H695" s="36" t="s">
        <v>124</v>
      </c>
      <c r="I695" s="36" t="s">
        <v>29</v>
      </c>
      <c r="J695" s="38" t="s">
        <v>131</v>
      </c>
    </row>
    <row r="696" spans="1:10">
      <c r="A696" s="39">
        <v>6.123484403333334E-2</v>
      </c>
      <c r="B696" s="36">
        <v>61234.844033333342</v>
      </c>
      <c r="C696" s="36" t="s">
        <v>29</v>
      </c>
      <c r="D696" s="36" t="s">
        <v>29</v>
      </c>
      <c r="E696" s="36">
        <v>210.56770709704924</v>
      </c>
      <c r="F696" s="40">
        <v>1.0101836633050179</v>
      </c>
      <c r="G696" s="40">
        <v>1.0101836633050179</v>
      </c>
      <c r="H696" s="36" t="s">
        <v>124</v>
      </c>
      <c r="I696" s="36" t="s">
        <v>29</v>
      </c>
      <c r="J696" s="38" t="s">
        <v>131</v>
      </c>
    </row>
    <row r="697" spans="1:10">
      <c r="A697" s="39">
        <v>6.1554110799999999E-2</v>
      </c>
      <c r="B697" s="36">
        <v>61554.110800000002</v>
      </c>
      <c r="C697" s="36" t="s">
        <v>29</v>
      </c>
      <c r="D697" s="36" t="s">
        <v>29</v>
      </c>
      <c r="E697" s="36">
        <v>210.90340290966515</v>
      </c>
      <c r="F697" s="40">
        <v>0.70088870428877281</v>
      </c>
      <c r="G697" s="40">
        <v>0.70088870428877281</v>
      </c>
      <c r="H697" s="36" t="s">
        <v>124</v>
      </c>
      <c r="I697" s="36" t="s">
        <v>29</v>
      </c>
      <c r="J697" s="38" t="s">
        <v>131</v>
      </c>
    </row>
    <row r="698" spans="1:10">
      <c r="A698" s="39">
        <v>6.1900723299999995E-2</v>
      </c>
      <c r="B698" s="36">
        <v>61900.723299999998</v>
      </c>
      <c r="C698" s="36" t="s">
        <v>29</v>
      </c>
      <c r="D698" s="36" t="s">
        <v>29</v>
      </c>
      <c r="E698" s="36">
        <v>206.37688515473479</v>
      </c>
      <c r="F698" s="40">
        <v>1.1971417450755473</v>
      </c>
      <c r="G698" s="40">
        <v>1.1971417450755473</v>
      </c>
      <c r="H698" s="36" t="s">
        <v>124</v>
      </c>
      <c r="I698" s="36" t="s">
        <v>29</v>
      </c>
      <c r="J698" s="38" t="s">
        <v>131</v>
      </c>
    </row>
    <row r="699" spans="1:10">
      <c r="A699" s="39">
        <v>6.2552006022222217E-2</v>
      </c>
      <c r="B699" s="36">
        <v>62552.006022222216</v>
      </c>
      <c r="C699" s="36" t="s">
        <v>29</v>
      </c>
      <c r="D699" s="36" t="s">
        <v>29</v>
      </c>
      <c r="E699" s="36">
        <v>202.55674782499381</v>
      </c>
      <c r="F699" s="40">
        <v>0.94506817694724499</v>
      </c>
      <c r="G699" s="40">
        <v>0.94506817694724499</v>
      </c>
      <c r="H699" s="36" t="s">
        <v>124</v>
      </c>
      <c r="I699" s="36" t="s">
        <v>29</v>
      </c>
      <c r="J699" s="38" t="s">
        <v>131</v>
      </c>
    </row>
    <row r="700" spans="1:10">
      <c r="A700" s="39">
        <v>6.2774573333333347E-2</v>
      </c>
      <c r="B700" s="36">
        <v>62774.573333333348</v>
      </c>
      <c r="C700" s="36" t="s">
        <v>29</v>
      </c>
      <c r="D700" s="36" t="s">
        <v>29</v>
      </c>
      <c r="E700" s="36">
        <v>202.7086782342372</v>
      </c>
      <c r="F700" s="40">
        <v>2.335114615637047</v>
      </c>
      <c r="G700" s="40">
        <v>2.335114615637047</v>
      </c>
      <c r="H700" s="36" t="s">
        <v>124</v>
      </c>
      <c r="I700" s="36" t="s">
        <v>29</v>
      </c>
      <c r="J700" s="38" t="s">
        <v>131</v>
      </c>
    </row>
    <row r="701" spans="1:10">
      <c r="A701" s="39">
        <v>6.2960895666666683E-2</v>
      </c>
      <c r="B701" s="36">
        <v>62960.895666666685</v>
      </c>
      <c r="C701" s="36" t="s">
        <v>29</v>
      </c>
      <c r="D701" s="36" t="s">
        <v>29</v>
      </c>
      <c r="E701" s="36">
        <v>200.14813320360096</v>
      </c>
      <c r="F701" s="40">
        <v>0.64691262759662793</v>
      </c>
      <c r="G701" s="40">
        <v>0.64691262759662793</v>
      </c>
      <c r="H701" s="36" t="s">
        <v>124</v>
      </c>
      <c r="I701" s="36" t="s">
        <v>29</v>
      </c>
      <c r="J701" s="38" t="s">
        <v>131</v>
      </c>
    </row>
    <row r="702" spans="1:10">
      <c r="A702" s="39">
        <v>6.355579266666668E-2</v>
      </c>
      <c r="B702" s="36">
        <v>63555.792666666683</v>
      </c>
      <c r="C702" s="36" t="s">
        <v>29</v>
      </c>
      <c r="D702" s="36" t="s">
        <v>29</v>
      </c>
      <c r="E702" s="36">
        <v>197.40343593339372</v>
      </c>
      <c r="F702" s="40">
        <v>1.220084715487215</v>
      </c>
      <c r="G702" s="40">
        <v>1.220084715487215</v>
      </c>
      <c r="H702" s="36" t="s">
        <v>124</v>
      </c>
      <c r="I702" s="36" t="s">
        <v>29</v>
      </c>
      <c r="J702" s="38" t="s">
        <v>131</v>
      </c>
    </row>
    <row r="703" spans="1:10">
      <c r="A703" s="39">
        <v>6.3896879933333331E-2</v>
      </c>
      <c r="B703" s="36">
        <v>63896.87993333333</v>
      </c>
      <c r="C703" s="36" t="s">
        <v>29</v>
      </c>
      <c r="D703" s="36" t="s">
        <v>29</v>
      </c>
      <c r="E703" s="36">
        <v>197.24236643525396</v>
      </c>
      <c r="F703" s="40">
        <v>0.78113820730700934</v>
      </c>
      <c r="G703" s="40">
        <v>0.78113820730700934</v>
      </c>
      <c r="H703" s="36" t="s">
        <v>124</v>
      </c>
      <c r="I703" s="36" t="s">
        <v>29</v>
      </c>
      <c r="J703" s="38" t="s">
        <v>131</v>
      </c>
    </row>
    <row r="704" spans="1:10">
      <c r="A704" s="39">
        <v>6.4113778966666674E-2</v>
      </c>
      <c r="B704" s="36">
        <v>64113.778966666672</v>
      </c>
      <c r="C704" s="36" t="s">
        <v>29</v>
      </c>
      <c r="D704" s="36" t="s">
        <v>29</v>
      </c>
      <c r="E704" s="36">
        <v>199.72802991254429</v>
      </c>
      <c r="F704" s="40">
        <v>1.3110146840822285</v>
      </c>
      <c r="G704" s="40">
        <v>1.3110146840822285</v>
      </c>
      <c r="H704" s="36" t="s">
        <v>124</v>
      </c>
      <c r="I704" s="36" t="s">
        <v>29</v>
      </c>
      <c r="J704" s="38" t="s">
        <v>131</v>
      </c>
    </row>
    <row r="705" spans="1:10">
      <c r="A705" s="39">
        <v>6.4657294133333335E-2</v>
      </c>
      <c r="B705" s="36">
        <v>64657.294133333337</v>
      </c>
      <c r="C705" s="36" t="s">
        <v>29</v>
      </c>
      <c r="D705" s="36" t="s">
        <v>29</v>
      </c>
      <c r="E705" s="36">
        <v>203.69546669849038</v>
      </c>
      <c r="F705" s="40">
        <v>0.50629729817588165</v>
      </c>
      <c r="G705" s="40">
        <v>0.50629729817588165</v>
      </c>
      <c r="H705" s="36" t="s">
        <v>124</v>
      </c>
      <c r="I705" s="36" t="s">
        <v>29</v>
      </c>
      <c r="J705" s="38" t="s">
        <v>131</v>
      </c>
    </row>
    <row r="706" spans="1:10">
      <c r="A706" s="39">
        <v>6.4867422600000002E-2</v>
      </c>
      <c r="B706" s="36">
        <v>64867.422600000005</v>
      </c>
      <c r="C706" s="36" t="s">
        <v>29</v>
      </c>
      <c r="D706" s="36" t="s">
        <v>29</v>
      </c>
      <c r="E706" s="36">
        <v>201.67027938028278</v>
      </c>
      <c r="F706" s="40">
        <v>1.1874563560641034</v>
      </c>
      <c r="G706" s="40">
        <v>1.1874563560641034</v>
      </c>
      <c r="H706" s="36" t="s">
        <v>124</v>
      </c>
      <c r="I706" s="36" t="s">
        <v>29</v>
      </c>
      <c r="J706" s="38" t="s">
        <v>131</v>
      </c>
    </row>
    <row r="707" spans="1:10">
      <c r="A707" s="39">
        <v>6.5046720666666669E-2</v>
      </c>
      <c r="B707" s="36">
        <v>65046.720666666668</v>
      </c>
      <c r="C707" s="36" t="s">
        <v>29</v>
      </c>
      <c r="D707" s="36" t="s">
        <v>29</v>
      </c>
      <c r="E707" s="36">
        <v>199.17080568979725</v>
      </c>
      <c r="F707" s="40">
        <v>0.6587740542098689</v>
      </c>
      <c r="G707" s="40">
        <v>0.6587740542098689</v>
      </c>
      <c r="H707" s="36" t="s">
        <v>124</v>
      </c>
      <c r="I707" s="36" t="s">
        <v>29</v>
      </c>
      <c r="J707" s="38" t="s">
        <v>131</v>
      </c>
    </row>
    <row r="708" spans="1:10">
      <c r="A708" s="39">
        <v>6.5546446499999994E-2</v>
      </c>
      <c r="B708" s="36">
        <v>65546.446499999991</v>
      </c>
      <c r="C708" s="36" t="s">
        <v>29</v>
      </c>
      <c r="D708" s="36" t="s">
        <v>29</v>
      </c>
      <c r="E708" s="36">
        <v>208.9757824141881</v>
      </c>
      <c r="F708" s="40">
        <v>3.3382138526070633</v>
      </c>
      <c r="G708" s="40">
        <v>3.3382138526070633</v>
      </c>
      <c r="H708" s="36" t="s">
        <v>124</v>
      </c>
      <c r="I708" s="36" t="s">
        <v>29</v>
      </c>
      <c r="J708" s="38" t="s">
        <v>131</v>
      </c>
    </row>
    <row r="709" spans="1:10">
      <c r="A709" s="39">
        <v>6.5764512699999986E-2</v>
      </c>
      <c r="B709" s="36">
        <v>65764.512699999992</v>
      </c>
      <c r="C709" s="36" t="s">
        <v>29</v>
      </c>
      <c r="D709" s="36" t="s">
        <v>29</v>
      </c>
      <c r="E709" s="36">
        <v>198.17360428453378</v>
      </c>
      <c r="F709" s="40">
        <v>0.7423763436748283</v>
      </c>
      <c r="G709" s="40">
        <v>0.7423763436748283</v>
      </c>
      <c r="H709" s="36" t="s">
        <v>124</v>
      </c>
      <c r="I709" s="36" t="s">
        <v>29</v>
      </c>
      <c r="J709" s="38" t="s">
        <v>131</v>
      </c>
    </row>
    <row r="710" spans="1:10">
      <c r="A710" s="39">
        <v>6.5937232666666679E-2</v>
      </c>
      <c r="B710" s="36">
        <v>65937.232666666678</v>
      </c>
      <c r="C710" s="36" t="s">
        <v>29</v>
      </c>
      <c r="D710" s="36" t="s">
        <v>29</v>
      </c>
      <c r="E710" s="36">
        <v>200.59108353507256</v>
      </c>
      <c r="F710" s="40">
        <v>1.4596360005568931</v>
      </c>
      <c r="G710" s="40">
        <v>1.4596360005568931</v>
      </c>
      <c r="H710" s="36" t="s">
        <v>124</v>
      </c>
      <c r="I710" s="36" t="s">
        <v>29</v>
      </c>
      <c r="J710" s="38" t="s">
        <v>131</v>
      </c>
    </row>
    <row r="711" spans="1:10">
      <c r="A711" s="39">
        <v>6.6439305500000004E-2</v>
      </c>
      <c r="B711" s="36">
        <v>66439.305500000002</v>
      </c>
      <c r="C711" s="36" t="s">
        <v>29</v>
      </c>
      <c r="D711" s="36" t="s">
        <v>29</v>
      </c>
      <c r="E711" s="36">
        <v>204.3859977224767</v>
      </c>
      <c r="F711" s="40">
        <v>2.8744808900052328</v>
      </c>
      <c r="G711" s="40">
        <v>2.8744808900052328</v>
      </c>
      <c r="H711" s="36" t="s">
        <v>124</v>
      </c>
      <c r="I711" s="36" t="s">
        <v>29</v>
      </c>
      <c r="J711" s="38" t="s">
        <v>131</v>
      </c>
    </row>
    <row r="712" spans="1:10">
      <c r="A712" s="39">
        <v>6.6959710666666672E-2</v>
      </c>
      <c r="B712" s="36">
        <v>66959.710666666666</v>
      </c>
      <c r="C712" s="36" t="s">
        <v>29</v>
      </c>
      <c r="D712" s="36" t="s">
        <v>29</v>
      </c>
      <c r="E712" s="36">
        <v>207.20522458616006</v>
      </c>
      <c r="F712" s="40">
        <v>1.6867769716178052</v>
      </c>
      <c r="G712" s="40">
        <v>1.6867769716178052</v>
      </c>
      <c r="H712" s="36" t="s">
        <v>124</v>
      </c>
      <c r="I712" s="36" t="s">
        <v>29</v>
      </c>
      <c r="J712" s="38" t="s">
        <v>131</v>
      </c>
    </row>
    <row r="713" spans="1:10">
      <c r="A713" s="39">
        <v>6.7314587499999995E-2</v>
      </c>
      <c r="B713" s="36">
        <v>67314.587499999994</v>
      </c>
      <c r="C713" s="36" t="s">
        <v>29</v>
      </c>
      <c r="D713" s="36" t="s">
        <v>29</v>
      </c>
      <c r="E713" s="36">
        <v>201.14189964947187</v>
      </c>
      <c r="F713" s="40">
        <v>2.002321175210418</v>
      </c>
      <c r="G713" s="40">
        <v>2.002321175210418</v>
      </c>
      <c r="H713" s="36" t="s">
        <v>124</v>
      </c>
      <c r="I713" s="36" t="s">
        <v>29</v>
      </c>
      <c r="J713" s="38" t="s">
        <v>131</v>
      </c>
    </row>
    <row r="714" spans="1:10">
      <c r="A714" s="39">
        <v>6.7729678500000001E-2</v>
      </c>
      <c r="B714" s="36">
        <v>67729.678499999995</v>
      </c>
      <c r="C714" s="36" t="s">
        <v>29</v>
      </c>
      <c r="D714" s="36" t="s">
        <v>29</v>
      </c>
      <c r="E714" s="36">
        <v>203.75880458224901</v>
      </c>
      <c r="F714" s="40">
        <v>1.0599860055072454</v>
      </c>
      <c r="G714" s="40">
        <v>1.0599860055072454</v>
      </c>
      <c r="H714" s="36" t="s">
        <v>124</v>
      </c>
      <c r="I714" s="36" t="s">
        <v>29</v>
      </c>
      <c r="J714" s="38" t="s">
        <v>131</v>
      </c>
    </row>
    <row r="715" spans="1:10">
      <c r="A715" s="39">
        <v>6.8146188499999996E-2</v>
      </c>
      <c r="B715" s="36">
        <v>68146.188499999989</v>
      </c>
      <c r="C715" s="36" t="s">
        <v>29</v>
      </c>
      <c r="D715" s="36" t="s">
        <v>29</v>
      </c>
      <c r="E715" s="36">
        <v>200.17043811242027</v>
      </c>
      <c r="F715" s="40">
        <v>1.6175015368730532</v>
      </c>
      <c r="G715" s="40">
        <v>1.6175015368730532</v>
      </c>
      <c r="H715" s="36" t="s">
        <v>124</v>
      </c>
      <c r="I715" s="36" t="s">
        <v>29</v>
      </c>
      <c r="J715" s="38" t="s">
        <v>131</v>
      </c>
    </row>
    <row r="716" spans="1:10">
      <c r="A716" s="39">
        <v>6.8619993466666668E-2</v>
      </c>
      <c r="B716" s="36">
        <v>68619.993466666667</v>
      </c>
      <c r="C716" s="36" t="s">
        <v>29</v>
      </c>
      <c r="D716" s="36" t="s">
        <v>29</v>
      </c>
      <c r="E716" s="36">
        <v>203.42547248921588</v>
      </c>
      <c r="F716" s="40">
        <v>0.56926730585982488</v>
      </c>
      <c r="G716" s="40">
        <v>0.56926730585982488</v>
      </c>
      <c r="H716" s="36" t="s">
        <v>124</v>
      </c>
      <c r="I716" s="36" t="s">
        <v>29</v>
      </c>
      <c r="J716" s="38" t="s">
        <v>131</v>
      </c>
    </row>
    <row r="717" spans="1:10">
      <c r="A717" s="39">
        <v>6.9081528500000003E-2</v>
      </c>
      <c r="B717" s="36">
        <v>69081.5285</v>
      </c>
      <c r="C717" s="36" t="s">
        <v>29</v>
      </c>
      <c r="D717" s="36" t="s">
        <v>29</v>
      </c>
      <c r="E717" s="36">
        <v>205.42035908699594</v>
      </c>
      <c r="F717" s="40">
        <v>0.89306440155922417</v>
      </c>
      <c r="G717" s="40">
        <v>0.89306440155922417</v>
      </c>
      <c r="H717" s="36" t="s">
        <v>124</v>
      </c>
      <c r="I717" s="36" t="s">
        <v>29</v>
      </c>
      <c r="J717" s="38" t="s">
        <v>131</v>
      </c>
    </row>
    <row r="718" spans="1:10">
      <c r="A718" s="39">
        <v>6.9592017133333336E-2</v>
      </c>
      <c r="B718" s="36">
        <v>69592.017133333342</v>
      </c>
      <c r="C718" s="36" t="s">
        <v>29</v>
      </c>
      <c r="D718" s="36" t="s">
        <v>29</v>
      </c>
      <c r="E718" s="36">
        <v>211.2583877926514</v>
      </c>
      <c r="F718" s="40">
        <v>1.1272728187156154</v>
      </c>
      <c r="G718" s="40">
        <v>1.1272728187156154</v>
      </c>
      <c r="H718" s="36" t="s">
        <v>124</v>
      </c>
      <c r="I718" s="36" t="s">
        <v>29</v>
      </c>
      <c r="J718" s="38" t="s">
        <v>131</v>
      </c>
    </row>
    <row r="719" spans="1:10">
      <c r="A719" s="39">
        <v>7.0052164799999997E-2</v>
      </c>
      <c r="B719" s="36">
        <v>70052.164799999999</v>
      </c>
      <c r="C719" s="36" t="s">
        <v>29</v>
      </c>
      <c r="D719" s="36" t="s">
        <v>29</v>
      </c>
      <c r="E719" s="36">
        <v>215.55081317503786</v>
      </c>
      <c r="F719" s="40">
        <v>1.775314860630425</v>
      </c>
      <c r="G719" s="40">
        <v>1.775314860630425</v>
      </c>
      <c r="H719" s="36" t="s">
        <v>124</v>
      </c>
      <c r="I719" s="36" t="s">
        <v>29</v>
      </c>
      <c r="J719" s="38" t="s">
        <v>131</v>
      </c>
    </row>
    <row r="720" spans="1:10">
      <c r="A720" s="39">
        <v>7.0427262666666671E-2</v>
      </c>
      <c r="B720" s="36">
        <v>70427.262666666677</v>
      </c>
      <c r="C720" s="36" t="s">
        <v>29</v>
      </c>
      <c r="D720" s="36" t="s">
        <v>29</v>
      </c>
      <c r="E720" s="36">
        <v>220.32661122546068</v>
      </c>
      <c r="F720" s="40">
        <v>0.54764388423637866</v>
      </c>
      <c r="G720" s="40">
        <v>0.54764388423637866</v>
      </c>
      <c r="H720" s="36" t="s">
        <v>124</v>
      </c>
      <c r="I720" s="36" t="s">
        <v>29</v>
      </c>
      <c r="J720" s="38" t="s">
        <v>131</v>
      </c>
    </row>
    <row r="721" spans="1:10">
      <c r="A721" s="39">
        <v>7.0928872166666643E-2</v>
      </c>
      <c r="B721" s="36">
        <v>70928.872166666639</v>
      </c>
      <c r="C721" s="36" t="s">
        <v>29</v>
      </c>
      <c r="D721" s="36" t="s">
        <v>29</v>
      </c>
      <c r="E721" s="36">
        <v>225.17215906542418</v>
      </c>
      <c r="F721" s="40">
        <v>1.3788961042233665</v>
      </c>
      <c r="G721" s="40">
        <v>1.3788961042233665</v>
      </c>
      <c r="H721" s="36" t="s">
        <v>124</v>
      </c>
      <c r="I721" s="36" t="s">
        <v>29</v>
      </c>
      <c r="J721" s="38" t="s">
        <v>131</v>
      </c>
    </row>
    <row r="722" spans="1:10">
      <c r="A722" s="39">
        <v>7.1279169033333339E-2</v>
      </c>
      <c r="B722" s="36">
        <v>71279.169033333339</v>
      </c>
      <c r="C722" s="36" t="s">
        <v>29</v>
      </c>
      <c r="D722" s="36" t="s">
        <v>29</v>
      </c>
      <c r="E722" s="36">
        <v>235.01577011604033</v>
      </c>
      <c r="F722" s="40">
        <v>1.2390352850820374</v>
      </c>
      <c r="G722" s="40">
        <v>1.2390352850820374</v>
      </c>
      <c r="H722" s="36" t="s">
        <v>124</v>
      </c>
      <c r="I722" s="36" t="s">
        <v>29</v>
      </c>
      <c r="J722" s="38" t="s">
        <v>131</v>
      </c>
    </row>
    <row r="723" spans="1:10">
      <c r="A723" s="39">
        <v>7.169365023333335E-2</v>
      </c>
      <c r="B723" s="36">
        <v>71693.650233333348</v>
      </c>
      <c r="C723" s="36" t="s">
        <v>29</v>
      </c>
      <c r="D723" s="36" t="s">
        <v>29</v>
      </c>
      <c r="E723" s="36">
        <v>237.56344462994849</v>
      </c>
      <c r="F723" s="40">
        <v>0.75452328424252868</v>
      </c>
      <c r="G723" s="40">
        <v>0.75452328424252868</v>
      </c>
      <c r="H723" s="36" t="s">
        <v>124</v>
      </c>
      <c r="I723" s="36" t="s">
        <v>29</v>
      </c>
      <c r="J723" s="38" t="s">
        <v>131</v>
      </c>
    </row>
    <row r="724" spans="1:10">
      <c r="A724" s="39">
        <v>7.2092814866666688E-2</v>
      </c>
      <c r="B724" s="36">
        <v>72092.814866666682</v>
      </c>
      <c r="C724" s="36" t="s">
        <v>29</v>
      </c>
      <c r="D724" s="36" t="s">
        <v>29</v>
      </c>
      <c r="E724" s="36">
        <v>239.45635365708617</v>
      </c>
      <c r="F724" s="40">
        <v>0.88374318697055843</v>
      </c>
      <c r="G724" s="40">
        <v>0.88374318697055843</v>
      </c>
      <c r="H724" s="36" t="s">
        <v>124</v>
      </c>
      <c r="I724" s="36" t="s">
        <v>29</v>
      </c>
      <c r="J724" s="38" t="s">
        <v>131</v>
      </c>
    </row>
    <row r="725" spans="1:10">
      <c r="A725" s="39">
        <v>7.2490149999999975E-2</v>
      </c>
      <c r="B725" s="36">
        <v>72490.14999999998</v>
      </c>
      <c r="C725" s="36" t="s">
        <v>29</v>
      </c>
      <c r="D725" s="36" t="s">
        <v>29</v>
      </c>
      <c r="E725" s="36">
        <v>232.79086554237838</v>
      </c>
      <c r="F725" s="40">
        <v>0.93627969000367661</v>
      </c>
      <c r="G725" s="40">
        <v>0.93627969000367661</v>
      </c>
      <c r="H725" s="36" t="s">
        <v>124</v>
      </c>
      <c r="I725" s="36" t="s">
        <v>29</v>
      </c>
      <c r="J725" s="38" t="s">
        <v>131</v>
      </c>
    </row>
    <row r="726" spans="1:10">
      <c r="A726" s="39">
        <v>7.2866043666666658E-2</v>
      </c>
      <c r="B726" s="36">
        <v>72866.043666666665</v>
      </c>
      <c r="C726" s="36" t="s">
        <v>29</v>
      </c>
      <c r="D726" s="36" t="s">
        <v>29</v>
      </c>
      <c r="E726" s="36">
        <v>232.33476105332247</v>
      </c>
      <c r="F726" s="40">
        <v>0.96693523222960132</v>
      </c>
      <c r="G726" s="40">
        <v>0.96693523222960132</v>
      </c>
      <c r="H726" s="36" t="s">
        <v>124</v>
      </c>
      <c r="I726" s="36" t="s">
        <v>29</v>
      </c>
      <c r="J726" s="38" t="s">
        <v>131</v>
      </c>
    </row>
    <row r="727" spans="1:10">
      <c r="A727" s="39">
        <v>7.321931633333334E-2</v>
      </c>
      <c r="B727" s="36">
        <v>73219.316333333336</v>
      </c>
      <c r="C727" s="36" t="s">
        <v>29</v>
      </c>
      <c r="D727" s="36" t="s">
        <v>29</v>
      </c>
      <c r="E727" s="36">
        <v>230.89095840633553</v>
      </c>
      <c r="F727" s="40">
        <v>2.0903064188268137</v>
      </c>
      <c r="G727" s="40">
        <v>2.0903064188268137</v>
      </c>
      <c r="H727" s="36" t="s">
        <v>124</v>
      </c>
      <c r="I727" s="36" t="s">
        <v>29</v>
      </c>
      <c r="J727" s="38" t="s">
        <v>131</v>
      </c>
    </row>
    <row r="728" spans="1:10">
      <c r="A728" s="39">
        <v>7.3750955666666673E-2</v>
      </c>
      <c r="B728" s="36">
        <v>73750.955666666676</v>
      </c>
      <c r="C728" s="36" t="s">
        <v>29</v>
      </c>
      <c r="D728" s="36" t="s">
        <v>29</v>
      </c>
      <c r="E728" s="36">
        <v>232.73507960739272</v>
      </c>
      <c r="F728" s="40">
        <v>0.93522114982996818</v>
      </c>
      <c r="G728" s="40">
        <v>0.93522114982996818</v>
      </c>
      <c r="H728" s="36" t="s">
        <v>124</v>
      </c>
      <c r="I728" s="36" t="s">
        <v>29</v>
      </c>
      <c r="J728" s="38" t="s">
        <v>131</v>
      </c>
    </row>
    <row r="729" spans="1:10">
      <c r="A729" s="39">
        <v>7.4221482333333352E-2</v>
      </c>
      <c r="B729" s="36">
        <v>74221.482333333348</v>
      </c>
      <c r="C729" s="36" t="s">
        <v>29</v>
      </c>
      <c r="D729" s="36" t="s">
        <v>29</v>
      </c>
      <c r="E729" s="36">
        <v>231.33398023763061</v>
      </c>
      <c r="F729" s="40">
        <v>0.70026756601374085</v>
      </c>
      <c r="G729" s="40">
        <v>0.70026756601374085</v>
      </c>
      <c r="H729" s="36" t="s">
        <v>124</v>
      </c>
      <c r="I729" s="36" t="s">
        <v>29</v>
      </c>
      <c r="J729" s="38" t="s">
        <v>131</v>
      </c>
    </row>
    <row r="730" spans="1:10">
      <c r="A730" s="39">
        <v>7.4525645000000001E-2</v>
      </c>
      <c r="B730" s="36">
        <v>74525.645000000004</v>
      </c>
      <c r="C730" s="36" t="s">
        <v>29</v>
      </c>
      <c r="D730" s="36" t="s">
        <v>29</v>
      </c>
      <c r="E730" s="36">
        <v>241.24039462792061</v>
      </c>
      <c r="F730" s="40">
        <v>0.98233888583313878</v>
      </c>
      <c r="G730" s="40">
        <v>0.98233888583313878</v>
      </c>
      <c r="H730" s="36" t="s">
        <v>124</v>
      </c>
      <c r="I730" s="36" t="s">
        <v>29</v>
      </c>
      <c r="J730" s="38" t="s">
        <v>131</v>
      </c>
    </row>
    <row r="731" spans="1:10">
      <c r="A731" s="39">
        <v>7.5067951499999966E-2</v>
      </c>
      <c r="B731" s="36">
        <v>75067.951499999966</v>
      </c>
      <c r="C731" s="36" t="s">
        <v>29</v>
      </c>
      <c r="D731" s="36" t="s">
        <v>29</v>
      </c>
      <c r="E731" s="36">
        <v>243.27000593612678</v>
      </c>
      <c r="F731" s="40">
        <v>1.6234082934671858</v>
      </c>
      <c r="G731" s="40">
        <v>1.6234082934671858</v>
      </c>
      <c r="H731" s="36" t="s">
        <v>124</v>
      </c>
      <c r="I731" s="36" t="s">
        <v>29</v>
      </c>
      <c r="J731" s="38" t="s">
        <v>131</v>
      </c>
    </row>
    <row r="732" spans="1:10">
      <c r="A732" s="39">
        <v>7.5545133666666681E-2</v>
      </c>
      <c r="B732" s="36">
        <v>75545.133666666676</v>
      </c>
      <c r="C732" s="36" t="s">
        <v>29</v>
      </c>
      <c r="D732" s="36" t="s">
        <v>29</v>
      </c>
      <c r="E732" s="36">
        <v>249.52367746086176</v>
      </c>
      <c r="F732" s="40">
        <v>0.73918855719764198</v>
      </c>
      <c r="G732" s="40">
        <v>0.73918855719764198</v>
      </c>
      <c r="H732" s="36" t="s">
        <v>124</v>
      </c>
      <c r="I732" s="36" t="s">
        <v>29</v>
      </c>
      <c r="J732" s="38" t="s">
        <v>131</v>
      </c>
    </row>
    <row r="733" spans="1:10">
      <c r="A733" s="39">
        <v>7.5850650499999991E-2</v>
      </c>
      <c r="B733" s="36">
        <v>75850.650499999989</v>
      </c>
      <c r="C733" s="36" t="s">
        <v>29</v>
      </c>
      <c r="D733" s="36" t="s">
        <v>29</v>
      </c>
      <c r="E733" s="36">
        <v>249.93957236494836</v>
      </c>
      <c r="F733" s="40">
        <v>0.63126083411024947</v>
      </c>
      <c r="G733" s="40">
        <v>0.63126083411024947</v>
      </c>
      <c r="H733" s="36" t="s">
        <v>124</v>
      </c>
      <c r="I733" s="36" t="s">
        <v>29</v>
      </c>
      <c r="J733" s="38" t="s">
        <v>131</v>
      </c>
    </row>
    <row r="734" spans="1:10">
      <c r="A734" s="39">
        <v>7.6247472166666677E-2</v>
      </c>
      <c r="B734" s="36">
        <v>76247.472166666674</v>
      </c>
      <c r="C734" s="36" t="s">
        <v>29</v>
      </c>
      <c r="D734" s="36" t="s">
        <v>29</v>
      </c>
      <c r="E734" s="36">
        <v>239.34140543854346</v>
      </c>
      <c r="F734" s="40">
        <v>1.1246540641246754</v>
      </c>
      <c r="G734" s="40">
        <v>1.1246540641246754</v>
      </c>
      <c r="H734" s="36" t="s">
        <v>124</v>
      </c>
      <c r="I734" s="36" t="s">
        <v>29</v>
      </c>
      <c r="J734" s="38" t="s">
        <v>131</v>
      </c>
    </row>
    <row r="735" spans="1:10">
      <c r="A735" s="39">
        <v>7.6696735999999974E-2</v>
      </c>
      <c r="B735" s="36">
        <v>76696.735999999975</v>
      </c>
      <c r="C735" s="36" t="s">
        <v>29</v>
      </c>
      <c r="D735" s="36" t="s">
        <v>29</v>
      </c>
      <c r="E735" s="36">
        <v>238.01317290414426</v>
      </c>
      <c r="F735" s="40">
        <v>1.9806027077257979</v>
      </c>
      <c r="G735" s="40">
        <v>1.9806027077257979</v>
      </c>
      <c r="H735" s="36" t="s">
        <v>124</v>
      </c>
      <c r="I735" s="36" t="s">
        <v>29</v>
      </c>
      <c r="J735" s="38" t="s">
        <v>131</v>
      </c>
    </row>
    <row r="736" spans="1:10">
      <c r="A736" s="39">
        <v>7.705648050000001E-2</v>
      </c>
      <c r="B736" s="36">
        <v>77056.480500000005</v>
      </c>
      <c r="C736" s="36" t="s">
        <v>29</v>
      </c>
      <c r="D736" s="36" t="s">
        <v>29</v>
      </c>
      <c r="E736" s="36">
        <v>231.68344444807624</v>
      </c>
      <c r="F736" s="40">
        <v>1.5425260726863828</v>
      </c>
      <c r="G736" s="40">
        <v>1.5425260726863828</v>
      </c>
      <c r="H736" s="36" t="s">
        <v>124</v>
      </c>
      <c r="I736" s="36" t="s">
        <v>29</v>
      </c>
      <c r="J736" s="38" t="s">
        <v>131</v>
      </c>
    </row>
    <row r="737" spans="1:10">
      <c r="A737" s="39">
        <v>7.761591499999998E-2</v>
      </c>
      <c r="B737" s="36">
        <v>77615.914999999979</v>
      </c>
      <c r="C737" s="36" t="s">
        <v>29</v>
      </c>
      <c r="D737" s="36" t="s">
        <v>29</v>
      </c>
      <c r="E737" s="36">
        <v>224.91795384960736</v>
      </c>
      <c r="F737" s="40">
        <v>1.2971109768474158</v>
      </c>
      <c r="G737" s="40">
        <v>1.2971109768474158</v>
      </c>
      <c r="H737" s="36" t="s">
        <v>124</v>
      </c>
      <c r="I737" s="36" t="s">
        <v>29</v>
      </c>
      <c r="J737" s="38" t="s">
        <v>131</v>
      </c>
    </row>
    <row r="738" spans="1:10">
      <c r="A738" s="39">
        <v>7.8080753000000003E-2</v>
      </c>
      <c r="B738" s="36">
        <v>78080.752999999997</v>
      </c>
      <c r="C738" s="36" t="s">
        <v>29</v>
      </c>
      <c r="D738" s="36" t="s">
        <v>29</v>
      </c>
      <c r="E738" s="36">
        <v>226.64717080896844</v>
      </c>
      <c r="F738" s="40">
        <v>0.8409856276132861</v>
      </c>
      <c r="G738" s="40">
        <v>0.8409856276132861</v>
      </c>
      <c r="H738" s="36" t="s">
        <v>124</v>
      </c>
      <c r="I738" s="36" t="s">
        <v>29</v>
      </c>
      <c r="J738" s="38" t="s">
        <v>131</v>
      </c>
    </row>
    <row r="739" spans="1:10">
      <c r="A739" s="39">
        <v>7.8507949999999979E-2</v>
      </c>
      <c r="B739" s="36">
        <v>78507.949999999983</v>
      </c>
      <c r="C739" s="36" t="s">
        <v>29</v>
      </c>
      <c r="D739" s="36" t="s">
        <v>29</v>
      </c>
      <c r="E739" s="36">
        <v>224.14275244347979</v>
      </c>
      <c r="F739" s="40">
        <v>0.64759578842850862</v>
      </c>
      <c r="G739" s="40">
        <v>0.64759578842850862</v>
      </c>
      <c r="H739" s="36" t="s">
        <v>124</v>
      </c>
      <c r="I739" s="36" t="s">
        <v>29</v>
      </c>
      <c r="J739" s="38" t="s">
        <v>131</v>
      </c>
    </row>
    <row r="740" spans="1:10">
      <c r="A740" s="39">
        <v>7.8969540133333349E-2</v>
      </c>
      <c r="B740" s="36">
        <v>78969.540133333343</v>
      </c>
      <c r="C740" s="36" t="s">
        <v>29</v>
      </c>
      <c r="D740" s="36" t="s">
        <v>29</v>
      </c>
      <c r="E740" s="36">
        <v>227.29934546062921</v>
      </c>
      <c r="F740" s="40">
        <v>0.55947740561517156</v>
      </c>
      <c r="G740" s="40">
        <v>0.55947740561517156</v>
      </c>
      <c r="H740" s="36" t="s">
        <v>124</v>
      </c>
      <c r="I740" s="36" t="s">
        <v>29</v>
      </c>
      <c r="J740" s="38" t="s">
        <v>131</v>
      </c>
    </row>
    <row r="741" spans="1:10">
      <c r="A741" s="39">
        <v>7.9410362999999984E-2</v>
      </c>
      <c r="B741" s="36">
        <v>79410.362999999983</v>
      </c>
      <c r="C741" s="36" t="s">
        <v>29</v>
      </c>
      <c r="D741" s="36" t="s">
        <v>29</v>
      </c>
      <c r="E741" s="36">
        <v>229.25533496544978</v>
      </c>
      <c r="F741" s="40">
        <v>1.3440056547131476</v>
      </c>
      <c r="G741" s="40">
        <v>1.3440056547131476</v>
      </c>
      <c r="H741" s="36" t="s">
        <v>124</v>
      </c>
      <c r="I741" s="36" t="s">
        <v>29</v>
      </c>
      <c r="J741" s="38" t="s">
        <v>131</v>
      </c>
    </row>
    <row r="742" spans="1:10">
      <c r="A742" s="39">
        <v>7.9877758000000021E-2</v>
      </c>
      <c r="B742" s="36">
        <v>79877.758000000016</v>
      </c>
      <c r="C742" s="36" t="s">
        <v>29</v>
      </c>
      <c r="D742" s="36" t="s">
        <v>29</v>
      </c>
      <c r="E742" s="36">
        <v>234.74268285165846</v>
      </c>
      <c r="F742" s="40">
        <v>0.72439190546401377</v>
      </c>
      <c r="G742" s="40">
        <v>0.72439190546401377</v>
      </c>
      <c r="H742" s="36" t="s">
        <v>124</v>
      </c>
      <c r="I742" s="36" t="s">
        <v>29</v>
      </c>
      <c r="J742" s="38" t="s">
        <v>131</v>
      </c>
    </row>
    <row r="743" spans="1:10">
      <c r="A743" s="39">
        <v>8.0330362499999974E-2</v>
      </c>
      <c r="B743" s="36">
        <v>80330.362499999974</v>
      </c>
      <c r="C743" s="36" t="s">
        <v>29</v>
      </c>
      <c r="D743" s="36" t="s">
        <v>29</v>
      </c>
      <c r="E743" s="36">
        <v>230.60058478694174</v>
      </c>
      <c r="F743" s="40">
        <v>0.61888360816582078</v>
      </c>
      <c r="G743" s="40">
        <v>0.61888360816582078</v>
      </c>
      <c r="H743" s="36" t="s">
        <v>124</v>
      </c>
      <c r="I743" s="36" t="s">
        <v>29</v>
      </c>
      <c r="J743" s="38" t="s">
        <v>131</v>
      </c>
    </row>
    <row r="744" spans="1:10">
      <c r="A744" s="39">
        <v>8.0721785500000018E-2</v>
      </c>
      <c r="B744" s="36">
        <v>80721.785500000013</v>
      </c>
      <c r="C744" s="36" t="s">
        <v>29</v>
      </c>
      <c r="D744" s="36" t="s">
        <v>29</v>
      </c>
      <c r="E744" s="36">
        <v>233.92301778529907</v>
      </c>
      <c r="F744" s="40">
        <v>1.4557639895311743</v>
      </c>
      <c r="G744" s="40">
        <v>1.4557639895311743</v>
      </c>
      <c r="H744" s="36" t="s">
        <v>124</v>
      </c>
      <c r="I744" s="36" t="s">
        <v>29</v>
      </c>
      <c r="J744" s="38" t="s">
        <v>131</v>
      </c>
    </row>
    <row r="745" spans="1:10">
      <c r="A745" s="39">
        <v>8.1206942499999976E-2</v>
      </c>
      <c r="B745" s="36">
        <v>81206.942499999976</v>
      </c>
      <c r="C745" s="36" t="s">
        <v>29</v>
      </c>
      <c r="D745" s="36" t="s">
        <v>29</v>
      </c>
      <c r="E745" s="36">
        <v>230.32953997112173</v>
      </c>
      <c r="F745" s="40">
        <v>0.79569391335084017</v>
      </c>
      <c r="G745" s="40">
        <v>0.79569391335084017</v>
      </c>
      <c r="H745" s="36" t="s">
        <v>124</v>
      </c>
      <c r="I745" s="36" t="s">
        <v>29</v>
      </c>
      <c r="J745" s="38" t="s">
        <v>131</v>
      </c>
    </row>
    <row r="746" spans="1:10">
      <c r="A746" s="39">
        <v>8.1711431000000015E-2</v>
      </c>
      <c r="B746" s="36">
        <v>81711.431000000011</v>
      </c>
      <c r="C746" s="36" t="s">
        <v>29</v>
      </c>
      <c r="D746" s="36" t="s">
        <v>29</v>
      </c>
      <c r="E746" s="36">
        <v>234.13416436720672</v>
      </c>
      <c r="F746" s="40">
        <v>1.1690031548929674</v>
      </c>
      <c r="G746" s="40">
        <v>1.1690031548929674</v>
      </c>
      <c r="H746" s="36" t="s">
        <v>124</v>
      </c>
      <c r="I746" s="36" t="s">
        <v>29</v>
      </c>
      <c r="J746" s="38" t="s">
        <v>131</v>
      </c>
    </row>
    <row r="747" spans="1:10">
      <c r="A747" s="39">
        <v>8.2068790499999975E-2</v>
      </c>
      <c r="B747" s="36">
        <v>82068.790499999974</v>
      </c>
      <c r="C747" s="36" t="s">
        <v>29</v>
      </c>
      <c r="D747" s="36" t="s">
        <v>29</v>
      </c>
      <c r="E747" s="36">
        <v>238.88896579028287</v>
      </c>
      <c r="F747" s="40">
        <v>0.93795885224963116</v>
      </c>
      <c r="G747" s="40">
        <v>0.93795885224963116</v>
      </c>
      <c r="H747" s="36" t="s">
        <v>124</v>
      </c>
      <c r="I747" s="36" t="s">
        <v>29</v>
      </c>
      <c r="J747" s="38" t="s">
        <v>131</v>
      </c>
    </row>
    <row r="748" spans="1:10">
      <c r="A748" s="39">
        <v>8.2526719200000001E-2</v>
      </c>
      <c r="B748" s="36">
        <v>82526.719200000007</v>
      </c>
      <c r="C748" s="36" t="s">
        <v>29</v>
      </c>
      <c r="D748" s="36" t="s">
        <v>29</v>
      </c>
      <c r="E748" s="36">
        <v>240.87295493897983</v>
      </c>
      <c r="F748" s="40">
        <v>1.6390087862534692</v>
      </c>
      <c r="G748" s="40">
        <v>1.6390087862534692</v>
      </c>
      <c r="H748" s="36" t="s">
        <v>124</v>
      </c>
      <c r="I748" s="36" t="s">
        <v>29</v>
      </c>
      <c r="J748" s="38" t="s">
        <v>131</v>
      </c>
    </row>
    <row r="749" spans="1:10">
      <c r="A749" s="39">
        <v>8.298826099999998E-2</v>
      </c>
      <c r="B749" s="36">
        <v>82988.260999999984</v>
      </c>
      <c r="C749" s="36" t="s">
        <v>29</v>
      </c>
      <c r="D749" s="36" t="s">
        <v>29</v>
      </c>
      <c r="E749" s="36">
        <v>246.32246412221588</v>
      </c>
      <c r="F749" s="40">
        <v>0.69796852186566627</v>
      </c>
      <c r="G749" s="40">
        <v>0.69796852186566627</v>
      </c>
      <c r="H749" s="36" t="s">
        <v>124</v>
      </c>
      <c r="I749" s="36" t="s">
        <v>29</v>
      </c>
      <c r="J749" s="38" t="s">
        <v>131</v>
      </c>
    </row>
    <row r="750" spans="1:10">
      <c r="A750" s="39">
        <v>8.3554112166666666E-2</v>
      </c>
      <c r="B750" s="36">
        <v>83554.112166666673</v>
      </c>
      <c r="C750" s="36" t="s">
        <v>29</v>
      </c>
      <c r="D750" s="36" t="s">
        <v>29</v>
      </c>
      <c r="E750" s="36">
        <v>247.10036823521759</v>
      </c>
      <c r="F750" s="40">
        <v>0.9963628866853147</v>
      </c>
      <c r="G750" s="40">
        <v>0.9963628866853147</v>
      </c>
      <c r="H750" s="36" t="s">
        <v>124</v>
      </c>
      <c r="I750" s="36" t="s">
        <v>29</v>
      </c>
      <c r="J750" s="38" t="s">
        <v>131</v>
      </c>
    </row>
    <row r="751" spans="1:10">
      <c r="A751" s="39">
        <v>8.3940899999999971E-2</v>
      </c>
      <c r="B751" s="36">
        <v>83940.899999999965</v>
      </c>
      <c r="C751" s="36" t="s">
        <v>29</v>
      </c>
      <c r="D751" s="36" t="s">
        <v>29</v>
      </c>
      <c r="E751" s="36">
        <v>250.78745315401204</v>
      </c>
      <c r="F751" s="40">
        <v>0.79554953386553673</v>
      </c>
      <c r="G751" s="40">
        <v>0.79554953386553673</v>
      </c>
      <c r="H751" s="36" t="s">
        <v>124</v>
      </c>
      <c r="I751" s="36" t="s">
        <v>29</v>
      </c>
      <c r="J751" s="38" t="s">
        <v>131</v>
      </c>
    </row>
    <row r="752" spans="1:10">
      <c r="A752" s="39">
        <v>8.435743850000002E-2</v>
      </c>
      <c r="B752" s="36">
        <v>84357.438500000018</v>
      </c>
      <c r="C752" s="36" t="s">
        <v>29</v>
      </c>
      <c r="D752" s="36" t="s">
        <v>29</v>
      </c>
      <c r="E752" s="36">
        <v>243.16072770547603</v>
      </c>
      <c r="F752" s="40">
        <v>0.75886853972946544</v>
      </c>
      <c r="G752" s="40">
        <v>0.75886853972946544</v>
      </c>
      <c r="H752" s="36" t="s">
        <v>124</v>
      </c>
      <c r="I752" s="36" t="s">
        <v>29</v>
      </c>
      <c r="J752" s="38" t="s">
        <v>131</v>
      </c>
    </row>
    <row r="753" spans="1:10">
      <c r="A753" s="39">
        <v>8.4936768999999968E-2</v>
      </c>
      <c r="B753" s="36">
        <v>84936.768999999971</v>
      </c>
      <c r="C753" s="36" t="s">
        <v>29</v>
      </c>
      <c r="D753" s="36" t="s">
        <v>29</v>
      </c>
      <c r="E753" s="36">
        <v>238.42310352799862</v>
      </c>
      <c r="F753" s="40">
        <v>1.0981714529290489</v>
      </c>
      <c r="G753" s="40">
        <v>1.0981714529290489</v>
      </c>
      <c r="H753" s="36" t="s">
        <v>124</v>
      </c>
      <c r="I753" s="36" t="s">
        <v>29</v>
      </c>
      <c r="J753" s="38" t="s">
        <v>131</v>
      </c>
    </row>
    <row r="754" spans="1:10">
      <c r="A754" s="39">
        <v>8.5367469333333348E-2</v>
      </c>
      <c r="B754" s="36">
        <v>85367.469333333342</v>
      </c>
      <c r="C754" s="36" t="s">
        <v>29</v>
      </c>
      <c r="D754" s="36" t="s">
        <v>29</v>
      </c>
      <c r="E754" s="36">
        <v>234.68610329976863</v>
      </c>
      <c r="F754" s="40">
        <v>0.6026558497435035</v>
      </c>
      <c r="G754" s="40">
        <v>0.6026558497435035</v>
      </c>
      <c r="H754" s="36" t="s">
        <v>124</v>
      </c>
      <c r="I754" s="36" t="s">
        <v>29</v>
      </c>
      <c r="J754" s="38" t="s">
        <v>131</v>
      </c>
    </row>
    <row r="755" spans="1:10">
      <c r="A755" s="39">
        <v>8.5890693833333295E-2</v>
      </c>
      <c r="B755" s="36">
        <v>85890.693833333295</v>
      </c>
      <c r="C755" s="36" t="s">
        <v>29</v>
      </c>
      <c r="D755" s="36" t="s">
        <v>29</v>
      </c>
      <c r="E755" s="36">
        <v>228.76304195030889</v>
      </c>
      <c r="F755" s="40">
        <v>1.5702164153308857</v>
      </c>
      <c r="G755" s="40">
        <v>1.5702164153308857</v>
      </c>
      <c r="H755" s="36" t="s">
        <v>124</v>
      </c>
      <c r="I755" s="36" t="s">
        <v>29</v>
      </c>
      <c r="J755" s="38" t="s">
        <v>131</v>
      </c>
    </row>
    <row r="756" spans="1:10">
      <c r="A756" s="39">
        <v>8.6498324533333351E-2</v>
      </c>
      <c r="B756" s="36">
        <v>86498.324533333347</v>
      </c>
      <c r="C756" s="36" t="s">
        <v>29</v>
      </c>
      <c r="D756" s="36" t="s">
        <v>29</v>
      </c>
      <c r="E756" s="36">
        <v>223.37741662402166</v>
      </c>
      <c r="F756" s="40">
        <v>0.72482734841946572</v>
      </c>
      <c r="G756" s="40">
        <v>0.72482734841946572</v>
      </c>
      <c r="H756" s="36" t="s">
        <v>124</v>
      </c>
      <c r="I756" s="36" t="s">
        <v>29</v>
      </c>
      <c r="J756" s="38" t="s">
        <v>131</v>
      </c>
    </row>
    <row r="757" spans="1:10">
      <c r="A757" s="39">
        <v>8.7027636000000019E-2</v>
      </c>
      <c r="B757" s="36">
        <v>87027.636000000013</v>
      </c>
      <c r="C757" s="36" t="s">
        <v>29</v>
      </c>
      <c r="D757" s="36" t="s">
        <v>29</v>
      </c>
      <c r="E757" s="36">
        <v>221.05561058442584</v>
      </c>
      <c r="F757" s="40">
        <v>2.3192189426938246</v>
      </c>
      <c r="G757" s="40">
        <v>2.3192189426938246</v>
      </c>
      <c r="H757" s="36" t="s">
        <v>124</v>
      </c>
      <c r="I757" s="36" t="s">
        <v>29</v>
      </c>
      <c r="J757" s="38" t="s">
        <v>131</v>
      </c>
    </row>
    <row r="758" spans="1:10">
      <c r="A758" s="39">
        <v>8.7581179999999995E-2</v>
      </c>
      <c r="B758" s="36">
        <v>87581.18</v>
      </c>
      <c r="C758" s="36" t="s">
        <v>29</v>
      </c>
      <c r="D758" s="36" t="s">
        <v>29</v>
      </c>
      <c r="E758" s="36">
        <v>223.62974404078184</v>
      </c>
      <c r="F758" s="40">
        <v>0.92555287715360357</v>
      </c>
      <c r="G758" s="40">
        <v>0.92555287715360357</v>
      </c>
      <c r="H758" s="36" t="s">
        <v>124</v>
      </c>
      <c r="I758" s="36" t="s">
        <v>29</v>
      </c>
      <c r="J758" s="38" t="s">
        <v>131</v>
      </c>
    </row>
    <row r="759" spans="1:10">
      <c r="A759" s="39">
        <v>8.8136179999999995E-2</v>
      </c>
      <c r="B759" s="36">
        <v>88136.18</v>
      </c>
      <c r="C759" s="36" t="s">
        <v>29</v>
      </c>
      <c r="D759" s="36" t="s">
        <v>29</v>
      </c>
      <c r="E759" s="36">
        <v>217.8009629500103</v>
      </c>
      <c r="F759" s="40">
        <v>1.5708960589145029</v>
      </c>
      <c r="G759" s="40">
        <v>1.5708960589145029</v>
      </c>
      <c r="H759" s="36" t="s">
        <v>124</v>
      </c>
      <c r="I759" s="36" t="s">
        <v>29</v>
      </c>
      <c r="J759" s="38" t="s">
        <v>131</v>
      </c>
    </row>
    <row r="760" spans="1:10">
      <c r="A760" s="39">
        <v>8.870104959999997E-2</v>
      </c>
      <c r="B760" s="36">
        <v>88701.049599999969</v>
      </c>
      <c r="C760" s="36" t="s">
        <v>29</v>
      </c>
      <c r="D760" s="36" t="s">
        <v>29</v>
      </c>
      <c r="E760" s="36">
        <v>223.98941409211108</v>
      </c>
      <c r="F760" s="40">
        <v>0.50376644708558849</v>
      </c>
      <c r="G760" s="40">
        <v>0.50376644708558849</v>
      </c>
      <c r="H760" s="36" t="s">
        <v>124</v>
      </c>
      <c r="I760" s="36" t="s">
        <v>29</v>
      </c>
      <c r="J760" s="38" t="s">
        <v>131</v>
      </c>
    </row>
    <row r="761" spans="1:10">
      <c r="A761" s="39">
        <v>8.9244716000000016E-2</v>
      </c>
      <c r="B761" s="36">
        <v>89244.716000000015</v>
      </c>
      <c r="C761" s="36" t="s">
        <v>29</v>
      </c>
      <c r="D761" s="36" t="s">
        <v>29</v>
      </c>
      <c r="E761" s="36">
        <v>227.37837353558351</v>
      </c>
      <c r="F761" s="40">
        <v>1.0994600980061504</v>
      </c>
      <c r="G761" s="40">
        <v>1.0994600980061504</v>
      </c>
      <c r="H761" s="36" t="s">
        <v>124</v>
      </c>
      <c r="I761" s="36" t="s">
        <v>29</v>
      </c>
      <c r="J761" s="38" t="s">
        <v>131</v>
      </c>
    </row>
    <row r="762" spans="1:10">
      <c r="A762" s="39">
        <v>8.9696257533333323E-2</v>
      </c>
      <c r="B762" s="36">
        <v>89696.257533333322</v>
      </c>
      <c r="C762" s="36" t="s">
        <v>29</v>
      </c>
      <c r="D762" s="36" t="s">
        <v>29</v>
      </c>
      <c r="E762" s="36">
        <v>228.87834564758057</v>
      </c>
      <c r="F762" s="40">
        <v>0.58271390792553379</v>
      </c>
      <c r="G762" s="40">
        <v>0.58271390792553379</v>
      </c>
      <c r="H762" s="36" t="s">
        <v>124</v>
      </c>
      <c r="I762" s="36" t="s">
        <v>29</v>
      </c>
      <c r="J762" s="38" t="s">
        <v>131</v>
      </c>
    </row>
    <row r="763" spans="1:10">
      <c r="A763" s="39">
        <v>9.0317294000000006E-2</v>
      </c>
      <c r="B763" s="36">
        <v>90317.294000000009</v>
      </c>
      <c r="C763" s="36" t="s">
        <v>29</v>
      </c>
      <c r="D763" s="36" t="s">
        <v>29</v>
      </c>
      <c r="E763" s="36">
        <v>229.73738145870655</v>
      </c>
      <c r="F763" s="40">
        <v>1.2932470859753369</v>
      </c>
      <c r="G763" s="40">
        <v>1.2932470859753369</v>
      </c>
      <c r="H763" s="36" t="s">
        <v>124</v>
      </c>
      <c r="I763" s="36" t="s">
        <v>29</v>
      </c>
      <c r="J763" s="38" t="s">
        <v>131</v>
      </c>
    </row>
    <row r="764" spans="1:10">
      <c r="A764" s="39">
        <v>9.0834015000000004E-2</v>
      </c>
      <c r="B764" s="36">
        <v>90834.014999999999</v>
      </c>
      <c r="C764" s="36" t="s">
        <v>29</v>
      </c>
      <c r="D764" s="36" t="s">
        <v>29</v>
      </c>
      <c r="E764" s="36">
        <v>231.55865048827815</v>
      </c>
      <c r="F764" s="40">
        <v>0.56577964514970258</v>
      </c>
      <c r="G764" s="40">
        <v>0.56577964514970258</v>
      </c>
      <c r="H764" s="36" t="s">
        <v>124</v>
      </c>
      <c r="I764" s="36" t="s">
        <v>29</v>
      </c>
      <c r="J764" s="38" t="s">
        <v>131</v>
      </c>
    </row>
    <row r="765" spans="1:10">
      <c r="A765" s="39">
        <v>9.1445030666666677E-2</v>
      </c>
      <c r="B765" s="36">
        <v>91445.030666666673</v>
      </c>
      <c r="C765" s="36" t="s">
        <v>29</v>
      </c>
      <c r="D765" s="36" t="s">
        <v>29</v>
      </c>
      <c r="E765" s="36">
        <v>231.12075636405777</v>
      </c>
      <c r="F765" s="40">
        <v>0.57463369041864754</v>
      </c>
      <c r="G765" s="40">
        <v>0.57463369041864754</v>
      </c>
      <c r="H765" s="36" t="s">
        <v>124</v>
      </c>
      <c r="I765" s="36" t="s">
        <v>29</v>
      </c>
      <c r="J765" s="38" t="s">
        <v>131</v>
      </c>
    </row>
    <row r="766" spans="1:10">
      <c r="A766" s="39">
        <v>9.1949738000000003E-2</v>
      </c>
      <c r="B766" s="36">
        <v>91949.737999999998</v>
      </c>
      <c r="C766" s="36" t="s">
        <v>29</v>
      </c>
      <c r="D766" s="36" t="s">
        <v>29</v>
      </c>
      <c r="E766" s="36">
        <v>233.74184029367558</v>
      </c>
      <c r="F766" s="40">
        <v>1.1116439014712285</v>
      </c>
      <c r="G766" s="40">
        <v>1.1116439014712285</v>
      </c>
      <c r="H766" s="36" t="s">
        <v>124</v>
      </c>
      <c r="I766" s="36" t="s">
        <v>29</v>
      </c>
      <c r="J766" s="38" t="s">
        <v>131</v>
      </c>
    </row>
    <row r="767" spans="1:10">
      <c r="A767" s="39">
        <v>9.2667817500000013E-2</v>
      </c>
      <c r="B767" s="36">
        <v>92667.817500000019</v>
      </c>
      <c r="C767" s="36" t="s">
        <v>29</v>
      </c>
      <c r="D767" s="36" t="s">
        <v>29</v>
      </c>
      <c r="E767" s="36">
        <v>232.45568865935815</v>
      </c>
      <c r="F767" s="40">
        <v>2.220579734316614</v>
      </c>
      <c r="G767" s="40">
        <v>2.220579734316614</v>
      </c>
      <c r="H767" s="36" t="s">
        <v>124</v>
      </c>
      <c r="I767" s="36" t="s">
        <v>29</v>
      </c>
      <c r="J767" s="38" t="s">
        <v>131</v>
      </c>
    </row>
    <row r="768" spans="1:10">
      <c r="A768" s="39">
        <v>9.3424709600000003E-2</v>
      </c>
      <c r="B768" s="36">
        <v>93424.709600000002</v>
      </c>
      <c r="C768" s="36" t="s">
        <v>29</v>
      </c>
      <c r="D768" s="36" t="s">
        <v>29</v>
      </c>
      <c r="E768" s="36">
        <v>235.1600042216258</v>
      </c>
      <c r="F768" s="40">
        <v>0.82564617806512797</v>
      </c>
      <c r="G768" s="40">
        <v>0.82564617806512797</v>
      </c>
      <c r="H768" s="36" t="s">
        <v>124</v>
      </c>
      <c r="I768" s="36" t="s">
        <v>29</v>
      </c>
      <c r="J768" s="38" t="s">
        <v>131</v>
      </c>
    </row>
    <row r="769" spans="1:10">
      <c r="A769" s="39">
        <v>9.3823213666666683E-2</v>
      </c>
      <c r="B769" s="36">
        <v>93823.213666666677</v>
      </c>
      <c r="C769" s="36" t="s">
        <v>29</v>
      </c>
      <c r="D769" s="36" t="s">
        <v>29</v>
      </c>
      <c r="E769" s="36">
        <v>238.20709532731436</v>
      </c>
      <c r="F769" s="40">
        <v>0.77427850326393866</v>
      </c>
      <c r="G769" s="40">
        <v>0.77427850326393866</v>
      </c>
      <c r="H769" s="36" t="s">
        <v>124</v>
      </c>
      <c r="I769" s="36" t="s">
        <v>29</v>
      </c>
      <c r="J769" s="38" t="s">
        <v>131</v>
      </c>
    </row>
    <row r="770" spans="1:10">
      <c r="A770" s="39">
        <v>9.4568548333333308E-2</v>
      </c>
      <c r="B770" s="36">
        <v>94568.54833333331</v>
      </c>
      <c r="C770" s="36" t="s">
        <v>29</v>
      </c>
      <c r="D770" s="36" t="s">
        <v>29</v>
      </c>
      <c r="E770" s="36">
        <v>242.40636016295775</v>
      </c>
      <c r="F770" s="40">
        <v>0.53365838815772637</v>
      </c>
      <c r="G770" s="40">
        <v>0.53365838815772637</v>
      </c>
      <c r="H770" s="36" t="s">
        <v>124</v>
      </c>
      <c r="I770" s="36" t="s">
        <v>29</v>
      </c>
      <c r="J770" s="38" t="s">
        <v>131</v>
      </c>
    </row>
    <row r="771" spans="1:10">
      <c r="A771" s="39">
        <v>9.5234114000000022E-2</v>
      </c>
      <c r="B771" s="36">
        <v>95234.114000000016</v>
      </c>
      <c r="C771" s="36" t="s">
        <v>29</v>
      </c>
      <c r="D771" s="36" t="s">
        <v>29</v>
      </c>
      <c r="E771" s="36">
        <v>242.91411717720837</v>
      </c>
      <c r="F771" s="40">
        <v>1.0680429441934671</v>
      </c>
      <c r="G771" s="40">
        <v>1.0680429441934671</v>
      </c>
      <c r="H771" s="36" t="s">
        <v>124</v>
      </c>
      <c r="I771" s="36" t="s">
        <v>29</v>
      </c>
      <c r="J771" s="38" t="s">
        <v>131</v>
      </c>
    </row>
    <row r="772" spans="1:10">
      <c r="A772" s="39">
        <v>9.5921483166666641E-2</v>
      </c>
      <c r="B772" s="36">
        <v>95921.483166666643</v>
      </c>
      <c r="C772" s="36" t="s">
        <v>29</v>
      </c>
      <c r="D772" s="36" t="s">
        <v>29</v>
      </c>
      <c r="E772" s="36">
        <v>246.19646528867355</v>
      </c>
      <c r="F772" s="40">
        <v>1.5429840266572261</v>
      </c>
      <c r="G772" s="40">
        <v>1.5429840266572261</v>
      </c>
      <c r="H772" s="36" t="s">
        <v>124</v>
      </c>
      <c r="I772" s="36" t="s">
        <v>29</v>
      </c>
      <c r="J772" s="38" t="s">
        <v>131</v>
      </c>
    </row>
    <row r="773" spans="1:10">
      <c r="A773" s="39">
        <v>9.6474880333333346E-2</v>
      </c>
      <c r="B773" s="36">
        <v>96474.880333333349</v>
      </c>
      <c r="C773" s="36" t="s">
        <v>29</v>
      </c>
      <c r="D773" s="36" t="s">
        <v>29</v>
      </c>
      <c r="E773" s="36">
        <v>245.76472950138771</v>
      </c>
      <c r="F773" s="40">
        <v>0.59683198504101631</v>
      </c>
      <c r="G773" s="40">
        <v>0.59683198504101631</v>
      </c>
      <c r="H773" s="36" t="s">
        <v>124</v>
      </c>
      <c r="I773" s="36" t="s">
        <v>29</v>
      </c>
      <c r="J773" s="38" t="s">
        <v>131</v>
      </c>
    </row>
    <row r="774" spans="1:10">
      <c r="A774" s="39">
        <v>9.7270890999999984E-2</v>
      </c>
      <c r="B774" s="36">
        <v>97270.890999999989</v>
      </c>
      <c r="C774" s="36" t="s">
        <v>29</v>
      </c>
      <c r="D774" s="36" t="s">
        <v>29</v>
      </c>
      <c r="E774" s="36">
        <v>242.35406601147713</v>
      </c>
      <c r="F774" s="40">
        <v>2.0356171058595214</v>
      </c>
      <c r="G774" s="40">
        <v>2.0356171058595214</v>
      </c>
      <c r="H774" s="36" t="s">
        <v>124</v>
      </c>
      <c r="I774" s="36" t="s">
        <v>29</v>
      </c>
      <c r="J774" s="38" t="s">
        <v>131</v>
      </c>
    </row>
    <row r="775" spans="1:10">
      <c r="A775" s="39">
        <v>9.7927464500000019E-2</v>
      </c>
      <c r="B775" s="36">
        <v>97927.464500000016</v>
      </c>
      <c r="C775" s="36" t="s">
        <v>29</v>
      </c>
      <c r="D775" s="36" t="s">
        <v>29</v>
      </c>
      <c r="E775" s="36">
        <v>239.85849997327506</v>
      </c>
      <c r="F775" s="40">
        <v>0.44902024787341865</v>
      </c>
      <c r="G775" s="40">
        <v>0.44902024787341865</v>
      </c>
      <c r="H775" s="36" t="s">
        <v>124</v>
      </c>
      <c r="I775" s="36" t="s">
        <v>29</v>
      </c>
      <c r="J775" s="38" t="s">
        <v>131</v>
      </c>
    </row>
    <row r="776" spans="1:10">
      <c r="A776" s="39">
        <v>9.8583723999999984E-2</v>
      </c>
      <c r="B776" s="36">
        <v>98583.723999999987</v>
      </c>
      <c r="C776" s="36" t="s">
        <v>29</v>
      </c>
      <c r="D776" s="36" t="s">
        <v>29</v>
      </c>
      <c r="E776" s="36">
        <v>243.17988778616598</v>
      </c>
      <c r="F776" s="40">
        <v>0.23298298876575249</v>
      </c>
      <c r="G776" s="40">
        <v>0.23298298876575249</v>
      </c>
      <c r="H776" s="36" t="s">
        <v>124</v>
      </c>
      <c r="I776" s="36" t="s">
        <v>29</v>
      </c>
      <c r="J776" s="38" t="s">
        <v>131</v>
      </c>
    </row>
    <row r="777" spans="1:10">
      <c r="A777" s="39">
        <v>9.9361422333333352E-2</v>
      </c>
      <c r="B777" s="36">
        <v>99361.42233333335</v>
      </c>
      <c r="C777" s="36" t="s">
        <v>29</v>
      </c>
      <c r="D777" s="36" t="s">
        <v>29</v>
      </c>
      <c r="E777" s="36">
        <v>242.98971287919505</v>
      </c>
      <c r="F777" s="40">
        <v>1.0068160467597298</v>
      </c>
      <c r="G777" s="40">
        <v>1.0068160467597298</v>
      </c>
      <c r="H777" s="36" t="s">
        <v>124</v>
      </c>
      <c r="I777" s="36" t="s">
        <v>29</v>
      </c>
      <c r="J777" s="38" t="s">
        <v>131</v>
      </c>
    </row>
    <row r="778" spans="1:10">
      <c r="A778" s="39">
        <v>0.10007684966666665</v>
      </c>
      <c r="B778" s="36">
        <v>100076.84966666665</v>
      </c>
      <c r="C778" s="36" t="s">
        <v>29</v>
      </c>
      <c r="D778" s="36" t="s">
        <v>29</v>
      </c>
      <c r="E778" s="36">
        <v>245.62557787811392</v>
      </c>
      <c r="F778" s="40">
        <v>1.0691576059963779</v>
      </c>
      <c r="G778" s="40">
        <v>1.0691576059963779</v>
      </c>
      <c r="H778" s="36" t="s">
        <v>124</v>
      </c>
      <c r="I778" s="36" t="s">
        <v>29</v>
      </c>
      <c r="J778" s="38" t="s">
        <v>131</v>
      </c>
    </row>
    <row r="779" spans="1:10">
      <c r="A779" s="39">
        <v>0.10054317833333334</v>
      </c>
      <c r="B779" s="36">
        <v>100543.17833333334</v>
      </c>
      <c r="C779" s="36" t="s">
        <v>29</v>
      </c>
      <c r="D779" s="36" t="s">
        <v>29</v>
      </c>
      <c r="E779" s="36">
        <v>247.87211311066901</v>
      </c>
      <c r="F779" s="40">
        <v>1.0978904362663182</v>
      </c>
      <c r="G779" s="40">
        <v>1.0978904362663182</v>
      </c>
      <c r="H779" s="36" t="s">
        <v>124</v>
      </c>
      <c r="I779" s="36" t="s">
        <v>29</v>
      </c>
      <c r="J779" s="38" t="s">
        <v>131</v>
      </c>
    </row>
    <row r="780" spans="1:10">
      <c r="A780" s="39">
        <v>0.10132567500000002</v>
      </c>
      <c r="B780" s="36">
        <v>101325.67500000002</v>
      </c>
      <c r="C780" s="36" t="s">
        <v>29</v>
      </c>
      <c r="D780" s="36" t="s">
        <v>29</v>
      </c>
      <c r="E780" s="36">
        <v>244.76242456683201</v>
      </c>
      <c r="F780" s="40">
        <v>1.1289953724167154</v>
      </c>
      <c r="G780" s="40">
        <v>1.1289953724167154</v>
      </c>
      <c r="H780" s="36" t="s">
        <v>124</v>
      </c>
      <c r="I780" s="36" t="s">
        <v>29</v>
      </c>
      <c r="J780" s="38" t="s">
        <v>131</v>
      </c>
    </row>
    <row r="781" spans="1:10">
      <c r="A781" s="39">
        <v>0.10197188500000001</v>
      </c>
      <c r="B781" s="36">
        <v>101971.88500000001</v>
      </c>
      <c r="C781" s="36" t="s">
        <v>29</v>
      </c>
      <c r="D781" s="36" t="s">
        <v>29</v>
      </c>
      <c r="E781" s="36">
        <v>240.0715355271941</v>
      </c>
      <c r="F781" s="40">
        <v>0.93991788163341106</v>
      </c>
      <c r="G781" s="40">
        <v>0.93991788163341106</v>
      </c>
      <c r="H781" s="36" t="s">
        <v>124</v>
      </c>
      <c r="I781" s="36" t="s">
        <v>29</v>
      </c>
      <c r="J781" s="38" t="s">
        <v>131</v>
      </c>
    </row>
    <row r="782" spans="1:10">
      <c r="A782" s="39">
        <v>0.10276477666666664</v>
      </c>
      <c r="B782" s="36">
        <v>102764.77666666664</v>
      </c>
      <c r="C782" s="36" t="s">
        <v>29</v>
      </c>
      <c r="D782" s="36" t="s">
        <v>29</v>
      </c>
      <c r="E782" s="36">
        <v>237.07327561500702</v>
      </c>
      <c r="F782" s="40">
        <v>1.7537460901846784</v>
      </c>
      <c r="G782" s="40">
        <v>1.7537460901846784</v>
      </c>
      <c r="H782" s="36" t="s">
        <v>124</v>
      </c>
      <c r="I782" s="36" t="s">
        <v>29</v>
      </c>
      <c r="J782" s="38" t="s">
        <v>131</v>
      </c>
    </row>
    <row r="783" spans="1:10">
      <c r="A783" s="39">
        <v>0.10330874000000002</v>
      </c>
      <c r="B783" s="36">
        <v>103308.74000000002</v>
      </c>
      <c r="C783" s="36" t="s">
        <v>29</v>
      </c>
      <c r="D783" s="36" t="s">
        <v>29</v>
      </c>
      <c r="E783" s="36">
        <v>240.68407213384208</v>
      </c>
      <c r="F783" s="40">
        <v>0.93706222006140694</v>
      </c>
      <c r="G783" s="40">
        <v>0.93706222006140694</v>
      </c>
      <c r="H783" s="36" t="s">
        <v>124</v>
      </c>
      <c r="I783" s="36" t="s">
        <v>29</v>
      </c>
      <c r="J783" s="38" t="s">
        <v>131</v>
      </c>
    </row>
    <row r="784" spans="1:10">
      <c r="A784" s="39">
        <v>0.10427433333333334</v>
      </c>
      <c r="B784" s="36">
        <v>104274.33333333334</v>
      </c>
      <c r="C784" s="36" t="s">
        <v>29</v>
      </c>
      <c r="D784" s="36" t="s">
        <v>29</v>
      </c>
      <c r="E784" s="36">
        <v>247.76162928794554</v>
      </c>
      <c r="F784" s="40">
        <v>0.83022340543541706</v>
      </c>
      <c r="G784" s="40">
        <v>0.83022340543541706</v>
      </c>
      <c r="H784" s="36" t="s">
        <v>124</v>
      </c>
      <c r="I784" s="36" t="s">
        <v>29</v>
      </c>
      <c r="J784" s="38" t="s">
        <v>131</v>
      </c>
    </row>
    <row r="785" spans="1:10">
      <c r="A785" s="41">
        <v>0.1043312290909091</v>
      </c>
      <c r="B785" s="36">
        <v>104331.2290909091</v>
      </c>
      <c r="C785" s="36" t="s">
        <v>29</v>
      </c>
      <c r="D785" s="36" t="s">
        <v>29</v>
      </c>
      <c r="E785" s="42">
        <v>238.88</v>
      </c>
      <c r="F785" s="40">
        <v>1.55</v>
      </c>
      <c r="G785" s="40">
        <v>1.55</v>
      </c>
      <c r="H785" s="36" t="s">
        <v>124</v>
      </c>
      <c r="I785" s="36" t="s">
        <v>29</v>
      </c>
      <c r="J785" s="38" t="s">
        <v>132</v>
      </c>
    </row>
    <row r="786" spans="1:10">
      <c r="A786" s="41">
        <v>0.10496644545454546</v>
      </c>
      <c r="B786" s="36">
        <v>104966.44545454546</v>
      </c>
      <c r="C786" s="36" t="s">
        <v>29</v>
      </c>
      <c r="D786" s="36" t="s">
        <v>29</v>
      </c>
      <c r="E786" s="42">
        <v>242.36</v>
      </c>
      <c r="F786" s="40">
        <v>2.6496296296296298</v>
      </c>
      <c r="G786" s="40">
        <v>2.6496296296296298</v>
      </c>
      <c r="H786" s="36" t="s">
        <v>124</v>
      </c>
      <c r="I786" s="36" t="s">
        <v>29</v>
      </c>
      <c r="J786" s="38" t="s">
        <v>132</v>
      </c>
    </row>
    <row r="787" spans="1:10">
      <c r="A787" s="41">
        <v>0.10550714848484849</v>
      </c>
      <c r="B787" s="36">
        <v>105507.14848484848</v>
      </c>
      <c r="C787" s="36" t="s">
        <v>29</v>
      </c>
      <c r="D787" s="36" t="s">
        <v>29</v>
      </c>
      <c r="E787" s="42">
        <v>248.78</v>
      </c>
      <c r="F787" s="40">
        <v>9.9600000000000009</v>
      </c>
      <c r="G787" s="40">
        <v>9.9600000000000009</v>
      </c>
      <c r="H787" s="36" t="s">
        <v>124</v>
      </c>
      <c r="I787" s="36" t="s">
        <v>29</v>
      </c>
      <c r="J787" s="38" t="s">
        <v>132</v>
      </c>
    </row>
    <row r="788" spans="1:10">
      <c r="A788" s="41">
        <v>0.10598987272727274</v>
      </c>
      <c r="B788" s="36">
        <v>105989.87272727274</v>
      </c>
      <c r="C788" s="36" t="s">
        <v>29</v>
      </c>
      <c r="D788" s="36" t="s">
        <v>29</v>
      </c>
      <c r="E788" s="42">
        <v>257.58</v>
      </c>
      <c r="F788" s="40">
        <v>4.2</v>
      </c>
      <c r="G788" s="40">
        <v>4.2</v>
      </c>
      <c r="H788" s="36" t="s">
        <v>124</v>
      </c>
      <c r="I788" s="36" t="s">
        <v>29</v>
      </c>
      <c r="J788" s="38" t="s">
        <v>132</v>
      </c>
    </row>
    <row r="789" spans="1:10">
      <c r="A789" s="41">
        <v>0.10625637575757577</v>
      </c>
      <c r="B789" s="36">
        <v>106256.37575757576</v>
      </c>
      <c r="C789" s="36" t="s">
        <v>29</v>
      </c>
      <c r="D789" s="36" t="s">
        <v>29</v>
      </c>
      <c r="E789" s="42">
        <v>241.4</v>
      </c>
      <c r="F789" s="40">
        <v>2.6496296296296298</v>
      </c>
      <c r="G789" s="40">
        <v>2.6496296296296298</v>
      </c>
      <c r="H789" s="36" t="s">
        <v>124</v>
      </c>
      <c r="I789" s="36" t="s">
        <v>29</v>
      </c>
      <c r="J789" s="38" t="s">
        <v>132</v>
      </c>
    </row>
    <row r="790" spans="1:10">
      <c r="A790" s="41">
        <v>0.10636825454545455</v>
      </c>
      <c r="B790" s="36">
        <v>106368.25454545455</v>
      </c>
      <c r="C790" s="36" t="s">
        <v>29</v>
      </c>
      <c r="D790" s="36" t="s">
        <v>29</v>
      </c>
      <c r="E790" s="42">
        <v>244.83</v>
      </c>
      <c r="F790" s="40">
        <v>3.05</v>
      </c>
      <c r="G790" s="40">
        <v>3.05</v>
      </c>
      <c r="H790" s="36" t="s">
        <v>124</v>
      </c>
      <c r="I790" s="36" t="s">
        <v>29</v>
      </c>
      <c r="J790" s="38" t="s">
        <v>132</v>
      </c>
    </row>
    <row r="791" spans="1:10">
      <c r="A791" s="41">
        <v>0.10697481818181817</v>
      </c>
      <c r="B791" s="36">
        <v>106974.81818181818</v>
      </c>
      <c r="C791" s="36" t="s">
        <v>29</v>
      </c>
      <c r="D791" s="36" t="s">
        <v>29</v>
      </c>
      <c r="E791" s="42">
        <v>240.34</v>
      </c>
      <c r="F791" s="40">
        <v>2.6496296296296298</v>
      </c>
      <c r="G791" s="40">
        <v>2.6496296296296298</v>
      </c>
      <c r="H791" s="36" t="s">
        <v>124</v>
      </c>
      <c r="I791" s="36" t="s">
        <v>29</v>
      </c>
      <c r="J791" s="38" t="s">
        <v>132</v>
      </c>
    </row>
    <row r="792" spans="1:10">
      <c r="A792" s="41">
        <v>0.10840190909090909</v>
      </c>
      <c r="B792" s="36">
        <v>108401.90909090909</v>
      </c>
      <c r="C792" s="36" t="s">
        <v>29</v>
      </c>
      <c r="D792" s="36" t="s">
        <v>29</v>
      </c>
      <c r="E792" s="42">
        <v>236.43</v>
      </c>
      <c r="F792" s="40">
        <v>2.6496296296296298</v>
      </c>
      <c r="G792" s="40">
        <v>2.6496296296296298</v>
      </c>
      <c r="H792" s="36" t="s">
        <v>124</v>
      </c>
      <c r="I792" s="36" t="s">
        <v>29</v>
      </c>
      <c r="J792" s="38" t="s">
        <v>132</v>
      </c>
    </row>
    <row r="793" spans="1:10">
      <c r="A793" s="41">
        <v>0.10912941818181818</v>
      </c>
      <c r="B793" s="36">
        <v>109129.41818181818</v>
      </c>
      <c r="C793" s="36" t="s">
        <v>29</v>
      </c>
      <c r="D793" s="36" t="s">
        <v>29</v>
      </c>
      <c r="E793" s="42">
        <v>244.44</v>
      </c>
      <c r="F793" s="40">
        <v>1.58</v>
      </c>
      <c r="G793" s="40">
        <v>1.58</v>
      </c>
      <c r="H793" s="36" t="s">
        <v>124</v>
      </c>
      <c r="I793" s="36" t="s">
        <v>29</v>
      </c>
      <c r="J793" s="38" t="s">
        <v>132</v>
      </c>
    </row>
    <row r="794" spans="1:10">
      <c r="A794" s="41">
        <v>0.1098399696969697</v>
      </c>
      <c r="B794" s="36">
        <v>109839.9696969697</v>
      </c>
      <c r="C794" s="36" t="s">
        <v>29</v>
      </c>
      <c r="D794" s="36" t="s">
        <v>29</v>
      </c>
      <c r="E794" s="42">
        <v>244.13</v>
      </c>
      <c r="F794" s="40">
        <v>2.6496296296296298</v>
      </c>
      <c r="G794" s="40">
        <v>2.6496296296296298</v>
      </c>
      <c r="H794" s="36" t="s">
        <v>124</v>
      </c>
      <c r="I794" s="36" t="s">
        <v>29</v>
      </c>
      <c r="J794" s="38" t="s">
        <v>132</v>
      </c>
    </row>
    <row r="795" spans="1:10">
      <c r="A795" s="41">
        <v>0.11055536363636363</v>
      </c>
      <c r="B795" s="36">
        <v>110555.36363636363</v>
      </c>
      <c r="C795" s="36" t="s">
        <v>29</v>
      </c>
      <c r="D795" s="36" t="s">
        <v>29</v>
      </c>
      <c r="E795" s="42">
        <v>246.69</v>
      </c>
      <c r="F795" s="40">
        <v>2.6496296296296298</v>
      </c>
      <c r="G795" s="40">
        <v>2.6496296296296298</v>
      </c>
      <c r="H795" s="36" t="s">
        <v>124</v>
      </c>
      <c r="I795" s="36" t="s">
        <v>29</v>
      </c>
      <c r="J795" s="38" t="s">
        <v>132</v>
      </c>
    </row>
    <row r="796" spans="1:10">
      <c r="A796" s="41">
        <v>0.11187680000000001</v>
      </c>
      <c r="B796" s="36">
        <v>111876.80000000002</v>
      </c>
      <c r="C796" s="36" t="s">
        <v>29</v>
      </c>
      <c r="D796" s="36" t="s">
        <v>29</v>
      </c>
      <c r="E796" s="42">
        <v>257.93</v>
      </c>
      <c r="F796" s="40">
        <v>2.94</v>
      </c>
      <c r="G796" s="40">
        <v>2.94</v>
      </c>
      <c r="H796" s="36" t="s">
        <v>124</v>
      </c>
      <c r="I796" s="36" t="s">
        <v>29</v>
      </c>
      <c r="J796" s="38" t="s">
        <v>132</v>
      </c>
    </row>
    <row r="797" spans="1:10">
      <c r="A797" s="41">
        <v>0.11263606060606063</v>
      </c>
      <c r="B797" s="36">
        <v>112636.06060606062</v>
      </c>
      <c r="C797" s="36" t="s">
        <v>29</v>
      </c>
      <c r="D797" s="36" t="s">
        <v>29</v>
      </c>
      <c r="E797" s="42">
        <v>256.79000000000002</v>
      </c>
      <c r="F797" s="40">
        <v>2.6496296296296298</v>
      </c>
      <c r="G797" s="40">
        <v>2.6496296296296298</v>
      </c>
      <c r="H797" s="36" t="s">
        <v>124</v>
      </c>
      <c r="I797" s="36" t="s">
        <v>29</v>
      </c>
      <c r="J797" s="38" t="s">
        <v>132</v>
      </c>
    </row>
    <row r="798" spans="1:10">
      <c r="A798" s="41">
        <v>0.11294172727272728</v>
      </c>
      <c r="B798" s="36">
        <v>112941.72727272728</v>
      </c>
      <c r="C798" s="36" t="s">
        <v>29</v>
      </c>
      <c r="D798" s="36" t="s">
        <v>29</v>
      </c>
      <c r="E798" s="42">
        <v>263.12</v>
      </c>
      <c r="F798" s="40">
        <v>2.6496296296296298</v>
      </c>
      <c r="G798" s="40">
        <v>2.6496296296296298</v>
      </c>
      <c r="H798" s="36" t="s">
        <v>124</v>
      </c>
      <c r="I798" s="36" t="s">
        <v>29</v>
      </c>
      <c r="J798" s="38" t="s">
        <v>132</v>
      </c>
    </row>
    <row r="799" spans="1:10">
      <c r="A799" s="41">
        <v>0.1131192696969697</v>
      </c>
      <c r="B799" s="36">
        <v>113119.2696969697</v>
      </c>
      <c r="C799" s="36" t="s">
        <v>29</v>
      </c>
      <c r="D799" s="36" t="s">
        <v>29</v>
      </c>
      <c r="E799" s="42">
        <v>264.75</v>
      </c>
      <c r="F799" s="40">
        <v>3.64</v>
      </c>
      <c r="G799" s="40">
        <v>3.64</v>
      </c>
      <c r="H799" s="36" t="s">
        <v>124</v>
      </c>
      <c r="I799" s="36" t="s">
        <v>29</v>
      </c>
      <c r="J799" s="38" t="s">
        <v>132</v>
      </c>
    </row>
    <row r="800" spans="1:10">
      <c r="A800" s="41">
        <v>0.11367863636363636</v>
      </c>
      <c r="B800" s="36">
        <v>113678.63636363635</v>
      </c>
      <c r="C800" s="36" t="s">
        <v>29</v>
      </c>
      <c r="D800" s="36" t="s">
        <v>29</v>
      </c>
      <c r="E800" s="42">
        <v>260.58</v>
      </c>
      <c r="F800" s="40">
        <v>2.6496296296296298</v>
      </c>
      <c r="G800" s="40">
        <v>2.6496296296296298</v>
      </c>
      <c r="H800" s="36" t="s">
        <v>124</v>
      </c>
      <c r="I800" s="36" t="s">
        <v>29</v>
      </c>
      <c r="J800" s="38" t="s">
        <v>132</v>
      </c>
    </row>
    <row r="801" spans="1:10">
      <c r="A801" s="41">
        <v>0.11425</v>
      </c>
      <c r="B801" s="36">
        <v>114250</v>
      </c>
      <c r="C801" s="36" t="s">
        <v>29</v>
      </c>
      <c r="D801" s="36" t="s">
        <v>29</v>
      </c>
      <c r="E801" s="42">
        <v>267.89999999999998</v>
      </c>
      <c r="F801" s="40">
        <v>2.6496296296296298</v>
      </c>
      <c r="G801" s="40">
        <v>2.6496296296296298</v>
      </c>
      <c r="H801" s="36" t="s">
        <v>124</v>
      </c>
      <c r="I801" s="36" t="s">
        <v>29</v>
      </c>
      <c r="J801" s="38" t="s">
        <v>132</v>
      </c>
    </row>
    <row r="802" spans="1:10">
      <c r="A802" s="41">
        <v>0.11481539393939394</v>
      </c>
      <c r="B802" s="36">
        <v>114815.39393939394</v>
      </c>
      <c r="C802" s="36" t="s">
        <v>29</v>
      </c>
      <c r="D802" s="36" t="s">
        <v>29</v>
      </c>
      <c r="E802" s="42">
        <v>275.07</v>
      </c>
      <c r="F802" s="40">
        <v>2.6496296296296298</v>
      </c>
      <c r="G802" s="40">
        <v>2.6496296296296298</v>
      </c>
      <c r="H802" s="36" t="s">
        <v>124</v>
      </c>
      <c r="I802" s="36" t="s">
        <v>29</v>
      </c>
      <c r="J802" s="38" t="s">
        <v>132</v>
      </c>
    </row>
    <row r="803" spans="1:10">
      <c r="A803" s="41">
        <v>0.11544667272727273</v>
      </c>
      <c r="B803" s="36">
        <v>115446.67272727273</v>
      </c>
      <c r="C803" s="36" t="s">
        <v>29</v>
      </c>
      <c r="D803" s="36" t="s">
        <v>29</v>
      </c>
      <c r="E803" s="42">
        <v>276.95999999999998</v>
      </c>
      <c r="F803" s="40">
        <v>1.63</v>
      </c>
      <c r="G803" s="40">
        <v>1.63</v>
      </c>
      <c r="H803" s="36" t="s">
        <v>124</v>
      </c>
      <c r="I803" s="36" t="s">
        <v>29</v>
      </c>
      <c r="J803" s="38" t="s">
        <v>132</v>
      </c>
    </row>
    <row r="804" spans="1:10">
      <c r="A804" s="41">
        <v>0.11590857575757577</v>
      </c>
      <c r="B804" s="36">
        <v>115908.57575757576</v>
      </c>
      <c r="C804" s="36" t="s">
        <v>29</v>
      </c>
      <c r="D804" s="36" t="s">
        <v>29</v>
      </c>
      <c r="E804" s="42">
        <v>273.16000000000003</v>
      </c>
      <c r="F804" s="40">
        <v>2.6496296296296298</v>
      </c>
      <c r="G804" s="40">
        <v>2.6496296296296298</v>
      </c>
      <c r="H804" s="36" t="s">
        <v>124</v>
      </c>
      <c r="I804" s="36" t="s">
        <v>29</v>
      </c>
      <c r="J804" s="38" t="s">
        <v>132</v>
      </c>
    </row>
    <row r="805" spans="1:10">
      <c r="A805" s="41">
        <v>0.11647557575757576</v>
      </c>
      <c r="B805" s="36">
        <v>116475.57575757576</v>
      </c>
      <c r="C805" s="36" t="s">
        <v>29</v>
      </c>
      <c r="D805" s="36" t="s">
        <v>29</v>
      </c>
      <c r="E805" s="42">
        <v>273.63</v>
      </c>
      <c r="F805" s="40">
        <v>2.6496296296296298</v>
      </c>
      <c r="G805" s="40">
        <v>2.6496296296296298</v>
      </c>
      <c r="H805" s="36" t="s">
        <v>124</v>
      </c>
      <c r="I805" s="36" t="s">
        <v>29</v>
      </c>
      <c r="J805" s="38" t="s">
        <v>132</v>
      </c>
    </row>
    <row r="806" spans="1:10">
      <c r="A806" s="41">
        <v>0.11718555454545454</v>
      </c>
      <c r="B806" s="36">
        <v>117185.55454545454</v>
      </c>
      <c r="C806" s="36" t="s">
        <v>29</v>
      </c>
      <c r="D806" s="36" t="s">
        <v>29</v>
      </c>
      <c r="E806" s="42">
        <v>274.02999999999997</v>
      </c>
      <c r="F806" s="40">
        <v>2.6496296296296298</v>
      </c>
      <c r="G806" s="40">
        <v>2.6496296296296298</v>
      </c>
      <c r="H806" s="36" t="s">
        <v>124</v>
      </c>
      <c r="I806" s="36" t="s">
        <v>29</v>
      </c>
      <c r="J806" s="38" t="s">
        <v>132</v>
      </c>
    </row>
    <row r="807" spans="1:10">
      <c r="A807" s="41">
        <v>0.11761936363636363</v>
      </c>
      <c r="B807" s="36">
        <v>117619.36363636363</v>
      </c>
      <c r="C807" s="36" t="s">
        <v>29</v>
      </c>
      <c r="D807" s="36" t="s">
        <v>29</v>
      </c>
      <c r="E807" s="42">
        <v>274.98</v>
      </c>
      <c r="F807" s="40">
        <v>4.03</v>
      </c>
      <c r="G807" s="40">
        <v>4.03</v>
      </c>
      <c r="H807" s="36" t="s">
        <v>124</v>
      </c>
      <c r="I807" s="36" t="s">
        <v>29</v>
      </c>
      <c r="J807" s="38" t="s">
        <v>132</v>
      </c>
    </row>
    <row r="808" spans="1:10">
      <c r="A808" s="41">
        <v>0.11865826969696969</v>
      </c>
      <c r="B808" s="36">
        <v>118658.26969696968</v>
      </c>
      <c r="C808" s="36" t="s">
        <v>29</v>
      </c>
      <c r="D808" s="36" t="s">
        <v>29</v>
      </c>
      <c r="E808" s="42">
        <v>277.72000000000003</v>
      </c>
      <c r="F808" s="40">
        <v>2.6496296296296298</v>
      </c>
      <c r="G808" s="40">
        <v>2.6496296296296298</v>
      </c>
      <c r="H808" s="36" t="s">
        <v>124</v>
      </c>
      <c r="I808" s="36" t="s">
        <v>29</v>
      </c>
      <c r="J808" s="38" t="s">
        <v>132</v>
      </c>
    </row>
    <row r="809" spans="1:10">
      <c r="A809" s="41">
        <v>0.11924251515151515</v>
      </c>
      <c r="B809" s="36">
        <v>119242.51515151515</v>
      </c>
      <c r="C809" s="36" t="s">
        <v>29</v>
      </c>
      <c r="D809" s="36" t="s">
        <v>29</v>
      </c>
      <c r="E809" s="42">
        <v>267.74</v>
      </c>
      <c r="F809" s="40">
        <v>2.6496296296296298</v>
      </c>
      <c r="G809" s="40">
        <v>2.6496296296296298</v>
      </c>
      <c r="H809" s="36" t="s">
        <v>124</v>
      </c>
      <c r="I809" s="36" t="s">
        <v>29</v>
      </c>
      <c r="J809" s="38" t="s">
        <v>132</v>
      </c>
    </row>
    <row r="810" spans="1:10">
      <c r="A810" s="41">
        <v>0.1197155</v>
      </c>
      <c r="B810" s="36">
        <v>119715.5</v>
      </c>
      <c r="C810" s="36" t="s">
        <v>29</v>
      </c>
      <c r="D810" s="36" t="s">
        <v>29</v>
      </c>
      <c r="E810" s="42">
        <v>274.58999999999997</v>
      </c>
      <c r="F810" s="40">
        <v>1.3</v>
      </c>
      <c r="G810" s="40">
        <v>1.3</v>
      </c>
      <c r="H810" s="36" t="s">
        <v>124</v>
      </c>
      <c r="I810" s="36" t="s">
        <v>29</v>
      </c>
      <c r="J810" s="38" t="s">
        <v>132</v>
      </c>
    </row>
    <row r="811" spans="1:10">
      <c r="A811" s="41">
        <v>0.12014412121212122</v>
      </c>
      <c r="B811" s="36">
        <v>120144.12121212122</v>
      </c>
      <c r="C811" s="36" t="s">
        <v>29</v>
      </c>
      <c r="D811" s="36" t="s">
        <v>29</v>
      </c>
      <c r="E811" s="42">
        <v>268.73</v>
      </c>
      <c r="F811" s="40">
        <v>2.6496296296296298</v>
      </c>
      <c r="G811" s="40">
        <v>2.6496296296296298</v>
      </c>
      <c r="H811" s="36" t="s">
        <v>124</v>
      </c>
      <c r="I811" s="36" t="s">
        <v>29</v>
      </c>
      <c r="J811" s="38" t="s">
        <v>132</v>
      </c>
    </row>
    <row r="812" spans="1:10">
      <c r="A812" s="41">
        <v>0.12054290909090909</v>
      </c>
      <c r="B812" s="36">
        <v>120542.90909090909</v>
      </c>
      <c r="C812" s="36" t="s">
        <v>29</v>
      </c>
      <c r="D812" s="36" t="s">
        <v>29</v>
      </c>
      <c r="E812" s="42">
        <v>276.82</v>
      </c>
      <c r="F812" s="40">
        <v>2.6496296296296298</v>
      </c>
      <c r="G812" s="40">
        <v>2.6496296296296298</v>
      </c>
      <c r="H812" s="36" t="s">
        <v>124</v>
      </c>
      <c r="I812" s="36" t="s">
        <v>29</v>
      </c>
      <c r="J812" s="38" t="s">
        <v>132</v>
      </c>
    </row>
    <row r="813" spans="1:10">
      <c r="A813" s="41">
        <v>0.12142601515151516</v>
      </c>
      <c r="B813" s="36">
        <v>121426.01515151517</v>
      </c>
      <c r="C813" s="36" t="s">
        <v>29</v>
      </c>
      <c r="D813" s="36" t="s">
        <v>29</v>
      </c>
      <c r="E813" s="42">
        <v>279.48</v>
      </c>
      <c r="F813" s="40">
        <v>2.2599999999999998</v>
      </c>
      <c r="G813" s="40">
        <v>2.2599999999999998</v>
      </c>
      <c r="H813" s="36" t="s">
        <v>124</v>
      </c>
      <c r="I813" s="36" t="s">
        <v>29</v>
      </c>
      <c r="J813" s="38" t="s">
        <v>132</v>
      </c>
    </row>
    <row r="814" spans="1:10">
      <c r="A814" s="41">
        <v>0.1218419696969697</v>
      </c>
      <c r="B814" s="36">
        <v>121841.9696969697</v>
      </c>
      <c r="C814" s="36" t="s">
        <v>29</v>
      </c>
      <c r="D814" s="36" t="s">
        <v>29</v>
      </c>
      <c r="E814" s="42">
        <v>276.61</v>
      </c>
      <c r="F814" s="40">
        <v>2.6496296296296298</v>
      </c>
      <c r="G814" s="40">
        <v>2.6496296296296298</v>
      </c>
      <c r="H814" s="36" t="s">
        <v>124</v>
      </c>
      <c r="I814" s="36" t="s">
        <v>29</v>
      </c>
      <c r="J814" s="38" t="s">
        <v>132</v>
      </c>
    </row>
    <row r="815" spans="1:10">
      <c r="A815" s="41">
        <v>0.12210000181818181</v>
      </c>
      <c r="B815" s="36">
        <v>122100.00181818182</v>
      </c>
      <c r="C815" s="36" t="s">
        <v>29</v>
      </c>
      <c r="D815" s="36" t="s">
        <v>29</v>
      </c>
      <c r="E815" s="42">
        <v>278.25</v>
      </c>
      <c r="F815" s="40">
        <v>3.4</v>
      </c>
      <c r="G815" s="40">
        <v>3.4</v>
      </c>
      <c r="H815" s="36" t="s">
        <v>124</v>
      </c>
      <c r="I815" s="36" t="s">
        <v>29</v>
      </c>
      <c r="J815" s="38" t="s">
        <v>132</v>
      </c>
    </row>
    <row r="816" spans="1:10">
      <c r="A816" s="41">
        <v>0.12229236363636363</v>
      </c>
      <c r="B816" s="36">
        <v>122292.36363636363</v>
      </c>
      <c r="C816" s="36" t="s">
        <v>29</v>
      </c>
      <c r="D816" s="36" t="s">
        <v>29</v>
      </c>
      <c r="E816" s="42">
        <v>279</v>
      </c>
      <c r="F816" s="40">
        <v>2.6496296296296298</v>
      </c>
      <c r="G816" s="40">
        <v>2.6496296296296298</v>
      </c>
      <c r="H816" s="36" t="s">
        <v>124</v>
      </c>
      <c r="I816" s="36" t="s">
        <v>29</v>
      </c>
      <c r="J816" s="38" t="s">
        <v>132</v>
      </c>
    </row>
    <row r="817" spans="1:10">
      <c r="A817" s="41">
        <v>0.12301395454545454</v>
      </c>
      <c r="B817" s="36">
        <v>123013.95454545454</v>
      </c>
      <c r="C817" s="36" t="s">
        <v>29</v>
      </c>
      <c r="D817" s="36" t="s">
        <v>29</v>
      </c>
      <c r="E817" s="42">
        <v>279.16000000000003</v>
      </c>
      <c r="F817" s="40">
        <v>2.6496296296296298</v>
      </c>
      <c r="G817" s="40">
        <v>2.6496296296296298</v>
      </c>
      <c r="H817" s="36" t="s">
        <v>124</v>
      </c>
      <c r="I817" s="36" t="s">
        <v>29</v>
      </c>
      <c r="J817" s="38" t="s">
        <v>132</v>
      </c>
    </row>
    <row r="818" spans="1:10">
      <c r="A818" s="41">
        <v>0.12363090909090908</v>
      </c>
      <c r="B818" s="36">
        <v>123630.90909090909</v>
      </c>
      <c r="C818" s="36" t="s">
        <v>29</v>
      </c>
      <c r="D818" s="36" t="s">
        <v>29</v>
      </c>
      <c r="E818" s="42">
        <v>274.60000000000002</v>
      </c>
      <c r="F818" s="40">
        <v>6.56</v>
      </c>
      <c r="G818" s="40">
        <v>6.56</v>
      </c>
      <c r="H818" s="36" t="s">
        <v>124</v>
      </c>
      <c r="I818" s="36" t="s">
        <v>29</v>
      </c>
      <c r="J818" s="38" t="s">
        <v>132</v>
      </c>
    </row>
    <row r="819" spans="1:10">
      <c r="A819" s="41">
        <v>0.12395948484848485</v>
      </c>
      <c r="B819" s="36">
        <v>123959.48484848485</v>
      </c>
      <c r="C819" s="36" t="s">
        <v>29</v>
      </c>
      <c r="D819" s="36" t="s">
        <v>29</v>
      </c>
      <c r="E819" s="42">
        <v>275.87</v>
      </c>
      <c r="F819" s="40">
        <v>2.6496296296296298</v>
      </c>
      <c r="G819" s="40">
        <v>2.6496296296296298</v>
      </c>
      <c r="H819" s="36" t="s">
        <v>124</v>
      </c>
      <c r="I819" s="36" t="s">
        <v>29</v>
      </c>
      <c r="J819" s="38" t="s">
        <v>132</v>
      </c>
    </row>
    <row r="820" spans="1:10">
      <c r="A820" s="41">
        <v>0.12440451515151515</v>
      </c>
      <c r="B820" s="36">
        <v>124404.51515151515</v>
      </c>
      <c r="C820" s="36" t="s">
        <v>29</v>
      </c>
      <c r="D820" s="36" t="s">
        <v>29</v>
      </c>
      <c r="E820" s="42">
        <v>281.54000000000002</v>
      </c>
      <c r="F820" s="40">
        <v>2.6496296296296298</v>
      </c>
      <c r="G820" s="40">
        <v>2.6496296296296298</v>
      </c>
      <c r="H820" s="36" t="s">
        <v>124</v>
      </c>
      <c r="I820" s="36" t="s">
        <v>29</v>
      </c>
      <c r="J820" s="38" t="s">
        <v>132</v>
      </c>
    </row>
    <row r="821" spans="1:10">
      <c r="A821" s="41">
        <v>0.12481745454545455</v>
      </c>
      <c r="B821" s="36">
        <v>124817.45454545454</v>
      </c>
      <c r="C821" s="36" t="s">
        <v>29</v>
      </c>
      <c r="D821" s="36" t="s">
        <v>29</v>
      </c>
      <c r="E821" s="42">
        <v>275.52</v>
      </c>
      <c r="F821" s="40">
        <v>2.6496296296296298</v>
      </c>
      <c r="G821" s="40">
        <v>2.6496296296296298</v>
      </c>
      <c r="H821" s="36" t="s">
        <v>124</v>
      </c>
      <c r="I821" s="36" t="s">
        <v>29</v>
      </c>
      <c r="J821" s="38" t="s">
        <v>132</v>
      </c>
    </row>
    <row r="822" spans="1:10">
      <c r="A822" s="41">
        <v>0.12529263333333335</v>
      </c>
      <c r="B822" s="36">
        <v>125292.63333333335</v>
      </c>
      <c r="C822" s="36" t="s">
        <v>29</v>
      </c>
      <c r="D822" s="36" t="s">
        <v>29</v>
      </c>
      <c r="E822" s="42">
        <v>276.81</v>
      </c>
      <c r="F822" s="40">
        <v>2.78</v>
      </c>
      <c r="G822" s="40">
        <v>2.78</v>
      </c>
      <c r="H822" s="36" t="s">
        <v>124</v>
      </c>
      <c r="I822" s="36" t="s">
        <v>29</v>
      </c>
      <c r="J822" s="38" t="s">
        <v>132</v>
      </c>
    </row>
    <row r="823" spans="1:10">
      <c r="A823" s="41">
        <v>0.12601370303030304</v>
      </c>
      <c r="B823" s="36">
        <v>126013.70303030305</v>
      </c>
      <c r="C823" s="36" t="s">
        <v>29</v>
      </c>
      <c r="D823" s="36" t="s">
        <v>29</v>
      </c>
      <c r="E823" s="42">
        <v>275.14999999999998</v>
      </c>
      <c r="F823" s="40">
        <v>2.6496296296296298</v>
      </c>
      <c r="G823" s="40">
        <v>2.6496296296296298</v>
      </c>
      <c r="H823" s="36" t="s">
        <v>124</v>
      </c>
      <c r="I823" s="36" t="s">
        <v>29</v>
      </c>
      <c r="J823" s="38" t="s">
        <v>132</v>
      </c>
    </row>
    <row r="824" spans="1:10">
      <c r="A824" s="41">
        <v>0.12669990909090909</v>
      </c>
      <c r="B824" s="36">
        <v>126699.90909090909</v>
      </c>
      <c r="C824" s="36" t="s">
        <v>29</v>
      </c>
      <c r="D824" s="36" t="s">
        <v>29</v>
      </c>
      <c r="E824" s="42">
        <v>273.02</v>
      </c>
      <c r="F824" s="40">
        <v>2.6496296296296298</v>
      </c>
      <c r="G824" s="40">
        <v>2.6496296296296298</v>
      </c>
      <c r="H824" s="36" t="s">
        <v>124</v>
      </c>
      <c r="I824" s="36" t="s">
        <v>29</v>
      </c>
      <c r="J824" s="38" t="s">
        <v>132</v>
      </c>
    </row>
    <row r="825" spans="1:10">
      <c r="A825" s="41">
        <v>0.1269620303030303</v>
      </c>
      <c r="B825" s="36">
        <v>126962.0303030303</v>
      </c>
      <c r="C825" s="36" t="s">
        <v>29</v>
      </c>
      <c r="D825" s="36" t="s">
        <v>29</v>
      </c>
      <c r="E825" s="42">
        <v>274.93</v>
      </c>
      <c r="F825" s="40">
        <v>2.6496296296296298</v>
      </c>
      <c r="G825" s="40">
        <v>2.6496296296296298</v>
      </c>
      <c r="H825" s="36" t="s">
        <v>124</v>
      </c>
      <c r="I825" s="36" t="s">
        <v>29</v>
      </c>
      <c r="J825" s="38" t="s">
        <v>132</v>
      </c>
    </row>
    <row r="826" spans="1:10">
      <c r="A826" s="41">
        <v>0.12731383030303031</v>
      </c>
      <c r="B826" s="36">
        <v>127313.83030303031</v>
      </c>
      <c r="C826" s="36" t="s">
        <v>29</v>
      </c>
      <c r="D826" s="36" t="s">
        <v>29</v>
      </c>
      <c r="E826" s="42">
        <v>275.77999999999997</v>
      </c>
      <c r="F826" s="40">
        <v>2.6496296296296298</v>
      </c>
      <c r="G826" s="40">
        <v>2.6496296296296298</v>
      </c>
      <c r="H826" s="36" t="s">
        <v>124</v>
      </c>
      <c r="I826" s="36" t="s">
        <v>29</v>
      </c>
      <c r="J826" s="38" t="s">
        <v>132</v>
      </c>
    </row>
    <row r="827" spans="1:10">
      <c r="A827" s="41">
        <v>0.1275035496969697</v>
      </c>
      <c r="B827" s="36">
        <v>127503.5496969697</v>
      </c>
      <c r="C827" s="36" t="s">
        <v>29</v>
      </c>
      <c r="D827" s="36" t="s">
        <v>29</v>
      </c>
      <c r="E827" s="42">
        <v>276.88</v>
      </c>
      <c r="F827" s="40">
        <v>3.83</v>
      </c>
      <c r="G827" s="40">
        <v>3.83</v>
      </c>
      <c r="H827" s="36" t="s">
        <v>124</v>
      </c>
      <c r="I827" s="36" t="s">
        <v>29</v>
      </c>
      <c r="J827" s="38" t="s">
        <v>132</v>
      </c>
    </row>
    <row r="828" spans="1:10">
      <c r="A828" s="41">
        <v>0.12802447636363637</v>
      </c>
      <c r="B828" s="36">
        <v>128024.47636363636</v>
      </c>
      <c r="C828" s="36" t="s">
        <v>29</v>
      </c>
      <c r="D828" s="36" t="s">
        <v>29</v>
      </c>
      <c r="E828" s="42">
        <v>276.02999999999997</v>
      </c>
      <c r="F828" s="40">
        <v>0.28000000000000003</v>
      </c>
      <c r="G828" s="40">
        <v>0.28000000000000003</v>
      </c>
      <c r="H828" s="36" t="s">
        <v>124</v>
      </c>
      <c r="I828" s="36" t="s">
        <v>29</v>
      </c>
      <c r="J828" s="38" t="s">
        <v>132</v>
      </c>
    </row>
    <row r="829" spans="1:10">
      <c r="A829" s="41">
        <v>0.12817266666666668</v>
      </c>
      <c r="B829" s="36">
        <v>128172.66666666669</v>
      </c>
      <c r="C829" s="36" t="s">
        <v>29</v>
      </c>
      <c r="D829" s="36" t="s">
        <v>29</v>
      </c>
      <c r="E829" s="42">
        <v>280.72000000000003</v>
      </c>
      <c r="F829" s="40">
        <v>2.6496296296296298</v>
      </c>
      <c r="G829" s="40">
        <v>2.6496296296296298</v>
      </c>
      <c r="H829" s="36" t="s">
        <v>124</v>
      </c>
      <c r="I829" s="36" t="s">
        <v>29</v>
      </c>
      <c r="J829" s="38" t="s">
        <v>132</v>
      </c>
    </row>
    <row r="830" spans="1:10">
      <c r="A830" s="41">
        <v>0.12846672727272726</v>
      </c>
      <c r="B830" s="36">
        <v>128466.72727272726</v>
      </c>
      <c r="C830" s="36" t="s">
        <v>29</v>
      </c>
      <c r="D830" s="36" t="s">
        <v>29</v>
      </c>
      <c r="E830" s="42">
        <v>285.76</v>
      </c>
      <c r="F830" s="40">
        <v>2.6496296296296298</v>
      </c>
      <c r="G830" s="40">
        <v>2.6496296296296298</v>
      </c>
      <c r="H830" s="36" t="s">
        <v>124</v>
      </c>
      <c r="I830" s="36" t="s">
        <v>29</v>
      </c>
      <c r="J830" s="38" t="s">
        <v>132</v>
      </c>
    </row>
    <row r="831" spans="1:10">
      <c r="A831" s="41">
        <v>0.12887799999999999</v>
      </c>
      <c r="B831" s="36">
        <v>128877.99999999999</v>
      </c>
      <c r="C831" s="36" t="s">
        <v>29</v>
      </c>
      <c r="D831" s="36" t="s">
        <v>29</v>
      </c>
      <c r="E831" s="42">
        <v>271.08</v>
      </c>
      <c r="F831" s="40">
        <v>2.6496296296296298</v>
      </c>
      <c r="G831" s="40">
        <v>2.6496296296296298</v>
      </c>
      <c r="H831" s="36" t="s">
        <v>124</v>
      </c>
      <c r="I831" s="36" t="s">
        <v>29</v>
      </c>
      <c r="J831" s="38" t="s">
        <v>132</v>
      </c>
    </row>
    <row r="832" spans="1:10">
      <c r="A832" s="41">
        <v>0.12907803636363635</v>
      </c>
      <c r="B832" s="36">
        <v>129078.03636363635</v>
      </c>
      <c r="C832" s="36" t="s">
        <v>29</v>
      </c>
      <c r="D832" s="36" t="s">
        <v>29</v>
      </c>
      <c r="E832" s="42">
        <v>268.44</v>
      </c>
      <c r="F832" s="40">
        <v>1.92</v>
      </c>
      <c r="G832" s="40">
        <v>1.92</v>
      </c>
      <c r="H832" s="36" t="s">
        <v>124</v>
      </c>
      <c r="I832" s="36" t="s">
        <v>29</v>
      </c>
      <c r="J832" s="38" t="s">
        <v>132</v>
      </c>
    </row>
    <row r="833" spans="1:10">
      <c r="A833" s="41">
        <v>0.12965563636363636</v>
      </c>
      <c r="B833" s="36">
        <v>129655.63636363637</v>
      </c>
      <c r="C833" s="36" t="s">
        <v>29</v>
      </c>
      <c r="D833" s="36" t="s">
        <v>29</v>
      </c>
      <c r="E833" s="42">
        <v>260.61</v>
      </c>
      <c r="F833" s="40">
        <v>3.45</v>
      </c>
      <c r="G833" s="40">
        <v>3.45</v>
      </c>
      <c r="H833" s="36" t="s">
        <v>124</v>
      </c>
      <c r="I833" s="36" t="s">
        <v>29</v>
      </c>
      <c r="J833" s="38" t="s">
        <v>132</v>
      </c>
    </row>
    <row r="834" spans="1:10">
      <c r="A834" s="41">
        <v>0.1303730303030303</v>
      </c>
      <c r="B834" s="36">
        <v>130373.03030303029</v>
      </c>
      <c r="C834" s="36" t="s">
        <v>29</v>
      </c>
      <c r="D834" s="36" t="s">
        <v>29</v>
      </c>
      <c r="E834" s="42">
        <v>251.84</v>
      </c>
      <c r="F834" s="40">
        <v>2.6496296296296298</v>
      </c>
      <c r="G834" s="40">
        <v>2.6496296296296298</v>
      </c>
      <c r="H834" s="36" t="s">
        <v>124</v>
      </c>
      <c r="I834" s="36" t="s">
        <v>29</v>
      </c>
      <c r="J834" s="38" t="s">
        <v>132</v>
      </c>
    </row>
    <row r="835" spans="1:10">
      <c r="A835" s="41">
        <v>0.13081836363636362</v>
      </c>
      <c r="B835" s="36">
        <v>130818.36363636362</v>
      </c>
      <c r="C835" s="36" t="s">
        <v>29</v>
      </c>
      <c r="D835" s="36" t="s">
        <v>29</v>
      </c>
      <c r="E835" s="42">
        <v>250.84</v>
      </c>
      <c r="F835" s="40">
        <v>2.6496296296296298</v>
      </c>
      <c r="G835" s="40">
        <v>2.6496296296296298</v>
      </c>
      <c r="H835" s="36" t="s">
        <v>124</v>
      </c>
      <c r="I835" s="36" t="s">
        <v>29</v>
      </c>
      <c r="J835" s="38" t="s">
        <v>132</v>
      </c>
    </row>
    <row r="836" spans="1:10">
      <c r="A836" s="41">
        <v>0.13132219999999997</v>
      </c>
      <c r="B836" s="36">
        <v>131322.19999999998</v>
      </c>
      <c r="C836" s="36" t="s">
        <v>29</v>
      </c>
      <c r="D836" s="36" t="s">
        <v>29</v>
      </c>
      <c r="E836" s="42">
        <v>241.13</v>
      </c>
      <c r="F836" s="40">
        <v>1.89</v>
      </c>
      <c r="G836" s="40">
        <v>1.89</v>
      </c>
      <c r="H836" s="36" t="s">
        <v>124</v>
      </c>
      <c r="I836" s="36" t="s">
        <v>29</v>
      </c>
      <c r="J836" s="38" t="s">
        <v>132</v>
      </c>
    </row>
    <row r="837" spans="1:10">
      <c r="A837" s="41">
        <v>0.13197624242424244</v>
      </c>
      <c r="B837" s="36">
        <v>131976.24242424243</v>
      </c>
      <c r="C837" s="36" t="s">
        <v>29</v>
      </c>
      <c r="D837" s="36" t="s">
        <v>29</v>
      </c>
      <c r="E837" s="42">
        <v>232.28</v>
      </c>
      <c r="F837" s="40">
        <v>2.6496296296296298</v>
      </c>
      <c r="G837" s="40">
        <v>2.6496296296296298</v>
      </c>
      <c r="H837" s="36" t="s">
        <v>124</v>
      </c>
      <c r="I837" s="36" t="s">
        <v>29</v>
      </c>
      <c r="J837" s="38" t="s">
        <v>132</v>
      </c>
    </row>
    <row r="838" spans="1:10">
      <c r="A838" s="41">
        <v>0.13270987878787879</v>
      </c>
      <c r="B838" s="36">
        <v>132709.87878787878</v>
      </c>
      <c r="C838" s="36" t="s">
        <v>29</v>
      </c>
      <c r="D838" s="36" t="s">
        <v>29</v>
      </c>
      <c r="E838" s="42">
        <v>228</v>
      </c>
      <c r="F838" s="40">
        <v>2.6496296296296298</v>
      </c>
      <c r="G838" s="40">
        <v>2.6496296296296298</v>
      </c>
      <c r="H838" s="36" t="s">
        <v>124</v>
      </c>
      <c r="I838" s="36" t="s">
        <v>29</v>
      </c>
      <c r="J838" s="38" t="s">
        <v>132</v>
      </c>
    </row>
    <row r="839" spans="1:10">
      <c r="A839" s="41">
        <v>0.13293195757575757</v>
      </c>
      <c r="B839" s="36">
        <v>132931.95757575758</v>
      </c>
      <c r="C839" s="36" t="s">
        <v>29</v>
      </c>
      <c r="D839" s="36" t="s">
        <v>29</v>
      </c>
      <c r="E839" s="42">
        <v>224.63</v>
      </c>
      <c r="F839" s="40">
        <v>2.6496296296296298</v>
      </c>
      <c r="G839" s="40">
        <v>2.6496296296296298</v>
      </c>
      <c r="H839" s="36" t="s">
        <v>124</v>
      </c>
      <c r="I839" s="36" t="s">
        <v>29</v>
      </c>
      <c r="J839" s="38" t="s">
        <v>132</v>
      </c>
    </row>
    <row r="840" spans="1:10">
      <c r="A840" s="41">
        <v>0.13377580606060607</v>
      </c>
      <c r="B840" s="36">
        <v>133775.80606060606</v>
      </c>
      <c r="C840" s="36" t="s">
        <v>29</v>
      </c>
      <c r="D840" s="36" t="s">
        <v>29</v>
      </c>
      <c r="E840" s="42">
        <v>222.74</v>
      </c>
      <c r="F840" s="40">
        <v>2.6496296296296298</v>
      </c>
      <c r="G840" s="40">
        <v>2.6496296296296298</v>
      </c>
      <c r="H840" s="36" t="s">
        <v>124</v>
      </c>
      <c r="I840" s="36" t="s">
        <v>29</v>
      </c>
      <c r="J840" s="38" t="s">
        <v>132</v>
      </c>
    </row>
    <row r="841" spans="1:10">
      <c r="A841" s="41">
        <v>0.13452227878787881</v>
      </c>
      <c r="B841" s="36">
        <v>134522.27878787881</v>
      </c>
      <c r="C841" s="36" t="s">
        <v>29</v>
      </c>
      <c r="D841" s="36" t="s">
        <v>29</v>
      </c>
      <c r="E841" s="42">
        <v>212.43</v>
      </c>
      <c r="F841" s="40">
        <v>2.6496296296296298</v>
      </c>
      <c r="G841" s="40">
        <v>2.6496296296296298</v>
      </c>
      <c r="H841" s="36" t="s">
        <v>124</v>
      </c>
      <c r="I841" s="36" t="s">
        <v>29</v>
      </c>
      <c r="J841" s="38" t="s">
        <v>132</v>
      </c>
    </row>
    <row r="842" spans="1:10">
      <c r="A842" s="41">
        <v>0.13656554545454544</v>
      </c>
      <c r="B842" s="36">
        <v>136565.54545454544</v>
      </c>
      <c r="C842" s="36" t="s">
        <v>29</v>
      </c>
      <c r="D842" s="36" t="s">
        <v>29</v>
      </c>
      <c r="E842" s="42">
        <v>203.74</v>
      </c>
      <c r="F842" s="40">
        <v>0.79</v>
      </c>
      <c r="G842" s="40">
        <v>0.79</v>
      </c>
      <c r="H842" s="36" t="s">
        <v>124</v>
      </c>
      <c r="I842" s="36" t="s">
        <v>29</v>
      </c>
      <c r="J842" s="38" t="s">
        <v>132</v>
      </c>
    </row>
    <row r="843" spans="1:10">
      <c r="A843" s="41">
        <v>0.13776342424242422</v>
      </c>
      <c r="B843" s="36">
        <v>137763.42424242423</v>
      </c>
      <c r="C843" s="36" t="s">
        <v>29</v>
      </c>
      <c r="D843" s="36" t="s">
        <v>29</v>
      </c>
      <c r="E843" s="42">
        <v>199.18</v>
      </c>
      <c r="F843" s="40">
        <v>2.6496296296296298</v>
      </c>
      <c r="G843" s="40">
        <v>2.6496296296296298</v>
      </c>
      <c r="H843" s="36" t="s">
        <v>124</v>
      </c>
      <c r="I843" s="36" t="s">
        <v>29</v>
      </c>
      <c r="J843" s="38" t="s">
        <v>132</v>
      </c>
    </row>
    <row r="844" spans="1:10">
      <c r="A844" s="41">
        <v>0.13883429696969699</v>
      </c>
      <c r="B844" s="36">
        <v>138834.296969697</v>
      </c>
      <c r="C844" s="36" t="s">
        <v>29</v>
      </c>
      <c r="D844" s="36" t="s">
        <v>29</v>
      </c>
      <c r="E844" s="42">
        <v>198.55</v>
      </c>
      <c r="F844" s="40">
        <v>1.08</v>
      </c>
      <c r="G844" s="40">
        <v>1.08</v>
      </c>
      <c r="H844" s="36" t="s">
        <v>124</v>
      </c>
      <c r="I844" s="36" t="s">
        <v>29</v>
      </c>
      <c r="J844" s="38" t="s">
        <v>132</v>
      </c>
    </row>
    <row r="845" spans="1:10">
      <c r="A845" s="41">
        <v>0.13994996969696966</v>
      </c>
      <c r="B845" s="36">
        <v>139949.96969696967</v>
      </c>
      <c r="C845" s="36" t="s">
        <v>29</v>
      </c>
      <c r="D845" s="36" t="s">
        <v>29</v>
      </c>
      <c r="E845" s="42">
        <v>192.75</v>
      </c>
      <c r="F845" s="40">
        <v>0.19</v>
      </c>
      <c r="G845" s="40">
        <v>0.19</v>
      </c>
      <c r="H845" s="36" t="s">
        <v>124</v>
      </c>
      <c r="I845" s="36" t="s">
        <v>29</v>
      </c>
      <c r="J845" s="38" t="s">
        <v>132</v>
      </c>
    </row>
    <row r="846" spans="1:10">
      <c r="A846" s="41">
        <v>0.1423605618181818</v>
      </c>
      <c r="B846" s="36">
        <v>142360.5618181818</v>
      </c>
      <c r="C846" s="36" t="s">
        <v>29</v>
      </c>
      <c r="D846" s="36" t="s">
        <v>29</v>
      </c>
      <c r="E846" s="42">
        <v>196.51</v>
      </c>
      <c r="F846" s="40">
        <v>0.95</v>
      </c>
      <c r="G846" s="40">
        <v>0.95</v>
      </c>
      <c r="H846" s="36" t="s">
        <v>124</v>
      </c>
      <c r="I846" s="36" t="s">
        <v>29</v>
      </c>
      <c r="J846" s="38" t="s">
        <v>132</v>
      </c>
    </row>
    <row r="847" spans="1:10">
      <c r="A847" s="41">
        <v>0.14365130000000001</v>
      </c>
      <c r="B847" s="36">
        <v>143651.30000000002</v>
      </c>
      <c r="C847" s="36" t="s">
        <v>29</v>
      </c>
      <c r="D847" s="36" t="s">
        <v>29</v>
      </c>
      <c r="E847" s="42">
        <v>194.59</v>
      </c>
      <c r="F847" s="40">
        <v>2.6496296296296298</v>
      </c>
      <c r="G847" s="40">
        <v>2.6496296296296298</v>
      </c>
      <c r="H847" s="36" t="s">
        <v>124</v>
      </c>
      <c r="I847" s="36" t="s">
        <v>29</v>
      </c>
      <c r="J847" s="38" t="s">
        <v>132</v>
      </c>
    </row>
    <row r="848" spans="1:10">
      <c r="A848" s="41">
        <v>0.14479959090909089</v>
      </c>
      <c r="B848" s="36">
        <v>144799.59090909088</v>
      </c>
      <c r="C848" s="36" t="s">
        <v>29</v>
      </c>
      <c r="D848" s="36" t="s">
        <v>29</v>
      </c>
      <c r="E848" s="42">
        <v>196.02</v>
      </c>
      <c r="F848" s="40">
        <v>2.6496296296296298</v>
      </c>
      <c r="G848" s="40">
        <v>2.6496296296296298</v>
      </c>
      <c r="H848" s="36" t="s">
        <v>124</v>
      </c>
      <c r="I848" s="36" t="s">
        <v>29</v>
      </c>
      <c r="J848" s="38" t="s">
        <v>132</v>
      </c>
    </row>
    <row r="849" spans="1:10">
      <c r="A849" s="41">
        <v>0.14610824363636365</v>
      </c>
      <c r="B849" s="36">
        <v>146108.24363636365</v>
      </c>
      <c r="C849" s="36" t="s">
        <v>29</v>
      </c>
      <c r="D849" s="36" t="s">
        <v>29</v>
      </c>
      <c r="E849" s="42">
        <v>193.59</v>
      </c>
      <c r="F849" s="40">
        <v>0.64</v>
      </c>
      <c r="G849" s="40">
        <v>0.64</v>
      </c>
      <c r="H849" s="36" t="s">
        <v>124</v>
      </c>
      <c r="I849" s="36" t="s">
        <v>29</v>
      </c>
      <c r="J849" s="38" t="s">
        <v>132</v>
      </c>
    </row>
    <row r="850" spans="1:10">
      <c r="A850" s="41">
        <v>0.14823346545454547</v>
      </c>
      <c r="B850" s="36">
        <v>148233.46545454545</v>
      </c>
      <c r="C850" s="36" t="s">
        <v>29</v>
      </c>
      <c r="D850" s="36" t="s">
        <v>29</v>
      </c>
      <c r="E850" s="42">
        <v>195.81</v>
      </c>
      <c r="F850" s="40">
        <v>4.05</v>
      </c>
      <c r="G850" s="40">
        <v>4.05</v>
      </c>
      <c r="H850" s="36" t="s">
        <v>124</v>
      </c>
      <c r="I850" s="36" t="s">
        <v>29</v>
      </c>
      <c r="J850" s="38" t="s">
        <v>132</v>
      </c>
    </row>
    <row r="851" spans="1:10">
      <c r="A851" s="41">
        <v>0.14946614545454548</v>
      </c>
      <c r="B851" s="36">
        <v>149466.14545454548</v>
      </c>
      <c r="C851" s="36" t="s">
        <v>29</v>
      </c>
      <c r="D851" s="36" t="s">
        <v>29</v>
      </c>
      <c r="E851" s="42">
        <v>201.78</v>
      </c>
      <c r="F851" s="40">
        <v>2.6496296296296298</v>
      </c>
      <c r="G851" s="40">
        <v>2.6496296296296298</v>
      </c>
      <c r="H851" s="36" t="s">
        <v>124</v>
      </c>
      <c r="I851" s="36" t="s">
        <v>29</v>
      </c>
      <c r="J851" s="38" t="s">
        <v>132</v>
      </c>
    </row>
    <row r="852" spans="1:10">
      <c r="A852" s="41">
        <v>0.15059488484848488</v>
      </c>
      <c r="B852" s="36">
        <v>150594.88484848489</v>
      </c>
      <c r="C852" s="36" t="s">
        <v>29</v>
      </c>
      <c r="D852" s="36" t="s">
        <v>29</v>
      </c>
      <c r="E852" s="42">
        <v>202.51</v>
      </c>
      <c r="F852" s="40">
        <v>2.6496296296296298</v>
      </c>
      <c r="G852" s="40">
        <v>2.6496296296296298</v>
      </c>
      <c r="H852" s="36" t="s">
        <v>124</v>
      </c>
      <c r="I852" s="36" t="s">
        <v>29</v>
      </c>
      <c r="J852" s="38" t="s">
        <v>132</v>
      </c>
    </row>
    <row r="853" spans="1:10">
      <c r="A853" s="41">
        <v>0.15144485454545453</v>
      </c>
      <c r="B853" s="36">
        <v>151444.85454545452</v>
      </c>
      <c r="C853" s="36" t="s">
        <v>29</v>
      </c>
      <c r="D853" s="36" t="s">
        <v>29</v>
      </c>
      <c r="E853" s="42">
        <v>202.35</v>
      </c>
      <c r="F853" s="40">
        <v>1.86</v>
      </c>
      <c r="G853" s="40">
        <v>1.86</v>
      </c>
      <c r="H853" s="36" t="s">
        <v>124</v>
      </c>
      <c r="I853" s="36" t="s">
        <v>29</v>
      </c>
      <c r="J853" s="38" t="s">
        <v>132</v>
      </c>
    </row>
    <row r="854" spans="1:10">
      <c r="A854" s="41">
        <v>0.15377465757575759</v>
      </c>
      <c r="B854" s="36">
        <v>153774.65757575759</v>
      </c>
      <c r="C854" s="36" t="s">
        <v>29</v>
      </c>
      <c r="D854" s="36" t="s">
        <v>29</v>
      </c>
      <c r="E854" s="42">
        <v>198.78</v>
      </c>
      <c r="F854" s="40">
        <v>1.73</v>
      </c>
      <c r="G854" s="40">
        <v>1.73</v>
      </c>
      <c r="H854" s="36" t="s">
        <v>124</v>
      </c>
      <c r="I854" s="36" t="s">
        <v>29</v>
      </c>
      <c r="J854" s="38" t="s">
        <v>132</v>
      </c>
    </row>
    <row r="855" spans="1:10">
      <c r="A855" s="41">
        <v>0.1548891272727273</v>
      </c>
      <c r="B855" s="36">
        <v>154889.12727272729</v>
      </c>
      <c r="C855" s="36" t="s">
        <v>29</v>
      </c>
      <c r="D855" s="36" t="s">
        <v>29</v>
      </c>
      <c r="E855" s="42">
        <v>196.3</v>
      </c>
      <c r="F855" s="40">
        <v>2.6496296296296298</v>
      </c>
      <c r="G855" s="40">
        <v>2.6496296296296298</v>
      </c>
      <c r="H855" s="36" t="s">
        <v>124</v>
      </c>
      <c r="I855" s="36" t="s">
        <v>29</v>
      </c>
      <c r="J855" s="38" t="s">
        <v>132</v>
      </c>
    </row>
    <row r="856" spans="1:10">
      <c r="A856" s="41">
        <v>0.15630681818181821</v>
      </c>
      <c r="B856" s="36">
        <v>156306.81818181821</v>
      </c>
      <c r="C856" s="36" t="s">
        <v>29</v>
      </c>
      <c r="D856" s="36" t="s">
        <v>29</v>
      </c>
      <c r="E856" s="42">
        <v>189.38</v>
      </c>
      <c r="F856" s="40">
        <v>2.6496296296296298</v>
      </c>
      <c r="G856" s="40">
        <v>2.6496296296296298</v>
      </c>
      <c r="H856" s="36" t="s">
        <v>124</v>
      </c>
      <c r="I856" s="36" t="s">
        <v>29</v>
      </c>
      <c r="J856" s="38" t="s">
        <v>132</v>
      </c>
    </row>
    <row r="857" spans="1:10">
      <c r="A857" s="39">
        <v>0.158666</v>
      </c>
      <c r="B857" s="36">
        <v>158666</v>
      </c>
      <c r="C857" s="36" t="s">
        <v>29</v>
      </c>
      <c r="D857" s="36" t="s">
        <v>29</v>
      </c>
      <c r="E857" s="36">
        <v>189</v>
      </c>
      <c r="F857" s="40">
        <v>3</v>
      </c>
      <c r="G857" s="40">
        <v>3</v>
      </c>
      <c r="H857" s="36" t="s">
        <v>124</v>
      </c>
      <c r="I857" s="36" t="s">
        <v>29</v>
      </c>
      <c r="J857" s="38" t="s">
        <v>133</v>
      </c>
    </row>
    <row r="858" spans="1:10">
      <c r="A858" s="39">
        <v>0.159716</v>
      </c>
      <c r="B858" s="36">
        <v>159716</v>
      </c>
      <c r="C858" s="36" t="s">
        <v>29</v>
      </c>
      <c r="D858" s="36" t="s">
        <v>29</v>
      </c>
      <c r="E858" s="36">
        <v>185.5</v>
      </c>
      <c r="F858" s="40">
        <v>3</v>
      </c>
      <c r="G858" s="40">
        <v>3</v>
      </c>
      <c r="H858" s="36" t="s">
        <v>124</v>
      </c>
      <c r="I858" s="36" t="s">
        <v>29</v>
      </c>
      <c r="J858" s="38" t="s">
        <v>133</v>
      </c>
    </row>
    <row r="859" spans="1:10">
      <c r="A859" s="39">
        <v>0.16015499999999996</v>
      </c>
      <c r="B859" s="36">
        <v>160154.99999999997</v>
      </c>
      <c r="C859" s="36" t="s">
        <v>29</v>
      </c>
      <c r="D859" s="36" t="s">
        <v>29</v>
      </c>
      <c r="E859" s="36">
        <v>187.5</v>
      </c>
      <c r="F859" s="40">
        <v>3</v>
      </c>
      <c r="G859" s="40">
        <v>3</v>
      </c>
      <c r="H859" s="36" t="s">
        <v>124</v>
      </c>
      <c r="I859" s="36" t="s">
        <v>29</v>
      </c>
      <c r="J859" s="38" t="s">
        <v>133</v>
      </c>
    </row>
    <row r="860" spans="1:10">
      <c r="A860" s="39">
        <v>0.163858</v>
      </c>
      <c r="B860" s="36">
        <v>163858</v>
      </c>
      <c r="C860" s="36" t="s">
        <v>29</v>
      </c>
      <c r="D860" s="36" t="s">
        <v>29</v>
      </c>
      <c r="E860" s="36">
        <v>204.3</v>
      </c>
      <c r="F860" s="40">
        <v>3</v>
      </c>
      <c r="G860" s="40">
        <v>3</v>
      </c>
      <c r="H860" s="36" t="s">
        <v>124</v>
      </c>
      <c r="I860" s="36" t="s">
        <v>29</v>
      </c>
      <c r="J860" s="38" t="s">
        <v>133</v>
      </c>
    </row>
    <row r="861" spans="1:10">
      <c r="A861" s="39">
        <v>0.16433465000000003</v>
      </c>
      <c r="B861" s="36">
        <v>164334.65000000002</v>
      </c>
      <c r="C861" s="36" t="s">
        <v>29</v>
      </c>
      <c r="D861" s="36" t="s">
        <v>29</v>
      </c>
      <c r="E861" s="36">
        <v>196.5</v>
      </c>
      <c r="F861" s="40">
        <v>3</v>
      </c>
      <c r="G861" s="40">
        <v>3</v>
      </c>
      <c r="H861" s="36" t="s">
        <v>124</v>
      </c>
      <c r="I861" s="36" t="s">
        <v>29</v>
      </c>
      <c r="J861" s="38" t="s">
        <v>133</v>
      </c>
    </row>
    <row r="862" spans="1:10">
      <c r="A862" s="39">
        <v>0.16614300000000001</v>
      </c>
      <c r="B862" s="36">
        <v>166143</v>
      </c>
      <c r="C862" s="36" t="s">
        <v>29</v>
      </c>
      <c r="D862" s="36" t="s">
        <v>29</v>
      </c>
      <c r="E862" s="36">
        <v>191.6</v>
      </c>
      <c r="F862" s="40">
        <v>3</v>
      </c>
      <c r="G862" s="40">
        <v>3</v>
      </c>
      <c r="H862" s="36" t="s">
        <v>124</v>
      </c>
      <c r="I862" s="36" t="s">
        <v>29</v>
      </c>
      <c r="J862" s="38" t="s">
        <v>133</v>
      </c>
    </row>
    <row r="863" spans="1:10">
      <c r="A863" s="39">
        <v>0.16678400000000002</v>
      </c>
      <c r="B863" s="36">
        <v>166784.00000000003</v>
      </c>
      <c r="C863" s="36" t="s">
        <v>29</v>
      </c>
      <c r="D863" s="36" t="s">
        <v>29</v>
      </c>
      <c r="E863" s="36">
        <v>190.1</v>
      </c>
      <c r="F863" s="40">
        <v>3</v>
      </c>
      <c r="G863" s="40">
        <v>3</v>
      </c>
      <c r="H863" s="36" t="s">
        <v>124</v>
      </c>
      <c r="I863" s="36" t="s">
        <v>29</v>
      </c>
      <c r="J863" s="38" t="s">
        <v>133</v>
      </c>
    </row>
    <row r="864" spans="1:10">
      <c r="A864" s="39">
        <v>0.16791410000000001</v>
      </c>
      <c r="B864" s="36">
        <v>167914.1</v>
      </c>
      <c r="C864" s="36" t="s">
        <v>29</v>
      </c>
      <c r="D864" s="36" t="s">
        <v>29</v>
      </c>
      <c r="E864" s="36">
        <v>186.7</v>
      </c>
      <c r="F864" s="40">
        <v>3</v>
      </c>
      <c r="G864" s="40">
        <v>3</v>
      </c>
      <c r="H864" s="36" t="s">
        <v>124</v>
      </c>
      <c r="I864" s="36" t="s">
        <v>29</v>
      </c>
      <c r="J864" s="38" t="s">
        <v>133</v>
      </c>
    </row>
    <row r="865" spans="1:10">
      <c r="A865" s="39">
        <v>0.16874549999999999</v>
      </c>
      <c r="B865" s="36">
        <v>168745.5</v>
      </c>
      <c r="C865" s="36" t="s">
        <v>29</v>
      </c>
      <c r="D865" s="36" t="s">
        <v>29</v>
      </c>
      <c r="E865" s="36">
        <v>183.8</v>
      </c>
      <c r="F865" s="40">
        <v>3</v>
      </c>
      <c r="G865" s="40">
        <v>3</v>
      </c>
      <c r="H865" s="36" t="s">
        <v>124</v>
      </c>
      <c r="I865" s="36" t="s">
        <v>29</v>
      </c>
      <c r="J865" s="38" t="s">
        <v>133</v>
      </c>
    </row>
    <row r="866" spans="1:10">
      <c r="A866" s="39">
        <v>0.16951440000000001</v>
      </c>
      <c r="B866" s="36">
        <v>169514.40000000002</v>
      </c>
      <c r="C866" s="36" t="s">
        <v>29</v>
      </c>
      <c r="D866" s="36" t="s">
        <v>29</v>
      </c>
      <c r="E866" s="36">
        <v>196.6</v>
      </c>
      <c r="F866" s="40">
        <v>3</v>
      </c>
      <c r="G866" s="40">
        <v>3</v>
      </c>
      <c r="H866" s="36" t="s">
        <v>124</v>
      </c>
      <c r="I866" s="36" t="s">
        <v>29</v>
      </c>
      <c r="J866" s="38" t="s">
        <v>133</v>
      </c>
    </row>
    <row r="867" spans="1:10">
      <c r="A867" s="39">
        <v>0.17193900000000001</v>
      </c>
      <c r="B867" s="36">
        <v>171939</v>
      </c>
      <c r="C867" s="36" t="s">
        <v>29</v>
      </c>
      <c r="D867" s="36" t="s">
        <v>29</v>
      </c>
      <c r="E867" s="36">
        <v>197.8</v>
      </c>
      <c r="F867" s="40">
        <v>3</v>
      </c>
      <c r="G867" s="40">
        <v>3</v>
      </c>
      <c r="H867" s="36" t="s">
        <v>124</v>
      </c>
      <c r="I867" s="36" t="s">
        <v>29</v>
      </c>
      <c r="J867" s="38" t="s">
        <v>133</v>
      </c>
    </row>
    <row r="868" spans="1:10">
      <c r="A868" s="39">
        <v>0.17444200000000001</v>
      </c>
      <c r="B868" s="36">
        <v>174442</v>
      </c>
      <c r="C868" s="36" t="s">
        <v>29</v>
      </c>
      <c r="D868" s="36" t="s">
        <v>29</v>
      </c>
      <c r="E868" s="36">
        <v>197.7</v>
      </c>
      <c r="F868" s="40">
        <v>3</v>
      </c>
      <c r="G868" s="40">
        <v>3</v>
      </c>
      <c r="H868" s="36" t="s">
        <v>124</v>
      </c>
      <c r="I868" s="36" t="s">
        <v>29</v>
      </c>
      <c r="J868" s="38" t="s">
        <v>133</v>
      </c>
    </row>
    <row r="869" spans="1:10">
      <c r="A869" s="39">
        <v>0.17583335</v>
      </c>
      <c r="B869" s="36">
        <v>175833.35</v>
      </c>
      <c r="C869" s="36" t="s">
        <v>29</v>
      </c>
      <c r="D869" s="36" t="s">
        <v>29</v>
      </c>
      <c r="E869" s="36">
        <v>196</v>
      </c>
      <c r="F869" s="40">
        <v>3</v>
      </c>
      <c r="G869" s="40">
        <v>3</v>
      </c>
      <c r="H869" s="36" t="s">
        <v>124</v>
      </c>
      <c r="I869" s="36" t="s">
        <v>29</v>
      </c>
      <c r="J869" s="38" t="s">
        <v>133</v>
      </c>
    </row>
    <row r="870" spans="1:10">
      <c r="A870" s="39">
        <v>0.17685300000000001</v>
      </c>
      <c r="B870" s="36">
        <v>176853</v>
      </c>
      <c r="C870" s="36" t="s">
        <v>29</v>
      </c>
      <c r="D870" s="36" t="s">
        <v>29</v>
      </c>
      <c r="E870" s="36">
        <v>190.3</v>
      </c>
      <c r="F870" s="40">
        <v>3</v>
      </c>
      <c r="G870" s="40">
        <v>3</v>
      </c>
      <c r="H870" s="36" t="s">
        <v>124</v>
      </c>
      <c r="I870" s="36" t="s">
        <v>29</v>
      </c>
      <c r="J870" s="38" t="s">
        <v>133</v>
      </c>
    </row>
    <row r="871" spans="1:10">
      <c r="A871" s="39">
        <v>0.17753392500000001</v>
      </c>
      <c r="B871" s="36">
        <v>177533.92500000002</v>
      </c>
      <c r="C871" s="36" t="s">
        <v>29</v>
      </c>
      <c r="D871" s="36" t="s">
        <v>29</v>
      </c>
      <c r="E871" s="36">
        <v>189.4</v>
      </c>
      <c r="F871" s="40">
        <v>3</v>
      </c>
      <c r="G871" s="40">
        <v>3</v>
      </c>
      <c r="H871" s="36" t="s">
        <v>124</v>
      </c>
      <c r="I871" s="36" t="s">
        <v>29</v>
      </c>
      <c r="J871" s="38" t="s">
        <v>133</v>
      </c>
    </row>
    <row r="872" spans="1:10">
      <c r="A872" s="39">
        <v>0.17772950000000001</v>
      </c>
      <c r="B872" s="36">
        <v>177729.5</v>
      </c>
      <c r="C872" s="36" t="s">
        <v>29</v>
      </c>
      <c r="D872" s="36" t="s">
        <v>29</v>
      </c>
      <c r="E872" s="36">
        <v>190.1</v>
      </c>
      <c r="F872" s="40">
        <v>3</v>
      </c>
      <c r="G872" s="40">
        <v>3</v>
      </c>
      <c r="H872" s="36" t="s">
        <v>124</v>
      </c>
      <c r="I872" s="36" t="s">
        <v>29</v>
      </c>
      <c r="J872" s="38" t="s">
        <v>133</v>
      </c>
    </row>
    <row r="873" spans="1:10">
      <c r="A873" s="39">
        <v>0.17987300000000001</v>
      </c>
      <c r="B873" s="36">
        <v>179873</v>
      </c>
      <c r="C873" s="36" t="s">
        <v>29</v>
      </c>
      <c r="D873" s="36" t="s">
        <v>29</v>
      </c>
      <c r="E873" s="36">
        <v>207.7</v>
      </c>
      <c r="F873" s="40">
        <v>3</v>
      </c>
      <c r="G873" s="40">
        <v>3</v>
      </c>
      <c r="H873" s="36" t="s">
        <v>124</v>
      </c>
      <c r="I873" s="36" t="s">
        <v>29</v>
      </c>
      <c r="J873" s="38" t="s">
        <v>133</v>
      </c>
    </row>
    <row r="874" spans="1:10">
      <c r="A874" s="39">
        <v>0.18130199999999999</v>
      </c>
      <c r="B874" s="36">
        <v>181302</v>
      </c>
      <c r="C874" s="36" t="s">
        <v>29</v>
      </c>
      <c r="D874" s="36" t="s">
        <v>29</v>
      </c>
      <c r="E874" s="36">
        <v>213.2</v>
      </c>
      <c r="F874" s="40">
        <v>3</v>
      </c>
      <c r="G874" s="40">
        <v>3</v>
      </c>
      <c r="H874" s="36" t="s">
        <v>124</v>
      </c>
      <c r="I874" s="36" t="s">
        <v>29</v>
      </c>
      <c r="J874" s="38" t="s">
        <v>133</v>
      </c>
    </row>
    <row r="875" spans="1:10">
      <c r="A875" s="39">
        <v>0.182196</v>
      </c>
      <c r="B875" s="36">
        <v>182196</v>
      </c>
      <c r="C875" s="36" t="s">
        <v>29</v>
      </c>
      <c r="D875" s="36" t="s">
        <v>29</v>
      </c>
      <c r="E875" s="36">
        <v>217.7</v>
      </c>
      <c r="F875" s="40">
        <v>3</v>
      </c>
      <c r="G875" s="40">
        <v>3</v>
      </c>
      <c r="H875" s="36" t="s">
        <v>124</v>
      </c>
      <c r="I875" s="36" t="s">
        <v>29</v>
      </c>
      <c r="J875" s="38" t="s">
        <v>133</v>
      </c>
    </row>
    <row r="876" spans="1:10">
      <c r="A876" s="39">
        <v>0.18325799999999998</v>
      </c>
      <c r="B876" s="36">
        <v>183257.99999999997</v>
      </c>
      <c r="C876" s="36" t="s">
        <v>29</v>
      </c>
      <c r="D876" s="36" t="s">
        <v>29</v>
      </c>
      <c r="E876" s="36">
        <v>198.1</v>
      </c>
      <c r="F876" s="40">
        <v>3</v>
      </c>
      <c r="G876" s="40">
        <v>3</v>
      </c>
      <c r="H876" s="36" t="s">
        <v>124</v>
      </c>
      <c r="I876" s="36" t="s">
        <v>29</v>
      </c>
      <c r="J876" s="38" t="s">
        <v>133</v>
      </c>
    </row>
    <row r="877" spans="1:10">
      <c r="A877" s="39">
        <v>0.18437100000000001</v>
      </c>
      <c r="B877" s="36">
        <v>184371</v>
      </c>
      <c r="C877" s="36" t="s">
        <v>29</v>
      </c>
      <c r="D877" s="36" t="s">
        <v>29</v>
      </c>
      <c r="E877" s="36">
        <v>199.7</v>
      </c>
      <c r="F877" s="40">
        <v>3</v>
      </c>
      <c r="G877" s="40">
        <v>3</v>
      </c>
      <c r="H877" s="36" t="s">
        <v>124</v>
      </c>
      <c r="I877" s="36" t="s">
        <v>29</v>
      </c>
      <c r="J877" s="38" t="s">
        <v>133</v>
      </c>
    </row>
    <row r="878" spans="1:10">
      <c r="A878" s="39">
        <v>0.18641099999999999</v>
      </c>
      <c r="B878" s="36">
        <v>186411</v>
      </c>
      <c r="C878" s="36" t="s">
        <v>29</v>
      </c>
      <c r="D878" s="36" t="s">
        <v>29</v>
      </c>
      <c r="E878" s="36">
        <v>203.4</v>
      </c>
      <c r="F878" s="40">
        <v>3</v>
      </c>
      <c r="G878" s="40">
        <v>3</v>
      </c>
      <c r="H878" s="36" t="s">
        <v>124</v>
      </c>
      <c r="I878" s="36" t="s">
        <v>29</v>
      </c>
      <c r="J878" s="38" t="s">
        <v>133</v>
      </c>
    </row>
    <row r="879" spans="1:10">
      <c r="A879" s="39">
        <v>0.18843699999999999</v>
      </c>
      <c r="B879" s="36">
        <v>188437</v>
      </c>
      <c r="C879" s="36" t="s">
        <v>29</v>
      </c>
      <c r="D879" s="36" t="s">
        <v>29</v>
      </c>
      <c r="E879" s="36">
        <v>210.7</v>
      </c>
      <c r="F879" s="40">
        <v>3</v>
      </c>
      <c r="G879" s="40">
        <v>3</v>
      </c>
      <c r="H879" s="36" t="s">
        <v>124</v>
      </c>
      <c r="I879" s="36" t="s">
        <v>29</v>
      </c>
      <c r="J879" s="38" t="s">
        <v>133</v>
      </c>
    </row>
    <row r="880" spans="1:10">
      <c r="A880" s="39">
        <v>0.18980649999999999</v>
      </c>
      <c r="B880" s="36">
        <v>189806.5</v>
      </c>
      <c r="C880" s="36" t="s">
        <v>29</v>
      </c>
      <c r="D880" s="36" t="s">
        <v>29</v>
      </c>
      <c r="E880" s="36">
        <v>231.3</v>
      </c>
      <c r="F880" s="40">
        <v>3</v>
      </c>
      <c r="G880" s="40">
        <v>3</v>
      </c>
      <c r="H880" s="36" t="s">
        <v>124</v>
      </c>
      <c r="I880" s="36" t="s">
        <v>29</v>
      </c>
      <c r="J880" s="38" t="s">
        <v>133</v>
      </c>
    </row>
    <row r="881" spans="1:10">
      <c r="A881" s="39">
        <v>0.19125449999999999</v>
      </c>
      <c r="B881" s="36">
        <v>191254.5</v>
      </c>
      <c r="C881" s="36" t="s">
        <v>29</v>
      </c>
      <c r="D881" s="36" t="s">
        <v>29</v>
      </c>
      <c r="E881" s="36">
        <v>231.4</v>
      </c>
      <c r="F881" s="40">
        <v>3</v>
      </c>
      <c r="G881" s="40">
        <v>3</v>
      </c>
      <c r="H881" s="36" t="s">
        <v>124</v>
      </c>
      <c r="I881" s="36" t="s">
        <v>29</v>
      </c>
      <c r="J881" s="38" t="s">
        <v>133</v>
      </c>
    </row>
    <row r="882" spans="1:10">
      <c r="A882" s="39">
        <v>0.19196407500000001</v>
      </c>
      <c r="B882" s="36">
        <v>191964.07500000001</v>
      </c>
      <c r="C882" s="36" t="s">
        <v>29</v>
      </c>
      <c r="D882" s="36" t="s">
        <v>29</v>
      </c>
      <c r="E882" s="36">
        <v>220.3</v>
      </c>
      <c r="F882" s="40">
        <v>3</v>
      </c>
      <c r="G882" s="40">
        <v>3</v>
      </c>
      <c r="H882" s="36" t="s">
        <v>124</v>
      </c>
      <c r="I882" s="36" t="s">
        <v>29</v>
      </c>
      <c r="J882" s="38" t="s">
        <v>133</v>
      </c>
    </row>
    <row r="883" spans="1:10">
      <c r="A883" s="39">
        <v>0.19307450000000001</v>
      </c>
      <c r="B883" s="36">
        <v>193074.5</v>
      </c>
      <c r="C883" s="36" t="s">
        <v>29</v>
      </c>
      <c r="D883" s="36" t="s">
        <v>29</v>
      </c>
      <c r="E883" s="36">
        <v>218</v>
      </c>
      <c r="F883" s="40">
        <v>3</v>
      </c>
      <c r="G883" s="40">
        <v>3</v>
      </c>
      <c r="H883" s="36" t="s">
        <v>124</v>
      </c>
      <c r="I883" s="36" t="s">
        <v>29</v>
      </c>
      <c r="J883" s="38" t="s">
        <v>133</v>
      </c>
    </row>
    <row r="884" spans="1:10">
      <c r="A884" s="39">
        <v>0.19512650000000004</v>
      </c>
      <c r="B884" s="36">
        <v>195126.50000000003</v>
      </c>
      <c r="C884" s="36" t="s">
        <v>29</v>
      </c>
      <c r="D884" s="36" t="s">
        <v>29</v>
      </c>
      <c r="E884" s="36">
        <v>226.5</v>
      </c>
      <c r="F884" s="40">
        <v>3</v>
      </c>
      <c r="G884" s="40">
        <v>3</v>
      </c>
      <c r="H884" s="36" t="s">
        <v>124</v>
      </c>
      <c r="I884" s="36" t="s">
        <v>29</v>
      </c>
      <c r="J884" s="38" t="s">
        <v>133</v>
      </c>
    </row>
    <row r="885" spans="1:10">
      <c r="A885" s="39">
        <v>0.19579949999999999</v>
      </c>
      <c r="B885" s="36">
        <v>195799.5</v>
      </c>
      <c r="C885" s="36" t="s">
        <v>29</v>
      </c>
      <c r="D885" s="36" t="s">
        <v>29</v>
      </c>
      <c r="E885" s="36">
        <v>220</v>
      </c>
      <c r="F885" s="40">
        <v>3</v>
      </c>
      <c r="G885" s="40">
        <v>3</v>
      </c>
      <c r="H885" s="36" t="s">
        <v>124</v>
      </c>
      <c r="I885" s="36" t="s">
        <v>29</v>
      </c>
      <c r="J885" s="38" t="s">
        <v>133</v>
      </c>
    </row>
    <row r="886" spans="1:10">
      <c r="A886" s="39">
        <v>0.19758735000000002</v>
      </c>
      <c r="B886" s="36">
        <v>197587.35000000003</v>
      </c>
      <c r="C886" s="36" t="s">
        <v>29</v>
      </c>
      <c r="D886" s="36" t="s">
        <v>29</v>
      </c>
      <c r="E886" s="36">
        <v>226.4</v>
      </c>
      <c r="F886" s="40">
        <v>3</v>
      </c>
      <c r="G886" s="40">
        <v>3</v>
      </c>
      <c r="H886" s="36" t="s">
        <v>124</v>
      </c>
      <c r="I886" s="36" t="s">
        <v>29</v>
      </c>
      <c r="J886" s="38" t="s">
        <v>133</v>
      </c>
    </row>
    <row r="887" spans="1:10">
      <c r="A887" s="39">
        <v>0.19832745000000002</v>
      </c>
      <c r="B887" s="36">
        <v>198327.45</v>
      </c>
      <c r="C887" s="36" t="s">
        <v>29</v>
      </c>
      <c r="D887" s="36" t="s">
        <v>29</v>
      </c>
      <c r="E887" s="36">
        <v>241.2</v>
      </c>
      <c r="F887" s="40">
        <v>3</v>
      </c>
      <c r="G887" s="40">
        <v>3</v>
      </c>
      <c r="H887" s="36" t="s">
        <v>124</v>
      </c>
      <c r="I887" s="36" t="s">
        <v>29</v>
      </c>
      <c r="J887" s="38" t="s">
        <v>133</v>
      </c>
    </row>
    <row r="888" spans="1:10">
      <c r="A888" s="39">
        <v>0.198938</v>
      </c>
      <c r="B888" s="36">
        <v>198938</v>
      </c>
      <c r="C888" s="36" t="s">
        <v>29</v>
      </c>
      <c r="D888" s="36" t="s">
        <v>29</v>
      </c>
      <c r="E888" s="36">
        <v>242.6</v>
      </c>
      <c r="F888" s="40">
        <v>3</v>
      </c>
      <c r="G888" s="40">
        <v>3</v>
      </c>
      <c r="H888" s="36" t="s">
        <v>124</v>
      </c>
      <c r="I888" s="36" t="s">
        <v>29</v>
      </c>
      <c r="J888" s="38" t="s">
        <v>133</v>
      </c>
    </row>
    <row r="889" spans="1:10">
      <c r="A889" s="39">
        <v>0.20175199999999999</v>
      </c>
      <c r="B889" s="36">
        <v>201752</v>
      </c>
      <c r="C889" s="36" t="s">
        <v>29</v>
      </c>
      <c r="D889" s="36" t="s">
        <v>29</v>
      </c>
      <c r="E889" s="36">
        <v>250.9</v>
      </c>
      <c r="F889" s="40">
        <v>3</v>
      </c>
      <c r="G889" s="40">
        <v>3</v>
      </c>
      <c r="H889" s="36" t="s">
        <v>124</v>
      </c>
      <c r="I889" s="36" t="s">
        <v>29</v>
      </c>
      <c r="J889" s="38" t="s">
        <v>133</v>
      </c>
    </row>
    <row r="890" spans="1:10">
      <c r="A890" s="39">
        <v>0.20274449999999999</v>
      </c>
      <c r="B890" s="36">
        <v>202744.5</v>
      </c>
      <c r="C890" s="36" t="s">
        <v>29</v>
      </c>
      <c r="D890" s="36" t="s">
        <v>29</v>
      </c>
      <c r="E890" s="36">
        <v>239.1</v>
      </c>
      <c r="F890" s="40">
        <v>3</v>
      </c>
      <c r="G890" s="40">
        <v>3</v>
      </c>
      <c r="H890" s="36" t="s">
        <v>124</v>
      </c>
      <c r="I890" s="36" t="s">
        <v>29</v>
      </c>
      <c r="J890" s="38" t="s">
        <v>133</v>
      </c>
    </row>
    <row r="891" spans="1:10">
      <c r="A891" s="39">
        <v>0.203842</v>
      </c>
      <c r="B891" s="36">
        <v>203842</v>
      </c>
      <c r="C891" s="36" t="s">
        <v>29</v>
      </c>
      <c r="D891" s="36" t="s">
        <v>29</v>
      </c>
      <c r="E891" s="36">
        <v>247.6</v>
      </c>
      <c r="F891" s="40">
        <v>3</v>
      </c>
      <c r="G891" s="40">
        <v>3</v>
      </c>
      <c r="H891" s="36" t="s">
        <v>124</v>
      </c>
      <c r="I891" s="36" t="s">
        <v>29</v>
      </c>
      <c r="J891" s="38" t="s">
        <v>133</v>
      </c>
    </row>
    <row r="892" spans="1:10">
      <c r="A892" s="39">
        <v>0.20520327500000002</v>
      </c>
      <c r="B892" s="36">
        <v>205203.27500000002</v>
      </c>
      <c r="C892" s="36" t="s">
        <v>29</v>
      </c>
      <c r="D892" s="36" t="s">
        <v>29</v>
      </c>
      <c r="E892" s="36">
        <v>244.4</v>
      </c>
      <c r="F892" s="40">
        <v>3</v>
      </c>
      <c r="G892" s="40">
        <v>3</v>
      </c>
      <c r="H892" s="36" t="s">
        <v>124</v>
      </c>
      <c r="I892" s="36" t="s">
        <v>29</v>
      </c>
      <c r="J892" s="38" t="s">
        <v>133</v>
      </c>
    </row>
    <row r="893" spans="1:10">
      <c r="A893" s="39">
        <v>0.20557575499999997</v>
      </c>
      <c r="B893" s="36">
        <v>205575.75499999998</v>
      </c>
      <c r="C893" s="36" t="s">
        <v>29</v>
      </c>
      <c r="D893" s="36" t="s">
        <v>29</v>
      </c>
      <c r="E893" s="36">
        <v>231.9</v>
      </c>
      <c r="F893" s="40">
        <v>3</v>
      </c>
      <c r="G893" s="40">
        <v>3</v>
      </c>
      <c r="H893" s="36" t="s">
        <v>124</v>
      </c>
      <c r="I893" s="36" t="s">
        <v>29</v>
      </c>
      <c r="J893" s="38" t="s">
        <v>133</v>
      </c>
    </row>
    <row r="894" spans="1:10">
      <c r="A894" s="39">
        <v>0.20594457500000002</v>
      </c>
      <c r="B894" s="36">
        <v>205944.57500000001</v>
      </c>
      <c r="C894" s="36" t="s">
        <v>29</v>
      </c>
      <c r="D894" s="36" t="s">
        <v>29</v>
      </c>
      <c r="E894" s="36">
        <v>232.2</v>
      </c>
      <c r="F894" s="40">
        <v>3</v>
      </c>
      <c r="G894" s="40">
        <v>3</v>
      </c>
      <c r="H894" s="36" t="s">
        <v>124</v>
      </c>
      <c r="I894" s="36" t="s">
        <v>29</v>
      </c>
      <c r="J894" s="38" t="s">
        <v>133</v>
      </c>
    </row>
    <row r="895" spans="1:10">
      <c r="A895" s="39">
        <v>0.20635993499999997</v>
      </c>
      <c r="B895" s="36">
        <v>206359.93499999997</v>
      </c>
      <c r="C895" s="36" t="s">
        <v>29</v>
      </c>
      <c r="D895" s="36" t="s">
        <v>29</v>
      </c>
      <c r="E895" s="36">
        <v>228.6</v>
      </c>
      <c r="F895" s="40">
        <v>3</v>
      </c>
      <c r="G895" s="40">
        <v>3</v>
      </c>
      <c r="H895" s="36" t="s">
        <v>124</v>
      </c>
      <c r="I895" s="36" t="s">
        <v>29</v>
      </c>
      <c r="J895" s="38" t="s">
        <v>133</v>
      </c>
    </row>
    <row r="896" spans="1:10">
      <c r="A896" s="39">
        <v>0.20689684999999997</v>
      </c>
      <c r="B896" s="36">
        <v>206896.84999999998</v>
      </c>
      <c r="C896" s="36" t="s">
        <v>29</v>
      </c>
      <c r="D896" s="36" t="s">
        <v>29</v>
      </c>
      <c r="E896" s="36">
        <v>226.3</v>
      </c>
      <c r="F896" s="40">
        <v>3</v>
      </c>
      <c r="G896" s="40">
        <v>3</v>
      </c>
      <c r="H896" s="36" t="s">
        <v>124</v>
      </c>
      <c r="I896" s="36" t="s">
        <v>29</v>
      </c>
      <c r="J896" s="38" t="s">
        <v>133</v>
      </c>
    </row>
    <row r="897" spans="1:10">
      <c r="A897" s="39">
        <v>0.20724029999999999</v>
      </c>
      <c r="B897" s="36">
        <v>207240.3</v>
      </c>
      <c r="C897" s="36" t="s">
        <v>29</v>
      </c>
      <c r="D897" s="36" t="s">
        <v>29</v>
      </c>
      <c r="E897" s="36">
        <v>229.4</v>
      </c>
      <c r="F897" s="40">
        <v>3</v>
      </c>
      <c r="G897" s="40">
        <v>3</v>
      </c>
      <c r="H897" s="36" t="s">
        <v>124</v>
      </c>
      <c r="I897" s="36" t="s">
        <v>29</v>
      </c>
      <c r="J897" s="38" t="s">
        <v>133</v>
      </c>
    </row>
    <row r="898" spans="1:10">
      <c r="A898" s="39">
        <v>0.20762289</v>
      </c>
      <c r="B898" s="36">
        <v>207622.89</v>
      </c>
      <c r="C898" s="36" t="s">
        <v>29</v>
      </c>
      <c r="D898" s="36" t="s">
        <v>29</v>
      </c>
      <c r="E898" s="36">
        <v>231.4</v>
      </c>
      <c r="F898" s="40">
        <v>3</v>
      </c>
      <c r="G898" s="40">
        <v>3</v>
      </c>
      <c r="H898" s="36" t="s">
        <v>124</v>
      </c>
      <c r="I898" s="36" t="s">
        <v>29</v>
      </c>
      <c r="J898" s="38" t="s">
        <v>133</v>
      </c>
    </row>
    <row r="899" spans="1:10">
      <c r="A899" s="39">
        <v>0.208108775</v>
      </c>
      <c r="B899" s="36">
        <v>208108.77499999999</v>
      </c>
      <c r="C899" s="36" t="s">
        <v>29</v>
      </c>
      <c r="D899" s="36" t="s">
        <v>29</v>
      </c>
      <c r="E899" s="36">
        <v>238.1</v>
      </c>
      <c r="F899" s="40">
        <v>3</v>
      </c>
      <c r="G899" s="40">
        <v>3</v>
      </c>
      <c r="H899" s="36" t="s">
        <v>124</v>
      </c>
      <c r="I899" s="36" t="s">
        <v>29</v>
      </c>
      <c r="J899" s="38" t="s">
        <v>133</v>
      </c>
    </row>
    <row r="900" spans="1:10">
      <c r="A900" s="39">
        <v>0.20827452500000002</v>
      </c>
      <c r="B900" s="36">
        <v>208274.52500000002</v>
      </c>
      <c r="C900" s="36" t="s">
        <v>29</v>
      </c>
      <c r="D900" s="36" t="s">
        <v>29</v>
      </c>
      <c r="E900" s="36">
        <v>237.2</v>
      </c>
      <c r="F900" s="40">
        <v>3</v>
      </c>
      <c r="G900" s="40">
        <v>3</v>
      </c>
      <c r="H900" s="36" t="s">
        <v>124</v>
      </c>
      <c r="I900" s="36" t="s">
        <v>29</v>
      </c>
      <c r="J900" s="38" t="s">
        <v>133</v>
      </c>
    </row>
    <row r="901" spans="1:10">
      <c r="A901" s="39">
        <v>0.20882156999999998</v>
      </c>
      <c r="B901" s="36">
        <v>208821.56999999998</v>
      </c>
      <c r="C901" s="36" t="s">
        <v>29</v>
      </c>
      <c r="D901" s="36" t="s">
        <v>29</v>
      </c>
      <c r="E901" s="36">
        <v>230</v>
      </c>
      <c r="F901" s="40">
        <v>3</v>
      </c>
      <c r="G901" s="40">
        <v>3</v>
      </c>
      <c r="H901" s="36" t="s">
        <v>124</v>
      </c>
      <c r="I901" s="36" t="s">
        <v>29</v>
      </c>
      <c r="J901" s="38" t="s">
        <v>133</v>
      </c>
    </row>
    <row r="902" spans="1:10">
      <c r="A902" s="39">
        <v>0.20908225499999997</v>
      </c>
      <c r="B902" s="36">
        <v>209082.25499999998</v>
      </c>
      <c r="C902" s="36" t="s">
        <v>29</v>
      </c>
      <c r="D902" s="36" t="s">
        <v>29</v>
      </c>
      <c r="E902" s="36">
        <v>240.5</v>
      </c>
      <c r="F902" s="40">
        <v>3</v>
      </c>
      <c r="G902" s="40">
        <v>3</v>
      </c>
      <c r="H902" s="36" t="s">
        <v>124</v>
      </c>
      <c r="I902" s="36" t="s">
        <v>29</v>
      </c>
      <c r="J902" s="38" t="s">
        <v>133</v>
      </c>
    </row>
    <row r="903" spans="1:10">
      <c r="A903" s="39">
        <v>0.20944504</v>
      </c>
      <c r="B903" s="36">
        <v>209445.04</v>
      </c>
      <c r="C903" s="36" t="s">
        <v>29</v>
      </c>
      <c r="D903" s="36" t="s">
        <v>29</v>
      </c>
      <c r="E903" s="36">
        <v>242.2</v>
      </c>
      <c r="F903" s="40">
        <v>3</v>
      </c>
      <c r="G903" s="40">
        <v>3</v>
      </c>
      <c r="H903" s="36" t="s">
        <v>124</v>
      </c>
      <c r="I903" s="36" t="s">
        <v>29</v>
      </c>
      <c r="J903" s="38" t="s">
        <v>133</v>
      </c>
    </row>
    <row r="904" spans="1:10">
      <c r="A904" s="39">
        <v>0.209966085</v>
      </c>
      <c r="B904" s="36">
        <v>209966.08499999999</v>
      </c>
      <c r="C904" s="36" t="s">
        <v>29</v>
      </c>
      <c r="D904" s="36" t="s">
        <v>29</v>
      </c>
      <c r="E904" s="36">
        <v>244.6</v>
      </c>
      <c r="F904" s="40">
        <v>3</v>
      </c>
      <c r="G904" s="40">
        <v>3</v>
      </c>
      <c r="H904" s="36" t="s">
        <v>124</v>
      </c>
      <c r="I904" s="36" t="s">
        <v>29</v>
      </c>
      <c r="J904" s="38" t="s">
        <v>133</v>
      </c>
    </row>
    <row r="905" spans="1:10">
      <c r="A905" s="39">
        <v>0.21017517000000002</v>
      </c>
      <c r="B905" s="36">
        <v>210175.17</v>
      </c>
      <c r="C905" s="36" t="s">
        <v>29</v>
      </c>
      <c r="D905" s="36" t="s">
        <v>29</v>
      </c>
      <c r="E905" s="36">
        <v>243.9</v>
      </c>
      <c r="F905" s="40">
        <v>3</v>
      </c>
      <c r="G905" s="40">
        <v>3</v>
      </c>
      <c r="H905" s="36" t="s">
        <v>124</v>
      </c>
      <c r="I905" s="36" t="s">
        <v>29</v>
      </c>
      <c r="J905" s="38" t="s">
        <v>133</v>
      </c>
    </row>
    <row r="906" spans="1:10">
      <c r="A906" s="39">
        <v>0.21083206500000004</v>
      </c>
      <c r="B906" s="36">
        <v>210832.06500000003</v>
      </c>
      <c r="C906" s="36" t="s">
        <v>29</v>
      </c>
      <c r="D906" s="36" t="s">
        <v>29</v>
      </c>
      <c r="E906" s="36">
        <v>247.2</v>
      </c>
      <c r="F906" s="40">
        <v>3</v>
      </c>
      <c r="G906" s="40">
        <v>3</v>
      </c>
      <c r="H906" s="36" t="s">
        <v>124</v>
      </c>
      <c r="I906" s="36" t="s">
        <v>29</v>
      </c>
      <c r="J906" s="38" t="s">
        <v>133</v>
      </c>
    </row>
    <row r="907" spans="1:10">
      <c r="A907" s="39">
        <v>0.211058465</v>
      </c>
      <c r="B907" s="36">
        <v>211058.465</v>
      </c>
      <c r="C907" s="36" t="s">
        <v>29</v>
      </c>
      <c r="D907" s="36" t="s">
        <v>29</v>
      </c>
      <c r="E907" s="36">
        <v>252</v>
      </c>
      <c r="F907" s="40">
        <v>3</v>
      </c>
      <c r="G907" s="40">
        <v>3</v>
      </c>
      <c r="H907" s="36" t="s">
        <v>124</v>
      </c>
      <c r="I907" s="36" t="s">
        <v>29</v>
      </c>
      <c r="J907" s="38" t="s">
        <v>133</v>
      </c>
    </row>
    <row r="908" spans="1:10">
      <c r="A908" s="39">
        <v>0.21157783499999999</v>
      </c>
      <c r="B908" s="36">
        <v>211577.83499999999</v>
      </c>
      <c r="C908" s="36" t="s">
        <v>29</v>
      </c>
      <c r="D908" s="36" t="s">
        <v>29</v>
      </c>
      <c r="E908" s="36">
        <v>246.9</v>
      </c>
      <c r="F908" s="40">
        <v>3</v>
      </c>
      <c r="G908" s="40">
        <v>3</v>
      </c>
      <c r="H908" s="36" t="s">
        <v>124</v>
      </c>
      <c r="I908" s="36" t="s">
        <v>29</v>
      </c>
      <c r="J908" s="38" t="s">
        <v>133</v>
      </c>
    </row>
    <row r="909" spans="1:10">
      <c r="A909" s="39">
        <v>0.21207874499999999</v>
      </c>
      <c r="B909" s="36">
        <v>212078.745</v>
      </c>
      <c r="C909" s="36" t="s">
        <v>29</v>
      </c>
      <c r="D909" s="36" t="s">
        <v>29</v>
      </c>
      <c r="E909" s="36">
        <v>239.5</v>
      </c>
      <c r="F909" s="40">
        <v>3</v>
      </c>
      <c r="G909" s="40">
        <v>3</v>
      </c>
      <c r="H909" s="36" t="s">
        <v>124</v>
      </c>
      <c r="I909" s="36" t="s">
        <v>29</v>
      </c>
      <c r="J909" s="38" t="s">
        <v>133</v>
      </c>
    </row>
    <row r="910" spans="1:10">
      <c r="A910" s="39">
        <v>0.21253307500000002</v>
      </c>
      <c r="B910" s="36">
        <v>212533.07500000001</v>
      </c>
      <c r="C910" s="36" t="s">
        <v>29</v>
      </c>
      <c r="D910" s="36" t="s">
        <v>29</v>
      </c>
      <c r="E910" s="36">
        <v>257.39999999999998</v>
      </c>
      <c r="F910" s="40">
        <v>3</v>
      </c>
      <c r="G910" s="40">
        <v>3</v>
      </c>
      <c r="H910" s="36" t="s">
        <v>124</v>
      </c>
      <c r="I910" s="36" t="s">
        <v>29</v>
      </c>
      <c r="J910" s="38" t="s">
        <v>133</v>
      </c>
    </row>
    <row r="911" spans="1:10">
      <c r="A911" s="39">
        <v>0.21333035</v>
      </c>
      <c r="B911" s="36">
        <v>213330.35</v>
      </c>
      <c r="C911" s="36" t="s">
        <v>29</v>
      </c>
      <c r="D911" s="36" t="s">
        <v>29</v>
      </c>
      <c r="E911" s="36">
        <v>243.4</v>
      </c>
      <c r="F911" s="40">
        <v>3</v>
      </c>
      <c r="G911" s="40">
        <v>3</v>
      </c>
      <c r="H911" s="36" t="s">
        <v>124</v>
      </c>
      <c r="I911" s="36" t="s">
        <v>29</v>
      </c>
      <c r="J911" s="38" t="s">
        <v>133</v>
      </c>
    </row>
    <row r="912" spans="1:10">
      <c r="A912" s="39">
        <v>0.21415881000000001</v>
      </c>
      <c r="B912" s="36">
        <v>214158.81</v>
      </c>
      <c r="C912" s="36" t="s">
        <v>29</v>
      </c>
      <c r="D912" s="36" t="s">
        <v>29</v>
      </c>
      <c r="E912" s="36">
        <v>251.2</v>
      </c>
      <c r="F912" s="40">
        <v>3</v>
      </c>
      <c r="G912" s="40">
        <v>3</v>
      </c>
      <c r="H912" s="36" t="s">
        <v>124</v>
      </c>
      <c r="I912" s="36" t="s">
        <v>29</v>
      </c>
      <c r="J912" s="38" t="s">
        <v>133</v>
      </c>
    </row>
    <row r="913" spans="1:10">
      <c r="A913" s="39">
        <v>0.21508074499999996</v>
      </c>
      <c r="B913" s="36">
        <v>215080.74499999997</v>
      </c>
      <c r="C913" s="36" t="s">
        <v>29</v>
      </c>
      <c r="D913" s="36" t="s">
        <v>29</v>
      </c>
      <c r="E913" s="36">
        <v>241.4</v>
      </c>
      <c r="F913" s="40">
        <v>3</v>
      </c>
      <c r="G913" s="40">
        <v>3</v>
      </c>
      <c r="H913" s="36" t="s">
        <v>124</v>
      </c>
      <c r="I913" s="36" t="s">
        <v>29</v>
      </c>
      <c r="J913" s="38" t="s">
        <v>133</v>
      </c>
    </row>
    <row r="914" spans="1:10">
      <c r="A914" s="39">
        <v>0.21591233999999998</v>
      </c>
      <c r="B914" s="36">
        <v>215912.33999999997</v>
      </c>
      <c r="C914" s="36" t="s">
        <v>29</v>
      </c>
      <c r="D914" s="36" t="s">
        <v>29</v>
      </c>
      <c r="E914" s="36">
        <v>240.3</v>
      </c>
      <c r="F914" s="40">
        <v>3</v>
      </c>
      <c r="G914" s="40">
        <v>3</v>
      </c>
      <c r="H914" s="36" t="s">
        <v>124</v>
      </c>
      <c r="I914" s="36" t="s">
        <v>29</v>
      </c>
      <c r="J914" s="38" t="s">
        <v>133</v>
      </c>
    </row>
    <row r="915" spans="1:10">
      <c r="A915" s="39">
        <v>0.21630615</v>
      </c>
      <c r="B915" s="36">
        <v>216306.15</v>
      </c>
      <c r="C915" s="36" t="s">
        <v>29</v>
      </c>
      <c r="D915" s="36" t="s">
        <v>29</v>
      </c>
      <c r="E915" s="36">
        <v>242.6</v>
      </c>
      <c r="F915" s="40">
        <v>3</v>
      </c>
      <c r="G915" s="40">
        <v>3</v>
      </c>
      <c r="H915" s="36" t="s">
        <v>124</v>
      </c>
      <c r="I915" s="36" t="s">
        <v>29</v>
      </c>
      <c r="J915" s="38" t="s">
        <v>133</v>
      </c>
    </row>
    <row r="916" spans="1:10">
      <c r="A916" s="39">
        <v>0.21686496499999997</v>
      </c>
      <c r="B916" s="36">
        <v>216864.96499999997</v>
      </c>
      <c r="C916" s="36" t="s">
        <v>29</v>
      </c>
      <c r="D916" s="36" t="s">
        <v>29</v>
      </c>
      <c r="E916" s="36">
        <v>247.5</v>
      </c>
      <c r="F916" s="40">
        <v>3</v>
      </c>
      <c r="G916" s="40">
        <v>3</v>
      </c>
      <c r="H916" s="36" t="s">
        <v>124</v>
      </c>
      <c r="I916" s="36" t="s">
        <v>29</v>
      </c>
      <c r="J916" s="38" t="s">
        <v>133</v>
      </c>
    </row>
    <row r="917" spans="1:10">
      <c r="A917" s="39">
        <v>0.21741563499999997</v>
      </c>
      <c r="B917" s="36">
        <v>217415.63499999998</v>
      </c>
      <c r="C917" s="36" t="s">
        <v>29</v>
      </c>
      <c r="D917" s="36" t="s">
        <v>29</v>
      </c>
      <c r="E917" s="36">
        <v>251.7</v>
      </c>
      <c r="F917" s="40">
        <v>3</v>
      </c>
      <c r="G917" s="40">
        <v>3</v>
      </c>
      <c r="H917" s="36" t="s">
        <v>124</v>
      </c>
      <c r="I917" s="36" t="s">
        <v>29</v>
      </c>
      <c r="J917" s="38" t="s">
        <v>133</v>
      </c>
    </row>
    <row r="918" spans="1:10">
      <c r="A918" s="39">
        <v>0.21769496000000002</v>
      </c>
      <c r="B918" s="36">
        <v>217694.96000000002</v>
      </c>
      <c r="C918" s="36" t="s">
        <v>29</v>
      </c>
      <c r="D918" s="36" t="s">
        <v>29</v>
      </c>
      <c r="E918" s="36">
        <v>251.1</v>
      </c>
      <c r="F918" s="40">
        <v>3</v>
      </c>
      <c r="G918" s="40">
        <v>3</v>
      </c>
      <c r="H918" s="36" t="s">
        <v>124</v>
      </c>
      <c r="I918" s="36" t="s">
        <v>29</v>
      </c>
      <c r="J918" s="38" t="s">
        <v>133</v>
      </c>
    </row>
    <row r="919" spans="1:10">
      <c r="A919" s="39">
        <v>0.21820078499999998</v>
      </c>
      <c r="B919" s="36">
        <v>218200.78499999997</v>
      </c>
      <c r="C919" s="36" t="s">
        <v>29</v>
      </c>
      <c r="D919" s="36" t="s">
        <v>29</v>
      </c>
      <c r="E919" s="36">
        <v>245.3</v>
      </c>
      <c r="F919" s="40">
        <v>3</v>
      </c>
      <c r="G919" s="40">
        <v>3</v>
      </c>
      <c r="H919" s="36" t="s">
        <v>124</v>
      </c>
      <c r="I919" s="36" t="s">
        <v>29</v>
      </c>
      <c r="J919" s="38" t="s">
        <v>133</v>
      </c>
    </row>
    <row r="920" spans="1:10">
      <c r="A920" s="39">
        <v>0.219067605</v>
      </c>
      <c r="B920" s="36">
        <v>219067.60500000001</v>
      </c>
      <c r="C920" s="36" t="s">
        <v>29</v>
      </c>
      <c r="D920" s="36" t="s">
        <v>29</v>
      </c>
      <c r="E920" s="36">
        <v>240.5</v>
      </c>
      <c r="F920" s="40">
        <v>3</v>
      </c>
      <c r="G920" s="40">
        <v>3</v>
      </c>
      <c r="H920" s="36" t="s">
        <v>124</v>
      </c>
      <c r="I920" s="36" t="s">
        <v>29</v>
      </c>
      <c r="J920" s="38" t="s">
        <v>133</v>
      </c>
    </row>
    <row r="921" spans="1:10">
      <c r="A921" s="39">
        <v>0.22093561500000003</v>
      </c>
      <c r="B921" s="36">
        <v>220935.61500000002</v>
      </c>
      <c r="C921" s="36" t="s">
        <v>29</v>
      </c>
      <c r="D921" s="36" t="s">
        <v>29</v>
      </c>
      <c r="E921" s="36">
        <v>214.1</v>
      </c>
      <c r="F921" s="40">
        <v>3</v>
      </c>
      <c r="G921" s="40">
        <v>3</v>
      </c>
      <c r="H921" s="36" t="s">
        <v>124</v>
      </c>
      <c r="I921" s="36" t="s">
        <v>29</v>
      </c>
      <c r="J921" s="38" t="s">
        <v>133</v>
      </c>
    </row>
    <row r="922" spans="1:10">
      <c r="A922" s="39">
        <v>0.22169745999999996</v>
      </c>
      <c r="B922" s="36">
        <v>221697.45999999996</v>
      </c>
      <c r="C922" s="36" t="s">
        <v>29</v>
      </c>
      <c r="D922" s="36" t="s">
        <v>29</v>
      </c>
      <c r="E922" s="36">
        <v>216.1</v>
      </c>
      <c r="F922" s="40">
        <v>3</v>
      </c>
      <c r="G922" s="40">
        <v>3</v>
      </c>
      <c r="H922" s="36" t="s">
        <v>124</v>
      </c>
      <c r="I922" s="36" t="s">
        <v>29</v>
      </c>
      <c r="J922" s="38" t="s">
        <v>133</v>
      </c>
    </row>
    <row r="923" spans="1:10">
      <c r="A923" s="39">
        <v>0.22253957500000004</v>
      </c>
      <c r="B923" s="36">
        <v>222539.57500000004</v>
      </c>
      <c r="C923" s="36" t="s">
        <v>29</v>
      </c>
      <c r="D923" s="36" t="s">
        <v>29</v>
      </c>
      <c r="E923" s="36">
        <v>207.1</v>
      </c>
      <c r="F923" s="40">
        <v>3</v>
      </c>
      <c r="G923" s="40">
        <v>3</v>
      </c>
      <c r="H923" s="36" t="s">
        <v>124</v>
      </c>
      <c r="I923" s="36" t="s">
        <v>29</v>
      </c>
      <c r="J923" s="38" t="s">
        <v>133</v>
      </c>
    </row>
    <row r="924" spans="1:10">
      <c r="A924" s="39">
        <v>0.22312903499999998</v>
      </c>
      <c r="B924" s="36">
        <v>223129.03499999997</v>
      </c>
      <c r="C924" s="36" t="s">
        <v>29</v>
      </c>
      <c r="D924" s="36" t="s">
        <v>29</v>
      </c>
      <c r="E924" s="36">
        <v>208.8</v>
      </c>
      <c r="F924" s="40">
        <v>3</v>
      </c>
      <c r="G924" s="40">
        <v>3</v>
      </c>
      <c r="H924" s="36" t="s">
        <v>124</v>
      </c>
      <c r="I924" s="36" t="s">
        <v>29</v>
      </c>
      <c r="J924" s="38" t="s">
        <v>133</v>
      </c>
    </row>
    <row r="925" spans="1:10">
      <c r="A925" s="39">
        <v>0.22427150500000004</v>
      </c>
      <c r="B925" s="36">
        <v>224271.50500000003</v>
      </c>
      <c r="C925" s="36" t="s">
        <v>29</v>
      </c>
      <c r="D925" s="36" t="s">
        <v>29</v>
      </c>
      <c r="E925" s="36">
        <v>205.6</v>
      </c>
      <c r="F925" s="40">
        <v>3</v>
      </c>
      <c r="G925" s="40">
        <v>3</v>
      </c>
      <c r="H925" s="36" t="s">
        <v>124</v>
      </c>
      <c r="I925" s="36" t="s">
        <v>29</v>
      </c>
      <c r="J925" s="38" t="s">
        <v>133</v>
      </c>
    </row>
    <row r="926" spans="1:10">
      <c r="A926" s="39">
        <v>0.22625982500000005</v>
      </c>
      <c r="B926" s="36">
        <v>226259.82500000004</v>
      </c>
      <c r="C926" s="36" t="s">
        <v>29</v>
      </c>
      <c r="D926" s="36" t="s">
        <v>29</v>
      </c>
      <c r="E926" s="36">
        <v>203.3</v>
      </c>
      <c r="F926" s="40">
        <v>3</v>
      </c>
      <c r="G926" s="40">
        <v>3</v>
      </c>
      <c r="H926" s="36" t="s">
        <v>124</v>
      </c>
      <c r="I926" s="36" t="s">
        <v>29</v>
      </c>
      <c r="J926" s="38" t="s">
        <v>133</v>
      </c>
    </row>
    <row r="927" spans="1:10">
      <c r="A927" s="39">
        <v>0.22684983500000003</v>
      </c>
      <c r="B927" s="36">
        <v>226849.83500000002</v>
      </c>
      <c r="C927" s="36" t="s">
        <v>29</v>
      </c>
      <c r="D927" s="36" t="s">
        <v>29</v>
      </c>
      <c r="E927" s="36">
        <v>215.7</v>
      </c>
      <c r="F927" s="40">
        <v>3</v>
      </c>
      <c r="G927" s="40">
        <v>3</v>
      </c>
      <c r="H927" s="36" t="s">
        <v>124</v>
      </c>
      <c r="I927" s="36" t="s">
        <v>29</v>
      </c>
      <c r="J927" s="38" t="s">
        <v>133</v>
      </c>
    </row>
    <row r="928" spans="1:10">
      <c r="A928" s="39">
        <v>0.22771997500000005</v>
      </c>
      <c r="B928" s="36">
        <v>227719.97500000003</v>
      </c>
      <c r="C928" s="36" t="s">
        <v>29</v>
      </c>
      <c r="D928" s="36" t="s">
        <v>29</v>
      </c>
      <c r="E928" s="36">
        <v>235.5</v>
      </c>
      <c r="F928" s="40">
        <v>3</v>
      </c>
      <c r="G928" s="40">
        <v>3</v>
      </c>
      <c r="H928" s="36" t="s">
        <v>124</v>
      </c>
      <c r="I928" s="36" t="s">
        <v>29</v>
      </c>
      <c r="J928" s="38" t="s">
        <v>133</v>
      </c>
    </row>
    <row r="929" spans="1:10">
      <c r="A929" s="39">
        <v>0.22843941499999998</v>
      </c>
      <c r="B929" s="36">
        <v>228439.41499999998</v>
      </c>
      <c r="C929" s="36" t="s">
        <v>29</v>
      </c>
      <c r="D929" s="36" t="s">
        <v>29</v>
      </c>
      <c r="E929" s="36">
        <v>234.5</v>
      </c>
      <c r="F929" s="40">
        <v>3</v>
      </c>
      <c r="G929" s="40">
        <v>3</v>
      </c>
      <c r="H929" s="36" t="s">
        <v>124</v>
      </c>
      <c r="I929" s="36" t="s">
        <v>29</v>
      </c>
      <c r="J929" s="38" t="s">
        <v>133</v>
      </c>
    </row>
    <row r="930" spans="1:10">
      <c r="A930" s="39">
        <v>0.22876699000000003</v>
      </c>
      <c r="B930" s="36">
        <v>228766.99000000002</v>
      </c>
      <c r="C930" s="36" t="s">
        <v>29</v>
      </c>
      <c r="D930" s="36" t="s">
        <v>29</v>
      </c>
      <c r="E930" s="36">
        <v>233.1</v>
      </c>
      <c r="F930" s="40">
        <v>3</v>
      </c>
      <c r="G930" s="40">
        <v>3</v>
      </c>
      <c r="H930" s="36" t="s">
        <v>124</v>
      </c>
      <c r="I930" s="36" t="s">
        <v>29</v>
      </c>
      <c r="J930" s="38" t="s">
        <v>133</v>
      </c>
    </row>
    <row r="931" spans="1:10">
      <c r="A931" s="39">
        <v>0.22957204500000003</v>
      </c>
      <c r="B931" s="36">
        <v>229572.04500000004</v>
      </c>
      <c r="C931" s="36" t="s">
        <v>29</v>
      </c>
      <c r="D931" s="36" t="s">
        <v>29</v>
      </c>
      <c r="E931" s="36">
        <v>224.5</v>
      </c>
      <c r="F931" s="40">
        <v>3</v>
      </c>
      <c r="G931" s="40">
        <v>3</v>
      </c>
      <c r="H931" s="36" t="s">
        <v>124</v>
      </c>
      <c r="I931" s="36" t="s">
        <v>29</v>
      </c>
      <c r="J931" s="38" t="s">
        <v>133</v>
      </c>
    </row>
    <row r="932" spans="1:10">
      <c r="A932" s="39">
        <v>0.23112966000000001</v>
      </c>
      <c r="B932" s="36">
        <v>231129.66</v>
      </c>
      <c r="C932" s="36" t="s">
        <v>29</v>
      </c>
      <c r="D932" s="36" t="s">
        <v>29</v>
      </c>
      <c r="E932" s="36">
        <v>232.4</v>
      </c>
      <c r="F932" s="40">
        <v>3</v>
      </c>
      <c r="G932" s="40">
        <v>3</v>
      </c>
      <c r="H932" s="36" t="s">
        <v>124</v>
      </c>
      <c r="I932" s="36" t="s">
        <v>29</v>
      </c>
      <c r="J932" s="38" t="s">
        <v>133</v>
      </c>
    </row>
    <row r="933" spans="1:10">
      <c r="A933" s="39">
        <v>0.23219176999999996</v>
      </c>
      <c r="B933" s="36">
        <v>232191.76999999996</v>
      </c>
      <c r="C933" s="36" t="s">
        <v>29</v>
      </c>
      <c r="D933" s="36" t="s">
        <v>29</v>
      </c>
      <c r="E933" s="36">
        <v>233.9</v>
      </c>
      <c r="F933" s="40">
        <v>3</v>
      </c>
      <c r="G933" s="40">
        <v>3</v>
      </c>
      <c r="H933" s="36" t="s">
        <v>124</v>
      </c>
      <c r="I933" s="36" t="s">
        <v>29</v>
      </c>
      <c r="J933" s="38" t="s">
        <v>133</v>
      </c>
    </row>
    <row r="934" spans="1:10">
      <c r="A934" s="39">
        <v>0.23285606</v>
      </c>
      <c r="B934" s="36">
        <v>232856.06</v>
      </c>
      <c r="C934" s="36" t="s">
        <v>29</v>
      </c>
      <c r="D934" s="36" t="s">
        <v>29</v>
      </c>
      <c r="E934" s="36">
        <v>241.6</v>
      </c>
      <c r="F934" s="40">
        <v>3</v>
      </c>
      <c r="G934" s="40">
        <v>3</v>
      </c>
      <c r="H934" s="36" t="s">
        <v>124</v>
      </c>
      <c r="I934" s="36" t="s">
        <v>29</v>
      </c>
      <c r="J934" s="38" t="s">
        <v>133</v>
      </c>
    </row>
    <row r="935" spans="1:10">
      <c r="A935" s="39">
        <v>0.235990855</v>
      </c>
      <c r="B935" s="36">
        <v>235990.85500000001</v>
      </c>
      <c r="C935" s="36" t="s">
        <v>29</v>
      </c>
      <c r="D935" s="36" t="s">
        <v>29</v>
      </c>
      <c r="E935" s="36">
        <v>245.2</v>
      </c>
      <c r="F935" s="40">
        <v>3</v>
      </c>
      <c r="G935" s="40">
        <v>3</v>
      </c>
      <c r="H935" s="36" t="s">
        <v>124</v>
      </c>
      <c r="I935" s="36" t="s">
        <v>29</v>
      </c>
      <c r="J935" s="38" t="s">
        <v>133</v>
      </c>
    </row>
    <row r="936" spans="1:10">
      <c r="A936" s="39">
        <v>0.23642600499999999</v>
      </c>
      <c r="B936" s="36">
        <v>236426.005</v>
      </c>
      <c r="C936" s="36" t="s">
        <v>29</v>
      </c>
      <c r="D936" s="36" t="s">
        <v>29</v>
      </c>
      <c r="E936" s="36">
        <v>252.1</v>
      </c>
      <c r="F936" s="40">
        <v>3</v>
      </c>
      <c r="G936" s="40">
        <v>3</v>
      </c>
      <c r="H936" s="36" t="s">
        <v>124</v>
      </c>
      <c r="I936" s="36" t="s">
        <v>29</v>
      </c>
      <c r="J936" s="38" t="s">
        <v>133</v>
      </c>
    </row>
    <row r="937" spans="1:10">
      <c r="A937" s="39">
        <v>0.2368508</v>
      </c>
      <c r="B937" s="36">
        <v>236850.8</v>
      </c>
      <c r="C937" s="36" t="s">
        <v>29</v>
      </c>
      <c r="D937" s="36" t="s">
        <v>29</v>
      </c>
      <c r="E937" s="36">
        <v>241.4</v>
      </c>
      <c r="F937" s="40">
        <v>3</v>
      </c>
      <c r="G937" s="40">
        <v>3</v>
      </c>
      <c r="H937" s="36" t="s">
        <v>124</v>
      </c>
      <c r="I937" s="36" t="s">
        <v>29</v>
      </c>
      <c r="J937" s="38" t="s">
        <v>133</v>
      </c>
    </row>
    <row r="938" spans="1:10">
      <c r="A938" s="39">
        <v>0.23739165500000001</v>
      </c>
      <c r="B938" s="36">
        <v>237391.655</v>
      </c>
      <c r="C938" s="36" t="s">
        <v>29</v>
      </c>
      <c r="D938" s="36" t="s">
        <v>29</v>
      </c>
      <c r="E938" s="36">
        <v>247.4</v>
      </c>
      <c r="F938" s="40">
        <v>3</v>
      </c>
      <c r="G938" s="40">
        <v>3</v>
      </c>
      <c r="H938" s="36" t="s">
        <v>124</v>
      </c>
      <c r="I938" s="36" t="s">
        <v>29</v>
      </c>
      <c r="J938" s="38" t="s">
        <v>133</v>
      </c>
    </row>
    <row r="939" spans="1:10">
      <c r="A939" s="39">
        <v>0.23790553000000003</v>
      </c>
      <c r="B939" s="36">
        <v>237905.53000000003</v>
      </c>
      <c r="C939" s="36" t="s">
        <v>29</v>
      </c>
      <c r="D939" s="36" t="s">
        <v>29</v>
      </c>
      <c r="E939" s="36">
        <v>243.1</v>
      </c>
      <c r="F939" s="40">
        <v>3</v>
      </c>
      <c r="G939" s="40">
        <v>3</v>
      </c>
      <c r="H939" s="36" t="s">
        <v>124</v>
      </c>
      <c r="I939" s="36" t="s">
        <v>29</v>
      </c>
      <c r="J939" s="38" t="s">
        <v>133</v>
      </c>
    </row>
    <row r="940" spans="1:10">
      <c r="A940" s="39">
        <v>0.23842533500000002</v>
      </c>
      <c r="B940" s="36">
        <v>238425.33500000002</v>
      </c>
      <c r="C940" s="36" t="s">
        <v>29</v>
      </c>
      <c r="D940" s="36" t="s">
        <v>29</v>
      </c>
      <c r="E940" s="36">
        <v>239.1</v>
      </c>
      <c r="F940" s="40">
        <v>3</v>
      </c>
      <c r="G940" s="40">
        <v>3</v>
      </c>
      <c r="H940" s="36" t="s">
        <v>124</v>
      </c>
      <c r="I940" s="36" t="s">
        <v>29</v>
      </c>
      <c r="J940" s="38" t="s">
        <v>133</v>
      </c>
    </row>
    <row r="941" spans="1:10">
      <c r="A941" s="39">
        <v>0.23900826</v>
      </c>
      <c r="B941" s="36">
        <v>239008.26</v>
      </c>
      <c r="C941" s="36" t="s">
        <v>29</v>
      </c>
      <c r="D941" s="36" t="s">
        <v>29</v>
      </c>
      <c r="E941" s="36">
        <v>245.6</v>
      </c>
      <c r="F941" s="40">
        <v>3</v>
      </c>
      <c r="G941" s="40">
        <v>3</v>
      </c>
      <c r="H941" s="36" t="s">
        <v>124</v>
      </c>
      <c r="I941" s="36" t="s">
        <v>29</v>
      </c>
      <c r="J941" s="38" t="s">
        <v>133</v>
      </c>
    </row>
    <row r="942" spans="1:10">
      <c r="A942" s="39">
        <v>0.23938703500000003</v>
      </c>
      <c r="B942" s="36">
        <v>239387.03500000003</v>
      </c>
      <c r="C942" s="36" t="s">
        <v>29</v>
      </c>
      <c r="D942" s="36" t="s">
        <v>29</v>
      </c>
      <c r="E942" s="36">
        <v>245.8</v>
      </c>
      <c r="F942" s="40">
        <v>3</v>
      </c>
      <c r="G942" s="40">
        <v>3</v>
      </c>
      <c r="H942" s="36" t="s">
        <v>124</v>
      </c>
      <c r="I942" s="36" t="s">
        <v>29</v>
      </c>
      <c r="J942" s="38" t="s">
        <v>133</v>
      </c>
    </row>
    <row r="943" spans="1:10">
      <c r="A943" s="39">
        <v>0.23973865999999999</v>
      </c>
      <c r="B943" s="36">
        <v>239738.66</v>
      </c>
      <c r="C943" s="36" t="s">
        <v>29</v>
      </c>
      <c r="D943" s="36" t="s">
        <v>29</v>
      </c>
      <c r="E943" s="36">
        <v>247.4</v>
      </c>
      <c r="F943" s="40">
        <v>3</v>
      </c>
      <c r="G943" s="40">
        <v>3</v>
      </c>
      <c r="H943" s="36" t="s">
        <v>124</v>
      </c>
      <c r="I943" s="36" t="s">
        <v>29</v>
      </c>
      <c r="J943" s="38" t="s">
        <v>133</v>
      </c>
    </row>
    <row r="944" spans="1:10">
      <c r="A944" s="39">
        <v>0.24019036500000002</v>
      </c>
      <c r="B944" s="36">
        <v>240190.36500000002</v>
      </c>
      <c r="C944" s="36" t="s">
        <v>29</v>
      </c>
      <c r="D944" s="36" t="s">
        <v>29</v>
      </c>
      <c r="E944" s="36">
        <v>252.8</v>
      </c>
      <c r="F944" s="40">
        <v>3</v>
      </c>
      <c r="G944" s="40">
        <v>3</v>
      </c>
      <c r="H944" s="36" t="s">
        <v>124</v>
      </c>
      <c r="I944" s="36" t="s">
        <v>29</v>
      </c>
      <c r="J944" s="38" t="s">
        <v>133</v>
      </c>
    </row>
    <row r="945" spans="1:10">
      <c r="A945" s="39">
        <v>0.24133304500000002</v>
      </c>
      <c r="B945" s="36">
        <v>241333.04500000001</v>
      </c>
      <c r="C945" s="36" t="s">
        <v>29</v>
      </c>
      <c r="D945" s="36" t="s">
        <v>29</v>
      </c>
      <c r="E945" s="36">
        <v>259.7</v>
      </c>
      <c r="F945" s="40">
        <v>3</v>
      </c>
      <c r="G945" s="40">
        <v>3</v>
      </c>
      <c r="H945" s="36" t="s">
        <v>124</v>
      </c>
      <c r="I945" s="36" t="s">
        <v>29</v>
      </c>
      <c r="J945" s="38" t="s">
        <v>133</v>
      </c>
    </row>
    <row r="946" spans="1:10">
      <c r="A946" s="39">
        <v>0.24185539999999997</v>
      </c>
      <c r="B946" s="36">
        <v>241855.39999999997</v>
      </c>
      <c r="C946" s="36" t="s">
        <v>29</v>
      </c>
      <c r="D946" s="36" t="s">
        <v>29</v>
      </c>
      <c r="E946" s="36">
        <v>263.2</v>
      </c>
      <c r="F946" s="40">
        <v>3</v>
      </c>
      <c r="G946" s="40">
        <v>3</v>
      </c>
      <c r="H946" s="36" t="s">
        <v>124</v>
      </c>
      <c r="I946" s="36" t="s">
        <v>29</v>
      </c>
      <c r="J946" s="38" t="s">
        <v>133</v>
      </c>
    </row>
    <row r="947" spans="1:10">
      <c r="A947" s="39">
        <v>0.24268546000000002</v>
      </c>
      <c r="B947" s="36">
        <v>242685.46000000002</v>
      </c>
      <c r="C947" s="36" t="s">
        <v>29</v>
      </c>
      <c r="D947" s="36" t="s">
        <v>29</v>
      </c>
      <c r="E947" s="36">
        <v>279</v>
      </c>
      <c r="F947" s="40">
        <v>3</v>
      </c>
      <c r="G947" s="40">
        <v>3</v>
      </c>
      <c r="H947" s="36" t="s">
        <v>124</v>
      </c>
      <c r="I947" s="36" t="s">
        <v>29</v>
      </c>
      <c r="J947" s="38" t="s">
        <v>133</v>
      </c>
    </row>
    <row r="948" spans="1:10">
      <c r="A948" s="39">
        <v>0.24313852</v>
      </c>
      <c r="B948" s="36">
        <v>243138.52</v>
      </c>
      <c r="C948" s="36" t="s">
        <v>29</v>
      </c>
      <c r="D948" s="36" t="s">
        <v>29</v>
      </c>
      <c r="E948" s="36">
        <v>280.2</v>
      </c>
      <c r="F948" s="40">
        <v>3</v>
      </c>
      <c r="G948" s="40">
        <v>3</v>
      </c>
      <c r="H948" s="36" t="s">
        <v>124</v>
      </c>
      <c r="I948" s="36" t="s">
        <v>29</v>
      </c>
      <c r="J948" s="38" t="s">
        <v>133</v>
      </c>
    </row>
    <row r="949" spans="1:10">
      <c r="A949" s="39">
        <v>0.24412176500000002</v>
      </c>
      <c r="B949" s="36">
        <v>244121.76500000001</v>
      </c>
      <c r="C949" s="36" t="s">
        <v>29</v>
      </c>
      <c r="D949" s="36" t="s">
        <v>29</v>
      </c>
      <c r="E949" s="36">
        <v>263.7</v>
      </c>
      <c r="F949" s="40">
        <v>3</v>
      </c>
      <c r="G949" s="40">
        <v>3</v>
      </c>
      <c r="H949" s="36" t="s">
        <v>124</v>
      </c>
      <c r="I949" s="36" t="s">
        <v>29</v>
      </c>
      <c r="J949" s="38" t="s">
        <v>133</v>
      </c>
    </row>
    <row r="950" spans="1:10">
      <c r="A950" s="39">
        <v>0.24458233500000001</v>
      </c>
      <c r="B950" s="36">
        <v>244582.33500000002</v>
      </c>
      <c r="C950" s="36" t="s">
        <v>29</v>
      </c>
      <c r="D950" s="36" t="s">
        <v>29</v>
      </c>
      <c r="E950" s="36">
        <v>252.3</v>
      </c>
      <c r="F950" s="40">
        <v>3</v>
      </c>
      <c r="G950" s="40">
        <v>3</v>
      </c>
      <c r="H950" s="36" t="s">
        <v>124</v>
      </c>
      <c r="I950" s="36" t="s">
        <v>29</v>
      </c>
      <c r="J950" s="38" t="s">
        <v>133</v>
      </c>
    </row>
    <row r="951" spans="1:10">
      <c r="A951" s="39">
        <v>0.24505701000000005</v>
      </c>
      <c r="B951" s="36">
        <v>245057.01000000004</v>
      </c>
      <c r="C951" s="36" t="s">
        <v>29</v>
      </c>
      <c r="D951" s="36" t="s">
        <v>29</v>
      </c>
      <c r="E951" s="36">
        <v>249.9</v>
      </c>
      <c r="F951" s="40">
        <v>3</v>
      </c>
      <c r="G951" s="40">
        <v>3</v>
      </c>
      <c r="H951" s="36" t="s">
        <v>124</v>
      </c>
      <c r="I951" s="36" t="s">
        <v>29</v>
      </c>
      <c r="J951" s="38" t="s">
        <v>133</v>
      </c>
    </row>
    <row r="952" spans="1:10">
      <c r="A952" s="39">
        <v>0.245564</v>
      </c>
      <c r="B952" s="36">
        <v>245564</v>
      </c>
      <c r="C952" s="36" t="s">
        <v>29</v>
      </c>
      <c r="D952" s="36" t="s">
        <v>29</v>
      </c>
      <c r="E952" s="36">
        <v>236.7</v>
      </c>
      <c r="F952" s="40">
        <v>3</v>
      </c>
      <c r="G952" s="40">
        <v>3</v>
      </c>
      <c r="H952" s="36" t="s">
        <v>124</v>
      </c>
      <c r="I952" s="36" t="s">
        <v>29</v>
      </c>
      <c r="J952" s="38" t="s">
        <v>133</v>
      </c>
    </row>
    <row r="953" spans="1:10">
      <c r="A953" s="39">
        <v>0.24618881000000006</v>
      </c>
      <c r="B953" s="36">
        <v>246188.81000000006</v>
      </c>
      <c r="C953" s="36" t="s">
        <v>29</v>
      </c>
      <c r="D953" s="36" t="s">
        <v>29</v>
      </c>
      <c r="E953" s="36">
        <v>230.4</v>
      </c>
      <c r="F953" s="40">
        <v>3</v>
      </c>
      <c r="G953" s="40">
        <v>3</v>
      </c>
      <c r="H953" s="36" t="s">
        <v>124</v>
      </c>
      <c r="I953" s="36" t="s">
        <v>29</v>
      </c>
      <c r="J953" s="38" t="s">
        <v>133</v>
      </c>
    </row>
    <row r="954" spans="1:10">
      <c r="A954" s="39">
        <v>0.24687048500000006</v>
      </c>
      <c r="B954" s="36">
        <v>246870.48500000004</v>
      </c>
      <c r="C954" s="36" t="s">
        <v>29</v>
      </c>
      <c r="D954" s="36" t="s">
        <v>29</v>
      </c>
      <c r="E954" s="36">
        <v>219.4</v>
      </c>
      <c r="F954" s="40">
        <v>3</v>
      </c>
      <c r="G954" s="40">
        <v>3</v>
      </c>
      <c r="H954" s="36" t="s">
        <v>124</v>
      </c>
      <c r="I954" s="36" t="s">
        <v>29</v>
      </c>
      <c r="J954" s="38" t="s">
        <v>133</v>
      </c>
    </row>
    <row r="955" spans="1:10">
      <c r="A955" s="39">
        <v>0.24909987000000006</v>
      </c>
      <c r="B955" s="36">
        <v>249099.87000000005</v>
      </c>
      <c r="C955" s="36" t="s">
        <v>29</v>
      </c>
      <c r="D955" s="36" t="s">
        <v>29</v>
      </c>
      <c r="E955" s="36">
        <v>214.7</v>
      </c>
      <c r="F955" s="40">
        <v>3</v>
      </c>
      <c r="G955" s="40">
        <v>3</v>
      </c>
      <c r="H955" s="36" t="s">
        <v>124</v>
      </c>
      <c r="I955" s="36" t="s">
        <v>29</v>
      </c>
      <c r="J955" s="38" t="s">
        <v>133</v>
      </c>
    </row>
    <row r="956" spans="1:10">
      <c r="A956" s="39">
        <v>0.25139057000000004</v>
      </c>
      <c r="B956" s="36">
        <v>251390.57000000004</v>
      </c>
      <c r="C956" s="36" t="s">
        <v>29</v>
      </c>
      <c r="D956" s="36" t="s">
        <v>29</v>
      </c>
      <c r="E956" s="36">
        <v>200.2</v>
      </c>
      <c r="F956" s="40">
        <v>3</v>
      </c>
      <c r="G956" s="40">
        <v>3</v>
      </c>
      <c r="H956" s="36" t="s">
        <v>124</v>
      </c>
      <c r="I956" s="36" t="s">
        <v>29</v>
      </c>
      <c r="J956" s="38" t="s">
        <v>133</v>
      </c>
    </row>
    <row r="957" spans="1:10">
      <c r="A957" s="39">
        <v>0.25213225500000003</v>
      </c>
      <c r="B957" s="36">
        <v>252132.25500000003</v>
      </c>
      <c r="C957" s="36" t="s">
        <v>29</v>
      </c>
      <c r="D957" s="36" t="s">
        <v>29</v>
      </c>
      <c r="E957" s="36">
        <v>213.9</v>
      </c>
      <c r="F957" s="40">
        <v>3</v>
      </c>
      <c r="G957" s="40">
        <v>3</v>
      </c>
      <c r="H957" s="36" t="s">
        <v>124</v>
      </c>
      <c r="I957" s="36" t="s">
        <v>29</v>
      </c>
      <c r="J957" s="38" t="s">
        <v>133</v>
      </c>
    </row>
    <row r="958" spans="1:10">
      <c r="A958" s="39">
        <v>0.25295372000000005</v>
      </c>
      <c r="B958" s="36">
        <v>252953.72000000006</v>
      </c>
      <c r="C958" s="36" t="s">
        <v>29</v>
      </c>
      <c r="D958" s="36" t="s">
        <v>29</v>
      </c>
      <c r="E958" s="36">
        <v>195.4</v>
      </c>
      <c r="F958" s="40">
        <v>3</v>
      </c>
      <c r="G958" s="40">
        <v>3</v>
      </c>
      <c r="H958" s="36" t="s">
        <v>124</v>
      </c>
      <c r="I958" s="36" t="s">
        <v>29</v>
      </c>
      <c r="J958" s="38" t="s">
        <v>133</v>
      </c>
    </row>
    <row r="959" spans="1:10">
      <c r="A959" s="39">
        <v>0.25375668000000007</v>
      </c>
      <c r="B959" s="36">
        <v>253756.68000000008</v>
      </c>
      <c r="C959" s="36" t="s">
        <v>29</v>
      </c>
      <c r="D959" s="36" t="s">
        <v>29</v>
      </c>
      <c r="E959" s="36">
        <v>196.7</v>
      </c>
      <c r="F959" s="40">
        <v>3</v>
      </c>
      <c r="G959" s="40">
        <v>3</v>
      </c>
      <c r="H959" s="36" t="s">
        <v>124</v>
      </c>
      <c r="I959" s="36" t="s">
        <v>29</v>
      </c>
      <c r="J959" s="38" t="s">
        <v>133</v>
      </c>
    </row>
    <row r="960" spans="1:10">
      <c r="A960" s="39">
        <v>0.25458710500000009</v>
      </c>
      <c r="B960" s="36">
        <v>254587.1050000001</v>
      </c>
      <c r="C960" s="36" t="s">
        <v>29</v>
      </c>
      <c r="D960" s="36" t="s">
        <v>29</v>
      </c>
      <c r="E960" s="36">
        <v>195.4</v>
      </c>
      <c r="F960" s="40">
        <v>3</v>
      </c>
      <c r="G960" s="40">
        <v>3</v>
      </c>
      <c r="H960" s="36" t="s">
        <v>124</v>
      </c>
      <c r="I960" s="36" t="s">
        <v>29</v>
      </c>
      <c r="J960" s="38" t="s">
        <v>133</v>
      </c>
    </row>
    <row r="961" spans="1:10">
      <c r="A961" s="39">
        <v>0.25629865999999996</v>
      </c>
      <c r="B961" s="36">
        <v>256298.65999999995</v>
      </c>
      <c r="C961" s="36" t="s">
        <v>29</v>
      </c>
      <c r="D961" s="36" t="s">
        <v>29</v>
      </c>
      <c r="E961" s="36">
        <v>199</v>
      </c>
      <c r="F961" s="40">
        <v>3</v>
      </c>
      <c r="G961" s="40">
        <v>3</v>
      </c>
      <c r="H961" s="36" t="s">
        <v>124</v>
      </c>
      <c r="I961" s="36" t="s">
        <v>29</v>
      </c>
      <c r="J961" s="38" t="s">
        <v>133</v>
      </c>
    </row>
    <row r="962" spans="1:10">
      <c r="A962" s="39">
        <v>0.25706058500000006</v>
      </c>
      <c r="B962" s="36">
        <v>257060.58500000005</v>
      </c>
      <c r="C962" s="36" t="s">
        <v>29</v>
      </c>
      <c r="D962" s="36" t="s">
        <v>29</v>
      </c>
      <c r="E962" s="36">
        <v>201.9</v>
      </c>
      <c r="F962" s="40">
        <v>3</v>
      </c>
      <c r="G962" s="40">
        <v>3</v>
      </c>
      <c r="H962" s="36" t="s">
        <v>124</v>
      </c>
      <c r="I962" s="36" t="s">
        <v>29</v>
      </c>
      <c r="J962" s="38" t="s">
        <v>133</v>
      </c>
    </row>
    <row r="963" spans="1:10">
      <c r="A963" s="39">
        <v>0.25790806500000008</v>
      </c>
      <c r="B963" s="36">
        <v>257908.06500000009</v>
      </c>
      <c r="C963" s="36" t="s">
        <v>29</v>
      </c>
      <c r="D963" s="36" t="s">
        <v>29</v>
      </c>
      <c r="E963" s="36">
        <v>204</v>
      </c>
      <c r="F963" s="40">
        <v>3</v>
      </c>
      <c r="G963" s="40">
        <v>3</v>
      </c>
      <c r="H963" s="36" t="s">
        <v>124</v>
      </c>
      <c r="I963" s="36" t="s">
        <v>29</v>
      </c>
      <c r="J963" s="38" t="s">
        <v>133</v>
      </c>
    </row>
    <row r="964" spans="1:10">
      <c r="A964" s="39">
        <v>0.25939689500000007</v>
      </c>
      <c r="B964" s="36">
        <v>259396.89500000008</v>
      </c>
      <c r="C964" s="36" t="s">
        <v>29</v>
      </c>
      <c r="D964" s="36" t="s">
        <v>29</v>
      </c>
      <c r="E964" s="36">
        <v>203.9</v>
      </c>
      <c r="F964" s="40">
        <v>3</v>
      </c>
      <c r="G964" s="40">
        <v>3</v>
      </c>
      <c r="H964" s="36" t="s">
        <v>124</v>
      </c>
      <c r="I964" s="36" t="s">
        <v>29</v>
      </c>
      <c r="J964" s="38" t="s">
        <v>133</v>
      </c>
    </row>
    <row r="965" spans="1:10">
      <c r="A965" s="39">
        <v>0.26089424000000005</v>
      </c>
      <c r="B965" s="36">
        <v>260894.24000000005</v>
      </c>
      <c r="C965" s="36" t="s">
        <v>29</v>
      </c>
      <c r="D965" s="36" t="s">
        <v>29</v>
      </c>
      <c r="E965" s="36">
        <v>209.6</v>
      </c>
      <c r="F965" s="40">
        <v>3</v>
      </c>
      <c r="G965" s="40">
        <v>3</v>
      </c>
      <c r="H965" s="36" t="s">
        <v>124</v>
      </c>
      <c r="I965" s="36" t="s">
        <v>29</v>
      </c>
      <c r="J965" s="38" t="s">
        <v>133</v>
      </c>
    </row>
    <row r="966" spans="1:10">
      <c r="A966" s="39">
        <v>0.26129392000000007</v>
      </c>
      <c r="B966" s="36">
        <v>261293.92000000007</v>
      </c>
      <c r="C966" s="36" t="s">
        <v>29</v>
      </c>
      <c r="D966" s="36" t="s">
        <v>29</v>
      </c>
      <c r="E966" s="36">
        <v>205.7</v>
      </c>
      <c r="F966" s="40">
        <v>3</v>
      </c>
      <c r="G966" s="40">
        <v>3</v>
      </c>
      <c r="H966" s="36" t="s">
        <v>124</v>
      </c>
      <c r="I966" s="36" t="s">
        <v>29</v>
      </c>
      <c r="J966" s="38" t="s">
        <v>133</v>
      </c>
    </row>
    <row r="967" spans="1:10">
      <c r="A967" s="39">
        <v>0.26205457500000007</v>
      </c>
      <c r="B967" s="36">
        <v>262054.57500000007</v>
      </c>
      <c r="C967" s="36" t="s">
        <v>29</v>
      </c>
      <c r="D967" s="36" t="s">
        <v>29</v>
      </c>
      <c r="E967" s="36">
        <v>208.9</v>
      </c>
      <c r="F967" s="40">
        <v>3</v>
      </c>
      <c r="G967" s="40">
        <v>3</v>
      </c>
      <c r="H967" s="36" t="s">
        <v>124</v>
      </c>
      <c r="I967" s="36" t="s">
        <v>29</v>
      </c>
      <c r="J967" s="38" t="s">
        <v>133</v>
      </c>
    </row>
    <row r="968" spans="1:10">
      <c r="A968" s="39">
        <v>0.26281709500000011</v>
      </c>
      <c r="B968" s="36">
        <v>262817.09500000009</v>
      </c>
      <c r="C968" s="36" t="s">
        <v>29</v>
      </c>
      <c r="D968" s="36" t="s">
        <v>29</v>
      </c>
      <c r="E968" s="36">
        <v>214.6</v>
      </c>
      <c r="F968" s="40">
        <v>3</v>
      </c>
      <c r="G968" s="40">
        <v>3</v>
      </c>
      <c r="H968" s="36" t="s">
        <v>124</v>
      </c>
      <c r="I968" s="36" t="s">
        <v>29</v>
      </c>
      <c r="J968" s="38" t="s">
        <v>133</v>
      </c>
    </row>
    <row r="969" spans="1:10">
      <c r="A969" s="39">
        <v>0.26458376000000006</v>
      </c>
      <c r="B969" s="36">
        <v>264583.76000000007</v>
      </c>
      <c r="C969" s="36" t="s">
        <v>29</v>
      </c>
      <c r="D969" s="36" t="s">
        <v>29</v>
      </c>
      <c r="E969" s="36">
        <v>228.1</v>
      </c>
      <c r="F969" s="40">
        <v>3</v>
      </c>
      <c r="G969" s="40">
        <v>3</v>
      </c>
      <c r="H969" s="36" t="s">
        <v>124</v>
      </c>
      <c r="I969" s="36" t="s">
        <v>29</v>
      </c>
      <c r="J969" s="38" t="s">
        <v>133</v>
      </c>
    </row>
    <row r="970" spans="1:10">
      <c r="A970" s="39">
        <v>0.26613445000000008</v>
      </c>
      <c r="B970" s="36">
        <v>266134.45000000007</v>
      </c>
      <c r="C970" s="36" t="s">
        <v>29</v>
      </c>
      <c r="D970" s="36" t="s">
        <v>29</v>
      </c>
      <c r="E970" s="36">
        <v>199.9</v>
      </c>
      <c r="F970" s="40">
        <v>3</v>
      </c>
      <c r="G970" s="40">
        <v>3</v>
      </c>
      <c r="H970" s="36" t="s">
        <v>124</v>
      </c>
      <c r="I970" s="36" t="s">
        <v>29</v>
      </c>
      <c r="J970" s="38" t="s">
        <v>133</v>
      </c>
    </row>
    <row r="971" spans="1:10">
      <c r="A971" s="39">
        <v>0.26700699999999999</v>
      </c>
      <c r="B971" s="36">
        <v>267007</v>
      </c>
      <c r="C971" s="36" t="s">
        <v>29</v>
      </c>
      <c r="D971" s="36" t="s">
        <v>29</v>
      </c>
      <c r="E971" s="36">
        <v>211.7</v>
      </c>
      <c r="F971" s="40">
        <v>3</v>
      </c>
      <c r="G971" s="40">
        <v>3</v>
      </c>
      <c r="H971" s="36" t="s">
        <v>124</v>
      </c>
      <c r="I971" s="36" t="s">
        <v>29</v>
      </c>
      <c r="J971" s="38" t="s">
        <v>133</v>
      </c>
    </row>
    <row r="972" spans="1:10">
      <c r="A972" s="39">
        <v>0.26825783000000003</v>
      </c>
      <c r="B972" s="36">
        <v>268257.83</v>
      </c>
      <c r="C972" s="36" t="s">
        <v>29</v>
      </c>
      <c r="D972" s="36" t="s">
        <v>29</v>
      </c>
      <c r="E972" s="36">
        <v>188.7</v>
      </c>
      <c r="F972" s="40">
        <v>3</v>
      </c>
      <c r="G972" s="40">
        <v>3</v>
      </c>
      <c r="H972" s="36" t="s">
        <v>124</v>
      </c>
      <c r="I972" s="36" t="s">
        <v>29</v>
      </c>
      <c r="J972" s="38" t="s">
        <v>133</v>
      </c>
    </row>
    <row r="973" spans="1:10">
      <c r="A973" s="39">
        <v>0.2689955</v>
      </c>
      <c r="B973" s="36">
        <v>268995.5</v>
      </c>
      <c r="C973" s="36" t="s">
        <v>29</v>
      </c>
      <c r="D973" s="36" t="s">
        <v>29</v>
      </c>
      <c r="E973" s="36">
        <v>187.2</v>
      </c>
      <c r="F973" s="40">
        <v>3</v>
      </c>
      <c r="G973" s="40">
        <v>3</v>
      </c>
      <c r="H973" s="36" t="s">
        <v>124</v>
      </c>
      <c r="I973" s="36" t="s">
        <v>29</v>
      </c>
      <c r="J973" s="38" t="s">
        <v>133</v>
      </c>
    </row>
    <row r="974" spans="1:10">
      <c r="A974" s="39">
        <v>0.26994047000000004</v>
      </c>
      <c r="B974" s="36">
        <v>269940.47000000003</v>
      </c>
      <c r="C974" s="36" t="s">
        <v>29</v>
      </c>
      <c r="D974" s="36" t="s">
        <v>29</v>
      </c>
      <c r="E974" s="36">
        <v>194.2</v>
      </c>
      <c r="F974" s="40">
        <v>3</v>
      </c>
      <c r="G974" s="40">
        <v>3</v>
      </c>
      <c r="H974" s="36" t="s">
        <v>124</v>
      </c>
      <c r="I974" s="36" t="s">
        <v>29</v>
      </c>
      <c r="J974" s="38" t="s">
        <v>133</v>
      </c>
    </row>
    <row r="975" spans="1:10">
      <c r="A975" s="39">
        <v>0.27103603500000006</v>
      </c>
      <c r="B975" s="36">
        <v>271036.03500000009</v>
      </c>
      <c r="C975" s="36" t="s">
        <v>29</v>
      </c>
      <c r="D975" s="36" t="s">
        <v>29</v>
      </c>
      <c r="E975" s="36">
        <v>198.8</v>
      </c>
      <c r="F975" s="40">
        <v>3</v>
      </c>
      <c r="G975" s="40">
        <v>3</v>
      </c>
      <c r="H975" s="36" t="s">
        <v>124</v>
      </c>
      <c r="I975" s="36" t="s">
        <v>29</v>
      </c>
      <c r="J975" s="38" t="s">
        <v>133</v>
      </c>
    </row>
    <row r="976" spans="1:10">
      <c r="A976" s="39">
        <v>0.27214964000000008</v>
      </c>
      <c r="B976" s="36">
        <v>272149.64000000007</v>
      </c>
      <c r="C976" s="36" t="s">
        <v>29</v>
      </c>
      <c r="D976" s="36" t="s">
        <v>29</v>
      </c>
      <c r="E976" s="36">
        <v>184.7</v>
      </c>
      <c r="F976" s="40">
        <v>3</v>
      </c>
      <c r="G976" s="40">
        <v>3</v>
      </c>
      <c r="H976" s="36" t="s">
        <v>124</v>
      </c>
      <c r="I976" s="36" t="s">
        <v>29</v>
      </c>
      <c r="J976" s="38" t="s">
        <v>133</v>
      </c>
    </row>
    <row r="977" spans="1:10">
      <c r="A977" s="39">
        <v>0.27316583000000005</v>
      </c>
      <c r="B977" s="36">
        <v>273165.83000000007</v>
      </c>
      <c r="C977" s="36" t="s">
        <v>29</v>
      </c>
      <c r="D977" s="36" t="s">
        <v>29</v>
      </c>
      <c r="E977" s="36">
        <v>190.4</v>
      </c>
      <c r="F977" s="40">
        <v>3</v>
      </c>
      <c r="G977" s="40">
        <v>3</v>
      </c>
      <c r="H977" s="36" t="s">
        <v>124</v>
      </c>
      <c r="I977" s="36" t="s">
        <v>29</v>
      </c>
      <c r="J977" s="38" t="s">
        <v>133</v>
      </c>
    </row>
    <row r="978" spans="1:10">
      <c r="A978" s="39">
        <v>0.27416407500000006</v>
      </c>
      <c r="B978" s="36">
        <v>274164.07500000007</v>
      </c>
      <c r="C978" s="36" t="s">
        <v>29</v>
      </c>
      <c r="D978" s="36" t="s">
        <v>29</v>
      </c>
      <c r="E978" s="36">
        <v>193.9</v>
      </c>
      <c r="F978" s="40">
        <v>3</v>
      </c>
      <c r="G978" s="40">
        <v>3</v>
      </c>
      <c r="H978" s="36" t="s">
        <v>124</v>
      </c>
      <c r="I978" s="36" t="s">
        <v>29</v>
      </c>
      <c r="J978" s="38" t="s">
        <v>133</v>
      </c>
    </row>
    <row r="979" spans="1:10">
      <c r="A979" s="39">
        <v>0.27515463500000009</v>
      </c>
      <c r="B979" s="36">
        <v>275154.63500000007</v>
      </c>
      <c r="C979" s="36" t="s">
        <v>29</v>
      </c>
      <c r="D979" s="36" t="s">
        <v>29</v>
      </c>
      <c r="E979" s="36">
        <v>194.1</v>
      </c>
      <c r="F979" s="40">
        <v>3</v>
      </c>
      <c r="G979" s="40">
        <v>3</v>
      </c>
      <c r="H979" s="36" t="s">
        <v>124</v>
      </c>
      <c r="I979" s="36" t="s">
        <v>29</v>
      </c>
      <c r="J979" s="38" t="s">
        <v>133</v>
      </c>
    </row>
    <row r="980" spans="1:10">
      <c r="A980" s="39">
        <v>0.27625771500000007</v>
      </c>
      <c r="B980" s="36">
        <v>276257.71500000008</v>
      </c>
      <c r="C980" s="36" t="s">
        <v>29</v>
      </c>
      <c r="D980" s="36" t="s">
        <v>29</v>
      </c>
      <c r="E980" s="36">
        <v>198.4</v>
      </c>
      <c r="F980" s="40">
        <v>3</v>
      </c>
      <c r="G980" s="40">
        <v>3</v>
      </c>
      <c r="H980" s="36" t="s">
        <v>124</v>
      </c>
      <c r="I980" s="36" t="s">
        <v>29</v>
      </c>
      <c r="J980" s="38" t="s">
        <v>133</v>
      </c>
    </row>
    <row r="981" spans="1:10">
      <c r="A981" s="39">
        <v>0.27744300000000011</v>
      </c>
      <c r="B981" s="36">
        <v>277443.00000000012</v>
      </c>
      <c r="C981" s="36" t="s">
        <v>29</v>
      </c>
      <c r="D981" s="36" t="s">
        <v>29</v>
      </c>
      <c r="E981" s="36">
        <v>193.2</v>
      </c>
      <c r="F981" s="40">
        <v>3</v>
      </c>
      <c r="G981" s="40">
        <v>3</v>
      </c>
      <c r="H981" s="36" t="s">
        <v>124</v>
      </c>
      <c r="I981" s="36" t="s">
        <v>29</v>
      </c>
      <c r="J981" s="38" t="s">
        <v>133</v>
      </c>
    </row>
    <row r="982" spans="1:10">
      <c r="A982" s="39">
        <v>0.27859090500000011</v>
      </c>
      <c r="B982" s="36">
        <v>278590.90500000009</v>
      </c>
      <c r="C982" s="36" t="s">
        <v>29</v>
      </c>
      <c r="D982" s="36" t="s">
        <v>29</v>
      </c>
      <c r="E982" s="36">
        <v>202.2</v>
      </c>
      <c r="F982" s="40">
        <v>3</v>
      </c>
      <c r="G982" s="40">
        <v>3</v>
      </c>
      <c r="H982" s="36" t="s">
        <v>124</v>
      </c>
      <c r="I982" s="36" t="s">
        <v>29</v>
      </c>
      <c r="J982" s="38" t="s">
        <v>133</v>
      </c>
    </row>
    <row r="983" spans="1:10">
      <c r="A983" s="39">
        <v>0.27961904500000012</v>
      </c>
      <c r="B983" s="36">
        <v>279619.0450000001</v>
      </c>
      <c r="C983" s="36" t="s">
        <v>29</v>
      </c>
      <c r="D983" s="36" t="s">
        <v>29</v>
      </c>
      <c r="E983" s="36">
        <v>204.5</v>
      </c>
      <c r="F983" s="40">
        <v>3</v>
      </c>
      <c r="G983" s="40">
        <v>3</v>
      </c>
      <c r="H983" s="36" t="s">
        <v>124</v>
      </c>
      <c r="I983" s="36" t="s">
        <v>29</v>
      </c>
      <c r="J983" s="38" t="s">
        <v>133</v>
      </c>
    </row>
    <row r="984" spans="1:10">
      <c r="A984" s="39">
        <v>0.28055895000000003</v>
      </c>
      <c r="B984" s="36">
        <v>280558.95</v>
      </c>
      <c r="C984" s="36" t="s">
        <v>29</v>
      </c>
      <c r="D984" s="36" t="s">
        <v>29</v>
      </c>
      <c r="E984" s="36">
        <v>211</v>
      </c>
      <c r="F984" s="40">
        <v>3</v>
      </c>
      <c r="G984" s="40">
        <v>3</v>
      </c>
      <c r="H984" s="36" t="s">
        <v>124</v>
      </c>
      <c r="I984" s="36" t="s">
        <v>29</v>
      </c>
      <c r="J984" s="38" t="s">
        <v>133</v>
      </c>
    </row>
    <row r="985" spans="1:10">
      <c r="A985" s="39">
        <v>0.28140074000000004</v>
      </c>
      <c r="B985" s="36">
        <v>281400.74000000005</v>
      </c>
      <c r="C985" s="36" t="s">
        <v>29</v>
      </c>
      <c r="D985" s="36" t="s">
        <v>29</v>
      </c>
      <c r="E985" s="36">
        <v>215.3</v>
      </c>
      <c r="F985" s="40">
        <v>3</v>
      </c>
      <c r="G985" s="40">
        <v>3</v>
      </c>
      <c r="H985" s="36" t="s">
        <v>124</v>
      </c>
      <c r="I985" s="36" t="s">
        <v>29</v>
      </c>
      <c r="J985" s="38" t="s">
        <v>133</v>
      </c>
    </row>
    <row r="986" spans="1:10">
      <c r="A986" s="39">
        <v>0.28259288999999993</v>
      </c>
      <c r="B986" s="36">
        <v>282592.88999999996</v>
      </c>
      <c r="C986" s="36" t="s">
        <v>29</v>
      </c>
      <c r="D986" s="36" t="s">
        <v>29</v>
      </c>
      <c r="E986" s="36">
        <v>223.7</v>
      </c>
      <c r="F986" s="40">
        <v>3</v>
      </c>
      <c r="G986" s="40">
        <v>3</v>
      </c>
      <c r="H986" s="36" t="s">
        <v>124</v>
      </c>
      <c r="I986" s="36" t="s">
        <v>29</v>
      </c>
      <c r="J986" s="38" t="s">
        <v>133</v>
      </c>
    </row>
    <row r="987" spans="1:10">
      <c r="A987" s="39">
        <v>0.28443468000000005</v>
      </c>
      <c r="B987" s="36">
        <v>284434.68000000005</v>
      </c>
      <c r="C987" s="36" t="s">
        <v>29</v>
      </c>
      <c r="D987" s="36" t="s">
        <v>29</v>
      </c>
      <c r="E987" s="36">
        <v>231.3</v>
      </c>
      <c r="F987" s="40">
        <v>3</v>
      </c>
      <c r="G987" s="40">
        <v>3</v>
      </c>
      <c r="H987" s="36" t="s">
        <v>124</v>
      </c>
      <c r="I987" s="36" t="s">
        <v>29</v>
      </c>
      <c r="J987" s="38" t="s">
        <v>133</v>
      </c>
    </row>
    <row r="988" spans="1:10">
      <c r="A988" s="39">
        <v>0.28593132000000004</v>
      </c>
      <c r="B988" s="36">
        <v>285931.32000000007</v>
      </c>
      <c r="C988" s="36" t="s">
        <v>29</v>
      </c>
      <c r="D988" s="36" t="s">
        <v>29</v>
      </c>
      <c r="E988" s="36">
        <v>228</v>
      </c>
      <c r="F988" s="40">
        <v>3</v>
      </c>
      <c r="G988" s="40">
        <v>3</v>
      </c>
      <c r="H988" s="36" t="s">
        <v>124</v>
      </c>
      <c r="I988" s="36" t="s">
        <v>29</v>
      </c>
      <c r="J988" s="38" t="s">
        <v>133</v>
      </c>
    </row>
    <row r="989" spans="1:10">
      <c r="A989" s="39">
        <v>0.28660995500000008</v>
      </c>
      <c r="B989" s="36">
        <v>286609.95500000007</v>
      </c>
      <c r="C989" s="36" t="s">
        <v>29</v>
      </c>
      <c r="D989" s="36" t="s">
        <v>29</v>
      </c>
      <c r="E989" s="36">
        <v>226.4</v>
      </c>
      <c r="F989" s="40">
        <v>3</v>
      </c>
      <c r="G989" s="40">
        <v>3</v>
      </c>
      <c r="H989" s="36" t="s">
        <v>124</v>
      </c>
      <c r="I989" s="36" t="s">
        <v>29</v>
      </c>
      <c r="J989" s="38" t="s">
        <v>133</v>
      </c>
    </row>
    <row r="990" spans="1:10">
      <c r="A990" s="39">
        <v>0.28744386</v>
      </c>
      <c r="B990" s="36">
        <v>287443.86</v>
      </c>
      <c r="C990" s="36" t="s">
        <v>29</v>
      </c>
      <c r="D990" s="36" t="s">
        <v>29</v>
      </c>
      <c r="E990" s="36">
        <v>231.4</v>
      </c>
      <c r="F990" s="40">
        <v>3</v>
      </c>
      <c r="G990" s="40">
        <v>3</v>
      </c>
      <c r="H990" s="36" t="s">
        <v>124</v>
      </c>
      <c r="I990" s="36" t="s">
        <v>29</v>
      </c>
      <c r="J990" s="38" t="s">
        <v>133</v>
      </c>
    </row>
    <row r="991" spans="1:10">
      <c r="A991" s="39">
        <v>0.28782005000000005</v>
      </c>
      <c r="B991" s="36">
        <v>287820.05000000005</v>
      </c>
      <c r="C991" s="36" t="s">
        <v>29</v>
      </c>
      <c r="D991" s="36" t="s">
        <v>29</v>
      </c>
      <c r="E991" s="36">
        <v>230.4</v>
      </c>
      <c r="F991" s="40">
        <v>3</v>
      </c>
      <c r="G991" s="40">
        <v>3</v>
      </c>
      <c r="H991" s="36" t="s">
        <v>124</v>
      </c>
      <c r="I991" s="36" t="s">
        <v>29</v>
      </c>
      <c r="J991" s="38" t="s">
        <v>133</v>
      </c>
    </row>
    <row r="992" spans="1:10">
      <c r="A992" s="39">
        <v>0.28828642500000007</v>
      </c>
      <c r="B992" s="36">
        <v>288286.42500000005</v>
      </c>
      <c r="C992" s="36" t="s">
        <v>29</v>
      </c>
      <c r="D992" s="36" t="s">
        <v>29</v>
      </c>
      <c r="E992" s="36">
        <v>231</v>
      </c>
      <c r="F992" s="40">
        <v>3</v>
      </c>
      <c r="G992" s="40">
        <v>3</v>
      </c>
      <c r="H992" s="36" t="s">
        <v>124</v>
      </c>
      <c r="I992" s="36" t="s">
        <v>29</v>
      </c>
      <c r="J992" s="38" t="s">
        <v>133</v>
      </c>
    </row>
    <row r="993" spans="1:10">
      <c r="A993" s="39">
        <v>0.29018450000000001</v>
      </c>
      <c r="B993" s="36">
        <v>290184.5</v>
      </c>
      <c r="C993" s="36" t="s">
        <v>29</v>
      </c>
      <c r="D993" s="36" t="s">
        <v>29</v>
      </c>
      <c r="E993" s="36">
        <v>234.9</v>
      </c>
      <c r="F993" s="40">
        <v>3</v>
      </c>
      <c r="G993" s="40">
        <v>3</v>
      </c>
      <c r="H993" s="36" t="s">
        <v>124</v>
      </c>
      <c r="I993" s="36" t="s">
        <v>29</v>
      </c>
      <c r="J993" s="38" t="s">
        <v>133</v>
      </c>
    </row>
    <row r="994" spans="1:10">
      <c r="A994" s="39">
        <v>0.29086379000000001</v>
      </c>
      <c r="B994" s="36">
        <v>290863.79000000004</v>
      </c>
      <c r="C994" s="36" t="s">
        <v>29</v>
      </c>
      <c r="D994" s="36" t="s">
        <v>29</v>
      </c>
      <c r="E994" s="36">
        <v>220.4</v>
      </c>
      <c r="F994" s="40">
        <v>3</v>
      </c>
      <c r="G994" s="40">
        <v>3</v>
      </c>
      <c r="H994" s="36" t="s">
        <v>124</v>
      </c>
      <c r="I994" s="36" t="s">
        <v>29</v>
      </c>
      <c r="J994" s="38" t="s">
        <v>133</v>
      </c>
    </row>
    <row r="995" spans="1:10">
      <c r="A995" s="39">
        <v>0.29156287000000003</v>
      </c>
      <c r="B995" s="36">
        <v>291562.87000000005</v>
      </c>
      <c r="C995" s="36" t="s">
        <v>29</v>
      </c>
      <c r="D995" s="36" t="s">
        <v>29</v>
      </c>
      <c r="E995" s="36">
        <v>217.1</v>
      </c>
      <c r="F995" s="40">
        <v>3</v>
      </c>
      <c r="G995" s="40">
        <v>3</v>
      </c>
      <c r="H995" s="36" t="s">
        <v>124</v>
      </c>
      <c r="I995" s="36" t="s">
        <v>29</v>
      </c>
      <c r="J995" s="38" t="s">
        <v>133</v>
      </c>
    </row>
    <row r="996" spans="1:10">
      <c r="A996" s="39">
        <v>0.29281831000000008</v>
      </c>
      <c r="B996" s="36">
        <v>292818.31000000006</v>
      </c>
      <c r="C996" s="36" t="s">
        <v>29</v>
      </c>
      <c r="D996" s="36" t="s">
        <v>29</v>
      </c>
      <c r="E996" s="36">
        <v>207.6</v>
      </c>
      <c r="F996" s="40">
        <v>3</v>
      </c>
      <c r="G996" s="40">
        <v>3</v>
      </c>
      <c r="H996" s="36" t="s">
        <v>124</v>
      </c>
      <c r="I996" s="36" t="s">
        <v>29</v>
      </c>
      <c r="J996" s="38" t="s">
        <v>133</v>
      </c>
    </row>
    <row r="997" spans="1:10">
      <c r="A997" s="39">
        <v>0.29365074000000002</v>
      </c>
      <c r="B997" s="36">
        <v>293650.74000000005</v>
      </c>
      <c r="C997" s="36" t="s">
        <v>29</v>
      </c>
      <c r="D997" s="36" t="s">
        <v>29</v>
      </c>
      <c r="E997" s="36">
        <v>206</v>
      </c>
      <c r="F997" s="40">
        <v>3</v>
      </c>
      <c r="G997" s="40">
        <v>3</v>
      </c>
      <c r="H997" s="36" t="s">
        <v>124</v>
      </c>
      <c r="I997" s="36" t="s">
        <v>29</v>
      </c>
      <c r="J997" s="38" t="s">
        <v>133</v>
      </c>
    </row>
    <row r="998" spans="1:10">
      <c r="A998" s="39">
        <v>0.29445529000000004</v>
      </c>
      <c r="B998" s="36">
        <v>294455.29000000004</v>
      </c>
      <c r="C998" s="36" t="s">
        <v>29</v>
      </c>
      <c r="D998" s="36" t="s">
        <v>29</v>
      </c>
      <c r="E998" s="36">
        <v>206.7</v>
      </c>
      <c r="F998" s="40">
        <v>3</v>
      </c>
      <c r="G998" s="40">
        <v>3</v>
      </c>
      <c r="H998" s="36" t="s">
        <v>124</v>
      </c>
      <c r="I998" s="36" t="s">
        <v>29</v>
      </c>
      <c r="J998" s="38" t="s">
        <v>133</v>
      </c>
    </row>
    <row r="999" spans="1:10">
      <c r="A999" s="39">
        <v>0.29536422499999998</v>
      </c>
      <c r="B999" s="36">
        <v>295364.22499999998</v>
      </c>
      <c r="C999" s="36" t="s">
        <v>29</v>
      </c>
      <c r="D999" s="36" t="s">
        <v>29</v>
      </c>
      <c r="E999" s="36">
        <v>212.7</v>
      </c>
      <c r="F999" s="40">
        <v>3</v>
      </c>
      <c r="G999" s="40">
        <v>3</v>
      </c>
      <c r="H999" s="36" t="s">
        <v>124</v>
      </c>
      <c r="I999" s="36" t="s">
        <v>29</v>
      </c>
      <c r="J999" s="38" t="s">
        <v>133</v>
      </c>
    </row>
    <row r="1000" spans="1:10">
      <c r="A1000" s="39">
        <v>0.29682886500000005</v>
      </c>
      <c r="B1000" s="36">
        <v>296828.86500000005</v>
      </c>
      <c r="C1000" s="36" t="s">
        <v>29</v>
      </c>
      <c r="D1000" s="36" t="s">
        <v>29</v>
      </c>
      <c r="E1000" s="36">
        <v>213.1</v>
      </c>
      <c r="F1000" s="40">
        <v>3</v>
      </c>
      <c r="G1000" s="40">
        <v>3</v>
      </c>
      <c r="H1000" s="36" t="s">
        <v>124</v>
      </c>
      <c r="I1000" s="36" t="s">
        <v>29</v>
      </c>
      <c r="J1000" s="38" t="s">
        <v>133</v>
      </c>
    </row>
    <row r="1001" spans="1:10">
      <c r="A1001" s="39">
        <v>0.29870461500000006</v>
      </c>
      <c r="B1001" s="36">
        <v>298704.61500000005</v>
      </c>
      <c r="C1001" s="36" t="s">
        <v>29</v>
      </c>
      <c r="D1001" s="36" t="s">
        <v>29</v>
      </c>
      <c r="E1001" s="36">
        <v>217.1</v>
      </c>
      <c r="F1001" s="40">
        <v>3</v>
      </c>
      <c r="G1001" s="40">
        <v>3</v>
      </c>
      <c r="H1001" s="36" t="s">
        <v>124</v>
      </c>
      <c r="I1001" s="36" t="s">
        <v>29</v>
      </c>
      <c r="J1001" s="38" t="s">
        <v>133</v>
      </c>
    </row>
    <row r="1002" spans="1:10">
      <c r="A1002" s="39">
        <v>0.29937628000000005</v>
      </c>
      <c r="B1002" s="36">
        <v>299376.28000000003</v>
      </c>
      <c r="C1002" s="36" t="s">
        <v>29</v>
      </c>
      <c r="D1002" s="36" t="s">
        <v>29</v>
      </c>
      <c r="E1002" s="36">
        <v>224.4</v>
      </c>
      <c r="F1002" s="40">
        <v>3</v>
      </c>
      <c r="G1002" s="40">
        <v>3</v>
      </c>
      <c r="H1002" s="36" t="s">
        <v>124</v>
      </c>
      <c r="I1002" s="36" t="s">
        <v>29</v>
      </c>
      <c r="J1002" s="38" t="s">
        <v>133</v>
      </c>
    </row>
    <row r="1003" spans="1:10">
      <c r="A1003" s="39">
        <v>0.30011586500000004</v>
      </c>
      <c r="B1003" s="36">
        <v>300115.86500000005</v>
      </c>
      <c r="C1003" s="36" t="s">
        <v>29</v>
      </c>
      <c r="D1003" s="36" t="s">
        <v>29</v>
      </c>
      <c r="E1003" s="36">
        <v>231</v>
      </c>
      <c r="F1003" s="40">
        <v>3</v>
      </c>
      <c r="G1003" s="40">
        <v>3</v>
      </c>
      <c r="H1003" s="36" t="s">
        <v>124</v>
      </c>
      <c r="I1003" s="36" t="s">
        <v>29</v>
      </c>
      <c r="J1003" s="38" t="s">
        <v>133</v>
      </c>
    </row>
    <row r="1004" spans="1:10">
      <c r="A1004" s="39">
        <v>0.30102561500000002</v>
      </c>
      <c r="B1004" s="36">
        <v>301025.61500000005</v>
      </c>
      <c r="C1004" s="36" t="s">
        <v>29</v>
      </c>
      <c r="D1004" s="36" t="s">
        <v>29</v>
      </c>
      <c r="E1004" s="36">
        <v>236.1</v>
      </c>
      <c r="F1004" s="40">
        <v>3</v>
      </c>
      <c r="G1004" s="40">
        <v>3</v>
      </c>
      <c r="H1004" s="36" t="s">
        <v>124</v>
      </c>
      <c r="I1004" s="36" t="s">
        <v>29</v>
      </c>
      <c r="J1004" s="38" t="s">
        <v>133</v>
      </c>
    </row>
    <row r="1005" spans="1:10">
      <c r="A1005" s="39">
        <v>0.30208419000000009</v>
      </c>
      <c r="B1005" s="36">
        <v>302084.19000000006</v>
      </c>
      <c r="C1005" s="36" t="s">
        <v>29</v>
      </c>
      <c r="D1005" s="36" t="s">
        <v>29</v>
      </c>
      <c r="E1005" s="36">
        <v>239</v>
      </c>
      <c r="F1005" s="40">
        <v>3</v>
      </c>
      <c r="G1005" s="40">
        <v>3</v>
      </c>
      <c r="H1005" s="36" t="s">
        <v>124</v>
      </c>
      <c r="I1005" s="36" t="s">
        <v>29</v>
      </c>
      <c r="J1005" s="38" t="s">
        <v>133</v>
      </c>
    </row>
    <row r="1006" spans="1:10">
      <c r="A1006" s="39">
        <v>0.30311600000000005</v>
      </c>
      <c r="B1006" s="36">
        <v>303116.00000000006</v>
      </c>
      <c r="C1006" s="36" t="s">
        <v>29</v>
      </c>
      <c r="D1006" s="36" t="s">
        <v>29</v>
      </c>
      <c r="E1006" s="36">
        <v>236</v>
      </c>
      <c r="F1006" s="40">
        <v>3</v>
      </c>
      <c r="G1006" s="40">
        <v>3</v>
      </c>
      <c r="H1006" s="36" t="s">
        <v>124</v>
      </c>
      <c r="I1006" s="36" t="s">
        <v>29</v>
      </c>
      <c r="J1006" s="38" t="s">
        <v>133</v>
      </c>
    </row>
    <row r="1007" spans="1:10">
      <c r="A1007" s="39">
        <v>0.30410092000000005</v>
      </c>
      <c r="B1007" s="36">
        <v>304100.92000000004</v>
      </c>
      <c r="C1007" s="36" t="s">
        <v>29</v>
      </c>
      <c r="D1007" s="36" t="s">
        <v>29</v>
      </c>
      <c r="E1007" s="36">
        <v>240.2</v>
      </c>
      <c r="F1007" s="40">
        <v>3</v>
      </c>
      <c r="G1007" s="40">
        <v>3</v>
      </c>
      <c r="H1007" s="36" t="s">
        <v>124</v>
      </c>
      <c r="I1007" s="36" t="s">
        <v>29</v>
      </c>
      <c r="J1007" s="38" t="s">
        <v>133</v>
      </c>
    </row>
    <row r="1008" spans="1:10">
      <c r="A1008" s="39">
        <v>0.30509981000000008</v>
      </c>
      <c r="B1008" s="36">
        <v>305099.81000000006</v>
      </c>
      <c r="C1008" s="36" t="s">
        <v>29</v>
      </c>
      <c r="D1008" s="36" t="s">
        <v>29</v>
      </c>
      <c r="E1008" s="36">
        <v>240.7</v>
      </c>
      <c r="F1008" s="40">
        <v>3</v>
      </c>
      <c r="G1008" s="40">
        <v>3</v>
      </c>
      <c r="H1008" s="36" t="s">
        <v>124</v>
      </c>
      <c r="I1008" s="36" t="s">
        <v>29</v>
      </c>
      <c r="J1008" s="38" t="s">
        <v>133</v>
      </c>
    </row>
    <row r="1009" spans="1:10">
      <c r="A1009" s="39">
        <v>0.30577815000000008</v>
      </c>
      <c r="B1009" s="36">
        <v>305778.15000000008</v>
      </c>
      <c r="C1009" s="36" t="s">
        <v>29</v>
      </c>
      <c r="D1009" s="36" t="s">
        <v>29</v>
      </c>
      <c r="E1009" s="36">
        <v>250.2</v>
      </c>
      <c r="F1009" s="40">
        <v>3</v>
      </c>
      <c r="G1009" s="40">
        <v>3</v>
      </c>
      <c r="H1009" s="36" t="s">
        <v>124</v>
      </c>
      <c r="I1009" s="36" t="s">
        <v>29</v>
      </c>
      <c r="J1009" s="38" t="s">
        <v>133</v>
      </c>
    </row>
    <row r="1010" spans="1:10">
      <c r="A1010" s="39">
        <v>0.30658111500000007</v>
      </c>
      <c r="B1010" s="36">
        <v>306581.11500000005</v>
      </c>
      <c r="C1010" s="36" t="s">
        <v>29</v>
      </c>
      <c r="D1010" s="36" t="s">
        <v>29</v>
      </c>
      <c r="E1010" s="36">
        <v>248.6</v>
      </c>
      <c r="F1010" s="40">
        <v>3</v>
      </c>
      <c r="G1010" s="40">
        <v>3</v>
      </c>
      <c r="H1010" s="36" t="s">
        <v>124</v>
      </c>
      <c r="I1010" s="36" t="s">
        <v>29</v>
      </c>
      <c r="J1010" s="38" t="s">
        <v>133</v>
      </c>
    </row>
    <row r="1011" spans="1:10">
      <c r="A1011" s="39">
        <v>0.3074632650000001</v>
      </c>
      <c r="B1011" s="36">
        <v>307463.26500000007</v>
      </c>
      <c r="C1011" s="36" t="s">
        <v>29</v>
      </c>
      <c r="D1011" s="36" t="s">
        <v>29</v>
      </c>
      <c r="E1011" s="36">
        <v>244.8</v>
      </c>
      <c r="F1011" s="40">
        <v>3</v>
      </c>
      <c r="G1011" s="40">
        <v>3</v>
      </c>
      <c r="H1011" s="36" t="s">
        <v>124</v>
      </c>
      <c r="I1011" s="36" t="s">
        <v>29</v>
      </c>
      <c r="J1011" s="38" t="s">
        <v>133</v>
      </c>
    </row>
    <row r="1012" spans="1:10">
      <c r="A1012" s="39">
        <v>0.30832570000000009</v>
      </c>
      <c r="B1012" s="36">
        <v>308325.70000000007</v>
      </c>
      <c r="C1012" s="36" t="s">
        <v>29</v>
      </c>
      <c r="D1012" s="36" t="s">
        <v>29</v>
      </c>
      <c r="E1012" s="36">
        <v>225.8</v>
      </c>
      <c r="F1012" s="40">
        <v>3</v>
      </c>
      <c r="G1012" s="40">
        <v>3</v>
      </c>
      <c r="H1012" s="36" t="s">
        <v>124</v>
      </c>
      <c r="I1012" s="36" t="s">
        <v>29</v>
      </c>
      <c r="J1012" s="38" t="s">
        <v>133</v>
      </c>
    </row>
    <row r="1013" spans="1:10">
      <c r="A1013" s="39">
        <v>0.30942373000000001</v>
      </c>
      <c r="B1013" s="36">
        <v>309423.73</v>
      </c>
      <c r="C1013" s="36" t="s">
        <v>29</v>
      </c>
      <c r="D1013" s="36" t="s">
        <v>29</v>
      </c>
      <c r="E1013" s="36">
        <v>227.8</v>
      </c>
      <c r="F1013" s="40">
        <v>3</v>
      </c>
      <c r="G1013" s="40">
        <v>3</v>
      </c>
      <c r="H1013" s="36" t="s">
        <v>124</v>
      </c>
      <c r="I1013" s="36" t="s">
        <v>29</v>
      </c>
      <c r="J1013" s="38" t="s">
        <v>133</v>
      </c>
    </row>
    <row r="1014" spans="1:10">
      <c r="A1014" s="39">
        <v>0.31001097499999997</v>
      </c>
      <c r="B1014" s="36">
        <v>310010.97499999998</v>
      </c>
      <c r="C1014" s="36" t="s">
        <v>29</v>
      </c>
      <c r="D1014" s="36" t="s">
        <v>29</v>
      </c>
      <c r="E1014" s="36">
        <v>226.2</v>
      </c>
      <c r="F1014" s="40">
        <v>3</v>
      </c>
      <c r="G1014" s="40">
        <v>3</v>
      </c>
      <c r="H1014" s="36" t="s">
        <v>124</v>
      </c>
      <c r="I1014" s="36" t="s">
        <v>29</v>
      </c>
      <c r="J1014" s="38" t="s">
        <v>133</v>
      </c>
    </row>
    <row r="1015" spans="1:10">
      <c r="A1015" s="39">
        <v>0.31077610000000011</v>
      </c>
      <c r="B1015" s="36">
        <v>310776.10000000009</v>
      </c>
      <c r="C1015" s="36" t="s">
        <v>29</v>
      </c>
      <c r="D1015" s="36" t="s">
        <v>29</v>
      </c>
      <c r="E1015" s="36">
        <v>233.2</v>
      </c>
      <c r="F1015" s="40">
        <v>3</v>
      </c>
      <c r="G1015" s="40">
        <v>3</v>
      </c>
      <c r="H1015" s="36" t="s">
        <v>124</v>
      </c>
      <c r="I1015" s="36" t="s">
        <v>29</v>
      </c>
      <c r="J1015" s="38" t="s">
        <v>133</v>
      </c>
    </row>
    <row r="1016" spans="1:10">
      <c r="A1016" s="39">
        <v>0.31167002499999996</v>
      </c>
      <c r="B1016" s="36">
        <v>311670.02499999997</v>
      </c>
      <c r="C1016" s="36" t="s">
        <v>29</v>
      </c>
      <c r="D1016" s="36" t="s">
        <v>29</v>
      </c>
      <c r="E1016" s="36">
        <v>237.8</v>
      </c>
      <c r="F1016" s="40">
        <v>3</v>
      </c>
      <c r="G1016" s="40">
        <v>3</v>
      </c>
      <c r="H1016" s="36" t="s">
        <v>124</v>
      </c>
      <c r="I1016" s="36" t="s">
        <v>29</v>
      </c>
      <c r="J1016" s="38" t="s">
        <v>133</v>
      </c>
    </row>
    <row r="1017" spans="1:10">
      <c r="A1017" s="39">
        <v>0.31259343000000006</v>
      </c>
      <c r="B1017" s="36">
        <v>312593.43000000005</v>
      </c>
      <c r="C1017" s="36" t="s">
        <v>29</v>
      </c>
      <c r="D1017" s="36" t="s">
        <v>29</v>
      </c>
      <c r="E1017" s="36">
        <v>239</v>
      </c>
      <c r="F1017" s="40">
        <v>3</v>
      </c>
      <c r="G1017" s="40">
        <v>3</v>
      </c>
      <c r="H1017" s="36" t="s">
        <v>124</v>
      </c>
      <c r="I1017" s="36" t="s">
        <v>29</v>
      </c>
      <c r="J1017" s="38" t="s">
        <v>133</v>
      </c>
    </row>
    <row r="1018" spans="1:10">
      <c r="A1018" s="39">
        <v>0.31334312500000006</v>
      </c>
      <c r="B1018" s="36">
        <v>313343.12500000006</v>
      </c>
      <c r="C1018" s="36" t="s">
        <v>29</v>
      </c>
      <c r="D1018" s="36" t="s">
        <v>29</v>
      </c>
      <c r="E1018" s="36">
        <v>241.9</v>
      </c>
      <c r="F1018" s="40">
        <v>3</v>
      </c>
      <c r="G1018" s="40">
        <v>3</v>
      </c>
      <c r="H1018" s="36" t="s">
        <v>124</v>
      </c>
      <c r="I1018" s="36" t="s">
        <v>29</v>
      </c>
      <c r="J1018" s="38" t="s">
        <v>133</v>
      </c>
    </row>
    <row r="1019" spans="1:10">
      <c r="A1019" s="39">
        <v>0.31405185000000002</v>
      </c>
      <c r="B1019" s="36">
        <v>314051.85000000003</v>
      </c>
      <c r="C1019" s="36" t="s">
        <v>29</v>
      </c>
      <c r="D1019" s="36" t="s">
        <v>29</v>
      </c>
      <c r="E1019" s="36">
        <v>251.6</v>
      </c>
      <c r="F1019" s="40">
        <v>3</v>
      </c>
      <c r="G1019" s="40">
        <v>3</v>
      </c>
      <c r="H1019" s="36" t="s">
        <v>124</v>
      </c>
      <c r="I1019" s="36" t="s">
        <v>29</v>
      </c>
      <c r="J1019" s="38" t="s">
        <v>133</v>
      </c>
    </row>
    <row r="1020" spans="1:10">
      <c r="A1020" s="39">
        <v>0.31483621000000006</v>
      </c>
      <c r="B1020" s="36">
        <v>314836.21000000008</v>
      </c>
      <c r="C1020" s="36" t="s">
        <v>29</v>
      </c>
      <c r="D1020" s="36" t="s">
        <v>29</v>
      </c>
      <c r="E1020" s="36">
        <v>256.7</v>
      </c>
      <c r="F1020" s="40">
        <v>3</v>
      </c>
      <c r="G1020" s="40">
        <v>3</v>
      </c>
      <c r="H1020" s="36" t="s">
        <v>124</v>
      </c>
      <c r="I1020" s="36" t="s">
        <v>29</v>
      </c>
      <c r="J1020" s="38" t="s">
        <v>133</v>
      </c>
    </row>
    <row r="1021" spans="1:10">
      <c r="A1021" s="39">
        <v>0.31565751500000006</v>
      </c>
      <c r="B1021" s="36">
        <v>315657.51500000007</v>
      </c>
      <c r="C1021" s="36" t="s">
        <v>29</v>
      </c>
      <c r="D1021" s="36" t="s">
        <v>29</v>
      </c>
      <c r="E1021" s="36">
        <v>257.10000000000002</v>
      </c>
      <c r="F1021" s="40">
        <v>3</v>
      </c>
      <c r="G1021" s="40">
        <v>3</v>
      </c>
      <c r="H1021" s="36" t="s">
        <v>124</v>
      </c>
      <c r="I1021" s="36" t="s">
        <v>29</v>
      </c>
      <c r="J1021" s="38" t="s">
        <v>133</v>
      </c>
    </row>
    <row r="1022" spans="1:10">
      <c r="A1022" s="39">
        <v>0.31645071999999996</v>
      </c>
      <c r="B1022" s="36">
        <v>316450.71999999997</v>
      </c>
      <c r="C1022" s="36" t="s">
        <v>29</v>
      </c>
      <c r="D1022" s="36" t="s">
        <v>29</v>
      </c>
      <c r="E1022" s="36">
        <v>246.8</v>
      </c>
      <c r="F1022" s="40">
        <v>3</v>
      </c>
      <c r="G1022" s="40">
        <v>3</v>
      </c>
      <c r="H1022" s="36" t="s">
        <v>124</v>
      </c>
      <c r="I1022" s="36" t="s">
        <v>29</v>
      </c>
      <c r="J1022" s="38" t="s">
        <v>133</v>
      </c>
    </row>
    <row r="1023" spans="1:10">
      <c r="A1023" s="39">
        <v>0.31714987000000006</v>
      </c>
      <c r="B1023" s="36">
        <v>317149.87000000005</v>
      </c>
      <c r="C1023" s="36" t="s">
        <v>29</v>
      </c>
      <c r="D1023" s="36" t="s">
        <v>29</v>
      </c>
      <c r="E1023" s="36">
        <v>272.60000000000002</v>
      </c>
      <c r="F1023" s="40">
        <v>3</v>
      </c>
      <c r="G1023" s="40">
        <v>3</v>
      </c>
      <c r="H1023" s="36" t="s">
        <v>124</v>
      </c>
      <c r="I1023" s="36" t="s">
        <v>29</v>
      </c>
      <c r="J1023" s="38" t="s">
        <v>133</v>
      </c>
    </row>
    <row r="1024" spans="1:10">
      <c r="A1024" s="39">
        <v>0.31793254500000007</v>
      </c>
      <c r="B1024" s="36">
        <v>317932.54500000004</v>
      </c>
      <c r="C1024" s="36" t="s">
        <v>29</v>
      </c>
      <c r="D1024" s="36" t="s">
        <v>29</v>
      </c>
      <c r="E1024" s="36">
        <v>251.6</v>
      </c>
      <c r="F1024" s="40">
        <v>3</v>
      </c>
      <c r="G1024" s="40">
        <v>3</v>
      </c>
      <c r="H1024" s="36" t="s">
        <v>124</v>
      </c>
      <c r="I1024" s="36" t="s">
        <v>29</v>
      </c>
      <c r="J1024" s="38" t="s">
        <v>133</v>
      </c>
    </row>
    <row r="1025" spans="1:10">
      <c r="A1025" s="39">
        <v>0.31885259500000002</v>
      </c>
      <c r="B1025" s="36">
        <v>318852.59500000003</v>
      </c>
      <c r="C1025" s="36" t="s">
        <v>29</v>
      </c>
      <c r="D1025" s="36" t="s">
        <v>29</v>
      </c>
      <c r="E1025" s="36">
        <v>245.2</v>
      </c>
      <c r="F1025" s="40">
        <v>3</v>
      </c>
      <c r="G1025" s="40">
        <v>3</v>
      </c>
      <c r="H1025" s="36" t="s">
        <v>124</v>
      </c>
      <c r="I1025" s="36" t="s">
        <v>29</v>
      </c>
      <c r="J1025" s="38" t="s">
        <v>133</v>
      </c>
    </row>
    <row r="1026" spans="1:10">
      <c r="A1026" s="39">
        <v>0.31982966000000007</v>
      </c>
      <c r="B1026" s="36">
        <v>319829.66000000009</v>
      </c>
      <c r="C1026" s="36" t="s">
        <v>29</v>
      </c>
      <c r="D1026" s="36" t="s">
        <v>29</v>
      </c>
      <c r="E1026" s="36">
        <v>233.4</v>
      </c>
      <c r="F1026" s="40">
        <v>3</v>
      </c>
      <c r="G1026" s="40">
        <v>3</v>
      </c>
      <c r="H1026" s="36" t="s">
        <v>124</v>
      </c>
      <c r="I1026" s="36" t="s">
        <v>29</v>
      </c>
      <c r="J1026" s="38" t="s">
        <v>133</v>
      </c>
    </row>
    <row r="1027" spans="1:10">
      <c r="A1027" s="39">
        <v>0.32091633500000005</v>
      </c>
      <c r="B1027" s="36">
        <v>320916.33500000008</v>
      </c>
      <c r="C1027" s="36" t="s">
        <v>29</v>
      </c>
      <c r="D1027" s="36" t="s">
        <v>29</v>
      </c>
      <c r="E1027" s="36">
        <v>255.8</v>
      </c>
      <c r="F1027" s="40">
        <v>3</v>
      </c>
      <c r="G1027" s="40">
        <v>3</v>
      </c>
      <c r="H1027" s="36" t="s">
        <v>124</v>
      </c>
      <c r="I1027" s="36" t="s">
        <v>29</v>
      </c>
      <c r="J1027" s="38" t="s">
        <v>133</v>
      </c>
    </row>
    <row r="1028" spans="1:10">
      <c r="A1028" s="39">
        <v>0.32181744500000009</v>
      </c>
      <c r="B1028" s="36">
        <v>321817.44500000007</v>
      </c>
      <c r="C1028" s="36" t="s">
        <v>29</v>
      </c>
      <c r="D1028" s="36" t="s">
        <v>29</v>
      </c>
      <c r="E1028" s="36">
        <v>249.2</v>
      </c>
      <c r="F1028" s="40">
        <v>3</v>
      </c>
      <c r="G1028" s="40">
        <v>3</v>
      </c>
      <c r="H1028" s="36" t="s">
        <v>124</v>
      </c>
      <c r="I1028" s="36" t="s">
        <v>29</v>
      </c>
      <c r="J1028" s="38" t="s">
        <v>133</v>
      </c>
    </row>
    <row r="1029" spans="1:10">
      <c r="A1029" s="39">
        <v>0.32338334500000004</v>
      </c>
      <c r="B1029" s="36">
        <v>323383.34500000003</v>
      </c>
      <c r="C1029" s="36" t="s">
        <v>29</v>
      </c>
      <c r="D1029" s="36" t="s">
        <v>29</v>
      </c>
      <c r="E1029" s="36">
        <v>257.2</v>
      </c>
      <c r="F1029" s="40">
        <v>3</v>
      </c>
      <c r="G1029" s="40">
        <v>3</v>
      </c>
      <c r="H1029" s="36" t="s">
        <v>124</v>
      </c>
      <c r="I1029" s="36" t="s">
        <v>29</v>
      </c>
      <c r="J1029" s="38" t="s">
        <v>133</v>
      </c>
    </row>
    <row r="1030" spans="1:10">
      <c r="A1030" s="39">
        <v>0.324166915</v>
      </c>
      <c r="B1030" s="36">
        <v>324166.91499999998</v>
      </c>
      <c r="C1030" s="36" t="s">
        <v>29</v>
      </c>
      <c r="D1030" s="36" t="s">
        <v>29</v>
      </c>
      <c r="E1030" s="36">
        <v>260.39999999999998</v>
      </c>
      <c r="F1030" s="40">
        <v>3</v>
      </c>
      <c r="G1030" s="40">
        <v>3</v>
      </c>
      <c r="H1030" s="36" t="s">
        <v>124</v>
      </c>
      <c r="I1030" s="36" t="s">
        <v>29</v>
      </c>
      <c r="J1030" s="38" t="s">
        <v>133</v>
      </c>
    </row>
    <row r="1031" spans="1:10">
      <c r="A1031" s="39">
        <v>0.32500740500000008</v>
      </c>
      <c r="B1031" s="36">
        <v>325007.40500000009</v>
      </c>
      <c r="C1031" s="36" t="s">
        <v>29</v>
      </c>
      <c r="D1031" s="36" t="s">
        <v>29</v>
      </c>
      <c r="E1031" s="36">
        <v>260.3</v>
      </c>
      <c r="F1031" s="40">
        <v>3</v>
      </c>
      <c r="G1031" s="40">
        <v>3</v>
      </c>
      <c r="H1031" s="36" t="s">
        <v>124</v>
      </c>
      <c r="I1031" s="36" t="s">
        <v>29</v>
      </c>
      <c r="J1031" s="38" t="s">
        <v>133</v>
      </c>
    </row>
    <row r="1032" spans="1:10">
      <c r="A1032" s="39">
        <v>0.32582299999999997</v>
      </c>
      <c r="B1032" s="36">
        <v>325823</v>
      </c>
      <c r="C1032" s="36" t="s">
        <v>29</v>
      </c>
      <c r="D1032" s="36" t="s">
        <v>29</v>
      </c>
      <c r="E1032" s="36">
        <v>260.5</v>
      </c>
      <c r="F1032" s="40">
        <v>3</v>
      </c>
      <c r="G1032" s="40">
        <v>3</v>
      </c>
      <c r="H1032" s="36" t="s">
        <v>124</v>
      </c>
      <c r="I1032" s="36" t="s">
        <v>29</v>
      </c>
      <c r="J1032" s="38" t="s">
        <v>133</v>
      </c>
    </row>
    <row r="1033" spans="1:10">
      <c r="A1033" s="39">
        <v>0.32659109000000008</v>
      </c>
      <c r="B1033" s="36">
        <v>326591.09000000008</v>
      </c>
      <c r="C1033" s="36" t="s">
        <v>29</v>
      </c>
      <c r="D1033" s="36" t="s">
        <v>29</v>
      </c>
      <c r="E1033" s="36">
        <v>266.2</v>
      </c>
      <c r="F1033" s="40">
        <v>3</v>
      </c>
      <c r="G1033" s="40">
        <v>3</v>
      </c>
      <c r="H1033" s="36" t="s">
        <v>124</v>
      </c>
      <c r="I1033" s="36" t="s">
        <v>29</v>
      </c>
      <c r="J1033" s="38" t="s">
        <v>133</v>
      </c>
    </row>
    <row r="1034" spans="1:10">
      <c r="A1034" s="39">
        <v>0.32743583499999995</v>
      </c>
      <c r="B1034" s="36">
        <v>327435.83499999996</v>
      </c>
      <c r="C1034" s="36" t="s">
        <v>29</v>
      </c>
      <c r="D1034" s="36" t="s">
        <v>29</v>
      </c>
      <c r="E1034" s="36">
        <v>264</v>
      </c>
      <c r="F1034" s="40">
        <v>3</v>
      </c>
      <c r="G1034" s="40">
        <v>3</v>
      </c>
      <c r="H1034" s="36" t="s">
        <v>124</v>
      </c>
      <c r="I1034" s="36" t="s">
        <v>29</v>
      </c>
      <c r="J1034" s="38" t="s">
        <v>133</v>
      </c>
    </row>
    <row r="1035" spans="1:10">
      <c r="A1035" s="39">
        <v>0.32808681000000006</v>
      </c>
      <c r="B1035" s="36">
        <v>328086.81000000006</v>
      </c>
      <c r="C1035" s="36" t="s">
        <v>29</v>
      </c>
      <c r="D1035" s="36" t="s">
        <v>29</v>
      </c>
      <c r="E1035" s="36">
        <v>266.10000000000002</v>
      </c>
      <c r="F1035" s="40">
        <v>3</v>
      </c>
      <c r="G1035" s="40">
        <v>3</v>
      </c>
      <c r="H1035" s="36" t="s">
        <v>124</v>
      </c>
      <c r="I1035" s="36" t="s">
        <v>29</v>
      </c>
      <c r="J1035" s="38" t="s">
        <v>133</v>
      </c>
    </row>
    <row r="1036" spans="1:10">
      <c r="A1036" s="39">
        <v>0.32877075000000006</v>
      </c>
      <c r="B1036" s="36">
        <v>328770.75000000006</v>
      </c>
      <c r="C1036" s="36" t="s">
        <v>29</v>
      </c>
      <c r="D1036" s="36" t="s">
        <v>29</v>
      </c>
      <c r="E1036" s="36">
        <v>270.10000000000002</v>
      </c>
      <c r="F1036" s="40">
        <v>3</v>
      </c>
      <c r="G1036" s="40">
        <v>3</v>
      </c>
      <c r="H1036" s="36" t="s">
        <v>124</v>
      </c>
      <c r="I1036" s="36" t="s">
        <v>29</v>
      </c>
      <c r="J1036" s="38" t="s">
        <v>133</v>
      </c>
    </row>
    <row r="1037" spans="1:10">
      <c r="A1037" s="39">
        <v>0.32941429</v>
      </c>
      <c r="B1037" s="36">
        <v>329414.28999999998</v>
      </c>
      <c r="C1037" s="36" t="s">
        <v>29</v>
      </c>
      <c r="D1037" s="36" t="s">
        <v>29</v>
      </c>
      <c r="E1037" s="36">
        <v>271.89999999999998</v>
      </c>
      <c r="F1037" s="40">
        <v>3</v>
      </c>
      <c r="G1037" s="40">
        <v>3</v>
      </c>
      <c r="H1037" s="36" t="s">
        <v>124</v>
      </c>
      <c r="I1037" s="36" t="s">
        <v>29</v>
      </c>
      <c r="J1037" s="38" t="s">
        <v>133</v>
      </c>
    </row>
    <row r="1038" spans="1:10">
      <c r="A1038" s="39">
        <v>0.33005332500000006</v>
      </c>
      <c r="B1038" s="36">
        <v>330053.32500000007</v>
      </c>
      <c r="C1038" s="36" t="s">
        <v>29</v>
      </c>
      <c r="D1038" s="36" t="s">
        <v>29</v>
      </c>
      <c r="E1038" s="36">
        <v>275.10000000000002</v>
      </c>
      <c r="F1038" s="40">
        <v>3</v>
      </c>
      <c r="G1038" s="40">
        <v>3</v>
      </c>
      <c r="H1038" s="36" t="s">
        <v>124</v>
      </c>
      <c r="I1038" s="36" t="s">
        <v>29</v>
      </c>
      <c r="J1038" s="38" t="s">
        <v>133</v>
      </c>
    </row>
    <row r="1039" spans="1:10">
      <c r="A1039" s="39">
        <v>0.33129355000000005</v>
      </c>
      <c r="B1039" s="36">
        <v>331293.55000000005</v>
      </c>
      <c r="C1039" s="36" t="s">
        <v>29</v>
      </c>
      <c r="D1039" s="36" t="s">
        <v>29</v>
      </c>
      <c r="E1039" s="36">
        <v>265</v>
      </c>
      <c r="F1039" s="40">
        <v>3</v>
      </c>
      <c r="G1039" s="40">
        <v>3</v>
      </c>
      <c r="H1039" s="36" t="s">
        <v>124</v>
      </c>
      <c r="I1039" s="36" t="s">
        <v>29</v>
      </c>
      <c r="J1039" s="38" t="s">
        <v>133</v>
      </c>
    </row>
    <row r="1040" spans="1:10">
      <c r="A1040" s="39">
        <v>0.33214411500000007</v>
      </c>
      <c r="B1040" s="36">
        <v>332144.11500000005</v>
      </c>
      <c r="C1040" s="36" t="s">
        <v>29</v>
      </c>
      <c r="D1040" s="36" t="s">
        <v>29</v>
      </c>
      <c r="E1040" s="36">
        <v>271.7</v>
      </c>
      <c r="F1040" s="40">
        <v>3</v>
      </c>
      <c r="G1040" s="40">
        <v>3</v>
      </c>
      <c r="H1040" s="36" t="s">
        <v>124</v>
      </c>
      <c r="I1040" s="36" t="s">
        <v>29</v>
      </c>
      <c r="J1040" s="38" t="s">
        <v>133</v>
      </c>
    </row>
    <row r="1041" spans="1:10">
      <c r="A1041" s="39">
        <v>0.33279862000000004</v>
      </c>
      <c r="B1041" s="36">
        <v>332798.62000000005</v>
      </c>
      <c r="C1041" s="36" t="s">
        <v>29</v>
      </c>
      <c r="D1041" s="36" t="s">
        <v>29</v>
      </c>
      <c r="E1041" s="36">
        <v>272.60000000000002</v>
      </c>
      <c r="F1041" s="40">
        <v>3</v>
      </c>
      <c r="G1041" s="40">
        <v>3</v>
      </c>
      <c r="H1041" s="36" t="s">
        <v>124</v>
      </c>
      <c r="I1041" s="36" t="s">
        <v>29</v>
      </c>
      <c r="J1041" s="38" t="s">
        <v>133</v>
      </c>
    </row>
    <row r="1042" spans="1:10">
      <c r="A1042" s="39">
        <v>0.33350008999999997</v>
      </c>
      <c r="B1042" s="36">
        <v>333500.08999999997</v>
      </c>
      <c r="C1042" s="36" t="s">
        <v>29</v>
      </c>
      <c r="D1042" s="36" t="s">
        <v>29</v>
      </c>
      <c r="E1042" s="36">
        <v>273.10000000000002</v>
      </c>
      <c r="F1042" s="40">
        <v>3</v>
      </c>
      <c r="G1042" s="40">
        <v>3</v>
      </c>
      <c r="H1042" s="36" t="s">
        <v>124</v>
      </c>
      <c r="I1042" s="36" t="s">
        <v>29</v>
      </c>
      <c r="J1042" s="38" t="s">
        <v>133</v>
      </c>
    </row>
    <row r="1043" spans="1:10">
      <c r="A1043" s="39">
        <v>0.33399755500000006</v>
      </c>
      <c r="B1043" s="36">
        <v>333997.55500000005</v>
      </c>
      <c r="C1043" s="36" t="s">
        <v>29</v>
      </c>
      <c r="D1043" s="36" t="s">
        <v>29</v>
      </c>
      <c r="E1043" s="36">
        <v>282.39999999999998</v>
      </c>
      <c r="F1043" s="40">
        <v>3</v>
      </c>
      <c r="G1043" s="40">
        <v>3</v>
      </c>
      <c r="H1043" s="36" t="s">
        <v>124</v>
      </c>
      <c r="I1043" s="36" t="s">
        <v>29</v>
      </c>
      <c r="J1043" s="38" t="s">
        <v>133</v>
      </c>
    </row>
    <row r="1044" spans="1:10">
      <c r="A1044" s="39">
        <v>0.33434949500000005</v>
      </c>
      <c r="B1044" s="36">
        <v>334349.49500000005</v>
      </c>
      <c r="C1044" s="36" t="s">
        <v>29</v>
      </c>
      <c r="D1044" s="36" t="s">
        <v>29</v>
      </c>
      <c r="E1044" s="36">
        <v>289.10000000000002</v>
      </c>
      <c r="F1044" s="40">
        <v>3</v>
      </c>
      <c r="G1044" s="40">
        <v>3</v>
      </c>
      <c r="H1044" s="36" t="s">
        <v>124</v>
      </c>
      <c r="I1044" s="36" t="s">
        <v>29</v>
      </c>
      <c r="J1044" s="38" t="s">
        <v>133</v>
      </c>
    </row>
    <row r="1045" spans="1:10">
      <c r="A1045" s="39">
        <v>0.33454388499999999</v>
      </c>
      <c r="B1045" s="36">
        <v>334543.88500000001</v>
      </c>
      <c r="C1045" s="36" t="s">
        <v>29</v>
      </c>
      <c r="D1045" s="36" t="s">
        <v>29</v>
      </c>
      <c r="E1045" s="36">
        <v>288.39999999999998</v>
      </c>
      <c r="F1045" s="40">
        <v>3</v>
      </c>
      <c r="G1045" s="40">
        <v>3</v>
      </c>
      <c r="H1045" s="36" t="s">
        <v>124</v>
      </c>
      <c r="I1045" s="36" t="s">
        <v>29</v>
      </c>
      <c r="J1045" s="38" t="s">
        <v>133</v>
      </c>
    </row>
    <row r="1046" spans="1:10">
      <c r="A1046" s="39">
        <v>0.33510230500000004</v>
      </c>
      <c r="B1046" s="36">
        <v>335102.30500000005</v>
      </c>
      <c r="C1046" s="36" t="s">
        <v>29</v>
      </c>
      <c r="D1046" s="36" t="s">
        <v>29</v>
      </c>
      <c r="E1046" s="36">
        <v>298.60000000000002</v>
      </c>
      <c r="F1046" s="40">
        <v>3</v>
      </c>
      <c r="G1046" s="40">
        <v>3</v>
      </c>
      <c r="H1046" s="36" t="s">
        <v>124</v>
      </c>
      <c r="I1046" s="36" t="s">
        <v>29</v>
      </c>
      <c r="J1046" s="38" t="s">
        <v>133</v>
      </c>
    </row>
    <row r="1047" spans="1:10">
      <c r="A1047" s="39">
        <v>0.33570751000000004</v>
      </c>
      <c r="B1047" s="36">
        <v>335707.51000000007</v>
      </c>
      <c r="C1047" s="36" t="s">
        <v>29</v>
      </c>
      <c r="D1047" s="36" t="s">
        <v>29</v>
      </c>
      <c r="E1047" s="36">
        <v>278.10000000000002</v>
      </c>
      <c r="F1047" s="40">
        <v>3</v>
      </c>
      <c r="G1047" s="40">
        <v>3</v>
      </c>
      <c r="H1047" s="36" t="s">
        <v>124</v>
      </c>
      <c r="I1047" s="36" t="s">
        <v>29</v>
      </c>
      <c r="J1047" s="38" t="s">
        <v>133</v>
      </c>
    </row>
    <row r="1048" spans="1:10">
      <c r="A1048" s="39">
        <v>0.33637753999999997</v>
      </c>
      <c r="B1048" s="36">
        <v>336377.54</v>
      </c>
      <c r="C1048" s="36" t="s">
        <v>29</v>
      </c>
      <c r="D1048" s="36" t="s">
        <v>29</v>
      </c>
      <c r="E1048" s="36">
        <v>285.8</v>
      </c>
      <c r="F1048" s="40">
        <v>3</v>
      </c>
      <c r="G1048" s="40">
        <v>3</v>
      </c>
      <c r="H1048" s="36" t="s">
        <v>124</v>
      </c>
      <c r="I1048" s="36" t="s">
        <v>29</v>
      </c>
      <c r="J1048" s="38" t="s">
        <v>133</v>
      </c>
    </row>
    <row r="1049" spans="1:10">
      <c r="A1049" s="39">
        <v>0.33686781999999993</v>
      </c>
      <c r="B1049" s="36">
        <v>336867.81999999995</v>
      </c>
      <c r="C1049" s="36" t="s">
        <v>29</v>
      </c>
      <c r="D1049" s="36" t="s">
        <v>29</v>
      </c>
      <c r="E1049" s="36">
        <v>278.60000000000002</v>
      </c>
      <c r="F1049" s="40">
        <v>3</v>
      </c>
      <c r="G1049" s="40">
        <v>3</v>
      </c>
      <c r="H1049" s="36" t="s">
        <v>124</v>
      </c>
      <c r="I1049" s="36" t="s">
        <v>29</v>
      </c>
      <c r="J1049" s="38" t="s">
        <v>133</v>
      </c>
    </row>
    <row r="1050" spans="1:10">
      <c r="A1050" s="39">
        <v>0.33751667000000002</v>
      </c>
      <c r="B1050" s="36">
        <v>337516.67000000004</v>
      </c>
      <c r="C1050" s="36" t="s">
        <v>29</v>
      </c>
      <c r="D1050" s="36" t="s">
        <v>29</v>
      </c>
      <c r="E1050" s="36">
        <v>270.5</v>
      </c>
      <c r="F1050" s="40">
        <v>3</v>
      </c>
      <c r="G1050" s="40">
        <v>3</v>
      </c>
      <c r="H1050" s="36" t="s">
        <v>124</v>
      </c>
      <c r="I1050" s="36" t="s">
        <v>29</v>
      </c>
      <c r="J1050" s="38" t="s">
        <v>133</v>
      </c>
    </row>
    <row r="1051" spans="1:10">
      <c r="A1051" s="39">
        <v>0.33821350000000006</v>
      </c>
      <c r="B1051" s="36">
        <v>338213.50000000006</v>
      </c>
      <c r="C1051" s="36" t="s">
        <v>29</v>
      </c>
      <c r="D1051" s="36" t="s">
        <v>29</v>
      </c>
      <c r="E1051" s="36">
        <v>255.7</v>
      </c>
      <c r="F1051" s="40">
        <v>3</v>
      </c>
      <c r="G1051" s="40">
        <v>3</v>
      </c>
      <c r="H1051" s="36" t="s">
        <v>124</v>
      </c>
      <c r="I1051" s="36" t="s">
        <v>29</v>
      </c>
      <c r="J1051" s="38" t="s">
        <v>133</v>
      </c>
    </row>
    <row r="1052" spans="1:10">
      <c r="A1052" s="39">
        <v>0.33899143500000006</v>
      </c>
      <c r="B1052" s="36">
        <v>338991.43500000006</v>
      </c>
      <c r="C1052" s="36" t="s">
        <v>29</v>
      </c>
      <c r="D1052" s="36" t="s">
        <v>29</v>
      </c>
      <c r="E1052" s="36">
        <v>241.9</v>
      </c>
      <c r="F1052" s="40">
        <v>3</v>
      </c>
      <c r="G1052" s="40">
        <v>3</v>
      </c>
      <c r="H1052" s="36" t="s">
        <v>124</v>
      </c>
      <c r="I1052" s="36" t="s">
        <v>29</v>
      </c>
      <c r="J1052" s="38" t="s">
        <v>133</v>
      </c>
    </row>
    <row r="1053" spans="1:10">
      <c r="A1053" s="39">
        <v>0.33998389000000007</v>
      </c>
      <c r="B1053" s="36">
        <v>339983.89000000007</v>
      </c>
      <c r="C1053" s="36" t="s">
        <v>29</v>
      </c>
      <c r="D1053" s="36" t="s">
        <v>29</v>
      </c>
      <c r="E1053" s="36">
        <v>239.6</v>
      </c>
      <c r="F1053" s="40">
        <v>3</v>
      </c>
      <c r="G1053" s="40">
        <v>3</v>
      </c>
      <c r="H1053" s="36" t="s">
        <v>124</v>
      </c>
      <c r="I1053" s="36" t="s">
        <v>29</v>
      </c>
      <c r="J1053" s="38" t="s">
        <v>133</v>
      </c>
    </row>
    <row r="1054" spans="1:10">
      <c r="A1054" s="39">
        <v>0.34073508000000008</v>
      </c>
      <c r="B1054" s="36">
        <v>340735.08000000007</v>
      </c>
      <c r="C1054" s="36" t="s">
        <v>29</v>
      </c>
      <c r="D1054" s="36" t="s">
        <v>29</v>
      </c>
      <c r="E1054" s="36">
        <v>234.2</v>
      </c>
      <c r="F1054" s="40">
        <v>3</v>
      </c>
      <c r="G1054" s="40">
        <v>3</v>
      </c>
      <c r="H1054" s="36" t="s">
        <v>124</v>
      </c>
      <c r="I1054" s="36" t="s">
        <v>29</v>
      </c>
      <c r="J1054" s="38" t="s">
        <v>133</v>
      </c>
    </row>
    <row r="1055" spans="1:10">
      <c r="A1055" s="39">
        <v>0.34279156000000005</v>
      </c>
      <c r="B1055" s="36">
        <v>342791.56000000006</v>
      </c>
      <c r="C1055" s="36" t="s">
        <v>29</v>
      </c>
      <c r="D1055" s="36" t="s">
        <v>29</v>
      </c>
      <c r="E1055" s="36">
        <v>250.1</v>
      </c>
      <c r="F1055" s="40">
        <v>3</v>
      </c>
      <c r="G1055" s="40">
        <v>3</v>
      </c>
      <c r="H1055" s="36" t="s">
        <v>124</v>
      </c>
      <c r="I1055" s="36" t="s">
        <v>29</v>
      </c>
      <c r="J1055" s="38" t="s">
        <v>133</v>
      </c>
    </row>
    <row r="1056" spans="1:10">
      <c r="A1056" s="39">
        <v>0.34392358500000009</v>
      </c>
      <c r="B1056" s="36">
        <v>343923.58500000008</v>
      </c>
      <c r="C1056" s="36" t="s">
        <v>29</v>
      </c>
      <c r="D1056" s="36" t="s">
        <v>29</v>
      </c>
      <c r="E1056" s="36">
        <v>200.7</v>
      </c>
      <c r="F1056" s="40">
        <v>3</v>
      </c>
      <c r="G1056" s="40">
        <v>3</v>
      </c>
      <c r="H1056" s="36" t="s">
        <v>124</v>
      </c>
      <c r="I1056" s="36" t="s">
        <v>29</v>
      </c>
      <c r="J1056" s="38" t="s">
        <v>133</v>
      </c>
    </row>
    <row r="1057" spans="1:10">
      <c r="A1057" s="39">
        <v>0.34500085000000008</v>
      </c>
      <c r="B1057" s="36">
        <v>345000.85000000009</v>
      </c>
      <c r="C1057" s="36" t="s">
        <v>29</v>
      </c>
      <c r="D1057" s="36" t="s">
        <v>29</v>
      </c>
      <c r="E1057" s="36">
        <v>205.2</v>
      </c>
      <c r="F1057" s="40">
        <v>3</v>
      </c>
      <c r="G1057" s="40">
        <v>3</v>
      </c>
      <c r="H1057" s="36" t="s">
        <v>124</v>
      </c>
      <c r="I1057" s="36" t="s">
        <v>29</v>
      </c>
      <c r="J1057" s="38" t="s">
        <v>133</v>
      </c>
    </row>
    <row r="1058" spans="1:10">
      <c r="A1058" s="39">
        <v>0.34632090499999996</v>
      </c>
      <c r="B1058" s="36">
        <v>346320.90499999997</v>
      </c>
      <c r="C1058" s="36" t="s">
        <v>29</v>
      </c>
      <c r="D1058" s="36" t="s">
        <v>29</v>
      </c>
      <c r="E1058" s="36">
        <v>204.8</v>
      </c>
      <c r="F1058" s="40">
        <v>3</v>
      </c>
      <c r="G1058" s="40">
        <v>3</v>
      </c>
      <c r="H1058" s="36" t="s">
        <v>124</v>
      </c>
      <c r="I1058" s="36" t="s">
        <v>29</v>
      </c>
      <c r="J1058" s="38" t="s">
        <v>133</v>
      </c>
    </row>
    <row r="1059" spans="1:10">
      <c r="A1059" s="39">
        <v>0.34754480500000012</v>
      </c>
      <c r="B1059" s="36">
        <v>347544.80500000011</v>
      </c>
      <c r="C1059" s="36" t="s">
        <v>29</v>
      </c>
      <c r="D1059" s="36" t="s">
        <v>29</v>
      </c>
      <c r="E1059" s="36">
        <v>211.9</v>
      </c>
      <c r="F1059" s="40">
        <v>3</v>
      </c>
      <c r="G1059" s="40">
        <v>3</v>
      </c>
      <c r="H1059" s="36" t="s">
        <v>124</v>
      </c>
      <c r="I1059" s="36" t="s">
        <v>29</v>
      </c>
      <c r="J1059" s="38" t="s">
        <v>133</v>
      </c>
    </row>
    <row r="1060" spans="1:10">
      <c r="A1060" s="39">
        <v>0.34913908500000007</v>
      </c>
      <c r="B1060" s="36">
        <v>349139.08500000008</v>
      </c>
      <c r="C1060" s="36" t="s">
        <v>29</v>
      </c>
      <c r="D1060" s="36" t="s">
        <v>29</v>
      </c>
      <c r="E1060" s="36">
        <v>220.3</v>
      </c>
      <c r="F1060" s="40">
        <v>3</v>
      </c>
      <c r="G1060" s="40">
        <v>3</v>
      </c>
      <c r="H1060" s="36" t="s">
        <v>124</v>
      </c>
      <c r="I1060" s="36" t="s">
        <v>29</v>
      </c>
      <c r="J1060" s="38" t="s">
        <v>133</v>
      </c>
    </row>
    <row r="1061" spans="1:10">
      <c r="A1061" s="39">
        <v>0.35167634500000011</v>
      </c>
      <c r="B1061" s="36">
        <v>351676.34500000009</v>
      </c>
      <c r="C1061" s="36" t="s">
        <v>29</v>
      </c>
      <c r="D1061" s="36" t="s">
        <v>29</v>
      </c>
      <c r="E1061" s="36">
        <v>221.1</v>
      </c>
      <c r="F1061" s="40">
        <v>3</v>
      </c>
      <c r="G1061" s="40">
        <v>3</v>
      </c>
      <c r="H1061" s="36" t="s">
        <v>124</v>
      </c>
      <c r="I1061" s="36" t="s">
        <v>29</v>
      </c>
      <c r="J1061" s="38" t="s">
        <v>133</v>
      </c>
    </row>
    <row r="1062" spans="1:10">
      <c r="A1062" s="39">
        <v>0.35317459499999998</v>
      </c>
      <c r="B1062" s="36">
        <v>353174.59499999997</v>
      </c>
      <c r="C1062" s="36" t="s">
        <v>29</v>
      </c>
      <c r="D1062" s="36" t="s">
        <v>29</v>
      </c>
      <c r="E1062" s="36">
        <v>216.2</v>
      </c>
      <c r="F1062" s="40">
        <v>3</v>
      </c>
      <c r="G1062" s="40">
        <v>3</v>
      </c>
      <c r="H1062" s="36" t="s">
        <v>124</v>
      </c>
      <c r="I1062" s="36" t="s">
        <v>29</v>
      </c>
      <c r="J1062" s="38" t="s">
        <v>133</v>
      </c>
    </row>
    <row r="1063" spans="1:10">
      <c r="A1063" s="39">
        <v>0.35441297500000007</v>
      </c>
      <c r="B1063" s="36">
        <v>354412.97500000009</v>
      </c>
      <c r="C1063" s="36" t="s">
        <v>29</v>
      </c>
      <c r="D1063" s="36" t="s">
        <v>29</v>
      </c>
      <c r="E1063" s="36">
        <v>209.4</v>
      </c>
      <c r="F1063" s="40">
        <v>3</v>
      </c>
      <c r="G1063" s="40">
        <v>3</v>
      </c>
      <c r="H1063" s="36" t="s">
        <v>124</v>
      </c>
      <c r="I1063" s="36" t="s">
        <v>29</v>
      </c>
      <c r="J1063" s="38" t="s">
        <v>133</v>
      </c>
    </row>
    <row r="1064" spans="1:10">
      <c r="A1064" s="39">
        <v>0.35581776999999992</v>
      </c>
      <c r="B1064" s="36">
        <v>355817.7699999999</v>
      </c>
      <c r="C1064" s="36" t="s">
        <v>29</v>
      </c>
      <c r="D1064" s="36" t="s">
        <v>29</v>
      </c>
      <c r="E1064" s="36">
        <v>209.2</v>
      </c>
      <c r="F1064" s="40">
        <v>3</v>
      </c>
      <c r="G1064" s="40">
        <v>3</v>
      </c>
      <c r="H1064" s="36" t="s">
        <v>124</v>
      </c>
      <c r="I1064" s="36" t="s">
        <v>29</v>
      </c>
      <c r="J1064" s="38" t="s">
        <v>133</v>
      </c>
    </row>
    <row r="1065" spans="1:10">
      <c r="A1065" s="39">
        <v>0.35901038000000013</v>
      </c>
      <c r="B1065" s="36">
        <v>359010.38000000012</v>
      </c>
      <c r="C1065" s="36" t="s">
        <v>29</v>
      </c>
      <c r="D1065" s="36" t="s">
        <v>29</v>
      </c>
      <c r="E1065" s="36">
        <v>193</v>
      </c>
      <c r="F1065" s="40">
        <v>3</v>
      </c>
      <c r="G1065" s="40">
        <v>3</v>
      </c>
      <c r="H1065" s="36" t="s">
        <v>124</v>
      </c>
      <c r="I1065" s="36" t="s">
        <v>29</v>
      </c>
      <c r="J1065" s="38" t="s">
        <v>133</v>
      </c>
    </row>
    <row r="1066" spans="1:10">
      <c r="A1066" s="39">
        <v>0.36068384000000014</v>
      </c>
      <c r="B1066" s="36">
        <v>360683.84000000014</v>
      </c>
      <c r="C1066" s="36" t="s">
        <v>29</v>
      </c>
      <c r="D1066" s="36" t="s">
        <v>29</v>
      </c>
      <c r="E1066" s="36">
        <v>186.1</v>
      </c>
      <c r="F1066" s="40">
        <v>3</v>
      </c>
      <c r="G1066" s="40">
        <v>3</v>
      </c>
      <c r="H1066" s="36" t="s">
        <v>124</v>
      </c>
      <c r="I1066" s="36" t="s">
        <v>29</v>
      </c>
      <c r="J1066" s="38" t="s">
        <v>133</v>
      </c>
    </row>
    <row r="1067" spans="1:10">
      <c r="A1067" s="39">
        <v>0.36256759999999999</v>
      </c>
      <c r="B1067" s="36">
        <v>362567.6</v>
      </c>
      <c r="C1067" s="36" t="s">
        <v>29</v>
      </c>
      <c r="D1067" s="36" t="s">
        <v>29</v>
      </c>
      <c r="E1067" s="36">
        <v>185.8</v>
      </c>
      <c r="F1067" s="40">
        <v>3</v>
      </c>
      <c r="G1067" s="40">
        <v>3</v>
      </c>
      <c r="H1067" s="36" t="s">
        <v>124</v>
      </c>
      <c r="I1067" s="36" t="s">
        <v>29</v>
      </c>
      <c r="J1067" s="38" t="s">
        <v>133</v>
      </c>
    </row>
    <row r="1068" spans="1:10">
      <c r="A1068" s="39">
        <v>0.36519023000000017</v>
      </c>
      <c r="B1068" s="36">
        <v>365190.23000000016</v>
      </c>
      <c r="C1068" s="36" t="s">
        <v>29</v>
      </c>
      <c r="D1068" s="36" t="s">
        <v>29</v>
      </c>
      <c r="E1068" s="36">
        <v>201.2</v>
      </c>
      <c r="F1068" s="40">
        <v>3</v>
      </c>
      <c r="G1068" s="40">
        <v>3</v>
      </c>
      <c r="H1068" s="36" t="s">
        <v>124</v>
      </c>
      <c r="I1068" s="36" t="s">
        <v>29</v>
      </c>
      <c r="J1068" s="38" t="s">
        <v>133</v>
      </c>
    </row>
    <row r="1069" spans="1:10">
      <c r="A1069" s="39">
        <v>0.3680659</v>
      </c>
      <c r="B1069" s="36">
        <v>368065.9</v>
      </c>
      <c r="C1069" s="36" t="s">
        <v>29</v>
      </c>
      <c r="D1069" s="36" t="s">
        <v>29</v>
      </c>
      <c r="E1069" s="36">
        <v>206.3</v>
      </c>
      <c r="F1069" s="40">
        <v>3</v>
      </c>
      <c r="G1069" s="40">
        <v>3</v>
      </c>
      <c r="H1069" s="36" t="s">
        <v>124</v>
      </c>
      <c r="I1069" s="36" t="s">
        <v>29</v>
      </c>
      <c r="J1069" s="38" t="s">
        <v>133</v>
      </c>
    </row>
    <row r="1070" spans="1:10">
      <c r="A1070" s="39">
        <v>0.37138587000000012</v>
      </c>
      <c r="B1070" s="36">
        <v>371385.87000000011</v>
      </c>
      <c r="C1070" s="36" t="s">
        <v>29</v>
      </c>
      <c r="D1070" s="36" t="s">
        <v>29</v>
      </c>
      <c r="E1070" s="36">
        <v>201.9</v>
      </c>
      <c r="F1070" s="40">
        <v>3</v>
      </c>
      <c r="G1070" s="40">
        <v>3</v>
      </c>
      <c r="H1070" s="36" t="s">
        <v>124</v>
      </c>
      <c r="I1070" s="36" t="s">
        <v>29</v>
      </c>
      <c r="J1070" s="38" t="s">
        <v>133</v>
      </c>
    </row>
    <row r="1071" spans="1:10">
      <c r="A1071" s="39">
        <v>0.37345761500000008</v>
      </c>
      <c r="B1071" s="36">
        <v>373457.61500000005</v>
      </c>
      <c r="C1071" s="36" t="s">
        <v>29</v>
      </c>
      <c r="D1071" s="36" t="s">
        <v>29</v>
      </c>
      <c r="E1071" s="36">
        <v>199.9</v>
      </c>
      <c r="F1071" s="40">
        <v>3</v>
      </c>
      <c r="G1071" s="40">
        <v>3</v>
      </c>
      <c r="H1071" s="36" t="s">
        <v>124</v>
      </c>
      <c r="I1071" s="36" t="s">
        <v>29</v>
      </c>
      <c r="J1071" s="38" t="s">
        <v>133</v>
      </c>
    </row>
    <row r="1072" spans="1:10">
      <c r="A1072" s="39">
        <v>0.37520459999999983</v>
      </c>
      <c r="B1072" s="36">
        <v>375204.59999999986</v>
      </c>
      <c r="C1072" s="36" t="s">
        <v>29</v>
      </c>
      <c r="D1072" s="36" t="s">
        <v>29</v>
      </c>
      <c r="E1072" s="36">
        <v>214.7</v>
      </c>
      <c r="F1072" s="40">
        <v>3</v>
      </c>
      <c r="G1072" s="40">
        <v>3</v>
      </c>
      <c r="H1072" s="36" t="s">
        <v>124</v>
      </c>
      <c r="I1072" s="36" t="s">
        <v>29</v>
      </c>
      <c r="J1072" s="38" t="s">
        <v>133</v>
      </c>
    </row>
    <row r="1073" spans="1:10">
      <c r="A1073" s="39">
        <v>0.37703488000000013</v>
      </c>
      <c r="B1073" s="36">
        <v>377034.88000000012</v>
      </c>
      <c r="C1073" s="36" t="s">
        <v>29</v>
      </c>
      <c r="D1073" s="36" t="s">
        <v>29</v>
      </c>
      <c r="E1073" s="36">
        <v>224.6</v>
      </c>
      <c r="F1073" s="40">
        <v>3</v>
      </c>
      <c r="G1073" s="40">
        <v>3</v>
      </c>
      <c r="H1073" s="36" t="s">
        <v>124</v>
      </c>
      <c r="I1073" s="36" t="s">
        <v>29</v>
      </c>
      <c r="J1073" s="38" t="s">
        <v>133</v>
      </c>
    </row>
    <row r="1074" spans="1:10">
      <c r="A1074" s="39">
        <v>0.37876024000000008</v>
      </c>
      <c r="B1074" s="36">
        <v>378760.24000000011</v>
      </c>
      <c r="C1074" s="36" t="s">
        <v>29</v>
      </c>
      <c r="D1074" s="36" t="s">
        <v>29</v>
      </c>
      <c r="E1074" s="36">
        <v>229.6</v>
      </c>
      <c r="F1074" s="40">
        <v>3</v>
      </c>
      <c r="G1074" s="40">
        <v>3</v>
      </c>
      <c r="H1074" s="36" t="s">
        <v>124</v>
      </c>
      <c r="I1074" s="36" t="s">
        <v>29</v>
      </c>
      <c r="J1074" s="38" t="s">
        <v>133</v>
      </c>
    </row>
    <row r="1075" spans="1:10">
      <c r="A1075" s="39">
        <v>0.3829314849999999</v>
      </c>
      <c r="B1075" s="36">
        <v>382931.48499999993</v>
      </c>
      <c r="C1075" s="36" t="s">
        <v>29</v>
      </c>
      <c r="D1075" s="36" t="s">
        <v>29</v>
      </c>
      <c r="E1075" s="36">
        <v>227</v>
      </c>
      <c r="F1075" s="40">
        <v>3</v>
      </c>
      <c r="G1075" s="40">
        <v>3</v>
      </c>
      <c r="H1075" s="36" t="s">
        <v>124</v>
      </c>
      <c r="I1075" s="36" t="s">
        <v>29</v>
      </c>
      <c r="J1075" s="38" t="s">
        <v>133</v>
      </c>
    </row>
    <row r="1076" spans="1:10">
      <c r="A1076" s="39">
        <v>0.38455744500000011</v>
      </c>
      <c r="B1076" s="36">
        <v>384557.44500000012</v>
      </c>
      <c r="C1076" s="36" t="s">
        <v>29</v>
      </c>
      <c r="D1076" s="36" t="s">
        <v>29</v>
      </c>
      <c r="E1076" s="36">
        <v>240</v>
      </c>
      <c r="F1076" s="40">
        <v>3</v>
      </c>
      <c r="G1076" s="40">
        <v>3</v>
      </c>
      <c r="H1076" s="36" t="s">
        <v>124</v>
      </c>
      <c r="I1076" s="36" t="s">
        <v>29</v>
      </c>
      <c r="J1076" s="38" t="s">
        <v>133</v>
      </c>
    </row>
    <row r="1077" spans="1:10">
      <c r="A1077" s="39">
        <v>0.38628371000000011</v>
      </c>
      <c r="B1077" s="36">
        <v>386283.71000000014</v>
      </c>
      <c r="C1077" s="36" t="s">
        <v>29</v>
      </c>
      <c r="D1077" s="36" t="s">
        <v>29</v>
      </c>
      <c r="E1077" s="36">
        <v>239.1</v>
      </c>
      <c r="F1077" s="40">
        <v>3</v>
      </c>
      <c r="G1077" s="40">
        <v>3</v>
      </c>
      <c r="H1077" s="36" t="s">
        <v>124</v>
      </c>
      <c r="I1077" s="36" t="s">
        <v>29</v>
      </c>
      <c r="J1077" s="38" t="s">
        <v>133</v>
      </c>
    </row>
    <row r="1078" spans="1:10">
      <c r="A1078" s="39">
        <v>0.3878248150000001</v>
      </c>
      <c r="B1078" s="36">
        <v>387824.81500000012</v>
      </c>
      <c r="C1078" s="36" t="s">
        <v>29</v>
      </c>
      <c r="D1078" s="36" t="s">
        <v>29</v>
      </c>
      <c r="E1078" s="36">
        <v>246.8</v>
      </c>
      <c r="F1078" s="40">
        <v>3</v>
      </c>
      <c r="G1078" s="40">
        <v>3</v>
      </c>
      <c r="H1078" s="36" t="s">
        <v>124</v>
      </c>
      <c r="I1078" s="36" t="s">
        <v>29</v>
      </c>
      <c r="J1078" s="38" t="s">
        <v>133</v>
      </c>
    </row>
    <row r="1079" spans="1:10">
      <c r="A1079" s="39">
        <v>0.38941020500000012</v>
      </c>
      <c r="B1079" s="36">
        <v>389410.20500000013</v>
      </c>
      <c r="C1079" s="36" t="s">
        <v>29</v>
      </c>
      <c r="D1079" s="36" t="s">
        <v>29</v>
      </c>
      <c r="E1079" s="36">
        <v>245.8</v>
      </c>
      <c r="F1079" s="40">
        <v>3</v>
      </c>
      <c r="G1079" s="40">
        <v>3</v>
      </c>
      <c r="H1079" s="36" t="s">
        <v>124</v>
      </c>
      <c r="I1079" s="36" t="s">
        <v>29</v>
      </c>
      <c r="J1079" s="38" t="s">
        <v>133</v>
      </c>
    </row>
    <row r="1080" spans="1:10">
      <c r="A1080" s="39">
        <v>0.39228724999999992</v>
      </c>
      <c r="B1080" s="36">
        <v>392287.24999999994</v>
      </c>
      <c r="C1080" s="36" t="s">
        <v>29</v>
      </c>
      <c r="D1080" s="36" t="s">
        <v>29</v>
      </c>
      <c r="E1080" s="36">
        <v>258.10000000000002</v>
      </c>
      <c r="F1080" s="40">
        <v>3</v>
      </c>
      <c r="G1080" s="40">
        <v>3</v>
      </c>
      <c r="H1080" s="36" t="s">
        <v>124</v>
      </c>
      <c r="I1080" s="36" t="s">
        <v>29</v>
      </c>
      <c r="J1080" s="38" t="s">
        <v>133</v>
      </c>
    </row>
    <row r="1081" spans="1:10">
      <c r="A1081" s="39">
        <v>0.39297715151515145</v>
      </c>
      <c r="B1081" s="36">
        <v>392977.15151515143</v>
      </c>
      <c r="C1081" s="36" t="s">
        <v>29</v>
      </c>
      <c r="D1081" s="36" t="s">
        <v>29</v>
      </c>
      <c r="E1081" s="36">
        <v>259.5</v>
      </c>
      <c r="F1081" s="40">
        <v>3</v>
      </c>
      <c r="G1081" s="40">
        <v>3</v>
      </c>
      <c r="H1081" s="36" t="s">
        <v>124</v>
      </c>
      <c r="I1081" s="36" t="s">
        <v>29</v>
      </c>
      <c r="J1081" s="38" t="s">
        <v>134</v>
      </c>
    </row>
    <row r="1082" spans="1:10">
      <c r="A1082" s="39">
        <v>0.39400369090909093</v>
      </c>
      <c r="B1082" s="36">
        <v>394003.69090909092</v>
      </c>
      <c r="C1082" s="36" t="s">
        <v>29</v>
      </c>
      <c r="D1082" s="36" t="s">
        <v>29</v>
      </c>
      <c r="E1082" s="36">
        <v>273.60000000000002</v>
      </c>
      <c r="F1082" s="40">
        <v>3</v>
      </c>
      <c r="G1082" s="40">
        <v>3</v>
      </c>
      <c r="H1082" s="36" t="s">
        <v>124</v>
      </c>
      <c r="I1082" s="36" t="s">
        <v>29</v>
      </c>
      <c r="J1082" s="38" t="s">
        <v>134</v>
      </c>
    </row>
    <row r="1083" spans="1:10">
      <c r="A1083" s="39">
        <v>0.3949061030303031</v>
      </c>
      <c r="B1083" s="36">
        <v>394906.10303030309</v>
      </c>
      <c r="C1083" s="36" t="s">
        <v>29</v>
      </c>
      <c r="D1083" s="36" t="s">
        <v>29</v>
      </c>
      <c r="E1083" s="36">
        <v>260.7</v>
      </c>
      <c r="F1083" s="40">
        <v>3</v>
      </c>
      <c r="G1083" s="40">
        <v>3</v>
      </c>
      <c r="H1083" s="36" t="s">
        <v>124</v>
      </c>
      <c r="I1083" s="36" t="s">
        <v>29</v>
      </c>
      <c r="J1083" s="38" t="s">
        <v>134</v>
      </c>
    </row>
    <row r="1084" spans="1:10">
      <c r="A1084" s="39">
        <v>0.39827512727272718</v>
      </c>
      <c r="B1084" s="36">
        <v>398275.1272727272</v>
      </c>
      <c r="C1084" s="36" t="s">
        <v>29</v>
      </c>
      <c r="D1084" s="36" t="s">
        <v>29</v>
      </c>
      <c r="E1084" s="36">
        <v>276.3</v>
      </c>
      <c r="F1084" s="40">
        <v>3</v>
      </c>
      <c r="G1084" s="40">
        <v>3</v>
      </c>
      <c r="H1084" s="36" t="s">
        <v>124</v>
      </c>
      <c r="I1084" s="36" t="s">
        <v>29</v>
      </c>
      <c r="J1084" s="38" t="s">
        <v>134</v>
      </c>
    </row>
    <row r="1085" spans="1:10">
      <c r="A1085" s="39">
        <v>0.39992616363636357</v>
      </c>
      <c r="B1085" s="36">
        <v>399926.16363636358</v>
      </c>
      <c r="C1085" s="36" t="s">
        <v>29</v>
      </c>
      <c r="D1085" s="36" t="s">
        <v>29</v>
      </c>
      <c r="E1085" s="36">
        <v>277.10000000000002</v>
      </c>
      <c r="F1085" s="40">
        <v>3</v>
      </c>
      <c r="G1085" s="40">
        <v>3</v>
      </c>
      <c r="H1085" s="36" t="s">
        <v>124</v>
      </c>
      <c r="I1085" s="36" t="s">
        <v>29</v>
      </c>
      <c r="J1085" s="38" t="s">
        <v>134</v>
      </c>
    </row>
    <row r="1086" spans="1:10">
      <c r="A1086" s="39">
        <v>0.40071008484848497</v>
      </c>
      <c r="B1086" s="36">
        <v>400710.08484848496</v>
      </c>
      <c r="C1086" s="36" t="s">
        <v>29</v>
      </c>
      <c r="D1086" s="36" t="s">
        <v>29</v>
      </c>
      <c r="E1086" s="36">
        <v>283.2</v>
      </c>
      <c r="F1086" s="40">
        <v>3</v>
      </c>
      <c r="G1086" s="40">
        <v>3</v>
      </c>
      <c r="H1086" s="36" t="s">
        <v>124</v>
      </c>
      <c r="I1086" s="36" t="s">
        <v>29</v>
      </c>
      <c r="J1086" s="38" t="s">
        <v>134</v>
      </c>
    </row>
    <row r="1087" spans="1:10">
      <c r="A1087" s="39">
        <v>0.40214091515151507</v>
      </c>
      <c r="B1087" s="36">
        <v>402140.91515151504</v>
      </c>
      <c r="C1087" s="36" t="s">
        <v>29</v>
      </c>
      <c r="D1087" s="36" t="s">
        <v>29</v>
      </c>
      <c r="E1087" s="36">
        <v>283.10000000000002</v>
      </c>
      <c r="F1087" s="40">
        <v>3</v>
      </c>
      <c r="G1087" s="40">
        <v>3</v>
      </c>
      <c r="H1087" s="36" t="s">
        <v>124</v>
      </c>
      <c r="I1087" s="36" t="s">
        <v>29</v>
      </c>
      <c r="J1087" s="38" t="s">
        <v>134</v>
      </c>
    </row>
    <row r="1088" spans="1:10">
      <c r="A1088" s="39">
        <v>0.40285983636363643</v>
      </c>
      <c r="B1088" s="36">
        <v>402859.83636363642</v>
      </c>
      <c r="C1088" s="36" t="s">
        <v>29</v>
      </c>
      <c r="D1088" s="36" t="s">
        <v>29</v>
      </c>
      <c r="E1088" s="36">
        <v>275.7</v>
      </c>
      <c r="F1088" s="40">
        <v>3</v>
      </c>
      <c r="G1088" s="40">
        <v>3</v>
      </c>
      <c r="H1088" s="36" t="s">
        <v>124</v>
      </c>
      <c r="I1088" s="36" t="s">
        <v>29</v>
      </c>
      <c r="J1088" s="38" t="s">
        <v>134</v>
      </c>
    </row>
    <row r="1089" spans="1:10">
      <c r="A1089" s="39">
        <v>0.40431329696969698</v>
      </c>
      <c r="B1089" s="36">
        <v>404313.296969697</v>
      </c>
      <c r="C1089" s="36" t="s">
        <v>29</v>
      </c>
      <c r="D1089" s="36" t="s">
        <v>29</v>
      </c>
      <c r="E1089" s="36">
        <v>276.5</v>
      </c>
      <c r="F1089" s="40">
        <v>3</v>
      </c>
      <c r="G1089" s="40">
        <v>3</v>
      </c>
      <c r="H1089" s="36" t="s">
        <v>124</v>
      </c>
      <c r="I1089" s="36" t="s">
        <v>29</v>
      </c>
      <c r="J1089" s="38" t="s">
        <v>134</v>
      </c>
    </row>
    <row r="1090" spans="1:10">
      <c r="A1090" s="39">
        <v>0.40506263030303025</v>
      </c>
      <c r="B1090" s="36">
        <v>405062.63030303025</v>
      </c>
      <c r="C1090" s="36" t="s">
        <v>29</v>
      </c>
      <c r="D1090" s="36" t="s">
        <v>29</v>
      </c>
      <c r="E1090" s="36">
        <v>280.5</v>
      </c>
      <c r="F1090" s="40">
        <v>3</v>
      </c>
      <c r="G1090" s="40">
        <v>3</v>
      </c>
      <c r="H1090" s="36" t="s">
        <v>124</v>
      </c>
      <c r="I1090" s="36" t="s">
        <v>29</v>
      </c>
      <c r="J1090" s="38" t="s">
        <v>134</v>
      </c>
    </row>
    <row r="1091" spans="1:10">
      <c r="A1091" s="39">
        <v>0.40654280000000004</v>
      </c>
      <c r="B1091" s="36">
        <v>406542.80000000005</v>
      </c>
      <c r="C1091" s="36" t="s">
        <v>29</v>
      </c>
      <c r="D1091" s="36" t="s">
        <v>29</v>
      </c>
      <c r="E1091" s="36">
        <v>279.60000000000002</v>
      </c>
      <c r="F1091" s="40">
        <v>3</v>
      </c>
      <c r="G1091" s="40">
        <v>3</v>
      </c>
      <c r="H1091" s="36" t="s">
        <v>124</v>
      </c>
      <c r="I1091" s="36" t="s">
        <v>29</v>
      </c>
      <c r="J1091" s="38" t="s">
        <v>134</v>
      </c>
    </row>
    <row r="1092" spans="1:10">
      <c r="A1092" s="39">
        <v>0.40728249696969687</v>
      </c>
      <c r="B1092" s="36">
        <v>407282.49696969689</v>
      </c>
      <c r="C1092" s="36" t="s">
        <v>29</v>
      </c>
      <c r="D1092" s="36" t="s">
        <v>29</v>
      </c>
      <c r="E1092" s="36">
        <v>285.60000000000002</v>
      </c>
      <c r="F1092" s="40">
        <v>3</v>
      </c>
      <c r="G1092" s="40">
        <v>3</v>
      </c>
      <c r="H1092" s="36" t="s">
        <v>124</v>
      </c>
      <c r="I1092" s="36" t="s">
        <v>29</v>
      </c>
      <c r="J1092" s="38" t="s">
        <v>134</v>
      </c>
    </row>
    <row r="1093" spans="1:10">
      <c r="A1093" s="39">
        <v>0.40881871515151519</v>
      </c>
      <c r="B1093" s="36">
        <v>408818.71515151521</v>
      </c>
      <c r="C1093" s="36" t="s">
        <v>29</v>
      </c>
      <c r="D1093" s="36" t="s">
        <v>29</v>
      </c>
      <c r="E1093" s="36">
        <v>284.5</v>
      </c>
      <c r="F1093" s="40">
        <v>3</v>
      </c>
      <c r="G1093" s="40">
        <v>3</v>
      </c>
      <c r="H1093" s="36" t="s">
        <v>124</v>
      </c>
      <c r="I1093" s="36" t="s">
        <v>29</v>
      </c>
      <c r="J1093" s="38" t="s">
        <v>134</v>
      </c>
    </row>
    <row r="1094" spans="1:10">
      <c r="A1094" s="39">
        <v>0.40959823636363629</v>
      </c>
      <c r="B1094" s="36">
        <v>409598.23636363627</v>
      </c>
      <c r="C1094" s="36" t="s">
        <v>29</v>
      </c>
      <c r="D1094" s="36" t="s">
        <v>29</v>
      </c>
      <c r="E1094" s="36">
        <v>274.7</v>
      </c>
      <c r="F1094" s="40">
        <v>3</v>
      </c>
      <c r="G1094" s="40">
        <v>3</v>
      </c>
      <c r="H1094" s="36" t="s">
        <v>124</v>
      </c>
      <c r="I1094" s="36" t="s">
        <v>29</v>
      </c>
      <c r="J1094" s="38" t="s">
        <v>134</v>
      </c>
    </row>
    <row r="1095" spans="1:10">
      <c r="A1095" s="39">
        <v>0.41045379999999998</v>
      </c>
      <c r="B1095" s="36">
        <v>410453.8</v>
      </c>
      <c r="C1095" s="36" t="s">
        <v>29</v>
      </c>
      <c r="D1095" s="36" t="s">
        <v>29</v>
      </c>
      <c r="E1095" s="36">
        <v>282.60000000000002</v>
      </c>
      <c r="F1095" s="40">
        <v>3</v>
      </c>
      <c r="G1095" s="40">
        <v>3</v>
      </c>
      <c r="H1095" s="36" t="s">
        <v>124</v>
      </c>
      <c r="I1095" s="36" t="s">
        <v>29</v>
      </c>
      <c r="J1095" s="38" t="s">
        <v>134</v>
      </c>
    </row>
    <row r="1096" spans="1:10">
      <c r="A1096" s="39">
        <v>0.41134796969696968</v>
      </c>
      <c r="B1096" s="36">
        <v>411347.96969696967</v>
      </c>
      <c r="C1096" s="36" t="s">
        <v>29</v>
      </c>
      <c r="D1096" s="36" t="s">
        <v>29</v>
      </c>
      <c r="E1096" s="36">
        <v>283.5</v>
      </c>
      <c r="F1096" s="40">
        <v>3</v>
      </c>
      <c r="G1096" s="40">
        <v>3</v>
      </c>
      <c r="H1096" s="36" t="s">
        <v>124</v>
      </c>
      <c r="I1096" s="36" t="s">
        <v>29</v>
      </c>
      <c r="J1096" s="38" t="s">
        <v>134</v>
      </c>
    </row>
    <row r="1097" spans="1:10">
      <c r="A1097" s="39">
        <v>0.41325865454545452</v>
      </c>
      <c r="B1097" s="36">
        <v>413258.65454545454</v>
      </c>
      <c r="C1097" s="36" t="s">
        <v>29</v>
      </c>
      <c r="D1097" s="36" t="s">
        <v>29</v>
      </c>
      <c r="E1097" s="36">
        <v>274.89999999999998</v>
      </c>
      <c r="F1097" s="40">
        <v>3</v>
      </c>
      <c r="G1097" s="40">
        <v>3</v>
      </c>
      <c r="H1097" s="36" t="s">
        <v>124</v>
      </c>
      <c r="I1097" s="36" t="s">
        <v>29</v>
      </c>
      <c r="J1097" s="38" t="s">
        <v>134</v>
      </c>
    </row>
    <row r="1098" spans="1:10">
      <c r="A1098" s="39">
        <v>0.41421086060606049</v>
      </c>
      <c r="B1098" s="36">
        <v>414210.86060606048</v>
      </c>
      <c r="C1098" s="36" t="s">
        <v>29</v>
      </c>
      <c r="D1098" s="36" t="s">
        <v>29</v>
      </c>
      <c r="E1098" s="36">
        <v>264.89999999999998</v>
      </c>
      <c r="F1098" s="40">
        <v>3</v>
      </c>
      <c r="G1098" s="40">
        <v>3</v>
      </c>
      <c r="H1098" s="36" t="s">
        <v>124</v>
      </c>
      <c r="I1098" s="36" t="s">
        <v>29</v>
      </c>
      <c r="J1098" s="38" t="s">
        <v>134</v>
      </c>
    </row>
    <row r="1099" spans="1:10">
      <c r="A1099" s="39">
        <v>0.41517959393939408</v>
      </c>
      <c r="B1099" s="36">
        <v>415179.59393939405</v>
      </c>
      <c r="C1099" s="36" t="s">
        <v>29</v>
      </c>
      <c r="D1099" s="36" t="s">
        <v>29</v>
      </c>
      <c r="E1099" s="36">
        <v>271.60000000000002</v>
      </c>
      <c r="F1099" s="40">
        <v>3</v>
      </c>
      <c r="G1099" s="40">
        <v>3</v>
      </c>
      <c r="H1099" s="36" t="s">
        <v>124</v>
      </c>
      <c r="I1099" s="36" t="s">
        <v>29</v>
      </c>
      <c r="J1099" s="38" t="s">
        <v>134</v>
      </c>
    </row>
    <row r="1100" spans="1:10">
      <c r="A1100" s="39">
        <v>0.4159456060606061</v>
      </c>
      <c r="B1100" s="36">
        <v>415945.60606060608</v>
      </c>
      <c r="C1100" s="36" t="s">
        <v>29</v>
      </c>
      <c r="D1100" s="36" t="s">
        <v>29</v>
      </c>
      <c r="E1100" s="36">
        <v>276.39999999999998</v>
      </c>
      <c r="F1100" s="40">
        <v>1.6</v>
      </c>
      <c r="G1100" s="40">
        <v>1.6</v>
      </c>
      <c r="H1100" s="36" t="s">
        <v>124</v>
      </c>
      <c r="I1100" s="36" t="s">
        <v>29</v>
      </c>
      <c r="J1100" s="38" t="s">
        <v>134</v>
      </c>
    </row>
    <row r="1101" spans="1:10">
      <c r="A1101" s="39">
        <v>0.41642531515151515</v>
      </c>
      <c r="B1101" s="36">
        <v>416425.31515151513</v>
      </c>
      <c r="C1101" s="36" t="s">
        <v>29</v>
      </c>
      <c r="D1101" s="36" t="s">
        <v>29</v>
      </c>
      <c r="E1101" s="36">
        <v>271.7</v>
      </c>
      <c r="F1101" s="40">
        <v>1.2</v>
      </c>
      <c r="G1101" s="40">
        <v>1.2</v>
      </c>
      <c r="H1101" s="36" t="s">
        <v>124</v>
      </c>
      <c r="I1101" s="36" t="s">
        <v>29</v>
      </c>
      <c r="J1101" s="38" t="s">
        <v>134</v>
      </c>
    </row>
    <row r="1102" spans="1:10">
      <c r="A1102" s="39">
        <v>0.41744044242424239</v>
      </c>
      <c r="B1102" s="36">
        <v>417440.44242424238</v>
      </c>
      <c r="C1102" s="36" t="s">
        <v>29</v>
      </c>
      <c r="D1102" s="36" t="s">
        <v>29</v>
      </c>
      <c r="E1102" s="36">
        <v>273.39999999999998</v>
      </c>
      <c r="F1102" s="40">
        <v>1.5</v>
      </c>
      <c r="G1102" s="40">
        <v>1.5</v>
      </c>
      <c r="H1102" s="36" t="s">
        <v>124</v>
      </c>
      <c r="I1102" s="36" t="s">
        <v>29</v>
      </c>
      <c r="J1102" s="38" t="s">
        <v>134</v>
      </c>
    </row>
    <row r="1103" spans="1:10">
      <c r="A1103" s="39">
        <v>0.41795678181818169</v>
      </c>
      <c r="B1103" s="36">
        <v>417956.78181818168</v>
      </c>
      <c r="C1103" s="36" t="s">
        <v>29</v>
      </c>
      <c r="D1103" s="36" t="s">
        <v>29</v>
      </c>
      <c r="E1103" s="36">
        <v>271.8</v>
      </c>
      <c r="F1103" s="40">
        <v>1.7</v>
      </c>
      <c r="G1103" s="40">
        <v>1.7</v>
      </c>
      <c r="H1103" s="36" t="s">
        <v>124</v>
      </c>
      <c r="I1103" s="36" t="s">
        <v>29</v>
      </c>
      <c r="J1103" s="38" t="s">
        <v>134</v>
      </c>
    </row>
    <row r="1104" spans="1:10">
      <c r="A1104" s="39">
        <v>0.41850530303030292</v>
      </c>
      <c r="B1104" s="36">
        <v>418505.30303030292</v>
      </c>
      <c r="C1104" s="36" t="s">
        <v>29</v>
      </c>
      <c r="D1104" s="36" t="s">
        <v>29</v>
      </c>
      <c r="E1104" s="36">
        <v>274.60000000000002</v>
      </c>
      <c r="F1104" s="40">
        <v>1.8</v>
      </c>
      <c r="G1104" s="40">
        <v>1.8</v>
      </c>
      <c r="H1104" s="36" t="s">
        <v>124</v>
      </c>
      <c r="I1104" s="36" t="s">
        <v>29</v>
      </c>
      <c r="J1104" s="38" t="s">
        <v>134</v>
      </c>
    </row>
    <row r="1105" spans="1:10">
      <c r="A1105" s="39">
        <v>0.41957578181818189</v>
      </c>
      <c r="B1105" s="36">
        <v>419575.78181818192</v>
      </c>
      <c r="C1105" s="36" t="s">
        <v>29</v>
      </c>
      <c r="D1105" s="36" t="s">
        <v>29</v>
      </c>
      <c r="E1105" s="36">
        <v>273.7</v>
      </c>
      <c r="F1105" s="40">
        <v>0.8</v>
      </c>
      <c r="G1105" s="40">
        <v>0.8</v>
      </c>
      <c r="H1105" s="36" t="s">
        <v>124</v>
      </c>
      <c r="I1105" s="36" t="s">
        <v>29</v>
      </c>
      <c r="J1105" s="38" t="s">
        <v>134</v>
      </c>
    </row>
    <row r="1106" spans="1:10">
      <c r="A1106" s="39">
        <v>0.42013376363636362</v>
      </c>
      <c r="B1106" s="36">
        <v>420133.76363636361</v>
      </c>
      <c r="C1106" s="36" t="s">
        <v>29</v>
      </c>
      <c r="D1106" s="36" t="s">
        <v>29</v>
      </c>
      <c r="E1106" s="36">
        <v>271.2</v>
      </c>
      <c r="F1106" s="40">
        <v>1.5</v>
      </c>
      <c r="G1106" s="40">
        <v>1.5</v>
      </c>
      <c r="H1106" s="36" t="s">
        <v>124</v>
      </c>
      <c r="I1106" s="36" t="s">
        <v>29</v>
      </c>
      <c r="J1106" s="38" t="s">
        <v>134</v>
      </c>
    </row>
    <row r="1107" spans="1:10">
      <c r="A1107" s="39">
        <v>0.42070176363636358</v>
      </c>
      <c r="B1107" s="36">
        <v>420701.76363636355</v>
      </c>
      <c r="C1107" s="36" t="s">
        <v>29</v>
      </c>
      <c r="D1107" s="36" t="s">
        <v>29</v>
      </c>
      <c r="E1107" s="36">
        <v>273.8</v>
      </c>
      <c r="F1107" s="40">
        <v>1.6</v>
      </c>
      <c r="G1107" s="40">
        <v>1.6</v>
      </c>
      <c r="H1107" s="36" t="s">
        <v>124</v>
      </c>
      <c r="I1107" s="36" t="s">
        <v>29</v>
      </c>
      <c r="J1107" s="38" t="s">
        <v>134</v>
      </c>
    </row>
    <row r="1108" spans="1:10">
      <c r="A1108" s="39">
        <v>0.42191214545454547</v>
      </c>
      <c r="B1108" s="36">
        <v>421912.14545454545</v>
      </c>
      <c r="C1108" s="36" t="s">
        <v>29</v>
      </c>
      <c r="D1108" s="36" t="s">
        <v>29</v>
      </c>
      <c r="E1108" s="36">
        <v>268.60000000000002</v>
      </c>
      <c r="F1108" s="40">
        <v>1.4</v>
      </c>
      <c r="G1108" s="40">
        <v>1.4</v>
      </c>
      <c r="H1108" s="36" t="s">
        <v>124</v>
      </c>
      <c r="I1108" s="36" t="s">
        <v>29</v>
      </c>
      <c r="J1108" s="38" t="s">
        <v>134</v>
      </c>
    </row>
    <row r="1109" spans="1:10">
      <c r="A1109" s="39">
        <v>0.42253265454545447</v>
      </c>
      <c r="B1109" s="36">
        <v>422532.65454545448</v>
      </c>
      <c r="C1109" s="36" t="s">
        <v>29</v>
      </c>
      <c r="D1109" s="36" t="s">
        <v>29</v>
      </c>
      <c r="E1109" s="36">
        <v>266.39999999999998</v>
      </c>
      <c r="F1109" s="40">
        <v>1.8</v>
      </c>
      <c r="G1109" s="40">
        <v>1.8</v>
      </c>
      <c r="H1109" s="36" t="s">
        <v>124</v>
      </c>
      <c r="I1109" s="36" t="s">
        <v>29</v>
      </c>
      <c r="J1109" s="38" t="s">
        <v>134</v>
      </c>
    </row>
    <row r="1110" spans="1:10">
      <c r="A1110" s="39">
        <v>0.42322549696969702</v>
      </c>
      <c r="B1110" s="36">
        <v>423225.49696969701</v>
      </c>
      <c r="C1110" s="36" t="s">
        <v>29</v>
      </c>
      <c r="D1110" s="36" t="s">
        <v>29</v>
      </c>
      <c r="E1110" s="36">
        <v>270.60000000000002</v>
      </c>
      <c r="F1110" s="40">
        <v>1.1000000000000001</v>
      </c>
      <c r="G1110" s="40">
        <v>1.1000000000000001</v>
      </c>
      <c r="H1110" s="36" t="s">
        <v>124</v>
      </c>
      <c r="I1110" s="36" t="s">
        <v>29</v>
      </c>
      <c r="J1110" s="38" t="s">
        <v>134</v>
      </c>
    </row>
    <row r="1111" spans="1:10">
      <c r="A1111" s="39">
        <v>0.42450774545454567</v>
      </c>
      <c r="B1111" s="36">
        <v>424507.74545454566</v>
      </c>
      <c r="C1111" s="36" t="s">
        <v>29</v>
      </c>
      <c r="D1111" s="36" t="s">
        <v>29</v>
      </c>
      <c r="E1111" s="36">
        <v>267.7</v>
      </c>
      <c r="F1111" s="40">
        <v>2.9</v>
      </c>
      <c r="G1111" s="40">
        <v>2.9</v>
      </c>
      <c r="H1111" s="36" t="s">
        <v>124</v>
      </c>
      <c r="I1111" s="36" t="s">
        <v>29</v>
      </c>
      <c r="J1111" s="38" t="s">
        <v>134</v>
      </c>
    </row>
    <row r="1112" spans="1:10">
      <c r="A1112" s="39">
        <v>0.42513226060606057</v>
      </c>
      <c r="B1112" s="36">
        <v>425132.26060606056</v>
      </c>
      <c r="C1112" s="36" t="s">
        <v>29</v>
      </c>
      <c r="D1112" s="36" t="s">
        <v>29</v>
      </c>
      <c r="E1112" s="36">
        <v>268.3</v>
      </c>
      <c r="F1112" s="40">
        <v>1.9</v>
      </c>
      <c r="G1112" s="40">
        <v>1.9</v>
      </c>
      <c r="H1112" s="36" t="s">
        <v>124</v>
      </c>
      <c r="I1112" s="36" t="s">
        <v>29</v>
      </c>
      <c r="J1112" s="38" t="s">
        <v>134</v>
      </c>
    </row>
    <row r="1113" spans="1:10">
      <c r="A1113" s="39">
        <v>0.42574090909090911</v>
      </c>
      <c r="B1113" s="36">
        <v>425740.90909090912</v>
      </c>
      <c r="C1113" s="36" t="s">
        <v>29</v>
      </c>
      <c r="D1113" s="36" t="s">
        <v>29</v>
      </c>
      <c r="E1113" s="36">
        <v>270.8</v>
      </c>
      <c r="F1113" s="40">
        <v>1.1000000000000001</v>
      </c>
      <c r="G1113" s="40">
        <v>1.1000000000000001</v>
      </c>
      <c r="H1113" s="36" t="s">
        <v>124</v>
      </c>
      <c r="I1113" s="36" t="s">
        <v>29</v>
      </c>
      <c r="J1113" s="38" t="s">
        <v>134</v>
      </c>
    </row>
    <row r="1114" spans="1:10">
      <c r="A1114" s="39">
        <v>0.42623727272727274</v>
      </c>
      <c r="B1114" s="36">
        <v>426237.27272727276</v>
      </c>
      <c r="C1114" s="36" t="s">
        <v>29</v>
      </c>
      <c r="D1114" s="36" t="s">
        <v>29</v>
      </c>
      <c r="E1114" s="36">
        <v>270</v>
      </c>
      <c r="F1114" s="40">
        <v>2.5</v>
      </c>
      <c r="G1114" s="40">
        <v>2.5</v>
      </c>
      <c r="H1114" s="36" t="s">
        <v>124</v>
      </c>
      <c r="I1114" s="36" t="s">
        <v>29</v>
      </c>
      <c r="J1114" s="38" t="s">
        <v>134</v>
      </c>
    </row>
    <row r="1115" spans="1:10">
      <c r="A1115" s="39">
        <v>0.42662156363636361</v>
      </c>
      <c r="B1115" s="36">
        <v>426621.5636363636</v>
      </c>
      <c r="C1115" s="36" t="s">
        <v>29</v>
      </c>
      <c r="D1115" s="36" t="s">
        <v>29</v>
      </c>
      <c r="E1115" s="36">
        <v>265.39999999999998</v>
      </c>
      <c r="F1115" s="40">
        <v>2</v>
      </c>
      <c r="G1115" s="40">
        <v>2</v>
      </c>
      <c r="H1115" s="36" t="s">
        <v>124</v>
      </c>
      <c r="I1115" s="36" t="s">
        <v>29</v>
      </c>
      <c r="J1115" s="38" t="s">
        <v>134</v>
      </c>
    </row>
    <row r="1116" spans="1:10">
      <c r="A1116" s="39">
        <v>0.42715496363636357</v>
      </c>
      <c r="B1116" s="36">
        <v>427154.96363636357</v>
      </c>
      <c r="C1116" s="36" t="s">
        <v>29</v>
      </c>
      <c r="D1116" s="36" t="s">
        <v>29</v>
      </c>
      <c r="E1116" s="36">
        <v>255.3</v>
      </c>
      <c r="F1116" s="40">
        <v>1.3</v>
      </c>
      <c r="G1116" s="40">
        <v>1.3</v>
      </c>
      <c r="H1116" s="36" t="s">
        <v>124</v>
      </c>
      <c r="I1116" s="36" t="s">
        <v>29</v>
      </c>
      <c r="J1116" s="38" t="s">
        <v>134</v>
      </c>
    </row>
    <row r="1117" spans="1:10">
      <c r="A1117" s="39">
        <v>0.42794139999999986</v>
      </c>
      <c r="B1117" s="36">
        <v>427941.39999999985</v>
      </c>
      <c r="C1117" s="36" t="s">
        <v>29</v>
      </c>
      <c r="D1117" s="36" t="s">
        <v>29</v>
      </c>
      <c r="E1117" s="36">
        <v>252.1</v>
      </c>
      <c r="F1117" s="40">
        <v>0.7</v>
      </c>
      <c r="G1117" s="40">
        <v>0.7</v>
      </c>
      <c r="H1117" s="36" t="s">
        <v>124</v>
      </c>
      <c r="I1117" s="36" t="s">
        <v>29</v>
      </c>
      <c r="J1117" s="38" t="s">
        <v>134</v>
      </c>
    </row>
    <row r="1118" spans="1:10">
      <c r="A1118" s="39">
        <v>0.42884020000000017</v>
      </c>
      <c r="B1118" s="36">
        <v>428840.20000000019</v>
      </c>
      <c r="C1118" s="36" t="s">
        <v>29</v>
      </c>
      <c r="D1118" s="36" t="s">
        <v>29</v>
      </c>
      <c r="E1118" s="36">
        <v>248.2</v>
      </c>
      <c r="F1118" s="40">
        <v>0.9</v>
      </c>
      <c r="G1118" s="40">
        <v>0.9</v>
      </c>
      <c r="H1118" s="36" t="s">
        <v>124</v>
      </c>
      <c r="I1118" s="36" t="s">
        <v>29</v>
      </c>
      <c r="J1118" s="38" t="s">
        <v>134</v>
      </c>
    </row>
    <row r="1119" spans="1:10">
      <c r="A1119" s="39">
        <v>0.4291783636363638</v>
      </c>
      <c r="B1119" s="36">
        <v>429178.36363636382</v>
      </c>
      <c r="C1119" s="36" t="s">
        <v>29</v>
      </c>
      <c r="D1119" s="36" t="s">
        <v>29</v>
      </c>
      <c r="E1119" s="36">
        <v>242.5</v>
      </c>
      <c r="F1119" s="40">
        <v>1.5</v>
      </c>
      <c r="G1119" s="40">
        <v>1.5</v>
      </c>
      <c r="H1119" s="36" t="s">
        <v>124</v>
      </c>
      <c r="I1119" s="36" t="s">
        <v>29</v>
      </c>
      <c r="J1119" s="38" t="s">
        <v>134</v>
      </c>
    </row>
    <row r="1120" spans="1:10">
      <c r="A1120" s="39">
        <v>0.43102376363636369</v>
      </c>
      <c r="B1120" s="36">
        <v>431023.76363636367</v>
      </c>
      <c r="C1120" s="36" t="s">
        <v>29</v>
      </c>
      <c r="D1120" s="36" t="s">
        <v>29</v>
      </c>
      <c r="E1120" s="36">
        <v>219.7</v>
      </c>
      <c r="F1120" s="40">
        <v>1.7</v>
      </c>
      <c r="G1120" s="40">
        <v>1.7</v>
      </c>
      <c r="H1120" s="36" t="s">
        <v>124</v>
      </c>
      <c r="I1120" s="36" t="s">
        <v>29</v>
      </c>
      <c r="J1120" s="38" t="s">
        <v>134</v>
      </c>
    </row>
    <row r="1121" spans="1:10">
      <c r="A1121" s="39">
        <v>0.43217930909090935</v>
      </c>
      <c r="B1121" s="36">
        <v>432179.30909090937</v>
      </c>
      <c r="C1121" s="36" t="s">
        <v>29</v>
      </c>
      <c r="D1121" s="36" t="s">
        <v>29</v>
      </c>
      <c r="E1121" s="36">
        <v>227.2</v>
      </c>
      <c r="F1121" s="40">
        <v>2.2000000000000002</v>
      </c>
      <c r="G1121" s="40">
        <v>2.2000000000000002</v>
      </c>
      <c r="H1121" s="36" t="s">
        <v>124</v>
      </c>
      <c r="I1121" s="36" t="s">
        <v>29</v>
      </c>
      <c r="J1121" s="38" t="s">
        <v>134</v>
      </c>
    </row>
    <row r="1122" spans="1:10">
      <c r="A1122" s="39">
        <v>0.4338502969696969</v>
      </c>
      <c r="B1122" s="36">
        <v>433850.29696969688</v>
      </c>
      <c r="C1122" s="36" t="s">
        <v>29</v>
      </c>
      <c r="D1122" s="36" t="s">
        <v>29</v>
      </c>
      <c r="E1122" s="36">
        <v>211.5</v>
      </c>
      <c r="F1122" s="40">
        <v>1.7</v>
      </c>
      <c r="G1122" s="40">
        <v>1.7</v>
      </c>
      <c r="H1122" s="36" t="s">
        <v>124</v>
      </c>
      <c r="I1122" s="36" t="s">
        <v>29</v>
      </c>
      <c r="J1122" s="38" t="s">
        <v>134</v>
      </c>
    </row>
    <row r="1123" spans="1:10">
      <c r="A1123" s="39">
        <v>0.43437907272727277</v>
      </c>
      <c r="B1123" s="36">
        <v>434379.07272727275</v>
      </c>
      <c r="C1123" s="36" t="s">
        <v>29</v>
      </c>
      <c r="D1123" s="36" t="s">
        <v>29</v>
      </c>
      <c r="E1123" s="36">
        <v>207.6</v>
      </c>
      <c r="F1123" s="40">
        <v>1.3</v>
      </c>
      <c r="G1123" s="40">
        <v>1.3</v>
      </c>
      <c r="H1123" s="36" t="s">
        <v>124</v>
      </c>
      <c r="I1123" s="36" t="s">
        <v>29</v>
      </c>
      <c r="J1123" s="38" t="s">
        <v>134</v>
      </c>
    </row>
    <row r="1124" spans="1:10">
      <c r="A1124" s="39">
        <v>0.43593969090909102</v>
      </c>
      <c r="B1124" s="36">
        <v>435939.69090909103</v>
      </c>
      <c r="C1124" s="36" t="s">
        <v>29</v>
      </c>
      <c r="D1124" s="36" t="s">
        <v>29</v>
      </c>
      <c r="E1124" s="36">
        <v>209.8</v>
      </c>
      <c r="F1124" s="40">
        <v>1.6</v>
      </c>
      <c r="G1124" s="40">
        <v>1.6</v>
      </c>
      <c r="H1124" s="36" t="s">
        <v>124</v>
      </c>
      <c r="I1124" s="36" t="s">
        <v>29</v>
      </c>
      <c r="J1124" s="38" t="s">
        <v>134</v>
      </c>
    </row>
    <row r="1125" spans="1:10">
      <c r="A1125" s="39">
        <v>0.4374854181818178</v>
      </c>
      <c r="B1125" s="36">
        <v>437485.4181818178</v>
      </c>
      <c r="C1125" s="36" t="s">
        <v>29</v>
      </c>
      <c r="D1125" s="36" t="s">
        <v>29</v>
      </c>
      <c r="E1125" s="36">
        <v>207.5</v>
      </c>
      <c r="F1125" s="40">
        <v>1.3</v>
      </c>
      <c r="G1125" s="40">
        <v>1.3</v>
      </c>
      <c r="H1125" s="36" t="s">
        <v>124</v>
      </c>
      <c r="I1125" s="36" t="s">
        <v>29</v>
      </c>
      <c r="J1125" s="38" t="s">
        <v>134</v>
      </c>
    </row>
    <row r="1126" spans="1:10">
      <c r="A1126" s="39">
        <v>0.43906341818181799</v>
      </c>
      <c r="B1126" s="36">
        <v>439063.41818181798</v>
      </c>
      <c r="C1126" s="36" t="s">
        <v>29</v>
      </c>
      <c r="D1126" s="36" t="s">
        <v>29</v>
      </c>
      <c r="E1126" s="36">
        <v>200.3</v>
      </c>
      <c r="F1126" s="40">
        <v>1.6</v>
      </c>
      <c r="G1126" s="40">
        <v>1.6</v>
      </c>
      <c r="H1126" s="36" t="s">
        <v>124</v>
      </c>
      <c r="I1126" s="36" t="s">
        <v>29</v>
      </c>
      <c r="J1126" s="38" t="s">
        <v>134</v>
      </c>
    </row>
    <row r="1127" spans="1:10">
      <c r="A1127" s="39">
        <v>0.44065958181818188</v>
      </c>
      <c r="B1127" s="36">
        <v>440659.5818181819</v>
      </c>
      <c r="C1127" s="36" t="s">
        <v>29</v>
      </c>
      <c r="D1127" s="36" t="s">
        <v>29</v>
      </c>
      <c r="E1127" s="36">
        <v>201.7</v>
      </c>
      <c r="F1127" s="40">
        <v>1.6</v>
      </c>
      <c r="G1127" s="40">
        <v>1.6</v>
      </c>
      <c r="H1127" s="36" t="s">
        <v>124</v>
      </c>
      <c r="I1127" s="36" t="s">
        <v>29</v>
      </c>
      <c r="J1127" s="38" t="s">
        <v>134</v>
      </c>
    </row>
    <row r="1128" spans="1:10">
      <c r="A1128" s="39">
        <v>0.44223077575757597</v>
      </c>
      <c r="B1128" s="36">
        <v>442230.77575757599</v>
      </c>
      <c r="C1128" s="36" t="s">
        <v>29</v>
      </c>
      <c r="D1128" s="36" t="s">
        <v>29</v>
      </c>
      <c r="E1128" s="36">
        <v>201.3</v>
      </c>
      <c r="F1128" s="40">
        <v>1.1000000000000001</v>
      </c>
      <c r="G1128" s="40">
        <v>1.1000000000000001</v>
      </c>
      <c r="H1128" s="36" t="s">
        <v>124</v>
      </c>
      <c r="I1128" s="36" t="s">
        <v>29</v>
      </c>
      <c r="J1128" s="38" t="s">
        <v>134</v>
      </c>
    </row>
    <row r="1129" spans="1:10">
      <c r="A1129" s="39">
        <v>0.44384464848484878</v>
      </c>
      <c r="B1129" s="36">
        <v>443844.64848484879</v>
      </c>
      <c r="C1129" s="36" t="s">
        <v>29</v>
      </c>
      <c r="D1129" s="36" t="s">
        <v>29</v>
      </c>
      <c r="E1129" s="36">
        <v>202</v>
      </c>
      <c r="F1129" s="40">
        <v>1.5</v>
      </c>
      <c r="G1129" s="40">
        <v>1.5</v>
      </c>
      <c r="H1129" s="36" t="s">
        <v>124</v>
      </c>
      <c r="I1129" s="36" t="s">
        <v>29</v>
      </c>
      <c r="J1129" s="38" t="s">
        <v>134</v>
      </c>
    </row>
    <row r="1130" spans="1:10">
      <c r="A1130" s="39">
        <v>0.44533172727272735</v>
      </c>
      <c r="B1130" s="36">
        <v>445331.72727272735</v>
      </c>
      <c r="C1130" s="36" t="s">
        <v>29</v>
      </c>
      <c r="D1130" s="36" t="s">
        <v>29</v>
      </c>
      <c r="E1130" s="36">
        <v>199.1</v>
      </c>
      <c r="F1130" s="40">
        <v>1.1000000000000001</v>
      </c>
      <c r="G1130" s="40">
        <v>1.1000000000000001</v>
      </c>
      <c r="H1130" s="36" t="s">
        <v>124</v>
      </c>
      <c r="I1130" s="36" t="s">
        <v>29</v>
      </c>
      <c r="J1130" s="38" t="s">
        <v>134</v>
      </c>
    </row>
    <row r="1131" spans="1:10">
      <c r="A1131" s="39">
        <v>0.44721918181818177</v>
      </c>
      <c r="B1131" s="36">
        <v>447219.18181818177</v>
      </c>
      <c r="C1131" s="36" t="s">
        <v>29</v>
      </c>
      <c r="D1131" s="36" t="s">
        <v>29</v>
      </c>
      <c r="E1131" s="36">
        <v>201.1</v>
      </c>
      <c r="F1131" s="40">
        <v>0.9</v>
      </c>
      <c r="G1131" s="40">
        <v>0.9</v>
      </c>
      <c r="H1131" s="36" t="s">
        <v>124</v>
      </c>
      <c r="I1131" s="36" t="s">
        <v>29</v>
      </c>
      <c r="J1131" s="38" t="s">
        <v>134</v>
      </c>
    </row>
    <row r="1132" spans="1:10">
      <c r="A1132" s="39">
        <v>0.44845918181818162</v>
      </c>
      <c r="B1132" s="36">
        <v>448459.18181818159</v>
      </c>
      <c r="C1132" s="36" t="s">
        <v>29</v>
      </c>
      <c r="D1132" s="36" t="s">
        <v>29</v>
      </c>
      <c r="E1132" s="36">
        <v>203.5</v>
      </c>
      <c r="F1132" s="40">
        <v>0.6</v>
      </c>
      <c r="G1132" s="40">
        <v>0.6</v>
      </c>
      <c r="H1132" s="36" t="s">
        <v>124</v>
      </c>
      <c r="I1132" s="36" t="s">
        <v>29</v>
      </c>
      <c r="J1132" s="38" t="s">
        <v>134</v>
      </c>
    </row>
    <row r="1133" spans="1:10">
      <c r="A1133" s="39">
        <v>0.44957103636363654</v>
      </c>
      <c r="B1133" s="36">
        <v>449571.03636363655</v>
      </c>
      <c r="C1133" s="36" t="s">
        <v>29</v>
      </c>
      <c r="D1133" s="36" t="s">
        <v>29</v>
      </c>
      <c r="E1133" s="36">
        <v>208.1</v>
      </c>
      <c r="F1133" s="40">
        <v>1.8</v>
      </c>
      <c r="G1133" s="40">
        <v>1.8</v>
      </c>
      <c r="H1133" s="36" t="s">
        <v>124</v>
      </c>
      <c r="I1133" s="36" t="s">
        <v>29</v>
      </c>
      <c r="J1133" s="38" t="s">
        <v>134</v>
      </c>
    </row>
    <row r="1134" spans="1:10">
      <c r="A1134" s="39">
        <v>0.4506428909090911</v>
      </c>
      <c r="B1134" s="36">
        <v>450642.8909090911</v>
      </c>
      <c r="C1134" s="36" t="s">
        <v>29</v>
      </c>
      <c r="D1134" s="36" t="s">
        <v>29</v>
      </c>
      <c r="E1134" s="36">
        <v>201.7</v>
      </c>
      <c r="F1134" s="40">
        <v>1.7</v>
      </c>
      <c r="G1134" s="40">
        <v>1.7</v>
      </c>
      <c r="H1134" s="36" t="s">
        <v>124</v>
      </c>
      <c r="I1134" s="36" t="s">
        <v>29</v>
      </c>
      <c r="J1134" s="38" t="s">
        <v>134</v>
      </c>
    </row>
    <row r="1135" spans="1:10">
      <c r="A1135" s="39">
        <v>0.45174727878787879</v>
      </c>
      <c r="B1135" s="36">
        <v>451747.27878787881</v>
      </c>
      <c r="C1135" s="36" t="s">
        <v>29</v>
      </c>
      <c r="D1135" s="36" t="s">
        <v>29</v>
      </c>
      <c r="E1135" s="36">
        <v>201.2</v>
      </c>
      <c r="F1135" s="40">
        <v>2.1</v>
      </c>
      <c r="G1135" s="40">
        <v>2.1</v>
      </c>
      <c r="H1135" s="36" t="s">
        <v>124</v>
      </c>
      <c r="I1135" s="36" t="s">
        <v>29</v>
      </c>
      <c r="J1135" s="38" t="s">
        <v>134</v>
      </c>
    </row>
    <row r="1136" spans="1:10">
      <c r="A1136" s="39">
        <v>0.45273583636363646</v>
      </c>
      <c r="B1136" s="36">
        <v>452735.83636363648</v>
      </c>
      <c r="C1136" s="36" t="s">
        <v>29</v>
      </c>
      <c r="D1136" s="36" t="s">
        <v>29</v>
      </c>
      <c r="E1136" s="36">
        <v>204.9</v>
      </c>
      <c r="F1136" s="40">
        <v>1.4</v>
      </c>
      <c r="G1136" s="40">
        <v>1.4</v>
      </c>
      <c r="H1136" s="36" t="s">
        <v>124</v>
      </c>
      <c r="I1136" s="36" t="s">
        <v>29</v>
      </c>
      <c r="J1136" s="38" t="s">
        <v>134</v>
      </c>
    </row>
    <row r="1137" spans="1:10">
      <c r="A1137" s="39">
        <v>0.4537756424242424</v>
      </c>
      <c r="B1137" s="36">
        <v>453775.6424242424</v>
      </c>
      <c r="C1137" s="36" t="s">
        <v>29</v>
      </c>
      <c r="D1137" s="36" t="s">
        <v>29</v>
      </c>
      <c r="E1137" s="36">
        <v>201.9</v>
      </c>
      <c r="F1137" s="40">
        <v>1.8</v>
      </c>
      <c r="G1137" s="40">
        <v>1.8</v>
      </c>
      <c r="H1137" s="36" t="s">
        <v>124</v>
      </c>
      <c r="I1137" s="36" t="s">
        <v>29</v>
      </c>
      <c r="J1137" s="38" t="s">
        <v>134</v>
      </c>
    </row>
    <row r="1138" spans="1:10">
      <c r="A1138" s="39">
        <v>0.45486430909090891</v>
      </c>
      <c r="B1138" s="36">
        <v>454864.30909090891</v>
      </c>
      <c r="C1138" s="36" t="s">
        <v>29</v>
      </c>
      <c r="D1138" s="36" t="s">
        <v>29</v>
      </c>
      <c r="E1138" s="36">
        <v>198.4</v>
      </c>
      <c r="F1138" s="40">
        <v>1.3</v>
      </c>
      <c r="G1138" s="40">
        <v>1.3</v>
      </c>
      <c r="H1138" s="36" t="s">
        <v>124</v>
      </c>
      <c r="I1138" s="36" t="s">
        <v>29</v>
      </c>
      <c r="J1138" s="38" t="s">
        <v>134</v>
      </c>
    </row>
    <row r="1139" spans="1:10">
      <c r="A1139" s="39">
        <v>0.45600161212121176</v>
      </c>
      <c r="B1139" s="36">
        <v>456001.61212121177</v>
      </c>
      <c r="C1139" s="36" t="s">
        <v>29</v>
      </c>
      <c r="D1139" s="36" t="s">
        <v>29</v>
      </c>
      <c r="E1139" s="36">
        <v>193.3</v>
      </c>
      <c r="F1139" s="40">
        <v>1.6</v>
      </c>
      <c r="G1139" s="40">
        <v>1.6</v>
      </c>
      <c r="H1139" s="36" t="s">
        <v>124</v>
      </c>
      <c r="I1139" s="36" t="s">
        <v>29</v>
      </c>
      <c r="J1139" s="38" t="s">
        <v>134</v>
      </c>
    </row>
    <row r="1140" spans="1:10">
      <c r="A1140" s="39">
        <v>0.45711443636363647</v>
      </c>
      <c r="B1140" s="36">
        <v>457114.43636363646</v>
      </c>
      <c r="C1140" s="36" t="s">
        <v>29</v>
      </c>
      <c r="D1140" s="36" t="s">
        <v>29</v>
      </c>
      <c r="E1140" s="36">
        <v>192.5</v>
      </c>
      <c r="F1140" s="40">
        <v>1</v>
      </c>
      <c r="G1140" s="40">
        <v>1</v>
      </c>
      <c r="H1140" s="36" t="s">
        <v>124</v>
      </c>
      <c r="I1140" s="36" t="s">
        <v>29</v>
      </c>
      <c r="J1140" s="38" t="s">
        <v>134</v>
      </c>
    </row>
    <row r="1141" spans="1:10">
      <c r="A1141" s="39">
        <v>0.45774512727272737</v>
      </c>
      <c r="B1141" s="36">
        <v>457745.12727272738</v>
      </c>
      <c r="C1141" s="36" t="s">
        <v>29</v>
      </c>
      <c r="D1141" s="36" t="s">
        <v>29</v>
      </c>
      <c r="E1141" s="36">
        <v>199.1</v>
      </c>
      <c r="F1141" s="40">
        <v>0.6</v>
      </c>
      <c r="G1141" s="40">
        <v>0.6</v>
      </c>
      <c r="H1141" s="36" t="s">
        <v>124</v>
      </c>
      <c r="I1141" s="36" t="s">
        <v>29</v>
      </c>
      <c r="J1141" s="38" t="s">
        <v>134</v>
      </c>
    </row>
    <row r="1142" spans="1:10">
      <c r="A1142" s="39">
        <v>0.45820829090909088</v>
      </c>
      <c r="B1142" s="36">
        <v>458208.29090909089</v>
      </c>
      <c r="C1142" s="36" t="s">
        <v>29</v>
      </c>
      <c r="D1142" s="36" t="s">
        <v>29</v>
      </c>
      <c r="E1142" s="36">
        <v>204.3</v>
      </c>
      <c r="F1142" s="40">
        <v>1</v>
      </c>
      <c r="G1142" s="40">
        <v>1</v>
      </c>
      <c r="H1142" s="36" t="s">
        <v>124</v>
      </c>
      <c r="I1142" s="36" t="s">
        <v>29</v>
      </c>
      <c r="J1142" s="38" t="s">
        <v>134</v>
      </c>
    </row>
    <row r="1143" spans="1:10">
      <c r="A1143" s="39">
        <v>0.45879400606060616</v>
      </c>
      <c r="B1143" s="36">
        <v>458794.00606060616</v>
      </c>
      <c r="C1143" s="36" t="s">
        <v>29</v>
      </c>
      <c r="D1143" s="36" t="s">
        <v>29</v>
      </c>
      <c r="E1143" s="36">
        <v>203.3</v>
      </c>
      <c r="F1143" s="40">
        <v>1</v>
      </c>
      <c r="G1143" s="40">
        <v>1</v>
      </c>
      <c r="H1143" s="36" t="s">
        <v>124</v>
      </c>
      <c r="I1143" s="36" t="s">
        <v>29</v>
      </c>
      <c r="J1143" s="38" t="s">
        <v>134</v>
      </c>
    </row>
    <row r="1144" spans="1:10">
      <c r="A1144" s="39">
        <v>0.45921155151515181</v>
      </c>
      <c r="B1144" s="36">
        <v>459211.5515151518</v>
      </c>
      <c r="C1144" s="36" t="s">
        <v>29</v>
      </c>
      <c r="D1144" s="36" t="s">
        <v>29</v>
      </c>
      <c r="E1144" s="36">
        <v>208.3</v>
      </c>
      <c r="F1144" s="40">
        <v>1.4</v>
      </c>
      <c r="G1144" s="40">
        <v>1.4</v>
      </c>
      <c r="H1144" s="36" t="s">
        <v>124</v>
      </c>
      <c r="I1144" s="36" t="s">
        <v>29</v>
      </c>
      <c r="J1144" s="38" t="s">
        <v>134</v>
      </c>
    </row>
    <row r="1145" spans="1:10">
      <c r="A1145" s="39">
        <v>0.46025221212121209</v>
      </c>
      <c r="B1145" s="36">
        <v>460252.2121212121</v>
      </c>
      <c r="C1145" s="36" t="s">
        <v>29</v>
      </c>
      <c r="D1145" s="36" t="s">
        <v>29</v>
      </c>
      <c r="E1145" s="36">
        <v>202.4</v>
      </c>
      <c r="F1145" s="40">
        <v>1.3</v>
      </c>
      <c r="G1145" s="40">
        <v>1.3</v>
      </c>
      <c r="H1145" s="36" t="s">
        <v>124</v>
      </c>
      <c r="I1145" s="36" t="s">
        <v>29</v>
      </c>
      <c r="J1145" s="38" t="s">
        <v>134</v>
      </c>
    </row>
    <row r="1146" spans="1:10">
      <c r="A1146" s="39">
        <v>0.46128606060606064</v>
      </c>
      <c r="B1146" s="36">
        <v>461286.06060606067</v>
      </c>
      <c r="C1146" s="36" t="s">
        <v>29</v>
      </c>
      <c r="D1146" s="36" t="s">
        <v>29</v>
      </c>
      <c r="E1146" s="36">
        <v>195.5</v>
      </c>
      <c r="F1146" s="40">
        <v>0.8</v>
      </c>
      <c r="G1146" s="40">
        <v>0.8</v>
      </c>
      <c r="H1146" s="36" t="s">
        <v>124</v>
      </c>
      <c r="I1146" s="36" t="s">
        <v>29</v>
      </c>
      <c r="J1146" s="38" t="s">
        <v>134</v>
      </c>
    </row>
    <row r="1147" spans="1:10">
      <c r="A1147" s="39">
        <v>0.46241410303030317</v>
      </c>
      <c r="B1147" s="36">
        <v>462414.10303030314</v>
      </c>
      <c r="C1147" s="36" t="s">
        <v>29</v>
      </c>
      <c r="D1147" s="36" t="s">
        <v>29</v>
      </c>
      <c r="E1147" s="36">
        <v>190.7</v>
      </c>
      <c r="F1147" s="40">
        <v>1.9</v>
      </c>
      <c r="G1147" s="40">
        <v>1.9</v>
      </c>
      <c r="H1147" s="36" t="s">
        <v>124</v>
      </c>
      <c r="I1147" s="36" t="s">
        <v>29</v>
      </c>
      <c r="J1147" s="38" t="s">
        <v>134</v>
      </c>
    </row>
    <row r="1148" spans="1:10">
      <c r="A1148" s="39">
        <v>0.4635266484848482</v>
      </c>
      <c r="B1148" s="36">
        <v>463526.64848484821</v>
      </c>
      <c r="C1148" s="36" t="s">
        <v>29</v>
      </c>
      <c r="D1148" s="36" t="s">
        <v>29</v>
      </c>
      <c r="E1148" s="36">
        <v>194.4</v>
      </c>
      <c r="F1148" s="40">
        <v>0.7</v>
      </c>
      <c r="G1148" s="40">
        <v>0.7</v>
      </c>
      <c r="H1148" s="36" t="s">
        <v>124</v>
      </c>
      <c r="I1148" s="36" t="s">
        <v>29</v>
      </c>
      <c r="J1148" s="38" t="s">
        <v>134</v>
      </c>
    </row>
    <row r="1149" spans="1:10">
      <c r="A1149" s="39">
        <v>0.46459947272727253</v>
      </c>
      <c r="B1149" s="36">
        <v>464599.47272727254</v>
      </c>
      <c r="C1149" s="36" t="s">
        <v>29</v>
      </c>
      <c r="D1149" s="36" t="s">
        <v>29</v>
      </c>
      <c r="E1149" s="36">
        <v>199.9</v>
      </c>
      <c r="F1149" s="40">
        <v>2.6</v>
      </c>
      <c r="G1149" s="40">
        <v>2.6</v>
      </c>
      <c r="H1149" s="36" t="s">
        <v>124</v>
      </c>
      <c r="I1149" s="36" t="s">
        <v>29</v>
      </c>
      <c r="J1149" s="38" t="s">
        <v>134</v>
      </c>
    </row>
    <row r="1150" spans="1:10">
      <c r="A1150" s="39">
        <v>0.46526536363636362</v>
      </c>
      <c r="B1150" s="36">
        <v>465265.36363636359</v>
      </c>
      <c r="C1150" s="36" t="s">
        <v>29</v>
      </c>
      <c r="D1150" s="36" t="s">
        <v>29</v>
      </c>
      <c r="E1150" s="36">
        <v>205.2</v>
      </c>
      <c r="F1150" s="40">
        <v>0.9</v>
      </c>
      <c r="G1150" s="40">
        <v>0.9</v>
      </c>
      <c r="H1150" s="36" t="s">
        <v>124</v>
      </c>
      <c r="I1150" s="36" t="s">
        <v>29</v>
      </c>
      <c r="J1150" s="38" t="s">
        <v>134</v>
      </c>
    </row>
    <row r="1151" spans="1:10">
      <c r="A1151" s="39">
        <v>0.46560172727272725</v>
      </c>
      <c r="B1151" s="36">
        <v>465601.72727272724</v>
      </c>
      <c r="C1151" s="36" t="s">
        <v>29</v>
      </c>
      <c r="D1151" s="36" t="s">
        <v>29</v>
      </c>
      <c r="E1151" s="36">
        <v>210</v>
      </c>
      <c r="F1151" s="40">
        <v>0.7</v>
      </c>
      <c r="G1151" s="40">
        <v>0.7</v>
      </c>
      <c r="H1151" s="36" t="s">
        <v>124</v>
      </c>
      <c r="I1151" s="36" t="s">
        <v>29</v>
      </c>
      <c r="J1151" s="38" t="s">
        <v>134</v>
      </c>
    </row>
    <row r="1152" spans="1:10">
      <c r="A1152" s="39">
        <v>0.46663229696969694</v>
      </c>
      <c r="B1152" s="36">
        <v>466632.29696969694</v>
      </c>
      <c r="C1152" s="36" t="s">
        <v>29</v>
      </c>
      <c r="D1152" s="36" t="s">
        <v>29</v>
      </c>
      <c r="E1152" s="36">
        <v>208.1</v>
      </c>
      <c r="F1152" s="40">
        <v>2.2000000000000002</v>
      </c>
      <c r="G1152" s="40">
        <v>2.2000000000000002</v>
      </c>
      <c r="H1152" s="36" t="s">
        <v>124</v>
      </c>
      <c r="I1152" s="36" t="s">
        <v>29</v>
      </c>
      <c r="J1152" s="38" t="s">
        <v>134</v>
      </c>
    </row>
    <row r="1153" spans="1:10">
      <c r="A1153" s="39">
        <v>0.46770664242424248</v>
      </c>
      <c r="B1153" s="36">
        <v>467706.64242424245</v>
      </c>
      <c r="C1153" s="36" t="s">
        <v>29</v>
      </c>
      <c r="D1153" s="36" t="s">
        <v>29</v>
      </c>
      <c r="E1153" s="36">
        <v>204.4</v>
      </c>
      <c r="F1153" s="40">
        <v>1.9</v>
      </c>
      <c r="G1153" s="40">
        <v>1.9</v>
      </c>
      <c r="H1153" s="36" t="s">
        <v>124</v>
      </c>
      <c r="I1153" s="36" t="s">
        <v>29</v>
      </c>
      <c r="J1153" s="38" t="s">
        <v>134</v>
      </c>
    </row>
    <row r="1154" spans="1:10">
      <c r="A1154" s="39">
        <v>0.4688777090909092</v>
      </c>
      <c r="B1154" s="36">
        <v>468877.70909090922</v>
      </c>
      <c r="C1154" s="36" t="s">
        <v>29</v>
      </c>
      <c r="D1154" s="36" t="s">
        <v>29</v>
      </c>
      <c r="E1154" s="36">
        <v>203.4</v>
      </c>
      <c r="F1154" s="40">
        <v>1.2</v>
      </c>
      <c r="G1154" s="40">
        <v>1.2</v>
      </c>
      <c r="H1154" s="36" t="s">
        <v>124</v>
      </c>
      <c r="I1154" s="36" t="s">
        <v>29</v>
      </c>
      <c r="J1154" s="38" t="s">
        <v>134</v>
      </c>
    </row>
    <row r="1155" spans="1:10">
      <c r="A1155" s="39">
        <v>0.47004012727272748</v>
      </c>
      <c r="B1155" s="36">
        <v>470040.12727272749</v>
      </c>
      <c r="C1155" s="36" t="s">
        <v>29</v>
      </c>
      <c r="D1155" s="36" t="s">
        <v>29</v>
      </c>
      <c r="E1155" s="36">
        <v>205.5</v>
      </c>
      <c r="F1155" s="40">
        <v>0.9</v>
      </c>
      <c r="G1155" s="40">
        <v>0.9</v>
      </c>
      <c r="H1155" s="36" t="s">
        <v>124</v>
      </c>
      <c r="I1155" s="36" t="s">
        <v>29</v>
      </c>
      <c r="J1155" s="38" t="s">
        <v>134</v>
      </c>
    </row>
    <row r="1156" spans="1:10">
      <c r="A1156" s="39">
        <v>0.47072597575757552</v>
      </c>
      <c r="B1156" s="36">
        <v>470725.97575757554</v>
      </c>
      <c r="C1156" s="36" t="s">
        <v>29</v>
      </c>
      <c r="D1156" s="36" t="s">
        <v>29</v>
      </c>
      <c r="E1156" s="36">
        <v>206.5</v>
      </c>
      <c r="F1156" s="40">
        <v>0.9</v>
      </c>
      <c r="G1156" s="40">
        <v>0.9</v>
      </c>
      <c r="H1156" s="36" t="s">
        <v>124</v>
      </c>
      <c r="I1156" s="36" t="s">
        <v>29</v>
      </c>
      <c r="J1156" s="38" t="s">
        <v>134</v>
      </c>
    </row>
    <row r="1157" spans="1:10">
      <c r="A1157" s="39">
        <v>0.47120079393939401</v>
      </c>
      <c r="B1157" s="36">
        <v>471200.793939394</v>
      </c>
      <c r="C1157" s="36" t="s">
        <v>29</v>
      </c>
      <c r="D1157" s="36" t="s">
        <v>29</v>
      </c>
      <c r="E1157" s="36">
        <v>215.5</v>
      </c>
      <c r="F1157" s="40">
        <v>2.2999999999999998</v>
      </c>
      <c r="G1157" s="40">
        <v>2.2999999999999998</v>
      </c>
      <c r="H1157" s="36" t="s">
        <v>124</v>
      </c>
      <c r="I1157" s="36" t="s">
        <v>29</v>
      </c>
      <c r="J1157" s="38" t="s">
        <v>134</v>
      </c>
    </row>
    <row r="1158" spans="1:10">
      <c r="A1158" s="39">
        <v>0.47182453333333346</v>
      </c>
      <c r="B1158" s="36">
        <v>471824.53333333344</v>
      </c>
      <c r="C1158" s="36" t="s">
        <v>29</v>
      </c>
      <c r="D1158" s="36" t="s">
        <v>29</v>
      </c>
      <c r="E1158" s="36">
        <v>218.7</v>
      </c>
      <c r="F1158" s="40">
        <v>0.9</v>
      </c>
      <c r="G1158" s="40">
        <v>0.9</v>
      </c>
      <c r="H1158" s="36" t="s">
        <v>124</v>
      </c>
      <c r="I1158" s="36" t="s">
        <v>29</v>
      </c>
      <c r="J1158" s="38" t="s">
        <v>134</v>
      </c>
    </row>
    <row r="1159" spans="1:10">
      <c r="A1159" s="39">
        <v>0.47226306666666634</v>
      </c>
      <c r="B1159" s="36">
        <v>472263.06666666636</v>
      </c>
      <c r="C1159" s="36" t="s">
        <v>29</v>
      </c>
      <c r="D1159" s="36" t="s">
        <v>29</v>
      </c>
      <c r="E1159" s="36">
        <v>229.2</v>
      </c>
      <c r="F1159" s="40">
        <v>1.4</v>
      </c>
      <c r="G1159" s="40">
        <v>1.4</v>
      </c>
      <c r="H1159" s="36" t="s">
        <v>124</v>
      </c>
      <c r="I1159" s="36" t="s">
        <v>29</v>
      </c>
      <c r="J1159" s="38" t="s">
        <v>134</v>
      </c>
    </row>
    <row r="1160" spans="1:10">
      <c r="A1160" s="39">
        <v>0.47286327272727269</v>
      </c>
      <c r="B1160" s="36">
        <v>472863.27272727271</v>
      </c>
      <c r="C1160" s="36" t="s">
        <v>29</v>
      </c>
      <c r="D1160" s="36" t="s">
        <v>29</v>
      </c>
      <c r="E1160" s="36">
        <v>232.7</v>
      </c>
      <c r="F1160" s="40">
        <v>0.7</v>
      </c>
      <c r="G1160" s="40">
        <v>0.7</v>
      </c>
      <c r="H1160" s="36" t="s">
        <v>124</v>
      </c>
      <c r="I1160" s="36" t="s">
        <v>29</v>
      </c>
      <c r="J1160" s="38" t="s">
        <v>134</v>
      </c>
    </row>
    <row r="1161" spans="1:10">
      <c r="A1161" s="39">
        <v>0.47321781818181807</v>
      </c>
      <c r="B1161" s="36">
        <v>473217.81818181806</v>
      </c>
      <c r="C1161" s="36" t="s">
        <v>29</v>
      </c>
      <c r="D1161" s="36" t="s">
        <v>29</v>
      </c>
      <c r="E1161" s="36">
        <v>243.7</v>
      </c>
      <c r="F1161" s="40">
        <v>1.8</v>
      </c>
      <c r="G1161" s="40">
        <v>1.8</v>
      </c>
      <c r="H1161" s="36" t="s">
        <v>124</v>
      </c>
      <c r="I1161" s="36" t="s">
        <v>29</v>
      </c>
      <c r="J1161" s="38" t="s">
        <v>134</v>
      </c>
    </row>
    <row r="1162" spans="1:10">
      <c r="A1162" s="39">
        <v>0.47380084848484866</v>
      </c>
      <c r="B1162" s="36">
        <v>473800.84848484868</v>
      </c>
      <c r="C1162" s="36" t="s">
        <v>29</v>
      </c>
      <c r="D1162" s="36" t="s">
        <v>29</v>
      </c>
      <c r="E1162" s="36">
        <v>243.9</v>
      </c>
      <c r="F1162" s="40">
        <v>1.1000000000000001</v>
      </c>
      <c r="G1162" s="40">
        <v>1.1000000000000001</v>
      </c>
      <c r="H1162" s="36" t="s">
        <v>124</v>
      </c>
      <c r="I1162" s="36" t="s">
        <v>29</v>
      </c>
      <c r="J1162" s="38" t="s">
        <v>134</v>
      </c>
    </row>
    <row r="1163" spans="1:10">
      <c r="A1163" s="39">
        <v>0.47409236363636381</v>
      </c>
      <c r="B1163" s="36">
        <v>474092.36363636382</v>
      </c>
      <c r="C1163" s="36" t="s">
        <v>29</v>
      </c>
      <c r="D1163" s="36" t="s">
        <v>29</v>
      </c>
      <c r="E1163" s="36">
        <v>245.6</v>
      </c>
      <c r="F1163" s="40">
        <v>0.9</v>
      </c>
      <c r="G1163" s="40">
        <v>0.9</v>
      </c>
      <c r="H1163" s="36" t="s">
        <v>124</v>
      </c>
      <c r="I1163" s="36" t="s">
        <v>29</v>
      </c>
      <c r="J1163" s="38" t="s">
        <v>134</v>
      </c>
    </row>
    <row r="1164" spans="1:10">
      <c r="A1164" s="39">
        <v>0.47497410909090937</v>
      </c>
      <c r="B1164" s="36">
        <v>474974.10909090936</v>
      </c>
      <c r="C1164" s="36" t="s">
        <v>29</v>
      </c>
      <c r="D1164" s="36" t="s">
        <v>29</v>
      </c>
      <c r="E1164" s="36">
        <v>241.2</v>
      </c>
      <c r="F1164" s="40">
        <v>1.7</v>
      </c>
      <c r="G1164" s="40">
        <v>1.7</v>
      </c>
      <c r="H1164" s="36" t="s">
        <v>124</v>
      </c>
      <c r="I1164" s="36" t="s">
        <v>29</v>
      </c>
      <c r="J1164" s="38" t="s">
        <v>134</v>
      </c>
    </row>
    <row r="1165" spans="1:10">
      <c r="A1165" s="39">
        <v>0.47592520000000016</v>
      </c>
      <c r="B1165" s="36">
        <v>475925.20000000019</v>
      </c>
      <c r="C1165" s="36" t="s">
        <v>29</v>
      </c>
      <c r="D1165" s="36" t="s">
        <v>29</v>
      </c>
      <c r="E1165" s="36">
        <v>233.1</v>
      </c>
      <c r="F1165" s="40">
        <v>0.6</v>
      </c>
      <c r="G1165" s="40">
        <v>0.6</v>
      </c>
      <c r="H1165" s="36" t="s">
        <v>124</v>
      </c>
      <c r="I1165" s="36" t="s">
        <v>29</v>
      </c>
      <c r="J1165" s="38" t="s">
        <v>134</v>
      </c>
    </row>
    <row r="1166" spans="1:10">
      <c r="A1166" s="39">
        <v>0.47694979999999981</v>
      </c>
      <c r="B1166" s="36">
        <v>476949.79999999981</v>
      </c>
      <c r="C1166" s="36" t="s">
        <v>29</v>
      </c>
      <c r="D1166" s="36" t="s">
        <v>29</v>
      </c>
      <c r="E1166" s="36">
        <v>232.8</v>
      </c>
      <c r="F1166" s="40">
        <v>1.1000000000000001</v>
      </c>
      <c r="G1166" s="40">
        <v>1.1000000000000001</v>
      </c>
      <c r="H1166" s="36" t="s">
        <v>124</v>
      </c>
      <c r="I1166" s="36" t="s">
        <v>29</v>
      </c>
      <c r="J1166" s="38" t="s">
        <v>134</v>
      </c>
    </row>
    <row r="1167" spans="1:10">
      <c r="A1167" s="39">
        <v>0.47794100000000012</v>
      </c>
      <c r="B1167" s="36">
        <v>477941.00000000012</v>
      </c>
      <c r="C1167" s="36" t="s">
        <v>29</v>
      </c>
      <c r="D1167" s="36" t="s">
        <v>29</v>
      </c>
      <c r="E1167" s="36">
        <v>236.6</v>
      </c>
      <c r="F1167" s="40">
        <v>1</v>
      </c>
      <c r="G1167" s="40">
        <v>1</v>
      </c>
      <c r="H1167" s="36" t="s">
        <v>124</v>
      </c>
      <c r="I1167" s="36" t="s">
        <v>29</v>
      </c>
      <c r="J1167" s="38" t="s">
        <v>134</v>
      </c>
    </row>
    <row r="1168" spans="1:10">
      <c r="A1168" s="39">
        <v>0.47889246060606039</v>
      </c>
      <c r="B1168" s="36">
        <v>478892.4606060604</v>
      </c>
      <c r="C1168" s="36" t="s">
        <v>29</v>
      </c>
      <c r="D1168" s="36" t="s">
        <v>29</v>
      </c>
      <c r="E1168" s="36">
        <v>239.1</v>
      </c>
      <c r="F1168" s="40">
        <v>0.9</v>
      </c>
      <c r="G1168" s="40">
        <v>0.9</v>
      </c>
      <c r="H1168" s="36" t="s">
        <v>124</v>
      </c>
      <c r="I1168" s="36" t="s">
        <v>29</v>
      </c>
      <c r="J1168" s="38" t="s">
        <v>134</v>
      </c>
    </row>
    <row r="1169" spans="1:10">
      <c r="A1169" s="39">
        <v>0.47940295151515139</v>
      </c>
      <c r="B1169" s="36">
        <v>479402.95151515136</v>
      </c>
      <c r="C1169" s="36" t="s">
        <v>29</v>
      </c>
      <c r="D1169" s="36" t="s">
        <v>29</v>
      </c>
      <c r="E1169" s="36">
        <v>236.5</v>
      </c>
      <c r="F1169" s="40">
        <v>1.2</v>
      </c>
      <c r="G1169" s="40">
        <v>1.2</v>
      </c>
      <c r="H1169" s="36" t="s">
        <v>124</v>
      </c>
      <c r="I1169" s="36" t="s">
        <v>29</v>
      </c>
      <c r="J1169" s="38" t="s">
        <v>134</v>
      </c>
    </row>
    <row r="1170" spans="1:10">
      <c r="A1170" s="39">
        <v>0.47977569090909072</v>
      </c>
      <c r="B1170" s="36">
        <v>479775.69090909074</v>
      </c>
      <c r="C1170" s="36" t="s">
        <v>29</v>
      </c>
      <c r="D1170" s="36" t="s">
        <v>29</v>
      </c>
      <c r="E1170" s="36">
        <v>231.3</v>
      </c>
      <c r="F1170" s="40">
        <v>1</v>
      </c>
      <c r="G1170" s="40">
        <v>1</v>
      </c>
      <c r="H1170" s="36" t="s">
        <v>124</v>
      </c>
      <c r="I1170" s="36" t="s">
        <v>29</v>
      </c>
      <c r="J1170" s="38" t="s">
        <v>134</v>
      </c>
    </row>
    <row r="1171" spans="1:10">
      <c r="A1171" s="39">
        <v>0.48032829696969681</v>
      </c>
      <c r="B1171" s="36">
        <v>480328.29696969682</v>
      </c>
      <c r="C1171" s="36" t="s">
        <v>29</v>
      </c>
      <c r="D1171" s="36" t="s">
        <v>29</v>
      </c>
      <c r="E1171" s="36">
        <v>220.8</v>
      </c>
      <c r="F1171" s="40">
        <v>0.7</v>
      </c>
      <c r="G1171" s="40">
        <v>0.7</v>
      </c>
      <c r="H1171" s="36" t="s">
        <v>124</v>
      </c>
      <c r="I1171" s="36" t="s">
        <v>29</v>
      </c>
      <c r="J1171" s="38" t="s">
        <v>134</v>
      </c>
    </row>
    <row r="1172" spans="1:10">
      <c r="A1172" s="39">
        <v>0.4807266848484848</v>
      </c>
      <c r="B1172" s="36">
        <v>480726.68484848482</v>
      </c>
      <c r="C1172" s="36" t="s">
        <v>29</v>
      </c>
      <c r="D1172" s="36" t="s">
        <v>29</v>
      </c>
      <c r="E1172" s="36">
        <v>218.8</v>
      </c>
      <c r="F1172" s="40">
        <v>2.2999999999999998</v>
      </c>
      <c r="G1172" s="40">
        <v>2.2999999999999998</v>
      </c>
      <c r="H1172" s="36" t="s">
        <v>124</v>
      </c>
      <c r="I1172" s="36" t="s">
        <v>29</v>
      </c>
      <c r="J1172" s="38" t="s">
        <v>134</v>
      </c>
    </row>
    <row r="1173" spans="1:10">
      <c r="A1173" s="39">
        <v>0.48166296363636363</v>
      </c>
      <c r="B1173" s="36">
        <v>481662.96363636362</v>
      </c>
      <c r="C1173" s="36" t="s">
        <v>29</v>
      </c>
      <c r="D1173" s="36" t="s">
        <v>29</v>
      </c>
      <c r="E1173" s="36">
        <v>223.8</v>
      </c>
      <c r="F1173" s="40">
        <v>1.4</v>
      </c>
      <c r="G1173" s="40">
        <v>1.4</v>
      </c>
      <c r="H1173" s="36" t="s">
        <v>124</v>
      </c>
      <c r="I1173" s="36" t="s">
        <v>29</v>
      </c>
      <c r="J1173" s="38" t="s">
        <v>134</v>
      </c>
    </row>
    <row r="1174" spans="1:10">
      <c r="A1174" s="39">
        <v>0.48258096363636388</v>
      </c>
      <c r="B1174" s="36">
        <v>482580.96363636386</v>
      </c>
      <c r="C1174" s="36" t="s">
        <v>29</v>
      </c>
      <c r="D1174" s="36" t="s">
        <v>29</v>
      </c>
      <c r="E1174" s="36">
        <v>223.4</v>
      </c>
      <c r="F1174" s="40">
        <v>1.7</v>
      </c>
      <c r="G1174" s="40">
        <v>1.7</v>
      </c>
      <c r="H1174" s="36" t="s">
        <v>124</v>
      </c>
      <c r="I1174" s="36" t="s">
        <v>29</v>
      </c>
      <c r="J1174" s="38" t="s">
        <v>134</v>
      </c>
    </row>
    <row r="1175" spans="1:10">
      <c r="A1175" s="39">
        <v>0.4833953818181817</v>
      </c>
      <c r="B1175" s="36">
        <v>483395.38181818172</v>
      </c>
      <c r="C1175" s="36" t="s">
        <v>29</v>
      </c>
      <c r="D1175" s="36" t="s">
        <v>29</v>
      </c>
      <c r="E1175" s="36">
        <v>227.3</v>
      </c>
      <c r="F1175" s="40">
        <v>1.3</v>
      </c>
      <c r="G1175" s="40">
        <v>1.3</v>
      </c>
      <c r="H1175" s="36" t="s">
        <v>124</v>
      </c>
      <c r="I1175" s="36" t="s">
        <v>29</v>
      </c>
      <c r="J1175" s="38" t="s">
        <v>134</v>
      </c>
    </row>
    <row r="1176" spans="1:10">
      <c r="A1176" s="39">
        <v>0.48417978787878801</v>
      </c>
      <c r="B1176" s="36">
        <v>484179.78787878802</v>
      </c>
      <c r="C1176" s="36" t="s">
        <v>29</v>
      </c>
      <c r="D1176" s="36" t="s">
        <v>29</v>
      </c>
      <c r="E1176" s="36">
        <v>231.4</v>
      </c>
      <c r="F1176" s="40">
        <v>1.1000000000000001</v>
      </c>
      <c r="G1176" s="40">
        <v>1.1000000000000001</v>
      </c>
      <c r="H1176" s="36" t="s">
        <v>124</v>
      </c>
      <c r="I1176" s="36" t="s">
        <v>29</v>
      </c>
      <c r="J1176" s="38" t="s">
        <v>134</v>
      </c>
    </row>
    <row r="1177" spans="1:10">
      <c r="A1177" s="39">
        <v>0.48493618181818171</v>
      </c>
      <c r="B1177" s="36">
        <v>484936.18181818171</v>
      </c>
      <c r="C1177" s="36" t="s">
        <v>29</v>
      </c>
      <c r="D1177" s="36" t="s">
        <v>29</v>
      </c>
      <c r="E1177" s="36">
        <v>231.4</v>
      </c>
      <c r="F1177" s="40">
        <v>1.3</v>
      </c>
      <c r="G1177" s="40">
        <v>1.3</v>
      </c>
      <c r="H1177" s="36" t="s">
        <v>124</v>
      </c>
      <c r="I1177" s="36" t="s">
        <v>29</v>
      </c>
      <c r="J1177" s="38" t="s">
        <v>134</v>
      </c>
    </row>
    <row r="1178" spans="1:10">
      <c r="A1178" s="39">
        <v>0.48566752121212114</v>
      </c>
      <c r="B1178" s="36">
        <v>485667.52121212112</v>
      </c>
      <c r="C1178" s="36" t="s">
        <v>29</v>
      </c>
      <c r="D1178" s="36" t="s">
        <v>29</v>
      </c>
      <c r="E1178" s="36">
        <v>231.2</v>
      </c>
      <c r="F1178" s="40">
        <v>1.2</v>
      </c>
      <c r="G1178" s="40">
        <v>1.2</v>
      </c>
      <c r="H1178" s="36" t="s">
        <v>124</v>
      </c>
      <c r="I1178" s="36" t="s">
        <v>29</v>
      </c>
      <c r="J1178" s="38" t="s">
        <v>134</v>
      </c>
    </row>
    <row r="1179" spans="1:10">
      <c r="A1179" s="39">
        <v>0.48639867272727266</v>
      </c>
      <c r="B1179" s="36">
        <v>486398.67272727267</v>
      </c>
      <c r="C1179" s="36" t="s">
        <v>29</v>
      </c>
      <c r="D1179" s="36" t="s">
        <v>29</v>
      </c>
      <c r="E1179" s="36">
        <v>233</v>
      </c>
      <c r="F1179" s="40">
        <v>1.4</v>
      </c>
      <c r="G1179" s="40">
        <v>1.4</v>
      </c>
      <c r="H1179" s="36" t="s">
        <v>124</v>
      </c>
      <c r="I1179" s="36" t="s">
        <v>29</v>
      </c>
      <c r="J1179" s="38" t="s">
        <v>134</v>
      </c>
    </row>
    <row r="1180" spans="1:10">
      <c r="A1180" s="39">
        <v>0.48712925454545469</v>
      </c>
      <c r="B1180" s="36">
        <v>487129.25454545469</v>
      </c>
      <c r="C1180" s="36" t="s">
        <v>29</v>
      </c>
      <c r="D1180" s="36" t="s">
        <v>29</v>
      </c>
      <c r="E1180" s="36">
        <v>232.9</v>
      </c>
      <c r="F1180" s="40">
        <v>1.2</v>
      </c>
      <c r="G1180" s="40">
        <v>1.2</v>
      </c>
      <c r="H1180" s="36" t="s">
        <v>124</v>
      </c>
      <c r="I1180" s="36" t="s">
        <v>29</v>
      </c>
      <c r="J1180" s="38" t="s">
        <v>134</v>
      </c>
    </row>
    <row r="1181" spans="1:10">
      <c r="A1181" s="39">
        <v>0.48784806666666669</v>
      </c>
      <c r="B1181" s="36">
        <v>487848.06666666671</v>
      </c>
      <c r="C1181" s="36" t="s">
        <v>29</v>
      </c>
      <c r="D1181" s="36" t="s">
        <v>29</v>
      </c>
      <c r="E1181" s="36">
        <v>231.3</v>
      </c>
      <c r="F1181" s="40">
        <v>1.2</v>
      </c>
      <c r="G1181" s="40">
        <v>1.2</v>
      </c>
      <c r="H1181" s="36" t="s">
        <v>124</v>
      </c>
      <c r="I1181" s="36" t="s">
        <v>29</v>
      </c>
      <c r="J1181" s="38" t="s">
        <v>134</v>
      </c>
    </row>
    <row r="1182" spans="1:10">
      <c r="A1182" s="39">
        <v>0.48856545454545464</v>
      </c>
      <c r="B1182" s="36">
        <v>488565.45454545465</v>
      </c>
      <c r="C1182" s="36" t="s">
        <v>29</v>
      </c>
      <c r="D1182" s="36" t="s">
        <v>29</v>
      </c>
      <c r="E1182" s="36">
        <v>237.1</v>
      </c>
      <c r="F1182" s="40">
        <v>1.8</v>
      </c>
      <c r="G1182" s="40">
        <v>1.8</v>
      </c>
      <c r="H1182" s="36" t="s">
        <v>124</v>
      </c>
      <c r="I1182" s="36" t="s">
        <v>29</v>
      </c>
      <c r="J1182" s="38" t="s">
        <v>134</v>
      </c>
    </row>
    <row r="1183" spans="1:10">
      <c r="A1183" s="39">
        <v>0.48930209090909077</v>
      </c>
      <c r="B1183" s="36">
        <v>489302.09090909077</v>
      </c>
      <c r="C1183" s="36" t="s">
        <v>29</v>
      </c>
      <c r="D1183" s="36" t="s">
        <v>29</v>
      </c>
      <c r="E1183" s="36">
        <v>242</v>
      </c>
      <c r="F1183" s="40">
        <v>0.2</v>
      </c>
      <c r="G1183" s="40">
        <v>0.2</v>
      </c>
      <c r="H1183" s="36" t="s">
        <v>124</v>
      </c>
      <c r="I1183" s="36" t="s">
        <v>29</v>
      </c>
      <c r="J1183" s="38" t="s">
        <v>134</v>
      </c>
    </row>
    <row r="1184" spans="1:10">
      <c r="A1184" s="39">
        <v>0.48971979393939402</v>
      </c>
      <c r="B1184" s="36">
        <v>489719.793939394</v>
      </c>
      <c r="C1184" s="36" t="s">
        <v>29</v>
      </c>
      <c r="D1184" s="36" t="s">
        <v>29</v>
      </c>
      <c r="E1184" s="36">
        <v>240.9</v>
      </c>
      <c r="F1184" s="40">
        <v>0.4</v>
      </c>
      <c r="G1184" s="40">
        <v>0.4</v>
      </c>
      <c r="H1184" s="36" t="s">
        <v>124</v>
      </c>
      <c r="I1184" s="36" t="s">
        <v>29</v>
      </c>
      <c r="J1184" s="38" t="s">
        <v>134</v>
      </c>
    </row>
    <row r="1185" spans="1:10">
      <c r="A1185" s="39">
        <v>0.49002629090909083</v>
      </c>
      <c r="B1185" s="36">
        <v>490026.29090909084</v>
      </c>
      <c r="C1185" s="36" t="s">
        <v>29</v>
      </c>
      <c r="D1185" s="36" t="s">
        <v>29</v>
      </c>
      <c r="E1185" s="36">
        <v>252.8</v>
      </c>
      <c r="F1185" s="40">
        <v>2.5</v>
      </c>
      <c r="G1185" s="40">
        <v>2.5</v>
      </c>
      <c r="H1185" s="36" t="s">
        <v>124</v>
      </c>
      <c r="I1185" s="36" t="s">
        <v>29</v>
      </c>
      <c r="J1185" s="38" t="s">
        <v>134</v>
      </c>
    </row>
    <row r="1186" spans="1:10">
      <c r="A1186" s="39">
        <v>0.49049490909090909</v>
      </c>
      <c r="B1186" s="36">
        <v>490494.90909090912</v>
      </c>
      <c r="C1186" s="36" t="s">
        <v>29</v>
      </c>
      <c r="D1186" s="36" t="s">
        <v>29</v>
      </c>
      <c r="E1186" s="36">
        <v>249.3</v>
      </c>
      <c r="F1186" s="40">
        <v>2.7</v>
      </c>
      <c r="G1186" s="40">
        <v>2.7</v>
      </c>
      <c r="H1186" s="36" t="s">
        <v>124</v>
      </c>
      <c r="I1186" s="36" t="s">
        <v>29</v>
      </c>
      <c r="J1186" s="38" t="s">
        <v>134</v>
      </c>
    </row>
    <row r="1187" spans="1:10">
      <c r="A1187" s="39">
        <v>0.49073395151515148</v>
      </c>
      <c r="B1187" s="36">
        <v>490733.95151515148</v>
      </c>
      <c r="C1187" s="36" t="s">
        <v>29</v>
      </c>
      <c r="D1187" s="36" t="s">
        <v>29</v>
      </c>
      <c r="E1187" s="36">
        <v>242.6</v>
      </c>
      <c r="F1187" s="40">
        <v>0.6</v>
      </c>
      <c r="G1187" s="40">
        <v>0.6</v>
      </c>
      <c r="H1187" s="36" t="s">
        <v>124</v>
      </c>
      <c r="I1187" s="36" t="s">
        <v>29</v>
      </c>
      <c r="J1187" s="38" t="s">
        <v>134</v>
      </c>
    </row>
    <row r="1188" spans="1:10">
      <c r="A1188" s="39">
        <v>0.4914510787878788</v>
      </c>
      <c r="B1188" s="36">
        <v>491451.0787878788</v>
      </c>
      <c r="C1188" s="36" t="s">
        <v>29</v>
      </c>
      <c r="D1188" s="36" t="s">
        <v>29</v>
      </c>
      <c r="E1188" s="36">
        <v>243.3</v>
      </c>
      <c r="F1188" s="40">
        <v>1.3</v>
      </c>
      <c r="G1188" s="40">
        <v>1.3</v>
      </c>
      <c r="H1188" s="36" t="s">
        <v>124</v>
      </c>
      <c r="I1188" s="36" t="s">
        <v>29</v>
      </c>
      <c r="J1188" s="38" t="s">
        <v>134</v>
      </c>
    </row>
    <row r="1189" spans="1:10">
      <c r="A1189" s="39">
        <v>0.49215454545454557</v>
      </c>
      <c r="B1189" s="36">
        <v>492154.54545454559</v>
      </c>
      <c r="C1189" s="36" t="s">
        <v>29</v>
      </c>
      <c r="D1189" s="36" t="s">
        <v>29</v>
      </c>
      <c r="E1189" s="36">
        <v>246.7</v>
      </c>
      <c r="F1189" s="40">
        <v>1.6</v>
      </c>
      <c r="G1189" s="40">
        <v>1.6</v>
      </c>
      <c r="H1189" s="36" t="s">
        <v>124</v>
      </c>
      <c r="I1189" s="36" t="s">
        <v>29</v>
      </c>
      <c r="J1189" s="38" t="s">
        <v>134</v>
      </c>
    </row>
    <row r="1190" spans="1:10">
      <c r="A1190" s="39">
        <v>0.49286377575757567</v>
      </c>
      <c r="B1190" s="36">
        <v>492863.7757575757</v>
      </c>
      <c r="C1190" s="36" t="s">
        <v>29</v>
      </c>
      <c r="D1190" s="36" t="s">
        <v>29</v>
      </c>
      <c r="E1190" s="36">
        <v>243.7</v>
      </c>
      <c r="F1190" s="40">
        <v>1.4</v>
      </c>
      <c r="G1190" s="40">
        <v>1.4</v>
      </c>
      <c r="H1190" s="36" t="s">
        <v>124</v>
      </c>
      <c r="I1190" s="36" t="s">
        <v>29</v>
      </c>
      <c r="J1190" s="38" t="s">
        <v>134</v>
      </c>
    </row>
    <row r="1191" spans="1:10">
      <c r="A1191" s="39">
        <v>0.49359310909090925</v>
      </c>
      <c r="B1191" s="36">
        <v>493593.10909090925</v>
      </c>
      <c r="C1191" s="36" t="s">
        <v>29</v>
      </c>
      <c r="D1191" s="36" t="s">
        <v>29</v>
      </c>
      <c r="E1191" s="36">
        <v>239.7</v>
      </c>
      <c r="F1191" s="40">
        <v>1.9</v>
      </c>
      <c r="G1191" s="40">
        <v>1.9</v>
      </c>
      <c r="H1191" s="36" t="s">
        <v>124</v>
      </c>
      <c r="I1191" s="36" t="s">
        <v>29</v>
      </c>
      <c r="J1191" s="38" t="s">
        <v>134</v>
      </c>
    </row>
    <row r="1192" spans="1:10">
      <c r="A1192" s="39">
        <v>0.49430039393939385</v>
      </c>
      <c r="B1192" s="36">
        <v>494300.39393939386</v>
      </c>
      <c r="C1192" s="36" t="s">
        <v>29</v>
      </c>
      <c r="D1192" s="36" t="s">
        <v>29</v>
      </c>
      <c r="E1192" s="36">
        <v>239.1</v>
      </c>
      <c r="F1192" s="40">
        <v>1.2</v>
      </c>
      <c r="G1192" s="40">
        <v>1.2</v>
      </c>
      <c r="H1192" s="36" t="s">
        <v>124</v>
      </c>
      <c r="I1192" s="36" t="s">
        <v>29</v>
      </c>
      <c r="J1192" s="38" t="s">
        <v>134</v>
      </c>
    </row>
    <row r="1193" spans="1:10">
      <c r="A1193" s="39">
        <v>0.49502412727272738</v>
      </c>
      <c r="B1193" s="36">
        <v>495024.12727272738</v>
      </c>
      <c r="C1193" s="36" t="s">
        <v>29</v>
      </c>
      <c r="D1193" s="36" t="s">
        <v>29</v>
      </c>
      <c r="E1193" s="36">
        <v>238.3</v>
      </c>
      <c r="F1193" s="40">
        <v>2</v>
      </c>
      <c r="G1193" s="40">
        <v>2</v>
      </c>
      <c r="H1193" s="36" t="s">
        <v>124</v>
      </c>
      <c r="I1193" s="36" t="s">
        <v>29</v>
      </c>
      <c r="J1193" s="38" t="s">
        <v>134</v>
      </c>
    </row>
    <row r="1194" spans="1:10">
      <c r="A1194" s="39">
        <v>0.4957256909090908</v>
      </c>
      <c r="B1194" s="36">
        <v>495725.6909090908</v>
      </c>
      <c r="C1194" s="36" t="s">
        <v>29</v>
      </c>
      <c r="D1194" s="36" t="s">
        <v>29</v>
      </c>
      <c r="E1194" s="36">
        <v>238.5</v>
      </c>
      <c r="F1194" s="40">
        <v>1.4</v>
      </c>
      <c r="G1194" s="40">
        <v>1.4</v>
      </c>
      <c r="H1194" s="36" t="s">
        <v>124</v>
      </c>
      <c r="I1194" s="36" t="s">
        <v>29</v>
      </c>
      <c r="J1194" s="38" t="s">
        <v>134</v>
      </c>
    </row>
    <row r="1195" spans="1:10">
      <c r="A1195" s="39">
        <v>0.49644406666666641</v>
      </c>
      <c r="B1195" s="36">
        <v>496444.06666666642</v>
      </c>
      <c r="C1195" s="36" t="s">
        <v>29</v>
      </c>
      <c r="D1195" s="36" t="s">
        <v>29</v>
      </c>
      <c r="E1195" s="36">
        <v>237.6</v>
      </c>
      <c r="F1195" s="40">
        <v>1.6</v>
      </c>
      <c r="G1195" s="40">
        <v>1.6</v>
      </c>
      <c r="H1195" s="36" t="s">
        <v>124</v>
      </c>
      <c r="I1195" s="36" t="s">
        <v>29</v>
      </c>
      <c r="J1195" s="38" t="s">
        <v>134</v>
      </c>
    </row>
    <row r="1196" spans="1:10">
      <c r="A1196" s="39">
        <v>0.49718763030303037</v>
      </c>
      <c r="B1196" s="36">
        <v>497187.63030303037</v>
      </c>
      <c r="C1196" s="36" t="s">
        <v>29</v>
      </c>
      <c r="D1196" s="36" t="s">
        <v>29</v>
      </c>
      <c r="E1196" s="36">
        <v>236.4</v>
      </c>
      <c r="F1196" s="40">
        <v>2.1</v>
      </c>
      <c r="G1196" s="40">
        <v>2.1</v>
      </c>
      <c r="H1196" s="36" t="s">
        <v>124</v>
      </c>
      <c r="I1196" s="36" t="s">
        <v>29</v>
      </c>
      <c r="J1196" s="38" t="s">
        <v>134</v>
      </c>
    </row>
    <row r="1197" spans="1:10">
      <c r="A1197" s="39">
        <v>0.49796597575757579</v>
      </c>
      <c r="B1197" s="36">
        <v>497965.97575757577</v>
      </c>
      <c r="C1197" s="36" t="s">
        <v>29</v>
      </c>
      <c r="D1197" s="36" t="s">
        <v>29</v>
      </c>
      <c r="E1197" s="36">
        <v>236.5</v>
      </c>
      <c r="F1197" s="40">
        <v>1.7</v>
      </c>
      <c r="G1197" s="40">
        <v>1.7</v>
      </c>
      <c r="H1197" s="36" t="s">
        <v>124</v>
      </c>
      <c r="I1197" s="36" t="s">
        <v>29</v>
      </c>
      <c r="J1197" s="38" t="s">
        <v>134</v>
      </c>
    </row>
    <row r="1198" spans="1:10">
      <c r="A1198" s="39">
        <v>0.49873741818181844</v>
      </c>
      <c r="B1198" s="36">
        <v>498737.41818181844</v>
      </c>
      <c r="C1198" s="36" t="s">
        <v>29</v>
      </c>
      <c r="D1198" s="36" t="s">
        <v>29</v>
      </c>
      <c r="E1198" s="36">
        <v>232.8</v>
      </c>
      <c r="F1198" s="40">
        <v>0.8</v>
      </c>
      <c r="G1198" s="40">
        <v>0.8</v>
      </c>
      <c r="H1198" s="36" t="s">
        <v>124</v>
      </c>
      <c r="I1198" s="36" t="s">
        <v>29</v>
      </c>
      <c r="J1198" s="38" t="s">
        <v>134</v>
      </c>
    </row>
    <row r="1199" spans="1:10">
      <c r="A1199" s="39">
        <v>0.49952678181818178</v>
      </c>
      <c r="B1199" s="36">
        <v>499526.7818181818</v>
      </c>
      <c r="C1199" s="36" t="s">
        <v>29</v>
      </c>
      <c r="D1199" s="36" t="s">
        <v>29</v>
      </c>
      <c r="E1199" s="36">
        <v>230.6</v>
      </c>
      <c r="F1199" s="40">
        <v>0.5</v>
      </c>
      <c r="G1199" s="40">
        <v>0.5</v>
      </c>
      <c r="H1199" s="36" t="s">
        <v>124</v>
      </c>
      <c r="I1199" s="36" t="s">
        <v>29</v>
      </c>
      <c r="J1199" s="38" t="s">
        <v>134</v>
      </c>
    </row>
    <row r="1200" spans="1:10">
      <c r="A1200" s="39">
        <v>0.50030478181818172</v>
      </c>
      <c r="B1200" s="36">
        <v>500304.78181818174</v>
      </c>
      <c r="C1200" s="36" t="s">
        <v>29</v>
      </c>
      <c r="D1200" s="36" t="s">
        <v>29</v>
      </c>
      <c r="E1200" s="36">
        <v>230.8</v>
      </c>
      <c r="F1200" s="40">
        <v>1</v>
      </c>
      <c r="G1200" s="40">
        <v>1</v>
      </c>
      <c r="H1200" s="36" t="s">
        <v>124</v>
      </c>
      <c r="I1200" s="36" t="s">
        <v>29</v>
      </c>
      <c r="J1200" s="38" t="s">
        <v>134</v>
      </c>
    </row>
    <row r="1201" spans="1:10">
      <c r="A1201" s="39">
        <v>0.50108396363636354</v>
      </c>
      <c r="B1201" s="36">
        <v>501083.96363636357</v>
      </c>
      <c r="C1201" s="36" t="s">
        <v>29</v>
      </c>
      <c r="D1201" s="36" t="s">
        <v>29</v>
      </c>
      <c r="E1201" s="36">
        <v>228.2</v>
      </c>
      <c r="F1201" s="40">
        <v>1.7</v>
      </c>
      <c r="G1201" s="40">
        <v>1.7</v>
      </c>
      <c r="H1201" s="36" t="s">
        <v>124</v>
      </c>
      <c r="I1201" s="36" t="s">
        <v>29</v>
      </c>
      <c r="J1201" s="38" t="s">
        <v>134</v>
      </c>
    </row>
    <row r="1202" spans="1:10">
      <c r="A1202" s="39">
        <v>0.50186142424242397</v>
      </c>
      <c r="B1202" s="36">
        <v>501861.42424242396</v>
      </c>
      <c r="C1202" s="36" t="s">
        <v>29</v>
      </c>
      <c r="D1202" s="36" t="s">
        <v>29</v>
      </c>
      <c r="E1202" s="36">
        <v>230.8</v>
      </c>
      <c r="F1202" s="40">
        <v>1.4</v>
      </c>
      <c r="G1202" s="40">
        <v>1.4</v>
      </c>
      <c r="H1202" s="36" t="s">
        <v>124</v>
      </c>
      <c r="I1202" s="36" t="s">
        <v>29</v>
      </c>
      <c r="J1202" s="38" t="s">
        <v>134</v>
      </c>
    </row>
    <row r="1203" spans="1:10">
      <c r="A1203" s="39">
        <v>0.50263763636363623</v>
      </c>
      <c r="B1203" s="36">
        <v>502637.63636363624</v>
      </c>
      <c r="C1203" s="36" t="s">
        <v>29</v>
      </c>
      <c r="D1203" s="36" t="s">
        <v>29</v>
      </c>
      <c r="E1203" s="36">
        <v>231.2</v>
      </c>
      <c r="F1203" s="40">
        <v>0.8</v>
      </c>
      <c r="G1203" s="40">
        <v>0.8</v>
      </c>
      <c r="H1203" s="36" t="s">
        <v>124</v>
      </c>
      <c r="I1203" s="36" t="s">
        <v>29</v>
      </c>
      <c r="J1203" s="38" t="s">
        <v>134</v>
      </c>
    </row>
    <row r="1204" spans="1:10">
      <c r="A1204" s="39">
        <v>0.50341892727272741</v>
      </c>
      <c r="B1204" s="36">
        <v>503418.92727272742</v>
      </c>
      <c r="C1204" s="36" t="s">
        <v>29</v>
      </c>
      <c r="D1204" s="36" t="s">
        <v>29</v>
      </c>
      <c r="E1204" s="36">
        <v>232</v>
      </c>
      <c r="F1204" s="40">
        <v>1.6</v>
      </c>
      <c r="G1204" s="40">
        <v>1.6</v>
      </c>
      <c r="H1204" s="36" t="s">
        <v>124</v>
      </c>
      <c r="I1204" s="36" t="s">
        <v>29</v>
      </c>
      <c r="J1204" s="38" t="s">
        <v>134</v>
      </c>
    </row>
    <row r="1205" spans="1:10">
      <c r="A1205" s="39">
        <v>0.50417718787878796</v>
      </c>
      <c r="B1205" s="36">
        <v>504177.18787878798</v>
      </c>
      <c r="C1205" s="36" t="s">
        <v>29</v>
      </c>
      <c r="D1205" s="36" t="s">
        <v>29</v>
      </c>
      <c r="E1205" s="36">
        <v>232.2</v>
      </c>
      <c r="F1205" s="40">
        <v>1.4</v>
      </c>
      <c r="G1205" s="40">
        <v>1.4</v>
      </c>
      <c r="H1205" s="36" t="s">
        <v>124</v>
      </c>
      <c r="I1205" s="36" t="s">
        <v>29</v>
      </c>
      <c r="J1205" s="38" t="s">
        <v>134</v>
      </c>
    </row>
    <row r="1206" spans="1:10">
      <c r="A1206" s="39">
        <v>0.50491178181818197</v>
      </c>
      <c r="B1206" s="36">
        <v>504911.78181818197</v>
      </c>
      <c r="C1206" s="36" t="s">
        <v>29</v>
      </c>
      <c r="D1206" s="36" t="s">
        <v>29</v>
      </c>
      <c r="E1206" s="36">
        <v>234.1</v>
      </c>
      <c r="F1206" s="40">
        <v>0.8</v>
      </c>
      <c r="G1206" s="40">
        <v>0.8</v>
      </c>
      <c r="H1206" s="36" t="s">
        <v>124</v>
      </c>
      <c r="I1206" s="36" t="s">
        <v>29</v>
      </c>
      <c r="J1206" s="38" t="s">
        <v>134</v>
      </c>
    </row>
    <row r="1207" spans="1:10">
      <c r="A1207" s="39">
        <v>0.50568424242424248</v>
      </c>
      <c r="B1207" s="36">
        <v>505684.24242424249</v>
      </c>
      <c r="C1207" s="36" t="s">
        <v>29</v>
      </c>
      <c r="D1207" s="36" t="s">
        <v>29</v>
      </c>
      <c r="E1207" s="36">
        <v>233.9</v>
      </c>
      <c r="F1207" s="40">
        <v>1.1000000000000001</v>
      </c>
      <c r="G1207" s="40">
        <v>1.1000000000000001</v>
      </c>
      <c r="H1207" s="36" t="s">
        <v>124</v>
      </c>
      <c r="I1207" s="36" t="s">
        <v>29</v>
      </c>
      <c r="J1207" s="38" t="s">
        <v>134</v>
      </c>
    </row>
    <row r="1208" spans="1:10">
      <c r="A1208" s="39">
        <v>0.5064837333333333</v>
      </c>
      <c r="B1208" s="36">
        <v>506483.73333333328</v>
      </c>
      <c r="C1208" s="36" t="s">
        <v>29</v>
      </c>
      <c r="D1208" s="36" t="s">
        <v>29</v>
      </c>
      <c r="E1208" s="36">
        <v>235.5</v>
      </c>
      <c r="F1208" s="40">
        <v>1.8</v>
      </c>
      <c r="G1208" s="40">
        <v>1.8</v>
      </c>
      <c r="H1208" s="36" t="s">
        <v>124</v>
      </c>
      <c r="I1208" s="36" t="s">
        <v>29</v>
      </c>
      <c r="J1208" s="38" t="s">
        <v>134</v>
      </c>
    </row>
    <row r="1209" spans="1:10">
      <c r="A1209" s="39">
        <v>0.50731239999999989</v>
      </c>
      <c r="B1209" s="36">
        <v>507312.39999999991</v>
      </c>
      <c r="C1209" s="36" t="s">
        <v>29</v>
      </c>
      <c r="D1209" s="36" t="s">
        <v>29</v>
      </c>
      <c r="E1209" s="36">
        <v>236</v>
      </c>
      <c r="F1209" s="40">
        <v>2.1</v>
      </c>
      <c r="G1209" s="40">
        <v>2.1</v>
      </c>
      <c r="H1209" s="36" t="s">
        <v>124</v>
      </c>
      <c r="I1209" s="36" t="s">
        <v>29</v>
      </c>
      <c r="J1209" s="38" t="s">
        <v>134</v>
      </c>
    </row>
    <row r="1210" spans="1:10">
      <c r="A1210" s="39">
        <v>0.50811772121212095</v>
      </c>
      <c r="B1210" s="36">
        <v>508117.72121212096</v>
      </c>
      <c r="C1210" s="36" t="s">
        <v>29</v>
      </c>
      <c r="D1210" s="36" t="s">
        <v>29</v>
      </c>
      <c r="E1210" s="36">
        <v>238.2</v>
      </c>
      <c r="F1210" s="40">
        <v>0.9</v>
      </c>
      <c r="G1210" s="40">
        <v>0.9</v>
      </c>
      <c r="H1210" s="36" t="s">
        <v>124</v>
      </c>
      <c r="I1210" s="36" t="s">
        <v>29</v>
      </c>
      <c r="J1210" s="38" t="s">
        <v>134</v>
      </c>
    </row>
    <row r="1211" spans="1:10">
      <c r="A1211" s="39">
        <v>0.50894098181818181</v>
      </c>
      <c r="B1211" s="36">
        <v>508940.98181818181</v>
      </c>
      <c r="C1211" s="36" t="s">
        <v>29</v>
      </c>
      <c r="D1211" s="36" t="s">
        <v>29</v>
      </c>
      <c r="E1211" s="36">
        <v>237</v>
      </c>
      <c r="F1211" s="40">
        <v>0.8</v>
      </c>
      <c r="G1211" s="40">
        <v>0.8</v>
      </c>
      <c r="H1211" s="36" t="s">
        <v>124</v>
      </c>
      <c r="I1211" s="36" t="s">
        <v>29</v>
      </c>
      <c r="J1211" s="38" t="s">
        <v>134</v>
      </c>
    </row>
    <row r="1212" spans="1:10">
      <c r="A1212" s="39">
        <v>0.50978498181818199</v>
      </c>
      <c r="B1212" s="36">
        <v>509784.98181818199</v>
      </c>
      <c r="C1212" s="36" t="s">
        <v>29</v>
      </c>
      <c r="D1212" s="36" t="s">
        <v>29</v>
      </c>
      <c r="E1212" s="36">
        <v>240.3</v>
      </c>
      <c r="F1212" s="40">
        <v>0.7</v>
      </c>
      <c r="G1212" s="40">
        <v>0.7</v>
      </c>
      <c r="H1212" s="36" t="s">
        <v>124</v>
      </c>
      <c r="I1212" s="36" t="s">
        <v>29</v>
      </c>
      <c r="J1212" s="38" t="s">
        <v>134</v>
      </c>
    </row>
    <row r="1213" spans="1:10">
      <c r="A1213" s="39">
        <v>0.51065232727272736</v>
      </c>
      <c r="B1213" s="36">
        <v>510652.32727272733</v>
      </c>
      <c r="C1213" s="36" t="s">
        <v>29</v>
      </c>
      <c r="D1213" s="36" t="s">
        <v>29</v>
      </c>
      <c r="E1213" s="36">
        <v>233.4</v>
      </c>
      <c r="F1213" s="40">
        <v>1</v>
      </c>
      <c r="G1213" s="40">
        <v>1</v>
      </c>
      <c r="H1213" s="36" t="s">
        <v>124</v>
      </c>
      <c r="I1213" s="36" t="s">
        <v>29</v>
      </c>
      <c r="J1213" s="38" t="s">
        <v>134</v>
      </c>
    </row>
    <row r="1214" spans="1:10">
      <c r="A1214" s="39">
        <v>0.51151244848484845</v>
      </c>
      <c r="B1214" s="36">
        <v>511512.44848484843</v>
      </c>
      <c r="C1214" s="36" t="s">
        <v>29</v>
      </c>
      <c r="D1214" s="36" t="s">
        <v>29</v>
      </c>
      <c r="E1214" s="36">
        <v>236.4</v>
      </c>
      <c r="F1214" s="40">
        <v>1.4</v>
      </c>
      <c r="G1214" s="40">
        <v>1.4</v>
      </c>
      <c r="H1214" s="36" t="s">
        <v>124</v>
      </c>
      <c r="I1214" s="36" t="s">
        <v>29</v>
      </c>
      <c r="J1214" s="38" t="s">
        <v>134</v>
      </c>
    </row>
    <row r="1215" spans="1:10">
      <c r="A1215" s="39">
        <v>0.51236378181818165</v>
      </c>
      <c r="B1215" s="36">
        <v>512363.78181818163</v>
      </c>
      <c r="C1215" s="36" t="s">
        <v>29</v>
      </c>
      <c r="D1215" s="36" t="s">
        <v>29</v>
      </c>
      <c r="E1215" s="36">
        <v>235.2</v>
      </c>
      <c r="F1215" s="40">
        <v>0.5</v>
      </c>
      <c r="G1215" s="40">
        <v>0.5</v>
      </c>
      <c r="H1215" s="36" t="s">
        <v>124</v>
      </c>
      <c r="I1215" s="36" t="s">
        <v>29</v>
      </c>
      <c r="J1215" s="38" t="s">
        <v>134</v>
      </c>
    </row>
    <row r="1216" spans="1:10">
      <c r="A1216" s="39">
        <v>0.51320473939393951</v>
      </c>
      <c r="B1216" s="36">
        <v>513204.7393939395</v>
      </c>
      <c r="C1216" s="36" t="s">
        <v>29</v>
      </c>
      <c r="D1216" s="36" t="s">
        <v>29</v>
      </c>
      <c r="E1216" s="36">
        <v>242</v>
      </c>
      <c r="F1216" s="40">
        <v>0.8</v>
      </c>
      <c r="G1216" s="40">
        <v>0.8</v>
      </c>
      <c r="H1216" s="36" t="s">
        <v>124</v>
      </c>
      <c r="I1216" s="36" t="s">
        <v>29</v>
      </c>
      <c r="J1216" s="38" t="s">
        <v>134</v>
      </c>
    </row>
    <row r="1217" spans="1:10">
      <c r="A1217" s="39">
        <v>0.51403311515151506</v>
      </c>
      <c r="B1217" s="36">
        <v>514033.11515151506</v>
      </c>
      <c r="C1217" s="36" t="s">
        <v>29</v>
      </c>
      <c r="D1217" s="36" t="s">
        <v>29</v>
      </c>
      <c r="E1217" s="36">
        <v>238.2</v>
      </c>
      <c r="F1217" s="40">
        <v>1</v>
      </c>
      <c r="G1217" s="40">
        <v>1</v>
      </c>
      <c r="H1217" s="36" t="s">
        <v>124</v>
      </c>
      <c r="I1217" s="36" t="s">
        <v>29</v>
      </c>
      <c r="J1217" s="38" t="s">
        <v>134</v>
      </c>
    </row>
    <row r="1218" spans="1:10">
      <c r="A1218" s="39">
        <v>0.51484778181818169</v>
      </c>
      <c r="B1218" s="36">
        <v>514847.78181818168</v>
      </c>
      <c r="C1218" s="36" t="s">
        <v>29</v>
      </c>
      <c r="D1218" s="36" t="s">
        <v>29</v>
      </c>
      <c r="E1218" s="36">
        <v>239.2</v>
      </c>
      <c r="F1218" s="40">
        <v>1.2</v>
      </c>
      <c r="G1218" s="40">
        <v>1.2</v>
      </c>
      <c r="H1218" s="36" t="s">
        <v>124</v>
      </c>
      <c r="I1218" s="36" t="s">
        <v>29</v>
      </c>
      <c r="J1218" s="38" t="s">
        <v>134</v>
      </c>
    </row>
    <row r="1219" spans="1:10">
      <c r="A1219" s="39">
        <v>0.51565077575757567</v>
      </c>
      <c r="B1219" s="36">
        <v>515650.7757575757</v>
      </c>
      <c r="C1219" s="36" t="s">
        <v>29</v>
      </c>
      <c r="D1219" s="36" t="s">
        <v>29</v>
      </c>
      <c r="E1219" s="36">
        <v>241.5</v>
      </c>
      <c r="F1219" s="40">
        <v>1.3</v>
      </c>
      <c r="G1219" s="40">
        <v>1.3</v>
      </c>
      <c r="H1219" s="36" t="s">
        <v>124</v>
      </c>
      <c r="I1219" s="36" t="s">
        <v>29</v>
      </c>
      <c r="J1219" s="38" t="s">
        <v>134</v>
      </c>
    </row>
    <row r="1220" spans="1:10">
      <c r="A1220" s="39">
        <v>0.51642098181818186</v>
      </c>
      <c r="B1220" s="36">
        <v>516420.98181818187</v>
      </c>
      <c r="C1220" s="36" t="s">
        <v>29</v>
      </c>
      <c r="D1220" s="36" t="s">
        <v>29</v>
      </c>
      <c r="E1220" s="36">
        <v>243</v>
      </c>
      <c r="F1220" s="40">
        <v>0.5</v>
      </c>
      <c r="G1220" s="40">
        <v>0.5</v>
      </c>
      <c r="H1220" s="36" t="s">
        <v>124</v>
      </c>
      <c r="I1220" s="36" t="s">
        <v>29</v>
      </c>
      <c r="J1220" s="38" t="s">
        <v>134</v>
      </c>
    </row>
    <row r="1221" spans="1:10">
      <c r="A1221" s="39">
        <v>0.51715498181818198</v>
      </c>
      <c r="B1221" s="36">
        <v>517154.98181818199</v>
      </c>
      <c r="C1221" s="36" t="s">
        <v>29</v>
      </c>
      <c r="D1221" s="36" t="s">
        <v>29</v>
      </c>
      <c r="E1221" s="36">
        <v>247.2</v>
      </c>
      <c r="F1221" s="40">
        <v>2.2000000000000002</v>
      </c>
      <c r="G1221" s="40">
        <v>2.2000000000000002</v>
      </c>
      <c r="H1221" s="36" t="s">
        <v>124</v>
      </c>
      <c r="I1221" s="36" t="s">
        <v>29</v>
      </c>
      <c r="J1221" s="38" t="s">
        <v>134</v>
      </c>
    </row>
    <row r="1222" spans="1:10">
      <c r="A1222" s="39">
        <v>0.51787601212121215</v>
      </c>
      <c r="B1222" s="36">
        <v>517876.01212121214</v>
      </c>
      <c r="C1222" s="36" t="s">
        <v>29</v>
      </c>
      <c r="D1222" s="36" t="s">
        <v>29</v>
      </c>
      <c r="E1222" s="36">
        <v>246.2</v>
      </c>
      <c r="F1222" s="40">
        <v>2.6</v>
      </c>
      <c r="G1222" s="40">
        <v>2.6</v>
      </c>
      <c r="H1222" s="36" t="s">
        <v>124</v>
      </c>
      <c r="I1222" s="36" t="s">
        <v>29</v>
      </c>
      <c r="J1222" s="38" t="s">
        <v>134</v>
      </c>
    </row>
    <row r="1223" spans="1:10">
      <c r="A1223" s="39">
        <v>0.51860046060606058</v>
      </c>
      <c r="B1223" s="36">
        <v>518600.46060606057</v>
      </c>
      <c r="C1223" s="36" t="s">
        <v>29</v>
      </c>
      <c r="D1223" s="36" t="s">
        <v>29</v>
      </c>
      <c r="E1223" s="36">
        <v>245.5</v>
      </c>
      <c r="F1223" s="40">
        <v>1.1000000000000001</v>
      </c>
      <c r="G1223" s="40">
        <v>1.1000000000000001</v>
      </c>
      <c r="H1223" s="36" t="s">
        <v>124</v>
      </c>
      <c r="I1223" s="36" t="s">
        <v>29</v>
      </c>
      <c r="J1223" s="38" t="s">
        <v>134</v>
      </c>
    </row>
    <row r="1224" spans="1:10">
      <c r="A1224" s="39">
        <v>0.51932912727272718</v>
      </c>
      <c r="B1224" s="36">
        <v>519329.1272727272</v>
      </c>
      <c r="C1224" s="36" t="s">
        <v>29</v>
      </c>
      <c r="D1224" s="36" t="s">
        <v>29</v>
      </c>
      <c r="E1224" s="36">
        <v>245.3</v>
      </c>
      <c r="F1224" s="40">
        <v>1.3</v>
      </c>
      <c r="G1224" s="40">
        <v>1.3</v>
      </c>
      <c r="H1224" s="36" t="s">
        <v>124</v>
      </c>
      <c r="I1224" s="36" t="s">
        <v>29</v>
      </c>
      <c r="J1224" s="38" t="s">
        <v>134</v>
      </c>
    </row>
    <row r="1225" spans="1:10">
      <c r="A1225" s="39">
        <v>0.52007335757575734</v>
      </c>
      <c r="B1225" s="36">
        <v>520073.35757575737</v>
      </c>
      <c r="C1225" s="36" t="s">
        <v>29</v>
      </c>
      <c r="D1225" s="36" t="s">
        <v>29</v>
      </c>
      <c r="E1225" s="36">
        <v>247.7</v>
      </c>
      <c r="F1225" s="40">
        <v>1.4</v>
      </c>
      <c r="G1225" s="40">
        <v>1.4</v>
      </c>
      <c r="H1225" s="36" t="s">
        <v>124</v>
      </c>
      <c r="I1225" s="36" t="s">
        <v>29</v>
      </c>
      <c r="J1225" s="38" t="s">
        <v>134</v>
      </c>
    </row>
    <row r="1226" spans="1:10">
      <c r="A1226" s="39">
        <v>0.52082180606060613</v>
      </c>
      <c r="B1226" s="36">
        <v>520821.80606060615</v>
      </c>
      <c r="C1226" s="36" t="s">
        <v>29</v>
      </c>
      <c r="D1226" s="36" t="s">
        <v>29</v>
      </c>
      <c r="E1226" s="36">
        <v>245.5</v>
      </c>
      <c r="F1226" s="40">
        <v>0.8</v>
      </c>
      <c r="G1226" s="40">
        <v>0.8</v>
      </c>
      <c r="H1226" s="36" t="s">
        <v>124</v>
      </c>
      <c r="I1226" s="36" t="s">
        <v>29</v>
      </c>
      <c r="J1226" s="38" t="s">
        <v>134</v>
      </c>
    </row>
    <row r="1227" spans="1:10">
      <c r="A1227" s="39">
        <v>0.52157447272727286</v>
      </c>
      <c r="B1227" s="36">
        <v>521574.47272727289</v>
      </c>
      <c r="C1227" s="36" t="s">
        <v>29</v>
      </c>
      <c r="D1227" s="36" t="s">
        <v>29</v>
      </c>
      <c r="E1227" s="36">
        <v>243.5</v>
      </c>
      <c r="F1227" s="40">
        <v>0.7</v>
      </c>
      <c r="G1227" s="40">
        <v>0.7</v>
      </c>
      <c r="H1227" s="36" t="s">
        <v>124</v>
      </c>
      <c r="I1227" s="36" t="s">
        <v>29</v>
      </c>
      <c r="J1227" s="38" t="s">
        <v>134</v>
      </c>
    </row>
    <row r="1228" spans="1:10">
      <c r="A1228" s="39">
        <v>0.52380182424242427</v>
      </c>
      <c r="B1228" s="36">
        <v>523801.82424242428</v>
      </c>
      <c r="C1228" s="36" t="s">
        <v>29</v>
      </c>
      <c r="D1228" s="36" t="s">
        <v>29</v>
      </c>
      <c r="E1228" s="36">
        <v>241.9</v>
      </c>
      <c r="F1228" s="40">
        <v>1.4</v>
      </c>
      <c r="G1228" s="40">
        <v>1.4</v>
      </c>
      <c r="H1228" s="36" t="s">
        <v>124</v>
      </c>
      <c r="I1228" s="36" t="s">
        <v>29</v>
      </c>
      <c r="J1228" s="38" t="s">
        <v>134</v>
      </c>
    </row>
    <row r="1229" spans="1:10">
      <c r="A1229" s="39">
        <v>0.52457086666666675</v>
      </c>
      <c r="B1229" s="36">
        <v>524570.8666666667</v>
      </c>
      <c r="C1229" s="36" t="s">
        <v>29</v>
      </c>
      <c r="D1229" s="36" t="s">
        <v>29</v>
      </c>
      <c r="E1229" s="36">
        <v>236.8</v>
      </c>
      <c r="F1229" s="40">
        <v>0.8</v>
      </c>
      <c r="G1229" s="40">
        <v>0.8</v>
      </c>
      <c r="H1229" s="36" t="s">
        <v>124</v>
      </c>
      <c r="I1229" s="36" t="s">
        <v>29</v>
      </c>
      <c r="J1229" s="38" t="s">
        <v>134</v>
      </c>
    </row>
    <row r="1230" spans="1:10">
      <c r="A1230" s="39">
        <v>0.52533700000000005</v>
      </c>
      <c r="B1230" s="36">
        <v>525337</v>
      </c>
      <c r="C1230" s="36" t="s">
        <v>29</v>
      </c>
      <c r="D1230" s="36" t="s">
        <v>29</v>
      </c>
      <c r="E1230" s="36">
        <v>235.8</v>
      </c>
      <c r="F1230" s="40">
        <v>1.2</v>
      </c>
      <c r="G1230" s="40">
        <v>1.2</v>
      </c>
      <c r="H1230" s="36" t="s">
        <v>124</v>
      </c>
      <c r="I1230" s="36" t="s">
        <v>29</v>
      </c>
      <c r="J1230" s="38" t="s">
        <v>134</v>
      </c>
    </row>
    <row r="1231" spans="1:10">
      <c r="A1231" s="39">
        <v>0.52610699999999988</v>
      </c>
      <c r="B1231" s="36">
        <v>526106.99999999988</v>
      </c>
      <c r="C1231" s="36" t="s">
        <v>29</v>
      </c>
      <c r="D1231" s="36" t="s">
        <v>29</v>
      </c>
      <c r="E1231" s="36">
        <v>233.7</v>
      </c>
      <c r="F1231" s="40">
        <v>0.7</v>
      </c>
      <c r="G1231" s="40">
        <v>0.7</v>
      </c>
      <c r="H1231" s="36" t="s">
        <v>124</v>
      </c>
      <c r="I1231" s="36" t="s">
        <v>29</v>
      </c>
      <c r="J1231" s="38" t="s">
        <v>134</v>
      </c>
    </row>
    <row r="1232" spans="1:10">
      <c r="A1232" s="39">
        <v>0.52689580606060604</v>
      </c>
      <c r="B1232" s="36">
        <v>526895.80606060603</v>
      </c>
      <c r="C1232" s="36" t="s">
        <v>29</v>
      </c>
      <c r="D1232" s="36" t="s">
        <v>29</v>
      </c>
      <c r="E1232" s="36">
        <v>230.3</v>
      </c>
      <c r="F1232" s="40">
        <v>0.8</v>
      </c>
      <c r="G1232" s="40">
        <v>0.8</v>
      </c>
      <c r="H1232" s="36" t="s">
        <v>124</v>
      </c>
      <c r="I1232" s="36" t="s">
        <v>29</v>
      </c>
      <c r="J1232" s="38" t="s">
        <v>134</v>
      </c>
    </row>
    <row r="1233" spans="1:10">
      <c r="A1233" s="39">
        <v>0.52769869090909094</v>
      </c>
      <c r="B1233" s="36">
        <v>527698.69090909092</v>
      </c>
      <c r="C1233" s="36" t="s">
        <v>29</v>
      </c>
      <c r="D1233" s="36" t="s">
        <v>29</v>
      </c>
      <c r="E1233" s="36">
        <v>227.8</v>
      </c>
      <c r="F1233" s="40">
        <v>0.6</v>
      </c>
      <c r="G1233" s="40">
        <v>0.6</v>
      </c>
      <c r="H1233" s="36" t="s">
        <v>124</v>
      </c>
      <c r="I1233" s="36" t="s">
        <v>29</v>
      </c>
      <c r="J1233" s="38" t="s">
        <v>134</v>
      </c>
    </row>
    <row r="1234" spans="1:10">
      <c r="A1234" s="39">
        <v>0.52851669090909115</v>
      </c>
      <c r="B1234" s="36">
        <v>528516.69090909115</v>
      </c>
      <c r="C1234" s="36" t="s">
        <v>29</v>
      </c>
      <c r="D1234" s="36" t="s">
        <v>29</v>
      </c>
      <c r="E1234" s="36">
        <v>224.7</v>
      </c>
      <c r="F1234" s="40">
        <v>1.9</v>
      </c>
      <c r="G1234" s="40">
        <v>1.9</v>
      </c>
      <c r="H1234" s="36" t="s">
        <v>124</v>
      </c>
      <c r="I1234" s="36" t="s">
        <v>29</v>
      </c>
      <c r="J1234" s="38" t="s">
        <v>134</v>
      </c>
    </row>
    <row r="1235" spans="1:10">
      <c r="A1235" s="39">
        <v>0.52940343030303039</v>
      </c>
      <c r="B1235" s="36">
        <v>529403.43030303041</v>
      </c>
      <c r="C1235" s="36" t="s">
        <v>29</v>
      </c>
      <c r="D1235" s="36" t="s">
        <v>29</v>
      </c>
      <c r="E1235" s="36">
        <v>222.7</v>
      </c>
      <c r="F1235" s="40">
        <v>1</v>
      </c>
      <c r="G1235" s="40">
        <v>1</v>
      </c>
      <c r="H1235" s="36" t="s">
        <v>124</v>
      </c>
      <c r="I1235" s="36" t="s">
        <v>29</v>
      </c>
      <c r="J1235" s="38" t="s">
        <v>134</v>
      </c>
    </row>
    <row r="1236" spans="1:10">
      <c r="A1236" s="39">
        <v>0.53029050909090925</v>
      </c>
      <c r="B1236" s="36">
        <v>530290.50909090927</v>
      </c>
      <c r="C1236" s="36" t="s">
        <v>29</v>
      </c>
      <c r="D1236" s="36" t="s">
        <v>29</v>
      </c>
      <c r="E1236" s="36">
        <v>221.2</v>
      </c>
      <c r="F1236" s="40">
        <v>1.2</v>
      </c>
      <c r="G1236" s="40">
        <v>1.2</v>
      </c>
      <c r="H1236" s="36" t="s">
        <v>124</v>
      </c>
      <c r="I1236" s="36" t="s">
        <v>29</v>
      </c>
      <c r="J1236" s="38" t="s">
        <v>134</v>
      </c>
    </row>
    <row r="1237" spans="1:10">
      <c r="A1237" s="39">
        <v>0.53120138181818155</v>
      </c>
      <c r="B1237" s="36">
        <v>531201.3818181816</v>
      </c>
      <c r="C1237" s="36" t="s">
        <v>29</v>
      </c>
      <c r="D1237" s="36" t="s">
        <v>29</v>
      </c>
      <c r="E1237" s="36">
        <v>220.3</v>
      </c>
      <c r="F1237" s="40">
        <v>0.5</v>
      </c>
      <c r="G1237" s="40">
        <v>0.5</v>
      </c>
      <c r="H1237" s="36" t="s">
        <v>124</v>
      </c>
      <c r="I1237" s="36" t="s">
        <v>29</v>
      </c>
      <c r="J1237" s="38" t="s">
        <v>134</v>
      </c>
    </row>
    <row r="1238" spans="1:10">
      <c r="A1238" s="39">
        <v>0.53207875757575729</v>
      </c>
      <c r="B1238" s="36">
        <v>532078.75757575734</v>
      </c>
      <c r="C1238" s="36" t="s">
        <v>29</v>
      </c>
      <c r="D1238" s="36" t="s">
        <v>29</v>
      </c>
      <c r="E1238" s="36">
        <v>220.7</v>
      </c>
      <c r="F1238" s="40">
        <v>0.9</v>
      </c>
      <c r="G1238" s="40">
        <v>0.9</v>
      </c>
      <c r="H1238" s="36" t="s">
        <v>124</v>
      </c>
      <c r="I1238" s="36" t="s">
        <v>29</v>
      </c>
      <c r="J1238" s="38" t="s">
        <v>134</v>
      </c>
    </row>
    <row r="1239" spans="1:10">
      <c r="A1239" s="39">
        <v>0.53259252727272721</v>
      </c>
      <c r="B1239" s="36">
        <v>532592.52727272722</v>
      </c>
      <c r="C1239" s="36" t="s">
        <v>29</v>
      </c>
      <c r="D1239" s="36" t="s">
        <v>29</v>
      </c>
      <c r="E1239" s="36">
        <v>214.5</v>
      </c>
      <c r="F1239" s="40">
        <v>0.5</v>
      </c>
      <c r="G1239" s="40">
        <v>0.5</v>
      </c>
      <c r="H1239" s="36" t="s">
        <v>124</v>
      </c>
      <c r="I1239" s="36" t="s">
        <v>29</v>
      </c>
      <c r="J1239" s="38" t="s">
        <v>134</v>
      </c>
    </row>
    <row r="1240" spans="1:10">
      <c r="A1240" s="39">
        <v>0.53298756969696981</v>
      </c>
      <c r="B1240" s="36">
        <v>532987.56969696982</v>
      </c>
      <c r="C1240" s="36" t="s">
        <v>29</v>
      </c>
      <c r="D1240" s="36" t="s">
        <v>29</v>
      </c>
      <c r="E1240" s="36">
        <v>211.4</v>
      </c>
      <c r="F1240" s="40">
        <v>2.2000000000000002</v>
      </c>
      <c r="G1240" s="40">
        <v>2.2000000000000002</v>
      </c>
      <c r="H1240" s="36" t="s">
        <v>124</v>
      </c>
      <c r="I1240" s="36" t="s">
        <v>29</v>
      </c>
      <c r="J1240" s="38" t="s">
        <v>134</v>
      </c>
    </row>
    <row r="1241" spans="1:10">
      <c r="A1241" s="39">
        <v>0.53355436969696979</v>
      </c>
      <c r="B1241" s="36">
        <v>533554.36969696975</v>
      </c>
      <c r="C1241" s="36" t="s">
        <v>29</v>
      </c>
      <c r="D1241" s="36" t="s">
        <v>29</v>
      </c>
      <c r="E1241" s="36">
        <v>204.4</v>
      </c>
      <c r="F1241" s="40">
        <v>0.6</v>
      </c>
      <c r="G1241" s="40">
        <v>0.6</v>
      </c>
      <c r="H1241" s="36" t="s">
        <v>124</v>
      </c>
      <c r="I1241" s="36" t="s">
        <v>29</v>
      </c>
      <c r="J1241" s="38" t="s">
        <v>134</v>
      </c>
    </row>
    <row r="1242" spans="1:10">
      <c r="A1242" s="39">
        <v>0.53393223636363651</v>
      </c>
      <c r="B1242" s="36">
        <v>533932.23636363656</v>
      </c>
      <c r="C1242" s="36" t="s">
        <v>29</v>
      </c>
      <c r="D1242" s="36" t="s">
        <v>29</v>
      </c>
      <c r="E1242" s="36">
        <v>200</v>
      </c>
      <c r="F1242" s="40">
        <v>0.8</v>
      </c>
      <c r="G1242" s="40">
        <v>0.8</v>
      </c>
      <c r="H1242" s="36" t="s">
        <v>124</v>
      </c>
      <c r="I1242" s="36" t="s">
        <v>29</v>
      </c>
      <c r="J1242" s="38" t="s">
        <v>134</v>
      </c>
    </row>
    <row r="1243" spans="1:10">
      <c r="A1243" s="39">
        <v>0.53466818181818199</v>
      </c>
      <c r="B1243" s="36">
        <v>534668.181818182</v>
      </c>
      <c r="C1243" s="36" t="s">
        <v>29</v>
      </c>
      <c r="D1243" s="36" t="s">
        <v>29</v>
      </c>
      <c r="E1243" s="36">
        <v>195.1</v>
      </c>
      <c r="F1243" s="40">
        <v>0.7</v>
      </c>
      <c r="G1243" s="40">
        <v>0.7</v>
      </c>
      <c r="H1243" s="36" t="s">
        <v>124</v>
      </c>
      <c r="I1243" s="36" t="s">
        <v>29</v>
      </c>
      <c r="J1243" s="38" t="s">
        <v>134</v>
      </c>
    </row>
    <row r="1244" spans="1:10">
      <c r="A1244" s="39">
        <v>0.53504356363636374</v>
      </c>
      <c r="B1244" s="36">
        <v>535043.56363636372</v>
      </c>
      <c r="C1244" s="36" t="s">
        <v>29</v>
      </c>
      <c r="D1244" s="36" t="s">
        <v>29</v>
      </c>
      <c r="E1244" s="36">
        <v>193.8</v>
      </c>
      <c r="F1244" s="40">
        <v>0.8</v>
      </c>
      <c r="G1244" s="40">
        <v>0.8</v>
      </c>
      <c r="H1244" s="36" t="s">
        <v>124</v>
      </c>
      <c r="I1244" s="36" t="s">
        <v>29</v>
      </c>
      <c r="J1244" s="38" t="s">
        <v>134</v>
      </c>
    </row>
    <row r="1245" spans="1:10">
      <c r="A1245" s="39">
        <v>0.53569505454545441</v>
      </c>
      <c r="B1245" s="36">
        <v>535695.05454545445</v>
      </c>
      <c r="C1245" s="36" t="s">
        <v>29</v>
      </c>
      <c r="D1245" s="36" t="s">
        <v>29</v>
      </c>
      <c r="E1245" s="36">
        <v>190.5</v>
      </c>
      <c r="F1245" s="40">
        <v>1.7</v>
      </c>
      <c r="G1245" s="40">
        <v>1.7</v>
      </c>
      <c r="H1245" s="36" t="s">
        <v>124</v>
      </c>
      <c r="I1245" s="36" t="s">
        <v>29</v>
      </c>
      <c r="J1245" s="38" t="s">
        <v>134</v>
      </c>
    </row>
    <row r="1246" spans="1:10">
      <c r="A1246" s="39">
        <v>0.5361784727272727</v>
      </c>
      <c r="B1246" s="36">
        <v>536178.47272727266</v>
      </c>
      <c r="C1246" s="36" t="s">
        <v>29</v>
      </c>
      <c r="D1246" s="36" t="s">
        <v>29</v>
      </c>
      <c r="E1246" s="36">
        <v>199.8</v>
      </c>
      <c r="F1246" s="40">
        <v>1.2</v>
      </c>
      <c r="G1246" s="40">
        <v>1.2</v>
      </c>
      <c r="H1246" s="36" t="s">
        <v>124</v>
      </c>
      <c r="I1246" s="36" t="s">
        <v>29</v>
      </c>
      <c r="J1246" s="38" t="s">
        <v>134</v>
      </c>
    </row>
    <row r="1247" spans="1:10">
      <c r="A1247" s="39">
        <v>0.53733447272727253</v>
      </c>
      <c r="B1247" s="36">
        <v>537334.47272727254</v>
      </c>
      <c r="C1247" s="36" t="s">
        <v>29</v>
      </c>
      <c r="D1247" s="36" t="s">
        <v>29</v>
      </c>
      <c r="E1247" s="36">
        <v>199.4</v>
      </c>
      <c r="F1247" s="40">
        <v>0.8</v>
      </c>
      <c r="G1247" s="40">
        <v>0.8</v>
      </c>
      <c r="H1247" s="36" t="s">
        <v>124</v>
      </c>
      <c r="I1247" s="36" t="s">
        <v>29</v>
      </c>
      <c r="J1247" s="38" t="s">
        <v>134</v>
      </c>
    </row>
    <row r="1248" spans="1:10">
      <c r="A1248" s="39">
        <v>0.53844076363636351</v>
      </c>
      <c r="B1248" s="36">
        <v>538440.76363636355</v>
      </c>
      <c r="C1248" s="36" t="s">
        <v>29</v>
      </c>
      <c r="D1248" s="36" t="s">
        <v>29</v>
      </c>
      <c r="E1248" s="36">
        <v>205</v>
      </c>
      <c r="F1248" s="40">
        <v>0.9</v>
      </c>
      <c r="G1248" s="40">
        <v>0.9</v>
      </c>
      <c r="H1248" s="36" t="s">
        <v>124</v>
      </c>
      <c r="I1248" s="36" t="s">
        <v>29</v>
      </c>
      <c r="J1248" s="38" t="s">
        <v>134</v>
      </c>
    </row>
    <row r="1249" spans="1:10">
      <c r="A1249" s="39">
        <v>0.53951381818181809</v>
      </c>
      <c r="B1249" s="36">
        <v>539513.81818181812</v>
      </c>
      <c r="C1249" s="36" t="s">
        <v>29</v>
      </c>
      <c r="D1249" s="36" t="s">
        <v>29</v>
      </c>
      <c r="E1249" s="36">
        <v>206.4</v>
      </c>
      <c r="F1249" s="40">
        <v>0.7</v>
      </c>
      <c r="G1249" s="40">
        <v>0.7</v>
      </c>
      <c r="H1249" s="36" t="s">
        <v>124</v>
      </c>
      <c r="I1249" s="36" t="s">
        <v>29</v>
      </c>
      <c r="J1249" s="38" t="s">
        <v>134</v>
      </c>
    </row>
    <row r="1250" spans="1:10">
      <c r="A1250" s="39">
        <v>0.540583818181818</v>
      </c>
      <c r="B1250" s="36">
        <v>540583.818181818</v>
      </c>
      <c r="C1250" s="36" t="s">
        <v>29</v>
      </c>
      <c r="D1250" s="36" t="s">
        <v>29</v>
      </c>
      <c r="E1250" s="36">
        <v>212.9</v>
      </c>
      <c r="F1250" s="40">
        <v>1.3</v>
      </c>
      <c r="G1250" s="40">
        <v>1.3</v>
      </c>
      <c r="H1250" s="36" t="s">
        <v>124</v>
      </c>
      <c r="I1250" s="36" t="s">
        <v>29</v>
      </c>
      <c r="J1250" s="38" t="s">
        <v>134</v>
      </c>
    </row>
    <row r="1251" spans="1:10">
      <c r="A1251" s="39">
        <v>0.54165381818181813</v>
      </c>
      <c r="B1251" s="36">
        <v>541653.81818181812</v>
      </c>
      <c r="C1251" s="36" t="s">
        <v>29</v>
      </c>
      <c r="D1251" s="36" t="s">
        <v>29</v>
      </c>
      <c r="E1251" s="36">
        <v>211.2</v>
      </c>
      <c r="F1251" s="40">
        <v>0.7</v>
      </c>
      <c r="G1251" s="40">
        <v>0.7</v>
      </c>
      <c r="H1251" s="36" t="s">
        <v>124</v>
      </c>
      <c r="I1251" s="36" t="s">
        <v>29</v>
      </c>
      <c r="J1251" s="38" t="s">
        <v>134</v>
      </c>
    </row>
    <row r="1252" spans="1:10">
      <c r="A1252" s="39">
        <v>0.54274020606060602</v>
      </c>
      <c r="B1252" s="36">
        <v>542740.20606060605</v>
      </c>
      <c r="C1252" s="36" t="s">
        <v>29</v>
      </c>
      <c r="D1252" s="36" t="s">
        <v>29</v>
      </c>
      <c r="E1252" s="36">
        <v>205</v>
      </c>
      <c r="F1252" s="40">
        <v>0.8</v>
      </c>
      <c r="G1252" s="40">
        <v>0.8</v>
      </c>
      <c r="H1252" s="36" t="s">
        <v>124</v>
      </c>
      <c r="I1252" s="36" t="s">
        <v>29</v>
      </c>
      <c r="J1252" s="38" t="s">
        <v>134</v>
      </c>
    </row>
    <row r="1253" spans="1:10">
      <c r="A1253" s="39">
        <v>0.543844872727273</v>
      </c>
      <c r="B1253" s="36">
        <v>543844.87272727303</v>
      </c>
      <c r="C1253" s="36" t="s">
        <v>29</v>
      </c>
      <c r="D1253" s="36" t="s">
        <v>29</v>
      </c>
      <c r="E1253" s="36">
        <v>203.6</v>
      </c>
      <c r="F1253" s="40">
        <v>1.2</v>
      </c>
      <c r="G1253" s="40">
        <v>1.2</v>
      </c>
      <c r="H1253" s="36" t="s">
        <v>124</v>
      </c>
      <c r="I1253" s="36" t="s">
        <v>29</v>
      </c>
      <c r="J1253" s="38" t="s">
        <v>134</v>
      </c>
    </row>
    <row r="1254" spans="1:10">
      <c r="A1254" s="39">
        <v>0.54488598787878806</v>
      </c>
      <c r="B1254" s="36">
        <v>544885.98787878803</v>
      </c>
      <c r="C1254" s="36" t="s">
        <v>29</v>
      </c>
      <c r="D1254" s="36" t="s">
        <v>29</v>
      </c>
      <c r="E1254" s="36">
        <v>208.1</v>
      </c>
      <c r="F1254" s="40">
        <v>0.8</v>
      </c>
      <c r="G1254" s="40">
        <v>0.8</v>
      </c>
      <c r="H1254" s="36" t="s">
        <v>124</v>
      </c>
      <c r="I1254" s="36" t="s">
        <v>29</v>
      </c>
      <c r="J1254" s="38" t="s">
        <v>134</v>
      </c>
    </row>
    <row r="1255" spans="1:10">
      <c r="A1255" s="39">
        <v>0.54586490909090901</v>
      </c>
      <c r="B1255" s="36">
        <v>545864.90909090906</v>
      </c>
      <c r="C1255" s="36" t="s">
        <v>29</v>
      </c>
      <c r="D1255" s="36" t="s">
        <v>29</v>
      </c>
      <c r="E1255" s="36">
        <v>210.3</v>
      </c>
      <c r="F1255" s="40">
        <v>1.6</v>
      </c>
      <c r="G1255" s="40">
        <v>1.6</v>
      </c>
      <c r="H1255" s="36" t="s">
        <v>124</v>
      </c>
      <c r="I1255" s="36" t="s">
        <v>29</v>
      </c>
      <c r="J1255" s="38" t="s">
        <v>134</v>
      </c>
    </row>
    <row r="1256" spans="1:10">
      <c r="A1256" s="39">
        <v>0.54683014545454522</v>
      </c>
      <c r="B1256" s="36">
        <v>546830.14545454527</v>
      </c>
      <c r="C1256" s="36" t="s">
        <v>29</v>
      </c>
      <c r="D1256" s="36" t="s">
        <v>29</v>
      </c>
      <c r="E1256" s="36">
        <v>209.6</v>
      </c>
      <c r="F1256" s="40">
        <v>1.6</v>
      </c>
      <c r="G1256" s="40">
        <v>1.6</v>
      </c>
      <c r="H1256" s="36" t="s">
        <v>124</v>
      </c>
      <c r="I1256" s="36" t="s">
        <v>29</v>
      </c>
      <c r="J1256" s="38" t="s">
        <v>134</v>
      </c>
    </row>
    <row r="1257" spans="1:10">
      <c r="A1257" s="39">
        <v>0.54780667878787848</v>
      </c>
      <c r="B1257" s="36">
        <v>547806.67878787848</v>
      </c>
      <c r="C1257" s="36" t="s">
        <v>29</v>
      </c>
      <c r="D1257" s="36" t="s">
        <v>29</v>
      </c>
      <c r="E1257" s="36">
        <v>209.7</v>
      </c>
      <c r="F1257" s="40">
        <v>0.8</v>
      </c>
      <c r="G1257" s="40">
        <v>0.8</v>
      </c>
      <c r="H1257" s="36" t="s">
        <v>124</v>
      </c>
      <c r="I1257" s="36" t="s">
        <v>29</v>
      </c>
      <c r="J1257" s="38" t="s">
        <v>134</v>
      </c>
    </row>
    <row r="1258" spans="1:10">
      <c r="A1258" s="39">
        <v>0.54877077575757582</v>
      </c>
      <c r="B1258" s="36">
        <v>548770.77575757587</v>
      </c>
      <c r="C1258" s="36" t="s">
        <v>29</v>
      </c>
      <c r="D1258" s="36" t="s">
        <v>29</v>
      </c>
      <c r="E1258" s="36">
        <v>204.6</v>
      </c>
      <c r="F1258" s="40">
        <v>1.9</v>
      </c>
      <c r="G1258" s="40">
        <v>1.9</v>
      </c>
      <c r="H1258" s="36" t="s">
        <v>124</v>
      </c>
      <c r="I1258" s="36" t="s">
        <v>29</v>
      </c>
      <c r="J1258" s="38" t="s">
        <v>134</v>
      </c>
    </row>
    <row r="1259" spans="1:10">
      <c r="A1259" s="39">
        <v>0.5497201090909094</v>
      </c>
      <c r="B1259" s="36">
        <v>549720.10909090936</v>
      </c>
      <c r="C1259" s="36" t="s">
        <v>29</v>
      </c>
      <c r="D1259" s="36" t="s">
        <v>29</v>
      </c>
      <c r="E1259" s="36">
        <v>202.5</v>
      </c>
      <c r="F1259" s="40">
        <v>1.6</v>
      </c>
      <c r="G1259" s="40">
        <v>1.6</v>
      </c>
      <c r="H1259" s="36" t="s">
        <v>124</v>
      </c>
      <c r="I1259" s="36" t="s">
        <v>29</v>
      </c>
      <c r="J1259" s="38" t="s">
        <v>134</v>
      </c>
    </row>
    <row r="1260" spans="1:10">
      <c r="A1260" s="39">
        <v>0.55023072727272748</v>
      </c>
      <c r="B1260" s="36">
        <v>550230.72727272753</v>
      </c>
      <c r="C1260" s="36" t="s">
        <v>29</v>
      </c>
      <c r="D1260" s="36" t="s">
        <v>29</v>
      </c>
      <c r="E1260" s="36">
        <v>208.8</v>
      </c>
      <c r="F1260" s="40">
        <v>0.7</v>
      </c>
      <c r="G1260" s="40">
        <v>0.7</v>
      </c>
      <c r="H1260" s="36" t="s">
        <v>124</v>
      </c>
      <c r="I1260" s="36" t="s">
        <v>29</v>
      </c>
      <c r="J1260" s="38" t="s">
        <v>134</v>
      </c>
    </row>
    <row r="1261" spans="1:10">
      <c r="A1261" s="39">
        <v>0.55058254545454555</v>
      </c>
      <c r="B1261" s="36">
        <v>550582.54545454553</v>
      </c>
      <c r="C1261" s="36" t="s">
        <v>29</v>
      </c>
      <c r="D1261" s="36" t="s">
        <v>29</v>
      </c>
      <c r="E1261" s="36">
        <v>213.6</v>
      </c>
      <c r="F1261" s="40">
        <v>0.9</v>
      </c>
      <c r="G1261" s="40">
        <v>0.9</v>
      </c>
      <c r="H1261" s="36" t="s">
        <v>124</v>
      </c>
      <c r="I1261" s="36" t="s">
        <v>29</v>
      </c>
      <c r="J1261" s="38" t="s">
        <v>134</v>
      </c>
    </row>
    <row r="1262" spans="1:10">
      <c r="A1262" s="39">
        <v>0.55138109090909082</v>
      </c>
      <c r="B1262" s="36">
        <v>551381.09090909082</v>
      </c>
      <c r="C1262" s="36" t="s">
        <v>29</v>
      </c>
      <c r="D1262" s="36" t="s">
        <v>29</v>
      </c>
      <c r="E1262" s="36">
        <v>215.2</v>
      </c>
      <c r="F1262" s="40">
        <v>0.5</v>
      </c>
      <c r="G1262" s="40">
        <v>0.5</v>
      </c>
      <c r="H1262" s="36" t="s">
        <v>124</v>
      </c>
      <c r="I1262" s="36" t="s">
        <v>29</v>
      </c>
      <c r="J1262" s="38" t="s">
        <v>134</v>
      </c>
    </row>
    <row r="1263" spans="1:10">
      <c r="A1263" s="39">
        <v>0.55211109090909083</v>
      </c>
      <c r="B1263" s="36">
        <v>552111.09090909082</v>
      </c>
      <c r="C1263" s="36" t="s">
        <v>29</v>
      </c>
      <c r="D1263" s="36" t="s">
        <v>29</v>
      </c>
      <c r="E1263" s="36">
        <v>219.9</v>
      </c>
      <c r="F1263" s="40">
        <v>0.5</v>
      </c>
      <c r="G1263" s="40">
        <v>0.5</v>
      </c>
      <c r="H1263" s="36" t="s">
        <v>124</v>
      </c>
      <c r="I1263" s="36" t="s">
        <v>29</v>
      </c>
      <c r="J1263" s="38" t="s">
        <v>134</v>
      </c>
    </row>
    <row r="1264" spans="1:10">
      <c r="A1264" s="39">
        <v>0.55268156363636367</v>
      </c>
      <c r="B1264" s="36">
        <v>552681.56363636372</v>
      </c>
      <c r="C1264" s="36" t="s">
        <v>29</v>
      </c>
      <c r="D1264" s="36" t="s">
        <v>29</v>
      </c>
      <c r="E1264" s="36">
        <v>221.7</v>
      </c>
      <c r="F1264" s="40">
        <v>1.4</v>
      </c>
      <c r="G1264" s="40">
        <v>1.4</v>
      </c>
      <c r="H1264" s="36" t="s">
        <v>124</v>
      </c>
      <c r="I1264" s="36" t="s">
        <v>29</v>
      </c>
      <c r="J1264" s="38" t="s">
        <v>134</v>
      </c>
    </row>
    <row r="1265" spans="1:10">
      <c r="A1265" s="39">
        <v>0.5530209212121211</v>
      </c>
      <c r="B1265" s="36">
        <v>553020.92121212115</v>
      </c>
      <c r="C1265" s="36" t="s">
        <v>29</v>
      </c>
      <c r="D1265" s="36" t="s">
        <v>29</v>
      </c>
      <c r="E1265" s="36">
        <v>222.3</v>
      </c>
      <c r="F1265" s="40">
        <v>0.9</v>
      </c>
      <c r="G1265" s="40">
        <v>0.9</v>
      </c>
      <c r="H1265" s="36" t="s">
        <v>124</v>
      </c>
      <c r="I1265" s="36" t="s">
        <v>29</v>
      </c>
      <c r="J1265" s="38" t="s">
        <v>134</v>
      </c>
    </row>
    <row r="1266" spans="1:10">
      <c r="A1266" s="39">
        <v>0.55324598787878776</v>
      </c>
      <c r="B1266" s="36">
        <v>553245.9878787878</v>
      </c>
      <c r="C1266" s="36" t="s">
        <v>29</v>
      </c>
      <c r="D1266" s="36" t="s">
        <v>29</v>
      </c>
      <c r="E1266" s="36">
        <v>226.3</v>
      </c>
      <c r="F1266" s="40">
        <v>0.9</v>
      </c>
      <c r="G1266" s="40">
        <v>0.9</v>
      </c>
      <c r="H1266" s="36" t="s">
        <v>124</v>
      </c>
      <c r="I1266" s="36" t="s">
        <v>29</v>
      </c>
      <c r="J1266" s="38" t="s">
        <v>134</v>
      </c>
    </row>
    <row r="1267" spans="1:10">
      <c r="A1267" s="39">
        <v>0.55361939393939397</v>
      </c>
      <c r="B1267" s="36">
        <v>553619.39393939392</v>
      </c>
      <c r="C1267" s="36" t="s">
        <v>29</v>
      </c>
      <c r="D1267" s="36" t="s">
        <v>29</v>
      </c>
      <c r="E1267" s="36">
        <v>222.1</v>
      </c>
      <c r="F1267" s="40">
        <v>1.1000000000000001</v>
      </c>
      <c r="G1267" s="40">
        <v>1.1000000000000001</v>
      </c>
      <c r="H1267" s="36" t="s">
        <v>124</v>
      </c>
      <c r="I1267" s="36" t="s">
        <v>29</v>
      </c>
      <c r="J1267" s="38" t="s">
        <v>134</v>
      </c>
    </row>
    <row r="1268" spans="1:10">
      <c r="A1268" s="39">
        <v>0.55380865454545447</v>
      </c>
      <c r="B1268" s="36">
        <v>553808.65454545442</v>
      </c>
      <c r="C1268" s="36" t="s">
        <v>29</v>
      </c>
      <c r="D1268" s="36" t="s">
        <v>29</v>
      </c>
      <c r="E1268" s="36">
        <v>220.3</v>
      </c>
      <c r="F1268" s="40">
        <v>0.3</v>
      </c>
      <c r="G1268" s="40">
        <v>0.3</v>
      </c>
      <c r="H1268" s="36" t="s">
        <v>124</v>
      </c>
      <c r="I1268" s="36" t="s">
        <v>29</v>
      </c>
      <c r="J1268" s="38" t="s">
        <v>134</v>
      </c>
    </row>
    <row r="1269" spans="1:10">
      <c r="A1269" s="39">
        <v>0.55447961818181812</v>
      </c>
      <c r="B1269" s="36">
        <v>554479.61818181816</v>
      </c>
      <c r="C1269" s="36" t="s">
        <v>29</v>
      </c>
      <c r="D1269" s="36" t="s">
        <v>29</v>
      </c>
      <c r="E1269" s="36">
        <v>223.6</v>
      </c>
      <c r="F1269" s="40">
        <v>1.1000000000000001</v>
      </c>
      <c r="G1269" s="40">
        <v>1.1000000000000001</v>
      </c>
      <c r="H1269" s="36" t="s">
        <v>124</v>
      </c>
      <c r="I1269" s="36" t="s">
        <v>29</v>
      </c>
      <c r="J1269" s="38" t="s">
        <v>134</v>
      </c>
    </row>
    <row r="1270" spans="1:10">
      <c r="A1270" s="39">
        <v>0.55515834545454545</v>
      </c>
      <c r="B1270" s="36">
        <v>555158.34545454546</v>
      </c>
      <c r="C1270" s="36" t="s">
        <v>29</v>
      </c>
      <c r="D1270" s="36" t="s">
        <v>29</v>
      </c>
      <c r="E1270" s="36">
        <v>224.3</v>
      </c>
      <c r="F1270" s="40">
        <v>2.2000000000000002</v>
      </c>
      <c r="G1270" s="40">
        <v>2.2000000000000002</v>
      </c>
      <c r="H1270" s="36" t="s">
        <v>124</v>
      </c>
      <c r="I1270" s="36" t="s">
        <v>29</v>
      </c>
      <c r="J1270" s="38" t="s">
        <v>134</v>
      </c>
    </row>
    <row r="1271" spans="1:10">
      <c r="A1271" s="39">
        <v>0.55584234545454558</v>
      </c>
      <c r="B1271" s="36">
        <v>555842.34545454558</v>
      </c>
      <c r="C1271" s="36" t="s">
        <v>29</v>
      </c>
      <c r="D1271" s="36" t="s">
        <v>29</v>
      </c>
      <c r="E1271" s="36">
        <v>226.7</v>
      </c>
      <c r="F1271" s="40">
        <v>1.2</v>
      </c>
      <c r="G1271" s="40">
        <v>1.2</v>
      </c>
      <c r="H1271" s="36" t="s">
        <v>124</v>
      </c>
      <c r="I1271" s="36" t="s">
        <v>29</v>
      </c>
      <c r="J1271" s="38" t="s">
        <v>134</v>
      </c>
    </row>
    <row r="1272" spans="1:10">
      <c r="A1272" s="39">
        <v>0.55640702424242428</v>
      </c>
      <c r="B1272" s="36">
        <v>556407.02424242429</v>
      </c>
      <c r="C1272" s="36" t="s">
        <v>29</v>
      </c>
      <c r="D1272" s="36" t="s">
        <v>29</v>
      </c>
      <c r="E1272" s="36">
        <v>233.9</v>
      </c>
      <c r="F1272" s="40">
        <v>1.5</v>
      </c>
      <c r="G1272" s="40">
        <v>1.5</v>
      </c>
      <c r="H1272" s="36" t="s">
        <v>124</v>
      </c>
      <c r="I1272" s="36" t="s">
        <v>29</v>
      </c>
      <c r="J1272" s="38" t="s">
        <v>134</v>
      </c>
    </row>
    <row r="1273" spans="1:10">
      <c r="A1273" s="39">
        <v>0.55692329090909087</v>
      </c>
      <c r="B1273" s="36">
        <v>556923.29090909089</v>
      </c>
      <c r="C1273" s="36" t="s">
        <v>29</v>
      </c>
      <c r="D1273" s="36" t="s">
        <v>29</v>
      </c>
      <c r="E1273" s="36">
        <v>241</v>
      </c>
      <c r="F1273" s="40">
        <v>1.4</v>
      </c>
      <c r="G1273" s="40">
        <v>1.4</v>
      </c>
      <c r="H1273" s="36" t="s">
        <v>124</v>
      </c>
      <c r="I1273" s="36" t="s">
        <v>29</v>
      </c>
      <c r="J1273" s="38" t="s">
        <v>134</v>
      </c>
    </row>
    <row r="1274" spans="1:10">
      <c r="A1274" s="39">
        <v>0.55719865454545459</v>
      </c>
      <c r="B1274" s="36">
        <v>557198.65454545454</v>
      </c>
      <c r="C1274" s="36" t="s">
        <v>29</v>
      </c>
      <c r="D1274" s="36" t="s">
        <v>29</v>
      </c>
      <c r="E1274" s="36">
        <v>243</v>
      </c>
      <c r="F1274" s="40">
        <v>0.8</v>
      </c>
      <c r="G1274" s="40">
        <v>0.8</v>
      </c>
      <c r="H1274" s="36" t="s">
        <v>124</v>
      </c>
      <c r="I1274" s="36" t="s">
        <v>29</v>
      </c>
      <c r="J1274" s="38" t="s">
        <v>134</v>
      </c>
    </row>
    <row r="1275" spans="1:10">
      <c r="A1275" s="39">
        <v>0.55738505454545462</v>
      </c>
      <c r="B1275" s="36">
        <v>557385.05454545456</v>
      </c>
      <c r="C1275" s="36" t="s">
        <v>29</v>
      </c>
      <c r="D1275" s="36" t="s">
        <v>29</v>
      </c>
      <c r="E1275" s="36">
        <v>249.1</v>
      </c>
      <c r="F1275" s="40">
        <v>2.1</v>
      </c>
      <c r="G1275" s="40">
        <v>2.1</v>
      </c>
      <c r="H1275" s="36" t="s">
        <v>124</v>
      </c>
      <c r="I1275" s="36" t="s">
        <v>29</v>
      </c>
      <c r="J1275" s="38" t="s">
        <v>134</v>
      </c>
    </row>
    <row r="1276" spans="1:10">
      <c r="A1276" s="39">
        <v>0.55765713939393924</v>
      </c>
      <c r="B1276" s="36">
        <v>557657.13939393929</v>
      </c>
      <c r="C1276" s="36" t="s">
        <v>29</v>
      </c>
      <c r="D1276" s="36" t="s">
        <v>29</v>
      </c>
      <c r="E1276" s="36">
        <v>244</v>
      </c>
      <c r="F1276" s="40">
        <v>1.5</v>
      </c>
      <c r="G1276" s="40">
        <v>1.5</v>
      </c>
      <c r="H1276" s="36" t="s">
        <v>124</v>
      </c>
      <c r="I1276" s="36" t="s">
        <v>29</v>
      </c>
      <c r="J1276" s="38" t="s">
        <v>134</v>
      </c>
    </row>
    <row r="1277" spans="1:10">
      <c r="A1277" s="39">
        <v>0.55783820606060608</v>
      </c>
      <c r="B1277" s="36">
        <v>557838.20606060605</v>
      </c>
      <c r="C1277" s="36" t="s">
        <v>29</v>
      </c>
      <c r="D1277" s="36" t="s">
        <v>29</v>
      </c>
      <c r="E1277" s="36">
        <v>250.5</v>
      </c>
      <c r="F1277" s="40">
        <v>0.8</v>
      </c>
      <c r="G1277" s="40">
        <v>0.8</v>
      </c>
      <c r="H1277" s="36" t="s">
        <v>124</v>
      </c>
      <c r="I1277" s="36" t="s">
        <v>29</v>
      </c>
      <c r="J1277" s="38" t="s">
        <v>134</v>
      </c>
    </row>
    <row r="1278" spans="1:10">
      <c r="A1278" s="39">
        <v>0.55815456363636351</v>
      </c>
      <c r="B1278" s="36">
        <v>558154.56363636348</v>
      </c>
      <c r="C1278" s="36" t="s">
        <v>29</v>
      </c>
      <c r="D1278" s="36" t="s">
        <v>29</v>
      </c>
      <c r="E1278" s="36">
        <v>245.6</v>
      </c>
      <c r="F1278" s="40">
        <v>1.3</v>
      </c>
      <c r="G1278" s="40">
        <v>1.3</v>
      </c>
      <c r="H1278" s="36" t="s">
        <v>124</v>
      </c>
      <c r="I1278" s="36" t="s">
        <v>29</v>
      </c>
      <c r="J1278" s="38" t="s">
        <v>134</v>
      </c>
    </row>
    <row r="1279" spans="1:10">
      <c r="A1279" s="39">
        <v>0.55830601818181824</v>
      </c>
      <c r="B1279" s="36">
        <v>558306.01818181819</v>
      </c>
      <c r="C1279" s="36" t="s">
        <v>29</v>
      </c>
      <c r="D1279" s="36" t="s">
        <v>29</v>
      </c>
      <c r="E1279" s="36">
        <v>240.4</v>
      </c>
      <c r="F1279" s="40">
        <v>0.9</v>
      </c>
      <c r="G1279" s="40">
        <v>0.9</v>
      </c>
      <c r="H1279" s="36" t="s">
        <v>124</v>
      </c>
      <c r="I1279" s="36" t="s">
        <v>29</v>
      </c>
      <c r="J1279" s="38" t="s">
        <v>134</v>
      </c>
    </row>
    <row r="1280" spans="1:10">
      <c r="A1280" s="39">
        <v>0.55877769090909091</v>
      </c>
      <c r="B1280" s="36">
        <v>558777.69090909092</v>
      </c>
      <c r="C1280" s="36" t="s">
        <v>29</v>
      </c>
      <c r="D1280" s="36" t="s">
        <v>29</v>
      </c>
      <c r="E1280" s="36">
        <v>238.1</v>
      </c>
      <c r="F1280" s="40">
        <v>1.2</v>
      </c>
      <c r="G1280" s="40">
        <v>1.2</v>
      </c>
      <c r="H1280" s="36" t="s">
        <v>124</v>
      </c>
      <c r="I1280" s="36" t="s">
        <v>29</v>
      </c>
      <c r="J1280" s="38" t="s">
        <v>134</v>
      </c>
    </row>
    <row r="1281" spans="1:10">
      <c r="A1281" s="39">
        <v>0.55931600606060616</v>
      </c>
      <c r="B1281" s="36">
        <v>559316.00606060622</v>
      </c>
      <c r="C1281" s="36" t="s">
        <v>29</v>
      </c>
      <c r="D1281" s="36" t="s">
        <v>29</v>
      </c>
      <c r="E1281" s="36">
        <v>234.5</v>
      </c>
      <c r="F1281" s="40">
        <v>1</v>
      </c>
      <c r="G1281" s="40">
        <v>1</v>
      </c>
      <c r="H1281" s="36" t="s">
        <v>124</v>
      </c>
      <c r="I1281" s="36" t="s">
        <v>29</v>
      </c>
      <c r="J1281" s="38" t="s">
        <v>134</v>
      </c>
    </row>
    <row r="1282" spans="1:10">
      <c r="A1282" s="39">
        <v>0.5596367636363635</v>
      </c>
      <c r="B1282" s="36">
        <v>559636.76363636355</v>
      </c>
      <c r="C1282" s="36" t="s">
        <v>29</v>
      </c>
      <c r="D1282" s="36" t="s">
        <v>29</v>
      </c>
      <c r="E1282" s="36">
        <v>229.7</v>
      </c>
      <c r="F1282" s="40">
        <v>0.4</v>
      </c>
      <c r="G1282" s="40">
        <v>0.4</v>
      </c>
      <c r="H1282" s="36" t="s">
        <v>124</v>
      </c>
      <c r="I1282" s="36" t="s">
        <v>29</v>
      </c>
      <c r="J1282" s="38" t="s">
        <v>134</v>
      </c>
    </row>
    <row r="1283" spans="1:10">
      <c r="A1283" s="39">
        <v>0.55987261818181822</v>
      </c>
      <c r="B1283" s="36">
        <v>559872.61818181816</v>
      </c>
      <c r="C1283" s="36" t="s">
        <v>29</v>
      </c>
      <c r="D1283" s="36" t="s">
        <v>29</v>
      </c>
      <c r="E1283" s="36">
        <v>230.2</v>
      </c>
      <c r="F1283" s="40">
        <v>0.7</v>
      </c>
      <c r="G1283" s="40">
        <v>0.7</v>
      </c>
      <c r="H1283" s="36" t="s">
        <v>124</v>
      </c>
      <c r="I1283" s="36" t="s">
        <v>29</v>
      </c>
      <c r="J1283" s="38" t="s">
        <v>134</v>
      </c>
    </row>
    <row r="1284" spans="1:10">
      <c r="A1284" s="39">
        <v>0.560436618181818</v>
      </c>
      <c r="B1284" s="36">
        <v>560436.61818181805</v>
      </c>
      <c r="C1284" s="36" t="s">
        <v>29</v>
      </c>
      <c r="D1284" s="36" t="s">
        <v>29</v>
      </c>
      <c r="E1284" s="36">
        <v>230.3</v>
      </c>
      <c r="F1284" s="40">
        <v>1.5</v>
      </c>
      <c r="G1284" s="40">
        <v>1.5</v>
      </c>
      <c r="H1284" s="36" t="s">
        <v>124</v>
      </c>
      <c r="I1284" s="36" t="s">
        <v>29</v>
      </c>
      <c r="J1284" s="38" t="s">
        <v>134</v>
      </c>
    </row>
    <row r="1285" spans="1:10">
      <c r="A1285" s="39">
        <v>0.56096560000000006</v>
      </c>
      <c r="B1285" s="36">
        <v>560965.60000000009</v>
      </c>
      <c r="C1285" s="36" t="s">
        <v>29</v>
      </c>
      <c r="D1285" s="36" t="s">
        <v>29</v>
      </c>
      <c r="E1285" s="36">
        <v>228.3</v>
      </c>
      <c r="F1285" s="40">
        <v>0.9</v>
      </c>
      <c r="G1285" s="40">
        <v>0.9</v>
      </c>
      <c r="H1285" s="36" t="s">
        <v>124</v>
      </c>
      <c r="I1285" s="36" t="s">
        <v>29</v>
      </c>
      <c r="J1285" s="38" t="s">
        <v>134</v>
      </c>
    </row>
    <row r="1286" spans="1:10">
      <c r="A1286" s="39">
        <v>0.56145073939393941</v>
      </c>
      <c r="B1286" s="36">
        <v>561450.73939393938</v>
      </c>
      <c r="C1286" s="36" t="s">
        <v>29</v>
      </c>
      <c r="D1286" s="36" t="s">
        <v>29</v>
      </c>
      <c r="E1286" s="36">
        <v>231.6</v>
      </c>
      <c r="F1286" s="40">
        <v>1.2</v>
      </c>
      <c r="G1286" s="40">
        <v>1.2</v>
      </c>
      <c r="H1286" s="36" t="s">
        <v>124</v>
      </c>
      <c r="I1286" s="36" t="s">
        <v>29</v>
      </c>
      <c r="J1286" s="38" t="s">
        <v>134</v>
      </c>
    </row>
    <row r="1287" spans="1:10">
      <c r="A1287" s="39">
        <v>0.56188807272727259</v>
      </c>
      <c r="B1287" s="36">
        <v>561888.07272727264</v>
      </c>
      <c r="C1287" s="36" t="s">
        <v>29</v>
      </c>
      <c r="D1287" s="36" t="s">
        <v>29</v>
      </c>
      <c r="E1287" s="36">
        <v>231.9</v>
      </c>
      <c r="F1287" s="40">
        <v>1.2</v>
      </c>
      <c r="G1287" s="40">
        <v>1.2</v>
      </c>
      <c r="H1287" s="36" t="s">
        <v>124</v>
      </c>
      <c r="I1287" s="36" t="s">
        <v>29</v>
      </c>
      <c r="J1287" s="38" t="s">
        <v>134</v>
      </c>
    </row>
    <row r="1288" spans="1:10">
      <c r="A1288" s="39">
        <v>0.5623104909090908</v>
      </c>
      <c r="B1288" s="36">
        <v>562310.49090909085</v>
      </c>
      <c r="C1288" s="36" t="s">
        <v>29</v>
      </c>
      <c r="D1288" s="36" t="s">
        <v>29</v>
      </c>
      <c r="E1288" s="36">
        <v>234.6</v>
      </c>
      <c r="F1288" s="40">
        <v>1.5</v>
      </c>
      <c r="G1288" s="40">
        <v>1.5</v>
      </c>
      <c r="H1288" s="36" t="s">
        <v>124</v>
      </c>
      <c r="I1288" s="36" t="s">
        <v>29</v>
      </c>
      <c r="J1288" s="38" t="s">
        <v>134</v>
      </c>
    </row>
    <row r="1289" spans="1:10">
      <c r="A1289" s="39">
        <v>0.56265560000000014</v>
      </c>
      <c r="B1289" s="36">
        <v>562655.60000000009</v>
      </c>
      <c r="C1289" s="36" t="s">
        <v>29</v>
      </c>
      <c r="D1289" s="36" t="s">
        <v>29</v>
      </c>
      <c r="E1289" s="36">
        <v>234.1</v>
      </c>
      <c r="F1289" s="40">
        <v>0.9</v>
      </c>
      <c r="G1289" s="40">
        <v>0.9</v>
      </c>
      <c r="H1289" s="36" t="s">
        <v>124</v>
      </c>
      <c r="I1289" s="36" t="s">
        <v>29</v>
      </c>
      <c r="J1289" s="38" t="s">
        <v>134</v>
      </c>
    </row>
    <row r="1290" spans="1:10">
      <c r="A1290" s="39">
        <v>0.56313485454545464</v>
      </c>
      <c r="B1290" s="36">
        <v>563134.85454545461</v>
      </c>
      <c r="C1290" s="36" t="s">
        <v>29</v>
      </c>
      <c r="D1290" s="36" t="s">
        <v>29</v>
      </c>
      <c r="E1290" s="36">
        <v>240.1</v>
      </c>
      <c r="F1290" s="40">
        <v>2.1</v>
      </c>
      <c r="G1290" s="40">
        <v>2.1</v>
      </c>
      <c r="H1290" s="36" t="s">
        <v>124</v>
      </c>
      <c r="I1290" s="36" t="s">
        <v>29</v>
      </c>
      <c r="J1290" s="38" t="s">
        <v>134</v>
      </c>
    </row>
    <row r="1291" spans="1:10">
      <c r="A1291" s="39">
        <v>0.56353573939393942</v>
      </c>
      <c r="B1291" s="36">
        <v>563535.73939393938</v>
      </c>
      <c r="C1291" s="36" t="s">
        <v>29</v>
      </c>
      <c r="D1291" s="36" t="s">
        <v>29</v>
      </c>
      <c r="E1291" s="36">
        <v>242.3</v>
      </c>
      <c r="F1291" s="40">
        <v>0.5</v>
      </c>
      <c r="G1291" s="40">
        <v>0.5</v>
      </c>
      <c r="H1291" s="36" t="s">
        <v>124</v>
      </c>
      <c r="I1291" s="36" t="s">
        <v>29</v>
      </c>
      <c r="J1291" s="38" t="s">
        <v>134</v>
      </c>
    </row>
    <row r="1292" spans="1:10">
      <c r="A1292" s="39">
        <v>0.56392789696969692</v>
      </c>
      <c r="B1292" s="36">
        <v>563927.89696969697</v>
      </c>
      <c r="C1292" s="36" t="s">
        <v>29</v>
      </c>
      <c r="D1292" s="36" t="s">
        <v>29</v>
      </c>
      <c r="E1292" s="36">
        <v>245.7</v>
      </c>
      <c r="F1292" s="40">
        <v>1.8</v>
      </c>
      <c r="G1292" s="40">
        <v>1.8</v>
      </c>
      <c r="H1292" s="36" t="s">
        <v>124</v>
      </c>
      <c r="I1292" s="36" t="s">
        <v>29</v>
      </c>
      <c r="J1292" s="38" t="s">
        <v>134</v>
      </c>
    </row>
    <row r="1293" spans="1:10">
      <c r="A1293" s="39">
        <v>0.56431056363636356</v>
      </c>
      <c r="B1293" s="36">
        <v>564310.5636363636</v>
      </c>
      <c r="C1293" s="36" t="s">
        <v>29</v>
      </c>
      <c r="D1293" s="36" t="s">
        <v>29</v>
      </c>
      <c r="E1293" s="36">
        <v>245.8</v>
      </c>
      <c r="F1293" s="40">
        <v>0.5</v>
      </c>
      <c r="G1293" s="40">
        <v>0.5</v>
      </c>
      <c r="H1293" s="36" t="s">
        <v>124</v>
      </c>
      <c r="I1293" s="36" t="s">
        <v>29</v>
      </c>
      <c r="J1293" s="38" t="s">
        <v>134</v>
      </c>
    </row>
    <row r="1294" spans="1:10">
      <c r="A1294" s="39">
        <v>0.56472435757575745</v>
      </c>
      <c r="B1294" s="36">
        <v>564724.35757575743</v>
      </c>
      <c r="C1294" s="36" t="s">
        <v>29</v>
      </c>
      <c r="D1294" s="36" t="s">
        <v>29</v>
      </c>
      <c r="E1294" s="36">
        <v>247.6</v>
      </c>
      <c r="F1294" s="40">
        <v>1.5</v>
      </c>
      <c r="G1294" s="40">
        <v>1.5</v>
      </c>
      <c r="H1294" s="36" t="s">
        <v>124</v>
      </c>
      <c r="I1294" s="36" t="s">
        <v>29</v>
      </c>
      <c r="J1294" s="38" t="s">
        <v>134</v>
      </c>
    </row>
    <row r="1295" spans="1:10">
      <c r="A1295" s="39">
        <v>0.56513429696969697</v>
      </c>
      <c r="B1295" s="36">
        <v>565134.296969697</v>
      </c>
      <c r="C1295" s="36" t="s">
        <v>29</v>
      </c>
      <c r="D1295" s="36" t="s">
        <v>29</v>
      </c>
      <c r="E1295" s="36">
        <v>251.4</v>
      </c>
      <c r="F1295" s="40">
        <v>1.7</v>
      </c>
      <c r="G1295" s="40">
        <v>1.7</v>
      </c>
      <c r="H1295" s="36" t="s">
        <v>124</v>
      </c>
      <c r="I1295" s="36" t="s">
        <v>29</v>
      </c>
      <c r="J1295" s="38" t="s">
        <v>134</v>
      </c>
    </row>
    <row r="1296" spans="1:10">
      <c r="A1296" s="39">
        <v>0.56553896363636369</v>
      </c>
      <c r="B1296" s="36">
        <v>565538.96363636374</v>
      </c>
      <c r="C1296" s="36" t="s">
        <v>29</v>
      </c>
      <c r="D1296" s="36" t="s">
        <v>29</v>
      </c>
      <c r="E1296" s="36">
        <v>252.4</v>
      </c>
      <c r="F1296" s="40">
        <v>1.7</v>
      </c>
      <c r="G1296" s="40">
        <v>1.7</v>
      </c>
      <c r="H1296" s="36" t="s">
        <v>124</v>
      </c>
      <c r="I1296" s="36" t="s">
        <v>29</v>
      </c>
      <c r="J1296" s="38" t="s">
        <v>134</v>
      </c>
    </row>
    <row r="1297" spans="1:10">
      <c r="A1297" s="39">
        <v>0.56589564242424251</v>
      </c>
      <c r="B1297" s="36">
        <v>565895.64242424245</v>
      </c>
      <c r="C1297" s="36" t="s">
        <v>29</v>
      </c>
      <c r="D1297" s="36" t="s">
        <v>29</v>
      </c>
      <c r="E1297" s="36">
        <v>252.6</v>
      </c>
      <c r="F1297" s="40">
        <v>1</v>
      </c>
      <c r="G1297" s="40">
        <v>1</v>
      </c>
      <c r="H1297" s="36" t="s">
        <v>124</v>
      </c>
      <c r="I1297" s="36" t="s">
        <v>29</v>
      </c>
      <c r="J1297" s="38" t="s">
        <v>134</v>
      </c>
    </row>
    <row r="1298" spans="1:10">
      <c r="A1298" s="39">
        <v>0.56624530303030296</v>
      </c>
      <c r="B1298" s="36">
        <v>566245.30303030298</v>
      </c>
      <c r="C1298" s="36" t="s">
        <v>29</v>
      </c>
      <c r="D1298" s="36" t="s">
        <v>29</v>
      </c>
      <c r="E1298" s="36">
        <v>251.4</v>
      </c>
      <c r="F1298" s="40">
        <v>0.7</v>
      </c>
      <c r="G1298" s="40">
        <v>0.7</v>
      </c>
      <c r="H1298" s="36" t="s">
        <v>124</v>
      </c>
      <c r="I1298" s="36" t="s">
        <v>29</v>
      </c>
      <c r="J1298" s="38" t="s">
        <v>134</v>
      </c>
    </row>
    <row r="1299" spans="1:10">
      <c r="A1299" s="39">
        <v>0.56658863636363632</v>
      </c>
      <c r="B1299" s="36">
        <v>566588.63636363635</v>
      </c>
      <c r="C1299" s="36" t="s">
        <v>29</v>
      </c>
      <c r="D1299" s="36" t="s">
        <v>29</v>
      </c>
      <c r="E1299" s="36">
        <v>253.7</v>
      </c>
      <c r="F1299" s="40">
        <v>0.8</v>
      </c>
      <c r="G1299" s="40">
        <v>0.8</v>
      </c>
      <c r="H1299" s="36" t="s">
        <v>124</v>
      </c>
      <c r="I1299" s="36" t="s">
        <v>29</v>
      </c>
      <c r="J1299" s="38" t="s">
        <v>134</v>
      </c>
    </row>
    <row r="1300" spans="1:10">
      <c r="A1300" s="39">
        <v>0.56691835151515158</v>
      </c>
      <c r="B1300" s="36">
        <v>566918.35151515156</v>
      </c>
      <c r="C1300" s="36" t="s">
        <v>29</v>
      </c>
      <c r="D1300" s="36" t="s">
        <v>29</v>
      </c>
      <c r="E1300" s="36">
        <v>254.3</v>
      </c>
      <c r="F1300" s="40">
        <v>1.6</v>
      </c>
      <c r="G1300" s="40">
        <v>1.6</v>
      </c>
      <c r="H1300" s="36" t="s">
        <v>124</v>
      </c>
      <c r="I1300" s="36" t="s">
        <v>29</v>
      </c>
      <c r="J1300" s="38" t="s">
        <v>134</v>
      </c>
    </row>
    <row r="1301" spans="1:10">
      <c r="A1301" s="39">
        <v>0.56723949090909087</v>
      </c>
      <c r="B1301" s="36">
        <v>567239.49090909085</v>
      </c>
      <c r="C1301" s="36" t="s">
        <v>29</v>
      </c>
      <c r="D1301" s="36" t="s">
        <v>29</v>
      </c>
      <c r="E1301" s="36">
        <v>253.9</v>
      </c>
      <c r="F1301" s="40">
        <v>0.7</v>
      </c>
      <c r="G1301" s="40">
        <v>0.7</v>
      </c>
      <c r="H1301" s="36" t="s">
        <v>124</v>
      </c>
      <c r="I1301" s="36" t="s">
        <v>29</v>
      </c>
      <c r="J1301" s="38" t="s">
        <v>134</v>
      </c>
    </row>
    <row r="1302" spans="1:10">
      <c r="A1302" s="39">
        <v>0.56754865454545456</v>
      </c>
      <c r="B1302" s="36">
        <v>567548.65454545454</v>
      </c>
      <c r="C1302" s="36" t="s">
        <v>29</v>
      </c>
      <c r="D1302" s="36" t="s">
        <v>29</v>
      </c>
      <c r="E1302" s="36">
        <v>254.5</v>
      </c>
      <c r="F1302" s="40">
        <v>1.6</v>
      </c>
      <c r="G1302" s="40">
        <v>1.6</v>
      </c>
      <c r="H1302" s="36" t="s">
        <v>124</v>
      </c>
      <c r="I1302" s="36" t="s">
        <v>29</v>
      </c>
      <c r="J1302" s="38" t="s">
        <v>134</v>
      </c>
    </row>
    <row r="1303" spans="1:10">
      <c r="A1303" s="39">
        <v>0.56788489090909089</v>
      </c>
      <c r="B1303" s="36">
        <v>567884.89090909087</v>
      </c>
      <c r="C1303" s="36" t="s">
        <v>29</v>
      </c>
      <c r="D1303" s="36" t="s">
        <v>29</v>
      </c>
      <c r="E1303" s="36">
        <v>253.2</v>
      </c>
      <c r="F1303" s="40">
        <v>0.9</v>
      </c>
      <c r="G1303" s="40">
        <v>0.9</v>
      </c>
      <c r="H1303" s="36" t="s">
        <v>124</v>
      </c>
      <c r="I1303" s="36" t="s">
        <v>29</v>
      </c>
      <c r="J1303" s="38" t="s">
        <v>134</v>
      </c>
    </row>
    <row r="1304" spans="1:10">
      <c r="A1304" s="39">
        <v>0.56820413939393943</v>
      </c>
      <c r="B1304" s="36">
        <v>568204.1393939394</v>
      </c>
      <c r="C1304" s="36" t="s">
        <v>29</v>
      </c>
      <c r="D1304" s="36" t="s">
        <v>29</v>
      </c>
      <c r="E1304" s="36">
        <v>253.9</v>
      </c>
      <c r="F1304" s="40">
        <v>1.2</v>
      </c>
      <c r="G1304" s="40">
        <v>1.2</v>
      </c>
      <c r="H1304" s="36" t="s">
        <v>124</v>
      </c>
      <c r="I1304" s="36" t="s">
        <v>29</v>
      </c>
      <c r="J1304" s="38" t="s">
        <v>134</v>
      </c>
    </row>
    <row r="1305" spans="1:10">
      <c r="A1305" s="39">
        <v>0.56853423636363642</v>
      </c>
      <c r="B1305" s="36">
        <v>568534.23636363645</v>
      </c>
      <c r="C1305" s="36" t="s">
        <v>29</v>
      </c>
      <c r="D1305" s="36" t="s">
        <v>29</v>
      </c>
      <c r="E1305" s="36">
        <v>252.8</v>
      </c>
      <c r="F1305" s="40">
        <v>1.1000000000000001</v>
      </c>
      <c r="G1305" s="40">
        <v>1.1000000000000001</v>
      </c>
      <c r="H1305" s="36" t="s">
        <v>124</v>
      </c>
      <c r="I1305" s="36" t="s">
        <v>29</v>
      </c>
      <c r="J1305" s="38" t="s">
        <v>134</v>
      </c>
    </row>
    <row r="1306" spans="1:10">
      <c r="A1306" s="39">
        <v>0.56893014545454546</v>
      </c>
      <c r="B1306" s="36">
        <v>568930.14545454551</v>
      </c>
      <c r="C1306" s="36" t="s">
        <v>29</v>
      </c>
      <c r="D1306" s="36" t="s">
        <v>29</v>
      </c>
      <c r="E1306" s="36">
        <v>253</v>
      </c>
      <c r="F1306" s="40">
        <v>0.6</v>
      </c>
      <c r="G1306" s="40">
        <v>0.6</v>
      </c>
      <c r="H1306" s="36" t="s">
        <v>124</v>
      </c>
      <c r="I1306" s="36" t="s">
        <v>29</v>
      </c>
      <c r="J1306" s="38" t="s">
        <v>134</v>
      </c>
    </row>
    <row r="1307" spans="1:10">
      <c r="A1307" s="39">
        <v>0.56931459393939388</v>
      </c>
      <c r="B1307" s="36">
        <v>569314.59393939388</v>
      </c>
      <c r="C1307" s="36" t="s">
        <v>29</v>
      </c>
      <c r="D1307" s="36" t="s">
        <v>29</v>
      </c>
      <c r="E1307" s="36">
        <v>250.2</v>
      </c>
      <c r="F1307" s="40">
        <v>0.4</v>
      </c>
      <c r="G1307" s="40">
        <v>0.4</v>
      </c>
      <c r="H1307" s="36" t="s">
        <v>124</v>
      </c>
      <c r="I1307" s="36" t="s">
        <v>29</v>
      </c>
      <c r="J1307" s="38" t="s">
        <v>134</v>
      </c>
    </row>
    <row r="1308" spans="1:10">
      <c r="A1308" s="39">
        <v>0.56968392727272721</v>
      </c>
      <c r="B1308" s="36">
        <v>569683.92727272725</v>
      </c>
      <c r="C1308" s="36" t="s">
        <v>29</v>
      </c>
      <c r="D1308" s="36" t="s">
        <v>29</v>
      </c>
      <c r="E1308" s="36">
        <v>251.3</v>
      </c>
      <c r="F1308" s="40">
        <v>1.3</v>
      </c>
      <c r="G1308" s="40">
        <v>1.3</v>
      </c>
      <c r="H1308" s="36" t="s">
        <v>124</v>
      </c>
      <c r="I1308" s="36" t="s">
        <v>29</v>
      </c>
      <c r="J1308" s="38" t="s">
        <v>134</v>
      </c>
    </row>
    <row r="1309" spans="1:10">
      <c r="A1309" s="39">
        <v>0.57006724848484847</v>
      </c>
      <c r="B1309" s="36">
        <v>570067.24848484842</v>
      </c>
      <c r="C1309" s="36" t="s">
        <v>29</v>
      </c>
      <c r="D1309" s="36" t="s">
        <v>29</v>
      </c>
      <c r="E1309" s="36">
        <v>250</v>
      </c>
      <c r="F1309" s="40">
        <v>1.3</v>
      </c>
      <c r="G1309" s="40">
        <v>1.3</v>
      </c>
      <c r="H1309" s="36" t="s">
        <v>124</v>
      </c>
      <c r="I1309" s="36" t="s">
        <v>29</v>
      </c>
      <c r="J1309" s="38" t="s">
        <v>134</v>
      </c>
    </row>
    <row r="1310" spans="1:10">
      <c r="A1310" s="39">
        <v>0.57046346060606068</v>
      </c>
      <c r="B1310" s="36">
        <v>570463.46060606069</v>
      </c>
      <c r="C1310" s="36" t="s">
        <v>29</v>
      </c>
      <c r="D1310" s="36" t="s">
        <v>29</v>
      </c>
      <c r="E1310" s="36">
        <v>251.3</v>
      </c>
      <c r="F1310" s="40">
        <v>1.3</v>
      </c>
      <c r="G1310" s="40">
        <v>1.3</v>
      </c>
      <c r="H1310" s="36" t="s">
        <v>124</v>
      </c>
      <c r="I1310" s="36" t="s">
        <v>29</v>
      </c>
      <c r="J1310" s="38" t="s">
        <v>134</v>
      </c>
    </row>
    <row r="1311" spans="1:10">
      <c r="A1311" s="39">
        <v>0.57086212727272734</v>
      </c>
      <c r="B1311" s="36">
        <v>570862.12727272732</v>
      </c>
      <c r="C1311" s="36" t="s">
        <v>29</v>
      </c>
      <c r="D1311" s="36" t="s">
        <v>29</v>
      </c>
      <c r="E1311" s="36">
        <v>251.8</v>
      </c>
      <c r="F1311" s="40">
        <v>1.2</v>
      </c>
      <c r="G1311" s="40">
        <v>1.2</v>
      </c>
      <c r="H1311" s="36" t="s">
        <v>124</v>
      </c>
      <c r="I1311" s="36" t="s">
        <v>29</v>
      </c>
      <c r="J1311" s="38" t="s">
        <v>134</v>
      </c>
    </row>
    <row r="1312" spans="1:10">
      <c r="A1312" s="39">
        <v>0.57126144242424248</v>
      </c>
      <c r="B1312" s="36">
        <v>571261.4424242425</v>
      </c>
      <c r="C1312" s="36" t="s">
        <v>29</v>
      </c>
      <c r="D1312" s="36" t="s">
        <v>29</v>
      </c>
      <c r="E1312" s="36">
        <v>251.8</v>
      </c>
      <c r="F1312" s="40">
        <v>1.3</v>
      </c>
      <c r="G1312" s="40">
        <v>1.3</v>
      </c>
      <c r="H1312" s="36" t="s">
        <v>124</v>
      </c>
      <c r="I1312" s="36" t="s">
        <v>29</v>
      </c>
      <c r="J1312" s="38" t="s">
        <v>134</v>
      </c>
    </row>
    <row r="1313" spans="1:10">
      <c r="A1313" s="39">
        <v>0.57163335757575751</v>
      </c>
      <c r="B1313" s="36">
        <v>571633.35757575755</v>
      </c>
      <c r="C1313" s="36" t="s">
        <v>29</v>
      </c>
      <c r="D1313" s="36" t="s">
        <v>29</v>
      </c>
      <c r="E1313" s="36">
        <v>249.6</v>
      </c>
      <c r="F1313" s="40">
        <v>0.5</v>
      </c>
      <c r="G1313" s="40">
        <v>0.5</v>
      </c>
      <c r="H1313" s="36" t="s">
        <v>124</v>
      </c>
      <c r="I1313" s="36" t="s">
        <v>29</v>
      </c>
      <c r="J1313" s="38" t="s">
        <v>134</v>
      </c>
    </row>
    <row r="1314" spans="1:10">
      <c r="A1314" s="39">
        <v>0.57197469090909081</v>
      </c>
      <c r="B1314" s="36">
        <v>571974.6909090908</v>
      </c>
      <c r="C1314" s="36" t="s">
        <v>29</v>
      </c>
      <c r="D1314" s="36" t="s">
        <v>29</v>
      </c>
      <c r="E1314" s="36">
        <v>251.6</v>
      </c>
      <c r="F1314" s="40">
        <v>1.7</v>
      </c>
      <c r="G1314" s="40">
        <v>1.7</v>
      </c>
      <c r="H1314" s="36" t="s">
        <v>124</v>
      </c>
      <c r="I1314" s="36" t="s">
        <v>29</v>
      </c>
      <c r="J1314" s="38" t="s">
        <v>134</v>
      </c>
    </row>
    <row r="1315" spans="1:10">
      <c r="A1315" s="39">
        <v>0.57231549999999987</v>
      </c>
      <c r="B1315" s="36">
        <v>572315.49999999988</v>
      </c>
      <c r="C1315" s="36" t="s">
        <v>29</v>
      </c>
      <c r="D1315" s="36" t="s">
        <v>29</v>
      </c>
      <c r="E1315" s="36">
        <v>250.30099616813419</v>
      </c>
      <c r="F1315" s="40">
        <v>1.0367141312613442</v>
      </c>
      <c r="G1315" s="40">
        <v>1.0367141312613442</v>
      </c>
      <c r="H1315" s="36" t="s">
        <v>124</v>
      </c>
      <c r="I1315" s="36" t="s">
        <v>29</v>
      </c>
      <c r="J1315" s="38" t="s">
        <v>134</v>
      </c>
    </row>
    <row r="1316" spans="1:10">
      <c r="A1316" s="39">
        <v>0.57266987272727277</v>
      </c>
      <c r="B1316" s="36">
        <v>572669.8727272728</v>
      </c>
      <c r="C1316" s="36" t="s">
        <v>29</v>
      </c>
      <c r="D1316" s="36" t="s">
        <v>29</v>
      </c>
      <c r="E1316" s="36">
        <v>246.30955184938028</v>
      </c>
      <c r="F1316" s="40">
        <v>1.1463086611230204</v>
      </c>
      <c r="G1316" s="40">
        <v>1.1463086611230204</v>
      </c>
      <c r="H1316" s="36" t="s">
        <v>124</v>
      </c>
      <c r="I1316" s="36" t="s">
        <v>29</v>
      </c>
      <c r="J1316" s="38" t="s">
        <v>134</v>
      </c>
    </row>
    <row r="1317" spans="1:10">
      <c r="A1317" s="39">
        <v>0.5730535166666666</v>
      </c>
      <c r="B1317" s="36">
        <v>573053.5166666666</v>
      </c>
      <c r="C1317" s="36" t="s">
        <v>29</v>
      </c>
      <c r="D1317" s="36" t="s">
        <v>29</v>
      </c>
      <c r="E1317" s="36">
        <v>247.65697248974385</v>
      </c>
      <c r="F1317" s="40">
        <v>0.68037729920006074</v>
      </c>
      <c r="G1317" s="40">
        <v>0.68037729920006074</v>
      </c>
      <c r="H1317" s="36" t="s">
        <v>124</v>
      </c>
      <c r="I1317" s="36" t="s">
        <v>29</v>
      </c>
      <c r="J1317" s="38" t="s">
        <v>134</v>
      </c>
    </row>
    <row r="1318" spans="1:10">
      <c r="A1318" s="39">
        <v>0.57347574999999973</v>
      </c>
      <c r="B1318" s="36">
        <v>573475.74999999977</v>
      </c>
      <c r="C1318" s="36" t="s">
        <v>29</v>
      </c>
      <c r="D1318" s="36" t="s">
        <v>29</v>
      </c>
      <c r="E1318" s="36">
        <v>249.18618138857704</v>
      </c>
      <c r="F1318" s="40">
        <v>1.0832594952556209</v>
      </c>
      <c r="G1318" s="40">
        <v>1.0832594952556209</v>
      </c>
      <c r="H1318" s="36" t="s">
        <v>124</v>
      </c>
      <c r="I1318" s="36" t="s">
        <v>29</v>
      </c>
      <c r="J1318" s="38" t="s">
        <v>134</v>
      </c>
    </row>
    <row r="1319" spans="1:10">
      <c r="A1319" s="39">
        <v>0.5739130166666665</v>
      </c>
      <c r="B1319" s="36">
        <v>573913.01666666649</v>
      </c>
      <c r="C1319" s="36" t="s">
        <v>29</v>
      </c>
      <c r="D1319" s="36" t="s">
        <v>29</v>
      </c>
      <c r="E1319" s="36">
        <v>248.72078039844754</v>
      </c>
      <c r="F1319" s="40">
        <v>0.39089577701071909</v>
      </c>
      <c r="G1319" s="40">
        <v>0.39089577701071909</v>
      </c>
      <c r="H1319" s="36" t="s">
        <v>124</v>
      </c>
      <c r="I1319" s="36" t="s">
        <v>29</v>
      </c>
      <c r="J1319" s="38" t="s">
        <v>134</v>
      </c>
    </row>
    <row r="1320" spans="1:10">
      <c r="A1320" s="39">
        <v>0.57436465454545438</v>
      </c>
      <c r="B1320" s="36">
        <v>574364.65454545442</v>
      </c>
      <c r="C1320" s="36" t="s">
        <v>29</v>
      </c>
      <c r="D1320" s="36" t="s">
        <v>29</v>
      </c>
      <c r="E1320" s="36">
        <v>251.76660081449791</v>
      </c>
      <c r="F1320" s="40">
        <v>1.7773613165168483</v>
      </c>
      <c r="G1320" s="40">
        <v>1.7773613165168483</v>
      </c>
      <c r="H1320" s="36" t="s">
        <v>124</v>
      </c>
      <c r="I1320" s="36" t="s">
        <v>29</v>
      </c>
      <c r="J1320" s="38" t="s">
        <v>134</v>
      </c>
    </row>
    <row r="1321" spans="1:10">
      <c r="A1321" s="39">
        <v>0.57480600000000015</v>
      </c>
      <c r="B1321" s="36">
        <v>574806.00000000012</v>
      </c>
      <c r="C1321" s="36" t="s">
        <v>29</v>
      </c>
      <c r="D1321" s="36" t="s">
        <v>29</v>
      </c>
      <c r="E1321" s="36">
        <v>251.86150476654132</v>
      </c>
      <c r="F1321" s="40">
        <v>0.69796538718100287</v>
      </c>
      <c r="G1321" s="40">
        <v>0.69796538718100287</v>
      </c>
      <c r="H1321" s="36" t="s">
        <v>124</v>
      </c>
      <c r="I1321" s="36" t="s">
        <v>29</v>
      </c>
      <c r="J1321" s="38" t="s">
        <v>134</v>
      </c>
    </row>
    <row r="1322" spans="1:10">
      <c r="A1322" s="39">
        <v>0.57523396363636359</v>
      </c>
      <c r="B1322" s="36">
        <v>575233.96363636362</v>
      </c>
      <c r="C1322" s="36" t="s">
        <v>29</v>
      </c>
      <c r="D1322" s="36" t="s">
        <v>29</v>
      </c>
      <c r="E1322" s="36">
        <v>252.08002667419618</v>
      </c>
      <c r="F1322" s="40">
        <v>1.3008693087626229</v>
      </c>
      <c r="G1322" s="40">
        <v>1.3008693087626229</v>
      </c>
      <c r="H1322" s="36" t="s">
        <v>124</v>
      </c>
      <c r="I1322" s="36" t="s">
        <v>29</v>
      </c>
      <c r="J1322" s="38" t="s">
        <v>134</v>
      </c>
    </row>
    <row r="1323" spans="1:10">
      <c r="A1323" s="39">
        <v>0.57565453333333305</v>
      </c>
      <c r="B1323" s="36">
        <v>575654.53333333309</v>
      </c>
      <c r="C1323" s="36" t="s">
        <v>29</v>
      </c>
      <c r="D1323" s="36" t="s">
        <v>29</v>
      </c>
      <c r="E1323" s="36">
        <v>248.86392196978051</v>
      </c>
      <c r="F1323" s="40">
        <v>0.97695471978385262</v>
      </c>
      <c r="G1323" s="40">
        <v>0.97695471978385262</v>
      </c>
      <c r="H1323" s="36" t="s">
        <v>124</v>
      </c>
      <c r="I1323" s="36" t="s">
        <v>29</v>
      </c>
      <c r="J1323" s="38" t="s">
        <v>134</v>
      </c>
    </row>
    <row r="1324" spans="1:10">
      <c r="A1324" s="39">
        <v>0.57611284999999979</v>
      </c>
      <c r="B1324" s="36">
        <v>576112.84999999974</v>
      </c>
      <c r="C1324" s="36" t="s">
        <v>29</v>
      </c>
      <c r="D1324" s="36" t="s">
        <v>29</v>
      </c>
      <c r="E1324" s="36">
        <v>252.543697553062</v>
      </c>
      <c r="F1324" s="40">
        <v>0.52155400554880704</v>
      </c>
      <c r="G1324" s="40">
        <v>0.52155400554880704</v>
      </c>
      <c r="H1324" s="36" t="s">
        <v>124</v>
      </c>
      <c r="I1324" s="36" t="s">
        <v>29</v>
      </c>
      <c r="J1324" s="38" t="s">
        <v>134</v>
      </c>
    </row>
    <row r="1325" spans="1:10">
      <c r="A1325" s="39">
        <v>0.57659909999999981</v>
      </c>
      <c r="B1325" s="36">
        <v>576599.09999999986</v>
      </c>
      <c r="C1325" s="36" t="s">
        <v>29</v>
      </c>
      <c r="D1325" s="36" t="s">
        <v>29</v>
      </c>
      <c r="E1325" s="36">
        <v>252.89735364095921</v>
      </c>
      <c r="F1325" s="40">
        <v>1.0607246117810047</v>
      </c>
      <c r="G1325" s="40">
        <v>1.0607246117810047</v>
      </c>
      <c r="H1325" s="36" t="s">
        <v>124</v>
      </c>
      <c r="I1325" s="36" t="s">
        <v>29</v>
      </c>
      <c r="J1325" s="38" t="s">
        <v>134</v>
      </c>
    </row>
    <row r="1326" spans="1:10">
      <c r="A1326" s="39">
        <v>0.5771151000000001</v>
      </c>
      <c r="B1326" s="36">
        <v>577115.10000000009</v>
      </c>
      <c r="C1326" s="36" t="s">
        <v>29</v>
      </c>
      <c r="D1326" s="36" t="s">
        <v>29</v>
      </c>
      <c r="E1326" s="36">
        <v>251.29657667714631</v>
      </c>
      <c r="F1326" s="40">
        <v>1.0592939780432611</v>
      </c>
      <c r="G1326" s="40">
        <v>1.0592939780432611</v>
      </c>
      <c r="H1326" s="36" t="s">
        <v>124</v>
      </c>
      <c r="I1326" s="36" t="s">
        <v>29</v>
      </c>
      <c r="J1326" s="38" t="s">
        <v>134</v>
      </c>
    </row>
    <row r="1327" spans="1:10">
      <c r="A1327" s="39">
        <v>0.57765385000000014</v>
      </c>
      <c r="B1327" s="36">
        <v>577653.85000000009</v>
      </c>
      <c r="C1327" s="36" t="s">
        <v>29</v>
      </c>
      <c r="D1327" s="36" t="s">
        <v>29</v>
      </c>
      <c r="E1327" s="36">
        <v>251.34172534675196</v>
      </c>
      <c r="F1327" s="40">
        <v>1.1303544188686772</v>
      </c>
      <c r="G1327" s="40">
        <v>1.1303544188686772</v>
      </c>
      <c r="H1327" s="36" t="s">
        <v>124</v>
      </c>
      <c r="I1327" s="36" t="s">
        <v>29</v>
      </c>
      <c r="J1327" s="38" t="s">
        <v>134</v>
      </c>
    </row>
    <row r="1328" spans="1:10">
      <c r="A1328" s="39">
        <v>0.57819634999999969</v>
      </c>
      <c r="B1328" s="36">
        <v>578196.34999999974</v>
      </c>
      <c r="C1328" s="36" t="s">
        <v>29</v>
      </c>
      <c r="D1328" s="36" t="s">
        <v>29</v>
      </c>
      <c r="E1328" s="36">
        <v>251.07927635221839</v>
      </c>
      <c r="F1328" s="40">
        <v>0.59562762051246099</v>
      </c>
      <c r="G1328" s="40">
        <v>0.59562762051246099</v>
      </c>
      <c r="H1328" s="36" t="s">
        <v>124</v>
      </c>
      <c r="I1328" s="36" t="s">
        <v>29</v>
      </c>
      <c r="J1328" s="38" t="s">
        <v>134</v>
      </c>
    </row>
    <row r="1329" spans="1:10">
      <c r="A1329" s="39">
        <v>0.57874234999999974</v>
      </c>
      <c r="B1329" s="36">
        <v>578742.34999999974</v>
      </c>
      <c r="C1329" s="36" t="s">
        <v>29</v>
      </c>
      <c r="D1329" s="36" t="s">
        <v>29</v>
      </c>
      <c r="E1329" s="36">
        <v>249.0568689785398</v>
      </c>
      <c r="F1329" s="40">
        <v>0.48073952942542497</v>
      </c>
      <c r="G1329" s="40">
        <v>0.48073952942542497</v>
      </c>
      <c r="H1329" s="36" t="s">
        <v>124</v>
      </c>
      <c r="I1329" s="36" t="s">
        <v>29</v>
      </c>
      <c r="J1329" s="38" t="s">
        <v>134</v>
      </c>
    </row>
    <row r="1330" spans="1:10">
      <c r="A1330" s="39">
        <v>0.57928054999999978</v>
      </c>
      <c r="B1330" s="36">
        <v>579280.54999999981</v>
      </c>
      <c r="C1330" s="36" t="s">
        <v>29</v>
      </c>
      <c r="D1330" s="36" t="s">
        <v>29</v>
      </c>
      <c r="E1330" s="36">
        <v>252.92340485161623</v>
      </c>
      <c r="F1330" s="40">
        <v>1.065351284794579</v>
      </c>
      <c r="G1330" s="40">
        <v>1.065351284794579</v>
      </c>
      <c r="H1330" s="36" t="s">
        <v>124</v>
      </c>
      <c r="I1330" s="36" t="s">
        <v>29</v>
      </c>
      <c r="J1330" s="38" t="s">
        <v>134</v>
      </c>
    </row>
    <row r="1331" spans="1:10">
      <c r="A1331" s="39">
        <v>0.5798331166666667</v>
      </c>
      <c r="B1331" s="36">
        <v>579833.1166666667</v>
      </c>
      <c r="C1331" s="36" t="s">
        <v>29</v>
      </c>
      <c r="D1331" s="36" t="s">
        <v>29</v>
      </c>
      <c r="E1331" s="36">
        <v>251.47302309267096</v>
      </c>
      <c r="F1331" s="40">
        <v>1.8038686375787312</v>
      </c>
      <c r="G1331" s="40">
        <v>1.8038686375787312</v>
      </c>
      <c r="H1331" s="36" t="s">
        <v>124</v>
      </c>
      <c r="I1331" s="36" t="s">
        <v>29</v>
      </c>
      <c r="J1331" s="38" t="s">
        <v>134</v>
      </c>
    </row>
    <row r="1332" spans="1:10">
      <c r="A1332" s="39">
        <v>0.58021050454545431</v>
      </c>
      <c r="B1332" s="36">
        <v>580210.50454545429</v>
      </c>
      <c r="C1332" s="36" t="s">
        <v>29</v>
      </c>
      <c r="D1332" s="36" t="s">
        <v>29</v>
      </c>
      <c r="E1332" s="36">
        <v>244.13978325747763</v>
      </c>
      <c r="F1332" s="40">
        <v>1.670671659998862</v>
      </c>
      <c r="G1332" s="40">
        <v>1.670671659998862</v>
      </c>
      <c r="H1332" s="36" t="s">
        <v>124</v>
      </c>
      <c r="I1332" s="36" t="s">
        <v>29</v>
      </c>
      <c r="J1332" s="38" t="s">
        <v>134</v>
      </c>
    </row>
    <row r="1333" spans="1:10">
      <c r="A1333" s="39">
        <v>0.58040178333333325</v>
      </c>
      <c r="B1333" s="36">
        <v>580401.78333333321</v>
      </c>
      <c r="C1333" s="36" t="s">
        <v>29</v>
      </c>
      <c r="D1333" s="36" t="s">
        <v>29</v>
      </c>
      <c r="E1333" s="36">
        <v>243.80713981566839</v>
      </c>
      <c r="F1333" s="40">
        <v>0.86829026663143904</v>
      </c>
      <c r="G1333" s="40">
        <v>0.86829026663143904</v>
      </c>
      <c r="H1333" s="36" t="s">
        <v>124</v>
      </c>
      <c r="I1333" s="36" t="s">
        <v>29</v>
      </c>
      <c r="J1333" s="38" t="s">
        <v>134</v>
      </c>
    </row>
    <row r="1334" spans="1:10">
      <c r="A1334" s="39">
        <v>0.5808140045454544</v>
      </c>
      <c r="B1334" s="36">
        <v>580814.0045454544</v>
      </c>
      <c r="C1334" s="36" t="s">
        <v>29</v>
      </c>
      <c r="D1334" s="36" t="s">
        <v>29</v>
      </c>
      <c r="E1334" s="36">
        <v>236.17021956160747</v>
      </c>
      <c r="F1334" s="40">
        <v>0.3017587944803129</v>
      </c>
      <c r="G1334" s="40">
        <v>0.3017587944803129</v>
      </c>
      <c r="H1334" s="36" t="s">
        <v>124</v>
      </c>
      <c r="I1334" s="36" t="s">
        <v>29</v>
      </c>
      <c r="J1334" s="38" t="s">
        <v>134</v>
      </c>
    </row>
    <row r="1335" spans="1:10">
      <c r="A1335" s="39">
        <v>0.58111864999999963</v>
      </c>
      <c r="B1335" s="36">
        <v>581118.64999999967</v>
      </c>
      <c r="C1335" s="36" t="s">
        <v>29</v>
      </c>
      <c r="D1335" s="36" t="s">
        <v>29</v>
      </c>
      <c r="E1335" s="36">
        <v>230.25538907698549</v>
      </c>
      <c r="F1335" s="40">
        <v>0.57242142764198778</v>
      </c>
      <c r="G1335" s="40">
        <v>0.57242142764198778</v>
      </c>
      <c r="H1335" s="36" t="s">
        <v>124</v>
      </c>
      <c r="I1335" s="36" t="s">
        <v>29</v>
      </c>
      <c r="J1335" s="38" t="s">
        <v>134</v>
      </c>
    </row>
    <row r="1336" spans="1:10">
      <c r="A1336" s="39">
        <v>0.5815465272727276</v>
      </c>
      <c r="B1336" s="36">
        <v>581546.52727272757</v>
      </c>
      <c r="C1336" s="36" t="s">
        <v>29</v>
      </c>
      <c r="D1336" s="36" t="s">
        <v>29</v>
      </c>
      <c r="E1336" s="36">
        <v>225.20704023466681</v>
      </c>
      <c r="F1336" s="40">
        <v>1.5651551381703039</v>
      </c>
      <c r="G1336" s="40">
        <v>1.5651551381703039</v>
      </c>
      <c r="H1336" s="36" t="s">
        <v>124</v>
      </c>
      <c r="I1336" s="36" t="s">
        <v>29</v>
      </c>
      <c r="J1336" s="38" t="s">
        <v>134</v>
      </c>
    </row>
    <row r="1337" spans="1:10">
      <c r="A1337" s="39">
        <v>0.58192829999999962</v>
      </c>
      <c r="B1337" s="36">
        <v>581928.29999999958</v>
      </c>
      <c r="C1337" s="36" t="s">
        <v>29</v>
      </c>
      <c r="D1337" s="36" t="s">
        <v>29</v>
      </c>
      <c r="E1337" s="36">
        <v>219.41265806017452</v>
      </c>
      <c r="F1337" s="40">
        <v>0.81171831142004214</v>
      </c>
      <c r="G1337" s="40">
        <v>0.81171831142004214</v>
      </c>
      <c r="H1337" s="36" t="s">
        <v>124</v>
      </c>
      <c r="I1337" s="36" t="s">
        <v>29</v>
      </c>
      <c r="J1337" s="38" t="s">
        <v>134</v>
      </c>
    </row>
    <row r="1338" spans="1:10">
      <c r="A1338" s="39">
        <v>0.58245452727272706</v>
      </c>
      <c r="B1338" s="36">
        <v>582454.52727272711</v>
      </c>
      <c r="C1338" s="36" t="s">
        <v>29</v>
      </c>
      <c r="D1338" s="36" t="s">
        <v>29</v>
      </c>
      <c r="E1338" s="36">
        <v>215.44586651227405</v>
      </c>
      <c r="F1338" s="40">
        <v>1.0709618985834399</v>
      </c>
      <c r="G1338" s="40">
        <v>1.0709618985834399</v>
      </c>
      <c r="H1338" s="36" t="s">
        <v>124</v>
      </c>
      <c r="I1338" s="36" t="s">
        <v>29</v>
      </c>
      <c r="J1338" s="38" t="s">
        <v>134</v>
      </c>
    </row>
    <row r="1339" spans="1:10">
      <c r="A1339" s="39">
        <v>0.58283629999999997</v>
      </c>
      <c r="B1339" s="36">
        <v>582836.29999999993</v>
      </c>
      <c r="C1339" s="36" t="s">
        <v>29</v>
      </c>
      <c r="D1339" s="36" t="s">
        <v>29</v>
      </c>
      <c r="E1339" s="36">
        <v>209.88341782048894</v>
      </c>
      <c r="F1339" s="40">
        <v>1.1769936805769108</v>
      </c>
      <c r="G1339" s="40">
        <v>1.1769936805769108</v>
      </c>
      <c r="H1339" s="36" t="s">
        <v>124</v>
      </c>
      <c r="I1339" s="36" t="s">
        <v>29</v>
      </c>
      <c r="J1339" s="38" t="s">
        <v>134</v>
      </c>
    </row>
    <row r="1340" spans="1:10">
      <c r="A1340" s="39">
        <v>0.58357425454545431</v>
      </c>
      <c r="B1340" s="36">
        <v>583574.25454545429</v>
      </c>
      <c r="C1340" s="36" t="s">
        <v>29</v>
      </c>
      <c r="D1340" s="36" t="s">
        <v>29</v>
      </c>
      <c r="E1340" s="36">
        <v>206.68125254107684</v>
      </c>
      <c r="F1340" s="40">
        <v>0.50686907553918359</v>
      </c>
      <c r="G1340" s="40">
        <v>0.50686907553918359</v>
      </c>
      <c r="H1340" s="36" t="s">
        <v>124</v>
      </c>
      <c r="I1340" s="36" t="s">
        <v>29</v>
      </c>
      <c r="J1340" s="38" t="s">
        <v>134</v>
      </c>
    </row>
    <row r="1341" spans="1:10">
      <c r="A1341" s="39">
        <v>0.58395880000000011</v>
      </c>
      <c r="B1341" s="36">
        <v>583958.80000000016</v>
      </c>
      <c r="C1341" s="36" t="s">
        <v>29</v>
      </c>
      <c r="D1341" s="36" t="s">
        <v>29</v>
      </c>
      <c r="E1341" s="36">
        <v>210.63901783350494</v>
      </c>
      <c r="F1341" s="40">
        <v>0.63839234322321259</v>
      </c>
      <c r="G1341" s="40">
        <v>0.63839234322321259</v>
      </c>
      <c r="H1341" s="36" t="s">
        <v>124</v>
      </c>
      <c r="I1341" s="36" t="s">
        <v>29</v>
      </c>
      <c r="J1341" s="38" t="s">
        <v>134</v>
      </c>
    </row>
    <row r="1342" spans="1:10">
      <c r="A1342" s="39">
        <v>0.58672084242424249</v>
      </c>
      <c r="B1342" s="36">
        <v>586720.84242424252</v>
      </c>
      <c r="C1342" s="36" t="s">
        <v>29</v>
      </c>
      <c r="D1342" s="36" t="s">
        <v>29</v>
      </c>
      <c r="E1342" s="36">
        <v>223.95763277250387</v>
      </c>
      <c r="F1342" s="40">
        <v>0.86750125748151619</v>
      </c>
      <c r="G1342" s="40">
        <v>0.86750125748151619</v>
      </c>
      <c r="H1342" s="36" t="s">
        <v>124</v>
      </c>
      <c r="I1342" s="36" t="s">
        <v>29</v>
      </c>
      <c r="J1342" s="38" t="s">
        <v>134</v>
      </c>
    </row>
    <row r="1343" spans="1:10">
      <c r="A1343" s="39">
        <v>0.58717184999999927</v>
      </c>
      <c r="B1343" s="36">
        <v>587171.84999999928</v>
      </c>
      <c r="C1343" s="36" t="s">
        <v>29</v>
      </c>
      <c r="D1343" s="36" t="s">
        <v>29</v>
      </c>
      <c r="E1343" s="36">
        <v>225.99293107651371</v>
      </c>
      <c r="F1343" s="40">
        <v>1.4457602611893452</v>
      </c>
      <c r="G1343" s="40">
        <v>1.4457602611893452</v>
      </c>
      <c r="H1343" s="36" t="s">
        <v>124</v>
      </c>
      <c r="I1343" s="36" t="s">
        <v>29</v>
      </c>
      <c r="J1343" s="38" t="s">
        <v>134</v>
      </c>
    </row>
    <row r="1344" spans="1:10">
      <c r="A1344" s="39">
        <v>0.58788866818181773</v>
      </c>
      <c r="B1344" s="36">
        <v>587888.66818181775</v>
      </c>
      <c r="C1344" s="36" t="s">
        <v>29</v>
      </c>
      <c r="D1344" s="36" t="s">
        <v>29</v>
      </c>
      <c r="E1344" s="36">
        <v>234.40092907192803</v>
      </c>
      <c r="F1344" s="40">
        <v>0.50199585953230352</v>
      </c>
      <c r="G1344" s="40">
        <v>0.50199585953230352</v>
      </c>
      <c r="H1344" s="36" t="s">
        <v>124</v>
      </c>
      <c r="I1344" s="36" t="s">
        <v>29</v>
      </c>
      <c r="J1344" s="38" t="s">
        <v>134</v>
      </c>
    </row>
    <row r="1345" spans="1:10">
      <c r="A1345" s="39">
        <v>0.58827934999999965</v>
      </c>
      <c r="B1345" s="36">
        <v>588279.34999999963</v>
      </c>
      <c r="C1345" s="36" t="s">
        <v>29</v>
      </c>
      <c r="D1345" s="36" t="s">
        <v>29</v>
      </c>
      <c r="E1345" s="36">
        <v>238.78411585346242</v>
      </c>
      <c r="F1345" s="40">
        <v>0.97568108803960907</v>
      </c>
      <c r="G1345" s="40">
        <v>0.97568108803960907</v>
      </c>
      <c r="H1345" s="36" t="s">
        <v>124</v>
      </c>
      <c r="I1345" s="36" t="s">
        <v>29</v>
      </c>
      <c r="J1345" s="38" t="s">
        <v>134</v>
      </c>
    </row>
    <row r="1346" spans="1:10">
      <c r="A1346" s="39">
        <v>0.58894090454545411</v>
      </c>
      <c r="B1346" s="36">
        <v>588940.90454545408</v>
      </c>
      <c r="C1346" s="36" t="s">
        <v>29</v>
      </c>
      <c r="D1346" s="36" t="s">
        <v>29</v>
      </c>
      <c r="E1346" s="36">
        <v>246.34602904387208</v>
      </c>
      <c r="F1346" s="40">
        <v>1.8029438166959193</v>
      </c>
      <c r="G1346" s="40">
        <v>1.8029438166959193</v>
      </c>
      <c r="H1346" s="36" t="s">
        <v>124</v>
      </c>
      <c r="I1346" s="36" t="s">
        <v>29</v>
      </c>
      <c r="J1346" s="38" t="s">
        <v>134</v>
      </c>
    </row>
    <row r="1347" spans="1:10">
      <c r="A1347" s="39">
        <v>0.58942535000000029</v>
      </c>
      <c r="B1347" s="36">
        <v>589425.35000000033</v>
      </c>
      <c r="C1347" s="36" t="s">
        <v>29</v>
      </c>
      <c r="D1347" s="36" t="s">
        <v>29</v>
      </c>
      <c r="E1347" s="36">
        <v>250.20456464222792</v>
      </c>
      <c r="F1347" s="40">
        <v>0.40071089974408963</v>
      </c>
      <c r="G1347" s="40">
        <v>0.40071089974408963</v>
      </c>
      <c r="H1347" s="36" t="s">
        <v>124</v>
      </c>
      <c r="I1347" s="36" t="s">
        <v>29</v>
      </c>
      <c r="J1347" s="38" t="s">
        <v>134</v>
      </c>
    </row>
    <row r="1348" spans="1:10">
      <c r="A1348" s="39">
        <v>0.59004014545454508</v>
      </c>
      <c r="B1348" s="36">
        <v>590040.14545454504</v>
      </c>
      <c r="C1348" s="36" t="s">
        <v>29</v>
      </c>
      <c r="D1348" s="36" t="s">
        <v>29</v>
      </c>
      <c r="E1348" s="36">
        <v>248.10464236577934</v>
      </c>
      <c r="F1348" s="40">
        <v>0.55960866254345798</v>
      </c>
      <c r="G1348" s="40">
        <v>0.55960866254345798</v>
      </c>
      <c r="H1348" s="36" t="s">
        <v>124</v>
      </c>
      <c r="I1348" s="36" t="s">
        <v>29</v>
      </c>
      <c r="J1348" s="38" t="s">
        <v>134</v>
      </c>
    </row>
    <row r="1349" spans="1:10">
      <c r="A1349" s="39">
        <v>0.59048880000000015</v>
      </c>
      <c r="B1349" s="36">
        <v>590488.80000000016</v>
      </c>
      <c r="C1349" s="36" t="s">
        <v>29</v>
      </c>
      <c r="D1349" s="36" t="s">
        <v>29</v>
      </c>
      <c r="E1349" s="36">
        <v>243.55530258277321</v>
      </c>
      <c r="F1349" s="40">
        <v>0.75990338563301385</v>
      </c>
      <c r="G1349" s="40">
        <v>0.75990338563301385</v>
      </c>
      <c r="H1349" s="36" t="s">
        <v>124</v>
      </c>
      <c r="I1349" s="36" t="s">
        <v>29</v>
      </c>
      <c r="J1349" s="38" t="s">
        <v>134</v>
      </c>
    </row>
    <row r="1350" spans="1:10">
      <c r="A1350" s="39">
        <v>0.5910194666666666</v>
      </c>
      <c r="B1350" s="36">
        <v>591019.46666666656</v>
      </c>
      <c r="C1350" s="36" t="s">
        <v>29</v>
      </c>
      <c r="D1350" s="36" t="s">
        <v>29</v>
      </c>
      <c r="E1350" s="36">
        <v>237.37751240309967</v>
      </c>
      <c r="F1350" s="40">
        <v>0.75149888850337254</v>
      </c>
      <c r="G1350" s="40">
        <v>0.75149888850337254</v>
      </c>
      <c r="H1350" s="36" t="s">
        <v>124</v>
      </c>
      <c r="I1350" s="36" t="s">
        <v>29</v>
      </c>
      <c r="J1350" s="38" t="s">
        <v>134</v>
      </c>
    </row>
    <row r="1351" spans="1:10">
      <c r="A1351" s="39">
        <v>0.59238347121212109</v>
      </c>
      <c r="B1351" s="36">
        <v>592383.47121212108</v>
      </c>
      <c r="C1351" s="36" t="s">
        <v>29</v>
      </c>
      <c r="D1351" s="36" t="s">
        <v>29</v>
      </c>
      <c r="E1351" s="36">
        <v>225.67880356583396</v>
      </c>
      <c r="F1351" s="40">
        <v>1.1274976170016897</v>
      </c>
      <c r="G1351" s="40">
        <v>1.1274976170016897</v>
      </c>
      <c r="H1351" s="36" t="s">
        <v>124</v>
      </c>
      <c r="I1351" s="36" t="s">
        <v>29</v>
      </c>
      <c r="J1351" s="38" t="s">
        <v>134</v>
      </c>
    </row>
    <row r="1352" spans="1:10">
      <c r="A1352" s="39">
        <v>0.59278551666666601</v>
      </c>
      <c r="B1352" s="36">
        <v>592785.51666666602</v>
      </c>
      <c r="C1352" s="36" t="s">
        <v>29</v>
      </c>
      <c r="D1352" s="36" t="s">
        <v>29</v>
      </c>
      <c r="E1352" s="36">
        <v>229.38667009211042</v>
      </c>
      <c r="F1352" s="40">
        <v>1.2532747452078818</v>
      </c>
      <c r="G1352" s="40">
        <v>1.2532747452078818</v>
      </c>
      <c r="H1352" s="36" t="s">
        <v>124</v>
      </c>
      <c r="I1352" s="36" t="s">
        <v>29</v>
      </c>
      <c r="J1352" s="38" t="s">
        <v>134</v>
      </c>
    </row>
    <row r="1353" spans="1:10">
      <c r="A1353" s="39">
        <v>0.59356124545454536</v>
      </c>
      <c r="B1353" s="36">
        <v>593561.24545454537</v>
      </c>
      <c r="C1353" s="36" t="s">
        <v>29</v>
      </c>
      <c r="D1353" s="36" t="s">
        <v>29</v>
      </c>
      <c r="E1353" s="36">
        <v>233.16321889538821</v>
      </c>
      <c r="F1353" s="40">
        <v>0.28248060194336955</v>
      </c>
      <c r="G1353" s="40">
        <v>0.28248060194336955</v>
      </c>
      <c r="H1353" s="36" t="s">
        <v>124</v>
      </c>
      <c r="I1353" s="36" t="s">
        <v>29</v>
      </c>
      <c r="J1353" s="38" t="s">
        <v>134</v>
      </c>
    </row>
    <row r="1354" spans="1:10">
      <c r="A1354" s="39">
        <v>0.59404675454545408</v>
      </c>
      <c r="B1354" s="36">
        <v>594046.75454545405</v>
      </c>
      <c r="C1354" s="36" t="s">
        <v>29</v>
      </c>
      <c r="D1354" s="36" t="s">
        <v>29</v>
      </c>
      <c r="E1354" s="36">
        <v>238.14759361254309</v>
      </c>
      <c r="F1354" s="40">
        <v>0.89358730975754608</v>
      </c>
      <c r="G1354" s="40">
        <v>0.89358730975754608</v>
      </c>
      <c r="H1354" s="36" t="s">
        <v>124</v>
      </c>
      <c r="I1354" s="36" t="s">
        <v>29</v>
      </c>
      <c r="J1354" s="38" t="s">
        <v>134</v>
      </c>
    </row>
    <row r="1355" spans="1:10">
      <c r="A1355" s="39">
        <v>0.59486381212121142</v>
      </c>
      <c r="B1355" s="36">
        <v>594863.81212121143</v>
      </c>
      <c r="C1355" s="36" t="s">
        <v>29</v>
      </c>
      <c r="D1355" s="36" t="s">
        <v>29</v>
      </c>
      <c r="E1355" s="36">
        <v>237.97721461986356</v>
      </c>
      <c r="F1355" s="40">
        <v>1.0535690359542107</v>
      </c>
      <c r="G1355" s="40">
        <v>1.0535690359542107</v>
      </c>
      <c r="H1355" s="36" t="s">
        <v>124</v>
      </c>
      <c r="I1355" s="36" t="s">
        <v>29</v>
      </c>
      <c r="J1355" s="38" t="s">
        <v>134</v>
      </c>
    </row>
    <row r="1356" spans="1:10">
      <c r="A1356" s="39">
        <v>0.59543646666666672</v>
      </c>
      <c r="B1356" s="36">
        <v>595436.46666666667</v>
      </c>
      <c r="C1356" s="36" t="s">
        <v>29</v>
      </c>
      <c r="D1356" s="36" t="s">
        <v>29</v>
      </c>
      <c r="E1356" s="36">
        <v>232.91795566697328</v>
      </c>
      <c r="F1356" s="40">
        <v>0.59623784821784165</v>
      </c>
      <c r="G1356" s="40">
        <v>0.59623784821784165</v>
      </c>
      <c r="H1356" s="36" t="s">
        <v>124</v>
      </c>
      <c r="I1356" s="36" t="s">
        <v>29</v>
      </c>
      <c r="J1356" s="38" t="s">
        <v>134</v>
      </c>
    </row>
    <row r="1357" spans="1:10">
      <c r="A1357" s="39">
        <v>0.59622155757575723</v>
      </c>
      <c r="B1357" s="36">
        <v>596221.55757575727</v>
      </c>
      <c r="C1357" s="36" t="s">
        <v>29</v>
      </c>
      <c r="D1357" s="36" t="s">
        <v>29</v>
      </c>
      <c r="E1357" s="36">
        <v>221.21724287329997</v>
      </c>
      <c r="F1357" s="40">
        <v>1.7682609591816072</v>
      </c>
      <c r="G1357" s="40">
        <v>1.7682609591816072</v>
      </c>
      <c r="H1357" s="36" t="s">
        <v>124</v>
      </c>
      <c r="I1357" s="36" t="s">
        <v>29</v>
      </c>
      <c r="J1357" s="38" t="s">
        <v>134</v>
      </c>
    </row>
    <row r="1358" spans="1:10">
      <c r="A1358" s="39">
        <v>0.59679113333333322</v>
      </c>
      <c r="B1358" s="36">
        <v>596791.13333333319</v>
      </c>
      <c r="C1358" s="36" t="s">
        <v>29</v>
      </c>
      <c r="D1358" s="36" t="s">
        <v>29</v>
      </c>
      <c r="E1358" s="36">
        <v>216.4410115698623</v>
      </c>
      <c r="F1358" s="40">
        <v>0.91316283531538001</v>
      </c>
      <c r="G1358" s="40">
        <v>0.91316283531538001</v>
      </c>
      <c r="H1358" s="36" t="s">
        <v>124</v>
      </c>
      <c r="I1358" s="36" t="s">
        <v>29</v>
      </c>
      <c r="J1358" s="38" t="s">
        <v>134</v>
      </c>
    </row>
    <row r="1359" spans="1:10">
      <c r="A1359" s="39">
        <v>0.59780361363636358</v>
      </c>
      <c r="B1359" s="36">
        <v>597803.61363636353</v>
      </c>
      <c r="C1359" s="36" t="s">
        <v>29</v>
      </c>
      <c r="D1359" s="36" t="s">
        <v>29</v>
      </c>
      <c r="E1359" s="36">
        <v>216.27309709713364</v>
      </c>
      <c r="F1359" s="40">
        <v>1.4842578543166225</v>
      </c>
      <c r="G1359" s="40">
        <v>1.4842578543166225</v>
      </c>
      <c r="H1359" s="36" t="s">
        <v>124</v>
      </c>
      <c r="I1359" s="36" t="s">
        <v>29</v>
      </c>
      <c r="J1359" s="38" t="s">
        <v>134</v>
      </c>
    </row>
    <row r="1360" spans="1:10">
      <c r="A1360" s="39">
        <v>0.59832974999999944</v>
      </c>
      <c r="B1360" s="36">
        <v>598329.74999999942</v>
      </c>
      <c r="C1360" s="36" t="s">
        <v>29</v>
      </c>
      <c r="D1360" s="36" t="s">
        <v>29</v>
      </c>
      <c r="E1360" s="36">
        <v>219.02228033882918</v>
      </c>
      <c r="F1360" s="40">
        <v>1.0028359108385987</v>
      </c>
      <c r="G1360" s="40">
        <v>1.0028359108385987</v>
      </c>
      <c r="H1360" s="36" t="s">
        <v>124</v>
      </c>
      <c r="I1360" s="36" t="s">
        <v>29</v>
      </c>
      <c r="J1360" s="38" t="s">
        <v>134</v>
      </c>
    </row>
    <row r="1361" spans="1:10">
      <c r="A1361" s="39">
        <v>0.59921821818181875</v>
      </c>
      <c r="B1361" s="36">
        <v>599218.21818181872</v>
      </c>
      <c r="C1361" s="36" t="s">
        <v>29</v>
      </c>
      <c r="D1361" s="36" t="s">
        <v>29</v>
      </c>
      <c r="E1361" s="36">
        <v>225.97166266475014</v>
      </c>
      <c r="F1361" s="40">
        <v>1.1365546928663077</v>
      </c>
      <c r="G1361" s="40">
        <v>1.1365546928663077</v>
      </c>
      <c r="H1361" s="36" t="s">
        <v>124</v>
      </c>
      <c r="I1361" s="36" t="s">
        <v>29</v>
      </c>
      <c r="J1361" s="38" t="s">
        <v>134</v>
      </c>
    </row>
    <row r="1362" spans="1:10">
      <c r="A1362" s="39">
        <v>0.59981463181818173</v>
      </c>
      <c r="B1362" s="36">
        <v>599814.63181818172</v>
      </c>
      <c r="C1362" s="36" t="s">
        <v>29</v>
      </c>
      <c r="D1362" s="36" t="s">
        <v>29</v>
      </c>
      <c r="E1362" s="36">
        <v>229.38148051861887</v>
      </c>
      <c r="F1362" s="40">
        <v>1.3931304975329866</v>
      </c>
      <c r="G1362" s="40">
        <v>1.3931304975329866</v>
      </c>
      <c r="H1362" s="36" t="s">
        <v>124</v>
      </c>
      <c r="I1362" s="36" t="s">
        <v>29</v>
      </c>
      <c r="J1362" s="38" t="s">
        <v>134</v>
      </c>
    </row>
    <row r="1363" spans="1:10">
      <c r="A1363" s="39">
        <v>0.60125514999999974</v>
      </c>
      <c r="B1363" s="36">
        <v>601255.14999999979</v>
      </c>
      <c r="C1363" s="36" t="s">
        <v>29</v>
      </c>
      <c r="D1363" s="36" t="s">
        <v>29</v>
      </c>
      <c r="E1363" s="36">
        <v>232.45478922791705</v>
      </c>
      <c r="F1363" s="40">
        <v>1.3038065350794426</v>
      </c>
      <c r="G1363" s="40">
        <v>1.3038065350794426</v>
      </c>
      <c r="H1363" s="36" t="s">
        <v>124</v>
      </c>
      <c r="I1363" s="36" t="s">
        <v>29</v>
      </c>
      <c r="J1363" s="38" t="s">
        <v>134</v>
      </c>
    </row>
    <row r="1364" spans="1:10">
      <c r="A1364" s="39">
        <v>0.60260075000000024</v>
      </c>
      <c r="B1364" s="36">
        <v>602600.75000000023</v>
      </c>
      <c r="C1364" s="36" t="s">
        <v>29</v>
      </c>
      <c r="D1364" s="36" t="s">
        <v>29</v>
      </c>
      <c r="E1364" s="36">
        <v>237.85828123147459</v>
      </c>
      <c r="F1364" s="40">
        <v>0.79111329188510093</v>
      </c>
      <c r="G1364" s="40">
        <v>0.79111329188510093</v>
      </c>
      <c r="H1364" s="36" t="s">
        <v>124</v>
      </c>
      <c r="I1364" s="36" t="s">
        <v>29</v>
      </c>
      <c r="J1364" s="38" t="s">
        <v>134</v>
      </c>
    </row>
    <row r="1365" spans="1:10">
      <c r="A1365" s="39">
        <v>0.60394915000000005</v>
      </c>
      <c r="B1365" s="36">
        <v>603949.15</v>
      </c>
      <c r="C1365" s="36" t="s">
        <v>29</v>
      </c>
      <c r="D1365" s="36" t="s">
        <v>29</v>
      </c>
      <c r="E1365" s="36">
        <v>239.14012591458967</v>
      </c>
      <c r="F1365" s="40">
        <v>1.0943850856139088</v>
      </c>
      <c r="G1365" s="40">
        <v>1.0943850856139088</v>
      </c>
      <c r="H1365" s="36" t="s">
        <v>124</v>
      </c>
      <c r="I1365" s="36" t="s">
        <v>29</v>
      </c>
      <c r="J1365" s="38" t="s">
        <v>134</v>
      </c>
    </row>
    <row r="1366" spans="1:10">
      <c r="A1366" s="39">
        <v>0.60530314999999923</v>
      </c>
      <c r="B1366" s="36">
        <v>605303.14999999921</v>
      </c>
      <c r="C1366" s="36" t="s">
        <v>29</v>
      </c>
      <c r="D1366" s="36" t="s">
        <v>29</v>
      </c>
      <c r="E1366" s="36">
        <v>244.53225161700482</v>
      </c>
      <c r="F1366" s="40">
        <v>0.70166700022536488</v>
      </c>
      <c r="G1366" s="40">
        <v>0.70166700022536488</v>
      </c>
      <c r="H1366" s="36" t="s">
        <v>124</v>
      </c>
      <c r="I1366" s="36" t="s">
        <v>29</v>
      </c>
      <c r="J1366" s="38" t="s">
        <v>134</v>
      </c>
    </row>
    <row r="1367" spans="1:10">
      <c r="A1367" s="39">
        <v>0.60662590909090908</v>
      </c>
      <c r="B1367" s="36">
        <v>606625.90909090906</v>
      </c>
      <c r="C1367" s="36" t="s">
        <v>29</v>
      </c>
      <c r="D1367" s="36" t="s">
        <v>29</v>
      </c>
      <c r="E1367" s="36">
        <v>248.4801850050678</v>
      </c>
      <c r="F1367" s="40">
        <v>1.6785306654369767</v>
      </c>
      <c r="G1367" s="40">
        <v>1.6785306654369767</v>
      </c>
      <c r="H1367" s="36" t="s">
        <v>124</v>
      </c>
      <c r="I1367" s="36" t="s">
        <v>29</v>
      </c>
      <c r="J1367" s="38" t="s">
        <v>134</v>
      </c>
    </row>
    <row r="1368" spans="1:10">
      <c r="A1368" s="39">
        <v>0.60797929999999967</v>
      </c>
      <c r="B1368" s="36">
        <v>607979.2999999997</v>
      </c>
      <c r="C1368" s="36" t="s">
        <v>29</v>
      </c>
      <c r="D1368" s="36" t="s">
        <v>29</v>
      </c>
      <c r="E1368" s="36">
        <v>254.57832546938147</v>
      </c>
      <c r="F1368" s="40">
        <v>1.2212819152641674</v>
      </c>
      <c r="G1368" s="40">
        <v>1.2212819152641674</v>
      </c>
      <c r="H1368" s="36" t="s">
        <v>124</v>
      </c>
      <c r="I1368" s="36" t="s">
        <v>29</v>
      </c>
      <c r="J1368" s="38" t="s">
        <v>134</v>
      </c>
    </row>
    <row r="1369" spans="1:10">
      <c r="A1369" s="39">
        <v>0.60924730000000038</v>
      </c>
      <c r="B1369" s="36">
        <v>609247.3000000004</v>
      </c>
      <c r="C1369" s="36" t="s">
        <v>29</v>
      </c>
      <c r="D1369" s="36" t="s">
        <v>29</v>
      </c>
      <c r="E1369" s="36">
        <v>259.22379791893974</v>
      </c>
      <c r="F1369" s="40">
        <v>1.8163805355875091</v>
      </c>
      <c r="G1369" s="40">
        <v>1.8163805355875091</v>
      </c>
      <c r="H1369" s="36" t="s">
        <v>124</v>
      </c>
      <c r="I1369" s="36" t="s">
        <v>29</v>
      </c>
      <c r="J1369" s="38" t="s">
        <v>134</v>
      </c>
    </row>
    <row r="1370" spans="1:10">
      <c r="A1370" s="39">
        <v>0.61042950000000007</v>
      </c>
      <c r="B1370" s="36">
        <v>610429.50000000012</v>
      </c>
      <c r="C1370" s="36" t="s">
        <v>29</v>
      </c>
      <c r="D1370" s="36" t="s">
        <v>29</v>
      </c>
      <c r="E1370" s="36">
        <v>257.74486774223317</v>
      </c>
      <c r="F1370" s="40">
        <v>0.45752465971734674</v>
      </c>
      <c r="G1370" s="40">
        <v>0.45752465971734674</v>
      </c>
      <c r="H1370" s="36" t="s">
        <v>124</v>
      </c>
      <c r="I1370" s="36" t="s">
        <v>29</v>
      </c>
      <c r="J1370" s="38" t="s">
        <v>134</v>
      </c>
    </row>
    <row r="1371" spans="1:10">
      <c r="A1371" s="39">
        <v>0.61155101272727275</v>
      </c>
      <c r="B1371" s="36">
        <v>611551.0127272727</v>
      </c>
      <c r="C1371" s="36" t="s">
        <v>29</v>
      </c>
      <c r="D1371" s="36" t="s">
        <v>29</v>
      </c>
      <c r="E1371" s="36">
        <v>257.8151013837554</v>
      </c>
      <c r="F1371" s="40">
        <v>2.1059044636026454</v>
      </c>
      <c r="G1371" s="40">
        <v>2.1059044636026454</v>
      </c>
      <c r="H1371" s="36" t="s">
        <v>124</v>
      </c>
      <c r="I1371" s="36" t="s">
        <v>29</v>
      </c>
      <c r="J1371" s="38" t="s">
        <v>135</v>
      </c>
    </row>
    <row r="1372" spans="1:10">
      <c r="A1372" s="39">
        <v>0.61160063333333281</v>
      </c>
      <c r="B1372" s="36">
        <v>611600.63333333284</v>
      </c>
      <c r="C1372" s="36" t="s">
        <v>29</v>
      </c>
      <c r="D1372" s="36" t="s">
        <v>29</v>
      </c>
      <c r="E1372" s="36">
        <v>259.68470917949247</v>
      </c>
      <c r="F1372" s="40">
        <v>1.1644945032222638</v>
      </c>
      <c r="G1372" s="40">
        <v>1.1644945032222638</v>
      </c>
      <c r="H1372" s="36" t="s">
        <v>124</v>
      </c>
      <c r="I1372" s="36" t="s">
        <v>29</v>
      </c>
      <c r="J1372" s="38" t="s">
        <v>135</v>
      </c>
    </row>
    <row r="1373" spans="1:10">
      <c r="A1373" s="39">
        <v>0.61276196666666605</v>
      </c>
      <c r="B1373" s="36">
        <v>612761.96666666609</v>
      </c>
      <c r="C1373" s="36" t="s">
        <v>29</v>
      </c>
      <c r="D1373" s="36" t="s">
        <v>29</v>
      </c>
      <c r="E1373" s="36">
        <v>258.13797445364014</v>
      </c>
      <c r="F1373" s="40">
        <v>1.4145866443089945</v>
      </c>
      <c r="G1373" s="40">
        <v>1.4145866443089945</v>
      </c>
      <c r="H1373" s="36" t="s">
        <v>124</v>
      </c>
      <c r="I1373" s="36" t="s">
        <v>29</v>
      </c>
      <c r="J1373" s="38" t="s">
        <v>135</v>
      </c>
    </row>
    <row r="1374" spans="1:10">
      <c r="A1374" s="39">
        <v>0.61394279999999968</v>
      </c>
      <c r="B1374" s="36">
        <v>613942.7999999997</v>
      </c>
      <c r="C1374" s="36" t="s">
        <v>29</v>
      </c>
      <c r="D1374" s="36" t="s">
        <v>29</v>
      </c>
      <c r="E1374" s="36">
        <v>256.19357864872802</v>
      </c>
      <c r="F1374" s="40">
        <v>0.39239183410143125</v>
      </c>
      <c r="G1374" s="40">
        <v>0.39239183410143125</v>
      </c>
      <c r="H1374" s="36" t="s">
        <v>124</v>
      </c>
      <c r="I1374" s="36" t="s">
        <v>29</v>
      </c>
      <c r="J1374" s="38" t="s">
        <v>135</v>
      </c>
    </row>
    <row r="1375" spans="1:10">
      <c r="A1375" s="39">
        <v>0.61514059999999993</v>
      </c>
      <c r="B1375" s="36">
        <v>615140.6</v>
      </c>
      <c r="C1375" s="36" t="s">
        <v>29</v>
      </c>
      <c r="D1375" s="36" t="s">
        <v>29</v>
      </c>
      <c r="E1375" s="36">
        <v>252.74797477389262</v>
      </c>
      <c r="F1375" s="40">
        <v>1.0558532435516896</v>
      </c>
      <c r="G1375" s="40">
        <v>1.0558532435516896</v>
      </c>
      <c r="H1375" s="36" t="s">
        <v>124</v>
      </c>
      <c r="I1375" s="36" t="s">
        <v>29</v>
      </c>
      <c r="J1375" s="38" t="s">
        <v>135</v>
      </c>
    </row>
    <row r="1376" spans="1:10">
      <c r="A1376" s="39">
        <v>0.61629911636363655</v>
      </c>
      <c r="B1376" s="36">
        <v>616299.11636363657</v>
      </c>
      <c r="C1376" s="36" t="s">
        <v>29</v>
      </c>
      <c r="D1376" s="36" t="s">
        <v>29</v>
      </c>
      <c r="E1376" s="36">
        <v>252.8982584181087</v>
      </c>
      <c r="F1376" s="40">
        <v>0.61888037862769285</v>
      </c>
      <c r="G1376" s="40">
        <v>0.61888037862769285</v>
      </c>
      <c r="H1376" s="36" t="s">
        <v>124</v>
      </c>
      <c r="I1376" s="36" t="s">
        <v>29</v>
      </c>
      <c r="J1376" s="38" t="s">
        <v>135</v>
      </c>
    </row>
    <row r="1377" spans="1:10">
      <c r="A1377" s="39">
        <v>0.61635659999999981</v>
      </c>
      <c r="B1377" s="36">
        <v>616356.59999999986</v>
      </c>
      <c r="C1377" s="36" t="s">
        <v>29</v>
      </c>
      <c r="D1377" s="36" t="s">
        <v>29</v>
      </c>
      <c r="E1377" s="36">
        <v>252.72980051397101</v>
      </c>
      <c r="F1377" s="40">
        <v>0.93568041085885545</v>
      </c>
      <c r="G1377" s="40">
        <v>0.93568041085885545</v>
      </c>
      <c r="H1377" s="36" t="s">
        <v>124</v>
      </c>
      <c r="I1377" s="36" t="s">
        <v>29</v>
      </c>
      <c r="J1377" s="38" t="s">
        <v>135</v>
      </c>
    </row>
    <row r="1378" spans="1:10">
      <c r="A1378" s="39">
        <v>0.61760956818181789</v>
      </c>
      <c r="B1378" s="36">
        <v>617609.56818181789</v>
      </c>
      <c r="C1378" s="36" t="s">
        <v>29</v>
      </c>
      <c r="D1378" s="36" t="s">
        <v>29</v>
      </c>
      <c r="E1378" s="36">
        <v>252.63944486217684</v>
      </c>
      <c r="F1378" s="40">
        <v>1.0614482021587828</v>
      </c>
      <c r="G1378" s="40">
        <v>1.0614482021587828</v>
      </c>
      <c r="H1378" s="36" t="s">
        <v>124</v>
      </c>
      <c r="I1378" s="36" t="s">
        <v>29</v>
      </c>
      <c r="J1378" s="38" t="s">
        <v>135</v>
      </c>
    </row>
    <row r="1379" spans="1:10">
      <c r="A1379" s="39">
        <v>0.61895374999999941</v>
      </c>
      <c r="B1379" s="36">
        <v>618953.74999999942</v>
      </c>
      <c r="C1379" s="36" t="s">
        <v>29</v>
      </c>
      <c r="D1379" s="36" t="s">
        <v>29</v>
      </c>
      <c r="E1379" s="36">
        <v>248.28893339724928</v>
      </c>
      <c r="F1379" s="40">
        <v>1.000936592352468</v>
      </c>
      <c r="G1379" s="40">
        <v>1.000936592352468</v>
      </c>
      <c r="H1379" s="36" t="s">
        <v>124</v>
      </c>
      <c r="I1379" s="36" t="s">
        <v>29</v>
      </c>
      <c r="J1379" s="38" t="s">
        <v>135</v>
      </c>
    </row>
    <row r="1380" spans="1:10">
      <c r="A1380" s="39">
        <v>0.62028374999999991</v>
      </c>
      <c r="B1380" s="36">
        <v>620283.74999999988</v>
      </c>
      <c r="C1380" s="36" t="s">
        <v>29</v>
      </c>
      <c r="D1380" s="36" t="s">
        <v>29</v>
      </c>
      <c r="E1380" s="36">
        <v>245.88658787248076</v>
      </c>
      <c r="F1380" s="40">
        <v>0.28684579173924313</v>
      </c>
      <c r="G1380" s="40">
        <v>0.28684579173924313</v>
      </c>
      <c r="H1380" s="36" t="s">
        <v>124</v>
      </c>
      <c r="I1380" s="36" t="s">
        <v>29</v>
      </c>
      <c r="J1380" s="38" t="s">
        <v>135</v>
      </c>
    </row>
    <row r="1381" spans="1:10">
      <c r="A1381" s="39">
        <v>0.62165145000000022</v>
      </c>
      <c r="B1381" s="36">
        <v>621651.45000000019</v>
      </c>
      <c r="C1381" s="36" t="s">
        <v>29</v>
      </c>
      <c r="D1381" s="36" t="s">
        <v>29</v>
      </c>
      <c r="E1381" s="36">
        <v>243.53068358638558</v>
      </c>
      <c r="F1381" s="40">
        <v>0.8113406949026285</v>
      </c>
      <c r="G1381" s="40">
        <v>0.8113406949026285</v>
      </c>
      <c r="H1381" s="36" t="s">
        <v>124</v>
      </c>
      <c r="I1381" s="36" t="s">
        <v>29</v>
      </c>
      <c r="J1381" s="38" t="s">
        <v>135</v>
      </c>
    </row>
    <row r="1382" spans="1:10">
      <c r="A1382" s="39">
        <v>0.62295073272727297</v>
      </c>
      <c r="B1382" s="36">
        <v>622950.73272727302</v>
      </c>
      <c r="C1382" s="36" t="s">
        <v>29</v>
      </c>
      <c r="D1382" s="36" t="s">
        <v>29</v>
      </c>
      <c r="E1382" s="36">
        <v>243.88545246756433</v>
      </c>
      <c r="F1382" s="40">
        <v>2.8407290620542276</v>
      </c>
      <c r="G1382" s="40">
        <v>2.8407290620542276</v>
      </c>
      <c r="H1382" s="36" t="s">
        <v>124</v>
      </c>
      <c r="I1382" s="36" t="s">
        <v>29</v>
      </c>
      <c r="J1382" s="38" t="s">
        <v>135</v>
      </c>
    </row>
    <row r="1383" spans="1:10">
      <c r="A1383" s="39">
        <v>0.62305495</v>
      </c>
      <c r="B1383" s="36">
        <v>623054.94999999995</v>
      </c>
      <c r="C1383" s="36" t="s">
        <v>29</v>
      </c>
      <c r="D1383" s="36" t="s">
        <v>29</v>
      </c>
      <c r="E1383" s="36">
        <v>239.19230883467588</v>
      </c>
      <c r="F1383" s="40">
        <v>0.83254154377603506</v>
      </c>
      <c r="G1383" s="40">
        <v>0.83254154377603506</v>
      </c>
      <c r="H1383" s="36" t="s">
        <v>124</v>
      </c>
      <c r="I1383" s="36" t="s">
        <v>29</v>
      </c>
      <c r="J1383" s="38" t="s">
        <v>135</v>
      </c>
    </row>
    <row r="1384" spans="1:10">
      <c r="A1384" s="39">
        <v>0.62449694999999927</v>
      </c>
      <c r="B1384" s="36">
        <v>624496.94999999925</v>
      </c>
      <c r="C1384" s="36" t="s">
        <v>29</v>
      </c>
      <c r="D1384" s="36" t="s">
        <v>29</v>
      </c>
      <c r="E1384" s="36">
        <v>237.92850701362374</v>
      </c>
      <c r="F1384" s="40">
        <v>1.0247168068851593</v>
      </c>
      <c r="G1384" s="40">
        <v>1.0247168068851593</v>
      </c>
      <c r="H1384" s="36" t="s">
        <v>124</v>
      </c>
      <c r="I1384" s="36" t="s">
        <v>29</v>
      </c>
      <c r="J1384" s="38" t="s">
        <v>135</v>
      </c>
    </row>
    <row r="1385" spans="1:10">
      <c r="A1385" s="39">
        <v>0.6253979242424238</v>
      </c>
      <c r="B1385" s="36">
        <v>625397.92424242385</v>
      </c>
      <c r="C1385" s="36" t="s">
        <v>29</v>
      </c>
      <c r="D1385" s="36" t="s">
        <v>29</v>
      </c>
      <c r="E1385" s="36">
        <v>235.02330647237795</v>
      </c>
      <c r="F1385" s="40">
        <v>0.3465564486843668</v>
      </c>
      <c r="G1385" s="40">
        <v>0.3465564486843668</v>
      </c>
      <c r="H1385" s="36" t="s">
        <v>124</v>
      </c>
      <c r="I1385" s="36" t="s">
        <v>29</v>
      </c>
      <c r="J1385" s="38" t="s">
        <v>135</v>
      </c>
    </row>
    <row r="1386" spans="1:10">
      <c r="A1386" s="39">
        <v>0.62604749999999898</v>
      </c>
      <c r="B1386" s="36">
        <v>626047.49999999895</v>
      </c>
      <c r="C1386" s="36" t="s">
        <v>29</v>
      </c>
      <c r="D1386" s="36" t="s">
        <v>29</v>
      </c>
      <c r="E1386" s="36">
        <v>228.51222535135372</v>
      </c>
      <c r="F1386" s="40">
        <v>0.88302314390220549</v>
      </c>
      <c r="G1386" s="40">
        <v>0.88302314390220549</v>
      </c>
      <c r="H1386" s="36" t="s">
        <v>124</v>
      </c>
      <c r="I1386" s="36" t="s">
        <v>29</v>
      </c>
      <c r="J1386" s="38" t="s">
        <v>135</v>
      </c>
    </row>
    <row r="1387" spans="1:10">
      <c r="A1387" s="39">
        <v>0.62696942727272709</v>
      </c>
      <c r="B1387" s="36">
        <v>626969.42727272713</v>
      </c>
      <c r="C1387" s="36" t="s">
        <v>29</v>
      </c>
      <c r="D1387" s="36" t="s">
        <v>29</v>
      </c>
      <c r="E1387" s="36">
        <v>215.70968264504967</v>
      </c>
      <c r="F1387" s="40">
        <v>0.47966570879531611</v>
      </c>
      <c r="G1387" s="40">
        <v>0.47966570879531611</v>
      </c>
      <c r="H1387" s="36" t="s">
        <v>124</v>
      </c>
      <c r="I1387" s="36" t="s">
        <v>29</v>
      </c>
      <c r="J1387" s="38" t="s">
        <v>135</v>
      </c>
    </row>
    <row r="1388" spans="1:10">
      <c r="A1388" s="39">
        <v>0.62783009999999939</v>
      </c>
      <c r="B1388" s="36">
        <v>627830.09999999939</v>
      </c>
      <c r="C1388" s="36" t="s">
        <v>29</v>
      </c>
      <c r="D1388" s="36" t="s">
        <v>29</v>
      </c>
      <c r="E1388" s="36">
        <v>205.76310728563763</v>
      </c>
      <c r="F1388" s="40">
        <v>0.93576822974171558</v>
      </c>
      <c r="G1388" s="40">
        <v>0.93576822974171558</v>
      </c>
      <c r="H1388" s="36" t="s">
        <v>124</v>
      </c>
      <c r="I1388" s="36" t="s">
        <v>29</v>
      </c>
      <c r="J1388" s="38" t="s">
        <v>135</v>
      </c>
    </row>
    <row r="1389" spans="1:10">
      <c r="A1389" s="39">
        <v>0.62913961818181796</v>
      </c>
      <c r="B1389" s="36">
        <v>629139.61818181793</v>
      </c>
      <c r="C1389" s="36" t="s">
        <v>29</v>
      </c>
      <c r="D1389" s="36" t="s">
        <v>29</v>
      </c>
      <c r="E1389" s="36">
        <v>199.52416462021898</v>
      </c>
      <c r="F1389" s="40">
        <v>0.76808696746599214</v>
      </c>
      <c r="G1389" s="40">
        <v>0.76808696746599214</v>
      </c>
      <c r="H1389" s="36" t="s">
        <v>124</v>
      </c>
      <c r="I1389" s="36" t="s">
        <v>29</v>
      </c>
      <c r="J1389" s="38" t="s">
        <v>135</v>
      </c>
    </row>
    <row r="1390" spans="1:10">
      <c r="A1390" s="39">
        <v>0.62976985272727304</v>
      </c>
      <c r="B1390" s="36">
        <v>629769.85272727301</v>
      </c>
      <c r="C1390" s="36" t="s">
        <v>29</v>
      </c>
      <c r="D1390" s="36" t="s">
        <v>29</v>
      </c>
      <c r="E1390" s="36">
        <v>205.26582182975858</v>
      </c>
      <c r="F1390" s="40">
        <v>0.86755908038264284</v>
      </c>
      <c r="G1390" s="40">
        <v>0.86755908038264284</v>
      </c>
      <c r="H1390" s="36" t="s">
        <v>124</v>
      </c>
      <c r="I1390" s="36" t="s">
        <v>29</v>
      </c>
      <c r="J1390" s="38" t="s">
        <v>135</v>
      </c>
    </row>
    <row r="1391" spans="1:10">
      <c r="A1391" s="39">
        <v>0.62986610000000054</v>
      </c>
      <c r="B1391" s="36">
        <v>629866.10000000056</v>
      </c>
      <c r="C1391" s="36" t="s">
        <v>29</v>
      </c>
      <c r="D1391" s="36" t="s">
        <v>29</v>
      </c>
      <c r="E1391" s="36">
        <v>200.77734554085592</v>
      </c>
      <c r="F1391" s="40">
        <v>0.49937151826940968</v>
      </c>
      <c r="G1391" s="40">
        <v>0.49937151826940968</v>
      </c>
      <c r="H1391" s="36" t="s">
        <v>124</v>
      </c>
      <c r="I1391" s="36" t="s">
        <v>29</v>
      </c>
      <c r="J1391" s="38" t="s">
        <v>135</v>
      </c>
    </row>
    <row r="1392" spans="1:10">
      <c r="A1392" s="39">
        <v>0.63152632272727205</v>
      </c>
      <c r="B1392" s="36">
        <v>631526.32272727205</v>
      </c>
      <c r="C1392" s="36" t="s">
        <v>29</v>
      </c>
      <c r="D1392" s="36" t="s">
        <v>29</v>
      </c>
      <c r="E1392" s="36">
        <v>200.45706932834122</v>
      </c>
      <c r="F1392" s="40">
        <v>1.8142630735080978</v>
      </c>
      <c r="G1392" s="40">
        <v>1.8142630735080978</v>
      </c>
      <c r="H1392" s="36" t="s">
        <v>124</v>
      </c>
      <c r="I1392" s="36" t="s">
        <v>29</v>
      </c>
      <c r="J1392" s="38" t="s">
        <v>135</v>
      </c>
    </row>
    <row r="1393" spans="1:10">
      <c r="A1393" s="39">
        <v>0.63235694090909056</v>
      </c>
      <c r="B1393" s="36">
        <v>632356.94090909057</v>
      </c>
      <c r="C1393" s="36" t="s">
        <v>29</v>
      </c>
      <c r="D1393" s="36" t="s">
        <v>29</v>
      </c>
      <c r="E1393" s="36">
        <v>196.49917279673912</v>
      </c>
      <c r="F1393" s="40">
        <v>1.514601076047805</v>
      </c>
      <c r="G1393" s="40">
        <v>1.514601076047805</v>
      </c>
      <c r="H1393" s="36" t="s">
        <v>124</v>
      </c>
      <c r="I1393" s="36" t="s">
        <v>29</v>
      </c>
      <c r="J1393" s="38" t="s">
        <v>135</v>
      </c>
    </row>
    <row r="1394" spans="1:10">
      <c r="A1394" s="39">
        <v>0.63407753787878829</v>
      </c>
      <c r="B1394" s="36">
        <v>634077.53787878831</v>
      </c>
      <c r="C1394" s="36" t="s">
        <v>29</v>
      </c>
      <c r="D1394" s="36" t="s">
        <v>29</v>
      </c>
      <c r="E1394" s="36">
        <v>193.09789993536265</v>
      </c>
      <c r="F1394" s="40">
        <v>1.5526757621230791</v>
      </c>
      <c r="G1394" s="40">
        <v>1.5526757621230791</v>
      </c>
      <c r="H1394" s="36" t="s">
        <v>124</v>
      </c>
      <c r="I1394" s="36" t="s">
        <v>29</v>
      </c>
      <c r="J1394" s="38" t="s">
        <v>135</v>
      </c>
    </row>
    <row r="1395" spans="1:10">
      <c r="A1395" s="39">
        <v>0.63488114484848457</v>
      </c>
      <c r="B1395" s="36">
        <v>634881.14484848455</v>
      </c>
      <c r="C1395" s="36" t="s">
        <v>29</v>
      </c>
      <c r="D1395" s="36" t="s">
        <v>29</v>
      </c>
      <c r="E1395" s="36">
        <v>195.94989153226658</v>
      </c>
      <c r="F1395" s="40">
        <v>1.5295453093531153</v>
      </c>
      <c r="G1395" s="40">
        <v>1.5295453093531153</v>
      </c>
      <c r="H1395" s="36" t="s">
        <v>124</v>
      </c>
      <c r="I1395" s="36" t="s">
        <v>29</v>
      </c>
      <c r="J1395" s="38" t="s">
        <v>135</v>
      </c>
    </row>
    <row r="1396" spans="1:10">
      <c r="A1396" s="39">
        <v>0.63500903333333225</v>
      </c>
      <c r="B1396" s="36">
        <v>635009.03333333228</v>
      </c>
      <c r="C1396" s="36" t="s">
        <v>29</v>
      </c>
      <c r="D1396" s="36" t="s">
        <v>29</v>
      </c>
      <c r="E1396" s="36">
        <v>194.85936588137295</v>
      </c>
      <c r="F1396" s="40">
        <v>1.7631466086235197</v>
      </c>
      <c r="G1396" s="40">
        <v>1.7631466086235197</v>
      </c>
      <c r="H1396" s="36" t="s">
        <v>124</v>
      </c>
      <c r="I1396" s="36" t="s">
        <v>29</v>
      </c>
      <c r="J1396" s="38" t="s">
        <v>135</v>
      </c>
    </row>
    <row r="1397" spans="1:10">
      <c r="A1397" s="39">
        <v>0.63652156060606002</v>
      </c>
      <c r="B1397" s="36">
        <v>636521.56060605997</v>
      </c>
      <c r="C1397" s="36" t="s">
        <v>29</v>
      </c>
      <c r="D1397" s="36" t="s">
        <v>29</v>
      </c>
      <c r="E1397" s="36">
        <v>194.00258992033588</v>
      </c>
      <c r="F1397" s="40">
        <v>0.65697347218416302</v>
      </c>
      <c r="G1397" s="40">
        <v>0.65697347218416302</v>
      </c>
      <c r="H1397" s="36" t="s">
        <v>124</v>
      </c>
      <c r="I1397" s="36" t="s">
        <v>29</v>
      </c>
      <c r="J1397" s="38" t="s">
        <v>135</v>
      </c>
    </row>
    <row r="1398" spans="1:10">
      <c r="A1398" s="39">
        <v>0.63771436666666514</v>
      </c>
      <c r="B1398" s="36">
        <v>637714.36666666518</v>
      </c>
      <c r="C1398" s="36" t="s">
        <v>29</v>
      </c>
      <c r="D1398" s="36" t="s">
        <v>29</v>
      </c>
      <c r="E1398" s="36">
        <v>195.33150117951013</v>
      </c>
      <c r="F1398" s="40">
        <v>1.8506066162326731</v>
      </c>
      <c r="G1398" s="40">
        <v>1.8506066162326731</v>
      </c>
      <c r="H1398" s="36" t="s">
        <v>124</v>
      </c>
      <c r="I1398" s="36" t="s">
        <v>29</v>
      </c>
      <c r="J1398" s="38" t="s">
        <v>135</v>
      </c>
    </row>
    <row r="1399" spans="1:10">
      <c r="A1399" s="39">
        <v>0.63941826515151456</v>
      </c>
      <c r="B1399" s="36">
        <v>639418.26515151456</v>
      </c>
      <c r="C1399" s="36" t="s">
        <v>29</v>
      </c>
      <c r="D1399" s="36" t="s">
        <v>29</v>
      </c>
      <c r="E1399" s="36">
        <v>188.84773640742259</v>
      </c>
      <c r="F1399" s="40">
        <v>0.96250922832509178</v>
      </c>
      <c r="G1399" s="40">
        <v>0.96250922832509178</v>
      </c>
      <c r="H1399" s="36" t="s">
        <v>124</v>
      </c>
      <c r="I1399" s="36" t="s">
        <v>29</v>
      </c>
      <c r="J1399" s="38" t="s">
        <v>135</v>
      </c>
    </row>
    <row r="1400" spans="1:10">
      <c r="A1400" s="39">
        <v>0.64037224999999931</v>
      </c>
      <c r="B1400" s="36">
        <v>640372.2499999993</v>
      </c>
      <c r="C1400" s="36" t="s">
        <v>29</v>
      </c>
      <c r="D1400" s="36" t="s">
        <v>29</v>
      </c>
      <c r="E1400" s="36">
        <v>190.17773360051009</v>
      </c>
      <c r="F1400" s="40">
        <v>0.49881129040850669</v>
      </c>
      <c r="G1400" s="40">
        <v>0.49881129040850669</v>
      </c>
      <c r="H1400" s="36" t="s">
        <v>124</v>
      </c>
      <c r="I1400" s="36" t="s">
        <v>29</v>
      </c>
      <c r="J1400" s="38" t="s">
        <v>135</v>
      </c>
    </row>
    <row r="1401" spans="1:10">
      <c r="A1401" s="39">
        <v>0.64207460454545373</v>
      </c>
      <c r="B1401" s="36">
        <v>642074.60454545368</v>
      </c>
      <c r="C1401" s="36" t="s">
        <v>29</v>
      </c>
      <c r="D1401" s="36" t="s">
        <v>29</v>
      </c>
      <c r="E1401" s="36">
        <v>191.38425695346518</v>
      </c>
      <c r="F1401" s="40">
        <v>1.0476237359173044</v>
      </c>
      <c r="G1401" s="40">
        <v>1.0476237359173044</v>
      </c>
      <c r="H1401" s="36" t="s">
        <v>124</v>
      </c>
      <c r="I1401" s="36" t="s">
        <v>29</v>
      </c>
      <c r="J1401" s="38" t="s">
        <v>135</v>
      </c>
    </row>
    <row r="1402" spans="1:10">
      <c r="A1402" s="39">
        <v>0.64285665000000003</v>
      </c>
      <c r="B1402" s="36">
        <v>642856.65</v>
      </c>
      <c r="C1402" s="36" t="s">
        <v>29</v>
      </c>
      <c r="D1402" s="36" t="s">
        <v>29</v>
      </c>
      <c r="E1402" s="36">
        <v>191.5605717991007</v>
      </c>
      <c r="F1402" s="40">
        <v>1.1251256609757629</v>
      </c>
      <c r="G1402" s="40">
        <v>1.1251256609757629</v>
      </c>
      <c r="H1402" s="36" t="s">
        <v>124</v>
      </c>
      <c r="I1402" s="36" t="s">
        <v>29</v>
      </c>
      <c r="J1402" s="38" t="s">
        <v>135</v>
      </c>
    </row>
    <row r="1403" spans="1:10">
      <c r="A1403" s="39">
        <v>0.64430082727272642</v>
      </c>
      <c r="B1403" s="36">
        <v>644300.82727272646</v>
      </c>
      <c r="C1403" s="36" t="s">
        <v>29</v>
      </c>
      <c r="D1403" s="36" t="s">
        <v>29</v>
      </c>
      <c r="E1403" s="36">
        <v>195.3061298127235</v>
      </c>
      <c r="F1403" s="40">
        <v>1.2535435328206734</v>
      </c>
      <c r="G1403" s="40">
        <v>1.2535435328206734</v>
      </c>
      <c r="H1403" s="36" t="s">
        <v>124</v>
      </c>
      <c r="I1403" s="36" t="s">
        <v>29</v>
      </c>
      <c r="J1403" s="38" t="s">
        <v>135</v>
      </c>
    </row>
    <row r="1404" spans="1:10">
      <c r="A1404" s="39">
        <v>0.64515064999999971</v>
      </c>
      <c r="B1404" s="36">
        <v>645150.64999999967</v>
      </c>
      <c r="C1404" s="36" t="s">
        <v>29</v>
      </c>
      <c r="D1404" s="36" t="s">
        <v>29</v>
      </c>
      <c r="E1404" s="36">
        <v>195.82042744328479</v>
      </c>
      <c r="F1404" s="40">
        <v>0.94960401527209037</v>
      </c>
      <c r="G1404" s="40">
        <v>0.94960401527209037</v>
      </c>
      <c r="H1404" s="36" t="s">
        <v>124</v>
      </c>
      <c r="I1404" s="36" t="s">
        <v>29</v>
      </c>
      <c r="J1404" s="38" t="s">
        <v>135</v>
      </c>
    </row>
    <row r="1405" spans="1:10">
      <c r="A1405" s="39">
        <v>0.64637694696969583</v>
      </c>
      <c r="B1405" s="36">
        <v>646376.94696969585</v>
      </c>
      <c r="C1405" s="36" t="s">
        <v>29</v>
      </c>
      <c r="D1405" s="36" t="s">
        <v>29</v>
      </c>
      <c r="E1405" s="36">
        <v>189.88548096825593</v>
      </c>
      <c r="F1405" s="40">
        <v>2.0195381674049586</v>
      </c>
      <c r="G1405" s="40">
        <v>2.0195381674049586</v>
      </c>
      <c r="H1405" s="36" t="s">
        <v>124</v>
      </c>
      <c r="I1405" s="36" t="s">
        <v>29</v>
      </c>
      <c r="J1405" s="38" t="s">
        <v>135</v>
      </c>
    </row>
    <row r="1406" spans="1:10">
      <c r="A1406" s="39">
        <v>0.64725484999999916</v>
      </c>
      <c r="B1406" s="36">
        <v>647254.84999999916</v>
      </c>
      <c r="C1406" s="36" t="s">
        <v>29</v>
      </c>
      <c r="D1406" s="36" t="s">
        <v>29</v>
      </c>
      <c r="E1406" s="36">
        <v>191.8480609628653</v>
      </c>
      <c r="F1406" s="40">
        <v>1.0021358748154088</v>
      </c>
      <c r="G1406" s="40">
        <v>1.0021358748154088</v>
      </c>
      <c r="H1406" s="36" t="s">
        <v>124</v>
      </c>
      <c r="I1406" s="36" t="s">
        <v>29</v>
      </c>
      <c r="J1406" s="38" t="s">
        <v>135</v>
      </c>
    </row>
    <row r="1407" spans="1:10">
      <c r="A1407" s="39">
        <v>0.6486124181818187</v>
      </c>
      <c r="B1407" s="36">
        <v>648612.41818181868</v>
      </c>
      <c r="C1407" s="36" t="s">
        <v>29</v>
      </c>
      <c r="D1407" s="36" t="s">
        <v>29</v>
      </c>
      <c r="E1407" s="36">
        <v>193.47659870780961</v>
      </c>
      <c r="F1407" s="40">
        <v>0.74452608149201638</v>
      </c>
      <c r="G1407" s="40">
        <v>0.74452608149201638</v>
      </c>
      <c r="H1407" s="36" t="s">
        <v>124</v>
      </c>
      <c r="I1407" s="36" t="s">
        <v>29</v>
      </c>
      <c r="J1407" s="38" t="s">
        <v>135</v>
      </c>
    </row>
    <row r="1408" spans="1:10">
      <c r="A1408" s="39">
        <v>0.64919109999999924</v>
      </c>
      <c r="B1408" s="36">
        <v>649191.09999999928</v>
      </c>
      <c r="C1408" s="36" t="s">
        <v>29</v>
      </c>
      <c r="D1408" s="36" t="s">
        <v>29</v>
      </c>
      <c r="E1408" s="36">
        <v>196.17149410495196</v>
      </c>
      <c r="F1408" s="40">
        <v>0.43847446571684556</v>
      </c>
      <c r="G1408" s="40">
        <v>0.43847446571684556</v>
      </c>
      <c r="H1408" s="36" t="s">
        <v>124</v>
      </c>
      <c r="I1408" s="36" t="s">
        <v>29</v>
      </c>
      <c r="J1408" s="38" t="s">
        <v>135</v>
      </c>
    </row>
    <row r="1409" spans="1:10">
      <c r="A1409" s="39">
        <v>0.65034846363636334</v>
      </c>
      <c r="B1409" s="36">
        <v>650348.46363636339</v>
      </c>
      <c r="C1409" s="36" t="s">
        <v>29</v>
      </c>
      <c r="D1409" s="36" t="s">
        <v>29</v>
      </c>
      <c r="E1409" s="36">
        <v>189.2501799432969</v>
      </c>
      <c r="F1409" s="40">
        <v>1.217006115287788</v>
      </c>
      <c r="G1409" s="40">
        <v>1.217006115287788</v>
      </c>
      <c r="H1409" s="36" t="s">
        <v>124</v>
      </c>
      <c r="I1409" s="36" t="s">
        <v>29</v>
      </c>
      <c r="J1409" s="38" t="s">
        <v>135</v>
      </c>
    </row>
    <row r="1410" spans="1:10">
      <c r="A1410" s="39">
        <v>0.65094709999999978</v>
      </c>
      <c r="B1410" s="36">
        <v>650947.09999999974</v>
      </c>
      <c r="C1410" s="36" t="s">
        <v>29</v>
      </c>
      <c r="D1410" s="36" t="s">
        <v>29</v>
      </c>
      <c r="E1410" s="36">
        <v>193.44315462070247</v>
      </c>
      <c r="F1410" s="40">
        <v>0.71036454750954603</v>
      </c>
      <c r="G1410" s="40">
        <v>0.71036454750954603</v>
      </c>
      <c r="H1410" s="36" t="s">
        <v>124</v>
      </c>
      <c r="I1410" s="36" t="s">
        <v>29</v>
      </c>
      <c r="J1410" s="38" t="s">
        <v>135</v>
      </c>
    </row>
    <row r="1411" spans="1:10">
      <c r="A1411" s="39">
        <v>0.65210426363636309</v>
      </c>
      <c r="B1411" s="36">
        <v>652104.26363636309</v>
      </c>
      <c r="C1411" s="36" t="s">
        <v>29</v>
      </c>
      <c r="D1411" s="36" t="s">
        <v>29</v>
      </c>
      <c r="E1411" s="36">
        <v>187.27489405586991</v>
      </c>
      <c r="F1411" s="40">
        <v>0.54196526633884679</v>
      </c>
      <c r="G1411" s="40">
        <v>0.54196526633884679</v>
      </c>
      <c r="H1411" s="36" t="s">
        <v>124</v>
      </c>
      <c r="I1411" s="36" t="s">
        <v>29</v>
      </c>
      <c r="J1411" s="38" t="s">
        <v>135</v>
      </c>
    </row>
    <row r="1412" spans="1:10">
      <c r="A1412" s="39">
        <v>0.65270895000000029</v>
      </c>
      <c r="B1412" s="36">
        <v>652708.9500000003</v>
      </c>
      <c r="C1412" s="36" t="s">
        <v>29</v>
      </c>
      <c r="D1412" s="36" t="s">
        <v>29</v>
      </c>
      <c r="E1412" s="36">
        <v>186.79376830404439</v>
      </c>
      <c r="F1412" s="40">
        <v>0.96899507468627288</v>
      </c>
      <c r="G1412" s="40">
        <v>0.96899507468627288</v>
      </c>
      <c r="H1412" s="36" t="s">
        <v>124</v>
      </c>
      <c r="I1412" s="36" t="s">
        <v>29</v>
      </c>
      <c r="J1412" s="38" t="s">
        <v>135</v>
      </c>
    </row>
    <row r="1413" spans="1:10">
      <c r="A1413" s="39">
        <v>0.65373024999999996</v>
      </c>
      <c r="B1413" s="36">
        <v>653730.25</v>
      </c>
      <c r="C1413" s="36" t="s">
        <v>29</v>
      </c>
      <c r="D1413" s="36" t="s">
        <v>29</v>
      </c>
      <c r="E1413" s="36">
        <v>192.86917743295359</v>
      </c>
      <c r="F1413" s="40">
        <v>1.8458811199062075</v>
      </c>
      <c r="G1413" s="40">
        <v>1.8458811199062075</v>
      </c>
      <c r="H1413" s="36" t="s">
        <v>124</v>
      </c>
      <c r="I1413" s="36" t="s">
        <v>29</v>
      </c>
      <c r="J1413" s="38" t="s">
        <v>135</v>
      </c>
    </row>
    <row r="1414" spans="1:10">
      <c r="A1414" s="39">
        <v>0.65443865000000001</v>
      </c>
      <c r="B1414" s="36">
        <v>654438.65</v>
      </c>
      <c r="C1414" s="36" t="s">
        <v>29</v>
      </c>
      <c r="D1414" s="36" t="s">
        <v>29</v>
      </c>
      <c r="E1414" s="36">
        <v>194.81602929906575</v>
      </c>
      <c r="F1414" s="40">
        <v>0.98486359106857069</v>
      </c>
      <c r="G1414" s="40">
        <v>0.98486359106857069</v>
      </c>
      <c r="H1414" s="36" t="s">
        <v>124</v>
      </c>
      <c r="I1414" s="36" t="s">
        <v>29</v>
      </c>
      <c r="J1414" s="38" t="s">
        <v>135</v>
      </c>
    </row>
    <row r="1415" spans="1:10">
      <c r="A1415" s="39">
        <v>0.65552434999999987</v>
      </c>
      <c r="B1415" s="36">
        <v>655524.34999999986</v>
      </c>
      <c r="C1415" s="36" t="s">
        <v>29</v>
      </c>
      <c r="D1415" s="36" t="s">
        <v>29</v>
      </c>
      <c r="E1415" s="36">
        <v>199.99595342018023</v>
      </c>
      <c r="F1415" s="40">
        <v>0.53373727512293401</v>
      </c>
      <c r="G1415" s="40">
        <v>0.53373727512293401</v>
      </c>
      <c r="H1415" s="36" t="s">
        <v>124</v>
      </c>
      <c r="I1415" s="36" t="s">
        <v>29</v>
      </c>
      <c r="J1415" s="38" t="s">
        <v>135</v>
      </c>
    </row>
    <row r="1416" spans="1:10">
      <c r="A1416" s="39">
        <v>0.6561326499999991</v>
      </c>
      <c r="B1416" s="36">
        <v>656132.64999999909</v>
      </c>
      <c r="C1416" s="36" t="s">
        <v>29</v>
      </c>
      <c r="D1416" s="36" t="s">
        <v>29</v>
      </c>
      <c r="E1416" s="36">
        <v>200.35242454933484</v>
      </c>
      <c r="F1416" s="40">
        <v>0.74527104394253929</v>
      </c>
      <c r="G1416" s="40">
        <v>0.74527104394253929</v>
      </c>
      <c r="H1416" s="36" t="s">
        <v>124</v>
      </c>
      <c r="I1416" s="36" t="s">
        <v>29</v>
      </c>
      <c r="J1416" s="38" t="s">
        <v>135</v>
      </c>
    </row>
    <row r="1417" spans="1:10">
      <c r="A1417" s="39">
        <v>0.65718109090909049</v>
      </c>
      <c r="B1417" s="36">
        <v>657181.09090909048</v>
      </c>
      <c r="C1417" s="36" t="s">
        <v>29</v>
      </c>
      <c r="D1417" s="36" t="s">
        <v>29</v>
      </c>
      <c r="E1417" s="36">
        <v>192.9341212467433</v>
      </c>
      <c r="F1417" s="40">
        <v>0.64958340431175687</v>
      </c>
      <c r="G1417" s="40">
        <v>0.64958340431175687</v>
      </c>
      <c r="H1417" s="36" t="s">
        <v>124</v>
      </c>
      <c r="I1417" s="36" t="s">
        <v>29</v>
      </c>
      <c r="J1417" s="38" t="s">
        <v>135</v>
      </c>
    </row>
    <row r="1418" spans="1:10">
      <c r="A1418" s="39">
        <v>0.65765420606060632</v>
      </c>
      <c r="B1418" s="36">
        <v>657654.20606060629</v>
      </c>
      <c r="C1418" s="36" t="s">
        <v>29</v>
      </c>
      <c r="D1418" s="36" t="s">
        <v>29</v>
      </c>
      <c r="E1418" s="36">
        <v>189.23340881737832</v>
      </c>
      <c r="F1418" s="40">
        <v>1.7826372464476581</v>
      </c>
      <c r="G1418" s="40">
        <v>1.7826372464476581</v>
      </c>
      <c r="H1418" s="36" t="s">
        <v>124</v>
      </c>
      <c r="I1418" s="36" t="s">
        <v>29</v>
      </c>
      <c r="J1418" s="38" t="s">
        <v>135</v>
      </c>
    </row>
    <row r="1419" spans="1:10">
      <c r="A1419" s="39">
        <v>0.65772199999999892</v>
      </c>
      <c r="B1419" s="36">
        <v>657721.99999999895</v>
      </c>
      <c r="C1419" s="36" t="s">
        <v>29</v>
      </c>
      <c r="D1419" s="36" t="s">
        <v>29</v>
      </c>
      <c r="E1419" s="36">
        <v>190.87694055321359</v>
      </c>
      <c r="F1419" s="40">
        <v>0.87454220487696765</v>
      </c>
      <c r="G1419" s="40">
        <v>0.87454220487696765</v>
      </c>
      <c r="H1419" s="36" t="s">
        <v>124</v>
      </c>
      <c r="I1419" s="36" t="s">
        <v>29</v>
      </c>
      <c r="J1419" s="38" t="s">
        <v>135</v>
      </c>
    </row>
    <row r="1420" spans="1:10">
      <c r="A1420" s="39">
        <v>0.65876409999999941</v>
      </c>
      <c r="B1420" s="36">
        <v>658764.09999999939</v>
      </c>
      <c r="C1420" s="36" t="s">
        <v>29</v>
      </c>
      <c r="D1420" s="36" t="s">
        <v>29</v>
      </c>
      <c r="E1420" s="36">
        <v>184.098136363561</v>
      </c>
      <c r="F1420" s="40">
        <v>0.28724999593108053</v>
      </c>
      <c r="G1420" s="40">
        <v>0.28724999593108053</v>
      </c>
      <c r="H1420" s="36" t="s">
        <v>124</v>
      </c>
      <c r="I1420" s="36" t="s">
        <v>29</v>
      </c>
      <c r="J1420" s="38" t="s">
        <v>135</v>
      </c>
    </row>
    <row r="1421" spans="1:10">
      <c r="A1421" s="39">
        <v>0.65929382000000003</v>
      </c>
      <c r="B1421" s="36">
        <v>659293.82000000007</v>
      </c>
      <c r="C1421" s="36" t="s">
        <v>29</v>
      </c>
      <c r="D1421" s="36" t="s">
        <v>29</v>
      </c>
      <c r="E1421" s="36">
        <v>187.38008067325981</v>
      </c>
      <c r="F1421" s="40">
        <v>1.0624536886831397</v>
      </c>
      <c r="G1421" s="40">
        <v>1.0624536886831397</v>
      </c>
      <c r="H1421" s="36" t="s">
        <v>124</v>
      </c>
      <c r="I1421" s="36" t="s">
        <v>29</v>
      </c>
      <c r="J1421" s="38" t="s">
        <v>135</v>
      </c>
    </row>
    <row r="1422" spans="1:10">
      <c r="A1422" s="39">
        <v>0.65941189999999961</v>
      </c>
      <c r="B1422" s="36">
        <v>659411.89999999956</v>
      </c>
      <c r="C1422" s="36" t="s">
        <v>29</v>
      </c>
      <c r="D1422" s="36" t="s">
        <v>29</v>
      </c>
      <c r="E1422" s="36">
        <v>185.68378577617921</v>
      </c>
      <c r="F1422" s="40">
        <v>0.41429880571627437</v>
      </c>
      <c r="G1422" s="40">
        <v>0.41429880571627437</v>
      </c>
      <c r="H1422" s="36" t="s">
        <v>124</v>
      </c>
      <c r="I1422" s="36" t="s">
        <v>29</v>
      </c>
      <c r="J1422" s="38" t="s">
        <v>135</v>
      </c>
    </row>
    <row r="1423" spans="1:10">
      <c r="A1423" s="39">
        <v>0.6604635499999999</v>
      </c>
      <c r="B1423" s="36">
        <v>660463.54999999993</v>
      </c>
      <c r="C1423" s="36" t="s">
        <v>29</v>
      </c>
      <c r="D1423" s="36" t="s">
        <v>29</v>
      </c>
      <c r="E1423" s="36">
        <v>188.43427447380085</v>
      </c>
      <c r="F1423" s="40">
        <v>0.95211456815045603</v>
      </c>
      <c r="G1423" s="40">
        <v>0.95211456815045603</v>
      </c>
      <c r="H1423" s="36" t="s">
        <v>124</v>
      </c>
      <c r="I1423" s="36" t="s">
        <v>29</v>
      </c>
      <c r="J1423" s="38" t="s">
        <v>135</v>
      </c>
    </row>
    <row r="1424" spans="1:10">
      <c r="A1424" s="39">
        <v>0.66111831999999993</v>
      </c>
      <c r="B1424" s="36">
        <v>661118.31999999995</v>
      </c>
      <c r="C1424" s="36" t="s">
        <v>29</v>
      </c>
      <c r="D1424" s="36" t="s">
        <v>29</v>
      </c>
      <c r="E1424" s="36">
        <v>193.9700304568731</v>
      </c>
      <c r="F1424" s="40">
        <v>0.98605397030182629</v>
      </c>
      <c r="G1424" s="40">
        <v>0.98605397030182629</v>
      </c>
      <c r="H1424" s="36" t="s">
        <v>124</v>
      </c>
      <c r="I1424" s="36" t="s">
        <v>29</v>
      </c>
      <c r="J1424" s="38" t="s">
        <v>135</v>
      </c>
    </row>
    <row r="1425" spans="1:10">
      <c r="A1425" s="39">
        <v>0.66121590000000052</v>
      </c>
      <c r="B1425" s="36">
        <v>661215.90000000049</v>
      </c>
      <c r="C1425" s="36" t="s">
        <v>29</v>
      </c>
      <c r="D1425" s="36" t="s">
        <v>29</v>
      </c>
      <c r="E1425" s="36">
        <v>191.59170346951032</v>
      </c>
      <c r="F1425" s="40">
        <v>0.7748889463688593</v>
      </c>
      <c r="G1425" s="40">
        <v>0.7748889463688593</v>
      </c>
      <c r="H1425" s="36" t="s">
        <v>124</v>
      </c>
      <c r="I1425" s="36" t="s">
        <v>29</v>
      </c>
      <c r="J1425" s="38" t="s">
        <v>135</v>
      </c>
    </row>
    <row r="1426" spans="1:10">
      <c r="A1426" s="39">
        <v>0.66228217727272687</v>
      </c>
      <c r="B1426" s="36">
        <v>662282.1772727269</v>
      </c>
      <c r="C1426" s="36" t="s">
        <v>29</v>
      </c>
      <c r="D1426" s="36" t="s">
        <v>29</v>
      </c>
      <c r="E1426" s="36">
        <v>189.69058418048212</v>
      </c>
      <c r="F1426" s="40">
        <v>1.5153285959589515</v>
      </c>
      <c r="G1426" s="40">
        <v>1.5153285959589515</v>
      </c>
      <c r="H1426" s="36" t="s">
        <v>124</v>
      </c>
      <c r="I1426" s="36" t="s">
        <v>29</v>
      </c>
      <c r="J1426" s="38" t="s">
        <v>135</v>
      </c>
    </row>
    <row r="1427" spans="1:10">
      <c r="A1427" s="39">
        <v>0.66279660945454577</v>
      </c>
      <c r="B1427" s="36">
        <v>662796.60945454577</v>
      </c>
      <c r="C1427" s="36" t="s">
        <v>29</v>
      </c>
      <c r="D1427" s="36" t="s">
        <v>29</v>
      </c>
      <c r="E1427" s="36">
        <v>193.90821704355406</v>
      </c>
      <c r="F1427" s="40">
        <v>2.1187140471892407</v>
      </c>
      <c r="G1427" s="40">
        <v>2.1187140471892407</v>
      </c>
      <c r="H1427" s="36" t="s">
        <v>124</v>
      </c>
      <c r="I1427" s="36" t="s">
        <v>29</v>
      </c>
      <c r="J1427" s="38" t="s">
        <v>135</v>
      </c>
    </row>
    <row r="1428" spans="1:10">
      <c r="A1428" s="39">
        <v>0.66287755000000026</v>
      </c>
      <c r="B1428" s="36">
        <v>662877.55000000028</v>
      </c>
      <c r="C1428" s="36" t="s">
        <v>29</v>
      </c>
      <c r="D1428" s="36" t="s">
        <v>29</v>
      </c>
      <c r="E1428" s="36">
        <v>190.86103041769672</v>
      </c>
      <c r="F1428" s="40">
        <v>1.0188990068199388</v>
      </c>
      <c r="G1428" s="40">
        <v>1.0188990068199388</v>
      </c>
      <c r="H1428" s="36" t="s">
        <v>124</v>
      </c>
      <c r="I1428" s="36" t="s">
        <v>29</v>
      </c>
      <c r="J1428" s="38" t="s">
        <v>135</v>
      </c>
    </row>
    <row r="1429" spans="1:10">
      <c r="A1429" s="39">
        <v>0.66393751515151511</v>
      </c>
      <c r="B1429" s="36">
        <v>663937.51515151514</v>
      </c>
      <c r="C1429" s="36" t="s">
        <v>29</v>
      </c>
      <c r="D1429" s="36" t="s">
        <v>29</v>
      </c>
      <c r="E1429" s="36">
        <v>191.02249326390395</v>
      </c>
      <c r="F1429" s="40">
        <v>1.2013429676122072</v>
      </c>
      <c r="G1429" s="40">
        <v>1.2013429676122072</v>
      </c>
      <c r="H1429" s="36" t="s">
        <v>124</v>
      </c>
      <c r="I1429" s="36" t="s">
        <v>29</v>
      </c>
      <c r="J1429" s="38" t="s">
        <v>135</v>
      </c>
    </row>
    <row r="1430" spans="1:10">
      <c r="A1430" s="39">
        <v>0.6643203999999997</v>
      </c>
      <c r="B1430" s="36">
        <v>664320.39999999967</v>
      </c>
      <c r="C1430" s="36" t="s">
        <v>29</v>
      </c>
      <c r="D1430" s="36" t="s">
        <v>29</v>
      </c>
      <c r="E1430" s="36">
        <v>192.55321359717547</v>
      </c>
      <c r="F1430" s="40">
        <v>1.3033031284642651</v>
      </c>
      <c r="G1430" s="40">
        <v>1.3033031284642651</v>
      </c>
      <c r="H1430" s="36" t="s">
        <v>124</v>
      </c>
      <c r="I1430" s="36" t="s">
        <v>29</v>
      </c>
      <c r="J1430" s="38" t="s">
        <v>135</v>
      </c>
    </row>
    <row r="1431" spans="1:10">
      <c r="A1431" s="39">
        <v>0.66440809090909037</v>
      </c>
      <c r="B1431" s="36">
        <v>664408.09090909036</v>
      </c>
      <c r="C1431" s="36" t="s">
        <v>29</v>
      </c>
      <c r="D1431" s="36" t="s">
        <v>29</v>
      </c>
      <c r="E1431" s="36">
        <v>187.76703230989094</v>
      </c>
      <c r="F1431" s="40">
        <v>0.8324468692082797</v>
      </c>
      <c r="G1431" s="40">
        <v>0.8324468692082797</v>
      </c>
      <c r="H1431" s="36" t="s">
        <v>124</v>
      </c>
      <c r="I1431" s="36" t="s">
        <v>29</v>
      </c>
      <c r="J1431" s="38" t="s">
        <v>135</v>
      </c>
    </row>
    <row r="1432" spans="1:10">
      <c r="A1432" s="39">
        <v>0.66532193939393924</v>
      </c>
      <c r="B1432" s="36">
        <v>665321.93939393922</v>
      </c>
      <c r="C1432" s="36" t="s">
        <v>29</v>
      </c>
      <c r="D1432" s="36" t="s">
        <v>29</v>
      </c>
      <c r="E1432" s="36">
        <v>180.16659707392193</v>
      </c>
      <c r="F1432" s="40">
        <v>1.1165737704283798</v>
      </c>
      <c r="G1432" s="40">
        <v>1.1165737704283798</v>
      </c>
      <c r="H1432" s="36" t="s">
        <v>124</v>
      </c>
      <c r="I1432" s="36" t="s">
        <v>29</v>
      </c>
      <c r="J1432" s="38" t="s">
        <v>135</v>
      </c>
    </row>
    <row r="1433" spans="1:10">
      <c r="A1433" s="39">
        <v>0.66583652121212122</v>
      </c>
      <c r="B1433" s="36">
        <v>665836.52121212124</v>
      </c>
      <c r="C1433" s="36" t="s">
        <v>29</v>
      </c>
      <c r="D1433" s="36" t="s">
        <v>29</v>
      </c>
      <c r="E1433" s="36">
        <v>180.53768178380184</v>
      </c>
      <c r="F1433" s="40">
        <v>1.1169337748155439</v>
      </c>
      <c r="G1433" s="40">
        <v>1.1169337748155439</v>
      </c>
      <c r="H1433" s="36" t="s">
        <v>124</v>
      </c>
      <c r="I1433" s="36" t="s">
        <v>29</v>
      </c>
      <c r="J1433" s="38" t="s">
        <v>135</v>
      </c>
    </row>
    <row r="1434" spans="1:10">
      <c r="A1434" s="39">
        <v>0.66675336000000007</v>
      </c>
      <c r="B1434" s="36">
        <v>666753.3600000001</v>
      </c>
      <c r="C1434" s="36" t="s">
        <v>29</v>
      </c>
      <c r="D1434" s="36" t="s">
        <v>29</v>
      </c>
      <c r="E1434" s="36">
        <v>174.76867941399888</v>
      </c>
      <c r="F1434" s="40">
        <v>1.0439980375019227</v>
      </c>
      <c r="G1434" s="40">
        <v>1.0439980375019227</v>
      </c>
      <c r="H1434" s="36" t="s">
        <v>124</v>
      </c>
      <c r="I1434" s="36" t="s">
        <v>29</v>
      </c>
      <c r="J1434" s="38" t="s">
        <v>135</v>
      </c>
    </row>
    <row r="1435" spans="1:10">
      <c r="A1435" s="39">
        <v>0.66740985733333369</v>
      </c>
      <c r="B1435" s="36">
        <v>667409.8573333337</v>
      </c>
      <c r="C1435" s="36" t="s">
        <v>29</v>
      </c>
      <c r="D1435" s="36" t="s">
        <v>29</v>
      </c>
      <c r="E1435" s="36">
        <v>173.71362014216885</v>
      </c>
      <c r="F1435" s="40">
        <v>1.3774806668983484</v>
      </c>
      <c r="G1435" s="40">
        <v>1.3774806668983484</v>
      </c>
      <c r="H1435" s="36" t="s">
        <v>124</v>
      </c>
      <c r="I1435" s="36" t="s">
        <v>29</v>
      </c>
      <c r="J1435" s="38" t="s">
        <v>135</v>
      </c>
    </row>
    <row r="1436" spans="1:10">
      <c r="A1436" s="39">
        <v>0.66841526363636306</v>
      </c>
      <c r="B1436" s="36">
        <v>668415.26363636309</v>
      </c>
      <c r="C1436" s="36" t="s">
        <v>29</v>
      </c>
      <c r="D1436" s="36" t="s">
        <v>29</v>
      </c>
      <c r="E1436" s="36">
        <v>177.71466103061979</v>
      </c>
      <c r="F1436" s="40">
        <v>0.68292079419505447</v>
      </c>
      <c r="G1436" s="40">
        <v>0.68292079419505447</v>
      </c>
      <c r="H1436" s="36" t="s">
        <v>124</v>
      </c>
      <c r="I1436" s="36" t="s">
        <v>29</v>
      </c>
      <c r="J1436" s="38" t="s">
        <v>135</v>
      </c>
    </row>
    <row r="1437" spans="1:10">
      <c r="A1437" s="39">
        <v>0.66891553757575783</v>
      </c>
      <c r="B1437" s="36">
        <v>668915.53757575783</v>
      </c>
      <c r="C1437" s="36" t="s">
        <v>29</v>
      </c>
      <c r="D1437" s="36" t="s">
        <v>29</v>
      </c>
      <c r="E1437" s="36">
        <v>180.67054333031291</v>
      </c>
      <c r="F1437" s="40">
        <v>0.70712381771177757</v>
      </c>
      <c r="G1437" s="40">
        <v>0.70712381771177757</v>
      </c>
      <c r="H1437" s="36" t="s">
        <v>124</v>
      </c>
      <c r="I1437" s="36" t="s">
        <v>29</v>
      </c>
      <c r="J1437" s="38" t="s">
        <v>135</v>
      </c>
    </row>
    <row r="1438" spans="1:10">
      <c r="A1438" s="39">
        <v>0.66981929878787905</v>
      </c>
      <c r="B1438" s="36">
        <v>669819.29878787906</v>
      </c>
      <c r="C1438" s="36" t="s">
        <v>29</v>
      </c>
      <c r="D1438" s="36" t="s">
        <v>29</v>
      </c>
      <c r="E1438" s="36">
        <v>187.65553699261761</v>
      </c>
      <c r="F1438" s="40">
        <v>0.18350389395851932</v>
      </c>
      <c r="G1438" s="40">
        <v>0.18350389395851932</v>
      </c>
      <c r="H1438" s="36" t="s">
        <v>124</v>
      </c>
      <c r="I1438" s="36" t="s">
        <v>29</v>
      </c>
      <c r="J1438" s="38" t="s">
        <v>135</v>
      </c>
    </row>
    <row r="1439" spans="1:10">
      <c r="A1439" s="39">
        <v>0.67029631878787843</v>
      </c>
      <c r="B1439" s="36">
        <v>670296.31878787838</v>
      </c>
      <c r="C1439" s="36" t="s">
        <v>29</v>
      </c>
      <c r="D1439" s="36" t="s">
        <v>29</v>
      </c>
      <c r="E1439" s="36">
        <v>191.51413185126421</v>
      </c>
      <c r="F1439" s="40">
        <v>0.92435744634493389</v>
      </c>
      <c r="G1439" s="40">
        <v>0.92435744634493389</v>
      </c>
      <c r="H1439" s="36" t="s">
        <v>124</v>
      </c>
      <c r="I1439" s="36" t="s">
        <v>29</v>
      </c>
      <c r="J1439" s="38" t="s">
        <v>135</v>
      </c>
    </row>
    <row r="1440" spans="1:10">
      <c r="A1440" s="39">
        <v>0.67107074545454559</v>
      </c>
      <c r="B1440" s="36">
        <v>671070.7454545456</v>
      </c>
      <c r="C1440" s="36" t="s">
        <v>29</v>
      </c>
      <c r="D1440" s="36" t="s">
        <v>29</v>
      </c>
      <c r="E1440" s="36">
        <v>194.87837297832084</v>
      </c>
      <c r="F1440" s="40">
        <v>0.96832459554345285</v>
      </c>
      <c r="G1440" s="40">
        <v>0.96832459554345285</v>
      </c>
      <c r="H1440" s="36" t="s">
        <v>124</v>
      </c>
      <c r="I1440" s="36" t="s">
        <v>29</v>
      </c>
      <c r="J1440" s="38" t="s">
        <v>135</v>
      </c>
    </row>
    <row r="1441" spans="1:10">
      <c r="A1441" s="39">
        <v>0.67145792606060617</v>
      </c>
      <c r="B1441" s="36">
        <v>671457.92606060614</v>
      </c>
      <c r="C1441" s="36" t="s">
        <v>29</v>
      </c>
      <c r="D1441" s="36" t="s">
        <v>29</v>
      </c>
      <c r="E1441" s="36">
        <v>196.8275423165405</v>
      </c>
      <c r="F1441" s="40">
        <v>0.69461238309882367</v>
      </c>
      <c r="G1441" s="40">
        <v>0.69461238309882367</v>
      </c>
      <c r="H1441" s="36" t="s">
        <v>124</v>
      </c>
      <c r="I1441" s="36" t="s">
        <v>29</v>
      </c>
      <c r="J1441" s="38" t="s">
        <v>135</v>
      </c>
    </row>
    <row r="1442" spans="1:10">
      <c r="A1442" s="39">
        <v>0.6721508827272733</v>
      </c>
      <c r="B1442" s="36">
        <v>672150.88272727327</v>
      </c>
      <c r="C1442" s="36" t="s">
        <v>29</v>
      </c>
      <c r="D1442" s="36" t="s">
        <v>29</v>
      </c>
      <c r="E1442" s="36">
        <v>194.78956038357899</v>
      </c>
      <c r="F1442" s="40">
        <v>0.58145761715216171</v>
      </c>
      <c r="G1442" s="40">
        <v>0.58145761715216171</v>
      </c>
      <c r="H1442" s="36" t="s">
        <v>124</v>
      </c>
      <c r="I1442" s="36" t="s">
        <v>29</v>
      </c>
      <c r="J1442" s="38" t="s">
        <v>135</v>
      </c>
    </row>
    <row r="1443" spans="1:10">
      <c r="A1443" s="39">
        <v>0.67276138242424255</v>
      </c>
      <c r="B1443" s="36">
        <v>672761.38242424256</v>
      </c>
      <c r="C1443" s="36" t="s">
        <v>29</v>
      </c>
      <c r="D1443" s="36" t="s">
        <v>29</v>
      </c>
      <c r="E1443" s="36">
        <v>197.12915219406037</v>
      </c>
      <c r="F1443" s="40">
        <v>0.99228858960237964</v>
      </c>
      <c r="G1443" s="40">
        <v>0.99228858960237964</v>
      </c>
      <c r="H1443" s="36" t="s">
        <v>124</v>
      </c>
      <c r="I1443" s="36" t="s">
        <v>29</v>
      </c>
      <c r="J1443" s="38" t="s">
        <v>135</v>
      </c>
    </row>
    <row r="1444" spans="1:10">
      <c r="A1444" s="39">
        <v>0.67369610606060581</v>
      </c>
      <c r="B1444" s="36">
        <v>673696.10606060585</v>
      </c>
      <c r="C1444" s="36" t="s">
        <v>29</v>
      </c>
      <c r="D1444" s="36" t="s">
        <v>29</v>
      </c>
      <c r="E1444" s="36">
        <v>201.12209859805819</v>
      </c>
      <c r="F1444" s="40">
        <v>1.0023985105114763</v>
      </c>
      <c r="G1444" s="40">
        <v>1.0023985105114763</v>
      </c>
      <c r="H1444" s="36" t="s">
        <v>124</v>
      </c>
      <c r="I1444" s="36" t="s">
        <v>29</v>
      </c>
      <c r="J1444" s="38" t="s">
        <v>135</v>
      </c>
    </row>
    <row r="1445" spans="1:10">
      <c r="A1445" s="39">
        <v>0.67422937787878856</v>
      </c>
      <c r="B1445" s="36">
        <v>674229.37787878851</v>
      </c>
      <c r="C1445" s="36" t="s">
        <v>29</v>
      </c>
      <c r="D1445" s="36" t="s">
        <v>29</v>
      </c>
      <c r="E1445" s="36">
        <v>204.66974564632602</v>
      </c>
      <c r="F1445" s="40">
        <v>0.73115933030928371</v>
      </c>
      <c r="G1445" s="40">
        <v>0.73115933030928371</v>
      </c>
      <c r="H1445" s="36" t="s">
        <v>124</v>
      </c>
      <c r="I1445" s="36" t="s">
        <v>29</v>
      </c>
      <c r="J1445" s="38" t="s">
        <v>135</v>
      </c>
    </row>
    <row r="1446" spans="1:10">
      <c r="A1446" s="39">
        <v>0.67502839999999986</v>
      </c>
      <c r="B1446" s="36">
        <v>675028.39999999991</v>
      </c>
      <c r="C1446" s="36" t="s">
        <v>29</v>
      </c>
      <c r="D1446" s="36" t="s">
        <v>29</v>
      </c>
      <c r="E1446" s="36">
        <v>211.69145610328425</v>
      </c>
      <c r="F1446" s="40">
        <v>0.5840187534379967</v>
      </c>
      <c r="G1446" s="40">
        <v>0.5840187534379967</v>
      </c>
      <c r="H1446" s="36" t="s">
        <v>124</v>
      </c>
      <c r="I1446" s="36" t="s">
        <v>29</v>
      </c>
      <c r="J1446" s="38" t="s">
        <v>135</v>
      </c>
    </row>
    <row r="1447" spans="1:10">
      <c r="A1447" s="39">
        <v>0.67540653333333311</v>
      </c>
      <c r="B1447" s="36">
        <v>675406.53333333309</v>
      </c>
      <c r="C1447" s="36" t="s">
        <v>29</v>
      </c>
      <c r="D1447" s="36" t="s">
        <v>29</v>
      </c>
      <c r="E1447" s="36">
        <v>216.12248179589841</v>
      </c>
      <c r="F1447" s="40">
        <v>0.80641283636419148</v>
      </c>
      <c r="G1447" s="40">
        <v>0.80641283636419148</v>
      </c>
      <c r="H1447" s="36" t="s">
        <v>124</v>
      </c>
      <c r="I1447" s="36" t="s">
        <v>29</v>
      </c>
      <c r="J1447" s="38" t="s">
        <v>135</v>
      </c>
    </row>
    <row r="1448" spans="1:10">
      <c r="A1448" s="39">
        <v>0.67653073636363603</v>
      </c>
      <c r="B1448" s="36">
        <v>676530.73636363598</v>
      </c>
      <c r="C1448" s="36" t="s">
        <v>29</v>
      </c>
      <c r="D1448" s="36" t="s">
        <v>29</v>
      </c>
      <c r="E1448" s="36">
        <v>222.57485445876674</v>
      </c>
      <c r="F1448" s="40">
        <v>0.76009457379423284</v>
      </c>
      <c r="G1448" s="40">
        <v>0.76009457379423284</v>
      </c>
      <c r="H1448" s="36" t="s">
        <v>124</v>
      </c>
      <c r="I1448" s="36" t="s">
        <v>29</v>
      </c>
      <c r="J1448" s="38" t="s">
        <v>135</v>
      </c>
    </row>
    <row r="1449" spans="1:10">
      <c r="A1449" s="39">
        <v>0.67715230909090929</v>
      </c>
      <c r="B1449" s="36">
        <v>677152.30909090932</v>
      </c>
      <c r="C1449" s="36" t="s">
        <v>29</v>
      </c>
      <c r="D1449" s="36" t="s">
        <v>29</v>
      </c>
      <c r="E1449" s="36">
        <v>219.96238463739664</v>
      </c>
      <c r="F1449" s="40">
        <v>0.60682204357883229</v>
      </c>
      <c r="G1449" s="40">
        <v>0.60682204357883229</v>
      </c>
      <c r="H1449" s="36" t="s">
        <v>124</v>
      </c>
      <c r="I1449" s="36" t="s">
        <v>29</v>
      </c>
      <c r="J1449" s="38" t="s">
        <v>135</v>
      </c>
    </row>
    <row r="1450" spans="1:10">
      <c r="A1450" s="39">
        <v>0.67760073636363638</v>
      </c>
      <c r="B1450" s="36">
        <v>677600.73636363633</v>
      </c>
      <c r="C1450" s="36" t="s">
        <v>29</v>
      </c>
      <c r="D1450" s="36" t="s">
        <v>29</v>
      </c>
      <c r="E1450" s="36">
        <v>216.59070226826563</v>
      </c>
      <c r="F1450" s="40">
        <v>0.9337002877588132</v>
      </c>
      <c r="G1450" s="40">
        <v>0.9337002877588132</v>
      </c>
      <c r="H1450" s="36" t="s">
        <v>124</v>
      </c>
      <c r="I1450" s="36" t="s">
        <v>29</v>
      </c>
      <c r="J1450" s="38" t="s">
        <v>135</v>
      </c>
    </row>
    <row r="1451" spans="1:10">
      <c r="A1451" s="39">
        <v>0.67832818181818155</v>
      </c>
      <c r="B1451" s="36">
        <v>678328.18181818153</v>
      </c>
      <c r="C1451" s="36" t="s">
        <v>29</v>
      </c>
      <c r="D1451" s="36" t="s">
        <v>29</v>
      </c>
      <c r="E1451" s="36">
        <v>218.20973466460342</v>
      </c>
      <c r="F1451" s="40">
        <v>1.380134405410298</v>
      </c>
      <c r="G1451" s="40">
        <v>1.380134405410298</v>
      </c>
      <c r="H1451" s="36" t="s">
        <v>124</v>
      </c>
      <c r="I1451" s="36" t="s">
        <v>29</v>
      </c>
      <c r="J1451" s="38" t="s">
        <v>135</v>
      </c>
    </row>
    <row r="1452" spans="1:10">
      <c r="A1452" s="39">
        <v>0.67874161939393918</v>
      </c>
      <c r="B1452" s="36">
        <v>678741.61939393915</v>
      </c>
      <c r="C1452" s="36" t="s">
        <v>29</v>
      </c>
      <c r="D1452" s="36" t="s">
        <v>29</v>
      </c>
      <c r="E1452" s="36">
        <v>220.08623711545596</v>
      </c>
      <c r="F1452" s="40">
        <v>1.5245742876948927</v>
      </c>
      <c r="G1452" s="40">
        <v>1.5245742876948927</v>
      </c>
      <c r="H1452" s="36" t="s">
        <v>124</v>
      </c>
      <c r="I1452" s="36" t="s">
        <v>29</v>
      </c>
      <c r="J1452" s="38" t="s">
        <v>135</v>
      </c>
    </row>
    <row r="1453" spans="1:10">
      <c r="A1453" s="39">
        <v>0.67945537393939393</v>
      </c>
      <c r="B1453" s="36">
        <v>679455.3739393939</v>
      </c>
      <c r="C1453" s="36" t="s">
        <v>29</v>
      </c>
      <c r="D1453" s="36" t="s">
        <v>29</v>
      </c>
      <c r="E1453" s="36">
        <v>229.16045804591084</v>
      </c>
      <c r="F1453" s="40">
        <v>0.80586150737127671</v>
      </c>
      <c r="G1453" s="40">
        <v>0.80586150737127671</v>
      </c>
      <c r="H1453" s="36" t="s">
        <v>124</v>
      </c>
      <c r="I1453" s="36" t="s">
        <v>29</v>
      </c>
      <c r="J1453" s="38" t="s">
        <v>135</v>
      </c>
    </row>
    <row r="1454" spans="1:10">
      <c r="A1454" s="39">
        <v>0.67973517454545429</v>
      </c>
      <c r="B1454" s="36">
        <v>679735.17454545433</v>
      </c>
      <c r="C1454" s="36" t="s">
        <v>29</v>
      </c>
      <c r="D1454" s="36" t="s">
        <v>29</v>
      </c>
      <c r="E1454" s="36">
        <v>232.70102424711226</v>
      </c>
      <c r="F1454" s="40">
        <v>0.89789869757943541</v>
      </c>
      <c r="G1454" s="40">
        <v>0.89789869757943541</v>
      </c>
      <c r="H1454" s="36" t="s">
        <v>124</v>
      </c>
      <c r="I1454" s="36" t="s">
        <v>29</v>
      </c>
      <c r="J1454" s="38" t="s">
        <v>135</v>
      </c>
    </row>
    <row r="1455" spans="1:10">
      <c r="A1455" s="39">
        <v>0.68031258484848467</v>
      </c>
      <c r="B1455" s="36">
        <v>680312.58484848472</v>
      </c>
      <c r="C1455" s="36" t="s">
        <v>29</v>
      </c>
      <c r="D1455" s="36" t="s">
        <v>29</v>
      </c>
      <c r="E1455" s="36">
        <v>233.61111358821643</v>
      </c>
      <c r="F1455" s="40">
        <v>0.55012500252594032</v>
      </c>
      <c r="G1455" s="40">
        <v>0.55012500252594032</v>
      </c>
      <c r="H1455" s="36" t="s">
        <v>124</v>
      </c>
      <c r="I1455" s="36" t="s">
        <v>29</v>
      </c>
      <c r="J1455" s="38" t="s">
        <v>135</v>
      </c>
    </row>
    <row r="1456" spans="1:10">
      <c r="A1456" s="39">
        <v>0.68062760787878829</v>
      </c>
      <c r="B1456" s="36">
        <v>680627.60787878826</v>
      </c>
      <c r="C1456" s="36" t="s">
        <v>29</v>
      </c>
      <c r="D1456" s="36" t="s">
        <v>29</v>
      </c>
      <c r="E1456" s="36">
        <v>233.10800614791151</v>
      </c>
      <c r="F1456" s="40">
        <v>1.1633980555467189</v>
      </c>
      <c r="G1456" s="40">
        <v>1.1633980555467189</v>
      </c>
      <c r="H1456" s="36" t="s">
        <v>124</v>
      </c>
      <c r="I1456" s="36" t="s">
        <v>29</v>
      </c>
      <c r="J1456" s="38" t="s">
        <v>135</v>
      </c>
    </row>
    <row r="1457" spans="1:10">
      <c r="A1457" s="39">
        <v>0.68122567333333317</v>
      </c>
      <c r="B1457" s="36">
        <v>681225.67333333322</v>
      </c>
      <c r="C1457" s="36" t="s">
        <v>29</v>
      </c>
      <c r="D1457" s="36" t="s">
        <v>29</v>
      </c>
      <c r="E1457" s="36">
        <v>225.80855816583323</v>
      </c>
      <c r="F1457" s="40">
        <v>1.2112567168810311</v>
      </c>
      <c r="G1457" s="40">
        <v>1.2112567168810311</v>
      </c>
      <c r="H1457" s="36" t="s">
        <v>124</v>
      </c>
      <c r="I1457" s="36" t="s">
        <v>29</v>
      </c>
      <c r="J1457" s="38" t="s">
        <v>135</v>
      </c>
    </row>
    <row r="1458" spans="1:10">
      <c r="A1458" s="39">
        <v>0.68166992666666648</v>
      </c>
      <c r="B1458" s="36">
        <v>681669.92666666652</v>
      </c>
      <c r="C1458" s="36" t="s">
        <v>29</v>
      </c>
      <c r="D1458" s="36" t="s">
        <v>29</v>
      </c>
      <c r="E1458" s="36">
        <v>227.89516025735253</v>
      </c>
      <c r="F1458" s="40">
        <v>1.3195337970007541</v>
      </c>
      <c r="G1458" s="40">
        <v>1.3195337970007541</v>
      </c>
      <c r="H1458" s="36" t="s">
        <v>124</v>
      </c>
      <c r="I1458" s="36" t="s">
        <v>29</v>
      </c>
      <c r="J1458" s="38" t="s">
        <v>135</v>
      </c>
    </row>
    <row r="1459" spans="1:10">
      <c r="A1459" s="39">
        <v>0.68234371212121259</v>
      </c>
      <c r="B1459" s="36">
        <v>682343.71212121262</v>
      </c>
      <c r="C1459" s="36" t="s">
        <v>29</v>
      </c>
      <c r="D1459" s="36" t="s">
        <v>29</v>
      </c>
      <c r="E1459" s="36">
        <v>221.30626385386472</v>
      </c>
      <c r="F1459" s="40">
        <v>0.88697208446995246</v>
      </c>
      <c r="G1459" s="40">
        <v>0.88697208446995246</v>
      </c>
      <c r="H1459" s="36" t="s">
        <v>124</v>
      </c>
      <c r="I1459" s="36" t="s">
        <v>29</v>
      </c>
      <c r="J1459" s="38" t="s">
        <v>135</v>
      </c>
    </row>
    <row r="1460" spans="1:10">
      <c r="A1460" s="39">
        <v>0.6827400857575755</v>
      </c>
      <c r="B1460" s="36">
        <v>682740.08575757546</v>
      </c>
      <c r="C1460" s="36" t="s">
        <v>29</v>
      </c>
      <c r="D1460" s="36" t="s">
        <v>29</v>
      </c>
      <c r="E1460" s="36">
        <v>219.14118416398929</v>
      </c>
      <c r="F1460" s="40">
        <v>0.95104025647689439</v>
      </c>
      <c r="G1460" s="40">
        <v>0.95104025647689439</v>
      </c>
      <c r="H1460" s="36" t="s">
        <v>124</v>
      </c>
      <c r="I1460" s="36" t="s">
        <v>29</v>
      </c>
      <c r="J1460" s="38" t="s">
        <v>135</v>
      </c>
    </row>
    <row r="1461" spans="1:10">
      <c r="A1461" s="39">
        <v>0.68345786348484849</v>
      </c>
      <c r="B1461" s="36">
        <v>683457.86348484852</v>
      </c>
      <c r="C1461" s="36" t="s">
        <v>29</v>
      </c>
      <c r="D1461" s="36" t="s">
        <v>29</v>
      </c>
      <c r="E1461" s="36">
        <v>220.23521867492758</v>
      </c>
      <c r="F1461" s="40">
        <v>1.6793307751582849</v>
      </c>
      <c r="G1461" s="40">
        <v>1.6793307751582849</v>
      </c>
      <c r="H1461" s="36" t="s">
        <v>124</v>
      </c>
      <c r="I1461" s="36" t="s">
        <v>29</v>
      </c>
      <c r="J1461" s="38" t="s">
        <v>135</v>
      </c>
    </row>
    <row r="1462" spans="1:10">
      <c r="A1462" s="39">
        <v>0.68382875242424246</v>
      </c>
      <c r="B1462" s="36">
        <v>683828.75242424244</v>
      </c>
      <c r="C1462" s="36" t="s">
        <v>29</v>
      </c>
      <c r="D1462" s="36" t="s">
        <v>29</v>
      </c>
      <c r="E1462" s="36">
        <v>222.69671275525329</v>
      </c>
      <c r="F1462" s="40">
        <v>0.60438731957074543</v>
      </c>
      <c r="G1462" s="40">
        <v>0.60438731957074543</v>
      </c>
      <c r="H1462" s="36" t="s">
        <v>124</v>
      </c>
      <c r="I1462" s="36" t="s">
        <v>29</v>
      </c>
      <c r="J1462" s="38" t="s">
        <v>135</v>
      </c>
    </row>
    <row r="1463" spans="1:10">
      <c r="A1463" s="39">
        <v>0.68442368181818158</v>
      </c>
      <c r="B1463" s="36">
        <v>684423.68181818153</v>
      </c>
      <c r="C1463" s="36" t="s">
        <v>29</v>
      </c>
      <c r="D1463" s="36" t="s">
        <v>29</v>
      </c>
      <c r="E1463" s="36">
        <v>225.64160209672895</v>
      </c>
      <c r="F1463" s="40">
        <v>1.649888470751343</v>
      </c>
      <c r="G1463" s="40">
        <v>1.649888470751343</v>
      </c>
      <c r="H1463" s="36" t="s">
        <v>124</v>
      </c>
      <c r="I1463" s="36" t="s">
        <v>29</v>
      </c>
      <c r="J1463" s="38" t="s">
        <v>135</v>
      </c>
    </row>
    <row r="1464" spans="1:10">
      <c r="A1464" s="39">
        <v>0.68475805909090881</v>
      </c>
      <c r="B1464" s="36">
        <v>684758.05909090885</v>
      </c>
      <c r="C1464" s="36" t="s">
        <v>29</v>
      </c>
      <c r="D1464" s="36" t="s">
        <v>29</v>
      </c>
      <c r="E1464" s="36">
        <v>224.35607767238389</v>
      </c>
      <c r="F1464" s="40">
        <v>1.2948697687199315</v>
      </c>
      <c r="G1464" s="40">
        <v>1.2948697687199315</v>
      </c>
      <c r="H1464" s="36" t="s">
        <v>124</v>
      </c>
      <c r="I1464" s="36" t="s">
        <v>29</v>
      </c>
      <c r="J1464" s="38" t="s">
        <v>135</v>
      </c>
    </row>
    <row r="1465" spans="1:10">
      <c r="A1465" s="39">
        <v>0.6852948436363635</v>
      </c>
      <c r="B1465" s="36">
        <v>685294.84363636351</v>
      </c>
      <c r="C1465" s="36" t="s">
        <v>29</v>
      </c>
      <c r="D1465" s="36" t="s">
        <v>29</v>
      </c>
      <c r="E1465" s="36">
        <v>221.82035466276145</v>
      </c>
      <c r="F1465" s="40">
        <v>0.77084207138080729</v>
      </c>
      <c r="G1465" s="40">
        <v>0.77084207138080729</v>
      </c>
      <c r="H1465" s="36" t="s">
        <v>124</v>
      </c>
      <c r="I1465" s="36" t="s">
        <v>29</v>
      </c>
      <c r="J1465" s="38" t="s">
        <v>135</v>
      </c>
    </row>
    <row r="1466" spans="1:10">
      <c r="A1466" s="39">
        <v>0.68567986545454562</v>
      </c>
      <c r="B1466" s="36">
        <v>685679.86545454559</v>
      </c>
      <c r="C1466" s="36" t="s">
        <v>29</v>
      </c>
      <c r="D1466" s="36" t="s">
        <v>29</v>
      </c>
      <c r="E1466" s="36">
        <v>220.62261407272987</v>
      </c>
      <c r="F1466" s="40">
        <v>0.69685395700470054</v>
      </c>
      <c r="G1466" s="40">
        <v>0.69685395700470054</v>
      </c>
      <c r="H1466" s="36" t="s">
        <v>124</v>
      </c>
      <c r="I1466" s="36" t="s">
        <v>29</v>
      </c>
      <c r="J1466" s="38" t="s">
        <v>135</v>
      </c>
    </row>
    <row r="1467" spans="1:10">
      <c r="A1467" s="39">
        <v>0.68626910909090888</v>
      </c>
      <c r="B1467" s="36">
        <v>686269.1090909089</v>
      </c>
      <c r="C1467" s="36" t="s">
        <v>29</v>
      </c>
      <c r="D1467" s="36" t="s">
        <v>29</v>
      </c>
      <c r="E1467" s="36">
        <v>220.6316642042182</v>
      </c>
      <c r="F1467" s="40">
        <v>1.3852335293701394</v>
      </c>
      <c r="G1467" s="40">
        <v>1.3852335293701394</v>
      </c>
      <c r="H1467" s="36" t="s">
        <v>124</v>
      </c>
      <c r="I1467" s="36" t="s">
        <v>29</v>
      </c>
      <c r="J1467" s="38" t="s">
        <v>135</v>
      </c>
    </row>
    <row r="1468" spans="1:10">
      <c r="A1468" s="39">
        <v>0.68658181090909043</v>
      </c>
      <c r="B1468" s="36">
        <v>686581.81090909045</v>
      </c>
      <c r="C1468" s="36" t="s">
        <v>29</v>
      </c>
      <c r="D1468" s="36" t="s">
        <v>29</v>
      </c>
      <c r="E1468" s="36">
        <v>222.61792578852743</v>
      </c>
      <c r="F1468" s="40">
        <v>1.0450375122331623</v>
      </c>
      <c r="G1468" s="40">
        <v>1.0450375122331623</v>
      </c>
      <c r="H1468" s="36" t="s">
        <v>124</v>
      </c>
      <c r="I1468" s="36" t="s">
        <v>29</v>
      </c>
      <c r="J1468" s="38" t="s">
        <v>135</v>
      </c>
    </row>
    <row r="1469" spans="1:10">
      <c r="A1469" s="39">
        <v>0.68715404424242399</v>
      </c>
      <c r="B1469" s="36">
        <v>687154.04424242396</v>
      </c>
      <c r="C1469" s="36" t="s">
        <v>29</v>
      </c>
      <c r="D1469" s="36" t="s">
        <v>29</v>
      </c>
      <c r="E1469" s="36">
        <v>222.70444051087111</v>
      </c>
      <c r="F1469" s="40">
        <v>1.0539787556944247</v>
      </c>
      <c r="G1469" s="40">
        <v>1.0539787556944247</v>
      </c>
      <c r="H1469" s="36" t="s">
        <v>124</v>
      </c>
      <c r="I1469" s="36" t="s">
        <v>29</v>
      </c>
      <c r="J1469" s="38" t="s">
        <v>135</v>
      </c>
    </row>
    <row r="1470" spans="1:10">
      <c r="A1470" s="39">
        <v>0.68744549727272708</v>
      </c>
      <c r="B1470" s="36">
        <v>687445.49727272708</v>
      </c>
      <c r="C1470" s="36" t="s">
        <v>29</v>
      </c>
      <c r="D1470" s="36" t="s">
        <v>29</v>
      </c>
      <c r="E1470" s="36">
        <v>222.96501296914875</v>
      </c>
      <c r="F1470" s="40">
        <v>1.2427404764464589</v>
      </c>
      <c r="G1470" s="40">
        <v>1.2427404764464589</v>
      </c>
      <c r="H1470" s="36" t="s">
        <v>124</v>
      </c>
      <c r="I1470" s="36" t="s">
        <v>29</v>
      </c>
      <c r="J1470" s="38" t="s">
        <v>135</v>
      </c>
    </row>
    <row r="1471" spans="1:10">
      <c r="A1471" s="39">
        <v>0.68800038181818191</v>
      </c>
      <c r="B1471" s="36">
        <v>688000.38181818195</v>
      </c>
      <c r="C1471" s="36" t="s">
        <v>29</v>
      </c>
      <c r="D1471" s="36" t="s">
        <v>29</v>
      </c>
      <c r="E1471" s="36">
        <v>226.72892608676472</v>
      </c>
      <c r="F1471" s="40">
        <v>1.0037480094564408</v>
      </c>
      <c r="G1471" s="40">
        <v>1.0037480094564408</v>
      </c>
      <c r="H1471" s="36" t="s">
        <v>124</v>
      </c>
      <c r="I1471" s="36" t="s">
        <v>29</v>
      </c>
      <c r="J1471" s="38" t="s">
        <v>135</v>
      </c>
    </row>
    <row r="1472" spans="1:10">
      <c r="A1472" s="39">
        <v>0.6883001345454548</v>
      </c>
      <c r="B1472" s="36">
        <v>688300.13454545476</v>
      </c>
      <c r="C1472" s="36" t="s">
        <v>29</v>
      </c>
      <c r="D1472" s="36" t="s">
        <v>29</v>
      </c>
      <c r="E1472" s="36">
        <v>227.65046207304692</v>
      </c>
      <c r="F1472" s="40">
        <v>1.3423382221382965</v>
      </c>
      <c r="G1472" s="40">
        <v>1.3423382221382965</v>
      </c>
      <c r="H1472" s="36" t="s">
        <v>124</v>
      </c>
      <c r="I1472" s="36" t="s">
        <v>29</v>
      </c>
      <c r="J1472" s="38" t="s">
        <v>135</v>
      </c>
    </row>
    <row r="1473" spans="1:10">
      <c r="A1473" s="39">
        <v>0.6888098703030302</v>
      </c>
      <c r="B1473" s="36">
        <v>688809.87030303024</v>
      </c>
      <c r="C1473" s="36" t="s">
        <v>29</v>
      </c>
      <c r="D1473" s="36" t="s">
        <v>29</v>
      </c>
      <c r="E1473" s="36">
        <v>227.63585607518149</v>
      </c>
      <c r="F1473" s="40">
        <v>1.1364489200641881</v>
      </c>
      <c r="G1473" s="40">
        <v>1.1364489200641881</v>
      </c>
      <c r="H1473" s="36" t="s">
        <v>124</v>
      </c>
      <c r="I1473" s="36" t="s">
        <v>29</v>
      </c>
      <c r="J1473" s="38" t="s">
        <v>135</v>
      </c>
    </row>
    <row r="1474" spans="1:10">
      <c r="A1474" s="39">
        <v>0.68915782545454563</v>
      </c>
      <c r="B1474" s="36">
        <v>689157.82545454567</v>
      </c>
      <c r="C1474" s="36" t="s">
        <v>29</v>
      </c>
      <c r="D1474" s="36" t="s">
        <v>29</v>
      </c>
      <c r="E1474" s="36">
        <v>230.66878933516546</v>
      </c>
      <c r="F1474" s="40">
        <v>1.6632944084792058</v>
      </c>
      <c r="G1474" s="40">
        <v>1.6632944084792058</v>
      </c>
      <c r="H1474" s="36" t="s">
        <v>124</v>
      </c>
      <c r="I1474" s="36" t="s">
        <v>29</v>
      </c>
      <c r="J1474" s="38" t="s">
        <v>135</v>
      </c>
    </row>
    <row r="1475" spans="1:10">
      <c r="A1475" s="39">
        <v>0.68969325757575761</v>
      </c>
      <c r="B1475" s="36">
        <v>689693.25757575757</v>
      </c>
      <c r="C1475" s="36" t="s">
        <v>29</v>
      </c>
      <c r="D1475" s="36" t="s">
        <v>29</v>
      </c>
      <c r="E1475" s="36">
        <v>232.07477715515751</v>
      </c>
      <c r="F1475" s="40">
        <v>1.2896786896310091</v>
      </c>
      <c r="G1475" s="40">
        <v>1.2896786896310091</v>
      </c>
      <c r="H1475" s="36" t="s">
        <v>124</v>
      </c>
      <c r="I1475" s="36" t="s">
        <v>29</v>
      </c>
      <c r="J1475" s="38" t="s">
        <v>135</v>
      </c>
    </row>
    <row r="1476" spans="1:10">
      <c r="A1476" s="39">
        <v>0.68995145151515158</v>
      </c>
      <c r="B1476" s="36">
        <v>689951.45151515154</v>
      </c>
      <c r="C1476" s="36" t="s">
        <v>29</v>
      </c>
      <c r="D1476" s="36" t="s">
        <v>29</v>
      </c>
      <c r="E1476" s="36">
        <v>232.26747586461005</v>
      </c>
      <c r="F1476" s="40">
        <v>1.4855775774543165</v>
      </c>
      <c r="G1476" s="40">
        <v>1.4855775774543165</v>
      </c>
      <c r="H1476" s="36" t="s">
        <v>124</v>
      </c>
      <c r="I1476" s="36" t="s">
        <v>29</v>
      </c>
      <c r="J1476" s="38" t="s">
        <v>135</v>
      </c>
    </row>
    <row r="1477" spans="1:10">
      <c r="A1477" s="39">
        <v>0.69047465272727271</v>
      </c>
      <c r="B1477" s="36">
        <v>690474.65272727271</v>
      </c>
      <c r="C1477" s="36" t="s">
        <v>29</v>
      </c>
      <c r="D1477" s="36" t="s">
        <v>29</v>
      </c>
      <c r="E1477" s="36">
        <v>235.8000553317824</v>
      </c>
      <c r="F1477" s="40">
        <v>0.99157586824604682</v>
      </c>
      <c r="G1477" s="40">
        <v>0.99157586824604682</v>
      </c>
      <c r="H1477" s="36" t="s">
        <v>124</v>
      </c>
      <c r="I1477" s="36" t="s">
        <v>29</v>
      </c>
      <c r="J1477" s="38" t="s">
        <v>135</v>
      </c>
    </row>
    <row r="1478" spans="1:10">
      <c r="A1478" s="39">
        <v>0.69073639121212105</v>
      </c>
      <c r="B1478" s="36">
        <v>690736.391212121</v>
      </c>
      <c r="C1478" s="36" t="s">
        <v>29</v>
      </c>
      <c r="D1478" s="36" t="s">
        <v>29</v>
      </c>
      <c r="E1478" s="36">
        <v>236.45357247688091</v>
      </c>
      <c r="F1478" s="40">
        <v>0.52923328521704938</v>
      </c>
      <c r="G1478" s="40">
        <v>0.52923328521704938</v>
      </c>
      <c r="H1478" s="36" t="s">
        <v>124</v>
      </c>
      <c r="I1478" s="36" t="s">
        <v>29</v>
      </c>
      <c r="J1478" s="38" t="s">
        <v>135</v>
      </c>
    </row>
    <row r="1479" spans="1:10">
      <c r="A1479" s="39">
        <v>0.69122183484848509</v>
      </c>
      <c r="B1479" s="36">
        <v>691221.83484848507</v>
      </c>
      <c r="C1479" s="36" t="s">
        <v>29</v>
      </c>
      <c r="D1479" s="36" t="s">
        <v>29</v>
      </c>
      <c r="E1479" s="36">
        <v>239.28793010885539</v>
      </c>
      <c r="F1479" s="40">
        <v>1.0526140521315526</v>
      </c>
      <c r="G1479" s="40">
        <v>1.0526140521315526</v>
      </c>
      <c r="H1479" s="36" t="s">
        <v>124</v>
      </c>
      <c r="I1479" s="36" t="s">
        <v>29</v>
      </c>
      <c r="J1479" s="38" t="s">
        <v>135</v>
      </c>
    </row>
    <row r="1480" spans="1:10">
      <c r="A1480" s="39">
        <v>0.6914676684848482</v>
      </c>
      <c r="B1480" s="36">
        <v>691467.66848484823</v>
      </c>
      <c r="C1480" s="36" t="s">
        <v>29</v>
      </c>
      <c r="D1480" s="36" t="s">
        <v>29</v>
      </c>
      <c r="E1480" s="36">
        <v>238.41599878810229</v>
      </c>
      <c r="F1480" s="40">
        <v>1.2427951974014642</v>
      </c>
      <c r="G1480" s="40">
        <v>1.2427951974014642</v>
      </c>
      <c r="H1480" s="36" t="s">
        <v>124</v>
      </c>
      <c r="I1480" s="36" t="s">
        <v>29</v>
      </c>
      <c r="J1480" s="38" t="s">
        <v>135</v>
      </c>
    </row>
    <row r="1481" spans="1:10">
      <c r="A1481" s="39">
        <v>0.69196796242424274</v>
      </c>
      <c r="B1481" s="36">
        <v>691967.96242424275</v>
      </c>
      <c r="C1481" s="36" t="s">
        <v>29</v>
      </c>
      <c r="D1481" s="36" t="s">
        <v>29</v>
      </c>
      <c r="E1481" s="36">
        <v>239.37873479610943</v>
      </c>
      <c r="F1481" s="40">
        <v>1.9531625178587462</v>
      </c>
      <c r="G1481" s="40">
        <v>1.9531625178587462</v>
      </c>
      <c r="H1481" s="36" t="s">
        <v>124</v>
      </c>
      <c r="I1481" s="36" t="s">
        <v>29</v>
      </c>
      <c r="J1481" s="38" t="s">
        <v>135</v>
      </c>
    </row>
    <row r="1482" spans="1:10">
      <c r="A1482" s="39">
        <v>0.69231834363636346</v>
      </c>
      <c r="B1482" s="36">
        <v>692318.34363636351</v>
      </c>
      <c r="C1482" s="36" t="s">
        <v>29</v>
      </c>
      <c r="D1482" s="36" t="s">
        <v>29</v>
      </c>
      <c r="E1482" s="36">
        <v>243.5623167259663</v>
      </c>
      <c r="F1482" s="40">
        <v>0.56157123586028634</v>
      </c>
      <c r="G1482" s="40">
        <v>0.56157123586028634</v>
      </c>
      <c r="H1482" s="36" t="s">
        <v>124</v>
      </c>
      <c r="I1482" s="36" t="s">
        <v>29</v>
      </c>
      <c r="J1482" s="38" t="s">
        <v>135</v>
      </c>
    </row>
    <row r="1483" spans="1:10">
      <c r="A1483" s="39">
        <v>0.69283245909090885</v>
      </c>
      <c r="B1483" s="36">
        <v>692832.45909090887</v>
      </c>
      <c r="C1483" s="36" t="s">
        <v>29</v>
      </c>
      <c r="D1483" s="36" t="s">
        <v>29</v>
      </c>
      <c r="E1483" s="36">
        <v>239.29839405050771</v>
      </c>
      <c r="F1483" s="40">
        <v>1.2702858850717482</v>
      </c>
      <c r="G1483" s="40">
        <v>1.2702858850717482</v>
      </c>
      <c r="H1483" s="36" t="s">
        <v>124</v>
      </c>
      <c r="I1483" s="36" t="s">
        <v>29</v>
      </c>
      <c r="J1483" s="38" t="s">
        <v>135</v>
      </c>
    </row>
    <row r="1484" spans="1:10">
      <c r="A1484" s="39">
        <v>0.69307709236363635</v>
      </c>
      <c r="B1484" s="36">
        <v>693077.09236363636</v>
      </c>
      <c r="C1484" s="36" t="s">
        <v>29</v>
      </c>
      <c r="D1484" s="36" t="s">
        <v>29</v>
      </c>
      <c r="E1484" s="36">
        <v>238.47330442832686</v>
      </c>
      <c r="F1484" s="40">
        <v>2.1465076554333749</v>
      </c>
      <c r="G1484" s="40">
        <v>2.1465076554333749</v>
      </c>
      <c r="H1484" s="36" t="s">
        <v>124</v>
      </c>
      <c r="I1484" s="36" t="s">
        <v>29</v>
      </c>
      <c r="J1484" s="38" t="s">
        <v>135</v>
      </c>
    </row>
    <row r="1485" spans="1:10">
      <c r="A1485" s="39">
        <v>0.69357404303030312</v>
      </c>
      <c r="B1485" s="36">
        <v>693574.04303030309</v>
      </c>
      <c r="C1485" s="36" t="s">
        <v>29</v>
      </c>
      <c r="D1485" s="36" t="s">
        <v>29</v>
      </c>
      <c r="E1485" s="36">
        <v>243.6995486644999</v>
      </c>
      <c r="F1485" s="40">
        <v>2.1001610782243145</v>
      </c>
      <c r="G1485" s="40">
        <v>2.1001610782243145</v>
      </c>
      <c r="H1485" s="36" t="s">
        <v>124</v>
      </c>
      <c r="I1485" s="36" t="s">
        <v>29</v>
      </c>
      <c r="J1485" s="38" t="s">
        <v>135</v>
      </c>
    </row>
    <row r="1486" spans="1:10">
      <c r="A1486" s="39">
        <v>0.69382129287878813</v>
      </c>
      <c r="B1486" s="36">
        <v>693821.29287878808</v>
      </c>
      <c r="C1486" s="36" t="s">
        <v>29</v>
      </c>
      <c r="D1486" s="36" t="s">
        <v>29</v>
      </c>
      <c r="E1486" s="36">
        <v>237.75600797769894</v>
      </c>
      <c r="F1486" s="40">
        <v>0.83906372652880135</v>
      </c>
      <c r="G1486" s="40">
        <v>0.83906372652880135</v>
      </c>
      <c r="H1486" s="36" t="s">
        <v>124</v>
      </c>
      <c r="I1486" s="36" t="s">
        <v>29</v>
      </c>
      <c r="J1486" s="38" t="s">
        <v>135</v>
      </c>
    </row>
    <row r="1487" spans="1:10">
      <c r="A1487" s="39">
        <v>0.69428034848484832</v>
      </c>
      <c r="B1487" s="36">
        <v>694280.34848484828</v>
      </c>
      <c r="C1487" s="36" t="s">
        <v>29</v>
      </c>
      <c r="D1487" s="36" t="s">
        <v>29</v>
      </c>
      <c r="E1487" s="36">
        <v>239.34063326328518</v>
      </c>
      <c r="F1487" s="40">
        <v>0.9852721995442375</v>
      </c>
      <c r="G1487" s="40">
        <v>0.9852721995442375</v>
      </c>
      <c r="H1487" s="36" t="s">
        <v>124</v>
      </c>
      <c r="I1487" s="36" t="s">
        <v>29</v>
      </c>
      <c r="J1487" s="38" t="s">
        <v>135</v>
      </c>
    </row>
    <row r="1488" spans="1:10">
      <c r="A1488" s="39">
        <v>0.69453682424242413</v>
      </c>
      <c r="B1488" s="36">
        <v>694536.8242424241</v>
      </c>
      <c r="C1488" s="36" t="s">
        <v>29</v>
      </c>
      <c r="D1488" s="36" t="s">
        <v>29</v>
      </c>
      <c r="E1488" s="36">
        <v>240.45669225384142</v>
      </c>
      <c r="F1488" s="40">
        <v>0.70699532471181403</v>
      </c>
      <c r="G1488" s="40">
        <v>0.70699532471181403</v>
      </c>
      <c r="H1488" s="36" t="s">
        <v>124</v>
      </c>
      <c r="I1488" s="36" t="s">
        <v>29</v>
      </c>
      <c r="J1488" s="38" t="s">
        <v>135</v>
      </c>
    </row>
    <row r="1489" spans="1:10">
      <c r="A1489" s="39">
        <v>0.69494913818181825</v>
      </c>
      <c r="B1489" s="36">
        <v>694949.1381818183</v>
      </c>
      <c r="C1489" s="36" t="s">
        <v>29</v>
      </c>
      <c r="D1489" s="36" t="s">
        <v>29</v>
      </c>
      <c r="E1489" s="36">
        <v>239.31113174299168</v>
      </c>
      <c r="F1489" s="40">
        <v>0.91493049943040872</v>
      </c>
      <c r="G1489" s="40">
        <v>0.91493049943040872</v>
      </c>
      <c r="H1489" s="36" t="s">
        <v>124</v>
      </c>
      <c r="I1489" s="36" t="s">
        <v>29</v>
      </c>
      <c r="J1489" s="38" t="s">
        <v>135</v>
      </c>
    </row>
    <row r="1490" spans="1:10">
      <c r="A1490" s="39">
        <v>0.69525926181818187</v>
      </c>
      <c r="B1490" s="36">
        <v>695259.26181818184</v>
      </c>
      <c r="C1490" s="36" t="s">
        <v>29</v>
      </c>
      <c r="D1490" s="36" t="s">
        <v>29</v>
      </c>
      <c r="E1490" s="36">
        <v>239.79653384828728</v>
      </c>
      <c r="F1490" s="40">
        <v>1.4236919582148562</v>
      </c>
      <c r="G1490" s="40">
        <v>1.4236919582148562</v>
      </c>
      <c r="H1490" s="36" t="s">
        <v>124</v>
      </c>
      <c r="I1490" s="36" t="s">
        <v>29</v>
      </c>
      <c r="J1490" s="38" t="s">
        <v>135</v>
      </c>
    </row>
    <row r="1491" spans="1:10">
      <c r="A1491" s="39">
        <v>0.69573230909090933</v>
      </c>
      <c r="B1491" s="36">
        <v>695732.30909090932</v>
      </c>
      <c r="C1491" s="36" t="s">
        <v>29</v>
      </c>
      <c r="D1491" s="36" t="s">
        <v>29</v>
      </c>
      <c r="E1491" s="36">
        <v>236.79873479326412</v>
      </c>
      <c r="F1491" s="40">
        <v>0.56903223684775106</v>
      </c>
      <c r="G1491" s="40">
        <v>0.56903223684775106</v>
      </c>
      <c r="H1491" s="36" t="s">
        <v>124</v>
      </c>
      <c r="I1491" s="36" t="s">
        <v>29</v>
      </c>
      <c r="J1491" s="38" t="s">
        <v>135</v>
      </c>
    </row>
    <row r="1492" spans="1:10">
      <c r="A1492" s="39">
        <v>0.69598188000000005</v>
      </c>
      <c r="B1492" s="36">
        <v>695981.88</v>
      </c>
      <c r="C1492" s="36" t="s">
        <v>29</v>
      </c>
      <c r="D1492" s="36" t="s">
        <v>29</v>
      </c>
      <c r="E1492" s="36">
        <v>238.73723027829791</v>
      </c>
      <c r="F1492" s="40">
        <v>1.4643830907130537</v>
      </c>
      <c r="G1492" s="40">
        <v>1.4643830907130537</v>
      </c>
      <c r="H1492" s="36" t="s">
        <v>124</v>
      </c>
      <c r="I1492" s="36" t="s">
        <v>29</v>
      </c>
      <c r="J1492" s="38" t="s">
        <v>135</v>
      </c>
    </row>
    <row r="1493" spans="1:10">
      <c r="A1493" s="39">
        <v>0.69643488969696943</v>
      </c>
      <c r="B1493" s="36">
        <v>696434.88969696942</v>
      </c>
      <c r="C1493" s="36" t="s">
        <v>29</v>
      </c>
      <c r="D1493" s="36" t="s">
        <v>29</v>
      </c>
      <c r="E1493" s="36">
        <v>238.0518499460627</v>
      </c>
      <c r="F1493" s="40">
        <v>1.5192031536532</v>
      </c>
      <c r="G1493" s="40">
        <v>1.5192031536532</v>
      </c>
      <c r="H1493" s="36" t="s">
        <v>124</v>
      </c>
      <c r="I1493" s="36" t="s">
        <v>29</v>
      </c>
      <c r="J1493" s="38" t="s">
        <v>135</v>
      </c>
    </row>
    <row r="1494" spans="1:10">
      <c r="A1494" s="39">
        <v>0.69664483454545434</v>
      </c>
      <c r="B1494" s="36">
        <v>696644.83454545436</v>
      </c>
      <c r="C1494" s="36" t="s">
        <v>29</v>
      </c>
      <c r="D1494" s="36" t="s">
        <v>29</v>
      </c>
      <c r="E1494" s="36">
        <v>238.13269799082363</v>
      </c>
      <c r="F1494" s="40">
        <v>1.2835785695066602</v>
      </c>
      <c r="G1494" s="40">
        <v>1.2835785695066602</v>
      </c>
      <c r="H1494" s="36" t="s">
        <v>124</v>
      </c>
      <c r="I1494" s="36" t="s">
        <v>29</v>
      </c>
      <c r="J1494" s="38" t="s">
        <v>135</v>
      </c>
    </row>
    <row r="1495" spans="1:10">
      <c r="A1495" s="39">
        <v>0.69709029090909069</v>
      </c>
      <c r="B1495" s="36">
        <v>697090.29090909066</v>
      </c>
      <c r="C1495" s="36" t="s">
        <v>29</v>
      </c>
      <c r="D1495" s="36" t="s">
        <v>29</v>
      </c>
      <c r="E1495" s="36">
        <v>239.4354918894625</v>
      </c>
      <c r="F1495" s="40">
        <v>0.96025705709525488</v>
      </c>
      <c r="G1495" s="40">
        <v>0.96025705709525488</v>
      </c>
      <c r="H1495" s="36" t="s">
        <v>124</v>
      </c>
      <c r="I1495" s="36" t="s">
        <v>29</v>
      </c>
      <c r="J1495" s="38" t="s">
        <v>135</v>
      </c>
    </row>
    <row r="1496" spans="1:10">
      <c r="A1496" s="39">
        <v>0.69734245212121193</v>
      </c>
      <c r="B1496" s="36">
        <v>697342.45212121191</v>
      </c>
      <c r="C1496" s="36" t="s">
        <v>29</v>
      </c>
      <c r="D1496" s="36" t="s">
        <v>29</v>
      </c>
      <c r="E1496" s="36">
        <v>238.41997928360914</v>
      </c>
      <c r="F1496" s="40">
        <v>1.1080601774993268</v>
      </c>
      <c r="G1496" s="40">
        <v>1.1080601774993268</v>
      </c>
      <c r="H1496" s="36" t="s">
        <v>124</v>
      </c>
      <c r="I1496" s="36" t="s">
        <v>29</v>
      </c>
      <c r="J1496" s="38" t="s">
        <v>135</v>
      </c>
    </row>
    <row r="1497" spans="1:10">
      <c r="A1497" s="39">
        <v>0.69774667515151489</v>
      </c>
      <c r="B1497" s="36">
        <v>697746.67515151494</v>
      </c>
      <c r="C1497" s="36" t="s">
        <v>29</v>
      </c>
      <c r="D1497" s="36" t="s">
        <v>29</v>
      </c>
      <c r="E1497" s="36">
        <v>239.88474391440701</v>
      </c>
      <c r="F1497" s="40">
        <v>1.2749050179330541</v>
      </c>
      <c r="G1497" s="40">
        <v>1.2749050179330541</v>
      </c>
      <c r="H1497" s="36" t="s">
        <v>124</v>
      </c>
      <c r="I1497" s="36" t="s">
        <v>29</v>
      </c>
      <c r="J1497" s="38" t="s">
        <v>135</v>
      </c>
    </row>
    <row r="1498" spans="1:10">
      <c r="A1498" s="39">
        <v>0.69803900363636351</v>
      </c>
      <c r="B1498" s="36">
        <v>698039.00363636354</v>
      </c>
      <c r="C1498" s="36" t="s">
        <v>29</v>
      </c>
      <c r="D1498" s="36" t="s">
        <v>29</v>
      </c>
      <c r="E1498" s="36">
        <v>241.02991515817237</v>
      </c>
      <c r="F1498" s="40">
        <v>0.79229836001744591</v>
      </c>
      <c r="G1498" s="40">
        <v>0.79229836001744591</v>
      </c>
      <c r="H1498" s="36" t="s">
        <v>124</v>
      </c>
      <c r="I1498" s="36" t="s">
        <v>29</v>
      </c>
      <c r="J1498" s="38" t="s">
        <v>135</v>
      </c>
    </row>
    <row r="1499" spans="1:10">
      <c r="A1499" s="39">
        <v>0.69850553818181849</v>
      </c>
      <c r="B1499" s="36">
        <v>698505.53818181844</v>
      </c>
      <c r="C1499" s="36" t="s">
        <v>29</v>
      </c>
      <c r="D1499" s="36" t="s">
        <v>29</v>
      </c>
      <c r="E1499" s="36">
        <v>240.89904625193032</v>
      </c>
      <c r="F1499" s="40">
        <v>1.9198505668566448</v>
      </c>
      <c r="G1499" s="40">
        <v>1.9198505668566448</v>
      </c>
      <c r="H1499" s="36" t="s">
        <v>124</v>
      </c>
      <c r="I1499" s="36" t="s">
        <v>29</v>
      </c>
      <c r="J1499" s="38" t="s">
        <v>135</v>
      </c>
    </row>
    <row r="1500" spans="1:10">
      <c r="A1500" s="39">
        <v>0.69875323090909069</v>
      </c>
      <c r="B1500" s="36">
        <v>698753.23090909072</v>
      </c>
      <c r="C1500" s="36" t="s">
        <v>29</v>
      </c>
      <c r="D1500" s="36" t="s">
        <v>29</v>
      </c>
      <c r="E1500" s="36">
        <v>241.8320311598419</v>
      </c>
      <c r="F1500" s="40">
        <v>0.73412670469579688</v>
      </c>
      <c r="G1500" s="40">
        <v>0.73412670469579688</v>
      </c>
      <c r="H1500" s="36" t="s">
        <v>124</v>
      </c>
      <c r="I1500" s="36" t="s">
        <v>29</v>
      </c>
      <c r="J1500" s="38" t="s">
        <v>135</v>
      </c>
    </row>
    <row r="1501" spans="1:10">
      <c r="A1501" s="39">
        <v>0.69921575121212143</v>
      </c>
      <c r="B1501" s="36">
        <v>699215.75121212145</v>
      </c>
      <c r="C1501" s="36" t="s">
        <v>29</v>
      </c>
      <c r="D1501" s="36" t="s">
        <v>29</v>
      </c>
      <c r="E1501" s="36">
        <v>238.86361084550489</v>
      </c>
      <c r="F1501" s="40">
        <v>1.0218918248494921</v>
      </c>
      <c r="G1501" s="40">
        <v>1.0218918248494921</v>
      </c>
      <c r="H1501" s="36" t="s">
        <v>124</v>
      </c>
      <c r="I1501" s="36" t="s">
        <v>29</v>
      </c>
      <c r="J1501" s="38" t="s">
        <v>135</v>
      </c>
    </row>
    <row r="1502" spans="1:10">
      <c r="A1502" s="39">
        <v>0.69943901878787884</v>
      </c>
      <c r="B1502" s="36">
        <v>699439.0187878788</v>
      </c>
      <c r="C1502" s="36" t="s">
        <v>29</v>
      </c>
      <c r="D1502" s="36" t="s">
        <v>29</v>
      </c>
      <c r="E1502" s="36">
        <v>239.00952129629684</v>
      </c>
      <c r="F1502" s="40">
        <v>0.64976236616089944</v>
      </c>
      <c r="G1502" s="40">
        <v>0.64976236616089944</v>
      </c>
      <c r="H1502" s="36" t="s">
        <v>124</v>
      </c>
      <c r="I1502" s="36" t="s">
        <v>29</v>
      </c>
      <c r="J1502" s="38" t="s">
        <v>135</v>
      </c>
    </row>
    <row r="1503" spans="1:10">
      <c r="A1503" s="39">
        <v>0.69986470757575747</v>
      </c>
      <c r="B1503" s="36">
        <v>699864.70757575752</v>
      </c>
      <c r="C1503" s="36" t="s">
        <v>29</v>
      </c>
      <c r="D1503" s="36" t="s">
        <v>29</v>
      </c>
      <c r="E1503" s="36">
        <v>239.72641961823388</v>
      </c>
      <c r="F1503" s="40">
        <v>0.79940935525292045</v>
      </c>
      <c r="G1503" s="40">
        <v>0.79940935525292045</v>
      </c>
      <c r="H1503" s="36" t="s">
        <v>124</v>
      </c>
      <c r="I1503" s="36" t="s">
        <v>29</v>
      </c>
      <c r="J1503" s="38" t="s">
        <v>135</v>
      </c>
    </row>
    <row r="1504" spans="1:10">
      <c r="A1504" s="39">
        <v>0.70010368545454571</v>
      </c>
      <c r="B1504" s="36">
        <v>700103.68545454566</v>
      </c>
      <c r="C1504" s="36" t="s">
        <v>29</v>
      </c>
      <c r="D1504" s="36" t="s">
        <v>29</v>
      </c>
      <c r="E1504" s="36">
        <v>237.20611593740935</v>
      </c>
      <c r="F1504" s="40">
        <v>0.55120699770096759</v>
      </c>
      <c r="G1504" s="40">
        <v>0.55120699770096759</v>
      </c>
      <c r="H1504" s="36" t="s">
        <v>124</v>
      </c>
      <c r="I1504" s="36" t="s">
        <v>29</v>
      </c>
      <c r="J1504" s="38" t="s">
        <v>135</v>
      </c>
    </row>
    <row r="1505" spans="1:10">
      <c r="A1505" s="39">
        <v>0.70048502424242431</v>
      </c>
      <c r="B1505" s="36">
        <v>700485.02424242429</v>
      </c>
      <c r="C1505" s="36" t="s">
        <v>29</v>
      </c>
      <c r="D1505" s="36" t="s">
        <v>29</v>
      </c>
      <c r="E1505" s="36">
        <v>236.71738842977709</v>
      </c>
      <c r="F1505" s="40">
        <v>0.65248845896544949</v>
      </c>
      <c r="G1505" s="40">
        <v>0.65248845896544949</v>
      </c>
      <c r="H1505" s="36" t="s">
        <v>124</v>
      </c>
      <c r="I1505" s="36" t="s">
        <v>29</v>
      </c>
      <c r="J1505" s="38" t="s">
        <v>135</v>
      </c>
    </row>
    <row r="1506" spans="1:10">
      <c r="A1506" s="39">
        <v>0.70081483818181833</v>
      </c>
      <c r="B1506" s="36">
        <v>700814.83818181837</v>
      </c>
      <c r="C1506" s="36" t="s">
        <v>29</v>
      </c>
      <c r="D1506" s="36" t="s">
        <v>29</v>
      </c>
      <c r="E1506" s="36">
        <v>236.60700141533357</v>
      </c>
      <c r="F1506" s="40">
        <v>0.4848020176850984</v>
      </c>
      <c r="G1506" s="40">
        <v>0.4848020176850984</v>
      </c>
      <c r="H1506" s="36" t="s">
        <v>124</v>
      </c>
      <c r="I1506" s="36" t="s">
        <v>29</v>
      </c>
      <c r="J1506" s="38" t="s">
        <v>135</v>
      </c>
    </row>
    <row r="1507" spans="1:10">
      <c r="A1507" s="39">
        <v>0.70126852727272704</v>
      </c>
      <c r="B1507" s="36">
        <v>701268.52727272699</v>
      </c>
      <c r="C1507" s="36" t="s">
        <v>29</v>
      </c>
      <c r="D1507" s="36" t="s">
        <v>29</v>
      </c>
      <c r="E1507" s="36">
        <v>235.4215271002262</v>
      </c>
      <c r="F1507" s="40">
        <v>0.96968134679697937</v>
      </c>
      <c r="G1507" s="40">
        <v>0.96968134679697937</v>
      </c>
      <c r="H1507" s="36" t="s">
        <v>124</v>
      </c>
      <c r="I1507" s="36" t="s">
        <v>29</v>
      </c>
      <c r="J1507" s="38" t="s">
        <v>135</v>
      </c>
    </row>
    <row r="1508" spans="1:10">
      <c r="A1508" s="39">
        <v>0.70152452363636342</v>
      </c>
      <c r="B1508" s="36">
        <v>701524.52363636345</v>
      </c>
      <c r="C1508" s="36" t="s">
        <v>29</v>
      </c>
      <c r="D1508" s="36" t="s">
        <v>29</v>
      </c>
      <c r="E1508" s="36">
        <v>232.4560078431405</v>
      </c>
      <c r="F1508" s="40">
        <v>0.54131496608349117</v>
      </c>
      <c r="G1508" s="40">
        <v>0.54131496608349117</v>
      </c>
      <c r="H1508" s="36" t="s">
        <v>124</v>
      </c>
      <c r="I1508" s="36" t="s">
        <v>29</v>
      </c>
      <c r="J1508" s="38" t="s">
        <v>135</v>
      </c>
    </row>
    <row r="1509" spans="1:10">
      <c r="A1509" s="39">
        <v>0.70199314909090926</v>
      </c>
      <c r="B1509" s="36">
        <v>701993.14909090928</v>
      </c>
      <c r="C1509" s="36" t="s">
        <v>29</v>
      </c>
      <c r="D1509" s="36" t="s">
        <v>29</v>
      </c>
      <c r="E1509" s="36">
        <v>230.88479116742866</v>
      </c>
      <c r="F1509" s="40">
        <v>1.0192437361272138</v>
      </c>
      <c r="G1509" s="40">
        <v>1.0192437361272138</v>
      </c>
      <c r="H1509" s="36" t="s">
        <v>124</v>
      </c>
      <c r="I1509" s="36" t="s">
        <v>29</v>
      </c>
      <c r="J1509" s="38" t="s">
        <v>135</v>
      </c>
    </row>
    <row r="1510" spans="1:10">
      <c r="A1510" s="39">
        <v>0.70220092363636366</v>
      </c>
      <c r="B1510" s="36">
        <v>702200.9236363637</v>
      </c>
      <c r="C1510" s="36" t="s">
        <v>29</v>
      </c>
      <c r="D1510" s="36" t="s">
        <v>29</v>
      </c>
      <c r="E1510" s="36">
        <v>232.16212152952701</v>
      </c>
      <c r="F1510" s="40">
        <v>0.74989286955623602</v>
      </c>
      <c r="G1510" s="40">
        <v>0.74989286955623602</v>
      </c>
      <c r="H1510" s="36" t="s">
        <v>124</v>
      </c>
      <c r="I1510" s="36" t="s">
        <v>29</v>
      </c>
      <c r="J1510" s="38" t="s">
        <v>135</v>
      </c>
    </row>
    <row r="1511" spans="1:10">
      <c r="A1511" s="39">
        <v>0.70273427272727251</v>
      </c>
      <c r="B1511" s="36">
        <v>702734.27272727247</v>
      </c>
      <c r="C1511" s="36" t="s">
        <v>29</v>
      </c>
      <c r="D1511" s="36" t="s">
        <v>29</v>
      </c>
      <c r="E1511" s="36">
        <v>232.18244653307349</v>
      </c>
      <c r="F1511" s="40">
        <v>1.6181229748887094</v>
      </c>
      <c r="G1511" s="40">
        <v>1.6181229748887094</v>
      </c>
      <c r="H1511" s="36" t="s">
        <v>124</v>
      </c>
      <c r="I1511" s="36" t="s">
        <v>29</v>
      </c>
      <c r="J1511" s="38" t="s">
        <v>135</v>
      </c>
    </row>
    <row r="1512" spans="1:10">
      <c r="A1512" s="39">
        <v>0.70300998484848487</v>
      </c>
      <c r="B1512" s="36">
        <v>703009.98484848486</v>
      </c>
      <c r="C1512" s="36" t="s">
        <v>29</v>
      </c>
      <c r="D1512" s="36" t="s">
        <v>29</v>
      </c>
      <c r="E1512" s="36">
        <v>230.58782898361125</v>
      </c>
      <c r="F1512" s="40">
        <v>0.25590106736241497</v>
      </c>
      <c r="G1512" s="40">
        <v>0.25590106736241497</v>
      </c>
      <c r="H1512" s="36" t="s">
        <v>124</v>
      </c>
      <c r="I1512" s="36" t="s">
        <v>29</v>
      </c>
      <c r="J1512" s="38" t="s">
        <v>135</v>
      </c>
    </row>
    <row r="1513" spans="1:10">
      <c r="A1513" s="39">
        <v>0.70346852181818176</v>
      </c>
      <c r="B1513" s="36">
        <v>703468.52181818173</v>
      </c>
      <c r="C1513" s="36" t="s">
        <v>29</v>
      </c>
      <c r="D1513" s="36" t="s">
        <v>29</v>
      </c>
      <c r="E1513" s="36">
        <v>233.35390620979757</v>
      </c>
      <c r="F1513" s="40">
        <v>1.2560202606279032</v>
      </c>
      <c r="G1513" s="40">
        <v>1.2560202606279032</v>
      </c>
      <c r="H1513" s="36" t="s">
        <v>124</v>
      </c>
      <c r="I1513" s="36" t="s">
        <v>29</v>
      </c>
      <c r="J1513" s="38" t="s">
        <v>135</v>
      </c>
    </row>
    <row r="1514" spans="1:10">
      <c r="A1514" s="39">
        <v>0.70379607318181825</v>
      </c>
      <c r="B1514" s="36">
        <v>703796.07318181824</v>
      </c>
      <c r="C1514" s="36" t="s">
        <v>29</v>
      </c>
      <c r="D1514" s="36" t="s">
        <v>29</v>
      </c>
      <c r="E1514" s="36">
        <v>232.28052064575172</v>
      </c>
      <c r="F1514" s="40">
        <v>1.1232284084836799</v>
      </c>
      <c r="G1514" s="40">
        <v>1.1232284084836799</v>
      </c>
      <c r="H1514" s="36" t="s">
        <v>124</v>
      </c>
      <c r="I1514" s="36" t="s">
        <v>29</v>
      </c>
      <c r="J1514" s="38" t="s">
        <v>135</v>
      </c>
    </row>
    <row r="1515" spans="1:10">
      <c r="A1515" s="39">
        <v>0.70425052181818171</v>
      </c>
      <c r="B1515" s="36">
        <v>704250.52181818173</v>
      </c>
      <c r="C1515" s="36" t="s">
        <v>29</v>
      </c>
      <c r="D1515" s="36" t="s">
        <v>29</v>
      </c>
      <c r="E1515" s="36">
        <v>232.82958847745473</v>
      </c>
      <c r="F1515" s="40">
        <v>0.52238823240160581</v>
      </c>
      <c r="G1515" s="40">
        <v>0.52238823240160581</v>
      </c>
      <c r="H1515" s="36" t="s">
        <v>124</v>
      </c>
      <c r="I1515" s="36" t="s">
        <v>29</v>
      </c>
      <c r="J1515" s="38" t="s">
        <v>135</v>
      </c>
    </row>
    <row r="1516" spans="1:10">
      <c r="A1516" s="39">
        <v>0.70458180545454541</v>
      </c>
      <c r="B1516" s="36">
        <v>704581.80545454542</v>
      </c>
      <c r="C1516" s="36" t="s">
        <v>29</v>
      </c>
      <c r="D1516" s="36" t="s">
        <v>29</v>
      </c>
      <c r="E1516" s="36">
        <v>233.54448715907165</v>
      </c>
      <c r="F1516" s="40">
        <v>1.3579838280093441</v>
      </c>
      <c r="G1516" s="40">
        <v>1.3579838280093441</v>
      </c>
      <c r="H1516" s="36" t="s">
        <v>124</v>
      </c>
      <c r="I1516" s="36" t="s">
        <v>29</v>
      </c>
      <c r="J1516" s="38" t="s">
        <v>135</v>
      </c>
    </row>
    <row r="1517" spans="1:10">
      <c r="A1517" s="39">
        <v>0.70505334424242438</v>
      </c>
      <c r="B1517" s="36">
        <v>705053.34424242435</v>
      </c>
      <c r="C1517" s="36" t="s">
        <v>29</v>
      </c>
      <c r="D1517" s="36" t="s">
        <v>29</v>
      </c>
      <c r="E1517" s="36">
        <v>234.04269676194465</v>
      </c>
      <c r="F1517" s="40">
        <v>0.46375458507322664</v>
      </c>
      <c r="G1517" s="40">
        <v>0.46375458507322664</v>
      </c>
      <c r="H1517" s="36" t="s">
        <v>124</v>
      </c>
      <c r="I1517" s="36" t="s">
        <v>29</v>
      </c>
      <c r="J1517" s="38" t="s">
        <v>135</v>
      </c>
    </row>
    <row r="1518" spans="1:10">
      <c r="A1518" s="39">
        <v>0.70524390909090928</v>
      </c>
      <c r="B1518" s="36">
        <v>705243.90909090929</v>
      </c>
      <c r="C1518" s="36" t="s">
        <v>29</v>
      </c>
      <c r="D1518" s="36" t="s">
        <v>29</v>
      </c>
      <c r="E1518" s="36">
        <v>235.09172492612444</v>
      </c>
      <c r="F1518" s="40">
        <v>1.6789104021121479</v>
      </c>
      <c r="G1518" s="40">
        <v>1.6789104021121479</v>
      </c>
      <c r="H1518" s="36" t="s">
        <v>124</v>
      </c>
      <c r="I1518" s="36" t="s">
        <v>29</v>
      </c>
      <c r="J1518" s="38" t="s">
        <v>135</v>
      </c>
    </row>
    <row r="1519" spans="1:10">
      <c r="A1519" s="39">
        <v>0.70572695181818168</v>
      </c>
      <c r="B1519" s="36">
        <v>705726.95181818167</v>
      </c>
      <c r="C1519" s="36" t="s">
        <v>29</v>
      </c>
      <c r="D1519" s="36" t="s">
        <v>29</v>
      </c>
      <c r="E1519" s="36">
        <v>237.18468030646915</v>
      </c>
      <c r="F1519" s="40">
        <v>1.3260284797880697</v>
      </c>
      <c r="G1519" s="40">
        <v>1.3260284797880697</v>
      </c>
      <c r="H1519" s="36" t="s">
        <v>124</v>
      </c>
      <c r="I1519" s="36" t="s">
        <v>29</v>
      </c>
      <c r="J1519" s="38" t="s">
        <v>135</v>
      </c>
    </row>
    <row r="1520" spans="1:10">
      <c r="A1520" s="39">
        <v>0.70605319818181822</v>
      </c>
      <c r="B1520" s="36">
        <v>706053.19818181824</v>
      </c>
      <c r="C1520" s="36" t="s">
        <v>29</v>
      </c>
      <c r="D1520" s="36" t="s">
        <v>29</v>
      </c>
      <c r="E1520" s="36">
        <v>237.66123151682797</v>
      </c>
      <c r="F1520" s="40">
        <v>1.5677114479839878</v>
      </c>
      <c r="G1520" s="40">
        <v>1.5677114479839878</v>
      </c>
      <c r="H1520" s="36" t="s">
        <v>124</v>
      </c>
      <c r="I1520" s="36" t="s">
        <v>29</v>
      </c>
      <c r="J1520" s="38" t="s">
        <v>135</v>
      </c>
    </row>
    <row r="1521" spans="1:10">
      <c r="A1521" s="39">
        <v>0.70649295181818195</v>
      </c>
      <c r="B1521" s="36">
        <v>706492.9518181819</v>
      </c>
      <c r="C1521" s="36" t="s">
        <v>29</v>
      </c>
      <c r="D1521" s="36" t="s">
        <v>29</v>
      </c>
      <c r="E1521" s="36">
        <v>236.05369135840695</v>
      </c>
      <c r="F1521" s="40">
        <v>1.751908720085537</v>
      </c>
      <c r="G1521" s="40">
        <v>1.751908720085537</v>
      </c>
      <c r="H1521" s="36" t="s">
        <v>124</v>
      </c>
      <c r="I1521" s="36" t="s">
        <v>29</v>
      </c>
      <c r="J1521" s="38" t="s">
        <v>135</v>
      </c>
    </row>
    <row r="1522" spans="1:10">
      <c r="A1522" s="39">
        <v>0.7067107395454546</v>
      </c>
      <c r="B1522" s="36">
        <v>706710.73954545462</v>
      </c>
      <c r="C1522" s="36" t="s">
        <v>29</v>
      </c>
      <c r="D1522" s="36" t="s">
        <v>29</v>
      </c>
      <c r="E1522" s="36">
        <v>236.04534030139132</v>
      </c>
      <c r="F1522" s="40">
        <v>0.93210619423075958</v>
      </c>
      <c r="G1522" s="40">
        <v>0.93210619423075958</v>
      </c>
      <c r="H1522" s="36" t="s">
        <v>124</v>
      </c>
      <c r="I1522" s="36" t="s">
        <v>29</v>
      </c>
      <c r="J1522" s="38" t="s">
        <v>135</v>
      </c>
    </row>
    <row r="1523" spans="1:10">
      <c r="A1523" s="39">
        <v>0.70731069727272722</v>
      </c>
      <c r="B1523" s="36">
        <v>707310.69727272727</v>
      </c>
      <c r="C1523" s="36" t="s">
        <v>29</v>
      </c>
      <c r="D1523" s="36" t="s">
        <v>29</v>
      </c>
      <c r="E1523" s="36">
        <v>238.84806965208156</v>
      </c>
      <c r="F1523" s="40">
        <v>0.79548881967518015</v>
      </c>
      <c r="G1523" s="40">
        <v>0.79548881967518015</v>
      </c>
      <c r="H1523" s="36" t="s">
        <v>124</v>
      </c>
      <c r="I1523" s="36" t="s">
        <v>29</v>
      </c>
      <c r="J1523" s="38" t="s">
        <v>135</v>
      </c>
    </row>
    <row r="1524" spans="1:10">
      <c r="A1524" s="39">
        <v>0.70764372545454568</v>
      </c>
      <c r="B1524" s="36">
        <v>707643.7254545457</v>
      </c>
      <c r="C1524" s="36" t="s">
        <v>29</v>
      </c>
      <c r="D1524" s="36" t="s">
        <v>29</v>
      </c>
      <c r="E1524" s="36">
        <v>233.50528810247422</v>
      </c>
      <c r="F1524" s="40">
        <v>1.4608821629261608</v>
      </c>
      <c r="G1524" s="40">
        <v>1.4608821629261608</v>
      </c>
      <c r="H1524" s="36" t="s">
        <v>124</v>
      </c>
      <c r="I1524" s="36" t="s">
        <v>29</v>
      </c>
      <c r="J1524" s="38" t="s">
        <v>135</v>
      </c>
    </row>
    <row r="1525" spans="1:10">
      <c r="A1525" s="39">
        <v>0.7081996806060602</v>
      </c>
      <c r="B1525" s="36">
        <v>708199.6806060602</v>
      </c>
      <c r="C1525" s="36" t="s">
        <v>29</v>
      </c>
      <c r="D1525" s="36" t="s">
        <v>29</v>
      </c>
      <c r="E1525" s="36">
        <v>233.58347342708811</v>
      </c>
      <c r="F1525" s="40">
        <v>1.0034731769051097</v>
      </c>
      <c r="G1525" s="40">
        <v>1.0034731769051097</v>
      </c>
      <c r="H1525" s="36" t="s">
        <v>124</v>
      </c>
      <c r="I1525" s="36" t="s">
        <v>29</v>
      </c>
      <c r="J1525" s="38" t="s">
        <v>135</v>
      </c>
    </row>
    <row r="1526" spans="1:10">
      <c r="A1526" s="39">
        <v>0.70841344848484833</v>
      </c>
      <c r="B1526" s="36">
        <v>708413.44848484837</v>
      </c>
      <c r="C1526" s="36" t="s">
        <v>29</v>
      </c>
      <c r="D1526" s="36" t="s">
        <v>29</v>
      </c>
      <c r="E1526" s="36">
        <v>233.11228487432953</v>
      </c>
      <c r="F1526" s="40">
        <v>1.0084088518327274</v>
      </c>
      <c r="G1526" s="40">
        <v>1.0084088518327274</v>
      </c>
      <c r="H1526" s="36" t="s">
        <v>124</v>
      </c>
      <c r="I1526" s="36" t="s">
        <v>29</v>
      </c>
      <c r="J1526" s="38" t="s">
        <v>135</v>
      </c>
    </row>
    <row r="1527" spans="1:10">
      <c r="A1527" s="39">
        <v>0.70895915151515132</v>
      </c>
      <c r="B1527" s="36">
        <v>708959.15151515137</v>
      </c>
      <c r="C1527" s="36" t="s">
        <v>29</v>
      </c>
      <c r="D1527" s="36" t="s">
        <v>29</v>
      </c>
      <c r="E1527" s="36">
        <v>234.83616059567032</v>
      </c>
      <c r="F1527" s="40">
        <v>1.1452033009545937</v>
      </c>
      <c r="G1527" s="40">
        <v>1.1452033009545937</v>
      </c>
      <c r="H1527" s="36" t="s">
        <v>124</v>
      </c>
      <c r="I1527" s="36" t="s">
        <v>29</v>
      </c>
      <c r="J1527" s="38" t="s">
        <v>135</v>
      </c>
    </row>
    <row r="1528" spans="1:10">
      <c r="A1528" s="39">
        <v>0.70945378787878755</v>
      </c>
      <c r="B1528" s="36">
        <v>709453.78787878749</v>
      </c>
      <c r="C1528" s="36" t="s">
        <v>29</v>
      </c>
      <c r="D1528" s="36" t="s">
        <v>29</v>
      </c>
      <c r="E1528" s="36">
        <v>231.43297127712552</v>
      </c>
      <c r="F1528" s="40">
        <v>0.85943720705055549</v>
      </c>
      <c r="G1528" s="40">
        <v>0.85943720705055549</v>
      </c>
      <c r="H1528" s="36" t="s">
        <v>124</v>
      </c>
      <c r="I1528" s="36" t="s">
        <v>29</v>
      </c>
      <c r="J1528" s="38" t="s">
        <v>135</v>
      </c>
    </row>
    <row r="1529" spans="1:10">
      <c r="A1529" s="39">
        <v>0.70990954545454521</v>
      </c>
      <c r="B1529" s="36">
        <v>709909.54545454518</v>
      </c>
      <c r="C1529" s="36" t="s">
        <v>29</v>
      </c>
      <c r="D1529" s="36" t="s">
        <v>29</v>
      </c>
      <c r="E1529" s="36">
        <v>230.50735989141307</v>
      </c>
      <c r="F1529" s="40">
        <v>0.99476485519025759</v>
      </c>
      <c r="G1529" s="40">
        <v>0.99476485519025759</v>
      </c>
      <c r="H1529" s="36" t="s">
        <v>124</v>
      </c>
      <c r="I1529" s="36" t="s">
        <v>29</v>
      </c>
      <c r="J1529" s="38" t="s">
        <v>135</v>
      </c>
    </row>
    <row r="1530" spans="1:10">
      <c r="A1530" s="39">
        <v>0.71045645454545481</v>
      </c>
      <c r="B1530" s="36">
        <v>710456.45454545482</v>
      </c>
      <c r="C1530" s="36" t="s">
        <v>29</v>
      </c>
      <c r="D1530" s="36" t="s">
        <v>29</v>
      </c>
      <c r="E1530" s="36">
        <v>227.03282273035802</v>
      </c>
      <c r="F1530" s="40">
        <v>0.73264088802283989</v>
      </c>
      <c r="G1530" s="40">
        <v>0.73264088802283989</v>
      </c>
      <c r="H1530" s="36" t="s">
        <v>124</v>
      </c>
      <c r="I1530" s="36" t="s">
        <v>29</v>
      </c>
      <c r="J1530" s="38" t="s">
        <v>135</v>
      </c>
    </row>
    <row r="1531" spans="1:10">
      <c r="A1531" s="39">
        <v>0.71098335636363652</v>
      </c>
      <c r="B1531" s="36">
        <v>710983.35636363656</v>
      </c>
      <c r="C1531" s="36" t="s">
        <v>29</v>
      </c>
      <c r="D1531" s="36" t="s">
        <v>29</v>
      </c>
      <c r="E1531" s="36">
        <v>224.9017352890244</v>
      </c>
      <c r="F1531" s="40">
        <v>0.62437390579454832</v>
      </c>
      <c r="G1531" s="40">
        <v>0.62437390579454832</v>
      </c>
      <c r="H1531" s="36" t="s">
        <v>124</v>
      </c>
      <c r="I1531" s="36" t="s">
        <v>29</v>
      </c>
      <c r="J1531" s="38" t="s">
        <v>135</v>
      </c>
    </row>
    <row r="1532" spans="1:10">
      <c r="A1532" s="39">
        <v>0.71139904363636375</v>
      </c>
      <c r="B1532" s="36">
        <v>711399.0436363637</v>
      </c>
      <c r="C1532" s="36" t="s">
        <v>29</v>
      </c>
      <c r="D1532" s="36" t="s">
        <v>29</v>
      </c>
      <c r="E1532" s="36">
        <v>225.38896913374532</v>
      </c>
      <c r="F1532" s="40">
        <v>0.29178354807074403</v>
      </c>
      <c r="G1532" s="40">
        <v>0.29178354807074403</v>
      </c>
      <c r="H1532" s="36" t="s">
        <v>124</v>
      </c>
      <c r="I1532" s="36" t="s">
        <v>29</v>
      </c>
      <c r="J1532" s="38" t="s">
        <v>135</v>
      </c>
    </row>
    <row r="1533" spans="1:10">
      <c r="A1533" s="39">
        <v>0.71202146545454525</v>
      </c>
      <c r="B1533" s="36">
        <v>712021.46545454522</v>
      </c>
      <c r="C1533" s="36" t="s">
        <v>29</v>
      </c>
      <c r="D1533" s="36" t="s">
        <v>29</v>
      </c>
      <c r="E1533" s="36">
        <v>224.12344691621362</v>
      </c>
      <c r="F1533" s="40">
        <v>1.4853738817191908</v>
      </c>
      <c r="G1533" s="40">
        <v>1.4853738817191908</v>
      </c>
      <c r="H1533" s="36" t="s">
        <v>124</v>
      </c>
      <c r="I1533" s="36" t="s">
        <v>29</v>
      </c>
      <c r="J1533" s="38" t="s">
        <v>135</v>
      </c>
    </row>
    <row r="1534" spans="1:10">
      <c r="A1534" s="39">
        <v>0.71224372727272756</v>
      </c>
      <c r="B1534" s="36">
        <v>712243.72727272753</v>
      </c>
      <c r="C1534" s="36" t="s">
        <v>29</v>
      </c>
      <c r="D1534" s="36" t="s">
        <v>29</v>
      </c>
      <c r="E1534" s="36">
        <v>224.00174372112798</v>
      </c>
      <c r="F1534" s="40">
        <v>1.4462553482320539</v>
      </c>
      <c r="G1534" s="40">
        <v>1.4462553482320539</v>
      </c>
      <c r="H1534" s="36" t="s">
        <v>124</v>
      </c>
      <c r="I1534" s="36" t="s">
        <v>29</v>
      </c>
      <c r="J1534" s="38" t="s">
        <v>135</v>
      </c>
    </row>
    <row r="1535" spans="1:10">
      <c r="A1535" s="39">
        <v>0.71331250000000002</v>
      </c>
      <c r="B1535" s="36">
        <v>713312.5</v>
      </c>
      <c r="C1535" s="36" t="s">
        <v>29</v>
      </c>
      <c r="D1535" s="36" t="s">
        <v>29</v>
      </c>
      <c r="E1535" s="36">
        <v>223.88569259175679</v>
      </c>
      <c r="F1535" s="40">
        <v>0.46868414726871371</v>
      </c>
      <c r="G1535" s="40">
        <v>0.46868414726871371</v>
      </c>
      <c r="H1535" s="36" t="s">
        <v>124</v>
      </c>
      <c r="I1535" s="36" t="s">
        <v>29</v>
      </c>
      <c r="J1535" s="38" t="s">
        <v>135</v>
      </c>
    </row>
    <row r="1536" spans="1:10">
      <c r="A1536" s="39">
        <v>0.71406557818181804</v>
      </c>
      <c r="B1536" s="36">
        <v>714065.57818181801</v>
      </c>
      <c r="C1536" s="36" t="s">
        <v>29</v>
      </c>
      <c r="D1536" s="36" t="s">
        <v>29</v>
      </c>
      <c r="E1536" s="36">
        <v>227.63734055505353</v>
      </c>
      <c r="F1536" s="40">
        <v>1.6085689588669903</v>
      </c>
      <c r="G1536" s="40">
        <v>1.6085689588669903</v>
      </c>
      <c r="H1536" s="36" t="s">
        <v>124</v>
      </c>
      <c r="I1536" s="36" t="s">
        <v>29</v>
      </c>
      <c r="J1536" s="38" t="s">
        <v>135</v>
      </c>
    </row>
    <row r="1537" spans="1:10">
      <c r="A1537" s="39">
        <v>0.71440379696969669</v>
      </c>
      <c r="B1537" s="36">
        <v>714403.79696969665</v>
      </c>
      <c r="C1537" s="36" t="s">
        <v>29</v>
      </c>
      <c r="D1537" s="36" t="s">
        <v>29</v>
      </c>
      <c r="E1537" s="36">
        <v>227.08319713303533</v>
      </c>
      <c r="F1537" s="40">
        <v>2.0130146587975881</v>
      </c>
      <c r="G1537" s="40">
        <v>2.0130146587975881</v>
      </c>
      <c r="H1537" s="36" t="s">
        <v>124</v>
      </c>
      <c r="I1537" s="36" t="s">
        <v>29</v>
      </c>
      <c r="J1537" s="38" t="s">
        <v>135</v>
      </c>
    </row>
    <row r="1538" spans="1:10">
      <c r="A1538" s="39">
        <v>0.71511573272727302</v>
      </c>
      <c r="B1538" s="36">
        <v>715115.73272727302</v>
      </c>
      <c r="C1538" s="36" t="s">
        <v>29</v>
      </c>
      <c r="D1538" s="36" t="s">
        <v>29</v>
      </c>
      <c r="E1538" s="36">
        <v>223.14262795384457</v>
      </c>
      <c r="F1538" s="40">
        <v>0.58822660143368777</v>
      </c>
      <c r="G1538" s="40">
        <v>0.58822660143368777</v>
      </c>
      <c r="H1538" s="36" t="s">
        <v>124</v>
      </c>
      <c r="I1538" s="36" t="s">
        <v>29</v>
      </c>
      <c r="J1538" s="38" t="s">
        <v>135</v>
      </c>
    </row>
    <row r="1539" spans="1:10">
      <c r="A1539" s="39">
        <v>0.71556537636363637</v>
      </c>
      <c r="B1539" s="36">
        <v>715565.37636363634</v>
      </c>
      <c r="C1539" s="36" t="s">
        <v>29</v>
      </c>
      <c r="D1539" s="36" t="s">
        <v>29</v>
      </c>
      <c r="E1539" s="36">
        <v>227.58269819491721</v>
      </c>
      <c r="F1539" s="40">
        <v>0.55487565572061881</v>
      </c>
      <c r="G1539" s="40">
        <v>0.55487565572061881</v>
      </c>
      <c r="H1539" s="36" t="s">
        <v>124</v>
      </c>
      <c r="I1539" s="36" t="s">
        <v>29</v>
      </c>
      <c r="J1539" s="38" t="s">
        <v>135</v>
      </c>
    </row>
    <row r="1540" spans="1:10">
      <c r="A1540" s="39">
        <v>0.71631016303030282</v>
      </c>
      <c r="B1540" s="36">
        <v>716310.16303030285</v>
      </c>
      <c r="C1540" s="36" t="s">
        <v>29</v>
      </c>
      <c r="D1540" s="36" t="s">
        <v>29</v>
      </c>
      <c r="E1540" s="36">
        <v>213.59999290263295</v>
      </c>
      <c r="F1540" s="40">
        <v>0.65760499132186345</v>
      </c>
      <c r="G1540" s="40">
        <v>0.65760499132186345</v>
      </c>
      <c r="H1540" s="36" t="s">
        <v>124</v>
      </c>
      <c r="I1540" s="36" t="s">
        <v>29</v>
      </c>
      <c r="J1540" s="38" t="s">
        <v>135</v>
      </c>
    </row>
    <row r="1541" spans="1:10">
      <c r="A1541" s="39">
        <v>0.71658590909090891</v>
      </c>
      <c r="B1541" s="36">
        <v>716585.90909090894</v>
      </c>
      <c r="C1541" s="36" t="s">
        <v>29</v>
      </c>
      <c r="D1541" s="36" t="s">
        <v>29</v>
      </c>
      <c r="E1541" s="36">
        <v>210.50988746288758</v>
      </c>
      <c r="F1541" s="40">
        <v>1.6545488906952164</v>
      </c>
      <c r="G1541" s="40">
        <v>1.6545488906952164</v>
      </c>
      <c r="H1541" s="36" t="s">
        <v>124</v>
      </c>
      <c r="I1541" s="36" t="s">
        <v>29</v>
      </c>
      <c r="J1541" s="38" t="s">
        <v>135</v>
      </c>
    </row>
    <row r="1542" spans="1:10">
      <c r="A1542" s="39">
        <v>0.71734827272727242</v>
      </c>
      <c r="B1542" s="36">
        <v>717348.27272727247</v>
      </c>
      <c r="C1542" s="36" t="s">
        <v>29</v>
      </c>
      <c r="D1542" s="36" t="s">
        <v>29</v>
      </c>
      <c r="E1542" s="36">
        <v>198.42559568024177</v>
      </c>
      <c r="F1542" s="40">
        <v>1.1695152879867936</v>
      </c>
      <c r="G1542" s="40">
        <v>1.1695152879867936</v>
      </c>
      <c r="H1542" s="36" t="s">
        <v>124</v>
      </c>
      <c r="I1542" s="36" t="s">
        <v>29</v>
      </c>
      <c r="J1542" s="38" t="s">
        <v>135</v>
      </c>
    </row>
    <row r="1543" spans="1:10">
      <c r="A1543" s="39">
        <v>0.71795548484848526</v>
      </c>
      <c r="B1543" s="36">
        <v>717955.48484848521</v>
      </c>
      <c r="C1543" s="36" t="s">
        <v>29</v>
      </c>
      <c r="D1543" s="36" t="s">
        <v>29</v>
      </c>
      <c r="E1543" s="36">
        <v>189.87843381686548</v>
      </c>
      <c r="F1543" s="40">
        <v>1.1284184900240544</v>
      </c>
      <c r="G1543" s="40">
        <v>1.1284184900240544</v>
      </c>
      <c r="H1543" s="36" t="s">
        <v>124</v>
      </c>
      <c r="I1543" s="36" t="s">
        <v>29</v>
      </c>
      <c r="J1543" s="38" t="s">
        <v>135</v>
      </c>
    </row>
    <row r="1544" spans="1:10">
      <c r="A1544" s="39">
        <v>0.71877834848484901</v>
      </c>
      <c r="B1544" s="36">
        <v>718778.34848484898</v>
      </c>
      <c r="C1544" s="36" t="s">
        <v>29</v>
      </c>
      <c r="D1544" s="36" t="s">
        <v>29</v>
      </c>
      <c r="E1544" s="36">
        <v>193.46090298257135</v>
      </c>
      <c r="F1544" s="40">
        <v>1.6406325874621339</v>
      </c>
      <c r="G1544" s="40">
        <v>1.6406325874621339</v>
      </c>
      <c r="H1544" s="36" t="s">
        <v>124</v>
      </c>
      <c r="I1544" s="36" t="s">
        <v>29</v>
      </c>
      <c r="J1544" s="38" t="s">
        <v>135</v>
      </c>
    </row>
    <row r="1545" spans="1:10">
      <c r="A1545" s="39">
        <v>0.7192871818181823</v>
      </c>
      <c r="B1545" s="36">
        <v>719287.18181818235</v>
      </c>
      <c r="C1545" s="36" t="s">
        <v>29</v>
      </c>
      <c r="D1545" s="36" t="s">
        <v>29</v>
      </c>
      <c r="E1545" s="36">
        <v>200.82348447055779</v>
      </c>
      <c r="F1545" s="40">
        <v>0.75266173812622017</v>
      </c>
      <c r="G1545" s="40">
        <v>0.75266173812622017</v>
      </c>
      <c r="H1545" s="36" t="s">
        <v>124</v>
      </c>
      <c r="I1545" s="36" t="s">
        <v>29</v>
      </c>
      <c r="J1545" s="38" t="s">
        <v>135</v>
      </c>
    </row>
    <row r="1546" spans="1:10">
      <c r="A1546" s="39">
        <v>0.72008728545454537</v>
      </c>
      <c r="B1546" s="36">
        <v>720087.2854545454</v>
      </c>
      <c r="C1546" s="36" t="s">
        <v>29</v>
      </c>
      <c r="D1546" s="36" t="s">
        <v>29</v>
      </c>
      <c r="E1546" s="36">
        <v>212.03051862634101</v>
      </c>
      <c r="F1546" s="40">
        <v>0.84197130321975955</v>
      </c>
      <c r="G1546" s="40">
        <v>0.84197130321975955</v>
      </c>
      <c r="H1546" s="36" t="s">
        <v>124</v>
      </c>
      <c r="I1546" s="36" t="s">
        <v>29</v>
      </c>
      <c r="J1546" s="38" t="s">
        <v>135</v>
      </c>
    </row>
    <row r="1547" spans="1:10">
      <c r="A1547" s="39">
        <v>0.7205907595454546</v>
      </c>
      <c r="B1547" s="36">
        <v>720590.75954545464</v>
      </c>
      <c r="C1547" s="36" t="s">
        <v>29</v>
      </c>
      <c r="D1547" s="36" t="s">
        <v>29</v>
      </c>
      <c r="E1547" s="36">
        <v>217.04269113163494</v>
      </c>
      <c r="F1547" s="40">
        <v>0.89747259470402585</v>
      </c>
      <c r="G1547" s="40">
        <v>0.89747259470402585</v>
      </c>
      <c r="H1547" s="36" t="s">
        <v>124</v>
      </c>
      <c r="I1547" s="36" t="s">
        <v>29</v>
      </c>
      <c r="J1547" s="38" t="s">
        <v>135</v>
      </c>
    </row>
    <row r="1548" spans="1:10">
      <c r="A1548" s="39">
        <v>0.72140751681818149</v>
      </c>
      <c r="B1548" s="36">
        <v>721407.5168181815</v>
      </c>
      <c r="C1548" s="36" t="s">
        <v>29</v>
      </c>
      <c r="D1548" s="36" t="s">
        <v>29</v>
      </c>
      <c r="E1548" s="36">
        <v>219.20035568615839</v>
      </c>
      <c r="F1548" s="40">
        <v>1.1784194515400721</v>
      </c>
      <c r="G1548" s="40">
        <v>1.1784194515400721</v>
      </c>
      <c r="H1548" s="36" t="s">
        <v>124</v>
      </c>
      <c r="I1548" s="36" t="s">
        <v>29</v>
      </c>
      <c r="J1548" s="38" t="s">
        <v>135</v>
      </c>
    </row>
    <row r="1549" spans="1:10">
      <c r="A1549" s="39">
        <v>0.72168986363636334</v>
      </c>
      <c r="B1549" s="36">
        <v>721689.8636363633</v>
      </c>
      <c r="C1549" s="36" t="s">
        <v>29</v>
      </c>
      <c r="D1549" s="36" t="s">
        <v>29</v>
      </c>
      <c r="E1549" s="36">
        <v>218.95694479440101</v>
      </c>
      <c r="F1549" s="40">
        <v>1.2689508232038187</v>
      </c>
      <c r="G1549" s="40">
        <v>1.2689508232038187</v>
      </c>
      <c r="H1549" s="36" t="s">
        <v>124</v>
      </c>
      <c r="I1549" s="36" t="s">
        <v>29</v>
      </c>
      <c r="J1549" s="38" t="s">
        <v>135</v>
      </c>
    </row>
    <row r="1550" spans="1:10">
      <c r="A1550" s="39">
        <v>0.72250581054545437</v>
      </c>
      <c r="B1550" s="36">
        <v>722505.81054545438</v>
      </c>
      <c r="C1550" s="36" t="s">
        <v>29</v>
      </c>
      <c r="D1550" s="36" t="s">
        <v>29</v>
      </c>
      <c r="E1550" s="36">
        <v>216.09677010835378</v>
      </c>
      <c r="F1550" s="40">
        <v>2.0217988321927587</v>
      </c>
      <c r="G1550" s="40">
        <v>2.0217988321927587</v>
      </c>
      <c r="H1550" s="36" t="s">
        <v>124</v>
      </c>
      <c r="I1550" s="36" t="s">
        <v>29</v>
      </c>
      <c r="J1550" s="38" t="s">
        <v>135</v>
      </c>
    </row>
    <row r="1551" spans="1:10">
      <c r="A1551" s="39">
        <v>0.72299459454545445</v>
      </c>
      <c r="B1551" s="36">
        <v>722994.59454545449</v>
      </c>
      <c r="C1551" s="36" t="s">
        <v>29</v>
      </c>
      <c r="D1551" s="36" t="s">
        <v>29</v>
      </c>
      <c r="E1551" s="36">
        <v>212.10807177100901</v>
      </c>
      <c r="F1551" s="40">
        <v>0.68560758970292868</v>
      </c>
      <c r="G1551" s="40">
        <v>0.68560758970292868</v>
      </c>
      <c r="H1551" s="36" t="s">
        <v>124</v>
      </c>
      <c r="I1551" s="36" t="s">
        <v>29</v>
      </c>
      <c r="J1551" s="38" t="s">
        <v>135</v>
      </c>
    </row>
    <row r="1552" spans="1:10">
      <c r="A1552" s="39">
        <v>0.72378022666666697</v>
      </c>
      <c r="B1552" s="36">
        <v>723780.22666666692</v>
      </c>
      <c r="C1552" s="36" t="s">
        <v>29</v>
      </c>
      <c r="D1552" s="36" t="s">
        <v>29</v>
      </c>
      <c r="E1552" s="36">
        <v>212.54540888381376</v>
      </c>
      <c r="F1552" s="40">
        <v>1.7706876507822464</v>
      </c>
      <c r="G1552" s="40">
        <v>1.7706876507822464</v>
      </c>
      <c r="H1552" s="36" t="s">
        <v>124</v>
      </c>
      <c r="I1552" s="36" t="s">
        <v>29</v>
      </c>
      <c r="J1552" s="38" t="s">
        <v>135</v>
      </c>
    </row>
    <row r="1553" spans="1:10">
      <c r="A1553" s="39">
        <v>0.72414199999999984</v>
      </c>
      <c r="B1553" s="36">
        <v>724141.99999999988</v>
      </c>
      <c r="C1553" s="36" t="s">
        <v>29</v>
      </c>
      <c r="D1553" s="36" t="s">
        <v>29</v>
      </c>
      <c r="E1553" s="36">
        <v>214.01259279481411</v>
      </c>
      <c r="F1553" s="40">
        <v>1.1858159008333498</v>
      </c>
      <c r="G1553" s="40">
        <v>1.1858159008333498</v>
      </c>
      <c r="H1553" s="36" t="s">
        <v>124</v>
      </c>
      <c r="I1553" s="36" t="s">
        <v>29</v>
      </c>
      <c r="J1553" s="38" t="s">
        <v>135</v>
      </c>
    </row>
    <row r="1554" spans="1:10">
      <c r="A1554" s="39">
        <v>0.72497535545454572</v>
      </c>
      <c r="B1554" s="36">
        <v>724975.3554545457</v>
      </c>
      <c r="C1554" s="36" t="s">
        <v>29</v>
      </c>
      <c r="D1554" s="36" t="s">
        <v>29</v>
      </c>
      <c r="E1554" s="36">
        <v>210.48068217169779</v>
      </c>
      <c r="F1554" s="40">
        <v>0.36931374767780506</v>
      </c>
      <c r="G1554" s="40">
        <v>0.36931374767780506</v>
      </c>
      <c r="H1554" s="36" t="s">
        <v>124</v>
      </c>
      <c r="I1554" s="36" t="s">
        <v>29</v>
      </c>
      <c r="J1554" s="38" t="s">
        <v>135</v>
      </c>
    </row>
    <row r="1555" spans="1:10">
      <c r="A1555" s="39">
        <v>0.72547443136363665</v>
      </c>
      <c r="B1555" s="36">
        <v>725474.43136363663</v>
      </c>
      <c r="C1555" s="36" t="s">
        <v>29</v>
      </c>
      <c r="D1555" s="36" t="s">
        <v>29</v>
      </c>
      <c r="E1555" s="36">
        <v>211.49197634968232</v>
      </c>
      <c r="F1555" s="40">
        <v>1.2784133640994195</v>
      </c>
      <c r="G1555" s="40">
        <v>1.2784133640994195</v>
      </c>
      <c r="H1555" s="36" t="s">
        <v>124</v>
      </c>
      <c r="I1555" s="36" t="s">
        <v>29</v>
      </c>
      <c r="J1555" s="38" t="s">
        <v>135</v>
      </c>
    </row>
    <row r="1556" spans="1:10">
      <c r="A1556" s="39">
        <v>0.72624959181818205</v>
      </c>
      <c r="B1556" s="36">
        <v>726249.59181818203</v>
      </c>
      <c r="C1556" s="36" t="s">
        <v>29</v>
      </c>
      <c r="D1556" s="36" t="s">
        <v>29</v>
      </c>
      <c r="E1556" s="36">
        <v>211.07599555762198</v>
      </c>
      <c r="F1556" s="40">
        <v>1.0738711427455858</v>
      </c>
      <c r="G1556" s="40">
        <v>1.0738711427455858</v>
      </c>
      <c r="H1556" s="36" t="s">
        <v>124</v>
      </c>
      <c r="I1556" s="36" t="s">
        <v>29</v>
      </c>
      <c r="J1556" s="38" t="s">
        <v>135</v>
      </c>
    </row>
    <row r="1557" spans="1:10">
      <c r="A1557" s="39">
        <v>0.72657686363636365</v>
      </c>
      <c r="B1557" s="36">
        <v>726576.86363636365</v>
      </c>
      <c r="C1557" s="36" t="s">
        <v>29</v>
      </c>
      <c r="D1557" s="36" t="s">
        <v>29</v>
      </c>
      <c r="E1557" s="36">
        <v>211.42656926315465</v>
      </c>
      <c r="F1557" s="40">
        <v>0.76822107815529495</v>
      </c>
      <c r="G1557" s="40">
        <v>0.76822107815529495</v>
      </c>
      <c r="H1557" s="36" t="s">
        <v>124</v>
      </c>
      <c r="I1557" s="36" t="s">
        <v>29</v>
      </c>
      <c r="J1557" s="38" t="s">
        <v>135</v>
      </c>
    </row>
    <row r="1558" spans="1:10">
      <c r="A1558" s="39">
        <v>0.72789850242424259</v>
      </c>
      <c r="B1558" s="36">
        <v>727898.50242424256</v>
      </c>
      <c r="C1558" s="36" t="s">
        <v>29</v>
      </c>
      <c r="D1558" s="36" t="s">
        <v>29</v>
      </c>
      <c r="E1558" s="36">
        <v>210.06750978548357</v>
      </c>
      <c r="F1558" s="40">
        <v>1.6249985781001226</v>
      </c>
      <c r="G1558" s="40">
        <v>1.6249985781001226</v>
      </c>
      <c r="H1558" s="36" t="s">
        <v>124</v>
      </c>
      <c r="I1558" s="36" t="s">
        <v>29</v>
      </c>
      <c r="J1558" s="38" t="s">
        <v>135</v>
      </c>
    </row>
    <row r="1559" spans="1:10">
      <c r="A1559" s="39">
        <v>0.72859390212121233</v>
      </c>
      <c r="B1559" s="36">
        <v>728593.90212121233</v>
      </c>
      <c r="C1559" s="36" t="s">
        <v>29</v>
      </c>
      <c r="D1559" s="36" t="s">
        <v>29</v>
      </c>
      <c r="E1559" s="36">
        <v>210.24197486380825</v>
      </c>
      <c r="F1559" s="40">
        <v>0.83375185582636502</v>
      </c>
      <c r="G1559" s="40">
        <v>0.83375185582636502</v>
      </c>
      <c r="H1559" s="36" t="s">
        <v>124</v>
      </c>
      <c r="I1559" s="36" t="s">
        <v>29</v>
      </c>
      <c r="J1559" s="38" t="s">
        <v>135</v>
      </c>
    </row>
    <row r="1560" spans="1:10">
      <c r="A1560" s="39">
        <v>0.72898753030303054</v>
      </c>
      <c r="B1560" s="36">
        <v>728987.53030303051</v>
      </c>
      <c r="C1560" s="36" t="s">
        <v>29</v>
      </c>
      <c r="D1560" s="36" t="s">
        <v>29</v>
      </c>
      <c r="E1560" s="36">
        <v>211.0778130948141</v>
      </c>
      <c r="F1560" s="40">
        <v>0.78497943886317245</v>
      </c>
      <c r="G1560" s="40">
        <v>0.78497943886317245</v>
      </c>
      <c r="H1560" s="36" t="s">
        <v>124</v>
      </c>
      <c r="I1560" s="36" t="s">
        <v>29</v>
      </c>
      <c r="J1560" s="38" t="s">
        <v>135</v>
      </c>
    </row>
    <row r="1561" spans="1:10">
      <c r="A1561" s="39">
        <v>0.72983693848484821</v>
      </c>
      <c r="B1561" s="36">
        <v>729836.93848484824</v>
      </c>
      <c r="C1561" s="36" t="s">
        <v>29</v>
      </c>
      <c r="D1561" s="36" t="s">
        <v>29</v>
      </c>
      <c r="E1561" s="36">
        <v>210.01499745211279</v>
      </c>
      <c r="F1561" s="40">
        <v>1.0076210785622728</v>
      </c>
      <c r="G1561" s="40">
        <v>1.0076210785622728</v>
      </c>
      <c r="H1561" s="36" t="s">
        <v>124</v>
      </c>
      <c r="I1561" s="36" t="s">
        <v>29</v>
      </c>
      <c r="J1561" s="38" t="s">
        <v>135</v>
      </c>
    </row>
    <row r="1562" spans="1:10">
      <c r="A1562" s="39">
        <v>0.73026031454545504</v>
      </c>
      <c r="B1562" s="36">
        <v>730260.31454545504</v>
      </c>
      <c r="C1562" s="36" t="s">
        <v>29</v>
      </c>
      <c r="D1562" s="36" t="s">
        <v>29</v>
      </c>
      <c r="E1562" s="36">
        <v>212.17164661528162</v>
      </c>
      <c r="F1562" s="40">
        <v>1.7206724434211438</v>
      </c>
      <c r="G1562" s="40">
        <v>1.7206724434211438</v>
      </c>
      <c r="H1562" s="36" t="s">
        <v>124</v>
      </c>
      <c r="I1562" s="36" t="s">
        <v>29</v>
      </c>
      <c r="J1562" s="38" t="s">
        <v>135</v>
      </c>
    </row>
    <row r="1563" spans="1:10">
      <c r="A1563" s="39">
        <v>0.73090831363636377</v>
      </c>
      <c r="B1563" s="36">
        <v>730908.31363636372</v>
      </c>
      <c r="C1563" s="36" t="s">
        <v>29</v>
      </c>
      <c r="D1563" s="36" t="s">
        <v>29</v>
      </c>
      <c r="E1563" s="36">
        <v>210.16351745201928</v>
      </c>
      <c r="F1563" s="40">
        <v>0.69444324394857293</v>
      </c>
      <c r="G1563" s="40">
        <v>0.69444324394857293</v>
      </c>
      <c r="H1563" s="36" t="s">
        <v>124</v>
      </c>
      <c r="I1563" s="36" t="s">
        <v>29</v>
      </c>
      <c r="J1563" s="38" t="s">
        <v>135</v>
      </c>
    </row>
    <row r="1564" spans="1:10">
      <c r="A1564" s="39">
        <v>0.73118422727272747</v>
      </c>
      <c r="B1564" s="36">
        <v>731184.22727272753</v>
      </c>
      <c r="C1564" s="36" t="s">
        <v>29</v>
      </c>
      <c r="D1564" s="36" t="s">
        <v>29</v>
      </c>
      <c r="E1564" s="36">
        <v>210.70237305797798</v>
      </c>
      <c r="F1564" s="40">
        <v>0.3431822743997105</v>
      </c>
      <c r="G1564" s="40">
        <v>0.3431822743997105</v>
      </c>
      <c r="H1564" s="36" t="s">
        <v>124</v>
      </c>
      <c r="I1564" s="36" t="s">
        <v>29</v>
      </c>
      <c r="J1564" s="38" t="s">
        <v>135</v>
      </c>
    </row>
    <row r="1565" spans="1:10">
      <c r="A1565" s="39">
        <v>0.73186099999999976</v>
      </c>
      <c r="B1565" s="36">
        <v>731860.99999999977</v>
      </c>
      <c r="C1565" s="36" t="s">
        <v>29</v>
      </c>
      <c r="D1565" s="36" t="s">
        <v>29</v>
      </c>
      <c r="E1565" s="36">
        <v>211.62321092369945</v>
      </c>
      <c r="F1565" s="40">
        <v>0.35885211395517042</v>
      </c>
      <c r="G1565" s="40">
        <v>0.35885211395517042</v>
      </c>
      <c r="H1565" s="36" t="s">
        <v>124</v>
      </c>
      <c r="I1565" s="36" t="s">
        <v>29</v>
      </c>
      <c r="J1565" s="38" t="s">
        <v>135</v>
      </c>
    </row>
    <row r="1566" spans="1:10">
      <c r="A1566" s="39">
        <v>0.73232174999999999</v>
      </c>
      <c r="B1566" s="36">
        <v>732321.75</v>
      </c>
      <c r="C1566" s="36" t="s">
        <v>29</v>
      </c>
      <c r="D1566" s="36" t="s">
        <v>29</v>
      </c>
      <c r="E1566" s="36">
        <v>213.73187878271673</v>
      </c>
      <c r="F1566" s="40">
        <v>1.8854882984046404</v>
      </c>
      <c r="G1566" s="40">
        <v>1.8854882984046404</v>
      </c>
      <c r="H1566" s="36" t="s">
        <v>124</v>
      </c>
      <c r="I1566" s="36" t="s">
        <v>29</v>
      </c>
      <c r="J1566" s="38" t="s">
        <v>135</v>
      </c>
    </row>
    <row r="1567" spans="1:10">
      <c r="A1567" s="39">
        <v>0.73299349999999985</v>
      </c>
      <c r="B1567" s="36">
        <v>732993.49999999988</v>
      </c>
      <c r="C1567" s="36" t="s">
        <v>29</v>
      </c>
      <c r="D1567" s="36" t="s">
        <v>29</v>
      </c>
      <c r="E1567" s="36">
        <v>208.1143039021245</v>
      </c>
      <c r="F1567" s="40">
        <v>1.2435557905969836</v>
      </c>
      <c r="G1567" s="40">
        <v>1.2435557905969836</v>
      </c>
      <c r="H1567" s="36" t="s">
        <v>124</v>
      </c>
      <c r="I1567" s="36" t="s">
        <v>29</v>
      </c>
      <c r="J1567" s="38" t="s">
        <v>135</v>
      </c>
    </row>
    <row r="1568" spans="1:10">
      <c r="A1568" s="39">
        <v>0.73332899999999956</v>
      </c>
      <c r="B1568" s="36">
        <v>733328.99999999953</v>
      </c>
      <c r="C1568" s="36" t="s">
        <v>29</v>
      </c>
      <c r="D1568" s="36" t="s">
        <v>29</v>
      </c>
      <c r="E1568" s="36">
        <v>207.72075200492253</v>
      </c>
      <c r="F1568" s="40">
        <v>0.81358143331680721</v>
      </c>
      <c r="G1568" s="40">
        <v>0.81358143331680721</v>
      </c>
      <c r="H1568" s="36" t="s">
        <v>124</v>
      </c>
      <c r="I1568" s="36" t="s">
        <v>29</v>
      </c>
      <c r="J1568" s="38" t="s">
        <v>135</v>
      </c>
    </row>
    <row r="1569" spans="1:10">
      <c r="A1569" s="39">
        <v>0.73402222999999989</v>
      </c>
      <c r="B1569" s="36">
        <v>734022.22999999986</v>
      </c>
      <c r="C1569" s="36" t="s">
        <v>29</v>
      </c>
      <c r="D1569" s="36" t="s">
        <v>29</v>
      </c>
      <c r="E1569" s="36">
        <v>210.60174265873587</v>
      </c>
      <c r="F1569" s="40">
        <v>1.0330517800850967</v>
      </c>
      <c r="G1569" s="40">
        <v>1.0330517800850967</v>
      </c>
      <c r="H1569" s="36" t="s">
        <v>124</v>
      </c>
      <c r="I1569" s="36" t="s">
        <v>29</v>
      </c>
      <c r="J1569" s="38" t="s">
        <v>135</v>
      </c>
    </row>
    <row r="1570" spans="1:10">
      <c r="A1570" s="39">
        <v>0.73446261999999973</v>
      </c>
      <c r="B1570" s="36">
        <v>734462.61999999976</v>
      </c>
      <c r="C1570" s="36" t="s">
        <v>29</v>
      </c>
      <c r="D1570" s="36" t="s">
        <v>29</v>
      </c>
      <c r="E1570" s="36">
        <v>216.14859985263681</v>
      </c>
      <c r="F1570" s="40">
        <v>1.8128918401589389</v>
      </c>
      <c r="G1570" s="40">
        <v>1.8128918401589389</v>
      </c>
      <c r="H1570" s="36" t="s">
        <v>124</v>
      </c>
      <c r="I1570" s="36" t="s">
        <v>29</v>
      </c>
      <c r="J1570" s="38" t="s">
        <v>135</v>
      </c>
    </row>
    <row r="1571" spans="1:10">
      <c r="A1571" s="39">
        <v>0.73513457090909096</v>
      </c>
      <c r="B1571" s="36">
        <v>735134.57090909092</v>
      </c>
      <c r="C1571" s="36" t="s">
        <v>29</v>
      </c>
      <c r="D1571" s="36" t="s">
        <v>29</v>
      </c>
      <c r="E1571" s="36">
        <v>214.66242053154241</v>
      </c>
      <c r="F1571" s="40">
        <v>0.7118362282959495</v>
      </c>
      <c r="G1571" s="40">
        <v>0.7118362282959495</v>
      </c>
      <c r="H1571" s="36" t="s">
        <v>124</v>
      </c>
      <c r="I1571" s="36" t="s">
        <v>29</v>
      </c>
      <c r="J1571" s="38" t="s">
        <v>135</v>
      </c>
    </row>
    <row r="1572" spans="1:10">
      <c r="A1572" s="39">
        <v>0.73540990909090898</v>
      </c>
      <c r="B1572" s="36">
        <v>735409.90909090894</v>
      </c>
      <c r="C1572" s="36" t="s">
        <v>29</v>
      </c>
      <c r="D1572" s="36" t="s">
        <v>29</v>
      </c>
      <c r="E1572" s="36">
        <v>217.88283774216444</v>
      </c>
      <c r="F1572" s="40">
        <v>0.83108940942754106</v>
      </c>
      <c r="G1572" s="40">
        <v>0.83108940942754106</v>
      </c>
      <c r="H1572" s="36" t="s">
        <v>124</v>
      </c>
      <c r="I1572" s="36" t="s">
        <v>29</v>
      </c>
      <c r="J1572" s="38" t="s">
        <v>135</v>
      </c>
    </row>
    <row r="1573" spans="1:10">
      <c r="A1573" s="39">
        <v>0.73610730545454539</v>
      </c>
      <c r="B1573" s="36">
        <v>736107.30545454542</v>
      </c>
      <c r="C1573" s="36" t="s">
        <v>29</v>
      </c>
      <c r="D1573" s="36" t="s">
        <v>29</v>
      </c>
      <c r="E1573" s="36">
        <v>217.19447296878789</v>
      </c>
      <c r="F1573" s="40">
        <v>1.3798894010140397</v>
      </c>
      <c r="G1573" s="40">
        <v>1.3798894010140397</v>
      </c>
      <c r="H1573" s="36" t="s">
        <v>124</v>
      </c>
      <c r="I1573" s="36" t="s">
        <v>29</v>
      </c>
      <c r="J1573" s="38" t="s">
        <v>135</v>
      </c>
    </row>
    <row r="1574" spans="1:10">
      <c r="A1574" s="39">
        <v>0.73652221818181873</v>
      </c>
      <c r="B1574" s="36">
        <v>736522.21818181872</v>
      </c>
      <c r="C1574" s="36" t="s">
        <v>29</v>
      </c>
      <c r="D1574" s="36" t="s">
        <v>29</v>
      </c>
      <c r="E1574" s="36">
        <v>213.14402038614645</v>
      </c>
      <c r="F1574" s="40">
        <v>1.6602737935191392</v>
      </c>
      <c r="G1574" s="40">
        <v>1.6602737935191392</v>
      </c>
      <c r="H1574" s="36" t="s">
        <v>124</v>
      </c>
      <c r="I1574" s="36" t="s">
        <v>29</v>
      </c>
      <c r="J1574" s="38" t="s">
        <v>135</v>
      </c>
    </row>
    <row r="1575" spans="1:10">
      <c r="A1575" s="39">
        <v>0.73726981939393943</v>
      </c>
      <c r="B1575" s="36">
        <v>737269.81939393946</v>
      </c>
      <c r="C1575" s="36" t="s">
        <v>29</v>
      </c>
      <c r="D1575" s="36" t="s">
        <v>29</v>
      </c>
      <c r="E1575" s="36">
        <v>206.92018121563933</v>
      </c>
      <c r="F1575" s="40">
        <v>1.5556306173987606</v>
      </c>
      <c r="G1575" s="40">
        <v>1.5556306173987606</v>
      </c>
      <c r="H1575" s="36" t="s">
        <v>124</v>
      </c>
      <c r="I1575" s="36" t="s">
        <v>29</v>
      </c>
      <c r="J1575" s="38" t="s">
        <v>135</v>
      </c>
    </row>
    <row r="1576" spans="1:10">
      <c r="A1576" s="39">
        <v>0.73766011545454568</v>
      </c>
      <c r="B1576" s="36">
        <v>737660.11545454571</v>
      </c>
      <c r="C1576" s="36" t="s">
        <v>29</v>
      </c>
      <c r="D1576" s="36" t="s">
        <v>29</v>
      </c>
      <c r="E1576" s="36">
        <v>204.51910387695122</v>
      </c>
      <c r="F1576" s="40">
        <v>1.4940869404548061</v>
      </c>
      <c r="G1576" s="40">
        <v>1.4940869404548061</v>
      </c>
      <c r="H1576" s="36" t="s">
        <v>124</v>
      </c>
      <c r="I1576" s="36" t="s">
        <v>29</v>
      </c>
      <c r="J1576" s="38" t="s">
        <v>135</v>
      </c>
    </row>
    <row r="1577" spans="1:10">
      <c r="A1577" s="39">
        <v>0.73858099454545489</v>
      </c>
      <c r="B1577" s="36">
        <v>738580.99454545486</v>
      </c>
      <c r="C1577" s="36" t="s">
        <v>29</v>
      </c>
      <c r="D1577" s="36" t="s">
        <v>29</v>
      </c>
      <c r="E1577" s="36">
        <v>191.74410631463519</v>
      </c>
      <c r="F1577" s="40">
        <v>0.92689778980683257</v>
      </c>
      <c r="G1577" s="40">
        <v>0.92689778980683257</v>
      </c>
      <c r="H1577" s="36" t="s">
        <v>124</v>
      </c>
      <c r="I1577" s="36" t="s">
        <v>29</v>
      </c>
      <c r="J1577" s="38" t="s">
        <v>135</v>
      </c>
    </row>
    <row r="1578" spans="1:10">
      <c r="A1578" s="39">
        <v>0.73917455545454558</v>
      </c>
      <c r="B1578" s="36">
        <v>739174.55545454554</v>
      </c>
      <c r="C1578" s="36" t="s">
        <v>29</v>
      </c>
      <c r="D1578" s="36" t="s">
        <v>29</v>
      </c>
      <c r="E1578" s="36">
        <v>185.6096600660596</v>
      </c>
      <c r="F1578" s="40">
        <v>0.33416653081319392</v>
      </c>
      <c r="G1578" s="40">
        <v>0.33416653081319392</v>
      </c>
      <c r="H1578" s="36" t="s">
        <v>124</v>
      </c>
      <c r="I1578" s="36" t="s">
        <v>29</v>
      </c>
      <c r="J1578" s="38" t="s">
        <v>135</v>
      </c>
    </row>
    <row r="1579" spans="1:10">
      <c r="A1579" s="39">
        <v>0.74010645248484785</v>
      </c>
      <c r="B1579" s="36">
        <v>740106.45248484786</v>
      </c>
      <c r="C1579" s="36" t="s">
        <v>29</v>
      </c>
      <c r="D1579" s="36" t="s">
        <v>29</v>
      </c>
      <c r="E1579" s="36">
        <v>185.40236646163788</v>
      </c>
      <c r="F1579" s="40">
        <v>2.3842786702936385</v>
      </c>
      <c r="G1579" s="40">
        <v>2.3842786702936385</v>
      </c>
      <c r="H1579" s="36" t="s">
        <v>124</v>
      </c>
      <c r="I1579" s="36" t="s">
        <v>29</v>
      </c>
      <c r="J1579" s="38" t="s">
        <v>135</v>
      </c>
    </row>
    <row r="1580" spans="1:10">
      <c r="A1580" s="39">
        <v>0.74046092424242416</v>
      </c>
      <c r="B1580" s="36">
        <v>740460.9242424242</v>
      </c>
      <c r="C1580" s="36" t="s">
        <v>29</v>
      </c>
      <c r="D1580" s="36" t="s">
        <v>29</v>
      </c>
      <c r="E1580" s="36">
        <v>183.39253921478078</v>
      </c>
      <c r="F1580" s="40">
        <v>2.4034392529053266</v>
      </c>
      <c r="G1580" s="40">
        <v>2.4034392529053266</v>
      </c>
      <c r="H1580" s="36" t="s">
        <v>124</v>
      </c>
      <c r="I1580" s="36" t="s">
        <v>29</v>
      </c>
      <c r="J1580" s="38" t="s">
        <v>135</v>
      </c>
    </row>
    <row r="1581" spans="1:10">
      <c r="A1581" s="39">
        <v>0.74132990242424235</v>
      </c>
      <c r="B1581" s="36">
        <v>741329.90242424235</v>
      </c>
      <c r="C1581" s="36" t="s">
        <v>29</v>
      </c>
      <c r="D1581" s="36" t="s">
        <v>29</v>
      </c>
      <c r="E1581" s="36">
        <v>184.76708470912362</v>
      </c>
      <c r="F1581" s="40">
        <v>2.0713820159601886</v>
      </c>
      <c r="G1581" s="40">
        <v>2.0713820159601886</v>
      </c>
      <c r="H1581" s="36" t="s">
        <v>124</v>
      </c>
      <c r="I1581" s="36" t="s">
        <v>29</v>
      </c>
      <c r="J1581" s="38" t="s">
        <v>135</v>
      </c>
    </row>
    <row r="1582" spans="1:10">
      <c r="A1582" s="39">
        <v>0.74187413393939428</v>
      </c>
      <c r="B1582" s="36">
        <v>741874.13393939426</v>
      </c>
      <c r="C1582" s="36" t="s">
        <v>29</v>
      </c>
      <c r="D1582" s="36" t="s">
        <v>29</v>
      </c>
      <c r="E1582" s="36">
        <v>189.14262745514679</v>
      </c>
      <c r="F1582" s="40">
        <v>1.3085340532343355</v>
      </c>
      <c r="G1582" s="40">
        <v>1.3085340532343355</v>
      </c>
      <c r="H1582" s="36" t="s">
        <v>124</v>
      </c>
      <c r="I1582" s="36" t="s">
        <v>29</v>
      </c>
      <c r="J1582" s="38" t="s">
        <v>135</v>
      </c>
    </row>
    <row r="1583" spans="1:10">
      <c r="A1583" s="39">
        <v>0.74264474909090894</v>
      </c>
      <c r="B1583" s="36">
        <v>742644.74909090891</v>
      </c>
      <c r="C1583" s="36" t="s">
        <v>29</v>
      </c>
      <c r="D1583" s="36" t="s">
        <v>29</v>
      </c>
      <c r="E1583" s="36">
        <v>188.64664196412704</v>
      </c>
      <c r="F1583" s="40">
        <v>2.7074387385724004</v>
      </c>
      <c r="G1583" s="40">
        <v>2.7074387385724004</v>
      </c>
      <c r="H1583" s="36" t="s">
        <v>124</v>
      </c>
      <c r="I1583" s="36" t="s">
        <v>29</v>
      </c>
      <c r="J1583" s="38" t="s">
        <v>135</v>
      </c>
    </row>
    <row r="1584" spans="1:10">
      <c r="A1584" s="39">
        <v>0.74306216969696981</v>
      </c>
      <c r="B1584" s="36">
        <v>743062.1696969698</v>
      </c>
      <c r="C1584" s="36" t="s">
        <v>29</v>
      </c>
      <c r="D1584" s="36" t="s">
        <v>29</v>
      </c>
      <c r="E1584" s="36">
        <v>187.32719284055651</v>
      </c>
      <c r="F1584" s="40">
        <v>0.71563153655335965</v>
      </c>
      <c r="G1584" s="40">
        <v>0.71563153655335965</v>
      </c>
      <c r="H1584" s="36" t="s">
        <v>124</v>
      </c>
      <c r="I1584" s="36" t="s">
        <v>29</v>
      </c>
      <c r="J1584" s="38" t="s">
        <v>135</v>
      </c>
    </row>
    <row r="1585" spans="1:10">
      <c r="A1585" s="39">
        <v>0.74395907636363656</v>
      </c>
      <c r="B1585" s="36">
        <v>743959.07636363653</v>
      </c>
      <c r="C1585" s="36" t="s">
        <v>29</v>
      </c>
      <c r="D1585" s="36" t="s">
        <v>29</v>
      </c>
      <c r="E1585" s="36">
        <v>188.17959977716015</v>
      </c>
      <c r="F1585" s="40">
        <v>0.90982346969574712</v>
      </c>
      <c r="G1585" s="40">
        <v>0.90982346969574712</v>
      </c>
      <c r="H1585" s="36" t="s">
        <v>124</v>
      </c>
      <c r="I1585" s="36" t="s">
        <v>29</v>
      </c>
      <c r="J1585" s="38" t="s">
        <v>135</v>
      </c>
    </row>
    <row r="1586" spans="1:10">
      <c r="A1586" s="39">
        <v>0.74452314181818124</v>
      </c>
      <c r="B1586" s="36">
        <v>744523.14181818126</v>
      </c>
      <c r="C1586" s="36" t="s">
        <v>29</v>
      </c>
      <c r="D1586" s="36" t="s">
        <v>29</v>
      </c>
      <c r="E1586" s="36">
        <v>188.96881973948896</v>
      </c>
      <c r="F1586" s="40">
        <v>0.89797456665808839</v>
      </c>
      <c r="G1586" s="40">
        <v>0.89797456665808839</v>
      </c>
      <c r="H1586" s="36" t="s">
        <v>124</v>
      </c>
      <c r="I1586" s="36" t="s">
        <v>29</v>
      </c>
      <c r="J1586" s="38" t="s">
        <v>135</v>
      </c>
    </row>
    <row r="1587" spans="1:10">
      <c r="A1587" s="39">
        <v>0.74567104545454488</v>
      </c>
      <c r="B1587" s="36">
        <v>745671.04545454483</v>
      </c>
      <c r="C1587" s="36" t="s">
        <v>29</v>
      </c>
      <c r="D1587" s="36" t="s">
        <v>29</v>
      </c>
      <c r="E1587" s="36">
        <v>187.29232436787936</v>
      </c>
      <c r="F1587" s="40">
        <v>1.2426789240540344</v>
      </c>
      <c r="G1587" s="40">
        <v>1.2426789240540344</v>
      </c>
      <c r="H1587" s="36" t="s">
        <v>124</v>
      </c>
      <c r="I1587" s="36" t="s">
        <v>29</v>
      </c>
      <c r="J1587" s="38" t="s">
        <v>135</v>
      </c>
    </row>
    <row r="1588" spans="1:10">
      <c r="A1588" s="39">
        <v>0.74661992606060645</v>
      </c>
      <c r="B1588" s="36">
        <v>746619.92606060649</v>
      </c>
      <c r="C1588" s="36" t="s">
        <v>29</v>
      </c>
      <c r="D1588" s="36" t="s">
        <v>29</v>
      </c>
      <c r="E1588" s="36">
        <v>190.24154927677864</v>
      </c>
      <c r="F1588" s="40">
        <v>0.42115080359992735</v>
      </c>
      <c r="G1588" s="40">
        <v>0.42115080359992735</v>
      </c>
      <c r="H1588" s="36" t="s">
        <v>124</v>
      </c>
      <c r="I1588" s="36" t="s">
        <v>29</v>
      </c>
      <c r="J1588" s="38" t="s">
        <v>135</v>
      </c>
    </row>
    <row r="1589" spans="1:10">
      <c r="A1589" s="39">
        <v>0.74717703757575771</v>
      </c>
      <c r="B1589" s="36">
        <v>747177.03757575771</v>
      </c>
      <c r="C1589" s="36" t="s">
        <v>29</v>
      </c>
      <c r="D1589" s="36" t="s">
        <v>29</v>
      </c>
      <c r="E1589" s="36">
        <v>187.91988159174213</v>
      </c>
      <c r="F1589" s="40">
        <v>0.31799000349426576</v>
      </c>
      <c r="G1589" s="40">
        <v>0.31799000349426576</v>
      </c>
      <c r="H1589" s="36" t="s">
        <v>124</v>
      </c>
      <c r="I1589" s="36" t="s">
        <v>29</v>
      </c>
      <c r="J1589" s="38" t="s">
        <v>135</v>
      </c>
    </row>
    <row r="1590" spans="1:10">
      <c r="A1590" s="39">
        <v>0.74794019575757575</v>
      </c>
      <c r="B1590" s="36">
        <v>747940.1957575758</v>
      </c>
      <c r="C1590" s="36" t="s">
        <v>29</v>
      </c>
      <c r="D1590" s="36" t="s">
        <v>29</v>
      </c>
      <c r="E1590" s="36">
        <v>187.95228432826852</v>
      </c>
      <c r="F1590" s="40">
        <v>1.2727042394874546</v>
      </c>
      <c r="G1590" s="40">
        <v>1.2727042394874546</v>
      </c>
      <c r="H1590" s="36" t="s">
        <v>124</v>
      </c>
      <c r="I1590" s="36" t="s">
        <v>29</v>
      </c>
      <c r="J1590" s="38" t="s">
        <v>135</v>
      </c>
    </row>
    <row r="1591" spans="1:10">
      <c r="A1591" s="39">
        <v>0.74833688090909156</v>
      </c>
      <c r="B1591" s="36">
        <v>748336.88090909156</v>
      </c>
      <c r="C1591" s="36" t="s">
        <v>29</v>
      </c>
      <c r="D1591" s="36" t="s">
        <v>29</v>
      </c>
      <c r="E1591" s="36">
        <v>187.54375693792414</v>
      </c>
      <c r="F1591" s="40">
        <v>0.84330951404706522</v>
      </c>
      <c r="G1591" s="40">
        <v>0.84330951404706522</v>
      </c>
      <c r="H1591" s="36" t="s">
        <v>124</v>
      </c>
      <c r="I1591" s="36" t="s">
        <v>29</v>
      </c>
      <c r="J1591" s="38" t="s">
        <v>135</v>
      </c>
    </row>
    <row r="1592" spans="1:10">
      <c r="A1592" s="39">
        <v>0.7492629345454549</v>
      </c>
      <c r="B1592" s="36">
        <v>749262.93454545492</v>
      </c>
      <c r="C1592" s="36" t="s">
        <v>29</v>
      </c>
      <c r="D1592" s="36" t="s">
        <v>29</v>
      </c>
      <c r="E1592" s="36">
        <v>188.67887489361217</v>
      </c>
      <c r="F1592" s="40">
        <v>1.262406998466751</v>
      </c>
      <c r="G1592" s="40">
        <v>1.262406998466751</v>
      </c>
      <c r="H1592" s="36" t="s">
        <v>124</v>
      </c>
      <c r="I1592" s="36" t="s">
        <v>29</v>
      </c>
      <c r="J1592" s="38" t="s">
        <v>135</v>
      </c>
    </row>
    <row r="1593" spans="1:10">
      <c r="A1593" s="39">
        <v>0.74981417866666611</v>
      </c>
      <c r="B1593" s="36">
        <v>749814.17866666615</v>
      </c>
      <c r="C1593" s="36" t="s">
        <v>29</v>
      </c>
      <c r="D1593" s="36" t="s">
        <v>29</v>
      </c>
      <c r="E1593" s="36">
        <v>190.17483689562673</v>
      </c>
      <c r="F1593" s="40">
        <v>1.7559892034321856</v>
      </c>
      <c r="G1593" s="40">
        <v>1.7559892034321856</v>
      </c>
      <c r="H1593" s="36" t="s">
        <v>124</v>
      </c>
      <c r="I1593" s="36" t="s">
        <v>29</v>
      </c>
      <c r="J1593" s="38" t="s">
        <v>135</v>
      </c>
    </row>
    <row r="1594" spans="1:10">
      <c r="A1594" s="39">
        <v>0.75070644090909078</v>
      </c>
      <c r="B1594" s="36">
        <v>750706.4409090908</v>
      </c>
      <c r="C1594" s="36" t="s">
        <v>29</v>
      </c>
      <c r="D1594" s="36" t="s">
        <v>29</v>
      </c>
      <c r="E1594" s="36">
        <v>192.07592238803636</v>
      </c>
      <c r="F1594" s="40">
        <v>1.5705611513082027</v>
      </c>
      <c r="G1594" s="40">
        <v>1.5705611513082027</v>
      </c>
      <c r="H1594" s="36" t="s">
        <v>124</v>
      </c>
      <c r="I1594" s="36" t="s">
        <v>29</v>
      </c>
      <c r="J1594" s="38" t="s">
        <v>135</v>
      </c>
    </row>
    <row r="1595" spans="1:10">
      <c r="A1595" s="39">
        <v>0.75103624999999929</v>
      </c>
      <c r="B1595" s="36">
        <v>751036.2499999993</v>
      </c>
      <c r="C1595" s="36" t="s">
        <v>29</v>
      </c>
      <c r="D1595" s="36" t="s">
        <v>29</v>
      </c>
      <c r="E1595" s="36">
        <v>191.29603626015793</v>
      </c>
      <c r="F1595" s="40">
        <v>1.3840358241033597</v>
      </c>
      <c r="G1595" s="40">
        <v>1.3840358241033597</v>
      </c>
      <c r="H1595" s="36" t="s">
        <v>124</v>
      </c>
      <c r="I1595" s="36" t="s">
        <v>29</v>
      </c>
      <c r="J1595" s="38" t="s">
        <v>135</v>
      </c>
    </row>
    <row r="1596" spans="1:10">
      <c r="A1596" s="39">
        <v>0.75197386818181766</v>
      </c>
      <c r="B1596" s="36">
        <v>751973.8681818177</v>
      </c>
      <c r="C1596" s="36" t="s">
        <v>29</v>
      </c>
      <c r="D1596" s="36" t="s">
        <v>29</v>
      </c>
      <c r="E1596" s="36">
        <v>193.54717137122026</v>
      </c>
      <c r="F1596" s="40">
        <v>1.8834206894219847</v>
      </c>
      <c r="G1596" s="40">
        <v>1.8834206894219847</v>
      </c>
      <c r="H1596" s="36" t="s">
        <v>124</v>
      </c>
      <c r="I1596" s="36" t="s">
        <v>29</v>
      </c>
      <c r="J1596" s="38" t="s">
        <v>135</v>
      </c>
    </row>
    <row r="1597" spans="1:10">
      <c r="A1597" s="39">
        <v>0.75256588181818174</v>
      </c>
      <c r="B1597" s="36">
        <v>752565.88181818172</v>
      </c>
      <c r="C1597" s="36" t="s">
        <v>29</v>
      </c>
      <c r="D1597" s="36" t="s">
        <v>29</v>
      </c>
      <c r="E1597" s="36">
        <v>197.49572596202373</v>
      </c>
      <c r="F1597" s="40">
        <v>1.299814586973093</v>
      </c>
      <c r="G1597" s="40">
        <v>1.299814586973093</v>
      </c>
      <c r="H1597" s="36" t="s">
        <v>124</v>
      </c>
      <c r="I1597" s="36" t="s">
        <v>29</v>
      </c>
      <c r="J1597" s="38" t="s">
        <v>135</v>
      </c>
    </row>
    <row r="1598" spans="1:10">
      <c r="A1598" s="39">
        <v>0.75348906909090918</v>
      </c>
      <c r="B1598" s="36">
        <v>753489.06909090921</v>
      </c>
      <c r="C1598" s="36" t="s">
        <v>29</v>
      </c>
      <c r="D1598" s="36" t="s">
        <v>29</v>
      </c>
      <c r="E1598" s="36">
        <v>195.43388919380428</v>
      </c>
      <c r="F1598" s="40">
        <v>0.34071159513423005</v>
      </c>
      <c r="G1598" s="40">
        <v>0.34071159513423005</v>
      </c>
      <c r="H1598" s="36" t="s">
        <v>124</v>
      </c>
      <c r="I1598" s="36" t="s">
        <v>29</v>
      </c>
      <c r="J1598" s="38" t="s">
        <v>135</v>
      </c>
    </row>
    <row r="1599" spans="1:10">
      <c r="A1599" s="39">
        <v>0.75393465454545427</v>
      </c>
      <c r="B1599" s="36">
        <v>753934.65454545431</v>
      </c>
      <c r="C1599" s="36" t="s">
        <v>29</v>
      </c>
      <c r="D1599" s="36" t="s">
        <v>29</v>
      </c>
      <c r="E1599" s="36">
        <v>203.90279658442103</v>
      </c>
      <c r="F1599" s="40">
        <v>1.8398664573343373</v>
      </c>
      <c r="G1599" s="40">
        <v>1.8398664573343373</v>
      </c>
      <c r="H1599" s="36" t="s">
        <v>124</v>
      </c>
      <c r="I1599" s="36" t="s">
        <v>29</v>
      </c>
      <c r="J1599" s="38" t="s">
        <v>135</v>
      </c>
    </row>
    <row r="1600" spans="1:10">
      <c r="A1600" s="39">
        <v>0.75511457757575728</v>
      </c>
      <c r="B1600" s="36">
        <v>755114.57757575728</v>
      </c>
      <c r="C1600" s="36" t="s">
        <v>29</v>
      </c>
      <c r="D1600" s="36" t="s">
        <v>29</v>
      </c>
      <c r="E1600" s="36">
        <v>199.04605364141202</v>
      </c>
      <c r="F1600" s="40">
        <v>1.7000367652496979</v>
      </c>
      <c r="G1600" s="40">
        <v>1.7000367652496979</v>
      </c>
      <c r="H1600" s="36" t="s">
        <v>124</v>
      </c>
      <c r="I1600" s="36" t="s">
        <v>29</v>
      </c>
      <c r="J1600" s="38" t="s">
        <v>135</v>
      </c>
    </row>
    <row r="1601" spans="1:10">
      <c r="A1601" s="39">
        <v>0.75558682848484882</v>
      </c>
      <c r="B1601" s="36">
        <v>755586.82848484884</v>
      </c>
      <c r="C1601" s="36" t="s">
        <v>29</v>
      </c>
      <c r="D1601" s="36" t="s">
        <v>29</v>
      </c>
      <c r="E1601" s="36">
        <v>203.29969545708579</v>
      </c>
      <c r="F1601" s="40">
        <v>1.5268927099251228</v>
      </c>
      <c r="G1601" s="40">
        <v>1.5268927099251228</v>
      </c>
      <c r="H1601" s="36" t="s">
        <v>124</v>
      </c>
      <c r="I1601" s="36" t="s">
        <v>29</v>
      </c>
      <c r="J1601" s="38" t="s">
        <v>135</v>
      </c>
    </row>
    <row r="1602" spans="1:10">
      <c r="A1602" s="39">
        <v>0.75656616848484848</v>
      </c>
      <c r="B1602" s="36">
        <v>756566.16848484846</v>
      </c>
      <c r="C1602" s="36" t="s">
        <v>29</v>
      </c>
      <c r="D1602" s="36" t="s">
        <v>29</v>
      </c>
      <c r="E1602" s="36">
        <v>208.10367110123954</v>
      </c>
      <c r="F1602" s="40">
        <v>1.9610864278415796</v>
      </c>
      <c r="G1602" s="40">
        <v>1.9610864278415796</v>
      </c>
      <c r="H1602" s="36" t="s">
        <v>124</v>
      </c>
      <c r="I1602" s="36" t="s">
        <v>29</v>
      </c>
      <c r="J1602" s="38" t="s">
        <v>135</v>
      </c>
    </row>
    <row r="1603" spans="1:10">
      <c r="A1603" s="39">
        <v>0.75685068030303015</v>
      </c>
      <c r="B1603" s="36">
        <v>756850.68030303018</v>
      </c>
      <c r="C1603" s="36" t="s">
        <v>29</v>
      </c>
      <c r="D1603" s="36" t="s">
        <v>29</v>
      </c>
      <c r="E1603" s="36">
        <v>209.44507971285617</v>
      </c>
      <c r="F1603" s="40">
        <v>1.3575417299054444</v>
      </c>
      <c r="G1603" s="40">
        <v>1.3575417299054444</v>
      </c>
      <c r="H1603" s="36" t="s">
        <v>124</v>
      </c>
      <c r="I1603" s="36" t="s">
        <v>29</v>
      </c>
      <c r="J1603" s="38" t="s">
        <v>135</v>
      </c>
    </row>
    <row r="1604" spans="1:10">
      <c r="A1604" s="39">
        <v>0.75778545090909133</v>
      </c>
      <c r="B1604" s="36">
        <v>757785.45090909128</v>
      </c>
      <c r="C1604" s="36" t="s">
        <v>29</v>
      </c>
      <c r="D1604" s="36" t="s">
        <v>29</v>
      </c>
      <c r="E1604" s="36">
        <v>213.61139014973043</v>
      </c>
      <c r="F1604" s="40">
        <v>2.1519463764930458</v>
      </c>
      <c r="G1604" s="40">
        <v>2.1519463764930458</v>
      </c>
      <c r="H1604" s="36" t="s">
        <v>124</v>
      </c>
      <c r="I1604" s="36" t="s">
        <v>29</v>
      </c>
      <c r="J1604" s="38" t="s">
        <v>135</v>
      </c>
    </row>
    <row r="1605" spans="1:10">
      <c r="A1605" s="39">
        <v>0.75836241575757557</v>
      </c>
      <c r="B1605" s="36">
        <v>758362.41575757554</v>
      </c>
      <c r="C1605" s="36" t="s">
        <v>29</v>
      </c>
      <c r="D1605" s="36" t="s">
        <v>29</v>
      </c>
      <c r="E1605" s="36">
        <v>218.35195267565561</v>
      </c>
      <c r="F1605" s="40">
        <v>2.3353834604852071</v>
      </c>
      <c r="G1605" s="40">
        <v>2.3353834604852071</v>
      </c>
      <c r="H1605" s="36" t="s">
        <v>124</v>
      </c>
      <c r="I1605" s="36" t="s">
        <v>29</v>
      </c>
      <c r="J1605" s="38" t="s">
        <v>135</v>
      </c>
    </row>
    <row r="1606" spans="1:10">
      <c r="A1606" s="39">
        <v>0.75913569151515115</v>
      </c>
      <c r="B1606" s="36">
        <v>759135.69151515118</v>
      </c>
      <c r="C1606" s="36" t="s">
        <v>29</v>
      </c>
      <c r="D1606" s="36" t="s">
        <v>29</v>
      </c>
      <c r="E1606" s="36">
        <v>222.72008593220357</v>
      </c>
      <c r="F1606" s="40">
        <v>1.5024477723615011</v>
      </c>
      <c r="G1606" s="40">
        <v>1.5024477723615011</v>
      </c>
      <c r="H1606" s="36" t="s">
        <v>124</v>
      </c>
      <c r="I1606" s="36" t="s">
        <v>29</v>
      </c>
      <c r="J1606" s="38" t="s">
        <v>135</v>
      </c>
    </row>
    <row r="1607" spans="1:10">
      <c r="A1607" s="39">
        <v>0.7595618787878784</v>
      </c>
      <c r="B1607" s="36">
        <v>759561.87878787844</v>
      </c>
      <c r="C1607" s="36" t="s">
        <v>29</v>
      </c>
      <c r="D1607" s="36" t="s">
        <v>29</v>
      </c>
      <c r="E1607" s="36">
        <v>226.94301148021165</v>
      </c>
      <c r="F1607" s="40">
        <v>1.4209634792271384</v>
      </c>
      <c r="G1607" s="40">
        <v>1.4209634792271384</v>
      </c>
      <c r="H1607" s="36" t="s">
        <v>124</v>
      </c>
      <c r="I1607" s="36" t="s">
        <v>29</v>
      </c>
      <c r="J1607" s="38" t="s">
        <v>135</v>
      </c>
    </row>
    <row r="1608" spans="1:10">
      <c r="A1608" s="39">
        <v>0.75987821212121243</v>
      </c>
      <c r="B1608" s="36">
        <v>759878.21212121239</v>
      </c>
      <c r="C1608" s="36" t="s">
        <v>29</v>
      </c>
      <c r="D1608" s="36" t="s">
        <v>29</v>
      </c>
      <c r="E1608" s="36">
        <v>223.02365546155636</v>
      </c>
      <c r="F1608" s="40">
        <v>0.68060593701893246</v>
      </c>
      <c r="G1608" s="40">
        <v>0.68060593701893246</v>
      </c>
      <c r="H1608" s="36" t="s">
        <v>124</v>
      </c>
      <c r="I1608" s="36" t="s">
        <v>29</v>
      </c>
      <c r="J1608" s="38" t="s">
        <v>135</v>
      </c>
    </row>
    <row r="1609" spans="1:10">
      <c r="A1609" s="39">
        <v>0.76010827272727277</v>
      </c>
      <c r="B1609" s="36">
        <v>760108.27272727282</v>
      </c>
      <c r="C1609" s="36" t="s">
        <v>29</v>
      </c>
      <c r="D1609" s="36" t="s">
        <v>29</v>
      </c>
      <c r="E1609" s="36">
        <v>225.37366760867587</v>
      </c>
      <c r="F1609" s="40">
        <v>1.7536142467968638</v>
      </c>
      <c r="G1609" s="40">
        <v>1.7536142467968638</v>
      </c>
      <c r="H1609" s="36" t="s">
        <v>124</v>
      </c>
      <c r="I1609" s="36" t="s">
        <v>29</v>
      </c>
      <c r="J1609" s="38" t="s">
        <v>135</v>
      </c>
    </row>
    <row r="1610" spans="1:10">
      <c r="A1610" s="39">
        <v>0.7605160551515151</v>
      </c>
      <c r="B1610" s="36">
        <v>760516.05515151506</v>
      </c>
      <c r="C1610" s="36" t="s">
        <v>29</v>
      </c>
      <c r="D1610" s="36" t="s">
        <v>29</v>
      </c>
      <c r="E1610" s="36">
        <v>225.61582539678184</v>
      </c>
      <c r="F1610" s="40">
        <v>2.3307986425963385</v>
      </c>
      <c r="G1610" s="40">
        <v>2.3307986425963385</v>
      </c>
      <c r="H1610" s="36" t="s">
        <v>124</v>
      </c>
      <c r="I1610" s="36" t="s">
        <v>29</v>
      </c>
      <c r="J1610" s="38" t="s">
        <v>135</v>
      </c>
    </row>
    <row r="1611" spans="1:10">
      <c r="A1611" s="39">
        <v>0.76093994181818181</v>
      </c>
      <c r="B1611" s="36">
        <v>760939.94181818177</v>
      </c>
      <c r="C1611" s="36" t="s">
        <v>29</v>
      </c>
      <c r="D1611" s="36" t="s">
        <v>29</v>
      </c>
      <c r="E1611" s="36">
        <v>222.70857886901871</v>
      </c>
      <c r="F1611" s="40">
        <v>1.2338040018088925</v>
      </c>
      <c r="G1611" s="40">
        <v>1.2338040018088925</v>
      </c>
      <c r="H1611" s="36" t="s">
        <v>124</v>
      </c>
      <c r="I1611" s="36" t="s">
        <v>29</v>
      </c>
      <c r="J1611" s="38" t="s">
        <v>135</v>
      </c>
    </row>
    <row r="1612" spans="1:10">
      <c r="A1612" s="39">
        <v>0.76186448818181829</v>
      </c>
      <c r="B1612" s="36">
        <v>761864.48818181828</v>
      </c>
      <c r="C1612" s="36" t="s">
        <v>29</v>
      </c>
      <c r="D1612" s="36" t="s">
        <v>29</v>
      </c>
      <c r="E1612" s="36">
        <v>216.64080861985224</v>
      </c>
      <c r="F1612" s="40">
        <v>0.7548597722786945</v>
      </c>
      <c r="G1612" s="40">
        <v>0.7548597722786945</v>
      </c>
      <c r="H1612" s="36" t="s">
        <v>124</v>
      </c>
      <c r="I1612" s="36" t="s">
        <v>29</v>
      </c>
      <c r="J1612" s="38" t="s">
        <v>135</v>
      </c>
    </row>
    <row r="1613" spans="1:10">
      <c r="A1613" s="39">
        <v>0.76216604303030311</v>
      </c>
      <c r="B1613" s="36">
        <v>762166.04303030309</v>
      </c>
      <c r="C1613" s="36" t="s">
        <v>29</v>
      </c>
      <c r="D1613" s="36" t="s">
        <v>29</v>
      </c>
      <c r="E1613" s="36">
        <v>214.69400798610741</v>
      </c>
      <c r="F1613" s="40">
        <v>1.1181730188208159</v>
      </c>
      <c r="G1613" s="40">
        <v>1.1181730188208159</v>
      </c>
      <c r="H1613" s="36" t="s">
        <v>124</v>
      </c>
      <c r="I1613" s="36" t="s">
        <v>29</v>
      </c>
      <c r="J1613" s="38" t="s">
        <v>135</v>
      </c>
    </row>
    <row r="1614" spans="1:10">
      <c r="A1614" s="39">
        <v>0.76310180363636337</v>
      </c>
      <c r="B1614" s="36">
        <v>763101.80363636336</v>
      </c>
      <c r="C1614" s="36" t="s">
        <v>29</v>
      </c>
      <c r="D1614" s="36" t="s">
        <v>29</v>
      </c>
      <c r="E1614" s="36">
        <v>213.99980285899034</v>
      </c>
      <c r="F1614" s="40">
        <v>1.8618855596923896</v>
      </c>
      <c r="G1614" s="40">
        <v>1.8618855596923896</v>
      </c>
      <c r="H1614" s="36" t="s">
        <v>124</v>
      </c>
      <c r="I1614" s="36" t="s">
        <v>29</v>
      </c>
      <c r="J1614" s="38" t="s">
        <v>135</v>
      </c>
    </row>
    <row r="1615" spans="1:10">
      <c r="A1615" s="39">
        <v>0.76377058424242372</v>
      </c>
      <c r="B1615" s="36">
        <v>763770.58424242376</v>
      </c>
      <c r="C1615" s="36" t="s">
        <v>29</v>
      </c>
      <c r="D1615" s="36" t="s">
        <v>29</v>
      </c>
      <c r="E1615" s="36">
        <v>219.9481576823577</v>
      </c>
      <c r="F1615" s="40">
        <v>0.23048239013009569</v>
      </c>
      <c r="G1615" s="40">
        <v>0.23048239013009569</v>
      </c>
      <c r="H1615" s="36" t="s">
        <v>124</v>
      </c>
      <c r="I1615" s="36" t="s">
        <v>29</v>
      </c>
      <c r="J1615" s="38" t="s">
        <v>135</v>
      </c>
    </row>
    <row r="1616" spans="1:10">
      <c r="A1616" s="39">
        <v>0.76467688242424248</v>
      </c>
      <c r="B1616" s="36">
        <v>764676.88242424245</v>
      </c>
      <c r="C1616" s="36" t="s">
        <v>29</v>
      </c>
      <c r="D1616" s="36" t="s">
        <v>29</v>
      </c>
      <c r="E1616" s="36">
        <v>223.89295015434178</v>
      </c>
      <c r="F1616" s="40">
        <v>2.0579804698215813</v>
      </c>
      <c r="G1616" s="40">
        <v>2.0579804698215813</v>
      </c>
      <c r="H1616" s="36" t="s">
        <v>124</v>
      </c>
      <c r="I1616" s="36" t="s">
        <v>29</v>
      </c>
      <c r="J1616" s="38" t="s">
        <v>135</v>
      </c>
    </row>
    <row r="1617" spans="1:10">
      <c r="A1617" s="39">
        <v>0.76518181656565698</v>
      </c>
      <c r="B1617" s="36">
        <v>765181.81656565703</v>
      </c>
      <c r="C1617" s="36" t="s">
        <v>29</v>
      </c>
      <c r="D1617" s="36" t="s">
        <v>29</v>
      </c>
      <c r="E1617" s="36">
        <v>222.92608638468548</v>
      </c>
      <c r="F1617" s="40">
        <v>0.91832845218646342</v>
      </c>
      <c r="G1617" s="40">
        <v>0.91832845218646342</v>
      </c>
      <c r="H1617" s="36" t="s">
        <v>124</v>
      </c>
      <c r="I1617" s="36" t="s">
        <v>29</v>
      </c>
      <c r="J1617" s="38" t="s">
        <v>135</v>
      </c>
    </row>
    <row r="1618" spans="1:10">
      <c r="A1618" s="39">
        <v>0.76558663636363589</v>
      </c>
      <c r="B1618" s="36">
        <v>765586.63636363589</v>
      </c>
      <c r="C1618" s="36" t="s">
        <v>29</v>
      </c>
      <c r="D1618" s="36" t="s">
        <v>29</v>
      </c>
      <c r="E1618" s="36">
        <v>233.66090567198847</v>
      </c>
      <c r="F1618" s="40">
        <v>3.0495924002993631</v>
      </c>
      <c r="G1618" s="40">
        <v>3.0495924002993631</v>
      </c>
      <c r="H1618" s="36" t="s">
        <v>124</v>
      </c>
      <c r="I1618" s="36" t="s">
        <v>29</v>
      </c>
      <c r="J1618" s="38" t="s">
        <v>135</v>
      </c>
    </row>
    <row r="1619" spans="1:10">
      <c r="A1619" s="39">
        <v>0.76585148484848486</v>
      </c>
      <c r="B1619" s="36">
        <v>765851.48484848486</v>
      </c>
      <c r="C1619" s="36" t="s">
        <v>29</v>
      </c>
      <c r="D1619" s="36" t="s">
        <v>29</v>
      </c>
      <c r="E1619" s="36">
        <v>229.40748753827657</v>
      </c>
      <c r="F1619" s="40">
        <v>2.674206001409535</v>
      </c>
      <c r="G1619" s="40">
        <v>2.674206001409535</v>
      </c>
      <c r="H1619" s="36" t="s">
        <v>124</v>
      </c>
      <c r="I1619" s="36" t="s">
        <v>29</v>
      </c>
      <c r="J1619" s="38" t="s">
        <v>135</v>
      </c>
    </row>
    <row r="1620" spans="1:10">
      <c r="A1620" s="39">
        <v>0.76618850454545406</v>
      </c>
      <c r="B1620" s="36">
        <v>766188.50454545405</v>
      </c>
      <c r="C1620" s="36" t="s">
        <v>29</v>
      </c>
      <c r="D1620" s="36" t="s">
        <v>29</v>
      </c>
      <c r="E1620" s="36">
        <v>232.11545547204435</v>
      </c>
      <c r="F1620" s="40">
        <v>1.3779113623738903</v>
      </c>
      <c r="G1620" s="40">
        <v>1.3779113623738903</v>
      </c>
      <c r="H1620" s="36" t="s">
        <v>124</v>
      </c>
      <c r="I1620" s="36" t="s">
        <v>29</v>
      </c>
      <c r="J1620" s="38" t="s">
        <v>135</v>
      </c>
    </row>
    <row r="1621" spans="1:10">
      <c r="A1621" s="39">
        <v>0.76680891212121227</v>
      </c>
      <c r="B1621" s="36">
        <v>766808.91212121223</v>
      </c>
      <c r="C1621" s="36" t="s">
        <v>29</v>
      </c>
      <c r="D1621" s="36" t="s">
        <v>29</v>
      </c>
      <c r="E1621" s="36">
        <v>230.6229188352788</v>
      </c>
      <c r="F1621" s="40">
        <v>0.88569510188952583</v>
      </c>
      <c r="G1621" s="40">
        <v>0.88569510188952583</v>
      </c>
      <c r="H1621" s="36" t="s">
        <v>124</v>
      </c>
      <c r="I1621" s="36" t="s">
        <v>29</v>
      </c>
      <c r="J1621" s="38" t="s">
        <v>135</v>
      </c>
    </row>
    <row r="1622" spans="1:10">
      <c r="A1622" s="39">
        <v>0.76774716242424235</v>
      </c>
      <c r="B1622" s="36">
        <v>767747.16242424236</v>
      </c>
      <c r="C1622" s="36" t="s">
        <v>29</v>
      </c>
      <c r="D1622" s="36" t="s">
        <v>29</v>
      </c>
      <c r="E1622" s="36">
        <v>224.86466602091244</v>
      </c>
      <c r="F1622" s="40">
        <v>1.5583463150223578</v>
      </c>
      <c r="G1622" s="40">
        <v>1.5583463150223578</v>
      </c>
      <c r="H1622" s="36" t="s">
        <v>124</v>
      </c>
      <c r="I1622" s="36" t="s">
        <v>29</v>
      </c>
      <c r="J1622" s="38" t="s">
        <v>135</v>
      </c>
    </row>
    <row r="1623" spans="1:10">
      <c r="A1623" s="39">
        <v>0.76811725757575777</v>
      </c>
      <c r="B1623" s="36">
        <v>768117.2575757578</v>
      </c>
      <c r="C1623" s="36" t="s">
        <v>29</v>
      </c>
      <c r="D1623" s="36" t="s">
        <v>29</v>
      </c>
      <c r="E1623" s="36">
        <v>223.81796491327836</v>
      </c>
      <c r="F1623" s="40">
        <v>0.5111583821535205</v>
      </c>
      <c r="G1623" s="40">
        <v>0.5111583821535205</v>
      </c>
      <c r="H1623" s="36" t="s">
        <v>124</v>
      </c>
      <c r="I1623" s="36" t="s">
        <v>29</v>
      </c>
      <c r="J1623" s="38" t="s">
        <v>135</v>
      </c>
    </row>
    <row r="1624" spans="1:10">
      <c r="A1624" s="39">
        <v>0.76906138439393978</v>
      </c>
      <c r="B1624" s="36">
        <v>769061.38439393975</v>
      </c>
      <c r="C1624" s="36" t="s">
        <v>29</v>
      </c>
      <c r="D1624" s="36" t="s">
        <v>29</v>
      </c>
      <c r="E1624" s="36">
        <v>221.64093650394082</v>
      </c>
      <c r="F1624" s="40">
        <v>0.41149427349910572</v>
      </c>
      <c r="G1624" s="40">
        <v>0.41149427349910572</v>
      </c>
      <c r="H1624" s="36" t="s">
        <v>124</v>
      </c>
      <c r="I1624" s="36" t="s">
        <v>29</v>
      </c>
      <c r="J1624" s="38" t="s">
        <v>135</v>
      </c>
    </row>
    <row r="1625" spans="1:10">
      <c r="A1625" s="39">
        <v>0.76965142363636418</v>
      </c>
      <c r="B1625" s="36">
        <v>769651.42363636417</v>
      </c>
      <c r="C1625" s="36" t="s">
        <v>29</v>
      </c>
      <c r="D1625" s="36" t="s">
        <v>29</v>
      </c>
      <c r="E1625" s="36">
        <v>225.86635666622993</v>
      </c>
      <c r="F1625" s="40">
        <v>0.94859264955733569</v>
      </c>
      <c r="G1625" s="40">
        <v>0.94859264955733569</v>
      </c>
      <c r="H1625" s="36" t="s">
        <v>124</v>
      </c>
      <c r="I1625" s="36" t="s">
        <v>29</v>
      </c>
      <c r="J1625" s="38" t="s">
        <v>135</v>
      </c>
    </row>
    <row r="1626" spans="1:10">
      <c r="A1626" s="39">
        <v>0.77059914666666685</v>
      </c>
      <c r="B1626" s="36">
        <v>770599.14666666684</v>
      </c>
      <c r="C1626" s="36" t="s">
        <v>29</v>
      </c>
      <c r="D1626" s="36" t="s">
        <v>29</v>
      </c>
      <c r="E1626" s="36">
        <v>230.62690342109488</v>
      </c>
      <c r="F1626" s="40">
        <v>2.1082870613468976</v>
      </c>
      <c r="G1626" s="40">
        <v>2.1082870613468976</v>
      </c>
      <c r="H1626" s="36" t="s">
        <v>124</v>
      </c>
      <c r="I1626" s="36" t="s">
        <v>29</v>
      </c>
      <c r="J1626" s="38" t="s">
        <v>135</v>
      </c>
    </row>
    <row r="1627" spans="1:10">
      <c r="A1627" s="39">
        <v>0.77102066666666635</v>
      </c>
      <c r="B1627" s="36">
        <v>771020.6666666664</v>
      </c>
      <c r="C1627" s="36" t="s">
        <v>29</v>
      </c>
      <c r="D1627" s="36" t="s">
        <v>29</v>
      </c>
      <c r="E1627" s="36">
        <v>229.56423626852964</v>
      </c>
      <c r="F1627" s="40">
        <v>1.8038122606947811</v>
      </c>
      <c r="G1627" s="40">
        <v>1.8038122606947811</v>
      </c>
      <c r="H1627" s="36" t="s">
        <v>124</v>
      </c>
      <c r="I1627" s="36" t="s">
        <v>29</v>
      </c>
      <c r="J1627" s="38" t="s">
        <v>135</v>
      </c>
    </row>
    <row r="1628" spans="1:10">
      <c r="A1628" s="39">
        <v>0.77151933333333322</v>
      </c>
      <c r="B1628" s="36">
        <v>771519.33333333326</v>
      </c>
      <c r="C1628" s="36" t="s">
        <v>29</v>
      </c>
      <c r="D1628" s="36" t="s">
        <v>29</v>
      </c>
      <c r="E1628" s="36">
        <v>236.31890028889168</v>
      </c>
      <c r="F1628" s="40">
        <v>1.6377157101793518</v>
      </c>
      <c r="G1628" s="40">
        <v>1.6377157101793518</v>
      </c>
      <c r="H1628" s="36" t="s">
        <v>124</v>
      </c>
      <c r="I1628" s="36" t="s">
        <v>29</v>
      </c>
      <c r="J1628" s="38" t="s">
        <v>135</v>
      </c>
    </row>
    <row r="1629" spans="1:10">
      <c r="A1629" s="39">
        <v>0.77181266666666692</v>
      </c>
      <c r="B1629" s="36">
        <v>771812.66666666698</v>
      </c>
      <c r="C1629" s="36" t="s">
        <v>29</v>
      </c>
      <c r="D1629" s="36" t="s">
        <v>29</v>
      </c>
      <c r="E1629" s="36">
        <v>234.24054819146698</v>
      </c>
      <c r="F1629" s="40">
        <v>1.6134880301460466</v>
      </c>
      <c r="G1629" s="40">
        <v>1.6134880301460466</v>
      </c>
      <c r="H1629" s="36" t="s">
        <v>124</v>
      </c>
      <c r="I1629" s="36" t="s">
        <v>29</v>
      </c>
      <c r="J1629" s="38" t="s">
        <v>135</v>
      </c>
    </row>
    <row r="1630" spans="1:10">
      <c r="A1630" s="39">
        <v>0.77217526454545471</v>
      </c>
      <c r="B1630" s="36">
        <v>772175.26454545476</v>
      </c>
      <c r="C1630" s="36" t="s">
        <v>29</v>
      </c>
      <c r="D1630" s="36" t="s">
        <v>29</v>
      </c>
      <c r="E1630" s="36">
        <v>239.71200561382321</v>
      </c>
      <c r="F1630" s="40">
        <v>1.8702878916783852</v>
      </c>
      <c r="G1630" s="40">
        <v>1.8702878916783852</v>
      </c>
      <c r="H1630" s="36" t="s">
        <v>124</v>
      </c>
      <c r="I1630" s="36" t="s">
        <v>29</v>
      </c>
      <c r="J1630" s="38" t="s">
        <v>135</v>
      </c>
    </row>
    <row r="1631" spans="1:10">
      <c r="A1631" s="39">
        <v>0.77247456363636358</v>
      </c>
      <c r="B1631" s="36">
        <v>772474.5636363636</v>
      </c>
      <c r="C1631" s="36" t="s">
        <v>29</v>
      </c>
      <c r="D1631" s="36" t="s">
        <v>29</v>
      </c>
      <c r="E1631" s="36">
        <v>243.88525238228885</v>
      </c>
      <c r="F1631" s="40">
        <v>1.102025199411039</v>
      </c>
      <c r="G1631" s="40">
        <v>1.102025199411039</v>
      </c>
      <c r="H1631" s="36" t="s">
        <v>124</v>
      </c>
      <c r="I1631" s="36" t="s">
        <v>29</v>
      </c>
      <c r="J1631" s="38" t="s">
        <v>135</v>
      </c>
    </row>
    <row r="1632" spans="1:10">
      <c r="A1632" s="39">
        <v>0.77273795954545499</v>
      </c>
      <c r="B1632" s="36">
        <v>772737.95954545494</v>
      </c>
      <c r="C1632" s="36" t="s">
        <v>29</v>
      </c>
      <c r="D1632" s="36" t="s">
        <v>29</v>
      </c>
      <c r="E1632" s="36">
        <v>246.49456803753532</v>
      </c>
      <c r="F1632" s="40">
        <v>2.1704365867511104</v>
      </c>
      <c r="G1632" s="40">
        <v>2.1704365867511104</v>
      </c>
      <c r="H1632" s="36" t="s">
        <v>124</v>
      </c>
      <c r="I1632" s="36" t="s">
        <v>29</v>
      </c>
      <c r="J1632" s="38" t="s">
        <v>135</v>
      </c>
    </row>
    <row r="1633" spans="1:10">
      <c r="A1633" s="39">
        <v>0.77299563636363611</v>
      </c>
      <c r="B1633" s="36">
        <v>772995.63636363612</v>
      </c>
      <c r="C1633" s="36" t="s">
        <v>29</v>
      </c>
      <c r="D1633" s="36" t="s">
        <v>29</v>
      </c>
      <c r="E1633" s="36">
        <v>243.85475201990903</v>
      </c>
      <c r="F1633" s="40">
        <v>2.0915352179234943</v>
      </c>
      <c r="G1633" s="40">
        <v>2.0915352179234943</v>
      </c>
      <c r="H1633" s="36" t="s">
        <v>124</v>
      </c>
      <c r="I1633" s="36" t="s">
        <v>29</v>
      </c>
      <c r="J1633" s="38" t="s">
        <v>135</v>
      </c>
    </row>
    <row r="1634" spans="1:10">
      <c r="A1634" s="39">
        <v>0.77324981818181826</v>
      </c>
      <c r="B1634" s="36">
        <v>773249.81818181823</v>
      </c>
      <c r="C1634" s="36" t="s">
        <v>29</v>
      </c>
      <c r="D1634" s="36" t="s">
        <v>29</v>
      </c>
      <c r="E1634" s="36">
        <v>246.03058180018394</v>
      </c>
      <c r="F1634" s="40">
        <v>2.4452714908191937</v>
      </c>
      <c r="G1634" s="40">
        <v>2.4452714908191937</v>
      </c>
      <c r="H1634" s="36" t="s">
        <v>124</v>
      </c>
      <c r="I1634" s="36" t="s">
        <v>29</v>
      </c>
      <c r="J1634" s="38" t="s">
        <v>135</v>
      </c>
    </row>
    <row r="1635" spans="1:10">
      <c r="A1635" s="39">
        <v>0.77368446909090927</v>
      </c>
      <c r="B1635" s="36">
        <v>773684.46909090923</v>
      </c>
      <c r="C1635" s="36" t="s">
        <v>29</v>
      </c>
      <c r="D1635" s="36" t="s">
        <v>29</v>
      </c>
      <c r="E1635" s="36">
        <v>237.77944761491449</v>
      </c>
      <c r="F1635" s="40">
        <v>1.5133508831823519</v>
      </c>
      <c r="G1635" s="40">
        <v>1.5133508831823519</v>
      </c>
      <c r="H1635" s="36" t="s">
        <v>124</v>
      </c>
      <c r="I1635" s="36" t="s">
        <v>29</v>
      </c>
      <c r="J1635" s="38" t="s">
        <v>135</v>
      </c>
    </row>
    <row r="1636" spans="1:10">
      <c r="A1636" s="39">
        <v>0.77404413636363578</v>
      </c>
      <c r="B1636" s="36">
        <v>774044.13636363577</v>
      </c>
      <c r="C1636" s="36" t="s">
        <v>29</v>
      </c>
      <c r="D1636" s="36" t="s">
        <v>29</v>
      </c>
      <c r="E1636" s="36">
        <v>239.23120240300534</v>
      </c>
      <c r="F1636" s="40">
        <v>1.003750096848397</v>
      </c>
      <c r="G1636" s="40">
        <v>1.003750096848397</v>
      </c>
      <c r="H1636" s="36" t="s">
        <v>124</v>
      </c>
      <c r="I1636" s="36" t="s">
        <v>29</v>
      </c>
      <c r="J1636" s="38" t="s">
        <v>135</v>
      </c>
    </row>
    <row r="1637" spans="1:10">
      <c r="A1637" s="39">
        <v>0.77495880818181795</v>
      </c>
      <c r="B1637" s="36">
        <v>774958.80818181799</v>
      </c>
      <c r="C1637" s="36" t="s">
        <v>29</v>
      </c>
      <c r="D1637" s="36" t="s">
        <v>29</v>
      </c>
      <c r="E1637" s="36">
        <v>238.38507756925242</v>
      </c>
      <c r="F1637" s="40">
        <v>2.258983127720132</v>
      </c>
      <c r="G1637" s="40">
        <v>2.258983127720132</v>
      </c>
      <c r="H1637" s="36" t="s">
        <v>124</v>
      </c>
      <c r="I1637" s="36" t="s">
        <v>29</v>
      </c>
      <c r="J1637" s="38" t="s">
        <v>135</v>
      </c>
    </row>
    <row r="1638" spans="1:10">
      <c r="A1638" s="39">
        <v>0.7755380110606056</v>
      </c>
      <c r="B1638" s="36">
        <v>775538.01106060564</v>
      </c>
      <c r="C1638" s="36" t="s">
        <v>29</v>
      </c>
      <c r="D1638" s="36" t="s">
        <v>29</v>
      </c>
      <c r="E1638" s="36">
        <v>241.74108248193031</v>
      </c>
      <c r="F1638" s="40">
        <v>0.87472741126570885</v>
      </c>
      <c r="G1638" s="40">
        <v>0.87472741126570885</v>
      </c>
      <c r="H1638" s="36" t="s">
        <v>124</v>
      </c>
      <c r="I1638" s="36" t="s">
        <v>29</v>
      </c>
      <c r="J1638" s="38" t="s">
        <v>135</v>
      </c>
    </row>
    <row r="1639" spans="1:10">
      <c r="A1639" s="39">
        <v>0.77633225878787848</v>
      </c>
      <c r="B1639" s="36">
        <v>776332.25878787844</v>
      </c>
      <c r="C1639" s="36" t="s">
        <v>29</v>
      </c>
      <c r="D1639" s="36" t="s">
        <v>29</v>
      </c>
      <c r="E1639" s="36">
        <v>245.31805526765157</v>
      </c>
      <c r="F1639" s="40">
        <v>0.36005586570218873</v>
      </c>
      <c r="G1639" s="40">
        <v>0.36005586570218873</v>
      </c>
      <c r="H1639" s="36" t="s">
        <v>124</v>
      </c>
      <c r="I1639" s="36" t="s">
        <v>29</v>
      </c>
      <c r="J1639" s="38" t="s">
        <v>135</v>
      </c>
    </row>
    <row r="1640" spans="1:10">
      <c r="A1640" s="39">
        <v>0.77678269696969682</v>
      </c>
      <c r="B1640" s="36">
        <v>776782.69696969679</v>
      </c>
      <c r="C1640" s="36" t="s">
        <v>29</v>
      </c>
      <c r="D1640" s="36" t="s">
        <v>29</v>
      </c>
      <c r="E1640" s="36">
        <v>248.92347258064217</v>
      </c>
      <c r="F1640" s="40">
        <v>0.62747250496242202</v>
      </c>
      <c r="G1640" s="40">
        <v>0.62747250496242202</v>
      </c>
      <c r="H1640" s="36" t="s">
        <v>124</v>
      </c>
      <c r="I1640" s="36" t="s">
        <v>29</v>
      </c>
      <c r="J1640" s="38" t="s">
        <v>135</v>
      </c>
    </row>
    <row r="1641" spans="1:10">
      <c r="A1641" s="39">
        <v>0.7776817496969699</v>
      </c>
      <c r="B1641" s="36">
        <v>777681.74969696987</v>
      </c>
      <c r="C1641" s="36" t="s">
        <v>29</v>
      </c>
      <c r="D1641" s="36" t="s">
        <v>29</v>
      </c>
      <c r="E1641" s="36">
        <v>247.30321033010094</v>
      </c>
      <c r="F1641" s="40">
        <v>2.010076076940313</v>
      </c>
      <c r="G1641" s="40">
        <v>2.010076076940313</v>
      </c>
      <c r="H1641" s="36" t="s">
        <v>124</v>
      </c>
      <c r="I1641" s="36" t="s">
        <v>29</v>
      </c>
      <c r="J1641" s="38" t="s">
        <v>135</v>
      </c>
    </row>
    <row r="1642" spans="1:10">
      <c r="A1642" s="39">
        <v>0.77823279181818206</v>
      </c>
      <c r="B1642" s="36">
        <v>778232.7918181821</v>
      </c>
      <c r="C1642" s="36" t="s">
        <v>29</v>
      </c>
      <c r="D1642" s="36" t="s">
        <v>29</v>
      </c>
      <c r="E1642" s="36">
        <v>252.45553887568798</v>
      </c>
      <c r="F1642" s="40">
        <v>0.66731641274471554</v>
      </c>
      <c r="G1642" s="40">
        <v>0.66731641274471554</v>
      </c>
      <c r="H1642" s="36" t="s">
        <v>124</v>
      </c>
      <c r="I1642" s="36" t="s">
        <v>29</v>
      </c>
      <c r="J1642" s="38" t="s">
        <v>135</v>
      </c>
    </row>
    <row r="1643" spans="1:10">
      <c r="A1643" s="39">
        <v>0.7790579836363638</v>
      </c>
      <c r="B1643" s="36">
        <v>779057.98363636376</v>
      </c>
      <c r="C1643" s="36" t="s">
        <v>29</v>
      </c>
      <c r="D1643" s="36" t="s">
        <v>29</v>
      </c>
      <c r="E1643" s="36">
        <v>254.92704442683268</v>
      </c>
      <c r="F1643" s="40">
        <v>0.48499385994099392</v>
      </c>
      <c r="G1643" s="40">
        <v>0.48499385994099392</v>
      </c>
      <c r="H1643" s="36" t="s">
        <v>124</v>
      </c>
      <c r="I1643" s="36" t="s">
        <v>29</v>
      </c>
      <c r="J1643" s="38" t="s">
        <v>135</v>
      </c>
    </row>
    <row r="1644" spans="1:10">
      <c r="A1644" s="39">
        <v>0.77936754545454578</v>
      </c>
      <c r="B1644" s="36">
        <v>779367.54545454576</v>
      </c>
      <c r="C1644" s="36" t="s">
        <v>29</v>
      </c>
      <c r="D1644" s="36" t="s">
        <v>29</v>
      </c>
      <c r="E1644" s="36">
        <v>254.68956208931286</v>
      </c>
      <c r="F1644" s="40">
        <v>1.1298180188233868</v>
      </c>
      <c r="G1644" s="40">
        <v>1.1298180188233868</v>
      </c>
      <c r="H1644" s="36" t="s">
        <v>124</v>
      </c>
      <c r="I1644" s="36" t="s">
        <v>29</v>
      </c>
      <c r="J1644" s="38" t="s">
        <v>135</v>
      </c>
    </row>
    <row r="1645" spans="1:10">
      <c r="A1645" s="39">
        <v>0.78018892272727236</v>
      </c>
      <c r="B1645" s="36">
        <v>780188.92272727238</v>
      </c>
      <c r="C1645" s="36" t="s">
        <v>29</v>
      </c>
      <c r="D1645" s="36" t="s">
        <v>29</v>
      </c>
      <c r="E1645" s="36">
        <v>254.43210628699566</v>
      </c>
      <c r="F1645" s="40">
        <v>2.3600974069078422</v>
      </c>
      <c r="G1645" s="40">
        <v>2.3600974069078422</v>
      </c>
      <c r="H1645" s="36" t="s">
        <v>124</v>
      </c>
      <c r="I1645" s="36" t="s">
        <v>29</v>
      </c>
      <c r="J1645" s="38" t="s">
        <v>135</v>
      </c>
    </row>
    <row r="1646" spans="1:10">
      <c r="A1646" s="39">
        <v>0.7807194363636365</v>
      </c>
      <c r="B1646" s="36">
        <v>780719.43636363652</v>
      </c>
      <c r="C1646" s="36" t="s">
        <v>29</v>
      </c>
      <c r="D1646" s="36" t="s">
        <v>29</v>
      </c>
      <c r="E1646" s="36">
        <v>252.52125685420285</v>
      </c>
      <c r="F1646" s="40">
        <v>0.93294570165922852</v>
      </c>
      <c r="G1646" s="40">
        <v>0.93294570165922852</v>
      </c>
      <c r="H1646" s="36" t="s">
        <v>124</v>
      </c>
      <c r="I1646" s="36" t="s">
        <v>29</v>
      </c>
      <c r="J1646" s="38" t="s">
        <v>135</v>
      </c>
    </row>
    <row r="1647" spans="1:10">
      <c r="A1647" s="39">
        <v>0.78156283181818142</v>
      </c>
      <c r="B1647" s="36">
        <v>781562.83181818144</v>
      </c>
      <c r="C1647" s="36" t="s">
        <v>29</v>
      </c>
      <c r="D1647" s="36" t="s">
        <v>29</v>
      </c>
      <c r="E1647" s="36">
        <v>257.21033919112165</v>
      </c>
      <c r="F1647" s="40">
        <v>0.60467877033255091</v>
      </c>
      <c r="G1647" s="40">
        <v>0.60467877033255091</v>
      </c>
      <c r="H1647" s="36" t="s">
        <v>124</v>
      </c>
      <c r="I1647" s="36" t="s">
        <v>29</v>
      </c>
      <c r="J1647" s="38" t="s">
        <v>135</v>
      </c>
    </row>
    <row r="1648" spans="1:10">
      <c r="A1648" s="39">
        <v>0.78188668181818188</v>
      </c>
      <c r="B1648" s="36">
        <v>781886.68181818188</v>
      </c>
      <c r="C1648" s="36" t="s">
        <v>29</v>
      </c>
      <c r="D1648" s="36" t="s">
        <v>29</v>
      </c>
      <c r="E1648" s="36">
        <v>251.50919000069746</v>
      </c>
      <c r="F1648" s="40">
        <v>0.70315952947522187</v>
      </c>
      <c r="G1648" s="40">
        <v>0.70315952947522187</v>
      </c>
      <c r="H1648" s="36" t="s">
        <v>124</v>
      </c>
      <c r="I1648" s="36" t="s">
        <v>29</v>
      </c>
      <c r="J1648" s="38" t="s">
        <v>135</v>
      </c>
    </row>
    <row r="1649" spans="1:10">
      <c r="A1649" s="39">
        <v>0.78272844969696975</v>
      </c>
      <c r="B1649" s="36">
        <v>782728.44969696971</v>
      </c>
      <c r="C1649" s="36" t="s">
        <v>29</v>
      </c>
      <c r="D1649" s="36" t="s">
        <v>29</v>
      </c>
      <c r="E1649" s="36">
        <v>257.43630369580933</v>
      </c>
      <c r="F1649" s="40">
        <v>0.65292225338528109</v>
      </c>
      <c r="G1649" s="40">
        <v>0.65292225338528109</v>
      </c>
      <c r="H1649" s="36" t="s">
        <v>124</v>
      </c>
      <c r="I1649" s="36" t="s">
        <v>29</v>
      </c>
      <c r="J1649" s="38" t="s">
        <v>135</v>
      </c>
    </row>
    <row r="1650" spans="1:10">
      <c r="A1650" s="39">
        <v>0.78319852969696935</v>
      </c>
      <c r="B1650" s="36">
        <v>783198.52969696932</v>
      </c>
      <c r="C1650" s="36" t="s">
        <v>29</v>
      </c>
      <c r="D1650" s="36" t="s">
        <v>29</v>
      </c>
      <c r="E1650" s="36">
        <v>255.01817636257545</v>
      </c>
      <c r="F1650" s="40">
        <v>1.0587828461883471</v>
      </c>
      <c r="G1650" s="40">
        <v>1.0587828461883471</v>
      </c>
      <c r="H1650" s="36" t="s">
        <v>124</v>
      </c>
      <c r="I1650" s="36" t="s">
        <v>29</v>
      </c>
      <c r="J1650" s="38" t="s">
        <v>135</v>
      </c>
    </row>
    <row r="1651" spans="1:10">
      <c r="A1651" s="39">
        <v>0.7842617558787881</v>
      </c>
      <c r="B1651" s="36">
        <v>784261.75587878807</v>
      </c>
      <c r="C1651" s="36" t="s">
        <v>29</v>
      </c>
      <c r="D1651" s="36" t="s">
        <v>29</v>
      </c>
      <c r="E1651" s="36">
        <v>260.91815012089876</v>
      </c>
      <c r="F1651" s="40">
        <v>2.5124151989298675</v>
      </c>
      <c r="G1651" s="40">
        <v>2.5124151989298675</v>
      </c>
      <c r="H1651" s="36" t="s">
        <v>124</v>
      </c>
      <c r="I1651" s="36" t="s">
        <v>29</v>
      </c>
      <c r="J1651" s="38" t="s">
        <v>135</v>
      </c>
    </row>
    <row r="1652" spans="1:10">
      <c r="A1652" s="39">
        <v>0.78503408242424255</v>
      </c>
      <c r="B1652" s="36">
        <v>785034.08242424252</v>
      </c>
      <c r="C1652" s="36" t="s">
        <v>29</v>
      </c>
      <c r="D1652" s="36" t="s">
        <v>29</v>
      </c>
      <c r="E1652" s="36">
        <v>255.84554031289508</v>
      </c>
      <c r="F1652" s="40">
        <v>0.65886711403697551</v>
      </c>
      <c r="G1652" s="40">
        <v>0.65886711403697551</v>
      </c>
      <c r="H1652" s="36" t="s">
        <v>124</v>
      </c>
      <c r="I1652" s="36" t="s">
        <v>29</v>
      </c>
      <c r="J1652" s="38" t="s">
        <v>135</v>
      </c>
    </row>
    <row r="1653" spans="1:10">
      <c r="A1653" s="39">
        <v>0.78551905090909047</v>
      </c>
      <c r="B1653" s="36">
        <v>785519.05090909044</v>
      </c>
      <c r="C1653" s="36" t="s">
        <v>29</v>
      </c>
      <c r="D1653" s="36" t="s">
        <v>29</v>
      </c>
      <c r="E1653" s="36">
        <v>259.66462384723866</v>
      </c>
      <c r="F1653" s="40">
        <v>0.2405433853193871</v>
      </c>
      <c r="G1653" s="40">
        <v>0.2405433853193871</v>
      </c>
      <c r="H1653" s="36" t="s">
        <v>124</v>
      </c>
      <c r="I1653" s="36" t="s">
        <v>29</v>
      </c>
      <c r="J1653" s="38" t="s">
        <v>135</v>
      </c>
    </row>
    <row r="1654" spans="1:10">
      <c r="A1654" s="39">
        <v>0.78618960181818132</v>
      </c>
      <c r="B1654" s="36">
        <v>786189.60181818134</v>
      </c>
      <c r="C1654" s="36" t="s">
        <v>29</v>
      </c>
      <c r="D1654" s="36" t="s">
        <v>29</v>
      </c>
      <c r="E1654" s="36">
        <v>262.22980834378802</v>
      </c>
      <c r="F1654" s="40">
        <v>2.567331214046642</v>
      </c>
      <c r="G1654" s="40">
        <v>2.567331214046642</v>
      </c>
      <c r="H1654" s="36" t="s">
        <v>124</v>
      </c>
      <c r="I1654" s="36" t="s">
        <v>29</v>
      </c>
      <c r="J1654" s="38" t="s">
        <v>135</v>
      </c>
    </row>
    <row r="1655" spans="1:10">
      <c r="A1655" s="39">
        <v>0.78656325696969687</v>
      </c>
      <c r="B1655" s="36">
        <v>786563.25696969684</v>
      </c>
      <c r="C1655" s="36" t="s">
        <v>29</v>
      </c>
      <c r="D1655" s="36" t="s">
        <v>29</v>
      </c>
      <c r="E1655" s="36">
        <v>264.34502908314164</v>
      </c>
      <c r="F1655" s="40">
        <v>1.3826529041805364</v>
      </c>
      <c r="G1655" s="40">
        <v>1.3826529041805364</v>
      </c>
      <c r="H1655" s="36" t="s">
        <v>124</v>
      </c>
      <c r="I1655" s="36" t="s">
        <v>29</v>
      </c>
      <c r="J1655" s="38" t="s">
        <v>135</v>
      </c>
    </row>
    <row r="1656" spans="1:10">
      <c r="A1656" s="39">
        <v>0.78735551272727344</v>
      </c>
      <c r="B1656" s="36">
        <v>787355.5127272734</v>
      </c>
      <c r="C1656" s="36" t="s">
        <v>29</v>
      </c>
      <c r="D1656" s="36" t="s">
        <v>29</v>
      </c>
      <c r="E1656" s="36">
        <v>269.35595928854877</v>
      </c>
      <c r="F1656" s="40">
        <v>1.257992802419019</v>
      </c>
      <c r="G1656" s="40">
        <v>1.257992802419019</v>
      </c>
      <c r="H1656" s="36" t="s">
        <v>124</v>
      </c>
      <c r="I1656" s="36" t="s">
        <v>29</v>
      </c>
      <c r="J1656" s="38" t="s">
        <v>135</v>
      </c>
    </row>
    <row r="1657" spans="1:10">
      <c r="A1657" s="39">
        <v>0.78780356909090921</v>
      </c>
      <c r="B1657" s="36">
        <v>787803.56909090921</v>
      </c>
      <c r="C1657" s="36" t="s">
        <v>29</v>
      </c>
      <c r="D1657" s="36" t="s">
        <v>29</v>
      </c>
      <c r="E1657" s="36">
        <v>265.99732874144445</v>
      </c>
      <c r="F1657" s="40">
        <v>0.7336300077526301</v>
      </c>
      <c r="G1657" s="40">
        <v>0.7336300077526301</v>
      </c>
      <c r="H1657" s="36" t="s">
        <v>124</v>
      </c>
      <c r="I1657" s="36" t="s">
        <v>29</v>
      </c>
      <c r="J1657" s="38" t="s">
        <v>135</v>
      </c>
    </row>
    <row r="1658" spans="1:10">
      <c r="A1658" s="39">
        <v>0.78847923999999991</v>
      </c>
      <c r="B1658" s="36">
        <v>788479.23999999987</v>
      </c>
      <c r="C1658" s="36" t="s">
        <v>29</v>
      </c>
      <c r="D1658" s="36" t="s">
        <v>29</v>
      </c>
      <c r="E1658" s="36">
        <v>257.19893666253785</v>
      </c>
      <c r="F1658" s="40">
        <v>1.524640201560276</v>
      </c>
      <c r="G1658" s="40">
        <v>1.524640201560276</v>
      </c>
      <c r="H1658" s="36" t="s">
        <v>124</v>
      </c>
      <c r="I1658" s="36" t="s">
        <v>29</v>
      </c>
      <c r="J1658" s="38" t="s">
        <v>135</v>
      </c>
    </row>
    <row r="1659" spans="1:10">
      <c r="A1659" s="39">
        <v>0.78869187151515174</v>
      </c>
      <c r="B1659" s="36">
        <v>788691.8715151517</v>
      </c>
      <c r="C1659" s="36" t="s">
        <v>29</v>
      </c>
      <c r="D1659" s="36" t="s">
        <v>29</v>
      </c>
      <c r="E1659" s="36">
        <v>257.01845490556218</v>
      </c>
      <c r="F1659" s="40">
        <v>2.6899346420426928</v>
      </c>
      <c r="G1659" s="40">
        <v>2.6899346420426928</v>
      </c>
      <c r="H1659" s="36" t="s">
        <v>124</v>
      </c>
      <c r="I1659" s="36" t="s">
        <v>29</v>
      </c>
      <c r="J1659" s="38" t="s">
        <v>135</v>
      </c>
    </row>
    <row r="1660" spans="1:10">
      <c r="A1660" s="39">
        <v>0.78949404090909092</v>
      </c>
      <c r="B1660" s="36">
        <v>789494.04090909089</v>
      </c>
      <c r="C1660" s="36" t="s">
        <v>29</v>
      </c>
      <c r="D1660" s="36" t="s">
        <v>29</v>
      </c>
      <c r="E1660" s="36">
        <v>238.64095357456617</v>
      </c>
      <c r="F1660" s="40">
        <v>0.78014703156666609</v>
      </c>
      <c r="G1660" s="40">
        <v>0.78014703156666609</v>
      </c>
      <c r="H1660" s="36" t="s">
        <v>124</v>
      </c>
      <c r="I1660" s="36" t="s">
        <v>29</v>
      </c>
      <c r="J1660" s="38" t="s">
        <v>135</v>
      </c>
    </row>
    <row r="1661" spans="1:10">
      <c r="A1661" s="39">
        <v>0.78995300909090937</v>
      </c>
      <c r="B1661" s="36">
        <v>789953.00909090939</v>
      </c>
      <c r="C1661" s="36" t="s">
        <v>29</v>
      </c>
      <c r="D1661" s="36" t="s">
        <v>29</v>
      </c>
      <c r="E1661" s="36">
        <v>235.48574308581584</v>
      </c>
      <c r="F1661" s="40">
        <v>2.9910098309067688</v>
      </c>
      <c r="G1661" s="40">
        <v>2.9910098309067688</v>
      </c>
      <c r="H1661" s="36" t="s">
        <v>124</v>
      </c>
      <c r="I1661" s="36" t="s">
        <v>29</v>
      </c>
      <c r="J1661" s="38" t="s">
        <v>135</v>
      </c>
    </row>
    <row r="1662" spans="1:10">
      <c r="A1662" s="39">
        <v>0.79063940515151543</v>
      </c>
      <c r="B1662" s="36">
        <v>790639.40515151538</v>
      </c>
      <c r="C1662" s="36" t="s">
        <v>29</v>
      </c>
      <c r="D1662" s="36" t="s">
        <v>29</v>
      </c>
      <c r="E1662" s="36">
        <v>227.37775029010015</v>
      </c>
      <c r="F1662" s="40">
        <v>0.844955417896738</v>
      </c>
      <c r="G1662" s="40">
        <v>0.844955417896738</v>
      </c>
      <c r="H1662" s="36" t="s">
        <v>124</v>
      </c>
      <c r="I1662" s="36" t="s">
        <v>29</v>
      </c>
      <c r="J1662" s="38" t="s">
        <v>135</v>
      </c>
    </row>
    <row r="1663" spans="1:10">
      <c r="A1663" s="39">
        <v>0.79105688272727293</v>
      </c>
      <c r="B1663" s="36">
        <v>791056.88272727292</v>
      </c>
      <c r="C1663" s="36" t="s">
        <v>29</v>
      </c>
      <c r="D1663" s="36" t="s">
        <v>29</v>
      </c>
      <c r="E1663" s="36">
        <v>230.55013467896873</v>
      </c>
      <c r="F1663" s="40">
        <v>1.7660822340709659</v>
      </c>
      <c r="G1663" s="40">
        <v>1.7660822340709659</v>
      </c>
      <c r="H1663" s="36" t="s">
        <v>124</v>
      </c>
      <c r="I1663" s="36" t="s">
        <v>29</v>
      </c>
      <c r="J1663" s="38" t="s">
        <v>135</v>
      </c>
    </row>
    <row r="1664" spans="1:10">
      <c r="A1664" s="39">
        <v>0.79203078363636303</v>
      </c>
      <c r="B1664" s="36">
        <v>792030.78363636299</v>
      </c>
      <c r="C1664" s="36" t="s">
        <v>29</v>
      </c>
      <c r="D1664" s="36" t="s">
        <v>29</v>
      </c>
      <c r="E1664" s="36">
        <v>224.68576227610308</v>
      </c>
      <c r="F1664" s="40">
        <v>3.6724532091681543</v>
      </c>
      <c r="G1664" s="40">
        <v>3.6724532091681543</v>
      </c>
      <c r="H1664" s="36" t="s">
        <v>124</v>
      </c>
      <c r="I1664" s="36" t="s">
        <v>29</v>
      </c>
      <c r="J1664" s="38" t="s">
        <v>135</v>
      </c>
    </row>
    <row r="1665" spans="1:10">
      <c r="A1665" s="39">
        <v>0.79261730121212071</v>
      </c>
      <c r="B1665" s="36">
        <v>792617.30121212068</v>
      </c>
      <c r="C1665" s="36" t="s">
        <v>29</v>
      </c>
      <c r="D1665" s="36" t="s">
        <v>29</v>
      </c>
      <c r="E1665" s="36">
        <v>214.45035139887406</v>
      </c>
      <c r="F1665" s="40">
        <v>2.5334532825462515</v>
      </c>
      <c r="G1665" s="40">
        <v>2.5334532825462515</v>
      </c>
      <c r="H1665" s="36" t="s">
        <v>124</v>
      </c>
      <c r="I1665" s="36" t="s">
        <v>29</v>
      </c>
      <c r="J1665" s="38" t="s">
        <v>135</v>
      </c>
    </row>
    <row r="1666" spans="1:10">
      <c r="A1666" s="39">
        <v>0.79351938888888918</v>
      </c>
      <c r="B1666" s="36">
        <v>793519.38888888923</v>
      </c>
      <c r="C1666" s="36" t="s">
        <v>29</v>
      </c>
      <c r="D1666" s="36" t="s">
        <v>29</v>
      </c>
      <c r="E1666" s="36">
        <v>213.35775959891657</v>
      </c>
      <c r="F1666" s="40">
        <v>1.6000218758630544</v>
      </c>
      <c r="G1666" s="40">
        <v>1.6000218758630544</v>
      </c>
      <c r="H1666" s="36" t="s">
        <v>124</v>
      </c>
      <c r="I1666" s="36" t="s">
        <v>29</v>
      </c>
      <c r="J1666" s="38" t="s">
        <v>135</v>
      </c>
    </row>
    <row r="1667" spans="1:10">
      <c r="A1667" s="39">
        <v>0.7938527583333338</v>
      </c>
      <c r="B1667" s="36">
        <v>793852.75833333377</v>
      </c>
      <c r="C1667" s="36" t="s">
        <v>29</v>
      </c>
      <c r="D1667" s="36" t="s">
        <v>29</v>
      </c>
      <c r="E1667" s="36">
        <v>218.39264166858874</v>
      </c>
      <c r="F1667" s="40">
        <v>1.9268310175163927</v>
      </c>
      <c r="G1667" s="40">
        <v>1.9268310175163927</v>
      </c>
      <c r="H1667" s="36" t="s">
        <v>124</v>
      </c>
      <c r="I1667" s="36" t="s">
        <v>29</v>
      </c>
      <c r="J1667" s="38" t="s">
        <v>135</v>
      </c>
    </row>
    <row r="1668" spans="1:10">
      <c r="A1668" s="39">
        <v>0.79512245454545405</v>
      </c>
      <c r="B1668" s="36">
        <v>795122.45454545401</v>
      </c>
      <c r="C1668" s="36" t="s">
        <v>29</v>
      </c>
      <c r="D1668" s="36" t="s">
        <v>29</v>
      </c>
      <c r="E1668" s="36">
        <v>208.7893628439667</v>
      </c>
      <c r="F1668" s="40">
        <v>1.6721751137071554</v>
      </c>
      <c r="G1668" s="40">
        <v>1.6721751137071554</v>
      </c>
      <c r="H1668" s="36" t="s">
        <v>124</v>
      </c>
      <c r="I1668" s="36" t="s">
        <v>29</v>
      </c>
      <c r="J1668" s="38" t="s">
        <v>135</v>
      </c>
    </row>
    <row r="1669" spans="1:10">
      <c r="A1669" s="39">
        <v>0.79568731818181748</v>
      </c>
      <c r="B1669" s="36">
        <v>795687.31818181754</v>
      </c>
      <c r="C1669" s="36" t="s">
        <v>29</v>
      </c>
      <c r="D1669" s="36" t="s">
        <v>29</v>
      </c>
      <c r="E1669" s="36">
        <v>204.61750641580798</v>
      </c>
      <c r="F1669" s="40">
        <v>1.9876169747805548</v>
      </c>
      <c r="G1669" s="40">
        <v>1.9876169747805548</v>
      </c>
      <c r="H1669" s="36" t="s">
        <v>124</v>
      </c>
      <c r="I1669" s="36" t="s">
        <v>29</v>
      </c>
      <c r="J1669" s="38" t="s">
        <v>135</v>
      </c>
    </row>
    <row r="1670" spans="1:10">
      <c r="A1670" s="39">
        <v>0.79685259090909111</v>
      </c>
      <c r="B1670" s="36">
        <v>796852.59090909106</v>
      </c>
      <c r="C1670" s="36" t="s">
        <v>29</v>
      </c>
      <c r="D1670" s="36" t="s">
        <v>29</v>
      </c>
      <c r="E1670" s="36">
        <v>198.79240364499174</v>
      </c>
      <c r="F1670" s="40">
        <v>2.0955881588494609</v>
      </c>
      <c r="G1670" s="40">
        <v>2.0955881588494609</v>
      </c>
      <c r="H1670" s="36" t="s">
        <v>124</v>
      </c>
      <c r="I1670" s="36" t="s">
        <v>29</v>
      </c>
      <c r="J1670" s="38" t="s">
        <v>135</v>
      </c>
    </row>
    <row r="1671" spans="1:10">
      <c r="A1671" s="39">
        <v>0.79737881818181877</v>
      </c>
      <c r="B1671" s="36">
        <v>797378.81818181882</v>
      </c>
      <c r="C1671" s="36" t="s">
        <v>29</v>
      </c>
      <c r="D1671" s="36" t="s">
        <v>29</v>
      </c>
      <c r="E1671" s="36">
        <v>197.90878630711256</v>
      </c>
      <c r="F1671" s="40">
        <v>1.4152377354233401</v>
      </c>
      <c r="G1671" s="40">
        <v>1.4152377354233401</v>
      </c>
      <c r="H1671" s="36" t="s">
        <v>124</v>
      </c>
      <c r="I1671" s="36" t="s">
        <v>29</v>
      </c>
      <c r="J1671" s="38" t="s">
        <v>135</v>
      </c>
    </row>
    <row r="1672" spans="1:10">
      <c r="A1672" s="39">
        <v>0.79868129787878817</v>
      </c>
      <c r="B1672" s="36">
        <v>798681.2978787882</v>
      </c>
      <c r="C1672" s="36" t="s">
        <v>29</v>
      </c>
      <c r="D1672" s="36" t="s">
        <v>29</v>
      </c>
      <c r="E1672" s="36">
        <v>200.48945586551156</v>
      </c>
      <c r="F1672" s="40">
        <v>2.1889890992240701</v>
      </c>
      <c r="G1672" s="40">
        <v>2.1889890992240701</v>
      </c>
      <c r="H1672" s="36" t="s">
        <v>124</v>
      </c>
      <c r="I1672" s="36" t="s">
        <v>29</v>
      </c>
      <c r="J1672" s="38" t="s">
        <v>135</v>
      </c>
    </row>
    <row r="1673" spans="1:10">
      <c r="A1673" s="39">
        <v>0.80123605909090945</v>
      </c>
      <c r="B1673" s="36">
        <v>801236.05909090943</v>
      </c>
      <c r="C1673" s="36" t="s">
        <v>29</v>
      </c>
      <c r="D1673" s="36" t="s">
        <v>29</v>
      </c>
      <c r="E1673" s="36">
        <v>198.68361088983107</v>
      </c>
      <c r="F1673" s="40">
        <v>1.7362042874796464</v>
      </c>
      <c r="G1673" s="40">
        <v>1.7362042874796464</v>
      </c>
      <c r="H1673" s="36" t="s">
        <v>124</v>
      </c>
      <c r="I1673" s="36" t="s">
        <v>29</v>
      </c>
      <c r="J1673" s="38" t="s">
        <v>135</v>
      </c>
    </row>
    <row r="1674" spans="1:10">
      <c r="A1674" s="39">
        <v>0.80287208742424299</v>
      </c>
      <c r="B1674" s="36">
        <v>802872.08742424299</v>
      </c>
      <c r="C1674" s="36" t="s">
        <v>29</v>
      </c>
      <c r="D1674" s="36" t="s">
        <v>29</v>
      </c>
      <c r="E1674" s="36">
        <v>198.6572141815183</v>
      </c>
      <c r="F1674" s="40">
        <v>0.98264712953069278</v>
      </c>
      <c r="G1674" s="40">
        <v>0.98264712953069278</v>
      </c>
      <c r="H1674" s="36" t="s">
        <v>124</v>
      </c>
      <c r="I1674" s="36" t="s">
        <v>29</v>
      </c>
      <c r="J1674" s="38" t="s">
        <v>135</v>
      </c>
    </row>
    <row r="1675" spans="1:10">
      <c r="A1675" s="39">
        <v>0.8037092524242424</v>
      </c>
      <c r="B1675" s="36">
        <v>803709.25242424244</v>
      </c>
      <c r="C1675" s="36" t="s">
        <v>29</v>
      </c>
      <c r="D1675" s="36" t="s">
        <v>29</v>
      </c>
      <c r="E1675" s="36">
        <v>202.64710592439062</v>
      </c>
      <c r="F1675" s="40">
        <v>1.0430494297396091</v>
      </c>
      <c r="G1675" s="40">
        <v>1.0430494297396091</v>
      </c>
      <c r="H1675" s="36" t="s">
        <v>124</v>
      </c>
      <c r="I1675" s="36" t="s">
        <v>29</v>
      </c>
      <c r="J1675" s="38" t="s">
        <v>135</v>
      </c>
    </row>
    <row r="1676" spans="1:10">
      <c r="A1676" s="39">
        <v>0.80392528437585165</v>
      </c>
      <c r="B1676" s="36">
        <v>803925.28437585162</v>
      </c>
      <c r="C1676" s="36" t="s">
        <v>29</v>
      </c>
      <c r="D1676" s="36" t="s">
        <v>29</v>
      </c>
      <c r="E1676" s="36">
        <v>202.92172318213744</v>
      </c>
      <c r="F1676" s="40">
        <v>2.0644879116570358</v>
      </c>
      <c r="G1676" s="40">
        <v>2.0644879116570358</v>
      </c>
      <c r="H1676" s="36" t="s">
        <v>124</v>
      </c>
      <c r="I1676" s="36" t="s">
        <v>29</v>
      </c>
      <c r="J1676" s="38" t="s">
        <v>135</v>
      </c>
    </row>
    <row r="1677" spans="1:10">
      <c r="A1677" s="39">
        <v>0.8040098706065304</v>
      </c>
      <c r="B1677" s="36">
        <v>804009.87060653034</v>
      </c>
      <c r="C1677" s="36" t="s">
        <v>29</v>
      </c>
      <c r="D1677" s="36" t="s">
        <v>29</v>
      </c>
      <c r="E1677" s="36">
        <v>207.49864546768262</v>
      </c>
      <c r="F1677" s="40">
        <v>0.91508271549060183</v>
      </c>
      <c r="G1677" s="40">
        <v>0.91508271549060183</v>
      </c>
      <c r="H1677" s="36" t="s">
        <v>124</v>
      </c>
      <c r="I1677" s="36" t="s">
        <v>29</v>
      </c>
      <c r="J1677" s="38" t="s">
        <v>135</v>
      </c>
    </row>
    <row r="1678" spans="1:10">
      <c r="A1678" s="39">
        <v>0.80452267463002114</v>
      </c>
      <c r="B1678" s="36">
        <v>804522.67463002109</v>
      </c>
      <c r="C1678" s="36" t="s">
        <v>29</v>
      </c>
      <c r="D1678" s="36" t="s">
        <v>29</v>
      </c>
      <c r="E1678" s="36">
        <v>204.86193803431442</v>
      </c>
      <c r="F1678" s="40">
        <v>1.6428507646376431</v>
      </c>
      <c r="G1678" s="40">
        <v>1.6428507646376431</v>
      </c>
      <c r="H1678" s="36" t="s">
        <v>124</v>
      </c>
      <c r="I1678" s="36" t="s">
        <v>29</v>
      </c>
      <c r="J1678" s="38" t="s">
        <v>135</v>
      </c>
    </row>
    <row r="1679" spans="1:10">
      <c r="A1679" s="39">
        <v>0.80513244233362047</v>
      </c>
      <c r="B1679" s="36">
        <v>805132.44233362051</v>
      </c>
      <c r="C1679" s="36" t="s">
        <v>29</v>
      </c>
      <c r="D1679" s="36" t="s">
        <v>29</v>
      </c>
      <c r="E1679" s="36">
        <v>202.22683912891921</v>
      </c>
      <c r="F1679" s="40">
        <v>0.68958672875099325</v>
      </c>
      <c r="G1679" s="40">
        <v>0.68958672875099325</v>
      </c>
      <c r="H1679" s="36" t="s">
        <v>124</v>
      </c>
      <c r="I1679" s="36" t="s">
        <v>29</v>
      </c>
      <c r="J1679" s="38" t="s">
        <v>135</v>
      </c>
    </row>
    <row r="1680" spans="1:10">
      <c r="A1680" s="43">
        <v>0.80566886840466678</v>
      </c>
      <c r="B1680" s="36">
        <v>805668.86840466678</v>
      </c>
      <c r="C1680" s="36" t="s">
        <v>29</v>
      </c>
      <c r="D1680" s="36" t="s">
        <v>29</v>
      </c>
      <c r="E1680" s="44">
        <v>207.28544010704545</v>
      </c>
      <c r="F1680" s="45">
        <v>2.2028083773564888</v>
      </c>
      <c r="G1680" s="45">
        <v>2.2028083773564888</v>
      </c>
      <c r="H1680" s="36" t="s">
        <v>124</v>
      </c>
      <c r="I1680" s="36" t="s">
        <v>29</v>
      </c>
      <c r="J1680" s="38" t="s">
        <v>135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735"/>
  <sheetViews>
    <sheetView topLeftCell="A589" workbookViewId="0">
      <selection activeCell="F606" sqref="F606:G606"/>
    </sheetView>
  </sheetViews>
  <sheetFormatPr defaultColWidth="11" defaultRowHeight="16"/>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599</v>
      </c>
    </row>
    <row r="2" spans="1:26">
      <c r="A2" t="s">
        <v>454</v>
      </c>
      <c r="B2" t="s">
        <v>0</v>
      </c>
      <c r="C2">
        <v>2020</v>
      </c>
      <c r="D2" t="s">
        <v>455</v>
      </c>
      <c r="E2" s="52">
        <v>40338</v>
      </c>
      <c r="F2" s="13">
        <f>0.0083*E2^(0.9482)</f>
        <v>193.29314398347202</v>
      </c>
      <c r="G2" s="13">
        <f>0.0083*E2^(0.9482)</f>
        <v>193.29314398347202</v>
      </c>
      <c r="H2" s="58">
        <f>E2/1000</f>
        <v>40.338000000000001</v>
      </c>
      <c r="I2" s="58">
        <f t="shared" ref="I2:J2" si="0">F2/1000</f>
        <v>0.19329314398347203</v>
      </c>
      <c r="J2" s="58">
        <f t="shared" si="0"/>
        <v>0.19329314398347203</v>
      </c>
      <c r="K2" s="55">
        <v>1001.93186869551</v>
      </c>
      <c r="L2" s="55">
        <v>185.12128133669989</v>
      </c>
      <c r="M2" s="55">
        <v>162.55245806224309</v>
      </c>
      <c r="N2" t="b">
        <v>1</v>
      </c>
      <c r="O2" t="b">
        <v>0</v>
      </c>
      <c r="P2" t="s">
        <v>1</v>
      </c>
      <c r="Q2" t="s">
        <v>1</v>
      </c>
      <c r="R2" t="s">
        <v>1</v>
      </c>
      <c r="S2" t="s">
        <v>1</v>
      </c>
      <c r="T2" t="b">
        <v>1</v>
      </c>
      <c r="U2" t="b">
        <v>0</v>
      </c>
      <c r="V2" t="s">
        <v>1</v>
      </c>
      <c r="W2" t="b">
        <v>0</v>
      </c>
      <c r="X2" t="b">
        <v>0</v>
      </c>
      <c r="Y2" t="s">
        <v>557</v>
      </c>
      <c r="Z2" s="96">
        <v>1260</v>
      </c>
    </row>
    <row r="3" spans="1:26">
      <c r="A3" t="s">
        <v>454</v>
      </c>
      <c r="B3" t="s">
        <v>0</v>
      </c>
      <c r="C3">
        <v>2020</v>
      </c>
      <c r="D3" t="s">
        <v>455</v>
      </c>
      <c r="E3" s="52">
        <v>40933</v>
      </c>
      <c r="F3" s="13">
        <f t="shared" ref="F3:F18" si="1">0.0083*E3^(0.9482)</f>
        <v>195.99557060194152</v>
      </c>
      <c r="G3" s="13">
        <f t="shared" ref="G3:G66" si="2">0.0083*E3^(0.9482)</f>
        <v>195.99557060194152</v>
      </c>
      <c r="H3" s="58">
        <f t="shared" ref="H3:H66" si="3">E3/1000</f>
        <v>40.933</v>
      </c>
      <c r="I3" s="58">
        <f t="shared" ref="I3:I66" si="4">F3/1000</f>
        <v>0.19599557060194153</v>
      </c>
      <c r="J3" s="58">
        <f t="shared" ref="J3:J66" si="5">G3/1000</f>
        <v>0.19599557060194153</v>
      </c>
      <c r="K3" s="55">
        <v>918.96605358407999</v>
      </c>
      <c r="L3" s="55">
        <v>172.19268914595011</v>
      </c>
      <c r="M3" s="55">
        <v>158.44316085716594</v>
      </c>
      <c r="N3" t="b">
        <v>1</v>
      </c>
      <c r="O3" t="b">
        <v>0</v>
      </c>
      <c r="P3" t="s">
        <v>1</v>
      </c>
      <c r="Q3" t="s">
        <v>1</v>
      </c>
      <c r="R3" t="s">
        <v>1</v>
      </c>
      <c r="S3" t="s">
        <v>1</v>
      </c>
      <c r="T3" t="b">
        <v>1</v>
      </c>
      <c r="U3" t="b">
        <v>0</v>
      </c>
      <c r="V3" t="s">
        <v>1</v>
      </c>
      <c r="W3" t="b">
        <v>0</v>
      </c>
      <c r="X3" t="b">
        <v>0</v>
      </c>
      <c r="Y3" t="s">
        <v>557</v>
      </c>
      <c r="Z3" s="96">
        <v>1260</v>
      </c>
    </row>
    <row r="4" spans="1:26">
      <c r="A4" t="s">
        <v>454</v>
      </c>
      <c r="B4" t="s">
        <v>0</v>
      </c>
      <c r="C4">
        <v>2020</v>
      </c>
      <c r="D4" t="s">
        <v>455</v>
      </c>
      <c r="E4" s="52">
        <v>41796</v>
      </c>
      <c r="F4" s="13">
        <f t="shared" si="1"/>
        <v>199.91161808664248</v>
      </c>
      <c r="G4" s="13">
        <f t="shared" si="2"/>
        <v>199.91161808664248</v>
      </c>
      <c r="H4" s="58">
        <f t="shared" si="3"/>
        <v>41.795999999999999</v>
      </c>
      <c r="I4" s="58">
        <f t="shared" si="4"/>
        <v>0.19991161808664248</v>
      </c>
      <c r="J4" s="58">
        <f t="shared" si="5"/>
        <v>0.19991161808664248</v>
      </c>
      <c r="K4" s="55">
        <v>790.98833805891604</v>
      </c>
      <c r="L4" s="55">
        <v>147.06934531537195</v>
      </c>
      <c r="M4" s="55">
        <v>134.69860544649998</v>
      </c>
      <c r="N4" t="b">
        <v>1</v>
      </c>
      <c r="O4" t="b">
        <v>0</v>
      </c>
      <c r="P4" t="s">
        <v>1</v>
      </c>
      <c r="Q4" t="s">
        <v>1</v>
      </c>
      <c r="R4" t="s">
        <v>1</v>
      </c>
      <c r="S4" t="s">
        <v>1</v>
      </c>
      <c r="T4" t="b">
        <v>1</v>
      </c>
      <c r="U4" t="b">
        <v>0</v>
      </c>
      <c r="V4" t="s">
        <v>1</v>
      </c>
      <c r="W4" t="b">
        <v>0</v>
      </c>
      <c r="X4" t="b">
        <v>0</v>
      </c>
      <c r="Y4" t="s">
        <v>557</v>
      </c>
      <c r="Z4" s="96">
        <v>1260</v>
      </c>
    </row>
    <row r="5" spans="1:26">
      <c r="A5" t="s">
        <v>454</v>
      </c>
      <c r="B5" t="s">
        <v>0</v>
      </c>
      <c r="C5">
        <v>2020</v>
      </c>
      <c r="D5" t="s">
        <v>455</v>
      </c>
      <c r="E5" s="52">
        <v>43763</v>
      </c>
      <c r="F5" s="13">
        <f t="shared" si="1"/>
        <v>208.82179810560385</v>
      </c>
      <c r="G5" s="13">
        <f t="shared" si="2"/>
        <v>208.82179810560385</v>
      </c>
      <c r="H5" s="58">
        <f t="shared" si="3"/>
        <v>43.762999999999998</v>
      </c>
      <c r="I5" s="58">
        <f t="shared" si="4"/>
        <v>0.20882179810560383</v>
      </c>
      <c r="J5" s="58">
        <f t="shared" si="5"/>
        <v>0.20882179810560383</v>
      </c>
      <c r="K5" s="55">
        <v>1018.5811530429401</v>
      </c>
      <c r="L5" s="55">
        <v>207.15527287870987</v>
      </c>
      <c r="M5" s="55">
        <v>181.82162560507106</v>
      </c>
      <c r="N5" t="b">
        <v>1</v>
      </c>
      <c r="O5" t="b">
        <v>0</v>
      </c>
      <c r="P5" t="s">
        <v>1</v>
      </c>
      <c r="Q5" t="s">
        <v>1</v>
      </c>
      <c r="R5" t="s">
        <v>1</v>
      </c>
      <c r="S5" t="s">
        <v>1</v>
      </c>
      <c r="T5" t="b">
        <v>1</v>
      </c>
      <c r="U5" t="b">
        <v>0</v>
      </c>
      <c r="V5" t="s">
        <v>1</v>
      </c>
      <c r="W5" t="b">
        <v>0</v>
      </c>
      <c r="X5" t="b">
        <v>0</v>
      </c>
      <c r="Y5" t="s">
        <v>557</v>
      </c>
      <c r="Z5" s="96">
        <v>1260</v>
      </c>
    </row>
    <row r="6" spans="1:26">
      <c r="A6" t="s">
        <v>454</v>
      </c>
      <c r="B6" t="s">
        <v>0</v>
      </c>
      <c r="C6">
        <v>2020</v>
      </c>
      <c r="D6" t="s">
        <v>455</v>
      </c>
      <c r="E6" s="52">
        <v>44825</v>
      </c>
      <c r="F6" s="13">
        <f t="shared" si="1"/>
        <v>213.62380148103719</v>
      </c>
      <c r="G6" s="13">
        <f t="shared" si="2"/>
        <v>213.62380148103719</v>
      </c>
      <c r="H6" s="58">
        <f t="shared" si="3"/>
        <v>44.825000000000003</v>
      </c>
      <c r="I6" s="58">
        <f t="shared" si="4"/>
        <v>0.21362380148103718</v>
      </c>
      <c r="J6" s="58">
        <f t="shared" si="5"/>
        <v>0.21362380148103718</v>
      </c>
      <c r="K6" s="55">
        <v>927.03625086487807</v>
      </c>
      <c r="L6" s="55">
        <v>188.77723295879184</v>
      </c>
      <c r="M6" s="55">
        <v>148.51469375420106</v>
      </c>
      <c r="N6" t="b">
        <v>1</v>
      </c>
      <c r="O6" t="b">
        <v>0</v>
      </c>
      <c r="P6" t="s">
        <v>1</v>
      </c>
      <c r="Q6" t="s">
        <v>1</v>
      </c>
      <c r="R6" t="s">
        <v>1</v>
      </c>
      <c r="S6" t="s">
        <v>1</v>
      </c>
      <c r="T6" t="b">
        <v>1</v>
      </c>
      <c r="U6" t="b">
        <v>0</v>
      </c>
      <c r="V6" t="s">
        <v>1</v>
      </c>
      <c r="W6" t="b">
        <v>0</v>
      </c>
      <c r="X6" t="b">
        <v>0</v>
      </c>
      <c r="Y6" t="s">
        <v>557</v>
      </c>
      <c r="Z6" s="96">
        <v>1260</v>
      </c>
    </row>
    <row r="7" spans="1:26">
      <c r="A7" t="s">
        <v>454</v>
      </c>
      <c r="B7" t="s">
        <v>0</v>
      </c>
      <c r="C7">
        <v>2020</v>
      </c>
      <c r="D7" t="s">
        <v>455</v>
      </c>
      <c r="E7" s="52">
        <v>45701</v>
      </c>
      <c r="F7" s="13">
        <f t="shared" si="1"/>
        <v>217.58033650059599</v>
      </c>
      <c r="G7" s="13">
        <f t="shared" si="2"/>
        <v>217.58033650059599</v>
      </c>
      <c r="H7" s="58">
        <f t="shared" si="3"/>
        <v>45.701000000000001</v>
      </c>
      <c r="I7" s="58">
        <f t="shared" si="4"/>
        <v>0.21758033650059599</v>
      </c>
      <c r="J7" s="58">
        <f t="shared" si="5"/>
        <v>0.21758033650059599</v>
      </c>
      <c r="K7" s="55">
        <v>848.10238140415902</v>
      </c>
      <c r="L7" s="55">
        <v>131.51481977582</v>
      </c>
      <c r="M7" s="55">
        <v>123.87911297457197</v>
      </c>
      <c r="N7" t="b">
        <v>1</v>
      </c>
      <c r="O7" t="b">
        <v>0</v>
      </c>
      <c r="P7" t="s">
        <v>1</v>
      </c>
      <c r="Q7" t="s">
        <v>1</v>
      </c>
      <c r="R7" t="s">
        <v>1</v>
      </c>
      <c r="S7" t="s">
        <v>1</v>
      </c>
      <c r="T7" t="b">
        <v>1</v>
      </c>
      <c r="U7" t="b">
        <v>0</v>
      </c>
      <c r="V7" t="s">
        <v>1</v>
      </c>
      <c r="W7" t="b">
        <v>0</v>
      </c>
      <c r="X7" t="b">
        <v>0</v>
      </c>
      <c r="Y7" t="s">
        <v>557</v>
      </c>
      <c r="Z7" s="96">
        <v>1260</v>
      </c>
    </row>
    <row r="8" spans="1:26">
      <c r="A8" t="s">
        <v>454</v>
      </c>
      <c r="B8" t="s">
        <v>0</v>
      </c>
      <c r="C8">
        <v>2020</v>
      </c>
      <c r="D8" t="s">
        <v>455</v>
      </c>
      <c r="E8" s="52">
        <v>46571</v>
      </c>
      <c r="F8" s="13">
        <f t="shared" si="1"/>
        <v>221.50588527487074</v>
      </c>
      <c r="G8" s="13">
        <f t="shared" si="2"/>
        <v>221.50588527487074</v>
      </c>
      <c r="H8" s="58">
        <f t="shared" si="3"/>
        <v>46.570999999999998</v>
      </c>
      <c r="I8" s="58">
        <f t="shared" si="4"/>
        <v>0.22150588527487072</v>
      </c>
      <c r="J8" s="58">
        <f t="shared" si="5"/>
        <v>0.22150588527487072</v>
      </c>
      <c r="K8" s="55">
        <v>1084.14372964839</v>
      </c>
      <c r="L8" s="55">
        <v>190.52243329170005</v>
      </c>
      <c r="M8" s="55">
        <v>178.38003351695806</v>
      </c>
      <c r="N8" t="b">
        <v>1</v>
      </c>
      <c r="O8" t="b">
        <v>0</v>
      </c>
      <c r="P8" t="s">
        <v>1</v>
      </c>
      <c r="Q8" t="s">
        <v>1</v>
      </c>
      <c r="R8" t="s">
        <v>1</v>
      </c>
      <c r="S8" t="s">
        <v>1</v>
      </c>
      <c r="T8" t="b">
        <v>1</v>
      </c>
      <c r="U8" t="b">
        <v>0</v>
      </c>
      <c r="V8" t="s">
        <v>1</v>
      </c>
      <c r="W8" t="b">
        <v>0</v>
      </c>
      <c r="X8" t="b">
        <v>0</v>
      </c>
      <c r="Y8" t="s">
        <v>557</v>
      </c>
      <c r="Z8" s="96">
        <v>1258</v>
      </c>
    </row>
    <row r="9" spans="1:26">
      <c r="A9" t="s">
        <v>454</v>
      </c>
      <c r="B9" t="s">
        <v>0</v>
      </c>
      <c r="C9">
        <v>2020</v>
      </c>
      <c r="D9" t="s">
        <v>455</v>
      </c>
      <c r="E9" s="52">
        <v>47496</v>
      </c>
      <c r="F9" s="13">
        <f t="shared" si="1"/>
        <v>225.67543789849572</v>
      </c>
      <c r="G9" s="13">
        <f t="shared" si="2"/>
        <v>225.67543789849572</v>
      </c>
      <c r="H9" s="58">
        <f t="shared" si="3"/>
        <v>47.496000000000002</v>
      </c>
      <c r="I9" s="58">
        <f t="shared" si="4"/>
        <v>0.22567543789849573</v>
      </c>
      <c r="J9" s="58">
        <f t="shared" si="5"/>
        <v>0.22567543789849573</v>
      </c>
      <c r="K9" s="55">
        <v>1420.4521301263899</v>
      </c>
      <c r="L9" s="55">
        <v>307.8922361882303</v>
      </c>
      <c r="M9" s="55">
        <v>262.07331523241987</v>
      </c>
      <c r="N9" t="b">
        <v>1</v>
      </c>
      <c r="O9" t="b">
        <v>0</v>
      </c>
      <c r="P9" t="s">
        <v>1</v>
      </c>
      <c r="Q9" t="s">
        <v>1</v>
      </c>
      <c r="R9" t="s">
        <v>1</v>
      </c>
      <c r="S9" t="s">
        <v>1</v>
      </c>
      <c r="T9" t="b">
        <v>1</v>
      </c>
      <c r="U9" t="b">
        <v>0</v>
      </c>
      <c r="V9" t="s">
        <v>1</v>
      </c>
      <c r="W9" t="b">
        <v>0</v>
      </c>
      <c r="X9" t="b">
        <v>0</v>
      </c>
      <c r="Y9" t="s">
        <v>557</v>
      </c>
      <c r="Z9" s="96">
        <v>1258</v>
      </c>
    </row>
    <row r="10" spans="1:26">
      <c r="A10" t="s">
        <v>454</v>
      </c>
      <c r="B10" t="s">
        <v>0</v>
      </c>
      <c r="C10">
        <v>2020</v>
      </c>
      <c r="D10" t="s">
        <v>455</v>
      </c>
      <c r="E10" s="52">
        <v>48137</v>
      </c>
      <c r="F10" s="13">
        <f t="shared" si="1"/>
        <v>228.56235372133276</v>
      </c>
      <c r="G10" s="13">
        <f t="shared" si="2"/>
        <v>228.56235372133276</v>
      </c>
      <c r="H10" s="58">
        <f t="shared" si="3"/>
        <v>48.137</v>
      </c>
      <c r="I10" s="58">
        <f t="shared" si="4"/>
        <v>0.22856235372133277</v>
      </c>
      <c r="J10" s="58">
        <f t="shared" si="5"/>
        <v>0.22856235372133277</v>
      </c>
      <c r="K10" s="55">
        <v>1907.6348237872999</v>
      </c>
      <c r="L10" s="55">
        <v>472.22590876272989</v>
      </c>
      <c r="M10" s="55">
        <v>364.24112677492985</v>
      </c>
      <c r="N10" t="b">
        <v>1</v>
      </c>
      <c r="O10" t="b">
        <v>0</v>
      </c>
      <c r="P10" t="s">
        <v>1</v>
      </c>
      <c r="Q10" t="s">
        <v>1</v>
      </c>
      <c r="R10" t="s">
        <v>1</v>
      </c>
      <c r="S10" t="s">
        <v>1</v>
      </c>
      <c r="T10" t="b">
        <v>1</v>
      </c>
      <c r="U10" t="b">
        <v>0</v>
      </c>
      <c r="V10" t="s">
        <v>1</v>
      </c>
      <c r="W10" t="b">
        <v>0</v>
      </c>
      <c r="X10" t="b">
        <v>0</v>
      </c>
      <c r="Y10" t="s">
        <v>557</v>
      </c>
      <c r="Z10" s="96">
        <v>1258</v>
      </c>
    </row>
    <row r="11" spans="1:26">
      <c r="A11" t="s">
        <v>454</v>
      </c>
      <c r="B11" t="s">
        <v>0</v>
      </c>
      <c r="C11">
        <v>2020</v>
      </c>
      <c r="D11" t="s">
        <v>455</v>
      </c>
      <c r="E11" s="52">
        <v>49001</v>
      </c>
      <c r="F11" s="13">
        <f t="shared" si="1"/>
        <v>232.45046506460554</v>
      </c>
      <c r="G11" s="13">
        <f t="shared" si="2"/>
        <v>232.45046506460554</v>
      </c>
      <c r="H11" s="58">
        <f t="shared" si="3"/>
        <v>49.000999999999998</v>
      </c>
      <c r="I11" s="58">
        <f t="shared" si="4"/>
        <v>0.23245046506460554</v>
      </c>
      <c r="J11" s="58">
        <f t="shared" si="5"/>
        <v>0.23245046506460554</v>
      </c>
      <c r="K11" s="55">
        <v>1754.5304882714599</v>
      </c>
      <c r="L11" s="55">
        <v>413.59573172790033</v>
      </c>
      <c r="M11" s="55">
        <v>327.96734816189996</v>
      </c>
      <c r="N11" t="b">
        <v>1</v>
      </c>
      <c r="O11" t="b">
        <v>0</v>
      </c>
      <c r="P11" t="s">
        <v>1</v>
      </c>
      <c r="Q11" t="s">
        <v>1</v>
      </c>
      <c r="R11" t="s">
        <v>1</v>
      </c>
      <c r="S11" t="s">
        <v>1</v>
      </c>
      <c r="T11" t="b">
        <v>1</v>
      </c>
      <c r="U11" t="b">
        <v>0</v>
      </c>
      <c r="V11" t="s">
        <v>1</v>
      </c>
      <c r="W11" t="b">
        <v>0</v>
      </c>
      <c r="X11" t="b">
        <v>0</v>
      </c>
      <c r="Y11" t="s">
        <v>557</v>
      </c>
      <c r="Z11" s="96">
        <v>1258</v>
      </c>
    </row>
    <row r="12" spans="1:26">
      <c r="A12" t="s">
        <v>454</v>
      </c>
      <c r="B12" t="s">
        <v>0</v>
      </c>
      <c r="C12">
        <v>2020</v>
      </c>
      <c r="D12" t="s">
        <v>455</v>
      </c>
      <c r="E12" s="52">
        <v>49831</v>
      </c>
      <c r="F12" s="13">
        <f t="shared" si="1"/>
        <v>236.18222822268626</v>
      </c>
      <c r="G12" s="13">
        <f t="shared" si="2"/>
        <v>236.18222822268626</v>
      </c>
      <c r="H12" s="58">
        <f t="shared" si="3"/>
        <v>49.831000000000003</v>
      </c>
      <c r="I12" s="58">
        <f t="shared" si="4"/>
        <v>0.23618222822268625</v>
      </c>
      <c r="J12" s="58">
        <f t="shared" si="5"/>
        <v>0.23618222822268625</v>
      </c>
      <c r="K12" s="55">
        <v>1226.9821491242501</v>
      </c>
      <c r="L12" s="55">
        <v>266.01542969296997</v>
      </c>
      <c r="M12" s="55">
        <v>211.24337521407006</v>
      </c>
      <c r="N12" t="b">
        <v>1</v>
      </c>
      <c r="O12" t="b">
        <v>0</v>
      </c>
      <c r="P12" t="s">
        <v>1</v>
      </c>
      <c r="Q12" t="s">
        <v>1</v>
      </c>
      <c r="R12" t="s">
        <v>1</v>
      </c>
      <c r="S12" t="s">
        <v>1</v>
      </c>
      <c r="T12" t="b">
        <v>1</v>
      </c>
      <c r="U12" t="b">
        <v>0</v>
      </c>
      <c r="V12" t="s">
        <v>1</v>
      </c>
      <c r="W12" t="b">
        <v>0</v>
      </c>
      <c r="X12" t="b">
        <v>0</v>
      </c>
      <c r="Y12" t="s">
        <v>557</v>
      </c>
      <c r="Z12" s="96">
        <v>1258</v>
      </c>
    </row>
    <row r="13" spans="1:26">
      <c r="A13" t="s">
        <v>454</v>
      </c>
      <c r="B13" t="s">
        <v>0</v>
      </c>
      <c r="C13">
        <v>2020</v>
      </c>
      <c r="D13" t="s">
        <v>455</v>
      </c>
      <c r="E13" s="52">
        <v>50705</v>
      </c>
      <c r="F13" s="13">
        <f t="shared" si="1"/>
        <v>240.1083418887205</v>
      </c>
      <c r="G13" s="13">
        <f t="shared" si="2"/>
        <v>240.1083418887205</v>
      </c>
      <c r="H13" s="58">
        <f t="shared" si="3"/>
        <v>50.704999999999998</v>
      </c>
      <c r="I13" s="58">
        <f t="shared" si="4"/>
        <v>0.24010834188872049</v>
      </c>
      <c r="J13" s="58">
        <f t="shared" si="5"/>
        <v>0.24010834188872049</v>
      </c>
      <c r="K13" s="55">
        <v>1157.47112389621</v>
      </c>
      <c r="L13" s="55">
        <v>221.02061579058</v>
      </c>
      <c r="M13" s="55">
        <v>211.376418891242</v>
      </c>
      <c r="N13" t="b">
        <v>1</v>
      </c>
      <c r="O13" t="b">
        <v>0</v>
      </c>
      <c r="P13" t="s">
        <v>1</v>
      </c>
      <c r="Q13" t="s">
        <v>1</v>
      </c>
      <c r="R13" t="s">
        <v>1</v>
      </c>
      <c r="S13" t="s">
        <v>1</v>
      </c>
      <c r="T13" t="b">
        <v>1</v>
      </c>
      <c r="U13" t="b">
        <v>0</v>
      </c>
      <c r="V13" t="s">
        <v>1</v>
      </c>
      <c r="W13" t="b">
        <v>0</v>
      </c>
      <c r="X13" t="b">
        <v>0</v>
      </c>
      <c r="Y13" t="s">
        <v>557</v>
      </c>
      <c r="Z13" s="96">
        <v>1258</v>
      </c>
    </row>
    <row r="14" spans="1:26">
      <c r="A14" t="s">
        <v>454</v>
      </c>
      <c r="B14" t="s">
        <v>0</v>
      </c>
      <c r="C14">
        <v>2020</v>
      </c>
      <c r="D14" t="s">
        <v>455</v>
      </c>
      <c r="E14" s="52">
        <v>50856</v>
      </c>
      <c r="F14" s="13">
        <f t="shared" si="1"/>
        <v>240.78629537157894</v>
      </c>
      <c r="G14" s="13">
        <f t="shared" si="2"/>
        <v>240.78629537157894</v>
      </c>
      <c r="H14" s="58">
        <f t="shared" si="3"/>
        <v>50.856000000000002</v>
      </c>
      <c r="I14" s="58">
        <f t="shared" si="4"/>
        <v>0.24078629537157895</v>
      </c>
      <c r="J14" s="58">
        <f t="shared" si="5"/>
        <v>0.24078629537157895</v>
      </c>
      <c r="K14" s="55">
        <v>1135.37905734027</v>
      </c>
      <c r="L14" s="55">
        <v>235.29055620092004</v>
      </c>
      <c r="M14" s="55">
        <v>187.46978543031003</v>
      </c>
      <c r="N14" t="b">
        <v>1</v>
      </c>
      <c r="O14" t="b">
        <v>0</v>
      </c>
      <c r="P14" t="s">
        <v>1</v>
      </c>
      <c r="Q14" t="s">
        <v>1</v>
      </c>
      <c r="R14" t="s">
        <v>1</v>
      </c>
      <c r="S14" t="s">
        <v>1</v>
      </c>
      <c r="T14" t="b">
        <v>1</v>
      </c>
      <c r="U14" t="b">
        <v>0</v>
      </c>
      <c r="V14" t="s">
        <v>1</v>
      </c>
      <c r="W14" t="b">
        <v>0</v>
      </c>
      <c r="X14" t="b">
        <v>0</v>
      </c>
      <c r="Y14" t="s">
        <v>557</v>
      </c>
      <c r="Z14" s="96">
        <v>1258</v>
      </c>
    </row>
    <row r="15" spans="1:26">
      <c r="A15" t="s">
        <v>454</v>
      </c>
      <c r="B15" t="s">
        <v>0</v>
      </c>
      <c r="C15">
        <v>2020</v>
      </c>
      <c r="D15" t="s">
        <v>455</v>
      </c>
      <c r="E15" s="52">
        <v>51980</v>
      </c>
      <c r="F15" s="13">
        <f t="shared" si="1"/>
        <v>245.82952867537867</v>
      </c>
      <c r="G15" s="13">
        <f t="shared" si="2"/>
        <v>245.82952867537867</v>
      </c>
      <c r="H15" s="58">
        <f t="shared" si="3"/>
        <v>51.98</v>
      </c>
      <c r="I15" s="58">
        <f t="shared" si="4"/>
        <v>0.24582952867537866</v>
      </c>
      <c r="J15" s="58">
        <f t="shared" si="5"/>
        <v>0.24582952867537866</v>
      </c>
      <c r="K15" s="55">
        <v>1285.0984415114801</v>
      </c>
      <c r="L15" s="55">
        <v>286.79048823620997</v>
      </c>
      <c r="M15" s="55">
        <v>217.55487179577017</v>
      </c>
      <c r="N15" t="b">
        <v>1</v>
      </c>
      <c r="O15" t="b">
        <v>0</v>
      </c>
      <c r="P15" t="s">
        <v>1</v>
      </c>
      <c r="Q15" t="s">
        <v>1</v>
      </c>
      <c r="R15" t="s">
        <v>1</v>
      </c>
      <c r="S15" t="s">
        <v>1</v>
      </c>
      <c r="T15" t="b">
        <v>1</v>
      </c>
      <c r="U15" t="b">
        <v>0</v>
      </c>
      <c r="V15" t="s">
        <v>1</v>
      </c>
      <c r="W15" t="b">
        <v>0</v>
      </c>
      <c r="X15" t="b">
        <v>0</v>
      </c>
      <c r="Y15" t="s">
        <v>557</v>
      </c>
      <c r="Z15" s="96">
        <v>1258</v>
      </c>
    </row>
    <row r="16" spans="1:26">
      <c r="A16" t="s">
        <v>454</v>
      </c>
      <c r="B16" t="s">
        <v>0</v>
      </c>
      <c r="C16">
        <v>2020</v>
      </c>
      <c r="D16" t="s">
        <v>455</v>
      </c>
      <c r="E16" s="52">
        <v>51980</v>
      </c>
      <c r="F16" s="13">
        <f t="shared" si="1"/>
        <v>245.82952867537867</v>
      </c>
      <c r="G16" s="13">
        <f t="shared" si="2"/>
        <v>245.82952867537867</v>
      </c>
      <c r="H16" s="58">
        <f t="shared" si="3"/>
        <v>51.98</v>
      </c>
      <c r="I16" s="58">
        <f t="shared" si="4"/>
        <v>0.24582952867537866</v>
      </c>
      <c r="J16" s="58">
        <f t="shared" si="5"/>
        <v>0.24582952867537866</v>
      </c>
      <c r="K16" s="55">
        <v>1011.62153068053</v>
      </c>
      <c r="L16" s="55">
        <v>207.34861449046002</v>
      </c>
      <c r="M16" s="55">
        <v>171.26260772649698</v>
      </c>
      <c r="N16" t="b">
        <v>1</v>
      </c>
      <c r="O16" t="b">
        <v>0</v>
      </c>
      <c r="P16" t="s">
        <v>1</v>
      </c>
      <c r="Q16" t="s">
        <v>1</v>
      </c>
      <c r="R16" t="s">
        <v>1</v>
      </c>
      <c r="S16" t="s">
        <v>1</v>
      </c>
      <c r="T16" t="b">
        <v>1</v>
      </c>
      <c r="U16" t="b">
        <v>0</v>
      </c>
      <c r="V16" t="s">
        <v>1</v>
      </c>
      <c r="W16" t="b">
        <v>0</v>
      </c>
      <c r="X16" t="b">
        <v>0</v>
      </c>
      <c r="Y16" t="s">
        <v>557</v>
      </c>
      <c r="Z16" s="96">
        <v>1258</v>
      </c>
    </row>
    <row r="17" spans="1:26">
      <c r="A17" t="s">
        <v>454</v>
      </c>
      <c r="B17" t="s">
        <v>0</v>
      </c>
      <c r="C17">
        <v>2020</v>
      </c>
      <c r="D17" t="s">
        <v>455</v>
      </c>
      <c r="E17" s="52">
        <v>53628</v>
      </c>
      <c r="F17" s="13">
        <f t="shared" si="1"/>
        <v>253.21370519008789</v>
      </c>
      <c r="G17" s="13">
        <f t="shared" si="2"/>
        <v>253.21370519008789</v>
      </c>
      <c r="H17" s="58">
        <f t="shared" si="3"/>
        <v>53.628</v>
      </c>
      <c r="I17" s="58">
        <f t="shared" si="4"/>
        <v>0.2532137051900879</v>
      </c>
      <c r="J17" s="58">
        <f t="shared" si="5"/>
        <v>0.2532137051900879</v>
      </c>
      <c r="K17" s="55">
        <v>1027.7586666966999</v>
      </c>
      <c r="L17" s="55">
        <v>214.70458007625007</v>
      </c>
      <c r="M17" s="55">
        <v>179.05441232748092</v>
      </c>
      <c r="N17" t="b">
        <v>1</v>
      </c>
      <c r="O17" t="b">
        <v>0</v>
      </c>
      <c r="P17" t="s">
        <v>1</v>
      </c>
      <c r="Q17" t="s">
        <v>1</v>
      </c>
      <c r="R17" t="s">
        <v>1</v>
      </c>
      <c r="S17" t="s">
        <v>1</v>
      </c>
      <c r="T17" t="b">
        <v>1</v>
      </c>
      <c r="U17" t="b">
        <v>0</v>
      </c>
      <c r="V17" t="s">
        <v>1</v>
      </c>
      <c r="W17" t="b">
        <v>0</v>
      </c>
      <c r="X17" t="b">
        <v>0</v>
      </c>
      <c r="Y17" t="s">
        <v>557</v>
      </c>
      <c r="Z17" s="96">
        <v>1258</v>
      </c>
    </row>
    <row r="18" spans="1:26">
      <c r="A18" t="s">
        <v>454</v>
      </c>
      <c r="B18" t="s">
        <v>0</v>
      </c>
      <c r="C18">
        <v>2020</v>
      </c>
      <c r="D18" t="s">
        <v>455</v>
      </c>
      <c r="E18" s="52">
        <v>54678</v>
      </c>
      <c r="F18" s="13">
        <f t="shared" si="1"/>
        <v>257.9122791399073</v>
      </c>
      <c r="G18" s="13">
        <f t="shared" si="2"/>
        <v>257.9122791399073</v>
      </c>
      <c r="H18" s="58">
        <f t="shared" si="3"/>
        <v>54.677999999999997</v>
      </c>
      <c r="I18" s="58">
        <f t="shared" si="4"/>
        <v>0.25791227913990727</v>
      </c>
      <c r="J18" s="58">
        <f t="shared" si="5"/>
        <v>0.25791227913990727</v>
      </c>
      <c r="K18" s="55">
        <v>647.83244615184901</v>
      </c>
      <c r="L18" s="55">
        <v>122.70046584686202</v>
      </c>
      <c r="M18" s="55">
        <v>97.488763650404962</v>
      </c>
      <c r="N18" t="b">
        <v>1</v>
      </c>
      <c r="O18" t="b">
        <v>0</v>
      </c>
      <c r="P18" t="s">
        <v>1</v>
      </c>
      <c r="Q18" t="s">
        <v>1</v>
      </c>
      <c r="R18" t="s">
        <v>1</v>
      </c>
      <c r="S18" t="s">
        <v>1</v>
      </c>
      <c r="T18" t="b">
        <v>1</v>
      </c>
      <c r="U18" t="b">
        <v>0</v>
      </c>
      <c r="V18" t="s">
        <v>1</v>
      </c>
      <c r="W18" t="b">
        <v>0</v>
      </c>
      <c r="X18" t="b">
        <v>0</v>
      </c>
      <c r="Y18" t="s">
        <v>557</v>
      </c>
      <c r="Z18" s="96">
        <v>1258</v>
      </c>
    </row>
    <row r="19" spans="1:26">
      <c r="A19" t="s">
        <v>454</v>
      </c>
      <c r="B19" t="s">
        <v>0</v>
      </c>
      <c r="C19">
        <v>2020</v>
      </c>
      <c r="D19" t="s">
        <v>455</v>
      </c>
      <c r="E19" s="52">
        <v>55541</v>
      </c>
      <c r="F19" s="13">
        <f t="shared" ref="F19:F34" si="6">0.0083*E19^(0.9482)</f>
        <v>261.77055743366628</v>
      </c>
      <c r="G19" s="13">
        <f t="shared" si="2"/>
        <v>261.77055743366628</v>
      </c>
      <c r="H19" s="58">
        <f t="shared" si="3"/>
        <v>55.540999999999997</v>
      </c>
      <c r="I19" s="58">
        <f t="shared" si="4"/>
        <v>0.26177055743366628</v>
      </c>
      <c r="J19" s="58">
        <f t="shared" si="5"/>
        <v>0.26177055743366628</v>
      </c>
      <c r="K19" s="55">
        <v>796.67056478419204</v>
      </c>
      <c r="L19" s="55">
        <v>163.03534970835699</v>
      </c>
      <c r="M19" s="55">
        <v>127.04337742777102</v>
      </c>
      <c r="N19" t="b">
        <v>1</v>
      </c>
      <c r="O19" t="b">
        <v>0</v>
      </c>
      <c r="P19" t="s">
        <v>1</v>
      </c>
      <c r="Q19" t="s">
        <v>1</v>
      </c>
      <c r="R19" t="s">
        <v>1</v>
      </c>
      <c r="S19" t="s">
        <v>1</v>
      </c>
      <c r="T19" t="b">
        <v>1</v>
      </c>
      <c r="U19" t="b">
        <v>0</v>
      </c>
      <c r="V19" t="s">
        <v>1</v>
      </c>
      <c r="W19" t="b">
        <v>0</v>
      </c>
      <c r="X19" t="b">
        <v>0</v>
      </c>
      <c r="Y19" t="s">
        <v>557</v>
      </c>
      <c r="Z19" s="96">
        <v>1258</v>
      </c>
    </row>
    <row r="20" spans="1:26">
      <c r="A20" t="s">
        <v>454</v>
      </c>
      <c r="B20" t="s">
        <v>0</v>
      </c>
      <c r="C20">
        <v>2020</v>
      </c>
      <c r="D20" t="s">
        <v>455</v>
      </c>
      <c r="E20" s="52">
        <v>35607.546149164918</v>
      </c>
      <c r="F20" s="13">
        <f t="shared" si="6"/>
        <v>171.73161740963536</v>
      </c>
      <c r="G20" s="13">
        <f t="shared" si="2"/>
        <v>171.73161740963536</v>
      </c>
      <c r="H20" s="58">
        <f t="shared" si="3"/>
        <v>35.607546149164918</v>
      </c>
      <c r="I20" s="58">
        <f t="shared" si="4"/>
        <v>0.17173161740963536</v>
      </c>
      <c r="J20" s="58">
        <f t="shared" si="5"/>
        <v>0.17173161740963536</v>
      </c>
      <c r="K20" s="55">
        <v>910.30280328803701</v>
      </c>
      <c r="L20" s="55">
        <v>180.67093475319302</v>
      </c>
      <c r="M20" s="55">
        <v>160.45747400424898</v>
      </c>
      <c r="N20" t="b">
        <v>1</v>
      </c>
      <c r="O20" t="b">
        <v>0</v>
      </c>
      <c r="P20" t="s">
        <v>1</v>
      </c>
      <c r="Q20" t="s">
        <v>1</v>
      </c>
      <c r="R20" t="s">
        <v>1</v>
      </c>
      <c r="S20" t="s">
        <v>1</v>
      </c>
      <c r="T20" t="b">
        <v>1</v>
      </c>
      <c r="U20" t="b">
        <v>0</v>
      </c>
      <c r="V20" t="s">
        <v>1</v>
      </c>
      <c r="W20" t="b">
        <v>0</v>
      </c>
      <c r="X20" t="b">
        <v>0</v>
      </c>
      <c r="Y20" t="s">
        <v>557</v>
      </c>
      <c r="Z20" s="96">
        <v>865</v>
      </c>
    </row>
    <row r="21" spans="1:26">
      <c r="A21" t="s">
        <v>454</v>
      </c>
      <c r="B21" t="s">
        <v>0</v>
      </c>
      <c r="C21">
        <v>2020</v>
      </c>
      <c r="D21" t="s">
        <v>455</v>
      </c>
      <c r="E21" s="52">
        <v>36396.420763179842</v>
      </c>
      <c r="F21" s="13">
        <f t="shared" si="6"/>
        <v>175.33714471131941</v>
      </c>
      <c r="G21" s="13">
        <f t="shared" si="2"/>
        <v>175.33714471131941</v>
      </c>
      <c r="H21" s="58">
        <f t="shared" si="3"/>
        <v>36.39642076317984</v>
      </c>
      <c r="I21" s="58">
        <f t="shared" si="4"/>
        <v>0.17533714471131942</v>
      </c>
      <c r="J21" s="58">
        <f t="shared" si="5"/>
        <v>0.17533714471131942</v>
      </c>
      <c r="K21" s="55">
        <v>871.97461896363495</v>
      </c>
      <c r="L21" s="55">
        <v>199.34882259868516</v>
      </c>
      <c r="M21" s="55">
        <v>157.48284668911992</v>
      </c>
      <c r="N21" t="b">
        <v>1</v>
      </c>
      <c r="O21" t="b">
        <v>0</v>
      </c>
      <c r="P21" t="s">
        <v>1</v>
      </c>
      <c r="Q21" t="s">
        <v>1</v>
      </c>
      <c r="R21" t="s">
        <v>1</v>
      </c>
      <c r="S21" t="s">
        <v>1</v>
      </c>
      <c r="T21" t="b">
        <v>1</v>
      </c>
      <c r="U21" t="b">
        <v>0</v>
      </c>
      <c r="V21" t="s">
        <v>1</v>
      </c>
      <c r="W21" t="b">
        <v>0</v>
      </c>
      <c r="X21" t="b">
        <v>0</v>
      </c>
      <c r="Y21" t="s">
        <v>557</v>
      </c>
      <c r="Z21" s="96">
        <v>865</v>
      </c>
    </row>
    <row r="22" spans="1:26">
      <c r="A22" t="s">
        <v>454</v>
      </c>
      <c r="B22" t="s">
        <v>0</v>
      </c>
      <c r="C22">
        <v>2020</v>
      </c>
      <c r="D22" t="s">
        <v>455</v>
      </c>
      <c r="E22" s="52">
        <v>36963.283521536279</v>
      </c>
      <c r="F22" s="13">
        <f t="shared" si="6"/>
        <v>177.92547000341463</v>
      </c>
      <c r="G22" s="13">
        <f t="shared" si="2"/>
        <v>177.92547000341463</v>
      </c>
      <c r="H22" s="58">
        <f t="shared" si="3"/>
        <v>36.963283521536276</v>
      </c>
      <c r="I22" s="58">
        <f t="shared" si="4"/>
        <v>0.17792547000341463</v>
      </c>
      <c r="J22" s="58">
        <f t="shared" si="5"/>
        <v>0.17792547000341463</v>
      </c>
      <c r="K22" s="55">
        <v>883.00408334850692</v>
      </c>
      <c r="L22" s="55">
        <v>190.95053260251314</v>
      </c>
      <c r="M22" s="55">
        <v>138.91568667466595</v>
      </c>
      <c r="N22" t="b">
        <v>1</v>
      </c>
      <c r="O22" t="b">
        <v>0</v>
      </c>
      <c r="P22" t="s">
        <v>1</v>
      </c>
      <c r="Q22" t="s">
        <v>1</v>
      </c>
      <c r="R22" t="s">
        <v>1</v>
      </c>
      <c r="S22" t="s">
        <v>1</v>
      </c>
      <c r="T22" t="b">
        <v>1</v>
      </c>
      <c r="U22" t="b">
        <v>0</v>
      </c>
      <c r="V22" t="s">
        <v>1</v>
      </c>
      <c r="W22" t="b">
        <v>0</v>
      </c>
      <c r="X22" t="b">
        <v>0</v>
      </c>
      <c r="Y22" t="s">
        <v>557</v>
      </c>
      <c r="Z22" s="96">
        <v>865</v>
      </c>
    </row>
    <row r="23" spans="1:26">
      <c r="A23" t="s">
        <v>454</v>
      </c>
      <c r="B23" t="s">
        <v>0</v>
      </c>
      <c r="C23">
        <v>2020</v>
      </c>
      <c r="D23" t="s">
        <v>455</v>
      </c>
      <c r="E23" s="52">
        <v>36963.283521536279</v>
      </c>
      <c r="F23" s="13">
        <f t="shared" si="6"/>
        <v>177.92547000341463</v>
      </c>
      <c r="G23" s="13">
        <f t="shared" si="2"/>
        <v>177.92547000341463</v>
      </c>
      <c r="H23" s="58">
        <f t="shared" si="3"/>
        <v>36.963283521536276</v>
      </c>
      <c r="I23" s="58">
        <f t="shared" si="4"/>
        <v>0.17792547000341463</v>
      </c>
      <c r="J23" s="58">
        <f t="shared" si="5"/>
        <v>0.17792547000341463</v>
      </c>
      <c r="K23" s="55">
        <v>830.59834251235395</v>
      </c>
      <c r="L23" s="55">
        <v>167.98339020022297</v>
      </c>
      <c r="M23" s="55">
        <v>146.53528290331894</v>
      </c>
      <c r="N23" t="b">
        <v>1</v>
      </c>
      <c r="O23" t="b">
        <v>0</v>
      </c>
      <c r="P23" t="s">
        <v>1</v>
      </c>
      <c r="Q23" t="s">
        <v>1</v>
      </c>
      <c r="R23" t="s">
        <v>1</v>
      </c>
      <c r="S23" t="s">
        <v>1</v>
      </c>
      <c r="T23" t="b">
        <v>1</v>
      </c>
      <c r="U23" t="b">
        <v>0</v>
      </c>
      <c r="V23" t="s">
        <v>1</v>
      </c>
      <c r="W23" t="b">
        <v>0</v>
      </c>
      <c r="X23" t="b">
        <v>0</v>
      </c>
      <c r="Y23" t="s">
        <v>557</v>
      </c>
      <c r="Z23" s="96">
        <v>865</v>
      </c>
    </row>
    <row r="24" spans="1:26">
      <c r="A24" t="s">
        <v>454</v>
      </c>
      <c r="B24" t="s">
        <v>0</v>
      </c>
      <c r="C24">
        <v>2020</v>
      </c>
      <c r="D24" t="s">
        <v>455</v>
      </c>
      <c r="E24" s="52">
        <v>37636.080870917576</v>
      </c>
      <c r="F24" s="13">
        <f t="shared" si="6"/>
        <v>180.99483340322359</v>
      </c>
      <c r="G24" s="13">
        <f t="shared" si="2"/>
        <v>180.99483340322359</v>
      </c>
      <c r="H24" s="58">
        <f t="shared" si="3"/>
        <v>37.636080870917574</v>
      </c>
      <c r="I24" s="58">
        <f t="shared" si="4"/>
        <v>0.18099483340322359</v>
      </c>
      <c r="J24" s="58">
        <f t="shared" si="5"/>
        <v>0.18099483340322359</v>
      </c>
      <c r="K24" s="55">
        <v>814.00923849256708</v>
      </c>
      <c r="L24" s="55">
        <v>334.08949010085291</v>
      </c>
      <c r="M24" s="55">
        <v>203.9056035425441</v>
      </c>
      <c r="N24" t="b">
        <v>1</v>
      </c>
      <c r="O24" t="b">
        <v>0</v>
      </c>
      <c r="P24" t="s">
        <v>1</v>
      </c>
      <c r="Q24" t="s">
        <v>1</v>
      </c>
      <c r="R24" t="s">
        <v>1</v>
      </c>
      <c r="S24" t="s">
        <v>1</v>
      </c>
      <c r="T24" t="b">
        <v>1</v>
      </c>
      <c r="U24" t="b">
        <v>0</v>
      </c>
      <c r="V24" t="s">
        <v>1</v>
      </c>
      <c r="W24" t="b">
        <v>0</v>
      </c>
      <c r="X24" t="b">
        <v>0</v>
      </c>
      <c r="Y24" t="s">
        <v>557</v>
      </c>
      <c r="Z24" s="96">
        <v>865</v>
      </c>
    </row>
    <row r="25" spans="1:26">
      <c r="A25" t="s">
        <v>454</v>
      </c>
      <c r="B25" t="s">
        <v>0</v>
      </c>
      <c r="C25">
        <v>2020</v>
      </c>
      <c r="D25" t="s">
        <v>455</v>
      </c>
      <c r="E25" s="52">
        <v>38109.405639326527</v>
      </c>
      <c r="F25" s="13">
        <f t="shared" si="6"/>
        <v>183.15247895393838</v>
      </c>
      <c r="G25" s="13">
        <f t="shared" si="2"/>
        <v>183.15247895393838</v>
      </c>
      <c r="H25" s="58">
        <f t="shared" si="3"/>
        <v>38.109405639326525</v>
      </c>
      <c r="I25" s="58">
        <f t="shared" si="4"/>
        <v>0.18315247895393838</v>
      </c>
      <c r="J25" s="58">
        <f t="shared" si="5"/>
        <v>0.18315247895393838</v>
      </c>
      <c r="K25" s="55">
        <v>898.79664636703501</v>
      </c>
      <c r="L25" s="55">
        <v>209.27541823071488</v>
      </c>
      <c r="M25" s="55">
        <v>160.36323966522696</v>
      </c>
      <c r="N25" t="b">
        <v>1</v>
      </c>
      <c r="O25" t="b">
        <v>0</v>
      </c>
      <c r="P25" t="s">
        <v>1</v>
      </c>
      <c r="Q25" t="s">
        <v>1</v>
      </c>
      <c r="R25" t="s">
        <v>1</v>
      </c>
      <c r="S25" t="s">
        <v>1</v>
      </c>
      <c r="T25" t="b">
        <v>1</v>
      </c>
      <c r="U25" t="b">
        <v>0</v>
      </c>
      <c r="V25" t="s">
        <v>1</v>
      </c>
      <c r="W25" t="b">
        <v>0</v>
      </c>
      <c r="X25" t="b">
        <v>0</v>
      </c>
      <c r="Y25" t="s">
        <v>557</v>
      </c>
      <c r="Z25" s="96">
        <v>865</v>
      </c>
    </row>
    <row r="26" spans="1:26">
      <c r="A26" t="s">
        <v>454</v>
      </c>
      <c r="B26" t="s">
        <v>0</v>
      </c>
      <c r="C26">
        <v>2020</v>
      </c>
      <c r="D26" t="s">
        <v>455</v>
      </c>
      <c r="E26" s="52">
        <v>38781.076024973518</v>
      </c>
      <c r="F26" s="13">
        <f t="shared" si="6"/>
        <v>186.21190316195211</v>
      </c>
      <c r="G26" s="13">
        <f t="shared" si="2"/>
        <v>186.21190316195211</v>
      </c>
      <c r="H26" s="58">
        <f t="shared" si="3"/>
        <v>38.781076024973515</v>
      </c>
      <c r="I26" s="58">
        <f t="shared" si="4"/>
        <v>0.1862119031619521</v>
      </c>
      <c r="J26" s="58">
        <f t="shared" si="5"/>
        <v>0.1862119031619521</v>
      </c>
      <c r="K26" s="55">
        <v>893.23335022550896</v>
      </c>
      <c r="L26" s="55">
        <v>156.40132994540113</v>
      </c>
      <c r="M26" s="55">
        <v>157.318079388461</v>
      </c>
      <c r="N26" t="b">
        <v>1</v>
      </c>
      <c r="O26" t="b">
        <v>0</v>
      </c>
      <c r="P26" t="s">
        <v>1</v>
      </c>
      <c r="Q26" t="s">
        <v>1</v>
      </c>
      <c r="R26" t="s">
        <v>1</v>
      </c>
      <c r="S26" t="s">
        <v>1</v>
      </c>
      <c r="T26" t="b">
        <v>1</v>
      </c>
      <c r="U26" t="b">
        <v>0</v>
      </c>
      <c r="V26" t="s">
        <v>1</v>
      </c>
      <c r="W26" t="b">
        <v>0</v>
      </c>
      <c r="X26" t="b">
        <v>0</v>
      </c>
      <c r="Y26" t="s">
        <v>557</v>
      </c>
      <c r="Z26" s="96">
        <v>865</v>
      </c>
    </row>
    <row r="27" spans="1:26">
      <c r="A27" t="s">
        <v>454</v>
      </c>
      <c r="B27" t="s">
        <v>0</v>
      </c>
      <c r="C27">
        <v>2020</v>
      </c>
      <c r="D27" t="s">
        <v>455</v>
      </c>
      <c r="E27" s="52">
        <v>38781.076024973518</v>
      </c>
      <c r="F27" s="13">
        <f t="shared" si="6"/>
        <v>186.21190316195211</v>
      </c>
      <c r="G27" s="13">
        <f t="shared" si="2"/>
        <v>186.21190316195211</v>
      </c>
      <c r="H27" s="58">
        <f t="shared" si="3"/>
        <v>38.781076024973515</v>
      </c>
      <c r="I27" s="58">
        <f t="shared" si="4"/>
        <v>0.1862119031619521</v>
      </c>
      <c r="J27" s="58">
        <f t="shared" si="5"/>
        <v>0.1862119031619521</v>
      </c>
      <c r="K27" s="55">
        <v>887.00646628929007</v>
      </c>
      <c r="L27" s="55">
        <v>169.96647183979985</v>
      </c>
      <c r="M27" s="55">
        <v>153.24664725448815</v>
      </c>
      <c r="N27" t="b">
        <v>1</v>
      </c>
      <c r="O27" t="b">
        <v>0</v>
      </c>
      <c r="P27" t="s">
        <v>1</v>
      </c>
      <c r="Q27" t="s">
        <v>1</v>
      </c>
      <c r="R27" t="s">
        <v>1</v>
      </c>
      <c r="S27" t="s">
        <v>1</v>
      </c>
      <c r="T27" t="b">
        <v>1</v>
      </c>
      <c r="U27" t="b">
        <v>0</v>
      </c>
      <c r="V27" t="s">
        <v>1</v>
      </c>
      <c r="W27" t="b">
        <v>0</v>
      </c>
      <c r="X27" t="b">
        <v>0</v>
      </c>
      <c r="Y27" t="s">
        <v>557</v>
      </c>
      <c r="Z27" s="96">
        <v>865</v>
      </c>
    </row>
    <row r="28" spans="1:26">
      <c r="A28" t="s">
        <v>454</v>
      </c>
      <c r="B28" t="s">
        <v>0</v>
      </c>
      <c r="C28">
        <v>2020</v>
      </c>
      <c r="D28" t="s">
        <v>455</v>
      </c>
      <c r="E28" s="52">
        <v>38781.076024973518</v>
      </c>
      <c r="F28" s="13">
        <f t="shared" si="6"/>
        <v>186.21190316195211</v>
      </c>
      <c r="G28" s="13">
        <f t="shared" si="2"/>
        <v>186.21190316195211</v>
      </c>
      <c r="H28" s="58">
        <f t="shared" si="3"/>
        <v>38.781076024973515</v>
      </c>
      <c r="I28" s="58">
        <f t="shared" si="4"/>
        <v>0.1862119031619521</v>
      </c>
      <c r="J28" s="58">
        <f t="shared" si="5"/>
        <v>0.1862119031619521</v>
      </c>
      <c r="K28" s="55">
        <v>950.08859292076306</v>
      </c>
      <c r="L28" s="55">
        <v>207.79335577938707</v>
      </c>
      <c r="M28" s="55">
        <v>172.85668168485506</v>
      </c>
      <c r="N28" t="b">
        <v>1</v>
      </c>
      <c r="O28" t="b">
        <v>0</v>
      </c>
      <c r="P28" t="s">
        <v>1</v>
      </c>
      <c r="Q28" t="s">
        <v>1</v>
      </c>
      <c r="R28" t="s">
        <v>1</v>
      </c>
      <c r="S28" t="s">
        <v>1</v>
      </c>
      <c r="T28" t="b">
        <v>1</v>
      </c>
      <c r="U28" t="b">
        <v>0</v>
      </c>
      <c r="V28" t="s">
        <v>1</v>
      </c>
      <c r="W28" t="b">
        <v>0</v>
      </c>
      <c r="X28" t="b">
        <v>0</v>
      </c>
      <c r="Y28" t="s">
        <v>557</v>
      </c>
      <c r="Z28" s="96">
        <v>865</v>
      </c>
    </row>
    <row r="29" spans="1:26">
      <c r="A29" t="s">
        <v>454</v>
      </c>
      <c r="B29" t="s">
        <v>0</v>
      </c>
      <c r="C29">
        <v>2020</v>
      </c>
      <c r="D29" t="s">
        <v>455</v>
      </c>
      <c r="E29" s="52">
        <v>38781.076024973518</v>
      </c>
      <c r="F29" s="13">
        <f t="shared" si="6"/>
        <v>186.21190316195211</v>
      </c>
      <c r="G29" s="13">
        <f t="shared" si="2"/>
        <v>186.21190316195211</v>
      </c>
      <c r="H29" s="58">
        <f t="shared" si="3"/>
        <v>38.781076024973515</v>
      </c>
      <c r="I29" s="58">
        <f t="shared" si="4"/>
        <v>0.1862119031619521</v>
      </c>
      <c r="J29" s="58">
        <f t="shared" si="5"/>
        <v>0.1862119031619521</v>
      </c>
      <c r="K29" s="55">
        <v>947.83722766744904</v>
      </c>
      <c r="L29" s="55">
        <v>191.91221854733089</v>
      </c>
      <c r="M29" s="55">
        <v>180.29985163450306</v>
      </c>
      <c r="N29" t="b">
        <v>1</v>
      </c>
      <c r="O29" t="b">
        <v>0</v>
      </c>
      <c r="P29" t="s">
        <v>1</v>
      </c>
      <c r="Q29" t="s">
        <v>1</v>
      </c>
      <c r="R29" t="s">
        <v>1</v>
      </c>
      <c r="S29" t="s">
        <v>1</v>
      </c>
      <c r="T29" t="b">
        <v>1</v>
      </c>
      <c r="U29" t="b">
        <v>0</v>
      </c>
      <c r="V29" t="s">
        <v>1</v>
      </c>
      <c r="W29" t="b">
        <v>0</v>
      </c>
      <c r="X29" t="b">
        <v>0</v>
      </c>
      <c r="Y29" t="s">
        <v>557</v>
      </c>
      <c r="Z29" s="96">
        <v>865</v>
      </c>
    </row>
    <row r="30" spans="1:26">
      <c r="A30" t="s">
        <v>454</v>
      </c>
      <c r="B30" t="s">
        <v>0</v>
      </c>
      <c r="C30">
        <v>2020</v>
      </c>
      <c r="D30" t="s">
        <v>455</v>
      </c>
      <c r="E30" s="52">
        <v>39445.984628214661</v>
      </c>
      <c r="F30" s="13">
        <f t="shared" si="6"/>
        <v>189.23782524717279</v>
      </c>
      <c r="G30" s="13">
        <f t="shared" si="2"/>
        <v>189.23782524717279</v>
      </c>
      <c r="H30" s="58">
        <f t="shared" si="3"/>
        <v>39.44598462821466</v>
      </c>
      <c r="I30" s="58">
        <f t="shared" si="4"/>
        <v>0.18923782524717278</v>
      </c>
      <c r="J30" s="58">
        <f t="shared" si="5"/>
        <v>0.18923782524717278</v>
      </c>
      <c r="K30" s="55">
        <v>787.86608868674296</v>
      </c>
      <c r="L30" s="55">
        <v>188.68212639291198</v>
      </c>
      <c r="M30" s="55">
        <v>159.62919697695895</v>
      </c>
      <c r="N30" t="b">
        <v>1</v>
      </c>
      <c r="O30" t="b">
        <v>0</v>
      </c>
      <c r="P30" t="s">
        <v>1</v>
      </c>
      <c r="Q30" t="s">
        <v>1</v>
      </c>
      <c r="R30" t="s">
        <v>1</v>
      </c>
      <c r="S30" t="s">
        <v>1</v>
      </c>
      <c r="T30" t="b">
        <v>1</v>
      </c>
      <c r="U30" t="b">
        <v>0</v>
      </c>
      <c r="V30" t="s">
        <v>1</v>
      </c>
      <c r="W30" t="b">
        <v>0</v>
      </c>
      <c r="X30" t="b">
        <v>0</v>
      </c>
      <c r="Y30" t="s">
        <v>557</v>
      </c>
      <c r="Z30" s="96">
        <v>865</v>
      </c>
    </row>
    <row r="31" spans="1:26">
      <c r="A31" t="s">
        <v>454</v>
      </c>
      <c r="B31" t="s">
        <v>0</v>
      </c>
      <c r="C31">
        <v>2020</v>
      </c>
      <c r="D31" t="s">
        <v>455</v>
      </c>
      <c r="E31" s="52">
        <v>39445.984628214661</v>
      </c>
      <c r="F31" s="13">
        <f t="shared" si="6"/>
        <v>189.23782524717279</v>
      </c>
      <c r="G31" s="13">
        <f t="shared" si="2"/>
        <v>189.23782524717279</v>
      </c>
      <c r="H31" s="58">
        <f t="shared" si="3"/>
        <v>39.44598462821466</v>
      </c>
      <c r="I31" s="58">
        <f t="shared" si="4"/>
        <v>0.18923782524717278</v>
      </c>
      <c r="J31" s="58">
        <f t="shared" si="5"/>
        <v>0.18923782524717278</v>
      </c>
      <c r="K31" s="55">
        <v>945.83320886979004</v>
      </c>
      <c r="L31" s="55">
        <v>195.63226400636995</v>
      </c>
      <c r="M31" s="55">
        <v>151.97683561700705</v>
      </c>
      <c r="N31" t="b">
        <v>1</v>
      </c>
      <c r="O31" t="b">
        <v>0</v>
      </c>
      <c r="P31" t="s">
        <v>1</v>
      </c>
      <c r="Q31" t="s">
        <v>1</v>
      </c>
      <c r="R31" t="s">
        <v>1</v>
      </c>
      <c r="S31" t="s">
        <v>1</v>
      </c>
      <c r="T31" t="b">
        <v>1</v>
      </c>
      <c r="U31" t="b">
        <v>0</v>
      </c>
      <c r="V31" t="s">
        <v>1</v>
      </c>
      <c r="W31" t="b">
        <v>0</v>
      </c>
      <c r="X31" t="b">
        <v>0</v>
      </c>
      <c r="Y31" t="s">
        <v>557</v>
      </c>
      <c r="Z31" s="96">
        <v>865</v>
      </c>
    </row>
    <row r="32" spans="1:26">
      <c r="A32" t="s">
        <v>454</v>
      </c>
      <c r="B32" t="s">
        <v>0</v>
      </c>
      <c r="C32">
        <v>2020</v>
      </c>
      <c r="D32" t="s">
        <v>455</v>
      </c>
      <c r="E32" s="52">
        <v>40250.636734509884</v>
      </c>
      <c r="F32" s="13">
        <f t="shared" si="6"/>
        <v>192.89617618633793</v>
      </c>
      <c r="G32" s="13">
        <f t="shared" si="2"/>
        <v>192.89617618633793</v>
      </c>
      <c r="H32" s="58">
        <f t="shared" si="3"/>
        <v>40.250636734509882</v>
      </c>
      <c r="I32" s="58">
        <f t="shared" si="4"/>
        <v>0.19289617618633792</v>
      </c>
      <c r="J32" s="58">
        <f t="shared" si="5"/>
        <v>0.19289617618633792</v>
      </c>
      <c r="K32" s="55">
        <v>966.73149516740398</v>
      </c>
      <c r="L32" s="55">
        <v>219.37597689161601</v>
      </c>
      <c r="M32" s="55">
        <v>165.52799855345199</v>
      </c>
      <c r="N32" t="b">
        <v>1</v>
      </c>
      <c r="O32" t="b">
        <v>0</v>
      </c>
      <c r="P32" t="s">
        <v>1</v>
      </c>
      <c r="Q32" t="s">
        <v>1</v>
      </c>
      <c r="R32" t="s">
        <v>1</v>
      </c>
      <c r="S32" t="s">
        <v>1</v>
      </c>
      <c r="T32" t="b">
        <v>1</v>
      </c>
      <c r="U32" t="b">
        <v>0</v>
      </c>
      <c r="V32" t="s">
        <v>1</v>
      </c>
      <c r="W32" t="b">
        <v>0</v>
      </c>
      <c r="X32" t="b">
        <v>0</v>
      </c>
      <c r="Y32" t="s">
        <v>557</v>
      </c>
      <c r="Z32" s="96">
        <v>865</v>
      </c>
    </row>
    <row r="33" spans="1:26">
      <c r="A33" t="s">
        <v>454</v>
      </c>
      <c r="B33" t="s">
        <v>0</v>
      </c>
      <c r="C33">
        <v>2020</v>
      </c>
      <c r="D33" t="s">
        <v>455</v>
      </c>
      <c r="E33" s="52">
        <v>40917.799265219641</v>
      </c>
      <c r="F33" s="13">
        <f t="shared" si="6"/>
        <v>195.92655593581077</v>
      </c>
      <c r="G33" s="13">
        <f t="shared" si="2"/>
        <v>195.92655593581077</v>
      </c>
      <c r="H33" s="58">
        <f t="shared" si="3"/>
        <v>40.917799265219642</v>
      </c>
      <c r="I33" s="58">
        <f t="shared" si="4"/>
        <v>0.19592655593581076</v>
      </c>
      <c r="J33" s="58">
        <f t="shared" si="5"/>
        <v>0.19592655593581076</v>
      </c>
      <c r="K33" s="55">
        <v>864.55422921072704</v>
      </c>
      <c r="L33" s="55">
        <v>177.07837518721294</v>
      </c>
      <c r="M33" s="55">
        <v>143.34810854949399</v>
      </c>
      <c r="N33" t="b">
        <v>1</v>
      </c>
      <c r="O33" t="b">
        <v>0</v>
      </c>
      <c r="P33" t="s">
        <v>1</v>
      </c>
      <c r="Q33" t="s">
        <v>1</v>
      </c>
      <c r="R33" t="s">
        <v>1</v>
      </c>
      <c r="S33" t="s">
        <v>1</v>
      </c>
      <c r="T33" t="b">
        <v>1</v>
      </c>
      <c r="U33" t="b">
        <v>0</v>
      </c>
      <c r="V33" t="s">
        <v>1</v>
      </c>
      <c r="W33" t="b">
        <v>0</v>
      </c>
      <c r="X33" t="b">
        <v>0</v>
      </c>
      <c r="Y33" t="s">
        <v>557</v>
      </c>
      <c r="Z33" s="96">
        <v>865</v>
      </c>
    </row>
    <row r="34" spans="1:26">
      <c r="A34" t="s">
        <v>454</v>
      </c>
      <c r="B34" t="s">
        <v>0</v>
      </c>
      <c r="C34">
        <v>2020</v>
      </c>
      <c r="D34" t="s">
        <v>455</v>
      </c>
      <c r="E34" s="52">
        <v>41467.757567561472</v>
      </c>
      <c r="F34" s="13">
        <f t="shared" si="6"/>
        <v>198.42264598837932</v>
      </c>
      <c r="G34" s="13">
        <f t="shared" si="2"/>
        <v>198.42264598837932</v>
      </c>
      <c r="H34" s="58">
        <f t="shared" si="3"/>
        <v>41.46775756756147</v>
      </c>
      <c r="I34" s="58">
        <f t="shared" si="4"/>
        <v>0.1984226459883793</v>
      </c>
      <c r="J34" s="58">
        <f t="shared" si="5"/>
        <v>0.1984226459883793</v>
      </c>
      <c r="K34" s="55">
        <v>963.43918405232193</v>
      </c>
      <c r="L34" s="55">
        <v>195.68922164718811</v>
      </c>
      <c r="M34" s="55">
        <v>180.5151065513179</v>
      </c>
      <c r="N34" t="b">
        <v>1</v>
      </c>
      <c r="O34" t="b">
        <v>0</v>
      </c>
      <c r="P34" t="s">
        <v>1</v>
      </c>
      <c r="Q34" t="s">
        <v>1</v>
      </c>
      <c r="R34" t="s">
        <v>1</v>
      </c>
      <c r="S34" t="s">
        <v>1</v>
      </c>
      <c r="T34" t="b">
        <v>1</v>
      </c>
      <c r="U34" t="b">
        <v>0</v>
      </c>
      <c r="V34" t="s">
        <v>1</v>
      </c>
      <c r="W34" t="b">
        <v>0</v>
      </c>
      <c r="X34" t="b">
        <v>0</v>
      </c>
      <c r="Y34" t="s">
        <v>557</v>
      </c>
      <c r="Z34" s="96">
        <v>865</v>
      </c>
    </row>
    <row r="35" spans="1:26">
      <c r="A35" t="s">
        <v>454</v>
      </c>
      <c r="B35" t="s">
        <v>0</v>
      </c>
      <c r="C35">
        <v>2020</v>
      </c>
      <c r="D35" t="s">
        <v>455</v>
      </c>
      <c r="E35" s="52">
        <v>42387.359974756007</v>
      </c>
      <c r="F35" s="13">
        <f t="shared" ref="F35:F50" si="7">0.0083*E35^(0.9482)</f>
        <v>202.59261799023395</v>
      </c>
      <c r="G35" s="13">
        <f t="shared" si="2"/>
        <v>202.59261799023395</v>
      </c>
      <c r="H35" s="58">
        <f t="shared" si="3"/>
        <v>42.387359974756009</v>
      </c>
      <c r="I35" s="58">
        <f t="shared" si="4"/>
        <v>0.20259261799023395</v>
      </c>
      <c r="J35" s="58">
        <f t="shared" si="5"/>
        <v>0.20259261799023395</v>
      </c>
      <c r="K35" s="55">
        <v>885.72793898355997</v>
      </c>
      <c r="L35" s="55">
        <v>185.39853541981995</v>
      </c>
      <c r="M35" s="55">
        <v>148.83866432537798</v>
      </c>
      <c r="N35" t="b">
        <v>1</v>
      </c>
      <c r="O35" t="b">
        <v>0</v>
      </c>
      <c r="P35" t="s">
        <v>1</v>
      </c>
      <c r="Q35" t="s">
        <v>1</v>
      </c>
      <c r="R35" t="s">
        <v>1</v>
      </c>
      <c r="S35" t="s">
        <v>1</v>
      </c>
      <c r="T35" t="b">
        <v>1</v>
      </c>
      <c r="U35" t="b">
        <v>0</v>
      </c>
      <c r="V35" t="s">
        <v>1</v>
      </c>
      <c r="W35" t="b">
        <v>0</v>
      </c>
      <c r="X35" t="b">
        <v>0</v>
      </c>
      <c r="Y35" t="s">
        <v>557</v>
      </c>
      <c r="Z35" s="96">
        <v>865</v>
      </c>
    </row>
    <row r="36" spans="1:26">
      <c r="A36" t="s">
        <v>454</v>
      </c>
      <c r="B36" t="s">
        <v>0</v>
      </c>
      <c r="C36">
        <v>2020</v>
      </c>
      <c r="D36" t="s">
        <v>455</v>
      </c>
      <c r="E36" s="52">
        <v>43068.046070277451</v>
      </c>
      <c r="F36" s="13">
        <f t="shared" si="7"/>
        <v>205.67619229715345</v>
      </c>
      <c r="G36" s="13">
        <f t="shared" si="2"/>
        <v>205.67619229715345</v>
      </c>
      <c r="H36" s="58">
        <f t="shared" si="3"/>
        <v>43.068046070277454</v>
      </c>
      <c r="I36" s="58">
        <f t="shared" si="4"/>
        <v>0.20567619229715345</v>
      </c>
      <c r="J36" s="58">
        <f t="shared" si="5"/>
        <v>0.20567619229715345</v>
      </c>
      <c r="K36" s="55">
        <v>945.05197650413606</v>
      </c>
      <c r="L36" s="55">
        <v>199.58105623894403</v>
      </c>
      <c r="M36" s="55">
        <v>173.51594873080603</v>
      </c>
      <c r="N36" t="b">
        <v>1</v>
      </c>
      <c r="O36" t="b">
        <v>0</v>
      </c>
      <c r="P36" t="s">
        <v>1</v>
      </c>
      <c r="Q36" t="s">
        <v>1</v>
      </c>
      <c r="R36" t="s">
        <v>1</v>
      </c>
      <c r="S36" t="s">
        <v>1</v>
      </c>
      <c r="T36" t="b">
        <v>1</v>
      </c>
      <c r="U36" t="b">
        <v>0</v>
      </c>
      <c r="V36" t="s">
        <v>1</v>
      </c>
      <c r="W36" t="b">
        <v>0</v>
      </c>
      <c r="X36" t="b">
        <v>0</v>
      </c>
      <c r="Y36" t="s">
        <v>557</v>
      </c>
      <c r="Z36" s="96">
        <v>865</v>
      </c>
    </row>
    <row r="37" spans="1:26">
      <c r="A37" t="s">
        <v>454</v>
      </c>
      <c r="B37" t="s">
        <v>0</v>
      </c>
      <c r="C37">
        <v>2020</v>
      </c>
      <c r="D37" t="s">
        <v>455</v>
      </c>
      <c r="E37" s="52">
        <v>43068.046070277451</v>
      </c>
      <c r="F37" s="13">
        <f t="shared" si="7"/>
        <v>205.67619229715345</v>
      </c>
      <c r="G37" s="13">
        <f t="shared" si="2"/>
        <v>205.67619229715345</v>
      </c>
      <c r="H37" s="58">
        <f t="shared" si="3"/>
        <v>43.068046070277454</v>
      </c>
      <c r="I37" s="58">
        <f t="shared" si="4"/>
        <v>0.20567619229715345</v>
      </c>
      <c r="J37" s="58">
        <f t="shared" si="5"/>
        <v>0.20567619229715345</v>
      </c>
      <c r="K37" s="55">
        <v>955.12480562760595</v>
      </c>
      <c r="L37" s="55">
        <v>182.42361679147405</v>
      </c>
      <c r="M37" s="55">
        <v>159.99066647145094</v>
      </c>
      <c r="N37" t="b">
        <v>1</v>
      </c>
      <c r="O37" t="b">
        <v>0</v>
      </c>
      <c r="P37" t="s">
        <v>1</v>
      </c>
      <c r="Q37" t="s">
        <v>1</v>
      </c>
      <c r="R37" t="s">
        <v>1</v>
      </c>
      <c r="S37" t="s">
        <v>1</v>
      </c>
      <c r="T37" t="b">
        <v>1</v>
      </c>
      <c r="U37" t="b">
        <v>0</v>
      </c>
      <c r="V37" t="s">
        <v>1</v>
      </c>
      <c r="W37" t="b">
        <v>0</v>
      </c>
      <c r="X37" t="b">
        <v>0</v>
      </c>
      <c r="Y37" t="s">
        <v>557</v>
      </c>
      <c r="Z37" s="96">
        <v>865</v>
      </c>
    </row>
    <row r="38" spans="1:26">
      <c r="A38" t="s">
        <v>454</v>
      </c>
      <c r="B38" t="s">
        <v>0</v>
      </c>
      <c r="C38">
        <v>2020</v>
      </c>
      <c r="D38" t="s">
        <v>455</v>
      </c>
      <c r="E38" s="52">
        <v>43383.595915883423</v>
      </c>
      <c r="F38" s="13">
        <f t="shared" si="7"/>
        <v>207.10480519768348</v>
      </c>
      <c r="G38" s="13">
        <f t="shared" si="2"/>
        <v>207.10480519768348</v>
      </c>
      <c r="H38" s="58">
        <f t="shared" si="3"/>
        <v>43.383595915883426</v>
      </c>
      <c r="I38" s="58">
        <f t="shared" si="4"/>
        <v>0.20710480519768348</v>
      </c>
      <c r="J38" s="58">
        <f t="shared" si="5"/>
        <v>0.20710480519768348</v>
      </c>
      <c r="K38" s="55">
        <v>857.89459839800395</v>
      </c>
      <c r="L38" s="55">
        <v>155.43211330216616</v>
      </c>
      <c r="M38" s="55">
        <v>142.81960909447992</v>
      </c>
      <c r="N38" t="b">
        <v>1</v>
      </c>
      <c r="O38" t="b">
        <v>0</v>
      </c>
      <c r="P38" t="s">
        <v>1</v>
      </c>
      <c r="Q38" t="s">
        <v>1</v>
      </c>
      <c r="R38" t="s">
        <v>1</v>
      </c>
      <c r="S38" t="s">
        <v>1</v>
      </c>
      <c r="T38" t="b">
        <v>1</v>
      </c>
      <c r="U38" t="b">
        <v>0</v>
      </c>
      <c r="V38" t="s">
        <v>1</v>
      </c>
      <c r="W38" t="b">
        <v>0</v>
      </c>
      <c r="X38" t="b">
        <v>0</v>
      </c>
      <c r="Y38" t="s">
        <v>557</v>
      </c>
      <c r="Z38" s="96">
        <v>865</v>
      </c>
    </row>
    <row r="39" spans="1:26">
      <c r="A39" t="s">
        <v>454</v>
      </c>
      <c r="B39" t="s">
        <v>0</v>
      </c>
      <c r="C39">
        <v>2020</v>
      </c>
      <c r="D39" t="s">
        <v>455</v>
      </c>
      <c r="E39" s="52">
        <v>43744.224310861675</v>
      </c>
      <c r="F39" s="13">
        <f t="shared" si="7"/>
        <v>208.73684692690941</v>
      </c>
      <c r="G39" s="13">
        <f t="shared" si="2"/>
        <v>208.73684692690941</v>
      </c>
      <c r="H39" s="58">
        <f t="shared" si="3"/>
        <v>43.744224310861675</v>
      </c>
      <c r="I39" s="58">
        <f t="shared" si="4"/>
        <v>0.20873684692690941</v>
      </c>
      <c r="J39" s="58">
        <f t="shared" si="5"/>
        <v>0.20873684692690941</v>
      </c>
      <c r="K39" s="55">
        <v>1044.2932014110299</v>
      </c>
      <c r="L39" s="55">
        <v>201.50383572290002</v>
      </c>
      <c r="M39" s="55">
        <v>161.85678026859887</v>
      </c>
      <c r="N39" t="b">
        <v>1</v>
      </c>
      <c r="O39" t="b">
        <v>0</v>
      </c>
      <c r="P39" t="s">
        <v>1</v>
      </c>
      <c r="Q39" t="s">
        <v>1</v>
      </c>
      <c r="R39" t="s">
        <v>1</v>
      </c>
      <c r="S39" t="s">
        <v>1</v>
      </c>
      <c r="T39" t="b">
        <v>1</v>
      </c>
      <c r="U39" t="b">
        <v>0</v>
      </c>
      <c r="V39" t="s">
        <v>1</v>
      </c>
      <c r="W39" t="b">
        <v>0</v>
      </c>
      <c r="X39" t="b">
        <v>0</v>
      </c>
      <c r="Y39" t="s">
        <v>557</v>
      </c>
      <c r="Z39" s="96">
        <v>865</v>
      </c>
    </row>
    <row r="40" spans="1:26">
      <c r="A40" t="s">
        <v>454</v>
      </c>
      <c r="B40" t="s">
        <v>0</v>
      </c>
      <c r="C40">
        <v>2020</v>
      </c>
      <c r="D40" t="s">
        <v>455</v>
      </c>
      <c r="E40" s="52">
        <v>44537.606779813817</v>
      </c>
      <c r="F40" s="13">
        <f t="shared" si="7"/>
        <v>212.32489439940264</v>
      </c>
      <c r="G40" s="13">
        <f t="shared" si="2"/>
        <v>212.32489439940264</v>
      </c>
      <c r="H40" s="58">
        <f t="shared" si="3"/>
        <v>44.537606779813821</v>
      </c>
      <c r="I40" s="58">
        <f t="shared" si="4"/>
        <v>0.21232489439940264</v>
      </c>
      <c r="J40" s="58">
        <f t="shared" si="5"/>
        <v>0.21232489439940264</v>
      </c>
      <c r="K40" s="55">
        <v>1063.9208246789899</v>
      </c>
      <c r="L40" s="55">
        <v>209.43812883715009</v>
      </c>
      <c r="M40" s="55">
        <v>181.00085899874591</v>
      </c>
      <c r="N40" t="b">
        <v>1</v>
      </c>
      <c r="O40" t="b">
        <v>0</v>
      </c>
      <c r="P40" t="s">
        <v>1</v>
      </c>
      <c r="Q40" t="s">
        <v>1</v>
      </c>
      <c r="R40" t="s">
        <v>1</v>
      </c>
      <c r="S40" t="s">
        <v>1</v>
      </c>
      <c r="T40" t="b">
        <v>1</v>
      </c>
      <c r="U40" t="b">
        <v>0</v>
      </c>
      <c r="V40" t="s">
        <v>1</v>
      </c>
      <c r="W40" t="b">
        <v>0</v>
      </c>
      <c r="X40" t="b">
        <v>0</v>
      </c>
      <c r="Y40" t="s">
        <v>557</v>
      </c>
      <c r="Z40" s="96">
        <v>865</v>
      </c>
    </row>
    <row r="41" spans="1:26">
      <c r="A41" t="s">
        <v>454</v>
      </c>
      <c r="B41" t="s">
        <v>0</v>
      </c>
      <c r="C41">
        <v>2020</v>
      </c>
      <c r="D41" t="s">
        <v>455</v>
      </c>
      <c r="E41" s="52">
        <v>44873.441972637316</v>
      </c>
      <c r="F41" s="13">
        <f t="shared" si="7"/>
        <v>213.84269805308594</v>
      </c>
      <c r="G41" s="13">
        <f t="shared" si="2"/>
        <v>213.84269805308594</v>
      </c>
      <c r="H41" s="58">
        <f t="shared" si="3"/>
        <v>44.873441972637316</v>
      </c>
      <c r="I41" s="58">
        <f t="shared" si="4"/>
        <v>0.21384269805308595</v>
      </c>
      <c r="J41" s="58">
        <f t="shared" si="5"/>
        <v>0.21384269805308595</v>
      </c>
      <c r="K41" s="55">
        <v>1014.87020460395</v>
      </c>
      <c r="L41" s="55">
        <v>197.44348469938996</v>
      </c>
      <c r="M41" s="55">
        <v>187.63742687474894</v>
      </c>
      <c r="N41" t="b">
        <v>1</v>
      </c>
      <c r="O41" t="b">
        <v>0</v>
      </c>
      <c r="P41" t="s">
        <v>1</v>
      </c>
      <c r="Q41" t="s">
        <v>1</v>
      </c>
      <c r="R41" t="s">
        <v>1</v>
      </c>
      <c r="S41" t="s">
        <v>1</v>
      </c>
      <c r="T41" t="b">
        <v>1</v>
      </c>
      <c r="U41" t="b">
        <v>0</v>
      </c>
      <c r="V41" t="s">
        <v>1</v>
      </c>
      <c r="W41" t="b">
        <v>0</v>
      </c>
      <c r="X41" t="b">
        <v>0</v>
      </c>
      <c r="Y41" t="s">
        <v>557</v>
      </c>
      <c r="Z41" s="96">
        <v>865</v>
      </c>
    </row>
    <row r="42" spans="1:26">
      <c r="A42" t="s">
        <v>454</v>
      </c>
      <c r="B42" t="s">
        <v>0</v>
      </c>
      <c r="C42">
        <v>2020</v>
      </c>
      <c r="D42" t="s">
        <v>455</v>
      </c>
      <c r="E42" s="52">
        <v>44873.441972637316</v>
      </c>
      <c r="F42" s="13">
        <f t="shared" si="7"/>
        <v>213.84269805308594</v>
      </c>
      <c r="G42" s="13">
        <f t="shared" si="2"/>
        <v>213.84269805308594</v>
      </c>
      <c r="H42" s="58">
        <f t="shared" si="3"/>
        <v>44.873441972637316</v>
      </c>
      <c r="I42" s="58">
        <f t="shared" si="4"/>
        <v>0.21384269805308595</v>
      </c>
      <c r="J42" s="58">
        <f t="shared" si="5"/>
        <v>0.21384269805308595</v>
      </c>
      <c r="K42" s="55">
        <v>1023.6960419742201</v>
      </c>
      <c r="L42" s="55">
        <v>208.22462851664989</v>
      </c>
      <c r="M42" s="55">
        <v>170.65406041453912</v>
      </c>
      <c r="N42" t="b">
        <v>1</v>
      </c>
      <c r="O42" t="b">
        <v>0</v>
      </c>
      <c r="P42" t="s">
        <v>1</v>
      </c>
      <c r="Q42" t="s">
        <v>1</v>
      </c>
      <c r="R42" t="s">
        <v>1</v>
      </c>
      <c r="S42" t="s">
        <v>1</v>
      </c>
      <c r="T42" t="b">
        <v>1</v>
      </c>
      <c r="U42" t="b">
        <v>0</v>
      </c>
      <c r="V42" t="s">
        <v>1</v>
      </c>
      <c r="W42" t="b">
        <v>0</v>
      </c>
      <c r="X42" t="b">
        <v>0</v>
      </c>
      <c r="Y42" t="s">
        <v>557</v>
      </c>
      <c r="Z42" s="96">
        <v>865</v>
      </c>
    </row>
    <row r="43" spans="1:26">
      <c r="A43" t="s">
        <v>454</v>
      </c>
      <c r="B43" t="s">
        <v>0</v>
      </c>
      <c r="C43">
        <v>2020</v>
      </c>
      <c r="D43" t="s">
        <v>455</v>
      </c>
      <c r="E43" s="52">
        <v>44873.441972637316</v>
      </c>
      <c r="F43" s="13">
        <f t="shared" si="7"/>
        <v>213.84269805308594</v>
      </c>
      <c r="G43" s="13">
        <f t="shared" si="2"/>
        <v>213.84269805308594</v>
      </c>
      <c r="H43" s="58">
        <f t="shared" si="3"/>
        <v>44.873441972637316</v>
      </c>
      <c r="I43" s="58">
        <f t="shared" si="4"/>
        <v>0.21384269805308595</v>
      </c>
      <c r="J43" s="58">
        <f t="shared" si="5"/>
        <v>0.21384269805308595</v>
      </c>
      <c r="K43" s="55">
        <v>895.03114612380898</v>
      </c>
      <c r="L43" s="55">
        <v>187.41934928287117</v>
      </c>
      <c r="M43" s="55">
        <v>152.67764467715597</v>
      </c>
      <c r="N43" t="b">
        <v>1</v>
      </c>
      <c r="O43" t="b">
        <v>0</v>
      </c>
      <c r="P43" t="s">
        <v>1</v>
      </c>
      <c r="Q43" t="s">
        <v>1</v>
      </c>
      <c r="R43" t="s">
        <v>1</v>
      </c>
      <c r="S43" t="s">
        <v>1</v>
      </c>
      <c r="T43" t="b">
        <v>1</v>
      </c>
      <c r="U43" t="b">
        <v>0</v>
      </c>
      <c r="V43" t="s">
        <v>1</v>
      </c>
      <c r="W43" t="b">
        <v>0</v>
      </c>
      <c r="X43" t="b">
        <v>0</v>
      </c>
      <c r="Y43" t="s">
        <v>557</v>
      </c>
      <c r="Z43" s="96">
        <v>865</v>
      </c>
    </row>
    <row r="44" spans="1:26">
      <c r="A44" t="s">
        <v>454</v>
      </c>
      <c r="B44" t="s">
        <v>0</v>
      </c>
      <c r="C44">
        <v>2020</v>
      </c>
      <c r="D44" t="s">
        <v>455</v>
      </c>
      <c r="E44" s="52">
        <v>44873.441972637316</v>
      </c>
      <c r="F44" s="13">
        <f t="shared" si="7"/>
        <v>213.84269805308594</v>
      </c>
      <c r="G44" s="13">
        <f t="shared" si="2"/>
        <v>213.84269805308594</v>
      </c>
      <c r="H44" s="58">
        <f t="shared" si="3"/>
        <v>44.873441972637316</v>
      </c>
      <c r="I44" s="58">
        <f t="shared" si="4"/>
        <v>0.21384269805308595</v>
      </c>
      <c r="J44" s="58">
        <f t="shared" si="5"/>
        <v>0.21384269805308595</v>
      </c>
      <c r="K44" s="55">
        <v>874.27899522697805</v>
      </c>
      <c r="L44" s="55">
        <v>184.72071903394192</v>
      </c>
      <c r="M44" s="55">
        <v>152.8083464435631</v>
      </c>
      <c r="N44" t="b">
        <v>1</v>
      </c>
      <c r="O44" t="b">
        <v>0</v>
      </c>
      <c r="P44" t="s">
        <v>1</v>
      </c>
      <c r="Q44" t="s">
        <v>1</v>
      </c>
      <c r="R44" t="s">
        <v>1</v>
      </c>
      <c r="S44" t="s">
        <v>1</v>
      </c>
      <c r="T44" t="b">
        <v>1</v>
      </c>
      <c r="U44" t="b">
        <v>0</v>
      </c>
      <c r="V44" t="s">
        <v>1</v>
      </c>
      <c r="W44" t="b">
        <v>0</v>
      </c>
      <c r="X44" t="b">
        <v>0</v>
      </c>
      <c r="Y44" t="s">
        <v>557</v>
      </c>
      <c r="Z44" s="96">
        <v>865</v>
      </c>
    </row>
    <row r="45" spans="1:26">
      <c r="A45" t="s">
        <v>454</v>
      </c>
      <c r="B45" t="s">
        <v>0</v>
      </c>
      <c r="C45">
        <v>2020</v>
      </c>
      <c r="D45" t="s">
        <v>455</v>
      </c>
      <c r="E45" s="52">
        <v>45204.769310523589</v>
      </c>
      <c r="F45" s="13">
        <f t="shared" si="7"/>
        <v>215.33955197071546</v>
      </c>
      <c r="G45" s="13">
        <f t="shared" si="2"/>
        <v>215.33955197071546</v>
      </c>
      <c r="H45" s="58">
        <f t="shared" si="3"/>
        <v>45.204769310523588</v>
      </c>
      <c r="I45" s="58">
        <f t="shared" si="4"/>
        <v>0.21533955197071547</v>
      </c>
      <c r="J45" s="58">
        <f t="shared" si="5"/>
        <v>0.21533955197071547</v>
      </c>
      <c r="K45" s="55">
        <v>958.56022386520601</v>
      </c>
      <c r="L45" s="55">
        <v>175.94132118365394</v>
      </c>
      <c r="M45" s="55">
        <v>154.14751727530904</v>
      </c>
      <c r="N45" t="b">
        <v>1</v>
      </c>
      <c r="O45" t="b">
        <v>0</v>
      </c>
      <c r="P45" t="s">
        <v>1</v>
      </c>
      <c r="Q45" t="s">
        <v>1</v>
      </c>
      <c r="R45" t="s">
        <v>1</v>
      </c>
      <c r="S45" t="s">
        <v>1</v>
      </c>
      <c r="T45" t="b">
        <v>1</v>
      </c>
      <c r="U45" t="b">
        <v>0</v>
      </c>
      <c r="V45" t="s">
        <v>1</v>
      </c>
      <c r="W45" t="b">
        <v>0</v>
      </c>
      <c r="X45" t="b">
        <v>0</v>
      </c>
      <c r="Y45" t="s">
        <v>557</v>
      </c>
      <c r="Z45" s="96">
        <v>865</v>
      </c>
    </row>
    <row r="46" spans="1:26">
      <c r="A46" t="s">
        <v>454</v>
      </c>
      <c r="B46" t="s">
        <v>0</v>
      </c>
      <c r="C46">
        <v>2020</v>
      </c>
      <c r="D46" t="s">
        <v>455</v>
      </c>
      <c r="E46" s="52">
        <v>45204.769310523589</v>
      </c>
      <c r="F46" s="13">
        <f t="shared" si="7"/>
        <v>215.33955197071546</v>
      </c>
      <c r="G46" s="13">
        <f t="shared" si="2"/>
        <v>215.33955197071546</v>
      </c>
      <c r="H46" s="58">
        <f t="shared" si="3"/>
        <v>45.204769310523588</v>
      </c>
      <c r="I46" s="58">
        <f t="shared" si="4"/>
        <v>0.21533955197071547</v>
      </c>
      <c r="J46" s="58">
        <f t="shared" si="5"/>
        <v>0.21533955197071547</v>
      </c>
      <c r="K46" s="55">
        <v>1116.11969989964</v>
      </c>
      <c r="L46" s="55">
        <v>235.12081178601011</v>
      </c>
      <c r="M46" s="55">
        <v>197.95571081182788</v>
      </c>
      <c r="N46" t="b">
        <v>1</v>
      </c>
      <c r="O46" t="b">
        <v>0</v>
      </c>
      <c r="P46" t="s">
        <v>1</v>
      </c>
      <c r="Q46" t="s">
        <v>1</v>
      </c>
      <c r="R46" t="s">
        <v>1</v>
      </c>
      <c r="S46" t="s">
        <v>1</v>
      </c>
      <c r="T46" t="b">
        <v>1</v>
      </c>
      <c r="U46" t="b">
        <v>0</v>
      </c>
      <c r="V46" t="s">
        <v>1</v>
      </c>
      <c r="W46" t="b">
        <v>0</v>
      </c>
      <c r="X46" t="b">
        <v>0</v>
      </c>
      <c r="Y46" t="s">
        <v>557</v>
      </c>
      <c r="Z46" s="96">
        <v>865</v>
      </c>
    </row>
    <row r="47" spans="1:26">
      <c r="A47" t="s">
        <v>454</v>
      </c>
      <c r="B47" t="s">
        <v>0</v>
      </c>
      <c r="C47">
        <v>2020</v>
      </c>
      <c r="D47" t="s">
        <v>455</v>
      </c>
      <c r="E47" s="52">
        <v>45753.600649131105</v>
      </c>
      <c r="F47" s="13">
        <f t="shared" si="7"/>
        <v>217.8177864351706</v>
      </c>
      <c r="G47" s="13">
        <f t="shared" si="2"/>
        <v>217.8177864351706</v>
      </c>
      <c r="H47" s="58">
        <f t="shared" si="3"/>
        <v>45.753600649131108</v>
      </c>
      <c r="I47" s="58">
        <f t="shared" si="4"/>
        <v>0.21781778643517061</v>
      </c>
      <c r="J47" s="58">
        <f t="shared" si="5"/>
        <v>0.21781778643517061</v>
      </c>
      <c r="K47" s="55">
        <v>1030.3035929560499</v>
      </c>
      <c r="L47" s="55">
        <v>197.15820936861019</v>
      </c>
      <c r="M47" s="55">
        <v>174.93897896971987</v>
      </c>
      <c r="N47" t="b">
        <v>1</v>
      </c>
      <c r="O47" t="b">
        <v>0</v>
      </c>
      <c r="P47" t="s">
        <v>1</v>
      </c>
      <c r="Q47" t="s">
        <v>1</v>
      </c>
      <c r="R47" t="s">
        <v>1</v>
      </c>
      <c r="S47" t="s">
        <v>1</v>
      </c>
      <c r="T47" t="b">
        <v>1</v>
      </c>
      <c r="U47" t="b">
        <v>0</v>
      </c>
      <c r="V47" t="s">
        <v>1</v>
      </c>
      <c r="W47" t="b">
        <v>0</v>
      </c>
      <c r="X47" t="b">
        <v>0</v>
      </c>
      <c r="Y47" t="s">
        <v>557</v>
      </c>
      <c r="Z47" s="96">
        <v>865</v>
      </c>
    </row>
    <row r="48" spans="1:26">
      <c r="A48" t="s">
        <v>454</v>
      </c>
      <c r="B48" t="s">
        <v>0</v>
      </c>
      <c r="C48">
        <v>2020</v>
      </c>
      <c r="D48" t="s">
        <v>455</v>
      </c>
      <c r="E48" s="52">
        <v>46317.08251628463</v>
      </c>
      <c r="F48" s="13">
        <f t="shared" si="7"/>
        <v>220.36057355627898</v>
      </c>
      <c r="G48" s="13">
        <f t="shared" si="2"/>
        <v>220.36057355627898</v>
      </c>
      <c r="H48" s="58">
        <f t="shared" si="3"/>
        <v>46.317082516284628</v>
      </c>
      <c r="I48" s="58">
        <f t="shared" si="4"/>
        <v>0.22036057355627897</v>
      </c>
      <c r="J48" s="58">
        <f t="shared" si="5"/>
        <v>0.22036057355627897</v>
      </c>
      <c r="K48" s="55">
        <v>1004.9624409604</v>
      </c>
      <c r="L48" s="55">
        <v>205.13541292956006</v>
      </c>
      <c r="M48" s="55">
        <v>172.23866971787413</v>
      </c>
      <c r="N48" t="b">
        <v>1</v>
      </c>
      <c r="O48" t="b">
        <v>0</v>
      </c>
      <c r="P48" t="s">
        <v>1</v>
      </c>
      <c r="Q48" t="s">
        <v>1</v>
      </c>
      <c r="R48" t="s">
        <v>1</v>
      </c>
      <c r="S48" t="s">
        <v>1</v>
      </c>
      <c r="T48" t="b">
        <v>1</v>
      </c>
      <c r="U48" t="b">
        <v>0</v>
      </c>
      <c r="V48" t="s">
        <v>1</v>
      </c>
      <c r="W48" t="b">
        <v>0</v>
      </c>
      <c r="X48" t="b">
        <v>0</v>
      </c>
      <c r="Y48" t="s">
        <v>557</v>
      </c>
      <c r="Z48" s="96">
        <v>865</v>
      </c>
    </row>
    <row r="49" spans="1:26">
      <c r="A49" t="s">
        <v>454</v>
      </c>
      <c r="B49" t="s">
        <v>0</v>
      </c>
      <c r="C49">
        <v>2020</v>
      </c>
      <c r="D49" t="s">
        <v>455</v>
      </c>
      <c r="E49" s="52">
        <v>46655.171636576735</v>
      </c>
      <c r="F49" s="13">
        <f t="shared" si="7"/>
        <v>221.88547557933344</v>
      </c>
      <c r="G49" s="13">
        <f t="shared" si="2"/>
        <v>221.88547557933344</v>
      </c>
      <c r="H49" s="58">
        <f t="shared" si="3"/>
        <v>46.655171636576732</v>
      </c>
      <c r="I49" s="58">
        <f t="shared" si="4"/>
        <v>0.22188547557933344</v>
      </c>
      <c r="J49" s="58">
        <f t="shared" si="5"/>
        <v>0.22188547557933344</v>
      </c>
      <c r="K49" s="55">
        <v>962.39851717586998</v>
      </c>
      <c r="L49" s="55">
        <v>188.06021880521985</v>
      </c>
      <c r="M49" s="55">
        <v>154.47149413964303</v>
      </c>
      <c r="N49" t="b">
        <v>1</v>
      </c>
      <c r="O49" t="b">
        <v>0</v>
      </c>
      <c r="P49" t="s">
        <v>1</v>
      </c>
      <c r="Q49" t="s">
        <v>1</v>
      </c>
      <c r="R49" t="s">
        <v>1</v>
      </c>
      <c r="S49" t="s">
        <v>1</v>
      </c>
      <c r="T49" t="b">
        <v>1</v>
      </c>
      <c r="U49" t="b">
        <v>0</v>
      </c>
      <c r="V49" t="s">
        <v>1</v>
      </c>
      <c r="W49" t="b">
        <v>0</v>
      </c>
      <c r="X49" t="b">
        <v>0</v>
      </c>
      <c r="Y49" t="s">
        <v>557</v>
      </c>
      <c r="Z49" s="96">
        <v>865</v>
      </c>
    </row>
    <row r="50" spans="1:26">
      <c r="A50" t="s">
        <v>454</v>
      </c>
      <c r="B50" t="s">
        <v>0</v>
      </c>
      <c r="C50">
        <v>2020</v>
      </c>
      <c r="D50" t="s">
        <v>455</v>
      </c>
      <c r="E50" s="52">
        <v>47331.349877160952</v>
      </c>
      <c r="F50" s="13">
        <f t="shared" si="7"/>
        <v>224.93356704845931</v>
      </c>
      <c r="G50" s="13">
        <f t="shared" si="2"/>
        <v>224.93356704845931</v>
      </c>
      <c r="H50" s="58">
        <f t="shared" si="3"/>
        <v>47.331349877160953</v>
      </c>
      <c r="I50" s="58">
        <f t="shared" si="4"/>
        <v>0.22493356704845932</v>
      </c>
      <c r="J50" s="58">
        <f t="shared" si="5"/>
        <v>0.22493356704845932</v>
      </c>
      <c r="K50" s="55">
        <v>1070.4269003171898</v>
      </c>
      <c r="L50" s="55">
        <v>192.96580082357013</v>
      </c>
      <c r="M50" s="55">
        <v>163.18315777595285</v>
      </c>
      <c r="N50" t="b">
        <v>1</v>
      </c>
      <c r="O50" t="b">
        <v>0</v>
      </c>
      <c r="P50" t="s">
        <v>1</v>
      </c>
      <c r="Q50" t="s">
        <v>1</v>
      </c>
      <c r="R50" t="s">
        <v>1</v>
      </c>
      <c r="S50" t="s">
        <v>1</v>
      </c>
      <c r="T50" t="b">
        <v>1</v>
      </c>
      <c r="U50" t="b">
        <v>0</v>
      </c>
      <c r="V50" t="s">
        <v>1</v>
      </c>
      <c r="W50" t="b">
        <v>0</v>
      </c>
      <c r="X50" t="b">
        <v>0</v>
      </c>
      <c r="Y50" t="s">
        <v>557</v>
      </c>
      <c r="Z50" s="96">
        <v>865</v>
      </c>
    </row>
    <row r="51" spans="1:26">
      <c r="A51" t="s">
        <v>454</v>
      </c>
      <c r="B51" t="s">
        <v>0</v>
      </c>
      <c r="C51">
        <v>2020</v>
      </c>
      <c r="D51" t="s">
        <v>455</v>
      </c>
      <c r="E51" s="52">
        <v>48015.416863885315</v>
      </c>
      <c r="F51" s="13">
        <f t="shared" ref="F51:F66" si="8">0.0083*E51^(0.9482)</f>
        <v>228.0149252182118</v>
      </c>
      <c r="G51" s="13">
        <f t="shared" si="2"/>
        <v>228.0149252182118</v>
      </c>
      <c r="H51" s="58">
        <f t="shared" si="3"/>
        <v>48.015416863885314</v>
      </c>
      <c r="I51" s="58">
        <f t="shared" si="4"/>
        <v>0.22801492521821179</v>
      </c>
      <c r="J51" s="58">
        <f t="shared" si="5"/>
        <v>0.22801492521821179</v>
      </c>
      <c r="K51" s="55">
        <v>1136.7089096346399</v>
      </c>
      <c r="L51" s="55">
        <v>200.91810905365014</v>
      </c>
      <c r="M51" s="55">
        <v>197.22008818376389</v>
      </c>
      <c r="N51" t="b">
        <v>1</v>
      </c>
      <c r="O51" t="b">
        <v>0</v>
      </c>
      <c r="P51" t="s">
        <v>1</v>
      </c>
      <c r="Q51" t="s">
        <v>1</v>
      </c>
      <c r="R51" t="s">
        <v>1</v>
      </c>
      <c r="S51" t="s">
        <v>1</v>
      </c>
      <c r="T51" t="b">
        <v>1</v>
      </c>
      <c r="U51" t="b">
        <v>0</v>
      </c>
      <c r="V51" t="s">
        <v>1</v>
      </c>
      <c r="W51" t="b">
        <v>0</v>
      </c>
      <c r="X51" t="b">
        <v>0</v>
      </c>
      <c r="Y51" t="s">
        <v>557</v>
      </c>
      <c r="Z51" s="96">
        <v>865</v>
      </c>
    </row>
    <row r="52" spans="1:26">
      <c r="A52" t="s">
        <v>454</v>
      </c>
      <c r="B52" t="s">
        <v>0</v>
      </c>
      <c r="C52">
        <v>2020</v>
      </c>
      <c r="D52" t="s">
        <v>455</v>
      </c>
      <c r="E52" s="52">
        <v>48015.416863885315</v>
      </c>
      <c r="F52" s="13">
        <f t="shared" si="8"/>
        <v>228.0149252182118</v>
      </c>
      <c r="G52" s="13">
        <f t="shared" si="2"/>
        <v>228.0149252182118</v>
      </c>
      <c r="H52" s="58">
        <f t="shared" si="3"/>
        <v>48.015416863885314</v>
      </c>
      <c r="I52" s="58">
        <f t="shared" si="4"/>
        <v>0.22801492521821179</v>
      </c>
      <c r="J52" s="58">
        <f t="shared" si="5"/>
        <v>0.22801492521821179</v>
      </c>
      <c r="K52" s="55">
        <v>1039.0337485929001</v>
      </c>
      <c r="L52" s="55">
        <v>215.6753557746099</v>
      </c>
      <c r="M52" s="55">
        <v>184.78755014379715</v>
      </c>
      <c r="N52" t="b">
        <v>1</v>
      </c>
      <c r="O52" t="b">
        <v>0</v>
      </c>
      <c r="P52" t="s">
        <v>1</v>
      </c>
      <c r="Q52" t="s">
        <v>1</v>
      </c>
      <c r="R52" t="s">
        <v>1</v>
      </c>
      <c r="S52" t="s">
        <v>1</v>
      </c>
      <c r="T52" t="b">
        <v>1</v>
      </c>
      <c r="U52" t="b">
        <v>0</v>
      </c>
      <c r="V52" t="s">
        <v>1</v>
      </c>
      <c r="W52" t="b">
        <v>0</v>
      </c>
      <c r="X52" t="b">
        <v>0</v>
      </c>
      <c r="Y52" t="s">
        <v>557</v>
      </c>
      <c r="Z52" s="96">
        <v>865</v>
      </c>
    </row>
    <row r="53" spans="1:26">
      <c r="A53" t="s">
        <v>454</v>
      </c>
      <c r="B53" t="s">
        <v>0</v>
      </c>
      <c r="C53">
        <v>2020</v>
      </c>
      <c r="D53" t="s">
        <v>455</v>
      </c>
      <c r="E53" s="52">
        <v>49134.491852052197</v>
      </c>
      <c r="F53" s="13">
        <f t="shared" si="8"/>
        <v>233.05087735098033</v>
      </c>
      <c r="G53" s="13">
        <f t="shared" si="2"/>
        <v>233.05087735098033</v>
      </c>
      <c r="H53" s="58">
        <f t="shared" si="3"/>
        <v>49.1344918520522</v>
      </c>
      <c r="I53" s="58">
        <f t="shared" si="4"/>
        <v>0.23305087735098032</v>
      </c>
      <c r="J53" s="58">
        <f t="shared" si="5"/>
        <v>0.23305087735098032</v>
      </c>
      <c r="K53" s="55">
        <v>1185.02199530142</v>
      </c>
      <c r="L53" s="55">
        <v>255.20047168568999</v>
      </c>
      <c r="M53" s="55">
        <v>211.33207927916499</v>
      </c>
      <c r="N53" t="b">
        <v>1</v>
      </c>
      <c r="O53" t="b">
        <v>0</v>
      </c>
      <c r="P53" t="s">
        <v>1</v>
      </c>
      <c r="Q53" t="s">
        <v>1</v>
      </c>
      <c r="R53" t="s">
        <v>1</v>
      </c>
      <c r="S53" t="s">
        <v>1</v>
      </c>
      <c r="T53" t="b">
        <v>1</v>
      </c>
      <c r="U53" t="b">
        <v>0</v>
      </c>
      <c r="V53" t="s">
        <v>1</v>
      </c>
      <c r="W53" t="b">
        <v>0</v>
      </c>
      <c r="X53" t="b">
        <v>0</v>
      </c>
      <c r="Y53" t="s">
        <v>557</v>
      </c>
      <c r="Z53" s="96">
        <v>865</v>
      </c>
    </row>
    <row r="54" spans="1:26">
      <c r="A54" t="s">
        <v>454</v>
      </c>
      <c r="B54" t="s">
        <v>0</v>
      </c>
      <c r="C54">
        <v>2020</v>
      </c>
      <c r="D54" t="s">
        <v>455</v>
      </c>
      <c r="E54" s="52">
        <v>49818.55883877656</v>
      </c>
      <c r="F54" s="13">
        <f t="shared" si="8"/>
        <v>236.12631541635386</v>
      </c>
      <c r="G54" s="13">
        <f t="shared" si="2"/>
        <v>236.12631541635386</v>
      </c>
      <c r="H54" s="58">
        <f t="shared" si="3"/>
        <v>49.818558838776561</v>
      </c>
      <c r="I54" s="58">
        <f t="shared" si="4"/>
        <v>0.23612631541635387</v>
      </c>
      <c r="J54" s="58">
        <f t="shared" si="5"/>
        <v>0.23612631541635387</v>
      </c>
      <c r="K54" s="55">
        <v>1116.42396788734</v>
      </c>
      <c r="L54" s="55">
        <v>256.92838680676005</v>
      </c>
      <c r="M54" s="55">
        <v>207.65083709309999</v>
      </c>
      <c r="N54" t="b">
        <v>1</v>
      </c>
      <c r="O54" t="b">
        <v>0</v>
      </c>
      <c r="P54" t="s">
        <v>1</v>
      </c>
      <c r="Q54" t="s">
        <v>1</v>
      </c>
      <c r="R54" t="s">
        <v>1</v>
      </c>
      <c r="S54" t="s">
        <v>1</v>
      </c>
      <c r="T54" t="b">
        <v>1</v>
      </c>
      <c r="U54" t="b">
        <v>0</v>
      </c>
      <c r="V54" t="s">
        <v>1</v>
      </c>
      <c r="W54" t="b">
        <v>0</v>
      </c>
      <c r="X54" t="b">
        <v>0</v>
      </c>
      <c r="Y54" t="s">
        <v>557</v>
      </c>
      <c r="Z54" s="96">
        <v>865</v>
      </c>
    </row>
    <row r="55" spans="1:26">
      <c r="A55" t="s">
        <v>454</v>
      </c>
      <c r="B55" t="s">
        <v>0</v>
      </c>
      <c r="C55">
        <v>2020</v>
      </c>
      <c r="D55" t="s">
        <v>455</v>
      </c>
      <c r="E55" s="52">
        <v>48112.476348876953</v>
      </c>
      <c r="F55" s="13">
        <f t="shared" si="8"/>
        <v>228.4519416669375</v>
      </c>
      <c r="G55" s="13">
        <f t="shared" si="2"/>
        <v>228.4519416669375</v>
      </c>
      <c r="H55" s="58">
        <f t="shared" si="3"/>
        <v>48.112476348876953</v>
      </c>
      <c r="I55" s="58">
        <f t="shared" si="4"/>
        <v>0.2284519416669375</v>
      </c>
      <c r="J55" s="58">
        <f t="shared" si="5"/>
        <v>0.2284519416669375</v>
      </c>
      <c r="K55" s="55">
        <v>985.12186854968797</v>
      </c>
      <c r="L55" s="55">
        <v>274.01274599179203</v>
      </c>
      <c r="M55" s="55">
        <v>222.33926038719596</v>
      </c>
      <c r="N55" t="b">
        <v>1</v>
      </c>
      <c r="O55" t="b">
        <v>0</v>
      </c>
      <c r="P55" t="s">
        <v>1</v>
      </c>
      <c r="Q55" t="s">
        <v>1</v>
      </c>
      <c r="R55" t="s">
        <v>1</v>
      </c>
      <c r="S55" t="s">
        <v>1</v>
      </c>
      <c r="T55" t="b">
        <v>1</v>
      </c>
      <c r="U55" t="b">
        <v>0</v>
      </c>
      <c r="V55" t="s">
        <v>1</v>
      </c>
      <c r="W55" t="b">
        <v>0</v>
      </c>
      <c r="X55" t="b">
        <v>0</v>
      </c>
      <c r="Y55" t="s">
        <v>557</v>
      </c>
      <c r="Z55" s="96">
        <v>1407</v>
      </c>
    </row>
    <row r="56" spans="1:26">
      <c r="A56" t="s">
        <v>454</v>
      </c>
      <c r="B56" t="s">
        <v>0</v>
      </c>
      <c r="C56">
        <v>2020</v>
      </c>
      <c r="D56" t="s">
        <v>455</v>
      </c>
      <c r="E56" s="52">
        <v>49990.741729736328</v>
      </c>
      <c r="F56" s="13">
        <f t="shared" si="8"/>
        <v>236.90007197949859</v>
      </c>
      <c r="G56" s="13">
        <f t="shared" si="2"/>
        <v>236.90007197949859</v>
      </c>
      <c r="H56" s="58">
        <f t="shared" si="3"/>
        <v>49.990741729736328</v>
      </c>
      <c r="I56" s="58">
        <f t="shared" si="4"/>
        <v>0.23690007197949858</v>
      </c>
      <c r="J56" s="58">
        <f t="shared" si="5"/>
        <v>0.23690007197949858</v>
      </c>
      <c r="K56" s="55">
        <v>1476.54254098668</v>
      </c>
      <c r="L56" s="55">
        <v>400.71921974782003</v>
      </c>
      <c r="M56" s="55">
        <v>342.10992035260006</v>
      </c>
      <c r="N56" t="b">
        <v>1</v>
      </c>
      <c r="O56" t="b">
        <v>0</v>
      </c>
      <c r="P56" t="s">
        <v>1</v>
      </c>
      <c r="Q56" t="s">
        <v>1</v>
      </c>
      <c r="R56" t="s">
        <v>1</v>
      </c>
      <c r="S56" t="s">
        <v>1</v>
      </c>
      <c r="T56" t="b">
        <v>1</v>
      </c>
      <c r="U56" t="b">
        <v>0</v>
      </c>
      <c r="V56" t="s">
        <v>1</v>
      </c>
      <c r="W56" t="b">
        <v>0</v>
      </c>
      <c r="X56" t="b">
        <v>0</v>
      </c>
      <c r="Y56" t="s">
        <v>557</v>
      </c>
      <c r="Z56" s="96">
        <v>1409</v>
      </c>
    </row>
    <row r="57" spans="1:26">
      <c r="A57" t="s">
        <v>454</v>
      </c>
      <c r="B57" t="s">
        <v>0</v>
      </c>
      <c r="C57">
        <v>2020</v>
      </c>
      <c r="D57" t="s">
        <v>455</v>
      </c>
      <c r="E57" s="52">
        <v>49990.741729736328</v>
      </c>
      <c r="F57" s="13">
        <f t="shared" si="8"/>
        <v>236.90007197949859</v>
      </c>
      <c r="G57" s="13">
        <f t="shared" si="2"/>
        <v>236.90007197949859</v>
      </c>
      <c r="H57" s="58">
        <f t="shared" si="3"/>
        <v>49.990741729736328</v>
      </c>
      <c r="I57" s="58">
        <f t="shared" si="4"/>
        <v>0.23690007197949858</v>
      </c>
      <c r="J57" s="58">
        <f t="shared" si="5"/>
        <v>0.23690007197949858</v>
      </c>
      <c r="K57" s="55">
        <v>1491.93193944261</v>
      </c>
      <c r="L57" s="55">
        <v>477.80112759268013</v>
      </c>
      <c r="M57" s="55">
        <v>360.5176635048299</v>
      </c>
      <c r="N57" t="b">
        <v>1</v>
      </c>
      <c r="O57" t="b">
        <v>0</v>
      </c>
      <c r="P57" t="s">
        <v>1</v>
      </c>
      <c r="Q57" t="s">
        <v>1</v>
      </c>
      <c r="R57" t="s">
        <v>1</v>
      </c>
      <c r="S57" t="s">
        <v>1</v>
      </c>
      <c r="T57" t="b">
        <v>1</v>
      </c>
      <c r="U57" t="b">
        <v>0</v>
      </c>
      <c r="V57" t="s">
        <v>1</v>
      </c>
      <c r="W57" t="b">
        <v>0</v>
      </c>
      <c r="X57" t="b">
        <v>0</v>
      </c>
      <c r="Y57" t="s">
        <v>557</v>
      </c>
      <c r="Z57" s="96">
        <v>1409</v>
      </c>
    </row>
    <row r="58" spans="1:26">
      <c r="A58" t="s">
        <v>454</v>
      </c>
      <c r="B58" t="s">
        <v>0</v>
      </c>
      <c r="C58">
        <v>2020</v>
      </c>
      <c r="D58" t="s">
        <v>455</v>
      </c>
      <c r="E58" s="52">
        <v>50541.614532470703</v>
      </c>
      <c r="F58" s="13">
        <f t="shared" si="8"/>
        <v>239.37466283184472</v>
      </c>
      <c r="G58" s="13">
        <f t="shared" si="2"/>
        <v>239.37466283184472</v>
      </c>
      <c r="H58" s="58">
        <f t="shared" si="3"/>
        <v>50.541614532470703</v>
      </c>
      <c r="I58" s="58">
        <f t="shared" si="4"/>
        <v>0.23937466283184472</v>
      </c>
      <c r="J58" s="58">
        <f t="shared" si="5"/>
        <v>0.23937466283184472</v>
      </c>
      <c r="K58" s="55">
        <v>2127.5920369578703</v>
      </c>
      <c r="L58" s="55">
        <v>689.82867473878969</v>
      </c>
      <c r="M58" s="55">
        <v>539.58945368960008</v>
      </c>
      <c r="N58" t="b">
        <v>1</v>
      </c>
      <c r="O58" t="b">
        <v>0</v>
      </c>
      <c r="P58" t="s">
        <v>1</v>
      </c>
      <c r="Q58" t="s">
        <v>1</v>
      </c>
      <c r="R58" t="s">
        <v>1</v>
      </c>
      <c r="S58" t="s">
        <v>1</v>
      </c>
      <c r="T58" t="b">
        <v>1</v>
      </c>
      <c r="U58" t="b">
        <v>0</v>
      </c>
      <c r="V58" t="s">
        <v>1</v>
      </c>
      <c r="W58" t="b">
        <v>0</v>
      </c>
      <c r="X58" t="b">
        <v>0</v>
      </c>
      <c r="Y58" t="s">
        <v>557</v>
      </c>
      <c r="Z58" s="96">
        <v>1409</v>
      </c>
    </row>
    <row r="59" spans="1:26">
      <c r="A59" t="s">
        <v>454</v>
      </c>
      <c r="B59" t="s">
        <v>0</v>
      </c>
      <c r="C59">
        <v>2020</v>
      </c>
      <c r="D59" t="s">
        <v>455</v>
      </c>
      <c r="E59" s="52">
        <v>50593.761444091797</v>
      </c>
      <c r="F59" s="13">
        <f t="shared" si="8"/>
        <v>239.60884078761902</v>
      </c>
      <c r="G59" s="13">
        <f t="shared" si="2"/>
        <v>239.60884078761902</v>
      </c>
      <c r="H59" s="58">
        <f t="shared" si="3"/>
        <v>50.593761444091797</v>
      </c>
      <c r="I59" s="58">
        <f t="shared" si="4"/>
        <v>0.23960884078761902</v>
      </c>
      <c r="J59" s="58">
        <f t="shared" si="5"/>
        <v>0.23960884078761902</v>
      </c>
      <c r="K59" s="55">
        <v>2157.3731131508898</v>
      </c>
      <c r="L59" s="55">
        <v>897.56889961700017</v>
      </c>
      <c r="M59" s="55">
        <v>592.08942858467003</v>
      </c>
      <c r="N59" t="b">
        <v>1</v>
      </c>
      <c r="O59" t="b">
        <v>0</v>
      </c>
      <c r="P59" t="s">
        <v>1</v>
      </c>
      <c r="Q59" t="s">
        <v>1</v>
      </c>
      <c r="R59" t="s">
        <v>1</v>
      </c>
      <c r="S59" t="s">
        <v>1</v>
      </c>
      <c r="T59" t="b">
        <v>1</v>
      </c>
      <c r="U59" t="b">
        <v>0</v>
      </c>
      <c r="V59" t="s">
        <v>1</v>
      </c>
      <c r="W59" t="b">
        <v>0</v>
      </c>
      <c r="X59" t="b">
        <v>0</v>
      </c>
      <c r="Y59" t="s">
        <v>557</v>
      </c>
      <c r="Z59" s="96">
        <v>1409</v>
      </c>
    </row>
    <row r="60" spans="1:26">
      <c r="A60" t="s">
        <v>454</v>
      </c>
      <c r="B60" t="s">
        <v>0</v>
      </c>
      <c r="C60">
        <v>2020</v>
      </c>
      <c r="D60" t="s">
        <v>455</v>
      </c>
      <c r="E60" s="52">
        <v>50603.240966796875</v>
      </c>
      <c r="F60" s="13">
        <f t="shared" si="8"/>
        <v>239.65140946768045</v>
      </c>
      <c r="G60" s="13">
        <f t="shared" si="2"/>
        <v>239.65140946768045</v>
      </c>
      <c r="H60" s="58">
        <f t="shared" si="3"/>
        <v>50.603240966796875</v>
      </c>
      <c r="I60" s="58">
        <f t="shared" si="4"/>
        <v>0.23965140946768046</v>
      </c>
      <c r="J60" s="58">
        <f t="shared" si="5"/>
        <v>0.23965140946768046</v>
      </c>
      <c r="K60" s="55">
        <v>2117.7710702685999</v>
      </c>
      <c r="L60" s="55">
        <v>667.09896863242011</v>
      </c>
      <c r="M60" s="55">
        <v>535.37488827539983</v>
      </c>
      <c r="N60" t="b">
        <v>1</v>
      </c>
      <c r="O60" t="b">
        <v>0</v>
      </c>
      <c r="P60" t="s">
        <v>1</v>
      </c>
      <c r="Q60" t="s">
        <v>1</v>
      </c>
      <c r="R60" t="s">
        <v>1</v>
      </c>
      <c r="S60" t="s">
        <v>1</v>
      </c>
      <c r="T60" t="b">
        <v>1</v>
      </c>
      <c r="U60" t="b">
        <v>0</v>
      </c>
      <c r="V60" t="s">
        <v>1</v>
      </c>
      <c r="W60" t="b">
        <v>0</v>
      </c>
      <c r="X60" t="b">
        <v>0</v>
      </c>
      <c r="Y60" t="s">
        <v>557</v>
      </c>
      <c r="Z60" s="96">
        <v>1409</v>
      </c>
    </row>
    <row r="61" spans="1:26">
      <c r="A61" t="s">
        <v>454</v>
      </c>
      <c r="B61" t="s">
        <v>0</v>
      </c>
      <c r="C61">
        <v>2020</v>
      </c>
      <c r="D61" t="s">
        <v>455</v>
      </c>
      <c r="E61" s="52">
        <v>50603.240966796875</v>
      </c>
      <c r="F61" s="13">
        <f t="shared" si="8"/>
        <v>239.65140946768045</v>
      </c>
      <c r="G61" s="13">
        <f t="shared" si="2"/>
        <v>239.65140946768045</v>
      </c>
      <c r="H61" s="58">
        <f t="shared" si="3"/>
        <v>50.603240966796875</v>
      </c>
      <c r="I61" s="58">
        <f t="shared" si="4"/>
        <v>0.23965140946768046</v>
      </c>
      <c r="J61" s="58">
        <f t="shared" si="5"/>
        <v>0.23965140946768046</v>
      </c>
      <c r="K61" s="55">
        <v>2275.9119408039701</v>
      </c>
      <c r="L61" s="55">
        <v>912.06421989681985</v>
      </c>
      <c r="M61" s="55">
        <v>637.01482182532027</v>
      </c>
      <c r="N61" t="b">
        <v>1</v>
      </c>
      <c r="O61" t="b">
        <v>0</v>
      </c>
      <c r="P61" t="s">
        <v>1</v>
      </c>
      <c r="Q61" t="s">
        <v>1</v>
      </c>
      <c r="R61" t="s">
        <v>1</v>
      </c>
      <c r="S61" t="s">
        <v>1</v>
      </c>
      <c r="T61" t="b">
        <v>1</v>
      </c>
      <c r="U61" t="b">
        <v>0</v>
      </c>
      <c r="V61" t="s">
        <v>1</v>
      </c>
      <c r="W61" t="b">
        <v>0</v>
      </c>
      <c r="X61" t="b">
        <v>0</v>
      </c>
      <c r="Y61" t="s">
        <v>557</v>
      </c>
      <c r="Z61" s="96">
        <v>1409</v>
      </c>
    </row>
    <row r="62" spans="1:26">
      <c r="A62" t="s">
        <v>454</v>
      </c>
      <c r="B62" t="s">
        <v>0</v>
      </c>
      <c r="C62">
        <v>2020</v>
      </c>
      <c r="D62" t="s">
        <v>455</v>
      </c>
      <c r="E62" s="52">
        <v>50622.203826904297</v>
      </c>
      <c r="F62" s="13">
        <f t="shared" si="8"/>
        <v>239.73656271850717</v>
      </c>
      <c r="G62" s="13">
        <f t="shared" si="2"/>
        <v>239.73656271850717</v>
      </c>
      <c r="H62" s="58">
        <f t="shared" si="3"/>
        <v>50.622203826904297</v>
      </c>
      <c r="I62" s="58">
        <f t="shared" si="4"/>
        <v>0.23973656271850718</v>
      </c>
      <c r="J62" s="58">
        <f t="shared" si="5"/>
        <v>0.23973656271850718</v>
      </c>
      <c r="K62" s="55">
        <v>2164.9793580748196</v>
      </c>
      <c r="L62" s="55">
        <v>739.20987608547011</v>
      </c>
      <c r="M62" s="55">
        <v>558.78370637060948</v>
      </c>
      <c r="N62" t="b">
        <v>1</v>
      </c>
      <c r="O62" t="b">
        <v>0</v>
      </c>
      <c r="P62" t="s">
        <v>1</v>
      </c>
      <c r="Q62" t="s">
        <v>1</v>
      </c>
      <c r="R62" t="s">
        <v>1</v>
      </c>
      <c r="S62" t="s">
        <v>1</v>
      </c>
      <c r="T62" t="b">
        <v>1</v>
      </c>
      <c r="U62" t="b">
        <v>0</v>
      </c>
      <c r="V62" t="s">
        <v>1</v>
      </c>
      <c r="W62" t="b">
        <v>0</v>
      </c>
      <c r="X62" t="b">
        <v>0</v>
      </c>
      <c r="Y62" t="s">
        <v>557</v>
      </c>
      <c r="Z62" s="96">
        <v>1409</v>
      </c>
    </row>
    <row r="63" spans="1:26">
      <c r="A63" t="s">
        <v>454</v>
      </c>
      <c r="B63" t="s">
        <v>0</v>
      </c>
      <c r="C63">
        <v>2020</v>
      </c>
      <c r="D63" t="s">
        <v>455</v>
      </c>
      <c r="E63" s="52">
        <v>50683.013916015625</v>
      </c>
      <c r="F63" s="13">
        <f t="shared" si="8"/>
        <v>240.00962097344157</v>
      </c>
      <c r="G63" s="13">
        <f t="shared" si="2"/>
        <v>240.00962097344157</v>
      </c>
      <c r="H63" s="58">
        <f t="shared" si="3"/>
        <v>50.683013916015625</v>
      </c>
      <c r="I63" s="58">
        <f t="shared" si="4"/>
        <v>0.24000962097344158</v>
      </c>
      <c r="J63" s="58">
        <f t="shared" si="5"/>
        <v>0.24000962097344158</v>
      </c>
      <c r="K63" s="55">
        <v>1735.79483360379</v>
      </c>
      <c r="L63" s="55">
        <v>487.79669833901994</v>
      </c>
      <c r="M63" s="55">
        <v>418.07849043874012</v>
      </c>
      <c r="N63" t="b">
        <v>1</v>
      </c>
      <c r="O63" t="b">
        <v>0</v>
      </c>
      <c r="P63" t="s">
        <v>1</v>
      </c>
      <c r="Q63" t="s">
        <v>1</v>
      </c>
      <c r="R63" t="s">
        <v>1</v>
      </c>
      <c r="S63" t="s">
        <v>1</v>
      </c>
      <c r="T63" t="b">
        <v>1</v>
      </c>
      <c r="U63" t="b">
        <v>0</v>
      </c>
      <c r="V63" t="s">
        <v>1</v>
      </c>
      <c r="W63" t="b">
        <v>0</v>
      </c>
      <c r="X63" t="b">
        <v>0</v>
      </c>
      <c r="Y63" t="s">
        <v>557</v>
      </c>
      <c r="Z63" s="96">
        <v>1409</v>
      </c>
    </row>
    <row r="64" spans="1:26">
      <c r="A64" t="s">
        <v>454</v>
      </c>
      <c r="B64" t="s">
        <v>0</v>
      </c>
      <c r="C64">
        <v>2020</v>
      </c>
      <c r="D64" t="s">
        <v>455</v>
      </c>
      <c r="E64" s="52">
        <v>51288.524627685547</v>
      </c>
      <c r="F64" s="13">
        <f t="shared" si="8"/>
        <v>242.72765040944543</v>
      </c>
      <c r="G64" s="13">
        <f t="shared" si="2"/>
        <v>242.72765040944543</v>
      </c>
      <c r="H64" s="58">
        <f t="shared" si="3"/>
        <v>51.288524627685547</v>
      </c>
      <c r="I64" s="58">
        <f t="shared" si="4"/>
        <v>0.24272765040944544</v>
      </c>
      <c r="J64" s="58">
        <f t="shared" si="5"/>
        <v>0.24272765040944544</v>
      </c>
      <c r="K64" s="55">
        <v>1881.7162980053199</v>
      </c>
      <c r="L64" s="55">
        <v>580.64762670691016</v>
      </c>
      <c r="M64" s="55">
        <v>450.59329620396011</v>
      </c>
      <c r="N64" t="b">
        <v>1</v>
      </c>
      <c r="O64" t="b">
        <v>0</v>
      </c>
      <c r="P64" t="s">
        <v>1</v>
      </c>
      <c r="Q64" t="s">
        <v>1</v>
      </c>
      <c r="R64" t="s">
        <v>1</v>
      </c>
      <c r="S64" t="s">
        <v>1</v>
      </c>
      <c r="T64" t="b">
        <v>1</v>
      </c>
      <c r="U64" t="b">
        <v>0</v>
      </c>
      <c r="V64" t="s">
        <v>1</v>
      </c>
      <c r="W64" t="b">
        <v>0</v>
      </c>
      <c r="X64" t="b">
        <v>0</v>
      </c>
      <c r="Y64" t="s">
        <v>557</v>
      </c>
      <c r="Z64" s="96">
        <v>1409</v>
      </c>
    </row>
    <row r="65" spans="1:26">
      <c r="A65" t="s">
        <v>454</v>
      </c>
      <c r="B65" t="s">
        <v>0</v>
      </c>
      <c r="C65">
        <v>2020</v>
      </c>
      <c r="D65" t="s">
        <v>455</v>
      </c>
      <c r="E65" s="52">
        <v>51604.892730712891</v>
      </c>
      <c r="F65" s="13">
        <f t="shared" si="8"/>
        <v>244.14710808523742</v>
      </c>
      <c r="G65" s="13">
        <f t="shared" si="2"/>
        <v>244.14710808523742</v>
      </c>
      <c r="H65" s="58">
        <f t="shared" si="3"/>
        <v>51.604892730712891</v>
      </c>
      <c r="I65" s="58">
        <f t="shared" si="4"/>
        <v>0.24414710808523743</v>
      </c>
      <c r="J65" s="58">
        <f t="shared" si="5"/>
        <v>0.24414710808523743</v>
      </c>
      <c r="K65" s="55">
        <v>1123.6408165416699</v>
      </c>
      <c r="L65" s="55">
        <v>330.25059942215012</v>
      </c>
      <c r="M65" s="55">
        <v>251.24556692269084</v>
      </c>
      <c r="N65" t="b">
        <v>1</v>
      </c>
      <c r="O65" t="b">
        <v>0</v>
      </c>
      <c r="P65" t="s">
        <v>1</v>
      </c>
      <c r="Q65" t="s">
        <v>1</v>
      </c>
      <c r="R65" t="s">
        <v>1</v>
      </c>
      <c r="S65" t="s">
        <v>1</v>
      </c>
      <c r="T65" t="b">
        <v>1</v>
      </c>
      <c r="U65" t="b">
        <v>0</v>
      </c>
      <c r="V65" t="s">
        <v>1</v>
      </c>
      <c r="W65" t="b">
        <v>0</v>
      </c>
      <c r="X65" t="b">
        <v>0</v>
      </c>
      <c r="Y65" t="s">
        <v>557</v>
      </c>
      <c r="Z65" s="96">
        <v>1409</v>
      </c>
    </row>
    <row r="66" spans="1:26">
      <c r="A66" t="s">
        <v>454</v>
      </c>
      <c r="B66" t="s">
        <v>0</v>
      </c>
      <c r="C66">
        <v>2020</v>
      </c>
      <c r="D66" t="s">
        <v>455</v>
      </c>
      <c r="E66" s="52">
        <v>51631.473541259766</v>
      </c>
      <c r="F66" s="13">
        <f t="shared" si="8"/>
        <v>244.26634839156904</v>
      </c>
      <c r="G66" s="13">
        <f t="shared" si="2"/>
        <v>244.26634839156904</v>
      </c>
      <c r="H66" s="58">
        <f t="shared" si="3"/>
        <v>51.631473541259766</v>
      </c>
      <c r="I66" s="58">
        <f t="shared" si="4"/>
        <v>0.24426634839156905</v>
      </c>
      <c r="J66" s="58">
        <f t="shared" si="5"/>
        <v>0.24426634839156905</v>
      </c>
      <c r="K66" s="55">
        <v>1276.02831837392</v>
      </c>
      <c r="L66" s="55">
        <v>365.30479541160003</v>
      </c>
      <c r="M66" s="55">
        <v>300.758134635484</v>
      </c>
      <c r="N66" t="b">
        <v>1</v>
      </c>
      <c r="O66" t="b">
        <v>0</v>
      </c>
      <c r="P66" t="s">
        <v>1</v>
      </c>
      <c r="Q66" t="s">
        <v>1</v>
      </c>
      <c r="R66" t="s">
        <v>1</v>
      </c>
      <c r="S66" t="s">
        <v>1</v>
      </c>
      <c r="T66" t="b">
        <v>1</v>
      </c>
      <c r="U66" t="b">
        <v>0</v>
      </c>
      <c r="V66" t="s">
        <v>1</v>
      </c>
      <c r="W66" t="b">
        <v>0</v>
      </c>
      <c r="X66" t="b">
        <v>0</v>
      </c>
      <c r="Y66" t="s">
        <v>557</v>
      </c>
      <c r="Z66" s="96">
        <v>1409</v>
      </c>
    </row>
    <row r="67" spans="1:26">
      <c r="A67" t="s">
        <v>454</v>
      </c>
      <c r="B67" t="s">
        <v>0</v>
      </c>
      <c r="C67">
        <v>2020</v>
      </c>
      <c r="D67" t="s">
        <v>455</v>
      </c>
      <c r="E67" s="52">
        <v>51631.473541259766</v>
      </c>
      <c r="F67" s="13">
        <f t="shared" ref="F67:F74" si="9">0.0083*E67^(0.9482)</f>
        <v>244.26634839156904</v>
      </c>
      <c r="G67" s="13">
        <f t="shared" ref="G67:G74" si="10">0.0083*E67^(0.9482)</f>
        <v>244.26634839156904</v>
      </c>
      <c r="H67" s="58">
        <f t="shared" ref="H67:H74" si="11">E67/1000</f>
        <v>51.631473541259766</v>
      </c>
      <c r="I67" s="58">
        <f t="shared" ref="I67:I74" si="12">F67/1000</f>
        <v>0.24426634839156905</v>
      </c>
      <c r="J67" s="58">
        <f t="shared" ref="J67:J74" si="13">G67/1000</f>
        <v>0.24426634839156905</v>
      </c>
      <c r="K67" s="55">
        <v>1345.43612813807</v>
      </c>
      <c r="L67" s="55">
        <v>444.22995924579004</v>
      </c>
      <c r="M67" s="55">
        <v>327.16754589734001</v>
      </c>
      <c r="N67" t="b">
        <v>1</v>
      </c>
      <c r="O67" t="b">
        <v>0</v>
      </c>
      <c r="P67" t="s">
        <v>1</v>
      </c>
      <c r="Q67" t="s">
        <v>1</v>
      </c>
      <c r="R67" t="s">
        <v>1</v>
      </c>
      <c r="S67" t="s">
        <v>1</v>
      </c>
      <c r="T67" t="b">
        <v>1</v>
      </c>
      <c r="U67" t="b">
        <v>0</v>
      </c>
      <c r="V67" t="s">
        <v>1</v>
      </c>
      <c r="W67" t="b">
        <v>0</v>
      </c>
      <c r="X67" t="b">
        <v>0</v>
      </c>
      <c r="Y67" t="s">
        <v>557</v>
      </c>
      <c r="Z67" s="96">
        <v>1409</v>
      </c>
    </row>
    <row r="68" spans="1:26">
      <c r="A68" t="s">
        <v>454</v>
      </c>
      <c r="B68" t="s">
        <v>0</v>
      </c>
      <c r="C68">
        <v>2020</v>
      </c>
      <c r="D68" t="s">
        <v>455</v>
      </c>
      <c r="E68" s="52">
        <v>51658.061981201172</v>
      </c>
      <c r="F68" s="13">
        <f t="shared" si="9"/>
        <v>244.38561974184125</v>
      </c>
      <c r="G68" s="13">
        <f t="shared" si="10"/>
        <v>244.38561974184125</v>
      </c>
      <c r="H68" s="58">
        <f t="shared" si="11"/>
        <v>51.658061981201172</v>
      </c>
      <c r="I68" s="58">
        <f t="shared" si="12"/>
        <v>0.24438561974184125</v>
      </c>
      <c r="J68" s="58">
        <f t="shared" si="13"/>
        <v>0.24438561974184125</v>
      </c>
      <c r="K68" s="55">
        <v>1671.1493822269399</v>
      </c>
      <c r="L68" s="55">
        <v>532.59385204200998</v>
      </c>
      <c r="M68" s="55">
        <v>435.66579510606994</v>
      </c>
      <c r="N68" t="b">
        <v>1</v>
      </c>
      <c r="O68" t="b">
        <v>0</v>
      </c>
      <c r="P68" t="s">
        <v>1</v>
      </c>
      <c r="Q68" t="s">
        <v>1</v>
      </c>
      <c r="R68" t="s">
        <v>1</v>
      </c>
      <c r="S68" t="s">
        <v>1</v>
      </c>
      <c r="T68" t="b">
        <v>1</v>
      </c>
      <c r="U68" t="b">
        <v>0</v>
      </c>
      <c r="V68" t="s">
        <v>1</v>
      </c>
      <c r="W68" t="b">
        <v>0</v>
      </c>
      <c r="X68" t="b">
        <v>0</v>
      </c>
      <c r="Y68" t="s">
        <v>557</v>
      </c>
      <c r="Z68" s="96">
        <v>1409</v>
      </c>
    </row>
    <row r="69" spans="1:26">
      <c r="A69" t="s">
        <v>454</v>
      </c>
      <c r="B69" t="s">
        <v>0</v>
      </c>
      <c r="C69">
        <v>2020</v>
      </c>
      <c r="D69" t="s">
        <v>455</v>
      </c>
      <c r="E69" s="52">
        <v>51658.061981201172</v>
      </c>
      <c r="F69" s="13">
        <f t="shared" si="9"/>
        <v>244.38561974184125</v>
      </c>
      <c r="G69" s="13">
        <f t="shared" si="10"/>
        <v>244.38561974184125</v>
      </c>
      <c r="H69" s="58">
        <f t="shared" si="11"/>
        <v>51.658061981201172</v>
      </c>
      <c r="I69" s="58">
        <f t="shared" si="12"/>
        <v>0.24438561974184125</v>
      </c>
      <c r="J69" s="58">
        <f t="shared" si="13"/>
        <v>0.24438561974184125</v>
      </c>
      <c r="K69" s="55">
        <v>1489.0164883488001</v>
      </c>
      <c r="L69" s="55">
        <v>416.25645821924991</v>
      </c>
      <c r="M69" s="55">
        <v>354.31436809548018</v>
      </c>
      <c r="N69" t="b">
        <v>1</v>
      </c>
      <c r="O69" t="b">
        <v>0</v>
      </c>
      <c r="P69" t="s">
        <v>1</v>
      </c>
      <c r="Q69" t="s">
        <v>1</v>
      </c>
      <c r="R69" t="s">
        <v>1</v>
      </c>
      <c r="S69" t="s">
        <v>1</v>
      </c>
      <c r="T69" t="b">
        <v>1</v>
      </c>
      <c r="U69" t="b">
        <v>0</v>
      </c>
      <c r="V69" t="s">
        <v>1</v>
      </c>
      <c r="W69" t="b">
        <v>0</v>
      </c>
      <c r="X69" t="b">
        <v>0</v>
      </c>
      <c r="Y69" t="s">
        <v>557</v>
      </c>
      <c r="Z69" s="96">
        <v>1409</v>
      </c>
    </row>
    <row r="70" spans="1:26">
      <c r="A70" t="s">
        <v>454</v>
      </c>
      <c r="B70" t="s">
        <v>0</v>
      </c>
      <c r="C70">
        <v>2020</v>
      </c>
      <c r="D70" t="s">
        <v>455</v>
      </c>
      <c r="E70" s="52">
        <v>51658.061981201172</v>
      </c>
      <c r="F70" s="13">
        <f t="shared" si="9"/>
        <v>244.38561974184125</v>
      </c>
      <c r="G70" s="13">
        <f t="shared" si="10"/>
        <v>244.38561974184125</v>
      </c>
      <c r="H70" s="58">
        <f t="shared" si="11"/>
        <v>51.658061981201172</v>
      </c>
      <c r="I70" s="58">
        <f t="shared" si="12"/>
        <v>0.24438561974184125</v>
      </c>
      <c r="J70" s="58">
        <f t="shared" si="13"/>
        <v>0.24438561974184125</v>
      </c>
      <c r="K70" s="55">
        <v>1407.6714184192199</v>
      </c>
      <c r="L70" s="55">
        <v>418.56852172320009</v>
      </c>
      <c r="M70" s="55">
        <v>322.5667670737098</v>
      </c>
      <c r="N70" t="b">
        <v>1</v>
      </c>
      <c r="O70" t="b">
        <v>0</v>
      </c>
      <c r="P70" t="s">
        <v>1</v>
      </c>
      <c r="Q70" t="s">
        <v>1</v>
      </c>
      <c r="R70" t="s">
        <v>1</v>
      </c>
      <c r="S70" t="s">
        <v>1</v>
      </c>
      <c r="T70" t="b">
        <v>1</v>
      </c>
      <c r="U70" t="b">
        <v>0</v>
      </c>
      <c r="V70" t="s">
        <v>1</v>
      </c>
      <c r="W70" t="b">
        <v>0</v>
      </c>
      <c r="X70" t="b">
        <v>0</v>
      </c>
      <c r="Y70" t="s">
        <v>557</v>
      </c>
      <c r="Z70" s="96">
        <v>1409</v>
      </c>
    </row>
    <row r="71" spans="1:26">
      <c r="A71" t="s">
        <v>454</v>
      </c>
      <c r="B71" t="s">
        <v>0</v>
      </c>
      <c r="C71">
        <v>2020</v>
      </c>
      <c r="D71" t="s">
        <v>455</v>
      </c>
      <c r="E71" s="52">
        <v>51711.231231689453</v>
      </c>
      <c r="F71" s="13">
        <f t="shared" si="9"/>
        <v>244.62411868245198</v>
      </c>
      <c r="G71" s="13">
        <f t="shared" si="10"/>
        <v>244.62411868245198</v>
      </c>
      <c r="H71" s="58">
        <f t="shared" si="11"/>
        <v>51.711231231689453</v>
      </c>
      <c r="I71" s="58">
        <f t="shared" si="12"/>
        <v>0.24462411868245199</v>
      </c>
      <c r="J71" s="58">
        <f t="shared" si="13"/>
        <v>0.24462411868245199</v>
      </c>
      <c r="K71" s="55">
        <v>1911.9983488974401</v>
      </c>
      <c r="L71" s="55">
        <v>668.35590085940999</v>
      </c>
      <c r="M71" s="55">
        <v>490.95339336381994</v>
      </c>
      <c r="N71" t="b">
        <v>1</v>
      </c>
      <c r="O71" t="b">
        <v>0</v>
      </c>
      <c r="P71" t="s">
        <v>1</v>
      </c>
      <c r="Q71" t="s">
        <v>1</v>
      </c>
      <c r="R71" t="s">
        <v>1</v>
      </c>
      <c r="S71" t="s">
        <v>1</v>
      </c>
      <c r="T71" t="b">
        <v>1</v>
      </c>
      <c r="U71" t="b">
        <v>0</v>
      </c>
      <c r="V71" t="s">
        <v>1</v>
      </c>
      <c r="W71" t="b">
        <v>0</v>
      </c>
      <c r="X71" t="b">
        <v>0</v>
      </c>
      <c r="Y71" t="s">
        <v>557</v>
      </c>
      <c r="Z71" s="96">
        <v>1409</v>
      </c>
    </row>
    <row r="72" spans="1:26">
      <c r="A72" t="s">
        <v>454</v>
      </c>
      <c r="B72" t="s">
        <v>0</v>
      </c>
      <c r="C72">
        <v>2020</v>
      </c>
      <c r="D72" t="s">
        <v>455</v>
      </c>
      <c r="E72" s="52">
        <v>52881.664276123047</v>
      </c>
      <c r="F72" s="13">
        <f t="shared" si="9"/>
        <v>249.87108471056331</v>
      </c>
      <c r="G72" s="13">
        <f t="shared" si="10"/>
        <v>249.87108471056331</v>
      </c>
      <c r="H72" s="58">
        <f t="shared" si="11"/>
        <v>52.881664276123047</v>
      </c>
      <c r="I72" s="58">
        <f t="shared" si="12"/>
        <v>0.2498710847105633</v>
      </c>
      <c r="J72" s="58">
        <f t="shared" si="13"/>
        <v>0.2498710847105633</v>
      </c>
      <c r="K72" s="55">
        <v>1284.46894972566</v>
      </c>
      <c r="L72" s="55">
        <v>389.30056815297007</v>
      </c>
      <c r="M72" s="55">
        <v>284.37282116179983</v>
      </c>
      <c r="N72" t="b">
        <v>1</v>
      </c>
      <c r="O72" t="b">
        <v>0</v>
      </c>
      <c r="P72" t="s">
        <v>1</v>
      </c>
      <c r="Q72" t="s">
        <v>1</v>
      </c>
      <c r="R72" t="s">
        <v>1</v>
      </c>
      <c r="S72" t="s">
        <v>1</v>
      </c>
      <c r="T72" t="b">
        <v>1</v>
      </c>
      <c r="U72" t="b">
        <v>0</v>
      </c>
      <c r="V72" t="s">
        <v>1</v>
      </c>
      <c r="W72" t="b">
        <v>0</v>
      </c>
      <c r="X72" t="b">
        <v>0</v>
      </c>
      <c r="Y72" t="s">
        <v>557</v>
      </c>
      <c r="Z72" s="96">
        <v>1409</v>
      </c>
    </row>
    <row r="73" spans="1:26">
      <c r="A73" t="s">
        <v>454</v>
      </c>
      <c r="B73" t="s">
        <v>0</v>
      </c>
      <c r="C73">
        <v>2020</v>
      </c>
      <c r="D73" t="s">
        <v>455</v>
      </c>
      <c r="E73" s="52">
        <v>52881.664276123047</v>
      </c>
      <c r="F73" s="13">
        <f t="shared" si="9"/>
        <v>249.87108471056331</v>
      </c>
      <c r="G73" s="13">
        <f t="shared" si="10"/>
        <v>249.87108471056331</v>
      </c>
      <c r="H73" s="58">
        <f t="shared" si="11"/>
        <v>52.881664276123047</v>
      </c>
      <c r="I73" s="58">
        <f t="shared" si="12"/>
        <v>0.2498710847105633</v>
      </c>
      <c r="J73" s="58">
        <f t="shared" si="13"/>
        <v>0.2498710847105633</v>
      </c>
      <c r="K73" s="55">
        <v>940.434592113897</v>
      </c>
      <c r="L73" s="55">
        <v>252.460005634053</v>
      </c>
      <c r="M73" s="55">
        <v>207.17970402549497</v>
      </c>
      <c r="N73" t="b">
        <v>1</v>
      </c>
      <c r="O73" t="b">
        <v>0</v>
      </c>
      <c r="P73" t="s">
        <v>1</v>
      </c>
      <c r="Q73" t="s">
        <v>1</v>
      </c>
      <c r="R73" t="s">
        <v>1</v>
      </c>
      <c r="S73" t="s">
        <v>1</v>
      </c>
      <c r="T73" t="b">
        <v>1</v>
      </c>
      <c r="U73" t="b">
        <v>0</v>
      </c>
      <c r="V73" t="s">
        <v>1</v>
      </c>
      <c r="W73" t="b">
        <v>0</v>
      </c>
      <c r="X73" t="b">
        <v>0</v>
      </c>
      <c r="Y73" t="s">
        <v>557</v>
      </c>
      <c r="Z73" s="96">
        <v>1409</v>
      </c>
    </row>
    <row r="74" spans="1:26">
      <c r="A74" t="s">
        <v>454</v>
      </c>
      <c r="B74" t="s">
        <v>0</v>
      </c>
      <c r="C74">
        <v>2020</v>
      </c>
      <c r="D74" t="s">
        <v>455</v>
      </c>
      <c r="E74" s="52">
        <v>53871.471405029297</v>
      </c>
      <c r="F74" s="13">
        <f t="shared" si="9"/>
        <v>254.30361994390523</v>
      </c>
      <c r="G74" s="13">
        <f t="shared" si="10"/>
        <v>254.30361994390523</v>
      </c>
      <c r="H74" s="58">
        <f t="shared" si="11"/>
        <v>53.871471405029297</v>
      </c>
      <c r="I74" s="58">
        <f t="shared" si="12"/>
        <v>0.25430361994390521</v>
      </c>
      <c r="J74" s="58">
        <f t="shared" si="13"/>
        <v>0.25430361994390521</v>
      </c>
      <c r="K74" s="55">
        <v>869.39693620267803</v>
      </c>
      <c r="L74" s="55">
        <v>228.19276892532184</v>
      </c>
      <c r="M74" s="55">
        <v>196.85038232290299</v>
      </c>
      <c r="N74" t="b">
        <v>1</v>
      </c>
      <c r="O74" t="b">
        <v>0</v>
      </c>
      <c r="P74" t="s">
        <v>1</v>
      </c>
      <c r="Q74" t="s">
        <v>1</v>
      </c>
      <c r="R74" t="s">
        <v>1</v>
      </c>
      <c r="S74" t="s">
        <v>1</v>
      </c>
      <c r="T74" t="b">
        <v>1</v>
      </c>
      <c r="U74" t="b">
        <v>0</v>
      </c>
      <c r="V74" t="s">
        <v>1</v>
      </c>
      <c r="W74" t="b">
        <v>0</v>
      </c>
      <c r="X74" t="b">
        <v>0</v>
      </c>
      <c r="Y74" t="s">
        <v>557</v>
      </c>
      <c r="Z74" s="111">
        <v>1409</v>
      </c>
    </row>
    <row r="75" spans="1:26">
      <c r="A75" t="s">
        <v>454</v>
      </c>
      <c r="B75" t="s">
        <v>0</v>
      </c>
      <c r="C75">
        <v>2020</v>
      </c>
      <c r="D75" t="s">
        <v>455</v>
      </c>
      <c r="E75" s="106">
        <v>32980</v>
      </c>
      <c r="F75" s="13">
        <f t="shared" ref="F75:F83" si="14">0.0083*E75^(0.9482)</f>
        <v>159.69207349270397</v>
      </c>
      <c r="G75" s="13">
        <f t="shared" ref="G75:G83" si="15">0.0083*E75^(0.9482)</f>
        <v>159.69207349270397</v>
      </c>
      <c r="H75" s="58">
        <f t="shared" ref="H75:H121" si="16">E75/1000</f>
        <v>32.979999999999997</v>
      </c>
      <c r="I75" s="58">
        <f t="shared" ref="I75:I121" si="17">F75/1000</f>
        <v>0.15969207349270398</v>
      </c>
      <c r="J75" s="58">
        <f t="shared" ref="J75:J121" si="18">G75/1000</f>
        <v>0.15969207349270398</v>
      </c>
      <c r="K75" s="56">
        <v>573.28179238461803</v>
      </c>
      <c r="L75" s="56">
        <v>118.58513179487193</v>
      </c>
      <c r="M75" s="56">
        <v>93.224072665648009</v>
      </c>
      <c r="N75" t="b">
        <v>1</v>
      </c>
      <c r="O75" t="b">
        <v>0</v>
      </c>
      <c r="P75" t="s">
        <v>1</v>
      </c>
      <c r="Q75" t="s">
        <v>1</v>
      </c>
      <c r="R75" t="s">
        <v>1</v>
      </c>
      <c r="S75" t="s">
        <v>1</v>
      </c>
      <c r="T75" t="b">
        <v>1</v>
      </c>
      <c r="U75" t="b">
        <v>0</v>
      </c>
      <c r="V75" t="s">
        <v>1</v>
      </c>
      <c r="W75" t="b">
        <v>0</v>
      </c>
      <c r="X75" t="b">
        <v>0</v>
      </c>
      <c r="Y75" t="s">
        <v>557</v>
      </c>
      <c r="Z75" t="s">
        <v>515</v>
      </c>
    </row>
    <row r="76" spans="1:26">
      <c r="A76" t="s">
        <v>454</v>
      </c>
      <c r="B76" t="s">
        <v>0</v>
      </c>
      <c r="C76">
        <v>2020</v>
      </c>
      <c r="D76" t="s">
        <v>455</v>
      </c>
      <c r="E76" s="106">
        <v>33170</v>
      </c>
      <c r="F76" s="13">
        <f t="shared" si="14"/>
        <v>160.56428454278463</v>
      </c>
      <c r="G76" s="13">
        <f t="shared" si="15"/>
        <v>160.56428454278463</v>
      </c>
      <c r="H76" s="58">
        <f t="shared" si="16"/>
        <v>33.17</v>
      </c>
      <c r="I76" s="58">
        <f t="shared" si="17"/>
        <v>0.16056428454278462</v>
      </c>
      <c r="J76" s="58">
        <f t="shared" si="18"/>
        <v>0.16056428454278462</v>
      </c>
      <c r="K76" s="56">
        <v>734.17211009026698</v>
      </c>
      <c r="L76" s="56">
        <v>155.36259343900599</v>
      </c>
      <c r="M76" s="56">
        <v>116.502189791967</v>
      </c>
      <c r="N76" t="b">
        <v>1</v>
      </c>
      <c r="O76" t="b">
        <v>0</v>
      </c>
      <c r="P76" t="s">
        <v>1</v>
      </c>
      <c r="Q76" t="s">
        <v>1</v>
      </c>
      <c r="R76" t="s">
        <v>1</v>
      </c>
      <c r="S76" t="s">
        <v>1</v>
      </c>
      <c r="T76" t="b">
        <v>1</v>
      </c>
      <c r="U76" t="b">
        <v>0</v>
      </c>
      <c r="V76" t="s">
        <v>1</v>
      </c>
      <c r="W76" t="b">
        <v>0</v>
      </c>
      <c r="X76" t="b">
        <v>0</v>
      </c>
      <c r="Y76" t="s">
        <v>557</v>
      </c>
      <c r="Z76" t="s">
        <v>515</v>
      </c>
    </row>
    <row r="77" spans="1:26">
      <c r="A77" t="s">
        <v>454</v>
      </c>
      <c r="B77" t="s">
        <v>0</v>
      </c>
      <c r="C77">
        <v>2020</v>
      </c>
      <c r="D77" t="s">
        <v>455</v>
      </c>
      <c r="E77" s="106">
        <v>33330</v>
      </c>
      <c r="F77" s="13">
        <f t="shared" si="14"/>
        <v>161.29857729472397</v>
      </c>
      <c r="G77" s="13">
        <f t="shared" si="15"/>
        <v>161.29857729472397</v>
      </c>
      <c r="H77" s="58">
        <f t="shared" si="16"/>
        <v>33.33</v>
      </c>
      <c r="I77" s="58">
        <f t="shared" si="17"/>
        <v>0.16129857729472397</v>
      </c>
      <c r="J77" s="58">
        <f t="shared" si="18"/>
        <v>0.16129857729472397</v>
      </c>
      <c r="K77" s="56">
        <v>931.03723324817497</v>
      </c>
      <c r="L77" s="56">
        <v>187.53315367889491</v>
      </c>
      <c r="M77" s="56">
        <v>164.72082913836402</v>
      </c>
      <c r="N77" t="b">
        <v>1</v>
      </c>
      <c r="O77" t="b">
        <v>0</v>
      </c>
      <c r="P77" t="s">
        <v>1</v>
      </c>
      <c r="Q77" t="s">
        <v>1</v>
      </c>
      <c r="R77" t="s">
        <v>1</v>
      </c>
      <c r="S77" t="s">
        <v>1</v>
      </c>
      <c r="T77" t="b">
        <v>1</v>
      </c>
      <c r="U77" t="b">
        <v>0</v>
      </c>
      <c r="V77" t="s">
        <v>1</v>
      </c>
      <c r="W77" t="b">
        <v>0</v>
      </c>
      <c r="X77" t="b">
        <v>0</v>
      </c>
      <c r="Y77" t="s">
        <v>557</v>
      </c>
      <c r="Z77" t="s">
        <v>515</v>
      </c>
    </row>
    <row r="78" spans="1:26">
      <c r="A78" t="s">
        <v>454</v>
      </c>
      <c r="B78" t="s">
        <v>0</v>
      </c>
      <c r="C78">
        <v>2020</v>
      </c>
      <c r="D78" t="s">
        <v>455</v>
      </c>
      <c r="E78" s="106">
        <v>33380</v>
      </c>
      <c r="F78" s="13">
        <f t="shared" si="14"/>
        <v>161.52800629513231</v>
      </c>
      <c r="G78" s="13">
        <f t="shared" si="15"/>
        <v>161.52800629513231</v>
      </c>
      <c r="H78" s="58">
        <f t="shared" si="16"/>
        <v>33.380000000000003</v>
      </c>
      <c r="I78" s="58">
        <f t="shared" si="17"/>
        <v>0.16152800629513231</v>
      </c>
      <c r="J78" s="58">
        <f t="shared" si="18"/>
        <v>0.16152800629513231</v>
      </c>
      <c r="K78" s="56">
        <v>964.47147446284396</v>
      </c>
      <c r="L78" s="56">
        <v>226.87255663686608</v>
      </c>
      <c r="M78" s="56">
        <v>166.69696747820797</v>
      </c>
      <c r="N78" t="b">
        <v>1</v>
      </c>
      <c r="O78" t="b">
        <v>0</v>
      </c>
      <c r="P78" t="s">
        <v>1</v>
      </c>
      <c r="Q78" t="s">
        <v>1</v>
      </c>
      <c r="R78" t="s">
        <v>1</v>
      </c>
      <c r="S78" t="s">
        <v>1</v>
      </c>
      <c r="T78" t="b">
        <v>1</v>
      </c>
      <c r="U78" t="b">
        <v>0</v>
      </c>
      <c r="V78" t="s">
        <v>1</v>
      </c>
      <c r="W78" t="b">
        <v>0</v>
      </c>
      <c r="X78" t="b">
        <v>0</v>
      </c>
      <c r="Y78" t="s">
        <v>557</v>
      </c>
      <c r="Z78" t="s">
        <v>516</v>
      </c>
    </row>
    <row r="79" spans="1:26">
      <c r="A79" t="s">
        <v>454</v>
      </c>
      <c r="B79" t="s">
        <v>0</v>
      </c>
      <c r="C79">
        <v>2020</v>
      </c>
      <c r="D79" t="s">
        <v>455</v>
      </c>
      <c r="E79" s="106">
        <v>33590</v>
      </c>
      <c r="F79" s="13">
        <f t="shared" si="14"/>
        <v>162.49141403525249</v>
      </c>
      <c r="G79" s="13">
        <f t="shared" si="15"/>
        <v>162.49141403525249</v>
      </c>
      <c r="H79" s="58">
        <f t="shared" si="16"/>
        <v>33.590000000000003</v>
      </c>
      <c r="I79" s="58">
        <f t="shared" si="17"/>
        <v>0.1624914140352525</v>
      </c>
      <c r="J79" s="58">
        <f t="shared" si="18"/>
        <v>0.1624914140352525</v>
      </c>
      <c r="K79" s="56">
        <v>722.47237610190905</v>
      </c>
      <c r="L79" s="56">
        <v>131.73181724547396</v>
      </c>
      <c r="M79" s="56">
        <v>119.59754153636004</v>
      </c>
      <c r="N79" t="b">
        <v>1</v>
      </c>
      <c r="O79" t="b">
        <v>0</v>
      </c>
      <c r="P79" t="s">
        <v>1</v>
      </c>
      <c r="Q79" t="s">
        <v>1</v>
      </c>
      <c r="R79" t="s">
        <v>1</v>
      </c>
      <c r="S79" t="s">
        <v>1</v>
      </c>
      <c r="T79" t="b">
        <v>1</v>
      </c>
      <c r="U79" t="b">
        <v>0</v>
      </c>
      <c r="V79" t="s">
        <v>1</v>
      </c>
      <c r="W79" t="b">
        <v>0</v>
      </c>
      <c r="X79" t="b">
        <v>0</v>
      </c>
      <c r="Y79" t="s">
        <v>557</v>
      </c>
      <c r="Z79" t="s">
        <v>515</v>
      </c>
    </row>
    <row r="80" spans="1:26">
      <c r="A80" t="s">
        <v>454</v>
      </c>
      <c r="B80" t="s">
        <v>0</v>
      </c>
      <c r="C80">
        <v>2020</v>
      </c>
      <c r="D80" t="s">
        <v>455</v>
      </c>
      <c r="E80" s="106">
        <v>33960</v>
      </c>
      <c r="F80" s="13">
        <f t="shared" si="14"/>
        <v>164.18808897871091</v>
      </c>
      <c r="G80" s="13">
        <f t="shared" si="15"/>
        <v>164.18808897871091</v>
      </c>
      <c r="H80" s="58">
        <f t="shared" si="16"/>
        <v>33.96</v>
      </c>
      <c r="I80" s="58">
        <f t="shared" si="17"/>
        <v>0.1641880889787109</v>
      </c>
      <c r="J80" s="58">
        <f t="shared" si="18"/>
        <v>0.1641880889787109</v>
      </c>
      <c r="K80" s="56">
        <v>952.24550038964901</v>
      </c>
      <c r="L80" s="56">
        <v>192.67988823247094</v>
      </c>
      <c r="M80" s="56">
        <v>175.13179721567906</v>
      </c>
      <c r="N80" t="b">
        <v>1</v>
      </c>
      <c r="O80" t="b">
        <v>0</v>
      </c>
      <c r="P80" t="s">
        <v>1</v>
      </c>
      <c r="Q80" t="s">
        <v>1</v>
      </c>
      <c r="R80" t="s">
        <v>1</v>
      </c>
      <c r="S80" t="s">
        <v>1</v>
      </c>
      <c r="T80" t="b">
        <v>1</v>
      </c>
      <c r="U80" t="b">
        <v>0</v>
      </c>
      <c r="V80" t="s">
        <v>1</v>
      </c>
      <c r="W80" t="b">
        <v>0</v>
      </c>
      <c r="X80" t="b">
        <v>0</v>
      </c>
      <c r="Y80" t="s">
        <v>557</v>
      </c>
      <c r="Z80" t="s">
        <v>516</v>
      </c>
    </row>
    <row r="81" spans="1:26">
      <c r="A81" t="s">
        <v>454</v>
      </c>
      <c r="B81" t="s">
        <v>0</v>
      </c>
      <c r="C81">
        <v>2020</v>
      </c>
      <c r="D81" t="s">
        <v>455</v>
      </c>
      <c r="E81" s="106">
        <v>34210</v>
      </c>
      <c r="F81" s="13">
        <f t="shared" si="14"/>
        <v>165.33394836394834</v>
      </c>
      <c r="G81" s="13">
        <f t="shared" si="15"/>
        <v>165.33394836394834</v>
      </c>
      <c r="H81" s="58">
        <f t="shared" si="16"/>
        <v>34.21</v>
      </c>
      <c r="I81" s="58">
        <f t="shared" si="17"/>
        <v>0.16533394836394832</v>
      </c>
      <c r="J81" s="58">
        <f t="shared" si="18"/>
        <v>0.16533394836394832</v>
      </c>
      <c r="K81" s="56">
        <v>1007.8548212353799</v>
      </c>
      <c r="L81" s="56">
        <v>220.19871100143018</v>
      </c>
      <c r="M81" s="56">
        <v>171.03297577281194</v>
      </c>
      <c r="N81" t="b">
        <v>1</v>
      </c>
      <c r="O81" t="b">
        <v>0</v>
      </c>
      <c r="P81" t="s">
        <v>1</v>
      </c>
      <c r="Q81" t="s">
        <v>1</v>
      </c>
      <c r="R81" t="s">
        <v>1</v>
      </c>
      <c r="S81" t="s">
        <v>1</v>
      </c>
      <c r="T81" t="b">
        <v>1</v>
      </c>
      <c r="U81" t="b">
        <v>0</v>
      </c>
      <c r="V81" t="s">
        <v>1</v>
      </c>
      <c r="W81" t="b">
        <v>0</v>
      </c>
      <c r="X81" t="b">
        <v>0</v>
      </c>
      <c r="Y81" t="s">
        <v>557</v>
      </c>
      <c r="Z81" t="s">
        <v>516</v>
      </c>
    </row>
    <row r="82" spans="1:26">
      <c r="A82" t="s">
        <v>454</v>
      </c>
      <c r="B82" t="s">
        <v>0</v>
      </c>
      <c r="C82">
        <v>2020</v>
      </c>
      <c r="D82" t="s">
        <v>455</v>
      </c>
      <c r="E82" s="106">
        <v>34420</v>
      </c>
      <c r="F82" s="13">
        <f t="shared" si="14"/>
        <v>166.29613496237994</v>
      </c>
      <c r="G82" s="13">
        <f t="shared" si="15"/>
        <v>166.29613496237994</v>
      </c>
      <c r="H82" s="58">
        <f t="shared" si="16"/>
        <v>34.42</v>
      </c>
      <c r="I82" s="58">
        <f t="shared" si="17"/>
        <v>0.16629613496237994</v>
      </c>
      <c r="J82" s="58">
        <f t="shared" si="18"/>
        <v>0.16629613496237994</v>
      </c>
      <c r="K82" s="56">
        <v>989.6238469090689</v>
      </c>
      <c r="L82" s="56">
        <v>273.98254174188116</v>
      </c>
      <c r="M82" s="56">
        <v>204.62580818290496</v>
      </c>
      <c r="N82" t="b">
        <v>1</v>
      </c>
      <c r="O82" t="b">
        <v>0</v>
      </c>
      <c r="P82" t="s">
        <v>1</v>
      </c>
      <c r="Q82" t="s">
        <v>1</v>
      </c>
      <c r="R82" t="s">
        <v>1</v>
      </c>
      <c r="S82" t="s">
        <v>1</v>
      </c>
      <c r="T82" t="b">
        <v>1</v>
      </c>
      <c r="U82" t="b">
        <v>0</v>
      </c>
      <c r="V82" t="s">
        <v>1</v>
      </c>
      <c r="W82" t="b">
        <v>0</v>
      </c>
      <c r="X82" t="b">
        <v>0</v>
      </c>
      <c r="Y82" t="s">
        <v>557</v>
      </c>
      <c r="Z82" t="s">
        <v>516</v>
      </c>
    </row>
    <row r="83" spans="1:26">
      <c r="A83" t="s">
        <v>454</v>
      </c>
      <c r="B83" t="s">
        <v>0</v>
      </c>
      <c r="C83">
        <v>2020</v>
      </c>
      <c r="D83" t="s">
        <v>455</v>
      </c>
      <c r="E83" s="106">
        <v>34630</v>
      </c>
      <c r="F83" s="13">
        <f t="shared" si="14"/>
        <v>167.25801752017631</v>
      </c>
      <c r="G83" s="13">
        <f t="shared" si="15"/>
        <v>167.25801752017631</v>
      </c>
      <c r="H83" s="58">
        <f t="shared" si="16"/>
        <v>34.630000000000003</v>
      </c>
      <c r="I83" s="58">
        <f t="shared" si="17"/>
        <v>0.1672580175201763</v>
      </c>
      <c r="J83" s="58">
        <f t="shared" si="18"/>
        <v>0.1672580175201763</v>
      </c>
      <c r="K83" s="56">
        <v>837.45270392310897</v>
      </c>
      <c r="L83" s="56">
        <v>239.31855288315103</v>
      </c>
      <c r="M83" s="56">
        <v>176.48111006796591</v>
      </c>
      <c r="N83" t="b">
        <v>1</v>
      </c>
      <c r="O83" t="b">
        <v>0</v>
      </c>
      <c r="P83" t="s">
        <v>1</v>
      </c>
      <c r="Q83" t="s">
        <v>1</v>
      </c>
      <c r="R83" t="s">
        <v>1</v>
      </c>
      <c r="S83" t="s">
        <v>1</v>
      </c>
      <c r="T83" t="b">
        <v>1</v>
      </c>
      <c r="U83" t="b">
        <v>0</v>
      </c>
      <c r="V83" t="s">
        <v>1</v>
      </c>
      <c r="W83" t="b">
        <v>0</v>
      </c>
      <c r="X83" t="b">
        <v>0</v>
      </c>
      <c r="Y83" t="s">
        <v>557</v>
      </c>
      <c r="Z83" s="112" t="s">
        <v>516</v>
      </c>
    </row>
    <row r="84" spans="1:26">
      <c r="A84" t="s">
        <v>454</v>
      </c>
      <c r="B84" t="s">
        <v>0</v>
      </c>
      <c r="C84">
        <v>2020</v>
      </c>
      <c r="D84" t="s">
        <v>455</v>
      </c>
      <c r="E84" s="107">
        <v>36900</v>
      </c>
      <c r="F84">
        <v>600</v>
      </c>
      <c r="G84">
        <v>600</v>
      </c>
      <c r="H84" s="58">
        <f t="shared" si="16"/>
        <v>36.9</v>
      </c>
      <c r="I84" s="58">
        <f t="shared" si="17"/>
        <v>0.6</v>
      </c>
      <c r="J84" s="58">
        <f t="shared" si="18"/>
        <v>0.6</v>
      </c>
      <c r="K84" s="108">
        <v>805.11003214300808</v>
      </c>
      <c r="L84" s="109">
        <v>232.71581316402194</v>
      </c>
      <c r="M84" s="109">
        <v>185.62900571268108</v>
      </c>
      <c r="N84" t="b">
        <v>1</v>
      </c>
      <c r="O84" t="b">
        <v>0</v>
      </c>
      <c r="P84" t="s">
        <v>1</v>
      </c>
      <c r="Q84" t="s">
        <v>1</v>
      </c>
      <c r="R84" t="s">
        <v>1</v>
      </c>
      <c r="S84" t="s">
        <v>1</v>
      </c>
      <c r="T84" t="b">
        <v>1</v>
      </c>
      <c r="U84" t="b">
        <v>0</v>
      </c>
      <c r="V84" t="s">
        <v>1</v>
      </c>
      <c r="W84" t="b">
        <v>0</v>
      </c>
      <c r="X84" t="b">
        <v>0</v>
      </c>
      <c r="Y84" t="s">
        <v>1</v>
      </c>
      <c r="Z84" s="113" t="s">
        <v>517</v>
      </c>
    </row>
    <row r="85" spans="1:26">
      <c r="A85" t="s">
        <v>454</v>
      </c>
      <c r="B85" t="s">
        <v>0</v>
      </c>
      <c r="C85">
        <v>2020</v>
      </c>
      <c r="D85" t="s">
        <v>455</v>
      </c>
      <c r="E85" s="107">
        <v>40300</v>
      </c>
      <c r="F85">
        <v>300</v>
      </c>
      <c r="G85">
        <v>300</v>
      </c>
      <c r="H85" s="58">
        <f t="shared" si="16"/>
        <v>40.299999999999997</v>
      </c>
      <c r="I85" s="58">
        <f t="shared" si="17"/>
        <v>0.3</v>
      </c>
      <c r="J85" s="58">
        <f t="shared" si="18"/>
        <v>0.3</v>
      </c>
      <c r="K85" s="108">
        <v>681.22779745217304</v>
      </c>
      <c r="L85" s="109">
        <v>148.70780472885895</v>
      </c>
      <c r="M85" s="109">
        <v>121.84665223806508</v>
      </c>
      <c r="N85" t="b">
        <v>1</v>
      </c>
      <c r="O85" t="b">
        <v>0</v>
      </c>
      <c r="P85" t="s">
        <v>1</v>
      </c>
      <c r="Q85" t="s">
        <v>1</v>
      </c>
      <c r="R85" t="s">
        <v>1</v>
      </c>
      <c r="S85" t="s">
        <v>1</v>
      </c>
      <c r="T85" t="b">
        <v>1</v>
      </c>
      <c r="U85" t="b">
        <v>0</v>
      </c>
      <c r="V85" t="s">
        <v>1</v>
      </c>
      <c r="W85" t="b">
        <v>0</v>
      </c>
      <c r="X85" t="b">
        <v>0</v>
      </c>
      <c r="Y85" t="s">
        <v>1</v>
      </c>
      <c r="Z85" s="113" t="s">
        <v>518</v>
      </c>
    </row>
    <row r="86" spans="1:26">
      <c r="A86" t="s">
        <v>454</v>
      </c>
      <c r="B86" t="s">
        <v>0</v>
      </c>
      <c r="C86">
        <v>2020</v>
      </c>
      <c r="D86" t="s">
        <v>455</v>
      </c>
      <c r="E86" s="107">
        <v>44400</v>
      </c>
      <c r="F86">
        <v>100</v>
      </c>
      <c r="G86">
        <v>400</v>
      </c>
      <c r="H86" s="58">
        <f t="shared" si="16"/>
        <v>44.4</v>
      </c>
      <c r="I86" s="58">
        <f t="shared" si="17"/>
        <v>0.1</v>
      </c>
      <c r="J86" s="58">
        <f t="shared" si="18"/>
        <v>0.4</v>
      </c>
      <c r="K86" s="108">
        <v>966.51843113118593</v>
      </c>
      <c r="L86" s="109">
        <v>196.36578650171418</v>
      </c>
      <c r="M86" s="109">
        <v>176.35512258250594</v>
      </c>
      <c r="N86" t="b">
        <v>1</v>
      </c>
      <c r="O86" t="b">
        <v>0</v>
      </c>
      <c r="P86" t="s">
        <v>1</v>
      </c>
      <c r="Q86" t="s">
        <v>1</v>
      </c>
      <c r="R86" t="s">
        <v>1</v>
      </c>
      <c r="S86" t="s">
        <v>1</v>
      </c>
      <c r="T86" t="b">
        <v>1</v>
      </c>
      <c r="U86" t="b">
        <v>0</v>
      </c>
      <c r="V86" t="s">
        <v>1</v>
      </c>
      <c r="W86" t="b">
        <v>0</v>
      </c>
      <c r="X86" t="b">
        <v>0</v>
      </c>
      <c r="Y86" t="s">
        <v>1</v>
      </c>
      <c r="Z86" s="113" t="s">
        <v>518</v>
      </c>
    </row>
    <row r="87" spans="1:26">
      <c r="A87" t="s">
        <v>454</v>
      </c>
      <c r="B87" t="s">
        <v>0</v>
      </c>
      <c r="C87">
        <v>2020</v>
      </c>
      <c r="D87" t="s">
        <v>455</v>
      </c>
      <c r="E87" s="107">
        <v>45600</v>
      </c>
      <c r="F87">
        <v>300</v>
      </c>
      <c r="G87">
        <v>100</v>
      </c>
      <c r="H87" s="58">
        <f t="shared" si="16"/>
        <v>45.6</v>
      </c>
      <c r="I87" s="58">
        <f t="shared" si="17"/>
        <v>0.3</v>
      </c>
      <c r="J87" s="58">
        <f t="shared" si="18"/>
        <v>0.1</v>
      </c>
      <c r="K87" s="108">
        <v>1117.06817577472</v>
      </c>
      <c r="L87" s="109">
        <v>236.11455843142994</v>
      </c>
      <c r="M87" s="109">
        <v>217.55989243554598</v>
      </c>
      <c r="N87" t="b">
        <v>1</v>
      </c>
      <c r="O87" t="b">
        <v>0</v>
      </c>
      <c r="P87" t="s">
        <v>1</v>
      </c>
      <c r="Q87" t="s">
        <v>1</v>
      </c>
      <c r="R87" t="s">
        <v>1</v>
      </c>
      <c r="S87" t="s">
        <v>1</v>
      </c>
      <c r="T87" t="b">
        <v>1</v>
      </c>
      <c r="U87" t="b">
        <v>0</v>
      </c>
      <c r="V87" t="s">
        <v>1</v>
      </c>
      <c r="W87" t="b">
        <v>0</v>
      </c>
      <c r="X87" t="b">
        <v>0</v>
      </c>
      <c r="Y87" t="s">
        <v>1</v>
      </c>
      <c r="Z87" s="113" t="s">
        <v>519</v>
      </c>
    </row>
    <row r="88" spans="1:26">
      <c r="A88" t="s">
        <v>454</v>
      </c>
      <c r="B88" t="s">
        <v>0</v>
      </c>
      <c r="C88">
        <v>2020</v>
      </c>
      <c r="D88" t="s">
        <v>455</v>
      </c>
      <c r="E88" s="107">
        <v>53200</v>
      </c>
      <c r="F88">
        <v>400</v>
      </c>
      <c r="G88">
        <v>400</v>
      </c>
      <c r="H88" s="58">
        <f t="shared" si="16"/>
        <v>53.2</v>
      </c>
      <c r="I88" s="58">
        <f t="shared" si="17"/>
        <v>0.4</v>
      </c>
      <c r="J88" s="58">
        <f t="shared" si="18"/>
        <v>0.4</v>
      </c>
      <c r="K88" s="108">
        <v>1431.07473536104</v>
      </c>
      <c r="L88" s="109">
        <v>334.90933466048</v>
      </c>
      <c r="M88" s="109">
        <v>267.99413634317989</v>
      </c>
      <c r="N88" t="b">
        <v>1</v>
      </c>
      <c r="O88" t="b">
        <v>0</v>
      </c>
      <c r="P88" t="s">
        <v>1</v>
      </c>
      <c r="Q88" t="s">
        <v>1</v>
      </c>
      <c r="R88" t="s">
        <v>1</v>
      </c>
      <c r="S88" t="s">
        <v>1</v>
      </c>
      <c r="T88" t="b">
        <v>1</v>
      </c>
      <c r="U88" t="b">
        <v>0</v>
      </c>
      <c r="V88" t="s">
        <v>1</v>
      </c>
      <c r="W88" t="b">
        <v>0</v>
      </c>
      <c r="X88" t="b">
        <v>0</v>
      </c>
      <c r="Y88" t="s">
        <v>1</v>
      </c>
      <c r="Z88" s="114" t="s">
        <v>520</v>
      </c>
    </row>
    <row r="89" spans="1:26">
      <c r="A89" t="s">
        <v>454</v>
      </c>
      <c r="B89" t="s">
        <v>0</v>
      </c>
      <c r="C89">
        <v>2020</v>
      </c>
      <c r="D89" t="s">
        <v>455</v>
      </c>
      <c r="E89" s="110">
        <v>55393.673673841629</v>
      </c>
      <c r="F89" s="13">
        <f t="shared" ref="F89:F104" si="19">0.0083*E89^(0.9482)</f>
        <v>261.11211581101873</v>
      </c>
      <c r="G89" s="13">
        <f t="shared" ref="G89:G152" si="20">0.0083*E89^(0.9482)</f>
        <v>261.11211581101873</v>
      </c>
      <c r="H89" s="58">
        <f t="shared" si="16"/>
        <v>55.393673673841633</v>
      </c>
      <c r="I89" s="58">
        <f t="shared" si="17"/>
        <v>0.26111211581101873</v>
      </c>
      <c r="J89" s="58">
        <f t="shared" si="18"/>
        <v>0.26111211581101873</v>
      </c>
      <c r="K89" s="109">
        <v>1336.6309073974701</v>
      </c>
      <c r="L89" s="109">
        <v>439.10500223716008</v>
      </c>
      <c r="M89" s="109">
        <v>303.17831693492008</v>
      </c>
      <c r="N89" t="b">
        <v>1</v>
      </c>
      <c r="O89" t="b">
        <v>0</v>
      </c>
      <c r="P89" t="s">
        <v>1</v>
      </c>
      <c r="Q89" t="s">
        <v>1</v>
      </c>
      <c r="R89" t="s">
        <v>1</v>
      </c>
      <c r="S89" t="s">
        <v>1</v>
      </c>
      <c r="T89" t="b">
        <v>1</v>
      </c>
      <c r="U89" t="b">
        <v>0</v>
      </c>
      <c r="V89" t="s">
        <v>1</v>
      </c>
      <c r="W89" t="b">
        <v>0</v>
      </c>
      <c r="X89" t="b">
        <v>0</v>
      </c>
      <c r="Y89" t="s">
        <v>557</v>
      </c>
      <c r="Z89" s="115">
        <v>401</v>
      </c>
    </row>
    <row r="90" spans="1:26">
      <c r="A90" t="s">
        <v>454</v>
      </c>
      <c r="B90" t="s">
        <v>0</v>
      </c>
      <c r="C90">
        <v>2020</v>
      </c>
      <c r="D90" t="s">
        <v>455</v>
      </c>
      <c r="E90" s="110">
        <v>55422.562562730513</v>
      </c>
      <c r="F90" s="13">
        <f t="shared" si="19"/>
        <v>261.24123529449128</v>
      </c>
      <c r="G90" s="13">
        <f t="shared" si="20"/>
        <v>261.24123529449128</v>
      </c>
      <c r="H90" s="58">
        <f t="shared" si="16"/>
        <v>55.422562562730512</v>
      </c>
      <c r="I90" s="58">
        <f t="shared" si="17"/>
        <v>0.26124123529449128</v>
      </c>
      <c r="J90" s="58">
        <f t="shared" si="18"/>
        <v>0.26124123529449128</v>
      </c>
      <c r="K90" s="109">
        <v>1341.3410702163601</v>
      </c>
      <c r="L90" s="109">
        <v>387.53533863404982</v>
      </c>
      <c r="M90" s="109">
        <v>274.21915393492009</v>
      </c>
      <c r="N90" t="b">
        <v>1</v>
      </c>
      <c r="O90" t="b">
        <v>0</v>
      </c>
      <c r="P90" t="s">
        <v>1</v>
      </c>
      <c r="Q90" t="s">
        <v>1</v>
      </c>
      <c r="R90" t="s">
        <v>1</v>
      </c>
      <c r="S90" t="s">
        <v>1</v>
      </c>
      <c r="T90" t="b">
        <v>1</v>
      </c>
      <c r="U90" t="b">
        <v>0</v>
      </c>
      <c r="V90" t="s">
        <v>1</v>
      </c>
      <c r="W90" t="b">
        <v>0</v>
      </c>
      <c r="X90" t="b">
        <v>0</v>
      </c>
      <c r="Y90" t="s">
        <v>557</v>
      </c>
      <c r="Z90" s="115">
        <v>401</v>
      </c>
    </row>
    <row r="91" spans="1:26">
      <c r="A91" t="s">
        <v>454</v>
      </c>
      <c r="B91" t="s">
        <v>0</v>
      </c>
      <c r="C91">
        <v>2020</v>
      </c>
      <c r="D91" t="s">
        <v>455</v>
      </c>
      <c r="E91" s="110">
        <v>55439.229229397177</v>
      </c>
      <c r="F91" s="13">
        <f t="shared" si="19"/>
        <v>261.3157257182279</v>
      </c>
      <c r="G91" s="13">
        <f t="shared" si="20"/>
        <v>261.3157257182279</v>
      </c>
      <c r="H91" s="58">
        <f t="shared" si="16"/>
        <v>55.439229229397178</v>
      </c>
      <c r="I91" s="58">
        <f t="shared" si="17"/>
        <v>0.26131572571822792</v>
      </c>
      <c r="J91" s="58">
        <f t="shared" si="18"/>
        <v>0.26131572571822792</v>
      </c>
      <c r="K91" s="109">
        <v>1474.92645903893</v>
      </c>
      <c r="L91" s="109">
        <v>430.64675106814002</v>
      </c>
      <c r="M91" s="109">
        <v>338.24722209624019</v>
      </c>
      <c r="N91" t="b">
        <v>1</v>
      </c>
      <c r="O91" t="b">
        <v>0</v>
      </c>
      <c r="P91" t="s">
        <v>1</v>
      </c>
      <c r="Q91" t="s">
        <v>1</v>
      </c>
      <c r="R91" t="s">
        <v>1</v>
      </c>
      <c r="S91" t="s">
        <v>1</v>
      </c>
      <c r="T91" t="b">
        <v>1</v>
      </c>
      <c r="U91" t="b">
        <v>0</v>
      </c>
      <c r="V91" t="s">
        <v>1</v>
      </c>
      <c r="W91" t="b">
        <v>0</v>
      </c>
      <c r="X91" t="b">
        <v>0</v>
      </c>
      <c r="Y91" t="s">
        <v>557</v>
      </c>
      <c r="Z91" s="115">
        <v>401</v>
      </c>
    </row>
    <row r="92" spans="1:26">
      <c r="A92" t="s">
        <v>454</v>
      </c>
      <c r="B92" t="s">
        <v>0</v>
      </c>
      <c r="C92">
        <v>2020</v>
      </c>
      <c r="D92" t="s">
        <v>455</v>
      </c>
      <c r="E92" s="110">
        <v>55490.340340508286</v>
      </c>
      <c r="F92" s="13">
        <f t="shared" si="19"/>
        <v>261.54415578601117</v>
      </c>
      <c r="G92" s="13">
        <f t="shared" si="20"/>
        <v>261.54415578601117</v>
      </c>
      <c r="H92" s="58">
        <f t="shared" si="16"/>
        <v>55.49034034050829</v>
      </c>
      <c r="I92" s="58">
        <f t="shared" si="17"/>
        <v>0.2615441557860112</v>
      </c>
      <c r="J92" s="58">
        <f t="shared" si="18"/>
        <v>0.2615441557860112</v>
      </c>
      <c r="K92" s="109">
        <v>1156.2379781802799</v>
      </c>
      <c r="L92" s="109">
        <v>363.27010047942008</v>
      </c>
      <c r="M92" s="109">
        <v>245.70635142360993</v>
      </c>
      <c r="N92" t="b">
        <v>1</v>
      </c>
      <c r="O92" t="b">
        <v>0</v>
      </c>
      <c r="P92" t="s">
        <v>1</v>
      </c>
      <c r="Q92" t="s">
        <v>1</v>
      </c>
      <c r="R92" t="s">
        <v>1</v>
      </c>
      <c r="S92" t="s">
        <v>1</v>
      </c>
      <c r="T92" t="b">
        <v>1</v>
      </c>
      <c r="U92" t="b">
        <v>0</v>
      </c>
      <c r="V92" t="s">
        <v>1</v>
      </c>
      <c r="W92" t="b">
        <v>0</v>
      </c>
      <c r="X92" t="b">
        <v>0</v>
      </c>
      <c r="Y92" t="s">
        <v>557</v>
      </c>
      <c r="Z92" s="115">
        <v>401</v>
      </c>
    </row>
    <row r="93" spans="1:26">
      <c r="A93" t="s">
        <v>454</v>
      </c>
      <c r="B93" t="s">
        <v>0</v>
      </c>
      <c r="C93">
        <v>2020</v>
      </c>
      <c r="D93" t="s">
        <v>455</v>
      </c>
      <c r="E93" s="110">
        <v>55512.007007174958</v>
      </c>
      <c r="F93" s="13">
        <f t="shared" si="19"/>
        <v>261.64098698137457</v>
      </c>
      <c r="G93" s="13">
        <f t="shared" si="20"/>
        <v>261.64098698137457</v>
      </c>
      <c r="H93" s="58">
        <f t="shared" si="16"/>
        <v>55.512007007174958</v>
      </c>
      <c r="I93" s="58">
        <f t="shared" si="17"/>
        <v>0.26164098698137456</v>
      </c>
      <c r="J93" s="58">
        <f t="shared" si="18"/>
        <v>0.26164098698137456</v>
      </c>
      <c r="K93" s="109">
        <v>1692.1018403212299</v>
      </c>
      <c r="L93" s="109">
        <v>498.95862544696024</v>
      </c>
      <c r="M93" s="109">
        <v>360.23074112982999</v>
      </c>
      <c r="N93" t="b">
        <v>1</v>
      </c>
      <c r="O93" t="b">
        <v>0</v>
      </c>
      <c r="P93" t="s">
        <v>1</v>
      </c>
      <c r="Q93" t="s">
        <v>1</v>
      </c>
      <c r="R93" t="s">
        <v>1</v>
      </c>
      <c r="S93" t="s">
        <v>1</v>
      </c>
      <c r="T93" t="b">
        <v>1</v>
      </c>
      <c r="U93" t="b">
        <v>0</v>
      </c>
      <c r="V93" t="s">
        <v>1</v>
      </c>
      <c r="W93" t="b">
        <v>0</v>
      </c>
      <c r="X93" t="b">
        <v>0</v>
      </c>
      <c r="Y93" t="s">
        <v>557</v>
      </c>
      <c r="Z93" s="115">
        <v>401</v>
      </c>
    </row>
    <row r="94" spans="1:26">
      <c r="A94" t="s">
        <v>454</v>
      </c>
      <c r="B94" t="s">
        <v>0</v>
      </c>
      <c r="C94">
        <v>2020</v>
      </c>
      <c r="D94" t="s">
        <v>455</v>
      </c>
      <c r="E94" s="110">
        <v>55522.562562730513</v>
      </c>
      <c r="F94" s="13">
        <f t="shared" si="19"/>
        <v>261.68816044422584</v>
      </c>
      <c r="G94" s="13">
        <f t="shared" si="20"/>
        <v>261.68816044422584</v>
      </c>
      <c r="H94" s="58">
        <f t="shared" si="16"/>
        <v>55.522562562730513</v>
      </c>
      <c r="I94" s="58">
        <f t="shared" si="17"/>
        <v>0.26168816044422583</v>
      </c>
      <c r="J94" s="58">
        <f t="shared" si="18"/>
        <v>0.26168816044422583</v>
      </c>
      <c r="K94" s="109">
        <v>1436.47748887855</v>
      </c>
      <c r="L94" s="109">
        <v>555.88896559963996</v>
      </c>
      <c r="M94" s="109">
        <v>389.31112986295011</v>
      </c>
      <c r="N94" t="b">
        <v>1</v>
      </c>
      <c r="O94" t="b">
        <v>0</v>
      </c>
      <c r="P94" t="s">
        <v>1</v>
      </c>
      <c r="Q94" t="s">
        <v>1</v>
      </c>
      <c r="R94" t="s">
        <v>1</v>
      </c>
      <c r="S94" t="s">
        <v>1</v>
      </c>
      <c r="T94" t="b">
        <v>1</v>
      </c>
      <c r="U94" t="b">
        <v>0</v>
      </c>
      <c r="V94" t="s">
        <v>1</v>
      </c>
      <c r="W94" t="b">
        <v>0</v>
      </c>
      <c r="X94" t="b">
        <v>0</v>
      </c>
      <c r="Y94" t="s">
        <v>557</v>
      </c>
      <c r="Z94" s="115">
        <v>401</v>
      </c>
    </row>
    <row r="95" spans="1:26">
      <c r="A95" t="s">
        <v>454</v>
      </c>
      <c r="B95" t="s">
        <v>0</v>
      </c>
      <c r="C95">
        <v>2020</v>
      </c>
      <c r="D95" t="s">
        <v>455</v>
      </c>
      <c r="E95" s="110">
        <v>55542.562562730513</v>
      </c>
      <c r="F95" s="13">
        <f t="shared" si="19"/>
        <v>261.77754046834895</v>
      </c>
      <c r="G95" s="13">
        <f t="shared" si="20"/>
        <v>261.77754046834895</v>
      </c>
      <c r="H95" s="58">
        <f t="shared" si="16"/>
        <v>55.54256256273051</v>
      </c>
      <c r="I95" s="58">
        <f t="shared" si="17"/>
        <v>0.26177754046834895</v>
      </c>
      <c r="J95" s="58">
        <f t="shared" si="18"/>
        <v>0.26177754046834895</v>
      </c>
      <c r="K95" s="109">
        <v>952.37607860191292</v>
      </c>
      <c r="L95" s="109">
        <v>231.48898212073709</v>
      </c>
      <c r="M95" s="109">
        <v>176.41848521000691</v>
      </c>
      <c r="N95" t="b">
        <v>1</v>
      </c>
      <c r="O95" t="b">
        <v>0</v>
      </c>
      <c r="P95" t="s">
        <v>1</v>
      </c>
      <c r="Q95" t="s">
        <v>1</v>
      </c>
      <c r="R95" t="s">
        <v>1</v>
      </c>
      <c r="S95" t="s">
        <v>1</v>
      </c>
      <c r="T95" t="b">
        <v>1</v>
      </c>
      <c r="U95" t="b">
        <v>0</v>
      </c>
      <c r="V95" t="s">
        <v>1</v>
      </c>
      <c r="W95" t="b">
        <v>0</v>
      </c>
      <c r="X95" t="b">
        <v>0</v>
      </c>
      <c r="Y95" t="s">
        <v>557</v>
      </c>
      <c r="Z95" s="115">
        <v>401</v>
      </c>
    </row>
    <row r="96" spans="1:26">
      <c r="A96" t="s">
        <v>454</v>
      </c>
      <c r="B96" t="s">
        <v>0</v>
      </c>
      <c r="C96">
        <v>2020</v>
      </c>
      <c r="D96" t="s">
        <v>455</v>
      </c>
      <c r="E96" s="110">
        <v>55564.784784952732</v>
      </c>
      <c r="F96" s="13">
        <f t="shared" si="19"/>
        <v>261.87684965101136</v>
      </c>
      <c r="G96" s="13">
        <f t="shared" si="20"/>
        <v>261.87684965101136</v>
      </c>
      <c r="H96" s="58">
        <f t="shared" si="16"/>
        <v>55.564784784952728</v>
      </c>
      <c r="I96" s="58">
        <f t="shared" si="17"/>
        <v>0.26187684965101138</v>
      </c>
      <c r="J96" s="58">
        <f t="shared" si="18"/>
        <v>0.26187684965101138</v>
      </c>
      <c r="K96" s="109">
        <v>997.19453847601994</v>
      </c>
      <c r="L96" s="109">
        <v>247.67213751917006</v>
      </c>
      <c r="M96" s="109">
        <v>199.39263965917098</v>
      </c>
      <c r="N96" t="b">
        <v>1</v>
      </c>
      <c r="O96" t="b">
        <v>0</v>
      </c>
      <c r="P96" t="s">
        <v>1</v>
      </c>
      <c r="Q96" t="s">
        <v>1</v>
      </c>
      <c r="R96" t="s">
        <v>1</v>
      </c>
      <c r="S96" t="s">
        <v>1</v>
      </c>
      <c r="T96" t="b">
        <v>1</v>
      </c>
      <c r="U96" t="b">
        <v>0</v>
      </c>
      <c r="V96" t="s">
        <v>1</v>
      </c>
      <c r="W96" t="b">
        <v>0</v>
      </c>
      <c r="X96" t="b">
        <v>0</v>
      </c>
      <c r="Y96" t="s">
        <v>557</v>
      </c>
      <c r="Z96" s="115">
        <v>401</v>
      </c>
    </row>
    <row r="97" spans="1:26">
      <c r="A97" t="s">
        <v>454</v>
      </c>
      <c r="B97" t="s">
        <v>0</v>
      </c>
      <c r="C97">
        <v>2020</v>
      </c>
      <c r="D97" t="s">
        <v>455</v>
      </c>
      <c r="E97" s="110">
        <v>55590.340340508294</v>
      </c>
      <c r="F97" s="13">
        <f t="shared" si="19"/>
        <v>261.99105266776036</v>
      </c>
      <c r="G97" s="13">
        <f t="shared" si="20"/>
        <v>261.99105266776036</v>
      </c>
      <c r="H97" s="58">
        <f t="shared" si="16"/>
        <v>55.590340340508291</v>
      </c>
      <c r="I97" s="58">
        <f t="shared" si="17"/>
        <v>0.26199105266776035</v>
      </c>
      <c r="J97" s="58">
        <f t="shared" si="18"/>
        <v>0.26199105266776035</v>
      </c>
      <c r="K97" s="109">
        <v>867.31773302604893</v>
      </c>
      <c r="L97" s="109">
        <v>219.04925581296106</v>
      </c>
      <c r="M97" s="109">
        <v>176.2722266180989</v>
      </c>
      <c r="N97" t="b">
        <v>1</v>
      </c>
      <c r="O97" t="b">
        <v>0</v>
      </c>
      <c r="P97" t="s">
        <v>1</v>
      </c>
      <c r="Q97" t="s">
        <v>1</v>
      </c>
      <c r="R97" t="s">
        <v>1</v>
      </c>
      <c r="S97" t="s">
        <v>1</v>
      </c>
      <c r="T97" t="b">
        <v>1</v>
      </c>
      <c r="U97" t="b">
        <v>0</v>
      </c>
      <c r="V97" t="s">
        <v>1</v>
      </c>
      <c r="W97" t="b">
        <v>0</v>
      </c>
      <c r="X97" t="b">
        <v>0</v>
      </c>
      <c r="Y97" t="s">
        <v>557</v>
      </c>
      <c r="Z97" s="115">
        <v>401</v>
      </c>
    </row>
    <row r="98" spans="1:26">
      <c r="A98" t="s">
        <v>454</v>
      </c>
      <c r="B98" t="s">
        <v>0</v>
      </c>
      <c r="C98">
        <v>2020</v>
      </c>
      <c r="D98" t="s">
        <v>455</v>
      </c>
      <c r="E98" s="110">
        <v>55611.451451619403</v>
      </c>
      <c r="F98" s="13">
        <f t="shared" si="19"/>
        <v>262.08539223904756</v>
      </c>
      <c r="G98" s="13">
        <f t="shared" si="20"/>
        <v>262.08539223904756</v>
      </c>
      <c r="H98" s="58">
        <f t="shared" si="16"/>
        <v>55.611451451619402</v>
      </c>
      <c r="I98" s="58">
        <f t="shared" si="17"/>
        <v>0.26208539223904759</v>
      </c>
      <c r="J98" s="58">
        <f t="shared" si="18"/>
        <v>0.26208539223904759</v>
      </c>
      <c r="K98" s="109">
        <v>1004.1078949412001</v>
      </c>
      <c r="L98" s="109">
        <v>242.20048323896981</v>
      </c>
      <c r="M98" s="109">
        <v>194.60125176852318</v>
      </c>
      <c r="N98" t="b">
        <v>1</v>
      </c>
      <c r="O98" t="b">
        <v>0</v>
      </c>
      <c r="P98" t="s">
        <v>1</v>
      </c>
      <c r="Q98" t="s">
        <v>1</v>
      </c>
      <c r="R98" t="s">
        <v>1</v>
      </c>
      <c r="S98" t="s">
        <v>1</v>
      </c>
      <c r="T98" t="b">
        <v>1</v>
      </c>
      <c r="U98" t="b">
        <v>0</v>
      </c>
      <c r="V98" t="s">
        <v>1</v>
      </c>
      <c r="W98" t="b">
        <v>0</v>
      </c>
      <c r="X98" t="b">
        <v>0</v>
      </c>
      <c r="Y98" t="s">
        <v>557</v>
      </c>
      <c r="Z98" s="115">
        <v>401</v>
      </c>
    </row>
    <row r="99" spans="1:26">
      <c r="A99" t="s">
        <v>454</v>
      </c>
      <c r="B99" t="s">
        <v>0</v>
      </c>
      <c r="C99">
        <v>2020</v>
      </c>
      <c r="D99" t="s">
        <v>455</v>
      </c>
      <c r="E99" s="110">
        <v>55635.895896063841</v>
      </c>
      <c r="F99" s="13">
        <f t="shared" si="19"/>
        <v>262.19462521458041</v>
      </c>
      <c r="G99" s="13">
        <f t="shared" si="20"/>
        <v>262.19462521458041</v>
      </c>
      <c r="H99" s="58">
        <f t="shared" si="16"/>
        <v>55.635895896063843</v>
      </c>
      <c r="I99" s="58">
        <f t="shared" si="17"/>
        <v>0.26219462521458042</v>
      </c>
      <c r="J99" s="58">
        <f t="shared" si="18"/>
        <v>0.26219462521458042</v>
      </c>
      <c r="K99" s="109">
        <v>1137.5660117467198</v>
      </c>
      <c r="L99" s="109">
        <v>328.76197723174027</v>
      </c>
      <c r="M99" s="109">
        <v>237.04824424517687</v>
      </c>
      <c r="N99" t="b">
        <v>1</v>
      </c>
      <c r="O99" t="b">
        <v>0</v>
      </c>
      <c r="P99" t="s">
        <v>1</v>
      </c>
      <c r="Q99" t="s">
        <v>1</v>
      </c>
      <c r="R99" t="s">
        <v>1</v>
      </c>
      <c r="S99" t="s">
        <v>1</v>
      </c>
      <c r="T99" t="b">
        <v>1</v>
      </c>
      <c r="U99" t="b">
        <v>0</v>
      </c>
      <c r="V99" t="s">
        <v>1</v>
      </c>
      <c r="W99" t="b">
        <v>0</v>
      </c>
      <c r="X99" t="b">
        <v>0</v>
      </c>
      <c r="Y99" t="s">
        <v>557</v>
      </c>
      <c r="Z99" s="115">
        <v>401</v>
      </c>
    </row>
    <row r="100" spans="1:26">
      <c r="A100" t="s">
        <v>454</v>
      </c>
      <c r="B100" t="s">
        <v>0</v>
      </c>
      <c r="C100">
        <v>2020</v>
      </c>
      <c r="D100" t="s">
        <v>455</v>
      </c>
      <c r="E100" s="110">
        <v>55657.007007174951</v>
      </c>
      <c r="F100" s="13">
        <f t="shared" si="19"/>
        <v>262.28896078369178</v>
      </c>
      <c r="G100" s="13">
        <f t="shared" si="20"/>
        <v>262.28896078369178</v>
      </c>
      <c r="H100" s="58">
        <f t="shared" si="16"/>
        <v>55.657007007174954</v>
      </c>
      <c r="I100" s="58">
        <f t="shared" si="17"/>
        <v>0.26228896078369179</v>
      </c>
      <c r="J100" s="58">
        <f t="shared" si="18"/>
        <v>0.26228896078369179</v>
      </c>
      <c r="K100" s="109">
        <v>1046.4381424626599</v>
      </c>
      <c r="L100" s="109">
        <v>279.36018693526989</v>
      </c>
      <c r="M100" s="109">
        <v>214.25455372705392</v>
      </c>
      <c r="N100" t="b">
        <v>1</v>
      </c>
      <c r="O100" t="b">
        <v>0</v>
      </c>
      <c r="P100" t="s">
        <v>1</v>
      </c>
      <c r="Q100" t="s">
        <v>1</v>
      </c>
      <c r="R100" t="s">
        <v>1</v>
      </c>
      <c r="S100" t="s">
        <v>1</v>
      </c>
      <c r="T100" t="b">
        <v>1</v>
      </c>
      <c r="U100" t="b">
        <v>0</v>
      </c>
      <c r="V100" t="s">
        <v>1</v>
      </c>
      <c r="W100" t="b">
        <v>0</v>
      </c>
      <c r="X100" t="b">
        <v>0</v>
      </c>
      <c r="Y100" t="s">
        <v>557</v>
      </c>
      <c r="Z100" s="115">
        <v>401</v>
      </c>
    </row>
    <row r="101" spans="1:26">
      <c r="A101" t="s">
        <v>454</v>
      </c>
      <c r="B101" t="s">
        <v>0</v>
      </c>
      <c r="C101">
        <v>2020</v>
      </c>
      <c r="D101" t="s">
        <v>455</v>
      </c>
      <c r="E101" s="110">
        <v>55678.118118286075</v>
      </c>
      <c r="F101" s="13">
        <f t="shared" si="19"/>
        <v>262.38329449930416</v>
      </c>
      <c r="G101" s="13">
        <f t="shared" si="20"/>
        <v>262.38329449930416</v>
      </c>
      <c r="H101" s="58">
        <f t="shared" si="16"/>
        <v>55.678118118286072</v>
      </c>
      <c r="I101" s="58">
        <f t="shared" si="17"/>
        <v>0.26238329449930414</v>
      </c>
      <c r="J101" s="58">
        <f t="shared" si="18"/>
        <v>0.26238329449930414</v>
      </c>
      <c r="K101" s="109">
        <v>1388.3455420176201</v>
      </c>
      <c r="L101" s="109">
        <v>375.98410131697983</v>
      </c>
      <c r="M101" s="109">
        <v>293.79387323238029</v>
      </c>
      <c r="N101" t="b">
        <v>1</v>
      </c>
      <c r="O101" t="b">
        <v>0</v>
      </c>
      <c r="P101" t="s">
        <v>1</v>
      </c>
      <c r="Q101" t="s">
        <v>1</v>
      </c>
      <c r="R101" t="s">
        <v>1</v>
      </c>
      <c r="S101" t="s">
        <v>1</v>
      </c>
      <c r="T101" t="b">
        <v>1</v>
      </c>
      <c r="U101" t="b">
        <v>0</v>
      </c>
      <c r="V101" t="s">
        <v>1</v>
      </c>
      <c r="W101" t="b">
        <v>0</v>
      </c>
      <c r="X101" t="b">
        <v>0</v>
      </c>
      <c r="Y101" t="s">
        <v>557</v>
      </c>
      <c r="Z101" s="115">
        <v>401</v>
      </c>
    </row>
    <row r="102" spans="1:26">
      <c r="A102" t="s">
        <v>454</v>
      </c>
      <c r="B102" t="s">
        <v>0</v>
      </c>
      <c r="C102">
        <v>2020</v>
      </c>
      <c r="D102" t="s">
        <v>455</v>
      </c>
      <c r="E102" s="110">
        <v>55699.289016723589</v>
      </c>
      <c r="F102" s="13">
        <f t="shared" si="19"/>
        <v>262.47789351031071</v>
      </c>
      <c r="G102" s="13">
        <f t="shared" si="20"/>
        <v>262.47789351031071</v>
      </c>
      <c r="H102" s="58">
        <f t="shared" si="16"/>
        <v>55.69928901672359</v>
      </c>
      <c r="I102" s="58">
        <f t="shared" si="17"/>
        <v>0.2624778935103107</v>
      </c>
      <c r="J102" s="58">
        <f t="shared" si="18"/>
        <v>0.2624778935103107</v>
      </c>
      <c r="K102" s="109">
        <v>982.36693246607501</v>
      </c>
      <c r="L102" s="109">
        <v>249.9472568880949</v>
      </c>
      <c r="M102" s="109">
        <v>222.54196286931801</v>
      </c>
      <c r="N102" t="b">
        <v>1</v>
      </c>
      <c r="O102" t="b">
        <v>0</v>
      </c>
      <c r="P102" t="s">
        <v>1</v>
      </c>
      <c r="Q102" t="s">
        <v>1</v>
      </c>
      <c r="R102" t="s">
        <v>1</v>
      </c>
      <c r="S102" t="s">
        <v>1</v>
      </c>
      <c r="T102" t="b">
        <v>1</v>
      </c>
      <c r="U102" t="b">
        <v>0</v>
      </c>
      <c r="V102" t="s">
        <v>1</v>
      </c>
      <c r="W102" t="b">
        <v>0</v>
      </c>
      <c r="X102" t="b">
        <v>0</v>
      </c>
      <c r="Y102" t="s">
        <v>557</v>
      </c>
      <c r="Z102" s="115">
        <v>401</v>
      </c>
    </row>
    <row r="103" spans="1:26">
      <c r="A103" t="s">
        <v>454</v>
      </c>
      <c r="B103" t="s">
        <v>0</v>
      </c>
      <c r="C103">
        <v>2020</v>
      </c>
      <c r="D103" t="s">
        <v>455</v>
      </c>
      <c r="E103" s="110">
        <v>55720.459915161111</v>
      </c>
      <c r="F103" s="13">
        <f t="shared" si="19"/>
        <v>262.57249065879432</v>
      </c>
      <c r="G103" s="13">
        <f t="shared" si="20"/>
        <v>262.57249065879432</v>
      </c>
      <c r="H103" s="58">
        <f t="shared" si="16"/>
        <v>55.720459915161108</v>
      </c>
      <c r="I103" s="58">
        <f t="shared" si="17"/>
        <v>0.26257249065879434</v>
      </c>
      <c r="J103" s="58">
        <f t="shared" si="18"/>
        <v>0.26257249065879434</v>
      </c>
      <c r="K103" s="109">
        <v>1477.9986226563401</v>
      </c>
      <c r="L103" s="109">
        <v>678.42938350034001</v>
      </c>
      <c r="M103" s="109">
        <v>450.67447904160008</v>
      </c>
      <c r="N103" t="b">
        <v>1</v>
      </c>
      <c r="O103" t="b">
        <v>0</v>
      </c>
      <c r="P103" t="s">
        <v>1</v>
      </c>
      <c r="Q103" t="s">
        <v>1</v>
      </c>
      <c r="R103" t="s">
        <v>1</v>
      </c>
      <c r="S103" t="s">
        <v>1</v>
      </c>
      <c r="T103" t="b">
        <v>1</v>
      </c>
      <c r="U103" t="b">
        <v>0</v>
      </c>
      <c r="V103" t="s">
        <v>1</v>
      </c>
      <c r="W103" t="b">
        <v>0</v>
      </c>
      <c r="X103" t="b">
        <v>0</v>
      </c>
      <c r="Y103" t="s">
        <v>557</v>
      </c>
      <c r="Z103" s="115">
        <v>401</v>
      </c>
    </row>
    <row r="104" spans="1:26">
      <c r="A104" t="s">
        <v>454</v>
      </c>
      <c r="B104" t="s">
        <v>0</v>
      </c>
      <c r="C104">
        <v>2020</v>
      </c>
      <c r="D104" t="s">
        <v>455</v>
      </c>
      <c r="E104" s="110">
        <v>55734.945266723618</v>
      </c>
      <c r="F104" s="13">
        <f t="shared" si="19"/>
        <v>262.63721395078619</v>
      </c>
      <c r="G104" s="13">
        <f t="shared" si="20"/>
        <v>262.63721395078619</v>
      </c>
      <c r="H104" s="58">
        <f t="shared" si="16"/>
        <v>55.734945266723621</v>
      </c>
      <c r="I104" s="58">
        <f t="shared" si="17"/>
        <v>0.26263721395078621</v>
      </c>
      <c r="J104" s="58">
        <f t="shared" si="18"/>
        <v>0.26263721395078621</v>
      </c>
      <c r="K104" s="109">
        <v>1409.6481799440201</v>
      </c>
      <c r="L104" s="109">
        <v>352.92882982513993</v>
      </c>
      <c r="M104" s="109">
        <v>280.58667241285002</v>
      </c>
      <c r="N104" t="b">
        <v>1</v>
      </c>
      <c r="O104" t="b">
        <v>0</v>
      </c>
      <c r="P104" t="s">
        <v>1</v>
      </c>
      <c r="Q104" t="s">
        <v>1</v>
      </c>
      <c r="R104" t="s">
        <v>1</v>
      </c>
      <c r="S104" t="s">
        <v>1</v>
      </c>
      <c r="T104" t="b">
        <v>1</v>
      </c>
      <c r="U104" t="b">
        <v>0</v>
      </c>
      <c r="V104" t="s">
        <v>1</v>
      </c>
      <c r="W104" t="b">
        <v>0</v>
      </c>
      <c r="X104" t="b">
        <v>0</v>
      </c>
      <c r="Y104" t="s">
        <v>557</v>
      </c>
      <c r="Z104" s="115">
        <v>401</v>
      </c>
    </row>
    <row r="105" spans="1:26">
      <c r="A105" t="s">
        <v>454</v>
      </c>
      <c r="B105" t="s">
        <v>0</v>
      </c>
      <c r="C105">
        <v>2020</v>
      </c>
      <c r="D105" t="s">
        <v>455</v>
      </c>
      <c r="E105" s="110">
        <v>55740.516555786133</v>
      </c>
      <c r="F105" s="13">
        <f t="shared" ref="F105:F120" si="21">0.0083*E105^(0.9482)</f>
        <v>262.66210729260212</v>
      </c>
      <c r="G105" s="13">
        <f t="shared" si="20"/>
        <v>262.66210729260212</v>
      </c>
      <c r="H105" s="58">
        <f t="shared" si="16"/>
        <v>55.74051655578613</v>
      </c>
      <c r="I105" s="58">
        <f t="shared" si="17"/>
        <v>0.26266210729260214</v>
      </c>
      <c r="J105" s="58">
        <f t="shared" si="18"/>
        <v>0.26266210729260214</v>
      </c>
      <c r="K105" s="109">
        <v>1996.73168075842</v>
      </c>
      <c r="L105" s="109">
        <v>748.69416784528016</v>
      </c>
      <c r="M105" s="109">
        <v>539.3897237020899</v>
      </c>
      <c r="N105" t="b">
        <v>1</v>
      </c>
      <c r="O105" t="b">
        <v>0</v>
      </c>
      <c r="P105" t="s">
        <v>1</v>
      </c>
      <c r="Q105" t="s">
        <v>1</v>
      </c>
      <c r="R105" t="s">
        <v>1</v>
      </c>
      <c r="S105" t="s">
        <v>1</v>
      </c>
      <c r="T105" t="b">
        <v>1</v>
      </c>
      <c r="U105" t="b">
        <v>0</v>
      </c>
      <c r="V105" t="s">
        <v>1</v>
      </c>
      <c r="W105" t="b">
        <v>0</v>
      </c>
      <c r="X105" t="b">
        <v>0</v>
      </c>
      <c r="Y105" t="s">
        <v>557</v>
      </c>
      <c r="Z105" s="115">
        <v>401</v>
      </c>
    </row>
    <row r="106" spans="1:26">
      <c r="A106" t="s">
        <v>454</v>
      </c>
      <c r="B106" t="s">
        <v>0</v>
      </c>
      <c r="C106">
        <v>2020</v>
      </c>
      <c r="D106" t="s">
        <v>455</v>
      </c>
      <c r="E106" s="110">
        <v>55747.541809082031</v>
      </c>
      <c r="F106" s="13">
        <f t="shared" si="21"/>
        <v>262.6934969774843</v>
      </c>
      <c r="G106" s="13">
        <f t="shared" si="20"/>
        <v>262.6934969774843</v>
      </c>
      <c r="H106" s="58">
        <f t="shared" si="16"/>
        <v>55.74754180908203</v>
      </c>
      <c r="I106" s="58">
        <f t="shared" si="17"/>
        <v>0.26269349697748429</v>
      </c>
      <c r="J106" s="58">
        <f t="shared" si="18"/>
        <v>0.26269349697748429</v>
      </c>
      <c r="K106" s="109">
        <v>973.64566165946701</v>
      </c>
      <c r="L106" s="109">
        <v>251.67787305706281</v>
      </c>
      <c r="M106" s="109">
        <v>216.118148516053</v>
      </c>
      <c r="N106" t="b">
        <v>1</v>
      </c>
      <c r="O106" t="b">
        <v>0</v>
      </c>
      <c r="P106" t="s">
        <v>1</v>
      </c>
      <c r="Q106" t="s">
        <v>1</v>
      </c>
      <c r="R106" t="s">
        <v>1</v>
      </c>
      <c r="S106" t="s">
        <v>1</v>
      </c>
      <c r="T106" t="b">
        <v>1</v>
      </c>
      <c r="U106" t="b">
        <v>0</v>
      </c>
      <c r="V106" t="s">
        <v>1</v>
      </c>
      <c r="W106" t="b">
        <v>0</v>
      </c>
      <c r="X106" t="b">
        <v>0</v>
      </c>
      <c r="Y106" t="s">
        <v>557</v>
      </c>
      <c r="Z106" s="115">
        <v>401</v>
      </c>
    </row>
    <row r="107" spans="1:26">
      <c r="A107" t="s">
        <v>454</v>
      </c>
      <c r="B107" t="s">
        <v>0</v>
      </c>
      <c r="C107">
        <v>2020</v>
      </c>
      <c r="D107" t="s">
        <v>455</v>
      </c>
      <c r="E107" s="110">
        <v>55760.337417602539</v>
      </c>
      <c r="F107" s="13">
        <f t="shared" si="21"/>
        <v>262.75066878381017</v>
      </c>
      <c r="G107" s="13">
        <f t="shared" si="20"/>
        <v>262.75066878381017</v>
      </c>
      <c r="H107" s="58">
        <f t="shared" si="16"/>
        <v>55.760337417602543</v>
      </c>
      <c r="I107" s="58">
        <f t="shared" si="17"/>
        <v>0.26275066878381015</v>
      </c>
      <c r="J107" s="58">
        <f t="shared" si="18"/>
        <v>0.26275066878381015</v>
      </c>
      <c r="K107" s="109">
        <v>1257.6441121217799</v>
      </c>
      <c r="L107" s="109">
        <v>950.96985427708023</v>
      </c>
      <c r="M107" s="109">
        <v>460.74957283649394</v>
      </c>
      <c r="N107" t="b">
        <v>1</v>
      </c>
      <c r="O107" t="b">
        <v>0</v>
      </c>
      <c r="P107" t="s">
        <v>1</v>
      </c>
      <c r="Q107" t="s">
        <v>1</v>
      </c>
      <c r="R107" t="s">
        <v>1</v>
      </c>
      <c r="S107" t="s">
        <v>1</v>
      </c>
      <c r="T107" t="b">
        <v>1</v>
      </c>
      <c r="U107" t="b">
        <v>0</v>
      </c>
      <c r="V107" t="s">
        <v>1</v>
      </c>
      <c r="W107" t="b">
        <v>0</v>
      </c>
      <c r="X107" t="b">
        <v>0</v>
      </c>
      <c r="Y107" t="s">
        <v>557</v>
      </c>
      <c r="Z107" s="115">
        <v>401</v>
      </c>
    </row>
    <row r="108" spans="1:26">
      <c r="A108" t="s">
        <v>454</v>
      </c>
      <c r="B108" t="s">
        <v>0</v>
      </c>
      <c r="C108">
        <v>2020</v>
      </c>
      <c r="D108" t="s">
        <v>455</v>
      </c>
      <c r="E108" s="110">
        <v>55776.863971710198</v>
      </c>
      <c r="F108" s="13">
        <f t="shared" si="21"/>
        <v>262.82450974892259</v>
      </c>
      <c r="G108" s="13">
        <f t="shared" si="20"/>
        <v>262.82450974892259</v>
      </c>
      <c r="H108" s="58">
        <f t="shared" si="16"/>
        <v>55.776863971710199</v>
      </c>
      <c r="I108" s="58">
        <f t="shared" si="17"/>
        <v>0.26282450974892257</v>
      </c>
      <c r="J108" s="58">
        <f t="shared" si="18"/>
        <v>0.26282450974892257</v>
      </c>
      <c r="K108" s="109">
        <v>1151.96979181796</v>
      </c>
      <c r="L108" s="109">
        <v>423.00546571115001</v>
      </c>
      <c r="M108" s="109">
        <v>297.13697090813594</v>
      </c>
      <c r="N108" t="b">
        <v>1</v>
      </c>
      <c r="O108" t="b">
        <v>0</v>
      </c>
      <c r="P108" t="s">
        <v>1</v>
      </c>
      <c r="Q108" t="s">
        <v>1</v>
      </c>
      <c r="R108" t="s">
        <v>1</v>
      </c>
      <c r="S108" t="s">
        <v>1</v>
      </c>
      <c r="T108" t="b">
        <v>1</v>
      </c>
      <c r="U108" t="b">
        <v>0</v>
      </c>
      <c r="V108" t="s">
        <v>1</v>
      </c>
      <c r="W108" t="b">
        <v>0</v>
      </c>
      <c r="X108" t="b">
        <v>0</v>
      </c>
      <c r="Y108" t="s">
        <v>557</v>
      </c>
      <c r="Z108" s="115">
        <v>401</v>
      </c>
    </row>
    <row r="109" spans="1:26">
      <c r="A109" t="s">
        <v>454</v>
      </c>
      <c r="B109" t="s">
        <v>0</v>
      </c>
      <c r="C109">
        <v>2020</v>
      </c>
      <c r="D109" t="s">
        <v>455</v>
      </c>
      <c r="E109" s="110">
        <v>55791.236038208008</v>
      </c>
      <c r="F109" s="13">
        <f t="shared" si="21"/>
        <v>262.88872350015669</v>
      </c>
      <c r="G109" s="13">
        <f t="shared" si="20"/>
        <v>262.88872350015669</v>
      </c>
      <c r="H109" s="58">
        <f t="shared" si="16"/>
        <v>55.791236038208005</v>
      </c>
      <c r="I109" s="58">
        <f t="shared" si="17"/>
        <v>0.26288872350015668</v>
      </c>
      <c r="J109" s="58">
        <f t="shared" si="18"/>
        <v>0.26288872350015668</v>
      </c>
      <c r="K109" s="109">
        <v>1231.9401508887399</v>
      </c>
      <c r="L109" s="109">
        <v>297.38259303610994</v>
      </c>
      <c r="M109" s="109">
        <v>265.71825742636895</v>
      </c>
      <c r="N109" t="b">
        <v>1</v>
      </c>
      <c r="O109" t="b">
        <v>0</v>
      </c>
      <c r="P109" t="s">
        <v>1</v>
      </c>
      <c r="Q109" t="s">
        <v>1</v>
      </c>
      <c r="R109" t="s">
        <v>1</v>
      </c>
      <c r="S109" t="s">
        <v>1</v>
      </c>
      <c r="T109" t="b">
        <v>1</v>
      </c>
      <c r="U109" t="b">
        <v>0</v>
      </c>
      <c r="V109" t="s">
        <v>1</v>
      </c>
      <c r="W109" t="b">
        <v>0</v>
      </c>
      <c r="X109" t="b">
        <v>0</v>
      </c>
      <c r="Y109" t="s">
        <v>557</v>
      </c>
      <c r="Z109" s="115">
        <v>401</v>
      </c>
    </row>
    <row r="110" spans="1:26">
      <c r="A110" t="s">
        <v>454</v>
      </c>
      <c r="B110" t="s">
        <v>0</v>
      </c>
      <c r="C110">
        <v>2020</v>
      </c>
      <c r="D110" t="s">
        <v>455</v>
      </c>
      <c r="E110" s="110">
        <v>55808.016517639153</v>
      </c>
      <c r="F110" s="13">
        <f t="shared" si="21"/>
        <v>262.96369684855961</v>
      </c>
      <c r="G110" s="13">
        <f t="shared" si="20"/>
        <v>262.96369684855961</v>
      </c>
      <c r="H110" s="58">
        <f t="shared" si="16"/>
        <v>55.808016517639153</v>
      </c>
      <c r="I110" s="58">
        <f t="shared" si="17"/>
        <v>0.26296369684855958</v>
      </c>
      <c r="J110" s="58">
        <f t="shared" si="18"/>
        <v>0.26296369684855958</v>
      </c>
      <c r="K110" s="109">
        <v>1191.6124549486699</v>
      </c>
      <c r="L110" s="109">
        <v>345.66578246338008</v>
      </c>
      <c r="M110" s="109">
        <v>287.37567921279094</v>
      </c>
      <c r="N110" t="b">
        <v>1</v>
      </c>
      <c r="O110" t="b">
        <v>0</v>
      </c>
      <c r="P110" t="s">
        <v>1</v>
      </c>
      <c r="Q110" t="s">
        <v>1</v>
      </c>
      <c r="R110" t="s">
        <v>1</v>
      </c>
      <c r="S110" t="s">
        <v>1</v>
      </c>
      <c r="T110" t="b">
        <v>1</v>
      </c>
      <c r="U110" t="b">
        <v>0</v>
      </c>
      <c r="V110" t="s">
        <v>1</v>
      </c>
      <c r="W110" t="b">
        <v>0</v>
      </c>
      <c r="X110" t="b">
        <v>0</v>
      </c>
      <c r="Y110" t="s">
        <v>557</v>
      </c>
      <c r="Z110" s="115">
        <v>401</v>
      </c>
    </row>
    <row r="111" spans="1:26">
      <c r="A111" t="s">
        <v>454</v>
      </c>
      <c r="B111" t="s">
        <v>0</v>
      </c>
      <c r="C111">
        <v>2020</v>
      </c>
      <c r="D111" t="s">
        <v>455</v>
      </c>
      <c r="E111" s="110">
        <v>55822.252628326409</v>
      </c>
      <c r="F111" s="13">
        <f t="shared" si="21"/>
        <v>263.02730131987522</v>
      </c>
      <c r="G111" s="13">
        <f t="shared" si="20"/>
        <v>263.02730131987522</v>
      </c>
      <c r="H111" s="58">
        <f t="shared" si="16"/>
        <v>55.82225262832641</v>
      </c>
      <c r="I111" s="58">
        <f t="shared" si="17"/>
        <v>0.26302730131987523</v>
      </c>
      <c r="J111" s="58">
        <f t="shared" si="18"/>
        <v>0.26302730131987523</v>
      </c>
      <c r="K111" s="109">
        <v>1201.46513175623</v>
      </c>
      <c r="L111" s="109">
        <v>345.45498138807989</v>
      </c>
      <c r="M111" s="109">
        <v>265.51491160088301</v>
      </c>
      <c r="N111" t="b">
        <v>1</v>
      </c>
      <c r="O111" t="b">
        <v>0</v>
      </c>
      <c r="P111" t="s">
        <v>1</v>
      </c>
      <c r="Q111" t="s">
        <v>1</v>
      </c>
      <c r="R111" t="s">
        <v>1</v>
      </c>
      <c r="S111" t="s">
        <v>1</v>
      </c>
      <c r="T111" t="b">
        <v>1</v>
      </c>
      <c r="U111" t="b">
        <v>0</v>
      </c>
      <c r="V111" t="s">
        <v>1</v>
      </c>
      <c r="W111" t="b">
        <v>0</v>
      </c>
      <c r="X111" t="b">
        <v>0</v>
      </c>
      <c r="Y111" t="s">
        <v>557</v>
      </c>
      <c r="Z111" s="115">
        <v>401</v>
      </c>
    </row>
    <row r="112" spans="1:26">
      <c r="A112" t="s">
        <v>454</v>
      </c>
      <c r="B112" t="s">
        <v>0</v>
      </c>
      <c r="C112">
        <v>2020</v>
      </c>
      <c r="D112" t="s">
        <v>455</v>
      </c>
      <c r="E112" s="110">
        <v>55830.169338226311</v>
      </c>
      <c r="F112" s="13">
        <f t="shared" si="21"/>
        <v>263.06267144189212</v>
      </c>
      <c r="G112" s="13">
        <f t="shared" si="20"/>
        <v>263.06267144189212</v>
      </c>
      <c r="H112" s="58">
        <f t="shared" si="16"/>
        <v>55.830169338226312</v>
      </c>
      <c r="I112" s="58">
        <f t="shared" si="17"/>
        <v>0.2630626714418921</v>
      </c>
      <c r="J112" s="58">
        <f t="shared" si="18"/>
        <v>0.2630626714418921</v>
      </c>
      <c r="K112" s="109">
        <v>1140.31723423169</v>
      </c>
      <c r="L112" s="109">
        <v>248.20442604606001</v>
      </c>
      <c r="M112" s="109">
        <v>207.26980582245608</v>
      </c>
      <c r="N112" t="b">
        <v>1</v>
      </c>
      <c r="O112" t="b">
        <v>0</v>
      </c>
      <c r="P112" t="s">
        <v>1</v>
      </c>
      <c r="Q112" t="s">
        <v>1</v>
      </c>
      <c r="R112" t="s">
        <v>1</v>
      </c>
      <c r="S112" t="s">
        <v>1</v>
      </c>
      <c r="T112" t="b">
        <v>1</v>
      </c>
      <c r="U112" t="b">
        <v>0</v>
      </c>
      <c r="V112" t="s">
        <v>1</v>
      </c>
      <c r="W112" t="b">
        <v>0</v>
      </c>
      <c r="X112" t="b">
        <v>0</v>
      </c>
      <c r="Y112" t="s">
        <v>557</v>
      </c>
      <c r="Z112" s="115">
        <v>401</v>
      </c>
    </row>
    <row r="113" spans="1:26">
      <c r="A113" t="s">
        <v>454</v>
      </c>
      <c r="B113" t="s">
        <v>0</v>
      </c>
      <c r="C113">
        <v>2020</v>
      </c>
      <c r="D113" t="s">
        <v>455</v>
      </c>
      <c r="E113" s="110">
        <v>55836.766263961785</v>
      </c>
      <c r="F113" s="13">
        <f t="shared" si="21"/>
        <v>263.09214485952509</v>
      </c>
      <c r="G113" s="13">
        <f t="shared" si="20"/>
        <v>263.09214485952509</v>
      </c>
      <c r="H113" s="58">
        <f t="shared" si="16"/>
        <v>55.836766263961785</v>
      </c>
      <c r="I113" s="58">
        <f t="shared" si="17"/>
        <v>0.26309214485952509</v>
      </c>
      <c r="J113" s="58">
        <f t="shared" si="18"/>
        <v>0.26309214485952509</v>
      </c>
      <c r="K113" s="109">
        <v>1874.5663396500602</v>
      </c>
      <c r="L113" s="109">
        <v>827.85509839387009</v>
      </c>
      <c r="M113" s="109">
        <v>555.59371185164014</v>
      </c>
      <c r="N113" t="b">
        <v>1</v>
      </c>
      <c r="O113" t="b">
        <v>0</v>
      </c>
      <c r="P113" t="s">
        <v>1</v>
      </c>
      <c r="Q113" t="s">
        <v>1</v>
      </c>
      <c r="R113" t="s">
        <v>1</v>
      </c>
      <c r="S113" t="s">
        <v>1</v>
      </c>
      <c r="T113" t="b">
        <v>1</v>
      </c>
      <c r="U113" t="b">
        <v>0</v>
      </c>
      <c r="V113" t="s">
        <v>1</v>
      </c>
      <c r="W113" t="b">
        <v>0</v>
      </c>
      <c r="X113" t="b">
        <v>0</v>
      </c>
      <c r="Y113" t="s">
        <v>557</v>
      </c>
      <c r="Z113" s="115">
        <v>401</v>
      </c>
    </row>
    <row r="114" spans="1:26">
      <c r="A114" t="s">
        <v>454</v>
      </c>
      <c r="B114" t="s">
        <v>0</v>
      </c>
      <c r="C114">
        <v>2020</v>
      </c>
      <c r="D114" t="s">
        <v>455</v>
      </c>
      <c r="E114" s="110">
        <v>55843.364194869995</v>
      </c>
      <c r="F114" s="13">
        <f t="shared" si="21"/>
        <v>263.12162258760117</v>
      </c>
      <c r="G114" s="13">
        <f t="shared" si="20"/>
        <v>263.12162258760117</v>
      </c>
      <c r="H114" s="58">
        <f t="shared" si="16"/>
        <v>55.843364194869999</v>
      </c>
      <c r="I114" s="58">
        <f t="shared" si="17"/>
        <v>0.26312162258760119</v>
      </c>
      <c r="J114" s="58">
        <f t="shared" si="18"/>
        <v>0.26312162258760119</v>
      </c>
      <c r="K114" s="109">
        <v>989.75892661846194</v>
      </c>
      <c r="L114" s="109">
        <v>219.93227776818787</v>
      </c>
      <c r="M114" s="109">
        <v>196.74599082972202</v>
      </c>
      <c r="N114" t="b">
        <v>1</v>
      </c>
      <c r="O114" t="b">
        <v>0</v>
      </c>
      <c r="P114" t="s">
        <v>1</v>
      </c>
      <c r="Q114" t="s">
        <v>1</v>
      </c>
      <c r="R114" t="s">
        <v>1</v>
      </c>
      <c r="S114" t="s">
        <v>1</v>
      </c>
      <c r="T114" t="b">
        <v>1</v>
      </c>
      <c r="U114" t="b">
        <v>0</v>
      </c>
      <c r="V114" t="s">
        <v>1</v>
      </c>
      <c r="W114" t="b">
        <v>0</v>
      </c>
      <c r="X114" t="b">
        <v>0</v>
      </c>
      <c r="Y114" t="s">
        <v>557</v>
      </c>
      <c r="Z114" s="115">
        <v>401</v>
      </c>
    </row>
    <row r="115" spans="1:26">
      <c r="A115" t="s">
        <v>454</v>
      </c>
      <c r="B115" t="s">
        <v>0</v>
      </c>
      <c r="C115">
        <v>2020</v>
      </c>
      <c r="D115" t="s">
        <v>455</v>
      </c>
      <c r="E115" s="110">
        <v>55851.280906677239</v>
      </c>
      <c r="F115" s="13">
        <f t="shared" si="21"/>
        <v>263.15699202541276</v>
      </c>
      <c r="G115" s="13">
        <f t="shared" si="20"/>
        <v>263.15699202541276</v>
      </c>
      <c r="H115" s="58">
        <f t="shared" si="16"/>
        <v>55.851280906677239</v>
      </c>
      <c r="I115" s="58">
        <f t="shared" si="17"/>
        <v>0.26315699202541276</v>
      </c>
      <c r="J115" s="58">
        <f t="shared" si="18"/>
        <v>0.26315699202541276</v>
      </c>
      <c r="K115" s="109">
        <v>1964.0208343398199</v>
      </c>
      <c r="L115" s="109">
        <v>1325.2710824261403</v>
      </c>
      <c r="M115" s="109">
        <v>723.95736847843978</v>
      </c>
      <c r="N115" t="b">
        <v>1</v>
      </c>
      <c r="O115" t="b">
        <v>0</v>
      </c>
      <c r="P115" t="s">
        <v>1</v>
      </c>
      <c r="Q115" t="s">
        <v>1</v>
      </c>
      <c r="R115" t="s">
        <v>1</v>
      </c>
      <c r="S115" t="s">
        <v>1</v>
      </c>
      <c r="T115" t="b">
        <v>1</v>
      </c>
      <c r="U115" t="b">
        <v>0</v>
      </c>
      <c r="V115" t="s">
        <v>1</v>
      </c>
      <c r="W115" t="b">
        <v>0</v>
      </c>
      <c r="X115" t="b">
        <v>0</v>
      </c>
      <c r="Y115" t="s">
        <v>557</v>
      </c>
      <c r="Z115" s="115">
        <v>401</v>
      </c>
    </row>
    <row r="116" spans="1:26">
      <c r="A116" t="s">
        <v>454</v>
      </c>
      <c r="B116" t="s">
        <v>0</v>
      </c>
      <c r="C116">
        <v>2020</v>
      </c>
      <c r="D116" t="s">
        <v>455</v>
      </c>
      <c r="E116" s="110">
        <v>55881.160749435425</v>
      </c>
      <c r="F116" s="13">
        <f t="shared" si="21"/>
        <v>263.29048364983885</v>
      </c>
      <c r="G116" s="13">
        <f t="shared" si="20"/>
        <v>263.29048364983885</v>
      </c>
      <c r="H116" s="58">
        <f t="shared" si="16"/>
        <v>55.881160749435423</v>
      </c>
      <c r="I116" s="58">
        <f t="shared" si="17"/>
        <v>0.26329048364983887</v>
      </c>
      <c r="J116" s="58">
        <f t="shared" si="18"/>
        <v>0.26329048364983887</v>
      </c>
      <c r="K116" s="109">
        <v>2901.35781300697</v>
      </c>
      <c r="L116" s="109">
        <v>1612.3181919427498</v>
      </c>
      <c r="M116" s="109">
        <v>948.22238256539003</v>
      </c>
      <c r="N116" t="b">
        <v>1</v>
      </c>
      <c r="O116" t="b">
        <v>0</v>
      </c>
      <c r="P116" t="s">
        <v>1</v>
      </c>
      <c r="Q116" t="s">
        <v>1</v>
      </c>
      <c r="R116" t="s">
        <v>1</v>
      </c>
      <c r="S116" t="s">
        <v>1</v>
      </c>
      <c r="T116" t="b">
        <v>1</v>
      </c>
      <c r="U116" t="b">
        <v>0</v>
      </c>
      <c r="V116" t="s">
        <v>1</v>
      </c>
      <c r="W116" t="b">
        <v>0</v>
      </c>
      <c r="X116" t="b">
        <v>0</v>
      </c>
      <c r="Y116" t="s">
        <v>557</v>
      </c>
      <c r="Z116" s="115">
        <v>401</v>
      </c>
    </row>
    <row r="117" spans="1:26">
      <c r="A117" t="s">
        <v>454</v>
      </c>
      <c r="B117" t="s">
        <v>0</v>
      </c>
      <c r="C117">
        <v>2020</v>
      </c>
      <c r="D117" t="s">
        <v>455</v>
      </c>
      <c r="E117" s="110">
        <v>55891.575670003891</v>
      </c>
      <c r="F117" s="13">
        <f t="shared" si="21"/>
        <v>263.33701263287679</v>
      </c>
      <c r="G117" s="13">
        <f t="shared" si="20"/>
        <v>263.33701263287679</v>
      </c>
      <c r="H117" s="58">
        <f t="shared" si="16"/>
        <v>55.891575670003888</v>
      </c>
      <c r="I117" s="58">
        <f t="shared" si="17"/>
        <v>0.26333701263287679</v>
      </c>
      <c r="J117" s="58">
        <f t="shared" si="18"/>
        <v>0.26333701263287679</v>
      </c>
      <c r="K117" s="109">
        <v>1531.93368425827</v>
      </c>
      <c r="L117" s="109">
        <v>493.25575362833001</v>
      </c>
      <c r="M117" s="109">
        <v>344.86812937358991</v>
      </c>
      <c r="N117" t="b">
        <v>1</v>
      </c>
      <c r="O117" t="b">
        <v>0</v>
      </c>
      <c r="P117" t="s">
        <v>1</v>
      </c>
      <c r="Q117" t="s">
        <v>1</v>
      </c>
      <c r="R117" t="s">
        <v>1</v>
      </c>
      <c r="S117" t="s">
        <v>1</v>
      </c>
      <c r="T117" t="b">
        <v>1</v>
      </c>
      <c r="U117" t="b">
        <v>0</v>
      </c>
      <c r="V117" t="s">
        <v>1</v>
      </c>
      <c r="W117" t="b">
        <v>0</v>
      </c>
      <c r="X117" t="b">
        <v>0</v>
      </c>
      <c r="Y117" t="s">
        <v>557</v>
      </c>
      <c r="Z117" s="115">
        <v>401</v>
      </c>
    </row>
    <row r="118" spans="1:26">
      <c r="A118" t="s">
        <v>454</v>
      </c>
      <c r="B118" t="s">
        <v>0</v>
      </c>
      <c r="C118">
        <v>2020</v>
      </c>
      <c r="D118" t="s">
        <v>455</v>
      </c>
      <c r="E118" s="110">
        <v>55901.636981248848</v>
      </c>
      <c r="F118" s="13">
        <f t="shared" si="21"/>
        <v>263.38196142870805</v>
      </c>
      <c r="G118" s="13">
        <f t="shared" si="20"/>
        <v>263.38196142870805</v>
      </c>
      <c r="H118" s="58">
        <f t="shared" si="16"/>
        <v>55.901636981248849</v>
      </c>
      <c r="I118" s="58">
        <f t="shared" si="17"/>
        <v>0.26338196142870807</v>
      </c>
      <c r="J118" s="58">
        <f t="shared" si="18"/>
        <v>0.26338196142870807</v>
      </c>
      <c r="K118" s="109">
        <v>1968.01449647965</v>
      </c>
      <c r="L118" s="109">
        <v>644.01547496900002</v>
      </c>
      <c r="M118" s="109">
        <v>519.80190771958019</v>
      </c>
      <c r="N118" t="b">
        <v>1</v>
      </c>
      <c r="O118" t="b">
        <v>0</v>
      </c>
      <c r="P118" t="s">
        <v>1</v>
      </c>
      <c r="Q118" t="s">
        <v>1</v>
      </c>
      <c r="R118" t="s">
        <v>1</v>
      </c>
      <c r="S118" t="s">
        <v>1</v>
      </c>
      <c r="T118" t="b">
        <v>1</v>
      </c>
      <c r="U118" t="b">
        <v>0</v>
      </c>
      <c r="V118" t="s">
        <v>1</v>
      </c>
      <c r="W118" t="b">
        <v>0</v>
      </c>
      <c r="X118" t="b">
        <v>0</v>
      </c>
      <c r="Y118" t="s">
        <v>557</v>
      </c>
      <c r="Z118" s="115">
        <v>401</v>
      </c>
    </row>
    <row r="119" spans="1:26">
      <c r="A119" t="s">
        <v>454</v>
      </c>
      <c r="B119" t="s">
        <v>0</v>
      </c>
      <c r="C119">
        <v>2020</v>
      </c>
      <c r="D119" t="s">
        <v>455</v>
      </c>
      <c r="E119" s="110">
        <v>55906.725334167473</v>
      </c>
      <c r="F119" s="13">
        <f t="shared" si="21"/>
        <v>263.40469342908904</v>
      </c>
      <c r="G119" s="13">
        <f t="shared" si="20"/>
        <v>263.40469342908904</v>
      </c>
      <c r="H119" s="58">
        <f t="shared" si="16"/>
        <v>55.906725334167476</v>
      </c>
      <c r="I119" s="58">
        <f t="shared" si="17"/>
        <v>0.26340469342908901</v>
      </c>
      <c r="J119" s="58">
        <f t="shared" si="18"/>
        <v>0.26340469342908901</v>
      </c>
      <c r="K119" s="109">
        <v>817.94312061251003</v>
      </c>
      <c r="L119" s="109">
        <v>240.98085763935001</v>
      </c>
      <c r="M119" s="109">
        <v>182.31507001486307</v>
      </c>
      <c r="N119" t="b">
        <v>1</v>
      </c>
      <c r="O119" t="b">
        <v>0</v>
      </c>
      <c r="P119" t="s">
        <v>1</v>
      </c>
      <c r="Q119" t="s">
        <v>1</v>
      </c>
      <c r="R119" t="s">
        <v>1</v>
      </c>
      <c r="S119" t="s">
        <v>1</v>
      </c>
      <c r="T119" t="b">
        <v>1</v>
      </c>
      <c r="U119" t="b">
        <v>0</v>
      </c>
      <c r="V119" t="s">
        <v>1</v>
      </c>
      <c r="W119" t="b">
        <v>0</v>
      </c>
      <c r="X119" t="b">
        <v>0</v>
      </c>
      <c r="Y119" t="s">
        <v>557</v>
      </c>
      <c r="Z119" s="115">
        <v>401</v>
      </c>
    </row>
    <row r="120" spans="1:26">
      <c r="A120" t="s">
        <v>454</v>
      </c>
      <c r="B120" t="s">
        <v>0</v>
      </c>
      <c r="C120">
        <v>2020</v>
      </c>
      <c r="D120" t="s">
        <v>455</v>
      </c>
      <c r="E120" s="110">
        <v>55919.779434204094</v>
      </c>
      <c r="F120" s="13">
        <f t="shared" si="21"/>
        <v>263.46301157599601</v>
      </c>
      <c r="G120" s="13">
        <f t="shared" si="20"/>
        <v>263.46301157599601</v>
      </c>
      <c r="H120" s="58">
        <f t="shared" si="16"/>
        <v>55.919779434204095</v>
      </c>
      <c r="I120" s="58">
        <f t="shared" si="17"/>
        <v>0.263463011575996</v>
      </c>
      <c r="J120" s="58">
        <f t="shared" si="18"/>
        <v>0.263463011575996</v>
      </c>
      <c r="K120" s="109">
        <v>797.70314856717391</v>
      </c>
      <c r="L120" s="109">
        <v>451.4592098721962</v>
      </c>
      <c r="M120" s="109">
        <v>246.88877155190585</v>
      </c>
      <c r="N120" t="b">
        <v>1</v>
      </c>
      <c r="O120" t="b">
        <v>0</v>
      </c>
      <c r="P120" t="s">
        <v>1</v>
      </c>
      <c r="Q120" t="s">
        <v>1</v>
      </c>
      <c r="R120" t="s">
        <v>1</v>
      </c>
      <c r="S120" t="s">
        <v>1</v>
      </c>
      <c r="T120" t="b">
        <v>1</v>
      </c>
      <c r="U120" t="b">
        <v>0</v>
      </c>
      <c r="V120" t="s">
        <v>1</v>
      </c>
      <c r="W120" t="b">
        <v>0</v>
      </c>
      <c r="X120" t="b">
        <v>0</v>
      </c>
      <c r="Y120" t="s">
        <v>557</v>
      </c>
      <c r="Z120" s="115">
        <v>401</v>
      </c>
    </row>
    <row r="121" spans="1:26">
      <c r="A121" t="s">
        <v>454</v>
      </c>
      <c r="B121" t="s">
        <v>0</v>
      </c>
      <c r="C121">
        <v>2020</v>
      </c>
      <c r="D121" t="s">
        <v>455</v>
      </c>
      <c r="E121" s="110">
        <v>55939.039447784417</v>
      </c>
      <c r="F121" s="13">
        <f t="shared" ref="F121:F136" si="22">0.0083*E121^(0.9482)</f>
        <v>263.54905285714534</v>
      </c>
      <c r="G121" s="13">
        <f t="shared" si="20"/>
        <v>263.54905285714534</v>
      </c>
      <c r="H121" s="58">
        <f t="shared" si="16"/>
        <v>55.939039447784417</v>
      </c>
      <c r="I121" s="58">
        <f t="shared" si="17"/>
        <v>0.26354905285714536</v>
      </c>
      <c r="J121" s="58">
        <f t="shared" si="18"/>
        <v>0.26354905285714536</v>
      </c>
      <c r="K121" s="109">
        <v>1171.59346030447</v>
      </c>
      <c r="L121" s="109">
        <v>366.05980891533</v>
      </c>
      <c r="M121" s="109">
        <v>272.30795208402799</v>
      </c>
      <c r="N121" t="b">
        <v>1</v>
      </c>
      <c r="O121" t="b">
        <v>0</v>
      </c>
      <c r="P121" t="s">
        <v>1</v>
      </c>
      <c r="Q121" t="s">
        <v>1</v>
      </c>
      <c r="R121" t="s">
        <v>1</v>
      </c>
      <c r="S121" t="s">
        <v>1</v>
      </c>
      <c r="T121" t="b">
        <v>1</v>
      </c>
      <c r="U121" t="b">
        <v>0</v>
      </c>
      <c r="V121" t="s">
        <v>1</v>
      </c>
      <c r="W121" t="b">
        <v>0</v>
      </c>
      <c r="X121" t="b">
        <v>0</v>
      </c>
      <c r="Y121" t="s">
        <v>557</v>
      </c>
      <c r="Z121" s="115">
        <v>401</v>
      </c>
    </row>
    <row r="122" spans="1:26">
      <c r="A122" t="s">
        <v>454</v>
      </c>
      <c r="B122" t="s">
        <v>0</v>
      </c>
      <c r="C122">
        <v>2020</v>
      </c>
      <c r="D122" t="s">
        <v>455</v>
      </c>
      <c r="E122" s="110">
        <v>55960.837490081787</v>
      </c>
      <c r="F122" s="13">
        <f t="shared" si="22"/>
        <v>263.64643055757989</v>
      </c>
      <c r="G122" s="13">
        <f t="shared" si="20"/>
        <v>263.64643055757989</v>
      </c>
      <c r="H122" s="58">
        <f t="shared" ref="H122:H185" si="23">E122/1000</f>
        <v>55.960837490081786</v>
      </c>
      <c r="I122" s="58">
        <f t="shared" ref="I122:I185" si="24">F122/1000</f>
        <v>0.26364643055757991</v>
      </c>
      <c r="J122" s="58">
        <f t="shared" ref="J122:J185" si="25">G122/1000</f>
        <v>0.26364643055757991</v>
      </c>
      <c r="K122" s="109">
        <v>897.57090481956402</v>
      </c>
      <c r="L122" s="109">
        <v>251.56460486906599</v>
      </c>
      <c r="M122" s="109">
        <v>195.64592511312708</v>
      </c>
      <c r="N122" t="b">
        <v>1</v>
      </c>
      <c r="O122" t="b">
        <v>0</v>
      </c>
      <c r="P122" t="s">
        <v>1</v>
      </c>
      <c r="Q122" t="s">
        <v>1</v>
      </c>
      <c r="R122" t="s">
        <v>1</v>
      </c>
      <c r="S122" t="s">
        <v>1</v>
      </c>
      <c r="T122" t="b">
        <v>1</v>
      </c>
      <c r="U122" t="b">
        <v>0</v>
      </c>
      <c r="V122" t="s">
        <v>1</v>
      </c>
      <c r="W122" t="b">
        <v>0</v>
      </c>
      <c r="X122" t="b">
        <v>0</v>
      </c>
      <c r="Y122" t="s">
        <v>557</v>
      </c>
      <c r="Z122" s="115">
        <v>401</v>
      </c>
    </row>
    <row r="123" spans="1:26">
      <c r="A123" t="s">
        <v>454</v>
      </c>
      <c r="B123" t="s">
        <v>0</v>
      </c>
      <c r="C123">
        <v>2020</v>
      </c>
      <c r="D123" t="s">
        <v>455</v>
      </c>
      <c r="E123" s="110">
        <v>55977.876934051506</v>
      </c>
      <c r="F123" s="13">
        <f t="shared" si="22"/>
        <v>263.72254895491722</v>
      </c>
      <c r="G123" s="13">
        <f t="shared" si="20"/>
        <v>263.72254895491722</v>
      </c>
      <c r="H123" s="58">
        <f t="shared" si="23"/>
        <v>55.977876934051508</v>
      </c>
      <c r="I123" s="58">
        <f t="shared" si="24"/>
        <v>0.2637225489549172</v>
      </c>
      <c r="J123" s="58">
        <f t="shared" si="25"/>
        <v>0.2637225489549172</v>
      </c>
      <c r="K123" s="109">
        <v>818.15034506868005</v>
      </c>
      <c r="L123" s="109">
        <v>240.19371341376996</v>
      </c>
      <c r="M123" s="109">
        <v>172.5942903810311</v>
      </c>
      <c r="N123" t="b">
        <v>1</v>
      </c>
      <c r="O123" t="b">
        <v>0</v>
      </c>
      <c r="P123" t="s">
        <v>1</v>
      </c>
      <c r="Q123" t="s">
        <v>1</v>
      </c>
      <c r="R123" t="s">
        <v>1</v>
      </c>
      <c r="S123" t="s">
        <v>1</v>
      </c>
      <c r="T123" t="b">
        <v>1</v>
      </c>
      <c r="U123" t="b">
        <v>0</v>
      </c>
      <c r="V123" t="s">
        <v>1</v>
      </c>
      <c r="W123" t="b">
        <v>0</v>
      </c>
      <c r="X123" t="b">
        <v>0</v>
      </c>
      <c r="Y123" t="s">
        <v>557</v>
      </c>
      <c r="Z123" s="115">
        <v>401</v>
      </c>
    </row>
    <row r="124" spans="1:26">
      <c r="A124" t="s">
        <v>454</v>
      </c>
      <c r="B124" t="s">
        <v>0</v>
      </c>
      <c r="C124">
        <v>2020</v>
      </c>
      <c r="D124" t="s">
        <v>455</v>
      </c>
      <c r="E124" s="110">
        <v>56024.173995971716</v>
      </c>
      <c r="F124" s="13">
        <f t="shared" si="22"/>
        <v>263.9293605685649</v>
      </c>
      <c r="G124" s="13">
        <f t="shared" si="20"/>
        <v>263.9293605685649</v>
      </c>
      <c r="H124" s="58">
        <f t="shared" si="23"/>
        <v>56.024173995971715</v>
      </c>
      <c r="I124" s="58">
        <f t="shared" si="24"/>
        <v>0.26392936056856492</v>
      </c>
      <c r="J124" s="58">
        <f t="shared" si="25"/>
        <v>0.26392936056856492</v>
      </c>
      <c r="K124" s="109">
        <v>961.12576414364401</v>
      </c>
      <c r="L124" s="109">
        <v>294.13039206872611</v>
      </c>
      <c r="M124" s="109">
        <v>237.67461118376002</v>
      </c>
      <c r="N124" t="b">
        <v>1</v>
      </c>
      <c r="O124" t="b">
        <v>0</v>
      </c>
      <c r="P124" t="s">
        <v>1</v>
      </c>
      <c r="Q124" t="s">
        <v>1</v>
      </c>
      <c r="R124" t="s">
        <v>1</v>
      </c>
      <c r="S124" t="s">
        <v>1</v>
      </c>
      <c r="T124" t="b">
        <v>1</v>
      </c>
      <c r="U124" t="b">
        <v>0</v>
      </c>
      <c r="V124" t="s">
        <v>1</v>
      </c>
      <c r="W124" t="b">
        <v>0</v>
      </c>
      <c r="X124" t="b">
        <v>0</v>
      </c>
      <c r="Y124" t="s">
        <v>557</v>
      </c>
      <c r="Z124" s="115">
        <v>401</v>
      </c>
    </row>
    <row r="125" spans="1:26">
      <c r="A125" t="s">
        <v>454</v>
      </c>
      <c r="B125" t="s">
        <v>0</v>
      </c>
      <c r="C125">
        <v>2020</v>
      </c>
      <c r="D125" t="s">
        <v>455</v>
      </c>
      <c r="E125" s="110">
        <v>56040.418579101613</v>
      </c>
      <c r="F125" s="13">
        <f t="shared" si="22"/>
        <v>264.00192394859994</v>
      </c>
      <c r="G125" s="13">
        <f t="shared" si="20"/>
        <v>264.00192394859994</v>
      </c>
      <c r="H125" s="58">
        <f t="shared" si="23"/>
        <v>56.040418579101612</v>
      </c>
      <c r="I125" s="58">
        <f t="shared" si="24"/>
        <v>0.26400192394859995</v>
      </c>
      <c r="J125" s="58">
        <f t="shared" si="25"/>
        <v>0.26400192394859995</v>
      </c>
      <c r="K125" s="109">
        <v>1287.6272945262101</v>
      </c>
      <c r="L125" s="109">
        <v>360.94390080013</v>
      </c>
      <c r="M125" s="109">
        <v>298.70264573234601</v>
      </c>
      <c r="N125" t="b">
        <v>1</v>
      </c>
      <c r="O125" t="b">
        <v>0</v>
      </c>
      <c r="P125" t="s">
        <v>1</v>
      </c>
      <c r="Q125" t="s">
        <v>1</v>
      </c>
      <c r="R125" t="s">
        <v>1</v>
      </c>
      <c r="S125" t="s">
        <v>1</v>
      </c>
      <c r="T125" t="b">
        <v>1</v>
      </c>
      <c r="U125" t="b">
        <v>0</v>
      </c>
      <c r="V125" t="s">
        <v>1</v>
      </c>
      <c r="W125" t="b">
        <v>0</v>
      </c>
      <c r="X125" t="b">
        <v>0</v>
      </c>
      <c r="Y125" t="s">
        <v>557</v>
      </c>
      <c r="Z125" s="115">
        <v>401</v>
      </c>
    </row>
    <row r="126" spans="1:26">
      <c r="A126" t="s">
        <v>454</v>
      </c>
      <c r="B126" t="s">
        <v>0</v>
      </c>
      <c r="C126">
        <v>2020</v>
      </c>
      <c r="D126" t="s">
        <v>455</v>
      </c>
      <c r="E126" s="110">
        <v>56051.789787292539</v>
      </c>
      <c r="F126" s="13">
        <f t="shared" si="22"/>
        <v>264.05271766631625</v>
      </c>
      <c r="G126" s="13">
        <f t="shared" si="20"/>
        <v>264.05271766631625</v>
      </c>
      <c r="H126" s="58">
        <f t="shared" si="23"/>
        <v>56.051789787292542</v>
      </c>
      <c r="I126" s="58">
        <f t="shared" si="24"/>
        <v>0.26405271766631627</v>
      </c>
      <c r="J126" s="58">
        <f t="shared" si="25"/>
        <v>0.26405271766631627</v>
      </c>
      <c r="K126" s="109">
        <v>804.64648319408502</v>
      </c>
      <c r="L126" s="109">
        <v>210.4761355003651</v>
      </c>
      <c r="M126" s="109">
        <v>170.93881694019706</v>
      </c>
      <c r="N126" t="b">
        <v>1</v>
      </c>
      <c r="O126" t="b">
        <v>0</v>
      </c>
      <c r="P126" t="s">
        <v>1</v>
      </c>
      <c r="Q126" t="s">
        <v>1</v>
      </c>
      <c r="R126" t="s">
        <v>1</v>
      </c>
      <c r="S126" t="s">
        <v>1</v>
      </c>
      <c r="T126" t="b">
        <v>1</v>
      </c>
      <c r="U126" t="b">
        <v>0</v>
      </c>
      <c r="V126" t="s">
        <v>1</v>
      </c>
      <c r="W126" t="b">
        <v>0</v>
      </c>
      <c r="X126" t="b">
        <v>0</v>
      </c>
      <c r="Y126" t="s">
        <v>557</v>
      </c>
      <c r="Z126" s="115">
        <v>401</v>
      </c>
    </row>
    <row r="127" spans="1:26">
      <c r="A127" t="s">
        <v>454</v>
      </c>
      <c r="B127" t="s">
        <v>0</v>
      </c>
      <c r="C127">
        <v>2020</v>
      </c>
      <c r="D127" t="s">
        <v>455</v>
      </c>
      <c r="E127" s="110">
        <v>56102.147994995226</v>
      </c>
      <c r="F127" s="13">
        <f t="shared" si="22"/>
        <v>264.27765485877086</v>
      </c>
      <c r="G127" s="13">
        <f t="shared" si="20"/>
        <v>264.27765485877086</v>
      </c>
      <c r="H127" s="58">
        <f t="shared" si="23"/>
        <v>56.102147994995228</v>
      </c>
      <c r="I127" s="58">
        <f t="shared" si="24"/>
        <v>0.26427765485877086</v>
      </c>
      <c r="J127" s="58">
        <f t="shared" si="25"/>
        <v>0.26427765485877086</v>
      </c>
      <c r="K127" s="109">
        <v>1089.65393969558</v>
      </c>
      <c r="L127" s="109">
        <v>329.18230036185014</v>
      </c>
      <c r="M127" s="109">
        <v>262.587175321892</v>
      </c>
      <c r="N127" t="b">
        <v>1</v>
      </c>
      <c r="O127" t="b">
        <v>0</v>
      </c>
      <c r="P127" t="s">
        <v>1</v>
      </c>
      <c r="Q127" t="s">
        <v>1</v>
      </c>
      <c r="R127" t="s">
        <v>1</v>
      </c>
      <c r="S127" t="s">
        <v>1</v>
      </c>
      <c r="T127" t="b">
        <v>1</v>
      </c>
      <c r="U127" t="b">
        <v>0</v>
      </c>
      <c r="V127" t="s">
        <v>1</v>
      </c>
      <c r="W127" t="b">
        <v>0</v>
      </c>
      <c r="X127" t="b">
        <v>0</v>
      </c>
      <c r="Y127" t="s">
        <v>557</v>
      </c>
      <c r="Z127" s="115">
        <v>401</v>
      </c>
    </row>
    <row r="128" spans="1:26">
      <c r="A128" t="s">
        <v>454</v>
      </c>
      <c r="B128" t="s">
        <v>0</v>
      </c>
      <c r="C128">
        <v>2020</v>
      </c>
      <c r="D128" t="s">
        <v>455</v>
      </c>
      <c r="E128" s="110">
        <v>56134.637161255021</v>
      </c>
      <c r="F128" s="13">
        <f t="shared" si="22"/>
        <v>264.42277007714932</v>
      </c>
      <c r="G128" s="13">
        <f t="shared" si="20"/>
        <v>264.42277007714932</v>
      </c>
      <c r="H128" s="58">
        <f t="shared" si="23"/>
        <v>56.134637161255021</v>
      </c>
      <c r="I128" s="58">
        <f t="shared" si="24"/>
        <v>0.26442277007714932</v>
      </c>
      <c r="J128" s="58">
        <f t="shared" si="25"/>
        <v>0.26442277007714932</v>
      </c>
      <c r="K128" s="109">
        <v>817.21711593021803</v>
      </c>
      <c r="L128" s="109">
        <v>270.3660303077919</v>
      </c>
      <c r="M128" s="109">
        <v>170.93995218868406</v>
      </c>
      <c r="N128" t="b">
        <v>1</v>
      </c>
      <c r="O128" t="b">
        <v>0</v>
      </c>
      <c r="P128" t="s">
        <v>1</v>
      </c>
      <c r="Q128" t="s">
        <v>1</v>
      </c>
      <c r="R128" t="s">
        <v>1</v>
      </c>
      <c r="S128" t="s">
        <v>1</v>
      </c>
      <c r="T128" t="b">
        <v>1</v>
      </c>
      <c r="U128" t="b">
        <v>0</v>
      </c>
      <c r="V128" t="s">
        <v>1</v>
      </c>
      <c r="W128" t="b">
        <v>0</v>
      </c>
      <c r="X128" t="b">
        <v>0</v>
      </c>
      <c r="Y128" t="s">
        <v>557</v>
      </c>
      <c r="Z128" s="115">
        <v>401</v>
      </c>
    </row>
    <row r="129" spans="1:26">
      <c r="A129" t="s">
        <v>454</v>
      </c>
      <c r="B129" t="s">
        <v>0</v>
      </c>
      <c r="C129">
        <v>2020</v>
      </c>
      <c r="D129" t="s">
        <v>455</v>
      </c>
      <c r="E129" s="110">
        <v>56336.882221222244</v>
      </c>
      <c r="F129" s="13">
        <f t="shared" si="22"/>
        <v>265.32601458080586</v>
      </c>
      <c r="G129" s="13">
        <f t="shared" si="20"/>
        <v>265.32601458080586</v>
      </c>
      <c r="H129" s="58">
        <f t="shared" si="23"/>
        <v>56.336882221222247</v>
      </c>
      <c r="I129" s="58">
        <f t="shared" si="24"/>
        <v>0.26532601458080585</v>
      </c>
      <c r="J129" s="58">
        <f t="shared" si="25"/>
        <v>0.26532601458080585</v>
      </c>
      <c r="K129" s="109">
        <v>545.94606891905903</v>
      </c>
      <c r="L129" s="109">
        <v>231.99170579313204</v>
      </c>
      <c r="M129" s="109">
        <v>138.70945038769105</v>
      </c>
      <c r="N129" t="b">
        <v>1</v>
      </c>
      <c r="O129" t="b">
        <v>0</v>
      </c>
      <c r="P129" t="s">
        <v>1</v>
      </c>
      <c r="Q129" t="s">
        <v>1</v>
      </c>
      <c r="R129" t="s">
        <v>1</v>
      </c>
      <c r="S129" t="s">
        <v>1</v>
      </c>
      <c r="T129" t="b">
        <v>1</v>
      </c>
      <c r="U129" t="b">
        <v>0</v>
      </c>
      <c r="V129" t="s">
        <v>1</v>
      </c>
      <c r="W129" t="b">
        <v>0</v>
      </c>
      <c r="X129" t="b">
        <v>0</v>
      </c>
      <c r="Y129" t="s">
        <v>557</v>
      </c>
      <c r="Z129" s="116">
        <v>401</v>
      </c>
    </row>
    <row r="130" spans="1:26">
      <c r="A130" t="s">
        <v>454</v>
      </c>
      <c r="B130" t="s">
        <v>0</v>
      </c>
      <c r="C130">
        <v>2020</v>
      </c>
      <c r="D130" t="s">
        <v>455</v>
      </c>
      <c r="E130" s="110">
        <v>53963.01491127476</v>
      </c>
      <c r="F130" s="13">
        <f t="shared" si="22"/>
        <v>254.7133540302103</v>
      </c>
      <c r="G130" s="13">
        <f t="shared" si="20"/>
        <v>254.7133540302103</v>
      </c>
      <c r="H130" s="58">
        <f t="shared" si="23"/>
        <v>53.963014911274762</v>
      </c>
      <c r="I130" s="58">
        <f t="shared" si="24"/>
        <v>0.25471335403021028</v>
      </c>
      <c r="J130" s="58">
        <f t="shared" si="25"/>
        <v>0.25471335403021028</v>
      </c>
      <c r="K130" s="62">
        <v>809.84430209294896</v>
      </c>
      <c r="L130" s="62">
        <v>197.40766251385099</v>
      </c>
      <c r="M130" s="62">
        <v>150.74105375466195</v>
      </c>
      <c r="N130" t="b">
        <v>1</v>
      </c>
      <c r="O130" t="b">
        <v>0</v>
      </c>
      <c r="P130" t="s">
        <v>1</v>
      </c>
      <c r="Q130" t="s">
        <v>1</v>
      </c>
      <c r="R130" t="s">
        <v>1</v>
      </c>
      <c r="S130" t="s">
        <v>1</v>
      </c>
      <c r="T130" t="b">
        <v>1</v>
      </c>
      <c r="U130" t="b">
        <v>0</v>
      </c>
      <c r="V130" t="s">
        <v>1</v>
      </c>
      <c r="W130" t="b">
        <v>0</v>
      </c>
      <c r="X130" t="b">
        <v>0</v>
      </c>
      <c r="Y130" t="s">
        <v>557</v>
      </c>
      <c r="Z130" s="117">
        <v>1210</v>
      </c>
    </row>
    <row r="131" spans="1:26">
      <c r="A131" t="s">
        <v>454</v>
      </c>
      <c r="B131" t="s">
        <v>0</v>
      </c>
      <c r="C131">
        <v>2020</v>
      </c>
      <c r="D131" t="s">
        <v>455</v>
      </c>
      <c r="E131" s="110">
        <v>53969.257368669554</v>
      </c>
      <c r="F131" s="13">
        <f t="shared" si="22"/>
        <v>254.7412929586749</v>
      </c>
      <c r="G131" s="13">
        <f t="shared" si="20"/>
        <v>254.7412929586749</v>
      </c>
      <c r="H131" s="58">
        <f t="shared" si="23"/>
        <v>53.969257368669552</v>
      </c>
      <c r="I131" s="58">
        <f t="shared" si="24"/>
        <v>0.25474129295867493</v>
      </c>
      <c r="J131" s="58">
        <f t="shared" si="25"/>
        <v>0.25474129295867493</v>
      </c>
      <c r="K131" s="62">
        <v>577.157803871223</v>
      </c>
      <c r="L131" s="62">
        <v>124.36595039028805</v>
      </c>
      <c r="M131" s="62">
        <v>93.421235752572954</v>
      </c>
      <c r="N131" t="b">
        <v>1</v>
      </c>
      <c r="O131" t="b">
        <v>0</v>
      </c>
      <c r="P131" t="s">
        <v>1</v>
      </c>
      <c r="Q131" t="s">
        <v>1</v>
      </c>
      <c r="R131" t="s">
        <v>1</v>
      </c>
      <c r="S131" t="s">
        <v>1</v>
      </c>
      <c r="T131" t="b">
        <v>1</v>
      </c>
      <c r="U131" t="b">
        <v>0</v>
      </c>
      <c r="V131" t="s">
        <v>1</v>
      </c>
      <c r="W131" t="b">
        <v>0</v>
      </c>
      <c r="X131" t="b">
        <v>0</v>
      </c>
      <c r="Y131" t="s">
        <v>557</v>
      </c>
      <c r="Z131" s="117">
        <v>1210</v>
      </c>
    </row>
    <row r="132" spans="1:26">
      <c r="A132" t="s">
        <v>454</v>
      </c>
      <c r="B132" t="s">
        <v>0</v>
      </c>
      <c r="C132">
        <v>2020</v>
      </c>
      <c r="D132" t="s">
        <v>455</v>
      </c>
      <c r="E132" s="110">
        <v>54007.844877097574</v>
      </c>
      <c r="F132" s="13">
        <f t="shared" si="22"/>
        <v>254.91399264731092</v>
      </c>
      <c r="G132" s="13">
        <f t="shared" si="20"/>
        <v>254.91399264731092</v>
      </c>
      <c r="H132" s="58">
        <f t="shared" si="23"/>
        <v>54.007844877097575</v>
      </c>
      <c r="I132" s="58">
        <f t="shared" si="24"/>
        <v>0.25491399264731091</v>
      </c>
      <c r="J132" s="58">
        <f t="shared" si="25"/>
        <v>0.25491399264731091</v>
      </c>
      <c r="K132" s="62">
        <v>871.736872889099</v>
      </c>
      <c r="L132" s="62">
        <v>213.78491508523098</v>
      </c>
      <c r="M132" s="62">
        <v>176.35109653183997</v>
      </c>
      <c r="N132" t="b">
        <v>1</v>
      </c>
      <c r="O132" t="b">
        <v>0</v>
      </c>
      <c r="P132" t="s">
        <v>1</v>
      </c>
      <c r="Q132" t="s">
        <v>1</v>
      </c>
      <c r="R132" t="s">
        <v>1</v>
      </c>
      <c r="S132" t="s">
        <v>1</v>
      </c>
      <c r="T132" t="b">
        <v>1</v>
      </c>
      <c r="U132" t="b">
        <v>0</v>
      </c>
      <c r="V132" t="s">
        <v>1</v>
      </c>
      <c r="W132" t="b">
        <v>0</v>
      </c>
      <c r="X132" t="b">
        <v>0</v>
      </c>
      <c r="Y132" t="s">
        <v>557</v>
      </c>
      <c r="Z132" s="117">
        <v>1210</v>
      </c>
    </row>
    <row r="133" spans="1:26">
      <c r="A133" t="s">
        <v>454</v>
      </c>
      <c r="B133" t="s">
        <v>0</v>
      </c>
      <c r="C133">
        <v>2020</v>
      </c>
      <c r="D133" t="s">
        <v>455</v>
      </c>
      <c r="E133" s="110">
        <v>54038.089098071127</v>
      </c>
      <c r="F133" s="13">
        <f t="shared" si="22"/>
        <v>255.0493472047971</v>
      </c>
      <c r="G133" s="13">
        <f t="shared" si="20"/>
        <v>255.0493472047971</v>
      </c>
      <c r="H133" s="58">
        <f t="shared" si="23"/>
        <v>54.038089098071126</v>
      </c>
      <c r="I133" s="58">
        <f t="shared" si="24"/>
        <v>0.25504934720479711</v>
      </c>
      <c r="J133" s="58">
        <f t="shared" si="25"/>
        <v>0.25504934720479711</v>
      </c>
      <c r="K133" s="62">
        <v>1213.8505924262099</v>
      </c>
      <c r="L133" s="62">
        <v>324.44102405605008</v>
      </c>
      <c r="M133" s="62">
        <v>232.32694890470691</v>
      </c>
      <c r="N133" t="b">
        <v>1</v>
      </c>
      <c r="O133" t="b">
        <v>0</v>
      </c>
      <c r="P133" t="s">
        <v>1</v>
      </c>
      <c r="Q133" t="s">
        <v>1</v>
      </c>
      <c r="R133" t="s">
        <v>1</v>
      </c>
      <c r="S133" t="s">
        <v>1</v>
      </c>
      <c r="T133" t="b">
        <v>1</v>
      </c>
      <c r="U133" t="b">
        <v>0</v>
      </c>
      <c r="V133" t="s">
        <v>1</v>
      </c>
      <c r="W133" t="b">
        <v>0</v>
      </c>
      <c r="X133" t="b">
        <v>0</v>
      </c>
      <c r="Y133" t="s">
        <v>557</v>
      </c>
      <c r="Z133" s="117">
        <v>1210</v>
      </c>
    </row>
    <row r="134" spans="1:26">
      <c r="A134" t="s">
        <v>454</v>
      </c>
      <c r="B134" t="s">
        <v>0</v>
      </c>
      <c r="C134">
        <v>2020</v>
      </c>
      <c r="D134" t="s">
        <v>455</v>
      </c>
      <c r="E134" s="110">
        <v>54044.122860865973</v>
      </c>
      <c r="F134" s="13">
        <f t="shared" si="22"/>
        <v>255.07635015161657</v>
      </c>
      <c r="G134" s="13">
        <f t="shared" si="20"/>
        <v>255.07635015161657</v>
      </c>
      <c r="H134" s="58">
        <f t="shared" si="23"/>
        <v>54.044122860865976</v>
      </c>
      <c r="I134" s="58">
        <f t="shared" si="24"/>
        <v>0.25507635015161656</v>
      </c>
      <c r="J134" s="58">
        <f t="shared" si="25"/>
        <v>0.25507635015161656</v>
      </c>
      <c r="K134" s="62">
        <v>980.17065828282</v>
      </c>
      <c r="L134" s="62">
        <v>173.65905608718015</v>
      </c>
      <c r="M134" s="62">
        <v>160.07894536237302</v>
      </c>
      <c r="N134" t="b">
        <v>1</v>
      </c>
      <c r="O134" t="b">
        <v>0</v>
      </c>
      <c r="P134" t="s">
        <v>1</v>
      </c>
      <c r="Q134" t="s">
        <v>1</v>
      </c>
      <c r="R134" t="s">
        <v>1</v>
      </c>
      <c r="S134" t="s">
        <v>1</v>
      </c>
      <c r="T134" t="b">
        <v>1</v>
      </c>
      <c r="U134" t="b">
        <v>0</v>
      </c>
      <c r="V134" t="s">
        <v>1</v>
      </c>
      <c r="W134" t="b">
        <v>0</v>
      </c>
      <c r="X134" t="b">
        <v>0</v>
      </c>
      <c r="Y134" t="s">
        <v>557</v>
      </c>
      <c r="Z134" s="117">
        <v>1210</v>
      </c>
    </row>
    <row r="135" spans="1:26">
      <c r="A135" t="s">
        <v>454</v>
      </c>
      <c r="B135" t="s">
        <v>0</v>
      </c>
      <c r="C135">
        <v>2020</v>
      </c>
      <c r="D135" t="s">
        <v>455</v>
      </c>
      <c r="E135" s="110">
        <v>54047.743118542887</v>
      </c>
      <c r="F135" s="13">
        <f t="shared" si="22"/>
        <v>255.09255184474819</v>
      </c>
      <c r="G135" s="13">
        <f t="shared" si="20"/>
        <v>255.09255184474819</v>
      </c>
      <c r="H135" s="58">
        <f t="shared" si="23"/>
        <v>54.04774311854289</v>
      </c>
      <c r="I135" s="58">
        <f t="shared" si="24"/>
        <v>0.25509255184474816</v>
      </c>
      <c r="J135" s="58">
        <f t="shared" si="25"/>
        <v>0.25509255184474816</v>
      </c>
      <c r="K135" s="62">
        <v>743.94823704595001</v>
      </c>
      <c r="L135" s="62">
        <v>136.98165317948303</v>
      </c>
      <c r="M135" s="62">
        <v>122.62361630846908</v>
      </c>
      <c r="N135" t="b">
        <v>1</v>
      </c>
      <c r="O135" t="b">
        <v>0</v>
      </c>
      <c r="P135" t="s">
        <v>1</v>
      </c>
      <c r="Q135" t="s">
        <v>1</v>
      </c>
      <c r="R135" t="s">
        <v>1</v>
      </c>
      <c r="S135" t="s">
        <v>1</v>
      </c>
      <c r="T135" t="b">
        <v>1</v>
      </c>
      <c r="U135" t="b">
        <v>0</v>
      </c>
      <c r="V135" t="s">
        <v>1</v>
      </c>
      <c r="W135" t="b">
        <v>0</v>
      </c>
      <c r="X135" t="b">
        <v>0</v>
      </c>
      <c r="Y135" t="s">
        <v>557</v>
      </c>
      <c r="Z135" s="117">
        <v>1210</v>
      </c>
    </row>
    <row r="136" spans="1:26">
      <c r="A136" t="s">
        <v>454</v>
      </c>
      <c r="B136" t="s">
        <v>0</v>
      </c>
      <c r="C136">
        <v>2020</v>
      </c>
      <c r="D136" t="s">
        <v>455</v>
      </c>
      <c r="E136" s="110">
        <v>54049.971600767538</v>
      </c>
      <c r="F136" s="13">
        <f t="shared" si="22"/>
        <v>255.10252491494973</v>
      </c>
      <c r="G136" s="13">
        <f t="shared" si="20"/>
        <v>255.10252491494973</v>
      </c>
      <c r="H136" s="58">
        <f t="shared" si="23"/>
        <v>54.049971600767535</v>
      </c>
      <c r="I136" s="58">
        <f t="shared" si="24"/>
        <v>0.25510252491494972</v>
      </c>
      <c r="J136" s="58">
        <f t="shared" si="25"/>
        <v>0.25510252491494972</v>
      </c>
      <c r="K136" s="62">
        <v>646.56362647727497</v>
      </c>
      <c r="L136" s="62">
        <v>129.57002693354002</v>
      </c>
      <c r="M136" s="62">
        <v>100.31173368378995</v>
      </c>
      <c r="N136" t="b">
        <v>1</v>
      </c>
      <c r="O136" t="b">
        <v>0</v>
      </c>
      <c r="P136" t="s">
        <v>1</v>
      </c>
      <c r="Q136" t="s">
        <v>1</v>
      </c>
      <c r="R136" t="s">
        <v>1</v>
      </c>
      <c r="S136" t="s">
        <v>1</v>
      </c>
      <c r="T136" t="b">
        <v>1</v>
      </c>
      <c r="U136" t="b">
        <v>0</v>
      </c>
      <c r="V136" t="s">
        <v>1</v>
      </c>
      <c r="W136" t="b">
        <v>0</v>
      </c>
      <c r="X136" t="b">
        <v>0</v>
      </c>
      <c r="Y136" t="s">
        <v>557</v>
      </c>
      <c r="Z136" s="117">
        <v>1210</v>
      </c>
    </row>
    <row r="137" spans="1:26">
      <c r="A137" t="s">
        <v>454</v>
      </c>
      <c r="B137" t="s">
        <v>0</v>
      </c>
      <c r="C137">
        <v>2020</v>
      </c>
      <c r="D137" t="s">
        <v>455</v>
      </c>
      <c r="E137" s="110">
        <v>54050.752074610486</v>
      </c>
      <c r="F137" s="13">
        <f t="shared" ref="F137:F152" si="26">0.0083*E137^(0.9482)</f>
        <v>255.10601774478585</v>
      </c>
      <c r="G137" s="13">
        <f t="shared" si="20"/>
        <v>255.10601774478585</v>
      </c>
      <c r="H137" s="58">
        <f t="shared" si="23"/>
        <v>54.050752074610486</v>
      </c>
      <c r="I137" s="58">
        <f t="shared" si="24"/>
        <v>0.25510601774478586</v>
      </c>
      <c r="J137" s="58">
        <f t="shared" si="25"/>
        <v>0.25510601774478586</v>
      </c>
      <c r="K137" s="62">
        <v>746.84848727205099</v>
      </c>
      <c r="L137" s="62">
        <v>178.96484794914295</v>
      </c>
      <c r="M137" s="62">
        <v>142.83320195745307</v>
      </c>
      <c r="N137" t="b">
        <v>1</v>
      </c>
      <c r="O137" t="b">
        <v>0</v>
      </c>
      <c r="P137" t="s">
        <v>1</v>
      </c>
      <c r="Q137" t="s">
        <v>1</v>
      </c>
      <c r="R137" t="s">
        <v>1</v>
      </c>
      <c r="S137" t="s">
        <v>1</v>
      </c>
      <c r="T137" t="b">
        <v>1</v>
      </c>
      <c r="U137" t="b">
        <v>0</v>
      </c>
      <c r="V137" t="s">
        <v>1</v>
      </c>
      <c r="W137" t="b">
        <v>0</v>
      </c>
      <c r="X137" t="b">
        <v>0</v>
      </c>
      <c r="Y137" t="s">
        <v>557</v>
      </c>
      <c r="Z137" s="117">
        <v>1210</v>
      </c>
    </row>
    <row r="138" spans="1:26">
      <c r="A138" t="s">
        <v>454</v>
      </c>
      <c r="B138" t="s">
        <v>0</v>
      </c>
      <c r="C138">
        <v>2020</v>
      </c>
      <c r="D138" t="s">
        <v>455</v>
      </c>
      <c r="E138" s="110">
        <v>54051.532548453441</v>
      </c>
      <c r="F138" s="13">
        <f t="shared" si="26"/>
        <v>255.10951057200896</v>
      </c>
      <c r="G138" s="13">
        <f t="shared" si="20"/>
        <v>255.10951057200896</v>
      </c>
      <c r="H138" s="58">
        <f t="shared" si="23"/>
        <v>54.051532548453437</v>
      </c>
      <c r="I138" s="58">
        <f t="shared" si="24"/>
        <v>0.25510951057200898</v>
      </c>
      <c r="J138" s="58">
        <f t="shared" si="25"/>
        <v>0.25510951057200898</v>
      </c>
      <c r="K138" s="62">
        <v>815.47695653145604</v>
      </c>
      <c r="L138" s="62">
        <v>193.95447053184387</v>
      </c>
      <c r="M138" s="62">
        <v>153.19460404899712</v>
      </c>
      <c r="N138" t="b">
        <v>1</v>
      </c>
      <c r="O138" t="b">
        <v>0</v>
      </c>
      <c r="P138" t="s">
        <v>1</v>
      </c>
      <c r="Q138" t="s">
        <v>1</v>
      </c>
      <c r="R138" t="s">
        <v>1</v>
      </c>
      <c r="S138" t="s">
        <v>1</v>
      </c>
      <c r="T138" t="b">
        <v>1</v>
      </c>
      <c r="U138" t="b">
        <v>0</v>
      </c>
      <c r="V138" t="s">
        <v>1</v>
      </c>
      <c r="W138" t="b">
        <v>0</v>
      </c>
      <c r="X138" t="b">
        <v>0</v>
      </c>
      <c r="Y138" t="s">
        <v>557</v>
      </c>
      <c r="Z138" s="117">
        <v>1210</v>
      </c>
    </row>
    <row r="139" spans="1:26">
      <c r="A139" t="s">
        <v>454</v>
      </c>
      <c r="B139" t="s">
        <v>0</v>
      </c>
      <c r="C139">
        <v>2020</v>
      </c>
      <c r="D139" t="s">
        <v>455</v>
      </c>
      <c r="E139" s="110">
        <v>54052.573180244042</v>
      </c>
      <c r="F139" s="13">
        <f t="shared" si="26"/>
        <v>255.11416767090958</v>
      </c>
      <c r="G139" s="13">
        <f t="shared" si="20"/>
        <v>255.11416767090958</v>
      </c>
      <c r="H139" s="58">
        <f t="shared" si="23"/>
        <v>54.052573180244039</v>
      </c>
      <c r="I139" s="58">
        <f t="shared" si="24"/>
        <v>0.25511416767090955</v>
      </c>
      <c r="J139" s="58">
        <f t="shared" si="25"/>
        <v>0.25511416767090955</v>
      </c>
      <c r="K139" s="62">
        <v>645.17397461324003</v>
      </c>
      <c r="L139" s="62">
        <v>127.47113504057097</v>
      </c>
      <c r="M139" s="62">
        <v>102.36457628474602</v>
      </c>
      <c r="N139" t="b">
        <v>1</v>
      </c>
      <c r="O139" t="b">
        <v>0</v>
      </c>
      <c r="P139" t="s">
        <v>1</v>
      </c>
      <c r="Q139" t="s">
        <v>1</v>
      </c>
      <c r="R139" t="s">
        <v>1</v>
      </c>
      <c r="S139" t="s">
        <v>1</v>
      </c>
      <c r="T139" t="b">
        <v>1</v>
      </c>
      <c r="U139" t="b">
        <v>0</v>
      </c>
      <c r="V139" t="s">
        <v>1</v>
      </c>
      <c r="W139" t="b">
        <v>0</v>
      </c>
      <c r="X139" t="b">
        <v>0</v>
      </c>
      <c r="Y139" t="s">
        <v>557</v>
      </c>
      <c r="Z139" s="117">
        <v>1210</v>
      </c>
    </row>
    <row r="140" spans="1:26">
      <c r="A140" t="s">
        <v>454</v>
      </c>
      <c r="B140" t="s">
        <v>0</v>
      </c>
      <c r="C140">
        <v>2020</v>
      </c>
      <c r="D140" t="s">
        <v>455</v>
      </c>
      <c r="E140" s="110">
        <v>54054.134127929938</v>
      </c>
      <c r="F140" s="13">
        <f t="shared" si="26"/>
        <v>255.12115331055244</v>
      </c>
      <c r="G140" s="13">
        <f t="shared" si="20"/>
        <v>255.12115331055244</v>
      </c>
      <c r="H140" s="58">
        <f t="shared" si="23"/>
        <v>54.054134127929935</v>
      </c>
      <c r="I140" s="58">
        <f t="shared" si="24"/>
        <v>0.25512115331055246</v>
      </c>
      <c r="J140" s="58">
        <f t="shared" si="25"/>
        <v>0.25512115331055246</v>
      </c>
      <c r="K140" s="62">
        <v>564.28263160798997</v>
      </c>
      <c r="L140" s="62">
        <v>118.08598126312404</v>
      </c>
      <c r="M140" s="62">
        <v>97.879380029341974</v>
      </c>
      <c r="N140" t="b">
        <v>1</v>
      </c>
      <c r="O140" t="b">
        <v>0</v>
      </c>
      <c r="P140" t="s">
        <v>1</v>
      </c>
      <c r="Q140" t="s">
        <v>1</v>
      </c>
      <c r="R140" t="s">
        <v>1</v>
      </c>
      <c r="S140" t="s">
        <v>1</v>
      </c>
      <c r="T140" t="b">
        <v>1</v>
      </c>
      <c r="U140" t="b">
        <v>0</v>
      </c>
      <c r="V140" t="s">
        <v>1</v>
      </c>
      <c r="W140" t="b">
        <v>0</v>
      </c>
      <c r="X140" t="b">
        <v>0</v>
      </c>
      <c r="Y140" t="s">
        <v>557</v>
      </c>
      <c r="Z140" s="117">
        <v>1210</v>
      </c>
    </row>
    <row r="141" spans="1:26">
      <c r="A141" t="s">
        <v>454</v>
      </c>
      <c r="B141" t="s">
        <v>0</v>
      </c>
      <c r="C141">
        <v>2020</v>
      </c>
      <c r="D141" t="s">
        <v>455</v>
      </c>
      <c r="E141" s="110">
        <v>54060.411187614773</v>
      </c>
      <c r="F141" s="13">
        <f t="shared" si="26"/>
        <v>255.1492446506376</v>
      </c>
      <c r="G141" s="13">
        <f t="shared" si="20"/>
        <v>255.1492446506376</v>
      </c>
      <c r="H141" s="58">
        <f t="shared" si="23"/>
        <v>54.060411187614775</v>
      </c>
      <c r="I141" s="58">
        <f t="shared" si="24"/>
        <v>0.2551492446506376</v>
      </c>
      <c r="J141" s="58">
        <f t="shared" si="25"/>
        <v>0.2551492446506376</v>
      </c>
      <c r="K141" s="62">
        <v>495.40851576186196</v>
      </c>
      <c r="L141" s="62">
        <v>123.19747628543098</v>
      </c>
      <c r="M141" s="62">
        <v>93.441997541832961</v>
      </c>
      <c r="N141" t="b">
        <v>1</v>
      </c>
      <c r="O141" t="b">
        <v>0</v>
      </c>
      <c r="P141" t="s">
        <v>1</v>
      </c>
      <c r="Q141" t="s">
        <v>1</v>
      </c>
      <c r="R141" t="s">
        <v>1</v>
      </c>
      <c r="S141" t="s">
        <v>1</v>
      </c>
      <c r="T141" t="b">
        <v>1</v>
      </c>
      <c r="U141" t="b">
        <v>0</v>
      </c>
      <c r="V141" t="s">
        <v>1</v>
      </c>
      <c r="W141" t="b">
        <v>0</v>
      </c>
      <c r="X141" t="b">
        <v>0</v>
      </c>
      <c r="Y141" t="s">
        <v>557</v>
      </c>
      <c r="Z141" s="117">
        <v>1210</v>
      </c>
    </row>
    <row r="142" spans="1:26">
      <c r="A142" t="s">
        <v>454</v>
      </c>
      <c r="B142" t="s">
        <v>0</v>
      </c>
      <c r="C142">
        <v>2020</v>
      </c>
      <c r="D142" t="s">
        <v>455</v>
      </c>
      <c r="E142" s="110">
        <v>54080.302342469695</v>
      </c>
      <c r="F142" s="13">
        <f t="shared" si="26"/>
        <v>255.23826119964514</v>
      </c>
      <c r="G142" s="13">
        <f t="shared" si="20"/>
        <v>255.23826119964514</v>
      </c>
      <c r="H142" s="58">
        <f t="shared" si="23"/>
        <v>54.080302342469693</v>
      </c>
      <c r="I142" s="58">
        <f t="shared" si="24"/>
        <v>0.25523826119964516</v>
      </c>
      <c r="J142" s="58">
        <f t="shared" si="25"/>
        <v>0.25523826119964516</v>
      </c>
      <c r="K142" s="62">
        <v>570.32789862555501</v>
      </c>
      <c r="L142" s="62">
        <v>114.98988355773997</v>
      </c>
      <c r="M142" s="62">
        <v>98.23477144886499</v>
      </c>
      <c r="N142" t="b">
        <v>1</v>
      </c>
      <c r="O142" t="b">
        <v>0</v>
      </c>
      <c r="P142" t="s">
        <v>1</v>
      </c>
      <c r="Q142" t="s">
        <v>1</v>
      </c>
      <c r="R142" t="s">
        <v>1</v>
      </c>
      <c r="S142" t="s">
        <v>1</v>
      </c>
      <c r="T142" t="b">
        <v>1</v>
      </c>
      <c r="U142" t="b">
        <v>0</v>
      </c>
      <c r="V142" t="s">
        <v>1</v>
      </c>
      <c r="W142" t="b">
        <v>0</v>
      </c>
      <c r="X142" t="b">
        <v>0</v>
      </c>
      <c r="Y142" t="s">
        <v>557</v>
      </c>
      <c r="Z142" s="117">
        <v>1210</v>
      </c>
    </row>
    <row r="143" spans="1:26">
      <c r="A143" t="s">
        <v>454</v>
      </c>
      <c r="B143" t="s">
        <v>0</v>
      </c>
      <c r="C143">
        <v>2020</v>
      </c>
      <c r="D143" t="s">
        <v>455</v>
      </c>
      <c r="E143" s="110">
        <v>53942.169000000002</v>
      </c>
      <c r="F143" s="13">
        <f t="shared" si="26"/>
        <v>254.62005423496873</v>
      </c>
      <c r="G143" s="13">
        <f t="shared" si="20"/>
        <v>254.62005423496873</v>
      </c>
      <c r="H143" s="58">
        <f t="shared" si="23"/>
        <v>53.942169</v>
      </c>
      <c r="I143" s="58">
        <f t="shared" si="24"/>
        <v>0.25462005423496875</v>
      </c>
      <c r="J143" s="58">
        <f t="shared" si="25"/>
        <v>0.25462005423496875</v>
      </c>
      <c r="K143" s="62">
        <v>695.33791809627894</v>
      </c>
      <c r="L143" s="62">
        <v>177.88649015947601</v>
      </c>
      <c r="M143" s="62">
        <v>159.20833465432588</v>
      </c>
      <c r="N143" t="b">
        <v>1</v>
      </c>
      <c r="O143" t="b">
        <v>0</v>
      </c>
      <c r="P143" t="s">
        <v>1</v>
      </c>
      <c r="Q143" t="s">
        <v>1</v>
      </c>
      <c r="R143" t="s">
        <v>1</v>
      </c>
      <c r="S143" t="s">
        <v>1</v>
      </c>
      <c r="T143" t="b">
        <v>1</v>
      </c>
      <c r="U143" t="b">
        <v>0</v>
      </c>
      <c r="V143" t="s">
        <v>1</v>
      </c>
      <c r="W143" t="b">
        <v>0</v>
      </c>
      <c r="X143" t="b">
        <v>0</v>
      </c>
      <c r="Y143" t="s">
        <v>557</v>
      </c>
      <c r="Z143" s="117">
        <v>1265</v>
      </c>
    </row>
    <row r="144" spans="1:26">
      <c r="A144" t="s">
        <v>454</v>
      </c>
      <c r="B144" t="s">
        <v>0</v>
      </c>
      <c r="C144">
        <v>2020</v>
      </c>
      <c r="D144" t="s">
        <v>455</v>
      </c>
      <c r="E144" s="110">
        <v>53952.565999999999</v>
      </c>
      <c r="F144" s="13">
        <f t="shared" si="26"/>
        <v>254.66658819666802</v>
      </c>
      <c r="G144" s="13">
        <f t="shared" si="20"/>
        <v>254.66658819666802</v>
      </c>
      <c r="H144" s="58">
        <f t="shared" si="23"/>
        <v>53.952565999999997</v>
      </c>
      <c r="I144" s="58">
        <f t="shared" si="24"/>
        <v>0.25466658819666804</v>
      </c>
      <c r="J144" s="58">
        <f t="shared" si="25"/>
        <v>0.25466658819666804</v>
      </c>
      <c r="K144" s="62">
        <v>1053.5212527856202</v>
      </c>
      <c r="L144" s="62">
        <v>285.35306943885985</v>
      </c>
      <c r="M144" s="62">
        <v>230.25267600757115</v>
      </c>
      <c r="N144" t="b">
        <v>1</v>
      </c>
      <c r="O144" t="b">
        <v>0</v>
      </c>
      <c r="P144" t="s">
        <v>1</v>
      </c>
      <c r="Q144" t="s">
        <v>1</v>
      </c>
      <c r="R144" t="s">
        <v>1</v>
      </c>
      <c r="S144" t="s">
        <v>1</v>
      </c>
      <c r="T144" t="b">
        <v>1</v>
      </c>
      <c r="U144" t="b">
        <v>0</v>
      </c>
      <c r="V144" t="s">
        <v>1</v>
      </c>
      <c r="W144" t="b">
        <v>0</v>
      </c>
      <c r="X144" t="b">
        <v>0</v>
      </c>
      <c r="Y144" t="s">
        <v>557</v>
      </c>
      <c r="Z144" s="117">
        <v>1265</v>
      </c>
    </row>
    <row r="145" spans="1:26">
      <c r="A145" t="s">
        <v>454</v>
      </c>
      <c r="B145" t="s">
        <v>0</v>
      </c>
      <c r="C145">
        <v>2020</v>
      </c>
      <c r="D145" t="s">
        <v>455</v>
      </c>
      <c r="E145" s="110">
        <v>53963.347000000002</v>
      </c>
      <c r="F145" s="13">
        <f t="shared" si="26"/>
        <v>254.71484034062803</v>
      </c>
      <c r="G145" s="13">
        <f t="shared" si="20"/>
        <v>254.71484034062803</v>
      </c>
      <c r="H145" s="58">
        <f t="shared" si="23"/>
        <v>53.963346999999999</v>
      </c>
      <c r="I145" s="58">
        <f t="shared" si="24"/>
        <v>0.25471484034062802</v>
      </c>
      <c r="J145" s="58">
        <f t="shared" si="25"/>
        <v>0.25471484034062802</v>
      </c>
      <c r="K145" s="62">
        <v>886.88412238078399</v>
      </c>
      <c r="L145" s="62">
        <v>309.64717326814616</v>
      </c>
      <c r="M145" s="62">
        <v>234.76626367786196</v>
      </c>
      <c r="N145" t="b">
        <v>1</v>
      </c>
      <c r="O145" t="b">
        <v>0</v>
      </c>
      <c r="P145" t="s">
        <v>1</v>
      </c>
      <c r="Q145" t="s">
        <v>1</v>
      </c>
      <c r="R145" t="s">
        <v>1</v>
      </c>
      <c r="S145" t="s">
        <v>1</v>
      </c>
      <c r="T145" t="b">
        <v>1</v>
      </c>
      <c r="U145" t="b">
        <v>0</v>
      </c>
      <c r="V145" t="s">
        <v>1</v>
      </c>
      <c r="W145" t="b">
        <v>0</v>
      </c>
      <c r="X145" t="b">
        <v>0</v>
      </c>
      <c r="Y145" t="s">
        <v>557</v>
      </c>
      <c r="Z145" s="117">
        <v>1265</v>
      </c>
    </row>
    <row r="146" spans="1:26">
      <c r="A146" t="s">
        <v>454</v>
      </c>
      <c r="B146" t="s">
        <v>0</v>
      </c>
      <c r="C146">
        <v>2020</v>
      </c>
      <c r="D146" t="s">
        <v>455</v>
      </c>
      <c r="E146" s="110">
        <v>53974.127999999997</v>
      </c>
      <c r="F146" s="13">
        <f t="shared" si="26"/>
        <v>254.76309198523856</v>
      </c>
      <c r="G146" s="13">
        <f t="shared" si="20"/>
        <v>254.76309198523856</v>
      </c>
      <c r="H146" s="58">
        <f t="shared" si="23"/>
        <v>53.974128</v>
      </c>
      <c r="I146" s="58">
        <f t="shared" si="24"/>
        <v>0.25476309198523855</v>
      </c>
      <c r="J146" s="58">
        <f t="shared" si="25"/>
        <v>0.25476309198523855</v>
      </c>
      <c r="K146" s="62">
        <v>1002.1904564469901</v>
      </c>
      <c r="L146" s="62">
        <v>550.17822845680007</v>
      </c>
      <c r="M146" s="62">
        <v>343.59212966174709</v>
      </c>
      <c r="N146" t="b">
        <v>1</v>
      </c>
      <c r="O146" t="b">
        <v>0</v>
      </c>
      <c r="P146" t="s">
        <v>1</v>
      </c>
      <c r="Q146" t="s">
        <v>1</v>
      </c>
      <c r="R146" t="s">
        <v>1</v>
      </c>
      <c r="S146" t="s">
        <v>1</v>
      </c>
      <c r="T146" t="b">
        <v>1</v>
      </c>
      <c r="U146" t="b">
        <v>0</v>
      </c>
      <c r="V146" t="s">
        <v>1</v>
      </c>
      <c r="W146" t="b">
        <v>0</v>
      </c>
      <c r="X146" t="b">
        <v>0</v>
      </c>
      <c r="Y146" t="s">
        <v>557</v>
      </c>
      <c r="Z146" s="117">
        <v>1265</v>
      </c>
    </row>
    <row r="147" spans="1:26">
      <c r="A147" t="s">
        <v>454</v>
      </c>
      <c r="B147" t="s">
        <v>0</v>
      </c>
      <c r="C147">
        <v>2020</v>
      </c>
      <c r="D147" t="s">
        <v>455</v>
      </c>
      <c r="E147" s="110">
        <v>53986.576000000001</v>
      </c>
      <c r="F147" s="13">
        <f t="shared" si="26"/>
        <v>254.818803865132</v>
      </c>
      <c r="G147" s="13">
        <f t="shared" si="20"/>
        <v>254.818803865132</v>
      </c>
      <c r="H147" s="58">
        <f t="shared" si="23"/>
        <v>53.986575999999999</v>
      </c>
      <c r="I147" s="58">
        <f t="shared" si="24"/>
        <v>0.254818803865132</v>
      </c>
      <c r="J147" s="58">
        <f t="shared" si="25"/>
        <v>0.254818803865132</v>
      </c>
      <c r="K147" s="62">
        <v>1089.96428720464</v>
      </c>
      <c r="L147" s="62">
        <v>415.60584103128008</v>
      </c>
      <c r="M147" s="62">
        <v>313.17288235883495</v>
      </c>
      <c r="N147" t="b">
        <v>1</v>
      </c>
      <c r="O147" t="b">
        <v>0</v>
      </c>
      <c r="P147" t="s">
        <v>1</v>
      </c>
      <c r="Q147" t="s">
        <v>1</v>
      </c>
      <c r="R147" t="s">
        <v>1</v>
      </c>
      <c r="S147" t="s">
        <v>1</v>
      </c>
      <c r="T147" t="b">
        <v>1</v>
      </c>
      <c r="U147" t="b">
        <v>0</v>
      </c>
      <c r="V147" t="s">
        <v>1</v>
      </c>
      <c r="W147" t="b">
        <v>0</v>
      </c>
      <c r="X147" t="b">
        <v>0</v>
      </c>
      <c r="Y147" t="s">
        <v>557</v>
      </c>
      <c r="Z147" s="117">
        <v>1265</v>
      </c>
    </row>
    <row r="148" spans="1:26">
      <c r="A148" t="s">
        <v>454</v>
      </c>
      <c r="B148" t="s">
        <v>0</v>
      </c>
      <c r="C148">
        <v>2020</v>
      </c>
      <c r="D148" t="s">
        <v>455</v>
      </c>
      <c r="E148" s="110">
        <v>54017.394</v>
      </c>
      <c r="F148" s="13">
        <f t="shared" si="26"/>
        <v>254.95672908051176</v>
      </c>
      <c r="G148" s="13">
        <f t="shared" si="20"/>
        <v>254.95672908051176</v>
      </c>
      <c r="H148" s="58">
        <f t="shared" si="23"/>
        <v>54.017394000000003</v>
      </c>
      <c r="I148" s="58">
        <f t="shared" si="24"/>
        <v>0.25495672908051176</v>
      </c>
      <c r="J148" s="58">
        <f t="shared" si="25"/>
        <v>0.25495672908051176</v>
      </c>
      <c r="K148" s="62">
        <v>1305.17473549897</v>
      </c>
      <c r="L148" s="62">
        <v>473.52132427876995</v>
      </c>
      <c r="M148" s="62">
        <v>345.65862416189395</v>
      </c>
      <c r="N148" t="b">
        <v>1</v>
      </c>
      <c r="O148" t="b">
        <v>0</v>
      </c>
      <c r="P148" t="s">
        <v>1</v>
      </c>
      <c r="Q148" t="s">
        <v>1</v>
      </c>
      <c r="R148" t="s">
        <v>1</v>
      </c>
      <c r="S148" t="s">
        <v>1</v>
      </c>
      <c r="T148" t="b">
        <v>1</v>
      </c>
      <c r="U148" t="b">
        <v>0</v>
      </c>
      <c r="V148" t="s">
        <v>1</v>
      </c>
      <c r="W148" t="b">
        <v>0</v>
      </c>
      <c r="X148" t="b">
        <v>0</v>
      </c>
      <c r="Y148" t="s">
        <v>557</v>
      </c>
      <c r="Z148" s="117">
        <v>1265</v>
      </c>
    </row>
    <row r="149" spans="1:26">
      <c r="A149" t="s">
        <v>454</v>
      </c>
      <c r="B149" t="s">
        <v>0</v>
      </c>
      <c r="C149">
        <v>2020</v>
      </c>
      <c r="D149" t="s">
        <v>455</v>
      </c>
      <c r="E149" s="110">
        <v>54026.845000000001</v>
      </c>
      <c r="F149" s="13">
        <f t="shared" si="26"/>
        <v>254.99902598617993</v>
      </c>
      <c r="G149" s="13">
        <f t="shared" si="20"/>
        <v>254.99902598617993</v>
      </c>
      <c r="H149" s="58">
        <f t="shared" si="23"/>
        <v>54.026845000000002</v>
      </c>
      <c r="I149" s="58">
        <f t="shared" si="24"/>
        <v>0.25499902598617991</v>
      </c>
      <c r="J149" s="58">
        <f t="shared" si="25"/>
        <v>0.25499902598617991</v>
      </c>
      <c r="K149" s="62">
        <v>1498.2414597634199</v>
      </c>
      <c r="L149" s="62">
        <v>403.2980181013902</v>
      </c>
      <c r="M149" s="62">
        <v>345.19808990226988</v>
      </c>
      <c r="N149" t="b">
        <v>1</v>
      </c>
      <c r="O149" t="b">
        <v>0</v>
      </c>
      <c r="P149" t="s">
        <v>1</v>
      </c>
      <c r="Q149" t="s">
        <v>1</v>
      </c>
      <c r="R149" t="s">
        <v>1</v>
      </c>
      <c r="S149" t="s">
        <v>1</v>
      </c>
      <c r="T149" t="b">
        <v>1</v>
      </c>
      <c r="U149" t="b">
        <v>0</v>
      </c>
      <c r="V149" t="s">
        <v>1</v>
      </c>
      <c r="W149" t="b">
        <v>0</v>
      </c>
      <c r="X149" t="b">
        <v>0</v>
      </c>
      <c r="Y149" t="s">
        <v>557</v>
      </c>
      <c r="Z149" s="117">
        <v>1265</v>
      </c>
    </row>
    <row r="150" spans="1:26">
      <c r="A150" t="s">
        <v>454</v>
      </c>
      <c r="B150" t="s">
        <v>0</v>
      </c>
      <c r="C150">
        <v>2020</v>
      </c>
      <c r="D150" t="s">
        <v>455</v>
      </c>
      <c r="E150" s="110">
        <v>54038.981999999996</v>
      </c>
      <c r="F150" s="13">
        <f t="shared" si="26"/>
        <v>255.05334322577585</v>
      </c>
      <c r="G150" s="13">
        <f t="shared" si="20"/>
        <v>255.05334322577585</v>
      </c>
      <c r="H150" s="58">
        <f t="shared" si="23"/>
        <v>54.038981999999997</v>
      </c>
      <c r="I150" s="58">
        <f t="shared" si="24"/>
        <v>0.25505334322577583</v>
      </c>
      <c r="J150" s="58">
        <f t="shared" si="25"/>
        <v>0.25505334322577583</v>
      </c>
      <c r="K150" s="62">
        <v>875.37559594397999</v>
      </c>
      <c r="L150" s="62">
        <v>215.40776826534989</v>
      </c>
      <c r="M150" s="62">
        <v>210.55846558305495</v>
      </c>
      <c r="N150" t="b">
        <v>1</v>
      </c>
      <c r="O150" t="b">
        <v>0</v>
      </c>
      <c r="P150" t="s">
        <v>1</v>
      </c>
      <c r="Q150" t="s">
        <v>1</v>
      </c>
      <c r="R150" t="s">
        <v>1</v>
      </c>
      <c r="S150" t="s">
        <v>1</v>
      </c>
      <c r="T150" t="b">
        <v>1</v>
      </c>
      <c r="U150" t="b">
        <v>0</v>
      </c>
      <c r="V150" t="s">
        <v>1</v>
      </c>
      <c r="W150" t="b">
        <v>0</v>
      </c>
      <c r="X150" t="b">
        <v>0</v>
      </c>
      <c r="Y150" t="s">
        <v>557</v>
      </c>
      <c r="Z150" s="117">
        <v>1265</v>
      </c>
    </row>
    <row r="151" spans="1:26">
      <c r="A151" t="s">
        <v>454</v>
      </c>
      <c r="B151" t="s">
        <v>0</v>
      </c>
      <c r="C151">
        <v>2020</v>
      </c>
      <c r="D151" t="s">
        <v>455</v>
      </c>
      <c r="E151" s="110">
        <v>54046.892</v>
      </c>
      <c r="F151" s="13">
        <f t="shared" si="26"/>
        <v>255.08874284981422</v>
      </c>
      <c r="G151" s="13">
        <f t="shared" si="20"/>
        <v>255.08874284981422</v>
      </c>
      <c r="H151" s="58">
        <f t="shared" si="23"/>
        <v>54.046892</v>
      </c>
      <c r="I151" s="58">
        <f t="shared" si="24"/>
        <v>0.2550887428498142</v>
      </c>
      <c r="J151" s="58">
        <f t="shared" si="25"/>
        <v>0.2550887428498142</v>
      </c>
      <c r="K151" s="62">
        <v>488.18404020497098</v>
      </c>
      <c r="L151" s="62">
        <v>185.69501103180107</v>
      </c>
      <c r="M151" s="62">
        <v>141.91578926257097</v>
      </c>
      <c r="N151" t="b">
        <v>1</v>
      </c>
      <c r="O151" t="b">
        <v>0</v>
      </c>
      <c r="P151" t="s">
        <v>1</v>
      </c>
      <c r="Q151" t="s">
        <v>1</v>
      </c>
      <c r="R151" t="s">
        <v>1</v>
      </c>
      <c r="S151" t="s">
        <v>1</v>
      </c>
      <c r="T151" t="b">
        <v>1</v>
      </c>
      <c r="U151" t="b">
        <v>0</v>
      </c>
      <c r="V151" t="s">
        <v>1</v>
      </c>
      <c r="W151" t="b">
        <v>0</v>
      </c>
      <c r="X151" t="b">
        <v>0</v>
      </c>
      <c r="Y151" t="s">
        <v>557</v>
      </c>
      <c r="Z151" s="117">
        <v>1265</v>
      </c>
    </row>
    <row r="152" spans="1:26">
      <c r="A152" t="s">
        <v>454</v>
      </c>
      <c r="B152" t="s">
        <v>0</v>
      </c>
      <c r="C152">
        <v>2020</v>
      </c>
      <c r="D152" t="s">
        <v>455</v>
      </c>
      <c r="E152" s="110">
        <v>54047.175000000003</v>
      </c>
      <c r="F152" s="13">
        <f t="shared" si="26"/>
        <v>255.0900093547784</v>
      </c>
      <c r="G152" s="13">
        <f t="shared" si="20"/>
        <v>255.0900093547784</v>
      </c>
      <c r="H152" s="58">
        <f t="shared" si="23"/>
        <v>54.047175000000003</v>
      </c>
      <c r="I152" s="58">
        <f t="shared" si="24"/>
        <v>0.25509000935477838</v>
      </c>
      <c r="J152" s="58">
        <f t="shared" si="25"/>
        <v>0.25509000935477838</v>
      </c>
      <c r="K152" s="62">
        <v>606.56728107833101</v>
      </c>
      <c r="L152" s="62">
        <v>272.29355327322105</v>
      </c>
      <c r="M152" s="62">
        <v>181.39267161229299</v>
      </c>
      <c r="N152" t="b">
        <v>1</v>
      </c>
      <c r="O152" t="b">
        <v>0</v>
      </c>
      <c r="P152" t="s">
        <v>1</v>
      </c>
      <c r="Q152" t="s">
        <v>1</v>
      </c>
      <c r="R152" t="s">
        <v>1</v>
      </c>
      <c r="S152" t="s">
        <v>1</v>
      </c>
      <c r="T152" t="b">
        <v>1</v>
      </c>
      <c r="U152" t="b">
        <v>0</v>
      </c>
      <c r="V152" t="s">
        <v>1</v>
      </c>
      <c r="W152" t="b">
        <v>0</v>
      </c>
      <c r="X152" t="b">
        <v>0</v>
      </c>
      <c r="Y152" t="s">
        <v>557</v>
      </c>
      <c r="Z152" s="117">
        <v>1265</v>
      </c>
    </row>
    <row r="153" spans="1:26">
      <c r="A153" t="s">
        <v>454</v>
      </c>
      <c r="B153" t="s">
        <v>0</v>
      </c>
      <c r="C153">
        <v>2020</v>
      </c>
      <c r="D153" t="s">
        <v>455</v>
      </c>
      <c r="E153" s="110">
        <v>54049.010999999999</v>
      </c>
      <c r="F153" s="13">
        <f t="shared" ref="F153:F168" si="27">0.0083*E153^(0.9482)</f>
        <v>255.09822596521425</v>
      </c>
      <c r="G153" s="13">
        <f t="shared" ref="G153:G168" si="28">0.0083*E153^(0.9482)</f>
        <v>255.09822596521425</v>
      </c>
      <c r="H153" s="58">
        <f t="shared" si="23"/>
        <v>54.049011</v>
      </c>
      <c r="I153" s="58">
        <f t="shared" si="24"/>
        <v>0.25509822596521425</v>
      </c>
      <c r="J153" s="58">
        <f t="shared" si="25"/>
        <v>0.25509822596521425</v>
      </c>
      <c r="K153" s="62">
        <v>2335.39126805674</v>
      </c>
      <c r="L153" s="62">
        <v>1704.7161598873899</v>
      </c>
      <c r="M153" s="62">
        <v>822.32606318810008</v>
      </c>
      <c r="N153" t="b">
        <v>1</v>
      </c>
      <c r="O153" t="b">
        <v>0</v>
      </c>
      <c r="P153" t="s">
        <v>1</v>
      </c>
      <c r="Q153" t="s">
        <v>1</v>
      </c>
      <c r="R153" t="s">
        <v>1</v>
      </c>
      <c r="S153" t="s">
        <v>1</v>
      </c>
      <c r="T153" t="b">
        <v>1</v>
      </c>
      <c r="U153" t="b">
        <v>0</v>
      </c>
      <c r="V153" t="s">
        <v>1</v>
      </c>
      <c r="W153" t="b">
        <v>0</v>
      </c>
      <c r="X153" t="b">
        <v>0</v>
      </c>
      <c r="Y153" t="s">
        <v>557</v>
      </c>
      <c r="Z153" s="117">
        <v>1265</v>
      </c>
    </row>
    <row r="154" spans="1:26">
      <c r="A154" t="s">
        <v>454</v>
      </c>
      <c r="B154" t="s">
        <v>0</v>
      </c>
      <c r="C154">
        <v>2020</v>
      </c>
      <c r="D154" t="s">
        <v>455</v>
      </c>
      <c r="E154" s="110">
        <v>54049.717000000004</v>
      </c>
      <c r="F154" s="13">
        <f t="shared" si="27"/>
        <v>255.10138550764461</v>
      </c>
      <c r="G154" s="13">
        <f t="shared" si="28"/>
        <v>255.10138550764461</v>
      </c>
      <c r="H154" s="58">
        <f t="shared" si="23"/>
        <v>54.049717000000001</v>
      </c>
      <c r="I154" s="58">
        <f t="shared" si="24"/>
        <v>0.25510138550764461</v>
      </c>
      <c r="J154" s="58">
        <f t="shared" si="25"/>
        <v>0.25510138550764461</v>
      </c>
      <c r="K154" s="62">
        <v>1213.4622398075201</v>
      </c>
      <c r="L154" s="62">
        <v>371.63058194769997</v>
      </c>
      <c r="M154" s="62">
        <v>288.77104309824813</v>
      </c>
      <c r="N154" t="b">
        <v>1</v>
      </c>
      <c r="O154" t="b">
        <v>0</v>
      </c>
      <c r="P154" t="s">
        <v>1</v>
      </c>
      <c r="Q154" t="s">
        <v>1</v>
      </c>
      <c r="R154" t="s">
        <v>1</v>
      </c>
      <c r="S154" t="s">
        <v>1</v>
      </c>
      <c r="T154" t="b">
        <v>1</v>
      </c>
      <c r="U154" t="b">
        <v>0</v>
      </c>
      <c r="V154" t="s">
        <v>1</v>
      </c>
      <c r="W154" t="b">
        <v>0</v>
      </c>
      <c r="X154" t="b">
        <v>0</v>
      </c>
      <c r="Y154" t="s">
        <v>557</v>
      </c>
      <c r="Z154" s="117">
        <v>1265</v>
      </c>
    </row>
    <row r="155" spans="1:26">
      <c r="A155" t="s">
        <v>454</v>
      </c>
      <c r="B155" t="s">
        <v>0</v>
      </c>
      <c r="C155">
        <v>2020</v>
      </c>
      <c r="D155" t="s">
        <v>455</v>
      </c>
      <c r="E155" s="110">
        <v>54049.717000000004</v>
      </c>
      <c r="F155" s="13">
        <f t="shared" si="27"/>
        <v>255.10138550764461</v>
      </c>
      <c r="G155" s="13">
        <f t="shared" si="28"/>
        <v>255.10138550764461</v>
      </c>
      <c r="H155" s="58">
        <f t="shared" si="23"/>
        <v>54.049717000000001</v>
      </c>
      <c r="I155" s="58">
        <f t="shared" si="24"/>
        <v>0.25510138550764461</v>
      </c>
      <c r="J155" s="58">
        <f t="shared" si="25"/>
        <v>0.25510138550764461</v>
      </c>
      <c r="K155" s="62">
        <v>995.53070533850496</v>
      </c>
      <c r="L155" s="62">
        <v>556.93363114007502</v>
      </c>
      <c r="M155" s="62">
        <v>366.16508595536197</v>
      </c>
      <c r="N155" t="b">
        <v>1</v>
      </c>
      <c r="O155" t="b">
        <v>0</v>
      </c>
      <c r="P155" t="s">
        <v>1</v>
      </c>
      <c r="Q155" t="s">
        <v>1</v>
      </c>
      <c r="R155" t="s">
        <v>1</v>
      </c>
      <c r="S155" t="s">
        <v>1</v>
      </c>
      <c r="T155" t="b">
        <v>1</v>
      </c>
      <c r="U155" t="b">
        <v>0</v>
      </c>
      <c r="V155" t="s">
        <v>1</v>
      </c>
      <c r="W155" t="b">
        <v>0</v>
      </c>
      <c r="X155" t="b">
        <v>0</v>
      </c>
      <c r="Y155" t="s">
        <v>557</v>
      </c>
      <c r="Z155" s="117">
        <v>1265</v>
      </c>
    </row>
    <row r="156" spans="1:26">
      <c r="A156" t="s">
        <v>454</v>
      </c>
      <c r="B156" t="s">
        <v>0</v>
      </c>
      <c r="C156">
        <v>2020</v>
      </c>
      <c r="D156" t="s">
        <v>455</v>
      </c>
      <c r="E156" s="110">
        <v>54050.15</v>
      </c>
      <c r="F156" s="13">
        <f t="shared" si="27"/>
        <v>255.10332329960715</v>
      </c>
      <c r="G156" s="13">
        <f t="shared" si="28"/>
        <v>255.10332329960715</v>
      </c>
      <c r="H156" s="58">
        <f t="shared" si="23"/>
        <v>54.050150000000002</v>
      </c>
      <c r="I156" s="58">
        <f t="shared" si="24"/>
        <v>0.25510332329960717</v>
      </c>
      <c r="J156" s="58">
        <f t="shared" si="25"/>
        <v>0.25510332329960717</v>
      </c>
      <c r="K156" s="62">
        <v>1025.16378982885</v>
      </c>
      <c r="L156" s="62">
        <v>791.2901825321901</v>
      </c>
      <c r="M156" s="62">
        <v>418.19884975720902</v>
      </c>
      <c r="N156" t="b">
        <v>1</v>
      </c>
      <c r="O156" t="b">
        <v>0</v>
      </c>
      <c r="P156" t="s">
        <v>1</v>
      </c>
      <c r="Q156" t="s">
        <v>1</v>
      </c>
      <c r="R156" t="s">
        <v>1</v>
      </c>
      <c r="S156" t="s">
        <v>1</v>
      </c>
      <c r="T156" t="b">
        <v>1</v>
      </c>
      <c r="U156" t="b">
        <v>0</v>
      </c>
      <c r="V156" t="s">
        <v>1</v>
      </c>
      <c r="W156" t="b">
        <v>0</v>
      </c>
      <c r="X156" t="b">
        <v>0</v>
      </c>
      <c r="Y156" t="s">
        <v>557</v>
      </c>
      <c r="Z156" s="117">
        <v>1265</v>
      </c>
    </row>
    <row r="157" spans="1:26">
      <c r="A157" t="s">
        <v>454</v>
      </c>
      <c r="B157" t="s">
        <v>0</v>
      </c>
      <c r="C157">
        <v>2020</v>
      </c>
      <c r="D157" t="s">
        <v>455</v>
      </c>
      <c r="E157" s="110">
        <v>54051.352999999996</v>
      </c>
      <c r="F157" s="13">
        <f t="shared" si="27"/>
        <v>255.10870704534256</v>
      </c>
      <c r="G157" s="13">
        <f t="shared" si="28"/>
        <v>255.10870704534256</v>
      </c>
      <c r="H157" s="58">
        <f t="shared" si="23"/>
        <v>54.051352999999999</v>
      </c>
      <c r="I157" s="58">
        <f t="shared" si="24"/>
        <v>0.25510870704534255</v>
      </c>
      <c r="J157" s="58">
        <f t="shared" si="25"/>
        <v>0.25510870704534255</v>
      </c>
      <c r="K157" s="62">
        <v>1389.1321325174899</v>
      </c>
      <c r="L157" s="62">
        <v>723.06848030809033</v>
      </c>
      <c r="M157" s="62">
        <v>442.05933245656092</v>
      </c>
      <c r="N157" t="b">
        <v>1</v>
      </c>
      <c r="O157" t="b">
        <v>0</v>
      </c>
      <c r="P157" t="s">
        <v>1</v>
      </c>
      <c r="Q157" t="s">
        <v>1</v>
      </c>
      <c r="R157" t="s">
        <v>1</v>
      </c>
      <c r="S157" t="s">
        <v>1</v>
      </c>
      <c r="T157" t="b">
        <v>1</v>
      </c>
      <c r="U157" t="b">
        <v>0</v>
      </c>
      <c r="V157" t="s">
        <v>1</v>
      </c>
      <c r="W157" t="b">
        <v>0</v>
      </c>
      <c r="X157" t="b">
        <v>0</v>
      </c>
      <c r="Y157" t="s">
        <v>557</v>
      </c>
      <c r="Z157" s="117">
        <v>1265</v>
      </c>
    </row>
    <row r="158" spans="1:26">
      <c r="A158" t="s">
        <v>454</v>
      </c>
      <c r="B158" t="s">
        <v>0</v>
      </c>
      <c r="C158">
        <v>2020</v>
      </c>
      <c r="D158" t="s">
        <v>455</v>
      </c>
      <c r="E158" s="110">
        <v>54054.51</v>
      </c>
      <c r="F158" s="13">
        <f t="shared" si="27"/>
        <v>255.12283543252246</v>
      </c>
      <c r="G158" s="13">
        <f t="shared" si="28"/>
        <v>255.12283543252246</v>
      </c>
      <c r="H158" s="58">
        <f t="shared" si="23"/>
        <v>54.054510000000001</v>
      </c>
      <c r="I158" s="58">
        <f t="shared" si="24"/>
        <v>0.25512283543252245</v>
      </c>
      <c r="J158" s="58">
        <f t="shared" si="25"/>
        <v>0.25512283543252245</v>
      </c>
      <c r="K158" s="62">
        <v>578.76896596384609</v>
      </c>
      <c r="L158" s="62">
        <v>212.76843829620191</v>
      </c>
      <c r="M158" s="62">
        <v>150.93849742796209</v>
      </c>
      <c r="N158" t="b">
        <v>1</v>
      </c>
      <c r="O158" t="b">
        <v>0</v>
      </c>
      <c r="P158" t="s">
        <v>1</v>
      </c>
      <c r="Q158" t="s">
        <v>1</v>
      </c>
      <c r="R158" t="s">
        <v>1</v>
      </c>
      <c r="S158" t="s">
        <v>1</v>
      </c>
      <c r="T158" t="b">
        <v>1</v>
      </c>
      <c r="U158" t="b">
        <v>0</v>
      </c>
      <c r="V158" t="s">
        <v>1</v>
      </c>
      <c r="W158" t="b">
        <v>0</v>
      </c>
      <c r="X158" t="b">
        <v>0</v>
      </c>
      <c r="Y158" t="s">
        <v>557</v>
      </c>
      <c r="Z158" s="117">
        <v>1265</v>
      </c>
    </row>
    <row r="159" spans="1:26">
      <c r="A159" t="s">
        <v>454</v>
      </c>
      <c r="B159" t="s">
        <v>0</v>
      </c>
      <c r="C159">
        <v>2020</v>
      </c>
      <c r="D159" t="s">
        <v>455</v>
      </c>
      <c r="E159" s="110">
        <v>54064.745999999999</v>
      </c>
      <c r="F159" s="13">
        <f t="shared" si="27"/>
        <v>255.16864387191919</v>
      </c>
      <c r="G159" s="13">
        <f t="shared" si="28"/>
        <v>255.16864387191919</v>
      </c>
      <c r="H159" s="58">
        <f t="shared" si="23"/>
        <v>54.064746</v>
      </c>
      <c r="I159" s="58">
        <f t="shared" si="24"/>
        <v>0.25516864387191918</v>
      </c>
      <c r="J159" s="58">
        <f t="shared" si="25"/>
        <v>0.25516864387191918</v>
      </c>
      <c r="K159" s="62">
        <v>482.77647525841303</v>
      </c>
      <c r="L159" s="62">
        <v>144.42621524845788</v>
      </c>
      <c r="M159" s="62">
        <v>126.13700929462107</v>
      </c>
      <c r="N159" t="b">
        <v>1</v>
      </c>
      <c r="O159" t="b">
        <v>0</v>
      </c>
      <c r="P159" t="s">
        <v>1</v>
      </c>
      <c r="Q159" t="s">
        <v>1</v>
      </c>
      <c r="R159" t="s">
        <v>1</v>
      </c>
      <c r="S159" t="s">
        <v>1</v>
      </c>
      <c r="T159" t="b">
        <v>1</v>
      </c>
      <c r="U159" t="b">
        <v>0</v>
      </c>
      <c r="V159" t="s">
        <v>1</v>
      </c>
      <c r="W159" t="b">
        <v>0</v>
      </c>
      <c r="X159" t="b">
        <v>0</v>
      </c>
      <c r="Y159" t="s">
        <v>557</v>
      </c>
      <c r="Z159" s="117">
        <v>1265</v>
      </c>
    </row>
    <row r="160" spans="1:26">
      <c r="A160" t="s">
        <v>454</v>
      </c>
      <c r="B160" t="s">
        <v>0</v>
      </c>
      <c r="C160">
        <v>2020</v>
      </c>
      <c r="D160" t="s">
        <v>455</v>
      </c>
      <c r="E160" s="110">
        <v>54074.538</v>
      </c>
      <c r="F160" s="13">
        <f t="shared" si="27"/>
        <v>255.21246488939678</v>
      </c>
      <c r="G160" s="13">
        <f t="shared" si="28"/>
        <v>255.21246488939678</v>
      </c>
      <c r="H160" s="58">
        <f t="shared" si="23"/>
        <v>54.074538000000004</v>
      </c>
      <c r="I160" s="58">
        <f t="shared" si="24"/>
        <v>0.25521246488939681</v>
      </c>
      <c r="J160" s="58">
        <f t="shared" si="25"/>
        <v>0.25521246488939681</v>
      </c>
      <c r="K160" s="62">
        <v>547.75343319574995</v>
      </c>
      <c r="L160" s="62">
        <v>168.08127143048102</v>
      </c>
      <c r="M160" s="62">
        <v>130.29299073533099</v>
      </c>
      <c r="N160" t="b">
        <v>1</v>
      </c>
      <c r="O160" t="b">
        <v>0</v>
      </c>
      <c r="P160" t="s">
        <v>1</v>
      </c>
      <c r="Q160" t="s">
        <v>1</v>
      </c>
      <c r="R160" t="s">
        <v>1</v>
      </c>
      <c r="S160" t="s">
        <v>1</v>
      </c>
      <c r="T160" t="b">
        <v>1</v>
      </c>
      <c r="U160" t="b">
        <v>0</v>
      </c>
      <c r="V160" t="s">
        <v>1</v>
      </c>
      <c r="W160" t="b">
        <v>0</v>
      </c>
      <c r="X160" t="b">
        <v>0</v>
      </c>
      <c r="Y160" t="s">
        <v>557</v>
      </c>
      <c r="Z160" s="117">
        <v>1265</v>
      </c>
    </row>
    <row r="161" spans="1:26">
      <c r="A161" t="s">
        <v>454</v>
      </c>
      <c r="B161" t="s">
        <v>0</v>
      </c>
      <c r="C161">
        <v>2020</v>
      </c>
      <c r="D161" t="s">
        <v>455</v>
      </c>
      <c r="E161" s="110">
        <v>54088.008000000002</v>
      </c>
      <c r="F161" s="13">
        <f t="shared" si="27"/>
        <v>255.272744967927</v>
      </c>
      <c r="G161" s="13">
        <f t="shared" si="28"/>
        <v>255.272744967927</v>
      </c>
      <c r="H161" s="58">
        <f t="shared" si="23"/>
        <v>54.088008000000002</v>
      </c>
      <c r="I161" s="58">
        <f t="shared" si="24"/>
        <v>0.25527274496792701</v>
      </c>
      <c r="J161" s="58">
        <f t="shared" si="25"/>
        <v>0.25527274496792701</v>
      </c>
      <c r="K161" s="62">
        <v>527.38080535207689</v>
      </c>
      <c r="L161" s="62">
        <v>362.2143627886071</v>
      </c>
      <c r="M161" s="62">
        <v>183.41909047176989</v>
      </c>
      <c r="N161" t="b">
        <v>1</v>
      </c>
      <c r="O161" t="b">
        <v>0</v>
      </c>
      <c r="P161" t="s">
        <v>1</v>
      </c>
      <c r="Q161" t="s">
        <v>1</v>
      </c>
      <c r="R161" t="s">
        <v>1</v>
      </c>
      <c r="S161" t="s">
        <v>1</v>
      </c>
      <c r="T161" t="b">
        <v>1</v>
      </c>
      <c r="U161" t="b">
        <v>0</v>
      </c>
      <c r="V161" t="s">
        <v>1</v>
      </c>
      <c r="W161" t="b">
        <v>0</v>
      </c>
      <c r="X161" t="b">
        <v>0</v>
      </c>
      <c r="Y161" t="s">
        <v>557</v>
      </c>
      <c r="Z161" s="117">
        <v>1265</v>
      </c>
    </row>
    <row r="162" spans="1:26">
      <c r="A162" t="s">
        <v>454</v>
      </c>
      <c r="B162" t="s">
        <v>0</v>
      </c>
      <c r="C162">
        <v>2020</v>
      </c>
      <c r="D162" t="s">
        <v>455</v>
      </c>
      <c r="E162" s="110">
        <v>56065.999999999993</v>
      </c>
      <c r="F162" s="13">
        <f t="shared" si="27"/>
        <v>264.11619210009098</v>
      </c>
      <c r="G162" s="13">
        <f t="shared" si="28"/>
        <v>264.11619210009098</v>
      </c>
      <c r="H162" s="58">
        <f t="shared" si="23"/>
        <v>56.065999999999995</v>
      </c>
      <c r="I162" s="58">
        <f t="shared" si="24"/>
        <v>0.26411619210009096</v>
      </c>
      <c r="J162" s="58">
        <f t="shared" si="25"/>
        <v>0.26411619210009096</v>
      </c>
      <c r="K162" s="62">
        <v>946.36372627661694</v>
      </c>
      <c r="L162" s="62">
        <v>191.13767841611298</v>
      </c>
      <c r="M162" s="62">
        <v>166.87760902013895</v>
      </c>
      <c r="N162" t="b">
        <v>1</v>
      </c>
      <c r="O162" t="b">
        <v>0</v>
      </c>
      <c r="P162" t="s">
        <v>1</v>
      </c>
      <c r="Q162" t="s">
        <v>1</v>
      </c>
      <c r="R162" t="s">
        <v>1</v>
      </c>
      <c r="S162" t="s">
        <v>1</v>
      </c>
      <c r="T162" t="b">
        <v>1</v>
      </c>
      <c r="U162" t="b">
        <v>0</v>
      </c>
      <c r="V162" t="s">
        <v>1</v>
      </c>
      <c r="W162" t="b">
        <v>0</v>
      </c>
      <c r="X162" t="b">
        <v>0</v>
      </c>
      <c r="Y162" t="s">
        <v>557</v>
      </c>
      <c r="Z162" s="118">
        <v>1209</v>
      </c>
    </row>
    <row r="163" spans="1:26">
      <c r="A163" t="s">
        <v>454</v>
      </c>
      <c r="B163" t="s">
        <v>0</v>
      </c>
      <c r="C163">
        <v>2020</v>
      </c>
      <c r="D163" t="s">
        <v>455</v>
      </c>
      <c r="E163" s="110">
        <v>55929</v>
      </c>
      <c r="F163" s="13">
        <f t="shared" si="27"/>
        <v>263.50420329058471</v>
      </c>
      <c r="G163" s="13">
        <f t="shared" si="28"/>
        <v>263.50420329058471</v>
      </c>
      <c r="H163" s="58">
        <f t="shared" si="23"/>
        <v>55.929000000000002</v>
      </c>
      <c r="I163" s="58">
        <f t="shared" si="24"/>
        <v>0.26350420329058472</v>
      </c>
      <c r="J163" s="58">
        <f t="shared" si="25"/>
        <v>0.26350420329058472</v>
      </c>
      <c r="K163" s="62">
        <v>684.83299336502296</v>
      </c>
      <c r="L163" s="62">
        <v>171.53745495368605</v>
      </c>
      <c r="M163" s="62">
        <v>126.90153478951197</v>
      </c>
      <c r="N163" t="b">
        <v>1</v>
      </c>
      <c r="O163" t="b">
        <v>0</v>
      </c>
      <c r="P163" t="s">
        <v>1</v>
      </c>
      <c r="Q163" t="s">
        <v>1</v>
      </c>
      <c r="R163" t="s">
        <v>1</v>
      </c>
      <c r="S163" t="s">
        <v>1</v>
      </c>
      <c r="T163" t="b">
        <v>1</v>
      </c>
      <c r="U163" t="b">
        <v>0</v>
      </c>
      <c r="V163" t="s">
        <v>1</v>
      </c>
      <c r="W163" t="b">
        <v>0</v>
      </c>
      <c r="X163" t="b">
        <v>0</v>
      </c>
      <c r="Y163" t="s">
        <v>557</v>
      </c>
      <c r="Z163" s="118">
        <v>1209</v>
      </c>
    </row>
    <row r="164" spans="1:26">
      <c r="A164" t="s">
        <v>454</v>
      </c>
      <c r="B164" t="s">
        <v>0</v>
      </c>
      <c r="C164">
        <v>2020</v>
      </c>
      <c r="D164" t="s">
        <v>455</v>
      </c>
      <c r="E164" s="110">
        <v>55919</v>
      </c>
      <c r="F164" s="13">
        <f t="shared" si="27"/>
        <v>263.45952953588176</v>
      </c>
      <c r="G164" s="13">
        <f t="shared" si="28"/>
        <v>263.45952953588176</v>
      </c>
      <c r="H164" s="58">
        <f t="shared" si="23"/>
        <v>55.918999999999997</v>
      </c>
      <c r="I164" s="58">
        <f t="shared" si="24"/>
        <v>0.26345952953588175</v>
      </c>
      <c r="J164" s="58">
        <f t="shared" si="25"/>
        <v>0.26345952953588175</v>
      </c>
      <c r="K164" s="62">
        <v>1091.1220986073999</v>
      </c>
      <c r="L164" s="62">
        <v>214.55218021703013</v>
      </c>
      <c r="M164" s="62">
        <v>188.68605964477092</v>
      </c>
      <c r="N164" t="b">
        <v>1</v>
      </c>
      <c r="O164" t="b">
        <v>0</v>
      </c>
      <c r="P164" t="s">
        <v>1</v>
      </c>
      <c r="Q164" t="s">
        <v>1</v>
      </c>
      <c r="R164" t="s">
        <v>1</v>
      </c>
      <c r="S164" t="s">
        <v>1</v>
      </c>
      <c r="T164" t="b">
        <v>1</v>
      </c>
      <c r="U164" t="b">
        <v>0</v>
      </c>
      <c r="V164" t="s">
        <v>1</v>
      </c>
      <c r="W164" t="b">
        <v>0</v>
      </c>
      <c r="X164" t="b">
        <v>0</v>
      </c>
      <c r="Y164" t="s">
        <v>557</v>
      </c>
      <c r="Z164" s="118">
        <v>1209</v>
      </c>
    </row>
    <row r="165" spans="1:26">
      <c r="A165" t="s">
        <v>454</v>
      </c>
      <c r="B165" t="s">
        <v>0</v>
      </c>
      <c r="C165">
        <v>2020</v>
      </c>
      <c r="D165" t="s">
        <v>455</v>
      </c>
      <c r="E165" s="110">
        <v>55882.692307692312</v>
      </c>
      <c r="F165" s="13">
        <f t="shared" si="27"/>
        <v>263.29732596237221</v>
      </c>
      <c r="G165" s="13">
        <f t="shared" si="28"/>
        <v>263.29732596237221</v>
      </c>
      <c r="H165" s="58">
        <f t="shared" si="23"/>
        <v>55.882692307692309</v>
      </c>
      <c r="I165" s="58">
        <f t="shared" si="24"/>
        <v>0.26329732596237221</v>
      </c>
      <c r="J165" s="58">
        <f t="shared" si="25"/>
        <v>0.26329732596237221</v>
      </c>
      <c r="K165" s="62">
        <v>1731.83587681109</v>
      </c>
      <c r="L165" s="62">
        <v>489.25795789388008</v>
      </c>
      <c r="M165" s="62">
        <v>387.36318015690995</v>
      </c>
      <c r="N165" t="b">
        <v>1</v>
      </c>
      <c r="O165" t="b">
        <v>0</v>
      </c>
      <c r="P165" t="s">
        <v>1</v>
      </c>
      <c r="Q165" t="s">
        <v>1</v>
      </c>
      <c r="R165" t="s">
        <v>1</v>
      </c>
      <c r="S165" t="s">
        <v>1</v>
      </c>
      <c r="T165" t="b">
        <v>1</v>
      </c>
      <c r="U165" t="b">
        <v>0</v>
      </c>
      <c r="V165" t="s">
        <v>1</v>
      </c>
      <c r="W165" t="b">
        <v>0</v>
      </c>
      <c r="X165" t="b">
        <v>0</v>
      </c>
      <c r="Y165" t="s">
        <v>557</v>
      </c>
      <c r="Z165" s="118">
        <v>1209</v>
      </c>
    </row>
    <row r="166" spans="1:26">
      <c r="A166" t="s">
        <v>454</v>
      </c>
      <c r="B166" t="s">
        <v>0</v>
      </c>
      <c r="C166">
        <v>2020</v>
      </c>
      <c r="D166" t="s">
        <v>455</v>
      </c>
      <c r="E166" s="110">
        <v>55836.458333333343</v>
      </c>
      <c r="F166" s="13">
        <f t="shared" si="27"/>
        <v>263.0907691063486</v>
      </c>
      <c r="G166" s="13">
        <f t="shared" si="28"/>
        <v>263.0907691063486</v>
      </c>
      <c r="H166" s="58">
        <f t="shared" si="23"/>
        <v>55.83645833333334</v>
      </c>
      <c r="I166" s="58">
        <f t="shared" si="24"/>
        <v>0.2630907691063486</v>
      </c>
      <c r="J166" s="58">
        <f t="shared" si="25"/>
        <v>0.2630907691063486</v>
      </c>
      <c r="K166" s="62">
        <v>1932.70403330318</v>
      </c>
      <c r="L166" s="62">
        <v>540.28386496844996</v>
      </c>
      <c r="M166" s="62">
        <v>395.26018828891006</v>
      </c>
      <c r="N166" t="b">
        <v>1</v>
      </c>
      <c r="O166" t="b">
        <v>0</v>
      </c>
      <c r="P166" t="s">
        <v>1</v>
      </c>
      <c r="Q166" t="s">
        <v>1</v>
      </c>
      <c r="R166" t="s">
        <v>1</v>
      </c>
      <c r="S166" t="s">
        <v>1</v>
      </c>
      <c r="T166" t="b">
        <v>1</v>
      </c>
      <c r="U166" t="b">
        <v>0</v>
      </c>
      <c r="V166" t="s">
        <v>1</v>
      </c>
      <c r="W166" t="b">
        <v>0</v>
      </c>
      <c r="X166" t="b">
        <v>0</v>
      </c>
      <c r="Y166" t="s">
        <v>557</v>
      </c>
      <c r="Z166" s="118">
        <v>1209</v>
      </c>
    </row>
    <row r="167" spans="1:26">
      <c r="A167" t="s">
        <v>454</v>
      </c>
      <c r="B167" t="s">
        <v>0</v>
      </c>
      <c r="C167">
        <v>2020</v>
      </c>
      <c r="D167" t="s">
        <v>455</v>
      </c>
      <c r="E167" s="110">
        <v>55797.5</v>
      </c>
      <c r="F167" s="13">
        <f t="shared" si="27"/>
        <v>262.91671033356056</v>
      </c>
      <c r="G167" s="13">
        <f t="shared" si="28"/>
        <v>262.91671033356056</v>
      </c>
      <c r="H167" s="58">
        <f t="shared" si="23"/>
        <v>55.797499999999999</v>
      </c>
      <c r="I167" s="58">
        <f t="shared" si="24"/>
        <v>0.26291671033356057</v>
      </c>
      <c r="J167" s="58">
        <f t="shared" si="25"/>
        <v>0.26291671033356057</v>
      </c>
      <c r="K167" s="62">
        <v>2037.3836024364798</v>
      </c>
      <c r="L167" s="62">
        <v>597.96441780671034</v>
      </c>
      <c r="M167" s="62">
        <v>437.02842816203975</v>
      </c>
      <c r="N167" t="b">
        <v>1</v>
      </c>
      <c r="O167" t="b">
        <v>0</v>
      </c>
      <c r="P167" t="s">
        <v>1</v>
      </c>
      <c r="Q167" t="s">
        <v>1</v>
      </c>
      <c r="R167" t="s">
        <v>1</v>
      </c>
      <c r="S167" t="s">
        <v>1</v>
      </c>
      <c r="T167" t="b">
        <v>1</v>
      </c>
      <c r="U167" t="b">
        <v>0</v>
      </c>
      <c r="V167" t="s">
        <v>1</v>
      </c>
      <c r="W167" t="b">
        <v>0</v>
      </c>
      <c r="X167" t="b">
        <v>0</v>
      </c>
      <c r="Y167" t="s">
        <v>557</v>
      </c>
      <c r="Z167" s="118">
        <v>1209</v>
      </c>
    </row>
    <row r="168" spans="1:26">
      <c r="A168" t="s">
        <v>454</v>
      </c>
      <c r="B168" t="s">
        <v>0</v>
      </c>
      <c r="C168">
        <v>2020</v>
      </c>
      <c r="D168" t="s">
        <v>455</v>
      </c>
      <c r="E168" s="110">
        <v>55683.837209302328</v>
      </c>
      <c r="F168" s="13">
        <f t="shared" si="27"/>
        <v>262.40884959058712</v>
      </c>
      <c r="G168" s="13">
        <f t="shared" si="28"/>
        <v>262.40884959058712</v>
      </c>
      <c r="H168" s="58">
        <f t="shared" si="23"/>
        <v>55.683837209302325</v>
      </c>
      <c r="I168" s="58">
        <f t="shared" si="24"/>
        <v>0.26240884959058713</v>
      </c>
      <c r="J168" s="58">
        <f t="shared" si="25"/>
        <v>0.26240884959058713</v>
      </c>
      <c r="K168" s="62">
        <v>1068.5009432220002</v>
      </c>
      <c r="L168" s="62">
        <v>213.5972381613899</v>
      </c>
      <c r="M168" s="62">
        <v>178.59718773675115</v>
      </c>
      <c r="N168" t="b">
        <v>1</v>
      </c>
      <c r="O168" t="b">
        <v>0</v>
      </c>
      <c r="P168" t="s">
        <v>1</v>
      </c>
      <c r="Q168" t="s">
        <v>1</v>
      </c>
      <c r="R168" t="s">
        <v>1</v>
      </c>
      <c r="S168" t="s">
        <v>1</v>
      </c>
      <c r="T168" t="b">
        <v>1</v>
      </c>
      <c r="U168" t="b">
        <v>0</v>
      </c>
      <c r="V168" t="s">
        <v>1</v>
      </c>
      <c r="W168" t="b">
        <v>0</v>
      </c>
      <c r="X168" t="b">
        <v>0</v>
      </c>
      <c r="Y168" t="s">
        <v>557</v>
      </c>
      <c r="Z168" s="119">
        <v>1209</v>
      </c>
    </row>
    <row r="169" spans="1:26">
      <c r="A169" t="s">
        <v>454</v>
      </c>
      <c r="B169" t="s">
        <v>0</v>
      </c>
      <c r="C169">
        <v>2020</v>
      </c>
      <c r="D169" t="s">
        <v>455</v>
      </c>
      <c r="E169" s="110">
        <v>39807.929992675781</v>
      </c>
      <c r="F169">
        <v>1</v>
      </c>
      <c r="G169">
        <v>1</v>
      </c>
      <c r="H169" s="58">
        <f t="shared" si="23"/>
        <v>39.807929992675781</v>
      </c>
      <c r="I169" s="58">
        <f t="shared" si="24"/>
        <v>1E-3</v>
      </c>
      <c r="J169" s="58">
        <f t="shared" si="25"/>
        <v>1E-3</v>
      </c>
      <c r="K169" s="13">
        <v>1072.4612883721002</v>
      </c>
      <c r="L169" s="62">
        <v>233.06603687080974</v>
      </c>
      <c r="M169" s="62">
        <v>181.03818815669922</v>
      </c>
      <c r="N169" t="b">
        <v>1</v>
      </c>
      <c r="O169" t="b">
        <v>0</v>
      </c>
      <c r="P169" t="s">
        <v>1</v>
      </c>
      <c r="Q169" t="s">
        <v>1</v>
      </c>
      <c r="R169" t="s">
        <v>1</v>
      </c>
      <c r="S169" t="s">
        <v>1</v>
      </c>
      <c r="T169" t="b">
        <v>1</v>
      </c>
      <c r="U169" t="b">
        <v>0</v>
      </c>
      <c r="V169" t="s">
        <v>1</v>
      </c>
      <c r="W169" t="b">
        <v>0</v>
      </c>
      <c r="X169" t="b">
        <v>0</v>
      </c>
      <c r="Y169" t="s">
        <v>1</v>
      </c>
      <c r="Z169" s="120">
        <v>1260</v>
      </c>
    </row>
    <row r="170" spans="1:26">
      <c r="A170" t="s">
        <v>454</v>
      </c>
      <c r="B170" t="s">
        <v>0</v>
      </c>
      <c r="C170">
        <v>2020</v>
      </c>
      <c r="D170" t="s">
        <v>455</v>
      </c>
      <c r="E170" s="110">
        <v>39910.953521728516</v>
      </c>
      <c r="F170">
        <v>1</v>
      </c>
      <c r="G170">
        <v>1</v>
      </c>
      <c r="H170" s="58">
        <f t="shared" si="23"/>
        <v>39.910953521728516</v>
      </c>
      <c r="I170" s="58">
        <f t="shared" si="24"/>
        <v>1E-3</v>
      </c>
      <c r="J170" s="58">
        <f t="shared" si="25"/>
        <v>1E-3</v>
      </c>
      <c r="K170" s="13">
        <v>886.84871938971003</v>
      </c>
      <c r="L170" s="62">
        <v>175.42693851391994</v>
      </c>
      <c r="M170" s="62">
        <v>136.05009171782001</v>
      </c>
      <c r="N170" t="b">
        <v>1</v>
      </c>
      <c r="O170" t="b">
        <v>0</v>
      </c>
      <c r="P170" t="s">
        <v>1</v>
      </c>
      <c r="Q170" t="s">
        <v>1</v>
      </c>
      <c r="R170" t="s">
        <v>1</v>
      </c>
      <c r="S170" t="s">
        <v>1</v>
      </c>
      <c r="T170" t="b">
        <v>1</v>
      </c>
      <c r="U170" t="b">
        <v>0</v>
      </c>
      <c r="V170" t="s">
        <v>1</v>
      </c>
      <c r="W170" t="b">
        <v>0</v>
      </c>
      <c r="X170" t="b">
        <v>0</v>
      </c>
      <c r="Y170" t="s">
        <v>1</v>
      </c>
      <c r="Z170" s="120">
        <v>1260</v>
      </c>
    </row>
    <row r="171" spans="1:26">
      <c r="A171" t="s">
        <v>454</v>
      </c>
      <c r="B171" t="s">
        <v>0</v>
      </c>
      <c r="C171">
        <v>2020</v>
      </c>
      <c r="D171" t="s">
        <v>455</v>
      </c>
      <c r="E171" s="110">
        <v>39982.666015625</v>
      </c>
      <c r="F171">
        <v>1</v>
      </c>
      <c r="G171">
        <v>1</v>
      </c>
      <c r="H171" s="58">
        <f t="shared" si="23"/>
        <v>39.982666015625</v>
      </c>
      <c r="I171" s="58">
        <f t="shared" si="24"/>
        <v>1E-3</v>
      </c>
      <c r="J171" s="58">
        <f t="shared" si="25"/>
        <v>1E-3</v>
      </c>
      <c r="K171" s="13">
        <v>866.11306356412899</v>
      </c>
      <c r="L171" s="62">
        <v>163.34331930210112</v>
      </c>
      <c r="M171" s="62">
        <v>145.84332353198192</v>
      </c>
      <c r="N171" t="b">
        <v>1</v>
      </c>
      <c r="O171" t="b">
        <v>0</v>
      </c>
      <c r="P171" t="s">
        <v>1</v>
      </c>
      <c r="Q171" t="s">
        <v>1</v>
      </c>
      <c r="R171" t="s">
        <v>1</v>
      </c>
      <c r="S171" t="s">
        <v>1</v>
      </c>
      <c r="T171" t="b">
        <v>1</v>
      </c>
      <c r="U171" t="b">
        <v>0</v>
      </c>
      <c r="V171" t="s">
        <v>1</v>
      </c>
      <c r="W171" t="b">
        <v>0</v>
      </c>
      <c r="X171" t="b">
        <v>0</v>
      </c>
      <c r="Y171" t="s">
        <v>1</v>
      </c>
      <c r="Z171" s="120">
        <v>1260</v>
      </c>
    </row>
    <row r="172" spans="1:26">
      <c r="A172" t="s">
        <v>454</v>
      </c>
      <c r="B172" t="s">
        <v>0</v>
      </c>
      <c r="C172">
        <v>2020</v>
      </c>
      <c r="D172" t="s">
        <v>455</v>
      </c>
      <c r="E172" s="110">
        <v>40061.538696289063</v>
      </c>
      <c r="F172">
        <v>1</v>
      </c>
      <c r="G172">
        <v>1</v>
      </c>
      <c r="H172" s="58">
        <f t="shared" si="23"/>
        <v>40.061538696289063</v>
      </c>
      <c r="I172" s="58">
        <f t="shared" si="24"/>
        <v>1E-3</v>
      </c>
      <c r="J172" s="58">
        <f t="shared" si="25"/>
        <v>1E-3</v>
      </c>
      <c r="K172" s="13">
        <v>1171.6999534782599</v>
      </c>
      <c r="L172" s="62">
        <v>277.37210143302013</v>
      </c>
      <c r="M172" s="62">
        <v>202.99209309877187</v>
      </c>
      <c r="N172" t="b">
        <v>1</v>
      </c>
      <c r="O172" t="b">
        <v>0</v>
      </c>
      <c r="P172" t="s">
        <v>1</v>
      </c>
      <c r="Q172" t="s">
        <v>1</v>
      </c>
      <c r="R172" t="s">
        <v>1</v>
      </c>
      <c r="S172" t="s">
        <v>1</v>
      </c>
      <c r="T172" t="b">
        <v>1</v>
      </c>
      <c r="U172" t="b">
        <v>0</v>
      </c>
      <c r="V172" t="s">
        <v>1</v>
      </c>
      <c r="W172" t="b">
        <v>0</v>
      </c>
      <c r="X172" t="b">
        <v>0</v>
      </c>
      <c r="Y172" t="s">
        <v>1</v>
      </c>
      <c r="Z172" s="120">
        <v>1260</v>
      </c>
    </row>
    <row r="173" spans="1:26">
      <c r="A173" t="s">
        <v>454</v>
      </c>
      <c r="B173" t="s">
        <v>0</v>
      </c>
      <c r="C173">
        <v>2020</v>
      </c>
      <c r="D173" t="s">
        <v>455</v>
      </c>
      <c r="E173" s="110">
        <v>40110.877990722656</v>
      </c>
      <c r="F173">
        <v>1</v>
      </c>
      <c r="G173">
        <v>1</v>
      </c>
      <c r="H173" s="58">
        <f t="shared" si="23"/>
        <v>40.110877990722656</v>
      </c>
      <c r="I173" s="58">
        <f t="shared" si="24"/>
        <v>1E-3</v>
      </c>
      <c r="J173" s="58">
        <f t="shared" si="25"/>
        <v>1E-3</v>
      </c>
      <c r="K173" s="13">
        <v>1196.8143879239001</v>
      </c>
      <c r="L173" s="62">
        <v>222.72336887845995</v>
      </c>
      <c r="M173" s="62">
        <v>199.63578505561418</v>
      </c>
      <c r="N173" t="b">
        <v>1</v>
      </c>
      <c r="O173" t="b">
        <v>0</v>
      </c>
      <c r="P173" t="s">
        <v>1</v>
      </c>
      <c r="Q173" t="s">
        <v>1</v>
      </c>
      <c r="R173" t="s">
        <v>1</v>
      </c>
      <c r="S173" t="s">
        <v>1</v>
      </c>
      <c r="T173" t="b">
        <v>1</v>
      </c>
      <c r="U173" t="b">
        <v>0</v>
      </c>
      <c r="V173" t="s">
        <v>1</v>
      </c>
      <c r="W173" t="b">
        <v>0</v>
      </c>
      <c r="X173" t="b">
        <v>0</v>
      </c>
      <c r="Y173" t="s">
        <v>1</v>
      </c>
      <c r="Z173" s="120">
        <v>1260</v>
      </c>
    </row>
    <row r="174" spans="1:26">
      <c r="A174" t="s">
        <v>454</v>
      </c>
      <c r="B174" t="s">
        <v>0</v>
      </c>
      <c r="C174">
        <v>2020</v>
      </c>
      <c r="D174" t="s">
        <v>455</v>
      </c>
      <c r="E174" s="110">
        <v>40250.213623046875</v>
      </c>
      <c r="F174">
        <v>1</v>
      </c>
      <c r="G174">
        <v>1</v>
      </c>
      <c r="H174" s="58">
        <f t="shared" si="23"/>
        <v>40.250213623046875</v>
      </c>
      <c r="I174" s="58">
        <f t="shared" si="24"/>
        <v>1E-3</v>
      </c>
      <c r="J174" s="58">
        <f t="shared" si="25"/>
        <v>1E-3</v>
      </c>
      <c r="K174" s="13">
        <v>955.94343218027802</v>
      </c>
      <c r="L174" s="62">
        <v>177.78787763762216</v>
      </c>
      <c r="M174" s="62">
        <v>162.73097842373704</v>
      </c>
      <c r="N174" t="b">
        <v>1</v>
      </c>
      <c r="O174" t="b">
        <v>0</v>
      </c>
      <c r="P174" t="s">
        <v>1</v>
      </c>
      <c r="Q174" t="s">
        <v>1</v>
      </c>
      <c r="R174" t="s">
        <v>1</v>
      </c>
      <c r="S174" t="s">
        <v>1</v>
      </c>
      <c r="T174" t="b">
        <v>1</v>
      </c>
      <c r="U174" t="b">
        <v>0</v>
      </c>
      <c r="V174" t="s">
        <v>1</v>
      </c>
      <c r="W174" t="b">
        <v>0</v>
      </c>
      <c r="X174" t="b">
        <v>0</v>
      </c>
      <c r="Y174" t="s">
        <v>1</v>
      </c>
      <c r="Z174" s="120">
        <v>1260</v>
      </c>
    </row>
    <row r="175" spans="1:26">
      <c r="A175" t="s">
        <v>454</v>
      </c>
      <c r="B175" t="s">
        <v>0</v>
      </c>
      <c r="C175">
        <v>2020</v>
      </c>
      <c r="D175" t="s">
        <v>455</v>
      </c>
      <c r="E175" s="110">
        <v>40394.073486328125</v>
      </c>
      <c r="F175">
        <v>1</v>
      </c>
      <c r="G175">
        <v>1</v>
      </c>
      <c r="H175" s="58">
        <f t="shared" si="23"/>
        <v>40.394073486328125</v>
      </c>
      <c r="I175" s="58">
        <f t="shared" si="24"/>
        <v>1E-3</v>
      </c>
      <c r="J175" s="58">
        <f t="shared" si="25"/>
        <v>1E-3</v>
      </c>
      <c r="K175" s="13">
        <v>935.00168523826994</v>
      </c>
      <c r="L175" s="62">
        <v>193.38061518882989</v>
      </c>
      <c r="M175" s="62">
        <v>148.79476625599295</v>
      </c>
      <c r="N175" t="b">
        <v>1</v>
      </c>
      <c r="O175" t="b">
        <v>0</v>
      </c>
      <c r="P175" t="s">
        <v>1</v>
      </c>
      <c r="Q175" t="s">
        <v>1</v>
      </c>
      <c r="R175" t="s">
        <v>1</v>
      </c>
      <c r="S175" t="s">
        <v>1</v>
      </c>
      <c r="T175" t="b">
        <v>1</v>
      </c>
      <c r="U175" t="b">
        <v>0</v>
      </c>
      <c r="V175" t="s">
        <v>1</v>
      </c>
      <c r="W175" t="b">
        <v>0</v>
      </c>
      <c r="X175" t="b">
        <v>0</v>
      </c>
      <c r="Y175" t="s">
        <v>1</v>
      </c>
      <c r="Z175" s="120">
        <v>1260</v>
      </c>
    </row>
    <row r="176" spans="1:26">
      <c r="A176" t="s">
        <v>454</v>
      </c>
      <c r="B176" t="s">
        <v>0</v>
      </c>
      <c r="C176">
        <v>2020</v>
      </c>
      <c r="D176" t="s">
        <v>455</v>
      </c>
      <c r="E176" s="110">
        <v>40517.196655273438</v>
      </c>
      <c r="F176">
        <v>1</v>
      </c>
      <c r="G176">
        <v>1</v>
      </c>
      <c r="H176" s="58">
        <f t="shared" si="23"/>
        <v>40.517196655273438</v>
      </c>
      <c r="I176" s="58">
        <f t="shared" si="24"/>
        <v>1E-3</v>
      </c>
      <c r="J176" s="58">
        <f t="shared" si="25"/>
        <v>1E-3</v>
      </c>
      <c r="K176" s="13">
        <v>937.44745374749209</v>
      </c>
      <c r="L176" s="62">
        <v>184.3957241298981</v>
      </c>
      <c r="M176" s="62">
        <v>156.92762585571018</v>
      </c>
      <c r="N176" t="b">
        <v>1</v>
      </c>
      <c r="O176" t="b">
        <v>0</v>
      </c>
      <c r="P176" t="s">
        <v>1</v>
      </c>
      <c r="Q176" t="s">
        <v>1</v>
      </c>
      <c r="R176" t="s">
        <v>1</v>
      </c>
      <c r="S176" t="s">
        <v>1</v>
      </c>
      <c r="T176" t="b">
        <v>1</v>
      </c>
      <c r="U176" t="b">
        <v>0</v>
      </c>
      <c r="V176" t="s">
        <v>1</v>
      </c>
      <c r="W176" t="b">
        <v>0</v>
      </c>
      <c r="X176" t="b">
        <v>0</v>
      </c>
      <c r="Y176" t="s">
        <v>1</v>
      </c>
      <c r="Z176" s="120">
        <v>1260</v>
      </c>
    </row>
    <row r="177" spans="1:26">
      <c r="A177" t="s">
        <v>454</v>
      </c>
      <c r="B177" t="s">
        <v>0</v>
      </c>
      <c r="C177">
        <v>2020</v>
      </c>
      <c r="D177" t="s">
        <v>455</v>
      </c>
      <c r="E177" s="110">
        <v>40648.937225341797</v>
      </c>
      <c r="F177">
        <v>1</v>
      </c>
      <c r="G177">
        <v>1</v>
      </c>
      <c r="H177" s="58">
        <f t="shared" si="23"/>
        <v>40.648937225341797</v>
      </c>
      <c r="I177" s="58">
        <f t="shared" si="24"/>
        <v>1E-3</v>
      </c>
      <c r="J177" s="58">
        <f t="shared" si="25"/>
        <v>1E-3</v>
      </c>
      <c r="K177" s="13">
        <v>894.24307741106702</v>
      </c>
      <c r="L177" s="62">
        <v>186.00090935225296</v>
      </c>
      <c r="M177" s="62">
        <v>148.56323211100801</v>
      </c>
      <c r="N177" t="b">
        <v>1</v>
      </c>
      <c r="O177" t="b">
        <v>0</v>
      </c>
      <c r="P177" t="s">
        <v>1</v>
      </c>
      <c r="Q177" t="s">
        <v>1</v>
      </c>
      <c r="R177" t="s">
        <v>1</v>
      </c>
      <c r="S177" t="s">
        <v>1</v>
      </c>
      <c r="T177" t="b">
        <v>1</v>
      </c>
      <c r="U177" t="b">
        <v>0</v>
      </c>
      <c r="V177" t="s">
        <v>1</v>
      </c>
      <c r="W177" t="b">
        <v>0</v>
      </c>
      <c r="X177" t="b">
        <v>0</v>
      </c>
      <c r="Y177" t="s">
        <v>1</v>
      </c>
      <c r="Z177" s="120">
        <v>1260</v>
      </c>
    </row>
    <row r="178" spans="1:26">
      <c r="A178" t="s">
        <v>454</v>
      </c>
      <c r="B178" t="s">
        <v>0</v>
      </c>
      <c r="C178">
        <v>2020</v>
      </c>
      <c r="D178" t="s">
        <v>455</v>
      </c>
      <c r="E178" s="110">
        <v>41012.3291015625</v>
      </c>
      <c r="F178">
        <v>1</v>
      </c>
      <c r="G178">
        <v>1</v>
      </c>
      <c r="H178" s="58">
        <f t="shared" si="23"/>
        <v>41.0123291015625</v>
      </c>
      <c r="I178" s="58">
        <f t="shared" si="24"/>
        <v>1E-3</v>
      </c>
      <c r="J178" s="58">
        <f t="shared" si="25"/>
        <v>1E-3</v>
      </c>
      <c r="K178" s="13">
        <v>1169.1224838646401</v>
      </c>
      <c r="L178" s="62">
        <v>241.98529608622971</v>
      </c>
      <c r="M178" s="62">
        <v>193.41593238448002</v>
      </c>
      <c r="N178" t="b">
        <v>1</v>
      </c>
      <c r="O178" t="b">
        <v>0</v>
      </c>
      <c r="P178" t="s">
        <v>1</v>
      </c>
      <c r="Q178" t="s">
        <v>1</v>
      </c>
      <c r="R178" t="s">
        <v>1</v>
      </c>
      <c r="S178" t="s">
        <v>1</v>
      </c>
      <c r="T178" t="b">
        <v>1</v>
      </c>
      <c r="U178" t="b">
        <v>0</v>
      </c>
      <c r="V178" t="s">
        <v>1</v>
      </c>
      <c r="W178" t="b">
        <v>0</v>
      </c>
      <c r="X178" t="b">
        <v>0</v>
      </c>
      <c r="Y178" t="s">
        <v>1</v>
      </c>
      <c r="Z178" s="120">
        <v>1260</v>
      </c>
    </row>
    <row r="179" spans="1:26">
      <c r="A179" t="s">
        <v>454</v>
      </c>
      <c r="B179" t="s">
        <v>0</v>
      </c>
      <c r="C179">
        <v>2020</v>
      </c>
      <c r="D179" t="s">
        <v>455</v>
      </c>
      <c r="E179" s="110">
        <v>39123.607635498047</v>
      </c>
      <c r="F179">
        <v>10.28</v>
      </c>
      <c r="G179">
        <v>10.28</v>
      </c>
      <c r="H179" s="58">
        <f t="shared" si="23"/>
        <v>39.123607635498047</v>
      </c>
      <c r="I179" s="58">
        <f t="shared" si="24"/>
        <v>1.0279999999999999E-2</v>
      </c>
      <c r="J179" s="58">
        <f t="shared" si="25"/>
        <v>1.0279999999999999E-2</v>
      </c>
      <c r="K179" s="13">
        <v>786.68523979298595</v>
      </c>
      <c r="L179" s="62">
        <v>150.34885189751503</v>
      </c>
      <c r="M179" s="62">
        <v>124.68106574853391</v>
      </c>
      <c r="N179" t="b">
        <v>1</v>
      </c>
      <c r="O179" t="b">
        <v>0</v>
      </c>
      <c r="P179" t="s">
        <v>1</v>
      </c>
      <c r="Q179" t="s">
        <v>1</v>
      </c>
      <c r="R179" t="s">
        <v>1</v>
      </c>
      <c r="S179" t="s">
        <v>1</v>
      </c>
      <c r="T179" t="b">
        <v>1</v>
      </c>
      <c r="U179" t="b">
        <v>0</v>
      </c>
      <c r="V179" t="s">
        <v>1</v>
      </c>
      <c r="W179" t="b">
        <v>0</v>
      </c>
      <c r="X179" t="b">
        <v>0</v>
      </c>
      <c r="Y179" t="s">
        <v>1</v>
      </c>
      <c r="Z179" s="118">
        <v>865</v>
      </c>
    </row>
    <row r="180" spans="1:26">
      <c r="A180" t="s">
        <v>454</v>
      </c>
      <c r="B180" t="s">
        <v>0</v>
      </c>
      <c r="C180">
        <v>2020</v>
      </c>
      <c r="D180" t="s">
        <v>455</v>
      </c>
      <c r="E180" s="110">
        <v>39327.358245849609</v>
      </c>
      <c r="F180">
        <v>1.1299999999999999</v>
      </c>
      <c r="G180">
        <v>1.1299999999999999</v>
      </c>
      <c r="H180" s="58">
        <f t="shared" si="23"/>
        <v>39.327358245849609</v>
      </c>
      <c r="I180" s="58">
        <f t="shared" si="24"/>
        <v>1.1299999999999999E-3</v>
      </c>
      <c r="J180" s="58">
        <f t="shared" si="25"/>
        <v>1.1299999999999999E-3</v>
      </c>
      <c r="K180" s="13">
        <v>895.55975472947796</v>
      </c>
      <c r="L180" s="62">
        <v>179.53794812880199</v>
      </c>
      <c r="M180" s="62">
        <v>149.33201208783601</v>
      </c>
      <c r="N180" t="b">
        <v>1</v>
      </c>
      <c r="O180" t="b">
        <v>0</v>
      </c>
      <c r="P180" t="s">
        <v>1</v>
      </c>
      <c r="Q180" t="s">
        <v>1</v>
      </c>
      <c r="R180" t="s">
        <v>1</v>
      </c>
      <c r="S180" t="s">
        <v>1</v>
      </c>
      <c r="T180" t="b">
        <v>1</v>
      </c>
      <c r="U180" t="b">
        <v>0</v>
      </c>
      <c r="V180" t="s">
        <v>1</v>
      </c>
      <c r="W180" t="b">
        <v>0</v>
      </c>
      <c r="X180" t="b">
        <v>0</v>
      </c>
      <c r="Y180" t="s">
        <v>1</v>
      </c>
      <c r="Z180" s="120">
        <v>865</v>
      </c>
    </row>
    <row r="181" spans="1:26">
      <c r="A181" t="s">
        <v>454</v>
      </c>
      <c r="B181" t="s">
        <v>0</v>
      </c>
      <c r="C181">
        <v>2020</v>
      </c>
      <c r="D181" t="s">
        <v>455</v>
      </c>
      <c r="E181" s="110">
        <v>39958.087921142578</v>
      </c>
      <c r="F181">
        <v>2.25</v>
      </c>
      <c r="G181">
        <v>2.25</v>
      </c>
      <c r="H181" s="58">
        <f t="shared" si="23"/>
        <v>39.958087921142578</v>
      </c>
      <c r="I181" s="58">
        <f t="shared" si="24"/>
        <v>2.2499999999999998E-3</v>
      </c>
      <c r="J181" s="58">
        <f t="shared" si="25"/>
        <v>2.2499999999999998E-3</v>
      </c>
      <c r="K181" s="13">
        <v>925.51082357032601</v>
      </c>
      <c r="L181" s="62">
        <v>175.61319307566396</v>
      </c>
      <c r="M181" s="62">
        <v>150.22034294710409</v>
      </c>
      <c r="N181" t="b">
        <v>1</v>
      </c>
      <c r="O181" t="b">
        <v>0</v>
      </c>
      <c r="P181" t="s">
        <v>1</v>
      </c>
      <c r="Q181" t="s">
        <v>1</v>
      </c>
      <c r="R181" t="s">
        <v>1</v>
      </c>
      <c r="S181" t="s">
        <v>1</v>
      </c>
      <c r="T181" t="b">
        <v>1</v>
      </c>
      <c r="U181" t="b">
        <v>0</v>
      </c>
      <c r="V181" t="s">
        <v>1</v>
      </c>
      <c r="W181" t="b">
        <v>0</v>
      </c>
      <c r="X181" t="b">
        <v>0</v>
      </c>
      <c r="Y181" t="s">
        <v>1</v>
      </c>
      <c r="Z181" s="118">
        <v>865</v>
      </c>
    </row>
    <row r="182" spans="1:26">
      <c r="A182" t="s">
        <v>454</v>
      </c>
      <c r="B182" t="s">
        <v>0</v>
      </c>
      <c r="C182">
        <v>2020</v>
      </c>
      <c r="D182" t="s">
        <v>455</v>
      </c>
      <c r="E182" s="110">
        <v>40000.175476074219</v>
      </c>
      <c r="F182">
        <v>0.76</v>
      </c>
      <c r="G182">
        <v>0.76</v>
      </c>
      <c r="H182" s="58">
        <f t="shared" si="23"/>
        <v>40.000175476074219</v>
      </c>
      <c r="I182" s="58">
        <f t="shared" si="24"/>
        <v>7.6000000000000004E-4</v>
      </c>
      <c r="J182" s="58">
        <f t="shared" si="25"/>
        <v>7.6000000000000004E-4</v>
      </c>
      <c r="K182" s="13">
        <v>898.81104943231401</v>
      </c>
      <c r="L182" s="62">
        <v>172.24043243057611</v>
      </c>
      <c r="M182" s="62">
        <v>157.58639060602502</v>
      </c>
      <c r="N182" t="b">
        <v>1</v>
      </c>
      <c r="O182" t="b">
        <v>0</v>
      </c>
      <c r="P182" t="s">
        <v>1</v>
      </c>
      <c r="Q182" t="s">
        <v>1</v>
      </c>
      <c r="R182" t="s">
        <v>1</v>
      </c>
      <c r="S182" t="s">
        <v>1</v>
      </c>
      <c r="T182" t="b">
        <v>1</v>
      </c>
      <c r="U182" t="b">
        <v>0</v>
      </c>
      <c r="V182" t="s">
        <v>1</v>
      </c>
      <c r="W182" t="b">
        <v>0</v>
      </c>
      <c r="X182" t="b">
        <v>0</v>
      </c>
      <c r="Y182" t="s">
        <v>1</v>
      </c>
      <c r="Z182" s="118">
        <v>865</v>
      </c>
    </row>
    <row r="183" spans="1:26">
      <c r="A183" t="s">
        <v>454</v>
      </c>
      <c r="B183" t="s">
        <v>0</v>
      </c>
      <c r="C183">
        <v>2020</v>
      </c>
      <c r="D183" t="s">
        <v>455</v>
      </c>
      <c r="E183" s="110">
        <v>40031.204223632813</v>
      </c>
      <c r="F183">
        <v>2.1</v>
      </c>
      <c r="G183">
        <v>2.1</v>
      </c>
      <c r="H183" s="58">
        <f t="shared" si="23"/>
        <v>40.031204223632813</v>
      </c>
      <c r="I183" s="58">
        <f t="shared" si="24"/>
        <v>2.1000000000000003E-3</v>
      </c>
      <c r="J183" s="58">
        <f t="shared" si="25"/>
        <v>2.1000000000000003E-3</v>
      </c>
      <c r="K183" s="13">
        <v>1059.41362204236</v>
      </c>
      <c r="L183" s="62">
        <v>211.09878291269001</v>
      </c>
      <c r="M183" s="62">
        <v>182.93878690358804</v>
      </c>
      <c r="N183" t="b">
        <v>1</v>
      </c>
      <c r="O183" t="b">
        <v>0</v>
      </c>
      <c r="P183" t="s">
        <v>1</v>
      </c>
      <c r="Q183" t="s">
        <v>1</v>
      </c>
      <c r="R183" t="s">
        <v>1</v>
      </c>
      <c r="S183" t="s">
        <v>1</v>
      </c>
      <c r="T183" t="b">
        <v>1</v>
      </c>
      <c r="U183" t="b">
        <v>0</v>
      </c>
      <c r="V183" t="s">
        <v>1</v>
      </c>
      <c r="W183" t="b">
        <v>0</v>
      </c>
      <c r="X183" t="b">
        <v>0</v>
      </c>
      <c r="Y183" t="s">
        <v>1</v>
      </c>
      <c r="Z183" s="118">
        <v>865</v>
      </c>
    </row>
    <row r="184" spans="1:26">
      <c r="A184" t="s">
        <v>454</v>
      </c>
      <c r="B184" t="s">
        <v>0</v>
      </c>
      <c r="C184">
        <v>2020</v>
      </c>
      <c r="D184" t="s">
        <v>455</v>
      </c>
      <c r="E184" s="110">
        <v>40092.166900634766</v>
      </c>
      <c r="F184">
        <v>2.1</v>
      </c>
      <c r="G184">
        <v>2.1</v>
      </c>
      <c r="H184" s="58">
        <f t="shared" si="23"/>
        <v>40.092166900634766</v>
      </c>
      <c r="I184" s="58">
        <f t="shared" si="24"/>
        <v>2.1000000000000003E-3</v>
      </c>
      <c r="J184" s="58">
        <f t="shared" si="25"/>
        <v>2.1000000000000003E-3</v>
      </c>
      <c r="K184" s="13">
        <v>1358.87893243808</v>
      </c>
      <c r="L184" s="62">
        <v>310.28919802394989</v>
      </c>
      <c r="M184" s="62">
        <v>250.32197899376001</v>
      </c>
      <c r="N184" t="b">
        <v>1</v>
      </c>
      <c r="O184" t="b">
        <v>0</v>
      </c>
      <c r="P184" t="s">
        <v>1</v>
      </c>
      <c r="Q184" t="s">
        <v>1</v>
      </c>
      <c r="R184" t="s">
        <v>1</v>
      </c>
      <c r="S184" t="s">
        <v>1</v>
      </c>
      <c r="T184" t="b">
        <v>1</v>
      </c>
      <c r="U184" t="b">
        <v>0</v>
      </c>
      <c r="V184" t="s">
        <v>1</v>
      </c>
      <c r="W184" t="b">
        <v>0</v>
      </c>
      <c r="X184" t="b">
        <v>0</v>
      </c>
      <c r="Y184" t="s">
        <v>1</v>
      </c>
      <c r="Z184" s="118">
        <v>865</v>
      </c>
    </row>
    <row r="185" spans="1:26">
      <c r="A185" t="s">
        <v>454</v>
      </c>
      <c r="B185" t="s">
        <v>0</v>
      </c>
      <c r="C185">
        <v>2020</v>
      </c>
      <c r="D185" t="s">
        <v>455</v>
      </c>
      <c r="E185" s="110">
        <v>40139.675140380859</v>
      </c>
      <c r="F185">
        <v>2.82</v>
      </c>
      <c r="G185">
        <v>2.82</v>
      </c>
      <c r="H185" s="58">
        <f t="shared" si="23"/>
        <v>40.139675140380859</v>
      </c>
      <c r="I185" s="58">
        <f t="shared" si="24"/>
        <v>2.82E-3</v>
      </c>
      <c r="J185" s="58">
        <f t="shared" si="25"/>
        <v>2.82E-3</v>
      </c>
      <c r="K185" s="13">
        <v>1399.8764378315402</v>
      </c>
      <c r="L185" s="62">
        <v>290.34024511207986</v>
      </c>
      <c r="M185" s="62">
        <v>264.28792353510016</v>
      </c>
      <c r="N185" t="b">
        <v>1</v>
      </c>
      <c r="O185" t="b">
        <v>0</v>
      </c>
      <c r="P185" t="s">
        <v>1</v>
      </c>
      <c r="Q185" t="s">
        <v>1</v>
      </c>
      <c r="R185" t="s">
        <v>1</v>
      </c>
      <c r="S185" t="s">
        <v>1</v>
      </c>
      <c r="T185" t="b">
        <v>1</v>
      </c>
      <c r="U185" t="b">
        <v>0</v>
      </c>
      <c r="V185" t="s">
        <v>1</v>
      </c>
      <c r="W185" t="b">
        <v>0</v>
      </c>
      <c r="X185" t="b">
        <v>0</v>
      </c>
      <c r="Y185" t="s">
        <v>1</v>
      </c>
      <c r="Z185" s="120">
        <v>865</v>
      </c>
    </row>
    <row r="186" spans="1:26">
      <c r="A186" t="s">
        <v>454</v>
      </c>
      <c r="B186" t="s">
        <v>0</v>
      </c>
      <c r="C186">
        <v>2020</v>
      </c>
      <c r="D186" t="s">
        <v>455</v>
      </c>
      <c r="E186" s="110">
        <v>40139.675140380859</v>
      </c>
      <c r="F186">
        <v>2.82</v>
      </c>
      <c r="G186">
        <v>2.82</v>
      </c>
      <c r="H186" s="58">
        <f t="shared" ref="H186:H195" si="29">E186/1000</f>
        <v>40.139675140380859</v>
      </c>
      <c r="I186" s="58">
        <f t="shared" ref="I186:I195" si="30">F186/1000</f>
        <v>2.82E-3</v>
      </c>
      <c r="J186" s="58">
        <f t="shared" ref="J186:J195" si="31">G186/1000</f>
        <v>2.82E-3</v>
      </c>
      <c r="K186" s="13">
        <v>1344.1305267736</v>
      </c>
      <c r="L186" s="62">
        <v>297.61875919023987</v>
      </c>
      <c r="M186" s="62">
        <v>258.50820204315983</v>
      </c>
      <c r="N186" t="b">
        <v>1</v>
      </c>
      <c r="O186" t="b">
        <v>0</v>
      </c>
      <c r="P186" t="s">
        <v>1</v>
      </c>
      <c r="Q186" t="s">
        <v>1</v>
      </c>
      <c r="R186" t="s">
        <v>1</v>
      </c>
      <c r="S186" t="s">
        <v>1</v>
      </c>
      <c r="T186" t="b">
        <v>1</v>
      </c>
      <c r="U186" t="b">
        <v>0</v>
      </c>
      <c r="V186" t="s">
        <v>1</v>
      </c>
      <c r="W186" t="b">
        <v>0</v>
      </c>
      <c r="X186" t="b">
        <v>0</v>
      </c>
      <c r="Y186" t="s">
        <v>1</v>
      </c>
      <c r="Z186" s="120">
        <v>865</v>
      </c>
    </row>
    <row r="187" spans="1:26">
      <c r="A187" t="s">
        <v>454</v>
      </c>
      <c r="B187" t="s">
        <v>0</v>
      </c>
      <c r="C187">
        <v>2020</v>
      </c>
      <c r="D187" t="s">
        <v>455</v>
      </c>
      <c r="E187" s="110">
        <v>40168.716430664063</v>
      </c>
      <c r="F187">
        <v>2.82</v>
      </c>
      <c r="G187">
        <v>2.82</v>
      </c>
      <c r="H187" s="58">
        <f t="shared" si="29"/>
        <v>40.168716430664063</v>
      </c>
      <c r="I187" s="58">
        <f t="shared" si="30"/>
        <v>2.82E-3</v>
      </c>
      <c r="J187" s="58">
        <f t="shared" si="31"/>
        <v>2.82E-3</v>
      </c>
      <c r="K187" s="13">
        <v>1839.20320311058</v>
      </c>
      <c r="L187" s="62">
        <v>498.8072272974</v>
      </c>
      <c r="M187" s="62">
        <v>366.02183682495001</v>
      </c>
      <c r="N187" t="b">
        <v>1</v>
      </c>
      <c r="O187" t="b">
        <v>0</v>
      </c>
      <c r="P187" t="s">
        <v>1</v>
      </c>
      <c r="Q187" t="s">
        <v>1</v>
      </c>
      <c r="R187" t="s">
        <v>1</v>
      </c>
      <c r="S187" t="s">
        <v>1</v>
      </c>
      <c r="T187" t="b">
        <v>1</v>
      </c>
      <c r="U187" t="b">
        <v>0</v>
      </c>
      <c r="V187" t="s">
        <v>1</v>
      </c>
      <c r="W187" t="b">
        <v>0</v>
      </c>
      <c r="X187" t="b">
        <v>0</v>
      </c>
      <c r="Y187" t="s">
        <v>1</v>
      </c>
      <c r="Z187" s="118">
        <v>865</v>
      </c>
    </row>
    <row r="188" spans="1:26">
      <c r="A188" t="s">
        <v>454</v>
      </c>
      <c r="B188" t="s">
        <v>0</v>
      </c>
      <c r="C188">
        <v>2020</v>
      </c>
      <c r="D188" t="s">
        <v>455</v>
      </c>
      <c r="E188" s="110">
        <v>40244.403839111328</v>
      </c>
      <c r="F188">
        <v>16.91</v>
      </c>
      <c r="G188">
        <v>16.91</v>
      </c>
      <c r="H188" s="58">
        <f t="shared" si="29"/>
        <v>40.244403839111328</v>
      </c>
      <c r="I188" s="58">
        <f t="shared" si="30"/>
        <v>1.6910000000000001E-2</v>
      </c>
      <c r="J188" s="58">
        <f t="shared" si="31"/>
        <v>1.6910000000000001E-2</v>
      </c>
      <c r="K188" s="13">
        <v>937.032960953273</v>
      </c>
      <c r="L188" s="62">
        <v>185.15717989526706</v>
      </c>
      <c r="M188" s="62">
        <v>162.00871334290503</v>
      </c>
      <c r="N188" t="b">
        <v>1</v>
      </c>
      <c r="O188" t="b">
        <v>0</v>
      </c>
      <c r="P188" t="s">
        <v>1</v>
      </c>
      <c r="Q188" t="s">
        <v>1</v>
      </c>
      <c r="R188" t="s">
        <v>1</v>
      </c>
      <c r="S188" t="s">
        <v>1</v>
      </c>
      <c r="T188" t="b">
        <v>1</v>
      </c>
      <c r="U188" t="b">
        <v>0</v>
      </c>
      <c r="V188" t="s">
        <v>1</v>
      </c>
      <c r="W188" t="b">
        <v>0</v>
      </c>
      <c r="X188" t="b">
        <v>0</v>
      </c>
      <c r="Y188" t="s">
        <v>1</v>
      </c>
      <c r="Z188" s="118">
        <v>865</v>
      </c>
    </row>
    <row r="189" spans="1:26">
      <c r="A189" t="s">
        <v>454</v>
      </c>
      <c r="B189" t="s">
        <v>0</v>
      </c>
      <c r="C189">
        <v>2020</v>
      </c>
      <c r="D189" t="s">
        <v>455</v>
      </c>
      <c r="E189" s="110">
        <v>40309.352874755859</v>
      </c>
      <c r="F189">
        <v>16.95</v>
      </c>
      <c r="G189">
        <v>16.95</v>
      </c>
      <c r="H189" s="58">
        <f t="shared" si="29"/>
        <v>40.309352874755859</v>
      </c>
      <c r="I189" s="58">
        <f t="shared" si="30"/>
        <v>1.695E-2</v>
      </c>
      <c r="J189" s="58">
        <f t="shared" si="31"/>
        <v>1.695E-2</v>
      </c>
      <c r="K189" s="13">
        <v>961.74138238659305</v>
      </c>
      <c r="L189" s="62">
        <v>168.17773269620682</v>
      </c>
      <c r="M189" s="62">
        <v>167.91501741491402</v>
      </c>
      <c r="N189" t="b">
        <v>1</v>
      </c>
      <c r="O189" t="b">
        <v>0</v>
      </c>
      <c r="P189" t="s">
        <v>1</v>
      </c>
      <c r="Q189" t="s">
        <v>1</v>
      </c>
      <c r="R189" t="s">
        <v>1</v>
      </c>
      <c r="S189" t="s">
        <v>1</v>
      </c>
      <c r="T189" t="b">
        <v>1</v>
      </c>
      <c r="U189" t="b">
        <v>0</v>
      </c>
      <c r="V189" t="s">
        <v>1</v>
      </c>
      <c r="W189" t="b">
        <v>0</v>
      </c>
      <c r="X189" t="b">
        <v>0</v>
      </c>
      <c r="Y189" t="s">
        <v>1</v>
      </c>
      <c r="Z189" s="118">
        <v>865</v>
      </c>
    </row>
    <row r="190" spans="1:26">
      <c r="A190" t="s">
        <v>454</v>
      </c>
      <c r="B190" t="s">
        <v>0</v>
      </c>
      <c r="C190">
        <v>2020</v>
      </c>
      <c r="D190" t="s">
        <v>455</v>
      </c>
      <c r="E190" s="110">
        <v>40377.658843994141</v>
      </c>
      <c r="F190">
        <v>2.8600000000000003</v>
      </c>
      <c r="G190">
        <v>2.8600000000000003</v>
      </c>
      <c r="H190" s="58">
        <f t="shared" si="29"/>
        <v>40.377658843994141</v>
      </c>
      <c r="I190" s="58">
        <f t="shared" si="30"/>
        <v>2.8600000000000001E-3</v>
      </c>
      <c r="J190" s="58">
        <f t="shared" si="31"/>
        <v>2.8600000000000001E-3</v>
      </c>
      <c r="K190" s="13">
        <v>907.54086718787096</v>
      </c>
      <c r="L190" s="62">
        <v>181.10845051471904</v>
      </c>
      <c r="M190" s="62">
        <v>159.51034040113291</v>
      </c>
      <c r="N190" t="b">
        <v>1</v>
      </c>
      <c r="O190" t="b">
        <v>0</v>
      </c>
      <c r="P190" t="s">
        <v>1</v>
      </c>
      <c r="Q190" t="s">
        <v>1</v>
      </c>
      <c r="R190" t="s">
        <v>1</v>
      </c>
      <c r="S190" t="s">
        <v>1</v>
      </c>
      <c r="T190" t="b">
        <v>1</v>
      </c>
      <c r="U190" t="b">
        <v>0</v>
      </c>
      <c r="V190" t="s">
        <v>1</v>
      </c>
      <c r="W190" t="b">
        <v>0</v>
      </c>
      <c r="X190" t="b">
        <v>0</v>
      </c>
      <c r="Y190" t="s">
        <v>1</v>
      </c>
      <c r="Z190" s="118">
        <v>865</v>
      </c>
    </row>
    <row r="191" spans="1:26">
      <c r="A191" t="s">
        <v>454</v>
      </c>
      <c r="B191" t="s">
        <v>0</v>
      </c>
      <c r="C191">
        <v>2020</v>
      </c>
      <c r="D191" t="s">
        <v>455</v>
      </c>
      <c r="E191" s="110">
        <v>40516.803741455078</v>
      </c>
      <c r="F191">
        <v>2.8600000000000003</v>
      </c>
      <c r="G191">
        <v>2.8600000000000003</v>
      </c>
      <c r="H191" s="58">
        <f t="shared" si="29"/>
        <v>40.516803741455078</v>
      </c>
      <c r="I191" s="58">
        <f t="shared" si="30"/>
        <v>2.8600000000000001E-3</v>
      </c>
      <c r="J191" s="58">
        <f t="shared" si="31"/>
        <v>2.8600000000000001E-3</v>
      </c>
      <c r="K191" s="13">
        <v>1008.13796929734</v>
      </c>
      <c r="L191" s="62">
        <v>221.69480682302003</v>
      </c>
      <c r="M191" s="62">
        <v>183.40028713403296</v>
      </c>
      <c r="N191" t="b">
        <v>1</v>
      </c>
      <c r="O191" t="b">
        <v>0</v>
      </c>
      <c r="P191" t="s">
        <v>1</v>
      </c>
      <c r="Q191" t="s">
        <v>1</v>
      </c>
      <c r="R191" t="s">
        <v>1</v>
      </c>
      <c r="S191" t="s">
        <v>1</v>
      </c>
      <c r="T191" t="b">
        <v>1</v>
      </c>
      <c r="U191" t="b">
        <v>0</v>
      </c>
      <c r="V191" t="s">
        <v>1</v>
      </c>
      <c r="W191" t="b">
        <v>0</v>
      </c>
      <c r="X191" t="b">
        <v>0</v>
      </c>
      <c r="Y191" t="s">
        <v>1</v>
      </c>
      <c r="Z191" s="118">
        <v>865</v>
      </c>
    </row>
    <row r="192" spans="1:26">
      <c r="A192" t="s">
        <v>454</v>
      </c>
      <c r="B192" t="s">
        <v>0</v>
      </c>
      <c r="C192">
        <v>2020</v>
      </c>
      <c r="D192" t="s">
        <v>455</v>
      </c>
      <c r="E192" s="110">
        <v>40629.241943359375</v>
      </c>
      <c r="F192">
        <v>2.5500000000000003</v>
      </c>
      <c r="G192">
        <v>2.5500000000000003</v>
      </c>
      <c r="H192" s="58">
        <f t="shared" si="29"/>
        <v>40.629241943359375</v>
      </c>
      <c r="I192" s="58">
        <f t="shared" si="30"/>
        <v>2.5500000000000002E-3</v>
      </c>
      <c r="J192" s="58">
        <f t="shared" si="31"/>
        <v>2.5500000000000002E-3</v>
      </c>
      <c r="K192" s="13">
        <v>1130.0252327713999</v>
      </c>
      <c r="L192" s="62">
        <v>228.86900711007002</v>
      </c>
      <c r="M192" s="62">
        <v>188.87052249926501</v>
      </c>
      <c r="N192" t="b">
        <v>1</v>
      </c>
      <c r="O192" t="b">
        <v>0</v>
      </c>
      <c r="P192" t="s">
        <v>1</v>
      </c>
      <c r="Q192" t="s">
        <v>1</v>
      </c>
      <c r="R192" t="s">
        <v>1</v>
      </c>
      <c r="S192" t="s">
        <v>1</v>
      </c>
      <c r="T192" t="b">
        <v>1</v>
      </c>
      <c r="U192" t="b">
        <v>0</v>
      </c>
      <c r="V192" t="s">
        <v>1</v>
      </c>
      <c r="W192" t="b">
        <v>0</v>
      </c>
      <c r="X192" t="b">
        <v>0</v>
      </c>
      <c r="Y192" t="s">
        <v>1</v>
      </c>
      <c r="Z192" s="118">
        <v>865</v>
      </c>
    </row>
    <row r="193" spans="1:26">
      <c r="A193" t="s">
        <v>454</v>
      </c>
      <c r="B193" t="s">
        <v>0</v>
      </c>
      <c r="C193">
        <v>2020</v>
      </c>
      <c r="D193" t="s">
        <v>455</v>
      </c>
      <c r="E193" s="110">
        <v>40810.317993164063</v>
      </c>
      <c r="F193">
        <v>1.35</v>
      </c>
      <c r="G193">
        <v>1.35</v>
      </c>
      <c r="H193" s="58">
        <f t="shared" si="29"/>
        <v>40.810317993164063</v>
      </c>
      <c r="I193" s="58">
        <f t="shared" si="30"/>
        <v>1.3500000000000001E-3</v>
      </c>
      <c r="J193" s="58">
        <f t="shared" si="31"/>
        <v>1.3500000000000001E-3</v>
      </c>
      <c r="K193" s="13">
        <v>1090.9912389998201</v>
      </c>
      <c r="L193" s="62">
        <v>235.51648341616988</v>
      </c>
      <c r="M193" s="62">
        <v>196.29773201986416</v>
      </c>
      <c r="N193" t="b">
        <v>1</v>
      </c>
      <c r="O193" t="b">
        <v>0</v>
      </c>
      <c r="P193" t="s">
        <v>1</v>
      </c>
      <c r="Q193" t="s">
        <v>1</v>
      </c>
      <c r="R193" t="s">
        <v>1</v>
      </c>
      <c r="S193" t="s">
        <v>1</v>
      </c>
      <c r="T193" t="b">
        <v>1</v>
      </c>
      <c r="U193" t="b">
        <v>0</v>
      </c>
      <c r="V193" t="s">
        <v>1</v>
      </c>
      <c r="W193" t="b">
        <v>0</v>
      </c>
      <c r="X193" t="b">
        <v>0</v>
      </c>
      <c r="Y193" t="s">
        <v>1</v>
      </c>
      <c r="Z193" s="118">
        <v>865</v>
      </c>
    </row>
    <row r="194" spans="1:26">
      <c r="A194" t="s">
        <v>454</v>
      </c>
      <c r="B194" t="s">
        <v>0</v>
      </c>
      <c r="C194">
        <v>2020</v>
      </c>
      <c r="D194" t="s">
        <v>455</v>
      </c>
      <c r="E194" s="110">
        <v>40920.524597167969</v>
      </c>
      <c r="F194">
        <v>1.35</v>
      </c>
      <c r="G194">
        <v>1.35</v>
      </c>
      <c r="H194" s="58">
        <f t="shared" si="29"/>
        <v>40.920524597167969</v>
      </c>
      <c r="I194" s="58">
        <f t="shared" si="30"/>
        <v>1.3500000000000001E-3</v>
      </c>
      <c r="J194" s="58">
        <f t="shared" si="31"/>
        <v>1.3500000000000001E-3</v>
      </c>
      <c r="K194" s="13">
        <v>944.4743975746029</v>
      </c>
      <c r="L194" s="62">
        <v>182.71755464496698</v>
      </c>
      <c r="M194" s="62">
        <v>166.40382655034296</v>
      </c>
      <c r="N194" t="b">
        <v>1</v>
      </c>
      <c r="O194" t="b">
        <v>0</v>
      </c>
      <c r="P194" t="s">
        <v>1</v>
      </c>
      <c r="Q194" t="s">
        <v>1</v>
      </c>
      <c r="R194" t="s">
        <v>1</v>
      </c>
      <c r="S194" t="s">
        <v>1</v>
      </c>
      <c r="T194" t="b">
        <v>1</v>
      </c>
      <c r="U194" t="b">
        <v>0</v>
      </c>
      <c r="V194" t="s">
        <v>1</v>
      </c>
      <c r="W194" t="b">
        <v>0</v>
      </c>
      <c r="X194" t="b">
        <v>0</v>
      </c>
      <c r="Y194" t="s">
        <v>1</v>
      </c>
      <c r="Z194" s="120">
        <v>865</v>
      </c>
    </row>
    <row r="195" spans="1:26">
      <c r="A195" t="s">
        <v>454</v>
      </c>
      <c r="B195" t="s">
        <v>0</v>
      </c>
      <c r="C195">
        <v>2020</v>
      </c>
      <c r="D195" t="s">
        <v>455</v>
      </c>
      <c r="E195" s="110">
        <v>41129.554748535156</v>
      </c>
      <c r="F195">
        <v>1.74</v>
      </c>
      <c r="G195">
        <v>1.74</v>
      </c>
      <c r="H195" s="58">
        <f t="shared" si="29"/>
        <v>41.129554748535156</v>
      </c>
      <c r="I195" s="58">
        <f t="shared" si="30"/>
        <v>1.74E-3</v>
      </c>
      <c r="J195" s="58">
        <f t="shared" si="31"/>
        <v>1.74E-3</v>
      </c>
      <c r="K195" s="13">
        <v>863.22112122716703</v>
      </c>
      <c r="L195" s="62">
        <v>163.47739528061311</v>
      </c>
      <c r="M195" s="62">
        <v>151.04255999462112</v>
      </c>
      <c r="N195" t="b">
        <v>1</v>
      </c>
      <c r="O195" t="b">
        <v>0</v>
      </c>
      <c r="P195" t="s">
        <v>1</v>
      </c>
      <c r="Q195" t="s">
        <v>1</v>
      </c>
      <c r="R195" t="s">
        <v>1</v>
      </c>
      <c r="S195" t="s">
        <v>1</v>
      </c>
      <c r="T195" t="b">
        <v>1</v>
      </c>
      <c r="U195" t="b">
        <v>0</v>
      </c>
      <c r="V195" t="s">
        <v>1</v>
      </c>
      <c r="W195" t="b">
        <v>0</v>
      </c>
      <c r="X195" t="b">
        <v>0</v>
      </c>
      <c r="Y195" t="s">
        <v>1</v>
      </c>
      <c r="Z195" s="118">
        <v>865</v>
      </c>
    </row>
    <row r="196" spans="1:26">
      <c r="A196" t="s">
        <v>454</v>
      </c>
      <c r="B196" t="s">
        <v>0</v>
      </c>
      <c r="C196">
        <v>2020</v>
      </c>
      <c r="D196" t="s">
        <v>455</v>
      </c>
      <c r="E196" s="110">
        <v>41529.5</v>
      </c>
      <c r="F196">
        <v>5.71</v>
      </c>
      <c r="G196">
        <v>5.71</v>
      </c>
      <c r="H196" s="58">
        <f t="shared" ref="H196" si="32">E196/1000</f>
        <v>41.529499999999999</v>
      </c>
      <c r="I196" s="58">
        <f t="shared" ref="I196" si="33">F196/1000</f>
        <v>5.7099999999999998E-3</v>
      </c>
      <c r="J196" s="58">
        <f t="shared" ref="J196" si="34">G196/1000</f>
        <v>5.7099999999999998E-3</v>
      </c>
      <c r="K196" s="13">
        <v>830.59239670970601</v>
      </c>
      <c r="L196" s="62">
        <v>169.67971705883394</v>
      </c>
      <c r="M196" s="62">
        <v>143.35192091197507</v>
      </c>
      <c r="N196" t="b">
        <v>1</v>
      </c>
      <c r="O196" t="b">
        <v>0</v>
      </c>
      <c r="P196" t="s">
        <v>1</v>
      </c>
      <c r="Q196" t="s">
        <v>1</v>
      </c>
      <c r="R196" t="s">
        <v>1</v>
      </c>
      <c r="S196" t="s">
        <v>1</v>
      </c>
      <c r="T196" t="b">
        <v>1</v>
      </c>
      <c r="U196" t="b">
        <v>0</v>
      </c>
      <c r="V196" t="s">
        <v>1</v>
      </c>
      <c r="W196" t="b">
        <v>0</v>
      </c>
      <c r="X196" t="b">
        <v>0</v>
      </c>
      <c r="Y196" t="s">
        <v>1</v>
      </c>
      <c r="Z196" s="120">
        <v>865</v>
      </c>
    </row>
    <row r="197" spans="1:26" s="1" customFormat="1">
      <c r="A197" s="172" t="s">
        <v>454</v>
      </c>
      <c r="B197" s="173" t="s">
        <v>460</v>
      </c>
      <c r="C197" s="1">
        <v>2020</v>
      </c>
      <c r="D197" s="174" t="s">
        <v>461</v>
      </c>
      <c r="E197" s="173">
        <v>2340.14</v>
      </c>
      <c r="F197" s="1">
        <v>6</v>
      </c>
      <c r="G197" s="1">
        <v>6</v>
      </c>
      <c r="H197" s="175">
        <f t="shared" ref="H197:H260" si="35">E197/1000</f>
        <v>2.3401399999999999</v>
      </c>
      <c r="I197" s="175">
        <f t="shared" ref="I197:I260" si="36">F197/1000</f>
        <v>6.0000000000000001E-3</v>
      </c>
      <c r="J197" s="175">
        <f t="shared" ref="J197:J260" si="37">G197/1000</f>
        <v>6.0000000000000001E-3</v>
      </c>
      <c r="K197" s="173">
        <v>310.83596585057001</v>
      </c>
      <c r="L197" s="173">
        <v>57.338164603050984</v>
      </c>
      <c r="M197" s="173">
        <v>43.463674348634981</v>
      </c>
      <c r="N197" s="1" t="b">
        <v>1</v>
      </c>
      <c r="O197" s="1" t="b">
        <v>0</v>
      </c>
      <c r="P197" s="1" t="s">
        <v>1</v>
      </c>
      <c r="Q197" s="1" t="s">
        <v>1</v>
      </c>
      <c r="R197" s="1" t="b">
        <v>0</v>
      </c>
      <c r="S197" s="1" t="s">
        <v>1</v>
      </c>
      <c r="T197" s="1" t="b">
        <v>1</v>
      </c>
      <c r="U197" s="1" t="b">
        <v>0</v>
      </c>
      <c r="V197" s="1" t="s">
        <v>1</v>
      </c>
      <c r="W197" s="1" t="s">
        <v>1</v>
      </c>
      <c r="X197" s="1" t="b">
        <v>0</v>
      </c>
      <c r="Y197" s="1" t="s">
        <v>459</v>
      </c>
      <c r="Z197" s="173">
        <v>999</v>
      </c>
    </row>
    <row r="198" spans="1:26" s="1" customFormat="1">
      <c r="A198" s="172" t="s">
        <v>454</v>
      </c>
      <c r="B198" s="173" t="s">
        <v>460</v>
      </c>
      <c r="C198" s="1">
        <v>2020</v>
      </c>
      <c r="D198" s="174" t="s">
        <v>461</v>
      </c>
      <c r="E198" s="173">
        <v>2350.85</v>
      </c>
      <c r="F198" s="1">
        <v>6</v>
      </c>
      <c r="G198" s="1">
        <v>6</v>
      </c>
      <c r="H198" s="175">
        <f t="shared" si="35"/>
        <v>2.3508499999999999</v>
      </c>
      <c r="I198" s="175">
        <f t="shared" si="36"/>
        <v>6.0000000000000001E-3</v>
      </c>
      <c r="J198" s="175">
        <f t="shared" si="37"/>
        <v>6.0000000000000001E-3</v>
      </c>
      <c r="K198" s="173">
        <v>308.16296842890398</v>
      </c>
      <c r="L198" s="173">
        <v>62.694899961421015</v>
      </c>
      <c r="M198" s="173">
        <v>45.220289085322008</v>
      </c>
      <c r="N198" s="1" t="b">
        <v>1</v>
      </c>
      <c r="O198" s="1" t="b">
        <v>0</v>
      </c>
      <c r="P198" s="1" t="s">
        <v>1</v>
      </c>
      <c r="Q198" s="1" t="s">
        <v>1</v>
      </c>
      <c r="R198" s="1" t="b">
        <v>0</v>
      </c>
      <c r="S198" s="1" t="s">
        <v>1</v>
      </c>
      <c r="T198" s="1" t="b">
        <v>1</v>
      </c>
      <c r="U198" s="1" t="b">
        <v>0</v>
      </c>
      <c r="V198" s="1" t="s">
        <v>1</v>
      </c>
      <c r="W198" s="1" t="s">
        <v>1</v>
      </c>
      <c r="X198" s="1" t="b">
        <v>0</v>
      </c>
      <c r="Y198" s="1" t="s">
        <v>459</v>
      </c>
      <c r="Z198" s="173">
        <v>999</v>
      </c>
    </row>
    <row r="199" spans="1:26" s="1" customFormat="1">
      <c r="A199" s="172" t="s">
        <v>454</v>
      </c>
      <c r="B199" s="173" t="s">
        <v>460</v>
      </c>
      <c r="C199" s="1">
        <v>2020</v>
      </c>
      <c r="D199" s="174" t="s">
        <v>461</v>
      </c>
      <c r="E199" s="173">
        <v>2358.08</v>
      </c>
      <c r="F199" s="1">
        <v>6</v>
      </c>
      <c r="G199" s="1">
        <v>6</v>
      </c>
      <c r="H199" s="175">
        <f t="shared" si="35"/>
        <v>2.3580799999999997</v>
      </c>
      <c r="I199" s="175">
        <f t="shared" si="36"/>
        <v>6.0000000000000001E-3</v>
      </c>
      <c r="J199" s="175">
        <f t="shared" si="37"/>
        <v>6.0000000000000001E-3</v>
      </c>
      <c r="K199" s="173">
        <v>300.91242063406202</v>
      </c>
      <c r="L199" s="173">
        <v>56.577610931992979</v>
      </c>
      <c r="M199" s="173">
        <v>41.360289105070024</v>
      </c>
      <c r="N199" s="1" t="b">
        <v>1</v>
      </c>
      <c r="O199" s="1" t="b">
        <v>0</v>
      </c>
      <c r="P199" s="1" t="s">
        <v>1</v>
      </c>
      <c r="Q199" s="1" t="s">
        <v>1</v>
      </c>
      <c r="R199" s="1" t="b">
        <v>0</v>
      </c>
      <c r="S199" s="1" t="s">
        <v>1</v>
      </c>
      <c r="T199" s="1" t="b">
        <v>1</v>
      </c>
      <c r="U199" s="1" t="b">
        <v>0</v>
      </c>
      <c r="V199" s="1" t="s">
        <v>1</v>
      </c>
      <c r="W199" s="1" t="s">
        <v>1</v>
      </c>
      <c r="X199" s="1" t="b">
        <v>0</v>
      </c>
      <c r="Y199" s="1" t="s">
        <v>459</v>
      </c>
      <c r="Z199" s="173">
        <v>999</v>
      </c>
    </row>
    <row r="200" spans="1:26" s="1" customFormat="1">
      <c r="A200" s="172" t="s">
        <v>454</v>
      </c>
      <c r="B200" s="173" t="s">
        <v>460</v>
      </c>
      <c r="C200" s="1">
        <v>2020</v>
      </c>
      <c r="D200" s="174" t="s">
        <v>461</v>
      </c>
      <c r="E200" s="173">
        <v>2378.92</v>
      </c>
      <c r="F200" s="1">
        <v>6</v>
      </c>
      <c r="G200" s="1">
        <v>6</v>
      </c>
      <c r="H200" s="175">
        <f t="shared" si="35"/>
        <v>2.3789199999999999</v>
      </c>
      <c r="I200" s="175">
        <f t="shared" si="36"/>
        <v>6.0000000000000001E-3</v>
      </c>
      <c r="J200" s="175">
        <f t="shared" si="37"/>
        <v>6.0000000000000001E-3</v>
      </c>
      <c r="K200" s="173">
        <v>397.51595306934098</v>
      </c>
      <c r="L200" s="173">
        <v>71.997732040817993</v>
      </c>
      <c r="M200" s="173">
        <v>57.397846503183985</v>
      </c>
      <c r="N200" s="1" t="b">
        <v>1</v>
      </c>
      <c r="O200" s="1" t="b">
        <v>0</v>
      </c>
      <c r="P200" s="1" t="s">
        <v>1</v>
      </c>
      <c r="Q200" s="1" t="s">
        <v>1</v>
      </c>
      <c r="R200" s="1" t="b">
        <v>0</v>
      </c>
      <c r="S200" s="1" t="s">
        <v>1</v>
      </c>
      <c r="T200" s="1" t="b">
        <v>1</v>
      </c>
      <c r="U200" s="1" t="b">
        <v>0</v>
      </c>
      <c r="V200" s="1" t="s">
        <v>1</v>
      </c>
      <c r="W200" s="1" t="s">
        <v>1</v>
      </c>
      <c r="X200" s="1" t="b">
        <v>0</v>
      </c>
      <c r="Y200" s="1" t="s">
        <v>459</v>
      </c>
      <c r="Z200" s="173">
        <v>999</v>
      </c>
    </row>
    <row r="201" spans="1:26" s="1" customFormat="1">
      <c r="A201" s="172" t="s">
        <v>454</v>
      </c>
      <c r="B201" s="173" t="s">
        <v>460</v>
      </c>
      <c r="C201" s="1">
        <v>2020</v>
      </c>
      <c r="D201" s="174" t="s">
        <v>461</v>
      </c>
      <c r="E201" s="173">
        <v>2388.39</v>
      </c>
      <c r="F201" s="1">
        <v>6</v>
      </c>
      <c r="G201" s="1">
        <v>6</v>
      </c>
      <c r="H201" s="175">
        <f t="shared" si="35"/>
        <v>2.3883899999999998</v>
      </c>
      <c r="I201" s="175">
        <f t="shared" si="36"/>
        <v>6.0000000000000001E-3</v>
      </c>
      <c r="J201" s="175">
        <f t="shared" si="37"/>
        <v>6.0000000000000001E-3</v>
      </c>
      <c r="K201" s="173">
        <v>365.23506031806897</v>
      </c>
      <c r="L201" s="173">
        <v>60.898407714382017</v>
      </c>
      <c r="M201" s="173">
        <v>56.150601580314969</v>
      </c>
      <c r="N201" s="1" t="b">
        <v>1</v>
      </c>
      <c r="O201" s="1" t="b">
        <v>0</v>
      </c>
      <c r="P201" s="1" t="s">
        <v>1</v>
      </c>
      <c r="Q201" s="1" t="s">
        <v>1</v>
      </c>
      <c r="R201" s="1" t="b">
        <v>0</v>
      </c>
      <c r="S201" s="1" t="s">
        <v>1</v>
      </c>
      <c r="T201" s="1" t="b">
        <v>1</v>
      </c>
      <c r="U201" s="1" t="b">
        <v>0</v>
      </c>
      <c r="V201" s="1" t="s">
        <v>1</v>
      </c>
      <c r="W201" s="1" t="s">
        <v>1</v>
      </c>
      <c r="X201" s="1" t="b">
        <v>0</v>
      </c>
      <c r="Y201" s="1" t="s">
        <v>459</v>
      </c>
      <c r="Z201" s="173">
        <v>999</v>
      </c>
    </row>
    <row r="202" spans="1:26" s="1" customFormat="1">
      <c r="A202" s="172" t="s">
        <v>454</v>
      </c>
      <c r="B202" s="173" t="s">
        <v>460</v>
      </c>
      <c r="C202" s="1">
        <v>2020</v>
      </c>
      <c r="D202" s="174" t="s">
        <v>461</v>
      </c>
      <c r="E202" s="173">
        <v>2396.71</v>
      </c>
      <c r="F202" s="1">
        <v>6</v>
      </c>
      <c r="G202" s="1">
        <v>6</v>
      </c>
      <c r="H202" s="175">
        <f t="shared" si="35"/>
        <v>2.3967100000000001</v>
      </c>
      <c r="I202" s="175">
        <f t="shared" si="36"/>
        <v>6.0000000000000001E-3</v>
      </c>
      <c r="J202" s="175">
        <f t="shared" si="37"/>
        <v>6.0000000000000001E-3</v>
      </c>
      <c r="K202" s="173">
        <v>372.62960396672202</v>
      </c>
      <c r="L202" s="173">
        <v>59.238653733781973</v>
      </c>
      <c r="M202" s="173">
        <v>59.261699443791031</v>
      </c>
      <c r="N202" s="1" t="b">
        <v>1</v>
      </c>
      <c r="O202" s="1" t="b">
        <v>0</v>
      </c>
      <c r="P202" s="1" t="s">
        <v>1</v>
      </c>
      <c r="Q202" s="1" t="s">
        <v>1</v>
      </c>
      <c r="R202" s="1" t="b">
        <v>0</v>
      </c>
      <c r="S202" s="1" t="s">
        <v>1</v>
      </c>
      <c r="T202" s="1" t="b">
        <v>1</v>
      </c>
      <c r="U202" s="1" t="b">
        <v>0</v>
      </c>
      <c r="V202" s="1" t="s">
        <v>1</v>
      </c>
      <c r="W202" s="1" t="s">
        <v>1</v>
      </c>
      <c r="X202" s="1" t="b">
        <v>0</v>
      </c>
      <c r="Y202" s="1" t="s">
        <v>459</v>
      </c>
      <c r="Z202" s="173">
        <v>999</v>
      </c>
    </row>
    <row r="203" spans="1:26" s="1" customFormat="1">
      <c r="A203" s="172" t="s">
        <v>454</v>
      </c>
      <c r="B203" s="173" t="s">
        <v>460</v>
      </c>
      <c r="C203" s="1">
        <v>2020</v>
      </c>
      <c r="D203" s="174" t="s">
        <v>461</v>
      </c>
      <c r="E203" s="173">
        <v>2410.9299999999998</v>
      </c>
      <c r="F203" s="1">
        <v>6</v>
      </c>
      <c r="G203" s="1">
        <v>6</v>
      </c>
      <c r="H203" s="175">
        <f t="shared" si="35"/>
        <v>2.41093</v>
      </c>
      <c r="I203" s="175">
        <f t="shared" si="36"/>
        <v>6.0000000000000001E-3</v>
      </c>
      <c r="J203" s="175">
        <f t="shared" si="37"/>
        <v>6.0000000000000001E-3</v>
      </c>
      <c r="K203" s="173">
        <v>278.02678430580102</v>
      </c>
      <c r="L203" s="173">
        <v>48.696504987902983</v>
      </c>
      <c r="M203" s="173">
        <v>40.038831867100015</v>
      </c>
      <c r="N203" s="1" t="b">
        <v>1</v>
      </c>
      <c r="O203" s="1" t="b">
        <v>0</v>
      </c>
      <c r="P203" s="1" t="s">
        <v>1</v>
      </c>
      <c r="Q203" s="1" t="s">
        <v>1</v>
      </c>
      <c r="R203" s="1" t="b">
        <v>0</v>
      </c>
      <c r="S203" s="1" t="s">
        <v>1</v>
      </c>
      <c r="T203" s="1" t="b">
        <v>1</v>
      </c>
      <c r="U203" s="1" t="b">
        <v>0</v>
      </c>
      <c r="V203" s="1" t="s">
        <v>1</v>
      </c>
      <c r="W203" s="1" t="s">
        <v>1</v>
      </c>
      <c r="X203" s="1" t="b">
        <v>0</v>
      </c>
      <c r="Y203" s="1" t="s">
        <v>459</v>
      </c>
      <c r="Z203" s="173">
        <v>999</v>
      </c>
    </row>
    <row r="204" spans="1:26" s="1" customFormat="1">
      <c r="A204" s="172" t="s">
        <v>454</v>
      </c>
      <c r="B204" s="173" t="s">
        <v>460</v>
      </c>
      <c r="C204" s="1">
        <v>2020</v>
      </c>
      <c r="D204" s="174" t="s">
        <v>461</v>
      </c>
      <c r="E204" s="173">
        <v>2426.63</v>
      </c>
      <c r="F204" s="1">
        <v>6</v>
      </c>
      <c r="G204" s="1">
        <v>6</v>
      </c>
      <c r="H204" s="175">
        <f t="shared" si="35"/>
        <v>2.4266300000000003</v>
      </c>
      <c r="I204" s="175">
        <f t="shared" si="36"/>
        <v>6.0000000000000001E-3</v>
      </c>
      <c r="J204" s="175">
        <f t="shared" si="37"/>
        <v>6.0000000000000001E-3</v>
      </c>
      <c r="K204" s="173">
        <v>328.64305197791299</v>
      </c>
      <c r="L204" s="173">
        <v>56.172550504974993</v>
      </c>
      <c r="M204" s="173">
        <v>47.981916882890971</v>
      </c>
      <c r="N204" s="1" t="b">
        <v>1</v>
      </c>
      <c r="O204" s="1" t="b">
        <v>0</v>
      </c>
      <c r="P204" s="1" t="s">
        <v>1</v>
      </c>
      <c r="Q204" s="1" t="s">
        <v>1</v>
      </c>
      <c r="R204" s="1" t="b">
        <v>0</v>
      </c>
      <c r="S204" s="1" t="s">
        <v>1</v>
      </c>
      <c r="T204" s="1" t="b">
        <v>1</v>
      </c>
      <c r="U204" s="1" t="b">
        <v>0</v>
      </c>
      <c r="V204" s="1" t="s">
        <v>1</v>
      </c>
      <c r="W204" s="1" t="s">
        <v>1</v>
      </c>
      <c r="X204" s="1" t="b">
        <v>0</v>
      </c>
      <c r="Y204" s="1" t="s">
        <v>459</v>
      </c>
      <c r="Z204" s="173">
        <v>999</v>
      </c>
    </row>
    <row r="205" spans="1:26" s="1" customFormat="1">
      <c r="A205" s="172" t="s">
        <v>454</v>
      </c>
      <c r="B205" s="173" t="s">
        <v>460</v>
      </c>
      <c r="C205" s="1">
        <v>2020</v>
      </c>
      <c r="D205" s="174" t="s">
        <v>461</v>
      </c>
      <c r="E205" s="173">
        <v>2454.5100000000002</v>
      </c>
      <c r="F205" s="1">
        <v>6</v>
      </c>
      <c r="G205" s="1">
        <v>6</v>
      </c>
      <c r="H205" s="175">
        <f t="shared" si="35"/>
        <v>2.4545100000000004</v>
      </c>
      <c r="I205" s="175">
        <f t="shared" si="36"/>
        <v>6.0000000000000001E-3</v>
      </c>
      <c r="J205" s="175">
        <f t="shared" si="37"/>
        <v>6.0000000000000001E-3</v>
      </c>
      <c r="K205" s="173">
        <v>317.71094051129</v>
      </c>
      <c r="L205" s="173">
        <v>54.295229653017998</v>
      </c>
      <c r="M205" s="173">
        <v>46.750112110394014</v>
      </c>
      <c r="N205" s="1" t="b">
        <v>1</v>
      </c>
      <c r="O205" s="1" t="b">
        <v>0</v>
      </c>
      <c r="P205" s="1" t="s">
        <v>1</v>
      </c>
      <c r="Q205" s="1" t="s">
        <v>1</v>
      </c>
      <c r="R205" s="1" t="b">
        <v>0</v>
      </c>
      <c r="S205" s="1" t="s">
        <v>1</v>
      </c>
      <c r="T205" s="1" t="b">
        <v>1</v>
      </c>
      <c r="U205" s="1" t="b">
        <v>0</v>
      </c>
      <c r="V205" s="1" t="s">
        <v>1</v>
      </c>
      <c r="W205" s="1" t="s">
        <v>1</v>
      </c>
      <c r="X205" s="1" t="b">
        <v>0</v>
      </c>
      <c r="Y205" s="1" t="s">
        <v>459</v>
      </c>
      <c r="Z205" s="173">
        <v>999</v>
      </c>
    </row>
    <row r="206" spans="1:26" s="1" customFormat="1">
      <c r="A206" s="172" t="s">
        <v>454</v>
      </c>
      <c r="B206" s="173" t="s">
        <v>460</v>
      </c>
      <c r="C206" s="1">
        <v>2020</v>
      </c>
      <c r="D206" s="174" t="s">
        <v>461</v>
      </c>
      <c r="E206" s="173">
        <v>2473.8200000000002</v>
      </c>
      <c r="F206" s="1">
        <v>6</v>
      </c>
      <c r="G206" s="1">
        <v>6</v>
      </c>
      <c r="H206" s="175">
        <f t="shared" si="35"/>
        <v>2.4738200000000004</v>
      </c>
      <c r="I206" s="175">
        <f t="shared" si="36"/>
        <v>6.0000000000000001E-3</v>
      </c>
      <c r="J206" s="175">
        <f t="shared" si="37"/>
        <v>6.0000000000000001E-3</v>
      </c>
      <c r="K206" s="173">
        <v>337.646541796745</v>
      </c>
      <c r="L206" s="173">
        <v>57.024496171380008</v>
      </c>
      <c r="M206" s="173">
        <v>48.556644593938017</v>
      </c>
      <c r="N206" s="1" t="b">
        <v>1</v>
      </c>
      <c r="O206" s="1" t="b">
        <v>0</v>
      </c>
      <c r="P206" s="1" t="s">
        <v>1</v>
      </c>
      <c r="Q206" s="1" t="s">
        <v>1</v>
      </c>
      <c r="R206" s="1" t="b">
        <v>0</v>
      </c>
      <c r="S206" s="1" t="s">
        <v>1</v>
      </c>
      <c r="T206" s="1" t="b">
        <v>1</v>
      </c>
      <c r="U206" s="1" t="b">
        <v>0</v>
      </c>
      <c r="V206" s="1" t="s">
        <v>1</v>
      </c>
      <c r="W206" s="1" t="s">
        <v>1</v>
      </c>
      <c r="X206" s="1" t="b">
        <v>0</v>
      </c>
      <c r="Y206" s="1" t="s">
        <v>459</v>
      </c>
      <c r="Z206" s="173">
        <v>999</v>
      </c>
    </row>
    <row r="207" spans="1:26" s="1" customFormat="1">
      <c r="A207" s="172" t="s">
        <v>454</v>
      </c>
      <c r="B207" s="173" t="s">
        <v>460</v>
      </c>
      <c r="C207" s="1">
        <v>2020</v>
      </c>
      <c r="D207" s="174" t="s">
        <v>461</v>
      </c>
      <c r="E207" s="173">
        <v>2497.34</v>
      </c>
      <c r="F207" s="1">
        <v>6</v>
      </c>
      <c r="G207" s="1">
        <v>6</v>
      </c>
      <c r="H207" s="175">
        <f t="shared" si="35"/>
        <v>2.4973400000000003</v>
      </c>
      <c r="I207" s="175">
        <f t="shared" si="36"/>
        <v>6.0000000000000001E-3</v>
      </c>
      <c r="J207" s="175">
        <f t="shared" si="37"/>
        <v>6.0000000000000001E-3</v>
      </c>
      <c r="K207" s="173">
        <v>351.96542322541899</v>
      </c>
      <c r="L207" s="173">
        <v>60.930265382402013</v>
      </c>
      <c r="M207" s="173">
        <v>50.715662470719963</v>
      </c>
      <c r="N207" s="1" t="b">
        <v>1</v>
      </c>
      <c r="O207" s="1" t="b">
        <v>0</v>
      </c>
      <c r="P207" s="1" t="s">
        <v>1</v>
      </c>
      <c r="Q207" s="1" t="s">
        <v>1</v>
      </c>
      <c r="R207" s="1" t="b">
        <v>0</v>
      </c>
      <c r="S207" s="1" t="s">
        <v>1</v>
      </c>
      <c r="T207" s="1" t="b">
        <v>1</v>
      </c>
      <c r="U207" s="1" t="b">
        <v>0</v>
      </c>
      <c r="V207" s="1" t="s">
        <v>1</v>
      </c>
      <c r="W207" s="1" t="s">
        <v>1</v>
      </c>
      <c r="X207" s="1" t="b">
        <v>0</v>
      </c>
      <c r="Y207" s="1" t="s">
        <v>459</v>
      </c>
      <c r="Z207" s="173">
        <v>999</v>
      </c>
    </row>
    <row r="208" spans="1:26" s="1" customFormat="1">
      <c r="A208" s="172" t="s">
        <v>454</v>
      </c>
      <c r="B208" s="173" t="s">
        <v>460</v>
      </c>
      <c r="C208" s="1">
        <v>2020</v>
      </c>
      <c r="D208" s="174" t="s">
        <v>461</v>
      </c>
      <c r="E208" s="173">
        <v>2498.3000000000002</v>
      </c>
      <c r="F208" s="1">
        <v>6</v>
      </c>
      <c r="G208" s="1">
        <v>6</v>
      </c>
      <c r="H208" s="175">
        <f t="shared" si="35"/>
        <v>2.4983</v>
      </c>
      <c r="I208" s="175">
        <f t="shared" si="36"/>
        <v>6.0000000000000001E-3</v>
      </c>
      <c r="J208" s="175">
        <f t="shared" si="37"/>
        <v>6.0000000000000001E-3</v>
      </c>
      <c r="K208" s="173">
        <v>349.76697848951602</v>
      </c>
      <c r="L208" s="173">
        <v>69.003386565792994</v>
      </c>
      <c r="M208" s="173">
        <v>44.742205219099048</v>
      </c>
      <c r="N208" s="1" t="b">
        <v>1</v>
      </c>
      <c r="O208" s="1" t="b">
        <v>0</v>
      </c>
      <c r="P208" s="1" t="s">
        <v>1</v>
      </c>
      <c r="Q208" s="1" t="s">
        <v>1</v>
      </c>
      <c r="R208" s="1" t="b">
        <v>0</v>
      </c>
      <c r="S208" s="1" t="s">
        <v>1</v>
      </c>
      <c r="T208" s="1" t="b">
        <v>1</v>
      </c>
      <c r="U208" s="1" t="b">
        <v>0</v>
      </c>
      <c r="V208" s="1" t="s">
        <v>1</v>
      </c>
      <c r="W208" s="1" t="s">
        <v>1</v>
      </c>
      <c r="X208" s="1" t="b">
        <v>0</v>
      </c>
      <c r="Y208" s="1" t="s">
        <v>459</v>
      </c>
      <c r="Z208" s="173">
        <v>999</v>
      </c>
    </row>
    <row r="209" spans="1:26" s="1" customFormat="1">
      <c r="A209" s="172" t="s">
        <v>454</v>
      </c>
      <c r="B209" s="173" t="s">
        <v>460</v>
      </c>
      <c r="C209" s="1">
        <v>2020</v>
      </c>
      <c r="D209" s="174" t="s">
        <v>461</v>
      </c>
      <c r="E209" s="173">
        <v>2517.16</v>
      </c>
      <c r="F209" s="1">
        <v>6</v>
      </c>
      <c r="G209" s="1">
        <v>6</v>
      </c>
      <c r="H209" s="175">
        <f t="shared" si="35"/>
        <v>2.5171600000000001</v>
      </c>
      <c r="I209" s="175">
        <f t="shared" si="36"/>
        <v>6.0000000000000001E-3</v>
      </c>
      <c r="J209" s="175">
        <f t="shared" si="37"/>
        <v>6.0000000000000001E-3</v>
      </c>
      <c r="K209" s="173">
        <v>247.62912522819701</v>
      </c>
      <c r="L209" s="173">
        <v>46.227678296778009</v>
      </c>
      <c r="M209" s="173">
        <v>35.520256618074001</v>
      </c>
      <c r="N209" s="1" t="b">
        <v>1</v>
      </c>
      <c r="O209" s="1" t="b">
        <v>0</v>
      </c>
      <c r="P209" s="1" t="s">
        <v>1</v>
      </c>
      <c r="Q209" s="1" t="s">
        <v>1</v>
      </c>
      <c r="R209" s="1" t="b">
        <v>0</v>
      </c>
      <c r="S209" s="1" t="s">
        <v>1</v>
      </c>
      <c r="T209" s="1" t="b">
        <v>1</v>
      </c>
      <c r="U209" s="1" t="b">
        <v>0</v>
      </c>
      <c r="V209" s="1" t="s">
        <v>1</v>
      </c>
      <c r="W209" s="1" t="s">
        <v>1</v>
      </c>
      <c r="X209" s="1" t="b">
        <v>0</v>
      </c>
      <c r="Y209" s="1" t="s">
        <v>459</v>
      </c>
      <c r="Z209" s="173">
        <v>999</v>
      </c>
    </row>
    <row r="210" spans="1:26" s="1" customFormat="1">
      <c r="A210" s="172" t="s">
        <v>454</v>
      </c>
      <c r="B210" s="173" t="s">
        <v>460</v>
      </c>
      <c r="C210" s="1">
        <v>2020</v>
      </c>
      <c r="D210" s="174" t="s">
        <v>461</v>
      </c>
      <c r="E210" s="173">
        <v>2540.44</v>
      </c>
      <c r="F210" s="1">
        <v>6</v>
      </c>
      <c r="G210" s="1">
        <v>6</v>
      </c>
      <c r="H210" s="175">
        <f t="shared" si="35"/>
        <v>2.5404400000000003</v>
      </c>
      <c r="I210" s="175">
        <f t="shared" si="36"/>
        <v>6.0000000000000001E-3</v>
      </c>
      <c r="J210" s="175">
        <f t="shared" si="37"/>
        <v>6.0000000000000001E-3</v>
      </c>
      <c r="K210" s="173">
        <v>333.806611231028</v>
      </c>
      <c r="L210" s="173">
        <v>55.899521656003003</v>
      </c>
      <c r="M210" s="173">
        <v>50.823613412722011</v>
      </c>
      <c r="N210" s="1" t="b">
        <v>1</v>
      </c>
      <c r="O210" s="1" t="b">
        <v>0</v>
      </c>
      <c r="P210" s="1" t="s">
        <v>1</v>
      </c>
      <c r="Q210" s="1" t="s">
        <v>1</v>
      </c>
      <c r="R210" s="1" t="b">
        <v>0</v>
      </c>
      <c r="S210" s="1" t="s">
        <v>1</v>
      </c>
      <c r="T210" s="1" t="b">
        <v>1</v>
      </c>
      <c r="U210" s="1" t="b">
        <v>0</v>
      </c>
      <c r="V210" s="1" t="s">
        <v>1</v>
      </c>
      <c r="W210" s="1" t="s">
        <v>1</v>
      </c>
      <c r="X210" s="1" t="b">
        <v>0</v>
      </c>
      <c r="Y210" s="1" t="s">
        <v>459</v>
      </c>
      <c r="Z210" s="173">
        <v>999</v>
      </c>
    </row>
    <row r="211" spans="1:26" s="1" customFormat="1">
      <c r="A211" s="172" t="s">
        <v>454</v>
      </c>
      <c r="B211" s="173" t="s">
        <v>460</v>
      </c>
      <c r="C211" s="1">
        <v>2020</v>
      </c>
      <c r="D211" s="174" t="s">
        <v>461</v>
      </c>
      <c r="E211" s="173">
        <v>2572.4</v>
      </c>
      <c r="F211" s="1">
        <v>6</v>
      </c>
      <c r="G211" s="1">
        <v>6</v>
      </c>
      <c r="H211" s="175">
        <f t="shared" si="35"/>
        <v>2.5724</v>
      </c>
      <c r="I211" s="175">
        <f t="shared" si="36"/>
        <v>6.0000000000000001E-3</v>
      </c>
      <c r="J211" s="175">
        <f t="shared" si="37"/>
        <v>6.0000000000000001E-3</v>
      </c>
      <c r="K211" s="173">
        <v>303.12611412033101</v>
      </c>
      <c r="L211" s="173">
        <v>49.344076414860012</v>
      </c>
      <c r="M211" s="173">
        <v>46.243239695371983</v>
      </c>
      <c r="N211" s="1" t="b">
        <v>1</v>
      </c>
      <c r="O211" s="1" t="b">
        <v>0</v>
      </c>
      <c r="P211" s="1" t="s">
        <v>1</v>
      </c>
      <c r="Q211" s="1" t="s">
        <v>1</v>
      </c>
      <c r="R211" s="1" t="b">
        <v>0</v>
      </c>
      <c r="S211" s="1" t="s">
        <v>1</v>
      </c>
      <c r="T211" s="1" t="b">
        <v>1</v>
      </c>
      <c r="U211" s="1" t="b">
        <v>0</v>
      </c>
      <c r="V211" s="1" t="s">
        <v>1</v>
      </c>
      <c r="W211" s="1" t="s">
        <v>1</v>
      </c>
      <c r="X211" s="1" t="b">
        <v>0</v>
      </c>
      <c r="Y211" s="1" t="s">
        <v>459</v>
      </c>
      <c r="Z211" s="173">
        <v>999</v>
      </c>
    </row>
    <row r="212" spans="1:26" s="1" customFormat="1">
      <c r="A212" s="172" t="s">
        <v>454</v>
      </c>
      <c r="B212" s="173" t="s">
        <v>460</v>
      </c>
      <c r="C212" s="1">
        <v>2020</v>
      </c>
      <c r="D212" s="174" t="s">
        <v>461</v>
      </c>
      <c r="E212" s="173">
        <v>2586.5</v>
      </c>
      <c r="F212" s="1">
        <v>6</v>
      </c>
      <c r="G212" s="1">
        <v>6</v>
      </c>
      <c r="H212" s="175">
        <f t="shared" si="35"/>
        <v>2.5865</v>
      </c>
      <c r="I212" s="175">
        <f t="shared" si="36"/>
        <v>6.0000000000000001E-3</v>
      </c>
      <c r="J212" s="175">
        <f t="shared" si="37"/>
        <v>6.0000000000000001E-3</v>
      </c>
      <c r="K212" s="173">
        <v>326.16510952081399</v>
      </c>
      <c r="L212" s="173">
        <v>57.92991054293401</v>
      </c>
      <c r="M212" s="173">
        <v>46.24865874840998</v>
      </c>
      <c r="N212" s="1" t="b">
        <v>1</v>
      </c>
      <c r="O212" s="1" t="b">
        <v>0</v>
      </c>
      <c r="P212" s="1" t="s">
        <v>1</v>
      </c>
      <c r="Q212" s="1" t="s">
        <v>1</v>
      </c>
      <c r="R212" s="1" t="b">
        <v>0</v>
      </c>
      <c r="S212" s="1" t="s">
        <v>1</v>
      </c>
      <c r="T212" s="1" t="b">
        <v>1</v>
      </c>
      <c r="U212" s="1" t="b">
        <v>0</v>
      </c>
      <c r="V212" s="1" t="s">
        <v>1</v>
      </c>
      <c r="W212" s="1" t="s">
        <v>1</v>
      </c>
      <c r="X212" s="1" t="b">
        <v>0</v>
      </c>
      <c r="Y212" s="1" t="s">
        <v>459</v>
      </c>
      <c r="Z212" s="173">
        <v>999</v>
      </c>
    </row>
    <row r="213" spans="1:26" s="1" customFormat="1">
      <c r="A213" s="172" t="s">
        <v>454</v>
      </c>
      <c r="B213" s="173" t="s">
        <v>460</v>
      </c>
      <c r="C213" s="1">
        <v>2020</v>
      </c>
      <c r="D213" s="174" t="s">
        <v>461</v>
      </c>
      <c r="E213" s="173">
        <v>2600.34</v>
      </c>
      <c r="F213" s="1">
        <v>6</v>
      </c>
      <c r="G213" s="1">
        <v>6</v>
      </c>
      <c r="H213" s="175">
        <f t="shared" si="35"/>
        <v>2.6003400000000001</v>
      </c>
      <c r="I213" s="175">
        <f t="shared" si="36"/>
        <v>6.0000000000000001E-3</v>
      </c>
      <c r="J213" s="175">
        <f t="shared" si="37"/>
        <v>6.0000000000000001E-3</v>
      </c>
      <c r="K213" s="173">
        <v>357.546886478972</v>
      </c>
      <c r="L213" s="173">
        <v>64.197839618217017</v>
      </c>
      <c r="M213" s="173">
        <v>53.579034390557013</v>
      </c>
      <c r="N213" s="1" t="b">
        <v>1</v>
      </c>
      <c r="O213" s="1" t="b">
        <v>0</v>
      </c>
      <c r="P213" s="1" t="s">
        <v>1</v>
      </c>
      <c r="Q213" s="1" t="s">
        <v>1</v>
      </c>
      <c r="R213" s="1" t="b">
        <v>0</v>
      </c>
      <c r="S213" s="1" t="s">
        <v>1</v>
      </c>
      <c r="T213" s="1" t="b">
        <v>1</v>
      </c>
      <c r="U213" s="1" t="b">
        <v>0</v>
      </c>
      <c r="V213" s="1" t="s">
        <v>1</v>
      </c>
      <c r="W213" s="1" t="s">
        <v>1</v>
      </c>
      <c r="X213" s="1" t="b">
        <v>0</v>
      </c>
      <c r="Y213" s="1" t="s">
        <v>459</v>
      </c>
      <c r="Z213" s="173">
        <v>999</v>
      </c>
    </row>
    <row r="214" spans="1:26" s="1" customFormat="1">
      <c r="A214" s="172" t="s">
        <v>454</v>
      </c>
      <c r="B214" s="173" t="s">
        <v>460</v>
      </c>
      <c r="C214" s="1">
        <v>2020</v>
      </c>
      <c r="D214" s="174" t="s">
        <v>461</v>
      </c>
      <c r="E214" s="173">
        <v>2618.69</v>
      </c>
      <c r="F214" s="1">
        <v>6</v>
      </c>
      <c r="G214" s="1">
        <v>6</v>
      </c>
      <c r="H214" s="175">
        <f t="shared" si="35"/>
        <v>2.61869</v>
      </c>
      <c r="I214" s="175">
        <f t="shared" si="36"/>
        <v>6.0000000000000001E-3</v>
      </c>
      <c r="J214" s="175">
        <f t="shared" si="37"/>
        <v>6.0000000000000001E-3</v>
      </c>
      <c r="K214" s="173">
        <v>282.931691284355</v>
      </c>
      <c r="L214" s="173">
        <v>48.736222903320993</v>
      </c>
      <c r="M214" s="173">
        <v>42.941501247962009</v>
      </c>
      <c r="N214" s="1" t="b">
        <v>1</v>
      </c>
      <c r="O214" s="1" t="b">
        <v>0</v>
      </c>
      <c r="P214" s="1" t="s">
        <v>1</v>
      </c>
      <c r="Q214" s="1" t="s">
        <v>1</v>
      </c>
      <c r="R214" s="1" t="b">
        <v>0</v>
      </c>
      <c r="S214" s="1" t="s">
        <v>1</v>
      </c>
      <c r="T214" s="1" t="b">
        <v>1</v>
      </c>
      <c r="U214" s="1" t="b">
        <v>0</v>
      </c>
      <c r="V214" s="1" t="s">
        <v>1</v>
      </c>
      <c r="W214" s="1" t="s">
        <v>1</v>
      </c>
      <c r="X214" s="1" t="b">
        <v>0</v>
      </c>
      <c r="Y214" s="1" t="s">
        <v>459</v>
      </c>
      <c r="Z214" s="173">
        <v>999</v>
      </c>
    </row>
    <row r="215" spans="1:26" s="1" customFormat="1">
      <c r="A215" s="172" t="s">
        <v>454</v>
      </c>
      <c r="B215" s="173" t="s">
        <v>460</v>
      </c>
      <c r="C215" s="1">
        <v>2020</v>
      </c>
      <c r="D215" s="174" t="s">
        <v>461</v>
      </c>
      <c r="E215" s="173">
        <v>2626.86</v>
      </c>
      <c r="F215" s="1">
        <v>6</v>
      </c>
      <c r="G215" s="1">
        <v>6</v>
      </c>
      <c r="H215" s="175">
        <f t="shared" si="35"/>
        <v>2.6268600000000002</v>
      </c>
      <c r="I215" s="175">
        <f t="shared" si="36"/>
        <v>6.0000000000000001E-3</v>
      </c>
      <c r="J215" s="175">
        <f t="shared" si="37"/>
        <v>6.0000000000000001E-3</v>
      </c>
      <c r="K215" s="173">
        <v>304.92780576306501</v>
      </c>
      <c r="L215" s="173">
        <v>54.08827411867901</v>
      </c>
      <c r="M215" s="173">
        <v>43.839426555124987</v>
      </c>
      <c r="N215" s="1" t="b">
        <v>1</v>
      </c>
      <c r="O215" s="1" t="b">
        <v>0</v>
      </c>
      <c r="P215" s="1" t="s">
        <v>1</v>
      </c>
      <c r="Q215" s="1" t="s">
        <v>1</v>
      </c>
      <c r="R215" s="1" t="b">
        <v>0</v>
      </c>
      <c r="S215" s="1" t="s">
        <v>1</v>
      </c>
      <c r="T215" s="1" t="b">
        <v>1</v>
      </c>
      <c r="U215" s="1" t="b">
        <v>0</v>
      </c>
      <c r="V215" s="1" t="s">
        <v>1</v>
      </c>
      <c r="W215" s="1" t="s">
        <v>1</v>
      </c>
      <c r="X215" s="1" t="b">
        <v>0</v>
      </c>
      <c r="Y215" s="1" t="s">
        <v>459</v>
      </c>
      <c r="Z215" s="173">
        <v>999</v>
      </c>
    </row>
    <row r="216" spans="1:26" s="1" customFormat="1">
      <c r="A216" s="172" t="s">
        <v>454</v>
      </c>
      <c r="B216" s="173" t="s">
        <v>460</v>
      </c>
      <c r="C216" s="1">
        <v>2020</v>
      </c>
      <c r="D216" s="174" t="s">
        <v>461</v>
      </c>
      <c r="E216" s="173">
        <v>2632.74</v>
      </c>
      <c r="F216" s="1">
        <v>6</v>
      </c>
      <c r="G216" s="1">
        <v>6</v>
      </c>
      <c r="H216" s="175">
        <f t="shared" si="35"/>
        <v>2.6327399999999996</v>
      </c>
      <c r="I216" s="175">
        <f t="shared" si="36"/>
        <v>6.0000000000000001E-3</v>
      </c>
      <c r="J216" s="175">
        <f t="shared" si="37"/>
        <v>6.0000000000000001E-3</v>
      </c>
      <c r="K216" s="173">
        <v>252.938988912063</v>
      </c>
      <c r="L216" s="173">
        <v>42.869499749661998</v>
      </c>
      <c r="M216" s="173">
        <v>38.849167565681</v>
      </c>
      <c r="N216" s="1" t="b">
        <v>1</v>
      </c>
      <c r="O216" s="1" t="b">
        <v>0</v>
      </c>
      <c r="P216" s="1" t="s">
        <v>1</v>
      </c>
      <c r="Q216" s="1" t="s">
        <v>1</v>
      </c>
      <c r="R216" s="1" t="b">
        <v>0</v>
      </c>
      <c r="S216" s="1" t="s">
        <v>1</v>
      </c>
      <c r="T216" s="1" t="b">
        <v>1</v>
      </c>
      <c r="U216" s="1" t="b">
        <v>0</v>
      </c>
      <c r="V216" s="1" t="s">
        <v>1</v>
      </c>
      <c r="W216" s="1" t="s">
        <v>1</v>
      </c>
      <c r="X216" s="1" t="b">
        <v>0</v>
      </c>
      <c r="Y216" s="1" t="s">
        <v>459</v>
      </c>
      <c r="Z216" s="173">
        <v>999</v>
      </c>
    </row>
    <row r="217" spans="1:26" s="1" customFormat="1">
      <c r="A217" s="172" t="s">
        <v>454</v>
      </c>
      <c r="B217" s="173" t="s">
        <v>460</v>
      </c>
      <c r="C217" s="1">
        <v>2020</v>
      </c>
      <c r="D217" s="174" t="s">
        <v>461</v>
      </c>
      <c r="E217" s="173">
        <v>2647.36</v>
      </c>
      <c r="F217" s="1">
        <v>6</v>
      </c>
      <c r="G217" s="1">
        <v>6</v>
      </c>
      <c r="H217" s="175">
        <f t="shared" si="35"/>
        <v>2.6473599999999999</v>
      </c>
      <c r="I217" s="175">
        <f t="shared" si="36"/>
        <v>6.0000000000000001E-3</v>
      </c>
      <c r="J217" s="175">
        <f t="shared" si="37"/>
        <v>6.0000000000000001E-3</v>
      </c>
      <c r="K217" s="173">
        <v>283.70614227085298</v>
      </c>
      <c r="L217" s="173">
        <v>49.419540614682035</v>
      </c>
      <c r="M217" s="173">
        <v>40.707606945063986</v>
      </c>
      <c r="N217" s="1" t="b">
        <v>1</v>
      </c>
      <c r="O217" s="1" t="b">
        <v>0</v>
      </c>
      <c r="P217" s="1" t="s">
        <v>1</v>
      </c>
      <c r="Q217" s="1" t="s">
        <v>1</v>
      </c>
      <c r="R217" s="1" t="b">
        <v>0</v>
      </c>
      <c r="S217" s="1" t="s">
        <v>1</v>
      </c>
      <c r="T217" s="1" t="b">
        <v>1</v>
      </c>
      <c r="U217" s="1" t="b">
        <v>0</v>
      </c>
      <c r="V217" s="1" t="s">
        <v>1</v>
      </c>
      <c r="W217" s="1" t="s">
        <v>1</v>
      </c>
      <c r="X217" s="1" t="b">
        <v>0</v>
      </c>
      <c r="Y217" s="1" t="s">
        <v>459</v>
      </c>
      <c r="Z217" s="173">
        <v>999</v>
      </c>
    </row>
    <row r="218" spans="1:26" s="1" customFormat="1">
      <c r="A218" s="172" t="s">
        <v>454</v>
      </c>
      <c r="B218" s="173" t="s">
        <v>460</v>
      </c>
      <c r="C218" s="1">
        <v>2020</v>
      </c>
      <c r="D218" s="174" t="s">
        <v>461</v>
      </c>
      <c r="E218" s="173">
        <v>2661.38</v>
      </c>
      <c r="F218" s="1">
        <v>6</v>
      </c>
      <c r="G218" s="1">
        <v>6</v>
      </c>
      <c r="H218" s="175">
        <f t="shared" si="35"/>
        <v>2.6613800000000003</v>
      </c>
      <c r="I218" s="175">
        <f t="shared" si="36"/>
        <v>6.0000000000000001E-3</v>
      </c>
      <c r="J218" s="175">
        <f t="shared" si="37"/>
        <v>6.0000000000000001E-3</v>
      </c>
      <c r="K218" s="173">
        <v>305.09909942098199</v>
      </c>
      <c r="L218" s="173">
        <v>52.081316174180017</v>
      </c>
      <c r="M218" s="173">
        <v>45.459534579208992</v>
      </c>
      <c r="N218" s="1" t="b">
        <v>1</v>
      </c>
      <c r="O218" s="1" t="b">
        <v>0</v>
      </c>
      <c r="P218" s="1" t="s">
        <v>1</v>
      </c>
      <c r="Q218" s="1" t="s">
        <v>1</v>
      </c>
      <c r="R218" s="1" t="b">
        <v>0</v>
      </c>
      <c r="S218" s="1" t="s">
        <v>1</v>
      </c>
      <c r="T218" s="1" t="b">
        <v>1</v>
      </c>
      <c r="U218" s="1" t="b">
        <v>0</v>
      </c>
      <c r="V218" s="1" t="s">
        <v>1</v>
      </c>
      <c r="W218" s="1" t="s">
        <v>1</v>
      </c>
      <c r="X218" s="1" t="b">
        <v>0</v>
      </c>
      <c r="Y218" s="1" t="s">
        <v>459</v>
      </c>
      <c r="Z218" s="173">
        <v>999</v>
      </c>
    </row>
    <row r="219" spans="1:26" s="1" customFormat="1">
      <c r="A219" s="172" t="s">
        <v>454</v>
      </c>
      <c r="B219" s="173" t="s">
        <v>460</v>
      </c>
      <c r="C219" s="1">
        <v>2020</v>
      </c>
      <c r="D219" s="174" t="s">
        <v>461</v>
      </c>
      <c r="E219" s="173">
        <v>2671.05</v>
      </c>
      <c r="F219" s="1">
        <v>6</v>
      </c>
      <c r="G219" s="1">
        <v>6</v>
      </c>
      <c r="H219" s="175">
        <f t="shared" si="35"/>
        <v>2.6710500000000001</v>
      </c>
      <c r="I219" s="175">
        <f t="shared" si="36"/>
        <v>6.0000000000000001E-3</v>
      </c>
      <c r="J219" s="175">
        <f t="shared" si="37"/>
        <v>6.0000000000000001E-3</v>
      </c>
      <c r="K219" s="173">
        <v>263.89509069128701</v>
      </c>
      <c r="L219" s="173">
        <v>48.559834256833994</v>
      </c>
      <c r="M219" s="173">
        <v>37.610570353365006</v>
      </c>
      <c r="N219" s="1" t="b">
        <v>1</v>
      </c>
      <c r="O219" s="1" t="b">
        <v>0</v>
      </c>
      <c r="P219" s="1" t="s">
        <v>1</v>
      </c>
      <c r="Q219" s="1" t="s">
        <v>1</v>
      </c>
      <c r="R219" s="1" t="b">
        <v>0</v>
      </c>
      <c r="S219" s="1" t="s">
        <v>1</v>
      </c>
      <c r="T219" s="1" t="b">
        <v>1</v>
      </c>
      <c r="U219" s="1" t="b">
        <v>0</v>
      </c>
      <c r="V219" s="1" t="s">
        <v>1</v>
      </c>
      <c r="W219" s="1" t="s">
        <v>1</v>
      </c>
      <c r="X219" s="1" t="b">
        <v>0</v>
      </c>
      <c r="Y219" s="1" t="s">
        <v>459</v>
      </c>
      <c r="Z219" s="173">
        <v>999</v>
      </c>
    </row>
    <row r="220" spans="1:26" s="1" customFormat="1">
      <c r="A220" s="172" t="s">
        <v>454</v>
      </c>
      <c r="B220" s="173" t="s">
        <v>460</v>
      </c>
      <c r="C220" s="1">
        <v>2020</v>
      </c>
      <c r="D220" s="174" t="s">
        <v>461</v>
      </c>
      <c r="E220" s="173">
        <v>2679.21</v>
      </c>
      <c r="F220" s="1">
        <v>6</v>
      </c>
      <c r="G220" s="1">
        <v>6</v>
      </c>
      <c r="H220" s="175">
        <f t="shared" si="35"/>
        <v>2.6792099999999999</v>
      </c>
      <c r="I220" s="175">
        <f t="shared" si="36"/>
        <v>6.0000000000000001E-3</v>
      </c>
      <c r="J220" s="175">
        <f t="shared" si="37"/>
        <v>6.0000000000000001E-3</v>
      </c>
      <c r="K220" s="173">
        <v>320.15988846917901</v>
      </c>
      <c r="L220" s="173">
        <v>57.244247800168978</v>
      </c>
      <c r="M220" s="173">
        <v>45.328867390282994</v>
      </c>
      <c r="N220" s="1" t="b">
        <v>1</v>
      </c>
      <c r="O220" s="1" t="b">
        <v>0</v>
      </c>
      <c r="P220" s="1" t="s">
        <v>1</v>
      </c>
      <c r="Q220" s="1" t="s">
        <v>1</v>
      </c>
      <c r="R220" s="1" t="b">
        <v>0</v>
      </c>
      <c r="S220" s="1" t="s">
        <v>1</v>
      </c>
      <c r="T220" s="1" t="b">
        <v>1</v>
      </c>
      <c r="U220" s="1" t="b">
        <v>0</v>
      </c>
      <c r="V220" s="1" t="s">
        <v>1</v>
      </c>
      <c r="W220" s="1" t="s">
        <v>1</v>
      </c>
      <c r="X220" s="1" t="b">
        <v>0</v>
      </c>
      <c r="Y220" s="1" t="s">
        <v>459</v>
      </c>
      <c r="Z220" s="173">
        <v>999</v>
      </c>
    </row>
    <row r="221" spans="1:26" s="1" customFormat="1">
      <c r="A221" s="172" t="s">
        <v>454</v>
      </c>
      <c r="B221" s="173" t="s">
        <v>460</v>
      </c>
      <c r="C221" s="1">
        <v>2020</v>
      </c>
      <c r="D221" s="174" t="s">
        <v>461</v>
      </c>
      <c r="E221" s="173">
        <v>2686.16</v>
      </c>
      <c r="F221" s="1">
        <v>6</v>
      </c>
      <c r="G221" s="1">
        <v>6</v>
      </c>
      <c r="H221" s="175">
        <f t="shared" si="35"/>
        <v>2.6861599999999997</v>
      </c>
      <c r="I221" s="175">
        <f t="shared" si="36"/>
        <v>6.0000000000000001E-3</v>
      </c>
      <c r="J221" s="175">
        <f t="shared" si="37"/>
        <v>6.0000000000000001E-3</v>
      </c>
      <c r="K221" s="173">
        <v>282.432265047415</v>
      </c>
      <c r="L221" s="173">
        <v>53.338712333693024</v>
      </c>
      <c r="M221" s="173">
        <v>38.51228553155201</v>
      </c>
      <c r="N221" s="1" t="b">
        <v>1</v>
      </c>
      <c r="O221" s="1" t="b">
        <v>0</v>
      </c>
      <c r="P221" s="1" t="s">
        <v>1</v>
      </c>
      <c r="Q221" s="1" t="s">
        <v>1</v>
      </c>
      <c r="R221" s="1" t="b">
        <v>0</v>
      </c>
      <c r="S221" s="1" t="s">
        <v>1</v>
      </c>
      <c r="T221" s="1" t="b">
        <v>1</v>
      </c>
      <c r="U221" s="1" t="b">
        <v>0</v>
      </c>
      <c r="V221" s="1" t="s">
        <v>1</v>
      </c>
      <c r="W221" s="1" t="s">
        <v>1</v>
      </c>
      <c r="X221" s="1" t="b">
        <v>0</v>
      </c>
      <c r="Y221" s="1" t="s">
        <v>459</v>
      </c>
      <c r="Z221" s="173">
        <v>999</v>
      </c>
    </row>
    <row r="222" spans="1:26" s="1" customFormat="1">
      <c r="A222" s="172" t="s">
        <v>454</v>
      </c>
      <c r="B222" s="173" t="s">
        <v>460</v>
      </c>
      <c r="C222" s="1">
        <v>2020</v>
      </c>
      <c r="D222" s="174" t="s">
        <v>461</v>
      </c>
      <c r="E222" s="173">
        <v>2698.25</v>
      </c>
      <c r="F222" s="1">
        <v>6</v>
      </c>
      <c r="G222" s="1">
        <v>6</v>
      </c>
      <c r="H222" s="175">
        <f t="shared" si="35"/>
        <v>2.6982499999999998</v>
      </c>
      <c r="I222" s="175">
        <f t="shared" si="36"/>
        <v>6.0000000000000001E-3</v>
      </c>
      <c r="J222" s="175">
        <f t="shared" si="37"/>
        <v>6.0000000000000001E-3</v>
      </c>
      <c r="K222" s="173">
        <v>281.50502628893099</v>
      </c>
      <c r="L222" s="173">
        <v>43.218332170232031</v>
      </c>
      <c r="M222" s="173">
        <v>44.352724274634994</v>
      </c>
      <c r="N222" s="1" t="b">
        <v>1</v>
      </c>
      <c r="O222" s="1" t="b">
        <v>0</v>
      </c>
      <c r="P222" s="1" t="s">
        <v>1</v>
      </c>
      <c r="Q222" s="1" t="s">
        <v>1</v>
      </c>
      <c r="R222" s="1" t="b">
        <v>0</v>
      </c>
      <c r="S222" s="1" t="s">
        <v>1</v>
      </c>
      <c r="T222" s="1" t="b">
        <v>1</v>
      </c>
      <c r="U222" s="1" t="b">
        <v>0</v>
      </c>
      <c r="V222" s="1" t="s">
        <v>1</v>
      </c>
      <c r="W222" s="1" t="s">
        <v>1</v>
      </c>
      <c r="X222" s="1" t="b">
        <v>0</v>
      </c>
      <c r="Y222" s="1" t="s">
        <v>459</v>
      </c>
      <c r="Z222" s="173">
        <v>999</v>
      </c>
    </row>
    <row r="223" spans="1:26" s="1" customFormat="1">
      <c r="A223" s="172" t="s">
        <v>454</v>
      </c>
      <c r="B223" s="173" t="s">
        <v>460</v>
      </c>
      <c r="C223" s="1">
        <v>2020</v>
      </c>
      <c r="D223" s="174" t="s">
        <v>461</v>
      </c>
      <c r="E223" s="173">
        <v>2705.51</v>
      </c>
      <c r="F223" s="1">
        <v>6</v>
      </c>
      <c r="G223" s="1">
        <v>6</v>
      </c>
      <c r="H223" s="175">
        <f t="shared" si="35"/>
        <v>2.7055100000000003</v>
      </c>
      <c r="I223" s="175">
        <f t="shared" si="36"/>
        <v>6.0000000000000001E-3</v>
      </c>
      <c r="J223" s="175">
        <f t="shared" si="37"/>
        <v>6.0000000000000001E-3</v>
      </c>
      <c r="K223" s="173">
        <v>239.499518841884</v>
      </c>
      <c r="L223" s="173">
        <v>49.348974315035008</v>
      </c>
      <c r="M223" s="173">
        <v>40.55550216762299</v>
      </c>
      <c r="N223" s="1" t="b">
        <v>1</v>
      </c>
      <c r="O223" s="1" t="b">
        <v>0</v>
      </c>
      <c r="P223" s="1" t="s">
        <v>1</v>
      </c>
      <c r="Q223" s="1" t="s">
        <v>1</v>
      </c>
      <c r="R223" s="1" t="b">
        <v>0</v>
      </c>
      <c r="S223" s="1" t="s">
        <v>1</v>
      </c>
      <c r="T223" s="1" t="b">
        <v>1</v>
      </c>
      <c r="U223" s="1" t="b">
        <v>0</v>
      </c>
      <c r="V223" s="1" t="s">
        <v>1</v>
      </c>
      <c r="W223" s="1" t="s">
        <v>1</v>
      </c>
      <c r="X223" s="1" t="b">
        <v>0</v>
      </c>
      <c r="Y223" s="1" t="s">
        <v>459</v>
      </c>
      <c r="Z223" s="173">
        <v>999</v>
      </c>
    </row>
    <row r="224" spans="1:26" s="1" customFormat="1">
      <c r="A224" s="172" t="s">
        <v>454</v>
      </c>
      <c r="B224" s="173" t="s">
        <v>460</v>
      </c>
      <c r="C224" s="1">
        <v>2020</v>
      </c>
      <c r="D224" s="174" t="s">
        <v>461</v>
      </c>
      <c r="E224" s="173">
        <v>2710.04</v>
      </c>
      <c r="F224" s="1">
        <v>6</v>
      </c>
      <c r="G224" s="1">
        <v>6</v>
      </c>
      <c r="H224" s="175">
        <f t="shared" si="35"/>
        <v>2.7100399999999998</v>
      </c>
      <c r="I224" s="175">
        <f t="shared" si="36"/>
        <v>6.0000000000000001E-3</v>
      </c>
      <c r="J224" s="175">
        <f t="shared" si="37"/>
        <v>6.0000000000000001E-3</v>
      </c>
      <c r="K224" s="173">
        <v>312.86585996597</v>
      </c>
      <c r="L224" s="173">
        <v>61.787998351763008</v>
      </c>
      <c r="M224" s="173">
        <v>44.006599534331997</v>
      </c>
      <c r="N224" s="1" t="b">
        <v>1</v>
      </c>
      <c r="O224" s="1" t="b">
        <v>0</v>
      </c>
      <c r="P224" s="1" t="s">
        <v>1</v>
      </c>
      <c r="Q224" s="1" t="s">
        <v>1</v>
      </c>
      <c r="R224" s="1" t="b">
        <v>0</v>
      </c>
      <c r="S224" s="1" t="s">
        <v>1</v>
      </c>
      <c r="T224" s="1" t="b">
        <v>1</v>
      </c>
      <c r="U224" s="1" t="b">
        <v>0</v>
      </c>
      <c r="V224" s="1" t="s">
        <v>1</v>
      </c>
      <c r="W224" s="1" t="s">
        <v>1</v>
      </c>
      <c r="X224" s="1" t="b">
        <v>0</v>
      </c>
      <c r="Y224" s="1" t="s">
        <v>459</v>
      </c>
      <c r="Z224" s="173">
        <v>999</v>
      </c>
    </row>
    <row r="225" spans="1:26" s="1" customFormat="1">
      <c r="A225" s="172" t="s">
        <v>454</v>
      </c>
      <c r="B225" s="173" t="s">
        <v>460</v>
      </c>
      <c r="C225" s="1">
        <v>2020</v>
      </c>
      <c r="D225" s="174" t="s">
        <v>461</v>
      </c>
      <c r="E225" s="173">
        <v>2716.09</v>
      </c>
      <c r="F225" s="1">
        <v>6</v>
      </c>
      <c r="G225" s="1">
        <v>6</v>
      </c>
      <c r="H225" s="175">
        <f t="shared" si="35"/>
        <v>2.7160900000000003</v>
      </c>
      <c r="I225" s="175">
        <f t="shared" si="36"/>
        <v>6.0000000000000001E-3</v>
      </c>
      <c r="J225" s="175">
        <f t="shared" si="37"/>
        <v>6.0000000000000001E-3</v>
      </c>
      <c r="K225" s="173">
        <v>262.25122179585497</v>
      </c>
      <c r="L225" s="173">
        <v>50.319706101283998</v>
      </c>
      <c r="M225" s="173">
        <v>35.488050259033969</v>
      </c>
      <c r="N225" s="1" t="b">
        <v>1</v>
      </c>
      <c r="O225" s="1" t="b">
        <v>0</v>
      </c>
      <c r="P225" s="1" t="s">
        <v>1</v>
      </c>
      <c r="Q225" s="1" t="s">
        <v>1</v>
      </c>
      <c r="R225" s="1" t="b">
        <v>0</v>
      </c>
      <c r="S225" s="1" t="s">
        <v>1</v>
      </c>
      <c r="T225" s="1" t="b">
        <v>1</v>
      </c>
      <c r="U225" s="1" t="b">
        <v>0</v>
      </c>
      <c r="V225" s="1" t="s">
        <v>1</v>
      </c>
      <c r="W225" s="1" t="s">
        <v>1</v>
      </c>
      <c r="X225" s="1" t="b">
        <v>0</v>
      </c>
      <c r="Y225" s="1" t="s">
        <v>459</v>
      </c>
      <c r="Z225" s="173">
        <v>999</v>
      </c>
    </row>
    <row r="226" spans="1:26" s="1" customFormat="1">
      <c r="A226" s="172" t="s">
        <v>454</v>
      </c>
      <c r="B226" s="173" t="s">
        <v>460</v>
      </c>
      <c r="C226" s="1">
        <v>2020</v>
      </c>
      <c r="D226" s="174" t="s">
        <v>461</v>
      </c>
      <c r="E226" s="173">
        <v>2744.51</v>
      </c>
      <c r="F226" s="1">
        <v>6</v>
      </c>
      <c r="G226" s="1">
        <v>6</v>
      </c>
      <c r="H226" s="175">
        <f t="shared" si="35"/>
        <v>2.74451</v>
      </c>
      <c r="I226" s="175">
        <f t="shared" si="36"/>
        <v>6.0000000000000001E-3</v>
      </c>
      <c r="J226" s="175">
        <f t="shared" si="37"/>
        <v>6.0000000000000001E-3</v>
      </c>
      <c r="K226" s="173">
        <v>332.26078800205698</v>
      </c>
      <c r="L226" s="173">
        <v>62.765074841803028</v>
      </c>
      <c r="M226" s="173">
        <v>43.615696435103985</v>
      </c>
      <c r="N226" s="1" t="b">
        <v>1</v>
      </c>
      <c r="O226" s="1" t="b">
        <v>0</v>
      </c>
      <c r="P226" s="1" t="s">
        <v>1</v>
      </c>
      <c r="Q226" s="1" t="s">
        <v>1</v>
      </c>
      <c r="R226" s="1" t="b">
        <v>0</v>
      </c>
      <c r="S226" s="1" t="s">
        <v>1</v>
      </c>
      <c r="T226" s="1" t="b">
        <v>1</v>
      </c>
      <c r="U226" s="1" t="b">
        <v>0</v>
      </c>
      <c r="V226" s="1" t="s">
        <v>1</v>
      </c>
      <c r="W226" s="1" t="s">
        <v>1</v>
      </c>
      <c r="X226" s="1" t="b">
        <v>0</v>
      </c>
      <c r="Y226" s="1" t="s">
        <v>459</v>
      </c>
      <c r="Z226" s="173">
        <v>999</v>
      </c>
    </row>
    <row r="227" spans="1:26" s="1" customFormat="1">
      <c r="A227" s="172" t="s">
        <v>454</v>
      </c>
      <c r="B227" s="173" t="s">
        <v>460</v>
      </c>
      <c r="C227" s="1">
        <v>2020</v>
      </c>
      <c r="D227" s="174" t="s">
        <v>461</v>
      </c>
      <c r="E227" s="173">
        <v>2751.11</v>
      </c>
      <c r="F227" s="1">
        <v>6</v>
      </c>
      <c r="G227" s="1">
        <v>6</v>
      </c>
      <c r="H227" s="175">
        <f t="shared" si="35"/>
        <v>2.7511100000000002</v>
      </c>
      <c r="I227" s="175">
        <f t="shared" si="36"/>
        <v>6.0000000000000001E-3</v>
      </c>
      <c r="J227" s="175">
        <f t="shared" si="37"/>
        <v>6.0000000000000001E-3</v>
      </c>
      <c r="K227" s="173">
        <v>316.601778689475</v>
      </c>
      <c r="L227" s="173">
        <v>61.771938799307009</v>
      </c>
      <c r="M227" s="173">
        <v>44.896472085566018</v>
      </c>
      <c r="N227" s="1" t="b">
        <v>1</v>
      </c>
      <c r="O227" s="1" t="b">
        <v>0</v>
      </c>
      <c r="P227" s="1" t="s">
        <v>1</v>
      </c>
      <c r="Q227" s="1" t="s">
        <v>1</v>
      </c>
      <c r="R227" s="1" t="b">
        <v>0</v>
      </c>
      <c r="S227" s="1" t="s">
        <v>1</v>
      </c>
      <c r="T227" s="1" t="b">
        <v>1</v>
      </c>
      <c r="U227" s="1" t="b">
        <v>0</v>
      </c>
      <c r="V227" s="1" t="s">
        <v>1</v>
      </c>
      <c r="W227" s="1" t="s">
        <v>1</v>
      </c>
      <c r="X227" s="1" t="b">
        <v>0</v>
      </c>
      <c r="Y227" s="1" t="s">
        <v>459</v>
      </c>
      <c r="Z227" s="173">
        <v>999</v>
      </c>
    </row>
    <row r="228" spans="1:26" s="1" customFormat="1">
      <c r="A228" s="172" t="s">
        <v>454</v>
      </c>
      <c r="B228" s="173" t="s">
        <v>460</v>
      </c>
      <c r="C228" s="1">
        <v>2020</v>
      </c>
      <c r="D228" s="174" t="s">
        <v>461</v>
      </c>
      <c r="E228" s="173">
        <v>2764.59</v>
      </c>
      <c r="F228" s="1">
        <v>6</v>
      </c>
      <c r="G228" s="1">
        <v>6</v>
      </c>
      <c r="H228" s="175">
        <f t="shared" si="35"/>
        <v>2.7645900000000001</v>
      </c>
      <c r="I228" s="175">
        <f t="shared" si="36"/>
        <v>6.0000000000000001E-3</v>
      </c>
      <c r="J228" s="175">
        <f t="shared" si="37"/>
        <v>6.0000000000000001E-3</v>
      </c>
      <c r="K228" s="173">
        <v>356.67048346370501</v>
      </c>
      <c r="L228" s="173">
        <v>58.463745874362985</v>
      </c>
      <c r="M228" s="173">
        <v>53.428692070758018</v>
      </c>
      <c r="N228" s="1" t="b">
        <v>1</v>
      </c>
      <c r="O228" s="1" t="b">
        <v>0</v>
      </c>
      <c r="P228" s="1" t="s">
        <v>1</v>
      </c>
      <c r="Q228" s="1" t="s">
        <v>1</v>
      </c>
      <c r="R228" s="1" t="b">
        <v>0</v>
      </c>
      <c r="S228" s="1" t="s">
        <v>1</v>
      </c>
      <c r="T228" s="1" t="b">
        <v>1</v>
      </c>
      <c r="U228" s="1" t="b">
        <v>0</v>
      </c>
      <c r="V228" s="1" t="s">
        <v>1</v>
      </c>
      <c r="W228" s="1" t="s">
        <v>1</v>
      </c>
      <c r="X228" s="1" t="b">
        <v>0</v>
      </c>
      <c r="Y228" s="1" t="s">
        <v>459</v>
      </c>
      <c r="Z228" s="173">
        <v>999</v>
      </c>
    </row>
    <row r="229" spans="1:26" s="1" customFormat="1">
      <c r="A229" s="172" t="s">
        <v>454</v>
      </c>
      <c r="B229" s="173" t="s">
        <v>460</v>
      </c>
      <c r="C229" s="1">
        <v>2020</v>
      </c>
      <c r="D229" s="174" t="s">
        <v>461</v>
      </c>
      <c r="E229" s="173">
        <v>2778.07</v>
      </c>
      <c r="F229" s="1">
        <v>6</v>
      </c>
      <c r="G229" s="1">
        <v>6</v>
      </c>
      <c r="H229" s="175">
        <f t="shared" si="35"/>
        <v>2.77807</v>
      </c>
      <c r="I229" s="175">
        <f t="shared" si="36"/>
        <v>6.0000000000000001E-3</v>
      </c>
      <c r="J229" s="175">
        <f t="shared" si="37"/>
        <v>6.0000000000000001E-3</v>
      </c>
      <c r="K229" s="173">
        <v>278.78913854684498</v>
      </c>
      <c r="L229" s="173">
        <v>51.528762379947011</v>
      </c>
      <c r="M229" s="173">
        <v>38.42964452038197</v>
      </c>
      <c r="N229" s="1" t="b">
        <v>1</v>
      </c>
      <c r="O229" s="1" t="b">
        <v>0</v>
      </c>
      <c r="P229" s="1" t="s">
        <v>1</v>
      </c>
      <c r="Q229" s="1" t="s">
        <v>1</v>
      </c>
      <c r="R229" s="1" t="b">
        <v>0</v>
      </c>
      <c r="S229" s="1" t="s">
        <v>1</v>
      </c>
      <c r="T229" s="1" t="b">
        <v>1</v>
      </c>
      <c r="U229" s="1" t="b">
        <v>0</v>
      </c>
      <c r="V229" s="1" t="s">
        <v>1</v>
      </c>
      <c r="W229" s="1" t="s">
        <v>1</v>
      </c>
      <c r="X229" s="1" t="b">
        <v>0</v>
      </c>
      <c r="Y229" s="1" t="s">
        <v>459</v>
      </c>
      <c r="Z229" s="173">
        <v>999</v>
      </c>
    </row>
    <row r="230" spans="1:26" s="1" customFormat="1">
      <c r="A230" s="172" t="s">
        <v>454</v>
      </c>
      <c r="B230" s="173" t="s">
        <v>460</v>
      </c>
      <c r="C230" s="1">
        <v>2020</v>
      </c>
      <c r="D230" s="174" t="s">
        <v>461</v>
      </c>
      <c r="E230" s="173">
        <v>2799.52</v>
      </c>
      <c r="F230" s="1">
        <v>6</v>
      </c>
      <c r="G230" s="1">
        <v>6</v>
      </c>
      <c r="H230" s="175">
        <f t="shared" si="35"/>
        <v>2.7995199999999998</v>
      </c>
      <c r="I230" s="175">
        <f t="shared" si="36"/>
        <v>6.0000000000000001E-3</v>
      </c>
      <c r="J230" s="175">
        <f t="shared" si="37"/>
        <v>6.0000000000000001E-3</v>
      </c>
      <c r="K230" s="173">
        <v>280.10262245420898</v>
      </c>
      <c r="L230" s="173">
        <v>52.859503199523999</v>
      </c>
      <c r="M230" s="173">
        <v>39.252637666340974</v>
      </c>
      <c r="N230" s="1" t="b">
        <v>1</v>
      </c>
      <c r="O230" s="1" t="b">
        <v>0</v>
      </c>
      <c r="P230" s="1" t="s">
        <v>1</v>
      </c>
      <c r="Q230" s="1" t="s">
        <v>1</v>
      </c>
      <c r="R230" s="1" t="b">
        <v>0</v>
      </c>
      <c r="S230" s="1" t="s">
        <v>1</v>
      </c>
      <c r="T230" s="1" t="b">
        <v>1</v>
      </c>
      <c r="U230" s="1" t="b">
        <v>0</v>
      </c>
      <c r="V230" s="1" t="s">
        <v>1</v>
      </c>
      <c r="W230" s="1" t="s">
        <v>1</v>
      </c>
      <c r="X230" s="1" t="b">
        <v>0</v>
      </c>
      <c r="Y230" s="1" t="s">
        <v>459</v>
      </c>
      <c r="Z230" s="173">
        <v>999</v>
      </c>
    </row>
    <row r="231" spans="1:26" s="1" customFormat="1">
      <c r="A231" s="172" t="s">
        <v>454</v>
      </c>
      <c r="B231" s="173" t="s">
        <v>460</v>
      </c>
      <c r="C231" s="1">
        <v>2020</v>
      </c>
      <c r="D231" s="174" t="s">
        <v>461</v>
      </c>
      <c r="E231" s="173">
        <v>2821.86</v>
      </c>
      <c r="F231" s="1">
        <v>6</v>
      </c>
      <c r="G231" s="1">
        <v>6</v>
      </c>
      <c r="H231" s="175">
        <f t="shared" si="35"/>
        <v>2.82186</v>
      </c>
      <c r="I231" s="175">
        <f t="shared" si="36"/>
        <v>6.0000000000000001E-3</v>
      </c>
      <c r="J231" s="175">
        <f t="shared" si="37"/>
        <v>6.0000000000000001E-3</v>
      </c>
      <c r="K231" s="173">
        <v>314.09618167618299</v>
      </c>
      <c r="L231" s="173">
        <v>58.905814167577034</v>
      </c>
      <c r="M231" s="173">
        <v>42.750895436324981</v>
      </c>
      <c r="N231" s="1" t="b">
        <v>1</v>
      </c>
      <c r="O231" s="1" t="b">
        <v>0</v>
      </c>
      <c r="P231" s="1" t="s">
        <v>1</v>
      </c>
      <c r="Q231" s="1" t="s">
        <v>1</v>
      </c>
      <c r="R231" s="1" t="b">
        <v>0</v>
      </c>
      <c r="S231" s="1" t="s">
        <v>1</v>
      </c>
      <c r="T231" s="1" t="b">
        <v>1</v>
      </c>
      <c r="U231" s="1" t="b">
        <v>0</v>
      </c>
      <c r="V231" s="1" t="s">
        <v>1</v>
      </c>
      <c r="W231" s="1" t="s">
        <v>1</v>
      </c>
      <c r="X231" s="1" t="b">
        <v>0</v>
      </c>
      <c r="Y231" s="1" t="s">
        <v>459</v>
      </c>
      <c r="Z231" s="173">
        <v>999</v>
      </c>
    </row>
    <row r="232" spans="1:26" s="1" customFormat="1">
      <c r="A232" s="172" t="s">
        <v>454</v>
      </c>
      <c r="B232" s="173" t="s">
        <v>460</v>
      </c>
      <c r="C232" s="1">
        <v>2020</v>
      </c>
      <c r="D232" s="174" t="s">
        <v>461</v>
      </c>
      <c r="E232" s="173">
        <v>2823.45</v>
      </c>
      <c r="F232" s="1">
        <v>6</v>
      </c>
      <c r="G232" s="1">
        <v>6</v>
      </c>
      <c r="H232" s="175">
        <f t="shared" si="35"/>
        <v>2.8234499999999998</v>
      </c>
      <c r="I232" s="175">
        <f t="shared" si="36"/>
        <v>6.0000000000000001E-3</v>
      </c>
      <c r="J232" s="175">
        <f t="shared" si="37"/>
        <v>6.0000000000000001E-3</v>
      </c>
      <c r="K232" s="173">
        <v>352.264276294225</v>
      </c>
      <c r="L232" s="173">
        <v>80.823522946792025</v>
      </c>
      <c r="M232" s="173">
        <v>56.040548223517987</v>
      </c>
      <c r="N232" s="1" t="b">
        <v>1</v>
      </c>
      <c r="O232" s="1" t="b">
        <v>0</v>
      </c>
      <c r="P232" s="1" t="s">
        <v>1</v>
      </c>
      <c r="Q232" s="1" t="s">
        <v>1</v>
      </c>
      <c r="R232" s="1" t="b">
        <v>0</v>
      </c>
      <c r="S232" s="1" t="s">
        <v>1</v>
      </c>
      <c r="T232" s="1" t="b">
        <v>1</v>
      </c>
      <c r="U232" s="1" t="b">
        <v>0</v>
      </c>
      <c r="V232" s="1" t="s">
        <v>1</v>
      </c>
      <c r="W232" s="1" t="s">
        <v>1</v>
      </c>
      <c r="X232" s="1" t="b">
        <v>0</v>
      </c>
      <c r="Y232" s="1" t="s">
        <v>459</v>
      </c>
      <c r="Z232" s="173">
        <v>999</v>
      </c>
    </row>
    <row r="233" spans="1:26" s="1" customFormat="1">
      <c r="A233" s="172" t="s">
        <v>454</v>
      </c>
      <c r="B233" s="173" t="s">
        <v>460</v>
      </c>
      <c r="C233" s="1">
        <v>2020</v>
      </c>
      <c r="D233" s="174" t="s">
        <v>461</v>
      </c>
      <c r="E233" s="173">
        <v>2832.34</v>
      </c>
      <c r="F233" s="1">
        <v>6</v>
      </c>
      <c r="G233" s="1">
        <v>6</v>
      </c>
      <c r="H233" s="175">
        <f t="shared" si="35"/>
        <v>2.8323400000000003</v>
      </c>
      <c r="I233" s="175">
        <f t="shared" si="36"/>
        <v>6.0000000000000001E-3</v>
      </c>
      <c r="J233" s="175">
        <f t="shared" si="37"/>
        <v>6.0000000000000001E-3</v>
      </c>
      <c r="K233" s="173">
        <v>376.24514168444301</v>
      </c>
      <c r="L233" s="173">
        <v>72.541509650691012</v>
      </c>
      <c r="M233" s="173">
        <v>49.577801178103016</v>
      </c>
      <c r="N233" s="1" t="b">
        <v>1</v>
      </c>
      <c r="O233" s="1" t="b">
        <v>0</v>
      </c>
      <c r="P233" s="1" t="s">
        <v>1</v>
      </c>
      <c r="Q233" s="1" t="s">
        <v>1</v>
      </c>
      <c r="R233" s="1" t="b">
        <v>0</v>
      </c>
      <c r="S233" s="1" t="s">
        <v>1</v>
      </c>
      <c r="T233" s="1" t="b">
        <v>1</v>
      </c>
      <c r="U233" s="1" t="b">
        <v>0</v>
      </c>
      <c r="V233" s="1" t="s">
        <v>1</v>
      </c>
      <c r="W233" s="1" t="s">
        <v>1</v>
      </c>
      <c r="X233" s="1" t="b">
        <v>0</v>
      </c>
      <c r="Y233" s="1" t="s">
        <v>459</v>
      </c>
      <c r="Z233" s="173">
        <v>999</v>
      </c>
    </row>
    <row r="234" spans="1:26" s="1" customFormat="1">
      <c r="A234" s="172" t="s">
        <v>454</v>
      </c>
      <c r="B234" s="173" t="s">
        <v>460</v>
      </c>
      <c r="C234" s="1">
        <v>2020</v>
      </c>
      <c r="D234" s="174" t="s">
        <v>461</v>
      </c>
      <c r="E234" s="173">
        <v>2845.05</v>
      </c>
      <c r="F234" s="1">
        <v>6</v>
      </c>
      <c r="G234" s="1">
        <v>6</v>
      </c>
      <c r="H234" s="175">
        <f t="shared" si="35"/>
        <v>2.8450500000000001</v>
      </c>
      <c r="I234" s="175">
        <f t="shared" si="36"/>
        <v>6.0000000000000001E-3</v>
      </c>
      <c r="J234" s="175">
        <f t="shared" si="37"/>
        <v>6.0000000000000001E-3</v>
      </c>
      <c r="K234" s="173">
        <v>308.98562100530802</v>
      </c>
      <c r="L234" s="173">
        <v>52.044616272393966</v>
      </c>
      <c r="M234" s="173">
        <v>48.121439241784003</v>
      </c>
      <c r="N234" s="1" t="b">
        <v>1</v>
      </c>
      <c r="O234" s="1" t="b">
        <v>0</v>
      </c>
      <c r="P234" s="1" t="s">
        <v>1</v>
      </c>
      <c r="Q234" s="1" t="s">
        <v>1</v>
      </c>
      <c r="R234" s="1" t="b">
        <v>0</v>
      </c>
      <c r="S234" s="1" t="s">
        <v>1</v>
      </c>
      <c r="T234" s="1" t="b">
        <v>1</v>
      </c>
      <c r="U234" s="1" t="b">
        <v>0</v>
      </c>
      <c r="V234" s="1" t="s">
        <v>1</v>
      </c>
      <c r="W234" s="1" t="s">
        <v>1</v>
      </c>
      <c r="X234" s="1" t="b">
        <v>0</v>
      </c>
      <c r="Y234" s="1" t="s">
        <v>459</v>
      </c>
      <c r="Z234" s="173">
        <v>999</v>
      </c>
    </row>
    <row r="235" spans="1:26" s="1" customFormat="1">
      <c r="A235" s="172" t="s">
        <v>454</v>
      </c>
      <c r="B235" s="173" t="s">
        <v>460</v>
      </c>
      <c r="C235" s="1">
        <v>2020</v>
      </c>
      <c r="D235" s="174" t="s">
        <v>461</v>
      </c>
      <c r="E235" s="173">
        <v>2882.85</v>
      </c>
      <c r="F235" s="1">
        <v>6</v>
      </c>
      <c r="G235" s="1">
        <v>6</v>
      </c>
      <c r="H235" s="175">
        <f t="shared" si="35"/>
        <v>2.8828499999999999</v>
      </c>
      <c r="I235" s="175">
        <f t="shared" si="36"/>
        <v>6.0000000000000001E-3</v>
      </c>
      <c r="J235" s="175">
        <f t="shared" si="37"/>
        <v>6.0000000000000001E-3</v>
      </c>
      <c r="K235" s="173">
        <v>421.06372128584297</v>
      </c>
      <c r="L235" s="173">
        <v>88.147899117180032</v>
      </c>
      <c r="M235" s="173">
        <v>54.421012639299988</v>
      </c>
      <c r="N235" s="1" t="b">
        <v>1</v>
      </c>
      <c r="O235" s="1" t="b">
        <v>0</v>
      </c>
      <c r="P235" s="1" t="s">
        <v>1</v>
      </c>
      <c r="Q235" s="1" t="s">
        <v>1</v>
      </c>
      <c r="R235" s="1" t="b">
        <v>0</v>
      </c>
      <c r="S235" s="1" t="s">
        <v>1</v>
      </c>
      <c r="T235" s="1" t="b">
        <v>1</v>
      </c>
      <c r="U235" s="1" t="b">
        <v>0</v>
      </c>
      <c r="V235" s="1" t="s">
        <v>1</v>
      </c>
      <c r="W235" s="1" t="s">
        <v>1</v>
      </c>
      <c r="X235" s="1" t="b">
        <v>0</v>
      </c>
      <c r="Y235" s="1" t="s">
        <v>459</v>
      </c>
      <c r="Z235" s="173">
        <v>999</v>
      </c>
    </row>
    <row r="236" spans="1:26" s="1" customFormat="1">
      <c r="A236" s="172" t="s">
        <v>454</v>
      </c>
      <c r="B236" s="173" t="s">
        <v>460</v>
      </c>
      <c r="C236" s="1">
        <v>2020</v>
      </c>
      <c r="D236" s="174" t="s">
        <v>461</v>
      </c>
      <c r="E236" s="173">
        <v>2916.2</v>
      </c>
      <c r="F236" s="1">
        <v>6</v>
      </c>
      <c r="G236" s="1">
        <v>6</v>
      </c>
      <c r="H236" s="175">
        <f t="shared" si="35"/>
        <v>2.9161999999999999</v>
      </c>
      <c r="I236" s="175">
        <f t="shared" si="36"/>
        <v>6.0000000000000001E-3</v>
      </c>
      <c r="J236" s="175">
        <f t="shared" si="37"/>
        <v>6.0000000000000001E-3</v>
      </c>
      <c r="K236" s="173">
        <v>365.88961518101502</v>
      </c>
      <c r="L236" s="173">
        <v>60.222307772198974</v>
      </c>
      <c r="M236" s="173">
        <v>54.424624129964002</v>
      </c>
      <c r="N236" s="1" t="b">
        <v>1</v>
      </c>
      <c r="O236" s="1" t="b">
        <v>0</v>
      </c>
      <c r="P236" s="1" t="s">
        <v>1</v>
      </c>
      <c r="Q236" s="1" t="s">
        <v>1</v>
      </c>
      <c r="R236" s="1" t="b">
        <v>0</v>
      </c>
      <c r="S236" s="1" t="s">
        <v>1</v>
      </c>
      <c r="T236" s="1" t="b">
        <v>1</v>
      </c>
      <c r="U236" s="1" t="b">
        <v>0</v>
      </c>
      <c r="V236" s="1" t="s">
        <v>1</v>
      </c>
      <c r="W236" s="1" t="s">
        <v>1</v>
      </c>
      <c r="X236" s="1" t="b">
        <v>0</v>
      </c>
      <c r="Y236" s="1" t="s">
        <v>459</v>
      </c>
      <c r="Z236" s="173">
        <v>999</v>
      </c>
    </row>
    <row r="237" spans="1:26" s="1" customFormat="1">
      <c r="A237" s="172" t="s">
        <v>454</v>
      </c>
      <c r="B237" s="173" t="s">
        <v>460</v>
      </c>
      <c r="C237" s="1">
        <v>2020</v>
      </c>
      <c r="D237" s="174" t="s">
        <v>461</v>
      </c>
      <c r="E237" s="173">
        <v>2927</v>
      </c>
      <c r="F237" s="1">
        <v>6</v>
      </c>
      <c r="G237" s="1">
        <v>6</v>
      </c>
      <c r="H237" s="175">
        <f t="shared" si="35"/>
        <v>2.927</v>
      </c>
      <c r="I237" s="175">
        <f t="shared" si="36"/>
        <v>6.0000000000000001E-3</v>
      </c>
      <c r="J237" s="175">
        <f t="shared" si="37"/>
        <v>6.0000000000000001E-3</v>
      </c>
      <c r="K237" s="173">
        <v>362.80876537027399</v>
      </c>
      <c r="L237" s="173">
        <v>68.267819752112985</v>
      </c>
      <c r="M237" s="173">
        <v>49.55858814768601</v>
      </c>
      <c r="N237" s="1" t="b">
        <v>1</v>
      </c>
      <c r="O237" s="1" t="b">
        <v>0</v>
      </c>
      <c r="P237" s="1" t="s">
        <v>1</v>
      </c>
      <c r="Q237" s="1" t="s">
        <v>1</v>
      </c>
      <c r="R237" s="1" t="b">
        <v>0</v>
      </c>
      <c r="S237" s="1" t="s">
        <v>1</v>
      </c>
      <c r="T237" s="1" t="b">
        <v>1</v>
      </c>
      <c r="U237" s="1" t="b">
        <v>0</v>
      </c>
      <c r="V237" s="1" t="s">
        <v>1</v>
      </c>
      <c r="W237" s="1" t="s">
        <v>1</v>
      </c>
      <c r="X237" s="1" t="b">
        <v>0</v>
      </c>
      <c r="Y237" s="1" t="s">
        <v>459</v>
      </c>
      <c r="Z237" s="173">
        <v>999</v>
      </c>
    </row>
    <row r="238" spans="1:26" s="1" customFormat="1">
      <c r="A238" s="172" t="s">
        <v>454</v>
      </c>
      <c r="B238" s="173" t="s">
        <v>460</v>
      </c>
      <c r="C238" s="1">
        <v>2020</v>
      </c>
      <c r="D238" s="174" t="s">
        <v>461</v>
      </c>
      <c r="E238" s="173">
        <v>2942.97</v>
      </c>
      <c r="F238" s="1">
        <v>6</v>
      </c>
      <c r="G238" s="1">
        <v>6</v>
      </c>
      <c r="H238" s="175">
        <f t="shared" si="35"/>
        <v>2.9429699999999999</v>
      </c>
      <c r="I238" s="175">
        <f t="shared" si="36"/>
        <v>6.0000000000000001E-3</v>
      </c>
      <c r="J238" s="175">
        <f t="shared" si="37"/>
        <v>6.0000000000000001E-3</v>
      </c>
      <c r="K238" s="173">
        <v>331.44786001764999</v>
      </c>
      <c r="L238" s="173">
        <v>60.289528352381012</v>
      </c>
      <c r="M238" s="173">
        <v>45.726095863116996</v>
      </c>
      <c r="N238" s="1" t="b">
        <v>1</v>
      </c>
      <c r="O238" s="1" t="b">
        <v>0</v>
      </c>
      <c r="P238" s="1" t="s">
        <v>1</v>
      </c>
      <c r="Q238" s="1" t="s">
        <v>1</v>
      </c>
      <c r="R238" s="1" t="b">
        <v>0</v>
      </c>
      <c r="S238" s="1" t="s">
        <v>1</v>
      </c>
      <c r="T238" s="1" t="b">
        <v>1</v>
      </c>
      <c r="U238" s="1" t="b">
        <v>0</v>
      </c>
      <c r="V238" s="1" t="s">
        <v>1</v>
      </c>
      <c r="W238" s="1" t="s">
        <v>1</v>
      </c>
      <c r="X238" s="1" t="b">
        <v>0</v>
      </c>
      <c r="Y238" s="1" t="s">
        <v>459</v>
      </c>
      <c r="Z238" s="173">
        <v>999</v>
      </c>
    </row>
    <row r="239" spans="1:26" s="1" customFormat="1">
      <c r="A239" s="172" t="s">
        <v>454</v>
      </c>
      <c r="B239" s="173" t="s">
        <v>460</v>
      </c>
      <c r="C239" s="1">
        <v>2020</v>
      </c>
      <c r="D239" s="174" t="s">
        <v>461</v>
      </c>
      <c r="E239" s="173">
        <v>2950.22</v>
      </c>
      <c r="F239" s="1">
        <v>6</v>
      </c>
      <c r="G239" s="1">
        <v>6</v>
      </c>
      <c r="H239" s="175">
        <f t="shared" si="35"/>
        <v>2.9502199999999998</v>
      </c>
      <c r="I239" s="175">
        <f t="shared" si="36"/>
        <v>6.0000000000000001E-3</v>
      </c>
      <c r="J239" s="175">
        <f t="shared" si="37"/>
        <v>6.0000000000000001E-3</v>
      </c>
      <c r="K239" s="173">
        <v>350.05923370373699</v>
      </c>
      <c r="L239" s="173">
        <v>64.548265475398011</v>
      </c>
      <c r="M239" s="173">
        <v>50.088853129563006</v>
      </c>
      <c r="N239" s="1" t="b">
        <v>1</v>
      </c>
      <c r="O239" s="1" t="b">
        <v>0</v>
      </c>
      <c r="P239" s="1" t="s">
        <v>1</v>
      </c>
      <c r="Q239" s="1" t="s">
        <v>1</v>
      </c>
      <c r="R239" s="1" t="b">
        <v>0</v>
      </c>
      <c r="S239" s="1" t="s">
        <v>1</v>
      </c>
      <c r="T239" s="1" t="b">
        <v>1</v>
      </c>
      <c r="U239" s="1" t="b">
        <v>0</v>
      </c>
      <c r="V239" s="1" t="s">
        <v>1</v>
      </c>
      <c r="W239" s="1" t="s">
        <v>1</v>
      </c>
      <c r="X239" s="1" t="b">
        <v>0</v>
      </c>
      <c r="Y239" s="1" t="s">
        <v>459</v>
      </c>
      <c r="Z239" s="173">
        <v>999</v>
      </c>
    </row>
    <row r="240" spans="1:26" s="1" customFormat="1">
      <c r="A240" s="172" t="s">
        <v>454</v>
      </c>
      <c r="B240" s="173" t="s">
        <v>460</v>
      </c>
      <c r="C240" s="1">
        <v>2020</v>
      </c>
      <c r="D240" s="174" t="s">
        <v>461</v>
      </c>
      <c r="E240" s="173">
        <v>2950.22</v>
      </c>
      <c r="F240" s="1">
        <v>6</v>
      </c>
      <c r="G240" s="1">
        <v>6</v>
      </c>
      <c r="H240" s="175">
        <f t="shared" si="35"/>
        <v>2.9502199999999998</v>
      </c>
      <c r="I240" s="175">
        <f t="shared" si="36"/>
        <v>6.0000000000000001E-3</v>
      </c>
      <c r="J240" s="175">
        <f t="shared" si="37"/>
        <v>6.0000000000000001E-3</v>
      </c>
      <c r="K240" s="173">
        <v>391.957652565731</v>
      </c>
      <c r="L240" s="173">
        <v>93.496084296325023</v>
      </c>
      <c r="M240" s="173">
        <v>56.268294058114009</v>
      </c>
      <c r="N240" s="1" t="b">
        <v>1</v>
      </c>
      <c r="O240" s="1" t="b">
        <v>0</v>
      </c>
      <c r="P240" s="1" t="s">
        <v>1</v>
      </c>
      <c r="Q240" s="1" t="s">
        <v>1</v>
      </c>
      <c r="R240" s="1" t="b">
        <v>0</v>
      </c>
      <c r="S240" s="1" t="s">
        <v>1</v>
      </c>
      <c r="T240" s="1" t="b">
        <v>1</v>
      </c>
      <c r="U240" s="1" t="b">
        <v>0</v>
      </c>
      <c r="V240" s="1" t="s">
        <v>1</v>
      </c>
      <c r="W240" s="1" t="s">
        <v>1</v>
      </c>
      <c r="X240" s="1" t="b">
        <v>0</v>
      </c>
      <c r="Y240" s="1" t="s">
        <v>459</v>
      </c>
      <c r="Z240" s="173">
        <v>999</v>
      </c>
    </row>
    <row r="241" spans="1:32" s="1" customFormat="1">
      <c r="A241" s="172" t="s">
        <v>454</v>
      </c>
      <c r="B241" s="173" t="s">
        <v>460</v>
      </c>
      <c r="C241" s="1">
        <v>2020</v>
      </c>
      <c r="D241" s="174" t="s">
        <v>461</v>
      </c>
      <c r="E241" s="173">
        <v>2956.69</v>
      </c>
      <c r="F241" s="1">
        <v>6</v>
      </c>
      <c r="G241" s="1">
        <v>6</v>
      </c>
      <c r="H241" s="175">
        <f t="shared" si="35"/>
        <v>2.95669</v>
      </c>
      <c r="I241" s="175">
        <f t="shared" si="36"/>
        <v>6.0000000000000001E-3</v>
      </c>
      <c r="J241" s="175">
        <f t="shared" si="37"/>
        <v>6.0000000000000001E-3</v>
      </c>
      <c r="K241" s="173">
        <v>341.78724684266803</v>
      </c>
      <c r="L241" s="173">
        <v>59.583527473396998</v>
      </c>
      <c r="M241" s="173">
        <v>48.276440464160032</v>
      </c>
      <c r="N241" s="1" t="b">
        <v>1</v>
      </c>
      <c r="O241" s="1" t="b">
        <v>0</v>
      </c>
      <c r="P241" s="1" t="s">
        <v>1</v>
      </c>
      <c r="Q241" s="1" t="s">
        <v>1</v>
      </c>
      <c r="R241" s="1" t="b">
        <v>0</v>
      </c>
      <c r="S241" s="1" t="s">
        <v>1</v>
      </c>
      <c r="T241" s="1" t="b">
        <v>1</v>
      </c>
      <c r="U241" s="1" t="b">
        <v>0</v>
      </c>
      <c r="V241" s="1" t="s">
        <v>1</v>
      </c>
      <c r="W241" s="1" t="s">
        <v>1</v>
      </c>
      <c r="X241" s="1" t="b">
        <v>0</v>
      </c>
      <c r="Y241" s="1" t="s">
        <v>459</v>
      </c>
      <c r="Z241" s="173">
        <v>999</v>
      </c>
    </row>
    <row r="242" spans="1:32" s="1" customFormat="1">
      <c r="A242" s="172" t="s">
        <v>454</v>
      </c>
      <c r="B242" s="173" t="s">
        <v>460</v>
      </c>
      <c r="C242" s="1">
        <v>2020</v>
      </c>
      <c r="D242" s="174" t="s">
        <v>461</v>
      </c>
      <c r="E242" s="173">
        <v>2971.7</v>
      </c>
      <c r="F242" s="1">
        <v>6</v>
      </c>
      <c r="G242" s="1">
        <v>6</v>
      </c>
      <c r="H242" s="175">
        <f t="shared" si="35"/>
        <v>2.9716999999999998</v>
      </c>
      <c r="I242" s="175">
        <f t="shared" si="36"/>
        <v>6.0000000000000001E-3</v>
      </c>
      <c r="J242" s="175">
        <f t="shared" si="37"/>
        <v>6.0000000000000001E-3</v>
      </c>
      <c r="K242" s="173">
        <v>323.36521560076397</v>
      </c>
      <c r="L242" s="173">
        <v>57.933992610316011</v>
      </c>
      <c r="M242" s="173">
        <v>44.969144847124994</v>
      </c>
      <c r="N242" s="1" t="b">
        <v>1</v>
      </c>
      <c r="O242" s="1" t="b">
        <v>0</v>
      </c>
      <c r="P242" s="1" t="s">
        <v>1</v>
      </c>
      <c r="Q242" s="1" t="s">
        <v>1</v>
      </c>
      <c r="R242" s="1" t="b">
        <v>0</v>
      </c>
      <c r="S242" s="1" t="s">
        <v>1</v>
      </c>
      <c r="T242" s="1" t="b">
        <v>1</v>
      </c>
      <c r="U242" s="1" t="b">
        <v>0</v>
      </c>
      <c r="V242" s="1" t="s">
        <v>1</v>
      </c>
      <c r="W242" s="1" t="s">
        <v>1</v>
      </c>
      <c r="X242" s="1" t="b">
        <v>0</v>
      </c>
      <c r="Y242" s="1" t="s">
        <v>459</v>
      </c>
      <c r="Z242" s="173">
        <v>999</v>
      </c>
    </row>
    <row r="243" spans="1:32" s="1" customFormat="1">
      <c r="A243" s="172" t="s">
        <v>454</v>
      </c>
      <c r="B243" s="173" t="s">
        <v>460</v>
      </c>
      <c r="C243" s="1">
        <v>2020</v>
      </c>
      <c r="D243" s="174" t="s">
        <v>461</v>
      </c>
      <c r="E243" s="173">
        <v>2998.11</v>
      </c>
      <c r="F243" s="1">
        <v>6</v>
      </c>
      <c r="G243" s="1">
        <v>6</v>
      </c>
      <c r="H243" s="175">
        <f t="shared" si="35"/>
        <v>2.9981100000000001</v>
      </c>
      <c r="I243" s="175">
        <f t="shared" si="36"/>
        <v>6.0000000000000001E-3</v>
      </c>
      <c r="J243" s="175">
        <f t="shared" si="37"/>
        <v>6.0000000000000001E-3</v>
      </c>
      <c r="K243" s="173">
        <v>366.02735382902898</v>
      </c>
      <c r="L243" s="173">
        <v>57.01498742971404</v>
      </c>
      <c r="M243" s="173">
        <v>56.961859356802961</v>
      </c>
      <c r="N243" s="1" t="b">
        <v>1</v>
      </c>
      <c r="O243" s="1" t="b">
        <v>0</v>
      </c>
      <c r="P243" s="1" t="s">
        <v>1</v>
      </c>
      <c r="Q243" s="1" t="s">
        <v>1</v>
      </c>
      <c r="R243" s="1" t="b">
        <v>0</v>
      </c>
      <c r="S243" s="1" t="s">
        <v>1</v>
      </c>
      <c r="T243" s="1" t="b">
        <v>1</v>
      </c>
      <c r="U243" s="1" t="b">
        <v>0</v>
      </c>
      <c r="V243" s="1" t="s">
        <v>1</v>
      </c>
      <c r="W243" s="1" t="s">
        <v>1</v>
      </c>
      <c r="X243" s="1" t="b">
        <v>0</v>
      </c>
      <c r="Y243" s="1" t="s">
        <v>459</v>
      </c>
      <c r="Z243" s="173">
        <v>999</v>
      </c>
    </row>
    <row r="244" spans="1:32" s="1" customFormat="1">
      <c r="A244" s="172" t="s">
        <v>454</v>
      </c>
      <c r="B244" s="173" t="s">
        <v>460</v>
      </c>
      <c r="C244" s="1">
        <v>2020</v>
      </c>
      <c r="D244" s="174" t="s">
        <v>461</v>
      </c>
      <c r="E244" s="173">
        <v>3006.65</v>
      </c>
      <c r="F244" s="1">
        <v>15</v>
      </c>
      <c r="G244" s="1">
        <v>15</v>
      </c>
      <c r="H244" s="175">
        <f t="shared" si="35"/>
        <v>3.00665</v>
      </c>
      <c r="I244" s="175">
        <f t="shared" si="36"/>
        <v>1.4999999999999999E-2</v>
      </c>
      <c r="J244" s="175">
        <f t="shared" si="37"/>
        <v>1.4999999999999999E-2</v>
      </c>
      <c r="K244" s="173">
        <v>346.45807401442198</v>
      </c>
      <c r="L244" s="173">
        <v>66.042652138195024</v>
      </c>
      <c r="M244" s="173">
        <v>49.028365413843005</v>
      </c>
      <c r="N244" s="1" t="b">
        <v>1</v>
      </c>
      <c r="O244" s="1" t="b">
        <v>0</v>
      </c>
      <c r="P244" s="1" t="s">
        <v>1</v>
      </c>
      <c r="Q244" s="1" t="s">
        <v>1</v>
      </c>
      <c r="R244" s="1" t="b">
        <v>0</v>
      </c>
      <c r="S244" s="1" t="s">
        <v>1</v>
      </c>
      <c r="T244" s="1" t="b">
        <v>1</v>
      </c>
      <c r="U244" s="1" t="b">
        <v>0</v>
      </c>
      <c r="V244" s="1" t="s">
        <v>1</v>
      </c>
      <c r="W244" s="1" t="s">
        <v>1</v>
      </c>
      <c r="X244" s="1" t="b">
        <v>0</v>
      </c>
      <c r="Y244" s="1" t="s">
        <v>459</v>
      </c>
      <c r="Z244" s="173">
        <v>999</v>
      </c>
    </row>
    <row r="245" spans="1:32" s="1" customFormat="1">
      <c r="A245" s="172" t="s">
        <v>454</v>
      </c>
      <c r="B245" s="173" t="s">
        <v>460</v>
      </c>
      <c r="C245" s="1">
        <v>2020</v>
      </c>
      <c r="D245" s="174" t="s">
        <v>461</v>
      </c>
      <c r="E245" s="173">
        <v>3023.22</v>
      </c>
      <c r="F245" s="1">
        <v>15</v>
      </c>
      <c r="G245" s="1">
        <v>15</v>
      </c>
      <c r="H245" s="175">
        <f t="shared" si="35"/>
        <v>3.0232199999999998</v>
      </c>
      <c r="I245" s="175">
        <f t="shared" si="36"/>
        <v>1.4999999999999999E-2</v>
      </c>
      <c r="J245" s="175">
        <f t="shared" si="37"/>
        <v>1.4999999999999999E-2</v>
      </c>
      <c r="K245" s="173">
        <v>366.79651509878698</v>
      </c>
      <c r="L245" s="173">
        <v>70.721399408062041</v>
      </c>
      <c r="M245" s="173">
        <v>49.790841623520009</v>
      </c>
      <c r="N245" s="1" t="b">
        <v>1</v>
      </c>
      <c r="O245" s="1" t="b">
        <v>0</v>
      </c>
      <c r="P245" s="1" t="s">
        <v>1</v>
      </c>
      <c r="Q245" s="1" t="s">
        <v>1</v>
      </c>
      <c r="R245" s="1" t="b">
        <v>0</v>
      </c>
      <c r="S245" s="1" t="s">
        <v>1</v>
      </c>
      <c r="T245" s="1" t="b">
        <v>1</v>
      </c>
      <c r="U245" s="1" t="b">
        <v>0</v>
      </c>
      <c r="V245" s="1" t="s">
        <v>1</v>
      </c>
      <c r="W245" s="1" t="s">
        <v>1</v>
      </c>
      <c r="X245" s="1" t="b">
        <v>0</v>
      </c>
      <c r="Y245" s="1" t="s">
        <v>459</v>
      </c>
      <c r="Z245" s="173">
        <v>999</v>
      </c>
    </row>
    <row r="246" spans="1:32" s="1" customFormat="1">
      <c r="A246" s="172" t="s">
        <v>454</v>
      </c>
      <c r="B246" s="173" t="s">
        <v>460</v>
      </c>
      <c r="C246" s="1">
        <v>2020</v>
      </c>
      <c r="D246" s="174" t="s">
        <v>461</v>
      </c>
      <c r="E246" s="173">
        <v>3041.93</v>
      </c>
      <c r="F246" s="1">
        <v>15</v>
      </c>
      <c r="G246" s="1">
        <v>15</v>
      </c>
      <c r="H246" s="175">
        <f t="shared" si="35"/>
        <v>3.0419299999999998</v>
      </c>
      <c r="I246" s="175">
        <f t="shared" si="36"/>
        <v>1.4999999999999999E-2</v>
      </c>
      <c r="J246" s="175">
        <f t="shared" si="37"/>
        <v>1.4999999999999999E-2</v>
      </c>
      <c r="K246" s="173">
        <v>412.62167635575099</v>
      </c>
      <c r="L246" s="173">
        <v>67.462534526351988</v>
      </c>
      <c r="M246" s="173">
        <v>69.031092354496991</v>
      </c>
      <c r="N246" s="1" t="b">
        <v>1</v>
      </c>
      <c r="O246" s="1" t="b">
        <v>0</v>
      </c>
      <c r="P246" s="1" t="s">
        <v>1</v>
      </c>
      <c r="Q246" s="1" t="s">
        <v>1</v>
      </c>
      <c r="R246" s="1" t="b">
        <v>0</v>
      </c>
      <c r="S246" s="1" t="s">
        <v>1</v>
      </c>
      <c r="T246" s="1" t="b">
        <v>1</v>
      </c>
      <c r="U246" s="1" t="b">
        <v>0</v>
      </c>
      <c r="V246" s="1" t="s">
        <v>1</v>
      </c>
      <c r="W246" s="1" t="s">
        <v>1</v>
      </c>
      <c r="X246" s="1" t="b">
        <v>0</v>
      </c>
      <c r="Y246" s="1" t="s">
        <v>459</v>
      </c>
      <c r="Z246" s="173">
        <v>999</v>
      </c>
    </row>
    <row r="247" spans="1:32" s="1" customFormat="1">
      <c r="A247" s="172" t="s">
        <v>454</v>
      </c>
      <c r="B247" s="173" t="s">
        <v>460</v>
      </c>
      <c r="C247" s="1">
        <v>2020</v>
      </c>
      <c r="D247" s="174" t="s">
        <v>461</v>
      </c>
      <c r="E247" s="173">
        <v>3051.27</v>
      </c>
      <c r="F247" s="1">
        <v>15</v>
      </c>
      <c r="G247" s="1">
        <v>15</v>
      </c>
      <c r="H247" s="175">
        <f t="shared" si="35"/>
        <v>3.0512700000000001</v>
      </c>
      <c r="I247" s="175">
        <f t="shared" si="36"/>
        <v>1.4999999999999999E-2</v>
      </c>
      <c r="J247" s="175">
        <f t="shared" si="37"/>
        <v>1.4999999999999999E-2</v>
      </c>
      <c r="K247" s="173">
        <v>411.23901924567099</v>
      </c>
      <c r="L247" s="173">
        <v>66.436190050634991</v>
      </c>
      <c r="M247" s="173">
        <v>63.703531064807009</v>
      </c>
      <c r="N247" s="1" t="b">
        <v>1</v>
      </c>
      <c r="O247" s="1" t="b">
        <v>0</v>
      </c>
      <c r="P247" s="1" t="s">
        <v>1</v>
      </c>
      <c r="Q247" s="1" t="s">
        <v>1</v>
      </c>
      <c r="R247" s="1" t="b">
        <v>0</v>
      </c>
      <c r="S247" s="1" t="s">
        <v>1</v>
      </c>
      <c r="T247" s="1" t="b">
        <v>1</v>
      </c>
      <c r="U247" s="1" t="b">
        <v>0</v>
      </c>
      <c r="V247" s="1" t="s">
        <v>1</v>
      </c>
      <c r="W247" s="1" t="s">
        <v>1</v>
      </c>
      <c r="X247" s="1" t="b">
        <v>0</v>
      </c>
      <c r="Y247" s="1" t="s">
        <v>459</v>
      </c>
      <c r="Z247" s="173">
        <v>999</v>
      </c>
    </row>
    <row r="248" spans="1:32" s="1" customFormat="1">
      <c r="A248" s="172" t="s">
        <v>454</v>
      </c>
      <c r="B248" s="173" t="s">
        <v>460</v>
      </c>
      <c r="C248" s="1">
        <v>2020</v>
      </c>
      <c r="D248" s="174" t="s">
        <v>461</v>
      </c>
      <c r="E248" s="173">
        <v>3060.8</v>
      </c>
      <c r="F248" s="1">
        <v>15</v>
      </c>
      <c r="G248" s="1">
        <v>15</v>
      </c>
      <c r="H248" s="175">
        <f t="shared" si="35"/>
        <v>3.0608</v>
      </c>
      <c r="I248" s="175">
        <f t="shared" si="36"/>
        <v>1.4999999999999999E-2</v>
      </c>
      <c r="J248" s="175">
        <f t="shared" si="37"/>
        <v>1.4999999999999999E-2</v>
      </c>
      <c r="K248" s="173">
        <v>349.91459564439498</v>
      </c>
      <c r="L248" s="173">
        <v>68.931917148086995</v>
      </c>
      <c r="M248" s="173">
        <v>51.280007157204977</v>
      </c>
      <c r="N248" s="1" t="b">
        <v>1</v>
      </c>
      <c r="O248" s="1" t="b">
        <v>0</v>
      </c>
      <c r="P248" s="1" t="s">
        <v>1</v>
      </c>
      <c r="Q248" s="1" t="s">
        <v>1</v>
      </c>
      <c r="R248" s="1" t="b">
        <v>0</v>
      </c>
      <c r="S248" s="1" t="s">
        <v>1</v>
      </c>
      <c r="T248" s="1" t="b">
        <v>1</v>
      </c>
      <c r="U248" s="1" t="b">
        <v>0</v>
      </c>
      <c r="V248" s="1" t="s">
        <v>1</v>
      </c>
      <c r="W248" s="1" t="s">
        <v>1</v>
      </c>
      <c r="X248" s="1" t="b">
        <v>0</v>
      </c>
      <c r="Y248" s="1" t="s">
        <v>459</v>
      </c>
      <c r="Z248" s="173">
        <v>999</v>
      </c>
    </row>
    <row r="249" spans="1:32" s="1" customFormat="1">
      <c r="A249" s="172" t="s">
        <v>454</v>
      </c>
      <c r="B249" s="173" t="s">
        <v>460</v>
      </c>
      <c r="C249" s="1">
        <v>2020</v>
      </c>
      <c r="D249" s="174" t="s">
        <v>461</v>
      </c>
      <c r="E249" s="173">
        <v>3064.67</v>
      </c>
      <c r="F249" s="1">
        <v>15</v>
      </c>
      <c r="G249" s="1">
        <v>15</v>
      </c>
      <c r="H249" s="175">
        <f t="shared" si="35"/>
        <v>3.06467</v>
      </c>
      <c r="I249" s="175">
        <f t="shared" si="36"/>
        <v>1.4999999999999999E-2</v>
      </c>
      <c r="J249" s="175">
        <f t="shared" si="37"/>
        <v>1.4999999999999999E-2</v>
      </c>
      <c r="K249" s="173">
        <v>401.62488435953998</v>
      </c>
      <c r="L249" s="173">
        <v>71.253013704966008</v>
      </c>
      <c r="M249" s="173">
        <v>59.047487238244003</v>
      </c>
      <c r="N249" s="1" t="b">
        <v>1</v>
      </c>
      <c r="O249" s="1" t="b">
        <v>0</v>
      </c>
      <c r="P249" s="1" t="s">
        <v>1</v>
      </c>
      <c r="Q249" s="1" t="s">
        <v>1</v>
      </c>
      <c r="R249" s="1" t="b">
        <v>0</v>
      </c>
      <c r="S249" s="1" t="s">
        <v>1</v>
      </c>
      <c r="T249" s="1" t="b">
        <v>1</v>
      </c>
      <c r="U249" s="1" t="b">
        <v>0</v>
      </c>
      <c r="V249" s="1" t="s">
        <v>1</v>
      </c>
      <c r="W249" s="1" t="s">
        <v>1</v>
      </c>
      <c r="X249" s="1" t="b">
        <v>0</v>
      </c>
      <c r="Y249" s="1" t="s">
        <v>459</v>
      </c>
      <c r="Z249" s="173">
        <v>999</v>
      </c>
    </row>
    <row r="250" spans="1:32" s="1" customFormat="1">
      <c r="A250" s="172" t="s">
        <v>454</v>
      </c>
      <c r="B250" s="173" t="s">
        <v>460</v>
      </c>
      <c r="C250" s="1">
        <v>2020</v>
      </c>
      <c r="D250" s="174" t="s">
        <v>461</v>
      </c>
      <c r="E250" s="173">
        <v>3067.99</v>
      </c>
      <c r="F250" s="1">
        <v>15</v>
      </c>
      <c r="G250" s="1">
        <v>15</v>
      </c>
      <c r="H250" s="175">
        <f t="shared" si="35"/>
        <v>3.06799</v>
      </c>
      <c r="I250" s="175">
        <f t="shared" si="36"/>
        <v>1.4999999999999999E-2</v>
      </c>
      <c r="J250" s="175">
        <f t="shared" si="37"/>
        <v>1.4999999999999999E-2</v>
      </c>
      <c r="K250" s="173">
        <v>373.108974663786</v>
      </c>
      <c r="L250" s="173">
        <v>60.866802245544989</v>
      </c>
      <c r="M250" s="173">
        <v>59.302020854259013</v>
      </c>
      <c r="N250" s="1" t="b">
        <v>1</v>
      </c>
      <c r="O250" s="1" t="b">
        <v>0</v>
      </c>
      <c r="P250" s="1" t="s">
        <v>1</v>
      </c>
      <c r="Q250" s="1" t="s">
        <v>1</v>
      </c>
      <c r="R250" s="1" t="b">
        <v>0</v>
      </c>
      <c r="S250" s="1" t="s">
        <v>1</v>
      </c>
      <c r="T250" s="1" t="b">
        <v>1</v>
      </c>
      <c r="U250" s="1" t="b">
        <v>0</v>
      </c>
      <c r="V250" s="1" t="s">
        <v>1</v>
      </c>
      <c r="W250" s="1" t="s">
        <v>1</v>
      </c>
      <c r="X250" s="1" t="b">
        <v>0</v>
      </c>
      <c r="Y250" s="1" t="s">
        <v>459</v>
      </c>
      <c r="Z250" s="173">
        <v>999</v>
      </c>
    </row>
    <row r="251" spans="1:32" s="1" customFormat="1">
      <c r="A251" s="172" t="s">
        <v>454</v>
      </c>
      <c r="B251" s="173" t="s">
        <v>460</v>
      </c>
      <c r="C251" s="1">
        <v>2020</v>
      </c>
      <c r="D251" s="174" t="s">
        <v>461</v>
      </c>
      <c r="E251" s="173">
        <v>3091.2</v>
      </c>
      <c r="F251" s="1">
        <v>15</v>
      </c>
      <c r="G251" s="1">
        <v>15</v>
      </c>
      <c r="H251" s="175">
        <f t="shared" si="35"/>
        <v>3.0911999999999997</v>
      </c>
      <c r="I251" s="175">
        <f t="shared" si="36"/>
        <v>1.4999999999999999E-2</v>
      </c>
      <c r="J251" s="175">
        <f t="shared" si="37"/>
        <v>1.4999999999999999E-2</v>
      </c>
      <c r="K251" s="173">
        <v>330.52420720923902</v>
      </c>
      <c r="L251" s="173">
        <v>56.423154344095963</v>
      </c>
      <c r="M251" s="173">
        <v>49.580117540323045</v>
      </c>
      <c r="N251" s="1" t="b">
        <v>1</v>
      </c>
      <c r="O251" s="1" t="b">
        <v>0</v>
      </c>
      <c r="P251" s="1" t="s">
        <v>1</v>
      </c>
      <c r="Q251" s="1" t="s">
        <v>1</v>
      </c>
      <c r="R251" s="1" t="b">
        <v>0</v>
      </c>
      <c r="S251" s="1" t="s">
        <v>1</v>
      </c>
      <c r="T251" s="1" t="b">
        <v>1</v>
      </c>
      <c r="U251" s="1" t="b">
        <v>0</v>
      </c>
      <c r="V251" s="1" t="s">
        <v>1</v>
      </c>
      <c r="W251" s="1" t="s">
        <v>1</v>
      </c>
      <c r="X251" s="1" t="b">
        <v>0</v>
      </c>
      <c r="Y251" s="1" t="s">
        <v>459</v>
      </c>
      <c r="Z251" s="173">
        <v>999</v>
      </c>
    </row>
    <row r="252" spans="1:32" s="1" customFormat="1">
      <c r="A252" s="172" t="s">
        <v>454</v>
      </c>
      <c r="B252" s="173" t="s">
        <v>460</v>
      </c>
      <c r="C252" s="1">
        <v>2020</v>
      </c>
      <c r="D252" s="174" t="s">
        <v>461</v>
      </c>
      <c r="E252" s="173">
        <v>3099.49</v>
      </c>
      <c r="F252" s="1">
        <v>15</v>
      </c>
      <c r="G252" s="1">
        <v>15</v>
      </c>
      <c r="H252" s="175">
        <f t="shared" si="35"/>
        <v>3.0994899999999999</v>
      </c>
      <c r="I252" s="175">
        <f t="shared" si="36"/>
        <v>1.4999999999999999E-2</v>
      </c>
      <c r="J252" s="175">
        <f t="shared" si="37"/>
        <v>1.4999999999999999E-2</v>
      </c>
      <c r="K252" s="173">
        <v>312.53361948307099</v>
      </c>
      <c r="L252" s="173">
        <v>58.68928475921399</v>
      </c>
      <c r="M252" s="173">
        <v>42.445533886068006</v>
      </c>
      <c r="N252" s="1" t="b">
        <v>1</v>
      </c>
      <c r="O252" s="1" t="b">
        <v>0</v>
      </c>
      <c r="P252" s="1" t="s">
        <v>1</v>
      </c>
      <c r="Q252" s="1" t="s">
        <v>1</v>
      </c>
      <c r="R252" s="1" t="b">
        <v>0</v>
      </c>
      <c r="S252" s="1" t="s">
        <v>1</v>
      </c>
      <c r="T252" s="1" t="b">
        <v>1</v>
      </c>
      <c r="U252" s="1" t="b">
        <v>0</v>
      </c>
      <c r="V252" s="1" t="s">
        <v>1</v>
      </c>
      <c r="W252" s="1" t="s">
        <v>1</v>
      </c>
      <c r="X252" s="1" t="b">
        <v>0</v>
      </c>
      <c r="Y252" s="1" t="s">
        <v>459</v>
      </c>
      <c r="Z252" s="173">
        <v>999</v>
      </c>
    </row>
    <row r="253" spans="1:32" s="1" customFormat="1">
      <c r="A253" s="172" t="s">
        <v>454</v>
      </c>
      <c r="B253" s="173" t="s">
        <v>460</v>
      </c>
      <c r="C253" s="1">
        <v>2020</v>
      </c>
      <c r="D253" s="174" t="s">
        <v>461</v>
      </c>
      <c r="E253" s="173">
        <v>3112.2</v>
      </c>
      <c r="F253" s="1">
        <v>15</v>
      </c>
      <c r="G253" s="1">
        <v>15</v>
      </c>
      <c r="H253" s="175">
        <f t="shared" si="35"/>
        <v>3.1121999999999996</v>
      </c>
      <c r="I253" s="175">
        <f t="shared" si="36"/>
        <v>1.4999999999999999E-2</v>
      </c>
      <c r="J253" s="175">
        <f t="shared" si="37"/>
        <v>1.4999999999999999E-2</v>
      </c>
      <c r="K253" s="173">
        <v>376.67519353675698</v>
      </c>
      <c r="L253" s="173">
        <v>70.838891243418004</v>
      </c>
      <c r="M253" s="173">
        <v>53.795328529498988</v>
      </c>
      <c r="N253" s="1" t="b">
        <v>1</v>
      </c>
      <c r="O253" s="1" t="b">
        <v>0</v>
      </c>
      <c r="P253" s="1" t="s">
        <v>1</v>
      </c>
      <c r="Q253" s="1" t="s">
        <v>1</v>
      </c>
      <c r="R253" s="1" t="b">
        <v>0</v>
      </c>
      <c r="S253" s="1" t="s">
        <v>1</v>
      </c>
      <c r="T253" s="1" t="b">
        <v>1</v>
      </c>
      <c r="U253" s="1" t="b">
        <v>0</v>
      </c>
      <c r="V253" s="1" t="s">
        <v>1</v>
      </c>
      <c r="W253" s="1" t="s">
        <v>1</v>
      </c>
      <c r="X253" s="1" t="b">
        <v>0</v>
      </c>
      <c r="Y253" s="1" t="s">
        <v>459</v>
      </c>
      <c r="Z253" s="173">
        <v>999</v>
      </c>
    </row>
    <row r="254" spans="1:32" s="1" customFormat="1">
      <c r="A254" s="172" t="s">
        <v>454</v>
      </c>
      <c r="B254" s="173" t="s">
        <v>460</v>
      </c>
      <c r="C254" s="1">
        <v>2020</v>
      </c>
      <c r="D254" s="174" t="s">
        <v>461</v>
      </c>
      <c r="E254" s="173">
        <v>3134.59</v>
      </c>
      <c r="F254" s="1">
        <v>15</v>
      </c>
      <c r="G254" s="1">
        <v>15</v>
      </c>
      <c r="H254" s="175">
        <f t="shared" si="35"/>
        <v>3.1345900000000002</v>
      </c>
      <c r="I254" s="175">
        <f t="shared" si="36"/>
        <v>1.4999999999999999E-2</v>
      </c>
      <c r="J254" s="175">
        <f t="shared" si="37"/>
        <v>1.4999999999999999E-2</v>
      </c>
      <c r="K254" s="173">
        <v>331.99974738727599</v>
      </c>
      <c r="L254" s="173">
        <v>65.350337726692999</v>
      </c>
      <c r="M254" s="173">
        <v>46.426246210514989</v>
      </c>
      <c r="N254" s="1" t="b">
        <v>1</v>
      </c>
      <c r="O254" s="1" t="b">
        <v>0</v>
      </c>
      <c r="P254" s="1" t="s">
        <v>1</v>
      </c>
      <c r="Q254" s="1" t="s">
        <v>1</v>
      </c>
      <c r="R254" s="1" t="b">
        <v>0</v>
      </c>
      <c r="S254" s="1" t="s">
        <v>1</v>
      </c>
      <c r="T254" s="1" t="b">
        <v>1</v>
      </c>
      <c r="U254" s="1" t="b">
        <v>0</v>
      </c>
      <c r="V254" s="1" t="s">
        <v>1</v>
      </c>
      <c r="W254" s="1" t="s">
        <v>1</v>
      </c>
      <c r="X254" s="1" t="b">
        <v>0</v>
      </c>
      <c r="Y254" s="1" t="s">
        <v>459</v>
      </c>
      <c r="Z254" s="173">
        <v>999</v>
      </c>
    </row>
    <row r="255" spans="1:32" s="1" customFormat="1">
      <c r="A255" s="172" t="s">
        <v>454</v>
      </c>
      <c r="B255" s="173" t="s">
        <v>460</v>
      </c>
      <c r="C255" s="1">
        <v>2020</v>
      </c>
      <c r="D255" s="174" t="s">
        <v>461</v>
      </c>
      <c r="E255" s="173">
        <v>3146.71</v>
      </c>
      <c r="F255" s="1">
        <v>15</v>
      </c>
      <c r="G255" s="1">
        <v>15</v>
      </c>
      <c r="H255" s="175">
        <f t="shared" si="35"/>
        <v>3.1467100000000001</v>
      </c>
      <c r="I255" s="175">
        <f t="shared" si="36"/>
        <v>1.4999999999999999E-2</v>
      </c>
      <c r="J255" s="175">
        <f t="shared" si="37"/>
        <v>1.4999999999999999E-2</v>
      </c>
      <c r="K255" s="173">
        <v>326.23440705469602</v>
      </c>
      <c r="L255" s="173">
        <v>62.193551550057975</v>
      </c>
      <c r="M255" s="173">
        <v>49.029776653062015</v>
      </c>
      <c r="N255" s="1" t="b">
        <v>1</v>
      </c>
      <c r="O255" s="1" t="b">
        <v>0</v>
      </c>
      <c r="P255" s="1" t="s">
        <v>1</v>
      </c>
      <c r="Q255" s="1" t="s">
        <v>1</v>
      </c>
      <c r="R255" s="1" t="b">
        <v>0</v>
      </c>
      <c r="S255" s="1" t="s">
        <v>1</v>
      </c>
      <c r="T255" s="1" t="b">
        <v>1</v>
      </c>
      <c r="U255" s="1" t="b">
        <v>0</v>
      </c>
      <c r="V255" s="1" t="s">
        <v>1</v>
      </c>
      <c r="W255" s="1" t="s">
        <v>1</v>
      </c>
      <c r="X255" s="1" t="b">
        <v>0</v>
      </c>
      <c r="Y255" s="1" t="s">
        <v>459</v>
      </c>
      <c r="Z255" s="173">
        <v>999</v>
      </c>
      <c r="AF255" s="173"/>
    </row>
    <row r="256" spans="1:32" s="1" customFormat="1">
      <c r="A256" s="172" t="s">
        <v>454</v>
      </c>
      <c r="B256" s="173" t="s">
        <v>460</v>
      </c>
      <c r="C256" s="1">
        <v>2020</v>
      </c>
      <c r="D256" s="174" t="s">
        <v>461</v>
      </c>
      <c r="E256" s="173">
        <v>3149.8</v>
      </c>
      <c r="F256" s="1">
        <v>15</v>
      </c>
      <c r="G256" s="1">
        <v>15</v>
      </c>
      <c r="H256" s="175">
        <f t="shared" si="35"/>
        <v>3.1498000000000004</v>
      </c>
      <c r="I256" s="175">
        <f t="shared" si="36"/>
        <v>1.4999999999999999E-2</v>
      </c>
      <c r="J256" s="175">
        <f t="shared" si="37"/>
        <v>1.4999999999999999E-2</v>
      </c>
      <c r="K256" s="173">
        <v>285.04446739913601</v>
      </c>
      <c r="L256" s="173">
        <v>52.090622410166986</v>
      </c>
      <c r="M256" s="173">
        <v>44.458377347457002</v>
      </c>
      <c r="N256" s="1" t="b">
        <v>1</v>
      </c>
      <c r="O256" s="1" t="b">
        <v>0</v>
      </c>
      <c r="P256" s="1" t="s">
        <v>1</v>
      </c>
      <c r="Q256" s="1" t="s">
        <v>1</v>
      </c>
      <c r="R256" s="1" t="b">
        <v>0</v>
      </c>
      <c r="S256" s="1" t="s">
        <v>1</v>
      </c>
      <c r="T256" s="1" t="b">
        <v>1</v>
      </c>
      <c r="U256" s="1" t="b">
        <v>0</v>
      </c>
      <c r="V256" s="1" t="s">
        <v>1</v>
      </c>
      <c r="W256" s="1" t="s">
        <v>1</v>
      </c>
      <c r="X256" s="1" t="b">
        <v>0</v>
      </c>
      <c r="Y256" s="1" t="s">
        <v>459</v>
      </c>
      <c r="Z256" s="173">
        <v>999</v>
      </c>
      <c r="AF256" s="173"/>
    </row>
    <row r="257" spans="1:32" s="1" customFormat="1">
      <c r="A257" s="172" t="s">
        <v>454</v>
      </c>
      <c r="B257" s="173" t="s">
        <v>460</v>
      </c>
      <c r="C257" s="1">
        <v>2020</v>
      </c>
      <c r="D257" s="174" t="s">
        <v>461</v>
      </c>
      <c r="E257" s="173">
        <v>3151.75</v>
      </c>
      <c r="F257" s="1">
        <v>15</v>
      </c>
      <c r="G257" s="1">
        <v>15</v>
      </c>
      <c r="H257" s="175">
        <f t="shared" si="35"/>
        <v>3.1517499999999998</v>
      </c>
      <c r="I257" s="175">
        <f t="shared" si="36"/>
        <v>1.4999999999999999E-2</v>
      </c>
      <c r="J257" s="175">
        <f t="shared" si="37"/>
        <v>1.4999999999999999E-2</v>
      </c>
      <c r="K257" s="173">
        <v>377.09326040943699</v>
      </c>
      <c r="L257" s="173">
        <v>113.35909533075403</v>
      </c>
      <c r="M257" s="173">
        <v>68.58805661750398</v>
      </c>
      <c r="N257" s="1" t="b">
        <v>1</v>
      </c>
      <c r="O257" s="1" t="b">
        <v>0</v>
      </c>
      <c r="P257" s="1" t="s">
        <v>1</v>
      </c>
      <c r="Q257" s="1" t="s">
        <v>1</v>
      </c>
      <c r="R257" s="1" t="b">
        <v>0</v>
      </c>
      <c r="S257" s="1" t="s">
        <v>1</v>
      </c>
      <c r="T257" s="1" t="b">
        <v>1</v>
      </c>
      <c r="U257" s="1" t="b">
        <v>0</v>
      </c>
      <c r="V257" s="1" t="s">
        <v>1</v>
      </c>
      <c r="W257" s="1" t="s">
        <v>1</v>
      </c>
      <c r="X257" s="1" t="b">
        <v>0</v>
      </c>
      <c r="Y257" s="1" t="s">
        <v>459</v>
      </c>
      <c r="Z257" s="173">
        <v>999</v>
      </c>
      <c r="AF257" s="173"/>
    </row>
    <row r="258" spans="1:32" s="1" customFormat="1">
      <c r="A258" s="172" t="s">
        <v>454</v>
      </c>
      <c r="B258" s="173" t="s">
        <v>460</v>
      </c>
      <c r="C258" s="1">
        <v>2020</v>
      </c>
      <c r="D258" s="174" t="s">
        <v>461</v>
      </c>
      <c r="E258" s="173">
        <v>3152.24</v>
      </c>
      <c r="F258" s="1">
        <v>15</v>
      </c>
      <c r="G258" s="1">
        <v>15</v>
      </c>
      <c r="H258" s="175">
        <f t="shared" si="35"/>
        <v>3.1522399999999999</v>
      </c>
      <c r="I258" s="175">
        <f t="shared" si="36"/>
        <v>1.4999999999999999E-2</v>
      </c>
      <c r="J258" s="175">
        <f t="shared" si="37"/>
        <v>1.4999999999999999E-2</v>
      </c>
      <c r="K258" s="173">
        <v>351.63309093649798</v>
      </c>
      <c r="L258" s="173">
        <v>73.867676931488006</v>
      </c>
      <c r="M258" s="173">
        <v>54.612235278043954</v>
      </c>
      <c r="N258" s="1" t="b">
        <v>1</v>
      </c>
      <c r="O258" s="1" t="b">
        <v>0</v>
      </c>
      <c r="P258" s="1" t="s">
        <v>1</v>
      </c>
      <c r="Q258" s="1" t="s">
        <v>1</v>
      </c>
      <c r="R258" s="1" t="b">
        <v>0</v>
      </c>
      <c r="S258" s="1" t="s">
        <v>1</v>
      </c>
      <c r="T258" s="1" t="b">
        <v>1</v>
      </c>
      <c r="U258" s="1" t="b">
        <v>0</v>
      </c>
      <c r="V258" s="1" t="s">
        <v>1</v>
      </c>
      <c r="W258" s="1" t="s">
        <v>1</v>
      </c>
      <c r="X258" s="1" t="b">
        <v>0</v>
      </c>
      <c r="Y258" s="1" t="s">
        <v>459</v>
      </c>
      <c r="Z258" s="173">
        <v>999</v>
      </c>
      <c r="AF258" s="173"/>
    </row>
    <row r="259" spans="1:32" s="1" customFormat="1">
      <c r="A259" s="172" t="s">
        <v>454</v>
      </c>
      <c r="B259" s="173" t="s">
        <v>460</v>
      </c>
      <c r="C259" s="1">
        <v>2020</v>
      </c>
      <c r="D259" s="174" t="s">
        <v>461</v>
      </c>
      <c r="E259" s="173">
        <v>3153.05</v>
      </c>
      <c r="F259" s="1">
        <v>15</v>
      </c>
      <c r="G259" s="1">
        <v>15</v>
      </c>
      <c r="H259" s="175">
        <f t="shared" si="35"/>
        <v>3.1530500000000004</v>
      </c>
      <c r="I259" s="175">
        <f t="shared" si="36"/>
        <v>1.4999999999999999E-2</v>
      </c>
      <c r="J259" s="175">
        <f t="shared" si="37"/>
        <v>1.4999999999999999E-2</v>
      </c>
      <c r="K259" s="173">
        <v>331.483156144139</v>
      </c>
      <c r="L259" s="173">
        <v>73.36361919175198</v>
      </c>
      <c r="M259" s="173">
        <v>51.247706314021002</v>
      </c>
      <c r="N259" s="1" t="b">
        <v>1</v>
      </c>
      <c r="O259" s="1" t="b">
        <v>0</v>
      </c>
      <c r="P259" s="1" t="s">
        <v>1</v>
      </c>
      <c r="Q259" s="1" t="s">
        <v>1</v>
      </c>
      <c r="R259" s="1" t="b">
        <v>0</v>
      </c>
      <c r="S259" s="1" t="s">
        <v>1</v>
      </c>
      <c r="T259" s="1" t="b">
        <v>1</v>
      </c>
      <c r="U259" s="1" t="b">
        <v>0</v>
      </c>
      <c r="V259" s="1" t="s">
        <v>1</v>
      </c>
      <c r="W259" s="1" t="s">
        <v>1</v>
      </c>
      <c r="X259" s="1" t="b">
        <v>0</v>
      </c>
      <c r="Y259" s="1" t="s">
        <v>459</v>
      </c>
      <c r="Z259" s="173">
        <v>999</v>
      </c>
      <c r="AF259" s="173"/>
    </row>
    <row r="260" spans="1:32" s="1" customFormat="1">
      <c r="A260" s="172" t="s">
        <v>454</v>
      </c>
      <c r="B260" s="173" t="s">
        <v>460</v>
      </c>
      <c r="C260" s="1">
        <v>2020</v>
      </c>
      <c r="D260" s="174" t="s">
        <v>461</v>
      </c>
      <c r="E260" s="173">
        <v>3154.35</v>
      </c>
      <c r="F260" s="1">
        <v>15</v>
      </c>
      <c r="G260" s="1">
        <v>15</v>
      </c>
      <c r="H260" s="175">
        <f t="shared" si="35"/>
        <v>3.15435</v>
      </c>
      <c r="I260" s="175">
        <f t="shared" si="36"/>
        <v>1.4999999999999999E-2</v>
      </c>
      <c r="J260" s="175">
        <f t="shared" si="37"/>
        <v>1.4999999999999999E-2</v>
      </c>
      <c r="K260" s="173">
        <v>331.95147861337199</v>
      </c>
      <c r="L260" s="173">
        <v>58.024866599150982</v>
      </c>
      <c r="M260" s="173">
        <v>48.066659908039014</v>
      </c>
      <c r="N260" s="1" t="b">
        <v>1</v>
      </c>
      <c r="O260" s="1" t="b">
        <v>0</v>
      </c>
      <c r="P260" s="1" t="s">
        <v>1</v>
      </c>
      <c r="Q260" s="1" t="s">
        <v>1</v>
      </c>
      <c r="R260" s="1" t="b">
        <v>0</v>
      </c>
      <c r="S260" s="1" t="s">
        <v>1</v>
      </c>
      <c r="T260" s="1" t="b">
        <v>1</v>
      </c>
      <c r="U260" s="1" t="b">
        <v>0</v>
      </c>
      <c r="V260" s="1" t="s">
        <v>1</v>
      </c>
      <c r="W260" s="1" t="s">
        <v>1</v>
      </c>
      <c r="X260" s="1" t="b">
        <v>0</v>
      </c>
      <c r="Y260" s="1" t="s">
        <v>459</v>
      </c>
      <c r="Z260" s="173">
        <v>999</v>
      </c>
      <c r="AF260" s="173"/>
    </row>
    <row r="261" spans="1:32" s="1" customFormat="1">
      <c r="A261" s="172" t="s">
        <v>454</v>
      </c>
      <c r="B261" s="173" t="s">
        <v>460</v>
      </c>
      <c r="C261" s="1">
        <v>2020</v>
      </c>
      <c r="D261" s="174" t="s">
        <v>461</v>
      </c>
      <c r="E261" s="173">
        <v>3155.33</v>
      </c>
      <c r="F261" s="1">
        <v>15</v>
      </c>
      <c r="G261" s="1">
        <v>15</v>
      </c>
      <c r="H261" s="175">
        <f t="shared" ref="H261:H320" si="38">E261/1000</f>
        <v>3.1553299999999997</v>
      </c>
      <c r="I261" s="175">
        <f t="shared" ref="I261:I320" si="39">F261/1000</f>
        <v>1.4999999999999999E-2</v>
      </c>
      <c r="J261" s="175">
        <f t="shared" ref="J261:J320" si="40">G261/1000</f>
        <v>1.4999999999999999E-2</v>
      </c>
      <c r="K261" s="173">
        <v>318.31387164225401</v>
      </c>
      <c r="L261" s="173">
        <v>56.442113317726012</v>
      </c>
      <c r="M261" s="173">
        <v>47.985061268654988</v>
      </c>
      <c r="N261" s="1" t="b">
        <v>1</v>
      </c>
      <c r="O261" s="1" t="b">
        <v>0</v>
      </c>
      <c r="P261" s="1" t="s">
        <v>1</v>
      </c>
      <c r="Q261" s="1" t="s">
        <v>1</v>
      </c>
      <c r="R261" s="1" t="b">
        <v>0</v>
      </c>
      <c r="S261" s="1" t="s">
        <v>1</v>
      </c>
      <c r="T261" s="1" t="b">
        <v>1</v>
      </c>
      <c r="U261" s="1" t="b">
        <v>0</v>
      </c>
      <c r="V261" s="1" t="s">
        <v>1</v>
      </c>
      <c r="W261" s="1" t="s">
        <v>1</v>
      </c>
      <c r="X261" s="1" t="b">
        <v>0</v>
      </c>
      <c r="Y261" s="1" t="s">
        <v>459</v>
      </c>
      <c r="Z261" s="173">
        <v>999</v>
      </c>
      <c r="AF261" s="173"/>
    </row>
    <row r="262" spans="1:32" s="1" customFormat="1">
      <c r="A262" s="172" t="s">
        <v>454</v>
      </c>
      <c r="B262" s="173" t="s">
        <v>460</v>
      </c>
      <c r="C262" s="1">
        <v>2020</v>
      </c>
      <c r="D262" s="174" t="s">
        <v>461</v>
      </c>
      <c r="E262" s="173">
        <v>3156.8</v>
      </c>
      <c r="F262" s="1">
        <v>15</v>
      </c>
      <c r="G262" s="1">
        <v>15</v>
      </c>
      <c r="H262" s="175">
        <f t="shared" si="38"/>
        <v>3.1568000000000001</v>
      </c>
      <c r="I262" s="175">
        <f t="shared" si="39"/>
        <v>1.4999999999999999E-2</v>
      </c>
      <c r="J262" s="175">
        <f t="shared" si="40"/>
        <v>1.4999999999999999E-2</v>
      </c>
      <c r="K262" s="173">
        <v>458.652713280299</v>
      </c>
      <c r="L262" s="173">
        <v>100.88655055138605</v>
      </c>
      <c r="M262" s="173">
        <v>71.905236145138986</v>
      </c>
      <c r="N262" s="1" t="b">
        <v>1</v>
      </c>
      <c r="O262" s="1" t="b">
        <v>0</v>
      </c>
      <c r="P262" s="1" t="s">
        <v>1</v>
      </c>
      <c r="Q262" s="1" t="s">
        <v>1</v>
      </c>
      <c r="R262" s="1" t="b">
        <v>0</v>
      </c>
      <c r="S262" s="1" t="s">
        <v>1</v>
      </c>
      <c r="T262" s="1" t="b">
        <v>1</v>
      </c>
      <c r="U262" s="1" t="b">
        <v>0</v>
      </c>
      <c r="V262" s="1" t="s">
        <v>1</v>
      </c>
      <c r="W262" s="1" t="s">
        <v>1</v>
      </c>
      <c r="X262" s="1" t="b">
        <v>0</v>
      </c>
      <c r="Y262" s="1" t="s">
        <v>459</v>
      </c>
      <c r="Z262" s="173">
        <v>999</v>
      </c>
      <c r="AF262" s="173"/>
    </row>
    <row r="263" spans="1:32" s="1" customFormat="1">
      <c r="A263" s="172" t="s">
        <v>454</v>
      </c>
      <c r="B263" s="173" t="s">
        <v>460</v>
      </c>
      <c r="C263" s="1">
        <v>2020</v>
      </c>
      <c r="D263" s="174" t="s">
        <v>461</v>
      </c>
      <c r="E263" s="173">
        <v>3158.75</v>
      </c>
      <c r="F263" s="1">
        <v>15</v>
      </c>
      <c r="G263" s="1">
        <v>15</v>
      </c>
      <c r="H263" s="175">
        <f t="shared" si="38"/>
        <v>3.1587499999999999</v>
      </c>
      <c r="I263" s="175">
        <f t="shared" si="39"/>
        <v>1.4999999999999999E-2</v>
      </c>
      <c r="J263" s="175">
        <f t="shared" si="40"/>
        <v>1.4999999999999999E-2</v>
      </c>
      <c r="K263" s="173">
        <v>324.008556639929</v>
      </c>
      <c r="L263" s="173">
        <v>61.63926076184498</v>
      </c>
      <c r="M263" s="173">
        <v>44.602704296002003</v>
      </c>
      <c r="N263" s="1" t="b">
        <v>1</v>
      </c>
      <c r="O263" s="1" t="b">
        <v>0</v>
      </c>
      <c r="P263" s="1" t="s">
        <v>1</v>
      </c>
      <c r="Q263" s="1" t="s">
        <v>1</v>
      </c>
      <c r="R263" s="1" t="b">
        <v>0</v>
      </c>
      <c r="S263" s="1" t="s">
        <v>1</v>
      </c>
      <c r="T263" s="1" t="b">
        <v>1</v>
      </c>
      <c r="U263" s="1" t="b">
        <v>0</v>
      </c>
      <c r="V263" s="1" t="s">
        <v>1</v>
      </c>
      <c r="W263" s="1" t="s">
        <v>1</v>
      </c>
      <c r="X263" s="1" t="b">
        <v>0</v>
      </c>
      <c r="Y263" s="1" t="s">
        <v>459</v>
      </c>
      <c r="Z263" s="173">
        <v>999</v>
      </c>
      <c r="AF263" s="173"/>
    </row>
    <row r="264" spans="1:32" s="1" customFormat="1">
      <c r="A264" s="172" t="s">
        <v>454</v>
      </c>
      <c r="B264" s="173" t="s">
        <v>460</v>
      </c>
      <c r="C264" s="1">
        <v>2020</v>
      </c>
      <c r="D264" s="174" t="s">
        <v>461</v>
      </c>
      <c r="E264" s="173">
        <v>3160.05</v>
      </c>
      <c r="F264" s="1">
        <v>15</v>
      </c>
      <c r="G264" s="1">
        <v>15</v>
      </c>
      <c r="H264" s="175">
        <f t="shared" si="38"/>
        <v>3.16005</v>
      </c>
      <c r="I264" s="175">
        <f t="shared" si="39"/>
        <v>1.4999999999999999E-2</v>
      </c>
      <c r="J264" s="175">
        <f t="shared" si="40"/>
        <v>1.4999999999999999E-2</v>
      </c>
      <c r="K264" s="173">
        <v>327.25404023300803</v>
      </c>
      <c r="L264" s="173">
        <v>66.555712395202988</v>
      </c>
      <c r="M264" s="173">
        <v>52.017827352561028</v>
      </c>
      <c r="N264" s="1" t="b">
        <v>1</v>
      </c>
      <c r="O264" s="1" t="b">
        <v>0</v>
      </c>
      <c r="P264" s="1" t="s">
        <v>1</v>
      </c>
      <c r="Q264" s="1" t="s">
        <v>1</v>
      </c>
      <c r="R264" s="1" t="b">
        <v>0</v>
      </c>
      <c r="S264" s="1" t="s">
        <v>1</v>
      </c>
      <c r="T264" s="1" t="b">
        <v>1</v>
      </c>
      <c r="U264" s="1" t="b">
        <v>0</v>
      </c>
      <c r="V264" s="1" t="s">
        <v>1</v>
      </c>
      <c r="W264" s="1" t="s">
        <v>1</v>
      </c>
      <c r="X264" s="1" t="b">
        <v>0</v>
      </c>
      <c r="Y264" s="1" t="s">
        <v>459</v>
      </c>
      <c r="Z264" s="173">
        <v>999</v>
      </c>
      <c r="AF264" s="173"/>
    </row>
    <row r="265" spans="1:32" s="1" customFormat="1">
      <c r="A265" s="172" t="s">
        <v>454</v>
      </c>
      <c r="B265" s="173" t="s">
        <v>460</v>
      </c>
      <c r="C265" s="1">
        <v>2020</v>
      </c>
      <c r="D265" s="174" t="s">
        <v>461</v>
      </c>
      <c r="E265" s="173">
        <v>3160.38</v>
      </c>
      <c r="F265" s="1">
        <v>15</v>
      </c>
      <c r="G265" s="1">
        <v>15</v>
      </c>
      <c r="H265" s="175">
        <f t="shared" si="38"/>
        <v>3.16038</v>
      </c>
      <c r="I265" s="175">
        <f t="shared" si="39"/>
        <v>1.4999999999999999E-2</v>
      </c>
      <c r="J265" s="175">
        <f t="shared" si="40"/>
        <v>1.4999999999999999E-2</v>
      </c>
      <c r="K265" s="173">
        <v>434.92591528149501</v>
      </c>
      <c r="L265" s="173">
        <v>77.041960233251984</v>
      </c>
      <c r="M265" s="173">
        <v>64.716625168511996</v>
      </c>
      <c r="N265" s="1" t="b">
        <v>1</v>
      </c>
      <c r="O265" s="1" t="b">
        <v>0</v>
      </c>
      <c r="P265" s="1" t="s">
        <v>1</v>
      </c>
      <c r="Q265" s="1" t="s">
        <v>1</v>
      </c>
      <c r="R265" s="1" t="b">
        <v>0</v>
      </c>
      <c r="S265" s="1" t="s">
        <v>1</v>
      </c>
      <c r="T265" s="1" t="b">
        <v>1</v>
      </c>
      <c r="U265" s="1" t="b">
        <v>0</v>
      </c>
      <c r="V265" s="1" t="s">
        <v>1</v>
      </c>
      <c r="W265" s="1" t="s">
        <v>1</v>
      </c>
      <c r="X265" s="1" t="b">
        <v>0</v>
      </c>
      <c r="Y265" s="1" t="s">
        <v>459</v>
      </c>
      <c r="Z265" s="173">
        <v>999</v>
      </c>
      <c r="AF265" s="173"/>
    </row>
    <row r="266" spans="1:32" s="1" customFormat="1">
      <c r="A266" s="172" t="s">
        <v>454</v>
      </c>
      <c r="B266" s="173" t="s">
        <v>460</v>
      </c>
      <c r="C266" s="1">
        <v>2020</v>
      </c>
      <c r="D266" s="174" t="s">
        <v>461</v>
      </c>
      <c r="E266" s="173">
        <v>3161.92</v>
      </c>
      <c r="F266" s="1">
        <v>15</v>
      </c>
      <c r="G266" s="1">
        <v>15</v>
      </c>
      <c r="H266" s="175">
        <f t="shared" si="38"/>
        <v>3.1619200000000003</v>
      </c>
      <c r="I266" s="175">
        <f t="shared" si="39"/>
        <v>1.4999999999999999E-2</v>
      </c>
      <c r="J266" s="175">
        <f t="shared" si="40"/>
        <v>1.4999999999999999E-2</v>
      </c>
      <c r="K266" s="173">
        <v>403.70065415199002</v>
      </c>
      <c r="L266" s="173">
        <v>87.349978094916992</v>
      </c>
      <c r="M266" s="173">
        <v>65.406394322883045</v>
      </c>
      <c r="N266" s="1" t="b">
        <v>1</v>
      </c>
      <c r="O266" s="1" t="b">
        <v>0</v>
      </c>
      <c r="P266" s="1" t="s">
        <v>1</v>
      </c>
      <c r="Q266" s="1" t="s">
        <v>1</v>
      </c>
      <c r="R266" s="1" t="b">
        <v>0</v>
      </c>
      <c r="S266" s="1" t="s">
        <v>1</v>
      </c>
      <c r="T266" s="1" t="b">
        <v>1</v>
      </c>
      <c r="U266" s="1" t="b">
        <v>0</v>
      </c>
      <c r="V266" s="1" t="s">
        <v>1</v>
      </c>
      <c r="W266" s="1" t="s">
        <v>1</v>
      </c>
      <c r="X266" s="1" t="b">
        <v>0</v>
      </c>
      <c r="Y266" s="1" t="s">
        <v>459</v>
      </c>
      <c r="Z266" s="173">
        <v>999</v>
      </c>
      <c r="AF266" s="173"/>
    </row>
    <row r="267" spans="1:32" s="1" customFormat="1">
      <c r="A267" s="172" t="s">
        <v>454</v>
      </c>
      <c r="B267" s="173" t="s">
        <v>460</v>
      </c>
      <c r="C267" s="1">
        <v>2020</v>
      </c>
      <c r="D267" s="174" t="s">
        <v>461</v>
      </c>
      <c r="E267" s="173">
        <v>3163.14</v>
      </c>
      <c r="F267" s="1">
        <v>15</v>
      </c>
      <c r="G267" s="1">
        <v>15</v>
      </c>
      <c r="H267" s="175">
        <f t="shared" si="38"/>
        <v>3.1631399999999998</v>
      </c>
      <c r="I267" s="175">
        <f t="shared" si="39"/>
        <v>1.4999999999999999E-2</v>
      </c>
      <c r="J267" s="175">
        <f t="shared" si="40"/>
        <v>1.4999999999999999E-2</v>
      </c>
      <c r="K267" s="173">
        <v>360.57806609672002</v>
      </c>
      <c r="L267" s="173">
        <v>66.298114610263951</v>
      </c>
      <c r="M267" s="173">
        <v>57.175761315158013</v>
      </c>
      <c r="N267" s="1" t="b">
        <v>1</v>
      </c>
      <c r="O267" s="1" t="b">
        <v>0</v>
      </c>
      <c r="P267" s="1" t="s">
        <v>1</v>
      </c>
      <c r="Q267" s="1" t="s">
        <v>1</v>
      </c>
      <c r="R267" s="1" t="b">
        <v>0</v>
      </c>
      <c r="S267" s="1" t="s">
        <v>1</v>
      </c>
      <c r="T267" s="1" t="b">
        <v>1</v>
      </c>
      <c r="U267" s="1" t="b">
        <v>0</v>
      </c>
      <c r="V267" s="1" t="s">
        <v>1</v>
      </c>
      <c r="W267" s="1" t="s">
        <v>1</v>
      </c>
      <c r="X267" s="1" t="b">
        <v>0</v>
      </c>
      <c r="Y267" s="1" t="s">
        <v>459</v>
      </c>
      <c r="Z267" s="173">
        <v>999</v>
      </c>
      <c r="AF267" s="173"/>
    </row>
    <row r="268" spans="1:32" s="1" customFormat="1">
      <c r="A268" s="172" t="s">
        <v>454</v>
      </c>
      <c r="B268" s="173" t="s">
        <v>460</v>
      </c>
      <c r="C268" s="1">
        <v>2020</v>
      </c>
      <c r="D268" s="174" t="s">
        <v>461</v>
      </c>
      <c r="E268" s="173">
        <v>3176.65</v>
      </c>
      <c r="F268" s="1">
        <v>15</v>
      </c>
      <c r="G268" s="1">
        <v>15</v>
      </c>
      <c r="H268" s="175">
        <f t="shared" si="38"/>
        <v>3.17665</v>
      </c>
      <c r="I268" s="175">
        <f t="shared" si="39"/>
        <v>1.4999999999999999E-2</v>
      </c>
      <c r="J268" s="175">
        <f t="shared" si="40"/>
        <v>1.4999999999999999E-2</v>
      </c>
      <c r="K268" s="173">
        <v>369.44614182265798</v>
      </c>
      <c r="L268" s="173">
        <v>64.003234864825004</v>
      </c>
      <c r="M268" s="173">
        <v>52.516173773797959</v>
      </c>
      <c r="N268" s="1" t="b">
        <v>1</v>
      </c>
      <c r="O268" s="1" t="b">
        <v>0</v>
      </c>
      <c r="P268" s="1" t="s">
        <v>1</v>
      </c>
      <c r="Q268" s="1" t="s">
        <v>1</v>
      </c>
      <c r="R268" s="1" t="b">
        <v>0</v>
      </c>
      <c r="S268" s="1" t="s">
        <v>1</v>
      </c>
      <c r="T268" s="1" t="b">
        <v>1</v>
      </c>
      <c r="U268" s="1" t="b">
        <v>0</v>
      </c>
      <c r="V268" s="1" t="s">
        <v>1</v>
      </c>
      <c r="W268" s="1" t="s">
        <v>1</v>
      </c>
      <c r="X268" s="1" t="b">
        <v>0</v>
      </c>
      <c r="Y268" s="1" t="s">
        <v>459</v>
      </c>
      <c r="Z268" s="173">
        <v>999</v>
      </c>
      <c r="AF268" s="173"/>
    </row>
    <row r="269" spans="1:32" s="1" customFormat="1">
      <c r="A269" s="172" t="s">
        <v>454</v>
      </c>
      <c r="B269" s="173" t="s">
        <v>460</v>
      </c>
      <c r="C269" s="1">
        <v>2020</v>
      </c>
      <c r="D269" s="174" t="s">
        <v>461</v>
      </c>
      <c r="E269" s="173">
        <v>3180.88</v>
      </c>
      <c r="F269" s="1">
        <v>15</v>
      </c>
      <c r="G269" s="1">
        <v>15</v>
      </c>
      <c r="H269" s="175">
        <f t="shared" si="38"/>
        <v>3.1808800000000002</v>
      </c>
      <c r="I269" s="175">
        <f t="shared" si="39"/>
        <v>1.4999999999999999E-2</v>
      </c>
      <c r="J269" s="175">
        <f t="shared" si="40"/>
        <v>1.4999999999999999E-2</v>
      </c>
      <c r="K269" s="173">
        <v>282.72014880853101</v>
      </c>
      <c r="L269" s="173">
        <v>51.349172641737994</v>
      </c>
      <c r="M269" s="173">
        <v>41.478015452492002</v>
      </c>
      <c r="N269" s="1" t="b">
        <v>1</v>
      </c>
      <c r="O269" s="1" t="b">
        <v>0</v>
      </c>
      <c r="P269" s="1" t="s">
        <v>1</v>
      </c>
      <c r="Q269" s="1" t="s">
        <v>1</v>
      </c>
      <c r="R269" s="1" t="b">
        <v>0</v>
      </c>
      <c r="S269" s="1" t="s">
        <v>1</v>
      </c>
      <c r="T269" s="1" t="b">
        <v>1</v>
      </c>
      <c r="U269" s="1" t="b">
        <v>0</v>
      </c>
      <c r="V269" s="1" t="s">
        <v>1</v>
      </c>
      <c r="W269" s="1" t="s">
        <v>1</v>
      </c>
      <c r="X269" s="1" t="b">
        <v>0</v>
      </c>
      <c r="Y269" s="1" t="s">
        <v>459</v>
      </c>
      <c r="Z269" s="173">
        <v>999</v>
      </c>
      <c r="AF269" s="173"/>
    </row>
    <row r="270" spans="1:32" s="1" customFormat="1">
      <c r="A270" s="172" t="s">
        <v>454</v>
      </c>
      <c r="B270" s="173" t="s">
        <v>460</v>
      </c>
      <c r="C270" s="1">
        <v>2020</v>
      </c>
      <c r="D270" s="174" t="s">
        <v>461</v>
      </c>
      <c r="E270" s="173">
        <v>3181.53</v>
      </c>
      <c r="F270" s="1">
        <v>15</v>
      </c>
      <c r="G270" s="1">
        <v>15</v>
      </c>
      <c r="H270" s="175">
        <f t="shared" si="38"/>
        <v>3.1815300000000004</v>
      </c>
      <c r="I270" s="175">
        <f t="shared" si="39"/>
        <v>1.4999999999999999E-2</v>
      </c>
      <c r="J270" s="175">
        <f t="shared" si="40"/>
        <v>1.4999999999999999E-2</v>
      </c>
      <c r="K270" s="173">
        <v>309.25151380607502</v>
      </c>
      <c r="L270" s="173">
        <v>60.292999725060952</v>
      </c>
      <c r="M270" s="173">
        <v>47.350547827501032</v>
      </c>
      <c r="N270" s="1" t="b">
        <v>1</v>
      </c>
      <c r="O270" s="1" t="b">
        <v>0</v>
      </c>
      <c r="P270" s="1" t="s">
        <v>1</v>
      </c>
      <c r="Q270" s="1" t="s">
        <v>1</v>
      </c>
      <c r="R270" s="1" t="b">
        <v>0</v>
      </c>
      <c r="S270" s="1" t="s">
        <v>1</v>
      </c>
      <c r="T270" s="1" t="b">
        <v>1</v>
      </c>
      <c r="U270" s="1" t="b">
        <v>0</v>
      </c>
      <c r="V270" s="1" t="s">
        <v>1</v>
      </c>
      <c r="W270" s="1" t="s">
        <v>1</v>
      </c>
      <c r="X270" s="1" t="b">
        <v>0</v>
      </c>
      <c r="Y270" s="1" t="s">
        <v>459</v>
      </c>
      <c r="Z270" s="173">
        <v>999</v>
      </c>
      <c r="AF270" s="173"/>
    </row>
    <row r="271" spans="1:32" s="1" customFormat="1">
      <c r="A271" s="172" t="s">
        <v>454</v>
      </c>
      <c r="B271" s="173" t="s">
        <v>460</v>
      </c>
      <c r="C271" s="1">
        <v>2020</v>
      </c>
      <c r="D271" s="174" t="s">
        <v>461</v>
      </c>
      <c r="E271" s="173">
        <v>3184.78</v>
      </c>
      <c r="F271" s="1">
        <v>15</v>
      </c>
      <c r="G271" s="1">
        <v>15</v>
      </c>
      <c r="H271" s="175">
        <f t="shared" si="38"/>
        <v>3.1847800000000004</v>
      </c>
      <c r="I271" s="175">
        <f t="shared" si="39"/>
        <v>1.4999999999999999E-2</v>
      </c>
      <c r="J271" s="175">
        <f t="shared" si="40"/>
        <v>1.4999999999999999E-2</v>
      </c>
      <c r="K271" s="173">
        <v>324.96135637869702</v>
      </c>
      <c r="L271" s="173">
        <v>58.884028288671971</v>
      </c>
      <c r="M271" s="173">
        <v>48.895049330218001</v>
      </c>
      <c r="N271" s="1" t="b">
        <v>1</v>
      </c>
      <c r="O271" s="1" t="b">
        <v>0</v>
      </c>
      <c r="P271" s="1" t="s">
        <v>1</v>
      </c>
      <c r="Q271" s="1" t="s">
        <v>1</v>
      </c>
      <c r="R271" s="1" t="b">
        <v>0</v>
      </c>
      <c r="S271" s="1" t="s">
        <v>1</v>
      </c>
      <c r="T271" s="1" t="b">
        <v>1</v>
      </c>
      <c r="U271" s="1" t="b">
        <v>0</v>
      </c>
      <c r="V271" s="1" t="s">
        <v>1</v>
      </c>
      <c r="W271" s="1" t="s">
        <v>1</v>
      </c>
      <c r="X271" s="1" t="b">
        <v>0</v>
      </c>
      <c r="Y271" s="1" t="s">
        <v>459</v>
      </c>
      <c r="Z271" s="173">
        <v>999</v>
      </c>
      <c r="AF271" s="173"/>
    </row>
    <row r="272" spans="1:32" s="1" customFormat="1">
      <c r="A272" s="172" t="s">
        <v>454</v>
      </c>
      <c r="B272" s="173" t="s">
        <v>460</v>
      </c>
      <c r="C272" s="1">
        <v>2020</v>
      </c>
      <c r="D272" s="174" t="s">
        <v>461</v>
      </c>
      <c r="E272" s="173">
        <v>3185.27</v>
      </c>
      <c r="F272" s="1">
        <v>15</v>
      </c>
      <c r="G272" s="1">
        <v>15</v>
      </c>
      <c r="H272" s="175">
        <f t="shared" si="38"/>
        <v>3.18527</v>
      </c>
      <c r="I272" s="175">
        <f t="shared" si="39"/>
        <v>1.4999999999999999E-2</v>
      </c>
      <c r="J272" s="175">
        <f t="shared" si="40"/>
        <v>1.4999999999999999E-2</v>
      </c>
      <c r="K272" s="173">
        <v>335.65420194435001</v>
      </c>
      <c r="L272" s="173">
        <v>70.077471459543972</v>
      </c>
      <c r="M272" s="173">
        <v>46.953044822666016</v>
      </c>
      <c r="N272" s="1" t="b">
        <v>1</v>
      </c>
      <c r="O272" s="1" t="b">
        <v>0</v>
      </c>
      <c r="P272" s="1" t="s">
        <v>1</v>
      </c>
      <c r="Q272" s="1" t="s">
        <v>1</v>
      </c>
      <c r="R272" s="1" t="b">
        <v>0</v>
      </c>
      <c r="S272" s="1" t="s">
        <v>1</v>
      </c>
      <c r="T272" s="1" t="b">
        <v>1</v>
      </c>
      <c r="U272" s="1" t="b">
        <v>0</v>
      </c>
      <c r="V272" s="1" t="s">
        <v>1</v>
      </c>
      <c r="W272" s="1" t="s">
        <v>1</v>
      </c>
      <c r="X272" s="1" t="b">
        <v>0</v>
      </c>
      <c r="Y272" s="1" t="s">
        <v>459</v>
      </c>
      <c r="Z272" s="173">
        <v>999</v>
      </c>
      <c r="AF272" s="173"/>
    </row>
    <row r="273" spans="1:32" s="1" customFormat="1">
      <c r="A273" s="172" t="s">
        <v>454</v>
      </c>
      <c r="B273" s="173" t="s">
        <v>460</v>
      </c>
      <c r="C273" s="1">
        <v>2020</v>
      </c>
      <c r="D273" s="174" t="s">
        <v>461</v>
      </c>
      <c r="E273" s="173">
        <v>3186.41</v>
      </c>
      <c r="F273" s="1">
        <v>15</v>
      </c>
      <c r="G273" s="1">
        <v>15</v>
      </c>
      <c r="H273" s="175">
        <f t="shared" si="38"/>
        <v>3.18641</v>
      </c>
      <c r="I273" s="175">
        <f t="shared" si="39"/>
        <v>1.4999999999999999E-2</v>
      </c>
      <c r="J273" s="175">
        <f t="shared" si="40"/>
        <v>1.4999999999999999E-2</v>
      </c>
      <c r="K273" s="173">
        <v>470.59140102843799</v>
      </c>
      <c r="L273" s="173">
        <v>138.92618837138605</v>
      </c>
      <c r="M273" s="173">
        <v>76.632028307166991</v>
      </c>
      <c r="N273" s="1" t="b">
        <v>1</v>
      </c>
      <c r="O273" s="1" t="b">
        <v>0</v>
      </c>
      <c r="P273" s="1" t="s">
        <v>1</v>
      </c>
      <c r="Q273" s="1" t="s">
        <v>1</v>
      </c>
      <c r="R273" s="1" t="b">
        <v>0</v>
      </c>
      <c r="S273" s="1" t="s">
        <v>1</v>
      </c>
      <c r="T273" s="1" t="b">
        <v>1</v>
      </c>
      <c r="U273" s="1" t="b">
        <v>0</v>
      </c>
      <c r="V273" s="1" t="s">
        <v>1</v>
      </c>
      <c r="W273" s="1" t="s">
        <v>1</v>
      </c>
      <c r="X273" s="1" t="b">
        <v>0</v>
      </c>
      <c r="Y273" s="1" t="s">
        <v>459</v>
      </c>
      <c r="Z273" s="173">
        <v>999</v>
      </c>
      <c r="AF273" s="173"/>
    </row>
    <row r="274" spans="1:32" s="1" customFormat="1">
      <c r="A274" s="172" t="s">
        <v>454</v>
      </c>
      <c r="B274" s="173" t="s">
        <v>460</v>
      </c>
      <c r="C274" s="1">
        <v>2020</v>
      </c>
      <c r="D274" s="174" t="s">
        <v>461</v>
      </c>
      <c r="E274" s="173">
        <v>3190.83</v>
      </c>
      <c r="F274" s="1">
        <v>15</v>
      </c>
      <c r="G274" s="1">
        <v>15</v>
      </c>
      <c r="H274" s="175">
        <f t="shared" si="38"/>
        <v>3.1908300000000001</v>
      </c>
      <c r="I274" s="175">
        <f t="shared" si="39"/>
        <v>1.4999999999999999E-2</v>
      </c>
      <c r="J274" s="175">
        <f t="shared" si="40"/>
        <v>1.4999999999999999E-2</v>
      </c>
      <c r="K274" s="173">
        <v>396.78064583962498</v>
      </c>
      <c r="L274" s="173">
        <v>87.829531966377999</v>
      </c>
      <c r="M274" s="173">
        <v>74.696970188815953</v>
      </c>
      <c r="N274" s="1" t="b">
        <v>1</v>
      </c>
      <c r="O274" s="1" t="b">
        <v>0</v>
      </c>
      <c r="P274" s="1" t="s">
        <v>1</v>
      </c>
      <c r="Q274" s="1" t="s">
        <v>1</v>
      </c>
      <c r="R274" s="1" t="b">
        <v>0</v>
      </c>
      <c r="S274" s="1" t="s">
        <v>1</v>
      </c>
      <c r="T274" s="1" t="b">
        <v>1</v>
      </c>
      <c r="U274" s="1" t="b">
        <v>0</v>
      </c>
      <c r="V274" s="1" t="s">
        <v>1</v>
      </c>
      <c r="W274" s="1" t="s">
        <v>1</v>
      </c>
      <c r="X274" s="1" t="b">
        <v>0</v>
      </c>
      <c r="Y274" s="1" t="s">
        <v>459</v>
      </c>
      <c r="Z274" s="173">
        <v>999</v>
      </c>
      <c r="AF274" s="173"/>
    </row>
    <row r="275" spans="1:32" s="1" customFormat="1">
      <c r="A275" s="172" t="s">
        <v>454</v>
      </c>
      <c r="B275" s="173" t="s">
        <v>460</v>
      </c>
      <c r="C275" s="1">
        <v>2020</v>
      </c>
      <c r="D275" s="174" t="s">
        <v>461</v>
      </c>
      <c r="E275" s="173">
        <v>3192.03</v>
      </c>
      <c r="F275" s="1">
        <v>15</v>
      </c>
      <c r="G275" s="1">
        <v>15</v>
      </c>
      <c r="H275" s="175">
        <f t="shared" si="38"/>
        <v>3.1920300000000004</v>
      </c>
      <c r="I275" s="175">
        <f t="shared" si="39"/>
        <v>1.4999999999999999E-2</v>
      </c>
      <c r="J275" s="175">
        <f t="shared" si="40"/>
        <v>1.4999999999999999E-2</v>
      </c>
      <c r="K275" s="173">
        <v>317.90836297657302</v>
      </c>
      <c r="L275" s="173">
        <v>62.175605091872001</v>
      </c>
      <c r="M275" s="173">
        <v>46.033620174584996</v>
      </c>
      <c r="N275" s="1" t="b">
        <v>1</v>
      </c>
      <c r="O275" s="1" t="b">
        <v>0</v>
      </c>
      <c r="P275" s="1" t="s">
        <v>1</v>
      </c>
      <c r="Q275" s="1" t="s">
        <v>1</v>
      </c>
      <c r="R275" s="1" t="b">
        <v>0</v>
      </c>
      <c r="S275" s="1" t="s">
        <v>1</v>
      </c>
      <c r="T275" s="1" t="b">
        <v>1</v>
      </c>
      <c r="U275" s="1" t="b">
        <v>0</v>
      </c>
      <c r="V275" s="1" t="s">
        <v>1</v>
      </c>
      <c r="W275" s="1" t="s">
        <v>1</v>
      </c>
      <c r="X275" s="1" t="b">
        <v>0</v>
      </c>
      <c r="Y275" s="1" t="s">
        <v>459</v>
      </c>
      <c r="Z275" s="173">
        <v>999</v>
      </c>
      <c r="AF275" s="173"/>
    </row>
    <row r="276" spans="1:32" s="1" customFormat="1">
      <c r="A276" s="172" t="s">
        <v>454</v>
      </c>
      <c r="B276" s="173" t="s">
        <v>460</v>
      </c>
      <c r="C276" s="1">
        <v>2020</v>
      </c>
      <c r="D276" s="174" t="s">
        <v>461</v>
      </c>
      <c r="E276" s="173">
        <v>3195.95</v>
      </c>
      <c r="F276" s="1">
        <v>15</v>
      </c>
      <c r="G276" s="1">
        <v>15</v>
      </c>
      <c r="H276" s="175">
        <f t="shared" si="38"/>
        <v>3.1959499999999998</v>
      </c>
      <c r="I276" s="175">
        <f t="shared" si="39"/>
        <v>1.4999999999999999E-2</v>
      </c>
      <c r="J276" s="175">
        <f t="shared" si="40"/>
        <v>1.4999999999999999E-2</v>
      </c>
      <c r="K276" s="173">
        <v>432.02086081845601</v>
      </c>
      <c r="L276" s="173">
        <v>94.883182034453</v>
      </c>
      <c r="M276" s="173">
        <v>70.977527962077033</v>
      </c>
      <c r="N276" s="1" t="b">
        <v>1</v>
      </c>
      <c r="O276" s="1" t="b">
        <v>0</v>
      </c>
      <c r="P276" s="1" t="s">
        <v>1</v>
      </c>
      <c r="Q276" s="1" t="s">
        <v>1</v>
      </c>
      <c r="R276" s="1" t="b">
        <v>0</v>
      </c>
      <c r="S276" s="1" t="s">
        <v>1</v>
      </c>
      <c r="T276" s="1" t="b">
        <v>1</v>
      </c>
      <c r="U276" s="1" t="b">
        <v>0</v>
      </c>
      <c r="V276" s="1" t="s">
        <v>1</v>
      </c>
      <c r="W276" s="1" t="s">
        <v>1</v>
      </c>
      <c r="X276" s="1" t="b">
        <v>0</v>
      </c>
      <c r="Y276" s="1" t="s">
        <v>459</v>
      </c>
      <c r="Z276" s="173">
        <v>999</v>
      </c>
      <c r="AF276" s="173"/>
    </row>
    <row r="277" spans="1:32" s="1" customFormat="1">
      <c r="A277" s="172" t="s">
        <v>454</v>
      </c>
      <c r="B277" s="173" t="s">
        <v>460</v>
      </c>
      <c r="C277" s="1">
        <v>2020</v>
      </c>
      <c r="D277" s="174" t="s">
        <v>461</v>
      </c>
      <c r="E277" s="173">
        <v>3202.88</v>
      </c>
      <c r="F277" s="1">
        <v>15</v>
      </c>
      <c r="G277" s="1">
        <v>15</v>
      </c>
      <c r="H277" s="175">
        <f t="shared" si="38"/>
        <v>3.2028799999999999</v>
      </c>
      <c r="I277" s="175">
        <f t="shared" si="39"/>
        <v>1.4999999999999999E-2</v>
      </c>
      <c r="J277" s="175">
        <f t="shared" si="40"/>
        <v>1.4999999999999999E-2</v>
      </c>
      <c r="K277" s="173">
        <v>349.99768976897502</v>
      </c>
      <c r="L277" s="173">
        <v>60.696733924099988</v>
      </c>
      <c r="M277" s="173">
        <v>54.513417612920023</v>
      </c>
      <c r="N277" s="1" t="b">
        <v>1</v>
      </c>
      <c r="O277" s="1" t="b">
        <v>0</v>
      </c>
      <c r="P277" s="1" t="s">
        <v>1</v>
      </c>
      <c r="Q277" s="1" t="s">
        <v>1</v>
      </c>
      <c r="R277" s="1" t="b">
        <v>0</v>
      </c>
      <c r="S277" s="1" t="s">
        <v>1</v>
      </c>
      <c r="T277" s="1" t="b">
        <v>1</v>
      </c>
      <c r="U277" s="1" t="b">
        <v>0</v>
      </c>
      <c r="V277" s="1" t="s">
        <v>1</v>
      </c>
      <c r="W277" s="1" t="s">
        <v>1</v>
      </c>
      <c r="X277" s="1" t="b">
        <v>0</v>
      </c>
      <c r="Y277" s="1" t="s">
        <v>459</v>
      </c>
      <c r="Z277" s="173">
        <v>999</v>
      </c>
      <c r="AF277" s="173"/>
    </row>
    <row r="278" spans="1:32" s="1" customFormat="1">
      <c r="A278" s="172" t="s">
        <v>454</v>
      </c>
      <c r="B278" s="173" t="s">
        <v>460</v>
      </c>
      <c r="C278" s="1">
        <v>2020</v>
      </c>
      <c r="D278" s="174" t="s">
        <v>461</v>
      </c>
      <c r="E278" s="173">
        <v>3204.69</v>
      </c>
      <c r="F278" s="1">
        <v>15</v>
      </c>
      <c r="G278" s="1">
        <v>15</v>
      </c>
      <c r="H278" s="175">
        <f t="shared" si="38"/>
        <v>3.2046900000000003</v>
      </c>
      <c r="I278" s="175">
        <f t="shared" si="39"/>
        <v>1.4999999999999999E-2</v>
      </c>
      <c r="J278" s="175">
        <f t="shared" si="40"/>
        <v>1.4999999999999999E-2</v>
      </c>
      <c r="K278" s="173">
        <v>362.43045027423699</v>
      </c>
      <c r="L278" s="173">
        <v>68.442791697785026</v>
      </c>
      <c r="M278" s="173">
        <v>51.533648449864017</v>
      </c>
      <c r="N278" s="1" t="b">
        <v>1</v>
      </c>
      <c r="O278" s="1" t="b">
        <v>0</v>
      </c>
      <c r="P278" s="1" t="s">
        <v>1</v>
      </c>
      <c r="Q278" s="1" t="s">
        <v>1</v>
      </c>
      <c r="R278" s="1" t="b">
        <v>0</v>
      </c>
      <c r="S278" s="1" t="s">
        <v>1</v>
      </c>
      <c r="T278" s="1" t="b">
        <v>1</v>
      </c>
      <c r="U278" s="1" t="b">
        <v>0</v>
      </c>
      <c r="V278" s="1" t="s">
        <v>1</v>
      </c>
      <c r="W278" s="1" t="s">
        <v>1</v>
      </c>
      <c r="X278" s="1" t="b">
        <v>0</v>
      </c>
      <c r="Y278" s="1" t="s">
        <v>459</v>
      </c>
      <c r="Z278" s="173">
        <v>999</v>
      </c>
      <c r="AF278" s="173"/>
    </row>
    <row r="279" spans="1:32" s="1" customFormat="1">
      <c r="A279" s="172" t="s">
        <v>454</v>
      </c>
      <c r="B279" s="173" t="s">
        <v>460</v>
      </c>
      <c r="C279" s="1">
        <v>2020</v>
      </c>
      <c r="D279" s="174" t="s">
        <v>461</v>
      </c>
      <c r="E279" s="173">
        <v>3205.3</v>
      </c>
      <c r="F279" s="1">
        <v>15</v>
      </c>
      <c r="G279" s="1">
        <v>15</v>
      </c>
      <c r="H279" s="175">
        <f t="shared" si="38"/>
        <v>3.2053000000000003</v>
      </c>
      <c r="I279" s="175">
        <f t="shared" si="39"/>
        <v>1.4999999999999999E-2</v>
      </c>
      <c r="J279" s="175">
        <f t="shared" si="40"/>
        <v>1.4999999999999999E-2</v>
      </c>
      <c r="K279" s="173">
        <v>426.95145233190499</v>
      </c>
      <c r="L279" s="173">
        <v>116.07662501266407</v>
      </c>
      <c r="M279" s="173">
        <v>74.665367623547979</v>
      </c>
      <c r="N279" s="1" t="b">
        <v>1</v>
      </c>
      <c r="O279" s="1" t="b">
        <v>0</v>
      </c>
      <c r="P279" s="1" t="s">
        <v>1</v>
      </c>
      <c r="Q279" s="1" t="s">
        <v>1</v>
      </c>
      <c r="R279" s="1" t="b">
        <v>0</v>
      </c>
      <c r="S279" s="1" t="s">
        <v>1</v>
      </c>
      <c r="T279" s="1" t="b">
        <v>1</v>
      </c>
      <c r="U279" s="1" t="b">
        <v>0</v>
      </c>
      <c r="V279" s="1" t="s">
        <v>1</v>
      </c>
      <c r="W279" s="1" t="s">
        <v>1</v>
      </c>
      <c r="X279" s="1" t="b">
        <v>0</v>
      </c>
      <c r="Y279" s="1" t="s">
        <v>459</v>
      </c>
      <c r="Z279" s="173">
        <v>999</v>
      </c>
      <c r="AF279" s="173"/>
    </row>
    <row r="280" spans="1:32" s="1" customFormat="1">
      <c r="A280" s="172" t="s">
        <v>454</v>
      </c>
      <c r="B280" s="173" t="s">
        <v>460</v>
      </c>
      <c r="C280" s="1">
        <v>2020</v>
      </c>
      <c r="D280" s="174" t="s">
        <v>461</v>
      </c>
      <c r="E280" s="173">
        <v>3208.31</v>
      </c>
      <c r="F280" s="1">
        <v>15</v>
      </c>
      <c r="G280" s="1">
        <v>15</v>
      </c>
      <c r="H280" s="175">
        <f t="shared" si="38"/>
        <v>3.20831</v>
      </c>
      <c r="I280" s="175">
        <f t="shared" si="39"/>
        <v>1.4999999999999999E-2</v>
      </c>
      <c r="J280" s="175">
        <f t="shared" si="40"/>
        <v>1.4999999999999999E-2</v>
      </c>
      <c r="K280" s="173">
        <v>361.09184456200398</v>
      </c>
      <c r="L280" s="173">
        <v>86.685745179819037</v>
      </c>
      <c r="M280" s="173">
        <v>55.292960830146967</v>
      </c>
      <c r="N280" s="1" t="b">
        <v>1</v>
      </c>
      <c r="O280" s="1" t="b">
        <v>0</v>
      </c>
      <c r="P280" s="1" t="s">
        <v>1</v>
      </c>
      <c r="Q280" s="1" t="s">
        <v>1</v>
      </c>
      <c r="R280" s="1" t="b">
        <v>0</v>
      </c>
      <c r="S280" s="1" t="s">
        <v>1</v>
      </c>
      <c r="T280" s="1" t="b">
        <v>1</v>
      </c>
      <c r="U280" s="1" t="b">
        <v>0</v>
      </c>
      <c r="V280" s="1" t="s">
        <v>1</v>
      </c>
      <c r="W280" s="1" t="s">
        <v>1</v>
      </c>
      <c r="X280" s="1" t="b">
        <v>0</v>
      </c>
      <c r="Y280" s="1" t="s">
        <v>459</v>
      </c>
      <c r="Z280" s="173">
        <v>999</v>
      </c>
      <c r="AF280" s="173"/>
    </row>
    <row r="281" spans="1:32" s="1" customFormat="1">
      <c r="A281" s="172" t="s">
        <v>454</v>
      </c>
      <c r="B281" s="173" t="s">
        <v>460</v>
      </c>
      <c r="C281" s="1">
        <v>2020</v>
      </c>
      <c r="D281" s="174" t="s">
        <v>461</v>
      </c>
      <c r="E281" s="173">
        <v>3211.02</v>
      </c>
      <c r="F281" s="1">
        <v>15</v>
      </c>
      <c r="G281" s="1">
        <v>15</v>
      </c>
      <c r="H281" s="175">
        <f t="shared" si="38"/>
        <v>3.21102</v>
      </c>
      <c r="I281" s="175">
        <f t="shared" si="39"/>
        <v>1.4999999999999999E-2</v>
      </c>
      <c r="J281" s="175">
        <f t="shared" si="40"/>
        <v>1.4999999999999999E-2</v>
      </c>
      <c r="K281" s="173">
        <v>392.39190371200101</v>
      </c>
      <c r="L281" s="173">
        <v>91.526324331984995</v>
      </c>
      <c r="M281" s="173">
        <v>71.652977152768983</v>
      </c>
      <c r="N281" s="1" t="b">
        <v>1</v>
      </c>
      <c r="O281" s="1" t="b">
        <v>0</v>
      </c>
      <c r="P281" s="1" t="s">
        <v>1</v>
      </c>
      <c r="Q281" s="1" t="s">
        <v>1</v>
      </c>
      <c r="R281" s="1" t="b">
        <v>0</v>
      </c>
      <c r="S281" s="1" t="s">
        <v>1</v>
      </c>
      <c r="T281" s="1" t="b">
        <v>1</v>
      </c>
      <c r="U281" s="1" t="b">
        <v>0</v>
      </c>
      <c r="V281" s="1" t="s">
        <v>1</v>
      </c>
      <c r="W281" s="1" t="s">
        <v>1</v>
      </c>
      <c r="X281" s="1" t="b">
        <v>0</v>
      </c>
      <c r="Y281" s="1" t="s">
        <v>459</v>
      </c>
      <c r="Z281" s="173">
        <v>999</v>
      </c>
      <c r="AF281" s="173"/>
    </row>
    <row r="282" spans="1:32" s="1" customFormat="1">
      <c r="A282" s="172" t="s">
        <v>454</v>
      </c>
      <c r="B282" s="173" t="s">
        <v>460</v>
      </c>
      <c r="C282" s="1">
        <v>2020</v>
      </c>
      <c r="D282" s="174" t="s">
        <v>461</v>
      </c>
      <c r="E282" s="173">
        <v>3216.14</v>
      </c>
      <c r="F282" s="1">
        <v>15</v>
      </c>
      <c r="G282" s="1">
        <v>15</v>
      </c>
      <c r="H282" s="175">
        <f t="shared" si="38"/>
        <v>3.2161399999999998</v>
      </c>
      <c r="I282" s="175">
        <f t="shared" si="39"/>
        <v>1.4999999999999999E-2</v>
      </c>
      <c r="J282" s="175">
        <f t="shared" si="40"/>
        <v>1.4999999999999999E-2</v>
      </c>
      <c r="K282" s="173">
        <v>350.62234419414</v>
      </c>
      <c r="L282" s="173">
        <v>79.417208285061008</v>
      </c>
      <c r="M282" s="173">
        <v>54.363831363271004</v>
      </c>
      <c r="N282" s="1" t="b">
        <v>1</v>
      </c>
      <c r="O282" s="1" t="b">
        <v>0</v>
      </c>
      <c r="P282" s="1" t="s">
        <v>1</v>
      </c>
      <c r="Q282" s="1" t="s">
        <v>1</v>
      </c>
      <c r="R282" s="1" t="b">
        <v>0</v>
      </c>
      <c r="S282" s="1" t="s">
        <v>1</v>
      </c>
      <c r="T282" s="1" t="b">
        <v>1</v>
      </c>
      <c r="U282" s="1" t="b">
        <v>0</v>
      </c>
      <c r="V282" s="1" t="s">
        <v>1</v>
      </c>
      <c r="W282" s="1" t="s">
        <v>1</v>
      </c>
      <c r="X282" s="1" t="b">
        <v>0</v>
      </c>
      <c r="Y282" s="1" t="s">
        <v>459</v>
      </c>
      <c r="Z282" s="173">
        <v>999</v>
      </c>
      <c r="AF282" s="173"/>
    </row>
    <row r="283" spans="1:32" s="1" customFormat="1">
      <c r="A283" s="172" t="s">
        <v>454</v>
      </c>
      <c r="B283" s="173" t="s">
        <v>460</v>
      </c>
      <c r="C283" s="1">
        <v>2020</v>
      </c>
      <c r="D283" s="174" t="s">
        <v>461</v>
      </c>
      <c r="E283" s="173">
        <v>3217.95</v>
      </c>
      <c r="F283" s="1">
        <v>15</v>
      </c>
      <c r="G283" s="1">
        <v>15</v>
      </c>
      <c r="H283" s="175">
        <f t="shared" si="38"/>
        <v>3.2179499999999996</v>
      </c>
      <c r="I283" s="175">
        <f t="shared" si="39"/>
        <v>1.4999999999999999E-2</v>
      </c>
      <c r="J283" s="175">
        <f t="shared" si="40"/>
        <v>1.4999999999999999E-2</v>
      </c>
      <c r="K283" s="173">
        <v>398.28020539339002</v>
      </c>
      <c r="L283" s="173">
        <v>99.999691367068976</v>
      </c>
      <c r="M283" s="173">
        <v>63.748795421706006</v>
      </c>
      <c r="N283" s="1" t="b">
        <v>1</v>
      </c>
      <c r="O283" s="1" t="b">
        <v>0</v>
      </c>
      <c r="P283" s="1" t="s">
        <v>1</v>
      </c>
      <c r="Q283" s="1" t="s">
        <v>1</v>
      </c>
      <c r="R283" s="1" t="b">
        <v>0</v>
      </c>
      <c r="S283" s="1" t="s">
        <v>1</v>
      </c>
      <c r="T283" s="1" t="b">
        <v>1</v>
      </c>
      <c r="U283" s="1" t="b">
        <v>0</v>
      </c>
      <c r="V283" s="1" t="s">
        <v>1</v>
      </c>
      <c r="W283" s="1" t="s">
        <v>1</v>
      </c>
      <c r="X283" s="1" t="b">
        <v>0</v>
      </c>
      <c r="Y283" s="1" t="s">
        <v>459</v>
      </c>
      <c r="Z283" s="173">
        <v>999</v>
      </c>
      <c r="AF283" s="173"/>
    </row>
    <row r="284" spans="1:32" s="1" customFormat="1">
      <c r="A284" s="172" t="s">
        <v>454</v>
      </c>
      <c r="B284" s="173" t="s">
        <v>460</v>
      </c>
      <c r="C284" s="1">
        <v>2020</v>
      </c>
      <c r="D284" s="174" t="s">
        <v>461</v>
      </c>
      <c r="E284" s="173">
        <v>3220.06</v>
      </c>
      <c r="F284" s="1">
        <v>15</v>
      </c>
      <c r="G284" s="1">
        <v>15</v>
      </c>
      <c r="H284" s="175">
        <f t="shared" si="38"/>
        <v>3.2200600000000001</v>
      </c>
      <c r="I284" s="175">
        <f t="shared" si="39"/>
        <v>1.4999999999999999E-2</v>
      </c>
      <c r="J284" s="175">
        <f t="shared" si="40"/>
        <v>1.4999999999999999E-2</v>
      </c>
      <c r="K284" s="173">
        <v>382.43296854563903</v>
      </c>
      <c r="L284" s="173">
        <v>103.06512237890098</v>
      </c>
      <c r="M284" s="173">
        <v>62.284440583382036</v>
      </c>
      <c r="N284" s="1" t="b">
        <v>1</v>
      </c>
      <c r="O284" s="1" t="b">
        <v>0</v>
      </c>
      <c r="P284" s="1" t="s">
        <v>1</v>
      </c>
      <c r="Q284" s="1" t="s">
        <v>1</v>
      </c>
      <c r="R284" s="1" t="b">
        <v>0</v>
      </c>
      <c r="S284" s="1" t="s">
        <v>1</v>
      </c>
      <c r="T284" s="1" t="b">
        <v>1</v>
      </c>
      <c r="U284" s="1" t="b">
        <v>0</v>
      </c>
      <c r="V284" s="1" t="s">
        <v>1</v>
      </c>
      <c r="W284" s="1" t="s">
        <v>1</v>
      </c>
      <c r="X284" s="1" t="b">
        <v>0</v>
      </c>
      <c r="Y284" s="1" t="s">
        <v>459</v>
      </c>
      <c r="Z284" s="173">
        <v>999</v>
      </c>
      <c r="AF284" s="173"/>
    </row>
    <row r="285" spans="1:32" s="1" customFormat="1">
      <c r="A285" s="172" t="s">
        <v>454</v>
      </c>
      <c r="B285" s="173" t="s">
        <v>460</v>
      </c>
      <c r="C285" s="1">
        <v>2020</v>
      </c>
      <c r="D285" s="174" t="s">
        <v>461</v>
      </c>
      <c r="E285" s="173">
        <v>3220.67</v>
      </c>
      <c r="F285" s="1">
        <v>15</v>
      </c>
      <c r="G285" s="1">
        <v>15</v>
      </c>
      <c r="H285" s="175">
        <f t="shared" si="38"/>
        <v>3.2206700000000001</v>
      </c>
      <c r="I285" s="175">
        <f t="shared" si="39"/>
        <v>1.4999999999999999E-2</v>
      </c>
      <c r="J285" s="175">
        <f t="shared" si="40"/>
        <v>1.4999999999999999E-2</v>
      </c>
      <c r="K285" s="173">
        <v>345.222602003438</v>
      </c>
      <c r="L285" s="173">
        <v>60.903698292825993</v>
      </c>
      <c r="M285" s="173">
        <v>53.203111143023989</v>
      </c>
      <c r="N285" s="1" t="b">
        <v>1</v>
      </c>
      <c r="O285" s="1" t="b">
        <v>0</v>
      </c>
      <c r="P285" s="1" t="s">
        <v>1</v>
      </c>
      <c r="Q285" s="1" t="s">
        <v>1</v>
      </c>
      <c r="R285" s="1" t="b">
        <v>0</v>
      </c>
      <c r="S285" s="1" t="s">
        <v>1</v>
      </c>
      <c r="T285" s="1" t="b">
        <v>1</v>
      </c>
      <c r="U285" s="1" t="b">
        <v>0</v>
      </c>
      <c r="V285" s="1" t="s">
        <v>1</v>
      </c>
      <c r="W285" s="1" t="s">
        <v>1</v>
      </c>
      <c r="X285" s="1" t="b">
        <v>0</v>
      </c>
      <c r="Y285" s="1" t="s">
        <v>459</v>
      </c>
      <c r="Z285" s="173">
        <v>999</v>
      </c>
      <c r="AF285" s="173"/>
    </row>
    <row r="286" spans="1:32" s="1" customFormat="1">
      <c r="A286" s="172" t="s">
        <v>454</v>
      </c>
      <c r="B286" s="173" t="s">
        <v>460</v>
      </c>
      <c r="C286" s="1">
        <v>2020</v>
      </c>
      <c r="D286" s="174" t="s">
        <v>461</v>
      </c>
      <c r="E286" s="173">
        <v>3223.08</v>
      </c>
      <c r="F286" s="1">
        <v>15</v>
      </c>
      <c r="G286" s="1">
        <v>15</v>
      </c>
      <c r="H286" s="175">
        <f t="shared" si="38"/>
        <v>3.2230799999999999</v>
      </c>
      <c r="I286" s="175">
        <f t="shared" si="39"/>
        <v>1.4999999999999999E-2</v>
      </c>
      <c r="J286" s="175">
        <f t="shared" si="40"/>
        <v>1.4999999999999999E-2</v>
      </c>
      <c r="K286" s="173">
        <v>307.786766116953</v>
      </c>
      <c r="L286" s="173">
        <v>57.230926133056016</v>
      </c>
      <c r="M286" s="173">
        <v>42.013146078252021</v>
      </c>
      <c r="N286" s="1" t="b">
        <v>1</v>
      </c>
      <c r="O286" s="1" t="b">
        <v>0</v>
      </c>
      <c r="P286" s="1" t="s">
        <v>1</v>
      </c>
      <c r="Q286" s="1" t="s">
        <v>1</v>
      </c>
      <c r="R286" s="1" t="b">
        <v>0</v>
      </c>
      <c r="S286" s="1" t="s">
        <v>1</v>
      </c>
      <c r="T286" s="1" t="b">
        <v>1</v>
      </c>
      <c r="U286" s="1" t="b">
        <v>0</v>
      </c>
      <c r="V286" s="1" t="s">
        <v>1</v>
      </c>
      <c r="W286" s="1" t="s">
        <v>1</v>
      </c>
      <c r="X286" s="1" t="b">
        <v>0</v>
      </c>
      <c r="Y286" s="1" t="s">
        <v>459</v>
      </c>
      <c r="Z286" s="173">
        <v>999</v>
      </c>
      <c r="AF286" s="173"/>
    </row>
    <row r="287" spans="1:32" s="1" customFormat="1">
      <c r="A287" s="172" t="s">
        <v>454</v>
      </c>
      <c r="B287" s="173" t="s">
        <v>460</v>
      </c>
      <c r="C287" s="1">
        <v>2020</v>
      </c>
      <c r="D287" s="174" t="s">
        <v>461</v>
      </c>
      <c r="E287" s="173">
        <v>3223.98</v>
      </c>
      <c r="F287" s="1">
        <v>15</v>
      </c>
      <c r="G287" s="1">
        <v>15</v>
      </c>
      <c r="H287" s="175">
        <f t="shared" si="38"/>
        <v>3.2239800000000001</v>
      </c>
      <c r="I287" s="175">
        <f t="shared" si="39"/>
        <v>1.4999999999999999E-2</v>
      </c>
      <c r="J287" s="175">
        <f t="shared" si="40"/>
        <v>1.4999999999999999E-2</v>
      </c>
      <c r="K287" s="173">
        <v>369.38032751495598</v>
      </c>
      <c r="L287" s="173">
        <v>101.92474700190803</v>
      </c>
      <c r="M287" s="173">
        <v>55.391942016056987</v>
      </c>
      <c r="N287" s="1" t="b">
        <v>1</v>
      </c>
      <c r="O287" s="1" t="b">
        <v>0</v>
      </c>
      <c r="P287" s="1" t="s">
        <v>1</v>
      </c>
      <c r="Q287" s="1" t="s">
        <v>1</v>
      </c>
      <c r="R287" s="1" t="b">
        <v>0</v>
      </c>
      <c r="S287" s="1" t="s">
        <v>1</v>
      </c>
      <c r="T287" s="1" t="b">
        <v>1</v>
      </c>
      <c r="U287" s="1" t="b">
        <v>0</v>
      </c>
      <c r="V287" s="1" t="s">
        <v>1</v>
      </c>
      <c r="W287" s="1" t="s">
        <v>1</v>
      </c>
      <c r="X287" s="1" t="b">
        <v>0</v>
      </c>
      <c r="Y287" s="1" t="s">
        <v>459</v>
      </c>
      <c r="Z287" s="173">
        <v>999</v>
      </c>
      <c r="AF287" s="173"/>
    </row>
    <row r="288" spans="1:32" s="1" customFormat="1">
      <c r="A288" s="172" t="s">
        <v>454</v>
      </c>
      <c r="B288" s="173" t="s">
        <v>460</v>
      </c>
      <c r="C288" s="1">
        <v>2020</v>
      </c>
      <c r="D288" s="174" t="s">
        <v>461</v>
      </c>
      <c r="E288" s="173">
        <v>3230.61</v>
      </c>
      <c r="F288" s="1">
        <v>15</v>
      </c>
      <c r="G288" s="1">
        <v>15</v>
      </c>
      <c r="H288" s="175">
        <f t="shared" si="38"/>
        <v>3.23061</v>
      </c>
      <c r="I288" s="175">
        <f t="shared" si="39"/>
        <v>1.4999999999999999E-2</v>
      </c>
      <c r="J288" s="175">
        <f t="shared" si="40"/>
        <v>1.4999999999999999E-2</v>
      </c>
      <c r="K288" s="173">
        <v>416.50983668207101</v>
      </c>
      <c r="L288" s="173">
        <v>106.23811124350703</v>
      </c>
      <c r="M288" s="173">
        <v>67.25366555366702</v>
      </c>
      <c r="N288" s="1" t="b">
        <v>1</v>
      </c>
      <c r="O288" s="1" t="b">
        <v>0</v>
      </c>
      <c r="P288" s="1" t="s">
        <v>1</v>
      </c>
      <c r="Q288" s="1" t="s">
        <v>1</v>
      </c>
      <c r="R288" s="1" t="b">
        <v>0</v>
      </c>
      <c r="S288" s="1" t="s">
        <v>1</v>
      </c>
      <c r="T288" s="1" t="b">
        <v>1</v>
      </c>
      <c r="U288" s="1" t="b">
        <v>0</v>
      </c>
      <c r="V288" s="1" t="s">
        <v>1</v>
      </c>
      <c r="W288" s="1" t="s">
        <v>1</v>
      </c>
      <c r="X288" s="1" t="b">
        <v>0</v>
      </c>
      <c r="Y288" s="1" t="s">
        <v>459</v>
      </c>
      <c r="Z288" s="173">
        <v>999</v>
      </c>
      <c r="AF288" s="173"/>
    </row>
    <row r="289" spans="1:32" s="1" customFormat="1">
      <c r="A289" s="172" t="s">
        <v>454</v>
      </c>
      <c r="B289" s="173" t="s">
        <v>460</v>
      </c>
      <c r="C289" s="1">
        <v>2020</v>
      </c>
      <c r="D289" s="174" t="s">
        <v>461</v>
      </c>
      <c r="E289" s="173">
        <v>3233.02</v>
      </c>
      <c r="F289" s="1">
        <v>15</v>
      </c>
      <c r="G289" s="1">
        <v>15</v>
      </c>
      <c r="H289" s="175">
        <f t="shared" si="38"/>
        <v>3.2330199999999998</v>
      </c>
      <c r="I289" s="175">
        <f t="shared" si="39"/>
        <v>1.4999999999999999E-2</v>
      </c>
      <c r="J289" s="175">
        <f t="shared" si="40"/>
        <v>1.4999999999999999E-2</v>
      </c>
      <c r="K289" s="173">
        <v>306.51561593918302</v>
      </c>
      <c r="L289" s="173">
        <v>70.343373124883954</v>
      </c>
      <c r="M289" s="173">
        <v>51.396641059204029</v>
      </c>
      <c r="N289" s="1" t="b">
        <v>1</v>
      </c>
      <c r="O289" s="1" t="b">
        <v>0</v>
      </c>
      <c r="P289" s="1" t="s">
        <v>1</v>
      </c>
      <c r="Q289" s="1" t="s">
        <v>1</v>
      </c>
      <c r="R289" s="1" t="b">
        <v>0</v>
      </c>
      <c r="S289" s="1" t="s">
        <v>1</v>
      </c>
      <c r="T289" s="1" t="b">
        <v>1</v>
      </c>
      <c r="U289" s="1" t="b">
        <v>0</v>
      </c>
      <c r="V289" s="1" t="s">
        <v>1</v>
      </c>
      <c r="W289" s="1" t="s">
        <v>1</v>
      </c>
      <c r="X289" s="1" t="b">
        <v>0</v>
      </c>
      <c r="Y289" s="1" t="s">
        <v>459</v>
      </c>
      <c r="Z289" s="173">
        <v>999</v>
      </c>
      <c r="AF289" s="173"/>
    </row>
    <row r="290" spans="1:32" s="1" customFormat="1">
      <c r="A290" s="172" t="s">
        <v>454</v>
      </c>
      <c r="B290" s="173" t="s">
        <v>460</v>
      </c>
      <c r="C290" s="1">
        <v>2020</v>
      </c>
      <c r="D290" s="174" t="s">
        <v>461</v>
      </c>
      <c r="E290" s="173">
        <v>3235.13</v>
      </c>
      <c r="F290" s="1">
        <v>15</v>
      </c>
      <c r="G290" s="1">
        <v>15</v>
      </c>
      <c r="H290" s="175">
        <f t="shared" si="38"/>
        <v>3.2351300000000003</v>
      </c>
      <c r="I290" s="175">
        <f t="shared" si="39"/>
        <v>1.4999999999999999E-2</v>
      </c>
      <c r="J290" s="175">
        <f t="shared" si="40"/>
        <v>1.4999999999999999E-2</v>
      </c>
      <c r="K290" s="173">
        <v>338.18355501295298</v>
      </c>
      <c r="L290" s="173">
        <v>68.030081290379997</v>
      </c>
      <c r="M290" s="173">
        <v>54.591938458041</v>
      </c>
      <c r="N290" s="1" t="b">
        <v>1</v>
      </c>
      <c r="O290" s="1" t="b">
        <v>0</v>
      </c>
      <c r="P290" s="1" t="s">
        <v>1</v>
      </c>
      <c r="Q290" s="1" t="s">
        <v>1</v>
      </c>
      <c r="R290" s="1" t="b">
        <v>0</v>
      </c>
      <c r="S290" s="1" t="s">
        <v>1</v>
      </c>
      <c r="T290" s="1" t="b">
        <v>1</v>
      </c>
      <c r="U290" s="1" t="b">
        <v>0</v>
      </c>
      <c r="V290" s="1" t="s">
        <v>1</v>
      </c>
      <c r="W290" s="1" t="s">
        <v>1</v>
      </c>
      <c r="X290" s="1" t="b">
        <v>0</v>
      </c>
      <c r="Y290" s="1" t="s">
        <v>459</v>
      </c>
      <c r="Z290" s="173">
        <v>999</v>
      </c>
      <c r="AF290" s="173"/>
    </row>
    <row r="291" spans="1:32" s="1" customFormat="1">
      <c r="A291" s="172" t="s">
        <v>454</v>
      </c>
      <c r="B291" s="173" t="s">
        <v>460</v>
      </c>
      <c r="C291" s="1">
        <v>2020</v>
      </c>
      <c r="D291" s="174" t="s">
        <v>461</v>
      </c>
      <c r="E291" s="173">
        <v>3236.04</v>
      </c>
      <c r="F291" s="1">
        <v>15</v>
      </c>
      <c r="G291" s="1">
        <v>15</v>
      </c>
      <c r="H291" s="175">
        <f t="shared" si="38"/>
        <v>3.23604</v>
      </c>
      <c r="I291" s="175">
        <f t="shared" si="39"/>
        <v>1.4999999999999999E-2</v>
      </c>
      <c r="J291" s="175">
        <f t="shared" si="40"/>
        <v>1.4999999999999999E-2</v>
      </c>
      <c r="K291" s="173">
        <v>366.18696560479901</v>
      </c>
      <c r="L291" s="173">
        <v>82.254555821650001</v>
      </c>
      <c r="M291" s="173">
        <v>60.067321005417</v>
      </c>
      <c r="N291" s="1" t="b">
        <v>1</v>
      </c>
      <c r="O291" s="1" t="b">
        <v>0</v>
      </c>
      <c r="P291" s="1" t="s">
        <v>1</v>
      </c>
      <c r="Q291" s="1" t="s">
        <v>1</v>
      </c>
      <c r="R291" s="1" t="b">
        <v>0</v>
      </c>
      <c r="S291" s="1" t="s">
        <v>1</v>
      </c>
      <c r="T291" s="1" t="b">
        <v>1</v>
      </c>
      <c r="U291" s="1" t="b">
        <v>0</v>
      </c>
      <c r="V291" s="1" t="s">
        <v>1</v>
      </c>
      <c r="W291" s="1" t="s">
        <v>1</v>
      </c>
      <c r="X291" s="1" t="b">
        <v>0</v>
      </c>
      <c r="Y291" s="1" t="s">
        <v>459</v>
      </c>
      <c r="Z291" s="173">
        <v>999</v>
      </c>
      <c r="AF291" s="173"/>
    </row>
    <row r="292" spans="1:32" s="1" customFormat="1">
      <c r="A292" s="172" t="s">
        <v>454</v>
      </c>
      <c r="B292" s="173" t="s">
        <v>460</v>
      </c>
      <c r="C292" s="1">
        <v>2020</v>
      </c>
      <c r="D292" s="174" t="s">
        <v>461</v>
      </c>
      <c r="E292" s="173">
        <v>3247.82</v>
      </c>
      <c r="F292" s="1">
        <v>15</v>
      </c>
      <c r="G292" s="1">
        <v>15</v>
      </c>
      <c r="H292" s="175">
        <f t="shared" si="38"/>
        <v>3.2478200000000004</v>
      </c>
      <c r="I292" s="175">
        <f t="shared" si="39"/>
        <v>1.4999999999999999E-2</v>
      </c>
      <c r="J292" s="175">
        <f t="shared" si="40"/>
        <v>1.4999999999999999E-2</v>
      </c>
      <c r="K292" s="173">
        <v>384.48402375945602</v>
      </c>
      <c r="L292" s="173">
        <v>90.513649167835979</v>
      </c>
      <c r="M292" s="173">
        <v>63.11775568514804</v>
      </c>
      <c r="N292" s="1" t="b">
        <v>1</v>
      </c>
      <c r="O292" s="1" t="b">
        <v>0</v>
      </c>
      <c r="P292" s="1" t="s">
        <v>1</v>
      </c>
      <c r="Q292" s="1" t="s">
        <v>1</v>
      </c>
      <c r="R292" s="1" t="b">
        <v>0</v>
      </c>
      <c r="S292" s="1" t="s">
        <v>1</v>
      </c>
      <c r="T292" s="1" t="b">
        <v>1</v>
      </c>
      <c r="U292" s="1" t="b">
        <v>0</v>
      </c>
      <c r="V292" s="1" t="s">
        <v>1</v>
      </c>
      <c r="W292" s="1" t="s">
        <v>1</v>
      </c>
      <c r="X292" s="1" t="b">
        <v>0</v>
      </c>
      <c r="Y292" s="1" t="s">
        <v>459</v>
      </c>
      <c r="Z292" s="173">
        <v>999</v>
      </c>
      <c r="AF292" s="173"/>
    </row>
    <row r="293" spans="1:32" s="1" customFormat="1">
      <c r="A293" s="172" t="s">
        <v>454</v>
      </c>
      <c r="B293" s="173" t="s">
        <v>460</v>
      </c>
      <c r="C293" s="1">
        <v>2020</v>
      </c>
      <c r="D293" s="174" t="s">
        <v>461</v>
      </c>
      <c r="E293" s="173">
        <v>3252.14</v>
      </c>
      <c r="F293" s="1">
        <v>15</v>
      </c>
      <c r="G293" s="1">
        <v>15</v>
      </c>
      <c r="H293" s="175">
        <f t="shared" si="38"/>
        <v>3.2521399999999998</v>
      </c>
      <c r="I293" s="175">
        <f t="shared" si="39"/>
        <v>1.4999999999999999E-2</v>
      </c>
      <c r="J293" s="175">
        <f t="shared" si="40"/>
        <v>1.4999999999999999E-2</v>
      </c>
      <c r="K293" s="173">
        <v>349.64966966828803</v>
      </c>
      <c r="L293" s="173">
        <v>79.500319504180993</v>
      </c>
      <c r="M293" s="173">
        <v>53.315716957676045</v>
      </c>
      <c r="N293" s="1" t="b">
        <v>1</v>
      </c>
      <c r="O293" s="1" t="b">
        <v>0</v>
      </c>
      <c r="P293" s="1" t="s">
        <v>1</v>
      </c>
      <c r="Q293" s="1" t="s">
        <v>1</v>
      </c>
      <c r="R293" s="1" t="b">
        <v>0</v>
      </c>
      <c r="S293" s="1" t="s">
        <v>1</v>
      </c>
      <c r="T293" s="1" t="b">
        <v>1</v>
      </c>
      <c r="U293" s="1" t="b">
        <v>0</v>
      </c>
      <c r="V293" s="1" t="s">
        <v>1</v>
      </c>
      <c r="W293" s="1" t="s">
        <v>1</v>
      </c>
      <c r="X293" s="1" t="b">
        <v>0</v>
      </c>
      <c r="Y293" s="1" t="s">
        <v>459</v>
      </c>
      <c r="Z293" s="173">
        <v>999</v>
      </c>
      <c r="AF293" s="173"/>
    </row>
    <row r="294" spans="1:32" s="1" customFormat="1">
      <c r="A294" s="172" t="s">
        <v>454</v>
      </c>
      <c r="B294" s="173" t="s">
        <v>460</v>
      </c>
      <c r="C294" s="1">
        <v>2020</v>
      </c>
      <c r="D294" s="174" t="s">
        <v>461</v>
      </c>
      <c r="E294" s="173">
        <v>3254.13</v>
      </c>
      <c r="F294" s="1">
        <v>15</v>
      </c>
      <c r="G294" s="1">
        <v>15</v>
      </c>
      <c r="H294" s="175">
        <f t="shared" si="38"/>
        <v>3.25413</v>
      </c>
      <c r="I294" s="175">
        <f t="shared" si="39"/>
        <v>1.4999999999999999E-2</v>
      </c>
      <c r="J294" s="175">
        <f t="shared" si="40"/>
        <v>1.4999999999999999E-2</v>
      </c>
      <c r="K294" s="173">
        <v>352.26449145225502</v>
      </c>
      <c r="L294" s="173">
        <v>89.50994198782297</v>
      </c>
      <c r="M294" s="173">
        <v>53.912701974501999</v>
      </c>
      <c r="N294" s="1" t="b">
        <v>1</v>
      </c>
      <c r="O294" s="1" t="b">
        <v>0</v>
      </c>
      <c r="P294" s="1" t="s">
        <v>1</v>
      </c>
      <c r="Q294" s="1" t="s">
        <v>1</v>
      </c>
      <c r="R294" s="1" t="b">
        <v>0</v>
      </c>
      <c r="S294" s="1" t="s">
        <v>1</v>
      </c>
      <c r="T294" s="1" t="b">
        <v>1</v>
      </c>
      <c r="U294" s="1" t="b">
        <v>0</v>
      </c>
      <c r="V294" s="1" t="s">
        <v>1</v>
      </c>
      <c r="W294" s="1" t="s">
        <v>1</v>
      </c>
      <c r="X294" s="1" t="b">
        <v>0</v>
      </c>
      <c r="Y294" s="1" t="s">
        <v>459</v>
      </c>
      <c r="Z294" s="173">
        <v>999</v>
      </c>
      <c r="AF294" s="173"/>
    </row>
    <row r="295" spans="1:32" s="1" customFormat="1">
      <c r="A295" s="172" t="s">
        <v>454</v>
      </c>
      <c r="B295" s="173" t="s">
        <v>460</v>
      </c>
      <c r="C295" s="1">
        <v>2020</v>
      </c>
      <c r="D295" s="174" t="s">
        <v>461</v>
      </c>
      <c r="E295" s="173">
        <v>3260.77</v>
      </c>
      <c r="F295" s="1">
        <v>15</v>
      </c>
      <c r="G295" s="1">
        <v>15</v>
      </c>
      <c r="H295" s="175">
        <f t="shared" si="38"/>
        <v>3.2607699999999999</v>
      </c>
      <c r="I295" s="175">
        <f t="shared" si="39"/>
        <v>1.4999999999999999E-2</v>
      </c>
      <c r="J295" s="175">
        <f t="shared" si="40"/>
        <v>1.4999999999999999E-2</v>
      </c>
      <c r="K295" s="173">
        <v>366.83987455772501</v>
      </c>
      <c r="L295" s="173">
        <v>98.663052462515964</v>
      </c>
      <c r="M295" s="173">
        <v>61.274744255723022</v>
      </c>
      <c r="N295" s="1" t="b">
        <v>1</v>
      </c>
      <c r="O295" s="1" t="b">
        <v>0</v>
      </c>
      <c r="P295" s="1" t="s">
        <v>1</v>
      </c>
      <c r="Q295" s="1" t="s">
        <v>1</v>
      </c>
      <c r="R295" s="1" t="b">
        <v>0</v>
      </c>
      <c r="S295" s="1" t="s">
        <v>1</v>
      </c>
      <c r="T295" s="1" t="b">
        <v>1</v>
      </c>
      <c r="U295" s="1" t="b">
        <v>0</v>
      </c>
      <c r="V295" s="1" t="s">
        <v>1</v>
      </c>
      <c r="W295" s="1" t="s">
        <v>1</v>
      </c>
      <c r="X295" s="1" t="b">
        <v>0</v>
      </c>
      <c r="Y295" s="1" t="s">
        <v>459</v>
      </c>
      <c r="Z295" s="173">
        <v>999</v>
      </c>
      <c r="AF295" s="173"/>
    </row>
    <row r="296" spans="1:32" s="1" customFormat="1">
      <c r="A296" s="172" t="s">
        <v>454</v>
      </c>
      <c r="B296" s="173" t="s">
        <v>460</v>
      </c>
      <c r="C296" s="1">
        <v>2020</v>
      </c>
      <c r="D296" s="174" t="s">
        <v>461</v>
      </c>
      <c r="E296" s="173">
        <v>3268.07</v>
      </c>
      <c r="F296" s="1">
        <v>15</v>
      </c>
      <c r="G296" s="1">
        <v>15</v>
      </c>
      <c r="H296" s="175">
        <f t="shared" si="38"/>
        <v>3.2680700000000003</v>
      </c>
      <c r="I296" s="175">
        <f t="shared" si="39"/>
        <v>1.4999999999999999E-2</v>
      </c>
      <c r="J296" s="175">
        <f t="shared" si="40"/>
        <v>1.4999999999999999E-2</v>
      </c>
      <c r="K296" s="173">
        <v>351.08983696478202</v>
      </c>
      <c r="L296" s="173">
        <v>73.85760553907096</v>
      </c>
      <c r="M296" s="173">
        <v>51.593678885459042</v>
      </c>
      <c r="N296" s="1" t="b">
        <v>1</v>
      </c>
      <c r="O296" s="1" t="b">
        <v>0</v>
      </c>
      <c r="P296" s="1" t="s">
        <v>1</v>
      </c>
      <c r="Q296" s="1" t="s">
        <v>1</v>
      </c>
      <c r="R296" s="1" t="b">
        <v>0</v>
      </c>
      <c r="S296" s="1" t="s">
        <v>1</v>
      </c>
      <c r="T296" s="1" t="b">
        <v>1</v>
      </c>
      <c r="U296" s="1" t="b">
        <v>0</v>
      </c>
      <c r="V296" s="1" t="s">
        <v>1</v>
      </c>
      <c r="W296" s="1" t="s">
        <v>1</v>
      </c>
      <c r="X296" s="1" t="b">
        <v>0</v>
      </c>
      <c r="Y296" s="1" t="s">
        <v>459</v>
      </c>
      <c r="Z296" s="173">
        <v>999</v>
      </c>
      <c r="AF296" s="173"/>
    </row>
    <row r="297" spans="1:32" s="1" customFormat="1">
      <c r="A297" s="172" t="s">
        <v>454</v>
      </c>
      <c r="B297" s="173" t="s">
        <v>460</v>
      </c>
      <c r="C297" s="1">
        <v>2020</v>
      </c>
      <c r="D297" s="174" t="s">
        <v>461</v>
      </c>
      <c r="E297" s="173">
        <v>3272.06</v>
      </c>
      <c r="F297" s="1">
        <v>15</v>
      </c>
      <c r="G297" s="1">
        <v>15</v>
      </c>
      <c r="H297" s="175">
        <f t="shared" si="38"/>
        <v>3.2720599999999997</v>
      </c>
      <c r="I297" s="175">
        <f t="shared" si="39"/>
        <v>1.4999999999999999E-2</v>
      </c>
      <c r="J297" s="175">
        <f t="shared" si="40"/>
        <v>1.4999999999999999E-2</v>
      </c>
      <c r="K297" s="173">
        <v>306.484047851166</v>
      </c>
      <c r="L297" s="173">
        <v>55.456952720648019</v>
      </c>
      <c r="M297" s="173">
        <v>45.640494193923018</v>
      </c>
      <c r="N297" s="1" t="b">
        <v>1</v>
      </c>
      <c r="O297" s="1" t="b">
        <v>0</v>
      </c>
      <c r="P297" s="1" t="s">
        <v>1</v>
      </c>
      <c r="Q297" s="1" t="s">
        <v>1</v>
      </c>
      <c r="R297" s="1" t="b">
        <v>0</v>
      </c>
      <c r="S297" s="1" t="s">
        <v>1</v>
      </c>
      <c r="T297" s="1" t="b">
        <v>1</v>
      </c>
      <c r="U297" s="1" t="b">
        <v>0</v>
      </c>
      <c r="V297" s="1" t="s">
        <v>1</v>
      </c>
      <c r="W297" s="1" t="s">
        <v>1</v>
      </c>
      <c r="X297" s="1" t="b">
        <v>0</v>
      </c>
      <c r="Y297" s="1" t="s">
        <v>459</v>
      </c>
      <c r="Z297" s="173">
        <v>999</v>
      </c>
      <c r="AF297" s="173"/>
    </row>
    <row r="298" spans="1:32" s="1" customFormat="1">
      <c r="A298" s="172" t="s">
        <v>454</v>
      </c>
      <c r="B298" s="173" t="s">
        <v>460</v>
      </c>
      <c r="C298" s="1">
        <v>2020</v>
      </c>
      <c r="D298" s="174" t="s">
        <v>461</v>
      </c>
      <c r="E298" s="173">
        <v>3278.7</v>
      </c>
      <c r="F298" s="1">
        <v>15</v>
      </c>
      <c r="G298" s="1">
        <v>15</v>
      </c>
      <c r="H298" s="175">
        <f t="shared" si="38"/>
        <v>3.2786999999999997</v>
      </c>
      <c r="I298" s="175">
        <f t="shared" si="39"/>
        <v>1.4999999999999999E-2</v>
      </c>
      <c r="J298" s="175">
        <f t="shared" si="40"/>
        <v>1.4999999999999999E-2</v>
      </c>
      <c r="K298" s="173">
        <v>389.69093278940301</v>
      </c>
      <c r="L298" s="173">
        <v>91.137381593259988</v>
      </c>
      <c r="M298" s="173">
        <v>65.849838059993999</v>
      </c>
      <c r="N298" s="1" t="b">
        <v>1</v>
      </c>
      <c r="O298" s="1" t="b">
        <v>0</v>
      </c>
      <c r="P298" s="1" t="s">
        <v>1</v>
      </c>
      <c r="Q298" s="1" t="s">
        <v>1</v>
      </c>
      <c r="R298" s="1" t="b">
        <v>0</v>
      </c>
      <c r="S298" s="1" t="s">
        <v>1</v>
      </c>
      <c r="T298" s="1" t="b">
        <v>1</v>
      </c>
      <c r="U298" s="1" t="b">
        <v>0</v>
      </c>
      <c r="V298" s="1" t="s">
        <v>1</v>
      </c>
      <c r="W298" s="1" t="s">
        <v>1</v>
      </c>
      <c r="X298" s="1" t="b">
        <v>0</v>
      </c>
      <c r="Y298" s="1" t="s">
        <v>459</v>
      </c>
      <c r="Z298" s="173">
        <v>999</v>
      </c>
      <c r="AF298" s="173"/>
    </row>
    <row r="299" spans="1:32" s="1" customFormat="1">
      <c r="A299" s="172" t="s">
        <v>454</v>
      </c>
      <c r="B299" s="173" t="s">
        <v>460</v>
      </c>
      <c r="C299" s="1">
        <v>2020</v>
      </c>
      <c r="D299" s="174" t="s">
        <v>461</v>
      </c>
      <c r="E299" s="173">
        <v>3286.67</v>
      </c>
      <c r="F299" s="1">
        <v>15</v>
      </c>
      <c r="G299" s="1">
        <v>15</v>
      </c>
      <c r="H299" s="175">
        <f t="shared" si="38"/>
        <v>3.28667</v>
      </c>
      <c r="I299" s="175">
        <f t="shared" si="39"/>
        <v>1.4999999999999999E-2</v>
      </c>
      <c r="J299" s="175">
        <f t="shared" si="40"/>
        <v>1.4999999999999999E-2</v>
      </c>
      <c r="K299" s="173">
        <v>308.39846933785401</v>
      </c>
      <c r="L299" s="173">
        <v>61.423122258632986</v>
      </c>
      <c r="M299" s="173">
        <v>47.646053674416009</v>
      </c>
      <c r="N299" s="1" t="b">
        <v>1</v>
      </c>
      <c r="O299" s="1" t="b">
        <v>0</v>
      </c>
      <c r="P299" s="1" t="s">
        <v>1</v>
      </c>
      <c r="Q299" s="1" t="s">
        <v>1</v>
      </c>
      <c r="R299" s="1" t="b">
        <v>0</v>
      </c>
      <c r="S299" s="1" t="s">
        <v>1</v>
      </c>
      <c r="T299" s="1" t="b">
        <v>1</v>
      </c>
      <c r="U299" s="1" t="b">
        <v>0</v>
      </c>
      <c r="V299" s="1" t="s">
        <v>1</v>
      </c>
      <c r="W299" s="1" t="s">
        <v>1</v>
      </c>
      <c r="X299" s="1" t="b">
        <v>0</v>
      </c>
      <c r="Y299" s="1" t="s">
        <v>459</v>
      </c>
      <c r="Z299" s="173">
        <v>999</v>
      </c>
      <c r="AF299" s="173"/>
    </row>
    <row r="300" spans="1:32" s="1" customFormat="1">
      <c r="A300" s="172" t="s">
        <v>454</v>
      </c>
      <c r="B300" s="173" t="s">
        <v>460</v>
      </c>
      <c r="C300" s="1">
        <v>2020</v>
      </c>
      <c r="D300" s="174" t="s">
        <v>461</v>
      </c>
      <c r="E300" s="173">
        <v>3290.24</v>
      </c>
      <c r="F300" s="1">
        <v>15</v>
      </c>
      <c r="G300" s="1">
        <v>15</v>
      </c>
      <c r="H300" s="175">
        <f t="shared" si="38"/>
        <v>3.2902399999999998</v>
      </c>
      <c r="I300" s="175">
        <f t="shared" si="39"/>
        <v>1.4999999999999999E-2</v>
      </c>
      <c r="J300" s="175">
        <f t="shared" si="40"/>
        <v>1.4999999999999999E-2</v>
      </c>
      <c r="K300" s="173">
        <v>354.00352854107899</v>
      </c>
      <c r="L300" s="173">
        <v>88.134161084990012</v>
      </c>
      <c r="M300" s="173">
        <v>60.849228639462979</v>
      </c>
      <c r="N300" s="1" t="b">
        <v>1</v>
      </c>
      <c r="O300" s="1" t="b">
        <v>0</v>
      </c>
      <c r="P300" s="1" t="s">
        <v>1</v>
      </c>
      <c r="Q300" s="1" t="s">
        <v>1</v>
      </c>
      <c r="R300" s="1" t="b">
        <v>0</v>
      </c>
      <c r="S300" s="1" t="s">
        <v>1</v>
      </c>
      <c r="T300" s="1" t="b">
        <v>1</v>
      </c>
      <c r="U300" s="1" t="b">
        <v>0</v>
      </c>
      <c r="V300" s="1" t="s">
        <v>1</v>
      </c>
      <c r="W300" s="1" t="s">
        <v>1</v>
      </c>
      <c r="X300" s="1" t="b">
        <v>0</v>
      </c>
      <c r="Y300" s="1" t="s">
        <v>459</v>
      </c>
      <c r="Z300" s="173">
        <v>999</v>
      </c>
      <c r="AF300" s="173"/>
    </row>
    <row r="301" spans="1:32" s="1" customFormat="1">
      <c r="A301" s="172" t="s">
        <v>454</v>
      </c>
      <c r="B301" s="173" t="s">
        <v>460</v>
      </c>
      <c r="C301" s="1">
        <v>2020</v>
      </c>
      <c r="D301" s="174" t="s">
        <v>461</v>
      </c>
      <c r="E301" s="173">
        <v>3293.11</v>
      </c>
      <c r="F301" s="1">
        <v>15</v>
      </c>
      <c r="G301" s="1">
        <v>15</v>
      </c>
      <c r="H301" s="175">
        <f t="shared" si="38"/>
        <v>3.29311</v>
      </c>
      <c r="I301" s="175">
        <f t="shared" si="39"/>
        <v>1.4999999999999999E-2</v>
      </c>
      <c r="J301" s="175">
        <f t="shared" si="40"/>
        <v>1.4999999999999999E-2</v>
      </c>
      <c r="K301" s="173">
        <v>301.00117680132598</v>
      </c>
      <c r="L301" s="173">
        <v>61.568963066399021</v>
      </c>
      <c r="M301" s="173">
        <v>42.974759050356965</v>
      </c>
      <c r="N301" s="1" t="b">
        <v>1</v>
      </c>
      <c r="O301" s="1" t="b">
        <v>0</v>
      </c>
      <c r="P301" s="1" t="s">
        <v>1</v>
      </c>
      <c r="Q301" s="1" t="s">
        <v>1</v>
      </c>
      <c r="R301" s="1" t="b">
        <v>0</v>
      </c>
      <c r="S301" s="1" t="s">
        <v>1</v>
      </c>
      <c r="T301" s="1" t="b">
        <v>1</v>
      </c>
      <c r="U301" s="1" t="b">
        <v>0</v>
      </c>
      <c r="V301" s="1" t="s">
        <v>1</v>
      </c>
      <c r="W301" s="1" t="s">
        <v>1</v>
      </c>
      <c r="X301" s="1" t="b">
        <v>0</v>
      </c>
      <c r="Y301" s="1" t="s">
        <v>459</v>
      </c>
      <c r="Z301" s="173">
        <v>999</v>
      </c>
    </row>
    <row r="302" spans="1:32" s="1" customFormat="1">
      <c r="A302" s="172" t="s">
        <v>454</v>
      </c>
      <c r="B302" s="173" t="s">
        <v>460</v>
      </c>
      <c r="C302" s="1">
        <v>2020</v>
      </c>
      <c r="D302" s="174" t="s">
        <v>461</v>
      </c>
      <c r="E302" s="173">
        <v>3296.43</v>
      </c>
      <c r="F302" s="1">
        <v>15</v>
      </c>
      <c r="G302" s="1">
        <v>15</v>
      </c>
      <c r="H302" s="175">
        <f t="shared" si="38"/>
        <v>3.29643</v>
      </c>
      <c r="I302" s="175">
        <f t="shared" si="39"/>
        <v>1.4999999999999999E-2</v>
      </c>
      <c r="J302" s="175">
        <f t="shared" si="40"/>
        <v>1.4999999999999999E-2</v>
      </c>
      <c r="K302" s="173">
        <v>387.35904436225002</v>
      </c>
      <c r="L302" s="173">
        <v>93.142583668354007</v>
      </c>
      <c r="M302" s="173">
        <v>62.929234996622995</v>
      </c>
      <c r="N302" s="1" t="b">
        <v>1</v>
      </c>
      <c r="O302" s="1" t="b">
        <v>0</v>
      </c>
      <c r="P302" s="1" t="s">
        <v>1</v>
      </c>
      <c r="Q302" s="1" t="s">
        <v>1</v>
      </c>
      <c r="R302" s="1" t="b">
        <v>0</v>
      </c>
      <c r="S302" s="1" t="s">
        <v>1</v>
      </c>
      <c r="T302" s="1" t="b">
        <v>1</v>
      </c>
      <c r="U302" s="1" t="b">
        <v>0</v>
      </c>
      <c r="V302" s="1" t="s">
        <v>1</v>
      </c>
      <c r="W302" s="1" t="s">
        <v>1</v>
      </c>
      <c r="X302" s="1" t="b">
        <v>0</v>
      </c>
      <c r="Y302" s="1" t="s">
        <v>459</v>
      </c>
      <c r="Z302" s="173">
        <v>999</v>
      </c>
    </row>
    <row r="303" spans="1:32" s="1" customFormat="1">
      <c r="A303" s="172" t="s">
        <v>454</v>
      </c>
      <c r="B303" s="173" t="s">
        <v>460</v>
      </c>
      <c r="C303" s="1">
        <v>2020</v>
      </c>
      <c r="D303" s="174" t="s">
        <v>461</v>
      </c>
      <c r="E303" s="173">
        <v>3299.45</v>
      </c>
      <c r="F303" s="1">
        <v>15</v>
      </c>
      <c r="G303" s="1">
        <v>15</v>
      </c>
      <c r="H303" s="175">
        <f t="shared" si="38"/>
        <v>3.2994499999999998</v>
      </c>
      <c r="I303" s="175">
        <f t="shared" si="39"/>
        <v>1.4999999999999999E-2</v>
      </c>
      <c r="J303" s="175">
        <f t="shared" si="40"/>
        <v>1.4999999999999999E-2</v>
      </c>
      <c r="K303" s="173">
        <v>379.75400312718602</v>
      </c>
      <c r="L303" s="173">
        <v>79.696077671571004</v>
      </c>
      <c r="M303" s="173">
        <v>66.537289230606007</v>
      </c>
      <c r="N303" s="1" t="b">
        <v>1</v>
      </c>
      <c r="O303" s="1" t="b">
        <v>0</v>
      </c>
      <c r="P303" s="1" t="s">
        <v>1</v>
      </c>
      <c r="Q303" s="1" t="s">
        <v>1</v>
      </c>
      <c r="R303" s="1" t="b">
        <v>0</v>
      </c>
      <c r="S303" s="1" t="s">
        <v>1</v>
      </c>
      <c r="T303" s="1" t="b">
        <v>1</v>
      </c>
      <c r="U303" s="1" t="b">
        <v>0</v>
      </c>
      <c r="V303" s="1" t="s">
        <v>1</v>
      </c>
      <c r="W303" s="1" t="s">
        <v>1</v>
      </c>
      <c r="X303" s="1" t="b">
        <v>0</v>
      </c>
      <c r="Y303" s="1" t="s">
        <v>459</v>
      </c>
      <c r="Z303" s="173">
        <v>999</v>
      </c>
    </row>
    <row r="304" spans="1:32" s="1" customFormat="1">
      <c r="A304" s="172" t="s">
        <v>454</v>
      </c>
      <c r="B304" s="173" t="s">
        <v>460</v>
      </c>
      <c r="C304" s="1">
        <v>2020</v>
      </c>
      <c r="D304" s="174" t="s">
        <v>461</v>
      </c>
      <c r="E304" s="173">
        <v>3302.61</v>
      </c>
      <c r="F304" s="1">
        <v>15</v>
      </c>
      <c r="G304" s="1">
        <v>15</v>
      </c>
      <c r="H304" s="175">
        <f t="shared" si="38"/>
        <v>3.30261</v>
      </c>
      <c r="I304" s="175">
        <f t="shared" si="39"/>
        <v>1.4999999999999999E-2</v>
      </c>
      <c r="J304" s="175">
        <f t="shared" si="40"/>
        <v>1.4999999999999999E-2</v>
      </c>
      <c r="K304" s="173">
        <v>458.93880691296903</v>
      </c>
      <c r="L304" s="173">
        <v>112.83298684196296</v>
      </c>
      <c r="M304" s="173">
        <v>80.536071174144013</v>
      </c>
      <c r="N304" s="1" t="b">
        <v>1</v>
      </c>
      <c r="O304" s="1" t="b">
        <v>0</v>
      </c>
      <c r="P304" s="1" t="s">
        <v>1</v>
      </c>
      <c r="Q304" s="1" t="s">
        <v>1</v>
      </c>
      <c r="R304" s="1" t="b">
        <v>0</v>
      </c>
      <c r="S304" s="1" t="s">
        <v>1</v>
      </c>
      <c r="T304" s="1" t="b">
        <v>1</v>
      </c>
      <c r="U304" s="1" t="b">
        <v>0</v>
      </c>
      <c r="V304" s="1" t="s">
        <v>1</v>
      </c>
      <c r="W304" s="1" t="s">
        <v>1</v>
      </c>
      <c r="X304" s="1" t="b">
        <v>0</v>
      </c>
      <c r="Y304" s="1" t="s">
        <v>459</v>
      </c>
      <c r="Z304" s="173">
        <v>999</v>
      </c>
    </row>
    <row r="305" spans="1:26" s="1" customFormat="1">
      <c r="A305" s="172" t="s">
        <v>454</v>
      </c>
      <c r="B305" s="173" t="s">
        <v>460</v>
      </c>
      <c r="C305" s="1">
        <v>2020</v>
      </c>
      <c r="D305" s="174" t="s">
        <v>461</v>
      </c>
      <c r="E305" s="173">
        <v>3304.12</v>
      </c>
      <c r="F305" s="1">
        <v>15</v>
      </c>
      <c r="G305" s="1">
        <v>15</v>
      </c>
      <c r="H305" s="175">
        <f t="shared" si="38"/>
        <v>3.3041199999999997</v>
      </c>
      <c r="I305" s="175">
        <f t="shared" si="39"/>
        <v>1.4999999999999999E-2</v>
      </c>
      <c r="J305" s="175">
        <f t="shared" si="40"/>
        <v>1.4999999999999999E-2</v>
      </c>
      <c r="K305" s="173">
        <v>415.34420802966298</v>
      </c>
      <c r="L305" s="173">
        <v>91.776681536312992</v>
      </c>
      <c r="M305" s="173">
        <v>69.086977120973984</v>
      </c>
      <c r="N305" s="1" t="b">
        <v>1</v>
      </c>
      <c r="O305" s="1" t="b">
        <v>0</v>
      </c>
      <c r="P305" s="1" t="s">
        <v>1</v>
      </c>
      <c r="Q305" s="1" t="s">
        <v>1</v>
      </c>
      <c r="R305" s="1" t="b">
        <v>0</v>
      </c>
      <c r="S305" s="1" t="s">
        <v>1</v>
      </c>
      <c r="T305" s="1" t="b">
        <v>1</v>
      </c>
      <c r="U305" s="1" t="b">
        <v>0</v>
      </c>
      <c r="V305" s="1" t="s">
        <v>1</v>
      </c>
      <c r="W305" s="1" t="s">
        <v>1</v>
      </c>
      <c r="X305" s="1" t="b">
        <v>0</v>
      </c>
      <c r="Y305" s="1" t="s">
        <v>459</v>
      </c>
      <c r="Z305" s="173">
        <v>999</v>
      </c>
    </row>
    <row r="306" spans="1:26" s="1" customFormat="1">
      <c r="A306" s="172" t="s">
        <v>454</v>
      </c>
      <c r="B306" s="173" t="s">
        <v>460</v>
      </c>
      <c r="C306" s="1">
        <v>2020</v>
      </c>
      <c r="D306" s="174" t="s">
        <v>461</v>
      </c>
      <c r="E306" s="173">
        <v>3310.76</v>
      </c>
      <c r="F306" s="1">
        <v>15</v>
      </c>
      <c r="G306" s="1">
        <v>15</v>
      </c>
      <c r="H306" s="175">
        <f t="shared" si="38"/>
        <v>3.3107600000000001</v>
      </c>
      <c r="I306" s="175">
        <f t="shared" si="39"/>
        <v>1.4999999999999999E-2</v>
      </c>
      <c r="J306" s="175">
        <f t="shared" si="40"/>
        <v>1.4999999999999999E-2</v>
      </c>
      <c r="K306" s="173">
        <v>400.56972586369301</v>
      </c>
      <c r="L306" s="173">
        <v>93.792387899853964</v>
      </c>
      <c r="M306" s="173">
        <v>65.156908316214015</v>
      </c>
      <c r="N306" s="1" t="b">
        <v>1</v>
      </c>
      <c r="O306" s="1" t="b">
        <v>0</v>
      </c>
      <c r="P306" s="1" t="s">
        <v>1</v>
      </c>
      <c r="Q306" s="1" t="s">
        <v>1</v>
      </c>
      <c r="R306" s="1" t="b">
        <v>0</v>
      </c>
      <c r="S306" s="1" t="s">
        <v>1</v>
      </c>
      <c r="T306" s="1" t="b">
        <v>1</v>
      </c>
      <c r="U306" s="1" t="b">
        <v>0</v>
      </c>
      <c r="V306" s="1" t="s">
        <v>1</v>
      </c>
      <c r="W306" s="1" t="s">
        <v>1</v>
      </c>
      <c r="X306" s="1" t="b">
        <v>0</v>
      </c>
      <c r="Y306" s="1" t="s">
        <v>459</v>
      </c>
      <c r="Z306" s="173">
        <v>999</v>
      </c>
    </row>
    <row r="307" spans="1:26" s="1" customFormat="1">
      <c r="A307" s="172" t="s">
        <v>454</v>
      </c>
      <c r="B307" s="173" t="s">
        <v>460</v>
      </c>
      <c r="C307" s="1">
        <v>2020</v>
      </c>
      <c r="D307" s="174" t="s">
        <v>461</v>
      </c>
      <c r="E307" s="173">
        <v>3314.6</v>
      </c>
      <c r="F307" s="1">
        <v>15</v>
      </c>
      <c r="G307" s="1">
        <v>15</v>
      </c>
      <c r="H307" s="175">
        <f t="shared" si="38"/>
        <v>3.3146</v>
      </c>
      <c r="I307" s="175">
        <f t="shared" si="39"/>
        <v>1.4999999999999999E-2</v>
      </c>
      <c r="J307" s="175">
        <f t="shared" si="40"/>
        <v>1.4999999999999999E-2</v>
      </c>
      <c r="K307" s="173">
        <v>421.77937236512702</v>
      </c>
      <c r="L307" s="173">
        <v>89.190091986424989</v>
      </c>
      <c r="M307" s="173">
        <v>75.571601614130998</v>
      </c>
      <c r="N307" s="1" t="b">
        <v>1</v>
      </c>
      <c r="O307" s="1" t="b">
        <v>0</v>
      </c>
      <c r="P307" s="1" t="s">
        <v>1</v>
      </c>
      <c r="Q307" s="1" t="s">
        <v>1</v>
      </c>
      <c r="R307" s="1" t="b">
        <v>0</v>
      </c>
      <c r="S307" s="1" t="s">
        <v>1</v>
      </c>
      <c r="T307" s="1" t="b">
        <v>1</v>
      </c>
      <c r="U307" s="1" t="b">
        <v>0</v>
      </c>
      <c r="V307" s="1" t="s">
        <v>1</v>
      </c>
      <c r="W307" s="1" t="s">
        <v>1</v>
      </c>
      <c r="X307" s="1" t="b">
        <v>0</v>
      </c>
      <c r="Y307" s="1" t="s">
        <v>459</v>
      </c>
      <c r="Z307" s="173">
        <v>999</v>
      </c>
    </row>
    <row r="308" spans="1:26" s="1" customFormat="1">
      <c r="A308" s="172" t="s">
        <v>454</v>
      </c>
      <c r="B308" s="173" t="s">
        <v>460</v>
      </c>
      <c r="C308" s="1">
        <v>2020</v>
      </c>
      <c r="D308" s="174" t="s">
        <v>461</v>
      </c>
      <c r="E308" s="173">
        <v>3317.52</v>
      </c>
      <c r="F308" s="1">
        <v>15</v>
      </c>
      <c r="G308" s="1">
        <v>15</v>
      </c>
      <c r="H308" s="175">
        <f t="shared" si="38"/>
        <v>3.31752</v>
      </c>
      <c r="I308" s="175">
        <f t="shared" si="39"/>
        <v>1.4999999999999999E-2</v>
      </c>
      <c r="J308" s="175">
        <f t="shared" si="40"/>
        <v>1.4999999999999999E-2</v>
      </c>
      <c r="K308" s="173">
        <v>323.98843335272198</v>
      </c>
      <c r="L308" s="173">
        <v>67.820565445023021</v>
      </c>
      <c r="M308" s="173">
        <v>51.879863464356959</v>
      </c>
      <c r="N308" s="1" t="b">
        <v>1</v>
      </c>
      <c r="O308" s="1" t="b">
        <v>0</v>
      </c>
      <c r="P308" s="1" t="s">
        <v>1</v>
      </c>
      <c r="Q308" s="1" t="s">
        <v>1</v>
      </c>
      <c r="R308" s="1" t="b">
        <v>0</v>
      </c>
      <c r="S308" s="1" t="s">
        <v>1</v>
      </c>
      <c r="T308" s="1" t="b">
        <v>1</v>
      </c>
      <c r="U308" s="1" t="b">
        <v>0</v>
      </c>
      <c r="V308" s="1" t="s">
        <v>1</v>
      </c>
      <c r="W308" s="1" t="s">
        <v>1</v>
      </c>
      <c r="X308" s="1" t="b">
        <v>0</v>
      </c>
      <c r="Y308" s="1" t="s">
        <v>459</v>
      </c>
      <c r="Z308" s="173">
        <v>999</v>
      </c>
    </row>
    <row r="309" spans="1:26" s="1" customFormat="1">
      <c r="A309" s="172" t="s">
        <v>454</v>
      </c>
      <c r="B309" s="173" t="s">
        <v>460</v>
      </c>
      <c r="C309" s="1">
        <v>2020</v>
      </c>
      <c r="D309" s="174" t="s">
        <v>461</v>
      </c>
      <c r="E309" s="173">
        <v>3320.3</v>
      </c>
      <c r="F309" s="1">
        <v>15</v>
      </c>
      <c r="G309" s="1">
        <v>15</v>
      </c>
      <c r="H309" s="175">
        <f t="shared" si="38"/>
        <v>3.3203</v>
      </c>
      <c r="I309" s="175">
        <f t="shared" si="39"/>
        <v>1.4999999999999999E-2</v>
      </c>
      <c r="J309" s="175">
        <f t="shared" si="40"/>
        <v>1.4999999999999999E-2</v>
      </c>
      <c r="K309" s="173">
        <v>368.66099434239999</v>
      </c>
      <c r="L309" s="173">
        <v>71.697422408748025</v>
      </c>
      <c r="M309" s="173">
        <v>52.972088256035988</v>
      </c>
      <c r="N309" s="1" t="b">
        <v>1</v>
      </c>
      <c r="O309" s="1" t="b">
        <v>0</v>
      </c>
      <c r="P309" s="1" t="s">
        <v>1</v>
      </c>
      <c r="Q309" s="1" t="s">
        <v>1</v>
      </c>
      <c r="R309" s="1" t="b">
        <v>0</v>
      </c>
      <c r="S309" s="1" t="s">
        <v>1</v>
      </c>
      <c r="T309" s="1" t="b">
        <v>1</v>
      </c>
      <c r="U309" s="1" t="b">
        <v>0</v>
      </c>
      <c r="V309" s="1" t="s">
        <v>1</v>
      </c>
      <c r="W309" s="1" t="s">
        <v>1</v>
      </c>
      <c r="X309" s="1" t="b">
        <v>0</v>
      </c>
      <c r="Y309" s="1" t="s">
        <v>459</v>
      </c>
      <c r="Z309" s="173">
        <v>999</v>
      </c>
    </row>
    <row r="310" spans="1:26" s="1" customFormat="1">
      <c r="A310" s="172" t="s">
        <v>454</v>
      </c>
      <c r="B310" s="173" t="s">
        <v>460</v>
      </c>
      <c r="C310" s="1">
        <v>2020</v>
      </c>
      <c r="D310" s="174" t="s">
        <v>461</v>
      </c>
      <c r="E310" s="173">
        <v>3323.22</v>
      </c>
      <c r="F310" s="1">
        <v>15</v>
      </c>
      <c r="G310" s="1">
        <v>15</v>
      </c>
      <c r="H310" s="175">
        <f t="shared" si="38"/>
        <v>3.3232199999999996</v>
      </c>
      <c r="I310" s="175">
        <f t="shared" si="39"/>
        <v>1.4999999999999999E-2</v>
      </c>
      <c r="J310" s="175">
        <f t="shared" si="40"/>
        <v>1.4999999999999999E-2</v>
      </c>
      <c r="K310" s="173">
        <v>293.809290869775</v>
      </c>
      <c r="L310" s="173">
        <v>67.121437796628982</v>
      </c>
      <c r="M310" s="173">
        <v>41.989138454504996</v>
      </c>
      <c r="N310" s="1" t="b">
        <v>1</v>
      </c>
      <c r="O310" s="1" t="b">
        <v>0</v>
      </c>
      <c r="P310" s="1" t="s">
        <v>1</v>
      </c>
      <c r="Q310" s="1" t="s">
        <v>1</v>
      </c>
      <c r="R310" s="1" t="b">
        <v>0</v>
      </c>
      <c r="S310" s="1" t="s">
        <v>1</v>
      </c>
      <c r="T310" s="1" t="b">
        <v>1</v>
      </c>
      <c r="U310" s="1" t="b">
        <v>0</v>
      </c>
      <c r="V310" s="1" t="s">
        <v>1</v>
      </c>
      <c r="W310" s="1" t="s">
        <v>1</v>
      </c>
      <c r="X310" s="1" t="b">
        <v>0</v>
      </c>
      <c r="Y310" s="1" t="s">
        <v>459</v>
      </c>
      <c r="Z310" s="173">
        <v>999</v>
      </c>
    </row>
    <row r="311" spans="1:26" s="1" customFormat="1">
      <c r="A311" s="172" t="s">
        <v>454</v>
      </c>
      <c r="B311" s="173" t="s">
        <v>460</v>
      </c>
      <c r="C311" s="1">
        <v>2020</v>
      </c>
      <c r="D311" s="174" t="s">
        <v>461</v>
      </c>
      <c r="E311" s="173">
        <v>3326.14</v>
      </c>
      <c r="F311" s="1">
        <v>15</v>
      </c>
      <c r="G311" s="1">
        <v>15</v>
      </c>
      <c r="H311" s="175">
        <f t="shared" si="38"/>
        <v>3.3261399999999997</v>
      </c>
      <c r="I311" s="175">
        <f t="shared" si="39"/>
        <v>1.4999999999999999E-2</v>
      </c>
      <c r="J311" s="175">
        <f t="shared" si="40"/>
        <v>1.4999999999999999E-2</v>
      </c>
      <c r="K311" s="173">
        <v>413.92429921322702</v>
      </c>
      <c r="L311" s="173">
        <v>101.94000099832493</v>
      </c>
      <c r="M311" s="173">
        <v>61.838686500859012</v>
      </c>
      <c r="N311" s="1" t="b">
        <v>1</v>
      </c>
      <c r="O311" s="1" t="b">
        <v>0</v>
      </c>
      <c r="P311" s="1" t="s">
        <v>1</v>
      </c>
      <c r="Q311" s="1" t="s">
        <v>1</v>
      </c>
      <c r="R311" s="1" t="b">
        <v>0</v>
      </c>
      <c r="S311" s="1" t="s">
        <v>1</v>
      </c>
      <c r="T311" s="1" t="b">
        <v>1</v>
      </c>
      <c r="U311" s="1" t="b">
        <v>0</v>
      </c>
      <c r="V311" s="1" t="s">
        <v>1</v>
      </c>
      <c r="W311" s="1" t="s">
        <v>1</v>
      </c>
      <c r="X311" s="1" t="b">
        <v>0</v>
      </c>
      <c r="Y311" s="1" t="s">
        <v>459</v>
      </c>
      <c r="Z311" s="173">
        <v>999</v>
      </c>
    </row>
    <row r="312" spans="1:26" s="1" customFormat="1">
      <c r="A312" s="172" t="s">
        <v>454</v>
      </c>
      <c r="B312" s="173" t="s">
        <v>460</v>
      </c>
      <c r="C312" s="1">
        <v>2020</v>
      </c>
      <c r="D312" s="174" t="s">
        <v>461</v>
      </c>
      <c r="E312" s="173">
        <v>3329.2</v>
      </c>
      <c r="F312" s="1">
        <v>15</v>
      </c>
      <c r="G312" s="1">
        <v>15</v>
      </c>
      <c r="H312" s="175">
        <f t="shared" si="38"/>
        <v>3.3291999999999997</v>
      </c>
      <c r="I312" s="175">
        <f t="shared" si="39"/>
        <v>1.4999999999999999E-2</v>
      </c>
      <c r="J312" s="175">
        <f t="shared" si="40"/>
        <v>1.4999999999999999E-2</v>
      </c>
      <c r="K312" s="173">
        <v>327.85495602578499</v>
      </c>
      <c r="L312" s="173">
        <v>71.72813036482404</v>
      </c>
      <c r="M312" s="173">
        <v>52.028261158249961</v>
      </c>
      <c r="N312" s="1" t="b">
        <v>1</v>
      </c>
      <c r="O312" s="1" t="b">
        <v>0</v>
      </c>
      <c r="P312" s="1" t="s">
        <v>1</v>
      </c>
      <c r="Q312" s="1" t="s">
        <v>1</v>
      </c>
      <c r="R312" s="1" t="b">
        <v>0</v>
      </c>
      <c r="S312" s="1" t="s">
        <v>1</v>
      </c>
      <c r="T312" s="1" t="b">
        <v>1</v>
      </c>
      <c r="U312" s="1" t="b">
        <v>0</v>
      </c>
      <c r="V312" s="1" t="s">
        <v>1</v>
      </c>
      <c r="W312" s="1" t="s">
        <v>1</v>
      </c>
      <c r="X312" s="1" t="b">
        <v>0</v>
      </c>
      <c r="Y312" s="1" t="s">
        <v>459</v>
      </c>
      <c r="Z312" s="173">
        <v>999</v>
      </c>
    </row>
    <row r="313" spans="1:26" s="1" customFormat="1">
      <c r="A313" s="172" t="s">
        <v>454</v>
      </c>
      <c r="B313" s="173" t="s">
        <v>460</v>
      </c>
      <c r="C313" s="1">
        <v>2020</v>
      </c>
      <c r="D313" s="174" t="s">
        <v>461</v>
      </c>
      <c r="E313" s="173">
        <v>3332.13</v>
      </c>
      <c r="F313" s="1">
        <v>15</v>
      </c>
      <c r="G313" s="1">
        <v>15</v>
      </c>
      <c r="H313" s="175">
        <f t="shared" si="38"/>
        <v>3.3321300000000003</v>
      </c>
      <c r="I313" s="175">
        <f t="shared" si="39"/>
        <v>1.4999999999999999E-2</v>
      </c>
      <c r="J313" s="175">
        <f t="shared" si="40"/>
        <v>1.4999999999999999E-2</v>
      </c>
      <c r="K313" s="173">
        <v>315.76328706531098</v>
      </c>
      <c r="L313" s="173">
        <v>65.326458399465025</v>
      </c>
      <c r="M313" s="173">
        <v>51.183689121155965</v>
      </c>
      <c r="N313" s="1" t="b">
        <v>1</v>
      </c>
      <c r="O313" s="1" t="b">
        <v>0</v>
      </c>
      <c r="P313" s="1" t="s">
        <v>1</v>
      </c>
      <c r="Q313" s="1" t="s">
        <v>1</v>
      </c>
      <c r="R313" s="1" t="b">
        <v>0</v>
      </c>
      <c r="S313" s="1" t="s">
        <v>1</v>
      </c>
      <c r="T313" s="1" t="b">
        <v>1</v>
      </c>
      <c r="U313" s="1" t="b">
        <v>0</v>
      </c>
      <c r="V313" s="1" t="s">
        <v>1</v>
      </c>
      <c r="W313" s="1" t="s">
        <v>1</v>
      </c>
      <c r="X313" s="1" t="b">
        <v>0</v>
      </c>
      <c r="Y313" s="1" t="s">
        <v>459</v>
      </c>
      <c r="Z313" s="173">
        <v>999</v>
      </c>
    </row>
    <row r="314" spans="1:26" s="1" customFormat="1">
      <c r="A314" s="176" t="s">
        <v>454</v>
      </c>
      <c r="B314" s="173" t="s">
        <v>460</v>
      </c>
      <c r="C314" s="1">
        <v>2020</v>
      </c>
      <c r="D314" s="174" t="s">
        <v>461</v>
      </c>
      <c r="E314" s="177">
        <v>2019.288</v>
      </c>
      <c r="F314" s="178">
        <v>6</v>
      </c>
      <c r="G314" s="178">
        <v>6</v>
      </c>
      <c r="H314" s="175">
        <f t="shared" si="38"/>
        <v>2.019288</v>
      </c>
      <c r="I314" s="175">
        <f t="shared" si="39"/>
        <v>6.0000000000000001E-3</v>
      </c>
      <c r="J314" s="175">
        <f t="shared" si="40"/>
        <v>6.0000000000000001E-3</v>
      </c>
      <c r="K314" s="177">
        <v>347.528827987581</v>
      </c>
      <c r="L314" s="177">
        <v>64.307873447787983</v>
      </c>
      <c r="M314" s="177">
        <v>46.197295097204005</v>
      </c>
      <c r="N314" s="1" t="b">
        <v>1</v>
      </c>
      <c r="O314" s="1" t="b">
        <v>0</v>
      </c>
      <c r="P314" s="1" t="s">
        <v>1</v>
      </c>
      <c r="Q314" s="1" t="s">
        <v>1</v>
      </c>
      <c r="R314" s="1" t="b">
        <v>0</v>
      </c>
      <c r="S314" s="1" t="s">
        <v>1</v>
      </c>
      <c r="T314" s="1" t="b">
        <v>1</v>
      </c>
      <c r="U314" s="1" t="b">
        <v>0</v>
      </c>
      <c r="V314" s="1" t="s">
        <v>1</v>
      </c>
      <c r="W314" s="1" t="s">
        <v>1</v>
      </c>
      <c r="X314" s="1" t="b">
        <v>0</v>
      </c>
      <c r="Y314" s="1" t="s">
        <v>459</v>
      </c>
      <c r="Z314" s="177">
        <v>999</v>
      </c>
    </row>
    <row r="315" spans="1:26" s="1" customFormat="1">
      <c r="A315" s="172" t="s">
        <v>454</v>
      </c>
      <c r="B315" s="173" t="s">
        <v>460</v>
      </c>
      <c r="C315" s="1">
        <v>2020</v>
      </c>
      <c r="D315" s="174" t="s">
        <v>461</v>
      </c>
      <c r="E315" s="173">
        <v>2941.223</v>
      </c>
      <c r="F315" s="1">
        <v>6</v>
      </c>
      <c r="G315" s="1">
        <v>6</v>
      </c>
      <c r="H315" s="175">
        <f t="shared" si="38"/>
        <v>2.9412229999999999</v>
      </c>
      <c r="I315" s="175">
        <f t="shared" si="39"/>
        <v>6.0000000000000001E-3</v>
      </c>
      <c r="J315" s="175">
        <f t="shared" si="40"/>
        <v>6.0000000000000001E-3</v>
      </c>
      <c r="K315" s="173">
        <v>321.93693562422101</v>
      </c>
      <c r="L315" s="173">
        <v>60.943984366231007</v>
      </c>
      <c r="M315" s="173">
        <v>41.401798734996021</v>
      </c>
      <c r="N315" s="1" t="b">
        <v>1</v>
      </c>
      <c r="O315" s="1" t="b">
        <v>0</v>
      </c>
      <c r="P315" s="1" t="s">
        <v>1</v>
      </c>
      <c r="Q315" s="1" t="s">
        <v>1</v>
      </c>
      <c r="R315" s="1" t="b">
        <v>0</v>
      </c>
      <c r="S315" s="1" t="s">
        <v>1</v>
      </c>
      <c r="T315" s="1" t="b">
        <v>1</v>
      </c>
      <c r="U315" s="1" t="b">
        <v>0</v>
      </c>
      <c r="V315" s="1" t="s">
        <v>1</v>
      </c>
      <c r="W315" s="1" t="s">
        <v>1</v>
      </c>
      <c r="X315" s="1" t="b">
        <v>0</v>
      </c>
      <c r="Y315" s="1" t="s">
        <v>459</v>
      </c>
      <c r="Z315" s="173">
        <v>999</v>
      </c>
    </row>
    <row r="316" spans="1:26" s="1" customFormat="1">
      <c r="A316" s="172" t="s">
        <v>454</v>
      </c>
      <c r="B316" s="173" t="s">
        <v>460</v>
      </c>
      <c r="C316" s="1">
        <v>2020</v>
      </c>
      <c r="D316" s="174" t="s">
        <v>461</v>
      </c>
      <c r="E316" s="173">
        <v>3180.879089</v>
      </c>
      <c r="F316" s="1">
        <v>15</v>
      </c>
      <c r="G316" s="1">
        <v>15</v>
      </c>
      <c r="H316" s="175">
        <f t="shared" si="38"/>
        <v>3.1808790889999998</v>
      </c>
      <c r="I316" s="175">
        <f t="shared" si="39"/>
        <v>1.4999999999999999E-2</v>
      </c>
      <c r="J316" s="175">
        <f t="shared" si="40"/>
        <v>1.4999999999999999E-2</v>
      </c>
      <c r="K316" s="173">
        <v>270.32795868088499</v>
      </c>
      <c r="L316" s="173">
        <v>43.826389441913022</v>
      </c>
      <c r="M316" s="173">
        <v>32.563843941306004</v>
      </c>
      <c r="N316" s="1" t="b">
        <v>1</v>
      </c>
      <c r="O316" s="1" t="b">
        <v>0</v>
      </c>
      <c r="P316" s="1" t="s">
        <v>1</v>
      </c>
      <c r="Q316" s="1" t="s">
        <v>1</v>
      </c>
      <c r="R316" s="1" t="b">
        <v>0</v>
      </c>
      <c r="S316" s="1" t="s">
        <v>1</v>
      </c>
      <c r="T316" s="1" t="b">
        <v>1</v>
      </c>
      <c r="U316" s="1" t="b">
        <v>0</v>
      </c>
      <c r="V316" s="1" t="s">
        <v>1</v>
      </c>
      <c r="W316" s="1" t="s">
        <v>1</v>
      </c>
      <c r="X316" s="1" t="b">
        <v>0</v>
      </c>
      <c r="Y316" s="1" t="s">
        <v>459</v>
      </c>
      <c r="Z316" s="173">
        <v>999</v>
      </c>
    </row>
    <row r="317" spans="1:26" s="1" customFormat="1">
      <c r="A317" s="172" t="s">
        <v>454</v>
      </c>
      <c r="B317" s="173" t="s">
        <v>460</v>
      </c>
      <c r="C317" s="1">
        <v>2020</v>
      </c>
      <c r="D317" s="174" t="s">
        <v>461</v>
      </c>
      <c r="E317" s="173">
        <v>3204.404</v>
      </c>
      <c r="F317" s="1">
        <v>15</v>
      </c>
      <c r="G317" s="1">
        <v>15</v>
      </c>
      <c r="H317" s="175">
        <f t="shared" si="38"/>
        <v>3.2044039999999998</v>
      </c>
      <c r="I317" s="175">
        <f t="shared" si="39"/>
        <v>1.4999999999999999E-2</v>
      </c>
      <c r="J317" s="175">
        <f t="shared" si="40"/>
        <v>1.4999999999999999E-2</v>
      </c>
      <c r="K317" s="173">
        <v>338.29598660566501</v>
      </c>
      <c r="L317" s="173">
        <v>62.005000094007983</v>
      </c>
      <c r="M317" s="173">
        <v>45.761653913527027</v>
      </c>
      <c r="N317" s="1" t="b">
        <v>1</v>
      </c>
      <c r="O317" s="1" t="b">
        <v>0</v>
      </c>
      <c r="P317" s="1" t="s">
        <v>1</v>
      </c>
      <c r="Q317" s="1" t="s">
        <v>1</v>
      </c>
      <c r="R317" s="1" t="b">
        <v>0</v>
      </c>
      <c r="S317" s="1" t="s">
        <v>1</v>
      </c>
      <c r="T317" s="1" t="b">
        <v>1</v>
      </c>
      <c r="U317" s="1" t="b">
        <v>0</v>
      </c>
      <c r="V317" s="1" t="s">
        <v>1</v>
      </c>
      <c r="W317" s="1" t="s">
        <v>1</v>
      </c>
      <c r="X317" s="1" t="b">
        <v>0</v>
      </c>
      <c r="Y317" s="1" t="s">
        <v>459</v>
      </c>
      <c r="Z317" s="173">
        <v>999</v>
      </c>
    </row>
    <row r="318" spans="1:26" s="1" customFormat="1">
      <c r="A318" s="172" t="s">
        <v>454</v>
      </c>
      <c r="B318" s="173" t="s">
        <v>460</v>
      </c>
      <c r="C318" s="1">
        <v>2020</v>
      </c>
      <c r="D318" s="174" t="s">
        <v>461</v>
      </c>
      <c r="E318" s="173">
        <v>3235.1314849999999</v>
      </c>
      <c r="F318" s="1">
        <v>15</v>
      </c>
      <c r="G318" s="1">
        <v>15</v>
      </c>
      <c r="H318" s="175">
        <f t="shared" si="38"/>
        <v>3.2351314849999997</v>
      </c>
      <c r="I318" s="175">
        <f t="shared" si="39"/>
        <v>1.4999999999999999E-2</v>
      </c>
      <c r="J318" s="175">
        <f t="shared" si="40"/>
        <v>1.4999999999999999E-2</v>
      </c>
      <c r="K318" s="173">
        <v>320.45052890419902</v>
      </c>
      <c r="L318" s="173">
        <v>50.56507054568101</v>
      </c>
      <c r="M318" s="173">
        <v>39.157075055766029</v>
      </c>
      <c r="N318" s="1" t="b">
        <v>1</v>
      </c>
      <c r="O318" s="1" t="b">
        <v>0</v>
      </c>
      <c r="P318" s="1" t="s">
        <v>1</v>
      </c>
      <c r="Q318" s="1" t="s">
        <v>1</v>
      </c>
      <c r="R318" s="1" t="b">
        <v>0</v>
      </c>
      <c r="S318" s="1" t="s">
        <v>1</v>
      </c>
      <c r="T318" s="1" t="b">
        <v>1</v>
      </c>
      <c r="U318" s="1" t="b">
        <v>0</v>
      </c>
      <c r="V318" s="1" t="s">
        <v>1</v>
      </c>
      <c r="W318" s="1" t="s">
        <v>1</v>
      </c>
      <c r="X318" s="1" t="b">
        <v>0</v>
      </c>
      <c r="Y318" s="1" t="s">
        <v>459</v>
      </c>
      <c r="Z318" s="173">
        <v>999</v>
      </c>
    </row>
    <row r="319" spans="1:26" s="1" customFormat="1">
      <c r="A319" s="172" t="s">
        <v>454</v>
      </c>
      <c r="B319" s="173" t="s">
        <v>460</v>
      </c>
      <c r="C319" s="1">
        <v>2020</v>
      </c>
      <c r="D319" s="174" t="s">
        <v>461</v>
      </c>
      <c r="E319" s="173">
        <v>4003.1770000000001</v>
      </c>
      <c r="F319" s="1">
        <v>30</v>
      </c>
      <c r="G319" s="1">
        <v>30</v>
      </c>
      <c r="H319" s="175">
        <f t="shared" si="38"/>
        <v>4.003177</v>
      </c>
      <c r="I319" s="175">
        <f t="shared" si="39"/>
        <v>0.03</v>
      </c>
      <c r="J319" s="175">
        <f t="shared" si="40"/>
        <v>0.03</v>
      </c>
      <c r="K319" s="173">
        <v>386.24815479597203</v>
      </c>
      <c r="L319" s="173">
        <v>62.57897572501895</v>
      </c>
      <c r="M319" s="173">
        <v>58.895063862765028</v>
      </c>
      <c r="N319" s="1" t="b">
        <v>1</v>
      </c>
      <c r="O319" s="1" t="b">
        <v>0</v>
      </c>
      <c r="P319" s="1" t="s">
        <v>1</v>
      </c>
      <c r="Q319" s="1" t="s">
        <v>1</v>
      </c>
      <c r="R319" s="1" t="b">
        <v>0</v>
      </c>
      <c r="S319" s="1" t="s">
        <v>1</v>
      </c>
      <c r="T319" s="1" t="b">
        <v>1</v>
      </c>
      <c r="U319" s="1" t="b">
        <v>0</v>
      </c>
      <c r="V319" s="1" t="s">
        <v>1</v>
      </c>
      <c r="W319" s="1" t="s">
        <v>1</v>
      </c>
      <c r="X319" s="1" t="b">
        <v>0</v>
      </c>
      <c r="Y319" s="1" t="s">
        <v>459</v>
      </c>
      <c r="Z319" s="173">
        <v>999</v>
      </c>
    </row>
    <row r="320" spans="1:26" s="1" customFormat="1">
      <c r="A320" s="172" t="s">
        <v>454</v>
      </c>
      <c r="B320" s="173" t="s">
        <v>460</v>
      </c>
      <c r="C320" s="1">
        <v>2020</v>
      </c>
      <c r="D320" s="174" t="s">
        <v>461</v>
      </c>
      <c r="E320" s="173">
        <v>4225.7089999999998</v>
      </c>
      <c r="F320" s="1">
        <v>30</v>
      </c>
      <c r="G320" s="1">
        <v>30</v>
      </c>
      <c r="H320" s="175">
        <f t="shared" si="38"/>
        <v>4.2257090000000002</v>
      </c>
      <c r="I320" s="175">
        <f t="shared" si="39"/>
        <v>0.03</v>
      </c>
      <c r="J320" s="175">
        <f t="shared" si="40"/>
        <v>0.03</v>
      </c>
      <c r="K320" s="173">
        <v>364.47507609144901</v>
      </c>
      <c r="L320" s="173">
        <v>62.359485434552994</v>
      </c>
      <c r="M320" s="173">
        <v>53.705885069107012</v>
      </c>
      <c r="N320" s="1" t="b">
        <v>1</v>
      </c>
      <c r="O320" s="1" t="b">
        <v>0</v>
      </c>
      <c r="P320" s="1" t="s">
        <v>1</v>
      </c>
      <c r="Q320" s="1" t="s">
        <v>1</v>
      </c>
      <c r="R320" s="1" t="b">
        <v>0</v>
      </c>
      <c r="S320" s="1" t="s">
        <v>1</v>
      </c>
      <c r="T320" s="1" t="b">
        <v>1</v>
      </c>
      <c r="U320" s="1" t="b">
        <v>0</v>
      </c>
      <c r="V320" s="1" t="s">
        <v>1</v>
      </c>
      <c r="W320" s="1" t="s">
        <v>1</v>
      </c>
      <c r="X320" s="1" t="b">
        <v>0</v>
      </c>
      <c r="Y320" s="1" t="s">
        <v>459</v>
      </c>
      <c r="Z320" s="173">
        <v>999</v>
      </c>
    </row>
    <row r="321" spans="1:32">
      <c r="A321" t="s">
        <v>454</v>
      </c>
      <c r="B321" t="s">
        <v>456</v>
      </c>
      <c r="C321">
        <v>2018</v>
      </c>
      <c r="D321" t="s">
        <v>457</v>
      </c>
      <c r="E321" s="58">
        <v>1384</v>
      </c>
      <c r="F321">
        <v>6</v>
      </c>
      <c r="G321">
        <v>6</v>
      </c>
      <c r="H321" s="58">
        <f t="shared" ref="H321:H377" si="41">E321/1000</f>
        <v>1.3839999999999999</v>
      </c>
      <c r="I321" s="58">
        <f t="shared" ref="I321:I377" si="42">F321/1000</f>
        <v>6.0000000000000001E-3</v>
      </c>
      <c r="J321" s="58">
        <f t="shared" ref="J321:J377" si="43">G321/1000</f>
        <v>6.0000000000000001E-3</v>
      </c>
      <c r="K321" s="13">
        <v>213.77600000000001</v>
      </c>
      <c r="L321" s="13">
        <v>20.920722693061993</v>
      </c>
      <c r="M321" s="13">
        <v>20.265660536977357</v>
      </c>
      <c r="N321" t="b">
        <v>0</v>
      </c>
      <c r="O321" t="b">
        <v>0</v>
      </c>
      <c r="P321" t="s">
        <v>1</v>
      </c>
      <c r="Q321" s="59" t="s">
        <v>1</v>
      </c>
      <c r="R321" t="b">
        <v>1</v>
      </c>
      <c r="S321" t="s">
        <v>458</v>
      </c>
      <c r="T321" t="b">
        <v>1</v>
      </c>
      <c r="U321" t="b">
        <v>0</v>
      </c>
      <c r="V321" t="s">
        <v>1</v>
      </c>
      <c r="W321" t="s">
        <v>1</v>
      </c>
      <c r="X321" t="b">
        <v>0</v>
      </c>
      <c r="Y321" t="s">
        <v>459</v>
      </c>
      <c r="Z321">
        <v>668</v>
      </c>
      <c r="AF321" s="1"/>
    </row>
    <row r="322" spans="1:32">
      <c r="A322" t="s">
        <v>454</v>
      </c>
      <c r="B322" t="s">
        <v>456</v>
      </c>
      <c r="C322">
        <v>2018</v>
      </c>
      <c r="D322" t="s">
        <v>457</v>
      </c>
      <c r="E322" s="58">
        <v>1392.666667</v>
      </c>
      <c r="F322">
        <v>6</v>
      </c>
      <c r="G322">
        <v>6</v>
      </c>
      <c r="H322" s="58">
        <f t="shared" si="41"/>
        <v>1.3926666669999999</v>
      </c>
      <c r="I322" s="58">
        <f t="shared" si="42"/>
        <v>6.0000000000000001E-3</v>
      </c>
      <c r="J322" s="58">
        <f t="shared" si="43"/>
        <v>6.0000000000000001E-3</v>
      </c>
      <c r="K322" s="13">
        <v>282.13299999999998</v>
      </c>
      <c r="L322" s="13">
        <v>34.234877493573755</v>
      </c>
      <c r="M322" s="13">
        <v>32.13144017936321</v>
      </c>
      <c r="N322" t="b">
        <v>0</v>
      </c>
      <c r="O322" t="b">
        <v>0</v>
      </c>
      <c r="P322" t="s">
        <v>1</v>
      </c>
      <c r="Q322" s="59" t="s">
        <v>1</v>
      </c>
      <c r="R322" t="b">
        <v>1</v>
      </c>
      <c r="S322" t="s">
        <v>458</v>
      </c>
      <c r="T322" t="b">
        <v>1</v>
      </c>
      <c r="U322" t="b">
        <v>0</v>
      </c>
      <c r="V322" t="s">
        <v>1</v>
      </c>
      <c r="W322" t="s">
        <v>1</v>
      </c>
      <c r="X322" t="b">
        <v>0</v>
      </c>
      <c r="Y322" t="s">
        <v>459</v>
      </c>
      <c r="Z322">
        <v>668</v>
      </c>
      <c r="AF322" s="1"/>
    </row>
    <row r="323" spans="1:32">
      <c r="A323" t="s">
        <v>454</v>
      </c>
      <c r="B323" t="s">
        <v>456</v>
      </c>
      <c r="C323">
        <v>2018</v>
      </c>
      <c r="D323" t="s">
        <v>457</v>
      </c>
      <c r="E323" s="58">
        <v>1397.333333</v>
      </c>
      <c r="F323">
        <v>6</v>
      </c>
      <c r="G323">
        <v>6</v>
      </c>
      <c r="H323" s="58">
        <f t="shared" si="41"/>
        <v>1.397333333</v>
      </c>
      <c r="I323" s="58">
        <f t="shared" si="42"/>
        <v>6.0000000000000001E-3</v>
      </c>
      <c r="J323" s="58">
        <f t="shared" si="43"/>
        <v>6.0000000000000001E-3</v>
      </c>
      <c r="K323" s="13">
        <v>271.12799999999999</v>
      </c>
      <c r="L323" s="13">
        <v>27.411002134179636</v>
      </c>
      <c r="M323" s="13">
        <v>26.209377005186493</v>
      </c>
      <c r="N323" t="b">
        <v>0</v>
      </c>
      <c r="O323" t="b">
        <v>0</v>
      </c>
      <c r="P323" t="s">
        <v>1</v>
      </c>
      <c r="Q323" s="59" t="s">
        <v>1</v>
      </c>
      <c r="R323" t="b">
        <v>1</v>
      </c>
      <c r="S323" t="s">
        <v>458</v>
      </c>
      <c r="T323" t="b">
        <v>1</v>
      </c>
      <c r="U323" t="b">
        <v>0</v>
      </c>
      <c r="V323" t="s">
        <v>1</v>
      </c>
      <c r="W323" t="s">
        <v>1</v>
      </c>
      <c r="X323" t="b">
        <v>0</v>
      </c>
      <c r="Y323" t="s">
        <v>459</v>
      </c>
      <c r="Z323">
        <v>668</v>
      </c>
      <c r="AF323" s="1"/>
    </row>
    <row r="324" spans="1:32">
      <c r="A324" t="s">
        <v>454</v>
      </c>
      <c r="B324" t="s">
        <v>456</v>
      </c>
      <c r="C324">
        <v>2018</v>
      </c>
      <c r="D324" t="s">
        <v>457</v>
      </c>
      <c r="E324" s="58">
        <v>1402</v>
      </c>
      <c r="F324">
        <v>6</v>
      </c>
      <c r="G324">
        <v>6</v>
      </c>
      <c r="H324" s="58">
        <f t="shared" si="41"/>
        <v>1.4019999999999999</v>
      </c>
      <c r="I324" s="58">
        <f t="shared" si="42"/>
        <v>6.0000000000000001E-3</v>
      </c>
      <c r="J324" s="58">
        <f t="shared" si="43"/>
        <v>6.0000000000000001E-3</v>
      </c>
      <c r="K324" s="13">
        <v>320.137</v>
      </c>
      <c r="L324" s="13">
        <v>37.957717067811082</v>
      </c>
      <c r="M324" s="13">
        <v>35.119146786332955</v>
      </c>
      <c r="N324" t="b">
        <v>0</v>
      </c>
      <c r="O324" t="b">
        <v>0</v>
      </c>
      <c r="P324" t="s">
        <v>1</v>
      </c>
      <c r="Q324" s="59" t="s">
        <v>1</v>
      </c>
      <c r="R324" t="b">
        <v>1</v>
      </c>
      <c r="S324" t="s">
        <v>458</v>
      </c>
      <c r="T324" t="b">
        <v>1</v>
      </c>
      <c r="U324" t="b">
        <v>0</v>
      </c>
      <c r="V324" t="s">
        <v>1</v>
      </c>
      <c r="W324" t="s">
        <v>1</v>
      </c>
      <c r="X324" t="b">
        <v>0</v>
      </c>
      <c r="Y324" t="s">
        <v>459</v>
      </c>
      <c r="Z324">
        <v>668</v>
      </c>
      <c r="AF324" s="1"/>
    </row>
    <row r="325" spans="1:32">
      <c r="A325" t="s">
        <v>454</v>
      </c>
      <c r="B325" t="s">
        <v>456</v>
      </c>
      <c r="C325">
        <v>2018</v>
      </c>
      <c r="D325" t="s">
        <v>457</v>
      </c>
      <c r="E325" s="58">
        <v>1408</v>
      </c>
      <c r="F325">
        <v>6</v>
      </c>
      <c r="G325">
        <v>6</v>
      </c>
      <c r="H325" s="58">
        <f t="shared" si="41"/>
        <v>1.4079999999999999</v>
      </c>
      <c r="I325" s="58">
        <f t="shared" si="42"/>
        <v>6.0000000000000001E-3</v>
      </c>
      <c r="J325" s="58">
        <f t="shared" si="43"/>
        <v>6.0000000000000001E-3</v>
      </c>
      <c r="K325" s="13">
        <v>326.762</v>
      </c>
      <c r="L325" s="13">
        <v>57.860130720557507</v>
      </c>
      <c r="M325" s="13">
        <v>50.614349378412463</v>
      </c>
      <c r="N325" t="b">
        <v>0</v>
      </c>
      <c r="O325" t="b">
        <v>0</v>
      </c>
      <c r="P325" t="s">
        <v>1</v>
      </c>
      <c r="Q325" s="59" t="s">
        <v>1</v>
      </c>
      <c r="R325" t="b">
        <v>1</v>
      </c>
      <c r="S325" t="s">
        <v>458</v>
      </c>
      <c r="T325" t="b">
        <v>1</v>
      </c>
      <c r="U325" t="b">
        <v>0</v>
      </c>
      <c r="V325" t="s">
        <v>1</v>
      </c>
      <c r="W325" t="s">
        <v>1</v>
      </c>
      <c r="X325" t="b">
        <v>0</v>
      </c>
      <c r="Y325" t="s">
        <v>459</v>
      </c>
      <c r="Z325">
        <v>668</v>
      </c>
      <c r="AF325" s="1"/>
    </row>
    <row r="326" spans="1:32">
      <c r="A326" t="s">
        <v>454</v>
      </c>
      <c r="B326" t="s">
        <v>456</v>
      </c>
      <c r="C326">
        <v>2018</v>
      </c>
      <c r="D326" t="s">
        <v>457</v>
      </c>
      <c r="E326" s="58">
        <v>1414</v>
      </c>
      <c r="F326">
        <v>6</v>
      </c>
      <c r="G326">
        <v>6</v>
      </c>
      <c r="H326" s="58">
        <f t="shared" si="41"/>
        <v>1.4139999999999999</v>
      </c>
      <c r="I326" s="58">
        <f t="shared" si="42"/>
        <v>6.0000000000000001E-3</v>
      </c>
      <c r="J326" s="58">
        <f t="shared" si="43"/>
        <v>6.0000000000000001E-3</v>
      </c>
      <c r="K326" s="13">
        <v>260.38799999999998</v>
      </c>
      <c r="L326" s="13">
        <v>26.7047322023645</v>
      </c>
      <c r="M326" s="13">
        <v>25.559321176431855</v>
      </c>
      <c r="N326" t="b">
        <v>0</v>
      </c>
      <c r="O326" t="b">
        <v>0</v>
      </c>
      <c r="P326" t="s">
        <v>1</v>
      </c>
      <c r="Q326" s="59" t="s">
        <v>1</v>
      </c>
      <c r="R326" t="b">
        <v>1</v>
      </c>
      <c r="S326" t="s">
        <v>458</v>
      </c>
      <c r="T326" t="b">
        <v>1</v>
      </c>
      <c r="U326" t="b">
        <v>0</v>
      </c>
      <c r="V326" t="s">
        <v>1</v>
      </c>
      <c r="W326" t="s">
        <v>1</v>
      </c>
      <c r="X326" t="b">
        <v>0</v>
      </c>
      <c r="Y326" t="s">
        <v>459</v>
      </c>
      <c r="Z326">
        <v>668</v>
      </c>
      <c r="AF326" s="1"/>
    </row>
    <row r="327" spans="1:32">
      <c r="A327" t="s">
        <v>454</v>
      </c>
      <c r="B327" t="s">
        <v>456</v>
      </c>
      <c r="C327">
        <v>2018</v>
      </c>
      <c r="D327" t="s">
        <v>457</v>
      </c>
      <c r="E327" s="58">
        <v>1420</v>
      </c>
      <c r="F327">
        <v>6</v>
      </c>
      <c r="G327">
        <v>6</v>
      </c>
      <c r="H327" s="58">
        <f t="shared" si="41"/>
        <v>1.42</v>
      </c>
      <c r="I327" s="58">
        <f t="shared" si="42"/>
        <v>6.0000000000000001E-3</v>
      </c>
      <c r="J327" s="58">
        <f t="shared" si="43"/>
        <v>6.0000000000000001E-3</v>
      </c>
      <c r="K327" s="13">
        <v>200.673</v>
      </c>
      <c r="L327" s="13">
        <v>23.403287098183434</v>
      </c>
      <c r="M327" s="13">
        <v>22.342186173246347</v>
      </c>
      <c r="N327" t="b">
        <v>0</v>
      </c>
      <c r="O327" t="b">
        <v>0</v>
      </c>
      <c r="P327" t="s">
        <v>1</v>
      </c>
      <c r="Q327" s="59" t="s">
        <v>1</v>
      </c>
      <c r="R327" t="b">
        <v>1</v>
      </c>
      <c r="S327" t="s">
        <v>458</v>
      </c>
      <c r="T327" t="b">
        <v>1</v>
      </c>
      <c r="U327" t="b">
        <v>0</v>
      </c>
      <c r="V327" t="s">
        <v>1</v>
      </c>
      <c r="W327" t="s">
        <v>1</v>
      </c>
      <c r="X327" t="b">
        <v>0</v>
      </c>
      <c r="Y327" t="s">
        <v>459</v>
      </c>
      <c r="Z327">
        <v>668</v>
      </c>
      <c r="AF327" s="1"/>
    </row>
    <row r="328" spans="1:32">
      <c r="A328" t="s">
        <v>454</v>
      </c>
      <c r="B328" t="s">
        <v>456</v>
      </c>
      <c r="C328">
        <v>2018</v>
      </c>
      <c r="D328" t="s">
        <v>457</v>
      </c>
      <c r="E328" s="58">
        <v>1425.166667</v>
      </c>
      <c r="F328">
        <v>6</v>
      </c>
      <c r="G328">
        <v>6</v>
      </c>
      <c r="H328" s="58">
        <f t="shared" si="41"/>
        <v>1.4251666670000001</v>
      </c>
      <c r="I328" s="58">
        <f t="shared" si="42"/>
        <v>6.0000000000000001E-3</v>
      </c>
      <c r="J328" s="58">
        <f t="shared" si="43"/>
        <v>6.0000000000000001E-3</v>
      </c>
      <c r="K328" s="13">
        <v>234.166</v>
      </c>
      <c r="L328" s="13">
        <v>24.2685550043673</v>
      </c>
      <c r="M328" s="13">
        <v>23.287075449699554</v>
      </c>
      <c r="N328" t="b">
        <v>0</v>
      </c>
      <c r="O328" t="b">
        <v>0</v>
      </c>
      <c r="P328" t="s">
        <v>1</v>
      </c>
      <c r="Q328" s="59" t="s">
        <v>1</v>
      </c>
      <c r="R328" t="b">
        <v>1</v>
      </c>
      <c r="S328" t="s">
        <v>458</v>
      </c>
      <c r="T328" t="b">
        <v>1</v>
      </c>
      <c r="U328" t="b">
        <v>0</v>
      </c>
      <c r="V328" t="s">
        <v>1</v>
      </c>
      <c r="W328" t="s">
        <v>1</v>
      </c>
      <c r="X328" t="b">
        <v>0</v>
      </c>
      <c r="Y328" t="s">
        <v>459</v>
      </c>
      <c r="Z328">
        <v>668</v>
      </c>
      <c r="AF328" s="1"/>
    </row>
    <row r="329" spans="1:32">
      <c r="A329" t="s">
        <v>454</v>
      </c>
      <c r="B329" t="s">
        <v>456</v>
      </c>
      <c r="C329">
        <v>2018</v>
      </c>
      <c r="D329" t="s">
        <v>457</v>
      </c>
      <c r="E329" s="58">
        <v>1430.333333</v>
      </c>
      <c r="F329">
        <v>6</v>
      </c>
      <c r="G329">
        <v>6</v>
      </c>
      <c r="H329" s="58">
        <f t="shared" si="41"/>
        <v>1.4303333330000001</v>
      </c>
      <c r="I329" s="58">
        <f t="shared" si="42"/>
        <v>6.0000000000000001E-3</v>
      </c>
      <c r="J329" s="58">
        <f t="shared" si="43"/>
        <v>6.0000000000000001E-3</v>
      </c>
      <c r="K329" s="13">
        <v>225.68700000000001</v>
      </c>
      <c r="L329" s="13">
        <v>26.349896906819165</v>
      </c>
      <c r="M329" s="13">
        <v>24.987610670090127</v>
      </c>
      <c r="N329" t="b">
        <v>0</v>
      </c>
      <c r="O329" t="b">
        <v>0</v>
      </c>
      <c r="P329" t="s">
        <v>1</v>
      </c>
      <c r="Q329" s="59" t="s">
        <v>1</v>
      </c>
      <c r="R329" t="b">
        <v>1</v>
      </c>
      <c r="S329" t="s">
        <v>458</v>
      </c>
      <c r="T329" t="b">
        <v>1</v>
      </c>
      <c r="U329" t="b">
        <v>0</v>
      </c>
      <c r="V329" t="s">
        <v>1</v>
      </c>
      <c r="W329" t="s">
        <v>1</v>
      </c>
      <c r="X329" t="b">
        <v>0</v>
      </c>
      <c r="Y329" t="s">
        <v>459</v>
      </c>
      <c r="Z329">
        <v>668</v>
      </c>
      <c r="AF329" s="1"/>
    </row>
    <row r="330" spans="1:32">
      <c r="A330" t="s">
        <v>454</v>
      </c>
      <c r="B330" t="s">
        <v>456</v>
      </c>
      <c r="C330">
        <v>2018</v>
      </c>
      <c r="D330" t="s">
        <v>457</v>
      </c>
      <c r="E330" s="58">
        <v>1435.5</v>
      </c>
      <c r="F330">
        <v>6</v>
      </c>
      <c r="G330">
        <v>6</v>
      </c>
      <c r="H330" s="58">
        <f t="shared" si="41"/>
        <v>1.4355</v>
      </c>
      <c r="I330" s="58">
        <f t="shared" si="42"/>
        <v>6.0000000000000001E-3</v>
      </c>
      <c r="J330" s="58">
        <f t="shared" si="43"/>
        <v>6.0000000000000001E-3</v>
      </c>
      <c r="K330" s="13">
        <v>241.78700000000001</v>
      </c>
      <c r="L330" s="13">
        <v>44.361819653841991</v>
      </c>
      <c r="M330" s="13">
        <v>38.796864177404871</v>
      </c>
      <c r="N330" t="b">
        <v>0</v>
      </c>
      <c r="O330" t="b">
        <v>0</v>
      </c>
      <c r="P330" t="s">
        <v>1</v>
      </c>
      <c r="Q330" s="59" t="s">
        <v>1</v>
      </c>
      <c r="R330" t="b">
        <v>1</v>
      </c>
      <c r="S330" t="s">
        <v>458</v>
      </c>
      <c r="T330" t="b">
        <v>1</v>
      </c>
      <c r="U330" t="b">
        <v>0</v>
      </c>
      <c r="V330" t="s">
        <v>1</v>
      </c>
      <c r="W330" t="s">
        <v>1</v>
      </c>
      <c r="X330" t="b">
        <v>0</v>
      </c>
      <c r="Y330" t="s">
        <v>459</v>
      </c>
      <c r="Z330">
        <v>668</v>
      </c>
      <c r="AF330" s="1"/>
    </row>
    <row r="331" spans="1:32">
      <c r="A331" t="s">
        <v>454</v>
      </c>
      <c r="B331" t="s">
        <v>456</v>
      </c>
      <c r="C331">
        <v>2018</v>
      </c>
      <c r="D331" t="s">
        <v>457</v>
      </c>
      <c r="E331" s="58">
        <v>1440.666667</v>
      </c>
      <c r="F331">
        <v>6</v>
      </c>
      <c r="G331">
        <v>6</v>
      </c>
      <c r="H331" s="58">
        <f t="shared" si="41"/>
        <v>1.4406666669999999</v>
      </c>
      <c r="I331" s="58">
        <f t="shared" si="42"/>
        <v>6.0000000000000001E-3</v>
      </c>
      <c r="J331" s="58">
        <f t="shared" si="43"/>
        <v>6.0000000000000001E-3</v>
      </c>
      <c r="K331" s="13">
        <v>284.80399999999997</v>
      </c>
      <c r="L331" s="13">
        <v>30.627516304787143</v>
      </c>
      <c r="M331" s="13">
        <v>29.099496610766248</v>
      </c>
      <c r="N331" t="b">
        <v>0</v>
      </c>
      <c r="O331" t="b">
        <v>0</v>
      </c>
      <c r="P331" t="s">
        <v>1</v>
      </c>
      <c r="Q331" s="59" t="s">
        <v>1</v>
      </c>
      <c r="R331" t="b">
        <v>1</v>
      </c>
      <c r="S331" t="s">
        <v>458</v>
      </c>
      <c r="T331" t="b">
        <v>1</v>
      </c>
      <c r="U331" t="b">
        <v>0</v>
      </c>
      <c r="V331" t="s">
        <v>1</v>
      </c>
      <c r="W331" t="s">
        <v>1</v>
      </c>
      <c r="X331" t="b">
        <v>0</v>
      </c>
      <c r="Y331" t="s">
        <v>459</v>
      </c>
      <c r="Z331">
        <v>668</v>
      </c>
      <c r="AF331" s="1"/>
    </row>
    <row r="332" spans="1:32">
      <c r="A332" t="s">
        <v>454</v>
      </c>
      <c r="B332" t="s">
        <v>456</v>
      </c>
      <c r="C332">
        <v>2018</v>
      </c>
      <c r="D332" t="s">
        <v>457</v>
      </c>
      <c r="E332" s="58">
        <v>1445.833333</v>
      </c>
      <c r="F332">
        <v>6</v>
      </c>
      <c r="G332">
        <v>6</v>
      </c>
      <c r="H332" s="58">
        <f t="shared" si="41"/>
        <v>1.4458333329999999</v>
      </c>
      <c r="I332" s="58">
        <f t="shared" si="42"/>
        <v>6.0000000000000001E-3</v>
      </c>
      <c r="J332" s="58">
        <f t="shared" si="43"/>
        <v>6.0000000000000001E-3</v>
      </c>
      <c r="K332" s="13">
        <v>286.56900000000002</v>
      </c>
      <c r="L332" s="13">
        <v>35.197142881205558</v>
      </c>
      <c r="M332" s="13">
        <v>32.99316067005406</v>
      </c>
      <c r="N332" t="b">
        <v>0</v>
      </c>
      <c r="O332" t="b">
        <v>0</v>
      </c>
      <c r="P332" t="s">
        <v>1</v>
      </c>
      <c r="Q332" s="59" t="s">
        <v>1</v>
      </c>
      <c r="R332" t="b">
        <v>1</v>
      </c>
      <c r="S332" t="s">
        <v>458</v>
      </c>
      <c r="T332" t="b">
        <v>1</v>
      </c>
      <c r="U332" t="b">
        <v>0</v>
      </c>
      <c r="V332" t="s">
        <v>1</v>
      </c>
      <c r="W332" t="s">
        <v>1</v>
      </c>
      <c r="X332" t="b">
        <v>0</v>
      </c>
      <c r="Y332" t="s">
        <v>459</v>
      </c>
      <c r="Z332">
        <v>668</v>
      </c>
      <c r="AF332" s="1"/>
    </row>
    <row r="333" spans="1:32">
      <c r="A333" t="s">
        <v>454</v>
      </c>
      <c r="B333" t="s">
        <v>456</v>
      </c>
      <c r="C333">
        <v>2018</v>
      </c>
      <c r="D333" t="s">
        <v>457</v>
      </c>
      <c r="E333" s="58">
        <v>1451.025316</v>
      </c>
      <c r="F333">
        <v>6</v>
      </c>
      <c r="G333">
        <v>6</v>
      </c>
      <c r="H333" s="58">
        <f t="shared" si="41"/>
        <v>1.451025316</v>
      </c>
      <c r="I333" s="58">
        <f t="shared" si="42"/>
        <v>6.0000000000000001E-3</v>
      </c>
      <c r="J333" s="58">
        <f t="shared" si="43"/>
        <v>6.0000000000000001E-3</v>
      </c>
      <c r="K333" s="13">
        <v>256.36900000000003</v>
      </c>
      <c r="L333" s="13">
        <v>44.705346190360686</v>
      </c>
      <c r="M333" s="13">
        <v>39.476594673299836</v>
      </c>
      <c r="N333" t="b">
        <v>0</v>
      </c>
      <c r="O333" t="b">
        <v>0</v>
      </c>
      <c r="P333" t="s">
        <v>1</v>
      </c>
      <c r="Q333" s="59" t="s">
        <v>1</v>
      </c>
      <c r="R333" t="b">
        <v>1</v>
      </c>
      <c r="S333" t="s">
        <v>458</v>
      </c>
      <c r="T333" t="b">
        <v>1</v>
      </c>
      <c r="U333" t="b">
        <v>0</v>
      </c>
      <c r="V333" t="s">
        <v>1</v>
      </c>
      <c r="W333" t="s">
        <v>1</v>
      </c>
      <c r="X333" t="b">
        <v>0</v>
      </c>
      <c r="Y333" t="s">
        <v>459</v>
      </c>
      <c r="Z333">
        <v>668</v>
      </c>
      <c r="AF333" s="1"/>
    </row>
    <row r="334" spans="1:32">
      <c r="A334" t="s">
        <v>454</v>
      </c>
      <c r="B334" t="s">
        <v>456</v>
      </c>
      <c r="C334">
        <v>2018</v>
      </c>
      <c r="D334" t="s">
        <v>457</v>
      </c>
      <c r="E334" s="58">
        <v>1455.522152</v>
      </c>
      <c r="F334">
        <v>6</v>
      </c>
      <c r="G334">
        <v>6</v>
      </c>
      <c r="H334" s="58">
        <f t="shared" si="41"/>
        <v>1.4555221519999999</v>
      </c>
      <c r="I334" s="58">
        <f t="shared" si="42"/>
        <v>6.0000000000000001E-3</v>
      </c>
      <c r="J334" s="58">
        <f t="shared" si="43"/>
        <v>6.0000000000000001E-3</v>
      </c>
      <c r="K334" s="13">
        <v>237.01499999999999</v>
      </c>
      <c r="L334" s="13">
        <v>25.641222650256005</v>
      </c>
      <c r="M334" s="13">
        <v>24.49799710180401</v>
      </c>
      <c r="N334" t="b">
        <v>0</v>
      </c>
      <c r="O334" t="b">
        <v>0</v>
      </c>
      <c r="P334" t="s">
        <v>1</v>
      </c>
      <c r="Q334" s="59" t="s">
        <v>1</v>
      </c>
      <c r="R334" t="b">
        <v>1</v>
      </c>
      <c r="S334" t="s">
        <v>458</v>
      </c>
      <c r="T334" t="b">
        <v>1</v>
      </c>
      <c r="U334" t="b">
        <v>0</v>
      </c>
      <c r="V334" t="s">
        <v>1</v>
      </c>
      <c r="W334" t="s">
        <v>1</v>
      </c>
      <c r="X334" t="b">
        <v>0</v>
      </c>
      <c r="Y334" t="s">
        <v>459</v>
      </c>
      <c r="Z334">
        <v>668</v>
      </c>
      <c r="AF334" s="1"/>
    </row>
    <row r="335" spans="1:32">
      <c r="A335" t="s">
        <v>454</v>
      </c>
      <c r="B335" t="s">
        <v>456</v>
      </c>
      <c r="C335">
        <v>2018</v>
      </c>
      <c r="D335" t="s">
        <v>457</v>
      </c>
      <c r="E335" s="58">
        <v>1459.3765820000001</v>
      </c>
      <c r="F335">
        <v>6</v>
      </c>
      <c r="G335">
        <v>6</v>
      </c>
      <c r="H335" s="58">
        <f t="shared" si="41"/>
        <v>1.4593765820000002</v>
      </c>
      <c r="I335" s="58">
        <f t="shared" si="42"/>
        <v>6.0000000000000001E-3</v>
      </c>
      <c r="J335" s="58">
        <f t="shared" si="43"/>
        <v>6.0000000000000001E-3</v>
      </c>
      <c r="K335" s="13">
        <v>260.601</v>
      </c>
      <c r="L335" s="13">
        <v>27.420372827516402</v>
      </c>
      <c r="M335" s="13">
        <v>26.213399913021593</v>
      </c>
      <c r="N335" t="b">
        <v>0</v>
      </c>
      <c r="O335" t="b">
        <v>0</v>
      </c>
      <c r="P335" t="s">
        <v>1</v>
      </c>
      <c r="Q335" s="59" t="s">
        <v>1</v>
      </c>
      <c r="R335" t="b">
        <v>1</v>
      </c>
      <c r="S335" t="s">
        <v>458</v>
      </c>
      <c r="T335" t="b">
        <v>1</v>
      </c>
      <c r="U335" t="b">
        <v>0</v>
      </c>
      <c r="V335" t="s">
        <v>1</v>
      </c>
      <c r="W335" t="s">
        <v>1</v>
      </c>
      <c r="X335" t="b">
        <v>0</v>
      </c>
      <c r="Y335" t="s">
        <v>459</v>
      </c>
      <c r="Z335">
        <v>668</v>
      </c>
      <c r="AF335" s="1"/>
    </row>
    <row r="336" spans="1:32">
      <c r="A336" t="s">
        <v>454</v>
      </c>
      <c r="B336" t="s">
        <v>456</v>
      </c>
      <c r="C336">
        <v>2018</v>
      </c>
      <c r="D336" t="s">
        <v>457</v>
      </c>
      <c r="E336" s="58">
        <v>1464.515823</v>
      </c>
      <c r="F336">
        <v>6</v>
      </c>
      <c r="G336">
        <v>6</v>
      </c>
      <c r="H336" s="58">
        <f t="shared" si="41"/>
        <v>1.4645158229999999</v>
      </c>
      <c r="I336" s="58">
        <f t="shared" si="42"/>
        <v>6.0000000000000001E-3</v>
      </c>
      <c r="J336" s="58">
        <f t="shared" si="43"/>
        <v>6.0000000000000001E-3</v>
      </c>
      <c r="K336" s="13">
        <v>248.78899999999999</v>
      </c>
      <c r="L336" s="13">
        <v>25.025362634735206</v>
      </c>
      <c r="M336" s="13">
        <v>24.043942417997897</v>
      </c>
      <c r="N336" t="b">
        <v>0</v>
      </c>
      <c r="O336" t="b">
        <v>0</v>
      </c>
      <c r="P336" t="s">
        <v>1</v>
      </c>
      <c r="Q336" s="59" t="s">
        <v>1</v>
      </c>
      <c r="R336" t="b">
        <v>1</v>
      </c>
      <c r="S336" t="s">
        <v>458</v>
      </c>
      <c r="T336" t="b">
        <v>1</v>
      </c>
      <c r="U336" t="b">
        <v>0</v>
      </c>
      <c r="V336" t="s">
        <v>1</v>
      </c>
      <c r="W336" t="s">
        <v>1</v>
      </c>
      <c r="X336" t="b">
        <v>0</v>
      </c>
      <c r="Y336" t="s">
        <v>459</v>
      </c>
      <c r="Z336">
        <v>668</v>
      </c>
      <c r="AF336" s="1"/>
    </row>
    <row r="337" spans="1:32">
      <c r="A337" t="s">
        <v>454</v>
      </c>
      <c r="B337" t="s">
        <v>456</v>
      </c>
      <c r="C337">
        <v>2018</v>
      </c>
      <c r="D337" t="s">
        <v>457</v>
      </c>
      <c r="E337" s="58">
        <v>1473.5094939999999</v>
      </c>
      <c r="F337">
        <v>6</v>
      </c>
      <c r="G337">
        <v>6</v>
      </c>
      <c r="H337" s="58">
        <f t="shared" si="41"/>
        <v>1.473509494</v>
      </c>
      <c r="I337" s="58">
        <f t="shared" si="42"/>
        <v>6.0000000000000001E-3</v>
      </c>
      <c r="J337" s="58">
        <f t="shared" si="43"/>
        <v>6.0000000000000001E-3</v>
      </c>
      <c r="K337" s="13">
        <v>278.43900000000002</v>
      </c>
      <c r="L337" s="13">
        <v>28.130172626558824</v>
      </c>
      <c r="M337" s="13">
        <v>26.810017101822275</v>
      </c>
      <c r="N337" t="b">
        <v>0</v>
      </c>
      <c r="O337" t="b">
        <v>0</v>
      </c>
      <c r="P337" t="s">
        <v>1</v>
      </c>
      <c r="Q337" s="59" t="s">
        <v>1</v>
      </c>
      <c r="R337" t="b">
        <v>1</v>
      </c>
      <c r="S337" t="s">
        <v>458</v>
      </c>
      <c r="T337" t="b">
        <v>1</v>
      </c>
      <c r="U337" t="b">
        <v>0</v>
      </c>
      <c r="V337" t="s">
        <v>1</v>
      </c>
      <c r="W337" t="s">
        <v>1</v>
      </c>
      <c r="X337" t="b">
        <v>0</v>
      </c>
      <c r="Y337" t="s">
        <v>459</v>
      </c>
      <c r="Z337">
        <v>668</v>
      </c>
      <c r="AF337" s="1"/>
    </row>
    <row r="338" spans="1:32">
      <c r="A338" t="s">
        <v>454</v>
      </c>
      <c r="B338" t="s">
        <v>456</v>
      </c>
      <c r="C338">
        <v>2018</v>
      </c>
      <c r="D338" t="s">
        <v>457</v>
      </c>
      <c r="E338" s="58">
        <v>1478.0063290000001</v>
      </c>
      <c r="F338">
        <v>6</v>
      </c>
      <c r="G338">
        <v>6</v>
      </c>
      <c r="H338" s="58">
        <f t="shared" si="41"/>
        <v>1.4780063290000001</v>
      </c>
      <c r="I338" s="58">
        <f t="shared" si="42"/>
        <v>6.0000000000000001E-3</v>
      </c>
      <c r="J338" s="58">
        <f t="shared" si="43"/>
        <v>6.0000000000000001E-3</v>
      </c>
      <c r="K338" s="13">
        <v>271.80900000000003</v>
      </c>
      <c r="L338" s="13">
        <v>27.582435552358248</v>
      </c>
      <c r="M338" s="13">
        <v>26.353227677079776</v>
      </c>
      <c r="N338" t="b">
        <v>0</v>
      </c>
      <c r="O338" t="b">
        <v>0</v>
      </c>
      <c r="P338" t="s">
        <v>1</v>
      </c>
      <c r="Q338" s="59" t="s">
        <v>1</v>
      </c>
      <c r="R338" t="b">
        <v>1</v>
      </c>
      <c r="S338" t="s">
        <v>458</v>
      </c>
      <c r="T338" t="b">
        <v>1</v>
      </c>
      <c r="U338" t="b">
        <v>0</v>
      </c>
      <c r="V338" t="s">
        <v>1</v>
      </c>
      <c r="W338" t="s">
        <v>1</v>
      </c>
      <c r="X338" t="b">
        <v>0</v>
      </c>
      <c r="Y338" t="s">
        <v>459</v>
      </c>
      <c r="Z338">
        <v>668</v>
      </c>
      <c r="AF338" s="1"/>
    </row>
    <row r="339" spans="1:32">
      <c r="A339" t="s">
        <v>454</v>
      </c>
      <c r="B339" t="s">
        <v>456</v>
      </c>
      <c r="C339">
        <v>2018</v>
      </c>
      <c r="D339" t="s">
        <v>457</v>
      </c>
      <c r="E339" s="58">
        <v>1482.5031650000001</v>
      </c>
      <c r="F339">
        <v>6</v>
      </c>
      <c r="G339">
        <v>6</v>
      </c>
      <c r="H339" s="58">
        <f t="shared" si="41"/>
        <v>1.482503165</v>
      </c>
      <c r="I339" s="58">
        <f t="shared" si="42"/>
        <v>6.0000000000000001E-3</v>
      </c>
      <c r="J339" s="58">
        <f t="shared" si="43"/>
        <v>6.0000000000000001E-3</v>
      </c>
      <c r="K339" s="13">
        <v>226.46100000000001</v>
      </c>
      <c r="L339" s="13">
        <v>21.924273853425539</v>
      </c>
      <c r="M339" s="13">
        <v>21.123026606052466</v>
      </c>
      <c r="N339" t="b">
        <v>0</v>
      </c>
      <c r="O339" t="b">
        <v>0</v>
      </c>
      <c r="P339" t="s">
        <v>1</v>
      </c>
      <c r="Q339" s="59" t="s">
        <v>1</v>
      </c>
      <c r="R339" t="b">
        <v>1</v>
      </c>
      <c r="S339" t="s">
        <v>458</v>
      </c>
      <c r="T339" t="b">
        <v>1</v>
      </c>
      <c r="U339" t="b">
        <v>0</v>
      </c>
      <c r="V339" t="s">
        <v>1</v>
      </c>
      <c r="W339" t="s">
        <v>1</v>
      </c>
      <c r="X339" t="b">
        <v>0</v>
      </c>
      <c r="Y339" t="s">
        <v>459</v>
      </c>
      <c r="Z339">
        <v>668</v>
      </c>
      <c r="AF339" s="1"/>
    </row>
    <row r="340" spans="1:32">
      <c r="A340" t="s">
        <v>454</v>
      </c>
      <c r="B340" t="s">
        <v>456</v>
      </c>
      <c r="C340">
        <v>2018</v>
      </c>
      <c r="D340" t="s">
        <v>457</v>
      </c>
      <c r="E340" s="58">
        <v>1490</v>
      </c>
      <c r="F340">
        <v>6</v>
      </c>
      <c r="G340">
        <v>6</v>
      </c>
      <c r="H340" s="58">
        <f t="shared" si="41"/>
        <v>1.49</v>
      </c>
      <c r="I340" s="58">
        <f t="shared" si="42"/>
        <v>6.0000000000000001E-3</v>
      </c>
      <c r="J340" s="58">
        <f t="shared" si="43"/>
        <v>6.0000000000000001E-3</v>
      </c>
      <c r="K340" s="13">
        <v>292.13799999999998</v>
      </c>
      <c r="L340" s="13">
        <v>29.748780008598708</v>
      </c>
      <c r="M340" s="13">
        <v>28.349233358240888</v>
      </c>
      <c r="N340" t="b">
        <v>0</v>
      </c>
      <c r="O340" t="b">
        <v>0</v>
      </c>
      <c r="P340" t="s">
        <v>1</v>
      </c>
      <c r="Q340" s="59" t="s">
        <v>1</v>
      </c>
      <c r="R340" t="b">
        <v>1</v>
      </c>
      <c r="S340" t="s">
        <v>458</v>
      </c>
      <c r="T340" t="b">
        <v>1</v>
      </c>
      <c r="U340" t="b">
        <v>0</v>
      </c>
      <c r="V340" t="s">
        <v>1</v>
      </c>
      <c r="W340" t="s">
        <v>1</v>
      </c>
      <c r="X340" t="b">
        <v>0</v>
      </c>
      <c r="Y340" t="s">
        <v>459</v>
      </c>
      <c r="Z340">
        <v>668</v>
      </c>
      <c r="AF340" s="1"/>
    </row>
    <row r="341" spans="1:32">
      <c r="A341" t="s">
        <v>454</v>
      </c>
      <c r="B341" t="s">
        <v>456</v>
      </c>
      <c r="C341">
        <v>2018</v>
      </c>
      <c r="D341" t="s">
        <v>457</v>
      </c>
      <c r="E341" s="58">
        <v>1493</v>
      </c>
      <c r="F341">
        <v>6</v>
      </c>
      <c r="G341">
        <v>6</v>
      </c>
      <c r="H341" s="58">
        <f t="shared" si="41"/>
        <v>1.4930000000000001</v>
      </c>
      <c r="I341" s="58">
        <f t="shared" si="42"/>
        <v>6.0000000000000001E-3</v>
      </c>
      <c r="J341" s="58">
        <f t="shared" si="43"/>
        <v>6.0000000000000001E-3</v>
      </c>
      <c r="K341" s="13">
        <v>214.47200000000001</v>
      </c>
      <c r="L341" s="13">
        <v>20.981315759503723</v>
      </c>
      <c r="M341" s="13">
        <v>20.298242091373353</v>
      </c>
      <c r="N341" t="b">
        <v>0</v>
      </c>
      <c r="O341" t="b">
        <v>0</v>
      </c>
      <c r="P341" t="s">
        <v>1</v>
      </c>
      <c r="Q341" s="59" t="s">
        <v>1</v>
      </c>
      <c r="R341" t="b">
        <v>1</v>
      </c>
      <c r="S341" t="s">
        <v>458</v>
      </c>
      <c r="T341" t="b">
        <v>1</v>
      </c>
      <c r="U341" t="b">
        <v>0</v>
      </c>
      <c r="V341" t="s">
        <v>1</v>
      </c>
      <c r="W341" t="s">
        <v>1</v>
      </c>
      <c r="X341" t="b">
        <v>0</v>
      </c>
      <c r="Y341" t="s">
        <v>459</v>
      </c>
      <c r="Z341">
        <v>668</v>
      </c>
      <c r="AF341" s="1"/>
    </row>
    <row r="342" spans="1:32">
      <c r="A342" t="s">
        <v>454</v>
      </c>
      <c r="B342" t="s">
        <v>456</v>
      </c>
      <c r="C342">
        <v>2018</v>
      </c>
      <c r="D342" t="s">
        <v>457</v>
      </c>
      <c r="E342" s="58">
        <v>1496.4285709999999</v>
      </c>
      <c r="F342">
        <v>6</v>
      </c>
      <c r="G342">
        <v>6</v>
      </c>
      <c r="H342" s="58">
        <f t="shared" si="41"/>
        <v>1.4964285709999998</v>
      </c>
      <c r="I342" s="58">
        <f t="shared" si="42"/>
        <v>6.0000000000000001E-3</v>
      </c>
      <c r="J342" s="58">
        <f t="shared" si="43"/>
        <v>6.0000000000000001E-3</v>
      </c>
      <c r="K342" s="13">
        <v>200.89699999999999</v>
      </c>
      <c r="L342" s="13">
        <v>20.315986562310986</v>
      </c>
      <c r="M342" s="13">
        <v>19.59947948288422</v>
      </c>
      <c r="N342" t="b">
        <v>0</v>
      </c>
      <c r="O342" t="b">
        <v>0</v>
      </c>
      <c r="P342" t="s">
        <v>1</v>
      </c>
      <c r="Q342" s="59" t="s">
        <v>1</v>
      </c>
      <c r="R342" t="b">
        <v>1</v>
      </c>
      <c r="S342" t="s">
        <v>458</v>
      </c>
      <c r="T342" t="b">
        <v>1</v>
      </c>
      <c r="U342" t="b">
        <v>0</v>
      </c>
      <c r="V342" t="s">
        <v>1</v>
      </c>
      <c r="W342" t="s">
        <v>1</v>
      </c>
      <c r="X342" t="b">
        <v>0</v>
      </c>
      <c r="Y342" t="s">
        <v>459</v>
      </c>
      <c r="Z342">
        <v>668</v>
      </c>
      <c r="AF342" s="1"/>
    </row>
    <row r="343" spans="1:32">
      <c r="A343" t="s">
        <v>454</v>
      </c>
      <c r="B343" t="s">
        <v>456</v>
      </c>
      <c r="C343">
        <v>2018</v>
      </c>
      <c r="D343" t="s">
        <v>457</v>
      </c>
      <c r="E343" s="58">
        <v>1499</v>
      </c>
      <c r="F343">
        <v>6</v>
      </c>
      <c r="G343">
        <v>6</v>
      </c>
      <c r="H343" s="58">
        <f t="shared" si="41"/>
        <v>1.4990000000000001</v>
      </c>
      <c r="I343" s="58">
        <f t="shared" si="42"/>
        <v>6.0000000000000001E-3</v>
      </c>
      <c r="J343" s="58">
        <f t="shared" si="43"/>
        <v>6.0000000000000001E-3</v>
      </c>
      <c r="K343" s="13">
        <v>223.69800000000001</v>
      </c>
      <c r="L343" s="13">
        <v>20.780009769006359</v>
      </c>
      <c r="M343" s="13">
        <v>20.07703685806251</v>
      </c>
      <c r="N343" t="b">
        <v>0</v>
      </c>
      <c r="O343" t="b">
        <v>0</v>
      </c>
      <c r="P343" t="s">
        <v>1</v>
      </c>
      <c r="Q343" s="59" t="s">
        <v>1</v>
      </c>
      <c r="R343" t="b">
        <v>1</v>
      </c>
      <c r="S343" t="s">
        <v>458</v>
      </c>
      <c r="T343" t="b">
        <v>1</v>
      </c>
      <c r="U343" t="b">
        <v>0</v>
      </c>
      <c r="V343" t="s">
        <v>1</v>
      </c>
      <c r="W343" t="s">
        <v>1</v>
      </c>
      <c r="X343" t="b">
        <v>0</v>
      </c>
      <c r="Y343" t="s">
        <v>459</v>
      </c>
      <c r="Z343">
        <v>668</v>
      </c>
      <c r="AF343" s="1"/>
    </row>
    <row r="344" spans="1:32">
      <c r="A344" t="s">
        <v>454</v>
      </c>
      <c r="B344" t="s">
        <v>456</v>
      </c>
      <c r="C344">
        <v>2018</v>
      </c>
      <c r="D344" t="s">
        <v>457</v>
      </c>
      <c r="E344" s="58">
        <v>1502.333333</v>
      </c>
      <c r="F344">
        <v>6</v>
      </c>
      <c r="G344">
        <v>6</v>
      </c>
      <c r="H344" s="58">
        <f t="shared" si="41"/>
        <v>1.5023333329999999</v>
      </c>
      <c r="I344" s="58">
        <f t="shared" si="42"/>
        <v>6.0000000000000001E-3</v>
      </c>
      <c r="J344" s="58">
        <f t="shared" si="43"/>
        <v>6.0000000000000001E-3</v>
      </c>
      <c r="K344" s="13">
        <v>182.84800000000001</v>
      </c>
      <c r="L344" s="13">
        <v>18.227170021701092</v>
      </c>
      <c r="M344" s="13">
        <v>17.877169462753361</v>
      </c>
      <c r="N344" t="b">
        <v>0</v>
      </c>
      <c r="O344" t="b">
        <v>0</v>
      </c>
      <c r="P344" t="s">
        <v>1</v>
      </c>
      <c r="Q344" s="59" t="s">
        <v>1</v>
      </c>
      <c r="R344" t="b">
        <v>1</v>
      </c>
      <c r="S344" t="s">
        <v>458</v>
      </c>
      <c r="T344" t="b">
        <v>1</v>
      </c>
      <c r="U344" t="b">
        <v>0</v>
      </c>
      <c r="V344" t="s">
        <v>1</v>
      </c>
      <c r="W344" t="s">
        <v>1</v>
      </c>
      <c r="X344" t="b">
        <v>0</v>
      </c>
      <c r="Y344" t="s">
        <v>459</v>
      </c>
      <c r="Z344">
        <v>668</v>
      </c>
    </row>
    <row r="345" spans="1:32">
      <c r="A345" t="s">
        <v>454</v>
      </c>
      <c r="B345" t="s">
        <v>456</v>
      </c>
      <c r="C345">
        <v>2018</v>
      </c>
      <c r="D345" t="s">
        <v>457</v>
      </c>
      <c r="E345" s="58">
        <v>1505.666667</v>
      </c>
      <c r="F345">
        <v>6</v>
      </c>
      <c r="G345">
        <v>6</v>
      </c>
      <c r="H345" s="58">
        <f t="shared" si="41"/>
        <v>1.5056666670000001</v>
      </c>
      <c r="I345" s="58">
        <f t="shared" si="42"/>
        <v>6.0000000000000001E-3</v>
      </c>
      <c r="J345" s="58">
        <f t="shared" si="43"/>
        <v>6.0000000000000001E-3</v>
      </c>
      <c r="K345" s="13">
        <v>248.995</v>
      </c>
      <c r="L345" s="13">
        <v>23.879123560130903</v>
      </c>
      <c r="M345" s="13">
        <v>22.95622980804994</v>
      </c>
      <c r="N345" t="b">
        <v>0</v>
      </c>
      <c r="O345" t="b">
        <v>0</v>
      </c>
      <c r="P345" t="s">
        <v>1</v>
      </c>
      <c r="Q345" s="59" t="s">
        <v>1</v>
      </c>
      <c r="R345" t="b">
        <v>1</v>
      </c>
      <c r="S345" t="s">
        <v>458</v>
      </c>
      <c r="T345" t="b">
        <v>1</v>
      </c>
      <c r="U345" t="b">
        <v>0</v>
      </c>
      <c r="V345" t="s">
        <v>1</v>
      </c>
      <c r="W345" t="s">
        <v>1</v>
      </c>
      <c r="X345" t="b">
        <v>0</v>
      </c>
      <c r="Y345" t="s">
        <v>459</v>
      </c>
      <c r="Z345">
        <v>668</v>
      </c>
    </row>
    <row r="346" spans="1:32">
      <c r="A346" t="s">
        <v>454</v>
      </c>
      <c r="B346" t="s">
        <v>456</v>
      </c>
      <c r="C346">
        <v>2018</v>
      </c>
      <c r="D346" t="s">
        <v>457</v>
      </c>
      <c r="E346" s="58">
        <v>1509</v>
      </c>
      <c r="F346">
        <v>6</v>
      </c>
      <c r="G346">
        <v>6</v>
      </c>
      <c r="H346" s="58">
        <f t="shared" si="41"/>
        <v>1.5089999999999999</v>
      </c>
      <c r="I346" s="58">
        <f t="shared" si="42"/>
        <v>6.0000000000000001E-3</v>
      </c>
      <c r="J346" s="58">
        <f t="shared" si="43"/>
        <v>6.0000000000000001E-3</v>
      </c>
      <c r="K346" s="13">
        <v>276.54899999999998</v>
      </c>
      <c r="L346" s="13">
        <v>28.993395972186562</v>
      </c>
      <c r="M346" s="13">
        <v>27.654319138246681</v>
      </c>
      <c r="N346" t="b">
        <v>0</v>
      </c>
      <c r="O346" t="b">
        <v>0</v>
      </c>
      <c r="P346" t="s">
        <v>1</v>
      </c>
      <c r="Q346" s="59" t="s">
        <v>1</v>
      </c>
      <c r="R346" t="b">
        <v>1</v>
      </c>
      <c r="S346" t="s">
        <v>458</v>
      </c>
      <c r="T346" t="b">
        <v>1</v>
      </c>
      <c r="U346" t="b">
        <v>0</v>
      </c>
      <c r="V346" t="s">
        <v>1</v>
      </c>
      <c r="W346" t="s">
        <v>1</v>
      </c>
      <c r="X346" t="b">
        <v>0</v>
      </c>
      <c r="Y346" t="s">
        <v>459</v>
      </c>
      <c r="Z346">
        <v>668</v>
      </c>
    </row>
    <row r="347" spans="1:32">
      <c r="A347" t="s">
        <v>454</v>
      </c>
      <c r="B347" t="s">
        <v>456</v>
      </c>
      <c r="C347">
        <v>2018</v>
      </c>
      <c r="D347" t="s">
        <v>457</v>
      </c>
      <c r="E347" s="58">
        <v>1512.333333</v>
      </c>
      <c r="F347">
        <v>6</v>
      </c>
      <c r="G347">
        <v>6</v>
      </c>
      <c r="H347" s="58">
        <f t="shared" si="41"/>
        <v>1.5123333329999999</v>
      </c>
      <c r="I347" s="58">
        <f t="shared" si="42"/>
        <v>6.0000000000000001E-3</v>
      </c>
      <c r="J347" s="58">
        <f t="shared" si="43"/>
        <v>6.0000000000000001E-3</v>
      </c>
      <c r="K347" s="13">
        <v>223.161</v>
      </c>
      <c r="L347" s="13">
        <v>22.887559677693904</v>
      </c>
      <c r="M347" s="13">
        <v>22.011420558428298</v>
      </c>
      <c r="N347" t="b">
        <v>0</v>
      </c>
      <c r="O347" t="b">
        <v>0</v>
      </c>
      <c r="P347" t="s">
        <v>1</v>
      </c>
      <c r="Q347" s="59" t="s">
        <v>1</v>
      </c>
      <c r="R347" t="b">
        <v>1</v>
      </c>
      <c r="S347" t="s">
        <v>458</v>
      </c>
      <c r="T347" t="b">
        <v>1</v>
      </c>
      <c r="U347" t="b">
        <v>0</v>
      </c>
      <c r="V347" t="s">
        <v>1</v>
      </c>
      <c r="W347" t="s">
        <v>1</v>
      </c>
      <c r="X347" t="b">
        <v>0</v>
      </c>
      <c r="Y347" t="s">
        <v>459</v>
      </c>
      <c r="Z347">
        <v>668</v>
      </c>
    </row>
    <row r="348" spans="1:32">
      <c r="A348" t="s">
        <v>454</v>
      </c>
      <c r="B348" t="s">
        <v>456</v>
      </c>
      <c r="C348">
        <v>2018</v>
      </c>
      <c r="D348" t="s">
        <v>457</v>
      </c>
      <c r="E348" s="58">
        <v>1515.666667</v>
      </c>
      <c r="F348">
        <v>6</v>
      </c>
      <c r="G348">
        <v>6</v>
      </c>
      <c r="H348" s="58">
        <f t="shared" si="41"/>
        <v>1.5156666669999999</v>
      </c>
      <c r="I348" s="58">
        <f t="shared" si="42"/>
        <v>6.0000000000000001E-3</v>
      </c>
      <c r="J348" s="58">
        <f t="shared" si="43"/>
        <v>6.0000000000000001E-3</v>
      </c>
      <c r="K348" s="13">
        <v>298.80900000000003</v>
      </c>
      <c r="L348" s="13">
        <v>32.32272499341596</v>
      </c>
      <c r="M348" s="13">
        <v>30.533575322913013</v>
      </c>
      <c r="N348" t="b">
        <v>0</v>
      </c>
      <c r="O348" t="b">
        <v>0</v>
      </c>
      <c r="P348" t="s">
        <v>1</v>
      </c>
      <c r="Q348" s="59" t="s">
        <v>1</v>
      </c>
      <c r="R348" t="b">
        <v>1</v>
      </c>
      <c r="S348" t="s">
        <v>458</v>
      </c>
      <c r="T348" t="b">
        <v>1</v>
      </c>
      <c r="U348" t="b">
        <v>0</v>
      </c>
      <c r="V348" t="s">
        <v>1</v>
      </c>
      <c r="W348" t="s">
        <v>1</v>
      </c>
      <c r="X348" t="b">
        <v>0</v>
      </c>
      <c r="Y348" t="s">
        <v>459</v>
      </c>
      <c r="Z348">
        <v>668</v>
      </c>
    </row>
    <row r="349" spans="1:32">
      <c r="A349" t="s">
        <v>454</v>
      </c>
      <c r="B349" t="s">
        <v>456</v>
      </c>
      <c r="C349">
        <v>2018</v>
      </c>
      <c r="D349" t="s">
        <v>457</v>
      </c>
      <c r="E349" s="58">
        <v>1519</v>
      </c>
      <c r="F349">
        <v>6</v>
      </c>
      <c r="G349">
        <v>6</v>
      </c>
      <c r="H349" s="58">
        <f t="shared" si="41"/>
        <v>1.5189999999999999</v>
      </c>
      <c r="I349" s="58">
        <f t="shared" si="42"/>
        <v>6.0000000000000001E-3</v>
      </c>
      <c r="J349" s="58">
        <f t="shared" si="43"/>
        <v>6.0000000000000001E-3</v>
      </c>
      <c r="K349" s="13">
        <v>277.84199999999998</v>
      </c>
      <c r="L349" s="13">
        <v>29.787505098614805</v>
      </c>
      <c r="M349" s="13">
        <v>28.340987756251511</v>
      </c>
      <c r="N349" t="b">
        <v>0</v>
      </c>
      <c r="O349" t="b">
        <v>0</v>
      </c>
      <c r="P349" t="s">
        <v>1</v>
      </c>
      <c r="Q349" s="59" t="s">
        <v>1</v>
      </c>
      <c r="R349" t="b">
        <v>1</v>
      </c>
      <c r="S349" t="s">
        <v>458</v>
      </c>
      <c r="T349" t="b">
        <v>1</v>
      </c>
      <c r="U349" t="b">
        <v>0</v>
      </c>
      <c r="V349" t="s">
        <v>1</v>
      </c>
      <c r="W349" t="s">
        <v>1</v>
      </c>
      <c r="X349" t="b">
        <v>0</v>
      </c>
      <c r="Y349" t="s">
        <v>459</v>
      </c>
      <c r="Z349">
        <v>668</v>
      </c>
    </row>
    <row r="350" spans="1:32">
      <c r="A350" t="s">
        <v>454</v>
      </c>
      <c r="B350" t="s">
        <v>456</v>
      </c>
      <c r="C350">
        <v>2018</v>
      </c>
      <c r="D350" t="s">
        <v>457</v>
      </c>
      <c r="E350" s="58">
        <v>1522.333333</v>
      </c>
      <c r="F350">
        <v>6</v>
      </c>
      <c r="G350">
        <v>6</v>
      </c>
      <c r="H350" s="58">
        <f t="shared" si="41"/>
        <v>1.522333333</v>
      </c>
      <c r="I350" s="58">
        <f t="shared" si="42"/>
        <v>6.0000000000000001E-3</v>
      </c>
      <c r="J350" s="58">
        <f t="shared" si="43"/>
        <v>6.0000000000000001E-3</v>
      </c>
      <c r="K350" s="13">
        <v>283.55700000000002</v>
      </c>
      <c r="L350" s="13">
        <v>33.295329522321872</v>
      </c>
      <c r="M350" s="13">
        <v>31.392137375463953</v>
      </c>
      <c r="N350" t="b">
        <v>0</v>
      </c>
      <c r="O350" t="b">
        <v>0</v>
      </c>
      <c r="P350" t="s">
        <v>1</v>
      </c>
      <c r="Q350" s="59" t="s">
        <v>1</v>
      </c>
      <c r="R350" t="b">
        <v>1</v>
      </c>
      <c r="S350" t="s">
        <v>458</v>
      </c>
      <c r="T350" t="b">
        <v>1</v>
      </c>
      <c r="U350" t="b">
        <v>0</v>
      </c>
      <c r="V350" t="s">
        <v>1</v>
      </c>
      <c r="W350" t="s">
        <v>1</v>
      </c>
      <c r="X350" t="b">
        <v>0</v>
      </c>
      <c r="Y350" t="s">
        <v>459</v>
      </c>
      <c r="Z350">
        <v>668</v>
      </c>
    </row>
    <row r="351" spans="1:32">
      <c r="A351" t="s">
        <v>454</v>
      </c>
      <c r="B351" t="s">
        <v>456</v>
      </c>
      <c r="C351">
        <v>2018</v>
      </c>
      <c r="D351" t="s">
        <v>457</v>
      </c>
      <c r="E351" s="58">
        <v>1525.666667</v>
      </c>
      <c r="F351">
        <v>6</v>
      </c>
      <c r="G351">
        <v>6</v>
      </c>
      <c r="H351" s="58">
        <f t="shared" si="41"/>
        <v>1.5256666669999999</v>
      </c>
      <c r="I351" s="58">
        <f t="shared" si="42"/>
        <v>6.0000000000000001E-3</v>
      </c>
      <c r="J351" s="58">
        <f t="shared" si="43"/>
        <v>6.0000000000000001E-3</v>
      </c>
      <c r="K351" s="13">
        <v>305.85199999999998</v>
      </c>
      <c r="L351" s="13">
        <v>31.34112555413418</v>
      </c>
      <c r="M351" s="13">
        <v>29.691658997098759</v>
      </c>
      <c r="N351" t="b">
        <v>0</v>
      </c>
      <c r="O351" t="b">
        <v>0</v>
      </c>
      <c r="P351" t="s">
        <v>1</v>
      </c>
      <c r="Q351" s="59" t="s">
        <v>1</v>
      </c>
      <c r="R351" t="b">
        <v>1</v>
      </c>
      <c r="S351" t="s">
        <v>458</v>
      </c>
      <c r="T351" t="b">
        <v>1</v>
      </c>
      <c r="U351" t="b">
        <v>0</v>
      </c>
      <c r="V351" t="s">
        <v>1</v>
      </c>
      <c r="W351" t="s">
        <v>1</v>
      </c>
      <c r="X351" t="b">
        <v>0</v>
      </c>
      <c r="Y351" t="s">
        <v>459</v>
      </c>
      <c r="Z351">
        <v>668</v>
      </c>
    </row>
    <row r="352" spans="1:32">
      <c r="A352" t="s">
        <v>454</v>
      </c>
      <c r="B352" t="s">
        <v>456</v>
      </c>
      <c r="C352">
        <v>2018</v>
      </c>
      <c r="D352" t="s">
        <v>457</v>
      </c>
      <c r="E352" s="58">
        <v>1529</v>
      </c>
      <c r="F352">
        <v>6</v>
      </c>
      <c r="G352">
        <v>6</v>
      </c>
      <c r="H352" s="58">
        <f t="shared" si="41"/>
        <v>1.5289999999999999</v>
      </c>
      <c r="I352" s="58">
        <f t="shared" si="42"/>
        <v>6.0000000000000001E-3</v>
      </c>
      <c r="J352" s="58">
        <f t="shared" si="43"/>
        <v>6.0000000000000001E-3</v>
      </c>
      <c r="K352" s="13">
        <v>255.73599999999999</v>
      </c>
      <c r="L352" s="13">
        <v>24.382760118575586</v>
      </c>
      <c r="M352" s="13">
        <v>23.444236306606324</v>
      </c>
      <c r="N352" t="b">
        <v>0</v>
      </c>
      <c r="O352" t="b">
        <v>0</v>
      </c>
      <c r="P352" t="s">
        <v>1</v>
      </c>
      <c r="Q352" s="59" t="s">
        <v>1</v>
      </c>
      <c r="R352" t="b">
        <v>1</v>
      </c>
      <c r="S352" t="s">
        <v>458</v>
      </c>
      <c r="T352" t="b">
        <v>1</v>
      </c>
      <c r="U352" t="b">
        <v>0</v>
      </c>
      <c r="V352" t="s">
        <v>1</v>
      </c>
      <c r="W352" t="s">
        <v>1</v>
      </c>
      <c r="X352" t="b">
        <v>0</v>
      </c>
      <c r="Y352" t="s">
        <v>459</v>
      </c>
      <c r="Z352">
        <v>668</v>
      </c>
    </row>
    <row r="353" spans="1:32">
      <c r="A353" t="s">
        <v>454</v>
      </c>
      <c r="B353" t="s">
        <v>456</v>
      </c>
      <c r="C353">
        <v>2018</v>
      </c>
      <c r="D353" t="s">
        <v>457</v>
      </c>
      <c r="E353" s="58">
        <v>1535.666667</v>
      </c>
      <c r="F353">
        <v>6</v>
      </c>
      <c r="G353">
        <v>6</v>
      </c>
      <c r="H353" s="58">
        <f t="shared" si="41"/>
        <v>1.5356666669999999</v>
      </c>
      <c r="I353" s="58">
        <f t="shared" si="42"/>
        <v>6.0000000000000001E-3</v>
      </c>
      <c r="J353" s="58">
        <f t="shared" si="43"/>
        <v>6.0000000000000001E-3</v>
      </c>
      <c r="K353" s="13">
        <v>295.46100000000001</v>
      </c>
      <c r="L353" s="13">
        <v>31.538949617893092</v>
      </c>
      <c r="M353" s="13">
        <v>29.819144504831158</v>
      </c>
      <c r="N353" t="b">
        <v>0</v>
      </c>
      <c r="O353" t="b">
        <v>0</v>
      </c>
      <c r="P353" t="s">
        <v>1</v>
      </c>
      <c r="Q353" s="59" t="s">
        <v>1</v>
      </c>
      <c r="R353" t="b">
        <v>1</v>
      </c>
      <c r="S353" t="s">
        <v>458</v>
      </c>
      <c r="T353" t="b">
        <v>1</v>
      </c>
      <c r="U353" t="b">
        <v>0</v>
      </c>
      <c r="V353" t="s">
        <v>1</v>
      </c>
      <c r="W353" t="s">
        <v>1</v>
      </c>
      <c r="X353" t="b">
        <v>0</v>
      </c>
      <c r="Y353" t="s">
        <v>459</v>
      </c>
      <c r="Z353">
        <v>668</v>
      </c>
    </row>
    <row r="354" spans="1:32">
      <c r="A354" t="s">
        <v>454</v>
      </c>
      <c r="B354" t="s">
        <v>456</v>
      </c>
      <c r="C354">
        <v>2018</v>
      </c>
      <c r="D354" t="s">
        <v>457</v>
      </c>
      <c r="E354" s="58">
        <v>3.6</v>
      </c>
      <c r="F354">
        <v>4</v>
      </c>
      <c r="G354">
        <v>4</v>
      </c>
      <c r="H354" s="58">
        <f t="shared" si="41"/>
        <v>3.5999999999999999E-3</v>
      </c>
      <c r="I354" s="58">
        <f t="shared" si="42"/>
        <v>4.0000000000000001E-3</v>
      </c>
      <c r="J354" s="58">
        <f t="shared" si="43"/>
        <v>4.0000000000000001E-3</v>
      </c>
      <c r="K354" s="13">
        <v>262.96800000000002</v>
      </c>
      <c r="L354" s="13">
        <v>33.261739220912652</v>
      </c>
      <c r="M354" s="13">
        <v>30.998012742755012</v>
      </c>
      <c r="N354" t="b">
        <v>0</v>
      </c>
      <c r="O354" t="b">
        <v>0</v>
      </c>
      <c r="P354" t="s">
        <v>1</v>
      </c>
      <c r="Q354" s="59" t="s">
        <v>1</v>
      </c>
      <c r="R354" t="b">
        <v>1</v>
      </c>
      <c r="S354" t="s">
        <v>458</v>
      </c>
      <c r="T354" t="b">
        <v>1</v>
      </c>
      <c r="U354" t="b">
        <v>0</v>
      </c>
      <c r="V354" t="s">
        <v>1</v>
      </c>
      <c r="W354" t="s">
        <v>1</v>
      </c>
      <c r="X354" t="b">
        <v>0</v>
      </c>
      <c r="Y354" t="s">
        <v>459</v>
      </c>
      <c r="Z354">
        <v>668</v>
      </c>
    </row>
    <row r="355" spans="1:32">
      <c r="A355" t="s">
        <v>454</v>
      </c>
      <c r="B355" t="s">
        <v>456</v>
      </c>
      <c r="C355">
        <v>2018</v>
      </c>
      <c r="D355" t="s">
        <v>457</v>
      </c>
      <c r="E355" s="58">
        <v>3.6</v>
      </c>
      <c r="F355">
        <v>4</v>
      </c>
      <c r="G355">
        <v>4</v>
      </c>
      <c r="H355" s="58">
        <f t="shared" si="41"/>
        <v>3.5999999999999999E-3</v>
      </c>
      <c r="I355" s="58">
        <f t="shared" si="42"/>
        <v>4.0000000000000001E-3</v>
      </c>
      <c r="J355" s="58">
        <f t="shared" si="43"/>
        <v>4.0000000000000001E-3</v>
      </c>
      <c r="K355" s="13">
        <v>268.08199999999999</v>
      </c>
      <c r="L355" s="13">
        <v>32.216494859000449</v>
      </c>
      <c r="M355" s="13">
        <v>30.217447327661535</v>
      </c>
      <c r="N355" t="b">
        <v>0</v>
      </c>
      <c r="O355" t="b">
        <v>0</v>
      </c>
      <c r="P355" t="s">
        <v>1</v>
      </c>
      <c r="Q355" s="59" t="s">
        <v>1</v>
      </c>
      <c r="R355" t="b">
        <v>1</v>
      </c>
      <c r="S355" t="s">
        <v>458</v>
      </c>
      <c r="T355" t="b">
        <v>1</v>
      </c>
      <c r="U355" t="b">
        <v>0</v>
      </c>
      <c r="V355" t="s">
        <v>1</v>
      </c>
      <c r="W355" t="s">
        <v>1</v>
      </c>
      <c r="X355" t="b">
        <v>0</v>
      </c>
      <c r="Y355" t="s">
        <v>459</v>
      </c>
      <c r="Z355">
        <v>668</v>
      </c>
    </row>
    <row r="356" spans="1:32">
      <c r="A356" t="s">
        <v>454</v>
      </c>
      <c r="B356" t="s">
        <v>456</v>
      </c>
      <c r="C356">
        <v>2018</v>
      </c>
      <c r="D356" t="s">
        <v>457</v>
      </c>
      <c r="E356" s="58">
        <v>14.6</v>
      </c>
      <c r="F356">
        <v>4</v>
      </c>
      <c r="G356">
        <v>4</v>
      </c>
      <c r="H356" s="58">
        <f t="shared" si="41"/>
        <v>1.46E-2</v>
      </c>
      <c r="I356" s="58">
        <f t="shared" si="42"/>
        <v>4.0000000000000001E-3</v>
      </c>
      <c r="J356" s="58">
        <f t="shared" si="43"/>
        <v>4.0000000000000001E-3</v>
      </c>
      <c r="K356" s="13">
        <v>241.149</v>
      </c>
      <c r="L356" s="13">
        <v>29.515676241617758</v>
      </c>
      <c r="M356" s="13">
        <v>27.688169711990728</v>
      </c>
      <c r="N356" t="b">
        <v>0</v>
      </c>
      <c r="O356" t="b">
        <v>0</v>
      </c>
      <c r="P356" t="s">
        <v>1</v>
      </c>
      <c r="Q356" s="59" t="s">
        <v>1</v>
      </c>
      <c r="R356" t="b">
        <v>1</v>
      </c>
      <c r="S356" t="s">
        <v>458</v>
      </c>
      <c r="T356" t="b">
        <v>1</v>
      </c>
      <c r="U356" t="b">
        <v>0</v>
      </c>
      <c r="V356" t="s">
        <v>1</v>
      </c>
      <c r="W356" t="s">
        <v>1</v>
      </c>
      <c r="X356" t="b">
        <v>0</v>
      </c>
      <c r="Y356" t="s">
        <v>459</v>
      </c>
      <c r="Z356" s="51">
        <v>668</v>
      </c>
    </row>
    <row r="357" spans="1:32">
      <c r="A357" t="s">
        <v>454</v>
      </c>
      <c r="B357" t="s">
        <v>456</v>
      </c>
      <c r="C357">
        <v>2018</v>
      </c>
      <c r="D357" t="s">
        <v>457</v>
      </c>
      <c r="E357" s="58">
        <v>14.6</v>
      </c>
      <c r="F357">
        <v>4</v>
      </c>
      <c r="G357">
        <v>4</v>
      </c>
      <c r="H357" s="58">
        <f t="shared" si="41"/>
        <v>1.46E-2</v>
      </c>
      <c r="I357" s="58">
        <f t="shared" si="42"/>
        <v>4.0000000000000001E-3</v>
      </c>
      <c r="J357" s="58">
        <f t="shared" si="43"/>
        <v>4.0000000000000001E-3</v>
      </c>
      <c r="K357" s="13">
        <v>231.56700000000001</v>
      </c>
      <c r="L357" s="13">
        <v>28.205810607036248</v>
      </c>
      <c r="M357" s="13">
        <v>26.487664827236102</v>
      </c>
      <c r="N357" t="b">
        <v>0</v>
      </c>
      <c r="O357" t="b">
        <v>0</v>
      </c>
      <c r="P357" t="s">
        <v>1</v>
      </c>
      <c r="Q357" s="59" t="s">
        <v>1</v>
      </c>
      <c r="R357" t="b">
        <v>1</v>
      </c>
      <c r="S357" t="s">
        <v>458</v>
      </c>
      <c r="T357" t="b">
        <v>1</v>
      </c>
      <c r="U357" t="b">
        <v>0</v>
      </c>
      <c r="V357" t="s">
        <v>1</v>
      </c>
      <c r="W357" t="s">
        <v>1</v>
      </c>
      <c r="X357" t="b">
        <v>0</v>
      </c>
      <c r="Y357" t="s">
        <v>459</v>
      </c>
      <c r="Z357">
        <v>668</v>
      </c>
    </row>
    <row r="358" spans="1:32">
      <c r="A358" t="s">
        <v>454</v>
      </c>
      <c r="B358" t="s">
        <v>456</v>
      </c>
      <c r="C358">
        <v>2018</v>
      </c>
      <c r="D358" t="s">
        <v>457</v>
      </c>
      <c r="E358" s="58">
        <v>20.399999999999999</v>
      </c>
      <c r="F358">
        <v>4</v>
      </c>
      <c r="G358">
        <v>4</v>
      </c>
      <c r="H358" s="58">
        <f t="shared" si="41"/>
        <v>2.0399999999999998E-2</v>
      </c>
      <c r="I358" s="58">
        <f t="shared" si="42"/>
        <v>4.0000000000000001E-3</v>
      </c>
      <c r="J358" s="58">
        <f t="shared" si="43"/>
        <v>4.0000000000000001E-3</v>
      </c>
      <c r="K358" s="13">
        <v>178.61099999999999</v>
      </c>
      <c r="L358" s="13">
        <v>21.758010249101389</v>
      </c>
      <c r="M358" s="13">
        <v>20.744115069098495</v>
      </c>
      <c r="N358" t="b">
        <v>0</v>
      </c>
      <c r="O358" t="b">
        <v>0</v>
      </c>
      <c r="P358" t="s">
        <v>1</v>
      </c>
      <c r="Q358" s="59" t="s">
        <v>1</v>
      </c>
      <c r="R358" t="b">
        <v>1</v>
      </c>
      <c r="S358" t="s">
        <v>458</v>
      </c>
      <c r="T358" t="b">
        <v>1</v>
      </c>
      <c r="U358" t="b">
        <v>0</v>
      </c>
      <c r="V358" t="s">
        <v>1</v>
      </c>
      <c r="W358" t="s">
        <v>1</v>
      </c>
      <c r="X358" t="b">
        <v>0</v>
      </c>
      <c r="Y358" t="s">
        <v>459</v>
      </c>
      <c r="Z358">
        <v>668</v>
      </c>
    </row>
    <row r="359" spans="1:32">
      <c r="A359" t="s">
        <v>454</v>
      </c>
      <c r="B359" t="s">
        <v>456</v>
      </c>
      <c r="C359">
        <v>2018</v>
      </c>
      <c r="D359" t="s">
        <v>457</v>
      </c>
      <c r="E359" s="58">
        <v>40.799999999999997</v>
      </c>
      <c r="F359">
        <v>4</v>
      </c>
      <c r="G359">
        <v>4</v>
      </c>
      <c r="H359" s="58">
        <f t="shared" si="41"/>
        <v>4.0799999999999996E-2</v>
      </c>
      <c r="I359" s="58">
        <f t="shared" si="42"/>
        <v>4.0000000000000001E-3</v>
      </c>
      <c r="J359" s="58">
        <f t="shared" si="43"/>
        <v>4.0000000000000001E-3</v>
      </c>
      <c r="K359" s="13">
        <v>213.11600000000001</v>
      </c>
      <c r="L359" s="13">
        <v>25.900223377415074</v>
      </c>
      <c r="M359" s="13">
        <v>24.378344037280339</v>
      </c>
      <c r="N359" t="b">
        <v>0</v>
      </c>
      <c r="O359" t="b">
        <v>0</v>
      </c>
      <c r="P359" t="s">
        <v>1</v>
      </c>
      <c r="Q359" s="59" t="s">
        <v>1</v>
      </c>
      <c r="R359" t="b">
        <v>1</v>
      </c>
      <c r="S359" t="s">
        <v>458</v>
      </c>
      <c r="T359" t="b">
        <v>1</v>
      </c>
      <c r="U359" t="b">
        <v>0</v>
      </c>
      <c r="V359" t="s">
        <v>1</v>
      </c>
      <c r="W359" t="s">
        <v>1</v>
      </c>
      <c r="X359" t="b">
        <v>0</v>
      </c>
      <c r="Y359" t="s">
        <v>459</v>
      </c>
      <c r="Z359">
        <v>668</v>
      </c>
    </row>
    <row r="360" spans="1:32">
      <c r="A360" t="s">
        <v>454</v>
      </c>
      <c r="B360" t="s">
        <v>456</v>
      </c>
      <c r="C360">
        <v>2018</v>
      </c>
      <c r="D360" t="s">
        <v>457</v>
      </c>
      <c r="E360" s="58">
        <v>70.599999999999994</v>
      </c>
      <c r="F360">
        <v>4</v>
      </c>
      <c r="G360">
        <v>4</v>
      </c>
      <c r="H360" s="58">
        <f t="shared" si="41"/>
        <v>7.0599999999999996E-2</v>
      </c>
      <c r="I360" s="58">
        <f t="shared" si="42"/>
        <v>4.0000000000000001E-3</v>
      </c>
      <c r="J360" s="58">
        <f t="shared" si="43"/>
        <v>4.0000000000000001E-3</v>
      </c>
      <c r="K360" s="13">
        <v>242.31</v>
      </c>
      <c r="L360" s="13">
        <v>29.990826080653381</v>
      </c>
      <c r="M360" s="13">
        <v>28.097448869959699</v>
      </c>
      <c r="N360" t="b">
        <v>0</v>
      </c>
      <c r="O360" t="b">
        <v>0</v>
      </c>
      <c r="P360" t="s">
        <v>1</v>
      </c>
      <c r="Q360" s="59" t="s">
        <v>1</v>
      </c>
      <c r="R360" t="b">
        <v>1</v>
      </c>
      <c r="S360" t="s">
        <v>458</v>
      </c>
      <c r="T360" t="b">
        <v>1</v>
      </c>
      <c r="U360" t="b">
        <v>0</v>
      </c>
      <c r="V360" t="s">
        <v>1</v>
      </c>
      <c r="W360" t="s">
        <v>1</v>
      </c>
      <c r="X360" t="b">
        <v>0</v>
      </c>
      <c r="Y360" t="s">
        <v>459</v>
      </c>
      <c r="Z360">
        <v>668</v>
      </c>
    </row>
    <row r="361" spans="1:32">
      <c r="A361" t="s">
        <v>454</v>
      </c>
      <c r="B361" t="s">
        <v>456</v>
      </c>
      <c r="C361">
        <v>2018</v>
      </c>
      <c r="D361" t="s">
        <v>457</v>
      </c>
      <c r="E361" s="58">
        <v>113.6</v>
      </c>
      <c r="F361">
        <v>4</v>
      </c>
      <c r="G361">
        <v>4</v>
      </c>
      <c r="H361" s="58">
        <f t="shared" si="41"/>
        <v>0.11359999999999999</v>
      </c>
      <c r="I361" s="58">
        <f t="shared" si="42"/>
        <v>4.0000000000000001E-3</v>
      </c>
      <c r="J361" s="58">
        <f t="shared" si="43"/>
        <v>4.0000000000000001E-3</v>
      </c>
      <c r="K361" s="13">
        <v>259.72500000000002</v>
      </c>
      <c r="L361" s="13">
        <v>32.109156793662414</v>
      </c>
      <c r="M361" s="13">
        <v>30.065945752628561</v>
      </c>
      <c r="N361" t="b">
        <v>0</v>
      </c>
      <c r="O361" t="b">
        <v>0</v>
      </c>
      <c r="P361" t="s">
        <v>1</v>
      </c>
      <c r="Q361" s="59" t="s">
        <v>1</v>
      </c>
      <c r="R361" t="b">
        <v>1</v>
      </c>
      <c r="S361" t="s">
        <v>458</v>
      </c>
      <c r="T361" t="b">
        <v>1</v>
      </c>
      <c r="U361" t="b">
        <v>0</v>
      </c>
      <c r="V361" t="s">
        <v>1</v>
      </c>
      <c r="W361" t="s">
        <v>1</v>
      </c>
      <c r="X361" t="b">
        <v>0</v>
      </c>
      <c r="Y361" t="s">
        <v>459</v>
      </c>
      <c r="Z361">
        <v>668</v>
      </c>
    </row>
    <row r="362" spans="1:32">
      <c r="A362" t="s">
        <v>454</v>
      </c>
      <c r="B362" t="s">
        <v>456</v>
      </c>
      <c r="C362">
        <v>2018</v>
      </c>
      <c r="D362" t="s">
        <v>457</v>
      </c>
      <c r="E362" s="58">
        <v>123.2</v>
      </c>
      <c r="F362">
        <v>4</v>
      </c>
      <c r="G362">
        <v>4</v>
      </c>
      <c r="H362" s="58">
        <f t="shared" si="41"/>
        <v>0.1232</v>
      </c>
      <c r="I362" s="58">
        <f t="shared" si="42"/>
        <v>4.0000000000000001E-3</v>
      </c>
      <c r="J362" s="58">
        <f t="shared" si="43"/>
        <v>4.0000000000000001E-3</v>
      </c>
      <c r="K362" s="13">
        <v>302.471</v>
      </c>
      <c r="L362" s="13">
        <v>35.810218108802424</v>
      </c>
      <c r="M362" s="13">
        <v>33.555930787269205</v>
      </c>
      <c r="N362" t="b">
        <v>0</v>
      </c>
      <c r="O362" t="b">
        <v>0</v>
      </c>
      <c r="P362" t="s">
        <v>1</v>
      </c>
      <c r="Q362" s="59" t="s">
        <v>1</v>
      </c>
      <c r="R362" t="b">
        <v>1</v>
      </c>
      <c r="S362" t="s">
        <v>458</v>
      </c>
      <c r="T362" t="b">
        <v>1</v>
      </c>
      <c r="U362" t="b">
        <v>0</v>
      </c>
      <c r="V362" t="s">
        <v>1</v>
      </c>
      <c r="W362" t="s">
        <v>1</v>
      </c>
      <c r="X362" t="b">
        <v>0</v>
      </c>
      <c r="Y362" t="s">
        <v>459</v>
      </c>
      <c r="Z362">
        <v>668</v>
      </c>
    </row>
    <row r="363" spans="1:32">
      <c r="A363" t="s">
        <v>454</v>
      </c>
      <c r="B363" t="s">
        <v>456</v>
      </c>
      <c r="C363">
        <v>2018</v>
      </c>
      <c r="D363" t="s">
        <v>457</v>
      </c>
      <c r="E363" s="58">
        <v>128.1</v>
      </c>
      <c r="F363">
        <v>4</v>
      </c>
      <c r="G363">
        <v>4</v>
      </c>
      <c r="H363" s="58">
        <f t="shared" si="41"/>
        <v>0.12809999999999999</v>
      </c>
      <c r="I363" s="58">
        <f t="shared" si="42"/>
        <v>4.0000000000000001E-3</v>
      </c>
      <c r="J363" s="58">
        <f t="shared" si="43"/>
        <v>4.0000000000000001E-3</v>
      </c>
      <c r="K363" s="13">
        <v>270.44200000000001</v>
      </c>
      <c r="L363" s="13">
        <v>33.431135951385187</v>
      </c>
      <c r="M363" s="13">
        <v>31.283618588647975</v>
      </c>
      <c r="N363" t="b">
        <v>0</v>
      </c>
      <c r="O363" t="b">
        <v>0</v>
      </c>
      <c r="P363" t="s">
        <v>1</v>
      </c>
      <c r="Q363" s="59" t="s">
        <v>1</v>
      </c>
      <c r="R363" t="b">
        <v>1</v>
      </c>
      <c r="S363" t="s">
        <v>458</v>
      </c>
      <c r="T363" t="b">
        <v>1</v>
      </c>
      <c r="U363" t="b">
        <v>0</v>
      </c>
      <c r="V363" t="s">
        <v>1</v>
      </c>
      <c r="W363" t="s">
        <v>1</v>
      </c>
      <c r="X363" t="b">
        <v>0</v>
      </c>
      <c r="Y363" t="s">
        <v>459</v>
      </c>
      <c r="Z363">
        <v>668</v>
      </c>
    </row>
    <row r="364" spans="1:32">
      <c r="A364" t="s">
        <v>454</v>
      </c>
      <c r="B364" t="s">
        <v>456</v>
      </c>
      <c r="C364">
        <v>2018</v>
      </c>
      <c r="D364" t="s">
        <v>457</v>
      </c>
      <c r="E364" s="58">
        <v>136.80000000000001</v>
      </c>
      <c r="F364">
        <v>4</v>
      </c>
      <c r="G364">
        <v>4</v>
      </c>
      <c r="H364" s="58">
        <f t="shared" si="41"/>
        <v>0.1368</v>
      </c>
      <c r="I364" s="58">
        <f t="shared" si="42"/>
        <v>4.0000000000000001E-3</v>
      </c>
      <c r="J364" s="58">
        <f t="shared" si="43"/>
        <v>4.0000000000000001E-3</v>
      </c>
      <c r="K364" s="13">
        <v>197.24</v>
      </c>
      <c r="L364" s="13">
        <v>23.68916264877253</v>
      </c>
      <c r="M364" s="13">
        <v>22.447095268653364</v>
      </c>
      <c r="N364" t="b">
        <v>0</v>
      </c>
      <c r="O364" t="b">
        <v>0</v>
      </c>
      <c r="P364" t="s">
        <v>1</v>
      </c>
      <c r="Q364" s="59" t="s">
        <v>1</v>
      </c>
      <c r="R364" t="b">
        <v>1</v>
      </c>
      <c r="S364" t="s">
        <v>458</v>
      </c>
      <c r="T364" t="b">
        <v>1</v>
      </c>
      <c r="U364" t="b">
        <v>0</v>
      </c>
      <c r="V364" t="s">
        <v>1</v>
      </c>
      <c r="W364" t="s">
        <v>1</v>
      </c>
      <c r="X364" t="b">
        <v>0</v>
      </c>
      <c r="Y364" t="s">
        <v>459</v>
      </c>
      <c r="Z364">
        <v>668</v>
      </c>
    </row>
    <row r="365" spans="1:32">
      <c r="A365" t="s">
        <v>454</v>
      </c>
      <c r="B365" t="s">
        <v>456</v>
      </c>
      <c r="C365">
        <v>2018</v>
      </c>
      <c r="D365" t="s">
        <v>457</v>
      </c>
      <c r="E365" s="58">
        <v>138.6</v>
      </c>
      <c r="F365">
        <v>4</v>
      </c>
      <c r="G365">
        <v>4</v>
      </c>
      <c r="H365" s="58">
        <f t="shared" si="41"/>
        <v>0.1386</v>
      </c>
      <c r="I365" s="58">
        <f t="shared" si="42"/>
        <v>4.0000000000000001E-3</v>
      </c>
      <c r="J365" s="58">
        <f t="shared" si="43"/>
        <v>4.0000000000000001E-3</v>
      </c>
      <c r="K365" s="13">
        <v>177.005</v>
      </c>
      <c r="L365" s="13">
        <v>28.967246520855259</v>
      </c>
      <c r="M365" s="13">
        <v>26.324017341583716</v>
      </c>
      <c r="N365" t="b">
        <v>0</v>
      </c>
      <c r="O365" t="b">
        <v>0</v>
      </c>
      <c r="P365" t="s">
        <v>1</v>
      </c>
      <c r="Q365" s="59" t="s">
        <v>1</v>
      </c>
      <c r="R365" t="b">
        <v>1</v>
      </c>
      <c r="S365" t="s">
        <v>458</v>
      </c>
      <c r="T365" t="b">
        <v>1</v>
      </c>
      <c r="U365" t="b">
        <v>0</v>
      </c>
      <c r="V365" t="s">
        <v>1</v>
      </c>
      <c r="W365" t="s">
        <v>1</v>
      </c>
      <c r="X365" t="b">
        <v>0</v>
      </c>
      <c r="Y365" t="s">
        <v>459</v>
      </c>
      <c r="Z365">
        <v>668</v>
      </c>
    </row>
    <row r="366" spans="1:32">
      <c r="A366" t="s">
        <v>454</v>
      </c>
      <c r="B366" t="s">
        <v>456</v>
      </c>
      <c r="C366">
        <v>2018</v>
      </c>
      <c r="D366" t="s">
        <v>457</v>
      </c>
      <c r="E366" s="58">
        <v>329.1</v>
      </c>
      <c r="F366">
        <v>4</v>
      </c>
      <c r="G366">
        <v>4</v>
      </c>
      <c r="H366" s="58">
        <f t="shared" si="41"/>
        <v>0.3291</v>
      </c>
      <c r="I366" s="58">
        <f t="shared" si="42"/>
        <v>4.0000000000000001E-3</v>
      </c>
      <c r="J366" s="58">
        <f t="shared" si="43"/>
        <v>4.0000000000000001E-3</v>
      </c>
      <c r="K366" s="13">
        <v>297.40300000000002</v>
      </c>
      <c r="L366" s="13">
        <v>38.061260357481558</v>
      </c>
      <c r="M366" s="13">
        <v>35.305471374845048</v>
      </c>
      <c r="N366" t="b">
        <v>0</v>
      </c>
      <c r="O366" t="b">
        <v>0</v>
      </c>
      <c r="P366" t="s">
        <v>1</v>
      </c>
      <c r="Q366" s="59" t="s">
        <v>1</v>
      </c>
      <c r="R366" t="b">
        <v>1</v>
      </c>
      <c r="S366" t="s">
        <v>458</v>
      </c>
      <c r="T366" t="b">
        <v>1</v>
      </c>
      <c r="U366" t="b">
        <v>0</v>
      </c>
      <c r="V366" t="s">
        <v>1</v>
      </c>
      <c r="W366" t="s">
        <v>1</v>
      </c>
      <c r="X366" t="b">
        <v>0</v>
      </c>
      <c r="Y366" t="s">
        <v>459</v>
      </c>
      <c r="Z366">
        <v>668</v>
      </c>
    </row>
    <row r="367" spans="1:32">
      <c r="A367" t="s">
        <v>454</v>
      </c>
      <c r="B367" t="s">
        <v>456</v>
      </c>
      <c r="C367">
        <v>2018</v>
      </c>
      <c r="D367" t="s">
        <v>457</v>
      </c>
      <c r="E367" s="58">
        <v>358.5</v>
      </c>
      <c r="F367">
        <v>4</v>
      </c>
      <c r="G367">
        <v>4</v>
      </c>
      <c r="H367" s="58">
        <f t="shared" si="41"/>
        <v>0.35849999999999999</v>
      </c>
      <c r="I367" s="58">
        <f t="shared" si="42"/>
        <v>4.0000000000000001E-3</v>
      </c>
      <c r="J367" s="58">
        <f t="shared" si="43"/>
        <v>4.0000000000000001E-3</v>
      </c>
      <c r="K367" s="13">
        <v>211.60900000000001</v>
      </c>
      <c r="L367" s="13">
        <v>25.007714509726771</v>
      </c>
      <c r="M367" s="13">
        <v>23.67743001256683</v>
      </c>
      <c r="N367" t="b">
        <v>0</v>
      </c>
      <c r="O367" t="b">
        <v>0</v>
      </c>
      <c r="P367" t="s">
        <v>1</v>
      </c>
      <c r="Q367" s="59" t="s">
        <v>1</v>
      </c>
      <c r="R367" t="b">
        <v>1</v>
      </c>
      <c r="S367" t="s">
        <v>458</v>
      </c>
      <c r="T367" t="b">
        <v>1</v>
      </c>
      <c r="U367" t="b">
        <v>0</v>
      </c>
      <c r="V367" t="s">
        <v>1</v>
      </c>
      <c r="W367" t="s">
        <v>1</v>
      </c>
      <c r="X367" t="b">
        <v>0</v>
      </c>
      <c r="Y367" t="s">
        <v>459</v>
      </c>
      <c r="Z367">
        <v>668</v>
      </c>
    </row>
    <row r="368" spans="1:32">
      <c r="A368" t="s">
        <v>454</v>
      </c>
      <c r="B368" t="s">
        <v>456</v>
      </c>
      <c r="C368">
        <v>2018</v>
      </c>
      <c r="D368" t="s">
        <v>457</v>
      </c>
      <c r="E368" s="58">
        <v>366.9</v>
      </c>
      <c r="F368">
        <v>4</v>
      </c>
      <c r="G368">
        <v>4</v>
      </c>
      <c r="H368" s="58">
        <f t="shared" si="41"/>
        <v>0.3669</v>
      </c>
      <c r="I368" s="58">
        <f t="shared" si="42"/>
        <v>4.0000000000000001E-3</v>
      </c>
      <c r="J368" s="58">
        <f t="shared" si="43"/>
        <v>4.0000000000000001E-3</v>
      </c>
      <c r="K368" s="13">
        <v>223.423</v>
      </c>
      <c r="L368" s="13">
        <v>31.890505107319932</v>
      </c>
      <c r="M368" s="13">
        <v>29.30017900969208</v>
      </c>
      <c r="N368" t="b">
        <v>0</v>
      </c>
      <c r="O368" t="b">
        <v>0</v>
      </c>
      <c r="P368" t="s">
        <v>1</v>
      </c>
      <c r="Q368" s="59" t="s">
        <v>1</v>
      </c>
      <c r="R368" t="b">
        <v>1</v>
      </c>
      <c r="S368" t="s">
        <v>458</v>
      </c>
      <c r="T368" t="b">
        <v>1</v>
      </c>
      <c r="U368" t="b">
        <v>0</v>
      </c>
      <c r="V368" t="s">
        <v>1</v>
      </c>
      <c r="W368" t="s">
        <v>1</v>
      </c>
      <c r="X368" t="b">
        <v>0</v>
      </c>
      <c r="Y368" t="s">
        <v>459</v>
      </c>
      <c r="Z368">
        <v>668</v>
      </c>
      <c r="AF368" s="97"/>
    </row>
    <row r="369" spans="1:32">
      <c r="A369" t="s">
        <v>454</v>
      </c>
      <c r="B369" t="s">
        <v>456</v>
      </c>
      <c r="C369">
        <v>2018</v>
      </c>
      <c r="D369" t="s">
        <v>457</v>
      </c>
      <c r="E369" s="58">
        <v>386.4</v>
      </c>
      <c r="F369">
        <v>4</v>
      </c>
      <c r="G369">
        <v>4</v>
      </c>
      <c r="H369" s="58">
        <f t="shared" si="41"/>
        <v>0.38639999999999997</v>
      </c>
      <c r="I369" s="58">
        <f t="shared" si="42"/>
        <v>4.0000000000000001E-3</v>
      </c>
      <c r="J369" s="58">
        <f t="shared" si="43"/>
        <v>4.0000000000000001E-3</v>
      </c>
      <c r="K369" s="13">
        <v>250.441</v>
      </c>
      <c r="L369" s="13">
        <v>30.587283681294711</v>
      </c>
      <c r="M369" s="13">
        <v>28.767529960008744</v>
      </c>
      <c r="N369" t="b">
        <v>0</v>
      </c>
      <c r="O369" t="b">
        <v>0</v>
      </c>
      <c r="P369" t="s">
        <v>1</v>
      </c>
      <c r="Q369" s="59" t="s">
        <v>1</v>
      </c>
      <c r="R369" t="b">
        <v>1</v>
      </c>
      <c r="S369" t="s">
        <v>458</v>
      </c>
      <c r="T369" t="b">
        <v>1</v>
      </c>
      <c r="U369" t="b">
        <v>0</v>
      </c>
      <c r="V369" t="s">
        <v>1</v>
      </c>
      <c r="W369" t="s">
        <v>1</v>
      </c>
      <c r="X369" t="b">
        <v>0</v>
      </c>
      <c r="Y369" t="s">
        <v>459</v>
      </c>
      <c r="Z369">
        <v>668</v>
      </c>
      <c r="AF369" s="97"/>
    </row>
    <row r="370" spans="1:32">
      <c r="A370" t="s">
        <v>454</v>
      </c>
      <c r="B370" t="s">
        <v>456</v>
      </c>
      <c r="C370">
        <v>2018</v>
      </c>
      <c r="D370" t="s">
        <v>457</v>
      </c>
      <c r="E370" s="58">
        <v>409.1</v>
      </c>
      <c r="F370">
        <v>4</v>
      </c>
      <c r="G370">
        <v>4</v>
      </c>
      <c r="H370" s="58">
        <f t="shared" si="41"/>
        <v>0.40910000000000002</v>
      </c>
      <c r="I370" s="58">
        <f t="shared" si="42"/>
        <v>4.0000000000000001E-3</v>
      </c>
      <c r="J370" s="58">
        <f t="shared" si="43"/>
        <v>4.0000000000000001E-3</v>
      </c>
      <c r="K370" s="13">
        <v>297.13</v>
      </c>
      <c r="L370" s="13">
        <v>37.095212494336764</v>
      </c>
      <c r="M370" s="13">
        <v>34.605379957457458</v>
      </c>
      <c r="N370" t="b">
        <v>0</v>
      </c>
      <c r="O370" t="b">
        <v>0</v>
      </c>
      <c r="P370" t="s">
        <v>1</v>
      </c>
      <c r="Q370" s="59" t="s">
        <v>1</v>
      </c>
      <c r="R370" t="b">
        <v>1</v>
      </c>
      <c r="S370" t="s">
        <v>458</v>
      </c>
      <c r="T370" t="b">
        <v>1</v>
      </c>
      <c r="U370" t="b">
        <v>0</v>
      </c>
      <c r="V370" t="s">
        <v>1</v>
      </c>
      <c r="W370" t="s">
        <v>1</v>
      </c>
      <c r="X370" t="b">
        <v>0</v>
      </c>
      <c r="Y370" t="s">
        <v>459</v>
      </c>
      <c r="Z370">
        <v>668</v>
      </c>
      <c r="AF370" s="97"/>
    </row>
    <row r="371" spans="1:32">
      <c r="A371" t="s">
        <v>454</v>
      </c>
      <c r="B371" t="s">
        <v>456</v>
      </c>
      <c r="C371">
        <v>2018</v>
      </c>
      <c r="D371" t="s">
        <v>457</v>
      </c>
      <c r="E371" s="58">
        <v>418.8</v>
      </c>
      <c r="F371">
        <v>4</v>
      </c>
      <c r="G371">
        <v>4</v>
      </c>
      <c r="H371" s="58">
        <f t="shared" si="41"/>
        <v>0.41880000000000001</v>
      </c>
      <c r="I371" s="58">
        <f t="shared" si="42"/>
        <v>4.0000000000000001E-3</v>
      </c>
      <c r="J371" s="58">
        <f t="shared" si="43"/>
        <v>4.0000000000000001E-3</v>
      </c>
      <c r="K371" s="13">
        <v>274.74</v>
      </c>
      <c r="L371" s="13">
        <v>36.060799089870393</v>
      </c>
      <c r="M371" s="13">
        <v>33.500586368002587</v>
      </c>
      <c r="N371" t="b">
        <v>0</v>
      </c>
      <c r="O371" t="b">
        <v>0</v>
      </c>
      <c r="P371" t="s">
        <v>1</v>
      </c>
      <c r="Q371" s="59" t="s">
        <v>1</v>
      </c>
      <c r="R371" t="b">
        <v>1</v>
      </c>
      <c r="S371" t="s">
        <v>458</v>
      </c>
      <c r="T371" t="b">
        <v>1</v>
      </c>
      <c r="U371" t="b">
        <v>0</v>
      </c>
      <c r="V371" t="s">
        <v>1</v>
      </c>
      <c r="W371" t="s">
        <v>1</v>
      </c>
      <c r="X371" t="b">
        <v>0</v>
      </c>
      <c r="Y371" t="s">
        <v>459</v>
      </c>
      <c r="Z371">
        <v>668</v>
      </c>
      <c r="AF371" s="97"/>
    </row>
    <row r="372" spans="1:32">
      <c r="A372" t="s">
        <v>454</v>
      </c>
      <c r="B372" t="s">
        <v>456</v>
      </c>
      <c r="C372">
        <v>2018</v>
      </c>
      <c r="D372" t="s">
        <v>457</v>
      </c>
      <c r="E372" s="58">
        <v>541.6</v>
      </c>
      <c r="F372">
        <v>4</v>
      </c>
      <c r="G372">
        <v>4</v>
      </c>
      <c r="H372" s="58">
        <f t="shared" si="41"/>
        <v>0.54159999999999997</v>
      </c>
      <c r="I372" s="58">
        <f t="shared" si="42"/>
        <v>4.0000000000000001E-3</v>
      </c>
      <c r="J372" s="58">
        <f t="shared" si="43"/>
        <v>4.0000000000000001E-3</v>
      </c>
      <c r="K372" s="13">
        <v>243.84</v>
      </c>
      <c r="L372" s="13">
        <v>26.845549798802768</v>
      </c>
      <c r="M372" s="13">
        <v>25.605286426829917</v>
      </c>
      <c r="N372" t="b">
        <v>0</v>
      </c>
      <c r="O372" t="b">
        <v>0</v>
      </c>
      <c r="P372" t="s">
        <v>1</v>
      </c>
      <c r="Q372" s="59" t="s">
        <v>1</v>
      </c>
      <c r="R372" t="b">
        <v>1</v>
      </c>
      <c r="S372" t="s">
        <v>458</v>
      </c>
      <c r="T372" t="b">
        <v>1</v>
      </c>
      <c r="U372" t="b">
        <v>0</v>
      </c>
      <c r="V372" t="s">
        <v>1</v>
      </c>
      <c r="W372" t="s">
        <v>1</v>
      </c>
      <c r="X372" t="b">
        <v>0</v>
      </c>
      <c r="Y372" t="s">
        <v>459</v>
      </c>
      <c r="Z372">
        <v>668</v>
      </c>
      <c r="AF372" s="97"/>
    </row>
    <row r="373" spans="1:32">
      <c r="A373" t="s">
        <v>454</v>
      </c>
      <c r="B373" t="s">
        <v>456</v>
      </c>
      <c r="C373">
        <v>2018</v>
      </c>
      <c r="D373" t="s">
        <v>457</v>
      </c>
      <c r="E373" s="58">
        <v>616.29999999999995</v>
      </c>
      <c r="F373">
        <v>4</v>
      </c>
      <c r="G373">
        <v>4</v>
      </c>
      <c r="H373" s="58">
        <f t="shared" si="41"/>
        <v>0.61629999999999996</v>
      </c>
      <c r="I373" s="58">
        <f t="shared" si="42"/>
        <v>4.0000000000000001E-3</v>
      </c>
      <c r="J373" s="58">
        <f t="shared" si="43"/>
        <v>4.0000000000000001E-3</v>
      </c>
      <c r="K373" s="13">
        <v>249.38</v>
      </c>
      <c r="L373" s="13">
        <v>29.173757385705414</v>
      </c>
      <c r="M373" s="13">
        <v>27.64880675544606</v>
      </c>
      <c r="N373" t="b">
        <v>0</v>
      </c>
      <c r="O373" t="b">
        <v>0</v>
      </c>
      <c r="P373" t="s">
        <v>1</v>
      </c>
      <c r="Q373" s="59" t="s">
        <v>1</v>
      </c>
      <c r="R373" t="b">
        <v>1</v>
      </c>
      <c r="S373" t="s">
        <v>458</v>
      </c>
      <c r="T373" t="b">
        <v>1</v>
      </c>
      <c r="U373" t="b">
        <v>0</v>
      </c>
      <c r="V373" t="s">
        <v>1</v>
      </c>
      <c r="W373" t="s">
        <v>1</v>
      </c>
      <c r="X373" t="b">
        <v>0</v>
      </c>
      <c r="Y373" t="s">
        <v>459</v>
      </c>
      <c r="Z373">
        <v>668</v>
      </c>
      <c r="AF373" s="97"/>
    </row>
    <row r="374" spans="1:32">
      <c r="A374" t="s">
        <v>454</v>
      </c>
      <c r="B374" t="s">
        <v>456</v>
      </c>
      <c r="C374">
        <v>2018</v>
      </c>
      <c r="D374" t="s">
        <v>457</v>
      </c>
      <c r="E374" s="58">
        <v>651</v>
      </c>
      <c r="F374">
        <v>4</v>
      </c>
      <c r="G374">
        <v>4</v>
      </c>
      <c r="H374" s="58">
        <f t="shared" si="41"/>
        <v>0.65100000000000002</v>
      </c>
      <c r="I374" s="58">
        <f t="shared" si="42"/>
        <v>4.0000000000000001E-3</v>
      </c>
      <c r="J374" s="58">
        <f t="shared" si="43"/>
        <v>4.0000000000000001E-3</v>
      </c>
      <c r="K374" s="13">
        <v>174.19399999999999</v>
      </c>
      <c r="L374" s="13">
        <v>20.316487294805686</v>
      </c>
      <c r="M374" s="13">
        <v>19.681866095469683</v>
      </c>
      <c r="N374" t="b">
        <v>0</v>
      </c>
      <c r="O374" t="b">
        <v>0</v>
      </c>
      <c r="P374" t="s">
        <v>1</v>
      </c>
      <c r="Q374" s="59" t="s">
        <v>1</v>
      </c>
      <c r="R374" t="b">
        <v>1</v>
      </c>
      <c r="S374" t="s">
        <v>458</v>
      </c>
      <c r="T374" t="b">
        <v>1</v>
      </c>
      <c r="U374" t="b">
        <v>0</v>
      </c>
      <c r="V374" t="s">
        <v>1</v>
      </c>
      <c r="W374" t="s">
        <v>1</v>
      </c>
      <c r="X374" t="b">
        <v>0</v>
      </c>
      <c r="Y374" t="s">
        <v>459</v>
      </c>
      <c r="Z374">
        <v>668</v>
      </c>
      <c r="AF374" s="97"/>
    </row>
    <row r="375" spans="1:32">
      <c r="A375" t="s">
        <v>454</v>
      </c>
      <c r="B375" t="s">
        <v>456</v>
      </c>
      <c r="C375">
        <v>2018</v>
      </c>
      <c r="D375" t="s">
        <v>457</v>
      </c>
      <c r="E375" s="58">
        <v>662.1</v>
      </c>
      <c r="F375">
        <v>4</v>
      </c>
      <c r="G375">
        <v>4</v>
      </c>
      <c r="H375" s="58">
        <f t="shared" si="41"/>
        <v>0.66210000000000002</v>
      </c>
      <c r="I375" s="58">
        <f t="shared" si="42"/>
        <v>4.0000000000000001E-3</v>
      </c>
      <c r="J375" s="58">
        <f t="shared" si="43"/>
        <v>4.0000000000000001E-3</v>
      </c>
      <c r="K375" s="13">
        <v>198.55099999999999</v>
      </c>
      <c r="L375" s="13">
        <v>22.913174005362091</v>
      </c>
      <c r="M375" s="13">
        <v>21.909198501999072</v>
      </c>
      <c r="N375" t="b">
        <v>0</v>
      </c>
      <c r="O375" t="b">
        <v>0</v>
      </c>
      <c r="P375" t="s">
        <v>1</v>
      </c>
      <c r="Q375" s="59" t="s">
        <v>1</v>
      </c>
      <c r="R375" t="b">
        <v>1</v>
      </c>
      <c r="S375" t="s">
        <v>458</v>
      </c>
      <c r="T375" t="b">
        <v>1</v>
      </c>
      <c r="U375" t="b">
        <v>0</v>
      </c>
      <c r="V375" t="s">
        <v>1</v>
      </c>
      <c r="W375" t="s">
        <v>1</v>
      </c>
      <c r="X375" t="b">
        <v>0</v>
      </c>
      <c r="Y375" t="s">
        <v>459</v>
      </c>
      <c r="Z375">
        <v>668</v>
      </c>
      <c r="AF375" s="97"/>
    </row>
    <row r="376" spans="1:32">
      <c r="A376" t="s">
        <v>454</v>
      </c>
      <c r="B376" t="s">
        <v>456</v>
      </c>
      <c r="C376">
        <v>2018</v>
      </c>
      <c r="D376" t="s">
        <v>457</v>
      </c>
      <c r="E376" s="58">
        <v>675</v>
      </c>
      <c r="F376">
        <v>4</v>
      </c>
      <c r="G376">
        <v>4</v>
      </c>
      <c r="H376" s="58">
        <f t="shared" si="41"/>
        <v>0.67500000000000004</v>
      </c>
      <c r="I376" s="58">
        <f t="shared" si="42"/>
        <v>4.0000000000000001E-3</v>
      </c>
      <c r="J376" s="58">
        <f t="shared" si="43"/>
        <v>4.0000000000000001E-3</v>
      </c>
      <c r="K376" s="13">
        <v>216.34100000000001</v>
      </c>
      <c r="L376" s="13">
        <v>24.518139346206496</v>
      </c>
      <c r="M376" s="13">
        <v>23.391198836314501</v>
      </c>
      <c r="N376" t="b">
        <v>0</v>
      </c>
      <c r="O376" t="b">
        <v>0</v>
      </c>
      <c r="P376" t="s">
        <v>1</v>
      </c>
      <c r="Q376" s="59" t="s">
        <v>1</v>
      </c>
      <c r="R376" t="b">
        <v>1</v>
      </c>
      <c r="S376" t="s">
        <v>458</v>
      </c>
      <c r="T376" t="b">
        <v>1</v>
      </c>
      <c r="U376" t="b">
        <v>0</v>
      </c>
      <c r="V376" t="s">
        <v>1</v>
      </c>
      <c r="W376" t="s">
        <v>1</v>
      </c>
      <c r="X376" t="b">
        <v>0</v>
      </c>
      <c r="Y376" t="s">
        <v>459</v>
      </c>
      <c r="Z376">
        <v>668</v>
      </c>
      <c r="AF376" s="97"/>
    </row>
    <row r="377" spans="1:32">
      <c r="A377" t="s">
        <v>454</v>
      </c>
      <c r="B377" t="s">
        <v>456</v>
      </c>
      <c r="C377">
        <v>2018</v>
      </c>
      <c r="D377" t="s">
        <v>457</v>
      </c>
      <c r="E377" s="58">
        <v>702.2</v>
      </c>
      <c r="F377">
        <v>4</v>
      </c>
      <c r="G377">
        <v>4</v>
      </c>
      <c r="H377" s="58">
        <f t="shared" si="41"/>
        <v>0.70220000000000005</v>
      </c>
      <c r="I377" s="58">
        <f t="shared" si="42"/>
        <v>4.0000000000000001E-3</v>
      </c>
      <c r="J377" s="58">
        <f t="shared" si="43"/>
        <v>4.0000000000000001E-3</v>
      </c>
      <c r="K377" s="13">
        <v>252.72800000000001</v>
      </c>
      <c r="L377" s="13">
        <v>29.356956824575633</v>
      </c>
      <c r="M377" s="13">
        <v>27.857366422546139</v>
      </c>
      <c r="N377" t="b">
        <v>0</v>
      </c>
      <c r="O377" t="b">
        <v>0</v>
      </c>
      <c r="P377" t="s">
        <v>1</v>
      </c>
      <c r="Q377" s="59" t="s">
        <v>1</v>
      </c>
      <c r="R377" t="b">
        <v>1</v>
      </c>
      <c r="S377" t="s">
        <v>458</v>
      </c>
      <c r="T377" t="b">
        <v>1</v>
      </c>
      <c r="U377" t="b">
        <v>0</v>
      </c>
      <c r="V377" t="s">
        <v>1</v>
      </c>
      <c r="W377" t="s">
        <v>1</v>
      </c>
      <c r="X377" t="b">
        <v>0</v>
      </c>
      <c r="Y377" t="s">
        <v>459</v>
      </c>
      <c r="Z377">
        <v>668</v>
      </c>
      <c r="AF377" s="97"/>
    </row>
    <row r="378" spans="1:32">
      <c r="A378" t="s">
        <v>454</v>
      </c>
      <c r="B378" t="s">
        <v>456</v>
      </c>
      <c r="C378">
        <v>2018</v>
      </c>
      <c r="D378" t="s">
        <v>457</v>
      </c>
      <c r="E378" s="58">
        <v>703.5</v>
      </c>
      <c r="F378">
        <v>4</v>
      </c>
      <c r="G378">
        <v>4</v>
      </c>
      <c r="H378" s="58">
        <f t="shared" ref="H378:H441" si="44">E378/1000</f>
        <v>0.70350000000000001</v>
      </c>
      <c r="I378" s="58">
        <f t="shared" ref="I378:I441" si="45">F378/1000</f>
        <v>4.0000000000000001E-3</v>
      </c>
      <c r="J378" s="58">
        <f t="shared" ref="J378:J441" si="46">G378/1000</f>
        <v>4.0000000000000001E-3</v>
      </c>
      <c r="K378" s="13">
        <v>263.10599999999999</v>
      </c>
      <c r="L378" s="13">
        <v>30.883848642939579</v>
      </c>
      <c r="M378" s="13">
        <v>29.242680383302751</v>
      </c>
      <c r="N378" t="b">
        <v>0</v>
      </c>
      <c r="O378" t="b">
        <v>0</v>
      </c>
      <c r="P378" t="s">
        <v>1</v>
      </c>
      <c r="Q378" s="59" t="s">
        <v>1</v>
      </c>
      <c r="R378" t="b">
        <v>1</v>
      </c>
      <c r="S378" t="s">
        <v>458</v>
      </c>
      <c r="T378" t="b">
        <v>1</v>
      </c>
      <c r="U378" t="b">
        <v>0</v>
      </c>
      <c r="V378" t="s">
        <v>1</v>
      </c>
      <c r="W378" t="s">
        <v>1</v>
      </c>
      <c r="X378" t="b">
        <v>0</v>
      </c>
      <c r="Y378" t="s">
        <v>459</v>
      </c>
      <c r="Z378">
        <v>668</v>
      </c>
      <c r="AF378" s="103"/>
    </row>
    <row r="379" spans="1:32">
      <c r="A379" t="s">
        <v>454</v>
      </c>
      <c r="B379" t="s">
        <v>456</v>
      </c>
      <c r="C379">
        <v>2018</v>
      </c>
      <c r="D379" t="s">
        <v>457</v>
      </c>
      <c r="E379" s="58">
        <v>731</v>
      </c>
      <c r="F379">
        <v>4</v>
      </c>
      <c r="G379">
        <v>4</v>
      </c>
      <c r="H379" s="58">
        <f t="shared" si="44"/>
        <v>0.73099999999999998</v>
      </c>
      <c r="I379" s="58">
        <f t="shared" si="45"/>
        <v>4.0000000000000001E-3</v>
      </c>
      <c r="J379" s="58">
        <f t="shared" si="46"/>
        <v>4.0000000000000001E-3</v>
      </c>
      <c r="K379" s="13">
        <v>223.59700000000001</v>
      </c>
      <c r="L379" s="13">
        <v>27.052849572642046</v>
      </c>
      <c r="M379" s="13">
        <v>25.592035108603636</v>
      </c>
      <c r="N379" t="b">
        <v>0</v>
      </c>
      <c r="O379" t="b">
        <v>0</v>
      </c>
      <c r="P379" t="s">
        <v>1</v>
      </c>
      <c r="Q379" s="59" t="s">
        <v>1</v>
      </c>
      <c r="R379" t="b">
        <v>1</v>
      </c>
      <c r="S379" t="s">
        <v>458</v>
      </c>
      <c r="T379" t="b">
        <v>1</v>
      </c>
      <c r="U379" t="b">
        <v>0</v>
      </c>
      <c r="V379" t="s">
        <v>1</v>
      </c>
      <c r="W379" t="s">
        <v>1</v>
      </c>
      <c r="X379" t="b">
        <v>0</v>
      </c>
      <c r="Y379" t="s">
        <v>459</v>
      </c>
      <c r="Z379">
        <v>668</v>
      </c>
      <c r="AF379" s="103"/>
    </row>
    <row r="380" spans="1:32">
      <c r="A380" t="s">
        <v>454</v>
      </c>
      <c r="B380" t="s">
        <v>456</v>
      </c>
      <c r="C380">
        <v>2018</v>
      </c>
      <c r="D380" t="s">
        <v>457</v>
      </c>
      <c r="E380" s="58">
        <v>752.4</v>
      </c>
      <c r="F380">
        <v>4</v>
      </c>
      <c r="G380">
        <v>4</v>
      </c>
      <c r="H380" s="58">
        <f t="shared" si="44"/>
        <v>0.75239999999999996</v>
      </c>
      <c r="I380" s="58">
        <f t="shared" si="45"/>
        <v>4.0000000000000001E-3</v>
      </c>
      <c r="J380" s="58">
        <f t="shared" si="46"/>
        <v>4.0000000000000001E-3</v>
      </c>
      <c r="K380" s="13">
        <v>208.65100000000001</v>
      </c>
      <c r="L380" s="13">
        <v>23.604083184906781</v>
      </c>
      <c r="M380" s="13">
        <v>22.547791443953017</v>
      </c>
      <c r="N380" t="b">
        <v>0</v>
      </c>
      <c r="O380" t="b">
        <v>0</v>
      </c>
      <c r="P380" t="s">
        <v>1</v>
      </c>
      <c r="Q380" s="59" t="s">
        <v>1</v>
      </c>
      <c r="R380" t="b">
        <v>1</v>
      </c>
      <c r="S380" t="s">
        <v>458</v>
      </c>
      <c r="T380" t="b">
        <v>1</v>
      </c>
      <c r="U380" t="b">
        <v>0</v>
      </c>
      <c r="V380" t="s">
        <v>1</v>
      </c>
      <c r="W380" t="s">
        <v>1</v>
      </c>
      <c r="X380" t="b">
        <v>0</v>
      </c>
      <c r="Y380" t="s">
        <v>459</v>
      </c>
      <c r="Z380">
        <v>668</v>
      </c>
      <c r="AF380" s="103"/>
    </row>
    <row r="381" spans="1:32">
      <c r="A381" t="s">
        <v>454</v>
      </c>
      <c r="B381" t="s">
        <v>456</v>
      </c>
      <c r="C381">
        <v>2018</v>
      </c>
      <c r="D381" t="s">
        <v>457</v>
      </c>
      <c r="E381" s="58">
        <v>891.9</v>
      </c>
      <c r="F381">
        <v>4</v>
      </c>
      <c r="G381">
        <v>4</v>
      </c>
      <c r="H381" s="58">
        <f t="shared" si="44"/>
        <v>0.89190000000000003</v>
      </c>
      <c r="I381" s="58">
        <f t="shared" si="45"/>
        <v>4.0000000000000001E-3</v>
      </c>
      <c r="J381" s="58">
        <f t="shared" si="46"/>
        <v>4.0000000000000001E-3</v>
      </c>
      <c r="K381" s="13">
        <v>201.81800000000001</v>
      </c>
      <c r="L381" s="13">
        <v>21.738141502897587</v>
      </c>
      <c r="M381" s="13">
        <v>20.933919723740253</v>
      </c>
      <c r="N381" t="b">
        <v>0</v>
      </c>
      <c r="O381" t="b">
        <v>0</v>
      </c>
      <c r="P381" t="s">
        <v>1</v>
      </c>
      <c r="Q381" s="59" t="s">
        <v>1</v>
      </c>
      <c r="R381" t="b">
        <v>1</v>
      </c>
      <c r="S381" t="s">
        <v>458</v>
      </c>
      <c r="T381" t="b">
        <v>1</v>
      </c>
      <c r="U381" t="b">
        <v>0</v>
      </c>
      <c r="V381" t="s">
        <v>1</v>
      </c>
      <c r="W381" t="s">
        <v>1</v>
      </c>
      <c r="X381" t="b">
        <v>0</v>
      </c>
      <c r="Y381" t="s">
        <v>459</v>
      </c>
      <c r="Z381">
        <v>668</v>
      </c>
      <c r="AF381" s="103"/>
    </row>
    <row r="382" spans="1:32">
      <c r="A382" t="s">
        <v>454</v>
      </c>
      <c r="B382" t="s">
        <v>456</v>
      </c>
      <c r="C382">
        <v>2018</v>
      </c>
      <c r="D382" t="s">
        <v>457</v>
      </c>
      <c r="E382" s="58">
        <v>950</v>
      </c>
      <c r="F382">
        <v>4</v>
      </c>
      <c r="G382">
        <v>4</v>
      </c>
      <c r="H382" s="58">
        <f t="shared" si="44"/>
        <v>0.95</v>
      </c>
      <c r="I382" s="58">
        <f t="shared" si="45"/>
        <v>4.0000000000000001E-3</v>
      </c>
      <c r="J382" s="58">
        <f t="shared" si="46"/>
        <v>4.0000000000000001E-3</v>
      </c>
      <c r="K382" s="13">
        <v>281.41699999999997</v>
      </c>
      <c r="L382" s="13">
        <v>52.202680716606928</v>
      </c>
      <c r="M382" s="13">
        <v>45.628652248340551</v>
      </c>
      <c r="N382" t="b">
        <v>0</v>
      </c>
      <c r="O382" t="b">
        <v>0</v>
      </c>
      <c r="P382" t="s">
        <v>1</v>
      </c>
      <c r="Q382" s="59" t="s">
        <v>1</v>
      </c>
      <c r="R382" t="b">
        <v>1</v>
      </c>
      <c r="S382" t="s">
        <v>458</v>
      </c>
      <c r="T382" t="b">
        <v>1</v>
      </c>
      <c r="U382" t="b">
        <v>0</v>
      </c>
      <c r="V382" t="s">
        <v>1</v>
      </c>
      <c r="W382" t="s">
        <v>1</v>
      </c>
      <c r="X382" t="b">
        <v>0</v>
      </c>
      <c r="Y382" t="s">
        <v>459</v>
      </c>
      <c r="Z382">
        <v>668</v>
      </c>
      <c r="AF382" s="103"/>
    </row>
    <row r="383" spans="1:32">
      <c r="A383" t="s">
        <v>454</v>
      </c>
      <c r="B383" t="s">
        <v>456</v>
      </c>
      <c r="C383">
        <v>2018</v>
      </c>
      <c r="D383" t="s">
        <v>457</v>
      </c>
      <c r="E383" s="58">
        <v>952.8</v>
      </c>
      <c r="F383">
        <v>4</v>
      </c>
      <c r="G383">
        <v>4</v>
      </c>
      <c r="H383" s="58">
        <f t="shared" si="44"/>
        <v>0.95279999999999998</v>
      </c>
      <c r="I383" s="58">
        <f t="shared" si="45"/>
        <v>4.0000000000000001E-3</v>
      </c>
      <c r="J383" s="58">
        <f t="shared" si="46"/>
        <v>4.0000000000000001E-3</v>
      </c>
      <c r="K383" s="13">
        <v>304.41699999999997</v>
      </c>
      <c r="L383" s="13">
        <v>37.03770329002603</v>
      </c>
      <c r="M383" s="13">
        <v>34.744200710334333</v>
      </c>
      <c r="N383" t="b">
        <v>0</v>
      </c>
      <c r="O383" t="b">
        <v>0</v>
      </c>
      <c r="P383" t="s">
        <v>1</v>
      </c>
      <c r="Q383" s="59" t="s">
        <v>1</v>
      </c>
      <c r="R383" t="b">
        <v>1</v>
      </c>
      <c r="S383" t="s">
        <v>458</v>
      </c>
      <c r="T383" t="b">
        <v>1</v>
      </c>
      <c r="U383" t="b">
        <v>0</v>
      </c>
      <c r="V383" t="s">
        <v>1</v>
      </c>
      <c r="W383" t="s">
        <v>1</v>
      </c>
      <c r="X383" t="b">
        <v>0</v>
      </c>
      <c r="Y383" t="s">
        <v>459</v>
      </c>
      <c r="Z383">
        <v>668</v>
      </c>
      <c r="AF383" s="103"/>
    </row>
    <row r="384" spans="1:32">
      <c r="A384" t="s">
        <v>454</v>
      </c>
      <c r="B384" t="s">
        <v>456</v>
      </c>
      <c r="C384">
        <v>2018</v>
      </c>
      <c r="D384" t="s">
        <v>457</v>
      </c>
      <c r="E384" s="58">
        <v>1072.8</v>
      </c>
      <c r="F384">
        <v>6</v>
      </c>
      <c r="G384">
        <v>6</v>
      </c>
      <c r="H384" s="58">
        <f t="shared" si="44"/>
        <v>1.0728</v>
      </c>
      <c r="I384" s="58">
        <f t="shared" si="45"/>
        <v>6.0000000000000001E-3</v>
      </c>
      <c r="J384" s="58">
        <f t="shared" si="46"/>
        <v>6.0000000000000001E-3</v>
      </c>
      <c r="K384" s="13">
        <v>293.01799999999997</v>
      </c>
      <c r="L384" s="13">
        <v>37.628004199000571</v>
      </c>
      <c r="M384" s="13">
        <v>35.155379887010128</v>
      </c>
      <c r="N384" t="b">
        <v>0</v>
      </c>
      <c r="O384" t="b">
        <v>0</v>
      </c>
      <c r="P384" t="s">
        <v>1</v>
      </c>
      <c r="Q384" s="59" t="s">
        <v>1</v>
      </c>
      <c r="R384" t="b">
        <v>1</v>
      </c>
      <c r="S384" t="s">
        <v>458</v>
      </c>
      <c r="T384" t="b">
        <v>1</v>
      </c>
      <c r="U384" t="b">
        <v>0</v>
      </c>
      <c r="V384" t="s">
        <v>1</v>
      </c>
      <c r="W384" t="s">
        <v>1</v>
      </c>
      <c r="X384" t="b">
        <v>0</v>
      </c>
      <c r="Y384" t="s">
        <v>459</v>
      </c>
      <c r="Z384">
        <v>668</v>
      </c>
      <c r="AF384" s="103"/>
    </row>
    <row r="385" spans="1:32">
      <c r="A385" t="s">
        <v>454</v>
      </c>
      <c r="B385" t="s">
        <v>456</v>
      </c>
      <c r="C385">
        <v>2018</v>
      </c>
      <c r="D385" t="s">
        <v>457</v>
      </c>
      <c r="E385" s="58">
        <v>1078.9000000000001</v>
      </c>
      <c r="F385">
        <v>6</v>
      </c>
      <c r="G385">
        <v>6</v>
      </c>
      <c r="H385" s="58">
        <f t="shared" si="44"/>
        <v>1.0789000000000002</v>
      </c>
      <c r="I385" s="58">
        <f t="shared" si="45"/>
        <v>6.0000000000000001E-3</v>
      </c>
      <c r="J385" s="58">
        <f t="shared" si="46"/>
        <v>6.0000000000000001E-3</v>
      </c>
      <c r="K385" s="13">
        <v>257.863</v>
      </c>
      <c r="L385" s="13">
        <v>28.24911903051137</v>
      </c>
      <c r="M385" s="13">
        <v>26.967707095709876</v>
      </c>
      <c r="N385" t="b">
        <v>0</v>
      </c>
      <c r="O385" t="b">
        <v>0</v>
      </c>
      <c r="P385" t="s">
        <v>1</v>
      </c>
      <c r="Q385" s="59" t="s">
        <v>1</v>
      </c>
      <c r="R385" t="b">
        <v>1</v>
      </c>
      <c r="S385" t="s">
        <v>458</v>
      </c>
      <c r="T385" t="b">
        <v>1</v>
      </c>
      <c r="U385" t="b">
        <v>0</v>
      </c>
      <c r="V385" t="s">
        <v>1</v>
      </c>
      <c r="W385" t="s">
        <v>1</v>
      </c>
      <c r="X385" t="b">
        <v>0</v>
      </c>
      <c r="Y385" t="s">
        <v>459</v>
      </c>
      <c r="Z385">
        <v>668</v>
      </c>
      <c r="AF385" s="103"/>
    </row>
    <row r="386" spans="1:32">
      <c r="A386" t="s">
        <v>454</v>
      </c>
      <c r="B386" t="s">
        <v>456</v>
      </c>
      <c r="C386">
        <v>2018</v>
      </c>
      <c r="D386" t="s">
        <v>457</v>
      </c>
      <c r="E386" s="58">
        <v>1168.3</v>
      </c>
      <c r="F386">
        <v>6</v>
      </c>
      <c r="G386">
        <v>6</v>
      </c>
      <c r="H386" s="58">
        <f t="shared" si="44"/>
        <v>1.1682999999999999</v>
      </c>
      <c r="I386" s="58">
        <f t="shared" si="45"/>
        <v>6.0000000000000001E-3</v>
      </c>
      <c r="J386" s="58">
        <f t="shared" si="46"/>
        <v>6.0000000000000001E-3</v>
      </c>
      <c r="K386" s="13">
        <v>265.23899999999998</v>
      </c>
      <c r="L386" s="13">
        <v>32.866542060277709</v>
      </c>
      <c r="M386" s="13">
        <v>30.98556964136688</v>
      </c>
      <c r="N386" t="b">
        <v>0</v>
      </c>
      <c r="O386" t="b">
        <v>0</v>
      </c>
      <c r="P386" t="s">
        <v>1</v>
      </c>
      <c r="Q386" s="59" t="s">
        <v>1</v>
      </c>
      <c r="R386" t="b">
        <v>1</v>
      </c>
      <c r="S386" t="s">
        <v>458</v>
      </c>
      <c r="T386" t="b">
        <v>1</v>
      </c>
      <c r="U386" t="b">
        <v>0</v>
      </c>
      <c r="V386" t="s">
        <v>1</v>
      </c>
      <c r="W386" t="s">
        <v>1</v>
      </c>
      <c r="X386" t="b">
        <v>0</v>
      </c>
      <c r="Y386" t="s">
        <v>459</v>
      </c>
      <c r="Z386">
        <v>668</v>
      </c>
      <c r="AF386" s="103"/>
    </row>
    <row r="387" spans="1:32">
      <c r="A387" t="s">
        <v>454</v>
      </c>
      <c r="B387" t="s">
        <v>456</v>
      </c>
      <c r="C387">
        <v>2018</v>
      </c>
      <c r="D387" t="s">
        <v>457</v>
      </c>
      <c r="E387" s="58">
        <v>1192.4000000000001</v>
      </c>
      <c r="F387">
        <v>6</v>
      </c>
      <c r="G387">
        <v>6</v>
      </c>
      <c r="H387" s="58">
        <f t="shared" si="44"/>
        <v>1.1924000000000001</v>
      </c>
      <c r="I387" s="58">
        <f t="shared" si="45"/>
        <v>6.0000000000000001E-3</v>
      </c>
      <c r="J387" s="58">
        <f t="shared" si="46"/>
        <v>6.0000000000000001E-3</v>
      </c>
      <c r="K387" s="13">
        <v>212.81</v>
      </c>
      <c r="L387" s="13">
        <v>24.101466905564052</v>
      </c>
      <c r="M387" s="13">
        <v>23.06184424541976</v>
      </c>
      <c r="N387" t="b">
        <v>0</v>
      </c>
      <c r="O387" t="b">
        <v>0</v>
      </c>
      <c r="P387" t="s">
        <v>1</v>
      </c>
      <c r="Q387" s="59" t="s">
        <v>1</v>
      </c>
      <c r="R387" t="b">
        <v>1</v>
      </c>
      <c r="S387" t="s">
        <v>458</v>
      </c>
      <c r="T387" t="b">
        <v>1</v>
      </c>
      <c r="U387" t="b">
        <v>0</v>
      </c>
      <c r="V387" t="s">
        <v>1</v>
      </c>
      <c r="W387" t="s">
        <v>1</v>
      </c>
      <c r="X387" t="b">
        <v>0</v>
      </c>
      <c r="Y387" t="s">
        <v>459</v>
      </c>
      <c r="Z387">
        <v>668</v>
      </c>
      <c r="AF387" s="103"/>
    </row>
    <row r="388" spans="1:32">
      <c r="A388" t="s">
        <v>454</v>
      </c>
      <c r="B388" t="s">
        <v>456</v>
      </c>
      <c r="C388">
        <v>2018</v>
      </c>
      <c r="D388" t="s">
        <v>457</v>
      </c>
      <c r="E388" s="58">
        <v>1212.5</v>
      </c>
      <c r="F388">
        <v>6</v>
      </c>
      <c r="G388">
        <v>6</v>
      </c>
      <c r="H388" s="58">
        <f t="shared" si="44"/>
        <v>1.2124999999999999</v>
      </c>
      <c r="I388" s="58">
        <f t="shared" si="45"/>
        <v>6.0000000000000001E-3</v>
      </c>
      <c r="J388" s="58">
        <f t="shared" si="46"/>
        <v>6.0000000000000001E-3</v>
      </c>
      <c r="K388" s="13">
        <v>226.19399999999999</v>
      </c>
      <c r="L388" s="13">
        <v>25.764648707094775</v>
      </c>
      <c r="M388" s="13">
        <v>24.575869242002373</v>
      </c>
      <c r="N388" t="b">
        <v>0</v>
      </c>
      <c r="O388" t="b">
        <v>0</v>
      </c>
      <c r="P388" t="s">
        <v>1</v>
      </c>
      <c r="Q388" s="59" t="s">
        <v>1</v>
      </c>
      <c r="R388" t="b">
        <v>1</v>
      </c>
      <c r="S388" t="s">
        <v>458</v>
      </c>
      <c r="T388" t="b">
        <v>1</v>
      </c>
      <c r="U388" t="b">
        <v>0</v>
      </c>
      <c r="V388" t="s">
        <v>1</v>
      </c>
      <c r="W388" t="s">
        <v>1</v>
      </c>
      <c r="X388" t="b">
        <v>0</v>
      </c>
      <c r="Y388" t="s">
        <v>459</v>
      </c>
      <c r="Z388">
        <v>668</v>
      </c>
      <c r="AF388" s="103"/>
    </row>
    <row r="389" spans="1:32">
      <c r="A389" t="s">
        <v>454</v>
      </c>
      <c r="B389" t="s">
        <v>456</v>
      </c>
      <c r="C389">
        <v>2018</v>
      </c>
      <c r="D389" t="s">
        <v>457</v>
      </c>
      <c r="E389" s="58">
        <v>1233.3</v>
      </c>
      <c r="F389">
        <v>6</v>
      </c>
      <c r="G389">
        <v>6</v>
      </c>
      <c r="H389" s="58">
        <f t="shared" si="44"/>
        <v>1.2333000000000001</v>
      </c>
      <c r="I389" s="58">
        <f t="shared" si="45"/>
        <v>6.0000000000000001E-3</v>
      </c>
      <c r="J389" s="58">
        <f t="shared" si="46"/>
        <v>6.0000000000000001E-3</v>
      </c>
      <c r="K389" s="13">
        <v>247.001</v>
      </c>
      <c r="L389" s="13">
        <v>28.441901483550605</v>
      </c>
      <c r="M389" s="13">
        <v>27.076460736218841</v>
      </c>
      <c r="N389" t="b">
        <v>0</v>
      </c>
      <c r="O389" t="b">
        <v>0</v>
      </c>
      <c r="P389" t="s">
        <v>1</v>
      </c>
      <c r="Q389" s="59" t="s">
        <v>1</v>
      </c>
      <c r="R389" t="b">
        <v>1</v>
      </c>
      <c r="S389" t="s">
        <v>458</v>
      </c>
      <c r="T389" t="b">
        <v>1</v>
      </c>
      <c r="U389" t="b">
        <v>0</v>
      </c>
      <c r="V389" t="s">
        <v>1</v>
      </c>
      <c r="W389" t="s">
        <v>1</v>
      </c>
      <c r="X389" t="b">
        <v>0</v>
      </c>
      <c r="Y389" t="s">
        <v>459</v>
      </c>
      <c r="Z389">
        <v>668</v>
      </c>
      <c r="AF389" s="103"/>
    </row>
    <row r="390" spans="1:32">
      <c r="A390" t="s">
        <v>454</v>
      </c>
      <c r="B390" t="s">
        <v>456</v>
      </c>
      <c r="C390">
        <v>2018</v>
      </c>
      <c r="D390" t="s">
        <v>457</v>
      </c>
      <c r="E390" s="58">
        <v>1238.7</v>
      </c>
      <c r="F390">
        <v>6</v>
      </c>
      <c r="G390">
        <v>6</v>
      </c>
      <c r="H390" s="58">
        <f t="shared" si="44"/>
        <v>1.2387000000000001</v>
      </c>
      <c r="I390" s="58">
        <f t="shared" si="45"/>
        <v>6.0000000000000001E-3</v>
      </c>
      <c r="J390" s="58">
        <f t="shared" si="46"/>
        <v>6.0000000000000001E-3</v>
      </c>
      <c r="K390" s="13">
        <v>270.46199999999999</v>
      </c>
      <c r="L390" s="13">
        <v>31.556926022665799</v>
      </c>
      <c r="M390" s="13">
        <v>29.934629311217432</v>
      </c>
      <c r="N390" t="b">
        <v>0</v>
      </c>
      <c r="O390" t="b">
        <v>0</v>
      </c>
      <c r="P390" t="s">
        <v>1</v>
      </c>
      <c r="Q390" s="59" t="s">
        <v>1</v>
      </c>
      <c r="R390" t="b">
        <v>1</v>
      </c>
      <c r="S390" t="s">
        <v>458</v>
      </c>
      <c r="T390" t="b">
        <v>1</v>
      </c>
      <c r="U390" t="b">
        <v>0</v>
      </c>
      <c r="V390" t="s">
        <v>1</v>
      </c>
      <c r="W390" t="s">
        <v>1</v>
      </c>
      <c r="X390" t="b">
        <v>0</v>
      </c>
      <c r="Y390" t="s">
        <v>459</v>
      </c>
      <c r="Z390">
        <v>668</v>
      </c>
      <c r="AF390" s="103"/>
    </row>
    <row r="391" spans="1:32">
      <c r="A391" t="s">
        <v>454</v>
      </c>
      <c r="B391" t="s">
        <v>456</v>
      </c>
      <c r="C391">
        <v>2018</v>
      </c>
      <c r="D391" t="s">
        <v>457</v>
      </c>
      <c r="E391" s="58">
        <v>1253</v>
      </c>
      <c r="F391">
        <v>6</v>
      </c>
      <c r="G391">
        <v>6</v>
      </c>
      <c r="H391" s="58">
        <f t="shared" si="44"/>
        <v>1.2529999999999999</v>
      </c>
      <c r="I391" s="58">
        <f t="shared" si="45"/>
        <v>6.0000000000000001E-3</v>
      </c>
      <c r="J391" s="58">
        <f t="shared" si="46"/>
        <v>6.0000000000000001E-3</v>
      </c>
      <c r="K391" s="13">
        <v>204.114</v>
      </c>
      <c r="L391" s="13">
        <v>23.145613839343277</v>
      </c>
      <c r="M391" s="13">
        <v>22.172163538996379</v>
      </c>
      <c r="N391" t="b">
        <v>0</v>
      </c>
      <c r="O391" t="b">
        <v>0</v>
      </c>
      <c r="P391" t="s">
        <v>1</v>
      </c>
      <c r="Q391" s="59" t="s">
        <v>1</v>
      </c>
      <c r="R391" t="b">
        <v>1</v>
      </c>
      <c r="S391" t="s">
        <v>458</v>
      </c>
      <c r="T391" t="b">
        <v>1</v>
      </c>
      <c r="U391" t="b">
        <v>0</v>
      </c>
      <c r="V391" t="s">
        <v>1</v>
      </c>
      <c r="W391" t="s">
        <v>1</v>
      </c>
      <c r="X391" t="b">
        <v>0</v>
      </c>
      <c r="Y391" t="s">
        <v>459</v>
      </c>
      <c r="Z391">
        <v>668</v>
      </c>
      <c r="AF391" s="103"/>
    </row>
    <row r="392" spans="1:32">
      <c r="A392" t="s">
        <v>454</v>
      </c>
      <c r="B392" t="s">
        <v>456</v>
      </c>
      <c r="C392">
        <v>2018</v>
      </c>
      <c r="D392" t="s">
        <v>457</v>
      </c>
      <c r="E392" s="58">
        <v>1261.7</v>
      </c>
      <c r="F392">
        <v>6</v>
      </c>
      <c r="G392">
        <v>6</v>
      </c>
      <c r="H392" s="58">
        <f t="shared" si="44"/>
        <v>1.2617</v>
      </c>
      <c r="I392" s="58">
        <f t="shared" si="45"/>
        <v>6.0000000000000001E-3</v>
      </c>
      <c r="J392" s="58">
        <f t="shared" si="46"/>
        <v>6.0000000000000001E-3</v>
      </c>
      <c r="K392" s="13">
        <v>240.797</v>
      </c>
      <c r="L392" s="13">
        <v>27.541978251389278</v>
      </c>
      <c r="M392" s="13">
        <v>26.247845740174569</v>
      </c>
      <c r="N392" t="b">
        <v>0</v>
      </c>
      <c r="O392" t="b">
        <v>0</v>
      </c>
      <c r="P392" t="s">
        <v>1</v>
      </c>
      <c r="Q392" s="59" t="s">
        <v>1</v>
      </c>
      <c r="R392" t="b">
        <v>1</v>
      </c>
      <c r="S392" t="s">
        <v>458</v>
      </c>
      <c r="T392" t="b">
        <v>1</v>
      </c>
      <c r="U392" t="b">
        <v>0</v>
      </c>
      <c r="V392" t="s">
        <v>1</v>
      </c>
      <c r="W392" t="s">
        <v>1</v>
      </c>
      <c r="X392" t="b">
        <v>0</v>
      </c>
      <c r="Y392" t="s">
        <v>459</v>
      </c>
      <c r="Z392">
        <v>668</v>
      </c>
      <c r="AF392" s="103"/>
    </row>
    <row r="393" spans="1:32">
      <c r="A393" t="s">
        <v>454</v>
      </c>
      <c r="B393" t="s">
        <v>456</v>
      </c>
      <c r="C393">
        <v>2018</v>
      </c>
      <c r="D393" t="s">
        <v>457</v>
      </c>
      <c r="E393" s="58">
        <v>1351.5709999999999</v>
      </c>
      <c r="F393">
        <v>6</v>
      </c>
      <c r="G393">
        <v>6</v>
      </c>
      <c r="H393" s="58">
        <f t="shared" si="44"/>
        <v>1.3515709999999999</v>
      </c>
      <c r="I393" s="58">
        <f t="shared" si="45"/>
        <v>6.0000000000000001E-3</v>
      </c>
      <c r="J393" s="58">
        <f t="shared" si="46"/>
        <v>6.0000000000000001E-3</v>
      </c>
      <c r="K393" s="13">
        <v>284.94799999999998</v>
      </c>
      <c r="L393" s="13">
        <v>33.778372548126157</v>
      </c>
      <c r="M393" s="13">
        <v>31.910755788605151</v>
      </c>
      <c r="N393" t="b">
        <v>0</v>
      </c>
      <c r="O393" t="b">
        <v>0</v>
      </c>
      <c r="P393" t="s">
        <v>1</v>
      </c>
      <c r="Q393" s="59" t="s">
        <v>1</v>
      </c>
      <c r="R393" t="b">
        <v>1</v>
      </c>
      <c r="S393" t="s">
        <v>458</v>
      </c>
      <c r="T393" t="b">
        <v>1</v>
      </c>
      <c r="U393" t="b">
        <v>0</v>
      </c>
      <c r="V393" t="s">
        <v>1</v>
      </c>
      <c r="W393" t="s">
        <v>1</v>
      </c>
      <c r="X393" t="b">
        <v>0</v>
      </c>
      <c r="Y393" t="s">
        <v>459</v>
      </c>
      <c r="Z393">
        <v>668</v>
      </c>
      <c r="AF393" s="103"/>
    </row>
    <row r="394" spans="1:32">
      <c r="A394" t="s">
        <v>454</v>
      </c>
      <c r="B394" t="s">
        <v>456</v>
      </c>
      <c r="C394">
        <v>2018</v>
      </c>
      <c r="D394" t="s">
        <v>457</v>
      </c>
      <c r="E394" s="58">
        <v>1380.308</v>
      </c>
      <c r="F394">
        <v>6</v>
      </c>
      <c r="G394">
        <v>6</v>
      </c>
      <c r="H394" s="58">
        <f t="shared" si="44"/>
        <v>1.3803080000000001</v>
      </c>
      <c r="I394" s="58">
        <f t="shared" si="45"/>
        <v>6.0000000000000001E-3</v>
      </c>
      <c r="J394" s="58">
        <f t="shared" si="46"/>
        <v>6.0000000000000001E-3</v>
      </c>
      <c r="K394" s="13">
        <v>219.87700000000001</v>
      </c>
      <c r="L394" s="13">
        <v>24.935846306071099</v>
      </c>
      <c r="M394" s="13">
        <v>23.824002224647341</v>
      </c>
      <c r="N394" t="b">
        <v>0</v>
      </c>
      <c r="O394" t="b">
        <v>0</v>
      </c>
      <c r="P394" t="s">
        <v>1</v>
      </c>
      <c r="Q394" s="59" t="s">
        <v>1</v>
      </c>
      <c r="R394" t="b">
        <v>1</v>
      </c>
      <c r="S394" t="s">
        <v>458</v>
      </c>
      <c r="T394" t="b">
        <v>1</v>
      </c>
      <c r="U394" t="b">
        <v>0</v>
      </c>
      <c r="V394" t="s">
        <v>1</v>
      </c>
      <c r="W394" t="s">
        <v>1</v>
      </c>
      <c r="X394" t="b">
        <v>0</v>
      </c>
      <c r="Y394" t="s">
        <v>459</v>
      </c>
      <c r="Z394">
        <v>668</v>
      </c>
      <c r="AF394" s="103"/>
    </row>
    <row r="395" spans="1:32">
      <c r="A395" t="s">
        <v>454</v>
      </c>
      <c r="B395" t="s">
        <v>456</v>
      </c>
      <c r="C395">
        <v>2018</v>
      </c>
      <c r="D395" t="s">
        <v>457</v>
      </c>
      <c r="E395" s="58">
        <v>1487</v>
      </c>
      <c r="F395">
        <v>6</v>
      </c>
      <c r="G395">
        <v>6</v>
      </c>
      <c r="H395" s="58">
        <f t="shared" si="44"/>
        <v>1.4870000000000001</v>
      </c>
      <c r="I395" s="58">
        <f t="shared" si="45"/>
        <v>6.0000000000000001E-3</v>
      </c>
      <c r="J395" s="58">
        <f t="shared" si="46"/>
        <v>6.0000000000000001E-3</v>
      </c>
      <c r="K395" s="13">
        <v>258.065</v>
      </c>
      <c r="L395" s="13">
        <v>29.78585622405372</v>
      </c>
      <c r="M395" s="13">
        <v>28.330095993483678</v>
      </c>
      <c r="N395" t="b">
        <v>0</v>
      </c>
      <c r="O395" t="b">
        <v>0</v>
      </c>
      <c r="P395" t="s">
        <v>1</v>
      </c>
      <c r="Q395" s="59" t="s">
        <v>1</v>
      </c>
      <c r="R395" t="b">
        <v>1</v>
      </c>
      <c r="S395" t="s">
        <v>458</v>
      </c>
      <c r="T395" t="b">
        <v>1</v>
      </c>
      <c r="U395" t="b">
        <v>0</v>
      </c>
      <c r="V395" t="s">
        <v>1</v>
      </c>
      <c r="W395" t="s">
        <v>1</v>
      </c>
      <c r="X395" t="b">
        <v>0</v>
      </c>
      <c r="Y395" t="s">
        <v>459</v>
      </c>
      <c r="Z395">
        <v>668</v>
      </c>
      <c r="AF395" s="103"/>
    </row>
    <row r="396" spans="1:32">
      <c r="A396" t="s">
        <v>454</v>
      </c>
      <c r="B396" t="s">
        <v>456</v>
      </c>
      <c r="C396">
        <v>2018</v>
      </c>
      <c r="D396" t="s">
        <v>457</v>
      </c>
      <c r="E396" s="58">
        <v>1499</v>
      </c>
      <c r="F396">
        <v>6</v>
      </c>
      <c r="G396">
        <v>6</v>
      </c>
      <c r="H396" s="58">
        <f t="shared" si="44"/>
        <v>1.4990000000000001</v>
      </c>
      <c r="I396" s="58">
        <f t="shared" si="45"/>
        <v>6.0000000000000001E-3</v>
      </c>
      <c r="J396" s="58">
        <f t="shared" si="46"/>
        <v>6.0000000000000001E-3</v>
      </c>
      <c r="K396" s="13">
        <v>224.71700000000001</v>
      </c>
      <c r="L396" s="13">
        <v>25.487512824910901</v>
      </c>
      <c r="M396" s="13">
        <v>24.327566873816238</v>
      </c>
      <c r="N396" t="b">
        <v>0</v>
      </c>
      <c r="O396" t="b">
        <v>0</v>
      </c>
      <c r="P396" t="s">
        <v>1</v>
      </c>
      <c r="Q396" s="59" t="s">
        <v>1</v>
      </c>
      <c r="R396" t="b">
        <v>1</v>
      </c>
      <c r="S396" t="s">
        <v>458</v>
      </c>
      <c r="T396" t="b">
        <v>1</v>
      </c>
      <c r="U396" t="b">
        <v>0</v>
      </c>
      <c r="V396" t="s">
        <v>1</v>
      </c>
      <c r="W396" t="s">
        <v>1</v>
      </c>
      <c r="X396" t="b">
        <v>0</v>
      </c>
      <c r="Y396" t="s">
        <v>459</v>
      </c>
      <c r="Z396">
        <v>668</v>
      </c>
      <c r="AF396" s="103"/>
    </row>
    <row r="397" spans="1:32">
      <c r="A397" t="s">
        <v>454</v>
      </c>
      <c r="B397" t="s">
        <v>456</v>
      </c>
      <c r="C397">
        <v>2018</v>
      </c>
      <c r="D397" t="s">
        <v>457</v>
      </c>
      <c r="E397" s="58">
        <v>1539</v>
      </c>
      <c r="F397">
        <v>6</v>
      </c>
      <c r="G397">
        <v>6</v>
      </c>
      <c r="H397" s="58">
        <f t="shared" si="44"/>
        <v>1.5389999999999999</v>
      </c>
      <c r="I397" s="58">
        <f t="shared" si="45"/>
        <v>6.0000000000000001E-3</v>
      </c>
      <c r="J397" s="58">
        <f t="shared" si="46"/>
        <v>6.0000000000000001E-3</v>
      </c>
      <c r="K397" s="13">
        <v>225.37799999999999</v>
      </c>
      <c r="L397" s="13">
        <v>25.656373243309389</v>
      </c>
      <c r="M397" s="13">
        <v>24.468310587369903</v>
      </c>
      <c r="N397" t="b">
        <v>0</v>
      </c>
      <c r="O397" t="b">
        <v>0</v>
      </c>
      <c r="P397" t="s">
        <v>1</v>
      </c>
      <c r="Q397" s="59" t="s">
        <v>1</v>
      </c>
      <c r="R397" t="b">
        <v>1</v>
      </c>
      <c r="S397" t="s">
        <v>458</v>
      </c>
      <c r="T397" t="b">
        <v>1</v>
      </c>
      <c r="U397" t="b">
        <v>0</v>
      </c>
      <c r="V397" t="s">
        <v>1</v>
      </c>
      <c r="W397" t="s">
        <v>1</v>
      </c>
      <c r="X397" t="b">
        <v>0</v>
      </c>
      <c r="Y397" t="s">
        <v>459</v>
      </c>
      <c r="Z397">
        <v>668</v>
      </c>
      <c r="AF397" s="103"/>
    </row>
    <row r="398" spans="1:32">
      <c r="A398" t="s">
        <v>454</v>
      </c>
      <c r="B398" t="s">
        <v>456</v>
      </c>
      <c r="C398">
        <v>2018</v>
      </c>
      <c r="D398" t="s">
        <v>457</v>
      </c>
      <c r="E398" s="58">
        <v>1541.3</v>
      </c>
      <c r="F398">
        <v>6</v>
      </c>
      <c r="G398">
        <v>6</v>
      </c>
      <c r="H398" s="58">
        <f t="shared" si="44"/>
        <v>1.5412999999999999</v>
      </c>
      <c r="I398" s="58">
        <f t="shared" si="45"/>
        <v>6.0000000000000001E-3</v>
      </c>
      <c r="J398" s="58">
        <f t="shared" si="46"/>
        <v>6.0000000000000001E-3</v>
      </c>
      <c r="K398" s="13">
        <v>227.42599999999999</v>
      </c>
      <c r="L398" s="13">
        <v>24.819648788812501</v>
      </c>
      <c r="M398" s="13">
        <v>23.717004532613277</v>
      </c>
      <c r="N398" t="b">
        <v>0</v>
      </c>
      <c r="O398" t="b">
        <v>0</v>
      </c>
      <c r="P398" t="s">
        <v>1</v>
      </c>
      <c r="Q398" s="59" t="s">
        <v>1</v>
      </c>
      <c r="R398" t="b">
        <v>1</v>
      </c>
      <c r="S398" t="s">
        <v>458</v>
      </c>
      <c r="T398" t="b">
        <v>1</v>
      </c>
      <c r="U398" t="b">
        <v>0</v>
      </c>
      <c r="V398" t="s">
        <v>1</v>
      </c>
      <c r="W398" t="s">
        <v>1</v>
      </c>
      <c r="X398" t="b">
        <v>0</v>
      </c>
      <c r="Y398" t="s">
        <v>459</v>
      </c>
      <c r="Z398">
        <v>668</v>
      </c>
      <c r="AF398" s="103"/>
    </row>
    <row r="399" spans="1:32">
      <c r="A399" t="s">
        <v>454</v>
      </c>
      <c r="B399" t="s">
        <v>456</v>
      </c>
      <c r="C399">
        <v>2018</v>
      </c>
      <c r="D399" t="s">
        <v>457</v>
      </c>
      <c r="E399" s="58">
        <v>1542.3</v>
      </c>
      <c r="F399">
        <v>6</v>
      </c>
      <c r="G399">
        <v>6</v>
      </c>
      <c r="H399" s="58">
        <f t="shared" si="44"/>
        <v>1.5423</v>
      </c>
      <c r="I399" s="58">
        <f t="shared" si="45"/>
        <v>6.0000000000000001E-3</v>
      </c>
      <c r="J399" s="58">
        <f t="shared" si="46"/>
        <v>6.0000000000000001E-3</v>
      </c>
      <c r="K399" s="13">
        <v>278.44299999999998</v>
      </c>
      <c r="L399" s="13">
        <v>33.027710320275055</v>
      </c>
      <c r="M399" s="13">
        <v>31.203055715746764</v>
      </c>
      <c r="N399" t="b">
        <v>0</v>
      </c>
      <c r="O399" t="b">
        <v>0</v>
      </c>
      <c r="P399" t="s">
        <v>1</v>
      </c>
      <c r="Q399" s="59" t="s">
        <v>1</v>
      </c>
      <c r="R399" t="b">
        <v>1</v>
      </c>
      <c r="S399" t="s">
        <v>458</v>
      </c>
      <c r="T399" t="b">
        <v>1</v>
      </c>
      <c r="U399" t="b">
        <v>0</v>
      </c>
      <c r="V399" t="s">
        <v>1</v>
      </c>
      <c r="W399" t="s">
        <v>1</v>
      </c>
      <c r="X399" t="b">
        <v>0</v>
      </c>
      <c r="Y399" t="s">
        <v>459</v>
      </c>
      <c r="Z399">
        <v>668</v>
      </c>
      <c r="AF399" s="103"/>
    </row>
    <row r="400" spans="1:32">
      <c r="A400" t="s">
        <v>454</v>
      </c>
      <c r="B400" t="s">
        <v>456</v>
      </c>
      <c r="C400">
        <v>2018</v>
      </c>
      <c r="D400" t="s">
        <v>457</v>
      </c>
      <c r="E400" s="58">
        <v>1574.1</v>
      </c>
      <c r="F400">
        <v>6</v>
      </c>
      <c r="G400">
        <v>6</v>
      </c>
      <c r="H400" s="58">
        <f t="shared" si="44"/>
        <v>1.5740999999999998</v>
      </c>
      <c r="I400" s="58">
        <f t="shared" si="45"/>
        <v>6.0000000000000001E-3</v>
      </c>
      <c r="J400" s="58">
        <f t="shared" si="46"/>
        <v>6.0000000000000001E-3</v>
      </c>
      <c r="K400" s="13">
        <v>276.00599999999997</v>
      </c>
      <c r="L400" s="13">
        <v>36.056389919125351</v>
      </c>
      <c r="M400" s="13">
        <v>33.805099585713329</v>
      </c>
      <c r="N400" t="b">
        <v>0</v>
      </c>
      <c r="O400" t="b">
        <v>0</v>
      </c>
      <c r="P400" t="s">
        <v>1</v>
      </c>
      <c r="Q400" s="59" t="s">
        <v>1</v>
      </c>
      <c r="R400" t="b">
        <v>1</v>
      </c>
      <c r="S400" t="s">
        <v>458</v>
      </c>
      <c r="T400" t="b">
        <v>1</v>
      </c>
      <c r="U400" t="b">
        <v>0</v>
      </c>
      <c r="V400" t="s">
        <v>1</v>
      </c>
      <c r="W400" t="s">
        <v>1</v>
      </c>
      <c r="X400" t="b">
        <v>0</v>
      </c>
      <c r="Y400" t="s">
        <v>459</v>
      </c>
      <c r="Z400">
        <v>668</v>
      </c>
      <c r="AF400" s="103"/>
    </row>
    <row r="401" spans="1:32">
      <c r="A401" t="s">
        <v>454</v>
      </c>
      <c r="B401" t="s">
        <v>456</v>
      </c>
      <c r="C401">
        <v>2018</v>
      </c>
      <c r="D401" t="s">
        <v>457</v>
      </c>
      <c r="E401" s="58">
        <v>1577.4</v>
      </c>
      <c r="F401">
        <v>6</v>
      </c>
      <c r="G401">
        <v>6</v>
      </c>
      <c r="H401" s="58">
        <f t="shared" si="44"/>
        <v>1.5774000000000001</v>
      </c>
      <c r="I401" s="58">
        <f t="shared" si="45"/>
        <v>6.0000000000000001E-3</v>
      </c>
      <c r="J401" s="58">
        <f t="shared" si="46"/>
        <v>6.0000000000000001E-3</v>
      </c>
      <c r="K401" s="13">
        <v>215.13</v>
      </c>
      <c r="L401" s="13">
        <v>23.510598886459725</v>
      </c>
      <c r="M401" s="13">
        <v>22.48798545890671</v>
      </c>
      <c r="N401" t="b">
        <v>0</v>
      </c>
      <c r="O401" t="b">
        <v>0</v>
      </c>
      <c r="P401" t="s">
        <v>1</v>
      </c>
      <c r="Q401" s="59" t="s">
        <v>1</v>
      </c>
      <c r="R401" t="b">
        <v>1</v>
      </c>
      <c r="S401" t="s">
        <v>458</v>
      </c>
      <c r="T401" t="b">
        <v>1</v>
      </c>
      <c r="U401" t="b">
        <v>0</v>
      </c>
      <c r="V401" t="s">
        <v>1</v>
      </c>
      <c r="W401" t="s">
        <v>1</v>
      </c>
      <c r="X401" t="b">
        <v>0</v>
      </c>
      <c r="Y401" t="s">
        <v>459</v>
      </c>
      <c r="Z401">
        <v>668</v>
      </c>
      <c r="AF401" s="103"/>
    </row>
    <row r="402" spans="1:32">
      <c r="A402" t="s">
        <v>454</v>
      </c>
      <c r="B402" t="s">
        <v>456</v>
      </c>
      <c r="C402">
        <v>2018</v>
      </c>
      <c r="D402" t="s">
        <v>457</v>
      </c>
      <c r="E402" s="58">
        <v>1616</v>
      </c>
      <c r="F402">
        <v>6</v>
      </c>
      <c r="G402">
        <v>6</v>
      </c>
      <c r="H402" s="58">
        <f t="shared" si="44"/>
        <v>1.6160000000000001</v>
      </c>
      <c r="I402" s="58">
        <f t="shared" si="45"/>
        <v>6.0000000000000001E-3</v>
      </c>
      <c r="J402" s="58">
        <f t="shared" si="46"/>
        <v>6.0000000000000001E-3</v>
      </c>
      <c r="K402" s="13">
        <v>300.49599999999998</v>
      </c>
      <c r="L402" s="13">
        <v>36.354561900812456</v>
      </c>
      <c r="M402" s="13">
        <v>34.153236347379945</v>
      </c>
      <c r="N402" t="b">
        <v>0</v>
      </c>
      <c r="O402" t="b">
        <v>0</v>
      </c>
      <c r="P402" t="s">
        <v>1</v>
      </c>
      <c r="Q402" s="59" t="s">
        <v>1</v>
      </c>
      <c r="R402" t="b">
        <v>1</v>
      </c>
      <c r="S402" t="s">
        <v>458</v>
      </c>
      <c r="T402" t="b">
        <v>1</v>
      </c>
      <c r="U402" t="b">
        <v>0</v>
      </c>
      <c r="V402" t="s">
        <v>1</v>
      </c>
      <c r="W402" t="s">
        <v>1</v>
      </c>
      <c r="X402" t="b">
        <v>0</v>
      </c>
      <c r="Y402" t="s">
        <v>459</v>
      </c>
      <c r="Z402">
        <v>668</v>
      </c>
      <c r="AF402" s="103"/>
    </row>
    <row r="403" spans="1:32">
      <c r="A403" t="s">
        <v>454</v>
      </c>
      <c r="B403" t="s">
        <v>456</v>
      </c>
      <c r="C403">
        <v>2018</v>
      </c>
      <c r="D403" t="s">
        <v>457</v>
      </c>
      <c r="E403" s="58">
        <v>1644.6</v>
      </c>
      <c r="F403">
        <v>6</v>
      </c>
      <c r="G403">
        <v>6</v>
      </c>
      <c r="H403" s="58">
        <f t="shared" si="44"/>
        <v>1.6445999999999998</v>
      </c>
      <c r="I403" s="58">
        <f t="shared" si="45"/>
        <v>6.0000000000000001E-3</v>
      </c>
      <c r="J403" s="58">
        <f t="shared" si="46"/>
        <v>6.0000000000000001E-3</v>
      </c>
      <c r="K403" s="121" t="s">
        <v>1</v>
      </c>
      <c r="L403" s="13" t="s">
        <v>1</v>
      </c>
      <c r="M403" s="13" t="s">
        <v>1</v>
      </c>
      <c r="N403" t="b">
        <v>0</v>
      </c>
      <c r="O403" t="b">
        <v>0</v>
      </c>
      <c r="P403" t="s">
        <v>1</v>
      </c>
      <c r="Q403" s="59" t="s">
        <v>1</v>
      </c>
      <c r="R403" t="b">
        <v>1</v>
      </c>
      <c r="S403" t="s">
        <v>458</v>
      </c>
      <c r="T403" t="b">
        <v>1</v>
      </c>
      <c r="U403" t="b">
        <v>0</v>
      </c>
      <c r="V403" t="s">
        <v>1</v>
      </c>
      <c r="W403" t="s">
        <v>1</v>
      </c>
      <c r="X403" t="b">
        <v>0</v>
      </c>
      <c r="Y403" t="s">
        <v>459</v>
      </c>
      <c r="Z403">
        <v>668</v>
      </c>
      <c r="AF403" s="103"/>
    </row>
    <row r="404" spans="1:32">
      <c r="A404" t="s">
        <v>454</v>
      </c>
      <c r="B404" t="s">
        <v>456</v>
      </c>
      <c r="C404">
        <v>2018</v>
      </c>
      <c r="D404" t="s">
        <v>457</v>
      </c>
      <c r="E404" s="58">
        <v>1648.7</v>
      </c>
      <c r="F404">
        <v>6</v>
      </c>
      <c r="G404">
        <v>6</v>
      </c>
      <c r="H404" s="58">
        <f t="shared" si="44"/>
        <v>1.6487000000000001</v>
      </c>
      <c r="I404" s="58">
        <f t="shared" si="45"/>
        <v>6.0000000000000001E-3</v>
      </c>
      <c r="J404" s="58">
        <f t="shared" si="46"/>
        <v>6.0000000000000001E-3</v>
      </c>
      <c r="K404" s="121">
        <v>198.012</v>
      </c>
      <c r="L404" s="13">
        <v>22.541065036949778</v>
      </c>
      <c r="M404" s="13">
        <v>21.700927192173165</v>
      </c>
      <c r="N404" t="b">
        <v>0</v>
      </c>
      <c r="O404" t="b">
        <v>0</v>
      </c>
      <c r="P404" t="s">
        <v>1</v>
      </c>
      <c r="Q404" s="59" t="s">
        <v>1</v>
      </c>
      <c r="R404" t="b">
        <v>1</v>
      </c>
      <c r="S404" t="s">
        <v>458</v>
      </c>
      <c r="T404" t="b">
        <v>1</v>
      </c>
      <c r="U404" t="b">
        <v>0</v>
      </c>
      <c r="V404" t="s">
        <v>1</v>
      </c>
      <c r="W404" t="s">
        <v>1</v>
      </c>
      <c r="X404" t="b">
        <v>0</v>
      </c>
      <c r="Y404" t="s">
        <v>459</v>
      </c>
      <c r="Z404">
        <v>668</v>
      </c>
      <c r="AF404" s="97"/>
    </row>
    <row r="405" spans="1:32">
      <c r="A405" t="s">
        <v>454</v>
      </c>
      <c r="B405" t="s">
        <v>456</v>
      </c>
      <c r="C405">
        <v>2018</v>
      </c>
      <c r="D405" t="s">
        <v>457</v>
      </c>
      <c r="E405" s="58">
        <v>1659.5</v>
      </c>
      <c r="F405">
        <v>6</v>
      </c>
      <c r="G405">
        <v>6</v>
      </c>
      <c r="H405" s="58">
        <f t="shared" si="44"/>
        <v>1.6595</v>
      </c>
      <c r="I405" s="58">
        <f t="shared" si="45"/>
        <v>6.0000000000000001E-3</v>
      </c>
      <c r="J405" s="58">
        <f t="shared" si="46"/>
        <v>6.0000000000000001E-3</v>
      </c>
      <c r="K405" s="121">
        <v>192.27199999999999</v>
      </c>
      <c r="L405" s="13">
        <v>31.694747829885014</v>
      </c>
      <c r="M405" s="13">
        <v>28.930396212288546</v>
      </c>
      <c r="N405" t="b">
        <v>0</v>
      </c>
      <c r="O405" t="b">
        <v>0</v>
      </c>
      <c r="P405" t="s">
        <v>1</v>
      </c>
      <c r="Q405" s="59" t="s">
        <v>1</v>
      </c>
      <c r="R405" t="b">
        <v>1</v>
      </c>
      <c r="S405" t="s">
        <v>458</v>
      </c>
      <c r="T405" t="b">
        <v>1</v>
      </c>
      <c r="U405" t="b">
        <v>0</v>
      </c>
      <c r="V405" t="s">
        <v>1</v>
      </c>
      <c r="W405" t="s">
        <v>1</v>
      </c>
      <c r="X405" t="b">
        <v>0</v>
      </c>
      <c r="Y405" t="s">
        <v>459</v>
      </c>
      <c r="Z405">
        <v>668</v>
      </c>
      <c r="AF405" s="97"/>
    </row>
    <row r="406" spans="1:32">
      <c r="A406" t="s">
        <v>454</v>
      </c>
      <c r="B406" t="s">
        <v>456</v>
      </c>
      <c r="C406">
        <v>2018</v>
      </c>
      <c r="D406" t="s">
        <v>457</v>
      </c>
      <c r="E406" s="58">
        <v>1698.5</v>
      </c>
      <c r="F406">
        <v>6</v>
      </c>
      <c r="G406">
        <v>6</v>
      </c>
      <c r="H406" s="58">
        <f t="shared" si="44"/>
        <v>1.6984999999999999</v>
      </c>
      <c r="I406" s="58">
        <f t="shared" si="45"/>
        <v>6.0000000000000001E-3</v>
      </c>
      <c r="J406" s="58">
        <f t="shared" si="46"/>
        <v>6.0000000000000001E-3</v>
      </c>
      <c r="K406" s="121">
        <v>289.928</v>
      </c>
      <c r="L406" s="13">
        <v>34.913680427591714</v>
      </c>
      <c r="M406" s="13">
        <v>32.849673209942289</v>
      </c>
      <c r="N406" t="b">
        <v>0</v>
      </c>
      <c r="O406" t="b">
        <v>0</v>
      </c>
      <c r="P406" t="s">
        <v>1</v>
      </c>
      <c r="Q406" s="59" t="s">
        <v>1</v>
      </c>
      <c r="R406" t="b">
        <v>1</v>
      </c>
      <c r="S406" t="s">
        <v>458</v>
      </c>
      <c r="T406" t="b">
        <v>1</v>
      </c>
      <c r="U406" t="b">
        <v>0</v>
      </c>
      <c r="V406" t="s">
        <v>1</v>
      </c>
      <c r="W406" t="s">
        <v>1</v>
      </c>
      <c r="X406" t="b">
        <v>0</v>
      </c>
      <c r="Y406" t="s">
        <v>459</v>
      </c>
      <c r="Z406">
        <v>668</v>
      </c>
      <c r="AF406" s="97"/>
    </row>
    <row r="407" spans="1:32">
      <c r="A407" t="s">
        <v>454</v>
      </c>
      <c r="B407" t="s">
        <v>456</v>
      </c>
      <c r="C407">
        <v>2018</v>
      </c>
      <c r="D407" t="s">
        <v>457</v>
      </c>
      <c r="E407" s="58">
        <v>1753.1</v>
      </c>
      <c r="F407">
        <v>6</v>
      </c>
      <c r="G407">
        <v>6</v>
      </c>
      <c r="H407" s="58">
        <f t="shared" si="44"/>
        <v>1.7530999999999999</v>
      </c>
      <c r="I407" s="58">
        <f t="shared" si="45"/>
        <v>6.0000000000000001E-3</v>
      </c>
      <c r="J407" s="58">
        <f t="shared" si="46"/>
        <v>6.0000000000000001E-3</v>
      </c>
      <c r="K407" s="121">
        <v>286.346</v>
      </c>
      <c r="L407" s="13">
        <v>33.462640974675004</v>
      </c>
      <c r="M407" s="13">
        <v>31.469735016361383</v>
      </c>
      <c r="N407" t="b">
        <v>0</v>
      </c>
      <c r="O407" t="b">
        <v>0</v>
      </c>
      <c r="P407" t="s">
        <v>1</v>
      </c>
      <c r="Q407" s="59" t="s">
        <v>1</v>
      </c>
      <c r="R407" t="b">
        <v>1</v>
      </c>
      <c r="S407" t="s">
        <v>458</v>
      </c>
      <c r="T407" t="b">
        <v>1</v>
      </c>
      <c r="U407" t="b">
        <v>0</v>
      </c>
      <c r="V407" t="s">
        <v>1</v>
      </c>
      <c r="W407" t="s">
        <v>1</v>
      </c>
      <c r="X407" t="b">
        <v>0</v>
      </c>
      <c r="Y407" t="s">
        <v>459</v>
      </c>
      <c r="Z407">
        <v>668</v>
      </c>
      <c r="AF407" s="97"/>
    </row>
    <row r="408" spans="1:32">
      <c r="A408" t="s">
        <v>454</v>
      </c>
      <c r="B408" t="s">
        <v>456</v>
      </c>
      <c r="C408">
        <v>2018</v>
      </c>
      <c r="D408" t="s">
        <v>457</v>
      </c>
      <c r="E408" s="58">
        <v>1774.9</v>
      </c>
      <c r="F408">
        <v>6</v>
      </c>
      <c r="G408">
        <v>6</v>
      </c>
      <c r="H408" s="58">
        <f t="shared" si="44"/>
        <v>1.7749000000000001</v>
      </c>
      <c r="I408" s="58">
        <f t="shared" si="45"/>
        <v>6.0000000000000001E-3</v>
      </c>
      <c r="J408" s="58">
        <f t="shared" si="46"/>
        <v>6.0000000000000001E-3</v>
      </c>
      <c r="K408" s="121" t="s">
        <v>1</v>
      </c>
      <c r="L408" s="13" t="s">
        <v>1</v>
      </c>
      <c r="M408" s="13" t="s">
        <v>1</v>
      </c>
      <c r="N408" t="b">
        <v>0</v>
      </c>
      <c r="O408" t="b">
        <v>0</v>
      </c>
      <c r="P408" t="s">
        <v>1</v>
      </c>
      <c r="Q408" s="59" t="s">
        <v>1</v>
      </c>
      <c r="R408" t="b">
        <v>1</v>
      </c>
      <c r="S408" t="s">
        <v>458</v>
      </c>
      <c r="T408" t="b">
        <v>1</v>
      </c>
      <c r="U408" t="b">
        <v>0</v>
      </c>
      <c r="V408" t="s">
        <v>1</v>
      </c>
      <c r="W408" t="s">
        <v>1</v>
      </c>
      <c r="X408" t="b">
        <v>0</v>
      </c>
      <c r="Y408" t="s">
        <v>459</v>
      </c>
      <c r="Z408">
        <v>668</v>
      </c>
    </row>
    <row r="409" spans="1:32">
      <c r="A409" t="s">
        <v>454</v>
      </c>
      <c r="B409" t="s">
        <v>456</v>
      </c>
      <c r="C409">
        <v>2018</v>
      </c>
      <c r="D409" t="s">
        <v>457</v>
      </c>
      <c r="E409" s="58">
        <v>1779.6</v>
      </c>
      <c r="F409">
        <v>6</v>
      </c>
      <c r="G409">
        <v>6</v>
      </c>
      <c r="H409" s="58">
        <f t="shared" si="44"/>
        <v>1.7795999999999998</v>
      </c>
      <c r="I409" s="58">
        <f t="shared" si="45"/>
        <v>6.0000000000000001E-3</v>
      </c>
      <c r="J409" s="58">
        <f t="shared" si="46"/>
        <v>6.0000000000000001E-3</v>
      </c>
      <c r="K409" s="13">
        <v>224.38300000000001</v>
      </c>
      <c r="L409" s="13">
        <v>25.633605657417746</v>
      </c>
      <c r="M409" s="13">
        <v>24.448100294296907</v>
      </c>
      <c r="N409" t="b">
        <v>0</v>
      </c>
      <c r="O409" t="b">
        <v>0</v>
      </c>
      <c r="P409" t="s">
        <v>1</v>
      </c>
      <c r="Q409" s="59" t="s">
        <v>1</v>
      </c>
      <c r="R409" t="b">
        <v>1</v>
      </c>
      <c r="S409" t="s">
        <v>458</v>
      </c>
      <c r="T409" t="b">
        <v>1</v>
      </c>
      <c r="U409" t="b">
        <v>0</v>
      </c>
      <c r="V409" t="s">
        <v>1</v>
      </c>
      <c r="W409" t="s">
        <v>1</v>
      </c>
      <c r="X409" t="b">
        <v>0</v>
      </c>
      <c r="Y409" t="s">
        <v>459</v>
      </c>
      <c r="Z409">
        <v>668</v>
      </c>
    </row>
    <row r="410" spans="1:32">
      <c r="A410" t="s">
        <v>454</v>
      </c>
      <c r="B410" t="s">
        <v>456</v>
      </c>
      <c r="C410">
        <v>2018</v>
      </c>
      <c r="D410" t="s">
        <v>457</v>
      </c>
      <c r="E410" s="58">
        <v>1975.1320000000001</v>
      </c>
      <c r="F410">
        <v>6</v>
      </c>
      <c r="G410">
        <v>6</v>
      </c>
      <c r="H410" s="58">
        <f t="shared" si="44"/>
        <v>1.9751320000000001</v>
      </c>
      <c r="I410" s="58">
        <f t="shared" si="45"/>
        <v>6.0000000000000001E-3</v>
      </c>
      <c r="J410" s="58">
        <f t="shared" si="46"/>
        <v>6.0000000000000001E-3</v>
      </c>
      <c r="K410" s="13">
        <v>202.18299999999999</v>
      </c>
      <c r="L410" s="13">
        <v>28.253168070147474</v>
      </c>
      <c r="M410" s="13">
        <v>27.39655540391891</v>
      </c>
      <c r="N410" t="b">
        <v>0</v>
      </c>
      <c r="O410" t="b">
        <v>0</v>
      </c>
      <c r="P410" t="s">
        <v>1</v>
      </c>
      <c r="Q410" s="59" t="s">
        <v>1</v>
      </c>
      <c r="R410" t="b">
        <v>1</v>
      </c>
      <c r="S410" t="s">
        <v>458</v>
      </c>
      <c r="T410" t="b">
        <v>1</v>
      </c>
      <c r="U410" t="b">
        <v>0</v>
      </c>
      <c r="V410" t="s">
        <v>1</v>
      </c>
      <c r="W410" t="s">
        <v>1</v>
      </c>
      <c r="X410" t="b">
        <v>0</v>
      </c>
      <c r="Y410" t="s">
        <v>459</v>
      </c>
      <c r="Z410">
        <v>999</v>
      </c>
    </row>
    <row r="411" spans="1:32">
      <c r="A411" t="s">
        <v>454</v>
      </c>
      <c r="B411" t="s">
        <v>456</v>
      </c>
      <c r="C411">
        <v>2018</v>
      </c>
      <c r="D411" t="s">
        <v>457</v>
      </c>
      <c r="E411" s="58">
        <v>2026.5419999999999</v>
      </c>
      <c r="F411">
        <v>6</v>
      </c>
      <c r="G411">
        <v>6</v>
      </c>
      <c r="H411" s="58">
        <f t="shared" si="44"/>
        <v>2.0265420000000001</v>
      </c>
      <c r="I411" s="58">
        <f t="shared" si="45"/>
        <v>6.0000000000000001E-3</v>
      </c>
      <c r="J411" s="58">
        <f t="shared" si="46"/>
        <v>6.0000000000000001E-3</v>
      </c>
      <c r="K411" s="13">
        <v>234.18</v>
      </c>
      <c r="L411" s="13">
        <v>32.537508048404675</v>
      </c>
      <c r="M411" s="13">
        <v>31.458524981314717</v>
      </c>
      <c r="N411" t="b">
        <v>0</v>
      </c>
      <c r="O411" t="b">
        <v>0</v>
      </c>
      <c r="P411" t="s">
        <v>1</v>
      </c>
      <c r="Q411" s="59" t="s">
        <v>1</v>
      </c>
      <c r="R411" t="b">
        <v>1</v>
      </c>
      <c r="S411" t="s">
        <v>458</v>
      </c>
      <c r="T411" t="b">
        <v>1</v>
      </c>
      <c r="U411" t="b">
        <v>0</v>
      </c>
      <c r="V411" t="s">
        <v>1</v>
      </c>
      <c r="W411" t="s">
        <v>1</v>
      </c>
      <c r="X411" t="b">
        <v>0</v>
      </c>
      <c r="Y411" t="s">
        <v>459</v>
      </c>
      <c r="Z411">
        <v>999</v>
      </c>
    </row>
    <row r="412" spans="1:32">
      <c r="A412" t="s">
        <v>454</v>
      </c>
      <c r="B412" t="s">
        <v>456</v>
      </c>
      <c r="C412">
        <v>2018</v>
      </c>
      <c r="D412" t="s">
        <v>457</v>
      </c>
      <c r="E412" s="58">
        <v>2078.0945449999999</v>
      </c>
      <c r="F412">
        <v>6</v>
      </c>
      <c r="G412">
        <v>6</v>
      </c>
      <c r="H412" s="58">
        <f t="shared" si="44"/>
        <v>2.0780945449999999</v>
      </c>
      <c r="I412" s="58">
        <f t="shared" si="45"/>
        <v>6.0000000000000001E-3</v>
      </c>
      <c r="J412" s="58">
        <f t="shared" si="46"/>
        <v>6.0000000000000001E-3</v>
      </c>
      <c r="K412" s="13">
        <v>208.18600000000001</v>
      </c>
      <c r="L412" s="13">
        <v>29.93649760743563</v>
      </c>
      <c r="M412" s="13">
        <v>28.903465086387158</v>
      </c>
      <c r="N412" t="b">
        <v>0</v>
      </c>
      <c r="O412" t="b">
        <v>0</v>
      </c>
      <c r="P412" t="s">
        <v>1</v>
      </c>
      <c r="Q412" s="59" t="s">
        <v>1</v>
      </c>
      <c r="R412" t="b">
        <v>1</v>
      </c>
      <c r="S412" t="s">
        <v>458</v>
      </c>
      <c r="T412" t="b">
        <v>1</v>
      </c>
      <c r="U412" t="b">
        <v>0</v>
      </c>
      <c r="V412" t="s">
        <v>1</v>
      </c>
      <c r="W412" t="s">
        <v>1</v>
      </c>
      <c r="X412" t="b">
        <v>0</v>
      </c>
      <c r="Y412" t="s">
        <v>459</v>
      </c>
      <c r="Z412">
        <v>999</v>
      </c>
    </row>
    <row r="413" spans="1:32">
      <c r="A413" t="s">
        <v>454</v>
      </c>
      <c r="B413" t="s">
        <v>456</v>
      </c>
      <c r="C413">
        <v>2018</v>
      </c>
      <c r="D413" t="s">
        <v>457</v>
      </c>
      <c r="E413" s="58">
        <v>2161.0079999999998</v>
      </c>
      <c r="F413">
        <v>6</v>
      </c>
      <c r="G413">
        <v>6</v>
      </c>
      <c r="H413" s="58">
        <f t="shared" si="44"/>
        <v>2.1610079999999998</v>
      </c>
      <c r="I413" s="58">
        <f t="shared" si="45"/>
        <v>6.0000000000000001E-3</v>
      </c>
      <c r="J413" s="58">
        <f t="shared" si="46"/>
        <v>6.0000000000000001E-3</v>
      </c>
      <c r="K413" s="13">
        <v>194.71600000000001</v>
      </c>
      <c r="L413" s="13">
        <v>28.126813523753434</v>
      </c>
      <c r="M413" s="13">
        <v>27.22318098606409</v>
      </c>
      <c r="N413" t="b">
        <v>0</v>
      </c>
      <c r="O413" t="b">
        <v>0</v>
      </c>
      <c r="P413" t="s">
        <v>1</v>
      </c>
      <c r="Q413" s="59" t="s">
        <v>1</v>
      </c>
      <c r="R413" t="b">
        <v>1</v>
      </c>
      <c r="S413" t="s">
        <v>458</v>
      </c>
      <c r="T413" t="b">
        <v>1</v>
      </c>
      <c r="U413" t="b">
        <v>0</v>
      </c>
      <c r="V413" t="s">
        <v>1</v>
      </c>
      <c r="W413" t="s">
        <v>1</v>
      </c>
      <c r="X413" t="b">
        <v>0</v>
      </c>
      <c r="Y413" t="s">
        <v>459</v>
      </c>
      <c r="Z413">
        <v>999</v>
      </c>
    </row>
    <row r="414" spans="1:32">
      <c r="A414" t="s">
        <v>454</v>
      </c>
      <c r="B414" t="s">
        <v>456</v>
      </c>
      <c r="C414">
        <v>2018</v>
      </c>
      <c r="D414" t="s">
        <v>457</v>
      </c>
      <c r="E414" s="58">
        <v>2166.038</v>
      </c>
      <c r="F414">
        <v>6</v>
      </c>
      <c r="G414">
        <v>6</v>
      </c>
      <c r="H414" s="58">
        <f t="shared" si="44"/>
        <v>2.1660379999999999</v>
      </c>
      <c r="I414" s="58">
        <f t="shared" si="45"/>
        <v>6.0000000000000001E-3</v>
      </c>
      <c r="J414" s="58">
        <f t="shared" si="46"/>
        <v>6.0000000000000001E-3</v>
      </c>
      <c r="K414" s="13">
        <v>299.13799999999998</v>
      </c>
      <c r="L414" s="13">
        <v>43.427995763102004</v>
      </c>
      <c r="M414" s="13">
        <v>41.224464399188925</v>
      </c>
      <c r="N414" t="b">
        <v>0</v>
      </c>
      <c r="O414" t="b">
        <v>0</v>
      </c>
      <c r="P414" t="s">
        <v>1</v>
      </c>
      <c r="Q414" s="59" t="s">
        <v>1</v>
      </c>
      <c r="R414" t="b">
        <v>1</v>
      </c>
      <c r="S414" t="s">
        <v>458</v>
      </c>
      <c r="T414" t="b">
        <v>1</v>
      </c>
      <c r="U414" t="b">
        <v>0</v>
      </c>
      <c r="V414" t="s">
        <v>1</v>
      </c>
      <c r="W414" t="s">
        <v>1</v>
      </c>
      <c r="X414" t="b">
        <v>0</v>
      </c>
      <c r="Y414" t="s">
        <v>459</v>
      </c>
      <c r="Z414">
        <v>999</v>
      </c>
    </row>
    <row r="415" spans="1:32">
      <c r="A415" t="s">
        <v>454</v>
      </c>
      <c r="B415" t="s">
        <v>456</v>
      </c>
      <c r="C415">
        <v>2018</v>
      </c>
      <c r="D415" t="s">
        <v>457</v>
      </c>
      <c r="E415" s="58">
        <v>2201.944</v>
      </c>
      <c r="F415">
        <v>6</v>
      </c>
      <c r="G415">
        <v>6</v>
      </c>
      <c r="H415" s="58">
        <f t="shared" si="44"/>
        <v>2.2019440000000001</v>
      </c>
      <c r="I415" s="58">
        <f t="shared" si="45"/>
        <v>6.0000000000000001E-3</v>
      </c>
      <c r="J415" s="58">
        <f t="shared" si="46"/>
        <v>6.0000000000000001E-3</v>
      </c>
      <c r="K415" s="13">
        <v>307.60199999999998</v>
      </c>
      <c r="L415" s="13">
        <v>44.172442880148758</v>
      </c>
      <c r="M415" s="13">
        <v>41.849810835892612</v>
      </c>
      <c r="N415" t="b">
        <v>0</v>
      </c>
      <c r="O415" t="b">
        <v>0</v>
      </c>
      <c r="P415" t="s">
        <v>1</v>
      </c>
      <c r="Q415" s="59" t="s">
        <v>1</v>
      </c>
      <c r="R415" t="b">
        <v>1</v>
      </c>
      <c r="S415" t="s">
        <v>458</v>
      </c>
      <c r="T415" t="b">
        <v>1</v>
      </c>
      <c r="U415" t="b">
        <v>0</v>
      </c>
      <c r="V415" t="s">
        <v>1</v>
      </c>
      <c r="W415" t="s">
        <v>1</v>
      </c>
      <c r="X415" t="b">
        <v>0</v>
      </c>
      <c r="Y415" t="s">
        <v>459</v>
      </c>
      <c r="Z415">
        <v>999</v>
      </c>
    </row>
    <row r="416" spans="1:32">
      <c r="A416" t="s">
        <v>454</v>
      </c>
      <c r="B416" t="s">
        <v>456</v>
      </c>
      <c r="C416">
        <v>2018</v>
      </c>
      <c r="D416" t="s">
        <v>457</v>
      </c>
      <c r="E416" s="58">
        <v>2304.672</v>
      </c>
      <c r="F416">
        <v>6</v>
      </c>
      <c r="G416">
        <v>6</v>
      </c>
      <c r="H416" s="58">
        <f t="shared" si="44"/>
        <v>2.3046720000000001</v>
      </c>
      <c r="I416" s="58">
        <f t="shared" si="45"/>
        <v>6.0000000000000001E-3</v>
      </c>
      <c r="J416" s="58">
        <f t="shared" si="46"/>
        <v>6.0000000000000001E-3</v>
      </c>
      <c r="K416" s="13">
        <v>210.26400000000001</v>
      </c>
      <c r="L416" s="13">
        <v>30.149195976012347</v>
      </c>
      <c r="M416" s="13">
        <v>29.13389791977724</v>
      </c>
      <c r="N416" t="b">
        <v>0</v>
      </c>
      <c r="O416" t="b">
        <v>0</v>
      </c>
      <c r="P416" t="s">
        <v>1</v>
      </c>
      <c r="Q416" s="59" t="s">
        <v>1</v>
      </c>
      <c r="R416" t="b">
        <v>1</v>
      </c>
      <c r="S416" t="s">
        <v>458</v>
      </c>
      <c r="T416" t="b">
        <v>1</v>
      </c>
      <c r="U416" t="b">
        <v>0</v>
      </c>
      <c r="V416" t="s">
        <v>1</v>
      </c>
      <c r="W416" t="s">
        <v>1</v>
      </c>
      <c r="X416" t="b">
        <v>0</v>
      </c>
      <c r="Y416" t="s">
        <v>459</v>
      </c>
      <c r="Z416">
        <v>999</v>
      </c>
    </row>
    <row r="417" spans="1:26">
      <c r="A417" t="s">
        <v>454</v>
      </c>
      <c r="B417" t="s">
        <v>456</v>
      </c>
      <c r="C417">
        <v>2018</v>
      </c>
      <c r="D417" t="s">
        <v>457</v>
      </c>
      <c r="E417" s="58">
        <v>2502.9360000000001</v>
      </c>
      <c r="F417">
        <v>6</v>
      </c>
      <c r="G417">
        <v>6</v>
      </c>
      <c r="H417" s="58">
        <f t="shared" si="44"/>
        <v>2.502936</v>
      </c>
      <c r="I417" s="58">
        <f t="shared" si="45"/>
        <v>6.0000000000000001E-3</v>
      </c>
      <c r="J417" s="58">
        <f t="shared" si="46"/>
        <v>6.0000000000000001E-3</v>
      </c>
      <c r="K417" s="13">
        <v>289.31700000000001</v>
      </c>
      <c r="L417" s="13">
        <v>41.599614072729089</v>
      </c>
      <c r="M417" s="13">
        <v>39.641089086956228</v>
      </c>
      <c r="N417" t="b">
        <v>0</v>
      </c>
      <c r="O417" t="b">
        <v>0</v>
      </c>
      <c r="P417" t="s">
        <v>1</v>
      </c>
      <c r="Q417" s="59" t="s">
        <v>1</v>
      </c>
      <c r="R417" t="b">
        <v>1</v>
      </c>
      <c r="S417" t="s">
        <v>458</v>
      </c>
      <c r="T417" t="b">
        <v>1</v>
      </c>
      <c r="U417" t="b">
        <v>0</v>
      </c>
      <c r="V417" t="s">
        <v>1</v>
      </c>
      <c r="W417" t="s">
        <v>1</v>
      </c>
      <c r="X417" t="b">
        <v>0</v>
      </c>
      <c r="Y417" t="s">
        <v>459</v>
      </c>
      <c r="Z417">
        <v>999</v>
      </c>
    </row>
    <row r="418" spans="1:26">
      <c r="A418" t="s">
        <v>454</v>
      </c>
      <c r="B418" t="s">
        <v>456</v>
      </c>
      <c r="C418">
        <v>2018</v>
      </c>
      <c r="D418" t="s">
        <v>457</v>
      </c>
      <c r="E418" s="58">
        <v>2558.5770000000002</v>
      </c>
      <c r="F418">
        <v>6</v>
      </c>
      <c r="G418">
        <v>6</v>
      </c>
      <c r="H418" s="58">
        <f t="shared" si="44"/>
        <v>2.5585770000000001</v>
      </c>
      <c r="I418" s="58">
        <f t="shared" si="45"/>
        <v>6.0000000000000001E-3</v>
      </c>
      <c r="J418" s="58">
        <f t="shared" si="46"/>
        <v>6.0000000000000001E-3</v>
      </c>
      <c r="K418" s="13">
        <v>242.64499999999998</v>
      </c>
      <c r="L418" s="13">
        <v>36.909229455516972</v>
      </c>
      <c r="M418" s="13">
        <v>35.296041251109131</v>
      </c>
      <c r="N418" t="b">
        <v>0</v>
      </c>
      <c r="O418" t="b">
        <v>0</v>
      </c>
      <c r="P418" t="s">
        <v>1</v>
      </c>
      <c r="Q418" s="59" t="s">
        <v>1</v>
      </c>
      <c r="R418" t="b">
        <v>1</v>
      </c>
      <c r="S418" t="s">
        <v>458</v>
      </c>
      <c r="T418" t="b">
        <v>1</v>
      </c>
      <c r="U418" t="b">
        <v>0</v>
      </c>
      <c r="V418" t="s">
        <v>1</v>
      </c>
      <c r="W418" t="s">
        <v>1</v>
      </c>
      <c r="X418" t="b">
        <v>0</v>
      </c>
      <c r="Y418" t="s">
        <v>459</v>
      </c>
      <c r="Z418">
        <v>999</v>
      </c>
    </row>
    <row r="419" spans="1:26">
      <c r="A419" t="s">
        <v>454</v>
      </c>
      <c r="B419" t="s">
        <v>456</v>
      </c>
      <c r="C419">
        <v>2018</v>
      </c>
      <c r="D419" t="s">
        <v>457</v>
      </c>
      <c r="E419" s="58">
        <v>2600.8620000000001</v>
      </c>
      <c r="F419">
        <v>6</v>
      </c>
      <c r="G419">
        <v>6</v>
      </c>
      <c r="H419" s="58">
        <f t="shared" si="44"/>
        <v>2.6008620000000002</v>
      </c>
      <c r="I419" s="58">
        <f t="shared" si="45"/>
        <v>6.0000000000000001E-3</v>
      </c>
      <c r="J419" s="58">
        <f t="shared" si="46"/>
        <v>6.0000000000000001E-3</v>
      </c>
      <c r="K419" s="13">
        <v>201.37100000000001</v>
      </c>
      <c r="L419" s="13">
        <v>28.427863620047127</v>
      </c>
      <c r="M419" s="13">
        <v>27.505841161469689</v>
      </c>
      <c r="N419" t="b">
        <v>0</v>
      </c>
      <c r="O419" t="b">
        <v>0</v>
      </c>
      <c r="P419" t="s">
        <v>1</v>
      </c>
      <c r="Q419" s="59" t="s">
        <v>1</v>
      </c>
      <c r="R419" t="b">
        <v>1</v>
      </c>
      <c r="S419" t="s">
        <v>458</v>
      </c>
      <c r="T419" t="b">
        <v>1</v>
      </c>
      <c r="U419" t="b">
        <v>0</v>
      </c>
      <c r="V419" t="s">
        <v>1</v>
      </c>
      <c r="W419" t="s">
        <v>1</v>
      </c>
      <c r="X419" t="b">
        <v>0</v>
      </c>
      <c r="Y419" t="s">
        <v>459</v>
      </c>
      <c r="Z419">
        <v>999</v>
      </c>
    </row>
    <row r="420" spans="1:26">
      <c r="A420" t="s">
        <v>454</v>
      </c>
      <c r="B420" t="s">
        <v>456</v>
      </c>
      <c r="C420">
        <v>2018</v>
      </c>
      <c r="D420" t="s">
        <v>457</v>
      </c>
      <c r="E420" s="58">
        <v>2685.473</v>
      </c>
      <c r="F420">
        <v>6</v>
      </c>
      <c r="G420">
        <v>6</v>
      </c>
      <c r="H420" s="58">
        <f t="shared" si="44"/>
        <v>2.685473</v>
      </c>
      <c r="I420" s="58">
        <f t="shared" si="45"/>
        <v>6.0000000000000001E-3</v>
      </c>
      <c r="J420" s="58">
        <f t="shared" si="46"/>
        <v>6.0000000000000001E-3</v>
      </c>
      <c r="K420" s="13">
        <v>195.24600000000001</v>
      </c>
      <c r="L420" s="13">
        <v>30.107167634966899</v>
      </c>
      <c r="M420" s="13">
        <v>28.898585968867092</v>
      </c>
      <c r="N420" t="b">
        <v>0</v>
      </c>
      <c r="O420" t="b">
        <v>0</v>
      </c>
      <c r="P420" t="s">
        <v>1</v>
      </c>
      <c r="Q420" s="59" t="s">
        <v>1</v>
      </c>
      <c r="R420" t="b">
        <v>1</v>
      </c>
      <c r="S420" t="s">
        <v>458</v>
      </c>
      <c r="T420" t="b">
        <v>1</v>
      </c>
      <c r="U420" t="b">
        <v>0</v>
      </c>
      <c r="V420" t="s">
        <v>1</v>
      </c>
      <c r="W420" t="s">
        <v>1</v>
      </c>
      <c r="X420" t="b">
        <v>0</v>
      </c>
      <c r="Y420" t="s">
        <v>459</v>
      </c>
      <c r="Z420">
        <v>999</v>
      </c>
    </row>
    <row r="421" spans="1:26">
      <c r="A421" t="s">
        <v>454</v>
      </c>
      <c r="B421" t="s">
        <v>456</v>
      </c>
      <c r="C421">
        <v>2018</v>
      </c>
      <c r="D421" t="s">
        <v>457</v>
      </c>
      <c r="E421" s="58">
        <v>2702.2249999999999</v>
      </c>
      <c r="F421">
        <v>6</v>
      </c>
      <c r="G421">
        <v>6</v>
      </c>
      <c r="H421" s="58">
        <f t="shared" si="44"/>
        <v>2.7022249999999999</v>
      </c>
      <c r="I421" s="58">
        <f t="shared" si="45"/>
        <v>6.0000000000000001E-3</v>
      </c>
      <c r="J421" s="58">
        <f t="shared" si="46"/>
        <v>6.0000000000000001E-3</v>
      </c>
      <c r="K421" s="13">
        <v>278.58699999999999</v>
      </c>
      <c r="L421" s="13">
        <v>41.664488884420535</v>
      </c>
      <c r="M421" s="13">
        <v>39.545226955980382</v>
      </c>
      <c r="N421" t="b">
        <v>0</v>
      </c>
      <c r="O421" t="b">
        <v>0</v>
      </c>
      <c r="P421" t="s">
        <v>1</v>
      </c>
      <c r="Q421" s="59" t="s">
        <v>1</v>
      </c>
      <c r="R421" t="b">
        <v>1</v>
      </c>
      <c r="S421" t="s">
        <v>458</v>
      </c>
      <c r="T421" t="b">
        <v>1</v>
      </c>
      <c r="U421" t="b">
        <v>0</v>
      </c>
      <c r="V421" t="s">
        <v>1</v>
      </c>
      <c r="W421" t="s">
        <v>1</v>
      </c>
      <c r="X421" t="b">
        <v>0</v>
      </c>
      <c r="Y421" t="s">
        <v>459</v>
      </c>
      <c r="Z421">
        <v>999</v>
      </c>
    </row>
    <row r="422" spans="1:26">
      <c r="A422" t="s">
        <v>454</v>
      </c>
      <c r="B422" t="s">
        <v>456</v>
      </c>
      <c r="C422">
        <v>2018</v>
      </c>
      <c r="D422" t="s">
        <v>457</v>
      </c>
      <c r="E422" s="58">
        <v>2705.51</v>
      </c>
      <c r="F422">
        <v>6</v>
      </c>
      <c r="G422">
        <v>6</v>
      </c>
      <c r="H422" s="58">
        <f t="shared" si="44"/>
        <v>2.7055100000000003</v>
      </c>
      <c r="I422" s="58">
        <f t="shared" si="45"/>
        <v>6.0000000000000001E-3</v>
      </c>
      <c r="J422" s="58">
        <f t="shared" si="46"/>
        <v>6.0000000000000001E-3</v>
      </c>
      <c r="K422" s="13">
        <v>267.91500000000002</v>
      </c>
      <c r="L422" s="13">
        <v>38.618289565955607</v>
      </c>
      <c r="M422" s="13">
        <v>36.876749517819547</v>
      </c>
      <c r="N422" t="b">
        <v>0</v>
      </c>
      <c r="O422" t="b">
        <v>0</v>
      </c>
      <c r="P422" t="s">
        <v>1</v>
      </c>
      <c r="Q422" s="59" t="s">
        <v>1</v>
      </c>
      <c r="R422" t="b">
        <v>1</v>
      </c>
      <c r="S422" t="s">
        <v>458</v>
      </c>
      <c r="T422" t="b">
        <v>1</v>
      </c>
      <c r="U422" t="b">
        <v>0</v>
      </c>
      <c r="V422" t="s">
        <v>1</v>
      </c>
      <c r="W422" t="s">
        <v>1</v>
      </c>
      <c r="X422" t="b">
        <v>0</v>
      </c>
      <c r="Y422" t="s">
        <v>459</v>
      </c>
      <c r="Z422">
        <v>999</v>
      </c>
    </row>
    <row r="423" spans="1:26">
      <c r="A423" t="s">
        <v>454</v>
      </c>
      <c r="B423" t="s">
        <v>456</v>
      </c>
      <c r="C423">
        <v>2018</v>
      </c>
      <c r="D423" t="s">
        <v>457</v>
      </c>
      <c r="E423" s="58">
        <v>2708.1120000000001</v>
      </c>
      <c r="F423">
        <v>6</v>
      </c>
      <c r="G423">
        <v>6</v>
      </c>
      <c r="H423" s="58">
        <f t="shared" si="44"/>
        <v>2.7081120000000003</v>
      </c>
      <c r="I423" s="58">
        <f t="shared" si="45"/>
        <v>6.0000000000000001E-3</v>
      </c>
      <c r="J423" s="58">
        <f t="shared" si="46"/>
        <v>6.0000000000000001E-3</v>
      </c>
      <c r="K423" s="13">
        <v>223.797</v>
      </c>
      <c r="L423" s="13">
        <v>32.309394655424931</v>
      </c>
      <c r="M423" s="13">
        <v>31.11812537734238</v>
      </c>
      <c r="N423" t="b">
        <v>0</v>
      </c>
      <c r="O423" t="b">
        <v>0</v>
      </c>
      <c r="P423" t="s">
        <v>1</v>
      </c>
      <c r="Q423" s="59" t="s">
        <v>1</v>
      </c>
      <c r="R423" t="b">
        <v>1</v>
      </c>
      <c r="S423" t="s">
        <v>458</v>
      </c>
      <c r="T423" t="b">
        <v>1</v>
      </c>
      <c r="U423" t="b">
        <v>0</v>
      </c>
      <c r="V423" t="s">
        <v>1</v>
      </c>
      <c r="W423" t="s">
        <v>1</v>
      </c>
      <c r="X423" t="b">
        <v>0</v>
      </c>
      <c r="Y423" t="s">
        <v>459</v>
      </c>
      <c r="Z423">
        <v>999</v>
      </c>
    </row>
    <row r="424" spans="1:26">
      <c r="A424" t="s">
        <v>454</v>
      </c>
      <c r="B424" t="s">
        <v>456</v>
      </c>
      <c r="C424">
        <v>2018</v>
      </c>
      <c r="D424" t="s">
        <v>457</v>
      </c>
      <c r="E424" s="58">
        <v>2710.4639999999999</v>
      </c>
      <c r="F424">
        <v>6</v>
      </c>
      <c r="G424">
        <v>6</v>
      </c>
      <c r="H424" s="58">
        <f t="shared" si="44"/>
        <v>2.710464</v>
      </c>
      <c r="I424" s="58">
        <f t="shared" si="45"/>
        <v>6.0000000000000001E-3</v>
      </c>
      <c r="J424" s="58">
        <f t="shared" si="46"/>
        <v>6.0000000000000001E-3</v>
      </c>
      <c r="K424" s="13">
        <v>287.53800000000001</v>
      </c>
      <c r="L424" s="13">
        <v>83.069538412103867</v>
      </c>
      <c r="M424" s="13">
        <v>68.022772289873643</v>
      </c>
      <c r="N424" t="b">
        <v>0</v>
      </c>
      <c r="O424" t="b">
        <v>0</v>
      </c>
      <c r="P424" t="s">
        <v>1</v>
      </c>
      <c r="Q424" s="59" t="s">
        <v>1</v>
      </c>
      <c r="R424" t="b">
        <v>1</v>
      </c>
      <c r="S424" t="s">
        <v>458</v>
      </c>
      <c r="T424" t="b">
        <v>1</v>
      </c>
      <c r="U424" t="b">
        <v>0</v>
      </c>
      <c r="V424" t="s">
        <v>1</v>
      </c>
      <c r="W424" t="s">
        <v>1</v>
      </c>
      <c r="X424" t="b">
        <v>0</v>
      </c>
      <c r="Y424" t="s">
        <v>459</v>
      </c>
      <c r="Z424">
        <v>999</v>
      </c>
    </row>
    <row r="425" spans="1:26">
      <c r="A425" t="s">
        <v>454</v>
      </c>
      <c r="B425" t="s">
        <v>456</v>
      </c>
      <c r="C425">
        <v>2018</v>
      </c>
      <c r="D425" t="s">
        <v>457</v>
      </c>
      <c r="E425" s="58">
        <v>2751.5639999999999</v>
      </c>
      <c r="F425">
        <v>6</v>
      </c>
      <c r="G425">
        <v>6</v>
      </c>
      <c r="H425" s="58">
        <f t="shared" si="44"/>
        <v>2.7515639999999997</v>
      </c>
      <c r="I425" s="58">
        <f t="shared" si="45"/>
        <v>6.0000000000000001E-3</v>
      </c>
      <c r="J425" s="58">
        <f t="shared" si="46"/>
        <v>6.0000000000000001E-3</v>
      </c>
      <c r="K425" s="13">
        <v>251.12</v>
      </c>
      <c r="L425" s="13">
        <v>35.802164040739186</v>
      </c>
      <c r="M425" s="13">
        <v>34.36553551161397</v>
      </c>
      <c r="N425" t="b">
        <v>0</v>
      </c>
      <c r="O425" t="b">
        <v>0</v>
      </c>
      <c r="P425" t="s">
        <v>1</v>
      </c>
      <c r="Q425" s="59" t="s">
        <v>1</v>
      </c>
      <c r="R425" t="b">
        <v>1</v>
      </c>
      <c r="S425" t="s">
        <v>458</v>
      </c>
      <c r="T425" t="b">
        <v>1</v>
      </c>
      <c r="U425" t="b">
        <v>0</v>
      </c>
      <c r="V425" t="s">
        <v>1</v>
      </c>
      <c r="W425" t="s">
        <v>1</v>
      </c>
      <c r="X425" t="b">
        <v>0</v>
      </c>
      <c r="Y425" t="s">
        <v>459</v>
      </c>
      <c r="Z425">
        <v>999</v>
      </c>
    </row>
    <row r="426" spans="1:26">
      <c r="A426" t="s">
        <v>454</v>
      </c>
      <c r="B426" t="s">
        <v>456</v>
      </c>
      <c r="C426">
        <v>2018</v>
      </c>
      <c r="D426" t="s">
        <v>457</v>
      </c>
      <c r="E426" s="58">
        <v>2772.86</v>
      </c>
      <c r="F426">
        <v>6</v>
      </c>
      <c r="G426">
        <v>6</v>
      </c>
      <c r="H426" s="58">
        <f t="shared" si="44"/>
        <v>2.7728600000000001</v>
      </c>
      <c r="I426" s="58">
        <f t="shared" si="45"/>
        <v>6.0000000000000001E-3</v>
      </c>
      <c r="J426" s="58">
        <f t="shared" si="46"/>
        <v>6.0000000000000001E-3</v>
      </c>
      <c r="K426" s="13">
        <v>292.798</v>
      </c>
      <c r="L426" s="13">
        <v>43.481272118004995</v>
      </c>
      <c r="M426" s="13">
        <v>41.091520098433932</v>
      </c>
      <c r="N426" t="b">
        <v>0</v>
      </c>
      <c r="O426" t="b">
        <v>0</v>
      </c>
      <c r="P426" t="s">
        <v>1</v>
      </c>
      <c r="Q426" s="59" t="s">
        <v>1</v>
      </c>
      <c r="R426" t="b">
        <v>1</v>
      </c>
      <c r="S426" t="s">
        <v>458</v>
      </c>
      <c r="T426" t="b">
        <v>1</v>
      </c>
      <c r="U426" t="b">
        <v>0</v>
      </c>
      <c r="V426" t="s">
        <v>1</v>
      </c>
      <c r="W426" t="s">
        <v>1</v>
      </c>
      <c r="X426" t="b">
        <v>0</v>
      </c>
      <c r="Y426" t="s">
        <v>459</v>
      </c>
      <c r="Z426">
        <v>999</v>
      </c>
    </row>
    <row r="427" spans="1:26">
      <c r="A427" t="s">
        <v>454</v>
      </c>
      <c r="B427" t="s">
        <v>456</v>
      </c>
      <c r="C427">
        <v>2018</v>
      </c>
      <c r="D427" t="s">
        <v>457</v>
      </c>
      <c r="E427" s="58">
        <v>2778.7179999999998</v>
      </c>
      <c r="F427">
        <v>6</v>
      </c>
      <c r="G427">
        <v>6</v>
      </c>
      <c r="H427" s="58">
        <f t="shared" si="44"/>
        <v>2.778718</v>
      </c>
      <c r="I427" s="58">
        <f t="shared" si="45"/>
        <v>6.0000000000000001E-3</v>
      </c>
      <c r="J427" s="58">
        <f t="shared" si="46"/>
        <v>6.0000000000000001E-3</v>
      </c>
      <c r="K427" s="13">
        <v>332.97899999999998</v>
      </c>
      <c r="L427" s="13">
        <v>50.113971305415461</v>
      </c>
      <c r="M427" s="13">
        <v>46.979984738183951</v>
      </c>
      <c r="N427" t="b">
        <v>0</v>
      </c>
      <c r="O427" t="b">
        <v>0</v>
      </c>
      <c r="P427" t="s">
        <v>1</v>
      </c>
      <c r="Q427" s="59" t="s">
        <v>1</v>
      </c>
      <c r="R427" t="b">
        <v>1</v>
      </c>
      <c r="S427" t="s">
        <v>458</v>
      </c>
      <c r="T427" t="b">
        <v>1</v>
      </c>
      <c r="U427" t="b">
        <v>0</v>
      </c>
      <c r="V427" t="s">
        <v>1</v>
      </c>
      <c r="W427" t="s">
        <v>1</v>
      </c>
      <c r="X427" t="b">
        <v>0</v>
      </c>
      <c r="Y427" t="s">
        <v>459</v>
      </c>
      <c r="Z427">
        <v>999</v>
      </c>
    </row>
    <row r="428" spans="1:26">
      <c r="A428" t="s">
        <v>454</v>
      </c>
      <c r="B428" t="s">
        <v>456</v>
      </c>
      <c r="C428">
        <v>2018</v>
      </c>
      <c r="D428" t="s">
        <v>457</v>
      </c>
      <c r="E428" s="58">
        <v>2781.4140000000002</v>
      </c>
      <c r="F428">
        <v>6</v>
      </c>
      <c r="G428">
        <v>6</v>
      </c>
      <c r="H428" s="58">
        <f t="shared" si="44"/>
        <v>2.7814140000000003</v>
      </c>
      <c r="I428" s="58">
        <f t="shared" si="45"/>
        <v>6.0000000000000001E-3</v>
      </c>
      <c r="J428" s="58">
        <f t="shared" si="46"/>
        <v>6.0000000000000001E-3</v>
      </c>
      <c r="K428" s="13">
        <v>274.61500000000001</v>
      </c>
      <c r="L428" s="13">
        <v>39.478662186046769</v>
      </c>
      <c r="M428" s="13">
        <v>37.721490386780857</v>
      </c>
      <c r="N428" t="b">
        <v>0</v>
      </c>
      <c r="O428" t="b">
        <v>0</v>
      </c>
      <c r="P428" t="s">
        <v>1</v>
      </c>
      <c r="Q428" s="59" t="s">
        <v>1</v>
      </c>
      <c r="R428" t="b">
        <v>1</v>
      </c>
      <c r="S428" t="s">
        <v>458</v>
      </c>
      <c r="T428" t="b">
        <v>1</v>
      </c>
      <c r="U428" t="b">
        <v>0</v>
      </c>
      <c r="V428" t="s">
        <v>1</v>
      </c>
      <c r="W428" t="s">
        <v>1</v>
      </c>
      <c r="X428" t="b">
        <v>0</v>
      </c>
      <c r="Y428" t="s">
        <v>459</v>
      </c>
      <c r="Z428">
        <v>999</v>
      </c>
    </row>
    <row r="429" spans="1:26">
      <c r="A429" t="s">
        <v>454</v>
      </c>
      <c r="B429" t="s">
        <v>456</v>
      </c>
      <c r="C429">
        <v>2018</v>
      </c>
      <c r="D429" t="s">
        <v>457</v>
      </c>
      <c r="E429" s="58">
        <v>2795.4850000000001</v>
      </c>
      <c r="F429">
        <v>6</v>
      </c>
      <c r="G429">
        <v>6</v>
      </c>
      <c r="H429" s="58">
        <f t="shared" si="44"/>
        <v>2.7954850000000002</v>
      </c>
      <c r="I429" s="58">
        <f t="shared" si="45"/>
        <v>6.0000000000000001E-3</v>
      </c>
      <c r="J429" s="58">
        <f t="shared" si="46"/>
        <v>6.0000000000000001E-3</v>
      </c>
      <c r="K429" s="13">
        <v>263.95499999999998</v>
      </c>
      <c r="L429" s="13">
        <v>38.550838123184874</v>
      </c>
      <c r="M429" s="13">
        <v>36.885134539540431</v>
      </c>
      <c r="N429" t="b">
        <v>0</v>
      </c>
      <c r="O429" t="b">
        <v>0</v>
      </c>
      <c r="P429" t="s">
        <v>1</v>
      </c>
      <c r="Q429" s="59" t="s">
        <v>1</v>
      </c>
      <c r="R429" t="b">
        <v>1</v>
      </c>
      <c r="S429" t="s">
        <v>458</v>
      </c>
      <c r="T429" t="b">
        <v>1</v>
      </c>
      <c r="U429" t="b">
        <v>0</v>
      </c>
      <c r="V429" t="s">
        <v>1</v>
      </c>
      <c r="W429" t="s">
        <v>1</v>
      </c>
      <c r="X429" t="b">
        <v>0</v>
      </c>
      <c r="Y429" t="s">
        <v>459</v>
      </c>
      <c r="Z429">
        <v>999</v>
      </c>
    </row>
    <row r="430" spans="1:26">
      <c r="A430" t="s">
        <v>454</v>
      </c>
      <c r="B430" t="s">
        <v>456</v>
      </c>
      <c r="C430">
        <v>2018</v>
      </c>
      <c r="D430" t="s">
        <v>457</v>
      </c>
      <c r="E430" s="58">
        <v>2918.768</v>
      </c>
      <c r="F430">
        <v>6</v>
      </c>
      <c r="G430">
        <v>6</v>
      </c>
      <c r="H430" s="58">
        <f t="shared" si="44"/>
        <v>2.918768</v>
      </c>
      <c r="I430" s="58">
        <f t="shared" si="45"/>
        <v>6.0000000000000001E-3</v>
      </c>
      <c r="J430" s="58">
        <f t="shared" si="46"/>
        <v>6.0000000000000001E-3</v>
      </c>
      <c r="K430" s="13">
        <v>221.328</v>
      </c>
      <c r="L430" s="13">
        <v>32.390394563820927</v>
      </c>
      <c r="M430" s="13">
        <v>31.127179746967137</v>
      </c>
      <c r="N430" t="b">
        <v>0</v>
      </c>
      <c r="O430" t="b">
        <v>0</v>
      </c>
      <c r="P430" t="s">
        <v>1</v>
      </c>
      <c r="Q430" s="59" t="s">
        <v>1</v>
      </c>
      <c r="R430" t="b">
        <v>1</v>
      </c>
      <c r="S430" t="s">
        <v>458</v>
      </c>
      <c r="T430" t="b">
        <v>1</v>
      </c>
      <c r="U430" t="b">
        <v>0</v>
      </c>
      <c r="V430" t="s">
        <v>1</v>
      </c>
      <c r="W430" t="s">
        <v>1</v>
      </c>
      <c r="X430" t="b">
        <v>0</v>
      </c>
      <c r="Y430" t="s">
        <v>459</v>
      </c>
      <c r="Z430">
        <v>999</v>
      </c>
    </row>
    <row r="431" spans="1:26">
      <c r="A431" t="s">
        <v>454</v>
      </c>
      <c r="B431" t="s">
        <v>456</v>
      </c>
      <c r="C431">
        <v>2018</v>
      </c>
      <c r="D431" t="s">
        <v>457</v>
      </c>
      <c r="E431" s="58">
        <v>3000.5720000000001</v>
      </c>
      <c r="F431">
        <v>15</v>
      </c>
      <c r="G431">
        <v>15</v>
      </c>
      <c r="H431" s="58">
        <f t="shared" si="44"/>
        <v>3.000572</v>
      </c>
      <c r="I431" s="58">
        <f t="shared" si="45"/>
        <v>1.4999999999999999E-2</v>
      </c>
      <c r="J431" s="58">
        <f t="shared" si="46"/>
        <v>1.4999999999999999E-2</v>
      </c>
      <c r="K431" s="13">
        <v>301.31799999999998</v>
      </c>
      <c r="L431" s="13">
        <v>45.631319902014681</v>
      </c>
      <c r="M431" s="13">
        <v>42.874671578917038</v>
      </c>
      <c r="N431" t="b">
        <v>0</v>
      </c>
      <c r="O431" t="b">
        <v>0</v>
      </c>
      <c r="P431" t="s">
        <v>1</v>
      </c>
      <c r="Q431" s="59" t="s">
        <v>1</v>
      </c>
      <c r="R431" t="b">
        <v>1</v>
      </c>
      <c r="S431" t="s">
        <v>458</v>
      </c>
      <c r="T431" t="b">
        <v>1</v>
      </c>
      <c r="U431" t="b">
        <v>0</v>
      </c>
      <c r="V431" t="s">
        <v>1</v>
      </c>
      <c r="W431" t="s">
        <v>1</v>
      </c>
      <c r="X431" t="b">
        <v>0</v>
      </c>
      <c r="Y431" t="s">
        <v>459</v>
      </c>
      <c r="Z431">
        <v>999</v>
      </c>
    </row>
    <row r="432" spans="1:26">
      <c r="A432" t="s">
        <v>454</v>
      </c>
      <c r="B432" t="s">
        <v>456</v>
      </c>
      <c r="C432">
        <v>2018</v>
      </c>
      <c r="D432" t="s">
        <v>457</v>
      </c>
      <c r="E432" s="58">
        <v>3073.9160000000002</v>
      </c>
      <c r="F432">
        <v>15</v>
      </c>
      <c r="G432">
        <v>15</v>
      </c>
      <c r="H432" s="58">
        <f t="shared" si="44"/>
        <v>3.0739160000000001</v>
      </c>
      <c r="I432" s="58">
        <f t="shared" si="45"/>
        <v>1.4999999999999999E-2</v>
      </c>
      <c r="J432" s="58">
        <f t="shared" si="46"/>
        <v>1.4999999999999999E-2</v>
      </c>
      <c r="K432" s="13">
        <v>246.18200000000002</v>
      </c>
      <c r="L432" s="13">
        <v>35.707295389037768</v>
      </c>
      <c r="M432" s="13">
        <v>34.160480968510996</v>
      </c>
      <c r="N432" t="b">
        <v>0</v>
      </c>
      <c r="O432" t="b">
        <v>0</v>
      </c>
      <c r="P432" t="s">
        <v>1</v>
      </c>
      <c r="Q432" s="59" t="s">
        <v>1</v>
      </c>
      <c r="R432" t="b">
        <v>1</v>
      </c>
      <c r="S432" t="s">
        <v>458</v>
      </c>
      <c r="T432" t="b">
        <v>1</v>
      </c>
      <c r="U432" t="b">
        <v>0</v>
      </c>
      <c r="V432" t="s">
        <v>1</v>
      </c>
      <c r="W432" t="s">
        <v>1</v>
      </c>
      <c r="X432" t="b">
        <v>0</v>
      </c>
      <c r="Y432" t="s">
        <v>459</v>
      </c>
      <c r="Z432">
        <v>999</v>
      </c>
    </row>
    <row r="433" spans="1:26">
      <c r="A433" t="s">
        <v>454</v>
      </c>
      <c r="B433" t="s">
        <v>456</v>
      </c>
      <c r="C433">
        <v>2018</v>
      </c>
      <c r="D433" t="s">
        <v>457</v>
      </c>
      <c r="E433" s="58">
        <v>3081.375</v>
      </c>
      <c r="F433">
        <v>15</v>
      </c>
      <c r="G433">
        <v>15</v>
      </c>
      <c r="H433" s="58">
        <f t="shared" si="44"/>
        <v>3.081375</v>
      </c>
      <c r="I433" s="58">
        <f t="shared" si="45"/>
        <v>1.4999999999999999E-2</v>
      </c>
      <c r="J433" s="58">
        <f t="shared" si="46"/>
        <v>1.4999999999999999E-2</v>
      </c>
      <c r="K433" s="13">
        <v>325.18900000000002</v>
      </c>
      <c r="L433" s="13">
        <v>50.934377634363962</v>
      </c>
      <c r="M433" s="13">
        <v>47.523553497187109</v>
      </c>
      <c r="N433" t="b">
        <v>0</v>
      </c>
      <c r="O433" t="b">
        <v>0</v>
      </c>
      <c r="P433" t="s">
        <v>1</v>
      </c>
      <c r="Q433" s="59" t="s">
        <v>1</v>
      </c>
      <c r="R433" t="b">
        <v>1</v>
      </c>
      <c r="S433" t="s">
        <v>458</v>
      </c>
      <c r="T433" t="b">
        <v>1</v>
      </c>
      <c r="U433" t="b">
        <v>0</v>
      </c>
      <c r="V433" t="s">
        <v>1</v>
      </c>
      <c r="W433" t="s">
        <v>1</v>
      </c>
      <c r="X433" t="b">
        <v>0</v>
      </c>
      <c r="Y433" t="s">
        <v>459</v>
      </c>
      <c r="Z433">
        <v>999</v>
      </c>
    </row>
    <row r="434" spans="1:26">
      <c r="A434" t="s">
        <v>454</v>
      </c>
      <c r="B434" t="s">
        <v>456</v>
      </c>
      <c r="C434">
        <v>2018</v>
      </c>
      <c r="D434" t="s">
        <v>457</v>
      </c>
      <c r="E434" s="58">
        <v>3104.91</v>
      </c>
      <c r="F434">
        <v>15</v>
      </c>
      <c r="G434">
        <v>15</v>
      </c>
      <c r="H434" s="58">
        <f t="shared" si="44"/>
        <v>3.1049099999999998</v>
      </c>
      <c r="I434" s="58">
        <f t="shared" si="45"/>
        <v>1.4999999999999999E-2</v>
      </c>
      <c r="J434" s="58">
        <f t="shared" si="46"/>
        <v>1.4999999999999999E-2</v>
      </c>
      <c r="K434" s="13">
        <v>251.60199999999998</v>
      </c>
      <c r="L434" s="13">
        <v>35.935237413992439</v>
      </c>
      <c r="M434" s="13">
        <v>34.384623641971089</v>
      </c>
      <c r="N434" t="b">
        <v>0</v>
      </c>
      <c r="O434" t="b">
        <v>0</v>
      </c>
      <c r="P434" t="s">
        <v>1</v>
      </c>
      <c r="Q434" s="59" t="s">
        <v>1</v>
      </c>
      <c r="R434" t="b">
        <v>1</v>
      </c>
      <c r="S434" t="s">
        <v>458</v>
      </c>
      <c r="T434" t="b">
        <v>1</v>
      </c>
      <c r="U434" t="b">
        <v>0</v>
      </c>
      <c r="V434" t="s">
        <v>1</v>
      </c>
      <c r="W434" t="s">
        <v>1</v>
      </c>
      <c r="X434" t="b">
        <v>0</v>
      </c>
      <c r="Y434" t="s">
        <v>459</v>
      </c>
      <c r="Z434">
        <v>999</v>
      </c>
    </row>
    <row r="435" spans="1:26">
      <c r="A435" t="s">
        <v>454</v>
      </c>
      <c r="B435" t="s">
        <v>456</v>
      </c>
      <c r="C435">
        <v>2018</v>
      </c>
      <c r="D435" t="s">
        <v>457</v>
      </c>
      <c r="E435" s="58">
        <v>3155.922</v>
      </c>
      <c r="F435">
        <v>15</v>
      </c>
      <c r="G435">
        <v>15</v>
      </c>
      <c r="H435" s="58">
        <f t="shared" si="44"/>
        <v>3.1559219999999999</v>
      </c>
      <c r="I435" s="58">
        <f t="shared" si="45"/>
        <v>1.4999999999999999E-2</v>
      </c>
      <c r="J435" s="58">
        <f t="shared" si="46"/>
        <v>1.4999999999999999E-2</v>
      </c>
      <c r="K435" s="13">
        <v>225.803</v>
      </c>
      <c r="L435" s="13">
        <v>36.012324793048286</v>
      </c>
      <c r="M435" s="13">
        <v>34.312097035885166</v>
      </c>
      <c r="N435" t="b">
        <v>0</v>
      </c>
      <c r="O435" t="b">
        <v>0</v>
      </c>
      <c r="P435" t="s">
        <v>1</v>
      </c>
      <c r="Q435" s="59" t="s">
        <v>1</v>
      </c>
      <c r="R435" t="b">
        <v>1</v>
      </c>
      <c r="S435" t="s">
        <v>458</v>
      </c>
      <c r="T435" t="b">
        <v>1</v>
      </c>
      <c r="U435" t="b">
        <v>0</v>
      </c>
      <c r="V435" t="s">
        <v>1</v>
      </c>
      <c r="W435" t="s">
        <v>1</v>
      </c>
      <c r="X435" t="b">
        <v>0</v>
      </c>
      <c r="Y435" t="s">
        <v>459</v>
      </c>
      <c r="Z435">
        <v>999</v>
      </c>
    </row>
    <row r="436" spans="1:26">
      <c r="A436" t="s">
        <v>454</v>
      </c>
      <c r="B436" t="s">
        <v>456</v>
      </c>
      <c r="C436">
        <v>2018</v>
      </c>
      <c r="D436" t="s">
        <v>457</v>
      </c>
      <c r="E436" s="58">
        <v>3218.57</v>
      </c>
      <c r="F436">
        <v>15</v>
      </c>
      <c r="G436">
        <v>15</v>
      </c>
      <c r="H436" s="58">
        <f t="shared" si="44"/>
        <v>3.2185700000000002</v>
      </c>
      <c r="I436" s="58">
        <f t="shared" si="45"/>
        <v>1.4999999999999999E-2</v>
      </c>
      <c r="J436" s="58">
        <f t="shared" si="46"/>
        <v>1.4999999999999999E-2</v>
      </c>
      <c r="K436" s="13">
        <v>222.96799999999999</v>
      </c>
      <c r="L436" s="13">
        <v>34.433196656714891</v>
      </c>
      <c r="M436" s="13">
        <v>32.905717421141262</v>
      </c>
      <c r="N436" t="b">
        <v>0</v>
      </c>
      <c r="O436" t="b">
        <v>0</v>
      </c>
      <c r="P436" t="s">
        <v>1</v>
      </c>
      <c r="Q436" s="59" t="s">
        <v>1</v>
      </c>
      <c r="R436" t="b">
        <v>1</v>
      </c>
      <c r="S436" t="s">
        <v>458</v>
      </c>
      <c r="T436" t="b">
        <v>1</v>
      </c>
      <c r="U436" t="b">
        <v>0</v>
      </c>
      <c r="V436" t="s">
        <v>1</v>
      </c>
      <c r="W436" t="s">
        <v>1</v>
      </c>
      <c r="X436" t="b">
        <v>0</v>
      </c>
      <c r="Y436" t="s">
        <v>459</v>
      </c>
      <c r="Z436">
        <v>999</v>
      </c>
    </row>
    <row r="437" spans="1:26">
      <c r="A437" t="s">
        <v>454</v>
      </c>
      <c r="B437" t="s">
        <v>456</v>
      </c>
      <c r="C437">
        <v>2018</v>
      </c>
      <c r="D437" t="s">
        <v>457</v>
      </c>
      <c r="E437" s="58">
        <v>3239.165</v>
      </c>
      <c r="F437">
        <v>15</v>
      </c>
      <c r="G437">
        <v>15</v>
      </c>
      <c r="H437" s="58">
        <f t="shared" si="44"/>
        <v>3.2391649999999998</v>
      </c>
      <c r="I437" s="58">
        <f t="shared" si="45"/>
        <v>1.4999999999999999E-2</v>
      </c>
      <c r="J437" s="58">
        <f t="shared" si="46"/>
        <v>1.4999999999999999E-2</v>
      </c>
      <c r="K437" s="13">
        <v>270.84300000000002</v>
      </c>
      <c r="L437" s="13">
        <v>40.212249004501054</v>
      </c>
      <c r="M437" s="13">
        <v>38.045020646597159</v>
      </c>
      <c r="N437" t="b">
        <v>0</v>
      </c>
      <c r="O437" t="b">
        <v>0</v>
      </c>
      <c r="P437" t="s">
        <v>1</v>
      </c>
      <c r="Q437" s="59" t="s">
        <v>1</v>
      </c>
      <c r="R437" t="b">
        <v>1</v>
      </c>
      <c r="S437" t="s">
        <v>458</v>
      </c>
      <c r="T437" t="b">
        <v>1</v>
      </c>
      <c r="U437" t="b">
        <v>0</v>
      </c>
      <c r="V437" t="s">
        <v>1</v>
      </c>
      <c r="W437" t="s">
        <v>1</v>
      </c>
      <c r="X437" t="b">
        <v>0</v>
      </c>
      <c r="Y437" t="s">
        <v>459</v>
      </c>
      <c r="Z437">
        <v>999</v>
      </c>
    </row>
    <row r="438" spans="1:26">
      <c r="A438" t="s">
        <v>454</v>
      </c>
      <c r="B438" t="s">
        <v>456</v>
      </c>
      <c r="C438">
        <v>2018</v>
      </c>
      <c r="D438" t="s">
        <v>457</v>
      </c>
      <c r="E438" s="58">
        <v>3259.145</v>
      </c>
      <c r="F438">
        <v>15</v>
      </c>
      <c r="G438">
        <v>15</v>
      </c>
      <c r="H438" s="58">
        <f t="shared" si="44"/>
        <v>3.2591450000000002</v>
      </c>
      <c r="I438" s="58">
        <f t="shared" si="45"/>
        <v>1.4999999999999999E-2</v>
      </c>
      <c r="J438" s="58">
        <f t="shared" si="46"/>
        <v>1.4999999999999999E-2</v>
      </c>
      <c r="K438" s="13">
        <v>223.333</v>
      </c>
      <c r="L438" s="13">
        <v>34.604974671280999</v>
      </c>
      <c r="M438" s="13">
        <v>33.046750067139726</v>
      </c>
      <c r="N438" t="b">
        <v>0</v>
      </c>
      <c r="O438" t="b">
        <v>0</v>
      </c>
      <c r="P438" t="s">
        <v>1</v>
      </c>
      <c r="Q438" s="59" t="s">
        <v>1</v>
      </c>
      <c r="R438" t="b">
        <v>1</v>
      </c>
      <c r="S438" t="s">
        <v>458</v>
      </c>
      <c r="T438" t="b">
        <v>1</v>
      </c>
      <c r="U438" t="b">
        <v>0</v>
      </c>
      <c r="V438" t="s">
        <v>1</v>
      </c>
      <c r="W438" t="s">
        <v>1</v>
      </c>
      <c r="X438" t="b">
        <v>0</v>
      </c>
      <c r="Y438" t="s">
        <v>459</v>
      </c>
      <c r="Z438">
        <v>999</v>
      </c>
    </row>
    <row r="439" spans="1:26">
      <c r="A439" t="s">
        <v>454</v>
      </c>
      <c r="B439" t="s">
        <v>456</v>
      </c>
      <c r="C439">
        <v>2018</v>
      </c>
      <c r="D439" t="s">
        <v>457</v>
      </c>
      <c r="E439" s="58">
        <v>3321.5949999999998</v>
      </c>
      <c r="F439">
        <v>15</v>
      </c>
      <c r="G439">
        <v>15</v>
      </c>
      <c r="H439" s="58">
        <f t="shared" si="44"/>
        <v>3.3215949999999999</v>
      </c>
      <c r="I439" s="58">
        <f t="shared" si="45"/>
        <v>1.4999999999999999E-2</v>
      </c>
      <c r="J439" s="58">
        <f t="shared" si="46"/>
        <v>1.4999999999999999E-2</v>
      </c>
      <c r="K439" s="13">
        <v>250.06900000000002</v>
      </c>
      <c r="L439" s="13">
        <v>37.575657359519319</v>
      </c>
      <c r="M439" s="13">
        <v>35.758467780373401</v>
      </c>
      <c r="N439" t="b">
        <v>0</v>
      </c>
      <c r="O439" t="b">
        <v>0</v>
      </c>
      <c r="P439" t="s">
        <v>1</v>
      </c>
      <c r="Q439" s="59" t="s">
        <v>1</v>
      </c>
      <c r="R439" t="b">
        <v>1</v>
      </c>
      <c r="S439" t="s">
        <v>458</v>
      </c>
      <c r="T439" t="b">
        <v>1</v>
      </c>
      <c r="U439" t="b">
        <v>0</v>
      </c>
      <c r="V439" t="s">
        <v>1</v>
      </c>
      <c r="W439" t="s">
        <v>1</v>
      </c>
      <c r="X439" t="b">
        <v>0</v>
      </c>
      <c r="Y439" t="s">
        <v>459</v>
      </c>
      <c r="Z439">
        <v>999</v>
      </c>
    </row>
    <row r="440" spans="1:26">
      <c r="A440" t="s">
        <v>454</v>
      </c>
      <c r="B440" t="s">
        <v>456</v>
      </c>
      <c r="C440">
        <v>2018</v>
      </c>
      <c r="D440" t="s">
        <v>457</v>
      </c>
      <c r="E440" s="58">
        <v>3403.2429999999999</v>
      </c>
      <c r="F440">
        <v>15</v>
      </c>
      <c r="G440">
        <v>15</v>
      </c>
      <c r="H440" s="58">
        <f t="shared" si="44"/>
        <v>3.4032429999999998</v>
      </c>
      <c r="I440" s="58">
        <f t="shared" si="45"/>
        <v>1.4999999999999999E-2</v>
      </c>
      <c r="J440" s="58">
        <f t="shared" si="46"/>
        <v>1.4999999999999999E-2</v>
      </c>
      <c r="K440" s="13">
        <v>244.62700000000001</v>
      </c>
      <c r="L440" s="13">
        <v>36.148603444669867</v>
      </c>
      <c r="M440" s="13">
        <v>34.448293600699607</v>
      </c>
      <c r="N440" t="b">
        <v>0</v>
      </c>
      <c r="O440" t="b">
        <v>0</v>
      </c>
      <c r="P440" t="s">
        <v>1</v>
      </c>
      <c r="Q440" s="59" t="s">
        <v>1</v>
      </c>
      <c r="R440" t="b">
        <v>1</v>
      </c>
      <c r="S440" t="s">
        <v>458</v>
      </c>
      <c r="T440" t="b">
        <v>1</v>
      </c>
      <c r="U440" t="b">
        <v>0</v>
      </c>
      <c r="V440" t="s">
        <v>1</v>
      </c>
      <c r="W440" t="s">
        <v>1</v>
      </c>
      <c r="X440" t="b">
        <v>0</v>
      </c>
      <c r="Y440" t="s">
        <v>459</v>
      </c>
      <c r="Z440">
        <v>999</v>
      </c>
    </row>
    <row r="441" spans="1:26">
      <c r="A441" t="s">
        <v>454</v>
      </c>
      <c r="B441" t="s">
        <v>456</v>
      </c>
      <c r="C441">
        <v>2018</v>
      </c>
      <c r="D441" t="s">
        <v>457</v>
      </c>
      <c r="E441" s="58">
        <v>3406.73</v>
      </c>
      <c r="F441">
        <v>15</v>
      </c>
      <c r="G441">
        <v>15</v>
      </c>
      <c r="H441" s="58">
        <f t="shared" si="44"/>
        <v>3.40673</v>
      </c>
      <c r="I441" s="58">
        <f t="shared" si="45"/>
        <v>1.4999999999999999E-2</v>
      </c>
      <c r="J441" s="58">
        <f t="shared" si="46"/>
        <v>1.4999999999999999E-2</v>
      </c>
      <c r="K441" s="13">
        <v>244.34199999999998</v>
      </c>
      <c r="L441" s="13">
        <v>38.115871025073048</v>
      </c>
      <c r="M441" s="13">
        <v>36.250625470465991</v>
      </c>
      <c r="N441" t="b">
        <v>0</v>
      </c>
      <c r="O441" t="b">
        <v>0</v>
      </c>
      <c r="P441" t="s">
        <v>1</v>
      </c>
      <c r="Q441" s="59" t="s">
        <v>1</v>
      </c>
      <c r="R441" t="b">
        <v>1</v>
      </c>
      <c r="S441" t="s">
        <v>458</v>
      </c>
      <c r="T441" t="b">
        <v>1</v>
      </c>
      <c r="U441" t="b">
        <v>0</v>
      </c>
      <c r="V441" t="s">
        <v>1</v>
      </c>
      <c r="W441" t="s">
        <v>1</v>
      </c>
      <c r="X441" t="b">
        <v>0</v>
      </c>
      <c r="Y441" t="s">
        <v>459</v>
      </c>
      <c r="Z441">
        <v>999</v>
      </c>
    </row>
    <row r="442" spans="1:26">
      <c r="A442" t="s">
        <v>454</v>
      </c>
      <c r="B442" t="s">
        <v>456</v>
      </c>
      <c r="C442">
        <v>2018</v>
      </c>
      <c r="D442" t="s">
        <v>457</v>
      </c>
      <c r="E442" s="58">
        <v>3471.4659999999999</v>
      </c>
      <c r="F442">
        <v>15</v>
      </c>
      <c r="G442">
        <v>15</v>
      </c>
      <c r="H442" s="58">
        <f t="shared" ref="H442:H505" si="47">E442/1000</f>
        <v>3.4714659999999999</v>
      </c>
      <c r="I442" s="58">
        <f t="shared" ref="I442:I505" si="48">F442/1000</f>
        <v>1.4999999999999999E-2</v>
      </c>
      <c r="J442" s="58">
        <f t="shared" ref="J442:J505" si="49">G442/1000</f>
        <v>1.4999999999999999E-2</v>
      </c>
      <c r="K442" s="13">
        <v>264.69200000000001</v>
      </c>
      <c r="L442" s="13">
        <v>40.290827827186646</v>
      </c>
      <c r="M442" s="13">
        <v>38.157311121199328</v>
      </c>
      <c r="N442" t="b">
        <v>0</v>
      </c>
      <c r="O442" t="b">
        <v>0</v>
      </c>
      <c r="P442" t="s">
        <v>1</v>
      </c>
      <c r="Q442" s="59" t="s">
        <v>1</v>
      </c>
      <c r="R442" t="b">
        <v>1</v>
      </c>
      <c r="S442" t="s">
        <v>458</v>
      </c>
      <c r="T442" t="b">
        <v>1</v>
      </c>
      <c r="U442" t="b">
        <v>0</v>
      </c>
      <c r="V442" t="s">
        <v>1</v>
      </c>
      <c r="W442" t="s">
        <v>1</v>
      </c>
      <c r="X442" t="b">
        <v>0</v>
      </c>
      <c r="Y442" t="s">
        <v>459</v>
      </c>
      <c r="Z442">
        <v>999</v>
      </c>
    </row>
    <row r="443" spans="1:26">
      <c r="A443" t="s">
        <v>454</v>
      </c>
      <c r="B443" t="s">
        <v>456</v>
      </c>
      <c r="C443">
        <v>2018</v>
      </c>
      <c r="D443" t="s">
        <v>457</v>
      </c>
      <c r="E443" s="58">
        <v>3542.5259999999998</v>
      </c>
      <c r="F443">
        <v>15</v>
      </c>
      <c r="G443">
        <v>15</v>
      </c>
      <c r="H443" s="58">
        <f t="shared" si="47"/>
        <v>3.5425259999999996</v>
      </c>
      <c r="I443" s="58">
        <f t="shared" si="48"/>
        <v>1.4999999999999999E-2</v>
      </c>
      <c r="J443" s="58">
        <f t="shared" si="49"/>
        <v>1.4999999999999999E-2</v>
      </c>
      <c r="K443" s="13">
        <v>282.37</v>
      </c>
      <c r="L443" s="13">
        <v>44.901770232363894</v>
      </c>
      <c r="M443" s="13">
        <v>42.32709574256188</v>
      </c>
      <c r="N443" t="b">
        <v>0</v>
      </c>
      <c r="O443" t="b">
        <v>0</v>
      </c>
      <c r="P443" t="s">
        <v>1</v>
      </c>
      <c r="Q443" s="59" t="s">
        <v>1</v>
      </c>
      <c r="R443" t="b">
        <v>1</v>
      </c>
      <c r="S443" t="s">
        <v>458</v>
      </c>
      <c r="T443" t="b">
        <v>1</v>
      </c>
      <c r="U443" t="b">
        <v>0</v>
      </c>
      <c r="V443" t="s">
        <v>1</v>
      </c>
      <c r="W443" t="s">
        <v>1</v>
      </c>
      <c r="X443" t="b">
        <v>0</v>
      </c>
      <c r="Y443" t="s">
        <v>459</v>
      </c>
      <c r="Z443">
        <v>999</v>
      </c>
    </row>
    <row r="444" spans="1:26">
      <c r="A444" t="s">
        <v>454</v>
      </c>
      <c r="B444" t="s">
        <v>456</v>
      </c>
      <c r="C444">
        <v>2018</v>
      </c>
      <c r="D444" t="s">
        <v>457</v>
      </c>
      <c r="E444" s="58">
        <v>3590.77</v>
      </c>
      <c r="F444">
        <v>15</v>
      </c>
      <c r="G444">
        <v>15</v>
      </c>
      <c r="H444" s="58">
        <f t="shared" si="47"/>
        <v>3.59077</v>
      </c>
      <c r="I444" s="58">
        <f t="shared" si="48"/>
        <v>1.4999999999999999E-2</v>
      </c>
      <c r="J444" s="58">
        <f t="shared" si="49"/>
        <v>1.4999999999999999E-2</v>
      </c>
      <c r="K444" s="13">
        <v>264.30099999999999</v>
      </c>
      <c r="L444" s="13">
        <v>40.557763708074454</v>
      </c>
      <c r="M444" s="13">
        <v>38.339257217635243</v>
      </c>
      <c r="N444" t="b">
        <v>0</v>
      </c>
      <c r="O444" t="b">
        <v>0</v>
      </c>
      <c r="P444" t="s">
        <v>1</v>
      </c>
      <c r="Q444" s="59" t="s">
        <v>1</v>
      </c>
      <c r="R444" t="b">
        <v>1</v>
      </c>
      <c r="S444" t="s">
        <v>458</v>
      </c>
      <c r="T444" t="b">
        <v>1</v>
      </c>
      <c r="U444" t="b">
        <v>0</v>
      </c>
      <c r="V444" t="s">
        <v>1</v>
      </c>
      <c r="W444" t="s">
        <v>1</v>
      </c>
      <c r="X444" t="b">
        <v>0</v>
      </c>
      <c r="Y444" t="s">
        <v>459</v>
      </c>
      <c r="Z444">
        <v>999</v>
      </c>
    </row>
    <row r="445" spans="1:26">
      <c r="A445" t="s">
        <v>454</v>
      </c>
      <c r="B445" t="s">
        <v>456</v>
      </c>
      <c r="C445">
        <v>2018</v>
      </c>
      <c r="D445" t="s">
        <v>457</v>
      </c>
      <c r="E445" s="58">
        <v>3716.058</v>
      </c>
      <c r="F445">
        <v>15</v>
      </c>
      <c r="G445">
        <v>15</v>
      </c>
      <c r="H445" s="58">
        <f t="shared" si="47"/>
        <v>3.7160579999999999</v>
      </c>
      <c r="I445" s="58">
        <f t="shared" si="48"/>
        <v>1.4999999999999999E-2</v>
      </c>
      <c r="J445" s="58">
        <f t="shared" si="49"/>
        <v>1.4999999999999999E-2</v>
      </c>
      <c r="K445" s="13">
        <v>282.91800000000001</v>
      </c>
      <c r="L445" s="13">
        <v>44.057328709307797</v>
      </c>
      <c r="M445" s="13">
        <v>41.418763899952395</v>
      </c>
      <c r="N445" t="b">
        <v>0</v>
      </c>
      <c r="O445" t="b">
        <v>0</v>
      </c>
      <c r="P445" t="s">
        <v>1</v>
      </c>
      <c r="Q445" s="59" t="s">
        <v>1</v>
      </c>
      <c r="R445" t="b">
        <v>1</v>
      </c>
      <c r="S445" t="s">
        <v>458</v>
      </c>
      <c r="T445" t="b">
        <v>1</v>
      </c>
      <c r="U445" t="b">
        <v>0</v>
      </c>
      <c r="V445" t="s">
        <v>1</v>
      </c>
      <c r="W445" t="s">
        <v>1</v>
      </c>
      <c r="X445" t="b">
        <v>0</v>
      </c>
      <c r="Y445" t="s">
        <v>459</v>
      </c>
      <c r="Z445">
        <v>999</v>
      </c>
    </row>
    <row r="446" spans="1:26">
      <c r="A446" t="s">
        <v>454</v>
      </c>
      <c r="B446" t="s">
        <v>456</v>
      </c>
      <c r="C446">
        <v>2018</v>
      </c>
      <c r="D446" t="s">
        <v>457</v>
      </c>
      <c r="E446" s="58">
        <v>3792.1770000000001</v>
      </c>
      <c r="F446">
        <v>15</v>
      </c>
      <c r="G446">
        <v>15</v>
      </c>
      <c r="H446" s="58">
        <f t="shared" si="47"/>
        <v>3.7921770000000001</v>
      </c>
      <c r="I446" s="58">
        <f t="shared" si="48"/>
        <v>1.4999999999999999E-2</v>
      </c>
      <c r="J446" s="58">
        <f t="shared" si="49"/>
        <v>1.4999999999999999E-2</v>
      </c>
      <c r="K446" s="13">
        <v>260.00200000000001</v>
      </c>
      <c r="L446" s="13">
        <v>41.051196840043517</v>
      </c>
      <c r="M446" s="13">
        <v>38.822223996056735</v>
      </c>
      <c r="N446" t="b">
        <v>0</v>
      </c>
      <c r="O446" t="b">
        <v>0</v>
      </c>
      <c r="P446" t="s">
        <v>1</v>
      </c>
      <c r="Q446" s="59" t="s">
        <v>1</v>
      </c>
      <c r="R446" t="b">
        <v>1</v>
      </c>
      <c r="S446" t="s">
        <v>458</v>
      </c>
      <c r="T446" t="b">
        <v>1</v>
      </c>
      <c r="U446" t="b">
        <v>0</v>
      </c>
      <c r="V446" t="s">
        <v>1</v>
      </c>
      <c r="W446" t="s">
        <v>1</v>
      </c>
      <c r="X446" t="b">
        <v>0</v>
      </c>
      <c r="Y446" t="s">
        <v>459</v>
      </c>
      <c r="Z446">
        <v>999</v>
      </c>
    </row>
    <row r="447" spans="1:26">
      <c r="A447" t="s">
        <v>454</v>
      </c>
      <c r="B447" t="s">
        <v>456</v>
      </c>
      <c r="C447">
        <v>2018</v>
      </c>
      <c r="D447" t="s">
        <v>457</v>
      </c>
      <c r="E447" s="58">
        <v>3870.1309999999999</v>
      </c>
      <c r="F447">
        <v>15</v>
      </c>
      <c r="G447">
        <v>15</v>
      </c>
      <c r="H447" s="58">
        <f t="shared" si="47"/>
        <v>3.8701309999999998</v>
      </c>
      <c r="I447" s="58">
        <f t="shared" si="48"/>
        <v>1.4999999999999999E-2</v>
      </c>
      <c r="J447" s="58">
        <f t="shared" si="49"/>
        <v>1.4999999999999999E-2</v>
      </c>
      <c r="K447" s="13">
        <v>340.00700000000001</v>
      </c>
      <c r="L447" s="13">
        <v>56.825315978003992</v>
      </c>
      <c r="M447" s="13">
        <v>52.124872786415544</v>
      </c>
      <c r="N447" t="b">
        <v>0</v>
      </c>
      <c r="O447" t="b">
        <v>0</v>
      </c>
      <c r="P447" t="s">
        <v>1</v>
      </c>
      <c r="Q447" s="59" t="s">
        <v>1</v>
      </c>
      <c r="R447" t="b">
        <v>1</v>
      </c>
      <c r="S447" t="s">
        <v>458</v>
      </c>
      <c r="T447" t="b">
        <v>1</v>
      </c>
      <c r="U447" t="b">
        <v>0</v>
      </c>
      <c r="V447" t="s">
        <v>1</v>
      </c>
      <c r="W447" t="s">
        <v>1</v>
      </c>
      <c r="X447" t="b">
        <v>0</v>
      </c>
      <c r="Y447" t="s">
        <v>459</v>
      </c>
      <c r="Z447">
        <v>999</v>
      </c>
    </row>
    <row r="448" spans="1:26">
      <c r="A448" t="s">
        <v>454</v>
      </c>
      <c r="B448" t="s">
        <v>456</v>
      </c>
      <c r="C448">
        <v>2018</v>
      </c>
      <c r="D448" t="s">
        <v>457</v>
      </c>
      <c r="E448" s="58">
        <v>3961.0680000000002</v>
      </c>
      <c r="F448">
        <v>15</v>
      </c>
      <c r="G448">
        <v>15</v>
      </c>
      <c r="H448" s="58">
        <f t="shared" si="47"/>
        <v>3.961068</v>
      </c>
      <c r="I448" s="58">
        <f t="shared" si="48"/>
        <v>1.4999999999999999E-2</v>
      </c>
      <c r="J448" s="58">
        <f t="shared" si="49"/>
        <v>1.4999999999999999E-2</v>
      </c>
      <c r="K448" s="13">
        <v>278.70999999999998</v>
      </c>
      <c r="L448" s="13">
        <v>44.420354568598441</v>
      </c>
      <c r="M448" s="13">
        <v>41.555295029634884</v>
      </c>
      <c r="N448" t="b">
        <v>0</v>
      </c>
      <c r="O448" t="b">
        <v>0</v>
      </c>
      <c r="P448" t="s">
        <v>1</v>
      </c>
      <c r="Q448" s="59" t="s">
        <v>1</v>
      </c>
      <c r="R448" t="b">
        <v>1</v>
      </c>
      <c r="S448" t="s">
        <v>458</v>
      </c>
      <c r="T448" t="b">
        <v>1</v>
      </c>
      <c r="U448" t="b">
        <v>0</v>
      </c>
      <c r="V448" t="s">
        <v>1</v>
      </c>
      <c r="W448" t="s">
        <v>1</v>
      </c>
      <c r="X448" t="b">
        <v>0</v>
      </c>
      <c r="Y448" t="s">
        <v>459</v>
      </c>
      <c r="Z448">
        <v>999</v>
      </c>
    </row>
    <row r="449" spans="1:26">
      <c r="A449" t="s">
        <v>454</v>
      </c>
      <c r="B449" t="s">
        <v>456</v>
      </c>
      <c r="C449">
        <v>2018</v>
      </c>
      <c r="D449" t="s">
        <v>457</v>
      </c>
      <c r="E449" s="58">
        <v>4036.1840000000002</v>
      </c>
      <c r="F449">
        <v>30</v>
      </c>
      <c r="G449">
        <v>30</v>
      </c>
      <c r="H449" s="58">
        <f t="shared" si="47"/>
        <v>4.0361840000000004</v>
      </c>
      <c r="I449" s="58">
        <f t="shared" si="48"/>
        <v>0.03</v>
      </c>
      <c r="J449" s="58">
        <f t="shared" si="49"/>
        <v>0.03</v>
      </c>
      <c r="K449" s="13">
        <v>286.13200000000001</v>
      </c>
      <c r="L449" s="13">
        <v>46.816712048156475</v>
      </c>
      <c r="M449" s="13">
        <v>43.469153131847449</v>
      </c>
      <c r="N449" t="b">
        <v>0</v>
      </c>
      <c r="O449" t="b">
        <v>0</v>
      </c>
      <c r="P449" t="s">
        <v>1</v>
      </c>
      <c r="Q449" s="59" t="s">
        <v>1</v>
      </c>
      <c r="R449" t="b">
        <v>1</v>
      </c>
      <c r="S449" t="s">
        <v>458</v>
      </c>
      <c r="T449" t="b">
        <v>1</v>
      </c>
      <c r="U449" t="b">
        <v>0</v>
      </c>
      <c r="V449" t="s">
        <v>1</v>
      </c>
      <c r="W449" t="s">
        <v>1</v>
      </c>
      <c r="X449" t="b">
        <v>0</v>
      </c>
      <c r="Y449" t="s">
        <v>459</v>
      </c>
      <c r="Z449">
        <v>999</v>
      </c>
    </row>
    <row r="450" spans="1:26">
      <c r="A450" t="s">
        <v>454</v>
      </c>
      <c r="B450" t="s">
        <v>456</v>
      </c>
      <c r="C450">
        <v>2018</v>
      </c>
      <c r="D450" t="s">
        <v>457</v>
      </c>
      <c r="E450" s="58">
        <v>4117.1319999999996</v>
      </c>
      <c r="F450">
        <v>30</v>
      </c>
      <c r="G450">
        <v>30</v>
      </c>
      <c r="H450" s="58">
        <f t="shared" si="47"/>
        <v>4.1171319999999998</v>
      </c>
      <c r="I450" s="58">
        <f t="shared" si="48"/>
        <v>0.03</v>
      </c>
      <c r="J450" s="58">
        <f t="shared" si="49"/>
        <v>0.03</v>
      </c>
      <c r="K450" s="13">
        <v>330.25299999999999</v>
      </c>
      <c r="L450" s="13">
        <v>55.90882855149092</v>
      </c>
      <c r="M450" s="13">
        <v>51.36926125612473</v>
      </c>
      <c r="N450" t="b">
        <v>0</v>
      </c>
      <c r="O450" t="b">
        <v>0</v>
      </c>
      <c r="P450" t="s">
        <v>1</v>
      </c>
      <c r="Q450" s="59" t="s">
        <v>1</v>
      </c>
      <c r="R450" t="b">
        <v>1</v>
      </c>
      <c r="S450" t="s">
        <v>458</v>
      </c>
      <c r="T450" t="b">
        <v>1</v>
      </c>
      <c r="U450" t="b">
        <v>0</v>
      </c>
      <c r="V450" t="s">
        <v>1</v>
      </c>
      <c r="W450" t="s">
        <v>1</v>
      </c>
      <c r="X450" t="b">
        <v>0</v>
      </c>
      <c r="Y450" t="s">
        <v>459</v>
      </c>
      <c r="Z450">
        <v>999</v>
      </c>
    </row>
    <row r="451" spans="1:26">
      <c r="A451" t="s">
        <v>454</v>
      </c>
      <c r="B451" t="s">
        <v>456</v>
      </c>
      <c r="C451">
        <v>2018</v>
      </c>
      <c r="D451" t="s">
        <v>457</v>
      </c>
      <c r="E451" s="58">
        <v>4580.2950000000001</v>
      </c>
      <c r="F451">
        <v>30</v>
      </c>
      <c r="G451">
        <v>30</v>
      </c>
      <c r="H451" s="58">
        <f t="shared" si="47"/>
        <v>4.5802950000000004</v>
      </c>
      <c r="I451" s="58">
        <f t="shared" si="48"/>
        <v>0.03</v>
      </c>
      <c r="J451" s="58">
        <f t="shared" si="49"/>
        <v>0.03</v>
      </c>
      <c r="K451" s="13">
        <v>355.48899999999998</v>
      </c>
      <c r="L451" s="13">
        <v>64.527575252755341</v>
      </c>
      <c r="M451" s="13">
        <v>58.052064519705027</v>
      </c>
      <c r="N451" t="b">
        <v>0</v>
      </c>
      <c r="O451" t="b">
        <v>0</v>
      </c>
      <c r="P451" t="s">
        <v>1</v>
      </c>
      <c r="Q451" s="59" t="s">
        <v>1</v>
      </c>
      <c r="R451" t="b">
        <v>1</v>
      </c>
      <c r="S451" t="s">
        <v>458</v>
      </c>
      <c r="T451" t="b">
        <v>1</v>
      </c>
      <c r="U451" t="b">
        <v>0</v>
      </c>
      <c r="V451" t="s">
        <v>1</v>
      </c>
      <c r="W451" t="s">
        <v>1</v>
      </c>
      <c r="X451" t="b">
        <v>0</v>
      </c>
      <c r="Y451" t="s">
        <v>459</v>
      </c>
      <c r="Z451">
        <v>999</v>
      </c>
    </row>
    <row r="452" spans="1:26">
      <c r="A452" s="57" t="s">
        <v>454</v>
      </c>
      <c r="B452" s="57" t="s">
        <v>463</v>
      </c>
      <c r="C452" s="57">
        <v>2019</v>
      </c>
      <c r="D452" s="57" t="s">
        <v>464</v>
      </c>
      <c r="E452" s="64">
        <v>22022</v>
      </c>
      <c r="F452">
        <v>108.88670868436043</v>
      </c>
      <c r="G452">
        <v>108.88670868436043</v>
      </c>
      <c r="H452" s="58">
        <f t="shared" si="47"/>
        <v>22.021999999999998</v>
      </c>
      <c r="I452" s="58">
        <f t="shared" si="48"/>
        <v>0.10888670868436043</v>
      </c>
      <c r="J452" s="58">
        <f t="shared" si="49"/>
        <v>0.10888670868436043</v>
      </c>
      <c r="K452" s="58">
        <v>277.72219999999999</v>
      </c>
      <c r="L452" s="58">
        <v>178.45140000000004</v>
      </c>
      <c r="M452" s="58">
        <v>116.0428</v>
      </c>
      <c r="N452" t="b">
        <v>1</v>
      </c>
      <c r="O452" t="b">
        <v>0</v>
      </c>
      <c r="P452" t="s">
        <v>1</v>
      </c>
      <c r="Q452" s="63" t="s">
        <v>1</v>
      </c>
      <c r="R452" s="13" t="b">
        <v>0</v>
      </c>
      <c r="S452" s="13" t="s">
        <v>1</v>
      </c>
      <c r="T452" t="b">
        <v>1</v>
      </c>
      <c r="U452" t="b">
        <v>0</v>
      </c>
      <c r="V452" t="s">
        <v>1</v>
      </c>
      <c r="W452" s="59" t="s">
        <v>1</v>
      </c>
      <c r="X452" t="b">
        <v>0</v>
      </c>
      <c r="Y452" t="s">
        <v>557</v>
      </c>
      <c r="Z452">
        <v>926</v>
      </c>
    </row>
    <row r="453" spans="1:26">
      <c r="A453" s="57" t="s">
        <v>454</v>
      </c>
      <c r="B453" s="57" t="s">
        <v>463</v>
      </c>
      <c r="C453" s="57">
        <v>2019</v>
      </c>
      <c r="D453" s="57" t="s">
        <v>464</v>
      </c>
      <c r="E453" s="64">
        <v>22161</v>
      </c>
      <c r="F453">
        <v>109.53828009010901</v>
      </c>
      <c r="G453">
        <v>109.53828009010901</v>
      </c>
      <c r="H453" s="58">
        <f t="shared" si="47"/>
        <v>22.161000000000001</v>
      </c>
      <c r="I453" s="58">
        <f t="shared" si="48"/>
        <v>0.10953828009010901</v>
      </c>
      <c r="J453" s="58">
        <f t="shared" si="49"/>
        <v>0.10953828009010901</v>
      </c>
      <c r="K453" s="58">
        <v>393.08940000000001</v>
      </c>
      <c r="L453" s="58">
        <v>286.34359999999998</v>
      </c>
      <c r="M453" s="58">
        <v>170.74870000000001</v>
      </c>
      <c r="N453" t="b">
        <v>1</v>
      </c>
      <c r="O453" t="b">
        <v>0</v>
      </c>
      <c r="P453" t="s">
        <v>1</v>
      </c>
      <c r="Q453" s="63" t="s">
        <v>1</v>
      </c>
      <c r="R453" s="13" t="b">
        <v>0</v>
      </c>
      <c r="S453" s="13" t="s">
        <v>1</v>
      </c>
      <c r="T453" t="b">
        <v>1</v>
      </c>
      <c r="U453" t="b">
        <v>0</v>
      </c>
      <c r="V453" t="s">
        <v>1</v>
      </c>
      <c r="W453" s="59" t="s">
        <v>1</v>
      </c>
      <c r="X453" t="b">
        <v>0</v>
      </c>
      <c r="Y453" t="s">
        <v>557</v>
      </c>
      <c r="Z453">
        <v>926</v>
      </c>
    </row>
    <row r="454" spans="1:26">
      <c r="A454" s="57" t="s">
        <v>454</v>
      </c>
      <c r="B454" s="57" t="s">
        <v>463</v>
      </c>
      <c r="C454" s="57">
        <v>2019</v>
      </c>
      <c r="D454" s="57" t="s">
        <v>464</v>
      </c>
      <c r="E454" s="64">
        <v>22442</v>
      </c>
      <c r="F454">
        <v>110.8548405708712</v>
      </c>
      <c r="G454">
        <v>110.8548405708712</v>
      </c>
      <c r="H454" s="58">
        <f t="shared" si="47"/>
        <v>22.442</v>
      </c>
      <c r="I454" s="58">
        <f t="shared" si="48"/>
        <v>0.11085484057087121</v>
      </c>
      <c r="J454" s="58">
        <f t="shared" si="49"/>
        <v>0.11085484057087121</v>
      </c>
      <c r="K454" s="58">
        <v>380.94779999999997</v>
      </c>
      <c r="L454" s="58">
        <v>261.05459999999999</v>
      </c>
      <c r="M454" s="58">
        <v>164.83259999999999</v>
      </c>
      <c r="N454" t="b">
        <v>1</v>
      </c>
      <c r="O454" t="b">
        <v>0</v>
      </c>
      <c r="P454" t="s">
        <v>1</v>
      </c>
      <c r="Q454" s="63" t="s">
        <v>1</v>
      </c>
      <c r="R454" s="13" t="b">
        <v>0</v>
      </c>
      <c r="S454" s="13" t="s">
        <v>1</v>
      </c>
      <c r="T454" t="b">
        <v>1</v>
      </c>
      <c r="U454" t="b">
        <v>0</v>
      </c>
      <c r="V454" t="s">
        <v>1</v>
      </c>
      <c r="W454" s="59" t="s">
        <v>1</v>
      </c>
      <c r="X454" t="b">
        <v>0</v>
      </c>
      <c r="Y454" t="s">
        <v>557</v>
      </c>
      <c r="Z454">
        <v>926</v>
      </c>
    </row>
    <row r="455" spans="1:26">
      <c r="A455" s="57" t="s">
        <v>454</v>
      </c>
      <c r="B455" s="57" t="s">
        <v>463</v>
      </c>
      <c r="C455" s="57">
        <v>2019</v>
      </c>
      <c r="D455" s="57" t="s">
        <v>464</v>
      </c>
      <c r="E455" s="64">
        <v>22510</v>
      </c>
      <c r="F455">
        <v>111.17331012486876</v>
      </c>
      <c r="G455">
        <v>111.17331012486876</v>
      </c>
      <c r="H455" s="58">
        <f t="shared" si="47"/>
        <v>22.51</v>
      </c>
      <c r="I455" s="58">
        <f t="shared" si="48"/>
        <v>0.11117331012486877</v>
      </c>
      <c r="J455" s="58">
        <f t="shared" si="49"/>
        <v>0.11117331012486877</v>
      </c>
      <c r="K455" s="58">
        <v>315.83769999999998</v>
      </c>
      <c r="L455" s="58">
        <v>204.45890000000003</v>
      </c>
      <c r="M455" s="58">
        <v>132.24979999999999</v>
      </c>
      <c r="N455" t="b">
        <v>1</v>
      </c>
      <c r="O455" t="b">
        <v>0</v>
      </c>
      <c r="P455" t="s">
        <v>1</v>
      </c>
      <c r="Q455" s="63" t="s">
        <v>1</v>
      </c>
      <c r="R455" s="13" t="b">
        <v>0</v>
      </c>
      <c r="S455" s="13" t="s">
        <v>1</v>
      </c>
      <c r="T455" t="b">
        <v>1</v>
      </c>
      <c r="U455" t="b">
        <v>0</v>
      </c>
      <c r="V455" t="s">
        <v>1</v>
      </c>
      <c r="W455" s="59" t="s">
        <v>1</v>
      </c>
      <c r="X455" t="b">
        <v>0</v>
      </c>
      <c r="Y455" t="s">
        <v>557</v>
      </c>
      <c r="Z455">
        <v>926</v>
      </c>
    </row>
    <row r="456" spans="1:26">
      <c r="A456" s="57" t="s">
        <v>454</v>
      </c>
      <c r="B456" s="57" t="s">
        <v>463</v>
      </c>
      <c r="C456" s="57">
        <v>2019</v>
      </c>
      <c r="D456" s="57" t="s">
        <v>464</v>
      </c>
      <c r="E456" s="64">
        <v>22521</v>
      </c>
      <c r="F456">
        <v>111.22482257203427</v>
      </c>
      <c r="G456">
        <v>111.22482257203427</v>
      </c>
      <c r="H456" s="58">
        <f t="shared" si="47"/>
        <v>22.521000000000001</v>
      </c>
      <c r="I456" s="58">
        <f t="shared" si="48"/>
        <v>0.11122482257203427</v>
      </c>
      <c r="J456" s="58">
        <f t="shared" si="49"/>
        <v>0.11122482257203427</v>
      </c>
      <c r="K456" s="58">
        <v>371.10739999999998</v>
      </c>
      <c r="L456" s="58">
        <v>254.94740000000002</v>
      </c>
      <c r="M456" s="58">
        <v>158.38609999999997</v>
      </c>
      <c r="N456" t="b">
        <v>1</v>
      </c>
      <c r="O456" t="b">
        <v>0</v>
      </c>
      <c r="P456" t="s">
        <v>1</v>
      </c>
      <c r="Q456" s="63" t="s">
        <v>1</v>
      </c>
      <c r="R456" s="13" t="b">
        <v>0</v>
      </c>
      <c r="S456" s="13" t="s">
        <v>1</v>
      </c>
      <c r="T456" t="b">
        <v>1</v>
      </c>
      <c r="U456" t="b">
        <v>0</v>
      </c>
      <c r="V456" t="s">
        <v>1</v>
      </c>
      <c r="W456" s="59" t="s">
        <v>1</v>
      </c>
      <c r="X456" t="b">
        <v>0</v>
      </c>
      <c r="Y456" t="s">
        <v>557</v>
      </c>
      <c r="Z456">
        <v>926</v>
      </c>
    </row>
    <row r="457" spans="1:26">
      <c r="A457" s="57" t="s">
        <v>454</v>
      </c>
      <c r="B457" s="57" t="s">
        <v>463</v>
      </c>
      <c r="C457" s="57">
        <v>2019</v>
      </c>
      <c r="D457" s="57" t="s">
        <v>464</v>
      </c>
      <c r="E457" s="64">
        <v>22580</v>
      </c>
      <c r="F457">
        <v>111.50109438130997</v>
      </c>
      <c r="G457">
        <v>111.50109438130997</v>
      </c>
      <c r="H457" s="58">
        <f t="shared" si="47"/>
        <v>22.58</v>
      </c>
      <c r="I457" s="58">
        <f t="shared" si="48"/>
        <v>0.11150109438130996</v>
      </c>
      <c r="J457" s="58">
        <f t="shared" si="49"/>
        <v>0.11150109438130996</v>
      </c>
      <c r="K457" s="58">
        <v>367.21039999999999</v>
      </c>
      <c r="L457" s="58">
        <v>251.3254</v>
      </c>
      <c r="M457" s="58">
        <v>156.84719999999999</v>
      </c>
      <c r="N457" t="b">
        <v>1</v>
      </c>
      <c r="O457" t="b">
        <v>0</v>
      </c>
      <c r="P457" t="s">
        <v>1</v>
      </c>
      <c r="Q457" s="63" t="s">
        <v>1</v>
      </c>
      <c r="R457" s="13" t="b">
        <v>0</v>
      </c>
      <c r="S457" s="13" t="s">
        <v>1</v>
      </c>
      <c r="T457" t="b">
        <v>1</v>
      </c>
      <c r="U457" t="b">
        <v>0</v>
      </c>
      <c r="V457" t="s">
        <v>1</v>
      </c>
      <c r="W457" s="59" t="s">
        <v>1</v>
      </c>
      <c r="X457" t="b">
        <v>0</v>
      </c>
      <c r="Y457" t="s">
        <v>557</v>
      </c>
      <c r="Z457">
        <v>926</v>
      </c>
    </row>
    <row r="458" spans="1:26">
      <c r="A458" s="57" t="s">
        <v>454</v>
      </c>
      <c r="B458" s="57" t="s">
        <v>463</v>
      </c>
      <c r="C458" s="57">
        <v>2019</v>
      </c>
      <c r="D458" s="57" t="s">
        <v>464</v>
      </c>
      <c r="E458" s="64">
        <v>22589</v>
      </c>
      <c r="F458">
        <v>111.54323424923277</v>
      </c>
      <c r="G458">
        <v>111.54323424923277</v>
      </c>
      <c r="H458" s="58">
        <f t="shared" si="47"/>
        <v>22.588999999999999</v>
      </c>
      <c r="I458" s="58">
        <f t="shared" si="48"/>
        <v>0.11154323424923276</v>
      </c>
      <c r="J458" s="58">
        <f t="shared" si="49"/>
        <v>0.11154323424923276</v>
      </c>
      <c r="K458" s="58">
        <v>291.65019999999998</v>
      </c>
      <c r="L458" s="58">
        <v>188.2647</v>
      </c>
      <c r="M458" s="58">
        <v>121.5307</v>
      </c>
      <c r="N458" t="b">
        <v>1</v>
      </c>
      <c r="O458" t="b">
        <v>0</v>
      </c>
      <c r="P458" t="s">
        <v>1</v>
      </c>
      <c r="Q458" s="63" t="s">
        <v>1</v>
      </c>
      <c r="R458" s="13" t="b">
        <v>0</v>
      </c>
      <c r="S458" s="13" t="s">
        <v>1</v>
      </c>
      <c r="T458" t="b">
        <v>1</v>
      </c>
      <c r="U458" t="b">
        <v>0</v>
      </c>
      <c r="V458" t="s">
        <v>1</v>
      </c>
      <c r="W458" s="59" t="s">
        <v>1</v>
      </c>
      <c r="X458" t="b">
        <v>0</v>
      </c>
      <c r="Y458" t="s">
        <v>557</v>
      </c>
      <c r="Z458">
        <v>926</v>
      </c>
    </row>
    <row r="459" spans="1:26">
      <c r="A459" s="57" t="s">
        <v>454</v>
      </c>
      <c r="B459" s="57" t="s">
        <v>463</v>
      </c>
      <c r="C459" s="57">
        <v>2019</v>
      </c>
      <c r="D459" s="57" t="s">
        <v>464</v>
      </c>
      <c r="E459" s="64">
        <v>22661</v>
      </c>
      <c r="F459">
        <v>111.88032191437722</v>
      </c>
      <c r="G459">
        <v>111.88032191437722</v>
      </c>
      <c r="H459" s="58">
        <f t="shared" si="47"/>
        <v>22.661000000000001</v>
      </c>
      <c r="I459" s="58">
        <f t="shared" si="48"/>
        <v>0.11188032191437722</v>
      </c>
      <c r="J459" s="58">
        <f t="shared" si="49"/>
        <v>0.11188032191437722</v>
      </c>
      <c r="K459" s="58">
        <v>315.91289999999998</v>
      </c>
      <c r="L459" s="58">
        <v>210.92969999999997</v>
      </c>
      <c r="M459" s="58">
        <v>133.48869999999997</v>
      </c>
      <c r="N459" t="b">
        <v>1</v>
      </c>
      <c r="O459" t="b">
        <v>0</v>
      </c>
      <c r="P459" t="s">
        <v>1</v>
      </c>
      <c r="Q459" s="63" t="s">
        <v>1</v>
      </c>
      <c r="R459" s="13" t="b">
        <v>0</v>
      </c>
      <c r="S459" s="13" t="s">
        <v>1</v>
      </c>
      <c r="T459" t="b">
        <v>1</v>
      </c>
      <c r="U459" t="b">
        <v>0</v>
      </c>
      <c r="V459" t="s">
        <v>1</v>
      </c>
      <c r="W459" s="59" t="s">
        <v>1</v>
      </c>
      <c r="X459" t="b">
        <v>0</v>
      </c>
      <c r="Y459" t="s">
        <v>557</v>
      </c>
      <c r="Z459">
        <v>926</v>
      </c>
    </row>
    <row r="460" spans="1:26">
      <c r="A460" s="57" t="s">
        <v>454</v>
      </c>
      <c r="B460" s="57" t="s">
        <v>463</v>
      </c>
      <c r="C460" s="57">
        <v>2019</v>
      </c>
      <c r="D460" s="57" t="s">
        <v>464</v>
      </c>
      <c r="E460" s="64">
        <v>22673</v>
      </c>
      <c r="F460">
        <v>111.93649779357088</v>
      </c>
      <c r="G460">
        <v>111.93649779357088</v>
      </c>
      <c r="H460" s="58">
        <f t="shared" si="47"/>
        <v>22.672999999999998</v>
      </c>
      <c r="I460" s="58">
        <f t="shared" si="48"/>
        <v>0.11193649779357089</v>
      </c>
      <c r="J460" s="58">
        <f t="shared" si="49"/>
        <v>0.11193649779357089</v>
      </c>
      <c r="K460" s="58">
        <v>348.8526</v>
      </c>
      <c r="L460" s="58">
        <v>246.74700000000001</v>
      </c>
      <c r="M460" s="58">
        <v>151.5248</v>
      </c>
      <c r="N460" t="b">
        <v>1</v>
      </c>
      <c r="O460" t="b">
        <v>0</v>
      </c>
      <c r="P460" t="s">
        <v>1</v>
      </c>
      <c r="Q460" s="63" t="s">
        <v>1</v>
      </c>
      <c r="R460" s="13" t="b">
        <v>0</v>
      </c>
      <c r="S460" s="13" t="s">
        <v>1</v>
      </c>
      <c r="T460" t="b">
        <v>1</v>
      </c>
      <c r="U460" t="b">
        <v>0</v>
      </c>
      <c r="V460" t="s">
        <v>1</v>
      </c>
      <c r="W460" s="59" t="s">
        <v>1</v>
      </c>
      <c r="X460" t="b">
        <v>0</v>
      </c>
      <c r="Y460" t="s">
        <v>557</v>
      </c>
      <c r="Z460">
        <v>926</v>
      </c>
    </row>
    <row r="461" spans="1:26">
      <c r="A461" s="57" t="s">
        <v>454</v>
      </c>
      <c r="B461" s="57" t="s">
        <v>463</v>
      </c>
      <c r="C461" s="57">
        <v>2019</v>
      </c>
      <c r="D461" s="57" t="s">
        <v>464</v>
      </c>
      <c r="E461" s="64">
        <v>22696</v>
      </c>
      <c r="F461">
        <v>112.04416392465993</v>
      </c>
      <c r="G461">
        <v>112.04416392465993</v>
      </c>
      <c r="H461" s="58">
        <f t="shared" si="47"/>
        <v>22.696000000000002</v>
      </c>
      <c r="I461" s="58">
        <f t="shared" si="48"/>
        <v>0.11204416392465992</v>
      </c>
      <c r="J461" s="58">
        <f t="shared" si="49"/>
        <v>0.11204416392465992</v>
      </c>
      <c r="K461" s="58">
        <v>290.13510000000002</v>
      </c>
      <c r="L461" s="58">
        <v>184.6986</v>
      </c>
      <c r="M461" s="58">
        <v>121.44710000000003</v>
      </c>
      <c r="N461" t="b">
        <v>1</v>
      </c>
      <c r="O461" t="b">
        <v>0</v>
      </c>
      <c r="P461" t="s">
        <v>1</v>
      </c>
      <c r="Q461" s="63" t="s">
        <v>1</v>
      </c>
      <c r="R461" s="13" t="b">
        <v>0</v>
      </c>
      <c r="S461" s="13" t="s">
        <v>1</v>
      </c>
      <c r="T461" t="b">
        <v>1</v>
      </c>
      <c r="U461" t="b">
        <v>0</v>
      </c>
      <c r="V461" t="s">
        <v>1</v>
      </c>
      <c r="W461" s="59" t="s">
        <v>1</v>
      </c>
      <c r="X461" t="b">
        <v>0</v>
      </c>
      <c r="Y461" t="s">
        <v>557</v>
      </c>
      <c r="Z461">
        <v>926</v>
      </c>
    </row>
    <row r="462" spans="1:26">
      <c r="A462" s="57" t="s">
        <v>454</v>
      </c>
      <c r="B462" s="57" t="s">
        <v>463</v>
      </c>
      <c r="C462" s="57">
        <v>2019</v>
      </c>
      <c r="D462" s="57" t="s">
        <v>464</v>
      </c>
      <c r="E462" s="64">
        <v>22728</v>
      </c>
      <c r="F462">
        <v>112.19395088063602</v>
      </c>
      <c r="G462">
        <v>112.19395088063602</v>
      </c>
      <c r="H462" s="58">
        <f t="shared" si="47"/>
        <v>22.728000000000002</v>
      </c>
      <c r="I462" s="58">
        <f t="shared" si="48"/>
        <v>0.11219395088063602</v>
      </c>
      <c r="J462" s="58">
        <f t="shared" si="49"/>
        <v>0.11219395088063602</v>
      </c>
      <c r="K462" s="58">
        <v>229.1653</v>
      </c>
      <c r="L462" s="58">
        <v>138.82859999999999</v>
      </c>
      <c r="M462" s="58">
        <v>94.583200000000005</v>
      </c>
      <c r="N462" t="b">
        <v>1</v>
      </c>
      <c r="O462" t="b">
        <v>0</v>
      </c>
      <c r="P462" t="s">
        <v>1</v>
      </c>
      <c r="Q462" s="63" t="s">
        <v>1</v>
      </c>
      <c r="R462" s="13" t="b">
        <v>0</v>
      </c>
      <c r="S462" s="13" t="s">
        <v>1</v>
      </c>
      <c r="T462" t="b">
        <v>1</v>
      </c>
      <c r="U462" t="b">
        <v>0</v>
      </c>
      <c r="V462" t="s">
        <v>1</v>
      </c>
      <c r="W462" s="59" t="s">
        <v>1</v>
      </c>
      <c r="X462" t="b">
        <v>0</v>
      </c>
      <c r="Y462" t="s">
        <v>557</v>
      </c>
      <c r="Z462">
        <v>926</v>
      </c>
    </row>
    <row r="463" spans="1:26">
      <c r="A463" s="57" t="s">
        <v>454</v>
      </c>
      <c r="B463" s="57" t="s">
        <v>463</v>
      </c>
      <c r="C463" s="57">
        <v>2019</v>
      </c>
      <c r="D463" s="57" t="s">
        <v>464</v>
      </c>
      <c r="E463" s="64">
        <v>22736</v>
      </c>
      <c r="F463">
        <v>112.23139591214222</v>
      </c>
      <c r="G463">
        <v>112.23139591214222</v>
      </c>
      <c r="H463" s="58">
        <f t="shared" si="47"/>
        <v>22.736000000000001</v>
      </c>
      <c r="I463" s="58">
        <f t="shared" si="48"/>
        <v>0.11223139591214222</v>
      </c>
      <c r="J463" s="58">
        <f t="shared" si="49"/>
        <v>0.11223139591214222</v>
      </c>
      <c r="K463" s="58">
        <v>271.62270000000001</v>
      </c>
      <c r="L463" s="58">
        <v>169.17439999999999</v>
      </c>
      <c r="M463" s="58">
        <v>113.27940000000001</v>
      </c>
      <c r="N463" t="b">
        <v>1</v>
      </c>
      <c r="O463" t="b">
        <v>0</v>
      </c>
      <c r="P463" t="s">
        <v>1</v>
      </c>
      <c r="Q463" s="63" t="s">
        <v>1</v>
      </c>
      <c r="R463" s="13" t="b">
        <v>0</v>
      </c>
      <c r="S463" s="13" t="s">
        <v>1</v>
      </c>
      <c r="T463" t="b">
        <v>1</v>
      </c>
      <c r="U463" t="b">
        <v>0</v>
      </c>
      <c r="V463" t="s">
        <v>1</v>
      </c>
      <c r="W463" s="59" t="s">
        <v>1</v>
      </c>
      <c r="X463" t="b">
        <v>0</v>
      </c>
      <c r="Y463" t="s">
        <v>557</v>
      </c>
      <c r="Z463">
        <v>926</v>
      </c>
    </row>
    <row r="464" spans="1:26">
      <c r="A464" s="57" t="s">
        <v>454</v>
      </c>
      <c r="B464" s="57" t="s">
        <v>463</v>
      </c>
      <c r="C464" s="57">
        <v>2019</v>
      </c>
      <c r="D464" s="57" t="s">
        <v>464</v>
      </c>
      <c r="E464" s="64">
        <v>22810</v>
      </c>
      <c r="F464">
        <v>112.57773013218456</v>
      </c>
      <c r="G464">
        <v>112.57773013218456</v>
      </c>
      <c r="H464" s="58">
        <f t="shared" si="47"/>
        <v>22.81</v>
      </c>
      <c r="I464" s="58">
        <f t="shared" si="48"/>
        <v>0.11257773013218456</v>
      </c>
      <c r="J464" s="58">
        <f t="shared" si="49"/>
        <v>0.11257773013218456</v>
      </c>
      <c r="K464" s="58">
        <v>228.0061</v>
      </c>
      <c r="L464" s="58">
        <v>137.22070000000002</v>
      </c>
      <c r="M464" s="58">
        <v>93.784099999999995</v>
      </c>
      <c r="N464" t="b">
        <v>1</v>
      </c>
      <c r="O464" t="b">
        <v>0</v>
      </c>
      <c r="P464" t="s">
        <v>1</v>
      </c>
      <c r="Q464" s="63" t="s">
        <v>1</v>
      </c>
      <c r="R464" s="13" t="b">
        <v>0</v>
      </c>
      <c r="S464" s="13" t="s">
        <v>1</v>
      </c>
      <c r="T464" t="b">
        <v>1</v>
      </c>
      <c r="U464" t="b">
        <v>0</v>
      </c>
      <c r="V464" t="s">
        <v>1</v>
      </c>
      <c r="W464" s="59" t="s">
        <v>1</v>
      </c>
      <c r="X464" t="b">
        <v>0</v>
      </c>
      <c r="Y464" t="s">
        <v>557</v>
      </c>
      <c r="Z464">
        <v>926</v>
      </c>
    </row>
    <row r="465" spans="1:26">
      <c r="A465" s="57" t="s">
        <v>454</v>
      </c>
      <c r="B465" s="57" t="s">
        <v>463</v>
      </c>
      <c r="C465" s="57">
        <v>2019</v>
      </c>
      <c r="D465" s="57" t="s">
        <v>464</v>
      </c>
      <c r="E465" s="64">
        <v>22815</v>
      </c>
      <c r="F465">
        <v>112.6011289918347</v>
      </c>
      <c r="G465">
        <v>112.6011289918347</v>
      </c>
      <c r="H465" s="58">
        <f t="shared" si="47"/>
        <v>22.815000000000001</v>
      </c>
      <c r="I465" s="58">
        <f t="shared" si="48"/>
        <v>0.11260112899183469</v>
      </c>
      <c r="J465" s="58">
        <f t="shared" si="49"/>
        <v>0.11260112899183469</v>
      </c>
      <c r="K465" s="58">
        <v>233.14769999999999</v>
      </c>
      <c r="L465" s="58">
        <v>141.17140000000001</v>
      </c>
      <c r="M465" s="58">
        <v>96.978499999999997</v>
      </c>
      <c r="N465" t="b">
        <v>1</v>
      </c>
      <c r="O465" t="b">
        <v>0</v>
      </c>
      <c r="P465" t="s">
        <v>1</v>
      </c>
      <c r="Q465" s="63" t="s">
        <v>1</v>
      </c>
      <c r="R465" s="13" t="b">
        <v>0</v>
      </c>
      <c r="S465" s="13" t="s">
        <v>1</v>
      </c>
      <c r="T465" t="b">
        <v>1</v>
      </c>
      <c r="U465" t="b">
        <v>0</v>
      </c>
      <c r="V465" t="s">
        <v>1</v>
      </c>
      <c r="W465" s="59" t="s">
        <v>1</v>
      </c>
      <c r="X465" t="b">
        <v>0</v>
      </c>
      <c r="Y465" t="s">
        <v>557</v>
      </c>
      <c r="Z465">
        <v>926</v>
      </c>
    </row>
    <row r="466" spans="1:26">
      <c r="A466" s="57" t="s">
        <v>454</v>
      </c>
      <c r="B466" s="57" t="s">
        <v>463</v>
      </c>
      <c r="C466" s="57">
        <v>2019</v>
      </c>
      <c r="D466" s="57" t="s">
        <v>464</v>
      </c>
      <c r="E466" s="64">
        <v>22820</v>
      </c>
      <c r="F466">
        <v>112.62452758585844</v>
      </c>
      <c r="G466">
        <v>112.62452758585844</v>
      </c>
      <c r="H466" s="58">
        <f t="shared" si="47"/>
        <v>22.82</v>
      </c>
      <c r="I466" s="58">
        <f t="shared" si="48"/>
        <v>0.11262452758585845</v>
      </c>
      <c r="J466" s="58">
        <f t="shared" si="49"/>
        <v>0.11262452758585845</v>
      </c>
      <c r="K466" s="58">
        <v>250.59219999999999</v>
      </c>
      <c r="L466" s="58">
        <v>155.19</v>
      </c>
      <c r="M466" s="58">
        <v>104.28279999999998</v>
      </c>
      <c r="N466" t="b">
        <v>1</v>
      </c>
      <c r="O466" t="b">
        <v>0</v>
      </c>
      <c r="P466" t="s">
        <v>1</v>
      </c>
      <c r="Q466" s="63" t="s">
        <v>1</v>
      </c>
      <c r="R466" s="13" t="b">
        <v>0</v>
      </c>
      <c r="S466" s="13" t="s">
        <v>1</v>
      </c>
      <c r="T466" t="b">
        <v>1</v>
      </c>
      <c r="U466" t="b">
        <v>0</v>
      </c>
      <c r="V466" t="s">
        <v>1</v>
      </c>
      <c r="W466" s="59" t="s">
        <v>1</v>
      </c>
      <c r="X466" t="b">
        <v>0</v>
      </c>
      <c r="Y466" t="s">
        <v>557</v>
      </c>
      <c r="Z466">
        <v>926</v>
      </c>
    </row>
    <row r="467" spans="1:26">
      <c r="A467" s="57" t="s">
        <v>454</v>
      </c>
      <c r="B467" s="57" t="s">
        <v>463</v>
      </c>
      <c r="C467" s="57">
        <v>2019</v>
      </c>
      <c r="D467" s="57" t="s">
        <v>464</v>
      </c>
      <c r="E467" s="64">
        <v>22872</v>
      </c>
      <c r="F467">
        <v>112.86785723234357</v>
      </c>
      <c r="G467">
        <v>112.86785723234357</v>
      </c>
      <c r="H467" s="58">
        <f t="shared" si="47"/>
        <v>22.872</v>
      </c>
      <c r="I467" s="58">
        <f t="shared" si="48"/>
        <v>0.11286785723234356</v>
      </c>
      <c r="J467" s="58">
        <f t="shared" si="49"/>
        <v>0.11286785723234356</v>
      </c>
      <c r="K467" s="58">
        <v>346.67860000000002</v>
      </c>
      <c r="L467" s="58">
        <v>233.82350000000002</v>
      </c>
      <c r="M467" s="58">
        <v>147.80800000000002</v>
      </c>
      <c r="N467" t="b">
        <v>1</v>
      </c>
      <c r="O467" t="b">
        <v>0</v>
      </c>
      <c r="P467" t="s">
        <v>1</v>
      </c>
      <c r="Q467" s="63" t="s">
        <v>1</v>
      </c>
      <c r="R467" s="13" t="b">
        <v>0</v>
      </c>
      <c r="S467" s="13" t="s">
        <v>1</v>
      </c>
      <c r="T467" t="b">
        <v>1</v>
      </c>
      <c r="U467" t="b">
        <v>0</v>
      </c>
      <c r="V467" t="s">
        <v>1</v>
      </c>
      <c r="W467" s="59" t="s">
        <v>1</v>
      </c>
      <c r="X467" t="b">
        <v>0</v>
      </c>
      <c r="Y467" t="s">
        <v>557</v>
      </c>
      <c r="Z467">
        <v>926</v>
      </c>
    </row>
    <row r="468" spans="1:26">
      <c r="A468" s="57" t="s">
        <v>454</v>
      </c>
      <c r="B468" s="57" t="s">
        <v>463</v>
      </c>
      <c r="C468" s="57">
        <v>2019</v>
      </c>
      <c r="D468" s="57" t="s">
        <v>464</v>
      </c>
      <c r="E468" s="64">
        <v>22895</v>
      </c>
      <c r="F468">
        <v>112.97547466258378</v>
      </c>
      <c r="G468">
        <v>112.97547466258378</v>
      </c>
      <c r="H468" s="58">
        <f t="shared" si="47"/>
        <v>22.895</v>
      </c>
      <c r="I468" s="58">
        <f t="shared" si="48"/>
        <v>0.11297547466258377</v>
      </c>
      <c r="J468" s="58">
        <f t="shared" si="49"/>
        <v>0.11297547466258377</v>
      </c>
      <c r="K468" s="58">
        <v>300.45049999999998</v>
      </c>
      <c r="L468" s="58">
        <v>194.9796</v>
      </c>
      <c r="M468" s="58">
        <v>126.64959999999996</v>
      </c>
      <c r="N468" t="b">
        <v>1</v>
      </c>
      <c r="O468" t="b">
        <v>0</v>
      </c>
      <c r="P468" t="s">
        <v>1</v>
      </c>
      <c r="Q468" s="63" t="s">
        <v>1</v>
      </c>
      <c r="R468" s="13" t="b">
        <v>0</v>
      </c>
      <c r="S468" s="13" t="s">
        <v>1</v>
      </c>
      <c r="T468" t="b">
        <v>1</v>
      </c>
      <c r="U468" t="b">
        <v>0</v>
      </c>
      <c r="V468" t="s">
        <v>1</v>
      </c>
      <c r="W468" s="59" t="s">
        <v>1</v>
      </c>
      <c r="X468" t="b">
        <v>0</v>
      </c>
      <c r="Y468" t="s">
        <v>557</v>
      </c>
      <c r="Z468">
        <v>926</v>
      </c>
    </row>
    <row r="469" spans="1:26">
      <c r="A469" s="57" t="s">
        <v>454</v>
      </c>
      <c r="B469" s="57" t="s">
        <v>463</v>
      </c>
      <c r="C469" s="57">
        <v>2019</v>
      </c>
      <c r="D469" s="57" t="s">
        <v>464</v>
      </c>
      <c r="E469" s="64">
        <v>22939</v>
      </c>
      <c r="F469">
        <v>113.18133588687304</v>
      </c>
      <c r="G469">
        <v>113.18133588687304</v>
      </c>
      <c r="H469" s="58">
        <f t="shared" si="47"/>
        <v>22.939</v>
      </c>
      <c r="I469" s="58">
        <f t="shared" si="48"/>
        <v>0.11318133588687304</v>
      </c>
      <c r="J469" s="58">
        <f t="shared" si="49"/>
        <v>0.11318133588687304</v>
      </c>
      <c r="K469" s="58">
        <v>252.83009999999999</v>
      </c>
      <c r="L469" s="58">
        <v>158.36550000000003</v>
      </c>
      <c r="M469" s="58">
        <v>105.68819999999999</v>
      </c>
      <c r="N469" t="b">
        <v>1</v>
      </c>
      <c r="O469" t="b">
        <v>0</v>
      </c>
      <c r="P469" t="s">
        <v>1</v>
      </c>
      <c r="Q469" s="63" t="s">
        <v>1</v>
      </c>
      <c r="R469" s="13" t="b">
        <v>0</v>
      </c>
      <c r="S469" s="13" t="s">
        <v>1</v>
      </c>
      <c r="T469" t="b">
        <v>1</v>
      </c>
      <c r="U469" t="b">
        <v>0</v>
      </c>
      <c r="V469" t="s">
        <v>1</v>
      </c>
      <c r="W469" s="59" t="s">
        <v>1</v>
      </c>
      <c r="X469" t="b">
        <v>0</v>
      </c>
      <c r="Y469" t="s">
        <v>557</v>
      </c>
      <c r="Z469">
        <v>926</v>
      </c>
    </row>
    <row r="470" spans="1:26">
      <c r="A470" s="57" t="s">
        <v>454</v>
      </c>
      <c r="B470" s="57" t="s">
        <v>463</v>
      </c>
      <c r="C470" s="57">
        <v>2019</v>
      </c>
      <c r="D470" s="57" t="s">
        <v>464</v>
      </c>
      <c r="E470" s="64">
        <v>22968</v>
      </c>
      <c r="F470">
        <v>113.31700596307344</v>
      </c>
      <c r="G470">
        <v>113.31700596307344</v>
      </c>
      <c r="H470" s="58">
        <f t="shared" si="47"/>
        <v>22.968</v>
      </c>
      <c r="I470" s="58">
        <f t="shared" si="48"/>
        <v>0.11331700596307344</v>
      </c>
      <c r="J470" s="58">
        <f t="shared" si="49"/>
        <v>0.11331700596307344</v>
      </c>
      <c r="K470" s="58">
        <v>237.64189999999999</v>
      </c>
      <c r="L470" s="58">
        <v>145.17749999999998</v>
      </c>
      <c r="M470" s="58">
        <v>98.410200000000003</v>
      </c>
      <c r="N470" t="b">
        <v>1</v>
      </c>
      <c r="O470" t="b">
        <v>0</v>
      </c>
      <c r="P470" t="s">
        <v>1</v>
      </c>
      <c r="Q470" s="63" t="s">
        <v>1</v>
      </c>
      <c r="R470" s="13" t="b">
        <v>0</v>
      </c>
      <c r="S470" s="13" t="s">
        <v>1</v>
      </c>
      <c r="T470" t="b">
        <v>1</v>
      </c>
      <c r="U470" t="b">
        <v>0</v>
      </c>
      <c r="V470" t="s">
        <v>1</v>
      </c>
      <c r="W470" s="59" t="s">
        <v>1</v>
      </c>
      <c r="X470" t="b">
        <v>0</v>
      </c>
      <c r="Y470" t="s">
        <v>557</v>
      </c>
      <c r="Z470">
        <v>926</v>
      </c>
    </row>
    <row r="471" spans="1:26">
      <c r="A471" s="57" t="s">
        <v>454</v>
      </c>
      <c r="B471" s="57" t="s">
        <v>463</v>
      </c>
      <c r="C471" s="57">
        <v>2019</v>
      </c>
      <c r="D471" s="57" t="s">
        <v>464</v>
      </c>
      <c r="E471" s="64">
        <v>23008</v>
      </c>
      <c r="F471">
        <v>113.50412254522736</v>
      </c>
      <c r="G471">
        <v>113.50412254522736</v>
      </c>
      <c r="H471" s="58">
        <f t="shared" si="47"/>
        <v>23.007999999999999</v>
      </c>
      <c r="I471" s="58">
        <f t="shared" si="48"/>
        <v>0.11350412254522736</v>
      </c>
      <c r="J471" s="58">
        <f t="shared" si="49"/>
        <v>0.11350412254522736</v>
      </c>
      <c r="K471" s="58">
        <v>248.24760000000001</v>
      </c>
      <c r="L471" s="58">
        <v>152.78110000000001</v>
      </c>
      <c r="M471" s="58">
        <v>102.7878</v>
      </c>
      <c r="N471" t="b">
        <v>1</v>
      </c>
      <c r="O471" t="b">
        <v>0</v>
      </c>
      <c r="P471" t="s">
        <v>1</v>
      </c>
      <c r="Q471" s="63" t="s">
        <v>1</v>
      </c>
      <c r="R471" s="13" t="b">
        <v>0</v>
      </c>
      <c r="S471" s="13" t="s">
        <v>1</v>
      </c>
      <c r="T471" t="b">
        <v>1</v>
      </c>
      <c r="U471" t="b">
        <v>0</v>
      </c>
      <c r="V471" t="s">
        <v>1</v>
      </c>
      <c r="W471" s="59" t="s">
        <v>1</v>
      </c>
      <c r="X471" t="b">
        <v>0</v>
      </c>
      <c r="Y471" t="s">
        <v>557</v>
      </c>
      <c r="Z471">
        <v>926</v>
      </c>
    </row>
    <row r="472" spans="1:26">
      <c r="A472" s="57" t="s">
        <v>454</v>
      </c>
      <c r="B472" s="57" t="s">
        <v>463</v>
      </c>
      <c r="C472" s="57">
        <v>2019</v>
      </c>
      <c r="D472" s="57" t="s">
        <v>464</v>
      </c>
      <c r="E472" s="64">
        <v>23023</v>
      </c>
      <c r="F472">
        <v>113.57428691770103</v>
      </c>
      <c r="G472">
        <v>113.57428691770103</v>
      </c>
      <c r="H472" s="58">
        <f t="shared" si="47"/>
        <v>23.023</v>
      </c>
      <c r="I472" s="58">
        <f t="shared" si="48"/>
        <v>0.11357428691770104</v>
      </c>
      <c r="J472" s="58">
        <f t="shared" si="49"/>
        <v>0.11357428691770104</v>
      </c>
      <c r="K472" s="58">
        <v>261.27760000000001</v>
      </c>
      <c r="L472" s="58">
        <v>166.22800000000001</v>
      </c>
      <c r="M472" s="58">
        <v>109.22740000000002</v>
      </c>
      <c r="N472" t="b">
        <v>1</v>
      </c>
      <c r="O472" t="b">
        <v>0</v>
      </c>
      <c r="P472" t="s">
        <v>1</v>
      </c>
      <c r="Q472" s="63" t="s">
        <v>1</v>
      </c>
      <c r="R472" s="13" t="b">
        <v>0</v>
      </c>
      <c r="S472" s="13" t="s">
        <v>1</v>
      </c>
      <c r="T472" t="b">
        <v>1</v>
      </c>
      <c r="U472" t="b">
        <v>0</v>
      </c>
      <c r="V472" t="s">
        <v>1</v>
      </c>
      <c r="W472" s="59" t="s">
        <v>1</v>
      </c>
      <c r="X472" t="b">
        <v>0</v>
      </c>
      <c r="Y472" t="s">
        <v>557</v>
      </c>
      <c r="Z472">
        <v>926</v>
      </c>
    </row>
    <row r="473" spans="1:26">
      <c r="A473" t="s">
        <v>454</v>
      </c>
      <c r="B473" s="57" t="s">
        <v>463</v>
      </c>
      <c r="C473" s="57">
        <v>2019</v>
      </c>
      <c r="D473" s="57" t="s">
        <v>464</v>
      </c>
      <c r="E473" s="58">
        <v>23075</v>
      </c>
      <c r="F473">
        <v>113.81750508623713</v>
      </c>
      <c r="G473">
        <v>113.81750508623713</v>
      </c>
      <c r="H473" s="58">
        <f t="shared" si="47"/>
        <v>23.074999999999999</v>
      </c>
      <c r="I473" s="58">
        <f t="shared" si="48"/>
        <v>0.11381750508623713</v>
      </c>
      <c r="J473" s="58">
        <f t="shared" si="49"/>
        <v>0.11381750508623713</v>
      </c>
      <c r="K473" s="58">
        <v>292.56810000000002</v>
      </c>
      <c r="L473" s="58">
        <v>185.62279999999998</v>
      </c>
      <c r="M473" s="58">
        <v>123.27110000000002</v>
      </c>
      <c r="N473" t="b">
        <v>1</v>
      </c>
      <c r="O473" t="b">
        <v>0</v>
      </c>
      <c r="P473" t="s">
        <v>1</v>
      </c>
      <c r="Q473" s="13" t="s">
        <v>1</v>
      </c>
      <c r="R473" s="13" t="b">
        <v>0</v>
      </c>
      <c r="S473" s="13" t="s">
        <v>1</v>
      </c>
      <c r="T473" t="b">
        <v>1</v>
      </c>
      <c r="U473" t="b">
        <v>0</v>
      </c>
      <c r="V473" t="s">
        <v>1</v>
      </c>
      <c r="W473" s="59" t="s">
        <v>1</v>
      </c>
      <c r="X473" t="b">
        <v>0</v>
      </c>
      <c r="Y473" t="s">
        <v>557</v>
      </c>
      <c r="Z473">
        <v>926</v>
      </c>
    </row>
    <row r="474" spans="1:26">
      <c r="A474" t="s">
        <v>454</v>
      </c>
      <c r="B474" s="57" t="s">
        <v>463</v>
      </c>
      <c r="C474" s="57">
        <v>2019</v>
      </c>
      <c r="D474" s="57" t="s">
        <v>464</v>
      </c>
      <c r="E474" s="58">
        <v>23087</v>
      </c>
      <c r="F474">
        <v>113.87362832176109</v>
      </c>
      <c r="G474">
        <v>113.87362832176109</v>
      </c>
      <c r="H474" s="58">
        <f t="shared" si="47"/>
        <v>23.087</v>
      </c>
      <c r="I474" s="58">
        <f t="shared" si="48"/>
        <v>0.11387362832176109</v>
      </c>
      <c r="J474" s="58">
        <f t="shared" si="49"/>
        <v>0.11387362832176109</v>
      </c>
      <c r="K474" s="58">
        <v>286.30419999999998</v>
      </c>
      <c r="L474" s="58">
        <v>184.65680000000003</v>
      </c>
      <c r="M474" s="58">
        <v>121.05409999999998</v>
      </c>
      <c r="N474" t="b">
        <v>1</v>
      </c>
      <c r="O474" t="b">
        <v>0</v>
      </c>
      <c r="P474" t="s">
        <v>1</v>
      </c>
      <c r="Q474" s="13" t="s">
        <v>1</v>
      </c>
      <c r="R474" s="13" t="b">
        <v>0</v>
      </c>
      <c r="S474" s="13" t="s">
        <v>1</v>
      </c>
      <c r="T474" t="b">
        <v>1</v>
      </c>
      <c r="U474" t="b">
        <v>0</v>
      </c>
      <c r="V474" t="s">
        <v>1</v>
      </c>
      <c r="W474" s="59" t="s">
        <v>1</v>
      </c>
      <c r="X474" t="b">
        <v>0</v>
      </c>
      <c r="Y474" t="s">
        <v>557</v>
      </c>
      <c r="Z474">
        <v>926</v>
      </c>
    </row>
    <row r="475" spans="1:26">
      <c r="A475" t="s">
        <v>454</v>
      </c>
      <c r="B475" s="57" t="s">
        <v>463</v>
      </c>
      <c r="C475" s="57">
        <v>2019</v>
      </c>
      <c r="D475" s="57" t="s">
        <v>464</v>
      </c>
      <c r="E475" s="58">
        <v>23094</v>
      </c>
      <c r="F475">
        <v>113.90636617794996</v>
      </c>
      <c r="G475">
        <v>113.90636617794996</v>
      </c>
      <c r="H475" s="58">
        <f t="shared" si="47"/>
        <v>23.094000000000001</v>
      </c>
      <c r="I475" s="58">
        <f t="shared" si="48"/>
        <v>0.11390636617794997</v>
      </c>
      <c r="J475" s="58">
        <f t="shared" si="49"/>
        <v>0.11390636617794997</v>
      </c>
      <c r="K475" s="58">
        <v>270.56349999999998</v>
      </c>
      <c r="L475" s="58">
        <v>172.56940000000003</v>
      </c>
      <c r="M475" s="58">
        <v>113.17129999999997</v>
      </c>
      <c r="N475" t="b">
        <v>1</v>
      </c>
      <c r="O475" t="b">
        <v>0</v>
      </c>
      <c r="P475" t="s">
        <v>1</v>
      </c>
      <c r="Q475" s="13" t="s">
        <v>1</v>
      </c>
      <c r="R475" s="13" t="b">
        <v>0</v>
      </c>
      <c r="S475" s="13" t="s">
        <v>1</v>
      </c>
      <c r="T475" t="b">
        <v>1</v>
      </c>
      <c r="U475" t="b">
        <v>0</v>
      </c>
      <c r="V475" t="s">
        <v>1</v>
      </c>
      <c r="W475" s="59" t="s">
        <v>1</v>
      </c>
      <c r="X475" t="b">
        <v>0</v>
      </c>
      <c r="Y475" t="s">
        <v>557</v>
      </c>
      <c r="Z475">
        <v>926</v>
      </c>
    </row>
    <row r="476" spans="1:26">
      <c r="A476" t="s">
        <v>454</v>
      </c>
      <c r="B476" s="57" t="s">
        <v>463</v>
      </c>
      <c r="C476" s="57">
        <v>2019</v>
      </c>
      <c r="D476" s="57" t="s">
        <v>464</v>
      </c>
      <c r="E476" s="58">
        <v>23157</v>
      </c>
      <c r="F476">
        <v>114.2009837726296</v>
      </c>
      <c r="G476">
        <v>114.2009837726296</v>
      </c>
      <c r="H476" s="58">
        <f t="shared" si="47"/>
        <v>23.157</v>
      </c>
      <c r="I476" s="58">
        <f t="shared" si="48"/>
        <v>0.11420098377262961</v>
      </c>
      <c r="J476" s="58">
        <f t="shared" si="49"/>
        <v>0.11420098377262961</v>
      </c>
      <c r="K476" s="58">
        <v>255.97499999999999</v>
      </c>
      <c r="L476" s="58">
        <v>160.06010000000001</v>
      </c>
      <c r="M476" s="58">
        <v>106.36359999999999</v>
      </c>
      <c r="N476" t="b">
        <v>1</v>
      </c>
      <c r="O476" t="b">
        <v>0</v>
      </c>
      <c r="P476" t="s">
        <v>1</v>
      </c>
      <c r="Q476" s="13" t="s">
        <v>1</v>
      </c>
      <c r="R476" s="13" t="b">
        <v>0</v>
      </c>
      <c r="S476" s="13" t="s">
        <v>1</v>
      </c>
      <c r="T476" t="b">
        <v>1</v>
      </c>
      <c r="U476" t="b">
        <v>0</v>
      </c>
      <c r="V476" t="s">
        <v>1</v>
      </c>
      <c r="W476" s="59" t="s">
        <v>1</v>
      </c>
      <c r="X476" t="b">
        <v>0</v>
      </c>
      <c r="Y476" t="s">
        <v>557</v>
      </c>
      <c r="Z476">
        <v>926</v>
      </c>
    </row>
    <row r="477" spans="1:26">
      <c r="A477" t="s">
        <v>454</v>
      </c>
      <c r="B477" s="57" t="s">
        <v>463</v>
      </c>
      <c r="C477" s="57">
        <v>2019</v>
      </c>
      <c r="D477" s="57" t="s">
        <v>464</v>
      </c>
      <c r="E477" s="58">
        <v>23249</v>
      </c>
      <c r="F477">
        <v>114.63114444247365</v>
      </c>
      <c r="G477">
        <v>114.63114444247365</v>
      </c>
      <c r="H477" s="58">
        <f t="shared" si="47"/>
        <v>23.248999999999999</v>
      </c>
      <c r="I477" s="58">
        <f t="shared" si="48"/>
        <v>0.11463114444247366</v>
      </c>
      <c r="J477" s="58">
        <f t="shared" si="49"/>
        <v>0.11463114444247366</v>
      </c>
      <c r="K477" s="58">
        <v>291.18099999999998</v>
      </c>
      <c r="L477" s="58">
        <v>187.65980000000002</v>
      </c>
      <c r="M477" s="58">
        <v>122.58309999999997</v>
      </c>
      <c r="N477" t="b">
        <v>1</v>
      </c>
      <c r="O477" t="b">
        <v>0</v>
      </c>
      <c r="P477" t="s">
        <v>1</v>
      </c>
      <c r="Q477" s="13" t="s">
        <v>1</v>
      </c>
      <c r="R477" s="13" t="b">
        <v>0</v>
      </c>
      <c r="S477" s="13" t="s">
        <v>1</v>
      </c>
      <c r="T477" t="b">
        <v>1</v>
      </c>
      <c r="U477" t="b">
        <v>0</v>
      </c>
      <c r="V477" t="s">
        <v>1</v>
      </c>
      <c r="W477" s="59" t="s">
        <v>1</v>
      </c>
      <c r="X477" t="b">
        <v>0</v>
      </c>
      <c r="Y477" t="s">
        <v>557</v>
      </c>
      <c r="Z477">
        <v>926</v>
      </c>
    </row>
    <row r="478" spans="1:26">
      <c r="A478" t="s">
        <v>454</v>
      </c>
      <c r="B478" s="57" t="s">
        <v>463</v>
      </c>
      <c r="C478" s="57">
        <v>2019</v>
      </c>
      <c r="D478" s="57" t="s">
        <v>464</v>
      </c>
      <c r="E478" s="58">
        <v>23264</v>
      </c>
      <c r="F478">
        <v>114.70127096529002</v>
      </c>
      <c r="G478">
        <v>114.70127096529002</v>
      </c>
      <c r="H478" s="58">
        <f t="shared" si="47"/>
        <v>23.263999999999999</v>
      </c>
      <c r="I478" s="58">
        <f t="shared" si="48"/>
        <v>0.11470127096529002</v>
      </c>
      <c r="J478" s="58">
        <f t="shared" si="49"/>
        <v>0.11470127096529002</v>
      </c>
      <c r="K478" s="58">
        <v>285.88869999999997</v>
      </c>
      <c r="L478" s="58">
        <v>183.92450000000002</v>
      </c>
      <c r="M478" s="58">
        <v>119.95689999999996</v>
      </c>
      <c r="N478" t="b">
        <v>1</v>
      </c>
      <c r="O478" t="b">
        <v>0</v>
      </c>
      <c r="P478" t="s">
        <v>1</v>
      </c>
      <c r="Q478" s="13" t="s">
        <v>1</v>
      </c>
      <c r="R478" s="13" t="b">
        <v>0</v>
      </c>
      <c r="S478" s="13" t="s">
        <v>1</v>
      </c>
      <c r="T478" t="b">
        <v>1</v>
      </c>
      <c r="U478" t="b">
        <v>0</v>
      </c>
      <c r="V478" t="s">
        <v>1</v>
      </c>
      <c r="W478" s="59" t="s">
        <v>1</v>
      </c>
      <c r="X478" t="b">
        <v>0</v>
      </c>
      <c r="Y478" t="s">
        <v>557</v>
      </c>
      <c r="Z478">
        <v>926</v>
      </c>
    </row>
    <row r="479" spans="1:26">
      <c r="A479" t="s">
        <v>454</v>
      </c>
      <c r="B479" s="57" t="s">
        <v>463</v>
      </c>
      <c r="C479" s="57">
        <v>2019</v>
      </c>
      <c r="D479" s="57" t="s">
        <v>464</v>
      </c>
      <c r="E479" s="58">
        <v>23306</v>
      </c>
      <c r="F479">
        <v>114.89761277408886</v>
      </c>
      <c r="G479">
        <v>114.89761277408886</v>
      </c>
      <c r="H479" s="58">
        <f t="shared" si="47"/>
        <v>23.306000000000001</v>
      </c>
      <c r="I479" s="58">
        <f t="shared" si="48"/>
        <v>0.11489761277408886</v>
      </c>
      <c r="J479" s="58">
        <f t="shared" si="49"/>
        <v>0.11489761277408886</v>
      </c>
      <c r="K479" s="58">
        <v>250.23570000000001</v>
      </c>
      <c r="L479" s="58">
        <v>156.69869999999997</v>
      </c>
      <c r="M479" s="58">
        <v>104.624</v>
      </c>
      <c r="N479" t="b">
        <v>1</v>
      </c>
      <c r="O479" t="b">
        <v>0</v>
      </c>
      <c r="P479" t="s">
        <v>1</v>
      </c>
      <c r="Q479" s="13" t="s">
        <v>1</v>
      </c>
      <c r="R479" s="13" t="b">
        <v>0</v>
      </c>
      <c r="S479" s="13" t="s">
        <v>1</v>
      </c>
      <c r="T479" t="b">
        <v>1</v>
      </c>
      <c r="U479" t="b">
        <v>0</v>
      </c>
      <c r="V479" t="s">
        <v>1</v>
      </c>
      <c r="W479" s="59" t="s">
        <v>1</v>
      </c>
      <c r="X479" t="b">
        <v>0</v>
      </c>
      <c r="Y479" t="s">
        <v>557</v>
      </c>
      <c r="Z479">
        <v>926</v>
      </c>
    </row>
    <row r="480" spans="1:26">
      <c r="A480" t="s">
        <v>454</v>
      </c>
      <c r="B480" s="57" t="s">
        <v>463</v>
      </c>
      <c r="C480" s="57">
        <v>2019</v>
      </c>
      <c r="D480" s="57" t="s">
        <v>464</v>
      </c>
      <c r="E480" s="58">
        <v>23338</v>
      </c>
      <c r="F480">
        <v>115.04719422984958</v>
      </c>
      <c r="G480">
        <v>115.04719422984958</v>
      </c>
      <c r="H480" s="58">
        <f t="shared" si="47"/>
        <v>23.338000000000001</v>
      </c>
      <c r="I480" s="58">
        <f t="shared" si="48"/>
        <v>0.11504719422984958</v>
      </c>
      <c r="J480" s="58">
        <f t="shared" si="49"/>
        <v>0.11504719422984958</v>
      </c>
      <c r="K480" s="58">
        <v>256.24149999999997</v>
      </c>
      <c r="L480" s="58">
        <v>159.68080000000003</v>
      </c>
      <c r="M480" s="58">
        <v>106.81189999999998</v>
      </c>
      <c r="N480" t="b">
        <v>1</v>
      </c>
      <c r="O480" t="b">
        <v>0</v>
      </c>
      <c r="P480" t="s">
        <v>1</v>
      </c>
      <c r="Q480" s="13" t="s">
        <v>1</v>
      </c>
      <c r="R480" s="13" t="b">
        <v>0</v>
      </c>
      <c r="S480" s="13" t="s">
        <v>1</v>
      </c>
      <c r="T480" t="b">
        <v>1</v>
      </c>
      <c r="U480" t="b">
        <v>0</v>
      </c>
      <c r="V480" t="s">
        <v>1</v>
      </c>
      <c r="W480" s="59" t="s">
        <v>1</v>
      </c>
      <c r="X480" t="b">
        <v>0</v>
      </c>
      <c r="Y480" t="s">
        <v>557</v>
      </c>
      <c r="Z480">
        <v>926</v>
      </c>
    </row>
    <row r="481" spans="1:26">
      <c r="A481" t="s">
        <v>454</v>
      </c>
      <c r="B481" s="57" t="s">
        <v>463</v>
      </c>
      <c r="C481" s="57">
        <v>2019</v>
      </c>
      <c r="D481" s="57" t="s">
        <v>464</v>
      </c>
      <c r="E481" s="58">
        <v>23575</v>
      </c>
      <c r="F481">
        <v>116.15470218831909</v>
      </c>
      <c r="G481">
        <v>116.15470218831909</v>
      </c>
      <c r="H481" s="58">
        <f t="shared" si="47"/>
        <v>23.574999999999999</v>
      </c>
      <c r="I481" s="58">
        <f t="shared" si="48"/>
        <v>0.11615470218831909</v>
      </c>
      <c r="J481" s="58">
        <f t="shared" si="49"/>
        <v>0.11615470218831909</v>
      </c>
      <c r="K481" s="58">
        <v>252.88759999999999</v>
      </c>
      <c r="L481" s="58">
        <v>158.79280000000003</v>
      </c>
      <c r="M481" s="58">
        <v>105.9058</v>
      </c>
      <c r="N481" t="b">
        <v>1</v>
      </c>
      <c r="O481" t="b">
        <v>0</v>
      </c>
      <c r="P481" t="s">
        <v>1</v>
      </c>
      <c r="Q481" s="13" t="s">
        <v>1</v>
      </c>
      <c r="R481" s="13" t="b">
        <v>0</v>
      </c>
      <c r="S481" s="13" t="s">
        <v>1</v>
      </c>
      <c r="T481" t="b">
        <v>1</v>
      </c>
      <c r="U481" t="b">
        <v>0</v>
      </c>
      <c r="V481" t="s">
        <v>1</v>
      </c>
      <c r="W481" s="59" t="s">
        <v>1</v>
      </c>
      <c r="X481" t="b">
        <v>0</v>
      </c>
      <c r="Y481" t="s">
        <v>557</v>
      </c>
      <c r="Z481">
        <v>926</v>
      </c>
    </row>
    <row r="482" spans="1:26">
      <c r="A482" t="s">
        <v>454</v>
      </c>
      <c r="B482" s="57" t="s">
        <v>463</v>
      </c>
      <c r="C482" s="57">
        <v>2019</v>
      </c>
      <c r="D482" s="57" t="s">
        <v>464</v>
      </c>
      <c r="E482" s="58">
        <v>23579</v>
      </c>
      <c r="F482">
        <v>116.17338934075096</v>
      </c>
      <c r="G482">
        <v>116.17338934075096</v>
      </c>
      <c r="H482" s="58">
        <f t="shared" si="47"/>
        <v>23.579000000000001</v>
      </c>
      <c r="I482" s="58">
        <f t="shared" si="48"/>
        <v>0.11617338934075096</v>
      </c>
      <c r="J482" s="58">
        <f t="shared" si="49"/>
        <v>0.11617338934075096</v>
      </c>
      <c r="K482" s="58">
        <v>248.88239999999999</v>
      </c>
      <c r="L482" s="58">
        <v>154.6018</v>
      </c>
      <c r="M482" s="58">
        <v>104.00299999999999</v>
      </c>
      <c r="N482" t="b">
        <v>1</v>
      </c>
      <c r="O482" t="b">
        <v>0</v>
      </c>
      <c r="P482" t="s">
        <v>1</v>
      </c>
      <c r="Q482" s="13" t="s">
        <v>1</v>
      </c>
      <c r="R482" s="13" t="b">
        <v>0</v>
      </c>
      <c r="S482" s="13" t="s">
        <v>1</v>
      </c>
      <c r="T482" t="b">
        <v>1</v>
      </c>
      <c r="U482" t="b">
        <v>0</v>
      </c>
      <c r="V482" t="s">
        <v>1</v>
      </c>
      <c r="W482" s="59" t="s">
        <v>1</v>
      </c>
      <c r="X482" t="b">
        <v>0</v>
      </c>
      <c r="Y482" t="s">
        <v>557</v>
      </c>
      <c r="Z482">
        <v>926</v>
      </c>
    </row>
    <row r="483" spans="1:26">
      <c r="A483" t="s">
        <v>454</v>
      </c>
      <c r="B483" s="57" t="s">
        <v>463</v>
      </c>
      <c r="C483" s="57">
        <v>2019</v>
      </c>
      <c r="D483" s="57" t="s">
        <v>464</v>
      </c>
      <c r="E483" s="58">
        <v>23662</v>
      </c>
      <c r="F483">
        <v>116.56111074163431</v>
      </c>
      <c r="G483">
        <v>116.56111074163431</v>
      </c>
      <c r="H483" s="58">
        <f t="shared" si="47"/>
        <v>23.661999999999999</v>
      </c>
      <c r="I483" s="58">
        <f t="shared" si="48"/>
        <v>0.11656111074163431</v>
      </c>
      <c r="J483" s="58">
        <f t="shared" si="49"/>
        <v>0.11656111074163431</v>
      </c>
      <c r="K483" s="58">
        <v>249.148</v>
      </c>
      <c r="L483" s="58">
        <v>154.40040000000002</v>
      </c>
      <c r="M483" s="58">
        <v>104.02009999999999</v>
      </c>
      <c r="N483" t="b">
        <v>1</v>
      </c>
      <c r="O483" t="b">
        <v>0</v>
      </c>
      <c r="P483" t="s">
        <v>1</v>
      </c>
      <c r="Q483" s="13" t="s">
        <v>1</v>
      </c>
      <c r="R483" s="13" t="b">
        <v>0</v>
      </c>
      <c r="S483" s="13" t="s">
        <v>1</v>
      </c>
      <c r="T483" t="b">
        <v>1</v>
      </c>
      <c r="U483" t="b">
        <v>0</v>
      </c>
      <c r="V483" t="s">
        <v>1</v>
      </c>
      <c r="W483" s="59" t="s">
        <v>1</v>
      </c>
      <c r="X483" t="b">
        <v>0</v>
      </c>
      <c r="Y483" t="s">
        <v>557</v>
      </c>
      <c r="Z483">
        <v>926</v>
      </c>
    </row>
    <row r="484" spans="1:26">
      <c r="A484" t="s">
        <v>454</v>
      </c>
      <c r="B484" s="57" t="s">
        <v>463</v>
      </c>
      <c r="C484" s="57">
        <v>2019</v>
      </c>
      <c r="D484" s="57" t="s">
        <v>464</v>
      </c>
      <c r="E484" s="58">
        <v>23733</v>
      </c>
      <c r="F484">
        <v>116.89272012403276</v>
      </c>
      <c r="G484">
        <v>116.89272012403276</v>
      </c>
      <c r="H484" s="58">
        <f t="shared" si="47"/>
        <v>23.733000000000001</v>
      </c>
      <c r="I484" s="58">
        <f t="shared" si="48"/>
        <v>0.11689272012403276</v>
      </c>
      <c r="J484" s="58">
        <f t="shared" si="49"/>
        <v>0.11689272012403276</v>
      </c>
      <c r="K484" s="58">
        <v>290.8596</v>
      </c>
      <c r="L484" s="58">
        <v>187.77640000000002</v>
      </c>
      <c r="M484" s="58">
        <v>123.26660000000001</v>
      </c>
      <c r="N484" t="b">
        <v>1</v>
      </c>
      <c r="O484" t="b">
        <v>0</v>
      </c>
      <c r="P484" t="s">
        <v>1</v>
      </c>
      <c r="Q484" s="13" t="s">
        <v>1</v>
      </c>
      <c r="R484" s="13" t="b">
        <v>0</v>
      </c>
      <c r="S484" s="13" t="s">
        <v>1</v>
      </c>
      <c r="T484" t="b">
        <v>1</v>
      </c>
      <c r="U484" t="b">
        <v>0</v>
      </c>
      <c r="V484" t="s">
        <v>1</v>
      </c>
      <c r="W484" s="59" t="s">
        <v>1</v>
      </c>
      <c r="X484" t="b">
        <v>0</v>
      </c>
      <c r="Y484" t="s">
        <v>557</v>
      </c>
      <c r="Z484">
        <v>926</v>
      </c>
    </row>
    <row r="485" spans="1:26">
      <c r="A485" t="s">
        <v>454</v>
      </c>
      <c r="B485" s="57" t="s">
        <v>463</v>
      </c>
      <c r="C485" s="57">
        <v>2019</v>
      </c>
      <c r="D485" s="57" t="s">
        <v>464</v>
      </c>
      <c r="E485" s="58">
        <v>23797</v>
      </c>
      <c r="F485">
        <v>117.19159158427999</v>
      </c>
      <c r="G485">
        <v>117.19159158427999</v>
      </c>
      <c r="H485" s="58">
        <f t="shared" si="47"/>
        <v>23.797000000000001</v>
      </c>
      <c r="I485" s="58">
        <f t="shared" si="48"/>
        <v>0.11719159158428</v>
      </c>
      <c r="J485" s="58">
        <f t="shared" si="49"/>
        <v>0.11719159158428</v>
      </c>
      <c r="K485" s="58">
        <v>257.29969999999997</v>
      </c>
      <c r="L485" s="58">
        <v>167.35080000000005</v>
      </c>
      <c r="M485" s="58">
        <v>109.54039999999998</v>
      </c>
      <c r="N485" t="b">
        <v>1</v>
      </c>
      <c r="O485" t="b">
        <v>0</v>
      </c>
      <c r="P485" t="s">
        <v>1</v>
      </c>
      <c r="Q485" s="13" t="s">
        <v>1</v>
      </c>
      <c r="R485" s="13" t="b">
        <v>0</v>
      </c>
      <c r="S485" s="13" t="s">
        <v>1</v>
      </c>
      <c r="T485" t="b">
        <v>1</v>
      </c>
      <c r="U485" t="b">
        <v>0</v>
      </c>
      <c r="V485" t="s">
        <v>1</v>
      </c>
      <c r="W485" s="59" t="s">
        <v>1</v>
      </c>
      <c r="X485" t="b">
        <v>0</v>
      </c>
      <c r="Y485" t="s">
        <v>557</v>
      </c>
      <c r="Z485">
        <v>926</v>
      </c>
    </row>
    <row r="486" spans="1:26">
      <c r="A486" t="s">
        <v>454</v>
      </c>
      <c r="B486" s="57" t="s">
        <v>463</v>
      </c>
      <c r="C486" s="57">
        <v>2019</v>
      </c>
      <c r="D486" s="57" t="s">
        <v>464</v>
      </c>
      <c r="E486" s="58">
        <v>23821</v>
      </c>
      <c r="F486">
        <v>117.3036576419303</v>
      </c>
      <c r="G486">
        <v>117.3036576419303</v>
      </c>
      <c r="H486" s="58">
        <f t="shared" si="47"/>
        <v>23.821000000000002</v>
      </c>
      <c r="I486" s="58">
        <f t="shared" si="48"/>
        <v>0.11730365764193031</v>
      </c>
      <c r="J486" s="58">
        <f t="shared" si="49"/>
        <v>0.11730365764193031</v>
      </c>
      <c r="K486" s="58">
        <v>258.84769999999997</v>
      </c>
      <c r="L486" s="58">
        <v>163.33500000000004</v>
      </c>
      <c r="M486" s="58">
        <v>108.98039999999997</v>
      </c>
      <c r="N486" t="b">
        <v>1</v>
      </c>
      <c r="O486" t="b">
        <v>0</v>
      </c>
      <c r="P486" t="s">
        <v>1</v>
      </c>
      <c r="Q486" s="13" t="s">
        <v>1</v>
      </c>
      <c r="R486" s="13" t="b">
        <v>0</v>
      </c>
      <c r="S486" s="13" t="s">
        <v>1</v>
      </c>
      <c r="T486" t="b">
        <v>1</v>
      </c>
      <c r="U486" t="b">
        <v>0</v>
      </c>
      <c r="V486" t="s">
        <v>1</v>
      </c>
      <c r="W486" s="59" t="s">
        <v>1</v>
      </c>
      <c r="X486" t="b">
        <v>0</v>
      </c>
      <c r="Y486" t="s">
        <v>557</v>
      </c>
      <c r="Z486">
        <v>926</v>
      </c>
    </row>
    <row r="487" spans="1:26">
      <c r="A487" t="s">
        <v>454</v>
      </c>
      <c r="B487" s="57" t="s">
        <v>463</v>
      </c>
      <c r="C487" s="57">
        <v>2019</v>
      </c>
      <c r="D487" s="57" t="s">
        <v>464</v>
      </c>
      <c r="E487" s="58">
        <v>23857</v>
      </c>
      <c r="F487">
        <v>117.47174576441974</v>
      </c>
      <c r="G487">
        <v>117.47174576441974</v>
      </c>
      <c r="H487" s="58">
        <f t="shared" si="47"/>
        <v>23.856999999999999</v>
      </c>
      <c r="I487" s="58">
        <f t="shared" si="48"/>
        <v>0.11747174576441974</v>
      </c>
      <c r="J487" s="58">
        <f t="shared" si="49"/>
        <v>0.11747174576441974</v>
      </c>
      <c r="K487" s="58">
        <v>326.17750000000001</v>
      </c>
      <c r="L487" s="58">
        <v>252.30859999999996</v>
      </c>
      <c r="M487" s="58">
        <v>146.1601</v>
      </c>
      <c r="N487" t="b">
        <v>1</v>
      </c>
      <c r="O487" t="b">
        <v>0</v>
      </c>
      <c r="P487" t="s">
        <v>1</v>
      </c>
      <c r="Q487" s="13" t="s">
        <v>1</v>
      </c>
      <c r="R487" s="13" t="b">
        <v>0</v>
      </c>
      <c r="S487" s="13" t="s">
        <v>1</v>
      </c>
      <c r="T487" t="b">
        <v>1</v>
      </c>
      <c r="U487" t="b">
        <v>0</v>
      </c>
      <c r="V487" t="s">
        <v>1</v>
      </c>
      <c r="W487" s="59" t="s">
        <v>1</v>
      </c>
      <c r="X487" t="b">
        <v>0</v>
      </c>
      <c r="Y487" t="s">
        <v>557</v>
      </c>
      <c r="Z487">
        <v>926</v>
      </c>
    </row>
    <row r="488" spans="1:26">
      <c r="A488" t="s">
        <v>454</v>
      </c>
      <c r="B488" s="57" t="s">
        <v>463</v>
      </c>
      <c r="C488" s="57">
        <v>2019</v>
      </c>
      <c r="D488" s="57" t="s">
        <v>464</v>
      </c>
      <c r="E488" s="58">
        <v>23928</v>
      </c>
      <c r="F488">
        <v>117.8032144072982</v>
      </c>
      <c r="G488">
        <v>117.8032144072982</v>
      </c>
      <c r="H488" s="58">
        <f t="shared" si="47"/>
        <v>23.928000000000001</v>
      </c>
      <c r="I488" s="58">
        <f t="shared" si="48"/>
        <v>0.1178032144072982</v>
      </c>
      <c r="J488" s="58">
        <f t="shared" si="49"/>
        <v>0.1178032144072982</v>
      </c>
      <c r="K488" s="58">
        <v>243.74529999999999</v>
      </c>
      <c r="L488" s="58">
        <v>153.46800000000002</v>
      </c>
      <c r="M488" s="58">
        <v>102.90539999999999</v>
      </c>
      <c r="N488" t="b">
        <v>1</v>
      </c>
      <c r="O488" t="b">
        <v>0</v>
      </c>
      <c r="P488" t="s">
        <v>1</v>
      </c>
      <c r="Q488" s="13" t="s">
        <v>1</v>
      </c>
      <c r="R488" s="13" t="b">
        <v>0</v>
      </c>
      <c r="S488" s="13" t="s">
        <v>1</v>
      </c>
      <c r="T488" t="b">
        <v>1</v>
      </c>
      <c r="U488" t="b">
        <v>0</v>
      </c>
      <c r="V488" t="s">
        <v>1</v>
      </c>
      <c r="W488" s="59" t="s">
        <v>1</v>
      </c>
      <c r="X488" t="b">
        <v>0</v>
      </c>
      <c r="Y488" t="s">
        <v>557</v>
      </c>
      <c r="Z488">
        <v>926</v>
      </c>
    </row>
    <row r="489" spans="1:26">
      <c r="A489" t="s">
        <v>454</v>
      </c>
      <c r="B489" s="57" t="s">
        <v>463</v>
      </c>
      <c r="C489" s="57">
        <v>2019</v>
      </c>
      <c r="D489" s="57" t="s">
        <v>464</v>
      </c>
      <c r="E489" s="58">
        <v>23978</v>
      </c>
      <c r="F489">
        <v>118.036612449318</v>
      </c>
      <c r="G489">
        <v>118.036612449318</v>
      </c>
      <c r="H489" s="58">
        <f t="shared" si="47"/>
        <v>23.978000000000002</v>
      </c>
      <c r="I489" s="58">
        <f t="shared" si="48"/>
        <v>0.118036612449318</v>
      </c>
      <c r="J489" s="58">
        <f t="shared" si="49"/>
        <v>0.118036612449318</v>
      </c>
      <c r="K489" s="58">
        <v>221.6131</v>
      </c>
      <c r="L489" s="58">
        <v>137.40119999999999</v>
      </c>
      <c r="M489" s="58">
        <v>93.651700000000005</v>
      </c>
      <c r="N489" t="b">
        <v>1</v>
      </c>
      <c r="O489" t="b">
        <v>0</v>
      </c>
      <c r="P489" t="s">
        <v>1</v>
      </c>
      <c r="Q489" s="13" t="s">
        <v>1</v>
      </c>
      <c r="R489" s="13" t="b">
        <v>0</v>
      </c>
      <c r="S489" s="13" t="s">
        <v>1</v>
      </c>
      <c r="T489" t="b">
        <v>1</v>
      </c>
      <c r="U489" t="b">
        <v>0</v>
      </c>
      <c r="V489" t="s">
        <v>1</v>
      </c>
      <c r="W489" s="59" t="s">
        <v>1</v>
      </c>
      <c r="X489" t="b">
        <v>0</v>
      </c>
      <c r="Y489" t="s">
        <v>557</v>
      </c>
      <c r="Z489">
        <v>926</v>
      </c>
    </row>
    <row r="490" spans="1:26">
      <c r="A490" t="s">
        <v>454</v>
      </c>
      <c r="B490" s="57" t="s">
        <v>463</v>
      </c>
      <c r="C490" s="57">
        <v>2019</v>
      </c>
      <c r="D490" s="57" t="s">
        <v>464</v>
      </c>
      <c r="E490" s="58">
        <v>24018</v>
      </c>
      <c r="F490">
        <v>118.22331272958178</v>
      </c>
      <c r="G490">
        <v>118.22331272958178</v>
      </c>
      <c r="H490" s="58">
        <f t="shared" si="47"/>
        <v>24.018000000000001</v>
      </c>
      <c r="I490" s="58">
        <f t="shared" si="48"/>
        <v>0.11822331272958178</v>
      </c>
      <c r="J490" s="58">
        <f t="shared" si="49"/>
        <v>0.11822331272958178</v>
      </c>
      <c r="K490" s="58">
        <v>261.87709999999998</v>
      </c>
      <c r="L490" s="58">
        <v>178.21790000000004</v>
      </c>
      <c r="M490" s="58">
        <v>112.95419999999999</v>
      </c>
      <c r="N490" t="b">
        <v>1</v>
      </c>
      <c r="O490" t="b">
        <v>0</v>
      </c>
      <c r="P490" t="s">
        <v>1</v>
      </c>
      <c r="Q490" s="13" t="s">
        <v>1</v>
      </c>
      <c r="R490" s="13" t="b">
        <v>0</v>
      </c>
      <c r="S490" s="13" t="s">
        <v>1</v>
      </c>
      <c r="T490" t="b">
        <v>1</v>
      </c>
      <c r="U490" t="b">
        <v>0</v>
      </c>
      <c r="V490" t="s">
        <v>1</v>
      </c>
      <c r="W490" s="59" t="s">
        <v>1</v>
      </c>
      <c r="X490" t="b">
        <v>0</v>
      </c>
      <c r="Y490" t="s">
        <v>557</v>
      </c>
      <c r="Z490">
        <v>926</v>
      </c>
    </row>
    <row r="491" spans="1:26">
      <c r="A491" t="s">
        <v>454</v>
      </c>
      <c r="B491" s="57" t="s">
        <v>463</v>
      </c>
      <c r="C491" s="57">
        <v>2019</v>
      </c>
      <c r="D491" s="57" t="s">
        <v>464</v>
      </c>
      <c r="E491" s="58">
        <v>21167.320749999999</v>
      </c>
      <c r="F491">
        <v>104.87560761000876</v>
      </c>
      <c r="G491">
        <v>104.87560761000876</v>
      </c>
      <c r="H491" s="58">
        <f t="shared" si="47"/>
        <v>21.167320749999998</v>
      </c>
      <c r="I491" s="58">
        <f t="shared" si="48"/>
        <v>0.10487560761000876</v>
      </c>
      <c r="J491" s="58">
        <f t="shared" si="49"/>
        <v>0.10487560761000876</v>
      </c>
      <c r="K491" s="58">
        <v>335.94209999999998</v>
      </c>
      <c r="L491" s="58">
        <v>209.28179999999998</v>
      </c>
      <c r="M491" s="58">
        <v>137.96589999999998</v>
      </c>
      <c r="N491" t="b">
        <v>1</v>
      </c>
      <c r="O491" t="b">
        <v>0</v>
      </c>
      <c r="P491" t="s">
        <v>1</v>
      </c>
      <c r="Q491" s="13" t="s">
        <v>1</v>
      </c>
      <c r="R491" s="13" t="b">
        <v>0</v>
      </c>
      <c r="S491" s="13" t="s">
        <v>1</v>
      </c>
      <c r="T491" t="b">
        <v>1</v>
      </c>
      <c r="U491" t="b">
        <v>0</v>
      </c>
      <c r="V491" t="s">
        <v>1</v>
      </c>
      <c r="W491" s="59" t="s">
        <v>1</v>
      </c>
      <c r="X491" t="b">
        <v>0</v>
      </c>
      <c r="Y491" t="s">
        <v>557</v>
      </c>
      <c r="Z491">
        <v>872</v>
      </c>
    </row>
    <row r="492" spans="1:26">
      <c r="A492" t="s">
        <v>454</v>
      </c>
      <c r="B492" s="57" t="s">
        <v>463</v>
      </c>
      <c r="C492" s="57">
        <v>2019</v>
      </c>
      <c r="D492" s="57" t="s">
        <v>464</v>
      </c>
      <c r="E492" s="58">
        <v>21396.075440000001</v>
      </c>
      <c r="F492">
        <v>105.94998643188218</v>
      </c>
      <c r="G492">
        <v>105.94998643188218</v>
      </c>
      <c r="H492" s="58">
        <f t="shared" si="47"/>
        <v>21.396075440000001</v>
      </c>
      <c r="I492" s="58">
        <f t="shared" si="48"/>
        <v>0.10594998643188218</v>
      </c>
      <c r="J492" s="58">
        <f t="shared" si="49"/>
        <v>0.10594998643188218</v>
      </c>
      <c r="K492" s="58">
        <v>299.9948</v>
      </c>
      <c r="L492" s="58">
        <v>180.09690000000001</v>
      </c>
      <c r="M492" s="58">
        <v>122.0872</v>
      </c>
      <c r="N492" t="b">
        <v>1</v>
      </c>
      <c r="O492" t="b">
        <v>0</v>
      </c>
      <c r="P492" t="s">
        <v>1</v>
      </c>
      <c r="Q492" s="13" t="s">
        <v>1</v>
      </c>
      <c r="R492" s="13" t="b">
        <v>0</v>
      </c>
      <c r="S492" s="13" t="s">
        <v>1</v>
      </c>
      <c r="T492" t="b">
        <v>1</v>
      </c>
      <c r="U492" t="b">
        <v>0</v>
      </c>
      <c r="V492" t="s">
        <v>1</v>
      </c>
      <c r="W492" s="59" t="s">
        <v>1</v>
      </c>
      <c r="X492" t="b">
        <v>0</v>
      </c>
      <c r="Y492" t="s">
        <v>557</v>
      </c>
      <c r="Z492">
        <v>872</v>
      </c>
    </row>
    <row r="493" spans="1:26">
      <c r="A493" t="s">
        <v>454</v>
      </c>
      <c r="B493" s="57" t="s">
        <v>463</v>
      </c>
      <c r="C493" s="57">
        <v>2019</v>
      </c>
      <c r="D493" s="57" t="s">
        <v>464</v>
      </c>
      <c r="E493" s="58">
        <v>21839.695019999999</v>
      </c>
      <c r="F493">
        <v>108.03181920330209</v>
      </c>
      <c r="G493">
        <v>108.03181920330209</v>
      </c>
      <c r="H493" s="58">
        <f t="shared" si="47"/>
        <v>21.839695020000001</v>
      </c>
      <c r="I493" s="58">
        <f t="shared" si="48"/>
        <v>0.1080318192033021</v>
      </c>
      <c r="J493" s="58">
        <f t="shared" si="49"/>
        <v>0.1080318192033021</v>
      </c>
      <c r="K493" s="58">
        <v>305.8947</v>
      </c>
      <c r="L493" s="58">
        <v>192.5487</v>
      </c>
      <c r="M493" s="58">
        <v>126.9922</v>
      </c>
      <c r="N493" t="b">
        <v>1</v>
      </c>
      <c r="O493" t="b">
        <v>0</v>
      </c>
      <c r="P493" t="s">
        <v>1</v>
      </c>
      <c r="Q493" s="13" t="s">
        <v>1</v>
      </c>
      <c r="R493" s="13" t="b">
        <v>0</v>
      </c>
      <c r="S493" s="13" t="s">
        <v>1</v>
      </c>
      <c r="T493" t="b">
        <v>1</v>
      </c>
      <c r="U493" t="b">
        <v>0</v>
      </c>
      <c r="V493" t="s">
        <v>1</v>
      </c>
      <c r="W493" s="59" t="s">
        <v>1</v>
      </c>
      <c r="X493" t="b">
        <v>0</v>
      </c>
      <c r="Y493" t="s">
        <v>557</v>
      </c>
      <c r="Z493">
        <v>872</v>
      </c>
    </row>
    <row r="494" spans="1:26">
      <c r="A494" t="s">
        <v>454</v>
      </c>
      <c r="B494" t="s">
        <v>465</v>
      </c>
      <c r="C494">
        <v>2019</v>
      </c>
      <c r="D494" t="s">
        <v>466</v>
      </c>
      <c r="E494" s="58">
        <v>66132.326530000006</v>
      </c>
      <c r="F494" s="13">
        <v>308.8833216151686</v>
      </c>
      <c r="G494" s="13">
        <v>308.8833216151686</v>
      </c>
      <c r="H494" s="58">
        <f t="shared" si="47"/>
        <v>66.13232653</v>
      </c>
      <c r="I494" s="58">
        <f t="shared" si="48"/>
        <v>0.30888332161516857</v>
      </c>
      <c r="J494" s="58">
        <f t="shared" si="49"/>
        <v>0.30888332161516857</v>
      </c>
      <c r="K494" s="13">
        <v>787.52681970000003</v>
      </c>
      <c r="L494" s="13">
        <v>296.2308653</v>
      </c>
      <c r="M494" s="13">
        <v>216.11400600000002</v>
      </c>
      <c r="N494" t="b">
        <v>1</v>
      </c>
      <c r="O494" t="b">
        <v>0</v>
      </c>
      <c r="P494" t="s">
        <v>1</v>
      </c>
      <c r="Q494" s="59" t="s">
        <v>1</v>
      </c>
      <c r="R494" t="b">
        <v>0</v>
      </c>
      <c r="S494" t="s">
        <v>1</v>
      </c>
      <c r="T494" t="b">
        <v>1</v>
      </c>
      <c r="U494" t="b">
        <v>0</v>
      </c>
      <c r="V494" t="s">
        <v>1</v>
      </c>
      <c r="W494" t="s">
        <v>1</v>
      </c>
      <c r="X494" t="b">
        <v>0</v>
      </c>
      <c r="Y494" t="s">
        <v>557</v>
      </c>
      <c r="Z494">
        <v>465</v>
      </c>
    </row>
    <row r="495" spans="1:26">
      <c r="A495" t="s">
        <v>454</v>
      </c>
      <c r="B495" t="s">
        <v>465</v>
      </c>
      <c r="C495">
        <v>2019</v>
      </c>
      <c r="D495" t="s">
        <v>466</v>
      </c>
      <c r="E495" s="58">
        <v>66039</v>
      </c>
      <c r="F495" s="13">
        <v>308.46998716100052</v>
      </c>
      <c r="G495" s="13">
        <v>308.46998716100052</v>
      </c>
      <c r="H495" s="58">
        <f t="shared" si="47"/>
        <v>66.039000000000001</v>
      </c>
      <c r="I495" s="58">
        <f t="shared" si="48"/>
        <v>0.30846998716100049</v>
      </c>
      <c r="J495" s="58">
        <f t="shared" si="49"/>
        <v>0.30846998716100049</v>
      </c>
      <c r="K495" s="13">
        <v>1566.7245780000001</v>
      </c>
      <c r="L495" s="13">
        <v>685.73782700000015</v>
      </c>
      <c r="M495" s="13">
        <v>397.42651300000011</v>
      </c>
      <c r="N495" t="b">
        <v>1</v>
      </c>
      <c r="O495" t="b">
        <v>0</v>
      </c>
      <c r="P495" t="s">
        <v>1</v>
      </c>
      <c r="Q495" s="59" t="s">
        <v>1</v>
      </c>
      <c r="R495" t="b">
        <v>0</v>
      </c>
      <c r="S495" t="s">
        <v>1</v>
      </c>
      <c r="T495" t="b">
        <v>1</v>
      </c>
      <c r="U495" t="b">
        <v>0</v>
      </c>
      <c r="V495" t="s">
        <v>1</v>
      </c>
      <c r="W495" t="s">
        <v>1</v>
      </c>
      <c r="X495" t="b">
        <v>0</v>
      </c>
      <c r="Y495" t="s">
        <v>557</v>
      </c>
      <c r="Z495" t="s">
        <v>559</v>
      </c>
    </row>
    <row r="496" spans="1:26">
      <c r="A496" t="s">
        <v>454</v>
      </c>
      <c r="B496" t="s">
        <v>465</v>
      </c>
      <c r="C496">
        <v>2019</v>
      </c>
      <c r="D496" t="s">
        <v>467</v>
      </c>
      <c r="E496" s="58">
        <v>66039</v>
      </c>
      <c r="F496" s="13">
        <v>308.46998716100052</v>
      </c>
      <c r="G496" s="13">
        <v>308.46998716100052</v>
      </c>
      <c r="H496" s="58">
        <f t="shared" si="47"/>
        <v>66.039000000000001</v>
      </c>
      <c r="I496" s="58">
        <f t="shared" si="48"/>
        <v>0.30846998716100049</v>
      </c>
      <c r="J496" s="58">
        <f t="shared" si="49"/>
        <v>0.30846998716100049</v>
      </c>
      <c r="K496" s="13">
        <v>1453.0511059999999</v>
      </c>
      <c r="L496" s="13">
        <v>776.34914299999991</v>
      </c>
      <c r="M496" s="13">
        <v>416.61906899999985</v>
      </c>
      <c r="N496" t="b">
        <v>1</v>
      </c>
      <c r="O496" t="b">
        <v>0</v>
      </c>
      <c r="P496" t="s">
        <v>1</v>
      </c>
      <c r="Q496" s="59" t="s">
        <v>1</v>
      </c>
      <c r="R496" t="b">
        <v>0</v>
      </c>
      <c r="S496" t="s">
        <v>1</v>
      </c>
      <c r="T496" t="b">
        <v>1</v>
      </c>
      <c r="U496" t="b">
        <v>0</v>
      </c>
      <c r="V496" t="s">
        <v>1</v>
      </c>
      <c r="W496" t="s">
        <v>1</v>
      </c>
      <c r="X496" t="b">
        <v>0</v>
      </c>
      <c r="Y496" t="s">
        <v>557</v>
      </c>
      <c r="Z496" t="s">
        <v>559</v>
      </c>
    </row>
    <row r="497" spans="1:26">
      <c r="A497" t="s">
        <v>454</v>
      </c>
      <c r="B497" t="s">
        <v>465</v>
      </c>
      <c r="C497">
        <v>2019</v>
      </c>
      <c r="D497" t="s">
        <v>467</v>
      </c>
      <c r="E497" s="58">
        <v>66320</v>
      </c>
      <c r="F497" s="13">
        <v>309.7144184000191</v>
      </c>
      <c r="G497" s="13">
        <v>309.7144184000191</v>
      </c>
      <c r="H497" s="58">
        <f t="shared" si="47"/>
        <v>66.319999999999993</v>
      </c>
      <c r="I497" s="58">
        <f t="shared" si="48"/>
        <v>0.30971441840001912</v>
      </c>
      <c r="J497" s="58">
        <f t="shared" si="49"/>
        <v>0.30971441840001912</v>
      </c>
      <c r="K497" s="13">
        <v>843.29333819999999</v>
      </c>
      <c r="L497" s="13">
        <v>219.70010379999997</v>
      </c>
      <c r="M497" s="13">
        <v>151.11090720000004</v>
      </c>
      <c r="N497" t="b">
        <v>1</v>
      </c>
      <c r="O497" t="b">
        <v>0</v>
      </c>
      <c r="P497" t="s">
        <v>1</v>
      </c>
      <c r="Q497" s="59" t="s">
        <v>1</v>
      </c>
      <c r="R497" t="b">
        <v>0</v>
      </c>
      <c r="S497" t="s">
        <v>1</v>
      </c>
      <c r="T497" t="b">
        <v>1</v>
      </c>
      <c r="U497" t="b">
        <v>0</v>
      </c>
      <c r="V497" t="s">
        <v>1</v>
      </c>
      <c r="W497" t="s">
        <v>1</v>
      </c>
      <c r="X497" t="b">
        <v>0</v>
      </c>
      <c r="Y497" t="s">
        <v>557</v>
      </c>
      <c r="Z497" t="s">
        <v>521</v>
      </c>
    </row>
    <row r="498" spans="1:26">
      <c r="A498" t="s">
        <v>454</v>
      </c>
      <c r="B498" t="s">
        <v>465</v>
      </c>
      <c r="C498">
        <v>2019</v>
      </c>
      <c r="D498" t="s">
        <v>467</v>
      </c>
      <c r="E498" s="58">
        <v>66820</v>
      </c>
      <c r="F498" s="13">
        <v>311.92803434314658</v>
      </c>
      <c r="G498" s="13">
        <v>311.92803434314658</v>
      </c>
      <c r="H498" s="58">
        <f t="shared" si="47"/>
        <v>66.819999999999993</v>
      </c>
      <c r="I498" s="58">
        <f t="shared" si="48"/>
        <v>0.31192803434314659</v>
      </c>
      <c r="J498" s="58">
        <f t="shared" si="49"/>
        <v>0.31192803434314659</v>
      </c>
      <c r="K498" s="13">
        <v>840.91885439999999</v>
      </c>
      <c r="L498" s="13">
        <v>345.05289759999994</v>
      </c>
      <c r="M498" s="13">
        <v>229.4995662</v>
      </c>
      <c r="N498" t="b">
        <v>1</v>
      </c>
      <c r="O498" t="b">
        <v>0</v>
      </c>
      <c r="P498" t="s">
        <v>1</v>
      </c>
      <c r="Q498" s="59" t="s">
        <v>1</v>
      </c>
      <c r="R498" t="b">
        <v>0</v>
      </c>
      <c r="S498" t="s">
        <v>1</v>
      </c>
      <c r="T498" t="b">
        <v>1</v>
      </c>
      <c r="U498" t="b">
        <v>0</v>
      </c>
      <c r="V498" t="s">
        <v>1</v>
      </c>
      <c r="W498" t="s">
        <v>1</v>
      </c>
      <c r="X498" t="b">
        <v>0</v>
      </c>
      <c r="Y498" t="s">
        <v>557</v>
      </c>
      <c r="Z498">
        <v>1049</v>
      </c>
    </row>
    <row r="499" spans="1:26">
      <c r="A499" t="s">
        <v>454</v>
      </c>
      <c r="B499" t="s">
        <v>465</v>
      </c>
      <c r="C499">
        <v>2019</v>
      </c>
      <c r="D499" t="s">
        <v>467</v>
      </c>
      <c r="E499" s="58">
        <v>66820</v>
      </c>
      <c r="F499" s="13">
        <v>311.92803434314658</v>
      </c>
      <c r="G499" s="13">
        <v>311.92803434314658</v>
      </c>
      <c r="H499" s="58">
        <f t="shared" si="47"/>
        <v>66.819999999999993</v>
      </c>
      <c r="I499" s="58">
        <f t="shared" si="48"/>
        <v>0.31192803434314659</v>
      </c>
      <c r="J499" s="58">
        <f t="shared" si="49"/>
        <v>0.31192803434314659</v>
      </c>
      <c r="K499" s="13">
        <v>902.29649659999995</v>
      </c>
      <c r="L499" s="13">
        <v>381.68538740000008</v>
      </c>
      <c r="M499" s="13">
        <v>248.05658439999991</v>
      </c>
      <c r="N499" t="b">
        <v>1</v>
      </c>
      <c r="O499" t="b">
        <v>0</v>
      </c>
      <c r="P499" t="s">
        <v>1</v>
      </c>
      <c r="Q499" s="59" t="s">
        <v>1</v>
      </c>
      <c r="R499" t="b">
        <v>0</v>
      </c>
      <c r="S499" t="s">
        <v>1</v>
      </c>
      <c r="T499" t="b">
        <v>1</v>
      </c>
      <c r="U499" t="b">
        <v>0</v>
      </c>
      <c r="V499" t="s">
        <v>1</v>
      </c>
      <c r="W499" t="s">
        <v>1</v>
      </c>
      <c r="X499" t="b">
        <v>0</v>
      </c>
      <c r="Y499" t="s">
        <v>557</v>
      </c>
      <c r="Z499">
        <v>1049</v>
      </c>
    </row>
    <row r="500" spans="1:26">
      <c r="A500" t="s">
        <v>454</v>
      </c>
      <c r="B500" t="s">
        <v>465</v>
      </c>
      <c r="C500">
        <v>2019</v>
      </c>
      <c r="D500" t="s">
        <v>467</v>
      </c>
      <c r="E500" s="58">
        <v>66172.677320000003</v>
      </c>
      <c r="F500" s="13">
        <v>309.06202212379486</v>
      </c>
      <c r="G500" s="13">
        <v>309.06202212379486</v>
      </c>
      <c r="H500" s="58">
        <f t="shared" si="47"/>
        <v>66.172677320000005</v>
      </c>
      <c r="I500" s="58">
        <f t="shared" si="48"/>
        <v>0.30906202212379486</v>
      </c>
      <c r="J500" s="58">
        <f t="shared" si="49"/>
        <v>0.30906202212379486</v>
      </c>
      <c r="K500" s="13">
        <v>1395.094685</v>
      </c>
      <c r="L500" s="13">
        <v>697.28663099999994</v>
      </c>
      <c r="M500" s="13">
        <v>418.56471729999998</v>
      </c>
      <c r="N500" t="b">
        <v>1</v>
      </c>
      <c r="O500" t="b">
        <v>0</v>
      </c>
      <c r="P500" t="s">
        <v>1</v>
      </c>
      <c r="Q500" s="59" t="s">
        <v>1</v>
      </c>
      <c r="R500" t="b">
        <v>0</v>
      </c>
      <c r="S500" t="s">
        <v>1</v>
      </c>
      <c r="T500" t="b">
        <v>1</v>
      </c>
      <c r="U500" t="b">
        <v>0</v>
      </c>
      <c r="V500" t="s">
        <v>1</v>
      </c>
      <c r="W500" t="s">
        <v>1</v>
      </c>
      <c r="X500" t="b">
        <v>0</v>
      </c>
      <c r="Y500" t="s">
        <v>557</v>
      </c>
      <c r="Z500">
        <v>1049</v>
      </c>
    </row>
    <row r="501" spans="1:26">
      <c r="A501" t="s">
        <v>454</v>
      </c>
      <c r="B501" t="s">
        <v>465</v>
      </c>
      <c r="C501">
        <v>2019</v>
      </c>
      <c r="D501" t="s">
        <v>467</v>
      </c>
      <c r="E501" s="58">
        <v>66039</v>
      </c>
      <c r="F501" s="13">
        <v>308.46998716100052</v>
      </c>
      <c r="G501" s="13">
        <v>308.46998716100052</v>
      </c>
      <c r="H501" s="58">
        <f t="shared" si="47"/>
        <v>66.039000000000001</v>
      </c>
      <c r="I501" s="58">
        <f t="shared" si="48"/>
        <v>0.30846998716100049</v>
      </c>
      <c r="J501" s="58">
        <f t="shared" si="49"/>
        <v>0.30846998716100049</v>
      </c>
      <c r="K501" s="13">
        <v>1839.2564170000001</v>
      </c>
      <c r="L501" s="13">
        <v>1361.1053969999998</v>
      </c>
      <c r="M501" s="13">
        <v>561.09113900000011</v>
      </c>
      <c r="N501" t="b">
        <v>1</v>
      </c>
      <c r="O501" t="b">
        <v>0</v>
      </c>
      <c r="P501" t="s">
        <v>1</v>
      </c>
      <c r="Q501" s="59" t="s">
        <v>1</v>
      </c>
      <c r="R501" t="b">
        <v>0</v>
      </c>
      <c r="S501" t="s">
        <v>1</v>
      </c>
      <c r="T501" t="b">
        <v>1</v>
      </c>
      <c r="U501" t="b">
        <v>0</v>
      </c>
      <c r="V501" t="s">
        <v>1</v>
      </c>
      <c r="W501" t="s">
        <v>1</v>
      </c>
      <c r="X501" t="b">
        <v>0</v>
      </c>
      <c r="Y501" t="s">
        <v>557</v>
      </c>
      <c r="Z501" t="s">
        <v>559</v>
      </c>
    </row>
    <row r="502" spans="1:26">
      <c r="A502" t="s">
        <v>454</v>
      </c>
      <c r="B502" t="s">
        <v>465</v>
      </c>
      <c r="C502">
        <v>2019</v>
      </c>
      <c r="D502" t="s">
        <v>467</v>
      </c>
      <c r="E502" s="58">
        <v>66045.599999999991</v>
      </c>
      <c r="F502" s="13">
        <v>308.49921893615289</v>
      </c>
      <c r="G502" s="13">
        <v>308.49921893615289</v>
      </c>
      <c r="H502" s="58">
        <f t="shared" si="47"/>
        <v>66.045599999999993</v>
      </c>
      <c r="I502" s="58">
        <f t="shared" si="48"/>
        <v>0.3084992189361529</v>
      </c>
      <c r="J502" s="58">
        <f t="shared" si="49"/>
        <v>0.3084992189361529</v>
      </c>
      <c r="K502" s="13">
        <v>925.02573110000003</v>
      </c>
      <c r="L502" s="13">
        <v>387.19024990000003</v>
      </c>
      <c r="M502" s="13">
        <v>262.44582009999999</v>
      </c>
      <c r="N502" t="b">
        <v>1</v>
      </c>
      <c r="O502" t="b">
        <v>0</v>
      </c>
      <c r="P502" t="s">
        <v>1</v>
      </c>
      <c r="Q502" s="59" t="s">
        <v>1</v>
      </c>
      <c r="R502" t="b">
        <v>0</v>
      </c>
      <c r="S502" t="s">
        <v>1</v>
      </c>
      <c r="T502" t="b">
        <v>1</v>
      </c>
      <c r="U502" t="b">
        <v>0</v>
      </c>
      <c r="V502" t="s">
        <v>1</v>
      </c>
      <c r="W502" t="s">
        <v>1</v>
      </c>
      <c r="X502" t="b">
        <v>0</v>
      </c>
      <c r="Y502" t="s">
        <v>557</v>
      </c>
      <c r="Z502" t="s">
        <v>522</v>
      </c>
    </row>
    <row r="503" spans="1:26">
      <c r="A503" t="s">
        <v>454</v>
      </c>
      <c r="B503" t="s">
        <v>465</v>
      </c>
      <c r="C503">
        <v>2019</v>
      </c>
      <c r="D503" t="s">
        <v>467</v>
      </c>
      <c r="E503" s="58">
        <v>66054</v>
      </c>
      <c r="F503" s="13">
        <v>308.53642279477793</v>
      </c>
      <c r="G503" s="13">
        <v>308.53642279477793</v>
      </c>
      <c r="H503" s="58">
        <f t="shared" si="47"/>
        <v>66.054000000000002</v>
      </c>
      <c r="I503" s="58">
        <f t="shared" si="48"/>
        <v>0.30853642279477794</v>
      </c>
      <c r="J503" s="58">
        <f t="shared" si="49"/>
        <v>0.30853642279477794</v>
      </c>
      <c r="K503" s="13">
        <v>863.62390419999997</v>
      </c>
      <c r="L503" s="13">
        <v>341.23088980000011</v>
      </c>
      <c r="M503" s="13">
        <v>241.57708270000001</v>
      </c>
      <c r="N503" t="b">
        <v>1</v>
      </c>
      <c r="O503" t="b">
        <v>0</v>
      </c>
      <c r="P503" t="s">
        <v>1</v>
      </c>
      <c r="Q503" s="59" t="s">
        <v>1</v>
      </c>
      <c r="R503" t="b">
        <v>0</v>
      </c>
      <c r="S503" t="s">
        <v>1</v>
      </c>
      <c r="T503" t="b">
        <v>1</v>
      </c>
      <c r="U503" t="b">
        <v>0</v>
      </c>
      <c r="V503" t="s">
        <v>1</v>
      </c>
      <c r="W503" t="s">
        <v>1</v>
      </c>
      <c r="X503" t="b">
        <v>0</v>
      </c>
      <c r="Y503" t="s">
        <v>557</v>
      </c>
      <c r="Z503" t="s">
        <v>522</v>
      </c>
    </row>
    <row r="504" spans="1:26">
      <c r="A504" t="s">
        <v>454</v>
      </c>
      <c r="B504" t="s">
        <v>465</v>
      </c>
      <c r="C504">
        <v>2019</v>
      </c>
      <c r="D504" t="s">
        <v>467</v>
      </c>
      <c r="E504" s="58">
        <v>66094</v>
      </c>
      <c r="F504" s="13">
        <v>308.71358066476756</v>
      </c>
      <c r="G504" s="13">
        <v>308.71358066476756</v>
      </c>
      <c r="H504" s="58">
        <f t="shared" si="47"/>
        <v>66.093999999999994</v>
      </c>
      <c r="I504" s="58">
        <f t="shared" si="48"/>
        <v>0.30871358066476756</v>
      </c>
      <c r="J504" s="58">
        <f t="shared" si="49"/>
        <v>0.30871358066476756</v>
      </c>
      <c r="K504" s="13">
        <v>890.48459209999999</v>
      </c>
      <c r="L504" s="13">
        <v>348.09459690000006</v>
      </c>
      <c r="M504" s="13">
        <v>244.93452869999999</v>
      </c>
      <c r="N504" t="b">
        <v>1</v>
      </c>
      <c r="O504" t="b">
        <v>0</v>
      </c>
      <c r="P504" t="s">
        <v>1</v>
      </c>
      <c r="Q504" s="59" t="s">
        <v>1</v>
      </c>
      <c r="R504" t="b">
        <v>0</v>
      </c>
      <c r="S504" t="s">
        <v>1</v>
      </c>
      <c r="T504" t="b">
        <v>1</v>
      </c>
      <c r="U504" t="b">
        <v>0</v>
      </c>
      <c r="V504" t="s">
        <v>1</v>
      </c>
      <c r="W504" t="s">
        <v>1</v>
      </c>
      <c r="X504" t="b">
        <v>0</v>
      </c>
      <c r="Y504" t="s">
        <v>557</v>
      </c>
      <c r="Z504" t="s">
        <v>522</v>
      </c>
    </row>
    <row r="505" spans="1:26">
      <c r="A505" t="s">
        <v>454</v>
      </c>
      <c r="B505" t="s">
        <v>465</v>
      </c>
      <c r="C505">
        <v>2019</v>
      </c>
      <c r="D505" t="s">
        <v>467</v>
      </c>
      <c r="E505" s="58">
        <v>66020</v>
      </c>
      <c r="F505" s="13">
        <v>308.38583423605849</v>
      </c>
      <c r="G505" s="13">
        <v>308.38583423605849</v>
      </c>
      <c r="H505" s="58">
        <f t="shared" si="47"/>
        <v>66.02</v>
      </c>
      <c r="I505" s="58">
        <f t="shared" si="48"/>
        <v>0.30838583423605848</v>
      </c>
      <c r="J505" s="58">
        <f t="shared" si="49"/>
        <v>0.30838583423605848</v>
      </c>
      <c r="K505" s="13">
        <v>1150.9335960000001</v>
      </c>
      <c r="L505" s="13">
        <v>534.87996399999997</v>
      </c>
      <c r="M505" s="13">
        <v>337.88452260000008</v>
      </c>
      <c r="N505" t="b">
        <v>1</v>
      </c>
      <c r="O505" t="b">
        <v>0</v>
      </c>
      <c r="P505" t="s">
        <v>1</v>
      </c>
      <c r="Q505" s="59" t="s">
        <v>1</v>
      </c>
      <c r="R505" t="b">
        <v>0</v>
      </c>
      <c r="S505" t="s">
        <v>1</v>
      </c>
      <c r="T505" t="b">
        <v>1</v>
      </c>
      <c r="U505" t="b">
        <v>0</v>
      </c>
      <c r="V505" t="s">
        <v>1</v>
      </c>
      <c r="W505" t="s">
        <v>1</v>
      </c>
      <c r="X505" t="b">
        <v>0</v>
      </c>
      <c r="Y505" t="s">
        <v>557</v>
      </c>
      <c r="Z505" t="s">
        <v>522</v>
      </c>
    </row>
    <row r="506" spans="1:26">
      <c r="A506" t="s">
        <v>454</v>
      </c>
      <c r="B506" t="s">
        <v>465</v>
      </c>
      <c r="C506">
        <v>2019</v>
      </c>
      <c r="D506" t="s">
        <v>467</v>
      </c>
      <c r="E506" s="58">
        <v>65997.5</v>
      </c>
      <c r="F506" s="13">
        <v>308.28617783403325</v>
      </c>
      <c r="G506" s="13">
        <v>308.28617783403325</v>
      </c>
      <c r="H506" s="58">
        <f t="shared" ref="H506:H569" si="50">E506/1000</f>
        <v>65.997500000000002</v>
      </c>
      <c r="I506" s="58">
        <f t="shared" ref="I506:I569" si="51">F506/1000</f>
        <v>0.30828617783403323</v>
      </c>
      <c r="J506" s="58">
        <f t="shared" ref="J506:J569" si="52">G506/1000</f>
        <v>0.30828617783403323</v>
      </c>
      <c r="K506" s="13">
        <v>570.17456130000005</v>
      </c>
      <c r="L506" s="13">
        <v>184.67695409999999</v>
      </c>
      <c r="M506" s="13">
        <v>160.33336890000004</v>
      </c>
      <c r="N506" t="b">
        <v>1</v>
      </c>
      <c r="O506" t="b">
        <v>0</v>
      </c>
      <c r="P506" t="s">
        <v>1</v>
      </c>
      <c r="Q506" s="59" t="s">
        <v>1</v>
      </c>
      <c r="R506" t="b">
        <v>0</v>
      </c>
      <c r="S506" t="s">
        <v>1</v>
      </c>
      <c r="T506" t="b">
        <v>1</v>
      </c>
      <c r="U506" t="b">
        <v>0</v>
      </c>
      <c r="V506" t="s">
        <v>1</v>
      </c>
      <c r="W506" t="s">
        <v>1</v>
      </c>
      <c r="X506" t="b">
        <v>0</v>
      </c>
      <c r="Y506" t="s">
        <v>557</v>
      </c>
      <c r="Z506">
        <v>1209</v>
      </c>
    </row>
    <row r="507" spans="1:26">
      <c r="A507" t="s">
        <v>454</v>
      </c>
      <c r="B507" t="s">
        <v>465</v>
      </c>
      <c r="C507">
        <v>2019</v>
      </c>
      <c r="D507" t="s">
        <v>467</v>
      </c>
      <c r="E507" s="58">
        <v>65986.3</v>
      </c>
      <c r="F507" s="13">
        <v>308.23657043566641</v>
      </c>
      <c r="G507" s="13">
        <v>308.23657043566641</v>
      </c>
      <c r="H507" s="58">
        <f t="shared" si="50"/>
        <v>65.9863</v>
      </c>
      <c r="I507" s="58">
        <f t="shared" si="51"/>
        <v>0.30823657043566643</v>
      </c>
      <c r="J507" s="58">
        <f t="shared" si="52"/>
        <v>0.30823657043566643</v>
      </c>
      <c r="K507" s="13">
        <v>708.78123029999995</v>
      </c>
      <c r="L507" s="13">
        <v>300.19165870000006</v>
      </c>
      <c r="M507" s="13">
        <v>217.19443059999998</v>
      </c>
      <c r="N507" t="b">
        <v>1</v>
      </c>
      <c r="O507" t="b">
        <v>0</v>
      </c>
      <c r="P507" t="s">
        <v>1</v>
      </c>
      <c r="Q507" s="59" t="s">
        <v>1</v>
      </c>
      <c r="R507" t="b">
        <v>0</v>
      </c>
      <c r="S507" t="s">
        <v>1</v>
      </c>
      <c r="T507" t="b">
        <v>1</v>
      </c>
      <c r="U507" t="b">
        <v>0</v>
      </c>
      <c r="V507" t="s">
        <v>1</v>
      </c>
      <c r="W507" t="s">
        <v>1</v>
      </c>
      <c r="X507" t="b">
        <v>0</v>
      </c>
      <c r="Y507" t="s">
        <v>557</v>
      </c>
      <c r="Z507">
        <v>1209</v>
      </c>
    </row>
    <row r="508" spans="1:26">
      <c r="A508" t="s">
        <v>454</v>
      </c>
      <c r="B508" t="s">
        <v>465</v>
      </c>
      <c r="C508">
        <v>2019</v>
      </c>
      <c r="D508" t="s">
        <v>467</v>
      </c>
      <c r="E508" s="58">
        <v>65921.2</v>
      </c>
      <c r="F508" s="13">
        <v>307.94821879479696</v>
      </c>
      <c r="G508" s="13">
        <v>307.94821879479696</v>
      </c>
      <c r="H508" s="58">
        <f t="shared" si="50"/>
        <v>65.921199999999999</v>
      </c>
      <c r="I508" s="58">
        <f t="shared" si="51"/>
        <v>0.30794821879479695</v>
      </c>
      <c r="J508" s="58">
        <f t="shared" si="52"/>
        <v>0.30794821879479695</v>
      </c>
      <c r="K508" s="13">
        <v>869.31450489999997</v>
      </c>
      <c r="L508" s="13">
        <v>321.80496010000002</v>
      </c>
      <c r="M508" s="13">
        <v>242.35871569999995</v>
      </c>
      <c r="N508" t="b">
        <v>1</v>
      </c>
      <c r="O508" t="b">
        <v>0</v>
      </c>
      <c r="P508" t="s">
        <v>1</v>
      </c>
      <c r="Q508" s="59" t="s">
        <v>1</v>
      </c>
      <c r="R508" t="b">
        <v>0</v>
      </c>
      <c r="S508" t="s">
        <v>1</v>
      </c>
      <c r="T508" t="b">
        <v>1</v>
      </c>
      <c r="U508" t="b">
        <v>0</v>
      </c>
      <c r="V508" t="s">
        <v>1</v>
      </c>
      <c r="W508" t="s">
        <v>1</v>
      </c>
      <c r="X508" t="b">
        <v>0</v>
      </c>
      <c r="Y508" t="s">
        <v>557</v>
      </c>
      <c r="Z508">
        <v>1209</v>
      </c>
    </row>
    <row r="509" spans="1:26">
      <c r="A509" t="s">
        <v>454</v>
      </c>
      <c r="B509" t="s">
        <v>465</v>
      </c>
      <c r="C509">
        <v>2019</v>
      </c>
      <c r="D509" t="s">
        <v>467</v>
      </c>
      <c r="E509" s="58">
        <v>65957</v>
      </c>
      <c r="F509" s="13">
        <v>308.106791874956</v>
      </c>
      <c r="G509" s="13">
        <v>308.106791874956</v>
      </c>
      <c r="H509" s="58">
        <f t="shared" si="50"/>
        <v>65.956999999999994</v>
      </c>
      <c r="I509" s="58">
        <f t="shared" si="51"/>
        <v>0.30810679187495599</v>
      </c>
      <c r="J509" s="58">
        <f t="shared" si="52"/>
        <v>0.30810679187495599</v>
      </c>
      <c r="K509" s="13">
        <v>969.45536700000002</v>
      </c>
      <c r="L509" s="13">
        <v>403.68691699999999</v>
      </c>
      <c r="M509" s="13">
        <v>275.9346961</v>
      </c>
      <c r="N509" t="b">
        <v>1</v>
      </c>
      <c r="O509" t="b">
        <v>0</v>
      </c>
      <c r="P509" t="s">
        <v>1</v>
      </c>
      <c r="Q509" s="59" t="s">
        <v>1</v>
      </c>
      <c r="R509" t="b">
        <v>0</v>
      </c>
      <c r="S509" t="s">
        <v>1</v>
      </c>
      <c r="T509" t="b">
        <v>1</v>
      </c>
      <c r="U509" t="b">
        <v>0</v>
      </c>
      <c r="V509" t="s">
        <v>1</v>
      </c>
      <c r="W509" t="s">
        <v>1</v>
      </c>
      <c r="X509" t="b">
        <v>0</v>
      </c>
      <c r="Y509" t="s">
        <v>557</v>
      </c>
      <c r="Z509">
        <v>1209</v>
      </c>
    </row>
    <row r="510" spans="1:26">
      <c r="A510" t="s">
        <v>454</v>
      </c>
      <c r="B510" t="s">
        <v>465</v>
      </c>
      <c r="C510">
        <v>2019</v>
      </c>
      <c r="D510" t="s">
        <v>467</v>
      </c>
      <c r="E510" s="58">
        <v>65614.099999999991</v>
      </c>
      <c r="F510" s="13">
        <v>306.58776172168126</v>
      </c>
      <c r="G510" s="13">
        <v>306.58776172168126</v>
      </c>
      <c r="H510" s="58">
        <f t="shared" si="50"/>
        <v>65.614099999999993</v>
      </c>
      <c r="I510" s="58">
        <f t="shared" si="51"/>
        <v>0.30658776172168128</v>
      </c>
      <c r="J510" s="58">
        <f t="shared" si="52"/>
        <v>0.30658776172168128</v>
      </c>
      <c r="K510" s="13">
        <v>1166.0755569999999</v>
      </c>
      <c r="L510" s="13">
        <v>654.47880200000009</v>
      </c>
      <c r="M510" s="13">
        <v>376.46261219999985</v>
      </c>
      <c r="N510" t="b">
        <v>1</v>
      </c>
      <c r="O510" t="b">
        <v>0</v>
      </c>
      <c r="P510" t="s">
        <v>1</v>
      </c>
      <c r="Q510" s="59" t="s">
        <v>1</v>
      </c>
      <c r="R510" t="b">
        <v>0</v>
      </c>
      <c r="S510" t="s">
        <v>1</v>
      </c>
      <c r="T510" t="b">
        <v>1</v>
      </c>
      <c r="U510" t="b">
        <v>0</v>
      </c>
      <c r="V510" t="s">
        <v>1</v>
      </c>
      <c r="W510" t="s">
        <v>1</v>
      </c>
      <c r="X510" t="b">
        <v>0</v>
      </c>
      <c r="Y510" t="s">
        <v>557</v>
      </c>
      <c r="Z510">
        <v>1209</v>
      </c>
    </row>
    <row r="511" spans="1:26">
      <c r="A511" t="s">
        <v>454</v>
      </c>
      <c r="B511" s="57" t="s">
        <v>468</v>
      </c>
      <c r="C511" s="57">
        <v>2015</v>
      </c>
      <c r="D511" s="57" t="s">
        <v>469</v>
      </c>
      <c r="E511" s="58">
        <v>2347.234375</v>
      </c>
      <c r="F511">
        <v>6</v>
      </c>
      <c r="G511">
        <v>6</v>
      </c>
      <c r="H511" s="58">
        <f t="shared" si="50"/>
        <v>2.3472343750000002</v>
      </c>
      <c r="I511" s="58">
        <f t="shared" si="51"/>
        <v>6.0000000000000001E-3</v>
      </c>
      <c r="J511" s="58">
        <f t="shared" si="52"/>
        <v>6.0000000000000001E-3</v>
      </c>
      <c r="K511" s="58">
        <v>369.10265539945601</v>
      </c>
      <c r="L511" s="58">
        <v>85.200087998365973</v>
      </c>
      <c r="M511" s="58">
        <v>73.040639961098009</v>
      </c>
      <c r="N511" t="b">
        <v>1</v>
      </c>
      <c r="O511" t="b">
        <v>0</v>
      </c>
      <c r="P511" t="s">
        <v>1</v>
      </c>
      <c r="Q511" s="13" t="s">
        <v>1</v>
      </c>
      <c r="R511" s="13" t="b">
        <v>0</v>
      </c>
      <c r="S511" s="13" t="s">
        <v>1</v>
      </c>
      <c r="T511" t="b">
        <v>0</v>
      </c>
      <c r="U511" t="b">
        <v>0</v>
      </c>
      <c r="V511" t="s">
        <v>1</v>
      </c>
      <c r="W511" s="59" t="s">
        <v>1</v>
      </c>
      <c r="X511" t="b">
        <v>0</v>
      </c>
      <c r="Y511" t="s">
        <v>459</v>
      </c>
      <c r="Z511">
        <v>662</v>
      </c>
    </row>
    <row r="512" spans="1:26">
      <c r="A512" t="s">
        <v>454</v>
      </c>
      <c r="B512" s="57" t="s">
        <v>468</v>
      </c>
      <c r="C512" s="57">
        <v>2015</v>
      </c>
      <c r="D512" s="57" t="s">
        <v>469</v>
      </c>
      <c r="E512" s="58">
        <v>2417.172607</v>
      </c>
      <c r="F512">
        <v>6</v>
      </c>
      <c r="G512">
        <v>6</v>
      </c>
      <c r="H512" s="58">
        <f t="shared" si="50"/>
        <v>2.4171726069999999</v>
      </c>
      <c r="I512" s="58">
        <f t="shared" si="51"/>
        <v>6.0000000000000001E-3</v>
      </c>
      <c r="J512" s="58">
        <f t="shared" si="52"/>
        <v>6.0000000000000001E-3</v>
      </c>
      <c r="K512" s="58">
        <v>441.67906805667502</v>
      </c>
      <c r="L512" s="58">
        <v>115.132802754804</v>
      </c>
      <c r="M512" s="58">
        <v>94.286291658333027</v>
      </c>
      <c r="N512" t="b">
        <v>1</v>
      </c>
      <c r="O512" t="b">
        <v>0</v>
      </c>
      <c r="P512" t="s">
        <v>1</v>
      </c>
      <c r="Q512" s="13" t="s">
        <v>1</v>
      </c>
      <c r="R512" s="13" t="b">
        <v>0</v>
      </c>
      <c r="S512" s="13" t="s">
        <v>1</v>
      </c>
      <c r="T512" t="b">
        <v>0</v>
      </c>
      <c r="U512" t="b">
        <v>0</v>
      </c>
      <c r="V512" t="s">
        <v>1</v>
      </c>
      <c r="W512" s="59" t="s">
        <v>1</v>
      </c>
      <c r="X512" t="b">
        <v>0</v>
      </c>
      <c r="Y512" t="s">
        <v>459</v>
      </c>
      <c r="Z512">
        <v>662</v>
      </c>
    </row>
    <row r="513" spans="1:26">
      <c r="A513" t="s">
        <v>454</v>
      </c>
      <c r="B513" s="57" t="s">
        <v>468</v>
      </c>
      <c r="C513" s="57">
        <v>2015</v>
      </c>
      <c r="D513" s="57" t="s">
        <v>469</v>
      </c>
      <c r="E513" s="58">
        <v>2498.358643</v>
      </c>
      <c r="F513">
        <v>6</v>
      </c>
      <c r="G513">
        <v>6</v>
      </c>
      <c r="H513" s="58">
        <f t="shared" si="50"/>
        <v>2.498358643</v>
      </c>
      <c r="I513" s="58">
        <f t="shared" si="51"/>
        <v>6.0000000000000001E-3</v>
      </c>
      <c r="J513" s="58">
        <f t="shared" si="52"/>
        <v>6.0000000000000001E-3</v>
      </c>
      <c r="K513" s="58">
        <v>422.788592701065</v>
      </c>
      <c r="L513" s="58">
        <v>97.962707919242007</v>
      </c>
      <c r="M513" s="58">
        <v>84.966022438585981</v>
      </c>
      <c r="N513" t="b">
        <v>1</v>
      </c>
      <c r="O513" t="b">
        <v>0</v>
      </c>
      <c r="P513" t="s">
        <v>1</v>
      </c>
      <c r="Q513" s="13" t="s">
        <v>1</v>
      </c>
      <c r="R513" s="13" t="b">
        <v>0</v>
      </c>
      <c r="S513" s="13" t="s">
        <v>1</v>
      </c>
      <c r="T513" t="b">
        <v>0</v>
      </c>
      <c r="U513" t="b">
        <v>0</v>
      </c>
      <c r="V513" t="s">
        <v>1</v>
      </c>
      <c r="W513" s="59" t="s">
        <v>1</v>
      </c>
      <c r="X513" t="b">
        <v>0</v>
      </c>
      <c r="Y513" t="s">
        <v>459</v>
      </c>
      <c r="Z513">
        <v>662</v>
      </c>
    </row>
    <row r="514" spans="1:26">
      <c r="A514" t="s">
        <v>454</v>
      </c>
      <c r="B514" s="57" t="s">
        <v>468</v>
      </c>
      <c r="C514" s="57">
        <v>2015</v>
      </c>
      <c r="D514" s="57" t="s">
        <v>469</v>
      </c>
      <c r="E514" s="58">
        <v>2626.1445309999999</v>
      </c>
      <c r="F514">
        <v>6</v>
      </c>
      <c r="G514">
        <v>6</v>
      </c>
      <c r="H514" s="58">
        <f t="shared" si="50"/>
        <v>2.626144531</v>
      </c>
      <c r="I514" s="58">
        <f t="shared" si="51"/>
        <v>6.0000000000000001E-3</v>
      </c>
      <c r="J514" s="58">
        <f t="shared" si="52"/>
        <v>6.0000000000000001E-3</v>
      </c>
      <c r="K514" s="58">
        <v>401.925265560215</v>
      </c>
      <c r="L514" s="58">
        <v>96.273266553235999</v>
      </c>
      <c r="M514" s="58">
        <v>79.142738067669995</v>
      </c>
      <c r="N514" t="b">
        <v>1</v>
      </c>
      <c r="O514" t="b">
        <v>0</v>
      </c>
      <c r="P514" t="s">
        <v>1</v>
      </c>
      <c r="Q514" s="13" t="s">
        <v>1</v>
      </c>
      <c r="R514" s="13" t="b">
        <v>0</v>
      </c>
      <c r="S514" s="13" t="s">
        <v>1</v>
      </c>
      <c r="T514" t="b">
        <v>0</v>
      </c>
      <c r="U514" t="b">
        <v>0</v>
      </c>
      <c r="V514" t="s">
        <v>1</v>
      </c>
      <c r="W514" s="59" t="s">
        <v>1</v>
      </c>
      <c r="X514" t="b">
        <v>0</v>
      </c>
      <c r="Y514" t="s">
        <v>459</v>
      </c>
      <c r="Z514">
        <v>662</v>
      </c>
    </row>
    <row r="515" spans="1:26">
      <c r="A515" t="s">
        <v>454</v>
      </c>
      <c r="B515" s="57" t="s">
        <v>468</v>
      </c>
      <c r="C515" s="57">
        <v>2015</v>
      </c>
      <c r="D515" s="57" t="s">
        <v>469</v>
      </c>
      <c r="E515" s="58">
        <v>2750.5686040000001</v>
      </c>
      <c r="F515">
        <v>6</v>
      </c>
      <c r="G515">
        <v>6</v>
      </c>
      <c r="H515" s="58">
        <f t="shared" si="50"/>
        <v>2.7505686040000001</v>
      </c>
      <c r="I515" s="58">
        <f t="shared" si="51"/>
        <v>6.0000000000000001E-3</v>
      </c>
      <c r="J515" s="58">
        <f t="shared" si="52"/>
        <v>6.0000000000000001E-3</v>
      </c>
      <c r="K515" s="58">
        <v>376.30382933961403</v>
      </c>
      <c r="L515" s="58">
        <v>92.124635527582996</v>
      </c>
      <c r="M515" s="58">
        <v>77.939455064808044</v>
      </c>
      <c r="N515" t="b">
        <v>1</v>
      </c>
      <c r="O515" t="b">
        <v>0</v>
      </c>
      <c r="P515" t="s">
        <v>1</v>
      </c>
      <c r="Q515" s="13" t="s">
        <v>1</v>
      </c>
      <c r="R515" s="13" t="b">
        <v>0</v>
      </c>
      <c r="S515" s="13" t="s">
        <v>1</v>
      </c>
      <c r="T515" t="b">
        <v>0</v>
      </c>
      <c r="U515" t="b">
        <v>0</v>
      </c>
      <c r="V515" t="s">
        <v>1</v>
      </c>
      <c r="W515" s="59" t="s">
        <v>1</v>
      </c>
      <c r="X515" t="b">
        <v>0</v>
      </c>
      <c r="Y515" t="s">
        <v>459</v>
      </c>
      <c r="Z515">
        <v>662</v>
      </c>
    </row>
    <row r="516" spans="1:26">
      <c r="A516" t="s">
        <v>454</v>
      </c>
      <c r="B516" s="57" t="s">
        <v>468</v>
      </c>
      <c r="C516" s="57">
        <v>2015</v>
      </c>
      <c r="D516" s="57" t="s">
        <v>469</v>
      </c>
      <c r="E516" s="58">
        <v>2828.2758789999998</v>
      </c>
      <c r="F516">
        <v>6</v>
      </c>
      <c r="G516">
        <v>6</v>
      </c>
      <c r="H516" s="58">
        <f t="shared" si="50"/>
        <v>2.828275879</v>
      </c>
      <c r="I516" s="58">
        <f t="shared" si="51"/>
        <v>6.0000000000000001E-3</v>
      </c>
      <c r="J516" s="58">
        <f t="shared" si="52"/>
        <v>6.0000000000000001E-3</v>
      </c>
      <c r="K516" s="58">
        <v>352.052923691731</v>
      </c>
      <c r="L516" s="58">
        <v>82.534938994390984</v>
      </c>
      <c r="M516" s="58">
        <v>69.91786962763797</v>
      </c>
      <c r="N516" t="b">
        <v>1</v>
      </c>
      <c r="O516" t="b">
        <v>0</v>
      </c>
      <c r="P516" t="s">
        <v>1</v>
      </c>
      <c r="Q516" s="13" t="s">
        <v>1</v>
      </c>
      <c r="R516" s="13" t="b">
        <v>0</v>
      </c>
      <c r="S516" s="13" t="s">
        <v>1</v>
      </c>
      <c r="T516" t="b">
        <v>0</v>
      </c>
      <c r="U516" t="b">
        <v>0</v>
      </c>
      <c r="V516" t="s">
        <v>1</v>
      </c>
      <c r="W516" s="59" t="s">
        <v>1</v>
      </c>
      <c r="X516" t="b">
        <v>0</v>
      </c>
      <c r="Y516" t="s">
        <v>459</v>
      </c>
      <c r="Z516">
        <v>662</v>
      </c>
    </row>
    <row r="517" spans="1:26">
      <c r="A517" t="s">
        <v>454</v>
      </c>
      <c r="B517" s="57" t="s">
        <v>468</v>
      </c>
      <c r="C517" s="57">
        <v>2015</v>
      </c>
      <c r="D517" s="57" t="s">
        <v>469</v>
      </c>
      <c r="E517" s="58">
        <v>3160.107422</v>
      </c>
      <c r="F517">
        <v>15</v>
      </c>
      <c r="G517">
        <v>15</v>
      </c>
      <c r="H517" s="58">
        <f t="shared" si="50"/>
        <v>3.1601074219999998</v>
      </c>
      <c r="I517" s="58">
        <f t="shared" si="51"/>
        <v>1.4999999999999999E-2</v>
      </c>
      <c r="J517" s="58">
        <f t="shared" si="52"/>
        <v>1.4999999999999999E-2</v>
      </c>
      <c r="K517" s="58">
        <v>525.25733655511397</v>
      </c>
      <c r="L517" s="58">
        <v>126.968923173147</v>
      </c>
      <c r="M517" s="58">
        <v>106.60977183014296</v>
      </c>
      <c r="N517" t="b">
        <v>1</v>
      </c>
      <c r="O517" t="b">
        <v>0</v>
      </c>
      <c r="P517" t="s">
        <v>1</v>
      </c>
      <c r="Q517" s="13" t="s">
        <v>1</v>
      </c>
      <c r="R517" s="13" t="b">
        <v>0</v>
      </c>
      <c r="S517" s="13" t="s">
        <v>1</v>
      </c>
      <c r="T517" t="b">
        <v>0</v>
      </c>
      <c r="U517" t="b">
        <v>0</v>
      </c>
      <c r="V517" t="s">
        <v>1</v>
      </c>
      <c r="W517" s="59" t="s">
        <v>1</v>
      </c>
      <c r="X517" t="b">
        <v>0</v>
      </c>
      <c r="Y517" t="s">
        <v>459</v>
      </c>
      <c r="Z517">
        <v>662</v>
      </c>
    </row>
    <row r="518" spans="1:26">
      <c r="A518" t="s">
        <v>454</v>
      </c>
      <c r="B518" s="57" t="s">
        <v>468</v>
      </c>
      <c r="C518" s="57">
        <v>2015</v>
      </c>
      <c r="D518" s="57" t="s">
        <v>469</v>
      </c>
      <c r="E518" s="58">
        <v>3244.9020999999998</v>
      </c>
      <c r="F518">
        <v>15</v>
      </c>
      <c r="G518">
        <v>15</v>
      </c>
      <c r="H518" s="58">
        <f t="shared" si="50"/>
        <v>3.2449021</v>
      </c>
      <c r="I518" s="58">
        <f t="shared" si="51"/>
        <v>1.4999999999999999E-2</v>
      </c>
      <c r="J518" s="58">
        <f t="shared" si="52"/>
        <v>1.4999999999999999E-2</v>
      </c>
      <c r="K518" s="58">
        <v>441.18393483077</v>
      </c>
      <c r="L518" s="58">
        <v>112.41287725041502</v>
      </c>
      <c r="M518" s="58">
        <v>94.111464382077997</v>
      </c>
      <c r="N518" t="b">
        <v>1</v>
      </c>
      <c r="O518" t="b">
        <v>0</v>
      </c>
      <c r="P518" t="s">
        <v>1</v>
      </c>
      <c r="Q518" s="13" t="s">
        <v>1</v>
      </c>
      <c r="R518" s="13" t="b">
        <v>0</v>
      </c>
      <c r="S518" s="13" t="s">
        <v>1</v>
      </c>
      <c r="T518" t="b">
        <v>0</v>
      </c>
      <c r="U518" t="b">
        <v>0</v>
      </c>
      <c r="V518" t="s">
        <v>1</v>
      </c>
      <c r="W518" s="59" t="s">
        <v>1</v>
      </c>
      <c r="X518" t="b">
        <v>0</v>
      </c>
      <c r="Y518" t="s">
        <v>459</v>
      </c>
      <c r="Z518">
        <v>662</v>
      </c>
    </row>
    <row r="519" spans="1:26">
      <c r="A519" s="57" t="s">
        <v>454</v>
      </c>
      <c r="B519" s="57" t="s">
        <v>470</v>
      </c>
      <c r="C519" s="57">
        <v>2018</v>
      </c>
      <c r="D519" s="57" t="s">
        <v>462</v>
      </c>
      <c r="E519" s="122">
        <v>16720</v>
      </c>
      <c r="F519" s="13">
        <f>0.0083*E519^(0.9482)</f>
        <v>83.85920222588733</v>
      </c>
      <c r="G519" s="13">
        <f>0.0083*E519^(0.9482)</f>
        <v>83.85920222588733</v>
      </c>
      <c r="H519" s="58">
        <f t="shared" si="50"/>
        <v>16.72</v>
      </c>
      <c r="I519" s="58">
        <f t="shared" si="51"/>
        <v>8.385920222588733E-2</v>
      </c>
      <c r="J519" s="58">
        <f t="shared" si="52"/>
        <v>8.385920222588733E-2</v>
      </c>
      <c r="K519" s="60">
        <v>570.14049999999997</v>
      </c>
      <c r="L519" s="61">
        <v>230.67380000000003</v>
      </c>
      <c r="M519" s="61">
        <v>177.80749999999995</v>
      </c>
      <c r="N519" t="b">
        <v>1</v>
      </c>
      <c r="O519" t="b">
        <v>0</v>
      </c>
      <c r="P519" t="s">
        <v>1</v>
      </c>
      <c r="Q519" s="59" t="s">
        <v>1</v>
      </c>
      <c r="R519" t="b">
        <v>0</v>
      </c>
      <c r="S519" t="s">
        <v>1</v>
      </c>
      <c r="T519" t="b">
        <v>1</v>
      </c>
      <c r="U519" t="b">
        <v>0</v>
      </c>
      <c r="V519" t="s">
        <v>1</v>
      </c>
      <c r="W519" t="s">
        <v>1</v>
      </c>
      <c r="X519" t="b">
        <v>0</v>
      </c>
      <c r="Y519" t="s">
        <v>557</v>
      </c>
      <c r="Z519" s="97">
        <v>872</v>
      </c>
    </row>
    <row r="520" spans="1:26">
      <c r="A520" s="57" t="s">
        <v>454</v>
      </c>
      <c r="B520" s="57" t="s">
        <v>470</v>
      </c>
      <c r="C520" s="57">
        <v>2018</v>
      </c>
      <c r="D520" s="57" t="s">
        <v>462</v>
      </c>
      <c r="E520" s="122">
        <v>17720</v>
      </c>
      <c r="F520" s="13">
        <f t="shared" ref="F520" si="53">0.0083*E520^(0.9482)</f>
        <v>88.607684837809217</v>
      </c>
      <c r="G520" s="13">
        <f t="shared" ref="G520" si="54">0.0083*E520^(0.9482)</f>
        <v>88.607684837809217</v>
      </c>
      <c r="H520" s="58">
        <f t="shared" si="50"/>
        <v>17.72</v>
      </c>
      <c r="I520" s="58">
        <f t="shared" si="51"/>
        <v>8.8607684837809217E-2</v>
      </c>
      <c r="J520" s="58">
        <f t="shared" si="52"/>
        <v>8.8607684837809217E-2</v>
      </c>
      <c r="K520" s="60">
        <v>490.26150000000001</v>
      </c>
      <c r="L520" s="61">
        <v>193.83610000000004</v>
      </c>
      <c r="M520" s="61">
        <v>156.46390000000002</v>
      </c>
      <c r="N520" t="b">
        <v>1</v>
      </c>
      <c r="O520" t="b">
        <v>0</v>
      </c>
      <c r="P520" t="s">
        <v>1</v>
      </c>
      <c r="Q520" s="59" t="s">
        <v>1</v>
      </c>
      <c r="R520" t="b">
        <v>0</v>
      </c>
      <c r="S520" t="s">
        <v>1</v>
      </c>
      <c r="T520" t="b">
        <v>1</v>
      </c>
      <c r="U520" t="b">
        <v>0</v>
      </c>
      <c r="V520" t="s">
        <v>1</v>
      </c>
      <c r="W520" t="s">
        <v>1</v>
      </c>
      <c r="X520" t="b">
        <v>0</v>
      </c>
      <c r="Y520" t="s">
        <v>557</v>
      </c>
      <c r="Z520" s="97">
        <v>872</v>
      </c>
    </row>
    <row r="521" spans="1:26">
      <c r="A521" s="57" t="s">
        <v>454</v>
      </c>
      <c r="B521" s="57" t="s">
        <v>470</v>
      </c>
      <c r="C521" s="57">
        <v>2018</v>
      </c>
      <c r="D521" s="57" t="s">
        <v>462</v>
      </c>
      <c r="E521" s="122">
        <v>18510</v>
      </c>
      <c r="F521" s="13">
        <f>0.0083*E521^(0.9482)</f>
        <v>92.34914068118168</v>
      </c>
      <c r="G521" s="13">
        <f>0.0083*E521^(0.9482)</f>
        <v>92.34914068118168</v>
      </c>
      <c r="H521" s="58">
        <f t="shared" si="50"/>
        <v>18.510000000000002</v>
      </c>
      <c r="I521" s="58">
        <f t="shared" si="51"/>
        <v>9.2349140681181677E-2</v>
      </c>
      <c r="J521" s="58">
        <f t="shared" si="52"/>
        <v>9.2349140681181677E-2</v>
      </c>
      <c r="K521" s="60">
        <v>351.51580000000001</v>
      </c>
      <c r="L521" s="61">
        <v>132.20620000000002</v>
      </c>
      <c r="M521" s="61">
        <v>108.81060000000002</v>
      </c>
      <c r="N521" t="b">
        <v>1</v>
      </c>
      <c r="O521" t="b">
        <v>0</v>
      </c>
      <c r="P521" t="s">
        <v>1</v>
      </c>
      <c r="Q521" s="59" t="s">
        <v>1</v>
      </c>
      <c r="R521" t="b">
        <v>0</v>
      </c>
      <c r="S521" t="s">
        <v>1</v>
      </c>
      <c r="T521" t="b">
        <v>1</v>
      </c>
      <c r="U521" t="b">
        <v>0</v>
      </c>
      <c r="V521" t="s">
        <v>1</v>
      </c>
      <c r="W521" t="s">
        <v>1</v>
      </c>
      <c r="X521" t="b">
        <v>0</v>
      </c>
      <c r="Y521" t="s">
        <v>557</v>
      </c>
      <c r="Z521" s="97">
        <v>872</v>
      </c>
    </row>
    <row r="522" spans="1:26">
      <c r="A522" s="57" t="s">
        <v>454</v>
      </c>
      <c r="B522" s="57" t="s">
        <v>470</v>
      </c>
      <c r="C522" s="57">
        <v>2018</v>
      </c>
      <c r="D522" s="57" t="s">
        <v>462</v>
      </c>
      <c r="E522" s="122">
        <v>19430</v>
      </c>
      <c r="F522" s="13">
        <f t="shared" ref="F522" si="55">0.0083*E522^(0.9482)</f>
        <v>96.695887072666039</v>
      </c>
      <c r="G522" s="13">
        <f t="shared" ref="G522" si="56">0.0083*E522^(0.9482)</f>
        <v>96.695887072666039</v>
      </c>
      <c r="H522" s="58">
        <f t="shared" si="50"/>
        <v>19.43</v>
      </c>
      <c r="I522" s="58">
        <f t="shared" si="51"/>
        <v>9.6695887072666034E-2</v>
      </c>
      <c r="J522" s="58">
        <f t="shared" si="52"/>
        <v>9.6695887072666034E-2</v>
      </c>
      <c r="K522" s="60">
        <v>285.56939999999997</v>
      </c>
      <c r="L522" s="61">
        <v>115.35400000000004</v>
      </c>
      <c r="M522" s="61">
        <v>91.990999999999985</v>
      </c>
      <c r="N522" t="b">
        <v>1</v>
      </c>
      <c r="O522" t="b">
        <v>0</v>
      </c>
      <c r="P522" t="s">
        <v>1</v>
      </c>
      <c r="Q522" s="59" t="s">
        <v>1</v>
      </c>
      <c r="R522" t="b">
        <v>0</v>
      </c>
      <c r="S522" t="s">
        <v>1</v>
      </c>
      <c r="T522" t="b">
        <v>1</v>
      </c>
      <c r="U522" t="b">
        <v>0</v>
      </c>
      <c r="V522" t="s">
        <v>1</v>
      </c>
      <c r="W522" t="s">
        <v>1</v>
      </c>
      <c r="X522" t="b">
        <v>0</v>
      </c>
      <c r="Y522" t="s">
        <v>557</v>
      </c>
      <c r="Z522" s="97">
        <v>872</v>
      </c>
    </row>
    <row r="523" spans="1:26">
      <c r="A523" s="57" t="s">
        <v>454</v>
      </c>
      <c r="B523" s="57" t="s">
        <v>470</v>
      </c>
      <c r="C523" s="57">
        <v>2018</v>
      </c>
      <c r="D523" s="57" t="s">
        <v>462</v>
      </c>
      <c r="E523" s="122">
        <v>20020</v>
      </c>
      <c r="F523" s="123">
        <v>1000</v>
      </c>
      <c r="G523" s="123">
        <v>1000</v>
      </c>
      <c r="H523" s="58">
        <f t="shared" si="50"/>
        <v>20.02</v>
      </c>
      <c r="I523" s="58">
        <f t="shared" si="51"/>
        <v>1</v>
      </c>
      <c r="J523" s="58">
        <f t="shared" si="52"/>
        <v>1</v>
      </c>
      <c r="K523" s="60">
        <v>356.50380000000001</v>
      </c>
      <c r="L523" s="61">
        <v>144.19269999999995</v>
      </c>
      <c r="M523" s="61">
        <v>116.45620000000002</v>
      </c>
      <c r="N523" t="b">
        <v>1</v>
      </c>
      <c r="O523" t="b">
        <v>0</v>
      </c>
      <c r="P523" t="s">
        <v>1</v>
      </c>
      <c r="Q523" s="59" t="s">
        <v>1</v>
      </c>
      <c r="R523" t="b">
        <v>0</v>
      </c>
      <c r="S523" t="s">
        <v>1</v>
      </c>
      <c r="T523" t="b">
        <v>1</v>
      </c>
      <c r="U523" t="b">
        <v>0</v>
      </c>
      <c r="V523" t="s">
        <v>1</v>
      </c>
      <c r="W523" t="s">
        <v>1</v>
      </c>
      <c r="X523" t="b">
        <v>0</v>
      </c>
      <c r="Y523" t="s">
        <v>1</v>
      </c>
      <c r="Z523" s="97">
        <v>872</v>
      </c>
    </row>
    <row r="524" spans="1:26">
      <c r="A524" s="57" t="s">
        <v>454</v>
      </c>
      <c r="B524" s="57" t="s">
        <v>470</v>
      </c>
      <c r="C524" s="57">
        <v>2018</v>
      </c>
      <c r="D524" s="57" t="s">
        <v>462</v>
      </c>
      <c r="E524" s="122">
        <v>20560</v>
      </c>
      <c r="F524" s="123">
        <v>1000</v>
      </c>
      <c r="G524" s="123">
        <v>1000</v>
      </c>
      <c r="H524" s="58">
        <f t="shared" si="50"/>
        <v>20.56</v>
      </c>
      <c r="I524" s="58">
        <f t="shared" si="51"/>
        <v>1</v>
      </c>
      <c r="J524" s="58">
        <f t="shared" si="52"/>
        <v>1</v>
      </c>
      <c r="K524" s="60">
        <v>394.83820000000003</v>
      </c>
      <c r="L524" s="61">
        <v>164.86749999999995</v>
      </c>
      <c r="M524" s="61">
        <v>130.88140000000004</v>
      </c>
      <c r="N524" t="b">
        <v>1</v>
      </c>
      <c r="O524" t="b">
        <v>0</v>
      </c>
      <c r="P524" t="s">
        <v>1</v>
      </c>
      <c r="Q524" s="59" t="s">
        <v>1</v>
      </c>
      <c r="R524" t="b">
        <v>0</v>
      </c>
      <c r="S524" t="s">
        <v>1</v>
      </c>
      <c r="T524" t="b">
        <v>1</v>
      </c>
      <c r="U524" t="b">
        <v>0</v>
      </c>
      <c r="V524" t="s">
        <v>1</v>
      </c>
      <c r="W524" t="s">
        <v>1</v>
      </c>
      <c r="X524" t="b">
        <v>0</v>
      </c>
      <c r="Y524" t="s">
        <v>1</v>
      </c>
      <c r="Z524" s="97">
        <v>872</v>
      </c>
    </row>
    <row r="525" spans="1:26">
      <c r="A525" s="57" t="s">
        <v>454</v>
      </c>
      <c r="B525" s="57" t="s">
        <v>470</v>
      </c>
      <c r="C525" s="57">
        <v>2018</v>
      </c>
      <c r="D525" s="57" t="s">
        <v>462</v>
      </c>
      <c r="E525" s="122">
        <v>21780</v>
      </c>
      <c r="F525" s="13">
        <f t="shared" ref="F525:F528" si="57">0.0083*E525^(0.9482)</f>
        <v>107.75180894217053</v>
      </c>
      <c r="G525" s="13">
        <f t="shared" ref="G525:G528" si="58">0.0083*E525^(0.9482)</f>
        <v>107.75180894217053</v>
      </c>
      <c r="H525" s="58">
        <f t="shared" si="50"/>
        <v>21.78</v>
      </c>
      <c r="I525" s="58">
        <f t="shared" si="51"/>
        <v>0.10775180894217053</v>
      </c>
      <c r="J525" s="58">
        <f t="shared" si="52"/>
        <v>0.10775180894217053</v>
      </c>
      <c r="K525" s="60">
        <v>302.25790000000001</v>
      </c>
      <c r="L525" s="61">
        <v>133.16409999999996</v>
      </c>
      <c r="M525" s="61">
        <v>101.42840000000001</v>
      </c>
      <c r="N525" t="b">
        <v>1</v>
      </c>
      <c r="O525" t="b">
        <v>0</v>
      </c>
      <c r="P525" t="s">
        <v>1</v>
      </c>
      <c r="Q525" s="59" t="s">
        <v>1</v>
      </c>
      <c r="R525" t="b">
        <v>0</v>
      </c>
      <c r="S525" t="s">
        <v>1</v>
      </c>
      <c r="T525" t="b">
        <v>1</v>
      </c>
      <c r="U525" t="b">
        <v>0</v>
      </c>
      <c r="V525" t="s">
        <v>1</v>
      </c>
      <c r="W525" t="s">
        <v>1</v>
      </c>
      <c r="X525" t="b">
        <v>0</v>
      </c>
      <c r="Y525" t="s">
        <v>557</v>
      </c>
      <c r="Z525" s="97">
        <v>872</v>
      </c>
    </row>
    <row r="526" spans="1:26">
      <c r="A526" s="57" t="s">
        <v>454</v>
      </c>
      <c r="B526" s="57" t="s">
        <v>470</v>
      </c>
      <c r="C526" s="57">
        <v>2018</v>
      </c>
      <c r="D526" s="57" t="s">
        <v>462</v>
      </c>
      <c r="E526" s="124">
        <v>11540</v>
      </c>
      <c r="F526" s="13">
        <f t="shared" si="57"/>
        <v>59.001308091793383</v>
      </c>
      <c r="G526" s="13">
        <f t="shared" si="58"/>
        <v>59.001308091793383</v>
      </c>
      <c r="H526" s="58">
        <f t="shared" si="50"/>
        <v>11.54</v>
      </c>
      <c r="I526" s="58">
        <f t="shared" si="51"/>
        <v>5.9001308091793381E-2</v>
      </c>
      <c r="J526" s="58">
        <f t="shared" si="52"/>
        <v>5.9001308091793381E-2</v>
      </c>
      <c r="K526" s="60">
        <v>353.79200000000003</v>
      </c>
      <c r="L526" s="61">
        <v>132.17349999999999</v>
      </c>
      <c r="M526" s="61">
        <v>107.20690000000005</v>
      </c>
      <c r="N526" t="b">
        <v>1</v>
      </c>
      <c r="O526" t="b">
        <v>0</v>
      </c>
      <c r="P526" t="s">
        <v>1</v>
      </c>
      <c r="Q526" s="59" t="s">
        <v>1</v>
      </c>
      <c r="R526" t="b">
        <v>0</v>
      </c>
      <c r="S526" t="s">
        <v>1</v>
      </c>
      <c r="T526" t="b">
        <v>1</v>
      </c>
      <c r="U526" t="b">
        <v>0</v>
      </c>
      <c r="V526" t="s">
        <v>1</v>
      </c>
      <c r="W526" t="s">
        <v>1</v>
      </c>
      <c r="X526" t="b">
        <v>0</v>
      </c>
      <c r="Y526" t="s">
        <v>557</v>
      </c>
      <c r="Z526" s="97">
        <v>761</v>
      </c>
    </row>
    <row r="527" spans="1:26">
      <c r="A527" s="57" t="s">
        <v>454</v>
      </c>
      <c r="B527" s="57" t="s">
        <v>470</v>
      </c>
      <c r="C527" s="57">
        <v>2018</v>
      </c>
      <c r="D527" s="57" t="s">
        <v>462</v>
      </c>
      <c r="E527" s="124">
        <v>12100</v>
      </c>
      <c r="F527" s="13">
        <f t="shared" si="57"/>
        <v>61.712789921326582</v>
      </c>
      <c r="G527" s="13">
        <f t="shared" si="58"/>
        <v>61.712789921326582</v>
      </c>
      <c r="H527" s="58">
        <f t="shared" si="50"/>
        <v>12.1</v>
      </c>
      <c r="I527" s="58">
        <f t="shared" si="51"/>
        <v>6.1712789921326582E-2</v>
      </c>
      <c r="J527" s="58">
        <f t="shared" si="52"/>
        <v>6.1712789921326582E-2</v>
      </c>
      <c r="K527" s="60">
        <v>348.00709999999998</v>
      </c>
      <c r="L527" s="61">
        <v>125.71570000000003</v>
      </c>
      <c r="M527" s="61">
        <v>102.85109999999997</v>
      </c>
      <c r="N527" t="b">
        <v>1</v>
      </c>
      <c r="O527" t="b">
        <v>0</v>
      </c>
      <c r="P527" t="s">
        <v>1</v>
      </c>
      <c r="Q527" s="59" t="s">
        <v>1</v>
      </c>
      <c r="R527" t="b">
        <v>0</v>
      </c>
      <c r="S527" t="s">
        <v>1</v>
      </c>
      <c r="T527" t="b">
        <v>1</v>
      </c>
      <c r="U527" t="b">
        <v>0</v>
      </c>
      <c r="V527" t="s">
        <v>1</v>
      </c>
      <c r="W527" t="s">
        <v>1</v>
      </c>
      <c r="X527" t="b">
        <v>0</v>
      </c>
      <c r="Y527" t="s">
        <v>557</v>
      </c>
      <c r="Z527" s="97">
        <v>761</v>
      </c>
    </row>
    <row r="528" spans="1:26">
      <c r="A528" s="57" t="s">
        <v>454</v>
      </c>
      <c r="B528" s="57" t="s">
        <v>470</v>
      </c>
      <c r="C528" s="57">
        <v>2018</v>
      </c>
      <c r="D528" s="57" t="s">
        <v>462</v>
      </c>
      <c r="E528" s="124">
        <v>12520</v>
      </c>
      <c r="F528" s="13">
        <f t="shared" si="57"/>
        <v>63.742121971295454</v>
      </c>
      <c r="G528" s="13">
        <f t="shared" si="58"/>
        <v>63.742121971295454</v>
      </c>
      <c r="H528" s="58">
        <f t="shared" si="50"/>
        <v>12.52</v>
      </c>
      <c r="I528" s="58">
        <f t="shared" si="51"/>
        <v>6.374212197129546E-2</v>
      </c>
      <c r="J528" s="58">
        <f t="shared" si="52"/>
        <v>6.374212197129546E-2</v>
      </c>
      <c r="K528" s="60">
        <v>298.99309999999997</v>
      </c>
      <c r="L528" s="61">
        <v>132.18260000000004</v>
      </c>
      <c r="M528" s="61">
        <v>98.523699999999963</v>
      </c>
      <c r="N528" t="b">
        <v>1</v>
      </c>
      <c r="O528" t="b">
        <v>0</v>
      </c>
      <c r="P528" t="s">
        <v>1</v>
      </c>
      <c r="Q528" s="59" t="s">
        <v>1</v>
      </c>
      <c r="R528" t="b">
        <v>0</v>
      </c>
      <c r="S528" t="s">
        <v>1</v>
      </c>
      <c r="T528" t="b">
        <v>1</v>
      </c>
      <c r="U528" t="b">
        <v>0</v>
      </c>
      <c r="V528" t="s">
        <v>1</v>
      </c>
      <c r="W528" t="s">
        <v>1</v>
      </c>
      <c r="X528" t="b">
        <v>0</v>
      </c>
      <c r="Y528" t="s">
        <v>557</v>
      </c>
      <c r="Z528" s="97">
        <v>761</v>
      </c>
    </row>
    <row r="529" spans="1:26">
      <c r="A529" s="57" t="s">
        <v>454</v>
      </c>
      <c r="B529" s="57" t="s">
        <v>470</v>
      </c>
      <c r="C529" s="57">
        <v>2018</v>
      </c>
      <c r="D529" s="57" t="s">
        <v>462</v>
      </c>
      <c r="E529" s="124">
        <v>17</v>
      </c>
      <c r="F529" s="123">
        <v>4</v>
      </c>
      <c r="G529" s="123">
        <v>4</v>
      </c>
      <c r="H529" s="58">
        <f t="shared" si="50"/>
        <v>1.7000000000000001E-2</v>
      </c>
      <c r="I529" s="58">
        <f t="shared" si="51"/>
        <v>4.0000000000000001E-3</v>
      </c>
      <c r="J529" s="58">
        <f t="shared" si="52"/>
        <v>4.0000000000000001E-3</v>
      </c>
      <c r="K529" s="60">
        <v>185.2662</v>
      </c>
      <c r="L529" s="61">
        <v>19.801600000000008</v>
      </c>
      <c r="M529" s="61">
        <v>18.918599999999998</v>
      </c>
      <c r="N529" t="b">
        <v>1</v>
      </c>
      <c r="O529" t="b">
        <v>0</v>
      </c>
      <c r="P529" t="s">
        <v>1</v>
      </c>
      <c r="Q529" s="59" t="s">
        <v>1</v>
      </c>
      <c r="R529" t="b">
        <v>0</v>
      </c>
      <c r="S529" t="s">
        <v>1</v>
      </c>
      <c r="T529" t="b">
        <v>1</v>
      </c>
      <c r="U529" t="b">
        <v>0</v>
      </c>
      <c r="V529" t="s">
        <v>1</v>
      </c>
      <c r="W529" t="s">
        <v>1</v>
      </c>
      <c r="X529" t="b">
        <v>0</v>
      </c>
      <c r="Y529" t="s">
        <v>459</v>
      </c>
      <c r="Z529" s="97">
        <v>926</v>
      </c>
    </row>
    <row r="530" spans="1:26">
      <c r="A530" s="57" t="s">
        <v>454</v>
      </c>
      <c r="B530" s="57" t="s">
        <v>470</v>
      </c>
      <c r="C530" s="57">
        <v>2018</v>
      </c>
      <c r="D530" s="57" t="s">
        <v>462</v>
      </c>
      <c r="E530" s="124">
        <v>560</v>
      </c>
      <c r="F530" s="123">
        <v>4</v>
      </c>
      <c r="G530" s="123">
        <v>4</v>
      </c>
      <c r="H530" s="58">
        <f t="shared" si="50"/>
        <v>0.56000000000000005</v>
      </c>
      <c r="I530" s="58">
        <f t="shared" si="51"/>
        <v>4.0000000000000001E-3</v>
      </c>
      <c r="J530" s="58">
        <f t="shared" si="52"/>
        <v>4.0000000000000001E-3</v>
      </c>
      <c r="K530" s="60">
        <v>199.53149999999999</v>
      </c>
      <c r="L530" s="61">
        <v>37.476100000000002</v>
      </c>
      <c r="M530" s="61">
        <v>31.596499999999992</v>
      </c>
      <c r="N530" t="b">
        <v>1</v>
      </c>
      <c r="O530" t="b">
        <v>0</v>
      </c>
      <c r="P530" t="s">
        <v>1</v>
      </c>
      <c r="Q530" s="59" t="s">
        <v>1</v>
      </c>
      <c r="R530" t="b">
        <v>0</v>
      </c>
      <c r="S530" t="s">
        <v>1</v>
      </c>
      <c r="T530" t="b">
        <v>1</v>
      </c>
      <c r="U530" t="b">
        <v>0</v>
      </c>
      <c r="V530" t="s">
        <v>1</v>
      </c>
      <c r="W530" t="s">
        <v>1</v>
      </c>
      <c r="X530" t="b">
        <v>0</v>
      </c>
      <c r="Y530" t="s">
        <v>459</v>
      </c>
      <c r="Z530" s="97">
        <v>926</v>
      </c>
    </row>
    <row r="531" spans="1:26">
      <c r="A531" s="57" t="s">
        <v>454</v>
      </c>
      <c r="B531" s="57" t="s">
        <v>470</v>
      </c>
      <c r="C531" s="57">
        <v>2018</v>
      </c>
      <c r="D531" s="57" t="s">
        <v>462</v>
      </c>
      <c r="E531" s="124">
        <v>1530</v>
      </c>
      <c r="F531" s="123">
        <v>6</v>
      </c>
      <c r="G531" s="123">
        <v>6</v>
      </c>
      <c r="H531" s="58">
        <f t="shared" si="50"/>
        <v>1.53</v>
      </c>
      <c r="I531" s="58">
        <f t="shared" si="51"/>
        <v>6.0000000000000001E-3</v>
      </c>
      <c r="J531" s="58">
        <f t="shared" si="52"/>
        <v>6.0000000000000001E-3</v>
      </c>
      <c r="K531" s="60">
        <v>189.1087</v>
      </c>
      <c r="L531" s="61">
        <v>30.567400000000021</v>
      </c>
      <c r="M531" s="61">
        <v>25.779200000000003</v>
      </c>
      <c r="N531" t="b">
        <v>1</v>
      </c>
      <c r="O531" t="b">
        <v>0</v>
      </c>
      <c r="P531" t="s">
        <v>1</v>
      </c>
      <c r="Q531" s="59" t="s">
        <v>1</v>
      </c>
      <c r="R531" t="b">
        <v>0</v>
      </c>
      <c r="S531" t="s">
        <v>1</v>
      </c>
      <c r="T531" t="b">
        <v>1</v>
      </c>
      <c r="U531" t="b">
        <v>0</v>
      </c>
      <c r="V531" t="s">
        <v>1</v>
      </c>
      <c r="W531" t="s">
        <v>1</v>
      </c>
      <c r="X531" t="b">
        <v>0</v>
      </c>
      <c r="Y531" t="s">
        <v>459</v>
      </c>
      <c r="Z531" s="97">
        <v>926</v>
      </c>
    </row>
    <row r="532" spans="1:26">
      <c r="A532" s="57" t="s">
        <v>454</v>
      </c>
      <c r="B532" s="57" t="s">
        <v>470</v>
      </c>
      <c r="C532" s="57">
        <v>2018</v>
      </c>
      <c r="D532" s="57" t="s">
        <v>462</v>
      </c>
      <c r="E532" s="124">
        <v>1880</v>
      </c>
      <c r="F532" s="123">
        <v>6</v>
      </c>
      <c r="G532" s="123">
        <v>6</v>
      </c>
      <c r="H532" s="58">
        <f t="shared" si="50"/>
        <v>1.88</v>
      </c>
      <c r="I532" s="58">
        <f t="shared" si="51"/>
        <v>6.0000000000000001E-3</v>
      </c>
      <c r="J532" s="58">
        <f t="shared" si="52"/>
        <v>6.0000000000000001E-3</v>
      </c>
      <c r="K532" s="60">
        <v>177.28639999999999</v>
      </c>
      <c r="L532" s="61">
        <v>27.483000000000004</v>
      </c>
      <c r="M532" s="61">
        <v>23.968899999999991</v>
      </c>
      <c r="N532" t="b">
        <v>1</v>
      </c>
      <c r="O532" t="b">
        <v>0</v>
      </c>
      <c r="P532" t="s">
        <v>1</v>
      </c>
      <c r="Q532" s="59" t="s">
        <v>1</v>
      </c>
      <c r="R532" t="b">
        <v>0</v>
      </c>
      <c r="S532" t="s">
        <v>1</v>
      </c>
      <c r="T532" t="b">
        <v>1</v>
      </c>
      <c r="U532" t="b">
        <v>0</v>
      </c>
      <c r="V532" t="s">
        <v>1</v>
      </c>
      <c r="W532" t="s">
        <v>1</v>
      </c>
      <c r="X532" t="b">
        <v>0</v>
      </c>
      <c r="Y532" t="s">
        <v>459</v>
      </c>
      <c r="Z532" s="97">
        <v>926</v>
      </c>
    </row>
    <row r="533" spans="1:26">
      <c r="A533" s="57" t="s">
        <v>454</v>
      </c>
      <c r="B533" s="57" t="s">
        <v>470</v>
      </c>
      <c r="C533" s="57">
        <v>2018</v>
      </c>
      <c r="D533" s="57" t="s">
        <v>462</v>
      </c>
      <c r="E533" s="124">
        <v>2210</v>
      </c>
      <c r="F533" s="123">
        <v>6</v>
      </c>
      <c r="G533" s="123">
        <v>6</v>
      </c>
      <c r="H533" s="58">
        <f t="shared" si="50"/>
        <v>2.21</v>
      </c>
      <c r="I533" s="58">
        <f t="shared" si="51"/>
        <v>6.0000000000000001E-3</v>
      </c>
      <c r="J533" s="58">
        <f t="shared" si="52"/>
        <v>6.0000000000000001E-3</v>
      </c>
      <c r="K533" s="60">
        <v>243.86340000000001</v>
      </c>
      <c r="L533" s="61">
        <v>38.48619999999994</v>
      </c>
      <c r="M533" s="61">
        <v>32.231400000000008</v>
      </c>
      <c r="N533" t="b">
        <v>1</v>
      </c>
      <c r="O533" t="b">
        <v>0</v>
      </c>
      <c r="P533" t="s">
        <v>1</v>
      </c>
      <c r="Q533" s="59" t="s">
        <v>1</v>
      </c>
      <c r="R533" t="b">
        <v>0</v>
      </c>
      <c r="S533" t="s">
        <v>1</v>
      </c>
      <c r="T533" t="b">
        <v>1</v>
      </c>
      <c r="U533" t="b">
        <v>0</v>
      </c>
      <c r="V533" t="s">
        <v>1</v>
      </c>
      <c r="W533" t="s">
        <v>1</v>
      </c>
      <c r="X533" t="b">
        <v>0</v>
      </c>
      <c r="Y533" t="s">
        <v>459</v>
      </c>
      <c r="Z533" s="97">
        <v>926</v>
      </c>
    </row>
    <row r="534" spans="1:26">
      <c r="A534" s="57" t="s">
        <v>454</v>
      </c>
      <c r="B534" s="57" t="s">
        <v>470</v>
      </c>
      <c r="C534" s="57">
        <v>2018</v>
      </c>
      <c r="D534" s="57" t="s">
        <v>462</v>
      </c>
      <c r="E534" s="124">
        <v>2550</v>
      </c>
      <c r="F534" s="123">
        <v>6</v>
      </c>
      <c r="G534" s="123">
        <v>6</v>
      </c>
      <c r="H534" s="58">
        <f t="shared" si="50"/>
        <v>2.5499999999999998</v>
      </c>
      <c r="I534" s="58">
        <f t="shared" si="51"/>
        <v>6.0000000000000001E-3</v>
      </c>
      <c r="J534" s="58">
        <f t="shared" si="52"/>
        <v>6.0000000000000001E-3</v>
      </c>
      <c r="K534" s="60">
        <v>230.77030000000002</v>
      </c>
      <c r="L534" s="61">
        <v>30.810999999999979</v>
      </c>
      <c r="M534" s="61">
        <v>28.786500000000018</v>
      </c>
      <c r="N534" t="b">
        <v>1</v>
      </c>
      <c r="O534" t="b">
        <v>0</v>
      </c>
      <c r="P534" t="s">
        <v>1</v>
      </c>
      <c r="Q534" s="59" t="s">
        <v>1</v>
      </c>
      <c r="R534" t="b">
        <v>0</v>
      </c>
      <c r="S534" t="s">
        <v>1</v>
      </c>
      <c r="T534" t="b">
        <v>1</v>
      </c>
      <c r="U534" t="b">
        <v>0</v>
      </c>
      <c r="V534" t="s">
        <v>1</v>
      </c>
      <c r="W534" t="s">
        <v>1</v>
      </c>
      <c r="X534" t="b">
        <v>0</v>
      </c>
      <c r="Y534" t="s">
        <v>459</v>
      </c>
      <c r="Z534" s="97">
        <v>926</v>
      </c>
    </row>
    <row r="535" spans="1:26">
      <c r="A535" s="57" t="s">
        <v>454</v>
      </c>
      <c r="B535" s="57" t="s">
        <v>470</v>
      </c>
      <c r="C535" s="57">
        <v>2018</v>
      </c>
      <c r="D535" s="57" t="s">
        <v>462</v>
      </c>
      <c r="E535" s="124">
        <v>2880</v>
      </c>
      <c r="F535" s="123">
        <v>6</v>
      </c>
      <c r="G535" s="123">
        <v>6</v>
      </c>
      <c r="H535" s="58">
        <f t="shared" si="50"/>
        <v>2.88</v>
      </c>
      <c r="I535" s="58">
        <f t="shared" si="51"/>
        <v>6.0000000000000001E-3</v>
      </c>
      <c r="J535" s="58">
        <f t="shared" si="52"/>
        <v>6.0000000000000001E-3</v>
      </c>
      <c r="K535" s="60">
        <v>190.18010000000001</v>
      </c>
      <c r="L535" s="61">
        <v>26.432899999999989</v>
      </c>
      <c r="M535" s="61">
        <v>23.088799999999992</v>
      </c>
      <c r="N535" t="b">
        <v>1</v>
      </c>
      <c r="O535" t="b">
        <v>0</v>
      </c>
      <c r="P535" t="s">
        <v>1</v>
      </c>
      <c r="Q535" s="59" t="s">
        <v>1</v>
      </c>
      <c r="R535" t="b">
        <v>0</v>
      </c>
      <c r="S535" t="s">
        <v>1</v>
      </c>
      <c r="T535" t="b">
        <v>1</v>
      </c>
      <c r="U535" t="b">
        <v>0</v>
      </c>
      <c r="V535" t="s">
        <v>1</v>
      </c>
      <c r="W535" t="s">
        <v>1</v>
      </c>
      <c r="X535" t="b">
        <v>0</v>
      </c>
      <c r="Y535" t="s">
        <v>459</v>
      </c>
      <c r="Z535" s="97">
        <v>926</v>
      </c>
    </row>
    <row r="536" spans="1:26">
      <c r="A536" s="57" t="s">
        <v>454</v>
      </c>
      <c r="B536" s="57" t="s">
        <v>470</v>
      </c>
      <c r="C536" s="57">
        <v>2018</v>
      </c>
      <c r="D536" s="57" t="s">
        <v>462</v>
      </c>
      <c r="E536" s="124">
        <v>3250</v>
      </c>
      <c r="F536" s="123">
        <v>15</v>
      </c>
      <c r="G536" s="123">
        <v>15</v>
      </c>
      <c r="H536" s="58">
        <f t="shared" si="50"/>
        <v>3.25</v>
      </c>
      <c r="I536" s="58">
        <f t="shared" si="51"/>
        <v>1.4999999999999999E-2</v>
      </c>
      <c r="J536" s="58">
        <f t="shared" si="52"/>
        <v>1.4999999999999999E-2</v>
      </c>
      <c r="K536" s="60">
        <v>301.63409999999999</v>
      </c>
      <c r="L536" s="61">
        <v>45.152700000000038</v>
      </c>
      <c r="M536" s="61">
        <v>39.925999999999988</v>
      </c>
      <c r="N536" t="b">
        <v>1</v>
      </c>
      <c r="O536" t="b">
        <v>0</v>
      </c>
      <c r="P536" t="s">
        <v>1</v>
      </c>
      <c r="Q536" s="59" t="s">
        <v>1</v>
      </c>
      <c r="R536" t="b">
        <v>0</v>
      </c>
      <c r="S536" t="s">
        <v>1</v>
      </c>
      <c r="T536" t="b">
        <v>1</v>
      </c>
      <c r="U536" t="b">
        <v>0</v>
      </c>
      <c r="V536" t="s">
        <v>1</v>
      </c>
      <c r="W536" t="s">
        <v>1</v>
      </c>
      <c r="X536" t="b">
        <v>0</v>
      </c>
      <c r="Y536" t="s">
        <v>459</v>
      </c>
      <c r="Z536" s="97">
        <v>926</v>
      </c>
    </row>
    <row r="537" spans="1:26">
      <c r="A537" s="57" t="s">
        <v>454</v>
      </c>
      <c r="B537" s="57" t="s">
        <v>470</v>
      </c>
      <c r="C537" s="57">
        <v>2018</v>
      </c>
      <c r="D537" s="57" t="s">
        <v>462</v>
      </c>
      <c r="E537" s="124">
        <v>4420</v>
      </c>
      <c r="F537" s="123">
        <v>15</v>
      </c>
      <c r="G537" s="123">
        <v>15</v>
      </c>
      <c r="H537" s="58">
        <f t="shared" si="50"/>
        <v>4.42</v>
      </c>
      <c r="I537" s="58">
        <f t="shared" si="51"/>
        <v>1.4999999999999999E-2</v>
      </c>
      <c r="J537" s="58">
        <f t="shared" si="52"/>
        <v>1.4999999999999999E-2</v>
      </c>
      <c r="K537" s="60">
        <v>300.02440000000001</v>
      </c>
      <c r="L537" s="61">
        <v>90.375099999999975</v>
      </c>
      <c r="M537" s="61">
        <v>79.236400000000003</v>
      </c>
      <c r="N537" t="b">
        <v>1</v>
      </c>
      <c r="O537" t="b">
        <v>0</v>
      </c>
      <c r="P537" t="s">
        <v>1</v>
      </c>
      <c r="Q537" s="59" t="s">
        <v>1</v>
      </c>
      <c r="R537" t="b">
        <v>0</v>
      </c>
      <c r="S537" t="s">
        <v>1</v>
      </c>
      <c r="T537" t="b">
        <v>1</v>
      </c>
      <c r="U537" t="b">
        <v>0</v>
      </c>
      <c r="V537" t="s">
        <v>1</v>
      </c>
      <c r="W537" t="s">
        <v>1</v>
      </c>
      <c r="X537" t="b">
        <v>0</v>
      </c>
      <c r="Y537" t="s">
        <v>459</v>
      </c>
      <c r="Z537" s="97">
        <v>926</v>
      </c>
    </row>
    <row r="538" spans="1:26">
      <c r="A538" s="57" t="s">
        <v>454</v>
      </c>
      <c r="B538" s="57" t="s">
        <v>470</v>
      </c>
      <c r="C538" s="57">
        <v>2018</v>
      </c>
      <c r="D538" s="57" t="s">
        <v>462</v>
      </c>
      <c r="E538" s="124">
        <v>4860</v>
      </c>
      <c r="F538" s="123">
        <v>15</v>
      </c>
      <c r="G538" s="123">
        <v>15</v>
      </c>
      <c r="H538" s="58">
        <f t="shared" si="50"/>
        <v>4.8600000000000003</v>
      </c>
      <c r="I538" s="58">
        <f t="shared" si="51"/>
        <v>1.4999999999999999E-2</v>
      </c>
      <c r="J538" s="58">
        <f t="shared" si="52"/>
        <v>1.4999999999999999E-2</v>
      </c>
      <c r="K538" s="60">
        <v>429.87029999999999</v>
      </c>
      <c r="L538" s="61">
        <v>187.26609999999999</v>
      </c>
      <c r="M538" s="61">
        <v>136.20490000000001</v>
      </c>
      <c r="N538" t="b">
        <v>1</v>
      </c>
      <c r="O538" t="b">
        <v>0</v>
      </c>
      <c r="P538" t="s">
        <v>1</v>
      </c>
      <c r="Q538" s="59" t="s">
        <v>1</v>
      </c>
      <c r="R538" t="b">
        <v>0</v>
      </c>
      <c r="S538" t="s">
        <v>1</v>
      </c>
      <c r="T538" t="b">
        <v>1</v>
      </c>
      <c r="U538" t="b">
        <v>0</v>
      </c>
      <c r="V538" t="s">
        <v>1</v>
      </c>
      <c r="W538" t="s">
        <v>1</v>
      </c>
      <c r="X538" t="b">
        <v>0</v>
      </c>
      <c r="Y538" t="s">
        <v>459</v>
      </c>
      <c r="Z538" s="97">
        <v>926</v>
      </c>
    </row>
    <row r="539" spans="1:26">
      <c r="A539" s="57" t="s">
        <v>454</v>
      </c>
      <c r="B539" s="57" t="s">
        <v>470</v>
      </c>
      <c r="C539" s="57">
        <v>2018</v>
      </c>
      <c r="D539" s="57" t="s">
        <v>462</v>
      </c>
      <c r="E539" s="124">
        <v>5330</v>
      </c>
      <c r="F539" s="123">
        <v>40</v>
      </c>
      <c r="G539" s="123">
        <v>40</v>
      </c>
      <c r="H539" s="58">
        <f t="shared" si="50"/>
        <v>5.33</v>
      </c>
      <c r="I539" s="58">
        <f t="shared" si="51"/>
        <v>0.04</v>
      </c>
      <c r="J539" s="58">
        <f t="shared" si="52"/>
        <v>0.04</v>
      </c>
      <c r="K539" s="60">
        <v>449.15629999999999</v>
      </c>
      <c r="L539" s="61">
        <v>150.49720000000002</v>
      </c>
      <c r="M539" s="61">
        <v>128.01659999999998</v>
      </c>
      <c r="N539" t="b">
        <v>1</v>
      </c>
      <c r="O539" t="b">
        <v>0</v>
      </c>
      <c r="P539" t="s">
        <v>1</v>
      </c>
      <c r="Q539" s="59" t="s">
        <v>1</v>
      </c>
      <c r="R539" t="b">
        <v>0</v>
      </c>
      <c r="S539" t="s">
        <v>1</v>
      </c>
      <c r="T539" t="b">
        <v>1</v>
      </c>
      <c r="U539" t="b">
        <v>0</v>
      </c>
      <c r="V539" t="s">
        <v>1</v>
      </c>
      <c r="W539" t="s">
        <v>1</v>
      </c>
      <c r="X539" t="b">
        <v>0</v>
      </c>
      <c r="Y539" t="s">
        <v>459</v>
      </c>
      <c r="Z539" s="97">
        <v>926</v>
      </c>
    </row>
    <row r="540" spans="1:26">
      <c r="A540" s="57" t="s">
        <v>454</v>
      </c>
      <c r="B540" s="57" t="s">
        <v>470</v>
      </c>
      <c r="C540" s="57">
        <v>2018</v>
      </c>
      <c r="D540" s="57" t="s">
        <v>462</v>
      </c>
      <c r="E540" s="124">
        <v>5800</v>
      </c>
      <c r="F540" s="13">
        <f t="shared" ref="F540:F555" si="59">0.0083*E540^(0.9482)</f>
        <v>30.729855342923234</v>
      </c>
      <c r="G540" s="13">
        <f t="shared" ref="G540:G564" si="60">0.0083*E540^(0.9482)</f>
        <v>30.729855342923234</v>
      </c>
      <c r="H540" s="58">
        <f t="shared" si="50"/>
        <v>5.8</v>
      </c>
      <c r="I540" s="58">
        <f t="shared" si="51"/>
        <v>3.0729855342923232E-2</v>
      </c>
      <c r="J540" s="58">
        <f t="shared" si="52"/>
        <v>3.0729855342923232E-2</v>
      </c>
      <c r="K540" s="60">
        <v>430.17759999999998</v>
      </c>
      <c r="L540" s="61">
        <v>161.54269999999997</v>
      </c>
      <c r="M540" s="61">
        <v>125.29649999999998</v>
      </c>
      <c r="N540" t="b">
        <v>1</v>
      </c>
      <c r="O540" t="b">
        <v>0</v>
      </c>
      <c r="P540" t="s">
        <v>1</v>
      </c>
      <c r="Q540" s="59" t="s">
        <v>1</v>
      </c>
      <c r="R540" t="b">
        <v>0</v>
      </c>
      <c r="S540" t="s">
        <v>1</v>
      </c>
      <c r="T540" t="b">
        <v>1</v>
      </c>
      <c r="U540" t="b">
        <v>0</v>
      </c>
      <c r="V540" t="s">
        <v>1</v>
      </c>
      <c r="W540" t="s">
        <v>1</v>
      </c>
      <c r="X540" t="b">
        <v>0</v>
      </c>
      <c r="Y540" t="s">
        <v>557</v>
      </c>
      <c r="Z540" s="97">
        <v>926</v>
      </c>
    </row>
    <row r="541" spans="1:26">
      <c r="A541" s="57" t="s">
        <v>454</v>
      </c>
      <c r="B541" s="57" t="s">
        <v>470</v>
      </c>
      <c r="C541" s="57">
        <v>2018</v>
      </c>
      <c r="D541" s="57" t="s">
        <v>462</v>
      </c>
      <c r="E541" s="124">
        <v>8560</v>
      </c>
      <c r="F541" s="13">
        <f t="shared" si="59"/>
        <v>44.447743317231968</v>
      </c>
      <c r="G541" s="13">
        <f t="shared" si="60"/>
        <v>44.447743317231968</v>
      </c>
      <c r="H541" s="58">
        <f t="shared" si="50"/>
        <v>8.56</v>
      </c>
      <c r="I541" s="58">
        <f t="shared" si="51"/>
        <v>4.4447743317231968E-2</v>
      </c>
      <c r="J541" s="58">
        <f t="shared" si="52"/>
        <v>4.4447743317231968E-2</v>
      </c>
      <c r="K541" s="60">
        <v>489.25559999999996</v>
      </c>
      <c r="L541" s="61">
        <v>177.69579999999996</v>
      </c>
      <c r="M541" s="61">
        <v>145.00179999999995</v>
      </c>
      <c r="N541" t="b">
        <v>1</v>
      </c>
      <c r="O541" t="b">
        <v>0</v>
      </c>
      <c r="P541" t="s">
        <v>1</v>
      </c>
      <c r="Q541" s="59" t="s">
        <v>1</v>
      </c>
      <c r="R541" t="b">
        <v>0</v>
      </c>
      <c r="S541" t="s">
        <v>1</v>
      </c>
      <c r="T541" t="b">
        <v>1</v>
      </c>
      <c r="U541" t="b">
        <v>0</v>
      </c>
      <c r="V541" t="s">
        <v>1</v>
      </c>
      <c r="W541" t="s">
        <v>1</v>
      </c>
      <c r="X541" t="b">
        <v>0</v>
      </c>
      <c r="Y541" t="s">
        <v>557</v>
      </c>
      <c r="Z541" s="97">
        <v>926</v>
      </c>
    </row>
    <row r="542" spans="1:26">
      <c r="A542" s="57" t="s">
        <v>454</v>
      </c>
      <c r="B542" s="57" t="s">
        <v>470</v>
      </c>
      <c r="C542" s="57">
        <v>2018</v>
      </c>
      <c r="D542" s="57" t="s">
        <v>462</v>
      </c>
      <c r="E542" s="124">
        <v>9240</v>
      </c>
      <c r="F542" s="13">
        <f t="shared" si="59"/>
        <v>47.789034400281615</v>
      </c>
      <c r="G542" s="13">
        <f t="shared" si="60"/>
        <v>47.789034400281615</v>
      </c>
      <c r="H542" s="58">
        <f t="shared" si="50"/>
        <v>9.24</v>
      </c>
      <c r="I542" s="58">
        <f t="shared" si="51"/>
        <v>4.7789034400281614E-2</v>
      </c>
      <c r="J542" s="58">
        <f t="shared" si="52"/>
        <v>4.7789034400281614E-2</v>
      </c>
      <c r="K542" s="60">
        <v>441.19470000000001</v>
      </c>
      <c r="L542" s="61">
        <v>158.28300000000002</v>
      </c>
      <c r="M542" s="61">
        <v>131.21120000000002</v>
      </c>
      <c r="N542" t="b">
        <v>1</v>
      </c>
      <c r="O542" t="b">
        <v>0</v>
      </c>
      <c r="P542" t="s">
        <v>1</v>
      </c>
      <c r="Q542" s="59" t="s">
        <v>1</v>
      </c>
      <c r="R542" t="b">
        <v>0</v>
      </c>
      <c r="S542" t="s">
        <v>1</v>
      </c>
      <c r="T542" t="b">
        <v>1</v>
      </c>
      <c r="U542" t="b">
        <v>0</v>
      </c>
      <c r="V542" t="s">
        <v>1</v>
      </c>
      <c r="W542" t="s">
        <v>1</v>
      </c>
      <c r="X542" t="b">
        <v>0</v>
      </c>
      <c r="Y542" t="s">
        <v>557</v>
      </c>
      <c r="Z542" s="97">
        <v>926</v>
      </c>
    </row>
    <row r="543" spans="1:26">
      <c r="A543" s="57" t="s">
        <v>454</v>
      </c>
      <c r="B543" s="57" t="s">
        <v>470</v>
      </c>
      <c r="C543" s="57">
        <v>2018</v>
      </c>
      <c r="D543" s="57" t="s">
        <v>462</v>
      </c>
      <c r="E543" s="124">
        <v>9870</v>
      </c>
      <c r="F543" s="13">
        <f t="shared" si="59"/>
        <v>50.873265630882806</v>
      </c>
      <c r="G543" s="13">
        <f t="shared" si="60"/>
        <v>50.873265630882806</v>
      </c>
      <c r="H543" s="58">
        <f t="shared" si="50"/>
        <v>9.8699999999999992</v>
      </c>
      <c r="I543" s="58">
        <f t="shared" si="51"/>
        <v>5.0873265630882805E-2</v>
      </c>
      <c r="J543" s="58">
        <f t="shared" si="52"/>
        <v>5.0873265630882805E-2</v>
      </c>
      <c r="K543" s="60">
        <v>313.3621</v>
      </c>
      <c r="L543" s="61">
        <v>105.28579999999999</v>
      </c>
      <c r="M543" s="61">
        <v>91.190600000000018</v>
      </c>
      <c r="N543" t="b">
        <v>1</v>
      </c>
      <c r="O543" t="b">
        <v>0</v>
      </c>
      <c r="P543" t="s">
        <v>1</v>
      </c>
      <c r="Q543" s="59" t="s">
        <v>1</v>
      </c>
      <c r="R543" t="b">
        <v>0</v>
      </c>
      <c r="S543" t="s">
        <v>1</v>
      </c>
      <c r="T543" t="b">
        <v>1</v>
      </c>
      <c r="U543" t="b">
        <v>0</v>
      </c>
      <c r="V543" t="s">
        <v>1</v>
      </c>
      <c r="W543" t="s">
        <v>1</v>
      </c>
      <c r="X543" t="b">
        <v>0</v>
      </c>
      <c r="Y543" t="s">
        <v>557</v>
      </c>
      <c r="Z543" s="97">
        <v>926</v>
      </c>
    </row>
    <row r="544" spans="1:26">
      <c r="A544" s="57" t="s">
        <v>454</v>
      </c>
      <c r="B544" s="57" t="s">
        <v>470</v>
      </c>
      <c r="C544" s="57">
        <v>2018</v>
      </c>
      <c r="D544" s="57" t="s">
        <v>462</v>
      </c>
      <c r="E544" s="124">
        <v>10600</v>
      </c>
      <c r="F544" s="13">
        <f t="shared" si="59"/>
        <v>54.434359079455227</v>
      </c>
      <c r="G544" s="13">
        <f t="shared" si="60"/>
        <v>54.434359079455227</v>
      </c>
      <c r="H544" s="58">
        <f t="shared" si="50"/>
        <v>10.6</v>
      </c>
      <c r="I544" s="58">
        <f t="shared" si="51"/>
        <v>5.4434359079455229E-2</v>
      </c>
      <c r="J544" s="58">
        <f t="shared" si="52"/>
        <v>5.4434359079455229E-2</v>
      </c>
      <c r="K544" s="60">
        <v>359.51549999999997</v>
      </c>
      <c r="L544" s="61">
        <v>152.94410000000005</v>
      </c>
      <c r="M544" s="61">
        <v>114.68489999999997</v>
      </c>
      <c r="N544" t="b">
        <v>1</v>
      </c>
      <c r="O544" t="b">
        <v>0</v>
      </c>
      <c r="P544" t="s">
        <v>1</v>
      </c>
      <c r="Q544" s="59" t="s">
        <v>1</v>
      </c>
      <c r="R544" t="b">
        <v>0</v>
      </c>
      <c r="S544" t="s">
        <v>1</v>
      </c>
      <c r="T544" t="b">
        <v>1</v>
      </c>
      <c r="U544" t="b">
        <v>0</v>
      </c>
      <c r="V544" t="s">
        <v>1</v>
      </c>
      <c r="W544" t="s">
        <v>1</v>
      </c>
      <c r="X544" t="b">
        <v>0</v>
      </c>
      <c r="Y544" t="s">
        <v>557</v>
      </c>
      <c r="Z544" s="97">
        <v>926</v>
      </c>
    </row>
    <row r="545" spans="1:26">
      <c r="A545" s="57" t="s">
        <v>454</v>
      </c>
      <c r="B545" s="57" t="s">
        <v>470</v>
      </c>
      <c r="C545" s="57">
        <v>2018</v>
      </c>
      <c r="D545" s="57" t="s">
        <v>462</v>
      </c>
      <c r="E545" s="124">
        <v>16379.999999999998</v>
      </c>
      <c r="F545" s="13">
        <f t="shared" si="59"/>
        <v>82.24140666200816</v>
      </c>
      <c r="G545" s="13">
        <f t="shared" si="60"/>
        <v>82.24140666200816</v>
      </c>
      <c r="H545" s="58">
        <f t="shared" si="50"/>
        <v>16.38</v>
      </c>
      <c r="I545" s="58">
        <f t="shared" si="51"/>
        <v>8.224140666200816E-2</v>
      </c>
      <c r="J545" s="58">
        <f t="shared" si="52"/>
        <v>8.224140666200816E-2</v>
      </c>
      <c r="K545" s="60">
        <v>344.71680000000003</v>
      </c>
      <c r="L545" s="61">
        <v>120.00779999999997</v>
      </c>
      <c r="M545" s="61">
        <v>103.70880000000005</v>
      </c>
      <c r="N545" t="b">
        <v>1</v>
      </c>
      <c r="O545" t="b">
        <v>0</v>
      </c>
      <c r="P545" t="s">
        <v>1</v>
      </c>
      <c r="Q545" s="59" t="s">
        <v>1</v>
      </c>
      <c r="R545" t="b">
        <v>0</v>
      </c>
      <c r="S545" t="s">
        <v>1</v>
      </c>
      <c r="T545" t="b">
        <v>1</v>
      </c>
      <c r="U545" t="b">
        <v>0</v>
      </c>
      <c r="V545" t="s">
        <v>1</v>
      </c>
      <c r="W545" t="s">
        <v>1</v>
      </c>
      <c r="X545" t="b">
        <v>0</v>
      </c>
      <c r="Y545" t="s">
        <v>557</v>
      </c>
      <c r="Z545" s="97">
        <v>926</v>
      </c>
    </row>
    <row r="546" spans="1:26">
      <c r="A546" s="57" t="s">
        <v>454</v>
      </c>
      <c r="B546" s="57" t="s">
        <v>470</v>
      </c>
      <c r="C546" s="57">
        <v>2018</v>
      </c>
      <c r="D546" s="57" t="s">
        <v>462</v>
      </c>
      <c r="E546" s="124">
        <v>16010.000000000002</v>
      </c>
      <c r="F546" s="13">
        <f t="shared" si="59"/>
        <v>80.478885465099964</v>
      </c>
      <c r="G546" s="13">
        <f t="shared" si="60"/>
        <v>80.478885465099964</v>
      </c>
      <c r="H546" s="58">
        <f t="shared" si="50"/>
        <v>16.010000000000002</v>
      </c>
      <c r="I546" s="58">
        <f t="shared" si="51"/>
        <v>8.0478885465099959E-2</v>
      </c>
      <c r="J546" s="58">
        <f t="shared" si="52"/>
        <v>8.0478885465099959E-2</v>
      </c>
      <c r="K546" s="60">
        <v>519.01130000000001</v>
      </c>
      <c r="L546" s="61">
        <v>198.42049999999995</v>
      </c>
      <c r="M546" s="61">
        <v>163.22229999999996</v>
      </c>
      <c r="N546" t="b">
        <v>1</v>
      </c>
      <c r="O546" t="b">
        <v>0</v>
      </c>
      <c r="P546" t="s">
        <v>1</v>
      </c>
      <c r="Q546" s="59" t="s">
        <v>1</v>
      </c>
      <c r="R546" t="b">
        <v>0</v>
      </c>
      <c r="S546" t="s">
        <v>1</v>
      </c>
      <c r="T546" t="b">
        <v>1</v>
      </c>
      <c r="U546" t="b">
        <v>0</v>
      </c>
      <c r="V546" t="s">
        <v>1</v>
      </c>
      <c r="W546" t="s">
        <v>1</v>
      </c>
      <c r="X546" t="b">
        <v>0</v>
      </c>
      <c r="Y546" t="s">
        <v>557</v>
      </c>
      <c r="Z546" s="97">
        <v>926</v>
      </c>
    </row>
    <row r="547" spans="1:26">
      <c r="A547" s="57" t="s">
        <v>454</v>
      </c>
      <c r="B547" s="57" t="s">
        <v>470</v>
      </c>
      <c r="C547" s="57">
        <v>2018</v>
      </c>
      <c r="D547" s="57" t="s">
        <v>462</v>
      </c>
      <c r="E547" s="124">
        <v>16020</v>
      </c>
      <c r="F547" s="13">
        <f t="shared" si="59"/>
        <v>80.526548703682394</v>
      </c>
      <c r="G547" s="13">
        <f t="shared" si="60"/>
        <v>80.526548703682394</v>
      </c>
      <c r="H547" s="58">
        <f t="shared" si="50"/>
        <v>16.02</v>
      </c>
      <c r="I547" s="58">
        <f t="shared" si="51"/>
        <v>8.0526548703682393E-2</v>
      </c>
      <c r="J547" s="58">
        <f t="shared" si="52"/>
        <v>8.0526548703682393E-2</v>
      </c>
      <c r="K547" s="60">
        <v>379.51429999999999</v>
      </c>
      <c r="L547" s="61">
        <v>136.06059999999997</v>
      </c>
      <c r="M547" s="61">
        <v>116.16840000000002</v>
      </c>
      <c r="N547" t="b">
        <v>1</v>
      </c>
      <c r="O547" t="b">
        <v>0</v>
      </c>
      <c r="P547" t="s">
        <v>1</v>
      </c>
      <c r="Q547" s="59" t="s">
        <v>1</v>
      </c>
      <c r="R547" t="b">
        <v>0</v>
      </c>
      <c r="S547" t="s">
        <v>1</v>
      </c>
      <c r="T547" t="b">
        <v>1</v>
      </c>
      <c r="U547" t="b">
        <v>0</v>
      </c>
      <c r="V547" t="s">
        <v>1</v>
      </c>
      <c r="W547" t="s">
        <v>1</v>
      </c>
      <c r="X547" t="b">
        <v>0</v>
      </c>
      <c r="Y547" t="s">
        <v>557</v>
      </c>
      <c r="Z547" s="97">
        <v>926</v>
      </c>
    </row>
    <row r="548" spans="1:26">
      <c r="A548" s="57" t="s">
        <v>454</v>
      </c>
      <c r="B548" s="57" t="s">
        <v>470</v>
      </c>
      <c r="C548" s="57">
        <v>2018</v>
      </c>
      <c r="D548" s="57" t="s">
        <v>462</v>
      </c>
      <c r="E548" s="124">
        <v>16070</v>
      </c>
      <c r="F548" s="13">
        <f t="shared" si="59"/>
        <v>80.764841799607765</v>
      </c>
      <c r="G548" s="13">
        <f t="shared" si="60"/>
        <v>80.764841799607765</v>
      </c>
      <c r="H548" s="58">
        <f t="shared" si="50"/>
        <v>16.07</v>
      </c>
      <c r="I548" s="58">
        <f t="shared" si="51"/>
        <v>8.0764841799607759E-2</v>
      </c>
      <c r="J548" s="58">
        <f t="shared" si="52"/>
        <v>8.0764841799607759E-2</v>
      </c>
      <c r="K548" s="60">
        <v>424.16800000000001</v>
      </c>
      <c r="L548" s="61">
        <v>157.82089999999994</v>
      </c>
      <c r="M548" s="61">
        <v>130.69639999999998</v>
      </c>
      <c r="N548" t="b">
        <v>1</v>
      </c>
      <c r="O548" t="b">
        <v>0</v>
      </c>
      <c r="P548" t="s">
        <v>1</v>
      </c>
      <c r="Q548" s="59" t="s">
        <v>1</v>
      </c>
      <c r="R548" t="b">
        <v>0</v>
      </c>
      <c r="S548" t="s">
        <v>1</v>
      </c>
      <c r="T548" t="b">
        <v>1</v>
      </c>
      <c r="U548" t="b">
        <v>0</v>
      </c>
      <c r="V548" t="s">
        <v>1</v>
      </c>
      <c r="W548" t="s">
        <v>1</v>
      </c>
      <c r="X548" t="b">
        <v>0</v>
      </c>
      <c r="Y548" t="s">
        <v>557</v>
      </c>
      <c r="Z548" s="97">
        <v>926</v>
      </c>
    </row>
    <row r="549" spans="1:26">
      <c r="A549" s="57" t="s">
        <v>454</v>
      </c>
      <c r="B549" s="57" t="s">
        <v>470</v>
      </c>
      <c r="C549" s="57">
        <v>2018</v>
      </c>
      <c r="D549" s="57" t="s">
        <v>462</v>
      </c>
      <c r="E549" s="124">
        <v>16860</v>
      </c>
      <c r="F549" s="13">
        <f t="shared" si="59"/>
        <v>84.524856188249416</v>
      </c>
      <c r="G549" s="13">
        <f t="shared" si="60"/>
        <v>84.524856188249416</v>
      </c>
      <c r="H549" s="58">
        <f t="shared" si="50"/>
        <v>16.86</v>
      </c>
      <c r="I549" s="58">
        <f t="shared" si="51"/>
        <v>8.4524856188249411E-2</v>
      </c>
      <c r="J549" s="58">
        <f t="shared" si="52"/>
        <v>8.4524856188249411E-2</v>
      </c>
      <c r="K549" s="60">
        <v>371.07159999999999</v>
      </c>
      <c r="L549" s="61">
        <v>138.21520000000004</v>
      </c>
      <c r="M549" s="61">
        <v>116.2081</v>
      </c>
      <c r="N549" t="b">
        <v>1</v>
      </c>
      <c r="O549" t="b">
        <v>0</v>
      </c>
      <c r="P549" t="s">
        <v>1</v>
      </c>
      <c r="Q549" s="59" t="s">
        <v>1</v>
      </c>
      <c r="R549" t="b">
        <v>0</v>
      </c>
      <c r="S549" t="s">
        <v>1</v>
      </c>
      <c r="T549" t="b">
        <v>1</v>
      </c>
      <c r="U549" t="b">
        <v>0</v>
      </c>
      <c r="V549" t="s">
        <v>1</v>
      </c>
      <c r="W549" t="s">
        <v>1</v>
      </c>
      <c r="X549" t="b">
        <v>0</v>
      </c>
      <c r="Y549" t="s">
        <v>557</v>
      </c>
      <c r="Z549" s="97">
        <v>926</v>
      </c>
    </row>
    <row r="550" spans="1:26">
      <c r="A550" s="57" t="s">
        <v>454</v>
      </c>
      <c r="B550" s="57" t="s">
        <v>470</v>
      </c>
      <c r="C550" s="57">
        <v>2018</v>
      </c>
      <c r="D550" s="57" t="s">
        <v>462</v>
      </c>
      <c r="E550" s="124">
        <v>16900</v>
      </c>
      <c r="F550" s="13">
        <f t="shared" si="59"/>
        <v>84.714990347091614</v>
      </c>
      <c r="G550" s="13">
        <f t="shared" si="60"/>
        <v>84.714990347091614</v>
      </c>
      <c r="H550" s="58">
        <f t="shared" si="50"/>
        <v>16.899999999999999</v>
      </c>
      <c r="I550" s="58">
        <f t="shared" si="51"/>
        <v>8.4714990347091609E-2</v>
      </c>
      <c r="J550" s="58">
        <f t="shared" si="52"/>
        <v>8.4714990347091609E-2</v>
      </c>
      <c r="K550" s="60">
        <v>389.42520000000002</v>
      </c>
      <c r="L550" s="61">
        <v>147.59450000000004</v>
      </c>
      <c r="M550" s="61">
        <v>124.02700000000004</v>
      </c>
      <c r="N550" t="b">
        <v>1</v>
      </c>
      <c r="O550" t="b">
        <v>0</v>
      </c>
      <c r="P550" t="s">
        <v>1</v>
      </c>
      <c r="Q550" s="59" t="s">
        <v>1</v>
      </c>
      <c r="R550" t="b">
        <v>0</v>
      </c>
      <c r="S550" t="s">
        <v>1</v>
      </c>
      <c r="T550" t="b">
        <v>1</v>
      </c>
      <c r="U550" t="b">
        <v>0</v>
      </c>
      <c r="V550" t="s">
        <v>1</v>
      </c>
      <c r="W550" t="s">
        <v>1</v>
      </c>
      <c r="X550" t="b">
        <v>0</v>
      </c>
      <c r="Y550" t="s">
        <v>557</v>
      </c>
      <c r="Z550" s="97">
        <v>926</v>
      </c>
    </row>
    <row r="551" spans="1:26">
      <c r="A551" s="57" t="s">
        <v>454</v>
      </c>
      <c r="B551" s="57" t="s">
        <v>470</v>
      </c>
      <c r="C551" s="57">
        <v>2018</v>
      </c>
      <c r="D551" s="57" t="s">
        <v>462</v>
      </c>
      <c r="E551" s="124">
        <v>17080</v>
      </c>
      <c r="F551" s="13">
        <f t="shared" si="59"/>
        <v>85.570306437386634</v>
      </c>
      <c r="G551" s="13">
        <f t="shared" si="60"/>
        <v>85.570306437386634</v>
      </c>
      <c r="H551" s="58">
        <f t="shared" si="50"/>
        <v>17.079999999999998</v>
      </c>
      <c r="I551" s="58">
        <f t="shared" si="51"/>
        <v>8.557030643738664E-2</v>
      </c>
      <c r="J551" s="58">
        <f t="shared" si="52"/>
        <v>8.557030643738664E-2</v>
      </c>
      <c r="K551" s="60">
        <v>342.40370000000001</v>
      </c>
      <c r="L551" s="61">
        <v>128.56669999999997</v>
      </c>
      <c r="M551" s="61">
        <v>105.88800000000003</v>
      </c>
      <c r="N551" t="b">
        <v>1</v>
      </c>
      <c r="O551" t="b">
        <v>0</v>
      </c>
      <c r="P551" t="s">
        <v>1</v>
      </c>
      <c r="Q551" s="59" t="s">
        <v>1</v>
      </c>
      <c r="R551" t="b">
        <v>0</v>
      </c>
      <c r="S551" t="s">
        <v>1</v>
      </c>
      <c r="T551" t="b">
        <v>1</v>
      </c>
      <c r="U551" t="b">
        <v>0</v>
      </c>
      <c r="V551" t="s">
        <v>1</v>
      </c>
      <c r="W551" t="s">
        <v>1</v>
      </c>
      <c r="X551" t="b">
        <v>0</v>
      </c>
      <c r="Y551" t="s">
        <v>557</v>
      </c>
      <c r="Z551" s="97">
        <v>926</v>
      </c>
    </row>
    <row r="552" spans="1:26">
      <c r="A552" s="57" t="s">
        <v>454</v>
      </c>
      <c r="B552" s="57" t="s">
        <v>470</v>
      </c>
      <c r="C552" s="57">
        <v>2018</v>
      </c>
      <c r="D552" s="57" t="s">
        <v>462</v>
      </c>
      <c r="E552" s="124">
        <v>18250</v>
      </c>
      <c r="F552" s="13">
        <f t="shared" si="59"/>
        <v>91.118706204995888</v>
      </c>
      <c r="G552" s="13">
        <f t="shared" si="60"/>
        <v>91.118706204995888</v>
      </c>
      <c r="H552" s="58">
        <f t="shared" si="50"/>
        <v>18.25</v>
      </c>
      <c r="I552" s="58">
        <f t="shared" si="51"/>
        <v>9.1118706204995889E-2</v>
      </c>
      <c r="J552" s="58">
        <f t="shared" si="52"/>
        <v>9.1118706204995889E-2</v>
      </c>
      <c r="K552" s="60">
        <v>311.52960000000002</v>
      </c>
      <c r="L552" s="61">
        <v>115.72120000000001</v>
      </c>
      <c r="M552" s="61">
        <v>96.073700000000002</v>
      </c>
      <c r="N552" t="b">
        <v>1</v>
      </c>
      <c r="O552" t="b">
        <v>0</v>
      </c>
      <c r="P552" t="s">
        <v>1</v>
      </c>
      <c r="Q552" s="59" t="s">
        <v>1</v>
      </c>
      <c r="R552" t="b">
        <v>0</v>
      </c>
      <c r="S552" t="s">
        <v>1</v>
      </c>
      <c r="T552" t="b">
        <v>1</v>
      </c>
      <c r="U552" t="b">
        <v>0</v>
      </c>
      <c r="V552" t="s">
        <v>1</v>
      </c>
      <c r="W552" t="s">
        <v>1</v>
      </c>
      <c r="X552" t="b">
        <v>0</v>
      </c>
      <c r="Y552" t="s">
        <v>557</v>
      </c>
      <c r="Z552" s="97">
        <v>926</v>
      </c>
    </row>
    <row r="553" spans="1:26">
      <c r="A553" s="57" t="s">
        <v>454</v>
      </c>
      <c r="B553" s="57" t="s">
        <v>470</v>
      </c>
      <c r="C553" s="57">
        <v>2018</v>
      </c>
      <c r="D553" s="57" t="s">
        <v>462</v>
      </c>
      <c r="E553" s="124">
        <v>19140</v>
      </c>
      <c r="F553" s="13">
        <f t="shared" si="59"/>
        <v>95.326891994712938</v>
      </c>
      <c r="G553" s="13">
        <f t="shared" si="60"/>
        <v>95.326891994712938</v>
      </c>
      <c r="H553" s="58">
        <f t="shared" si="50"/>
        <v>19.14</v>
      </c>
      <c r="I553" s="58">
        <f t="shared" si="51"/>
        <v>9.5326891994712934E-2</v>
      </c>
      <c r="J553" s="58">
        <f t="shared" si="52"/>
        <v>9.5326891994712934E-2</v>
      </c>
      <c r="K553" s="60">
        <v>385.41320000000002</v>
      </c>
      <c r="L553" s="61">
        <v>153.94439999999992</v>
      </c>
      <c r="M553" s="61">
        <v>121.4932</v>
      </c>
      <c r="N553" t="b">
        <v>1</v>
      </c>
      <c r="O553" t="b">
        <v>0</v>
      </c>
      <c r="P553" t="s">
        <v>1</v>
      </c>
      <c r="Q553" s="59" t="s">
        <v>1</v>
      </c>
      <c r="R553" t="b">
        <v>0</v>
      </c>
      <c r="S553" t="s">
        <v>1</v>
      </c>
      <c r="T553" t="b">
        <v>1</v>
      </c>
      <c r="U553" t="b">
        <v>0</v>
      </c>
      <c r="V553" t="s">
        <v>1</v>
      </c>
      <c r="W553" t="s">
        <v>1</v>
      </c>
      <c r="X553" t="b">
        <v>0</v>
      </c>
      <c r="Y553" t="s">
        <v>557</v>
      </c>
      <c r="Z553" s="97">
        <v>926</v>
      </c>
    </row>
    <row r="554" spans="1:26">
      <c r="A554" s="57" t="s">
        <v>454</v>
      </c>
      <c r="B554" s="57" t="s">
        <v>470</v>
      </c>
      <c r="C554" s="57">
        <v>2018</v>
      </c>
      <c r="D554" s="57" t="s">
        <v>462</v>
      </c>
      <c r="E554" s="124">
        <v>20090</v>
      </c>
      <c r="F554" s="13">
        <f t="shared" si="59"/>
        <v>99.807612834489959</v>
      </c>
      <c r="G554" s="13">
        <f t="shared" si="60"/>
        <v>99.807612834489959</v>
      </c>
      <c r="H554" s="58">
        <f t="shared" si="50"/>
        <v>20.09</v>
      </c>
      <c r="I554" s="58">
        <f t="shared" si="51"/>
        <v>9.9807612834489953E-2</v>
      </c>
      <c r="J554" s="58">
        <f t="shared" si="52"/>
        <v>9.9807612834489953E-2</v>
      </c>
      <c r="K554" s="60">
        <v>255.52119999999999</v>
      </c>
      <c r="L554" s="61">
        <v>98.583099999999973</v>
      </c>
      <c r="M554" s="61">
        <v>80.992099999999994</v>
      </c>
      <c r="N554" t="b">
        <v>1</v>
      </c>
      <c r="O554" t="b">
        <v>0</v>
      </c>
      <c r="P554" t="s">
        <v>1</v>
      </c>
      <c r="Q554" s="59" t="s">
        <v>1</v>
      </c>
      <c r="R554" t="b">
        <v>0</v>
      </c>
      <c r="S554" t="s">
        <v>1</v>
      </c>
      <c r="T554" t="b">
        <v>1</v>
      </c>
      <c r="U554" t="b">
        <v>0</v>
      </c>
      <c r="V554" t="s">
        <v>1</v>
      </c>
      <c r="W554" t="s">
        <v>1</v>
      </c>
      <c r="X554" t="b">
        <v>0</v>
      </c>
      <c r="Y554" t="s">
        <v>557</v>
      </c>
      <c r="Z554" s="97">
        <v>926</v>
      </c>
    </row>
    <row r="555" spans="1:26">
      <c r="A555" s="57" t="s">
        <v>454</v>
      </c>
      <c r="B555" s="57" t="s">
        <v>470</v>
      </c>
      <c r="C555" s="57">
        <v>2018</v>
      </c>
      <c r="D555" s="57" t="s">
        <v>462</v>
      </c>
      <c r="E555" s="124">
        <v>5810</v>
      </c>
      <c r="F555" s="13">
        <f t="shared" si="59"/>
        <v>30.780091116125639</v>
      </c>
      <c r="G555" s="13">
        <f t="shared" si="60"/>
        <v>30.780091116125639</v>
      </c>
      <c r="H555" s="58">
        <f t="shared" si="50"/>
        <v>5.81</v>
      </c>
      <c r="I555" s="58">
        <f t="shared" si="51"/>
        <v>3.0780091116125639E-2</v>
      </c>
      <c r="J555" s="58">
        <f t="shared" si="52"/>
        <v>3.0780091116125639E-2</v>
      </c>
      <c r="K555" s="60">
        <v>312.2629</v>
      </c>
      <c r="L555" s="61">
        <v>99.252900000000011</v>
      </c>
      <c r="M555" s="61">
        <v>85.887900000000002</v>
      </c>
      <c r="N555" t="b">
        <v>1</v>
      </c>
      <c r="O555" t="b">
        <v>0</v>
      </c>
      <c r="P555" t="s">
        <v>1</v>
      </c>
      <c r="Q555" s="59" t="s">
        <v>1</v>
      </c>
      <c r="R555" t="b">
        <v>0</v>
      </c>
      <c r="S555" t="s">
        <v>1</v>
      </c>
      <c r="T555" t="b">
        <v>1</v>
      </c>
      <c r="U555" t="b">
        <v>0</v>
      </c>
      <c r="V555" t="s">
        <v>1</v>
      </c>
      <c r="W555" t="s">
        <v>1</v>
      </c>
      <c r="X555" t="b">
        <v>0</v>
      </c>
      <c r="Y555" t="s">
        <v>557</v>
      </c>
      <c r="Z555" s="97">
        <v>1000</v>
      </c>
    </row>
    <row r="556" spans="1:26">
      <c r="A556" s="57" t="s">
        <v>454</v>
      </c>
      <c r="B556" s="57" t="s">
        <v>470</v>
      </c>
      <c r="C556" s="57">
        <v>2018</v>
      </c>
      <c r="D556" s="57" t="s">
        <v>462</v>
      </c>
      <c r="E556" s="124">
        <v>6540</v>
      </c>
      <c r="F556" s="13">
        <f t="shared" ref="F556:F564" si="61">0.0083*E556^(0.9482)</f>
        <v>34.435699817647276</v>
      </c>
      <c r="G556" s="13">
        <f t="shared" si="60"/>
        <v>34.435699817647276</v>
      </c>
      <c r="H556" s="58">
        <f t="shared" si="50"/>
        <v>6.54</v>
      </c>
      <c r="I556" s="58">
        <f t="shared" si="51"/>
        <v>3.4435699817647276E-2</v>
      </c>
      <c r="J556" s="58">
        <f t="shared" si="52"/>
        <v>3.4435699817647276E-2</v>
      </c>
      <c r="K556" s="60">
        <v>382.20799999999997</v>
      </c>
      <c r="L556" s="61">
        <v>122.51999999999998</v>
      </c>
      <c r="M556" s="61">
        <v>108.32869999999997</v>
      </c>
      <c r="N556" t="b">
        <v>1</v>
      </c>
      <c r="O556" t="b">
        <v>0</v>
      </c>
      <c r="P556" t="s">
        <v>1</v>
      </c>
      <c r="Q556" s="59" t="s">
        <v>1</v>
      </c>
      <c r="R556" t="b">
        <v>0</v>
      </c>
      <c r="S556" t="s">
        <v>1</v>
      </c>
      <c r="T556" t="b">
        <v>1</v>
      </c>
      <c r="U556" t="b">
        <v>0</v>
      </c>
      <c r="V556" t="s">
        <v>1</v>
      </c>
      <c r="W556" t="s">
        <v>1</v>
      </c>
      <c r="X556" t="b">
        <v>0</v>
      </c>
      <c r="Y556" t="s">
        <v>557</v>
      </c>
      <c r="Z556" s="97">
        <v>1000</v>
      </c>
    </row>
    <row r="557" spans="1:26">
      <c r="A557" s="57" t="s">
        <v>454</v>
      </c>
      <c r="B557" s="57" t="s">
        <v>470</v>
      </c>
      <c r="C557" s="57">
        <v>2018</v>
      </c>
      <c r="D557" s="57" t="s">
        <v>462</v>
      </c>
      <c r="E557" s="124">
        <v>7000</v>
      </c>
      <c r="F557" s="13">
        <f t="shared" si="61"/>
        <v>36.728234609612777</v>
      </c>
      <c r="G557" s="13">
        <f t="shared" si="60"/>
        <v>36.728234609612777</v>
      </c>
      <c r="H557" s="58">
        <f t="shared" si="50"/>
        <v>7</v>
      </c>
      <c r="I557" s="58">
        <f t="shared" si="51"/>
        <v>3.6728234609612775E-2</v>
      </c>
      <c r="J557" s="58">
        <f t="shared" si="52"/>
        <v>3.6728234609612775E-2</v>
      </c>
      <c r="K557" s="60">
        <v>420.68209999999999</v>
      </c>
      <c r="L557" s="61">
        <v>136.13170000000002</v>
      </c>
      <c r="M557" s="61">
        <v>115.34320000000002</v>
      </c>
      <c r="N557" t="b">
        <v>1</v>
      </c>
      <c r="O557" t="b">
        <v>0</v>
      </c>
      <c r="P557" t="s">
        <v>1</v>
      </c>
      <c r="Q557" s="59" t="s">
        <v>1</v>
      </c>
      <c r="R557" t="b">
        <v>0</v>
      </c>
      <c r="S557" t="s">
        <v>1</v>
      </c>
      <c r="T557" t="b">
        <v>1</v>
      </c>
      <c r="U557" t="b">
        <v>0</v>
      </c>
      <c r="V557" t="s">
        <v>1</v>
      </c>
      <c r="W557" t="s">
        <v>1</v>
      </c>
      <c r="X557" t="b">
        <v>0</v>
      </c>
      <c r="Y557" t="s">
        <v>557</v>
      </c>
      <c r="Z557" s="97">
        <v>1000</v>
      </c>
    </row>
    <row r="558" spans="1:26">
      <c r="A558" s="57" t="s">
        <v>454</v>
      </c>
      <c r="B558" s="57" t="s">
        <v>470</v>
      </c>
      <c r="C558" s="57">
        <v>2018</v>
      </c>
      <c r="D558" s="57" t="s">
        <v>462</v>
      </c>
      <c r="E558" s="124">
        <v>8450</v>
      </c>
      <c r="F558" s="13">
        <f t="shared" si="61"/>
        <v>43.905974800409233</v>
      </c>
      <c r="G558" s="13">
        <f t="shared" si="60"/>
        <v>43.905974800409233</v>
      </c>
      <c r="H558" s="58">
        <f t="shared" si="50"/>
        <v>8.4499999999999993</v>
      </c>
      <c r="I558" s="58">
        <f t="shared" si="51"/>
        <v>4.3905974800409232E-2</v>
      </c>
      <c r="J558" s="58">
        <f t="shared" si="52"/>
        <v>4.3905974800409232E-2</v>
      </c>
      <c r="K558" s="60">
        <v>402.55260000000004</v>
      </c>
      <c r="L558" s="61">
        <v>140.88549999999992</v>
      </c>
      <c r="M558" s="61">
        <v>116.78820000000002</v>
      </c>
      <c r="N558" t="b">
        <v>1</v>
      </c>
      <c r="O558" t="b">
        <v>0</v>
      </c>
      <c r="P558" t="s">
        <v>1</v>
      </c>
      <c r="Q558" s="59" t="s">
        <v>1</v>
      </c>
      <c r="R558" t="b">
        <v>0</v>
      </c>
      <c r="S558" t="s">
        <v>1</v>
      </c>
      <c r="T558" t="b">
        <v>1</v>
      </c>
      <c r="U558" t="b">
        <v>0</v>
      </c>
      <c r="V558" t="s">
        <v>1</v>
      </c>
      <c r="W558" t="s">
        <v>1</v>
      </c>
      <c r="X558" t="b">
        <v>0</v>
      </c>
      <c r="Y558" t="s">
        <v>557</v>
      </c>
      <c r="Z558" s="97">
        <v>1000</v>
      </c>
    </row>
    <row r="559" spans="1:26">
      <c r="A559" s="57" t="s">
        <v>454</v>
      </c>
      <c r="B559" s="57" t="s">
        <v>470</v>
      </c>
      <c r="C559" s="57">
        <v>2018</v>
      </c>
      <c r="D559" s="57" t="s">
        <v>462</v>
      </c>
      <c r="E559" s="64">
        <v>13950</v>
      </c>
      <c r="F559" s="13">
        <f t="shared" si="61"/>
        <v>70.625796062917161</v>
      </c>
      <c r="G559" s="13">
        <f t="shared" si="60"/>
        <v>70.625796062917161</v>
      </c>
      <c r="H559" s="58">
        <f t="shared" si="50"/>
        <v>13.95</v>
      </c>
      <c r="I559" s="58">
        <f t="shared" si="51"/>
        <v>7.0625796062917162E-2</v>
      </c>
      <c r="J559" s="58">
        <f t="shared" si="52"/>
        <v>7.0625796062917162E-2</v>
      </c>
      <c r="K559" s="63">
        <v>572.51260000000002</v>
      </c>
      <c r="L559" s="62">
        <v>246.10450000000003</v>
      </c>
      <c r="M559" s="62">
        <v>173.4024</v>
      </c>
      <c r="N559" t="b">
        <v>1</v>
      </c>
      <c r="O559" t="b">
        <v>0</v>
      </c>
      <c r="P559" t="s">
        <v>1</v>
      </c>
      <c r="Q559" s="59" t="s">
        <v>1</v>
      </c>
      <c r="R559" t="b">
        <v>0</v>
      </c>
      <c r="S559" t="s">
        <v>1</v>
      </c>
      <c r="T559" t="b">
        <v>1</v>
      </c>
      <c r="U559" t="b">
        <v>0</v>
      </c>
      <c r="V559" t="s">
        <v>1</v>
      </c>
      <c r="W559" t="s">
        <v>1</v>
      </c>
      <c r="X559" t="b">
        <v>0</v>
      </c>
      <c r="Y559" t="s">
        <v>557</v>
      </c>
      <c r="Z559" t="s">
        <v>560</v>
      </c>
    </row>
    <row r="560" spans="1:26">
      <c r="A560" s="57" t="s">
        <v>454</v>
      </c>
      <c r="B560" s="57" t="s">
        <v>470</v>
      </c>
      <c r="C560" s="57">
        <v>2018</v>
      </c>
      <c r="D560" s="57" t="s">
        <v>462</v>
      </c>
      <c r="E560" s="64">
        <v>13901.77</v>
      </c>
      <c r="F560" s="13">
        <f t="shared" si="61"/>
        <v>70.39424579073372</v>
      </c>
      <c r="G560" s="13">
        <f t="shared" si="60"/>
        <v>70.39424579073372</v>
      </c>
      <c r="H560" s="58">
        <f t="shared" si="50"/>
        <v>13.901770000000001</v>
      </c>
      <c r="I560" s="58">
        <f t="shared" si="51"/>
        <v>7.0394245790733723E-2</v>
      </c>
      <c r="J560" s="58">
        <f t="shared" si="52"/>
        <v>7.0394245790733723E-2</v>
      </c>
      <c r="K560" s="63">
        <v>518.69650000000001</v>
      </c>
      <c r="L560" s="62">
        <v>220.8827</v>
      </c>
      <c r="M560" s="62">
        <v>155.51570000000004</v>
      </c>
      <c r="N560" t="b">
        <v>1</v>
      </c>
      <c r="O560" t="b">
        <v>0</v>
      </c>
      <c r="P560" t="s">
        <v>1</v>
      </c>
      <c r="Q560" s="59" t="s">
        <v>1</v>
      </c>
      <c r="R560" t="b">
        <v>0</v>
      </c>
      <c r="S560" t="s">
        <v>1</v>
      </c>
      <c r="T560" t="b">
        <v>1</v>
      </c>
      <c r="U560" t="b">
        <v>0</v>
      </c>
      <c r="V560" t="s">
        <v>1</v>
      </c>
      <c r="W560" t="s">
        <v>1</v>
      </c>
      <c r="X560" t="b">
        <v>0</v>
      </c>
      <c r="Y560" t="s">
        <v>557</v>
      </c>
      <c r="Z560" t="s">
        <v>560</v>
      </c>
    </row>
    <row r="561" spans="1:26">
      <c r="A561" s="57" t="s">
        <v>454</v>
      </c>
      <c r="B561" s="57" t="s">
        <v>470</v>
      </c>
      <c r="C561" s="57">
        <v>2018</v>
      </c>
      <c r="D561" s="57" t="s">
        <v>462</v>
      </c>
      <c r="E561" s="64">
        <v>13829.42</v>
      </c>
      <c r="F561" s="13">
        <f t="shared" si="61"/>
        <v>70.046818291110341</v>
      </c>
      <c r="G561" s="13">
        <f t="shared" si="60"/>
        <v>70.046818291110341</v>
      </c>
      <c r="H561" s="58">
        <f t="shared" si="50"/>
        <v>13.829420000000001</v>
      </c>
      <c r="I561" s="58">
        <f t="shared" si="51"/>
        <v>7.0046818291110341E-2</v>
      </c>
      <c r="J561" s="58">
        <f t="shared" si="52"/>
        <v>7.0046818291110341E-2</v>
      </c>
      <c r="K561" s="63">
        <v>549.33950000000004</v>
      </c>
      <c r="L561" s="62">
        <v>241.84169999999995</v>
      </c>
      <c r="M561" s="62">
        <v>165.67220000000003</v>
      </c>
      <c r="N561" t="b">
        <v>1</v>
      </c>
      <c r="O561" t="b">
        <v>0</v>
      </c>
      <c r="P561" t="s">
        <v>1</v>
      </c>
      <c r="Q561" s="59" t="s">
        <v>1</v>
      </c>
      <c r="R561" t="b">
        <v>0</v>
      </c>
      <c r="S561" t="s">
        <v>1</v>
      </c>
      <c r="T561" t="b">
        <v>1</v>
      </c>
      <c r="U561" t="b">
        <v>0</v>
      </c>
      <c r="V561" t="s">
        <v>1</v>
      </c>
      <c r="W561" t="s">
        <v>1</v>
      </c>
      <c r="X561" t="b">
        <v>0</v>
      </c>
      <c r="Y561" t="s">
        <v>557</v>
      </c>
      <c r="Z561" t="s">
        <v>560</v>
      </c>
    </row>
    <row r="562" spans="1:26">
      <c r="A562" s="57" t="s">
        <v>454</v>
      </c>
      <c r="B562" s="57" t="s">
        <v>470</v>
      </c>
      <c r="C562" s="57">
        <v>2018</v>
      </c>
      <c r="D562" s="57" t="s">
        <v>462</v>
      </c>
      <c r="E562" s="64">
        <v>13732.97</v>
      </c>
      <c r="F562" s="13">
        <f t="shared" si="61"/>
        <v>69.583515130046024</v>
      </c>
      <c r="G562" s="13">
        <f t="shared" si="60"/>
        <v>69.583515130046024</v>
      </c>
      <c r="H562" s="58">
        <f t="shared" si="50"/>
        <v>13.73297</v>
      </c>
      <c r="I562" s="58">
        <f t="shared" si="51"/>
        <v>6.9583515130046028E-2</v>
      </c>
      <c r="J562" s="58">
        <f t="shared" si="52"/>
        <v>6.9583515130046028E-2</v>
      </c>
      <c r="K562" s="63">
        <v>425.05779999999999</v>
      </c>
      <c r="L562" s="62">
        <v>167.6429</v>
      </c>
      <c r="M562" s="62">
        <v>125.34039999999999</v>
      </c>
      <c r="N562" t="b">
        <v>1</v>
      </c>
      <c r="O562" t="b">
        <v>0</v>
      </c>
      <c r="P562" t="s">
        <v>1</v>
      </c>
      <c r="Q562" s="59" t="s">
        <v>1</v>
      </c>
      <c r="R562" t="b">
        <v>0</v>
      </c>
      <c r="S562" t="s">
        <v>1</v>
      </c>
      <c r="T562" t="b">
        <v>1</v>
      </c>
      <c r="U562" t="b">
        <v>0</v>
      </c>
      <c r="V562" t="s">
        <v>1</v>
      </c>
      <c r="W562" t="s">
        <v>1</v>
      </c>
      <c r="X562" t="b">
        <v>0</v>
      </c>
      <c r="Y562" t="s">
        <v>557</v>
      </c>
      <c r="Z562" t="s">
        <v>560</v>
      </c>
    </row>
    <row r="563" spans="1:26">
      <c r="A563" s="57" t="s">
        <v>454</v>
      </c>
      <c r="B563" s="57" t="s">
        <v>470</v>
      </c>
      <c r="C563" s="57">
        <v>2018</v>
      </c>
      <c r="D563" s="57" t="s">
        <v>462</v>
      </c>
      <c r="E563" s="64">
        <v>13708.85</v>
      </c>
      <c r="F563" s="13">
        <f t="shared" si="61"/>
        <v>69.467627010771409</v>
      </c>
      <c r="G563" s="13">
        <f t="shared" si="60"/>
        <v>69.467627010771409</v>
      </c>
      <c r="H563" s="58">
        <f t="shared" si="50"/>
        <v>13.70885</v>
      </c>
      <c r="I563" s="58">
        <f t="shared" si="51"/>
        <v>6.9467627010771416E-2</v>
      </c>
      <c r="J563" s="58">
        <f t="shared" si="52"/>
        <v>6.9467627010771416E-2</v>
      </c>
      <c r="K563" s="63">
        <v>468.46280000000002</v>
      </c>
      <c r="L563" s="62">
        <v>195.33479999999997</v>
      </c>
      <c r="M563" s="62">
        <v>141.48310000000004</v>
      </c>
      <c r="N563" t="b">
        <v>1</v>
      </c>
      <c r="O563" t="b">
        <v>0</v>
      </c>
      <c r="P563" t="s">
        <v>1</v>
      </c>
      <c r="Q563" s="59" t="s">
        <v>1</v>
      </c>
      <c r="R563" t="b">
        <v>0</v>
      </c>
      <c r="S563" t="s">
        <v>1</v>
      </c>
      <c r="T563" t="b">
        <v>1</v>
      </c>
      <c r="U563" t="b">
        <v>0</v>
      </c>
      <c r="V563" t="s">
        <v>1</v>
      </c>
      <c r="W563" t="s">
        <v>1</v>
      </c>
      <c r="X563" t="b">
        <v>0</v>
      </c>
      <c r="Y563" t="s">
        <v>557</v>
      </c>
      <c r="Z563" t="s">
        <v>560</v>
      </c>
    </row>
    <row r="564" spans="1:26">
      <c r="A564" s="57" t="s">
        <v>454</v>
      </c>
      <c r="B564" s="57" t="s">
        <v>470</v>
      </c>
      <c r="C564" s="57">
        <v>2018</v>
      </c>
      <c r="D564" s="57" t="s">
        <v>462</v>
      </c>
      <c r="E564" s="64">
        <v>13646.800000000001</v>
      </c>
      <c r="F564" s="13">
        <f t="shared" si="61"/>
        <v>69.16944999310634</v>
      </c>
      <c r="G564" s="13">
        <f t="shared" si="60"/>
        <v>69.16944999310634</v>
      </c>
      <c r="H564" s="58">
        <f t="shared" si="50"/>
        <v>13.646800000000001</v>
      </c>
      <c r="I564" s="58">
        <f t="shared" si="51"/>
        <v>6.9169449993106341E-2</v>
      </c>
      <c r="J564" s="58">
        <f t="shared" si="52"/>
        <v>6.9169449993106341E-2</v>
      </c>
      <c r="K564" s="63">
        <v>463.97829999999999</v>
      </c>
      <c r="L564" s="62">
        <v>184.15449999999998</v>
      </c>
      <c r="M564" s="62">
        <v>136.5401</v>
      </c>
      <c r="N564" t="b">
        <v>1</v>
      </c>
      <c r="O564" t="b">
        <v>0</v>
      </c>
      <c r="P564" t="s">
        <v>1</v>
      </c>
      <c r="Q564" s="59" t="s">
        <v>1</v>
      </c>
      <c r="R564" t="b">
        <v>0</v>
      </c>
      <c r="S564" t="s">
        <v>1</v>
      </c>
      <c r="T564" t="b">
        <v>1</v>
      </c>
      <c r="U564" t="b">
        <v>0</v>
      </c>
      <c r="V564" t="s">
        <v>1</v>
      </c>
      <c r="W564" t="s">
        <v>1</v>
      </c>
      <c r="X564" t="b">
        <v>0</v>
      </c>
      <c r="Y564" t="s">
        <v>557</v>
      </c>
      <c r="Z564" t="s">
        <v>560</v>
      </c>
    </row>
    <row r="565" spans="1:26">
      <c r="A565" s="57" t="s">
        <v>454</v>
      </c>
      <c r="B565" s="57" t="s">
        <v>470</v>
      </c>
      <c r="C565" s="57">
        <v>2018</v>
      </c>
      <c r="D565" s="57" t="s">
        <v>462</v>
      </c>
      <c r="E565" s="64">
        <v>1.66</v>
      </c>
      <c r="F565" s="57">
        <v>4</v>
      </c>
      <c r="G565" s="57">
        <v>4</v>
      </c>
      <c r="H565" s="58">
        <f t="shared" si="50"/>
        <v>1.66E-3</v>
      </c>
      <c r="I565" s="58">
        <f t="shared" si="51"/>
        <v>4.0000000000000001E-3</v>
      </c>
      <c r="J565" s="58">
        <f t="shared" si="52"/>
        <v>4.0000000000000001E-3</v>
      </c>
      <c r="K565" s="63">
        <v>261.26190000000003</v>
      </c>
      <c r="L565" s="13">
        <v>19.988499999999988</v>
      </c>
      <c r="M565" s="13">
        <v>18.543900000000036</v>
      </c>
      <c r="N565" t="b">
        <v>1</v>
      </c>
      <c r="O565" t="b">
        <v>0</v>
      </c>
      <c r="P565" t="s">
        <v>1</v>
      </c>
      <c r="Q565" s="59" t="s">
        <v>1</v>
      </c>
      <c r="R565" t="b">
        <v>0</v>
      </c>
      <c r="S565" t="s">
        <v>1</v>
      </c>
      <c r="T565" t="b">
        <v>1</v>
      </c>
      <c r="U565" t="b">
        <v>0</v>
      </c>
      <c r="V565" t="s">
        <v>1</v>
      </c>
      <c r="W565" t="s">
        <v>1</v>
      </c>
      <c r="X565" t="b">
        <v>0</v>
      </c>
      <c r="Y565" t="s">
        <v>459</v>
      </c>
      <c r="Z565">
        <v>999</v>
      </c>
    </row>
    <row r="566" spans="1:26">
      <c r="A566" s="57" t="s">
        <v>454</v>
      </c>
      <c r="B566" s="57" t="s">
        <v>470</v>
      </c>
      <c r="C566" s="57">
        <v>2018</v>
      </c>
      <c r="D566" s="57" t="s">
        <v>462</v>
      </c>
      <c r="E566" s="64">
        <v>930.47117040578553</v>
      </c>
      <c r="F566" s="57">
        <v>4</v>
      </c>
      <c r="G566" s="57">
        <v>4</v>
      </c>
      <c r="H566" s="58">
        <f t="shared" si="50"/>
        <v>0.93047117040578553</v>
      </c>
      <c r="I566" s="58">
        <f t="shared" si="51"/>
        <v>4.0000000000000001E-3</v>
      </c>
      <c r="J566" s="58">
        <f t="shared" si="52"/>
        <v>4.0000000000000001E-3</v>
      </c>
      <c r="K566" s="63">
        <v>246.73190000000002</v>
      </c>
      <c r="L566" s="13">
        <v>24.660799999999966</v>
      </c>
      <c r="M566" s="13">
        <v>22.629600000000039</v>
      </c>
      <c r="N566" t="b">
        <v>1</v>
      </c>
      <c r="O566" t="b">
        <v>0</v>
      </c>
      <c r="P566" t="s">
        <v>1</v>
      </c>
      <c r="Q566" s="59" t="s">
        <v>1</v>
      </c>
      <c r="R566" t="b">
        <v>0</v>
      </c>
      <c r="S566" t="s">
        <v>1</v>
      </c>
      <c r="T566" t="b">
        <v>1</v>
      </c>
      <c r="U566" t="b">
        <v>0</v>
      </c>
      <c r="V566" t="s">
        <v>1</v>
      </c>
      <c r="W566" t="s">
        <v>1</v>
      </c>
      <c r="X566" t="b">
        <v>0</v>
      </c>
      <c r="Y566" t="s">
        <v>459</v>
      </c>
      <c r="Z566">
        <v>999</v>
      </c>
    </row>
    <row r="567" spans="1:26">
      <c r="A567" s="57" t="s">
        <v>454</v>
      </c>
      <c r="B567" s="57" t="s">
        <v>470</v>
      </c>
      <c r="C567" s="57">
        <v>2018</v>
      </c>
      <c r="D567" s="57" t="s">
        <v>462</v>
      </c>
      <c r="E567" s="64">
        <v>1426.2647001579012</v>
      </c>
      <c r="F567" s="57">
        <v>6</v>
      </c>
      <c r="G567" s="57">
        <v>6</v>
      </c>
      <c r="H567" s="58">
        <f t="shared" si="50"/>
        <v>1.4262647001579012</v>
      </c>
      <c r="I567" s="58">
        <f t="shared" si="51"/>
        <v>6.0000000000000001E-3</v>
      </c>
      <c r="J567" s="58">
        <f t="shared" si="52"/>
        <v>6.0000000000000001E-3</v>
      </c>
      <c r="K567" s="63">
        <v>215.0119</v>
      </c>
      <c r="L567" s="13">
        <v>25.543200000000013</v>
      </c>
      <c r="M567" s="13">
        <v>22.223299999999995</v>
      </c>
      <c r="N567" t="b">
        <v>1</v>
      </c>
      <c r="O567" t="b">
        <v>0</v>
      </c>
      <c r="P567" t="s">
        <v>1</v>
      </c>
      <c r="Q567" s="59" t="s">
        <v>1</v>
      </c>
      <c r="R567" t="b">
        <v>0</v>
      </c>
      <c r="S567" t="s">
        <v>1</v>
      </c>
      <c r="T567" t="b">
        <v>1</v>
      </c>
      <c r="U567" t="b">
        <v>0</v>
      </c>
      <c r="V567" t="s">
        <v>1</v>
      </c>
      <c r="W567" t="s">
        <v>1</v>
      </c>
      <c r="X567" t="b">
        <v>0</v>
      </c>
      <c r="Y567" t="s">
        <v>459</v>
      </c>
      <c r="Z567">
        <v>999</v>
      </c>
    </row>
    <row r="568" spans="1:26">
      <c r="A568" s="57" t="s">
        <v>454</v>
      </c>
      <c r="B568" s="57" t="s">
        <v>470</v>
      </c>
      <c r="C568" s="57">
        <v>2018</v>
      </c>
      <c r="D568" s="57" t="s">
        <v>462</v>
      </c>
      <c r="E568" s="64">
        <v>2019.2879375123835</v>
      </c>
      <c r="F568" s="57">
        <v>6</v>
      </c>
      <c r="G568" s="57">
        <v>6</v>
      </c>
      <c r="H568" s="58">
        <f t="shared" si="50"/>
        <v>2.0192879375123836</v>
      </c>
      <c r="I568" s="58">
        <f t="shared" si="51"/>
        <v>6.0000000000000001E-3</v>
      </c>
      <c r="J568" s="58">
        <f t="shared" si="52"/>
        <v>6.0000000000000001E-3</v>
      </c>
      <c r="K568" s="63">
        <v>364.60660000000001</v>
      </c>
      <c r="L568" s="13">
        <v>50.121100000000013</v>
      </c>
      <c r="M568" s="13">
        <v>44.009900000000016</v>
      </c>
      <c r="N568" t="b">
        <v>1</v>
      </c>
      <c r="O568" t="b">
        <v>0</v>
      </c>
      <c r="P568" t="s">
        <v>1</v>
      </c>
      <c r="Q568" s="59" t="s">
        <v>1</v>
      </c>
      <c r="R568" t="b">
        <v>0</v>
      </c>
      <c r="S568" t="s">
        <v>1</v>
      </c>
      <c r="T568" t="b">
        <v>1</v>
      </c>
      <c r="U568" t="b">
        <v>0</v>
      </c>
      <c r="V568" t="s">
        <v>1</v>
      </c>
      <c r="W568" t="s">
        <v>1</v>
      </c>
      <c r="X568" t="b">
        <v>0</v>
      </c>
      <c r="Y568" t="s">
        <v>459</v>
      </c>
      <c r="Z568">
        <v>999</v>
      </c>
    </row>
    <row r="569" spans="1:26">
      <c r="A569" s="57" t="s">
        <v>454</v>
      </c>
      <c r="B569" s="57" t="s">
        <v>470</v>
      </c>
      <c r="C569" s="57">
        <v>2018</v>
      </c>
      <c r="D569" s="57" t="s">
        <v>462</v>
      </c>
      <c r="E569" s="64">
        <v>2941.2226107864203</v>
      </c>
      <c r="F569" s="57">
        <v>6</v>
      </c>
      <c r="G569" s="57">
        <v>6</v>
      </c>
      <c r="H569" s="58">
        <f t="shared" si="50"/>
        <v>2.9412226107864203</v>
      </c>
      <c r="I569" s="58">
        <f t="shared" si="51"/>
        <v>6.0000000000000001E-3</v>
      </c>
      <c r="J569" s="58">
        <f t="shared" si="52"/>
        <v>6.0000000000000001E-3</v>
      </c>
      <c r="K569" s="63">
        <v>349.12479999999999</v>
      </c>
      <c r="L569" s="13">
        <v>44.36809999999997</v>
      </c>
      <c r="M569" s="13">
        <v>39.099999999999966</v>
      </c>
      <c r="N569" t="b">
        <v>1</v>
      </c>
      <c r="O569" t="b">
        <v>0</v>
      </c>
      <c r="P569" t="s">
        <v>1</v>
      </c>
      <c r="Q569" s="59" t="s">
        <v>1</v>
      </c>
      <c r="R569" t="b">
        <v>0</v>
      </c>
      <c r="S569" t="s">
        <v>1</v>
      </c>
      <c r="T569" t="b">
        <v>1</v>
      </c>
      <c r="U569" t="b">
        <v>0</v>
      </c>
      <c r="V569" t="s">
        <v>1</v>
      </c>
      <c r="W569" t="s">
        <v>1</v>
      </c>
      <c r="X569" t="b">
        <v>0</v>
      </c>
      <c r="Y569" t="s">
        <v>459</v>
      </c>
      <c r="Z569">
        <v>999</v>
      </c>
    </row>
    <row r="570" spans="1:26">
      <c r="A570" s="57" t="s">
        <v>454</v>
      </c>
      <c r="B570" s="57" t="s">
        <v>470</v>
      </c>
      <c r="C570" s="57">
        <v>2018</v>
      </c>
      <c r="D570" s="57" t="s">
        <v>462</v>
      </c>
      <c r="E570" s="64">
        <v>3204.4042042384226</v>
      </c>
      <c r="F570" s="57">
        <v>15</v>
      </c>
      <c r="G570" s="57">
        <v>15</v>
      </c>
      <c r="H570" s="58">
        <f t="shared" ref="H570:H633" si="62">E570/1000</f>
        <v>3.2044042042384224</v>
      </c>
      <c r="I570" s="58">
        <f t="shared" ref="I570:I633" si="63">F570/1000</f>
        <v>1.4999999999999999E-2</v>
      </c>
      <c r="J570" s="58">
        <f t="shared" ref="J570:J633" si="64">G570/1000</f>
        <v>1.4999999999999999E-2</v>
      </c>
      <c r="K570" s="63">
        <v>360.94659999999999</v>
      </c>
      <c r="L570" s="13">
        <v>46.664199999999994</v>
      </c>
      <c r="M570" s="13">
        <v>40.418199999999956</v>
      </c>
      <c r="N570" t="b">
        <v>1</v>
      </c>
      <c r="O570" t="b">
        <v>0</v>
      </c>
      <c r="P570" t="s">
        <v>1</v>
      </c>
      <c r="Q570" s="59" t="s">
        <v>1</v>
      </c>
      <c r="R570" t="b">
        <v>0</v>
      </c>
      <c r="S570" t="s">
        <v>1</v>
      </c>
      <c r="T570" t="b">
        <v>1</v>
      </c>
      <c r="U570" t="b">
        <v>0</v>
      </c>
      <c r="V570" t="s">
        <v>1</v>
      </c>
      <c r="W570" t="s">
        <v>1</v>
      </c>
      <c r="X570" t="b">
        <v>0</v>
      </c>
      <c r="Y570" t="s">
        <v>459</v>
      </c>
      <c r="Z570">
        <v>999</v>
      </c>
    </row>
    <row r="571" spans="1:26">
      <c r="A571" s="57" t="s">
        <v>454</v>
      </c>
      <c r="B571" s="57" t="s">
        <v>470</v>
      </c>
      <c r="C571" s="57">
        <v>2018</v>
      </c>
      <c r="D571" s="57" t="s">
        <v>462</v>
      </c>
      <c r="E571" s="64">
        <v>4003.1768113860212</v>
      </c>
      <c r="F571" s="57">
        <v>30</v>
      </c>
      <c r="G571" s="57">
        <v>30</v>
      </c>
      <c r="H571" s="58">
        <f t="shared" si="62"/>
        <v>4.0031768113860213</v>
      </c>
      <c r="I571" s="58">
        <f t="shared" si="63"/>
        <v>0.03</v>
      </c>
      <c r="J571" s="58">
        <f t="shared" si="64"/>
        <v>0.03</v>
      </c>
      <c r="K571" s="63">
        <v>415.83330000000001</v>
      </c>
      <c r="L571" s="13">
        <v>144.58410000000003</v>
      </c>
      <c r="M571" s="13">
        <v>111.37590000000006</v>
      </c>
      <c r="N571" t="b">
        <v>1</v>
      </c>
      <c r="O571" t="b">
        <v>0</v>
      </c>
      <c r="P571" t="s">
        <v>1</v>
      </c>
      <c r="Q571" s="59" t="s">
        <v>1</v>
      </c>
      <c r="R571" t="b">
        <v>0</v>
      </c>
      <c r="S571" t="s">
        <v>1</v>
      </c>
      <c r="T571" t="b">
        <v>1</v>
      </c>
      <c r="U571" t="b">
        <v>0</v>
      </c>
      <c r="V571" t="s">
        <v>1</v>
      </c>
      <c r="W571" t="s">
        <v>1</v>
      </c>
      <c r="X571" t="b">
        <v>0</v>
      </c>
      <c r="Y571" t="s">
        <v>459</v>
      </c>
      <c r="Z571">
        <v>999</v>
      </c>
    </row>
    <row r="572" spans="1:26">
      <c r="A572" s="57" t="s">
        <v>454</v>
      </c>
      <c r="B572" s="57" t="s">
        <v>470</v>
      </c>
      <c r="C572" s="57">
        <v>2018</v>
      </c>
      <c r="D572" s="57" t="s">
        <v>462</v>
      </c>
      <c r="E572" s="64">
        <v>4225.7089281733424</v>
      </c>
      <c r="F572" s="57">
        <v>30</v>
      </c>
      <c r="G572" s="57">
        <v>30</v>
      </c>
      <c r="H572" s="58">
        <f t="shared" si="62"/>
        <v>4.2257089281733426</v>
      </c>
      <c r="I572" s="58">
        <f t="shared" si="63"/>
        <v>0.03</v>
      </c>
      <c r="J572" s="58">
        <f t="shared" si="64"/>
        <v>0.03</v>
      </c>
      <c r="K572" s="63">
        <v>397.21559999999999</v>
      </c>
      <c r="L572" s="13">
        <v>135.77049999999997</v>
      </c>
      <c r="M572" s="13">
        <v>105.60829999999999</v>
      </c>
      <c r="N572" t="b">
        <v>1</v>
      </c>
      <c r="O572" t="b">
        <v>0</v>
      </c>
      <c r="P572" t="s">
        <v>1</v>
      </c>
      <c r="Q572" s="59" t="s">
        <v>1</v>
      </c>
      <c r="R572" t="b">
        <v>0</v>
      </c>
      <c r="S572" t="s">
        <v>1</v>
      </c>
      <c r="T572" t="b">
        <v>1</v>
      </c>
      <c r="U572" t="b">
        <v>0</v>
      </c>
      <c r="V572" t="s">
        <v>1</v>
      </c>
      <c r="W572" t="s">
        <v>1</v>
      </c>
      <c r="X572" t="b">
        <v>0</v>
      </c>
      <c r="Y572" t="s">
        <v>459</v>
      </c>
      <c r="Z572">
        <v>999</v>
      </c>
    </row>
    <row r="573" spans="1:26">
      <c r="A573" s="57" t="s">
        <v>454</v>
      </c>
      <c r="B573" s="57" t="s">
        <v>470</v>
      </c>
      <c r="C573" s="57">
        <v>2018</v>
      </c>
      <c r="D573" s="57" t="s">
        <v>462</v>
      </c>
      <c r="E573" s="64">
        <v>15653.578</v>
      </c>
      <c r="F573" s="13">
        <f t="shared" ref="F573:F588" si="65">0.0083*E573^(0.9482)</f>
        <v>78.779048018653839</v>
      </c>
      <c r="G573" s="13">
        <f t="shared" ref="G573:G623" si="66">0.0083*E573^(0.9482)</f>
        <v>78.779048018653839</v>
      </c>
      <c r="H573" s="58">
        <f t="shared" si="62"/>
        <v>15.653578</v>
      </c>
      <c r="I573" s="58">
        <f t="shared" si="63"/>
        <v>7.8779048018653833E-2</v>
      </c>
      <c r="J573" s="58">
        <f t="shared" si="64"/>
        <v>7.8779048018653833E-2</v>
      </c>
      <c r="K573" s="63">
        <v>475.41829999999999</v>
      </c>
      <c r="L573" s="13">
        <v>210.56729999999999</v>
      </c>
      <c r="M573" s="13">
        <v>146.45429999999999</v>
      </c>
      <c r="N573" t="b">
        <v>1</v>
      </c>
      <c r="O573" t="b">
        <v>0</v>
      </c>
      <c r="P573" t="s">
        <v>1</v>
      </c>
      <c r="Q573" s="59" t="s">
        <v>1</v>
      </c>
      <c r="R573" t="b">
        <v>0</v>
      </c>
      <c r="S573" t="s">
        <v>1</v>
      </c>
      <c r="T573" t="b">
        <v>1</v>
      </c>
      <c r="U573" t="b">
        <v>0</v>
      </c>
      <c r="V573" t="s">
        <v>1</v>
      </c>
      <c r="W573" t="s">
        <v>1</v>
      </c>
      <c r="X573" t="b">
        <v>0</v>
      </c>
      <c r="Y573" t="s">
        <v>557</v>
      </c>
      <c r="Z573">
        <v>761</v>
      </c>
    </row>
    <row r="574" spans="1:26">
      <c r="A574" s="57" t="s">
        <v>454</v>
      </c>
      <c r="B574" s="57" t="s">
        <v>470</v>
      </c>
      <c r="C574" s="57">
        <v>2018</v>
      </c>
      <c r="D574" s="57" t="s">
        <v>462</v>
      </c>
      <c r="E574" s="64">
        <v>15715.463999999998</v>
      </c>
      <c r="F574" s="13">
        <f t="shared" si="65"/>
        <v>79.074335516928812</v>
      </c>
      <c r="G574" s="13">
        <f t="shared" si="66"/>
        <v>79.074335516928812</v>
      </c>
      <c r="H574" s="58">
        <f t="shared" si="62"/>
        <v>15.715463999999999</v>
      </c>
      <c r="I574" s="58">
        <f t="shared" si="63"/>
        <v>7.9074335516928815E-2</v>
      </c>
      <c r="J574" s="58">
        <f t="shared" si="64"/>
        <v>7.9074335516928815E-2</v>
      </c>
      <c r="K574" s="63">
        <v>674.39330000000007</v>
      </c>
      <c r="L574" s="13">
        <v>369.22969999999998</v>
      </c>
      <c r="M574" s="13">
        <v>226.08490000000006</v>
      </c>
      <c r="N574" t="b">
        <v>1</v>
      </c>
      <c r="O574" t="b">
        <v>0</v>
      </c>
      <c r="P574" t="s">
        <v>1</v>
      </c>
      <c r="Q574" s="59" t="s">
        <v>1</v>
      </c>
      <c r="R574" t="b">
        <v>0</v>
      </c>
      <c r="S574" t="s">
        <v>1</v>
      </c>
      <c r="T574" t="b">
        <v>1</v>
      </c>
      <c r="U574" t="b">
        <v>0</v>
      </c>
      <c r="V574" t="s">
        <v>1</v>
      </c>
      <c r="W574" t="s">
        <v>1</v>
      </c>
      <c r="X574" t="b">
        <v>0</v>
      </c>
      <c r="Y574" t="s">
        <v>557</v>
      </c>
      <c r="Z574">
        <v>761</v>
      </c>
    </row>
    <row r="575" spans="1:26">
      <c r="A575" s="57" t="s">
        <v>454</v>
      </c>
      <c r="B575" s="57" t="s">
        <v>470</v>
      </c>
      <c r="C575" s="57">
        <v>2018</v>
      </c>
      <c r="D575" s="57" t="s">
        <v>462</v>
      </c>
      <c r="E575" s="64">
        <v>15729.528999999999</v>
      </c>
      <c r="F575" s="13">
        <f t="shared" si="65"/>
        <v>79.141437903498456</v>
      </c>
      <c r="G575" s="13">
        <f t="shared" si="66"/>
        <v>79.141437903498456</v>
      </c>
      <c r="H575" s="58">
        <f t="shared" si="62"/>
        <v>15.729528999999999</v>
      </c>
      <c r="I575" s="58">
        <f t="shared" si="63"/>
        <v>7.9141437903498452E-2</v>
      </c>
      <c r="J575" s="58">
        <f t="shared" si="64"/>
        <v>7.9141437903498452E-2</v>
      </c>
      <c r="K575" s="63">
        <v>717.5397999999999</v>
      </c>
      <c r="L575" s="13">
        <v>400.83320000000015</v>
      </c>
      <c r="M575" s="13">
        <v>239.59579999999988</v>
      </c>
      <c r="N575" t="b">
        <v>1</v>
      </c>
      <c r="O575" t="b">
        <v>0</v>
      </c>
      <c r="P575" t="s">
        <v>1</v>
      </c>
      <c r="Q575" s="59" t="s">
        <v>1</v>
      </c>
      <c r="R575" t="b">
        <v>0</v>
      </c>
      <c r="S575" t="s">
        <v>1</v>
      </c>
      <c r="T575" t="b">
        <v>1</v>
      </c>
      <c r="U575" t="b">
        <v>0</v>
      </c>
      <c r="V575" t="s">
        <v>1</v>
      </c>
      <c r="W575" t="s">
        <v>1</v>
      </c>
      <c r="X575" t="b">
        <v>0</v>
      </c>
      <c r="Y575" t="s">
        <v>557</v>
      </c>
      <c r="Z575">
        <v>761</v>
      </c>
    </row>
    <row r="576" spans="1:26">
      <c r="A576" s="57" t="s">
        <v>454</v>
      </c>
      <c r="B576" s="57" t="s">
        <v>470</v>
      </c>
      <c r="C576" s="57">
        <v>2018</v>
      </c>
      <c r="D576" s="57" t="s">
        <v>462</v>
      </c>
      <c r="E576" s="64">
        <v>15743.593999999999</v>
      </c>
      <c r="F576" s="13">
        <f t="shared" si="65"/>
        <v>79.208537182062969</v>
      </c>
      <c r="G576" s="13">
        <f t="shared" si="66"/>
        <v>79.208537182062969</v>
      </c>
      <c r="H576" s="58">
        <f t="shared" si="62"/>
        <v>15.743594</v>
      </c>
      <c r="I576" s="58">
        <f t="shared" si="63"/>
        <v>7.9208537182062971E-2</v>
      </c>
      <c r="J576" s="58">
        <f t="shared" si="64"/>
        <v>7.9208537182062971E-2</v>
      </c>
      <c r="K576" s="63">
        <v>518.41379999999992</v>
      </c>
      <c r="L576" s="13">
        <v>231.93580000000009</v>
      </c>
      <c r="M576" s="13">
        <v>162.2041999999999</v>
      </c>
      <c r="N576" t="b">
        <v>1</v>
      </c>
      <c r="O576" t="b">
        <v>0</v>
      </c>
      <c r="P576" t="s">
        <v>1</v>
      </c>
      <c r="Q576" s="59" t="s">
        <v>1</v>
      </c>
      <c r="R576" t="b">
        <v>0</v>
      </c>
      <c r="S576" t="s">
        <v>1</v>
      </c>
      <c r="T576" t="b">
        <v>1</v>
      </c>
      <c r="U576" t="b">
        <v>0</v>
      </c>
      <c r="V576" t="s">
        <v>1</v>
      </c>
      <c r="W576" t="s">
        <v>1</v>
      </c>
      <c r="X576" t="b">
        <v>0</v>
      </c>
      <c r="Y576" t="s">
        <v>557</v>
      </c>
      <c r="Z576">
        <v>761</v>
      </c>
    </row>
    <row r="577" spans="1:26">
      <c r="A577" s="57" t="s">
        <v>454</v>
      </c>
      <c r="B577" s="57" t="s">
        <v>470</v>
      </c>
      <c r="C577" s="57">
        <v>2018</v>
      </c>
      <c r="D577" s="57" t="s">
        <v>462</v>
      </c>
      <c r="E577" s="64">
        <v>15771.723999999998</v>
      </c>
      <c r="F577" s="13">
        <f t="shared" si="65"/>
        <v>79.342726426852039</v>
      </c>
      <c r="G577" s="13">
        <f t="shared" si="66"/>
        <v>79.342726426852039</v>
      </c>
      <c r="H577" s="58">
        <f t="shared" si="62"/>
        <v>15.771723999999999</v>
      </c>
      <c r="I577" s="58">
        <f t="shared" si="63"/>
        <v>7.9342726426852042E-2</v>
      </c>
      <c r="J577" s="58">
        <f t="shared" si="64"/>
        <v>7.9342726426852042E-2</v>
      </c>
      <c r="K577" s="63">
        <v>462.233</v>
      </c>
      <c r="L577" s="13">
        <v>205.01749999999998</v>
      </c>
      <c r="M577" s="13">
        <v>142.58440000000002</v>
      </c>
      <c r="N577" t="b">
        <v>1</v>
      </c>
      <c r="O577" t="b">
        <v>0</v>
      </c>
      <c r="P577" t="s">
        <v>1</v>
      </c>
      <c r="Q577" s="59" t="s">
        <v>1</v>
      </c>
      <c r="R577" t="b">
        <v>0</v>
      </c>
      <c r="S577" t="s">
        <v>1</v>
      </c>
      <c r="T577" t="b">
        <v>1</v>
      </c>
      <c r="U577" t="b">
        <v>0</v>
      </c>
      <c r="V577" t="s">
        <v>1</v>
      </c>
      <c r="W577" t="s">
        <v>1</v>
      </c>
      <c r="X577" t="b">
        <v>0</v>
      </c>
      <c r="Y577" t="s">
        <v>557</v>
      </c>
      <c r="Z577">
        <v>761</v>
      </c>
    </row>
    <row r="578" spans="1:26">
      <c r="A578" s="57" t="s">
        <v>454</v>
      </c>
      <c r="B578" s="57" t="s">
        <v>470</v>
      </c>
      <c r="C578" s="57">
        <v>2018</v>
      </c>
      <c r="D578" s="57" t="s">
        <v>462</v>
      </c>
      <c r="E578" s="64">
        <v>15813.919</v>
      </c>
      <c r="F578" s="13">
        <f t="shared" si="65"/>
        <v>79.543987056832549</v>
      </c>
      <c r="G578" s="13">
        <f t="shared" si="66"/>
        <v>79.543987056832549</v>
      </c>
      <c r="H578" s="58">
        <f t="shared" si="62"/>
        <v>15.813919</v>
      </c>
      <c r="I578" s="58">
        <f t="shared" si="63"/>
        <v>7.9543987056832549E-2</v>
      </c>
      <c r="J578" s="58">
        <f t="shared" si="64"/>
        <v>7.9543987056832549E-2</v>
      </c>
      <c r="K578" s="63">
        <v>452.3168</v>
      </c>
      <c r="L578" s="13">
        <v>216.97779999999995</v>
      </c>
      <c r="M578" s="13">
        <v>148.11369999999999</v>
      </c>
      <c r="N578" t="b">
        <v>1</v>
      </c>
      <c r="O578" t="b">
        <v>0</v>
      </c>
      <c r="P578" t="s">
        <v>1</v>
      </c>
      <c r="Q578" s="59" t="s">
        <v>1</v>
      </c>
      <c r="R578" t="b">
        <v>0</v>
      </c>
      <c r="S578" t="s">
        <v>1</v>
      </c>
      <c r="T578" t="b">
        <v>1</v>
      </c>
      <c r="U578" t="b">
        <v>0</v>
      </c>
      <c r="V578" t="s">
        <v>1</v>
      </c>
      <c r="W578" t="s">
        <v>1</v>
      </c>
      <c r="X578" t="b">
        <v>0</v>
      </c>
      <c r="Y578" t="s">
        <v>557</v>
      </c>
      <c r="Z578">
        <v>761</v>
      </c>
    </row>
    <row r="579" spans="1:26">
      <c r="A579" s="57" t="s">
        <v>454</v>
      </c>
      <c r="B579" s="57" t="s">
        <v>470</v>
      </c>
      <c r="C579" s="57">
        <v>2018</v>
      </c>
      <c r="D579" s="57" t="s">
        <v>462</v>
      </c>
      <c r="E579" s="64">
        <v>15842.048999999997</v>
      </c>
      <c r="F579" s="13">
        <f t="shared" si="65"/>
        <v>79.67814535250676</v>
      </c>
      <c r="G579" s="13">
        <f t="shared" si="66"/>
        <v>79.67814535250676</v>
      </c>
      <c r="H579" s="58">
        <f t="shared" si="62"/>
        <v>15.842048999999998</v>
      </c>
      <c r="I579" s="58">
        <f t="shared" si="63"/>
        <v>7.9678145352506766E-2</v>
      </c>
      <c r="J579" s="58">
        <f t="shared" si="64"/>
        <v>7.9678145352506766E-2</v>
      </c>
      <c r="K579" s="63">
        <v>751.43360000000007</v>
      </c>
      <c r="L579" s="13">
        <v>644.02739999999994</v>
      </c>
      <c r="M579" s="13">
        <v>283.79210000000006</v>
      </c>
      <c r="N579" t="b">
        <v>1</v>
      </c>
      <c r="O579" t="b">
        <v>0</v>
      </c>
      <c r="P579" t="s">
        <v>1</v>
      </c>
      <c r="Q579" s="59" t="s">
        <v>1</v>
      </c>
      <c r="R579" t="b">
        <v>0</v>
      </c>
      <c r="S579" t="s">
        <v>1</v>
      </c>
      <c r="T579" t="b">
        <v>1</v>
      </c>
      <c r="U579" t="b">
        <v>0</v>
      </c>
      <c r="V579" t="s">
        <v>1</v>
      </c>
      <c r="W579" t="s">
        <v>1</v>
      </c>
      <c r="X579" t="b">
        <v>0</v>
      </c>
      <c r="Y579" t="s">
        <v>557</v>
      </c>
      <c r="Z579">
        <v>761</v>
      </c>
    </row>
    <row r="580" spans="1:26">
      <c r="A580" s="57" t="s">
        <v>454</v>
      </c>
      <c r="B580" s="57" t="s">
        <v>470</v>
      </c>
      <c r="C580" s="57">
        <v>2018</v>
      </c>
      <c r="D580" s="57" t="s">
        <v>462</v>
      </c>
      <c r="E580" s="64">
        <v>15884.244000000001</v>
      </c>
      <c r="F580" s="13">
        <f t="shared" si="65"/>
        <v>79.879359667266854</v>
      </c>
      <c r="G580" s="13">
        <f t="shared" si="66"/>
        <v>79.879359667266854</v>
      </c>
      <c r="H580" s="58">
        <f t="shared" si="62"/>
        <v>15.884244000000001</v>
      </c>
      <c r="I580" s="58">
        <f t="shared" si="63"/>
        <v>7.987935966726685E-2</v>
      </c>
      <c r="J580" s="58">
        <f t="shared" si="64"/>
        <v>7.987935966726685E-2</v>
      </c>
      <c r="K580" s="63">
        <v>455.88260000000002</v>
      </c>
      <c r="L580" s="13">
        <v>217.05059999999992</v>
      </c>
      <c r="M580" s="13">
        <v>147.56010000000003</v>
      </c>
      <c r="N580" t="b">
        <v>1</v>
      </c>
      <c r="O580" t="b">
        <v>0</v>
      </c>
      <c r="P580" t="s">
        <v>1</v>
      </c>
      <c r="Q580" s="59" t="s">
        <v>1</v>
      </c>
      <c r="R580" t="b">
        <v>0</v>
      </c>
      <c r="S580" t="s">
        <v>1</v>
      </c>
      <c r="T580" t="b">
        <v>1</v>
      </c>
      <c r="U580" t="b">
        <v>0</v>
      </c>
      <c r="V580" t="s">
        <v>1</v>
      </c>
      <c r="W580" t="s">
        <v>1</v>
      </c>
      <c r="X580" t="b">
        <v>0</v>
      </c>
      <c r="Y580" t="s">
        <v>557</v>
      </c>
      <c r="Z580">
        <v>761</v>
      </c>
    </row>
    <row r="581" spans="1:26">
      <c r="A581" s="57" t="s">
        <v>454</v>
      </c>
      <c r="B581" s="57" t="s">
        <v>470</v>
      </c>
      <c r="C581" s="57">
        <v>2018</v>
      </c>
      <c r="D581" s="57" t="s">
        <v>462</v>
      </c>
      <c r="E581" s="64">
        <v>15898.308999999999</v>
      </c>
      <c r="F581" s="13">
        <f t="shared" si="65"/>
        <v>79.946424949349549</v>
      </c>
      <c r="G581" s="13">
        <f t="shared" si="66"/>
        <v>79.946424949349549</v>
      </c>
      <c r="H581" s="58">
        <f t="shared" si="62"/>
        <v>15.898308999999999</v>
      </c>
      <c r="I581" s="58">
        <f t="shared" si="63"/>
        <v>7.9946424949349545E-2</v>
      </c>
      <c r="J581" s="58">
        <f t="shared" si="64"/>
        <v>7.9946424949349545E-2</v>
      </c>
      <c r="K581" s="63">
        <v>483.59030000000001</v>
      </c>
      <c r="L581" s="13">
        <v>240.48629999999997</v>
      </c>
      <c r="M581" s="13">
        <v>157.33460000000002</v>
      </c>
      <c r="N581" t="b">
        <v>1</v>
      </c>
      <c r="O581" t="b">
        <v>0</v>
      </c>
      <c r="P581" t="s">
        <v>1</v>
      </c>
      <c r="Q581" s="59" t="s">
        <v>1</v>
      </c>
      <c r="R581" t="b">
        <v>0</v>
      </c>
      <c r="S581" t="s">
        <v>1</v>
      </c>
      <c r="T581" t="b">
        <v>1</v>
      </c>
      <c r="U581" t="b">
        <v>0</v>
      </c>
      <c r="V581" t="s">
        <v>1</v>
      </c>
      <c r="W581" t="s">
        <v>1</v>
      </c>
      <c r="X581" t="b">
        <v>0</v>
      </c>
      <c r="Y581" t="s">
        <v>557</v>
      </c>
      <c r="Z581">
        <v>761</v>
      </c>
    </row>
    <row r="582" spans="1:26">
      <c r="A582" s="57" t="s">
        <v>454</v>
      </c>
      <c r="B582" s="57" t="s">
        <v>470</v>
      </c>
      <c r="C582" s="57">
        <v>2018</v>
      </c>
      <c r="D582" s="57" t="s">
        <v>462</v>
      </c>
      <c r="E582" s="64">
        <v>15934.877999999999</v>
      </c>
      <c r="F582" s="13">
        <f t="shared" si="65"/>
        <v>80.120780306801507</v>
      </c>
      <c r="G582" s="13">
        <f t="shared" si="66"/>
        <v>80.120780306801507</v>
      </c>
      <c r="H582" s="58">
        <f t="shared" si="62"/>
        <v>15.934877999999999</v>
      </c>
      <c r="I582" s="58">
        <f t="shared" si="63"/>
        <v>8.0120780306801503E-2</v>
      </c>
      <c r="J582" s="58">
        <f t="shared" si="64"/>
        <v>8.0120780306801503E-2</v>
      </c>
      <c r="K582" s="63">
        <v>787.40959999999995</v>
      </c>
      <c r="L582" s="13">
        <v>507.97340000000008</v>
      </c>
      <c r="M582" s="13">
        <v>275.95129999999995</v>
      </c>
      <c r="N582" t="b">
        <v>1</v>
      </c>
      <c r="O582" t="b">
        <v>0</v>
      </c>
      <c r="P582" t="s">
        <v>1</v>
      </c>
      <c r="Q582" s="59" t="s">
        <v>1</v>
      </c>
      <c r="R582" t="b">
        <v>0</v>
      </c>
      <c r="S582" t="s">
        <v>1</v>
      </c>
      <c r="T582" t="b">
        <v>1</v>
      </c>
      <c r="U582" t="b">
        <v>0</v>
      </c>
      <c r="V582" t="s">
        <v>1</v>
      </c>
      <c r="W582" t="s">
        <v>1</v>
      </c>
      <c r="X582" t="b">
        <v>0</v>
      </c>
      <c r="Y582" t="s">
        <v>557</v>
      </c>
      <c r="Z582">
        <v>761</v>
      </c>
    </row>
    <row r="583" spans="1:26">
      <c r="A583" s="57" t="s">
        <v>454</v>
      </c>
      <c r="B583" s="57" t="s">
        <v>470</v>
      </c>
      <c r="C583" s="57">
        <v>2018</v>
      </c>
      <c r="D583" s="57" t="s">
        <v>462</v>
      </c>
      <c r="E583" s="64">
        <v>15968.634</v>
      </c>
      <c r="F583" s="13">
        <f t="shared" si="65"/>
        <v>80.281705317172765</v>
      </c>
      <c r="G583" s="13">
        <f t="shared" si="66"/>
        <v>80.281705317172765</v>
      </c>
      <c r="H583" s="58">
        <f t="shared" si="62"/>
        <v>15.968634</v>
      </c>
      <c r="I583" s="58">
        <f t="shared" si="63"/>
        <v>8.0281705317172769E-2</v>
      </c>
      <c r="J583" s="58">
        <f t="shared" si="64"/>
        <v>8.0281705317172769E-2</v>
      </c>
      <c r="K583" s="63">
        <v>665.00120000000004</v>
      </c>
      <c r="L583" s="13">
        <v>355.80880000000002</v>
      </c>
      <c r="M583" s="13">
        <v>226.12680000000006</v>
      </c>
      <c r="N583" t="b">
        <v>1</v>
      </c>
      <c r="O583" t="b">
        <v>0</v>
      </c>
      <c r="P583" t="s">
        <v>1</v>
      </c>
      <c r="Q583" s="59" t="s">
        <v>1</v>
      </c>
      <c r="R583" t="b">
        <v>0</v>
      </c>
      <c r="S583" t="s">
        <v>1</v>
      </c>
      <c r="T583" t="b">
        <v>1</v>
      </c>
      <c r="U583" t="b">
        <v>0</v>
      </c>
      <c r="V583" t="s">
        <v>1</v>
      </c>
      <c r="W583" t="s">
        <v>1</v>
      </c>
      <c r="X583" t="b">
        <v>0</v>
      </c>
      <c r="Y583" t="s">
        <v>557</v>
      </c>
      <c r="Z583">
        <v>761</v>
      </c>
    </row>
    <row r="584" spans="1:26">
      <c r="A584" s="57" t="s">
        <v>454</v>
      </c>
      <c r="B584" s="57" t="s">
        <v>470</v>
      </c>
      <c r="C584" s="57">
        <v>2018</v>
      </c>
      <c r="D584" s="57" t="s">
        <v>462</v>
      </c>
      <c r="E584" s="64">
        <v>16011.514000000001</v>
      </c>
      <c r="F584" s="13">
        <f t="shared" si="65"/>
        <v>80.486101778463265</v>
      </c>
      <c r="G584" s="13">
        <f t="shared" si="66"/>
        <v>80.486101778463265</v>
      </c>
      <c r="H584" s="58">
        <f t="shared" si="62"/>
        <v>16.011514000000002</v>
      </c>
      <c r="I584" s="58">
        <f t="shared" si="63"/>
        <v>8.048610177846327E-2</v>
      </c>
      <c r="J584" s="58">
        <f t="shared" si="64"/>
        <v>8.048610177846327E-2</v>
      </c>
      <c r="K584" s="63">
        <v>442.58929999999998</v>
      </c>
      <c r="L584" s="13">
        <v>180.7124</v>
      </c>
      <c r="M584" s="13">
        <v>136.37049999999999</v>
      </c>
      <c r="N584" t="b">
        <v>1</v>
      </c>
      <c r="O584" t="b">
        <v>0</v>
      </c>
      <c r="P584" t="s">
        <v>1</v>
      </c>
      <c r="Q584" s="59" t="s">
        <v>1</v>
      </c>
      <c r="R584" t="b">
        <v>0</v>
      </c>
      <c r="S584" t="s">
        <v>1</v>
      </c>
      <c r="T584" t="b">
        <v>1</v>
      </c>
      <c r="U584" t="b">
        <v>0</v>
      </c>
      <c r="V584" t="s">
        <v>1</v>
      </c>
      <c r="W584" t="s">
        <v>1</v>
      </c>
      <c r="X584" t="b">
        <v>0</v>
      </c>
      <c r="Y584" t="s">
        <v>557</v>
      </c>
      <c r="Z584">
        <v>761</v>
      </c>
    </row>
    <row r="585" spans="1:26">
      <c r="A585" s="57" t="s">
        <v>454</v>
      </c>
      <c r="B585" s="57" t="s">
        <v>470</v>
      </c>
      <c r="C585" s="57">
        <v>2018</v>
      </c>
      <c r="D585" s="57" t="s">
        <v>462</v>
      </c>
      <c r="E585" s="64">
        <v>16039.079999999998</v>
      </c>
      <c r="F585" s="13">
        <f t="shared" si="65"/>
        <v>80.617485888249959</v>
      </c>
      <c r="G585" s="13">
        <f t="shared" si="66"/>
        <v>80.617485888249959</v>
      </c>
      <c r="H585" s="58">
        <f t="shared" si="62"/>
        <v>16.039079999999998</v>
      </c>
      <c r="I585" s="58">
        <f t="shared" si="63"/>
        <v>8.0617485888249962E-2</v>
      </c>
      <c r="J585" s="58">
        <f t="shared" si="64"/>
        <v>8.0617485888249962E-2</v>
      </c>
      <c r="K585" s="63">
        <v>449.13240000000002</v>
      </c>
      <c r="L585" s="13">
        <v>244.4862</v>
      </c>
      <c r="M585" s="13">
        <v>151.67930000000001</v>
      </c>
      <c r="N585" t="b">
        <v>1</v>
      </c>
      <c r="O585" t="b">
        <v>0</v>
      </c>
      <c r="P585" t="s">
        <v>1</v>
      </c>
      <c r="Q585" s="59" t="s">
        <v>1</v>
      </c>
      <c r="R585" t="b">
        <v>0</v>
      </c>
      <c r="S585" t="s">
        <v>1</v>
      </c>
      <c r="T585" t="b">
        <v>1</v>
      </c>
      <c r="U585" t="b">
        <v>0</v>
      </c>
      <c r="V585" t="s">
        <v>1</v>
      </c>
      <c r="W585" t="s">
        <v>1</v>
      </c>
      <c r="X585" t="b">
        <v>0</v>
      </c>
      <c r="Y585" t="s">
        <v>557</v>
      </c>
      <c r="Z585">
        <v>761</v>
      </c>
    </row>
    <row r="586" spans="1:26">
      <c r="A586" s="57" t="s">
        <v>454</v>
      </c>
      <c r="B586" s="57" t="s">
        <v>470</v>
      </c>
      <c r="C586" s="57">
        <v>2018</v>
      </c>
      <c r="D586" s="57" t="s">
        <v>462</v>
      </c>
      <c r="E586" s="64">
        <v>16042.839</v>
      </c>
      <c r="F586" s="13">
        <f t="shared" si="65"/>
        <v>80.635400996529214</v>
      </c>
      <c r="G586" s="13">
        <f t="shared" si="66"/>
        <v>80.635400996529214</v>
      </c>
      <c r="H586" s="58">
        <f t="shared" si="62"/>
        <v>16.042839000000001</v>
      </c>
      <c r="I586" s="58">
        <f t="shared" si="63"/>
        <v>8.0635400996529216E-2</v>
      </c>
      <c r="J586" s="58">
        <f t="shared" si="64"/>
        <v>8.0635400996529216E-2</v>
      </c>
      <c r="K586" s="63">
        <v>492.34110000000004</v>
      </c>
      <c r="L586" s="13">
        <v>229.33469999999994</v>
      </c>
      <c r="M586" s="13">
        <v>156.03220000000005</v>
      </c>
      <c r="N586" t="b">
        <v>1</v>
      </c>
      <c r="O586" t="b">
        <v>0</v>
      </c>
      <c r="P586" t="s">
        <v>1</v>
      </c>
      <c r="Q586" s="59" t="s">
        <v>1</v>
      </c>
      <c r="R586" t="b">
        <v>0</v>
      </c>
      <c r="S586" t="s">
        <v>1</v>
      </c>
      <c r="T586" t="b">
        <v>1</v>
      </c>
      <c r="U586" t="b">
        <v>0</v>
      </c>
      <c r="V586" t="s">
        <v>1</v>
      </c>
      <c r="W586" t="s">
        <v>1</v>
      </c>
      <c r="X586" t="b">
        <v>0</v>
      </c>
      <c r="Y586" t="s">
        <v>557</v>
      </c>
      <c r="Z586">
        <v>761</v>
      </c>
    </row>
    <row r="587" spans="1:26">
      <c r="A587" s="57" t="s">
        <v>454</v>
      </c>
      <c r="B587" s="57" t="s">
        <v>470</v>
      </c>
      <c r="C587" s="57">
        <v>2018</v>
      </c>
      <c r="D587" s="57" t="s">
        <v>462</v>
      </c>
      <c r="E587" s="64">
        <v>16049.103999999999</v>
      </c>
      <c r="F587" s="13">
        <f t="shared" si="65"/>
        <v>80.665259027156509</v>
      </c>
      <c r="G587" s="13">
        <f t="shared" si="66"/>
        <v>80.665259027156509</v>
      </c>
      <c r="H587" s="58">
        <f t="shared" si="62"/>
        <v>16.049104</v>
      </c>
      <c r="I587" s="58">
        <f t="shared" si="63"/>
        <v>8.0665259027156502E-2</v>
      </c>
      <c r="J587" s="58">
        <f t="shared" si="64"/>
        <v>8.0665259027156502E-2</v>
      </c>
      <c r="K587" s="63">
        <v>910.52719999999999</v>
      </c>
      <c r="L587" s="13">
        <v>617.50980000000004</v>
      </c>
      <c r="M587" s="13">
        <v>325.13210000000004</v>
      </c>
      <c r="N587" t="b">
        <v>1</v>
      </c>
      <c r="O587" t="b">
        <v>0</v>
      </c>
      <c r="P587" t="s">
        <v>1</v>
      </c>
      <c r="Q587" s="59" t="s">
        <v>1</v>
      </c>
      <c r="R587" t="b">
        <v>0</v>
      </c>
      <c r="S587" t="s">
        <v>1</v>
      </c>
      <c r="T587" t="b">
        <v>1</v>
      </c>
      <c r="U587" t="b">
        <v>0</v>
      </c>
      <c r="V587" t="s">
        <v>1</v>
      </c>
      <c r="W587" t="s">
        <v>1</v>
      </c>
      <c r="X587" t="b">
        <v>0</v>
      </c>
      <c r="Y587" t="s">
        <v>557</v>
      </c>
      <c r="Z587">
        <v>761</v>
      </c>
    </row>
    <row r="588" spans="1:26">
      <c r="A588" s="57" t="s">
        <v>454</v>
      </c>
      <c r="B588" s="57" t="s">
        <v>470</v>
      </c>
      <c r="C588" s="57">
        <v>2018</v>
      </c>
      <c r="D588" s="57" t="s">
        <v>462</v>
      </c>
      <c r="E588" s="64">
        <v>16055.368999999999</v>
      </c>
      <c r="F588" s="13">
        <f t="shared" si="65"/>
        <v>80.695116454034206</v>
      </c>
      <c r="G588" s="13">
        <f t="shared" si="66"/>
        <v>80.695116454034206</v>
      </c>
      <c r="H588" s="58">
        <f t="shared" si="62"/>
        <v>16.055368999999999</v>
      </c>
      <c r="I588" s="58">
        <f t="shared" si="63"/>
        <v>8.069511645403421E-2</v>
      </c>
      <c r="J588" s="58">
        <f t="shared" si="64"/>
        <v>8.069511645403421E-2</v>
      </c>
      <c r="K588" s="63">
        <v>501.14829999999995</v>
      </c>
      <c r="L588" s="13">
        <v>225.85660000000007</v>
      </c>
      <c r="M588" s="13">
        <v>155.82419999999991</v>
      </c>
      <c r="N588" t="b">
        <v>1</v>
      </c>
      <c r="O588" t="b">
        <v>0</v>
      </c>
      <c r="P588" t="s">
        <v>1</v>
      </c>
      <c r="Q588" s="59" t="s">
        <v>1</v>
      </c>
      <c r="R588" t="b">
        <v>0</v>
      </c>
      <c r="S588" t="s">
        <v>1</v>
      </c>
      <c r="T588" t="b">
        <v>1</v>
      </c>
      <c r="U588" t="b">
        <v>0</v>
      </c>
      <c r="V588" t="s">
        <v>1</v>
      </c>
      <c r="W588" t="s">
        <v>1</v>
      </c>
      <c r="X588" t="b">
        <v>0</v>
      </c>
      <c r="Y588" t="s">
        <v>557</v>
      </c>
      <c r="Z588">
        <v>761</v>
      </c>
    </row>
    <row r="589" spans="1:26">
      <c r="A589" s="57" t="s">
        <v>454</v>
      </c>
      <c r="B589" s="57" t="s">
        <v>470</v>
      </c>
      <c r="C589" s="57">
        <v>2018</v>
      </c>
      <c r="D589" s="57" t="s">
        <v>462</v>
      </c>
      <c r="E589" s="64">
        <v>16086.694000000001</v>
      </c>
      <c r="F589" s="13">
        <f t="shared" ref="F589:F604" si="67">0.0083*E589^(0.9482)</f>
        <v>80.844394540845059</v>
      </c>
      <c r="G589" s="13">
        <f t="shared" si="66"/>
        <v>80.844394540845059</v>
      </c>
      <c r="H589" s="58">
        <f t="shared" si="62"/>
        <v>16.086694000000001</v>
      </c>
      <c r="I589" s="58">
        <f t="shared" si="63"/>
        <v>8.0844394540845063E-2</v>
      </c>
      <c r="J589" s="58">
        <f t="shared" si="64"/>
        <v>8.0844394540845063E-2</v>
      </c>
      <c r="K589" s="63">
        <v>454.34980000000002</v>
      </c>
      <c r="L589" s="13">
        <v>195.40709999999996</v>
      </c>
      <c r="M589" s="13">
        <v>140.73880000000003</v>
      </c>
      <c r="N589" t="b">
        <v>1</v>
      </c>
      <c r="O589" t="b">
        <v>0</v>
      </c>
      <c r="P589" t="s">
        <v>1</v>
      </c>
      <c r="Q589" s="59" t="s">
        <v>1</v>
      </c>
      <c r="R589" t="b">
        <v>0</v>
      </c>
      <c r="S589" t="s">
        <v>1</v>
      </c>
      <c r="T589" t="b">
        <v>1</v>
      </c>
      <c r="U589" t="b">
        <v>0</v>
      </c>
      <c r="V589" t="s">
        <v>1</v>
      </c>
      <c r="W589" t="s">
        <v>1</v>
      </c>
      <c r="X589" t="b">
        <v>0</v>
      </c>
      <c r="Y589" t="s">
        <v>557</v>
      </c>
      <c r="Z589">
        <v>761</v>
      </c>
    </row>
    <row r="590" spans="1:26">
      <c r="A590" s="57" t="s">
        <v>454</v>
      </c>
      <c r="B590" s="57" t="s">
        <v>470</v>
      </c>
      <c r="C590" s="57">
        <v>2018</v>
      </c>
      <c r="D590" s="57" t="s">
        <v>462</v>
      </c>
      <c r="E590" s="64">
        <v>16111.754000000001</v>
      </c>
      <c r="F590" s="13">
        <f t="shared" si="67"/>
        <v>80.963806168023424</v>
      </c>
      <c r="G590" s="13">
        <f t="shared" si="66"/>
        <v>80.963806168023424</v>
      </c>
      <c r="H590" s="58">
        <f t="shared" si="62"/>
        <v>16.111754000000001</v>
      </c>
      <c r="I590" s="58">
        <f t="shared" si="63"/>
        <v>8.0963806168023428E-2</v>
      </c>
      <c r="J590" s="58">
        <f t="shared" si="64"/>
        <v>8.0963806168023428E-2</v>
      </c>
      <c r="K590" s="63">
        <v>612.19560000000001</v>
      </c>
      <c r="L590" s="13">
        <v>350.92560000000003</v>
      </c>
      <c r="M590" s="13">
        <v>209.15660000000003</v>
      </c>
      <c r="N590" t="b">
        <v>1</v>
      </c>
      <c r="O590" t="b">
        <v>0</v>
      </c>
      <c r="P590" t="s">
        <v>1</v>
      </c>
      <c r="Q590" s="59" t="s">
        <v>1</v>
      </c>
      <c r="R590" t="b">
        <v>0</v>
      </c>
      <c r="S590" t="s">
        <v>1</v>
      </c>
      <c r="T590" t="b">
        <v>1</v>
      </c>
      <c r="U590" t="b">
        <v>0</v>
      </c>
      <c r="V590" t="s">
        <v>1</v>
      </c>
      <c r="W590" t="s">
        <v>1</v>
      </c>
      <c r="X590" t="b">
        <v>0</v>
      </c>
      <c r="Y590" t="s">
        <v>557</v>
      </c>
      <c r="Z590">
        <v>761</v>
      </c>
    </row>
    <row r="591" spans="1:26">
      <c r="A591" s="57" t="s">
        <v>454</v>
      </c>
      <c r="B591" s="57" t="s">
        <v>470</v>
      </c>
      <c r="C591" s="57">
        <v>2018</v>
      </c>
      <c r="D591" s="57" t="s">
        <v>462</v>
      </c>
      <c r="E591" s="64">
        <v>16124.284</v>
      </c>
      <c r="F591" s="13">
        <f t="shared" si="67"/>
        <v>81.02350837294486</v>
      </c>
      <c r="G591" s="13">
        <f t="shared" si="66"/>
        <v>81.02350837294486</v>
      </c>
      <c r="H591" s="58">
        <f t="shared" si="62"/>
        <v>16.124283999999999</v>
      </c>
      <c r="I591" s="58">
        <f t="shared" si="63"/>
        <v>8.1023508372944864E-2</v>
      </c>
      <c r="J591" s="58">
        <f t="shared" si="64"/>
        <v>8.1023508372944864E-2</v>
      </c>
      <c r="K591" s="63">
        <v>481.45170000000002</v>
      </c>
      <c r="L591" s="13">
        <v>209.26040000000006</v>
      </c>
      <c r="M591" s="13">
        <v>149.79899999999998</v>
      </c>
      <c r="N591" t="b">
        <v>1</v>
      </c>
      <c r="O591" t="b">
        <v>0</v>
      </c>
      <c r="P591" t="s">
        <v>1</v>
      </c>
      <c r="Q591" s="59" t="s">
        <v>1</v>
      </c>
      <c r="R591" t="b">
        <v>0</v>
      </c>
      <c r="S591" t="s">
        <v>1</v>
      </c>
      <c r="T591" t="b">
        <v>1</v>
      </c>
      <c r="U591" t="b">
        <v>0</v>
      </c>
      <c r="V591" t="s">
        <v>1</v>
      </c>
      <c r="W591" t="s">
        <v>1</v>
      </c>
      <c r="X591" t="b">
        <v>0</v>
      </c>
      <c r="Y591" t="s">
        <v>557</v>
      </c>
      <c r="Z591">
        <v>761</v>
      </c>
    </row>
    <row r="592" spans="1:26">
      <c r="A592" s="57" t="s">
        <v>454</v>
      </c>
      <c r="B592" s="57" t="s">
        <v>470</v>
      </c>
      <c r="C592" s="57">
        <v>2018</v>
      </c>
      <c r="D592" s="57" t="s">
        <v>462</v>
      </c>
      <c r="E592" s="64">
        <v>16136.814</v>
      </c>
      <c r="F592" s="13">
        <f t="shared" si="67"/>
        <v>81.083208174709611</v>
      </c>
      <c r="G592" s="13">
        <f t="shared" si="66"/>
        <v>81.083208174709611</v>
      </c>
      <c r="H592" s="58">
        <f t="shared" si="62"/>
        <v>16.136814000000001</v>
      </c>
      <c r="I592" s="58">
        <f t="shared" si="63"/>
        <v>8.1083208174709612E-2</v>
      </c>
      <c r="J592" s="58">
        <f t="shared" si="64"/>
        <v>8.1083208174709612E-2</v>
      </c>
      <c r="K592" s="63">
        <v>423.6164</v>
      </c>
      <c r="L592" s="13">
        <v>188.33949999999993</v>
      </c>
      <c r="M592" s="13">
        <v>130.71160000000003</v>
      </c>
      <c r="N592" t="b">
        <v>1</v>
      </c>
      <c r="O592" t="b">
        <v>0</v>
      </c>
      <c r="P592" t="s">
        <v>1</v>
      </c>
      <c r="Q592" s="59" t="s">
        <v>1</v>
      </c>
      <c r="R592" t="b">
        <v>0</v>
      </c>
      <c r="S592" t="s">
        <v>1</v>
      </c>
      <c r="T592" t="b">
        <v>1</v>
      </c>
      <c r="U592" t="b">
        <v>0</v>
      </c>
      <c r="V592" t="s">
        <v>1</v>
      </c>
      <c r="W592" t="s">
        <v>1</v>
      </c>
      <c r="X592" t="b">
        <v>0</v>
      </c>
      <c r="Y592" t="s">
        <v>557</v>
      </c>
      <c r="Z592">
        <v>761</v>
      </c>
    </row>
    <row r="593" spans="1:26">
      <c r="A593" s="57" t="s">
        <v>454</v>
      </c>
      <c r="B593" s="57" t="s">
        <v>470</v>
      </c>
      <c r="C593" s="57">
        <v>2018</v>
      </c>
      <c r="D593" s="57" t="s">
        <v>462</v>
      </c>
      <c r="E593" s="64">
        <v>16149.343999999999</v>
      </c>
      <c r="F593" s="13">
        <f t="shared" si="67"/>
        <v>81.142905575280309</v>
      </c>
      <c r="G593" s="13">
        <f t="shared" si="66"/>
        <v>81.142905575280309</v>
      </c>
      <c r="H593" s="58">
        <f t="shared" si="62"/>
        <v>16.149343999999999</v>
      </c>
      <c r="I593" s="58">
        <f t="shared" si="63"/>
        <v>8.1142905575280311E-2</v>
      </c>
      <c r="J593" s="58">
        <f t="shared" si="64"/>
        <v>8.1142905575280311E-2</v>
      </c>
      <c r="K593" s="63">
        <v>370.7516</v>
      </c>
      <c r="L593" s="13">
        <v>166.73129999999998</v>
      </c>
      <c r="M593" s="13">
        <v>116.83849999999998</v>
      </c>
      <c r="N593" t="b">
        <v>1</v>
      </c>
      <c r="O593" t="b">
        <v>0</v>
      </c>
      <c r="P593" t="s">
        <v>1</v>
      </c>
      <c r="Q593" s="59" t="s">
        <v>1</v>
      </c>
      <c r="R593" t="b">
        <v>0</v>
      </c>
      <c r="S593" t="s">
        <v>1</v>
      </c>
      <c r="T593" t="b">
        <v>1</v>
      </c>
      <c r="U593" t="b">
        <v>0</v>
      </c>
      <c r="V593" t="s">
        <v>1</v>
      </c>
      <c r="W593" t="s">
        <v>1</v>
      </c>
      <c r="X593" t="b">
        <v>0</v>
      </c>
      <c r="Y593" t="s">
        <v>557</v>
      </c>
      <c r="Z593">
        <v>761</v>
      </c>
    </row>
    <row r="594" spans="1:26">
      <c r="A594" s="57" t="s">
        <v>454</v>
      </c>
      <c r="B594" s="57" t="s">
        <v>470</v>
      </c>
      <c r="C594" s="57">
        <v>2018</v>
      </c>
      <c r="D594" s="57" t="s">
        <v>462</v>
      </c>
      <c r="E594" s="64">
        <v>16161.874000000002</v>
      </c>
      <c r="F594" s="13">
        <f t="shared" si="67"/>
        <v>81.202600576616831</v>
      </c>
      <c r="G594" s="13">
        <f t="shared" si="66"/>
        <v>81.202600576616831</v>
      </c>
      <c r="H594" s="58">
        <f t="shared" si="62"/>
        <v>16.161874000000001</v>
      </c>
      <c r="I594" s="58">
        <f t="shared" si="63"/>
        <v>8.1202600576616837E-2</v>
      </c>
      <c r="J594" s="58">
        <f t="shared" si="64"/>
        <v>8.1202600576616837E-2</v>
      </c>
      <c r="K594" s="63">
        <v>713.32339999999999</v>
      </c>
      <c r="L594" s="13">
        <v>492.99559999999997</v>
      </c>
      <c r="M594" s="13">
        <v>261.4486</v>
      </c>
      <c r="N594" t="b">
        <v>1</v>
      </c>
      <c r="O594" t="b">
        <v>0</v>
      </c>
      <c r="P594" t="s">
        <v>1</v>
      </c>
      <c r="Q594" s="59" t="s">
        <v>1</v>
      </c>
      <c r="R594" t="b">
        <v>0</v>
      </c>
      <c r="S594" t="s">
        <v>1</v>
      </c>
      <c r="T594" t="b">
        <v>1</v>
      </c>
      <c r="U594" t="b">
        <v>0</v>
      </c>
      <c r="V594" t="s">
        <v>1</v>
      </c>
      <c r="W594" t="s">
        <v>1</v>
      </c>
      <c r="X594" t="b">
        <v>0</v>
      </c>
      <c r="Y594" t="s">
        <v>557</v>
      </c>
      <c r="Z594">
        <v>761</v>
      </c>
    </row>
    <row r="595" spans="1:26">
      <c r="A595" s="57" t="s">
        <v>454</v>
      </c>
      <c r="B595" s="57" t="s">
        <v>470</v>
      </c>
      <c r="C595" s="57">
        <v>2018</v>
      </c>
      <c r="D595" s="57" t="s">
        <v>462</v>
      </c>
      <c r="E595" s="64">
        <v>16174.403999999999</v>
      </c>
      <c r="F595" s="13">
        <f t="shared" si="67"/>
        <v>81.262293180675172</v>
      </c>
      <c r="G595" s="13">
        <f t="shared" si="66"/>
        <v>81.262293180675172</v>
      </c>
      <c r="H595" s="58">
        <f t="shared" si="62"/>
        <v>16.174403999999999</v>
      </c>
      <c r="I595" s="58">
        <f t="shared" si="63"/>
        <v>8.1262293180675169E-2</v>
      </c>
      <c r="J595" s="58">
        <f t="shared" si="64"/>
        <v>8.1262293180675169E-2</v>
      </c>
      <c r="K595" s="63">
        <v>430.8587</v>
      </c>
      <c r="L595" s="13">
        <v>183.92579999999998</v>
      </c>
      <c r="M595" s="13">
        <v>132.2285</v>
      </c>
      <c r="N595" t="b">
        <v>1</v>
      </c>
      <c r="O595" t="b">
        <v>0</v>
      </c>
      <c r="P595" t="s">
        <v>1</v>
      </c>
      <c r="Q595" s="59" t="s">
        <v>1</v>
      </c>
      <c r="R595" t="b">
        <v>0</v>
      </c>
      <c r="S595" t="s">
        <v>1</v>
      </c>
      <c r="T595" t="b">
        <v>1</v>
      </c>
      <c r="U595" t="b">
        <v>0</v>
      </c>
      <c r="V595" t="s">
        <v>1</v>
      </c>
      <c r="W595" t="s">
        <v>1</v>
      </c>
      <c r="X595" t="b">
        <v>0</v>
      </c>
      <c r="Y595" t="s">
        <v>557</v>
      </c>
      <c r="Z595">
        <v>761</v>
      </c>
    </row>
    <row r="596" spans="1:26">
      <c r="A596" s="57" t="s">
        <v>454</v>
      </c>
      <c r="B596" s="57" t="s">
        <v>470</v>
      </c>
      <c r="C596" s="57">
        <v>2018</v>
      </c>
      <c r="D596" s="57" t="s">
        <v>462</v>
      </c>
      <c r="E596" s="64">
        <v>16186.934000000001</v>
      </c>
      <c r="F596" s="13">
        <f t="shared" si="67"/>
        <v>81.321983389408913</v>
      </c>
      <c r="G596" s="13">
        <f t="shared" si="66"/>
        <v>81.321983389408913</v>
      </c>
      <c r="H596" s="58">
        <f t="shared" si="62"/>
        <v>16.186934000000001</v>
      </c>
      <c r="I596" s="58">
        <f t="shared" si="63"/>
        <v>8.1321983389408908E-2</v>
      </c>
      <c r="J596" s="58">
        <f t="shared" si="64"/>
        <v>8.1321983389408908E-2</v>
      </c>
      <c r="K596" s="63">
        <v>707.82410000000004</v>
      </c>
      <c r="L596" s="13">
        <v>402.08389999999986</v>
      </c>
      <c r="M596" s="13">
        <v>239.8725</v>
      </c>
      <c r="N596" t="b">
        <v>1</v>
      </c>
      <c r="O596" t="b">
        <v>0</v>
      </c>
      <c r="P596" t="s">
        <v>1</v>
      </c>
      <c r="Q596" s="59" t="s">
        <v>1</v>
      </c>
      <c r="R596" t="b">
        <v>0</v>
      </c>
      <c r="S596" t="s">
        <v>1</v>
      </c>
      <c r="T596" t="b">
        <v>1</v>
      </c>
      <c r="U596" t="b">
        <v>0</v>
      </c>
      <c r="V596" t="s">
        <v>1</v>
      </c>
      <c r="W596" t="s">
        <v>1</v>
      </c>
      <c r="X596" t="b">
        <v>0</v>
      </c>
      <c r="Y596" t="s">
        <v>557</v>
      </c>
      <c r="Z596">
        <v>761</v>
      </c>
    </row>
    <row r="597" spans="1:26">
      <c r="A597" s="57" t="s">
        <v>454</v>
      </c>
      <c r="B597" s="57" t="s">
        <v>470</v>
      </c>
      <c r="C597" s="57">
        <v>2018</v>
      </c>
      <c r="D597" s="57" t="s">
        <v>462</v>
      </c>
      <c r="E597" s="64">
        <v>16199.463999999998</v>
      </c>
      <c r="F597" s="13">
        <f t="shared" si="67"/>
        <v>81.381671204767869</v>
      </c>
      <c r="G597" s="13">
        <f t="shared" si="66"/>
        <v>81.381671204767869</v>
      </c>
      <c r="H597" s="58">
        <f t="shared" si="62"/>
        <v>16.199463999999999</v>
      </c>
      <c r="I597" s="58">
        <f t="shared" si="63"/>
        <v>8.1381671204767872E-2</v>
      </c>
      <c r="J597" s="58">
        <f t="shared" si="64"/>
        <v>8.1381671204767872E-2</v>
      </c>
      <c r="K597" s="63">
        <v>409.46480000000003</v>
      </c>
      <c r="L597" s="13">
        <v>167.85750000000002</v>
      </c>
      <c r="M597" s="13">
        <v>123.33160000000004</v>
      </c>
      <c r="N597" t="b">
        <v>1</v>
      </c>
      <c r="O597" t="b">
        <v>0</v>
      </c>
      <c r="P597" t="s">
        <v>1</v>
      </c>
      <c r="Q597" s="59" t="s">
        <v>1</v>
      </c>
      <c r="R597" t="b">
        <v>0</v>
      </c>
      <c r="S597" t="s">
        <v>1</v>
      </c>
      <c r="T597" t="b">
        <v>1</v>
      </c>
      <c r="U597" t="b">
        <v>0</v>
      </c>
      <c r="V597" t="s">
        <v>1</v>
      </c>
      <c r="W597" t="s">
        <v>1</v>
      </c>
      <c r="X597" t="b">
        <v>0</v>
      </c>
      <c r="Y597" t="s">
        <v>557</v>
      </c>
      <c r="Z597">
        <v>761</v>
      </c>
    </row>
    <row r="598" spans="1:26">
      <c r="A598" s="57" t="s">
        <v>454</v>
      </c>
      <c r="B598" s="57" t="s">
        <v>470</v>
      </c>
      <c r="C598" s="57">
        <v>2018</v>
      </c>
      <c r="D598" s="57" t="s">
        <v>462</v>
      </c>
      <c r="E598" s="64">
        <v>16211.994000000001</v>
      </c>
      <c r="F598" s="13">
        <f t="shared" si="67"/>
        <v>81.441356628699538</v>
      </c>
      <c r="G598" s="13">
        <f t="shared" si="66"/>
        <v>81.441356628699538</v>
      </c>
      <c r="H598" s="58">
        <f t="shared" si="62"/>
        <v>16.211994000000001</v>
      </c>
      <c r="I598" s="58">
        <f t="shared" si="63"/>
        <v>8.1441356628699543E-2</v>
      </c>
      <c r="J598" s="58">
        <f t="shared" si="64"/>
        <v>8.1441356628699543E-2</v>
      </c>
      <c r="K598" s="63">
        <v>756.85990000000004</v>
      </c>
      <c r="L598" s="13">
        <v>456.30010000000004</v>
      </c>
      <c r="M598" s="13">
        <v>260.07420000000002</v>
      </c>
      <c r="N598" t="b">
        <v>1</v>
      </c>
      <c r="O598" t="b">
        <v>0</v>
      </c>
      <c r="P598" t="s">
        <v>1</v>
      </c>
      <c r="Q598" s="59" t="s">
        <v>1</v>
      </c>
      <c r="R598" t="b">
        <v>0</v>
      </c>
      <c r="S598" t="s">
        <v>1</v>
      </c>
      <c r="T598" t="b">
        <v>1</v>
      </c>
      <c r="U598" t="b">
        <v>0</v>
      </c>
      <c r="V598" t="s">
        <v>1</v>
      </c>
      <c r="W598" t="s">
        <v>1</v>
      </c>
      <c r="X598" t="b">
        <v>0</v>
      </c>
      <c r="Y598" t="s">
        <v>557</v>
      </c>
      <c r="Z598">
        <v>761</v>
      </c>
    </row>
    <row r="599" spans="1:26">
      <c r="A599" s="57" t="s">
        <v>454</v>
      </c>
      <c r="B599" s="57" t="s">
        <v>470</v>
      </c>
      <c r="C599" s="57">
        <v>2018</v>
      </c>
      <c r="D599" s="57" t="s">
        <v>462</v>
      </c>
      <c r="E599" s="64">
        <v>16224.523999999999</v>
      </c>
      <c r="F599" s="13">
        <f t="shared" si="67"/>
        <v>81.501039663147594</v>
      </c>
      <c r="G599" s="13">
        <f t="shared" si="66"/>
        <v>81.501039663147594</v>
      </c>
      <c r="H599" s="58">
        <f t="shared" si="62"/>
        <v>16.224523999999999</v>
      </c>
      <c r="I599" s="58">
        <f t="shared" si="63"/>
        <v>8.150103966314759E-2</v>
      </c>
      <c r="J599" s="58">
        <f t="shared" si="64"/>
        <v>8.150103966314759E-2</v>
      </c>
      <c r="K599" s="63">
        <v>654.00710000000004</v>
      </c>
      <c r="L599" s="13">
        <v>338.88070000000005</v>
      </c>
      <c r="M599" s="13">
        <v>217.56850000000003</v>
      </c>
      <c r="N599" t="b">
        <v>1</v>
      </c>
      <c r="O599" t="b">
        <v>0</v>
      </c>
      <c r="P599" t="s">
        <v>1</v>
      </c>
      <c r="Q599" s="59" t="s">
        <v>1</v>
      </c>
      <c r="R599" t="b">
        <v>0</v>
      </c>
      <c r="S599" t="s">
        <v>1</v>
      </c>
      <c r="T599" t="b">
        <v>1</v>
      </c>
      <c r="U599" t="b">
        <v>0</v>
      </c>
      <c r="V599" t="s">
        <v>1</v>
      </c>
      <c r="W599" t="s">
        <v>1</v>
      </c>
      <c r="X599" t="b">
        <v>0</v>
      </c>
      <c r="Y599" t="s">
        <v>557</v>
      </c>
      <c r="Z599">
        <v>761</v>
      </c>
    </row>
    <row r="600" spans="1:26">
      <c r="A600" s="57" t="s">
        <v>454</v>
      </c>
      <c r="B600" s="57" t="s">
        <v>470</v>
      </c>
      <c r="C600" s="57">
        <v>2018</v>
      </c>
      <c r="D600" s="57" t="s">
        <v>462</v>
      </c>
      <c r="E600" s="64">
        <v>16230.789000000001</v>
      </c>
      <c r="F600" s="13">
        <f t="shared" si="67"/>
        <v>81.530880284922134</v>
      </c>
      <c r="G600" s="13">
        <f t="shared" si="66"/>
        <v>81.530880284922134</v>
      </c>
      <c r="H600" s="58">
        <f t="shared" si="62"/>
        <v>16.230789000000001</v>
      </c>
      <c r="I600" s="58">
        <f t="shared" si="63"/>
        <v>8.1530880284922128E-2</v>
      </c>
      <c r="J600" s="58">
        <f t="shared" si="64"/>
        <v>8.1530880284922128E-2</v>
      </c>
      <c r="K600" s="63">
        <v>355.83609999999999</v>
      </c>
      <c r="L600" s="13">
        <v>139.7724</v>
      </c>
      <c r="M600" s="13">
        <v>106.69940000000003</v>
      </c>
      <c r="N600" t="b">
        <v>1</v>
      </c>
      <c r="O600" t="b">
        <v>0</v>
      </c>
      <c r="P600" t="s">
        <v>1</v>
      </c>
      <c r="Q600" s="59" t="s">
        <v>1</v>
      </c>
      <c r="R600" t="b">
        <v>0</v>
      </c>
      <c r="S600" t="s">
        <v>1</v>
      </c>
      <c r="T600" t="b">
        <v>1</v>
      </c>
      <c r="U600" t="b">
        <v>0</v>
      </c>
      <c r="V600" t="s">
        <v>1</v>
      </c>
      <c r="W600" t="s">
        <v>1</v>
      </c>
      <c r="X600" t="b">
        <v>0</v>
      </c>
      <c r="Y600" t="s">
        <v>557</v>
      </c>
      <c r="Z600">
        <v>761</v>
      </c>
    </row>
    <row r="601" spans="1:26">
      <c r="A601" s="57" t="s">
        <v>454</v>
      </c>
      <c r="B601" s="57" t="s">
        <v>470</v>
      </c>
      <c r="C601" s="57">
        <v>2018</v>
      </c>
      <c r="D601" s="57" t="s">
        <v>462</v>
      </c>
      <c r="E601" s="64">
        <v>16249.583999999999</v>
      </c>
      <c r="F601" s="13">
        <f t="shared" si="67"/>
        <v>81.62039857135413</v>
      </c>
      <c r="G601" s="13">
        <f t="shared" si="66"/>
        <v>81.62039857135413</v>
      </c>
      <c r="H601" s="58">
        <f t="shared" si="62"/>
        <v>16.249583999999999</v>
      </c>
      <c r="I601" s="58">
        <f t="shared" si="63"/>
        <v>8.1620398571354127E-2</v>
      </c>
      <c r="J601" s="58">
        <f t="shared" si="64"/>
        <v>8.1620398571354127E-2</v>
      </c>
      <c r="K601" s="63">
        <v>782.03729999999996</v>
      </c>
      <c r="L601" s="13">
        <v>657.04970000000003</v>
      </c>
      <c r="M601" s="13">
        <v>300.32279999999997</v>
      </c>
      <c r="N601" t="b">
        <v>1</v>
      </c>
      <c r="O601" t="b">
        <v>0</v>
      </c>
      <c r="P601" t="s">
        <v>1</v>
      </c>
      <c r="Q601" s="59" t="s">
        <v>1</v>
      </c>
      <c r="R601" t="b">
        <v>0</v>
      </c>
      <c r="S601" t="s">
        <v>1</v>
      </c>
      <c r="T601" t="b">
        <v>1</v>
      </c>
      <c r="U601" t="b">
        <v>0</v>
      </c>
      <c r="V601" t="s">
        <v>1</v>
      </c>
      <c r="W601" t="s">
        <v>1</v>
      </c>
      <c r="X601" t="b">
        <v>0</v>
      </c>
      <c r="Y601" t="s">
        <v>557</v>
      </c>
      <c r="Z601">
        <v>761</v>
      </c>
    </row>
    <row r="602" spans="1:26">
      <c r="A602" s="57" t="s">
        <v>454</v>
      </c>
      <c r="B602" s="57" t="s">
        <v>470</v>
      </c>
      <c r="C602" s="57">
        <v>2018</v>
      </c>
      <c r="D602" s="57" t="s">
        <v>462</v>
      </c>
      <c r="E602" s="64">
        <v>16292.614</v>
      </c>
      <c r="F602" s="13">
        <f t="shared" si="67"/>
        <v>81.825325014206598</v>
      </c>
      <c r="G602" s="13">
        <f t="shared" si="66"/>
        <v>81.825325014206598</v>
      </c>
      <c r="H602" s="58">
        <f t="shared" si="62"/>
        <v>16.292614</v>
      </c>
      <c r="I602" s="58">
        <f t="shared" si="63"/>
        <v>8.1825325014206599E-2</v>
      </c>
      <c r="J602" s="58">
        <f t="shared" si="64"/>
        <v>8.1825325014206599E-2</v>
      </c>
      <c r="K602" s="63">
        <v>419.79129999999998</v>
      </c>
      <c r="L602" s="13">
        <v>175.81080000000009</v>
      </c>
      <c r="M602" s="13">
        <v>127.17230000000001</v>
      </c>
      <c r="N602" t="b">
        <v>1</v>
      </c>
      <c r="O602" t="b">
        <v>0</v>
      </c>
      <c r="P602" t="s">
        <v>1</v>
      </c>
      <c r="Q602" s="59" t="s">
        <v>1</v>
      </c>
      <c r="R602" t="b">
        <v>0</v>
      </c>
      <c r="S602" t="s">
        <v>1</v>
      </c>
      <c r="T602" t="b">
        <v>1</v>
      </c>
      <c r="U602" t="b">
        <v>0</v>
      </c>
      <c r="V602" t="s">
        <v>1</v>
      </c>
      <c r="W602" t="s">
        <v>1</v>
      </c>
      <c r="X602" t="b">
        <v>0</v>
      </c>
      <c r="Y602" t="s">
        <v>557</v>
      </c>
      <c r="Z602">
        <v>761</v>
      </c>
    </row>
    <row r="603" spans="1:26">
      <c r="A603" s="57" t="s">
        <v>454</v>
      </c>
      <c r="B603" s="57" t="s">
        <v>470</v>
      </c>
      <c r="C603" s="57">
        <v>2018</v>
      </c>
      <c r="D603" s="57" t="s">
        <v>462</v>
      </c>
      <c r="E603" s="64">
        <v>16307.284</v>
      </c>
      <c r="F603" s="13">
        <f t="shared" si="67"/>
        <v>81.895183136880036</v>
      </c>
      <c r="G603" s="13">
        <f t="shared" si="66"/>
        <v>81.895183136880036</v>
      </c>
      <c r="H603" s="58">
        <f t="shared" si="62"/>
        <v>16.307283999999999</v>
      </c>
      <c r="I603" s="58">
        <f t="shared" si="63"/>
        <v>8.1895183136880031E-2</v>
      </c>
      <c r="J603" s="58">
        <f t="shared" si="64"/>
        <v>8.1895183136880031E-2</v>
      </c>
      <c r="K603" s="63">
        <v>384.23919999999998</v>
      </c>
      <c r="L603" s="13">
        <v>149.36239999999998</v>
      </c>
      <c r="M603" s="13">
        <v>113.60450000000003</v>
      </c>
      <c r="N603" t="b">
        <v>1</v>
      </c>
      <c r="O603" t="b">
        <v>0</v>
      </c>
      <c r="P603" t="s">
        <v>1</v>
      </c>
      <c r="Q603" s="59" t="s">
        <v>1</v>
      </c>
      <c r="R603" t="b">
        <v>0</v>
      </c>
      <c r="S603" t="s">
        <v>1</v>
      </c>
      <c r="T603" t="b">
        <v>1</v>
      </c>
      <c r="U603" t="b">
        <v>0</v>
      </c>
      <c r="V603" t="s">
        <v>1</v>
      </c>
      <c r="W603" t="s">
        <v>1</v>
      </c>
      <c r="X603" t="b">
        <v>0</v>
      </c>
      <c r="Y603" t="s">
        <v>557</v>
      </c>
      <c r="Z603">
        <v>761</v>
      </c>
    </row>
    <row r="604" spans="1:26">
      <c r="A604" s="57" t="s">
        <v>454</v>
      </c>
      <c r="B604" s="57" t="s">
        <v>470</v>
      </c>
      <c r="C604" s="57">
        <v>2018</v>
      </c>
      <c r="D604" s="57" t="s">
        <v>462</v>
      </c>
      <c r="E604" s="64">
        <v>16317.063999999998</v>
      </c>
      <c r="F604" s="13">
        <f t="shared" si="67"/>
        <v>81.94175340999692</v>
      </c>
      <c r="G604" s="13">
        <f t="shared" si="66"/>
        <v>81.94175340999692</v>
      </c>
      <c r="H604" s="58">
        <f t="shared" si="62"/>
        <v>16.317063999999998</v>
      </c>
      <c r="I604" s="58">
        <f t="shared" si="63"/>
        <v>8.1941753409996917E-2</v>
      </c>
      <c r="J604" s="58">
        <f t="shared" si="64"/>
        <v>8.1941753409996917E-2</v>
      </c>
      <c r="K604" s="63">
        <v>370.12120000000004</v>
      </c>
      <c r="L604" s="13">
        <v>157.84489999999994</v>
      </c>
      <c r="M604" s="13">
        <v>112.71170000000001</v>
      </c>
      <c r="N604" t="b">
        <v>1</v>
      </c>
      <c r="O604" t="b">
        <v>0</v>
      </c>
      <c r="P604" t="s">
        <v>1</v>
      </c>
      <c r="Q604" s="59" t="s">
        <v>1</v>
      </c>
      <c r="R604" t="b">
        <v>0</v>
      </c>
      <c r="S604" t="s">
        <v>1</v>
      </c>
      <c r="T604" t="b">
        <v>1</v>
      </c>
      <c r="U604" t="b">
        <v>0</v>
      </c>
      <c r="V604" t="s">
        <v>1</v>
      </c>
      <c r="W604" t="s">
        <v>1</v>
      </c>
      <c r="X604" t="b">
        <v>0</v>
      </c>
      <c r="Y604" t="s">
        <v>557</v>
      </c>
      <c r="Z604">
        <v>761</v>
      </c>
    </row>
    <row r="605" spans="1:26">
      <c r="A605" s="57" t="s">
        <v>454</v>
      </c>
      <c r="B605" s="57" t="s">
        <v>470</v>
      </c>
      <c r="C605" s="57">
        <v>2018</v>
      </c>
      <c r="D605" s="57" t="s">
        <v>462</v>
      </c>
      <c r="E605" s="64">
        <v>16336.624</v>
      </c>
      <c r="F605" s="13">
        <f t="shared" ref="F605:F620" si="68">0.0083*E605^(0.9482)</f>
        <v>82.034889619537196</v>
      </c>
      <c r="G605" s="13">
        <f t="shared" si="66"/>
        <v>82.034889619537196</v>
      </c>
      <c r="H605" s="58">
        <f t="shared" si="62"/>
        <v>16.336624</v>
      </c>
      <c r="I605" s="58">
        <f t="shared" si="63"/>
        <v>8.2034889619537199E-2</v>
      </c>
      <c r="J605" s="58">
        <f t="shared" si="64"/>
        <v>8.2034889619537199E-2</v>
      </c>
      <c r="K605" s="63">
        <v>515.83979999999997</v>
      </c>
      <c r="L605" s="13">
        <v>244.92150000000004</v>
      </c>
      <c r="M605" s="13">
        <v>162.52209999999997</v>
      </c>
      <c r="N605" t="b">
        <v>1</v>
      </c>
      <c r="O605" t="b">
        <v>0</v>
      </c>
      <c r="P605" t="s">
        <v>1</v>
      </c>
      <c r="Q605" s="59" t="s">
        <v>1</v>
      </c>
      <c r="R605" t="b">
        <v>0</v>
      </c>
      <c r="S605" t="s">
        <v>1</v>
      </c>
      <c r="T605" t="b">
        <v>1</v>
      </c>
      <c r="U605" t="b">
        <v>0</v>
      </c>
      <c r="V605" t="s">
        <v>1</v>
      </c>
      <c r="W605" t="s">
        <v>1</v>
      </c>
      <c r="X605" t="b">
        <v>0</v>
      </c>
      <c r="Y605" t="s">
        <v>557</v>
      </c>
      <c r="Z605">
        <v>761</v>
      </c>
    </row>
    <row r="606" spans="1:26">
      <c r="A606" s="57" t="s">
        <v>454</v>
      </c>
      <c r="B606" s="57" t="s">
        <v>470</v>
      </c>
      <c r="C606" s="57">
        <v>2018</v>
      </c>
      <c r="D606" s="57" t="s">
        <v>462</v>
      </c>
      <c r="E606" s="64">
        <v>16385.524000000001</v>
      </c>
      <c r="F606" s="13">
        <f t="shared" si="68"/>
        <v>82.267704888443475</v>
      </c>
      <c r="G606" s="13">
        <f t="shared" si="66"/>
        <v>82.267704888443475</v>
      </c>
      <c r="H606" s="58">
        <f t="shared" si="62"/>
        <v>16.385524</v>
      </c>
      <c r="I606" s="58">
        <f t="shared" si="63"/>
        <v>8.2267704888443469E-2</v>
      </c>
      <c r="J606" s="58">
        <f t="shared" si="64"/>
        <v>8.2267704888443469E-2</v>
      </c>
      <c r="K606" s="63">
        <v>328.30059999999997</v>
      </c>
      <c r="L606" s="13">
        <v>137.68960000000004</v>
      </c>
      <c r="M606" s="13">
        <v>102.98289999999997</v>
      </c>
      <c r="N606" t="b">
        <v>1</v>
      </c>
      <c r="O606" t="b">
        <v>0</v>
      </c>
      <c r="P606" t="s">
        <v>1</v>
      </c>
      <c r="Q606" s="59" t="s">
        <v>1</v>
      </c>
      <c r="R606" t="b">
        <v>0</v>
      </c>
      <c r="S606" t="s">
        <v>1</v>
      </c>
      <c r="T606" t="b">
        <v>1</v>
      </c>
      <c r="U606" t="b">
        <v>0</v>
      </c>
      <c r="V606" t="s">
        <v>1</v>
      </c>
      <c r="W606" t="s">
        <v>1</v>
      </c>
      <c r="X606" t="b">
        <v>0</v>
      </c>
      <c r="Y606" t="s">
        <v>557</v>
      </c>
      <c r="Z606">
        <v>761</v>
      </c>
    </row>
    <row r="607" spans="1:26">
      <c r="A607" s="57" t="s">
        <v>454</v>
      </c>
      <c r="B607" s="57" t="s">
        <v>470</v>
      </c>
      <c r="C607" s="57">
        <v>2018</v>
      </c>
      <c r="D607" s="57" t="s">
        <v>462</v>
      </c>
      <c r="E607" s="64">
        <v>16484</v>
      </c>
      <c r="F607" s="13">
        <f t="shared" si="68"/>
        <v>82.73644479952047</v>
      </c>
      <c r="G607" s="13">
        <f t="shared" si="66"/>
        <v>82.73644479952047</v>
      </c>
      <c r="H607" s="58">
        <f t="shared" si="62"/>
        <v>16.484000000000002</v>
      </c>
      <c r="I607" s="58">
        <f t="shared" si="63"/>
        <v>8.273644479952047E-2</v>
      </c>
      <c r="J607" s="58">
        <f t="shared" si="64"/>
        <v>8.273644479952047E-2</v>
      </c>
      <c r="K607" s="63">
        <v>392.6918</v>
      </c>
      <c r="L607" s="13">
        <v>165.02660000000009</v>
      </c>
      <c r="M607" s="13">
        <v>119.93759999999997</v>
      </c>
      <c r="N607" t="b">
        <v>1</v>
      </c>
      <c r="O607" t="b">
        <v>0</v>
      </c>
      <c r="P607" t="s">
        <v>1</v>
      </c>
      <c r="Q607" s="59" t="s">
        <v>1</v>
      </c>
      <c r="R607" t="b">
        <v>0</v>
      </c>
      <c r="S607" t="s">
        <v>1</v>
      </c>
      <c r="T607" t="b">
        <v>1</v>
      </c>
      <c r="U607" t="b">
        <v>0</v>
      </c>
      <c r="V607" t="s">
        <v>1</v>
      </c>
      <c r="W607" t="s">
        <v>1</v>
      </c>
      <c r="X607" t="b">
        <v>0</v>
      </c>
      <c r="Y607" t="s">
        <v>557</v>
      </c>
      <c r="Z607">
        <v>761</v>
      </c>
    </row>
    <row r="608" spans="1:26">
      <c r="A608" s="57" t="s">
        <v>454</v>
      </c>
      <c r="B608" s="57" t="s">
        <v>470</v>
      </c>
      <c r="C608" s="57">
        <v>2018</v>
      </c>
      <c r="D608" s="57" t="s">
        <v>462</v>
      </c>
      <c r="E608" s="64">
        <v>12374.578949999999</v>
      </c>
      <c r="F608" s="13">
        <f t="shared" si="68"/>
        <v>63.03989002952224</v>
      </c>
      <c r="G608" s="13">
        <f t="shared" si="66"/>
        <v>63.03989002952224</v>
      </c>
      <c r="H608" s="58">
        <f t="shared" si="62"/>
        <v>12.374578949999998</v>
      </c>
      <c r="I608" s="58">
        <f t="shared" si="63"/>
        <v>6.3039890029522247E-2</v>
      </c>
      <c r="J608" s="58">
        <f t="shared" si="64"/>
        <v>6.3039890029522247E-2</v>
      </c>
      <c r="K608" s="63">
        <v>338.74209999999999</v>
      </c>
      <c r="L608" s="13">
        <v>125.18459999999999</v>
      </c>
      <c r="M608" s="13">
        <v>94.795500000000004</v>
      </c>
      <c r="N608" t="b">
        <v>1</v>
      </c>
      <c r="O608" t="b">
        <v>0</v>
      </c>
      <c r="P608" t="s">
        <v>1</v>
      </c>
      <c r="Q608" s="59" t="s">
        <v>1</v>
      </c>
      <c r="R608" t="b">
        <v>0</v>
      </c>
      <c r="S608" t="s">
        <v>1</v>
      </c>
      <c r="T608" t="b">
        <v>1</v>
      </c>
      <c r="U608" t="b">
        <v>0</v>
      </c>
      <c r="V608" t="s">
        <v>1</v>
      </c>
      <c r="W608" t="s">
        <v>1</v>
      </c>
      <c r="X608" t="b">
        <v>0</v>
      </c>
      <c r="Y608" t="s">
        <v>557</v>
      </c>
      <c r="Z608">
        <v>761</v>
      </c>
    </row>
    <row r="609" spans="1:26">
      <c r="A609" s="57" t="s">
        <v>454</v>
      </c>
      <c r="B609" s="57" t="s">
        <v>470</v>
      </c>
      <c r="C609" s="57">
        <v>2018</v>
      </c>
      <c r="D609" s="57" t="s">
        <v>462</v>
      </c>
      <c r="E609" s="64">
        <v>12774.05263</v>
      </c>
      <c r="F609" s="13">
        <f t="shared" si="68"/>
        <v>64.967920613923297</v>
      </c>
      <c r="G609" s="13">
        <f t="shared" si="66"/>
        <v>64.967920613923297</v>
      </c>
      <c r="H609" s="58">
        <f t="shared" si="62"/>
        <v>12.77405263</v>
      </c>
      <c r="I609" s="58">
        <f t="shared" si="63"/>
        <v>6.49679206139233E-2</v>
      </c>
      <c r="J609" s="58">
        <f t="shared" si="64"/>
        <v>6.49679206139233E-2</v>
      </c>
      <c r="K609" s="63">
        <v>388.95580000000001</v>
      </c>
      <c r="L609" s="13">
        <v>149.46730000000008</v>
      </c>
      <c r="M609" s="13">
        <v>113.57869999999997</v>
      </c>
      <c r="N609" t="b">
        <v>1</v>
      </c>
      <c r="O609" t="b">
        <v>0</v>
      </c>
      <c r="P609" t="s">
        <v>1</v>
      </c>
      <c r="Q609" s="59" t="s">
        <v>1</v>
      </c>
      <c r="R609" t="b">
        <v>0</v>
      </c>
      <c r="S609" t="s">
        <v>1</v>
      </c>
      <c r="T609" t="b">
        <v>1</v>
      </c>
      <c r="U609" t="b">
        <v>0</v>
      </c>
      <c r="V609" t="s">
        <v>1</v>
      </c>
      <c r="W609" t="s">
        <v>1</v>
      </c>
      <c r="X609" t="b">
        <v>0</v>
      </c>
      <c r="Y609" t="s">
        <v>557</v>
      </c>
      <c r="Z609">
        <v>761</v>
      </c>
    </row>
    <row r="610" spans="1:26">
      <c r="A610" s="57" t="s">
        <v>454</v>
      </c>
      <c r="B610" s="57" t="s">
        <v>470</v>
      </c>
      <c r="C610" s="57">
        <v>2018</v>
      </c>
      <c r="D610" s="57" t="s">
        <v>462</v>
      </c>
      <c r="E610" s="64">
        <v>13224.375</v>
      </c>
      <c r="F610" s="13">
        <f t="shared" si="68"/>
        <v>67.137631374380902</v>
      </c>
      <c r="G610" s="13">
        <f t="shared" si="66"/>
        <v>67.137631374380902</v>
      </c>
      <c r="H610" s="58">
        <f t="shared" si="62"/>
        <v>13.224375</v>
      </c>
      <c r="I610" s="58">
        <f t="shared" si="63"/>
        <v>6.7137631374380904E-2</v>
      </c>
      <c r="J610" s="58">
        <f t="shared" si="64"/>
        <v>6.7137631374380904E-2</v>
      </c>
      <c r="K610" s="63">
        <v>421.8879</v>
      </c>
      <c r="L610" s="13">
        <v>171.46629999999999</v>
      </c>
      <c r="M610" s="13">
        <v>123.05180000000001</v>
      </c>
      <c r="N610" t="b">
        <v>1</v>
      </c>
      <c r="O610" t="b">
        <v>0</v>
      </c>
      <c r="P610" t="s">
        <v>1</v>
      </c>
      <c r="Q610" s="59" t="s">
        <v>1</v>
      </c>
      <c r="R610" t="b">
        <v>0</v>
      </c>
      <c r="S610" t="s">
        <v>1</v>
      </c>
      <c r="T610" t="b">
        <v>1</v>
      </c>
      <c r="U610" t="b">
        <v>0</v>
      </c>
      <c r="V610" t="s">
        <v>1</v>
      </c>
      <c r="W610" t="s">
        <v>1</v>
      </c>
      <c r="X610" t="b">
        <v>0</v>
      </c>
      <c r="Y610" t="s">
        <v>557</v>
      </c>
      <c r="Z610">
        <v>761</v>
      </c>
    </row>
    <row r="611" spans="1:26">
      <c r="A611" s="57" t="s">
        <v>454</v>
      </c>
      <c r="B611" s="57" t="s">
        <v>470</v>
      </c>
      <c r="C611" s="57">
        <v>2018</v>
      </c>
      <c r="D611" s="57" t="s">
        <v>462</v>
      </c>
      <c r="E611" s="64">
        <v>13385</v>
      </c>
      <c r="F611" s="13">
        <f t="shared" si="68"/>
        <v>67.910610712671755</v>
      </c>
      <c r="G611" s="13">
        <f t="shared" si="66"/>
        <v>67.910610712671755</v>
      </c>
      <c r="H611" s="58">
        <f t="shared" si="62"/>
        <v>13.385</v>
      </c>
      <c r="I611" s="58">
        <f t="shared" si="63"/>
        <v>6.7910610712671751E-2</v>
      </c>
      <c r="J611" s="58">
        <f t="shared" si="64"/>
        <v>6.7910610712671751E-2</v>
      </c>
      <c r="K611" s="63">
        <v>418.49</v>
      </c>
      <c r="L611" s="13">
        <v>169.21399999999994</v>
      </c>
      <c r="M611" s="13">
        <v>122.57440000000003</v>
      </c>
      <c r="N611" t="b">
        <v>1</v>
      </c>
      <c r="O611" t="b">
        <v>0</v>
      </c>
      <c r="P611" t="s">
        <v>1</v>
      </c>
      <c r="Q611" s="59" t="s">
        <v>1</v>
      </c>
      <c r="R611" t="b">
        <v>0</v>
      </c>
      <c r="S611" t="s">
        <v>1</v>
      </c>
      <c r="T611" t="b">
        <v>1</v>
      </c>
      <c r="U611" t="b">
        <v>0</v>
      </c>
      <c r="V611" t="s">
        <v>1</v>
      </c>
      <c r="W611" t="s">
        <v>1</v>
      </c>
      <c r="X611" t="b">
        <v>0</v>
      </c>
      <c r="Y611" t="s">
        <v>557</v>
      </c>
      <c r="Z611">
        <v>761</v>
      </c>
    </row>
    <row r="612" spans="1:26">
      <c r="A612" s="57" t="s">
        <v>454</v>
      </c>
      <c r="B612" s="57" t="s">
        <v>470</v>
      </c>
      <c r="C612" s="57">
        <v>2018</v>
      </c>
      <c r="D612" s="57" t="s">
        <v>462</v>
      </c>
      <c r="E612" s="64">
        <v>13535</v>
      </c>
      <c r="F612" s="13">
        <f t="shared" si="68"/>
        <v>68.632025251916843</v>
      </c>
      <c r="G612" s="13">
        <f t="shared" si="66"/>
        <v>68.632025251916843</v>
      </c>
      <c r="H612" s="58">
        <f t="shared" si="62"/>
        <v>13.535</v>
      </c>
      <c r="I612" s="58">
        <f t="shared" si="63"/>
        <v>6.8632025251916848E-2</v>
      </c>
      <c r="J612" s="58">
        <f t="shared" si="64"/>
        <v>6.8632025251916848E-2</v>
      </c>
      <c r="K612" s="63">
        <v>412.29910000000001</v>
      </c>
      <c r="L612" s="13">
        <v>166.05539999999991</v>
      </c>
      <c r="M612" s="13">
        <v>122.34030000000001</v>
      </c>
      <c r="N612" t="b">
        <v>1</v>
      </c>
      <c r="O612" t="b">
        <v>0</v>
      </c>
      <c r="P612" t="s">
        <v>1</v>
      </c>
      <c r="Q612" s="59" t="s">
        <v>1</v>
      </c>
      <c r="R612" t="b">
        <v>0</v>
      </c>
      <c r="S612" t="s">
        <v>1</v>
      </c>
      <c r="T612" t="b">
        <v>1</v>
      </c>
      <c r="U612" t="b">
        <v>0</v>
      </c>
      <c r="V612" t="s">
        <v>1</v>
      </c>
      <c r="W612" t="s">
        <v>1</v>
      </c>
      <c r="X612" t="b">
        <v>0</v>
      </c>
      <c r="Y612" t="s">
        <v>557</v>
      </c>
      <c r="Z612">
        <v>761</v>
      </c>
    </row>
    <row r="613" spans="1:26">
      <c r="A613" s="57" t="s">
        <v>454</v>
      </c>
      <c r="B613" s="57" t="s">
        <v>470</v>
      </c>
      <c r="C613" s="57">
        <v>2018</v>
      </c>
      <c r="D613" s="57" t="s">
        <v>462</v>
      </c>
      <c r="E613" s="64">
        <v>13610</v>
      </c>
      <c r="F613" s="13">
        <f t="shared" si="68"/>
        <v>68.992576959396956</v>
      </c>
      <c r="G613" s="13">
        <f t="shared" si="66"/>
        <v>68.992576959396956</v>
      </c>
      <c r="H613" s="58">
        <f t="shared" si="62"/>
        <v>13.61</v>
      </c>
      <c r="I613" s="58">
        <f t="shared" si="63"/>
        <v>6.8992576959396951E-2</v>
      </c>
      <c r="J613" s="58">
        <f t="shared" si="64"/>
        <v>6.8992576959396951E-2</v>
      </c>
      <c r="K613" s="63">
        <v>439.6823</v>
      </c>
      <c r="L613" s="13">
        <v>184.79799999999994</v>
      </c>
      <c r="M613" s="13">
        <v>129.02029999999996</v>
      </c>
      <c r="N613" t="b">
        <v>1</v>
      </c>
      <c r="O613" t="b">
        <v>0</v>
      </c>
      <c r="P613" t="s">
        <v>1</v>
      </c>
      <c r="Q613" s="59" t="s">
        <v>1</v>
      </c>
      <c r="R613" t="b">
        <v>0</v>
      </c>
      <c r="S613" t="s">
        <v>1</v>
      </c>
      <c r="T613" t="b">
        <v>1</v>
      </c>
      <c r="U613" t="b">
        <v>0</v>
      </c>
      <c r="V613" t="s">
        <v>1</v>
      </c>
      <c r="W613" t="s">
        <v>1</v>
      </c>
      <c r="X613" t="b">
        <v>0</v>
      </c>
      <c r="Y613" t="s">
        <v>557</v>
      </c>
      <c r="Z613">
        <v>761</v>
      </c>
    </row>
    <row r="614" spans="1:26">
      <c r="A614" s="57" t="s">
        <v>454</v>
      </c>
      <c r="B614" s="57" t="s">
        <v>470</v>
      </c>
      <c r="C614" s="57">
        <v>2018</v>
      </c>
      <c r="D614" s="57" t="s">
        <v>462</v>
      </c>
      <c r="E614" s="64">
        <v>13870.521739999998</v>
      </c>
      <c r="F614" s="13">
        <f t="shared" si="68"/>
        <v>70.24420195616662</v>
      </c>
      <c r="G614" s="13">
        <f t="shared" si="66"/>
        <v>70.24420195616662</v>
      </c>
      <c r="H614" s="58">
        <f t="shared" si="62"/>
        <v>13.870521739999999</v>
      </c>
      <c r="I614" s="58">
        <f t="shared" si="63"/>
        <v>7.0244201956166624E-2</v>
      </c>
      <c r="J614" s="58">
        <f t="shared" si="64"/>
        <v>7.0244201956166624E-2</v>
      </c>
      <c r="K614" s="63">
        <v>456.39349999999996</v>
      </c>
      <c r="L614" s="13">
        <v>193.93009999999998</v>
      </c>
      <c r="M614" s="13">
        <v>138.1361</v>
      </c>
      <c r="N614" t="b">
        <v>1</v>
      </c>
      <c r="O614" t="b">
        <v>0</v>
      </c>
      <c r="P614" t="s">
        <v>1</v>
      </c>
      <c r="Q614" s="59" t="s">
        <v>1</v>
      </c>
      <c r="R614" t="b">
        <v>0</v>
      </c>
      <c r="S614" t="s">
        <v>1</v>
      </c>
      <c r="T614" t="b">
        <v>1</v>
      </c>
      <c r="U614" t="b">
        <v>0</v>
      </c>
      <c r="V614" t="s">
        <v>1</v>
      </c>
      <c r="W614" t="s">
        <v>1</v>
      </c>
      <c r="X614" t="b">
        <v>0</v>
      </c>
      <c r="Y614" t="s">
        <v>557</v>
      </c>
      <c r="Z614">
        <v>761</v>
      </c>
    </row>
    <row r="615" spans="1:26">
      <c r="A615" s="57" t="s">
        <v>454</v>
      </c>
      <c r="B615" s="57" t="s">
        <v>470</v>
      </c>
      <c r="C615" s="57">
        <v>2018</v>
      </c>
      <c r="D615" s="57" t="s">
        <v>462</v>
      </c>
      <c r="E615" s="64">
        <v>13936.652170000001</v>
      </c>
      <c r="F615" s="13">
        <f t="shared" si="68"/>
        <v>70.561717829170263</v>
      </c>
      <c r="G615" s="13">
        <f t="shared" si="66"/>
        <v>70.561717829170263</v>
      </c>
      <c r="H615" s="58">
        <f t="shared" si="62"/>
        <v>13.93665217</v>
      </c>
      <c r="I615" s="58">
        <f t="shared" si="63"/>
        <v>7.0561717829170256E-2</v>
      </c>
      <c r="J615" s="58">
        <f t="shared" si="64"/>
        <v>7.0561717829170256E-2</v>
      </c>
      <c r="K615" s="63">
        <v>462.73110000000003</v>
      </c>
      <c r="L615" s="13">
        <v>194.00280000000004</v>
      </c>
      <c r="M615" s="13">
        <v>140.09980000000007</v>
      </c>
      <c r="N615" t="b">
        <v>1</v>
      </c>
      <c r="O615" t="b">
        <v>0</v>
      </c>
      <c r="P615" t="s">
        <v>1</v>
      </c>
      <c r="Q615" s="59" t="s">
        <v>1</v>
      </c>
      <c r="R615" t="b">
        <v>0</v>
      </c>
      <c r="S615" t="s">
        <v>1</v>
      </c>
      <c r="T615" t="b">
        <v>1</v>
      </c>
      <c r="U615" t="b">
        <v>0</v>
      </c>
      <c r="V615" t="s">
        <v>1</v>
      </c>
      <c r="W615" t="s">
        <v>1</v>
      </c>
      <c r="X615" t="b">
        <v>0</v>
      </c>
      <c r="Y615" t="s">
        <v>557</v>
      </c>
      <c r="Z615">
        <v>761</v>
      </c>
    </row>
    <row r="616" spans="1:26">
      <c r="A616" s="57" t="s">
        <v>454</v>
      </c>
      <c r="B616" s="57" t="s">
        <v>470</v>
      </c>
      <c r="C616" s="57">
        <v>2018</v>
      </c>
      <c r="D616" s="57" t="s">
        <v>462</v>
      </c>
      <c r="E616" s="64">
        <v>14184.21739</v>
      </c>
      <c r="F616" s="13">
        <f t="shared" si="68"/>
        <v>71.749677357124483</v>
      </c>
      <c r="G616" s="13">
        <f t="shared" si="66"/>
        <v>71.749677357124483</v>
      </c>
      <c r="H616" s="58">
        <f t="shared" si="62"/>
        <v>14.184217390000001</v>
      </c>
      <c r="I616" s="58">
        <f t="shared" si="63"/>
        <v>7.1749677357124481E-2</v>
      </c>
      <c r="J616" s="58">
        <f t="shared" si="64"/>
        <v>7.1749677357124481E-2</v>
      </c>
      <c r="K616" s="63">
        <v>632.87699999999995</v>
      </c>
      <c r="L616" s="13">
        <v>331.53670000000011</v>
      </c>
      <c r="M616" s="13">
        <v>206.44959999999998</v>
      </c>
      <c r="N616" t="b">
        <v>1</v>
      </c>
      <c r="O616" t="b">
        <v>0</v>
      </c>
      <c r="P616" t="s">
        <v>1</v>
      </c>
      <c r="Q616" s="59" t="s">
        <v>1</v>
      </c>
      <c r="R616" t="b">
        <v>0</v>
      </c>
      <c r="S616" t="s">
        <v>1</v>
      </c>
      <c r="T616" t="b">
        <v>1</v>
      </c>
      <c r="U616" t="b">
        <v>0</v>
      </c>
      <c r="V616" t="s">
        <v>1</v>
      </c>
      <c r="W616" t="s">
        <v>1</v>
      </c>
      <c r="X616" t="b">
        <v>0</v>
      </c>
      <c r="Y616" t="s">
        <v>557</v>
      </c>
      <c r="Z616">
        <v>761</v>
      </c>
    </row>
    <row r="617" spans="1:26">
      <c r="A617" s="57" t="s">
        <v>454</v>
      </c>
      <c r="B617" s="57" t="s">
        <v>470</v>
      </c>
      <c r="C617" s="57">
        <v>2018</v>
      </c>
      <c r="D617" s="57" t="s">
        <v>462</v>
      </c>
      <c r="E617" s="64">
        <v>15136.5625</v>
      </c>
      <c r="F617" s="13">
        <f t="shared" si="68"/>
        <v>76.309733852214137</v>
      </c>
      <c r="G617" s="13">
        <f t="shared" si="66"/>
        <v>76.309733852214137</v>
      </c>
      <c r="H617" s="58">
        <f t="shared" si="62"/>
        <v>15.1365625</v>
      </c>
      <c r="I617" s="58">
        <f t="shared" si="63"/>
        <v>7.6309733852214137E-2</v>
      </c>
      <c r="J617" s="58">
        <f t="shared" si="64"/>
        <v>7.6309733852214137E-2</v>
      </c>
      <c r="K617" s="63">
        <v>547.34990000000005</v>
      </c>
      <c r="L617" s="13">
        <v>272.7562999999999</v>
      </c>
      <c r="M617" s="13">
        <v>174.60850000000005</v>
      </c>
      <c r="N617" t="b">
        <v>1</v>
      </c>
      <c r="O617" t="b">
        <v>0</v>
      </c>
      <c r="P617" t="s">
        <v>1</v>
      </c>
      <c r="Q617" s="59" t="s">
        <v>1</v>
      </c>
      <c r="R617" t="b">
        <v>0</v>
      </c>
      <c r="S617" t="s">
        <v>1</v>
      </c>
      <c r="T617" t="b">
        <v>1</v>
      </c>
      <c r="U617" t="b">
        <v>0</v>
      </c>
      <c r="V617" t="s">
        <v>1</v>
      </c>
      <c r="W617" t="s">
        <v>1</v>
      </c>
      <c r="X617" t="b">
        <v>0</v>
      </c>
      <c r="Y617" t="s">
        <v>557</v>
      </c>
      <c r="Z617">
        <v>761</v>
      </c>
    </row>
    <row r="618" spans="1:26">
      <c r="A618" s="57" t="s">
        <v>454</v>
      </c>
      <c r="B618" s="57" t="s">
        <v>470</v>
      </c>
      <c r="C618" s="57">
        <v>2018</v>
      </c>
      <c r="D618" s="57" t="s">
        <v>462</v>
      </c>
      <c r="E618" s="64">
        <v>15670.9375</v>
      </c>
      <c r="F618" s="13">
        <f t="shared" si="68"/>
        <v>78.861884530042801</v>
      </c>
      <c r="G618" s="13">
        <f t="shared" si="66"/>
        <v>78.861884530042801</v>
      </c>
      <c r="H618" s="58">
        <f t="shared" si="62"/>
        <v>15.670937500000001</v>
      </c>
      <c r="I618" s="58">
        <f t="shared" si="63"/>
        <v>7.8861884530042795E-2</v>
      </c>
      <c r="J618" s="58">
        <f t="shared" si="64"/>
        <v>7.8861884530042795E-2</v>
      </c>
      <c r="K618" s="63">
        <v>490.47990000000004</v>
      </c>
      <c r="L618" s="13">
        <v>222.04759999999987</v>
      </c>
      <c r="M618" s="13">
        <v>149.84060000000005</v>
      </c>
      <c r="N618" t="b">
        <v>1</v>
      </c>
      <c r="O618" t="b">
        <v>0</v>
      </c>
      <c r="P618" t="s">
        <v>1</v>
      </c>
      <c r="Q618" s="59" t="s">
        <v>1</v>
      </c>
      <c r="R618" t="b">
        <v>0</v>
      </c>
      <c r="S618" t="s">
        <v>1</v>
      </c>
      <c r="T618" t="b">
        <v>1</v>
      </c>
      <c r="U618" t="b">
        <v>0</v>
      </c>
      <c r="V618" t="s">
        <v>1</v>
      </c>
      <c r="W618" t="s">
        <v>1</v>
      </c>
      <c r="X618" t="b">
        <v>0</v>
      </c>
      <c r="Y618" t="s">
        <v>557</v>
      </c>
      <c r="Z618">
        <v>761</v>
      </c>
    </row>
    <row r="619" spans="1:26">
      <c r="A619" s="57" t="s">
        <v>454</v>
      </c>
      <c r="B619" s="57" t="s">
        <v>470</v>
      </c>
      <c r="C619" s="57">
        <v>2018</v>
      </c>
      <c r="D619" s="57" t="s">
        <v>462</v>
      </c>
      <c r="E619" s="64">
        <v>15994.375</v>
      </c>
      <c r="F619" s="13">
        <f t="shared" si="68"/>
        <v>80.404408567105264</v>
      </c>
      <c r="G619" s="13">
        <f t="shared" si="66"/>
        <v>80.404408567105264</v>
      </c>
      <c r="H619" s="58">
        <f t="shared" si="62"/>
        <v>15.994375</v>
      </c>
      <c r="I619" s="58">
        <f t="shared" si="63"/>
        <v>8.0404408567105262E-2</v>
      </c>
      <c r="J619" s="58">
        <f t="shared" si="64"/>
        <v>8.0404408567105262E-2</v>
      </c>
      <c r="K619" s="63">
        <v>642.62710000000004</v>
      </c>
      <c r="L619" s="13">
        <v>353.7983999999999</v>
      </c>
      <c r="M619" s="13">
        <v>214.22300000000007</v>
      </c>
      <c r="N619" t="b">
        <v>1</v>
      </c>
      <c r="O619" t="b">
        <v>0</v>
      </c>
      <c r="P619" t="s">
        <v>1</v>
      </c>
      <c r="Q619" s="59" t="s">
        <v>1</v>
      </c>
      <c r="R619" t="b">
        <v>0</v>
      </c>
      <c r="S619" t="s">
        <v>1</v>
      </c>
      <c r="T619" t="b">
        <v>1</v>
      </c>
      <c r="U619" t="b">
        <v>0</v>
      </c>
      <c r="V619" t="s">
        <v>1</v>
      </c>
      <c r="W619" t="s">
        <v>1</v>
      </c>
      <c r="X619" t="b">
        <v>0</v>
      </c>
      <c r="Y619" t="s">
        <v>557</v>
      </c>
      <c r="Z619">
        <v>761</v>
      </c>
    </row>
    <row r="620" spans="1:26">
      <c r="A620" s="57" t="s">
        <v>454</v>
      </c>
      <c r="B620" s="57" t="s">
        <v>470</v>
      </c>
      <c r="C620" s="57">
        <v>2018</v>
      </c>
      <c r="D620" s="57" t="s">
        <v>462</v>
      </c>
      <c r="E620" s="64">
        <v>16219.999999999998</v>
      </c>
      <c r="F620" s="13">
        <f t="shared" si="68"/>
        <v>81.479491171857688</v>
      </c>
      <c r="G620" s="13">
        <f t="shared" si="66"/>
        <v>81.479491171857688</v>
      </c>
      <c r="H620" s="58">
        <f t="shared" si="62"/>
        <v>16.22</v>
      </c>
      <c r="I620" s="58">
        <f t="shared" si="63"/>
        <v>8.1479491171857682E-2</v>
      </c>
      <c r="J620" s="58">
        <f t="shared" si="64"/>
        <v>8.1479491171857682E-2</v>
      </c>
      <c r="K620" s="63">
        <v>369.7106</v>
      </c>
      <c r="L620" s="13">
        <v>145.98239999999998</v>
      </c>
      <c r="M620" s="13">
        <v>111.66230000000002</v>
      </c>
      <c r="N620" t="b">
        <v>1</v>
      </c>
      <c r="O620" t="b">
        <v>0</v>
      </c>
      <c r="P620" t="s">
        <v>1</v>
      </c>
      <c r="Q620" s="59" t="s">
        <v>1</v>
      </c>
      <c r="R620" t="b">
        <v>0</v>
      </c>
      <c r="S620" t="s">
        <v>1</v>
      </c>
      <c r="T620" t="b">
        <v>1</v>
      </c>
      <c r="U620" t="b">
        <v>0</v>
      </c>
      <c r="V620" t="s">
        <v>1</v>
      </c>
      <c r="W620" t="s">
        <v>1</v>
      </c>
      <c r="X620" t="b">
        <v>0</v>
      </c>
      <c r="Y620" t="s">
        <v>557</v>
      </c>
      <c r="Z620">
        <v>761</v>
      </c>
    </row>
    <row r="621" spans="1:26">
      <c r="A621" s="57" t="s">
        <v>454</v>
      </c>
      <c r="B621" s="57" t="s">
        <v>470</v>
      </c>
      <c r="C621" s="57">
        <v>2018</v>
      </c>
      <c r="D621" s="57" t="s">
        <v>462</v>
      </c>
      <c r="E621" s="64">
        <v>11697.869404004961</v>
      </c>
      <c r="F621" s="13">
        <f t="shared" ref="F621:F623" si="69">0.0083*E621^(0.9482)</f>
        <v>59.76637704743888</v>
      </c>
      <c r="G621" s="13">
        <f t="shared" si="66"/>
        <v>59.76637704743888</v>
      </c>
      <c r="H621" s="58">
        <f t="shared" si="62"/>
        <v>11.697869404004962</v>
      </c>
      <c r="I621" s="58">
        <f t="shared" si="63"/>
        <v>5.9766377047438882E-2</v>
      </c>
      <c r="J621" s="58">
        <f t="shared" si="64"/>
        <v>5.9766377047438882E-2</v>
      </c>
      <c r="K621" s="63">
        <v>445.73009999999999</v>
      </c>
      <c r="L621" s="13">
        <v>189.17169999999999</v>
      </c>
      <c r="M621" s="13">
        <v>131.96289999999999</v>
      </c>
      <c r="N621" t="b">
        <v>1</v>
      </c>
      <c r="O621" t="b">
        <v>0</v>
      </c>
      <c r="P621" t="s">
        <v>1</v>
      </c>
      <c r="Q621" s="59" t="s">
        <v>1</v>
      </c>
      <c r="R621" t="b">
        <v>0</v>
      </c>
      <c r="S621" t="s">
        <v>1</v>
      </c>
      <c r="T621" t="b">
        <v>1</v>
      </c>
      <c r="U621" t="b">
        <v>0</v>
      </c>
      <c r="V621" t="s">
        <v>1</v>
      </c>
      <c r="W621" t="s">
        <v>1</v>
      </c>
      <c r="X621" t="b">
        <v>0</v>
      </c>
      <c r="Y621" t="s">
        <v>557</v>
      </c>
      <c r="Z621">
        <v>926</v>
      </c>
    </row>
    <row r="622" spans="1:26">
      <c r="A622" s="57" t="s">
        <v>454</v>
      </c>
      <c r="B622" s="57" t="s">
        <v>470</v>
      </c>
      <c r="C622" s="57">
        <v>2018</v>
      </c>
      <c r="D622" s="57" t="s">
        <v>462</v>
      </c>
      <c r="E622" s="64">
        <v>13763.133516579244</v>
      </c>
      <c r="F622" s="13">
        <f t="shared" si="69"/>
        <v>69.728425387478069</v>
      </c>
      <c r="G622" s="13">
        <f t="shared" si="66"/>
        <v>69.728425387478069</v>
      </c>
      <c r="H622" s="58">
        <f t="shared" si="62"/>
        <v>13.763133516579245</v>
      </c>
      <c r="I622" s="58">
        <f t="shared" si="63"/>
        <v>6.9728425387478074E-2</v>
      </c>
      <c r="J622" s="58">
        <f t="shared" si="64"/>
        <v>6.9728425387478074E-2</v>
      </c>
      <c r="K622" s="63">
        <v>402.12439999999998</v>
      </c>
      <c r="L622" s="13">
        <v>156.09790000000004</v>
      </c>
      <c r="M622" s="13">
        <v>119.48899999999998</v>
      </c>
      <c r="N622" t="b">
        <v>1</v>
      </c>
      <c r="O622" t="b">
        <v>0</v>
      </c>
      <c r="P622" t="s">
        <v>1</v>
      </c>
      <c r="Q622" s="59" t="s">
        <v>1</v>
      </c>
      <c r="R622" t="b">
        <v>0</v>
      </c>
      <c r="S622" t="s">
        <v>1</v>
      </c>
      <c r="T622" t="b">
        <v>1</v>
      </c>
      <c r="U622" t="b">
        <v>0</v>
      </c>
      <c r="V622" t="s">
        <v>1</v>
      </c>
      <c r="W622" t="s">
        <v>1</v>
      </c>
      <c r="X622" t="b">
        <v>0</v>
      </c>
      <c r="Y622" t="s">
        <v>557</v>
      </c>
      <c r="Z622">
        <v>926</v>
      </c>
    </row>
    <row r="623" spans="1:26">
      <c r="A623" s="57" t="s">
        <v>454</v>
      </c>
      <c r="B623" s="57" t="s">
        <v>470</v>
      </c>
      <c r="C623" s="57">
        <v>2018</v>
      </c>
      <c r="D623" s="57" t="s">
        <v>462</v>
      </c>
      <c r="E623" s="64">
        <v>15838.071018764613</v>
      </c>
      <c r="F623" s="13">
        <f t="shared" si="69"/>
        <v>79.659174215075069</v>
      </c>
      <c r="G623" s="13">
        <f t="shared" si="66"/>
        <v>79.659174215075069</v>
      </c>
      <c r="H623" s="58">
        <f t="shared" si="62"/>
        <v>15.838071018764612</v>
      </c>
      <c r="I623" s="58">
        <f t="shared" si="63"/>
        <v>7.9659174215075068E-2</v>
      </c>
      <c r="J623" s="58">
        <f t="shared" si="64"/>
        <v>7.9659174215075068E-2</v>
      </c>
      <c r="K623" s="63">
        <v>575.31499999999994</v>
      </c>
      <c r="L623" s="13">
        <v>281.00760000000002</v>
      </c>
      <c r="M623" s="13">
        <v>182.96759999999995</v>
      </c>
      <c r="N623" t="b">
        <v>1</v>
      </c>
      <c r="O623" t="b">
        <v>0</v>
      </c>
      <c r="P623" t="s">
        <v>1</v>
      </c>
      <c r="Q623" s="59" t="s">
        <v>1</v>
      </c>
      <c r="R623" t="b">
        <v>0</v>
      </c>
      <c r="S623" t="s">
        <v>1</v>
      </c>
      <c r="T623" t="b">
        <v>1</v>
      </c>
      <c r="U623" t="b">
        <v>0</v>
      </c>
      <c r="V623" t="s">
        <v>1</v>
      </c>
      <c r="W623" t="s">
        <v>1</v>
      </c>
      <c r="X623" t="b">
        <v>0</v>
      </c>
      <c r="Y623" t="s">
        <v>557</v>
      </c>
      <c r="Z623">
        <v>926</v>
      </c>
    </row>
    <row r="624" spans="1:26">
      <c r="A624" t="s">
        <v>454</v>
      </c>
      <c r="B624" s="57" t="s">
        <v>470</v>
      </c>
      <c r="C624" s="57">
        <v>2018</v>
      </c>
      <c r="D624" s="57" t="s">
        <v>462</v>
      </c>
      <c r="E624" s="58">
        <v>3.9110250469999999</v>
      </c>
      <c r="F624">
        <v>4</v>
      </c>
      <c r="G624">
        <v>4</v>
      </c>
      <c r="H624" s="58">
        <f t="shared" si="62"/>
        <v>3.9110250469999996E-3</v>
      </c>
      <c r="I624" s="58">
        <f t="shared" si="63"/>
        <v>4.0000000000000001E-3</v>
      </c>
      <c r="J624" s="58">
        <f t="shared" si="64"/>
        <v>4.0000000000000001E-3</v>
      </c>
      <c r="K624" s="13">
        <v>273.9015</v>
      </c>
      <c r="L624" s="13">
        <v>23.527900000000045</v>
      </c>
      <c r="M624" s="13">
        <v>22.355499999999978</v>
      </c>
      <c r="N624" t="b">
        <v>1</v>
      </c>
      <c r="O624" t="b">
        <v>0</v>
      </c>
      <c r="P624" t="s">
        <v>1</v>
      </c>
      <c r="Q624" s="59" t="s">
        <v>1</v>
      </c>
      <c r="R624" t="b">
        <v>0</v>
      </c>
      <c r="S624" t="s">
        <v>1</v>
      </c>
      <c r="T624" t="b">
        <v>1</v>
      </c>
      <c r="U624" t="b">
        <v>0</v>
      </c>
      <c r="V624" t="s">
        <v>1</v>
      </c>
      <c r="W624" t="s">
        <v>1</v>
      </c>
      <c r="X624" t="b">
        <v>0</v>
      </c>
      <c r="Y624" t="s">
        <v>558</v>
      </c>
      <c r="Z624">
        <v>999</v>
      </c>
    </row>
    <row r="625" spans="1:26">
      <c r="A625" t="s">
        <v>454</v>
      </c>
      <c r="B625" s="57" t="s">
        <v>470</v>
      </c>
      <c r="C625" s="57">
        <v>2018</v>
      </c>
      <c r="D625" s="57" t="s">
        <v>462</v>
      </c>
      <c r="E625" s="58">
        <v>4.63</v>
      </c>
      <c r="F625">
        <v>4</v>
      </c>
      <c r="G625">
        <v>4</v>
      </c>
      <c r="H625" s="58">
        <f t="shared" si="62"/>
        <v>4.6299999999999996E-3</v>
      </c>
      <c r="I625" s="58">
        <f t="shared" si="63"/>
        <v>4.0000000000000001E-3</v>
      </c>
      <c r="J625" s="58">
        <f t="shared" si="64"/>
        <v>4.0000000000000001E-3</v>
      </c>
      <c r="K625" s="13">
        <v>263.0582</v>
      </c>
      <c r="L625" s="13">
        <v>21.027199999999993</v>
      </c>
      <c r="M625" s="13">
        <v>19.247500000000002</v>
      </c>
      <c r="N625" t="b">
        <v>1</v>
      </c>
      <c r="O625" t="b">
        <v>0</v>
      </c>
      <c r="P625" t="s">
        <v>1</v>
      </c>
      <c r="Q625" s="59" t="s">
        <v>1</v>
      </c>
      <c r="R625" t="b">
        <v>0</v>
      </c>
      <c r="S625" t="s">
        <v>1</v>
      </c>
      <c r="T625" t="b">
        <v>1</v>
      </c>
      <c r="U625" t="b">
        <v>0</v>
      </c>
      <c r="V625" t="s">
        <v>1</v>
      </c>
      <c r="W625" t="s">
        <v>1</v>
      </c>
      <c r="X625" t="b">
        <v>0</v>
      </c>
      <c r="Y625" t="s">
        <v>558</v>
      </c>
      <c r="Z625">
        <v>999</v>
      </c>
    </row>
    <row r="626" spans="1:26">
      <c r="A626" t="s">
        <v>454</v>
      </c>
      <c r="B626" s="57" t="s">
        <v>470</v>
      </c>
      <c r="C626" s="57">
        <v>2018</v>
      </c>
      <c r="D626" s="57" t="s">
        <v>462</v>
      </c>
      <c r="E626" s="58">
        <v>5.0199999999999996</v>
      </c>
      <c r="F626">
        <v>4</v>
      </c>
      <c r="G626">
        <v>4</v>
      </c>
      <c r="H626" s="58">
        <f t="shared" si="62"/>
        <v>5.0199999999999993E-3</v>
      </c>
      <c r="I626" s="58">
        <f t="shared" si="63"/>
        <v>4.0000000000000001E-3</v>
      </c>
      <c r="J626" s="58">
        <f t="shared" si="64"/>
        <v>4.0000000000000001E-3</v>
      </c>
      <c r="K626" s="13">
        <v>281.13759999999996</v>
      </c>
      <c r="L626" s="13">
        <v>23.640000000000043</v>
      </c>
      <c r="M626" s="13">
        <v>22.572399999999959</v>
      </c>
      <c r="N626" t="b">
        <v>1</v>
      </c>
      <c r="O626" t="b">
        <v>0</v>
      </c>
      <c r="P626" t="s">
        <v>1</v>
      </c>
      <c r="Q626" s="59" t="s">
        <v>1</v>
      </c>
      <c r="R626" t="b">
        <v>0</v>
      </c>
      <c r="S626" t="s">
        <v>1</v>
      </c>
      <c r="T626" t="b">
        <v>1</v>
      </c>
      <c r="U626" t="b">
        <v>0</v>
      </c>
      <c r="V626" t="s">
        <v>1</v>
      </c>
      <c r="W626" t="s">
        <v>1</v>
      </c>
      <c r="X626" t="b">
        <v>0</v>
      </c>
      <c r="Y626" t="s">
        <v>558</v>
      </c>
      <c r="Z626">
        <v>999</v>
      </c>
    </row>
    <row r="627" spans="1:26">
      <c r="A627" t="s">
        <v>454</v>
      </c>
      <c r="B627" s="57" t="s">
        <v>470</v>
      </c>
      <c r="C627" s="57">
        <v>2018</v>
      </c>
      <c r="D627" s="57" t="s">
        <v>462</v>
      </c>
      <c r="E627" s="58">
        <v>7.82</v>
      </c>
      <c r="F627">
        <v>4</v>
      </c>
      <c r="G627">
        <v>4</v>
      </c>
      <c r="H627" s="58">
        <f t="shared" si="62"/>
        <v>7.8200000000000006E-3</v>
      </c>
      <c r="I627" s="58">
        <f t="shared" si="63"/>
        <v>4.0000000000000001E-3</v>
      </c>
      <c r="J627" s="58">
        <f t="shared" si="64"/>
        <v>4.0000000000000001E-3</v>
      </c>
      <c r="K627" s="13">
        <v>258.56180000000001</v>
      </c>
      <c r="L627" s="13">
        <v>22.671899999999994</v>
      </c>
      <c r="M627" s="13">
        <v>21.232800000000026</v>
      </c>
      <c r="N627" t="b">
        <v>1</v>
      </c>
      <c r="O627" t="b">
        <v>0</v>
      </c>
      <c r="P627" t="s">
        <v>1</v>
      </c>
      <c r="Q627" s="59" t="s">
        <v>1</v>
      </c>
      <c r="R627" t="b">
        <v>0</v>
      </c>
      <c r="S627" t="s">
        <v>1</v>
      </c>
      <c r="T627" t="b">
        <v>1</v>
      </c>
      <c r="U627" t="b">
        <v>0</v>
      </c>
      <c r="V627" t="s">
        <v>1</v>
      </c>
      <c r="W627" t="s">
        <v>1</v>
      </c>
      <c r="X627" t="b">
        <v>0</v>
      </c>
      <c r="Y627" t="s">
        <v>558</v>
      </c>
      <c r="Z627">
        <v>999</v>
      </c>
    </row>
    <row r="628" spans="1:26">
      <c r="A628" t="s">
        <v>454</v>
      </c>
      <c r="B628" s="57" t="s">
        <v>470</v>
      </c>
      <c r="C628" s="57">
        <v>2018</v>
      </c>
      <c r="D628" s="57" t="s">
        <v>462</v>
      </c>
      <c r="E628" s="58">
        <v>7.82</v>
      </c>
      <c r="F628">
        <v>4</v>
      </c>
      <c r="G628">
        <v>4</v>
      </c>
      <c r="H628" s="58">
        <f t="shared" si="62"/>
        <v>7.8200000000000006E-3</v>
      </c>
      <c r="I628" s="58">
        <f t="shared" si="63"/>
        <v>4.0000000000000001E-3</v>
      </c>
      <c r="J628" s="58">
        <f t="shared" si="64"/>
        <v>4.0000000000000001E-3</v>
      </c>
      <c r="K628" s="13">
        <v>268.5763</v>
      </c>
      <c r="L628" s="13">
        <v>24.879399999999976</v>
      </c>
      <c r="M628" s="13">
        <v>22.232200000000006</v>
      </c>
      <c r="N628" t="b">
        <v>1</v>
      </c>
      <c r="O628" t="b">
        <v>0</v>
      </c>
      <c r="P628" t="s">
        <v>1</v>
      </c>
      <c r="Q628" s="59" t="s">
        <v>1</v>
      </c>
      <c r="R628" t="b">
        <v>0</v>
      </c>
      <c r="S628" t="s">
        <v>1</v>
      </c>
      <c r="T628" t="b">
        <v>1</v>
      </c>
      <c r="U628" t="b">
        <v>0</v>
      </c>
      <c r="V628" t="s">
        <v>1</v>
      </c>
      <c r="W628" t="s">
        <v>1</v>
      </c>
      <c r="X628" t="b">
        <v>0</v>
      </c>
      <c r="Y628" t="s">
        <v>558</v>
      </c>
      <c r="Z628">
        <v>999</v>
      </c>
    </row>
    <row r="629" spans="1:26">
      <c r="A629" t="s">
        <v>454</v>
      </c>
      <c r="B629" s="57" t="s">
        <v>470</v>
      </c>
      <c r="C629" s="57">
        <v>2018</v>
      </c>
      <c r="D629" s="57" t="s">
        <v>462</v>
      </c>
      <c r="E629" s="58">
        <v>9.49</v>
      </c>
      <c r="F629">
        <v>4</v>
      </c>
      <c r="G629">
        <v>4</v>
      </c>
      <c r="H629" s="58">
        <f t="shared" si="62"/>
        <v>9.4900000000000002E-3</v>
      </c>
      <c r="I629" s="58">
        <f t="shared" si="63"/>
        <v>4.0000000000000001E-3</v>
      </c>
      <c r="J629" s="58">
        <f t="shared" si="64"/>
        <v>4.0000000000000001E-3</v>
      </c>
      <c r="K629" s="13">
        <v>266.08429999999998</v>
      </c>
      <c r="L629" s="13">
        <v>23.102399999999989</v>
      </c>
      <c r="M629" s="13">
        <v>21.822499999999962</v>
      </c>
      <c r="N629" t="b">
        <v>1</v>
      </c>
      <c r="O629" t="b">
        <v>0</v>
      </c>
      <c r="P629" t="s">
        <v>1</v>
      </c>
      <c r="Q629" s="59" t="s">
        <v>1</v>
      </c>
      <c r="R629" t="b">
        <v>0</v>
      </c>
      <c r="S629" t="s">
        <v>1</v>
      </c>
      <c r="T629" t="b">
        <v>1</v>
      </c>
      <c r="U629" t="b">
        <v>0</v>
      </c>
      <c r="V629" t="s">
        <v>1</v>
      </c>
      <c r="W629" t="s">
        <v>1</v>
      </c>
      <c r="X629" t="b">
        <v>0</v>
      </c>
      <c r="Y629" t="s">
        <v>558</v>
      </c>
      <c r="Z629">
        <v>999</v>
      </c>
    </row>
    <row r="630" spans="1:26">
      <c r="A630" t="s">
        <v>454</v>
      </c>
      <c r="B630" s="57" t="s">
        <v>470</v>
      </c>
      <c r="C630" s="57">
        <v>2018</v>
      </c>
      <c r="D630" s="57" t="s">
        <v>462</v>
      </c>
      <c r="E630" s="58">
        <v>10.32</v>
      </c>
      <c r="F630">
        <v>4</v>
      </c>
      <c r="G630">
        <v>4</v>
      </c>
      <c r="H630" s="58">
        <f t="shared" si="62"/>
        <v>1.0320000000000001E-2</v>
      </c>
      <c r="I630" s="58">
        <f t="shared" si="63"/>
        <v>4.0000000000000001E-3</v>
      </c>
      <c r="J630" s="58">
        <f t="shared" si="64"/>
        <v>4.0000000000000001E-3</v>
      </c>
      <c r="K630" s="13">
        <v>240.78870000000001</v>
      </c>
      <c r="L630" s="13">
        <v>22.812600000000032</v>
      </c>
      <c r="M630" s="13">
        <v>21.493600000000015</v>
      </c>
      <c r="N630" t="b">
        <v>1</v>
      </c>
      <c r="O630" t="b">
        <v>0</v>
      </c>
      <c r="P630" t="s">
        <v>1</v>
      </c>
      <c r="Q630" s="59" t="s">
        <v>1</v>
      </c>
      <c r="R630" t="b">
        <v>0</v>
      </c>
      <c r="S630" t="s">
        <v>1</v>
      </c>
      <c r="T630" t="b">
        <v>1</v>
      </c>
      <c r="U630" t="b">
        <v>0</v>
      </c>
      <c r="V630" t="s">
        <v>1</v>
      </c>
      <c r="W630" t="s">
        <v>1</v>
      </c>
      <c r="X630" t="b">
        <v>0</v>
      </c>
      <c r="Y630" t="s">
        <v>558</v>
      </c>
      <c r="Z630">
        <v>999</v>
      </c>
    </row>
    <row r="631" spans="1:26">
      <c r="A631" t="s">
        <v>454</v>
      </c>
      <c r="B631" s="57" t="s">
        <v>470</v>
      </c>
      <c r="C631" s="57">
        <v>2018</v>
      </c>
      <c r="D631" s="57" t="s">
        <v>462</v>
      </c>
      <c r="E631" s="58">
        <v>11.65</v>
      </c>
      <c r="F631">
        <v>4</v>
      </c>
      <c r="G631">
        <v>4</v>
      </c>
      <c r="H631" s="58">
        <f t="shared" si="62"/>
        <v>1.1650000000000001E-2</v>
      </c>
      <c r="I631" s="58">
        <f t="shared" si="63"/>
        <v>4.0000000000000001E-3</v>
      </c>
      <c r="J631" s="58">
        <f t="shared" si="64"/>
        <v>4.0000000000000001E-3</v>
      </c>
      <c r="K631" s="13">
        <v>256.26389999999998</v>
      </c>
      <c r="L631" s="13">
        <v>22.780500000000018</v>
      </c>
      <c r="M631" s="13">
        <v>21.642899999999997</v>
      </c>
      <c r="N631" t="b">
        <v>1</v>
      </c>
      <c r="O631" t="b">
        <v>0</v>
      </c>
      <c r="P631" t="s">
        <v>1</v>
      </c>
      <c r="Q631" s="59" t="s">
        <v>1</v>
      </c>
      <c r="R631" t="b">
        <v>0</v>
      </c>
      <c r="S631" t="s">
        <v>1</v>
      </c>
      <c r="T631" t="b">
        <v>1</v>
      </c>
      <c r="U631" t="b">
        <v>0</v>
      </c>
      <c r="V631" t="s">
        <v>1</v>
      </c>
      <c r="W631" t="s">
        <v>1</v>
      </c>
      <c r="X631" t="b">
        <v>0</v>
      </c>
      <c r="Y631" t="s">
        <v>558</v>
      </c>
      <c r="Z631">
        <v>999</v>
      </c>
    </row>
    <row r="632" spans="1:26">
      <c r="A632" t="s">
        <v>454</v>
      </c>
      <c r="B632" s="57" t="s">
        <v>470</v>
      </c>
      <c r="C632" s="57">
        <v>2018</v>
      </c>
      <c r="D632" s="57" t="s">
        <v>462</v>
      </c>
      <c r="E632" s="58">
        <v>14.01</v>
      </c>
      <c r="F632">
        <v>4</v>
      </c>
      <c r="G632">
        <v>4</v>
      </c>
      <c r="H632" s="58">
        <f t="shared" si="62"/>
        <v>1.401E-2</v>
      </c>
      <c r="I632" s="58">
        <f t="shared" si="63"/>
        <v>4.0000000000000001E-3</v>
      </c>
      <c r="J632" s="58">
        <f t="shared" si="64"/>
        <v>4.0000000000000001E-3</v>
      </c>
      <c r="K632" s="13">
        <v>234.3151</v>
      </c>
      <c r="L632" s="13">
        <v>20.442199999999985</v>
      </c>
      <c r="M632" s="13">
        <v>18.769599999999997</v>
      </c>
      <c r="N632" t="b">
        <v>1</v>
      </c>
      <c r="O632" t="b">
        <v>0</v>
      </c>
      <c r="P632" t="s">
        <v>1</v>
      </c>
      <c r="Q632" s="59" t="s">
        <v>1</v>
      </c>
      <c r="R632" t="b">
        <v>0</v>
      </c>
      <c r="S632" t="s">
        <v>1</v>
      </c>
      <c r="T632" t="b">
        <v>1</v>
      </c>
      <c r="U632" t="b">
        <v>0</v>
      </c>
      <c r="V632" t="s">
        <v>1</v>
      </c>
      <c r="W632" t="s">
        <v>1</v>
      </c>
      <c r="X632" t="b">
        <v>0</v>
      </c>
      <c r="Y632" t="s">
        <v>558</v>
      </c>
      <c r="Z632">
        <v>999</v>
      </c>
    </row>
    <row r="633" spans="1:26">
      <c r="A633" t="s">
        <v>454</v>
      </c>
      <c r="B633" s="57" t="s">
        <v>470</v>
      </c>
      <c r="C633" s="57">
        <v>2018</v>
      </c>
      <c r="D633" s="57" t="s">
        <v>462</v>
      </c>
      <c r="E633" s="58">
        <v>15.07</v>
      </c>
      <c r="F633">
        <v>4</v>
      </c>
      <c r="G633">
        <v>4</v>
      </c>
      <c r="H633" s="58">
        <f t="shared" si="62"/>
        <v>1.507E-2</v>
      </c>
      <c r="I633" s="58">
        <f t="shared" si="63"/>
        <v>4.0000000000000001E-3</v>
      </c>
      <c r="J633" s="58">
        <f t="shared" si="64"/>
        <v>4.0000000000000001E-3</v>
      </c>
      <c r="K633" s="13">
        <v>231.41479999999999</v>
      </c>
      <c r="L633" s="13">
        <v>20.269700000000029</v>
      </c>
      <c r="M633" s="13">
        <v>18.714399999999983</v>
      </c>
      <c r="N633" t="b">
        <v>1</v>
      </c>
      <c r="O633" t="b">
        <v>0</v>
      </c>
      <c r="P633" t="s">
        <v>1</v>
      </c>
      <c r="Q633" s="59" t="s">
        <v>1</v>
      </c>
      <c r="R633" t="b">
        <v>0</v>
      </c>
      <c r="S633" t="s">
        <v>1</v>
      </c>
      <c r="T633" t="b">
        <v>1</v>
      </c>
      <c r="U633" t="b">
        <v>0</v>
      </c>
      <c r="V633" t="s">
        <v>1</v>
      </c>
      <c r="W633" t="s">
        <v>1</v>
      </c>
      <c r="X633" t="b">
        <v>0</v>
      </c>
      <c r="Y633" t="s">
        <v>558</v>
      </c>
      <c r="Z633">
        <v>999</v>
      </c>
    </row>
    <row r="634" spans="1:26">
      <c r="A634" t="s">
        <v>454</v>
      </c>
      <c r="B634" s="57" t="s">
        <v>470</v>
      </c>
      <c r="C634" s="57">
        <v>2018</v>
      </c>
      <c r="D634" s="57" t="s">
        <v>462</v>
      </c>
      <c r="E634" s="58">
        <v>15.07</v>
      </c>
      <c r="F634">
        <v>4</v>
      </c>
      <c r="G634">
        <v>4</v>
      </c>
      <c r="H634" s="58">
        <f t="shared" ref="H634:H697" si="70">E634/1000</f>
        <v>1.507E-2</v>
      </c>
      <c r="I634" s="58">
        <f t="shared" ref="I634:I697" si="71">F634/1000</f>
        <v>4.0000000000000001E-3</v>
      </c>
      <c r="J634" s="58">
        <f t="shared" ref="J634:J697" si="72">G634/1000</f>
        <v>4.0000000000000001E-3</v>
      </c>
      <c r="K634" s="13">
        <v>220.21519999999998</v>
      </c>
      <c r="L634" s="13">
        <v>19.346300000000014</v>
      </c>
      <c r="M634" s="13">
        <v>18.307099999999991</v>
      </c>
      <c r="N634" t="b">
        <v>1</v>
      </c>
      <c r="O634" t="b">
        <v>0</v>
      </c>
      <c r="P634" t="s">
        <v>1</v>
      </c>
      <c r="Q634" s="59" t="s">
        <v>1</v>
      </c>
      <c r="R634" t="b">
        <v>0</v>
      </c>
      <c r="S634" t="s">
        <v>1</v>
      </c>
      <c r="T634" t="b">
        <v>1</v>
      </c>
      <c r="U634" t="b">
        <v>0</v>
      </c>
      <c r="V634" t="s">
        <v>1</v>
      </c>
      <c r="W634" t="s">
        <v>1</v>
      </c>
      <c r="X634" t="b">
        <v>0</v>
      </c>
      <c r="Y634" t="s">
        <v>558</v>
      </c>
      <c r="Z634">
        <v>999</v>
      </c>
    </row>
    <row r="635" spans="1:26">
      <c r="A635" t="s">
        <v>454</v>
      </c>
      <c r="B635" s="57" t="s">
        <v>470</v>
      </c>
      <c r="C635" s="57">
        <v>2018</v>
      </c>
      <c r="D635" s="57" t="s">
        <v>462</v>
      </c>
      <c r="E635" s="58">
        <v>17.260000000000002</v>
      </c>
      <c r="F635">
        <v>4</v>
      </c>
      <c r="G635">
        <v>4</v>
      </c>
      <c r="H635" s="58">
        <f t="shared" si="70"/>
        <v>1.7260000000000001E-2</v>
      </c>
      <c r="I635" s="58">
        <f t="shared" si="71"/>
        <v>4.0000000000000001E-3</v>
      </c>
      <c r="J635" s="58">
        <f t="shared" si="72"/>
        <v>4.0000000000000001E-3</v>
      </c>
      <c r="K635" s="13">
        <v>223.2302</v>
      </c>
      <c r="L635" s="13">
        <v>19.113</v>
      </c>
      <c r="M635" s="13">
        <v>17.475500000000011</v>
      </c>
      <c r="N635" t="b">
        <v>1</v>
      </c>
      <c r="O635" t="b">
        <v>0</v>
      </c>
      <c r="P635" t="s">
        <v>1</v>
      </c>
      <c r="Q635" s="59" t="s">
        <v>1</v>
      </c>
      <c r="R635" t="b">
        <v>0</v>
      </c>
      <c r="S635" t="s">
        <v>1</v>
      </c>
      <c r="T635" t="b">
        <v>1</v>
      </c>
      <c r="U635" t="b">
        <v>0</v>
      </c>
      <c r="V635" t="s">
        <v>1</v>
      </c>
      <c r="W635" t="s">
        <v>1</v>
      </c>
      <c r="X635" t="b">
        <v>0</v>
      </c>
      <c r="Y635" t="s">
        <v>558</v>
      </c>
      <c r="Z635">
        <v>999</v>
      </c>
    </row>
    <row r="636" spans="1:26">
      <c r="A636" t="s">
        <v>454</v>
      </c>
      <c r="B636" s="57" t="s">
        <v>470</v>
      </c>
      <c r="C636" s="57">
        <v>2018</v>
      </c>
      <c r="D636" s="57" t="s">
        <v>462</v>
      </c>
      <c r="E636" s="58">
        <v>19.190000000000001</v>
      </c>
      <c r="F636">
        <v>4</v>
      </c>
      <c r="G636">
        <v>4</v>
      </c>
      <c r="H636" s="58">
        <f t="shared" si="70"/>
        <v>1.9190000000000002E-2</v>
      </c>
      <c r="I636" s="58">
        <f t="shared" si="71"/>
        <v>4.0000000000000001E-3</v>
      </c>
      <c r="J636" s="58">
        <f t="shared" si="72"/>
        <v>4.0000000000000001E-3</v>
      </c>
      <c r="K636" s="13">
        <v>166.35940000000002</v>
      </c>
      <c r="L636" s="13">
        <v>15.315299999999979</v>
      </c>
      <c r="M636" s="13">
        <v>14.081200000000024</v>
      </c>
      <c r="N636" t="b">
        <v>1</v>
      </c>
      <c r="O636" t="b">
        <v>0</v>
      </c>
      <c r="P636" t="s">
        <v>1</v>
      </c>
      <c r="Q636" s="59" t="s">
        <v>1</v>
      </c>
      <c r="R636" t="b">
        <v>0</v>
      </c>
      <c r="S636" t="s">
        <v>1</v>
      </c>
      <c r="T636" t="b">
        <v>1</v>
      </c>
      <c r="U636" t="b">
        <v>0</v>
      </c>
      <c r="V636" t="s">
        <v>1</v>
      </c>
      <c r="W636" t="s">
        <v>1</v>
      </c>
      <c r="X636" t="b">
        <v>0</v>
      </c>
      <c r="Y636" t="s">
        <v>558</v>
      </c>
      <c r="Z636">
        <v>999</v>
      </c>
    </row>
    <row r="637" spans="1:26">
      <c r="A637" t="s">
        <v>454</v>
      </c>
      <c r="B637" s="57" t="s">
        <v>470</v>
      </c>
      <c r="C637" s="57">
        <v>2018</v>
      </c>
      <c r="D637" s="57" t="s">
        <v>462</v>
      </c>
      <c r="E637" s="58">
        <v>21.12</v>
      </c>
      <c r="F637">
        <v>4</v>
      </c>
      <c r="G637">
        <v>4</v>
      </c>
      <c r="H637" s="58">
        <f t="shared" si="70"/>
        <v>2.112E-2</v>
      </c>
      <c r="I637" s="58">
        <f t="shared" si="71"/>
        <v>4.0000000000000001E-3</v>
      </c>
      <c r="J637" s="58">
        <f t="shared" si="72"/>
        <v>4.0000000000000001E-3</v>
      </c>
      <c r="K637" s="13">
        <v>201.24610000000001</v>
      </c>
      <c r="L637" s="13">
        <v>16.660799999999995</v>
      </c>
      <c r="M637" s="13">
        <v>15.533700000000039</v>
      </c>
      <c r="N637" t="b">
        <v>1</v>
      </c>
      <c r="O637" t="b">
        <v>0</v>
      </c>
      <c r="P637" t="s">
        <v>1</v>
      </c>
      <c r="Q637" s="59" t="s">
        <v>1</v>
      </c>
      <c r="R637" t="b">
        <v>0</v>
      </c>
      <c r="S637" t="s">
        <v>1</v>
      </c>
      <c r="T637" t="b">
        <v>1</v>
      </c>
      <c r="U637" t="b">
        <v>0</v>
      </c>
      <c r="V637" t="s">
        <v>1</v>
      </c>
      <c r="W637" t="s">
        <v>1</v>
      </c>
      <c r="X637" t="b">
        <v>0</v>
      </c>
      <c r="Y637" t="s">
        <v>558</v>
      </c>
      <c r="Z637">
        <v>999</v>
      </c>
    </row>
    <row r="638" spans="1:26">
      <c r="A638" t="s">
        <v>454</v>
      </c>
      <c r="B638" s="57" t="s">
        <v>470</v>
      </c>
      <c r="C638" s="57">
        <v>2018</v>
      </c>
      <c r="D638" s="57" t="s">
        <v>462</v>
      </c>
      <c r="E638" s="58">
        <v>22.61</v>
      </c>
      <c r="F638">
        <v>4</v>
      </c>
      <c r="G638">
        <v>4</v>
      </c>
      <c r="H638" s="58">
        <f t="shared" si="70"/>
        <v>2.2609999999999998E-2</v>
      </c>
      <c r="I638" s="58">
        <f t="shared" si="71"/>
        <v>4.0000000000000001E-3</v>
      </c>
      <c r="J638" s="58">
        <f t="shared" si="72"/>
        <v>4.0000000000000001E-3</v>
      </c>
      <c r="K638" s="13">
        <v>203.89510000000001</v>
      </c>
      <c r="L638" s="13">
        <v>17.341700000000003</v>
      </c>
      <c r="M638" s="13">
        <v>16.33250000000001</v>
      </c>
      <c r="N638" t="b">
        <v>1</v>
      </c>
      <c r="O638" t="b">
        <v>0</v>
      </c>
      <c r="P638" t="s">
        <v>1</v>
      </c>
      <c r="Q638" s="59" t="s">
        <v>1</v>
      </c>
      <c r="R638" t="b">
        <v>0</v>
      </c>
      <c r="S638" t="s">
        <v>1</v>
      </c>
      <c r="T638" t="b">
        <v>1</v>
      </c>
      <c r="U638" t="b">
        <v>0</v>
      </c>
      <c r="V638" t="s">
        <v>1</v>
      </c>
      <c r="W638" t="s">
        <v>1</v>
      </c>
      <c r="X638" t="b">
        <v>0</v>
      </c>
      <c r="Y638" t="s">
        <v>558</v>
      </c>
      <c r="Z638">
        <v>999</v>
      </c>
    </row>
    <row r="639" spans="1:26">
      <c r="A639" t="s">
        <v>454</v>
      </c>
      <c r="B639" s="57" t="s">
        <v>470</v>
      </c>
      <c r="C639" s="57">
        <v>2018</v>
      </c>
      <c r="D639" s="57" t="s">
        <v>462</v>
      </c>
      <c r="E639" s="58">
        <v>24.38</v>
      </c>
      <c r="F639">
        <v>4</v>
      </c>
      <c r="G639">
        <v>4</v>
      </c>
      <c r="H639" s="58">
        <f t="shared" si="70"/>
        <v>2.4379999999999999E-2</v>
      </c>
      <c r="I639" s="58">
        <f t="shared" si="71"/>
        <v>4.0000000000000001E-3</v>
      </c>
      <c r="J639" s="58">
        <f t="shared" si="72"/>
        <v>4.0000000000000001E-3</v>
      </c>
      <c r="K639" s="13">
        <v>183.9195</v>
      </c>
      <c r="L639" s="13">
        <v>15.419900000000013</v>
      </c>
      <c r="M639" s="13">
        <v>14.474500000000006</v>
      </c>
      <c r="N639" t="b">
        <v>1</v>
      </c>
      <c r="O639" t="b">
        <v>0</v>
      </c>
      <c r="P639" t="s">
        <v>1</v>
      </c>
      <c r="Q639" s="59" t="s">
        <v>1</v>
      </c>
      <c r="R639" t="b">
        <v>0</v>
      </c>
      <c r="S639" t="s">
        <v>1</v>
      </c>
      <c r="T639" t="b">
        <v>1</v>
      </c>
      <c r="U639" t="b">
        <v>0</v>
      </c>
      <c r="V639" t="s">
        <v>1</v>
      </c>
      <c r="W639" t="s">
        <v>1</v>
      </c>
      <c r="X639" t="b">
        <v>0</v>
      </c>
      <c r="Y639" t="s">
        <v>558</v>
      </c>
      <c r="Z639">
        <v>999</v>
      </c>
    </row>
    <row r="640" spans="1:26">
      <c r="A640" t="s">
        <v>454</v>
      </c>
      <c r="B640" s="57" t="s">
        <v>470</v>
      </c>
      <c r="C640" s="57">
        <v>2018</v>
      </c>
      <c r="D640" s="57" t="s">
        <v>462</v>
      </c>
      <c r="E640" s="58">
        <v>25.51</v>
      </c>
      <c r="F640">
        <v>4</v>
      </c>
      <c r="G640">
        <v>4</v>
      </c>
      <c r="H640" s="58">
        <f t="shared" si="70"/>
        <v>2.5510000000000001E-2</v>
      </c>
      <c r="I640" s="58">
        <f t="shared" si="71"/>
        <v>4.0000000000000001E-3</v>
      </c>
      <c r="J640" s="58">
        <f t="shared" si="72"/>
        <v>4.0000000000000001E-3</v>
      </c>
      <c r="K640" s="13">
        <v>175.5531</v>
      </c>
      <c r="L640" s="13">
        <v>16.817499999999995</v>
      </c>
      <c r="M640" s="13">
        <v>15.916300000000007</v>
      </c>
      <c r="N640" t="b">
        <v>1</v>
      </c>
      <c r="O640" t="b">
        <v>0</v>
      </c>
      <c r="P640" t="s">
        <v>1</v>
      </c>
      <c r="Q640" s="59" t="s">
        <v>1</v>
      </c>
      <c r="R640" t="b">
        <v>0</v>
      </c>
      <c r="S640" t="s">
        <v>1</v>
      </c>
      <c r="T640" t="b">
        <v>1</v>
      </c>
      <c r="U640" t="b">
        <v>0</v>
      </c>
      <c r="V640" t="s">
        <v>1</v>
      </c>
      <c r="W640" t="s">
        <v>1</v>
      </c>
      <c r="X640" t="b">
        <v>0</v>
      </c>
      <c r="Y640" t="s">
        <v>558</v>
      </c>
      <c r="Z640">
        <v>999</v>
      </c>
    </row>
    <row r="641" spans="1:26">
      <c r="A641" t="s">
        <v>454</v>
      </c>
      <c r="B641" s="57" t="s">
        <v>470</v>
      </c>
      <c r="C641" s="57">
        <v>2018</v>
      </c>
      <c r="D641" s="57" t="s">
        <v>462</v>
      </c>
      <c r="E641" s="58">
        <v>25.51</v>
      </c>
      <c r="F641">
        <v>4</v>
      </c>
      <c r="G641">
        <v>4</v>
      </c>
      <c r="H641" s="58">
        <f t="shared" si="70"/>
        <v>2.5510000000000001E-2</v>
      </c>
      <c r="I641" s="58">
        <f t="shared" si="71"/>
        <v>4.0000000000000001E-3</v>
      </c>
      <c r="J641" s="58">
        <f t="shared" si="72"/>
        <v>4.0000000000000001E-3</v>
      </c>
      <c r="K641" s="13">
        <v>170.91470000000001</v>
      </c>
      <c r="L641" s="13">
        <v>14.941000000000003</v>
      </c>
      <c r="M641" s="13">
        <v>13.680499999999995</v>
      </c>
      <c r="N641" t="b">
        <v>1</v>
      </c>
      <c r="O641" t="b">
        <v>0</v>
      </c>
      <c r="P641" t="s">
        <v>1</v>
      </c>
      <c r="Q641" s="59" t="s">
        <v>1</v>
      </c>
      <c r="R641" t="b">
        <v>0</v>
      </c>
      <c r="S641" t="s">
        <v>1</v>
      </c>
      <c r="T641" t="b">
        <v>1</v>
      </c>
      <c r="U641" t="b">
        <v>0</v>
      </c>
      <c r="V641" t="s">
        <v>1</v>
      </c>
      <c r="W641" t="s">
        <v>1</v>
      </c>
      <c r="X641" t="b">
        <v>0</v>
      </c>
      <c r="Y641" t="s">
        <v>558</v>
      </c>
      <c r="Z641">
        <v>999</v>
      </c>
    </row>
    <row r="642" spans="1:26">
      <c r="A642" t="s">
        <v>454</v>
      </c>
      <c r="B642" s="57" t="s">
        <v>470</v>
      </c>
      <c r="C642" s="57">
        <v>2018</v>
      </c>
      <c r="D642" s="57" t="s">
        <v>462</v>
      </c>
      <c r="E642" s="58">
        <v>35.82</v>
      </c>
      <c r="F642">
        <v>4</v>
      </c>
      <c r="G642">
        <v>4</v>
      </c>
      <c r="H642" s="58">
        <f t="shared" si="70"/>
        <v>3.5819999999999998E-2</v>
      </c>
      <c r="I642" s="58">
        <f t="shared" si="71"/>
        <v>4.0000000000000001E-3</v>
      </c>
      <c r="J642" s="58">
        <f t="shared" si="72"/>
        <v>4.0000000000000001E-3</v>
      </c>
      <c r="K642" s="13">
        <v>214.423</v>
      </c>
      <c r="L642" s="13">
        <v>18.77170000000001</v>
      </c>
      <c r="M642" s="13">
        <v>17.433699999999988</v>
      </c>
      <c r="N642" t="b">
        <v>1</v>
      </c>
      <c r="O642" t="b">
        <v>0</v>
      </c>
      <c r="P642" t="s">
        <v>1</v>
      </c>
      <c r="Q642" s="59" t="s">
        <v>1</v>
      </c>
      <c r="R642" t="b">
        <v>0</v>
      </c>
      <c r="S642" t="s">
        <v>1</v>
      </c>
      <c r="T642" t="b">
        <v>1</v>
      </c>
      <c r="U642" t="b">
        <v>0</v>
      </c>
      <c r="V642" t="s">
        <v>1</v>
      </c>
      <c r="W642" t="s">
        <v>1</v>
      </c>
      <c r="X642" t="b">
        <v>0</v>
      </c>
      <c r="Y642" t="s">
        <v>558</v>
      </c>
      <c r="Z642">
        <v>999</v>
      </c>
    </row>
    <row r="643" spans="1:26">
      <c r="A643" t="s">
        <v>454</v>
      </c>
      <c r="B643" s="57" t="s">
        <v>470</v>
      </c>
      <c r="C643" s="57">
        <v>2018</v>
      </c>
      <c r="D643" s="57" t="s">
        <v>462</v>
      </c>
      <c r="E643" s="58">
        <v>46.61</v>
      </c>
      <c r="F643">
        <v>4</v>
      </c>
      <c r="G643">
        <v>4</v>
      </c>
      <c r="H643" s="58">
        <f t="shared" si="70"/>
        <v>4.6609999999999999E-2</v>
      </c>
      <c r="I643" s="58">
        <f t="shared" si="71"/>
        <v>4.0000000000000001E-3</v>
      </c>
      <c r="J643" s="58">
        <f t="shared" si="72"/>
        <v>4.0000000000000001E-3</v>
      </c>
      <c r="K643" s="13">
        <v>210.3135</v>
      </c>
      <c r="L643" s="13">
        <v>17.70920000000001</v>
      </c>
      <c r="M643" s="13">
        <v>16.859499999999997</v>
      </c>
      <c r="N643" t="b">
        <v>1</v>
      </c>
      <c r="O643" t="b">
        <v>0</v>
      </c>
      <c r="P643" t="s">
        <v>1</v>
      </c>
      <c r="Q643" s="59" t="s">
        <v>1</v>
      </c>
      <c r="R643" t="b">
        <v>0</v>
      </c>
      <c r="S643" t="s">
        <v>1</v>
      </c>
      <c r="T643" t="b">
        <v>1</v>
      </c>
      <c r="U643" t="b">
        <v>0</v>
      </c>
      <c r="V643" t="s">
        <v>1</v>
      </c>
      <c r="W643" t="s">
        <v>1</v>
      </c>
      <c r="X643" t="b">
        <v>0</v>
      </c>
      <c r="Y643" t="s">
        <v>558</v>
      </c>
      <c r="Z643">
        <v>999</v>
      </c>
    </row>
    <row r="644" spans="1:26">
      <c r="A644" t="s">
        <v>454</v>
      </c>
      <c r="B644" s="57" t="s">
        <v>470</v>
      </c>
      <c r="C644" s="57">
        <v>2018</v>
      </c>
      <c r="D644" s="57" t="s">
        <v>462</v>
      </c>
      <c r="E644" s="58">
        <v>52.14</v>
      </c>
      <c r="F644">
        <v>4</v>
      </c>
      <c r="G644">
        <v>4</v>
      </c>
      <c r="H644" s="58">
        <f t="shared" si="70"/>
        <v>5.2139999999999999E-2</v>
      </c>
      <c r="I644" s="58">
        <f t="shared" si="71"/>
        <v>4.0000000000000001E-3</v>
      </c>
      <c r="J644" s="58">
        <f t="shared" si="72"/>
        <v>4.0000000000000001E-3</v>
      </c>
      <c r="K644" s="13">
        <v>200.68430000000001</v>
      </c>
      <c r="L644" s="13">
        <v>18.368200000000002</v>
      </c>
      <c r="M644" s="13">
        <v>16.962799999999987</v>
      </c>
      <c r="N644" t="b">
        <v>1</v>
      </c>
      <c r="O644" t="b">
        <v>0</v>
      </c>
      <c r="P644" t="s">
        <v>1</v>
      </c>
      <c r="Q644" s="59" t="s">
        <v>1</v>
      </c>
      <c r="R644" t="b">
        <v>0</v>
      </c>
      <c r="S644" t="s">
        <v>1</v>
      </c>
      <c r="T644" t="b">
        <v>1</v>
      </c>
      <c r="U644" t="b">
        <v>0</v>
      </c>
      <c r="V644" t="s">
        <v>1</v>
      </c>
      <c r="W644" t="s">
        <v>1</v>
      </c>
      <c r="X644" t="b">
        <v>0</v>
      </c>
      <c r="Y644" t="s">
        <v>558</v>
      </c>
      <c r="Z644">
        <v>999</v>
      </c>
    </row>
    <row r="645" spans="1:26">
      <c r="A645" t="s">
        <v>454</v>
      </c>
      <c r="B645" s="57" t="s">
        <v>470</v>
      </c>
      <c r="C645" s="57">
        <v>2018</v>
      </c>
      <c r="D645" s="57" t="s">
        <v>462</v>
      </c>
      <c r="E645" s="58">
        <v>61.28</v>
      </c>
      <c r="F645">
        <v>4</v>
      </c>
      <c r="G645">
        <v>4</v>
      </c>
      <c r="H645" s="58">
        <f t="shared" si="70"/>
        <v>6.1280000000000001E-2</v>
      </c>
      <c r="I645" s="58">
        <f t="shared" si="71"/>
        <v>4.0000000000000001E-3</v>
      </c>
      <c r="J645" s="58">
        <f t="shared" si="72"/>
        <v>4.0000000000000001E-3</v>
      </c>
      <c r="K645" s="13">
        <v>201.40469999999999</v>
      </c>
      <c r="L645" s="13">
        <v>21.114600000000024</v>
      </c>
      <c r="M645" s="13">
        <v>18.796099999999996</v>
      </c>
      <c r="N645" t="b">
        <v>1</v>
      </c>
      <c r="O645" t="b">
        <v>0</v>
      </c>
      <c r="P645" t="s">
        <v>1</v>
      </c>
      <c r="Q645" s="59" t="s">
        <v>1</v>
      </c>
      <c r="R645" t="b">
        <v>0</v>
      </c>
      <c r="S645" t="s">
        <v>1</v>
      </c>
      <c r="T645" t="b">
        <v>1</v>
      </c>
      <c r="U645" t="b">
        <v>0</v>
      </c>
      <c r="V645" t="s">
        <v>1</v>
      </c>
      <c r="W645" t="s">
        <v>1</v>
      </c>
      <c r="X645" t="b">
        <v>0</v>
      </c>
      <c r="Y645" t="s">
        <v>558</v>
      </c>
      <c r="Z645">
        <v>999</v>
      </c>
    </row>
    <row r="646" spans="1:26">
      <c r="A646" t="s">
        <v>454</v>
      </c>
      <c r="B646" s="57" t="s">
        <v>470</v>
      </c>
      <c r="C646" s="57">
        <v>2018</v>
      </c>
      <c r="D646" s="57" t="s">
        <v>462</v>
      </c>
      <c r="E646" s="58">
        <v>77.3</v>
      </c>
      <c r="F646">
        <v>4</v>
      </c>
      <c r="G646">
        <v>4</v>
      </c>
      <c r="H646" s="58">
        <f t="shared" si="70"/>
        <v>7.7299999999999994E-2</v>
      </c>
      <c r="I646" s="58">
        <f t="shared" si="71"/>
        <v>4.0000000000000001E-3</v>
      </c>
      <c r="J646" s="58">
        <f t="shared" si="72"/>
        <v>4.0000000000000001E-3</v>
      </c>
      <c r="K646" s="13">
        <v>236.92769999999999</v>
      </c>
      <c r="L646" s="13">
        <v>21.444199999999995</v>
      </c>
      <c r="M646" s="13">
        <v>19.730099999999993</v>
      </c>
      <c r="N646" t="b">
        <v>1</v>
      </c>
      <c r="O646" t="b">
        <v>0</v>
      </c>
      <c r="P646" t="s">
        <v>1</v>
      </c>
      <c r="Q646" s="59" t="s">
        <v>1</v>
      </c>
      <c r="R646" t="b">
        <v>0</v>
      </c>
      <c r="S646" t="s">
        <v>1</v>
      </c>
      <c r="T646" t="b">
        <v>1</v>
      </c>
      <c r="U646" t="b">
        <v>0</v>
      </c>
      <c r="V646" t="s">
        <v>1</v>
      </c>
      <c r="W646" t="s">
        <v>1</v>
      </c>
      <c r="X646" t="b">
        <v>0</v>
      </c>
      <c r="Y646" t="s">
        <v>558</v>
      </c>
      <c r="Z646">
        <v>999</v>
      </c>
    </row>
    <row r="647" spans="1:26">
      <c r="A647" t="s">
        <v>454</v>
      </c>
      <c r="B647" s="57" t="s">
        <v>470</v>
      </c>
      <c r="C647" s="57">
        <v>2018</v>
      </c>
      <c r="D647" s="57" t="s">
        <v>462</v>
      </c>
      <c r="E647" s="58">
        <v>84.33</v>
      </c>
      <c r="F647">
        <v>4</v>
      </c>
      <c r="G647">
        <v>4</v>
      </c>
      <c r="H647" s="58">
        <f t="shared" si="70"/>
        <v>8.4330000000000002E-2</v>
      </c>
      <c r="I647" s="58">
        <f t="shared" si="71"/>
        <v>4.0000000000000001E-3</v>
      </c>
      <c r="J647" s="58">
        <f t="shared" si="72"/>
        <v>4.0000000000000001E-3</v>
      </c>
      <c r="K647" s="13">
        <v>238.17619999999999</v>
      </c>
      <c r="L647" s="13">
        <v>23.087400000000002</v>
      </c>
      <c r="M647" s="13">
        <v>21.542099999999976</v>
      </c>
      <c r="N647" t="b">
        <v>1</v>
      </c>
      <c r="O647" t="b">
        <v>0</v>
      </c>
      <c r="P647" t="s">
        <v>1</v>
      </c>
      <c r="Q647" s="59" t="s">
        <v>1</v>
      </c>
      <c r="R647" t="b">
        <v>0</v>
      </c>
      <c r="S647" t="s">
        <v>1</v>
      </c>
      <c r="T647" t="b">
        <v>1</v>
      </c>
      <c r="U647" t="b">
        <v>0</v>
      </c>
      <c r="V647" t="s">
        <v>1</v>
      </c>
      <c r="W647" t="s">
        <v>1</v>
      </c>
      <c r="X647" t="b">
        <v>0</v>
      </c>
      <c r="Y647" t="s">
        <v>558</v>
      </c>
      <c r="Z647">
        <v>999</v>
      </c>
    </row>
    <row r="648" spans="1:26">
      <c r="A648" t="s">
        <v>454</v>
      </c>
      <c r="B648" s="57" t="s">
        <v>470</v>
      </c>
      <c r="C648" s="57">
        <v>2018</v>
      </c>
      <c r="D648" s="57" t="s">
        <v>462</v>
      </c>
      <c r="E648" s="58">
        <v>89.11</v>
      </c>
      <c r="F648">
        <v>4</v>
      </c>
      <c r="G648">
        <v>4</v>
      </c>
      <c r="H648" s="58">
        <f t="shared" si="70"/>
        <v>8.9109999999999995E-2</v>
      </c>
      <c r="I648" s="58">
        <f t="shared" si="71"/>
        <v>4.0000000000000001E-3</v>
      </c>
      <c r="J648" s="58">
        <f t="shared" si="72"/>
        <v>4.0000000000000001E-3</v>
      </c>
      <c r="K648" s="13">
        <v>263.21100000000001</v>
      </c>
      <c r="L648" s="13">
        <v>23.691800000000001</v>
      </c>
      <c r="M648" s="13">
        <v>21.810699999999997</v>
      </c>
      <c r="N648" t="b">
        <v>1</v>
      </c>
      <c r="O648" t="b">
        <v>0</v>
      </c>
      <c r="P648" t="s">
        <v>1</v>
      </c>
      <c r="Q648" s="59" t="s">
        <v>1</v>
      </c>
      <c r="R648" t="b">
        <v>0</v>
      </c>
      <c r="S648" t="s">
        <v>1</v>
      </c>
      <c r="T648" t="b">
        <v>1</v>
      </c>
      <c r="U648" t="b">
        <v>0</v>
      </c>
      <c r="V648" t="s">
        <v>1</v>
      </c>
      <c r="W648" t="s">
        <v>1</v>
      </c>
      <c r="X648" t="b">
        <v>0</v>
      </c>
      <c r="Y648" t="s">
        <v>558</v>
      </c>
      <c r="Z648">
        <v>999</v>
      </c>
    </row>
    <row r="649" spans="1:26">
      <c r="A649" t="s">
        <v>454</v>
      </c>
      <c r="B649" s="57" t="s">
        <v>470</v>
      </c>
      <c r="C649" s="57">
        <v>2018</v>
      </c>
      <c r="D649" s="57" t="s">
        <v>462</v>
      </c>
      <c r="E649" s="58">
        <v>100.36</v>
      </c>
      <c r="F649">
        <v>4</v>
      </c>
      <c r="G649">
        <v>4</v>
      </c>
      <c r="H649" s="58">
        <f t="shared" si="70"/>
        <v>0.10036</v>
      </c>
      <c r="I649" s="58">
        <f t="shared" si="71"/>
        <v>4.0000000000000001E-3</v>
      </c>
      <c r="J649" s="58">
        <f t="shared" si="72"/>
        <v>4.0000000000000001E-3</v>
      </c>
      <c r="K649" s="13">
        <v>272.10890000000001</v>
      </c>
      <c r="L649" s="13">
        <v>26.485500000000002</v>
      </c>
      <c r="M649" s="13">
        <v>24.542500000000018</v>
      </c>
      <c r="N649" t="b">
        <v>1</v>
      </c>
      <c r="O649" t="b">
        <v>0</v>
      </c>
      <c r="P649" t="s">
        <v>1</v>
      </c>
      <c r="Q649" s="59" t="s">
        <v>1</v>
      </c>
      <c r="R649" t="b">
        <v>0</v>
      </c>
      <c r="S649" t="s">
        <v>1</v>
      </c>
      <c r="T649" t="b">
        <v>1</v>
      </c>
      <c r="U649" t="b">
        <v>0</v>
      </c>
      <c r="V649" t="s">
        <v>1</v>
      </c>
      <c r="W649" t="s">
        <v>1</v>
      </c>
      <c r="X649" t="b">
        <v>0</v>
      </c>
      <c r="Y649" t="s">
        <v>558</v>
      </c>
      <c r="Z649">
        <v>999</v>
      </c>
    </row>
    <row r="650" spans="1:26">
      <c r="A650" t="s">
        <v>454</v>
      </c>
      <c r="B650" s="57" t="s">
        <v>470</v>
      </c>
      <c r="C650" s="57">
        <v>2018</v>
      </c>
      <c r="D650" s="57" t="s">
        <v>462</v>
      </c>
      <c r="E650" s="58">
        <v>106.12</v>
      </c>
      <c r="F650">
        <v>4</v>
      </c>
      <c r="G650">
        <v>4</v>
      </c>
      <c r="H650" s="58">
        <f t="shared" si="70"/>
        <v>0.10612000000000001</v>
      </c>
      <c r="I650" s="58">
        <f t="shared" si="71"/>
        <v>4.0000000000000001E-3</v>
      </c>
      <c r="J650" s="58">
        <f t="shared" si="72"/>
        <v>4.0000000000000001E-3</v>
      </c>
      <c r="K650" s="13">
        <v>250.38300000000001</v>
      </c>
      <c r="L650" s="13">
        <v>23.256699999999995</v>
      </c>
      <c r="M650" s="13">
        <v>22.135799999999989</v>
      </c>
      <c r="N650" t="b">
        <v>1</v>
      </c>
      <c r="O650" t="b">
        <v>0</v>
      </c>
      <c r="P650" t="s">
        <v>1</v>
      </c>
      <c r="Q650" s="59" t="s">
        <v>1</v>
      </c>
      <c r="R650" t="b">
        <v>0</v>
      </c>
      <c r="S650" t="s">
        <v>1</v>
      </c>
      <c r="T650" t="b">
        <v>1</v>
      </c>
      <c r="U650" t="b">
        <v>0</v>
      </c>
      <c r="V650" t="s">
        <v>1</v>
      </c>
      <c r="W650" t="s">
        <v>1</v>
      </c>
      <c r="X650" t="b">
        <v>0</v>
      </c>
      <c r="Y650" t="s">
        <v>558</v>
      </c>
      <c r="Z650">
        <v>999</v>
      </c>
    </row>
    <row r="651" spans="1:26">
      <c r="A651" t="s">
        <v>454</v>
      </c>
      <c r="B651" s="57" t="s">
        <v>470</v>
      </c>
      <c r="C651" s="57">
        <v>2018</v>
      </c>
      <c r="D651" s="57" t="s">
        <v>462</v>
      </c>
      <c r="E651" s="58">
        <v>111.32</v>
      </c>
      <c r="F651">
        <v>4</v>
      </c>
      <c r="G651">
        <v>4</v>
      </c>
      <c r="H651" s="58">
        <f t="shared" si="70"/>
        <v>0.11131999999999999</v>
      </c>
      <c r="I651" s="58">
        <f t="shared" si="71"/>
        <v>4.0000000000000001E-3</v>
      </c>
      <c r="J651" s="58">
        <f t="shared" si="72"/>
        <v>4.0000000000000001E-3</v>
      </c>
      <c r="K651" s="13">
        <v>276.43430000000001</v>
      </c>
      <c r="L651" s="13">
        <v>26.055999999999983</v>
      </c>
      <c r="M651" s="13">
        <v>24.779800000000023</v>
      </c>
      <c r="N651" t="b">
        <v>1</v>
      </c>
      <c r="O651" t="b">
        <v>0</v>
      </c>
      <c r="P651" t="s">
        <v>1</v>
      </c>
      <c r="Q651" s="59" t="s">
        <v>1</v>
      </c>
      <c r="R651" t="b">
        <v>0</v>
      </c>
      <c r="S651" t="s">
        <v>1</v>
      </c>
      <c r="T651" t="b">
        <v>1</v>
      </c>
      <c r="U651" t="b">
        <v>0</v>
      </c>
      <c r="V651" t="s">
        <v>1</v>
      </c>
      <c r="W651" t="s">
        <v>1</v>
      </c>
      <c r="X651" t="b">
        <v>0</v>
      </c>
      <c r="Y651" t="s">
        <v>558</v>
      </c>
      <c r="Z651">
        <v>999</v>
      </c>
    </row>
    <row r="652" spans="1:26">
      <c r="A652" t="s">
        <v>454</v>
      </c>
      <c r="B652" s="57" t="s">
        <v>470</v>
      </c>
      <c r="C652" s="57">
        <v>2018</v>
      </c>
      <c r="D652" s="57" t="s">
        <v>462</v>
      </c>
      <c r="E652" s="58">
        <v>116.82</v>
      </c>
      <c r="F652">
        <v>4</v>
      </c>
      <c r="G652">
        <v>4</v>
      </c>
      <c r="H652" s="58">
        <f t="shared" si="70"/>
        <v>0.11681999999999999</v>
      </c>
      <c r="I652" s="58">
        <f t="shared" si="71"/>
        <v>4.0000000000000001E-3</v>
      </c>
      <c r="J652" s="58">
        <f t="shared" si="72"/>
        <v>4.0000000000000001E-3</v>
      </c>
      <c r="K652" s="13">
        <v>305.46099999999996</v>
      </c>
      <c r="L652" s="13">
        <v>33.861500000000035</v>
      </c>
      <c r="M652" s="13">
        <v>31.216299999999933</v>
      </c>
      <c r="N652" t="b">
        <v>1</v>
      </c>
      <c r="O652" t="b">
        <v>0</v>
      </c>
      <c r="P652" t="s">
        <v>1</v>
      </c>
      <c r="Q652" s="59" t="s">
        <v>1</v>
      </c>
      <c r="R652" t="b">
        <v>0</v>
      </c>
      <c r="S652" t="s">
        <v>1</v>
      </c>
      <c r="T652" t="b">
        <v>1</v>
      </c>
      <c r="U652" t="b">
        <v>0</v>
      </c>
      <c r="V652" t="s">
        <v>1</v>
      </c>
      <c r="W652" t="s">
        <v>1</v>
      </c>
      <c r="X652" t="b">
        <v>0</v>
      </c>
      <c r="Y652" t="s">
        <v>558</v>
      </c>
      <c r="Z652">
        <v>999</v>
      </c>
    </row>
    <row r="653" spans="1:26">
      <c r="A653" t="s">
        <v>454</v>
      </c>
      <c r="B653" s="57" t="s">
        <v>470</v>
      </c>
      <c r="C653" s="57">
        <v>2018</v>
      </c>
      <c r="D653" s="57" t="s">
        <v>462</v>
      </c>
      <c r="E653" s="58">
        <v>118.81</v>
      </c>
      <c r="F653">
        <v>4</v>
      </c>
      <c r="G653">
        <v>4</v>
      </c>
      <c r="H653" s="58">
        <f t="shared" si="70"/>
        <v>0.11881</v>
      </c>
      <c r="I653" s="58">
        <f t="shared" si="71"/>
        <v>4.0000000000000001E-3</v>
      </c>
      <c r="J653" s="58">
        <f t="shared" si="72"/>
        <v>4.0000000000000001E-3</v>
      </c>
      <c r="K653" s="13">
        <v>320.9194</v>
      </c>
      <c r="L653" s="13">
        <v>36.903599999999983</v>
      </c>
      <c r="M653" s="13">
        <v>32.215700000000027</v>
      </c>
      <c r="N653" t="b">
        <v>1</v>
      </c>
      <c r="O653" t="b">
        <v>0</v>
      </c>
      <c r="P653" t="s">
        <v>1</v>
      </c>
      <c r="Q653" s="59" t="s">
        <v>1</v>
      </c>
      <c r="R653" t="b">
        <v>0</v>
      </c>
      <c r="S653" t="s">
        <v>1</v>
      </c>
      <c r="T653" t="b">
        <v>1</v>
      </c>
      <c r="U653" t="b">
        <v>0</v>
      </c>
      <c r="V653" t="s">
        <v>1</v>
      </c>
      <c r="W653" t="s">
        <v>1</v>
      </c>
      <c r="X653" t="b">
        <v>0</v>
      </c>
      <c r="Y653" t="s">
        <v>558</v>
      </c>
      <c r="Z653">
        <v>999</v>
      </c>
    </row>
    <row r="654" spans="1:26">
      <c r="A654" t="s">
        <v>454</v>
      </c>
      <c r="B654" s="57" t="s">
        <v>470</v>
      </c>
      <c r="C654" s="57">
        <v>2018</v>
      </c>
      <c r="D654" s="57" t="s">
        <v>462</v>
      </c>
      <c r="E654" s="58">
        <v>119.06</v>
      </c>
      <c r="F654">
        <v>4</v>
      </c>
      <c r="G654">
        <v>4</v>
      </c>
      <c r="H654" s="58">
        <f t="shared" si="70"/>
        <v>0.11906</v>
      </c>
      <c r="I654" s="58">
        <f t="shared" si="71"/>
        <v>4.0000000000000001E-3</v>
      </c>
      <c r="J654" s="58">
        <f t="shared" si="72"/>
        <v>4.0000000000000001E-3</v>
      </c>
      <c r="K654" s="13">
        <v>297.43130000000002</v>
      </c>
      <c r="L654" s="13">
        <v>31.516500000000008</v>
      </c>
      <c r="M654" s="13">
        <v>28.121700000000033</v>
      </c>
      <c r="N654" t="b">
        <v>1</v>
      </c>
      <c r="O654" t="b">
        <v>0</v>
      </c>
      <c r="P654" t="s">
        <v>1</v>
      </c>
      <c r="Q654" s="59" t="s">
        <v>1</v>
      </c>
      <c r="R654" t="b">
        <v>0</v>
      </c>
      <c r="S654" t="s">
        <v>1</v>
      </c>
      <c r="T654" t="b">
        <v>1</v>
      </c>
      <c r="U654" t="b">
        <v>0</v>
      </c>
      <c r="V654" t="s">
        <v>1</v>
      </c>
      <c r="W654" t="s">
        <v>1</v>
      </c>
      <c r="X654" t="b">
        <v>0</v>
      </c>
      <c r="Y654" t="s">
        <v>558</v>
      </c>
      <c r="Z654">
        <v>999</v>
      </c>
    </row>
    <row r="655" spans="1:26">
      <c r="A655" t="s">
        <v>454</v>
      </c>
      <c r="B655" s="57" t="s">
        <v>470</v>
      </c>
      <c r="C655" s="57">
        <v>2018</v>
      </c>
      <c r="D655" s="57" t="s">
        <v>462</v>
      </c>
      <c r="E655" s="58">
        <v>121.79</v>
      </c>
      <c r="F655">
        <v>4</v>
      </c>
      <c r="G655">
        <v>4</v>
      </c>
      <c r="H655" s="58">
        <f t="shared" si="70"/>
        <v>0.12179000000000001</v>
      </c>
      <c r="I655" s="58">
        <f t="shared" si="71"/>
        <v>4.0000000000000001E-3</v>
      </c>
      <c r="J655" s="58">
        <f t="shared" si="72"/>
        <v>4.0000000000000001E-3</v>
      </c>
      <c r="K655" s="13">
        <v>331.35489999999999</v>
      </c>
      <c r="L655" s="13">
        <v>30.156999999999982</v>
      </c>
      <c r="M655" s="13">
        <v>28.425599999999974</v>
      </c>
      <c r="N655" t="b">
        <v>1</v>
      </c>
      <c r="O655" t="b">
        <v>0</v>
      </c>
      <c r="P655" t="s">
        <v>1</v>
      </c>
      <c r="Q655" s="59" t="s">
        <v>1</v>
      </c>
      <c r="R655" t="b">
        <v>0</v>
      </c>
      <c r="S655" t="s">
        <v>1</v>
      </c>
      <c r="T655" t="b">
        <v>1</v>
      </c>
      <c r="U655" t="b">
        <v>0</v>
      </c>
      <c r="V655" t="s">
        <v>1</v>
      </c>
      <c r="W655" t="s">
        <v>1</v>
      </c>
      <c r="X655" t="b">
        <v>0</v>
      </c>
      <c r="Y655" t="s">
        <v>558</v>
      </c>
      <c r="Z655">
        <v>999</v>
      </c>
    </row>
    <row r="656" spans="1:26">
      <c r="A656" t="s">
        <v>454</v>
      </c>
      <c r="B656" s="57" t="s">
        <v>470</v>
      </c>
      <c r="C656" s="57">
        <v>2018</v>
      </c>
      <c r="D656" s="57" t="s">
        <v>462</v>
      </c>
      <c r="E656" s="58">
        <v>123.77</v>
      </c>
      <c r="F656">
        <v>4</v>
      </c>
      <c r="G656">
        <v>4</v>
      </c>
      <c r="H656" s="58">
        <f t="shared" si="70"/>
        <v>0.12376999999999999</v>
      </c>
      <c r="I656" s="58">
        <f t="shared" si="71"/>
        <v>4.0000000000000001E-3</v>
      </c>
      <c r="J656" s="58">
        <f t="shared" si="72"/>
        <v>4.0000000000000001E-3</v>
      </c>
      <c r="K656" s="13">
        <v>267.1866</v>
      </c>
      <c r="L656" s="13">
        <v>23.671899999999994</v>
      </c>
      <c r="M656" s="13">
        <v>21.97829999999999</v>
      </c>
      <c r="N656" t="b">
        <v>1</v>
      </c>
      <c r="O656" t="b">
        <v>0</v>
      </c>
      <c r="P656" t="s">
        <v>1</v>
      </c>
      <c r="Q656" s="59" t="s">
        <v>1</v>
      </c>
      <c r="R656" t="b">
        <v>0</v>
      </c>
      <c r="S656" t="s">
        <v>1</v>
      </c>
      <c r="T656" t="b">
        <v>1</v>
      </c>
      <c r="U656" t="b">
        <v>0</v>
      </c>
      <c r="V656" t="s">
        <v>1</v>
      </c>
      <c r="W656" t="s">
        <v>1</v>
      </c>
      <c r="X656" t="b">
        <v>0</v>
      </c>
      <c r="Y656" t="s">
        <v>558</v>
      </c>
      <c r="Z656">
        <v>999</v>
      </c>
    </row>
    <row r="657" spans="1:26">
      <c r="A657" t="s">
        <v>454</v>
      </c>
      <c r="B657" s="57" t="s">
        <v>470</v>
      </c>
      <c r="C657" s="57">
        <v>2018</v>
      </c>
      <c r="D657" s="57" t="s">
        <v>462</v>
      </c>
      <c r="E657" s="58">
        <v>124.37</v>
      </c>
      <c r="F657">
        <v>4</v>
      </c>
      <c r="G657">
        <v>4</v>
      </c>
      <c r="H657" s="58">
        <f t="shared" si="70"/>
        <v>0.12437000000000001</v>
      </c>
      <c r="I657" s="58">
        <f t="shared" si="71"/>
        <v>4.0000000000000001E-3</v>
      </c>
      <c r="J657" s="58">
        <f t="shared" si="72"/>
        <v>4.0000000000000001E-3</v>
      </c>
      <c r="K657" s="13">
        <v>281.17689999999999</v>
      </c>
      <c r="L657" s="13">
        <v>24.674900000000036</v>
      </c>
      <c r="M657" s="13">
        <v>23.063400000000001</v>
      </c>
      <c r="N657" t="b">
        <v>1</v>
      </c>
      <c r="O657" t="b">
        <v>0</v>
      </c>
      <c r="P657" t="s">
        <v>1</v>
      </c>
      <c r="Q657" s="59" t="s">
        <v>1</v>
      </c>
      <c r="R657" t="b">
        <v>0</v>
      </c>
      <c r="S657" t="s">
        <v>1</v>
      </c>
      <c r="T657" t="b">
        <v>1</v>
      </c>
      <c r="U657" t="b">
        <v>0</v>
      </c>
      <c r="V657" t="s">
        <v>1</v>
      </c>
      <c r="W657" t="s">
        <v>1</v>
      </c>
      <c r="X657" t="b">
        <v>0</v>
      </c>
      <c r="Y657" t="s">
        <v>558</v>
      </c>
      <c r="Z657">
        <v>999</v>
      </c>
    </row>
    <row r="658" spans="1:26">
      <c r="A658" t="s">
        <v>454</v>
      </c>
      <c r="B658" s="57" t="s">
        <v>470</v>
      </c>
      <c r="C658" s="57">
        <v>2018</v>
      </c>
      <c r="D658" s="57" t="s">
        <v>462</v>
      </c>
      <c r="E658" s="58">
        <v>127.48</v>
      </c>
      <c r="F658">
        <v>4</v>
      </c>
      <c r="G658">
        <v>4</v>
      </c>
      <c r="H658" s="58">
        <f t="shared" si="70"/>
        <v>0.12748000000000001</v>
      </c>
      <c r="I658" s="58">
        <f t="shared" si="71"/>
        <v>4.0000000000000001E-3</v>
      </c>
      <c r="J658" s="58">
        <f t="shared" si="72"/>
        <v>4.0000000000000001E-3</v>
      </c>
      <c r="K658" s="13">
        <v>271.51349999999996</v>
      </c>
      <c r="L658" s="13">
        <v>26.205000000000041</v>
      </c>
      <c r="M658" s="13">
        <v>23.280099999999948</v>
      </c>
      <c r="N658" t="b">
        <v>1</v>
      </c>
      <c r="O658" t="b">
        <v>0</v>
      </c>
      <c r="P658" t="s">
        <v>1</v>
      </c>
      <c r="Q658" s="59" t="s">
        <v>1</v>
      </c>
      <c r="R658" t="b">
        <v>0</v>
      </c>
      <c r="S658" t="s">
        <v>1</v>
      </c>
      <c r="T658" t="b">
        <v>1</v>
      </c>
      <c r="U658" t="b">
        <v>0</v>
      </c>
      <c r="V658" t="s">
        <v>1</v>
      </c>
      <c r="W658" t="s">
        <v>1</v>
      </c>
      <c r="X658" t="b">
        <v>0</v>
      </c>
      <c r="Y658" t="s">
        <v>558</v>
      </c>
      <c r="Z658">
        <v>999</v>
      </c>
    </row>
    <row r="659" spans="1:26">
      <c r="A659" t="s">
        <v>454</v>
      </c>
      <c r="B659" s="57" t="s">
        <v>470</v>
      </c>
      <c r="C659" s="57">
        <v>2018</v>
      </c>
      <c r="D659" s="57" t="s">
        <v>462</v>
      </c>
      <c r="E659" s="58">
        <v>130.86000000000001</v>
      </c>
      <c r="F659">
        <v>4</v>
      </c>
      <c r="G659">
        <v>4</v>
      </c>
      <c r="H659" s="58">
        <f t="shared" si="70"/>
        <v>0.13086</v>
      </c>
      <c r="I659" s="58">
        <f t="shared" si="71"/>
        <v>4.0000000000000001E-3</v>
      </c>
      <c r="J659" s="58">
        <f t="shared" si="72"/>
        <v>4.0000000000000001E-3</v>
      </c>
      <c r="K659" s="13">
        <v>281.49979999999999</v>
      </c>
      <c r="L659" s="13">
        <v>30.643799999999999</v>
      </c>
      <c r="M659" s="13">
        <v>28.564099999999996</v>
      </c>
      <c r="N659" t="b">
        <v>1</v>
      </c>
      <c r="O659" t="b">
        <v>0</v>
      </c>
      <c r="P659" t="s">
        <v>1</v>
      </c>
      <c r="Q659" s="59" t="s">
        <v>1</v>
      </c>
      <c r="R659" t="b">
        <v>0</v>
      </c>
      <c r="S659" t="s">
        <v>1</v>
      </c>
      <c r="T659" t="b">
        <v>1</v>
      </c>
      <c r="U659" t="b">
        <v>0</v>
      </c>
      <c r="V659" t="s">
        <v>1</v>
      </c>
      <c r="W659" t="s">
        <v>1</v>
      </c>
      <c r="X659" t="b">
        <v>0</v>
      </c>
      <c r="Y659" t="s">
        <v>558</v>
      </c>
      <c r="Z659">
        <v>999</v>
      </c>
    </row>
    <row r="660" spans="1:26">
      <c r="A660" t="s">
        <v>454</v>
      </c>
      <c r="B660" s="57" t="s">
        <v>470</v>
      </c>
      <c r="C660" s="57">
        <v>2018</v>
      </c>
      <c r="D660" s="57" t="s">
        <v>462</v>
      </c>
      <c r="E660" s="58">
        <v>131.91</v>
      </c>
      <c r="F660">
        <v>4</v>
      </c>
      <c r="G660">
        <v>4</v>
      </c>
      <c r="H660" s="58">
        <f t="shared" si="70"/>
        <v>0.13191</v>
      </c>
      <c r="I660" s="58">
        <f t="shared" si="71"/>
        <v>4.0000000000000001E-3</v>
      </c>
      <c r="J660" s="58">
        <f t="shared" si="72"/>
        <v>4.0000000000000001E-3</v>
      </c>
      <c r="K660" s="13">
        <v>248.65789999999998</v>
      </c>
      <c r="L660" s="13">
        <v>22.794800000000009</v>
      </c>
      <c r="M660" s="13">
        <v>21.568999999999988</v>
      </c>
      <c r="N660" t="b">
        <v>1</v>
      </c>
      <c r="O660" t="b">
        <v>0</v>
      </c>
      <c r="P660" t="s">
        <v>1</v>
      </c>
      <c r="Q660" s="59" t="s">
        <v>1</v>
      </c>
      <c r="R660" t="b">
        <v>0</v>
      </c>
      <c r="S660" t="s">
        <v>1</v>
      </c>
      <c r="T660" t="b">
        <v>1</v>
      </c>
      <c r="U660" t="b">
        <v>0</v>
      </c>
      <c r="V660" t="s">
        <v>1</v>
      </c>
      <c r="W660" t="s">
        <v>1</v>
      </c>
      <c r="X660" t="b">
        <v>0</v>
      </c>
      <c r="Y660" t="s">
        <v>558</v>
      </c>
      <c r="Z660">
        <v>999</v>
      </c>
    </row>
    <row r="661" spans="1:26">
      <c r="A661" t="s">
        <v>454</v>
      </c>
      <c r="B661" s="57" t="s">
        <v>470</v>
      </c>
      <c r="C661" s="57">
        <v>2018</v>
      </c>
      <c r="D661" s="57" t="s">
        <v>462</v>
      </c>
      <c r="E661" s="58">
        <v>133.22</v>
      </c>
      <c r="F661">
        <v>4</v>
      </c>
      <c r="G661">
        <v>4</v>
      </c>
      <c r="H661" s="58">
        <f t="shared" si="70"/>
        <v>0.13322000000000001</v>
      </c>
      <c r="I661" s="58">
        <f t="shared" si="71"/>
        <v>4.0000000000000001E-3</v>
      </c>
      <c r="J661" s="58">
        <f t="shared" si="72"/>
        <v>4.0000000000000001E-3</v>
      </c>
      <c r="K661" s="13">
        <v>236.4648</v>
      </c>
      <c r="L661" s="13">
        <v>22.091500000000025</v>
      </c>
      <c r="M661" s="13">
        <v>20.24430000000001</v>
      </c>
      <c r="N661" t="b">
        <v>1</v>
      </c>
      <c r="O661" t="b">
        <v>0</v>
      </c>
      <c r="P661" t="s">
        <v>1</v>
      </c>
      <c r="Q661" s="59" t="s">
        <v>1</v>
      </c>
      <c r="R661" t="b">
        <v>0</v>
      </c>
      <c r="S661" t="s">
        <v>1</v>
      </c>
      <c r="T661" t="b">
        <v>1</v>
      </c>
      <c r="U661" t="b">
        <v>0</v>
      </c>
      <c r="V661" t="s">
        <v>1</v>
      </c>
      <c r="W661" t="s">
        <v>1</v>
      </c>
      <c r="X661" t="b">
        <v>0</v>
      </c>
      <c r="Y661" t="s">
        <v>558</v>
      </c>
      <c r="Z661">
        <v>999</v>
      </c>
    </row>
    <row r="662" spans="1:26">
      <c r="A662" t="s">
        <v>454</v>
      </c>
      <c r="B662" s="57" t="s">
        <v>470</v>
      </c>
      <c r="C662" s="57">
        <v>2018</v>
      </c>
      <c r="D662" s="57" t="s">
        <v>462</v>
      </c>
      <c r="E662" s="58">
        <v>134</v>
      </c>
      <c r="F662">
        <v>4</v>
      </c>
      <c r="G662">
        <v>4</v>
      </c>
      <c r="H662" s="58">
        <f t="shared" si="70"/>
        <v>0.13400000000000001</v>
      </c>
      <c r="I662" s="58">
        <f t="shared" si="71"/>
        <v>4.0000000000000001E-3</v>
      </c>
      <c r="J662" s="58">
        <f t="shared" si="72"/>
        <v>4.0000000000000001E-3</v>
      </c>
      <c r="K662" s="13">
        <v>210.9348</v>
      </c>
      <c r="L662" s="13">
        <v>20.368500000000012</v>
      </c>
      <c r="M662" s="13">
        <v>19.109899999999982</v>
      </c>
      <c r="N662" t="b">
        <v>1</v>
      </c>
      <c r="O662" t="b">
        <v>0</v>
      </c>
      <c r="P662" t="s">
        <v>1</v>
      </c>
      <c r="Q662" s="59" t="s">
        <v>1</v>
      </c>
      <c r="R662" t="b">
        <v>0</v>
      </c>
      <c r="S662" t="s">
        <v>1</v>
      </c>
      <c r="T662" t="b">
        <v>1</v>
      </c>
      <c r="U662" t="b">
        <v>0</v>
      </c>
      <c r="V662" t="s">
        <v>1</v>
      </c>
      <c r="W662" t="s">
        <v>1</v>
      </c>
      <c r="X662" t="b">
        <v>0</v>
      </c>
      <c r="Y662" t="s">
        <v>558</v>
      </c>
      <c r="Z662">
        <v>999</v>
      </c>
    </row>
    <row r="663" spans="1:26">
      <c r="A663" t="s">
        <v>454</v>
      </c>
      <c r="B663" s="57" t="s">
        <v>470</v>
      </c>
      <c r="C663" s="57">
        <v>2018</v>
      </c>
      <c r="D663" s="57" t="s">
        <v>462</v>
      </c>
      <c r="E663" s="58">
        <v>135.57</v>
      </c>
      <c r="F663">
        <v>4</v>
      </c>
      <c r="G663">
        <v>4</v>
      </c>
      <c r="H663" s="58">
        <f t="shared" si="70"/>
        <v>0.13557</v>
      </c>
      <c r="I663" s="58">
        <f t="shared" si="71"/>
        <v>4.0000000000000001E-3</v>
      </c>
      <c r="J663" s="58">
        <f t="shared" si="72"/>
        <v>4.0000000000000001E-3</v>
      </c>
      <c r="K663" s="13">
        <v>208.7193</v>
      </c>
      <c r="L663" s="13">
        <v>20.196899999999999</v>
      </c>
      <c r="M663" s="13">
        <v>18.597200000000015</v>
      </c>
      <c r="N663" t="b">
        <v>1</v>
      </c>
      <c r="O663" t="b">
        <v>0</v>
      </c>
      <c r="P663" t="s">
        <v>1</v>
      </c>
      <c r="Q663" s="59" t="s">
        <v>1</v>
      </c>
      <c r="R663" t="b">
        <v>0</v>
      </c>
      <c r="S663" t="s">
        <v>1</v>
      </c>
      <c r="T663" t="b">
        <v>1</v>
      </c>
      <c r="U663" t="b">
        <v>0</v>
      </c>
      <c r="V663" t="s">
        <v>1</v>
      </c>
      <c r="W663" t="s">
        <v>1</v>
      </c>
      <c r="X663" t="b">
        <v>0</v>
      </c>
      <c r="Y663" t="s">
        <v>558</v>
      </c>
      <c r="Z663">
        <v>999</v>
      </c>
    </row>
    <row r="664" spans="1:26">
      <c r="A664" t="s">
        <v>454</v>
      </c>
      <c r="B664" s="57" t="s">
        <v>470</v>
      </c>
      <c r="C664" s="57">
        <v>2018</v>
      </c>
      <c r="D664" s="57" t="s">
        <v>462</v>
      </c>
      <c r="E664" s="58">
        <v>138.97</v>
      </c>
      <c r="F664">
        <v>4</v>
      </c>
      <c r="G664">
        <v>4</v>
      </c>
      <c r="H664" s="58">
        <f t="shared" si="70"/>
        <v>0.13897000000000001</v>
      </c>
      <c r="I664" s="58">
        <f t="shared" si="71"/>
        <v>4.0000000000000001E-3</v>
      </c>
      <c r="J664" s="58">
        <f t="shared" si="72"/>
        <v>4.0000000000000001E-3</v>
      </c>
      <c r="K664" s="13">
        <v>208.6122</v>
      </c>
      <c r="L664" s="13">
        <v>19.280499999999989</v>
      </c>
      <c r="M664" s="13">
        <v>18.26260000000002</v>
      </c>
      <c r="N664" t="b">
        <v>1</v>
      </c>
      <c r="O664" t="b">
        <v>0</v>
      </c>
      <c r="P664" t="s">
        <v>1</v>
      </c>
      <c r="Q664" s="59" t="s">
        <v>1</v>
      </c>
      <c r="R664" t="b">
        <v>0</v>
      </c>
      <c r="S664" t="s">
        <v>1</v>
      </c>
      <c r="T664" t="b">
        <v>1</v>
      </c>
      <c r="U664" t="b">
        <v>0</v>
      </c>
      <c r="V664" t="s">
        <v>1</v>
      </c>
      <c r="W664" t="s">
        <v>1</v>
      </c>
      <c r="X664" t="b">
        <v>0</v>
      </c>
      <c r="Y664" t="s">
        <v>558</v>
      </c>
      <c r="Z664">
        <v>999</v>
      </c>
    </row>
    <row r="665" spans="1:26">
      <c r="A665" t="s">
        <v>454</v>
      </c>
      <c r="B665" s="57" t="s">
        <v>470</v>
      </c>
      <c r="C665" s="57">
        <v>2018</v>
      </c>
      <c r="D665" s="57" t="s">
        <v>462</v>
      </c>
      <c r="E665" s="58">
        <v>146.69</v>
      </c>
      <c r="F665">
        <v>4</v>
      </c>
      <c r="G665">
        <v>4</v>
      </c>
      <c r="H665" s="58">
        <f t="shared" si="70"/>
        <v>0.14668999999999999</v>
      </c>
      <c r="I665" s="58">
        <f t="shared" si="71"/>
        <v>4.0000000000000001E-3</v>
      </c>
      <c r="J665" s="58">
        <f t="shared" si="72"/>
        <v>4.0000000000000001E-3</v>
      </c>
      <c r="K665" s="13">
        <v>216.62630000000001</v>
      </c>
      <c r="L665" s="13">
        <v>20.432199999999966</v>
      </c>
      <c r="M665" s="13">
        <v>19.240400000000022</v>
      </c>
      <c r="N665" t="b">
        <v>1</v>
      </c>
      <c r="O665" t="b">
        <v>0</v>
      </c>
      <c r="P665" t="s">
        <v>1</v>
      </c>
      <c r="Q665" s="59" t="s">
        <v>1</v>
      </c>
      <c r="R665" t="b">
        <v>0</v>
      </c>
      <c r="S665" t="s">
        <v>1</v>
      </c>
      <c r="T665" t="b">
        <v>1</v>
      </c>
      <c r="U665" t="b">
        <v>0</v>
      </c>
      <c r="V665" t="s">
        <v>1</v>
      </c>
      <c r="W665" t="s">
        <v>1</v>
      </c>
      <c r="X665" t="b">
        <v>0</v>
      </c>
      <c r="Y665" t="s">
        <v>558</v>
      </c>
      <c r="Z665">
        <v>999</v>
      </c>
    </row>
    <row r="666" spans="1:26">
      <c r="A666" t="s">
        <v>454</v>
      </c>
      <c r="B666" s="57" t="s">
        <v>470</v>
      </c>
      <c r="C666" s="57">
        <v>2018</v>
      </c>
      <c r="D666" s="57" t="s">
        <v>462</v>
      </c>
      <c r="E666" s="58">
        <v>150.04</v>
      </c>
      <c r="F666">
        <v>4</v>
      </c>
      <c r="G666">
        <v>4</v>
      </c>
      <c r="H666" s="58">
        <f t="shared" si="70"/>
        <v>0.15003999999999998</v>
      </c>
      <c r="I666" s="58">
        <f t="shared" si="71"/>
        <v>4.0000000000000001E-3</v>
      </c>
      <c r="J666" s="58">
        <f t="shared" si="72"/>
        <v>4.0000000000000001E-3</v>
      </c>
      <c r="K666" s="13">
        <v>209.7877</v>
      </c>
      <c r="L666" s="13">
        <v>19.955600000000004</v>
      </c>
      <c r="M666" s="13">
        <v>18.361199999999997</v>
      </c>
      <c r="N666" t="b">
        <v>1</v>
      </c>
      <c r="O666" t="b">
        <v>0</v>
      </c>
      <c r="P666" t="s">
        <v>1</v>
      </c>
      <c r="Q666" s="59" t="s">
        <v>1</v>
      </c>
      <c r="R666" t="b">
        <v>0</v>
      </c>
      <c r="S666" t="s">
        <v>1</v>
      </c>
      <c r="T666" t="b">
        <v>1</v>
      </c>
      <c r="U666" t="b">
        <v>0</v>
      </c>
      <c r="V666" t="s">
        <v>1</v>
      </c>
      <c r="W666" t="s">
        <v>1</v>
      </c>
      <c r="X666" t="b">
        <v>0</v>
      </c>
      <c r="Y666" t="s">
        <v>558</v>
      </c>
      <c r="Z666">
        <v>999</v>
      </c>
    </row>
    <row r="667" spans="1:26">
      <c r="A667" t="s">
        <v>454</v>
      </c>
      <c r="B667" s="57" t="s">
        <v>470</v>
      </c>
      <c r="C667" s="57">
        <v>2018</v>
      </c>
      <c r="D667" s="57" t="s">
        <v>462</v>
      </c>
      <c r="E667" s="58">
        <v>169.76</v>
      </c>
      <c r="F667">
        <v>4</v>
      </c>
      <c r="G667">
        <v>4</v>
      </c>
      <c r="H667" s="58">
        <f t="shared" si="70"/>
        <v>0.16975999999999999</v>
      </c>
      <c r="I667" s="58">
        <f t="shared" si="71"/>
        <v>4.0000000000000001E-3</v>
      </c>
      <c r="J667" s="58">
        <f t="shared" si="72"/>
        <v>4.0000000000000001E-3</v>
      </c>
      <c r="K667" s="13">
        <v>209.5797</v>
      </c>
      <c r="L667" s="13">
        <v>19.410600000000017</v>
      </c>
      <c r="M667" s="13">
        <v>18.182299999999998</v>
      </c>
      <c r="N667" t="b">
        <v>1</v>
      </c>
      <c r="O667" t="b">
        <v>0</v>
      </c>
      <c r="P667" t="s">
        <v>1</v>
      </c>
      <c r="Q667" s="59" t="s">
        <v>1</v>
      </c>
      <c r="R667" t="b">
        <v>0</v>
      </c>
      <c r="S667" t="s">
        <v>1</v>
      </c>
      <c r="T667" t="b">
        <v>1</v>
      </c>
      <c r="U667" t="b">
        <v>0</v>
      </c>
      <c r="V667" t="s">
        <v>1</v>
      </c>
      <c r="W667" t="s">
        <v>1</v>
      </c>
      <c r="X667" t="b">
        <v>0</v>
      </c>
      <c r="Y667" t="s">
        <v>558</v>
      </c>
      <c r="Z667">
        <v>999</v>
      </c>
    </row>
    <row r="668" spans="1:26">
      <c r="A668" t="s">
        <v>454</v>
      </c>
      <c r="B668" s="57" t="s">
        <v>470</v>
      </c>
      <c r="C668" s="57">
        <v>2018</v>
      </c>
      <c r="D668" s="57" t="s">
        <v>462</v>
      </c>
      <c r="E668" s="58">
        <v>179.94</v>
      </c>
      <c r="F668">
        <v>4</v>
      </c>
      <c r="G668">
        <v>4</v>
      </c>
      <c r="H668" s="58">
        <f t="shared" si="70"/>
        <v>0.17993999999999999</v>
      </c>
      <c r="I668" s="58">
        <f t="shared" si="71"/>
        <v>4.0000000000000001E-3</v>
      </c>
      <c r="J668" s="58">
        <f t="shared" si="72"/>
        <v>4.0000000000000001E-3</v>
      </c>
      <c r="K668" s="13">
        <v>206.54319999999998</v>
      </c>
      <c r="L668" s="13">
        <v>19.658999999999992</v>
      </c>
      <c r="M668" s="13">
        <v>17.693899999999985</v>
      </c>
      <c r="N668" t="b">
        <v>1</v>
      </c>
      <c r="O668" t="b">
        <v>0</v>
      </c>
      <c r="P668" t="s">
        <v>1</v>
      </c>
      <c r="Q668" s="59" t="s">
        <v>1</v>
      </c>
      <c r="R668" t="b">
        <v>0</v>
      </c>
      <c r="S668" t="s">
        <v>1</v>
      </c>
      <c r="T668" t="b">
        <v>1</v>
      </c>
      <c r="U668" t="b">
        <v>0</v>
      </c>
      <c r="V668" t="s">
        <v>1</v>
      </c>
      <c r="W668" t="s">
        <v>1</v>
      </c>
      <c r="X668" t="b">
        <v>0</v>
      </c>
      <c r="Y668" t="s">
        <v>558</v>
      </c>
      <c r="Z668">
        <v>999</v>
      </c>
    </row>
    <row r="669" spans="1:26">
      <c r="A669" t="s">
        <v>454</v>
      </c>
      <c r="B669" s="57" t="s">
        <v>470</v>
      </c>
      <c r="C669" s="57">
        <v>2018</v>
      </c>
      <c r="D669" s="57" t="s">
        <v>462</v>
      </c>
      <c r="E669" s="58">
        <v>184.37</v>
      </c>
      <c r="F669">
        <v>4</v>
      </c>
      <c r="G669">
        <v>4</v>
      </c>
      <c r="H669" s="58">
        <f t="shared" si="70"/>
        <v>0.18437000000000001</v>
      </c>
      <c r="I669" s="58">
        <f t="shared" si="71"/>
        <v>4.0000000000000001E-3</v>
      </c>
      <c r="J669" s="58">
        <f t="shared" si="72"/>
        <v>4.0000000000000001E-3</v>
      </c>
      <c r="K669" s="13">
        <v>214.37140000000002</v>
      </c>
      <c r="L669" s="13">
        <v>20.897799999999961</v>
      </c>
      <c r="M669" s="13">
        <v>19.204200000000014</v>
      </c>
      <c r="N669" t="b">
        <v>1</v>
      </c>
      <c r="O669" t="b">
        <v>0</v>
      </c>
      <c r="P669" t="s">
        <v>1</v>
      </c>
      <c r="Q669" s="59" t="s">
        <v>1</v>
      </c>
      <c r="R669" t="b">
        <v>0</v>
      </c>
      <c r="S669" t="s">
        <v>1</v>
      </c>
      <c r="T669" t="b">
        <v>1</v>
      </c>
      <c r="U669" t="b">
        <v>0</v>
      </c>
      <c r="V669" t="s">
        <v>1</v>
      </c>
      <c r="W669" t="s">
        <v>1</v>
      </c>
      <c r="X669" t="b">
        <v>0</v>
      </c>
      <c r="Y669" t="s">
        <v>558</v>
      </c>
      <c r="Z669">
        <v>999</v>
      </c>
    </row>
    <row r="670" spans="1:26">
      <c r="A670" t="s">
        <v>454</v>
      </c>
      <c r="B670" s="57" t="s">
        <v>470</v>
      </c>
      <c r="C670" s="57">
        <v>2018</v>
      </c>
      <c r="D670" s="57" t="s">
        <v>462</v>
      </c>
      <c r="E670" s="58">
        <v>190.01</v>
      </c>
      <c r="F670">
        <v>4</v>
      </c>
      <c r="G670">
        <v>4</v>
      </c>
      <c r="H670" s="58">
        <f t="shared" si="70"/>
        <v>0.19000999999999998</v>
      </c>
      <c r="I670" s="58">
        <f t="shared" si="71"/>
        <v>4.0000000000000001E-3</v>
      </c>
      <c r="J670" s="58">
        <f t="shared" si="72"/>
        <v>4.0000000000000001E-3</v>
      </c>
      <c r="K670" s="13">
        <v>223.74549999999999</v>
      </c>
      <c r="L670" s="13">
        <v>21.379599999999982</v>
      </c>
      <c r="M670" s="13">
        <v>19.213600000000014</v>
      </c>
      <c r="N670" t="b">
        <v>1</v>
      </c>
      <c r="O670" t="b">
        <v>0</v>
      </c>
      <c r="P670" t="s">
        <v>1</v>
      </c>
      <c r="Q670" s="59" t="s">
        <v>1</v>
      </c>
      <c r="R670" t="b">
        <v>0</v>
      </c>
      <c r="S670" t="s">
        <v>1</v>
      </c>
      <c r="T670" t="b">
        <v>1</v>
      </c>
      <c r="U670" t="b">
        <v>0</v>
      </c>
      <c r="V670" t="s">
        <v>1</v>
      </c>
      <c r="W670" t="s">
        <v>1</v>
      </c>
      <c r="X670" t="b">
        <v>0</v>
      </c>
      <c r="Y670" t="s">
        <v>558</v>
      </c>
      <c r="Z670">
        <v>999</v>
      </c>
    </row>
    <row r="671" spans="1:26">
      <c r="A671" t="s">
        <v>454</v>
      </c>
      <c r="B671" s="57" t="s">
        <v>470</v>
      </c>
      <c r="C671" s="57">
        <v>2018</v>
      </c>
      <c r="D671" s="57" t="s">
        <v>462</v>
      </c>
      <c r="E671" s="58">
        <v>191.68</v>
      </c>
      <c r="F671">
        <v>4</v>
      </c>
      <c r="G671">
        <v>4</v>
      </c>
      <c r="H671" s="58">
        <f t="shared" si="70"/>
        <v>0.19168000000000002</v>
      </c>
      <c r="I671" s="58">
        <f t="shared" si="71"/>
        <v>4.0000000000000001E-3</v>
      </c>
      <c r="J671" s="58">
        <f t="shared" si="72"/>
        <v>4.0000000000000001E-3</v>
      </c>
      <c r="K671" s="13">
        <v>223.8134</v>
      </c>
      <c r="L671" s="13">
        <v>20.950199999999995</v>
      </c>
      <c r="M671" s="13">
        <v>19.830700000000007</v>
      </c>
      <c r="N671" t="b">
        <v>1</v>
      </c>
      <c r="O671" t="b">
        <v>0</v>
      </c>
      <c r="P671" t="s">
        <v>1</v>
      </c>
      <c r="Q671" s="59" t="s">
        <v>1</v>
      </c>
      <c r="R671" t="b">
        <v>0</v>
      </c>
      <c r="S671" t="s">
        <v>1</v>
      </c>
      <c r="T671" t="b">
        <v>1</v>
      </c>
      <c r="U671" t="b">
        <v>0</v>
      </c>
      <c r="V671" t="s">
        <v>1</v>
      </c>
      <c r="W671" t="s">
        <v>1</v>
      </c>
      <c r="X671" t="b">
        <v>0</v>
      </c>
      <c r="Y671" t="s">
        <v>558</v>
      </c>
      <c r="Z671">
        <v>999</v>
      </c>
    </row>
    <row r="672" spans="1:26">
      <c r="A672" t="s">
        <v>454</v>
      </c>
      <c r="B672" s="57" t="s">
        <v>470</v>
      </c>
      <c r="C672" s="57">
        <v>2018</v>
      </c>
      <c r="D672" s="57" t="s">
        <v>462</v>
      </c>
      <c r="E672" s="58">
        <v>198.07</v>
      </c>
      <c r="F672">
        <v>4</v>
      </c>
      <c r="G672">
        <v>4</v>
      </c>
      <c r="H672" s="58">
        <f t="shared" si="70"/>
        <v>0.19807</v>
      </c>
      <c r="I672" s="58">
        <f t="shared" si="71"/>
        <v>4.0000000000000001E-3</v>
      </c>
      <c r="J672" s="58">
        <f t="shared" si="72"/>
        <v>4.0000000000000001E-3</v>
      </c>
      <c r="K672" s="13">
        <v>246.2276</v>
      </c>
      <c r="L672" s="13">
        <v>22.467600000000004</v>
      </c>
      <c r="M672" s="13">
        <v>21.830099999999987</v>
      </c>
      <c r="N672" t="b">
        <v>1</v>
      </c>
      <c r="O672" t="b">
        <v>0</v>
      </c>
      <c r="P672" t="s">
        <v>1</v>
      </c>
      <c r="Q672" s="59" t="s">
        <v>1</v>
      </c>
      <c r="R672" t="b">
        <v>0</v>
      </c>
      <c r="S672" t="s">
        <v>1</v>
      </c>
      <c r="T672" t="b">
        <v>1</v>
      </c>
      <c r="U672" t="b">
        <v>0</v>
      </c>
      <c r="V672" t="s">
        <v>1</v>
      </c>
      <c r="W672" t="s">
        <v>1</v>
      </c>
      <c r="X672" t="b">
        <v>0</v>
      </c>
      <c r="Y672" t="s">
        <v>558</v>
      </c>
      <c r="Z672">
        <v>999</v>
      </c>
    </row>
    <row r="673" spans="1:26">
      <c r="A673" t="s">
        <v>454</v>
      </c>
      <c r="B673" s="57" t="s">
        <v>470</v>
      </c>
      <c r="C673" s="57">
        <v>2018</v>
      </c>
      <c r="D673" s="57" t="s">
        <v>462</v>
      </c>
      <c r="E673" s="58">
        <v>211.57</v>
      </c>
      <c r="F673">
        <v>4</v>
      </c>
      <c r="G673">
        <v>4</v>
      </c>
      <c r="H673" s="58">
        <f t="shared" si="70"/>
        <v>0.21156999999999998</v>
      </c>
      <c r="I673" s="58">
        <f t="shared" si="71"/>
        <v>4.0000000000000001E-3</v>
      </c>
      <c r="J673" s="58">
        <f t="shared" si="72"/>
        <v>4.0000000000000001E-3</v>
      </c>
      <c r="K673" s="13">
        <v>274.42059999999998</v>
      </c>
      <c r="L673" s="13">
        <v>27.412800000000061</v>
      </c>
      <c r="M673" s="13">
        <v>24.916200000000003</v>
      </c>
      <c r="N673" t="b">
        <v>1</v>
      </c>
      <c r="O673" t="b">
        <v>0</v>
      </c>
      <c r="P673" t="s">
        <v>1</v>
      </c>
      <c r="Q673" s="59" t="s">
        <v>1</v>
      </c>
      <c r="R673" t="b">
        <v>0</v>
      </c>
      <c r="S673" t="s">
        <v>1</v>
      </c>
      <c r="T673" t="b">
        <v>1</v>
      </c>
      <c r="U673" t="b">
        <v>0</v>
      </c>
      <c r="V673" t="s">
        <v>1</v>
      </c>
      <c r="W673" t="s">
        <v>1</v>
      </c>
      <c r="X673" t="b">
        <v>0</v>
      </c>
      <c r="Y673" t="s">
        <v>558</v>
      </c>
      <c r="Z673">
        <v>999</v>
      </c>
    </row>
    <row r="674" spans="1:26">
      <c r="A674" t="s">
        <v>454</v>
      </c>
      <c r="B674" s="57" t="s">
        <v>470</v>
      </c>
      <c r="C674" s="57">
        <v>2018</v>
      </c>
      <c r="D674" s="57" t="s">
        <v>462</v>
      </c>
      <c r="E674" s="58">
        <v>220.44</v>
      </c>
      <c r="F674">
        <v>4</v>
      </c>
      <c r="G674">
        <v>4</v>
      </c>
      <c r="H674" s="58">
        <f t="shared" si="70"/>
        <v>0.22044</v>
      </c>
      <c r="I674" s="58">
        <f t="shared" si="71"/>
        <v>4.0000000000000001E-3</v>
      </c>
      <c r="J674" s="58">
        <f t="shared" si="72"/>
        <v>4.0000000000000001E-3</v>
      </c>
      <c r="K674" s="13">
        <v>261.02539999999999</v>
      </c>
      <c r="L674" s="13">
        <v>24.349300000000028</v>
      </c>
      <c r="M674" s="13">
        <v>22.289599999999979</v>
      </c>
      <c r="N674" t="b">
        <v>1</v>
      </c>
      <c r="O674" t="b">
        <v>0</v>
      </c>
      <c r="P674" t="s">
        <v>1</v>
      </c>
      <c r="Q674" s="59" t="s">
        <v>1</v>
      </c>
      <c r="R674" t="b">
        <v>0</v>
      </c>
      <c r="S674" t="s">
        <v>1</v>
      </c>
      <c r="T674" t="b">
        <v>1</v>
      </c>
      <c r="U674" t="b">
        <v>0</v>
      </c>
      <c r="V674" t="s">
        <v>1</v>
      </c>
      <c r="W674" t="s">
        <v>1</v>
      </c>
      <c r="X674" t="b">
        <v>0</v>
      </c>
      <c r="Y674" t="s">
        <v>558</v>
      </c>
      <c r="Z674">
        <v>999</v>
      </c>
    </row>
    <row r="675" spans="1:26">
      <c r="A675" t="s">
        <v>454</v>
      </c>
      <c r="B675" s="57" t="s">
        <v>470</v>
      </c>
      <c r="C675" s="57">
        <v>2018</v>
      </c>
      <c r="D675" s="57" t="s">
        <v>462</v>
      </c>
      <c r="E675" s="58">
        <v>223.66</v>
      </c>
      <c r="F675">
        <v>4</v>
      </c>
      <c r="G675">
        <v>4</v>
      </c>
      <c r="H675" s="58">
        <f t="shared" si="70"/>
        <v>0.22366</v>
      </c>
      <c r="I675" s="58">
        <f t="shared" si="71"/>
        <v>4.0000000000000001E-3</v>
      </c>
      <c r="J675" s="58">
        <f t="shared" si="72"/>
        <v>4.0000000000000001E-3</v>
      </c>
      <c r="K675" s="13">
        <v>259.32499999999999</v>
      </c>
      <c r="L675" s="13">
        <v>27.23399999999998</v>
      </c>
      <c r="M675" s="13">
        <v>24.373899999999992</v>
      </c>
      <c r="N675" t="b">
        <v>1</v>
      </c>
      <c r="O675" t="b">
        <v>0</v>
      </c>
      <c r="P675" t="s">
        <v>1</v>
      </c>
      <c r="Q675" s="59" t="s">
        <v>1</v>
      </c>
      <c r="R675" t="b">
        <v>0</v>
      </c>
      <c r="S675" t="s">
        <v>1</v>
      </c>
      <c r="T675" t="b">
        <v>1</v>
      </c>
      <c r="U675" t="b">
        <v>0</v>
      </c>
      <c r="V675" t="s">
        <v>1</v>
      </c>
      <c r="W675" t="s">
        <v>1</v>
      </c>
      <c r="X675" t="b">
        <v>0</v>
      </c>
      <c r="Y675" t="s">
        <v>558</v>
      </c>
      <c r="Z675">
        <v>999</v>
      </c>
    </row>
    <row r="676" spans="1:26">
      <c r="A676" t="s">
        <v>454</v>
      </c>
      <c r="B676" s="57" t="s">
        <v>470</v>
      </c>
      <c r="C676" s="57">
        <v>2018</v>
      </c>
      <c r="D676" s="57" t="s">
        <v>462</v>
      </c>
      <c r="E676" s="58">
        <v>227.1</v>
      </c>
      <c r="F676">
        <v>4</v>
      </c>
      <c r="G676">
        <v>4</v>
      </c>
      <c r="H676" s="58">
        <f t="shared" si="70"/>
        <v>0.2271</v>
      </c>
      <c r="I676" s="58">
        <f t="shared" si="71"/>
        <v>4.0000000000000001E-3</v>
      </c>
      <c r="J676" s="58">
        <f t="shared" si="72"/>
        <v>4.0000000000000001E-3</v>
      </c>
      <c r="K676" s="13">
        <v>232.53139999999999</v>
      </c>
      <c r="L676" s="13">
        <v>22.175300000000021</v>
      </c>
      <c r="M676" s="13">
        <v>21.188499999999976</v>
      </c>
      <c r="N676" t="b">
        <v>1</v>
      </c>
      <c r="O676" t="b">
        <v>0</v>
      </c>
      <c r="P676" t="s">
        <v>1</v>
      </c>
      <c r="Q676" s="59" t="s">
        <v>1</v>
      </c>
      <c r="R676" t="b">
        <v>0</v>
      </c>
      <c r="S676" t="s">
        <v>1</v>
      </c>
      <c r="T676" t="b">
        <v>1</v>
      </c>
      <c r="U676" t="b">
        <v>0</v>
      </c>
      <c r="V676" t="s">
        <v>1</v>
      </c>
      <c r="W676" t="s">
        <v>1</v>
      </c>
      <c r="X676" t="b">
        <v>0</v>
      </c>
      <c r="Y676" t="s">
        <v>558</v>
      </c>
      <c r="Z676">
        <v>999</v>
      </c>
    </row>
    <row r="677" spans="1:26">
      <c r="A677" t="s">
        <v>454</v>
      </c>
      <c r="B677" s="57" t="s">
        <v>470</v>
      </c>
      <c r="C677" s="57">
        <v>2018</v>
      </c>
      <c r="D677" s="57" t="s">
        <v>462</v>
      </c>
      <c r="E677" s="58">
        <v>235.76</v>
      </c>
      <c r="F677">
        <v>4</v>
      </c>
      <c r="G677">
        <v>4</v>
      </c>
      <c r="H677" s="58">
        <f t="shared" si="70"/>
        <v>0.23576</v>
      </c>
      <c r="I677" s="58">
        <f t="shared" si="71"/>
        <v>4.0000000000000001E-3</v>
      </c>
      <c r="J677" s="58">
        <f t="shared" si="72"/>
        <v>4.0000000000000001E-3</v>
      </c>
      <c r="K677" s="13">
        <v>259.56010000000003</v>
      </c>
      <c r="L677" s="13">
        <v>26.103700000000003</v>
      </c>
      <c r="M677" s="13">
        <v>23.765800000000041</v>
      </c>
      <c r="N677" t="b">
        <v>1</v>
      </c>
      <c r="O677" t="b">
        <v>0</v>
      </c>
      <c r="P677" t="s">
        <v>1</v>
      </c>
      <c r="Q677" s="59" t="s">
        <v>1</v>
      </c>
      <c r="R677" t="b">
        <v>0</v>
      </c>
      <c r="S677" t="s">
        <v>1</v>
      </c>
      <c r="T677" t="b">
        <v>1</v>
      </c>
      <c r="U677" t="b">
        <v>0</v>
      </c>
      <c r="V677" t="s">
        <v>1</v>
      </c>
      <c r="W677" t="s">
        <v>1</v>
      </c>
      <c r="X677" t="b">
        <v>0</v>
      </c>
      <c r="Y677" t="s">
        <v>558</v>
      </c>
      <c r="Z677">
        <v>999</v>
      </c>
    </row>
    <row r="678" spans="1:26">
      <c r="A678" t="s">
        <v>454</v>
      </c>
      <c r="B678" s="57" t="s">
        <v>470</v>
      </c>
      <c r="C678" s="57">
        <v>2018</v>
      </c>
      <c r="D678" s="57" t="s">
        <v>462</v>
      </c>
      <c r="E678" s="58">
        <v>239.48</v>
      </c>
      <c r="F678">
        <v>4</v>
      </c>
      <c r="G678">
        <v>4</v>
      </c>
      <c r="H678" s="58">
        <f t="shared" si="70"/>
        <v>0.23948</v>
      </c>
      <c r="I678" s="58">
        <f t="shared" si="71"/>
        <v>4.0000000000000001E-3</v>
      </c>
      <c r="J678" s="58">
        <f t="shared" si="72"/>
        <v>4.0000000000000001E-3</v>
      </c>
      <c r="K678" s="13">
        <v>242.21350000000001</v>
      </c>
      <c r="L678" s="13">
        <v>23.05680000000001</v>
      </c>
      <c r="M678" s="13">
        <v>21.252400000000023</v>
      </c>
      <c r="N678" t="b">
        <v>1</v>
      </c>
      <c r="O678" t="b">
        <v>0</v>
      </c>
      <c r="P678" t="s">
        <v>1</v>
      </c>
      <c r="Q678" s="59" t="s">
        <v>1</v>
      </c>
      <c r="R678" t="b">
        <v>0</v>
      </c>
      <c r="S678" t="s">
        <v>1</v>
      </c>
      <c r="T678" t="b">
        <v>1</v>
      </c>
      <c r="U678" t="b">
        <v>0</v>
      </c>
      <c r="V678" t="s">
        <v>1</v>
      </c>
      <c r="W678" t="s">
        <v>1</v>
      </c>
      <c r="X678" t="b">
        <v>0</v>
      </c>
      <c r="Y678" t="s">
        <v>558</v>
      </c>
      <c r="Z678">
        <v>999</v>
      </c>
    </row>
    <row r="679" spans="1:26">
      <c r="A679" t="s">
        <v>454</v>
      </c>
      <c r="B679" s="57" t="s">
        <v>470</v>
      </c>
      <c r="C679" s="57">
        <v>2018</v>
      </c>
      <c r="D679" s="57" t="s">
        <v>462</v>
      </c>
      <c r="E679" s="58">
        <v>242.9</v>
      </c>
      <c r="F679">
        <v>4</v>
      </c>
      <c r="G679">
        <v>4</v>
      </c>
      <c r="H679" s="58">
        <f t="shared" si="70"/>
        <v>0.2429</v>
      </c>
      <c r="I679" s="58">
        <f t="shared" si="71"/>
        <v>4.0000000000000001E-3</v>
      </c>
      <c r="J679" s="58">
        <f t="shared" si="72"/>
        <v>4.0000000000000001E-3</v>
      </c>
      <c r="K679" s="13">
        <v>274.6782</v>
      </c>
      <c r="L679" s="13">
        <v>27.8245</v>
      </c>
      <c r="M679" s="13">
        <v>25.799300000000017</v>
      </c>
      <c r="N679" t="b">
        <v>1</v>
      </c>
      <c r="O679" t="b">
        <v>0</v>
      </c>
      <c r="P679" t="s">
        <v>1</v>
      </c>
      <c r="Q679" s="59" t="s">
        <v>1</v>
      </c>
      <c r="R679" t="b">
        <v>0</v>
      </c>
      <c r="S679" t="s">
        <v>1</v>
      </c>
      <c r="T679" t="b">
        <v>1</v>
      </c>
      <c r="U679" t="b">
        <v>0</v>
      </c>
      <c r="V679" t="s">
        <v>1</v>
      </c>
      <c r="W679" t="s">
        <v>1</v>
      </c>
      <c r="X679" t="b">
        <v>0</v>
      </c>
      <c r="Y679" t="s">
        <v>558</v>
      </c>
      <c r="Z679">
        <v>999</v>
      </c>
    </row>
    <row r="680" spans="1:26">
      <c r="A680" t="s">
        <v>454</v>
      </c>
      <c r="B680" s="57" t="s">
        <v>470</v>
      </c>
      <c r="C680" s="57">
        <v>2018</v>
      </c>
      <c r="D680" s="57" t="s">
        <v>462</v>
      </c>
      <c r="E680" s="58">
        <v>247.18</v>
      </c>
      <c r="F680">
        <v>4</v>
      </c>
      <c r="G680">
        <v>4</v>
      </c>
      <c r="H680" s="58">
        <f t="shared" si="70"/>
        <v>0.24718000000000001</v>
      </c>
      <c r="I680" s="58">
        <f t="shared" si="71"/>
        <v>4.0000000000000001E-3</v>
      </c>
      <c r="J680" s="58">
        <f t="shared" si="72"/>
        <v>4.0000000000000001E-3</v>
      </c>
      <c r="K680" s="13">
        <v>259.75830000000002</v>
      </c>
      <c r="L680" s="13">
        <v>24.621699999999976</v>
      </c>
      <c r="M680" s="13">
        <v>22.661300000000011</v>
      </c>
      <c r="N680" t="b">
        <v>1</v>
      </c>
      <c r="O680" t="b">
        <v>0</v>
      </c>
      <c r="P680" t="s">
        <v>1</v>
      </c>
      <c r="Q680" s="59" t="s">
        <v>1</v>
      </c>
      <c r="R680" t="b">
        <v>0</v>
      </c>
      <c r="S680" t="s">
        <v>1</v>
      </c>
      <c r="T680" t="b">
        <v>1</v>
      </c>
      <c r="U680" t="b">
        <v>0</v>
      </c>
      <c r="V680" t="s">
        <v>1</v>
      </c>
      <c r="W680" t="s">
        <v>1</v>
      </c>
      <c r="X680" t="b">
        <v>0</v>
      </c>
      <c r="Y680" t="s">
        <v>558</v>
      </c>
      <c r="Z680">
        <v>999</v>
      </c>
    </row>
    <row r="681" spans="1:26">
      <c r="A681" t="s">
        <v>454</v>
      </c>
      <c r="B681" s="57" t="s">
        <v>470</v>
      </c>
      <c r="C681" s="57">
        <v>2018</v>
      </c>
      <c r="D681" s="57" t="s">
        <v>462</v>
      </c>
      <c r="E681" s="58">
        <v>250.07</v>
      </c>
      <c r="F681">
        <v>4</v>
      </c>
      <c r="G681">
        <v>4</v>
      </c>
      <c r="H681" s="58">
        <f t="shared" si="70"/>
        <v>0.25007000000000001</v>
      </c>
      <c r="I681" s="58">
        <f t="shared" si="71"/>
        <v>4.0000000000000001E-3</v>
      </c>
      <c r="J681" s="58">
        <f t="shared" si="72"/>
        <v>4.0000000000000001E-3</v>
      </c>
      <c r="K681" s="13">
        <v>224.9674</v>
      </c>
      <c r="L681" s="13">
        <v>21.626899999999978</v>
      </c>
      <c r="M681" s="13">
        <v>19.767299999999977</v>
      </c>
      <c r="N681" t="b">
        <v>1</v>
      </c>
      <c r="O681" t="b">
        <v>0</v>
      </c>
      <c r="P681" t="s">
        <v>1</v>
      </c>
      <c r="Q681" s="59" t="s">
        <v>1</v>
      </c>
      <c r="R681" t="b">
        <v>0</v>
      </c>
      <c r="S681" t="s">
        <v>1</v>
      </c>
      <c r="T681" t="b">
        <v>1</v>
      </c>
      <c r="U681" t="b">
        <v>0</v>
      </c>
      <c r="V681" t="s">
        <v>1</v>
      </c>
      <c r="W681" t="s">
        <v>1</v>
      </c>
      <c r="X681" t="b">
        <v>0</v>
      </c>
      <c r="Y681" t="s">
        <v>558</v>
      </c>
      <c r="Z681">
        <v>999</v>
      </c>
    </row>
    <row r="682" spans="1:26">
      <c r="A682" t="s">
        <v>454</v>
      </c>
      <c r="B682" s="57" t="s">
        <v>470</v>
      </c>
      <c r="C682" s="57">
        <v>2018</v>
      </c>
      <c r="D682" s="57" t="s">
        <v>462</v>
      </c>
      <c r="E682" s="58">
        <v>257.83999999999997</v>
      </c>
      <c r="F682">
        <v>4</v>
      </c>
      <c r="G682">
        <v>4</v>
      </c>
      <c r="H682" s="58">
        <f t="shared" si="70"/>
        <v>0.25783999999999996</v>
      </c>
      <c r="I682" s="58">
        <f t="shared" si="71"/>
        <v>4.0000000000000001E-3</v>
      </c>
      <c r="J682" s="58">
        <f t="shared" si="72"/>
        <v>4.0000000000000001E-3</v>
      </c>
      <c r="K682" s="13">
        <v>233.39279999999999</v>
      </c>
      <c r="L682" s="13">
        <v>21.614200000000039</v>
      </c>
      <c r="M682" s="13">
        <v>20.004799999999989</v>
      </c>
      <c r="N682" t="b">
        <v>1</v>
      </c>
      <c r="O682" t="b">
        <v>0</v>
      </c>
      <c r="P682" t="s">
        <v>1</v>
      </c>
      <c r="Q682" s="59" t="s">
        <v>1</v>
      </c>
      <c r="R682" t="b">
        <v>0</v>
      </c>
      <c r="S682" t="s">
        <v>1</v>
      </c>
      <c r="T682" t="b">
        <v>1</v>
      </c>
      <c r="U682" t="b">
        <v>0</v>
      </c>
      <c r="V682" t="s">
        <v>1</v>
      </c>
      <c r="W682" t="s">
        <v>1</v>
      </c>
      <c r="X682" t="b">
        <v>0</v>
      </c>
      <c r="Y682" t="s">
        <v>558</v>
      </c>
      <c r="Z682">
        <v>999</v>
      </c>
    </row>
    <row r="683" spans="1:26">
      <c r="A683" t="s">
        <v>454</v>
      </c>
      <c r="B683" s="57" t="s">
        <v>470</v>
      </c>
      <c r="C683" s="57">
        <v>2018</v>
      </c>
      <c r="D683" s="57" t="s">
        <v>462</v>
      </c>
      <c r="E683" s="58">
        <v>1087.26</v>
      </c>
      <c r="F683">
        <v>4</v>
      </c>
      <c r="G683">
        <v>4</v>
      </c>
      <c r="H683" s="58">
        <f t="shared" si="70"/>
        <v>1.0872599999999999</v>
      </c>
      <c r="I683" s="58">
        <f t="shared" si="71"/>
        <v>4.0000000000000001E-3</v>
      </c>
      <c r="J683" s="58">
        <f t="shared" si="72"/>
        <v>4.0000000000000001E-3</v>
      </c>
      <c r="K683" s="13">
        <v>232.85750000000002</v>
      </c>
      <c r="L683" s="13">
        <v>27.37360000000001</v>
      </c>
      <c r="M683" s="13">
        <v>24.957999999999998</v>
      </c>
      <c r="N683" t="b">
        <v>1</v>
      </c>
      <c r="O683" t="b">
        <v>0</v>
      </c>
      <c r="P683" t="s">
        <v>1</v>
      </c>
      <c r="Q683" s="59" t="s">
        <v>1</v>
      </c>
      <c r="R683" t="b">
        <v>0</v>
      </c>
      <c r="S683" t="s">
        <v>1</v>
      </c>
      <c r="T683" t="b">
        <v>1</v>
      </c>
      <c r="U683" t="b">
        <v>0</v>
      </c>
      <c r="V683" t="s">
        <v>1</v>
      </c>
      <c r="W683" t="s">
        <v>1</v>
      </c>
      <c r="X683" t="b">
        <v>0</v>
      </c>
      <c r="Y683" t="s">
        <v>558</v>
      </c>
      <c r="Z683">
        <v>999</v>
      </c>
    </row>
    <row r="684" spans="1:26">
      <c r="A684" t="s">
        <v>454</v>
      </c>
      <c r="B684" s="57" t="s">
        <v>470</v>
      </c>
      <c r="C684" s="57">
        <v>2018</v>
      </c>
      <c r="D684" s="57" t="s">
        <v>462</v>
      </c>
      <c r="E684" s="58">
        <v>1088.69</v>
      </c>
      <c r="F684">
        <v>4</v>
      </c>
      <c r="G684">
        <v>4</v>
      </c>
      <c r="H684" s="58">
        <f t="shared" si="70"/>
        <v>1.0886900000000002</v>
      </c>
      <c r="I684" s="58">
        <f t="shared" si="71"/>
        <v>4.0000000000000001E-3</v>
      </c>
      <c r="J684" s="58">
        <f t="shared" si="72"/>
        <v>4.0000000000000001E-3</v>
      </c>
      <c r="K684" s="13">
        <v>257.79310000000004</v>
      </c>
      <c r="L684" s="13">
        <v>31.047399999999982</v>
      </c>
      <c r="M684" s="13">
        <v>27.12020000000004</v>
      </c>
      <c r="N684" t="b">
        <v>1</v>
      </c>
      <c r="O684" t="b">
        <v>0</v>
      </c>
      <c r="P684" t="s">
        <v>1</v>
      </c>
      <c r="Q684" s="59" t="s">
        <v>1</v>
      </c>
      <c r="R684" t="b">
        <v>0</v>
      </c>
      <c r="S684" t="s">
        <v>1</v>
      </c>
      <c r="T684" t="b">
        <v>1</v>
      </c>
      <c r="U684" t="b">
        <v>0</v>
      </c>
      <c r="V684" t="s">
        <v>1</v>
      </c>
      <c r="W684" t="s">
        <v>1</v>
      </c>
      <c r="X684" t="b">
        <v>0</v>
      </c>
      <c r="Y684" t="s">
        <v>558</v>
      </c>
      <c r="Z684">
        <v>999</v>
      </c>
    </row>
    <row r="685" spans="1:26">
      <c r="A685" t="s">
        <v>454</v>
      </c>
      <c r="B685" s="57" t="s">
        <v>470</v>
      </c>
      <c r="C685" s="57">
        <v>2018</v>
      </c>
      <c r="D685" s="57" t="s">
        <v>462</v>
      </c>
      <c r="E685" s="58">
        <v>1090.03</v>
      </c>
      <c r="F685">
        <v>4</v>
      </c>
      <c r="G685">
        <v>4</v>
      </c>
      <c r="H685" s="58">
        <f t="shared" si="70"/>
        <v>1.0900300000000001</v>
      </c>
      <c r="I685" s="58">
        <f t="shared" si="71"/>
        <v>4.0000000000000001E-3</v>
      </c>
      <c r="J685" s="58">
        <f t="shared" si="72"/>
        <v>4.0000000000000001E-3</v>
      </c>
      <c r="K685" s="13">
        <v>223.46260000000001</v>
      </c>
      <c r="L685" s="13">
        <v>24.856599999999986</v>
      </c>
      <c r="M685" s="13">
        <v>22.667700000000025</v>
      </c>
      <c r="N685" t="b">
        <v>1</v>
      </c>
      <c r="O685" t="b">
        <v>0</v>
      </c>
      <c r="P685" t="s">
        <v>1</v>
      </c>
      <c r="Q685" s="59" t="s">
        <v>1</v>
      </c>
      <c r="R685" t="b">
        <v>0</v>
      </c>
      <c r="S685" t="s">
        <v>1</v>
      </c>
      <c r="T685" t="b">
        <v>1</v>
      </c>
      <c r="U685" t="b">
        <v>0</v>
      </c>
      <c r="V685" t="s">
        <v>1</v>
      </c>
      <c r="W685" t="s">
        <v>1</v>
      </c>
      <c r="X685" t="b">
        <v>0</v>
      </c>
      <c r="Y685" t="s">
        <v>558</v>
      </c>
      <c r="Z685">
        <v>999</v>
      </c>
    </row>
    <row r="686" spans="1:26">
      <c r="A686" t="s">
        <v>454</v>
      </c>
      <c r="B686" s="57" t="s">
        <v>470</v>
      </c>
      <c r="C686" s="57">
        <v>2018</v>
      </c>
      <c r="D686" s="57" t="s">
        <v>462</v>
      </c>
      <c r="E686" s="58">
        <v>1092.67</v>
      </c>
      <c r="F686">
        <v>4</v>
      </c>
      <c r="G686">
        <v>4</v>
      </c>
      <c r="H686" s="58">
        <f t="shared" si="70"/>
        <v>1.09267</v>
      </c>
      <c r="I686" s="58">
        <f t="shared" si="71"/>
        <v>4.0000000000000001E-3</v>
      </c>
      <c r="J686" s="58">
        <f t="shared" si="72"/>
        <v>4.0000000000000001E-3</v>
      </c>
      <c r="K686" s="13">
        <v>242.1379</v>
      </c>
      <c r="L686" s="13">
        <v>28.255100000000027</v>
      </c>
      <c r="M686" s="13">
        <v>25.537700000000001</v>
      </c>
      <c r="N686" t="b">
        <v>1</v>
      </c>
      <c r="O686" t="b">
        <v>0</v>
      </c>
      <c r="P686" t="s">
        <v>1</v>
      </c>
      <c r="Q686" s="59" t="s">
        <v>1</v>
      </c>
      <c r="R686" t="b">
        <v>0</v>
      </c>
      <c r="S686" t="s">
        <v>1</v>
      </c>
      <c r="T686" t="b">
        <v>1</v>
      </c>
      <c r="U686" t="b">
        <v>0</v>
      </c>
      <c r="V686" t="s">
        <v>1</v>
      </c>
      <c r="W686" t="s">
        <v>1</v>
      </c>
      <c r="X686" t="b">
        <v>0</v>
      </c>
      <c r="Y686" t="s">
        <v>558</v>
      </c>
      <c r="Z686">
        <v>999</v>
      </c>
    </row>
    <row r="687" spans="1:26">
      <c r="A687" t="s">
        <v>454</v>
      </c>
      <c r="B687" s="57" t="s">
        <v>470</v>
      </c>
      <c r="C687" s="57">
        <v>2018</v>
      </c>
      <c r="D687" s="57" t="s">
        <v>462</v>
      </c>
      <c r="E687" s="58">
        <v>1094.71</v>
      </c>
      <c r="F687">
        <v>4</v>
      </c>
      <c r="G687">
        <v>4</v>
      </c>
      <c r="H687" s="58">
        <f t="shared" si="70"/>
        <v>1.0947100000000001</v>
      </c>
      <c r="I687" s="58">
        <f t="shared" si="71"/>
        <v>4.0000000000000001E-3</v>
      </c>
      <c r="J687" s="58">
        <f t="shared" si="72"/>
        <v>4.0000000000000001E-3</v>
      </c>
      <c r="K687" s="13">
        <v>251.15949999999998</v>
      </c>
      <c r="L687" s="13">
        <v>30.958100000000059</v>
      </c>
      <c r="M687" s="13">
        <v>26.88039999999998</v>
      </c>
      <c r="N687" t="b">
        <v>1</v>
      </c>
      <c r="O687" t="b">
        <v>0</v>
      </c>
      <c r="P687" t="s">
        <v>1</v>
      </c>
      <c r="Q687" s="59" t="s">
        <v>1</v>
      </c>
      <c r="R687" t="b">
        <v>0</v>
      </c>
      <c r="S687" t="s">
        <v>1</v>
      </c>
      <c r="T687" t="b">
        <v>1</v>
      </c>
      <c r="U687" t="b">
        <v>0</v>
      </c>
      <c r="V687" t="s">
        <v>1</v>
      </c>
      <c r="W687" t="s">
        <v>1</v>
      </c>
      <c r="X687" t="b">
        <v>0</v>
      </c>
      <c r="Y687" t="s">
        <v>558</v>
      </c>
      <c r="Z687">
        <v>999</v>
      </c>
    </row>
    <row r="688" spans="1:26">
      <c r="A688" t="s">
        <v>454</v>
      </c>
      <c r="B688" s="57" t="s">
        <v>470</v>
      </c>
      <c r="C688" s="57">
        <v>2018</v>
      </c>
      <c r="D688" s="57" t="s">
        <v>462</v>
      </c>
      <c r="E688" s="58">
        <v>1099.46</v>
      </c>
      <c r="F688">
        <v>4</v>
      </c>
      <c r="G688">
        <v>4</v>
      </c>
      <c r="H688" s="58">
        <f t="shared" si="70"/>
        <v>1.0994600000000001</v>
      </c>
      <c r="I688" s="58">
        <f t="shared" si="71"/>
        <v>4.0000000000000001E-3</v>
      </c>
      <c r="J688" s="58">
        <f t="shared" si="72"/>
        <v>4.0000000000000001E-3</v>
      </c>
      <c r="K688" s="13">
        <v>320.95049999999998</v>
      </c>
      <c r="L688" s="13">
        <v>39.692700000000059</v>
      </c>
      <c r="M688" s="13">
        <v>33.753599999999949</v>
      </c>
      <c r="N688" t="b">
        <v>1</v>
      </c>
      <c r="O688" t="b">
        <v>0</v>
      </c>
      <c r="P688" t="s">
        <v>1</v>
      </c>
      <c r="Q688" s="59" t="s">
        <v>1</v>
      </c>
      <c r="R688" t="b">
        <v>0</v>
      </c>
      <c r="S688" t="s">
        <v>1</v>
      </c>
      <c r="T688" t="b">
        <v>1</v>
      </c>
      <c r="U688" t="b">
        <v>0</v>
      </c>
      <c r="V688" t="s">
        <v>1</v>
      </c>
      <c r="W688" t="s">
        <v>1</v>
      </c>
      <c r="X688" t="b">
        <v>0</v>
      </c>
      <c r="Y688" t="s">
        <v>558</v>
      </c>
      <c r="Z688">
        <v>999</v>
      </c>
    </row>
    <row r="689" spans="1:26">
      <c r="A689" t="s">
        <v>454</v>
      </c>
      <c r="B689" s="57" t="s">
        <v>470</v>
      </c>
      <c r="C689" s="57">
        <v>2018</v>
      </c>
      <c r="D689" s="57" t="s">
        <v>462</v>
      </c>
      <c r="E689" s="58">
        <v>1102.42</v>
      </c>
      <c r="F689">
        <v>4</v>
      </c>
      <c r="G689">
        <v>4</v>
      </c>
      <c r="H689" s="58">
        <f t="shared" si="70"/>
        <v>1.1024200000000002</v>
      </c>
      <c r="I689" s="58">
        <f t="shared" si="71"/>
        <v>4.0000000000000001E-3</v>
      </c>
      <c r="J689" s="58">
        <f t="shared" si="72"/>
        <v>4.0000000000000001E-3</v>
      </c>
      <c r="K689" s="13">
        <v>301.80630000000002</v>
      </c>
      <c r="L689" s="13">
        <v>36.053999999999974</v>
      </c>
      <c r="M689" s="13">
        <v>32.598000000000013</v>
      </c>
      <c r="N689" t="b">
        <v>1</v>
      </c>
      <c r="O689" t="b">
        <v>0</v>
      </c>
      <c r="P689" t="s">
        <v>1</v>
      </c>
      <c r="Q689" s="59" t="s">
        <v>1</v>
      </c>
      <c r="R689" t="b">
        <v>0</v>
      </c>
      <c r="S689" t="s">
        <v>1</v>
      </c>
      <c r="T689" t="b">
        <v>1</v>
      </c>
      <c r="U689" t="b">
        <v>0</v>
      </c>
      <c r="V689" t="s">
        <v>1</v>
      </c>
      <c r="W689" t="s">
        <v>1</v>
      </c>
      <c r="X689" t="b">
        <v>0</v>
      </c>
      <c r="Y689" t="s">
        <v>558</v>
      </c>
      <c r="Z689">
        <v>999</v>
      </c>
    </row>
    <row r="690" spans="1:26">
      <c r="A690" t="s">
        <v>454</v>
      </c>
      <c r="B690" s="57" t="s">
        <v>470</v>
      </c>
      <c r="C690" s="57">
        <v>2018</v>
      </c>
      <c r="D690" s="57" t="s">
        <v>462</v>
      </c>
      <c r="E690" s="58">
        <v>1103.1600000000001</v>
      </c>
      <c r="F690">
        <v>4</v>
      </c>
      <c r="G690">
        <v>4</v>
      </c>
      <c r="H690" s="58">
        <f t="shared" si="70"/>
        <v>1.1031600000000001</v>
      </c>
      <c r="I690" s="58">
        <f t="shared" si="71"/>
        <v>4.0000000000000001E-3</v>
      </c>
      <c r="J690" s="58">
        <f t="shared" si="72"/>
        <v>4.0000000000000001E-3</v>
      </c>
      <c r="K690" s="13">
        <v>286.05280000000005</v>
      </c>
      <c r="L690" s="13">
        <v>38.764299999999992</v>
      </c>
      <c r="M690" s="13">
        <v>33.812100000000044</v>
      </c>
      <c r="N690" t="b">
        <v>1</v>
      </c>
      <c r="O690" t="b">
        <v>0</v>
      </c>
      <c r="P690" t="s">
        <v>1</v>
      </c>
      <c r="Q690" s="59" t="s">
        <v>1</v>
      </c>
      <c r="R690" t="b">
        <v>0</v>
      </c>
      <c r="S690" t="s">
        <v>1</v>
      </c>
      <c r="T690" t="b">
        <v>1</v>
      </c>
      <c r="U690" t="b">
        <v>0</v>
      </c>
      <c r="V690" t="s">
        <v>1</v>
      </c>
      <c r="W690" t="s">
        <v>1</v>
      </c>
      <c r="X690" t="b">
        <v>0</v>
      </c>
      <c r="Y690" t="s">
        <v>558</v>
      </c>
      <c r="Z690">
        <v>999</v>
      </c>
    </row>
    <row r="691" spans="1:26">
      <c r="A691" t="s">
        <v>454</v>
      </c>
      <c r="B691" s="57" t="s">
        <v>470</v>
      </c>
      <c r="C691" s="57">
        <v>2018</v>
      </c>
      <c r="D691" s="57" t="s">
        <v>462</v>
      </c>
      <c r="E691" s="58">
        <v>1106.2</v>
      </c>
      <c r="F691">
        <v>4</v>
      </c>
      <c r="G691">
        <v>4</v>
      </c>
      <c r="H691" s="58">
        <f t="shared" si="70"/>
        <v>1.1062000000000001</v>
      </c>
      <c r="I691" s="58">
        <f t="shared" si="71"/>
        <v>4.0000000000000001E-3</v>
      </c>
      <c r="J691" s="58">
        <f t="shared" si="72"/>
        <v>4.0000000000000001E-3</v>
      </c>
      <c r="K691" s="13">
        <v>246.54759999999999</v>
      </c>
      <c r="L691" s="13">
        <v>27.484900000000039</v>
      </c>
      <c r="M691" s="13">
        <v>24.835899999999981</v>
      </c>
      <c r="N691" t="b">
        <v>1</v>
      </c>
      <c r="O691" t="b">
        <v>0</v>
      </c>
      <c r="P691" t="s">
        <v>1</v>
      </c>
      <c r="Q691" s="59" t="s">
        <v>1</v>
      </c>
      <c r="R691" t="b">
        <v>0</v>
      </c>
      <c r="S691" t="s">
        <v>1</v>
      </c>
      <c r="T691" t="b">
        <v>1</v>
      </c>
      <c r="U691" t="b">
        <v>0</v>
      </c>
      <c r="V691" t="s">
        <v>1</v>
      </c>
      <c r="W691" t="s">
        <v>1</v>
      </c>
      <c r="X691" t="b">
        <v>0</v>
      </c>
      <c r="Y691" t="s">
        <v>558</v>
      </c>
      <c r="Z691">
        <v>999</v>
      </c>
    </row>
    <row r="692" spans="1:26">
      <c r="A692" t="s">
        <v>454</v>
      </c>
      <c r="B692" s="57" t="s">
        <v>470</v>
      </c>
      <c r="C692" s="57">
        <v>2018</v>
      </c>
      <c r="D692" s="57" t="s">
        <v>462</v>
      </c>
      <c r="E692" s="58">
        <v>1107.82</v>
      </c>
      <c r="F692">
        <v>4</v>
      </c>
      <c r="G692">
        <v>4</v>
      </c>
      <c r="H692" s="58">
        <f t="shared" si="70"/>
        <v>1.10782</v>
      </c>
      <c r="I692" s="58">
        <f t="shared" si="71"/>
        <v>4.0000000000000001E-3</v>
      </c>
      <c r="J692" s="58">
        <f t="shared" si="72"/>
        <v>4.0000000000000001E-3</v>
      </c>
      <c r="K692" s="13">
        <v>262.51069999999999</v>
      </c>
      <c r="L692" s="13">
        <v>31.080100000000016</v>
      </c>
      <c r="M692" s="13">
        <v>27.719699999999989</v>
      </c>
      <c r="N692" t="b">
        <v>1</v>
      </c>
      <c r="O692" t="b">
        <v>0</v>
      </c>
      <c r="P692" t="s">
        <v>1</v>
      </c>
      <c r="Q692" s="59" t="s">
        <v>1</v>
      </c>
      <c r="R692" t="b">
        <v>0</v>
      </c>
      <c r="S692" t="s">
        <v>1</v>
      </c>
      <c r="T692" t="b">
        <v>1</v>
      </c>
      <c r="U692" t="b">
        <v>0</v>
      </c>
      <c r="V692" t="s">
        <v>1</v>
      </c>
      <c r="W692" t="s">
        <v>1</v>
      </c>
      <c r="X692" t="b">
        <v>0</v>
      </c>
      <c r="Y692" t="s">
        <v>558</v>
      </c>
      <c r="Z692">
        <v>999</v>
      </c>
    </row>
    <row r="693" spans="1:26">
      <c r="A693" t="s">
        <v>454</v>
      </c>
      <c r="B693" s="57" t="s">
        <v>470</v>
      </c>
      <c r="C693" s="57">
        <v>2018</v>
      </c>
      <c r="D693" s="57" t="s">
        <v>462</v>
      </c>
      <c r="E693" s="58">
        <v>1110.3</v>
      </c>
      <c r="F693">
        <v>4</v>
      </c>
      <c r="G693">
        <v>4</v>
      </c>
      <c r="H693" s="58">
        <f t="shared" si="70"/>
        <v>1.1103000000000001</v>
      </c>
      <c r="I693" s="58">
        <f t="shared" si="71"/>
        <v>4.0000000000000001E-3</v>
      </c>
      <c r="J693" s="58">
        <f t="shared" si="72"/>
        <v>4.0000000000000001E-3</v>
      </c>
      <c r="K693" s="13">
        <v>284.02249999999998</v>
      </c>
      <c r="L693" s="13">
        <v>33.261300000000062</v>
      </c>
      <c r="M693" s="13">
        <v>30.194899999999961</v>
      </c>
      <c r="N693" t="b">
        <v>1</v>
      </c>
      <c r="O693" t="b">
        <v>0</v>
      </c>
      <c r="P693" t="s">
        <v>1</v>
      </c>
      <c r="Q693" s="59" t="s">
        <v>1</v>
      </c>
      <c r="R693" t="b">
        <v>0</v>
      </c>
      <c r="S693" t="s">
        <v>1</v>
      </c>
      <c r="T693" t="b">
        <v>1</v>
      </c>
      <c r="U693" t="b">
        <v>0</v>
      </c>
      <c r="V693" t="s">
        <v>1</v>
      </c>
      <c r="W693" t="s">
        <v>1</v>
      </c>
      <c r="X693" t="b">
        <v>0</v>
      </c>
      <c r="Y693" t="s">
        <v>558</v>
      </c>
      <c r="Z693">
        <v>999</v>
      </c>
    </row>
    <row r="694" spans="1:26">
      <c r="A694" t="s">
        <v>454</v>
      </c>
      <c r="B694" s="57" t="s">
        <v>470</v>
      </c>
      <c r="C694" s="57">
        <v>2018</v>
      </c>
      <c r="D694" s="57" t="s">
        <v>462</v>
      </c>
      <c r="E694" s="58">
        <v>1112.8</v>
      </c>
      <c r="F694">
        <v>4</v>
      </c>
      <c r="G694">
        <v>4</v>
      </c>
      <c r="H694" s="58">
        <f t="shared" si="70"/>
        <v>1.1128</v>
      </c>
      <c r="I694" s="58">
        <f t="shared" si="71"/>
        <v>4.0000000000000001E-3</v>
      </c>
      <c r="J694" s="58">
        <f t="shared" si="72"/>
        <v>4.0000000000000001E-3</v>
      </c>
      <c r="K694" s="13">
        <v>246.2131</v>
      </c>
      <c r="L694" s="13">
        <v>28.141800000000046</v>
      </c>
      <c r="M694" s="13">
        <v>26.092000000000013</v>
      </c>
      <c r="N694" t="b">
        <v>1</v>
      </c>
      <c r="O694" t="b">
        <v>0</v>
      </c>
      <c r="P694" t="s">
        <v>1</v>
      </c>
      <c r="Q694" s="59" t="s">
        <v>1</v>
      </c>
      <c r="R694" t="b">
        <v>0</v>
      </c>
      <c r="S694" t="s">
        <v>1</v>
      </c>
      <c r="T694" t="b">
        <v>1</v>
      </c>
      <c r="U694" t="b">
        <v>0</v>
      </c>
      <c r="V694" t="s">
        <v>1</v>
      </c>
      <c r="W694" t="s">
        <v>1</v>
      </c>
      <c r="X694" t="b">
        <v>0</v>
      </c>
      <c r="Y694" t="s">
        <v>558</v>
      </c>
      <c r="Z694">
        <v>999</v>
      </c>
    </row>
    <row r="695" spans="1:26">
      <c r="A695" t="s">
        <v>454</v>
      </c>
      <c r="B695" s="57" t="s">
        <v>470</v>
      </c>
      <c r="C695" s="57">
        <v>2018</v>
      </c>
      <c r="D695" s="57" t="s">
        <v>462</v>
      </c>
      <c r="E695" s="58">
        <v>1115.26</v>
      </c>
      <c r="F695">
        <v>4</v>
      </c>
      <c r="G695">
        <v>4</v>
      </c>
      <c r="H695" s="58">
        <f t="shared" si="70"/>
        <v>1.1152599999999999</v>
      </c>
      <c r="I695" s="58">
        <f t="shared" si="71"/>
        <v>4.0000000000000001E-3</v>
      </c>
      <c r="J695" s="58">
        <f t="shared" si="72"/>
        <v>4.0000000000000001E-3</v>
      </c>
      <c r="K695" s="13">
        <v>227.64230000000001</v>
      </c>
      <c r="L695" s="13">
        <v>26.651700000000005</v>
      </c>
      <c r="M695" s="13">
        <v>24.039500000000004</v>
      </c>
      <c r="N695" t="b">
        <v>1</v>
      </c>
      <c r="O695" t="b">
        <v>0</v>
      </c>
      <c r="P695" t="s">
        <v>1</v>
      </c>
      <c r="Q695" s="59" t="s">
        <v>1</v>
      </c>
      <c r="R695" t="b">
        <v>0</v>
      </c>
      <c r="S695" t="s">
        <v>1</v>
      </c>
      <c r="T695" t="b">
        <v>1</v>
      </c>
      <c r="U695" t="b">
        <v>0</v>
      </c>
      <c r="V695" t="s">
        <v>1</v>
      </c>
      <c r="W695" t="s">
        <v>1</v>
      </c>
      <c r="X695" t="b">
        <v>0</v>
      </c>
      <c r="Y695" t="s">
        <v>558</v>
      </c>
      <c r="Z695">
        <v>999</v>
      </c>
    </row>
    <row r="696" spans="1:26">
      <c r="A696" t="s">
        <v>454</v>
      </c>
      <c r="B696" s="57" t="s">
        <v>470</v>
      </c>
      <c r="C696" s="57">
        <v>2018</v>
      </c>
      <c r="D696" s="57" t="s">
        <v>462</v>
      </c>
      <c r="E696" s="58">
        <v>1117.8599999999999</v>
      </c>
      <c r="F696">
        <v>4</v>
      </c>
      <c r="G696">
        <v>4</v>
      </c>
      <c r="H696" s="58">
        <f t="shared" si="70"/>
        <v>1.1178599999999999</v>
      </c>
      <c r="I696" s="58">
        <f t="shared" si="71"/>
        <v>4.0000000000000001E-3</v>
      </c>
      <c r="J696" s="58">
        <f t="shared" si="72"/>
        <v>4.0000000000000001E-3</v>
      </c>
      <c r="K696" s="13">
        <v>215.33460000000002</v>
      </c>
      <c r="L696" s="13">
        <v>24.034899999999965</v>
      </c>
      <c r="M696" s="13">
        <v>21.610700000000008</v>
      </c>
      <c r="N696" t="b">
        <v>1</v>
      </c>
      <c r="O696" t="b">
        <v>0</v>
      </c>
      <c r="P696" t="s">
        <v>1</v>
      </c>
      <c r="Q696" s="59" t="s">
        <v>1</v>
      </c>
      <c r="R696" t="b">
        <v>0</v>
      </c>
      <c r="S696" t="s">
        <v>1</v>
      </c>
      <c r="T696" t="b">
        <v>1</v>
      </c>
      <c r="U696" t="b">
        <v>0</v>
      </c>
      <c r="V696" t="s">
        <v>1</v>
      </c>
      <c r="W696" t="s">
        <v>1</v>
      </c>
      <c r="X696" t="b">
        <v>0</v>
      </c>
      <c r="Y696" t="s">
        <v>558</v>
      </c>
      <c r="Z696">
        <v>999</v>
      </c>
    </row>
    <row r="697" spans="1:26">
      <c r="A697" t="s">
        <v>454</v>
      </c>
      <c r="B697" s="57" t="s">
        <v>470</v>
      </c>
      <c r="C697" s="57">
        <v>2018</v>
      </c>
      <c r="D697" s="57" t="s">
        <v>462</v>
      </c>
      <c r="E697" s="58">
        <v>1120.3599999999999</v>
      </c>
      <c r="F697">
        <v>4</v>
      </c>
      <c r="G697">
        <v>4</v>
      </c>
      <c r="H697" s="58">
        <f t="shared" si="70"/>
        <v>1.1203599999999998</v>
      </c>
      <c r="I697" s="58">
        <f t="shared" si="71"/>
        <v>4.0000000000000001E-3</v>
      </c>
      <c r="J697" s="58">
        <f t="shared" si="72"/>
        <v>4.0000000000000001E-3</v>
      </c>
      <c r="K697" s="13">
        <v>248.31020000000004</v>
      </c>
      <c r="L697" s="13">
        <v>27.331999999999965</v>
      </c>
      <c r="M697" s="13">
        <v>24.688100000000048</v>
      </c>
      <c r="N697" t="b">
        <v>1</v>
      </c>
      <c r="O697" t="b">
        <v>0</v>
      </c>
      <c r="P697" t="s">
        <v>1</v>
      </c>
      <c r="Q697" s="59" t="s">
        <v>1</v>
      </c>
      <c r="R697" t="b">
        <v>0</v>
      </c>
      <c r="S697" t="s">
        <v>1</v>
      </c>
      <c r="T697" t="b">
        <v>1</v>
      </c>
      <c r="U697" t="b">
        <v>0</v>
      </c>
      <c r="V697" t="s">
        <v>1</v>
      </c>
      <c r="W697" t="s">
        <v>1</v>
      </c>
      <c r="X697" t="b">
        <v>0</v>
      </c>
      <c r="Y697" t="s">
        <v>558</v>
      </c>
      <c r="Z697">
        <v>999</v>
      </c>
    </row>
    <row r="698" spans="1:26">
      <c r="A698" t="s">
        <v>454</v>
      </c>
      <c r="B698" s="57" t="s">
        <v>470</v>
      </c>
      <c r="C698" s="57">
        <v>2018</v>
      </c>
      <c r="D698" s="57" t="s">
        <v>462</v>
      </c>
      <c r="E698" s="58">
        <v>1123.0899999999999</v>
      </c>
      <c r="F698">
        <v>4</v>
      </c>
      <c r="G698">
        <v>4</v>
      </c>
      <c r="H698" s="58">
        <f t="shared" ref="H698:H733" si="73">E698/1000</f>
        <v>1.1230899999999999</v>
      </c>
      <c r="I698" s="58">
        <f t="shared" ref="I698:I733" si="74">F698/1000</f>
        <v>4.0000000000000001E-3</v>
      </c>
      <c r="J698" s="58">
        <f t="shared" ref="J698:J733" si="75">G698/1000</f>
        <v>4.0000000000000001E-3</v>
      </c>
      <c r="K698" s="13">
        <v>205.25210000000001</v>
      </c>
      <c r="L698" s="13">
        <v>22.593499999999977</v>
      </c>
      <c r="M698" s="13">
        <v>21.248400000000032</v>
      </c>
      <c r="N698" t="b">
        <v>1</v>
      </c>
      <c r="O698" t="b">
        <v>0</v>
      </c>
      <c r="P698" t="s">
        <v>1</v>
      </c>
      <c r="Q698" s="59" t="s">
        <v>1</v>
      </c>
      <c r="R698" t="b">
        <v>0</v>
      </c>
      <c r="S698" t="s">
        <v>1</v>
      </c>
      <c r="T698" t="b">
        <v>1</v>
      </c>
      <c r="U698" t="b">
        <v>0</v>
      </c>
      <c r="V698" t="s">
        <v>1</v>
      </c>
      <c r="W698" t="s">
        <v>1</v>
      </c>
      <c r="X698" t="b">
        <v>0</v>
      </c>
      <c r="Y698" t="s">
        <v>558</v>
      </c>
      <c r="Z698">
        <v>999</v>
      </c>
    </row>
    <row r="699" spans="1:26">
      <c r="A699" t="s">
        <v>454</v>
      </c>
      <c r="B699" s="57" t="s">
        <v>470</v>
      </c>
      <c r="C699" s="57">
        <v>2018</v>
      </c>
      <c r="D699" s="57" t="s">
        <v>462</v>
      </c>
      <c r="E699" s="58">
        <v>1126.06</v>
      </c>
      <c r="F699">
        <v>4</v>
      </c>
      <c r="G699">
        <v>4</v>
      </c>
      <c r="H699" s="58">
        <f t="shared" si="73"/>
        <v>1.1260599999999998</v>
      </c>
      <c r="I699" s="58">
        <f t="shared" si="74"/>
        <v>4.0000000000000001E-3</v>
      </c>
      <c r="J699" s="58">
        <f t="shared" si="75"/>
        <v>4.0000000000000001E-3</v>
      </c>
      <c r="K699" s="13">
        <v>246.4349</v>
      </c>
      <c r="L699" s="13">
        <v>29.021899999999988</v>
      </c>
      <c r="M699" s="13">
        <v>26.761899999999997</v>
      </c>
      <c r="N699" t="b">
        <v>1</v>
      </c>
      <c r="O699" t="b">
        <v>0</v>
      </c>
      <c r="P699" t="s">
        <v>1</v>
      </c>
      <c r="Q699" s="59" t="s">
        <v>1</v>
      </c>
      <c r="R699" t="b">
        <v>0</v>
      </c>
      <c r="S699" t="s">
        <v>1</v>
      </c>
      <c r="T699" t="b">
        <v>1</v>
      </c>
      <c r="U699" t="b">
        <v>0</v>
      </c>
      <c r="V699" t="s">
        <v>1</v>
      </c>
      <c r="W699" t="s">
        <v>1</v>
      </c>
      <c r="X699" t="b">
        <v>0</v>
      </c>
      <c r="Y699" t="s">
        <v>558</v>
      </c>
      <c r="Z699">
        <v>999</v>
      </c>
    </row>
    <row r="700" spans="1:26">
      <c r="A700" t="s">
        <v>454</v>
      </c>
      <c r="B700" s="57" t="s">
        <v>470</v>
      </c>
      <c r="C700" s="57">
        <v>2018</v>
      </c>
      <c r="D700" s="57" t="s">
        <v>462</v>
      </c>
      <c r="E700" s="58">
        <v>1127.81</v>
      </c>
      <c r="F700">
        <v>4</v>
      </c>
      <c r="G700">
        <v>4</v>
      </c>
      <c r="H700" s="58">
        <f t="shared" si="73"/>
        <v>1.12781</v>
      </c>
      <c r="I700" s="58">
        <f t="shared" si="74"/>
        <v>4.0000000000000001E-3</v>
      </c>
      <c r="J700" s="58">
        <f t="shared" si="75"/>
        <v>4.0000000000000001E-3</v>
      </c>
      <c r="K700" s="13">
        <v>244.73310000000001</v>
      </c>
      <c r="L700" s="13">
        <v>29.617399999999947</v>
      </c>
      <c r="M700" s="13">
        <v>27.083300000000008</v>
      </c>
      <c r="N700" t="b">
        <v>1</v>
      </c>
      <c r="O700" t="b">
        <v>0</v>
      </c>
      <c r="P700" t="s">
        <v>1</v>
      </c>
      <c r="Q700" s="59" t="s">
        <v>1</v>
      </c>
      <c r="R700" t="b">
        <v>0</v>
      </c>
      <c r="S700" t="s">
        <v>1</v>
      </c>
      <c r="T700" t="b">
        <v>1</v>
      </c>
      <c r="U700" t="b">
        <v>0</v>
      </c>
      <c r="V700" t="s">
        <v>1</v>
      </c>
      <c r="W700" t="s">
        <v>1</v>
      </c>
      <c r="X700" t="b">
        <v>0</v>
      </c>
      <c r="Y700" t="s">
        <v>558</v>
      </c>
      <c r="Z700">
        <v>999</v>
      </c>
    </row>
    <row r="701" spans="1:26">
      <c r="A701" t="s">
        <v>454</v>
      </c>
      <c r="B701" s="57" t="s">
        <v>470</v>
      </c>
      <c r="C701" s="57">
        <v>2018</v>
      </c>
      <c r="D701" s="57" t="s">
        <v>462</v>
      </c>
      <c r="E701" s="58">
        <v>1130.97</v>
      </c>
      <c r="F701">
        <v>4</v>
      </c>
      <c r="G701">
        <v>4</v>
      </c>
      <c r="H701" s="58">
        <f t="shared" si="73"/>
        <v>1.13097</v>
      </c>
      <c r="I701" s="58">
        <f t="shared" si="74"/>
        <v>4.0000000000000001E-3</v>
      </c>
      <c r="J701" s="58">
        <f t="shared" si="75"/>
        <v>4.0000000000000001E-3</v>
      </c>
      <c r="K701" s="13">
        <v>249.58709999999999</v>
      </c>
      <c r="L701" s="13">
        <v>28.546300000000002</v>
      </c>
      <c r="M701" s="13">
        <v>25.97120000000001</v>
      </c>
      <c r="N701" t="b">
        <v>1</v>
      </c>
      <c r="O701" t="b">
        <v>0</v>
      </c>
      <c r="P701" t="s">
        <v>1</v>
      </c>
      <c r="Q701" s="59" t="s">
        <v>1</v>
      </c>
      <c r="R701" t="b">
        <v>0</v>
      </c>
      <c r="S701" t="s">
        <v>1</v>
      </c>
      <c r="T701" t="b">
        <v>1</v>
      </c>
      <c r="U701" t="b">
        <v>0</v>
      </c>
      <c r="V701" t="s">
        <v>1</v>
      </c>
      <c r="W701" t="s">
        <v>1</v>
      </c>
      <c r="X701" t="b">
        <v>0</v>
      </c>
      <c r="Y701" t="s">
        <v>558</v>
      </c>
      <c r="Z701">
        <v>999</v>
      </c>
    </row>
    <row r="702" spans="1:26">
      <c r="A702" t="s">
        <v>454</v>
      </c>
      <c r="B702" s="57" t="s">
        <v>470</v>
      </c>
      <c r="C702" s="57">
        <v>2018</v>
      </c>
      <c r="D702" s="57" t="s">
        <v>462</v>
      </c>
      <c r="E702" s="58">
        <v>1136.57</v>
      </c>
      <c r="F702">
        <v>4</v>
      </c>
      <c r="G702">
        <v>4</v>
      </c>
      <c r="H702" s="58">
        <f t="shared" si="73"/>
        <v>1.1365699999999999</v>
      </c>
      <c r="I702" s="58">
        <f t="shared" si="74"/>
        <v>4.0000000000000001E-3</v>
      </c>
      <c r="J702" s="58">
        <f t="shared" si="75"/>
        <v>4.0000000000000001E-3</v>
      </c>
      <c r="K702" s="13">
        <v>291.67320000000001</v>
      </c>
      <c r="L702" s="13">
        <v>34.304299999999955</v>
      </c>
      <c r="M702" s="13">
        <v>29.862000000000023</v>
      </c>
      <c r="N702" t="b">
        <v>1</v>
      </c>
      <c r="O702" t="b">
        <v>0</v>
      </c>
      <c r="P702" t="s">
        <v>1</v>
      </c>
      <c r="Q702" s="59" t="s">
        <v>1</v>
      </c>
      <c r="R702" t="b">
        <v>0</v>
      </c>
      <c r="S702" t="s">
        <v>1</v>
      </c>
      <c r="T702" t="b">
        <v>1</v>
      </c>
      <c r="U702" t="b">
        <v>0</v>
      </c>
      <c r="V702" t="s">
        <v>1</v>
      </c>
      <c r="W702" t="s">
        <v>1</v>
      </c>
      <c r="X702" t="b">
        <v>0</v>
      </c>
      <c r="Y702" t="s">
        <v>558</v>
      </c>
      <c r="Z702">
        <v>999</v>
      </c>
    </row>
    <row r="703" spans="1:26">
      <c r="A703" t="s">
        <v>454</v>
      </c>
      <c r="B703" s="57" t="s">
        <v>470</v>
      </c>
      <c r="C703" s="57">
        <v>2018</v>
      </c>
      <c r="D703" s="57" t="s">
        <v>462</v>
      </c>
      <c r="E703" s="58">
        <v>1140.03</v>
      </c>
      <c r="F703">
        <v>4</v>
      </c>
      <c r="G703">
        <v>4</v>
      </c>
      <c r="H703" s="58">
        <f t="shared" si="73"/>
        <v>1.1400299999999999</v>
      </c>
      <c r="I703" s="58">
        <f t="shared" si="74"/>
        <v>4.0000000000000001E-3</v>
      </c>
      <c r="J703" s="58">
        <f t="shared" si="75"/>
        <v>4.0000000000000001E-3</v>
      </c>
      <c r="K703" s="13">
        <v>305.43129999999996</v>
      </c>
      <c r="L703" s="13">
        <v>37.854400000000055</v>
      </c>
      <c r="M703" s="13">
        <v>33.225599999999986</v>
      </c>
      <c r="N703" t="b">
        <v>1</v>
      </c>
      <c r="O703" t="b">
        <v>0</v>
      </c>
      <c r="P703" t="s">
        <v>1</v>
      </c>
      <c r="Q703" s="59" t="s">
        <v>1</v>
      </c>
      <c r="R703" t="b">
        <v>0</v>
      </c>
      <c r="S703" t="s">
        <v>1</v>
      </c>
      <c r="T703" t="b">
        <v>1</v>
      </c>
      <c r="U703" t="b">
        <v>0</v>
      </c>
      <c r="V703" t="s">
        <v>1</v>
      </c>
      <c r="W703" t="s">
        <v>1</v>
      </c>
      <c r="X703" t="b">
        <v>0</v>
      </c>
      <c r="Y703" t="s">
        <v>558</v>
      </c>
      <c r="Z703">
        <v>999</v>
      </c>
    </row>
    <row r="704" spans="1:26">
      <c r="A704" t="s">
        <v>454</v>
      </c>
      <c r="B704" s="57" t="s">
        <v>470</v>
      </c>
      <c r="C704" s="57">
        <v>2018</v>
      </c>
      <c r="D704" s="57" t="s">
        <v>462</v>
      </c>
      <c r="E704" s="58">
        <v>1143.23</v>
      </c>
      <c r="F704">
        <v>4</v>
      </c>
      <c r="G704">
        <v>4</v>
      </c>
      <c r="H704" s="58">
        <f t="shared" si="73"/>
        <v>1.14323</v>
      </c>
      <c r="I704" s="58">
        <f t="shared" si="74"/>
        <v>4.0000000000000001E-3</v>
      </c>
      <c r="J704" s="58">
        <f t="shared" si="75"/>
        <v>4.0000000000000001E-3</v>
      </c>
      <c r="K704" s="13">
        <v>278.1429</v>
      </c>
      <c r="L704" s="13">
        <v>35.691599999999994</v>
      </c>
      <c r="M704" s="13">
        <v>31.868800000000022</v>
      </c>
      <c r="N704" t="b">
        <v>1</v>
      </c>
      <c r="O704" t="b">
        <v>0</v>
      </c>
      <c r="P704" t="s">
        <v>1</v>
      </c>
      <c r="Q704" s="59" t="s">
        <v>1</v>
      </c>
      <c r="R704" t="b">
        <v>0</v>
      </c>
      <c r="S704" t="s">
        <v>1</v>
      </c>
      <c r="T704" t="b">
        <v>1</v>
      </c>
      <c r="U704" t="b">
        <v>0</v>
      </c>
      <c r="V704" t="s">
        <v>1</v>
      </c>
      <c r="W704" t="s">
        <v>1</v>
      </c>
      <c r="X704" t="b">
        <v>0</v>
      </c>
      <c r="Y704" t="s">
        <v>558</v>
      </c>
      <c r="Z704">
        <v>999</v>
      </c>
    </row>
    <row r="705" spans="1:26">
      <c r="A705" t="s">
        <v>454</v>
      </c>
      <c r="B705" s="57" t="s">
        <v>470</v>
      </c>
      <c r="C705" s="57">
        <v>2018</v>
      </c>
      <c r="D705" s="57" t="s">
        <v>462</v>
      </c>
      <c r="E705" s="58">
        <v>1145.33</v>
      </c>
      <c r="F705">
        <v>4</v>
      </c>
      <c r="G705">
        <v>4</v>
      </c>
      <c r="H705" s="58">
        <f t="shared" si="73"/>
        <v>1.14533</v>
      </c>
      <c r="I705" s="58">
        <f t="shared" si="74"/>
        <v>4.0000000000000001E-3</v>
      </c>
      <c r="J705" s="58">
        <f t="shared" si="75"/>
        <v>4.0000000000000001E-3</v>
      </c>
      <c r="K705" s="13">
        <v>295.73500000000001</v>
      </c>
      <c r="L705" s="13">
        <v>38.823599999999942</v>
      </c>
      <c r="M705" s="13">
        <v>33.681300000000022</v>
      </c>
      <c r="N705" t="b">
        <v>1</v>
      </c>
      <c r="O705" t="b">
        <v>0</v>
      </c>
      <c r="P705" t="s">
        <v>1</v>
      </c>
      <c r="Q705" s="59" t="s">
        <v>1</v>
      </c>
      <c r="R705" t="b">
        <v>0</v>
      </c>
      <c r="S705" t="s">
        <v>1</v>
      </c>
      <c r="T705" t="b">
        <v>1</v>
      </c>
      <c r="U705" t="b">
        <v>0</v>
      </c>
      <c r="V705" t="s">
        <v>1</v>
      </c>
      <c r="W705" t="s">
        <v>1</v>
      </c>
      <c r="X705" t="b">
        <v>0</v>
      </c>
      <c r="Y705" t="s">
        <v>558</v>
      </c>
      <c r="Z705">
        <v>999</v>
      </c>
    </row>
    <row r="706" spans="1:26">
      <c r="A706" t="s">
        <v>454</v>
      </c>
      <c r="B706" s="57" t="s">
        <v>470</v>
      </c>
      <c r="C706" s="57">
        <v>2018</v>
      </c>
      <c r="D706" s="57" t="s">
        <v>462</v>
      </c>
      <c r="E706" s="58">
        <v>1148.9000000000001</v>
      </c>
      <c r="F706">
        <v>4</v>
      </c>
      <c r="G706">
        <v>4</v>
      </c>
      <c r="H706" s="58">
        <f t="shared" si="73"/>
        <v>1.1489</v>
      </c>
      <c r="I706" s="58">
        <f t="shared" si="74"/>
        <v>4.0000000000000001E-3</v>
      </c>
      <c r="J706" s="58">
        <f t="shared" si="75"/>
        <v>4.0000000000000001E-3</v>
      </c>
      <c r="K706" s="13">
        <v>310.43960000000004</v>
      </c>
      <c r="L706" s="13">
        <v>47.36889999999994</v>
      </c>
      <c r="M706" s="13">
        <v>39.866900000000044</v>
      </c>
      <c r="N706" t="b">
        <v>1</v>
      </c>
      <c r="O706" t="b">
        <v>0</v>
      </c>
      <c r="P706" t="s">
        <v>1</v>
      </c>
      <c r="Q706" s="59" t="s">
        <v>1</v>
      </c>
      <c r="R706" t="b">
        <v>0</v>
      </c>
      <c r="S706" t="s">
        <v>1</v>
      </c>
      <c r="T706" t="b">
        <v>1</v>
      </c>
      <c r="U706" t="b">
        <v>0</v>
      </c>
      <c r="V706" t="s">
        <v>1</v>
      </c>
      <c r="W706" t="s">
        <v>1</v>
      </c>
      <c r="X706" t="b">
        <v>0</v>
      </c>
      <c r="Y706" t="s">
        <v>558</v>
      </c>
      <c r="Z706">
        <v>999</v>
      </c>
    </row>
    <row r="707" spans="1:26">
      <c r="A707" t="s">
        <v>454</v>
      </c>
      <c r="B707" s="57" t="s">
        <v>470</v>
      </c>
      <c r="C707" s="57">
        <v>2018</v>
      </c>
      <c r="D707" s="57" t="s">
        <v>462</v>
      </c>
      <c r="E707" s="58">
        <v>1150.94</v>
      </c>
      <c r="F707">
        <v>4</v>
      </c>
      <c r="G707">
        <v>4</v>
      </c>
      <c r="H707" s="58">
        <f t="shared" si="73"/>
        <v>1.1509400000000001</v>
      </c>
      <c r="I707" s="58">
        <f t="shared" si="74"/>
        <v>4.0000000000000001E-3</v>
      </c>
      <c r="J707" s="58">
        <f t="shared" si="75"/>
        <v>4.0000000000000001E-3</v>
      </c>
      <c r="K707" s="13">
        <v>260.50390000000004</v>
      </c>
      <c r="L707" s="13">
        <v>34.061199999999928</v>
      </c>
      <c r="M707" s="13">
        <v>29.860700000000037</v>
      </c>
      <c r="N707" t="b">
        <v>1</v>
      </c>
      <c r="O707" t="b">
        <v>0</v>
      </c>
      <c r="P707" t="s">
        <v>1</v>
      </c>
      <c r="Q707" s="59" t="s">
        <v>1</v>
      </c>
      <c r="R707" t="b">
        <v>0</v>
      </c>
      <c r="S707" t="s">
        <v>1</v>
      </c>
      <c r="T707" t="b">
        <v>1</v>
      </c>
      <c r="U707" t="b">
        <v>0</v>
      </c>
      <c r="V707" t="s">
        <v>1</v>
      </c>
      <c r="W707" t="s">
        <v>1</v>
      </c>
      <c r="X707" t="b">
        <v>0</v>
      </c>
      <c r="Y707" t="s">
        <v>558</v>
      </c>
      <c r="Z707">
        <v>999</v>
      </c>
    </row>
    <row r="708" spans="1:26">
      <c r="A708" t="s">
        <v>454</v>
      </c>
      <c r="B708" s="57" t="s">
        <v>470</v>
      </c>
      <c r="C708" s="57">
        <v>2018</v>
      </c>
      <c r="D708" s="57" t="s">
        <v>462</v>
      </c>
      <c r="E708" s="58">
        <v>1154.0899999999999</v>
      </c>
      <c r="F708">
        <v>4</v>
      </c>
      <c r="G708">
        <v>4</v>
      </c>
      <c r="H708" s="58">
        <f t="shared" si="73"/>
        <v>1.1540899999999998</v>
      </c>
      <c r="I708" s="58">
        <f t="shared" si="74"/>
        <v>4.0000000000000001E-3</v>
      </c>
      <c r="J708" s="58">
        <f t="shared" si="75"/>
        <v>4.0000000000000001E-3</v>
      </c>
      <c r="K708" s="13">
        <v>248.04839999999999</v>
      </c>
      <c r="L708" s="13">
        <v>31.156599999999997</v>
      </c>
      <c r="M708" s="13">
        <v>27.954099999999983</v>
      </c>
      <c r="N708" t="b">
        <v>1</v>
      </c>
      <c r="O708" t="b">
        <v>0</v>
      </c>
      <c r="P708" t="s">
        <v>1</v>
      </c>
      <c r="Q708" s="59" t="s">
        <v>1</v>
      </c>
      <c r="R708" t="b">
        <v>0</v>
      </c>
      <c r="S708" t="s">
        <v>1</v>
      </c>
      <c r="T708" t="b">
        <v>1</v>
      </c>
      <c r="U708" t="b">
        <v>0</v>
      </c>
      <c r="V708" t="s">
        <v>1</v>
      </c>
      <c r="W708" t="s">
        <v>1</v>
      </c>
      <c r="X708" t="b">
        <v>0</v>
      </c>
      <c r="Y708" t="s">
        <v>558</v>
      </c>
      <c r="Z708">
        <v>999</v>
      </c>
    </row>
    <row r="709" spans="1:26">
      <c r="A709" t="s">
        <v>454</v>
      </c>
      <c r="B709" s="57" t="s">
        <v>470</v>
      </c>
      <c r="C709" s="57">
        <v>2018</v>
      </c>
      <c r="D709" s="57" t="s">
        <v>462</v>
      </c>
      <c r="E709" s="58">
        <v>1157.77</v>
      </c>
      <c r="F709">
        <v>4</v>
      </c>
      <c r="G709">
        <v>4</v>
      </c>
      <c r="H709" s="58">
        <f t="shared" si="73"/>
        <v>1.15777</v>
      </c>
      <c r="I709" s="58">
        <f t="shared" si="74"/>
        <v>4.0000000000000001E-3</v>
      </c>
      <c r="J709" s="58">
        <f t="shared" si="75"/>
        <v>4.0000000000000001E-3</v>
      </c>
      <c r="K709" s="13">
        <v>299.71730000000002</v>
      </c>
      <c r="L709" s="13">
        <v>38.193500000000029</v>
      </c>
      <c r="M709" s="13">
        <v>34.120700000000056</v>
      </c>
      <c r="N709" t="b">
        <v>1</v>
      </c>
      <c r="O709" t="b">
        <v>0</v>
      </c>
      <c r="P709" t="s">
        <v>1</v>
      </c>
      <c r="Q709" s="59" t="s">
        <v>1</v>
      </c>
      <c r="R709" t="b">
        <v>0</v>
      </c>
      <c r="S709" t="s">
        <v>1</v>
      </c>
      <c r="T709" t="b">
        <v>1</v>
      </c>
      <c r="U709" t="b">
        <v>0</v>
      </c>
      <c r="V709" t="s">
        <v>1</v>
      </c>
      <c r="W709" t="s">
        <v>1</v>
      </c>
      <c r="X709" t="b">
        <v>0</v>
      </c>
      <c r="Y709" t="s">
        <v>558</v>
      </c>
      <c r="Z709">
        <v>999</v>
      </c>
    </row>
    <row r="710" spans="1:26">
      <c r="A710" t="s">
        <v>454</v>
      </c>
      <c r="B710" s="57" t="s">
        <v>470</v>
      </c>
      <c r="C710" s="57">
        <v>2018</v>
      </c>
      <c r="D710" s="57" t="s">
        <v>462</v>
      </c>
      <c r="E710" s="58">
        <v>1160.73</v>
      </c>
      <c r="F710">
        <v>4</v>
      </c>
      <c r="G710">
        <v>4</v>
      </c>
      <c r="H710" s="58">
        <f t="shared" si="73"/>
        <v>1.16073</v>
      </c>
      <c r="I710" s="58">
        <f t="shared" si="74"/>
        <v>4.0000000000000001E-3</v>
      </c>
      <c r="J710" s="58">
        <f t="shared" si="75"/>
        <v>4.0000000000000001E-3</v>
      </c>
      <c r="K710" s="13">
        <v>307.68169999999998</v>
      </c>
      <c r="L710" s="13">
        <v>39.382000000000062</v>
      </c>
      <c r="M710" s="13">
        <v>35.487899999999968</v>
      </c>
      <c r="N710" t="b">
        <v>1</v>
      </c>
      <c r="O710" t="b">
        <v>0</v>
      </c>
      <c r="P710" t="s">
        <v>1</v>
      </c>
      <c r="Q710" s="59" t="s">
        <v>1</v>
      </c>
      <c r="R710" t="b">
        <v>0</v>
      </c>
      <c r="S710" t="s">
        <v>1</v>
      </c>
      <c r="T710" t="b">
        <v>1</v>
      </c>
      <c r="U710" t="b">
        <v>0</v>
      </c>
      <c r="V710" t="s">
        <v>1</v>
      </c>
      <c r="W710" t="s">
        <v>1</v>
      </c>
      <c r="X710" t="b">
        <v>0</v>
      </c>
      <c r="Y710" t="s">
        <v>558</v>
      </c>
      <c r="Z710">
        <v>999</v>
      </c>
    </row>
    <row r="711" spans="1:26">
      <c r="A711" t="s">
        <v>454</v>
      </c>
      <c r="B711" s="57" t="s">
        <v>470</v>
      </c>
      <c r="C711" s="57">
        <v>2018</v>
      </c>
      <c r="D711" s="57" t="s">
        <v>462</v>
      </c>
      <c r="E711" s="58">
        <v>1162.8499999999999</v>
      </c>
      <c r="F711">
        <v>4</v>
      </c>
      <c r="G711">
        <v>4</v>
      </c>
      <c r="H711" s="58">
        <f t="shared" si="73"/>
        <v>1.1628499999999999</v>
      </c>
      <c r="I711" s="58">
        <f t="shared" si="74"/>
        <v>4.0000000000000001E-3</v>
      </c>
      <c r="J711" s="58">
        <f t="shared" si="75"/>
        <v>4.0000000000000001E-3</v>
      </c>
      <c r="K711" s="13">
        <v>275.13739999999996</v>
      </c>
      <c r="L711" s="13">
        <v>33.116100000000017</v>
      </c>
      <c r="M711" s="13">
        <v>29.226299999999952</v>
      </c>
      <c r="N711" t="b">
        <v>1</v>
      </c>
      <c r="O711" t="b">
        <v>0</v>
      </c>
      <c r="P711" t="s">
        <v>1</v>
      </c>
      <c r="Q711" s="59" t="s">
        <v>1</v>
      </c>
      <c r="R711" t="b">
        <v>0</v>
      </c>
      <c r="S711" t="s">
        <v>1</v>
      </c>
      <c r="T711" t="b">
        <v>1</v>
      </c>
      <c r="U711" t="b">
        <v>0</v>
      </c>
      <c r="V711" t="s">
        <v>1</v>
      </c>
      <c r="W711" t="s">
        <v>1</v>
      </c>
      <c r="X711" t="b">
        <v>0</v>
      </c>
      <c r="Y711" t="s">
        <v>558</v>
      </c>
      <c r="Z711">
        <v>999</v>
      </c>
    </row>
    <row r="712" spans="1:26">
      <c r="A712" t="s">
        <v>454</v>
      </c>
      <c r="B712" s="57" t="s">
        <v>470</v>
      </c>
      <c r="C712" s="57">
        <v>2018</v>
      </c>
      <c r="D712" s="57" t="s">
        <v>462</v>
      </c>
      <c r="E712" s="58">
        <v>1169.8599999999999</v>
      </c>
      <c r="F712">
        <v>4</v>
      </c>
      <c r="G712">
        <v>4</v>
      </c>
      <c r="H712" s="58">
        <f t="shared" si="73"/>
        <v>1.1698599999999999</v>
      </c>
      <c r="I712" s="58">
        <f t="shared" si="74"/>
        <v>4.0000000000000001E-3</v>
      </c>
      <c r="J712" s="58">
        <f t="shared" si="75"/>
        <v>4.0000000000000001E-3</v>
      </c>
      <c r="K712" s="13">
        <v>283.63439999999997</v>
      </c>
      <c r="L712" s="13">
        <v>33.146900000000073</v>
      </c>
      <c r="M712" s="13">
        <v>30.069499999999977</v>
      </c>
      <c r="N712" t="b">
        <v>1</v>
      </c>
      <c r="O712" t="b">
        <v>0</v>
      </c>
      <c r="P712" t="s">
        <v>1</v>
      </c>
      <c r="Q712" s="59" t="s">
        <v>1</v>
      </c>
      <c r="R712" t="b">
        <v>0</v>
      </c>
      <c r="S712" t="s">
        <v>1</v>
      </c>
      <c r="T712" t="b">
        <v>1</v>
      </c>
      <c r="U712" t="b">
        <v>0</v>
      </c>
      <c r="V712" t="s">
        <v>1</v>
      </c>
      <c r="W712" t="s">
        <v>1</v>
      </c>
      <c r="X712" t="b">
        <v>0</v>
      </c>
      <c r="Y712" t="s">
        <v>558</v>
      </c>
      <c r="Z712">
        <v>999</v>
      </c>
    </row>
    <row r="713" spans="1:26">
      <c r="A713" t="s">
        <v>454</v>
      </c>
      <c r="B713" s="57" t="s">
        <v>470</v>
      </c>
      <c r="C713" s="57">
        <v>2018</v>
      </c>
      <c r="D713" s="57" t="s">
        <v>462</v>
      </c>
      <c r="E713" s="58">
        <v>1177.57</v>
      </c>
      <c r="F713">
        <v>4</v>
      </c>
      <c r="G713">
        <v>4</v>
      </c>
      <c r="H713" s="58">
        <f t="shared" si="73"/>
        <v>1.17757</v>
      </c>
      <c r="I713" s="58">
        <f t="shared" si="74"/>
        <v>4.0000000000000001E-3</v>
      </c>
      <c r="J713" s="58">
        <f t="shared" si="75"/>
        <v>4.0000000000000001E-3</v>
      </c>
      <c r="K713" s="13">
        <v>273.19870000000003</v>
      </c>
      <c r="L713" s="13">
        <v>33.872699999999952</v>
      </c>
      <c r="M713" s="13">
        <v>30.388100000000037</v>
      </c>
      <c r="N713" t="b">
        <v>1</v>
      </c>
      <c r="O713" t="b">
        <v>0</v>
      </c>
      <c r="P713" t="s">
        <v>1</v>
      </c>
      <c r="Q713" s="59" t="s">
        <v>1</v>
      </c>
      <c r="R713" t="b">
        <v>0</v>
      </c>
      <c r="S713" t="s">
        <v>1</v>
      </c>
      <c r="T713" t="b">
        <v>1</v>
      </c>
      <c r="U713" t="b">
        <v>0</v>
      </c>
      <c r="V713" t="s">
        <v>1</v>
      </c>
      <c r="W713" t="s">
        <v>1</v>
      </c>
      <c r="X713" t="b">
        <v>0</v>
      </c>
      <c r="Y713" t="s">
        <v>558</v>
      </c>
      <c r="Z713">
        <v>999</v>
      </c>
    </row>
    <row r="714" spans="1:26">
      <c r="A714" t="s">
        <v>454</v>
      </c>
      <c r="B714" s="57" t="s">
        <v>470</v>
      </c>
      <c r="C714" s="57">
        <v>2018</v>
      </c>
      <c r="D714" s="57" t="s">
        <v>462</v>
      </c>
      <c r="E714" s="58">
        <v>1179.6600000000001</v>
      </c>
      <c r="F714">
        <v>4</v>
      </c>
      <c r="G714">
        <v>4</v>
      </c>
      <c r="H714" s="58">
        <f t="shared" si="73"/>
        <v>1.1796600000000002</v>
      </c>
      <c r="I714" s="58">
        <f t="shared" si="74"/>
        <v>4.0000000000000001E-3</v>
      </c>
      <c r="J714" s="58">
        <f t="shared" si="75"/>
        <v>4.0000000000000001E-3</v>
      </c>
      <c r="K714" s="13">
        <v>263.28059999999999</v>
      </c>
      <c r="L714" s="13">
        <v>32.397400000000005</v>
      </c>
      <c r="M714" s="13">
        <v>29.430499999999995</v>
      </c>
      <c r="N714" t="b">
        <v>1</v>
      </c>
      <c r="O714" t="b">
        <v>0</v>
      </c>
      <c r="P714" t="s">
        <v>1</v>
      </c>
      <c r="Q714" s="59" t="s">
        <v>1</v>
      </c>
      <c r="R714" t="b">
        <v>0</v>
      </c>
      <c r="S714" t="s">
        <v>1</v>
      </c>
      <c r="T714" t="b">
        <v>1</v>
      </c>
      <c r="U714" t="b">
        <v>0</v>
      </c>
      <c r="V714" t="s">
        <v>1</v>
      </c>
      <c r="W714" t="s">
        <v>1</v>
      </c>
      <c r="X714" t="b">
        <v>0</v>
      </c>
      <c r="Y714" t="s">
        <v>558</v>
      </c>
      <c r="Z714">
        <v>999</v>
      </c>
    </row>
    <row r="715" spans="1:26">
      <c r="A715" t="s">
        <v>454</v>
      </c>
      <c r="B715" s="57" t="s">
        <v>470</v>
      </c>
      <c r="C715" s="57">
        <v>2018</v>
      </c>
      <c r="D715" s="57" t="s">
        <v>462</v>
      </c>
      <c r="E715" s="58">
        <v>1181.75</v>
      </c>
      <c r="F715">
        <v>4</v>
      </c>
      <c r="G715">
        <v>4</v>
      </c>
      <c r="H715" s="58">
        <f t="shared" si="73"/>
        <v>1.1817500000000001</v>
      </c>
      <c r="I715" s="58">
        <f t="shared" si="74"/>
        <v>4.0000000000000001E-3</v>
      </c>
      <c r="J715" s="58">
        <f t="shared" si="75"/>
        <v>4.0000000000000001E-3</v>
      </c>
      <c r="K715" s="13">
        <v>233.36360000000002</v>
      </c>
      <c r="L715" s="13">
        <v>27.093299999999942</v>
      </c>
      <c r="M715" s="13">
        <v>24.496600000000001</v>
      </c>
      <c r="N715" t="b">
        <v>1</v>
      </c>
      <c r="O715" t="b">
        <v>0</v>
      </c>
      <c r="P715" t="s">
        <v>1</v>
      </c>
      <c r="Q715" s="59" t="s">
        <v>1</v>
      </c>
      <c r="R715" t="b">
        <v>0</v>
      </c>
      <c r="S715" t="s">
        <v>1</v>
      </c>
      <c r="T715" t="b">
        <v>1</v>
      </c>
      <c r="U715" t="b">
        <v>0</v>
      </c>
      <c r="V715" t="s">
        <v>1</v>
      </c>
      <c r="W715" t="s">
        <v>1</v>
      </c>
      <c r="X715" t="b">
        <v>0</v>
      </c>
      <c r="Y715" t="s">
        <v>558</v>
      </c>
      <c r="Z715">
        <v>999</v>
      </c>
    </row>
    <row r="716" spans="1:26">
      <c r="A716" t="s">
        <v>454</v>
      </c>
      <c r="B716" s="57" t="s">
        <v>470</v>
      </c>
      <c r="C716" s="57">
        <v>2018</v>
      </c>
      <c r="D716" s="57" t="s">
        <v>462</v>
      </c>
      <c r="E716" s="58">
        <v>1184.06</v>
      </c>
      <c r="F716">
        <v>4</v>
      </c>
      <c r="G716">
        <v>4</v>
      </c>
      <c r="H716" s="58">
        <f t="shared" si="73"/>
        <v>1.1840599999999999</v>
      </c>
      <c r="I716" s="58">
        <f t="shared" si="74"/>
        <v>4.0000000000000001E-3</v>
      </c>
      <c r="J716" s="58">
        <f t="shared" si="75"/>
        <v>4.0000000000000001E-3</v>
      </c>
      <c r="K716" s="13">
        <v>226.2835</v>
      </c>
      <c r="L716" s="13">
        <v>27.112099999999998</v>
      </c>
      <c r="M716" s="13">
        <v>23.812299999999993</v>
      </c>
      <c r="N716" t="b">
        <v>1</v>
      </c>
      <c r="O716" t="b">
        <v>0</v>
      </c>
      <c r="P716" t="s">
        <v>1</v>
      </c>
      <c r="Q716" s="59" t="s">
        <v>1</v>
      </c>
      <c r="R716" t="b">
        <v>0</v>
      </c>
      <c r="S716" t="s">
        <v>1</v>
      </c>
      <c r="T716" t="b">
        <v>1</v>
      </c>
      <c r="U716" t="b">
        <v>0</v>
      </c>
      <c r="V716" t="s">
        <v>1</v>
      </c>
      <c r="W716" t="s">
        <v>1</v>
      </c>
      <c r="X716" t="b">
        <v>0</v>
      </c>
      <c r="Y716" t="s">
        <v>558</v>
      </c>
      <c r="Z716">
        <v>999</v>
      </c>
    </row>
    <row r="717" spans="1:26">
      <c r="A717" t="s">
        <v>454</v>
      </c>
      <c r="B717" s="57" t="s">
        <v>470</v>
      </c>
      <c r="C717" s="57">
        <v>2018</v>
      </c>
      <c r="D717" s="57" t="s">
        <v>462</v>
      </c>
      <c r="E717" s="58">
        <v>1185.97</v>
      </c>
      <c r="F717">
        <v>4</v>
      </c>
      <c r="G717">
        <v>4</v>
      </c>
      <c r="H717" s="58">
        <f t="shared" si="73"/>
        <v>1.18597</v>
      </c>
      <c r="I717" s="58">
        <f t="shared" si="74"/>
        <v>4.0000000000000001E-3</v>
      </c>
      <c r="J717" s="58">
        <f t="shared" si="75"/>
        <v>4.0000000000000001E-3</v>
      </c>
      <c r="K717" s="13">
        <v>257.13210000000004</v>
      </c>
      <c r="L717" s="13">
        <v>30.72649999999993</v>
      </c>
      <c r="M717" s="13">
        <v>28.025100000000037</v>
      </c>
      <c r="N717" t="b">
        <v>1</v>
      </c>
      <c r="O717" t="b">
        <v>0</v>
      </c>
      <c r="P717" t="s">
        <v>1</v>
      </c>
      <c r="Q717" s="59" t="s">
        <v>1</v>
      </c>
      <c r="R717" t="b">
        <v>0</v>
      </c>
      <c r="S717" t="s">
        <v>1</v>
      </c>
      <c r="T717" t="b">
        <v>1</v>
      </c>
      <c r="U717" t="b">
        <v>0</v>
      </c>
      <c r="V717" t="s">
        <v>1</v>
      </c>
      <c r="W717" t="s">
        <v>1</v>
      </c>
      <c r="X717" t="b">
        <v>0</v>
      </c>
      <c r="Y717" t="s">
        <v>558</v>
      </c>
      <c r="Z717">
        <v>999</v>
      </c>
    </row>
    <row r="718" spans="1:26">
      <c r="A718" t="s">
        <v>454</v>
      </c>
      <c r="B718" s="57" t="s">
        <v>470</v>
      </c>
      <c r="C718" s="57">
        <v>2018</v>
      </c>
      <c r="D718" s="57" t="s">
        <v>462</v>
      </c>
      <c r="E718" s="58">
        <v>1188.07</v>
      </c>
      <c r="F718">
        <v>4</v>
      </c>
      <c r="G718">
        <v>4</v>
      </c>
      <c r="H718" s="58">
        <f t="shared" si="73"/>
        <v>1.18807</v>
      </c>
      <c r="I718" s="58">
        <f t="shared" si="74"/>
        <v>4.0000000000000001E-3</v>
      </c>
      <c r="J718" s="58">
        <f t="shared" si="75"/>
        <v>4.0000000000000001E-3</v>
      </c>
      <c r="K718" s="13">
        <v>265.35910000000001</v>
      </c>
      <c r="L718" s="13">
        <v>31.662800000000004</v>
      </c>
      <c r="M718" s="13">
        <v>28.277500000000003</v>
      </c>
      <c r="N718" t="b">
        <v>1</v>
      </c>
      <c r="O718" t="b">
        <v>0</v>
      </c>
      <c r="P718" t="s">
        <v>1</v>
      </c>
      <c r="Q718" s="59" t="s">
        <v>1</v>
      </c>
      <c r="R718" t="b">
        <v>0</v>
      </c>
      <c r="S718" t="s">
        <v>1</v>
      </c>
      <c r="T718" t="b">
        <v>1</v>
      </c>
      <c r="U718" t="b">
        <v>0</v>
      </c>
      <c r="V718" t="s">
        <v>1</v>
      </c>
      <c r="W718" t="s">
        <v>1</v>
      </c>
      <c r="X718" t="b">
        <v>0</v>
      </c>
      <c r="Y718" t="s">
        <v>558</v>
      </c>
      <c r="Z718">
        <v>999</v>
      </c>
    </row>
    <row r="719" spans="1:26">
      <c r="A719" t="s">
        <v>454</v>
      </c>
      <c r="B719" s="57" t="s">
        <v>470</v>
      </c>
      <c r="C719" s="57">
        <v>2018</v>
      </c>
      <c r="D719" s="57" t="s">
        <v>462</v>
      </c>
      <c r="E719" s="58">
        <v>1191.31</v>
      </c>
      <c r="F719">
        <v>4</v>
      </c>
      <c r="G719">
        <v>4</v>
      </c>
      <c r="H719" s="58">
        <f t="shared" si="73"/>
        <v>1.1913099999999999</v>
      </c>
      <c r="I719" s="58">
        <f t="shared" si="74"/>
        <v>4.0000000000000001E-3</v>
      </c>
      <c r="J719" s="58">
        <f t="shared" si="75"/>
        <v>4.0000000000000001E-3</v>
      </c>
      <c r="K719" s="13">
        <v>215.80159999999998</v>
      </c>
      <c r="L719" s="13">
        <v>24.294800000000009</v>
      </c>
      <c r="M719" s="13">
        <v>22.655199999999979</v>
      </c>
      <c r="N719" t="b">
        <v>1</v>
      </c>
      <c r="O719" t="b">
        <v>0</v>
      </c>
      <c r="P719" t="s">
        <v>1</v>
      </c>
      <c r="Q719" s="59" t="s">
        <v>1</v>
      </c>
      <c r="R719" t="b">
        <v>0</v>
      </c>
      <c r="S719" t="s">
        <v>1</v>
      </c>
      <c r="T719" t="b">
        <v>1</v>
      </c>
      <c r="U719" t="b">
        <v>0</v>
      </c>
      <c r="V719" t="s">
        <v>1</v>
      </c>
      <c r="W719" t="s">
        <v>1</v>
      </c>
      <c r="X719" t="b">
        <v>0</v>
      </c>
      <c r="Y719" t="s">
        <v>558</v>
      </c>
      <c r="Z719">
        <v>999</v>
      </c>
    </row>
    <row r="720" spans="1:26">
      <c r="A720" t="s">
        <v>454</v>
      </c>
      <c r="B720" s="57" t="s">
        <v>470</v>
      </c>
      <c r="C720" s="57">
        <v>2018</v>
      </c>
      <c r="D720" s="57" t="s">
        <v>462</v>
      </c>
      <c r="E720" s="58">
        <v>1195.1500000000001</v>
      </c>
      <c r="F720">
        <v>4</v>
      </c>
      <c r="G720">
        <v>4</v>
      </c>
      <c r="H720" s="58">
        <f t="shared" si="73"/>
        <v>1.1951500000000002</v>
      </c>
      <c r="I720" s="58">
        <f t="shared" si="74"/>
        <v>4.0000000000000001E-3</v>
      </c>
      <c r="J720" s="58">
        <f t="shared" si="75"/>
        <v>4.0000000000000001E-3</v>
      </c>
      <c r="K720" s="13">
        <v>208.27420000000001</v>
      </c>
      <c r="L720" s="13">
        <v>25.125299999999982</v>
      </c>
      <c r="M720" s="13">
        <v>22.806300000000022</v>
      </c>
      <c r="N720" t="b">
        <v>1</v>
      </c>
      <c r="O720" t="b">
        <v>0</v>
      </c>
      <c r="P720" t="s">
        <v>1</v>
      </c>
      <c r="Q720" s="59" t="s">
        <v>1</v>
      </c>
      <c r="R720" t="b">
        <v>0</v>
      </c>
      <c r="S720" t="s">
        <v>1</v>
      </c>
      <c r="T720" t="b">
        <v>1</v>
      </c>
      <c r="U720" t="b">
        <v>0</v>
      </c>
      <c r="V720" t="s">
        <v>1</v>
      </c>
      <c r="W720" t="s">
        <v>1</v>
      </c>
      <c r="X720" t="b">
        <v>0</v>
      </c>
      <c r="Y720" t="s">
        <v>558</v>
      </c>
      <c r="Z720">
        <v>999</v>
      </c>
    </row>
    <row r="721" spans="1:27">
      <c r="A721" t="s">
        <v>454</v>
      </c>
      <c r="B721" s="57" t="s">
        <v>470</v>
      </c>
      <c r="C721" s="57">
        <v>2018</v>
      </c>
      <c r="D721" s="57" t="s">
        <v>462</v>
      </c>
      <c r="E721" s="58">
        <v>1203.26</v>
      </c>
      <c r="F721">
        <v>4</v>
      </c>
      <c r="G721">
        <v>4</v>
      </c>
      <c r="H721" s="58">
        <f t="shared" si="73"/>
        <v>1.20326</v>
      </c>
      <c r="I721" s="58">
        <f t="shared" si="74"/>
        <v>4.0000000000000001E-3</v>
      </c>
      <c r="J721" s="58">
        <f t="shared" si="75"/>
        <v>4.0000000000000001E-3</v>
      </c>
      <c r="K721" s="13">
        <v>195.49719999999999</v>
      </c>
      <c r="L721" s="13">
        <v>22.304400000000015</v>
      </c>
      <c r="M721" s="13">
        <v>20.352599999999995</v>
      </c>
      <c r="N721" t="b">
        <v>1</v>
      </c>
      <c r="O721" t="b">
        <v>0</v>
      </c>
      <c r="P721" t="s">
        <v>1</v>
      </c>
      <c r="Q721" s="59" t="s">
        <v>1</v>
      </c>
      <c r="R721" t="b">
        <v>0</v>
      </c>
      <c r="S721" t="s">
        <v>1</v>
      </c>
      <c r="T721" t="b">
        <v>1</v>
      </c>
      <c r="U721" t="b">
        <v>0</v>
      </c>
      <c r="V721" t="s">
        <v>1</v>
      </c>
      <c r="W721" t="s">
        <v>1</v>
      </c>
      <c r="X721" t="b">
        <v>0</v>
      </c>
      <c r="Y721" t="s">
        <v>558</v>
      </c>
      <c r="Z721">
        <v>999</v>
      </c>
    </row>
    <row r="722" spans="1:27">
      <c r="A722" t="s">
        <v>454</v>
      </c>
      <c r="B722" s="57" t="s">
        <v>470</v>
      </c>
      <c r="C722" s="57">
        <v>2018</v>
      </c>
      <c r="D722" s="57" t="s">
        <v>462</v>
      </c>
      <c r="E722" s="58">
        <v>1206.76</v>
      </c>
      <c r="F722">
        <v>4</v>
      </c>
      <c r="G722">
        <v>4</v>
      </c>
      <c r="H722" s="58">
        <f t="shared" si="73"/>
        <v>1.2067600000000001</v>
      </c>
      <c r="I722" s="58">
        <f t="shared" si="74"/>
        <v>4.0000000000000001E-3</v>
      </c>
      <c r="J722" s="58">
        <f t="shared" si="75"/>
        <v>4.0000000000000001E-3</v>
      </c>
      <c r="K722" s="13">
        <v>219.15170000000001</v>
      </c>
      <c r="L722" s="13">
        <v>25.177300000000002</v>
      </c>
      <c r="M722" s="13">
        <v>22.268000000000029</v>
      </c>
      <c r="N722" t="b">
        <v>1</v>
      </c>
      <c r="O722" t="b">
        <v>0</v>
      </c>
      <c r="P722" t="s">
        <v>1</v>
      </c>
      <c r="Q722" s="59" t="s">
        <v>1</v>
      </c>
      <c r="R722" t="b">
        <v>0</v>
      </c>
      <c r="S722" t="s">
        <v>1</v>
      </c>
      <c r="T722" t="b">
        <v>1</v>
      </c>
      <c r="U722" t="b">
        <v>0</v>
      </c>
      <c r="V722" t="s">
        <v>1</v>
      </c>
      <c r="W722" t="s">
        <v>1</v>
      </c>
      <c r="X722" t="b">
        <v>0</v>
      </c>
      <c r="Y722" t="s">
        <v>558</v>
      </c>
      <c r="Z722">
        <v>999</v>
      </c>
    </row>
    <row r="723" spans="1:27">
      <c r="A723" t="s">
        <v>454</v>
      </c>
      <c r="B723" s="57" t="s">
        <v>470</v>
      </c>
      <c r="C723" s="57">
        <v>2018</v>
      </c>
      <c r="D723" s="57" t="s">
        <v>462</v>
      </c>
      <c r="E723" s="58">
        <v>1209.99</v>
      </c>
      <c r="F723">
        <v>4</v>
      </c>
      <c r="G723">
        <v>4</v>
      </c>
      <c r="H723" s="58">
        <f t="shared" si="73"/>
        <v>1.2099899999999999</v>
      </c>
      <c r="I723" s="58">
        <f t="shared" si="74"/>
        <v>4.0000000000000001E-3</v>
      </c>
      <c r="J723" s="58">
        <f t="shared" si="75"/>
        <v>4.0000000000000001E-3</v>
      </c>
      <c r="K723" s="13">
        <v>238.8818</v>
      </c>
      <c r="L723" s="13">
        <v>29.189900000000023</v>
      </c>
      <c r="M723" s="13">
        <v>26.001800000000003</v>
      </c>
      <c r="N723" t="b">
        <v>1</v>
      </c>
      <c r="O723" t="b">
        <v>0</v>
      </c>
      <c r="P723" t="s">
        <v>1</v>
      </c>
      <c r="Q723" s="59" t="s">
        <v>1</v>
      </c>
      <c r="R723" t="b">
        <v>0</v>
      </c>
      <c r="S723" t="s">
        <v>1</v>
      </c>
      <c r="T723" t="b">
        <v>1</v>
      </c>
      <c r="U723" t="b">
        <v>0</v>
      </c>
      <c r="V723" t="s">
        <v>1</v>
      </c>
      <c r="W723" t="s">
        <v>1</v>
      </c>
      <c r="X723" t="b">
        <v>0</v>
      </c>
      <c r="Y723" t="s">
        <v>558</v>
      </c>
      <c r="Z723">
        <v>999</v>
      </c>
    </row>
    <row r="724" spans="1:27">
      <c r="A724" t="s">
        <v>454</v>
      </c>
      <c r="B724" s="57" t="s">
        <v>470</v>
      </c>
      <c r="C724" s="57">
        <v>2018</v>
      </c>
      <c r="D724" s="57" t="s">
        <v>462</v>
      </c>
      <c r="E724" s="58">
        <v>1214.48</v>
      </c>
      <c r="F724">
        <v>4</v>
      </c>
      <c r="G724">
        <v>4</v>
      </c>
      <c r="H724" s="58">
        <f t="shared" si="73"/>
        <v>1.21448</v>
      </c>
      <c r="I724" s="58">
        <f t="shared" si="74"/>
        <v>4.0000000000000001E-3</v>
      </c>
      <c r="J724" s="58">
        <f t="shared" si="75"/>
        <v>4.0000000000000001E-3</v>
      </c>
      <c r="K724" s="13">
        <v>287.93779999999998</v>
      </c>
      <c r="L724" s="13">
        <v>36.152100000000019</v>
      </c>
      <c r="M724" s="13">
        <v>31.248199999999997</v>
      </c>
      <c r="N724" t="b">
        <v>1</v>
      </c>
      <c r="O724" t="b">
        <v>0</v>
      </c>
      <c r="P724" t="s">
        <v>1</v>
      </c>
      <c r="Q724" s="59" t="s">
        <v>1</v>
      </c>
      <c r="R724" t="b">
        <v>0</v>
      </c>
      <c r="S724" t="s">
        <v>1</v>
      </c>
      <c r="T724" t="b">
        <v>1</v>
      </c>
      <c r="U724" t="b">
        <v>0</v>
      </c>
      <c r="V724" t="s">
        <v>1</v>
      </c>
      <c r="W724" t="s">
        <v>1</v>
      </c>
      <c r="X724" t="b">
        <v>0</v>
      </c>
      <c r="Y724" t="s">
        <v>558</v>
      </c>
      <c r="Z724">
        <v>999</v>
      </c>
    </row>
    <row r="725" spans="1:27">
      <c r="A725" t="s">
        <v>454</v>
      </c>
      <c r="B725" s="57" t="s">
        <v>470</v>
      </c>
      <c r="C725" s="57">
        <v>2018</v>
      </c>
      <c r="D725" s="57" t="s">
        <v>462</v>
      </c>
      <c r="E725" s="58">
        <v>1216.42</v>
      </c>
      <c r="F725">
        <v>4</v>
      </c>
      <c r="G725">
        <v>4</v>
      </c>
      <c r="H725" s="58">
        <f t="shared" si="73"/>
        <v>1.2164200000000001</v>
      </c>
      <c r="I725" s="58">
        <f t="shared" si="74"/>
        <v>4.0000000000000001E-3</v>
      </c>
      <c r="J725" s="58">
        <f t="shared" si="75"/>
        <v>4.0000000000000001E-3</v>
      </c>
      <c r="K725" s="13">
        <v>272.1481</v>
      </c>
      <c r="L725" s="13">
        <v>34.240600000000029</v>
      </c>
      <c r="M725" s="13">
        <v>30.635199999999998</v>
      </c>
      <c r="N725" t="b">
        <v>1</v>
      </c>
      <c r="O725" t="b">
        <v>0</v>
      </c>
      <c r="P725" t="s">
        <v>1</v>
      </c>
      <c r="Q725" s="59" t="s">
        <v>1</v>
      </c>
      <c r="R725" t="b">
        <v>0</v>
      </c>
      <c r="S725" t="s">
        <v>1</v>
      </c>
      <c r="T725" t="b">
        <v>1</v>
      </c>
      <c r="U725" t="b">
        <v>0</v>
      </c>
      <c r="V725" t="s">
        <v>1</v>
      </c>
      <c r="W725" t="s">
        <v>1</v>
      </c>
      <c r="X725" t="b">
        <v>0</v>
      </c>
      <c r="Y725" t="s">
        <v>558</v>
      </c>
      <c r="Z725">
        <v>999</v>
      </c>
    </row>
    <row r="726" spans="1:27">
      <c r="A726" t="s">
        <v>454</v>
      </c>
      <c r="B726" s="57" t="s">
        <v>470</v>
      </c>
      <c r="C726" s="57">
        <v>2018</v>
      </c>
      <c r="D726" s="57" t="s">
        <v>462</v>
      </c>
      <c r="E726" s="58">
        <v>1218.54</v>
      </c>
      <c r="F726">
        <v>4</v>
      </c>
      <c r="G726">
        <v>4</v>
      </c>
      <c r="H726" s="58">
        <f t="shared" si="73"/>
        <v>1.21854</v>
      </c>
      <c r="I726" s="58">
        <f t="shared" si="74"/>
        <v>4.0000000000000001E-3</v>
      </c>
      <c r="J726" s="58">
        <f t="shared" si="75"/>
        <v>4.0000000000000001E-3</v>
      </c>
      <c r="K726" s="13">
        <v>298.35860000000002</v>
      </c>
      <c r="L726" s="13">
        <v>38.226799999999969</v>
      </c>
      <c r="M726" s="13">
        <v>34.065600000000018</v>
      </c>
      <c r="N726" t="b">
        <v>1</v>
      </c>
      <c r="O726" t="b">
        <v>0</v>
      </c>
      <c r="P726" t="s">
        <v>1</v>
      </c>
      <c r="Q726" s="59" t="s">
        <v>1</v>
      </c>
      <c r="R726" t="b">
        <v>0</v>
      </c>
      <c r="S726" t="s">
        <v>1</v>
      </c>
      <c r="T726" t="b">
        <v>1</v>
      </c>
      <c r="U726" t="b">
        <v>0</v>
      </c>
      <c r="V726" t="s">
        <v>1</v>
      </c>
      <c r="W726" t="s">
        <v>1</v>
      </c>
      <c r="X726" t="b">
        <v>0</v>
      </c>
      <c r="Y726" t="s">
        <v>558</v>
      </c>
      <c r="Z726">
        <v>999</v>
      </c>
    </row>
    <row r="727" spans="1:27">
      <c r="A727" t="s">
        <v>454</v>
      </c>
      <c r="B727" s="57" t="s">
        <v>470</v>
      </c>
      <c r="C727" s="57">
        <v>2018</v>
      </c>
      <c r="D727" s="57" t="s">
        <v>462</v>
      </c>
      <c r="E727" s="58">
        <v>1224.18</v>
      </c>
      <c r="F727">
        <v>4</v>
      </c>
      <c r="G727">
        <v>4</v>
      </c>
      <c r="H727" s="58">
        <f t="shared" si="73"/>
        <v>1.22418</v>
      </c>
      <c r="I727" s="58">
        <f t="shared" si="74"/>
        <v>4.0000000000000001E-3</v>
      </c>
      <c r="J727" s="58">
        <f t="shared" si="75"/>
        <v>4.0000000000000001E-3</v>
      </c>
      <c r="K727" s="13">
        <v>255.14059999999998</v>
      </c>
      <c r="L727" s="13">
        <v>33.40250000000006</v>
      </c>
      <c r="M727" s="13">
        <v>29.552799999999991</v>
      </c>
      <c r="N727" t="b">
        <v>1</v>
      </c>
      <c r="O727" t="b">
        <v>0</v>
      </c>
      <c r="P727" t="s">
        <v>1</v>
      </c>
      <c r="Q727" s="59" t="s">
        <v>1</v>
      </c>
      <c r="R727" t="b">
        <v>0</v>
      </c>
      <c r="S727" t="s">
        <v>1</v>
      </c>
      <c r="T727" t="b">
        <v>1</v>
      </c>
      <c r="U727" t="b">
        <v>0</v>
      </c>
      <c r="V727" t="s">
        <v>1</v>
      </c>
      <c r="W727" t="s">
        <v>1</v>
      </c>
      <c r="X727" t="b">
        <v>0</v>
      </c>
      <c r="Y727" t="s">
        <v>558</v>
      </c>
      <c r="Z727">
        <v>999</v>
      </c>
    </row>
    <row r="728" spans="1:27">
      <c r="A728" t="s">
        <v>454</v>
      </c>
      <c r="B728" s="57" t="s">
        <v>470</v>
      </c>
      <c r="C728" s="57">
        <v>2018</v>
      </c>
      <c r="D728" s="57" t="s">
        <v>462</v>
      </c>
      <c r="E728" s="58">
        <v>1227.17</v>
      </c>
      <c r="F728">
        <v>4</v>
      </c>
      <c r="G728">
        <v>4</v>
      </c>
      <c r="H728" s="58">
        <f t="shared" si="73"/>
        <v>1.2271700000000001</v>
      </c>
      <c r="I728" s="58">
        <f t="shared" si="74"/>
        <v>4.0000000000000001E-3</v>
      </c>
      <c r="J728" s="58">
        <f t="shared" si="75"/>
        <v>4.0000000000000001E-3</v>
      </c>
      <c r="K728" s="13">
        <v>271.51960000000003</v>
      </c>
      <c r="L728" s="13">
        <v>35.044600000000003</v>
      </c>
      <c r="M728" s="13">
        <v>30.596400000000017</v>
      </c>
      <c r="N728" t="b">
        <v>1</v>
      </c>
      <c r="O728" t="b">
        <v>0</v>
      </c>
      <c r="P728" t="s">
        <v>1</v>
      </c>
      <c r="Q728" s="59" t="s">
        <v>1</v>
      </c>
      <c r="R728" t="b">
        <v>0</v>
      </c>
      <c r="S728" t="s">
        <v>1</v>
      </c>
      <c r="T728" t="b">
        <v>1</v>
      </c>
      <c r="U728" t="b">
        <v>0</v>
      </c>
      <c r="V728" t="s">
        <v>1</v>
      </c>
      <c r="W728" t="s">
        <v>1</v>
      </c>
      <c r="X728" t="b">
        <v>0</v>
      </c>
      <c r="Y728" t="s">
        <v>558</v>
      </c>
      <c r="Z728">
        <v>999</v>
      </c>
    </row>
    <row r="729" spans="1:27">
      <c r="A729" t="s">
        <v>454</v>
      </c>
      <c r="B729" s="57" t="s">
        <v>470</v>
      </c>
      <c r="C729" s="57">
        <v>2018</v>
      </c>
      <c r="D729" s="57" t="s">
        <v>462</v>
      </c>
      <c r="E729" s="58">
        <v>1230.72</v>
      </c>
      <c r="F729">
        <v>4</v>
      </c>
      <c r="G729">
        <v>4</v>
      </c>
      <c r="H729" s="58">
        <f t="shared" si="73"/>
        <v>1.23072</v>
      </c>
      <c r="I729" s="58">
        <f t="shared" si="74"/>
        <v>4.0000000000000001E-3</v>
      </c>
      <c r="J729" s="58">
        <f t="shared" si="75"/>
        <v>4.0000000000000001E-3</v>
      </c>
      <c r="K729" s="13">
        <v>312.45459999999997</v>
      </c>
      <c r="L729" s="13">
        <v>43.087100000000021</v>
      </c>
      <c r="M729" s="13">
        <v>37.098699999999951</v>
      </c>
      <c r="N729" t="b">
        <v>1</v>
      </c>
      <c r="O729" t="b">
        <v>0</v>
      </c>
      <c r="P729" t="s">
        <v>1</v>
      </c>
      <c r="Q729" s="59" t="s">
        <v>1</v>
      </c>
      <c r="R729" t="b">
        <v>0</v>
      </c>
      <c r="S729" t="s">
        <v>1</v>
      </c>
      <c r="T729" t="b">
        <v>1</v>
      </c>
      <c r="U729" t="b">
        <v>0</v>
      </c>
      <c r="V729" t="s">
        <v>1</v>
      </c>
      <c r="W729" t="s">
        <v>1</v>
      </c>
      <c r="X729" t="b">
        <v>0</v>
      </c>
      <c r="Y729" t="s">
        <v>558</v>
      </c>
      <c r="Z729">
        <v>999</v>
      </c>
    </row>
    <row r="730" spans="1:27">
      <c r="A730" t="s">
        <v>454</v>
      </c>
      <c r="B730" s="57" t="s">
        <v>470</v>
      </c>
      <c r="C730" s="57">
        <v>2018</v>
      </c>
      <c r="D730" s="57" t="s">
        <v>462</v>
      </c>
      <c r="E730" s="58">
        <v>1233.9000000000001</v>
      </c>
      <c r="F730">
        <v>4</v>
      </c>
      <c r="G730">
        <v>4</v>
      </c>
      <c r="H730" s="58">
        <f t="shared" si="73"/>
        <v>1.2339</v>
      </c>
      <c r="I730" s="58">
        <f t="shared" si="74"/>
        <v>4.0000000000000001E-3</v>
      </c>
      <c r="J730" s="58">
        <f t="shared" si="75"/>
        <v>4.0000000000000001E-3</v>
      </c>
      <c r="K730" s="13">
        <v>295.82000000000005</v>
      </c>
      <c r="L730" s="13">
        <v>37.785399999999925</v>
      </c>
      <c r="M730" s="13">
        <v>33.136600000000044</v>
      </c>
      <c r="N730" t="b">
        <v>1</v>
      </c>
      <c r="O730" t="b">
        <v>0</v>
      </c>
      <c r="P730" t="s">
        <v>1</v>
      </c>
      <c r="Q730" s="59" t="s">
        <v>1</v>
      </c>
      <c r="R730" t="b">
        <v>0</v>
      </c>
      <c r="S730" t="s">
        <v>1</v>
      </c>
      <c r="T730" t="b">
        <v>1</v>
      </c>
      <c r="U730" t="b">
        <v>0</v>
      </c>
      <c r="V730" t="s">
        <v>1</v>
      </c>
      <c r="W730" t="s">
        <v>1</v>
      </c>
      <c r="X730" t="b">
        <v>0</v>
      </c>
      <c r="Y730" t="s">
        <v>558</v>
      </c>
      <c r="Z730">
        <v>999</v>
      </c>
    </row>
    <row r="731" spans="1:27">
      <c r="A731" t="s">
        <v>454</v>
      </c>
      <c r="B731" s="57" t="s">
        <v>470</v>
      </c>
      <c r="C731" s="57">
        <v>2018</v>
      </c>
      <c r="D731" s="57" t="s">
        <v>462</v>
      </c>
      <c r="E731" s="58">
        <v>1236.18</v>
      </c>
      <c r="F731">
        <v>4</v>
      </c>
      <c r="G731">
        <v>4</v>
      </c>
      <c r="H731" s="58">
        <f t="shared" si="73"/>
        <v>1.2361800000000001</v>
      </c>
      <c r="I731" s="58">
        <f t="shared" si="74"/>
        <v>4.0000000000000001E-3</v>
      </c>
      <c r="J731" s="58">
        <f t="shared" si="75"/>
        <v>4.0000000000000001E-3</v>
      </c>
      <c r="K731" s="13">
        <v>262.84460000000001</v>
      </c>
      <c r="L731" s="13">
        <v>31.533000000000015</v>
      </c>
      <c r="M731" s="13">
        <v>27.705600000000004</v>
      </c>
      <c r="N731" t="b">
        <v>1</v>
      </c>
      <c r="O731" t="b">
        <v>0</v>
      </c>
      <c r="P731" t="s">
        <v>1</v>
      </c>
      <c r="Q731" s="59" t="s">
        <v>1</v>
      </c>
      <c r="R731" t="b">
        <v>0</v>
      </c>
      <c r="S731" t="s">
        <v>1</v>
      </c>
      <c r="T731" t="b">
        <v>1</v>
      </c>
      <c r="U731" t="b">
        <v>0</v>
      </c>
      <c r="V731" t="s">
        <v>1</v>
      </c>
      <c r="W731" t="s">
        <v>1</v>
      </c>
      <c r="X731" t="b">
        <v>0</v>
      </c>
      <c r="Y731" t="s">
        <v>558</v>
      </c>
      <c r="Z731">
        <v>999</v>
      </c>
    </row>
    <row r="732" spans="1:27">
      <c r="A732" t="s">
        <v>454</v>
      </c>
      <c r="B732" s="57" t="s">
        <v>470</v>
      </c>
      <c r="C732" s="57">
        <v>2018</v>
      </c>
      <c r="D732" s="57" t="s">
        <v>462</v>
      </c>
      <c r="E732" s="58">
        <v>1239.83</v>
      </c>
      <c r="F732">
        <v>4</v>
      </c>
      <c r="G732">
        <v>4</v>
      </c>
      <c r="H732" s="58">
        <f t="shared" si="73"/>
        <v>1.23983</v>
      </c>
      <c r="I732" s="58">
        <f t="shared" si="74"/>
        <v>4.0000000000000001E-3</v>
      </c>
      <c r="J732" s="58">
        <f t="shared" si="75"/>
        <v>4.0000000000000001E-3</v>
      </c>
      <c r="K732" s="13">
        <v>269.29570000000001</v>
      </c>
      <c r="L732" s="13">
        <v>33.064899999999966</v>
      </c>
      <c r="M732" s="13">
        <v>29.433600000000013</v>
      </c>
      <c r="N732" t="b">
        <v>1</v>
      </c>
      <c r="O732" t="b">
        <v>0</v>
      </c>
      <c r="P732" t="s">
        <v>1</v>
      </c>
      <c r="Q732" s="59" t="s">
        <v>1</v>
      </c>
      <c r="R732" t="b">
        <v>0</v>
      </c>
      <c r="S732" t="s">
        <v>1</v>
      </c>
      <c r="T732" t="b">
        <v>1</v>
      </c>
      <c r="U732" t="b">
        <v>0</v>
      </c>
      <c r="V732" t="s">
        <v>1</v>
      </c>
      <c r="W732" t="s">
        <v>1</v>
      </c>
      <c r="X732" t="b">
        <v>0</v>
      </c>
      <c r="Y732" t="s">
        <v>558</v>
      </c>
      <c r="Z732">
        <v>999</v>
      </c>
    </row>
    <row r="733" spans="1:27">
      <c r="A733" t="s">
        <v>454</v>
      </c>
      <c r="B733" s="57" t="s">
        <v>470</v>
      </c>
      <c r="C733" s="57">
        <v>2018</v>
      </c>
      <c r="D733" s="57" t="s">
        <v>462</v>
      </c>
      <c r="E733" s="58">
        <v>1243.25</v>
      </c>
      <c r="F733">
        <v>4</v>
      </c>
      <c r="G733">
        <v>4</v>
      </c>
      <c r="H733" s="58">
        <f t="shared" si="73"/>
        <v>1.24325</v>
      </c>
      <c r="I733" s="58">
        <f t="shared" si="74"/>
        <v>4.0000000000000001E-3</v>
      </c>
      <c r="J733" s="58">
        <f t="shared" si="75"/>
        <v>4.0000000000000001E-3</v>
      </c>
      <c r="K733" s="13">
        <v>292.57239999999996</v>
      </c>
      <c r="L733" s="13">
        <v>34.632200000000012</v>
      </c>
      <c r="M733" s="13">
        <v>30.691899999999976</v>
      </c>
      <c r="N733" t="b">
        <v>1</v>
      </c>
      <c r="O733" t="b">
        <v>0</v>
      </c>
      <c r="P733" t="s">
        <v>1</v>
      </c>
      <c r="Q733" s="59" t="s">
        <v>1</v>
      </c>
      <c r="R733" t="b">
        <v>0</v>
      </c>
      <c r="S733" t="s">
        <v>1</v>
      </c>
      <c r="T733" t="b">
        <v>1</v>
      </c>
      <c r="U733" t="b">
        <v>0</v>
      </c>
      <c r="V733" t="s">
        <v>1</v>
      </c>
      <c r="W733" t="s">
        <v>1</v>
      </c>
      <c r="X733" t="b">
        <v>0</v>
      </c>
      <c r="Y733" t="s">
        <v>558</v>
      </c>
      <c r="Z733">
        <v>999</v>
      </c>
    </row>
    <row r="734" spans="1:27">
      <c r="A734" s="1" t="s">
        <v>454</v>
      </c>
      <c r="B734" s="172" t="s">
        <v>470</v>
      </c>
      <c r="C734" s="172">
        <v>2018</v>
      </c>
      <c r="D734" s="172" t="s">
        <v>462</v>
      </c>
      <c r="E734" s="175">
        <v>2362.2189939999998</v>
      </c>
      <c r="F734" s="179">
        <v>6</v>
      </c>
      <c r="G734" s="179">
        <v>6</v>
      </c>
      <c r="H734" s="58">
        <f t="shared" ref="H734:H735" si="76">E734/1000</f>
        <v>2.362218994</v>
      </c>
      <c r="I734" s="58">
        <f t="shared" ref="I734:I735" si="77">F734/1000</f>
        <v>6.0000000000000001E-3</v>
      </c>
      <c r="J734" s="58">
        <f t="shared" ref="J734:J735" si="78">G734/1000</f>
        <v>6.0000000000000001E-3</v>
      </c>
      <c r="K734" s="180">
        <v>395.86509999999998</v>
      </c>
      <c r="L734" s="180">
        <v>63.839800000000025</v>
      </c>
      <c r="M734" s="180">
        <v>54.590100000000007</v>
      </c>
      <c r="N734" s="1" t="b">
        <v>1</v>
      </c>
      <c r="O734" s="1" t="b">
        <v>0</v>
      </c>
      <c r="P734" s="1" t="s">
        <v>1</v>
      </c>
      <c r="Q734" s="181" t="s">
        <v>1</v>
      </c>
      <c r="R734" s="1" t="b">
        <v>0</v>
      </c>
      <c r="S734" s="1" t="s">
        <v>1</v>
      </c>
      <c r="T734" s="1" t="b">
        <v>1</v>
      </c>
      <c r="U734" s="1" t="b">
        <v>0</v>
      </c>
      <c r="V734" s="1" t="s">
        <v>1</v>
      </c>
      <c r="W734" s="1" t="s">
        <v>1</v>
      </c>
      <c r="X734" s="1" t="b">
        <v>0</v>
      </c>
      <c r="Y734" s="1" t="s">
        <v>558</v>
      </c>
      <c r="Z734" s="1"/>
      <c r="AA734" s="1"/>
    </row>
    <row r="735" spans="1:27">
      <c r="A735" s="1" t="s">
        <v>454</v>
      </c>
      <c r="B735" s="172" t="s">
        <v>470</v>
      </c>
      <c r="C735" s="172">
        <v>2018</v>
      </c>
      <c r="D735" s="172" t="s">
        <v>462</v>
      </c>
      <c r="E735" s="175">
        <v>2923.5595699999999</v>
      </c>
      <c r="F735" s="179">
        <v>6</v>
      </c>
      <c r="G735" s="179">
        <v>6</v>
      </c>
      <c r="H735" s="58">
        <f t="shared" si="76"/>
        <v>2.9235595700000001</v>
      </c>
      <c r="I735" s="58">
        <f t="shared" si="77"/>
        <v>6.0000000000000001E-3</v>
      </c>
      <c r="J735" s="58">
        <f t="shared" si="78"/>
        <v>6.0000000000000001E-3</v>
      </c>
      <c r="K735" s="180">
        <v>340.14480000000003</v>
      </c>
      <c r="L735" s="180">
        <v>48.802199999999971</v>
      </c>
      <c r="M735" s="180">
        <v>42.38130000000001</v>
      </c>
      <c r="N735" s="1" t="b">
        <v>1</v>
      </c>
      <c r="O735" s="1" t="b">
        <v>0</v>
      </c>
      <c r="P735" s="1" t="s">
        <v>1</v>
      </c>
      <c r="Q735" s="181" t="s">
        <v>1</v>
      </c>
      <c r="R735" s="1" t="b">
        <v>0</v>
      </c>
      <c r="S735" s="1" t="s">
        <v>1</v>
      </c>
      <c r="T735" s="1" t="b">
        <v>1</v>
      </c>
      <c r="U735" s="1" t="b">
        <v>0</v>
      </c>
      <c r="V735" s="1" t="s">
        <v>1</v>
      </c>
      <c r="W735" s="1" t="s">
        <v>1</v>
      </c>
      <c r="X735" s="1" t="b">
        <v>0</v>
      </c>
      <c r="Y735" s="1" t="s">
        <v>558</v>
      </c>
      <c r="Z735" s="1"/>
      <c r="AA735" s="1"/>
    </row>
  </sheetData>
  <phoneticPr fontId="2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
  <sheetViews>
    <sheetView workbookViewId="0">
      <selection activeCell="X9" sqref="X9"/>
    </sheetView>
  </sheetViews>
  <sheetFormatPr defaultColWidth="11" defaultRowHeight="16"/>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c r="A2" t="s">
        <v>23</v>
      </c>
      <c r="B2" t="s">
        <v>24</v>
      </c>
      <c r="C2">
        <v>2008</v>
      </c>
      <c r="D2" t="s">
        <v>25</v>
      </c>
      <c r="E2">
        <v>51900</v>
      </c>
      <c r="F2">
        <v>4100.0000000000018</v>
      </c>
      <c r="G2">
        <v>4100.0000000000018</v>
      </c>
      <c r="H2">
        <f t="shared" ref="H2:J4" si="0">E2/1000</f>
        <v>51.9</v>
      </c>
      <c r="I2">
        <f t="shared" si="0"/>
        <v>4.1000000000000014</v>
      </c>
      <c r="J2">
        <f t="shared" si="0"/>
        <v>4.1000000000000014</v>
      </c>
      <c r="K2">
        <v>1967</v>
      </c>
      <c r="L2">
        <v>1534</v>
      </c>
      <c r="M2">
        <v>875</v>
      </c>
      <c r="N2" t="b">
        <v>1</v>
      </c>
      <c r="O2" t="b">
        <v>0</v>
      </c>
      <c r="R2" t="b">
        <v>0</v>
      </c>
      <c r="T2" t="b">
        <v>1</v>
      </c>
      <c r="U2" t="b">
        <v>0</v>
      </c>
      <c r="X2" t="b">
        <v>0</v>
      </c>
      <c r="Z2" s="136" t="s">
        <v>601</v>
      </c>
    </row>
    <row r="3" spans="1:26">
      <c r="A3" t="s">
        <v>23</v>
      </c>
      <c r="B3" t="s">
        <v>24</v>
      </c>
      <c r="C3">
        <v>2008</v>
      </c>
      <c r="D3" t="s">
        <v>26</v>
      </c>
      <c r="E3">
        <v>58800</v>
      </c>
      <c r="F3">
        <v>2800</v>
      </c>
      <c r="G3">
        <v>2800</v>
      </c>
      <c r="H3">
        <f t="shared" si="0"/>
        <v>58.8</v>
      </c>
      <c r="I3">
        <f t="shared" si="0"/>
        <v>2.8</v>
      </c>
      <c r="J3">
        <f t="shared" si="0"/>
        <v>2.8</v>
      </c>
      <c r="K3">
        <v>683</v>
      </c>
      <c r="L3">
        <v>199</v>
      </c>
      <c r="M3">
        <v>201</v>
      </c>
      <c r="N3" t="b">
        <v>1</v>
      </c>
      <c r="O3" t="b">
        <v>0</v>
      </c>
      <c r="R3" t="b">
        <v>0</v>
      </c>
      <c r="T3" t="b">
        <v>0</v>
      </c>
      <c r="U3" t="b">
        <v>0</v>
      </c>
      <c r="W3" s="1"/>
      <c r="X3" s="1" t="b">
        <v>1</v>
      </c>
      <c r="Y3" s="1" t="s">
        <v>22</v>
      </c>
      <c r="Z3" s="136" t="s">
        <v>602</v>
      </c>
    </row>
    <row r="4" spans="1:26">
      <c r="A4" t="s">
        <v>23</v>
      </c>
      <c r="B4" t="s">
        <v>27</v>
      </c>
      <c r="C4">
        <v>2018</v>
      </c>
      <c r="D4" t="s">
        <v>21</v>
      </c>
      <c r="E4">
        <v>63800</v>
      </c>
      <c r="F4">
        <v>200.00000000000284</v>
      </c>
      <c r="G4">
        <v>200.00000000000284</v>
      </c>
      <c r="H4">
        <f t="shared" si="0"/>
        <v>63.8</v>
      </c>
      <c r="I4">
        <f t="shared" si="0"/>
        <v>0.20000000000000284</v>
      </c>
      <c r="J4">
        <f t="shared" si="0"/>
        <v>0.20000000000000284</v>
      </c>
      <c r="K4">
        <v>813</v>
      </c>
      <c r="L4">
        <v>592</v>
      </c>
      <c r="M4">
        <v>304</v>
      </c>
      <c r="N4" t="b">
        <v>1</v>
      </c>
      <c r="O4" t="b">
        <v>0</v>
      </c>
      <c r="R4" t="b">
        <v>0</v>
      </c>
      <c r="T4" t="b">
        <v>1</v>
      </c>
      <c r="U4" t="b">
        <v>0</v>
      </c>
      <c r="X4" t="b">
        <v>0</v>
      </c>
      <c r="Z4" s="136" t="s">
        <v>600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5"/>
  <sheetViews>
    <sheetView topLeftCell="C1" workbookViewId="0">
      <selection activeCell="H6" sqref="H6:J9"/>
    </sheetView>
  </sheetViews>
  <sheetFormatPr defaultColWidth="11" defaultRowHeight="16"/>
  <cols>
    <col min="15" max="15" width="10.83203125" style="1"/>
  </cols>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c r="A2" t="s">
        <v>28</v>
      </c>
      <c r="B2" t="s">
        <v>27</v>
      </c>
      <c r="C2">
        <v>2021</v>
      </c>
      <c r="D2" t="s">
        <v>21</v>
      </c>
      <c r="E2">
        <v>63800</v>
      </c>
      <c r="F2">
        <v>200.00000000000284</v>
      </c>
      <c r="G2">
        <v>200.00000000000284</v>
      </c>
      <c r="H2">
        <f>E2/1000</f>
        <v>63.8</v>
      </c>
      <c r="I2">
        <f>F2/1000</f>
        <v>0.20000000000000284</v>
      </c>
      <c r="J2">
        <f>G2/1000</f>
        <v>0.20000000000000284</v>
      </c>
      <c r="K2">
        <v>559.33333333333337</v>
      </c>
      <c r="L2">
        <v>68.674999999999841</v>
      </c>
      <c r="M2">
        <v>59.333333333333371</v>
      </c>
      <c r="N2" t="s">
        <v>29</v>
      </c>
      <c r="O2" s="1" t="b">
        <v>0</v>
      </c>
      <c r="R2" t="b">
        <v>1</v>
      </c>
      <c r="S2" t="s">
        <v>30</v>
      </c>
      <c r="T2" t="b">
        <v>1</v>
      </c>
      <c r="U2" t="b">
        <v>0</v>
      </c>
      <c r="X2" t="b">
        <v>0</v>
      </c>
      <c r="Z2" s="136" t="s">
        <v>600</v>
      </c>
    </row>
    <row r="3" spans="1:26">
      <c r="A3" t="s">
        <v>28</v>
      </c>
      <c r="B3" t="s">
        <v>31</v>
      </c>
      <c r="C3">
        <v>2018</v>
      </c>
      <c r="D3" t="s">
        <v>32</v>
      </c>
      <c r="E3">
        <v>18100</v>
      </c>
      <c r="F3">
        <v>199.99999999999929</v>
      </c>
      <c r="G3">
        <v>200.00000000000284</v>
      </c>
      <c r="H3">
        <f t="shared" ref="H3:H7" si="0">E3/1000</f>
        <v>18.100000000000001</v>
      </c>
      <c r="I3">
        <f t="shared" ref="I3:I7" si="1">F3/1000</f>
        <v>0.19999999999999929</v>
      </c>
      <c r="J3">
        <f t="shared" ref="J3:J7" si="2">G3/1000</f>
        <v>0.20000000000000284</v>
      </c>
      <c r="K3">
        <v>827.97065864586966</v>
      </c>
      <c r="L3">
        <v>152.44846703940209</v>
      </c>
      <c r="M3">
        <v>112.18918234543719</v>
      </c>
      <c r="N3" t="s">
        <v>29</v>
      </c>
      <c r="O3" s="1" t="b">
        <v>0</v>
      </c>
      <c r="R3" t="b">
        <v>0</v>
      </c>
      <c r="T3" t="b">
        <v>1</v>
      </c>
      <c r="U3" t="b">
        <v>0</v>
      </c>
      <c r="X3" t="b">
        <v>1</v>
      </c>
      <c r="Y3" t="s">
        <v>33</v>
      </c>
      <c r="Z3" s="137" t="s">
        <v>603</v>
      </c>
    </row>
    <row r="4" spans="1:26">
      <c r="A4" t="s">
        <v>28</v>
      </c>
      <c r="B4" t="s">
        <v>34</v>
      </c>
      <c r="C4">
        <v>2014</v>
      </c>
      <c r="D4" t="s">
        <v>35</v>
      </c>
      <c r="E4">
        <v>42900</v>
      </c>
      <c r="F4">
        <v>5000</v>
      </c>
      <c r="G4">
        <v>5100.0000000000018</v>
      </c>
      <c r="H4">
        <f t="shared" si="0"/>
        <v>42.9</v>
      </c>
      <c r="I4">
        <f t="shared" si="1"/>
        <v>5</v>
      </c>
      <c r="J4">
        <f t="shared" si="2"/>
        <v>5.1000000000000014</v>
      </c>
      <c r="K4">
        <v>424</v>
      </c>
      <c r="L4">
        <v>99</v>
      </c>
      <c r="M4">
        <v>73</v>
      </c>
      <c r="N4" t="b">
        <v>1</v>
      </c>
      <c r="O4" s="1" t="b">
        <v>0</v>
      </c>
      <c r="R4" t="b">
        <v>0</v>
      </c>
      <c r="T4" t="b">
        <v>1</v>
      </c>
      <c r="U4" t="b">
        <v>0</v>
      </c>
      <c r="X4" t="b">
        <v>0</v>
      </c>
      <c r="Z4" s="136" t="s">
        <v>604</v>
      </c>
    </row>
    <row r="5" spans="1:26">
      <c r="A5" t="s">
        <v>28</v>
      </c>
      <c r="B5" t="s">
        <v>36</v>
      </c>
      <c r="C5">
        <v>2019</v>
      </c>
      <c r="D5" t="s">
        <v>37</v>
      </c>
      <c r="E5">
        <v>66042.5</v>
      </c>
      <c r="F5">
        <v>0.50000000000238742</v>
      </c>
      <c r="G5">
        <v>0.50000000000238742</v>
      </c>
      <c r="H5">
        <f t="shared" si="0"/>
        <v>66.042500000000004</v>
      </c>
      <c r="I5">
        <f t="shared" si="1"/>
        <v>5.0000000000238742E-4</v>
      </c>
      <c r="J5">
        <f t="shared" si="2"/>
        <v>5.0000000000238742E-4</v>
      </c>
      <c r="K5">
        <v>873</v>
      </c>
      <c r="L5">
        <v>567</v>
      </c>
      <c r="M5">
        <v>320</v>
      </c>
      <c r="N5" t="b">
        <v>1</v>
      </c>
      <c r="O5" s="1" t="b">
        <v>0</v>
      </c>
      <c r="R5" t="b">
        <v>0</v>
      </c>
      <c r="T5" t="b">
        <v>1</v>
      </c>
      <c r="U5" t="b">
        <v>0</v>
      </c>
      <c r="X5" t="b">
        <v>0</v>
      </c>
      <c r="Z5" s="136" t="s">
        <v>605</v>
      </c>
    </row>
    <row r="6" spans="1:26">
      <c r="A6" t="s">
        <v>28</v>
      </c>
      <c r="B6" t="s">
        <v>36</v>
      </c>
      <c r="C6">
        <v>2019</v>
      </c>
      <c r="D6" t="s">
        <v>37</v>
      </c>
      <c r="E6">
        <v>65543</v>
      </c>
      <c r="F6">
        <v>500</v>
      </c>
      <c r="G6">
        <v>500</v>
      </c>
      <c r="H6">
        <f t="shared" si="0"/>
        <v>65.543000000000006</v>
      </c>
      <c r="I6">
        <f t="shared" si="1"/>
        <v>0.5</v>
      </c>
      <c r="J6">
        <f t="shared" si="2"/>
        <v>0.5</v>
      </c>
      <c r="K6">
        <v>630</v>
      </c>
      <c r="L6">
        <v>551</v>
      </c>
      <c r="M6">
        <v>222</v>
      </c>
      <c r="N6" t="b">
        <v>1</v>
      </c>
      <c r="O6" s="1" t="b">
        <v>0</v>
      </c>
      <c r="R6" t="b">
        <v>0</v>
      </c>
      <c r="T6" t="b">
        <v>1</v>
      </c>
      <c r="U6" t="b">
        <v>0</v>
      </c>
      <c r="X6" t="b">
        <v>0</v>
      </c>
      <c r="Z6" s="136" t="s">
        <v>606</v>
      </c>
    </row>
    <row r="7" spans="1:26">
      <c r="A7" t="s">
        <v>28</v>
      </c>
      <c r="B7" t="s">
        <v>36</v>
      </c>
      <c r="C7">
        <v>2019</v>
      </c>
      <c r="D7" t="s">
        <v>37</v>
      </c>
      <c r="E7">
        <v>66543</v>
      </c>
      <c r="F7">
        <v>200.00000000000284</v>
      </c>
      <c r="G7">
        <v>200.00000000000284</v>
      </c>
      <c r="H7">
        <f t="shared" si="0"/>
        <v>66.543000000000006</v>
      </c>
      <c r="I7">
        <f t="shared" si="1"/>
        <v>0.20000000000000284</v>
      </c>
      <c r="J7">
        <f t="shared" si="2"/>
        <v>0.20000000000000284</v>
      </c>
      <c r="K7">
        <v>624</v>
      </c>
      <c r="L7">
        <v>258</v>
      </c>
      <c r="M7">
        <v>170</v>
      </c>
      <c r="N7" t="b">
        <v>1</v>
      </c>
      <c r="O7" s="1" t="b">
        <v>0</v>
      </c>
      <c r="R7" t="b">
        <v>0</v>
      </c>
      <c r="T7" t="b">
        <v>1</v>
      </c>
      <c r="U7" t="b">
        <v>0</v>
      </c>
      <c r="X7" t="b">
        <v>0</v>
      </c>
      <c r="Z7" s="138" t="s">
        <v>607</v>
      </c>
    </row>
    <row r="8" spans="1:26">
      <c r="A8" t="s">
        <v>28</v>
      </c>
      <c r="B8" t="s">
        <v>39</v>
      </c>
      <c r="C8">
        <v>2017</v>
      </c>
      <c r="D8" t="s">
        <v>40</v>
      </c>
      <c r="E8">
        <v>21730</v>
      </c>
      <c r="F8">
        <v>30.000000000001137</v>
      </c>
      <c r="G8">
        <v>30.000000000001137</v>
      </c>
      <c r="H8">
        <f t="shared" ref="H8:H9" si="3">E8/1000</f>
        <v>21.73</v>
      </c>
      <c r="I8">
        <f t="shared" ref="I8:I9" si="4">F8/1000</f>
        <v>3.0000000000001137E-2</v>
      </c>
      <c r="J8">
        <f t="shared" ref="J8:J9" si="5">G8/1000</f>
        <v>3.0000000000001137E-2</v>
      </c>
      <c r="K8">
        <v>809</v>
      </c>
      <c r="L8">
        <v>600</v>
      </c>
      <c r="M8">
        <v>336</v>
      </c>
      <c r="N8" t="b">
        <v>1</v>
      </c>
      <c r="O8" t="b">
        <v>0</v>
      </c>
      <c r="P8" t="s">
        <v>1</v>
      </c>
      <c r="Q8" t="s">
        <v>1</v>
      </c>
      <c r="R8" s="1" t="b">
        <v>0</v>
      </c>
      <c r="S8" t="s">
        <v>1</v>
      </c>
      <c r="T8" t="b">
        <v>1</v>
      </c>
      <c r="U8" t="b">
        <v>0</v>
      </c>
      <c r="V8" t="s">
        <v>1</v>
      </c>
      <c r="W8" t="s">
        <v>1</v>
      </c>
      <c r="X8" t="b">
        <v>0</v>
      </c>
      <c r="Y8" t="s">
        <v>1</v>
      </c>
      <c r="Z8" s="137" t="s">
        <v>608</v>
      </c>
    </row>
    <row r="9" spans="1:26">
      <c r="A9" t="s">
        <v>28</v>
      </c>
      <c r="B9" t="s">
        <v>39</v>
      </c>
      <c r="C9">
        <v>2017</v>
      </c>
      <c r="D9" t="s">
        <v>40</v>
      </c>
      <c r="E9">
        <v>27230</v>
      </c>
      <c r="F9">
        <v>30.000000000001137</v>
      </c>
      <c r="G9">
        <v>30.000000000001137</v>
      </c>
      <c r="H9">
        <f t="shared" si="3"/>
        <v>27.23</v>
      </c>
      <c r="I9">
        <f t="shared" si="4"/>
        <v>3.0000000000001137E-2</v>
      </c>
      <c r="J9">
        <f t="shared" si="5"/>
        <v>3.0000000000001137E-2</v>
      </c>
      <c r="K9">
        <v>384</v>
      </c>
      <c r="L9">
        <v>118</v>
      </c>
      <c r="M9">
        <v>92</v>
      </c>
      <c r="N9" t="b">
        <v>1</v>
      </c>
      <c r="O9" t="b">
        <v>0</v>
      </c>
      <c r="P9" t="s">
        <v>1</v>
      </c>
      <c r="Q9" t="s">
        <v>1</v>
      </c>
      <c r="R9" s="1" t="b">
        <v>0</v>
      </c>
      <c r="S9" t="s">
        <v>1</v>
      </c>
      <c r="T9" t="b">
        <v>1</v>
      </c>
      <c r="U9" t="b">
        <v>0</v>
      </c>
      <c r="V9" t="s">
        <v>1</v>
      </c>
      <c r="W9" t="s">
        <v>1</v>
      </c>
      <c r="X9" t="b">
        <v>0</v>
      </c>
      <c r="Y9" t="s">
        <v>1</v>
      </c>
      <c r="Z9" s="137" t="s">
        <v>609</v>
      </c>
    </row>
    <row r="10" spans="1:26">
      <c r="A10" t="s">
        <v>28</v>
      </c>
      <c r="B10" t="s">
        <v>86</v>
      </c>
      <c r="C10">
        <v>2021</v>
      </c>
      <c r="D10" t="s">
        <v>471</v>
      </c>
      <c r="E10" s="59">
        <v>15780</v>
      </c>
      <c r="F10">
        <v>38.999999999999702</v>
      </c>
      <c r="G10">
        <v>38.999999999999702</v>
      </c>
      <c r="H10">
        <f t="shared" ref="H10:H11" si="6">E10/1000</f>
        <v>15.78</v>
      </c>
      <c r="I10">
        <f t="shared" ref="I10:I11" si="7">F10/1000</f>
        <v>3.8999999999999702E-2</v>
      </c>
      <c r="J10">
        <f t="shared" ref="J10:J11" si="8">G10/1000</f>
        <v>3.8999999999999702E-2</v>
      </c>
      <c r="K10" s="13">
        <v>479</v>
      </c>
      <c r="L10" s="65">
        <v>237.96839999999997</v>
      </c>
      <c r="M10" s="65">
        <v>127.06610000000001</v>
      </c>
      <c r="N10" t="b">
        <v>1</v>
      </c>
      <c r="O10" t="b">
        <v>0</v>
      </c>
      <c r="P10" t="s">
        <v>1</v>
      </c>
      <c r="Q10" t="b">
        <v>0</v>
      </c>
      <c r="R10" t="b">
        <v>0</v>
      </c>
      <c r="S10" t="s">
        <v>1</v>
      </c>
      <c r="T10" t="b">
        <v>0</v>
      </c>
      <c r="U10" t="b">
        <v>0</v>
      </c>
      <c r="V10" t="s">
        <v>1</v>
      </c>
      <c r="Z10" s="137" t="s">
        <v>610</v>
      </c>
    </row>
    <row r="11" spans="1:26">
      <c r="A11" t="s">
        <v>28</v>
      </c>
      <c r="B11" t="s">
        <v>86</v>
      </c>
      <c r="C11">
        <v>2021</v>
      </c>
      <c r="D11" t="s">
        <v>471</v>
      </c>
      <c r="E11" s="59">
        <v>15780</v>
      </c>
      <c r="F11">
        <v>38.999999999999702</v>
      </c>
      <c r="G11">
        <v>38.999999999999702</v>
      </c>
      <c r="H11">
        <f t="shared" si="6"/>
        <v>15.78</v>
      </c>
      <c r="I11">
        <f t="shared" si="7"/>
        <v>3.8999999999999702E-2</v>
      </c>
      <c r="J11">
        <f t="shared" si="8"/>
        <v>3.8999999999999702E-2</v>
      </c>
      <c r="K11" s="13">
        <v>548</v>
      </c>
      <c r="L11" s="65">
        <v>300.16250000000002</v>
      </c>
      <c r="M11" s="65">
        <v>225.28089999999997</v>
      </c>
      <c r="N11" t="b">
        <v>1</v>
      </c>
      <c r="O11" t="b">
        <v>0</v>
      </c>
      <c r="P11" t="s">
        <v>1</v>
      </c>
      <c r="Q11" t="b">
        <v>0</v>
      </c>
      <c r="R11" t="b">
        <v>0</v>
      </c>
      <c r="S11" t="s">
        <v>1</v>
      </c>
      <c r="T11" t="b">
        <v>0</v>
      </c>
      <c r="U11" t="b">
        <v>0</v>
      </c>
      <c r="V11" t="s">
        <v>1</v>
      </c>
      <c r="Z11" s="137" t="s">
        <v>611</v>
      </c>
    </row>
    <row r="12" spans="1:26">
      <c r="A12" t="s">
        <v>28</v>
      </c>
      <c r="B12" t="s">
        <v>38</v>
      </c>
      <c r="C12" s="71">
        <v>2020</v>
      </c>
      <c r="D12" t="s">
        <v>496</v>
      </c>
      <c r="E12" s="59">
        <v>22946</v>
      </c>
      <c r="F12" s="59">
        <v>1.9999999999988916</v>
      </c>
      <c r="G12" s="59">
        <v>7.0000000000014495</v>
      </c>
      <c r="H12">
        <f t="shared" ref="H12:H15" si="9">E12/1000</f>
        <v>22.946000000000002</v>
      </c>
      <c r="I12">
        <f t="shared" ref="I12:I15" si="10">F12/1000</f>
        <v>1.9999999999988916E-3</v>
      </c>
      <c r="J12">
        <f t="shared" ref="J12:J15" si="11">G12/1000</f>
        <v>7.0000000000014495E-3</v>
      </c>
      <c r="K12" s="13">
        <v>442</v>
      </c>
      <c r="L12" s="65">
        <v>2438</v>
      </c>
      <c r="M12" s="65">
        <v>220</v>
      </c>
      <c r="N12" t="b">
        <v>0</v>
      </c>
      <c r="O12" t="b">
        <v>0</v>
      </c>
      <c r="P12" t="s">
        <v>1</v>
      </c>
      <c r="Q12" t="s">
        <v>1</v>
      </c>
      <c r="R12" t="b">
        <v>1</v>
      </c>
      <c r="S12" t="s">
        <v>495</v>
      </c>
      <c r="T12" t="b">
        <v>1</v>
      </c>
      <c r="U12" t="b">
        <v>0</v>
      </c>
      <c r="V12" t="s">
        <v>1</v>
      </c>
      <c r="W12" t="s">
        <v>1</v>
      </c>
      <c r="X12" t="b">
        <v>0</v>
      </c>
      <c r="Y12" t="s">
        <v>1</v>
      </c>
      <c r="Z12" s="139" t="s">
        <v>612</v>
      </c>
    </row>
    <row r="13" spans="1:26">
      <c r="A13" t="s">
        <v>28</v>
      </c>
      <c r="B13" t="s">
        <v>38</v>
      </c>
      <c r="C13" s="71">
        <v>2020</v>
      </c>
      <c r="D13" s="71" t="s">
        <v>496</v>
      </c>
      <c r="E13" s="59">
        <v>22968</v>
      </c>
      <c r="F13" s="59">
        <v>4.0000000000013358</v>
      </c>
      <c r="G13" s="59">
        <v>7.0000000000014495</v>
      </c>
      <c r="H13">
        <f t="shared" si="9"/>
        <v>22.968</v>
      </c>
      <c r="I13">
        <f t="shared" si="10"/>
        <v>4.0000000000013358E-3</v>
      </c>
      <c r="J13">
        <f t="shared" si="11"/>
        <v>7.0000000000014495E-3</v>
      </c>
      <c r="K13" s="13">
        <v>538</v>
      </c>
      <c r="L13" s="65">
        <v>1538</v>
      </c>
      <c r="M13" s="65">
        <v>362</v>
      </c>
      <c r="N13" t="b">
        <v>0</v>
      </c>
      <c r="O13" t="b">
        <v>0</v>
      </c>
      <c r="P13" t="s">
        <v>1</v>
      </c>
      <c r="Q13" t="s">
        <v>1</v>
      </c>
      <c r="R13" t="b">
        <v>1</v>
      </c>
      <c r="S13" t="s">
        <v>495</v>
      </c>
      <c r="T13" t="b">
        <v>1</v>
      </c>
      <c r="U13" t="b">
        <v>0</v>
      </c>
      <c r="V13" t="s">
        <v>1</v>
      </c>
      <c r="W13" t="s">
        <v>1</v>
      </c>
      <c r="X13" t="b">
        <v>0</v>
      </c>
      <c r="Y13" t="s">
        <v>1</v>
      </c>
      <c r="Z13" s="139" t="s">
        <v>612</v>
      </c>
    </row>
    <row r="14" spans="1:26">
      <c r="A14" t="s">
        <v>28</v>
      </c>
      <c r="B14" t="s">
        <v>38</v>
      </c>
      <c r="C14" s="71">
        <v>2020</v>
      </c>
      <c r="D14" s="71" t="s">
        <v>496</v>
      </c>
      <c r="E14" s="59">
        <v>22988</v>
      </c>
      <c r="F14" s="59">
        <v>4.9999999999990052</v>
      </c>
      <c r="G14" s="59">
        <v>15.000000000000568</v>
      </c>
      <c r="H14">
        <f t="shared" si="9"/>
        <v>22.988</v>
      </c>
      <c r="I14">
        <f t="shared" si="10"/>
        <v>4.9999999999990052E-3</v>
      </c>
      <c r="J14">
        <f t="shared" si="11"/>
        <v>1.5000000000000568E-2</v>
      </c>
      <c r="K14" s="13">
        <v>529</v>
      </c>
      <c r="L14" s="65">
        <v>2318</v>
      </c>
      <c r="M14" s="65">
        <v>250</v>
      </c>
      <c r="N14" t="b">
        <v>0</v>
      </c>
      <c r="O14" t="b">
        <v>0</v>
      </c>
      <c r="P14" t="s">
        <v>1</v>
      </c>
      <c r="Q14" t="s">
        <v>1</v>
      </c>
      <c r="R14" t="b">
        <v>1</v>
      </c>
      <c r="S14" t="s">
        <v>495</v>
      </c>
      <c r="T14" t="b">
        <v>1</v>
      </c>
      <c r="U14" t="b">
        <v>0</v>
      </c>
      <c r="V14" t="s">
        <v>1</v>
      </c>
      <c r="W14" t="s">
        <v>1</v>
      </c>
      <c r="X14" t="b">
        <v>0</v>
      </c>
      <c r="Y14" t="s">
        <v>1</v>
      </c>
      <c r="Z14" s="139" t="s">
        <v>612</v>
      </c>
    </row>
    <row r="15" spans="1:26">
      <c r="A15" t="s">
        <v>28</v>
      </c>
      <c r="B15" t="s">
        <v>38</v>
      </c>
      <c r="C15" s="71">
        <v>2020</v>
      </c>
      <c r="D15" s="71" t="s">
        <v>496</v>
      </c>
      <c r="E15" s="59">
        <v>23019</v>
      </c>
      <c r="F15" s="59">
        <v>12.000000000000455</v>
      </c>
      <c r="G15" s="59">
        <v>6.0000000000002274</v>
      </c>
      <c r="H15">
        <f t="shared" si="9"/>
        <v>23.018999999999998</v>
      </c>
      <c r="I15">
        <f t="shared" si="10"/>
        <v>1.2000000000000455E-2</v>
      </c>
      <c r="J15">
        <f t="shared" si="11"/>
        <v>6.0000000000002274E-3</v>
      </c>
      <c r="K15" s="13">
        <v>444</v>
      </c>
      <c r="L15" s="65">
        <v>1146</v>
      </c>
      <c r="M15" s="65">
        <v>190</v>
      </c>
      <c r="N15" t="b">
        <v>0</v>
      </c>
      <c r="O15" t="b">
        <v>0</v>
      </c>
      <c r="P15" t="s">
        <v>1</v>
      </c>
      <c r="Q15" t="s">
        <v>1</v>
      </c>
      <c r="R15" t="b">
        <v>1</v>
      </c>
      <c r="S15" t="s">
        <v>495</v>
      </c>
      <c r="T15" t="b">
        <v>1</v>
      </c>
      <c r="U15" t="b">
        <v>0</v>
      </c>
      <c r="V15" t="s">
        <v>1</v>
      </c>
      <c r="W15" t="s">
        <v>1</v>
      </c>
      <c r="X15" t="b">
        <v>0</v>
      </c>
      <c r="Y15" t="s">
        <v>1</v>
      </c>
      <c r="Z15" s="139" t="s">
        <v>612</v>
      </c>
    </row>
  </sheetData>
  <phoneticPr fontId="2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26"/>
  <sheetViews>
    <sheetView topLeftCell="J1" workbookViewId="0">
      <selection activeCell="AC12" sqref="AC12"/>
    </sheetView>
  </sheetViews>
  <sheetFormatPr defaultColWidth="11" defaultRowHeight="16"/>
  <sheetData>
    <row r="1" spans="1:27"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7">
      <c r="A2" s="66" t="s">
        <v>41</v>
      </c>
      <c r="B2" s="66" t="s">
        <v>42</v>
      </c>
      <c r="C2" s="66">
        <v>2012</v>
      </c>
      <c r="D2" t="s">
        <v>473</v>
      </c>
      <c r="E2" s="59">
        <v>29500</v>
      </c>
      <c r="F2" s="59">
        <v>2500</v>
      </c>
      <c r="G2" s="59">
        <v>2500</v>
      </c>
      <c r="H2">
        <f t="shared" ref="H2" si="0">E2/1000</f>
        <v>29.5</v>
      </c>
      <c r="I2">
        <f t="shared" ref="I2" si="1">F2/1000</f>
        <v>2.5</v>
      </c>
      <c r="J2">
        <f t="shared" ref="J2" si="2">G2/1000</f>
        <v>2.5</v>
      </c>
      <c r="K2" s="13">
        <v>719</v>
      </c>
      <c r="L2" s="94">
        <v>551</v>
      </c>
      <c r="M2" s="94">
        <v>272</v>
      </c>
      <c r="N2" t="s">
        <v>1</v>
      </c>
      <c r="O2" s="66" t="b">
        <v>0</v>
      </c>
      <c r="P2" t="s">
        <v>1</v>
      </c>
      <c r="Q2" s="66" t="s">
        <v>1</v>
      </c>
      <c r="R2" s="66" t="b">
        <v>1</v>
      </c>
      <c r="S2" t="s">
        <v>30</v>
      </c>
      <c r="T2" s="66" t="b">
        <v>0</v>
      </c>
      <c r="U2" s="66" t="b">
        <v>0</v>
      </c>
      <c r="V2" s="66" t="s">
        <v>1</v>
      </c>
      <c r="W2" s="66" t="s">
        <v>1</v>
      </c>
      <c r="X2" s="66" t="b">
        <v>1</v>
      </c>
      <c r="Y2" s="66" t="s">
        <v>472</v>
      </c>
      <c r="Z2" s="140" t="s">
        <v>613</v>
      </c>
      <c r="AA2" s="66"/>
    </row>
    <row r="3" spans="1:27">
      <c r="A3" t="s">
        <v>41</v>
      </c>
      <c r="B3" t="s">
        <v>43</v>
      </c>
      <c r="C3">
        <v>2011</v>
      </c>
      <c r="D3" t="s">
        <v>44</v>
      </c>
      <c r="E3" s="59">
        <v>47800</v>
      </c>
      <c r="F3" s="59">
        <v>200.00000000000284</v>
      </c>
      <c r="G3" s="59">
        <v>199.99999999999574</v>
      </c>
      <c r="H3">
        <f t="shared" ref="H3:H24" si="3">E3/1000</f>
        <v>47.8</v>
      </c>
      <c r="I3">
        <f t="shared" ref="I3:I24" si="4">F3/1000</f>
        <v>0.20000000000000284</v>
      </c>
      <c r="J3">
        <f t="shared" ref="J3:J24" si="5">G3/1000</f>
        <v>0.19999999999999574</v>
      </c>
      <c r="K3" s="13">
        <v>1149</v>
      </c>
      <c r="L3" s="65">
        <v>539</v>
      </c>
      <c r="M3" s="65">
        <v>355</v>
      </c>
      <c r="N3" t="b">
        <v>0</v>
      </c>
      <c r="O3" t="b">
        <v>0</v>
      </c>
      <c r="P3" t="s">
        <v>1</v>
      </c>
      <c r="Q3" t="s">
        <v>1</v>
      </c>
      <c r="R3" t="b">
        <v>1</v>
      </c>
      <c r="S3" t="s">
        <v>660</v>
      </c>
      <c r="T3" t="b">
        <v>1</v>
      </c>
      <c r="U3" t="b">
        <v>0</v>
      </c>
      <c r="V3" t="s">
        <v>1</v>
      </c>
      <c r="W3" t="s">
        <v>1</v>
      </c>
      <c r="X3" t="b">
        <v>0</v>
      </c>
      <c r="Y3" t="s">
        <v>1</v>
      </c>
      <c r="Z3" s="140" t="s">
        <v>614</v>
      </c>
    </row>
    <row r="4" spans="1:27">
      <c r="A4" t="s">
        <v>41</v>
      </c>
      <c r="B4" s="125" t="s">
        <v>27</v>
      </c>
      <c r="C4" s="125">
        <v>2018</v>
      </c>
      <c r="D4" s="125" t="s">
        <v>21</v>
      </c>
      <c r="E4" s="125">
        <v>63800</v>
      </c>
      <c r="F4" s="125">
        <v>200.00000000000284</v>
      </c>
      <c r="G4" s="125">
        <v>200.00000000000284</v>
      </c>
      <c r="H4">
        <f t="shared" si="3"/>
        <v>63.8</v>
      </c>
      <c r="I4">
        <f t="shared" si="4"/>
        <v>0.20000000000000284</v>
      </c>
      <c r="J4">
        <f t="shared" si="5"/>
        <v>0.20000000000000284</v>
      </c>
      <c r="K4" s="148">
        <v>746</v>
      </c>
      <c r="L4" s="148">
        <v>257</v>
      </c>
      <c r="M4" s="148">
        <v>206</v>
      </c>
      <c r="N4" s="125" t="s">
        <v>1</v>
      </c>
      <c r="O4" s="125" t="b">
        <v>0</v>
      </c>
      <c r="P4" s="125" t="s">
        <v>1</v>
      </c>
      <c r="Q4" s="125" t="s">
        <v>1</v>
      </c>
      <c r="R4" s="125" t="b">
        <v>1</v>
      </c>
      <c r="S4" s="125" t="s">
        <v>45</v>
      </c>
      <c r="T4" s="125" t="b">
        <v>1</v>
      </c>
      <c r="U4" s="125" t="b">
        <v>0</v>
      </c>
      <c r="V4" s="125" t="s">
        <v>1</v>
      </c>
      <c r="W4" s="125" t="s">
        <v>1</v>
      </c>
      <c r="X4" s="125" t="b">
        <v>0</v>
      </c>
      <c r="Y4" s="125" t="s">
        <v>1</v>
      </c>
      <c r="Z4" s="140" t="s">
        <v>615</v>
      </c>
    </row>
    <row r="5" spans="1:27">
      <c r="A5" t="s">
        <v>41</v>
      </c>
      <c r="B5" t="s">
        <v>46</v>
      </c>
      <c r="C5">
        <v>2019</v>
      </c>
      <c r="D5" t="s">
        <v>47</v>
      </c>
      <c r="E5">
        <v>35600</v>
      </c>
      <c r="F5">
        <v>199.99999999999574</v>
      </c>
      <c r="G5">
        <v>200.00000000000284</v>
      </c>
      <c r="H5">
        <f t="shared" si="3"/>
        <v>35.6</v>
      </c>
      <c r="I5">
        <f t="shared" si="4"/>
        <v>0.19999999999999574</v>
      </c>
      <c r="J5">
        <f t="shared" si="5"/>
        <v>0.20000000000000284</v>
      </c>
      <c r="K5">
        <v>509.28316252984246</v>
      </c>
      <c r="L5">
        <v>770.47154996645963</v>
      </c>
      <c r="M5">
        <v>272.49364896174757</v>
      </c>
      <c r="N5" t="b">
        <v>0</v>
      </c>
      <c r="O5" s="58" t="b">
        <v>0</v>
      </c>
      <c r="P5" s="58" t="s">
        <v>1</v>
      </c>
      <c r="Q5" t="s">
        <v>1</v>
      </c>
      <c r="R5" t="b">
        <v>1</v>
      </c>
      <c r="S5" t="s">
        <v>659</v>
      </c>
      <c r="T5" t="b">
        <v>1</v>
      </c>
      <c r="U5" t="b">
        <v>0</v>
      </c>
      <c r="V5" t="s">
        <v>1</v>
      </c>
      <c r="W5" t="s">
        <v>1</v>
      </c>
      <c r="X5" t="s">
        <v>1</v>
      </c>
      <c r="Y5" t="s">
        <v>1</v>
      </c>
      <c r="Z5" s="141" t="s">
        <v>616</v>
      </c>
    </row>
    <row r="6" spans="1:27">
      <c r="A6" t="s">
        <v>41</v>
      </c>
      <c r="B6" t="s">
        <v>46</v>
      </c>
      <c r="C6">
        <v>2019</v>
      </c>
      <c r="D6" t="s">
        <v>47</v>
      </c>
      <c r="E6">
        <v>36300</v>
      </c>
      <c r="F6">
        <v>100.00000000000142</v>
      </c>
      <c r="G6">
        <v>99.999999999994316</v>
      </c>
      <c r="H6">
        <f t="shared" si="3"/>
        <v>36.299999999999997</v>
      </c>
      <c r="I6">
        <f t="shared" si="4"/>
        <v>0.10000000000000142</v>
      </c>
      <c r="J6">
        <f t="shared" si="5"/>
        <v>9.9999999999994316E-2</v>
      </c>
      <c r="K6">
        <v>412.02873131975002</v>
      </c>
      <c r="L6">
        <v>362.18075853844698</v>
      </c>
      <c r="M6">
        <v>218.86016456988261</v>
      </c>
      <c r="N6" t="b">
        <v>0</v>
      </c>
      <c r="O6" s="58" t="b">
        <v>0</v>
      </c>
      <c r="P6" s="58" t="s">
        <v>1</v>
      </c>
      <c r="Q6" t="s">
        <v>1</v>
      </c>
      <c r="R6" t="b">
        <v>1</v>
      </c>
      <c r="S6" t="s">
        <v>659</v>
      </c>
      <c r="T6" t="b">
        <v>1</v>
      </c>
      <c r="U6" t="b">
        <v>0</v>
      </c>
      <c r="V6" t="s">
        <v>1</v>
      </c>
      <c r="W6" t="s">
        <v>1</v>
      </c>
      <c r="X6" t="s">
        <v>1</v>
      </c>
      <c r="Y6" t="s">
        <v>1</v>
      </c>
      <c r="Z6" s="142" t="s">
        <v>617</v>
      </c>
    </row>
    <row r="7" spans="1:27">
      <c r="A7" t="s">
        <v>41</v>
      </c>
      <c r="B7" t="s">
        <v>46</v>
      </c>
      <c r="C7">
        <v>2019</v>
      </c>
      <c r="D7" t="s">
        <v>47</v>
      </c>
      <c r="E7">
        <v>35900</v>
      </c>
      <c r="F7">
        <v>1100.0000000000014</v>
      </c>
      <c r="G7">
        <v>1100.0000000000014</v>
      </c>
      <c r="H7">
        <f t="shared" si="3"/>
        <v>35.9</v>
      </c>
      <c r="I7">
        <f t="shared" si="4"/>
        <v>1.1000000000000014</v>
      </c>
      <c r="J7">
        <f t="shared" si="5"/>
        <v>1.1000000000000014</v>
      </c>
      <c r="K7">
        <v>526.05320630095457</v>
      </c>
      <c r="L7">
        <v>490.73136781270659</v>
      </c>
      <c r="M7">
        <v>278.85484757540848</v>
      </c>
      <c r="N7" t="b">
        <v>0</v>
      </c>
      <c r="O7" s="58" t="b">
        <v>0</v>
      </c>
      <c r="P7" s="58" t="s">
        <v>1</v>
      </c>
      <c r="Q7" t="s">
        <v>1</v>
      </c>
      <c r="R7" t="b">
        <v>1</v>
      </c>
      <c r="S7" t="s">
        <v>659</v>
      </c>
      <c r="T7" t="b">
        <v>1</v>
      </c>
      <c r="U7" t="b">
        <v>0</v>
      </c>
      <c r="V7" t="s">
        <v>1</v>
      </c>
      <c r="W7" t="s">
        <v>1</v>
      </c>
      <c r="X7" t="s">
        <v>1</v>
      </c>
      <c r="Y7" t="s">
        <v>1</v>
      </c>
      <c r="Z7" s="142" t="s">
        <v>618</v>
      </c>
    </row>
    <row r="8" spans="1:27">
      <c r="A8" t="s">
        <v>41</v>
      </c>
      <c r="B8" t="s">
        <v>46</v>
      </c>
      <c r="C8">
        <v>2019</v>
      </c>
      <c r="D8" t="s">
        <v>47</v>
      </c>
      <c r="E8">
        <v>36150</v>
      </c>
      <c r="F8">
        <v>1350.0000000000014</v>
      </c>
      <c r="G8">
        <v>1350.0000000000014</v>
      </c>
      <c r="H8">
        <f t="shared" si="3"/>
        <v>36.15</v>
      </c>
      <c r="I8">
        <f t="shared" si="4"/>
        <v>1.3500000000000014</v>
      </c>
      <c r="J8">
        <f t="shared" si="5"/>
        <v>1.3500000000000014</v>
      </c>
      <c r="K8">
        <v>479.89364182907798</v>
      </c>
      <c r="L8">
        <v>318.22669382382151</v>
      </c>
      <c r="M8">
        <v>209.87968971467444</v>
      </c>
      <c r="N8" t="b">
        <v>0</v>
      </c>
      <c r="O8" s="58" t="b">
        <v>0</v>
      </c>
      <c r="P8" s="58" t="s">
        <v>1</v>
      </c>
      <c r="Q8" t="s">
        <v>1</v>
      </c>
      <c r="R8" t="b">
        <v>1</v>
      </c>
      <c r="S8" t="s">
        <v>659</v>
      </c>
      <c r="T8" t="b">
        <v>1</v>
      </c>
      <c r="U8" t="b">
        <v>0</v>
      </c>
      <c r="V8" t="s">
        <v>1</v>
      </c>
      <c r="W8" t="s">
        <v>1</v>
      </c>
      <c r="X8" t="s">
        <v>1</v>
      </c>
      <c r="Y8" t="s">
        <v>1</v>
      </c>
      <c r="Z8" s="143" t="s">
        <v>619</v>
      </c>
    </row>
    <row r="9" spans="1:27">
      <c r="A9" t="s">
        <v>41</v>
      </c>
      <c r="B9" t="s">
        <v>46</v>
      </c>
      <c r="C9">
        <v>2019</v>
      </c>
      <c r="D9" t="s">
        <v>47</v>
      </c>
      <c r="E9">
        <v>36550</v>
      </c>
      <c r="F9">
        <v>150.00000000000568</v>
      </c>
      <c r="G9">
        <v>149.99999999999858</v>
      </c>
      <c r="H9">
        <f t="shared" si="3"/>
        <v>36.549999999999997</v>
      </c>
      <c r="I9">
        <f t="shared" si="4"/>
        <v>0.15000000000000568</v>
      </c>
      <c r="J9">
        <f t="shared" si="5"/>
        <v>0.14999999999999858</v>
      </c>
      <c r="K9">
        <v>373.14807573410553</v>
      </c>
      <c r="L9">
        <v>415.32293396818727</v>
      </c>
      <c r="M9">
        <v>214.22347083639116</v>
      </c>
      <c r="N9" t="b">
        <v>0</v>
      </c>
      <c r="O9" s="58" t="b">
        <v>0</v>
      </c>
      <c r="P9" s="58" t="s">
        <v>1</v>
      </c>
      <c r="Q9" t="s">
        <v>1</v>
      </c>
      <c r="R9" t="b">
        <v>1</v>
      </c>
      <c r="S9" t="s">
        <v>659</v>
      </c>
      <c r="T9" t="b">
        <v>1</v>
      </c>
      <c r="U9" t="b">
        <v>0</v>
      </c>
      <c r="V9" t="s">
        <v>1</v>
      </c>
      <c r="W9" t="s">
        <v>1</v>
      </c>
      <c r="X9" t="s">
        <v>1</v>
      </c>
      <c r="Y9" t="s">
        <v>1</v>
      </c>
      <c r="Z9" s="143" t="s">
        <v>620</v>
      </c>
    </row>
    <row r="10" spans="1:27">
      <c r="A10" t="s">
        <v>41</v>
      </c>
      <c r="B10" t="s">
        <v>46</v>
      </c>
      <c r="C10">
        <v>2019</v>
      </c>
      <c r="D10" t="s">
        <v>47</v>
      </c>
      <c r="E10">
        <v>38250</v>
      </c>
      <c r="F10">
        <v>250</v>
      </c>
      <c r="G10">
        <v>250</v>
      </c>
      <c r="H10">
        <f t="shared" si="3"/>
        <v>38.25</v>
      </c>
      <c r="I10">
        <f t="shared" si="4"/>
        <v>0.25</v>
      </c>
      <c r="J10">
        <f t="shared" si="5"/>
        <v>0.25</v>
      </c>
      <c r="K10">
        <v>610.626021351904</v>
      </c>
      <c r="L10">
        <v>508.88100322113178</v>
      </c>
      <c r="M10">
        <v>278.66083172395719</v>
      </c>
      <c r="N10" t="b">
        <v>0</v>
      </c>
      <c r="O10" s="58" t="b">
        <v>0</v>
      </c>
      <c r="P10" s="58" t="s">
        <v>1</v>
      </c>
      <c r="Q10" t="s">
        <v>1</v>
      </c>
      <c r="R10" t="b">
        <v>1</v>
      </c>
      <c r="S10" t="s">
        <v>659</v>
      </c>
      <c r="T10" t="b">
        <v>1</v>
      </c>
      <c r="U10" t="b">
        <v>0</v>
      </c>
      <c r="V10" t="s">
        <v>1</v>
      </c>
      <c r="W10" t="s">
        <v>1</v>
      </c>
      <c r="X10" t="s">
        <v>1</v>
      </c>
      <c r="Y10" t="s">
        <v>1</v>
      </c>
      <c r="Z10" s="143" t="s">
        <v>621</v>
      </c>
    </row>
    <row r="11" spans="1:27">
      <c r="A11" t="s">
        <v>41</v>
      </c>
      <c r="B11" t="s">
        <v>46</v>
      </c>
      <c r="C11">
        <v>2019</v>
      </c>
      <c r="D11" t="s">
        <v>47</v>
      </c>
      <c r="E11">
        <v>38250</v>
      </c>
      <c r="F11">
        <v>250</v>
      </c>
      <c r="G11">
        <v>250</v>
      </c>
      <c r="H11">
        <f t="shared" si="3"/>
        <v>38.25</v>
      </c>
      <c r="I11">
        <f t="shared" si="4"/>
        <v>0.25</v>
      </c>
      <c r="J11">
        <f t="shared" si="5"/>
        <v>0.25</v>
      </c>
      <c r="K11">
        <v>422.76665641225702</v>
      </c>
      <c r="L11">
        <v>351.21056405443403</v>
      </c>
      <c r="M11">
        <v>217.65855051567448</v>
      </c>
      <c r="N11" t="b">
        <v>0</v>
      </c>
      <c r="O11" s="58" t="b">
        <v>0</v>
      </c>
      <c r="P11" s="58" t="s">
        <v>1</v>
      </c>
      <c r="Q11" t="s">
        <v>1</v>
      </c>
      <c r="R11" t="b">
        <v>1</v>
      </c>
      <c r="S11" t="s">
        <v>659</v>
      </c>
      <c r="T11" t="b">
        <v>1</v>
      </c>
      <c r="U11" t="b">
        <v>0</v>
      </c>
      <c r="V11" t="s">
        <v>1</v>
      </c>
      <c r="W11" t="s">
        <v>1</v>
      </c>
      <c r="X11" t="s">
        <v>1</v>
      </c>
      <c r="Y11" t="s">
        <v>1</v>
      </c>
      <c r="Z11" s="143" t="s">
        <v>622</v>
      </c>
    </row>
    <row r="12" spans="1:27">
      <c r="A12" t="s">
        <v>41</v>
      </c>
      <c r="B12" t="s">
        <v>46</v>
      </c>
      <c r="C12">
        <v>2019</v>
      </c>
      <c r="D12" t="s">
        <v>47</v>
      </c>
      <c r="E12">
        <v>23750</v>
      </c>
      <c r="F12">
        <v>750</v>
      </c>
      <c r="G12">
        <v>750</v>
      </c>
      <c r="H12">
        <f t="shared" si="3"/>
        <v>23.75</v>
      </c>
      <c r="I12">
        <f t="shared" si="4"/>
        <v>0.75</v>
      </c>
      <c r="J12">
        <f t="shared" si="5"/>
        <v>0.75</v>
      </c>
      <c r="K12">
        <v>619.05492328822947</v>
      </c>
      <c r="L12">
        <v>612.47693634809207</v>
      </c>
      <c r="M12">
        <v>332.82140810814445</v>
      </c>
      <c r="N12" t="b">
        <v>0</v>
      </c>
      <c r="O12" s="58" t="b">
        <v>0</v>
      </c>
      <c r="P12" s="58" t="s">
        <v>1</v>
      </c>
      <c r="Q12" t="s">
        <v>1</v>
      </c>
      <c r="R12" t="b">
        <v>1</v>
      </c>
      <c r="S12" t="s">
        <v>659</v>
      </c>
      <c r="T12" t="b">
        <v>1</v>
      </c>
      <c r="U12" t="b">
        <v>0</v>
      </c>
      <c r="V12" t="s">
        <v>1</v>
      </c>
      <c r="W12" t="s">
        <v>1</v>
      </c>
      <c r="X12" t="s">
        <v>1</v>
      </c>
      <c r="Y12" t="s">
        <v>1</v>
      </c>
      <c r="Z12" s="143" t="s">
        <v>623</v>
      </c>
    </row>
    <row r="13" spans="1:27">
      <c r="A13" t="s">
        <v>41</v>
      </c>
      <c r="B13" t="s">
        <v>46</v>
      </c>
      <c r="C13">
        <v>2019</v>
      </c>
      <c r="D13" t="s">
        <v>47</v>
      </c>
      <c r="E13">
        <v>25000</v>
      </c>
      <c r="F13">
        <v>500</v>
      </c>
      <c r="G13">
        <v>500</v>
      </c>
      <c r="H13">
        <f t="shared" si="3"/>
        <v>25</v>
      </c>
      <c r="I13">
        <f t="shared" si="4"/>
        <v>0.5</v>
      </c>
      <c r="J13">
        <f t="shared" si="5"/>
        <v>0.5</v>
      </c>
      <c r="K13">
        <v>443.60837019938651</v>
      </c>
      <c r="L13">
        <v>445.64148318223033</v>
      </c>
      <c r="M13">
        <v>236.93290217685342</v>
      </c>
      <c r="N13" t="b">
        <v>0</v>
      </c>
      <c r="O13" s="58" t="b">
        <v>0</v>
      </c>
      <c r="P13" s="58" t="s">
        <v>1</v>
      </c>
      <c r="Q13" t="s">
        <v>1</v>
      </c>
      <c r="R13" t="b">
        <v>1</v>
      </c>
      <c r="S13" t="s">
        <v>659</v>
      </c>
      <c r="T13" t="b">
        <v>1</v>
      </c>
      <c r="U13" t="b">
        <v>0</v>
      </c>
      <c r="V13" t="s">
        <v>1</v>
      </c>
      <c r="W13" t="s">
        <v>1</v>
      </c>
      <c r="X13" t="s">
        <v>1</v>
      </c>
      <c r="Y13" t="s">
        <v>1</v>
      </c>
      <c r="Z13" s="143" t="s">
        <v>624</v>
      </c>
    </row>
    <row r="14" spans="1:27">
      <c r="A14" t="s">
        <v>41</v>
      </c>
      <c r="B14" t="s">
        <v>46</v>
      </c>
      <c r="C14">
        <v>2019</v>
      </c>
      <c r="D14" t="s">
        <v>47</v>
      </c>
      <c r="E14">
        <v>25000</v>
      </c>
      <c r="F14">
        <v>500</v>
      </c>
      <c r="G14">
        <v>500</v>
      </c>
      <c r="H14">
        <f t="shared" si="3"/>
        <v>25</v>
      </c>
      <c r="I14">
        <f t="shared" si="4"/>
        <v>0.5</v>
      </c>
      <c r="J14">
        <f t="shared" si="5"/>
        <v>0.5</v>
      </c>
      <c r="K14">
        <v>489.16755712918098</v>
      </c>
      <c r="L14">
        <v>499.58876798208223</v>
      </c>
      <c r="M14">
        <v>253.94117420966052</v>
      </c>
      <c r="N14" t="b">
        <v>0</v>
      </c>
      <c r="O14" s="58" t="b">
        <v>0</v>
      </c>
      <c r="P14" s="58" t="s">
        <v>1</v>
      </c>
      <c r="Q14" t="s">
        <v>1</v>
      </c>
      <c r="R14" t="b">
        <v>1</v>
      </c>
      <c r="S14" t="s">
        <v>659</v>
      </c>
      <c r="T14" t="b">
        <v>1</v>
      </c>
      <c r="U14" t="b">
        <v>0</v>
      </c>
      <c r="V14" t="s">
        <v>1</v>
      </c>
      <c r="W14" t="s">
        <v>1</v>
      </c>
      <c r="X14" t="s">
        <v>1</v>
      </c>
      <c r="Y14" t="s">
        <v>1</v>
      </c>
      <c r="Z14" s="143" t="s">
        <v>625</v>
      </c>
    </row>
    <row r="15" spans="1:27">
      <c r="A15" t="s">
        <v>41</v>
      </c>
      <c r="B15" t="s">
        <v>46</v>
      </c>
      <c r="C15">
        <v>2019</v>
      </c>
      <c r="D15" t="s">
        <v>47</v>
      </c>
      <c r="E15">
        <v>30450</v>
      </c>
      <c r="F15">
        <v>550.00000000000068</v>
      </c>
      <c r="G15">
        <v>550.00000000000068</v>
      </c>
      <c r="H15">
        <f t="shared" si="3"/>
        <v>30.45</v>
      </c>
      <c r="I15">
        <f t="shared" si="4"/>
        <v>0.55000000000000071</v>
      </c>
      <c r="J15">
        <f t="shared" si="5"/>
        <v>0.55000000000000071</v>
      </c>
      <c r="K15">
        <v>564.23573984259997</v>
      </c>
      <c r="L15">
        <v>422.55746394089181</v>
      </c>
      <c r="M15">
        <v>258.79803268145025</v>
      </c>
      <c r="N15" t="b">
        <v>0</v>
      </c>
      <c r="O15" s="58" t="b">
        <v>0</v>
      </c>
      <c r="P15" s="58" t="s">
        <v>1</v>
      </c>
      <c r="Q15" t="s">
        <v>1</v>
      </c>
      <c r="R15" t="b">
        <v>1</v>
      </c>
      <c r="S15" t="s">
        <v>659</v>
      </c>
      <c r="T15" t="b">
        <v>1</v>
      </c>
      <c r="U15" t="b">
        <v>0</v>
      </c>
      <c r="V15" t="s">
        <v>1</v>
      </c>
      <c r="W15" t="s">
        <v>1</v>
      </c>
      <c r="X15" t="s">
        <v>1</v>
      </c>
      <c r="Y15" t="s">
        <v>1</v>
      </c>
      <c r="Z15" s="143" t="s">
        <v>626</v>
      </c>
    </row>
    <row r="16" spans="1:27">
      <c r="A16" t="s">
        <v>41</v>
      </c>
      <c r="B16" t="s">
        <v>46</v>
      </c>
      <c r="C16">
        <v>2019</v>
      </c>
      <c r="D16" t="s">
        <v>47</v>
      </c>
      <c r="E16">
        <v>30700</v>
      </c>
      <c r="F16">
        <v>699.99999999999932</v>
      </c>
      <c r="G16">
        <v>699.99999999999932</v>
      </c>
      <c r="H16">
        <f t="shared" si="3"/>
        <v>30.7</v>
      </c>
      <c r="I16">
        <f t="shared" si="4"/>
        <v>0.69999999999999929</v>
      </c>
      <c r="J16">
        <f t="shared" si="5"/>
        <v>0.69999999999999929</v>
      </c>
      <c r="K16">
        <v>303.72948495356098</v>
      </c>
      <c r="L16">
        <v>427.79158440256498</v>
      </c>
      <c r="M16">
        <v>202.10862610575299</v>
      </c>
      <c r="N16" t="b">
        <v>0</v>
      </c>
      <c r="O16" s="58" t="b">
        <v>0</v>
      </c>
      <c r="P16" s="58" t="s">
        <v>1</v>
      </c>
      <c r="Q16" t="s">
        <v>1</v>
      </c>
      <c r="R16" t="b">
        <v>1</v>
      </c>
      <c r="S16" t="s">
        <v>659</v>
      </c>
      <c r="T16" t="b">
        <v>1</v>
      </c>
      <c r="U16" t="b">
        <v>0</v>
      </c>
      <c r="V16" t="s">
        <v>1</v>
      </c>
      <c r="W16" t="s">
        <v>1</v>
      </c>
      <c r="X16" t="s">
        <v>1</v>
      </c>
      <c r="Y16" t="s">
        <v>1</v>
      </c>
      <c r="Z16" s="143" t="s">
        <v>627</v>
      </c>
    </row>
    <row r="17" spans="1:26">
      <c r="A17" t="s">
        <v>41</v>
      </c>
      <c r="B17" t="s">
        <v>46</v>
      </c>
      <c r="C17">
        <v>2019</v>
      </c>
      <c r="D17" t="s">
        <v>47</v>
      </c>
      <c r="E17">
        <v>31450</v>
      </c>
      <c r="F17">
        <v>949.99999999999932</v>
      </c>
      <c r="G17">
        <v>949.99999999999932</v>
      </c>
      <c r="H17">
        <f t="shared" si="3"/>
        <v>31.45</v>
      </c>
      <c r="I17">
        <f t="shared" si="4"/>
        <v>0.94999999999999929</v>
      </c>
      <c r="J17">
        <f t="shared" si="5"/>
        <v>0.94999999999999929</v>
      </c>
      <c r="K17">
        <v>465.10247239019799</v>
      </c>
      <c r="L17">
        <v>430.57855208335644</v>
      </c>
      <c r="M17">
        <v>246.18552665985226</v>
      </c>
      <c r="N17" t="b">
        <v>0</v>
      </c>
      <c r="O17" s="58" t="b">
        <v>0</v>
      </c>
      <c r="P17" s="58" t="s">
        <v>1</v>
      </c>
      <c r="Q17" t="s">
        <v>1</v>
      </c>
      <c r="R17" t="b">
        <v>1</v>
      </c>
      <c r="S17" t="s">
        <v>659</v>
      </c>
      <c r="T17" t="b">
        <v>1</v>
      </c>
      <c r="U17" t="b">
        <v>0</v>
      </c>
      <c r="V17" t="s">
        <v>1</v>
      </c>
      <c r="W17" t="s">
        <v>1</v>
      </c>
      <c r="X17" t="s">
        <v>1</v>
      </c>
      <c r="Y17" t="s">
        <v>1</v>
      </c>
      <c r="Z17" s="143" t="s">
        <v>628</v>
      </c>
    </row>
    <row r="18" spans="1:26">
      <c r="A18" t="s">
        <v>41</v>
      </c>
      <c r="B18" t="s">
        <v>46</v>
      </c>
      <c r="C18">
        <v>2019</v>
      </c>
      <c r="D18" t="s">
        <v>47</v>
      </c>
      <c r="E18">
        <v>33450</v>
      </c>
      <c r="F18">
        <v>449.99999999999574</v>
      </c>
      <c r="G18">
        <v>450.00000000000284</v>
      </c>
      <c r="H18">
        <f t="shared" si="3"/>
        <v>33.450000000000003</v>
      </c>
      <c r="I18">
        <f t="shared" si="4"/>
        <v>0.44999999999999574</v>
      </c>
      <c r="J18">
        <f t="shared" si="5"/>
        <v>0.45000000000000284</v>
      </c>
      <c r="K18">
        <v>368.335277717537</v>
      </c>
      <c r="L18">
        <v>410.38097855269075</v>
      </c>
      <c r="M18">
        <v>232.03107903496161</v>
      </c>
      <c r="N18" t="b">
        <v>0</v>
      </c>
      <c r="O18" s="58" t="b">
        <v>0</v>
      </c>
      <c r="P18" s="58" t="s">
        <v>1</v>
      </c>
      <c r="Q18" t="s">
        <v>1</v>
      </c>
      <c r="R18" t="b">
        <v>1</v>
      </c>
      <c r="S18" t="s">
        <v>659</v>
      </c>
      <c r="T18" t="b">
        <v>1</v>
      </c>
      <c r="U18" t="b">
        <v>0</v>
      </c>
      <c r="V18" t="s">
        <v>1</v>
      </c>
      <c r="W18" t="s">
        <v>1</v>
      </c>
      <c r="X18" t="s">
        <v>1</v>
      </c>
      <c r="Y18" t="s">
        <v>1</v>
      </c>
      <c r="Z18" s="143" t="s">
        <v>629</v>
      </c>
    </row>
    <row r="19" spans="1:26">
      <c r="A19" t="s">
        <v>41</v>
      </c>
      <c r="B19" t="s">
        <v>48</v>
      </c>
      <c r="C19">
        <v>2014</v>
      </c>
      <c r="D19" t="s">
        <v>49</v>
      </c>
      <c r="E19" s="59">
        <v>33450</v>
      </c>
      <c r="F19" s="59">
        <v>449.99999999999574</v>
      </c>
      <c r="G19" s="59">
        <v>450.00000000000284</v>
      </c>
      <c r="H19">
        <f t="shared" si="3"/>
        <v>33.450000000000003</v>
      </c>
      <c r="I19">
        <f t="shared" si="4"/>
        <v>0.44999999999999574</v>
      </c>
      <c r="J19">
        <f t="shared" si="5"/>
        <v>0.45000000000000284</v>
      </c>
      <c r="K19" s="13">
        <v>332.619938080346</v>
      </c>
      <c r="L19" s="65">
        <v>360.76320980292593</v>
      </c>
      <c r="M19" s="65">
        <v>220.22168212021438</v>
      </c>
      <c r="N19" t="b">
        <v>0</v>
      </c>
      <c r="O19" t="b">
        <v>0</v>
      </c>
      <c r="P19" t="s">
        <v>1</v>
      </c>
      <c r="Q19" t="s">
        <v>1</v>
      </c>
      <c r="R19" t="b">
        <v>1</v>
      </c>
      <c r="S19" t="s">
        <v>659</v>
      </c>
      <c r="T19" t="b">
        <v>1</v>
      </c>
      <c r="U19" t="b">
        <v>0</v>
      </c>
      <c r="V19" t="s">
        <v>1</v>
      </c>
      <c r="W19" t="s">
        <v>1</v>
      </c>
      <c r="X19" t="s">
        <v>1</v>
      </c>
      <c r="Y19" t="s">
        <v>1</v>
      </c>
      <c r="Z19" s="144" t="s">
        <v>630</v>
      </c>
    </row>
    <row r="20" spans="1:26">
      <c r="A20" t="s">
        <v>41</v>
      </c>
      <c r="B20" t="s">
        <v>48</v>
      </c>
      <c r="C20">
        <v>2014</v>
      </c>
      <c r="D20" t="s">
        <v>49</v>
      </c>
      <c r="E20" s="59">
        <v>26500</v>
      </c>
      <c r="F20" s="59">
        <v>500</v>
      </c>
      <c r="G20" s="59">
        <v>500</v>
      </c>
      <c r="H20">
        <f t="shared" si="3"/>
        <v>26.5</v>
      </c>
      <c r="I20">
        <f t="shared" si="4"/>
        <v>0.5</v>
      </c>
      <c r="J20">
        <f t="shared" si="5"/>
        <v>0.5</v>
      </c>
      <c r="K20" s="13">
        <v>370.91781646820999</v>
      </c>
      <c r="L20" s="65">
        <v>557.19057602804082</v>
      </c>
      <c r="M20" s="65">
        <v>250.96321615293886</v>
      </c>
      <c r="N20" t="b">
        <v>0</v>
      </c>
      <c r="O20" t="b">
        <v>0</v>
      </c>
      <c r="P20" t="s">
        <v>1</v>
      </c>
      <c r="Q20" t="s">
        <v>1</v>
      </c>
      <c r="R20" t="b">
        <v>1</v>
      </c>
      <c r="S20" t="s">
        <v>659</v>
      </c>
      <c r="T20" t="b">
        <v>1</v>
      </c>
      <c r="U20" t="b">
        <v>0</v>
      </c>
      <c r="V20" t="s">
        <v>1</v>
      </c>
      <c r="W20" t="s">
        <v>1</v>
      </c>
      <c r="X20" t="s">
        <v>1</v>
      </c>
      <c r="Y20" t="s">
        <v>1</v>
      </c>
      <c r="Z20" s="145" t="s">
        <v>631</v>
      </c>
    </row>
    <row r="21" spans="1:26">
      <c r="A21" t="s">
        <v>41</v>
      </c>
      <c r="B21" t="s">
        <v>48</v>
      </c>
      <c r="C21">
        <v>2014</v>
      </c>
      <c r="D21" t="s">
        <v>49</v>
      </c>
      <c r="E21" s="59">
        <v>25000</v>
      </c>
      <c r="F21" s="59">
        <v>500</v>
      </c>
      <c r="G21" s="59">
        <v>500</v>
      </c>
      <c r="H21">
        <f t="shared" si="3"/>
        <v>25</v>
      </c>
      <c r="I21">
        <f t="shared" si="4"/>
        <v>0.5</v>
      </c>
      <c r="J21">
        <f t="shared" si="5"/>
        <v>0.5</v>
      </c>
      <c r="K21" s="13">
        <v>290.63945473667701</v>
      </c>
      <c r="L21" s="65">
        <v>326.44192363679116</v>
      </c>
      <c r="M21" s="65">
        <v>191.90428644765404</v>
      </c>
      <c r="N21" t="b">
        <v>0</v>
      </c>
      <c r="O21" t="b">
        <v>0</v>
      </c>
      <c r="P21" t="s">
        <v>1</v>
      </c>
      <c r="Q21" t="s">
        <v>1</v>
      </c>
      <c r="R21" t="b">
        <v>1</v>
      </c>
      <c r="S21" t="s">
        <v>659</v>
      </c>
      <c r="T21" t="b">
        <v>1</v>
      </c>
      <c r="U21" t="b">
        <v>0</v>
      </c>
      <c r="V21" t="s">
        <v>1</v>
      </c>
      <c r="W21" t="s">
        <v>1</v>
      </c>
      <c r="X21" t="s">
        <v>1</v>
      </c>
      <c r="Y21" t="s">
        <v>1</v>
      </c>
      <c r="Z21" s="145" t="s">
        <v>632</v>
      </c>
    </row>
    <row r="22" spans="1:26">
      <c r="A22" t="s">
        <v>41</v>
      </c>
      <c r="B22" t="s">
        <v>48</v>
      </c>
      <c r="C22">
        <v>2014</v>
      </c>
      <c r="D22" t="s">
        <v>49</v>
      </c>
      <c r="E22" s="59">
        <v>24000</v>
      </c>
      <c r="F22" s="59">
        <v>1000</v>
      </c>
      <c r="G22" s="59">
        <v>1000</v>
      </c>
      <c r="H22">
        <f t="shared" si="3"/>
        <v>24</v>
      </c>
      <c r="I22">
        <f t="shared" si="4"/>
        <v>1</v>
      </c>
      <c r="J22">
        <f t="shared" si="5"/>
        <v>1</v>
      </c>
      <c r="K22" s="13">
        <v>546.18566831494945</v>
      </c>
      <c r="L22" s="65">
        <v>454.40048761299158</v>
      </c>
      <c r="M22" s="65">
        <v>345.75062313159071</v>
      </c>
      <c r="N22" t="b">
        <v>0</v>
      </c>
      <c r="O22" t="b">
        <v>0</v>
      </c>
      <c r="P22" t="s">
        <v>1</v>
      </c>
      <c r="Q22" t="s">
        <v>1</v>
      </c>
      <c r="R22" t="b">
        <v>1</v>
      </c>
      <c r="S22" t="s">
        <v>659</v>
      </c>
      <c r="T22" t="b">
        <v>1</v>
      </c>
      <c r="U22" t="b">
        <v>0</v>
      </c>
      <c r="V22" t="s">
        <v>1</v>
      </c>
      <c r="W22" t="s">
        <v>1</v>
      </c>
      <c r="X22" t="s">
        <v>1</v>
      </c>
      <c r="Y22" t="s">
        <v>1</v>
      </c>
      <c r="Z22" s="140" t="s">
        <v>633</v>
      </c>
    </row>
    <row r="23" spans="1:26">
      <c r="A23" t="s">
        <v>41</v>
      </c>
      <c r="B23" t="s">
        <v>48</v>
      </c>
      <c r="C23">
        <v>2014</v>
      </c>
      <c r="D23" t="s">
        <v>49</v>
      </c>
      <c r="E23" s="59">
        <v>23800</v>
      </c>
      <c r="F23" s="59">
        <v>699.99999999999932</v>
      </c>
      <c r="G23" s="59">
        <v>800.00000000000068</v>
      </c>
      <c r="H23">
        <f t="shared" si="3"/>
        <v>23.8</v>
      </c>
      <c r="I23">
        <f t="shared" si="4"/>
        <v>0.69999999999999929</v>
      </c>
      <c r="J23">
        <f t="shared" si="5"/>
        <v>0.80000000000000071</v>
      </c>
      <c r="K23" s="13">
        <v>436.07299872920248</v>
      </c>
      <c r="L23" s="65">
        <v>415.2136153999943</v>
      </c>
      <c r="M23" s="65">
        <v>281.11594065369502</v>
      </c>
      <c r="N23" t="b">
        <v>0</v>
      </c>
      <c r="O23" t="b">
        <v>0</v>
      </c>
      <c r="P23" t="s">
        <v>1</v>
      </c>
      <c r="Q23" t="s">
        <v>1</v>
      </c>
      <c r="R23" t="b">
        <v>1</v>
      </c>
      <c r="S23" t="s">
        <v>659</v>
      </c>
      <c r="T23" t="b">
        <v>1</v>
      </c>
      <c r="U23" t="b">
        <v>0</v>
      </c>
      <c r="V23" t="s">
        <v>1</v>
      </c>
      <c r="W23" t="s">
        <v>1</v>
      </c>
      <c r="X23" t="s">
        <v>1</v>
      </c>
      <c r="Y23" t="s">
        <v>1</v>
      </c>
      <c r="Z23" s="140" t="s">
        <v>634</v>
      </c>
    </row>
    <row r="24" spans="1:26">
      <c r="A24" s="66" t="s">
        <v>50</v>
      </c>
      <c r="B24" s="125" t="s">
        <v>51</v>
      </c>
      <c r="C24" s="125">
        <v>2017</v>
      </c>
      <c r="D24" s="125" t="s">
        <v>52</v>
      </c>
      <c r="E24" s="125">
        <v>28500</v>
      </c>
      <c r="F24" s="125">
        <v>5399.9999999999982</v>
      </c>
      <c r="G24" s="125">
        <v>5460.0000000000009</v>
      </c>
      <c r="H24">
        <f t="shared" si="3"/>
        <v>28.5</v>
      </c>
      <c r="I24">
        <f t="shared" si="4"/>
        <v>5.3999999999999986</v>
      </c>
      <c r="J24">
        <f t="shared" si="5"/>
        <v>5.4600000000000009</v>
      </c>
      <c r="K24" s="148">
        <v>390</v>
      </c>
      <c r="L24" s="148">
        <v>335.33333333333337</v>
      </c>
      <c r="M24" s="148">
        <v>125.33333333333331</v>
      </c>
      <c r="N24" s="125" t="s">
        <v>1</v>
      </c>
      <c r="O24" s="125" t="b">
        <v>0</v>
      </c>
      <c r="P24" s="125" t="s">
        <v>1</v>
      </c>
      <c r="Q24" s="125" t="s">
        <v>1</v>
      </c>
      <c r="R24" s="125" t="b">
        <v>1</v>
      </c>
      <c r="S24" s="125" t="s">
        <v>30</v>
      </c>
      <c r="T24" s="125" t="b">
        <v>0</v>
      </c>
      <c r="U24" s="125" t="b">
        <v>0</v>
      </c>
      <c r="V24" s="125" t="s">
        <v>1</v>
      </c>
      <c r="W24" s="125" t="s">
        <v>1</v>
      </c>
      <c r="X24" s="125" t="b">
        <v>1</v>
      </c>
      <c r="Y24" s="125" t="s">
        <v>1</v>
      </c>
      <c r="Z24" s="125" t="s">
        <v>635</v>
      </c>
    </row>
    <row r="25" spans="1:26">
      <c r="Z25" s="125"/>
    </row>
    <row r="26" spans="1:26">
      <c r="Z26" s="1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6"/>
  <sheetViews>
    <sheetView topLeftCell="C1" workbookViewId="0">
      <selection activeCell="F22" sqref="F22"/>
    </sheetView>
  </sheetViews>
  <sheetFormatPr defaultColWidth="11" defaultRowHeight="16"/>
  <sheetData>
    <row r="1" spans="1:26"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c r="A2" t="s">
        <v>53</v>
      </c>
      <c r="B2" t="s">
        <v>54</v>
      </c>
      <c r="C2">
        <v>2016</v>
      </c>
      <c r="D2" t="s">
        <v>474</v>
      </c>
      <c r="E2">
        <v>55690</v>
      </c>
      <c r="F2">
        <v>50</v>
      </c>
      <c r="G2">
        <v>50</v>
      </c>
      <c r="H2">
        <f t="shared" ref="H2" si="0">E2/1000</f>
        <v>55.69</v>
      </c>
      <c r="I2">
        <f t="shared" ref="I2" si="1">F2/1000</f>
        <v>0.05</v>
      </c>
      <c r="J2">
        <f t="shared" ref="J2" si="2">G2/1000</f>
        <v>0.05</v>
      </c>
      <c r="K2">
        <v>323</v>
      </c>
      <c r="L2">
        <v>79</v>
      </c>
      <c r="M2">
        <v>33</v>
      </c>
      <c r="N2" t="b">
        <v>0</v>
      </c>
      <c r="O2" t="b">
        <v>0</v>
      </c>
      <c r="P2" t="s">
        <v>1</v>
      </c>
      <c r="Q2" t="s">
        <v>1</v>
      </c>
      <c r="R2" t="b">
        <v>1</v>
      </c>
      <c r="S2" t="s">
        <v>475</v>
      </c>
      <c r="T2" t="b">
        <v>1</v>
      </c>
      <c r="U2" t="b">
        <v>0</v>
      </c>
      <c r="V2" t="s">
        <v>1</v>
      </c>
      <c r="W2" t="s">
        <v>1</v>
      </c>
      <c r="X2" t="s">
        <v>1</v>
      </c>
      <c r="Y2" t="s">
        <v>1</v>
      </c>
      <c r="Z2" t="s">
        <v>636</v>
      </c>
    </row>
    <row r="3" spans="1:26">
      <c r="A3" t="s">
        <v>53</v>
      </c>
      <c r="B3" t="s">
        <v>55</v>
      </c>
      <c r="C3">
        <v>2011</v>
      </c>
      <c r="D3" t="s">
        <v>56</v>
      </c>
      <c r="E3">
        <v>37840</v>
      </c>
      <c r="F3">
        <v>1990.000000000002</v>
      </c>
      <c r="G3">
        <v>1990.000000000002</v>
      </c>
      <c r="H3">
        <f t="shared" ref="H3:H4" si="3">E3/1000</f>
        <v>37.840000000000003</v>
      </c>
      <c r="I3">
        <f t="shared" ref="I3:I4" si="4">F3/1000</f>
        <v>1.990000000000002</v>
      </c>
      <c r="J3">
        <f t="shared" ref="J3:J4" si="5">G3/1000</f>
        <v>1.990000000000002</v>
      </c>
      <c r="K3">
        <v>634</v>
      </c>
      <c r="L3">
        <v>490</v>
      </c>
      <c r="M3">
        <v>201</v>
      </c>
      <c r="N3" t="b">
        <v>1</v>
      </c>
      <c r="O3" t="b">
        <v>0</v>
      </c>
      <c r="R3" t="b">
        <v>0</v>
      </c>
      <c r="T3" t="b">
        <v>1</v>
      </c>
      <c r="U3" t="b">
        <v>0</v>
      </c>
      <c r="X3" t="b">
        <v>0</v>
      </c>
      <c r="Z3" t="s">
        <v>637</v>
      </c>
    </row>
    <row r="4" spans="1:26">
      <c r="A4" t="s">
        <v>53</v>
      </c>
      <c r="B4" t="s">
        <v>57</v>
      </c>
      <c r="C4">
        <v>2008</v>
      </c>
      <c r="D4" t="s">
        <v>58</v>
      </c>
      <c r="E4">
        <v>17600</v>
      </c>
      <c r="F4">
        <v>399.99999999999858</v>
      </c>
      <c r="G4">
        <v>399.99999999999858</v>
      </c>
      <c r="H4">
        <f t="shared" si="3"/>
        <v>17.600000000000001</v>
      </c>
      <c r="I4">
        <f t="shared" si="4"/>
        <v>0.39999999999999858</v>
      </c>
      <c r="J4">
        <f t="shared" si="5"/>
        <v>0.39999999999999858</v>
      </c>
      <c r="K4">
        <v>367</v>
      </c>
      <c r="L4" s="126">
        <v>50</v>
      </c>
      <c r="M4">
        <v>17</v>
      </c>
      <c r="N4" t="b">
        <v>0</v>
      </c>
      <c r="O4" t="b">
        <v>0</v>
      </c>
      <c r="R4" t="b">
        <v>1</v>
      </c>
      <c r="S4" t="s">
        <v>59</v>
      </c>
      <c r="T4" t="b">
        <v>1</v>
      </c>
      <c r="U4" t="b">
        <v>0</v>
      </c>
      <c r="Z4" s="146" t="s">
        <v>638</v>
      </c>
    </row>
    <row r="5" spans="1:26">
      <c r="A5" t="s">
        <v>53</v>
      </c>
      <c r="B5" t="s">
        <v>60</v>
      </c>
      <c r="C5">
        <v>2015</v>
      </c>
      <c r="D5" t="s">
        <v>61</v>
      </c>
      <c r="E5">
        <v>13810</v>
      </c>
      <c r="F5">
        <v>2179.9999999999995</v>
      </c>
      <c r="G5">
        <v>2179.9999999999995</v>
      </c>
      <c r="H5">
        <f t="shared" ref="H5" si="6">E5/1000</f>
        <v>13.81</v>
      </c>
      <c r="I5">
        <f t="shared" ref="I5" si="7">F5/1000</f>
        <v>2.1799999999999997</v>
      </c>
      <c r="J5">
        <f t="shared" ref="J5" si="8">G5/1000</f>
        <v>2.1799999999999997</v>
      </c>
      <c r="K5">
        <v>487</v>
      </c>
      <c r="L5">
        <v>892</v>
      </c>
      <c r="M5">
        <v>172</v>
      </c>
      <c r="N5" t="b">
        <v>0</v>
      </c>
      <c r="O5" t="b">
        <v>0</v>
      </c>
      <c r="P5" t="s">
        <v>1</v>
      </c>
      <c r="Q5" t="s">
        <v>1</v>
      </c>
      <c r="R5" t="b">
        <v>1</v>
      </c>
      <c r="S5" t="s">
        <v>476</v>
      </c>
      <c r="T5" t="b">
        <v>0</v>
      </c>
      <c r="U5" t="b">
        <v>0</v>
      </c>
      <c r="V5" t="s">
        <v>1</v>
      </c>
      <c r="W5" t="s">
        <v>1</v>
      </c>
      <c r="X5" t="b">
        <v>1</v>
      </c>
      <c r="Y5" t="s">
        <v>477</v>
      </c>
      <c r="Z5" s="46" t="s">
        <v>640</v>
      </c>
    </row>
    <row r="6" spans="1:26">
      <c r="A6" s="59" t="s">
        <v>53</v>
      </c>
      <c r="B6" s="59" t="s">
        <v>60</v>
      </c>
      <c r="C6" s="59">
        <v>2020</v>
      </c>
      <c r="D6" s="59" t="s">
        <v>494</v>
      </c>
      <c r="E6" s="59">
        <v>60000</v>
      </c>
      <c r="F6" s="59" t="s">
        <v>1</v>
      </c>
      <c r="G6" s="59" t="s">
        <v>1</v>
      </c>
      <c r="H6">
        <f t="shared" ref="H6" si="9">E6/1000</f>
        <v>60</v>
      </c>
      <c r="I6" s="126">
        <v>3</v>
      </c>
      <c r="J6" s="126">
        <v>3</v>
      </c>
      <c r="K6" s="59">
        <v>517</v>
      </c>
      <c r="L6" s="59">
        <v>833</v>
      </c>
      <c r="M6" s="59">
        <v>174</v>
      </c>
      <c r="N6" s="59" t="b">
        <v>0</v>
      </c>
      <c r="O6" s="59" t="b">
        <v>0</v>
      </c>
      <c r="P6" s="59" t="s">
        <v>1</v>
      </c>
      <c r="Q6" s="59" t="s">
        <v>1</v>
      </c>
      <c r="R6" s="59" t="b">
        <v>1</v>
      </c>
      <c r="S6" s="59" t="s">
        <v>476</v>
      </c>
      <c r="T6" s="59" t="b">
        <v>1</v>
      </c>
      <c r="U6" s="59" t="b">
        <v>0</v>
      </c>
      <c r="V6" s="59" t="s">
        <v>1</v>
      </c>
      <c r="W6" s="59" t="s">
        <v>1</v>
      </c>
      <c r="X6" s="59" t="s">
        <v>1</v>
      </c>
      <c r="Y6" s="59" t="s">
        <v>1</v>
      </c>
      <c r="Z6" s="146" t="s">
        <v>639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74"/>
  <sheetViews>
    <sheetView workbookViewId="0">
      <selection activeCell="Z2" sqref="Z2:Z74"/>
    </sheetView>
  </sheetViews>
  <sheetFormatPr defaultColWidth="11" defaultRowHeight="16"/>
  <sheetData>
    <row r="1" spans="1:26" ht="80.75" thickBot="1">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c r="Z1" s="95" t="s">
        <v>561</v>
      </c>
    </row>
    <row r="2" spans="1:26" ht="16.75" thickBot="1">
      <c r="A2" s="82" t="s">
        <v>90</v>
      </c>
      <c r="B2" s="82" t="s">
        <v>93</v>
      </c>
      <c r="C2" s="82">
        <v>2019</v>
      </c>
      <c r="D2" s="80" t="s">
        <v>94</v>
      </c>
      <c r="E2" s="90">
        <v>866.02500000000009</v>
      </c>
      <c r="F2" s="91">
        <v>2</v>
      </c>
      <c r="G2" s="91">
        <v>4.7250000000001364</v>
      </c>
      <c r="H2" s="81">
        <f t="shared" ref="H2:H60" si="0">E2/1000</f>
        <v>0.86602500000000004</v>
      </c>
      <c r="I2" s="81">
        <f t="shared" ref="I2:I65" si="1">F2/1000</f>
        <v>2E-3</v>
      </c>
      <c r="J2" s="81">
        <f t="shared" ref="J2:J65" si="2">G2/1000</f>
        <v>4.7250000000001362E-3</v>
      </c>
      <c r="K2" s="87">
        <v>275.50539621116798</v>
      </c>
      <c r="L2" s="90">
        <v>261.55674331236798</v>
      </c>
      <c r="M2" s="90">
        <v>168.22345609809898</v>
      </c>
      <c r="N2" s="82" t="b">
        <v>1</v>
      </c>
      <c r="O2" s="82" t="b">
        <v>0</v>
      </c>
      <c r="P2" s="82" t="s">
        <v>1</v>
      </c>
      <c r="Q2" s="82" t="b">
        <v>0</v>
      </c>
      <c r="R2" s="82" t="b">
        <v>0</v>
      </c>
      <c r="S2" s="82" t="s">
        <v>1</v>
      </c>
      <c r="T2" s="82" t="b">
        <v>0</v>
      </c>
      <c r="U2" s="82" t="b">
        <v>0</v>
      </c>
      <c r="V2" s="82" t="s">
        <v>1</v>
      </c>
      <c r="W2" s="82" t="b">
        <v>0</v>
      </c>
      <c r="X2" s="82" t="b">
        <v>1</v>
      </c>
      <c r="Y2" s="82" t="s">
        <v>504</v>
      </c>
      <c r="Z2" s="147" t="s">
        <v>641</v>
      </c>
    </row>
    <row r="3" spans="1:26" ht="16.75" thickBot="1">
      <c r="A3" s="79" t="s">
        <v>90</v>
      </c>
      <c r="B3" s="79" t="s">
        <v>93</v>
      </c>
      <c r="C3" s="79">
        <v>2019</v>
      </c>
      <c r="D3" s="20" t="s">
        <v>94</v>
      </c>
      <c r="E3" s="92">
        <v>936.37580208736017</v>
      </c>
      <c r="F3" s="93">
        <v>2</v>
      </c>
      <c r="G3" s="93">
        <v>9.3758020873601708</v>
      </c>
      <c r="H3" s="81">
        <f t="shared" si="0"/>
        <v>0.93637580208736015</v>
      </c>
      <c r="I3" s="81">
        <f t="shared" si="1"/>
        <v>2E-3</v>
      </c>
      <c r="J3" s="81">
        <f t="shared" si="2"/>
        <v>9.3758020873601702E-3</v>
      </c>
      <c r="K3" s="78">
        <v>303.01823225885698</v>
      </c>
      <c r="L3" s="92">
        <v>228.25897809402898</v>
      </c>
      <c r="M3" s="92">
        <v>161.758432045246</v>
      </c>
      <c r="N3" s="79" t="b">
        <v>1</v>
      </c>
      <c r="O3" s="79" t="b">
        <v>0</v>
      </c>
      <c r="P3" s="79" t="s">
        <v>1</v>
      </c>
      <c r="Q3" s="79" t="b">
        <v>0</v>
      </c>
      <c r="R3" s="79" t="b">
        <v>0</v>
      </c>
      <c r="S3" s="79" t="s">
        <v>1</v>
      </c>
      <c r="T3" s="79" t="b">
        <v>0</v>
      </c>
      <c r="U3" s="79" t="b">
        <v>0</v>
      </c>
      <c r="V3" s="79" t="s">
        <v>1</v>
      </c>
      <c r="W3" s="79" t="b">
        <v>0</v>
      </c>
      <c r="X3" s="79" t="b">
        <v>1</v>
      </c>
      <c r="Y3" s="79" t="s">
        <v>504</v>
      </c>
      <c r="Z3" s="147" t="s">
        <v>641</v>
      </c>
    </row>
    <row r="4" spans="1:26" ht="16.75" thickBot="1">
      <c r="A4" s="79" t="s">
        <v>90</v>
      </c>
      <c r="B4" s="79" t="s">
        <v>93</v>
      </c>
      <c r="C4" s="79">
        <v>2019</v>
      </c>
      <c r="D4" s="20" t="s">
        <v>94</v>
      </c>
      <c r="E4" s="92">
        <v>940.40092771550087</v>
      </c>
      <c r="F4" s="93">
        <v>2</v>
      </c>
      <c r="G4" s="93">
        <v>10.40092771550087</v>
      </c>
      <c r="H4" s="81">
        <f t="shared" si="0"/>
        <v>0.94040092771550088</v>
      </c>
      <c r="I4" s="81">
        <f t="shared" si="1"/>
        <v>2E-3</v>
      </c>
      <c r="J4" s="81">
        <f t="shared" si="2"/>
        <v>1.0400927715500871E-2</v>
      </c>
      <c r="K4" s="78">
        <v>216.84655612871899</v>
      </c>
      <c r="L4" s="92">
        <v>193.89297403215801</v>
      </c>
      <c r="M4" s="92">
        <v>138.65813222999498</v>
      </c>
      <c r="N4" s="79" t="b">
        <v>1</v>
      </c>
      <c r="O4" s="79" t="b">
        <v>0</v>
      </c>
      <c r="P4" s="79" t="s">
        <v>1</v>
      </c>
      <c r="Q4" s="79" t="b">
        <v>0</v>
      </c>
      <c r="R4" s="79" t="b">
        <v>0</v>
      </c>
      <c r="S4" s="79" t="s">
        <v>1</v>
      </c>
      <c r="T4" s="79" t="b">
        <v>0</v>
      </c>
      <c r="U4" s="79" t="b">
        <v>0</v>
      </c>
      <c r="V4" s="79" t="s">
        <v>1</v>
      </c>
      <c r="W4" s="79" t="b">
        <v>0</v>
      </c>
      <c r="X4" s="79" t="b">
        <v>1</v>
      </c>
      <c r="Y4" s="79" t="s">
        <v>504</v>
      </c>
      <c r="Z4" s="17" t="s">
        <v>641</v>
      </c>
    </row>
    <row r="5" spans="1:26" ht="16.75" thickBot="1">
      <c r="A5" s="79" t="s">
        <v>90</v>
      </c>
      <c r="B5" s="79" t="s">
        <v>93</v>
      </c>
      <c r="C5" s="79">
        <v>2019</v>
      </c>
      <c r="D5" s="20" t="s">
        <v>94</v>
      </c>
      <c r="E5" s="92">
        <v>954.71248550444557</v>
      </c>
      <c r="F5" s="93">
        <v>2</v>
      </c>
      <c r="G5" s="93">
        <v>12.712485504445567</v>
      </c>
      <c r="H5" s="81">
        <f t="shared" si="0"/>
        <v>0.95471248550444554</v>
      </c>
      <c r="I5" s="81">
        <f t="shared" si="1"/>
        <v>2E-3</v>
      </c>
      <c r="J5" s="81">
        <f t="shared" si="2"/>
        <v>1.2712485504445568E-2</v>
      </c>
      <c r="K5" s="78">
        <v>271.30490773958002</v>
      </c>
      <c r="L5" s="92">
        <v>215.28726106022197</v>
      </c>
      <c r="M5" s="92">
        <v>150.21702909734</v>
      </c>
      <c r="N5" s="79" t="b">
        <v>1</v>
      </c>
      <c r="O5" s="79" t="b">
        <v>0</v>
      </c>
      <c r="P5" s="79" t="s">
        <v>1</v>
      </c>
      <c r="Q5" s="79" t="b">
        <v>0</v>
      </c>
      <c r="R5" s="79" t="b">
        <v>0</v>
      </c>
      <c r="S5" s="79" t="s">
        <v>1</v>
      </c>
      <c r="T5" s="79" t="b">
        <v>0</v>
      </c>
      <c r="U5" s="79" t="b">
        <v>0</v>
      </c>
      <c r="V5" s="79" t="s">
        <v>1</v>
      </c>
      <c r="W5" s="79" t="b">
        <v>0</v>
      </c>
      <c r="X5" s="79" t="b">
        <v>1</v>
      </c>
      <c r="Y5" s="79" t="s">
        <v>504</v>
      </c>
      <c r="Z5" s="17" t="s">
        <v>641</v>
      </c>
    </row>
    <row r="6" spans="1:26" ht="16.75" thickBot="1">
      <c r="A6" s="79" t="s">
        <v>90</v>
      </c>
      <c r="B6" s="79" t="s">
        <v>93</v>
      </c>
      <c r="C6" s="79">
        <v>2019</v>
      </c>
      <c r="D6" s="20" t="s">
        <v>94</v>
      </c>
      <c r="E6" s="92">
        <v>956.72504831851597</v>
      </c>
      <c r="F6" s="93">
        <v>2</v>
      </c>
      <c r="G6" s="93">
        <v>11.725048318515974</v>
      </c>
      <c r="H6" s="81">
        <f t="shared" si="0"/>
        <v>0.95672504831851601</v>
      </c>
      <c r="I6" s="81">
        <f t="shared" si="1"/>
        <v>2E-3</v>
      </c>
      <c r="J6" s="81">
        <f t="shared" si="2"/>
        <v>1.1725048318515974E-2</v>
      </c>
      <c r="K6" s="78">
        <v>257.24383963623302</v>
      </c>
      <c r="L6" s="92">
        <v>214.45701153044701</v>
      </c>
      <c r="M6" s="92">
        <v>150.90439926947002</v>
      </c>
      <c r="N6" s="79" t="b">
        <v>1</v>
      </c>
      <c r="O6" s="79" t="b">
        <v>0</v>
      </c>
      <c r="P6" s="79" t="s">
        <v>1</v>
      </c>
      <c r="Q6" s="79" t="b">
        <v>0</v>
      </c>
      <c r="R6" s="79" t="b">
        <v>0</v>
      </c>
      <c r="S6" s="79" t="s">
        <v>1</v>
      </c>
      <c r="T6" s="79" t="b">
        <v>0</v>
      </c>
      <c r="U6" s="79" t="b">
        <v>0</v>
      </c>
      <c r="V6" s="79" t="s">
        <v>1</v>
      </c>
      <c r="W6" s="79" t="b">
        <v>0</v>
      </c>
      <c r="X6" s="79" t="b">
        <v>1</v>
      </c>
      <c r="Y6" s="79" t="s">
        <v>504</v>
      </c>
      <c r="Z6" s="17" t="s">
        <v>641</v>
      </c>
    </row>
    <row r="7" spans="1:26" ht="16.75" thickBot="1">
      <c r="A7" s="79" t="s">
        <v>90</v>
      </c>
      <c r="B7" s="79" t="s">
        <v>93</v>
      </c>
      <c r="C7" s="79">
        <v>2019</v>
      </c>
      <c r="D7" s="20" t="s">
        <v>94</v>
      </c>
      <c r="E7" s="92">
        <v>1016.066021395823</v>
      </c>
      <c r="F7" s="93">
        <v>2</v>
      </c>
      <c r="G7" s="93">
        <v>11.0660213958231</v>
      </c>
      <c r="H7" s="81">
        <f t="shared" si="0"/>
        <v>1.016066021395823</v>
      </c>
      <c r="I7" s="81">
        <f t="shared" si="1"/>
        <v>2E-3</v>
      </c>
      <c r="J7" s="81">
        <f t="shared" si="2"/>
        <v>1.1066021395823101E-2</v>
      </c>
      <c r="K7" s="78">
        <v>301.68257851895601</v>
      </c>
      <c r="L7" s="92">
        <v>265.55224142743702</v>
      </c>
      <c r="M7" s="92">
        <v>169.07979442974701</v>
      </c>
      <c r="N7" s="79" t="b">
        <v>1</v>
      </c>
      <c r="O7" s="79" t="b">
        <v>0</v>
      </c>
      <c r="P7" s="79" t="s">
        <v>1</v>
      </c>
      <c r="Q7" s="79" t="b">
        <v>0</v>
      </c>
      <c r="R7" s="79" t="b">
        <v>0</v>
      </c>
      <c r="S7" s="79" t="s">
        <v>1</v>
      </c>
      <c r="T7" s="79" t="b">
        <v>0</v>
      </c>
      <c r="U7" s="79" t="b">
        <v>0</v>
      </c>
      <c r="V7" s="79" t="s">
        <v>1</v>
      </c>
      <c r="W7" s="79" t="b">
        <v>0</v>
      </c>
      <c r="X7" s="79" t="b">
        <v>1</v>
      </c>
      <c r="Y7" s="79" t="s">
        <v>504</v>
      </c>
      <c r="Z7" s="17" t="s">
        <v>642</v>
      </c>
    </row>
    <row r="8" spans="1:26" ht="16.75" thickBot="1">
      <c r="A8" s="79" t="s">
        <v>90</v>
      </c>
      <c r="B8" s="79" t="s">
        <v>93</v>
      </c>
      <c r="C8" s="79">
        <v>2019</v>
      </c>
      <c r="D8" s="20" t="s">
        <v>94</v>
      </c>
      <c r="E8" s="92">
        <v>1018.6885379521144</v>
      </c>
      <c r="F8" s="93">
        <v>2</v>
      </c>
      <c r="G8" s="93">
        <v>10.688537952114416</v>
      </c>
      <c r="H8" s="81">
        <f t="shared" si="0"/>
        <v>1.0186885379521144</v>
      </c>
      <c r="I8" s="81">
        <f t="shared" si="1"/>
        <v>2E-3</v>
      </c>
      <c r="J8" s="81">
        <f t="shared" si="2"/>
        <v>1.0688537952114417E-2</v>
      </c>
      <c r="K8" s="78">
        <v>225.039234279293</v>
      </c>
      <c r="L8" s="92">
        <v>228.25575229094102</v>
      </c>
      <c r="M8" s="92">
        <v>153.8827461628338</v>
      </c>
      <c r="N8" s="79" t="b">
        <v>1</v>
      </c>
      <c r="O8" s="79" t="b">
        <v>0</v>
      </c>
      <c r="P8" s="79" t="s">
        <v>1</v>
      </c>
      <c r="Q8" s="79" t="b">
        <v>0</v>
      </c>
      <c r="R8" s="79" t="b">
        <v>0</v>
      </c>
      <c r="S8" s="79" t="s">
        <v>1</v>
      </c>
      <c r="T8" s="79" t="b">
        <v>0</v>
      </c>
      <c r="U8" s="79" t="b">
        <v>0</v>
      </c>
      <c r="V8" s="79" t="s">
        <v>1</v>
      </c>
      <c r="W8" s="79" t="b">
        <v>0</v>
      </c>
      <c r="X8" s="79" t="b">
        <v>1</v>
      </c>
      <c r="Y8" s="79" t="s">
        <v>504</v>
      </c>
      <c r="Z8" s="17" t="s">
        <v>642</v>
      </c>
    </row>
    <row r="9" spans="1:26" ht="16.75" thickBot="1">
      <c r="A9" s="79" t="s">
        <v>90</v>
      </c>
      <c r="B9" s="79" t="s">
        <v>93</v>
      </c>
      <c r="C9" s="79">
        <v>2019</v>
      </c>
      <c r="D9" s="20" t="s">
        <v>94</v>
      </c>
      <c r="E9" s="92">
        <v>1023.933571064697</v>
      </c>
      <c r="F9" s="93">
        <v>2</v>
      </c>
      <c r="G9" s="93">
        <v>9.9335710646970483</v>
      </c>
      <c r="H9" s="81">
        <f t="shared" si="0"/>
        <v>1.0239335710646971</v>
      </c>
      <c r="I9" s="81">
        <f t="shared" si="1"/>
        <v>2E-3</v>
      </c>
      <c r="J9" s="81">
        <f t="shared" si="2"/>
        <v>9.9335710646970485E-3</v>
      </c>
      <c r="K9" s="78">
        <v>275.90742020189498</v>
      </c>
      <c r="L9" s="92">
        <v>238.76610742802302</v>
      </c>
      <c r="M9" s="92">
        <v>165.34487877520996</v>
      </c>
      <c r="N9" s="79" t="b">
        <v>1</v>
      </c>
      <c r="O9" s="79" t="b">
        <v>0</v>
      </c>
      <c r="P9" s="79" t="s">
        <v>1</v>
      </c>
      <c r="Q9" s="79" t="b">
        <v>0</v>
      </c>
      <c r="R9" s="79" t="b">
        <v>0</v>
      </c>
      <c r="S9" s="79" t="s">
        <v>1</v>
      </c>
      <c r="T9" s="79" t="b">
        <v>0</v>
      </c>
      <c r="U9" s="79" t="b">
        <v>0</v>
      </c>
      <c r="V9" s="79" t="s">
        <v>1</v>
      </c>
      <c r="W9" s="79" t="b">
        <v>0</v>
      </c>
      <c r="X9" s="79" t="b">
        <v>1</v>
      </c>
      <c r="Y9" s="79" t="s">
        <v>504</v>
      </c>
      <c r="Z9" s="17" t="s">
        <v>642</v>
      </c>
    </row>
    <row r="10" spans="1:26" ht="16.75" thickBot="1">
      <c r="A10" s="79" t="s">
        <v>90</v>
      </c>
      <c r="B10" s="79" t="s">
        <v>93</v>
      </c>
      <c r="C10" s="79">
        <v>2019</v>
      </c>
      <c r="D10" s="20" t="s">
        <v>94</v>
      </c>
      <c r="E10" s="92">
        <v>1027.8673458991343</v>
      </c>
      <c r="F10" s="93">
        <v>2</v>
      </c>
      <c r="G10" s="93">
        <v>11.867345899134307</v>
      </c>
      <c r="H10" s="81">
        <f t="shared" si="0"/>
        <v>1.0278673458991343</v>
      </c>
      <c r="I10" s="81">
        <f t="shared" si="1"/>
        <v>2E-3</v>
      </c>
      <c r="J10" s="81">
        <f t="shared" si="2"/>
        <v>1.1867345899134307E-2</v>
      </c>
      <c r="K10" s="78">
        <v>316.92436423544802</v>
      </c>
      <c r="L10" s="92">
        <v>268.94816456627393</v>
      </c>
      <c r="M10" s="92">
        <v>174.72060930922501</v>
      </c>
      <c r="N10" s="79" t="b">
        <v>1</v>
      </c>
      <c r="O10" s="79" t="b">
        <v>0</v>
      </c>
      <c r="P10" s="79" t="s">
        <v>1</v>
      </c>
      <c r="Q10" s="79" t="b">
        <v>0</v>
      </c>
      <c r="R10" s="79" t="b">
        <v>0</v>
      </c>
      <c r="S10" s="79" t="s">
        <v>1</v>
      </c>
      <c r="T10" s="79" t="b">
        <v>0</v>
      </c>
      <c r="U10" s="79" t="b">
        <v>0</v>
      </c>
      <c r="V10" s="79" t="s">
        <v>1</v>
      </c>
      <c r="W10" s="79" t="b">
        <v>0</v>
      </c>
      <c r="X10" s="79" t="b">
        <v>1</v>
      </c>
      <c r="Y10" s="79" t="s">
        <v>504</v>
      </c>
      <c r="Z10" s="17" t="s">
        <v>642</v>
      </c>
    </row>
    <row r="11" spans="1:26" ht="16.75" thickBot="1">
      <c r="A11" s="79" t="s">
        <v>90</v>
      </c>
      <c r="B11" s="79" t="s">
        <v>93</v>
      </c>
      <c r="C11" s="79">
        <v>2019</v>
      </c>
      <c r="D11" s="20" t="s">
        <v>94</v>
      </c>
      <c r="E11" s="92">
        <v>1029.3971472236374</v>
      </c>
      <c r="F11" s="93">
        <v>2</v>
      </c>
      <c r="G11" s="93">
        <v>10.397147223637489</v>
      </c>
      <c r="H11" s="81">
        <f t="shared" si="0"/>
        <v>1.0293971472236374</v>
      </c>
      <c r="I11" s="81">
        <f t="shared" si="1"/>
        <v>2E-3</v>
      </c>
      <c r="J11" s="81">
        <f t="shared" si="2"/>
        <v>1.0397147223637489E-2</v>
      </c>
      <c r="K11" s="78">
        <v>273.66030529756102</v>
      </c>
      <c r="L11" s="92">
        <v>265.24711027512893</v>
      </c>
      <c r="M11" s="92">
        <v>161.57737379489902</v>
      </c>
      <c r="N11" s="79" t="b">
        <v>1</v>
      </c>
      <c r="O11" s="79" t="b">
        <v>0</v>
      </c>
      <c r="P11" s="79" t="s">
        <v>1</v>
      </c>
      <c r="Q11" s="79" t="b">
        <v>0</v>
      </c>
      <c r="R11" s="79" t="b">
        <v>0</v>
      </c>
      <c r="S11" s="79" t="s">
        <v>1</v>
      </c>
      <c r="T11" s="79" t="b">
        <v>0</v>
      </c>
      <c r="U11" s="79" t="b">
        <v>0</v>
      </c>
      <c r="V11" s="79" t="s">
        <v>1</v>
      </c>
      <c r="W11" s="79" t="b">
        <v>0</v>
      </c>
      <c r="X11" s="79" t="b">
        <v>1</v>
      </c>
      <c r="Y11" s="79" t="s">
        <v>504</v>
      </c>
      <c r="Z11" s="17" t="s">
        <v>642</v>
      </c>
    </row>
    <row r="12" spans="1:26" ht="16.75" thickBot="1">
      <c r="A12" s="79" t="s">
        <v>90</v>
      </c>
      <c r="B12" s="79" t="s">
        <v>93</v>
      </c>
      <c r="C12" s="79">
        <v>2019</v>
      </c>
      <c r="D12" s="20" t="s">
        <v>94</v>
      </c>
      <c r="E12" s="92">
        <v>1059.0534386143661</v>
      </c>
      <c r="F12" s="93">
        <v>2</v>
      </c>
      <c r="G12" s="93">
        <v>11.053438614366087</v>
      </c>
      <c r="H12" s="81">
        <f t="shared" si="0"/>
        <v>1.0590534386143662</v>
      </c>
      <c r="I12" s="81">
        <f t="shared" si="1"/>
        <v>2E-3</v>
      </c>
      <c r="J12" s="81">
        <f t="shared" si="2"/>
        <v>1.1053438614366086E-2</v>
      </c>
      <c r="K12" s="78">
        <v>315.03556019173999</v>
      </c>
      <c r="L12" s="92">
        <v>218.77641473606997</v>
      </c>
      <c r="M12" s="92">
        <v>155.74924962655598</v>
      </c>
      <c r="N12" s="79" t="b">
        <v>1</v>
      </c>
      <c r="O12" s="79" t="b">
        <v>0</v>
      </c>
      <c r="P12" s="79" t="s">
        <v>1</v>
      </c>
      <c r="Q12" s="79" t="b">
        <v>0</v>
      </c>
      <c r="R12" s="79" t="b">
        <v>0</v>
      </c>
      <c r="S12" s="79" t="s">
        <v>1</v>
      </c>
      <c r="T12" s="79" t="b">
        <v>0</v>
      </c>
      <c r="U12" s="79" t="b">
        <v>0</v>
      </c>
      <c r="V12" s="79" t="s">
        <v>1</v>
      </c>
      <c r="W12" s="79" t="b">
        <v>0</v>
      </c>
      <c r="X12" s="79" t="b">
        <v>1</v>
      </c>
      <c r="Y12" s="79" t="s">
        <v>504</v>
      </c>
      <c r="Z12" s="17" t="s">
        <v>643</v>
      </c>
    </row>
    <row r="13" spans="1:26" ht="16.75" thickBot="1">
      <c r="A13" s="79" t="s">
        <v>90</v>
      </c>
      <c r="B13" s="79" t="s">
        <v>93</v>
      </c>
      <c r="C13" s="79">
        <v>2019</v>
      </c>
      <c r="D13" s="20" t="s">
        <v>94</v>
      </c>
      <c r="E13" s="92">
        <v>1067.4534386143662</v>
      </c>
      <c r="F13" s="93">
        <v>2</v>
      </c>
      <c r="G13" s="93">
        <v>11.453438614366178</v>
      </c>
      <c r="H13" s="81">
        <f t="shared" si="0"/>
        <v>1.0674534386143661</v>
      </c>
      <c r="I13" s="81">
        <f t="shared" si="1"/>
        <v>2E-3</v>
      </c>
      <c r="J13" s="81">
        <f t="shared" si="2"/>
        <v>1.1453438614366178E-2</v>
      </c>
      <c r="K13" s="78">
        <v>245.48686527785799</v>
      </c>
      <c r="L13" s="92">
        <v>160.43041913314903</v>
      </c>
      <c r="M13" s="92">
        <v>124.02435403329399</v>
      </c>
      <c r="N13" s="79" t="b">
        <v>1</v>
      </c>
      <c r="O13" s="79" t="b">
        <v>0</v>
      </c>
      <c r="P13" s="79" t="s">
        <v>1</v>
      </c>
      <c r="Q13" s="79" t="b">
        <v>0</v>
      </c>
      <c r="R13" s="79" t="b">
        <v>0</v>
      </c>
      <c r="S13" s="79" t="s">
        <v>1</v>
      </c>
      <c r="T13" s="79" t="b">
        <v>0</v>
      </c>
      <c r="U13" s="79" t="b">
        <v>0</v>
      </c>
      <c r="V13" s="79" t="s">
        <v>1</v>
      </c>
      <c r="W13" s="79" t="b">
        <v>0</v>
      </c>
      <c r="X13" s="79" t="b">
        <v>1</v>
      </c>
      <c r="Y13" s="79" t="s">
        <v>504</v>
      </c>
      <c r="Z13" s="17" t="s">
        <v>643</v>
      </c>
    </row>
    <row r="14" spans="1:26" ht="16.75" thickBot="1">
      <c r="A14" s="79" t="s">
        <v>90</v>
      </c>
      <c r="B14" s="79" t="s">
        <v>93</v>
      </c>
      <c r="C14" s="79">
        <v>2019</v>
      </c>
      <c r="D14" s="20" t="s">
        <v>94</v>
      </c>
      <c r="E14" s="92">
        <v>1071.6534386143665</v>
      </c>
      <c r="F14" s="93">
        <v>2</v>
      </c>
      <c r="G14" s="93">
        <v>12.653438614366451</v>
      </c>
      <c r="H14" s="81">
        <f t="shared" si="0"/>
        <v>1.0716534386143663</v>
      </c>
      <c r="I14" s="81">
        <f t="shared" si="1"/>
        <v>2E-3</v>
      </c>
      <c r="J14" s="81">
        <f t="shared" si="2"/>
        <v>1.2653438614366451E-2</v>
      </c>
      <c r="K14" s="78">
        <v>242.53977437825</v>
      </c>
      <c r="L14" s="92">
        <v>164.27339747142202</v>
      </c>
      <c r="M14" s="92">
        <v>120.889503610861</v>
      </c>
      <c r="N14" s="79" t="b">
        <v>1</v>
      </c>
      <c r="O14" s="79" t="b">
        <v>0</v>
      </c>
      <c r="P14" s="79" t="s">
        <v>1</v>
      </c>
      <c r="Q14" s="79" t="b">
        <v>0</v>
      </c>
      <c r="R14" s="79" t="b">
        <v>0</v>
      </c>
      <c r="S14" s="79" t="s">
        <v>1</v>
      </c>
      <c r="T14" s="79" t="b">
        <v>0</v>
      </c>
      <c r="U14" s="79" t="b">
        <v>0</v>
      </c>
      <c r="V14" s="79" t="s">
        <v>1</v>
      </c>
      <c r="W14" s="79" t="b">
        <v>0</v>
      </c>
      <c r="X14" s="79" t="b">
        <v>1</v>
      </c>
      <c r="Y14" s="79" t="s">
        <v>504</v>
      </c>
      <c r="Z14" s="17" t="s">
        <v>643</v>
      </c>
    </row>
    <row r="15" spans="1:26" ht="16.75" thickBot="1">
      <c r="A15" s="79" t="s">
        <v>90</v>
      </c>
      <c r="B15" s="79" t="s">
        <v>93</v>
      </c>
      <c r="C15" s="79">
        <v>2019</v>
      </c>
      <c r="D15" s="20" t="s">
        <v>94</v>
      </c>
      <c r="E15" s="92">
        <v>1168.0741685413734</v>
      </c>
      <c r="F15" s="93">
        <v>2</v>
      </c>
      <c r="G15" s="93">
        <v>19.07416854137341</v>
      </c>
      <c r="H15" s="81">
        <f t="shared" si="0"/>
        <v>1.1680741685413734</v>
      </c>
      <c r="I15" s="81">
        <f t="shared" si="1"/>
        <v>2E-3</v>
      </c>
      <c r="J15" s="81">
        <f t="shared" si="2"/>
        <v>1.907416854137341E-2</v>
      </c>
      <c r="K15" s="78">
        <v>211.68037599546901</v>
      </c>
      <c r="L15" s="92">
        <v>269.05179154233997</v>
      </c>
      <c r="M15" s="92">
        <v>157.88907732676921</v>
      </c>
      <c r="N15" s="79" t="b">
        <v>1</v>
      </c>
      <c r="O15" s="79" t="b">
        <v>0</v>
      </c>
      <c r="P15" s="79" t="s">
        <v>1</v>
      </c>
      <c r="Q15" s="79" t="b">
        <v>0</v>
      </c>
      <c r="R15" s="79" t="b">
        <v>0</v>
      </c>
      <c r="S15" s="79" t="s">
        <v>1</v>
      </c>
      <c r="T15" s="79" t="b">
        <v>0</v>
      </c>
      <c r="U15" s="79" t="b">
        <v>0</v>
      </c>
      <c r="V15" s="79" t="s">
        <v>1</v>
      </c>
      <c r="W15" s="79" t="b">
        <v>0</v>
      </c>
      <c r="X15" s="79" t="b">
        <v>1</v>
      </c>
      <c r="Y15" s="79" t="s">
        <v>504</v>
      </c>
      <c r="Z15" s="17" t="s">
        <v>644</v>
      </c>
    </row>
    <row r="16" spans="1:26" ht="16.75" thickBot="1">
      <c r="A16" s="79" t="s">
        <v>90</v>
      </c>
      <c r="B16" s="79" t="s">
        <v>93</v>
      </c>
      <c r="C16" s="79">
        <v>2019</v>
      </c>
      <c r="D16" s="20" t="s">
        <v>94</v>
      </c>
      <c r="E16" s="92">
        <v>1175.5605918990373</v>
      </c>
      <c r="F16" s="93">
        <v>2</v>
      </c>
      <c r="G16" s="93">
        <v>21.560591899037263</v>
      </c>
      <c r="H16" s="81">
        <f t="shared" si="0"/>
        <v>1.1755605918990373</v>
      </c>
      <c r="I16" s="81">
        <f t="shared" si="1"/>
        <v>2E-3</v>
      </c>
      <c r="J16" s="81">
        <f t="shared" si="2"/>
        <v>2.1560591899037262E-2</v>
      </c>
      <c r="K16" s="78">
        <v>236.16703957858201</v>
      </c>
      <c r="L16" s="92">
        <v>306.94278313422694</v>
      </c>
      <c r="M16" s="92">
        <v>183.3787952961099</v>
      </c>
      <c r="N16" s="79" t="b">
        <v>1</v>
      </c>
      <c r="O16" s="79" t="b">
        <v>0</v>
      </c>
      <c r="P16" s="79" t="s">
        <v>1</v>
      </c>
      <c r="Q16" s="79" t="b">
        <v>0</v>
      </c>
      <c r="R16" s="79" t="b">
        <v>0</v>
      </c>
      <c r="S16" s="79" t="s">
        <v>1</v>
      </c>
      <c r="T16" s="79" t="b">
        <v>0</v>
      </c>
      <c r="U16" s="79" t="b">
        <v>0</v>
      </c>
      <c r="V16" s="79" t="s">
        <v>1</v>
      </c>
      <c r="W16" s="79" t="b">
        <v>0</v>
      </c>
      <c r="X16" s="79" t="b">
        <v>1</v>
      </c>
      <c r="Y16" s="79" t="s">
        <v>504</v>
      </c>
      <c r="Z16" s="17" t="s">
        <v>644</v>
      </c>
    </row>
    <row r="17" spans="1:26" ht="16.75" thickBot="1">
      <c r="A17" s="79" t="s">
        <v>90</v>
      </c>
      <c r="B17" s="79" t="s">
        <v>93</v>
      </c>
      <c r="C17" s="79">
        <v>2019</v>
      </c>
      <c r="D17" s="20" t="s">
        <v>94</v>
      </c>
      <c r="E17" s="92">
        <v>1194.1753935015838</v>
      </c>
      <c r="F17" s="93">
        <v>2</v>
      </c>
      <c r="G17" s="93">
        <v>18.175393501583812</v>
      </c>
      <c r="H17" s="81">
        <f t="shared" si="0"/>
        <v>1.1941753935015837</v>
      </c>
      <c r="I17" s="81">
        <f t="shared" si="1"/>
        <v>2E-3</v>
      </c>
      <c r="J17" s="81">
        <f t="shared" si="2"/>
        <v>1.8175393501583811E-2</v>
      </c>
      <c r="K17" s="78">
        <v>333.81079588186799</v>
      </c>
      <c r="L17" s="92">
        <v>429.513316184774</v>
      </c>
      <c r="M17" s="92">
        <v>232.16204632492298</v>
      </c>
      <c r="N17" s="79" t="b">
        <v>1</v>
      </c>
      <c r="O17" s="79" t="b">
        <v>0</v>
      </c>
      <c r="P17" s="79" t="s">
        <v>1</v>
      </c>
      <c r="Q17" s="79" t="b">
        <v>0</v>
      </c>
      <c r="R17" s="79" t="b">
        <v>0</v>
      </c>
      <c r="S17" s="79" t="s">
        <v>1</v>
      </c>
      <c r="T17" s="79" t="b">
        <v>0</v>
      </c>
      <c r="U17" s="79" t="b">
        <v>0</v>
      </c>
      <c r="V17" s="79" t="s">
        <v>1</v>
      </c>
      <c r="W17" s="79" t="b">
        <v>0</v>
      </c>
      <c r="X17" s="79" t="b">
        <v>1</v>
      </c>
      <c r="Y17" s="79" t="s">
        <v>504</v>
      </c>
      <c r="Z17" s="17" t="s">
        <v>644</v>
      </c>
    </row>
    <row r="18" spans="1:26" ht="16.75" thickBot="1">
      <c r="A18" s="79" t="s">
        <v>90</v>
      </c>
      <c r="B18" s="79" t="s">
        <v>93</v>
      </c>
      <c r="C18" s="79">
        <v>2019</v>
      </c>
      <c r="D18" s="20" t="s">
        <v>94</v>
      </c>
      <c r="E18" s="92">
        <v>1276.098141456743</v>
      </c>
      <c r="F18" s="93">
        <v>2</v>
      </c>
      <c r="G18" s="93">
        <v>4.098141456742951</v>
      </c>
      <c r="H18" s="81">
        <f t="shared" si="0"/>
        <v>1.2760981414567429</v>
      </c>
      <c r="I18" s="81">
        <f t="shared" si="1"/>
        <v>2E-3</v>
      </c>
      <c r="J18" s="81">
        <f t="shared" si="2"/>
        <v>4.0981414567429512E-3</v>
      </c>
      <c r="K18" s="78">
        <v>233.82213973862801</v>
      </c>
      <c r="L18" s="92">
        <v>149.96796673772698</v>
      </c>
      <c r="M18" s="92">
        <v>119.93622243479101</v>
      </c>
      <c r="N18" s="79" t="b">
        <v>1</v>
      </c>
      <c r="O18" s="79" t="b">
        <v>0</v>
      </c>
      <c r="P18" s="79" t="s">
        <v>1</v>
      </c>
      <c r="Q18" s="79" t="b">
        <v>0</v>
      </c>
      <c r="R18" s="79" t="b">
        <v>0</v>
      </c>
      <c r="S18" s="79" t="s">
        <v>1</v>
      </c>
      <c r="T18" s="79" t="b">
        <v>0</v>
      </c>
      <c r="U18" s="79" t="b">
        <v>0</v>
      </c>
      <c r="V18" s="79" t="s">
        <v>1</v>
      </c>
      <c r="W18" s="79" t="b">
        <v>0</v>
      </c>
      <c r="X18" s="79" t="b">
        <v>1</v>
      </c>
      <c r="Y18" s="79" t="s">
        <v>504</v>
      </c>
      <c r="Z18" s="17" t="s">
        <v>645</v>
      </c>
    </row>
    <row r="19" spans="1:26" ht="16.75" thickBot="1">
      <c r="A19" s="79" t="s">
        <v>90</v>
      </c>
      <c r="B19" s="79" t="s">
        <v>93</v>
      </c>
      <c r="C19" s="79">
        <v>2019</v>
      </c>
      <c r="D19" s="20" t="s">
        <v>94</v>
      </c>
      <c r="E19" s="92">
        <v>1276.7804670381383</v>
      </c>
      <c r="F19" s="93">
        <v>2</v>
      </c>
      <c r="G19" s="93">
        <v>3.7804670381383403</v>
      </c>
      <c r="H19" s="81">
        <f t="shared" si="0"/>
        <v>1.2767804670381384</v>
      </c>
      <c r="I19" s="81">
        <f t="shared" si="1"/>
        <v>2E-3</v>
      </c>
      <c r="J19" s="81">
        <f t="shared" si="2"/>
        <v>3.7804670381383402E-3</v>
      </c>
      <c r="K19" s="78">
        <v>213.32646716432001</v>
      </c>
      <c r="L19" s="92">
        <v>143.92600715174902</v>
      </c>
      <c r="M19" s="92">
        <v>114.13778639619301</v>
      </c>
      <c r="N19" s="79" t="b">
        <v>1</v>
      </c>
      <c r="O19" s="79" t="b">
        <v>0</v>
      </c>
      <c r="P19" s="79" t="s">
        <v>1</v>
      </c>
      <c r="Q19" s="79" t="b">
        <v>0</v>
      </c>
      <c r="R19" s="79" t="b">
        <v>0</v>
      </c>
      <c r="S19" s="79" t="s">
        <v>1</v>
      </c>
      <c r="T19" s="79" t="b">
        <v>0</v>
      </c>
      <c r="U19" s="79" t="b">
        <v>0</v>
      </c>
      <c r="V19" s="79" t="s">
        <v>1</v>
      </c>
      <c r="W19" s="79" t="b">
        <v>0</v>
      </c>
      <c r="X19" s="79" t="b">
        <v>1</v>
      </c>
      <c r="Y19" s="79" t="s">
        <v>504</v>
      </c>
      <c r="Z19" s="17" t="s">
        <v>645</v>
      </c>
    </row>
    <row r="20" spans="1:26" ht="16.75" thickBot="1">
      <c r="A20" s="79" t="s">
        <v>90</v>
      </c>
      <c r="B20" s="79" t="s">
        <v>93</v>
      </c>
      <c r="C20" s="79">
        <v>2019</v>
      </c>
      <c r="D20" s="20" t="s">
        <v>94</v>
      </c>
      <c r="E20" s="92">
        <v>1278.1304670381385</v>
      </c>
      <c r="F20" s="93">
        <v>2</v>
      </c>
      <c r="G20" s="93">
        <v>4.1304670381384767</v>
      </c>
      <c r="H20" s="81">
        <f t="shared" si="0"/>
        <v>1.2781304670381384</v>
      </c>
      <c r="I20" s="81">
        <f t="shared" si="1"/>
        <v>2E-3</v>
      </c>
      <c r="J20" s="81">
        <f t="shared" si="2"/>
        <v>4.1304670381384764E-3</v>
      </c>
      <c r="K20" s="78">
        <v>214.34207827122199</v>
      </c>
      <c r="L20" s="92">
        <v>146.19106921548601</v>
      </c>
      <c r="M20" s="92">
        <v>114.70936137816389</v>
      </c>
      <c r="N20" s="79" t="b">
        <v>1</v>
      </c>
      <c r="O20" s="79" t="b">
        <v>0</v>
      </c>
      <c r="P20" s="79" t="s">
        <v>1</v>
      </c>
      <c r="Q20" s="79" t="b">
        <v>0</v>
      </c>
      <c r="R20" s="79" t="b">
        <v>0</v>
      </c>
      <c r="S20" s="79" t="s">
        <v>1</v>
      </c>
      <c r="T20" s="79" t="b">
        <v>0</v>
      </c>
      <c r="U20" s="79" t="b">
        <v>0</v>
      </c>
      <c r="V20" s="79" t="s">
        <v>1</v>
      </c>
      <c r="W20" s="79" t="b">
        <v>0</v>
      </c>
      <c r="X20" s="79" t="b">
        <v>1</v>
      </c>
      <c r="Y20" s="79" t="s">
        <v>504</v>
      </c>
      <c r="Z20" s="17" t="s">
        <v>645</v>
      </c>
    </row>
    <row r="21" spans="1:26" ht="16.75" thickBot="1">
      <c r="A21" s="79" t="s">
        <v>90</v>
      </c>
      <c r="B21" s="79" t="s">
        <v>93</v>
      </c>
      <c r="C21" s="79">
        <v>2019</v>
      </c>
      <c r="D21" s="20" t="s">
        <v>94</v>
      </c>
      <c r="E21" s="92">
        <v>1281.4304670381382</v>
      </c>
      <c r="F21" s="93">
        <v>2</v>
      </c>
      <c r="G21" s="93">
        <v>6.4304670381382039</v>
      </c>
      <c r="H21" s="81">
        <f t="shared" si="0"/>
        <v>1.2814304670381382</v>
      </c>
      <c r="I21" s="81">
        <f t="shared" si="1"/>
        <v>2E-3</v>
      </c>
      <c r="J21" s="81">
        <f t="shared" si="2"/>
        <v>6.430467038138204E-3</v>
      </c>
      <c r="K21" s="78">
        <v>199.784802897372</v>
      </c>
      <c r="L21" s="92">
        <v>151.78401030005398</v>
      </c>
      <c r="M21" s="92">
        <v>112.65660237703931</v>
      </c>
      <c r="N21" s="79" t="b">
        <v>1</v>
      </c>
      <c r="O21" s="79" t="b">
        <v>0</v>
      </c>
      <c r="P21" s="79" t="s">
        <v>1</v>
      </c>
      <c r="Q21" s="79" t="b">
        <v>0</v>
      </c>
      <c r="R21" s="79" t="b">
        <v>0</v>
      </c>
      <c r="S21" s="79" t="s">
        <v>1</v>
      </c>
      <c r="T21" s="79" t="b">
        <v>0</v>
      </c>
      <c r="U21" s="79" t="b">
        <v>0</v>
      </c>
      <c r="V21" s="79" t="s">
        <v>1</v>
      </c>
      <c r="W21" s="79" t="b">
        <v>0</v>
      </c>
      <c r="X21" s="79" t="b">
        <v>1</v>
      </c>
      <c r="Y21" s="79" t="s">
        <v>504</v>
      </c>
      <c r="Z21" s="17" t="s">
        <v>645</v>
      </c>
    </row>
    <row r="22" spans="1:26" ht="16.75" thickBot="1">
      <c r="A22" s="79" t="s">
        <v>90</v>
      </c>
      <c r="B22" s="79" t="s">
        <v>93</v>
      </c>
      <c r="C22" s="79">
        <v>2019</v>
      </c>
      <c r="D22" s="20" t="s">
        <v>94</v>
      </c>
      <c r="E22" s="92">
        <v>1282.7804670381381</v>
      </c>
      <c r="F22" s="93">
        <v>2</v>
      </c>
      <c r="G22" s="93">
        <v>5.7804670381381129</v>
      </c>
      <c r="H22" s="81">
        <f t="shared" si="0"/>
        <v>1.2827804670381382</v>
      </c>
      <c r="I22" s="81">
        <f t="shared" si="1"/>
        <v>2E-3</v>
      </c>
      <c r="J22" s="81">
        <f t="shared" si="2"/>
        <v>5.7804670381381125E-3</v>
      </c>
      <c r="K22" s="78">
        <v>221.25847262195501</v>
      </c>
      <c r="L22" s="92">
        <v>156.81487358324401</v>
      </c>
      <c r="M22" s="92">
        <v>121.206949811754</v>
      </c>
      <c r="N22" s="79" t="b">
        <v>1</v>
      </c>
      <c r="O22" s="79" t="b">
        <v>0</v>
      </c>
      <c r="P22" s="79" t="s">
        <v>1</v>
      </c>
      <c r="Q22" s="79" t="b">
        <v>0</v>
      </c>
      <c r="R22" s="79" t="b">
        <v>0</v>
      </c>
      <c r="S22" s="79" t="s">
        <v>1</v>
      </c>
      <c r="T22" s="79" t="b">
        <v>0</v>
      </c>
      <c r="U22" s="79" t="b">
        <v>0</v>
      </c>
      <c r="V22" s="79" t="s">
        <v>1</v>
      </c>
      <c r="W22" s="79" t="b">
        <v>0</v>
      </c>
      <c r="X22" s="79" t="b">
        <v>1</v>
      </c>
      <c r="Y22" s="79" t="s">
        <v>504</v>
      </c>
      <c r="Z22" s="17" t="s">
        <v>645</v>
      </c>
    </row>
    <row r="23" spans="1:26" ht="16.75" thickBot="1">
      <c r="A23" s="79" t="s">
        <v>90</v>
      </c>
      <c r="B23" s="79" t="s">
        <v>93</v>
      </c>
      <c r="C23" s="79">
        <v>2019</v>
      </c>
      <c r="D23" s="20" t="s">
        <v>94</v>
      </c>
      <c r="E23" s="92">
        <v>1329.3039964499023</v>
      </c>
      <c r="F23" s="93">
        <v>2</v>
      </c>
      <c r="G23" s="93">
        <v>7.3039964499023426</v>
      </c>
      <c r="H23" s="81">
        <f t="shared" si="0"/>
        <v>1.3293039964499023</v>
      </c>
      <c r="I23" s="81">
        <f t="shared" si="1"/>
        <v>2E-3</v>
      </c>
      <c r="J23" s="81">
        <f t="shared" si="2"/>
        <v>7.3039964499023429E-3</v>
      </c>
      <c r="K23" s="78">
        <v>196.03275871702101</v>
      </c>
      <c r="L23" s="92">
        <v>192.44060862397799</v>
      </c>
      <c r="M23" s="92">
        <v>130.53587202047731</v>
      </c>
      <c r="N23" s="79" t="b">
        <v>1</v>
      </c>
      <c r="O23" s="79" t="b">
        <v>0</v>
      </c>
      <c r="P23" s="79" t="s">
        <v>1</v>
      </c>
      <c r="Q23" s="79" t="b">
        <v>0</v>
      </c>
      <c r="R23" s="79" t="b">
        <v>0</v>
      </c>
      <c r="S23" s="79" t="s">
        <v>1</v>
      </c>
      <c r="T23" s="79" t="b">
        <v>0</v>
      </c>
      <c r="U23" s="79" t="b">
        <v>0</v>
      </c>
      <c r="V23" s="79" t="s">
        <v>1</v>
      </c>
      <c r="W23" s="79" t="b">
        <v>0</v>
      </c>
      <c r="X23" s="79" t="b">
        <v>1</v>
      </c>
      <c r="Y23" s="79" t="s">
        <v>504</v>
      </c>
      <c r="Z23" s="17" t="s">
        <v>646</v>
      </c>
    </row>
    <row r="24" spans="1:26" ht="16.75" thickBot="1">
      <c r="A24" s="79" t="s">
        <v>90</v>
      </c>
      <c r="B24" s="79" t="s">
        <v>93</v>
      </c>
      <c r="C24" s="79">
        <v>2019</v>
      </c>
      <c r="D24" s="20" t="s">
        <v>94</v>
      </c>
      <c r="E24" s="92">
        <v>1330.5922317440197</v>
      </c>
      <c r="F24" s="93">
        <v>2</v>
      </c>
      <c r="G24" s="93">
        <v>7.5922317440197276</v>
      </c>
      <c r="H24" s="81">
        <f t="shared" si="0"/>
        <v>1.3305922317440197</v>
      </c>
      <c r="I24" s="81">
        <f t="shared" si="1"/>
        <v>2E-3</v>
      </c>
      <c r="J24" s="81">
        <f t="shared" si="2"/>
        <v>7.5922317440197274E-3</v>
      </c>
      <c r="K24" s="78">
        <v>268.73614053371301</v>
      </c>
      <c r="L24" s="92">
        <v>218.76719247233598</v>
      </c>
      <c r="M24" s="92">
        <v>159.42611694260103</v>
      </c>
      <c r="N24" s="79" t="b">
        <v>1</v>
      </c>
      <c r="O24" s="79" t="b">
        <v>0</v>
      </c>
      <c r="P24" s="79" t="s">
        <v>1</v>
      </c>
      <c r="Q24" s="79" t="b">
        <v>0</v>
      </c>
      <c r="R24" s="79" t="b">
        <v>0</v>
      </c>
      <c r="S24" s="79" t="s">
        <v>1</v>
      </c>
      <c r="T24" s="79" t="b">
        <v>0</v>
      </c>
      <c r="U24" s="79" t="b">
        <v>0</v>
      </c>
      <c r="V24" s="79" t="s">
        <v>1</v>
      </c>
      <c r="W24" s="79" t="b">
        <v>0</v>
      </c>
      <c r="X24" s="79" t="b">
        <v>1</v>
      </c>
      <c r="Y24" s="79" t="s">
        <v>504</v>
      </c>
      <c r="Z24" s="17" t="s">
        <v>646</v>
      </c>
    </row>
    <row r="25" spans="1:26" ht="16.75" thickBot="1">
      <c r="A25" s="79" t="s">
        <v>90</v>
      </c>
      <c r="B25" s="79" t="s">
        <v>93</v>
      </c>
      <c r="C25" s="79">
        <v>2019</v>
      </c>
      <c r="D25" s="20" t="s">
        <v>94</v>
      </c>
      <c r="E25" s="92">
        <v>1334.4569376263728</v>
      </c>
      <c r="F25" s="93">
        <v>2</v>
      </c>
      <c r="G25" s="93">
        <v>7.4569376263727918</v>
      </c>
      <c r="H25" s="81">
        <f t="shared" si="0"/>
        <v>1.3344569376263729</v>
      </c>
      <c r="I25" s="81">
        <f t="shared" si="1"/>
        <v>2E-3</v>
      </c>
      <c r="J25" s="81">
        <f t="shared" si="2"/>
        <v>7.4569376263727916E-3</v>
      </c>
      <c r="K25" s="78">
        <v>201.32330715544501</v>
      </c>
      <c r="L25" s="92">
        <v>206.56288453715601</v>
      </c>
      <c r="M25" s="92">
        <v>138.1042893277168</v>
      </c>
      <c r="N25" s="79" t="b">
        <v>1</v>
      </c>
      <c r="O25" s="79" t="b">
        <v>0</v>
      </c>
      <c r="P25" s="79" t="s">
        <v>1</v>
      </c>
      <c r="Q25" s="79" t="b">
        <v>0</v>
      </c>
      <c r="R25" s="79" t="b">
        <v>0</v>
      </c>
      <c r="S25" s="79" t="s">
        <v>1</v>
      </c>
      <c r="T25" s="79" t="b">
        <v>0</v>
      </c>
      <c r="U25" s="79" t="b">
        <v>0</v>
      </c>
      <c r="V25" s="79" t="s">
        <v>1</v>
      </c>
      <c r="W25" s="79" t="b">
        <v>0</v>
      </c>
      <c r="X25" s="79" t="b">
        <v>1</v>
      </c>
      <c r="Y25" s="79" t="s">
        <v>504</v>
      </c>
      <c r="Z25" s="17" t="s">
        <v>646</v>
      </c>
    </row>
    <row r="26" spans="1:26" ht="16.75" thickBot="1">
      <c r="A26" s="79" t="s">
        <v>90</v>
      </c>
      <c r="B26" s="79" t="s">
        <v>93</v>
      </c>
      <c r="C26" s="79">
        <v>2019</v>
      </c>
      <c r="D26" s="20" t="s">
        <v>94</v>
      </c>
      <c r="E26" s="92">
        <v>1335.7451729204904</v>
      </c>
      <c r="F26" s="93">
        <v>2</v>
      </c>
      <c r="G26" s="93">
        <v>7.7451729204904041</v>
      </c>
      <c r="H26" s="81">
        <f t="shared" si="0"/>
        <v>1.3357451729204903</v>
      </c>
      <c r="I26" s="81">
        <f t="shared" si="1"/>
        <v>2E-3</v>
      </c>
      <c r="J26" s="81">
        <f t="shared" si="2"/>
        <v>7.7451729204904042E-3</v>
      </c>
      <c r="K26" s="78">
        <v>249.134861914536</v>
      </c>
      <c r="L26" s="92">
        <v>225.56390158392801</v>
      </c>
      <c r="M26" s="92">
        <v>152.90642723814869</v>
      </c>
      <c r="N26" s="79" t="b">
        <v>1</v>
      </c>
      <c r="O26" s="79" t="b">
        <v>0</v>
      </c>
      <c r="P26" s="79" t="s">
        <v>1</v>
      </c>
      <c r="Q26" s="79" t="b">
        <v>0</v>
      </c>
      <c r="R26" s="79" t="b">
        <v>0</v>
      </c>
      <c r="S26" s="79" t="s">
        <v>1</v>
      </c>
      <c r="T26" s="79" t="b">
        <v>0</v>
      </c>
      <c r="U26" s="79" t="b">
        <v>0</v>
      </c>
      <c r="V26" s="79" t="s">
        <v>1</v>
      </c>
      <c r="W26" s="79" t="b">
        <v>0</v>
      </c>
      <c r="X26" s="79" t="b">
        <v>1</v>
      </c>
      <c r="Y26" s="79" t="s">
        <v>504</v>
      </c>
      <c r="Z26" s="17" t="s">
        <v>646</v>
      </c>
    </row>
    <row r="27" spans="1:26" ht="16.75" thickBot="1">
      <c r="A27" s="79" t="s">
        <v>90</v>
      </c>
      <c r="B27" s="79" t="s">
        <v>93</v>
      </c>
      <c r="C27" s="79">
        <v>2019</v>
      </c>
      <c r="D27" s="20" t="s">
        <v>94</v>
      </c>
      <c r="E27" s="92">
        <v>1337.033408214608</v>
      </c>
      <c r="F27" s="93">
        <v>2</v>
      </c>
      <c r="G27" s="93">
        <v>8.0334082146080164</v>
      </c>
      <c r="H27" s="81">
        <f t="shared" si="0"/>
        <v>1.337033408214608</v>
      </c>
      <c r="I27" s="81">
        <f t="shared" si="1"/>
        <v>2E-3</v>
      </c>
      <c r="J27" s="81">
        <f t="shared" si="2"/>
        <v>8.0334082146080159E-3</v>
      </c>
      <c r="K27" s="78">
        <v>169.24479078638001</v>
      </c>
      <c r="L27" s="92">
        <v>189.26578004890899</v>
      </c>
      <c r="M27" s="92">
        <v>124.98202104749251</v>
      </c>
      <c r="N27" s="79" t="b">
        <v>1</v>
      </c>
      <c r="O27" s="79" t="b">
        <v>0</v>
      </c>
      <c r="P27" s="79" t="s">
        <v>1</v>
      </c>
      <c r="Q27" s="79" t="b">
        <v>0</v>
      </c>
      <c r="R27" s="79" t="b">
        <v>0</v>
      </c>
      <c r="S27" s="79" t="s">
        <v>1</v>
      </c>
      <c r="T27" s="79" t="b">
        <v>0</v>
      </c>
      <c r="U27" s="79" t="b">
        <v>0</v>
      </c>
      <c r="V27" s="79" t="s">
        <v>1</v>
      </c>
      <c r="W27" s="79" t="b">
        <v>0</v>
      </c>
      <c r="X27" s="79" t="b">
        <v>1</v>
      </c>
      <c r="Y27" s="79" t="s">
        <v>504</v>
      </c>
      <c r="Z27" s="17" t="s">
        <v>646</v>
      </c>
    </row>
    <row r="28" spans="1:26" ht="16.75" thickBot="1">
      <c r="A28" s="79" t="s">
        <v>90</v>
      </c>
      <c r="B28" s="79" t="s">
        <v>93</v>
      </c>
      <c r="C28" s="79">
        <v>2019</v>
      </c>
      <c r="D28" s="20" t="s">
        <v>94</v>
      </c>
      <c r="E28" s="92">
        <v>1386.3532004666195</v>
      </c>
      <c r="F28" s="93">
        <v>2</v>
      </c>
      <c r="G28" s="93">
        <v>10.353200466619455</v>
      </c>
      <c r="H28" s="81">
        <f t="shared" si="0"/>
        <v>1.3863532004666195</v>
      </c>
      <c r="I28" s="81">
        <f t="shared" si="1"/>
        <v>2E-3</v>
      </c>
      <c r="J28" s="81">
        <f t="shared" si="2"/>
        <v>1.0353200466619455E-2</v>
      </c>
      <c r="K28" s="78">
        <v>214.22864434398801</v>
      </c>
      <c r="L28" s="92">
        <v>142.488462906526</v>
      </c>
      <c r="M28" s="92">
        <v>110.59972704222801</v>
      </c>
      <c r="N28" s="79" t="b">
        <v>1</v>
      </c>
      <c r="O28" s="79" t="b">
        <v>0</v>
      </c>
      <c r="P28" s="79" t="s">
        <v>1</v>
      </c>
      <c r="Q28" s="79" t="b">
        <v>0</v>
      </c>
      <c r="R28" s="79" t="b">
        <v>0</v>
      </c>
      <c r="S28" s="79" t="s">
        <v>1</v>
      </c>
      <c r="T28" s="79" t="b">
        <v>0</v>
      </c>
      <c r="U28" s="79" t="b">
        <v>0</v>
      </c>
      <c r="V28" s="79" t="s">
        <v>1</v>
      </c>
      <c r="W28" s="79" t="b">
        <v>0</v>
      </c>
      <c r="X28" s="79" t="b">
        <v>1</v>
      </c>
      <c r="Y28" s="79" t="s">
        <v>504</v>
      </c>
      <c r="Z28" s="17" t="s">
        <v>647</v>
      </c>
    </row>
    <row r="29" spans="1:26" ht="16.75" thickBot="1">
      <c r="A29" s="79" t="s">
        <v>90</v>
      </c>
      <c r="B29" s="79" t="s">
        <v>93</v>
      </c>
      <c r="C29" s="79">
        <v>2019</v>
      </c>
      <c r="D29" s="20" t="s">
        <v>94</v>
      </c>
      <c r="E29" s="92">
        <v>1389.4301235435423</v>
      </c>
      <c r="F29" s="93">
        <v>2</v>
      </c>
      <c r="G29" s="93">
        <v>12.430123543542322</v>
      </c>
      <c r="H29" s="81">
        <f t="shared" si="0"/>
        <v>1.3894301235435422</v>
      </c>
      <c r="I29" s="81">
        <f t="shared" si="1"/>
        <v>2E-3</v>
      </c>
      <c r="J29" s="81">
        <f t="shared" si="2"/>
        <v>1.2430123543542322E-2</v>
      </c>
      <c r="K29" s="78">
        <v>196.942049038959</v>
      </c>
      <c r="L29" s="92">
        <v>140.60056721062301</v>
      </c>
      <c r="M29" s="92">
        <v>106.437043799639</v>
      </c>
      <c r="N29" s="79" t="b">
        <v>1</v>
      </c>
      <c r="O29" s="79" t="b">
        <v>0</v>
      </c>
      <c r="P29" s="79" t="s">
        <v>1</v>
      </c>
      <c r="Q29" s="79" t="b">
        <v>0</v>
      </c>
      <c r="R29" s="79" t="b">
        <v>0</v>
      </c>
      <c r="S29" s="79" t="s">
        <v>1</v>
      </c>
      <c r="T29" s="79" t="b">
        <v>0</v>
      </c>
      <c r="U29" s="79" t="b">
        <v>0</v>
      </c>
      <c r="V29" s="79" t="s">
        <v>1</v>
      </c>
      <c r="W29" s="79" t="b">
        <v>0</v>
      </c>
      <c r="X29" s="79" t="b">
        <v>1</v>
      </c>
      <c r="Y29" s="79" t="s">
        <v>504</v>
      </c>
      <c r="Z29" s="17" t="s">
        <v>647</v>
      </c>
    </row>
    <row r="30" spans="1:26" ht="16.75" thickBot="1">
      <c r="A30" s="79" t="s">
        <v>90</v>
      </c>
      <c r="B30" s="79" t="s">
        <v>93</v>
      </c>
      <c r="C30" s="79">
        <v>2019</v>
      </c>
      <c r="D30" s="20" t="s">
        <v>94</v>
      </c>
      <c r="E30" s="92">
        <v>1396.3532004666195</v>
      </c>
      <c r="F30" s="93">
        <v>2</v>
      </c>
      <c r="G30" s="93">
        <v>12.353200466619455</v>
      </c>
      <c r="H30" s="81">
        <f t="shared" si="0"/>
        <v>1.3963532004666195</v>
      </c>
      <c r="I30" s="81">
        <f t="shared" si="1"/>
        <v>2E-3</v>
      </c>
      <c r="J30" s="81">
        <f t="shared" si="2"/>
        <v>1.2353200466619455E-2</v>
      </c>
      <c r="K30" s="78">
        <v>190.64115936761601</v>
      </c>
      <c r="L30" s="92">
        <v>140.21443716890201</v>
      </c>
      <c r="M30" s="92">
        <v>104.51775996721391</v>
      </c>
      <c r="N30" s="79" t="b">
        <v>1</v>
      </c>
      <c r="O30" s="79" t="b">
        <v>0</v>
      </c>
      <c r="P30" s="79" t="s">
        <v>1</v>
      </c>
      <c r="Q30" s="79" t="b">
        <v>0</v>
      </c>
      <c r="R30" s="79" t="b">
        <v>0</v>
      </c>
      <c r="S30" s="79" t="s">
        <v>1</v>
      </c>
      <c r="T30" s="79" t="b">
        <v>0</v>
      </c>
      <c r="U30" s="79" t="b">
        <v>0</v>
      </c>
      <c r="V30" s="79" t="s">
        <v>1</v>
      </c>
      <c r="W30" s="79" t="b">
        <v>0</v>
      </c>
      <c r="X30" s="79" t="b">
        <v>1</v>
      </c>
      <c r="Y30" s="79" t="s">
        <v>504</v>
      </c>
      <c r="Z30" s="17" t="s">
        <v>647</v>
      </c>
    </row>
    <row r="31" spans="1:26" ht="16.75" thickBot="1">
      <c r="A31" s="79" t="s">
        <v>90</v>
      </c>
      <c r="B31" s="79" t="s">
        <v>93</v>
      </c>
      <c r="C31" s="79">
        <v>2019</v>
      </c>
      <c r="D31" s="20" t="s">
        <v>94</v>
      </c>
      <c r="E31" s="92">
        <v>1398.6608927743116</v>
      </c>
      <c r="F31" s="93">
        <v>2</v>
      </c>
      <c r="G31" s="93">
        <v>12.660892774311606</v>
      </c>
      <c r="H31" s="81">
        <f t="shared" si="0"/>
        <v>1.3986608927743116</v>
      </c>
      <c r="I31" s="81">
        <f t="shared" si="1"/>
        <v>2E-3</v>
      </c>
      <c r="J31" s="81">
        <f t="shared" si="2"/>
        <v>1.2660892774311606E-2</v>
      </c>
      <c r="K31" s="78">
        <v>234.71283935190999</v>
      </c>
      <c r="L31" s="92">
        <v>160.10368737230399</v>
      </c>
      <c r="M31" s="92">
        <v>119.77170178882299</v>
      </c>
      <c r="N31" s="79" t="b">
        <v>1</v>
      </c>
      <c r="O31" s="79" t="b">
        <v>0</v>
      </c>
      <c r="P31" s="79" t="s">
        <v>1</v>
      </c>
      <c r="Q31" s="79" t="b">
        <v>0</v>
      </c>
      <c r="R31" s="79" t="b">
        <v>0</v>
      </c>
      <c r="S31" s="79" t="s">
        <v>1</v>
      </c>
      <c r="T31" s="79" t="b">
        <v>0</v>
      </c>
      <c r="U31" s="79" t="b">
        <v>0</v>
      </c>
      <c r="V31" s="79" t="s">
        <v>1</v>
      </c>
      <c r="W31" s="79" t="b">
        <v>0</v>
      </c>
      <c r="X31" s="79" t="b">
        <v>1</v>
      </c>
      <c r="Y31" s="79" t="s">
        <v>504</v>
      </c>
      <c r="Z31" s="17" t="s">
        <v>647</v>
      </c>
    </row>
    <row r="32" spans="1:26" ht="16.75" thickBot="1">
      <c r="A32" s="79" t="s">
        <v>90</v>
      </c>
      <c r="B32" s="79" t="s">
        <v>93</v>
      </c>
      <c r="C32" s="79">
        <v>2019</v>
      </c>
      <c r="D32" s="20" t="s">
        <v>94</v>
      </c>
      <c r="E32" s="92">
        <v>1420.6386840119453</v>
      </c>
      <c r="F32" s="93">
        <v>2</v>
      </c>
      <c r="G32" s="93">
        <v>13.638684011945315</v>
      </c>
      <c r="H32" s="81">
        <f t="shared" si="0"/>
        <v>1.4206386840119454</v>
      </c>
      <c r="I32" s="81">
        <f t="shared" si="1"/>
        <v>2E-3</v>
      </c>
      <c r="J32" s="81">
        <f t="shared" si="2"/>
        <v>1.3638684011945316E-2</v>
      </c>
      <c r="K32" s="78">
        <v>261.451318907661</v>
      </c>
      <c r="L32" s="92">
        <v>225.36613989669002</v>
      </c>
      <c r="M32" s="92">
        <v>147.13155347719999</v>
      </c>
      <c r="N32" s="79" t="b">
        <v>1</v>
      </c>
      <c r="O32" s="79" t="b">
        <v>0</v>
      </c>
      <c r="P32" s="79" t="s">
        <v>1</v>
      </c>
      <c r="Q32" s="79" t="b">
        <v>0</v>
      </c>
      <c r="R32" s="79" t="b">
        <v>0</v>
      </c>
      <c r="S32" s="79" t="s">
        <v>1</v>
      </c>
      <c r="T32" s="79" t="b">
        <v>0</v>
      </c>
      <c r="U32" s="79" t="b">
        <v>0</v>
      </c>
      <c r="V32" s="79" t="s">
        <v>1</v>
      </c>
      <c r="W32" s="79" t="b">
        <v>0</v>
      </c>
      <c r="X32" s="79" t="b">
        <v>1</v>
      </c>
      <c r="Y32" s="79" t="s">
        <v>504</v>
      </c>
      <c r="Z32" s="17" t="s">
        <v>648</v>
      </c>
    </row>
    <row r="33" spans="1:26" ht="16.75" thickBot="1">
      <c r="A33" s="79" t="s">
        <v>90</v>
      </c>
      <c r="B33" s="79" t="s">
        <v>93</v>
      </c>
      <c r="C33" s="79">
        <v>2019</v>
      </c>
      <c r="D33" s="20" t="s">
        <v>94</v>
      </c>
      <c r="E33" s="92">
        <v>1423.8985265316303</v>
      </c>
      <c r="F33" s="93">
        <v>2</v>
      </c>
      <c r="G33" s="93">
        <v>14.898526531630296</v>
      </c>
      <c r="H33" s="81">
        <f t="shared" si="0"/>
        <v>1.4238985265316304</v>
      </c>
      <c r="I33" s="81">
        <f t="shared" si="1"/>
        <v>2E-3</v>
      </c>
      <c r="J33" s="81">
        <f t="shared" si="2"/>
        <v>1.4898526531630296E-2</v>
      </c>
      <c r="K33" s="92">
        <v>240.54488929488301</v>
      </c>
      <c r="L33" s="92">
        <v>225.001813323748</v>
      </c>
      <c r="M33" s="92">
        <v>142.13368977914439</v>
      </c>
      <c r="N33" s="79" t="b">
        <v>1</v>
      </c>
      <c r="O33" s="79" t="b">
        <v>0</v>
      </c>
      <c r="P33" s="79" t="s">
        <v>1</v>
      </c>
      <c r="Q33" s="79" t="b">
        <v>0</v>
      </c>
      <c r="R33" s="79" t="b">
        <v>0</v>
      </c>
      <c r="S33" s="79" t="s">
        <v>1</v>
      </c>
      <c r="T33" s="79" t="b">
        <v>0</v>
      </c>
      <c r="U33" s="79" t="b">
        <v>0</v>
      </c>
      <c r="V33" s="79" t="s">
        <v>1</v>
      </c>
      <c r="W33" s="79" t="b">
        <v>0</v>
      </c>
      <c r="X33" s="79" t="b">
        <v>1</v>
      </c>
      <c r="Y33" s="79" t="s">
        <v>504</v>
      </c>
      <c r="Z33" s="17" t="s">
        <v>648</v>
      </c>
    </row>
    <row r="34" spans="1:26" ht="16.75" thickBot="1">
      <c r="A34" s="79" t="s">
        <v>90</v>
      </c>
      <c r="B34" s="79" t="s">
        <v>93</v>
      </c>
      <c r="C34" s="79">
        <v>2019</v>
      </c>
      <c r="D34" s="20" t="s">
        <v>94</v>
      </c>
      <c r="E34" s="92">
        <v>1427.158369051315</v>
      </c>
      <c r="F34" s="93">
        <v>2</v>
      </c>
      <c r="G34" s="93">
        <v>15.158369051315049</v>
      </c>
      <c r="H34" s="81">
        <f t="shared" si="0"/>
        <v>1.427158369051315</v>
      </c>
      <c r="I34" s="81">
        <f t="shared" si="1"/>
        <v>2E-3</v>
      </c>
      <c r="J34" s="81">
        <f t="shared" si="2"/>
        <v>1.5158369051315049E-2</v>
      </c>
      <c r="K34" s="92">
        <v>216.45807314800399</v>
      </c>
      <c r="L34" s="92">
        <v>190.52807742562103</v>
      </c>
      <c r="M34" s="92">
        <v>126.39558170591658</v>
      </c>
      <c r="N34" s="79" t="b">
        <v>1</v>
      </c>
      <c r="O34" s="79" t="b">
        <v>0</v>
      </c>
      <c r="P34" s="79" t="s">
        <v>1</v>
      </c>
      <c r="Q34" s="79" t="b">
        <v>0</v>
      </c>
      <c r="R34" s="79" t="b">
        <v>0</v>
      </c>
      <c r="S34" s="79" t="s">
        <v>1</v>
      </c>
      <c r="T34" s="79" t="b">
        <v>0</v>
      </c>
      <c r="U34" s="79" t="b">
        <v>0</v>
      </c>
      <c r="V34" s="79" t="s">
        <v>1</v>
      </c>
      <c r="W34" s="79" t="b">
        <v>0</v>
      </c>
      <c r="X34" s="79" t="b">
        <v>1</v>
      </c>
      <c r="Y34" s="79" t="s">
        <v>504</v>
      </c>
      <c r="Z34" s="17" t="s">
        <v>648</v>
      </c>
    </row>
    <row r="35" spans="1:26" ht="16.75" thickBot="1">
      <c r="A35" s="79" t="s">
        <v>90</v>
      </c>
      <c r="B35" s="79" t="s">
        <v>93</v>
      </c>
      <c r="C35" s="79">
        <v>2019</v>
      </c>
      <c r="D35" s="20" t="s">
        <v>94</v>
      </c>
      <c r="E35" s="92">
        <v>1433.678054090685</v>
      </c>
      <c r="F35" s="93">
        <v>2</v>
      </c>
      <c r="G35" s="93">
        <v>17.678054090685009</v>
      </c>
      <c r="H35" s="81">
        <f t="shared" si="0"/>
        <v>1.4336780540906851</v>
      </c>
      <c r="I35" s="81">
        <f t="shared" si="1"/>
        <v>2E-3</v>
      </c>
      <c r="J35" s="81">
        <f t="shared" si="2"/>
        <v>1.767805409068501E-2</v>
      </c>
      <c r="K35" s="92">
        <v>252.882825408927</v>
      </c>
      <c r="L35" s="92">
        <v>217.84343309902098</v>
      </c>
      <c r="M35" s="92">
        <v>145.77580914884101</v>
      </c>
      <c r="N35" s="79" t="b">
        <v>1</v>
      </c>
      <c r="O35" s="79" t="b">
        <v>0</v>
      </c>
      <c r="P35" s="79" t="s">
        <v>1</v>
      </c>
      <c r="Q35" s="79" t="b">
        <v>0</v>
      </c>
      <c r="R35" s="79" t="b">
        <v>0</v>
      </c>
      <c r="S35" s="79" t="s">
        <v>1</v>
      </c>
      <c r="T35" s="79" t="b">
        <v>0</v>
      </c>
      <c r="U35" s="79" t="b">
        <v>0</v>
      </c>
      <c r="V35" s="79" t="s">
        <v>1</v>
      </c>
      <c r="W35" s="79" t="b">
        <v>0</v>
      </c>
      <c r="X35" s="79" t="b">
        <v>1</v>
      </c>
      <c r="Y35" s="79" t="s">
        <v>504</v>
      </c>
      <c r="Z35" s="17" t="s">
        <v>648</v>
      </c>
    </row>
    <row r="36" spans="1:26" ht="16.75" thickBot="1">
      <c r="A36" s="79" t="s">
        <v>90</v>
      </c>
      <c r="B36" s="79" t="s">
        <v>93</v>
      </c>
      <c r="C36" s="79">
        <v>2019</v>
      </c>
      <c r="D36" s="20" t="s">
        <v>94</v>
      </c>
      <c r="E36" s="92">
        <v>1515.9999999999998</v>
      </c>
      <c r="F36" s="93">
        <v>2</v>
      </c>
      <c r="G36" s="93">
        <v>7.9999999999997726</v>
      </c>
      <c r="H36" s="81">
        <f t="shared" si="0"/>
        <v>1.5159999999999998</v>
      </c>
      <c r="I36" s="81">
        <f t="shared" si="1"/>
        <v>2E-3</v>
      </c>
      <c r="J36" s="81">
        <f t="shared" si="2"/>
        <v>7.9999999999997729E-3</v>
      </c>
      <c r="K36" s="92">
        <v>190.95959066831099</v>
      </c>
      <c r="L36" s="92">
        <v>149.63953060288199</v>
      </c>
      <c r="M36" s="92">
        <v>117.46285837184979</v>
      </c>
      <c r="N36" s="79" t="b">
        <v>1</v>
      </c>
      <c r="O36" s="79" t="b">
        <v>0</v>
      </c>
      <c r="P36" s="79" t="s">
        <v>1</v>
      </c>
      <c r="Q36" s="79" t="b">
        <v>0</v>
      </c>
      <c r="R36" s="79" t="b">
        <v>0</v>
      </c>
      <c r="S36" s="79" t="s">
        <v>1</v>
      </c>
      <c r="T36" s="79" t="b">
        <v>0</v>
      </c>
      <c r="U36" s="79" t="b">
        <v>0</v>
      </c>
      <c r="V36" s="79" t="s">
        <v>1</v>
      </c>
      <c r="W36" s="79" t="b">
        <v>0</v>
      </c>
      <c r="X36" s="79" t="b">
        <v>1</v>
      </c>
      <c r="Y36" s="79" t="s">
        <v>504</v>
      </c>
      <c r="Z36" s="17" t="s">
        <v>649</v>
      </c>
    </row>
    <row r="37" spans="1:26" ht="16.75" thickBot="1">
      <c r="A37" s="79" t="s">
        <v>90</v>
      </c>
      <c r="B37" s="79" t="s">
        <v>93</v>
      </c>
      <c r="C37" s="79">
        <v>2019</v>
      </c>
      <c r="D37" s="20" t="s">
        <v>94</v>
      </c>
      <c r="E37" s="92">
        <v>1519.1999999999994</v>
      </c>
      <c r="F37" s="93">
        <v>2</v>
      </c>
      <c r="G37" s="93">
        <v>8.1999999999993634</v>
      </c>
      <c r="H37" s="81">
        <f t="shared" si="0"/>
        <v>1.5191999999999994</v>
      </c>
      <c r="I37" s="81">
        <f t="shared" si="1"/>
        <v>2E-3</v>
      </c>
      <c r="J37" s="81">
        <f t="shared" si="2"/>
        <v>8.199999999999364E-3</v>
      </c>
      <c r="K37" s="92">
        <v>214.553062673326</v>
      </c>
      <c r="L37" s="92">
        <v>157.61199772135802</v>
      </c>
      <c r="M37" s="92">
        <v>122.8113567459299</v>
      </c>
      <c r="N37" s="79" t="b">
        <v>1</v>
      </c>
      <c r="O37" s="79" t="b">
        <v>0</v>
      </c>
      <c r="P37" s="79" t="s">
        <v>1</v>
      </c>
      <c r="Q37" s="79" t="b">
        <v>0</v>
      </c>
      <c r="R37" s="79" t="b">
        <v>0</v>
      </c>
      <c r="S37" s="79" t="s">
        <v>1</v>
      </c>
      <c r="T37" s="79" t="b">
        <v>0</v>
      </c>
      <c r="U37" s="79" t="b">
        <v>0</v>
      </c>
      <c r="V37" s="79" t="s">
        <v>1</v>
      </c>
      <c r="W37" s="79" t="b">
        <v>0</v>
      </c>
      <c r="X37" s="79" t="b">
        <v>1</v>
      </c>
      <c r="Y37" s="79" t="s">
        <v>504</v>
      </c>
      <c r="Z37" s="17" t="s">
        <v>649</v>
      </c>
    </row>
    <row r="38" spans="1:26" ht="16.75" thickBot="1">
      <c r="A38" s="79" t="s">
        <v>90</v>
      </c>
      <c r="B38" s="79" t="s">
        <v>93</v>
      </c>
      <c r="C38" s="79">
        <v>2019</v>
      </c>
      <c r="D38" s="20" t="s">
        <v>94</v>
      </c>
      <c r="E38" s="92">
        <v>1520.7999999999995</v>
      </c>
      <c r="F38" s="93">
        <v>2</v>
      </c>
      <c r="G38" s="93">
        <v>7.7999999999994998</v>
      </c>
      <c r="H38" s="81">
        <f t="shared" si="0"/>
        <v>1.5207999999999995</v>
      </c>
      <c r="I38" s="81">
        <f t="shared" si="1"/>
        <v>2E-3</v>
      </c>
      <c r="J38" s="81">
        <f t="shared" si="2"/>
        <v>7.7999999999995E-3</v>
      </c>
      <c r="K38" s="92">
        <v>185.791736009299</v>
      </c>
      <c r="L38" s="92">
        <v>145.84541046330699</v>
      </c>
      <c r="M38" s="92">
        <v>110.79161030906771</v>
      </c>
      <c r="N38" s="79" t="b">
        <v>1</v>
      </c>
      <c r="O38" s="79" t="b">
        <v>0</v>
      </c>
      <c r="P38" s="79" t="s">
        <v>1</v>
      </c>
      <c r="Q38" s="79" t="b">
        <v>0</v>
      </c>
      <c r="R38" s="79" t="b">
        <v>0</v>
      </c>
      <c r="S38" s="79" t="s">
        <v>1</v>
      </c>
      <c r="T38" s="79" t="b">
        <v>0</v>
      </c>
      <c r="U38" s="79" t="b">
        <v>0</v>
      </c>
      <c r="V38" s="79" t="s">
        <v>1</v>
      </c>
      <c r="W38" s="79" t="b">
        <v>0</v>
      </c>
      <c r="X38" s="79" t="b">
        <v>1</v>
      </c>
      <c r="Y38" s="79" t="s">
        <v>504</v>
      </c>
      <c r="Z38" s="17" t="s">
        <v>649</v>
      </c>
    </row>
    <row r="39" spans="1:26" ht="16.75" thickBot="1">
      <c r="A39" s="79" t="s">
        <v>90</v>
      </c>
      <c r="B39" s="79" t="s">
        <v>93</v>
      </c>
      <c r="C39" s="79">
        <v>2019</v>
      </c>
      <c r="D39" s="20" t="s">
        <v>94</v>
      </c>
      <c r="E39" s="92">
        <v>1606.1722891862973</v>
      </c>
      <c r="F39" s="93">
        <v>2</v>
      </c>
      <c r="G39" s="93">
        <v>18.172289186297348</v>
      </c>
      <c r="H39" s="81">
        <f t="shared" si="0"/>
        <v>1.6061722891862973</v>
      </c>
      <c r="I39" s="81">
        <f t="shared" si="1"/>
        <v>2E-3</v>
      </c>
      <c r="J39" s="81">
        <f t="shared" si="2"/>
        <v>1.8172289186297347E-2</v>
      </c>
      <c r="K39" s="92">
        <v>200.66521126037301</v>
      </c>
      <c r="L39" s="92">
        <v>143.495263968545</v>
      </c>
      <c r="M39" s="92">
        <v>114.65517175556282</v>
      </c>
      <c r="N39" s="79" t="b">
        <v>1</v>
      </c>
      <c r="O39" s="79" t="b">
        <v>0</v>
      </c>
      <c r="P39" s="79" t="s">
        <v>1</v>
      </c>
      <c r="Q39" s="79" t="b">
        <v>0</v>
      </c>
      <c r="R39" s="79" t="b">
        <v>0</v>
      </c>
      <c r="S39" s="79" t="s">
        <v>1</v>
      </c>
      <c r="T39" s="79" t="b">
        <v>0</v>
      </c>
      <c r="U39" s="79" t="b">
        <v>0</v>
      </c>
      <c r="V39" s="79" t="s">
        <v>1</v>
      </c>
      <c r="W39" s="79" t="b">
        <v>0</v>
      </c>
      <c r="X39" s="79" t="b">
        <v>1</v>
      </c>
      <c r="Y39" s="79" t="s">
        <v>504</v>
      </c>
      <c r="Z39" s="17" t="s">
        <v>650</v>
      </c>
    </row>
    <row r="40" spans="1:26" ht="16.75" thickBot="1">
      <c r="A40" s="79" t="s">
        <v>90</v>
      </c>
      <c r="B40" s="79" t="s">
        <v>93</v>
      </c>
      <c r="C40" s="79">
        <v>2019</v>
      </c>
      <c r="D40" s="20" t="s">
        <v>94</v>
      </c>
      <c r="E40" s="92">
        <v>1647.0294320434402</v>
      </c>
      <c r="F40" s="93">
        <v>2</v>
      </c>
      <c r="G40" s="93">
        <v>19.029432043440238</v>
      </c>
      <c r="H40" s="81">
        <f t="shared" si="0"/>
        <v>1.6470294320434402</v>
      </c>
      <c r="I40" s="81">
        <f t="shared" si="1"/>
        <v>2E-3</v>
      </c>
      <c r="J40" s="81">
        <f t="shared" si="2"/>
        <v>1.9029432043440236E-2</v>
      </c>
      <c r="K40" s="92">
        <v>201.11990324734501</v>
      </c>
      <c r="L40" s="92">
        <v>145.51033236068497</v>
      </c>
      <c r="M40" s="92">
        <v>117.70252552607931</v>
      </c>
      <c r="N40" s="79" t="b">
        <v>1</v>
      </c>
      <c r="O40" s="79" t="b">
        <v>0</v>
      </c>
      <c r="P40" s="79" t="s">
        <v>1</v>
      </c>
      <c r="Q40" s="79" t="b">
        <v>0</v>
      </c>
      <c r="R40" s="79" t="b">
        <v>0</v>
      </c>
      <c r="S40" s="79" t="s">
        <v>1</v>
      </c>
      <c r="T40" s="79" t="b">
        <v>0</v>
      </c>
      <c r="U40" s="79" t="b">
        <v>0</v>
      </c>
      <c r="V40" s="79" t="s">
        <v>1</v>
      </c>
      <c r="W40" s="79" t="b">
        <v>0</v>
      </c>
      <c r="X40" s="79" t="b">
        <v>1</v>
      </c>
      <c r="Y40" s="79" t="s">
        <v>504</v>
      </c>
      <c r="Z40" s="17" t="s">
        <v>650</v>
      </c>
    </row>
    <row r="41" spans="1:26" ht="16.75" thickBot="1">
      <c r="A41" s="79" t="s">
        <v>90</v>
      </c>
      <c r="B41" s="79" t="s">
        <v>93</v>
      </c>
      <c r="C41" s="79">
        <v>2019</v>
      </c>
      <c r="D41" s="20" t="s">
        <v>94</v>
      </c>
      <c r="E41" s="92">
        <v>1650.2631982772066</v>
      </c>
      <c r="F41" s="93">
        <v>2</v>
      </c>
      <c r="G41" s="93">
        <v>11.263198277206584</v>
      </c>
      <c r="H41" s="81">
        <f t="shared" si="0"/>
        <v>1.6502631982772067</v>
      </c>
      <c r="I41" s="81">
        <f t="shared" si="1"/>
        <v>2E-3</v>
      </c>
      <c r="J41" s="81">
        <f t="shared" si="2"/>
        <v>1.1263198277206584E-2</v>
      </c>
      <c r="K41" s="92">
        <v>209.81354328757701</v>
      </c>
      <c r="L41" s="92">
        <v>158.071051544646</v>
      </c>
      <c r="M41" s="92">
        <v>118.86895471492031</v>
      </c>
      <c r="N41" s="79" t="b">
        <v>1</v>
      </c>
      <c r="O41" s="79" t="b">
        <v>0</v>
      </c>
      <c r="P41" s="79" t="s">
        <v>1</v>
      </c>
      <c r="Q41" s="79" t="b">
        <v>0</v>
      </c>
      <c r="R41" s="79" t="b">
        <v>0</v>
      </c>
      <c r="S41" s="79" t="s">
        <v>1</v>
      </c>
      <c r="T41" s="79" t="b">
        <v>0</v>
      </c>
      <c r="U41" s="79" t="b">
        <v>0</v>
      </c>
      <c r="V41" s="79" t="s">
        <v>1</v>
      </c>
      <c r="W41" s="79" t="b">
        <v>0</v>
      </c>
      <c r="X41" s="79" t="b">
        <v>1</v>
      </c>
      <c r="Y41" s="79" t="s">
        <v>504</v>
      </c>
      <c r="Z41" s="17" t="s">
        <v>650</v>
      </c>
    </row>
    <row r="42" spans="1:26" ht="16.75" thickBot="1">
      <c r="A42" s="79" t="s">
        <v>90</v>
      </c>
      <c r="B42" s="79" t="s">
        <v>93</v>
      </c>
      <c r="C42" s="79">
        <v>2019</v>
      </c>
      <c r="D42" s="20" t="s">
        <v>94</v>
      </c>
      <c r="E42" s="92">
        <v>1650.5840538921796</v>
      </c>
      <c r="F42" s="93">
        <v>2</v>
      </c>
      <c r="G42" s="93">
        <v>0.58405389217955417</v>
      </c>
      <c r="H42" s="81">
        <f t="shared" si="0"/>
        <v>1.6505840538921797</v>
      </c>
      <c r="I42" s="81">
        <f t="shared" si="1"/>
        <v>2E-3</v>
      </c>
      <c r="J42" s="81">
        <f t="shared" si="2"/>
        <v>5.8405389217955415E-4</v>
      </c>
      <c r="K42" s="92">
        <v>200.360895244912</v>
      </c>
      <c r="L42" s="92">
        <v>147.53200437320697</v>
      </c>
      <c r="M42" s="92">
        <v>114.95757504263879</v>
      </c>
      <c r="N42" s="79" t="b">
        <v>1</v>
      </c>
      <c r="O42" s="79" t="b">
        <v>0</v>
      </c>
      <c r="P42" s="79" t="s">
        <v>1</v>
      </c>
      <c r="Q42" s="79" t="b">
        <v>0</v>
      </c>
      <c r="R42" s="79" t="b">
        <v>0</v>
      </c>
      <c r="S42" s="79" t="s">
        <v>1</v>
      </c>
      <c r="T42" s="79" t="b">
        <v>0</v>
      </c>
      <c r="U42" s="79" t="b">
        <v>0</v>
      </c>
      <c r="V42" s="79" t="s">
        <v>1</v>
      </c>
      <c r="W42" s="79" t="b">
        <v>0</v>
      </c>
      <c r="X42" s="79" t="b">
        <v>1</v>
      </c>
      <c r="Y42" s="79" t="s">
        <v>504</v>
      </c>
      <c r="Z42" s="17" t="s">
        <v>650</v>
      </c>
    </row>
    <row r="43" spans="1:26" ht="16.75" thickBot="1">
      <c r="A43" s="79" t="s">
        <v>90</v>
      </c>
      <c r="B43" s="79" t="s">
        <v>93</v>
      </c>
      <c r="C43" s="79">
        <v>2019</v>
      </c>
      <c r="D43" s="20" t="s">
        <v>94</v>
      </c>
      <c r="E43" s="92">
        <v>1716.1546421274745</v>
      </c>
      <c r="F43" s="93">
        <v>2</v>
      </c>
      <c r="G43" s="93">
        <v>12.154642127474517</v>
      </c>
      <c r="H43" s="81">
        <f t="shared" si="0"/>
        <v>1.7161546421274745</v>
      </c>
      <c r="I43" s="81">
        <f t="shared" si="1"/>
        <v>2E-3</v>
      </c>
      <c r="J43" s="81">
        <f t="shared" si="2"/>
        <v>1.2154642127474517E-2</v>
      </c>
      <c r="K43" s="92">
        <v>183.82851510906099</v>
      </c>
      <c r="L43" s="92">
        <v>137.03573438183</v>
      </c>
      <c r="M43" s="92">
        <v>103.85539504311178</v>
      </c>
      <c r="N43" s="79" t="b">
        <v>1</v>
      </c>
      <c r="O43" s="79" t="b">
        <v>0</v>
      </c>
      <c r="P43" s="79" t="s">
        <v>1</v>
      </c>
      <c r="Q43" s="79" t="b">
        <v>0</v>
      </c>
      <c r="R43" s="79" t="b">
        <v>0</v>
      </c>
      <c r="S43" s="79" t="s">
        <v>1</v>
      </c>
      <c r="T43" s="79" t="b">
        <v>0</v>
      </c>
      <c r="U43" s="79" t="b">
        <v>0</v>
      </c>
      <c r="V43" s="79" t="s">
        <v>1</v>
      </c>
      <c r="W43" s="79" t="b">
        <v>0</v>
      </c>
      <c r="X43" s="79" t="b">
        <v>1</v>
      </c>
      <c r="Y43" s="79" t="s">
        <v>504</v>
      </c>
      <c r="Z43" s="17" t="s">
        <v>651</v>
      </c>
    </row>
    <row r="44" spans="1:26" ht="16.75" thickBot="1">
      <c r="A44" s="79" t="s">
        <v>90</v>
      </c>
      <c r="B44" s="79" t="s">
        <v>93</v>
      </c>
      <c r="C44" s="79">
        <v>2019</v>
      </c>
      <c r="D44" s="20" t="s">
        <v>94</v>
      </c>
      <c r="E44" s="92">
        <v>1718.6111127157096</v>
      </c>
      <c r="F44" s="93">
        <v>2</v>
      </c>
      <c r="G44" s="93">
        <v>10.611112715709623</v>
      </c>
      <c r="H44" s="81">
        <f t="shared" si="0"/>
        <v>1.7186111127157095</v>
      </c>
      <c r="I44" s="81">
        <f t="shared" si="1"/>
        <v>2E-3</v>
      </c>
      <c r="J44" s="81">
        <f t="shared" si="2"/>
        <v>1.0611112715709624E-2</v>
      </c>
      <c r="K44" s="92">
        <v>220.199484353565</v>
      </c>
      <c r="L44" s="92">
        <v>157.01097502327403</v>
      </c>
      <c r="M44" s="92">
        <v>118.886421100794</v>
      </c>
      <c r="N44" s="79" t="b">
        <v>1</v>
      </c>
      <c r="O44" s="79" t="b">
        <v>0</v>
      </c>
      <c r="P44" s="79" t="s">
        <v>1</v>
      </c>
      <c r="Q44" s="79" t="b">
        <v>0</v>
      </c>
      <c r="R44" s="79" t="b">
        <v>0</v>
      </c>
      <c r="S44" s="79" t="s">
        <v>1</v>
      </c>
      <c r="T44" s="79" t="b">
        <v>0</v>
      </c>
      <c r="U44" s="79" t="b">
        <v>0</v>
      </c>
      <c r="V44" s="79" t="s">
        <v>1</v>
      </c>
      <c r="W44" s="79" t="b">
        <v>0</v>
      </c>
      <c r="X44" s="79" t="b">
        <v>1</v>
      </c>
      <c r="Y44" s="79" t="s">
        <v>504</v>
      </c>
      <c r="Z44" s="17" t="s">
        <v>651</v>
      </c>
    </row>
    <row r="45" spans="1:26" ht="16.75" thickBot="1">
      <c r="A45" s="79" t="s">
        <v>90</v>
      </c>
      <c r="B45" s="79" t="s">
        <v>93</v>
      </c>
      <c r="C45" s="79">
        <v>2019</v>
      </c>
      <c r="D45" s="20" t="s">
        <v>94</v>
      </c>
      <c r="E45" s="92">
        <v>1721.067583303945</v>
      </c>
      <c r="F45" s="93">
        <v>2</v>
      </c>
      <c r="G45" s="93">
        <v>12.067583303944957</v>
      </c>
      <c r="H45" s="81">
        <f t="shared" si="0"/>
        <v>1.721067583303945</v>
      </c>
      <c r="I45" s="81">
        <f t="shared" si="1"/>
        <v>2E-3</v>
      </c>
      <c r="J45" s="81">
        <f t="shared" si="2"/>
        <v>1.2067583303944958E-2</v>
      </c>
      <c r="K45" s="92">
        <v>210.00037152164001</v>
      </c>
      <c r="L45" s="92">
        <v>154.758269688068</v>
      </c>
      <c r="M45" s="92">
        <v>116.30513364287201</v>
      </c>
      <c r="N45" s="79" t="b">
        <v>1</v>
      </c>
      <c r="O45" s="79" t="b">
        <v>0</v>
      </c>
      <c r="P45" s="79" t="s">
        <v>1</v>
      </c>
      <c r="Q45" s="79" t="b">
        <v>0</v>
      </c>
      <c r="R45" s="79" t="b">
        <v>0</v>
      </c>
      <c r="S45" s="79" t="s">
        <v>1</v>
      </c>
      <c r="T45" s="79" t="b">
        <v>0</v>
      </c>
      <c r="U45" s="79" t="b">
        <v>0</v>
      </c>
      <c r="V45" s="79" t="s">
        <v>1</v>
      </c>
      <c r="W45" s="79" t="b">
        <v>0</v>
      </c>
      <c r="X45" s="79" t="b">
        <v>1</v>
      </c>
      <c r="Y45" s="79" t="s">
        <v>504</v>
      </c>
      <c r="Z45" s="17" t="s">
        <v>651</v>
      </c>
    </row>
    <row r="46" spans="1:26" ht="16.75" thickBot="1">
      <c r="A46" s="79" t="s">
        <v>90</v>
      </c>
      <c r="B46" s="79" t="s">
        <v>93</v>
      </c>
      <c r="C46" s="79">
        <v>2019</v>
      </c>
      <c r="D46" s="20" t="s">
        <v>94</v>
      </c>
      <c r="E46" s="92">
        <v>1723.5240538921801</v>
      </c>
      <c r="F46" s="93">
        <v>2</v>
      </c>
      <c r="G46" s="93">
        <v>12.524053892180063</v>
      </c>
      <c r="H46" s="81">
        <f t="shared" si="0"/>
        <v>1.7235240538921801</v>
      </c>
      <c r="I46" s="81">
        <f t="shared" si="1"/>
        <v>2E-3</v>
      </c>
      <c r="J46" s="81">
        <f t="shared" si="2"/>
        <v>1.2524053892180063E-2</v>
      </c>
      <c r="K46" s="92">
        <v>176.709648197544</v>
      </c>
      <c r="L46" s="92">
        <v>142.51120855179002</v>
      </c>
      <c r="M46" s="92">
        <v>104.6658662036202</v>
      </c>
      <c r="N46" s="79" t="b">
        <v>1</v>
      </c>
      <c r="O46" s="79" t="b">
        <v>0</v>
      </c>
      <c r="P46" s="79" t="s">
        <v>1</v>
      </c>
      <c r="Q46" s="79" t="b">
        <v>0</v>
      </c>
      <c r="R46" s="79" t="b">
        <v>0</v>
      </c>
      <c r="S46" s="79" t="s">
        <v>1</v>
      </c>
      <c r="T46" s="79" t="b">
        <v>0</v>
      </c>
      <c r="U46" s="79" t="b">
        <v>0</v>
      </c>
      <c r="V46" s="79" t="s">
        <v>1</v>
      </c>
      <c r="W46" s="79" t="b">
        <v>0</v>
      </c>
      <c r="X46" s="79" t="b">
        <v>1</v>
      </c>
      <c r="Y46" s="79" t="s">
        <v>504</v>
      </c>
      <c r="Z46" s="17" t="s">
        <v>651</v>
      </c>
    </row>
    <row r="47" spans="1:26" ht="16.75" thickBot="1">
      <c r="A47" s="79" t="s">
        <v>90</v>
      </c>
      <c r="B47" s="79" t="s">
        <v>93</v>
      </c>
      <c r="C47" s="79">
        <v>2019</v>
      </c>
      <c r="D47" s="20" t="s">
        <v>94</v>
      </c>
      <c r="E47" s="92">
        <v>1725.9805244804156</v>
      </c>
      <c r="F47" s="93">
        <v>2</v>
      </c>
      <c r="G47" s="93">
        <v>11.980524480415625</v>
      </c>
      <c r="H47" s="81">
        <f t="shared" si="0"/>
        <v>1.7259805244804156</v>
      </c>
      <c r="I47" s="81">
        <f t="shared" si="1"/>
        <v>2E-3</v>
      </c>
      <c r="J47" s="81">
        <f t="shared" si="2"/>
        <v>1.1980524480415625E-2</v>
      </c>
      <c r="K47" s="92">
        <v>163.21561758097999</v>
      </c>
      <c r="L47" s="92">
        <v>129.81882517972701</v>
      </c>
      <c r="M47" s="92">
        <v>96.218158110333988</v>
      </c>
      <c r="N47" s="79" t="b">
        <v>1</v>
      </c>
      <c r="O47" s="79" t="b">
        <v>0</v>
      </c>
      <c r="P47" s="79" t="s">
        <v>1</v>
      </c>
      <c r="Q47" s="79" t="b">
        <v>0</v>
      </c>
      <c r="R47" s="79" t="b">
        <v>0</v>
      </c>
      <c r="S47" s="79" t="s">
        <v>1</v>
      </c>
      <c r="T47" s="79" t="b">
        <v>0</v>
      </c>
      <c r="U47" s="79" t="b">
        <v>0</v>
      </c>
      <c r="V47" s="79" t="s">
        <v>1</v>
      </c>
      <c r="W47" s="79" t="b">
        <v>0</v>
      </c>
      <c r="X47" s="79" t="b">
        <v>1</v>
      </c>
      <c r="Y47" s="79" t="s">
        <v>504</v>
      </c>
      <c r="Z47" s="17" t="s">
        <v>651</v>
      </c>
    </row>
    <row r="48" spans="1:26" ht="16.75" thickBot="1">
      <c r="A48" s="79" t="s">
        <v>90</v>
      </c>
      <c r="B48" s="79" t="s">
        <v>93</v>
      </c>
      <c r="C48" s="79">
        <v>2019</v>
      </c>
      <c r="D48" s="20" t="s">
        <v>94</v>
      </c>
      <c r="E48" s="92">
        <v>1809.0991496514141</v>
      </c>
      <c r="F48" s="93">
        <v>2</v>
      </c>
      <c r="G48" s="93">
        <v>81.099149651414109</v>
      </c>
      <c r="H48" s="81">
        <f t="shared" si="0"/>
        <v>1.8090991496514142</v>
      </c>
      <c r="I48" s="81">
        <f t="shared" si="1"/>
        <v>2E-3</v>
      </c>
      <c r="J48" s="81">
        <f t="shared" si="2"/>
        <v>8.1099149651414112E-2</v>
      </c>
      <c r="K48" s="92">
        <v>255.56760981598899</v>
      </c>
      <c r="L48" s="92">
        <v>211.92948385955799</v>
      </c>
      <c r="M48" s="92">
        <v>140.75294244686097</v>
      </c>
      <c r="N48" s="79" t="b">
        <v>1</v>
      </c>
      <c r="O48" s="79" t="b">
        <v>0</v>
      </c>
      <c r="P48" s="79" t="s">
        <v>1</v>
      </c>
      <c r="Q48" s="79" t="b">
        <v>0</v>
      </c>
      <c r="R48" s="79" t="b">
        <v>0</v>
      </c>
      <c r="S48" s="79" t="s">
        <v>1</v>
      </c>
      <c r="T48" s="79" t="b">
        <v>0</v>
      </c>
      <c r="U48" s="79" t="b">
        <v>0</v>
      </c>
      <c r="V48" s="79" t="s">
        <v>1</v>
      </c>
      <c r="W48" s="79" t="b">
        <v>0</v>
      </c>
      <c r="X48" s="79" t="b">
        <v>1</v>
      </c>
      <c r="Y48" s="79" t="s">
        <v>504</v>
      </c>
      <c r="Z48" s="17" t="s">
        <v>652</v>
      </c>
    </row>
    <row r="49" spans="1:26" ht="16.75" thickBot="1">
      <c r="A49" s="79" t="s">
        <v>90</v>
      </c>
      <c r="B49" s="79" t="s">
        <v>93</v>
      </c>
      <c r="C49" s="79">
        <v>2019</v>
      </c>
      <c r="D49" s="20" t="s">
        <v>94</v>
      </c>
      <c r="E49" s="92">
        <v>1824.1479868607164</v>
      </c>
      <c r="F49" s="93">
        <v>2</v>
      </c>
      <c r="G49" s="93">
        <v>21.147986860716401</v>
      </c>
      <c r="H49" s="81">
        <f t="shared" si="0"/>
        <v>1.8241479868607164</v>
      </c>
      <c r="I49" s="81">
        <f t="shared" si="1"/>
        <v>2E-3</v>
      </c>
      <c r="J49" s="81">
        <f t="shared" si="2"/>
        <v>2.1147986860716401E-2</v>
      </c>
      <c r="K49" s="92">
        <v>225.76157823510999</v>
      </c>
      <c r="L49" s="92">
        <v>193.89114689556402</v>
      </c>
      <c r="M49" s="92">
        <v>130.15037269465091</v>
      </c>
      <c r="N49" s="79" t="b">
        <v>1</v>
      </c>
      <c r="O49" s="79" t="b">
        <v>0</v>
      </c>
      <c r="P49" s="79" t="s">
        <v>1</v>
      </c>
      <c r="Q49" s="79" t="b">
        <v>0</v>
      </c>
      <c r="R49" s="79" t="b">
        <v>0</v>
      </c>
      <c r="S49" s="79" t="s">
        <v>1</v>
      </c>
      <c r="T49" s="79" t="b">
        <v>0</v>
      </c>
      <c r="U49" s="79" t="b">
        <v>0</v>
      </c>
      <c r="V49" s="79" t="s">
        <v>1</v>
      </c>
      <c r="W49" s="79" t="b">
        <v>0</v>
      </c>
      <c r="X49" s="79" t="b">
        <v>1</v>
      </c>
      <c r="Y49" s="79" t="s">
        <v>504</v>
      </c>
      <c r="Z49" s="17" t="s">
        <v>652</v>
      </c>
    </row>
    <row r="50" spans="1:26" ht="16.75" thickBot="1">
      <c r="A50" s="79" t="s">
        <v>90</v>
      </c>
      <c r="B50" s="79" t="s">
        <v>93</v>
      </c>
      <c r="C50" s="79">
        <v>2019</v>
      </c>
      <c r="D50" s="20" t="s">
        <v>94</v>
      </c>
      <c r="E50" s="92">
        <v>1827.9101961630422</v>
      </c>
      <c r="F50" s="93">
        <v>2</v>
      </c>
      <c r="G50" s="93">
        <v>18.910196163042201</v>
      </c>
      <c r="H50" s="81">
        <f t="shared" si="0"/>
        <v>1.8279101961630422</v>
      </c>
      <c r="I50" s="81">
        <f t="shared" si="1"/>
        <v>2E-3</v>
      </c>
      <c r="J50" s="81">
        <f t="shared" si="2"/>
        <v>1.8910196163042202E-2</v>
      </c>
      <c r="K50" s="92">
        <v>251.479025193171</v>
      </c>
      <c r="L50" s="92">
        <v>210.39635696236101</v>
      </c>
      <c r="M50" s="92">
        <v>140.522706774612</v>
      </c>
      <c r="N50" s="79" t="b">
        <v>1</v>
      </c>
      <c r="O50" s="79" t="b">
        <v>0</v>
      </c>
      <c r="P50" s="79" t="s">
        <v>1</v>
      </c>
      <c r="Q50" s="79" t="b">
        <v>0</v>
      </c>
      <c r="R50" s="79" t="b">
        <v>0</v>
      </c>
      <c r="S50" s="79" t="s">
        <v>1</v>
      </c>
      <c r="T50" s="79" t="b">
        <v>0</v>
      </c>
      <c r="U50" s="79" t="b">
        <v>0</v>
      </c>
      <c r="V50" s="79" t="s">
        <v>1</v>
      </c>
      <c r="W50" s="79" t="b">
        <v>0</v>
      </c>
      <c r="X50" s="79" t="b">
        <v>1</v>
      </c>
      <c r="Y50" s="79" t="s">
        <v>504</v>
      </c>
      <c r="Z50" s="17" t="s">
        <v>652</v>
      </c>
    </row>
    <row r="51" spans="1:26" ht="16.75" thickBot="1">
      <c r="A51" s="79" t="s">
        <v>90</v>
      </c>
      <c r="B51" s="79" t="s">
        <v>93</v>
      </c>
      <c r="C51" s="79">
        <v>2019</v>
      </c>
      <c r="D51" s="20" t="s">
        <v>94</v>
      </c>
      <c r="E51" s="92">
        <v>1929.5781059193648</v>
      </c>
      <c r="F51" s="93">
        <v>2</v>
      </c>
      <c r="G51" s="93">
        <v>16.578105919364816</v>
      </c>
      <c r="H51" s="81">
        <f t="shared" si="0"/>
        <v>1.9295781059193648</v>
      </c>
      <c r="I51" s="81">
        <f t="shared" si="1"/>
        <v>2E-3</v>
      </c>
      <c r="J51" s="81">
        <f t="shared" si="2"/>
        <v>1.6578105919364816E-2</v>
      </c>
      <c r="K51" s="92">
        <v>228.813656366765</v>
      </c>
      <c r="L51" s="92">
        <v>143.06036693749601</v>
      </c>
      <c r="M51" s="92">
        <v>116.22344844776801</v>
      </c>
      <c r="N51" s="79" t="b">
        <v>1</v>
      </c>
      <c r="O51" s="79" t="b">
        <v>0</v>
      </c>
      <c r="P51" s="79" t="s">
        <v>1</v>
      </c>
      <c r="Q51" s="79" t="b">
        <v>0</v>
      </c>
      <c r="R51" s="79" t="b">
        <v>0</v>
      </c>
      <c r="S51" s="79" t="s">
        <v>1</v>
      </c>
      <c r="T51" s="79" t="b">
        <v>0</v>
      </c>
      <c r="U51" s="79" t="b">
        <v>0</v>
      </c>
      <c r="V51" s="79" t="s">
        <v>1</v>
      </c>
      <c r="W51" s="79" t="b">
        <v>0</v>
      </c>
      <c r="X51" s="79" t="b">
        <v>1</v>
      </c>
      <c r="Y51" s="79" t="s">
        <v>504</v>
      </c>
      <c r="Z51" s="17" t="s">
        <v>653</v>
      </c>
    </row>
    <row r="52" spans="1:26" ht="16.75" thickBot="1">
      <c r="A52" s="79" t="s">
        <v>90</v>
      </c>
      <c r="B52" s="79" t="s">
        <v>93</v>
      </c>
      <c r="C52" s="79">
        <v>2019</v>
      </c>
      <c r="D52" s="20" t="s">
        <v>94</v>
      </c>
      <c r="E52" s="92">
        <v>1935.4012134890863</v>
      </c>
      <c r="F52" s="93">
        <v>2</v>
      </c>
      <c r="G52" s="93">
        <v>16.401213489086331</v>
      </c>
      <c r="H52" s="81">
        <f t="shared" si="0"/>
        <v>1.9354012134890863</v>
      </c>
      <c r="I52" s="81">
        <f t="shared" si="1"/>
        <v>2E-3</v>
      </c>
      <c r="J52" s="81">
        <f t="shared" si="2"/>
        <v>1.6401213489086332E-2</v>
      </c>
      <c r="K52" s="92">
        <v>254.34311387516701</v>
      </c>
      <c r="L52" s="92">
        <v>160.27825182989497</v>
      </c>
      <c r="M52" s="92">
        <v>128.33394404751201</v>
      </c>
      <c r="N52" s="79" t="b">
        <v>1</v>
      </c>
      <c r="O52" s="79" t="b">
        <v>0</v>
      </c>
      <c r="P52" s="79" t="s">
        <v>1</v>
      </c>
      <c r="Q52" s="79" t="b">
        <v>0</v>
      </c>
      <c r="R52" s="79" t="b">
        <v>0</v>
      </c>
      <c r="S52" s="79" t="s">
        <v>1</v>
      </c>
      <c r="T52" s="79" t="b">
        <v>0</v>
      </c>
      <c r="U52" s="79" t="b">
        <v>0</v>
      </c>
      <c r="V52" s="79" t="s">
        <v>1</v>
      </c>
      <c r="W52" s="79" t="b">
        <v>0</v>
      </c>
      <c r="X52" s="79" t="b">
        <v>1</v>
      </c>
      <c r="Y52" s="79" t="s">
        <v>504</v>
      </c>
      <c r="Z52" s="17" t="s">
        <v>653</v>
      </c>
    </row>
    <row r="53" spans="1:26" ht="16.75" thickBot="1">
      <c r="A53" s="79" t="s">
        <v>90</v>
      </c>
      <c r="B53" s="79" t="s">
        <v>93</v>
      </c>
      <c r="C53" s="79">
        <v>2019</v>
      </c>
      <c r="D53" s="20" t="s">
        <v>94</v>
      </c>
      <c r="E53" s="92">
        <v>1947.0474286285289</v>
      </c>
      <c r="F53" s="93">
        <v>2</v>
      </c>
      <c r="G53" s="93">
        <v>15.047428628528905</v>
      </c>
      <c r="H53" s="81">
        <f t="shared" si="0"/>
        <v>1.9470474286285289</v>
      </c>
      <c r="I53" s="81">
        <f t="shared" si="1"/>
        <v>2E-3</v>
      </c>
      <c r="J53" s="81">
        <f t="shared" si="2"/>
        <v>1.5047428628528906E-2</v>
      </c>
      <c r="K53" s="92">
        <v>252.45664442121301</v>
      </c>
      <c r="L53" s="92">
        <v>148.95352160345897</v>
      </c>
      <c r="M53" s="92">
        <v>121.37833010605402</v>
      </c>
      <c r="N53" s="79" t="b">
        <v>1</v>
      </c>
      <c r="O53" s="79" t="b">
        <v>0</v>
      </c>
      <c r="P53" s="79" t="s">
        <v>1</v>
      </c>
      <c r="Q53" s="79" t="b">
        <v>0</v>
      </c>
      <c r="R53" s="79" t="b">
        <v>0</v>
      </c>
      <c r="S53" s="79" t="s">
        <v>1</v>
      </c>
      <c r="T53" s="79" t="b">
        <v>0</v>
      </c>
      <c r="U53" s="79" t="b">
        <v>0</v>
      </c>
      <c r="V53" s="79" t="s">
        <v>1</v>
      </c>
      <c r="W53" s="79" t="b">
        <v>0</v>
      </c>
      <c r="X53" s="79" t="b">
        <v>1</v>
      </c>
      <c r="Y53" s="79" t="s">
        <v>504</v>
      </c>
      <c r="Z53" s="17" t="s">
        <v>653</v>
      </c>
    </row>
    <row r="54" spans="1:26" ht="16.75" thickBot="1">
      <c r="A54" s="79" t="s">
        <v>90</v>
      </c>
      <c r="B54" s="79" t="s">
        <v>93</v>
      </c>
      <c r="C54" s="79">
        <v>2019</v>
      </c>
      <c r="D54" s="20" t="s">
        <v>94</v>
      </c>
      <c r="E54" s="92">
        <v>1955.7820899831106</v>
      </c>
      <c r="F54" s="93">
        <v>2</v>
      </c>
      <c r="G54" s="93">
        <v>17.782089983110609</v>
      </c>
      <c r="H54" s="81">
        <f t="shared" si="0"/>
        <v>1.9557820899831106</v>
      </c>
      <c r="I54" s="81">
        <f t="shared" si="1"/>
        <v>2E-3</v>
      </c>
      <c r="J54" s="81">
        <f t="shared" si="2"/>
        <v>1.7782089983110608E-2</v>
      </c>
      <c r="K54" s="92">
        <v>261.60327310063002</v>
      </c>
      <c r="L54" s="92">
        <v>150.45586935906897</v>
      </c>
      <c r="M54" s="92">
        <v>125.11519292222002</v>
      </c>
      <c r="N54" s="79" t="b">
        <v>1</v>
      </c>
      <c r="O54" s="79" t="b">
        <v>0</v>
      </c>
      <c r="P54" s="79" t="s">
        <v>1</v>
      </c>
      <c r="Q54" s="79" t="b">
        <v>0</v>
      </c>
      <c r="R54" s="79" t="b">
        <v>0</v>
      </c>
      <c r="S54" s="79" t="s">
        <v>1</v>
      </c>
      <c r="T54" s="79" t="b">
        <v>0</v>
      </c>
      <c r="U54" s="79" t="b">
        <v>0</v>
      </c>
      <c r="V54" s="79" t="s">
        <v>1</v>
      </c>
      <c r="W54" s="79" t="b">
        <v>0</v>
      </c>
      <c r="X54" s="79" t="b">
        <v>1</v>
      </c>
      <c r="Y54" s="79" t="s">
        <v>504</v>
      </c>
      <c r="Z54" s="17" t="s">
        <v>653</v>
      </c>
    </row>
    <row r="55" spans="1:26" ht="16.75" thickBot="1">
      <c r="A55" s="79" t="s">
        <v>90</v>
      </c>
      <c r="B55" s="79" t="s">
        <v>93</v>
      </c>
      <c r="C55" s="79">
        <v>2019</v>
      </c>
      <c r="D55" s="20" t="s">
        <v>94</v>
      </c>
      <c r="E55" s="92">
        <v>1961.6051975528317</v>
      </c>
      <c r="F55" s="93">
        <v>2</v>
      </c>
      <c r="G55" s="93">
        <v>17.605197552831669</v>
      </c>
      <c r="H55" s="81">
        <f t="shared" si="0"/>
        <v>1.9616051975528317</v>
      </c>
      <c r="I55" s="81">
        <f t="shared" si="1"/>
        <v>2E-3</v>
      </c>
      <c r="J55" s="81">
        <f t="shared" si="2"/>
        <v>1.7605197552831669E-2</v>
      </c>
      <c r="K55" s="92">
        <v>274.65012407420801</v>
      </c>
      <c r="L55" s="92">
        <v>161.79927133747998</v>
      </c>
      <c r="M55" s="92">
        <v>133.68481095162301</v>
      </c>
      <c r="N55" s="79" t="b">
        <v>1</v>
      </c>
      <c r="O55" s="79" t="b">
        <v>0</v>
      </c>
      <c r="P55" s="79" t="s">
        <v>1</v>
      </c>
      <c r="Q55" s="79" t="b">
        <v>0</v>
      </c>
      <c r="R55" s="79" t="b">
        <v>0</v>
      </c>
      <c r="S55" s="79" t="s">
        <v>1</v>
      </c>
      <c r="T55" s="79" t="b">
        <v>0</v>
      </c>
      <c r="U55" s="79" t="b">
        <v>0</v>
      </c>
      <c r="V55" s="79" t="s">
        <v>1</v>
      </c>
      <c r="W55" s="79" t="b">
        <v>0</v>
      </c>
      <c r="X55" s="79" t="b">
        <v>1</v>
      </c>
      <c r="Y55" s="79" t="s">
        <v>504</v>
      </c>
      <c r="Z55" s="17" t="s">
        <v>653</v>
      </c>
    </row>
    <row r="56" spans="1:26" ht="16.75" thickBot="1">
      <c r="A56" s="79" t="s">
        <v>90</v>
      </c>
      <c r="B56" s="79" t="s">
        <v>93</v>
      </c>
      <c r="C56" s="79">
        <v>2019</v>
      </c>
      <c r="D56" s="20" t="s">
        <v>94</v>
      </c>
      <c r="E56" s="92">
        <v>2043.5008606148681</v>
      </c>
      <c r="F56" s="93">
        <v>2</v>
      </c>
      <c r="G56" s="93">
        <v>10.500860614868088</v>
      </c>
      <c r="H56" s="81">
        <f t="shared" si="0"/>
        <v>2.0435008606148681</v>
      </c>
      <c r="I56" s="81">
        <f t="shared" si="1"/>
        <v>2E-3</v>
      </c>
      <c r="J56" s="81">
        <f t="shared" si="2"/>
        <v>1.0500860614868088E-2</v>
      </c>
      <c r="K56" s="92">
        <v>147.26994087943001</v>
      </c>
      <c r="L56" s="92">
        <v>189.64985993064101</v>
      </c>
      <c r="M56" s="92">
        <v>104.26562225468851</v>
      </c>
      <c r="N56" s="79" t="b">
        <v>1</v>
      </c>
      <c r="O56" s="79" t="b">
        <v>0</v>
      </c>
      <c r="P56" s="79" t="s">
        <v>1</v>
      </c>
      <c r="Q56" s="79" t="b">
        <v>0</v>
      </c>
      <c r="R56" s="79" t="b">
        <v>0</v>
      </c>
      <c r="S56" s="79" t="s">
        <v>1</v>
      </c>
      <c r="T56" s="79" t="b">
        <v>0</v>
      </c>
      <c r="U56" s="79" t="b">
        <v>0</v>
      </c>
      <c r="V56" s="79" t="s">
        <v>1</v>
      </c>
      <c r="W56" s="79" t="b">
        <v>0</v>
      </c>
      <c r="X56" s="79" t="b">
        <v>1</v>
      </c>
      <c r="Y56" s="79" t="s">
        <v>504</v>
      </c>
      <c r="Z56" s="17" t="s">
        <v>654</v>
      </c>
    </row>
    <row r="57" spans="1:26" ht="16.75" thickBot="1">
      <c r="A57" s="79" t="s">
        <v>90</v>
      </c>
      <c r="B57" s="79" t="s">
        <v>93</v>
      </c>
      <c r="C57" s="79">
        <v>2019</v>
      </c>
      <c r="D57" s="20" t="s">
        <v>94</v>
      </c>
      <c r="E57" s="92">
        <v>2049.8608606148678</v>
      </c>
      <c r="F57" s="93">
        <v>2</v>
      </c>
      <c r="G57" s="93">
        <v>10.860860614867534</v>
      </c>
      <c r="H57" s="81">
        <f t="shared" si="0"/>
        <v>2.0498608606148676</v>
      </c>
      <c r="I57" s="81">
        <f t="shared" si="1"/>
        <v>2E-3</v>
      </c>
      <c r="J57" s="81">
        <f t="shared" si="2"/>
        <v>1.0860860614867534E-2</v>
      </c>
      <c r="K57" s="92">
        <v>184.93600725429201</v>
      </c>
      <c r="L57" s="92">
        <v>222.13112053209801</v>
      </c>
      <c r="M57" s="92">
        <v>125.96386864341801</v>
      </c>
      <c r="N57" s="79" t="b">
        <v>1</v>
      </c>
      <c r="O57" s="79" t="b">
        <v>0</v>
      </c>
      <c r="P57" s="79" t="s">
        <v>1</v>
      </c>
      <c r="Q57" s="79" t="b">
        <v>0</v>
      </c>
      <c r="R57" s="79" t="b">
        <v>0</v>
      </c>
      <c r="S57" s="79" t="s">
        <v>1</v>
      </c>
      <c r="T57" s="79" t="b">
        <v>0</v>
      </c>
      <c r="U57" s="79" t="b">
        <v>0</v>
      </c>
      <c r="V57" s="79" t="s">
        <v>1</v>
      </c>
      <c r="W57" s="79" t="b">
        <v>0</v>
      </c>
      <c r="X57" s="79" t="b">
        <v>1</v>
      </c>
      <c r="Y57" s="79" t="s">
        <v>504</v>
      </c>
      <c r="Z57" s="17" t="s">
        <v>654</v>
      </c>
    </row>
    <row r="58" spans="1:26" ht="16.75" thickBot="1">
      <c r="A58" s="79" t="s">
        <v>90</v>
      </c>
      <c r="B58" s="79" t="s">
        <v>93</v>
      </c>
      <c r="C58" s="79">
        <v>2019</v>
      </c>
      <c r="D58" s="20" t="s">
        <v>94</v>
      </c>
      <c r="E58" s="92">
        <v>2051.9808606148672</v>
      </c>
      <c r="F58" s="93">
        <v>2</v>
      </c>
      <c r="G58" s="93">
        <v>10.980860614867197</v>
      </c>
      <c r="H58" s="81">
        <f t="shared" si="0"/>
        <v>2.0519808606148673</v>
      </c>
      <c r="I58" s="81">
        <f t="shared" si="1"/>
        <v>2E-3</v>
      </c>
      <c r="J58" s="81">
        <f t="shared" si="2"/>
        <v>1.0980860614867197E-2</v>
      </c>
      <c r="K58" s="92">
        <v>216.74755363781</v>
      </c>
      <c r="L58" s="92">
        <v>245.36211617026001</v>
      </c>
      <c r="M58" s="92">
        <v>138.29425235833619</v>
      </c>
      <c r="N58" s="79" t="b">
        <v>1</v>
      </c>
      <c r="O58" s="79" t="b">
        <v>0</v>
      </c>
      <c r="P58" s="79" t="s">
        <v>1</v>
      </c>
      <c r="Q58" s="79" t="b">
        <v>0</v>
      </c>
      <c r="R58" s="79" t="b">
        <v>0</v>
      </c>
      <c r="S58" s="79" t="s">
        <v>1</v>
      </c>
      <c r="T58" s="79" t="b">
        <v>0</v>
      </c>
      <c r="U58" s="79" t="b">
        <v>0</v>
      </c>
      <c r="V58" s="79" t="s">
        <v>1</v>
      </c>
      <c r="W58" s="79" t="b">
        <v>0</v>
      </c>
      <c r="X58" s="79" t="b">
        <v>1</v>
      </c>
      <c r="Y58" s="79" t="s">
        <v>504</v>
      </c>
      <c r="Z58" s="17" t="s">
        <v>654</v>
      </c>
    </row>
    <row r="59" spans="1:26" ht="16.75" thickBot="1">
      <c r="A59" s="79" t="s">
        <v>90</v>
      </c>
      <c r="B59" s="79" t="s">
        <v>93</v>
      </c>
      <c r="C59" s="79">
        <v>2019</v>
      </c>
      <c r="D59" s="20" t="s">
        <v>94</v>
      </c>
      <c r="E59" s="92">
        <v>2103.5555555555529</v>
      </c>
      <c r="F59" s="93">
        <v>2</v>
      </c>
      <c r="G59" s="93">
        <v>13.555555555552928</v>
      </c>
      <c r="H59" s="81">
        <f t="shared" si="0"/>
        <v>2.1035555555555527</v>
      </c>
      <c r="I59" s="81">
        <f t="shared" si="1"/>
        <v>2E-3</v>
      </c>
      <c r="J59" s="81">
        <f t="shared" si="2"/>
        <v>1.3555555555552929E-2</v>
      </c>
      <c r="K59" s="92">
        <v>188.108290352317</v>
      </c>
      <c r="L59" s="92">
        <v>166.825783586071</v>
      </c>
      <c r="M59" s="92">
        <v>116.2651231318662</v>
      </c>
      <c r="N59" s="79" t="b">
        <v>1</v>
      </c>
      <c r="O59" s="79" t="b">
        <v>0</v>
      </c>
      <c r="P59" s="79" t="s">
        <v>1</v>
      </c>
      <c r="Q59" s="79" t="b">
        <v>0</v>
      </c>
      <c r="R59" s="79" t="b">
        <v>0</v>
      </c>
      <c r="S59" s="79" t="s">
        <v>1</v>
      </c>
      <c r="T59" s="79" t="b">
        <v>0</v>
      </c>
      <c r="U59" s="79" t="b">
        <v>0</v>
      </c>
      <c r="V59" s="79" t="s">
        <v>1</v>
      </c>
      <c r="W59" s="79" t="b">
        <v>0</v>
      </c>
      <c r="X59" s="79" t="b">
        <v>1</v>
      </c>
      <c r="Y59" s="79" t="s">
        <v>504</v>
      </c>
      <c r="Z59" s="17" t="s">
        <v>655</v>
      </c>
    </row>
    <row r="60" spans="1:26" ht="16.75" thickBot="1">
      <c r="A60" s="79" t="s">
        <v>90</v>
      </c>
      <c r="B60" s="79" t="s">
        <v>93</v>
      </c>
      <c r="C60" s="79">
        <v>2019</v>
      </c>
      <c r="D60" s="20" t="s">
        <v>94</v>
      </c>
      <c r="E60" s="92">
        <v>2114.4444444444412</v>
      </c>
      <c r="F60" s="93">
        <v>2</v>
      </c>
      <c r="G60" s="93">
        <v>13.44444444444116</v>
      </c>
      <c r="H60" s="81">
        <f t="shared" si="0"/>
        <v>2.114444444444441</v>
      </c>
      <c r="I60" s="81">
        <f t="shared" si="1"/>
        <v>2E-3</v>
      </c>
      <c r="J60" s="81">
        <f t="shared" si="2"/>
        <v>1.3444444444441161E-2</v>
      </c>
      <c r="K60" s="92">
        <v>199.22345487931599</v>
      </c>
      <c r="L60" s="92">
        <v>177.104937957028</v>
      </c>
      <c r="M60" s="92">
        <v>120.06121901609279</v>
      </c>
      <c r="N60" s="79" t="b">
        <v>1</v>
      </c>
      <c r="O60" s="79" t="b">
        <v>0</v>
      </c>
      <c r="P60" s="79" t="s">
        <v>1</v>
      </c>
      <c r="Q60" s="79" t="b">
        <v>0</v>
      </c>
      <c r="R60" s="79" t="b">
        <v>0</v>
      </c>
      <c r="S60" s="79" t="s">
        <v>1</v>
      </c>
      <c r="T60" s="79" t="b">
        <v>0</v>
      </c>
      <c r="U60" s="79" t="b">
        <v>0</v>
      </c>
      <c r="V60" s="79" t="s">
        <v>1</v>
      </c>
      <c r="W60" s="79" t="b">
        <v>0</v>
      </c>
      <c r="X60" s="79" t="b">
        <v>1</v>
      </c>
      <c r="Y60" s="79" t="s">
        <v>504</v>
      </c>
      <c r="Z60" s="17" t="s">
        <v>655</v>
      </c>
    </row>
    <row r="61" spans="1:26" ht="16.75" thickBot="1">
      <c r="A61" s="79" t="s">
        <v>90</v>
      </c>
      <c r="B61" s="79" t="s">
        <v>93</v>
      </c>
      <c r="C61" s="79">
        <v>2019</v>
      </c>
      <c r="D61" s="20" t="s">
        <v>94</v>
      </c>
      <c r="E61" s="92">
        <v>2130.7777777777728</v>
      </c>
      <c r="F61" s="93">
        <v>2</v>
      </c>
      <c r="G61" s="93">
        <v>13.777777777772826</v>
      </c>
      <c r="H61" s="81">
        <f t="shared" ref="H61:H74" si="3">E61/1000</f>
        <v>2.130777777777773</v>
      </c>
      <c r="I61" s="81">
        <f t="shared" si="1"/>
        <v>2E-3</v>
      </c>
      <c r="J61" s="81">
        <f t="shared" si="2"/>
        <v>1.3777777777772827E-2</v>
      </c>
      <c r="K61" s="92">
        <v>282.47935941808402</v>
      </c>
      <c r="L61" s="92">
        <v>251.44012742943102</v>
      </c>
      <c r="M61" s="92">
        <v>170.45148028105802</v>
      </c>
      <c r="N61" s="79" t="b">
        <v>1</v>
      </c>
      <c r="O61" s="79" t="b">
        <v>0</v>
      </c>
      <c r="P61" s="79" t="s">
        <v>1</v>
      </c>
      <c r="Q61" s="79" t="b">
        <v>0</v>
      </c>
      <c r="R61" s="79" t="b">
        <v>0</v>
      </c>
      <c r="S61" s="79" t="s">
        <v>1</v>
      </c>
      <c r="T61" s="79" t="b">
        <v>0</v>
      </c>
      <c r="U61" s="79" t="b">
        <v>0</v>
      </c>
      <c r="V61" s="79" t="s">
        <v>1</v>
      </c>
      <c r="W61" s="79" t="b">
        <v>0</v>
      </c>
      <c r="X61" s="79" t="b">
        <v>1</v>
      </c>
      <c r="Y61" s="79" t="s">
        <v>504</v>
      </c>
      <c r="Z61" s="17" t="s">
        <v>655</v>
      </c>
    </row>
    <row r="62" spans="1:26" ht="16.75" thickBot="1">
      <c r="A62" s="79" t="s">
        <v>90</v>
      </c>
      <c r="B62" s="79" t="s">
        <v>93</v>
      </c>
      <c r="C62" s="79">
        <v>2019</v>
      </c>
      <c r="D62" s="20" t="s">
        <v>94</v>
      </c>
      <c r="E62" s="92">
        <v>2254.6614173228354</v>
      </c>
      <c r="F62" s="93">
        <v>2</v>
      </c>
      <c r="G62" s="93">
        <v>33.661417322835405</v>
      </c>
      <c r="H62" s="81">
        <f t="shared" si="3"/>
        <v>2.2546614173228354</v>
      </c>
      <c r="I62" s="81">
        <f t="shared" si="1"/>
        <v>2E-3</v>
      </c>
      <c r="J62" s="81">
        <f t="shared" si="2"/>
        <v>3.3661417322835403E-2</v>
      </c>
      <c r="K62" s="92">
        <v>270.10313432298898</v>
      </c>
      <c r="L62" s="92">
        <v>274.93087768625998</v>
      </c>
      <c r="M62" s="92">
        <v>167.143570124306</v>
      </c>
      <c r="N62" s="79" t="b">
        <v>1</v>
      </c>
      <c r="O62" s="79" t="b">
        <v>0</v>
      </c>
      <c r="P62" s="79" t="s">
        <v>1</v>
      </c>
      <c r="Q62" s="79" t="b">
        <v>0</v>
      </c>
      <c r="R62" s="79" t="b">
        <v>0</v>
      </c>
      <c r="S62" s="79" t="s">
        <v>1</v>
      </c>
      <c r="T62" s="79" t="b">
        <v>0</v>
      </c>
      <c r="U62" s="79" t="b">
        <v>0</v>
      </c>
      <c r="V62" s="79" t="s">
        <v>1</v>
      </c>
      <c r="W62" s="79" t="b">
        <v>0</v>
      </c>
      <c r="X62" s="79" t="b">
        <v>1</v>
      </c>
      <c r="Y62" s="79" t="s">
        <v>504</v>
      </c>
      <c r="Z62" s="17" t="s">
        <v>656</v>
      </c>
    </row>
    <row r="63" spans="1:26" ht="16.75" thickBot="1">
      <c r="A63" s="79" t="s">
        <v>90</v>
      </c>
      <c r="B63" s="79" t="s">
        <v>93</v>
      </c>
      <c r="C63" s="79">
        <v>2019</v>
      </c>
      <c r="D63" s="20" t="s">
        <v>94</v>
      </c>
      <c r="E63" s="92">
        <v>2262.8818897637793</v>
      </c>
      <c r="F63" s="93">
        <v>2</v>
      </c>
      <c r="G63" s="93">
        <v>38.881889763779327</v>
      </c>
      <c r="H63" s="81">
        <f t="shared" si="3"/>
        <v>2.2628818897637792</v>
      </c>
      <c r="I63" s="81">
        <f t="shared" si="1"/>
        <v>2E-3</v>
      </c>
      <c r="J63" s="81">
        <f t="shared" si="2"/>
        <v>3.8881889763779327E-2</v>
      </c>
      <c r="K63" s="92">
        <v>206.86359770081401</v>
      </c>
      <c r="L63" s="92">
        <v>217.36127313715201</v>
      </c>
      <c r="M63" s="92">
        <v>135.5934639169144</v>
      </c>
      <c r="N63" s="79" t="b">
        <v>1</v>
      </c>
      <c r="O63" s="79" t="b">
        <v>0</v>
      </c>
      <c r="P63" s="79" t="s">
        <v>1</v>
      </c>
      <c r="Q63" s="79" t="b">
        <v>0</v>
      </c>
      <c r="R63" s="79" t="b">
        <v>0</v>
      </c>
      <c r="S63" s="79" t="s">
        <v>1</v>
      </c>
      <c r="T63" s="79" t="b">
        <v>0</v>
      </c>
      <c r="U63" s="79" t="b">
        <v>0</v>
      </c>
      <c r="V63" s="79" t="s">
        <v>1</v>
      </c>
      <c r="W63" s="79" t="b">
        <v>0</v>
      </c>
      <c r="X63" s="79" t="b">
        <v>1</v>
      </c>
      <c r="Y63" s="79" t="s">
        <v>504</v>
      </c>
      <c r="Z63" s="17" t="s">
        <v>656</v>
      </c>
    </row>
    <row r="64" spans="1:26" ht="16.75" thickBot="1">
      <c r="A64" s="79" t="s">
        <v>90</v>
      </c>
      <c r="B64" s="79" t="s">
        <v>93</v>
      </c>
      <c r="C64" s="79">
        <v>2019</v>
      </c>
      <c r="D64" s="20" t="s">
        <v>94</v>
      </c>
      <c r="E64" s="92">
        <v>2296.6771653543306</v>
      </c>
      <c r="F64" s="93">
        <v>2</v>
      </c>
      <c r="G64" s="93">
        <v>46.677165354330555</v>
      </c>
      <c r="H64" s="81">
        <f t="shared" si="3"/>
        <v>2.2966771653543305</v>
      </c>
      <c r="I64" s="81">
        <f t="shared" si="1"/>
        <v>2E-3</v>
      </c>
      <c r="J64" s="81">
        <f t="shared" si="2"/>
        <v>4.6677165354330558E-2</v>
      </c>
      <c r="K64" s="92">
        <v>210.72533043387099</v>
      </c>
      <c r="L64" s="92">
        <v>214.82630892309001</v>
      </c>
      <c r="M64" s="92">
        <v>137.28640770097138</v>
      </c>
      <c r="N64" s="79" t="b">
        <v>1</v>
      </c>
      <c r="O64" s="79" t="b">
        <v>0</v>
      </c>
      <c r="P64" s="79" t="s">
        <v>1</v>
      </c>
      <c r="Q64" s="79" t="b">
        <v>0</v>
      </c>
      <c r="R64" s="79" t="b">
        <v>0</v>
      </c>
      <c r="S64" s="79" t="s">
        <v>1</v>
      </c>
      <c r="T64" s="79" t="b">
        <v>0</v>
      </c>
      <c r="U64" s="79" t="b">
        <v>0</v>
      </c>
      <c r="V64" s="79" t="s">
        <v>1</v>
      </c>
      <c r="W64" s="79" t="b">
        <v>0</v>
      </c>
      <c r="X64" s="79" t="b">
        <v>1</v>
      </c>
      <c r="Y64" s="79" t="s">
        <v>504</v>
      </c>
      <c r="Z64" s="17" t="s">
        <v>656</v>
      </c>
    </row>
    <row r="65" spans="1:26" ht="16.75" thickBot="1">
      <c r="A65" s="79" t="s">
        <v>90</v>
      </c>
      <c r="B65" s="79" t="s">
        <v>93</v>
      </c>
      <c r="C65" s="79">
        <v>2019</v>
      </c>
      <c r="D65" s="20" t="s">
        <v>94</v>
      </c>
      <c r="E65" s="92">
        <v>2341.7395275590547</v>
      </c>
      <c r="F65" s="93">
        <v>2</v>
      </c>
      <c r="G65" s="93">
        <v>17.73952755905475</v>
      </c>
      <c r="H65" s="81">
        <f t="shared" si="3"/>
        <v>2.3417395275590547</v>
      </c>
      <c r="I65" s="81">
        <f t="shared" si="1"/>
        <v>2E-3</v>
      </c>
      <c r="J65" s="81">
        <f t="shared" si="2"/>
        <v>1.7739527559054748E-2</v>
      </c>
      <c r="K65" s="92">
        <v>251.49930737146599</v>
      </c>
      <c r="L65" s="92">
        <v>195.486447929424</v>
      </c>
      <c r="M65" s="92">
        <v>138.62640345519497</v>
      </c>
      <c r="N65" s="79" t="b">
        <v>1</v>
      </c>
      <c r="O65" s="79" t="b">
        <v>0</v>
      </c>
      <c r="P65" s="79" t="s">
        <v>1</v>
      </c>
      <c r="Q65" s="79" t="b">
        <v>0</v>
      </c>
      <c r="R65" s="79" t="b">
        <v>0</v>
      </c>
      <c r="S65" s="79" t="s">
        <v>1</v>
      </c>
      <c r="T65" s="79" t="b">
        <v>0</v>
      </c>
      <c r="U65" s="79" t="b">
        <v>0</v>
      </c>
      <c r="V65" s="79" t="s">
        <v>1</v>
      </c>
      <c r="W65" s="79" t="b">
        <v>0</v>
      </c>
      <c r="X65" s="79" t="b">
        <v>1</v>
      </c>
      <c r="Y65" s="79" t="s">
        <v>504</v>
      </c>
      <c r="Z65" s="17" t="s">
        <v>657</v>
      </c>
    </row>
    <row r="66" spans="1:26" ht="16.75" thickBot="1">
      <c r="A66" s="79" t="s">
        <v>90</v>
      </c>
      <c r="B66" s="79" t="s">
        <v>93</v>
      </c>
      <c r="C66" s="79">
        <v>2019</v>
      </c>
      <c r="D66" s="20" t="s">
        <v>94</v>
      </c>
      <c r="E66" s="92">
        <v>2349.6595275590535</v>
      </c>
      <c r="F66" s="93">
        <v>2</v>
      </c>
      <c r="G66" s="93">
        <v>5.6595275590534584</v>
      </c>
      <c r="H66" s="81">
        <f t="shared" si="3"/>
        <v>2.3496595275590533</v>
      </c>
      <c r="I66" s="81">
        <f t="shared" ref="I66:I74" si="4">F66/1000</f>
        <v>2E-3</v>
      </c>
      <c r="J66" s="81">
        <f t="shared" ref="J66:J74" si="5">G66/1000</f>
        <v>5.6595275590534582E-3</v>
      </c>
      <c r="K66" s="92">
        <v>187.16221364061499</v>
      </c>
      <c r="L66" s="92">
        <v>153.426135694224</v>
      </c>
      <c r="M66" s="92">
        <v>104.94117130806569</v>
      </c>
      <c r="N66" s="79" t="b">
        <v>1</v>
      </c>
      <c r="O66" s="79" t="b">
        <v>0</v>
      </c>
      <c r="P66" s="79" t="s">
        <v>1</v>
      </c>
      <c r="Q66" s="79" t="b">
        <v>0</v>
      </c>
      <c r="R66" s="79" t="b">
        <v>0</v>
      </c>
      <c r="S66" s="79" t="s">
        <v>1</v>
      </c>
      <c r="T66" s="79" t="b">
        <v>0</v>
      </c>
      <c r="U66" s="79" t="b">
        <v>0</v>
      </c>
      <c r="V66" s="79" t="s">
        <v>1</v>
      </c>
      <c r="W66" s="79" t="b">
        <v>0</v>
      </c>
      <c r="X66" s="79" t="b">
        <v>1</v>
      </c>
      <c r="Y66" s="79" t="s">
        <v>504</v>
      </c>
      <c r="Z66" s="17" t="s">
        <v>657</v>
      </c>
    </row>
    <row r="67" spans="1:26" ht="16.75" thickBot="1">
      <c r="A67" s="79" t="s">
        <v>90</v>
      </c>
      <c r="B67" s="79" t="s">
        <v>93</v>
      </c>
      <c r="C67" s="79">
        <v>2019</v>
      </c>
      <c r="D67" s="20" t="s">
        <v>94</v>
      </c>
      <c r="E67" s="92">
        <v>2350.6495275590532</v>
      </c>
      <c r="F67" s="93">
        <v>2</v>
      </c>
      <c r="G67" s="93">
        <v>5.6495275590532401</v>
      </c>
      <c r="H67" s="81">
        <f t="shared" si="3"/>
        <v>2.3506495275590531</v>
      </c>
      <c r="I67" s="81">
        <f t="shared" si="4"/>
        <v>2E-3</v>
      </c>
      <c r="J67" s="81">
        <f t="shared" si="5"/>
        <v>5.64952755905324E-3</v>
      </c>
      <c r="K67" s="92">
        <v>181.33405536621899</v>
      </c>
      <c r="L67" s="92">
        <v>137.34568689260999</v>
      </c>
      <c r="M67" s="92">
        <v>102.07757455559469</v>
      </c>
      <c r="N67" s="79" t="b">
        <v>1</v>
      </c>
      <c r="O67" s="79" t="b">
        <v>0</v>
      </c>
      <c r="P67" s="79" t="s">
        <v>1</v>
      </c>
      <c r="Q67" s="79" t="b">
        <v>0</v>
      </c>
      <c r="R67" s="79" t="b">
        <v>0</v>
      </c>
      <c r="S67" s="79" t="s">
        <v>1</v>
      </c>
      <c r="T67" s="79" t="b">
        <v>0</v>
      </c>
      <c r="U67" s="79" t="b">
        <v>0</v>
      </c>
      <c r="V67" s="79" t="s">
        <v>1</v>
      </c>
      <c r="W67" s="79" t="b">
        <v>0</v>
      </c>
      <c r="X67" s="79" t="b">
        <v>1</v>
      </c>
      <c r="Y67" s="79" t="s">
        <v>504</v>
      </c>
      <c r="Z67" s="17" t="s">
        <v>657</v>
      </c>
    </row>
    <row r="68" spans="1:26" ht="16.75" thickBot="1">
      <c r="A68" s="79" t="s">
        <v>90</v>
      </c>
      <c r="B68" s="79" t="s">
        <v>93</v>
      </c>
      <c r="C68" s="79">
        <v>2019</v>
      </c>
      <c r="D68" s="20" t="s">
        <v>94</v>
      </c>
      <c r="E68" s="92">
        <v>2351.639527559053</v>
      </c>
      <c r="F68" s="93">
        <v>2</v>
      </c>
      <c r="G68" s="93">
        <v>5.6395275590530218</v>
      </c>
      <c r="H68" s="81">
        <f t="shared" si="3"/>
        <v>2.3516395275590529</v>
      </c>
      <c r="I68" s="81">
        <f t="shared" si="4"/>
        <v>2E-3</v>
      </c>
      <c r="J68" s="81">
        <f t="shared" si="5"/>
        <v>5.6395275590530218E-3</v>
      </c>
      <c r="K68" s="92">
        <v>238.357503630042</v>
      </c>
      <c r="L68" s="92">
        <v>172.71338551749801</v>
      </c>
      <c r="M68" s="92">
        <v>127.060893085107</v>
      </c>
      <c r="N68" s="79" t="b">
        <v>1</v>
      </c>
      <c r="O68" s="79" t="b">
        <v>0</v>
      </c>
      <c r="P68" s="79" t="s">
        <v>1</v>
      </c>
      <c r="Q68" s="79" t="b">
        <v>0</v>
      </c>
      <c r="R68" s="79" t="b">
        <v>0</v>
      </c>
      <c r="S68" s="79" t="s">
        <v>1</v>
      </c>
      <c r="T68" s="79" t="b">
        <v>0</v>
      </c>
      <c r="U68" s="79" t="b">
        <v>0</v>
      </c>
      <c r="V68" s="79" t="s">
        <v>1</v>
      </c>
      <c r="W68" s="79" t="b">
        <v>0</v>
      </c>
      <c r="X68" s="79" t="b">
        <v>1</v>
      </c>
      <c r="Y68" s="79" t="s">
        <v>504</v>
      </c>
      <c r="Z68" s="17" t="s">
        <v>657</v>
      </c>
    </row>
    <row r="69" spans="1:26" ht="16.75" thickBot="1">
      <c r="A69" s="79" t="s">
        <v>90</v>
      </c>
      <c r="B69" s="79" t="s">
        <v>93</v>
      </c>
      <c r="C69" s="79">
        <v>2019</v>
      </c>
      <c r="D69" s="20" t="s">
        <v>94</v>
      </c>
      <c r="E69" s="92">
        <v>2353.6195275590526</v>
      </c>
      <c r="F69" s="93">
        <v>2</v>
      </c>
      <c r="G69" s="93">
        <v>4.6195275590525853</v>
      </c>
      <c r="H69" s="81">
        <f t="shared" si="3"/>
        <v>2.3536195275590526</v>
      </c>
      <c r="I69" s="81">
        <f t="shared" si="4"/>
        <v>2E-3</v>
      </c>
      <c r="J69" s="81">
        <f t="shared" si="5"/>
        <v>4.6195275590525855E-3</v>
      </c>
      <c r="K69" s="92">
        <v>240.687011626388</v>
      </c>
      <c r="L69" s="92">
        <v>174.10719680117202</v>
      </c>
      <c r="M69" s="92">
        <v>130.58129581734698</v>
      </c>
      <c r="N69" s="79" t="b">
        <v>1</v>
      </c>
      <c r="O69" s="79" t="b">
        <v>0</v>
      </c>
      <c r="P69" s="79" t="s">
        <v>1</v>
      </c>
      <c r="Q69" s="79" t="b">
        <v>0</v>
      </c>
      <c r="R69" s="79" t="b">
        <v>0</v>
      </c>
      <c r="S69" s="79" t="s">
        <v>1</v>
      </c>
      <c r="T69" s="79" t="b">
        <v>0</v>
      </c>
      <c r="U69" s="79" t="b">
        <v>0</v>
      </c>
      <c r="V69" s="79" t="s">
        <v>1</v>
      </c>
      <c r="W69" s="79" t="b">
        <v>0</v>
      </c>
      <c r="X69" s="79" t="b">
        <v>1</v>
      </c>
      <c r="Y69" s="79" t="s">
        <v>504</v>
      </c>
      <c r="Z69" s="17" t="s">
        <v>657</v>
      </c>
    </row>
    <row r="70" spans="1:26" ht="16.75" thickBot="1">
      <c r="A70" s="79" t="s">
        <v>90</v>
      </c>
      <c r="B70" s="79" t="s">
        <v>93</v>
      </c>
      <c r="C70" s="79">
        <v>2019</v>
      </c>
      <c r="D70" s="20" t="s">
        <v>94</v>
      </c>
      <c r="E70" s="92">
        <v>2549.9103084415469</v>
      </c>
      <c r="F70" s="93">
        <v>2</v>
      </c>
      <c r="G70" s="93">
        <v>18.910308441546931</v>
      </c>
      <c r="H70" s="81">
        <f t="shared" si="3"/>
        <v>2.5499103084415471</v>
      </c>
      <c r="I70" s="81">
        <f t="shared" si="4"/>
        <v>2E-3</v>
      </c>
      <c r="J70" s="81">
        <f t="shared" si="5"/>
        <v>1.8910308441546932E-2</v>
      </c>
      <c r="K70" s="92">
        <v>266.39664770172698</v>
      </c>
      <c r="L70" s="92">
        <v>429.66453772023698</v>
      </c>
      <c r="M70" s="92">
        <v>228.89681660008108</v>
      </c>
      <c r="N70" s="79" t="b">
        <v>1</v>
      </c>
      <c r="O70" s="79" t="b">
        <v>0</v>
      </c>
      <c r="P70" s="79" t="s">
        <v>1</v>
      </c>
      <c r="Q70" s="79" t="b">
        <v>0</v>
      </c>
      <c r="R70" s="79" t="b">
        <v>0</v>
      </c>
      <c r="S70" s="79" t="s">
        <v>1</v>
      </c>
      <c r="T70" s="79" t="b">
        <v>0</v>
      </c>
      <c r="U70" s="79" t="b">
        <v>0</v>
      </c>
      <c r="V70" s="79" t="s">
        <v>1</v>
      </c>
      <c r="W70" s="79" t="b">
        <v>0</v>
      </c>
      <c r="X70" s="79" t="b">
        <v>1</v>
      </c>
      <c r="Y70" s="79" t="s">
        <v>504</v>
      </c>
      <c r="Z70" s="17" t="s">
        <v>658</v>
      </c>
    </row>
    <row r="71" spans="1:26" ht="16.75" thickBot="1">
      <c r="A71" s="79" t="s">
        <v>90</v>
      </c>
      <c r="B71" s="79" t="s">
        <v>93</v>
      </c>
      <c r="C71" s="79">
        <v>2019</v>
      </c>
      <c r="D71" s="20" t="s">
        <v>94</v>
      </c>
      <c r="E71" s="92">
        <v>2553.3193993506379</v>
      </c>
      <c r="F71" s="93">
        <v>2</v>
      </c>
      <c r="G71" s="93">
        <v>19.319399350637923</v>
      </c>
      <c r="H71" s="81">
        <f t="shared" si="3"/>
        <v>2.553319399350638</v>
      </c>
      <c r="I71" s="81">
        <f t="shared" si="4"/>
        <v>2E-3</v>
      </c>
      <c r="J71" s="81">
        <f t="shared" si="5"/>
        <v>1.9319399350637922E-2</v>
      </c>
      <c r="K71" s="92">
        <v>246.574242543183</v>
      </c>
      <c r="L71" s="92">
        <v>413.14967660850095</v>
      </c>
      <c r="M71" s="92">
        <v>217.81073500898981</v>
      </c>
      <c r="N71" s="79" t="b">
        <v>1</v>
      </c>
      <c r="O71" s="79" t="b">
        <v>0</v>
      </c>
      <c r="P71" s="79" t="s">
        <v>1</v>
      </c>
      <c r="Q71" s="79" t="b">
        <v>0</v>
      </c>
      <c r="R71" s="79" t="b">
        <v>0</v>
      </c>
      <c r="S71" s="79" t="s">
        <v>1</v>
      </c>
      <c r="T71" s="79" t="b">
        <v>0</v>
      </c>
      <c r="U71" s="79" t="b">
        <v>0</v>
      </c>
      <c r="V71" s="79" t="s">
        <v>1</v>
      </c>
      <c r="W71" s="79" t="b">
        <v>0</v>
      </c>
      <c r="X71" s="79" t="b">
        <v>1</v>
      </c>
      <c r="Y71" s="79" t="s">
        <v>504</v>
      </c>
      <c r="Z71" s="17" t="s">
        <v>658</v>
      </c>
    </row>
    <row r="72" spans="1:26" ht="16.75" thickBot="1">
      <c r="A72" s="79" t="s">
        <v>90</v>
      </c>
      <c r="B72" s="79" t="s">
        <v>93</v>
      </c>
      <c r="C72" s="79">
        <v>2019</v>
      </c>
      <c r="D72" s="20" t="s">
        <v>94</v>
      </c>
      <c r="E72" s="92">
        <v>2560.1375811688199</v>
      </c>
      <c r="F72" s="93">
        <v>2</v>
      </c>
      <c r="G72" s="93">
        <v>19.137581168819906</v>
      </c>
      <c r="H72" s="81">
        <f t="shared" si="3"/>
        <v>2.5601375811688198</v>
      </c>
      <c r="I72" s="81">
        <f t="shared" si="4"/>
        <v>2E-3</v>
      </c>
      <c r="J72" s="81">
        <f t="shared" si="5"/>
        <v>1.9137581168819907E-2</v>
      </c>
      <c r="K72" s="92">
        <v>227.698753953976</v>
      </c>
      <c r="L72" s="92">
        <v>371.13953373901103</v>
      </c>
      <c r="M72" s="92">
        <v>205.6662187882973</v>
      </c>
      <c r="N72" s="79" t="b">
        <v>1</v>
      </c>
      <c r="O72" s="79" t="b">
        <v>0</v>
      </c>
      <c r="P72" s="79" t="s">
        <v>1</v>
      </c>
      <c r="Q72" s="79" t="b">
        <v>0</v>
      </c>
      <c r="R72" s="79" t="b">
        <v>0</v>
      </c>
      <c r="S72" s="79" t="s">
        <v>1</v>
      </c>
      <c r="T72" s="79" t="b">
        <v>0</v>
      </c>
      <c r="U72" s="79" t="b">
        <v>0</v>
      </c>
      <c r="V72" s="79" t="s">
        <v>1</v>
      </c>
      <c r="W72" s="79" t="b">
        <v>0</v>
      </c>
      <c r="X72" s="79" t="b">
        <v>1</v>
      </c>
      <c r="Y72" s="79" t="s">
        <v>504</v>
      </c>
      <c r="Z72" s="17" t="s">
        <v>658</v>
      </c>
    </row>
    <row r="73" spans="1:26" ht="16.75" thickBot="1">
      <c r="A73" s="79" t="s">
        <v>90</v>
      </c>
      <c r="B73" s="79" t="s">
        <v>93</v>
      </c>
      <c r="C73" s="79">
        <v>2019</v>
      </c>
      <c r="D73" s="20" t="s">
        <v>94</v>
      </c>
      <c r="E73" s="92">
        <v>2566.9557629870019</v>
      </c>
      <c r="F73" s="93">
        <v>2</v>
      </c>
      <c r="G73" s="93">
        <v>18.95576298700189</v>
      </c>
      <c r="H73" s="81">
        <f t="shared" si="3"/>
        <v>2.5669557629870017</v>
      </c>
      <c r="I73" s="81">
        <f t="shared" si="4"/>
        <v>2E-3</v>
      </c>
      <c r="J73" s="81">
        <f t="shared" si="5"/>
        <v>1.8955762987001891E-2</v>
      </c>
      <c r="K73" s="92">
        <v>376.77507031792197</v>
      </c>
      <c r="L73" s="92">
        <v>649.63059568142808</v>
      </c>
      <c r="M73" s="92">
        <v>280.10057741988464</v>
      </c>
      <c r="N73" s="79" t="b">
        <v>1</v>
      </c>
      <c r="O73" s="79" t="b">
        <v>0</v>
      </c>
      <c r="P73" s="79" t="s">
        <v>1</v>
      </c>
      <c r="Q73" s="79" t="b">
        <v>0</v>
      </c>
      <c r="R73" s="79" t="b">
        <v>0</v>
      </c>
      <c r="S73" s="79" t="s">
        <v>1</v>
      </c>
      <c r="T73" s="79" t="b">
        <v>0</v>
      </c>
      <c r="U73" s="79" t="b">
        <v>0</v>
      </c>
      <c r="V73" s="79" t="s">
        <v>1</v>
      </c>
      <c r="W73" s="79" t="b">
        <v>0</v>
      </c>
      <c r="X73" s="79" t="b">
        <v>1</v>
      </c>
      <c r="Y73" s="79" t="s">
        <v>504</v>
      </c>
      <c r="Z73" s="17" t="s">
        <v>658</v>
      </c>
    </row>
    <row r="74" spans="1:26">
      <c r="A74" s="79" t="s">
        <v>90</v>
      </c>
      <c r="B74" s="79" t="s">
        <v>93</v>
      </c>
      <c r="C74" s="79">
        <v>2019</v>
      </c>
      <c r="D74" s="20" t="s">
        <v>94</v>
      </c>
      <c r="E74" s="92">
        <v>2577.1830357142735</v>
      </c>
      <c r="F74" s="93">
        <v>2</v>
      </c>
      <c r="G74" s="93">
        <v>19.183035714273501</v>
      </c>
      <c r="H74" s="81">
        <f t="shared" si="3"/>
        <v>2.5771830357142735</v>
      </c>
      <c r="I74" s="81">
        <f t="shared" si="4"/>
        <v>2E-3</v>
      </c>
      <c r="J74" s="81">
        <f t="shared" si="5"/>
        <v>1.9183035714273503E-2</v>
      </c>
      <c r="K74" s="92">
        <v>341.21478431458002</v>
      </c>
      <c r="L74" s="92">
        <v>648.76307106059801</v>
      </c>
      <c r="M74" s="92">
        <v>259.35407482110821</v>
      </c>
      <c r="N74" s="79" t="b">
        <v>1</v>
      </c>
      <c r="O74" s="79" t="b">
        <v>0</v>
      </c>
      <c r="P74" s="79" t="s">
        <v>1</v>
      </c>
      <c r="Q74" s="79" t="b">
        <v>0</v>
      </c>
      <c r="R74" s="79" t="b">
        <v>0</v>
      </c>
      <c r="S74" s="79" t="s">
        <v>1</v>
      </c>
      <c r="T74" s="79" t="b">
        <v>0</v>
      </c>
      <c r="U74" s="79" t="b">
        <v>0</v>
      </c>
      <c r="V74" s="79" t="s">
        <v>1</v>
      </c>
      <c r="W74" s="79" t="b">
        <v>0</v>
      </c>
      <c r="X74" s="79" t="b">
        <v>1</v>
      </c>
      <c r="Y74" s="79" t="s">
        <v>504</v>
      </c>
      <c r="Z74" s="17" t="s">
        <v>658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2098-61D1-D343-BA07-B18410F6E84C}">
  <dimension ref="A1:Y8549"/>
  <sheetViews>
    <sheetView workbookViewId="0">
      <selection activeCell="N1" sqref="N1:N1048576"/>
    </sheetView>
  </sheetViews>
  <sheetFormatPr defaultColWidth="10.6640625" defaultRowHeight="16"/>
  <sheetData>
    <row r="1" spans="1:25" ht="80">
      <c r="A1" s="2" t="s">
        <v>2</v>
      </c>
      <c r="B1" s="127" t="s">
        <v>101</v>
      </c>
      <c r="C1" s="127" t="s">
        <v>4</v>
      </c>
      <c r="D1" s="128" t="s">
        <v>5</v>
      </c>
      <c r="E1" s="128" t="s">
        <v>6</v>
      </c>
      <c r="F1" s="129" t="s">
        <v>7</v>
      </c>
      <c r="G1" s="129" t="s">
        <v>8</v>
      </c>
      <c r="H1" s="128" t="s">
        <v>87</v>
      </c>
      <c r="I1" s="129" t="s">
        <v>88</v>
      </c>
      <c r="J1" s="129" t="s">
        <v>89</v>
      </c>
      <c r="K1" s="127" t="s">
        <v>102</v>
      </c>
      <c r="L1" s="129" t="s">
        <v>103</v>
      </c>
      <c r="M1" s="130" t="s">
        <v>104</v>
      </c>
      <c r="N1" s="127" t="s">
        <v>10</v>
      </c>
      <c r="O1" s="127" t="s">
        <v>11</v>
      </c>
      <c r="P1" s="127" t="s">
        <v>12</v>
      </c>
      <c r="Q1" s="131" t="s">
        <v>13</v>
      </c>
      <c r="R1" s="132" t="s">
        <v>14</v>
      </c>
      <c r="S1" s="133" t="s">
        <v>15</v>
      </c>
      <c r="T1" s="127" t="s">
        <v>16</v>
      </c>
      <c r="U1" s="127" t="s">
        <v>11</v>
      </c>
      <c r="V1" s="127" t="s">
        <v>17</v>
      </c>
      <c r="W1" s="11" t="s">
        <v>18</v>
      </c>
      <c r="X1" s="12" t="s">
        <v>19</v>
      </c>
    </row>
    <row r="2" spans="1:25">
      <c r="A2" t="s">
        <v>562</v>
      </c>
      <c r="B2" s="134" t="s">
        <v>562</v>
      </c>
      <c r="C2" s="134" t="s">
        <v>562</v>
      </c>
      <c r="D2" s="134" t="s">
        <v>562</v>
      </c>
      <c r="E2" t="s">
        <v>562</v>
      </c>
      <c r="F2" t="s">
        <v>562</v>
      </c>
      <c r="G2" t="s">
        <v>562</v>
      </c>
      <c r="H2" t="s">
        <v>562</v>
      </c>
      <c r="I2" t="s">
        <v>562</v>
      </c>
      <c r="J2" t="s">
        <v>562</v>
      </c>
      <c r="K2" t="s">
        <v>562</v>
      </c>
      <c r="L2" s="46" t="s">
        <v>562</v>
      </c>
      <c r="M2" t="s">
        <v>562</v>
      </c>
      <c r="N2" s="46" t="s">
        <v>562</v>
      </c>
      <c r="O2" t="s">
        <v>562</v>
      </c>
      <c r="P2" t="s">
        <v>562</v>
      </c>
      <c r="Q2" t="s">
        <v>562</v>
      </c>
      <c r="R2" t="s">
        <v>562</v>
      </c>
      <c r="S2" t="s">
        <v>562</v>
      </c>
      <c r="T2" t="s">
        <v>562</v>
      </c>
      <c r="U2" t="s">
        <v>562</v>
      </c>
      <c r="V2" t="s">
        <v>562</v>
      </c>
      <c r="W2" t="s">
        <v>562</v>
      </c>
      <c r="X2" t="s">
        <v>562</v>
      </c>
      <c r="Y2" t="s">
        <v>562</v>
      </c>
    </row>
    <row r="3" spans="1:25">
      <c r="A3" t="s">
        <v>62</v>
      </c>
      <c r="B3" s="134" t="s">
        <v>63</v>
      </c>
      <c r="C3" s="134">
        <v>1999</v>
      </c>
      <c r="D3" s="134" t="s">
        <v>64</v>
      </c>
      <c r="E3">
        <v>1.3</v>
      </c>
      <c r="F3">
        <v>4</v>
      </c>
      <c r="G3">
        <v>4</v>
      </c>
      <c r="H3">
        <v>1.2999999999999999E-3</v>
      </c>
      <c r="I3">
        <f>F3/1000</f>
        <v>4.0000000000000001E-3</v>
      </c>
      <c r="J3">
        <f>G3/1000</f>
        <v>4.0000000000000001E-3</v>
      </c>
      <c r="K3">
        <v>370.05847743765202</v>
      </c>
      <c r="L3" s="46">
        <v>177.49848239099799</v>
      </c>
      <c r="M3">
        <v>172.07675144102799</v>
      </c>
      <c r="N3" s="46">
        <v>0</v>
      </c>
      <c r="O3">
        <v>1</v>
      </c>
      <c r="P3" t="s">
        <v>1</v>
      </c>
      <c r="Q3" t="s">
        <v>1</v>
      </c>
      <c r="R3">
        <v>1</v>
      </c>
      <c r="S3" t="s">
        <v>564</v>
      </c>
      <c r="T3">
        <v>0</v>
      </c>
      <c r="U3">
        <v>0</v>
      </c>
      <c r="V3" t="s">
        <v>1</v>
      </c>
      <c r="W3" t="s">
        <v>1</v>
      </c>
      <c r="X3">
        <v>1</v>
      </c>
      <c r="Y3" t="s">
        <v>565</v>
      </c>
    </row>
    <row r="4" spans="1:25">
      <c r="A4" t="s">
        <v>62</v>
      </c>
      <c r="B4" s="134" t="s">
        <v>63</v>
      </c>
      <c r="C4" s="134">
        <v>1999</v>
      </c>
      <c r="D4" s="134" t="s">
        <v>64</v>
      </c>
      <c r="E4">
        <v>6</v>
      </c>
      <c r="F4">
        <v>4</v>
      </c>
      <c r="G4">
        <v>4</v>
      </c>
      <c r="H4">
        <v>6.0000000000000001E-3</v>
      </c>
      <c r="I4">
        <f t="shared" ref="I4:I67" si="0">F4/1000</f>
        <v>4.0000000000000001E-3</v>
      </c>
      <c r="J4">
        <f t="shared" ref="J4:J67" si="1">G4/1000</f>
        <v>4.0000000000000001E-3</v>
      </c>
      <c r="K4">
        <v>388.89872233259598</v>
      </c>
      <c r="L4" s="46">
        <v>190.445974653702</v>
      </c>
      <c r="M4">
        <v>183.77963839685299</v>
      </c>
      <c r="N4" s="46">
        <v>0</v>
      </c>
      <c r="O4">
        <v>1</v>
      </c>
      <c r="P4" t="s">
        <v>1</v>
      </c>
      <c r="Q4" t="s">
        <v>1</v>
      </c>
      <c r="R4">
        <v>1</v>
      </c>
      <c r="S4" t="s">
        <v>564</v>
      </c>
      <c r="T4">
        <v>0</v>
      </c>
      <c r="U4">
        <v>0</v>
      </c>
      <c r="V4" t="s">
        <v>1</v>
      </c>
      <c r="W4" t="s">
        <v>1</v>
      </c>
      <c r="X4">
        <v>1</v>
      </c>
      <c r="Y4" t="s">
        <v>565</v>
      </c>
    </row>
    <row r="5" spans="1:25">
      <c r="A5" t="s">
        <v>62</v>
      </c>
      <c r="B5" s="134" t="s">
        <v>63</v>
      </c>
      <c r="C5" s="134">
        <v>1999</v>
      </c>
      <c r="D5" s="134" t="s">
        <v>64</v>
      </c>
      <c r="E5">
        <v>8.1999999999999993</v>
      </c>
      <c r="F5">
        <v>4</v>
      </c>
      <c r="G5">
        <v>4</v>
      </c>
      <c r="H5">
        <v>8.2000000000000007E-3</v>
      </c>
      <c r="I5">
        <f t="shared" si="0"/>
        <v>4.0000000000000001E-3</v>
      </c>
      <c r="J5">
        <f t="shared" si="1"/>
        <v>4.0000000000000001E-3</v>
      </c>
      <c r="K5">
        <v>367.27085756160602</v>
      </c>
      <c r="L5" s="46">
        <v>176.129632574807</v>
      </c>
      <c r="M5">
        <v>176.936325687958</v>
      </c>
      <c r="N5" s="46">
        <v>0</v>
      </c>
      <c r="O5">
        <v>1</v>
      </c>
      <c r="P5" t="s">
        <v>1</v>
      </c>
      <c r="Q5" t="s">
        <v>1</v>
      </c>
      <c r="R5">
        <v>1</v>
      </c>
      <c r="S5" t="s">
        <v>564</v>
      </c>
      <c r="T5">
        <v>0</v>
      </c>
      <c r="U5">
        <v>0</v>
      </c>
      <c r="V5" t="s">
        <v>1</v>
      </c>
      <c r="W5" t="s">
        <v>1</v>
      </c>
      <c r="X5">
        <v>1</v>
      </c>
      <c r="Y5" t="s">
        <v>565</v>
      </c>
    </row>
    <row r="6" spans="1:25">
      <c r="A6" t="s">
        <v>62</v>
      </c>
      <c r="B6" s="134" t="s">
        <v>63</v>
      </c>
      <c r="C6" s="134">
        <v>1999</v>
      </c>
      <c r="D6" s="134" t="s">
        <v>64</v>
      </c>
      <c r="E6">
        <v>11.2</v>
      </c>
      <c r="F6">
        <v>4</v>
      </c>
      <c r="G6">
        <v>4</v>
      </c>
      <c r="H6">
        <v>1.12E-2</v>
      </c>
      <c r="I6">
        <f t="shared" si="0"/>
        <v>4.0000000000000001E-3</v>
      </c>
      <c r="J6">
        <f t="shared" si="1"/>
        <v>4.0000000000000001E-3</v>
      </c>
      <c r="K6">
        <v>341.79009884560497</v>
      </c>
      <c r="L6" s="46">
        <v>166.91284925258401</v>
      </c>
      <c r="M6">
        <v>168.064844487915</v>
      </c>
      <c r="N6" s="46">
        <v>0</v>
      </c>
      <c r="O6">
        <v>1</v>
      </c>
      <c r="P6" t="s">
        <v>1</v>
      </c>
      <c r="Q6" t="s">
        <v>1</v>
      </c>
      <c r="R6">
        <v>1</v>
      </c>
      <c r="S6" t="s">
        <v>564</v>
      </c>
      <c r="T6">
        <v>0</v>
      </c>
      <c r="U6">
        <v>0</v>
      </c>
      <c r="V6" t="s">
        <v>1</v>
      </c>
      <c r="W6" t="s">
        <v>1</v>
      </c>
      <c r="X6">
        <v>1</v>
      </c>
      <c r="Y6" t="s">
        <v>565</v>
      </c>
    </row>
    <row r="7" spans="1:25">
      <c r="A7" t="s">
        <v>62</v>
      </c>
      <c r="B7" s="134" t="s">
        <v>63</v>
      </c>
      <c r="C7" s="134">
        <v>1999</v>
      </c>
      <c r="D7" s="134" t="s">
        <v>64</v>
      </c>
      <c r="E7">
        <v>17.8</v>
      </c>
      <c r="F7">
        <v>4</v>
      </c>
      <c r="G7">
        <v>4</v>
      </c>
      <c r="H7">
        <v>1.78E-2</v>
      </c>
      <c r="I7">
        <f t="shared" si="0"/>
        <v>4.0000000000000001E-3</v>
      </c>
      <c r="J7">
        <f t="shared" si="1"/>
        <v>4.0000000000000001E-3</v>
      </c>
      <c r="K7">
        <v>340.947170689063</v>
      </c>
      <c r="L7" s="46">
        <v>160.752879186505</v>
      </c>
      <c r="M7">
        <v>160.67329849102899</v>
      </c>
      <c r="N7" s="46">
        <v>0</v>
      </c>
      <c r="O7">
        <v>1</v>
      </c>
      <c r="P7" t="s">
        <v>1</v>
      </c>
      <c r="Q7" t="s">
        <v>1</v>
      </c>
      <c r="R7">
        <v>1</v>
      </c>
      <c r="S7" t="s">
        <v>564</v>
      </c>
      <c r="T7">
        <v>0</v>
      </c>
      <c r="U7">
        <v>0</v>
      </c>
      <c r="V7" t="s">
        <v>1</v>
      </c>
      <c r="W7" t="s">
        <v>1</v>
      </c>
      <c r="X7">
        <v>1</v>
      </c>
      <c r="Y7" t="s">
        <v>565</v>
      </c>
    </row>
    <row r="8" spans="1:25">
      <c r="A8" t="s">
        <v>62</v>
      </c>
      <c r="B8" s="134" t="s">
        <v>63</v>
      </c>
      <c r="C8" s="134">
        <v>1999</v>
      </c>
      <c r="D8" s="134" t="s">
        <v>64</v>
      </c>
      <c r="E8">
        <v>19.600000000000001</v>
      </c>
      <c r="F8">
        <v>4</v>
      </c>
      <c r="G8">
        <v>4</v>
      </c>
      <c r="H8">
        <v>1.9599999999999999E-2</v>
      </c>
      <c r="I8">
        <f t="shared" si="0"/>
        <v>4.0000000000000001E-3</v>
      </c>
      <c r="J8">
        <f t="shared" si="1"/>
        <v>4.0000000000000001E-3</v>
      </c>
      <c r="K8">
        <v>333.18442581803203</v>
      </c>
      <c r="L8" s="46">
        <v>165.62238260351899</v>
      </c>
      <c r="M8">
        <v>158.15238827104201</v>
      </c>
      <c r="N8" s="46">
        <v>0</v>
      </c>
      <c r="O8">
        <v>1</v>
      </c>
      <c r="P8" t="s">
        <v>1</v>
      </c>
      <c r="Q8" t="s">
        <v>1</v>
      </c>
      <c r="R8">
        <v>1</v>
      </c>
      <c r="S8" t="s">
        <v>564</v>
      </c>
      <c r="T8">
        <v>0</v>
      </c>
      <c r="U8">
        <v>0</v>
      </c>
      <c r="V8" t="s">
        <v>1</v>
      </c>
      <c r="W8" t="s">
        <v>1</v>
      </c>
      <c r="X8">
        <v>1</v>
      </c>
      <c r="Y8" t="s">
        <v>565</v>
      </c>
    </row>
    <row r="9" spans="1:25">
      <c r="A9" t="s">
        <v>62</v>
      </c>
      <c r="B9" s="134" t="s">
        <v>63</v>
      </c>
      <c r="C9" s="134">
        <v>1999</v>
      </c>
      <c r="D9" s="134" t="s">
        <v>64</v>
      </c>
      <c r="E9">
        <v>25.5</v>
      </c>
      <c r="F9">
        <v>4</v>
      </c>
      <c r="G9">
        <v>4</v>
      </c>
      <c r="H9">
        <v>2.5499999999999998E-2</v>
      </c>
      <c r="I9">
        <f t="shared" si="0"/>
        <v>4.0000000000000001E-3</v>
      </c>
      <c r="J9">
        <f t="shared" si="1"/>
        <v>4.0000000000000001E-3</v>
      </c>
      <c r="K9">
        <v>363.50307645862699</v>
      </c>
      <c r="L9" s="46">
        <v>173.23017416960599</v>
      </c>
      <c r="M9">
        <v>172.060325782999</v>
      </c>
      <c r="N9" s="46">
        <v>0</v>
      </c>
      <c r="O9">
        <v>1</v>
      </c>
      <c r="P9" t="s">
        <v>1</v>
      </c>
      <c r="Q9" t="s">
        <v>1</v>
      </c>
      <c r="R9">
        <v>1</v>
      </c>
      <c r="S9" t="s">
        <v>564</v>
      </c>
      <c r="T9">
        <v>0</v>
      </c>
      <c r="U9">
        <v>0</v>
      </c>
      <c r="V9" t="s">
        <v>1</v>
      </c>
      <c r="W9" t="s">
        <v>1</v>
      </c>
      <c r="X9">
        <v>1</v>
      </c>
      <c r="Y9" t="s">
        <v>565</v>
      </c>
    </row>
    <row r="10" spans="1:25">
      <c r="A10" t="s">
        <v>62</v>
      </c>
      <c r="B10" s="134" t="s">
        <v>63</v>
      </c>
      <c r="C10" s="134">
        <v>1999</v>
      </c>
      <c r="D10" s="134" t="s">
        <v>64</v>
      </c>
      <c r="E10">
        <v>34.9</v>
      </c>
      <c r="F10">
        <v>4</v>
      </c>
      <c r="G10">
        <v>4</v>
      </c>
      <c r="H10">
        <v>3.49E-2</v>
      </c>
      <c r="I10">
        <f t="shared" si="0"/>
        <v>4.0000000000000001E-3</v>
      </c>
      <c r="J10">
        <f t="shared" si="1"/>
        <v>4.0000000000000001E-3</v>
      </c>
      <c r="K10">
        <v>306.01124017838202</v>
      </c>
      <c r="L10" s="46">
        <v>147.871093169132</v>
      </c>
      <c r="M10">
        <v>141.16531076080699</v>
      </c>
      <c r="N10" s="46">
        <v>0</v>
      </c>
      <c r="O10">
        <v>1</v>
      </c>
      <c r="P10" t="s">
        <v>1</v>
      </c>
      <c r="Q10" t="s">
        <v>1</v>
      </c>
      <c r="R10">
        <v>1</v>
      </c>
      <c r="S10" t="s">
        <v>564</v>
      </c>
      <c r="T10">
        <v>0</v>
      </c>
      <c r="U10">
        <v>0</v>
      </c>
      <c r="V10" t="s">
        <v>1</v>
      </c>
      <c r="W10" t="s">
        <v>1</v>
      </c>
      <c r="X10">
        <v>1</v>
      </c>
      <c r="Y10" t="s">
        <v>565</v>
      </c>
    </row>
    <row r="11" spans="1:25">
      <c r="A11" t="s">
        <v>62</v>
      </c>
      <c r="B11" s="134" t="s">
        <v>63</v>
      </c>
      <c r="C11" s="134">
        <v>1999</v>
      </c>
      <c r="D11" s="134" t="s">
        <v>64</v>
      </c>
      <c r="E11">
        <v>47.4</v>
      </c>
      <c r="F11">
        <v>4</v>
      </c>
      <c r="G11">
        <v>4</v>
      </c>
      <c r="H11">
        <v>4.7399999999999998E-2</v>
      </c>
      <c r="I11">
        <f t="shared" si="0"/>
        <v>4.0000000000000001E-3</v>
      </c>
      <c r="J11">
        <f t="shared" si="1"/>
        <v>4.0000000000000001E-3</v>
      </c>
      <c r="K11">
        <v>323.60448818961697</v>
      </c>
      <c r="L11" s="46">
        <v>157.23622617079499</v>
      </c>
      <c r="M11">
        <v>154.18322604888499</v>
      </c>
      <c r="N11" s="46">
        <v>0</v>
      </c>
      <c r="O11">
        <v>1</v>
      </c>
      <c r="P11" t="s">
        <v>1</v>
      </c>
      <c r="Q11" t="s">
        <v>1</v>
      </c>
      <c r="R11">
        <v>1</v>
      </c>
      <c r="S11" t="s">
        <v>564</v>
      </c>
      <c r="T11">
        <v>0</v>
      </c>
      <c r="U11">
        <v>0</v>
      </c>
      <c r="V11" t="s">
        <v>1</v>
      </c>
      <c r="W11" t="s">
        <v>1</v>
      </c>
      <c r="X11">
        <v>1</v>
      </c>
      <c r="Y11" t="s">
        <v>565</v>
      </c>
    </row>
    <row r="12" spans="1:25">
      <c r="A12" t="s">
        <v>62</v>
      </c>
      <c r="B12" s="134" t="s">
        <v>63</v>
      </c>
      <c r="C12" s="134">
        <v>1999</v>
      </c>
      <c r="D12" s="134" t="s">
        <v>64</v>
      </c>
      <c r="E12">
        <v>47.4</v>
      </c>
      <c r="F12">
        <v>4</v>
      </c>
      <c r="G12">
        <v>4</v>
      </c>
      <c r="H12">
        <v>4.7399999999999998E-2</v>
      </c>
      <c r="I12">
        <f t="shared" si="0"/>
        <v>4.0000000000000001E-3</v>
      </c>
      <c r="J12">
        <f t="shared" si="1"/>
        <v>4.0000000000000001E-3</v>
      </c>
      <c r="K12">
        <v>325.67538648339399</v>
      </c>
      <c r="L12" s="46">
        <v>157.013979180728</v>
      </c>
      <c r="M12">
        <v>155.41221347379599</v>
      </c>
      <c r="N12" s="46">
        <v>0</v>
      </c>
      <c r="O12">
        <v>1</v>
      </c>
      <c r="P12" t="s">
        <v>1</v>
      </c>
      <c r="Q12" t="s">
        <v>1</v>
      </c>
      <c r="R12">
        <v>1</v>
      </c>
      <c r="S12" t="s">
        <v>564</v>
      </c>
      <c r="T12">
        <v>0</v>
      </c>
      <c r="U12">
        <v>0</v>
      </c>
      <c r="V12" t="s">
        <v>1</v>
      </c>
      <c r="W12" t="s">
        <v>1</v>
      </c>
      <c r="X12">
        <v>1</v>
      </c>
      <c r="Y12" t="s">
        <v>565</v>
      </c>
    </row>
    <row r="13" spans="1:25">
      <c r="A13" t="s">
        <v>62</v>
      </c>
      <c r="B13" s="134" t="s">
        <v>63</v>
      </c>
      <c r="C13" s="134">
        <v>1999</v>
      </c>
      <c r="D13" s="134" t="s">
        <v>64</v>
      </c>
      <c r="E13">
        <v>59.2</v>
      </c>
      <c r="F13">
        <v>4</v>
      </c>
      <c r="G13">
        <v>4</v>
      </c>
      <c r="H13">
        <v>5.9200000000000003E-2</v>
      </c>
      <c r="I13">
        <f t="shared" si="0"/>
        <v>4.0000000000000001E-3</v>
      </c>
      <c r="J13">
        <f t="shared" si="1"/>
        <v>4.0000000000000001E-3</v>
      </c>
      <c r="K13">
        <v>323.82471033128297</v>
      </c>
      <c r="L13" s="46">
        <v>158.02440728693401</v>
      </c>
      <c r="M13">
        <v>155.86209341834899</v>
      </c>
      <c r="N13" s="46">
        <v>0</v>
      </c>
      <c r="O13">
        <v>1</v>
      </c>
      <c r="P13" t="s">
        <v>1</v>
      </c>
      <c r="Q13" t="s">
        <v>1</v>
      </c>
      <c r="R13">
        <v>1</v>
      </c>
      <c r="S13" t="s">
        <v>564</v>
      </c>
      <c r="T13">
        <v>0</v>
      </c>
      <c r="U13">
        <v>0</v>
      </c>
      <c r="V13" t="s">
        <v>1</v>
      </c>
      <c r="W13" t="s">
        <v>1</v>
      </c>
      <c r="X13">
        <v>1</v>
      </c>
      <c r="Y13" t="s">
        <v>565</v>
      </c>
    </row>
    <row r="14" spans="1:25">
      <c r="A14" t="s">
        <v>62</v>
      </c>
      <c r="B14" s="134" t="s">
        <v>63</v>
      </c>
      <c r="C14" s="134">
        <v>1999</v>
      </c>
      <c r="D14" s="134" t="s">
        <v>64</v>
      </c>
      <c r="E14">
        <v>64.7</v>
      </c>
      <c r="F14">
        <v>4</v>
      </c>
      <c r="G14">
        <v>4</v>
      </c>
      <c r="H14">
        <v>6.4699999999999994E-2</v>
      </c>
      <c r="I14">
        <f t="shared" si="0"/>
        <v>4.0000000000000001E-3</v>
      </c>
      <c r="J14">
        <f t="shared" si="1"/>
        <v>4.0000000000000001E-3</v>
      </c>
      <c r="K14">
        <v>305.67965138622998</v>
      </c>
      <c r="L14" s="46">
        <v>144.34506925743901</v>
      </c>
      <c r="M14">
        <v>144.66077499763301</v>
      </c>
      <c r="N14" s="46">
        <v>0</v>
      </c>
      <c r="O14">
        <v>1</v>
      </c>
      <c r="P14" t="s">
        <v>1</v>
      </c>
      <c r="Q14" t="s">
        <v>1</v>
      </c>
      <c r="R14">
        <v>1</v>
      </c>
      <c r="S14" t="s">
        <v>564</v>
      </c>
      <c r="T14">
        <v>0</v>
      </c>
      <c r="U14">
        <v>0</v>
      </c>
      <c r="V14" t="s">
        <v>1</v>
      </c>
      <c r="W14" t="s">
        <v>1</v>
      </c>
      <c r="X14">
        <v>1</v>
      </c>
      <c r="Y14" t="s">
        <v>565</v>
      </c>
    </row>
    <row r="15" spans="1:25">
      <c r="A15" t="s">
        <v>62</v>
      </c>
      <c r="B15" s="134" t="s">
        <v>63</v>
      </c>
      <c r="C15" s="134">
        <v>1999</v>
      </c>
      <c r="D15" s="134" t="s">
        <v>64</v>
      </c>
      <c r="E15">
        <v>69.3</v>
      </c>
      <c r="F15">
        <v>4</v>
      </c>
      <c r="G15">
        <v>4</v>
      </c>
      <c r="H15">
        <v>6.93E-2</v>
      </c>
      <c r="I15">
        <f t="shared" si="0"/>
        <v>4.0000000000000001E-3</v>
      </c>
      <c r="J15">
        <f t="shared" si="1"/>
        <v>4.0000000000000001E-3</v>
      </c>
      <c r="K15">
        <v>324.85077557507299</v>
      </c>
      <c r="L15" s="46">
        <v>154.033817508326</v>
      </c>
      <c r="M15">
        <v>155.313260053965</v>
      </c>
      <c r="N15" s="46">
        <v>0</v>
      </c>
      <c r="O15">
        <v>1</v>
      </c>
      <c r="P15" t="s">
        <v>1</v>
      </c>
      <c r="Q15" t="s">
        <v>1</v>
      </c>
      <c r="R15">
        <v>1</v>
      </c>
      <c r="S15" t="s">
        <v>564</v>
      </c>
      <c r="T15">
        <v>0</v>
      </c>
      <c r="U15">
        <v>0</v>
      </c>
      <c r="V15" t="s">
        <v>1</v>
      </c>
      <c r="W15" t="s">
        <v>1</v>
      </c>
      <c r="X15">
        <v>1</v>
      </c>
      <c r="Y15" t="s">
        <v>565</v>
      </c>
    </row>
    <row r="16" spans="1:25">
      <c r="A16" t="s">
        <v>62</v>
      </c>
      <c r="B16" s="134" t="s">
        <v>63</v>
      </c>
      <c r="C16" s="134">
        <v>1999</v>
      </c>
      <c r="D16" s="134" t="s">
        <v>64</v>
      </c>
      <c r="E16">
        <v>69.3</v>
      </c>
      <c r="F16">
        <v>4</v>
      </c>
      <c r="G16">
        <v>4</v>
      </c>
      <c r="H16">
        <v>6.93E-2</v>
      </c>
      <c r="I16">
        <f t="shared" si="0"/>
        <v>4.0000000000000001E-3</v>
      </c>
      <c r="J16">
        <f t="shared" si="1"/>
        <v>4.0000000000000001E-3</v>
      </c>
      <c r="K16">
        <v>341.70089613213099</v>
      </c>
      <c r="L16" s="46">
        <v>164.249976463791</v>
      </c>
      <c r="M16">
        <v>160.28895299832101</v>
      </c>
      <c r="N16" s="46">
        <v>0</v>
      </c>
      <c r="O16">
        <v>1</v>
      </c>
      <c r="P16" t="s">
        <v>1</v>
      </c>
      <c r="Q16" t="s">
        <v>1</v>
      </c>
      <c r="R16">
        <v>1</v>
      </c>
      <c r="S16" t="s">
        <v>564</v>
      </c>
      <c r="T16">
        <v>0</v>
      </c>
      <c r="U16">
        <v>0</v>
      </c>
      <c r="V16" t="s">
        <v>1</v>
      </c>
      <c r="W16" t="s">
        <v>1</v>
      </c>
      <c r="X16">
        <v>1</v>
      </c>
      <c r="Y16" t="s">
        <v>565</v>
      </c>
    </row>
    <row r="17" spans="1:25">
      <c r="A17" t="s">
        <v>62</v>
      </c>
      <c r="B17" s="134" t="s">
        <v>63</v>
      </c>
      <c r="C17" s="134">
        <v>1999</v>
      </c>
      <c r="D17" s="134" t="s">
        <v>64</v>
      </c>
      <c r="E17">
        <v>78.5</v>
      </c>
      <c r="F17">
        <v>4</v>
      </c>
      <c r="G17">
        <v>4</v>
      </c>
      <c r="H17">
        <v>7.85E-2</v>
      </c>
      <c r="I17">
        <f t="shared" si="0"/>
        <v>4.0000000000000001E-3</v>
      </c>
      <c r="J17">
        <f t="shared" si="1"/>
        <v>4.0000000000000001E-3</v>
      </c>
      <c r="K17">
        <v>385.85910563359897</v>
      </c>
      <c r="L17" s="46">
        <v>190.32971808129901</v>
      </c>
      <c r="M17">
        <v>184.98835981948901</v>
      </c>
      <c r="N17" s="46">
        <v>0</v>
      </c>
      <c r="O17">
        <v>1</v>
      </c>
      <c r="P17" t="s">
        <v>1</v>
      </c>
      <c r="Q17" t="s">
        <v>1</v>
      </c>
      <c r="R17">
        <v>1</v>
      </c>
      <c r="S17" t="s">
        <v>564</v>
      </c>
      <c r="T17">
        <v>0</v>
      </c>
      <c r="U17">
        <v>0</v>
      </c>
      <c r="V17" t="s">
        <v>1</v>
      </c>
      <c r="W17" t="s">
        <v>1</v>
      </c>
      <c r="X17">
        <v>1</v>
      </c>
      <c r="Y17" t="s">
        <v>565</v>
      </c>
    </row>
    <row r="18" spans="1:25">
      <c r="A18" t="s">
        <v>62</v>
      </c>
      <c r="B18" s="134" t="s">
        <v>63</v>
      </c>
      <c r="C18" s="134">
        <v>1999</v>
      </c>
      <c r="D18" s="134" t="s">
        <v>64</v>
      </c>
      <c r="E18">
        <v>80</v>
      </c>
      <c r="F18">
        <v>4</v>
      </c>
      <c r="G18">
        <v>4</v>
      </c>
      <c r="H18">
        <v>0.08</v>
      </c>
      <c r="I18">
        <f t="shared" si="0"/>
        <v>4.0000000000000001E-3</v>
      </c>
      <c r="J18">
        <f t="shared" si="1"/>
        <v>4.0000000000000001E-3</v>
      </c>
      <c r="K18">
        <v>372.095972198053</v>
      </c>
      <c r="L18" s="46">
        <v>179.51175957581501</v>
      </c>
      <c r="M18">
        <v>176.92898976207701</v>
      </c>
      <c r="N18" s="46">
        <v>0</v>
      </c>
      <c r="O18">
        <v>1</v>
      </c>
      <c r="P18" t="s">
        <v>1</v>
      </c>
      <c r="Q18" t="s">
        <v>1</v>
      </c>
      <c r="R18">
        <v>1</v>
      </c>
      <c r="S18" t="s">
        <v>564</v>
      </c>
      <c r="T18">
        <v>0</v>
      </c>
      <c r="U18">
        <v>0</v>
      </c>
      <c r="V18" t="s">
        <v>1</v>
      </c>
      <c r="W18" t="s">
        <v>1</v>
      </c>
      <c r="X18">
        <v>1</v>
      </c>
      <c r="Y18" t="s">
        <v>565</v>
      </c>
    </row>
    <row r="19" spans="1:25">
      <c r="A19" t="s">
        <v>62</v>
      </c>
      <c r="B19" s="134" t="s">
        <v>63</v>
      </c>
      <c r="C19" s="134">
        <v>1999</v>
      </c>
      <c r="D19" s="134" t="s">
        <v>64</v>
      </c>
      <c r="E19">
        <v>84</v>
      </c>
      <c r="F19">
        <v>4</v>
      </c>
      <c r="G19">
        <v>4</v>
      </c>
      <c r="H19">
        <v>8.4000000000000005E-2</v>
      </c>
      <c r="I19">
        <f t="shared" si="0"/>
        <v>4.0000000000000001E-3</v>
      </c>
      <c r="J19">
        <f t="shared" si="1"/>
        <v>4.0000000000000001E-3</v>
      </c>
      <c r="K19">
        <v>333.41357123378702</v>
      </c>
      <c r="L19" s="46">
        <v>160.32197456914599</v>
      </c>
      <c r="M19">
        <v>158.73484579877899</v>
      </c>
      <c r="N19" s="46">
        <v>0</v>
      </c>
      <c r="O19">
        <v>1</v>
      </c>
      <c r="P19" t="s">
        <v>1</v>
      </c>
      <c r="Q19" t="s">
        <v>1</v>
      </c>
      <c r="R19">
        <v>1</v>
      </c>
      <c r="S19" t="s">
        <v>564</v>
      </c>
      <c r="T19">
        <v>0</v>
      </c>
      <c r="U19">
        <v>0</v>
      </c>
      <c r="V19" t="s">
        <v>1</v>
      </c>
      <c r="W19" t="s">
        <v>1</v>
      </c>
      <c r="X19">
        <v>1</v>
      </c>
      <c r="Y19" t="s">
        <v>565</v>
      </c>
    </row>
    <row r="20" spans="1:25">
      <c r="A20" t="s">
        <v>62</v>
      </c>
      <c r="B20" s="134" t="s">
        <v>63</v>
      </c>
      <c r="C20" s="134">
        <v>1999</v>
      </c>
      <c r="D20" s="134" t="s">
        <v>64</v>
      </c>
      <c r="E20">
        <v>87</v>
      </c>
      <c r="F20">
        <v>4</v>
      </c>
      <c r="G20">
        <v>4</v>
      </c>
      <c r="H20">
        <v>8.6999999999999994E-2</v>
      </c>
      <c r="I20">
        <f t="shared" si="0"/>
        <v>4.0000000000000001E-3</v>
      </c>
      <c r="J20">
        <f t="shared" si="1"/>
        <v>4.0000000000000001E-3</v>
      </c>
      <c r="K20">
        <v>356.96683992563499</v>
      </c>
      <c r="L20" s="46">
        <v>172.27211677110199</v>
      </c>
      <c r="M20">
        <v>173.313817085046</v>
      </c>
      <c r="N20" s="46">
        <v>0</v>
      </c>
      <c r="O20">
        <v>1</v>
      </c>
      <c r="P20" t="s">
        <v>1</v>
      </c>
      <c r="Q20" t="s">
        <v>1</v>
      </c>
      <c r="R20">
        <v>1</v>
      </c>
      <c r="S20" t="s">
        <v>564</v>
      </c>
      <c r="T20">
        <v>0</v>
      </c>
      <c r="U20">
        <v>0</v>
      </c>
      <c r="V20" t="s">
        <v>1</v>
      </c>
      <c r="W20" t="s">
        <v>1</v>
      </c>
      <c r="X20">
        <v>1</v>
      </c>
      <c r="Y20" t="s">
        <v>565</v>
      </c>
    </row>
    <row r="21" spans="1:25">
      <c r="A21" t="s">
        <v>62</v>
      </c>
      <c r="B21" s="134" t="s">
        <v>63</v>
      </c>
      <c r="C21" s="134">
        <v>1999</v>
      </c>
      <c r="D21" s="134" t="s">
        <v>64</v>
      </c>
      <c r="E21">
        <v>100</v>
      </c>
      <c r="F21">
        <v>4</v>
      </c>
      <c r="G21">
        <v>4</v>
      </c>
      <c r="H21">
        <v>0.1</v>
      </c>
      <c r="I21">
        <f t="shared" si="0"/>
        <v>4.0000000000000001E-3</v>
      </c>
      <c r="J21">
        <f t="shared" si="1"/>
        <v>4.0000000000000001E-3</v>
      </c>
      <c r="K21">
        <v>393.02799576002502</v>
      </c>
      <c r="L21" s="46">
        <v>190.78696244402599</v>
      </c>
      <c r="M21">
        <v>188.17641035790001</v>
      </c>
      <c r="N21" s="46">
        <v>0</v>
      </c>
      <c r="O21">
        <v>1</v>
      </c>
      <c r="P21" t="s">
        <v>1</v>
      </c>
      <c r="Q21" t="s">
        <v>1</v>
      </c>
      <c r="R21">
        <v>1</v>
      </c>
      <c r="S21" t="s">
        <v>564</v>
      </c>
      <c r="T21">
        <v>0</v>
      </c>
      <c r="U21">
        <v>0</v>
      </c>
      <c r="V21" t="s">
        <v>1</v>
      </c>
      <c r="W21" t="s">
        <v>1</v>
      </c>
      <c r="X21">
        <v>1</v>
      </c>
      <c r="Y21" t="s">
        <v>565</v>
      </c>
    </row>
    <row r="22" spans="1:25">
      <c r="A22" t="s">
        <v>62</v>
      </c>
      <c r="B22" s="134" t="s">
        <v>63</v>
      </c>
      <c r="C22" s="134">
        <v>1999</v>
      </c>
      <c r="D22" s="134" t="s">
        <v>64</v>
      </c>
      <c r="E22">
        <v>112.6</v>
      </c>
      <c r="F22">
        <v>4</v>
      </c>
      <c r="G22">
        <v>4</v>
      </c>
      <c r="H22">
        <v>0.11260000000000001</v>
      </c>
      <c r="I22">
        <f t="shared" si="0"/>
        <v>4.0000000000000001E-3</v>
      </c>
      <c r="J22">
        <f t="shared" si="1"/>
        <v>4.0000000000000001E-3</v>
      </c>
      <c r="K22">
        <v>368.36236098809502</v>
      </c>
      <c r="L22" s="46">
        <v>175.15184105688601</v>
      </c>
      <c r="M22">
        <v>173.803422082742</v>
      </c>
      <c r="N22" s="46">
        <v>0</v>
      </c>
      <c r="O22">
        <v>1</v>
      </c>
      <c r="P22" t="s">
        <v>1</v>
      </c>
      <c r="Q22" t="s">
        <v>1</v>
      </c>
      <c r="R22">
        <v>1</v>
      </c>
      <c r="S22" t="s">
        <v>564</v>
      </c>
      <c r="T22">
        <v>0</v>
      </c>
      <c r="U22">
        <v>0</v>
      </c>
      <c r="V22" t="s">
        <v>1</v>
      </c>
      <c r="W22" t="s">
        <v>1</v>
      </c>
      <c r="X22">
        <v>1</v>
      </c>
      <c r="Y22" t="s">
        <v>565</v>
      </c>
    </row>
    <row r="23" spans="1:25">
      <c r="A23" t="s">
        <v>62</v>
      </c>
      <c r="B23" s="134" t="s">
        <v>63</v>
      </c>
      <c r="C23" s="134">
        <v>1999</v>
      </c>
      <c r="D23" s="134" t="s">
        <v>64</v>
      </c>
      <c r="E23">
        <v>118.3</v>
      </c>
      <c r="F23">
        <v>4</v>
      </c>
      <c r="G23">
        <v>4</v>
      </c>
      <c r="H23">
        <v>0.1183</v>
      </c>
      <c r="I23">
        <f t="shared" si="0"/>
        <v>4.0000000000000001E-3</v>
      </c>
      <c r="J23">
        <f t="shared" si="1"/>
        <v>4.0000000000000001E-3</v>
      </c>
      <c r="K23">
        <v>367.0510029436</v>
      </c>
      <c r="L23" s="46">
        <v>178.87730615831401</v>
      </c>
      <c r="M23">
        <v>172.086965946487</v>
      </c>
      <c r="N23" s="46">
        <v>0</v>
      </c>
      <c r="O23">
        <v>1</v>
      </c>
      <c r="P23" t="s">
        <v>1</v>
      </c>
      <c r="Q23" t="s">
        <v>1</v>
      </c>
      <c r="R23">
        <v>1</v>
      </c>
      <c r="S23" t="s">
        <v>564</v>
      </c>
      <c r="T23">
        <v>0</v>
      </c>
      <c r="U23">
        <v>0</v>
      </c>
      <c r="V23" t="s">
        <v>1</v>
      </c>
      <c r="W23" t="s">
        <v>1</v>
      </c>
      <c r="X23">
        <v>1</v>
      </c>
      <c r="Y23" t="s">
        <v>565</v>
      </c>
    </row>
    <row r="24" spans="1:25">
      <c r="A24" t="s">
        <v>62</v>
      </c>
      <c r="B24" s="134" t="s">
        <v>63</v>
      </c>
      <c r="C24" s="134">
        <v>1999</v>
      </c>
      <c r="D24" s="134" t="s">
        <v>64</v>
      </c>
      <c r="E24">
        <v>123.8</v>
      </c>
      <c r="F24">
        <v>4</v>
      </c>
      <c r="G24">
        <v>4</v>
      </c>
      <c r="H24">
        <v>0.12379999999999999</v>
      </c>
      <c r="I24">
        <f t="shared" si="0"/>
        <v>4.0000000000000001E-3</v>
      </c>
      <c r="J24">
        <f t="shared" si="1"/>
        <v>4.0000000000000001E-3</v>
      </c>
      <c r="K24">
        <v>398.40526426202302</v>
      </c>
      <c r="L24" s="46">
        <v>190.87545952443</v>
      </c>
      <c r="M24">
        <v>187.96766977242601</v>
      </c>
      <c r="N24" s="46">
        <v>0</v>
      </c>
      <c r="O24">
        <v>1</v>
      </c>
      <c r="P24" t="s">
        <v>1</v>
      </c>
      <c r="Q24" t="s">
        <v>1</v>
      </c>
      <c r="R24">
        <v>1</v>
      </c>
      <c r="S24" t="s">
        <v>564</v>
      </c>
      <c r="T24">
        <v>0</v>
      </c>
      <c r="U24">
        <v>0</v>
      </c>
      <c r="V24" t="s">
        <v>1</v>
      </c>
      <c r="W24" t="s">
        <v>1</v>
      </c>
      <c r="X24">
        <v>1</v>
      </c>
      <c r="Y24" t="s">
        <v>565</v>
      </c>
    </row>
    <row r="25" spans="1:25">
      <c r="A25" t="s">
        <v>62</v>
      </c>
      <c r="B25" s="134" t="s">
        <v>63</v>
      </c>
      <c r="C25" s="134">
        <v>1999</v>
      </c>
      <c r="D25" s="134" t="s">
        <v>64</v>
      </c>
      <c r="E25">
        <v>127.3</v>
      </c>
      <c r="F25">
        <v>4</v>
      </c>
      <c r="G25">
        <v>4</v>
      </c>
      <c r="H25">
        <v>0.1273</v>
      </c>
      <c r="I25">
        <f t="shared" si="0"/>
        <v>4.0000000000000001E-3</v>
      </c>
      <c r="J25">
        <f t="shared" si="1"/>
        <v>4.0000000000000001E-3</v>
      </c>
      <c r="K25">
        <v>422.82471587459298</v>
      </c>
      <c r="L25" s="46">
        <v>207.32990029882501</v>
      </c>
      <c r="M25">
        <v>199.48469697043001</v>
      </c>
      <c r="N25" s="46">
        <v>0</v>
      </c>
      <c r="O25">
        <v>1</v>
      </c>
      <c r="P25" t="s">
        <v>1</v>
      </c>
      <c r="Q25" t="s">
        <v>1</v>
      </c>
      <c r="R25">
        <v>1</v>
      </c>
      <c r="S25" t="s">
        <v>564</v>
      </c>
      <c r="T25">
        <v>0</v>
      </c>
      <c r="U25">
        <v>0</v>
      </c>
      <c r="V25" t="s">
        <v>1</v>
      </c>
      <c r="W25" t="s">
        <v>1</v>
      </c>
      <c r="X25">
        <v>1</v>
      </c>
      <c r="Y25" t="s">
        <v>565</v>
      </c>
    </row>
    <row r="26" spans="1:25">
      <c r="A26" t="s">
        <v>62</v>
      </c>
      <c r="B26" s="134" t="s">
        <v>63</v>
      </c>
      <c r="C26" s="134">
        <v>1999</v>
      </c>
      <c r="D26" s="134" t="s">
        <v>64</v>
      </c>
      <c r="E26">
        <v>134.30000000000001</v>
      </c>
      <c r="F26">
        <v>4</v>
      </c>
      <c r="G26">
        <v>4</v>
      </c>
      <c r="H26">
        <v>0.1343</v>
      </c>
      <c r="I26">
        <f t="shared" si="0"/>
        <v>4.0000000000000001E-3</v>
      </c>
      <c r="J26">
        <f t="shared" si="1"/>
        <v>4.0000000000000001E-3</v>
      </c>
      <c r="K26">
        <v>354.80573133652098</v>
      </c>
      <c r="L26" s="46">
        <v>172.06166939911299</v>
      </c>
      <c r="M26">
        <v>169.459502125802</v>
      </c>
      <c r="N26" s="46">
        <v>0</v>
      </c>
      <c r="O26">
        <v>1</v>
      </c>
      <c r="P26" t="s">
        <v>1</v>
      </c>
      <c r="Q26" t="s">
        <v>1</v>
      </c>
      <c r="R26">
        <v>1</v>
      </c>
      <c r="S26" t="s">
        <v>564</v>
      </c>
      <c r="T26">
        <v>0</v>
      </c>
      <c r="U26">
        <v>0</v>
      </c>
      <c r="V26" t="s">
        <v>1</v>
      </c>
      <c r="W26" t="s">
        <v>1</v>
      </c>
      <c r="X26">
        <v>1</v>
      </c>
      <c r="Y26" t="s">
        <v>565</v>
      </c>
    </row>
    <row r="27" spans="1:25">
      <c r="A27" t="s">
        <v>62</v>
      </c>
      <c r="B27" s="134" t="s">
        <v>63</v>
      </c>
      <c r="C27" s="134">
        <v>1999</v>
      </c>
      <c r="D27" s="134" t="s">
        <v>64</v>
      </c>
      <c r="E27">
        <v>147.1</v>
      </c>
      <c r="F27">
        <v>4</v>
      </c>
      <c r="G27">
        <v>4</v>
      </c>
      <c r="H27">
        <v>0.14710000000000001</v>
      </c>
      <c r="I27">
        <f t="shared" si="0"/>
        <v>4.0000000000000001E-3</v>
      </c>
      <c r="J27">
        <f t="shared" si="1"/>
        <v>4.0000000000000001E-3</v>
      </c>
      <c r="K27">
        <v>365.90158617094397</v>
      </c>
      <c r="L27" s="46">
        <v>180.82086647307599</v>
      </c>
      <c r="M27">
        <v>170.101248328921</v>
      </c>
      <c r="N27" s="46">
        <v>0</v>
      </c>
      <c r="O27">
        <v>1</v>
      </c>
      <c r="P27" t="s">
        <v>1</v>
      </c>
      <c r="Q27" t="s">
        <v>1</v>
      </c>
      <c r="R27">
        <v>1</v>
      </c>
      <c r="S27" t="s">
        <v>564</v>
      </c>
      <c r="T27">
        <v>0</v>
      </c>
      <c r="U27">
        <v>0</v>
      </c>
      <c r="V27" t="s">
        <v>1</v>
      </c>
      <c r="W27" t="s">
        <v>1</v>
      </c>
      <c r="X27">
        <v>1</v>
      </c>
      <c r="Y27" t="s">
        <v>565</v>
      </c>
    </row>
    <row r="28" spans="1:25">
      <c r="A28" t="s">
        <v>62</v>
      </c>
      <c r="B28" s="134" t="s">
        <v>63</v>
      </c>
      <c r="C28" s="134">
        <v>1999</v>
      </c>
      <c r="D28" s="134" t="s">
        <v>64</v>
      </c>
      <c r="E28">
        <v>150.19999999999999</v>
      </c>
      <c r="F28">
        <v>4</v>
      </c>
      <c r="G28">
        <v>4</v>
      </c>
      <c r="H28">
        <v>0.1502</v>
      </c>
      <c r="I28">
        <f t="shared" si="0"/>
        <v>4.0000000000000001E-3</v>
      </c>
      <c r="J28">
        <f t="shared" si="1"/>
        <v>4.0000000000000001E-3</v>
      </c>
      <c r="K28">
        <v>332.63785406504701</v>
      </c>
      <c r="L28" s="46">
        <v>162.64336255147299</v>
      </c>
      <c r="M28">
        <v>160.05700993833301</v>
      </c>
      <c r="N28" s="46">
        <v>0</v>
      </c>
      <c r="O28">
        <v>1</v>
      </c>
      <c r="P28" t="s">
        <v>1</v>
      </c>
      <c r="Q28" t="s">
        <v>1</v>
      </c>
      <c r="R28">
        <v>1</v>
      </c>
      <c r="S28" t="s">
        <v>564</v>
      </c>
      <c r="T28">
        <v>0</v>
      </c>
      <c r="U28">
        <v>0</v>
      </c>
      <c r="V28" t="s">
        <v>1</v>
      </c>
      <c r="W28" t="s">
        <v>1</v>
      </c>
      <c r="X28">
        <v>1</v>
      </c>
      <c r="Y28" t="s">
        <v>565</v>
      </c>
    </row>
    <row r="29" spans="1:25">
      <c r="A29" t="s">
        <v>62</v>
      </c>
      <c r="B29" s="134" t="s">
        <v>63</v>
      </c>
      <c r="C29" s="134">
        <v>1999</v>
      </c>
      <c r="D29" s="134" t="s">
        <v>64</v>
      </c>
      <c r="E29">
        <v>160.30000000000001</v>
      </c>
      <c r="F29">
        <v>4</v>
      </c>
      <c r="G29">
        <v>4</v>
      </c>
      <c r="H29">
        <v>0.1603</v>
      </c>
      <c r="I29">
        <f t="shared" si="0"/>
        <v>4.0000000000000001E-3</v>
      </c>
      <c r="J29">
        <f t="shared" si="1"/>
        <v>4.0000000000000001E-3</v>
      </c>
      <c r="K29">
        <v>387.74609853498498</v>
      </c>
      <c r="L29" s="46">
        <v>190.062030528658</v>
      </c>
      <c r="M29">
        <v>185.033524542192</v>
      </c>
      <c r="N29" s="46">
        <v>0</v>
      </c>
      <c r="O29">
        <v>1</v>
      </c>
      <c r="P29" t="s">
        <v>1</v>
      </c>
      <c r="Q29" t="s">
        <v>1</v>
      </c>
      <c r="R29">
        <v>1</v>
      </c>
      <c r="S29" t="s">
        <v>564</v>
      </c>
      <c r="T29">
        <v>0</v>
      </c>
      <c r="U29">
        <v>0</v>
      </c>
      <c r="V29" t="s">
        <v>1</v>
      </c>
      <c r="W29" t="s">
        <v>1</v>
      </c>
      <c r="X29">
        <v>1</v>
      </c>
      <c r="Y29" t="s">
        <v>565</v>
      </c>
    </row>
    <row r="30" spans="1:25">
      <c r="A30" t="s">
        <v>62</v>
      </c>
      <c r="B30" s="134" t="s">
        <v>63</v>
      </c>
      <c r="C30" s="134">
        <v>1999</v>
      </c>
      <c r="D30" s="134" t="s">
        <v>64</v>
      </c>
      <c r="E30">
        <v>160.30000000000001</v>
      </c>
      <c r="F30">
        <v>4</v>
      </c>
      <c r="G30">
        <v>4</v>
      </c>
      <c r="H30">
        <v>0.1603</v>
      </c>
      <c r="I30">
        <f t="shared" si="0"/>
        <v>4.0000000000000001E-3</v>
      </c>
      <c r="J30">
        <f t="shared" si="1"/>
        <v>4.0000000000000001E-3</v>
      </c>
      <c r="K30">
        <v>381.15465433398703</v>
      </c>
      <c r="L30" s="46">
        <v>182.60804653440701</v>
      </c>
      <c r="M30">
        <v>180.499104638033</v>
      </c>
      <c r="N30" s="46">
        <v>0</v>
      </c>
      <c r="O30">
        <v>1</v>
      </c>
      <c r="P30" t="s">
        <v>1</v>
      </c>
      <c r="Q30" t="s">
        <v>1</v>
      </c>
      <c r="R30">
        <v>1</v>
      </c>
      <c r="S30" t="s">
        <v>564</v>
      </c>
      <c r="T30">
        <v>0</v>
      </c>
      <c r="U30">
        <v>0</v>
      </c>
      <c r="V30" t="s">
        <v>1</v>
      </c>
      <c r="W30" t="s">
        <v>1</v>
      </c>
      <c r="X30">
        <v>1</v>
      </c>
      <c r="Y30" t="s">
        <v>565</v>
      </c>
    </row>
    <row r="31" spans="1:25">
      <c r="A31" t="s">
        <v>62</v>
      </c>
      <c r="B31" s="134" t="s">
        <v>63</v>
      </c>
      <c r="C31" s="134">
        <v>1999</v>
      </c>
      <c r="D31" s="134" t="s">
        <v>64</v>
      </c>
      <c r="E31">
        <v>171</v>
      </c>
      <c r="F31">
        <v>4</v>
      </c>
      <c r="G31">
        <v>4</v>
      </c>
      <c r="H31">
        <v>0.17100000000000001</v>
      </c>
      <c r="I31">
        <f t="shared" si="0"/>
        <v>4.0000000000000001E-3</v>
      </c>
      <c r="J31">
        <f t="shared" si="1"/>
        <v>4.0000000000000001E-3</v>
      </c>
      <c r="K31">
        <v>378.29050952416497</v>
      </c>
      <c r="L31" s="46">
        <v>182.89850480099099</v>
      </c>
      <c r="M31">
        <v>178.84266332901399</v>
      </c>
      <c r="N31" s="46">
        <v>0</v>
      </c>
      <c r="O31">
        <v>1</v>
      </c>
      <c r="P31" t="s">
        <v>1</v>
      </c>
      <c r="Q31" t="s">
        <v>1</v>
      </c>
      <c r="R31">
        <v>1</v>
      </c>
      <c r="S31" t="s">
        <v>564</v>
      </c>
      <c r="T31">
        <v>0</v>
      </c>
      <c r="U31">
        <v>0</v>
      </c>
      <c r="V31" t="s">
        <v>1</v>
      </c>
      <c r="W31" t="s">
        <v>1</v>
      </c>
      <c r="X31">
        <v>1</v>
      </c>
      <c r="Y31" t="s">
        <v>565</v>
      </c>
    </row>
    <row r="32" spans="1:25">
      <c r="A32" t="s">
        <v>62</v>
      </c>
      <c r="B32" s="134" t="s">
        <v>63</v>
      </c>
      <c r="C32" s="134">
        <v>1999</v>
      </c>
      <c r="D32" s="134" t="s">
        <v>64</v>
      </c>
      <c r="E32">
        <v>181.7</v>
      </c>
      <c r="F32">
        <v>4</v>
      </c>
      <c r="G32">
        <v>4</v>
      </c>
      <c r="H32">
        <v>0.1817</v>
      </c>
      <c r="I32">
        <f t="shared" si="0"/>
        <v>4.0000000000000001E-3</v>
      </c>
      <c r="J32">
        <f t="shared" si="1"/>
        <v>4.0000000000000001E-3</v>
      </c>
      <c r="K32">
        <v>364.83184086469902</v>
      </c>
      <c r="L32" s="46">
        <v>170.06316519527101</v>
      </c>
      <c r="M32">
        <v>170.199700345021</v>
      </c>
      <c r="N32" s="46">
        <v>0</v>
      </c>
      <c r="O32">
        <v>1</v>
      </c>
      <c r="P32" t="s">
        <v>1</v>
      </c>
      <c r="Q32" t="s">
        <v>1</v>
      </c>
      <c r="R32">
        <v>1</v>
      </c>
      <c r="S32" t="s">
        <v>564</v>
      </c>
      <c r="T32">
        <v>0</v>
      </c>
      <c r="U32">
        <v>0</v>
      </c>
      <c r="V32" t="s">
        <v>1</v>
      </c>
      <c r="W32" t="s">
        <v>1</v>
      </c>
      <c r="X32">
        <v>1</v>
      </c>
      <c r="Y32" t="s">
        <v>565</v>
      </c>
    </row>
    <row r="33" spans="1:25">
      <c r="A33" t="s">
        <v>62</v>
      </c>
      <c r="B33" s="134" t="s">
        <v>63</v>
      </c>
      <c r="C33" s="134">
        <v>1999</v>
      </c>
      <c r="D33" s="134" t="s">
        <v>64</v>
      </c>
      <c r="E33">
        <v>181.7</v>
      </c>
      <c r="F33">
        <v>4</v>
      </c>
      <c r="G33">
        <v>4</v>
      </c>
      <c r="H33">
        <v>0.1817</v>
      </c>
      <c r="I33">
        <f t="shared" si="0"/>
        <v>4.0000000000000001E-3</v>
      </c>
      <c r="J33">
        <f t="shared" si="1"/>
        <v>4.0000000000000001E-3</v>
      </c>
      <c r="K33">
        <v>370.39896508251701</v>
      </c>
      <c r="L33" s="46">
        <v>183.28452219856001</v>
      </c>
      <c r="M33">
        <v>175.41306848396101</v>
      </c>
      <c r="N33" s="46">
        <v>0</v>
      </c>
      <c r="O33">
        <v>1</v>
      </c>
      <c r="P33" t="s">
        <v>1</v>
      </c>
      <c r="Q33" t="s">
        <v>1</v>
      </c>
      <c r="R33">
        <v>1</v>
      </c>
      <c r="S33" t="s">
        <v>564</v>
      </c>
      <c r="T33">
        <v>0</v>
      </c>
      <c r="U33">
        <v>0</v>
      </c>
      <c r="V33" t="s">
        <v>1</v>
      </c>
      <c r="W33" t="s">
        <v>1</v>
      </c>
      <c r="X33">
        <v>1</v>
      </c>
      <c r="Y33" t="s">
        <v>565</v>
      </c>
    </row>
    <row r="34" spans="1:25">
      <c r="A34" t="s">
        <v>62</v>
      </c>
      <c r="B34" s="134" t="s">
        <v>63</v>
      </c>
      <c r="C34" s="134">
        <v>1999</v>
      </c>
      <c r="D34" s="134" t="s">
        <v>64</v>
      </c>
      <c r="E34">
        <v>183.7</v>
      </c>
      <c r="F34">
        <v>4</v>
      </c>
      <c r="G34">
        <v>4</v>
      </c>
      <c r="H34">
        <v>0.1837</v>
      </c>
      <c r="I34">
        <f t="shared" si="0"/>
        <v>4.0000000000000001E-3</v>
      </c>
      <c r="J34">
        <f t="shared" si="1"/>
        <v>4.0000000000000001E-3</v>
      </c>
      <c r="K34">
        <v>348.08246761699797</v>
      </c>
      <c r="L34" s="46">
        <v>163.12781292750901</v>
      </c>
      <c r="M34">
        <v>166.09975267136599</v>
      </c>
      <c r="N34" s="46">
        <v>0</v>
      </c>
      <c r="O34">
        <v>1</v>
      </c>
      <c r="P34" t="s">
        <v>1</v>
      </c>
      <c r="Q34" t="s">
        <v>1</v>
      </c>
      <c r="R34">
        <v>1</v>
      </c>
      <c r="S34" t="s">
        <v>564</v>
      </c>
      <c r="T34">
        <v>0</v>
      </c>
      <c r="U34">
        <v>0</v>
      </c>
      <c r="V34" t="s">
        <v>1</v>
      </c>
      <c r="W34" t="s">
        <v>1</v>
      </c>
      <c r="X34">
        <v>1</v>
      </c>
      <c r="Y34" t="s">
        <v>565</v>
      </c>
    </row>
    <row r="35" spans="1:25">
      <c r="A35" t="s">
        <v>62</v>
      </c>
      <c r="B35" s="134" t="s">
        <v>63</v>
      </c>
      <c r="C35" s="134">
        <v>1999</v>
      </c>
      <c r="D35" s="134" t="s">
        <v>64</v>
      </c>
      <c r="E35">
        <v>196.2</v>
      </c>
      <c r="F35">
        <v>4</v>
      </c>
      <c r="G35">
        <v>4</v>
      </c>
      <c r="H35">
        <v>0.19620000000000001</v>
      </c>
      <c r="I35">
        <f t="shared" si="0"/>
        <v>4.0000000000000001E-3</v>
      </c>
      <c r="J35">
        <f t="shared" si="1"/>
        <v>4.0000000000000001E-3</v>
      </c>
      <c r="K35">
        <v>420.04657806240698</v>
      </c>
      <c r="L35" s="46">
        <v>202.32685857738301</v>
      </c>
      <c r="M35">
        <v>203.91607996356399</v>
      </c>
      <c r="N35" s="46">
        <v>0</v>
      </c>
      <c r="O35">
        <v>1</v>
      </c>
      <c r="P35" t="s">
        <v>1</v>
      </c>
      <c r="Q35" t="s">
        <v>1</v>
      </c>
      <c r="R35">
        <v>1</v>
      </c>
      <c r="S35" t="s">
        <v>564</v>
      </c>
      <c r="T35">
        <v>0</v>
      </c>
      <c r="U35">
        <v>0</v>
      </c>
      <c r="V35" t="s">
        <v>1</v>
      </c>
      <c r="W35" t="s">
        <v>1</v>
      </c>
      <c r="X35">
        <v>1</v>
      </c>
      <c r="Y35" t="s">
        <v>565</v>
      </c>
    </row>
    <row r="36" spans="1:25">
      <c r="A36" t="s">
        <v>62</v>
      </c>
      <c r="B36" s="134" t="s">
        <v>20</v>
      </c>
      <c r="C36" s="134" t="s">
        <v>70</v>
      </c>
      <c r="D36" s="134" t="s">
        <v>136</v>
      </c>
      <c r="E36">
        <v>2809.96</v>
      </c>
      <c r="F36">
        <v>6</v>
      </c>
      <c r="G36">
        <v>6</v>
      </c>
      <c r="H36">
        <v>2.8099599999999998</v>
      </c>
      <c r="I36">
        <f t="shared" si="0"/>
        <v>6.0000000000000001E-3</v>
      </c>
      <c r="J36">
        <f t="shared" si="1"/>
        <v>6.0000000000000001E-3</v>
      </c>
      <c r="K36">
        <v>307.38313861541099</v>
      </c>
      <c r="L36" s="46">
        <v>188.47306961576999</v>
      </c>
      <c r="M36">
        <v>185.18670807597999</v>
      </c>
      <c r="N36" s="46">
        <v>0</v>
      </c>
      <c r="O36">
        <v>1</v>
      </c>
      <c r="P36" t="s">
        <v>1</v>
      </c>
      <c r="Q36" t="s">
        <v>1</v>
      </c>
      <c r="R36">
        <v>1</v>
      </c>
      <c r="S36" t="s">
        <v>564</v>
      </c>
      <c r="T36">
        <v>0</v>
      </c>
      <c r="U36">
        <v>0</v>
      </c>
      <c r="V36" t="s">
        <v>1</v>
      </c>
      <c r="W36" t="s">
        <v>1</v>
      </c>
      <c r="X36">
        <v>1</v>
      </c>
      <c r="Y36" t="s">
        <v>565</v>
      </c>
    </row>
    <row r="37" spans="1:25">
      <c r="A37" t="s">
        <v>62</v>
      </c>
      <c r="B37" s="134" t="s">
        <v>20</v>
      </c>
      <c r="C37" s="134" t="s">
        <v>70</v>
      </c>
      <c r="D37" s="134" t="s">
        <v>136</v>
      </c>
      <c r="E37">
        <v>2851.5</v>
      </c>
      <c r="F37">
        <v>6</v>
      </c>
      <c r="G37">
        <v>6</v>
      </c>
      <c r="H37">
        <v>2.8515000000000001</v>
      </c>
      <c r="I37">
        <f t="shared" si="0"/>
        <v>6.0000000000000001E-3</v>
      </c>
      <c r="J37">
        <f t="shared" si="1"/>
        <v>6.0000000000000001E-3</v>
      </c>
      <c r="K37">
        <v>319.48363606326802</v>
      </c>
      <c r="L37" s="46">
        <v>193.17896551452699</v>
      </c>
      <c r="M37">
        <v>185.57496993042</v>
      </c>
      <c r="N37" s="46">
        <v>0</v>
      </c>
      <c r="O37">
        <v>1</v>
      </c>
      <c r="P37" t="s">
        <v>1</v>
      </c>
      <c r="Q37" t="s">
        <v>1</v>
      </c>
      <c r="R37">
        <v>1</v>
      </c>
      <c r="S37" t="s">
        <v>564</v>
      </c>
      <c r="T37">
        <v>0</v>
      </c>
      <c r="U37">
        <v>0</v>
      </c>
      <c r="V37" t="s">
        <v>1</v>
      </c>
      <c r="W37" t="s">
        <v>1</v>
      </c>
      <c r="X37">
        <v>1</v>
      </c>
      <c r="Y37" t="s">
        <v>565</v>
      </c>
    </row>
    <row r="38" spans="1:25">
      <c r="A38" t="s">
        <v>62</v>
      </c>
      <c r="B38" s="134" t="s">
        <v>20</v>
      </c>
      <c r="C38" s="134" t="s">
        <v>70</v>
      </c>
      <c r="D38" s="134" t="s">
        <v>136</v>
      </c>
      <c r="E38">
        <v>2861.6</v>
      </c>
      <c r="F38">
        <v>6</v>
      </c>
      <c r="G38">
        <v>6</v>
      </c>
      <c r="H38">
        <v>2.8616000000000001</v>
      </c>
      <c r="I38">
        <f t="shared" si="0"/>
        <v>6.0000000000000001E-3</v>
      </c>
      <c r="J38">
        <f t="shared" si="1"/>
        <v>6.0000000000000001E-3</v>
      </c>
      <c r="K38">
        <v>312.96623246169997</v>
      </c>
      <c r="L38" s="46">
        <v>188.843714091164</v>
      </c>
      <c r="M38">
        <v>182.29494403621601</v>
      </c>
      <c r="N38" s="46">
        <v>0</v>
      </c>
      <c r="O38">
        <v>1</v>
      </c>
      <c r="P38" t="s">
        <v>1</v>
      </c>
      <c r="Q38" t="s">
        <v>1</v>
      </c>
      <c r="R38">
        <v>1</v>
      </c>
      <c r="S38" t="s">
        <v>564</v>
      </c>
      <c r="T38">
        <v>0</v>
      </c>
      <c r="U38">
        <v>0</v>
      </c>
      <c r="V38" t="s">
        <v>1</v>
      </c>
      <c r="W38" t="s">
        <v>1</v>
      </c>
      <c r="X38">
        <v>1</v>
      </c>
      <c r="Y38" t="s">
        <v>565</v>
      </c>
    </row>
    <row r="39" spans="1:25">
      <c r="A39" t="s">
        <v>62</v>
      </c>
      <c r="B39" s="134" t="s">
        <v>20</v>
      </c>
      <c r="C39" s="134" t="s">
        <v>70</v>
      </c>
      <c r="D39" s="134" t="s">
        <v>136</v>
      </c>
      <c r="E39">
        <v>2901.63</v>
      </c>
      <c r="F39">
        <v>6</v>
      </c>
      <c r="G39">
        <v>6</v>
      </c>
      <c r="H39">
        <v>2.9016299999999999</v>
      </c>
      <c r="I39">
        <f t="shared" si="0"/>
        <v>6.0000000000000001E-3</v>
      </c>
      <c r="J39">
        <f t="shared" si="1"/>
        <v>6.0000000000000001E-3</v>
      </c>
      <c r="K39">
        <v>294.48339855408699</v>
      </c>
      <c r="L39" s="46">
        <v>181.84733561411599</v>
      </c>
      <c r="M39">
        <v>171.03324586612899</v>
      </c>
      <c r="N39" s="46">
        <v>0</v>
      </c>
      <c r="O39">
        <v>1</v>
      </c>
      <c r="P39" t="s">
        <v>1</v>
      </c>
      <c r="Q39" t="s">
        <v>1</v>
      </c>
      <c r="R39">
        <v>1</v>
      </c>
      <c r="S39" t="s">
        <v>564</v>
      </c>
      <c r="T39">
        <v>0</v>
      </c>
      <c r="U39">
        <v>0</v>
      </c>
      <c r="V39" t="s">
        <v>1</v>
      </c>
      <c r="W39" t="s">
        <v>1</v>
      </c>
      <c r="X39">
        <v>1</v>
      </c>
      <c r="Y39" t="s">
        <v>565</v>
      </c>
    </row>
    <row r="40" spans="1:25">
      <c r="A40" t="s">
        <v>62</v>
      </c>
      <c r="B40" s="134" t="s">
        <v>20</v>
      </c>
      <c r="C40" s="134" t="s">
        <v>70</v>
      </c>
      <c r="D40" s="134" t="s">
        <v>136</v>
      </c>
      <c r="E40">
        <v>2917.37</v>
      </c>
      <c r="F40">
        <v>6</v>
      </c>
      <c r="G40">
        <v>6</v>
      </c>
      <c r="H40">
        <v>2.91737</v>
      </c>
      <c r="I40">
        <f t="shared" si="0"/>
        <v>6.0000000000000001E-3</v>
      </c>
      <c r="J40">
        <f t="shared" si="1"/>
        <v>6.0000000000000001E-3</v>
      </c>
      <c r="K40">
        <v>303.371169607068</v>
      </c>
      <c r="L40" s="46">
        <v>187.83540639648399</v>
      </c>
      <c r="M40">
        <v>176.982513256993</v>
      </c>
      <c r="N40" s="46">
        <v>0</v>
      </c>
      <c r="O40">
        <v>1</v>
      </c>
      <c r="P40" t="s">
        <v>1</v>
      </c>
      <c r="Q40" t="s">
        <v>1</v>
      </c>
      <c r="R40">
        <v>1</v>
      </c>
      <c r="S40" t="s">
        <v>564</v>
      </c>
      <c r="T40">
        <v>0</v>
      </c>
      <c r="U40">
        <v>0</v>
      </c>
      <c r="V40" t="s">
        <v>1</v>
      </c>
      <c r="W40" t="s">
        <v>1</v>
      </c>
      <c r="X40">
        <v>1</v>
      </c>
      <c r="Y40" t="s">
        <v>565</v>
      </c>
    </row>
    <row r="41" spans="1:25">
      <c r="A41" t="s">
        <v>62</v>
      </c>
      <c r="B41" s="134" t="s">
        <v>20</v>
      </c>
      <c r="C41" s="134" t="s">
        <v>70</v>
      </c>
      <c r="D41" s="134" t="s">
        <v>136</v>
      </c>
      <c r="E41">
        <v>2926.7</v>
      </c>
      <c r="F41">
        <v>6</v>
      </c>
      <c r="G41">
        <v>6</v>
      </c>
      <c r="H41">
        <v>2.9266999999999999</v>
      </c>
      <c r="I41">
        <f t="shared" si="0"/>
        <v>6.0000000000000001E-3</v>
      </c>
      <c r="J41">
        <f t="shared" si="1"/>
        <v>6.0000000000000001E-3</v>
      </c>
      <c r="K41">
        <v>293.97990866711501</v>
      </c>
      <c r="L41" s="46">
        <v>186.173399652021</v>
      </c>
      <c r="M41">
        <v>170.510544072317</v>
      </c>
      <c r="N41" s="46">
        <v>0</v>
      </c>
      <c r="O41">
        <v>1</v>
      </c>
      <c r="P41" t="s">
        <v>1</v>
      </c>
      <c r="Q41" t="s">
        <v>1</v>
      </c>
      <c r="R41">
        <v>1</v>
      </c>
      <c r="S41" t="s">
        <v>564</v>
      </c>
      <c r="T41">
        <v>0</v>
      </c>
      <c r="U41">
        <v>0</v>
      </c>
      <c r="V41" t="s">
        <v>1</v>
      </c>
      <c r="W41" t="s">
        <v>1</v>
      </c>
      <c r="X41">
        <v>1</v>
      </c>
      <c r="Y41" t="s">
        <v>565</v>
      </c>
    </row>
    <row r="42" spans="1:25">
      <c r="A42" t="s">
        <v>62</v>
      </c>
      <c r="B42" s="134" t="s">
        <v>20</v>
      </c>
      <c r="C42" s="134" t="s">
        <v>70</v>
      </c>
      <c r="D42" s="134" t="s">
        <v>136</v>
      </c>
      <c r="E42">
        <v>2943.64</v>
      </c>
      <c r="F42">
        <v>6</v>
      </c>
      <c r="G42">
        <v>6</v>
      </c>
      <c r="H42">
        <v>2.9436399999999998</v>
      </c>
      <c r="I42">
        <f t="shared" si="0"/>
        <v>6.0000000000000001E-3</v>
      </c>
      <c r="J42">
        <f t="shared" si="1"/>
        <v>6.0000000000000001E-3</v>
      </c>
      <c r="K42">
        <v>333.39212481107597</v>
      </c>
      <c r="L42" s="46">
        <v>202.85217418010799</v>
      </c>
      <c r="M42">
        <v>192.94423020652701</v>
      </c>
      <c r="N42" s="46">
        <v>0</v>
      </c>
      <c r="O42">
        <v>1</v>
      </c>
      <c r="P42" t="s">
        <v>1</v>
      </c>
      <c r="Q42" t="s">
        <v>1</v>
      </c>
      <c r="R42">
        <v>1</v>
      </c>
      <c r="S42" t="s">
        <v>564</v>
      </c>
      <c r="T42">
        <v>0</v>
      </c>
      <c r="U42">
        <v>0</v>
      </c>
      <c r="V42" t="s">
        <v>1</v>
      </c>
      <c r="W42" t="s">
        <v>1</v>
      </c>
      <c r="X42">
        <v>1</v>
      </c>
      <c r="Y42" t="s">
        <v>565</v>
      </c>
    </row>
    <row r="43" spans="1:25">
      <c r="A43" t="s">
        <v>62</v>
      </c>
      <c r="B43" s="134" t="s">
        <v>20</v>
      </c>
      <c r="C43" s="134" t="s">
        <v>70</v>
      </c>
      <c r="D43" s="134" t="s">
        <v>136</v>
      </c>
      <c r="E43">
        <v>2980.7</v>
      </c>
      <c r="F43">
        <v>6</v>
      </c>
      <c r="G43">
        <v>6</v>
      </c>
      <c r="H43">
        <v>2.9807000000000001</v>
      </c>
      <c r="I43">
        <f t="shared" si="0"/>
        <v>6.0000000000000001E-3</v>
      </c>
      <c r="J43">
        <f t="shared" si="1"/>
        <v>6.0000000000000001E-3</v>
      </c>
      <c r="K43">
        <v>282.07213351275999</v>
      </c>
      <c r="L43" s="46">
        <v>173.74912481016</v>
      </c>
      <c r="M43">
        <v>163.90466115586199</v>
      </c>
      <c r="N43" s="46">
        <v>0</v>
      </c>
      <c r="O43">
        <v>1</v>
      </c>
      <c r="P43" t="s">
        <v>1</v>
      </c>
      <c r="Q43" t="s">
        <v>1</v>
      </c>
      <c r="R43">
        <v>1</v>
      </c>
      <c r="S43" t="s">
        <v>564</v>
      </c>
      <c r="T43">
        <v>0</v>
      </c>
      <c r="U43">
        <v>0</v>
      </c>
      <c r="V43" t="s">
        <v>1</v>
      </c>
      <c r="W43" t="s">
        <v>1</v>
      </c>
      <c r="X43">
        <v>1</v>
      </c>
      <c r="Y43" t="s">
        <v>565</v>
      </c>
    </row>
    <row r="44" spans="1:25">
      <c r="A44" t="s">
        <v>62</v>
      </c>
      <c r="B44" s="134" t="s">
        <v>20</v>
      </c>
      <c r="C44" s="134" t="s">
        <v>70</v>
      </c>
      <c r="D44" s="134" t="s">
        <v>136</v>
      </c>
      <c r="E44">
        <v>3002.19</v>
      </c>
      <c r="F44">
        <v>15</v>
      </c>
      <c r="G44">
        <v>15</v>
      </c>
      <c r="H44">
        <v>3.0021900000000001</v>
      </c>
      <c r="I44">
        <f t="shared" si="0"/>
        <v>1.4999999999999999E-2</v>
      </c>
      <c r="J44">
        <f t="shared" si="1"/>
        <v>1.4999999999999999E-2</v>
      </c>
      <c r="K44">
        <v>279.16735811930897</v>
      </c>
      <c r="L44" s="46">
        <v>170.355967950023</v>
      </c>
      <c r="M44">
        <v>165.86015771002999</v>
      </c>
      <c r="N44" s="46">
        <v>0</v>
      </c>
      <c r="O44">
        <v>1</v>
      </c>
      <c r="P44" t="s">
        <v>1</v>
      </c>
      <c r="Q44" t="s">
        <v>1</v>
      </c>
      <c r="R44">
        <v>1</v>
      </c>
      <c r="S44" t="s">
        <v>564</v>
      </c>
      <c r="T44">
        <v>0</v>
      </c>
      <c r="U44">
        <v>0</v>
      </c>
      <c r="V44" t="s">
        <v>1</v>
      </c>
      <c r="W44" t="s">
        <v>1</v>
      </c>
      <c r="X44">
        <v>1</v>
      </c>
      <c r="Y44" t="s">
        <v>565</v>
      </c>
    </row>
    <row r="45" spans="1:25">
      <c r="A45" t="s">
        <v>62</v>
      </c>
      <c r="B45" s="134" t="s">
        <v>20</v>
      </c>
      <c r="C45" s="134" t="s">
        <v>70</v>
      </c>
      <c r="D45" s="134" t="s">
        <v>136</v>
      </c>
      <c r="E45">
        <v>3016.18</v>
      </c>
      <c r="F45">
        <v>15</v>
      </c>
      <c r="G45">
        <v>15</v>
      </c>
      <c r="H45">
        <v>3.0161799999999999</v>
      </c>
      <c r="I45">
        <f t="shared" si="0"/>
        <v>1.4999999999999999E-2</v>
      </c>
      <c r="J45">
        <f t="shared" si="1"/>
        <v>1.4999999999999999E-2</v>
      </c>
      <c r="K45">
        <v>289.06875663285302</v>
      </c>
      <c r="L45" s="46">
        <v>179.53564968020299</v>
      </c>
      <c r="M45">
        <v>172.69414376639</v>
      </c>
      <c r="N45" s="46">
        <v>0</v>
      </c>
      <c r="O45">
        <v>1</v>
      </c>
      <c r="P45" t="s">
        <v>1</v>
      </c>
      <c r="Q45" t="s">
        <v>1</v>
      </c>
      <c r="R45">
        <v>1</v>
      </c>
      <c r="S45" t="s">
        <v>564</v>
      </c>
      <c r="T45">
        <v>0</v>
      </c>
      <c r="U45">
        <v>0</v>
      </c>
      <c r="V45" t="s">
        <v>1</v>
      </c>
      <c r="W45" t="s">
        <v>1</v>
      </c>
      <c r="X45">
        <v>1</v>
      </c>
      <c r="Y45" t="s">
        <v>565</v>
      </c>
    </row>
    <row r="46" spans="1:25">
      <c r="A46" t="s">
        <v>62</v>
      </c>
      <c r="B46" s="134" t="s">
        <v>20</v>
      </c>
      <c r="C46" s="134" t="s">
        <v>70</v>
      </c>
      <c r="D46" s="134" t="s">
        <v>136</v>
      </c>
      <c r="E46">
        <v>3034.14</v>
      </c>
      <c r="F46">
        <v>15</v>
      </c>
      <c r="G46">
        <v>15</v>
      </c>
      <c r="H46">
        <v>3.0341399999999998</v>
      </c>
      <c r="I46">
        <f t="shared" si="0"/>
        <v>1.4999999999999999E-2</v>
      </c>
      <c r="J46">
        <f t="shared" si="1"/>
        <v>1.4999999999999999E-2</v>
      </c>
      <c r="K46">
        <v>286.45035632275898</v>
      </c>
      <c r="L46" s="46">
        <v>175.25724144151701</v>
      </c>
      <c r="M46">
        <v>166.905426340264</v>
      </c>
      <c r="N46" s="46">
        <v>0</v>
      </c>
      <c r="O46">
        <v>1</v>
      </c>
      <c r="P46" t="s">
        <v>1</v>
      </c>
      <c r="Q46" t="s">
        <v>1</v>
      </c>
      <c r="R46">
        <v>1</v>
      </c>
      <c r="S46" t="s">
        <v>564</v>
      </c>
      <c r="T46">
        <v>0</v>
      </c>
      <c r="U46">
        <v>0</v>
      </c>
      <c r="V46" t="s">
        <v>1</v>
      </c>
      <c r="W46" t="s">
        <v>1</v>
      </c>
      <c r="X46">
        <v>1</v>
      </c>
      <c r="Y46" t="s">
        <v>565</v>
      </c>
    </row>
    <row r="47" spans="1:25">
      <c r="A47" t="s">
        <v>62</v>
      </c>
      <c r="B47" s="134" t="s">
        <v>20</v>
      </c>
      <c r="C47" s="134" t="s">
        <v>70</v>
      </c>
      <c r="D47" s="134" t="s">
        <v>136</v>
      </c>
      <c r="E47">
        <v>3069.14</v>
      </c>
      <c r="F47">
        <v>15</v>
      </c>
      <c r="G47">
        <v>15</v>
      </c>
      <c r="H47">
        <v>3.06914</v>
      </c>
      <c r="I47">
        <f t="shared" si="0"/>
        <v>1.4999999999999999E-2</v>
      </c>
      <c r="J47">
        <f t="shared" si="1"/>
        <v>1.4999999999999999E-2</v>
      </c>
      <c r="K47">
        <v>309.28471786850298</v>
      </c>
      <c r="L47" s="46">
        <v>188.874314944726</v>
      </c>
      <c r="M47">
        <v>183.40253259183501</v>
      </c>
      <c r="N47" s="46">
        <v>0</v>
      </c>
      <c r="O47">
        <v>1</v>
      </c>
      <c r="P47" t="s">
        <v>1</v>
      </c>
      <c r="Q47" t="s">
        <v>1</v>
      </c>
      <c r="R47">
        <v>1</v>
      </c>
      <c r="S47" t="s">
        <v>564</v>
      </c>
      <c r="T47">
        <v>0</v>
      </c>
      <c r="U47">
        <v>0</v>
      </c>
      <c r="V47" t="s">
        <v>1</v>
      </c>
      <c r="W47" t="s">
        <v>1</v>
      </c>
      <c r="X47">
        <v>1</v>
      </c>
      <c r="Y47" t="s">
        <v>565</v>
      </c>
    </row>
    <row r="48" spans="1:25">
      <c r="A48" t="s">
        <v>62</v>
      </c>
      <c r="B48" s="134" t="s">
        <v>20</v>
      </c>
      <c r="C48" s="134" t="s">
        <v>70</v>
      </c>
      <c r="D48" s="134" t="s">
        <v>136</v>
      </c>
      <c r="E48">
        <v>3087.17</v>
      </c>
      <c r="F48">
        <v>15</v>
      </c>
      <c r="G48">
        <v>15</v>
      </c>
      <c r="H48">
        <v>3.08717</v>
      </c>
      <c r="I48">
        <f t="shared" si="0"/>
        <v>1.4999999999999999E-2</v>
      </c>
      <c r="J48">
        <f t="shared" si="1"/>
        <v>1.4999999999999999E-2</v>
      </c>
      <c r="K48">
        <v>277.88378067922599</v>
      </c>
      <c r="L48" s="46">
        <v>171.81733047213299</v>
      </c>
      <c r="M48">
        <v>160.98306056700801</v>
      </c>
      <c r="N48" s="46">
        <v>0</v>
      </c>
      <c r="O48">
        <v>1</v>
      </c>
      <c r="P48" t="s">
        <v>1</v>
      </c>
      <c r="Q48" t="s">
        <v>1</v>
      </c>
      <c r="R48">
        <v>1</v>
      </c>
      <c r="S48" t="s">
        <v>564</v>
      </c>
      <c r="T48">
        <v>0</v>
      </c>
      <c r="U48">
        <v>0</v>
      </c>
      <c r="V48" t="s">
        <v>1</v>
      </c>
      <c r="W48" t="s">
        <v>1</v>
      </c>
      <c r="X48">
        <v>1</v>
      </c>
      <c r="Y48" t="s">
        <v>565</v>
      </c>
    </row>
    <row r="49" spans="1:25">
      <c r="A49" t="s">
        <v>62</v>
      </c>
      <c r="B49" s="134" t="s">
        <v>20</v>
      </c>
      <c r="C49" s="134" t="s">
        <v>70</v>
      </c>
      <c r="D49" s="134" t="s">
        <v>136</v>
      </c>
      <c r="E49">
        <v>3096.3</v>
      </c>
      <c r="F49">
        <v>15</v>
      </c>
      <c r="G49">
        <v>15</v>
      </c>
      <c r="H49">
        <v>3.0962999999999998</v>
      </c>
      <c r="I49">
        <f t="shared" si="0"/>
        <v>1.4999999999999999E-2</v>
      </c>
      <c r="J49">
        <f t="shared" si="1"/>
        <v>1.4999999999999999E-2</v>
      </c>
      <c r="K49">
        <v>300.01694983065602</v>
      </c>
      <c r="L49" s="46">
        <v>184.35896622583601</v>
      </c>
      <c r="M49">
        <v>177.814373222732</v>
      </c>
      <c r="N49" s="46">
        <v>0</v>
      </c>
      <c r="O49">
        <v>1</v>
      </c>
      <c r="P49" t="s">
        <v>1</v>
      </c>
      <c r="Q49" t="s">
        <v>1</v>
      </c>
      <c r="R49">
        <v>1</v>
      </c>
      <c r="S49" t="s">
        <v>564</v>
      </c>
      <c r="T49">
        <v>0</v>
      </c>
      <c r="U49">
        <v>0</v>
      </c>
      <c r="V49" t="s">
        <v>1</v>
      </c>
      <c r="W49" t="s">
        <v>1</v>
      </c>
      <c r="X49">
        <v>1</v>
      </c>
      <c r="Y49" t="s">
        <v>565</v>
      </c>
    </row>
    <row r="50" spans="1:25">
      <c r="A50" t="s">
        <v>62</v>
      </c>
      <c r="B50" s="134" t="s">
        <v>20</v>
      </c>
      <c r="C50" s="134" t="s">
        <v>70</v>
      </c>
      <c r="D50" s="134" t="s">
        <v>136</v>
      </c>
      <c r="E50">
        <v>3106.12</v>
      </c>
      <c r="F50">
        <v>15</v>
      </c>
      <c r="G50">
        <v>15</v>
      </c>
      <c r="H50">
        <v>3.1061200000000002</v>
      </c>
      <c r="I50">
        <f t="shared" si="0"/>
        <v>1.4999999999999999E-2</v>
      </c>
      <c r="J50">
        <f t="shared" si="1"/>
        <v>1.4999999999999999E-2</v>
      </c>
      <c r="K50">
        <v>295.96006444683002</v>
      </c>
      <c r="L50" s="46">
        <v>180.09294468054401</v>
      </c>
      <c r="M50">
        <v>174.84475579315301</v>
      </c>
      <c r="N50" s="46">
        <v>0</v>
      </c>
      <c r="O50">
        <v>1</v>
      </c>
      <c r="P50" t="s">
        <v>1</v>
      </c>
      <c r="Q50" t="s">
        <v>1</v>
      </c>
      <c r="R50">
        <v>1</v>
      </c>
      <c r="S50" t="s">
        <v>564</v>
      </c>
      <c r="T50">
        <v>0</v>
      </c>
      <c r="U50">
        <v>0</v>
      </c>
      <c r="V50" t="s">
        <v>1</v>
      </c>
      <c r="W50" t="s">
        <v>1</v>
      </c>
      <c r="X50">
        <v>1</v>
      </c>
      <c r="Y50" t="s">
        <v>565</v>
      </c>
    </row>
    <row r="51" spans="1:25">
      <c r="A51" t="s">
        <v>62</v>
      </c>
      <c r="B51" s="134" t="s">
        <v>20</v>
      </c>
      <c r="C51" s="134" t="s">
        <v>70</v>
      </c>
      <c r="D51" s="134" t="s">
        <v>136</v>
      </c>
      <c r="E51">
        <v>3130.44</v>
      </c>
      <c r="F51">
        <v>15</v>
      </c>
      <c r="G51">
        <v>15</v>
      </c>
      <c r="H51">
        <v>3.1304400000000001</v>
      </c>
      <c r="I51">
        <f t="shared" si="0"/>
        <v>1.4999999999999999E-2</v>
      </c>
      <c r="J51">
        <f t="shared" si="1"/>
        <v>1.4999999999999999E-2</v>
      </c>
      <c r="K51">
        <v>296.352709379668</v>
      </c>
      <c r="L51" s="46">
        <v>184.96233366381199</v>
      </c>
      <c r="M51">
        <v>172.14823600407701</v>
      </c>
      <c r="N51" s="46">
        <v>0</v>
      </c>
      <c r="O51">
        <v>1</v>
      </c>
      <c r="P51" t="s">
        <v>1</v>
      </c>
      <c r="Q51" t="s">
        <v>1</v>
      </c>
      <c r="R51">
        <v>1</v>
      </c>
      <c r="S51" t="s">
        <v>564</v>
      </c>
      <c r="T51">
        <v>0</v>
      </c>
      <c r="U51">
        <v>0</v>
      </c>
      <c r="V51" t="s">
        <v>1</v>
      </c>
      <c r="W51" t="s">
        <v>1</v>
      </c>
      <c r="X51">
        <v>1</v>
      </c>
      <c r="Y51" t="s">
        <v>565</v>
      </c>
    </row>
    <row r="52" spans="1:25">
      <c r="A52" t="s">
        <v>62</v>
      </c>
      <c r="B52" s="134" t="s">
        <v>20</v>
      </c>
      <c r="C52" s="134" t="s">
        <v>70</v>
      </c>
      <c r="D52" s="134" t="s">
        <v>136</v>
      </c>
      <c r="E52">
        <v>3160.57</v>
      </c>
      <c r="F52">
        <v>15</v>
      </c>
      <c r="G52">
        <v>15</v>
      </c>
      <c r="H52">
        <v>3.1605699999999999</v>
      </c>
      <c r="I52">
        <f t="shared" si="0"/>
        <v>1.4999999999999999E-2</v>
      </c>
      <c r="J52">
        <f t="shared" si="1"/>
        <v>1.4999999999999999E-2</v>
      </c>
      <c r="K52">
        <v>302.660341639612</v>
      </c>
      <c r="L52" s="46">
        <v>187.38231104715899</v>
      </c>
      <c r="M52">
        <v>178.90793330220001</v>
      </c>
      <c r="N52" s="46">
        <v>0</v>
      </c>
      <c r="O52">
        <v>1</v>
      </c>
      <c r="P52" t="s">
        <v>1</v>
      </c>
      <c r="Q52" t="s">
        <v>1</v>
      </c>
      <c r="R52">
        <v>1</v>
      </c>
      <c r="S52" t="s">
        <v>564</v>
      </c>
      <c r="T52">
        <v>0</v>
      </c>
      <c r="U52">
        <v>0</v>
      </c>
      <c r="V52" t="s">
        <v>1</v>
      </c>
      <c r="W52" t="s">
        <v>1</v>
      </c>
      <c r="X52">
        <v>1</v>
      </c>
      <c r="Y52" t="s">
        <v>565</v>
      </c>
    </row>
    <row r="53" spans="1:25">
      <c r="A53" t="s">
        <v>62</v>
      </c>
      <c r="B53" s="134" t="s">
        <v>20</v>
      </c>
      <c r="C53" s="134" t="s">
        <v>70</v>
      </c>
      <c r="D53" s="134" t="s">
        <v>136</v>
      </c>
      <c r="E53">
        <v>3181.4</v>
      </c>
      <c r="F53">
        <v>15</v>
      </c>
      <c r="G53">
        <v>15</v>
      </c>
      <c r="H53">
        <v>3.1814</v>
      </c>
      <c r="I53">
        <f t="shared" si="0"/>
        <v>1.4999999999999999E-2</v>
      </c>
      <c r="J53">
        <f t="shared" si="1"/>
        <v>1.4999999999999999E-2</v>
      </c>
      <c r="K53">
        <v>283.250594672722</v>
      </c>
      <c r="L53" s="46">
        <v>174.95954857196099</v>
      </c>
      <c r="M53">
        <v>169.12072227784299</v>
      </c>
      <c r="N53" s="46">
        <v>0</v>
      </c>
      <c r="O53">
        <v>1</v>
      </c>
      <c r="P53" t="s">
        <v>1</v>
      </c>
      <c r="Q53" t="s">
        <v>1</v>
      </c>
      <c r="R53">
        <v>1</v>
      </c>
      <c r="S53" t="s">
        <v>564</v>
      </c>
      <c r="T53">
        <v>0</v>
      </c>
      <c r="U53">
        <v>0</v>
      </c>
      <c r="V53" t="s">
        <v>1</v>
      </c>
      <c r="W53" t="s">
        <v>1</v>
      </c>
      <c r="X53">
        <v>1</v>
      </c>
      <c r="Y53" t="s">
        <v>565</v>
      </c>
    </row>
    <row r="54" spans="1:25">
      <c r="A54" t="s">
        <v>62</v>
      </c>
      <c r="B54" s="134" t="s">
        <v>20</v>
      </c>
      <c r="C54" s="134" t="s">
        <v>70</v>
      </c>
      <c r="D54" s="134" t="s">
        <v>136</v>
      </c>
      <c r="E54">
        <v>3189.9</v>
      </c>
      <c r="F54">
        <v>15</v>
      </c>
      <c r="G54">
        <v>15</v>
      </c>
      <c r="H54">
        <v>3.1899000000000002</v>
      </c>
      <c r="I54">
        <f t="shared" si="0"/>
        <v>1.4999999999999999E-2</v>
      </c>
      <c r="J54">
        <f t="shared" si="1"/>
        <v>1.4999999999999999E-2</v>
      </c>
      <c r="K54">
        <v>299.11593394963899</v>
      </c>
      <c r="L54" s="46">
        <v>180.88100671886701</v>
      </c>
      <c r="M54">
        <v>175.57947314813001</v>
      </c>
      <c r="N54" s="46">
        <v>0</v>
      </c>
      <c r="O54">
        <v>1</v>
      </c>
      <c r="P54" t="s">
        <v>1</v>
      </c>
      <c r="Q54" t="s">
        <v>1</v>
      </c>
      <c r="R54">
        <v>1</v>
      </c>
      <c r="S54" t="s">
        <v>564</v>
      </c>
      <c r="T54">
        <v>0</v>
      </c>
      <c r="U54">
        <v>0</v>
      </c>
      <c r="V54" t="s">
        <v>1</v>
      </c>
      <c r="W54" t="s">
        <v>1</v>
      </c>
      <c r="X54">
        <v>1</v>
      </c>
      <c r="Y54" t="s">
        <v>565</v>
      </c>
    </row>
    <row r="55" spans="1:25">
      <c r="A55" t="s">
        <v>62</v>
      </c>
      <c r="B55" s="134" t="s">
        <v>20</v>
      </c>
      <c r="C55" s="134" t="s">
        <v>70</v>
      </c>
      <c r="D55" s="134" t="s">
        <v>136</v>
      </c>
      <c r="E55">
        <v>3199.99</v>
      </c>
      <c r="F55">
        <v>15</v>
      </c>
      <c r="G55">
        <v>15</v>
      </c>
      <c r="H55">
        <v>3.1999900000000001</v>
      </c>
      <c r="I55">
        <f t="shared" si="0"/>
        <v>1.4999999999999999E-2</v>
      </c>
      <c r="J55">
        <f t="shared" si="1"/>
        <v>1.4999999999999999E-2</v>
      </c>
      <c r="K55">
        <v>296.84678137106198</v>
      </c>
      <c r="L55" s="46">
        <v>178.374487682818</v>
      </c>
      <c r="M55">
        <v>171.45705601000299</v>
      </c>
      <c r="N55" s="46">
        <v>0</v>
      </c>
      <c r="O55">
        <v>1</v>
      </c>
      <c r="P55" t="s">
        <v>1</v>
      </c>
      <c r="Q55" t="s">
        <v>1</v>
      </c>
      <c r="R55">
        <v>1</v>
      </c>
      <c r="S55" t="s">
        <v>564</v>
      </c>
      <c r="T55">
        <v>0</v>
      </c>
      <c r="U55">
        <v>0</v>
      </c>
      <c r="V55" t="s">
        <v>1</v>
      </c>
      <c r="W55" t="s">
        <v>1</v>
      </c>
      <c r="X55">
        <v>1</v>
      </c>
      <c r="Y55" t="s">
        <v>565</v>
      </c>
    </row>
    <row r="56" spans="1:25">
      <c r="A56" t="s">
        <v>62</v>
      </c>
      <c r="B56" s="134" t="s">
        <v>20</v>
      </c>
      <c r="C56" s="134" t="s">
        <v>70</v>
      </c>
      <c r="D56" s="134" t="s">
        <v>136</v>
      </c>
      <c r="E56">
        <v>3209.23</v>
      </c>
      <c r="F56">
        <v>15</v>
      </c>
      <c r="G56">
        <v>15</v>
      </c>
      <c r="H56">
        <v>3.2092299999999998</v>
      </c>
      <c r="I56">
        <f t="shared" si="0"/>
        <v>1.4999999999999999E-2</v>
      </c>
      <c r="J56">
        <f t="shared" si="1"/>
        <v>1.4999999999999999E-2</v>
      </c>
      <c r="K56">
        <v>291.42232362094501</v>
      </c>
      <c r="L56" s="46">
        <v>184.45280518285799</v>
      </c>
      <c r="M56">
        <v>173.28832531819901</v>
      </c>
      <c r="N56" s="46">
        <v>0</v>
      </c>
      <c r="O56">
        <v>1</v>
      </c>
      <c r="P56" t="s">
        <v>1</v>
      </c>
      <c r="Q56" t="s">
        <v>1</v>
      </c>
      <c r="R56">
        <v>1</v>
      </c>
      <c r="S56" t="s">
        <v>564</v>
      </c>
      <c r="T56">
        <v>0</v>
      </c>
      <c r="U56">
        <v>0</v>
      </c>
      <c r="V56" t="s">
        <v>1</v>
      </c>
      <c r="W56" t="s">
        <v>1</v>
      </c>
      <c r="X56">
        <v>1</v>
      </c>
      <c r="Y56" t="s">
        <v>565</v>
      </c>
    </row>
    <row r="57" spans="1:25">
      <c r="A57" t="s">
        <v>62</v>
      </c>
      <c r="B57" s="134" t="s">
        <v>20</v>
      </c>
      <c r="C57" s="134" t="s">
        <v>70</v>
      </c>
      <c r="D57" s="134" t="s">
        <v>136</v>
      </c>
      <c r="E57">
        <v>3220.12</v>
      </c>
      <c r="F57">
        <v>15</v>
      </c>
      <c r="G57">
        <v>15</v>
      </c>
      <c r="H57">
        <v>3.2201200000000001</v>
      </c>
      <c r="I57">
        <f t="shared" si="0"/>
        <v>1.4999999999999999E-2</v>
      </c>
      <c r="J57">
        <f t="shared" si="1"/>
        <v>1.4999999999999999E-2</v>
      </c>
      <c r="K57">
        <v>289.43451037662697</v>
      </c>
      <c r="L57" s="46">
        <v>177.35057723896099</v>
      </c>
      <c r="M57">
        <v>169.133674111999</v>
      </c>
      <c r="N57" s="46">
        <v>0</v>
      </c>
      <c r="O57">
        <v>1</v>
      </c>
      <c r="P57" t="s">
        <v>1</v>
      </c>
      <c r="Q57" t="s">
        <v>1</v>
      </c>
      <c r="R57">
        <v>1</v>
      </c>
      <c r="S57" t="s">
        <v>564</v>
      </c>
      <c r="T57">
        <v>0</v>
      </c>
      <c r="U57">
        <v>0</v>
      </c>
      <c r="V57" t="s">
        <v>1</v>
      </c>
      <c r="W57" t="s">
        <v>1</v>
      </c>
      <c r="X57">
        <v>1</v>
      </c>
      <c r="Y57" t="s">
        <v>565</v>
      </c>
    </row>
    <row r="58" spans="1:25">
      <c r="A58" t="s">
        <v>62</v>
      </c>
      <c r="B58" s="134" t="s">
        <v>20</v>
      </c>
      <c r="C58" s="134" t="s">
        <v>70</v>
      </c>
      <c r="D58" s="134" t="s">
        <v>136</v>
      </c>
      <c r="E58">
        <v>3243.33</v>
      </c>
      <c r="F58">
        <v>15</v>
      </c>
      <c r="G58">
        <v>15</v>
      </c>
      <c r="H58">
        <v>3.2433299999999998</v>
      </c>
      <c r="I58">
        <f t="shared" si="0"/>
        <v>1.4999999999999999E-2</v>
      </c>
      <c r="J58">
        <f t="shared" si="1"/>
        <v>1.4999999999999999E-2</v>
      </c>
      <c r="K58">
        <v>297.81391749569298</v>
      </c>
      <c r="L58" s="46">
        <v>181.365657209962</v>
      </c>
      <c r="M58">
        <v>175.964726849107</v>
      </c>
      <c r="N58" s="46">
        <v>0</v>
      </c>
      <c r="O58">
        <v>1</v>
      </c>
      <c r="P58" t="s">
        <v>1</v>
      </c>
      <c r="Q58" t="s">
        <v>1</v>
      </c>
      <c r="R58">
        <v>1</v>
      </c>
      <c r="S58" t="s">
        <v>564</v>
      </c>
      <c r="T58">
        <v>0</v>
      </c>
      <c r="U58">
        <v>0</v>
      </c>
      <c r="V58" t="s">
        <v>1</v>
      </c>
      <c r="W58" t="s">
        <v>1</v>
      </c>
      <c r="X58">
        <v>1</v>
      </c>
      <c r="Y58" t="s">
        <v>565</v>
      </c>
    </row>
    <row r="59" spans="1:25">
      <c r="A59" t="s">
        <v>62</v>
      </c>
      <c r="B59" s="134" t="s">
        <v>20</v>
      </c>
      <c r="C59" s="134" t="s">
        <v>70</v>
      </c>
      <c r="D59" s="134" t="s">
        <v>136</v>
      </c>
      <c r="E59">
        <v>3259.75</v>
      </c>
      <c r="F59">
        <v>15</v>
      </c>
      <c r="G59">
        <v>15</v>
      </c>
      <c r="H59">
        <v>3.2597499999999999</v>
      </c>
      <c r="I59">
        <f t="shared" si="0"/>
        <v>1.4999999999999999E-2</v>
      </c>
      <c r="J59">
        <f t="shared" si="1"/>
        <v>1.4999999999999999E-2</v>
      </c>
      <c r="K59">
        <v>294.59262738401401</v>
      </c>
      <c r="L59" s="46">
        <v>177.79867358409101</v>
      </c>
      <c r="M59">
        <v>171.77101286072801</v>
      </c>
      <c r="N59" s="46">
        <v>0</v>
      </c>
      <c r="O59">
        <v>1</v>
      </c>
      <c r="P59" t="s">
        <v>1</v>
      </c>
      <c r="Q59" t="s">
        <v>1</v>
      </c>
      <c r="R59">
        <v>1</v>
      </c>
      <c r="S59" t="s">
        <v>564</v>
      </c>
      <c r="T59">
        <v>0</v>
      </c>
      <c r="U59">
        <v>0</v>
      </c>
      <c r="V59" t="s">
        <v>1</v>
      </c>
      <c r="W59" t="s">
        <v>1</v>
      </c>
      <c r="X59">
        <v>1</v>
      </c>
      <c r="Y59" t="s">
        <v>565</v>
      </c>
    </row>
    <row r="60" spans="1:25">
      <c r="A60" t="s">
        <v>62</v>
      </c>
      <c r="B60" s="134" t="s">
        <v>20</v>
      </c>
      <c r="C60" s="134" t="s">
        <v>70</v>
      </c>
      <c r="D60" s="134" t="s">
        <v>136</v>
      </c>
      <c r="E60">
        <v>3267.1</v>
      </c>
      <c r="F60">
        <v>15</v>
      </c>
      <c r="G60">
        <v>15</v>
      </c>
      <c r="H60">
        <v>3.2671000000000001</v>
      </c>
      <c r="I60">
        <f t="shared" si="0"/>
        <v>1.4999999999999999E-2</v>
      </c>
      <c r="J60">
        <f t="shared" si="1"/>
        <v>1.4999999999999999E-2</v>
      </c>
      <c r="K60">
        <v>286.05030215842402</v>
      </c>
      <c r="L60" s="46">
        <v>177.510725381497</v>
      </c>
      <c r="M60">
        <v>170.47215005599099</v>
      </c>
      <c r="N60" s="46">
        <v>0</v>
      </c>
      <c r="O60">
        <v>1</v>
      </c>
      <c r="P60" t="s">
        <v>1</v>
      </c>
      <c r="Q60" t="s">
        <v>1</v>
      </c>
      <c r="R60">
        <v>1</v>
      </c>
      <c r="S60" t="s">
        <v>564</v>
      </c>
      <c r="T60">
        <v>0</v>
      </c>
      <c r="U60">
        <v>0</v>
      </c>
      <c r="V60" t="s">
        <v>1</v>
      </c>
      <c r="W60" t="s">
        <v>1</v>
      </c>
      <c r="X60">
        <v>1</v>
      </c>
      <c r="Y60" t="s">
        <v>565</v>
      </c>
    </row>
    <row r="61" spans="1:25">
      <c r="A61" t="s">
        <v>62</v>
      </c>
      <c r="B61" s="134" t="s">
        <v>20</v>
      </c>
      <c r="C61" s="134" t="s">
        <v>70</v>
      </c>
      <c r="D61" s="134" t="s">
        <v>136</v>
      </c>
      <c r="E61">
        <v>3275.26</v>
      </c>
      <c r="F61">
        <v>15</v>
      </c>
      <c r="G61">
        <v>15</v>
      </c>
      <c r="H61">
        <v>3.2752599999999998</v>
      </c>
      <c r="I61">
        <f t="shared" si="0"/>
        <v>1.4999999999999999E-2</v>
      </c>
      <c r="J61">
        <f t="shared" si="1"/>
        <v>1.4999999999999999E-2</v>
      </c>
      <c r="K61">
        <v>281.87662135326502</v>
      </c>
      <c r="L61" s="46">
        <v>171.621510856063</v>
      </c>
      <c r="M61">
        <v>163.82199363626799</v>
      </c>
      <c r="N61" s="46">
        <v>0</v>
      </c>
      <c r="O61">
        <v>1</v>
      </c>
      <c r="P61" t="s">
        <v>1</v>
      </c>
      <c r="Q61" t="s">
        <v>1</v>
      </c>
      <c r="R61">
        <v>1</v>
      </c>
      <c r="S61" t="s">
        <v>564</v>
      </c>
      <c r="T61">
        <v>0</v>
      </c>
      <c r="U61">
        <v>0</v>
      </c>
      <c r="V61" t="s">
        <v>1</v>
      </c>
      <c r="W61" t="s">
        <v>1</v>
      </c>
      <c r="X61">
        <v>1</v>
      </c>
      <c r="Y61" t="s">
        <v>565</v>
      </c>
    </row>
    <row r="62" spans="1:25">
      <c r="A62" t="s">
        <v>62</v>
      </c>
      <c r="B62" s="134" t="s">
        <v>20</v>
      </c>
      <c r="C62" s="134" t="s">
        <v>70</v>
      </c>
      <c r="D62" s="134" t="s">
        <v>136</v>
      </c>
      <c r="E62">
        <v>3286.75</v>
      </c>
      <c r="F62">
        <v>15</v>
      </c>
      <c r="G62">
        <v>15</v>
      </c>
      <c r="H62">
        <v>3.2867500000000001</v>
      </c>
      <c r="I62">
        <f t="shared" si="0"/>
        <v>1.4999999999999999E-2</v>
      </c>
      <c r="J62">
        <f t="shared" si="1"/>
        <v>1.4999999999999999E-2</v>
      </c>
      <c r="K62">
        <v>300.63539837056999</v>
      </c>
      <c r="L62" s="46">
        <v>185.881697475756</v>
      </c>
      <c r="M62">
        <v>175.618474545498</v>
      </c>
      <c r="N62" s="46">
        <v>0</v>
      </c>
      <c r="O62">
        <v>1</v>
      </c>
      <c r="P62" t="s">
        <v>1</v>
      </c>
      <c r="Q62" t="s">
        <v>1</v>
      </c>
      <c r="R62">
        <v>1</v>
      </c>
      <c r="S62" t="s">
        <v>564</v>
      </c>
      <c r="T62">
        <v>0</v>
      </c>
      <c r="U62">
        <v>0</v>
      </c>
      <c r="V62" t="s">
        <v>1</v>
      </c>
      <c r="W62" t="s">
        <v>1</v>
      </c>
      <c r="X62">
        <v>1</v>
      </c>
      <c r="Y62" t="s">
        <v>565</v>
      </c>
    </row>
    <row r="63" spans="1:25">
      <c r="A63" t="s">
        <v>62</v>
      </c>
      <c r="B63" s="134" t="s">
        <v>20</v>
      </c>
      <c r="C63" s="134" t="s">
        <v>70</v>
      </c>
      <c r="D63" s="134" t="s">
        <v>136</v>
      </c>
      <c r="E63">
        <v>3298.14</v>
      </c>
      <c r="F63">
        <v>15</v>
      </c>
      <c r="G63">
        <v>15</v>
      </c>
      <c r="H63">
        <v>3.2981400000000001</v>
      </c>
      <c r="I63">
        <f t="shared" si="0"/>
        <v>1.4999999999999999E-2</v>
      </c>
      <c r="J63">
        <f t="shared" si="1"/>
        <v>1.4999999999999999E-2</v>
      </c>
      <c r="K63" t="s">
        <v>563</v>
      </c>
      <c r="L63" s="46" t="s">
        <v>563</v>
      </c>
      <c r="M63" t="s">
        <v>563</v>
      </c>
      <c r="N63" s="46">
        <v>0</v>
      </c>
      <c r="O63">
        <v>1</v>
      </c>
      <c r="P63" t="s">
        <v>1</v>
      </c>
      <c r="Q63" t="s">
        <v>1</v>
      </c>
      <c r="R63">
        <v>1</v>
      </c>
      <c r="S63" t="s">
        <v>564</v>
      </c>
      <c r="T63">
        <v>0</v>
      </c>
      <c r="U63">
        <v>0</v>
      </c>
      <c r="V63" t="s">
        <v>1</v>
      </c>
      <c r="W63" t="s">
        <v>1</v>
      </c>
      <c r="X63">
        <v>1</v>
      </c>
      <c r="Y63" t="s">
        <v>565</v>
      </c>
    </row>
    <row r="64" spans="1:25">
      <c r="A64" t="s">
        <v>62</v>
      </c>
      <c r="B64" s="134" t="s">
        <v>20</v>
      </c>
      <c r="C64" s="134" t="s">
        <v>97</v>
      </c>
      <c r="D64" s="134" t="s">
        <v>137</v>
      </c>
      <c r="E64">
        <v>13799</v>
      </c>
      <c r="F64" s="13">
        <f>0.0083*E64^(0.9482)</f>
        <v>69.900712184396752</v>
      </c>
      <c r="G64" s="13">
        <f>0.0083*E64^(0.9482)</f>
        <v>69.900712184396752</v>
      </c>
      <c r="H64">
        <v>13.798999999999999</v>
      </c>
      <c r="I64">
        <f t="shared" si="0"/>
        <v>6.9900712184396752E-2</v>
      </c>
      <c r="J64">
        <f t="shared" si="1"/>
        <v>6.9900712184396752E-2</v>
      </c>
      <c r="K64">
        <v>296.52539552443898</v>
      </c>
      <c r="L64" s="46">
        <v>169.78645362353299</v>
      </c>
      <c r="M64">
        <v>169.16703233771301</v>
      </c>
      <c r="N64" s="46">
        <v>0</v>
      </c>
      <c r="O64">
        <v>1</v>
      </c>
      <c r="P64" t="s">
        <v>1</v>
      </c>
      <c r="Q64" t="s">
        <v>1</v>
      </c>
      <c r="R64">
        <v>1</v>
      </c>
      <c r="S64" t="s">
        <v>564</v>
      </c>
      <c r="T64">
        <v>0</v>
      </c>
      <c r="U64">
        <v>0</v>
      </c>
      <c r="V64" t="s">
        <v>1</v>
      </c>
      <c r="W64" t="s">
        <v>1</v>
      </c>
      <c r="X64">
        <v>1</v>
      </c>
      <c r="Y64" t="s">
        <v>565</v>
      </c>
    </row>
    <row r="65" spans="1:25">
      <c r="A65" t="s">
        <v>62</v>
      </c>
      <c r="B65" s="134" t="s">
        <v>20</v>
      </c>
      <c r="C65" s="134" t="s">
        <v>97</v>
      </c>
      <c r="D65" s="134" t="s">
        <v>137</v>
      </c>
      <c r="E65">
        <v>13792</v>
      </c>
      <c r="F65" s="13">
        <f t="shared" ref="F65:F84" si="2">0.0083*E65^(0.9482)</f>
        <v>69.867089089685081</v>
      </c>
      <c r="G65" s="13">
        <f t="shared" ref="G65:G84" si="3">0.0083*E65^(0.9482)</f>
        <v>69.867089089685081</v>
      </c>
      <c r="H65">
        <v>13.792</v>
      </c>
      <c r="I65">
        <f t="shared" si="0"/>
        <v>6.9867089089685086E-2</v>
      </c>
      <c r="J65">
        <f t="shared" si="1"/>
        <v>6.9867089089685086E-2</v>
      </c>
      <c r="K65">
        <v>289.73867673264601</v>
      </c>
      <c r="L65" s="46">
        <v>167.17762041862301</v>
      </c>
      <c r="M65">
        <v>162.43016907944499</v>
      </c>
      <c r="N65" s="46">
        <v>0</v>
      </c>
      <c r="O65">
        <v>1</v>
      </c>
      <c r="P65" t="s">
        <v>1</v>
      </c>
      <c r="Q65" t="s">
        <v>1</v>
      </c>
      <c r="R65">
        <v>1</v>
      </c>
      <c r="S65" t="s">
        <v>564</v>
      </c>
      <c r="T65">
        <v>0</v>
      </c>
      <c r="U65">
        <v>0</v>
      </c>
      <c r="V65" t="s">
        <v>1</v>
      </c>
      <c r="W65" t="s">
        <v>1</v>
      </c>
      <c r="X65">
        <v>1</v>
      </c>
      <c r="Y65" t="s">
        <v>565</v>
      </c>
    </row>
    <row r="66" spans="1:25">
      <c r="A66" t="s">
        <v>62</v>
      </c>
      <c r="B66" s="134" t="s">
        <v>20</v>
      </c>
      <c r="C66" s="134" t="s">
        <v>97</v>
      </c>
      <c r="D66" s="134" t="s">
        <v>137</v>
      </c>
      <c r="E66">
        <v>13786</v>
      </c>
      <c r="F66" s="13">
        <f t="shared" si="2"/>
        <v>69.838268590657634</v>
      </c>
      <c r="G66" s="13">
        <f t="shared" si="3"/>
        <v>69.838268590657634</v>
      </c>
      <c r="H66">
        <v>13.786</v>
      </c>
      <c r="I66">
        <f t="shared" si="0"/>
        <v>6.9838268590657629E-2</v>
      </c>
      <c r="J66">
        <f t="shared" si="1"/>
        <v>6.9838268590657629E-2</v>
      </c>
      <c r="K66">
        <v>277.94429971665301</v>
      </c>
      <c r="L66" s="46">
        <v>161.602724289343</v>
      </c>
      <c r="M66">
        <v>159.99673809535199</v>
      </c>
      <c r="N66" s="46">
        <v>0</v>
      </c>
      <c r="O66">
        <v>1</v>
      </c>
      <c r="P66" t="s">
        <v>1</v>
      </c>
      <c r="Q66" t="s">
        <v>1</v>
      </c>
      <c r="R66">
        <v>1</v>
      </c>
      <c r="S66" t="s">
        <v>564</v>
      </c>
      <c r="T66">
        <v>0</v>
      </c>
      <c r="U66">
        <v>0</v>
      </c>
      <c r="V66" t="s">
        <v>1</v>
      </c>
      <c r="W66" t="s">
        <v>1</v>
      </c>
      <c r="X66">
        <v>1</v>
      </c>
      <c r="Y66" t="s">
        <v>565</v>
      </c>
    </row>
    <row r="67" spans="1:25">
      <c r="A67" t="s">
        <v>62</v>
      </c>
      <c r="B67" s="134" t="s">
        <v>20</v>
      </c>
      <c r="C67" s="134" t="s">
        <v>97</v>
      </c>
      <c r="D67" s="134" t="s">
        <v>137</v>
      </c>
      <c r="E67">
        <v>13779</v>
      </c>
      <c r="F67" s="13">
        <f t="shared" si="2"/>
        <v>69.804643853887455</v>
      </c>
      <c r="G67" s="13">
        <f t="shared" si="3"/>
        <v>69.804643853887455</v>
      </c>
      <c r="H67">
        <v>13.779</v>
      </c>
      <c r="I67">
        <f t="shared" si="0"/>
        <v>6.980464385388746E-2</v>
      </c>
      <c r="J67">
        <f t="shared" si="1"/>
        <v>6.980464385388746E-2</v>
      </c>
      <c r="K67">
        <v>291.16805080191602</v>
      </c>
      <c r="L67" s="46">
        <v>167.11759294050401</v>
      </c>
      <c r="M67">
        <v>164.60333683719199</v>
      </c>
      <c r="N67" s="46">
        <v>0</v>
      </c>
      <c r="O67">
        <v>1</v>
      </c>
      <c r="P67" t="s">
        <v>1</v>
      </c>
      <c r="Q67" t="s">
        <v>1</v>
      </c>
      <c r="R67">
        <v>1</v>
      </c>
      <c r="S67" t="s">
        <v>564</v>
      </c>
      <c r="T67">
        <v>0</v>
      </c>
      <c r="U67">
        <v>0</v>
      </c>
      <c r="V67" t="s">
        <v>1</v>
      </c>
      <c r="W67" t="s">
        <v>1</v>
      </c>
      <c r="X67">
        <v>1</v>
      </c>
      <c r="Y67" t="s">
        <v>565</v>
      </c>
    </row>
    <row r="68" spans="1:25">
      <c r="A68" t="s">
        <v>62</v>
      </c>
      <c r="B68" s="134" t="s">
        <v>20</v>
      </c>
      <c r="C68" s="134" t="s">
        <v>97</v>
      </c>
      <c r="D68" s="134" t="s">
        <v>137</v>
      </c>
      <c r="E68">
        <v>13773</v>
      </c>
      <c r="F68" s="13">
        <f t="shared" si="2"/>
        <v>69.775821946682981</v>
      </c>
      <c r="G68" s="13">
        <f t="shared" si="3"/>
        <v>69.775821946682981</v>
      </c>
      <c r="H68">
        <v>13.773</v>
      </c>
      <c r="I68">
        <f t="shared" ref="I68:I131" si="4">F68/1000</f>
        <v>6.9775821946682984E-2</v>
      </c>
      <c r="J68">
        <f t="shared" ref="J68:J131" si="5">G68/1000</f>
        <v>6.9775821946682984E-2</v>
      </c>
      <c r="K68">
        <v>300.221145670498</v>
      </c>
      <c r="L68" s="46">
        <v>175.996266505617</v>
      </c>
      <c r="M68">
        <v>174.507787074715</v>
      </c>
      <c r="N68" s="46">
        <v>0</v>
      </c>
      <c r="O68">
        <v>1</v>
      </c>
      <c r="P68" t="s">
        <v>1</v>
      </c>
      <c r="Q68" t="s">
        <v>1</v>
      </c>
      <c r="R68">
        <v>1</v>
      </c>
      <c r="S68" t="s">
        <v>564</v>
      </c>
      <c r="T68">
        <v>0</v>
      </c>
      <c r="U68">
        <v>0</v>
      </c>
      <c r="V68" t="s">
        <v>1</v>
      </c>
      <c r="W68" t="s">
        <v>1</v>
      </c>
      <c r="X68">
        <v>1</v>
      </c>
      <c r="Y68" t="s">
        <v>565</v>
      </c>
    </row>
    <row r="69" spans="1:25">
      <c r="A69" t="s">
        <v>62</v>
      </c>
      <c r="B69" s="134" t="s">
        <v>20</v>
      </c>
      <c r="C69" s="134" t="s">
        <v>97</v>
      </c>
      <c r="D69" s="134" t="s">
        <v>137</v>
      </c>
      <c r="E69">
        <v>13766</v>
      </c>
      <c r="F69" s="13">
        <f t="shared" si="2"/>
        <v>69.742195566224296</v>
      </c>
      <c r="G69" s="13">
        <f t="shared" si="3"/>
        <v>69.742195566224296</v>
      </c>
      <c r="H69">
        <v>13.766</v>
      </c>
      <c r="I69">
        <f t="shared" si="4"/>
        <v>6.9742195566224296E-2</v>
      </c>
      <c r="J69">
        <f t="shared" si="5"/>
        <v>6.9742195566224296E-2</v>
      </c>
      <c r="K69">
        <v>311.17769805288702</v>
      </c>
      <c r="L69" s="46">
        <v>178.23627445583699</v>
      </c>
      <c r="M69">
        <v>174.61925774057599</v>
      </c>
      <c r="N69" s="46">
        <v>0</v>
      </c>
      <c r="O69">
        <v>1</v>
      </c>
      <c r="P69" t="s">
        <v>1</v>
      </c>
      <c r="Q69" t="s">
        <v>1</v>
      </c>
      <c r="R69">
        <v>1</v>
      </c>
      <c r="S69" t="s">
        <v>564</v>
      </c>
      <c r="T69">
        <v>0</v>
      </c>
      <c r="U69">
        <v>0</v>
      </c>
      <c r="V69" t="s">
        <v>1</v>
      </c>
      <c r="W69" t="s">
        <v>1</v>
      </c>
      <c r="X69">
        <v>1</v>
      </c>
      <c r="Y69" t="s">
        <v>565</v>
      </c>
    </row>
    <row r="70" spans="1:25">
      <c r="A70" t="s">
        <v>62</v>
      </c>
      <c r="B70" s="134" t="s">
        <v>20</v>
      </c>
      <c r="C70" s="134" t="s">
        <v>97</v>
      </c>
      <c r="D70" s="134" t="s">
        <v>137</v>
      </c>
      <c r="E70">
        <v>13760</v>
      </c>
      <c r="F70" s="13">
        <f t="shared" si="2"/>
        <v>69.713372249444177</v>
      </c>
      <c r="G70" s="13">
        <f t="shared" si="3"/>
        <v>69.713372249444177</v>
      </c>
      <c r="H70">
        <v>13.76</v>
      </c>
      <c r="I70">
        <f t="shared" si="4"/>
        <v>6.9713372249444183E-2</v>
      </c>
      <c r="J70">
        <f t="shared" si="5"/>
        <v>6.9713372249444183E-2</v>
      </c>
      <c r="K70">
        <v>282.49766864948799</v>
      </c>
      <c r="L70" s="46">
        <v>166.85673245609399</v>
      </c>
      <c r="M70">
        <v>160.97397511813901</v>
      </c>
      <c r="N70" s="46">
        <v>0</v>
      </c>
      <c r="O70">
        <v>1</v>
      </c>
      <c r="P70" t="s">
        <v>1</v>
      </c>
      <c r="Q70" t="s">
        <v>1</v>
      </c>
      <c r="R70">
        <v>1</v>
      </c>
      <c r="S70" t="s">
        <v>564</v>
      </c>
      <c r="T70">
        <v>0</v>
      </c>
      <c r="U70">
        <v>0</v>
      </c>
      <c r="V70" t="s">
        <v>1</v>
      </c>
      <c r="W70" t="s">
        <v>1</v>
      </c>
      <c r="X70">
        <v>1</v>
      </c>
      <c r="Y70" t="s">
        <v>565</v>
      </c>
    </row>
    <row r="71" spans="1:25">
      <c r="A71" t="s">
        <v>62</v>
      </c>
      <c r="B71" s="134" t="s">
        <v>20</v>
      </c>
      <c r="C71" s="134" t="s">
        <v>97</v>
      </c>
      <c r="D71" s="134" t="s">
        <v>137</v>
      </c>
      <c r="E71">
        <v>13753</v>
      </c>
      <c r="F71" s="13">
        <f t="shared" si="2"/>
        <v>69.679744223664002</v>
      </c>
      <c r="G71" s="13">
        <f t="shared" si="3"/>
        <v>69.679744223664002</v>
      </c>
      <c r="H71">
        <v>13.753</v>
      </c>
      <c r="I71">
        <f t="shared" si="4"/>
        <v>6.9679744223664006E-2</v>
      </c>
      <c r="J71">
        <f t="shared" si="5"/>
        <v>6.9679744223664006E-2</v>
      </c>
      <c r="K71">
        <v>293.25286265550301</v>
      </c>
      <c r="L71" s="46">
        <v>167.67265282084799</v>
      </c>
      <c r="M71">
        <v>166.533099505031</v>
      </c>
      <c r="N71" s="46">
        <v>0</v>
      </c>
      <c r="O71">
        <v>1</v>
      </c>
      <c r="P71" t="s">
        <v>1</v>
      </c>
      <c r="Q71" t="s">
        <v>1</v>
      </c>
      <c r="R71">
        <v>1</v>
      </c>
      <c r="S71" t="s">
        <v>564</v>
      </c>
      <c r="T71">
        <v>0</v>
      </c>
      <c r="U71">
        <v>0</v>
      </c>
      <c r="V71" t="s">
        <v>1</v>
      </c>
      <c r="W71" t="s">
        <v>1</v>
      </c>
      <c r="X71">
        <v>1</v>
      </c>
      <c r="Y71" t="s">
        <v>565</v>
      </c>
    </row>
    <row r="72" spans="1:25">
      <c r="A72" t="s">
        <v>62</v>
      </c>
      <c r="B72" s="134" t="s">
        <v>20</v>
      </c>
      <c r="C72" s="134" t="s">
        <v>97</v>
      </c>
      <c r="D72" s="134" t="s">
        <v>137</v>
      </c>
      <c r="E72">
        <v>13741</v>
      </c>
      <c r="F72" s="13">
        <f t="shared" si="2"/>
        <v>69.622094116457887</v>
      </c>
      <c r="G72" s="13">
        <f t="shared" si="3"/>
        <v>69.622094116457887</v>
      </c>
      <c r="H72">
        <v>13.741</v>
      </c>
      <c r="I72">
        <f t="shared" si="4"/>
        <v>6.9622094116457894E-2</v>
      </c>
      <c r="J72">
        <f t="shared" si="5"/>
        <v>6.9622094116457894E-2</v>
      </c>
      <c r="K72">
        <v>287.462745400296</v>
      </c>
      <c r="L72" s="46">
        <v>163.74289012563699</v>
      </c>
      <c r="M72">
        <v>163.50136915052201</v>
      </c>
      <c r="N72" s="46">
        <v>0</v>
      </c>
      <c r="O72">
        <v>1</v>
      </c>
      <c r="P72" t="s">
        <v>1</v>
      </c>
      <c r="Q72" t="s">
        <v>1</v>
      </c>
      <c r="R72">
        <v>1</v>
      </c>
      <c r="S72" t="s">
        <v>564</v>
      </c>
      <c r="T72">
        <v>0</v>
      </c>
      <c r="U72">
        <v>0</v>
      </c>
      <c r="V72" t="s">
        <v>1</v>
      </c>
      <c r="W72" t="s">
        <v>1</v>
      </c>
      <c r="X72">
        <v>1</v>
      </c>
      <c r="Y72" t="s">
        <v>565</v>
      </c>
    </row>
    <row r="73" spans="1:25">
      <c r="A73" t="s">
        <v>62</v>
      </c>
      <c r="B73" s="134" t="s">
        <v>20</v>
      </c>
      <c r="C73" s="134" t="s">
        <v>97</v>
      </c>
      <c r="D73" s="134" t="s">
        <v>137</v>
      </c>
      <c r="E73">
        <v>13716</v>
      </c>
      <c r="F73" s="13">
        <f t="shared" si="2"/>
        <v>69.501981347370076</v>
      </c>
      <c r="G73" s="13">
        <f t="shared" si="3"/>
        <v>69.501981347370076</v>
      </c>
      <c r="H73">
        <v>13.715999999999999</v>
      </c>
      <c r="I73">
        <f t="shared" si="4"/>
        <v>6.9501981347370081E-2</v>
      </c>
      <c r="J73">
        <f t="shared" si="5"/>
        <v>6.9501981347370081E-2</v>
      </c>
      <c r="K73">
        <v>283.13365226050098</v>
      </c>
      <c r="L73" s="46">
        <v>167.95928760979299</v>
      </c>
      <c r="M73">
        <v>161.22610372089201</v>
      </c>
      <c r="N73" s="46">
        <v>0</v>
      </c>
      <c r="O73">
        <v>1</v>
      </c>
      <c r="P73" t="s">
        <v>1</v>
      </c>
      <c r="Q73" t="s">
        <v>1</v>
      </c>
      <c r="R73">
        <v>1</v>
      </c>
      <c r="S73" t="s">
        <v>564</v>
      </c>
      <c r="T73">
        <v>0</v>
      </c>
      <c r="U73">
        <v>0</v>
      </c>
      <c r="V73" t="s">
        <v>1</v>
      </c>
      <c r="W73" t="s">
        <v>1</v>
      </c>
      <c r="X73">
        <v>1</v>
      </c>
      <c r="Y73" t="s">
        <v>565</v>
      </c>
    </row>
    <row r="74" spans="1:25">
      <c r="A74" t="s">
        <v>62</v>
      </c>
      <c r="B74" s="134" t="s">
        <v>20</v>
      </c>
      <c r="C74" s="134" t="s">
        <v>97</v>
      </c>
      <c r="D74" s="134" t="s">
        <v>137</v>
      </c>
      <c r="E74">
        <v>13709</v>
      </c>
      <c r="F74" s="13">
        <f t="shared" si="2"/>
        <v>69.468347740649577</v>
      </c>
      <c r="G74" s="13">
        <f t="shared" si="3"/>
        <v>69.468347740649577</v>
      </c>
      <c r="H74">
        <v>13.709</v>
      </c>
      <c r="I74">
        <f t="shared" si="4"/>
        <v>6.9468347740649583E-2</v>
      </c>
      <c r="J74">
        <f t="shared" si="5"/>
        <v>6.9468347740649583E-2</v>
      </c>
      <c r="K74">
        <v>271.45553707763901</v>
      </c>
      <c r="L74" s="46">
        <v>151.504040724936</v>
      </c>
      <c r="M74">
        <v>153.30626625721601</v>
      </c>
      <c r="N74" s="46">
        <v>0</v>
      </c>
      <c r="O74">
        <v>1</v>
      </c>
      <c r="P74" t="s">
        <v>1</v>
      </c>
      <c r="Q74" t="s">
        <v>1</v>
      </c>
      <c r="R74">
        <v>1</v>
      </c>
      <c r="S74" t="s">
        <v>564</v>
      </c>
      <c r="T74">
        <v>0</v>
      </c>
      <c r="U74">
        <v>0</v>
      </c>
      <c r="V74" t="s">
        <v>1</v>
      </c>
      <c r="W74" t="s">
        <v>1</v>
      </c>
      <c r="X74">
        <v>1</v>
      </c>
      <c r="Y74" t="s">
        <v>565</v>
      </c>
    </row>
    <row r="75" spans="1:25">
      <c r="A75" t="s">
        <v>62</v>
      </c>
      <c r="B75" s="134" t="s">
        <v>20</v>
      </c>
      <c r="C75" s="134" t="s">
        <v>97</v>
      </c>
      <c r="D75" s="134" t="s">
        <v>137</v>
      </c>
      <c r="E75">
        <v>13704</v>
      </c>
      <c r="F75" s="13">
        <f t="shared" si="2"/>
        <v>69.444323191215929</v>
      </c>
      <c r="G75" s="13">
        <f t="shared" si="3"/>
        <v>69.444323191215929</v>
      </c>
      <c r="H75">
        <v>13.704000000000001</v>
      </c>
      <c r="I75">
        <f t="shared" si="4"/>
        <v>6.9444323191215934E-2</v>
      </c>
      <c r="J75">
        <f t="shared" si="5"/>
        <v>6.9444323191215934E-2</v>
      </c>
      <c r="K75">
        <v>261.52262159987902</v>
      </c>
      <c r="L75" s="46">
        <v>148.615340070857</v>
      </c>
      <c r="M75">
        <v>150.45392035299099</v>
      </c>
      <c r="N75" s="46">
        <v>0</v>
      </c>
      <c r="O75">
        <v>1</v>
      </c>
      <c r="P75" t="s">
        <v>1</v>
      </c>
      <c r="Q75" t="s">
        <v>1</v>
      </c>
      <c r="R75">
        <v>1</v>
      </c>
      <c r="S75" t="s">
        <v>564</v>
      </c>
      <c r="T75">
        <v>0</v>
      </c>
      <c r="U75">
        <v>0</v>
      </c>
      <c r="V75" t="s">
        <v>1</v>
      </c>
      <c r="W75" t="s">
        <v>1</v>
      </c>
      <c r="X75">
        <v>1</v>
      </c>
      <c r="Y75" t="s">
        <v>565</v>
      </c>
    </row>
    <row r="76" spans="1:25">
      <c r="A76" t="s">
        <v>62</v>
      </c>
      <c r="B76" s="134" t="s">
        <v>20</v>
      </c>
      <c r="C76" s="134" t="s">
        <v>97</v>
      </c>
      <c r="D76" s="134" t="s">
        <v>137</v>
      </c>
      <c r="E76">
        <v>13693</v>
      </c>
      <c r="F76" s="13">
        <f t="shared" si="2"/>
        <v>69.391467583930591</v>
      </c>
      <c r="G76" s="13">
        <f t="shared" si="3"/>
        <v>69.391467583930591</v>
      </c>
      <c r="H76">
        <v>13.693</v>
      </c>
      <c r="I76">
        <f t="shared" si="4"/>
        <v>6.9391467583930597E-2</v>
      </c>
      <c r="J76">
        <f t="shared" si="5"/>
        <v>6.9391467583930597E-2</v>
      </c>
      <c r="K76">
        <v>282.950623094457</v>
      </c>
      <c r="L76" s="46">
        <v>167.86469601596201</v>
      </c>
      <c r="M76">
        <v>156.78871438703999</v>
      </c>
      <c r="N76" s="46">
        <v>0</v>
      </c>
      <c r="O76">
        <v>1</v>
      </c>
      <c r="P76" t="s">
        <v>1</v>
      </c>
      <c r="Q76" t="s">
        <v>1</v>
      </c>
      <c r="R76">
        <v>1</v>
      </c>
      <c r="S76" t="s">
        <v>564</v>
      </c>
      <c r="T76">
        <v>0</v>
      </c>
      <c r="U76">
        <v>0</v>
      </c>
      <c r="V76" t="s">
        <v>1</v>
      </c>
      <c r="W76" t="s">
        <v>1</v>
      </c>
      <c r="X76">
        <v>1</v>
      </c>
      <c r="Y76" t="s">
        <v>565</v>
      </c>
    </row>
    <row r="77" spans="1:25">
      <c r="A77" t="s">
        <v>62</v>
      </c>
      <c r="B77" s="134" t="s">
        <v>20</v>
      </c>
      <c r="C77" s="134" t="s">
        <v>97</v>
      </c>
      <c r="D77" s="134" t="s">
        <v>137</v>
      </c>
      <c r="E77">
        <v>13679</v>
      </c>
      <c r="F77" s="13">
        <f t="shared" si="2"/>
        <v>69.32419362968237</v>
      </c>
      <c r="G77" s="13">
        <f t="shared" si="3"/>
        <v>69.32419362968237</v>
      </c>
      <c r="H77">
        <v>13.679</v>
      </c>
      <c r="I77">
        <f t="shared" si="4"/>
        <v>6.9324193629682368E-2</v>
      </c>
      <c r="J77">
        <f t="shared" si="5"/>
        <v>6.9324193629682368E-2</v>
      </c>
      <c r="K77">
        <v>261.26305897166799</v>
      </c>
      <c r="L77" s="46">
        <v>147.95328979022199</v>
      </c>
      <c r="M77">
        <v>146.67420172393699</v>
      </c>
      <c r="N77" s="46">
        <v>0</v>
      </c>
      <c r="O77">
        <v>1</v>
      </c>
      <c r="P77" t="s">
        <v>1</v>
      </c>
      <c r="Q77" t="s">
        <v>1</v>
      </c>
      <c r="R77">
        <v>1</v>
      </c>
      <c r="S77" t="s">
        <v>564</v>
      </c>
      <c r="T77">
        <v>0</v>
      </c>
      <c r="U77">
        <v>0</v>
      </c>
      <c r="V77" t="s">
        <v>1</v>
      </c>
      <c r="W77" t="s">
        <v>1</v>
      </c>
      <c r="X77">
        <v>1</v>
      </c>
      <c r="Y77" t="s">
        <v>565</v>
      </c>
    </row>
    <row r="78" spans="1:25">
      <c r="A78" t="s">
        <v>62</v>
      </c>
      <c r="B78" s="134" t="s">
        <v>20</v>
      </c>
      <c r="C78" s="134" t="s">
        <v>97</v>
      </c>
      <c r="D78" s="134" t="s">
        <v>137</v>
      </c>
      <c r="E78">
        <v>13672</v>
      </c>
      <c r="F78" s="13">
        <f t="shared" si="2"/>
        <v>69.290555315299855</v>
      </c>
      <c r="G78" s="13">
        <f t="shared" si="3"/>
        <v>69.290555315299855</v>
      </c>
      <c r="H78">
        <v>13.672000000000001</v>
      </c>
      <c r="I78">
        <f t="shared" si="4"/>
        <v>6.9290555315299859E-2</v>
      </c>
      <c r="J78">
        <f t="shared" si="5"/>
        <v>6.9290555315299859E-2</v>
      </c>
      <c r="K78">
        <v>277.689328343189</v>
      </c>
      <c r="L78" s="46">
        <v>165.666485011931</v>
      </c>
      <c r="M78">
        <v>159.82261990338</v>
      </c>
      <c r="N78" s="46">
        <v>0</v>
      </c>
      <c r="O78">
        <v>1</v>
      </c>
      <c r="P78" t="s">
        <v>1</v>
      </c>
      <c r="Q78" t="s">
        <v>1</v>
      </c>
      <c r="R78">
        <v>1</v>
      </c>
      <c r="S78" t="s">
        <v>564</v>
      </c>
      <c r="T78">
        <v>0</v>
      </c>
      <c r="U78">
        <v>0</v>
      </c>
      <c r="V78" t="s">
        <v>1</v>
      </c>
      <c r="W78" t="s">
        <v>1</v>
      </c>
      <c r="X78">
        <v>1</v>
      </c>
      <c r="Y78" t="s">
        <v>565</v>
      </c>
    </row>
    <row r="79" spans="1:25">
      <c r="A79" t="s">
        <v>62</v>
      </c>
      <c r="B79" s="134" t="s">
        <v>20</v>
      </c>
      <c r="C79" s="134" t="s">
        <v>97</v>
      </c>
      <c r="D79" s="134" t="s">
        <v>137</v>
      </c>
      <c r="E79">
        <v>13665</v>
      </c>
      <c r="F79" s="13">
        <f t="shared" si="2"/>
        <v>69.25691610877179</v>
      </c>
      <c r="G79" s="13">
        <f t="shared" si="3"/>
        <v>69.25691610877179</v>
      </c>
      <c r="H79">
        <v>13.664999999999999</v>
      </c>
      <c r="I79">
        <f t="shared" si="4"/>
        <v>6.9256916108771785E-2</v>
      </c>
      <c r="J79">
        <f t="shared" si="5"/>
        <v>6.9256916108771785E-2</v>
      </c>
      <c r="K79">
        <v>291.613497664774</v>
      </c>
      <c r="L79" s="46">
        <v>165.37546104738601</v>
      </c>
      <c r="M79">
        <v>168.48841208426001</v>
      </c>
      <c r="N79" s="46">
        <v>0</v>
      </c>
      <c r="O79">
        <v>1</v>
      </c>
      <c r="P79" t="s">
        <v>1</v>
      </c>
      <c r="Q79" t="s">
        <v>1</v>
      </c>
      <c r="R79">
        <v>1</v>
      </c>
      <c r="S79" t="s">
        <v>564</v>
      </c>
      <c r="T79">
        <v>0</v>
      </c>
      <c r="U79">
        <v>0</v>
      </c>
      <c r="V79" t="s">
        <v>1</v>
      </c>
      <c r="W79" t="s">
        <v>1</v>
      </c>
      <c r="X79">
        <v>1</v>
      </c>
      <c r="Y79" t="s">
        <v>565</v>
      </c>
    </row>
    <row r="80" spans="1:25">
      <c r="A80" t="s">
        <v>62</v>
      </c>
      <c r="B80" s="134" t="s">
        <v>20</v>
      </c>
      <c r="C80" s="134" t="s">
        <v>97</v>
      </c>
      <c r="D80" s="134" t="s">
        <v>137</v>
      </c>
      <c r="E80">
        <v>13658</v>
      </c>
      <c r="F80" s="13">
        <f t="shared" si="2"/>
        <v>69.223276009617337</v>
      </c>
      <c r="G80" s="13">
        <f t="shared" si="3"/>
        <v>69.223276009617337</v>
      </c>
      <c r="H80">
        <v>13.657999999999999</v>
      </c>
      <c r="I80">
        <f t="shared" si="4"/>
        <v>6.9223276009617335E-2</v>
      </c>
      <c r="J80">
        <f t="shared" si="5"/>
        <v>6.9223276009617335E-2</v>
      </c>
      <c r="K80">
        <v>291.37871862423702</v>
      </c>
      <c r="L80" s="46">
        <v>170.43827771087601</v>
      </c>
      <c r="M80">
        <v>162.06432121983201</v>
      </c>
      <c r="N80" s="46">
        <v>0</v>
      </c>
      <c r="O80">
        <v>1</v>
      </c>
      <c r="P80" t="s">
        <v>1</v>
      </c>
      <c r="Q80" t="s">
        <v>1</v>
      </c>
      <c r="R80">
        <v>1</v>
      </c>
      <c r="S80" t="s">
        <v>564</v>
      </c>
      <c r="T80">
        <v>0</v>
      </c>
      <c r="U80">
        <v>0</v>
      </c>
      <c r="V80" t="s">
        <v>1</v>
      </c>
      <c r="W80" t="s">
        <v>1</v>
      </c>
      <c r="X80">
        <v>1</v>
      </c>
      <c r="Y80" t="s">
        <v>565</v>
      </c>
    </row>
    <row r="81" spans="1:25">
      <c r="A81" t="s">
        <v>62</v>
      </c>
      <c r="B81" s="134" t="s">
        <v>20</v>
      </c>
      <c r="C81" s="134" t="s">
        <v>97</v>
      </c>
      <c r="D81" s="134" t="s">
        <v>137</v>
      </c>
      <c r="E81">
        <v>13651</v>
      </c>
      <c r="F81" s="13">
        <f t="shared" si="2"/>
        <v>69.189635017355414</v>
      </c>
      <c r="G81" s="13">
        <f t="shared" si="3"/>
        <v>69.189635017355414</v>
      </c>
      <c r="H81">
        <v>13.651</v>
      </c>
      <c r="I81">
        <f t="shared" si="4"/>
        <v>6.9189635017355408E-2</v>
      </c>
      <c r="J81">
        <f t="shared" si="5"/>
        <v>6.9189635017355408E-2</v>
      </c>
      <c r="K81">
        <v>292.44116927210803</v>
      </c>
      <c r="L81" s="46">
        <v>167.95163619198499</v>
      </c>
      <c r="M81">
        <v>166.87115155929899</v>
      </c>
      <c r="N81" s="46">
        <v>0</v>
      </c>
      <c r="O81">
        <v>1</v>
      </c>
      <c r="P81" t="s">
        <v>1</v>
      </c>
      <c r="Q81" t="s">
        <v>1</v>
      </c>
      <c r="R81">
        <v>1</v>
      </c>
      <c r="S81" t="s">
        <v>564</v>
      </c>
      <c r="T81">
        <v>0</v>
      </c>
      <c r="U81">
        <v>0</v>
      </c>
      <c r="V81" t="s">
        <v>1</v>
      </c>
      <c r="W81" t="s">
        <v>1</v>
      </c>
      <c r="X81">
        <v>1</v>
      </c>
      <c r="Y81" t="s">
        <v>565</v>
      </c>
    </row>
    <row r="82" spans="1:25">
      <c r="A82" t="s">
        <v>62</v>
      </c>
      <c r="B82" s="134" t="s">
        <v>20</v>
      </c>
      <c r="C82" s="134" t="s">
        <v>97</v>
      </c>
      <c r="D82" s="134" t="s">
        <v>137</v>
      </c>
      <c r="E82">
        <v>13644</v>
      </c>
      <c r="F82" s="13">
        <f t="shared" si="2"/>
        <v>69.155993131504303</v>
      </c>
      <c r="G82" s="13">
        <f t="shared" si="3"/>
        <v>69.155993131504303</v>
      </c>
      <c r="H82">
        <v>13.644</v>
      </c>
      <c r="I82">
        <f t="shared" si="4"/>
        <v>6.9155993131504306E-2</v>
      </c>
      <c r="J82">
        <f t="shared" si="5"/>
        <v>6.9155993131504306E-2</v>
      </c>
      <c r="K82">
        <v>290.22509086290398</v>
      </c>
      <c r="L82" s="46">
        <v>163.594309644937</v>
      </c>
      <c r="M82">
        <v>164.19413247095301</v>
      </c>
      <c r="N82" s="46">
        <v>0</v>
      </c>
      <c r="O82">
        <v>1</v>
      </c>
      <c r="P82" t="s">
        <v>1</v>
      </c>
      <c r="Q82" t="s">
        <v>1</v>
      </c>
      <c r="R82">
        <v>1</v>
      </c>
      <c r="S82" t="s">
        <v>564</v>
      </c>
      <c r="T82">
        <v>0</v>
      </c>
      <c r="U82">
        <v>0</v>
      </c>
      <c r="V82" t="s">
        <v>1</v>
      </c>
      <c r="W82" t="s">
        <v>1</v>
      </c>
      <c r="X82">
        <v>1</v>
      </c>
      <c r="Y82" t="s">
        <v>565</v>
      </c>
    </row>
    <row r="83" spans="1:25">
      <c r="A83" t="s">
        <v>62</v>
      </c>
      <c r="B83" s="134" t="s">
        <v>20</v>
      </c>
      <c r="C83" s="134" t="s">
        <v>97</v>
      </c>
      <c r="D83" s="134" t="s">
        <v>137</v>
      </c>
      <c r="E83">
        <v>13602</v>
      </c>
      <c r="F83" s="13">
        <f t="shared" si="2"/>
        <v>68.954123023984835</v>
      </c>
      <c r="G83" s="13">
        <f t="shared" si="3"/>
        <v>68.954123023984835</v>
      </c>
      <c r="H83">
        <v>13.602</v>
      </c>
      <c r="I83">
        <f t="shared" si="4"/>
        <v>6.8954123023984834E-2</v>
      </c>
      <c r="J83">
        <f t="shared" si="5"/>
        <v>6.8954123023984834E-2</v>
      </c>
      <c r="K83">
        <v>258.19301042888401</v>
      </c>
      <c r="L83" s="46">
        <v>146.31156464971701</v>
      </c>
      <c r="M83">
        <v>145.70770865591501</v>
      </c>
      <c r="N83" s="46">
        <v>0</v>
      </c>
      <c r="O83">
        <v>1</v>
      </c>
      <c r="P83" t="s">
        <v>1</v>
      </c>
      <c r="Q83" t="s">
        <v>1</v>
      </c>
      <c r="R83">
        <v>1</v>
      </c>
      <c r="S83" t="s">
        <v>564</v>
      </c>
      <c r="T83">
        <v>0</v>
      </c>
      <c r="U83">
        <v>0</v>
      </c>
      <c r="V83" t="s">
        <v>1</v>
      </c>
      <c r="W83" t="s">
        <v>1</v>
      </c>
      <c r="X83">
        <v>1</v>
      </c>
      <c r="Y83" t="s">
        <v>565</v>
      </c>
    </row>
    <row r="84" spans="1:25">
      <c r="A84" t="s">
        <v>62</v>
      </c>
      <c r="B84" s="134" t="s">
        <v>20</v>
      </c>
      <c r="C84" s="134" t="s">
        <v>97</v>
      </c>
      <c r="D84" s="134" t="s">
        <v>137</v>
      </c>
      <c r="E84">
        <v>12811</v>
      </c>
      <c r="F84" s="13">
        <f t="shared" si="2"/>
        <v>65.146085142891437</v>
      </c>
      <c r="G84" s="13">
        <f t="shared" si="3"/>
        <v>65.146085142891437</v>
      </c>
      <c r="H84">
        <v>12.811</v>
      </c>
      <c r="I84">
        <f t="shared" si="4"/>
        <v>6.5146085142891441E-2</v>
      </c>
      <c r="J84">
        <f t="shared" si="5"/>
        <v>6.5146085142891441E-2</v>
      </c>
      <c r="K84">
        <v>281.15155463048302</v>
      </c>
      <c r="L84" s="46">
        <v>162.482190356789</v>
      </c>
      <c r="M84">
        <v>155.44609262600201</v>
      </c>
      <c r="N84" s="46">
        <v>0</v>
      </c>
      <c r="O84">
        <v>1</v>
      </c>
      <c r="P84" t="s">
        <v>1</v>
      </c>
      <c r="Q84" t="s">
        <v>1</v>
      </c>
      <c r="R84">
        <v>1</v>
      </c>
      <c r="S84" t="s">
        <v>564</v>
      </c>
      <c r="T84">
        <v>0</v>
      </c>
      <c r="U84">
        <v>0</v>
      </c>
      <c r="V84" t="s">
        <v>1</v>
      </c>
      <c r="W84" t="s">
        <v>1</v>
      </c>
      <c r="X84">
        <v>1</v>
      </c>
      <c r="Y84" t="s">
        <v>565</v>
      </c>
    </row>
    <row r="85" spans="1:25">
      <c r="A85" t="s">
        <v>62</v>
      </c>
      <c r="B85" s="134" t="s">
        <v>20</v>
      </c>
      <c r="C85" s="134">
        <v>2019</v>
      </c>
      <c r="D85" s="134" t="s">
        <v>138</v>
      </c>
      <c r="E85">
        <v>111.324356079102</v>
      </c>
      <c r="F85">
        <v>4</v>
      </c>
      <c r="G85">
        <v>4</v>
      </c>
      <c r="H85">
        <v>0.111324356079102</v>
      </c>
      <c r="I85">
        <f t="shared" si="4"/>
        <v>4.0000000000000001E-3</v>
      </c>
      <c r="J85">
        <f t="shared" si="5"/>
        <v>4.0000000000000001E-3</v>
      </c>
      <c r="K85">
        <v>305.79027680969</v>
      </c>
      <c r="L85" s="46">
        <v>185.614244158313</v>
      </c>
      <c r="M85">
        <v>183.65580272217599</v>
      </c>
      <c r="N85" s="46">
        <v>0</v>
      </c>
      <c r="O85">
        <v>1</v>
      </c>
      <c r="P85" t="s">
        <v>1</v>
      </c>
      <c r="Q85" t="s">
        <v>1</v>
      </c>
      <c r="R85">
        <v>1</v>
      </c>
      <c r="S85" t="s">
        <v>564</v>
      </c>
      <c r="T85">
        <v>0</v>
      </c>
      <c r="U85">
        <v>0</v>
      </c>
      <c r="V85" t="s">
        <v>1</v>
      </c>
      <c r="W85" t="s">
        <v>1</v>
      </c>
      <c r="X85">
        <v>1</v>
      </c>
      <c r="Y85" t="s">
        <v>565</v>
      </c>
    </row>
    <row r="86" spans="1:25">
      <c r="A86" t="s">
        <v>62</v>
      </c>
      <c r="B86" s="134" t="s">
        <v>20</v>
      </c>
      <c r="C86" s="134">
        <v>2019</v>
      </c>
      <c r="D86" s="134" t="s">
        <v>138</v>
      </c>
      <c r="E86">
        <v>119.055961608887</v>
      </c>
      <c r="F86">
        <v>4</v>
      </c>
      <c r="G86">
        <v>4</v>
      </c>
      <c r="H86">
        <v>0.119055961608887</v>
      </c>
      <c r="I86">
        <f t="shared" si="4"/>
        <v>4.0000000000000001E-3</v>
      </c>
      <c r="J86">
        <f t="shared" si="5"/>
        <v>4.0000000000000001E-3</v>
      </c>
      <c r="K86">
        <v>316.012876696886</v>
      </c>
      <c r="L86" s="46">
        <v>191.744514847098</v>
      </c>
      <c r="M86">
        <v>182.826960477803</v>
      </c>
      <c r="N86" s="46">
        <v>0</v>
      </c>
      <c r="O86">
        <v>1</v>
      </c>
      <c r="P86" t="s">
        <v>1</v>
      </c>
      <c r="Q86" t="s">
        <v>1</v>
      </c>
      <c r="R86">
        <v>1</v>
      </c>
      <c r="S86" t="s">
        <v>564</v>
      </c>
      <c r="T86">
        <v>0</v>
      </c>
      <c r="U86">
        <v>0</v>
      </c>
      <c r="V86" t="s">
        <v>1</v>
      </c>
      <c r="W86" t="s">
        <v>1</v>
      </c>
      <c r="X86">
        <v>1</v>
      </c>
      <c r="Y86" t="s">
        <v>565</v>
      </c>
    </row>
    <row r="87" spans="1:25">
      <c r="A87" t="s">
        <v>62</v>
      </c>
      <c r="B87" s="134" t="s">
        <v>20</v>
      </c>
      <c r="C87" s="134">
        <v>2019</v>
      </c>
      <c r="D87" s="134" t="s">
        <v>138</v>
      </c>
      <c r="E87">
        <v>123.77456665039099</v>
      </c>
      <c r="F87">
        <v>4</v>
      </c>
      <c r="G87">
        <v>4</v>
      </c>
      <c r="H87">
        <v>0.12377456665039099</v>
      </c>
      <c r="I87">
        <f t="shared" si="4"/>
        <v>4.0000000000000001E-3</v>
      </c>
      <c r="J87">
        <f t="shared" si="5"/>
        <v>4.0000000000000001E-3</v>
      </c>
      <c r="K87">
        <v>322.15564097598002</v>
      </c>
      <c r="L87" s="46">
        <v>191.006020594478</v>
      </c>
      <c r="M87">
        <v>190.59552503682801</v>
      </c>
      <c r="N87" s="46">
        <v>0</v>
      </c>
      <c r="O87">
        <v>1</v>
      </c>
      <c r="P87" t="s">
        <v>1</v>
      </c>
      <c r="Q87" t="s">
        <v>1</v>
      </c>
      <c r="R87">
        <v>1</v>
      </c>
      <c r="S87" t="s">
        <v>564</v>
      </c>
      <c r="T87">
        <v>0</v>
      </c>
      <c r="U87">
        <v>0</v>
      </c>
      <c r="V87" t="s">
        <v>1</v>
      </c>
      <c r="W87" t="s">
        <v>1</v>
      </c>
      <c r="X87">
        <v>1</v>
      </c>
      <c r="Y87" t="s">
        <v>565</v>
      </c>
    </row>
    <row r="88" spans="1:25">
      <c r="A88" t="s">
        <v>62</v>
      </c>
      <c r="B88" s="134" t="s">
        <v>20</v>
      </c>
      <c r="C88" s="134">
        <v>2019</v>
      </c>
      <c r="D88" s="134" t="s">
        <v>138</v>
      </c>
      <c r="E88">
        <v>127.48492431640599</v>
      </c>
      <c r="F88">
        <v>4</v>
      </c>
      <c r="G88">
        <v>4</v>
      </c>
      <c r="H88">
        <v>0.12748492431640601</v>
      </c>
      <c r="I88">
        <f t="shared" si="4"/>
        <v>4.0000000000000001E-3</v>
      </c>
      <c r="J88">
        <f t="shared" si="5"/>
        <v>4.0000000000000001E-3</v>
      </c>
      <c r="K88">
        <v>331.56913158583399</v>
      </c>
      <c r="L88" s="46">
        <v>200.35277527638399</v>
      </c>
      <c r="M88">
        <v>198.34949698161199</v>
      </c>
      <c r="N88" s="46">
        <v>0</v>
      </c>
      <c r="O88">
        <v>1</v>
      </c>
      <c r="P88" t="s">
        <v>1</v>
      </c>
      <c r="Q88" t="s">
        <v>1</v>
      </c>
      <c r="R88">
        <v>1</v>
      </c>
      <c r="S88" t="s">
        <v>564</v>
      </c>
      <c r="T88">
        <v>0</v>
      </c>
      <c r="U88">
        <v>0</v>
      </c>
      <c r="V88" t="s">
        <v>1</v>
      </c>
      <c r="W88" t="s">
        <v>1</v>
      </c>
      <c r="X88">
        <v>1</v>
      </c>
      <c r="Y88" t="s">
        <v>565</v>
      </c>
    </row>
    <row r="89" spans="1:25">
      <c r="A89" t="s">
        <v>62</v>
      </c>
      <c r="B89" s="134" t="s">
        <v>20</v>
      </c>
      <c r="C89" s="134">
        <v>2019</v>
      </c>
      <c r="D89" s="134" t="s">
        <v>138</v>
      </c>
      <c r="E89">
        <v>131.90797424316401</v>
      </c>
      <c r="F89">
        <v>4</v>
      </c>
      <c r="G89">
        <v>4</v>
      </c>
      <c r="H89">
        <v>0.131907974243164</v>
      </c>
      <c r="I89">
        <f t="shared" si="4"/>
        <v>4.0000000000000001E-3</v>
      </c>
      <c r="J89">
        <f t="shared" si="5"/>
        <v>4.0000000000000001E-3</v>
      </c>
      <c r="K89">
        <v>302.27944623610301</v>
      </c>
      <c r="L89" s="46">
        <v>178.99731483571</v>
      </c>
      <c r="M89">
        <v>173.296849460483</v>
      </c>
      <c r="N89" s="46">
        <v>0</v>
      </c>
      <c r="O89">
        <v>1</v>
      </c>
      <c r="P89" t="s">
        <v>1</v>
      </c>
      <c r="Q89" t="s">
        <v>1</v>
      </c>
      <c r="R89">
        <v>1</v>
      </c>
      <c r="S89" t="s">
        <v>564</v>
      </c>
      <c r="T89">
        <v>0</v>
      </c>
      <c r="U89">
        <v>0</v>
      </c>
      <c r="V89" t="s">
        <v>1</v>
      </c>
      <c r="W89" t="s">
        <v>1</v>
      </c>
      <c r="X89">
        <v>1</v>
      </c>
      <c r="Y89" t="s">
        <v>565</v>
      </c>
    </row>
    <row r="90" spans="1:25">
      <c r="A90" t="s">
        <v>62</v>
      </c>
      <c r="B90" s="134" t="s">
        <v>20</v>
      </c>
      <c r="C90" s="134">
        <v>2019</v>
      </c>
      <c r="D90" s="134" t="s">
        <v>138</v>
      </c>
      <c r="E90">
        <v>133.21520996093801</v>
      </c>
      <c r="F90">
        <v>4</v>
      </c>
      <c r="G90">
        <v>4</v>
      </c>
      <c r="H90">
        <v>0.133215209960937</v>
      </c>
      <c r="I90">
        <f t="shared" si="4"/>
        <v>4.0000000000000001E-3</v>
      </c>
      <c r="J90">
        <f t="shared" si="5"/>
        <v>4.0000000000000001E-3</v>
      </c>
      <c r="K90">
        <v>339.61728030624602</v>
      </c>
      <c r="L90" s="46">
        <v>202.511028947184</v>
      </c>
      <c r="M90">
        <v>200.055398392802</v>
      </c>
      <c r="N90" s="46">
        <v>0</v>
      </c>
      <c r="O90">
        <v>1</v>
      </c>
      <c r="P90" t="s">
        <v>1</v>
      </c>
      <c r="Q90" t="s">
        <v>1</v>
      </c>
      <c r="R90">
        <v>1</v>
      </c>
      <c r="S90" t="s">
        <v>564</v>
      </c>
      <c r="T90">
        <v>0</v>
      </c>
      <c r="U90">
        <v>0</v>
      </c>
      <c r="V90" t="s">
        <v>1</v>
      </c>
      <c r="W90" t="s">
        <v>1</v>
      </c>
      <c r="X90">
        <v>1</v>
      </c>
      <c r="Y90" t="s">
        <v>565</v>
      </c>
    </row>
    <row r="91" spans="1:25">
      <c r="A91" t="s">
        <v>62</v>
      </c>
      <c r="B91" s="134" t="s">
        <v>20</v>
      </c>
      <c r="C91" s="134">
        <v>2019</v>
      </c>
      <c r="D91" s="134" t="s">
        <v>138</v>
      </c>
      <c r="E91">
        <v>135.56823730468801</v>
      </c>
      <c r="F91">
        <v>4</v>
      </c>
      <c r="G91">
        <v>4</v>
      </c>
      <c r="H91">
        <v>0.13556823730468801</v>
      </c>
      <c r="I91">
        <f t="shared" si="4"/>
        <v>4.0000000000000001E-3</v>
      </c>
      <c r="J91">
        <f t="shared" si="5"/>
        <v>4.0000000000000001E-3</v>
      </c>
      <c r="K91">
        <v>294.50504592806601</v>
      </c>
      <c r="L91" s="46">
        <v>177.96250334767501</v>
      </c>
      <c r="M91">
        <v>174.95828871513299</v>
      </c>
      <c r="N91" s="46">
        <v>0</v>
      </c>
      <c r="O91">
        <v>1</v>
      </c>
      <c r="P91" t="s">
        <v>1</v>
      </c>
      <c r="Q91" t="s">
        <v>1</v>
      </c>
      <c r="R91">
        <v>1</v>
      </c>
      <c r="S91" t="s">
        <v>564</v>
      </c>
      <c r="T91">
        <v>0</v>
      </c>
      <c r="U91">
        <v>0</v>
      </c>
      <c r="V91" t="s">
        <v>1</v>
      </c>
      <c r="W91" t="s">
        <v>1</v>
      </c>
      <c r="X91">
        <v>1</v>
      </c>
      <c r="Y91" t="s">
        <v>565</v>
      </c>
    </row>
    <row r="92" spans="1:25">
      <c r="A92" t="s">
        <v>62</v>
      </c>
      <c r="B92" s="134" t="s">
        <v>20</v>
      </c>
      <c r="C92" s="134">
        <v>2019</v>
      </c>
      <c r="D92" s="134" t="s">
        <v>138</v>
      </c>
      <c r="E92">
        <v>138.967041015625</v>
      </c>
      <c r="F92">
        <v>4</v>
      </c>
      <c r="G92">
        <v>4</v>
      </c>
      <c r="H92">
        <v>0.13896704101562499</v>
      </c>
      <c r="I92">
        <f t="shared" si="4"/>
        <v>4.0000000000000001E-3</v>
      </c>
      <c r="J92">
        <f t="shared" si="5"/>
        <v>4.0000000000000001E-3</v>
      </c>
      <c r="K92">
        <v>298.61722367916002</v>
      </c>
      <c r="L92" s="46">
        <v>179.942455014486</v>
      </c>
      <c r="M92">
        <v>176.02593504910999</v>
      </c>
      <c r="N92" s="46">
        <v>0</v>
      </c>
      <c r="O92">
        <v>1</v>
      </c>
      <c r="P92" t="s">
        <v>1</v>
      </c>
      <c r="Q92" t="s">
        <v>1</v>
      </c>
      <c r="R92">
        <v>1</v>
      </c>
      <c r="S92" t="s">
        <v>564</v>
      </c>
      <c r="T92">
        <v>0</v>
      </c>
      <c r="U92">
        <v>0</v>
      </c>
      <c r="V92" t="s">
        <v>1</v>
      </c>
      <c r="W92" t="s">
        <v>1</v>
      </c>
      <c r="X92">
        <v>1</v>
      </c>
      <c r="Y92" t="s">
        <v>565</v>
      </c>
    </row>
    <row r="93" spans="1:25">
      <c r="A93" t="s">
        <v>62</v>
      </c>
      <c r="B93" s="134" t="s">
        <v>20</v>
      </c>
      <c r="C93" s="134">
        <v>2019</v>
      </c>
      <c r="D93" s="134" t="s">
        <v>138</v>
      </c>
      <c r="E93">
        <v>146.69473266601599</v>
      </c>
      <c r="F93">
        <v>4</v>
      </c>
      <c r="G93">
        <v>4</v>
      </c>
      <c r="H93">
        <v>0.14669473266601599</v>
      </c>
      <c r="I93">
        <f t="shared" si="4"/>
        <v>4.0000000000000001E-3</v>
      </c>
      <c r="J93">
        <f t="shared" si="5"/>
        <v>4.0000000000000001E-3</v>
      </c>
      <c r="K93">
        <v>292.08489466565902</v>
      </c>
      <c r="L93" s="46">
        <v>172.89607669059001</v>
      </c>
      <c r="M93">
        <v>172.65428834715399</v>
      </c>
      <c r="N93" s="46">
        <v>0</v>
      </c>
      <c r="O93">
        <v>1</v>
      </c>
      <c r="P93" t="s">
        <v>1</v>
      </c>
      <c r="Q93" t="s">
        <v>1</v>
      </c>
      <c r="R93">
        <v>1</v>
      </c>
      <c r="S93" t="s">
        <v>564</v>
      </c>
      <c r="T93">
        <v>0</v>
      </c>
      <c r="U93">
        <v>0</v>
      </c>
      <c r="V93" t="s">
        <v>1</v>
      </c>
      <c r="W93" t="s">
        <v>1</v>
      </c>
      <c r="X93">
        <v>1</v>
      </c>
      <c r="Y93" t="s">
        <v>565</v>
      </c>
    </row>
    <row r="94" spans="1:25">
      <c r="A94" t="s">
        <v>62</v>
      </c>
      <c r="B94" s="134" t="s">
        <v>20</v>
      </c>
      <c r="C94" s="134">
        <v>2019</v>
      </c>
      <c r="D94" s="134" t="s">
        <v>138</v>
      </c>
      <c r="E94">
        <v>150.03773498535199</v>
      </c>
      <c r="F94">
        <v>4</v>
      </c>
      <c r="G94">
        <v>4</v>
      </c>
      <c r="H94">
        <v>0.150037734985352</v>
      </c>
      <c r="I94">
        <f t="shared" si="4"/>
        <v>4.0000000000000001E-3</v>
      </c>
      <c r="J94">
        <f t="shared" si="5"/>
        <v>4.0000000000000001E-3</v>
      </c>
      <c r="K94">
        <v>298.29195697313497</v>
      </c>
      <c r="L94" s="46">
        <v>178.75623410629399</v>
      </c>
      <c r="M94">
        <v>179.25181418182601</v>
      </c>
      <c r="N94" s="46">
        <v>0</v>
      </c>
      <c r="O94">
        <v>1</v>
      </c>
      <c r="P94" t="s">
        <v>1</v>
      </c>
      <c r="Q94" t="s">
        <v>1</v>
      </c>
      <c r="R94">
        <v>1</v>
      </c>
      <c r="S94" t="s">
        <v>564</v>
      </c>
      <c r="T94">
        <v>0</v>
      </c>
      <c r="U94">
        <v>0</v>
      </c>
      <c r="V94" t="s">
        <v>1</v>
      </c>
      <c r="W94" t="s">
        <v>1</v>
      </c>
      <c r="X94">
        <v>1</v>
      </c>
      <c r="Y94" t="s">
        <v>565</v>
      </c>
    </row>
    <row r="95" spans="1:25">
      <c r="A95" t="s">
        <v>62</v>
      </c>
      <c r="B95" s="134" t="s">
        <v>20</v>
      </c>
      <c r="C95" s="134">
        <v>2019</v>
      </c>
      <c r="D95" s="134" t="s">
        <v>138</v>
      </c>
      <c r="E95">
        <v>169.76159667968801</v>
      </c>
      <c r="F95">
        <v>4</v>
      </c>
      <c r="G95">
        <v>4</v>
      </c>
      <c r="H95">
        <v>0.16976159667968699</v>
      </c>
      <c r="I95">
        <f t="shared" si="4"/>
        <v>4.0000000000000001E-3</v>
      </c>
      <c r="J95">
        <f t="shared" si="5"/>
        <v>4.0000000000000001E-3</v>
      </c>
      <c r="K95">
        <v>294.98582008685901</v>
      </c>
      <c r="L95" s="46">
        <v>176.98822160989101</v>
      </c>
      <c r="M95">
        <v>173.932501130308</v>
      </c>
      <c r="N95" s="46">
        <v>0</v>
      </c>
      <c r="O95">
        <v>1</v>
      </c>
      <c r="P95" t="s">
        <v>1</v>
      </c>
      <c r="Q95" t="s">
        <v>1</v>
      </c>
      <c r="R95">
        <v>1</v>
      </c>
      <c r="S95" t="s">
        <v>564</v>
      </c>
      <c r="T95">
        <v>0</v>
      </c>
      <c r="U95">
        <v>0</v>
      </c>
      <c r="V95" t="s">
        <v>1</v>
      </c>
      <c r="W95" t="s">
        <v>1</v>
      </c>
      <c r="X95">
        <v>1</v>
      </c>
      <c r="Y95" t="s">
        <v>565</v>
      </c>
    </row>
    <row r="96" spans="1:25">
      <c r="A96" t="s">
        <v>62</v>
      </c>
      <c r="B96" s="134" t="s">
        <v>20</v>
      </c>
      <c r="C96" s="134">
        <v>2019</v>
      </c>
      <c r="D96" s="134" t="s">
        <v>138</v>
      </c>
      <c r="E96">
        <v>179.93525695800801</v>
      </c>
      <c r="F96">
        <v>4</v>
      </c>
      <c r="G96">
        <v>4</v>
      </c>
      <c r="H96">
        <v>0.17993525695800799</v>
      </c>
      <c r="I96">
        <f t="shared" si="4"/>
        <v>4.0000000000000001E-3</v>
      </c>
      <c r="J96">
        <f t="shared" si="5"/>
        <v>4.0000000000000001E-3</v>
      </c>
      <c r="K96">
        <v>285.33751299187401</v>
      </c>
      <c r="L96" s="46">
        <v>172.08418515767499</v>
      </c>
      <c r="M96">
        <v>171.929089362605</v>
      </c>
      <c r="N96" s="46">
        <v>0</v>
      </c>
      <c r="O96">
        <v>1</v>
      </c>
      <c r="P96" t="s">
        <v>1</v>
      </c>
      <c r="Q96" t="s">
        <v>1</v>
      </c>
      <c r="R96">
        <v>1</v>
      </c>
      <c r="S96" t="s">
        <v>564</v>
      </c>
      <c r="T96">
        <v>0</v>
      </c>
      <c r="U96">
        <v>0</v>
      </c>
      <c r="V96" t="s">
        <v>1</v>
      </c>
      <c r="W96" t="s">
        <v>1</v>
      </c>
      <c r="X96">
        <v>1</v>
      </c>
      <c r="Y96" t="s">
        <v>565</v>
      </c>
    </row>
    <row r="97" spans="1:25">
      <c r="A97" t="s">
        <v>62</v>
      </c>
      <c r="B97" s="134" t="s">
        <v>20</v>
      </c>
      <c r="C97" s="134">
        <v>2019</v>
      </c>
      <c r="D97" s="134" t="s">
        <v>138</v>
      </c>
      <c r="E97">
        <v>184.37225341796901</v>
      </c>
      <c r="F97">
        <v>4</v>
      </c>
      <c r="G97">
        <v>4</v>
      </c>
      <c r="H97">
        <v>0.18437225341796901</v>
      </c>
      <c r="I97">
        <f t="shared" si="4"/>
        <v>4.0000000000000001E-3</v>
      </c>
      <c r="J97">
        <f t="shared" si="5"/>
        <v>4.0000000000000001E-3</v>
      </c>
      <c r="K97">
        <v>272.25004752048699</v>
      </c>
      <c r="L97" s="46">
        <v>161.05520464015899</v>
      </c>
      <c r="M97">
        <v>164.227539532148</v>
      </c>
      <c r="N97" s="46">
        <v>0</v>
      </c>
      <c r="O97">
        <v>1</v>
      </c>
      <c r="P97" t="s">
        <v>1</v>
      </c>
      <c r="Q97" t="s">
        <v>1</v>
      </c>
      <c r="R97">
        <v>1</v>
      </c>
      <c r="S97" t="s">
        <v>564</v>
      </c>
      <c r="T97">
        <v>0</v>
      </c>
      <c r="U97">
        <v>0</v>
      </c>
      <c r="V97" t="s">
        <v>1</v>
      </c>
      <c r="W97" t="s">
        <v>1</v>
      </c>
      <c r="X97">
        <v>1</v>
      </c>
      <c r="Y97" t="s">
        <v>565</v>
      </c>
    </row>
    <row r="98" spans="1:25">
      <c r="A98" t="s">
        <v>62</v>
      </c>
      <c r="B98" s="134" t="s">
        <v>20</v>
      </c>
      <c r="C98" s="134">
        <v>2019</v>
      </c>
      <c r="D98" s="134" t="s">
        <v>138</v>
      </c>
      <c r="E98">
        <v>190.00897216796901</v>
      </c>
      <c r="F98">
        <v>4</v>
      </c>
      <c r="G98">
        <v>4</v>
      </c>
      <c r="H98">
        <v>0.190008972167969</v>
      </c>
      <c r="I98">
        <f t="shared" si="4"/>
        <v>4.0000000000000001E-3</v>
      </c>
      <c r="J98">
        <f t="shared" si="5"/>
        <v>4.0000000000000001E-3</v>
      </c>
      <c r="K98">
        <v>302.46825700711003</v>
      </c>
      <c r="L98" s="46">
        <v>186.12054292152601</v>
      </c>
      <c r="M98">
        <v>181.453416609296</v>
      </c>
      <c r="N98" s="46">
        <v>0</v>
      </c>
      <c r="O98">
        <v>1</v>
      </c>
      <c r="P98" t="s">
        <v>1</v>
      </c>
      <c r="Q98" t="s">
        <v>1</v>
      </c>
      <c r="R98">
        <v>1</v>
      </c>
      <c r="S98" t="s">
        <v>564</v>
      </c>
      <c r="T98">
        <v>0</v>
      </c>
      <c r="U98">
        <v>0</v>
      </c>
      <c r="V98" t="s">
        <v>1</v>
      </c>
      <c r="W98" t="s">
        <v>1</v>
      </c>
      <c r="X98">
        <v>1</v>
      </c>
      <c r="Y98" t="s">
        <v>565</v>
      </c>
    </row>
    <row r="99" spans="1:25">
      <c r="A99" t="s">
        <v>62</v>
      </c>
      <c r="B99" s="134" t="s">
        <v>20</v>
      </c>
      <c r="C99" s="134">
        <v>2019</v>
      </c>
      <c r="D99" s="134" t="s">
        <v>138</v>
      </c>
      <c r="E99">
        <v>191.67660522460901</v>
      </c>
      <c r="F99">
        <v>4</v>
      </c>
      <c r="G99">
        <v>4</v>
      </c>
      <c r="H99">
        <v>0.191676605224609</v>
      </c>
      <c r="I99">
        <f t="shared" si="4"/>
        <v>4.0000000000000001E-3</v>
      </c>
      <c r="J99">
        <f t="shared" si="5"/>
        <v>4.0000000000000001E-3</v>
      </c>
      <c r="K99">
        <v>315.23091635013901</v>
      </c>
      <c r="L99" s="46">
        <v>193.82202199458399</v>
      </c>
      <c r="M99">
        <v>188.81968403461801</v>
      </c>
      <c r="N99" s="46">
        <v>0</v>
      </c>
      <c r="O99">
        <v>1</v>
      </c>
      <c r="P99" t="s">
        <v>1</v>
      </c>
      <c r="Q99" t="s">
        <v>1</v>
      </c>
      <c r="R99">
        <v>1</v>
      </c>
      <c r="S99" t="s">
        <v>564</v>
      </c>
      <c r="T99">
        <v>0</v>
      </c>
      <c r="U99">
        <v>0</v>
      </c>
      <c r="V99" t="s">
        <v>1</v>
      </c>
      <c r="W99" t="s">
        <v>1</v>
      </c>
      <c r="X99">
        <v>1</v>
      </c>
      <c r="Y99" t="s">
        <v>565</v>
      </c>
    </row>
    <row r="100" spans="1:25">
      <c r="A100" t="s">
        <v>62</v>
      </c>
      <c r="B100" s="134" t="s">
        <v>20</v>
      </c>
      <c r="C100" s="134">
        <v>2019</v>
      </c>
      <c r="D100" s="134" t="s">
        <v>138</v>
      </c>
      <c r="E100">
        <v>198.06916809082</v>
      </c>
      <c r="F100">
        <v>4</v>
      </c>
      <c r="G100">
        <v>4</v>
      </c>
      <c r="H100">
        <v>0.19806916809082001</v>
      </c>
      <c r="I100">
        <f t="shared" si="4"/>
        <v>4.0000000000000001E-3</v>
      </c>
      <c r="J100">
        <f t="shared" si="5"/>
        <v>4.0000000000000001E-3</v>
      </c>
      <c r="K100">
        <v>311.412721561323</v>
      </c>
      <c r="L100" s="46">
        <v>189.47240721185099</v>
      </c>
      <c r="M100">
        <v>182.50250455739001</v>
      </c>
      <c r="N100" s="46">
        <v>0</v>
      </c>
      <c r="O100">
        <v>1</v>
      </c>
      <c r="P100" t="s">
        <v>1</v>
      </c>
      <c r="Q100" t="s">
        <v>1</v>
      </c>
      <c r="R100">
        <v>1</v>
      </c>
      <c r="S100" t="s">
        <v>564</v>
      </c>
      <c r="T100">
        <v>0</v>
      </c>
      <c r="U100">
        <v>0</v>
      </c>
      <c r="V100" t="s">
        <v>1</v>
      </c>
      <c r="W100" t="s">
        <v>1</v>
      </c>
      <c r="X100">
        <v>1</v>
      </c>
      <c r="Y100" t="s">
        <v>565</v>
      </c>
    </row>
    <row r="101" spans="1:25">
      <c r="A101" t="s">
        <v>62</v>
      </c>
      <c r="B101" s="134" t="s">
        <v>20</v>
      </c>
      <c r="C101" s="134">
        <v>2019</v>
      </c>
      <c r="D101" s="134" t="s">
        <v>138</v>
      </c>
      <c r="E101">
        <v>211.56561279296901</v>
      </c>
      <c r="F101">
        <v>4</v>
      </c>
      <c r="G101">
        <v>4</v>
      </c>
      <c r="H101">
        <v>0.21156561279296901</v>
      </c>
      <c r="I101">
        <f t="shared" si="4"/>
        <v>4.0000000000000001E-3</v>
      </c>
      <c r="J101">
        <f t="shared" si="5"/>
        <v>4.0000000000000001E-3</v>
      </c>
      <c r="K101">
        <v>316.918886221479</v>
      </c>
      <c r="L101" s="46">
        <v>191.73698793606201</v>
      </c>
      <c r="M101">
        <v>190.73823952169701</v>
      </c>
      <c r="N101" s="46">
        <v>0</v>
      </c>
      <c r="O101">
        <v>1</v>
      </c>
      <c r="P101" t="s">
        <v>1</v>
      </c>
      <c r="Q101" t="s">
        <v>1</v>
      </c>
      <c r="R101">
        <v>1</v>
      </c>
      <c r="S101" t="s">
        <v>564</v>
      </c>
      <c r="T101">
        <v>0</v>
      </c>
      <c r="U101">
        <v>0</v>
      </c>
      <c r="V101" t="s">
        <v>1</v>
      </c>
      <c r="W101" t="s">
        <v>1</v>
      </c>
      <c r="X101">
        <v>1</v>
      </c>
      <c r="Y101" t="s">
        <v>565</v>
      </c>
    </row>
    <row r="102" spans="1:25">
      <c r="A102" t="s">
        <v>62</v>
      </c>
      <c r="B102" s="134" t="s">
        <v>20</v>
      </c>
      <c r="C102" s="134">
        <v>2019</v>
      </c>
      <c r="D102" s="134" t="s">
        <v>138</v>
      </c>
      <c r="E102">
        <v>220.43591308593801</v>
      </c>
      <c r="F102">
        <v>4</v>
      </c>
      <c r="G102">
        <v>4</v>
      </c>
      <c r="H102">
        <v>0.22043591308593699</v>
      </c>
      <c r="I102">
        <f t="shared" si="4"/>
        <v>4.0000000000000001E-3</v>
      </c>
      <c r="J102">
        <f t="shared" si="5"/>
        <v>4.0000000000000001E-3</v>
      </c>
      <c r="K102">
        <v>292.34786990504801</v>
      </c>
      <c r="L102" s="46">
        <v>177.275213313715</v>
      </c>
      <c r="M102">
        <v>171.576389271214</v>
      </c>
      <c r="N102" s="46">
        <v>0</v>
      </c>
      <c r="O102">
        <v>1</v>
      </c>
      <c r="P102" t="s">
        <v>1</v>
      </c>
      <c r="Q102" t="s">
        <v>1</v>
      </c>
      <c r="R102">
        <v>1</v>
      </c>
      <c r="S102" t="s">
        <v>564</v>
      </c>
      <c r="T102">
        <v>0</v>
      </c>
      <c r="U102">
        <v>0</v>
      </c>
      <c r="V102" t="s">
        <v>1</v>
      </c>
      <c r="W102" t="s">
        <v>1</v>
      </c>
      <c r="X102">
        <v>1</v>
      </c>
      <c r="Y102" t="s">
        <v>565</v>
      </c>
    </row>
    <row r="103" spans="1:25">
      <c r="A103" t="s">
        <v>62</v>
      </c>
      <c r="B103" s="134" t="s">
        <v>20</v>
      </c>
      <c r="C103" s="134">
        <v>2019</v>
      </c>
      <c r="D103" s="134" t="s">
        <v>138</v>
      </c>
      <c r="E103">
        <v>223.65765380859401</v>
      </c>
      <c r="F103">
        <v>4</v>
      </c>
      <c r="G103">
        <v>4</v>
      </c>
      <c r="H103">
        <v>0.22365765380859401</v>
      </c>
      <c r="I103">
        <f t="shared" si="4"/>
        <v>4.0000000000000001E-3</v>
      </c>
      <c r="J103">
        <f t="shared" si="5"/>
        <v>4.0000000000000001E-3</v>
      </c>
      <c r="K103">
        <v>305.74217994019398</v>
      </c>
      <c r="L103" s="46">
        <v>182.80923401538499</v>
      </c>
      <c r="M103">
        <v>180.57471765792701</v>
      </c>
      <c r="N103" s="46">
        <v>0</v>
      </c>
      <c r="O103">
        <v>1</v>
      </c>
      <c r="P103" t="s">
        <v>1</v>
      </c>
      <c r="Q103" t="s">
        <v>1</v>
      </c>
      <c r="R103">
        <v>1</v>
      </c>
      <c r="S103" t="s">
        <v>564</v>
      </c>
      <c r="T103">
        <v>0</v>
      </c>
      <c r="U103">
        <v>0</v>
      </c>
      <c r="V103" t="s">
        <v>1</v>
      </c>
      <c r="W103" t="s">
        <v>1</v>
      </c>
      <c r="X103">
        <v>1</v>
      </c>
      <c r="Y103" t="s">
        <v>565</v>
      </c>
    </row>
    <row r="104" spans="1:25">
      <c r="A104" t="s">
        <v>62</v>
      </c>
      <c r="B104" s="134" t="s">
        <v>20</v>
      </c>
      <c r="C104" s="134">
        <v>2019</v>
      </c>
      <c r="D104" s="134" t="s">
        <v>138</v>
      </c>
      <c r="E104">
        <v>227.09819030761699</v>
      </c>
      <c r="F104">
        <v>4</v>
      </c>
      <c r="G104">
        <v>4</v>
      </c>
      <c r="H104">
        <v>0.22709819030761699</v>
      </c>
      <c r="I104">
        <f t="shared" si="4"/>
        <v>4.0000000000000001E-3</v>
      </c>
      <c r="J104">
        <f t="shared" si="5"/>
        <v>4.0000000000000001E-3</v>
      </c>
      <c r="K104">
        <v>303.17112968788098</v>
      </c>
      <c r="L104" s="46">
        <v>184.98631689761501</v>
      </c>
      <c r="M104">
        <v>177.65993067607499</v>
      </c>
      <c r="N104" s="46">
        <v>0</v>
      </c>
      <c r="O104">
        <v>1</v>
      </c>
      <c r="P104" t="s">
        <v>1</v>
      </c>
      <c r="Q104" t="s">
        <v>1</v>
      </c>
      <c r="R104">
        <v>1</v>
      </c>
      <c r="S104" t="s">
        <v>564</v>
      </c>
      <c r="T104">
        <v>0</v>
      </c>
      <c r="U104">
        <v>0</v>
      </c>
      <c r="V104" t="s">
        <v>1</v>
      </c>
      <c r="W104" t="s">
        <v>1</v>
      </c>
      <c r="X104">
        <v>1</v>
      </c>
      <c r="Y104" t="s">
        <v>565</v>
      </c>
    </row>
    <row r="105" spans="1:25">
      <c r="A105" t="s">
        <v>62</v>
      </c>
      <c r="B105" s="134" t="s">
        <v>20</v>
      </c>
      <c r="C105" s="134">
        <v>2019</v>
      </c>
      <c r="D105" s="134" t="s">
        <v>138</v>
      </c>
      <c r="E105">
        <v>235.76283264160199</v>
      </c>
      <c r="F105">
        <v>4</v>
      </c>
      <c r="G105">
        <v>4</v>
      </c>
      <c r="H105">
        <v>0.235762832641602</v>
      </c>
      <c r="I105">
        <f t="shared" si="4"/>
        <v>4.0000000000000001E-3</v>
      </c>
      <c r="J105">
        <f t="shared" si="5"/>
        <v>4.0000000000000001E-3</v>
      </c>
      <c r="K105">
        <v>327.07133296753</v>
      </c>
      <c r="L105" s="46">
        <v>196.640831592821</v>
      </c>
      <c r="M105">
        <v>189.14536061640499</v>
      </c>
      <c r="N105" s="46">
        <v>0</v>
      </c>
      <c r="O105">
        <v>1</v>
      </c>
      <c r="P105" t="s">
        <v>1</v>
      </c>
      <c r="Q105" t="s">
        <v>1</v>
      </c>
      <c r="R105">
        <v>1</v>
      </c>
      <c r="S105" t="s">
        <v>564</v>
      </c>
      <c r="T105">
        <v>0</v>
      </c>
      <c r="U105">
        <v>0</v>
      </c>
      <c r="V105" t="s">
        <v>1</v>
      </c>
      <c r="W105" t="s">
        <v>1</v>
      </c>
      <c r="X105">
        <v>1</v>
      </c>
      <c r="Y105" t="s">
        <v>565</v>
      </c>
    </row>
    <row r="106" spans="1:25">
      <c r="A106" t="s">
        <v>62</v>
      </c>
      <c r="B106" s="134" t="s">
        <v>20</v>
      </c>
      <c r="C106" s="134">
        <v>2019</v>
      </c>
      <c r="D106" s="134" t="s">
        <v>138</v>
      </c>
      <c r="E106">
        <v>239.48294067382801</v>
      </c>
      <c r="F106">
        <v>4</v>
      </c>
      <c r="G106">
        <v>4</v>
      </c>
      <c r="H106">
        <v>0.239482940673828</v>
      </c>
      <c r="I106">
        <f t="shared" si="4"/>
        <v>4.0000000000000001E-3</v>
      </c>
      <c r="J106">
        <f t="shared" si="5"/>
        <v>4.0000000000000001E-3</v>
      </c>
      <c r="K106">
        <v>312.77377569486902</v>
      </c>
      <c r="L106" s="46">
        <v>189.12192184452101</v>
      </c>
      <c r="M106">
        <v>184.97157218599401</v>
      </c>
      <c r="N106" s="46">
        <v>0</v>
      </c>
      <c r="O106">
        <v>1</v>
      </c>
      <c r="P106" t="s">
        <v>1</v>
      </c>
      <c r="Q106" t="s">
        <v>1</v>
      </c>
      <c r="R106">
        <v>1</v>
      </c>
      <c r="S106" t="s">
        <v>564</v>
      </c>
      <c r="T106">
        <v>0</v>
      </c>
      <c r="U106">
        <v>0</v>
      </c>
      <c r="V106" t="s">
        <v>1</v>
      </c>
      <c r="W106" t="s">
        <v>1</v>
      </c>
      <c r="X106">
        <v>1</v>
      </c>
      <c r="Y106" t="s">
        <v>565</v>
      </c>
    </row>
    <row r="107" spans="1:25">
      <c r="A107" t="s">
        <v>62</v>
      </c>
      <c r="B107" s="134" t="s">
        <v>20</v>
      </c>
      <c r="C107" s="134">
        <v>2019</v>
      </c>
      <c r="D107" s="134" t="s">
        <v>138</v>
      </c>
      <c r="E107">
        <v>247.17936706543</v>
      </c>
      <c r="F107">
        <v>4</v>
      </c>
      <c r="G107">
        <v>4</v>
      </c>
      <c r="H107">
        <v>0.24717936706543001</v>
      </c>
      <c r="I107">
        <f t="shared" si="4"/>
        <v>4.0000000000000001E-3</v>
      </c>
      <c r="J107">
        <f t="shared" si="5"/>
        <v>4.0000000000000001E-3</v>
      </c>
      <c r="K107">
        <v>296.24222477708099</v>
      </c>
      <c r="L107" s="46">
        <v>178.54976217058299</v>
      </c>
      <c r="M107">
        <v>175.354941090083</v>
      </c>
      <c r="N107" s="46">
        <v>0</v>
      </c>
      <c r="O107">
        <v>1</v>
      </c>
      <c r="P107" t="s">
        <v>1</v>
      </c>
      <c r="Q107" t="s">
        <v>1</v>
      </c>
      <c r="R107">
        <v>1</v>
      </c>
      <c r="S107" t="s">
        <v>564</v>
      </c>
      <c r="T107">
        <v>0</v>
      </c>
      <c r="U107">
        <v>0</v>
      </c>
      <c r="V107" t="s">
        <v>1</v>
      </c>
      <c r="W107" t="s">
        <v>1</v>
      </c>
      <c r="X107">
        <v>1</v>
      </c>
      <c r="Y107" t="s">
        <v>565</v>
      </c>
    </row>
    <row r="108" spans="1:25">
      <c r="A108" t="s">
        <v>62</v>
      </c>
      <c r="B108" s="134" t="s">
        <v>20</v>
      </c>
      <c r="C108" s="134">
        <v>2019</v>
      </c>
      <c r="D108" s="134" t="s">
        <v>138</v>
      </c>
      <c r="E108">
        <v>250.06552124023401</v>
      </c>
      <c r="F108">
        <v>4</v>
      </c>
      <c r="G108">
        <v>4</v>
      </c>
      <c r="H108">
        <v>0.25006552124023401</v>
      </c>
      <c r="I108">
        <f t="shared" si="4"/>
        <v>4.0000000000000001E-3</v>
      </c>
      <c r="J108">
        <f t="shared" si="5"/>
        <v>4.0000000000000001E-3</v>
      </c>
      <c r="K108">
        <v>284.619028489404</v>
      </c>
      <c r="L108" s="46">
        <v>174.920594918121</v>
      </c>
      <c r="M108">
        <v>169.89852834726</v>
      </c>
      <c r="N108" s="46">
        <v>0</v>
      </c>
      <c r="O108">
        <v>1</v>
      </c>
      <c r="P108" t="s">
        <v>1</v>
      </c>
      <c r="Q108" t="s">
        <v>1</v>
      </c>
      <c r="R108">
        <v>1</v>
      </c>
      <c r="S108" t="s">
        <v>564</v>
      </c>
      <c r="T108">
        <v>0</v>
      </c>
      <c r="U108">
        <v>0</v>
      </c>
      <c r="V108" t="s">
        <v>1</v>
      </c>
      <c r="W108" t="s">
        <v>1</v>
      </c>
      <c r="X108">
        <v>1</v>
      </c>
      <c r="Y108" t="s">
        <v>565</v>
      </c>
    </row>
    <row r="109" spans="1:25">
      <c r="A109" t="s">
        <v>62</v>
      </c>
      <c r="B109" s="134" t="s">
        <v>20</v>
      </c>
      <c r="C109" s="134">
        <v>2019</v>
      </c>
      <c r="D109" s="134" t="s">
        <v>138</v>
      </c>
      <c r="E109">
        <v>257.84234619140602</v>
      </c>
      <c r="F109">
        <v>4</v>
      </c>
      <c r="G109">
        <v>4</v>
      </c>
      <c r="H109">
        <v>0.257842346191406</v>
      </c>
      <c r="I109">
        <f t="shared" si="4"/>
        <v>4.0000000000000001E-3</v>
      </c>
      <c r="J109">
        <f t="shared" si="5"/>
        <v>4.0000000000000001E-3</v>
      </c>
      <c r="K109">
        <v>292.33720725837799</v>
      </c>
      <c r="L109" s="46">
        <v>173.59980647522599</v>
      </c>
      <c r="M109">
        <v>174.342535057286</v>
      </c>
      <c r="N109" s="46">
        <v>0</v>
      </c>
      <c r="O109">
        <v>1</v>
      </c>
      <c r="P109" t="s">
        <v>1</v>
      </c>
      <c r="Q109" t="s">
        <v>1</v>
      </c>
      <c r="R109">
        <v>1</v>
      </c>
      <c r="S109" t="s">
        <v>564</v>
      </c>
      <c r="T109">
        <v>0</v>
      </c>
      <c r="U109">
        <v>0</v>
      </c>
      <c r="V109" t="s">
        <v>1</v>
      </c>
      <c r="W109" t="s">
        <v>1</v>
      </c>
      <c r="X109">
        <v>1</v>
      </c>
      <c r="Y109" t="s">
        <v>565</v>
      </c>
    </row>
    <row r="110" spans="1:25">
      <c r="A110" t="s">
        <v>62</v>
      </c>
      <c r="B110" s="134" t="s">
        <v>20</v>
      </c>
      <c r="C110" s="134">
        <v>2019</v>
      </c>
      <c r="D110" s="134" t="s">
        <v>138</v>
      </c>
      <c r="E110">
        <v>2599.4988600000001</v>
      </c>
      <c r="F110">
        <v>6</v>
      </c>
      <c r="G110">
        <v>6</v>
      </c>
      <c r="H110">
        <v>2.5994988600000002</v>
      </c>
      <c r="I110">
        <f t="shared" si="4"/>
        <v>6.0000000000000001E-3</v>
      </c>
      <c r="J110">
        <f t="shared" si="5"/>
        <v>6.0000000000000001E-3</v>
      </c>
      <c r="K110">
        <v>303.980279428828</v>
      </c>
      <c r="L110" s="46">
        <v>185.252822312467</v>
      </c>
      <c r="M110">
        <v>178.496870045186</v>
      </c>
      <c r="N110" s="46">
        <v>0</v>
      </c>
      <c r="O110">
        <v>1</v>
      </c>
      <c r="P110" t="s">
        <v>1</v>
      </c>
      <c r="Q110" t="s">
        <v>1</v>
      </c>
      <c r="R110">
        <v>1</v>
      </c>
      <c r="S110" t="s">
        <v>564</v>
      </c>
      <c r="T110">
        <v>0</v>
      </c>
      <c r="U110">
        <v>0</v>
      </c>
      <c r="V110" t="s">
        <v>1</v>
      </c>
      <c r="W110" t="s">
        <v>1</v>
      </c>
      <c r="X110">
        <v>1</v>
      </c>
      <c r="Y110" t="s">
        <v>565</v>
      </c>
    </row>
    <row r="111" spans="1:25">
      <c r="A111" t="s">
        <v>62</v>
      </c>
      <c r="B111" s="134" t="s">
        <v>20</v>
      </c>
      <c r="C111" s="134">
        <v>2019</v>
      </c>
      <c r="D111" s="134" t="s">
        <v>138</v>
      </c>
      <c r="E111">
        <v>2607.54347777778</v>
      </c>
      <c r="F111">
        <v>6</v>
      </c>
      <c r="G111">
        <v>6</v>
      </c>
      <c r="H111">
        <v>2.6075434777777802</v>
      </c>
      <c r="I111">
        <f t="shared" si="4"/>
        <v>6.0000000000000001E-3</v>
      </c>
      <c r="J111">
        <f t="shared" si="5"/>
        <v>6.0000000000000001E-3</v>
      </c>
      <c r="K111">
        <v>286.14095538721602</v>
      </c>
      <c r="L111" s="46">
        <v>176.959058033595</v>
      </c>
      <c r="M111">
        <v>170.76706098855001</v>
      </c>
      <c r="N111" s="46">
        <v>0</v>
      </c>
      <c r="O111">
        <v>1</v>
      </c>
      <c r="P111" t="s">
        <v>1</v>
      </c>
      <c r="Q111" t="s">
        <v>1</v>
      </c>
      <c r="R111">
        <v>1</v>
      </c>
      <c r="S111" t="s">
        <v>564</v>
      </c>
      <c r="T111">
        <v>0</v>
      </c>
      <c r="U111">
        <v>0</v>
      </c>
      <c r="V111" t="s">
        <v>1</v>
      </c>
      <c r="W111" t="s">
        <v>1</v>
      </c>
      <c r="X111">
        <v>1</v>
      </c>
      <c r="Y111" t="s">
        <v>565</v>
      </c>
    </row>
    <row r="112" spans="1:25">
      <c r="A112" t="s">
        <v>62</v>
      </c>
      <c r="B112" s="134" t="s">
        <v>20</v>
      </c>
      <c r="C112" s="134">
        <v>2019</v>
      </c>
      <c r="D112" s="134" t="s">
        <v>138</v>
      </c>
      <c r="E112">
        <v>2617.3150000000001</v>
      </c>
      <c r="F112">
        <v>6</v>
      </c>
      <c r="G112">
        <v>6</v>
      </c>
      <c r="H112">
        <v>2.6173150000000001</v>
      </c>
      <c r="I112">
        <f t="shared" si="4"/>
        <v>6.0000000000000001E-3</v>
      </c>
      <c r="J112">
        <f t="shared" si="5"/>
        <v>6.0000000000000001E-3</v>
      </c>
      <c r="K112">
        <v>295.37792577276701</v>
      </c>
      <c r="L112" s="46">
        <v>178.41161875239601</v>
      </c>
      <c r="M112">
        <v>176.027729771444</v>
      </c>
      <c r="N112" s="46">
        <v>0</v>
      </c>
      <c r="O112">
        <v>1</v>
      </c>
      <c r="P112" t="s">
        <v>1</v>
      </c>
      <c r="Q112" t="s">
        <v>1</v>
      </c>
      <c r="R112">
        <v>1</v>
      </c>
      <c r="S112" t="s">
        <v>564</v>
      </c>
      <c r="T112">
        <v>0</v>
      </c>
      <c r="U112">
        <v>0</v>
      </c>
      <c r="V112" t="s">
        <v>1</v>
      </c>
      <c r="W112" t="s">
        <v>1</v>
      </c>
      <c r="X112">
        <v>1</v>
      </c>
      <c r="Y112" t="s">
        <v>565</v>
      </c>
    </row>
    <row r="113" spans="1:25">
      <c r="A113" t="s">
        <v>62</v>
      </c>
      <c r="B113" s="134" t="s">
        <v>20</v>
      </c>
      <c r="C113" s="134">
        <v>2019</v>
      </c>
      <c r="D113" s="134" t="s">
        <v>138</v>
      </c>
      <c r="E113">
        <v>2627.0219666666699</v>
      </c>
      <c r="F113">
        <v>6</v>
      </c>
      <c r="G113">
        <v>6</v>
      </c>
      <c r="H113">
        <v>2.6270219666666699</v>
      </c>
      <c r="I113">
        <f t="shared" si="4"/>
        <v>6.0000000000000001E-3</v>
      </c>
      <c r="J113">
        <f t="shared" si="5"/>
        <v>6.0000000000000001E-3</v>
      </c>
      <c r="K113">
        <v>284.81417943492698</v>
      </c>
      <c r="L113" s="46">
        <v>175.74823061690799</v>
      </c>
      <c r="M113">
        <v>169.535876063649</v>
      </c>
      <c r="N113" s="46">
        <v>0</v>
      </c>
      <c r="O113">
        <v>1</v>
      </c>
      <c r="P113" t="s">
        <v>1</v>
      </c>
      <c r="Q113" t="s">
        <v>1</v>
      </c>
      <c r="R113">
        <v>1</v>
      </c>
      <c r="S113" t="s">
        <v>564</v>
      </c>
      <c r="T113">
        <v>0</v>
      </c>
      <c r="U113">
        <v>0</v>
      </c>
      <c r="V113" t="s">
        <v>1</v>
      </c>
      <c r="W113" t="s">
        <v>1</v>
      </c>
      <c r="X113">
        <v>1</v>
      </c>
      <c r="Y113" t="s">
        <v>565</v>
      </c>
    </row>
    <row r="114" spans="1:25">
      <c r="A114" t="s">
        <v>62</v>
      </c>
      <c r="B114" s="134" t="s">
        <v>20</v>
      </c>
      <c r="C114" s="134">
        <v>2019</v>
      </c>
      <c r="D114" s="134" t="s">
        <v>138</v>
      </c>
      <c r="E114">
        <v>2633.6149500000001</v>
      </c>
      <c r="F114">
        <v>6</v>
      </c>
      <c r="G114">
        <v>6</v>
      </c>
      <c r="H114">
        <v>2.6336149500000001</v>
      </c>
      <c r="I114">
        <f t="shared" si="4"/>
        <v>6.0000000000000001E-3</v>
      </c>
      <c r="J114">
        <f t="shared" si="5"/>
        <v>6.0000000000000001E-3</v>
      </c>
      <c r="K114">
        <v>287.82477329991701</v>
      </c>
      <c r="L114" s="46">
        <v>173.056375491795</v>
      </c>
      <c r="M114">
        <v>171.37167169192199</v>
      </c>
      <c r="N114" s="46">
        <v>0</v>
      </c>
      <c r="O114">
        <v>1</v>
      </c>
      <c r="P114" t="s">
        <v>1</v>
      </c>
      <c r="Q114" t="s">
        <v>1</v>
      </c>
      <c r="R114">
        <v>1</v>
      </c>
      <c r="S114" t="s">
        <v>564</v>
      </c>
      <c r="T114">
        <v>0</v>
      </c>
      <c r="U114">
        <v>0</v>
      </c>
      <c r="V114" t="s">
        <v>1</v>
      </c>
      <c r="W114" t="s">
        <v>1</v>
      </c>
      <c r="X114">
        <v>1</v>
      </c>
      <c r="Y114" t="s">
        <v>565</v>
      </c>
    </row>
    <row r="115" spans="1:25">
      <c r="A115" t="s">
        <v>62</v>
      </c>
      <c r="B115" s="134" t="s">
        <v>20</v>
      </c>
      <c r="C115" s="134">
        <v>2019</v>
      </c>
      <c r="D115" s="134" t="s">
        <v>138</v>
      </c>
      <c r="E115">
        <v>2642.2862222222202</v>
      </c>
      <c r="F115">
        <v>6</v>
      </c>
      <c r="G115">
        <v>6</v>
      </c>
      <c r="H115">
        <v>2.6422862222222201</v>
      </c>
      <c r="I115">
        <f t="shared" si="4"/>
        <v>6.0000000000000001E-3</v>
      </c>
      <c r="J115">
        <f t="shared" si="5"/>
        <v>6.0000000000000001E-3</v>
      </c>
      <c r="K115">
        <v>272.97458532826698</v>
      </c>
      <c r="L115" s="46">
        <v>164.28316242129</v>
      </c>
      <c r="M115">
        <v>159.770353162953</v>
      </c>
      <c r="N115" s="46">
        <v>0</v>
      </c>
      <c r="O115">
        <v>1</v>
      </c>
      <c r="P115" t="s">
        <v>1</v>
      </c>
      <c r="Q115" t="s">
        <v>1</v>
      </c>
      <c r="R115">
        <v>1</v>
      </c>
      <c r="S115" t="s">
        <v>564</v>
      </c>
      <c r="T115">
        <v>0</v>
      </c>
      <c r="U115">
        <v>0</v>
      </c>
      <c r="V115" t="s">
        <v>1</v>
      </c>
      <c r="W115" t="s">
        <v>1</v>
      </c>
      <c r="X115">
        <v>1</v>
      </c>
      <c r="Y115" t="s">
        <v>565</v>
      </c>
    </row>
    <row r="116" spans="1:25">
      <c r="A116" t="s">
        <v>62</v>
      </c>
      <c r="B116" s="134" t="s">
        <v>20</v>
      </c>
      <c r="C116" s="134">
        <v>2019</v>
      </c>
      <c r="D116" s="134" t="s">
        <v>138</v>
      </c>
      <c r="E116">
        <v>2650.6129000000001</v>
      </c>
      <c r="F116">
        <v>6</v>
      </c>
      <c r="G116">
        <v>6</v>
      </c>
      <c r="H116">
        <v>2.6506129</v>
      </c>
      <c r="I116">
        <f t="shared" si="4"/>
        <v>6.0000000000000001E-3</v>
      </c>
      <c r="J116">
        <f t="shared" si="5"/>
        <v>6.0000000000000001E-3</v>
      </c>
      <c r="K116">
        <v>311.09336109320799</v>
      </c>
      <c r="L116" s="46">
        <v>188.35593305715199</v>
      </c>
      <c r="M116">
        <v>182.77837666988401</v>
      </c>
      <c r="N116" s="46">
        <v>0</v>
      </c>
      <c r="O116">
        <v>1</v>
      </c>
      <c r="P116" t="s">
        <v>1</v>
      </c>
      <c r="Q116" t="s">
        <v>1</v>
      </c>
      <c r="R116">
        <v>1</v>
      </c>
      <c r="S116" t="s">
        <v>564</v>
      </c>
      <c r="T116">
        <v>0</v>
      </c>
      <c r="U116">
        <v>0</v>
      </c>
      <c r="V116" t="s">
        <v>1</v>
      </c>
      <c r="W116" t="s">
        <v>1</v>
      </c>
      <c r="X116">
        <v>1</v>
      </c>
      <c r="Y116" t="s">
        <v>565</v>
      </c>
    </row>
    <row r="117" spans="1:25">
      <c r="A117" t="s">
        <v>62</v>
      </c>
      <c r="B117" s="134" t="s">
        <v>20</v>
      </c>
      <c r="C117" s="134">
        <v>2019</v>
      </c>
      <c r="D117" s="134" t="s">
        <v>138</v>
      </c>
      <c r="E117">
        <v>2656.85448888889</v>
      </c>
      <c r="F117">
        <v>6</v>
      </c>
      <c r="G117">
        <v>6</v>
      </c>
      <c r="H117">
        <v>2.6568544888888899</v>
      </c>
      <c r="I117">
        <f t="shared" si="4"/>
        <v>6.0000000000000001E-3</v>
      </c>
      <c r="J117">
        <f t="shared" si="5"/>
        <v>6.0000000000000001E-3</v>
      </c>
      <c r="K117">
        <v>302.65977028203599</v>
      </c>
      <c r="L117" s="46">
        <v>182.786676636528</v>
      </c>
      <c r="M117">
        <v>179.65973301388701</v>
      </c>
      <c r="N117" s="46">
        <v>0</v>
      </c>
      <c r="O117">
        <v>1</v>
      </c>
      <c r="P117" t="s">
        <v>1</v>
      </c>
      <c r="Q117" t="s">
        <v>1</v>
      </c>
      <c r="R117">
        <v>1</v>
      </c>
      <c r="S117" t="s">
        <v>564</v>
      </c>
      <c r="T117">
        <v>0</v>
      </c>
      <c r="U117">
        <v>0</v>
      </c>
      <c r="V117" t="s">
        <v>1</v>
      </c>
      <c r="W117" t="s">
        <v>1</v>
      </c>
      <c r="X117">
        <v>1</v>
      </c>
      <c r="Y117" t="s">
        <v>565</v>
      </c>
    </row>
    <row r="118" spans="1:25">
      <c r="A118" t="s">
        <v>62</v>
      </c>
      <c r="B118" s="134" t="s">
        <v>20</v>
      </c>
      <c r="C118" s="134">
        <v>2019</v>
      </c>
      <c r="D118" s="134" t="s">
        <v>138</v>
      </c>
      <c r="E118">
        <v>2666.21956</v>
      </c>
      <c r="F118">
        <v>6</v>
      </c>
      <c r="G118">
        <v>6</v>
      </c>
      <c r="H118">
        <v>2.66621956</v>
      </c>
      <c r="I118">
        <f t="shared" si="4"/>
        <v>6.0000000000000001E-3</v>
      </c>
      <c r="J118">
        <f t="shared" si="5"/>
        <v>6.0000000000000001E-3</v>
      </c>
      <c r="K118">
        <v>289.354897411004</v>
      </c>
      <c r="L118" s="46">
        <v>175.970382451587</v>
      </c>
      <c r="M118">
        <v>174.42969945405699</v>
      </c>
      <c r="N118" s="46">
        <v>0</v>
      </c>
      <c r="O118">
        <v>1</v>
      </c>
      <c r="P118" t="s">
        <v>1</v>
      </c>
      <c r="Q118" t="s">
        <v>1</v>
      </c>
      <c r="R118">
        <v>1</v>
      </c>
      <c r="S118" t="s">
        <v>564</v>
      </c>
      <c r="T118">
        <v>0</v>
      </c>
      <c r="U118">
        <v>0</v>
      </c>
      <c r="V118" t="s">
        <v>1</v>
      </c>
      <c r="W118" t="s">
        <v>1</v>
      </c>
      <c r="X118">
        <v>1</v>
      </c>
      <c r="Y118" t="s">
        <v>565</v>
      </c>
    </row>
    <row r="119" spans="1:25">
      <c r="A119" t="s">
        <v>62</v>
      </c>
      <c r="B119" s="134" t="s">
        <v>20</v>
      </c>
      <c r="C119" s="134">
        <v>2019</v>
      </c>
      <c r="D119" s="134" t="s">
        <v>138</v>
      </c>
      <c r="E119">
        <v>2675.1753199999998</v>
      </c>
      <c r="F119">
        <v>6</v>
      </c>
      <c r="G119">
        <v>6</v>
      </c>
      <c r="H119">
        <v>2.6751753200000001</v>
      </c>
      <c r="I119">
        <f t="shared" si="4"/>
        <v>6.0000000000000001E-3</v>
      </c>
      <c r="J119">
        <f t="shared" si="5"/>
        <v>6.0000000000000001E-3</v>
      </c>
      <c r="K119">
        <v>281.00426814958303</v>
      </c>
      <c r="L119" s="46">
        <v>167.186151131553</v>
      </c>
      <c r="M119">
        <v>169.092609121561</v>
      </c>
      <c r="N119" s="46">
        <v>0</v>
      </c>
      <c r="O119">
        <v>1</v>
      </c>
      <c r="P119" t="s">
        <v>1</v>
      </c>
      <c r="Q119" t="s">
        <v>1</v>
      </c>
      <c r="R119">
        <v>1</v>
      </c>
      <c r="S119" t="s">
        <v>564</v>
      </c>
      <c r="T119">
        <v>0</v>
      </c>
      <c r="U119">
        <v>0</v>
      </c>
      <c r="V119" t="s">
        <v>1</v>
      </c>
      <c r="W119" t="s">
        <v>1</v>
      </c>
      <c r="X119">
        <v>1</v>
      </c>
      <c r="Y119" t="s">
        <v>565</v>
      </c>
    </row>
    <row r="120" spans="1:25">
      <c r="A120" t="s">
        <v>62</v>
      </c>
      <c r="B120" s="134" t="s">
        <v>20</v>
      </c>
      <c r="C120" s="134">
        <v>2019</v>
      </c>
      <c r="D120" s="134" t="s">
        <v>138</v>
      </c>
      <c r="E120">
        <v>2682.1174666666702</v>
      </c>
      <c r="F120">
        <v>6</v>
      </c>
      <c r="G120">
        <v>6</v>
      </c>
      <c r="H120">
        <v>2.6821174666666701</v>
      </c>
      <c r="I120">
        <f t="shared" si="4"/>
        <v>6.0000000000000001E-3</v>
      </c>
      <c r="J120">
        <f t="shared" si="5"/>
        <v>6.0000000000000001E-3</v>
      </c>
      <c r="K120">
        <v>287.537478342349</v>
      </c>
      <c r="L120" s="46">
        <v>178.20490820308299</v>
      </c>
      <c r="M120">
        <v>174.76427501150599</v>
      </c>
      <c r="N120" s="46">
        <v>0</v>
      </c>
      <c r="O120">
        <v>1</v>
      </c>
      <c r="P120" t="s">
        <v>1</v>
      </c>
      <c r="Q120" t="s">
        <v>1</v>
      </c>
      <c r="R120">
        <v>1</v>
      </c>
      <c r="S120" t="s">
        <v>564</v>
      </c>
      <c r="T120">
        <v>0</v>
      </c>
      <c r="U120">
        <v>0</v>
      </c>
      <c r="V120" t="s">
        <v>1</v>
      </c>
      <c r="W120" t="s">
        <v>1</v>
      </c>
      <c r="X120">
        <v>1</v>
      </c>
      <c r="Y120" t="s">
        <v>565</v>
      </c>
    </row>
    <row r="121" spans="1:25">
      <c r="A121" t="s">
        <v>62</v>
      </c>
      <c r="B121" s="134" t="s">
        <v>20</v>
      </c>
      <c r="C121" s="134">
        <v>2019</v>
      </c>
      <c r="D121" s="134" t="s">
        <v>138</v>
      </c>
      <c r="E121">
        <v>2688.2203</v>
      </c>
      <c r="F121">
        <v>6</v>
      </c>
      <c r="G121">
        <v>6</v>
      </c>
      <c r="H121">
        <v>2.6882202999999998</v>
      </c>
      <c r="I121">
        <f t="shared" si="4"/>
        <v>6.0000000000000001E-3</v>
      </c>
      <c r="J121">
        <f t="shared" si="5"/>
        <v>6.0000000000000001E-3</v>
      </c>
      <c r="K121">
        <v>321.94048429813301</v>
      </c>
      <c r="L121" s="46">
        <v>194.653582097368</v>
      </c>
      <c r="M121">
        <v>193.62991353651901</v>
      </c>
      <c r="N121" s="46">
        <v>0</v>
      </c>
      <c r="O121">
        <v>1</v>
      </c>
      <c r="P121" t="s">
        <v>1</v>
      </c>
      <c r="Q121" t="s">
        <v>1</v>
      </c>
      <c r="R121">
        <v>1</v>
      </c>
      <c r="S121" t="s">
        <v>564</v>
      </c>
      <c r="T121">
        <v>0</v>
      </c>
      <c r="U121">
        <v>0</v>
      </c>
      <c r="V121" t="s">
        <v>1</v>
      </c>
      <c r="W121" t="s">
        <v>1</v>
      </c>
      <c r="X121">
        <v>1</v>
      </c>
      <c r="Y121" t="s">
        <v>565</v>
      </c>
    </row>
    <row r="122" spans="1:25">
      <c r="A122" t="s">
        <v>62</v>
      </c>
      <c r="B122" s="134" t="s">
        <v>20</v>
      </c>
      <c r="C122" s="134">
        <v>2019</v>
      </c>
      <c r="D122" s="134" t="s">
        <v>138</v>
      </c>
      <c r="E122">
        <v>2693.4895000000001</v>
      </c>
      <c r="F122">
        <v>6</v>
      </c>
      <c r="G122">
        <v>6</v>
      </c>
      <c r="H122">
        <v>2.6934895000000001</v>
      </c>
      <c r="I122">
        <f t="shared" si="4"/>
        <v>6.0000000000000001E-3</v>
      </c>
      <c r="J122">
        <f t="shared" si="5"/>
        <v>6.0000000000000001E-3</v>
      </c>
      <c r="K122">
        <v>328.26361946958798</v>
      </c>
      <c r="L122" s="46">
        <v>199.84661789223</v>
      </c>
      <c r="M122">
        <v>194.72342429980401</v>
      </c>
      <c r="N122" s="46">
        <v>0</v>
      </c>
      <c r="O122">
        <v>1</v>
      </c>
      <c r="P122" t="s">
        <v>1</v>
      </c>
      <c r="Q122" t="s">
        <v>1</v>
      </c>
      <c r="R122">
        <v>1</v>
      </c>
      <c r="S122" t="s">
        <v>564</v>
      </c>
      <c r="T122">
        <v>0</v>
      </c>
      <c r="U122">
        <v>0</v>
      </c>
      <c r="V122" t="s">
        <v>1</v>
      </c>
      <c r="W122" t="s">
        <v>1</v>
      </c>
      <c r="X122">
        <v>1</v>
      </c>
      <c r="Y122" t="s">
        <v>565</v>
      </c>
    </row>
    <row r="123" spans="1:25">
      <c r="A123" t="s">
        <v>62</v>
      </c>
      <c r="B123" s="134" t="s">
        <v>20</v>
      </c>
      <c r="C123" s="134">
        <v>2019</v>
      </c>
      <c r="D123" s="134" t="s">
        <v>138</v>
      </c>
      <c r="E123">
        <v>2698.76056666667</v>
      </c>
      <c r="F123">
        <v>6</v>
      </c>
      <c r="G123">
        <v>6</v>
      </c>
      <c r="H123">
        <v>2.6987605666666701</v>
      </c>
      <c r="I123">
        <f t="shared" si="4"/>
        <v>6.0000000000000001E-3</v>
      </c>
      <c r="J123">
        <f t="shared" si="5"/>
        <v>6.0000000000000001E-3</v>
      </c>
      <c r="K123">
        <v>322.00356072326002</v>
      </c>
      <c r="L123" s="46">
        <v>196.28330446204799</v>
      </c>
      <c r="M123">
        <v>190.465778578613</v>
      </c>
      <c r="N123" s="46">
        <v>0</v>
      </c>
      <c r="O123">
        <v>1</v>
      </c>
      <c r="P123" t="s">
        <v>1</v>
      </c>
      <c r="Q123" t="s">
        <v>1</v>
      </c>
      <c r="R123">
        <v>1</v>
      </c>
      <c r="S123" t="s">
        <v>564</v>
      </c>
      <c r="T123">
        <v>0</v>
      </c>
      <c r="U123">
        <v>0</v>
      </c>
      <c r="V123" t="s">
        <v>1</v>
      </c>
      <c r="W123" t="s">
        <v>1</v>
      </c>
      <c r="X123">
        <v>1</v>
      </c>
      <c r="Y123" t="s">
        <v>565</v>
      </c>
    </row>
    <row r="124" spans="1:25">
      <c r="A124" t="s">
        <v>62</v>
      </c>
      <c r="B124" s="134" t="s">
        <v>20</v>
      </c>
      <c r="C124" s="134">
        <v>2019</v>
      </c>
      <c r="D124" s="134" t="s">
        <v>138</v>
      </c>
      <c r="E124">
        <v>2704.8652222222199</v>
      </c>
      <c r="F124">
        <v>6</v>
      </c>
      <c r="G124">
        <v>6</v>
      </c>
      <c r="H124">
        <v>2.70486522222222</v>
      </c>
      <c r="I124">
        <f t="shared" si="4"/>
        <v>6.0000000000000001E-3</v>
      </c>
      <c r="J124">
        <f t="shared" si="5"/>
        <v>6.0000000000000001E-3</v>
      </c>
      <c r="K124">
        <v>305.59234608031102</v>
      </c>
      <c r="L124" s="46">
        <v>181.20169673840701</v>
      </c>
      <c r="M124">
        <v>180.109221465291</v>
      </c>
      <c r="N124" s="46">
        <v>0</v>
      </c>
      <c r="O124">
        <v>1</v>
      </c>
      <c r="P124" t="s">
        <v>1</v>
      </c>
      <c r="Q124" t="s">
        <v>1</v>
      </c>
      <c r="R124">
        <v>1</v>
      </c>
      <c r="S124" t="s">
        <v>564</v>
      </c>
      <c r="T124">
        <v>0</v>
      </c>
      <c r="U124">
        <v>0</v>
      </c>
      <c r="V124" t="s">
        <v>1</v>
      </c>
      <c r="W124" t="s">
        <v>1</v>
      </c>
      <c r="X124">
        <v>1</v>
      </c>
      <c r="Y124" t="s">
        <v>565</v>
      </c>
    </row>
    <row r="125" spans="1:25">
      <c r="A125" t="s">
        <v>62</v>
      </c>
      <c r="B125" s="134" t="s">
        <v>20</v>
      </c>
      <c r="C125" s="134">
        <v>2019</v>
      </c>
      <c r="D125" s="134" t="s">
        <v>138</v>
      </c>
      <c r="E125">
        <v>2709.0308666666701</v>
      </c>
      <c r="F125">
        <v>6</v>
      </c>
      <c r="G125">
        <v>6</v>
      </c>
      <c r="H125">
        <v>2.7090308666666698</v>
      </c>
      <c r="I125">
        <f t="shared" si="4"/>
        <v>6.0000000000000001E-3</v>
      </c>
      <c r="J125">
        <f t="shared" si="5"/>
        <v>6.0000000000000001E-3</v>
      </c>
      <c r="K125">
        <v>272.11319431667602</v>
      </c>
      <c r="L125" s="46">
        <v>164.040580847835</v>
      </c>
      <c r="M125">
        <v>164.22656661684701</v>
      </c>
      <c r="N125" s="46">
        <v>0</v>
      </c>
      <c r="O125">
        <v>1</v>
      </c>
      <c r="P125" t="s">
        <v>1</v>
      </c>
      <c r="Q125" t="s">
        <v>1</v>
      </c>
      <c r="R125">
        <v>1</v>
      </c>
      <c r="S125" t="s">
        <v>564</v>
      </c>
      <c r="T125">
        <v>0</v>
      </c>
      <c r="U125">
        <v>0</v>
      </c>
      <c r="V125" t="s">
        <v>1</v>
      </c>
      <c r="W125" t="s">
        <v>1</v>
      </c>
      <c r="X125">
        <v>1</v>
      </c>
      <c r="Y125" t="s">
        <v>565</v>
      </c>
    </row>
    <row r="126" spans="1:25">
      <c r="A126" t="s">
        <v>62</v>
      </c>
      <c r="B126" s="134" t="s">
        <v>20</v>
      </c>
      <c r="C126" s="134">
        <v>2019</v>
      </c>
      <c r="D126" s="134" t="s">
        <v>138</v>
      </c>
      <c r="E126">
        <v>2714.3040000000001</v>
      </c>
      <c r="F126">
        <v>6</v>
      </c>
      <c r="G126">
        <v>6</v>
      </c>
      <c r="H126">
        <v>2.7143039999999998</v>
      </c>
      <c r="I126">
        <f t="shared" si="4"/>
        <v>6.0000000000000001E-3</v>
      </c>
      <c r="J126">
        <f t="shared" si="5"/>
        <v>6.0000000000000001E-3</v>
      </c>
      <c r="K126">
        <v>290.74531970465699</v>
      </c>
      <c r="L126" s="46">
        <v>174.29144545115301</v>
      </c>
      <c r="M126">
        <v>167.511764151497</v>
      </c>
      <c r="N126" s="46">
        <v>0</v>
      </c>
      <c r="O126">
        <v>1</v>
      </c>
      <c r="P126" t="s">
        <v>1</v>
      </c>
      <c r="Q126" t="s">
        <v>1</v>
      </c>
      <c r="R126">
        <v>1</v>
      </c>
      <c r="S126" t="s">
        <v>564</v>
      </c>
      <c r="T126">
        <v>0</v>
      </c>
      <c r="U126">
        <v>0</v>
      </c>
      <c r="V126" t="s">
        <v>1</v>
      </c>
      <c r="W126" t="s">
        <v>1</v>
      </c>
      <c r="X126">
        <v>1</v>
      </c>
      <c r="Y126" t="s">
        <v>565</v>
      </c>
    </row>
    <row r="127" spans="1:25">
      <c r="A127" t="s">
        <v>62</v>
      </c>
      <c r="B127" s="134" t="s">
        <v>20</v>
      </c>
      <c r="C127" s="134">
        <v>2019</v>
      </c>
      <c r="D127" s="134" t="s">
        <v>138</v>
      </c>
      <c r="E127">
        <v>2741.8550100000002</v>
      </c>
      <c r="F127">
        <v>6</v>
      </c>
      <c r="G127">
        <v>6</v>
      </c>
      <c r="H127">
        <v>2.7418550100000001</v>
      </c>
      <c r="I127">
        <f t="shared" si="4"/>
        <v>6.0000000000000001E-3</v>
      </c>
      <c r="J127">
        <f t="shared" si="5"/>
        <v>6.0000000000000001E-3</v>
      </c>
      <c r="K127">
        <v>310.451566425632</v>
      </c>
      <c r="L127" s="46">
        <v>185.70425345369301</v>
      </c>
      <c r="M127">
        <v>187.046478541265</v>
      </c>
      <c r="N127" s="46">
        <v>0</v>
      </c>
      <c r="O127">
        <v>1</v>
      </c>
      <c r="P127" t="s">
        <v>1</v>
      </c>
      <c r="Q127" t="s">
        <v>1</v>
      </c>
      <c r="R127">
        <v>1</v>
      </c>
      <c r="S127" t="s">
        <v>564</v>
      </c>
      <c r="T127">
        <v>0</v>
      </c>
      <c r="U127">
        <v>0</v>
      </c>
      <c r="V127" t="s">
        <v>1</v>
      </c>
      <c r="W127" t="s">
        <v>1</v>
      </c>
      <c r="X127">
        <v>1</v>
      </c>
      <c r="Y127" t="s">
        <v>565</v>
      </c>
    </row>
    <row r="128" spans="1:25">
      <c r="A128" t="s">
        <v>62</v>
      </c>
      <c r="B128" s="134" t="s">
        <v>20</v>
      </c>
      <c r="C128" s="134">
        <v>2019</v>
      </c>
      <c r="D128" s="134" t="s">
        <v>138</v>
      </c>
      <c r="E128">
        <v>2752.2626500000001</v>
      </c>
      <c r="F128">
        <v>6</v>
      </c>
      <c r="G128">
        <v>6</v>
      </c>
      <c r="H128">
        <v>2.75226265</v>
      </c>
      <c r="I128">
        <f t="shared" si="4"/>
        <v>6.0000000000000001E-3</v>
      </c>
      <c r="J128">
        <f t="shared" si="5"/>
        <v>6.0000000000000001E-3</v>
      </c>
      <c r="K128">
        <v>296.38398293670502</v>
      </c>
      <c r="L128" s="46">
        <v>178.234031690569</v>
      </c>
      <c r="M128">
        <v>177.844047349205</v>
      </c>
      <c r="N128" s="46">
        <v>0</v>
      </c>
      <c r="O128">
        <v>1</v>
      </c>
      <c r="P128" t="s">
        <v>1</v>
      </c>
      <c r="Q128" t="s">
        <v>1</v>
      </c>
      <c r="R128">
        <v>1</v>
      </c>
      <c r="S128" t="s">
        <v>564</v>
      </c>
      <c r="T128">
        <v>0</v>
      </c>
      <c r="U128">
        <v>0</v>
      </c>
      <c r="V128" t="s">
        <v>1</v>
      </c>
      <c r="W128" t="s">
        <v>1</v>
      </c>
      <c r="X128">
        <v>1</v>
      </c>
      <c r="Y128" t="s">
        <v>565</v>
      </c>
    </row>
    <row r="129" spans="1:25">
      <c r="A129" t="s">
        <v>62</v>
      </c>
      <c r="B129" s="134" t="s">
        <v>20</v>
      </c>
      <c r="C129" s="134">
        <v>2019</v>
      </c>
      <c r="D129" s="134" t="s">
        <v>138</v>
      </c>
      <c r="E129">
        <v>2766.1399894736801</v>
      </c>
      <c r="F129">
        <v>6</v>
      </c>
      <c r="G129">
        <v>6</v>
      </c>
      <c r="H129">
        <v>2.7661399894736798</v>
      </c>
      <c r="I129">
        <f t="shared" si="4"/>
        <v>6.0000000000000001E-3</v>
      </c>
      <c r="J129">
        <f t="shared" si="5"/>
        <v>6.0000000000000001E-3</v>
      </c>
      <c r="K129">
        <v>293.6528180249</v>
      </c>
      <c r="L129" s="46">
        <v>176.497450418868</v>
      </c>
      <c r="M129">
        <v>178.06053611286899</v>
      </c>
      <c r="N129" s="46">
        <v>0</v>
      </c>
      <c r="O129">
        <v>1</v>
      </c>
      <c r="P129" t="s">
        <v>1</v>
      </c>
      <c r="Q129" t="s">
        <v>1</v>
      </c>
      <c r="R129">
        <v>1</v>
      </c>
      <c r="S129" t="s">
        <v>564</v>
      </c>
      <c r="T129">
        <v>0</v>
      </c>
      <c r="U129">
        <v>0</v>
      </c>
      <c r="V129" t="s">
        <v>1</v>
      </c>
      <c r="W129" t="s">
        <v>1</v>
      </c>
      <c r="X129">
        <v>1</v>
      </c>
      <c r="Y129" t="s">
        <v>565</v>
      </c>
    </row>
    <row r="130" spans="1:25">
      <c r="A130" t="s">
        <v>62</v>
      </c>
      <c r="B130" s="134" t="s">
        <v>20</v>
      </c>
      <c r="C130" s="134">
        <v>2019</v>
      </c>
      <c r="D130" s="134" t="s">
        <v>138</v>
      </c>
      <c r="E130">
        <v>2781.55956666667</v>
      </c>
      <c r="F130">
        <v>6</v>
      </c>
      <c r="G130">
        <v>6</v>
      </c>
      <c r="H130">
        <v>2.7815595666666701</v>
      </c>
      <c r="I130">
        <f t="shared" si="4"/>
        <v>6.0000000000000001E-3</v>
      </c>
      <c r="J130">
        <f t="shared" si="5"/>
        <v>6.0000000000000001E-3</v>
      </c>
      <c r="K130">
        <v>313.52267014880601</v>
      </c>
      <c r="L130" s="46">
        <v>191.74641115886101</v>
      </c>
      <c r="M130">
        <v>185.000811999409</v>
      </c>
      <c r="N130" s="46">
        <v>0</v>
      </c>
      <c r="O130">
        <v>1</v>
      </c>
      <c r="P130" t="s">
        <v>1</v>
      </c>
      <c r="Q130" t="s">
        <v>1</v>
      </c>
      <c r="R130">
        <v>1</v>
      </c>
      <c r="S130" t="s">
        <v>564</v>
      </c>
      <c r="T130">
        <v>0</v>
      </c>
      <c r="U130">
        <v>0</v>
      </c>
      <c r="V130" t="s">
        <v>1</v>
      </c>
      <c r="W130" t="s">
        <v>1</v>
      </c>
      <c r="X130">
        <v>1</v>
      </c>
      <c r="Y130" t="s">
        <v>565</v>
      </c>
    </row>
    <row r="131" spans="1:25">
      <c r="A131" t="s">
        <v>62</v>
      </c>
      <c r="B131" s="134" t="s">
        <v>20</v>
      </c>
      <c r="C131" s="134">
        <v>2019</v>
      </c>
      <c r="D131" s="134" t="s">
        <v>138</v>
      </c>
      <c r="E131">
        <v>2789.6059421052601</v>
      </c>
      <c r="F131">
        <v>6</v>
      </c>
      <c r="G131">
        <v>6</v>
      </c>
      <c r="H131">
        <v>2.7896059421052599</v>
      </c>
      <c r="I131">
        <f t="shared" si="4"/>
        <v>6.0000000000000001E-3</v>
      </c>
      <c r="J131">
        <f t="shared" si="5"/>
        <v>6.0000000000000001E-3</v>
      </c>
      <c r="K131">
        <v>292.54910620310801</v>
      </c>
      <c r="L131" s="46">
        <v>176.47669528178301</v>
      </c>
      <c r="M131">
        <v>169.20602956041901</v>
      </c>
      <c r="N131" s="46">
        <v>0</v>
      </c>
      <c r="O131">
        <v>1</v>
      </c>
      <c r="P131" t="s">
        <v>1</v>
      </c>
      <c r="Q131" t="s">
        <v>1</v>
      </c>
      <c r="R131">
        <v>1</v>
      </c>
      <c r="S131" t="s">
        <v>564</v>
      </c>
      <c r="T131">
        <v>0</v>
      </c>
      <c r="U131">
        <v>0</v>
      </c>
      <c r="V131" t="s">
        <v>1</v>
      </c>
      <c r="W131" t="s">
        <v>1</v>
      </c>
      <c r="X131">
        <v>1</v>
      </c>
      <c r="Y131" t="s">
        <v>565</v>
      </c>
    </row>
    <row r="132" spans="1:25">
      <c r="A132" t="s">
        <v>62</v>
      </c>
      <c r="B132" s="134" t="s">
        <v>566</v>
      </c>
      <c r="C132" s="134">
        <v>2015</v>
      </c>
      <c r="D132" s="134" t="s">
        <v>567</v>
      </c>
      <c r="E132">
        <v>0.5</v>
      </c>
      <c r="F132">
        <v>4</v>
      </c>
      <c r="G132">
        <v>4</v>
      </c>
      <c r="H132">
        <v>5.0000000000000001E-4</v>
      </c>
      <c r="I132">
        <f t="shared" ref="I132:I195" si="6">F132/1000</f>
        <v>4.0000000000000001E-3</v>
      </c>
      <c r="J132">
        <f t="shared" ref="J132:J195" si="7">G132/1000</f>
        <v>4.0000000000000001E-3</v>
      </c>
      <c r="K132" t="s">
        <v>563</v>
      </c>
      <c r="L132" s="46" t="s">
        <v>563</v>
      </c>
      <c r="M132" t="s">
        <v>563</v>
      </c>
      <c r="N132" s="46">
        <v>0</v>
      </c>
      <c r="O132">
        <v>0</v>
      </c>
      <c r="P132" t="s">
        <v>568</v>
      </c>
      <c r="Q132" t="s">
        <v>1</v>
      </c>
      <c r="R132">
        <v>1</v>
      </c>
      <c r="S132" t="s">
        <v>564</v>
      </c>
      <c r="T132">
        <v>0</v>
      </c>
      <c r="U132">
        <v>0</v>
      </c>
      <c r="V132" t="s">
        <v>1</v>
      </c>
      <c r="W132" t="s">
        <v>1</v>
      </c>
      <c r="X132">
        <v>1</v>
      </c>
      <c r="Y132" t="s">
        <v>565</v>
      </c>
    </row>
    <row r="133" spans="1:25">
      <c r="A133" t="s">
        <v>62</v>
      </c>
      <c r="B133" s="134" t="s">
        <v>566</v>
      </c>
      <c r="C133" s="134">
        <v>2015</v>
      </c>
      <c r="D133" s="134" t="s">
        <v>567</v>
      </c>
      <c r="E133">
        <v>2.4</v>
      </c>
      <c r="F133">
        <v>4</v>
      </c>
      <c r="G133">
        <v>4</v>
      </c>
      <c r="H133">
        <v>2.3999999999999998E-3</v>
      </c>
      <c r="I133">
        <f t="shared" si="6"/>
        <v>4.0000000000000001E-3</v>
      </c>
      <c r="J133">
        <f t="shared" si="7"/>
        <v>4.0000000000000001E-3</v>
      </c>
      <c r="K133" t="s">
        <v>563</v>
      </c>
      <c r="L133" s="46" t="s">
        <v>563</v>
      </c>
      <c r="M133" t="s">
        <v>563</v>
      </c>
      <c r="N133" s="46">
        <v>0</v>
      </c>
      <c r="O133">
        <v>0</v>
      </c>
      <c r="P133" t="s">
        <v>568</v>
      </c>
      <c r="Q133" t="s">
        <v>1</v>
      </c>
      <c r="R133">
        <v>1</v>
      </c>
      <c r="S133" t="s">
        <v>564</v>
      </c>
      <c r="T133">
        <v>0</v>
      </c>
      <c r="U133">
        <v>0</v>
      </c>
      <c r="V133" t="s">
        <v>1</v>
      </c>
      <c r="W133" t="s">
        <v>1</v>
      </c>
      <c r="X133">
        <v>1</v>
      </c>
      <c r="Y133" t="s">
        <v>565</v>
      </c>
    </row>
    <row r="134" spans="1:25">
      <c r="A134" t="s">
        <v>62</v>
      </c>
      <c r="B134" s="134" t="s">
        <v>566</v>
      </c>
      <c r="C134" s="134">
        <v>2015</v>
      </c>
      <c r="D134" s="134" t="s">
        <v>567</v>
      </c>
      <c r="E134">
        <v>5</v>
      </c>
      <c r="F134">
        <v>4</v>
      </c>
      <c r="G134">
        <v>4</v>
      </c>
      <c r="H134">
        <v>5.0000000000000001E-3</v>
      </c>
      <c r="I134">
        <f t="shared" si="6"/>
        <v>4.0000000000000001E-3</v>
      </c>
      <c r="J134">
        <f t="shared" si="7"/>
        <v>4.0000000000000001E-3</v>
      </c>
      <c r="K134" t="s">
        <v>563</v>
      </c>
      <c r="L134" s="46" t="s">
        <v>563</v>
      </c>
      <c r="M134" t="s">
        <v>563</v>
      </c>
      <c r="N134" s="46">
        <v>0</v>
      </c>
      <c r="O134">
        <v>0</v>
      </c>
      <c r="P134" t="s">
        <v>568</v>
      </c>
      <c r="Q134" t="s">
        <v>1</v>
      </c>
      <c r="R134">
        <v>1</v>
      </c>
      <c r="S134" t="s">
        <v>564</v>
      </c>
      <c r="T134">
        <v>0</v>
      </c>
      <c r="U134">
        <v>0</v>
      </c>
      <c r="V134" t="s">
        <v>1</v>
      </c>
      <c r="W134" t="s">
        <v>1</v>
      </c>
      <c r="X134">
        <v>1</v>
      </c>
      <c r="Y134" t="s">
        <v>565</v>
      </c>
    </row>
    <row r="135" spans="1:25">
      <c r="A135" t="s">
        <v>62</v>
      </c>
      <c r="B135" s="134" t="s">
        <v>566</v>
      </c>
      <c r="C135" s="134">
        <v>2015</v>
      </c>
      <c r="D135" s="134" t="s">
        <v>567</v>
      </c>
      <c r="E135">
        <v>7.6</v>
      </c>
      <c r="F135">
        <v>4</v>
      </c>
      <c r="G135">
        <v>4</v>
      </c>
      <c r="H135">
        <v>7.6E-3</v>
      </c>
      <c r="I135">
        <f t="shared" si="6"/>
        <v>4.0000000000000001E-3</v>
      </c>
      <c r="J135">
        <f t="shared" si="7"/>
        <v>4.0000000000000001E-3</v>
      </c>
      <c r="K135" t="s">
        <v>563</v>
      </c>
      <c r="L135" s="46" t="s">
        <v>563</v>
      </c>
      <c r="M135" t="s">
        <v>563</v>
      </c>
      <c r="N135" s="46">
        <v>0</v>
      </c>
      <c r="O135">
        <v>0</v>
      </c>
      <c r="P135" t="s">
        <v>568</v>
      </c>
      <c r="Q135" t="s">
        <v>1</v>
      </c>
      <c r="R135">
        <v>1</v>
      </c>
      <c r="S135" t="s">
        <v>564</v>
      </c>
      <c r="T135">
        <v>0</v>
      </c>
      <c r="U135">
        <v>0</v>
      </c>
      <c r="V135" t="s">
        <v>1</v>
      </c>
      <c r="W135" t="s">
        <v>1</v>
      </c>
      <c r="X135">
        <v>1</v>
      </c>
      <c r="Y135" t="s">
        <v>565</v>
      </c>
    </row>
    <row r="136" spans="1:25">
      <c r="A136" t="s">
        <v>62</v>
      </c>
      <c r="B136" s="134" t="s">
        <v>566</v>
      </c>
      <c r="C136" s="134">
        <v>2015</v>
      </c>
      <c r="D136" s="134" t="s">
        <v>567</v>
      </c>
      <c r="E136">
        <v>10.199999999999999</v>
      </c>
      <c r="F136">
        <v>4</v>
      </c>
      <c r="G136">
        <v>4</v>
      </c>
      <c r="H136">
        <v>1.0200000000000001E-2</v>
      </c>
      <c r="I136">
        <f t="shared" si="6"/>
        <v>4.0000000000000001E-3</v>
      </c>
      <c r="J136">
        <f t="shared" si="7"/>
        <v>4.0000000000000001E-3</v>
      </c>
      <c r="K136" t="s">
        <v>563</v>
      </c>
      <c r="L136" s="46" t="s">
        <v>563</v>
      </c>
      <c r="M136" t="s">
        <v>563</v>
      </c>
      <c r="N136" s="46">
        <v>0</v>
      </c>
      <c r="O136">
        <v>0</v>
      </c>
      <c r="P136" t="s">
        <v>568</v>
      </c>
      <c r="Q136" t="s">
        <v>1</v>
      </c>
      <c r="R136">
        <v>1</v>
      </c>
      <c r="S136" t="s">
        <v>564</v>
      </c>
      <c r="T136">
        <v>0</v>
      </c>
      <c r="U136">
        <v>0</v>
      </c>
      <c r="V136" t="s">
        <v>1</v>
      </c>
      <c r="W136" t="s">
        <v>1</v>
      </c>
      <c r="X136">
        <v>1</v>
      </c>
      <c r="Y136" t="s">
        <v>565</v>
      </c>
    </row>
    <row r="137" spans="1:25">
      <c r="A137" t="s">
        <v>62</v>
      </c>
      <c r="B137" s="134" t="s">
        <v>566</v>
      </c>
      <c r="C137" s="134">
        <v>2015</v>
      </c>
      <c r="D137" s="134" t="s">
        <v>567</v>
      </c>
      <c r="E137">
        <v>12.8</v>
      </c>
      <c r="F137">
        <v>4</v>
      </c>
      <c r="G137">
        <v>4</v>
      </c>
      <c r="H137">
        <v>1.2800000000000001E-2</v>
      </c>
      <c r="I137">
        <f t="shared" si="6"/>
        <v>4.0000000000000001E-3</v>
      </c>
      <c r="J137">
        <f t="shared" si="7"/>
        <v>4.0000000000000001E-3</v>
      </c>
      <c r="K137" t="s">
        <v>563</v>
      </c>
      <c r="L137" s="46" t="s">
        <v>563</v>
      </c>
      <c r="M137" t="s">
        <v>563</v>
      </c>
      <c r="N137" s="46">
        <v>0</v>
      </c>
      <c r="O137">
        <v>0</v>
      </c>
      <c r="P137" t="s">
        <v>568</v>
      </c>
      <c r="Q137" t="s">
        <v>1</v>
      </c>
      <c r="R137">
        <v>1</v>
      </c>
      <c r="S137" t="s">
        <v>564</v>
      </c>
      <c r="T137">
        <v>0</v>
      </c>
      <c r="U137">
        <v>0</v>
      </c>
      <c r="V137" t="s">
        <v>1</v>
      </c>
      <c r="W137" t="s">
        <v>1</v>
      </c>
      <c r="X137">
        <v>1</v>
      </c>
      <c r="Y137" t="s">
        <v>565</v>
      </c>
    </row>
    <row r="138" spans="1:25">
      <c r="A138" t="s">
        <v>62</v>
      </c>
      <c r="B138" s="134" t="s">
        <v>566</v>
      </c>
      <c r="C138" s="134">
        <v>2015</v>
      </c>
      <c r="D138" s="134" t="s">
        <v>567</v>
      </c>
      <c r="E138">
        <v>14</v>
      </c>
      <c r="F138">
        <v>4</v>
      </c>
      <c r="G138">
        <v>4</v>
      </c>
      <c r="H138">
        <v>1.4E-2</v>
      </c>
      <c r="I138">
        <f t="shared" si="6"/>
        <v>4.0000000000000001E-3</v>
      </c>
      <c r="J138">
        <f t="shared" si="7"/>
        <v>4.0000000000000001E-3</v>
      </c>
      <c r="K138" t="s">
        <v>563</v>
      </c>
      <c r="L138" s="46" t="s">
        <v>563</v>
      </c>
      <c r="M138" t="s">
        <v>563</v>
      </c>
      <c r="N138" s="46">
        <v>0</v>
      </c>
      <c r="O138">
        <v>0</v>
      </c>
      <c r="P138" t="s">
        <v>568</v>
      </c>
      <c r="Q138" t="s">
        <v>1</v>
      </c>
      <c r="R138">
        <v>1</v>
      </c>
      <c r="S138" t="s">
        <v>564</v>
      </c>
      <c r="T138">
        <v>0</v>
      </c>
      <c r="U138">
        <v>0</v>
      </c>
      <c r="V138" t="s">
        <v>1</v>
      </c>
      <c r="W138" t="s">
        <v>1</v>
      </c>
      <c r="X138">
        <v>1</v>
      </c>
      <c r="Y138" t="s">
        <v>565</v>
      </c>
    </row>
    <row r="139" spans="1:25">
      <c r="A139" t="s">
        <v>62</v>
      </c>
      <c r="B139" s="134" t="s">
        <v>566</v>
      </c>
      <c r="C139" s="134">
        <v>2015</v>
      </c>
      <c r="D139" s="134" t="s">
        <v>567</v>
      </c>
      <c r="E139">
        <v>15.2</v>
      </c>
      <c r="F139">
        <v>4</v>
      </c>
      <c r="G139">
        <v>4</v>
      </c>
      <c r="H139">
        <v>1.52E-2</v>
      </c>
      <c r="I139">
        <f t="shared" si="6"/>
        <v>4.0000000000000001E-3</v>
      </c>
      <c r="J139">
        <f t="shared" si="7"/>
        <v>4.0000000000000001E-3</v>
      </c>
      <c r="K139" t="s">
        <v>563</v>
      </c>
      <c r="L139" s="46" t="s">
        <v>563</v>
      </c>
      <c r="M139" t="s">
        <v>563</v>
      </c>
      <c r="N139" s="46">
        <v>0</v>
      </c>
      <c r="O139">
        <v>0</v>
      </c>
      <c r="P139" t="s">
        <v>568</v>
      </c>
      <c r="Q139" t="s">
        <v>1</v>
      </c>
      <c r="R139">
        <v>1</v>
      </c>
      <c r="S139" t="s">
        <v>564</v>
      </c>
      <c r="T139">
        <v>0</v>
      </c>
      <c r="U139">
        <v>0</v>
      </c>
      <c r="V139" t="s">
        <v>1</v>
      </c>
      <c r="W139" t="s">
        <v>1</v>
      </c>
      <c r="X139">
        <v>1</v>
      </c>
      <c r="Y139" t="s">
        <v>565</v>
      </c>
    </row>
    <row r="140" spans="1:25">
      <c r="A140" t="s">
        <v>62</v>
      </c>
      <c r="B140" s="134" t="s">
        <v>566</v>
      </c>
      <c r="C140" s="134">
        <v>2015</v>
      </c>
      <c r="D140" s="134" t="s">
        <v>567</v>
      </c>
      <c r="E140">
        <v>16.399999999999999</v>
      </c>
      <c r="F140">
        <v>4</v>
      </c>
      <c r="G140">
        <v>4</v>
      </c>
      <c r="H140">
        <v>1.6400000000000001E-2</v>
      </c>
      <c r="I140">
        <f t="shared" si="6"/>
        <v>4.0000000000000001E-3</v>
      </c>
      <c r="J140">
        <f t="shared" si="7"/>
        <v>4.0000000000000001E-3</v>
      </c>
      <c r="K140" t="s">
        <v>563</v>
      </c>
      <c r="L140" s="46" t="s">
        <v>563</v>
      </c>
      <c r="M140" t="s">
        <v>563</v>
      </c>
      <c r="N140" s="46">
        <v>0</v>
      </c>
      <c r="O140">
        <v>0</v>
      </c>
      <c r="P140" t="s">
        <v>568</v>
      </c>
      <c r="Q140" t="s">
        <v>1</v>
      </c>
      <c r="R140">
        <v>1</v>
      </c>
      <c r="S140" t="s">
        <v>564</v>
      </c>
      <c r="T140">
        <v>0</v>
      </c>
      <c r="U140">
        <v>0</v>
      </c>
      <c r="V140" t="s">
        <v>1</v>
      </c>
      <c r="W140" t="s">
        <v>1</v>
      </c>
      <c r="X140">
        <v>1</v>
      </c>
      <c r="Y140" t="s">
        <v>565</v>
      </c>
    </row>
    <row r="141" spans="1:25">
      <c r="A141" t="s">
        <v>62</v>
      </c>
      <c r="B141" s="134" t="s">
        <v>566</v>
      </c>
      <c r="C141" s="134">
        <v>2015</v>
      </c>
      <c r="D141" s="134" t="s">
        <v>567</v>
      </c>
      <c r="E141">
        <v>17.600000000000001</v>
      </c>
      <c r="F141">
        <v>4</v>
      </c>
      <c r="G141">
        <v>4</v>
      </c>
      <c r="H141">
        <v>1.7600000000000001E-2</v>
      </c>
      <c r="I141">
        <f t="shared" si="6"/>
        <v>4.0000000000000001E-3</v>
      </c>
      <c r="J141">
        <f t="shared" si="7"/>
        <v>4.0000000000000001E-3</v>
      </c>
      <c r="K141" t="s">
        <v>563</v>
      </c>
      <c r="L141" s="46" t="s">
        <v>563</v>
      </c>
      <c r="M141" t="s">
        <v>563</v>
      </c>
      <c r="N141" s="46">
        <v>0</v>
      </c>
      <c r="O141">
        <v>0</v>
      </c>
      <c r="P141" t="s">
        <v>568</v>
      </c>
      <c r="Q141" t="s">
        <v>1</v>
      </c>
      <c r="R141">
        <v>1</v>
      </c>
      <c r="S141" t="s">
        <v>564</v>
      </c>
      <c r="T141">
        <v>0</v>
      </c>
      <c r="U141">
        <v>0</v>
      </c>
      <c r="V141" t="s">
        <v>1</v>
      </c>
      <c r="W141" t="s">
        <v>1</v>
      </c>
      <c r="X141">
        <v>1</v>
      </c>
      <c r="Y141" t="s">
        <v>565</v>
      </c>
    </row>
    <row r="142" spans="1:25">
      <c r="A142" t="s">
        <v>62</v>
      </c>
      <c r="B142" s="134" t="s">
        <v>566</v>
      </c>
      <c r="C142" s="134">
        <v>2015</v>
      </c>
      <c r="D142" s="134" t="s">
        <v>567</v>
      </c>
      <c r="E142">
        <v>37.200000000000003</v>
      </c>
      <c r="F142">
        <v>4</v>
      </c>
      <c r="G142">
        <v>4</v>
      </c>
      <c r="H142">
        <v>3.7199999999999997E-2</v>
      </c>
      <c r="I142">
        <f t="shared" si="6"/>
        <v>4.0000000000000001E-3</v>
      </c>
      <c r="J142">
        <f t="shared" si="7"/>
        <v>4.0000000000000001E-3</v>
      </c>
      <c r="K142" t="s">
        <v>563</v>
      </c>
      <c r="L142" s="46" t="s">
        <v>563</v>
      </c>
      <c r="M142" t="s">
        <v>563</v>
      </c>
      <c r="N142" s="46">
        <v>0</v>
      </c>
      <c r="O142">
        <v>0</v>
      </c>
      <c r="P142" t="s">
        <v>568</v>
      </c>
      <c r="Q142" t="s">
        <v>1</v>
      </c>
      <c r="R142">
        <v>1</v>
      </c>
      <c r="S142" t="s">
        <v>564</v>
      </c>
      <c r="T142">
        <v>0</v>
      </c>
      <c r="U142">
        <v>0</v>
      </c>
      <c r="V142" t="s">
        <v>1</v>
      </c>
      <c r="W142" t="s">
        <v>1</v>
      </c>
      <c r="X142">
        <v>1</v>
      </c>
      <c r="Y142" t="s">
        <v>565</v>
      </c>
    </row>
    <row r="143" spans="1:25">
      <c r="A143" t="s">
        <v>62</v>
      </c>
      <c r="B143" s="134" t="s">
        <v>566</v>
      </c>
      <c r="C143" s="134">
        <v>2015</v>
      </c>
      <c r="D143" s="134" t="s">
        <v>567</v>
      </c>
      <c r="E143">
        <v>39.4</v>
      </c>
      <c r="F143">
        <v>4</v>
      </c>
      <c r="G143">
        <v>4</v>
      </c>
      <c r="H143">
        <v>3.9399999999999998E-2</v>
      </c>
      <c r="I143">
        <f t="shared" si="6"/>
        <v>4.0000000000000001E-3</v>
      </c>
      <c r="J143">
        <f t="shared" si="7"/>
        <v>4.0000000000000001E-3</v>
      </c>
      <c r="K143" t="s">
        <v>563</v>
      </c>
      <c r="L143" s="46" t="s">
        <v>563</v>
      </c>
      <c r="M143" t="s">
        <v>563</v>
      </c>
      <c r="N143" s="46">
        <v>0</v>
      </c>
      <c r="O143">
        <v>0</v>
      </c>
      <c r="P143" t="s">
        <v>568</v>
      </c>
      <c r="Q143" t="s">
        <v>1</v>
      </c>
      <c r="R143">
        <v>1</v>
      </c>
      <c r="S143" t="s">
        <v>564</v>
      </c>
      <c r="T143">
        <v>0</v>
      </c>
      <c r="U143">
        <v>0</v>
      </c>
      <c r="V143" t="s">
        <v>1</v>
      </c>
      <c r="W143" t="s">
        <v>1</v>
      </c>
      <c r="X143">
        <v>1</v>
      </c>
      <c r="Y143" t="s">
        <v>565</v>
      </c>
    </row>
    <row r="144" spans="1:25">
      <c r="A144" t="s">
        <v>62</v>
      </c>
      <c r="B144" s="134" t="s">
        <v>566</v>
      </c>
      <c r="C144" s="134">
        <v>2015</v>
      </c>
      <c r="D144" s="134" t="s">
        <v>567</v>
      </c>
      <c r="E144">
        <v>41</v>
      </c>
      <c r="F144">
        <v>4</v>
      </c>
      <c r="G144">
        <v>4</v>
      </c>
      <c r="H144">
        <v>4.1000000000000002E-2</v>
      </c>
      <c r="I144">
        <f t="shared" si="6"/>
        <v>4.0000000000000001E-3</v>
      </c>
      <c r="J144">
        <f t="shared" si="7"/>
        <v>4.0000000000000001E-3</v>
      </c>
      <c r="K144" t="s">
        <v>563</v>
      </c>
      <c r="L144" s="46" t="s">
        <v>563</v>
      </c>
      <c r="M144" t="s">
        <v>563</v>
      </c>
      <c r="N144" s="46">
        <v>0</v>
      </c>
      <c r="O144">
        <v>0</v>
      </c>
      <c r="P144" t="s">
        <v>568</v>
      </c>
      <c r="Q144" t="s">
        <v>1</v>
      </c>
      <c r="R144">
        <v>1</v>
      </c>
      <c r="S144" t="s">
        <v>564</v>
      </c>
      <c r="T144">
        <v>0</v>
      </c>
      <c r="U144">
        <v>0</v>
      </c>
      <c r="V144" t="s">
        <v>1</v>
      </c>
      <c r="W144" t="s">
        <v>1</v>
      </c>
      <c r="X144">
        <v>1</v>
      </c>
      <c r="Y144" t="s">
        <v>565</v>
      </c>
    </row>
    <row r="145" spans="1:25">
      <c r="A145" t="s">
        <v>62</v>
      </c>
      <c r="B145" s="134" t="s">
        <v>566</v>
      </c>
      <c r="C145" s="134">
        <v>2015</v>
      </c>
      <c r="D145" s="134" t="s">
        <v>567</v>
      </c>
      <c r="E145">
        <v>42.1</v>
      </c>
      <c r="F145">
        <v>4</v>
      </c>
      <c r="G145">
        <v>4</v>
      </c>
      <c r="H145">
        <v>4.2099999999999999E-2</v>
      </c>
      <c r="I145">
        <f t="shared" si="6"/>
        <v>4.0000000000000001E-3</v>
      </c>
      <c r="J145">
        <f t="shared" si="7"/>
        <v>4.0000000000000001E-3</v>
      </c>
      <c r="K145" t="s">
        <v>563</v>
      </c>
      <c r="L145" s="46" t="s">
        <v>563</v>
      </c>
      <c r="M145" t="s">
        <v>563</v>
      </c>
      <c r="N145" s="46">
        <v>0</v>
      </c>
      <c r="O145">
        <v>0</v>
      </c>
      <c r="P145" t="s">
        <v>568</v>
      </c>
      <c r="Q145" t="s">
        <v>1</v>
      </c>
      <c r="R145">
        <v>1</v>
      </c>
      <c r="S145" t="s">
        <v>564</v>
      </c>
      <c r="T145">
        <v>0</v>
      </c>
      <c r="U145">
        <v>0</v>
      </c>
      <c r="V145" t="s">
        <v>1</v>
      </c>
      <c r="W145" t="s">
        <v>1</v>
      </c>
      <c r="X145">
        <v>1</v>
      </c>
      <c r="Y145" t="s">
        <v>565</v>
      </c>
    </row>
    <row r="146" spans="1:25">
      <c r="A146" t="s">
        <v>62</v>
      </c>
      <c r="B146" s="134" t="s">
        <v>566</v>
      </c>
      <c r="C146" s="134">
        <v>2015</v>
      </c>
      <c r="D146" s="134" t="s">
        <v>567</v>
      </c>
      <c r="E146">
        <v>43.2</v>
      </c>
      <c r="F146">
        <v>4</v>
      </c>
      <c r="G146">
        <v>4</v>
      </c>
      <c r="H146">
        <v>4.3200000000000002E-2</v>
      </c>
      <c r="I146">
        <f t="shared" si="6"/>
        <v>4.0000000000000001E-3</v>
      </c>
      <c r="J146">
        <f t="shared" si="7"/>
        <v>4.0000000000000001E-3</v>
      </c>
      <c r="K146" t="s">
        <v>563</v>
      </c>
      <c r="L146" s="46" t="s">
        <v>563</v>
      </c>
      <c r="M146" t="s">
        <v>563</v>
      </c>
      <c r="N146" s="46">
        <v>0</v>
      </c>
      <c r="O146">
        <v>0</v>
      </c>
      <c r="P146" t="s">
        <v>568</v>
      </c>
      <c r="Q146" t="s">
        <v>1</v>
      </c>
      <c r="R146">
        <v>1</v>
      </c>
      <c r="S146" t="s">
        <v>564</v>
      </c>
      <c r="T146">
        <v>0</v>
      </c>
      <c r="U146">
        <v>0</v>
      </c>
      <c r="V146" t="s">
        <v>1</v>
      </c>
      <c r="W146" t="s">
        <v>1</v>
      </c>
      <c r="X146">
        <v>1</v>
      </c>
      <c r="Y146" t="s">
        <v>565</v>
      </c>
    </row>
    <row r="147" spans="1:25">
      <c r="A147" t="s">
        <v>62</v>
      </c>
      <c r="B147" s="134" t="s">
        <v>566</v>
      </c>
      <c r="C147" s="134">
        <v>2015</v>
      </c>
      <c r="D147" s="134" t="s">
        <v>567</v>
      </c>
      <c r="E147">
        <v>45.3</v>
      </c>
      <c r="F147">
        <v>4</v>
      </c>
      <c r="G147">
        <v>4</v>
      </c>
      <c r="H147">
        <v>4.53E-2</v>
      </c>
      <c r="I147">
        <f t="shared" si="6"/>
        <v>4.0000000000000001E-3</v>
      </c>
      <c r="J147">
        <f t="shared" si="7"/>
        <v>4.0000000000000001E-3</v>
      </c>
      <c r="K147" t="s">
        <v>563</v>
      </c>
      <c r="L147" s="46" t="s">
        <v>563</v>
      </c>
      <c r="M147" t="s">
        <v>563</v>
      </c>
      <c r="N147" s="46">
        <v>0</v>
      </c>
      <c r="O147">
        <v>0</v>
      </c>
      <c r="P147" t="s">
        <v>568</v>
      </c>
      <c r="Q147" t="s">
        <v>1</v>
      </c>
      <c r="R147">
        <v>1</v>
      </c>
      <c r="S147" t="s">
        <v>564</v>
      </c>
      <c r="T147">
        <v>0</v>
      </c>
      <c r="U147">
        <v>0</v>
      </c>
      <c r="V147" t="s">
        <v>1</v>
      </c>
      <c r="W147" t="s">
        <v>1</v>
      </c>
      <c r="X147">
        <v>1</v>
      </c>
      <c r="Y147" t="s">
        <v>565</v>
      </c>
    </row>
    <row r="148" spans="1:25">
      <c r="A148" t="s">
        <v>62</v>
      </c>
      <c r="B148" s="134" t="s">
        <v>566</v>
      </c>
      <c r="C148" s="134">
        <v>2015</v>
      </c>
      <c r="D148" s="134" t="s">
        <v>567</v>
      </c>
      <c r="E148">
        <v>50.9</v>
      </c>
      <c r="F148">
        <v>4</v>
      </c>
      <c r="G148">
        <v>4</v>
      </c>
      <c r="H148">
        <v>5.0900000000000001E-2</v>
      </c>
      <c r="I148">
        <f t="shared" si="6"/>
        <v>4.0000000000000001E-3</v>
      </c>
      <c r="J148">
        <f t="shared" si="7"/>
        <v>4.0000000000000001E-3</v>
      </c>
      <c r="K148" t="s">
        <v>563</v>
      </c>
      <c r="L148" s="46" t="s">
        <v>563</v>
      </c>
      <c r="M148" t="s">
        <v>563</v>
      </c>
      <c r="N148" s="46">
        <v>0</v>
      </c>
      <c r="O148">
        <v>0</v>
      </c>
      <c r="P148" t="s">
        <v>568</v>
      </c>
      <c r="Q148" t="s">
        <v>1</v>
      </c>
      <c r="R148">
        <v>1</v>
      </c>
      <c r="S148" t="s">
        <v>564</v>
      </c>
      <c r="T148">
        <v>0</v>
      </c>
      <c r="U148">
        <v>0</v>
      </c>
      <c r="V148" t="s">
        <v>1</v>
      </c>
      <c r="W148" t="s">
        <v>1</v>
      </c>
      <c r="X148">
        <v>1</v>
      </c>
      <c r="Y148" t="s">
        <v>565</v>
      </c>
    </row>
    <row r="149" spans="1:25">
      <c r="A149" t="s">
        <v>62</v>
      </c>
      <c r="B149" s="134" t="s">
        <v>566</v>
      </c>
      <c r="C149" s="134">
        <v>2015</v>
      </c>
      <c r="D149" s="134" t="s">
        <v>567</v>
      </c>
      <c r="E149">
        <v>71.599999999999994</v>
      </c>
      <c r="F149">
        <v>4</v>
      </c>
      <c r="G149">
        <v>4</v>
      </c>
      <c r="H149">
        <v>7.1599999999999997E-2</v>
      </c>
      <c r="I149">
        <f t="shared" si="6"/>
        <v>4.0000000000000001E-3</v>
      </c>
      <c r="J149">
        <f t="shared" si="7"/>
        <v>4.0000000000000001E-3</v>
      </c>
      <c r="K149" t="s">
        <v>563</v>
      </c>
      <c r="L149" s="46" t="s">
        <v>563</v>
      </c>
      <c r="M149" t="s">
        <v>563</v>
      </c>
      <c r="N149" s="46">
        <v>0</v>
      </c>
      <c r="O149">
        <v>0</v>
      </c>
      <c r="P149" t="s">
        <v>568</v>
      </c>
      <c r="Q149" t="s">
        <v>1</v>
      </c>
      <c r="R149">
        <v>1</v>
      </c>
      <c r="S149" t="s">
        <v>564</v>
      </c>
      <c r="T149">
        <v>0</v>
      </c>
      <c r="U149">
        <v>0</v>
      </c>
      <c r="V149" t="s">
        <v>1</v>
      </c>
      <c r="W149" t="s">
        <v>1</v>
      </c>
      <c r="X149">
        <v>1</v>
      </c>
      <c r="Y149" t="s">
        <v>565</v>
      </c>
    </row>
    <row r="150" spans="1:25">
      <c r="A150" t="s">
        <v>62</v>
      </c>
      <c r="B150" s="134" t="s">
        <v>566</v>
      </c>
      <c r="C150" s="134">
        <v>2015</v>
      </c>
      <c r="D150" s="134" t="s">
        <v>567</v>
      </c>
      <c r="E150">
        <v>72.5</v>
      </c>
      <c r="F150">
        <v>4</v>
      </c>
      <c r="G150">
        <v>4</v>
      </c>
      <c r="H150">
        <v>7.2499999999999995E-2</v>
      </c>
      <c r="I150">
        <f t="shared" si="6"/>
        <v>4.0000000000000001E-3</v>
      </c>
      <c r="J150">
        <f t="shared" si="7"/>
        <v>4.0000000000000001E-3</v>
      </c>
      <c r="K150" t="s">
        <v>563</v>
      </c>
      <c r="L150" s="46" t="s">
        <v>563</v>
      </c>
      <c r="M150" t="s">
        <v>563</v>
      </c>
      <c r="N150" s="46">
        <v>0</v>
      </c>
      <c r="O150">
        <v>0</v>
      </c>
      <c r="P150" t="s">
        <v>568</v>
      </c>
      <c r="Q150" t="s">
        <v>1</v>
      </c>
      <c r="R150">
        <v>1</v>
      </c>
      <c r="S150" t="s">
        <v>564</v>
      </c>
      <c r="T150">
        <v>0</v>
      </c>
      <c r="U150">
        <v>0</v>
      </c>
      <c r="V150" t="s">
        <v>1</v>
      </c>
      <c r="W150" t="s">
        <v>1</v>
      </c>
      <c r="X150">
        <v>1</v>
      </c>
      <c r="Y150" t="s">
        <v>565</v>
      </c>
    </row>
    <row r="151" spans="1:25">
      <c r="A151" t="s">
        <v>62</v>
      </c>
      <c r="B151" s="134" t="s">
        <v>566</v>
      </c>
      <c r="C151" s="134">
        <v>2015</v>
      </c>
      <c r="D151" s="134" t="s">
        <v>567</v>
      </c>
      <c r="E151">
        <v>73.5</v>
      </c>
      <c r="F151">
        <v>4</v>
      </c>
      <c r="G151">
        <v>4</v>
      </c>
      <c r="H151">
        <v>7.3499999999999996E-2</v>
      </c>
      <c r="I151">
        <f t="shared" si="6"/>
        <v>4.0000000000000001E-3</v>
      </c>
      <c r="J151">
        <f t="shared" si="7"/>
        <v>4.0000000000000001E-3</v>
      </c>
      <c r="K151" t="s">
        <v>563</v>
      </c>
      <c r="L151" s="46" t="s">
        <v>563</v>
      </c>
      <c r="M151" t="s">
        <v>563</v>
      </c>
      <c r="N151" s="46">
        <v>0</v>
      </c>
      <c r="O151">
        <v>0</v>
      </c>
      <c r="P151" t="s">
        <v>568</v>
      </c>
      <c r="Q151" t="s">
        <v>1</v>
      </c>
      <c r="R151">
        <v>1</v>
      </c>
      <c r="S151" t="s">
        <v>564</v>
      </c>
      <c r="T151">
        <v>0</v>
      </c>
      <c r="U151">
        <v>0</v>
      </c>
      <c r="V151" t="s">
        <v>1</v>
      </c>
      <c r="W151" t="s">
        <v>1</v>
      </c>
      <c r="X151">
        <v>1</v>
      </c>
      <c r="Y151" t="s">
        <v>565</v>
      </c>
    </row>
    <row r="152" spans="1:25">
      <c r="A152" t="s">
        <v>62</v>
      </c>
      <c r="B152" s="134" t="s">
        <v>566</v>
      </c>
      <c r="C152" s="134">
        <v>2015</v>
      </c>
      <c r="D152" s="134" t="s">
        <v>567</v>
      </c>
      <c r="E152">
        <v>76.5</v>
      </c>
      <c r="F152">
        <v>4</v>
      </c>
      <c r="G152">
        <v>4</v>
      </c>
      <c r="H152">
        <v>7.6499999999999999E-2</v>
      </c>
      <c r="I152">
        <f t="shared" si="6"/>
        <v>4.0000000000000001E-3</v>
      </c>
      <c r="J152">
        <f t="shared" si="7"/>
        <v>4.0000000000000001E-3</v>
      </c>
      <c r="K152" t="s">
        <v>563</v>
      </c>
      <c r="L152" s="46" t="s">
        <v>563</v>
      </c>
      <c r="M152" t="s">
        <v>563</v>
      </c>
      <c r="N152" s="46">
        <v>0</v>
      </c>
      <c r="O152">
        <v>0</v>
      </c>
      <c r="P152" t="s">
        <v>568</v>
      </c>
      <c r="Q152" t="s">
        <v>1</v>
      </c>
      <c r="R152">
        <v>1</v>
      </c>
      <c r="S152" t="s">
        <v>564</v>
      </c>
      <c r="T152">
        <v>0</v>
      </c>
      <c r="U152">
        <v>0</v>
      </c>
      <c r="V152" t="s">
        <v>1</v>
      </c>
      <c r="W152" t="s">
        <v>1</v>
      </c>
      <c r="X152">
        <v>1</v>
      </c>
      <c r="Y152" t="s">
        <v>565</v>
      </c>
    </row>
    <row r="153" spans="1:25">
      <c r="A153" t="s">
        <v>62</v>
      </c>
      <c r="B153" s="134" t="s">
        <v>566</v>
      </c>
      <c r="C153" s="134">
        <v>2015</v>
      </c>
      <c r="D153" s="134" t="s">
        <v>567</v>
      </c>
      <c r="E153">
        <v>77.400000000000006</v>
      </c>
      <c r="F153">
        <v>4</v>
      </c>
      <c r="G153">
        <v>4</v>
      </c>
      <c r="H153">
        <v>7.7399999999999997E-2</v>
      </c>
      <c r="I153">
        <f t="shared" si="6"/>
        <v>4.0000000000000001E-3</v>
      </c>
      <c r="J153">
        <f t="shared" si="7"/>
        <v>4.0000000000000001E-3</v>
      </c>
      <c r="K153" t="s">
        <v>563</v>
      </c>
      <c r="L153" s="46" t="s">
        <v>563</v>
      </c>
      <c r="M153" t="s">
        <v>563</v>
      </c>
      <c r="N153" s="46">
        <v>0</v>
      </c>
      <c r="O153">
        <v>0</v>
      </c>
      <c r="P153" t="s">
        <v>568</v>
      </c>
      <c r="Q153" t="s">
        <v>1</v>
      </c>
      <c r="R153">
        <v>1</v>
      </c>
      <c r="S153" t="s">
        <v>564</v>
      </c>
      <c r="T153">
        <v>0</v>
      </c>
      <c r="U153">
        <v>0</v>
      </c>
      <c r="V153" t="s">
        <v>1</v>
      </c>
      <c r="W153" t="s">
        <v>1</v>
      </c>
      <c r="X153">
        <v>1</v>
      </c>
      <c r="Y153" t="s">
        <v>565</v>
      </c>
    </row>
    <row r="154" spans="1:25">
      <c r="A154" t="s">
        <v>62</v>
      </c>
      <c r="B154" s="134" t="s">
        <v>566</v>
      </c>
      <c r="C154" s="134">
        <v>2015</v>
      </c>
      <c r="D154" s="134" t="s">
        <v>567</v>
      </c>
      <c r="E154">
        <v>78.3</v>
      </c>
      <c r="F154">
        <v>4</v>
      </c>
      <c r="G154">
        <v>4</v>
      </c>
      <c r="H154">
        <v>7.8299999999999995E-2</v>
      </c>
      <c r="I154">
        <f t="shared" si="6"/>
        <v>4.0000000000000001E-3</v>
      </c>
      <c r="J154">
        <f t="shared" si="7"/>
        <v>4.0000000000000001E-3</v>
      </c>
      <c r="K154" t="s">
        <v>563</v>
      </c>
      <c r="L154" s="46" t="s">
        <v>563</v>
      </c>
      <c r="M154" t="s">
        <v>563</v>
      </c>
      <c r="N154" s="46">
        <v>0</v>
      </c>
      <c r="O154">
        <v>0</v>
      </c>
      <c r="P154" t="s">
        <v>568</v>
      </c>
      <c r="Q154" t="s">
        <v>1</v>
      </c>
      <c r="R154">
        <v>1</v>
      </c>
      <c r="S154" t="s">
        <v>564</v>
      </c>
      <c r="T154">
        <v>0</v>
      </c>
      <c r="U154">
        <v>0</v>
      </c>
      <c r="V154" t="s">
        <v>1</v>
      </c>
      <c r="W154" t="s">
        <v>1</v>
      </c>
      <c r="X154">
        <v>1</v>
      </c>
      <c r="Y154" t="s">
        <v>565</v>
      </c>
    </row>
    <row r="155" spans="1:25">
      <c r="A155" t="s">
        <v>62</v>
      </c>
      <c r="B155" s="134" t="s">
        <v>566</v>
      </c>
      <c r="C155" s="134">
        <v>2015</v>
      </c>
      <c r="D155" s="134" t="s">
        <v>567</v>
      </c>
      <c r="E155">
        <v>79.2</v>
      </c>
      <c r="F155">
        <v>4</v>
      </c>
      <c r="G155">
        <v>4</v>
      </c>
      <c r="H155">
        <v>7.9200000000000007E-2</v>
      </c>
      <c r="I155">
        <f t="shared" si="6"/>
        <v>4.0000000000000001E-3</v>
      </c>
      <c r="J155">
        <f t="shared" si="7"/>
        <v>4.0000000000000001E-3</v>
      </c>
      <c r="K155" t="s">
        <v>563</v>
      </c>
      <c r="L155" s="46" t="s">
        <v>563</v>
      </c>
      <c r="M155" t="s">
        <v>563</v>
      </c>
      <c r="N155" s="46">
        <v>0</v>
      </c>
      <c r="O155">
        <v>0</v>
      </c>
      <c r="P155" t="s">
        <v>568</v>
      </c>
      <c r="Q155" t="s">
        <v>1</v>
      </c>
      <c r="R155">
        <v>1</v>
      </c>
      <c r="S155" t="s">
        <v>564</v>
      </c>
      <c r="T155">
        <v>0</v>
      </c>
      <c r="U155">
        <v>0</v>
      </c>
      <c r="V155" t="s">
        <v>1</v>
      </c>
      <c r="W155" t="s">
        <v>1</v>
      </c>
      <c r="X155">
        <v>1</v>
      </c>
      <c r="Y155" t="s">
        <v>565</v>
      </c>
    </row>
    <row r="156" spans="1:25">
      <c r="A156" t="s">
        <v>62</v>
      </c>
      <c r="B156" s="134" t="s">
        <v>566</v>
      </c>
      <c r="C156" s="134">
        <v>2015</v>
      </c>
      <c r="D156" s="134" t="s">
        <v>567</v>
      </c>
      <c r="E156">
        <v>80.900000000000006</v>
      </c>
      <c r="F156">
        <v>4</v>
      </c>
      <c r="G156">
        <v>4</v>
      </c>
      <c r="H156">
        <v>8.09E-2</v>
      </c>
      <c r="I156">
        <f t="shared" si="6"/>
        <v>4.0000000000000001E-3</v>
      </c>
      <c r="J156">
        <f t="shared" si="7"/>
        <v>4.0000000000000001E-3</v>
      </c>
      <c r="K156" t="s">
        <v>563</v>
      </c>
      <c r="L156" s="46" t="s">
        <v>563</v>
      </c>
      <c r="M156" t="s">
        <v>563</v>
      </c>
      <c r="N156" s="46">
        <v>0</v>
      </c>
      <c r="O156">
        <v>0</v>
      </c>
      <c r="P156" t="s">
        <v>568</v>
      </c>
      <c r="Q156" t="s">
        <v>1</v>
      </c>
      <c r="R156">
        <v>1</v>
      </c>
      <c r="S156" t="s">
        <v>564</v>
      </c>
      <c r="T156">
        <v>0</v>
      </c>
      <c r="U156">
        <v>0</v>
      </c>
      <c r="V156" t="s">
        <v>1</v>
      </c>
      <c r="W156" t="s">
        <v>1</v>
      </c>
      <c r="X156">
        <v>1</v>
      </c>
      <c r="Y156" t="s">
        <v>565</v>
      </c>
    </row>
    <row r="157" spans="1:25">
      <c r="A157" t="s">
        <v>62</v>
      </c>
      <c r="B157" s="134" t="s">
        <v>566</v>
      </c>
      <c r="C157" s="134">
        <v>2015</v>
      </c>
      <c r="D157" s="134" t="s">
        <v>567</v>
      </c>
      <c r="E157">
        <v>81.8</v>
      </c>
      <c r="F157">
        <v>4</v>
      </c>
      <c r="G157">
        <v>4</v>
      </c>
      <c r="H157">
        <v>8.1799999999999998E-2</v>
      </c>
      <c r="I157">
        <f t="shared" si="6"/>
        <v>4.0000000000000001E-3</v>
      </c>
      <c r="J157">
        <f t="shared" si="7"/>
        <v>4.0000000000000001E-3</v>
      </c>
      <c r="K157" t="s">
        <v>563</v>
      </c>
      <c r="L157" s="46" t="s">
        <v>563</v>
      </c>
      <c r="M157" t="s">
        <v>563</v>
      </c>
      <c r="N157" s="46">
        <v>0</v>
      </c>
      <c r="O157">
        <v>0</v>
      </c>
      <c r="P157" t="s">
        <v>568</v>
      </c>
      <c r="Q157" t="s">
        <v>1</v>
      </c>
      <c r="R157">
        <v>1</v>
      </c>
      <c r="S157" t="s">
        <v>564</v>
      </c>
      <c r="T157">
        <v>0</v>
      </c>
      <c r="U157">
        <v>0</v>
      </c>
      <c r="V157" t="s">
        <v>1</v>
      </c>
      <c r="W157" t="s">
        <v>1</v>
      </c>
      <c r="X157">
        <v>1</v>
      </c>
      <c r="Y157" t="s">
        <v>565</v>
      </c>
    </row>
    <row r="158" spans="1:25">
      <c r="A158" t="s">
        <v>62</v>
      </c>
      <c r="B158" s="134" t="s">
        <v>566</v>
      </c>
      <c r="C158" s="134">
        <v>2015</v>
      </c>
      <c r="D158" s="134" t="s">
        <v>567</v>
      </c>
      <c r="E158">
        <v>82.7</v>
      </c>
      <c r="F158">
        <v>4</v>
      </c>
      <c r="G158">
        <v>4</v>
      </c>
      <c r="H158">
        <v>8.2699999999999996E-2</v>
      </c>
      <c r="I158">
        <f t="shared" si="6"/>
        <v>4.0000000000000001E-3</v>
      </c>
      <c r="J158">
        <f t="shared" si="7"/>
        <v>4.0000000000000001E-3</v>
      </c>
      <c r="K158" t="s">
        <v>563</v>
      </c>
      <c r="L158" s="46" t="s">
        <v>563</v>
      </c>
      <c r="M158" t="s">
        <v>563</v>
      </c>
      <c r="N158" s="46">
        <v>0</v>
      </c>
      <c r="O158">
        <v>0</v>
      </c>
      <c r="P158" t="s">
        <v>568</v>
      </c>
      <c r="Q158" t="s">
        <v>1</v>
      </c>
      <c r="R158">
        <v>1</v>
      </c>
      <c r="S158" t="s">
        <v>564</v>
      </c>
      <c r="T158">
        <v>0</v>
      </c>
      <c r="U158">
        <v>0</v>
      </c>
      <c r="V158" t="s">
        <v>1</v>
      </c>
      <c r="W158" t="s">
        <v>1</v>
      </c>
      <c r="X158">
        <v>1</v>
      </c>
      <c r="Y158" t="s">
        <v>565</v>
      </c>
    </row>
    <row r="159" spans="1:25">
      <c r="A159" t="s">
        <v>62</v>
      </c>
      <c r="B159" s="134" t="s">
        <v>566</v>
      </c>
      <c r="C159" s="134">
        <v>2015</v>
      </c>
      <c r="D159" s="134" t="s">
        <v>567</v>
      </c>
      <c r="E159">
        <v>83.6</v>
      </c>
      <c r="F159">
        <v>4</v>
      </c>
      <c r="G159">
        <v>4</v>
      </c>
      <c r="H159">
        <v>8.3599999999999994E-2</v>
      </c>
      <c r="I159">
        <f t="shared" si="6"/>
        <v>4.0000000000000001E-3</v>
      </c>
      <c r="J159">
        <f t="shared" si="7"/>
        <v>4.0000000000000001E-3</v>
      </c>
      <c r="K159" t="s">
        <v>563</v>
      </c>
      <c r="L159" s="46" t="s">
        <v>563</v>
      </c>
      <c r="M159" t="s">
        <v>563</v>
      </c>
      <c r="N159" s="46">
        <v>0</v>
      </c>
      <c r="O159">
        <v>0</v>
      </c>
      <c r="P159" t="s">
        <v>568</v>
      </c>
      <c r="Q159" t="s">
        <v>1</v>
      </c>
      <c r="R159">
        <v>1</v>
      </c>
      <c r="S159" t="s">
        <v>564</v>
      </c>
      <c r="T159">
        <v>0</v>
      </c>
      <c r="U159">
        <v>0</v>
      </c>
      <c r="V159" t="s">
        <v>1</v>
      </c>
      <c r="W159" t="s">
        <v>1</v>
      </c>
      <c r="X159">
        <v>1</v>
      </c>
      <c r="Y159" t="s">
        <v>565</v>
      </c>
    </row>
    <row r="160" spans="1:25">
      <c r="A160" t="s">
        <v>62</v>
      </c>
      <c r="B160" s="134" t="s">
        <v>566</v>
      </c>
      <c r="C160" s="134">
        <v>2015</v>
      </c>
      <c r="D160" s="134" t="s">
        <v>567</v>
      </c>
      <c r="E160">
        <v>84.5</v>
      </c>
      <c r="F160">
        <v>4</v>
      </c>
      <c r="G160">
        <v>4</v>
      </c>
      <c r="H160">
        <v>8.4500000000000006E-2</v>
      </c>
      <c r="I160">
        <f t="shared" si="6"/>
        <v>4.0000000000000001E-3</v>
      </c>
      <c r="J160">
        <f t="shared" si="7"/>
        <v>4.0000000000000001E-3</v>
      </c>
      <c r="K160" t="s">
        <v>563</v>
      </c>
      <c r="L160" s="46" t="s">
        <v>563</v>
      </c>
      <c r="M160" t="s">
        <v>563</v>
      </c>
      <c r="N160" s="46">
        <v>0</v>
      </c>
      <c r="O160">
        <v>0</v>
      </c>
      <c r="P160" t="s">
        <v>568</v>
      </c>
      <c r="Q160" t="s">
        <v>1</v>
      </c>
      <c r="R160">
        <v>1</v>
      </c>
      <c r="S160" t="s">
        <v>564</v>
      </c>
      <c r="T160">
        <v>0</v>
      </c>
      <c r="U160">
        <v>0</v>
      </c>
      <c r="V160" t="s">
        <v>1</v>
      </c>
      <c r="W160" t="s">
        <v>1</v>
      </c>
      <c r="X160">
        <v>1</v>
      </c>
      <c r="Y160" t="s">
        <v>565</v>
      </c>
    </row>
    <row r="161" spans="1:25">
      <c r="A161" t="s">
        <v>62</v>
      </c>
      <c r="B161" s="134" t="s">
        <v>566</v>
      </c>
      <c r="C161" s="134">
        <v>2015</v>
      </c>
      <c r="D161" s="134" t="s">
        <v>567</v>
      </c>
      <c r="E161">
        <v>85.3</v>
      </c>
      <c r="F161">
        <v>4</v>
      </c>
      <c r="G161">
        <v>4</v>
      </c>
      <c r="H161">
        <v>8.5300000000000001E-2</v>
      </c>
      <c r="I161">
        <f t="shared" si="6"/>
        <v>4.0000000000000001E-3</v>
      </c>
      <c r="J161">
        <f t="shared" si="7"/>
        <v>4.0000000000000001E-3</v>
      </c>
      <c r="K161" t="s">
        <v>563</v>
      </c>
      <c r="L161" s="46" t="s">
        <v>563</v>
      </c>
      <c r="M161" t="s">
        <v>563</v>
      </c>
      <c r="N161" s="46">
        <v>0</v>
      </c>
      <c r="O161">
        <v>0</v>
      </c>
      <c r="P161" t="s">
        <v>568</v>
      </c>
      <c r="Q161" t="s">
        <v>1</v>
      </c>
      <c r="R161">
        <v>1</v>
      </c>
      <c r="S161" t="s">
        <v>564</v>
      </c>
      <c r="T161">
        <v>0</v>
      </c>
      <c r="U161">
        <v>0</v>
      </c>
      <c r="V161" t="s">
        <v>1</v>
      </c>
      <c r="W161" t="s">
        <v>1</v>
      </c>
      <c r="X161">
        <v>1</v>
      </c>
      <c r="Y161" t="s">
        <v>565</v>
      </c>
    </row>
    <row r="162" spans="1:25">
      <c r="A162" t="s">
        <v>62</v>
      </c>
      <c r="B162" s="134" t="s">
        <v>566</v>
      </c>
      <c r="C162" s="134">
        <v>2015</v>
      </c>
      <c r="D162" s="134" t="s">
        <v>567</v>
      </c>
      <c r="E162">
        <v>86.2</v>
      </c>
      <c r="F162">
        <v>4</v>
      </c>
      <c r="G162">
        <v>4</v>
      </c>
      <c r="H162">
        <v>8.6199999999999999E-2</v>
      </c>
      <c r="I162">
        <f t="shared" si="6"/>
        <v>4.0000000000000001E-3</v>
      </c>
      <c r="J162">
        <f t="shared" si="7"/>
        <v>4.0000000000000001E-3</v>
      </c>
      <c r="K162" t="s">
        <v>563</v>
      </c>
      <c r="L162" s="46" t="s">
        <v>563</v>
      </c>
      <c r="M162" t="s">
        <v>563</v>
      </c>
      <c r="N162" s="46">
        <v>0</v>
      </c>
      <c r="O162">
        <v>0</v>
      </c>
      <c r="P162" t="s">
        <v>568</v>
      </c>
      <c r="Q162" t="s">
        <v>1</v>
      </c>
      <c r="R162">
        <v>1</v>
      </c>
      <c r="S162" t="s">
        <v>564</v>
      </c>
      <c r="T162">
        <v>0</v>
      </c>
      <c r="U162">
        <v>0</v>
      </c>
      <c r="V162" t="s">
        <v>1</v>
      </c>
      <c r="W162" t="s">
        <v>1</v>
      </c>
      <c r="X162">
        <v>1</v>
      </c>
      <c r="Y162" t="s">
        <v>565</v>
      </c>
    </row>
    <row r="163" spans="1:25">
      <c r="A163" t="s">
        <v>62</v>
      </c>
      <c r="B163" s="134" t="s">
        <v>566</v>
      </c>
      <c r="C163" s="134">
        <v>2015</v>
      </c>
      <c r="D163" s="134" t="s">
        <v>567</v>
      </c>
      <c r="E163">
        <v>87.1</v>
      </c>
      <c r="F163">
        <v>4</v>
      </c>
      <c r="G163">
        <v>4</v>
      </c>
      <c r="H163">
        <v>8.7099999999999997E-2</v>
      </c>
      <c r="I163">
        <f t="shared" si="6"/>
        <v>4.0000000000000001E-3</v>
      </c>
      <c r="J163">
        <f t="shared" si="7"/>
        <v>4.0000000000000001E-3</v>
      </c>
      <c r="K163" t="s">
        <v>563</v>
      </c>
      <c r="L163" s="46" t="s">
        <v>563</v>
      </c>
      <c r="M163" t="s">
        <v>563</v>
      </c>
      <c r="N163" s="46">
        <v>0</v>
      </c>
      <c r="O163">
        <v>0</v>
      </c>
      <c r="P163" t="s">
        <v>568</v>
      </c>
      <c r="Q163" t="s">
        <v>1</v>
      </c>
      <c r="R163">
        <v>1</v>
      </c>
      <c r="S163" t="s">
        <v>564</v>
      </c>
      <c r="T163">
        <v>0</v>
      </c>
      <c r="U163">
        <v>0</v>
      </c>
      <c r="V163" t="s">
        <v>1</v>
      </c>
      <c r="W163" t="s">
        <v>1</v>
      </c>
      <c r="X163">
        <v>1</v>
      </c>
      <c r="Y163" t="s">
        <v>565</v>
      </c>
    </row>
    <row r="164" spans="1:25">
      <c r="A164" t="s">
        <v>62</v>
      </c>
      <c r="B164" s="134" t="s">
        <v>566</v>
      </c>
      <c r="C164" s="134">
        <v>2015</v>
      </c>
      <c r="D164" s="134" t="s">
        <v>567</v>
      </c>
      <c r="E164">
        <v>90.3</v>
      </c>
      <c r="F164">
        <v>4</v>
      </c>
      <c r="G164">
        <v>4</v>
      </c>
      <c r="H164">
        <v>9.0300000000000005E-2</v>
      </c>
      <c r="I164">
        <f t="shared" si="6"/>
        <v>4.0000000000000001E-3</v>
      </c>
      <c r="J164">
        <f t="shared" si="7"/>
        <v>4.0000000000000001E-3</v>
      </c>
      <c r="K164" t="s">
        <v>563</v>
      </c>
      <c r="L164" s="46" t="s">
        <v>563</v>
      </c>
      <c r="M164" t="s">
        <v>563</v>
      </c>
      <c r="N164" s="46">
        <v>0</v>
      </c>
      <c r="O164">
        <v>0</v>
      </c>
      <c r="P164" t="s">
        <v>568</v>
      </c>
      <c r="Q164" t="s">
        <v>1</v>
      </c>
      <c r="R164">
        <v>1</v>
      </c>
      <c r="S164" t="s">
        <v>564</v>
      </c>
      <c r="T164">
        <v>0</v>
      </c>
      <c r="U164">
        <v>0</v>
      </c>
      <c r="V164" t="s">
        <v>1</v>
      </c>
      <c r="W164" t="s">
        <v>1</v>
      </c>
      <c r="X164">
        <v>1</v>
      </c>
      <c r="Y164" t="s">
        <v>565</v>
      </c>
    </row>
    <row r="165" spans="1:25">
      <c r="A165" t="s">
        <v>62</v>
      </c>
      <c r="B165" s="134" t="s">
        <v>566</v>
      </c>
      <c r="C165" s="134">
        <v>2015</v>
      </c>
      <c r="D165" s="134" t="s">
        <v>567</v>
      </c>
      <c r="E165">
        <v>91.6</v>
      </c>
      <c r="F165">
        <v>4</v>
      </c>
      <c r="G165">
        <v>4</v>
      </c>
      <c r="H165">
        <v>9.1600000000000001E-2</v>
      </c>
      <c r="I165">
        <f t="shared" si="6"/>
        <v>4.0000000000000001E-3</v>
      </c>
      <c r="J165">
        <f t="shared" si="7"/>
        <v>4.0000000000000001E-3</v>
      </c>
      <c r="K165" t="s">
        <v>563</v>
      </c>
      <c r="L165" s="46" t="s">
        <v>563</v>
      </c>
      <c r="M165" t="s">
        <v>563</v>
      </c>
      <c r="N165" s="46">
        <v>0</v>
      </c>
      <c r="O165">
        <v>0</v>
      </c>
      <c r="P165" t="s">
        <v>568</v>
      </c>
      <c r="Q165" t="s">
        <v>1</v>
      </c>
      <c r="R165">
        <v>1</v>
      </c>
      <c r="S165" t="s">
        <v>564</v>
      </c>
      <c r="T165">
        <v>0</v>
      </c>
      <c r="U165">
        <v>0</v>
      </c>
      <c r="V165" t="s">
        <v>1</v>
      </c>
      <c r="W165" t="s">
        <v>1</v>
      </c>
      <c r="X165">
        <v>1</v>
      </c>
      <c r="Y165" t="s">
        <v>565</v>
      </c>
    </row>
    <row r="166" spans="1:25">
      <c r="A166" t="s">
        <v>62</v>
      </c>
      <c r="B166" s="134" t="s">
        <v>566</v>
      </c>
      <c r="C166" s="134">
        <v>2015</v>
      </c>
      <c r="D166" s="134" t="s">
        <v>567</v>
      </c>
      <c r="E166">
        <v>93</v>
      </c>
      <c r="F166">
        <v>4</v>
      </c>
      <c r="G166">
        <v>4</v>
      </c>
      <c r="H166">
        <v>9.2999999999999999E-2</v>
      </c>
      <c r="I166">
        <f t="shared" si="6"/>
        <v>4.0000000000000001E-3</v>
      </c>
      <c r="J166">
        <f t="shared" si="7"/>
        <v>4.0000000000000001E-3</v>
      </c>
      <c r="K166" t="s">
        <v>563</v>
      </c>
      <c r="L166" s="46" t="s">
        <v>563</v>
      </c>
      <c r="M166" t="s">
        <v>563</v>
      </c>
      <c r="N166" s="46">
        <v>0</v>
      </c>
      <c r="O166">
        <v>0</v>
      </c>
      <c r="P166" t="s">
        <v>568</v>
      </c>
      <c r="Q166" t="s">
        <v>1</v>
      </c>
      <c r="R166">
        <v>1</v>
      </c>
      <c r="S166" t="s">
        <v>564</v>
      </c>
      <c r="T166">
        <v>0</v>
      </c>
      <c r="U166">
        <v>0</v>
      </c>
      <c r="V166" t="s">
        <v>1</v>
      </c>
      <c r="W166" t="s">
        <v>1</v>
      </c>
      <c r="X166">
        <v>1</v>
      </c>
      <c r="Y166" t="s">
        <v>565</v>
      </c>
    </row>
    <row r="167" spans="1:25">
      <c r="A167" t="s">
        <v>62</v>
      </c>
      <c r="B167" s="134" t="s">
        <v>566</v>
      </c>
      <c r="C167" s="134">
        <v>2015</v>
      </c>
      <c r="D167" s="134" t="s">
        <v>567</v>
      </c>
      <c r="E167">
        <v>94.3</v>
      </c>
      <c r="F167">
        <v>4</v>
      </c>
      <c r="G167">
        <v>4</v>
      </c>
      <c r="H167">
        <v>9.4299999999999995E-2</v>
      </c>
      <c r="I167">
        <f t="shared" si="6"/>
        <v>4.0000000000000001E-3</v>
      </c>
      <c r="J167">
        <f t="shared" si="7"/>
        <v>4.0000000000000001E-3</v>
      </c>
      <c r="K167" t="s">
        <v>563</v>
      </c>
      <c r="L167" s="46" t="s">
        <v>563</v>
      </c>
      <c r="M167" t="s">
        <v>563</v>
      </c>
      <c r="N167" s="46">
        <v>0</v>
      </c>
      <c r="O167">
        <v>0</v>
      </c>
      <c r="P167" t="s">
        <v>568</v>
      </c>
      <c r="Q167" t="s">
        <v>1</v>
      </c>
      <c r="R167">
        <v>1</v>
      </c>
      <c r="S167" t="s">
        <v>564</v>
      </c>
      <c r="T167">
        <v>0</v>
      </c>
      <c r="U167">
        <v>0</v>
      </c>
      <c r="V167" t="s">
        <v>1</v>
      </c>
      <c r="W167" t="s">
        <v>1</v>
      </c>
      <c r="X167">
        <v>1</v>
      </c>
      <c r="Y167" t="s">
        <v>565</v>
      </c>
    </row>
    <row r="168" spans="1:25">
      <c r="A168" t="s">
        <v>62</v>
      </c>
      <c r="B168" s="134" t="s">
        <v>566</v>
      </c>
      <c r="C168" s="134">
        <v>2015</v>
      </c>
      <c r="D168" s="134" t="s">
        <v>567</v>
      </c>
      <c r="E168">
        <v>95.6</v>
      </c>
      <c r="F168">
        <v>4</v>
      </c>
      <c r="G168">
        <v>4</v>
      </c>
      <c r="H168">
        <v>9.5600000000000004E-2</v>
      </c>
      <c r="I168">
        <f t="shared" si="6"/>
        <v>4.0000000000000001E-3</v>
      </c>
      <c r="J168">
        <f t="shared" si="7"/>
        <v>4.0000000000000001E-3</v>
      </c>
      <c r="K168" t="s">
        <v>563</v>
      </c>
      <c r="L168" s="46" t="s">
        <v>563</v>
      </c>
      <c r="M168" t="s">
        <v>563</v>
      </c>
      <c r="N168" s="46">
        <v>0</v>
      </c>
      <c r="O168">
        <v>0</v>
      </c>
      <c r="P168" t="s">
        <v>568</v>
      </c>
      <c r="Q168" t="s">
        <v>1</v>
      </c>
      <c r="R168">
        <v>1</v>
      </c>
      <c r="S168" t="s">
        <v>564</v>
      </c>
      <c r="T168">
        <v>0</v>
      </c>
      <c r="U168">
        <v>0</v>
      </c>
      <c r="V168" t="s">
        <v>1</v>
      </c>
      <c r="W168" t="s">
        <v>1</v>
      </c>
      <c r="X168">
        <v>1</v>
      </c>
      <c r="Y168" t="s">
        <v>565</v>
      </c>
    </row>
    <row r="169" spans="1:25">
      <c r="A169" t="s">
        <v>62</v>
      </c>
      <c r="B169" s="134" t="s">
        <v>566</v>
      </c>
      <c r="C169" s="134">
        <v>2015</v>
      </c>
      <c r="D169" s="134" t="s">
        <v>567</v>
      </c>
      <c r="E169">
        <v>96.9</v>
      </c>
      <c r="F169">
        <v>4</v>
      </c>
      <c r="G169">
        <v>4</v>
      </c>
      <c r="H169">
        <v>9.69E-2</v>
      </c>
      <c r="I169">
        <f t="shared" si="6"/>
        <v>4.0000000000000001E-3</v>
      </c>
      <c r="J169">
        <f t="shared" si="7"/>
        <v>4.0000000000000001E-3</v>
      </c>
      <c r="K169" t="s">
        <v>563</v>
      </c>
      <c r="L169" s="46" t="s">
        <v>563</v>
      </c>
      <c r="M169" t="s">
        <v>563</v>
      </c>
      <c r="N169" s="46">
        <v>0</v>
      </c>
      <c r="O169">
        <v>0</v>
      </c>
      <c r="P169" t="s">
        <v>568</v>
      </c>
      <c r="Q169" t="s">
        <v>1</v>
      </c>
      <c r="R169">
        <v>1</v>
      </c>
      <c r="S169" t="s">
        <v>564</v>
      </c>
      <c r="T169">
        <v>0</v>
      </c>
      <c r="U169">
        <v>0</v>
      </c>
      <c r="V169" t="s">
        <v>1</v>
      </c>
      <c r="W169" t="s">
        <v>1</v>
      </c>
      <c r="X169">
        <v>1</v>
      </c>
      <c r="Y169" t="s">
        <v>565</v>
      </c>
    </row>
    <row r="170" spans="1:25">
      <c r="A170" t="s">
        <v>62</v>
      </c>
      <c r="B170" s="134" t="s">
        <v>566</v>
      </c>
      <c r="C170" s="134">
        <v>2015</v>
      </c>
      <c r="D170" s="134" t="s">
        <v>567</v>
      </c>
      <c r="E170">
        <v>98.2</v>
      </c>
      <c r="F170">
        <v>4</v>
      </c>
      <c r="G170">
        <v>4</v>
      </c>
      <c r="H170">
        <v>9.8199999999999996E-2</v>
      </c>
      <c r="I170">
        <f t="shared" si="6"/>
        <v>4.0000000000000001E-3</v>
      </c>
      <c r="J170">
        <f t="shared" si="7"/>
        <v>4.0000000000000001E-3</v>
      </c>
      <c r="K170" t="s">
        <v>563</v>
      </c>
      <c r="L170" s="46" t="s">
        <v>563</v>
      </c>
      <c r="M170" t="s">
        <v>563</v>
      </c>
      <c r="N170" s="46">
        <v>0</v>
      </c>
      <c r="O170">
        <v>0</v>
      </c>
      <c r="P170" t="s">
        <v>568</v>
      </c>
      <c r="Q170" t="s">
        <v>1</v>
      </c>
      <c r="R170">
        <v>1</v>
      </c>
      <c r="S170" t="s">
        <v>564</v>
      </c>
      <c r="T170">
        <v>0</v>
      </c>
      <c r="U170">
        <v>0</v>
      </c>
      <c r="V170" t="s">
        <v>1</v>
      </c>
      <c r="W170" t="s">
        <v>1</v>
      </c>
      <c r="X170">
        <v>1</v>
      </c>
      <c r="Y170" t="s">
        <v>565</v>
      </c>
    </row>
    <row r="171" spans="1:25">
      <c r="A171" t="s">
        <v>62</v>
      </c>
      <c r="B171" s="134" t="s">
        <v>566</v>
      </c>
      <c r="C171" s="134">
        <v>2015</v>
      </c>
      <c r="D171" s="134" t="s">
        <v>567</v>
      </c>
      <c r="E171">
        <v>99.6</v>
      </c>
      <c r="F171">
        <v>4</v>
      </c>
      <c r="G171">
        <v>4</v>
      </c>
      <c r="H171">
        <v>9.9599999999999994E-2</v>
      </c>
      <c r="I171">
        <f t="shared" si="6"/>
        <v>4.0000000000000001E-3</v>
      </c>
      <c r="J171">
        <f t="shared" si="7"/>
        <v>4.0000000000000001E-3</v>
      </c>
      <c r="K171" t="s">
        <v>563</v>
      </c>
      <c r="L171" s="46" t="s">
        <v>563</v>
      </c>
      <c r="M171" t="s">
        <v>563</v>
      </c>
      <c r="N171" s="46">
        <v>0</v>
      </c>
      <c r="O171">
        <v>0</v>
      </c>
      <c r="P171" t="s">
        <v>568</v>
      </c>
      <c r="Q171" t="s">
        <v>1</v>
      </c>
      <c r="R171">
        <v>1</v>
      </c>
      <c r="S171" t="s">
        <v>564</v>
      </c>
      <c r="T171">
        <v>0</v>
      </c>
      <c r="U171">
        <v>0</v>
      </c>
      <c r="V171" t="s">
        <v>1</v>
      </c>
      <c r="W171" t="s">
        <v>1</v>
      </c>
      <c r="X171">
        <v>1</v>
      </c>
      <c r="Y171" t="s">
        <v>565</v>
      </c>
    </row>
    <row r="172" spans="1:25">
      <c r="A172" t="s">
        <v>62</v>
      </c>
      <c r="B172" s="134" t="s">
        <v>566</v>
      </c>
      <c r="C172" s="134">
        <v>2015</v>
      </c>
      <c r="D172" s="134" t="s">
        <v>567</v>
      </c>
      <c r="E172">
        <v>100.9</v>
      </c>
      <c r="F172">
        <v>4</v>
      </c>
      <c r="G172">
        <v>4</v>
      </c>
      <c r="H172">
        <v>0.1009</v>
      </c>
      <c r="I172">
        <f t="shared" si="6"/>
        <v>4.0000000000000001E-3</v>
      </c>
      <c r="J172">
        <f t="shared" si="7"/>
        <v>4.0000000000000001E-3</v>
      </c>
      <c r="K172" t="s">
        <v>563</v>
      </c>
      <c r="L172" s="46" t="s">
        <v>563</v>
      </c>
      <c r="M172" t="s">
        <v>563</v>
      </c>
      <c r="N172" s="46">
        <v>0</v>
      </c>
      <c r="O172">
        <v>0</v>
      </c>
      <c r="P172" t="s">
        <v>568</v>
      </c>
      <c r="Q172" t="s">
        <v>1</v>
      </c>
      <c r="R172">
        <v>1</v>
      </c>
      <c r="S172" t="s">
        <v>564</v>
      </c>
      <c r="T172">
        <v>0</v>
      </c>
      <c r="U172">
        <v>0</v>
      </c>
      <c r="V172" t="s">
        <v>1</v>
      </c>
      <c r="W172" t="s">
        <v>1</v>
      </c>
      <c r="X172">
        <v>1</v>
      </c>
      <c r="Y172" t="s">
        <v>565</v>
      </c>
    </row>
    <row r="173" spans="1:25">
      <c r="A173" t="s">
        <v>62</v>
      </c>
      <c r="B173" s="134" t="s">
        <v>566</v>
      </c>
      <c r="C173" s="134">
        <v>2015</v>
      </c>
      <c r="D173" s="134" t="s">
        <v>567</v>
      </c>
      <c r="E173">
        <v>102.2</v>
      </c>
      <c r="F173">
        <v>4</v>
      </c>
      <c r="G173">
        <v>4</v>
      </c>
      <c r="H173">
        <v>0.1022</v>
      </c>
      <c r="I173">
        <f t="shared" si="6"/>
        <v>4.0000000000000001E-3</v>
      </c>
      <c r="J173">
        <f t="shared" si="7"/>
        <v>4.0000000000000001E-3</v>
      </c>
      <c r="K173" t="s">
        <v>563</v>
      </c>
      <c r="L173" s="46" t="s">
        <v>563</v>
      </c>
      <c r="M173" t="s">
        <v>563</v>
      </c>
      <c r="N173" s="46">
        <v>0</v>
      </c>
      <c r="O173">
        <v>0</v>
      </c>
      <c r="P173" t="s">
        <v>568</v>
      </c>
      <c r="Q173" t="s">
        <v>1</v>
      </c>
      <c r="R173">
        <v>1</v>
      </c>
      <c r="S173" t="s">
        <v>564</v>
      </c>
      <c r="T173">
        <v>0</v>
      </c>
      <c r="U173">
        <v>0</v>
      </c>
      <c r="V173" t="s">
        <v>1</v>
      </c>
      <c r="W173" t="s">
        <v>1</v>
      </c>
      <c r="X173">
        <v>1</v>
      </c>
      <c r="Y173" t="s">
        <v>565</v>
      </c>
    </row>
    <row r="174" spans="1:25">
      <c r="A174" t="s">
        <v>62</v>
      </c>
      <c r="B174" s="134" t="s">
        <v>566</v>
      </c>
      <c r="C174" s="134">
        <v>2015</v>
      </c>
      <c r="D174" s="134" t="s">
        <v>567</v>
      </c>
      <c r="E174">
        <v>103.5</v>
      </c>
      <c r="F174">
        <v>4</v>
      </c>
      <c r="G174">
        <v>4</v>
      </c>
      <c r="H174">
        <v>0.10349999999999999</v>
      </c>
      <c r="I174">
        <f t="shared" si="6"/>
        <v>4.0000000000000001E-3</v>
      </c>
      <c r="J174">
        <f t="shared" si="7"/>
        <v>4.0000000000000001E-3</v>
      </c>
      <c r="K174" t="s">
        <v>563</v>
      </c>
      <c r="L174" s="46" t="s">
        <v>563</v>
      </c>
      <c r="M174" t="s">
        <v>563</v>
      </c>
      <c r="N174" s="46">
        <v>0</v>
      </c>
      <c r="O174">
        <v>0</v>
      </c>
      <c r="P174" t="s">
        <v>568</v>
      </c>
      <c r="Q174" t="s">
        <v>1</v>
      </c>
      <c r="R174">
        <v>1</v>
      </c>
      <c r="S174" t="s">
        <v>564</v>
      </c>
      <c r="T174">
        <v>0</v>
      </c>
      <c r="U174">
        <v>0</v>
      </c>
      <c r="V174" t="s">
        <v>1</v>
      </c>
      <c r="W174" t="s">
        <v>1</v>
      </c>
      <c r="X174">
        <v>1</v>
      </c>
      <c r="Y174" t="s">
        <v>565</v>
      </c>
    </row>
    <row r="175" spans="1:25">
      <c r="A175" t="s">
        <v>62</v>
      </c>
      <c r="B175" s="134" t="s">
        <v>566</v>
      </c>
      <c r="C175" s="134">
        <v>2015</v>
      </c>
      <c r="D175" s="134" t="s">
        <v>567</v>
      </c>
      <c r="E175">
        <v>104.8</v>
      </c>
      <c r="F175">
        <v>4</v>
      </c>
      <c r="G175">
        <v>4</v>
      </c>
      <c r="H175">
        <v>0.1048</v>
      </c>
      <c r="I175">
        <f t="shared" si="6"/>
        <v>4.0000000000000001E-3</v>
      </c>
      <c r="J175">
        <f t="shared" si="7"/>
        <v>4.0000000000000001E-3</v>
      </c>
      <c r="K175" t="s">
        <v>563</v>
      </c>
      <c r="L175" s="46" t="s">
        <v>563</v>
      </c>
      <c r="M175" t="s">
        <v>563</v>
      </c>
      <c r="N175" s="46">
        <v>0</v>
      </c>
      <c r="O175">
        <v>0</v>
      </c>
      <c r="P175" t="s">
        <v>568</v>
      </c>
      <c r="Q175" t="s">
        <v>1</v>
      </c>
      <c r="R175">
        <v>1</v>
      </c>
      <c r="S175" t="s">
        <v>564</v>
      </c>
      <c r="T175">
        <v>0</v>
      </c>
      <c r="U175">
        <v>0</v>
      </c>
      <c r="V175" t="s">
        <v>1</v>
      </c>
      <c r="W175" t="s">
        <v>1</v>
      </c>
      <c r="X175">
        <v>1</v>
      </c>
      <c r="Y175" t="s">
        <v>565</v>
      </c>
    </row>
    <row r="176" spans="1:25">
      <c r="A176" t="s">
        <v>62</v>
      </c>
      <c r="B176" s="134" t="s">
        <v>566</v>
      </c>
      <c r="C176" s="134">
        <v>2015</v>
      </c>
      <c r="D176" s="134" t="s">
        <v>567</v>
      </c>
      <c r="E176">
        <v>106.2</v>
      </c>
      <c r="F176">
        <v>4</v>
      </c>
      <c r="G176">
        <v>4</v>
      </c>
      <c r="H176">
        <v>0.1062</v>
      </c>
      <c r="I176">
        <f t="shared" si="6"/>
        <v>4.0000000000000001E-3</v>
      </c>
      <c r="J176">
        <f t="shared" si="7"/>
        <v>4.0000000000000001E-3</v>
      </c>
      <c r="K176" t="s">
        <v>563</v>
      </c>
      <c r="L176" s="46" t="s">
        <v>563</v>
      </c>
      <c r="M176" t="s">
        <v>563</v>
      </c>
      <c r="N176" s="46">
        <v>0</v>
      </c>
      <c r="O176">
        <v>0</v>
      </c>
      <c r="P176" t="s">
        <v>568</v>
      </c>
      <c r="Q176" t="s">
        <v>1</v>
      </c>
      <c r="R176">
        <v>1</v>
      </c>
      <c r="S176" t="s">
        <v>564</v>
      </c>
      <c r="T176">
        <v>0</v>
      </c>
      <c r="U176">
        <v>0</v>
      </c>
      <c r="V176" t="s">
        <v>1</v>
      </c>
      <c r="W176" t="s">
        <v>1</v>
      </c>
      <c r="X176">
        <v>1</v>
      </c>
      <c r="Y176" t="s">
        <v>565</v>
      </c>
    </row>
    <row r="177" spans="1:25">
      <c r="A177" t="s">
        <v>62</v>
      </c>
      <c r="B177" s="134" t="s">
        <v>566</v>
      </c>
      <c r="C177" s="134">
        <v>2015</v>
      </c>
      <c r="D177" s="134" t="s">
        <v>567</v>
      </c>
      <c r="E177">
        <v>108.8</v>
      </c>
      <c r="F177">
        <v>4</v>
      </c>
      <c r="G177">
        <v>4</v>
      </c>
      <c r="H177">
        <v>0.10879999999999999</v>
      </c>
      <c r="I177">
        <f t="shared" si="6"/>
        <v>4.0000000000000001E-3</v>
      </c>
      <c r="J177">
        <f t="shared" si="7"/>
        <v>4.0000000000000001E-3</v>
      </c>
      <c r="K177" t="s">
        <v>563</v>
      </c>
      <c r="L177" s="46" t="s">
        <v>563</v>
      </c>
      <c r="M177" t="s">
        <v>563</v>
      </c>
      <c r="N177" s="46">
        <v>0</v>
      </c>
      <c r="O177">
        <v>0</v>
      </c>
      <c r="P177" t="s">
        <v>568</v>
      </c>
      <c r="Q177" t="s">
        <v>1</v>
      </c>
      <c r="R177">
        <v>1</v>
      </c>
      <c r="S177" t="s">
        <v>564</v>
      </c>
      <c r="T177">
        <v>0</v>
      </c>
      <c r="U177">
        <v>0</v>
      </c>
      <c r="V177" t="s">
        <v>1</v>
      </c>
      <c r="W177" t="s">
        <v>1</v>
      </c>
      <c r="X177">
        <v>1</v>
      </c>
      <c r="Y177" t="s">
        <v>565</v>
      </c>
    </row>
    <row r="178" spans="1:25">
      <c r="A178" t="s">
        <v>62</v>
      </c>
      <c r="B178" s="134" t="s">
        <v>566</v>
      </c>
      <c r="C178" s="134">
        <v>2015</v>
      </c>
      <c r="D178" s="134" t="s">
        <v>567</v>
      </c>
      <c r="E178">
        <v>109.5</v>
      </c>
      <c r="F178">
        <v>4</v>
      </c>
      <c r="G178">
        <v>4</v>
      </c>
      <c r="H178">
        <v>0.1095</v>
      </c>
      <c r="I178">
        <f t="shared" si="6"/>
        <v>4.0000000000000001E-3</v>
      </c>
      <c r="J178">
        <f t="shared" si="7"/>
        <v>4.0000000000000001E-3</v>
      </c>
      <c r="K178" t="s">
        <v>563</v>
      </c>
      <c r="L178" s="46" t="s">
        <v>563</v>
      </c>
      <c r="M178" t="s">
        <v>563</v>
      </c>
      <c r="N178" s="46">
        <v>0</v>
      </c>
      <c r="O178">
        <v>0</v>
      </c>
      <c r="P178" t="s">
        <v>568</v>
      </c>
      <c r="Q178" t="s">
        <v>1</v>
      </c>
      <c r="R178">
        <v>1</v>
      </c>
      <c r="S178" t="s">
        <v>564</v>
      </c>
      <c r="T178">
        <v>0</v>
      </c>
      <c r="U178">
        <v>0</v>
      </c>
      <c r="V178" t="s">
        <v>1</v>
      </c>
      <c r="W178" t="s">
        <v>1</v>
      </c>
      <c r="X178">
        <v>1</v>
      </c>
      <c r="Y178" t="s">
        <v>565</v>
      </c>
    </row>
    <row r="179" spans="1:25">
      <c r="A179" t="s">
        <v>62</v>
      </c>
      <c r="B179" s="134" t="s">
        <v>566</v>
      </c>
      <c r="C179" s="134">
        <v>2015</v>
      </c>
      <c r="D179" s="134" t="s">
        <v>567</v>
      </c>
      <c r="E179">
        <v>110.1</v>
      </c>
      <c r="F179">
        <v>4</v>
      </c>
      <c r="G179">
        <v>4</v>
      </c>
      <c r="H179">
        <v>0.1101</v>
      </c>
      <c r="I179">
        <f t="shared" si="6"/>
        <v>4.0000000000000001E-3</v>
      </c>
      <c r="J179">
        <f t="shared" si="7"/>
        <v>4.0000000000000001E-3</v>
      </c>
      <c r="K179" t="s">
        <v>563</v>
      </c>
      <c r="L179" s="46" t="s">
        <v>563</v>
      </c>
      <c r="M179" t="s">
        <v>563</v>
      </c>
      <c r="N179" s="46">
        <v>0</v>
      </c>
      <c r="O179">
        <v>0</v>
      </c>
      <c r="P179" t="s">
        <v>568</v>
      </c>
      <c r="Q179" t="s">
        <v>1</v>
      </c>
      <c r="R179">
        <v>1</v>
      </c>
      <c r="S179" t="s">
        <v>564</v>
      </c>
      <c r="T179">
        <v>0</v>
      </c>
      <c r="U179">
        <v>0</v>
      </c>
      <c r="V179" t="s">
        <v>1</v>
      </c>
      <c r="W179" t="s">
        <v>1</v>
      </c>
      <c r="X179">
        <v>1</v>
      </c>
      <c r="Y179" t="s">
        <v>565</v>
      </c>
    </row>
    <row r="180" spans="1:25">
      <c r="A180" t="s">
        <v>62</v>
      </c>
      <c r="B180" s="134" t="s">
        <v>566</v>
      </c>
      <c r="C180" s="134">
        <v>2015</v>
      </c>
      <c r="D180" s="134" t="s">
        <v>567</v>
      </c>
      <c r="E180">
        <v>110.7</v>
      </c>
      <c r="F180">
        <v>4</v>
      </c>
      <c r="G180">
        <v>4</v>
      </c>
      <c r="H180">
        <v>0.11070000000000001</v>
      </c>
      <c r="I180">
        <f t="shared" si="6"/>
        <v>4.0000000000000001E-3</v>
      </c>
      <c r="J180">
        <f t="shared" si="7"/>
        <v>4.0000000000000001E-3</v>
      </c>
      <c r="K180" t="s">
        <v>563</v>
      </c>
      <c r="L180" s="46" t="s">
        <v>563</v>
      </c>
      <c r="M180" t="s">
        <v>563</v>
      </c>
      <c r="N180" s="46">
        <v>0</v>
      </c>
      <c r="O180">
        <v>0</v>
      </c>
      <c r="P180" t="s">
        <v>568</v>
      </c>
      <c r="Q180" t="s">
        <v>1</v>
      </c>
      <c r="R180">
        <v>1</v>
      </c>
      <c r="S180" t="s">
        <v>564</v>
      </c>
      <c r="T180">
        <v>0</v>
      </c>
      <c r="U180">
        <v>0</v>
      </c>
      <c r="V180" t="s">
        <v>1</v>
      </c>
      <c r="W180" t="s">
        <v>1</v>
      </c>
      <c r="X180">
        <v>1</v>
      </c>
      <c r="Y180" t="s">
        <v>565</v>
      </c>
    </row>
    <row r="181" spans="1:25">
      <c r="A181" t="s">
        <v>62</v>
      </c>
      <c r="B181" s="134" t="s">
        <v>566</v>
      </c>
      <c r="C181" s="134">
        <v>2015</v>
      </c>
      <c r="D181" s="134" t="s">
        <v>567</v>
      </c>
      <c r="E181">
        <v>112.5</v>
      </c>
      <c r="F181">
        <v>4</v>
      </c>
      <c r="G181">
        <v>4</v>
      </c>
      <c r="H181">
        <v>0.1125</v>
      </c>
      <c r="I181">
        <f t="shared" si="6"/>
        <v>4.0000000000000001E-3</v>
      </c>
      <c r="J181">
        <f t="shared" si="7"/>
        <v>4.0000000000000001E-3</v>
      </c>
      <c r="K181" t="s">
        <v>563</v>
      </c>
      <c r="L181" s="46" t="s">
        <v>563</v>
      </c>
      <c r="M181" t="s">
        <v>563</v>
      </c>
      <c r="N181" s="46">
        <v>0</v>
      </c>
      <c r="O181">
        <v>0</v>
      </c>
      <c r="P181" t="s">
        <v>568</v>
      </c>
      <c r="Q181" t="s">
        <v>1</v>
      </c>
      <c r="R181">
        <v>1</v>
      </c>
      <c r="S181" t="s">
        <v>564</v>
      </c>
      <c r="T181">
        <v>0</v>
      </c>
      <c r="U181">
        <v>0</v>
      </c>
      <c r="V181" t="s">
        <v>1</v>
      </c>
      <c r="W181" t="s">
        <v>1</v>
      </c>
      <c r="X181">
        <v>1</v>
      </c>
      <c r="Y181" t="s">
        <v>565</v>
      </c>
    </row>
    <row r="182" spans="1:25">
      <c r="A182" t="s">
        <v>62</v>
      </c>
      <c r="B182" s="134" t="s">
        <v>566</v>
      </c>
      <c r="C182" s="134">
        <v>2015</v>
      </c>
      <c r="D182" s="134" t="s">
        <v>567</v>
      </c>
      <c r="E182">
        <v>113.1</v>
      </c>
      <c r="F182">
        <v>4</v>
      </c>
      <c r="G182">
        <v>4</v>
      </c>
      <c r="H182">
        <v>0.11310000000000001</v>
      </c>
      <c r="I182">
        <f t="shared" si="6"/>
        <v>4.0000000000000001E-3</v>
      </c>
      <c r="J182">
        <f t="shared" si="7"/>
        <v>4.0000000000000001E-3</v>
      </c>
      <c r="K182" t="s">
        <v>563</v>
      </c>
      <c r="L182" s="46" t="s">
        <v>563</v>
      </c>
      <c r="M182" t="s">
        <v>563</v>
      </c>
      <c r="N182" s="46">
        <v>0</v>
      </c>
      <c r="O182">
        <v>0</v>
      </c>
      <c r="P182" t="s">
        <v>568</v>
      </c>
      <c r="Q182" t="s">
        <v>1</v>
      </c>
      <c r="R182">
        <v>1</v>
      </c>
      <c r="S182" t="s">
        <v>564</v>
      </c>
      <c r="T182">
        <v>0</v>
      </c>
      <c r="U182">
        <v>0</v>
      </c>
      <c r="V182" t="s">
        <v>1</v>
      </c>
      <c r="W182" t="s">
        <v>1</v>
      </c>
      <c r="X182">
        <v>1</v>
      </c>
      <c r="Y182" t="s">
        <v>565</v>
      </c>
    </row>
    <row r="183" spans="1:25">
      <c r="A183" t="s">
        <v>62</v>
      </c>
      <c r="B183" s="134" t="s">
        <v>566</v>
      </c>
      <c r="C183" s="134">
        <v>2015</v>
      </c>
      <c r="D183" s="134" t="s">
        <v>567</v>
      </c>
      <c r="E183">
        <v>113.7</v>
      </c>
      <c r="F183">
        <v>4</v>
      </c>
      <c r="G183">
        <v>4</v>
      </c>
      <c r="H183">
        <v>0.1137</v>
      </c>
      <c r="I183">
        <f t="shared" si="6"/>
        <v>4.0000000000000001E-3</v>
      </c>
      <c r="J183">
        <f t="shared" si="7"/>
        <v>4.0000000000000001E-3</v>
      </c>
      <c r="K183" t="s">
        <v>563</v>
      </c>
      <c r="L183" s="46" t="s">
        <v>563</v>
      </c>
      <c r="M183" t="s">
        <v>563</v>
      </c>
      <c r="N183" s="46">
        <v>0</v>
      </c>
      <c r="O183">
        <v>0</v>
      </c>
      <c r="P183" t="s">
        <v>568</v>
      </c>
      <c r="Q183" t="s">
        <v>1</v>
      </c>
      <c r="R183">
        <v>1</v>
      </c>
      <c r="S183" t="s">
        <v>564</v>
      </c>
      <c r="T183">
        <v>0</v>
      </c>
      <c r="U183">
        <v>0</v>
      </c>
      <c r="V183" t="s">
        <v>1</v>
      </c>
      <c r="W183" t="s">
        <v>1</v>
      </c>
      <c r="X183">
        <v>1</v>
      </c>
      <c r="Y183" t="s">
        <v>565</v>
      </c>
    </row>
    <row r="184" spans="1:25">
      <c r="A184" t="s">
        <v>62</v>
      </c>
      <c r="B184" s="134" t="s">
        <v>566</v>
      </c>
      <c r="C184" s="134">
        <v>2015</v>
      </c>
      <c r="D184" s="134" t="s">
        <v>567</v>
      </c>
      <c r="E184">
        <v>114.3</v>
      </c>
      <c r="F184">
        <v>4</v>
      </c>
      <c r="G184">
        <v>4</v>
      </c>
      <c r="H184">
        <v>0.1143</v>
      </c>
      <c r="I184">
        <f t="shared" si="6"/>
        <v>4.0000000000000001E-3</v>
      </c>
      <c r="J184">
        <f t="shared" si="7"/>
        <v>4.0000000000000001E-3</v>
      </c>
      <c r="K184" t="s">
        <v>563</v>
      </c>
      <c r="L184" s="46" t="s">
        <v>563</v>
      </c>
      <c r="M184" t="s">
        <v>563</v>
      </c>
      <c r="N184" s="46">
        <v>0</v>
      </c>
      <c r="O184">
        <v>0</v>
      </c>
      <c r="P184" t="s">
        <v>568</v>
      </c>
      <c r="Q184" t="s">
        <v>1</v>
      </c>
      <c r="R184">
        <v>1</v>
      </c>
      <c r="S184" t="s">
        <v>564</v>
      </c>
      <c r="T184">
        <v>0</v>
      </c>
      <c r="U184">
        <v>0</v>
      </c>
      <c r="V184" t="s">
        <v>1</v>
      </c>
      <c r="W184" t="s">
        <v>1</v>
      </c>
      <c r="X184">
        <v>1</v>
      </c>
      <c r="Y184" t="s">
        <v>565</v>
      </c>
    </row>
    <row r="185" spans="1:25">
      <c r="A185" t="s">
        <v>62</v>
      </c>
      <c r="B185" s="134" t="s">
        <v>566</v>
      </c>
      <c r="C185" s="134">
        <v>2015</v>
      </c>
      <c r="D185" s="134" t="s">
        <v>567</v>
      </c>
      <c r="E185">
        <v>114.9</v>
      </c>
      <c r="F185">
        <v>4</v>
      </c>
      <c r="G185">
        <v>4</v>
      </c>
      <c r="H185">
        <v>0.1149</v>
      </c>
      <c r="I185">
        <f t="shared" si="6"/>
        <v>4.0000000000000001E-3</v>
      </c>
      <c r="J185">
        <f t="shared" si="7"/>
        <v>4.0000000000000001E-3</v>
      </c>
      <c r="K185" t="s">
        <v>563</v>
      </c>
      <c r="L185" s="46" t="s">
        <v>563</v>
      </c>
      <c r="M185" t="s">
        <v>563</v>
      </c>
      <c r="N185" s="46">
        <v>0</v>
      </c>
      <c r="O185">
        <v>0</v>
      </c>
      <c r="P185" t="s">
        <v>568</v>
      </c>
      <c r="Q185" t="s">
        <v>1</v>
      </c>
      <c r="R185">
        <v>1</v>
      </c>
      <c r="S185" t="s">
        <v>564</v>
      </c>
      <c r="T185">
        <v>0</v>
      </c>
      <c r="U185">
        <v>0</v>
      </c>
      <c r="V185" t="s">
        <v>1</v>
      </c>
      <c r="W185" t="s">
        <v>1</v>
      </c>
      <c r="X185">
        <v>1</v>
      </c>
      <c r="Y185" t="s">
        <v>565</v>
      </c>
    </row>
    <row r="186" spans="1:25">
      <c r="A186" t="s">
        <v>62</v>
      </c>
      <c r="B186" s="134" t="s">
        <v>566</v>
      </c>
      <c r="C186" s="134">
        <v>2015</v>
      </c>
      <c r="D186" s="134" t="s">
        <v>567</v>
      </c>
      <c r="E186">
        <v>115.5</v>
      </c>
      <c r="F186">
        <v>4</v>
      </c>
      <c r="G186">
        <v>4</v>
      </c>
      <c r="H186">
        <v>0.11550000000000001</v>
      </c>
      <c r="I186">
        <f t="shared" si="6"/>
        <v>4.0000000000000001E-3</v>
      </c>
      <c r="J186">
        <f t="shared" si="7"/>
        <v>4.0000000000000001E-3</v>
      </c>
      <c r="K186" t="s">
        <v>563</v>
      </c>
      <c r="L186" s="46" t="s">
        <v>563</v>
      </c>
      <c r="M186" t="s">
        <v>563</v>
      </c>
      <c r="N186" s="46">
        <v>0</v>
      </c>
      <c r="O186">
        <v>0</v>
      </c>
      <c r="P186" t="s">
        <v>568</v>
      </c>
      <c r="Q186" t="s">
        <v>1</v>
      </c>
      <c r="R186">
        <v>1</v>
      </c>
      <c r="S186" t="s">
        <v>564</v>
      </c>
      <c r="T186">
        <v>0</v>
      </c>
      <c r="U186">
        <v>0</v>
      </c>
      <c r="V186" t="s">
        <v>1</v>
      </c>
      <c r="W186" t="s">
        <v>1</v>
      </c>
      <c r="X186">
        <v>1</v>
      </c>
      <c r="Y186" t="s">
        <v>565</v>
      </c>
    </row>
    <row r="187" spans="1:25">
      <c r="A187" t="s">
        <v>62</v>
      </c>
      <c r="B187" s="134" t="s">
        <v>566</v>
      </c>
      <c r="C187" s="134">
        <v>2015</v>
      </c>
      <c r="D187" s="134" t="s">
        <v>567</v>
      </c>
      <c r="E187">
        <v>116.1</v>
      </c>
      <c r="F187">
        <v>4</v>
      </c>
      <c r="G187">
        <v>4</v>
      </c>
      <c r="H187">
        <v>0.11609999999999999</v>
      </c>
      <c r="I187">
        <f t="shared" si="6"/>
        <v>4.0000000000000001E-3</v>
      </c>
      <c r="J187">
        <f t="shared" si="7"/>
        <v>4.0000000000000001E-3</v>
      </c>
      <c r="K187" t="s">
        <v>563</v>
      </c>
      <c r="L187" s="46" t="s">
        <v>563</v>
      </c>
      <c r="M187" t="s">
        <v>563</v>
      </c>
      <c r="N187" s="46">
        <v>0</v>
      </c>
      <c r="O187">
        <v>0</v>
      </c>
      <c r="P187" t="s">
        <v>568</v>
      </c>
      <c r="Q187" t="s">
        <v>1</v>
      </c>
      <c r="R187">
        <v>1</v>
      </c>
      <c r="S187" t="s">
        <v>564</v>
      </c>
      <c r="T187">
        <v>0</v>
      </c>
      <c r="U187">
        <v>0</v>
      </c>
      <c r="V187" t="s">
        <v>1</v>
      </c>
      <c r="W187" t="s">
        <v>1</v>
      </c>
      <c r="X187">
        <v>1</v>
      </c>
      <c r="Y187" t="s">
        <v>565</v>
      </c>
    </row>
    <row r="188" spans="1:25">
      <c r="A188" t="s">
        <v>62</v>
      </c>
      <c r="B188" s="134" t="s">
        <v>566</v>
      </c>
      <c r="C188" s="134">
        <v>2015</v>
      </c>
      <c r="D188" s="134" t="s">
        <v>567</v>
      </c>
      <c r="E188">
        <v>116.5</v>
      </c>
      <c r="F188">
        <v>4</v>
      </c>
      <c r="G188">
        <v>4</v>
      </c>
      <c r="H188">
        <v>0.11650000000000001</v>
      </c>
      <c r="I188">
        <f t="shared" si="6"/>
        <v>4.0000000000000001E-3</v>
      </c>
      <c r="J188">
        <f t="shared" si="7"/>
        <v>4.0000000000000001E-3</v>
      </c>
      <c r="K188" t="s">
        <v>563</v>
      </c>
      <c r="L188" s="46" t="s">
        <v>563</v>
      </c>
      <c r="M188" t="s">
        <v>563</v>
      </c>
      <c r="N188" s="46">
        <v>0</v>
      </c>
      <c r="O188">
        <v>0</v>
      </c>
      <c r="P188" t="s">
        <v>568</v>
      </c>
      <c r="Q188" t="s">
        <v>1</v>
      </c>
      <c r="R188">
        <v>1</v>
      </c>
      <c r="S188" t="s">
        <v>564</v>
      </c>
      <c r="T188">
        <v>0</v>
      </c>
      <c r="U188">
        <v>0</v>
      </c>
      <c r="V188" t="s">
        <v>1</v>
      </c>
      <c r="W188" t="s">
        <v>1</v>
      </c>
      <c r="X188">
        <v>1</v>
      </c>
      <c r="Y188" t="s">
        <v>565</v>
      </c>
    </row>
    <row r="189" spans="1:25">
      <c r="A189" t="s">
        <v>62</v>
      </c>
      <c r="B189" s="134" t="s">
        <v>566</v>
      </c>
      <c r="C189" s="134">
        <v>2015</v>
      </c>
      <c r="D189" s="134" t="s">
        <v>567</v>
      </c>
      <c r="E189">
        <v>117.4</v>
      </c>
      <c r="F189">
        <v>4</v>
      </c>
      <c r="G189">
        <v>4</v>
      </c>
      <c r="H189">
        <v>0.1174</v>
      </c>
      <c r="I189">
        <f t="shared" si="6"/>
        <v>4.0000000000000001E-3</v>
      </c>
      <c r="J189">
        <f t="shared" si="7"/>
        <v>4.0000000000000001E-3</v>
      </c>
      <c r="K189" t="s">
        <v>563</v>
      </c>
      <c r="L189" s="46" t="s">
        <v>563</v>
      </c>
      <c r="M189" t="s">
        <v>563</v>
      </c>
      <c r="N189" s="46">
        <v>0</v>
      </c>
      <c r="O189">
        <v>0</v>
      </c>
      <c r="P189" t="s">
        <v>568</v>
      </c>
      <c r="Q189" t="s">
        <v>1</v>
      </c>
      <c r="R189">
        <v>1</v>
      </c>
      <c r="S189" t="s">
        <v>564</v>
      </c>
      <c r="T189">
        <v>0</v>
      </c>
      <c r="U189">
        <v>0</v>
      </c>
      <c r="V189" t="s">
        <v>1</v>
      </c>
      <c r="W189" t="s">
        <v>1</v>
      </c>
      <c r="X189">
        <v>1</v>
      </c>
      <c r="Y189" t="s">
        <v>565</v>
      </c>
    </row>
    <row r="190" spans="1:25">
      <c r="A190" t="s">
        <v>62</v>
      </c>
      <c r="B190" s="134" t="s">
        <v>566</v>
      </c>
      <c r="C190" s="134">
        <v>2015</v>
      </c>
      <c r="D190" s="134" t="s">
        <v>567</v>
      </c>
      <c r="E190">
        <v>118.3</v>
      </c>
      <c r="F190">
        <v>4</v>
      </c>
      <c r="G190">
        <v>4</v>
      </c>
      <c r="H190">
        <v>0.1183</v>
      </c>
      <c r="I190">
        <f t="shared" si="6"/>
        <v>4.0000000000000001E-3</v>
      </c>
      <c r="J190">
        <f t="shared" si="7"/>
        <v>4.0000000000000001E-3</v>
      </c>
      <c r="K190" t="s">
        <v>563</v>
      </c>
      <c r="L190" s="46" t="s">
        <v>563</v>
      </c>
      <c r="M190" t="s">
        <v>563</v>
      </c>
      <c r="N190" s="46">
        <v>0</v>
      </c>
      <c r="O190">
        <v>0</v>
      </c>
      <c r="P190" t="s">
        <v>568</v>
      </c>
      <c r="Q190" t="s">
        <v>1</v>
      </c>
      <c r="R190">
        <v>1</v>
      </c>
      <c r="S190" t="s">
        <v>564</v>
      </c>
      <c r="T190">
        <v>0</v>
      </c>
      <c r="U190">
        <v>0</v>
      </c>
      <c r="V190" t="s">
        <v>1</v>
      </c>
      <c r="W190" t="s">
        <v>1</v>
      </c>
      <c r="X190">
        <v>1</v>
      </c>
      <c r="Y190" t="s">
        <v>565</v>
      </c>
    </row>
    <row r="191" spans="1:25">
      <c r="A191" t="s">
        <v>62</v>
      </c>
      <c r="B191" s="134" t="s">
        <v>566</v>
      </c>
      <c r="C191" s="134">
        <v>2015</v>
      </c>
      <c r="D191" s="134" t="s">
        <v>567</v>
      </c>
      <c r="E191">
        <v>119.1</v>
      </c>
      <c r="F191">
        <v>4</v>
      </c>
      <c r="G191">
        <v>4</v>
      </c>
      <c r="H191">
        <v>0.1191</v>
      </c>
      <c r="I191">
        <f t="shared" si="6"/>
        <v>4.0000000000000001E-3</v>
      </c>
      <c r="J191">
        <f t="shared" si="7"/>
        <v>4.0000000000000001E-3</v>
      </c>
      <c r="K191" t="s">
        <v>563</v>
      </c>
      <c r="L191" s="46" t="s">
        <v>563</v>
      </c>
      <c r="M191" t="s">
        <v>563</v>
      </c>
      <c r="N191" s="46">
        <v>0</v>
      </c>
      <c r="O191">
        <v>0</v>
      </c>
      <c r="P191" t="s">
        <v>568</v>
      </c>
      <c r="Q191" t="s">
        <v>1</v>
      </c>
      <c r="R191">
        <v>1</v>
      </c>
      <c r="S191" t="s">
        <v>564</v>
      </c>
      <c r="T191">
        <v>0</v>
      </c>
      <c r="U191">
        <v>0</v>
      </c>
      <c r="V191" t="s">
        <v>1</v>
      </c>
      <c r="W191" t="s">
        <v>1</v>
      </c>
      <c r="X191">
        <v>1</v>
      </c>
      <c r="Y191" t="s">
        <v>565</v>
      </c>
    </row>
    <row r="192" spans="1:25">
      <c r="A192" t="s">
        <v>62</v>
      </c>
      <c r="B192" s="134" t="s">
        <v>566</v>
      </c>
      <c r="C192" s="134">
        <v>2015</v>
      </c>
      <c r="D192" s="134" t="s">
        <v>567</v>
      </c>
      <c r="E192">
        <v>120</v>
      </c>
      <c r="F192">
        <v>4</v>
      </c>
      <c r="G192">
        <v>4</v>
      </c>
      <c r="H192">
        <v>0.12</v>
      </c>
      <c r="I192">
        <f t="shared" si="6"/>
        <v>4.0000000000000001E-3</v>
      </c>
      <c r="J192">
        <f t="shared" si="7"/>
        <v>4.0000000000000001E-3</v>
      </c>
      <c r="K192" t="s">
        <v>563</v>
      </c>
      <c r="L192" s="46" t="s">
        <v>563</v>
      </c>
      <c r="M192" t="s">
        <v>563</v>
      </c>
      <c r="N192" s="46">
        <v>0</v>
      </c>
      <c r="O192">
        <v>0</v>
      </c>
      <c r="P192" t="s">
        <v>568</v>
      </c>
      <c r="Q192" t="s">
        <v>1</v>
      </c>
      <c r="R192">
        <v>1</v>
      </c>
      <c r="S192" t="s">
        <v>564</v>
      </c>
      <c r="T192">
        <v>0</v>
      </c>
      <c r="U192">
        <v>0</v>
      </c>
      <c r="V192" t="s">
        <v>1</v>
      </c>
      <c r="W192" t="s">
        <v>1</v>
      </c>
      <c r="X192">
        <v>1</v>
      </c>
      <c r="Y192" t="s">
        <v>565</v>
      </c>
    </row>
    <row r="193" spans="1:25">
      <c r="A193" t="s">
        <v>62</v>
      </c>
      <c r="B193" s="134" t="s">
        <v>566</v>
      </c>
      <c r="C193" s="134">
        <v>2015</v>
      </c>
      <c r="D193" s="134" t="s">
        <v>567</v>
      </c>
      <c r="E193">
        <v>120.9</v>
      </c>
      <c r="F193">
        <v>4</v>
      </c>
      <c r="G193">
        <v>4</v>
      </c>
      <c r="H193">
        <v>0.12089999999999999</v>
      </c>
      <c r="I193">
        <f t="shared" si="6"/>
        <v>4.0000000000000001E-3</v>
      </c>
      <c r="J193">
        <f t="shared" si="7"/>
        <v>4.0000000000000001E-3</v>
      </c>
      <c r="K193" t="s">
        <v>563</v>
      </c>
      <c r="L193" s="46" t="s">
        <v>563</v>
      </c>
      <c r="M193" t="s">
        <v>563</v>
      </c>
      <c r="N193" s="46">
        <v>0</v>
      </c>
      <c r="O193">
        <v>0</v>
      </c>
      <c r="P193" t="s">
        <v>568</v>
      </c>
      <c r="Q193" t="s">
        <v>1</v>
      </c>
      <c r="R193">
        <v>1</v>
      </c>
      <c r="S193" t="s">
        <v>564</v>
      </c>
      <c r="T193">
        <v>0</v>
      </c>
      <c r="U193">
        <v>0</v>
      </c>
      <c r="V193" t="s">
        <v>1</v>
      </c>
      <c r="W193" t="s">
        <v>1</v>
      </c>
      <c r="X193">
        <v>1</v>
      </c>
      <c r="Y193" t="s">
        <v>565</v>
      </c>
    </row>
    <row r="194" spans="1:25">
      <c r="A194" t="s">
        <v>62</v>
      </c>
      <c r="B194" s="134" t="s">
        <v>566</v>
      </c>
      <c r="C194" s="134">
        <v>2015</v>
      </c>
      <c r="D194" s="134" t="s">
        <v>567</v>
      </c>
      <c r="E194">
        <v>121.8</v>
      </c>
      <c r="F194">
        <v>4</v>
      </c>
      <c r="G194">
        <v>4</v>
      </c>
      <c r="H194">
        <v>0.12180000000000001</v>
      </c>
      <c r="I194">
        <f t="shared" si="6"/>
        <v>4.0000000000000001E-3</v>
      </c>
      <c r="J194">
        <f t="shared" si="7"/>
        <v>4.0000000000000001E-3</v>
      </c>
      <c r="K194" t="s">
        <v>563</v>
      </c>
      <c r="L194" s="46" t="s">
        <v>563</v>
      </c>
      <c r="M194" t="s">
        <v>563</v>
      </c>
      <c r="N194" s="46">
        <v>0</v>
      </c>
      <c r="O194" s="135">
        <v>0</v>
      </c>
      <c r="P194" t="s">
        <v>568</v>
      </c>
      <c r="Q194" t="s">
        <v>1</v>
      </c>
      <c r="R194">
        <v>1</v>
      </c>
      <c r="S194" t="s">
        <v>564</v>
      </c>
      <c r="T194">
        <v>0</v>
      </c>
      <c r="U194">
        <v>0</v>
      </c>
      <c r="V194" t="s">
        <v>1</v>
      </c>
      <c r="W194" t="s">
        <v>1</v>
      </c>
      <c r="X194">
        <v>1</v>
      </c>
      <c r="Y194" t="s">
        <v>565</v>
      </c>
    </row>
    <row r="195" spans="1:25">
      <c r="A195" t="s">
        <v>62</v>
      </c>
      <c r="B195" s="134" t="s">
        <v>566</v>
      </c>
      <c r="C195" s="134">
        <v>2015</v>
      </c>
      <c r="D195" s="134" t="s">
        <v>567</v>
      </c>
      <c r="E195">
        <v>122.7</v>
      </c>
      <c r="F195">
        <v>4</v>
      </c>
      <c r="G195">
        <v>4</v>
      </c>
      <c r="H195">
        <v>0.1227</v>
      </c>
      <c r="I195">
        <f t="shared" si="6"/>
        <v>4.0000000000000001E-3</v>
      </c>
      <c r="J195">
        <f t="shared" si="7"/>
        <v>4.0000000000000001E-3</v>
      </c>
      <c r="K195" t="s">
        <v>563</v>
      </c>
      <c r="L195" s="46" t="s">
        <v>563</v>
      </c>
      <c r="M195" t="s">
        <v>563</v>
      </c>
      <c r="N195" s="46">
        <v>0</v>
      </c>
      <c r="O195" s="135">
        <v>0</v>
      </c>
      <c r="P195" t="s">
        <v>568</v>
      </c>
      <c r="Q195" t="s">
        <v>1</v>
      </c>
      <c r="R195">
        <v>1</v>
      </c>
      <c r="S195" t="s">
        <v>564</v>
      </c>
      <c r="T195">
        <v>0</v>
      </c>
      <c r="U195">
        <v>0</v>
      </c>
      <c r="V195" t="s">
        <v>1</v>
      </c>
      <c r="W195" t="s">
        <v>1</v>
      </c>
      <c r="X195">
        <v>1</v>
      </c>
      <c r="Y195" t="s">
        <v>565</v>
      </c>
    </row>
    <row r="196" spans="1:25">
      <c r="A196" t="s">
        <v>62</v>
      </c>
      <c r="B196" s="134" t="s">
        <v>566</v>
      </c>
      <c r="C196" s="134">
        <v>2015</v>
      </c>
      <c r="D196" s="134" t="s">
        <v>567</v>
      </c>
      <c r="E196">
        <v>123.5</v>
      </c>
      <c r="F196">
        <v>4</v>
      </c>
      <c r="G196">
        <v>4</v>
      </c>
      <c r="H196">
        <v>0.1235</v>
      </c>
      <c r="I196">
        <f t="shared" ref="I196:I259" si="8">F196/1000</f>
        <v>4.0000000000000001E-3</v>
      </c>
      <c r="J196">
        <f t="shared" ref="J196:J259" si="9">G196/1000</f>
        <v>4.0000000000000001E-3</v>
      </c>
      <c r="K196" t="s">
        <v>563</v>
      </c>
      <c r="L196" s="46" t="s">
        <v>563</v>
      </c>
      <c r="M196" t="s">
        <v>563</v>
      </c>
      <c r="N196" s="46">
        <v>0</v>
      </c>
      <c r="O196" s="135">
        <v>0</v>
      </c>
      <c r="P196" t="s">
        <v>568</v>
      </c>
      <c r="Q196" t="s">
        <v>1</v>
      </c>
      <c r="R196">
        <v>1</v>
      </c>
      <c r="S196" t="s">
        <v>564</v>
      </c>
      <c r="T196">
        <v>0</v>
      </c>
      <c r="U196">
        <v>0</v>
      </c>
      <c r="V196" t="s">
        <v>1</v>
      </c>
      <c r="W196" t="s">
        <v>1</v>
      </c>
      <c r="X196">
        <v>1</v>
      </c>
      <c r="Y196" t="s">
        <v>565</v>
      </c>
    </row>
    <row r="197" spans="1:25">
      <c r="A197" t="s">
        <v>62</v>
      </c>
      <c r="B197" s="134" t="s">
        <v>566</v>
      </c>
      <c r="C197" s="134">
        <v>2015</v>
      </c>
      <c r="D197" s="134" t="s">
        <v>567</v>
      </c>
      <c r="E197">
        <v>124.4</v>
      </c>
      <c r="F197">
        <v>4</v>
      </c>
      <c r="G197">
        <v>4</v>
      </c>
      <c r="H197">
        <v>0.1244</v>
      </c>
      <c r="I197">
        <f t="shared" si="8"/>
        <v>4.0000000000000001E-3</v>
      </c>
      <c r="J197">
        <f t="shared" si="9"/>
        <v>4.0000000000000001E-3</v>
      </c>
      <c r="K197" t="s">
        <v>563</v>
      </c>
      <c r="L197" s="46" t="s">
        <v>563</v>
      </c>
      <c r="M197" t="s">
        <v>563</v>
      </c>
      <c r="N197" s="46">
        <v>0</v>
      </c>
      <c r="O197" s="135">
        <v>0</v>
      </c>
      <c r="P197" t="s">
        <v>568</v>
      </c>
      <c r="Q197" t="s">
        <v>1</v>
      </c>
      <c r="R197">
        <v>1</v>
      </c>
      <c r="S197" t="s">
        <v>564</v>
      </c>
      <c r="T197">
        <v>0</v>
      </c>
      <c r="U197">
        <v>0</v>
      </c>
      <c r="V197" t="s">
        <v>1</v>
      </c>
      <c r="W197" t="s">
        <v>1</v>
      </c>
      <c r="X197">
        <v>1</v>
      </c>
      <c r="Y197" t="s">
        <v>565</v>
      </c>
    </row>
    <row r="198" spans="1:25">
      <c r="A198" t="s">
        <v>62</v>
      </c>
      <c r="B198" s="134" t="s">
        <v>566</v>
      </c>
      <c r="C198" s="134">
        <v>2015</v>
      </c>
      <c r="D198" s="134" t="s">
        <v>567</v>
      </c>
      <c r="E198">
        <v>125.3</v>
      </c>
      <c r="F198">
        <v>4</v>
      </c>
      <c r="G198">
        <v>4</v>
      </c>
      <c r="H198">
        <v>0.12529999999999999</v>
      </c>
      <c r="I198">
        <f t="shared" si="8"/>
        <v>4.0000000000000001E-3</v>
      </c>
      <c r="J198">
        <f t="shared" si="9"/>
        <v>4.0000000000000001E-3</v>
      </c>
      <c r="K198" t="s">
        <v>563</v>
      </c>
      <c r="L198" s="46" t="s">
        <v>563</v>
      </c>
      <c r="M198" t="s">
        <v>563</v>
      </c>
      <c r="N198" s="46">
        <v>0</v>
      </c>
      <c r="O198" s="135">
        <v>0</v>
      </c>
      <c r="P198" t="s">
        <v>568</v>
      </c>
      <c r="Q198" t="s">
        <v>1</v>
      </c>
      <c r="R198">
        <v>1</v>
      </c>
      <c r="S198" t="s">
        <v>564</v>
      </c>
      <c r="T198">
        <v>0</v>
      </c>
      <c r="U198">
        <v>0</v>
      </c>
      <c r="V198" t="s">
        <v>1</v>
      </c>
      <c r="W198" t="s">
        <v>1</v>
      </c>
      <c r="X198">
        <v>1</v>
      </c>
      <c r="Y198" t="s">
        <v>565</v>
      </c>
    </row>
    <row r="199" spans="1:25">
      <c r="A199" t="s">
        <v>62</v>
      </c>
      <c r="B199" s="134" t="s">
        <v>566</v>
      </c>
      <c r="C199" s="134">
        <v>2015</v>
      </c>
      <c r="D199" s="134" t="s">
        <v>567</v>
      </c>
      <c r="E199">
        <v>126.2</v>
      </c>
      <c r="F199">
        <v>4</v>
      </c>
      <c r="G199">
        <v>4</v>
      </c>
      <c r="H199">
        <v>0.12620000000000001</v>
      </c>
      <c r="I199">
        <f t="shared" si="8"/>
        <v>4.0000000000000001E-3</v>
      </c>
      <c r="J199">
        <f t="shared" si="9"/>
        <v>4.0000000000000001E-3</v>
      </c>
      <c r="K199" t="s">
        <v>563</v>
      </c>
      <c r="L199" s="46" t="s">
        <v>563</v>
      </c>
      <c r="M199" t="s">
        <v>563</v>
      </c>
      <c r="N199" s="46">
        <v>0</v>
      </c>
      <c r="O199" s="135">
        <v>0</v>
      </c>
      <c r="P199" t="s">
        <v>568</v>
      </c>
      <c r="Q199" t="s">
        <v>1</v>
      </c>
      <c r="R199">
        <v>1</v>
      </c>
      <c r="S199" t="s">
        <v>564</v>
      </c>
      <c r="T199">
        <v>0</v>
      </c>
      <c r="U199">
        <v>0</v>
      </c>
      <c r="V199" t="s">
        <v>1</v>
      </c>
      <c r="W199" t="s">
        <v>1</v>
      </c>
      <c r="X199">
        <v>1</v>
      </c>
      <c r="Y199" t="s">
        <v>565</v>
      </c>
    </row>
    <row r="200" spans="1:25">
      <c r="A200" t="s">
        <v>62</v>
      </c>
      <c r="B200" s="134" t="s">
        <v>566</v>
      </c>
      <c r="C200" s="134">
        <v>2015</v>
      </c>
      <c r="D200" s="134" t="s">
        <v>567</v>
      </c>
      <c r="E200">
        <v>127.1</v>
      </c>
      <c r="F200">
        <v>4</v>
      </c>
      <c r="G200">
        <v>4</v>
      </c>
      <c r="H200">
        <v>0.12709999999999999</v>
      </c>
      <c r="I200">
        <f t="shared" si="8"/>
        <v>4.0000000000000001E-3</v>
      </c>
      <c r="J200">
        <f t="shared" si="9"/>
        <v>4.0000000000000001E-3</v>
      </c>
      <c r="K200" t="s">
        <v>563</v>
      </c>
      <c r="L200" s="46" t="s">
        <v>563</v>
      </c>
      <c r="M200" t="s">
        <v>563</v>
      </c>
      <c r="N200" s="46">
        <v>0</v>
      </c>
      <c r="O200" s="135">
        <v>0</v>
      </c>
      <c r="P200" t="s">
        <v>568</v>
      </c>
      <c r="Q200" t="s">
        <v>1</v>
      </c>
      <c r="R200">
        <v>1</v>
      </c>
      <c r="S200" t="s">
        <v>564</v>
      </c>
      <c r="T200">
        <v>0</v>
      </c>
      <c r="U200">
        <v>0</v>
      </c>
      <c r="V200" t="s">
        <v>1</v>
      </c>
      <c r="W200" t="s">
        <v>1</v>
      </c>
      <c r="X200">
        <v>1</v>
      </c>
      <c r="Y200" t="s">
        <v>565</v>
      </c>
    </row>
    <row r="201" spans="1:25">
      <c r="A201" t="s">
        <v>62</v>
      </c>
      <c r="B201" s="134" t="s">
        <v>566</v>
      </c>
      <c r="C201" s="134">
        <v>2015</v>
      </c>
      <c r="D201" s="134" t="s">
        <v>567</v>
      </c>
      <c r="E201">
        <v>127.9</v>
      </c>
      <c r="F201">
        <v>4</v>
      </c>
      <c r="G201">
        <v>4</v>
      </c>
      <c r="H201">
        <v>0.12790000000000001</v>
      </c>
      <c r="I201">
        <f t="shared" si="8"/>
        <v>4.0000000000000001E-3</v>
      </c>
      <c r="J201">
        <f t="shared" si="9"/>
        <v>4.0000000000000001E-3</v>
      </c>
      <c r="K201" t="s">
        <v>563</v>
      </c>
      <c r="L201" s="46" t="s">
        <v>563</v>
      </c>
      <c r="M201" t="s">
        <v>563</v>
      </c>
      <c r="N201" s="46">
        <v>0</v>
      </c>
      <c r="O201" s="135">
        <v>0</v>
      </c>
      <c r="P201" t="s">
        <v>568</v>
      </c>
      <c r="Q201" t="s">
        <v>1</v>
      </c>
      <c r="R201">
        <v>1</v>
      </c>
      <c r="S201" t="s">
        <v>564</v>
      </c>
      <c r="T201">
        <v>0</v>
      </c>
      <c r="U201">
        <v>0</v>
      </c>
      <c r="V201" t="s">
        <v>1</v>
      </c>
      <c r="W201" t="s">
        <v>1</v>
      </c>
      <c r="X201">
        <v>1</v>
      </c>
      <c r="Y201" t="s">
        <v>565</v>
      </c>
    </row>
    <row r="202" spans="1:25">
      <c r="A202" t="s">
        <v>62</v>
      </c>
      <c r="B202" s="134" t="s">
        <v>566</v>
      </c>
      <c r="C202" s="134">
        <v>2015</v>
      </c>
      <c r="D202" s="134" t="s">
        <v>567</v>
      </c>
      <c r="E202">
        <v>128.80000000000001</v>
      </c>
      <c r="F202">
        <v>4</v>
      </c>
      <c r="G202">
        <v>4</v>
      </c>
      <c r="H202">
        <v>0.1288</v>
      </c>
      <c r="I202">
        <f t="shared" si="8"/>
        <v>4.0000000000000001E-3</v>
      </c>
      <c r="J202">
        <f t="shared" si="9"/>
        <v>4.0000000000000001E-3</v>
      </c>
      <c r="K202" t="s">
        <v>563</v>
      </c>
      <c r="L202" s="46" t="s">
        <v>563</v>
      </c>
      <c r="M202" t="s">
        <v>563</v>
      </c>
      <c r="N202" s="46">
        <v>0</v>
      </c>
      <c r="O202" s="135">
        <v>0</v>
      </c>
      <c r="P202" t="s">
        <v>568</v>
      </c>
      <c r="Q202" t="s">
        <v>1</v>
      </c>
      <c r="R202">
        <v>1</v>
      </c>
      <c r="S202" t="s">
        <v>564</v>
      </c>
      <c r="T202">
        <v>0</v>
      </c>
      <c r="U202">
        <v>0</v>
      </c>
      <c r="V202" t="s">
        <v>1</v>
      </c>
      <c r="W202" t="s">
        <v>1</v>
      </c>
      <c r="X202">
        <v>1</v>
      </c>
      <c r="Y202" t="s">
        <v>565</v>
      </c>
    </row>
    <row r="203" spans="1:25">
      <c r="A203" t="s">
        <v>62</v>
      </c>
      <c r="B203" s="134" t="s">
        <v>566</v>
      </c>
      <c r="C203" s="134">
        <v>2015</v>
      </c>
      <c r="D203" s="134" t="s">
        <v>567</v>
      </c>
      <c r="E203">
        <v>130.4</v>
      </c>
      <c r="F203">
        <v>4</v>
      </c>
      <c r="G203">
        <v>4</v>
      </c>
      <c r="H203">
        <v>0.13039999999999999</v>
      </c>
      <c r="I203">
        <f t="shared" si="8"/>
        <v>4.0000000000000001E-3</v>
      </c>
      <c r="J203">
        <f t="shared" si="9"/>
        <v>4.0000000000000001E-3</v>
      </c>
      <c r="K203" t="s">
        <v>563</v>
      </c>
      <c r="L203" s="46" t="s">
        <v>563</v>
      </c>
      <c r="M203" t="s">
        <v>563</v>
      </c>
      <c r="N203" s="46">
        <v>0</v>
      </c>
      <c r="O203" s="135">
        <v>0</v>
      </c>
      <c r="P203" t="s">
        <v>568</v>
      </c>
      <c r="Q203" t="s">
        <v>1</v>
      </c>
      <c r="R203">
        <v>1</v>
      </c>
      <c r="S203" t="s">
        <v>564</v>
      </c>
      <c r="T203">
        <v>0</v>
      </c>
      <c r="U203">
        <v>0</v>
      </c>
      <c r="V203" t="s">
        <v>1</v>
      </c>
      <c r="W203" t="s">
        <v>1</v>
      </c>
      <c r="X203">
        <v>1</v>
      </c>
      <c r="Y203" t="s">
        <v>565</v>
      </c>
    </row>
    <row r="204" spans="1:25">
      <c r="A204" t="s">
        <v>62</v>
      </c>
      <c r="B204" s="134" t="s">
        <v>566</v>
      </c>
      <c r="C204" s="134">
        <v>2015</v>
      </c>
      <c r="D204" s="134" t="s">
        <v>567</v>
      </c>
      <c r="E204">
        <v>133.5</v>
      </c>
      <c r="F204">
        <v>4</v>
      </c>
      <c r="G204">
        <v>4</v>
      </c>
      <c r="H204">
        <v>0.13350000000000001</v>
      </c>
      <c r="I204">
        <f t="shared" si="8"/>
        <v>4.0000000000000001E-3</v>
      </c>
      <c r="J204">
        <f t="shared" si="9"/>
        <v>4.0000000000000001E-3</v>
      </c>
      <c r="K204" t="s">
        <v>563</v>
      </c>
      <c r="L204" s="46" t="s">
        <v>563</v>
      </c>
      <c r="M204" t="s">
        <v>563</v>
      </c>
      <c r="N204" s="46">
        <v>0</v>
      </c>
      <c r="O204" s="135">
        <v>0</v>
      </c>
      <c r="P204" t="s">
        <v>568</v>
      </c>
      <c r="Q204" t="s">
        <v>1</v>
      </c>
      <c r="R204">
        <v>1</v>
      </c>
      <c r="S204" t="s">
        <v>564</v>
      </c>
      <c r="T204">
        <v>0</v>
      </c>
      <c r="U204">
        <v>0</v>
      </c>
      <c r="V204" t="s">
        <v>1</v>
      </c>
      <c r="W204" t="s">
        <v>1</v>
      </c>
      <c r="X204">
        <v>1</v>
      </c>
      <c r="Y204" t="s">
        <v>565</v>
      </c>
    </row>
    <row r="205" spans="1:25">
      <c r="A205" t="s">
        <v>62</v>
      </c>
      <c r="B205" s="134" t="s">
        <v>566</v>
      </c>
      <c r="C205" s="134">
        <v>2015</v>
      </c>
      <c r="D205" s="134" t="s">
        <v>567</v>
      </c>
      <c r="E205">
        <v>138.4</v>
      </c>
      <c r="F205">
        <v>4</v>
      </c>
      <c r="G205">
        <v>4</v>
      </c>
      <c r="H205">
        <v>0.1384</v>
      </c>
      <c r="I205">
        <f t="shared" si="8"/>
        <v>4.0000000000000001E-3</v>
      </c>
      <c r="J205">
        <f t="shared" si="9"/>
        <v>4.0000000000000001E-3</v>
      </c>
      <c r="K205" t="s">
        <v>563</v>
      </c>
      <c r="L205" s="46" t="s">
        <v>563</v>
      </c>
      <c r="M205" t="s">
        <v>563</v>
      </c>
      <c r="N205" s="46">
        <v>0</v>
      </c>
      <c r="O205" s="135">
        <v>0</v>
      </c>
      <c r="P205" t="s">
        <v>568</v>
      </c>
      <c r="Q205" t="s">
        <v>1</v>
      </c>
      <c r="R205">
        <v>1</v>
      </c>
      <c r="S205" t="s">
        <v>564</v>
      </c>
      <c r="T205">
        <v>0</v>
      </c>
      <c r="U205">
        <v>0</v>
      </c>
      <c r="V205" t="s">
        <v>1</v>
      </c>
      <c r="W205" t="s">
        <v>1</v>
      </c>
      <c r="X205">
        <v>1</v>
      </c>
      <c r="Y205" t="s">
        <v>565</v>
      </c>
    </row>
    <row r="206" spans="1:25">
      <c r="A206" t="s">
        <v>62</v>
      </c>
      <c r="B206" s="134" t="s">
        <v>566</v>
      </c>
      <c r="C206" s="134">
        <v>2015</v>
      </c>
      <c r="D206" s="134" t="s">
        <v>567</v>
      </c>
      <c r="E206">
        <v>140.19999999999999</v>
      </c>
      <c r="F206">
        <v>4</v>
      </c>
      <c r="G206">
        <v>4</v>
      </c>
      <c r="H206">
        <v>0.14019999999999999</v>
      </c>
      <c r="I206">
        <f t="shared" si="8"/>
        <v>4.0000000000000001E-3</v>
      </c>
      <c r="J206">
        <f t="shared" si="9"/>
        <v>4.0000000000000001E-3</v>
      </c>
      <c r="K206" t="s">
        <v>563</v>
      </c>
      <c r="L206" s="46" t="s">
        <v>563</v>
      </c>
      <c r="M206" t="s">
        <v>563</v>
      </c>
      <c r="N206" s="46">
        <v>0</v>
      </c>
      <c r="O206" s="135">
        <v>0</v>
      </c>
      <c r="P206" t="s">
        <v>568</v>
      </c>
      <c r="Q206" t="s">
        <v>1</v>
      </c>
      <c r="R206">
        <v>1</v>
      </c>
      <c r="S206" t="s">
        <v>564</v>
      </c>
      <c r="T206">
        <v>0</v>
      </c>
      <c r="U206">
        <v>0</v>
      </c>
      <c r="V206" t="s">
        <v>1</v>
      </c>
      <c r="W206" t="s">
        <v>1</v>
      </c>
      <c r="X206">
        <v>1</v>
      </c>
      <c r="Y206" t="s">
        <v>565</v>
      </c>
    </row>
    <row r="207" spans="1:25">
      <c r="A207" t="s">
        <v>62</v>
      </c>
      <c r="B207" s="134" t="s">
        <v>566</v>
      </c>
      <c r="C207" s="134">
        <v>2015</v>
      </c>
      <c r="D207" s="134" t="s">
        <v>567</v>
      </c>
      <c r="E207">
        <v>148.1</v>
      </c>
      <c r="F207">
        <v>4</v>
      </c>
      <c r="G207">
        <v>4</v>
      </c>
      <c r="H207">
        <v>0.14810000000000001</v>
      </c>
      <c r="I207">
        <f t="shared" si="8"/>
        <v>4.0000000000000001E-3</v>
      </c>
      <c r="J207">
        <f t="shared" si="9"/>
        <v>4.0000000000000001E-3</v>
      </c>
      <c r="K207" t="s">
        <v>563</v>
      </c>
      <c r="L207" s="46" t="s">
        <v>563</v>
      </c>
      <c r="M207" t="s">
        <v>563</v>
      </c>
      <c r="N207" s="46">
        <v>0</v>
      </c>
      <c r="O207" s="135">
        <v>0</v>
      </c>
      <c r="P207" t="s">
        <v>568</v>
      </c>
      <c r="Q207" t="s">
        <v>1</v>
      </c>
      <c r="R207">
        <v>1</v>
      </c>
      <c r="S207" t="s">
        <v>564</v>
      </c>
      <c r="T207">
        <v>0</v>
      </c>
      <c r="U207">
        <v>0</v>
      </c>
      <c r="V207" t="s">
        <v>1</v>
      </c>
      <c r="W207" t="s">
        <v>1</v>
      </c>
      <c r="X207">
        <v>1</v>
      </c>
      <c r="Y207" t="s">
        <v>565</v>
      </c>
    </row>
    <row r="208" spans="1:25">
      <c r="A208" t="s">
        <v>62</v>
      </c>
      <c r="B208" s="134" t="s">
        <v>566</v>
      </c>
      <c r="C208" s="134">
        <v>2015</v>
      </c>
      <c r="D208" s="134" t="s">
        <v>567</v>
      </c>
      <c r="E208">
        <v>149</v>
      </c>
      <c r="F208">
        <v>4</v>
      </c>
      <c r="G208">
        <v>4</v>
      </c>
      <c r="H208">
        <v>0.14899999999999999</v>
      </c>
      <c r="I208">
        <f t="shared" si="8"/>
        <v>4.0000000000000001E-3</v>
      </c>
      <c r="J208">
        <f t="shared" si="9"/>
        <v>4.0000000000000001E-3</v>
      </c>
      <c r="K208" t="s">
        <v>563</v>
      </c>
      <c r="L208" s="46" t="s">
        <v>563</v>
      </c>
      <c r="M208" t="s">
        <v>563</v>
      </c>
      <c r="N208" s="46">
        <v>0</v>
      </c>
      <c r="O208" s="135">
        <v>0</v>
      </c>
      <c r="P208" t="s">
        <v>568</v>
      </c>
      <c r="Q208" t="s">
        <v>1</v>
      </c>
      <c r="R208">
        <v>1</v>
      </c>
      <c r="S208" t="s">
        <v>564</v>
      </c>
      <c r="T208">
        <v>0</v>
      </c>
      <c r="U208">
        <v>0</v>
      </c>
      <c r="V208" t="s">
        <v>1</v>
      </c>
      <c r="W208" t="s">
        <v>1</v>
      </c>
      <c r="X208">
        <v>1</v>
      </c>
      <c r="Y208" t="s">
        <v>565</v>
      </c>
    </row>
    <row r="209" spans="1:25">
      <c r="A209" t="s">
        <v>62</v>
      </c>
      <c r="B209" s="134" t="s">
        <v>566</v>
      </c>
      <c r="C209" s="134">
        <v>2015</v>
      </c>
      <c r="D209" s="134" t="s">
        <v>567</v>
      </c>
      <c r="E209">
        <v>149.6</v>
      </c>
      <c r="F209">
        <v>4</v>
      </c>
      <c r="G209">
        <v>4</v>
      </c>
      <c r="H209">
        <v>0.14960000000000001</v>
      </c>
      <c r="I209">
        <f t="shared" si="8"/>
        <v>4.0000000000000001E-3</v>
      </c>
      <c r="J209">
        <f t="shared" si="9"/>
        <v>4.0000000000000001E-3</v>
      </c>
      <c r="K209" t="s">
        <v>563</v>
      </c>
      <c r="L209" s="46" t="s">
        <v>563</v>
      </c>
      <c r="M209" t="s">
        <v>563</v>
      </c>
      <c r="N209" s="46">
        <v>0</v>
      </c>
      <c r="O209" s="135">
        <v>0</v>
      </c>
      <c r="P209" t="s">
        <v>568</v>
      </c>
      <c r="Q209" t="s">
        <v>1</v>
      </c>
      <c r="R209">
        <v>1</v>
      </c>
      <c r="S209" t="s">
        <v>564</v>
      </c>
      <c r="T209">
        <v>0</v>
      </c>
      <c r="U209">
        <v>0</v>
      </c>
      <c r="V209" t="s">
        <v>1</v>
      </c>
      <c r="W209" t="s">
        <v>1</v>
      </c>
      <c r="X209">
        <v>1</v>
      </c>
      <c r="Y209" t="s">
        <v>565</v>
      </c>
    </row>
    <row r="210" spans="1:25">
      <c r="A210" t="s">
        <v>62</v>
      </c>
      <c r="B210" s="134" t="s">
        <v>566</v>
      </c>
      <c r="C210" s="134">
        <v>2015</v>
      </c>
      <c r="D210" s="134" t="s">
        <v>567</v>
      </c>
      <c r="E210">
        <v>151.30000000000001</v>
      </c>
      <c r="F210">
        <v>4</v>
      </c>
      <c r="G210">
        <v>4</v>
      </c>
      <c r="H210">
        <v>0.15129999999999999</v>
      </c>
      <c r="I210">
        <f t="shared" si="8"/>
        <v>4.0000000000000001E-3</v>
      </c>
      <c r="J210">
        <f t="shared" si="9"/>
        <v>4.0000000000000001E-3</v>
      </c>
      <c r="K210" t="s">
        <v>563</v>
      </c>
      <c r="L210" s="46" t="s">
        <v>563</v>
      </c>
      <c r="M210" t="s">
        <v>563</v>
      </c>
      <c r="N210" s="46">
        <v>0</v>
      </c>
      <c r="O210" s="135">
        <v>0</v>
      </c>
      <c r="P210" t="s">
        <v>568</v>
      </c>
      <c r="Q210" t="s">
        <v>1</v>
      </c>
      <c r="R210">
        <v>1</v>
      </c>
      <c r="S210" t="s">
        <v>564</v>
      </c>
      <c r="T210">
        <v>0</v>
      </c>
      <c r="U210">
        <v>0</v>
      </c>
      <c r="V210" t="s">
        <v>1</v>
      </c>
      <c r="W210" t="s">
        <v>1</v>
      </c>
      <c r="X210">
        <v>1</v>
      </c>
      <c r="Y210" t="s">
        <v>565</v>
      </c>
    </row>
    <row r="211" spans="1:25">
      <c r="A211" t="s">
        <v>62</v>
      </c>
      <c r="B211" s="134" t="s">
        <v>566</v>
      </c>
      <c r="C211" s="134">
        <v>2015</v>
      </c>
      <c r="D211" s="134" t="s">
        <v>567</v>
      </c>
      <c r="E211">
        <v>152.19999999999999</v>
      </c>
      <c r="F211">
        <v>4</v>
      </c>
      <c r="G211">
        <v>4</v>
      </c>
      <c r="H211">
        <v>0.1522</v>
      </c>
      <c r="I211">
        <f t="shared" si="8"/>
        <v>4.0000000000000001E-3</v>
      </c>
      <c r="J211">
        <f t="shared" si="9"/>
        <v>4.0000000000000001E-3</v>
      </c>
      <c r="K211" t="s">
        <v>563</v>
      </c>
      <c r="L211" s="46" t="s">
        <v>563</v>
      </c>
      <c r="M211" t="s">
        <v>563</v>
      </c>
      <c r="N211" s="46">
        <v>0</v>
      </c>
      <c r="O211" s="135">
        <v>0</v>
      </c>
      <c r="P211" t="s">
        <v>568</v>
      </c>
      <c r="Q211" t="s">
        <v>1</v>
      </c>
      <c r="R211">
        <v>1</v>
      </c>
      <c r="S211" t="s">
        <v>564</v>
      </c>
      <c r="T211">
        <v>0</v>
      </c>
      <c r="U211">
        <v>0</v>
      </c>
      <c r="V211" t="s">
        <v>1</v>
      </c>
      <c r="W211" t="s">
        <v>1</v>
      </c>
      <c r="X211">
        <v>1</v>
      </c>
      <c r="Y211" t="s">
        <v>565</v>
      </c>
    </row>
    <row r="212" spans="1:25">
      <c r="A212" t="s">
        <v>62</v>
      </c>
      <c r="B212" s="134" t="s">
        <v>566</v>
      </c>
      <c r="C212" s="134">
        <v>2015</v>
      </c>
      <c r="D212" s="134" t="s">
        <v>567</v>
      </c>
      <c r="E212">
        <v>153.1</v>
      </c>
      <c r="F212">
        <v>4</v>
      </c>
      <c r="G212">
        <v>4</v>
      </c>
      <c r="H212">
        <v>0.15310000000000001</v>
      </c>
      <c r="I212">
        <f t="shared" si="8"/>
        <v>4.0000000000000001E-3</v>
      </c>
      <c r="J212">
        <f t="shared" si="9"/>
        <v>4.0000000000000001E-3</v>
      </c>
      <c r="K212" t="s">
        <v>563</v>
      </c>
      <c r="L212" s="46" t="s">
        <v>563</v>
      </c>
      <c r="M212" t="s">
        <v>563</v>
      </c>
      <c r="N212" s="46">
        <v>0</v>
      </c>
      <c r="O212" s="135">
        <v>0</v>
      </c>
      <c r="P212" t="s">
        <v>568</v>
      </c>
      <c r="Q212" t="s">
        <v>1</v>
      </c>
      <c r="R212">
        <v>1</v>
      </c>
      <c r="S212" t="s">
        <v>564</v>
      </c>
      <c r="T212">
        <v>0</v>
      </c>
      <c r="U212">
        <v>0</v>
      </c>
      <c r="V212" t="s">
        <v>1</v>
      </c>
      <c r="W212" t="s">
        <v>1</v>
      </c>
      <c r="X212">
        <v>1</v>
      </c>
      <c r="Y212" t="s">
        <v>565</v>
      </c>
    </row>
    <row r="213" spans="1:25">
      <c r="A213" t="s">
        <v>62</v>
      </c>
      <c r="B213" s="134" t="s">
        <v>566</v>
      </c>
      <c r="C213" s="134">
        <v>2015</v>
      </c>
      <c r="D213" s="134" t="s">
        <v>567</v>
      </c>
      <c r="E213">
        <v>154</v>
      </c>
      <c r="F213">
        <v>4</v>
      </c>
      <c r="G213">
        <v>4</v>
      </c>
      <c r="H213">
        <v>0.154</v>
      </c>
      <c r="I213">
        <f t="shared" si="8"/>
        <v>4.0000000000000001E-3</v>
      </c>
      <c r="J213">
        <f t="shared" si="9"/>
        <v>4.0000000000000001E-3</v>
      </c>
      <c r="K213" t="s">
        <v>563</v>
      </c>
      <c r="L213" s="46" t="s">
        <v>563</v>
      </c>
      <c r="M213" t="s">
        <v>563</v>
      </c>
      <c r="N213" s="46">
        <v>0</v>
      </c>
      <c r="O213" s="135">
        <v>0</v>
      </c>
      <c r="P213" t="s">
        <v>568</v>
      </c>
      <c r="Q213" t="s">
        <v>1</v>
      </c>
      <c r="R213">
        <v>1</v>
      </c>
      <c r="S213" t="s">
        <v>564</v>
      </c>
      <c r="T213">
        <v>0</v>
      </c>
      <c r="U213">
        <v>0</v>
      </c>
      <c r="V213" t="s">
        <v>1</v>
      </c>
      <c r="W213" t="s">
        <v>1</v>
      </c>
      <c r="X213">
        <v>1</v>
      </c>
      <c r="Y213" t="s">
        <v>565</v>
      </c>
    </row>
    <row r="214" spans="1:25">
      <c r="A214" t="s">
        <v>62</v>
      </c>
      <c r="B214" s="134" t="s">
        <v>566</v>
      </c>
      <c r="C214" s="134">
        <v>2015</v>
      </c>
      <c r="D214" s="134" t="s">
        <v>567</v>
      </c>
      <c r="E214">
        <v>154.80000000000001</v>
      </c>
      <c r="F214">
        <v>4</v>
      </c>
      <c r="G214">
        <v>4</v>
      </c>
      <c r="H214">
        <v>0.15479999999999999</v>
      </c>
      <c r="I214">
        <f t="shared" si="8"/>
        <v>4.0000000000000001E-3</v>
      </c>
      <c r="J214">
        <f t="shared" si="9"/>
        <v>4.0000000000000001E-3</v>
      </c>
      <c r="K214" t="s">
        <v>563</v>
      </c>
      <c r="L214" s="46" t="s">
        <v>563</v>
      </c>
      <c r="M214" t="s">
        <v>563</v>
      </c>
      <c r="N214" s="46">
        <v>0</v>
      </c>
      <c r="O214" s="135">
        <v>0</v>
      </c>
      <c r="P214" t="s">
        <v>568</v>
      </c>
      <c r="Q214" t="s">
        <v>1</v>
      </c>
      <c r="R214">
        <v>1</v>
      </c>
      <c r="S214" t="s">
        <v>564</v>
      </c>
      <c r="T214">
        <v>0</v>
      </c>
      <c r="U214">
        <v>0</v>
      </c>
      <c r="V214" t="s">
        <v>1</v>
      </c>
      <c r="W214" t="s">
        <v>1</v>
      </c>
      <c r="X214">
        <v>1</v>
      </c>
      <c r="Y214" t="s">
        <v>565</v>
      </c>
    </row>
    <row r="215" spans="1:25">
      <c r="A215" t="s">
        <v>62</v>
      </c>
      <c r="B215" s="134" t="s">
        <v>566</v>
      </c>
      <c r="C215" s="134">
        <v>2015</v>
      </c>
      <c r="D215" s="134" t="s">
        <v>567</v>
      </c>
      <c r="E215">
        <v>155.69999999999999</v>
      </c>
      <c r="F215">
        <v>4</v>
      </c>
      <c r="G215">
        <v>4</v>
      </c>
      <c r="H215">
        <v>0.15570000000000001</v>
      </c>
      <c r="I215">
        <f t="shared" si="8"/>
        <v>4.0000000000000001E-3</v>
      </c>
      <c r="J215">
        <f t="shared" si="9"/>
        <v>4.0000000000000001E-3</v>
      </c>
      <c r="K215" t="s">
        <v>563</v>
      </c>
      <c r="L215" s="46" t="s">
        <v>563</v>
      </c>
      <c r="M215" t="s">
        <v>563</v>
      </c>
      <c r="N215" s="46">
        <v>0</v>
      </c>
      <c r="O215" s="135">
        <v>0</v>
      </c>
      <c r="P215" t="s">
        <v>568</v>
      </c>
      <c r="Q215" t="s">
        <v>1</v>
      </c>
      <c r="R215">
        <v>1</v>
      </c>
      <c r="S215" t="s">
        <v>564</v>
      </c>
      <c r="T215">
        <v>0</v>
      </c>
      <c r="U215">
        <v>0</v>
      </c>
      <c r="V215" t="s">
        <v>1</v>
      </c>
      <c r="W215" t="s">
        <v>1</v>
      </c>
      <c r="X215">
        <v>1</v>
      </c>
      <c r="Y215" t="s">
        <v>565</v>
      </c>
    </row>
    <row r="216" spans="1:25">
      <c r="A216" t="s">
        <v>62</v>
      </c>
      <c r="B216" s="134" t="s">
        <v>566</v>
      </c>
      <c r="C216" s="134">
        <v>2015</v>
      </c>
      <c r="D216" s="134" t="s">
        <v>567</v>
      </c>
      <c r="E216">
        <v>156.6</v>
      </c>
      <c r="F216">
        <v>4</v>
      </c>
      <c r="G216">
        <v>4</v>
      </c>
      <c r="H216">
        <v>0.15659999999999999</v>
      </c>
      <c r="I216">
        <f t="shared" si="8"/>
        <v>4.0000000000000001E-3</v>
      </c>
      <c r="J216">
        <f t="shared" si="9"/>
        <v>4.0000000000000001E-3</v>
      </c>
      <c r="K216" t="s">
        <v>563</v>
      </c>
      <c r="L216" s="46" t="s">
        <v>563</v>
      </c>
      <c r="M216" t="s">
        <v>563</v>
      </c>
      <c r="N216" s="46">
        <v>0</v>
      </c>
      <c r="O216" s="135">
        <v>0</v>
      </c>
      <c r="P216" t="s">
        <v>568</v>
      </c>
      <c r="Q216" t="s">
        <v>1</v>
      </c>
      <c r="R216">
        <v>1</v>
      </c>
      <c r="S216" t="s">
        <v>564</v>
      </c>
      <c r="T216">
        <v>0</v>
      </c>
      <c r="U216">
        <v>0</v>
      </c>
      <c r="V216" t="s">
        <v>1</v>
      </c>
      <c r="W216" t="s">
        <v>1</v>
      </c>
      <c r="X216">
        <v>1</v>
      </c>
      <c r="Y216" t="s">
        <v>565</v>
      </c>
    </row>
    <row r="217" spans="1:25">
      <c r="A217" t="s">
        <v>62</v>
      </c>
      <c r="B217" s="134" t="s">
        <v>566</v>
      </c>
      <c r="C217" s="134">
        <v>2015</v>
      </c>
      <c r="D217" s="134" t="s">
        <v>567</v>
      </c>
      <c r="E217">
        <v>157.5</v>
      </c>
      <c r="F217">
        <v>4</v>
      </c>
      <c r="G217">
        <v>4</v>
      </c>
      <c r="H217">
        <v>0.1575</v>
      </c>
      <c r="I217">
        <f t="shared" si="8"/>
        <v>4.0000000000000001E-3</v>
      </c>
      <c r="J217">
        <f t="shared" si="9"/>
        <v>4.0000000000000001E-3</v>
      </c>
      <c r="K217" t="s">
        <v>563</v>
      </c>
      <c r="L217" s="46" t="s">
        <v>563</v>
      </c>
      <c r="M217" t="s">
        <v>563</v>
      </c>
      <c r="N217" s="46">
        <v>0</v>
      </c>
      <c r="O217" s="135">
        <v>0</v>
      </c>
      <c r="P217" t="s">
        <v>568</v>
      </c>
      <c r="Q217" t="s">
        <v>1</v>
      </c>
      <c r="R217">
        <v>1</v>
      </c>
      <c r="S217" t="s">
        <v>564</v>
      </c>
      <c r="T217">
        <v>0</v>
      </c>
      <c r="U217">
        <v>0</v>
      </c>
      <c r="V217" t="s">
        <v>1</v>
      </c>
      <c r="W217" t="s">
        <v>1</v>
      </c>
      <c r="X217">
        <v>1</v>
      </c>
      <c r="Y217" t="s">
        <v>565</v>
      </c>
    </row>
    <row r="218" spans="1:25">
      <c r="A218" t="s">
        <v>62</v>
      </c>
      <c r="B218" s="134" t="s">
        <v>566</v>
      </c>
      <c r="C218" s="134">
        <v>2015</v>
      </c>
      <c r="D218" s="134" t="s">
        <v>567</v>
      </c>
      <c r="E218">
        <v>158.4</v>
      </c>
      <c r="F218">
        <v>4</v>
      </c>
      <c r="G218">
        <v>4</v>
      </c>
      <c r="H218">
        <v>0.15840000000000001</v>
      </c>
      <c r="I218">
        <f t="shared" si="8"/>
        <v>4.0000000000000001E-3</v>
      </c>
      <c r="J218">
        <f t="shared" si="9"/>
        <v>4.0000000000000001E-3</v>
      </c>
      <c r="K218" t="s">
        <v>563</v>
      </c>
      <c r="L218" s="46" t="s">
        <v>563</v>
      </c>
      <c r="M218" t="s">
        <v>563</v>
      </c>
      <c r="N218" s="46">
        <v>0</v>
      </c>
      <c r="O218" s="135">
        <v>0</v>
      </c>
      <c r="P218" t="s">
        <v>568</v>
      </c>
      <c r="Q218" t="s">
        <v>1</v>
      </c>
      <c r="R218">
        <v>1</v>
      </c>
      <c r="S218" t="s">
        <v>564</v>
      </c>
      <c r="T218">
        <v>0</v>
      </c>
      <c r="U218">
        <v>0</v>
      </c>
      <c r="V218" t="s">
        <v>1</v>
      </c>
      <c r="W218" t="s">
        <v>1</v>
      </c>
      <c r="X218">
        <v>1</v>
      </c>
      <c r="Y218" t="s">
        <v>565</v>
      </c>
    </row>
    <row r="219" spans="1:25">
      <c r="A219" t="s">
        <v>62</v>
      </c>
      <c r="B219" s="134" t="s">
        <v>566</v>
      </c>
      <c r="C219" s="134">
        <v>2015</v>
      </c>
      <c r="D219" s="134" t="s">
        <v>567</v>
      </c>
      <c r="E219">
        <v>159.19999999999999</v>
      </c>
      <c r="F219">
        <v>4</v>
      </c>
      <c r="G219">
        <v>4</v>
      </c>
      <c r="H219">
        <v>0.15920000000000001</v>
      </c>
      <c r="I219">
        <f t="shared" si="8"/>
        <v>4.0000000000000001E-3</v>
      </c>
      <c r="J219">
        <f t="shared" si="9"/>
        <v>4.0000000000000001E-3</v>
      </c>
      <c r="K219" t="s">
        <v>563</v>
      </c>
      <c r="L219" s="46" t="s">
        <v>563</v>
      </c>
      <c r="M219" t="s">
        <v>563</v>
      </c>
      <c r="N219" s="46">
        <v>0</v>
      </c>
      <c r="O219" s="135">
        <v>0</v>
      </c>
      <c r="P219" t="s">
        <v>568</v>
      </c>
      <c r="Q219" t="s">
        <v>1</v>
      </c>
      <c r="R219">
        <v>1</v>
      </c>
      <c r="S219" t="s">
        <v>564</v>
      </c>
      <c r="T219">
        <v>0</v>
      </c>
      <c r="U219">
        <v>0</v>
      </c>
      <c r="V219" t="s">
        <v>1</v>
      </c>
      <c r="W219" t="s">
        <v>1</v>
      </c>
      <c r="X219">
        <v>1</v>
      </c>
      <c r="Y219" t="s">
        <v>565</v>
      </c>
    </row>
    <row r="220" spans="1:25">
      <c r="A220" t="s">
        <v>62</v>
      </c>
      <c r="B220" s="134" t="s">
        <v>566</v>
      </c>
      <c r="C220" s="134">
        <v>2015</v>
      </c>
      <c r="D220" s="134" t="s">
        <v>567</v>
      </c>
      <c r="E220">
        <v>164.5</v>
      </c>
      <c r="F220">
        <v>4</v>
      </c>
      <c r="G220">
        <v>4</v>
      </c>
      <c r="H220">
        <v>0.16450000000000001</v>
      </c>
      <c r="I220">
        <f t="shared" si="8"/>
        <v>4.0000000000000001E-3</v>
      </c>
      <c r="J220">
        <f t="shared" si="9"/>
        <v>4.0000000000000001E-3</v>
      </c>
      <c r="K220" t="s">
        <v>563</v>
      </c>
      <c r="L220" s="46" t="s">
        <v>563</v>
      </c>
      <c r="M220" t="s">
        <v>563</v>
      </c>
      <c r="N220" s="46">
        <v>0</v>
      </c>
      <c r="O220" s="135">
        <v>0</v>
      </c>
      <c r="P220" t="s">
        <v>568</v>
      </c>
      <c r="Q220" t="s">
        <v>1</v>
      </c>
      <c r="R220">
        <v>1</v>
      </c>
      <c r="S220" t="s">
        <v>564</v>
      </c>
      <c r="T220">
        <v>0</v>
      </c>
      <c r="U220">
        <v>0</v>
      </c>
      <c r="V220" t="s">
        <v>1</v>
      </c>
      <c r="W220" t="s">
        <v>1</v>
      </c>
      <c r="X220">
        <v>1</v>
      </c>
      <c r="Y220" t="s">
        <v>565</v>
      </c>
    </row>
    <row r="221" spans="1:25">
      <c r="A221" t="s">
        <v>62</v>
      </c>
      <c r="B221" s="134" t="s">
        <v>566</v>
      </c>
      <c r="C221" s="134">
        <v>2015</v>
      </c>
      <c r="D221" s="134" t="s">
        <v>567</v>
      </c>
      <c r="E221">
        <v>168</v>
      </c>
      <c r="F221">
        <v>4</v>
      </c>
      <c r="G221">
        <v>4</v>
      </c>
      <c r="H221">
        <v>0.16800000000000001</v>
      </c>
      <c r="I221">
        <f t="shared" si="8"/>
        <v>4.0000000000000001E-3</v>
      </c>
      <c r="J221">
        <f t="shared" si="9"/>
        <v>4.0000000000000001E-3</v>
      </c>
      <c r="K221" t="s">
        <v>563</v>
      </c>
      <c r="L221" s="46" t="s">
        <v>563</v>
      </c>
      <c r="M221" t="s">
        <v>563</v>
      </c>
      <c r="N221" s="46">
        <v>0</v>
      </c>
      <c r="O221" s="135">
        <v>0</v>
      </c>
      <c r="P221" t="s">
        <v>568</v>
      </c>
      <c r="Q221" t="s">
        <v>1</v>
      </c>
      <c r="R221">
        <v>1</v>
      </c>
      <c r="S221" t="s">
        <v>564</v>
      </c>
      <c r="T221">
        <v>0</v>
      </c>
      <c r="U221">
        <v>0</v>
      </c>
      <c r="V221" t="s">
        <v>1</v>
      </c>
      <c r="W221" t="s">
        <v>1</v>
      </c>
      <c r="X221">
        <v>1</v>
      </c>
      <c r="Y221" t="s">
        <v>565</v>
      </c>
    </row>
    <row r="222" spans="1:25">
      <c r="A222" t="s">
        <v>62</v>
      </c>
      <c r="B222" s="134" t="s">
        <v>566</v>
      </c>
      <c r="C222" s="134">
        <v>2015</v>
      </c>
      <c r="D222" s="134" t="s">
        <v>567</v>
      </c>
      <c r="E222">
        <v>169.8</v>
      </c>
      <c r="F222">
        <v>4</v>
      </c>
      <c r="G222">
        <v>4</v>
      </c>
      <c r="H222">
        <v>0.16980000000000001</v>
      </c>
      <c r="I222">
        <f t="shared" si="8"/>
        <v>4.0000000000000001E-3</v>
      </c>
      <c r="J222">
        <f t="shared" si="9"/>
        <v>4.0000000000000001E-3</v>
      </c>
      <c r="K222" t="s">
        <v>563</v>
      </c>
      <c r="L222" s="46" t="s">
        <v>563</v>
      </c>
      <c r="M222" t="s">
        <v>563</v>
      </c>
      <c r="N222" s="46">
        <v>0</v>
      </c>
      <c r="O222" s="135">
        <v>0</v>
      </c>
      <c r="P222" t="s">
        <v>568</v>
      </c>
      <c r="Q222" t="s">
        <v>1</v>
      </c>
      <c r="R222">
        <v>1</v>
      </c>
      <c r="S222" t="s">
        <v>564</v>
      </c>
      <c r="T222">
        <v>0</v>
      </c>
      <c r="U222">
        <v>0</v>
      </c>
      <c r="V222" t="s">
        <v>1</v>
      </c>
      <c r="W222" t="s">
        <v>1</v>
      </c>
      <c r="X222">
        <v>1</v>
      </c>
      <c r="Y222" t="s">
        <v>565</v>
      </c>
    </row>
    <row r="223" spans="1:25">
      <c r="A223" t="s">
        <v>62</v>
      </c>
      <c r="B223" s="134" t="s">
        <v>566</v>
      </c>
      <c r="C223" s="134">
        <v>2015</v>
      </c>
      <c r="D223" s="134" t="s">
        <v>567</v>
      </c>
      <c r="E223">
        <v>171.6</v>
      </c>
      <c r="F223">
        <v>4</v>
      </c>
      <c r="G223">
        <v>4</v>
      </c>
      <c r="H223">
        <v>0.1716</v>
      </c>
      <c r="I223">
        <f t="shared" si="8"/>
        <v>4.0000000000000001E-3</v>
      </c>
      <c r="J223">
        <f t="shared" si="9"/>
        <v>4.0000000000000001E-3</v>
      </c>
      <c r="K223" t="s">
        <v>563</v>
      </c>
      <c r="L223" s="46" t="s">
        <v>563</v>
      </c>
      <c r="M223" t="s">
        <v>563</v>
      </c>
      <c r="N223" s="46">
        <v>0</v>
      </c>
      <c r="O223" s="135">
        <v>0</v>
      </c>
      <c r="P223" t="s">
        <v>568</v>
      </c>
      <c r="Q223" t="s">
        <v>1</v>
      </c>
      <c r="R223">
        <v>1</v>
      </c>
      <c r="S223" t="s">
        <v>564</v>
      </c>
      <c r="T223">
        <v>0</v>
      </c>
      <c r="U223">
        <v>0</v>
      </c>
      <c r="V223" t="s">
        <v>1</v>
      </c>
      <c r="W223" t="s">
        <v>1</v>
      </c>
      <c r="X223">
        <v>1</v>
      </c>
      <c r="Y223" t="s">
        <v>565</v>
      </c>
    </row>
    <row r="224" spans="1:25">
      <c r="A224" t="s">
        <v>62</v>
      </c>
      <c r="B224" s="134" t="s">
        <v>566</v>
      </c>
      <c r="C224" s="134">
        <v>2015</v>
      </c>
      <c r="D224" s="134" t="s">
        <v>567</v>
      </c>
      <c r="E224">
        <v>173.3</v>
      </c>
      <c r="F224">
        <v>4</v>
      </c>
      <c r="G224">
        <v>4</v>
      </c>
      <c r="H224">
        <v>0.17330000000000001</v>
      </c>
      <c r="I224">
        <f t="shared" si="8"/>
        <v>4.0000000000000001E-3</v>
      </c>
      <c r="J224">
        <f t="shared" si="9"/>
        <v>4.0000000000000001E-3</v>
      </c>
      <c r="K224" t="s">
        <v>563</v>
      </c>
      <c r="L224" s="46" t="s">
        <v>563</v>
      </c>
      <c r="M224" t="s">
        <v>563</v>
      </c>
      <c r="N224" s="46">
        <v>0</v>
      </c>
      <c r="O224" s="135">
        <v>0</v>
      </c>
      <c r="P224" t="s">
        <v>568</v>
      </c>
      <c r="Q224" t="s">
        <v>1</v>
      </c>
      <c r="R224">
        <v>1</v>
      </c>
      <c r="S224" t="s">
        <v>564</v>
      </c>
      <c r="T224">
        <v>0</v>
      </c>
      <c r="U224">
        <v>0</v>
      </c>
      <c r="V224" t="s">
        <v>1</v>
      </c>
      <c r="W224" t="s">
        <v>1</v>
      </c>
      <c r="X224">
        <v>1</v>
      </c>
      <c r="Y224" t="s">
        <v>565</v>
      </c>
    </row>
    <row r="225" spans="1:25">
      <c r="A225" t="s">
        <v>62</v>
      </c>
      <c r="B225" s="134" t="s">
        <v>566</v>
      </c>
      <c r="C225" s="134">
        <v>2015</v>
      </c>
      <c r="D225" s="134" t="s">
        <v>567</v>
      </c>
      <c r="E225">
        <v>175.1</v>
      </c>
      <c r="F225">
        <v>4</v>
      </c>
      <c r="G225">
        <v>4</v>
      </c>
      <c r="H225">
        <v>0.17510000000000001</v>
      </c>
      <c r="I225">
        <f t="shared" si="8"/>
        <v>4.0000000000000001E-3</v>
      </c>
      <c r="J225">
        <f t="shared" si="9"/>
        <v>4.0000000000000001E-3</v>
      </c>
      <c r="K225" t="s">
        <v>563</v>
      </c>
      <c r="L225" s="46" t="s">
        <v>563</v>
      </c>
      <c r="M225" t="s">
        <v>563</v>
      </c>
      <c r="N225" s="46">
        <v>0</v>
      </c>
      <c r="O225" s="135">
        <v>0</v>
      </c>
      <c r="P225" t="s">
        <v>568</v>
      </c>
      <c r="Q225" t="s">
        <v>1</v>
      </c>
      <c r="R225">
        <v>1</v>
      </c>
      <c r="S225" t="s">
        <v>564</v>
      </c>
      <c r="T225">
        <v>0</v>
      </c>
      <c r="U225">
        <v>0</v>
      </c>
      <c r="V225" t="s">
        <v>1</v>
      </c>
      <c r="W225" t="s">
        <v>1</v>
      </c>
      <c r="X225">
        <v>1</v>
      </c>
      <c r="Y225" t="s">
        <v>565</v>
      </c>
    </row>
    <row r="226" spans="1:25">
      <c r="A226" t="s">
        <v>62</v>
      </c>
      <c r="B226" s="134" t="s">
        <v>566</v>
      </c>
      <c r="C226" s="134">
        <v>2015</v>
      </c>
      <c r="D226" s="134" t="s">
        <v>567</v>
      </c>
      <c r="E226">
        <v>176.8</v>
      </c>
      <c r="F226">
        <v>4</v>
      </c>
      <c r="G226">
        <v>4</v>
      </c>
      <c r="H226">
        <v>0.17680000000000001</v>
      </c>
      <c r="I226">
        <f t="shared" si="8"/>
        <v>4.0000000000000001E-3</v>
      </c>
      <c r="J226">
        <f t="shared" si="9"/>
        <v>4.0000000000000001E-3</v>
      </c>
      <c r="K226" t="s">
        <v>563</v>
      </c>
      <c r="L226" s="46" t="s">
        <v>563</v>
      </c>
      <c r="M226" t="s">
        <v>563</v>
      </c>
      <c r="N226" s="46">
        <v>0</v>
      </c>
      <c r="O226" s="135">
        <v>0</v>
      </c>
      <c r="P226" t="s">
        <v>568</v>
      </c>
      <c r="Q226" t="s">
        <v>1</v>
      </c>
      <c r="R226">
        <v>1</v>
      </c>
      <c r="S226" t="s">
        <v>564</v>
      </c>
      <c r="T226">
        <v>0</v>
      </c>
      <c r="U226">
        <v>0</v>
      </c>
      <c r="V226" t="s">
        <v>1</v>
      </c>
      <c r="W226" t="s">
        <v>1</v>
      </c>
      <c r="X226">
        <v>1</v>
      </c>
      <c r="Y226" t="s">
        <v>565</v>
      </c>
    </row>
    <row r="227" spans="1:25">
      <c r="A227" t="s">
        <v>62</v>
      </c>
      <c r="B227" s="134" t="s">
        <v>566</v>
      </c>
      <c r="C227" s="134">
        <v>2015</v>
      </c>
      <c r="D227" s="134" t="s">
        <v>567</v>
      </c>
      <c r="E227">
        <v>178.6</v>
      </c>
      <c r="F227">
        <v>4</v>
      </c>
      <c r="G227">
        <v>4</v>
      </c>
      <c r="H227">
        <v>0.17860000000000001</v>
      </c>
      <c r="I227">
        <f t="shared" si="8"/>
        <v>4.0000000000000001E-3</v>
      </c>
      <c r="J227">
        <f t="shared" si="9"/>
        <v>4.0000000000000001E-3</v>
      </c>
      <c r="K227" t="s">
        <v>563</v>
      </c>
      <c r="L227" s="46" t="s">
        <v>563</v>
      </c>
      <c r="M227" t="s">
        <v>563</v>
      </c>
      <c r="N227" s="46">
        <v>0</v>
      </c>
      <c r="O227" s="135">
        <v>0</v>
      </c>
      <c r="P227" t="s">
        <v>568</v>
      </c>
      <c r="Q227" t="s">
        <v>1</v>
      </c>
      <c r="R227">
        <v>1</v>
      </c>
      <c r="S227" t="s">
        <v>564</v>
      </c>
      <c r="T227">
        <v>0</v>
      </c>
      <c r="U227">
        <v>0</v>
      </c>
      <c r="V227" t="s">
        <v>1</v>
      </c>
      <c r="W227" t="s">
        <v>1</v>
      </c>
      <c r="X227">
        <v>1</v>
      </c>
      <c r="Y227" t="s">
        <v>565</v>
      </c>
    </row>
    <row r="228" spans="1:25">
      <c r="A228" t="s">
        <v>62</v>
      </c>
      <c r="B228" s="134" t="s">
        <v>566</v>
      </c>
      <c r="C228" s="134">
        <v>2015</v>
      </c>
      <c r="D228" s="134" t="s">
        <v>567</v>
      </c>
      <c r="E228">
        <v>180.4</v>
      </c>
      <c r="F228">
        <v>4</v>
      </c>
      <c r="G228">
        <v>4</v>
      </c>
      <c r="H228">
        <v>0.1804</v>
      </c>
      <c r="I228">
        <f t="shared" si="8"/>
        <v>4.0000000000000001E-3</v>
      </c>
      <c r="J228">
        <f t="shared" si="9"/>
        <v>4.0000000000000001E-3</v>
      </c>
      <c r="K228" t="s">
        <v>563</v>
      </c>
      <c r="L228" s="46" t="s">
        <v>563</v>
      </c>
      <c r="M228" t="s">
        <v>563</v>
      </c>
      <c r="N228" s="46">
        <v>0</v>
      </c>
      <c r="O228" s="135">
        <v>0</v>
      </c>
      <c r="P228" t="s">
        <v>568</v>
      </c>
      <c r="Q228" t="s">
        <v>1</v>
      </c>
      <c r="R228">
        <v>1</v>
      </c>
      <c r="S228" t="s">
        <v>564</v>
      </c>
      <c r="T228">
        <v>0</v>
      </c>
      <c r="U228">
        <v>0</v>
      </c>
      <c r="V228" t="s">
        <v>1</v>
      </c>
      <c r="W228" t="s">
        <v>1</v>
      </c>
      <c r="X228">
        <v>1</v>
      </c>
      <c r="Y228" t="s">
        <v>565</v>
      </c>
    </row>
    <row r="229" spans="1:25">
      <c r="A229" t="s">
        <v>62</v>
      </c>
      <c r="B229" s="134" t="s">
        <v>566</v>
      </c>
      <c r="C229" s="134">
        <v>2015</v>
      </c>
      <c r="D229" s="134" t="s">
        <v>567</v>
      </c>
      <c r="E229">
        <v>182.1</v>
      </c>
      <c r="F229">
        <v>4</v>
      </c>
      <c r="G229">
        <v>4</v>
      </c>
      <c r="H229">
        <v>0.18210000000000001</v>
      </c>
      <c r="I229">
        <f t="shared" si="8"/>
        <v>4.0000000000000001E-3</v>
      </c>
      <c r="J229">
        <f t="shared" si="9"/>
        <v>4.0000000000000001E-3</v>
      </c>
      <c r="K229" t="s">
        <v>563</v>
      </c>
      <c r="L229" s="46" t="s">
        <v>563</v>
      </c>
      <c r="M229" t="s">
        <v>563</v>
      </c>
      <c r="N229" s="46">
        <v>0</v>
      </c>
      <c r="O229" s="135">
        <v>0</v>
      </c>
      <c r="P229" t="s">
        <v>568</v>
      </c>
      <c r="Q229" t="s">
        <v>1</v>
      </c>
      <c r="R229">
        <v>1</v>
      </c>
      <c r="S229" t="s">
        <v>564</v>
      </c>
      <c r="T229">
        <v>0</v>
      </c>
      <c r="U229">
        <v>0</v>
      </c>
      <c r="V229" t="s">
        <v>1</v>
      </c>
      <c r="W229" t="s">
        <v>1</v>
      </c>
      <c r="X229">
        <v>1</v>
      </c>
      <c r="Y229" t="s">
        <v>565</v>
      </c>
    </row>
    <row r="230" spans="1:25">
      <c r="A230" t="s">
        <v>62</v>
      </c>
      <c r="B230" s="134" t="s">
        <v>566</v>
      </c>
      <c r="C230" s="134">
        <v>2015</v>
      </c>
      <c r="D230" s="134" t="s">
        <v>567</v>
      </c>
      <c r="E230">
        <v>185.6</v>
      </c>
      <c r="F230">
        <v>4</v>
      </c>
      <c r="G230">
        <v>4</v>
      </c>
      <c r="H230">
        <v>0.18559999999999999</v>
      </c>
      <c r="I230">
        <f t="shared" si="8"/>
        <v>4.0000000000000001E-3</v>
      </c>
      <c r="J230">
        <f t="shared" si="9"/>
        <v>4.0000000000000001E-3</v>
      </c>
      <c r="K230" t="s">
        <v>563</v>
      </c>
      <c r="L230" s="46" t="s">
        <v>563</v>
      </c>
      <c r="M230" t="s">
        <v>563</v>
      </c>
      <c r="N230" s="46">
        <v>0</v>
      </c>
      <c r="O230" s="135">
        <v>0</v>
      </c>
      <c r="P230" t="s">
        <v>568</v>
      </c>
      <c r="Q230" t="s">
        <v>1</v>
      </c>
      <c r="R230">
        <v>1</v>
      </c>
      <c r="S230" t="s">
        <v>564</v>
      </c>
      <c r="T230">
        <v>0</v>
      </c>
      <c r="U230">
        <v>0</v>
      </c>
      <c r="V230" t="s">
        <v>1</v>
      </c>
      <c r="W230" t="s">
        <v>1</v>
      </c>
      <c r="X230">
        <v>1</v>
      </c>
      <c r="Y230" t="s">
        <v>565</v>
      </c>
    </row>
    <row r="231" spans="1:25">
      <c r="A231" t="s">
        <v>62</v>
      </c>
      <c r="B231" s="134" t="s">
        <v>566</v>
      </c>
      <c r="C231" s="134">
        <v>2015</v>
      </c>
      <c r="D231" s="134" t="s">
        <v>567</v>
      </c>
      <c r="E231">
        <v>186.5</v>
      </c>
      <c r="F231">
        <v>4</v>
      </c>
      <c r="G231">
        <v>4</v>
      </c>
      <c r="H231">
        <v>0.1865</v>
      </c>
      <c r="I231">
        <f t="shared" si="8"/>
        <v>4.0000000000000001E-3</v>
      </c>
      <c r="J231">
        <f t="shared" si="9"/>
        <v>4.0000000000000001E-3</v>
      </c>
      <c r="K231" t="s">
        <v>563</v>
      </c>
      <c r="L231" s="46" t="s">
        <v>563</v>
      </c>
      <c r="M231" t="s">
        <v>563</v>
      </c>
      <c r="N231" s="46">
        <v>0</v>
      </c>
      <c r="O231" s="135">
        <v>0</v>
      </c>
      <c r="P231" t="s">
        <v>568</v>
      </c>
      <c r="Q231" t="s">
        <v>1</v>
      </c>
      <c r="R231">
        <v>1</v>
      </c>
      <c r="S231" t="s">
        <v>564</v>
      </c>
      <c r="T231">
        <v>0</v>
      </c>
      <c r="U231">
        <v>0</v>
      </c>
      <c r="V231" t="s">
        <v>1</v>
      </c>
      <c r="W231" t="s">
        <v>1</v>
      </c>
      <c r="X231">
        <v>1</v>
      </c>
      <c r="Y231" t="s">
        <v>565</v>
      </c>
    </row>
    <row r="232" spans="1:25">
      <c r="A232" t="s">
        <v>62</v>
      </c>
      <c r="B232" s="134" t="s">
        <v>566</v>
      </c>
      <c r="C232" s="134">
        <v>2015</v>
      </c>
      <c r="D232" s="134" t="s">
        <v>567</v>
      </c>
      <c r="E232">
        <v>187.5</v>
      </c>
      <c r="F232">
        <v>4</v>
      </c>
      <c r="G232">
        <v>4</v>
      </c>
      <c r="H232">
        <v>0.1875</v>
      </c>
      <c r="I232">
        <f t="shared" si="8"/>
        <v>4.0000000000000001E-3</v>
      </c>
      <c r="J232">
        <f t="shared" si="9"/>
        <v>4.0000000000000001E-3</v>
      </c>
      <c r="K232" t="s">
        <v>563</v>
      </c>
      <c r="L232" s="46" t="s">
        <v>563</v>
      </c>
      <c r="M232" t="s">
        <v>563</v>
      </c>
      <c r="N232" s="46">
        <v>0</v>
      </c>
      <c r="O232" s="135">
        <v>0</v>
      </c>
      <c r="P232" t="s">
        <v>568</v>
      </c>
      <c r="Q232" t="s">
        <v>1</v>
      </c>
      <c r="R232">
        <v>1</v>
      </c>
      <c r="S232" t="s">
        <v>564</v>
      </c>
      <c r="T232">
        <v>0</v>
      </c>
      <c r="U232">
        <v>0</v>
      </c>
      <c r="V232" t="s">
        <v>1</v>
      </c>
      <c r="W232" t="s">
        <v>1</v>
      </c>
      <c r="X232">
        <v>1</v>
      </c>
      <c r="Y232" t="s">
        <v>565</v>
      </c>
    </row>
    <row r="233" spans="1:25">
      <c r="A233" t="s">
        <v>62</v>
      </c>
      <c r="B233" s="134" t="s">
        <v>139</v>
      </c>
      <c r="C233" s="134">
        <v>2010</v>
      </c>
      <c r="D233" s="134" t="s">
        <v>140</v>
      </c>
      <c r="E233">
        <v>38134.640178943897</v>
      </c>
      <c r="F233" s="13">
        <f>0.0083*E233^(0.9482)</f>
        <v>183.26747118919457</v>
      </c>
      <c r="G233" s="13">
        <f>0.0083*E233^(0.9482)</f>
        <v>183.26747118919457</v>
      </c>
      <c r="H233">
        <v>38.134640178943897</v>
      </c>
      <c r="I233">
        <f t="shared" si="8"/>
        <v>0.18326747118919456</v>
      </c>
      <c r="J233">
        <f t="shared" si="9"/>
        <v>0.18326747118919456</v>
      </c>
      <c r="K233">
        <v>1804.3189707004101</v>
      </c>
      <c r="L233" s="46">
        <v>942.60964086510501</v>
      </c>
      <c r="M233">
        <v>821.79206585477698</v>
      </c>
      <c r="N233" s="46">
        <v>0</v>
      </c>
      <c r="O233" s="135">
        <v>1</v>
      </c>
      <c r="P233" t="s">
        <v>1</v>
      </c>
      <c r="Q233" t="s">
        <v>1</v>
      </c>
      <c r="R233">
        <v>1</v>
      </c>
      <c r="S233" t="s">
        <v>564</v>
      </c>
      <c r="T233">
        <v>0</v>
      </c>
      <c r="U233">
        <v>0</v>
      </c>
      <c r="V233" t="s">
        <v>1</v>
      </c>
      <c r="W233" t="s">
        <v>1</v>
      </c>
      <c r="X233">
        <v>1</v>
      </c>
      <c r="Y233" t="s">
        <v>565</v>
      </c>
    </row>
    <row r="234" spans="1:25">
      <c r="A234" t="s">
        <v>62</v>
      </c>
      <c r="B234" s="134" t="s">
        <v>139</v>
      </c>
      <c r="C234" s="134">
        <v>2010</v>
      </c>
      <c r="D234" s="134" t="s">
        <v>140</v>
      </c>
      <c r="E234">
        <v>38183.638899810401</v>
      </c>
      <c r="F234" s="13">
        <f t="shared" ref="F234:F254" si="10">0.0083*E234^(0.9482)</f>
        <v>183.49074407291519</v>
      </c>
      <c r="G234" s="13">
        <f t="shared" ref="G234:G254" si="11">0.0083*E234^(0.9482)</f>
        <v>183.49074407291519</v>
      </c>
      <c r="H234">
        <v>38.183638899810298</v>
      </c>
      <c r="I234">
        <f t="shared" si="8"/>
        <v>0.18349074407291519</v>
      </c>
      <c r="J234">
        <f t="shared" si="9"/>
        <v>0.18349074407291519</v>
      </c>
      <c r="K234">
        <v>2493.3547012160998</v>
      </c>
      <c r="L234" s="46">
        <v>1410.4857894249801</v>
      </c>
      <c r="M234">
        <v>1109.61170457103</v>
      </c>
      <c r="N234" s="46">
        <v>0</v>
      </c>
      <c r="O234" s="135">
        <v>1</v>
      </c>
      <c r="P234" t="s">
        <v>1</v>
      </c>
      <c r="Q234" t="s">
        <v>1</v>
      </c>
      <c r="R234">
        <v>1</v>
      </c>
      <c r="S234" t="s">
        <v>564</v>
      </c>
      <c r="T234">
        <v>0</v>
      </c>
      <c r="U234">
        <v>0</v>
      </c>
      <c r="V234" t="s">
        <v>1</v>
      </c>
      <c r="W234" t="s">
        <v>1</v>
      </c>
      <c r="X234">
        <v>1</v>
      </c>
      <c r="Y234" t="s">
        <v>565</v>
      </c>
    </row>
    <row r="235" spans="1:25">
      <c r="A235" t="s">
        <v>62</v>
      </c>
      <c r="B235" s="134" t="s">
        <v>139</v>
      </c>
      <c r="C235" s="134">
        <v>2010</v>
      </c>
      <c r="D235" s="134" t="s">
        <v>140</v>
      </c>
      <c r="E235">
        <v>38425.0688496363</v>
      </c>
      <c r="F235" s="13">
        <f t="shared" si="10"/>
        <v>184.59065362319646</v>
      </c>
      <c r="G235" s="13">
        <f t="shared" si="11"/>
        <v>184.59065362319646</v>
      </c>
      <c r="H235">
        <v>38.425068849636297</v>
      </c>
      <c r="I235">
        <f t="shared" si="8"/>
        <v>0.18459065362319646</v>
      </c>
      <c r="J235">
        <f t="shared" si="9"/>
        <v>0.18459065362319646</v>
      </c>
      <c r="K235">
        <v>1898.600227941</v>
      </c>
      <c r="L235" s="46">
        <v>977.34668501081501</v>
      </c>
      <c r="M235">
        <v>822.41988755875104</v>
      </c>
      <c r="N235" s="46">
        <v>0</v>
      </c>
      <c r="O235" s="135">
        <v>1</v>
      </c>
      <c r="P235" t="s">
        <v>1</v>
      </c>
      <c r="Q235" t="s">
        <v>1</v>
      </c>
      <c r="R235">
        <v>1</v>
      </c>
      <c r="S235" t="s">
        <v>564</v>
      </c>
      <c r="T235">
        <v>0</v>
      </c>
      <c r="U235">
        <v>0</v>
      </c>
      <c r="V235" t="s">
        <v>1</v>
      </c>
      <c r="W235" t="s">
        <v>1</v>
      </c>
      <c r="X235">
        <v>1</v>
      </c>
      <c r="Y235" t="s">
        <v>565</v>
      </c>
    </row>
    <row r="236" spans="1:25">
      <c r="A236" t="s">
        <v>62</v>
      </c>
      <c r="B236" s="134" t="s">
        <v>139</v>
      </c>
      <c r="C236" s="134">
        <v>2010</v>
      </c>
      <c r="D236" s="134" t="s">
        <v>140</v>
      </c>
      <c r="E236">
        <v>38491.188170219597</v>
      </c>
      <c r="F236" s="13">
        <f t="shared" si="10"/>
        <v>184.89181830684316</v>
      </c>
      <c r="G236" s="13">
        <f t="shared" si="11"/>
        <v>184.89181830684316</v>
      </c>
      <c r="H236">
        <v>38.491188170219601</v>
      </c>
      <c r="I236">
        <f t="shared" si="8"/>
        <v>0.18489181830684318</v>
      </c>
      <c r="J236">
        <f t="shared" si="9"/>
        <v>0.18489181830684318</v>
      </c>
      <c r="K236">
        <v>1693.95057476189</v>
      </c>
      <c r="L236" s="46">
        <v>862.35737279399405</v>
      </c>
      <c r="M236">
        <v>745.70691613126598</v>
      </c>
      <c r="N236" s="46">
        <v>0</v>
      </c>
      <c r="O236">
        <v>1</v>
      </c>
      <c r="P236" t="s">
        <v>1</v>
      </c>
      <c r="Q236" t="s">
        <v>1</v>
      </c>
      <c r="R236">
        <v>1</v>
      </c>
      <c r="S236" t="s">
        <v>564</v>
      </c>
      <c r="T236">
        <v>0</v>
      </c>
      <c r="U236">
        <v>0</v>
      </c>
      <c r="V236" t="s">
        <v>1</v>
      </c>
      <c r="W236" t="s">
        <v>1</v>
      </c>
      <c r="X236">
        <v>1</v>
      </c>
      <c r="Y236" t="s">
        <v>565</v>
      </c>
    </row>
    <row r="237" spans="1:25">
      <c r="A237" t="s">
        <v>62</v>
      </c>
      <c r="B237" s="134" t="s">
        <v>139</v>
      </c>
      <c r="C237" s="134">
        <v>2010</v>
      </c>
      <c r="D237" s="134" t="s">
        <v>140</v>
      </c>
      <c r="E237">
        <v>38621.063068126998</v>
      </c>
      <c r="F237" s="13">
        <f t="shared" si="10"/>
        <v>185.48330317181379</v>
      </c>
      <c r="G237" s="13">
        <f t="shared" si="11"/>
        <v>185.48330317181379</v>
      </c>
      <c r="H237">
        <v>38.621063068127</v>
      </c>
      <c r="I237">
        <f t="shared" si="8"/>
        <v>0.18548330317181377</v>
      </c>
      <c r="J237">
        <f t="shared" si="9"/>
        <v>0.18548330317181377</v>
      </c>
      <c r="K237">
        <v>2571.10838903169</v>
      </c>
      <c r="L237" s="46">
        <v>1725.48205341477</v>
      </c>
      <c r="M237">
        <v>1168.47908078866</v>
      </c>
      <c r="N237" s="46">
        <v>0</v>
      </c>
      <c r="O237">
        <v>1</v>
      </c>
      <c r="P237" t="s">
        <v>1</v>
      </c>
      <c r="Q237" t="s">
        <v>1</v>
      </c>
      <c r="R237">
        <v>1</v>
      </c>
      <c r="S237" t="s">
        <v>564</v>
      </c>
      <c r="T237">
        <v>0</v>
      </c>
      <c r="U237">
        <v>0</v>
      </c>
      <c r="V237" t="s">
        <v>1</v>
      </c>
      <c r="W237" t="s">
        <v>1</v>
      </c>
      <c r="X237">
        <v>1</v>
      </c>
      <c r="Y237" t="s">
        <v>565</v>
      </c>
    </row>
    <row r="238" spans="1:25">
      <c r="A238" t="s">
        <v>62</v>
      </c>
      <c r="B238" s="134" t="s">
        <v>139</v>
      </c>
      <c r="C238" s="134">
        <v>2010</v>
      </c>
      <c r="D238" s="134" t="s">
        <v>140</v>
      </c>
      <c r="E238">
        <v>39134.654187514803</v>
      </c>
      <c r="F238" s="13">
        <f t="shared" si="10"/>
        <v>187.82132811464533</v>
      </c>
      <c r="G238" s="13">
        <f t="shared" si="11"/>
        <v>187.82132811464533</v>
      </c>
      <c r="H238">
        <v>39.134654187514798</v>
      </c>
      <c r="I238">
        <f t="shared" si="8"/>
        <v>0.18782132811464533</v>
      </c>
      <c r="J238">
        <f t="shared" si="9"/>
        <v>0.18782132811464533</v>
      </c>
      <c r="K238">
        <v>2199.96448177707</v>
      </c>
      <c r="L238" s="46">
        <v>1050.3172609370399</v>
      </c>
      <c r="M238">
        <v>892.29065463091399</v>
      </c>
      <c r="N238" s="46">
        <v>0</v>
      </c>
      <c r="O238">
        <v>1</v>
      </c>
      <c r="P238" t="s">
        <v>1</v>
      </c>
      <c r="Q238" t="s">
        <v>1</v>
      </c>
      <c r="R238">
        <v>1</v>
      </c>
      <c r="S238" t="s">
        <v>564</v>
      </c>
      <c r="T238">
        <v>0</v>
      </c>
      <c r="U238">
        <v>0</v>
      </c>
      <c r="V238" t="s">
        <v>1</v>
      </c>
      <c r="W238" t="s">
        <v>1</v>
      </c>
      <c r="X238">
        <v>1</v>
      </c>
      <c r="Y238" t="s">
        <v>565</v>
      </c>
    </row>
    <row r="239" spans="1:25">
      <c r="A239" t="s">
        <v>62</v>
      </c>
      <c r="B239" s="134" t="s">
        <v>139</v>
      </c>
      <c r="C239" s="134">
        <v>2010</v>
      </c>
      <c r="D239" s="134" t="s">
        <v>140</v>
      </c>
      <c r="E239">
        <v>39352.151287196502</v>
      </c>
      <c r="F239" s="13">
        <f t="shared" si="10"/>
        <v>188.8109617118977</v>
      </c>
      <c r="G239" s="13">
        <f t="shared" si="11"/>
        <v>188.8109617118977</v>
      </c>
      <c r="H239">
        <v>39.352151287196499</v>
      </c>
      <c r="I239">
        <f t="shared" si="8"/>
        <v>0.18881096171189771</v>
      </c>
      <c r="J239">
        <f t="shared" si="9"/>
        <v>0.18881096171189771</v>
      </c>
      <c r="K239">
        <v>2583.3664052135</v>
      </c>
      <c r="L239" s="46">
        <v>2078.2943704766799</v>
      </c>
      <c r="M239">
        <v>1576.21668395965</v>
      </c>
      <c r="N239" s="46">
        <v>0</v>
      </c>
      <c r="O239">
        <v>1</v>
      </c>
      <c r="P239" t="s">
        <v>1</v>
      </c>
      <c r="Q239" t="s">
        <v>1</v>
      </c>
      <c r="R239">
        <v>1</v>
      </c>
      <c r="S239" t="s">
        <v>564</v>
      </c>
      <c r="T239">
        <v>0</v>
      </c>
      <c r="U239">
        <v>0</v>
      </c>
      <c r="V239" t="s">
        <v>1</v>
      </c>
      <c r="W239" t="s">
        <v>1</v>
      </c>
      <c r="X239">
        <v>1</v>
      </c>
      <c r="Y239" t="s">
        <v>565</v>
      </c>
    </row>
    <row r="240" spans="1:25">
      <c r="A240" t="s">
        <v>62</v>
      </c>
      <c r="B240" s="134" t="s">
        <v>139</v>
      </c>
      <c r="C240" s="134">
        <v>2010</v>
      </c>
      <c r="D240" s="134" t="s">
        <v>140</v>
      </c>
      <c r="E240">
        <v>39370.682502484102</v>
      </c>
      <c r="F240" s="13">
        <f t="shared" si="10"/>
        <v>188.89526747846168</v>
      </c>
      <c r="G240" s="13">
        <f t="shared" si="11"/>
        <v>188.89526747846168</v>
      </c>
      <c r="H240">
        <v>39.370682502484101</v>
      </c>
      <c r="I240">
        <f t="shared" si="8"/>
        <v>0.18889526747846166</v>
      </c>
      <c r="J240">
        <f t="shared" si="9"/>
        <v>0.18889526747846166</v>
      </c>
      <c r="K240">
        <v>1741.80749450956</v>
      </c>
      <c r="L240" s="46">
        <v>1830.88402532546</v>
      </c>
      <c r="M240">
        <v>1235.2087194708499</v>
      </c>
      <c r="N240" s="46">
        <v>0</v>
      </c>
      <c r="O240">
        <v>1</v>
      </c>
      <c r="P240" t="s">
        <v>1</v>
      </c>
      <c r="Q240" t="s">
        <v>1</v>
      </c>
      <c r="R240">
        <v>1</v>
      </c>
      <c r="S240" t="s">
        <v>564</v>
      </c>
      <c r="T240">
        <v>0</v>
      </c>
      <c r="U240">
        <v>0</v>
      </c>
      <c r="V240" t="s">
        <v>1</v>
      </c>
      <c r="W240" t="s">
        <v>1</v>
      </c>
      <c r="X240">
        <v>1</v>
      </c>
      <c r="Y240" t="s">
        <v>565</v>
      </c>
    </row>
    <row r="241" spans="1:25">
      <c r="A241" t="s">
        <v>62</v>
      </c>
      <c r="B241" s="134" t="s">
        <v>139</v>
      </c>
      <c r="C241" s="134">
        <v>2010</v>
      </c>
      <c r="D241" s="134" t="s">
        <v>140</v>
      </c>
      <c r="E241">
        <v>39382.879428516702</v>
      </c>
      <c r="F241" s="13">
        <f t="shared" si="10"/>
        <v>188.95075495707695</v>
      </c>
      <c r="G241" s="13">
        <f t="shared" si="11"/>
        <v>188.95075495707695</v>
      </c>
      <c r="H241">
        <v>39.382879428516702</v>
      </c>
      <c r="I241">
        <f t="shared" si="8"/>
        <v>0.18895075495707694</v>
      </c>
      <c r="J241">
        <f t="shared" si="9"/>
        <v>0.18895075495707694</v>
      </c>
      <c r="K241">
        <v>2963.8746203659298</v>
      </c>
      <c r="L241" s="46">
        <v>4130.5831509172003</v>
      </c>
      <c r="M241">
        <v>1959.2919206526301</v>
      </c>
      <c r="N241" s="46">
        <v>0</v>
      </c>
      <c r="O241">
        <v>1</v>
      </c>
      <c r="P241" t="s">
        <v>1</v>
      </c>
      <c r="Q241" t="s">
        <v>1</v>
      </c>
      <c r="R241">
        <v>1</v>
      </c>
      <c r="S241" t="s">
        <v>564</v>
      </c>
      <c r="T241">
        <v>0</v>
      </c>
      <c r="U241">
        <v>0</v>
      </c>
      <c r="V241" t="s">
        <v>1</v>
      </c>
      <c r="W241" t="s">
        <v>1</v>
      </c>
      <c r="X241">
        <v>1</v>
      </c>
      <c r="Y241" t="s">
        <v>565</v>
      </c>
    </row>
    <row r="242" spans="1:25">
      <c r="A242" t="s">
        <v>62</v>
      </c>
      <c r="B242" s="134" t="s">
        <v>139</v>
      </c>
      <c r="C242" s="134">
        <v>2010</v>
      </c>
      <c r="D242" s="134" t="s">
        <v>140</v>
      </c>
      <c r="E242">
        <v>39401.465220566497</v>
      </c>
      <c r="F242" s="13">
        <f t="shared" si="10"/>
        <v>189.03530559386596</v>
      </c>
      <c r="G242" s="13">
        <f t="shared" si="11"/>
        <v>189.03530559386596</v>
      </c>
      <c r="H242">
        <v>39.4014652205665</v>
      </c>
      <c r="I242">
        <f t="shared" si="8"/>
        <v>0.18903530559386594</v>
      </c>
      <c r="J242">
        <f t="shared" si="9"/>
        <v>0.18903530559386594</v>
      </c>
      <c r="K242">
        <v>2473.76930237945</v>
      </c>
      <c r="L242" s="46">
        <v>1747.5321392814899</v>
      </c>
      <c r="M242">
        <v>1387.9436343631401</v>
      </c>
      <c r="N242" s="46">
        <v>0</v>
      </c>
      <c r="O242">
        <v>1</v>
      </c>
      <c r="P242" t="s">
        <v>1</v>
      </c>
      <c r="Q242" t="s">
        <v>1</v>
      </c>
      <c r="R242">
        <v>1</v>
      </c>
      <c r="S242" t="s">
        <v>564</v>
      </c>
      <c r="T242">
        <v>0</v>
      </c>
      <c r="U242">
        <v>0</v>
      </c>
      <c r="V242" t="s">
        <v>1</v>
      </c>
      <c r="W242" t="s">
        <v>1</v>
      </c>
      <c r="X242">
        <v>1</v>
      </c>
      <c r="Y242" t="s">
        <v>565</v>
      </c>
    </row>
    <row r="243" spans="1:25">
      <c r="A243" t="s">
        <v>62</v>
      </c>
      <c r="B243" s="134" t="s">
        <v>139</v>
      </c>
      <c r="C243" s="134">
        <v>2010</v>
      </c>
      <c r="D243" s="134" t="s">
        <v>140</v>
      </c>
      <c r="E243">
        <v>39423.245445624802</v>
      </c>
      <c r="F243" s="13">
        <f t="shared" si="10"/>
        <v>189.13438574239328</v>
      </c>
      <c r="G243" s="13">
        <f t="shared" si="11"/>
        <v>189.13438574239328</v>
      </c>
      <c r="H243">
        <v>39.423245445624801</v>
      </c>
      <c r="I243">
        <f t="shared" si="8"/>
        <v>0.18913438574239327</v>
      </c>
      <c r="J243">
        <f t="shared" si="9"/>
        <v>0.18913438574239327</v>
      </c>
      <c r="K243">
        <v>2292.7382492916299</v>
      </c>
      <c r="L243" s="46">
        <v>1935.89843644183</v>
      </c>
      <c r="M243">
        <v>1369.81486739209</v>
      </c>
      <c r="N243" s="46">
        <v>0</v>
      </c>
      <c r="O243">
        <v>1</v>
      </c>
      <c r="P243" t="s">
        <v>1</v>
      </c>
      <c r="Q243" t="s">
        <v>1</v>
      </c>
      <c r="R243">
        <v>1</v>
      </c>
      <c r="S243" t="s">
        <v>564</v>
      </c>
      <c r="T243">
        <v>0</v>
      </c>
      <c r="U243">
        <v>0</v>
      </c>
      <c r="V243" t="s">
        <v>1</v>
      </c>
      <c r="W243" t="s">
        <v>1</v>
      </c>
      <c r="X243">
        <v>1</v>
      </c>
      <c r="Y243" t="s">
        <v>565</v>
      </c>
    </row>
    <row r="244" spans="1:25">
      <c r="A244" t="s">
        <v>62</v>
      </c>
      <c r="B244" s="134" t="s">
        <v>139</v>
      </c>
      <c r="C244" s="134">
        <v>2010</v>
      </c>
      <c r="D244" s="134" t="s">
        <v>140</v>
      </c>
      <c r="E244">
        <v>39435.151968656697</v>
      </c>
      <c r="F244" s="13">
        <f t="shared" si="10"/>
        <v>189.18854835811914</v>
      </c>
      <c r="G244" s="13">
        <f t="shared" si="11"/>
        <v>189.18854835811914</v>
      </c>
      <c r="H244">
        <v>39.435151968656697</v>
      </c>
      <c r="I244">
        <f t="shared" si="8"/>
        <v>0.18918854835811913</v>
      </c>
      <c r="J244">
        <f t="shared" si="9"/>
        <v>0.18918854835811913</v>
      </c>
      <c r="K244">
        <v>3195.0157373511202</v>
      </c>
      <c r="L244" s="46">
        <v>2571.1208357200599</v>
      </c>
      <c r="M244">
        <v>1605.4173582522601</v>
      </c>
      <c r="N244" s="46">
        <v>0</v>
      </c>
      <c r="O244">
        <v>1</v>
      </c>
      <c r="P244" t="s">
        <v>1</v>
      </c>
      <c r="Q244" t="s">
        <v>1</v>
      </c>
      <c r="R244">
        <v>1</v>
      </c>
      <c r="S244" t="s">
        <v>564</v>
      </c>
      <c r="T244">
        <v>0</v>
      </c>
      <c r="U244">
        <v>0</v>
      </c>
      <c r="V244" t="s">
        <v>1</v>
      </c>
      <c r="W244" t="s">
        <v>1</v>
      </c>
      <c r="X244">
        <v>1</v>
      </c>
      <c r="Y244" t="s">
        <v>565</v>
      </c>
    </row>
    <row r="245" spans="1:25">
      <c r="A245" t="s">
        <v>62</v>
      </c>
      <c r="B245" s="134" t="s">
        <v>139</v>
      </c>
      <c r="C245" s="134">
        <v>2010</v>
      </c>
      <c r="D245" s="134" t="s">
        <v>140</v>
      </c>
      <c r="E245">
        <v>39464.265500648296</v>
      </c>
      <c r="F245" s="13">
        <f t="shared" si="10"/>
        <v>189.32098186251739</v>
      </c>
      <c r="G245" s="13">
        <f t="shared" si="11"/>
        <v>189.32098186251739</v>
      </c>
      <c r="H245">
        <v>39.464265500648303</v>
      </c>
      <c r="I245">
        <f t="shared" si="8"/>
        <v>0.18932098186251739</v>
      </c>
      <c r="J245">
        <f t="shared" si="9"/>
        <v>0.18932098186251739</v>
      </c>
      <c r="K245">
        <v>2350.26121523762</v>
      </c>
      <c r="L245" s="46">
        <v>1360.09523213844</v>
      </c>
      <c r="M245">
        <v>1077.4979090496799</v>
      </c>
      <c r="N245" s="46">
        <v>0</v>
      </c>
      <c r="O245">
        <v>1</v>
      </c>
      <c r="P245" t="s">
        <v>1</v>
      </c>
      <c r="Q245" t="s">
        <v>1</v>
      </c>
      <c r="R245">
        <v>1</v>
      </c>
      <c r="S245" t="s">
        <v>564</v>
      </c>
      <c r="T245">
        <v>0</v>
      </c>
      <c r="U245">
        <v>0</v>
      </c>
      <c r="V245" t="s">
        <v>1</v>
      </c>
      <c r="W245" t="s">
        <v>1</v>
      </c>
      <c r="X245">
        <v>1</v>
      </c>
      <c r="Y245" t="s">
        <v>565</v>
      </c>
    </row>
    <row r="246" spans="1:25">
      <c r="A246" t="s">
        <v>62</v>
      </c>
      <c r="B246" s="134" t="s">
        <v>139</v>
      </c>
      <c r="C246" s="134">
        <v>2010</v>
      </c>
      <c r="D246" s="134" t="s">
        <v>140</v>
      </c>
      <c r="E246">
        <v>39510.342415344901</v>
      </c>
      <c r="F246" s="13">
        <f t="shared" si="10"/>
        <v>189.53056915058369</v>
      </c>
      <c r="G246" s="13">
        <f t="shared" si="11"/>
        <v>189.53056915058369</v>
      </c>
      <c r="H246">
        <v>39.510342415344901</v>
      </c>
      <c r="I246">
        <f t="shared" si="8"/>
        <v>0.18953056915058369</v>
      </c>
      <c r="J246">
        <f t="shared" si="9"/>
        <v>0.18953056915058369</v>
      </c>
      <c r="K246">
        <v>1853.0151954502901</v>
      </c>
      <c r="L246" s="46">
        <v>997.02529837617999</v>
      </c>
      <c r="M246">
        <v>835.62179488830998</v>
      </c>
      <c r="N246" s="46">
        <v>0</v>
      </c>
      <c r="O246">
        <v>1</v>
      </c>
      <c r="P246" t="s">
        <v>1</v>
      </c>
      <c r="Q246" t="s">
        <v>1</v>
      </c>
      <c r="R246">
        <v>1</v>
      </c>
      <c r="S246" t="s">
        <v>564</v>
      </c>
      <c r="T246">
        <v>0</v>
      </c>
      <c r="U246">
        <v>0</v>
      </c>
      <c r="V246" t="s">
        <v>1</v>
      </c>
      <c r="W246" t="s">
        <v>1</v>
      </c>
      <c r="X246">
        <v>1</v>
      </c>
      <c r="Y246" t="s">
        <v>565</v>
      </c>
    </row>
    <row r="247" spans="1:25">
      <c r="A247" t="s">
        <v>62</v>
      </c>
      <c r="B247" s="134" t="s">
        <v>139</v>
      </c>
      <c r="C247" s="134">
        <v>2010</v>
      </c>
      <c r="D247" s="134" t="s">
        <v>140</v>
      </c>
      <c r="E247">
        <v>39580.868305186603</v>
      </c>
      <c r="F247" s="13">
        <f t="shared" si="10"/>
        <v>189.85134150569243</v>
      </c>
      <c r="G247" s="13">
        <f t="shared" si="11"/>
        <v>189.85134150569243</v>
      </c>
      <c r="H247">
        <v>39.580868305186598</v>
      </c>
      <c r="I247">
        <f t="shared" si="8"/>
        <v>0.18985134150569244</v>
      </c>
      <c r="J247">
        <f t="shared" si="9"/>
        <v>0.18985134150569244</v>
      </c>
      <c r="K247">
        <v>1138.6219107003101</v>
      </c>
      <c r="L247" s="46">
        <v>583.55427955867299</v>
      </c>
      <c r="M247">
        <v>529.305684963609</v>
      </c>
      <c r="N247" s="46">
        <v>0</v>
      </c>
      <c r="O247">
        <v>1</v>
      </c>
      <c r="P247" t="s">
        <v>1</v>
      </c>
      <c r="Q247" t="s">
        <v>1</v>
      </c>
      <c r="R247">
        <v>1</v>
      </c>
      <c r="S247" t="s">
        <v>564</v>
      </c>
      <c r="T247">
        <v>0</v>
      </c>
      <c r="U247">
        <v>0</v>
      </c>
      <c r="V247" t="s">
        <v>1</v>
      </c>
      <c r="W247" t="s">
        <v>1</v>
      </c>
      <c r="X247">
        <v>1</v>
      </c>
      <c r="Y247" t="s">
        <v>565</v>
      </c>
    </row>
    <row r="248" spans="1:25">
      <c r="A248" t="s">
        <v>62</v>
      </c>
      <c r="B248" s="134" t="s">
        <v>139</v>
      </c>
      <c r="C248" s="134">
        <v>2010</v>
      </c>
      <c r="D248" s="134" t="s">
        <v>140</v>
      </c>
      <c r="E248">
        <v>39651.394195028297</v>
      </c>
      <c r="F248" s="13">
        <f t="shared" si="10"/>
        <v>190.17208425545471</v>
      </c>
      <c r="G248" s="13">
        <f t="shared" si="11"/>
        <v>190.17208425545471</v>
      </c>
      <c r="H248">
        <v>39.651394195028303</v>
      </c>
      <c r="I248">
        <f t="shared" si="8"/>
        <v>0.1901720842554547</v>
      </c>
      <c r="J248">
        <f t="shared" si="9"/>
        <v>0.1901720842554547</v>
      </c>
      <c r="K248">
        <v>1454.89074753302</v>
      </c>
      <c r="L248" s="46">
        <v>791.20682613672295</v>
      </c>
      <c r="M248">
        <v>727.22659776892704</v>
      </c>
      <c r="N248" s="46">
        <v>0</v>
      </c>
      <c r="O248">
        <v>1</v>
      </c>
      <c r="P248" t="s">
        <v>1</v>
      </c>
      <c r="Q248" t="s">
        <v>1</v>
      </c>
      <c r="R248">
        <v>1</v>
      </c>
      <c r="S248" t="s">
        <v>564</v>
      </c>
      <c r="T248">
        <v>0</v>
      </c>
      <c r="U248">
        <v>0</v>
      </c>
      <c r="V248" t="s">
        <v>1</v>
      </c>
      <c r="W248" t="s">
        <v>1</v>
      </c>
      <c r="X248">
        <v>1</v>
      </c>
      <c r="Y248" t="s">
        <v>565</v>
      </c>
    </row>
    <row r="249" spans="1:25">
      <c r="A249" t="s">
        <v>62</v>
      </c>
      <c r="B249" s="134" t="s">
        <v>139</v>
      </c>
      <c r="C249" s="134">
        <v>2010</v>
      </c>
      <c r="D249" s="134" t="s">
        <v>140</v>
      </c>
      <c r="E249">
        <v>39705.434913065903</v>
      </c>
      <c r="F249" s="13">
        <f t="shared" si="10"/>
        <v>190.4178345475774</v>
      </c>
      <c r="G249" s="13">
        <f t="shared" si="11"/>
        <v>190.4178345475774</v>
      </c>
      <c r="H249">
        <v>39.705434913065901</v>
      </c>
      <c r="I249">
        <f t="shared" si="8"/>
        <v>0.19041783454757741</v>
      </c>
      <c r="J249">
        <f t="shared" si="9"/>
        <v>0.19041783454757741</v>
      </c>
      <c r="K249">
        <v>2477.9124078842801</v>
      </c>
      <c r="L249" s="46">
        <v>1567.33916411669</v>
      </c>
      <c r="M249">
        <v>1244.2288201701599</v>
      </c>
      <c r="N249" s="46">
        <v>0</v>
      </c>
      <c r="O249">
        <v>1</v>
      </c>
      <c r="P249" t="s">
        <v>1</v>
      </c>
      <c r="Q249" t="s">
        <v>1</v>
      </c>
      <c r="R249">
        <v>1</v>
      </c>
      <c r="S249" t="s">
        <v>564</v>
      </c>
      <c r="T249">
        <v>0</v>
      </c>
      <c r="U249">
        <v>0</v>
      </c>
      <c r="V249" t="s">
        <v>1</v>
      </c>
      <c r="W249" t="s">
        <v>1</v>
      </c>
      <c r="X249">
        <v>1</v>
      </c>
      <c r="Y249" t="s">
        <v>565</v>
      </c>
    </row>
    <row r="250" spans="1:25">
      <c r="A250" t="s">
        <v>62</v>
      </c>
      <c r="B250" s="134" t="s">
        <v>139</v>
      </c>
      <c r="C250" s="134">
        <v>2010</v>
      </c>
      <c r="D250" s="134" t="s">
        <v>140</v>
      </c>
      <c r="E250">
        <v>39775.8998011898</v>
      </c>
      <c r="F250" s="13">
        <f t="shared" si="10"/>
        <v>190.73824777177765</v>
      </c>
      <c r="G250" s="13">
        <f t="shared" si="11"/>
        <v>190.73824777177765</v>
      </c>
      <c r="H250">
        <v>39.775899801189802</v>
      </c>
      <c r="I250">
        <f t="shared" si="8"/>
        <v>0.19073824777177764</v>
      </c>
      <c r="J250">
        <f t="shared" si="9"/>
        <v>0.19073824777177764</v>
      </c>
      <c r="K250">
        <v>2170.2169171067098</v>
      </c>
      <c r="L250" s="46">
        <v>1269.51367519829</v>
      </c>
      <c r="M250">
        <v>1048.02801567547</v>
      </c>
      <c r="N250" s="46">
        <v>0</v>
      </c>
      <c r="O250">
        <v>1</v>
      </c>
      <c r="P250" t="s">
        <v>1</v>
      </c>
      <c r="Q250" t="s">
        <v>1</v>
      </c>
      <c r="R250">
        <v>1</v>
      </c>
      <c r="S250" t="s">
        <v>564</v>
      </c>
      <c r="T250">
        <v>0</v>
      </c>
      <c r="U250">
        <v>0</v>
      </c>
      <c r="V250" t="s">
        <v>1</v>
      </c>
      <c r="W250" t="s">
        <v>1</v>
      </c>
      <c r="X250">
        <v>1</v>
      </c>
      <c r="Y250" t="s">
        <v>565</v>
      </c>
    </row>
    <row r="251" spans="1:25">
      <c r="A251" t="s">
        <v>62</v>
      </c>
      <c r="B251" s="134" t="s">
        <v>139</v>
      </c>
      <c r="C251" s="134">
        <v>2010</v>
      </c>
      <c r="D251" s="134" t="s">
        <v>140</v>
      </c>
      <c r="E251">
        <v>39974.198059758499</v>
      </c>
      <c r="F251" s="13">
        <f t="shared" si="10"/>
        <v>191.63977872909106</v>
      </c>
      <c r="G251" s="13">
        <f t="shared" si="11"/>
        <v>191.63977872909106</v>
      </c>
      <c r="H251">
        <v>39.9741980597585</v>
      </c>
      <c r="I251">
        <f t="shared" si="8"/>
        <v>0.19163977872909108</v>
      </c>
      <c r="J251">
        <f t="shared" si="9"/>
        <v>0.19163977872909108</v>
      </c>
      <c r="K251">
        <v>1988.52687728562</v>
      </c>
      <c r="L251" s="46">
        <v>1131.5396068851001</v>
      </c>
      <c r="M251">
        <v>956.06246567201697</v>
      </c>
      <c r="N251" s="46">
        <v>0</v>
      </c>
      <c r="O251">
        <v>1</v>
      </c>
      <c r="P251" t="s">
        <v>1</v>
      </c>
      <c r="Q251" t="s">
        <v>1</v>
      </c>
      <c r="R251">
        <v>1</v>
      </c>
      <c r="S251" t="s">
        <v>564</v>
      </c>
      <c r="T251">
        <v>0</v>
      </c>
      <c r="U251">
        <v>0</v>
      </c>
      <c r="V251" t="s">
        <v>1</v>
      </c>
      <c r="W251" t="s">
        <v>1</v>
      </c>
      <c r="X251">
        <v>1</v>
      </c>
      <c r="Y251" t="s">
        <v>565</v>
      </c>
    </row>
    <row r="252" spans="1:25">
      <c r="A252" t="s">
        <v>62</v>
      </c>
      <c r="B252" s="134" t="s">
        <v>139</v>
      </c>
      <c r="C252" s="134">
        <v>2010</v>
      </c>
      <c r="D252" s="134" t="s">
        <v>140</v>
      </c>
      <c r="E252">
        <v>40269.898674562603</v>
      </c>
      <c r="F252" s="13">
        <f t="shared" si="10"/>
        <v>192.98370387487068</v>
      </c>
      <c r="G252" s="13">
        <f t="shared" si="11"/>
        <v>192.98370387487068</v>
      </c>
      <c r="H252">
        <v>40.269898674562597</v>
      </c>
      <c r="I252">
        <f t="shared" si="8"/>
        <v>0.19298370387487068</v>
      </c>
      <c r="J252">
        <f t="shared" si="9"/>
        <v>0.19298370387487068</v>
      </c>
      <c r="K252">
        <v>2677.9264241259398</v>
      </c>
      <c r="L252" s="46">
        <v>1620.42146660921</v>
      </c>
      <c r="M252">
        <v>1273.01841811243</v>
      </c>
      <c r="N252" s="46">
        <v>0</v>
      </c>
      <c r="O252">
        <v>1</v>
      </c>
      <c r="P252" t="s">
        <v>1</v>
      </c>
      <c r="Q252" t="s">
        <v>1</v>
      </c>
      <c r="R252">
        <v>1</v>
      </c>
      <c r="S252" t="s">
        <v>564</v>
      </c>
      <c r="T252">
        <v>0</v>
      </c>
      <c r="U252">
        <v>0</v>
      </c>
      <c r="V252" t="s">
        <v>1</v>
      </c>
      <c r="W252" t="s">
        <v>1</v>
      </c>
      <c r="X252">
        <v>1</v>
      </c>
      <c r="Y252" t="s">
        <v>565</v>
      </c>
    </row>
    <row r="253" spans="1:25">
      <c r="A253" t="s">
        <v>62</v>
      </c>
      <c r="B253" s="134" t="s">
        <v>139</v>
      </c>
      <c r="C253" s="134">
        <v>2010</v>
      </c>
      <c r="D253" s="134" t="s">
        <v>140</v>
      </c>
      <c r="E253">
        <v>40805.846491141601</v>
      </c>
      <c r="F253" s="13">
        <f t="shared" si="10"/>
        <v>195.41822487033147</v>
      </c>
      <c r="G253" s="13">
        <f t="shared" si="11"/>
        <v>195.41822487033147</v>
      </c>
      <c r="H253">
        <v>40.805846491141601</v>
      </c>
      <c r="I253">
        <f t="shared" si="8"/>
        <v>0.19541822487033148</v>
      </c>
      <c r="J253">
        <f t="shared" si="9"/>
        <v>0.19541822487033148</v>
      </c>
      <c r="K253">
        <v>1826.1459411854801</v>
      </c>
      <c r="L253" s="46">
        <v>882.35663717103102</v>
      </c>
      <c r="M253">
        <v>767.20496749158599</v>
      </c>
      <c r="N253" s="46">
        <v>0</v>
      </c>
      <c r="O253">
        <v>1</v>
      </c>
      <c r="P253" t="s">
        <v>1</v>
      </c>
      <c r="Q253" t="s">
        <v>1</v>
      </c>
      <c r="R253">
        <v>1</v>
      </c>
      <c r="S253" t="s">
        <v>564</v>
      </c>
      <c r="T253">
        <v>0</v>
      </c>
      <c r="U253">
        <v>0</v>
      </c>
      <c r="V253" t="s">
        <v>1</v>
      </c>
      <c r="W253" t="s">
        <v>1</v>
      </c>
      <c r="X253">
        <v>1</v>
      </c>
      <c r="Y253" t="s">
        <v>565</v>
      </c>
    </row>
    <row r="254" spans="1:25">
      <c r="A254" t="s">
        <v>62</v>
      </c>
      <c r="B254" s="134" t="s">
        <v>139</v>
      </c>
      <c r="C254" s="134">
        <v>2010</v>
      </c>
      <c r="D254" s="134" t="s">
        <v>140</v>
      </c>
      <c r="E254">
        <v>41336.795134335101</v>
      </c>
      <c r="F254" s="13">
        <f t="shared" si="10"/>
        <v>197.82840454885451</v>
      </c>
      <c r="G254" s="13">
        <f t="shared" si="11"/>
        <v>197.82840454885451</v>
      </c>
      <c r="H254">
        <v>41.336795134335098</v>
      </c>
      <c r="I254">
        <f t="shared" si="8"/>
        <v>0.1978284045488545</v>
      </c>
      <c r="J254">
        <f t="shared" si="9"/>
        <v>0.1978284045488545</v>
      </c>
      <c r="K254">
        <v>1039.3218717222201</v>
      </c>
      <c r="L254" s="46">
        <v>794.96206263058298</v>
      </c>
      <c r="M254">
        <v>684.00494907385098</v>
      </c>
      <c r="N254" s="46">
        <v>0</v>
      </c>
      <c r="O254">
        <v>1</v>
      </c>
      <c r="P254" t="s">
        <v>1</v>
      </c>
      <c r="Q254" t="s">
        <v>1</v>
      </c>
      <c r="R254">
        <v>1</v>
      </c>
      <c r="S254" t="s">
        <v>564</v>
      </c>
      <c r="T254">
        <v>0</v>
      </c>
      <c r="U254">
        <v>0</v>
      </c>
      <c r="V254" t="s">
        <v>1</v>
      </c>
      <c r="W254" t="s">
        <v>1</v>
      </c>
      <c r="X254">
        <v>1</v>
      </c>
      <c r="Y254" t="s">
        <v>565</v>
      </c>
    </row>
    <row r="255" spans="1:25">
      <c r="A255" t="s">
        <v>62</v>
      </c>
      <c r="B255" s="134" t="s">
        <v>71</v>
      </c>
      <c r="C255" s="134">
        <v>2016</v>
      </c>
      <c r="D255" s="134" t="s">
        <v>72</v>
      </c>
      <c r="E255">
        <v>4008.8701171875</v>
      </c>
      <c r="F255">
        <v>30</v>
      </c>
      <c r="G255">
        <v>30</v>
      </c>
      <c r="H255">
        <v>4.0088701171874996</v>
      </c>
      <c r="I255">
        <f t="shared" si="8"/>
        <v>0.03</v>
      </c>
      <c r="J255">
        <f t="shared" si="9"/>
        <v>0.03</v>
      </c>
      <c r="K255" t="s">
        <v>563</v>
      </c>
      <c r="L255" s="46" t="s">
        <v>563</v>
      </c>
      <c r="M255" t="s">
        <v>563</v>
      </c>
      <c r="N255" s="46">
        <v>0</v>
      </c>
      <c r="O255">
        <v>1</v>
      </c>
      <c r="P255" t="s">
        <v>1</v>
      </c>
      <c r="Q255" t="s">
        <v>1</v>
      </c>
      <c r="R255">
        <v>1</v>
      </c>
      <c r="S255" t="s">
        <v>564</v>
      </c>
      <c r="T255">
        <v>0</v>
      </c>
      <c r="U255">
        <v>0</v>
      </c>
      <c r="V255" t="s">
        <v>1</v>
      </c>
      <c r="W255" t="s">
        <v>1</v>
      </c>
      <c r="X255">
        <v>1</v>
      </c>
      <c r="Y255" t="s">
        <v>565</v>
      </c>
    </row>
    <row r="256" spans="1:25">
      <c r="A256" t="s">
        <v>62</v>
      </c>
      <c r="B256" s="134" t="s">
        <v>71</v>
      </c>
      <c r="C256" s="134">
        <v>2016</v>
      </c>
      <c r="D256" s="134" t="s">
        <v>72</v>
      </c>
      <c r="E256">
        <v>5002.5537109375</v>
      </c>
      <c r="F256">
        <v>40</v>
      </c>
      <c r="G256">
        <v>40</v>
      </c>
      <c r="H256">
        <v>5.0025537109374998</v>
      </c>
      <c r="I256">
        <f t="shared" si="8"/>
        <v>0.04</v>
      </c>
      <c r="J256">
        <f t="shared" si="9"/>
        <v>0.04</v>
      </c>
      <c r="K256" t="s">
        <v>563</v>
      </c>
      <c r="L256" s="46" t="s">
        <v>563</v>
      </c>
      <c r="M256" t="s">
        <v>563</v>
      </c>
      <c r="N256" s="46">
        <v>0</v>
      </c>
      <c r="O256">
        <v>1</v>
      </c>
      <c r="P256" t="s">
        <v>1</v>
      </c>
      <c r="Q256" t="s">
        <v>1</v>
      </c>
      <c r="R256">
        <v>1</v>
      </c>
      <c r="S256" t="s">
        <v>564</v>
      </c>
      <c r="T256">
        <v>0</v>
      </c>
      <c r="U256">
        <v>0</v>
      </c>
      <c r="V256" t="s">
        <v>1</v>
      </c>
      <c r="W256" t="s">
        <v>1</v>
      </c>
      <c r="X256">
        <v>1</v>
      </c>
      <c r="Y256" t="s">
        <v>565</v>
      </c>
    </row>
    <row r="257" spans="1:25">
      <c r="A257" t="s">
        <v>62</v>
      </c>
      <c r="B257" s="134" t="s">
        <v>71</v>
      </c>
      <c r="C257" s="134">
        <v>2016</v>
      </c>
      <c r="D257" s="134" t="s">
        <v>72</v>
      </c>
      <c r="E257">
        <v>6003.4813880920401</v>
      </c>
      <c r="F257" s="13">
        <v>40</v>
      </c>
      <c r="G257" s="13">
        <v>40</v>
      </c>
      <c r="H257">
        <v>6.0034813880920401</v>
      </c>
      <c r="I257">
        <f t="shared" si="8"/>
        <v>0.04</v>
      </c>
      <c r="J257">
        <f t="shared" si="9"/>
        <v>0.04</v>
      </c>
      <c r="K257" t="s">
        <v>563</v>
      </c>
      <c r="L257" s="46" t="s">
        <v>563</v>
      </c>
      <c r="M257" t="s">
        <v>563</v>
      </c>
      <c r="N257" s="46">
        <v>0</v>
      </c>
      <c r="O257">
        <v>1</v>
      </c>
      <c r="P257" t="s">
        <v>1</v>
      </c>
      <c r="Q257" t="s">
        <v>1</v>
      </c>
      <c r="R257">
        <v>1</v>
      </c>
      <c r="S257" t="s">
        <v>564</v>
      </c>
      <c r="T257">
        <v>0</v>
      </c>
      <c r="U257">
        <v>0</v>
      </c>
      <c r="V257" t="s">
        <v>1</v>
      </c>
      <c r="W257" t="s">
        <v>1</v>
      </c>
      <c r="X257">
        <v>1</v>
      </c>
      <c r="Y257" t="s">
        <v>565</v>
      </c>
    </row>
    <row r="258" spans="1:25">
      <c r="A258" t="s">
        <v>62</v>
      </c>
      <c r="B258" s="134" t="s">
        <v>71</v>
      </c>
      <c r="C258" s="134">
        <v>2016</v>
      </c>
      <c r="D258" s="134" t="s">
        <v>72</v>
      </c>
      <c r="E258">
        <v>7001.2841224670401</v>
      </c>
      <c r="F258" s="13">
        <v>40</v>
      </c>
      <c r="G258" s="13">
        <v>40</v>
      </c>
      <c r="H258">
        <v>7.0012841224670401</v>
      </c>
      <c r="I258">
        <f t="shared" si="8"/>
        <v>0.04</v>
      </c>
      <c r="J258">
        <f t="shared" si="9"/>
        <v>0.04</v>
      </c>
      <c r="K258" t="s">
        <v>563</v>
      </c>
      <c r="L258" s="46" t="s">
        <v>563</v>
      </c>
      <c r="M258" t="s">
        <v>563</v>
      </c>
      <c r="N258" s="46">
        <v>0</v>
      </c>
      <c r="O258">
        <v>1</v>
      </c>
      <c r="P258" t="s">
        <v>1</v>
      </c>
      <c r="Q258" t="s">
        <v>1</v>
      </c>
      <c r="R258">
        <v>1</v>
      </c>
      <c r="S258" t="s">
        <v>564</v>
      </c>
      <c r="T258">
        <v>0</v>
      </c>
      <c r="U258">
        <v>0</v>
      </c>
      <c r="V258" t="s">
        <v>1</v>
      </c>
      <c r="W258" t="s">
        <v>1</v>
      </c>
      <c r="X258">
        <v>1</v>
      </c>
      <c r="Y258" t="s">
        <v>565</v>
      </c>
    </row>
    <row r="259" spans="1:25">
      <c r="A259" t="s">
        <v>62</v>
      </c>
      <c r="B259" s="134" t="s">
        <v>71</v>
      </c>
      <c r="C259" s="134">
        <v>2016</v>
      </c>
      <c r="D259" s="134" t="s">
        <v>72</v>
      </c>
      <c r="E259">
        <v>8000.3566741943396</v>
      </c>
      <c r="F259" s="13">
        <f t="shared" ref="F259:F267" si="12">0.0083*E259^(0.9482)</f>
        <v>41.687550498716163</v>
      </c>
      <c r="G259" s="13">
        <f t="shared" ref="G259:G267" si="13">0.0083*E259^(0.9482)</f>
        <v>41.687550498716163</v>
      </c>
      <c r="H259">
        <v>8.0003566741943395</v>
      </c>
      <c r="I259">
        <f t="shared" si="8"/>
        <v>4.1687550498716162E-2</v>
      </c>
      <c r="J259">
        <f t="shared" si="9"/>
        <v>4.1687550498716162E-2</v>
      </c>
      <c r="K259" t="s">
        <v>563</v>
      </c>
      <c r="L259" s="46" t="s">
        <v>563</v>
      </c>
      <c r="M259" t="s">
        <v>563</v>
      </c>
      <c r="N259" s="46">
        <v>0</v>
      </c>
      <c r="O259">
        <v>1</v>
      </c>
      <c r="P259" t="s">
        <v>1</v>
      </c>
      <c r="Q259" t="s">
        <v>1</v>
      </c>
      <c r="R259">
        <v>1</v>
      </c>
      <c r="S259" t="s">
        <v>564</v>
      </c>
      <c r="T259">
        <v>0</v>
      </c>
      <c r="U259">
        <v>0</v>
      </c>
      <c r="V259" t="s">
        <v>1</v>
      </c>
      <c r="W259" t="s">
        <v>1</v>
      </c>
      <c r="X259">
        <v>1</v>
      </c>
      <c r="Y259" t="s">
        <v>565</v>
      </c>
    </row>
    <row r="260" spans="1:25">
      <c r="A260" t="s">
        <v>62</v>
      </c>
      <c r="B260" s="134" t="s">
        <v>71</v>
      </c>
      <c r="C260" s="134">
        <v>2016</v>
      </c>
      <c r="D260" s="134" t="s">
        <v>72</v>
      </c>
      <c r="E260">
        <v>9308.1359863281195</v>
      </c>
      <c r="F260" s="13">
        <f t="shared" si="12"/>
        <v>48.123114066741159</v>
      </c>
      <c r="G260" s="13">
        <f t="shared" si="13"/>
        <v>48.123114066741159</v>
      </c>
      <c r="H260">
        <v>9.3081359863281197</v>
      </c>
      <c r="I260">
        <f t="shared" ref="I260:I323" si="14">F260/1000</f>
        <v>4.8123114066741163E-2</v>
      </c>
      <c r="J260">
        <f t="shared" ref="J260:J323" si="15">G260/1000</f>
        <v>4.8123114066741163E-2</v>
      </c>
      <c r="K260" t="s">
        <v>563</v>
      </c>
      <c r="L260" s="46" t="s">
        <v>563</v>
      </c>
      <c r="M260" t="s">
        <v>563</v>
      </c>
      <c r="N260" s="46">
        <v>0</v>
      </c>
      <c r="O260">
        <v>1</v>
      </c>
      <c r="P260" t="s">
        <v>1</v>
      </c>
      <c r="Q260" t="s">
        <v>1</v>
      </c>
      <c r="R260">
        <v>1</v>
      </c>
      <c r="S260" t="s">
        <v>564</v>
      </c>
      <c r="T260">
        <v>0</v>
      </c>
      <c r="U260">
        <v>0</v>
      </c>
      <c r="V260" t="s">
        <v>1</v>
      </c>
      <c r="W260" t="s">
        <v>1</v>
      </c>
      <c r="X260">
        <v>1</v>
      </c>
      <c r="Y260" t="s">
        <v>565</v>
      </c>
    </row>
    <row r="261" spans="1:25">
      <c r="A261" t="s">
        <v>62</v>
      </c>
      <c r="B261" s="134" t="s">
        <v>71</v>
      </c>
      <c r="C261" s="134">
        <v>2016</v>
      </c>
      <c r="D261" s="134" t="s">
        <v>72</v>
      </c>
      <c r="E261">
        <v>9318.3622360229001</v>
      </c>
      <c r="F261" s="13">
        <f t="shared" si="12"/>
        <v>48.173243753868853</v>
      </c>
      <c r="G261" s="13">
        <f t="shared" si="13"/>
        <v>48.173243753868853</v>
      </c>
      <c r="H261">
        <v>9.3183622360228995</v>
      </c>
      <c r="I261">
        <f t="shared" si="14"/>
        <v>4.8173243753868854E-2</v>
      </c>
      <c r="J261">
        <f t="shared" si="15"/>
        <v>4.8173243753868854E-2</v>
      </c>
      <c r="K261" t="s">
        <v>563</v>
      </c>
      <c r="L261" s="46" t="s">
        <v>563</v>
      </c>
      <c r="M261" t="s">
        <v>563</v>
      </c>
      <c r="N261" s="46">
        <v>0</v>
      </c>
      <c r="O261">
        <v>1</v>
      </c>
      <c r="P261" t="s">
        <v>1</v>
      </c>
      <c r="Q261" t="s">
        <v>1</v>
      </c>
      <c r="R261">
        <v>1</v>
      </c>
      <c r="S261" t="s">
        <v>564</v>
      </c>
      <c r="T261">
        <v>0</v>
      </c>
      <c r="U261">
        <v>0</v>
      </c>
      <c r="V261" t="s">
        <v>1</v>
      </c>
      <c r="W261" t="s">
        <v>1</v>
      </c>
      <c r="X261">
        <v>1</v>
      </c>
      <c r="Y261" t="s">
        <v>565</v>
      </c>
    </row>
    <row r="262" spans="1:25">
      <c r="A262" t="s">
        <v>62</v>
      </c>
      <c r="B262" s="134" t="s">
        <v>71</v>
      </c>
      <c r="C262" s="134">
        <v>2016</v>
      </c>
      <c r="D262" s="134" t="s">
        <v>72</v>
      </c>
      <c r="E262">
        <v>10330.1115036011</v>
      </c>
      <c r="F262" s="13">
        <f t="shared" si="12"/>
        <v>53.119314544427247</v>
      </c>
      <c r="G262" s="13">
        <f t="shared" si="13"/>
        <v>53.119314544427247</v>
      </c>
      <c r="H262">
        <v>10.330111503601101</v>
      </c>
      <c r="I262">
        <f t="shared" si="14"/>
        <v>5.3119314544427247E-2</v>
      </c>
      <c r="J262">
        <f t="shared" si="15"/>
        <v>5.3119314544427247E-2</v>
      </c>
      <c r="K262" t="s">
        <v>563</v>
      </c>
      <c r="L262" s="46" t="s">
        <v>563</v>
      </c>
      <c r="M262" t="s">
        <v>563</v>
      </c>
      <c r="N262" s="46">
        <v>0</v>
      </c>
      <c r="O262">
        <v>1</v>
      </c>
      <c r="P262" t="s">
        <v>1</v>
      </c>
      <c r="Q262" t="s">
        <v>1</v>
      </c>
      <c r="R262">
        <v>1</v>
      </c>
      <c r="S262" t="s">
        <v>564</v>
      </c>
      <c r="T262">
        <v>0</v>
      </c>
      <c r="U262">
        <v>0</v>
      </c>
      <c r="V262" t="s">
        <v>1</v>
      </c>
      <c r="W262" t="s">
        <v>1</v>
      </c>
      <c r="X262">
        <v>1</v>
      </c>
      <c r="Y262" t="s">
        <v>565</v>
      </c>
    </row>
    <row r="263" spans="1:25">
      <c r="A263" t="s">
        <v>62</v>
      </c>
      <c r="B263" s="134" t="s">
        <v>71</v>
      </c>
      <c r="C263" s="134">
        <v>2016</v>
      </c>
      <c r="D263" s="134" t="s">
        <v>72</v>
      </c>
      <c r="E263">
        <v>11200.4766464233</v>
      </c>
      <c r="F263" s="13">
        <f t="shared" si="12"/>
        <v>57.354057353722666</v>
      </c>
      <c r="G263" s="13">
        <f t="shared" si="13"/>
        <v>57.354057353722666</v>
      </c>
      <c r="H263">
        <v>11.200476646423301</v>
      </c>
      <c r="I263">
        <f t="shared" si="14"/>
        <v>5.7354057353722669E-2</v>
      </c>
      <c r="J263">
        <f t="shared" si="15"/>
        <v>5.7354057353722669E-2</v>
      </c>
      <c r="K263" t="s">
        <v>563</v>
      </c>
      <c r="L263" s="46" t="s">
        <v>563</v>
      </c>
      <c r="M263" t="s">
        <v>563</v>
      </c>
      <c r="N263" s="46">
        <v>0</v>
      </c>
      <c r="O263">
        <v>1</v>
      </c>
      <c r="P263" t="s">
        <v>1</v>
      </c>
      <c r="Q263" t="s">
        <v>1</v>
      </c>
      <c r="R263">
        <v>1</v>
      </c>
      <c r="S263" t="s">
        <v>564</v>
      </c>
      <c r="T263">
        <v>0</v>
      </c>
      <c r="U263">
        <v>0</v>
      </c>
      <c r="V263" t="s">
        <v>1</v>
      </c>
      <c r="W263" t="s">
        <v>1</v>
      </c>
      <c r="X263">
        <v>1</v>
      </c>
      <c r="Y263" t="s">
        <v>565</v>
      </c>
    </row>
    <row r="264" spans="1:25">
      <c r="A264" t="s">
        <v>62</v>
      </c>
      <c r="B264" s="134" t="s">
        <v>71</v>
      </c>
      <c r="C264" s="134">
        <v>2016</v>
      </c>
      <c r="D264" s="134" t="s">
        <v>72</v>
      </c>
      <c r="E264">
        <v>12463.480949401899</v>
      </c>
      <c r="F264" s="13">
        <f t="shared" si="12"/>
        <v>63.469244392751442</v>
      </c>
      <c r="G264" s="13">
        <f t="shared" si="13"/>
        <v>63.469244392751442</v>
      </c>
      <c r="H264">
        <v>12.4634809494019</v>
      </c>
      <c r="I264">
        <f t="shared" si="14"/>
        <v>6.3469244392751437E-2</v>
      </c>
      <c r="J264">
        <f t="shared" si="15"/>
        <v>6.3469244392751437E-2</v>
      </c>
      <c r="K264" t="s">
        <v>563</v>
      </c>
      <c r="L264" s="46" t="s">
        <v>563</v>
      </c>
      <c r="M264" t="s">
        <v>563</v>
      </c>
      <c r="N264" s="46">
        <v>0</v>
      </c>
      <c r="O264">
        <v>1</v>
      </c>
      <c r="P264" t="s">
        <v>1</v>
      </c>
      <c r="Q264" t="s">
        <v>1</v>
      </c>
      <c r="R264">
        <v>1</v>
      </c>
      <c r="S264" t="s">
        <v>564</v>
      </c>
      <c r="T264">
        <v>0</v>
      </c>
      <c r="U264">
        <v>0</v>
      </c>
      <c r="V264" t="s">
        <v>1</v>
      </c>
      <c r="W264" t="s">
        <v>1</v>
      </c>
      <c r="X264">
        <v>1</v>
      </c>
      <c r="Y264" t="s">
        <v>565</v>
      </c>
    </row>
    <row r="265" spans="1:25">
      <c r="A265" t="s">
        <v>62</v>
      </c>
      <c r="B265" s="134" t="s">
        <v>71</v>
      </c>
      <c r="C265" s="134">
        <v>2016</v>
      </c>
      <c r="D265" s="134" t="s">
        <v>72</v>
      </c>
      <c r="E265">
        <v>13100.6994247437</v>
      </c>
      <c r="F265" s="13">
        <f t="shared" si="12"/>
        <v>66.542133415023798</v>
      </c>
      <c r="G265" s="13">
        <f t="shared" si="13"/>
        <v>66.542133415023798</v>
      </c>
      <c r="H265">
        <v>13.1006994247437</v>
      </c>
      <c r="I265">
        <f t="shared" si="14"/>
        <v>6.6542133415023796E-2</v>
      </c>
      <c r="J265">
        <f t="shared" si="15"/>
        <v>6.6542133415023796E-2</v>
      </c>
      <c r="K265" t="s">
        <v>563</v>
      </c>
      <c r="L265" s="46" t="s">
        <v>563</v>
      </c>
      <c r="M265" t="s">
        <v>563</v>
      </c>
      <c r="N265" s="46">
        <v>0</v>
      </c>
      <c r="O265">
        <v>1</v>
      </c>
      <c r="P265" t="s">
        <v>1</v>
      </c>
      <c r="Q265" t="s">
        <v>1</v>
      </c>
      <c r="R265">
        <v>1</v>
      </c>
      <c r="S265" t="s">
        <v>564</v>
      </c>
      <c r="T265">
        <v>0</v>
      </c>
      <c r="U265">
        <v>0</v>
      </c>
      <c r="V265" t="s">
        <v>1</v>
      </c>
      <c r="W265" t="s">
        <v>1</v>
      </c>
      <c r="X265">
        <v>1</v>
      </c>
      <c r="Y265" t="s">
        <v>565</v>
      </c>
    </row>
    <row r="266" spans="1:25">
      <c r="A266" t="s">
        <v>62</v>
      </c>
      <c r="B266" s="134" t="s">
        <v>71</v>
      </c>
      <c r="C266" s="134">
        <v>2016</v>
      </c>
      <c r="D266" s="134" t="s">
        <v>72</v>
      </c>
      <c r="E266">
        <v>14358.4442138672</v>
      </c>
      <c r="F266" s="13">
        <f t="shared" si="12"/>
        <v>72.585072508241623</v>
      </c>
      <c r="G266" s="13">
        <f t="shared" si="13"/>
        <v>72.585072508241623</v>
      </c>
      <c r="H266">
        <v>14.3584442138672</v>
      </c>
      <c r="I266">
        <f t="shared" si="14"/>
        <v>7.258507250824163E-2</v>
      </c>
      <c r="J266">
        <f t="shared" si="15"/>
        <v>7.258507250824163E-2</v>
      </c>
      <c r="K266" t="s">
        <v>563</v>
      </c>
      <c r="L266" s="46" t="s">
        <v>563</v>
      </c>
      <c r="M266" t="s">
        <v>563</v>
      </c>
      <c r="N266" s="46">
        <v>0</v>
      </c>
      <c r="O266">
        <v>1</v>
      </c>
      <c r="P266" t="s">
        <v>1</v>
      </c>
      <c r="Q266" t="s">
        <v>1</v>
      </c>
      <c r="R266">
        <v>1</v>
      </c>
      <c r="S266" t="s">
        <v>564</v>
      </c>
      <c r="T266">
        <v>0</v>
      </c>
      <c r="U266">
        <v>0</v>
      </c>
      <c r="V266" t="s">
        <v>1</v>
      </c>
      <c r="W266" t="s">
        <v>1</v>
      </c>
      <c r="X266">
        <v>1</v>
      </c>
      <c r="Y266" t="s">
        <v>565</v>
      </c>
    </row>
    <row r="267" spans="1:25">
      <c r="A267" t="s">
        <v>62</v>
      </c>
      <c r="B267" s="134" t="s">
        <v>71</v>
      </c>
      <c r="C267" s="134">
        <v>2016</v>
      </c>
      <c r="D267" s="134" t="s">
        <v>72</v>
      </c>
      <c r="E267">
        <v>15756.1550140381</v>
      </c>
      <c r="F267" s="13">
        <f t="shared" si="12"/>
        <v>79.268458835888779</v>
      </c>
      <c r="G267" s="13">
        <f t="shared" si="13"/>
        <v>79.268458835888779</v>
      </c>
      <c r="H267">
        <v>15.7561550140381</v>
      </c>
      <c r="I267">
        <f t="shared" si="14"/>
        <v>7.9268458835888775E-2</v>
      </c>
      <c r="J267">
        <f t="shared" si="15"/>
        <v>7.9268458835888775E-2</v>
      </c>
      <c r="K267" t="s">
        <v>563</v>
      </c>
      <c r="L267" s="46" t="s">
        <v>563</v>
      </c>
      <c r="M267" t="s">
        <v>563</v>
      </c>
      <c r="N267" s="46">
        <v>0</v>
      </c>
      <c r="O267">
        <v>1</v>
      </c>
      <c r="P267" t="s">
        <v>1</v>
      </c>
      <c r="Q267" t="s">
        <v>1</v>
      </c>
      <c r="R267">
        <v>1</v>
      </c>
      <c r="S267" t="s">
        <v>564</v>
      </c>
      <c r="T267">
        <v>0</v>
      </c>
      <c r="U267">
        <v>0</v>
      </c>
      <c r="V267" t="s">
        <v>1</v>
      </c>
      <c r="W267" t="s">
        <v>1</v>
      </c>
      <c r="X267">
        <v>1</v>
      </c>
      <c r="Y267" t="s">
        <v>565</v>
      </c>
    </row>
    <row r="268" spans="1:25">
      <c r="A268" t="s">
        <v>62</v>
      </c>
      <c r="B268" s="134" t="s">
        <v>569</v>
      </c>
      <c r="C268" s="134">
        <v>1990</v>
      </c>
      <c r="D268" s="134" t="s">
        <v>570</v>
      </c>
      <c r="E268">
        <v>1.8</v>
      </c>
      <c r="F268">
        <v>4</v>
      </c>
      <c r="G268">
        <v>4</v>
      </c>
      <c r="H268">
        <v>1.8E-3</v>
      </c>
      <c r="I268">
        <f t="shared" si="14"/>
        <v>4.0000000000000001E-3</v>
      </c>
      <c r="J268">
        <f t="shared" si="15"/>
        <v>4.0000000000000001E-3</v>
      </c>
      <c r="K268" t="s">
        <v>563</v>
      </c>
      <c r="L268" s="46" t="s">
        <v>563</v>
      </c>
      <c r="M268" t="s">
        <v>563</v>
      </c>
      <c r="N268" s="46">
        <v>0</v>
      </c>
      <c r="O268">
        <v>0</v>
      </c>
      <c r="P268" t="s">
        <v>571</v>
      </c>
      <c r="Q268" t="s">
        <v>1</v>
      </c>
      <c r="R268">
        <v>1</v>
      </c>
      <c r="S268" t="s">
        <v>564</v>
      </c>
      <c r="T268">
        <v>0</v>
      </c>
      <c r="U268">
        <v>0</v>
      </c>
      <c r="V268" t="s">
        <v>1</v>
      </c>
      <c r="W268" t="s">
        <v>1</v>
      </c>
      <c r="X268">
        <v>1</v>
      </c>
      <c r="Y268" t="s">
        <v>565</v>
      </c>
    </row>
    <row r="269" spans="1:25">
      <c r="A269" t="s">
        <v>62</v>
      </c>
      <c r="B269" s="134" t="s">
        <v>569</v>
      </c>
      <c r="C269" s="134">
        <v>1990</v>
      </c>
      <c r="D269" s="134" t="s">
        <v>570</v>
      </c>
      <c r="E269">
        <v>2.9</v>
      </c>
      <c r="F269">
        <v>4</v>
      </c>
      <c r="G269">
        <v>4</v>
      </c>
      <c r="H269">
        <v>2.8999999999999998E-3</v>
      </c>
      <c r="I269">
        <f t="shared" si="14"/>
        <v>4.0000000000000001E-3</v>
      </c>
      <c r="J269">
        <f t="shared" si="15"/>
        <v>4.0000000000000001E-3</v>
      </c>
      <c r="K269" t="s">
        <v>563</v>
      </c>
      <c r="L269" s="46" t="s">
        <v>563</v>
      </c>
      <c r="M269" t="s">
        <v>563</v>
      </c>
      <c r="N269" s="46">
        <v>0</v>
      </c>
      <c r="O269">
        <v>1</v>
      </c>
      <c r="P269" t="s">
        <v>1</v>
      </c>
      <c r="Q269" t="s">
        <v>1</v>
      </c>
      <c r="R269">
        <v>1</v>
      </c>
      <c r="S269" t="s">
        <v>564</v>
      </c>
      <c r="T269">
        <v>0</v>
      </c>
      <c r="U269">
        <v>0</v>
      </c>
      <c r="V269" t="s">
        <v>1</v>
      </c>
      <c r="W269" t="s">
        <v>1</v>
      </c>
      <c r="X269">
        <v>1</v>
      </c>
      <c r="Y269" t="s">
        <v>565</v>
      </c>
    </row>
    <row r="270" spans="1:25">
      <c r="A270" t="s">
        <v>62</v>
      </c>
      <c r="B270" s="134" t="s">
        <v>569</v>
      </c>
      <c r="C270" s="134">
        <v>1990</v>
      </c>
      <c r="D270" s="134" t="s">
        <v>570</v>
      </c>
      <c r="E270">
        <v>4.8899999999999997</v>
      </c>
      <c r="F270">
        <v>4</v>
      </c>
      <c r="G270">
        <v>4</v>
      </c>
      <c r="H270">
        <v>4.8900000000000002E-3</v>
      </c>
      <c r="I270">
        <f t="shared" si="14"/>
        <v>4.0000000000000001E-3</v>
      </c>
      <c r="J270">
        <f t="shared" si="15"/>
        <v>4.0000000000000001E-3</v>
      </c>
      <c r="K270" t="s">
        <v>563</v>
      </c>
      <c r="L270" s="46" t="s">
        <v>563</v>
      </c>
      <c r="M270" t="s">
        <v>563</v>
      </c>
      <c r="N270" s="46">
        <v>0</v>
      </c>
      <c r="O270">
        <v>0</v>
      </c>
      <c r="P270" t="s">
        <v>571</v>
      </c>
      <c r="Q270" t="s">
        <v>1</v>
      </c>
      <c r="R270">
        <v>1</v>
      </c>
      <c r="S270" t="s">
        <v>564</v>
      </c>
      <c r="T270">
        <v>0</v>
      </c>
      <c r="U270">
        <v>0</v>
      </c>
      <c r="V270" t="s">
        <v>1</v>
      </c>
      <c r="W270" t="s">
        <v>1</v>
      </c>
      <c r="X270">
        <v>1</v>
      </c>
      <c r="Y270" t="s">
        <v>565</v>
      </c>
    </row>
    <row r="271" spans="1:25">
      <c r="A271" t="s">
        <v>62</v>
      </c>
      <c r="B271" s="134" t="s">
        <v>569</v>
      </c>
      <c r="C271" s="134">
        <v>1990</v>
      </c>
      <c r="D271" s="134" t="s">
        <v>570</v>
      </c>
      <c r="E271">
        <v>6.5</v>
      </c>
      <c r="F271">
        <v>4</v>
      </c>
      <c r="G271">
        <v>4</v>
      </c>
      <c r="H271">
        <v>6.4999999999999997E-3</v>
      </c>
      <c r="I271">
        <f t="shared" si="14"/>
        <v>4.0000000000000001E-3</v>
      </c>
      <c r="J271">
        <f t="shared" si="15"/>
        <v>4.0000000000000001E-3</v>
      </c>
      <c r="K271" t="s">
        <v>563</v>
      </c>
      <c r="L271" s="46" t="s">
        <v>563</v>
      </c>
      <c r="M271" t="s">
        <v>563</v>
      </c>
      <c r="N271" s="46">
        <v>0</v>
      </c>
      <c r="O271">
        <v>0</v>
      </c>
      <c r="P271" t="s">
        <v>571</v>
      </c>
      <c r="Q271" t="s">
        <v>1</v>
      </c>
      <c r="R271">
        <v>1</v>
      </c>
      <c r="S271" t="s">
        <v>564</v>
      </c>
      <c r="T271">
        <v>0</v>
      </c>
      <c r="U271">
        <v>0</v>
      </c>
      <c r="V271" t="s">
        <v>1</v>
      </c>
      <c r="W271" t="s">
        <v>1</v>
      </c>
      <c r="X271">
        <v>1</v>
      </c>
      <c r="Y271" t="s">
        <v>565</v>
      </c>
    </row>
    <row r="272" spans="1:25">
      <c r="A272" t="s">
        <v>62</v>
      </c>
      <c r="B272" s="134" t="s">
        <v>569</v>
      </c>
      <c r="C272" s="134">
        <v>1990</v>
      </c>
      <c r="D272" s="134" t="s">
        <v>570</v>
      </c>
      <c r="E272">
        <v>7.5</v>
      </c>
      <c r="F272">
        <v>4</v>
      </c>
      <c r="G272">
        <v>4</v>
      </c>
      <c r="H272">
        <v>7.4999999999999997E-3</v>
      </c>
      <c r="I272">
        <f t="shared" si="14"/>
        <v>4.0000000000000001E-3</v>
      </c>
      <c r="J272">
        <f t="shared" si="15"/>
        <v>4.0000000000000001E-3</v>
      </c>
      <c r="K272" t="s">
        <v>563</v>
      </c>
      <c r="L272" s="46" t="s">
        <v>563</v>
      </c>
      <c r="M272" t="s">
        <v>563</v>
      </c>
      <c r="N272" s="46">
        <v>0</v>
      </c>
      <c r="O272">
        <v>0</v>
      </c>
      <c r="P272" t="s">
        <v>571</v>
      </c>
      <c r="Q272" t="s">
        <v>1</v>
      </c>
      <c r="R272">
        <v>1</v>
      </c>
      <c r="S272" t="s">
        <v>564</v>
      </c>
      <c r="T272">
        <v>0</v>
      </c>
      <c r="U272">
        <v>0</v>
      </c>
      <c r="V272" t="s">
        <v>1</v>
      </c>
      <c r="W272" t="s">
        <v>1</v>
      </c>
      <c r="X272">
        <v>1</v>
      </c>
      <c r="Y272" t="s">
        <v>565</v>
      </c>
    </row>
    <row r="273" spans="1:25">
      <c r="A273" t="s">
        <v>62</v>
      </c>
      <c r="B273" s="134" t="s">
        <v>569</v>
      </c>
      <c r="C273" s="134">
        <v>1990</v>
      </c>
      <c r="D273" s="134" t="s">
        <v>570</v>
      </c>
      <c r="E273">
        <v>8.5</v>
      </c>
      <c r="F273">
        <v>4</v>
      </c>
      <c r="G273">
        <v>4</v>
      </c>
      <c r="H273">
        <v>8.5000000000000006E-3</v>
      </c>
      <c r="I273">
        <f t="shared" si="14"/>
        <v>4.0000000000000001E-3</v>
      </c>
      <c r="J273">
        <f t="shared" si="15"/>
        <v>4.0000000000000001E-3</v>
      </c>
      <c r="K273" t="s">
        <v>563</v>
      </c>
      <c r="L273" s="46" t="s">
        <v>563</v>
      </c>
      <c r="M273" t="s">
        <v>563</v>
      </c>
      <c r="N273" s="46">
        <v>0</v>
      </c>
      <c r="O273">
        <v>1</v>
      </c>
      <c r="P273" t="s">
        <v>1</v>
      </c>
      <c r="Q273" t="s">
        <v>1</v>
      </c>
      <c r="R273">
        <v>1</v>
      </c>
      <c r="S273" t="s">
        <v>564</v>
      </c>
      <c r="T273">
        <v>0</v>
      </c>
      <c r="U273">
        <v>0</v>
      </c>
      <c r="V273" t="s">
        <v>1</v>
      </c>
      <c r="W273" t="s">
        <v>1</v>
      </c>
      <c r="X273">
        <v>1</v>
      </c>
      <c r="Y273" t="s">
        <v>565</v>
      </c>
    </row>
    <row r="274" spans="1:25">
      <c r="A274" t="s">
        <v>62</v>
      </c>
      <c r="B274" s="134" t="s">
        <v>569</v>
      </c>
      <c r="C274" s="134">
        <v>1990</v>
      </c>
      <c r="D274" s="134" t="s">
        <v>570</v>
      </c>
      <c r="E274">
        <v>15.1</v>
      </c>
      <c r="F274">
        <v>4</v>
      </c>
      <c r="G274">
        <v>4</v>
      </c>
      <c r="H274">
        <v>1.5100000000000001E-2</v>
      </c>
      <c r="I274">
        <f t="shared" si="14"/>
        <v>4.0000000000000001E-3</v>
      </c>
      <c r="J274">
        <f t="shared" si="15"/>
        <v>4.0000000000000001E-3</v>
      </c>
      <c r="K274" t="s">
        <v>563</v>
      </c>
      <c r="L274" s="46" t="s">
        <v>563</v>
      </c>
      <c r="M274" t="s">
        <v>563</v>
      </c>
      <c r="N274" s="46">
        <v>0</v>
      </c>
      <c r="O274">
        <v>1</v>
      </c>
      <c r="P274" t="s">
        <v>1</v>
      </c>
      <c r="Q274" t="s">
        <v>1</v>
      </c>
      <c r="R274">
        <v>1</v>
      </c>
      <c r="S274" t="s">
        <v>564</v>
      </c>
      <c r="T274">
        <v>0</v>
      </c>
      <c r="U274">
        <v>0</v>
      </c>
      <c r="V274" t="s">
        <v>1</v>
      </c>
      <c r="W274" t="s">
        <v>1</v>
      </c>
      <c r="X274">
        <v>1</v>
      </c>
      <c r="Y274" t="s">
        <v>565</v>
      </c>
    </row>
    <row r="275" spans="1:25">
      <c r="A275" t="s">
        <v>62</v>
      </c>
      <c r="B275" s="134" t="s">
        <v>569</v>
      </c>
      <c r="C275" s="134">
        <v>1990</v>
      </c>
      <c r="D275" s="134" t="s">
        <v>570</v>
      </c>
      <c r="E275">
        <v>16</v>
      </c>
      <c r="F275">
        <v>4</v>
      </c>
      <c r="G275">
        <v>4</v>
      </c>
      <c r="H275">
        <v>1.6E-2</v>
      </c>
      <c r="I275">
        <f t="shared" si="14"/>
        <v>4.0000000000000001E-3</v>
      </c>
      <c r="J275">
        <f t="shared" si="15"/>
        <v>4.0000000000000001E-3</v>
      </c>
      <c r="K275" t="s">
        <v>563</v>
      </c>
      <c r="L275" s="46" t="s">
        <v>563</v>
      </c>
      <c r="M275" t="s">
        <v>563</v>
      </c>
      <c r="N275" s="46">
        <v>0</v>
      </c>
      <c r="O275">
        <v>1</v>
      </c>
      <c r="P275" t="s">
        <v>1</v>
      </c>
      <c r="Q275" t="s">
        <v>1</v>
      </c>
      <c r="R275">
        <v>1</v>
      </c>
      <c r="S275" t="s">
        <v>564</v>
      </c>
      <c r="T275">
        <v>0</v>
      </c>
      <c r="U275">
        <v>0</v>
      </c>
      <c r="V275" t="s">
        <v>1</v>
      </c>
      <c r="W275" t="s">
        <v>1</v>
      </c>
      <c r="X275">
        <v>1</v>
      </c>
      <c r="Y275" t="s">
        <v>565</v>
      </c>
    </row>
    <row r="276" spans="1:25">
      <c r="A276" t="s">
        <v>62</v>
      </c>
      <c r="B276" s="134" t="s">
        <v>569</v>
      </c>
      <c r="C276" s="134">
        <v>1990</v>
      </c>
      <c r="D276" s="134" t="s">
        <v>570</v>
      </c>
      <c r="E276">
        <v>17.399999999999999</v>
      </c>
      <c r="F276">
        <v>4</v>
      </c>
      <c r="G276">
        <v>4</v>
      </c>
      <c r="H276">
        <v>1.7399999999999999E-2</v>
      </c>
      <c r="I276">
        <f t="shared" si="14"/>
        <v>4.0000000000000001E-3</v>
      </c>
      <c r="J276">
        <f t="shared" si="15"/>
        <v>4.0000000000000001E-3</v>
      </c>
      <c r="K276" t="s">
        <v>563</v>
      </c>
      <c r="L276" s="46" t="s">
        <v>563</v>
      </c>
      <c r="M276" t="s">
        <v>563</v>
      </c>
      <c r="N276" s="46">
        <v>0</v>
      </c>
      <c r="O276">
        <v>1</v>
      </c>
      <c r="P276" t="s">
        <v>1</v>
      </c>
      <c r="Q276" t="s">
        <v>1</v>
      </c>
      <c r="R276">
        <v>1</v>
      </c>
      <c r="S276" t="s">
        <v>564</v>
      </c>
      <c r="T276">
        <v>0</v>
      </c>
      <c r="U276">
        <v>0</v>
      </c>
      <c r="V276" t="s">
        <v>1</v>
      </c>
      <c r="W276" t="s">
        <v>1</v>
      </c>
      <c r="X276">
        <v>1</v>
      </c>
      <c r="Y276" t="s">
        <v>565</v>
      </c>
    </row>
    <row r="277" spans="1:25">
      <c r="A277" t="s">
        <v>62</v>
      </c>
      <c r="B277" s="134" t="s">
        <v>569</v>
      </c>
      <c r="C277" s="134">
        <v>1990</v>
      </c>
      <c r="D277" s="134" t="s">
        <v>570</v>
      </c>
      <c r="E277">
        <v>17.8</v>
      </c>
      <c r="F277">
        <v>4</v>
      </c>
      <c r="G277">
        <v>4</v>
      </c>
      <c r="H277">
        <v>1.78E-2</v>
      </c>
      <c r="I277">
        <f t="shared" si="14"/>
        <v>4.0000000000000001E-3</v>
      </c>
      <c r="J277">
        <f t="shared" si="15"/>
        <v>4.0000000000000001E-3</v>
      </c>
      <c r="K277" t="s">
        <v>563</v>
      </c>
      <c r="L277" s="46" t="s">
        <v>563</v>
      </c>
      <c r="M277" t="s">
        <v>563</v>
      </c>
      <c r="N277" s="46">
        <v>0</v>
      </c>
      <c r="O277">
        <v>1</v>
      </c>
      <c r="P277" t="s">
        <v>1</v>
      </c>
      <c r="Q277" t="s">
        <v>1</v>
      </c>
      <c r="R277">
        <v>1</v>
      </c>
      <c r="S277" t="s">
        <v>564</v>
      </c>
      <c r="T277">
        <v>0</v>
      </c>
      <c r="U277">
        <v>0</v>
      </c>
      <c r="V277" t="s">
        <v>1</v>
      </c>
      <c r="W277" t="s">
        <v>1</v>
      </c>
      <c r="X277">
        <v>1</v>
      </c>
      <c r="Y277" t="s">
        <v>565</v>
      </c>
    </row>
    <row r="278" spans="1:25">
      <c r="A278" t="s">
        <v>62</v>
      </c>
      <c r="B278" s="134" t="s">
        <v>569</v>
      </c>
      <c r="C278" s="134">
        <v>1990</v>
      </c>
      <c r="D278" s="134" t="s">
        <v>570</v>
      </c>
      <c r="E278">
        <v>19.100000000000001</v>
      </c>
      <c r="F278">
        <v>4</v>
      </c>
      <c r="G278">
        <v>4</v>
      </c>
      <c r="H278">
        <v>1.9099999999999999E-2</v>
      </c>
      <c r="I278">
        <f t="shared" si="14"/>
        <v>4.0000000000000001E-3</v>
      </c>
      <c r="J278">
        <f t="shared" si="15"/>
        <v>4.0000000000000001E-3</v>
      </c>
      <c r="K278" t="s">
        <v>563</v>
      </c>
      <c r="L278" s="46" t="s">
        <v>563</v>
      </c>
      <c r="M278" t="s">
        <v>563</v>
      </c>
      <c r="N278" s="46">
        <v>0</v>
      </c>
      <c r="O278">
        <v>1</v>
      </c>
      <c r="P278" t="s">
        <v>1</v>
      </c>
      <c r="Q278" t="s">
        <v>1</v>
      </c>
      <c r="R278">
        <v>1</v>
      </c>
      <c r="S278" t="s">
        <v>564</v>
      </c>
      <c r="T278">
        <v>0</v>
      </c>
      <c r="U278">
        <v>0</v>
      </c>
      <c r="V278" t="s">
        <v>1</v>
      </c>
      <c r="W278" t="s">
        <v>1</v>
      </c>
      <c r="X278">
        <v>1</v>
      </c>
      <c r="Y278" t="s">
        <v>565</v>
      </c>
    </row>
    <row r="279" spans="1:25">
      <c r="A279" t="s">
        <v>62</v>
      </c>
      <c r="B279" s="134" t="s">
        <v>569</v>
      </c>
      <c r="C279" s="134">
        <v>1990</v>
      </c>
      <c r="D279" s="134" t="s">
        <v>570</v>
      </c>
      <c r="E279">
        <v>20.6</v>
      </c>
      <c r="F279">
        <v>4</v>
      </c>
      <c r="G279">
        <v>4</v>
      </c>
      <c r="H279">
        <v>2.06E-2</v>
      </c>
      <c r="I279">
        <f t="shared" si="14"/>
        <v>4.0000000000000001E-3</v>
      </c>
      <c r="J279">
        <f t="shared" si="15"/>
        <v>4.0000000000000001E-3</v>
      </c>
      <c r="K279" t="s">
        <v>563</v>
      </c>
      <c r="L279" s="46" t="s">
        <v>563</v>
      </c>
      <c r="M279" t="s">
        <v>563</v>
      </c>
      <c r="N279" s="46">
        <v>0</v>
      </c>
      <c r="O279">
        <v>0</v>
      </c>
      <c r="P279" t="s">
        <v>571</v>
      </c>
      <c r="Q279" t="s">
        <v>1</v>
      </c>
      <c r="R279">
        <v>1</v>
      </c>
      <c r="S279" t="s">
        <v>564</v>
      </c>
      <c r="T279">
        <v>0</v>
      </c>
      <c r="U279">
        <v>0</v>
      </c>
      <c r="V279" t="s">
        <v>1</v>
      </c>
      <c r="W279" t="s">
        <v>1</v>
      </c>
      <c r="X279">
        <v>1</v>
      </c>
      <c r="Y279" t="s">
        <v>565</v>
      </c>
    </row>
    <row r="280" spans="1:25">
      <c r="A280" t="s">
        <v>62</v>
      </c>
      <c r="B280" s="134" t="s">
        <v>569</v>
      </c>
      <c r="C280" s="134">
        <v>1990</v>
      </c>
      <c r="D280" s="134" t="s">
        <v>570</v>
      </c>
      <c r="E280">
        <v>26.7</v>
      </c>
      <c r="F280">
        <v>4</v>
      </c>
      <c r="G280">
        <v>4</v>
      </c>
      <c r="H280">
        <v>2.6700000000000002E-2</v>
      </c>
      <c r="I280">
        <f t="shared" si="14"/>
        <v>4.0000000000000001E-3</v>
      </c>
      <c r="J280">
        <f t="shared" si="15"/>
        <v>4.0000000000000001E-3</v>
      </c>
      <c r="K280" t="s">
        <v>563</v>
      </c>
      <c r="L280" s="46" t="s">
        <v>563</v>
      </c>
      <c r="M280" t="s">
        <v>563</v>
      </c>
      <c r="N280" s="46">
        <v>0</v>
      </c>
      <c r="O280">
        <v>1</v>
      </c>
      <c r="P280" t="s">
        <v>1</v>
      </c>
      <c r="Q280" t="s">
        <v>1</v>
      </c>
      <c r="R280">
        <v>1</v>
      </c>
      <c r="S280" t="s">
        <v>564</v>
      </c>
      <c r="T280">
        <v>0</v>
      </c>
      <c r="U280">
        <v>0</v>
      </c>
      <c r="V280" t="s">
        <v>1</v>
      </c>
      <c r="W280" t="s">
        <v>1</v>
      </c>
      <c r="X280">
        <v>1</v>
      </c>
      <c r="Y280" t="s">
        <v>565</v>
      </c>
    </row>
    <row r="281" spans="1:25">
      <c r="A281" t="s">
        <v>62</v>
      </c>
      <c r="B281" s="134" t="s">
        <v>569</v>
      </c>
      <c r="C281" s="134">
        <v>1990</v>
      </c>
      <c r="D281" s="134" t="s">
        <v>570</v>
      </c>
      <c r="E281">
        <v>33.9</v>
      </c>
      <c r="F281">
        <v>4</v>
      </c>
      <c r="G281">
        <v>4</v>
      </c>
      <c r="H281">
        <v>3.39E-2</v>
      </c>
      <c r="I281">
        <f t="shared" si="14"/>
        <v>4.0000000000000001E-3</v>
      </c>
      <c r="J281">
        <f t="shared" si="15"/>
        <v>4.0000000000000001E-3</v>
      </c>
      <c r="K281" t="s">
        <v>563</v>
      </c>
      <c r="L281" s="46" t="s">
        <v>563</v>
      </c>
      <c r="M281" t="s">
        <v>563</v>
      </c>
      <c r="N281" s="46">
        <v>0</v>
      </c>
      <c r="O281">
        <v>1</v>
      </c>
      <c r="P281" t="s">
        <v>1</v>
      </c>
      <c r="Q281" t="s">
        <v>1</v>
      </c>
      <c r="R281">
        <v>1</v>
      </c>
      <c r="S281" t="s">
        <v>564</v>
      </c>
      <c r="T281">
        <v>0</v>
      </c>
      <c r="U281">
        <v>0</v>
      </c>
      <c r="V281" t="s">
        <v>1</v>
      </c>
      <c r="W281" t="s">
        <v>1</v>
      </c>
      <c r="X281">
        <v>1</v>
      </c>
      <c r="Y281" t="s">
        <v>565</v>
      </c>
    </row>
    <row r="282" spans="1:25">
      <c r="A282" t="s">
        <v>62</v>
      </c>
      <c r="B282" s="134" t="s">
        <v>569</v>
      </c>
      <c r="C282" s="134">
        <v>1990</v>
      </c>
      <c r="D282" s="134" t="s">
        <v>570</v>
      </c>
      <c r="E282">
        <v>46.2</v>
      </c>
      <c r="F282">
        <v>4</v>
      </c>
      <c r="G282">
        <v>4</v>
      </c>
      <c r="H282">
        <v>4.6199999999999998E-2</v>
      </c>
      <c r="I282">
        <f t="shared" si="14"/>
        <v>4.0000000000000001E-3</v>
      </c>
      <c r="J282">
        <f t="shared" si="15"/>
        <v>4.0000000000000001E-3</v>
      </c>
      <c r="K282" t="s">
        <v>563</v>
      </c>
      <c r="L282" s="46" t="s">
        <v>563</v>
      </c>
      <c r="M282" t="s">
        <v>563</v>
      </c>
      <c r="N282" s="46">
        <v>0</v>
      </c>
      <c r="O282">
        <v>1</v>
      </c>
      <c r="P282" t="s">
        <v>1</v>
      </c>
      <c r="Q282" t="s">
        <v>1</v>
      </c>
      <c r="R282">
        <v>1</v>
      </c>
      <c r="S282" t="s">
        <v>564</v>
      </c>
      <c r="T282">
        <v>0</v>
      </c>
      <c r="U282">
        <v>0</v>
      </c>
      <c r="V282" t="s">
        <v>1</v>
      </c>
      <c r="W282" t="s">
        <v>1</v>
      </c>
      <c r="X282">
        <v>1</v>
      </c>
      <c r="Y282" t="s">
        <v>565</v>
      </c>
    </row>
    <row r="283" spans="1:25">
      <c r="A283" t="s">
        <v>62</v>
      </c>
      <c r="B283" s="134" t="s">
        <v>569</v>
      </c>
      <c r="C283" s="134">
        <v>1990</v>
      </c>
      <c r="D283" s="134" t="s">
        <v>570</v>
      </c>
      <c r="E283">
        <v>57.3</v>
      </c>
      <c r="F283">
        <v>4</v>
      </c>
      <c r="G283">
        <v>4</v>
      </c>
      <c r="H283">
        <v>5.7299999999999997E-2</v>
      </c>
      <c r="I283">
        <f t="shared" si="14"/>
        <v>4.0000000000000001E-3</v>
      </c>
      <c r="J283">
        <f t="shared" si="15"/>
        <v>4.0000000000000001E-3</v>
      </c>
      <c r="K283" t="s">
        <v>563</v>
      </c>
      <c r="L283" s="46" t="s">
        <v>563</v>
      </c>
      <c r="M283" t="s">
        <v>563</v>
      </c>
      <c r="N283" s="46">
        <v>0</v>
      </c>
      <c r="O283">
        <v>1</v>
      </c>
      <c r="P283" t="s">
        <v>1</v>
      </c>
      <c r="Q283" t="s">
        <v>1</v>
      </c>
      <c r="R283">
        <v>1</v>
      </c>
      <c r="S283" t="s">
        <v>564</v>
      </c>
      <c r="T283">
        <v>0</v>
      </c>
      <c r="U283">
        <v>0</v>
      </c>
      <c r="V283" t="s">
        <v>1</v>
      </c>
      <c r="W283" t="s">
        <v>1</v>
      </c>
      <c r="X283">
        <v>1</v>
      </c>
      <c r="Y283" t="s">
        <v>565</v>
      </c>
    </row>
    <row r="284" spans="1:25">
      <c r="A284" t="s">
        <v>62</v>
      </c>
      <c r="B284" s="134" t="s">
        <v>569</v>
      </c>
      <c r="C284" s="134">
        <v>1990</v>
      </c>
      <c r="D284" s="134" t="s">
        <v>570</v>
      </c>
      <c r="E284">
        <v>60.1</v>
      </c>
      <c r="F284">
        <v>4</v>
      </c>
      <c r="G284">
        <v>4</v>
      </c>
      <c r="H284">
        <v>6.0100000000000001E-2</v>
      </c>
      <c r="I284">
        <f t="shared" si="14"/>
        <v>4.0000000000000001E-3</v>
      </c>
      <c r="J284">
        <f t="shared" si="15"/>
        <v>4.0000000000000001E-3</v>
      </c>
      <c r="K284" t="s">
        <v>563</v>
      </c>
      <c r="L284" s="46" t="s">
        <v>563</v>
      </c>
      <c r="M284" t="s">
        <v>563</v>
      </c>
      <c r="N284" s="46">
        <v>0</v>
      </c>
      <c r="O284">
        <v>1</v>
      </c>
      <c r="P284" t="s">
        <v>1</v>
      </c>
      <c r="Q284" t="s">
        <v>1</v>
      </c>
      <c r="R284">
        <v>1</v>
      </c>
      <c r="S284" t="s">
        <v>564</v>
      </c>
      <c r="T284">
        <v>0</v>
      </c>
      <c r="U284">
        <v>0</v>
      </c>
      <c r="V284" t="s">
        <v>1</v>
      </c>
      <c r="W284" t="s">
        <v>1</v>
      </c>
      <c r="X284">
        <v>1</v>
      </c>
      <c r="Y284" t="s">
        <v>565</v>
      </c>
    </row>
    <row r="285" spans="1:25">
      <c r="A285" t="s">
        <v>62</v>
      </c>
      <c r="B285" s="134" t="s">
        <v>569</v>
      </c>
      <c r="C285" s="134">
        <v>1990</v>
      </c>
      <c r="D285" s="134" t="s">
        <v>570</v>
      </c>
      <c r="E285">
        <v>61.8</v>
      </c>
      <c r="F285">
        <v>4</v>
      </c>
      <c r="G285">
        <v>4</v>
      </c>
      <c r="H285">
        <v>6.1800000000000001E-2</v>
      </c>
      <c r="I285">
        <f t="shared" si="14"/>
        <v>4.0000000000000001E-3</v>
      </c>
      <c r="J285">
        <f t="shared" si="15"/>
        <v>4.0000000000000001E-3</v>
      </c>
      <c r="K285" t="s">
        <v>563</v>
      </c>
      <c r="L285" s="46" t="s">
        <v>563</v>
      </c>
      <c r="M285" t="s">
        <v>563</v>
      </c>
      <c r="N285" s="46">
        <v>0</v>
      </c>
      <c r="O285">
        <v>1</v>
      </c>
      <c r="P285" t="s">
        <v>1</v>
      </c>
      <c r="Q285" t="s">
        <v>1</v>
      </c>
      <c r="R285">
        <v>1</v>
      </c>
      <c r="S285" t="s">
        <v>564</v>
      </c>
      <c r="T285">
        <v>0</v>
      </c>
      <c r="U285">
        <v>0</v>
      </c>
      <c r="V285" t="s">
        <v>1</v>
      </c>
      <c r="W285" t="s">
        <v>1</v>
      </c>
      <c r="X285">
        <v>1</v>
      </c>
      <c r="Y285" t="s">
        <v>565</v>
      </c>
    </row>
    <row r="286" spans="1:25">
      <c r="A286" t="s">
        <v>62</v>
      </c>
      <c r="B286" s="134" t="s">
        <v>569</v>
      </c>
      <c r="C286" s="134">
        <v>1990</v>
      </c>
      <c r="D286" s="134" t="s">
        <v>570</v>
      </c>
      <c r="E286">
        <v>65.900000000000006</v>
      </c>
      <c r="F286">
        <v>4</v>
      </c>
      <c r="G286">
        <v>4</v>
      </c>
      <c r="H286">
        <v>6.59E-2</v>
      </c>
      <c r="I286">
        <f t="shared" si="14"/>
        <v>4.0000000000000001E-3</v>
      </c>
      <c r="J286">
        <f t="shared" si="15"/>
        <v>4.0000000000000001E-3</v>
      </c>
      <c r="K286" t="s">
        <v>563</v>
      </c>
      <c r="L286" s="46" t="s">
        <v>563</v>
      </c>
      <c r="M286" t="s">
        <v>563</v>
      </c>
      <c r="N286" s="46">
        <v>0</v>
      </c>
      <c r="O286">
        <v>1</v>
      </c>
      <c r="P286" t="s">
        <v>1</v>
      </c>
      <c r="Q286" t="s">
        <v>1</v>
      </c>
      <c r="R286">
        <v>1</v>
      </c>
      <c r="S286" t="s">
        <v>564</v>
      </c>
      <c r="T286">
        <v>0</v>
      </c>
      <c r="U286">
        <v>0</v>
      </c>
      <c r="V286" t="s">
        <v>1</v>
      </c>
      <c r="W286" t="s">
        <v>1</v>
      </c>
      <c r="X286">
        <v>1</v>
      </c>
      <c r="Y286" t="s">
        <v>565</v>
      </c>
    </row>
    <row r="287" spans="1:25">
      <c r="A287" t="s">
        <v>62</v>
      </c>
      <c r="B287" s="134" t="s">
        <v>569</v>
      </c>
      <c r="C287" s="134">
        <v>1990</v>
      </c>
      <c r="D287" s="134" t="s">
        <v>570</v>
      </c>
      <c r="E287">
        <v>72</v>
      </c>
      <c r="F287">
        <v>4</v>
      </c>
      <c r="G287">
        <v>4</v>
      </c>
      <c r="H287">
        <v>7.1999999999999995E-2</v>
      </c>
      <c r="I287">
        <f t="shared" si="14"/>
        <v>4.0000000000000001E-3</v>
      </c>
      <c r="J287">
        <f t="shared" si="15"/>
        <v>4.0000000000000001E-3</v>
      </c>
      <c r="K287" t="s">
        <v>563</v>
      </c>
      <c r="L287" s="46" t="s">
        <v>563</v>
      </c>
      <c r="M287" t="s">
        <v>563</v>
      </c>
      <c r="N287" s="46">
        <v>0</v>
      </c>
      <c r="O287">
        <v>1</v>
      </c>
      <c r="P287" t="s">
        <v>1</v>
      </c>
      <c r="Q287" t="s">
        <v>1</v>
      </c>
      <c r="R287">
        <v>1</v>
      </c>
      <c r="S287" t="s">
        <v>564</v>
      </c>
      <c r="T287">
        <v>0</v>
      </c>
      <c r="U287">
        <v>0</v>
      </c>
      <c r="V287" t="s">
        <v>1</v>
      </c>
      <c r="W287" t="s">
        <v>1</v>
      </c>
      <c r="X287">
        <v>1</v>
      </c>
      <c r="Y287" t="s">
        <v>565</v>
      </c>
    </row>
    <row r="288" spans="1:25">
      <c r="A288" t="s">
        <v>62</v>
      </c>
      <c r="B288" s="134" t="s">
        <v>569</v>
      </c>
      <c r="C288" s="134">
        <v>1990</v>
      </c>
      <c r="D288" s="134" t="s">
        <v>570</v>
      </c>
      <c r="E288">
        <v>80.2</v>
      </c>
      <c r="F288">
        <v>4</v>
      </c>
      <c r="G288">
        <v>4</v>
      </c>
      <c r="H288">
        <v>8.0199999999999994E-2</v>
      </c>
      <c r="I288">
        <f t="shared" si="14"/>
        <v>4.0000000000000001E-3</v>
      </c>
      <c r="J288">
        <f t="shared" si="15"/>
        <v>4.0000000000000001E-3</v>
      </c>
      <c r="K288" t="s">
        <v>563</v>
      </c>
      <c r="L288" s="46" t="s">
        <v>563</v>
      </c>
      <c r="M288" t="s">
        <v>563</v>
      </c>
      <c r="N288" s="46">
        <v>0</v>
      </c>
      <c r="O288">
        <v>1</v>
      </c>
      <c r="P288" t="s">
        <v>1</v>
      </c>
      <c r="Q288" t="s">
        <v>1</v>
      </c>
      <c r="R288">
        <v>1</v>
      </c>
      <c r="S288" t="s">
        <v>564</v>
      </c>
      <c r="T288">
        <v>0</v>
      </c>
      <c r="U288">
        <v>0</v>
      </c>
      <c r="V288" t="s">
        <v>1</v>
      </c>
      <c r="W288" t="s">
        <v>1</v>
      </c>
      <c r="X288">
        <v>1</v>
      </c>
      <c r="Y288" t="s">
        <v>565</v>
      </c>
    </row>
    <row r="289" spans="1:25">
      <c r="A289" t="s">
        <v>62</v>
      </c>
      <c r="B289" s="134" t="s">
        <v>569</v>
      </c>
      <c r="C289" s="134">
        <v>1990</v>
      </c>
      <c r="D289" s="134" t="s">
        <v>570</v>
      </c>
      <c r="E289">
        <v>81.5</v>
      </c>
      <c r="F289">
        <v>4</v>
      </c>
      <c r="G289">
        <v>4</v>
      </c>
      <c r="H289">
        <v>8.1500000000000003E-2</v>
      </c>
      <c r="I289">
        <f t="shared" si="14"/>
        <v>4.0000000000000001E-3</v>
      </c>
      <c r="J289">
        <f t="shared" si="15"/>
        <v>4.0000000000000001E-3</v>
      </c>
      <c r="K289" t="s">
        <v>563</v>
      </c>
      <c r="L289" s="46" t="s">
        <v>563</v>
      </c>
      <c r="M289" t="s">
        <v>563</v>
      </c>
      <c r="N289" s="46">
        <v>0</v>
      </c>
      <c r="O289">
        <v>1</v>
      </c>
      <c r="P289" t="s">
        <v>1</v>
      </c>
      <c r="Q289" t="s">
        <v>1</v>
      </c>
      <c r="R289">
        <v>1</v>
      </c>
      <c r="S289" t="s">
        <v>564</v>
      </c>
      <c r="T289">
        <v>0</v>
      </c>
      <c r="U289">
        <v>0</v>
      </c>
      <c r="V289" t="s">
        <v>1</v>
      </c>
      <c r="W289" t="s">
        <v>1</v>
      </c>
      <c r="X289">
        <v>1</v>
      </c>
      <c r="Y289" t="s">
        <v>565</v>
      </c>
    </row>
    <row r="290" spans="1:25">
      <c r="A290" t="s">
        <v>62</v>
      </c>
      <c r="B290" s="134" t="s">
        <v>569</v>
      </c>
      <c r="C290" s="134">
        <v>1990</v>
      </c>
      <c r="D290" s="134" t="s">
        <v>570</v>
      </c>
      <c r="E290">
        <v>82.9</v>
      </c>
      <c r="F290">
        <v>4</v>
      </c>
      <c r="G290">
        <v>4</v>
      </c>
      <c r="H290">
        <v>8.2900000000000001E-2</v>
      </c>
      <c r="I290">
        <f t="shared" si="14"/>
        <v>4.0000000000000001E-3</v>
      </c>
      <c r="J290">
        <f t="shared" si="15"/>
        <v>4.0000000000000001E-3</v>
      </c>
      <c r="K290" t="s">
        <v>563</v>
      </c>
      <c r="L290" s="46" t="s">
        <v>563</v>
      </c>
      <c r="M290" t="s">
        <v>563</v>
      </c>
      <c r="N290" s="46">
        <v>0</v>
      </c>
      <c r="O290">
        <v>1</v>
      </c>
      <c r="P290" t="s">
        <v>1</v>
      </c>
      <c r="Q290" t="s">
        <v>1</v>
      </c>
      <c r="R290">
        <v>1</v>
      </c>
      <c r="S290" t="s">
        <v>564</v>
      </c>
      <c r="T290">
        <v>0</v>
      </c>
      <c r="U290">
        <v>0</v>
      </c>
      <c r="V290" t="s">
        <v>1</v>
      </c>
      <c r="W290" t="s">
        <v>1</v>
      </c>
      <c r="X290">
        <v>1</v>
      </c>
      <c r="Y290" t="s">
        <v>565</v>
      </c>
    </row>
    <row r="291" spans="1:25">
      <c r="A291" t="s">
        <v>62</v>
      </c>
      <c r="B291" s="134" t="s">
        <v>569</v>
      </c>
      <c r="C291" s="134">
        <v>1990</v>
      </c>
      <c r="D291" s="134" t="s">
        <v>570</v>
      </c>
      <c r="E291">
        <v>91.8</v>
      </c>
      <c r="F291">
        <v>4</v>
      </c>
      <c r="G291">
        <v>4</v>
      </c>
      <c r="H291">
        <v>9.1800000000000007E-2</v>
      </c>
      <c r="I291">
        <f t="shared" si="14"/>
        <v>4.0000000000000001E-3</v>
      </c>
      <c r="J291">
        <f t="shared" si="15"/>
        <v>4.0000000000000001E-3</v>
      </c>
      <c r="K291" t="s">
        <v>563</v>
      </c>
      <c r="L291" s="46" t="s">
        <v>563</v>
      </c>
      <c r="M291" t="s">
        <v>563</v>
      </c>
      <c r="N291" s="46">
        <v>0</v>
      </c>
      <c r="O291">
        <v>1</v>
      </c>
      <c r="P291" t="s">
        <v>1</v>
      </c>
      <c r="Q291" t="s">
        <v>1</v>
      </c>
      <c r="R291">
        <v>1</v>
      </c>
      <c r="S291" t="s">
        <v>564</v>
      </c>
      <c r="T291">
        <v>0</v>
      </c>
      <c r="U291">
        <v>0</v>
      </c>
      <c r="V291" t="s">
        <v>1</v>
      </c>
      <c r="W291" t="s">
        <v>1</v>
      </c>
      <c r="X291">
        <v>1</v>
      </c>
      <c r="Y291" t="s">
        <v>565</v>
      </c>
    </row>
    <row r="292" spans="1:25">
      <c r="A292" t="s">
        <v>62</v>
      </c>
      <c r="B292" s="134" t="s">
        <v>569</v>
      </c>
      <c r="C292" s="134">
        <v>1990</v>
      </c>
      <c r="D292" s="134" t="s">
        <v>570</v>
      </c>
      <c r="E292">
        <v>93.11</v>
      </c>
      <c r="F292">
        <v>4</v>
      </c>
      <c r="G292">
        <v>4</v>
      </c>
      <c r="H292">
        <v>9.3109999999999998E-2</v>
      </c>
      <c r="I292">
        <f t="shared" si="14"/>
        <v>4.0000000000000001E-3</v>
      </c>
      <c r="J292">
        <f t="shared" si="15"/>
        <v>4.0000000000000001E-3</v>
      </c>
      <c r="K292" t="s">
        <v>563</v>
      </c>
      <c r="L292" s="46" t="s">
        <v>563</v>
      </c>
      <c r="M292" t="s">
        <v>563</v>
      </c>
      <c r="N292" s="46">
        <v>0</v>
      </c>
      <c r="O292">
        <v>1</v>
      </c>
      <c r="P292" t="s">
        <v>1</v>
      </c>
      <c r="Q292" t="s">
        <v>1</v>
      </c>
      <c r="R292">
        <v>1</v>
      </c>
      <c r="S292" t="s">
        <v>564</v>
      </c>
      <c r="T292">
        <v>0</v>
      </c>
      <c r="U292">
        <v>0</v>
      </c>
      <c r="V292" t="s">
        <v>1</v>
      </c>
      <c r="W292" t="s">
        <v>1</v>
      </c>
      <c r="X292">
        <v>1</v>
      </c>
      <c r="Y292" t="s">
        <v>565</v>
      </c>
    </row>
    <row r="293" spans="1:25">
      <c r="A293" t="s">
        <v>62</v>
      </c>
      <c r="B293" s="134" t="s">
        <v>569</v>
      </c>
      <c r="C293" s="134">
        <v>1990</v>
      </c>
      <c r="D293" s="134" t="s">
        <v>570</v>
      </c>
      <c r="E293">
        <v>93.2</v>
      </c>
      <c r="F293">
        <v>4</v>
      </c>
      <c r="G293">
        <v>4</v>
      </c>
      <c r="H293">
        <v>9.3200000000000005E-2</v>
      </c>
      <c r="I293">
        <f t="shared" si="14"/>
        <v>4.0000000000000001E-3</v>
      </c>
      <c r="J293">
        <f t="shared" si="15"/>
        <v>4.0000000000000001E-3</v>
      </c>
      <c r="K293" t="s">
        <v>563</v>
      </c>
      <c r="L293" s="46" t="s">
        <v>563</v>
      </c>
      <c r="M293" t="s">
        <v>563</v>
      </c>
      <c r="N293" s="46">
        <v>0</v>
      </c>
      <c r="O293">
        <v>0</v>
      </c>
      <c r="P293" t="s">
        <v>571</v>
      </c>
      <c r="Q293" t="s">
        <v>1</v>
      </c>
      <c r="R293">
        <v>1</v>
      </c>
      <c r="S293" t="s">
        <v>564</v>
      </c>
      <c r="T293">
        <v>0</v>
      </c>
      <c r="U293">
        <v>0</v>
      </c>
      <c r="V293" t="s">
        <v>1</v>
      </c>
      <c r="W293" t="s">
        <v>1</v>
      </c>
      <c r="X293">
        <v>1</v>
      </c>
      <c r="Y293" t="s">
        <v>565</v>
      </c>
    </row>
    <row r="294" spans="1:25">
      <c r="A294" t="s">
        <v>62</v>
      </c>
      <c r="B294" s="134" t="s">
        <v>569</v>
      </c>
      <c r="C294" s="134">
        <v>1990</v>
      </c>
      <c r="D294" s="134" t="s">
        <v>570</v>
      </c>
      <c r="E294">
        <v>93.9</v>
      </c>
      <c r="F294">
        <v>4</v>
      </c>
      <c r="G294">
        <v>4</v>
      </c>
      <c r="H294">
        <v>9.3899999999999997E-2</v>
      </c>
      <c r="I294">
        <f t="shared" si="14"/>
        <v>4.0000000000000001E-3</v>
      </c>
      <c r="J294">
        <f t="shared" si="15"/>
        <v>4.0000000000000001E-3</v>
      </c>
      <c r="K294" t="s">
        <v>563</v>
      </c>
      <c r="L294" s="46" t="s">
        <v>563</v>
      </c>
      <c r="M294" t="s">
        <v>563</v>
      </c>
      <c r="N294" s="46">
        <v>0</v>
      </c>
      <c r="O294">
        <v>1</v>
      </c>
      <c r="P294" t="s">
        <v>1</v>
      </c>
      <c r="Q294" t="s">
        <v>1</v>
      </c>
      <c r="R294">
        <v>1</v>
      </c>
      <c r="S294" t="s">
        <v>564</v>
      </c>
      <c r="T294">
        <v>0</v>
      </c>
      <c r="U294">
        <v>0</v>
      </c>
      <c r="V294" t="s">
        <v>1</v>
      </c>
      <c r="W294" t="s">
        <v>1</v>
      </c>
      <c r="X294">
        <v>1</v>
      </c>
      <c r="Y294" t="s">
        <v>565</v>
      </c>
    </row>
    <row r="295" spans="1:25">
      <c r="A295" t="s">
        <v>62</v>
      </c>
      <c r="B295" s="134" t="s">
        <v>569</v>
      </c>
      <c r="C295" s="134">
        <v>1990</v>
      </c>
      <c r="D295" s="134" t="s">
        <v>570</v>
      </c>
      <c r="E295">
        <v>96</v>
      </c>
      <c r="F295">
        <v>4</v>
      </c>
      <c r="G295">
        <v>4</v>
      </c>
      <c r="H295">
        <v>9.6000000000000002E-2</v>
      </c>
      <c r="I295">
        <f t="shared" si="14"/>
        <v>4.0000000000000001E-3</v>
      </c>
      <c r="J295">
        <f t="shared" si="15"/>
        <v>4.0000000000000001E-3</v>
      </c>
      <c r="K295" t="s">
        <v>563</v>
      </c>
      <c r="L295" s="46" t="s">
        <v>563</v>
      </c>
      <c r="M295" t="s">
        <v>563</v>
      </c>
      <c r="N295" s="46">
        <v>0</v>
      </c>
      <c r="O295">
        <v>1</v>
      </c>
      <c r="P295" t="s">
        <v>1</v>
      </c>
      <c r="Q295" t="s">
        <v>1</v>
      </c>
      <c r="R295">
        <v>1</v>
      </c>
      <c r="S295" t="s">
        <v>564</v>
      </c>
      <c r="T295">
        <v>0</v>
      </c>
      <c r="U295">
        <v>0</v>
      </c>
      <c r="V295" t="s">
        <v>1</v>
      </c>
      <c r="W295" t="s">
        <v>1</v>
      </c>
      <c r="X295">
        <v>1</v>
      </c>
      <c r="Y295" t="s">
        <v>565</v>
      </c>
    </row>
    <row r="296" spans="1:25">
      <c r="A296" t="s">
        <v>62</v>
      </c>
      <c r="B296" s="134" t="s">
        <v>569</v>
      </c>
      <c r="C296" s="134">
        <v>1994</v>
      </c>
      <c r="D296" s="134" t="s">
        <v>572</v>
      </c>
      <c r="E296">
        <v>0.8</v>
      </c>
      <c r="F296">
        <v>4</v>
      </c>
      <c r="G296">
        <v>4</v>
      </c>
      <c r="H296">
        <v>8.0000000000000004E-4</v>
      </c>
      <c r="I296">
        <f t="shared" si="14"/>
        <v>4.0000000000000001E-3</v>
      </c>
      <c r="J296">
        <f t="shared" si="15"/>
        <v>4.0000000000000001E-3</v>
      </c>
      <c r="K296" t="s">
        <v>563</v>
      </c>
      <c r="L296" s="46" t="s">
        <v>563</v>
      </c>
      <c r="M296" t="s">
        <v>563</v>
      </c>
      <c r="N296" s="46">
        <v>0</v>
      </c>
      <c r="O296">
        <v>0</v>
      </c>
      <c r="P296" t="s">
        <v>573</v>
      </c>
      <c r="Q296" t="s">
        <v>1</v>
      </c>
      <c r="R296">
        <v>1</v>
      </c>
      <c r="S296" t="s">
        <v>564</v>
      </c>
      <c r="T296">
        <v>0</v>
      </c>
      <c r="U296">
        <v>0</v>
      </c>
      <c r="V296" t="s">
        <v>1</v>
      </c>
      <c r="W296" t="s">
        <v>1</v>
      </c>
      <c r="X296">
        <v>1</v>
      </c>
      <c r="Y296" t="s">
        <v>565</v>
      </c>
    </row>
    <row r="297" spans="1:25">
      <c r="A297" t="s">
        <v>62</v>
      </c>
      <c r="B297" s="134" t="s">
        <v>569</v>
      </c>
      <c r="C297" s="134">
        <v>1994</v>
      </c>
      <c r="D297" s="134" t="s">
        <v>572</v>
      </c>
      <c r="E297">
        <v>4.2</v>
      </c>
      <c r="F297">
        <v>4</v>
      </c>
      <c r="G297">
        <v>4</v>
      </c>
      <c r="H297">
        <v>4.1999999999999997E-3</v>
      </c>
      <c r="I297">
        <f t="shared" si="14"/>
        <v>4.0000000000000001E-3</v>
      </c>
      <c r="J297">
        <f t="shared" si="15"/>
        <v>4.0000000000000001E-3</v>
      </c>
      <c r="K297" t="s">
        <v>563</v>
      </c>
      <c r="L297" s="46" t="s">
        <v>563</v>
      </c>
      <c r="M297" t="s">
        <v>563</v>
      </c>
      <c r="N297" s="46">
        <v>0</v>
      </c>
      <c r="O297">
        <v>0</v>
      </c>
      <c r="P297" t="s">
        <v>573</v>
      </c>
      <c r="Q297" t="s">
        <v>1</v>
      </c>
      <c r="R297">
        <v>1</v>
      </c>
      <c r="S297" t="s">
        <v>564</v>
      </c>
      <c r="T297">
        <v>0</v>
      </c>
      <c r="U297">
        <v>0</v>
      </c>
      <c r="V297" t="s">
        <v>1</v>
      </c>
      <c r="W297" t="s">
        <v>1</v>
      </c>
      <c r="X297">
        <v>1</v>
      </c>
      <c r="Y297" t="s">
        <v>565</v>
      </c>
    </row>
    <row r="298" spans="1:25">
      <c r="A298" t="s">
        <v>62</v>
      </c>
      <c r="B298" s="134" t="s">
        <v>569</v>
      </c>
      <c r="C298" s="134">
        <v>1994</v>
      </c>
      <c r="D298" s="134" t="s">
        <v>572</v>
      </c>
      <c r="E298">
        <v>6.9</v>
      </c>
      <c r="F298">
        <v>4</v>
      </c>
      <c r="G298">
        <v>4</v>
      </c>
      <c r="H298">
        <v>6.8999999999999999E-3</v>
      </c>
      <c r="I298">
        <f t="shared" si="14"/>
        <v>4.0000000000000001E-3</v>
      </c>
      <c r="J298">
        <f t="shared" si="15"/>
        <v>4.0000000000000001E-3</v>
      </c>
      <c r="K298" t="s">
        <v>563</v>
      </c>
      <c r="L298" s="46" t="s">
        <v>563</v>
      </c>
      <c r="M298" t="s">
        <v>563</v>
      </c>
      <c r="N298" s="46">
        <v>0</v>
      </c>
      <c r="O298">
        <v>0</v>
      </c>
      <c r="P298" t="s">
        <v>573</v>
      </c>
      <c r="Q298" t="s">
        <v>1</v>
      </c>
      <c r="R298">
        <v>1</v>
      </c>
      <c r="S298" t="s">
        <v>564</v>
      </c>
      <c r="T298">
        <v>0</v>
      </c>
      <c r="U298">
        <v>0</v>
      </c>
      <c r="V298" t="s">
        <v>1</v>
      </c>
      <c r="W298" t="s">
        <v>1</v>
      </c>
      <c r="X298">
        <v>1</v>
      </c>
      <c r="Y298" t="s">
        <v>565</v>
      </c>
    </row>
    <row r="299" spans="1:25">
      <c r="A299" t="s">
        <v>62</v>
      </c>
      <c r="B299" s="134" t="s">
        <v>569</v>
      </c>
      <c r="C299" s="134">
        <v>1994</v>
      </c>
      <c r="D299" s="134" t="s">
        <v>572</v>
      </c>
      <c r="E299">
        <v>10.7</v>
      </c>
      <c r="F299">
        <v>4</v>
      </c>
      <c r="G299">
        <v>4</v>
      </c>
      <c r="H299">
        <v>1.0699999999999999E-2</v>
      </c>
      <c r="I299">
        <f t="shared" si="14"/>
        <v>4.0000000000000001E-3</v>
      </c>
      <c r="J299">
        <f t="shared" si="15"/>
        <v>4.0000000000000001E-3</v>
      </c>
      <c r="K299" t="s">
        <v>563</v>
      </c>
      <c r="L299" s="46" t="s">
        <v>563</v>
      </c>
      <c r="M299" t="s">
        <v>563</v>
      </c>
      <c r="N299" s="46">
        <v>0</v>
      </c>
      <c r="O299">
        <v>0</v>
      </c>
      <c r="P299" t="s">
        <v>573</v>
      </c>
      <c r="Q299" t="s">
        <v>1</v>
      </c>
      <c r="R299">
        <v>1</v>
      </c>
      <c r="S299" t="s">
        <v>564</v>
      </c>
      <c r="T299">
        <v>0</v>
      </c>
      <c r="U299">
        <v>0</v>
      </c>
      <c r="V299" t="s">
        <v>1</v>
      </c>
      <c r="W299" t="s">
        <v>1</v>
      </c>
      <c r="X299">
        <v>1</v>
      </c>
      <c r="Y299" t="s">
        <v>565</v>
      </c>
    </row>
    <row r="300" spans="1:25">
      <c r="A300" t="s">
        <v>62</v>
      </c>
      <c r="B300" s="134" t="s">
        <v>569</v>
      </c>
      <c r="C300" s="134">
        <v>1994</v>
      </c>
      <c r="D300" s="134" t="s">
        <v>572</v>
      </c>
      <c r="E300">
        <v>12.1</v>
      </c>
      <c r="F300">
        <v>4</v>
      </c>
      <c r="G300">
        <v>4</v>
      </c>
      <c r="H300">
        <v>1.21E-2</v>
      </c>
      <c r="I300">
        <f t="shared" si="14"/>
        <v>4.0000000000000001E-3</v>
      </c>
      <c r="J300">
        <f t="shared" si="15"/>
        <v>4.0000000000000001E-3</v>
      </c>
      <c r="K300" t="s">
        <v>563</v>
      </c>
      <c r="L300" s="46" t="s">
        <v>563</v>
      </c>
      <c r="M300" t="s">
        <v>563</v>
      </c>
      <c r="N300" s="46">
        <v>0</v>
      </c>
      <c r="O300">
        <v>0</v>
      </c>
      <c r="P300" t="s">
        <v>573</v>
      </c>
      <c r="Q300" t="s">
        <v>1</v>
      </c>
      <c r="R300">
        <v>1</v>
      </c>
      <c r="S300" t="s">
        <v>564</v>
      </c>
      <c r="T300">
        <v>0</v>
      </c>
      <c r="U300">
        <v>0</v>
      </c>
      <c r="V300" t="s">
        <v>1</v>
      </c>
      <c r="W300" t="s">
        <v>1</v>
      </c>
      <c r="X300">
        <v>1</v>
      </c>
      <c r="Y300" t="s">
        <v>565</v>
      </c>
    </row>
    <row r="301" spans="1:25">
      <c r="A301" t="s">
        <v>62</v>
      </c>
      <c r="B301" s="134" t="s">
        <v>569</v>
      </c>
      <c r="C301" s="134">
        <v>1994</v>
      </c>
      <c r="D301" s="134" t="s">
        <v>572</v>
      </c>
      <c r="E301">
        <v>13.5</v>
      </c>
      <c r="F301">
        <v>4</v>
      </c>
      <c r="G301">
        <v>4</v>
      </c>
      <c r="H301">
        <v>1.35E-2</v>
      </c>
      <c r="I301">
        <f t="shared" si="14"/>
        <v>4.0000000000000001E-3</v>
      </c>
      <c r="J301">
        <f t="shared" si="15"/>
        <v>4.0000000000000001E-3</v>
      </c>
      <c r="K301" t="s">
        <v>563</v>
      </c>
      <c r="L301" s="46" t="s">
        <v>563</v>
      </c>
      <c r="M301" t="s">
        <v>563</v>
      </c>
      <c r="N301" s="46">
        <v>0</v>
      </c>
      <c r="O301">
        <v>0</v>
      </c>
      <c r="P301" t="s">
        <v>573</v>
      </c>
      <c r="Q301" t="s">
        <v>1</v>
      </c>
      <c r="R301">
        <v>1</v>
      </c>
      <c r="S301" t="s">
        <v>564</v>
      </c>
      <c r="T301">
        <v>0</v>
      </c>
      <c r="U301">
        <v>0</v>
      </c>
      <c r="V301" t="s">
        <v>1</v>
      </c>
      <c r="W301" t="s">
        <v>1</v>
      </c>
      <c r="X301">
        <v>1</v>
      </c>
      <c r="Y301" t="s">
        <v>565</v>
      </c>
    </row>
    <row r="302" spans="1:25">
      <c r="A302" t="s">
        <v>62</v>
      </c>
      <c r="B302" s="134" t="s">
        <v>569</v>
      </c>
      <c r="C302" s="134">
        <v>1994</v>
      </c>
      <c r="D302" s="134" t="s">
        <v>572</v>
      </c>
      <c r="E302">
        <v>16.3</v>
      </c>
      <c r="F302">
        <v>4</v>
      </c>
      <c r="G302">
        <v>4</v>
      </c>
      <c r="H302">
        <v>1.6299999999999999E-2</v>
      </c>
      <c r="I302">
        <f t="shared" si="14"/>
        <v>4.0000000000000001E-3</v>
      </c>
      <c r="J302">
        <f t="shared" si="15"/>
        <v>4.0000000000000001E-3</v>
      </c>
      <c r="K302" t="s">
        <v>563</v>
      </c>
      <c r="L302" s="46" t="s">
        <v>563</v>
      </c>
      <c r="M302" t="s">
        <v>563</v>
      </c>
      <c r="N302" s="46">
        <v>0</v>
      </c>
      <c r="O302">
        <v>0</v>
      </c>
      <c r="P302" t="s">
        <v>573</v>
      </c>
      <c r="Q302" t="s">
        <v>1</v>
      </c>
      <c r="R302">
        <v>1</v>
      </c>
      <c r="S302" t="s">
        <v>564</v>
      </c>
      <c r="T302">
        <v>0</v>
      </c>
      <c r="U302">
        <v>0</v>
      </c>
      <c r="V302" t="s">
        <v>1</v>
      </c>
      <c r="W302" t="s">
        <v>1</v>
      </c>
      <c r="X302">
        <v>1</v>
      </c>
      <c r="Y302" t="s">
        <v>565</v>
      </c>
    </row>
    <row r="303" spans="1:25">
      <c r="A303" t="s">
        <v>62</v>
      </c>
      <c r="B303" s="134" t="s">
        <v>569</v>
      </c>
      <c r="C303" s="134">
        <v>1994</v>
      </c>
      <c r="D303" s="134" t="s">
        <v>572</v>
      </c>
      <c r="E303">
        <v>17.7</v>
      </c>
      <c r="F303">
        <v>4</v>
      </c>
      <c r="G303">
        <v>4</v>
      </c>
      <c r="H303">
        <v>1.77E-2</v>
      </c>
      <c r="I303">
        <f t="shared" si="14"/>
        <v>4.0000000000000001E-3</v>
      </c>
      <c r="J303">
        <f t="shared" si="15"/>
        <v>4.0000000000000001E-3</v>
      </c>
      <c r="K303" t="s">
        <v>563</v>
      </c>
      <c r="L303" s="46" t="s">
        <v>563</v>
      </c>
      <c r="M303" t="s">
        <v>563</v>
      </c>
      <c r="N303" s="46">
        <v>0</v>
      </c>
      <c r="O303">
        <v>0</v>
      </c>
      <c r="P303" t="s">
        <v>573</v>
      </c>
      <c r="Q303" t="s">
        <v>1</v>
      </c>
      <c r="R303">
        <v>1</v>
      </c>
      <c r="S303" t="s">
        <v>564</v>
      </c>
      <c r="T303">
        <v>0</v>
      </c>
      <c r="U303">
        <v>0</v>
      </c>
      <c r="V303" t="s">
        <v>1</v>
      </c>
      <c r="W303" t="s">
        <v>1</v>
      </c>
      <c r="X303">
        <v>1</v>
      </c>
      <c r="Y303" t="s">
        <v>565</v>
      </c>
    </row>
    <row r="304" spans="1:25">
      <c r="A304" t="s">
        <v>62</v>
      </c>
      <c r="B304" s="134" t="s">
        <v>569</v>
      </c>
      <c r="C304" s="134">
        <v>1994</v>
      </c>
      <c r="D304" s="134" t="s">
        <v>572</v>
      </c>
      <c r="E304">
        <v>19.100000000000001</v>
      </c>
      <c r="F304">
        <v>4</v>
      </c>
      <c r="G304">
        <v>4</v>
      </c>
      <c r="H304">
        <v>1.9099999999999999E-2</v>
      </c>
      <c r="I304">
        <f t="shared" si="14"/>
        <v>4.0000000000000001E-3</v>
      </c>
      <c r="J304">
        <f t="shared" si="15"/>
        <v>4.0000000000000001E-3</v>
      </c>
      <c r="K304" t="s">
        <v>563</v>
      </c>
      <c r="L304" s="46" t="s">
        <v>563</v>
      </c>
      <c r="M304" t="s">
        <v>563</v>
      </c>
      <c r="N304" s="46">
        <v>0</v>
      </c>
      <c r="O304">
        <v>0</v>
      </c>
      <c r="P304" t="s">
        <v>573</v>
      </c>
      <c r="Q304" t="s">
        <v>1</v>
      </c>
      <c r="R304">
        <v>1</v>
      </c>
      <c r="S304" t="s">
        <v>564</v>
      </c>
      <c r="T304">
        <v>0</v>
      </c>
      <c r="U304">
        <v>0</v>
      </c>
      <c r="V304" t="s">
        <v>1</v>
      </c>
      <c r="W304" t="s">
        <v>1</v>
      </c>
      <c r="X304">
        <v>1</v>
      </c>
      <c r="Y304" t="s">
        <v>565</v>
      </c>
    </row>
    <row r="305" spans="1:25">
      <c r="A305" t="s">
        <v>62</v>
      </c>
      <c r="B305" s="134" t="s">
        <v>569</v>
      </c>
      <c r="C305" s="134">
        <v>1994</v>
      </c>
      <c r="D305" s="134" t="s">
        <v>572</v>
      </c>
      <c r="E305">
        <v>22.4</v>
      </c>
      <c r="F305">
        <v>4</v>
      </c>
      <c r="G305">
        <v>4</v>
      </c>
      <c r="H305">
        <v>2.24E-2</v>
      </c>
      <c r="I305">
        <f t="shared" si="14"/>
        <v>4.0000000000000001E-3</v>
      </c>
      <c r="J305">
        <f t="shared" si="15"/>
        <v>4.0000000000000001E-3</v>
      </c>
      <c r="K305" t="s">
        <v>563</v>
      </c>
      <c r="L305" s="46" t="s">
        <v>563</v>
      </c>
      <c r="M305" t="s">
        <v>563</v>
      </c>
      <c r="N305" s="46">
        <v>0</v>
      </c>
      <c r="O305">
        <v>0</v>
      </c>
      <c r="P305" t="s">
        <v>573</v>
      </c>
      <c r="Q305" t="s">
        <v>1</v>
      </c>
      <c r="R305">
        <v>1</v>
      </c>
      <c r="S305" t="s">
        <v>564</v>
      </c>
      <c r="T305">
        <v>0</v>
      </c>
      <c r="U305">
        <v>0</v>
      </c>
      <c r="V305" t="s">
        <v>1</v>
      </c>
      <c r="W305" t="s">
        <v>1</v>
      </c>
      <c r="X305">
        <v>1</v>
      </c>
      <c r="Y305" t="s">
        <v>565</v>
      </c>
    </row>
    <row r="306" spans="1:25">
      <c r="A306" t="s">
        <v>62</v>
      </c>
      <c r="B306" s="134" t="s">
        <v>569</v>
      </c>
      <c r="C306" s="134">
        <v>1994</v>
      </c>
      <c r="D306" s="134" t="s">
        <v>572</v>
      </c>
      <c r="E306">
        <v>25.5</v>
      </c>
      <c r="F306">
        <v>4</v>
      </c>
      <c r="G306">
        <v>4</v>
      </c>
      <c r="H306">
        <v>2.5499999999999998E-2</v>
      </c>
      <c r="I306">
        <f t="shared" si="14"/>
        <v>4.0000000000000001E-3</v>
      </c>
      <c r="J306">
        <f t="shared" si="15"/>
        <v>4.0000000000000001E-3</v>
      </c>
      <c r="K306" t="s">
        <v>563</v>
      </c>
      <c r="L306" s="46" t="s">
        <v>563</v>
      </c>
      <c r="M306" t="s">
        <v>563</v>
      </c>
      <c r="N306" s="46">
        <v>0</v>
      </c>
      <c r="O306">
        <v>0</v>
      </c>
      <c r="P306" t="s">
        <v>573</v>
      </c>
      <c r="Q306" t="s">
        <v>1</v>
      </c>
      <c r="R306">
        <v>1</v>
      </c>
      <c r="S306" t="s">
        <v>564</v>
      </c>
      <c r="T306">
        <v>0</v>
      </c>
      <c r="U306">
        <v>0</v>
      </c>
      <c r="V306" t="s">
        <v>1</v>
      </c>
      <c r="W306" t="s">
        <v>1</v>
      </c>
      <c r="X306">
        <v>1</v>
      </c>
      <c r="Y306" t="s">
        <v>565</v>
      </c>
    </row>
    <row r="307" spans="1:25">
      <c r="A307" t="s">
        <v>62</v>
      </c>
      <c r="B307" s="134" t="s">
        <v>569</v>
      </c>
      <c r="C307" s="134">
        <v>1994</v>
      </c>
      <c r="D307" s="134" t="s">
        <v>572</v>
      </c>
      <c r="E307">
        <v>28.4</v>
      </c>
      <c r="F307">
        <v>4</v>
      </c>
      <c r="G307">
        <v>4</v>
      </c>
      <c r="H307">
        <v>2.8400000000000002E-2</v>
      </c>
      <c r="I307">
        <f t="shared" si="14"/>
        <v>4.0000000000000001E-3</v>
      </c>
      <c r="J307">
        <f t="shared" si="15"/>
        <v>4.0000000000000001E-3</v>
      </c>
      <c r="K307" t="s">
        <v>563</v>
      </c>
      <c r="L307" s="46" t="s">
        <v>563</v>
      </c>
      <c r="M307" t="s">
        <v>563</v>
      </c>
      <c r="N307" s="46">
        <v>0</v>
      </c>
      <c r="O307">
        <v>0</v>
      </c>
      <c r="P307" t="s">
        <v>573</v>
      </c>
      <c r="Q307" t="s">
        <v>1</v>
      </c>
      <c r="R307">
        <v>1</v>
      </c>
      <c r="S307" t="s">
        <v>564</v>
      </c>
      <c r="T307">
        <v>0</v>
      </c>
      <c r="U307">
        <v>0</v>
      </c>
      <c r="V307" t="s">
        <v>1</v>
      </c>
      <c r="W307" t="s">
        <v>1</v>
      </c>
      <c r="X307">
        <v>1</v>
      </c>
      <c r="Y307" t="s">
        <v>565</v>
      </c>
    </row>
    <row r="308" spans="1:25">
      <c r="A308" t="s">
        <v>62</v>
      </c>
      <c r="B308" s="134" t="s">
        <v>569</v>
      </c>
      <c r="C308" s="134">
        <v>1994</v>
      </c>
      <c r="D308" s="134" t="s">
        <v>572</v>
      </c>
      <c r="E308">
        <v>31.3</v>
      </c>
      <c r="F308">
        <v>4</v>
      </c>
      <c r="G308">
        <v>4</v>
      </c>
      <c r="H308">
        <v>3.1300000000000001E-2</v>
      </c>
      <c r="I308">
        <f t="shared" si="14"/>
        <v>4.0000000000000001E-3</v>
      </c>
      <c r="J308">
        <f t="shared" si="15"/>
        <v>4.0000000000000001E-3</v>
      </c>
      <c r="K308" t="s">
        <v>563</v>
      </c>
      <c r="L308" s="46" t="s">
        <v>563</v>
      </c>
      <c r="M308" t="s">
        <v>563</v>
      </c>
      <c r="N308" s="46">
        <v>0</v>
      </c>
      <c r="O308">
        <v>0</v>
      </c>
      <c r="P308" t="s">
        <v>573</v>
      </c>
      <c r="Q308" t="s">
        <v>1</v>
      </c>
      <c r="R308">
        <v>1</v>
      </c>
      <c r="S308" t="s">
        <v>564</v>
      </c>
      <c r="T308">
        <v>0</v>
      </c>
      <c r="U308">
        <v>0</v>
      </c>
      <c r="V308" t="s">
        <v>1</v>
      </c>
      <c r="W308" t="s">
        <v>1</v>
      </c>
      <c r="X308">
        <v>1</v>
      </c>
      <c r="Y308" t="s">
        <v>565</v>
      </c>
    </row>
    <row r="309" spans="1:25">
      <c r="A309" t="s">
        <v>62</v>
      </c>
      <c r="B309" s="134" t="s">
        <v>569</v>
      </c>
      <c r="C309" s="134">
        <v>1994</v>
      </c>
      <c r="D309" s="134" t="s">
        <v>572</v>
      </c>
      <c r="E309">
        <v>33.6</v>
      </c>
      <c r="F309">
        <v>4</v>
      </c>
      <c r="G309">
        <v>4</v>
      </c>
      <c r="H309">
        <v>3.3599999999999998E-2</v>
      </c>
      <c r="I309">
        <f t="shared" si="14"/>
        <v>4.0000000000000001E-3</v>
      </c>
      <c r="J309">
        <f t="shared" si="15"/>
        <v>4.0000000000000001E-3</v>
      </c>
      <c r="K309" t="s">
        <v>563</v>
      </c>
      <c r="L309" s="46" t="s">
        <v>563</v>
      </c>
      <c r="M309" t="s">
        <v>563</v>
      </c>
      <c r="N309" s="46">
        <v>0</v>
      </c>
      <c r="O309">
        <v>0</v>
      </c>
      <c r="P309" t="s">
        <v>573</v>
      </c>
      <c r="Q309" t="s">
        <v>1</v>
      </c>
      <c r="R309">
        <v>1</v>
      </c>
      <c r="S309" t="s">
        <v>564</v>
      </c>
      <c r="T309">
        <v>0</v>
      </c>
      <c r="U309">
        <v>0</v>
      </c>
      <c r="V309" t="s">
        <v>1</v>
      </c>
      <c r="W309" t="s">
        <v>1</v>
      </c>
      <c r="X309">
        <v>1</v>
      </c>
      <c r="Y309" t="s">
        <v>565</v>
      </c>
    </row>
    <row r="310" spans="1:25">
      <c r="A310" t="s">
        <v>62</v>
      </c>
      <c r="B310" s="134" t="s">
        <v>569</v>
      </c>
      <c r="C310" s="134">
        <v>1994</v>
      </c>
      <c r="D310" s="134" t="s">
        <v>572</v>
      </c>
      <c r="E310">
        <v>37.200000000000003</v>
      </c>
      <c r="F310">
        <v>4</v>
      </c>
      <c r="G310">
        <v>4</v>
      </c>
      <c r="H310">
        <v>3.7199999999999997E-2</v>
      </c>
      <c r="I310">
        <f t="shared" si="14"/>
        <v>4.0000000000000001E-3</v>
      </c>
      <c r="J310">
        <f t="shared" si="15"/>
        <v>4.0000000000000001E-3</v>
      </c>
      <c r="K310" t="s">
        <v>563</v>
      </c>
      <c r="L310" s="46" t="s">
        <v>563</v>
      </c>
      <c r="M310" t="s">
        <v>563</v>
      </c>
      <c r="N310" s="46">
        <v>0</v>
      </c>
      <c r="O310">
        <v>0</v>
      </c>
      <c r="P310" t="s">
        <v>573</v>
      </c>
      <c r="Q310" t="s">
        <v>1</v>
      </c>
      <c r="R310">
        <v>1</v>
      </c>
      <c r="S310" t="s">
        <v>564</v>
      </c>
      <c r="T310">
        <v>0</v>
      </c>
      <c r="U310">
        <v>0</v>
      </c>
      <c r="V310" t="s">
        <v>1</v>
      </c>
      <c r="W310" t="s">
        <v>1</v>
      </c>
      <c r="X310">
        <v>1</v>
      </c>
      <c r="Y310" t="s">
        <v>565</v>
      </c>
    </row>
    <row r="311" spans="1:25">
      <c r="A311" t="s">
        <v>62</v>
      </c>
      <c r="B311" s="134" t="s">
        <v>569</v>
      </c>
      <c r="C311" s="134">
        <v>1994</v>
      </c>
      <c r="D311" s="134" t="s">
        <v>572</v>
      </c>
      <c r="E311">
        <v>48.9</v>
      </c>
      <c r="F311">
        <v>4</v>
      </c>
      <c r="G311">
        <v>4</v>
      </c>
      <c r="H311">
        <v>4.8899999999999999E-2</v>
      </c>
      <c r="I311">
        <f t="shared" si="14"/>
        <v>4.0000000000000001E-3</v>
      </c>
      <c r="J311">
        <f t="shared" si="15"/>
        <v>4.0000000000000001E-3</v>
      </c>
      <c r="K311" t="s">
        <v>563</v>
      </c>
      <c r="L311" s="46" t="s">
        <v>563</v>
      </c>
      <c r="M311" t="s">
        <v>563</v>
      </c>
      <c r="N311" s="46">
        <v>0</v>
      </c>
      <c r="O311">
        <v>0</v>
      </c>
      <c r="P311" t="s">
        <v>573</v>
      </c>
      <c r="Q311" t="s">
        <v>1</v>
      </c>
      <c r="R311">
        <v>1</v>
      </c>
      <c r="S311" t="s">
        <v>564</v>
      </c>
      <c r="T311">
        <v>0</v>
      </c>
      <c r="U311">
        <v>0</v>
      </c>
      <c r="V311" t="s">
        <v>1</v>
      </c>
      <c r="W311" t="s">
        <v>1</v>
      </c>
      <c r="X311">
        <v>1</v>
      </c>
      <c r="Y311" t="s">
        <v>565</v>
      </c>
    </row>
    <row r="312" spans="1:25">
      <c r="A312" t="s">
        <v>62</v>
      </c>
      <c r="B312" s="134" t="s">
        <v>569</v>
      </c>
      <c r="C312" s="134">
        <v>1994</v>
      </c>
      <c r="D312" s="134" t="s">
        <v>572</v>
      </c>
      <c r="E312">
        <v>54.7</v>
      </c>
      <c r="F312">
        <v>4</v>
      </c>
      <c r="G312">
        <v>4</v>
      </c>
      <c r="H312">
        <v>5.4699999999999999E-2</v>
      </c>
      <c r="I312">
        <f t="shared" si="14"/>
        <v>4.0000000000000001E-3</v>
      </c>
      <c r="J312">
        <f t="shared" si="15"/>
        <v>4.0000000000000001E-3</v>
      </c>
      <c r="K312" t="s">
        <v>563</v>
      </c>
      <c r="L312" s="46" t="s">
        <v>563</v>
      </c>
      <c r="M312" t="s">
        <v>563</v>
      </c>
      <c r="N312" s="46">
        <v>0</v>
      </c>
      <c r="O312">
        <v>0</v>
      </c>
      <c r="P312" t="s">
        <v>573</v>
      </c>
      <c r="Q312" t="s">
        <v>1</v>
      </c>
      <c r="R312">
        <v>1</v>
      </c>
      <c r="S312" t="s">
        <v>564</v>
      </c>
      <c r="T312">
        <v>0</v>
      </c>
      <c r="U312">
        <v>0</v>
      </c>
      <c r="V312" t="s">
        <v>1</v>
      </c>
      <c r="W312" t="s">
        <v>1</v>
      </c>
      <c r="X312">
        <v>1</v>
      </c>
      <c r="Y312" t="s">
        <v>565</v>
      </c>
    </row>
    <row r="313" spans="1:25">
      <c r="A313" t="s">
        <v>62</v>
      </c>
      <c r="B313" s="134" t="s">
        <v>569</v>
      </c>
      <c r="C313" s="134">
        <v>1994</v>
      </c>
      <c r="D313" s="134" t="s">
        <v>572</v>
      </c>
      <c r="E313">
        <v>55.3</v>
      </c>
      <c r="F313">
        <v>4</v>
      </c>
      <c r="G313">
        <v>4</v>
      </c>
      <c r="H313">
        <v>5.5300000000000002E-2</v>
      </c>
      <c r="I313">
        <f t="shared" si="14"/>
        <v>4.0000000000000001E-3</v>
      </c>
      <c r="J313">
        <f t="shared" si="15"/>
        <v>4.0000000000000001E-3</v>
      </c>
      <c r="K313" t="s">
        <v>563</v>
      </c>
      <c r="L313" s="46" t="s">
        <v>563</v>
      </c>
      <c r="M313" t="s">
        <v>563</v>
      </c>
      <c r="N313" s="46">
        <v>0</v>
      </c>
      <c r="O313">
        <v>0</v>
      </c>
      <c r="P313" t="s">
        <v>573</v>
      </c>
      <c r="Q313" t="s">
        <v>1</v>
      </c>
      <c r="R313">
        <v>1</v>
      </c>
      <c r="S313" t="s">
        <v>564</v>
      </c>
      <c r="T313">
        <v>0</v>
      </c>
      <c r="U313">
        <v>0</v>
      </c>
      <c r="V313" t="s">
        <v>1</v>
      </c>
      <c r="W313" t="s">
        <v>1</v>
      </c>
      <c r="X313">
        <v>1</v>
      </c>
      <c r="Y313" t="s">
        <v>565</v>
      </c>
    </row>
    <row r="314" spans="1:25">
      <c r="A314" t="s">
        <v>62</v>
      </c>
      <c r="B314" s="134" t="s">
        <v>569</v>
      </c>
      <c r="C314" s="134">
        <v>1994</v>
      </c>
      <c r="D314" s="134" t="s">
        <v>572</v>
      </c>
      <c r="E314">
        <v>57.6</v>
      </c>
      <c r="F314">
        <v>4</v>
      </c>
      <c r="G314">
        <v>4</v>
      </c>
      <c r="H314">
        <v>5.7599999999999998E-2</v>
      </c>
      <c r="I314">
        <f t="shared" si="14"/>
        <v>4.0000000000000001E-3</v>
      </c>
      <c r="J314">
        <f t="shared" si="15"/>
        <v>4.0000000000000001E-3</v>
      </c>
      <c r="K314" t="s">
        <v>563</v>
      </c>
      <c r="L314" s="46" t="s">
        <v>563</v>
      </c>
      <c r="M314" t="s">
        <v>563</v>
      </c>
      <c r="N314" s="46">
        <v>0</v>
      </c>
      <c r="O314">
        <v>0</v>
      </c>
      <c r="P314" t="s">
        <v>573</v>
      </c>
      <c r="Q314" t="s">
        <v>1</v>
      </c>
      <c r="R314">
        <v>1</v>
      </c>
      <c r="S314" t="s">
        <v>564</v>
      </c>
      <c r="T314">
        <v>0</v>
      </c>
      <c r="U314">
        <v>0</v>
      </c>
      <c r="V314" t="s">
        <v>1</v>
      </c>
      <c r="W314" t="s">
        <v>1</v>
      </c>
      <c r="X314">
        <v>1</v>
      </c>
      <c r="Y314" t="s">
        <v>565</v>
      </c>
    </row>
    <row r="315" spans="1:25">
      <c r="A315" t="s">
        <v>62</v>
      </c>
      <c r="B315" s="134" t="s">
        <v>569</v>
      </c>
      <c r="C315" s="134">
        <v>1994</v>
      </c>
      <c r="D315" s="134" t="s">
        <v>572</v>
      </c>
      <c r="E315">
        <v>61.1</v>
      </c>
      <c r="F315">
        <v>4</v>
      </c>
      <c r="G315">
        <v>4</v>
      </c>
      <c r="H315">
        <v>6.1100000000000002E-2</v>
      </c>
      <c r="I315">
        <f t="shared" si="14"/>
        <v>4.0000000000000001E-3</v>
      </c>
      <c r="J315">
        <f t="shared" si="15"/>
        <v>4.0000000000000001E-3</v>
      </c>
      <c r="K315" t="s">
        <v>563</v>
      </c>
      <c r="L315" s="46" t="s">
        <v>563</v>
      </c>
      <c r="M315" t="s">
        <v>563</v>
      </c>
      <c r="N315" s="46">
        <v>0</v>
      </c>
      <c r="O315">
        <v>0</v>
      </c>
      <c r="P315" t="s">
        <v>573</v>
      </c>
      <c r="Q315" t="s">
        <v>1</v>
      </c>
      <c r="R315">
        <v>1</v>
      </c>
      <c r="S315" t="s">
        <v>564</v>
      </c>
      <c r="T315">
        <v>0</v>
      </c>
      <c r="U315">
        <v>0</v>
      </c>
      <c r="V315" t="s">
        <v>1</v>
      </c>
      <c r="W315" t="s">
        <v>1</v>
      </c>
      <c r="X315">
        <v>1</v>
      </c>
      <c r="Y315" t="s">
        <v>565</v>
      </c>
    </row>
    <row r="316" spans="1:25">
      <c r="A316" t="s">
        <v>62</v>
      </c>
      <c r="B316" s="134" t="s">
        <v>569</v>
      </c>
      <c r="C316" s="134">
        <v>1994</v>
      </c>
      <c r="D316" s="134" t="s">
        <v>572</v>
      </c>
      <c r="E316">
        <v>63.5</v>
      </c>
      <c r="F316">
        <v>4</v>
      </c>
      <c r="G316">
        <v>4</v>
      </c>
      <c r="H316">
        <v>6.3500000000000001E-2</v>
      </c>
      <c r="I316">
        <f t="shared" si="14"/>
        <v>4.0000000000000001E-3</v>
      </c>
      <c r="J316">
        <f t="shared" si="15"/>
        <v>4.0000000000000001E-3</v>
      </c>
      <c r="K316" t="s">
        <v>563</v>
      </c>
      <c r="L316" s="46" t="s">
        <v>563</v>
      </c>
      <c r="M316" t="s">
        <v>563</v>
      </c>
      <c r="N316" s="46">
        <v>0</v>
      </c>
      <c r="O316">
        <v>0</v>
      </c>
      <c r="P316" t="s">
        <v>573</v>
      </c>
      <c r="Q316" t="s">
        <v>1</v>
      </c>
      <c r="R316">
        <v>1</v>
      </c>
      <c r="S316" t="s">
        <v>564</v>
      </c>
      <c r="T316">
        <v>0</v>
      </c>
      <c r="U316">
        <v>0</v>
      </c>
      <c r="V316" t="s">
        <v>1</v>
      </c>
      <c r="W316" t="s">
        <v>1</v>
      </c>
      <c r="X316">
        <v>1</v>
      </c>
      <c r="Y316" t="s">
        <v>565</v>
      </c>
    </row>
    <row r="317" spans="1:25">
      <c r="A317" t="s">
        <v>62</v>
      </c>
      <c r="B317" s="134" t="s">
        <v>569</v>
      </c>
      <c r="C317" s="134">
        <v>1994</v>
      </c>
      <c r="D317" s="134" t="s">
        <v>572</v>
      </c>
      <c r="E317">
        <v>64.099999999999994</v>
      </c>
      <c r="F317">
        <v>4</v>
      </c>
      <c r="G317">
        <v>4</v>
      </c>
      <c r="H317">
        <v>6.4100000000000004E-2</v>
      </c>
      <c r="I317">
        <f t="shared" si="14"/>
        <v>4.0000000000000001E-3</v>
      </c>
      <c r="J317">
        <f t="shared" si="15"/>
        <v>4.0000000000000001E-3</v>
      </c>
      <c r="K317" t="s">
        <v>563</v>
      </c>
      <c r="L317" s="46" t="s">
        <v>563</v>
      </c>
      <c r="M317" t="s">
        <v>563</v>
      </c>
      <c r="N317" s="46">
        <v>0</v>
      </c>
      <c r="O317">
        <v>0</v>
      </c>
      <c r="P317" t="s">
        <v>573</v>
      </c>
      <c r="Q317" t="s">
        <v>1</v>
      </c>
      <c r="R317">
        <v>1</v>
      </c>
      <c r="S317" t="s">
        <v>564</v>
      </c>
      <c r="T317">
        <v>0</v>
      </c>
      <c r="U317">
        <v>0</v>
      </c>
      <c r="V317" t="s">
        <v>1</v>
      </c>
      <c r="W317" t="s">
        <v>1</v>
      </c>
      <c r="X317">
        <v>1</v>
      </c>
      <c r="Y317" t="s">
        <v>565</v>
      </c>
    </row>
    <row r="318" spans="1:25">
      <c r="A318" t="s">
        <v>62</v>
      </c>
      <c r="B318" s="134" t="s">
        <v>569</v>
      </c>
      <c r="C318" s="134">
        <v>1994</v>
      </c>
      <c r="D318" s="134" t="s">
        <v>572</v>
      </c>
      <c r="E318">
        <v>66.5</v>
      </c>
      <c r="F318">
        <v>4</v>
      </c>
      <c r="G318">
        <v>4</v>
      </c>
      <c r="H318">
        <v>6.6500000000000004E-2</v>
      </c>
      <c r="I318">
        <f t="shared" si="14"/>
        <v>4.0000000000000001E-3</v>
      </c>
      <c r="J318">
        <f t="shared" si="15"/>
        <v>4.0000000000000001E-3</v>
      </c>
      <c r="K318" t="s">
        <v>563</v>
      </c>
      <c r="L318" s="46" t="s">
        <v>563</v>
      </c>
      <c r="M318" t="s">
        <v>563</v>
      </c>
      <c r="N318" s="46">
        <v>0</v>
      </c>
      <c r="O318">
        <v>0</v>
      </c>
      <c r="P318" t="s">
        <v>573</v>
      </c>
      <c r="Q318" t="s">
        <v>1</v>
      </c>
      <c r="R318">
        <v>1</v>
      </c>
      <c r="S318" t="s">
        <v>564</v>
      </c>
      <c r="T318">
        <v>0</v>
      </c>
      <c r="U318">
        <v>0</v>
      </c>
      <c r="V318" t="s">
        <v>1</v>
      </c>
      <c r="W318" t="s">
        <v>1</v>
      </c>
      <c r="X318">
        <v>1</v>
      </c>
      <c r="Y318" t="s">
        <v>565</v>
      </c>
    </row>
    <row r="319" spans="1:25">
      <c r="A319" t="s">
        <v>62</v>
      </c>
      <c r="B319" s="134" t="s">
        <v>569</v>
      </c>
      <c r="C319" s="134">
        <v>1994</v>
      </c>
      <c r="D319" s="134" t="s">
        <v>572</v>
      </c>
      <c r="E319">
        <v>68.400000000000006</v>
      </c>
      <c r="F319">
        <v>4</v>
      </c>
      <c r="G319">
        <v>4</v>
      </c>
      <c r="H319">
        <v>6.8400000000000002E-2</v>
      </c>
      <c r="I319">
        <f t="shared" si="14"/>
        <v>4.0000000000000001E-3</v>
      </c>
      <c r="J319">
        <f t="shared" si="15"/>
        <v>4.0000000000000001E-3</v>
      </c>
      <c r="K319" t="s">
        <v>563</v>
      </c>
      <c r="L319" s="46" t="s">
        <v>563</v>
      </c>
      <c r="M319" t="s">
        <v>563</v>
      </c>
      <c r="N319" s="46">
        <v>0</v>
      </c>
      <c r="O319">
        <v>0</v>
      </c>
      <c r="P319" t="s">
        <v>573</v>
      </c>
      <c r="Q319" t="s">
        <v>1</v>
      </c>
      <c r="R319">
        <v>1</v>
      </c>
      <c r="S319" t="s">
        <v>564</v>
      </c>
      <c r="T319">
        <v>0</v>
      </c>
      <c r="U319">
        <v>0</v>
      </c>
      <c r="V319" t="s">
        <v>1</v>
      </c>
      <c r="W319" t="s">
        <v>1</v>
      </c>
      <c r="X319">
        <v>1</v>
      </c>
      <c r="Y319" t="s">
        <v>565</v>
      </c>
    </row>
    <row r="320" spans="1:25">
      <c r="A320" t="s">
        <v>62</v>
      </c>
      <c r="B320" s="134" t="s">
        <v>569</v>
      </c>
      <c r="C320" s="134">
        <v>1994</v>
      </c>
      <c r="D320" s="134" t="s">
        <v>572</v>
      </c>
      <c r="E320">
        <v>70.3</v>
      </c>
      <c r="F320">
        <v>4</v>
      </c>
      <c r="G320">
        <v>4</v>
      </c>
      <c r="H320">
        <v>7.0300000000000001E-2</v>
      </c>
      <c r="I320">
        <f t="shared" si="14"/>
        <v>4.0000000000000001E-3</v>
      </c>
      <c r="J320">
        <f t="shared" si="15"/>
        <v>4.0000000000000001E-3</v>
      </c>
      <c r="K320" t="s">
        <v>563</v>
      </c>
      <c r="L320" s="46" t="s">
        <v>563</v>
      </c>
      <c r="M320" t="s">
        <v>563</v>
      </c>
      <c r="N320" s="46">
        <v>0</v>
      </c>
      <c r="O320">
        <v>0</v>
      </c>
      <c r="P320" t="s">
        <v>573</v>
      </c>
      <c r="Q320" t="s">
        <v>1</v>
      </c>
      <c r="R320">
        <v>1</v>
      </c>
      <c r="S320" t="s">
        <v>564</v>
      </c>
      <c r="T320">
        <v>0</v>
      </c>
      <c r="U320">
        <v>0</v>
      </c>
      <c r="V320" t="s">
        <v>1</v>
      </c>
      <c r="W320" t="s">
        <v>1</v>
      </c>
      <c r="X320">
        <v>1</v>
      </c>
      <c r="Y320" t="s">
        <v>565</v>
      </c>
    </row>
    <row r="321" spans="1:25">
      <c r="A321" t="s">
        <v>62</v>
      </c>
      <c r="B321" s="134" t="s">
        <v>569</v>
      </c>
      <c r="C321" s="134">
        <v>1994</v>
      </c>
      <c r="D321" s="134" t="s">
        <v>572</v>
      </c>
      <c r="E321">
        <v>72.900000000000006</v>
      </c>
      <c r="F321">
        <v>4</v>
      </c>
      <c r="G321">
        <v>4</v>
      </c>
      <c r="H321">
        <v>7.2900000000000006E-2</v>
      </c>
      <c r="I321">
        <f t="shared" si="14"/>
        <v>4.0000000000000001E-3</v>
      </c>
      <c r="J321">
        <f t="shared" si="15"/>
        <v>4.0000000000000001E-3</v>
      </c>
      <c r="K321" t="s">
        <v>563</v>
      </c>
      <c r="L321" s="46" t="s">
        <v>563</v>
      </c>
      <c r="M321" t="s">
        <v>563</v>
      </c>
      <c r="N321" s="46">
        <v>0</v>
      </c>
      <c r="O321">
        <v>0</v>
      </c>
      <c r="P321" t="s">
        <v>573</v>
      </c>
      <c r="Q321" t="s">
        <v>1</v>
      </c>
      <c r="R321">
        <v>1</v>
      </c>
      <c r="S321" t="s">
        <v>564</v>
      </c>
      <c r="T321">
        <v>0</v>
      </c>
      <c r="U321">
        <v>0</v>
      </c>
      <c r="V321" t="s">
        <v>1</v>
      </c>
      <c r="W321" t="s">
        <v>1</v>
      </c>
      <c r="X321">
        <v>1</v>
      </c>
      <c r="Y321" t="s">
        <v>565</v>
      </c>
    </row>
    <row r="322" spans="1:25">
      <c r="A322" t="s">
        <v>62</v>
      </c>
      <c r="B322" s="134" t="s">
        <v>569</v>
      </c>
      <c r="C322" s="134">
        <v>1994</v>
      </c>
      <c r="D322" s="134" t="s">
        <v>572</v>
      </c>
      <c r="E322">
        <v>74.599999999999994</v>
      </c>
      <c r="F322">
        <v>4</v>
      </c>
      <c r="G322">
        <v>4</v>
      </c>
      <c r="H322">
        <v>7.46E-2</v>
      </c>
      <c r="I322">
        <f t="shared" si="14"/>
        <v>4.0000000000000001E-3</v>
      </c>
      <c r="J322">
        <f t="shared" si="15"/>
        <v>4.0000000000000001E-3</v>
      </c>
      <c r="K322" t="s">
        <v>563</v>
      </c>
      <c r="L322" s="46" t="s">
        <v>563</v>
      </c>
      <c r="M322" t="s">
        <v>563</v>
      </c>
      <c r="N322" s="46">
        <v>0</v>
      </c>
      <c r="O322">
        <v>0</v>
      </c>
      <c r="P322" t="s">
        <v>573</v>
      </c>
      <c r="Q322" t="s">
        <v>1</v>
      </c>
      <c r="R322">
        <v>1</v>
      </c>
      <c r="S322" t="s">
        <v>564</v>
      </c>
      <c r="T322">
        <v>0</v>
      </c>
      <c r="U322">
        <v>0</v>
      </c>
      <c r="V322" t="s">
        <v>1</v>
      </c>
      <c r="W322" t="s">
        <v>1</v>
      </c>
      <c r="X322">
        <v>1</v>
      </c>
      <c r="Y322" t="s">
        <v>565</v>
      </c>
    </row>
    <row r="323" spans="1:25">
      <c r="A323" t="s">
        <v>62</v>
      </c>
      <c r="B323" s="134" t="s">
        <v>569</v>
      </c>
      <c r="C323" s="134">
        <v>1994</v>
      </c>
      <c r="D323" s="134" t="s">
        <v>572</v>
      </c>
      <c r="E323">
        <v>75.8</v>
      </c>
      <c r="F323">
        <v>4</v>
      </c>
      <c r="G323">
        <v>4</v>
      </c>
      <c r="H323">
        <v>7.5800000000000006E-2</v>
      </c>
      <c r="I323">
        <f t="shared" si="14"/>
        <v>4.0000000000000001E-3</v>
      </c>
      <c r="J323">
        <f t="shared" si="15"/>
        <v>4.0000000000000001E-3</v>
      </c>
      <c r="K323" t="s">
        <v>563</v>
      </c>
      <c r="L323" s="46" t="s">
        <v>563</v>
      </c>
      <c r="M323" t="s">
        <v>563</v>
      </c>
      <c r="N323" s="46">
        <v>0</v>
      </c>
      <c r="O323">
        <v>0</v>
      </c>
      <c r="P323" t="s">
        <v>573</v>
      </c>
      <c r="Q323" t="s">
        <v>1</v>
      </c>
      <c r="R323">
        <v>1</v>
      </c>
      <c r="S323" t="s">
        <v>564</v>
      </c>
      <c r="T323">
        <v>0</v>
      </c>
      <c r="U323">
        <v>0</v>
      </c>
      <c r="V323" t="s">
        <v>1</v>
      </c>
      <c r="W323" t="s">
        <v>1</v>
      </c>
      <c r="X323">
        <v>1</v>
      </c>
      <c r="Y323" t="s">
        <v>565</v>
      </c>
    </row>
    <row r="324" spans="1:25">
      <c r="A324" t="s">
        <v>62</v>
      </c>
      <c r="B324" s="134" t="s">
        <v>569</v>
      </c>
      <c r="C324" s="134">
        <v>1994</v>
      </c>
      <c r="D324" s="134" t="s">
        <v>572</v>
      </c>
      <c r="E324">
        <v>78.900000000000006</v>
      </c>
      <c r="F324">
        <v>4</v>
      </c>
      <c r="G324">
        <v>4</v>
      </c>
      <c r="H324">
        <v>7.8899999999999998E-2</v>
      </c>
      <c r="I324">
        <f t="shared" ref="I324:I387" si="16">F324/1000</f>
        <v>4.0000000000000001E-3</v>
      </c>
      <c r="J324">
        <f t="shared" ref="J324:J387" si="17">G324/1000</f>
        <v>4.0000000000000001E-3</v>
      </c>
      <c r="K324" t="s">
        <v>563</v>
      </c>
      <c r="L324" s="46" t="s">
        <v>563</v>
      </c>
      <c r="M324" t="s">
        <v>563</v>
      </c>
      <c r="N324" s="46">
        <v>0</v>
      </c>
      <c r="O324">
        <v>0</v>
      </c>
      <c r="P324" t="s">
        <v>573</v>
      </c>
      <c r="Q324" t="s">
        <v>1</v>
      </c>
      <c r="R324">
        <v>1</v>
      </c>
      <c r="S324" t="s">
        <v>564</v>
      </c>
      <c r="T324">
        <v>0</v>
      </c>
      <c r="U324">
        <v>0</v>
      </c>
      <c r="V324" t="s">
        <v>1</v>
      </c>
      <c r="W324" t="s">
        <v>1</v>
      </c>
      <c r="X324">
        <v>1</v>
      </c>
      <c r="Y324" t="s">
        <v>565</v>
      </c>
    </row>
    <row r="325" spans="1:25">
      <c r="A325" t="s">
        <v>62</v>
      </c>
      <c r="B325" s="134" t="s">
        <v>569</v>
      </c>
      <c r="C325" s="134">
        <v>1994</v>
      </c>
      <c r="D325" s="134" t="s">
        <v>572</v>
      </c>
      <c r="E325">
        <v>81.2</v>
      </c>
      <c r="F325">
        <v>4</v>
      </c>
      <c r="G325">
        <v>4</v>
      </c>
      <c r="H325">
        <v>8.1199999999999994E-2</v>
      </c>
      <c r="I325">
        <f t="shared" si="16"/>
        <v>4.0000000000000001E-3</v>
      </c>
      <c r="J325">
        <f t="shared" si="17"/>
        <v>4.0000000000000001E-3</v>
      </c>
      <c r="K325" t="s">
        <v>563</v>
      </c>
      <c r="L325" s="46" t="s">
        <v>563</v>
      </c>
      <c r="M325" t="s">
        <v>563</v>
      </c>
      <c r="N325" s="46">
        <v>0</v>
      </c>
      <c r="O325">
        <v>0</v>
      </c>
      <c r="P325" t="s">
        <v>573</v>
      </c>
      <c r="Q325" t="s">
        <v>1</v>
      </c>
      <c r="R325">
        <v>1</v>
      </c>
      <c r="S325" t="s">
        <v>564</v>
      </c>
      <c r="T325">
        <v>0</v>
      </c>
      <c r="U325">
        <v>0</v>
      </c>
      <c r="V325" t="s">
        <v>1</v>
      </c>
      <c r="W325" t="s">
        <v>1</v>
      </c>
      <c r="X325">
        <v>1</v>
      </c>
      <c r="Y325" t="s">
        <v>565</v>
      </c>
    </row>
    <row r="326" spans="1:25">
      <c r="A326" t="s">
        <v>62</v>
      </c>
      <c r="B326" s="134" t="s">
        <v>569</v>
      </c>
      <c r="C326" s="134">
        <v>1994</v>
      </c>
      <c r="D326" s="134" t="s">
        <v>572</v>
      </c>
      <c r="E326">
        <v>85.8</v>
      </c>
      <c r="F326">
        <v>4</v>
      </c>
      <c r="G326">
        <v>4</v>
      </c>
      <c r="H326">
        <v>8.5800000000000001E-2</v>
      </c>
      <c r="I326">
        <f t="shared" si="16"/>
        <v>4.0000000000000001E-3</v>
      </c>
      <c r="J326">
        <f t="shared" si="17"/>
        <v>4.0000000000000001E-3</v>
      </c>
      <c r="K326" t="s">
        <v>563</v>
      </c>
      <c r="L326" s="46" t="s">
        <v>563</v>
      </c>
      <c r="M326" t="s">
        <v>563</v>
      </c>
      <c r="N326" s="46">
        <v>0</v>
      </c>
      <c r="O326">
        <v>0</v>
      </c>
      <c r="P326" t="s">
        <v>573</v>
      </c>
      <c r="Q326" t="s">
        <v>1</v>
      </c>
      <c r="R326">
        <v>1</v>
      </c>
      <c r="S326" t="s">
        <v>564</v>
      </c>
      <c r="T326">
        <v>0</v>
      </c>
      <c r="U326">
        <v>0</v>
      </c>
      <c r="V326" t="s">
        <v>1</v>
      </c>
      <c r="W326" t="s">
        <v>1</v>
      </c>
      <c r="X326">
        <v>1</v>
      </c>
      <c r="Y326" t="s">
        <v>565</v>
      </c>
    </row>
    <row r="327" spans="1:25">
      <c r="A327" t="s">
        <v>62</v>
      </c>
      <c r="B327" s="134" t="s">
        <v>569</v>
      </c>
      <c r="C327" s="134">
        <v>1994</v>
      </c>
      <c r="D327" s="134" t="s">
        <v>572</v>
      </c>
      <c r="E327">
        <v>91.9</v>
      </c>
      <c r="F327">
        <v>4</v>
      </c>
      <c r="G327">
        <v>4</v>
      </c>
      <c r="H327">
        <v>9.1899999999999996E-2</v>
      </c>
      <c r="I327">
        <f t="shared" si="16"/>
        <v>4.0000000000000001E-3</v>
      </c>
      <c r="J327">
        <f t="shared" si="17"/>
        <v>4.0000000000000001E-3</v>
      </c>
      <c r="K327" t="s">
        <v>563</v>
      </c>
      <c r="L327" s="46" t="s">
        <v>563</v>
      </c>
      <c r="M327" t="s">
        <v>563</v>
      </c>
      <c r="N327" s="46">
        <v>0</v>
      </c>
      <c r="O327">
        <v>0</v>
      </c>
      <c r="P327" t="s">
        <v>573</v>
      </c>
      <c r="Q327" t="s">
        <v>1</v>
      </c>
      <c r="R327">
        <v>1</v>
      </c>
      <c r="S327" t="s">
        <v>564</v>
      </c>
      <c r="T327">
        <v>0</v>
      </c>
      <c r="U327">
        <v>0</v>
      </c>
      <c r="V327" t="s">
        <v>1</v>
      </c>
      <c r="W327" t="s">
        <v>1</v>
      </c>
      <c r="X327">
        <v>1</v>
      </c>
      <c r="Y327" t="s">
        <v>565</v>
      </c>
    </row>
    <row r="328" spans="1:25">
      <c r="A328" t="s">
        <v>62</v>
      </c>
      <c r="B328" s="134" t="s">
        <v>569</v>
      </c>
      <c r="C328" s="134">
        <v>1994</v>
      </c>
      <c r="D328" s="134" t="s">
        <v>572</v>
      </c>
      <c r="E328">
        <v>108.1</v>
      </c>
      <c r="F328">
        <v>4</v>
      </c>
      <c r="G328">
        <v>4</v>
      </c>
      <c r="H328">
        <v>0.1081</v>
      </c>
      <c r="I328">
        <f t="shared" si="16"/>
        <v>4.0000000000000001E-3</v>
      </c>
      <c r="J328">
        <f t="shared" si="17"/>
        <v>4.0000000000000001E-3</v>
      </c>
      <c r="K328" t="s">
        <v>563</v>
      </c>
      <c r="L328" s="46" t="s">
        <v>563</v>
      </c>
      <c r="M328" t="s">
        <v>563</v>
      </c>
      <c r="N328" s="46">
        <v>0</v>
      </c>
      <c r="O328">
        <v>0</v>
      </c>
      <c r="P328" t="s">
        <v>573</v>
      </c>
      <c r="Q328" t="s">
        <v>1</v>
      </c>
      <c r="R328">
        <v>1</v>
      </c>
      <c r="S328" t="s">
        <v>564</v>
      </c>
      <c r="T328">
        <v>0</v>
      </c>
      <c r="U328">
        <v>0</v>
      </c>
      <c r="V328" t="s">
        <v>1</v>
      </c>
      <c r="W328" t="s">
        <v>1</v>
      </c>
      <c r="X328">
        <v>1</v>
      </c>
      <c r="Y328" t="s">
        <v>565</v>
      </c>
    </row>
    <row r="329" spans="1:25">
      <c r="A329" t="s">
        <v>62</v>
      </c>
      <c r="B329" s="134" t="s">
        <v>569</v>
      </c>
      <c r="C329" s="134">
        <v>1994</v>
      </c>
      <c r="D329" s="134" t="s">
        <v>572</v>
      </c>
      <c r="E329">
        <v>122.9</v>
      </c>
      <c r="F329">
        <v>4</v>
      </c>
      <c r="G329">
        <v>4</v>
      </c>
      <c r="H329">
        <v>0.1229</v>
      </c>
      <c r="I329">
        <f t="shared" si="16"/>
        <v>4.0000000000000001E-3</v>
      </c>
      <c r="J329">
        <f t="shared" si="17"/>
        <v>4.0000000000000001E-3</v>
      </c>
      <c r="K329" t="s">
        <v>563</v>
      </c>
      <c r="L329" s="46" t="s">
        <v>563</v>
      </c>
      <c r="M329" t="s">
        <v>563</v>
      </c>
      <c r="N329" s="46">
        <v>0</v>
      </c>
      <c r="O329">
        <v>0</v>
      </c>
      <c r="P329" t="s">
        <v>573</v>
      </c>
      <c r="Q329" t="s">
        <v>1</v>
      </c>
      <c r="R329">
        <v>1</v>
      </c>
      <c r="S329" t="s">
        <v>564</v>
      </c>
      <c r="T329">
        <v>0</v>
      </c>
      <c r="U329">
        <v>0</v>
      </c>
      <c r="V329" t="s">
        <v>1</v>
      </c>
      <c r="W329" t="s">
        <v>1</v>
      </c>
      <c r="X329">
        <v>1</v>
      </c>
      <c r="Y329" t="s">
        <v>565</v>
      </c>
    </row>
    <row r="330" spans="1:25">
      <c r="A330" t="s">
        <v>62</v>
      </c>
      <c r="B330" s="134" t="s">
        <v>569</v>
      </c>
      <c r="C330" s="134">
        <v>1994</v>
      </c>
      <c r="D330" s="134" t="s">
        <v>572</v>
      </c>
      <c r="E330">
        <v>129.69999999999999</v>
      </c>
      <c r="F330">
        <v>4</v>
      </c>
      <c r="G330">
        <v>4</v>
      </c>
      <c r="H330">
        <v>0.12970000000000001</v>
      </c>
      <c r="I330">
        <f t="shared" si="16"/>
        <v>4.0000000000000001E-3</v>
      </c>
      <c r="J330">
        <f t="shared" si="17"/>
        <v>4.0000000000000001E-3</v>
      </c>
      <c r="K330" t="s">
        <v>563</v>
      </c>
      <c r="L330" s="46" t="s">
        <v>563</v>
      </c>
      <c r="M330" t="s">
        <v>563</v>
      </c>
      <c r="N330" s="46">
        <v>0</v>
      </c>
      <c r="O330">
        <v>0</v>
      </c>
      <c r="P330" t="s">
        <v>573</v>
      </c>
      <c r="Q330" t="s">
        <v>1</v>
      </c>
      <c r="R330">
        <v>1</v>
      </c>
      <c r="S330" t="s">
        <v>564</v>
      </c>
      <c r="T330">
        <v>0</v>
      </c>
      <c r="U330">
        <v>0</v>
      </c>
      <c r="V330" t="s">
        <v>1</v>
      </c>
      <c r="W330" t="s">
        <v>1</v>
      </c>
      <c r="X330">
        <v>1</v>
      </c>
      <c r="Y330" t="s">
        <v>565</v>
      </c>
    </row>
    <row r="331" spans="1:25">
      <c r="A331" t="s">
        <v>62</v>
      </c>
      <c r="B331" s="134" t="s">
        <v>569</v>
      </c>
      <c r="C331" s="134">
        <v>1994</v>
      </c>
      <c r="D331" s="134" t="s">
        <v>572</v>
      </c>
      <c r="E331">
        <v>139.80000000000001</v>
      </c>
      <c r="F331">
        <v>4</v>
      </c>
      <c r="G331">
        <v>4</v>
      </c>
      <c r="H331">
        <v>0.13980000000000001</v>
      </c>
      <c r="I331">
        <f t="shared" si="16"/>
        <v>4.0000000000000001E-3</v>
      </c>
      <c r="J331">
        <f t="shared" si="17"/>
        <v>4.0000000000000001E-3</v>
      </c>
      <c r="K331" t="s">
        <v>563</v>
      </c>
      <c r="L331" s="46" t="s">
        <v>563</v>
      </c>
      <c r="M331" t="s">
        <v>563</v>
      </c>
      <c r="N331" s="46">
        <v>0</v>
      </c>
      <c r="O331">
        <v>0</v>
      </c>
      <c r="P331" t="s">
        <v>573</v>
      </c>
      <c r="Q331" t="s">
        <v>1</v>
      </c>
      <c r="R331">
        <v>1</v>
      </c>
      <c r="S331" t="s">
        <v>564</v>
      </c>
      <c r="T331">
        <v>0</v>
      </c>
      <c r="U331">
        <v>0</v>
      </c>
      <c r="V331" t="s">
        <v>1</v>
      </c>
      <c r="W331" t="s">
        <v>1</v>
      </c>
      <c r="X331">
        <v>1</v>
      </c>
      <c r="Y331" t="s">
        <v>565</v>
      </c>
    </row>
    <row r="332" spans="1:25">
      <c r="A332" t="s">
        <v>62</v>
      </c>
      <c r="B332" s="134" t="s">
        <v>569</v>
      </c>
      <c r="C332" s="134">
        <v>1994</v>
      </c>
      <c r="D332" s="134" t="s">
        <v>572</v>
      </c>
      <c r="E332">
        <v>143.69999999999999</v>
      </c>
      <c r="F332">
        <v>4</v>
      </c>
      <c r="G332">
        <v>4</v>
      </c>
      <c r="H332">
        <v>0.14369999999999999</v>
      </c>
      <c r="I332">
        <f t="shared" si="16"/>
        <v>4.0000000000000001E-3</v>
      </c>
      <c r="J332">
        <f t="shared" si="17"/>
        <v>4.0000000000000001E-3</v>
      </c>
      <c r="K332" t="s">
        <v>563</v>
      </c>
      <c r="L332" s="46" t="s">
        <v>563</v>
      </c>
      <c r="M332" t="s">
        <v>563</v>
      </c>
      <c r="N332" s="46">
        <v>0</v>
      </c>
      <c r="O332">
        <v>0</v>
      </c>
      <c r="P332" t="s">
        <v>573</v>
      </c>
      <c r="Q332" t="s">
        <v>1</v>
      </c>
      <c r="R332">
        <v>1</v>
      </c>
      <c r="S332" t="s">
        <v>564</v>
      </c>
      <c r="T332">
        <v>0</v>
      </c>
      <c r="U332">
        <v>0</v>
      </c>
      <c r="V332" t="s">
        <v>1</v>
      </c>
      <c r="W332" t="s">
        <v>1</v>
      </c>
      <c r="X332">
        <v>1</v>
      </c>
      <c r="Y332" t="s">
        <v>565</v>
      </c>
    </row>
    <row r="333" spans="1:25">
      <c r="A333" t="s">
        <v>62</v>
      </c>
      <c r="B333" s="134" t="s">
        <v>569</v>
      </c>
      <c r="C333" s="134">
        <v>1994</v>
      </c>
      <c r="D333" s="134" t="s">
        <v>572</v>
      </c>
      <c r="E333">
        <v>144.30000000000001</v>
      </c>
      <c r="F333">
        <v>4</v>
      </c>
      <c r="G333">
        <v>4</v>
      </c>
      <c r="H333">
        <v>0.14430000000000001</v>
      </c>
      <c r="I333">
        <f t="shared" si="16"/>
        <v>4.0000000000000001E-3</v>
      </c>
      <c r="J333">
        <f t="shared" si="17"/>
        <v>4.0000000000000001E-3</v>
      </c>
      <c r="K333" t="s">
        <v>563</v>
      </c>
      <c r="L333" s="46" t="s">
        <v>563</v>
      </c>
      <c r="M333" t="s">
        <v>563</v>
      </c>
      <c r="N333" s="46">
        <v>0</v>
      </c>
      <c r="O333">
        <v>0</v>
      </c>
      <c r="P333" t="s">
        <v>573</v>
      </c>
      <c r="Q333" t="s">
        <v>1</v>
      </c>
      <c r="R333">
        <v>1</v>
      </c>
      <c r="S333" t="s">
        <v>564</v>
      </c>
      <c r="T333">
        <v>0</v>
      </c>
      <c r="U333">
        <v>0</v>
      </c>
      <c r="V333" t="s">
        <v>1</v>
      </c>
      <c r="W333" t="s">
        <v>1</v>
      </c>
      <c r="X333">
        <v>1</v>
      </c>
      <c r="Y333" t="s">
        <v>565</v>
      </c>
    </row>
    <row r="334" spans="1:25">
      <c r="A334" t="s">
        <v>62</v>
      </c>
      <c r="B334" s="134" t="s">
        <v>569</v>
      </c>
      <c r="C334" s="134">
        <v>1994</v>
      </c>
      <c r="D334" s="134" t="s">
        <v>572</v>
      </c>
      <c r="E334">
        <v>146.19999999999999</v>
      </c>
      <c r="F334">
        <v>4</v>
      </c>
      <c r="G334">
        <v>4</v>
      </c>
      <c r="H334">
        <v>0.1462</v>
      </c>
      <c r="I334">
        <f t="shared" si="16"/>
        <v>4.0000000000000001E-3</v>
      </c>
      <c r="J334">
        <f t="shared" si="17"/>
        <v>4.0000000000000001E-3</v>
      </c>
      <c r="K334" t="s">
        <v>563</v>
      </c>
      <c r="L334" s="46" t="s">
        <v>563</v>
      </c>
      <c r="M334" t="s">
        <v>563</v>
      </c>
      <c r="N334" s="46">
        <v>0</v>
      </c>
      <c r="O334">
        <v>0</v>
      </c>
      <c r="P334" t="s">
        <v>573</v>
      </c>
      <c r="Q334" t="s">
        <v>1</v>
      </c>
      <c r="R334">
        <v>1</v>
      </c>
      <c r="S334" t="s">
        <v>564</v>
      </c>
      <c r="T334">
        <v>0</v>
      </c>
      <c r="U334">
        <v>0</v>
      </c>
      <c r="V334" t="s">
        <v>1</v>
      </c>
      <c r="W334" t="s">
        <v>1</v>
      </c>
      <c r="X334">
        <v>1</v>
      </c>
      <c r="Y334" t="s">
        <v>565</v>
      </c>
    </row>
    <row r="335" spans="1:25">
      <c r="A335" t="s">
        <v>62</v>
      </c>
      <c r="B335" s="134" t="s">
        <v>569</v>
      </c>
      <c r="C335" s="134">
        <v>1994</v>
      </c>
      <c r="D335" s="134" t="s">
        <v>572</v>
      </c>
      <c r="E335">
        <v>150.1</v>
      </c>
      <c r="F335">
        <v>4</v>
      </c>
      <c r="G335">
        <v>4</v>
      </c>
      <c r="H335">
        <v>0.15010000000000001</v>
      </c>
      <c r="I335">
        <f t="shared" si="16"/>
        <v>4.0000000000000001E-3</v>
      </c>
      <c r="J335">
        <f t="shared" si="17"/>
        <v>4.0000000000000001E-3</v>
      </c>
      <c r="K335" t="s">
        <v>563</v>
      </c>
      <c r="L335" s="46" t="s">
        <v>563</v>
      </c>
      <c r="M335" t="s">
        <v>563</v>
      </c>
      <c r="N335" s="46">
        <v>0</v>
      </c>
      <c r="O335">
        <v>0</v>
      </c>
      <c r="P335" t="s">
        <v>573</v>
      </c>
      <c r="Q335" t="s">
        <v>1</v>
      </c>
      <c r="R335">
        <v>1</v>
      </c>
      <c r="S335" t="s">
        <v>564</v>
      </c>
      <c r="T335">
        <v>0</v>
      </c>
      <c r="U335">
        <v>0</v>
      </c>
      <c r="V335" t="s">
        <v>1</v>
      </c>
      <c r="W335" t="s">
        <v>1</v>
      </c>
      <c r="X335">
        <v>1</v>
      </c>
      <c r="Y335" t="s">
        <v>565</v>
      </c>
    </row>
    <row r="336" spans="1:25">
      <c r="A336" t="s">
        <v>62</v>
      </c>
      <c r="B336" s="134" t="s">
        <v>569</v>
      </c>
      <c r="C336" s="134">
        <v>1994</v>
      </c>
      <c r="D336" s="134" t="s">
        <v>572</v>
      </c>
      <c r="E336">
        <v>152.30000000000001</v>
      </c>
      <c r="F336">
        <v>4</v>
      </c>
      <c r="G336">
        <v>4</v>
      </c>
      <c r="H336">
        <v>0.15229999999999999</v>
      </c>
      <c r="I336">
        <f t="shared" si="16"/>
        <v>4.0000000000000001E-3</v>
      </c>
      <c r="J336">
        <f t="shared" si="17"/>
        <v>4.0000000000000001E-3</v>
      </c>
      <c r="K336" t="s">
        <v>563</v>
      </c>
      <c r="L336" s="46" t="s">
        <v>563</v>
      </c>
      <c r="M336" t="s">
        <v>563</v>
      </c>
      <c r="N336" s="46">
        <v>0</v>
      </c>
      <c r="O336">
        <v>0</v>
      </c>
      <c r="P336" t="s">
        <v>573</v>
      </c>
      <c r="Q336" t="s">
        <v>1</v>
      </c>
      <c r="R336">
        <v>1</v>
      </c>
      <c r="S336" t="s">
        <v>564</v>
      </c>
      <c r="T336">
        <v>0</v>
      </c>
      <c r="U336">
        <v>0</v>
      </c>
      <c r="V336" t="s">
        <v>1</v>
      </c>
      <c r="W336" t="s">
        <v>1</v>
      </c>
      <c r="X336">
        <v>1</v>
      </c>
      <c r="Y336" t="s">
        <v>565</v>
      </c>
    </row>
    <row r="337" spans="1:25">
      <c r="A337" t="s">
        <v>62</v>
      </c>
      <c r="B337" s="134" t="s">
        <v>569</v>
      </c>
      <c r="C337" s="134">
        <v>1994</v>
      </c>
      <c r="D337" s="134" t="s">
        <v>572</v>
      </c>
      <c r="E337">
        <v>155.80000000000001</v>
      </c>
      <c r="F337">
        <v>4</v>
      </c>
      <c r="G337">
        <v>4</v>
      </c>
      <c r="H337">
        <v>0.15579999999999999</v>
      </c>
      <c r="I337">
        <f t="shared" si="16"/>
        <v>4.0000000000000001E-3</v>
      </c>
      <c r="J337">
        <f t="shared" si="17"/>
        <v>4.0000000000000001E-3</v>
      </c>
      <c r="K337" t="s">
        <v>563</v>
      </c>
      <c r="L337" s="46" t="s">
        <v>563</v>
      </c>
      <c r="M337" t="s">
        <v>563</v>
      </c>
      <c r="N337" s="46">
        <v>0</v>
      </c>
      <c r="O337">
        <v>0</v>
      </c>
      <c r="P337" t="s">
        <v>573</v>
      </c>
      <c r="Q337" t="s">
        <v>1</v>
      </c>
      <c r="R337">
        <v>1</v>
      </c>
      <c r="S337" t="s">
        <v>564</v>
      </c>
      <c r="T337">
        <v>0</v>
      </c>
      <c r="U337">
        <v>0</v>
      </c>
      <c r="V337" t="s">
        <v>1</v>
      </c>
      <c r="W337" t="s">
        <v>1</v>
      </c>
      <c r="X337">
        <v>1</v>
      </c>
      <c r="Y337" t="s">
        <v>565</v>
      </c>
    </row>
    <row r="338" spans="1:25">
      <c r="A338" t="s">
        <v>62</v>
      </c>
      <c r="B338" s="134" t="s">
        <v>569</v>
      </c>
      <c r="C338" s="134">
        <v>1994</v>
      </c>
      <c r="D338" s="134" t="s">
        <v>572</v>
      </c>
      <c r="E338">
        <v>160.1</v>
      </c>
      <c r="F338">
        <v>4</v>
      </c>
      <c r="G338">
        <v>4</v>
      </c>
      <c r="H338">
        <v>0.16009999999999999</v>
      </c>
      <c r="I338">
        <f t="shared" si="16"/>
        <v>4.0000000000000001E-3</v>
      </c>
      <c r="J338">
        <f t="shared" si="17"/>
        <v>4.0000000000000001E-3</v>
      </c>
      <c r="K338" t="s">
        <v>563</v>
      </c>
      <c r="L338" s="46" t="s">
        <v>563</v>
      </c>
      <c r="M338" t="s">
        <v>563</v>
      </c>
      <c r="N338" s="46">
        <v>0</v>
      </c>
      <c r="O338">
        <v>0</v>
      </c>
      <c r="P338" t="s">
        <v>573</v>
      </c>
      <c r="Q338" t="s">
        <v>1</v>
      </c>
      <c r="R338">
        <v>1</v>
      </c>
      <c r="S338" t="s">
        <v>564</v>
      </c>
      <c r="T338">
        <v>0</v>
      </c>
      <c r="U338">
        <v>0</v>
      </c>
      <c r="V338" t="s">
        <v>1</v>
      </c>
      <c r="W338" t="s">
        <v>1</v>
      </c>
      <c r="X338">
        <v>1</v>
      </c>
      <c r="Y338" t="s">
        <v>565</v>
      </c>
    </row>
    <row r="339" spans="1:25">
      <c r="A339" t="s">
        <v>62</v>
      </c>
      <c r="B339" s="134" t="s">
        <v>569</v>
      </c>
      <c r="C339" s="134">
        <v>1994</v>
      </c>
      <c r="D339" s="134" t="s">
        <v>572</v>
      </c>
      <c r="E339">
        <v>161</v>
      </c>
      <c r="F339">
        <v>4</v>
      </c>
      <c r="G339">
        <v>4</v>
      </c>
      <c r="H339">
        <v>0.161</v>
      </c>
      <c r="I339">
        <f t="shared" si="16"/>
        <v>4.0000000000000001E-3</v>
      </c>
      <c r="J339">
        <f t="shared" si="17"/>
        <v>4.0000000000000001E-3</v>
      </c>
      <c r="K339" t="s">
        <v>563</v>
      </c>
      <c r="L339" s="46" t="s">
        <v>563</v>
      </c>
      <c r="M339" t="s">
        <v>563</v>
      </c>
      <c r="N339" s="46">
        <v>0</v>
      </c>
      <c r="O339">
        <v>0</v>
      </c>
      <c r="P339" t="s">
        <v>573</v>
      </c>
      <c r="Q339" t="s">
        <v>1</v>
      </c>
      <c r="R339">
        <v>1</v>
      </c>
      <c r="S339" t="s">
        <v>564</v>
      </c>
      <c r="T339">
        <v>0</v>
      </c>
      <c r="U339">
        <v>0</v>
      </c>
      <c r="V339" t="s">
        <v>1</v>
      </c>
      <c r="W339" t="s">
        <v>1</v>
      </c>
      <c r="X339">
        <v>1</v>
      </c>
      <c r="Y339" t="s">
        <v>565</v>
      </c>
    </row>
    <row r="340" spans="1:25">
      <c r="A340" t="s">
        <v>62</v>
      </c>
      <c r="B340" s="134" t="s">
        <v>569</v>
      </c>
      <c r="C340" s="134">
        <v>1994</v>
      </c>
      <c r="D340" s="134" t="s">
        <v>572</v>
      </c>
      <c r="E340">
        <v>165.3</v>
      </c>
      <c r="F340">
        <v>4</v>
      </c>
      <c r="G340">
        <v>4</v>
      </c>
      <c r="H340">
        <v>0.1653</v>
      </c>
      <c r="I340">
        <f t="shared" si="16"/>
        <v>4.0000000000000001E-3</v>
      </c>
      <c r="J340">
        <f t="shared" si="17"/>
        <v>4.0000000000000001E-3</v>
      </c>
      <c r="K340" t="s">
        <v>563</v>
      </c>
      <c r="L340" s="46" t="s">
        <v>563</v>
      </c>
      <c r="M340" t="s">
        <v>563</v>
      </c>
      <c r="N340" s="46">
        <v>0</v>
      </c>
      <c r="O340">
        <v>0</v>
      </c>
      <c r="P340" t="s">
        <v>573</v>
      </c>
      <c r="Q340" t="s">
        <v>1</v>
      </c>
      <c r="R340">
        <v>1</v>
      </c>
      <c r="S340" t="s">
        <v>564</v>
      </c>
      <c r="T340">
        <v>0</v>
      </c>
      <c r="U340">
        <v>0</v>
      </c>
      <c r="V340" t="s">
        <v>1</v>
      </c>
      <c r="W340" t="s">
        <v>1</v>
      </c>
      <c r="X340">
        <v>1</v>
      </c>
      <c r="Y340" t="s">
        <v>565</v>
      </c>
    </row>
    <row r="341" spans="1:25">
      <c r="A341" t="s">
        <v>62</v>
      </c>
      <c r="B341" s="134" t="s">
        <v>569</v>
      </c>
      <c r="C341" s="134">
        <v>1994</v>
      </c>
      <c r="D341" s="134" t="s">
        <v>572</v>
      </c>
      <c r="E341">
        <v>166.5</v>
      </c>
      <c r="F341">
        <v>4</v>
      </c>
      <c r="G341">
        <v>4</v>
      </c>
      <c r="H341">
        <v>0.16650000000000001</v>
      </c>
      <c r="I341">
        <f t="shared" si="16"/>
        <v>4.0000000000000001E-3</v>
      </c>
      <c r="J341">
        <f t="shared" si="17"/>
        <v>4.0000000000000001E-3</v>
      </c>
      <c r="K341" t="s">
        <v>563</v>
      </c>
      <c r="L341" s="46" t="s">
        <v>563</v>
      </c>
      <c r="M341" t="s">
        <v>563</v>
      </c>
      <c r="N341" s="46">
        <v>0</v>
      </c>
      <c r="O341">
        <v>0</v>
      </c>
      <c r="P341" t="s">
        <v>573</v>
      </c>
      <c r="Q341" t="s">
        <v>1</v>
      </c>
      <c r="R341">
        <v>1</v>
      </c>
      <c r="S341" t="s">
        <v>564</v>
      </c>
      <c r="T341">
        <v>0</v>
      </c>
      <c r="U341">
        <v>0</v>
      </c>
      <c r="V341" t="s">
        <v>1</v>
      </c>
      <c r="W341" t="s">
        <v>1</v>
      </c>
      <c r="X341">
        <v>1</v>
      </c>
      <c r="Y341" t="s">
        <v>565</v>
      </c>
    </row>
    <row r="342" spans="1:25">
      <c r="A342" t="s">
        <v>62</v>
      </c>
      <c r="B342" s="134" t="s">
        <v>569</v>
      </c>
      <c r="C342" s="134">
        <v>1994</v>
      </c>
      <c r="D342" s="134" t="s">
        <v>572</v>
      </c>
      <c r="E342">
        <v>170.1</v>
      </c>
      <c r="F342">
        <v>4</v>
      </c>
      <c r="G342">
        <v>4</v>
      </c>
      <c r="H342">
        <v>0.1701</v>
      </c>
      <c r="I342">
        <f t="shared" si="16"/>
        <v>4.0000000000000001E-3</v>
      </c>
      <c r="J342">
        <f t="shared" si="17"/>
        <v>4.0000000000000001E-3</v>
      </c>
      <c r="K342" t="s">
        <v>563</v>
      </c>
      <c r="L342" s="46" t="s">
        <v>563</v>
      </c>
      <c r="M342" t="s">
        <v>563</v>
      </c>
      <c r="N342" s="46">
        <v>0</v>
      </c>
      <c r="O342">
        <v>0</v>
      </c>
      <c r="P342" t="s">
        <v>573</v>
      </c>
      <c r="Q342" t="s">
        <v>1</v>
      </c>
      <c r="R342">
        <v>1</v>
      </c>
      <c r="S342" t="s">
        <v>564</v>
      </c>
      <c r="T342">
        <v>0</v>
      </c>
      <c r="U342">
        <v>0</v>
      </c>
      <c r="V342" t="s">
        <v>1</v>
      </c>
      <c r="W342" t="s">
        <v>1</v>
      </c>
      <c r="X342">
        <v>1</v>
      </c>
      <c r="Y342" t="s">
        <v>565</v>
      </c>
    </row>
    <row r="343" spans="1:25">
      <c r="A343" t="s">
        <v>62</v>
      </c>
      <c r="B343" s="134" t="s">
        <v>569</v>
      </c>
      <c r="C343" s="134">
        <v>1994</v>
      </c>
      <c r="D343" s="134" t="s">
        <v>572</v>
      </c>
      <c r="E343">
        <v>173.7</v>
      </c>
      <c r="F343">
        <v>4</v>
      </c>
      <c r="G343">
        <v>4</v>
      </c>
      <c r="H343">
        <v>0.17369999999999999</v>
      </c>
      <c r="I343">
        <f t="shared" si="16"/>
        <v>4.0000000000000001E-3</v>
      </c>
      <c r="J343">
        <f t="shared" si="17"/>
        <v>4.0000000000000001E-3</v>
      </c>
      <c r="K343" t="s">
        <v>563</v>
      </c>
      <c r="L343" s="46" t="s">
        <v>563</v>
      </c>
      <c r="M343" t="s">
        <v>563</v>
      </c>
      <c r="N343" s="46">
        <v>0</v>
      </c>
      <c r="O343">
        <v>0</v>
      </c>
      <c r="P343" t="s">
        <v>573</v>
      </c>
      <c r="Q343" t="s">
        <v>1</v>
      </c>
      <c r="R343">
        <v>1</v>
      </c>
      <c r="S343" t="s">
        <v>564</v>
      </c>
      <c r="T343">
        <v>0</v>
      </c>
      <c r="U343">
        <v>0</v>
      </c>
      <c r="V343" t="s">
        <v>1</v>
      </c>
      <c r="W343" t="s">
        <v>1</v>
      </c>
      <c r="X343">
        <v>1</v>
      </c>
      <c r="Y343" t="s">
        <v>565</v>
      </c>
    </row>
    <row r="344" spans="1:25">
      <c r="A344" t="s">
        <v>62</v>
      </c>
      <c r="B344" s="134" t="s">
        <v>569</v>
      </c>
      <c r="C344" s="134">
        <v>1994</v>
      </c>
      <c r="D344" s="134" t="s">
        <v>572</v>
      </c>
      <c r="E344">
        <v>176</v>
      </c>
      <c r="F344">
        <v>4</v>
      </c>
      <c r="G344">
        <v>4</v>
      </c>
      <c r="H344">
        <v>0.17599999999999999</v>
      </c>
      <c r="I344">
        <f t="shared" si="16"/>
        <v>4.0000000000000001E-3</v>
      </c>
      <c r="J344">
        <f t="shared" si="17"/>
        <v>4.0000000000000001E-3</v>
      </c>
      <c r="K344" t="s">
        <v>563</v>
      </c>
      <c r="L344" s="46" t="s">
        <v>563</v>
      </c>
      <c r="M344" t="s">
        <v>563</v>
      </c>
      <c r="N344" s="46">
        <v>0</v>
      </c>
      <c r="O344">
        <v>0</v>
      </c>
      <c r="P344" t="s">
        <v>573</v>
      </c>
      <c r="Q344" t="s">
        <v>1</v>
      </c>
      <c r="R344">
        <v>1</v>
      </c>
      <c r="S344" t="s">
        <v>564</v>
      </c>
      <c r="T344">
        <v>0</v>
      </c>
      <c r="U344">
        <v>0</v>
      </c>
      <c r="V344" t="s">
        <v>1</v>
      </c>
      <c r="W344" t="s">
        <v>1</v>
      </c>
      <c r="X344">
        <v>1</v>
      </c>
      <c r="Y344" t="s">
        <v>565</v>
      </c>
    </row>
    <row r="345" spans="1:25">
      <c r="A345" t="s">
        <v>62</v>
      </c>
      <c r="B345" s="134" t="s">
        <v>569</v>
      </c>
      <c r="C345" s="134">
        <v>1994</v>
      </c>
      <c r="D345" s="134" t="s">
        <v>572</v>
      </c>
      <c r="E345">
        <v>176.7</v>
      </c>
      <c r="F345">
        <v>4</v>
      </c>
      <c r="G345">
        <v>4</v>
      </c>
      <c r="H345">
        <v>0.1767</v>
      </c>
      <c r="I345">
        <f t="shared" si="16"/>
        <v>4.0000000000000001E-3</v>
      </c>
      <c r="J345">
        <f t="shared" si="17"/>
        <v>4.0000000000000001E-3</v>
      </c>
      <c r="K345" t="s">
        <v>563</v>
      </c>
      <c r="L345" s="46" t="s">
        <v>563</v>
      </c>
      <c r="M345" t="s">
        <v>563</v>
      </c>
      <c r="N345" s="46">
        <v>0</v>
      </c>
      <c r="O345">
        <v>0</v>
      </c>
      <c r="P345" t="s">
        <v>573</v>
      </c>
      <c r="Q345" t="s">
        <v>1</v>
      </c>
      <c r="R345">
        <v>1</v>
      </c>
      <c r="S345" t="s">
        <v>564</v>
      </c>
      <c r="T345">
        <v>0</v>
      </c>
      <c r="U345">
        <v>0</v>
      </c>
      <c r="V345" t="s">
        <v>1</v>
      </c>
      <c r="W345" t="s">
        <v>1</v>
      </c>
      <c r="X345">
        <v>1</v>
      </c>
      <c r="Y345" t="s">
        <v>565</v>
      </c>
    </row>
    <row r="346" spans="1:25">
      <c r="A346" t="s">
        <v>62</v>
      </c>
      <c r="B346" s="134" t="s">
        <v>569</v>
      </c>
      <c r="C346" s="134">
        <v>1994</v>
      </c>
      <c r="D346" s="134" t="s">
        <v>572</v>
      </c>
      <c r="E346">
        <v>179.7</v>
      </c>
      <c r="F346">
        <v>4</v>
      </c>
      <c r="G346">
        <v>4</v>
      </c>
      <c r="H346">
        <v>0.1797</v>
      </c>
      <c r="I346">
        <f t="shared" si="16"/>
        <v>4.0000000000000001E-3</v>
      </c>
      <c r="J346">
        <f t="shared" si="17"/>
        <v>4.0000000000000001E-3</v>
      </c>
      <c r="K346" t="s">
        <v>563</v>
      </c>
      <c r="L346" s="46" t="s">
        <v>563</v>
      </c>
      <c r="M346" t="s">
        <v>563</v>
      </c>
      <c r="N346" s="46">
        <v>0</v>
      </c>
      <c r="O346">
        <v>0</v>
      </c>
      <c r="P346" t="s">
        <v>573</v>
      </c>
      <c r="Q346" t="s">
        <v>1</v>
      </c>
      <c r="R346">
        <v>1</v>
      </c>
      <c r="S346" t="s">
        <v>564</v>
      </c>
      <c r="T346">
        <v>0</v>
      </c>
      <c r="U346">
        <v>0</v>
      </c>
      <c r="V346" t="s">
        <v>1</v>
      </c>
      <c r="W346" t="s">
        <v>1</v>
      </c>
      <c r="X346">
        <v>1</v>
      </c>
      <c r="Y346" t="s">
        <v>565</v>
      </c>
    </row>
    <row r="347" spans="1:25">
      <c r="A347" t="s">
        <v>62</v>
      </c>
      <c r="B347" s="134" t="s">
        <v>569</v>
      </c>
      <c r="C347" s="134">
        <v>1994</v>
      </c>
      <c r="D347" s="134" t="s">
        <v>572</v>
      </c>
      <c r="E347">
        <v>182</v>
      </c>
      <c r="F347">
        <v>4</v>
      </c>
      <c r="G347">
        <v>4</v>
      </c>
      <c r="H347">
        <v>0.182</v>
      </c>
      <c r="I347">
        <f t="shared" si="16"/>
        <v>4.0000000000000001E-3</v>
      </c>
      <c r="J347">
        <f t="shared" si="17"/>
        <v>4.0000000000000001E-3</v>
      </c>
      <c r="K347" t="s">
        <v>563</v>
      </c>
      <c r="L347" s="46" t="s">
        <v>563</v>
      </c>
      <c r="M347" t="s">
        <v>563</v>
      </c>
      <c r="N347" s="46">
        <v>0</v>
      </c>
      <c r="O347">
        <v>0</v>
      </c>
      <c r="P347" t="s">
        <v>573</v>
      </c>
      <c r="Q347" t="s">
        <v>1</v>
      </c>
      <c r="R347">
        <v>1</v>
      </c>
      <c r="S347" t="s">
        <v>564</v>
      </c>
      <c r="T347">
        <v>0</v>
      </c>
      <c r="U347">
        <v>0</v>
      </c>
      <c r="V347" t="s">
        <v>1</v>
      </c>
      <c r="W347" t="s">
        <v>1</v>
      </c>
      <c r="X347">
        <v>1</v>
      </c>
      <c r="Y347" t="s">
        <v>565</v>
      </c>
    </row>
    <row r="348" spans="1:25">
      <c r="A348" t="s">
        <v>62</v>
      </c>
      <c r="B348" s="134" t="s">
        <v>569</v>
      </c>
      <c r="C348" s="134">
        <v>1994</v>
      </c>
      <c r="D348" s="134" t="s">
        <v>572</v>
      </c>
      <c r="E348">
        <v>183.9</v>
      </c>
      <c r="F348">
        <v>4</v>
      </c>
      <c r="G348">
        <v>4</v>
      </c>
      <c r="H348">
        <v>0.18390000000000001</v>
      </c>
      <c r="I348">
        <f t="shared" si="16"/>
        <v>4.0000000000000001E-3</v>
      </c>
      <c r="J348">
        <f t="shared" si="17"/>
        <v>4.0000000000000001E-3</v>
      </c>
      <c r="K348" t="s">
        <v>563</v>
      </c>
      <c r="L348" s="46" t="s">
        <v>563</v>
      </c>
      <c r="M348" t="s">
        <v>563</v>
      </c>
      <c r="N348" s="46">
        <v>0</v>
      </c>
      <c r="O348">
        <v>0</v>
      </c>
      <c r="P348" t="s">
        <v>573</v>
      </c>
      <c r="Q348" t="s">
        <v>1</v>
      </c>
      <c r="R348">
        <v>1</v>
      </c>
      <c r="S348" t="s">
        <v>564</v>
      </c>
      <c r="T348">
        <v>0</v>
      </c>
      <c r="U348">
        <v>0</v>
      </c>
      <c r="V348" t="s">
        <v>1</v>
      </c>
      <c r="W348" t="s">
        <v>1</v>
      </c>
      <c r="X348">
        <v>1</v>
      </c>
      <c r="Y348" t="s">
        <v>565</v>
      </c>
    </row>
    <row r="349" spans="1:25">
      <c r="A349" t="s">
        <v>62</v>
      </c>
      <c r="B349" s="134" t="s">
        <v>569</v>
      </c>
      <c r="C349" s="134">
        <v>1994</v>
      </c>
      <c r="D349" s="134" t="s">
        <v>572</v>
      </c>
      <c r="E349">
        <v>194.5</v>
      </c>
      <c r="F349">
        <v>4</v>
      </c>
      <c r="G349">
        <v>4</v>
      </c>
      <c r="H349">
        <v>0.19450000000000001</v>
      </c>
      <c r="I349">
        <f t="shared" si="16"/>
        <v>4.0000000000000001E-3</v>
      </c>
      <c r="J349">
        <f t="shared" si="17"/>
        <v>4.0000000000000001E-3</v>
      </c>
      <c r="K349" t="s">
        <v>563</v>
      </c>
      <c r="L349" s="46" t="s">
        <v>563</v>
      </c>
      <c r="M349" t="s">
        <v>563</v>
      </c>
      <c r="N349" s="46">
        <v>0</v>
      </c>
      <c r="O349">
        <v>0</v>
      </c>
      <c r="P349" t="s">
        <v>573</v>
      </c>
      <c r="Q349" t="s">
        <v>1</v>
      </c>
      <c r="R349">
        <v>1</v>
      </c>
      <c r="S349" t="s">
        <v>564</v>
      </c>
      <c r="T349">
        <v>0</v>
      </c>
      <c r="U349">
        <v>0</v>
      </c>
      <c r="V349" t="s">
        <v>1</v>
      </c>
      <c r="W349" t="s">
        <v>1</v>
      </c>
      <c r="X349">
        <v>1</v>
      </c>
      <c r="Y349" t="s">
        <v>565</v>
      </c>
    </row>
    <row r="350" spans="1:25">
      <c r="A350" t="s">
        <v>62</v>
      </c>
      <c r="B350" s="134" t="s">
        <v>569</v>
      </c>
      <c r="C350" s="134">
        <v>1994</v>
      </c>
      <c r="D350" s="134" t="s">
        <v>572</v>
      </c>
      <c r="E350">
        <v>198.5</v>
      </c>
      <c r="F350">
        <v>4</v>
      </c>
      <c r="G350">
        <v>4</v>
      </c>
      <c r="H350">
        <v>0.19850000000000001</v>
      </c>
      <c r="I350">
        <f t="shared" si="16"/>
        <v>4.0000000000000001E-3</v>
      </c>
      <c r="J350">
        <f t="shared" si="17"/>
        <v>4.0000000000000001E-3</v>
      </c>
      <c r="K350" t="s">
        <v>563</v>
      </c>
      <c r="L350" s="46" t="s">
        <v>563</v>
      </c>
      <c r="M350" t="s">
        <v>563</v>
      </c>
      <c r="N350" s="46">
        <v>0</v>
      </c>
      <c r="O350">
        <v>0</v>
      </c>
      <c r="P350" t="s">
        <v>573</v>
      </c>
      <c r="Q350" t="s">
        <v>1</v>
      </c>
      <c r="R350">
        <v>1</v>
      </c>
      <c r="S350" t="s">
        <v>564</v>
      </c>
      <c r="T350">
        <v>0</v>
      </c>
      <c r="U350">
        <v>0</v>
      </c>
      <c r="V350" t="s">
        <v>1</v>
      </c>
      <c r="W350" t="s">
        <v>1</v>
      </c>
      <c r="X350">
        <v>1</v>
      </c>
      <c r="Y350" t="s">
        <v>565</v>
      </c>
    </row>
    <row r="351" spans="1:25">
      <c r="A351" t="s">
        <v>62</v>
      </c>
      <c r="B351" s="134" t="s">
        <v>569</v>
      </c>
      <c r="C351" s="134">
        <v>1994</v>
      </c>
      <c r="D351" s="134" t="s">
        <v>572</v>
      </c>
      <c r="E351">
        <v>200</v>
      </c>
      <c r="F351">
        <v>4</v>
      </c>
      <c r="G351">
        <v>4</v>
      </c>
      <c r="H351">
        <v>0.2</v>
      </c>
      <c r="I351">
        <f t="shared" si="16"/>
        <v>4.0000000000000001E-3</v>
      </c>
      <c r="J351">
        <f t="shared" si="17"/>
        <v>4.0000000000000001E-3</v>
      </c>
      <c r="K351" t="s">
        <v>563</v>
      </c>
      <c r="L351" s="46" t="s">
        <v>563</v>
      </c>
      <c r="M351" t="s">
        <v>563</v>
      </c>
      <c r="N351" s="46">
        <v>0</v>
      </c>
      <c r="O351">
        <v>0</v>
      </c>
      <c r="P351" t="s">
        <v>573</v>
      </c>
      <c r="Q351" t="s">
        <v>1</v>
      </c>
      <c r="R351">
        <v>1</v>
      </c>
      <c r="S351" t="s">
        <v>564</v>
      </c>
      <c r="T351">
        <v>0</v>
      </c>
      <c r="U351">
        <v>0</v>
      </c>
      <c r="V351" t="s">
        <v>1</v>
      </c>
      <c r="W351" t="s">
        <v>1</v>
      </c>
      <c r="X351">
        <v>1</v>
      </c>
      <c r="Y351" t="s">
        <v>565</v>
      </c>
    </row>
    <row r="352" spans="1:25">
      <c r="A352" t="s">
        <v>62</v>
      </c>
      <c r="B352" s="134" t="s">
        <v>569</v>
      </c>
      <c r="C352" s="134">
        <v>1994</v>
      </c>
      <c r="D352" s="134" t="s">
        <v>572</v>
      </c>
      <c r="E352">
        <v>203.5</v>
      </c>
      <c r="F352">
        <v>4</v>
      </c>
      <c r="G352">
        <v>4</v>
      </c>
      <c r="H352">
        <v>0.20349999999999999</v>
      </c>
      <c r="I352">
        <f t="shared" si="16"/>
        <v>4.0000000000000001E-3</v>
      </c>
      <c r="J352">
        <f t="shared" si="17"/>
        <v>4.0000000000000001E-3</v>
      </c>
      <c r="K352" t="s">
        <v>563</v>
      </c>
      <c r="L352" s="46" t="s">
        <v>563</v>
      </c>
      <c r="M352" t="s">
        <v>563</v>
      </c>
      <c r="N352" s="46">
        <v>0</v>
      </c>
      <c r="O352">
        <v>0</v>
      </c>
      <c r="P352" t="s">
        <v>573</v>
      </c>
      <c r="Q352" t="s">
        <v>1</v>
      </c>
      <c r="R352">
        <v>1</v>
      </c>
      <c r="S352" t="s">
        <v>564</v>
      </c>
      <c r="T352">
        <v>0</v>
      </c>
      <c r="U352">
        <v>0</v>
      </c>
      <c r="V352" t="s">
        <v>1</v>
      </c>
      <c r="W352" t="s">
        <v>1</v>
      </c>
      <c r="X352">
        <v>1</v>
      </c>
      <c r="Y352" t="s">
        <v>565</v>
      </c>
    </row>
    <row r="353" spans="1:25">
      <c r="A353" t="s">
        <v>62</v>
      </c>
      <c r="B353" s="134" t="s">
        <v>569</v>
      </c>
      <c r="C353" s="134">
        <v>1994</v>
      </c>
      <c r="D353" s="134" t="s">
        <v>572</v>
      </c>
      <c r="E353">
        <v>208.5</v>
      </c>
      <c r="F353">
        <v>4</v>
      </c>
      <c r="G353">
        <v>4</v>
      </c>
      <c r="H353">
        <v>0.20849999999999999</v>
      </c>
      <c r="I353">
        <f t="shared" si="16"/>
        <v>4.0000000000000001E-3</v>
      </c>
      <c r="J353">
        <f t="shared" si="17"/>
        <v>4.0000000000000001E-3</v>
      </c>
      <c r="K353" t="s">
        <v>563</v>
      </c>
      <c r="L353" s="46" t="s">
        <v>563</v>
      </c>
      <c r="M353" t="s">
        <v>563</v>
      </c>
      <c r="N353" s="46">
        <v>0</v>
      </c>
      <c r="O353">
        <v>0</v>
      </c>
      <c r="P353" t="s">
        <v>573</v>
      </c>
      <c r="Q353" t="s">
        <v>1</v>
      </c>
      <c r="R353">
        <v>1</v>
      </c>
      <c r="S353" t="s">
        <v>564</v>
      </c>
      <c r="T353">
        <v>0</v>
      </c>
      <c r="U353">
        <v>0</v>
      </c>
      <c r="V353" t="s">
        <v>1</v>
      </c>
      <c r="W353" t="s">
        <v>1</v>
      </c>
      <c r="X353">
        <v>1</v>
      </c>
      <c r="Y353" t="s">
        <v>565</v>
      </c>
    </row>
    <row r="354" spans="1:25">
      <c r="A354" t="s">
        <v>62</v>
      </c>
      <c r="B354" s="134" t="s">
        <v>569</v>
      </c>
      <c r="C354" s="134">
        <v>1994</v>
      </c>
      <c r="D354" s="134" t="s">
        <v>572</v>
      </c>
      <c r="E354">
        <v>213.5</v>
      </c>
      <c r="F354">
        <v>4</v>
      </c>
      <c r="G354">
        <v>4</v>
      </c>
      <c r="H354">
        <v>0.2135</v>
      </c>
      <c r="I354">
        <f t="shared" si="16"/>
        <v>4.0000000000000001E-3</v>
      </c>
      <c r="J354">
        <f t="shared" si="17"/>
        <v>4.0000000000000001E-3</v>
      </c>
      <c r="K354" t="s">
        <v>563</v>
      </c>
      <c r="L354" s="46" t="s">
        <v>563</v>
      </c>
      <c r="M354" t="s">
        <v>563</v>
      </c>
      <c r="N354" s="46">
        <v>0</v>
      </c>
      <c r="O354">
        <v>0</v>
      </c>
      <c r="P354" t="s">
        <v>573</v>
      </c>
      <c r="Q354" t="s">
        <v>1</v>
      </c>
      <c r="R354">
        <v>1</v>
      </c>
      <c r="S354" t="s">
        <v>564</v>
      </c>
      <c r="T354">
        <v>0</v>
      </c>
      <c r="U354">
        <v>0</v>
      </c>
      <c r="V354" t="s">
        <v>1</v>
      </c>
      <c r="W354" t="s">
        <v>1</v>
      </c>
      <c r="X354">
        <v>1</v>
      </c>
      <c r="Y354" t="s">
        <v>565</v>
      </c>
    </row>
    <row r="355" spans="1:25">
      <c r="A355" t="s">
        <v>62</v>
      </c>
      <c r="B355" s="134" t="s">
        <v>569</v>
      </c>
      <c r="C355" s="134">
        <v>1994</v>
      </c>
      <c r="D355" s="134" t="s">
        <v>572</v>
      </c>
      <c r="E355">
        <v>219.6</v>
      </c>
      <c r="F355">
        <v>4</v>
      </c>
      <c r="G355">
        <v>4</v>
      </c>
      <c r="H355">
        <v>0.21959999999999999</v>
      </c>
      <c r="I355">
        <f t="shared" si="16"/>
        <v>4.0000000000000001E-3</v>
      </c>
      <c r="J355">
        <f t="shared" si="17"/>
        <v>4.0000000000000001E-3</v>
      </c>
      <c r="K355" t="s">
        <v>563</v>
      </c>
      <c r="L355" s="46" t="s">
        <v>563</v>
      </c>
      <c r="M355" t="s">
        <v>563</v>
      </c>
      <c r="N355" s="46">
        <v>0</v>
      </c>
      <c r="O355">
        <v>0</v>
      </c>
      <c r="P355" t="s">
        <v>573</v>
      </c>
      <c r="Q355" t="s">
        <v>1</v>
      </c>
      <c r="R355">
        <v>1</v>
      </c>
      <c r="S355" t="s">
        <v>564</v>
      </c>
      <c r="T355">
        <v>0</v>
      </c>
      <c r="U355">
        <v>0</v>
      </c>
      <c r="V355" t="s">
        <v>1</v>
      </c>
      <c r="W355" t="s">
        <v>1</v>
      </c>
      <c r="X355">
        <v>1</v>
      </c>
      <c r="Y355" t="s">
        <v>565</v>
      </c>
    </row>
    <row r="356" spans="1:25">
      <c r="A356" t="s">
        <v>62</v>
      </c>
      <c r="B356" s="134" t="s">
        <v>569</v>
      </c>
      <c r="C356" s="134">
        <v>1994</v>
      </c>
      <c r="D356" s="134" t="s">
        <v>572</v>
      </c>
      <c r="E356">
        <v>223.6</v>
      </c>
      <c r="F356">
        <v>4</v>
      </c>
      <c r="G356">
        <v>4</v>
      </c>
      <c r="H356">
        <v>0.22359999999999999</v>
      </c>
      <c r="I356">
        <f t="shared" si="16"/>
        <v>4.0000000000000001E-3</v>
      </c>
      <c r="J356">
        <f t="shared" si="17"/>
        <v>4.0000000000000001E-3</v>
      </c>
      <c r="K356" t="s">
        <v>563</v>
      </c>
      <c r="L356" s="46" t="s">
        <v>563</v>
      </c>
      <c r="M356" t="s">
        <v>563</v>
      </c>
      <c r="N356" s="46">
        <v>0</v>
      </c>
      <c r="O356">
        <v>0</v>
      </c>
      <c r="P356" t="s">
        <v>573</v>
      </c>
      <c r="Q356" t="s">
        <v>1</v>
      </c>
      <c r="R356">
        <v>1</v>
      </c>
      <c r="S356" t="s">
        <v>564</v>
      </c>
      <c r="T356">
        <v>0</v>
      </c>
      <c r="U356">
        <v>0</v>
      </c>
      <c r="V356" t="s">
        <v>1</v>
      </c>
      <c r="W356" t="s">
        <v>1</v>
      </c>
      <c r="X356">
        <v>1</v>
      </c>
      <c r="Y356" t="s">
        <v>565</v>
      </c>
    </row>
    <row r="357" spans="1:25">
      <c r="A357" t="s">
        <v>62</v>
      </c>
      <c r="B357" s="134" t="s">
        <v>569</v>
      </c>
      <c r="C357" s="134">
        <v>1994</v>
      </c>
      <c r="D357" s="134" t="s">
        <v>572</v>
      </c>
      <c r="E357">
        <v>227.6</v>
      </c>
      <c r="F357">
        <v>4</v>
      </c>
      <c r="G357">
        <v>4</v>
      </c>
      <c r="H357">
        <v>0.2276</v>
      </c>
      <c r="I357">
        <f t="shared" si="16"/>
        <v>4.0000000000000001E-3</v>
      </c>
      <c r="J357">
        <f t="shared" si="17"/>
        <v>4.0000000000000001E-3</v>
      </c>
      <c r="K357" t="s">
        <v>563</v>
      </c>
      <c r="L357" s="46" t="s">
        <v>563</v>
      </c>
      <c r="M357" t="s">
        <v>563</v>
      </c>
      <c r="N357" s="46">
        <v>0</v>
      </c>
      <c r="O357">
        <v>0</v>
      </c>
      <c r="P357" t="s">
        <v>573</v>
      </c>
      <c r="Q357" t="s">
        <v>1</v>
      </c>
      <c r="R357">
        <v>1</v>
      </c>
      <c r="S357" t="s">
        <v>564</v>
      </c>
      <c r="T357">
        <v>0</v>
      </c>
      <c r="U357">
        <v>0</v>
      </c>
      <c r="V357" t="s">
        <v>1</v>
      </c>
      <c r="W357" t="s">
        <v>1</v>
      </c>
      <c r="X357">
        <v>1</v>
      </c>
      <c r="Y357" t="s">
        <v>565</v>
      </c>
    </row>
    <row r="358" spans="1:25">
      <c r="A358" t="s">
        <v>62</v>
      </c>
      <c r="B358" s="134" t="s">
        <v>569</v>
      </c>
      <c r="C358" s="134">
        <v>1994</v>
      </c>
      <c r="D358" s="134" t="s">
        <v>572</v>
      </c>
      <c r="E358">
        <v>231.3</v>
      </c>
      <c r="F358">
        <v>4</v>
      </c>
      <c r="G358">
        <v>4</v>
      </c>
      <c r="H358">
        <v>0.23130000000000001</v>
      </c>
      <c r="I358">
        <f t="shared" si="16"/>
        <v>4.0000000000000001E-3</v>
      </c>
      <c r="J358">
        <f t="shared" si="17"/>
        <v>4.0000000000000001E-3</v>
      </c>
      <c r="K358" t="s">
        <v>563</v>
      </c>
      <c r="L358" s="46" t="s">
        <v>563</v>
      </c>
      <c r="M358" t="s">
        <v>563</v>
      </c>
      <c r="N358" s="46">
        <v>0</v>
      </c>
      <c r="O358">
        <v>0</v>
      </c>
      <c r="P358" t="s">
        <v>573</v>
      </c>
      <c r="Q358" t="s">
        <v>1</v>
      </c>
      <c r="R358">
        <v>1</v>
      </c>
      <c r="S358" t="s">
        <v>564</v>
      </c>
      <c r="T358">
        <v>0</v>
      </c>
      <c r="U358">
        <v>0</v>
      </c>
      <c r="V358" t="s">
        <v>1</v>
      </c>
      <c r="W358" t="s">
        <v>1</v>
      </c>
      <c r="X358">
        <v>1</v>
      </c>
      <c r="Y358" t="s">
        <v>565</v>
      </c>
    </row>
    <row r="359" spans="1:25">
      <c r="A359" t="s">
        <v>62</v>
      </c>
      <c r="B359" s="134" t="s">
        <v>569</v>
      </c>
      <c r="C359" s="134">
        <v>1994</v>
      </c>
      <c r="D359" s="134" t="s">
        <v>572</v>
      </c>
      <c r="E359">
        <v>234.3</v>
      </c>
      <c r="F359">
        <v>4</v>
      </c>
      <c r="G359">
        <v>4</v>
      </c>
      <c r="H359">
        <v>0.23430000000000001</v>
      </c>
      <c r="I359">
        <f t="shared" si="16"/>
        <v>4.0000000000000001E-3</v>
      </c>
      <c r="J359">
        <f t="shared" si="17"/>
        <v>4.0000000000000001E-3</v>
      </c>
      <c r="K359" t="s">
        <v>563</v>
      </c>
      <c r="L359" s="46" t="s">
        <v>563</v>
      </c>
      <c r="M359" t="s">
        <v>563</v>
      </c>
      <c r="N359" s="46">
        <v>0</v>
      </c>
      <c r="O359">
        <v>0</v>
      </c>
      <c r="P359" t="s">
        <v>573</v>
      </c>
      <c r="Q359" t="s">
        <v>1</v>
      </c>
      <c r="R359">
        <v>1</v>
      </c>
      <c r="S359" t="s">
        <v>564</v>
      </c>
      <c r="T359">
        <v>0</v>
      </c>
      <c r="U359">
        <v>0</v>
      </c>
      <c r="V359" t="s">
        <v>1</v>
      </c>
      <c r="W359" t="s">
        <v>1</v>
      </c>
      <c r="X359">
        <v>1</v>
      </c>
      <c r="Y359" t="s">
        <v>565</v>
      </c>
    </row>
    <row r="360" spans="1:25">
      <c r="A360" t="s">
        <v>62</v>
      </c>
      <c r="B360" s="134" t="s">
        <v>569</v>
      </c>
      <c r="C360" s="134">
        <v>1994</v>
      </c>
      <c r="D360" s="134" t="s">
        <v>572</v>
      </c>
      <c r="E360">
        <v>249</v>
      </c>
      <c r="F360">
        <v>4</v>
      </c>
      <c r="G360">
        <v>4</v>
      </c>
      <c r="H360">
        <v>0.249</v>
      </c>
      <c r="I360">
        <f t="shared" si="16"/>
        <v>4.0000000000000001E-3</v>
      </c>
      <c r="J360">
        <f t="shared" si="17"/>
        <v>4.0000000000000001E-3</v>
      </c>
      <c r="K360" t="s">
        <v>563</v>
      </c>
      <c r="L360" s="46" t="s">
        <v>563</v>
      </c>
      <c r="M360" t="s">
        <v>563</v>
      </c>
      <c r="N360" s="46">
        <v>0</v>
      </c>
      <c r="O360">
        <v>0</v>
      </c>
      <c r="P360" t="s">
        <v>573</v>
      </c>
      <c r="Q360" t="s">
        <v>1</v>
      </c>
      <c r="R360">
        <v>1</v>
      </c>
      <c r="S360" t="s">
        <v>564</v>
      </c>
      <c r="T360">
        <v>0</v>
      </c>
      <c r="U360">
        <v>0</v>
      </c>
      <c r="V360" t="s">
        <v>1</v>
      </c>
      <c r="W360" t="s">
        <v>1</v>
      </c>
      <c r="X360">
        <v>1</v>
      </c>
      <c r="Y360" t="s">
        <v>565</v>
      </c>
    </row>
    <row r="361" spans="1:25">
      <c r="A361" t="s">
        <v>62</v>
      </c>
      <c r="B361" s="134" t="s">
        <v>569</v>
      </c>
      <c r="C361" s="134">
        <v>1994</v>
      </c>
      <c r="D361" s="134" t="s">
        <v>572</v>
      </c>
      <c r="E361">
        <v>252.8</v>
      </c>
      <c r="F361">
        <v>4</v>
      </c>
      <c r="G361">
        <v>4</v>
      </c>
      <c r="H361">
        <v>0.25280000000000002</v>
      </c>
      <c r="I361">
        <f t="shared" si="16"/>
        <v>4.0000000000000001E-3</v>
      </c>
      <c r="J361">
        <f t="shared" si="17"/>
        <v>4.0000000000000001E-3</v>
      </c>
      <c r="K361" t="s">
        <v>563</v>
      </c>
      <c r="L361" s="46" t="s">
        <v>563</v>
      </c>
      <c r="M361" t="s">
        <v>563</v>
      </c>
      <c r="N361" s="46">
        <v>0</v>
      </c>
      <c r="O361">
        <v>0</v>
      </c>
      <c r="P361" t="s">
        <v>573</v>
      </c>
      <c r="Q361" t="s">
        <v>1</v>
      </c>
      <c r="R361">
        <v>1</v>
      </c>
      <c r="S361" t="s">
        <v>564</v>
      </c>
      <c r="T361">
        <v>0</v>
      </c>
      <c r="U361">
        <v>0</v>
      </c>
      <c r="V361" t="s">
        <v>1</v>
      </c>
      <c r="W361" t="s">
        <v>1</v>
      </c>
      <c r="X361">
        <v>1</v>
      </c>
      <c r="Y361" t="s">
        <v>565</v>
      </c>
    </row>
    <row r="362" spans="1:25">
      <c r="A362" t="s">
        <v>62</v>
      </c>
      <c r="B362" s="134" t="s">
        <v>574</v>
      </c>
      <c r="C362" s="134">
        <v>2017</v>
      </c>
      <c r="D362" s="134" t="s">
        <v>575</v>
      </c>
      <c r="E362">
        <v>820</v>
      </c>
      <c r="F362">
        <v>4</v>
      </c>
      <c r="G362">
        <v>4</v>
      </c>
      <c r="H362">
        <v>0.82</v>
      </c>
      <c r="I362">
        <f t="shared" si="16"/>
        <v>4.0000000000000001E-3</v>
      </c>
      <c r="J362">
        <f t="shared" si="17"/>
        <v>4.0000000000000001E-3</v>
      </c>
      <c r="K362" t="s">
        <v>563</v>
      </c>
      <c r="L362" s="46" t="s">
        <v>563</v>
      </c>
      <c r="M362" t="s">
        <v>563</v>
      </c>
      <c r="N362" s="46">
        <v>0</v>
      </c>
      <c r="O362">
        <v>0</v>
      </c>
      <c r="P362" t="s">
        <v>576</v>
      </c>
      <c r="Q362" t="s">
        <v>1</v>
      </c>
      <c r="R362">
        <v>1</v>
      </c>
      <c r="S362" t="s">
        <v>564</v>
      </c>
      <c r="T362">
        <v>0</v>
      </c>
      <c r="U362">
        <v>0</v>
      </c>
      <c r="V362" t="s">
        <v>1</v>
      </c>
      <c r="W362" t="s">
        <v>1</v>
      </c>
      <c r="X362">
        <v>1</v>
      </c>
      <c r="Y362" t="s">
        <v>565</v>
      </c>
    </row>
    <row r="363" spans="1:25">
      <c r="A363" t="s">
        <v>62</v>
      </c>
      <c r="B363" s="134" t="s">
        <v>574</v>
      </c>
      <c r="C363" s="134">
        <v>2017</v>
      </c>
      <c r="D363" s="134" t="s">
        <v>575</v>
      </c>
      <c r="E363">
        <v>3990</v>
      </c>
      <c r="F363">
        <v>15</v>
      </c>
      <c r="G363">
        <v>15</v>
      </c>
      <c r="H363">
        <v>3.99</v>
      </c>
      <c r="I363">
        <f t="shared" si="16"/>
        <v>1.4999999999999999E-2</v>
      </c>
      <c r="J363">
        <f t="shared" si="17"/>
        <v>1.4999999999999999E-2</v>
      </c>
      <c r="K363" t="s">
        <v>563</v>
      </c>
      <c r="L363" s="46" t="s">
        <v>563</v>
      </c>
      <c r="M363" t="s">
        <v>563</v>
      </c>
      <c r="N363" s="46">
        <v>0</v>
      </c>
      <c r="O363">
        <v>0</v>
      </c>
      <c r="P363" t="s">
        <v>576</v>
      </c>
      <c r="Q363" t="s">
        <v>1</v>
      </c>
      <c r="R363">
        <v>1</v>
      </c>
      <c r="S363" t="s">
        <v>564</v>
      </c>
      <c r="T363">
        <v>0</v>
      </c>
      <c r="U363">
        <v>0</v>
      </c>
      <c r="V363" t="s">
        <v>1</v>
      </c>
      <c r="W363" t="s">
        <v>1</v>
      </c>
      <c r="X363">
        <v>1</v>
      </c>
      <c r="Y363" t="s">
        <v>565</v>
      </c>
    </row>
    <row r="364" spans="1:25">
      <c r="A364" t="s">
        <v>62</v>
      </c>
      <c r="B364" s="134" t="s">
        <v>574</v>
      </c>
      <c r="C364" s="134">
        <v>2017</v>
      </c>
      <c r="D364" s="134" t="s">
        <v>575</v>
      </c>
      <c r="E364">
        <v>5810</v>
      </c>
      <c r="F364" s="13">
        <v>40</v>
      </c>
      <c r="G364" s="13">
        <v>40</v>
      </c>
      <c r="H364">
        <v>5.81</v>
      </c>
      <c r="I364">
        <f t="shared" si="16"/>
        <v>0.04</v>
      </c>
      <c r="J364">
        <f t="shared" si="17"/>
        <v>0.04</v>
      </c>
      <c r="K364" t="s">
        <v>563</v>
      </c>
      <c r="L364" s="46" t="s">
        <v>563</v>
      </c>
      <c r="M364" t="s">
        <v>563</v>
      </c>
      <c r="N364" s="46">
        <v>0</v>
      </c>
      <c r="O364">
        <v>0</v>
      </c>
      <c r="P364" t="s">
        <v>576</v>
      </c>
      <c r="Q364" t="s">
        <v>1</v>
      </c>
      <c r="R364">
        <v>1</v>
      </c>
      <c r="S364" t="s">
        <v>564</v>
      </c>
      <c r="T364">
        <v>0</v>
      </c>
      <c r="U364">
        <v>0</v>
      </c>
      <c r="V364" t="s">
        <v>1</v>
      </c>
      <c r="W364" t="s">
        <v>1</v>
      </c>
      <c r="X364">
        <v>1</v>
      </c>
      <c r="Y364" t="s">
        <v>565</v>
      </c>
    </row>
    <row r="365" spans="1:25">
      <c r="A365" t="s">
        <v>62</v>
      </c>
      <c r="B365" s="134" t="s">
        <v>574</v>
      </c>
      <c r="C365" s="134">
        <v>2017</v>
      </c>
      <c r="D365" s="134" t="s">
        <v>575</v>
      </c>
      <c r="E365">
        <v>7660</v>
      </c>
      <c r="F365" s="13">
        <f t="shared" ref="F365:F427" si="18">0.0083*E365^(0.9482)</f>
        <v>40.00403621288249</v>
      </c>
      <c r="G365" s="13">
        <f t="shared" ref="G365:G368" si="19">0.0083*E365^(0.9482)</f>
        <v>40.00403621288249</v>
      </c>
      <c r="H365">
        <v>7.66</v>
      </c>
      <c r="I365">
        <f t="shared" si="16"/>
        <v>4.0004036212882489E-2</v>
      </c>
      <c r="J365">
        <f t="shared" si="17"/>
        <v>4.0004036212882489E-2</v>
      </c>
      <c r="K365" t="s">
        <v>563</v>
      </c>
      <c r="L365" s="46" t="s">
        <v>563</v>
      </c>
      <c r="M365" t="s">
        <v>563</v>
      </c>
      <c r="N365" s="46">
        <v>0</v>
      </c>
      <c r="O365">
        <v>0</v>
      </c>
      <c r="P365" t="s">
        <v>576</v>
      </c>
      <c r="Q365" t="s">
        <v>1</v>
      </c>
      <c r="R365">
        <v>1</v>
      </c>
      <c r="S365" t="s">
        <v>564</v>
      </c>
      <c r="T365">
        <v>0</v>
      </c>
      <c r="U365">
        <v>0</v>
      </c>
      <c r="V365" t="s">
        <v>1</v>
      </c>
      <c r="W365" t="s">
        <v>1</v>
      </c>
      <c r="X365">
        <v>1</v>
      </c>
      <c r="Y365" t="s">
        <v>565</v>
      </c>
    </row>
    <row r="366" spans="1:25">
      <c r="A366" t="s">
        <v>62</v>
      </c>
      <c r="B366" s="134" t="s">
        <v>574</v>
      </c>
      <c r="C366" s="134">
        <v>2017</v>
      </c>
      <c r="D366" s="134" t="s">
        <v>575</v>
      </c>
      <c r="E366">
        <v>8860</v>
      </c>
      <c r="F366" s="13">
        <f t="shared" si="18"/>
        <v>45.923475428277904</v>
      </c>
      <c r="G366" s="13">
        <f t="shared" si="19"/>
        <v>45.923475428277904</v>
      </c>
      <c r="H366">
        <v>8.86</v>
      </c>
      <c r="I366">
        <f t="shared" si="16"/>
        <v>4.5923475428277905E-2</v>
      </c>
      <c r="J366">
        <f t="shared" si="17"/>
        <v>4.5923475428277905E-2</v>
      </c>
      <c r="K366" t="s">
        <v>563</v>
      </c>
      <c r="L366" s="46" t="s">
        <v>563</v>
      </c>
      <c r="M366" t="s">
        <v>563</v>
      </c>
      <c r="N366" s="46">
        <v>0</v>
      </c>
      <c r="O366">
        <v>0</v>
      </c>
      <c r="P366" t="s">
        <v>576</v>
      </c>
      <c r="Q366" t="s">
        <v>1</v>
      </c>
      <c r="R366">
        <v>1</v>
      </c>
      <c r="S366" t="s">
        <v>564</v>
      </c>
      <c r="T366">
        <v>0</v>
      </c>
      <c r="U366">
        <v>0</v>
      </c>
      <c r="V366" t="s">
        <v>1</v>
      </c>
      <c r="W366" t="s">
        <v>1</v>
      </c>
      <c r="X366">
        <v>1</v>
      </c>
      <c r="Y366" t="s">
        <v>565</v>
      </c>
    </row>
    <row r="367" spans="1:25">
      <c r="A367" t="s">
        <v>62</v>
      </c>
      <c r="B367" s="134" t="s">
        <v>574</v>
      </c>
      <c r="C367" s="134">
        <v>2017</v>
      </c>
      <c r="D367" s="134" t="s">
        <v>575</v>
      </c>
      <c r="E367">
        <v>10850</v>
      </c>
      <c r="F367" s="13">
        <f t="shared" si="18"/>
        <v>55.650948421698246</v>
      </c>
      <c r="G367" s="13">
        <f t="shared" si="19"/>
        <v>55.650948421698246</v>
      </c>
      <c r="H367">
        <v>10.85</v>
      </c>
      <c r="I367">
        <f t="shared" si="16"/>
        <v>5.5650948421698244E-2</v>
      </c>
      <c r="J367">
        <f t="shared" si="17"/>
        <v>5.5650948421698244E-2</v>
      </c>
      <c r="K367" t="s">
        <v>563</v>
      </c>
      <c r="L367" s="46" t="s">
        <v>563</v>
      </c>
      <c r="M367" t="s">
        <v>563</v>
      </c>
      <c r="N367" s="46">
        <v>0</v>
      </c>
      <c r="O367">
        <v>0</v>
      </c>
      <c r="P367" t="s">
        <v>576</v>
      </c>
      <c r="Q367" t="s">
        <v>1</v>
      </c>
      <c r="R367">
        <v>1</v>
      </c>
      <c r="S367" t="s">
        <v>564</v>
      </c>
      <c r="T367">
        <v>0</v>
      </c>
      <c r="U367">
        <v>0</v>
      </c>
      <c r="V367" t="s">
        <v>1</v>
      </c>
      <c r="W367" t="s">
        <v>1</v>
      </c>
      <c r="X367">
        <v>1</v>
      </c>
      <c r="Y367" t="s">
        <v>565</v>
      </c>
    </row>
    <row r="368" spans="1:25">
      <c r="A368" t="s">
        <v>62</v>
      </c>
      <c r="B368" s="134" t="s">
        <v>574</v>
      </c>
      <c r="C368" s="134">
        <v>2017</v>
      </c>
      <c r="D368" s="134" t="s">
        <v>575</v>
      </c>
      <c r="E368">
        <v>12890</v>
      </c>
      <c r="F368" s="13">
        <f t="shared" si="18"/>
        <v>65.526943171038454</v>
      </c>
      <c r="G368" s="13">
        <f t="shared" si="19"/>
        <v>65.526943171038454</v>
      </c>
      <c r="H368">
        <v>12.89</v>
      </c>
      <c r="I368">
        <f t="shared" si="16"/>
        <v>6.5526943171038451E-2</v>
      </c>
      <c r="J368">
        <f t="shared" si="17"/>
        <v>6.5526943171038451E-2</v>
      </c>
      <c r="K368" t="s">
        <v>563</v>
      </c>
      <c r="L368" s="46" t="s">
        <v>563</v>
      </c>
      <c r="M368" t="s">
        <v>563</v>
      </c>
      <c r="N368" s="46">
        <v>0</v>
      </c>
      <c r="O368">
        <v>0</v>
      </c>
      <c r="P368" t="s">
        <v>576</v>
      </c>
      <c r="Q368" t="s">
        <v>1</v>
      </c>
      <c r="R368">
        <v>1</v>
      </c>
      <c r="S368" t="s">
        <v>564</v>
      </c>
      <c r="T368">
        <v>0</v>
      </c>
      <c r="U368">
        <v>0</v>
      </c>
      <c r="V368" t="s">
        <v>1</v>
      </c>
      <c r="W368" t="s">
        <v>1</v>
      </c>
      <c r="X368">
        <v>1</v>
      </c>
      <c r="Y368" t="s">
        <v>565</v>
      </c>
    </row>
    <row r="369" spans="1:25">
      <c r="A369" t="s">
        <v>62</v>
      </c>
      <c r="B369" s="134" t="s">
        <v>66</v>
      </c>
      <c r="C369" s="134" t="s">
        <v>577</v>
      </c>
      <c r="D369" s="134" t="s">
        <v>142</v>
      </c>
      <c r="E369">
        <v>9089.6487804877997</v>
      </c>
      <c r="F369" s="13">
        <f t="shared" si="18"/>
        <v>47.051389689136876</v>
      </c>
      <c r="G369" s="13">
        <f t="shared" ref="G369:G395" si="20">0.0083*E369^(0.9482)</f>
        <v>47.051389689136876</v>
      </c>
      <c r="H369">
        <v>9.0896487804877992</v>
      </c>
      <c r="I369">
        <f t="shared" si="16"/>
        <v>4.7051389689136879E-2</v>
      </c>
      <c r="J369">
        <f t="shared" si="17"/>
        <v>4.7051389689136879E-2</v>
      </c>
      <c r="K369" t="s">
        <v>563</v>
      </c>
      <c r="L369" s="46" t="s">
        <v>563</v>
      </c>
      <c r="M369" t="s">
        <v>563</v>
      </c>
      <c r="N369" s="46">
        <v>0</v>
      </c>
      <c r="O369">
        <v>1</v>
      </c>
      <c r="P369" t="s">
        <v>1</v>
      </c>
      <c r="Q369" t="s">
        <v>1</v>
      </c>
      <c r="R369">
        <v>1</v>
      </c>
      <c r="S369" t="s">
        <v>564</v>
      </c>
      <c r="T369">
        <v>0</v>
      </c>
      <c r="U369">
        <v>0</v>
      </c>
      <c r="V369" t="s">
        <v>1</v>
      </c>
      <c r="W369" t="s">
        <v>1</v>
      </c>
      <c r="X369">
        <v>1</v>
      </c>
      <c r="Y369" t="s">
        <v>565</v>
      </c>
    </row>
    <row r="370" spans="1:25">
      <c r="A370" t="s">
        <v>62</v>
      </c>
      <c r="B370" s="134" t="s">
        <v>66</v>
      </c>
      <c r="C370" s="134" t="s">
        <v>577</v>
      </c>
      <c r="D370" s="134" t="s">
        <v>142</v>
      </c>
      <c r="E370">
        <v>9391.9195652173894</v>
      </c>
      <c r="F370" s="13">
        <f t="shared" si="18"/>
        <v>48.53374240913093</v>
      </c>
      <c r="G370" s="13">
        <f t="shared" si="20"/>
        <v>48.53374240913093</v>
      </c>
      <c r="H370">
        <v>9.3919195652173908</v>
      </c>
      <c r="I370">
        <f t="shared" si="16"/>
        <v>4.8533742409130928E-2</v>
      </c>
      <c r="J370">
        <f t="shared" si="17"/>
        <v>4.8533742409130928E-2</v>
      </c>
      <c r="K370" t="s">
        <v>563</v>
      </c>
      <c r="L370" s="46" t="s">
        <v>563</v>
      </c>
      <c r="M370" t="s">
        <v>563</v>
      </c>
      <c r="N370" s="46">
        <v>0</v>
      </c>
      <c r="O370">
        <v>1</v>
      </c>
      <c r="P370" t="s">
        <v>1</v>
      </c>
      <c r="Q370" t="s">
        <v>1</v>
      </c>
      <c r="R370">
        <v>1</v>
      </c>
      <c r="S370" t="s">
        <v>564</v>
      </c>
      <c r="T370">
        <v>0</v>
      </c>
      <c r="U370">
        <v>0</v>
      </c>
      <c r="V370" t="s">
        <v>1</v>
      </c>
      <c r="W370" t="s">
        <v>1</v>
      </c>
      <c r="X370">
        <v>1</v>
      </c>
      <c r="Y370" t="s">
        <v>565</v>
      </c>
    </row>
    <row r="371" spans="1:25">
      <c r="A371" t="s">
        <v>62</v>
      </c>
      <c r="B371" s="134" t="s">
        <v>66</v>
      </c>
      <c r="C371" s="134" t="s">
        <v>577</v>
      </c>
      <c r="D371" s="134" t="s">
        <v>142</v>
      </c>
      <c r="E371">
        <v>9482.8941666666706</v>
      </c>
      <c r="F371" s="13">
        <f t="shared" si="18"/>
        <v>48.979399609680279</v>
      </c>
      <c r="G371" s="13">
        <f t="shared" si="20"/>
        <v>48.979399609680279</v>
      </c>
      <c r="H371">
        <v>9.4828941666666697</v>
      </c>
      <c r="I371">
        <f t="shared" si="16"/>
        <v>4.8979399609680278E-2</v>
      </c>
      <c r="J371">
        <f t="shared" si="17"/>
        <v>4.8979399609680278E-2</v>
      </c>
      <c r="K371" t="s">
        <v>563</v>
      </c>
      <c r="L371" s="46" t="s">
        <v>563</v>
      </c>
      <c r="M371" t="s">
        <v>563</v>
      </c>
      <c r="N371" s="46">
        <v>0</v>
      </c>
      <c r="O371">
        <v>1</v>
      </c>
      <c r="P371" t="s">
        <v>1</v>
      </c>
      <c r="Q371" t="s">
        <v>1</v>
      </c>
      <c r="R371">
        <v>1</v>
      </c>
      <c r="S371" t="s">
        <v>564</v>
      </c>
      <c r="T371">
        <v>0</v>
      </c>
      <c r="U371">
        <v>0</v>
      </c>
      <c r="V371" t="s">
        <v>1</v>
      </c>
      <c r="W371" t="s">
        <v>1</v>
      </c>
      <c r="X371">
        <v>1</v>
      </c>
      <c r="Y371" t="s">
        <v>565</v>
      </c>
    </row>
    <row r="372" spans="1:25">
      <c r="A372" t="s">
        <v>62</v>
      </c>
      <c r="B372" s="134" t="s">
        <v>66</v>
      </c>
      <c r="C372" s="134" t="s">
        <v>577</v>
      </c>
      <c r="D372" s="134" t="s">
        <v>142</v>
      </c>
      <c r="E372">
        <v>9657.0166666666701</v>
      </c>
      <c r="F372" s="13">
        <f t="shared" si="18"/>
        <v>49.831757783374307</v>
      </c>
      <c r="G372" s="13">
        <f t="shared" si="20"/>
        <v>49.831757783374307</v>
      </c>
      <c r="H372">
        <v>9.6570166666666708</v>
      </c>
      <c r="I372">
        <f t="shared" si="16"/>
        <v>4.9831757783374307E-2</v>
      </c>
      <c r="J372">
        <f t="shared" si="17"/>
        <v>4.9831757783374307E-2</v>
      </c>
      <c r="K372" t="s">
        <v>563</v>
      </c>
      <c r="L372" s="46" t="s">
        <v>563</v>
      </c>
      <c r="M372" t="s">
        <v>563</v>
      </c>
      <c r="N372" s="46">
        <v>0</v>
      </c>
      <c r="O372">
        <v>1</v>
      </c>
      <c r="P372" t="s">
        <v>1</v>
      </c>
      <c r="Q372" t="s">
        <v>1</v>
      </c>
      <c r="R372">
        <v>1</v>
      </c>
      <c r="S372" t="s">
        <v>564</v>
      </c>
      <c r="T372">
        <v>0</v>
      </c>
      <c r="U372">
        <v>0</v>
      </c>
      <c r="V372" t="s">
        <v>1</v>
      </c>
      <c r="W372" t="s">
        <v>1</v>
      </c>
      <c r="X372">
        <v>1</v>
      </c>
      <c r="Y372" t="s">
        <v>565</v>
      </c>
    </row>
    <row r="373" spans="1:25">
      <c r="A373" t="s">
        <v>62</v>
      </c>
      <c r="B373" s="134" t="s">
        <v>66</v>
      </c>
      <c r="C373" s="134" t="s">
        <v>577</v>
      </c>
      <c r="D373" s="134" t="s">
        <v>142</v>
      </c>
      <c r="E373">
        <v>9684.3214285714294</v>
      </c>
      <c r="F373" s="13">
        <f t="shared" si="18"/>
        <v>49.965346506048391</v>
      </c>
      <c r="G373" s="13">
        <f t="shared" si="20"/>
        <v>49.965346506048391</v>
      </c>
      <c r="H373">
        <v>9.6843214285714296</v>
      </c>
      <c r="I373">
        <f t="shared" si="16"/>
        <v>4.9965346506048391E-2</v>
      </c>
      <c r="J373">
        <f t="shared" si="17"/>
        <v>4.9965346506048391E-2</v>
      </c>
      <c r="K373" t="s">
        <v>563</v>
      </c>
      <c r="L373" s="46" t="s">
        <v>563</v>
      </c>
      <c r="M373" t="s">
        <v>563</v>
      </c>
      <c r="N373" s="46">
        <v>0</v>
      </c>
      <c r="O373">
        <v>1</v>
      </c>
      <c r="P373" t="s">
        <v>1</v>
      </c>
      <c r="Q373" t="s">
        <v>1</v>
      </c>
      <c r="R373">
        <v>1</v>
      </c>
      <c r="S373" t="s">
        <v>564</v>
      </c>
      <c r="T373">
        <v>0</v>
      </c>
      <c r="U373">
        <v>0</v>
      </c>
      <c r="V373" t="s">
        <v>1</v>
      </c>
      <c r="W373" t="s">
        <v>1</v>
      </c>
      <c r="X373">
        <v>1</v>
      </c>
      <c r="Y373" t="s">
        <v>565</v>
      </c>
    </row>
    <row r="374" spans="1:25">
      <c r="A374" t="s">
        <v>62</v>
      </c>
      <c r="B374" s="134" t="s">
        <v>66</v>
      </c>
      <c r="C374" s="134" t="s">
        <v>577</v>
      </c>
      <c r="D374" s="134" t="s">
        <v>142</v>
      </c>
      <c r="E374">
        <v>9704.9452380952407</v>
      </c>
      <c r="F374" s="13">
        <f t="shared" si="18"/>
        <v>50.066235690391906</v>
      </c>
      <c r="G374" s="13">
        <f t="shared" si="20"/>
        <v>50.066235690391906</v>
      </c>
      <c r="H374">
        <v>9.7049452380952399</v>
      </c>
      <c r="I374">
        <f t="shared" si="16"/>
        <v>5.0066235690391904E-2</v>
      </c>
      <c r="J374">
        <f t="shared" si="17"/>
        <v>5.0066235690391904E-2</v>
      </c>
      <c r="K374" t="s">
        <v>563</v>
      </c>
      <c r="L374" s="46" t="s">
        <v>563</v>
      </c>
      <c r="M374" t="s">
        <v>563</v>
      </c>
      <c r="N374" s="46">
        <v>0</v>
      </c>
      <c r="O374">
        <v>1</v>
      </c>
      <c r="P374" t="s">
        <v>1</v>
      </c>
      <c r="Q374" t="s">
        <v>1</v>
      </c>
      <c r="R374">
        <v>1</v>
      </c>
      <c r="S374" t="s">
        <v>564</v>
      </c>
      <c r="T374">
        <v>0</v>
      </c>
      <c r="U374">
        <v>0</v>
      </c>
      <c r="V374" t="s">
        <v>1</v>
      </c>
      <c r="W374" t="s">
        <v>1</v>
      </c>
      <c r="X374">
        <v>1</v>
      </c>
      <c r="Y374" t="s">
        <v>565</v>
      </c>
    </row>
    <row r="375" spans="1:25">
      <c r="A375" t="s">
        <v>62</v>
      </c>
      <c r="B375" s="134" t="s">
        <v>66</v>
      </c>
      <c r="C375" s="134" t="s">
        <v>577</v>
      </c>
      <c r="D375" s="134" t="s">
        <v>142</v>
      </c>
      <c r="E375">
        <v>9743.2466666666696</v>
      </c>
      <c r="F375" s="13">
        <f t="shared" si="18"/>
        <v>50.253572207140351</v>
      </c>
      <c r="G375" s="13">
        <f t="shared" si="20"/>
        <v>50.253572207140351</v>
      </c>
      <c r="H375">
        <v>9.7432466666666695</v>
      </c>
      <c r="I375">
        <f t="shared" si="16"/>
        <v>5.025357220714035E-2</v>
      </c>
      <c r="J375">
        <f t="shared" si="17"/>
        <v>5.025357220714035E-2</v>
      </c>
      <c r="K375" t="s">
        <v>563</v>
      </c>
      <c r="L375" s="46" t="s">
        <v>563</v>
      </c>
      <c r="M375" t="s">
        <v>563</v>
      </c>
      <c r="N375" s="46">
        <v>0</v>
      </c>
      <c r="O375">
        <v>1</v>
      </c>
      <c r="P375" t="s">
        <v>1</v>
      </c>
      <c r="Q375" t="s">
        <v>1</v>
      </c>
      <c r="R375">
        <v>1</v>
      </c>
      <c r="S375" t="s">
        <v>564</v>
      </c>
      <c r="T375">
        <v>0</v>
      </c>
      <c r="U375">
        <v>0</v>
      </c>
      <c r="V375" t="s">
        <v>1</v>
      </c>
      <c r="W375" t="s">
        <v>1</v>
      </c>
      <c r="X375">
        <v>1</v>
      </c>
      <c r="Y375" t="s">
        <v>565</v>
      </c>
    </row>
    <row r="376" spans="1:25">
      <c r="A376" t="s">
        <v>62</v>
      </c>
      <c r="B376" s="134" t="s">
        <v>66</v>
      </c>
      <c r="C376" s="134" t="s">
        <v>577</v>
      </c>
      <c r="D376" s="134" t="s">
        <v>142</v>
      </c>
      <c r="E376">
        <v>9843.4237762237808</v>
      </c>
      <c r="F376" s="13">
        <f t="shared" si="18"/>
        <v>50.743369563891008</v>
      </c>
      <c r="G376" s="13">
        <f t="shared" si="20"/>
        <v>50.743369563891008</v>
      </c>
      <c r="H376">
        <v>9.84342377622378</v>
      </c>
      <c r="I376">
        <f t="shared" si="16"/>
        <v>5.0743369563891007E-2</v>
      </c>
      <c r="J376">
        <f t="shared" si="17"/>
        <v>5.0743369563891007E-2</v>
      </c>
      <c r="K376" t="s">
        <v>563</v>
      </c>
      <c r="L376" s="46" t="s">
        <v>563</v>
      </c>
      <c r="M376" t="s">
        <v>563</v>
      </c>
      <c r="N376" s="46">
        <v>0</v>
      </c>
      <c r="O376">
        <v>1</v>
      </c>
      <c r="P376" t="s">
        <v>1</v>
      </c>
      <c r="Q376" t="s">
        <v>1</v>
      </c>
      <c r="R376">
        <v>1</v>
      </c>
      <c r="S376" t="s">
        <v>564</v>
      </c>
      <c r="T376">
        <v>0</v>
      </c>
      <c r="U376">
        <v>0</v>
      </c>
      <c r="V376" t="s">
        <v>1</v>
      </c>
      <c r="W376" t="s">
        <v>1</v>
      </c>
      <c r="X376">
        <v>1</v>
      </c>
      <c r="Y376" t="s">
        <v>565</v>
      </c>
    </row>
    <row r="377" spans="1:25">
      <c r="A377" t="s">
        <v>62</v>
      </c>
      <c r="B377" s="134" t="s">
        <v>66</v>
      </c>
      <c r="C377" s="134" t="s">
        <v>577</v>
      </c>
      <c r="D377" s="134" t="s">
        <v>142</v>
      </c>
      <c r="E377">
        <v>9931.6755244755204</v>
      </c>
      <c r="F377" s="13">
        <f t="shared" si="18"/>
        <v>51.174646115050216</v>
      </c>
      <c r="G377" s="13">
        <f t="shared" si="20"/>
        <v>51.174646115050216</v>
      </c>
      <c r="H377">
        <v>9.9316755244755193</v>
      </c>
      <c r="I377">
        <f t="shared" si="16"/>
        <v>5.1174646115050217E-2</v>
      </c>
      <c r="J377">
        <f t="shared" si="17"/>
        <v>5.1174646115050217E-2</v>
      </c>
      <c r="K377" t="s">
        <v>563</v>
      </c>
      <c r="L377" s="46" t="s">
        <v>563</v>
      </c>
      <c r="M377" t="s">
        <v>563</v>
      </c>
      <c r="N377" s="46">
        <v>0</v>
      </c>
      <c r="O377">
        <v>1</v>
      </c>
      <c r="P377" t="s">
        <v>1</v>
      </c>
      <c r="Q377" t="s">
        <v>1</v>
      </c>
      <c r="R377">
        <v>1</v>
      </c>
      <c r="S377" t="s">
        <v>564</v>
      </c>
      <c r="T377">
        <v>0</v>
      </c>
      <c r="U377">
        <v>0</v>
      </c>
      <c r="V377" t="s">
        <v>1</v>
      </c>
      <c r="W377" t="s">
        <v>1</v>
      </c>
      <c r="X377">
        <v>1</v>
      </c>
      <c r="Y377" t="s">
        <v>565</v>
      </c>
    </row>
    <row r="378" spans="1:25">
      <c r="A378" t="s">
        <v>62</v>
      </c>
      <c r="B378" s="134" t="s">
        <v>66</v>
      </c>
      <c r="C378" s="134" t="s">
        <v>577</v>
      </c>
      <c r="D378" s="134" t="s">
        <v>142</v>
      </c>
      <c r="E378">
        <v>10024.045687645699</v>
      </c>
      <c r="F378" s="13">
        <f t="shared" si="18"/>
        <v>51.625836358261175</v>
      </c>
      <c r="G378" s="13">
        <f t="shared" si="20"/>
        <v>51.625836358261175</v>
      </c>
      <c r="H378">
        <v>10.0240456876457</v>
      </c>
      <c r="I378">
        <f t="shared" si="16"/>
        <v>5.1625836358261172E-2</v>
      </c>
      <c r="J378">
        <f t="shared" si="17"/>
        <v>5.1625836358261172E-2</v>
      </c>
      <c r="K378" t="s">
        <v>563</v>
      </c>
      <c r="L378" s="46" t="s">
        <v>563</v>
      </c>
      <c r="M378" t="s">
        <v>563</v>
      </c>
      <c r="N378" s="46">
        <v>0</v>
      </c>
      <c r="O378">
        <v>1</v>
      </c>
      <c r="P378" t="s">
        <v>1</v>
      </c>
      <c r="Q378" t="s">
        <v>1</v>
      </c>
      <c r="R378">
        <v>1</v>
      </c>
      <c r="S378" t="s">
        <v>564</v>
      </c>
      <c r="T378">
        <v>0</v>
      </c>
      <c r="U378">
        <v>0</v>
      </c>
      <c r="V378" t="s">
        <v>1</v>
      </c>
      <c r="W378" t="s">
        <v>1</v>
      </c>
      <c r="X378">
        <v>1</v>
      </c>
      <c r="Y378" t="s">
        <v>565</v>
      </c>
    </row>
    <row r="379" spans="1:25">
      <c r="A379" t="s">
        <v>62</v>
      </c>
      <c r="B379" s="134" t="s">
        <v>66</v>
      </c>
      <c r="C379" s="134" t="s">
        <v>577</v>
      </c>
      <c r="D379" s="134" t="s">
        <v>142</v>
      </c>
      <c r="E379">
        <v>10108.179020979</v>
      </c>
      <c r="F379" s="13">
        <f t="shared" si="18"/>
        <v>52.036605649085139</v>
      </c>
      <c r="G379" s="13">
        <f t="shared" si="20"/>
        <v>52.036605649085139</v>
      </c>
      <c r="H379">
        <v>10.108179020979</v>
      </c>
      <c r="I379">
        <f t="shared" si="16"/>
        <v>5.2036605649085139E-2</v>
      </c>
      <c r="J379">
        <f t="shared" si="17"/>
        <v>5.2036605649085139E-2</v>
      </c>
      <c r="K379" t="s">
        <v>563</v>
      </c>
      <c r="L379" s="46" t="s">
        <v>563</v>
      </c>
      <c r="M379" t="s">
        <v>563</v>
      </c>
      <c r="N379" s="46">
        <v>0</v>
      </c>
      <c r="O379">
        <v>1</v>
      </c>
      <c r="P379" t="s">
        <v>1</v>
      </c>
      <c r="Q379" t="s">
        <v>1</v>
      </c>
      <c r="R379">
        <v>1</v>
      </c>
      <c r="S379" t="s">
        <v>564</v>
      </c>
      <c r="T379">
        <v>0</v>
      </c>
      <c r="U379">
        <v>0</v>
      </c>
      <c r="V379" t="s">
        <v>1</v>
      </c>
      <c r="W379" t="s">
        <v>1</v>
      </c>
      <c r="X379">
        <v>1</v>
      </c>
      <c r="Y379" t="s">
        <v>565</v>
      </c>
    </row>
    <row r="380" spans="1:25">
      <c r="A380" t="s">
        <v>62</v>
      </c>
      <c r="B380" s="134" t="s">
        <v>66</v>
      </c>
      <c r="C380" s="134" t="s">
        <v>577</v>
      </c>
      <c r="D380" s="134" t="s">
        <v>142</v>
      </c>
      <c r="E380">
        <v>10193.489044288999</v>
      </c>
      <c r="F380" s="13">
        <f t="shared" si="18"/>
        <v>52.452939174627389</v>
      </c>
      <c r="G380" s="13">
        <f t="shared" si="20"/>
        <v>52.452939174627389</v>
      </c>
      <c r="H380">
        <v>10.193489044289</v>
      </c>
      <c r="I380">
        <f t="shared" si="16"/>
        <v>5.2452939174627386E-2</v>
      </c>
      <c r="J380">
        <f t="shared" si="17"/>
        <v>5.2452939174627386E-2</v>
      </c>
      <c r="K380" t="s">
        <v>563</v>
      </c>
      <c r="L380" s="46" t="s">
        <v>563</v>
      </c>
      <c r="M380" t="s">
        <v>563</v>
      </c>
      <c r="N380" s="46">
        <v>0</v>
      </c>
      <c r="O380">
        <v>1</v>
      </c>
      <c r="P380" t="s">
        <v>1</v>
      </c>
      <c r="Q380" t="s">
        <v>1</v>
      </c>
      <c r="R380">
        <v>1</v>
      </c>
      <c r="S380" t="s">
        <v>564</v>
      </c>
      <c r="T380">
        <v>0</v>
      </c>
      <c r="U380">
        <v>0</v>
      </c>
      <c r="V380" t="s">
        <v>1</v>
      </c>
      <c r="W380" t="s">
        <v>1</v>
      </c>
      <c r="X380">
        <v>1</v>
      </c>
      <c r="Y380" t="s">
        <v>565</v>
      </c>
    </row>
    <row r="381" spans="1:25">
      <c r="A381" t="s">
        <v>62</v>
      </c>
      <c r="B381" s="134" t="s">
        <v>66</v>
      </c>
      <c r="C381" s="134" t="s">
        <v>577</v>
      </c>
      <c r="D381" s="134" t="s">
        <v>142</v>
      </c>
      <c r="E381">
        <v>10234.084848484799</v>
      </c>
      <c r="F381" s="13">
        <f t="shared" si="18"/>
        <v>52.65099304421998</v>
      </c>
      <c r="G381" s="13">
        <f t="shared" si="20"/>
        <v>52.65099304421998</v>
      </c>
      <c r="H381">
        <v>10.2340848484848</v>
      </c>
      <c r="I381">
        <f t="shared" si="16"/>
        <v>5.2650993044219982E-2</v>
      </c>
      <c r="J381">
        <f t="shared" si="17"/>
        <v>5.2650993044219982E-2</v>
      </c>
      <c r="K381" t="s">
        <v>563</v>
      </c>
      <c r="L381" s="46" t="s">
        <v>563</v>
      </c>
      <c r="M381" t="s">
        <v>563</v>
      </c>
      <c r="N381" s="46">
        <v>0</v>
      </c>
      <c r="O381">
        <v>1</v>
      </c>
      <c r="P381" t="s">
        <v>1</v>
      </c>
      <c r="Q381" t="s">
        <v>1</v>
      </c>
      <c r="R381">
        <v>1</v>
      </c>
      <c r="S381" t="s">
        <v>564</v>
      </c>
      <c r="T381">
        <v>0</v>
      </c>
      <c r="U381">
        <v>0</v>
      </c>
      <c r="V381" t="s">
        <v>1</v>
      </c>
      <c r="W381" t="s">
        <v>1</v>
      </c>
      <c r="X381">
        <v>1</v>
      </c>
      <c r="Y381" t="s">
        <v>565</v>
      </c>
    </row>
    <row r="382" spans="1:25">
      <c r="A382" t="s">
        <v>62</v>
      </c>
      <c r="B382" s="134" t="s">
        <v>66</v>
      </c>
      <c r="C382" s="134" t="s">
        <v>577</v>
      </c>
      <c r="D382" s="134" t="s">
        <v>142</v>
      </c>
      <c r="E382">
        <v>10322.336596736601</v>
      </c>
      <c r="F382" s="13">
        <f t="shared" si="18"/>
        <v>53.081404781609592</v>
      </c>
      <c r="G382" s="13">
        <f t="shared" si="20"/>
        <v>53.081404781609592</v>
      </c>
      <c r="H382">
        <v>10.3223365967366</v>
      </c>
      <c r="I382">
        <f t="shared" si="16"/>
        <v>5.3081404781609595E-2</v>
      </c>
      <c r="J382">
        <f t="shared" si="17"/>
        <v>5.3081404781609595E-2</v>
      </c>
      <c r="K382" t="s">
        <v>563</v>
      </c>
      <c r="L382" s="46" t="s">
        <v>563</v>
      </c>
      <c r="M382" t="s">
        <v>563</v>
      </c>
      <c r="N382" s="46">
        <v>0</v>
      </c>
      <c r="O382">
        <v>1</v>
      </c>
      <c r="P382" t="s">
        <v>1</v>
      </c>
      <c r="Q382" t="s">
        <v>1</v>
      </c>
      <c r="R382">
        <v>1</v>
      </c>
      <c r="S382" t="s">
        <v>564</v>
      </c>
      <c r="T382">
        <v>0</v>
      </c>
      <c r="U382">
        <v>0</v>
      </c>
      <c r="V382" t="s">
        <v>1</v>
      </c>
      <c r="W382" t="s">
        <v>1</v>
      </c>
      <c r="X382">
        <v>1</v>
      </c>
      <c r="Y382" t="s">
        <v>565</v>
      </c>
    </row>
    <row r="383" spans="1:25">
      <c r="A383" t="s">
        <v>62</v>
      </c>
      <c r="B383" s="134" t="s">
        <v>66</v>
      </c>
      <c r="C383" s="134" t="s">
        <v>577</v>
      </c>
      <c r="D383" s="134" t="s">
        <v>142</v>
      </c>
      <c r="E383">
        <v>10409.4116550117</v>
      </c>
      <c r="F383" s="13">
        <f t="shared" si="18"/>
        <v>53.505890906885583</v>
      </c>
      <c r="G383" s="13">
        <f t="shared" si="20"/>
        <v>53.505890906885583</v>
      </c>
      <c r="H383">
        <v>10.4094116550117</v>
      </c>
      <c r="I383">
        <f t="shared" si="16"/>
        <v>5.3505890906885581E-2</v>
      </c>
      <c r="J383">
        <f t="shared" si="17"/>
        <v>5.3505890906885581E-2</v>
      </c>
      <c r="K383" t="s">
        <v>563</v>
      </c>
      <c r="L383" s="46" t="s">
        <v>563</v>
      </c>
      <c r="M383" t="s">
        <v>563</v>
      </c>
      <c r="N383" s="46">
        <v>0</v>
      </c>
      <c r="O383">
        <v>1</v>
      </c>
      <c r="P383" t="s">
        <v>1</v>
      </c>
      <c r="Q383" t="s">
        <v>1</v>
      </c>
      <c r="R383">
        <v>1</v>
      </c>
      <c r="S383" t="s">
        <v>564</v>
      </c>
      <c r="T383">
        <v>0</v>
      </c>
      <c r="U383">
        <v>0</v>
      </c>
      <c r="V383" t="s">
        <v>1</v>
      </c>
      <c r="W383" t="s">
        <v>1</v>
      </c>
      <c r="X383">
        <v>1</v>
      </c>
      <c r="Y383" t="s">
        <v>565</v>
      </c>
    </row>
    <row r="384" spans="1:25">
      <c r="A384" t="s">
        <v>62</v>
      </c>
      <c r="B384" s="134" t="s">
        <v>66</v>
      </c>
      <c r="C384" s="134" t="s">
        <v>577</v>
      </c>
      <c r="D384" s="134" t="s">
        <v>142</v>
      </c>
      <c r="E384">
        <v>10499.4284382284</v>
      </c>
      <c r="F384" s="13">
        <f t="shared" si="18"/>
        <v>53.944524478853367</v>
      </c>
      <c r="G384" s="13">
        <f t="shared" si="20"/>
        <v>53.944524478853367</v>
      </c>
      <c r="H384">
        <v>10.499428438228399</v>
      </c>
      <c r="I384">
        <f t="shared" si="16"/>
        <v>5.3944524478853367E-2</v>
      </c>
      <c r="J384">
        <f t="shared" si="17"/>
        <v>5.3944524478853367E-2</v>
      </c>
      <c r="K384" t="s">
        <v>563</v>
      </c>
      <c r="L384" s="46" t="s">
        <v>563</v>
      </c>
      <c r="M384" t="s">
        <v>563</v>
      </c>
      <c r="N384" s="46">
        <v>0</v>
      </c>
      <c r="O384">
        <v>1</v>
      </c>
      <c r="P384" t="s">
        <v>1</v>
      </c>
      <c r="Q384" t="s">
        <v>1</v>
      </c>
      <c r="R384">
        <v>1</v>
      </c>
      <c r="S384" t="s">
        <v>564</v>
      </c>
      <c r="T384">
        <v>0</v>
      </c>
      <c r="U384">
        <v>0</v>
      </c>
      <c r="V384" t="s">
        <v>1</v>
      </c>
      <c r="W384" t="s">
        <v>1</v>
      </c>
      <c r="X384">
        <v>1</v>
      </c>
      <c r="Y384" t="s">
        <v>565</v>
      </c>
    </row>
    <row r="385" spans="1:25">
      <c r="A385" t="s">
        <v>62</v>
      </c>
      <c r="B385" s="134" t="s">
        <v>66</v>
      </c>
      <c r="C385" s="134" t="s">
        <v>577</v>
      </c>
      <c r="D385" s="134" t="s">
        <v>142</v>
      </c>
      <c r="E385">
        <v>10761.8303030303</v>
      </c>
      <c r="F385" s="13">
        <f t="shared" si="18"/>
        <v>55.222050651176225</v>
      </c>
      <c r="G385" s="13">
        <f t="shared" si="20"/>
        <v>55.222050651176225</v>
      </c>
      <c r="H385">
        <v>10.761830303030299</v>
      </c>
      <c r="I385">
        <f t="shared" si="16"/>
        <v>5.5222050651176226E-2</v>
      </c>
      <c r="J385">
        <f t="shared" si="17"/>
        <v>5.5222050651176226E-2</v>
      </c>
      <c r="K385" t="s">
        <v>563</v>
      </c>
      <c r="L385" s="46" t="s">
        <v>563</v>
      </c>
      <c r="M385" t="s">
        <v>563</v>
      </c>
      <c r="N385" s="46">
        <v>0</v>
      </c>
      <c r="O385">
        <v>1</v>
      </c>
      <c r="P385" t="s">
        <v>1</v>
      </c>
      <c r="Q385" t="s">
        <v>1</v>
      </c>
      <c r="R385">
        <v>1</v>
      </c>
      <c r="S385" t="s">
        <v>564</v>
      </c>
      <c r="T385">
        <v>0</v>
      </c>
      <c r="U385">
        <v>0</v>
      </c>
      <c r="V385" t="s">
        <v>1</v>
      </c>
      <c r="W385" t="s">
        <v>1</v>
      </c>
      <c r="X385">
        <v>1</v>
      </c>
      <c r="Y385" t="s">
        <v>565</v>
      </c>
    </row>
    <row r="386" spans="1:25">
      <c r="A386" t="s">
        <v>62</v>
      </c>
      <c r="B386" s="134" t="s">
        <v>66</v>
      </c>
      <c r="C386" s="134" t="s">
        <v>577</v>
      </c>
      <c r="D386" s="134" t="s">
        <v>142</v>
      </c>
      <c r="E386">
        <v>10888.0303030303</v>
      </c>
      <c r="F386" s="13">
        <f t="shared" si="18"/>
        <v>55.835889416471005</v>
      </c>
      <c r="G386" s="13">
        <f t="shared" si="20"/>
        <v>55.835889416471005</v>
      </c>
      <c r="H386">
        <v>10.8880303030303</v>
      </c>
      <c r="I386">
        <f t="shared" si="16"/>
        <v>5.5835889416471003E-2</v>
      </c>
      <c r="J386">
        <f t="shared" si="17"/>
        <v>5.5835889416471003E-2</v>
      </c>
      <c r="K386" t="s">
        <v>563</v>
      </c>
      <c r="L386" s="46" t="s">
        <v>563</v>
      </c>
      <c r="M386" t="s">
        <v>563</v>
      </c>
      <c r="N386" s="46">
        <v>0</v>
      </c>
      <c r="O386">
        <v>1</v>
      </c>
      <c r="P386" t="s">
        <v>1</v>
      </c>
      <c r="Q386" t="s">
        <v>1</v>
      </c>
      <c r="R386">
        <v>1</v>
      </c>
      <c r="S386" t="s">
        <v>564</v>
      </c>
      <c r="T386">
        <v>0</v>
      </c>
      <c r="U386">
        <v>0</v>
      </c>
      <c r="V386" t="s">
        <v>1</v>
      </c>
      <c r="W386" t="s">
        <v>1</v>
      </c>
      <c r="X386">
        <v>1</v>
      </c>
      <c r="Y386" t="s">
        <v>565</v>
      </c>
    </row>
    <row r="387" spans="1:25">
      <c r="A387" t="s">
        <v>62</v>
      </c>
      <c r="B387" s="134" t="s">
        <v>66</v>
      </c>
      <c r="C387" s="134" t="s">
        <v>577</v>
      </c>
      <c r="D387" s="134" t="s">
        <v>142</v>
      </c>
      <c r="E387">
        <v>11058.553125</v>
      </c>
      <c r="F387" s="13">
        <f t="shared" si="18"/>
        <v>56.664730633769274</v>
      </c>
      <c r="G387" s="13">
        <f t="shared" si="20"/>
        <v>56.664730633769274</v>
      </c>
      <c r="H387">
        <v>11.058553125</v>
      </c>
      <c r="I387">
        <f t="shared" si="16"/>
        <v>5.6664730633769277E-2</v>
      </c>
      <c r="J387">
        <f t="shared" si="17"/>
        <v>5.6664730633769277E-2</v>
      </c>
      <c r="K387" t="s">
        <v>563</v>
      </c>
      <c r="L387" s="46" t="s">
        <v>563</v>
      </c>
      <c r="M387" t="s">
        <v>563</v>
      </c>
      <c r="N387" s="46">
        <v>0</v>
      </c>
      <c r="O387">
        <v>1</v>
      </c>
      <c r="P387" t="s">
        <v>1</v>
      </c>
      <c r="Q387" t="s">
        <v>1</v>
      </c>
      <c r="R387">
        <v>1</v>
      </c>
      <c r="S387" t="s">
        <v>564</v>
      </c>
      <c r="T387">
        <v>0</v>
      </c>
      <c r="U387">
        <v>0</v>
      </c>
      <c r="V387" t="s">
        <v>1</v>
      </c>
      <c r="W387" t="s">
        <v>1</v>
      </c>
      <c r="X387">
        <v>1</v>
      </c>
      <c r="Y387" t="s">
        <v>565</v>
      </c>
    </row>
    <row r="388" spans="1:25">
      <c r="A388" t="s">
        <v>62</v>
      </c>
      <c r="B388" s="134" t="s">
        <v>66</v>
      </c>
      <c r="C388" s="134" t="s">
        <v>577</v>
      </c>
      <c r="D388" s="134" t="s">
        <v>142</v>
      </c>
      <c r="E388">
        <v>11204.971874999999</v>
      </c>
      <c r="F388" s="13">
        <f t="shared" si="18"/>
        <v>57.375883389289747</v>
      </c>
      <c r="G388" s="13">
        <f t="shared" si="20"/>
        <v>57.375883389289747</v>
      </c>
      <c r="H388">
        <v>11.204971875</v>
      </c>
      <c r="I388">
        <f t="shared" ref="I388:I451" si="21">F388/1000</f>
        <v>5.7375883389289749E-2</v>
      </c>
      <c r="J388">
        <f t="shared" ref="J388:J451" si="22">G388/1000</f>
        <v>5.7375883389289749E-2</v>
      </c>
      <c r="K388" t="s">
        <v>563</v>
      </c>
      <c r="L388" s="46" t="s">
        <v>563</v>
      </c>
      <c r="M388" t="s">
        <v>563</v>
      </c>
      <c r="N388" s="46">
        <v>0</v>
      </c>
      <c r="O388">
        <v>1</v>
      </c>
      <c r="P388" t="s">
        <v>1</v>
      </c>
      <c r="Q388" t="s">
        <v>1</v>
      </c>
      <c r="R388">
        <v>1</v>
      </c>
      <c r="S388" t="s">
        <v>564</v>
      </c>
      <c r="T388">
        <v>0</v>
      </c>
      <c r="U388">
        <v>0</v>
      </c>
      <c r="V388" t="s">
        <v>1</v>
      </c>
      <c r="W388" t="s">
        <v>1</v>
      </c>
      <c r="X388">
        <v>1</v>
      </c>
      <c r="Y388" t="s">
        <v>565</v>
      </c>
    </row>
    <row r="389" spans="1:25">
      <c r="A389" t="s">
        <v>62</v>
      </c>
      <c r="B389" s="134" t="s">
        <v>66</v>
      </c>
      <c r="C389" s="134" t="s">
        <v>577</v>
      </c>
      <c r="D389" s="134" t="s">
        <v>142</v>
      </c>
      <c r="E389">
        <v>11333.409374999999</v>
      </c>
      <c r="F389" s="13">
        <f t="shared" si="18"/>
        <v>57.999305170723858</v>
      </c>
      <c r="G389" s="13">
        <f t="shared" si="20"/>
        <v>57.999305170723858</v>
      </c>
      <c r="H389">
        <v>11.333409375</v>
      </c>
      <c r="I389">
        <f t="shared" si="21"/>
        <v>5.799930517072386E-2</v>
      </c>
      <c r="J389">
        <f t="shared" si="22"/>
        <v>5.799930517072386E-2</v>
      </c>
      <c r="K389" t="s">
        <v>563</v>
      </c>
      <c r="L389" s="46" t="s">
        <v>563</v>
      </c>
      <c r="M389" t="s">
        <v>563</v>
      </c>
      <c r="N389" s="46">
        <v>0</v>
      </c>
      <c r="O389">
        <v>1</v>
      </c>
      <c r="P389" t="s">
        <v>1</v>
      </c>
      <c r="Q389" t="s">
        <v>1</v>
      </c>
      <c r="R389">
        <v>1</v>
      </c>
      <c r="S389" t="s">
        <v>564</v>
      </c>
      <c r="T389">
        <v>0</v>
      </c>
      <c r="U389">
        <v>0</v>
      </c>
      <c r="V389" t="s">
        <v>1</v>
      </c>
      <c r="W389" t="s">
        <v>1</v>
      </c>
      <c r="X389">
        <v>1</v>
      </c>
      <c r="Y389" t="s">
        <v>565</v>
      </c>
    </row>
    <row r="390" spans="1:25">
      <c r="A390" t="s">
        <v>62</v>
      </c>
      <c r="B390" s="134" t="s">
        <v>66</v>
      </c>
      <c r="C390" s="134" t="s">
        <v>577</v>
      </c>
      <c r="D390" s="134" t="s">
        <v>142</v>
      </c>
      <c r="E390">
        <v>11462.703125</v>
      </c>
      <c r="F390" s="13">
        <f t="shared" si="18"/>
        <v>58.626513571743232</v>
      </c>
      <c r="G390" s="13">
        <f t="shared" si="20"/>
        <v>58.626513571743232</v>
      </c>
      <c r="H390">
        <v>11.462703125000001</v>
      </c>
      <c r="I390">
        <f t="shared" si="21"/>
        <v>5.8626513571743234E-2</v>
      </c>
      <c r="J390">
        <f t="shared" si="22"/>
        <v>5.8626513571743234E-2</v>
      </c>
      <c r="K390" t="s">
        <v>563</v>
      </c>
      <c r="L390" s="46" t="s">
        <v>563</v>
      </c>
      <c r="M390" t="s">
        <v>563</v>
      </c>
      <c r="N390" s="46">
        <v>0</v>
      </c>
      <c r="O390">
        <v>1</v>
      </c>
      <c r="P390" t="s">
        <v>1</v>
      </c>
      <c r="Q390" t="s">
        <v>1</v>
      </c>
      <c r="R390">
        <v>1</v>
      </c>
      <c r="S390" t="s">
        <v>564</v>
      </c>
      <c r="T390">
        <v>0</v>
      </c>
      <c r="U390">
        <v>0</v>
      </c>
      <c r="V390" t="s">
        <v>1</v>
      </c>
      <c r="W390" t="s">
        <v>1</v>
      </c>
      <c r="X390">
        <v>1</v>
      </c>
      <c r="Y390" t="s">
        <v>565</v>
      </c>
    </row>
    <row r="391" spans="1:25">
      <c r="A391" t="s">
        <v>62</v>
      </c>
      <c r="B391" s="134" t="s">
        <v>66</v>
      </c>
      <c r="C391" s="134" t="s">
        <v>577</v>
      </c>
      <c r="D391" s="134" t="s">
        <v>142</v>
      </c>
      <c r="E391">
        <v>11522.640625</v>
      </c>
      <c r="F391" s="13">
        <f t="shared" si="18"/>
        <v>58.917147884505049</v>
      </c>
      <c r="G391" s="13">
        <f t="shared" si="20"/>
        <v>58.917147884505049</v>
      </c>
      <c r="H391">
        <v>11.522640624999999</v>
      </c>
      <c r="I391">
        <f t="shared" si="21"/>
        <v>5.8917147884505049E-2</v>
      </c>
      <c r="J391">
        <f t="shared" si="22"/>
        <v>5.8917147884505049E-2</v>
      </c>
      <c r="K391" t="s">
        <v>563</v>
      </c>
      <c r="L391" s="46" t="s">
        <v>563</v>
      </c>
      <c r="M391" t="s">
        <v>563</v>
      </c>
      <c r="N391" s="46">
        <v>0</v>
      </c>
      <c r="O391">
        <v>1</v>
      </c>
      <c r="P391" t="s">
        <v>1</v>
      </c>
      <c r="Q391" t="s">
        <v>1</v>
      </c>
      <c r="R391">
        <v>1</v>
      </c>
      <c r="S391" t="s">
        <v>564</v>
      </c>
      <c r="T391">
        <v>0</v>
      </c>
      <c r="U391">
        <v>0</v>
      </c>
      <c r="V391" t="s">
        <v>1</v>
      </c>
      <c r="W391" t="s">
        <v>1</v>
      </c>
      <c r="X391">
        <v>1</v>
      </c>
      <c r="Y391" t="s">
        <v>565</v>
      </c>
    </row>
    <row r="392" spans="1:25">
      <c r="A392" t="s">
        <v>62</v>
      </c>
      <c r="B392" s="134" t="s">
        <v>66</v>
      </c>
      <c r="C392" s="134" t="s">
        <v>577</v>
      </c>
      <c r="D392" s="134" t="s">
        <v>142</v>
      </c>
      <c r="E392">
        <v>11651.078125</v>
      </c>
      <c r="F392" s="13">
        <f t="shared" si="18"/>
        <v>59.539672577698475</v>
      </c>
      <c r="G392" s="13">
        <f t="shared" si="20"/>
        <v>59.539672577698475</v>
      </c>
      <c r="H392">
        <v>11.651078125</v>
      </c>
      <c r="I392">
        <f t="shared" si="21"/>
        <v>5.9539672577698474E-2</v>
      </c>
      <c r="J392">
        <f t="shared" si="22"/>
        <v>5.9539672577698474E-2</v>
      </c>
      <c r="K392" t="s">
        <v>563</v>
      </c>
      <c r="L392" s="46" t="s">
        <v>563</v>
      </c>
      <c r="M392" t="s">
        <v>563</v>
      </c>
      <c r="N392" s="46">
        <v>0</v>
      </c>
      <c r="O392">
        <v>1</v>
      </c>
      <c r="P392" t="s">
        <v>1</v>
      </c>
      <c r="Q392" t="s">
        <v>1</v>
      </c>
      <c r="R392">
        <v>1</v>
      </c>
      <c r="S392" t="s">
        <v>564</v>
      </c>
      <c r="T392">
        <v>0</v>
      </c>
      <c r="U392">
        <v>0</v>
      </c>
      <c r="V392" t="s">
        <v>1</v>
      </c>
      <c r="W392" t="s">
        <v>1</v>
      </c>
      <c r="X392">
        <v>1</v>
      </c>
      <c r="Y392" t="s">
        <v>565</v>
      </c>
    </row>
    <row r="393" spans="1:25">
      <c r="A393" t="s">
        <v>62</v>
      </c>
      <c r="B393" s="134" t="s">
        <v>66</v>
      </c>
      <c r="C393" s="134" t="s">
        <v>577</v>
      </c>
      <c r="D393" s="134" t="s">
        <v>142</v>
      </c>
      <c r="E393">
        <v>11985.208000000001</v>
      </c>
      <c r="F393" s="13">
        <f t="shared" si="18"/>
        <v>61.15751451508779</v>
      </c>
      <c r="G393" s="13">
        <f t="shared" si="20"/>
        <v>61.15751451508779</v>
      </c>
      <c r="H393">
        <v>11.985208</v>
      </c>
      <c r="I393">
        <f t="shared" si="21"/>
        <v>6.1157514515087788E-2</v>
      </c>
      <c r="J393">
        <f t="shared" si="22"/>
        <v>6.1157514515087788E-2</v>
      </c>
      <c r="K393" t="s">
        <v>563</v>
      </c>
      <c r="L393" s="46" t="s">
        <v>563</v>
      </c>
      <c r="M393" t="s">
        <v>563</v>
      </c>
      <c r="N393" s="46">
        <v>0</v>
      </c>
      <c r="O393">
        <v>1</v>
      </c>
      <c r="P393" t="s">
        <v>1</v>
      </c>
      <c r="Q393" t="s">
        <v>1</v>
      </c>
      <c r="R393">
        <v>1</v>
      </c>
      <c r="S393" t="s">
        <v>564</v>
      </c>
      <c r="T393">
        <v>0</v>
      </c>
      <c r="U393">
        <v>0</v>
      </c>
      <c r="V393" t="s">
        <v>1</v>
      </c>
      <c r="W393" t="s">
        <v>1</v>
      </c>
      <c r="X393">
        <v>1</v>
      </c>
      <c r="Y393" t="s">
        <v>565</v>
      </c>
    </row>
    <row r="394" spans="1:25">
      <c r="A394" t="s">
        <v>62</v>
      </c>
      <c r="B394" s="134" t="s">
        <v>66</v>
      </c>
      <c r="C394" s="134" t="s">
        <v>577</v>
      </c>
      <c r="D394" s="134" t="s">
        <v>142</v>
      </c>
      <c r="E394">
        <v>12065.0933333333</v>
      </c>
      <c r="F394" s="13">
        <f t="shared" si="18"/>
        <v>61.543967307089176</v>
      </c>
      <c r="G394" s="13">
        <f t="shared" si="20"/>
        <v>61.543967307089176</v>
      </c>
      <c r="H394">
        <v>12.0650933333333</v>
      </c>
      <c r="I394">
        <f t="shared" si="21"/>
        <v>6.1543967307089179E-2</v>
      </c>
      <c r="J394">
        <f t="shared" si="22"/>
        <v>6.1543967307089179E-2</v>
      </c>
      <c r="K394" t="s">
        <v>563</v>
      </c>
      <c r="L394" s="46" t="s">
        <v>563</v>
      </c>
      <c r="M394" t="s">
        <v>563</v>
      </c>
      <c r="N394" s="46">
        <v>0</v>
      </c>
      <c r="O394">
        <v>1</v>
      </c>
      <c r="P394" t="s">
        <v>1</v>
      </c>
      <c r="Q394" t="s">
        <v>1</v>
      </c>
      <c r="R394">
        <v>1</v>
      </c>
      <c r="S394" t="s">
        <v>564</v>
      </c>
      <c r="T394">
        <v>0</v>
      </c>
      <c r="U394">
        <v>0</v>
      </c>
      <c r="V394" t="s">
        <v>1</v>
      </c>
      <c r="W394" t="s">
        <v>1</v>
      </c>
      <c r="X394">
        <v>1</v>
      </c>
      <c r="Y394" t="s">
        <v>565</v>
      </c>
    </row>
    <row r="395" spans="1:25">
      <c r="A395" t="s">
        <v>62</v>
      </c>
      <c r="B395" s="134" t="s">
        <v>66</v>
      </c>
      <c r="C395" s="134" t="s">
        <v>577</v>
      </c>
      <c r="D395" s="134" t="s">
        <v>142</v>
      </c>
      <c r="E395">
        <v>12129.22</v>
      </c>
      <c r="F395" s="13">
        <f t="shared" si="18"/>
        <v>61.85409013930613</v>
      </c>
      <c r="G395" s="13">
        <f t="shared" si="20"/>
        <v>61.85409013930613</v>
      </c>
      <c r="H395">
        <v>12.12922</v>
      </c>
      <c r="I395">
        <f t="shared" si="21"/>
        <v>6.185409013930613E-2</v>
      </c>
      <c r="J395">
        <f t="shared" si="22"/>
        <v>6.185409013930613E-2</v>
      </c>
      <c r="K395" t="s">
        <v>563</v>
      </c>
      <c r="L395" s="46" t="s">
        <v>563</v>
      </c>
      <c r="M395" t="s">
        <v>563</v>
      </c>
      <c r="N395" s="46">
        <v>0</v>
      </c>
      <c r="O395">
        <v>1</v>
      </c>
      <c r="P395" t="s">
        <v>1</v>
      </c>
      <c r="Q395" t="s">
        <v>1</v>
      </c>
      <c r="R395">
        <v>1</v>
      </c>
      <c r="S395" t="s">
        <v>564</v>
      </c>
      <c r="T395">
        <v>0</v>
      </c>
      <c r="U395">
        <v>0</v>
      </c>
      <c r="V395" t="s">
        <v>1</v>
      </c>
      <c r="W395" t="s">
        <v>1</v>
      </c>
      <c r="X395">
        <v>1</v>
      </c>
      <c r="Y395" t="s">
        <v>565</v>
      </c>
    </row>
    <row r="396" spans="1:25">
      <c r="A396" t="s">
        <v>62</v>
      </c>
      <c r="B396" s="134" t="s">
        <v>66</v>
      </c>
      <c r="C396" s="134" t="s">
        <v>577</v>
      </c>
      <c r="D396" s="134" t="s">
        <v>142</v>
      </c>
      <c r="E396">
        <v>12203.58</v>
      </c>
      <c r="F396" s="13">
        <f t="shared" si="18"/>
        <v>62.213596074750761</v>
      </c>
      <c r="G396" s="13">
        <f t="shared" ref="G396:G459" si="23">0.0083*E396^(0.9482)</f>
        <v>62.213596074750761</v>
      </c>
      <c r="H396">
        <v>12.203580000000001</v>
      </c>
      <c r="I396">
        <f t="shared" si="21"/>
        <v>6.2213596074750764E-2</v>
      </c>
      <c r="J396">
        <f t="shared" si="22"/>
        <v>6.2213596074750764E-2</v>
      </c>
      <c r="K396" t="s">
        <v>563</v>
      </c>
      <c r="L396" s="46" t="s">
        <v>563</v>
      </c>
      <c r="M396" t="s">
        <v>563</v>
      </c>
      <c r="N396" s="46">
        <v>0</v>
      </c>
      <c r="O396">
        <v>1</v>
      </c>
      <c r="P396" t="s">
        <v>1</v>
      </c>
      <c r="Q396" t="s">
        <v>1</v>
      </c>
      <c r="R396">
        <v>1</v>
      </c>
      <c r="S396" t="s">
        <v>564</v>
      </c>
      <c r="T396">
        <v>0</v>
      </c>
      <c r="U396">
        <v>0</v>
      </c>
      <c r="V396" t="s">
        <v>1</v>
      </c>
      <c r="W396" t="s">
        <v>1</v>
      </c>
      <c r="X396">
        <v>1</v>
      </c>
      <c r="Y396" t="s">
        <v>565</v>
      </c>
    </row>
    <row r="397" spans="1:25">
      <c r="A397" t="s">
        <v>62</v>
      </c>
      <c r="B397" s="134" t="s">
        <v>66</v>
      </c>
      <c r="C397" s="134" t="s">
        <v>577</v>
      </c>
      <c r="D397" s="134" t="s">
        <v>142</v>
      </c>
      <c r="E397">
        <v>12240.5</v>
      </c>
      <c r="F397" s="13">
        <f t="shared" si="18"/>
        <v>62.392049833965544</v>
      </c>
      <c r="G397" s="13">
        <f t="shared" si="23"/>
        <v>62.392049833965544</v>
      </c>
      <c r="H397">
        <v>12.240500000000001</v>
      </c>
      <c r="I397">
        <f t="shared" si="21"/>
        <v>6.239204983396554E-2</v>
      </c>
      <c r="J397">
        <f t="shared" si="22"/>
        <v>6.239204983396554E-2</v>
      </c>
      <c r="K397" t="s">
        <v>563</v>
      </c>
      <c r="L397" s="46" t="s">
        <v>563</v>
      </c>
      <c r="M397" t="s">
        <v>563</v>
      </c>
      <c r="N397" s="46">
        <v>0</v>
      </c>
      <c r="O397">
        <v>1</v>
      </c>
      <c r="P397" t="s">
        <v>1</v>
      </c>
      <c r="Q397" t="s">
        <v>1</v>
      </c>
      <c r="R397">
        <v>1</v>
      </c>
      <c r="S397" t="s">
        <v>564</v>
      </c>
      <c r="T397">
        <v>0</v>
      </c>
      <c r="U397">
        <v>0</v>
      </c>
      <c r="V397" t="s">
        <v>1</v>
      </c>
      <c r="W397" t="s">
        <v>1</v>
      </c>
      <c r="X397">
        <v>1</v>
      </c>
      <c r="Y397" t="s">
        <v>565</v>
      </c>
    </row>
    <row r="398" spans="1:25">
      <c r="A398" t="s">
        <v>62</v>
      </c>
      <c r="B398" s="134" t="s">
        <v>66</v>
      </c>
      <c r="C398" s="134" t="s">
        <v>577</v>
      </c>
      <c r="D398" s="134" t="s">
        <v>142</v>
      </c>
      <c r="E398">
        <v>12318.5</v>
      </c>
      <c r="F398" s="13">
        <f t="shared" si="18"/>
        <v>62.768973256924205</v>
      </c>
      <c r="G398" s="13">
        <f t="shared" si="23"/>
        <v>62.768973256924205</v>
      </c>
      <c r="H398">
        <v>12.3185</v>
      </c>
      <c r="I398">
        <f t="shared" si="21"/>
        <v>6.276897325692421E-2</v>
      </c>
      <c r="J398">
        <f t="shared" si="22"/>
        <v>6.276897325692421E-2</v>
      </c>
      <c r="K398" t="s">
        <v>563</v>
      </c>
      <c r="L398" s="46" t="s">
        <v>563</v>
      </c>
      <c r="M398" t="s">
        <v>563</v>
      </c>
      <c r="N398" s="46">
        <v>0</v>
      </c>
      <c r="O398">
        <v>1</v>
      </c>
      <c r="P398" t="s">
        <v>1</v>
      </c>
      <c r="Q398" t="s">
        <v>1</v>
      </c>
      <c r="R398">
        <v>1</v>
      </c>
      <c r="S398" t="s">
        <v>564</v>
      </c>
      <c r="T398">
        <v>0</v>
      </c>
      <c r="U398">
        <v>0</v>
      </c>
      <c r="V398" t="s">
        <v>1</v>
      </c>
      <c r="W398" t="s">
        <v>1</v>
      </c>
      <c r="X398">
        <v>1</v>
      </c>
      <c r="Y398" t="s">
        <v>565</v>
      </c>
    </row>
    <row r="399" spans="1:25">
      <c r="A399" t="s">
        <v>62</v>
      </c>
      <c r="B399" s="134" t="s">
        <v>66</v>
      </c>
      <c r="C399" s="134" t="s">
        <v>577</v>
      </c>
      <c r="D399" s="134" t="s">
        <v>142</v>
      </c>
      <c r="E399">
        <v>12339.3</v>
      </c>
      <c r="F399" s="13">
        <f t="shared" si="18"/>
        <v>62.869465259505887</v>
      </c>
      <c r="G399" s="13">
        <f t="shared" si="23"/>
        <v>62.869465259505887</v>
      </c>
      <c r="H399">
        <v>12.3393</v>
      </c>
      <c r="I399">
        <f t="shared" si="21"/>
        <v>6.2869465259505888E-2</v>
      </c>
      <c r="J399">
        <f t="shared" si="22"/>
        <v>6.2869465259505888E-2</v>
      </c>
      <c r="K399" t="s">
        <v>563</v>
      </c>
      <c r="L399" s="46" t="s">
        <v>563</v>
      </c>
      <c r="M399" t="s">
        <v>563</v>
      </c>
      <c r="N399" s="46">
        <v>0</v>
      </c>
      <c r="O399">
        <v>1</v>
      </c>
      <c r="P399" t="s">
        <v>1</v>
      </c>
      <c r="Q399" t="s">
        <v>1</v>
      </c>
      <c r="R399">
        <v>1</v>
      </c>
      <c r="S399" t="s">
        <v>564</v>
      </c>
      <c r="T399">
        <v>0</v>
      </c>
      <c r="U399">
        <v>0</v>
      </c>
      <c r="V399" t="s">
        <v>1</v>
      </c>
      <c r="W399" t="s">
        <v>1</v>
      </c>
      <c r="X399">
        <v>1</v>
      </c>
      <c r="Y399" t="s">
        <v>565</v>
      </c>
    </row>
    <row r="400" spans="1:25">
      <c r="A400" t="s">
        <v>62</v>
      </c>
      <c r="B400" s="134" t="s">
        <v>66</v>
      </c>
      <c r="C400" s="134" t="s">
        <v>577</v>
      </c>
      <c r="D400" s="134" t="s">
        <v>142</v>
      </c>
      <c r="E400">
        <v>12398.06</v>
      </c>
      <c r="F400" s="13">
        <f t="shared" si="18"/>
        <v>63.153307811597436</v>
      </c>
      <c r="G400" s="13">
        <f t="shared" si="23"/>
        <v>63.153307811597436</v>
      </c>
      <c r="H400">
        <v>12.398059999999999</v>
      </c>
      <c r="I400">
        <f t="shared" si="21"/>
        <v>6.3153307811597434E-2</v>
      </c>
      <c r="J400">
        <f t="shared" si="22"/>
        <v>6.3153307811597434E-2</v>
      </c>
      <c r="K400" t="s">
        <v>563</v>
      </c>
      <c r="L400" s="46" t="s">
        <v>563</v>
      </c>
      <c r="M400" t="s">
        <v>563</v>
      </c>
      <c r="N400" s="46">
        <v>0</v>
      </c>
      <c r="O400">
        <v>1</v>
      </c>
      <c r="P400" t="s">
        <v>1</v>
      </c>
      <c r="Q400" t="s">
        <v>1</v>
      </c>
      <c r="R400">
        <v>1</v>
      </c>
      <c r="S400" t="s">
        <v>564</v>
      </c>
      <c r="T400">
        <v>0</v>
      </c>
      <c r="U400">
        <v>0</v>
      </c>
      <c r="V400" t="s">
        <v>1</v>
      </c>
      <c r="W400" t="s">
        <v>1</v>
      </c>
      <c r="X400">
        <v>1</v>
      </c>
      <c r="Y400" t="s">
        <v>565</v>
      </c>
    </row>
    <row r="401" spans="1:25">
      <c r="A401" t="s">
        <v>62</v>
      </c>
      <c r="B401" s="134" t="s">
        <v>66</v>
      </c>
      <c r="C401" s="134" t="s">
        <v>577</v>
      </c>
      <c r="D401" s="134" t="s">
        <v>142</v>
      </c>
      <c r="E401">
        <v>12470.486486486499</v>
      </c>
      <c r="F401" s="13">
        <f t="shared" si="18"/>
        <v>63.50307104665383</v>
      </c>
      <c r="G401" s="13">
        <f t="shared" si="23"/>
        <v>63.50307104665383</v>
      </c>
      <c r="H401">
        <v>12.4704864864865</v>
      </c>
      <c r="I401">
        <f t="shared" si="21"/>
        <v>6.3503071046653828E-2</v>
      </c>
      <c r="J401">
        <f t="shared" si="22"/>
        <v>6.3503071046653828E-2</v>
      </c>
      <c r="K401" t="s">
        <v>563</v>
      </c>
      <c r="L401" s="46" t="s">
        <v>563</v>
      </c>
      <c r="M401" t="s">
        <v>563</v>
      </c>
      <c r="N401" s="46">
        <v>0</v>
      </c>
      <c r="O401">
        <v>1</v>
      </c>
      <c r="P401" t="s">
        <v>1</v>
      </c>
      <c r="Q401" t="s">
        <v>1</v>
      </c>
      <c r="R401">
        <v>1</v>
      </c>
      <c r="S401" t="s">
        <v>564</v>
      </c>
      <c r="T401">
        <v>0</v>
      </c>
      <c r="U401">
        <v>0</v>
      </c>
      <c r="V401" t="s">
        <v>1</v>
      </c>
      <c r="W401" t="s">
        <v>1</v>
      </c>
      <c r="X401">
        <v>1</v>
      </c>
      <c r="Y401" t="s">
        <v>565</v>
      </c>
    </row>
    <row r="402" spans="1:25">
      <c r="A402" t="s">
        <v>62</v>
      </c>
      <c r="B402" s="134" t="s">
        <v>66</v>
      </c>
      <c r="C402" s="134" t="s">
        <v>577</v>
      </c>
      <c r="D402" s="134" t="s">
        <v>142</v>
      </c>
      <c r="E402">
        <v>12521.4054054054</v>
      </c>
      <c r="F402" s="13">
        <f t="shared" si="18"/>
        <v>63.748906543926537</v>
      </c>
      <c r="G402" s="13">
        <f t="shared" si="23"/>
        <v>63.748906543926537</v>
      </c>
      <c r="H402">
        <v>12.5214054054054</v>
      </c>
      <c r="I402">
        <f t="shared" si="21"/>
        <v>6.3748906543926537E-2</v>
      </c>
      <c r="J402">
        <f t="shared" si="22"/>
        <v>6.3748906543926537E-2</v>
      </c>
      <c r="K402" t="s">
        <v>563</v>
      </c>
      <c r="L402" s="46" t="s">
        <v>563</v>
      </c>
      <c r="M402" t="s">
        <v>563</v>
      </c>
      <c r="N402" s="46">
        <v>0</v>
      </c>
      <c r="O402">
        <v>1</v>
      </c>
      <c r="P402" t="s">
        <v>1</v>
      </c>
      <c r="Q402" t="s">
        <v>1</v>
      </c>
      <c r="R402">
        <v>1</v>
      </c>
      <c r="S402" t="s">
        <v>564</v>
      </c>
      <c r="T402">
        <v>0</v>
      </c>
      <c r="U402">
        <v>0</v>
      </c>
      <c r="V402" t="s">
        <v>1</v>
      </c>
      <c r="W402" t="s">
        <v>1</v>
      </c>
      <c r="X402">
        <v>1</v>
      </c>
      <c r="Y402" t="s">
        <v>565</v>
      </c>
    </row>
    <row r="403" spans="1:25">
      <c r="A403" t="s">
        <v>62</v>
      </c>
      <c r="B403" s="134" t="s">
        <v>66</v>
      </c>
      <c r="C403" s="134" t="s">
        <v>577</v>
      </c>
      <c r="D403" s="134" t="s">
        <v>142</v>
      </c>
      <c r="E403">
        <v>12715.351351351301</v>
      </c>
      <c r="F403" s="13">
        <f t="shared" si="18"/>
        <v>64.68480126696879</v>
      </c>
      <c r="G403" s="13">
        <f t="shared" si="23"/>
        <v>64.68480126696879</v>
      </c>
      <c r="H403">
        <v>12.7153513513513</v>
      </c>
      <c r="I403">
        <f t="shared" si="21"/>
        <v>6.4684801266968794E-2</v>
      </c>
      <c r="J403">
        <f t="shared" si="22"/>
        <v>6.4684801266968794E-2</v>
      </c>
      <c r="K403" t="s">
        <v>563</v>
      </c>
      <c r="L403" s="46" t="s">
        <v>563</v>
      </c>
      <c r="M403" t="s">
        <v>563</v>
      </c>
      <c r="N403" s="46">
        <v>0</v>
      </c>
      <c r="O403">
        <v>1</v>
      </c>
      <c r="P403" t="s">
        <v>1</v>
      </c>
      <c r="Q403" t="s">
        <v>1</v>
      </c>
      <c r="R403">
        <v>1</v>
      </c>
      <c r="S403" t="s">
        <v>564</v>
      </c>
      <c r="T403">
        <v>0</v>
      </c>
      <c r="U403">
        <v>0</v>
      </c>
      <c r="V403" t="s">
        <v>1</v>
      </c>
      <c r="W403" t="s">
        <v>1</v>
      </c>
      <c r="X403">
        <v>1</v>
      </c>
      <c r="Y403" t="s">
        <v>565</v>
      </c>
    </row>
    <row r="404" spans="1:25">
      <c r="A404" t="s">
        <v>62</v>
      </c>
      <c r="B404" s="134" t="s">
        <v>66</v>
      </c>
      <c r="C404" s="134" t="s">
        <v>577</v>
      </c>
      <c r="D404" s="134" t="s">
        <v>142</v>
      </c>
      <c r="E404">
        <v>12748.432432432401</v>
      </c>
      <c r="F404" s="13">
        <f t="shared" si="18"/>
        <v>64.84436136312047</v>
      </c>
      <c r="G404" s="13">
        <f t="shared" si="23"/>
        <v>64.84436136312047</v>
      </c>
      <c r="H404">
        <v>12.7484324324324</v>
      </c>
      <c r="I404">
        <f t="shared" si="21"/>
        <v>6.4844361363120467E-2</v>
      </c>
      <c r="J404">
        <f t="shared" si="22"/>
        <v>6.4844361363120467E-2</v>
      </c>
      <c r="K404" t="s">
        <v>563</v>
      </c>
      <c r="L404" s="46" t="s">
        <v>563</v>
      </c>
      <c r="M404" t="s">
        <v>563</v>
      </c>
      <c r="N404" s="46">
        <v>0</v>
      </c>
      <c r="O404">
        <v>1</v>
      </c>
      <c r="P404" t="s">
        <v>1</v>
      </c>
      <c r="Q404" t="s">
        <v>1</v>
      </c>
      <c r="R404">
        <v>1</v>
      </c>
      <c r="S404" t="s">
        <v>564</v>
      </c>
      <c r="T404">
        <v>0</v>
      </c>
      <c r="U404">
        <v>0</v>
      </c>
      <c r="V404" t="s">
        <v>1</v>
      </c>
      <c r="W404" t="s">
        <v>1</v>
      </c>
      <c r="X404">
        <v>1</v>
      </c>
      <c r="Y404" t="s">
        <v>565</v>
      </c>
    </row>
    <row r="405" spans="1:25">
      <c r="A405" t="s">
        <v>62</v>
      </c>
      <c r="B405" s="134" t="s">
        <v>66</v>
      </c>
      <c r="C405" s="134" t="s">
        <v>577</v>
      </c>
      <c r="D405" s="134" t="s">
        <v>142</v>
      </c>
      <c r="E405">
        <v>12845.0810810811</v>
      </c>
      <c r="F405" s="13">
        <f t="shared" si="18"/>
        <v>65.310404492793239</v>
      </c>
      <c r="G405" s="13">
        <f t="shared" si="23"/>
        <v>65.310404492793239</v>
      </c>
      <c r="H405">
        <v>12.8450810810811</v>
      </c>
      <c r="I405">
        <f t="shared" si="21"/>
        <v>6.5310404492793239E-2</v>
      </c>
      <c r="J405">
        <f t="shared" si="22"/>
        <v>6.5310404492793239E-2</v>
      </c>
      <c r="K405" t="s">
        <v>563</v>
      </c>
      <c r="L405" s="46" t="s">
        <v>563</v>
      </c>
      <c r="M405" t="s">
        <v>563</v>
      </c>
      <c r="N405" s="46">
        <v>0</v>
      </c>
      <c r="O405">
        <v>1</v>
      </c>
      <c r="P405" t="s">
        <v>1</v>
      </c>
      <c r="Q405" t="s">
        <v>1</v>
      </c>
      <c r="R405">
        <v>1</v>
      </c>
      <c r="S405" t="s">
        <v>564</v>
      </c>
      <c r="T405">
        <v>0</v>
      </c>
      <c r="U405">
        <v>0</v>
      </c>
      <c r="V405" t="s">
        <v>1</v>
      </c>
      <c r="W405" t="s">
        <v>1</v>
      </c>
      <c r="X405">
        <v>1</v>
      </c>
      <c r="Y405" t="s">
        <v>565</v>
      </c>
    </row>
    <row r="406" spans="1:25">
      <c r="A406" t="s">
        <v>62</v>
      </c>
      <c r="B406" s="134" t="s">
        <v>66</v>
      </c>
      <c r="C406" s="134" t="s">
        <v>577</v>
      </c>
      <c r="D406" s="134" t="s">
        <v>142</v>
      </c>
      <c r="E406">
        <v>12889.8378378378</v>
      </c>
      <c r="F406" s="13">
        <f t="shared" si="18"/>
        <v>65.52616151333892</v>
      </c>
      <c r="G406" s="13">
        <f t="shared" si="23"/>
        <v>65.52616151333892</v>
      </c>
      <c r="H406">
        <v>12.889837837837799</v>
      </c>
      <c r="I406">
        <f t="shared" si="21"/>
        <v>6.5526161513338926E-2</v>
      </c>
      <c r="J406">
        <f t="shared" si="22"/>
        <v>6.5526161513338926E-2</v>
      </c>
      <c r="K406" t="s">
        <v>563</v>
      </c>
      <c r="L406" s="46" t="s">
        <v>563</v>
      </c>
      <c r="M406" t="s">
        <v>563</v>
      </c>
      <c r="N406" s="46">
        <v>0</v>
      </c>
      <c r="O406">
        <v>1</v>
      </c>
      <c r="P406" t="s">
        <v>1</v>
      </c>
      <c r="Q406" t="s">
        <v>1</v>
      </c>
      <c r="R406">
        <v>1</v>
      </c>
      <c r="S406" t="s">
        <v>564</v>
      </c>
      <c r="T406">
        <v>0</v>
      </c>
      <c r="U406">
        <v>0</v>
      </c>
      <c r="V406" t="s">
        <v>1</v>
      </c>
      <c r="W406" t="s">
        <v>1</v>
      </c>
      <c r="X406">
        <v>1</v>
      </c>
      <c r="Y406" t="s">
        <v>565</v>
      </c>
    </row>
    <row r="407" spans="1:25">
      <c r="A407" t="s">
        <v>62</v>
      </c>
      <c r="B407" s="134" t="s">
        <v>66</v>
      </c>
      <c r="C407" s="134" t="s">
        <v>577</v>
      </c>
      <c r="D407" s="134" t="s">
        <v>142</v>
      </c>
      <c r="E407">
        <v>12941.729729729699</v>
      </c>
      <c r="F407" s="13">
        <f t="shared" si="18"/>
        <v>65.776266014715418</v>
      </c>
      <c r="G407" s="13">
        <f t="shared" si="23"/>
        <v>65.776266014715418</v>
      </c>
      <c r="H407">
        <v>12.941729729729699</v>
      </c>
      <c r="I407">
        <f t="shared" si="21"/>
        <v>6.5776266014715423E-2</v>
      </c>
      <c r="J407">
        <f t="shared" si="22"/>
        <v>6.5776266014715423E-2</v>
      </c>
      <c r="K407" t="s">
        <v>563</v>
      </c>
      <c r="L407" s="46" t="s">
        <v>563</v>
      </c>
      <c r="M407" t="s">
        <v>563</v>
      </c>
      <c r="N407" s="46">
        <v>0</v>
      </c>
      <c r="O407">
        <v>1</v>
      </c>
      <c r="P407" t="s">
        <v>1</v>
      </c>
      <c r="Q407" t="s">
        <v>1</v>
      </c>
      <c r="R407">
        <v>1</v>
      </c>
      <c r="S407" t="s">
        <v>564</v>
      </c>
      <c r="T407">
        <v>0</v>
      </c>
      <c r="U407">
        <v>0</v>
      </c>
      <c r="V407" t="s">
        <v>1</v>
      </c>
      <c r="W407" t="s">
        <v>1</v>
      </c>
      <c r="X407">
        <v>1</v>
      </c>
      <c r="Y407" t="s">
        <v>565</v>
      </c>
    </row>
    <row r="408" spans="1:25">
      <c r="A408" t="s">
        <v>62</v>
      </c>
      <c r="B408" s="134" t="s">
        <v>66</v>
      </c>
      <c r="C408" s="134" t="s">
        <v>577</v>
      </c>
      <c r="D408" s="134" t="s">
        <v>142</v>
      </c>
      <c r="E408">
        <v>13045.82</v>
      </c>
      <c r="F408" s="13">
        <f t="shared" si="18"/>
        <v>66.277795825332973</v>
      </c>
      <c r="G408" s="13">
        <f t="shared" si="23"/>
        <v>66.277795825332973</v>
      </c>
      <c r="H408">
        <v>13.045820000000001</v>
      </c>
      <c r="I408">
        <f t="shared" si="21"/>
        <v>6.6277795825332969E-2</v>
      </c>
      <c r="J408">
        <f t="shared" si="22"/>
        <v>6.6277795825332969E-2</v>
      </c>
      <c r="K408" t="s">
        <v>563</v>
      </c>
      <c r="L408" s="46" t="s">
        <v>563</v>
      </c>
      <c r="M408" t="s">
        <v>563</v>
      </c>
      <c r="N408" s="46">
        <v>0</v>
      </c>
      <c r="O408">
        <v>1</v>
      </c>
      <c r="P408" t="s">
        <v>1</v>
      </c>
      <c r="Q408" t="s">
        <v>1</v>
      </c>
      <c r="R408">
        <v>1</v>
      </c>
      <c r="S408" t="s">
        <v>564</v>
      </c>
      <c r="T408">
        <v>0</v>
      </c>
      <c r="U408">
        <v>0</v>
      </c>
      <c r="V408" t="s">
        <v>1</v>
      </c>
      <c r="W408" t="s">
        <v>1</v>
      </c>
      <c r="X408">
        <v>1</v>
      </c>
      <c r="Y408" t="s">
        <v>565</v>
      </c>
    </row>
    <row r="409" spans="1:25">
      <c r="A409" t="s">
        <v>62</v>
      </c>
      <c r="B409" s="134" t="s">
        <v>66</v>
      </c>
      <c r="C409" s="134" t="s">
        <v>577</v>
      </c>
      <c r="D409" s="134" t="s">
        <v>142</v>
      </c>
      <c r="E409">
        <v>13159.22</v>
      </c>
      <c r="F409" s="13">
        <f t="shared" si="18"/>
        <v>66.823946144143832</v>
      </c>
      <c r="G409" s="13">
        <f t="shared" si="23"/>
        <v>66.823946144143832</v>
      </c>
      <c r="H409">
        <v>13.159219999999999</v>
      </c>
      <c r="I409">
        <f t="shared" si="21"/>
        <v>6.6823946144143831E-2</v>
      </c>
      <c r="J409">
        <f t="shared" si="22"/>
        <v>6.6823946144143831E-2</v>
      </c>
      <c r="K409" t="s">
        <v>563</v>
      </c>
      <c r="L409" s="46" t="s">
        <v>563</v>
      </c>
      <c r="M409" t="s">
        <v>563</v>
      </c>
      <c r="N409" s="46">
        <v>0</v>
      </c>
      <c r="O409">
        <v>1</v>
      </c>
      <c r="P409" t="s">
        <v>1</v>
      </c>
      <c r="Q409" t="s">
        <v>1</v>
      </c>
      <c r="R409">
        <v>1</v>
      </c>
      <c r="S409" t="s">
        <v>564</v>
      </c>
      <c r="T409">
        <v>0</v>
      </c>
      <c r="U409">
        <v>0</v>
      </c>
      <c r="V409" t="s">
        <v>1</v>
      </c>
      <c r="W409" t="s">
        <v>1</v>
      </c>
      <c r="X409">
        <v>1</v>
      </c>
      <c r="Y409" t="s">
        <v>565</v>
      </c>
    </row>
    <row r="410" spans="1:25">
      <c r="A410" t="s">
        <v>62</v>
      </c>
      <c r="B410" s="134" t="s">
        <v>66</v>
      </c>
      <c r="C410" s="134" t="s">
        <v>577</v>
      </c>
      <c r="D410" s="134" t="s">
        <v>142</v>
      </c>
      <c r="E410">
        <v>13197.516</v>
      </c>
      <c r="F410" s="13">
        <f t="shared" si="18"/>
        <v>67.008329890009222</v>
      </c>
      <c r="G410" s="13">
        <f t="shared" si="23"/>
        <v>67.008329890009222</v>
      </c>
      <c r="H410">
        <v>13.197516</v>
      </c>
      <c r="I410">
        <f t="shared" si="21"/>
        <v>6.7008329890009224E-2</v>
      </c>
      <c r="J410">
        <f t="shared" si="22"/>
        <v>6.7008329890009224E-2</v>
      </c>
      <c r="K410" t="s">
        <v>563</v>
      </c>
      <c r="L410" s="46" t="s">
        <v>563</v>
      </c>
      <c r="M410" t="s">
        <v>563</v>
      </c>
      <c r="N410" s="46">
        <v>0</v>
      </c>
      <c r="O410">
        <v>1</v>
      </c>
      <c r="P410" t="s">
        <v>1</v>
      </c>
      <c r="Q410" t="s">
        <v>1</v>
      </c>
      <c r="R410">
        <v>1</v>
      </c>
      <c r="S410" t="s">
        <v>564</v>
      </c>
      <c r="T410">
        <v>0</v>
      </c>
      <c r="U410">
        <v>0</v>
      </c>
      <c r="V410" t="s">
        <v>1</v>
      </c>
      <c r="W410" t="s">
        <v>1</v>
      </c>
      <c r="X410">
        <v>1</v>
      </c>
      <c r="Y410" t="s">
        <v>565</v>
      </c>
    </row>
    <row r="411" spans="1:25">
      <c r="A411" t="s">
        <v>62</v>
      </c>
      <c r="B411" s="134" t="s">
        <v>66</v>
      </c>
      <c r="C411" s="134" t="s">
        <v>577</v>
      </c>
      <c r="D411" s="134" t="s">
        <v>142</v>
      </c>
      <c r="E411">
        <v>13229.755999999999</v>
      </c>
      <c r="F411" s="13">
        <f t="shared" si="18"/>
        <v>67.163534324310248</v>
      </c>
      <c r="G411" s="13">
        <f t="shared" si="23"/>
        <v>67.163534324310248</v>
      </c>
      <c r="H411">
        <v>13.229756</v>
      </c>
      <c r="I411">
        <f t="shared" si="21"/>
        <v>6.7163534324310242E-2</v>
      </c>
      <c r="J411">
        <f t="shared" si="22"/>
        <v>6.7163534324310242E-2</v>
      </c>
      <c r="K411" t="s">
        <v>563</v>
      </c>
      <c r="L411" s="46" t="s">
        <v>563</v>
      </c>
      <c r="M411" t="s">
        <v>563</v>
      </c>
      <c r="N411" s="46">
        <v>0</v>
      </c>
      <c r="O411">
        <v>1</v>
      </c>
      <c r="P411" t="s">
        <v>1</v>
      </c>
      <c r="Q411" t="s">
        <v>1</v>
      </c>
      <c r="R411">
        <v>1</v>
      </c>
      <c r="S411" t="s">
        <v>564</v>
      </c>
      <c r="T411">
        <v>0</v>
      </c>
      <c r="U411">
        <v>0</v>
      </c>
      <c r="V411" t="s">
        <v>1</v>
      </c>
      <c r="W411" t="s">
        <v>1</v>
      </c>
      <c r="X411">
        <v>1</v>
      </c>
      <c r="Y411" t="s">
        <v>565</v>
      </c>
    </row>
    <row r="412" spans="1:25">
      <c r="A412" t="s">
        <v>62</v>
      </c>
      <c r="B412" s="134" t="s">
        <v>66</v>
      </c>
      <c r="C412" s="134" t="s">
        <v>577</v>
      </c>
      <c r="D412" s="134" t="s">
        <v>142</v>
      </c>
      <c r="E412">
        <v>13244.636</v>
      </c>
      <c r="F412" s="13">
        <f t="shared" si="18"/>
        <v>67.235160529586793</v>
      </c>
      <c r="G412" s="13">
        <f t="shared" si="23"/>
        <v>67.235160529586793</v>
      </c>
      <c r="H412">
        <v>13.244636</v>
      </c>
      <c r="I412">
        <f t="shared" si="21"/>
        <v>6.7235160529586793E-2</v>
      </c>
      <c r="J412">
        <f t="shared" si="22"/>
        <v>6.7235160529586793E-2</v>
      </c>
      <c r="K412" t="s">
        <v>563</v>
      </c>
      <c r="L412" s="46" t="s">
        <v>563</v>
      </c>
      <c r="M412" t="s">
        <v>563</v>
      </c>
      <c r="N412" s="46">
        <v>0</v>
      </c>
      <c r="O412">
        <v>1</v>
      </c>
      <c r="P412" t="s">
        <v>1</v>
      </c>
      <c r="Q412" t="s">
        <v>1</v>
      </c>
      <c r="R412">
        <v>1</v>
      </c>
      <c r="S412" t="s">
        <v>564</v>
      </c>
      <c r="T412">
        <v>0</v>
      </c>
      <c r="U412">
        <v>0</v>
      </c>
      <c r="V412" t="s">
        <v>1</v>
      </c>
      <c r="W412" t="s">
        <v>1</v>
      </c>
      <c r="X412">
        <v>1</v>
      </c>
      <c r="Y412" t="s">
        <v>565</v>
      </c>
    </row>
    <row r="413" spans="1:25">
      <c r="A413" t="s">
        <v>62</v>
      </c>
      <c r="B413" s="134" t="s">
        <v>66</v>
      </c>
      <c r="C413" s="134" t="s">
        <v>577</v>
      </c>
      <c r="D413" s="134" t="s">
        <v>142</v>
      </c>
      <c r="E413">
        <v>13267.451999999999</v>
      </c>
      <c r="F413" s="13">
        <f t="shared" si="18"/>
        <v>67.344979283740315</v>
      </c>
      <c r="G413" s="13">
        <f t="shared" si="23"/>
        <v>67.344979283740315</v>
      </c>
      <c r="H413">
        <v>13.267452</v>
      </c>
      <c r="I413">
        <f t="shared" si="21"/>
        <v>6.7344979283740308E-2</v>
      </c>
      <c r="J413">
        <f t="shared" si="22"/>
        <v>6.7344979283740308E-2</v>
      </c>
      <c r="K413" t="s">
        <v>563</v>
      </c>
      <c r="L413" s="46" t="s">
        <v>563</v>
      </c>
      <c r="M413" t="s">
        <v>563</v>
      </c>
      <c r="N413" s="46">
        <v>0</v>
      </c>
      <c r="O413">
        <v>1</v>
      </c>
      <c r="P413" t="s">
        <v>1</v>
      </c>
      <c r="Q413" t="s">
        <v>1</v>
      </c>
      <c r="R413">
        <v>1</v>
      </c>
      <c r="S413" t="s">
        <v>564</v>
      </c>
      <c r="T413">
        <v>0</v>
      </c>
      <c r="U413">
        <v>0</v>
      </c>
      <c r="V413" t="s">
        <v>1</v>
      </c>
      <c r="W413" t="s">
        <v>1</v>
      </c>
      <c r="X413">
        <v>1</v>
      </c>
      <c r="Y413" t="s">
        <v>565</v>
      </c>
    </row>
    <row r="414" spans="1:25">
      <c r="A414" t="s">
        <v>62</v>
      </c>
      <c r="B414" s="134" t="s">
        <v>66</v>
      </c>
      <c r="C414" s="134" t="s">
        <v>577</v>
      </c>
      <c r="D414" s="134" t="s">
        <v>142</v>
      </c>
      <c r="E414">
        <v>13304.652</v>
      </c>
      <c r="F414" s="13">
        <f t="shared" si="18"/>
        <v>67.524010631415294</v>
      </c>
      <c r="G414" s="13">
        <f t="shared" si="23"/>
        <v>67.524010631415294</v>
      </c>
      <c r="H414">
        <v>13.304652000000001</v>
      </c>
      <c r="I414">
        <f t="shared" si="21"/>
        <v>6.752401063141529E-2</v>
      </c>
      <c r="J414">
        <f t="shared" si="22"/>
        <v>6.752401063141529E-2</v>
      </c>
      <c r="K414" t="s">
        <v>563</v>
      </c>
      <c r="L414" s="46" t="s">
        <v>563</v>
      </c>
      <c r="M414" t="s">
        <v>563</v>
      </c>
      <c r="N414" s="46">
        <v>0</v>
      </c>
      <c r="O414">
        <v>1</v>
      </c>
      <c r="P414" t="s">
        <v>1</v>
      </c>
      <c r="Q414" t="s">
        <v>1</v>
      </c>
      <c r="R414">
        <v>1</v>
      </c>
      <c r="S414" t="s">
        <v>564</v>
      </c>
      <c r="T414">
        <v>0</v>
      </c>
      <c r="U414">
        <v>0</v>
      </c>
      <c r="V414" t="s">
        <v>1</v>
      </c>
      <c r="W414" t="s">
        <v>1</v>
      </c>
      <c r="X414">
        <v>1</v>
      </c>
      <c r="Y414" t="s">
        <v>565</v>
      </c>
    </row>
    <row r="415" spans="1:25">
      <c r="A415" t="s">
        <v>62</v>
      </c>
      <c r="B415" s="134" t="s">
        <v>66</v>
      </c>
      <c r="C415" s="134" t="s">
        <v>577</v>
      </c>
      <c r="D415" s="134" t="s">
        <v>142</v>
      </c>
      <c r="E415">
        <v>13321.516</v>
      </c>
      <c r="F415" s="13">
        <f t="shared" si="18"/>
        <v>67.605162963226249</v>
      </c>
      <c r="G415" s="13">
        <f t="shared" si="23"/>
        <v>67.605162963226249</v>
      </c>
      <c r="H415">
        <v>13.321516000000001</v>
      </c>
      <c r="I415">
        <f t="shared" si="21"/>
        <v>6.7605162963226245E-2</v>
      </c>
      <c r="J415">
        <f t="shared" si="22"/>
        <v>6.7605162963226245E-2</v>
      </c>
      <c r="K415" t="s">
        <v>563</v>
      </c>
      <c r="L415" s="46" t="s">
        <v>563</v>
      </c>
      <c r="M415" t="s">
        <v>563</v>
      </c>
      <c r="N415" s="46">
        <v>0</v>
      </c>
      <c r="O415">
        <v>1</v>
      </c>
      <c r="P415" t="s">
        <v>1</v>
      </c>
      <c r="Q415" t="s">
        <v>1</v>
      </c>
      <c r="R415">
        <v>1</v>
      </c>
      <c r="S415" t="s">
        <v>564</v>
      </c>
      <c r="T415">
        <v>0</v>
      </c>
      <c r="U415">
        <v>0</v>
      </c>
      <c r="V415" t="s">
        <v>1</v>
      </c>
      <c r="W415" t="s">
        <v>1</v>
      </c>
      <c r="X415">
        <v>1</v>
      </c>
      <c r="Y415" t="s">
        <v>565</v>
      </c>
    </row>
    <row r="416" spans="1:25">
      <c r="A416" t="s">
        <v>62</v>
      </c>
      <c r="B416" s="134" t="s">
        <v>66</v>
      </c>
      <c r="C416" s="134" t="s">
        <v>577</v>
      </c>
      <c r="D416" s="134" t="s">
        <v>142</v>
      </c>
      <c r="E416">
        <v>13358.468000000001</v>
      </c>
      <c r="F416" s="13">
        <f t="shared" si="18"/>
        <v>67.782963448384791</v>
      </c>
      <c r="G416" s="13">
        <f t="shared" si="23"/>
        <v>67.782963448384791</v>
      </c>
      <c r="H416">
        <v>13.358468</v>
      </c>
      <c r="I416">
        <f t="shared" si="21"/>
        <v>6.7782963448384789E-2</v>
      </c>
      <c r="J416">
        <f t="shared" si="22"/>
        <v>6.7782963448384789E-2</v>
      </c>
      <c r="K416" t="s">
        <v>563</v>
      </c>
      <c r="L416" s="46" t="s">
        <v>563</v>
      </c>
      <c r="M416" t="s">
        <v>563</v>
      </c>
      <c r="N416" s="46">
        <v>0</v>
      </c>
      <c r="O416">
        <v>1</v>
      </c>
      <c r="P416" t="s">
        <v>1</v>
      </c>
      <c r="Q416" t="s">
        <v>1</v>
      </c>
      <c r="R416">
        <v>1</v>
      </c>
      <c r="S416" t="s">
        <v>564</v>
      </c>
      <c r="T416">
        <v>0</v>
      </c>
      <c r="U416">
        <v>0</v>
      </c>
      <c r="V416" t="s">
        <v>1</v>
      </c>
      <c r="W416" t="s">
        <v>1</v>
      </c>
      <c r="X416">
        <v>1</v>
      </c>
      <c r="Y416" t="s">
        <v>565</v>
      </c>
    </row>
    <row r="417" spans="1:25">
      <c r="A417" t="s">
        <v>62</v>
      </c>
      <c r="B417" s="134" t="s">
        <v>66</v>
      </c>
      <c r="C417" s="134" t="s">
        <v>577</v>
      </c>
      <c r="D417" s="134" t="s">
        <v>142</v>
      </c>
      <c r="E417">
        <v>13395.915999999999</v>
      </c>
      <c r="F417" s="13">
        <f t="shared" si="18"/>
        <v>67.963124527404474</v>
      </c>
      <c r="G417" s="13">
        <f t="shared" si="23"/>
        <v>67.963124527404474</v>
      </c>
      <c r="H417">
        <v>13.395916</v>
      </c>
      <c r="I417">
        <f t="shared" si="21"/>
        <v>6.7963124527404481E-2</v>
      </c>
      <c r="J417">
        <f t="shared" si="22"/>
        <v>6.7963124527404481E-2</v>
      </c>
      <c r="K417" t="s">
        <v>563</v>
      </c>
      <c r="L417" s="46" t="s">
        <v>563</v>
      </c>
      <c r="M417" t="s">
        <v>563</v>
      </c>
      <c r="N417" s="46">
        <v>0</v>
      </c>
      <c r="O417">
        <v>1</v>
      </c>
      <c r="P417" t="s">
        <v>1</v>
      </c>
      <c r="Q417" t="s">
        <v>1</v>
      </c>
      <c r="R417">
        <v>1</v>
      </c>
      <c r="S417" t="s">
        <v>564</v>
      </c>
      <c r="T417">
        <v>0</v>
      </c>
      <c r="U417">
        <v>0</v>
      </c>
      <c r="V417" t="s">
        <v>1</v>
      </c>
      <c r="W417" t="s">
        <v>1</v>
      </c>
      <c r="X417">
        <v>1</v>
      </c>
      <c r="Y417" t="s">
        <v>565</v>
      </c>
    </row>
    <row r="418" spans="1:25">
      <c r="A418" t="s">
        <v>62</v>
      </c>
      <c r="B418" s="134" t="s">
        <v>66</v>
      </c>
      <c r="C418" s="134" t="s">
        <v>577</v>
      </c>
      <c r="D418" s="134" t="s">
        <v>142</v>
      </c>
      <c r="E418">
        <v>13427.907999999999</v>
      </c>
      <c r="F418" s="13">
        <f t="shared" si="18"/>
        <v>68.117016307087596</v>
      </c>
      <c r="G418" s="13">
        <f t="shared" si="23"/>
        <v>68.117016307087596</v>
      </c>
      <c r="H418">
        <v>13.427908</v>
      </c>
      <c r="I418">
        <f t="shared" si="21"/>
        <v>6.8117016307087594E-2</v>
      </c>
      <c r="J418">
        <f t="shared" si="22"/>
        <v>6.8117016307087594E-2</v>
      </c>
      <c r="K418" t="s">
        <v>563</v>
      </c>
      <c r="L418" s="46" t="s">
        <v>563</v>
      </c>
      <c r="M418" t="s">
        <v>563</v>
      </c>
      <c r="N418" s="46">
        <v>0</v>
      </c>
      <c r="O418">
        <v>1</v>
      </c>
      <c r="P418" t="s">
        <v>1</v>
      </c>
      <c r="Q418" t="s">
        <v>1</v>
      </c>
      <c r="R418">
        <v>1</v>
      </c>
      <c r="S418" t="s">
        <v>564</v>
      </c>
      <c r="T418">
        <v>0</v>
      </c>
      <c r="U418">
        <v>0</v>
      </c>
      <c r="V418" t="s">
        <v>1</v>
      </c>
      <c r="W418" t="s">
        <v>1</v>
      </c>
      <c r="X418">
        <v>1</v>
      </c>
      <c r="Y418" t="s">
        <v>565</v>
      </c>
    </row>
    <row r="419" spans="1:25">
      <c r="A419" t="s">
        <v>62</v>
      </c>
      <c r="B419" s="134" t="s">
        <v>66</v>
      </c>
      <c r="C419" s="134" t="s">
        <v>577</v>
      </c>
      <c r="D419" s="134" t="s">
        <v>142</v>
      </c>
      <c r="E419">
        <v>13475.965870718799</v>
      </c>
      <c r="F419" s="13">
        <f t="shared" si="18"/>
        <v>68.348154400668676</v>
      </c>
      <c r="G419" s="13">
        <f t="shared" si="23"/>
        <v>68.348154400668676</v>
      </c>
      <c r="H419">
        <v>13.475965870718801</v>
      </c>
      <c r="I419">
        <f t="shared" si="21"/>
        <v>6.8348154400668673E-2</v>
      </c>
      <c r="J419">
        <f t="shared" si="22"/>
        <v>6.8348154400668673E-2</v>
      </c>
      <c r="K419" t="s">
        <v>563</v>
      </c>
      <c r="L419" s="46" t="s">
        <v>563</v>
      </c>
      <c r="M419" t="s">
        <v>563</v>
      </c>
      <c r="N419" s="46">
        <v>0</v>
      </c>
      <c r="O419">
        <v>1</v>
      </c>
      <c r="P419" t="s">
        <v>1</v>
      </c>
      <c r="Q419" t="s">
        <v>1</v>
      </c>
      <c r="R419">
        <v>1</v>
      </c>
      <c r="S419" t="s">
        <v>564</v>
      </c>
      <c r="T419">
        <v>0</v>
      </c>
      <c r="U419">
        <v>0</v>
      </c>
      <c r="V419" t="s">
        <v>1</v>
      </c>
      <c r="W419" t="s">
        <v>1</v>
      </c>
      <c r="X419">
        <v>1</v>
      </c>
      <c r="Y419" t="s">
        <v>565</v>
      </c>
    </row>
    <row r="420" spans="1:25">
      <c r="A420" t="s">
        <v>62</v>
      </c>
      <c r="B420" s="134" t="s">
        <v>66</v>
      </c>
      <c r="C420" s="134" t="s">
        <v>577</v>
      </c>
      <c r="D420" s="134" t="s">
        <v>142</v>
      </c>
      <c r="E420">
        <v>13636.311987457801</v>
      </c>
      <c r="F420" s="13">
        <f t="shared" si="18"/>
        <v>69.119043638372503</v>
      </c>
      <c r="G420" s="13">
        <f t="shared" si="23"/>
        <v>69.119043638372503</v>
      </c>
      <c r="H420">
        <v>13.6363119874578</v>
      </c>
      <c r="I420">
        <f t="shared" si="21"/>
        <v>6.9119043638372499E-2</v>
      </c>
      <c r="J420">
        <f t="shared" si="22"/>
        <v>6.9119043638372499E-2</v>
      </c>
      <c r="K420" t="s">
        <v>563</v>
      </c>
      <c r="L420" s="46" t="s">
        <v>563</v>
      </c>
      <c r="M420" t="s">
        <v>563</v>
      </c>
      <c r="N420" s="46">
        <v>0</v>
      </c>
      <c r="O420">
        <v>1</v>
      </c>
      <c r="P420" t="s">
        <v>1</v>
      </c>
      <c r="Q420" t="s">
        <v>1</v>
      </c>
      <c r="R420">
        <v>1</v>
      </c>
      <c r="S420" t="s">
        <v>564</v>
      </c>
      <c r="T420">
        <v>0</v>
      </c>
      <c r="U420">
        <v>0</v>
      </c>
      <c r="V420" t="s">
        <v>1</v>
      </c>
      <c r="W420" t="s">
        <v>1</v>
      </c>
      <c r="X420">
        <v>1</v>
      </c>
      <c r="Y420" t="s">
        <v>565</v>
      </c>
    </row>
    <row r="421" spans="1:25">
      <c r="A421" t="s">
        <v>62</v>
      </c>
      <c r="B421" s="134" t="s">
        <v>66</v>
      </c>
      <c r="C421" s="134" t="s">
        <v>577</v>
      </c>
      <c r="D421" s="134" t="s">
        <v>142</v>
      </c>
      <c r="E421">
        <v>13815.278943560101</v>
      </c>
      <c r="F421" s="13">
        <f t="shared" si="18"/>
        <v>69.978901406051023</v>
      </c>
      <c r="G421" s="13">
        <f t="shared" si="23"/>
        <v>69.978901406051023</v>
      </c>
      <c r="H421">
        <v>13.8152789435601</v>
      </c>
      <c r="I421">
        <f t="shared" si="21"/>
        <v>6.9978901406051022E-2</v>
      </c>
      <c r="J421">
        <f t="shared" si="22"/>
        <v>6.9978901406051022E-2</v>
      </c>
      <c r="K421" t="s">
        <v>563</v>
      </c>
      <c r="L421" s="46" t="s">
        <v>563</v>
      </c>
      <c r="M421" t="s">
        <v>563</v>
      </c>
      <c r="N421" s="46">
        <v>0</v>
      </c>
      <c r="O421">
        <v>1</v>
      </c>
      <c r="P421" t="s">
        <v>1</v>
      </c>
      <c r="Q421" t="s">
        <v>1</v>
      </c>
      <c r="R421">
        <v>1</v>
      </c>
      <c r="S421" t="s">
        <v>564</v>
      </c>
      <c r="T421">
        <v>0</v>
      </c>
      <c r="U421">
        <v>0</v>
      </c>
      <c r="V421" t="s">
        <v>1</v>
      </c>
      <c r="W421" t="s">
        <v>1</v>
      </c>
      <c r="X421">
        <v>1</v>
      </c>
      <c r="Y421" t="s">
        <v>565</v>
      </c>
    </row>
    <row r="422" spans="1:25">
      <c r="A422" t="s">
        <v>62</v>
      </c>
      <c r="B422" s="134" t="s">
        <v>66</v>
      </c>
      <c r="C422" s="134" t="s">
        <v>577</v>
      </c>
      <c r="D422" s="134" t="s">
        <v>142</v>
      </c>
      <c r="E422">
        <v>13916.659068982201</v>
      </c>
      <c r="F422" s="13">
        <f t="shared" si="18"/>
        <v>70.46573204006782</v>
      </c>
      <c r="G422" s="13">
        <f t="shared" si="23"/>
        <v>70.46573204006782</v>
      </c>
      <c r="H422">
        <v>13.916659068982201</v>
      </c>
      <c r="I422">
        <f t="shared" si="21"/>
        <v>7.0465732040067813E-2</v>
      </c>
      <c r="J422">
        <f t="shared" si="22"/>
        <v>7.0465732040067813E-2</v>
      </c>
      <c r="K422" t="s">
        <v>563</v>
      </c>
      <c r="L422" s="46" t="s">
        <v>563</v>
      </c>
      <c r="M422" t="s">
        <v>563</v>
      </c>
      <c r="N422" s="46">
        <v>0</v>
      </c>
      <c r="O422">
        <v>1</v>
      </c>
      <c r="P422" t="s">
        <v>1</v>
      </c>
      <c r="Q422" t="s">
        <v>1</v>
      </c>
      <c r="R422">
        <v>1</v>
      </c>
      <c r="S422" t="s">
        <v>564</v>
      </c>
      <c r="T422">
        <v>0</v>
      </c>
      <c r="U422">
        <v>0</v>
      </c>
      <c r="V422" t="s">
        <v>1</v>
      </c>
      <c r="W422" t="s">
        <v>1</v>
      </c>
      <c r="X422">
        <v>1</v>
      </c>
      <c r="Y422" t="s">
        <v>565</v>
      </c>
    </row>
    <row r="423" spans="1:25">
      <c r="A423" t="s">
        <v>62</v>
      </c>
      <c r="B423" s="134" t="s">
        <v>66</v>
      </c>
      <c r="C423" s="134" t="s">
        <v>577</v>
      </c>
      <c r="D423" s="134" t="s">
        <v>142</v>
      </c>
      <c r="E423">
        <v>14140.109141340999</v>
      </c>
      <c r="F423" s="13">
        <f t="shared" si="18"/>
        <v>71.538099919073318</v>
      </c>
      <c r="G423" s="13">
        <f t="shared" si="23"/>
        <v>71.538099919073318</v>
      </c>
      <c r="H423">
        <v>14.140109141341</v>
      </c>
      <c r="I423">
        <f t="shared" si="21"/>
        <v>7.1538099919073311E-2</v>
      </c>
      <c r="J423">
        <f t="shared" si="22"/>
        <v>7.1538099919073311E-2</v>
      </c>
      <c r="K423" t="s">
        <v>563</v>
      </c>
      <c r="L423" s="46" t="s">
        <v>563</v>
      </c>
      <c r="M423" t="s">
        <v>563</v>
      </c>
      <c r="N423" s="46">
        <v>0</v>
      </c>
      <c r="O423">
        <v>1</v>
      </c>
      <c r="P423" t="s">
        <v>1</v>
      </c>
      <c r="Q423" t="s">
        <v>1</v>
      </c>
      <c r="R423">
        <v>1</v>
      </c>
      <c r="S423" t="s">
        <v>564</v>
      </c>
      <c r="T423">
        <v>0</v>
      </c>
      <c r="U423">
        <v>0</v>
      </c>
      <c r="V423" t="s">
        <v>1</v>
      </c>
      <c r="W423" t="s">
        <v>1</v>
      </c>
      <c r="X423">
        <v>1</v>
      </c>
      <c r="Y423" t="s">
        <v>565</v>
      </c>
    </row>
    <row r="424" spans="1:25">
      <c r="A424" t="s">
        <v>62</v>
      </c>
      <c r="B424" s="134" t="s">
        <v>66</v>
      </c>
      <c r="C424" s="134" t="s">
        <v>577</v>
      </c>
      <c r="D424" s="134" t="s">
        <v>142</v>
      </c>
      <c r="E424">
        <v>14300.455258080099</v>
      </c>
      <c r="F424" s="13">
        <f t="shared" si="18"/>
        <v>72.307081557306617</v>
      </c>
      <c r="G424" s="13">
        <f t="shared" si="23"/>
        <v>72.307081557306617</v>
      </c>
      <c r="H424">
        <v>14.300455258080101</v>
      </c>
      <c r="I424">
        <f t="shared" si="21"/>
        <v>7.2307081557306613E-2</v>
      </c>
      <c r="J424">
        <f t="shared" si="22"/>
        <v>7.2307081557306613E-2</v>
      </c>
      <c r="K424" t="s">
        <v>563</v>
      </c>
      <c r="L424" s="46" t="s">
        <v>563</v>
      </c>
      <c r="M424" t="s">
        <v>563</v>
      </c>
      <c r="N424" s="46">
        <v>0</v>
      </c>
      <c r="O424">
        <v>1</v>
      </c>
      <c r="P424" t="s">
        <v>1</v>
      </c>
      <c r="Q424" t="s">
        <v>1</v>
      </c>
      <c r="R424">
        <v>1</v>
      </c>
      <c r="S424" t="s">
        <v>564</v>
      </c>
      <c r="T424">
        <v>0</v>
      </c>
      <c r="U424">
        <v>0</v>
      </c>
      <c r="V424" t="s">
        <v>1</v>
      </c>
      <c r="W424" t="s">
        <v>1</v>
      </c>
      <c r="X424">
        <v>1</v>
      </c>
      <c r="Y424" t="s">
        <v>565</v>
      </c>
    </row>
    <row r="425" spans="1:25">
      <c r="A425" t="s">
        <v>62</v>
      </c>
      <c r="B425" s="134" t="s">
        <v>66</v>
      </c>
      <c r="C425" s="134" t="s">
        <v>577</v>
      </c>
      <c r="D425" s="134" t="s">
        <v>142</v>
      </c>
      <c r="E425">
        <v>14455.6289194404</v>
      </c>
      <c r="F425" s="13">
        <f t="shared" si="18"/>
        <v>73.050832139426319</v>
      </c>
      <c r="G425" s="13">
        <f t="shared" si="23"/>
        <v>73.050832139426319</v>
      </c>
      <c r="H425">
        <v>14.4556289194404</v>
      </c>
      <c r="I425">
        <f t="shared" si="21"/>
        <v>7.3050832139426314E-2</v>
      </c>
      <c r="J425">
        <f t="shared" si="22"/>
        <v>7.3050832139426314E-2</v>
      </c>
      <c r="K425" t="s">
        <v>563</v>
      </c>
      <c r="L425" s="46" t="s">
        <v>563</v>
      </c>
      <c r="M425" t="s">
        <v>563</v>
      </c>
      <c r="N425" s="46">
        <v>0</v>
      </c>
      <c r="O425">
        <v>1</v>
      </c>
      <c r="P425" t="s">
        <v>1</v>
      </c>
      <c r="Q425" t="s">
        <v>1</v>
      </c>
      <c r="R425">
        <v>1</v>
      </c>
      <c r="S425" t="s">
        <v>564</v>
      </c>
      <c r="T425">
        <v>0</v>
      </c>
      <c r="U425">
        <v>0</v>
      </c>
      <c r="V425" t="s">
        <v>1</v>
      </c>
      <c r="W425" t="s">
        <v>1</v>
      </c>
      <c r="X425">
        <v>1</v>
      </c>
      <c r="Y425" t="s">
        <v>565</v>
      </c>
    </row>
    <row r="426" spans="1:25">
      <c r="A426" t="s">
        <v>62</v>
      </c>
      <c r="B426" s="134" t="s">
        <v>66</v>
      </c>
      <c r="C426" s="134" t="s">
        <v>577</v>
      </c>
      <c r="D426" s="134" t="s">
        <v>142</v>
      </c>
      <c r="E426">
        <v>14521.836348287499</v>
      </c>
      <c r="F426" s="13">
        <f t="shared" si="18"/>
        <v>73.368039613590653</v>
      </c>
      <c r="G426" s="13">
        <f t="shared" si="23"/>
        <v>73.368039613590653</v>
      </c>
      <c r="H426">
        <v>14.521836348287501</v>
      </c>
      <c r="I426">
        <f t="shared" si="21"/>
        <v>7.3368039613590647E-2</v>
      </c>
      <c r="J426">
        <f t="shared" si="22"/>
        <v>7.3368039613590647E-2</v>
      </c>
      <c r="K426" t="s">
        <v>563</v>
      </c>
      <c r="L426" s="46" t="s">
        <v>563</v>
      </c>
      <c r="M426" t="s">
        <v>563</v>
      </c>
      <c r="N426" s="46">
        <v>0</v>
      </c>
      <c r="O426">
        <v>1</v>
      </c>
      <c r="P426" t="s">
        <v>1</v>
      </c>
      <c r="Q426" t="s">
        <v>1</v>
      </c>
      <c r="R426">
        <v>1</v>
      </c>
      <c r="S426" t="s">
        <v>564</v>
      </c>
      <c r="T426">
        <v>0</v>
      </c>
      <c r="U426">
        <v>0</v>
      </c>
      <c r="V426" t="s">
        <v>1</v>
      </c>
      <c r="W426" t="s">
        <v>1</v>
      </c>
      <c r="X426">
        <v>1</v>
      </c>
      <c r="Y426" t="s">
        <v>565</v>
      </c>
    </row>
    <row r="427" spans="1:25">
      <c r="A427" t="s">
        <v>62</v>
      </c>
      <c r="B427" s="134" t="s">
        <v>66</v>
      </c>
      <c r="C427" s="134" t="s">
        <v>577</v>
      </c>
      <c r="D427" s="134" t="s">
        <v>142</v>
      </c>
      <c r="E427">
        <v>14679.078991799301</v>
      </c>
      <c r="F427" s="13">
        <f t="shared" si="18"/>
        <v>74.121107817216085</v>
      </c>
      <c r="G427" s="13">
        <f t="shared" si="23"/>
        <v>74.121107817216085</v>
      </c>
      <c r="H427">
        <v>14.679078991799299</v>
      </c>
      <c r="I427">
        <f t="shared" si="21"/>
        <v>7.4121107817216092E-2</v>
      </c>
      <c r="J427">
        <f t="shared" si="22"/>
        <v>7.4121107817216092E-2</v>
      </c>
      <c r="K427" t="s">
        <v>563</v>
      </c>
      <c r="L427" s="46" t="s">
        <v>563</v>
      </c>
      <c r="M427" t="s">
        <v>563</v>
      </c>
      <c r="N427" s="46">
        <v>0</v>
      </c>
      <c r="O427">
        <v>1</v>
      </c>
      <c r="P427" t="s">
        <v>1</v>
      </c>
      <c r="Q427" t="s">
        <v>1</v>
      </c>
      <c r="R427">
        <v>1</v>
      </c>
      <c r="S427" t="s">
        <v>564</v>
      </c>
      <c r="T427">
        <v>0</v>
      </c>
      <c r="U427">
        <v>0</v>
      </c>
      <c r="V427" t="s">
        <v>1</v>
      </c>
      <c r="W427" t="s">
        <v>1</v>
      </c>
      <c r="X427">
        <v>1</v>
      </c>
      <c r="Y427" t="s">
        <v>565</v>
      </c>
    </row>
    <row r="428" spans="1:25">
      <c r="A428" t="s">
        <v>62</v>
      </c>
      <c r="B428" s="134" t="s">
        <v>66</v>
      </c>
      <c r="C428" s="134" t="s">
        <v>577</v>
      </c>
      <c r="D428" s="134" t="s">
        <v>142</v>
      </c>
      <c r="E428">
        <v>14859.0804389773</v>
      </c>
      <c r="F428" s="13">
        <f t="shared" ref="F428:F491" si="24">0.0083*E428^(0.9482)</f>
        <v>74.982660181685333</v>
      </c>
      <c r="G428" s="13">
        <f t="shared" si="23"/>
        <v>74.982660181685333</v>
      </c>
      <c r="H428">
        <v>14.859080438977299</v>
      </c>
      <c r="I428">
        <f t="shared" si="21"/>
        <v>7.4982660181685326E-2</v>
      </c>
      <c r="J428">
        <f t="shared" si="22"/>
        <v>7.4982660181685326E-2</v>
      </c>
      <c r="K428" t="s">
        <v>563</v>
      </c>
      <c r="L428" s="46" t="s">
        <v>563</v>
      </c>
      <c r="M428" t="s">
        <v>563</v>
      </c>
      <c r="N428" s="46">
        <v>0</v>
      </c>
      <c r="O428">
        <v>1</v>
      </c>
      <c r="P428" t="s">
        <v>1</v>
      </c>
      <c r="Q428" t="s">
        <v>1</v>
      </c>
      <c r="R428">
        <v>1</v>
      </c>
      <c r="S428" t="s">
        <v>564</v>
      </c>
      <c r="T428">
        <v>0</v>
      </c>
      <c r="U428">
        <v>0</v>
      </c>
      <c r="V428" t="s">
        <v>1</v>
      </c>
      <c r="W428" t="s">
        <v>1</v>
      </c>
      <c r="X428">
        <v>1</v>
      </c>
      <c r="Y428" t="s">
        <v>565</v>
      </c>
    </row>
    <row r="429" spans="1:25">
      <c r="A429" t="s">
        <v>62</v>
      </c>
      <c r="B429" s="134" t="s">
        <v>66</v>
      </c>
      <c r="C429" s="134" t="s">
        <v>577</v>
      </c>
      <c r="D429" s="134" t="s">
        <v>142</v>
      </c>
      <c r="E429">
        <v>14892.1841534009</v>
      </c>
      <c r="F429" s="13">
        <f t="shared" si="24"/>
        <v>75.141047551706507</v>
      </c>
      <c r="G429" s="13">
        <f t="shared" si="23"/>
        <v>75.141047551706507</v>
      </c>
      <c r="H429">
        <v>14.892184153400899</v>
      </c>
      <c r="I429">
        <f t="shared" si="21"/>
        <v>7.5141047551706502E-2</v>
      </c>
      <c r="J429">
        <f t="shared" si="22"/>
        <v>7.5141047551706502E-2</v>
      </c>
      <c r="K429" t="s">
        <v>563</v>
      </c>
      <c r="L429" s="46" t="s">
        <v>563</v>
      </c>
      <c r="M429" t="s">
        <v>563</v>
      </c>
      <c r="N429" s="46">
        <v>0</v>
      </c>
      <c r="O429">
        <v>1</v>
      </c>
      <c r="P429" t="s">
        <v>1</v>
      </c>
      <c r="Q429" t="s">
        <v>1</v>
      </c>
      <c r="R429">
        <v>1</v>
      </c>
      <c r="S429" t="s">
        <v>564</v>
      </c>
      <c r="T429">
        <v>0</v>
      </c>
      <c r="U429">
        <v>0</v>
      </c>
      <c r="V429" t="s">
        <v>1</v>
      </c>
      <c r="W429" t="s">
        <v>1</v>
      </c>
      <c r="X429">
        <v>1</v>
      </c>
      <c r="Y429" t="s">
        <v>565</v>
      </c>
    </row>
    <row r="430" spans="1:25">
      <c r="A430" t="s">
        <v>62</v>
      </c>
      <c r="B430" s="134" t="s">
        <v>66</v>
      </c>
      <c r="C430" s="134" t="s">
        <v>577</v>
      </c>
      <c r="D430" s="134" t="s">
        <v>142</v>
      </c>
      <c r="E430">
        <v>15018.3920646406</v>
      </c>
      <c r="F430" s="13">
        <f t="shared" si="24"/>
        <v>75.744732465547571</v>
      </c>
      <c r="G430" s="13">
        <f t="shared" si="23"/>
        <v>75.744732465547571</v>
      </c>
      <c r="H430">
        <v>15.018392064640601</v>
      </c>
      <c r="I430">
        <f t="shared" si="21"/>
        <v>7.5744732465547568E-2</v>
      </c>
      <c r="J430">
        <f t="shared" si="22"/>
        <v>7.5744732465547568E-2</v>
      </c>
      <c r="K430" t="s">
        <v>563</v>
      </c>
      <c r="L430" s="46" t="s">
        <v>563</v>
      </c>
      <c r="M430" t="s">
        <v>563</v>
      </c>
      <c r="N430" s="46">
        <v>0</v>
      </c>
      <c r="O430">
        <v>1</v>
      </c>
      <c r="P430" t="s">
        <v>1</v>
      </c>
      <c r="Q430" t="s">
        <v>1</v>
      </c>
      <c r="R430">
        <v>1</v>
      </c>
      <c r="S430" t="s">
        <v>564</v>
      </c>
      <c r="T430">
        <v>0</v>
      </c>
      <c r="U430">
        <v>0</v>
      </c>
      <c r="V430" t="s">
        <v>1</v>
      </c>
      <c r="W430" t="s">
        <v>1</v>
      </c>
      <c r="X430">
        <v>1</v>
      </c>
      <c r="Y430" t="s">
        <v>565</v>
      </c>
    </row>
    <row r="431" spans="1:25">
      <c r="A431" t="s">
        <v>62</v>
      </c>
      <c r="B431" s="134" t="s">
        <v>66</v>
      </c>
      <c r="C431" s="134" t="s">
        <v>577</v>
      </c>
      <c r="D431" s="134" t="s">
        <v>142</v>
      </c>
      <c r="E431">
        <v>15178.7381813796</v>
      </c>
      <c r="F431" s="13">
        <f t="shared" si="24"/>
        <v>76.511330556075166</v>
      </c>
      <c r="G431" s="13">
        <f t="shared" si="23"/>
        <v>76.511330556075166</v>
      </c>
      <c r="H431">
        <v>15.1787381813796</v>
      </c>
      <c r="I431">
        <f t="shared" si="21"/>
        <v>7.6511330556075161E-2</v>
      </c>
      <c r="J431">
        <f t="shared" si="22"/>
        <v>7.6511330556075161E-2</v>
      </c>
      <c r="K431" t="s">
        <v>563</v>
      </c>
      <c r="L431" s="46" t="s">
        <v>563</v>
      </c>
      <c r="M431" t="s">
        <v>563</v>
      </c>
      <c r="N431" s="46">
        <v>0</v>
      </c>
      <c r="O431">
        <v>1</v>
      </c>
      <c r="P431" t="s">
        <v>1</v>
      </c>
      <c r="Q431" t="s">
        <v>1</v>
      </c>
      <c r="R431">
        <v>1</v>
      </c>
      <c r="S431" t="s">
        <v>564</v>
      </c>
      <c r="T431">
        <v>0</v>
      </c>
      <c r="U431">
        <v>0</v>
      </c>
      <c r="V431" t="s">
        <v>1</v>
      </c>
      <c r="W431" t="s">
        <v>1</v>
      </c>
      <c r="X431">
        <v>1</v>
      </c>
      <c r="Y431" t="s">
        <v>565</v>
      </c>
    </row>
    <row r="432" spans="1:25">
      <c r="A432" t="s">
        <v>62</v>
      </c>
      <c r="B432" s="134" t="s">
        <v>66</v>
      </c>
      <c r="C432" s="134" t="s">
        <v>577</v>
      </c>
      <c r="D432" s="134" t="s">
        <v>142</v>
      </c>
      <c r="E432">
        <v>15255.290520984099</v>
      </c>
      <c r="F432" s="13">
        <f t="shared" si="24"/>
        <v>76.877171131107815</v>
      </c>
      <c r="G432" s="13">
        <f t="shared" si="23"/>
        <v>76.877171131107815</v>
      </c>
      <c r="H432">
        <v>15.255290520984101</v>
      </c>
      <c r="I432">
        <f t="shared" si="21"/>
        <v>7.6877171131107813E-2</v>
      </c>
      <c r="J432">
        <f t="shared" si="22"/>
        <v>7.6877171131107813E-2</v>
      </c>
      <c r="K432" t="s">
        <v>563</v>
      </c>
      <c r="L432" s="46" t="s">
        <v>563</v>
      </c>
      <c r="M432" t="s">
        <v>563</v>
      </c>
      <c r="N432" s="46">
        <v>0</v>
      </c>
      <c r="O432">
        <v>1</v>
      </c>
      <c r="P432" t="s">
        <v>1</v>
      </c>
      <c r="Q432" t="s">
        <v>1</v>
      </c>
      <c r="R432">
        <v>1</v>
      </c>
      <c r="S432" t="s">
        <v>564</v>
      </c>
      <c r="T432">
        <v>0</v>
      </c>
      <c r="U432">
        <v>0</v>
      </c>
      <c r="V432" t="s">
        <v>1</v>
      </c>
      <c r="W432" t="s">
        <v>1</v>
      </c>
      <c r="X432">
        <v>1</v>
      </c>
      <c r="Y432" t="s">
        <v>565</v>
      </c>
    </row>
    <row r="433" spans="1:25">
      <c r="A433" t="s">
        <v>62</v>
      </c>
      <c r="B433" s="134" t="s">
        <v>66</v>
      </c>
      <c r="C433" s="134" t="s">
        <v>577</v>
      </c>
      <c r="D433" s="134" t="s">
        <v>142</v>
      </c>
      <c r="E433">
        <v>15335.9808248915</v>
      </c>
      <c r="F433" s="13">
        <f t="shared" si="24"/>
        <v>77.262683950266023</v>
      </c>
      <c r="G433" s="13">
        <f t="shared" si="23"/>
        <v>77.262683950266023</v>
      </c>
      <c r="H433">
        <v>15.3359808248915</v>
      </c>
      <c r="I433">
        <f t="shared" si="21"/>
        <v>7.7262683950266017E-2</v>
      </c>
      <c r="J433">
        <f t="shared" si="22"/>
        <v>7.7262683950266017E-2</v>
      </c>
      <c r="K433" t="s">
        <v>563</v>
      </c>
      <c r="L433" s="46" t="s">
        <v>563</v>
      </c>
      <c r="M433" t="s">
        <v>563</v>
      </c>
      <c r="N433" s="46">
        <v>0</v>
      </c>
      <c r="O433">
        <v>1</v>
      </c>
      <c r="P433" t="s">
        <v>1</v>
      </c>
      <c r="Q433" t="s">
        <v>1</v>
      </c>
      <c r="R433">
        <v>1</v>
      </c>
      <c r="S433" t="s">
        <v>564</v>
      </c>
      <c r="T433">
        <v>0</v>
      </c>
      <c r="U433">
        <v>0</v>
      </c>
      <c r="V433" t="s">
        <v>1</v>
      </c>
      <c r="W433" t="s">
        <v>1</v>
      </c>
      <c r="X433">
        <v>1</v>
      </c>
      <c r="Y433" t="s">
        <v>565</v>
      </c>
    </row>
    <row r="434" spans="1:25">
      <c r="A434" t="s">
        <v>62</v>
      </c>
      <c r="B434" s="134" t="s">
        <v>66</v>
      </c>
      <c r="C434" s="134" t="s">
        <v>577</v>
      </c>
      <c r="D434" s="134" t="s">
        <v>142</v>
      </c>
      <c r="E434">
        <v>15479.2578388808</v>
      </c>
      <c r="F434" s="13">
        <f t="shared" si="24"/>
        <v>77.94695780983632</v>
      </c>
      <c r="G434" s="13">
        <f t="shared" si="23"/>
        <v>77.94695780983632</v>
      </c>
      <c r="H434">
        <v>15.4792578388808</v>
      </c>
      <c r="I434">
        <f t="shared" si="21"/>
        <v>7.794695780983632E-2</v>
      </c>
      <c r="J434">
        <f t="shared" si="22"/>
        <v>7.794695780983632E-2</v>
      </c>
      <c r="K434" t="s">
        <v>563</v>
      </c>
      <c r="L434" s="46" t="s">
        <v>563</v>
      </c>
      <c r="M434" t="s">
        <v>563</v>
      </c>
      <c r="N434" s="46">
        <v>0</v>
      </c>
      <c r="O434">
        <v>1</v>
      </c>
      <c r="P434" t="s">
        <v>1</v>
      </c>
      <c r="Q434" t="s">
        <v>1</v>
      </c>
      <c r="R434">
        <v>1</v>
      </c>
      <c r="S434" t="s">
        <v>564</v>
      </c>
      <c r="T434">
        <v>0</v>
      </c>
      <c r="U434">
        <v>0</v>
      </c>
      <c r="V434" t="s">
        <v>1</v>
      </c>
      <c r="W434" t="s">
        <v>1</v>
      </c>
      <c r="X434">
        <v>1</v>
      </c>
      <c r="Y434" t="s">
        <v>565</v>
      </c>
    </row>
    <row r="435" spans="1:25">
      <c r="A435" t="s">
        <v>62</v>
      </c>
      <c r="B435" s="134" t="s">
        <v>66</v>
      </c>
      <c r="C435" s="134" t="s">
        <v>577</v>
      </c>
      <c r="D435" s="134" t="s">
        <v>142</v>
      </c>
      <c r="E435">
        <v>15545.982513265801</v>
      </c>
      <c r="F435" s="13">
        <f t="shared" si="24"/>
        <v>78.265514722352492</v>
      </c>
      <c r="G435" s="13">
        <f t="shared" si="23"/>
        <v>78.265514722352492</v>
      </c>
      <c r="H435">
        <v>15.5459825132658</v>
      </c>
      <c r="I435">
        <f t="shared" si="21"/>
        <v>7.8265514722352492E-2</v>
      </c>
      <c r="J435">
        <f t="shared" si="22"/>
        <v>7.8265514722352492E-2</v>
      </c>
      <c r="K435" t="s">
        <v>563</v>
      </c>
      <c r="L435" s="46" t="s">
        <v>563</v>
      </c>
      <c r="M435" t="s">
        <v>563</v>
      </c>
      <c r="N435" s="46">
        <v>0</v>
      </c>
      <c r="O435">
        <v>1</v>
      </c>
      <c r="P435" t="s">
        <v>1</v>
      </c>
      <c r="Q435" t="s">
        <v>1</v>
      </c>
      <c r="R435">
        <v>1</v>
      </c>
      <c r="S435" t="s">
        <v>564</v>
      </c>
      <c r="T435">
        <v>0</v>
      </c>
      <c r="U435">
        <v>0</v>
      </c>
      <c r="V435" t="s">
        <v>1</v>
      </c>
      <c r="W435" t="s">
        <v>1</v>
      </c>
      <c r="X435">
        <v>1</v>
      </c>
      <c r="Y435" t="s">
        <v>565</v>
      </c>
    </row>
    <row r="436" spans="1:25">
      <c r="A436" t="s">
        <v>62</v>
      </c>
      <c r="B436" s="134" t="s">
        <v>66</v>
      </c>
      <c r="C436" s="134" t="s">
        <v>577</v>
      </c>
      <c r="D436" s="134" t="s">
        <v>142</v>
      </c>
      <c r="E436">
        <v>15605.9829956585</v>
      </c>
      <c r="F436" s="13">
        <f t="shared" si="24"/>
        <v>78.551908519331135</v>
      </c>
      <c r="G436" s="13">
        <f t="shared" si="23"/>
        <v>78.551908519331135</v>
      </c>
      <c r="H436">
        <v>15.605982995658501</v>
      </c>
      <c r="I436">
        <f t="shared" si="21"/>
        <v>7.8551908519331137E-2</v>
      </c>
      <c r="J436">
        <f t="shared" si="22"/>
        <v>7.8551908519331137E-2</v>
      </c>
      <c r="K436" t="s">
        <v>563</v>
      </c>
      <c r="L436" s="46" t="s">
        <v>563</v>
      </c>
      <c r="M436" t="s">
        <v>563</v>
      </c>
      <c r="N436" s="46">
        <v>0</v>
      </c>
      <c r="O436">
        <v>1</v>
      </c>
      <c r="P436" t="s">
        <v>1</v>
      </c>
      <c r="Q436" t="s">
        <v>1</v>
      </c>
      <c r="R436">
        <v>1</v>
      </c>
      <c r="S436" t="s">
        <v>564</v>
      </c>
      <c r="T436">
        <v>0</v>
      </c>
      <c r="U436">
        <v>0</v>
      </c>
      <c r="V436" t="s">
        <v>1</v>
      </c>
      <c r="W436" t="s">
        <v>1</v>
      </c>
      <c r="X436">
        <v>1</v>
      </c>
      <c r="Y436" t="s">
        <v>565</v>
      </c>
    </row>
    <row r="437" spans="1:25">
      <c r="A437" t="s">
        <v>62</v>
      </c>
      <c r="B437" s="134" t="s">
        <v>66</v>
      </c>
      <c r="C437" s="134" t="s">
        <v>577</v>
      </c>
      <c r="D437" s="134" t="s">
        <v>142</v>
      </c>
      <c r="E437">
        <v>16475.007550335598</v>
      </c>
      <c r="F437" s="13">
        <f t="shared" si="24"/>
        <v>82.69364730418971</v>
      </c>
      <c r="G437" s="13">
        <f t="shared" si="23"/>
        <v>82.69364730418971</v>
      </c>
      <c r="H437">
        <v>16.475007550335601</v>
      </c>
      <c r="I437">
        <f t="shared" si="21"/>
        <v>8.269364730418971E-2</v>
      </c>
      <c r="J437">
        <f t="shared" si="22"/>
        <v>8.269364730418971E-2</v>
      </c>
      <c r="K437" t="s">
        <v>563</v>
      </c>
      <c r="L437" s="46" t="s">
        <v>563</v>
      </c>
      <c r="M437" t="s">
        <v>563</v>
      </c>
      <c r="N437" s="46">
        <v>0</v>
      </c>
      <c r="O437">
        <v>1</v>
      </c>
      <c r="P437" t="s">
        <v>1</v>
      </c>
      <c r="Q437" t="s">
        <v>1</v>
      </c>
      <c r="R437">
        <v>1</v>
      </c>
      <c r="S437" t="s">
        <v>564</v>
      </c>
      <c r="T437">
        <v>0</v>
      </c>
      <c r="U437">
        <v>0</v>
      </c>
      <c r="V437" t="s">
        <v>1</v>
      </c>
      <c r="W437" t="s">
        <v>1</v>
      </c>
      <c r="X437">
        <v>1</v>
      </c>
      <c r="Y437" t="s">
        <v>565</v>
      </c>
    </row>
    <row r="438" spans="1:25">
      <c r="A438" t="s">
        <v>62</v>
      </c>
      <c r="B438" s="134" t="s">
        <v>66</v>
      </c>
      <c r="C438" s="134" t="s">
        <v>577</v>
      </c>
      <c r="D438" s="134" t="s">
        <v>142</v>
      </c>
      <c r="E438">
        <v>16732.002516778499</v>
      </c>
      <c r="F438" s="13">
        <f t="shared" si="24"/>
        <v>83.916281527870581</v>
      </c>
      <c r="G438" s="13">
        <f t="shared" si="23"/>
        <v>83.916281527870581</v>
      </c>
      <c r="H438">
        <v>16.7320025167785</v>
      </c>
      <c r="I438">
        <f t="shared" si="21"/>
        <v>8.3916281527870576E-2</v>
      </c>
      <c r="J438">
        <f t="shared" si="22"/>
        <v>8.3916281527870576E-2</v>
      </c>
      <c r="K438" t="s">
        <v>563</v>
      </c>
      <c r="L438" s="46" t="s">
        <v>563</v>
      </c>
      <c r="M438" t="s">
        <v>563</v>
      </c>
      <c r="N438" s="46">
        <v>0</v>
      </c>
      <c r="O438">
        <v>1</v>
      </c>
      <c r="P438" t="s">
        <v>1</v>
      </c>
      <c r="Q438" t="s">
        <v>1</v>
      </c>
      <c r="R438">
        <v>1</v>
      </c>
      <c r="S438" t="s">
        <v>564</v>
      </c>
      <c r="T438">
        <v>0</v>
      </c>
      <c r="U438">
        <v>0</v>
      </c>
      <c r="V438" t="s">
        <v>1</v>
      </c>
      <c r="W438" t="s">
        <v>1</v>
      </c>
      <c r="X438">
        <v>1</v>
      </c>
      <c r="Y438" t="s">
        <v>565</v>
      </c>
    </row>
    <row r="439" spans="1:25">
      <c r="A439" t="s">
        <v>62</v>
      </c>
      <c r="B439" s="134" t="s">
        <v>66</v>
      </c>
      <c r="C439" s="134" t="s">
        <v>577</v>
      </c>
      <c r="D439" s="134" t="s">
        <v>142</v>
      </c>
      <c r="E439">
        <v>16954.346476510102</v>
      </c>
      <c r="F439" s="13">
        <f t="shared" si="24"/>
        <v>84.973281048682523</v>
      </c>
      <c r="G439" s="13">
        <f t="shared" si="23"/>
        <v>84.973281048682523</v>
      </c>
      <c r="H439">
        <v>16.9543464765101</v>
      </c>
      <c r="I439">
        <f t="shared" si="21"/>
        <v>8.4973281048682528E-2</v>
      </c>
      <c r="J439">
        <f t="shared" si="22"/>
        <v>8.4973281048682528E-2</v>
      </c>
      <c r="K439" t="s">
        <v>563</v>
      </c>
      <c r="L439" s="46" t="s">
        <v>563</v>
      </c>
      <c r="M439" t="s">
        <v>563</v>
      </c>
      <c r="N439" s="46">
        <v>0</v>
      </c>
      <c r="O439">
        <v>1</v>
      </c>
      <c r="P439" t="s">
        <v>1</v>
      </c>
      <c r="Q439" t="s">
        <v>1</v>
      </c>
      <c r="R439">
        <v>1</v>
      </c>
      <c r="S439" t="s">
        <v>564</v>
      </c>
      <c r="T439">
        <v>0</v>
      </c>
      <c r="U439">
        <v>0</v>
      </c>
      <c r="V439" t="s">
        <v>1</v>
      </c>
      <c r="W439" t="s">
        <v>1</v>
      </c>
      <c r="X439">
        <v>1</v>
      </c>
      <c r="Y439" t="s">
        <v>565</v>
      </c>
    </row>
    <row r="440" spans="1:25">
      <c r="A440" t="s">
        <v>62</v>
      </c>
      <c r="B440" s="134" t="s">
        <v>66</v>
      </c>
      <c r="C440" s="134" t="s">
        <v>577</v>
      </c>
      <c r="D440" s="134" t="s">
        <v>142</v>
      </c>
      <c r="E440">
        <v>17173.802852348999</v>
      </c>
      <c r="F440" s="13">
        <f t="shared" si="24"/>
        <v>86.015849366571459</v>
      </c>
      <c r="G440" s="13">
        <f t="shared" si="23"/>
        <v>86.015849366571459</v>
      </c>
      <c r="H440">
        <v>17.173802852348999</v>
      </c>
      <c r="I440">
        <f t="shared" si="21"/>
        <v>8.6015849366571459E-2</v>
      </c>
      <c r="J440">
        <f t="shared" si="22"/>
        <v>8.6015849366571459E-2</v>
      </c>
      <c r="K440" t="s">
        <v>563</v>
      </c>
      <c r="L440" s="46" t="s">
        <v>563</v>
      </c>
      <c r="M440" t="s">
        <v>563</v>
      </c>
      <c r="N440" s="46">
        <v>0</v>
      </c>
      <c r="O440">
        <v>1</v>
      </c>
      <c r="P440" t="s">
        <v>1</v>
      </c>
      <c r="Q440" t="s">
        <v>1</v>
      </c>
      <c r="R440">
        <v>1</v>
      </c>
      <c r="S440" t="s">
        <v>564</v>
      </c>
      <c r="T440">
        <v>0</v>
      </c>
      <c r="U440">
        <v>0</v>
      </c>
      <c r="V440" t="s">
        <v>1</v>
      </c>
      <c r="W440" t="s">
        <v>1</v>
      </c>
      <c r="X440">
        <v>1</v>
      </c>
      <c r="Y440" t="s">
        <v>565</v>
      </c>
    </row>
    <row r="441" spans="1:25">
      <c r="A441" t="s">
        <v>62</v>
      </c>
      <c r="B441" s="134" t="s">
        <v>66</v>
      </c>
      <c r="C441" s="134" t="s">
        <v>577</v>
      </c>
      <c r="D441" s="134" t="s">
        <v>142</v>
      </c>
      <c r="E441">
        <v>17399.034395973202</v>
      </c>
      <c r="F441" s="13">
        <f t="shared" si="24"/>
        <v>87.085136407932112</v>
      </c>
      <c r="G441" s="13">
        <f t="shared" si="23"/>
        <v>87.085136407932112</v>
      </c>
      <c r="H441">
        <v>17.3990343959731</v>
      </c>
      <c r="I441">
        <f t="shared" si="21"/>
        <v>8.7085136407932112E-2</v>
      </c>
      <c r="J441">
        <f t="shared" si="22"/>
        <v>8.7085136407932112E-2</v>
      </c>
      <c r="K441" t="s">
        <v>563</v>
      </c>
      <c r="L441" s="46" t="s">
        <v>563</v>
      </c>
      <c r="M441" t="s">
        <v>563</v>
      </c>
      <c r="N441" s="46">
        <v>0</v>
      </c>
      <c r="O441">
        <v>1</v>
      </c>
      <c r="P441" t="s">
        <v>1</v>
      </c>
      <c r="Q441" t="s">
        <v>1</v>
      </c>
      <c r="R441">
        <v>1</v>
      </c>
      <c r="S441" t="s">
        <v>564</v>
      </c>
      <c r="T441">
        <v>0</v>
      </c>
      <c r="U441">
        <v>0</v>
      </c>
      <c r="V441" t="s">
        <v>1</v>
      </c>
      <c r="W441" t="s">
        <v>1</v>
      </c>
      <c r="X441">
        <v>1</v>
      </c>
      <c r="Y441" t="s">
        <v>565</v>
      </c>
    </row>
    <row r="442" spans="1:25">
      <c r="A442" t="s">
        <v>62</v>
      </c>
      <c r="B442" s="134" t="s">
        <v>66</v>
      </c>
      <c r="C442" s="134" t="s">
        <v>577</v>
      </c>
      <c r="D442" s="134" t="s">
        <v>142</v>
      </c>
      <c r="E442">
        <v>17621.378355704699</v>
      </c>
      <c r="F442" s="13">
        <f t="shared" si="24"/>
        <v>88.140011531033522</v>
      </c>
      <c r="G442" s="13">
        <f t="shared" si="23"/>
        <v>88.140011531033522</v>
      </c>
      <c r="H442">
        <v>17.621378355704699</v>
      </c>
      <c r="I442">
        <f t="shared" si="21"/>
        <v>8.8140011531033527E-2</v>
      </c>
      <c r="J442">
        <f t="shared" si="22"/>
        <v>8.8140011531033527E-2</v>
      </c>
      <c r="K442" t="s">
        <v>563</v>
      </c>
      <c r="L442" s="46" t="s">
        <v>563</v>
      </c>
      <c r="M442" t="s">
        <v>563</v>
      </c>
      <c r="N442" s="46">
        <v>0</v>
      </c>
      <c r="O442">
        <v>1</v>
      </c>
      <c r="P442" t="s">
        <v>1</v>
      </c>
      <c r="Q442" t="s">
        <v>1</v>
      </c>
      <c r="R442">
        <v>1</v>
      </c>
      <c r="S442" t="s">
        <v>564</v>
      </c>
      <c r="T442">
        <v>0</v>
      </c>
      <c r="U442">
        <v>0</v>
      </c>
      <c r="V442" t="s">
        <v>1</v>
      </c>
      <c r="W442" t="s">
        <v>1</v>
      </c>
      <c r="X442">
        <v>1</v>
      </c>
      <c r="Y442" t="s">
        <v>565</v>
      </c>
    </row>
    <row r="443" spans="1:25">
      <c r="A443" t="s">
        <v>62</v>
      </c>
      <c r="B443" s="134" t="s">
        <v>66</v>
      </c>
      <c r="C443" s="134" t="s">
        <v>577</v>
      </c>
      <c r="D443" s="134" t="s">
        <v>142</v>
      </c>
      <c r="E443">
        <v>18037.190436241599</v>
      </c>
      <c r="F443" s="13">
        <f t="shared" si="24"/>
        <v>90.110922223618147</v>
      </c>
      <c r="G443" s="13">
        <f t="shared" si="23"/>
        <v>90.110922223618147</v>
      </c>
      <c r="H443">
        <v>18.037190436241598</v>
      </c>
      <c r="I443">
        <f t="shared" si="21"/>
        <v>9.0110922223618148E-2</v>
      </c>
      <c r="J443">
        <f t="shared" si="22"/>
        <v>9.0110922223618148E-2</v>
      </c>
      <c r="K443" t="s">
        <v>563</v>
      </c>
      <c r="L443" s="46" t="s">
        <v>563</v>
      </c>
      <c r="M443" t="s">
        <v>563</v>
      </c>
      <c r="N443" s="46">
        <v>0</v>
      </c>
      <c r="O443">
        <v>1</v>
      </c>
      <c r="P443" t="s">
        <v>1</v>
      </c>
      <c r="Q443" t="s">
        <v>1</v>
      </c>
      <c r="R443">
        <v>1</v>
      </c>
      <c r="S443" t="s">
        <v>564</v>
      </c>
      <c r="T443">
        <v>0</v>
      </c>
      <c r="U443">
        <v>0</v>
      </c>
      <c r="V443" t="s">
        <v>1</v>
      </c>
      <c r="W443" t="s">
        <v>1</v>
      </c>
      <c r="X443">
        <v>1</v>
      </c>
      <c r="Y443" t="s">
        <v>565</v>
      </c>
    </row>
    <row r="444" spans="1:25">
      <c r="A444" t="s">
        <v>62</v>
      </c>
      <c r="B444" s="134" t="s">
        <v>66</v>
      </c>
      <c r="C444" s="134" t="s">
        <v>577</v>
      </c>
      <c r="D444" s="134" t="s">
        <v>142</v>
      </c>
      <c r="E444">
        <v>18227.770973154398</v>
      </c>
      <c r="F444" s="13">
        <f t="shared" si="24"/>
        <v>91.013466703217546</v>
      </c>
      <c r="G444" s="13">
        <f t="shared" si="23"/>
        <v>91.013466703217546</v>
      </c>
      <c r="H444">
        <v>18.227770973154399</v>
      </c>
      <c r="I444">
        <f t="shared" si="21"/>
        <v>9.1013466703217541E-2</v>
      </c>
      <c r="J444">
        <f t="shared" si="22"/>
        <v>9.1013466703217541E-2</v>
      </c>
      <c r="K444" t="s">
        <v>563</v>
      </c>
      <c r="L444" s="46" t="s">
        <v>563</v>
      </c>
      <c r="M444" t="s">
        <v>563</v>
      </c>
      <c r="N444" s="46">
        <v>0</v>
      </c>
      <c r="O444">
        <v>1</v>
      </c>
      <c r="P444" t="s">
        <v>1</v>
      </c>
      <c r="Q444" t="s">
        <v>1</v>
      </c>
      <c r="R444">
        <v>1</v>
      </c>
      <c r="S444" t="s">
        <v>564</v>
      </c>
      <c r="T444">
        <v>0</v>
      </c>
      <c r="U444">
        <v>0</v>
      </c>
      <c r="V444" t="s">
        <v>1</v>
      </c>
      <c r="W444" t="s">
        <v>1</v>
      </c>
      <c r="X444">
        <v>1</v>
      </c>
      <c r="Y444" t="s">
        <v>565</v>
      </c>
    </row>
    <row r="445" spans="1:25">
      <c r="A445" t="s">
        <v>62</v>
      </c>
      <c r="B445" s="134" t="s">
        <v>66</v>
      </c>
      <c r="C445" s="134" t="s">
        <v>577</v>
      </c>
      <c r="D445" s="134" t="s">
        <v>142</v>
      </c>
      <c r="E445">
        <v>18637.807885906001</v>
      </c>
      <c r="F445" s="13">
        <f t="shared" si="24"/>
        <v>92.953654949140088</v>
      </c>
      <c r="G445" s="13">
        <f t="shared" si="23"/>
        <v>92.953654949140088</v>
      </c>
      <c r="H445">
        <v>18.637807885906</v>
      </c>
      <c r="I445">
        <f t="shared" si="21"/>
        <v>9.2953654949140083E-2</v>
      </c>
      <c r="J445">
        <f t="shared" si="22"/>
        <v>9.2953654949140083E-2</v>
      </c>
      <c r="K445" t="s">
        <v>563</v>
      </c>
      <c r="L445" s="46" t="s">
        <v>563</v>
      </c>
      <c r="M445" t="s">
        <v>563</v>
      </c>
      <c r="N445" s="46">
        <v>0</v>
      </c>
      <c r="O445">
        <v>1</v>
      </c>
      <c r="P445" t="s">
        <v>1</v>
      </c>
      <c r="Q445" t="s">
        <v>1</v>
      </c>
      <c r="R445">
        <v>1</v>
      </c>
      <c r="S445" t="s">
        <v>564</v>
      </c>
      <c r="T445">
        <v>0</v>
      </c>
      <c r="U445">
        <v>0</v>
      </c>
      <c r="V445" t="s">
        <v>1</v>
      </c>
      <c r="W445" t="s">
        <v>1</v>
      </c>
      <c r="X445">
        <v>1</v>
      </c>
      <c r="Y445" t="s">
        <v>565</v>
      </c>
    </row>
    <row r="446" spans="1:25">
      <c r="A446" t="s">
        <v>62</v>
      </c>
      <c r="B446" s="134" t="s">
        <v>66</v>
      </c>
      <c r="C446" s="134" t="s">
        <v>577</v>
      </c>
      <c r="D446" s="134" t="s">
        <v>142</v>
      </c>
      <c r="E446">
        <v>18813.9505033557</v>
      </c>
      <c r="F446" s="13">
        <f t="shared" si="24"/>
        <v>93.786434532455701</v>
      </c>
      <c r="G446" s="13">
        <f t="shared" si="23"/>
        <v>93.786434532455701</v>
      </c>
      <c r="H446">
        <v>18.813950503355699</v>
      </c>
      <c r="I446">
        <f t="shared" si="21"/>
        <v>9.3786434532455706E-2</v>
      </c>
      <c r="J446">
        <f t="shared" si="22"/>
        <v>9.3786434532455706E-2</v>
      </c>
      <c r="K446" t="s">
        <v>563</v>
      </c>
      <c r="L446" s="46" t="s">
        <v>563</v>
      </c>
      <c r="M446" t="s">
        <v>563</v>
      </c>
      <c r="N446" s="46">
        <v>0</v>
      </c>
      <c r="O446">
        <v>1</v>
      </c>
      <c r="P446" t="s">
        <v>1</v>
      </c>
      <c r="Q446" t="s">
        <v>1</v>
      </c>
      <c r="R446">
        <v>1</v>
      </c>
      <c r="S446" t="s">
        <v>564</v>
      </c>
      <c r="T446">
        <v>0</v>
      </c>
      <c r="U446">
        <v>0</v>
      </c>
      <c r="V446" t="s">
        <v>1</v>
      </c>
      <c r="W446" t="s">
        <v>1</v>
      </c>
      <c r="X446">
        <v>1</v>
      </c>
      <c r="Y446" t="s">
        <v>565</v>
      </c>
    </row>
    <row r="447" spans="1:25">
      <c r="A447" t="s">
        <v>62</v>
      </c>
      <c r="B447" s="134" t="s">
        <v>66</v>
      </c>
      <c r="C447" s="134" t="s">
        <v>577</v>
      </c>
      <c r="D447" s="134" t="s">
        <v>142</v>
      </c>
      <c r="E447">
        <v>19056.507550335598</v>
      </c>
      <c r="F447" s="13">
        <f t="shared" si="24"/>
        <v>94.932552937275517</v>
      </c>
      <c r="G447" s="13">
        <f t="shared" si="23"/>
        <v>94.932552937275517</v>
      </c>
      <c r="H447">
        <v>19.056507550335599</v>
      </c>
      <c r="I447">
        <f t="shared" si="21"/>
        <v>9.4932552937275511E-2</v>
      </c>
      <c r="J447">
        <f t="shared" si="22"/>
        <v>9.4932552937275511E-2</v>
      </c>
      <c r="K447" t="s">
        <v>563</v>
      </c>
      <c r="L447" s="46" t="s">
        <v>563</v>
      </c>
      <c r="M447" t="s">
        <v>563</v>
      </c>
      <c r="N447" s="46">
        <v>0</v>
      </c>
      <c r="O447">
        <v>1</v>
      </c>
      <c r="P447" t="s">
        <v>1</v>
      </c>
      <c r="Q447" t="s">
        <v>1</v>
      </c>
      <c r="R447">
        <v>1</v>
      </c>
      <c r="S447" t="s">
        <v>564</v>
      </c>
      <c r="T447">
        <v>0</v>
      </c>
      <c r="U447">
        <v>0</v>
      </c>
      <c r="V447" t="s">
        <v>1</v>
      </c>
      <c r="W447" t="s">
        <v>1</v>
      </c>
      <c r="X447">
        <v>1</v>
      </c>
      <c r="Y447" t="s">
        <v>565</v>
      </c>
    </row>
    <row r="448" spans="1:25">
      <c r="A448" t="s">
        <v>62</v>
      </c>
      <c r="B448" s="134" t="s">
        <v>66</v>
      </c>
      <c r="C448" s="134" t="s">
        <v>577</v>
      </c>
      <c r="D448" s="134" t="s">
        <v>142</v>
      </c>
      <c r="E448">
        <v>19518.520973154398</v>
      </c>
      <c r="F448" s="13">
        <f t="shared" si="24"/>
        <v>97.113554074637506</v>
      </c>
      <c r="G448" s="13">
        <f t="shared" si="23"/>
        <v>97.113554074637506</v>
      </c>
      <c r="H448">
        <v>19.518520973154398</v>
      </c>
      <c r="I448">
        <f t="shared" si="21"/>
        <v>9.7113554074637509E-2</v>
      </c>
      <c r="J448">
        <f t="shared" si="22"/>
        <v>9.7113554074637509E-2</v>
      </c>
      <c r="K448" t="s">
        <v>563</v>
      </c>
      <c r="L448" s="46" t="s">
        <v>563</v>
      </c>
      <c r="M448" t="s">
        <v>563</v>
      </c>
      <c r="N448" s="46">
        <v>0</v>
      </c>
      <c r="O448">
        <v>1</v>
      </c>
      <c r="P448" t="s">
        <v>1</v>
      </c>
      <c r="Q448" t="s">
        <v>1</v>
      </c>
      <c r="R448">
        <v>1</v>
      </c>
      <c r="S448" t="s">
        <v>564</v>
      </c>
      <c r="T448">
        <v>0</v>
      </c>
      <c r="U448">
        <v>0</v>
      </c>
      <c r="V448" t="s">
        <v>1</v>
      </c>
      <c r="W448" t="s">
        <v>1</v>
      </c>
      <c r="X448">
        <v>1</v>
      </c>
      <c r="Y448" t="s">
        <v>565</v>
      </c>
    </row>
    <row r="449" spans="1:25">
      <c r="A449" t="s">
        <v>62</v>
      </c>
      <c r="B449" s="134" t="s">
        <v>66</v>
      </c>
      <c r="C449" s="134" t="s">
        <v>577</v>
      </c>
      <c r="D449" s="134" t="s">
        <v>142</v>
      </c>
      <c r="E449">
        <v>19729.314597315399</v>
      </c>
      <c r="F449" s="13">
        <f t="shared" si="24"/>
        <v>98.107743930991276</v>
      </c>
      <c r="G449" s="13">
        <f t="shared" si="23"/>
        <v>98.107743930991276</v>
      </c>
      <c r="H449">
        <v>19.729314597315401</v>
      </c>
      <c r="I449">
        <f t="shared" si="21"/>
        <v>9.8107743930991281E-2</v>
      </c>
      <c r="J449">
        <f t="shared" si="22"/>
        <v>9.8107743930991281E-2</v>
      </c>
      <c r="K449" t="s">
        <v>563</v>
      </c>
      <c r="L449" s="46" t="s">
        <v>563</v>
      </c>
      <c r="M449" t="s">
        <v>563</v>
      </c>
      <c r="N449" s="46">
        <v>0</v>
      </c>
      <c r="O449">
        <v>1</v>
      </c>
      <c r="P449" t="s">
        <v>1</v>
      </c>
      <c r="Q449" t="s">
        <v>1</v>
      </c>
      <c r="R449">
        <v>1</v>
      </c>
      <c r="S449" t="s">
        <v>564</v>
      </c>
      <c r="T449">
        <v>0</v>
      </c>
      <c r="U449">
        <v>0</v>
      </c>
      <c r="V449" t="s">
        <v>1</v>
      </c>
      <c r="W449" t="s">
        <v>1</v>
      </c>
      <c r="X449">
        <v>1</v>
      </c>
      <c r="Y449" t="s">
        <v>565</v>
      </c>
    </row>
    <row r="450" spans="1:25">
      <c r="A450" t="s">
        <v>62</v>
      </c>
      <c r="B450" s="134" t="s">
        <v>66</v>
      </c>
      <c r="C450" s="134" t="s">
        <v>577</v>
      </c>
      <c r="D450" s="134" t="s">
        <v>142</v>
      </c>
      <c r="E450">
        <v>19986.309563758401</v>
      </c>
      <c r="F450" s="13">
        <f t="shared" si="24"/>
        <v>99.319094867441251</v>
      </c>
      <c r="G450" s="13">
        <f t="shared" si="23"/>
        <v>99.319094867441251</v>
      </c>
      <c r="H450">
        <v>19.9863095637584</v>
      </c>
      <c r="I450">
        <f t="shared" si="21"/>
        <v>9.9319094867441254E-2</v>
      </c>
      <c r="J450">
        <f t="shared" si="22"/>
        <v>9.9319094867441254E-2</v>
      </c>
      <c r="K450" t="s">
        <v>563</v>
      </c>
      <c r="L450" s="46" t="s">
        <v>563</v>
      </c>
      <c r="M450" t="s">
        <v>563</v>
      </c>
      <c r="N450" s="46">
        <v>0</v>
      </c>
      <c r="O450">
        <v>1</v>
      </c>
      <c r="P450" t="s">
        <v>1</v>
      </c>
      <c r="Q450" t="s">
        <v>1</v>
      </c>
      <c r="R450">
        <v>1</v>
      </c>
      <c r="S450" t="s">
        <v>564</v>
      </c>
      <c r="T450">
        <v>0</v>
      </c>
      <c r="U450">
        <v>0</v>
      </c>
      <c r="V450" t="s">
        <v>1</v>
      </c>
      <c r="W450" t="s">
        <v>1</v>
      </c>
      <c r="X450">
        <v>1</v>
      </c>
      <c r="Y450" t="s">
        <v>565</v>
      </c>
    </row>
    <row r="451" spans="1:25">
      <c r="A451" t="s">
        <v>62</v>
      </c>
      <c r="B451" s="134" t="s">
        <v>66</v>
      </c>
      <c r="C451" s="134" t="s">
        <v>577</v>
      </c>
      <c r="D451" s="134" t="s">
        <v>142</v>
      </c>
      <c r="E451">
        <v>20396.346476510102</v>
      </c>
      <c r="F451" s="13">
        <f t="shared" si="24"/>
        <v>101.25014640130149</v>
      </c>
      <c r="G451" s="13">
        <f t="shared" si="23"/>
        <v>101.25014640130149</v>
      </c>
      <c r="H451">
        <v>20.3963464765101</v>
      </c>
      <c r="I451">
        <f t="shared" si="21"/>
        <v>0.10125014640130149</v>
      </c>
      <c r="J451">
        <f t="shared" si="22"/>
        <v>0.10125014640130149</v>
      </c>
      <c r="K451" t="s">
        <v>563</v>
      </c>
      <c r="L451" s="46" t="s">
        <v>563</v>
      </c>
      <c r="M451" t="s">
        <v>563</v>
      </c>
      <c r="N451" s="46">
        <v>0</v>
      </c>
      <c r="O451">
        <v>1</v>
      </c>
      <c r="P451" t="s">
        <v>1</v>
      </c>
      <c r="Q451" t="s">
        <v>1</v>
      </c>
      <c r="R451">
        <v>1</v>
      </c>
      <c r="S451" t="s">
        <v>564</v>
      </c>
      <c r="T451">
        <v>0</v>
      </c>
      <c r="U451">
        <v>0</v>
      </c>
      <c r="V451" t="s">
        <v>1</v>
      </c>
      <c r="W451" t="s">
        <v>1</v>
      </c>
      <c r="X451">
        <v>1</v>
      </c>
      <c r="Y451" t="s">
        <v>565</v>
      </c>
    </row>
    <row r="452" spans="1:25">
      <c r="A452" t="s">
        <v>62</v>
      </c>
      <c r="B452" s="134" t="s">
        <v>66</v>
      </c>
      <c r="C452" s="134" t="s">
        <v>577</v>
      </c>
      <c r="D452" s="134" t="s">
        <v>142</v>
      </c>
      <c r="E452">
        <v>20621.578020134199</v>
      </c>
      <c r="F452" s="13">
        <f t="shared" si="24"/>
        <v>102.310006866932</v>
      </c>
      <c r="G452" s="13">
        <f t="shared" si="23"/>
        <v>102.310006866932</v>
      </c>
      <c r="H452">
        <v>20.621578020134201</v>
      </c>
      <c r="I452">
        <f t="shared" ref="I452:I515" si="25">F452/1000</f>
        <v>0.10231000686693199</v>
      </c>
      <c r="J452">
        <f t="shared" ref="J452:J515" si="26">G452/1000</f>
        <v>0.10231000686693199</v>
      </c>
      <c r="K452" t="s">
        <v>563</v>
      </c>
      <c r="L452" s="46" t="s">
        <v>563</v>
      </c>
      <c r="M452" t="s">
        <v>563</v>
      </c>
      <c r="N452" s="46">
        <v>0</v>
      </c>
      <c r="O452">
        <v>1</v>
      </c>
      <c r="P452" t="s">
        <v>1</v>
      </c>
      <c r="Q452" t="s">
        <v>1</v>
      </c>
      <c r="R452">
        <v>1</v>
      </c>
      <c r="S452" t="s">
        <v>564</v>
      </c>
      <c r="T452">
        <v>0</v>
      </c>
      <c r="U452">
        <v>0</v>
      </c>
      <c r="V452" t="s">
        <v>1</v>
      </c>
      <c r="W452" t="s">
        <v>1</v>
      </c>
      <c r="X452">
        <v>1</v>
      </c>
      <c r="Y452" t="s">
        <v>565</v>
      </c>
    </row>
    <row r="453" spans="1:25">
      <c r="A453" t="s">
        <v>62</v>
      </c>
      <c r="B453" s="134" t="s">
        <v>66</v>
      </c>
      <c r="C453" s="134" t="s">
        <v>577</v>
      </c>
      <c r="D453" s="134" t="s">
        <v>142</v>
      </c>
      <c r="E453">
        <v>20812.158557047002</v>
      </c>
      <c r="F453" s="13">
        <f t="shared" si="24"/>
        <v>103.20634337201328</v>
      </c>
      <c r="G453" s="13">
        <f t="shared" si="23"/>
        <v>103.20634337201328</v>
      </c>
      <c r="H453">
        <v>20.812158557046999</v>
      </c>
      <c r="I453">
        <f t="shared" si="25"/>
        <v>0.10320634337201327</v>
      </c>
      <c r="J453">
        <f t="shared" si="26"/>
        <v>0.10320634337201327</v>
      </c>
      <c r="K453" t="s">
        <v>563</v>
      </c>
      <c r="L453" s="46" t="s">
        <v>563</v>
      </c>
      <c r="M453" t="s">
        <v>563</v>
      </c>
      <c r="N453" s="46">
        <v>0</v>
      </c>
      <c r="O453">
        <v>1</v>
      </c>
      <c r="P453" t="s">
        <v>1</v>
      </c>
      <c r="Q453" t="s">
        <v>1</v>
      </c>
      <c r="R453">
        <v>1</v>
      </c>
      <c r="S453" t="s">
        <v>564</v>
      </c>
      <c r="T453">
        <v>0</v>
      </c>
      <c r="U453">
        <v>0</v>
      </c>
      <c r="V453" t="s">
        <v>1</v>
      </c>
      <c r="W453" t="s">
        <v>1</v>
      </c>
      <c r="X453">
        <v>1</v>
      </c>
      <c r="Y453" t="s">
        <v>565</v>
      </c>
    </row>
    <row r="454" spans="1:25">
      <c r="A454" t="s">
        <v>62</v>
      </c>
      <c r="B454" s="134" t="s">
        <v>66</v>
      </c>
      <c r="C454" s="134" t="s">
        <v>577</v>
      </c>
      <c r="D454" s="134" t="s">
        <v>142</v>
      </c>
      <c r="E454">
        <v>21048.940436241599</v>
      </c>
      <c r="F454" s="13">
        <f t="shared" si="24"/>
        <v>104.31938189513859</v>
      </c>
      <c r="G454" s="13">
        <f t="shared" si="23"/>
        <v>104.31938189513859</v>
      </c>
      <c r="H454">
        <v>21.048940436241601</v>
      </c>
      <c r="I454">
        <f t="shared" si="25"/>
        <v>0.10431938189513859</v>
      </c>
      <c r="J454">
        <f t="shared" si="26"/>
        <v>0.10431938189513859</v>
      </c>
      <c r="K454" t="s">
        <v>563</v>
      </c>
      <c r="L454" s="46" t="s">
        <v>563</v>
      </c>
      <c r="M454" t="s">
        <v>563</v>
      </c>
      <c r="N454" s="46">
        <v>0</v>
      </c>
      <c r="O454">
        <v>1</v>
      </c>
      <c r="P454" t="s">
        <v>1</v>
      </c>
      <c r="Q454" t="s">
        <v>1</v>
      </c>
      <c r="R454">
        <v>1</v>
      </c>
      <c r="S454" t="s">
        <v>564</v>
      </c>
      <c r="T454">
        <v>0</v>
      </c>
      <c r="U454">
        <v>0</v>
      </c>
      <c r="V454" t="s">
        <v>1</v>
      </c>
      <c r="W454" t="s">
        <v>1</v>
      </c>
      <c r="X454">
        <v>1</v>
      </c>
      <c r="Y454" t="s">
        <v>565</v>
      </c>
    </row>
    <row r="455" spans="1:25">
      <c r="A455" t="s">
        <v>62</v>
      </c>
      <c r="B455" s="134" t="s">
        <v>66</v>
      </c>
      <c r="C455" s="134" t="s">
        <v>577</v>
      </c>
      <c r="D455" s="134" t="s">
        <v>142</v>
      </c>
      <c r="E455">
        <v>21412.7760067114</v>
      </c>
      <c r="F455" s="13">
        <f t="shared" si="24"/>
        <v>106.02839962999735</v>
      </c>
      <c r="G455" s="13">
        <f t="shared" si="23"/>
        <v>106.02839962999735</v>
      </c>
      <c r="H455">
        <v>21.4127760067114</v>
      </c>
      <c r="I455">
        <f t="shared" si="25"/>
        <v>0.10602839962999736</v>
      </c>
      <c r="J455">
        <f t="shared" si="26"/>
        <v>0.10602839962999736</v>
      </c>
      <c r="K455" t="s">
        <v>563</v>
      </c>
      <c r="L455" s="46" t="s">
        <v>563</v>
      </c>
      <c r="M455" t="s">
        <v>563</v>
      </c>
      <c r="N455" s="46">
        <v>0</v>
      </c>
      <c r="O455">
        <v>1</v>
      </c>
      <c r="P455" t="s">
        <v>1</v>
      </c>
      <c r="Q455" t="s">
        <v>1</v>
      </c>
      <c r="R455">
        <v>1</v>
      </c>
      <c r="S455" t="s">
        <v>564</v>
      </c>
      <c r="T455">
        <v>0</v>
      </c>
      <c r="U455">
        <v>0</v>
      </c>
      <c r="V455" t="s">
        <v>1</v>
      </c>
      <c r="W455" t="s">
        <v>1</v>
      </c>
      <c r="X455">
        <v>1</v>
      </c>
      <c r="Y455" t="s">
        <v>565</v>
      </c>
    </row>
    <row r="456" spans="1:25">
      <c r="A456" t="s">
        <v>62</v>
      </c>
      <c r="B456" s="134" t="s">
        <v>66</v>
      </c>
      <c r="C456" s="134" t="s">
        <v>577</v>
      </c>
      <c r="D456" s="134" t="s">
        <v>142</v>
      </c>
      <c r="E456">
        <v>21604.8003355705</v>
      </c>
      <c r="F456" s="13">
        <f t="shared" si="24"/>
        <v>106.9297733088293</v>
      </c>
      <c r="G456" s="13">
        <f t="shared" si="23"/>
        <v>106.9297733088293</v>
      </c>
      <c r="H456">
        <v>21.604800335570499</v>
      </c>
      <c r="I456">
        <f t="shared" si="25"/>
        <v>0.1069297733088293</v>
      </c>
      <c r="J456">
        <f t="shared" si="26"/>
        <v>0.1069297733088293</v>
      </c>
      <c r="K456" t="s">
        <v>563</v>
      </c>
      <c r="L456" s="46" t="s">
        <v>563</v>
      </c>
      <c r="M456" t="s">
        <v>563</v>
      </c>
      <c r="N456" s="46">
        <v>0</v>
      </c>
      <c r="O456">
        <v>1</v>
      </c>
      <c r="P456" t="s">
        <v>1</v>
      </c>
      <c r="Q456" t="s">
        <v>1</v>
      </c>
      <c r="R456">
        <v>1</v>
      </c>
      <c r="S456" t="s">
        <v>564</v>
      </c>
      <c r="T456">
        <v>0</v>
      </c>
      <c r="U456">
        <v>0</v>
      </c>
      <c r="V456" t="s">
        <v>1</v>
      </c>
      <c r="W456" t="s">
        <v>1</v>
      </c>
      <c r="X456">
        <v>1</v>
      </c>
      <c r="Y456" t="s">
        <v>565</v>
      </c>
    </row>
    <row r="457" spans="1:25">
      <c r="A457" t="s">
        <v>62</v>
      </c>
      <c r="B457" s="134" t="s">
        <v>66</v>
      </c>
      <c r="C457" s="134" t="s">
        <v>577</v>
      </c>
      <c r="D457" s="134" t="s">
        <v>142</v>
      </c>
      <c r="E457">
        <v>21848.801174496701</v>
      </c>
      <c r="F457" s="13">
        <f t="shared" si="24"/>
        <v>108.07452977612252</v>
      </c>
      <c r="G457" s="13">
        <f t="shared" si="23"/>
        <v>108.07452977612252</v>
      </c>
      <c r="H457">
        <v>21.8488011744967</v>
      </c>
      <c r="I457">
        <f t="shared" si="25"/>
        <v>0.10807452977612252</v>
      </c>
      <c r="J457">
        <f t="shared" si="26"/>
        <v>0.10807452977612252</v>
      </c>
      <c r="K457" t="s">
        <v>563</v>
      </c>
      <c r="L457" s="46" t="s">
        <v>563</v>
      </c>
      <c r="M457" t="s">
        <v>563</v>
      </c>
      <c r="N457" s="46">
        <v>0</v>
      </c>
      <c r="O457">
        <v>1</v>
      </c>
      <c r="P457" t="s">
        <v>1</v>
      </c>
      <c r="Q457" t="s">
        <v>1</v>
      </c>
      <c r="R457">
        <v>1</v>
      </c>
      <c r="S457" t="s">
        <v>564</v>
      </c>
      <c r="T457">
        <v>0</v>
      </c>
      <c r="U457">
        <v>0</v>
      </c>
      <c r="V457" t="s">
        <v>1</v>
      </c>
      <c r="W457" t="s">
        <v>1</v>
      </c>
      <c r="X457">
        <v>1</v>
      </c>
      <c r="Y457" t="s">
        <v>565</v>
      </c>
    </row>
    <row r="458" spans="1:25">
      <c r="A458" t="s">
        <v>62</v>
      </c>
      <c r="B458" s="134" t="s">
        <v>66</v>
      </c>
      <c r="C458" s="134" t="s">
        <v>577</v>
      </c>
      <c r="D458" s="134" t="s">
        <v>142</v>
      </c>
      <c r="E458">
        <v>22029.275167785301</v>
      </c>
      <c r="F458" s="13">
        <f t="shared" si="24"/>
        <v>108.92081677131802</v>
      </c>
      <c r="G458" s="13">
        <f t="shared" si="23"/>
        <v>108.92081677131802</v>
      </c>
      <c r="H458">
        <v>22.0292751677853</v>
      </c>
      <c r="I458">
        <f t="shared" si="25"/>
        <v>0.10892081677131801</v>
      </c>
      <c r="J458">
        <f t="shared" si="26"/>
        <v>0.10892081677131801</v>
      </c>
      <c r="K458" t="s">
        <v>563</v>
      </c>
      <c r="L458" s="46" t="s">
        <v>563</v>
      </c>
      <c r="M458" t="s">
        <v>563</v>
      </c>
      <c r="N458" s="46">
        <v>0</v>
      </c>
      <c r="O458">
        <v>1</v>
      </c>
      <c r="P458" t="s">
        <v>1</v>
      </c>
      <c r="Q458" t="s">
        <v>1</v>
      </c>
      <c r="R458">
        <v>1</v>
      </c>
      <c r="S458" t="s">
        <v>564</v>
      </c>
      <c r="T458">
        <v>0</v>
      </c>
      <c r="U458">
        <v>0</v>
      </c>
      <c r="V458" t="s">
        <v>1</v>
      </c>
      <c r="W458" t="s">
        <v>1</v>
      </c>
      <c r="X458">
        <v>1</v>
      </c>
      <c r="Y458" t="s">
        <v>565</v>
      </c>
    </row>
    <row r="459" spans="1:25">
      <c r="A459" t="s">
        <v>62</v>
      </c>
      <c r="B459" s="134" t="s">
        <v>66</v>
      </c>
      <c r="C459" s="134" t="s">
        <v>577</v>
      </c>
      <c r="D459" s="134" t="s">
        <v>142</v>
      </c>
      <c r="E459">
        <v>18974.2708270902</v>
      </c>
      <c r="F459" s="13">
        <f t="shared" si="24"/>
        <v>94.544057243902785</v>
      </c>
      <c r="G459" s="13">
        <f t="shared" si="23"/>
        <v>94.544057243902785</v>
      </c>
      <c r="H459">
        <v>18.974270827090201</v>
      </c>
      <c r="I459">
        <f t="shared" si="25"/>
        <v>9.4544057243902788E-2</v>
      </c>
      <c r="J459">
        <f t="shared" si="26"/>
        <v>9.4544057243902788E-2</v>
      </c>
      <c r="K459" t="s">
        <v>563</v>
      </c>
      <c r="L459" s="46" t="s">
        <v>563</v>
      </c>
      <c r="M459" t="s">
        <v>563</v>
      </c>
      <c r="N459" s="46">
        <v>0</v>
      </c>
      <c r="O459">
        <v>1</v>
      </c>
      <c r="P459" t="s">
        <v>1</v>
      </c>
      <c r="Q459" t="s">
        <v>1</v>
      </c>
      <c r="R459">
        <v>1</v>
      </c>
      <c r="S459" t="s">
        <v>564</v>
      </c>
      <c r="T459">
        <v>0</v>
      </c>
      <c r="U459">
        <v>0</v>
      </c>
      <c r="V459" t="s">
        <v>1</v>
      </c>
      <c r="W459" t="s">
        <v>1</v>
      </c>
      <c r="X459">
        <v>1</v>
      </c>
      <c r="Y459" t="s">
        <v>565</v>
      </c>
    </row>
    <row r="460" spans="1:25">
      <c r="A460" t="s">
        <v>62</v>
      </c>
      <c r="B460" s="134" t="s">
        <v>66</v>
      </c>
      <c r="C460" s="134" t="s">
        <v>577</v>
      </c>
      <c r="D460" s="134" t="s">
        <v>142</v>
      </c>
      <c r="E460">
        <v>19031.545025472002</v>
      </c>
      <c r="F460" s="13">
        <f t="shared" si="24"/>
        <v>94.814636309356999</v>
      </c>
      <c r="G460" s="13">
        <f t="shared" ref="G460:G523" si="27">0.0083*E460^(0.9482)</f>
        <v>94.814636309356999</v>
      </c>
      <c r="H460">
        <v>19.031545025471999</v>
      </c>
      <c r="I460">
        <f t="shared" si="25"/>
        <v>9.4814636309356992E-2</v>
      </c>
      <c r="J460">
        <f t="shared" si="26"/>
        <v>9.4814636309356992E-2</v>
      </c>
      <c r="K460" t="s">
        <v>563</v>
      </c>
      <c r="L460" s="46" t="s">
        <v>563</v>
      </c>
      <c r="M460" t="s">
        <v>563</v>
      </c>
      <c r="N460" s="46">
        <v>0</v>
      </c>
      <c r="O460">
        <v>1</v>
      </c>
      <c r="P460" t="s">
        <v>1</v>
      </c>
      <c r="Q460" t="s">
        <v>1</v>
      </c>
      <c r="R460">
        <v>1</v>
      </c>
      <c r="S460" t="s">
        <v>564</v>
      </c>
      <c r="T460">
        <v>0</v>
      </c>
      <c r="U460">
        <v>0</v>
      </c>
      <c r="V460" t="s">
        <v>1</v>
      </c>
      <c r="W460" t="s">
        <v>1</v>
      </c>
      <c r="X460">
        <v>1</v>
      </c>
      <c r="Y460" t="s">
        <v>565</v>
      </c>
    </row>
    <row r="461" spans="1:25">
      <c r="A461" t="s">
        <v>62</v>
      </c>
      <c r="B461" s="134" t="s">
        <v>66</v>
      </c>
      <c r="C461" s="134" t="s">
        <v>577</v>
      </c>
      <c r="D461" s="134" t="s">
        <v>142</v>
      </c>
      <c r="E461">
        <v>19099.160398561598</v>
      </c>
      <c r="F461" s="13">
        <f t="shared" si="24"/>
        <v>95.134015651182551</v>
      </c>
      <c r="G461" s="13">
        <f t="shared" si="27"/>
        <v>95.134015651182551</v>
      </c>
      <c r="H461">
        <v>19.099160398561601</v>
      </c>
      <c r="I461">
        <f t="shared" si="25"/>
        <v>9.5134015651182555E-2</v>
      </c>
      <c r="J461">
        <f t="shared" si="26"/>
        <v>9.5134015651182555E-2</v>
      </c>
      <c r="K461" t="s">
        <v>563</v>
      </c>
      <c r="L461" s="46" t="s">
        <v>563</v>
      </c>
      <c r="M461" t="s">
        <v>563</v>
      </c>
      <c r="N461" s="46">
        <v>0</v>
      </c>
      <c r="O461">
        <v>1</v>
      </c>
      <c r="P461" t="s">
        <v>1</v>
      </c>
      <c r="Q461" t="s">
        <v>1</v>
      </c>
      <c r="R461">
        <v>1</v>
      </c>
      <c r="S461" t="s">
        <v>564</v>
      </c>
      <c r="T461">
        <v>0</v>
      </c>
      <c r="U461">
        <v>0</v>
      </c>
      <c r="V461" t="s">
        <v>1</v>
      </c>
      <c r="W461" t="s">
        <v>1</v>
      </c>
      <c r="X461">
        <v>1</v>
      </c>
      <c r="Y461" t="s">
        <v>565</v>
      </c>
    </row>
    <row r="462" spans="1:25">
      <c r="A462" t="s">
        <v>62</v>
      </c>
      <c r="B462" s="134" t="s">
        <v>66</v>
      </c>
      <c r="C462" s="134" t="s">
        <v>577</v>
      </c>
      <c r="D462" s="134" t="s">
        <v>142</v>
      </c>
      <c r="E462">
        <v>19149.275322145601</v>
      </c>
      <c r="F462" s="13">
        <f t="shared" si="24"/>
        <v>95.37069430359611</v>
      </c>
      <c r="G462" s="13">
        <f t="shared" si="27"/>
        <v>95.37069430359611</v>
      </c>
      <c r="H462">
        <v>19.149275322145598</v>
      </c>
      <c r="I462">
        <f t="shared" si="25"/>
        <v>9.5370694303596112E-2</v>
      </c>
      <c r="J462">
        <f t="shared" si="26"/>
        <v>9.5370694303596112E-2</v>
      </c>
      <c r="K462" t="s">
        <v>563</v>
      </c>
      <c r="L462" s="46" t="s">
        <v>563</v>
      </c>
      <c r="M462" t="s">
        <v>563</v>
      </c>
      <c r="N462" s="46">
        <v>0</v>
      </c>
      <c r="O462">
        <v>1</v>
      </c>
      <c r="P462" t="s">
        <v>1</v>
      </c>
      <c r="Q462" t="s">
        <v>1</v>
      </c>
      <c r="R462">
        <v>1</v>
      </c>
      <c r="S462" t="s">
        <v>564</v>
      </c>
      <c r="T462">
        <v>0</v>
      </c>
      <c r="U462">
        <v>0</v>
      </c>
      <c r="V462" t="s">
        <v>1</v>
      </c>
      <c r="W462" t="s">
        <v>1</v>
      </c>
      <c r="X462">
        <v>1</v>
      </c>
      <c r="Y462" t="s">
        <v>565</v>
      </c>
    </row>
    <row r="463" spans="1:25">
      <c r="A463" t="s">
        <v>62</v>
      </c>
      <c r="B463" s="134" t="s">
        <v>66</v>
      </c>
      <c r="C463" s="134" t="s">
        <v>577</v>
      </c>
      <c r="D463" s="134" t="s">
        <v>142</v>
      </c>
      <c r="E463">
        <v>19193.821920887</v>
      </c>
      <c r="F463" s="13">
        <f t="shared" si="24"/>
        <v>95.581048391364973</v>
      </c>
      <c r="G463" s="13">
        <f t="shared" si="27"/>
        <v>95.581048391364973</v>
      </c>
      <c r="H463">
        <v>19.193821920887</v>
      </c>
      <c r="I463">
        <f t="shared" si="25"/>
        <v>9.558104839136497E-2</v>
      </c>
      <c r="J463">
        <f t="shared" si="26"/>
        <v>9.558104839136497E-2</v>
      </c>
      <c r="K463" t="s">
        <v>563</v>
      </c>
      <c r="L463" s="46" t="s">
        <v>563</v>
      </c>
      <c r="M463" t="s">
        <v>563</v>
      </c>
      <c r="N463" s="46">
        <v>0</v>
      </c>
      <c r="O463">
        <v>1</v>
      </c>
      <c r="P463" t="s">
        <v>1</v>
      </c>
      <c r="Q463" t="s">
        <v>1</v>
      </c>
      <c r="R463">
        <v>1</v>
      </c>
      <c r="S463" t="s">
        <v>564</v>
      </c>
      <c r="T463">
        <v>0</v>
      </c>
      <c r="U463">
        <v>0</v>
      </c>
      <c r="V463" t="s">
        <v>1</v>
      </c>
      <c r="W463" t="s">
        <v>1</v>
      </c>
      <c r="X463">
        <v>1</v>
      </c>
      <c r="Y463" t="s">
        <v>565</v>
      </c>
    </row>
    <row r="464" spans="1:25">
      <c r="A464" t="s">
        <v>62</v>
      </c>
      <c r="B464" s="134" t="s">
        <v>66</v>
      </c>
      <c r="C464" s="134" t="s">
        <v>577</v>
      </c>
      <c r="D464" s="134" t="s">
        <v>142</v>
      </c>
      <c r="E464">
        <v>19215.299745280201</v>
      </c>
      <c r="F464" s="13">
        <f t="shared" si="24"/>
        <v>95.682460073120779</v>
      </c>
      <c r="G464" s="13">
        <f t="shared" si="27"/>
        <v>95.682460073120779</v>
      </c>
      <c r="H464">
        <v>19.215299745280198</v>
      </c>
      <c r="I464">
        <f t="shared" si="25"/>
        <v>9.5682460073120784E-2</v>
      </c>
      <c r="J464">
        <f t="shared" si="26"/>
        <v>9.5682460073120784E-2</v>
      </c>
      <c r="K464" t="s">
        <v>563</v>
      </c>
      <c r="L464" s="46" t="s">
        <v>563</v>
      </c>
      <c r="M464" t="s">
        <v>563</v>
      </c>
      <c r="N464" s="46">
        <v>0</v>
      </c>
      <c r="O464">
        <v>1</v>
      </c>
      <c r="P464" t="s">
        <v>1</v>
      </c>
      <c r="Q464" t="s">
        <v>1</v>
      </c>
      <c r="R464">
        <v>1</v>
      </c>
      <c r="S464" t="s">
        <v>564</v>
      </c>
      <c r="T464">
        <v>0</v>
      </c>
      <c r="U464">
        <v>0</v>
      </c>
      <c r="V464" t="s">
        <v>1</v>
      </c>
      <c r="W464" t="s">
        <v>1</v>
      </c>
      <c r="X464">
        <v>1</v>
      </c>
      <c r="Y464" t="s">
        <v>565</v>
      </c>
    </row>
    <row r="465" spans="1:25">
      <c r="A465" t="s">
        <v>62</v>
      </c>
      <c r="B465" s="134" t="s">
        <v>66</v>
      </c>
      <c r="C465" s="134" t="s">
        <v>577</v>
      </c>
      <c r="D465" s="134" t="s">
        <v>142</v>
      </c>
      <c r="E465">
        <v>19266.210143841799</v>
      </c>
      <c r="F465" s="13">
        <f t="shared" si="24"/>
        <v>95.92281987759533</v>
      </c>
      <c r="G465" s="13">
        <f t="shared" si="27"/>
        <v>95.92281987759533</v>
      </c>
      <c r="H465">
        <v>19.2662101438418</v>
      </c>
      <c r="I465">
        <f t="shared" si="25"/>
        <v>9.5922819877595336E-2</v>
      </c>
      <c r="J465">
        <f t="shared" si="26"/>
        <v>9.5922819877595336E-2</v>
      </c>
      <c r="K465" t="s">
        <v>563</v>
      </c>
      <c r="L465" s="46" t="s">
        <v>563</v>
      </c>
      <c r="M465" t="s">
        <v>563</v>
      </c>
      <c r="N465" s="46">
        <v>0</v>
      </c>
      <c r="O465">
        <v>1</v>
      </c>
      <c r="P465" t="s">
        <v>1</v>
      </c>
      <c r="Q465" t="s">
        <v>1</v>
      </c>
      <c r="R465">
        <v>1</v>
      </c>
      <c r="S465" t="s">
        <v>564</v>
      </c>
      <c r="T465">
        <v>0</v>
      </c>
      <c r="U465">
        <v>0</v>
      </c>
      <c r="V465" t="s">
        <v>1</v>
      </c>
      <c r="W465" t="s">
        <v>1</v>
      </c>
      <c r="X465">
        <v>1</v>
      </c>
      <c r="Y465" t="s">
        <v>565</v>
      </c>
    </row>
    <row r="466" spans="1:25">
      <c r="A466" t="s">
        <v>62</v>
      </c>
      <c r="B466" s="134" t="s">
        <v>66</v>
      </c>
      <c r="C466" s="134" t="s">
        <v>577</v>
      </c>
      <c r="D466" s="134" t="s">
        <v>142</v>
      </c>
      <c r="E466">
        <v>19340.189316751599</v>
      </c>
      <c r="F466" s="13">
        <f t="shared" si="24"/>
        <v>96.272034106914788</v>
      </c>
      <c r="G466" s="13">
        <f t="shared" si="27"/>
        <v>96.272034106914788</v>
      </c>
      <c r="H466">
        <v>19.340189316751601</v>
      </c>
      <c r="I466">
        <f t="shared" si="25"/>
        <v>9.6272034106914789E-2</v>
      </c>
      <c r="J466">
        <f t="shared" si="26"/>
        <v>9.6272034106914789E-2</v>
      </c>
      <c r="K466" t="s">
        <v>563</v>
      </c>
      <c r="L466" s="46" t="s">
        <v>563</v>
      </c>
      <c r="M466" t="s">
        <v>563</v>
      </c>
      <c r="N466" s="46">
        <v>0</v>
      </c>
      <c r="O466">
        <v>1</v>
      </c>
      <c r="P466" t="s">
        <v>1</v>
      </c>
      <c r="Q466" t="s">
        <v>1</v>
      </c>
      <c r="R466">
        <v>1</v>
      </c>
      <c r="S466" t="s">
        <v>564</v>
      </c>
      <c r="T466">
        <v>0</v>
      </c>
      <c r="U466">
        <v>0</v>
      </c>
      <c r="V466" t="s">
        <v>1</v>
      </c>
      <c r="W466" t="s">
        <v>1</v>
      </c>
      <c r="X466">
        <v>1</v>
      </c>
      <c r="Y466" t="s">
        <v>565</v>
      </c>
    </row>
    <row r="467" spans="1:25">
      <c r="A467" t="s">
        <v>62</v>
      </c>
      <c r="B467" s="134" t="s">
        <v>66</v>
      </c>
      <c r="C467" s="134" t="s">
        <v>577</v>
      </c>
      <c r="D467" s="134" t="s">
        <v>142</v>
      </c>
      <c r="E467">
        <v>19381.5540155829</v>
      </c>
      <c r="F467" s="13">
        <f t="shared" si="24"/>
        <v>96.467263500087256</v>
      </c>
      <c r="G467" s="13">
        <f t="shared" si="27"/>
        <v>96.467263500087256</v>
      </c>
      <c r="H467">
        <v>19.3815540155829</v>
      </c>
      <c r="I467">
        <f t="shared" si="25"/>
        <v>9.6467263500087261E-2</v>
      </c>
      <c r="J467">
        <f t="shared" si="26"/>
        <v>9.6467263500087261E-2</v>
      </c>
      <c r="K467" t="s">
        <v>563</v>
      </c>
      <c r="L467" s="46" t="s">
        <v>563</v>
      </c>
      <c r="M467" t="s">
        <v>563</v>
      </c>
      <c r="N467" s="46">
        <v>0</v>
      </c>
      <c r="O467">
        <v>1</v>
      </c>
      <c r="P467" t="s">
        <v>1</v>
      </c>
      <c r="Q467" t="s">
        <v>1</v>
      </c>
      <c r="R467">
        <v>1</v>
      </c>
      <c r="S467" t="s">
        <v>564</v>
      </c>
      <c r="T467">
        <v>0</v>
      </c>
      <c r="U467">
        <v>0</v>
      </c>
      <c r="V467" t="s">
        <v>1</v>
      </c>
      <c r="W467" t="s">
        <v>1</v>
      </c>
      <c r="X467">
        <v>1</v>
      </c>
      <c r="Y467" t="s">
        <v>565</v>
      </c>
    </row>
    <row r="468" spans="1:25">
      <c r="A468" t="s">
        <v>62</v>
      </c>
      <c r="B468" s="134" t="s">
        <v>66</v>
      </c>
      <c r="C468" s="134" t="s">
        <v>577</v>
      </c>
      <c r="D468" s="134" t="s">
        <v>142</v>
      </c>
      <c r="E468">
        <v>19407.406952352401</v>
      </c>
      <c r="F468" s="13">
        <f t="shared" si="24"/>
        <v>96.589270908114869</v>
      </c>
      <c r="G468" s="13">
        <f t="shared" si="27"/>
        <v>96.589270908114869</v>
      </c>
      <c r="H468">
        <v>19.4074069523524</v>
      </c>
      <c r="I468">
        <f t="shared" si="25"/>
        <v>9.6589270908114866E-2</v>
      </c>
      <c r="J468">
        <f t="shared" si="26"/>
        <v>9.6589270908114866E-2</v>
      </c>
      <c r="K468" t="s">
        <v>563</v>
      </c>
      <c r="L468" s="46" t="s">
        <v>563</v>
      </c>
      <c r="M468" t="s">
        <v>563</v>
      </c>
      <c r="N468" s="46">
        <v>0</v>
      </c>
      <c r="O468">
        <v>1</v>
      </c>
      <c r="P468" t="s">
        <v>1</v>
      </c>
      <c r="Q468" t="s">
        <v>1</v>
      </c>
      <c r="R468">
        <v>1</v>
      </c>
      <c r="S468" t="s">
        <v>564</v>
      </c>
      <c r="T468">
        <v>0</v>
      </c>
      <c r="U468">
        <v>0</v>
      </c>
      <c r="V468" t="s">
        <v>1</v>
      </c>
      <c r="W468" t="s">
        <v>1</v>
      </c>
      <c r="X468">
        <v>1</v>
      </c>
      <c r="Y468" t="s">
        <v>565</v>
      </c>
    </row>
    <row r="469" spans="1:25">
      <c r="A469" t="s">
        <v>62</v>
      </c>
      <c r="B469" s="134" t="s">
        <v>66</v>
      </c>
      <c r="C469" s="134" t="s">
        <v>577</v>
      </c>
      <c r="D469" s="134" t="s">
        <v>142</v>
      </c>
      <c r="E469">
        <v>19501.670737189099</v>
      </c>
      <c r="F469" s="13">
        <f t="shared" si="24"/>
        <v>97.034057467439325</v>
      </c>
      <c r="G469" s="13">
        <f t="shared" si="27"/>
        <v>97.034057467439325</v>
      </c>
      <c r="H469">
        <v>19.501670737189102</v>
      </c>
      <c r="I469">
        <f t="shared" si="25"/>
        <v>9.703405746743933E-2</v>
      </c>
      <c r="J469">
        <f t="shared" si="26"/>
        <v>9.703405746743933E-2</v>
      </c>
      <c r="K469" t="s">
        <v>563</v>
      </c>
      <c r="L469" s="46" t="s">
        <v>563</v>
      </c>
      <c r="M469" t="s">
        <v>563</v>
      </c>
      <c r="N469" s="46">
        <v>0</v>
      </c>
      <c r="O469">
        <v>1</v>
      </c>
      <c r="P469" t="s">
        <v>1</v>
      </c>
      <c r="Q469" t="s">
        <v>1</v>
      </c>
      <c r="R469">
        <v>1</v>
      </c>
      <c r="S469" t="s">
        <v>564</v>
      </c>
      <c r="T469">
        <v>0</v>
      </c>
      <c r="U469">
        <v>0</v>
      </c>
      <c r="V469" t="s">
        <v>1</v>
      </c>
      <c r="W469" t="s">
        <v>1</v>
      </c>
      <c r="X469">
        <v>1</v>
      </c>
      <c r="Y469" t="s">
        <v>565</v>
      </c>
    </row>
    <row r="470" spans="1:25">
      <c r="A470" t="s">
        <v>62</v>
      </c>
      <c r="B470" s="134" t="s">
        <v>66</v>
      </c>
      <c r="C470" s="134" t="s">
        <v>577</v>
      </c>
      <c r="D470" s="134" t="s">
        <v>142</v>
      </c>
      <c r="E470">
        <v>19550.990185795599</v>
      </c>
      <c r="F470" s="13">
        <f t="shared" si="24"/>
        <v>97.266728390757791</v>
      </c>
      <c r="G470" s="13">
        <f t="shared" si="27"/>
        <v>97.266728390757791</v>
      </c>
      <c r="H470">
        <v>19.550990185795602</v>
      </c>
      <c r="I470">
        <f t="shared" si="25"/>
        <v>9.7266728390757798E-2</v>
      </c>
      <c r="J470">
        <f t="shared" si="26"/>
        <v>9.7266728390757798E-2</v>
      </c>
      <c r="K470" t="s">
        <v>563</v>
      </c>
      <c r="L470" s="46" t="s">
        <v>563</v>
      </c>
      <c r="M470" t="s">
        <v>563</v>
      </c>
      <c r="N470" s="46">
        <v>0</v>
      </c>
      <c r="O470">
        <v>1</v>
      </c>
      <c r="P470" t="s">
        <v>1</v>
      </c>
      <c r="Q470" t="s">
        <v>1</v>
      </c>
      <c r="R470">
        <v>1</v>
      </c>
      <c r="S470" t="s">
        <v>564</v>
      </c>
      <c r="T470">
        <v>0</v>
      </c>
      <c r="U470">
        <v>0</v>
      </c>
      <c r="V470" t="s">
        <v>1</v>
      </c>
      <c r="W470" t="s">
        <v>1</v>
      </c>
      <c r="X470">
        <v>1</v>
      </c>
      <c r="Y470" t="s">
        <v>565</v>
      </c>
    </row>
    <row r="471" spans="1:25">
      <c r="A471" t="s">
        <v>62</v>
      </c>
      <c r="B471" s="134" t="s">
        <v>66</v>
      </c>
      <c r="C471" s="134" t="s">
        <v>577</v>
      </c>
      <c r="D471" s="134" t="s">
        <v>142</v>
      </c>
      <c r="E471">
        <v>19617.0146089302</v>
      </c>
      <c r="F471" s="13">
        <f t="shared" si="24"/>
        <v>97.578159630546509</v>
      </c>
      <c r="G471" s="13">
        <f t="shared" si="27"/>
        <v>97.578159630546509</v>
      </c>
      <c r="H471">
        <v>19.617014608930202</v>
      </c>
      <c r="I471">
        <f t="shared" si="25"/>
        <v>9.7578159630546515E-2</v>
      </c>
      <c r="J471">
        <f t="shared" si="26"/>
        <v>9.7578159630546515E-2</v>
      </c>
      <c r="K471" t="s">
        <v>563</v>
      </c>
      <c r="L471" s="46" t="s">
        <v>563</v>
      </c>
      <c r="M471" t="s">
        <v>563</v>
      </c>
      <c r="N471" s="46">
        <v>0</v>
      </c>
      <c r="O471">
        <v>1</v>
      </c>
      <c r="P471" t="s">
        <v>1</v>
      </c>
      <c r="Q471" t="s">
        <v>1</v>
      </c>
      <c r="R471">
        <v>1</v>
      </c>
      <c r="S471" t="s">
        <v>564</v>
      </c>
      <c r="T471">
        <v>0</v>
      </c>
      <c r="U471">
        <v>0</v>
      </c>
      <c r="V471" t="s">
        <v>1</v>
      </c>
      <c r="W471" t="s">
        <v>1</v>
      </c>
      <c r="X471">
        <v>1</v>
      </c>
      <c r="Y471" t="s">
        <v>565</v>
      </c>
    </row>
    <row r="472" spans="1:25">
      <c r="A472" t="s">
        <v>62</v>
      </c>
      <c r="B472" s="134" t="s">
        <v>66</v>
      </c>
      <c r="C472" s="134" t="s">
        <v>577</v>
      </c>
      <c r="D472" s="134" t="s">
        <v>142</v>
      </c>
      <c r="E472">
        <v>19669.9136949356</v>
      </c>
      <c r="F472" s="13">
        <f t="shared" si="24"/>
        <v>97.827640657078618</v>
      </c>
      <c r="G472" s="13">
        <f t="shared" si="27"/>
        <v>97.827640657078618</v>
      </c>
      <c r="H472">
        <v>19.669913694935602</v>
      </c>
      <c r="I472">
        <f t="shared" si="25"/>
        <v>9.7827640657078621E-2</v>
      </c>
      <c r="J472">
        <f t="shared" si="26"/>
        <v>9.7827640657078621E-2</v>
      </c>
      <c r="K472" t="s">
        <v>563</v>
      </c>
      <c r="L472" s="46" t="s">
        <v>563</v>
      </c>
      <c r="M472" t="s">
        <v>563</v>
      </c>
      <c r="N472" s="46">
        <v>0</v>
      </c>
      <c r="O472">
        <v>1</v>
      </c>
      <c r="P472" t="s">
        <v>1</v>
      </c>
      <c r="Q472" t="s">
        <v>1</v>
      </c>
      <c r="R472">
        <v>1</v>
      </c>
      <c r="S472" t="s">
        <v>564</v>
      </c>
      <c r="T472">
        <v>0</v>
      </c>
      <c r="U472">
        <v>0</v>
      </c>
      <c r="V472" t="s">
        <v>1</v>
      </c>
      <c r="W472" t="s">
        <v>1</v>
      </c>
      <c r="X472">
        <v>1</v>
      </c>
      <c r="Y472" t="s">
        <v>565</v>
      </c>
    </row>
    <row r="473" spans="1:25">
      <c r="A473" t="s">
        <v>62</v>
      </c>
      <c r="B473" s="134" t="s">
        <v>66</v>
      </c>
      <c r="C473" s="134" t="s">
        <v>577</v>
      </c>
      <c r="D473" s="134" t="s">
        <v>142</v>
      </c>
      <c r="E473">
        <v>19721.221830985902</v>
      </c>
      <c r="F473" s="13">
        <f t="shared" si="24"/>
        <v>98.069585293678912</v>
      </c>
      <c r="G473" s="13">
        <f t="shared" si="27"/>
        <v>98.069585293678912</v>
      </c>
      <c r="H473">
        <v>19.7212218309859</v>
      </c>
      <c r="I473">
        <f t="shared" si="25"/>
        <v>9.8069585293678915E-2</v>
      </c>
      <c r="J473">
        <f t="shared" si="26"/>
        <v>9.8069585293678915E-2</v>
      </c>
      <c r="K473" t="s">
        <v>563</v>
      </c>
      <c r="L473" s="46" t="s">
        <v>563</v>
      </c>
      <c r="M473" t="s">
        <v>563</v>
      </c>
      <c r="N473" s="46">
        <v>0</v>
      </c>
      <c r="O473">
        <v>1</v>
      </c>
      <c r="P473" t="s">
        <v>1</v>
      </c>
      <c r="Q473" t="s">
        <v>1</v>
      </c>
      <c r="R473">
        <v>1</v>
      </c>
      <c r="S473" t="s">
        <v>564</v>
      </c>
      <c r="T473">
        <v>0</v>
      </c>
      <c r="U473">
        <v>0</v>
      </c>
      <c r="V473" t="s">
        <v>1</v>
      </c>
      <c r="W473" t="s">
        <v>1</v>
      </c>
      <c r="X473">
        <v>1</v>
      </c>
      <c r="Y473" t="s">
        <v>565</v>
      </c>
    </row>
    <row r="474" spans="1:25">
      <c r="A474" t="s">
        <v>62</v>
      </c>
      <c r="B474" s="134" t="s">
        <v>66</v>
      </c>
      <c r="C474" s="134" t="s">
        <v>577</v>
      </c>
      <c r="D474" s="134" t="s">
        <v>142</v>
      </c>
      <c r="E474">
        <v>19764.177479772301</v>
      </c>
      <c r="F474" s="13">
        <f t="shared" si="24"/>
        <v>98.272118515880152</v>
      </c>
      <c r="G474" s="13">
        <f t="shared" si="27"/>
        <v>98.272118515880152</v>
      </c>
      <c r="H474">
        <v>19.7641774797723</v>
      </c>
      <c r="I474">
        <f t="shared" si="25"/>
        <v>9.827211851588015E-2</v>
      </c>
      <c r="J474">
        <f t="shared" si="26"/>
        <v>9.827211851588015E-2</v>
      </c>
      <c r="K474" t="s">
        <v>563</v>
      </c>
      <c r="L474" s="46" t="s">
        <v>563</v>
      </c>
      <c r="M474" t="s">
        <v>563</v>
      </c>
      <c r="N474" s="46">
        <v>0</v>
      </c>
      <c r="O474">
        <v>1</v>
      </c>
      <c r="P474" t="s">
        <v>1</v>
      </c>
      <c r="Q474" t="s">
        <v>1</v>
      </c>
      <c r="R474">
        <v>1</v>
      </c>
      <c r="S474" t="s">
        <v>564</v>
      </c>
      <c r="T474">
        <v>0</v>
      </c>
      <c r="U474">
        <v>0</v>
      </c>
      <c r="V474" t="s">
        <v>1</v>
      </c>
      <c r="W474" t="s">
        <v>1</v>
      </c>
      <c r="X474">
        <v>1</v>
      </c>
      <c r="Y474" t="s">
        <v>565</v>
      </c>
    </row>
    <row r="475" spans="1:25">
      <c r="A475" t="s">
        <v>62</v>
      </c>
      <c r="B475" s="134" t="s">
        <v>66</v>
      </c>
      <c r="C475" s="134" t="s">
        <v>577</v>
      </c>
      <c r="D475" s="134" t="s">
        <v>142</v>
      </c>
      <c r="E475">
        <v>19823.8381030866</v>
      </c>
      <c r="F475" s="13">
        <f t="shared" si="24"/>
        <v>98.553376844191391</v>
      </c>
      <c r="G475" s="13">
        <f t="shared" si="27"/>
        <v>98.553376844191391</v>
      </c>
      <c r="H475">
        <v>19.823838103086601</v>
      </c>
      <c r="I475">
        <f t="shared" si="25"/>
        <v>9.8553376844191395E-2</v>
      </c>
      <c r="J475">
        <f t="shared" si="26"/>
        <v>9.8553376844191395E-2</v>
      </c>
      <c r="K475" t="s">
        <v>563</v>
      </c>
      <c r="L475" s="46" t="s">
        <v>563</v>
      </c>
      <c r="M475" t="s">
        <v>563</v>
      </c>
      <c r="N475" s="46">
        <v>0</v>
      </c>
      <c r="O475">
        <v>1</v>
      </c>
      <c r="P475" t="s">
        <v>1</v>
      </c>
      <c r="Q475" t="s">
        <v>1</v>
      </c>
      <c r="R475">
        <v>1</v>
      </c>
      <c r="S475" t="s">
        <v>564</v>
      </c>
      <c r="T475">
        <v>0</v>
      </c>
      <c r="U475">
        <v>0</v>
      </c>
      <c r="V475" t="s">
        <v>1</v>
      </c>
      <c r="W475" t="s">
        <v>1</v>
      </c>
      <c r="X475">
        <v>1</v>
      </c>
      <c r="Y475" t="s">
        <v>565</v>
      </c>
    </row>
    <row r="476" spans="1:25">
      <c r="A476" t="s">
        <v>62</v>
      </c>
      <c r="B476" s="134" t="s">
        <v>66</v>
      </c>
      <c r="C476" s="134" t="s">
        <v>577</v>
      </c>
      <c r="D476" s="134" t="s">
        <v>142</v>
      </c>
      <c r="E476">
        <v>19858.0435271202</v>
      </c>
      <c r="F476" s="13">
        <f t="shared" si="24"/>
        <v>98.714611835948887</v>
      </c>
      <c r="G476" s="13">
        <f t="shared" si="27"/>
        <v>98.714611835948887</v>
      </c>
      <c r="H476">
        <v>19.858043527120198</v>
      </c>
      <c r="I476">
        <f t="shared" si="25"/>
        <v>9.8714611835948887E-2</v>
      </c>
      <c r="J476">
        <f t="shared" si="26"/>
        <v>9.8714611835948887E-2</v>
      </c>
      <c r="K476" t="s">
        <v>563</v>
      </c>
      <c r="L476" s="46" t="s">
        <v>563</v>
      </c>
      <c r="M476" t="s">
        <v>563</v>
      </c>
      <c r="N476" s="46">
        <v>0</v>
      </c>
      <c r="O476">
        <v>1</v>
      </c>
      <c r="P476" t="s">
        <v>1</v>
      </c>
      <c r="Q476" t="s">
        <v>1</v>
      </c>
      <c r="R476">
        <v>1</v>
      </c>
      <c r="S476" t="s">
        <v>564</v>
      </c>
      <c r="T476">
        <v>0</v>
      </c>
      <c r="U476">
        <v>0</v>
      </c>
      <c r="V476" t="s">
        <v>1</v>
      </c>
      <c r="W476" t="s">
        <v>1</v>
      </c>
      <c r="X476">
        <v>1</v>
      </c>
      <c r="Y476" t="s">
        <v>565</v>
      </c>
    </row>
    <row r="477" spans="1:25">
      <c r="A477" t="s">
        <v>62</v>
      </c>
      <c r="B477" s="134" t="s">
        <v>66</v>
      </c>
      <c r="C477" s="134" t="s">
        <v>577</v>
      </c>
      <c r="D477" s="134" t="s">
        <v>142</v>
      </c>
      <c r="E477">
        <v>19912.931300569398</v>
      </c>
      <c r="F477" s="13">
        <f t="shared" si="24"/>
        <v>98.973307701171606</v>
      </c>
      <c r="G477" s="13">
        <f t="shared" si="27"/>
        <v>98.973307701171606</v>
      </c>
      <c r="H477">
        <v>19.912931300569401</v>
      </c>
      <c r="I477">
        <f t="shared" si="25"/>
        <v>9.8973307701171603E-2</v>
      </c>
      <c r="J477">
        <f t="shared" si="26"/>
        <v>9.8973307701171603E-2</v>
      </c>
      <c r="K477" t="s">
        <v>563</v>
      </c>
      <c r="L477" s="46" t="s">
        <v>563</v>
      </c>
      <c r="M477" t="s">
        <v>563</v>
      </c>
      <c r="N477" s="46">
        <v>0</v>
      </c>
      <c r="O477">
        <v>1</v>
      </c>
      <c r="P477" t="s">
        <v>1</v>
      </c>
      <c r="Q477" t="s">
        <v>1</v>
      </c>
      <c r="R477">
        <v>1</v>
      </c>
      <c r="S477" t="s">
        <v>564</v>
      </c>
      <c r="T477">
        <v>0</v>
      </c>
      <c r="U477">
        <v>0</v>
      </c>
      <c r="V477" t="s">
        <v>1</v>
      </c>
      <c r="W477" t="s">
        <v>1</v>
      </c>
      <c r="X477">
        <v>1</v>
      </c>
      <c r="Y477" t="s">
        <v>565</v>
      </c>
    </row>
    <row r="478" spans="1:25">
      <c r="A478" t="s">
        <v>62</v>
      </c>
      <c r="B478" s="134" t="s">
        <v>66</v>
      </c>
      <c r="C478" s="134" t="s">
        <v>577</v>
      </c>
      <c r="D478" s="134" t="s">
        <v>142</v>
      </c>
      <c r="E478">
        <v>19973.387398861301</v>
      </c>
      <c r="F478" s="13">
        <f t="shared" si="24"/>
        <v>99.258205333908322</v>
      </c>
      <c r="G478" s="13">
        <f t="shared" si="27"/>
        <v>99.258205333908322</v>
      </c>
      <c r="H478">
        <v>19.973387398861199</v>
      </c>
      <c r="I478">
        <f t="shared" si="25"/>
        <v>9.925820533390832E-2</v>
      </c>
      <c r="J478">
        <f t="shared" si="26"/>
        <v>9.925820533390832E-2</v>
      </c>
      <c r="K478" t="s">
        <v>563</v>
      </c>
      <c r="L478" s="46" t="s">
        <v>563</v>
      </c>
      <c r="M478" t="s">
        <v>563</v>
      </c>
      <c r="N478" s="46">
        <v>0</v>
      </c>
      <c r="O478">
        <v>1</v>
      </c>
      <c r="P478" t="s">
        <v>1</v>
      </c>
      <c r="Q478" t="s">
        <v>1</v>
      </c>
      <c r="R478">
        <v>1</v>
      </c>
      <c r="S478" t="s">
        <v>564</v>
      </c>
      <c r="T478">
        <v>0</v>
      </c>
      <c r="U478">
        <v>0</v>
      </c>
      <c r="V478" t="s">
        <v>1</v>
      </c>
      <c r="W478" t="s">
        <v>1</v>
      </c>
      <c r="X478">
        <v>1</v>
      </c>
      <c r="Y478" t="s">
        <v>565</v>
      </c>
    </row>
    <row r="479" spans="1:25">
      <c r="A479" t="s">
        <v>62</v>
      </c>
      <c r="B479" s="134" t="s">
        <v>66</v>
      </c>
      <c r="C479" s="134" t="s">
        <v>577</v>
      </c>
      <c r="D479" s="134" t="s">
        <v>142</v>
      </c>
      <c r="E479">
        <v>20051.343946658701</v>
      </c>
      <c r="F479" s="13">
        <f t="shared" si="24"/>
        <v>99.625507422909749</v>
      </c>
      <c r="G479" s="13">
        <f t="shared" si="27"/>
        <v>99.625507422909749</v>
      </c>
      <c r="H479">
        <v>20.051343946658701</v>
      </c>
      <c r="I479">
        <f t="shared" si="25"/>
        <v>9.9625507422909751E-2</v>
      </c>
      <c r="J479">
        <f t="shared" si="26"/>
        <v>9.9625507422909751E-2</v>
      </c>
      <c r="K479" t="s">
        <v>563</v>
      </c>
      <c r="L479" s="46" t="s">
        <v>563</v>
      </c>
      <c r="M479" t="s">
        <v>563</v>
      </c>
      <c r="N479" s="46">
        <v>0</v>
      </c>
      <c r="O479">
        <v>1</v>
      </c>
      <c r="P479" t="s">
        <v>1</v>
      </c>
      <c r="Q479" t="s">
        <v>1</v>
      </c>
      <c r="R479">
        <v>1</v>
      </c>
      <c r="S479" t="s">
        <v>564</v>
      </c>
      <c r="T479">
        <v>0</v>
      </c>
      <c r="U479">
        <v>0</v>
      </c>
      <c r="V479" t="s">
        <v>1</v>
      </c>
      <c r="W479" t="s">
        <v>1</v>
      </c>
      <c r="X479">
        <v>1</v>
      </c>
      <c r="Y479" t="s">
        <v>565</v>
      </c>
    </row>
    <row r="480" spans="1:25">
      <c r="A480" t="s">
        <v>62</v>
      </c>
      <c r="B480" s="134" t="s">
        <v>66</v>
      </c>
      <c r="C480" s="134" t="s">
        <v>577</v>
      </c>
      <c r="D480" s="134" t="s">
        <v>142</v>
      </c>
      <c r="E480">
        <v>20100.663395265201</v>
      </c>
      <c r="F480" s="13">
        <f t="shared" si="24"/>
        <v>99.857843996054115</v>
      </c>
      <c r="G480" s="13">
        <f t="shared" si="27"/>
        <v>99.857843996054115</v>
      </c>
      <c r="H480">
        <v>20.100663395265201</v>
      </c>
      <c r="I480">
        <f t="shared" si="25"/>
        <v>9.9857843996054116E-2</v>
      </c>
      <c r="J480">
        <f t="shared" si="26"/>
        <v>9.9857843996054116E-2</v>
      </c>
      <c r="K480" t="s">
        <v>563</v>
      </c>
      <c r="L480" s="46" t="s">
        <v>563</v>
      </c>
      <c r="M480" t="s">
        <v>563</v>
      </c>
      <c r="N480" s="46">
        <v>0</v>
      </c>
      <c r="O480">
        <v>1</v>
      </c>
      <c r="P480" t="s">
        <v>1</v>
      </c>
      <c r="Q480" t="s">
        <v>1</v>
      </c>
      <c r="R480">
        <v>1</v>
      </c>
      <c r="S480" t="s">
        <v>564</v>
      </c>
      <c r="T480">
        <v>0</v>
      </c>
      <c r="U480">
        <v>0</v>
      </c>
      <c r="V480" t="s">
        <v>1</v>
      </c>
      <c r="W480" t="s">
        <v>1</v>
      </c>
      <c r="X480">
        <v>1</v>
      </c>
      <c r="Y480" t="s">
        <v>565</v>
      </c>
    </row>
    <row r="481" spans="1:25">
      <c r="A481" t="s">
        <v>62</v>
      </c>
      <c r="B481" s="134" t="s">
        <v>66</v>
      </c>
      <c r="C481" s="134" t="s">
        <v>577</v>
      </c>
      <c r="D481" s="134" t="s">
        <v>142</v>
      </c>
      <c r="E481">
        <v>20165.892343422202</v>
      </c>
      <c r="F481" s="13">
        <f t="shared" si="24"/>
        <v>100.16508251199325</v>
      </c>
      <c r="G481" s="13">
        <f t="shared" si="27"/>
        <v>100.16508251199325</v>
      </c>
      <c r="H481">
        <v>20.1658923434222</v>
      </c>
      <c r="I481">
        <f t="shared" si="25"/>
        <v>0.10016508251199324</v>
      </c>
      <c r="J481">
        <f t="shared" si="26"/>
        <v>0.10016508251199324</v>
      </c>
      <c r="K481" t="s">
        <v>563</v>
      </c>
      <c r="L481" s="46" t="s">
        <v>563</v>
      </c>
      <c r="M481" t="s">
        <v>563</v>
      </c>
      <c r="N481" s="46">
        <v>0</v>
      </c>
      <c r="O481">
        <v>1</v>
      </c>
      <c r="P481" t="s">
        <v>1</v>
      </c>
      <c r="Q481" t="s">
        <v>1</v>
      </c>
      <c r="R481">
        <v>1</v>
      </c>
      <c r="S481" t="s">
        <v>564</v>
      </c>
      <c r="T481">
        <v>0</v>
      </c>
      <c r="U481">
        <v>0</v>
      </c>
      <c r="V481" t="s">
        <v>1</v>
      </c>
      <c r="W481" t="s">
        <v>1</v>
      </c>
      <c r="X481">
        <v>1</v>
      </c>
      <c r="Y481" t="s">
        <v>565</v>
      </c>
    </row>
    <row r="482" spans="1:25">
      <c r="A482" t="s">
        <v>62</v>
      </c>
      <c r="B482" s="134" t="s">
        <v>66</v>
      </c>
      <c r="C482" s="134" t="s">
        <v>577</v>
      </c>
      <c r="D482" s="134" t="s">
        <v>142</v>
      </c>
      <c r="E482">
        <v>20187.767905304201</v>
      </c>
      <c r="F482" s="13">
        <f t="shared" si="24"/>
        <v>100.26810828439933</v>
      </c>
      <c r="G482" s="13">
        <f t="shared" si="27"/>
        <v>100.26810828439933</v>
      </c>
      <c r="H482">
        <v>20.187767905304199</v>
      </c>
      <c r="I482">
        <f t="shared" si="25"/>
        <v>0.10026810828439933</v>
      </c>
      <c r="J482">
        <f t="shared" si="26"/>
        <v>0.10026810828439933</v>
      </c>
      <c r="K482" t="s">
        <v>563</v>
      </c>
      <c r="L482" s="46" t="s">
        <v>563</v>
      </c>
      <c r="M482" t="s">
        <v>563</v>
      </c>
      <c r="N482" s="46">
        <v>0</v>
      </c>
      <c r="O482">
        <v>1</v>
      </c>
      <c r="P482" t="s">
        <v>1</v>
      </c>
      <c r="Q482" t="s">
        <v>1</v>
      </c>
      <c r="R482">
        <v>1</v>
      </c>
      <c r="S482" t="s">
        <v>564</v>
      </c>
      <c r="T482">
        <v>0</v>
      </c>
      <c r="U482">
        <v>0</v>
      </c>
      <c r="V482" t="s">
        <v>1</v>
      </c>
      <c r="W482" t="s">
        <v>1</v>
      </c>
      <c r="X482">
        <v>1</v>
      </c>
      <c r="Y482" t="s">
        <v>565</v>
      </c>
    </row>
    <row r="483" spans="1:25">
      <c r="A483" t="s">
        <v>62</v>
      </c>
      <c r="B483" s="134" t="s">
        <v>66</v>
      </c>
      <c r="C483" s="134" t="s">
        <v>577</v>
      </c>
      <c r="D483" s="134" t="s">
        <v>142</v>
      </c>
      <c r="E483">
        <v>20265.326715612799</v>
      </c>
      <c r="F483" s="13">
        <f t="shared" si="24"/>
        <v>100.63333492590449</v>
      </c>
      <c r="G483" s="13">
        <f t="shared" si="27"/>
        <v>100.63333492590449</v>
      </c>
      <c r="H483">
        <v>20.265326715612801</v>
      </c>
      <c r="I483">
        <f t="shared" si="25"/>
        <v>0.1006333349259045</v>
      </c>
      <c r="J483">
        <f t="shared" si="26"/>
        <v>0.1006333349259045</v>
      </c>
      <c r="K483" t="s">
        <v>563</v>
      </c>
      <c r="L483" s="46" t="s">
        <v>563</v>
      </c>
      <c r="M483" t="s">
        <v>563</v>
      </c>
      <c r="N483" s="46">
        <v>0</v>
      </c>
      <c r="O483">
        <v>1</v>
      </c>
      <c r="P483" t="s">
        <v>1</v>
      </c>
      <c r="Q483" t="s">
        <v>1</v>
      </c>
      <c r="R483">
        <v>1</v>
      </c>
      <c r="S483" t="s">
        <v>564</v>
      </c>
      <c r="T483">
        <v>0</v>
      </c>
      <c r="U483">
        <v>0</v>
      </c>
      <c r="V483" t="s">
        <v>1</v>
      </c>
      <c r="W483" t="s">
        <v>1</v>
      </c>
      <c r="X483">
        <v>1</v>
      </c>
      <c r="Y483" t="s">
        <v>565</v>
      </c>
    </row>
    <row r="484" spans="1:25">
      <c r="A484" t="s">
        <v>62</v>
      </c>
      <c r="B484" s="134" t="s">
        <v>66</v>
      </c>
      <c r="C484" s="134" t="s">
        <v>577</v>
      </c>
      <c r="D484" s="134" t="s">
        <v>142</v>
      </c>
      <c r="E484">
        <v>20339.305888522598</v>
      </c>
      <c r="F484" s="13">
        <f t="shared" si="24"/>
        <v>100.98163748588722</v>
      </c>
      <c r="G484" s="13">
        <f t="shared" si="27"/>
        <v>100.98163748588722</v>
      </c>
      <c r="H484">
        <v>20.339305888522599</v>
      </c>
      <c r="I484">
        <f t="shared" si="25"/>
        <v>0.10098163748588722</v>
      </c>
      <c r="J484">
        <f t="shared" si="26"/>
        <v>0.10098163748588722</v>
      </c>
      <c r="K484" t="s">
        <v>563</v>
      </c>
      <c r="L484" s="46" t="s">
        <v>563</v>
      </c>
      <c r="M484" t="s">
        <v>563</v>
      </c>
      <c r="N484" s="46">
        <v>0</v>
      </c>
      <c r="O484">
        <v>1</v>
      </c>
      <c r="P484" t="s">
        <v>1</v>
      </c>
      <c r="Q484" t="s">
        <v>1</v>
      </c>
      <c r="R484">
        <v>1</v>
      </c>
      <c r="S484" t="s">
        <v>564</v>
      </c>
      <c r="T484">
        <v>0</v>
      </c>
      <c r="U484">
        <v>0</v>
      </c>
      <c r="V484" t="s">
        <v>1</v>
      </c>
      <c r="W484" t="s">
        <v>1</v>
      </c>
      <c r="X484">
        <v>1</v>
      </c>
      <c r="Y484" t="s">
        <v>565</v>
      </c>
    </row>
    <row r="485" spans="1:25">
      <c r="A485" t="s">
        <v>62</v>
      </c>
      <c r="B485" s="134" t="s">
        <v>66</v>
      </c>
      <c r="C485" s="134" t="s">
        <v>577</v>
      </c>
      <c r="D485" s="134" t="s">
        <v>142</v>
      </c>
      <c r="E485">
        <v>20382.261537309001</v>
      </c>
      <c r="F485" s="13">
        <f t="shared" si="24"/>
        <v>101.18384755423746</v>
      </c>
      <c r="G485" s="13">
        <f t="shared" si="27"/>
        <v>101.18384755423746</v>
      </c>
      <c r="H485">
        <v>20.382261537308999</v>
      </c>
      <c r="I485">
        <f t="shared" si="25"/>
        <v>0.10118384755423745</v>
      </c>
      <c r="J485">
        <f t="shared" si="26"/>
        <v>0.10118384755423745</v>
      </c>
      <c r="K485" t="s">
        <v>563</v>
      </c>
      <c r="L485" s="46" t="s">
        <v>563</v>
      </c>
      <c r="M485" t="s">
        <v>563</v>
      </c>
      <c r="N485" s="46">
        <v>0</v>
      </c>
      <c r="O485">
        <v>1</v>
      </c>
      <c r="P485" t="s">
        <v>1</v>
      </c>
      <c r="Q485" t="s">
        <v>1</v>
      </c>
      <c r="R485">
        <v>1</v>
      </c>
      <c r="S485" t="s">
        <v>564</v>
      </c>
      <c r="T485">
        <v>0</v>
      </c>
      <c r="U485">
        <v>0</v>
      </c>
      <c r="V485" t="s">
        <v>1</v>
      </c>
      <c r="W485" t="s">
        <v>1</v>
      </c>
      <c r="X485">
        <v>1</v>
      </c>
      <c r="Y485" t="s">
        <v>565</v>
      </c>
    </row>
    <row r="486" spans="1:25">
      <c r="A486" t="s">
        <v>62</v>
      </c>
      <c r="B486" s="134" t="s">
        <v>66</v>
      </c>
      <c r="C486" s="134" t="s">
        <v>577</v>
      </c>
      <c r="D486" s="134" t="s">
        <v>142</v>
      </c>
      <c r="E486">
        <v>20455.445235241201</v>
      </c>
      <c r="F486" s="13">
        <f t="shared" si="24"/>
        <v>101.52830278361699</v>
      </c>
      <c r="G486" s="13">
        <f t="shared" si="27"/>
        <v>101.52830278361699</v>
      </c>
      <c r="H486">
        <v>20.4554452352412</v>
      </c>
      <c r="I486">
        <f t="shared" si="25"/>
        <v>0.10152830278361699</v>
      </c>
      <c r="J486">
        <f t="shared" si="26"/>
        <v>0.10152830278361699</v>
      </c>
      <c r="K486" t="s">
        <v>563</v>
      </c>
      <c r="L486" s="46" t="s">
        <v>563</v>
      </c>
      <c r="M486" t="s">
        <v>563</v>
      </c>
      <c r="N486" s="46">
        <v>0</v>
      </c>
      <c r="O486">
        <v>1</v>
      </c>
      <c r="P486" t="s">
        <v>1</v>
      </c>
      <c r="Q486" t="s">
        <v>1</v>
      </c>
      <c r="R486">
        <v>1</v>
      </c>
      <c r="S486" t="s">
        <v>564</v>
      </c>
      <c r="T486">
        <v>0</v>
      </c>
      <c r="U486">
        <v>0</v>
      </c>
      <c r="V486" t="s">
        <v>1</v>
      </c>
      <c r="W486" t="s">
        <v>1</v>
      </c>
      <c r="X486">
        <v>1</v>
      </c>
      <c r="Y486" t="s">
        <v>565</v>
      </c>
    </row>
    <row r="487" spans="1:25">
      <c r="A487" t="s">
        <v>62</v>
      </c>
      <c r="B487" s="134" t="s">
        <v>66</v>
      </c>
      <c r="C487" s="134" t="s">
        <v>577</v>
      </c>
      <c r="D487" s="134" t="s">
        <v>142</v>
      </c>
      <c r="E487">
        <v>20496.014459095</v>
      </c>
      <c r="F487" s="13">
        <f t="shared" si="24"/>
        <v>101.71922327607109</v>
      </c>
      <c r="G487" s="13">
        <f t="shared" si="27"/>
        <v>101.71922327607109</v>
      </c>
      <c r="H487">
        <v>20.496014459095001</v>
      </c>
      <c r="I487">
        <f t="shared" si="25"/>
        <v>0.10171922327607109</v>
      </c>
      <c r="J487">
        <f t="shared" si="26"/>
        <v>0.10171922327607109</v>
      </c>
      <c r="K487" t="s">
        <v>563</v>
      </c>
      <c r="L487" s="46" t="s">
        <v>563</v>
      </c>
      <c r="M487" t="s">
        <v>563</v>
      </c>
      <c r="N487" s="46">
        <v>0</v>
      </c>
      <c r="O487">
        <v>1</v>
      </c>
      <c r="P487" t="s">
        <v>1</v>
      </c>
      <c r="Q487" t="s">
        <v>1</v>
      </c>
      <c r="R487">
        <v>1</v>
      </c>
      <c r="S487" t="s">
        <v>564</v>
      </c>
      <c r="T487">
        <v>0</v>
      </c>
      <c r="U487">
        <v>0</v>
      </c>
      <c r="V487" t="s">
        <v>1</v>
      </c>
      <c r="W487" t="s">
        <v>1</v>
      </c>
      <c r="X487">
        <v>1</v>
      </c>
      <c r="Y487" t="s">
        <v>565</v>
      </c>
    </row>
    <row r="488" spans="1:25">
      <c r="A488" t="s">
        <v>62</v>
      </c>
      <c r="B488" s="134" t="s">
        <v>66</v>
      </c>
      <c r="C488" s="134" t="s">
        <v>577</v>
      </c>
      <c r="D488" s="134" t="s">
        <v>142</v>
      </c>
      <c r="E488">
        <v>20533.401783038698</v>
      </c>
      <c r="F488" s="13">
        <f t="shared" si="24"/>
        <v>101.89515227961033</v>
      </c>
      <c r="G488" s="13">
        <f t="shared" si="27"/>
        <v>101.89515227961033</v>
      </c>
      <c r="H488">
        <v>20.533401783038698</v>
      </c>
      <c r="I488">
        <f t="shared" si="25"/>
        <v>0.10189515227961032</v>
      </c>
      <c r="J488">
        <f t="shared" si="26"/>
        <v>0.10189515227961032</v>
      </c>
      <c r="K488" t="s">
        <v>563</v>
      </c>
      <c r="L488" s="46" t="s">
        <v>563</v>
      </c>
      <c r="M488" t="s">
        <v>563</v>
      </c>
      <c r="N488" s="46">
        <v>0</v>
      </c>
      <c r="O488">
        <v>1</v>
      </c>
      <c r="P488" t="s">
        <v>1</v>
      </c>
      <c r="Q488" t="s">
        <v>1</v>
      </c>
      <c r="R488">
        <v>1</v>
      </c>
      <c r="S488" t="s">
        <v>564</v>
      </c>
      <c r="T488">
        <v>0</v>
      </c>
      <c r="U488">
        <v>0</v>
      </c>
      <c r="V488" t="s">
        <v>1</v>
      </c>
      <c r="W488" t="s">
        <v>1</v>
      </c>
      <c r="X488">
        <v>1</v>
      </c>
      <c r="Y488" t="s">
        <v>565</v>
      </c>
    </row>
    <row r="489" spans="1:25">
      <c r="A489" t="s">
        <v>62</v>
      </c>
      <c r="B489" s="134" t="s">
        <v>66</v>
      </c>
      <c r="C489" s="134" t="s">
        <v>577</v>
      </c>
      <c r="D489" s="134" t="s">
        <v>142</v>
      </c>
      <c r="E489">
        <v>20573.9710068924</v>
      </c>
      <c r="F489" s="13">
        <f t="shared" si="24"/>
        <v>102.08603519459781</v>
      </c>
      <c r="G489" s="13">
        <f t="shared" si="27"/>
        <v>102.08603519459781</v>
      </c>
      <c r="H489">
        <v>20.5739710068924</v>
      </c>
      <c r="I489">
        <f t="shared" si="25"/>
        <v>0.10208603519459782</v>
      </c>
      <c r="J489">
        <f t="shared" si="26"/>
        <v>0.10208603519459782</v>
      </c>
      <c r="K489" t="s">
        <v>563</v>
      </c>
      <c r="L489" s="46" t="s">
        <v>563</v>
      </c>
      <c r="M489" t="s">
        <v>563</v>
      </c>
      <c r="N489" s="46">
        <v>0</v>
      </c>
      <c r="O489">
        <v>1</v>
      </c>
      <c r="P489" t="s">
        <v>1</v>
      </c>
      <c r="Q489" t="s">
        <v>1</v>
      </c>
      <c r="R489">
        <v>1</v>
      </c>
      <c r="S489" t="s">
        <v>564</v>
      </c>
      <c r="T489">
        <v>0</v>
      </c>
      <c r="U489">
        <v>0</v>
      </c>
      <c r="V489" t="s">
        <v>1</v>
      </c>
      <c r="W489" t="s">
        <v>1</v>
      </c>
      <c r="X489">
        <v>1</v>
      </c>
      <c r="Y489" t="s">
        <v>565</v>
      </c>
    </row>
    <row r="490" spans="1:25">
      <c r="A490" t="s">
        <v>62</v>
      </c>
      <c r="B490" s="134" t="s">
        <v>66</v>
      </c>
      <c r="C490" s="134" t="s">
        <v>577</v>
      </c>
      <c r="D490" s="134" t="s">
        <v>142</v>
      </c>
      <c r="E490">
        <v>20616.926655678799</v>
      </c>
      <c r="F490" s="13">
        <f t="shared" si="24"/>
        <v>102.28812526685711</v>
      </c>
      <c r="G490" s="13">
        <f t="shared" si="27"/>
        <v>102.28812526685711</v>
      </c>
      <c r="H490">
        <v>20.6169266556787</v>
      </c>
      <c r="I490">
        <f t="shared" si="25"/>
        <v>0.10228812526685711</v>
      </c>
      <c r="J490">
        <f t="shared" si="26"/>
        <v>0.10228812526685711</v>
      </c>
      <c r="K490" t="s">
        <v>563</v>
      </c>
      <c r="L490" s="46" t="s">
        <v>563</v>
      </c>
      <c r="M490" t="s">
        <v>563</v>
      </c>
      <c r="N490" s="46">
        <v>0</v>
      </c>
      <c r="O490">
        <v>1</v>
      </c>
      <c r="P490" t="s">
        <v>1</v>
      </c>
      <c r="Q490" t="s">
        <v>1</v>
      </c>
      <c r="R490">
        <v>1</v>
      </c>
      <c r="S490" t="s">
        <v>564</v>
      </c>
      <c r="T490">
        <v>0</v>
      </c>
      <c r="U490">
        <v>0</v>
      </c>
      <c r="V490" t="s">
        <v>1</v>
      </c>
      <c r="W490" t="s">
        <v>1</v>
      </c>
      <c r="X490">
        <v>1</v>
      </c>
      <c r="Y490" t="s">
        <v>565</v>
      </c>
    </row>
    <row r="491" spans="1:25">
      <c r="A491" t="s">
        <v>62</v>
      </c>
      <c r="B491" s="134" t="s">
        <v>66</v>
      </c>
      <c r="C491" s="134" t="s">
        <v>577</v>
      </c>
      <c r="D491" s="134" t="s">
        <v>142</v>
      </c>
      <c r="E491">
        <v>20666.246104285299</v>
      </c>
      <c r="F491" s="13">
        <f t="shared" si="24"/>
        <v>102.52012771645474</v>
      </c>
      <c r="G491" s="13">
        <f t="shared" si="27"/>
        <v>102.52012771645474</v>
      </c>
      <c r="H491">
        <v>20.6662461042853</v>
      </c>
      <c r="I491">
        <f t="shared" si="25"/>
        <v>0.10252012771645473</v>
      </c>
      <c r="J491">
        <f t="shared" si="26"/>
        <v>0.10252012771645473</v>
      </c>
      <c r="K491" t="s">
        <v>563</v>
      </c>
      <c r="L491" s="46" t="s">
        <v>563</v>
      </c>
      <c r="M491" t="s">
        <v>563</v>
      </c>
      <c r="N491" s="46">
        <v>0</v>
      </c>
      <c r="O491">
        <v>1</v>
      </c>
      <c r="P491" t="s">
        <v>1</v>
      </c>
      <c r="Q491" t="s">
        <v>1</v>
      </c>
      <c r="R491">
        <v>1</v>
      </c>
      <c r="S491" t="s">
        <v>564</v>
      </c>
      <c r="T491">
        <v>0</v>
      </c>
      <c r="U491">
        <v>0</v>
      </c>
      <c r="V491" t="s">
        <v>1</v>
      </c>
      <c r="W491" t="s">
        <v>1</v>
      </c>
      <c r="X491">
        <v>1</v>
      </c>
      <c r="Y491" t="s">
        <v>565</v>
      </c>
    </row>
    <row r="492" spans="1:25">
      <c r="A492" t="s">
        <v>62</v>
      </c>
      <c r="B492" s="134" t="s">
        <v>66</v>
      </c>
      <c r="C492" s="134" t="s">
        <v>577</v>
      </c>
      <c r="D492" s="134" t="s">
        <v>142</v>
      </c>
      <c r="E492">
        <v>20735.452427329899</v>
      </c>
      <c r="F492" s="13">
        <f t="shared" ref="F492:F555" si="28">0.0083*E492^(0.9482)</f>
        <v>102.8456312018107</v>
      </c>
      <c r="G492" s="13">
        <f t="shared" si="27"/>
        <v>102.8456312018107</v>
      </c>
      <c r="H492">
        <v>20.7354524273299</v>
      </c>
      <c r="I492">
        <f t="shared" si="25"/>
        <v>0.1028456312018107</v>
      </c>
      <c r="J492">
        <f t="shared" si="26"/>
        <v>0.1028456312018107</v>
      </c>
      <c r="K492" t="s">
        <v>563</v>
      </c>
      <c r="L492" s="46" t="s">
        <v>563</v>
      </c>
      <c r="M492" t="s">
        <v>563</v>
      </c>
      <c r="N492" s="46">
        <v>0</v>
      </c>
      <c r="O492">
        <v>1</v>
      </c>
      <c r="P492" t="s">
        <v>1</v>
      </c>
      <c r="Q492" t="s">
        <v>1</v>
      </c>
      <c r="R492">
        <v>1</v>
      </c>
      <c r="S492" t="s">
        <v>564</v>
      </c>
      <c r="T492">
        <v>0</v>
      </c>
      <c r="U492">
        <v>0</v>
      </c>
      <c r="V492" t="s">
        <v>1</v>
      </c>
      <c r="W492" t="s">
        <v>1</v>
      </c>
      <c r="X492">
        <v>1</v>
      </c>
      <c r="Y492" t="s">
        <v>565</v>
      </c>
    </row>
    <row r="493" spans="1:25">
      <c r="A493" t="s">
        <v>62</v>
      </c>
      <c r="B493" s="134" t="s">
        <v>66</v>
      </c>
      <c r="C493" s="134" t="s">
        <v>577</v>
      </c>
      <c r="D493" s="134" t="s">
        <v>142</v>
      </c>
      <c r="E493">
        <v>20853.1827240036</v>
      </c>
      <c r="F493" s="13">
        <f t="shared" si="28"/>
        <v>103.39923209143696</v>
      </c>
      <c r="G493" s="13">
        <f t="shared" si="27"/>
        <v>103.39923209143696</v>
      </c>
      <c r="H493">
        <v>20.853182724003599</v>
      </c>
      <c r="I493">
        <f t="shared" si="25"/>
        <v>0.10339923209143696</v>
      </c>
      <c r="J493">
        <f t="shared" si="26"/>
        <v>0.10339923209143696</v>
      </c>
      <c r="K493" t="s">
        <v>563</v>
      </c>
      <c r="L493" s="46" t="s">
        <v>563</v>
      </c>
      <c r="M493" t="s">
        <v>563</v>
      </c>
      <c r="N493" s="46">
        <v>0</v>
      </c>
      <c r="O493">
        <v>1</v>
      </c>
      <c r="P493" t="s">
        <v>1</v>
      </c>
      <c r="Q493" t="s">
        <v>1</v>
      </c>
      <c r="R493">
        <v>1</v>
      </c>
      <c r="S493" t="s">
        <v>564</v>
      </c>
      <c r="T493">
        <v>0</v>
      </c>
      <c r="U493">
        <v>0</v>
      </c>
      <c r="V493" t="s">
        <v>1</v>
      </c>
      <c r="W493" t="s">
        <v>1</v>
      </c>
      <c r="X493">
        <v>1</v>
      </c>
      <c r="Y493" t="s">
        <v>565</v>
      </c>
    </row>
    <row r="494" spans="1:25">
      <c r="A494" t="s">
        <v>62</v>
      </c>
      <c r="B494" s="134" t="s">
        <v>66</v>
      </c>
      <c r="C494" s="134" t="s">
        <v>577</v>
      </c>
      <c r="D494" s="134" t="s">
        <v>142</v>
      </c>
      <c r="E494">
        <v>20977.2768204975</v>
      </c>
      <c r="F494" s="13">
        <f t="shared" si="28"/>
        <v>103.98258213507123</v>
      </c>
      <c r="G494" s="13">
        <f t="shared" si="27"/>
        <v>103.98258213507123</v>
      </c>
      <c r="H494">
        <v>20.977276820497501</v>
      </c>
      <c r="I494">
        <f t="shared" si="25"/>
        <v>0.10398258213507122</v>
      </c>
      <c r="J494">
        <f t="shared" si="26"/>
        <v>0.10398258213507122</v>
      </c>
      <c r="K494" t="s">
        <v>563</v>
      </c>
      <c r="L494" s="46" t="s">
        <v>563</v>
      </c>
      <c r="M494" t="s">
        <v>563</v>
      </c>
      <c r="N494" s="46">
        <v>0</v>
      </c>
      <c r="O494">
        <v>1</v>
      </c>
      <c r="P494" t="s">
        <v>1</v>
      </c>
      <c r="Q494" t="s">
        <v>1</v>
      </c>
      <c r="R494">
        <v>1</v>
      </c>
      <c r="S494" t="s">
        <v>564</v>
      </c>
      <c r="T494">
        <v>0</v>
      </c>
      <c r="U494">
        <v>0</v>
      </c>
      <c r="V494" t="s">
        <v>1</v>
      </c>
      <c r="W494" t="s">
        <v>1</v>
      </c>
      <c r="X494">
        <v>1</v>
      </c>
      <c r="Y494" t="s">
        <v>565</v>
      </c>
    </row>
    <row r="495" spans="1:25">
      <c r="A495" t="s">
        <v>62</v>
      </c>
      <c r="B495" s="134" t="s">
        <v>66</v>
      </c>
      <c r="C495" s="134" t="s">
        <v>577</v>
      </c>
      <c r="D495" s="134" t="s">
        <v>142</v>
      </c>
      <c r="E495">
        <v>21027.391744081498</v>
      </c>
      <c r="F495" s="13">
        <f t="shared" si="28"/>
        <v>104.21811507961428</v>
      </c>
      <c r="G495" s="13">
        <f t="shared" si="27"/>
        <v>104.21811507961428</v>
      </c>
      <c r="H495">
        <v>21.027391744081498</v>
      </c>
      <c r="I495">
        <f t="shared" si="25"/>
        <v>0.10421811507961427</v>
      </c>
      <c r="J495">
        <f t="shared" si="26"/>
        <v>0.10421811507961427</v>
      </c>
      <c r="K495" t="s">
        <v>563</v>
      </c>
      <c r="L495" s="46" t="s">
        <v>563</v>
      </c>
      <c r="M495" t="s">
        <v>563</v>
      </c>
      <c r="N495" s="46">
        <v>0</v>
      </c>
      <c r="O495">
        <v>1</v>
      </c>
      <c r="P495" t="s">
        <v>1</v>
      </c>
      <c r="Q495" t="s">
        <v>1</v>
      </c>
      <c r="R495">
        <v>1</v>
      </c>
      <c r="S495" t="s">
        <v>564</v>
      </c>
      <c r="T495">
        <v>0</v>
      </c>
      <c r="U495">
        <v>0</v>
      </c>
      <c r="V495" t="s">
        <v>1</v>
      </c>
      <c r="W495" t="s">
        <v>1</v>
      </c>
      <c r="X495">
        <v>1</v>
      </c>
      <c r="Y495" t="s">
        <v>565</v>
      </c>
    </row>
    <row r="496" spans="1:25">
      <c r="A496" t="s">
        <v>62</v>
      </c>
      <c r="B496" s="134" t="s">
        <v>66</v>
      </c>
      <c r="C496" s="134" t="s">
        <v>577</v>
      </c>
      <c r="D496" s="134" t="s">
        <v>142</v>
      </c>
      <c r="E496">
        <v>21143.531090800101</v>
      </c>
      <c r="F496" s="13">
        <f t="shared" si="28"/>
        <v>104.76384168487235</v>
      </c>
      <c r="G496" s="13">
        <f t="shared" si="27"/>
        <v>104.76384168487235</v>
      </c>
      <c r="H496">
        <v>21.143531090800099</v>
      </c>
      <c r="I496">
        <f t="shared" si="25"/>
        <v>0.10476384168487235</v>
      </c>
      <c r="J496">
        <f t="shared" si="26"/>
        <v>0.10476384168487235</v>
      </c>
      <c r="K496" t="s">
        <v>563</v>
      </c>
      <c r="L496" s="46" t="s">
        <v>563</v>
      </c>
      <c r="M496" t="s">
        <v>563</v>
      </c>
      <c r="N496" s="46">
        <v>0</v>
      </c>
      <c r="O496">
        <v>1</v>
      </c>
      <c r="P496" t="s">
        <v>1</v>
      </c>
      <c r="Q496" t="s">
        <v>1</v>
      </c>
      <c r="R496">
        <v>1</v>
      </c>
      <c r="S496" t="s">
        <v>564</v>
      </c>
      <c r="T496">
        <v>0</v>
      </c>
      <c r="U496">
        <v>0</v>
      </c>
      <c r="V496" t="s">
        <v>1</v>
      </c>
      <c r="W496" t="s">
        <v>1</v>
      </c>
      <c r="X496">
        <v>1</v>
      </c>
      <c r="Y496" t="s">
        <v>565</v>
      </c>
    </row>
    <row r="497" spans="1:25">
      <c r="A497" t="s">
        <v>62</v>
      </c>
      <c r="B497" s="134" t="s">
        <v>66</v>
      </c>
      <c r="C497" s="134" t="s">
        <v>577</v>
      </c>
      <c r="D497" s="134" t="s">
        <v>142</v>
      </c>
      <c r="E497">
        <v>21262.852337428802</v>
      </c>
      <c r="F497" s="13">
        <f t="shared" si="28"/>
        <v>105.32435801827103</v>
      </c>
      <c r="G497" s="13">
        <f t="shared" si="27"/>
        <v>105.32435801827103</v>
      </c>
      <c r="H497">
        <v>21.2628523374288</v>
      </c>
      <c r="I497">
        <f t="shared" si="25"/>
        <v>0.10532435801827103</v>
      </c>
      <c r="J497">
        <f t="shared" si="26"/>
        <v>0.10532435801827103</v>
      </c>
      <c r="K497" t="s">
        <v>563</v>
      </c>
      <c r="L497" s="46" t="s">
        <v>563</v>
      </c>
      <c r="M497" t="s">
        <v>563</v>
      </c>
      <c r="N497" s="46">
        <v>0</v>
      </c>
      <c r="O497">
        <v>1</v>
      </c>
      <c r="P497" t="s">
        <v>1</v>
      </c>
      <c r="Q497" t="s">
        <v>1</v>
      </c>
      <c r="R497">
        <v>1</v>
      </c>
      <c r="S497" t="s">
        <v>564</v>
      </c>
      <c r="T497">
        <v>0</v>
      </c>
      <c r="U497">
        <v>0</v>
      </c>
      <c r="V497" t="s">
        <v>1</v>
      </c>
      <c r="W497" t="s">
        <v>1</v>
      </c>
      <c r="X497">
        <v>1</v>
      </c>
      <c r="Y497" t="s">
        <v>565</v>
      </c>
    </row>
    <row r="498" spans="1:25">
      <c r="A498" t="s">
        <v>62</v>
      </c>
      <c r="B498" s="134" t="s">
        <v>66</v>
      </c>
      <c r="C498" s="134" t="s">
        <v>577</v>
      </c>
      <c r="D498" s="134" t="s">
        <v>142</v>
      </c>
      <c r="E498">
        <v>21369.4459844171</v>
      </c>
      <c r="F498" s="13">
        <f t="shared" si="28"/>
        <v>105.82494814092857</v>
      </c>
      <c r="G498" s="13">
        <f t="shared" si="27"/>
        <v>105.82494814092857</v>
      </c>
      <c r="H498">
        <v>21.369445984417101</v>
      </c>
      <c r="I498">
        <f t="shared" si="25"/>
        <v>0.10582494814092856</v>
      </c>
      <c r="J498">
        <f t="shared" si="26"/>
        <v>0.10582494814092856</v>
      </c>
      <c r="K498" t="s">
        <v>563</v>
      </c>
      <c r="L498" s="46" t="s">
        <v>563</v>
      </c>
      <c r="M498" t="s">
        <v>563</v>
      </c>
      <c r="N498" s="46">
        <v>0</v>
      </c>
      <c r="O498">
        <v>1</v>
      </c>
      <c r="P498" t="s">
        <v>1</v>
      </c>
      <c r="Q498" t="s">
        <v>1</v>
      </c>
      <c r="R498">
        <v>1</v>
      </c>
      <c r="S498" t="s">
        <v>564</v>
      </c>
      <c r="T498">
        <v>0</v>
      </c>
      <c r="U498">
        <v>0</v>
      </c>
      <c r="V498" t="s">
        <v>1</v>
      </c>
      <c r="W498" t="s">
        <v>1</v>
      </c>
      <c r="X498">
        <v>1</v>
      </c>
      <c r="Y498" t="s">
        <v>565</v>
      </c>
    </row>
    <row r="499" spans="1:25">
      <c r="A499" t="s">
        <v>62</v>
      </c>
      <c r="B499" s="134" t="s">
        <v>66</v>
      </c>
      <c r="C499" s="134" t="s">
        <v>577</v>
      </c>
      <c r="D499" s="134" t="s">
        <v>142</v>
      </c>
      <c r="E499">
        <v>21451.3799071022</v>
      </c>
      <c r="F499" s="13">
        <f t="shared" si="28"/>
        <v>106.20964215466944</v>
      </c>
      <c r="G499" s="13">
        <f t="shared" si="27"/>
        <v>106.20964215466944</v>
      </c>
      <c r="H499">
        <v>21.451379907102201</v>
      </c>
      <c r="I499">
        <f t="shared" si="25"/>
        <v>0.10620964215466944</v>
      </c>
      <c r="J499">
        <f t="shared" si="26"/>
        <v>0.10620964215466944</v>
      </c>
      <c r="K499" t="s">
        <v>563</v>
      </c>
      <c r="L499" s="46" t="s">
        <v>563</v>
      </c>
      <c r="M499" t="s">
        <v>563</v>
      </c>
      <c r="N499" s="46">
        <v>0</v>
      </c>
      <c r="O499">
        <v>1</v>
      </c>
      <c r="P499" t="s">
        <v>1</v>
      </c>
      <c r="Q499" t="s">
        <v>1</v>
      </c>
      <c r="R499">
        <v>1</v>
      </c>
      <c r="S499" t="s">
        <v>564</v>
      </c>
      <c r="T499">
        <v>0</v>
      </c>
      <c r="U499">
        <v>0</v>
      </c>
      <c r="V499" t="s">
        <v>1</v>
      </c>
      <c r="W499" t="s">
        <v>1</v>
      </c>
      <c r="X499">
        <v>1</v>
      </c>
      <c r="Y499" t="s">
        <v>565</v>
      </c>
    </row>
    <row r="500" spans="1:25">
      <c r="A500" t="s">
        <v>62</v>
      </c>
      <c r="B500" s="134" t="s">
        <v>66</v>
      </c>
      <c r="C500" s="134" t="s">
        <v>577</v>
      </c>
      <c r="D500" s="134" t="s">
        <v>142</v>
      </c>
      <c r="E500">
        <v>21822.0712466287</v>
      </c>
      <c r="F500" s="13">
        <f t="shared" si="28"/>
        <v>107.94915584408101</v>
      </c>
      <c r="G500" s="13">
        <f t="shared" si="27"/>
        <v>107.94915584408101</v>
      </c>
      <c r="H500">
        <v>21.822071246628699</v>
      </c>
      <c r="I500">
        <f t="shared" si="25"/>
        <v>0.107949155844081</v>
      </c>
      <c r="J500">
        <f t="shared" si="26"/>
        <v>0.107949155844081</v>
      </c>
      <c r="K500" t="s">
        <v>563</v>
      </c>
      <c r="L500" s="46" t="s">
        <v>563</v>
      </c>
      <c r="M500" t="s">
        <v>563</v>
      </c>
      <c r="N500" s="46">
        <v>0</v>
      </c>
      <c r="O500">
        <v>1</v>
      </c>
      <c r="P500" t="s">
        <v>1</v>
      </c>
      <c r="Q500" t="s">
        <v>1</v>
      </c>
      <c r="R500">
        <v>1</v>
      </c>
      <c r="S500" t="s">
        <v>564</v>
      </c>
      <c r="T500">
        <v>0</v>
      </c>
      <c r="U500">
        <v>0</v>
      </c>
      <c r="V500" t="s">
        <v>1</v>
      </c>
      <c r="W500" t="s">
        <v>1</v>
      </c>
      <c r="X500">
        <v>1</v>
      </c>
      <c r="Y500" t="s">
        <v>565</v>
      </c>
    </row>
    <row r="501" spans="1:25">
      <c r="A501" t="s">
        <v>62</v>
      </c>
      <c r="B501" s="134" t="s">
        <v>66</v>
      </c>
      <c r="C501" s="134" t="s">
        <v>577</v>
      </c>
      <c r="D501" s="134" t="s">
        <v>142</v>
      </c>
      <c r="E501">
        <v>21904.800644291299</v>
      </c>
      <c r="F501" s="13">
        <f t="shared" si="28"/>
        <v>108.33716368853601</v>
      </c>
      <c r="G501" s="13">
        <f t="shared" si="27"/>
        <v>108.33716368853601</v>
      </c>
      <c r="H501">
        <v>21.904800644291299</v>
      </c>
      <c r="I501">
        <f t="shared" si="25"/>
        <v>0.10833716368853601</v>
      </c>
      <c r="J501">
        <f t="shared" si="26"/>
        <v>0.10833716368853601</v>
      </c>
      <c r="K501" t="s">
        <v>563</v>
      </c>
      <c r="L501" s="46" t="s">
        <v>563</v>
      </c>
      <c r="M501" t="s">
        <v>563</v>
      </c>
      <c r="N501" s="46">
        <v>0</v>
      </c>
      <c r="O501">
        <v>1</v>
      </c>
      <c r="P501" t="s">
        <v>1</v>
      </c>
      <c r="Q501" t="s">
        <v>1</v>
      </c>
      <c r="R501">
        <v>1</v>
      </c>
      <c r="S501" t="s">
        <v>564</v>
      </c>
      <c r="T501">
        <v>0</v>
      </c>
      <c r="U501">
        <v>0</v>
      </c>
      <c r="V501" t="s">
        <v>1</v>
      </c>
      <c r="W501" t="s">
        <v>1</v>
      </c>
      <c r="X501">
        <v>1</v>
      </c>
      <c r="Y501" t="s">
        <v>565</v>
      </c>
    </row>
    <row r="502" spans="1:25">
      <c r="A502" t="s">
        <v>62</v>
      </c>
      <c r="B502" s="134" t="s">
        <v>66</v>
      </c>
      <c r="C502" s="134" t="s">
        <v>577</v>
      </c>
      <c r="D502" s="134" t="s">
        <v>142</v>
      </c>
      <c r="E502">
        <v>22096.510113874701</v>
      </c>
      <c r="F502" s="13">
        <f t="shared" si="28"/>
        <v>109.23600602254679</v>
      </c>
      <c r="G502" s="13">
        <f t="shared" si="27"/>
        <v>109.23600602254679</v>
      </c>
      <c r="H502">
        <v>22.0965101138747</v>
      </c>
      <c r="I502">
        <f t="shared" si="25"/>
        <v>0.10923600602254679</v>
      </c>
      <c r="J502">
        <f t="shared" si="26"/>
        <v>0.10923600602254679</v>
      </c>
      <c r="K502" t="s">
        <v>563</v>
      </c>
      <c r="L502" s="46" t="s">
        <v>563</v>
      </c>
      <c r="M502" t="s">
        <v>563</v>
      </c>
      <c r="N502" s="46">
        <v>0</v>
      </c>
      <c r="O502">
        <v>1</v>
      </c>
      <c r="P502" t="s">
        <v>1</v>
      </c>
      <c r="Q502" t="s">
        <v>1</v>
      </c>
      <c r="R502">
        <v>1</v>
      </c>
      <c r="S502" t="s">
        <v>564</v>
      </c>
      <c r="T502">
        <v>0</v>
      </c>
      <c r="U502">
        <v>0</v>
      </c>
      <c r="V502" t="s">
        <v>1</v>
      </c>
      <c r="W502" t="s">
        <v>1</v>
      </c>
      <c r="X502">
        <v>1</v>
      </c>
      <c r="Y502" t="s">
        <v>565</v>
      </c>
    </row>
    <row r="503" spans="1:25">
      <c r="A503" t="s">
        <v>62</v>
      </c>
      <c r="B503" s="134" t="s">
        <v>66</v>
      </c>
      <c r="C503" s="134" t="s">
        <v>577</v>
      </c>
      <c r="D503" s="134" t="s">
        <v>142</v>
      </c>
      <c r="E503">
        <v>22176.057611627199</v>
      </c>
      <c r="F503" s="13">
        <f t="shared" si="28"/>
        <v>109.60885087785101</v>
      </c>
      <c r="G503" s="13">
        <f t="shared" si="27"/>
        <v>109.60885087785101</v>
      </c>
      <c r="H503">
        <v>22.176057611627201</v>
      </c>
      <c r="I503">
        <f t="shared" si="25"/>
        <v>0.10960885087785101</v>
      </c>
      <c r="J503">
        <f t="shared" si="26"/>
        <v>0.10960885087785101</v>
      </c>
      <c r="K503" t="s">
        <v>563</v>
      </c>
      <c r="L503" s="46" t="s">
        <v>563</v>
      </c>
      <c r="M503" t="s">
        <v>563</v>
      </c>
      <c r="N503" s="46">
        <v>0</v>
      </c>
      <c r="O503">
        <v>1</v>
      </c>
      <c r="P503" t="s">
        <v>1</v>
      </c>
      <c r="Q503" t="s">
        <v>1</v>
      </c>
      <c r="R503">
        <v>1</v>
      </c>
      <c r="S503" t="s">
        <v>564</v>
      </c>
      <c r="T503">
        <v>0</v>
      </c>
      <c r="U503">
        <v>0</v>
      </c>
      <c r="V503" t="s">
        <v>1</v>
      </c>
      <c r="W503" t="s">
        <v>1</v>
      </c>
      <c r="X503">
        <v>1</v>
      </c>
      <c r="Y503" t="s">
        <v>565</v>
      </c>
    </row>
    <row r="504" spans="1:25">
      <c r="A504" t="s">
        <v>62</v>
      </c>
      <c r="B504" s="134" t="s">
        <v>66</v>
      </c>
      <c r="C504" s="134" t="s">
        <v>577</v>
      </c>
      <c r="D504" s="134" t="s">
        <v>142</v>
      </c>
      <c r="E504">
        <v>22285.0376835481</v>
      </c>
      <c r="F504" s="13">
        <f t="shared" si="28"/>
        <v>110.11953592141717</v>
      </c>
      <c r="G504" s="13">
        <f t="shared" si="27"/>
        <v>110.11953592141717</v>
      </c>
      <c r="H504">
        <v>22.285037683548101</v>
      </c>
      <c r="I504">
        <f t="shared" si="25"/>
        <v>0.11011953592141717</v>
      </c>
      <c r="J504">
        <f t="shared" si="26"/>
        <v>0.11011953592141717</v>
      </c>
      <c r="K504" t="s">
        <v>563</v>
      </c>
      <c r="L504" s="46" t="s">
        <v>563</v>
      </c>
      <c r="M504" t="s">
        <v>563</v>
      </c>
      <c r="N504" s="46">
        <v>0</v>
      </c>
      <c r="O504">
        <v>1</v>
      </c>
      <c r="P504" t="s">
        <v>1</v>
      </c>
      <c r="Q504" t="s">
        <v>1</v>
      </c>
      <c r="R504">
        <v>1</v>
      </c>
      <c r="S504" t="s">
        <v>564</v>
      </c>
      <c r="T504">
        <v>0</v>
      </c>
      <c r="U504">
        <v>0</v>
      </c>
      <c r="V504" t="s">
        <v>1</v>
      </c>
      <c r="W504" t="s">
        <v>1</v>
      </c>
      <c r="X504">
        <v>1</v>
      </c>
      <c r="Y504" t="s">
        <v>565</v>
      </c>
    </row>
    <row r="505" spans="1:25">
      <c r="A505" t="s">
        <v>62</v>
      </c>
      <c r="B505" s="134" t="s">
        <v>66</v>
      </c>
      <c r="C505" s="134" t="s">
        <v>577</v>
      </c>
      <c r="D505" s="134" t="s">
        <v>142</v>
      </c>
      <c r="E505">
        <v>22405.154405154299</v>
      </c>
      <c r="F505" s="13">
        <f t="shared" si="28"/>
        <v>110.68225793223367</v>
      </c>
      <c r="G505" s="13">
        <f t="shared" si="27"/>
        <v>110.68225793223367</v>
      </c>
      <c r="H505">
        <v>22.405154405154299</v>
      </c>
      <c r="I505">
        <f t="shared" si="25"/>
        <v>0.11068225793223367</v>
      </c>
      <c r="J505">
        <f t="shared" si="26"/>
        <v>0.11068225793223367</v>
      </c>
      <c r="K505" t="s">
        <v>563</v>
      </c>
      <c r="L505" s="46" t="s">
        <v>563</v>
      </c>
      <c r="M505" t="s">
        <v>563</v>
      </c>
      <c r="N505" s="46">
        <v>0</v>
      </c>
      <c r="O505">
        <v>1</v>
      </c>
      <c r="P505" t="s">
        <v>1</v>
      </c>
      <c r="Q505" t="s">
        <v>1</v>
      </c>
      <c r="R505">
        <v>1</v>
      </c>
      <c r="S505" t="s">
        <v>564</v>
      </c>
      <c r="T505">
        <v>0</v>
      </c>
      <c r="U505">
        <v>0</v>
      </c>
      <c r="V505" t="s">
        <v>1</v>
      </c>
      <c r="W505" t="s">
        <v>1</v>
      </c>
      <c r="X505">
        <v>1</v>
      </c>
      <c r="Y505" t="s">
        <v>565</v>
      </c>
    </row>
    <row r="506" spans="1:25">
      <c r="A506" t="s">
        <v>62</v>
      </c>
      <c r="B506" s="134" t="s">
        <v>66</v>
      </c>
      <c r="C506" s="134" t="s">
        <v>577</v>
      </c>
      <c r="D506" s="134" t="s">
        <v>142</v>
      </c>
      <c r="E506">
        <v>22627.887398861301</v>
      </c>
      <c r="F506" s="13">
        <f t="shared" si="28"/>
        <v>111.72530312908117</v>
      </c>
      <c r="G506" s="13">
        <f t="shared" si="27"/>
        <v>111.72530312908117</v>
      </c>
      <c r="H506">
        <v>22.627887398861301</v>
      </c>
      <c r="I506">
        <f t="shared" si="25"/>
        <v>0.11172530312908117</v>
      </c>
      <c r="J506">
        <f t="shared" si="26"/>
        <v>0.11172530312908117</v>
      </c>
      <c r="K506" t="s">
        <v>563</v>
      </c>
      <c r="L506" s="46" t="s">
        <v>563</v>
      </c>
      <c r="M506" t="s">
        <v>563</v>
      </c>
      <c r="N506" s="46">
        <v>0</v>
      </c>
      <c r="O506">
        <v>1</v>
      </c>
      <c r="P506" t="s">
        <v>1</v>
      </c>
      <c r="Q506" t="s">
        <v>1</v>
      </c>
      <c r="R506">
        <v>1</v>
      </c>
      <c r="S506" t="s">
        <v>564</v>
      </c>
      <c r="T506">
        <v>0</v>
      </c>
      <c r="U506">
        <v>0</v>
      </c>
      <c r="V506" t="s">
        <v>1</v>
      </c>
      <c r="W506" t="s">
        <v>1</v>
      </c>
      <c r="X506">
        <v>1</v>
      </c>
      <c r="Y506" t="s">
        <v>565</v>
      </c>
    </row>
    <row r="507" spans="1:25">
      <c r="A507" t="s">
        <v>62</v>
      </c>
      <c r="B507" s="134" t="s">
        <v>66</v>
      </c>
      <c r="C507" s="134" t="s">
        <v>577</v>
      </c>
      <c r="D507" s="134" t="s">
        <v>142</v>
      </c>
      <c r="E507">
        <v>22711.4122715013</v>
      </c>
      <c r="F507" s="13">
        <f t="shared" si="28"/>
        <v>112.11630770285137</v>
      </c>
      <c r="G507" s="13">
        <f t="shared" si="27"/>
        <v>112.11630770285137</v>
      </c>
      <c r="H507">
        <v>22.711412271501299</v>
      </c>
      <c r="I507">
        <f t="shared" si="25"/>
        <v>0.11211630770285137</v>
      </c>
      <c r="J507">
        <f t="shared" si="26"/>
        <v>0.11211630770285137</v>
      </c>
      <c r="K507" t="s">
        <v>563</v>
      </c>
      <c r="L507" s="46" t="s">
        <v>563</v>
      </c>
      <c r="M507" t="s">
        <v>563</v>
      </c>
      <c r="N507" s="46">
        <v>0</v>
      </c>
      <c r="O507">
        <v>1</v>
      </c>
      <c r="P507" t="s">
        <v>1</v>
      </c>
      <c r="Q507" t="s">
        <v>1</v>
      </c>
      <c r="R507">
        <v>1</v>
      </c>
      <c r="S507" t="s">
        <v>564</v>
      </c>
      <c r="T507">
        <v>0</v>
      </c>
      <c r="U507">
        <v>0</v>
      </c>
      <c r="V507" t="s">
        <v>1</v>
      </c>
      <c r="W507" t="s">
        <v>1</v>
      </c>
      <c r="X507">
        <v>1</v>
      </c>
      <c r="Y507" t="s">
        <v>565</v>
      </c>
    </row>
    <row r="508" spans="1:25">
      <c r="A508" t="s">
        <v>62</v>
      </c>
      <c r="B508" s="134" t="s">
        <v>66</v>
      </c>
      <c r="C508" s="134" t="s">
        <v>577</v>
      </c>
      <c r="D508" s="134" t="s">
        <v>142</v>
      </c>
      <c r="E508">
        <v>22796.528094096499</v>
      </c>
      <c r="F508" s="13">
        <f t="shared" si="28"/>
        <v>112.51468336258351</v>
      </c>
      <c r="G508" s="13">
        <f t="shared" si="27"/>
        <v>112.51468336258351</v>
      </c>
      <c r="H508">
        <v>22.796528094096502</v>
      </c>
      <c r="I508">
        <f t="shared" si="25"/>
        <v>0.11251468336258351</v>
      </c>
      <c r="J508">
        <f t="shared" si="26"/>
        <v>0.11251468336258351</v>
      </c>
      <c r="K508" t="s">
        <v>563</v>
      </c>
      <c r="L508" s="46" t="s">
        <v>563</v>
      </c>
      <c r="M508" t="s">
        <v>563</v>
      </c>
      <c r="N508" s="46">
        <v>0</v>
      </c>
      <c r="O508">
        <v>1</v>
      </c>
      <c r="P508" t="s">
        <v>1</v>
      </c>
      <c r="Q508" t="s">
        <v>1</v>
      </c>
      <c r="R508">
        <v>1</v>
      </c>
      <c r="S508" t="s">
        <v>564</v>
      </c>
      <c r="T508">
        <v>0</v>
      </c>
      <c r="U508">
        <v>0</v>
      </c>
      <c r="V508" t="s">
        <v>1</v>
      </c>
      <c r="W508" t="s">
        <v>1</v>
      </c>
      <c r="X508">
        <v>1</v>
      </c>
      <c r="Y508" t="s">
        <v>565</v>
      </c>
    </row>
    <row r="509" spans="1:25">
      <c r="A509" t="s">
        <v>62</v>
      </c>
      <c r="B509" s="134" t="s">
        <v>66</v>
      </c>
      <c r="C509" s="134" t="s">
        <v>577</v>
      </c>
      <c r="D509" s="134" t="s">
        <v>142</v>
      </c>
      <c r="E509">
        <v>22865.734417141099</v>
      </c>
      <c r="F509" s="13">
        <f t="shared" si="28"/>
        <v>112.83853948160693</v>
      </c>
      <c r="G509" s="13">
        <f t="shared" si="27"/>
        <v>112.83853948160693</v>
      </c>
      <c r="H509">
        <v>22.865734417141098</v>
      </c>
      <c r="I509">
        <f t="shared" si="25"/>
        <v>0.11283853948160692</v>
      </c>
      <c r="J509">
        <f t="shared" si="26"/>
        <v>0.11283853948160692</v>
      </c>
      <c r="K509" t="s">
        <v>563</v>
      </c>
      <c r="L509" s="46" t="s">
        <v>563</v>
      </c>
      <c r="M509" t="s">
        <v>563</v>
      </c>
      <c r="N509" s="46">
        <v>0</v>
      </c>
      <c r="O509">
        <v>1</v>
      </c>
      <c r="P509" t="s">
        <v>1</v>
      </c>
      <c r="Q509" t="s">
        <v>1</v>
      </c>
      <c r="R509">
        <v>1</v>
      </c>
      <c r="S509" t="s">
        <v>564</v>
      </c>
      <c r="T509">
        <v>0</v>
      </c>
      <c r="U509">
        <v>0</v>
      </c>
      <c r="V509" t="s">
        <v>1</v>
      </c>
      <c r="W509" t="s">
        <v>1</v>
      </c>
      <c r="X509">
        <v>1</v>
      </c>
      <c r="Y509" t="s">
        <v>565</v>
      </c>
    </row>
    <row r="510" spans="1:25">
      <c r="A510" t="s">
        <v>62</v>
      </c>
      <c r="B510" s="134" t="s">
        <v>66</v>
      </c>
      <c r="C510" s="134" t="s">
        <v>577</v>
      </c>
      <c r="D510" s="134" t="s">
        <v>142</v>
      </c>
      <c r="E510">
        <v>22949.259289781199</v>
      </c>
      <c r="F510" s="13">
        <f t="shared" si="28"/>
        <v>113.22933271658121</v>
      </c>
      <c r="G510" s="13">
        <f t="shared" si="27"/>
        <v>113.22933271658121</v>
      </c>
      <c r="H510">
        <v>22.9492592897812</v>
      </c>
      <c r="I510">
        <f t="shared" si="25"/>
        <v>0.11322933271658121</v>
      </c>
      <c r="J510">
        <f t="shared" si="26"/>
        <v>0.11322933271658121</v>
      </c>
      <c r="K510" t="s">
        <v>563</v>
      </c>
      <c r="L510" s="46" t="s">
        <v>563</v>
      </c>
      <c r="M510" t="s">
        <v>563</v>
      </c>
      <c r="N510" s="46">
        <v>0</v>
      </c>
      <c r="O510">
        <v>1</v>
      </c>
      <c r="P510" t="s">
        <v>1</v>
      </c>
      <c r="Q510" t="s">
        <v>1</v>
      </c>
      <c r="R510">
        <v>1</v>
      </c>
      <c r="S510" t="s">
        <v>564</v>
      </c>
      <c r="T510">
        <v>0</v>
      </c>
      <c r="U510">
        <v>0</v>
      </c>
      <c r="V510" t="s">
        <v>1</v>
      </c>
      <c r="W510" t="s">
        <v>1</v>
      </c>
      <c r="X510">
        <v>1</v>
      </c>
      <c r="Y510" t="s">
        <v>565</v>
      </c>
    </row>
    <row r="511" spans="1:25">
      <c r="A511" t="s">
        <v>62</v>
      </c>
      <c r="B511" s="134" t="s">
        <v>66</v>
      </c>
      <c r="C511" s="134" t="s">
        <v>577</v>
      </c>
      <c r="D511" s="134" t="s">
        <v>142</v>
      </c>
      <c r="E511">
        <v>23020.852037758501</v>
      </c>
      <c r="F511" s="13">
        <f t="shared" si="28"/>
        <v>113.56423970148373</v>
      </c>
      <c r="G511" s="13">
        <f t="shared" si="27"/>
        <v>113.56423970148373</v>
      </c>
      <c r="H511">
        <v>23.020852037758502</v>
      </c>
      <c r="I511">
        <f t="shared" si="25"/>
        <v>0.11356423970148373</v>
      </c>
      <c r="J511">
        <f t="shared" si="26"/>
        <v>0.11356423970148373</v>
      </c>
      <c r="K511" t="s">
        <v>563</v>
      </c>
      <c r="L511" s="46" t="s">
        <v>563</v>
      </c>
      <c r="M511" t="s">
        <v>563</v>
      </c>
      <c r="N511" s="46">
        <v>0</v>
      </c>
      <c r="O511">
        <v>1</v>
      </c>
      <c r="P511" t="s">
        <v>1</v>
      </c>
      <c r="Q511" t="s">
        <v>1</v>
      </c>
      <c r="R511">
        <v>1</v>
      </c>
      <c r="S511" t="s">
        <v>564</v>
      </c>
      <c r="T511">
        <v>0</v>
      </c>
      <c r="U511">
        <v>0</v>
      </c>
      <c r="V511" t="s">
        <v>1</v>
      </c>
      <c r="W511" t="s">
        <v>1</v>
      </c>
      <c r="X511">
        <v>1</v>
      </c>
      <c r="Y511" t="s">
        <v>565</v>
      </c>
    </row>
    <row r="512" spans="1:25">
      <c r="A512" t="s">
        <v>62</v>
      </c>
      <c r="B512" s="134" t="s">
        <v>66</v>
      </c>
      <c r="C512" s="134" t="s">
        <v>577</v>
      </c>
      <c r="D512" s="134" t="s">
        <v>142</v>
      </c>
      <c r="E512">
        <v>23068.424581005602</v>
      </c>
      <c r="F512" s="13">
        <f t="shared" si="28"/>
        <v>113.78675162935792</v>
      </c>
      <c r="G512" s="13">
        <f t="shared" si="27"/>
        <v>113.78675162935792</v>
      </c>
      <c r="H512">
        <v>23.068424581005601</v>
      </c>
      <c r="I512">
        <f t="shared" si="25"/>
        <v>0.11378675162935792</v>
      </c>
      <c r="J512">
        <f t="shared" si="26"/>
        <v>0.11378675162935792</v>
      </c>
      <c r="K512" t="s">
        <v>563</v>
      </c>
      <c r="L512" s="46" t="s">
        <v>563</v>
      </c>
      <c r="M512" t="s">
        <v>563</v>
      </c>
      <c r="N512" s="46">
        <v>0</v>
      </c>
      <c r="O512">
        <v>1</v>
      </c>
      <c r="P512" t="s">
        <v>1</v>
      </c>
      <c r="Q512" t="s">
        <v>1</v>
      </c>
      <c r="R512">
        <v>1</v>
      </c>
      <c r="S512" t="s">
        <v>564</v>
      </c>
      <c r="T512">
        <v>0</v>
      </c>
      <c r="U512">
        <v>0</v>
      </c>
      <c r="V512" t="s">
        <v>1</v>
      </c>
      <c r="W512" t="s">
        <v>1</v>
      </c>
      <c r="X512">
        <v>1</v>
      </c>
      <c r="Y512" t="s">
        <v>565</v>
      </c>
    </row>
    <row r="513" spans="1:25">
      <c r="A513" t="s">
        <v>62</v>
      </c>
      <c r="B513" s="134" t="s">
        <v>66</v>
      </c>
      <c r="C513" s="134" t="s">
        <v>577</v>
      </c>
      <c r="D513" s="134" t="s">
        <v>142</v>
      </c>
      <c r="E513">
        <v>23111.307262569801</v>
      </c>
      <c r="F513" s="13">
        <f t="shared" si="28"/>
        <v>113.98730721074969</v>
      </c>
      <c r="G513" s="13">
        <f t="shared" si="27"/>
        <v>113.98730721074969</v>
      </c>
      <c r="H513">
        <v>23.111307262569799</v>
      </c>
      <c r="I513">
        <f t="shared" si="25"/>
        <v>0.11398730721074969</v>
      </c>
      <c r="J513">
        <f t="shared" si="26"/>
        <v>0.11398730721074969</v>
      </c>
      <c r="K513" t="s">
        <v>563</v>
      </c>
      <c r="L513" s="46" t="s">
        <v>563</v>
      </c>
      <c r="M513" t="s">
        <v>563</v>
      </c>
      <c r="N513" s="46">
        <v>0</v>
      </c>
      <c r="O513">
        <v>1</v>
      </c>
      <c r="P513" t="s">
        <v>1</v>
      </c>
      <c r="Q513" t="s">
        <v>1</v>
      </c>
      <c r="R513">
        <v>1</v>
      </c>
      <c r="S513" t="s">
        <v>564</v>
      </c>
      <c r="T513">
        <v>0</v>
      </c>
      <c r="U513">
        <v>0</v>
      </c>
      <c r="V513" t="s">
        <v>1</v>
      </c>
      <c r="W513" t="s">
        <v>1</v>
      </c>
      <c r="X513">
        <v>1</v>
      </c>
      <c r="Y513" t="s">
        <v>565</v>
      </c>
    </row>
    <row r="514" spans="1:25">
      <c r="A514" t="s">
        <v>62</v>
      </c>
      <c r="B514" s="134" t="s">
        <v>66</v>
      </c>
      <c r="C514" s="134" t="s">
        <v>577</v>
      </c>
      <c r="D514" s="134" t="s">
        <v>142</v>
      </c>
      <c r="E514">
        <v>23182.212290502801</v>
      </c>
      <c r="F514" s="13">
        <f t="shared" si="28"/>
        <v>114.3188766482146</v>
      </c>
      <c r="G514" s="13">
        <f t="shared" si="27"/>
        <v>114.3188766482146</v>
      </c>
      <c r="H514">
        <v>23.1822122905028</v>
      </c>
      <c r="I514">
        <f t="shared" si="25"/>
        <v>0.11431887664821459</v>
      </c>
      <c r="J514">
        <f t="shared" si="26"/>
        <v>0.11431887664821459</v>
      </c>
      <c r="K514" t="s">
        <v>563</v>
      </c>
      <c r="L514" s="46" t="s">
        <v>563</v>
      </c>
      <c r="M514" t="s">
        <v>563</v>
      </c>
      <c r="N514" s="46">
        <v>0</v>
      </c>
      <c r="O514">
        <v>1</v>
      </c>
      <c r="P514" t="s">
        <v>1</v>
      </c>
      <c r="Q514" t="s">
        <v>1</v>
      </c>
      <c r="R514">
        <v>1</v>
      </c>
      <c r="S514" t="s">
        <v>564</v>
      </c>
      <c r="T514">
        <v>0</v>
      </c>
      <c r="U514">
        <v>0</v>
      </c>
      <c r="V514" t="s">
        <v>1</v>
      </c>
      <c r="W514" t="s">
        <v>1</v>
      </c>
      <c r="X514">
        <v>1</v>
      </c>
      <c r="Y514" t="s">
        <v>565</v>
      </c>
    </row>
    <row r="515" spans="1:25">
      <c r="A515" t="s">
        <v>62</v>
      </c>
      <c r="B515" s="134" t="s">
        <v>66</v>
      </c>
      <c r="C515" s="134" t="s">
        <v>577</v>
      </c>
      <c r="D515" s="134" t="s">
        <v>142</v>
      </c>
      <c r="E515">
        <v>23222.547486033502</v>
      </c>
      <c r="F515" s="13">
        <f t="shared" si="28"/>
        <v>114.50747054221222</v>
      </c>
      <c r="G515" s="13">
        <f t="shared" si="27"/>
        <v>114.50747054221222</v>
      </c>
      <c r="H515">
        <v>23.222547486033498</v>
      </c>
      <c r="I515">
        <f t="shared" si="25"/>
        <v>0.11450747054221222</v>
      </c>
      <c r="J515">
        <f t="shared" si="26"/>
        <v>0.11450747054221222</v>
      </c>
      <c r="K515" t="s">
        <v>563</v>
      </c>
      <c r="L515" s="46" t="s">
        <v>563</v>
      </c>
      <c r="M515" t="s">
        <v>563</v>
      </c>
      <c r="N515" s="46">
        <v>0</v>
      </c>
      <c r="O515">
        <v>1</v>
      </c>
      <c r="P515" t="s">
        <v>1</v>
      </c>
      <c r="Q515" t="s">
        <v>1</v>
      </c>
      <c r="R515">
        <v>1</v>
      </c>
      <c r="S515" t="s">
        <v>564</v>
      </c>
      <c r="T515">
        <v>0</v>
      </c>
      <c r="U515">
        <v>0</v>
      </c>
      <c r="V515" t="s">
        <v>1</v>
      </c>
      <c r="W515" t="s">
        <v>1</v>
      </c>
      <c r="X515">
        <v>1</v>
      </c>
      <c r="Y515" t="s">
        <v>565</v>
      </c>
    </row>
    <row r="516" spans="1:25">
      <c r="A516" t="s">
        <v>62</v>
      </c>
      <c r="B516" s="134" t="s">
        <v>66</v>
      </c>
      <c r="C516" s="134" t="s">
        <v>577</v>
      </c>
      <c r="D516" s="134" t="s">
        <v>142</v>
      </c>
      <c r="E516">
        <v>23264.581005586599</v>
      </c>
      <c r="F516" s="13">
        <f t="shared" si="28"/>
        <v>114.70398717826474</v>
      </c>
      <c r="G516" s="13">
        <f t="shared" si="27"/>
        <v>114.70398717826474</v>
      </c>
      <c r="H516">
        <v>23.264581005586599</v>
      </c>
      <c r="I516">
        <f t="shared" ref="I516:I579" si="29">F516/1000</f>
        <v>0.11470398717826474</v>
      </c>
      <c r="J516">
        <f t="shared" ref="J516:J579" si="30">G516/1000</f>
        <v>0.11470398717826474</v>
      </c>
      <c r="K516" t="s">
        <v>563</v>
      </c>
      <c r="L516" s="46" t="s">
        <v>563</v>
      </c>
      <c r="M516" t="s">
        <v>563</v>
      </c>
      <c r="N516" s="46">
        <v>0</v>
      </c>
      <c r="O516">
        <v>1</v>
      </c>
      <c r="P516" t="s">
        <v>1</v>
      </c>
      <c r="Q516" t="s">
        <v>1</v>
      </c>
      <c r="R516">
        <v>1</v>
      </c>
      <c r="S516" t="s">
        <v>564</v>
      </c>
      <c r="T516">
        <v>0</v>
      </c>
      <c r="U516">
        <v>0</v>
      </c>
      <c r="V516" t="s">
        <v>1</v>
      </c>
      <c r="W516" t="s">
        <v>1</v>
      </c>
      <c r="X516">
        <v>1</v>
      </c>
      <c r="Y516" t="s">
        <v>565</v>
      </c>
    </row>
    <row r="517" spans="1:25">
      <c r="A517" t="s">
        <v>62</v>
      </c>
      <c r="B517" s="134" t="s">
        <v>66</v>
      </c>
      <c r="C517" s="134" t="s">
        <v>577</v>
      </c>
      <c r="D517" s="134" t="s">
        <v>142</v>
      </c>
      <c r="E517">
        <v>23306.614525139699</v>
      </c>
      <c r="F517" s="13">
        <f t="shared" si="28"/>
        <v>114.90048542314041</v>
      </c>
      <c r="G517" s="13">
        <f t="shared" si="27"/>
        <v>114.90048542314041</v>
      </c>
      <c r="H517">
        <v>23.3066145251397</v>
      </c>
      <c r="I517">
        <f t="shared" si="29"/>
        <v>0.11490048542314041</v>
      </c>
      <c r="J517">
        <f t="shared" si="30"/>
        <v>0.11490048542314041</v>
      </c>
      <c r="K517" t="s">
        <v>563</v>
      </c>
      <c r="L517" s="46" t="s">
        <v>563</v>
      </c>
      <c r="M517" t="s">
        <v>563</v>
      </c>
      <c r="N517" s="46">
        <v>0</v>
      </c>
      <c r="O517">
        <v>1</v>
      </c>
      <c r="P517" t="s">
        <v>1</v>
      </c>
      <c r="Q517" t="s">
        <v>1</v>
      </c>
      <c r="R517">
        <v>1</v>
      </c>
      <c r="S517" t="s">
        <v>564</v>
      </c>
      <c r="T517">
        <v>0</v>
      </c>
      <c r="U517">
        <v>0</v>
      </c>
      <c r="V517" t="s">
        <v>1</v>
      </c>
      <c r="W517" t="s">
        <v>1</v>
      </c>
      <c r="X517">
        <v>1</v>
      </c>
      <c r="Y517" t="s">
        <v>565</v>
      </c>
    </row>
    <row r="518" spans="1:25">
      <c r="A518" t="s">
        <v>62</v>
      </c>
      <c r="B518" s="134" t="s">
        <v>66</v>
      </c>
      <c r="C518" s="134" t="s">
        <v>577</v>
      </c>
      <c r="D518" s="134" t="s">
        <v>142</v>
      </c>
      <c r="E518">
        <v>23349.497206703902</v>
      </c>
      <c r="F518" s="13">
        <f t="shared" si="28"/>
        <v>115.10093441348094</v>
      </c>
      <c r="G518" s="13">
        <f t="shared" si="27"/>
        <v>115.10093441348094</v>
      </c>
      <c r="H518">
        <v>23.349497206703901</v>
      </c>
      <c r="I518">
        <f t="shared" si="29"/>
        <v>0.11510093441348095</v>
      </c>
      <c r="J518">
        <f t="shared" si="30"/>
        <v>0.11510093441348095</v>
      </c>
      <c r="K518" t="s">
        <v>563</v>
      </c>
      <c r="L518" s="46" t="s">
        <v>563</v>
      </c>
      <c r="M518" t="s">
        <v>563</v>
      </c>
      <c r="N518" s="46">
        <v>0</v>
      </c>
      <c r="O518">
        <v>1</v>
      </c>
      <c r="P518" t="s">
        <v>1</v>
      </c>
      <c r="Q518" t="s">
        <v>1</v>
      </c>
      <c r="R518">
        <v>1</v>
      </c>
      <c r="S518" t="s">
        <v>564</v>
      </c>
      <c r="T518">
        <v>0</v>
      </c>
      <c r="U518">
        <v>0</v>
      </c>
      <c r="V518" t="s">
        <v>1</v>
      </c>
      <c r="W518" t="s">
        <v>1</v>
      </c>
      <c r="X518">
        <v>1</v>
      </c>
      <c r="Y518" t="s">
        <v>565</v>
      </c>
    </row>
    <row r="519" spans="1:25">
      <c r="A519" t="s">
        <v>62</v>
      </c>
      <c r="B519" s="134" t="s">
        <v>66</v>
      </c>
      <c r="C519" s="134" t="s">
        <v>577</v>
      </c>
      <c r="D519" s="134" t="s">
        <v>142</v>
      </c>
      <c r="E519">
        <v>23391.530726256999</v>
      </c>
      <c r="F519" s="13">
        <f t="shared" si="28"/>
        <v>115.29739561075455</v>
      </c>
      <c r="G519" s="13">
        <f t="shared" si="27"/>
        <v>115.29739561075455</v>
      </c>
      <c r="H519">
        <v>23.391530726256999</v>
      </c>
      <c r="I519">
        <f t="shared" si="29"/>
        <v>0.11529739561075456</v>
      </c>
      <c r="J519">
        <f t="shared" si="30"/>
        <v>0.11529739561075456</v>
      </c>
      <c r="K519" t="s">
        <v>563</v>
      </c>
      <c r="L519" s="46" t="s">
        <v>563</v>
      </c>
      <c r="M519" t="s">
        <v>563</v>
      </c>
      <c r="N519" s="46">
        <v>0</v>
      </c>
      <c r="O519">
        <v>1</v>
      </c>
      <c r="P519" t="s">
        <v>1</v>
      </c>
      <c r="Q519" t="s">
        <v>1</v>
      </c>
      <c r="R519">
        <v>1</v>
      </c>
      <c r="S519" t="s">
        <v>564</v>
      </c>
      <c r="T519">
        <v>0</v>
      </c>
      <c r="U519">
        <v>0</v>
      </c>
      <c r="V519" t="s">
        <v>1</v>
      </c>
      <c r="W519" t="s">
        <v>1</v>
      </c>
      <c r="X519">
        <v>1</v>
      </c>
      <c r="Y519" t="s">
        <v>565</v>
      </c>
    </row>
    <row r="520" spans="1:25">
      <c r="A520" t="s">
        <v>62</v>
      </c>
      <c r="B520" s="134" t="s">
        <v>66</v>
      </c>
      <c r="C520" s="134" t="s">
        <v>577</v>
      </c>
      <c r="D520" s="134" t="s">
        <v>142</v>
      </c>
      <c r="E520">
        <v>23439.083798882701</v>
      </c>
      <c r="F520" s="13">
        <f t="shared" si="28"/>
        <v>115.51963269915106</v>
      </c>
      <c r="G520" s="13">
        <f t="shared" si="27"/>
        <v>115.51963269915106</v>
      </c>
      <c r="H520">
        <v>23.439083798882699</v>
      </c>
      <c r="I520">
        <f t="shared" si="29"/>
        <v>0.11551963269915105</v>
      </c>
      <c r="J520">
        <f t="shared" si="30"/>
        <v>0.11551963269915105</v>
      </c>
      <c r="K520" t="s">
        <v>563</v>
      </c>
      <c r="L520" s="46" t="s">
        <v>563</v>
      </c>
      <c r="M520" t="s">
        <v>563</v>
      </c>
      <c r="N520" s="46">
        <v>0</v>
      </c>
      <c r="O520">
        <v>1</v>
      </c>
      <c r="P520" t="s">
        <v>1</v>
      </c>
      <c r="Q520" t="s">
        <v>1</v>
      </c>
      <c r="R520">
        <v>1</v>
      </c>
      <c r="S520" t="s">
        <v>564</v>
      </c>
      <c r="T520">
        <v>0</v>
      </c>
      <c r="U520">
        <v>0</v>
      </c>
      <c r="V520" t="s">
        <v>1</v>
      </c>
      <c r="W520" t="s">
        <v>1</v>
      </c>
      <c r="X520">
        <v>1</v>
      </c>
      <c r="Y520" t="s">
        <v>565</v>
      </c>
    </row>
    <row r="521" spans="1:25">
      <c r="A521" t="s">
        <v>62</v>
      </c>
      <c r="B521" s="134" t="s">
        <v>66</v>
      </c>
      <c r="C521" s="134" t="s">
        <v>577</v>
      </c>
      <c r="D521" s="134" t="s">
        <v>142</v>
      </c>
      <c r="E521">
        <v>23471.351955307298</v>
      </c>
      <c r="F521" s="13">
        <f t="shared" si="28"/>
        <v>115.67042313419267</v>
      </c>
      <c r="G521" s="13">
        <f t="shared" si="27"/>
        <v>115.67042313419267</v>
      </c>
      <c r="H521">
        <v>23.471351955307298</v>
      </c>
      <c r="I521">
        <f t="shared" si="29"/>
        <v>0.11567042313419268</v>
      </c>
      <c r="J521">
        <f t="shared" si="30"/>
        <v>0.11567042313419268</v>
      </c>
      <c r="K521" t="s">
        <v>563</v>
      </c>
      <c r="L521" s="46" t="s">
        <v>563</v>
      </c>
      <c r="M521" t="s">
        <v>563</v>
      </c>
      <c r="N521" s="46">
        <v>0</v>
      </c>
      <c r="O521">
        <v>1</v>
      </c>
      <c r="P521" t="s">
        <v>1</v>
      </c>
      <c r="Q521" t="s">
        <v>1</v>
      </c>
      <c r="R521">
        <v>1</v>
      </c>
      <c r="S521" t="s">
        <v>564</v>
      </c>
      <c r="T521">
        <v>0</v>
      </c>
      <c r="U521">
        <v>0</v>
      </c>
      <c r="V521" t="s">
        <v>1</v>
      </c>
      <c r="W521" t="s">
        <v>1</v>
      </c>
      <c r="X521">
        <v>1</v>
      </c>
      <c r="Y521" t="s">
        <v>565</v>
      </c>
    </row>
    <row r="522" spans="1:25">
      <c r="A522" t="s">
        <v>62</v>
      </c>
      <c r="B522" s="134" t="s">
        <v>66</v>
      </c>
      <c r="C522" s="134" t="s">
        <v>577</v>
      </c>
      <c r="D522" s="134" t="s">
        <v>142</v>
      </c>
      <c r="E522">
        <v>23583.865921787699</v>
      </c>
      <c r="F522" s="13">
        <f t="shared" si="28"/>
        <v>116.1961216749124</v>
      </c>
      <c r="G522" s="13">
        <f t="shared" si="27"/>
        <v>116.1961216749124</v>
      </c>
      <c r="H522">
        <v>23.583865921787702</v>
      </c>
      <c r="I522">
        <f t="shared" si="29"/>
        <v>0.1161961216749124</v>
      </c>
      <c r="J522">
        <f t="shared" si="30"/>
        <v>0.1161961216749124</v>
      </c>
      <c r="K522" t="s">
        <v>563</v>
      </c>
      <c r="L522" s="46" t="s">
        <v>563</v>
      </c>
      <c r="M522" t="s">
        <v>563</v>
      </c>
      <c r="N522" s="46">
        <v>0</v>
      </c>
      <c r="O522">
        <v>1</v>
      </c>
      <c r="P522" t="s">
        <v>1</v>
      </c>
      <c r="Q522" t="s">
        <v>1</v>
      </c>
      <c r="R522">
        <v>1</v>
      </c>
      <c r="S522" t="s">
        <v>564</v>
      </c>
      <c r="T522">
        <v>0</v>
      </c>
      <c r="U522">
        <v>0</v>
      </c>
      <c r="V522" t="s">
        <v>1</v>
      </c>
      <c r="W522" t="s">
        <v>1</v>
      </c>
      <c r="X522">
        <v>1</v>
      </c>
      <c r="Y522" t="s">
        <v>565</v>
      </c>
    </row>
    <row r="523" spans="1:25">
      <c r="A523" t="s">
        <v>62</v>
      </c>
      <c r="B523" s="134" t="s">
        <v>66</v>
      </c>
      <c r="C523" s="134" t="s">
        <v>577</v>
      </c>
      <c r="D523" s="134" t="s">
        <v>142</v>
      </c>
      <c r="E523">
        <v>23626.324022346402</v>
      </c>
      <c r="F523" s="13">
        <f t="shared" si="28"/>
        <v>116.39446468957462</v>
      </c>
      <c r="G523" s="13">
        <f t="shared" si="27"/>
        <v>116.39446468957462</v>
      </c>
      <c r="H523">
        <v>23.626324022346399</v>
      </c>
      <c r="I523">
        <f t="shared" si="29"/>
        <v>0.11639446468957462</v>
      </c>
      <c r="J523">
        <f t="shared" si="30"/>
        <v>0.11639446468957462</v>
      </c>
      <c r="K523" t="s">
        <v>563</v>
      </c>
      <c r="L523" s="46" t="s">
        <v>563</v>
      </c>
      <c r="M523" t="s">
        <v>563</v>
      </c>
      <c r="N523" s="46">
        <v>0</v>
      </c>
      <c r="O523">
        <v>1</v>
      </c>
      <c r="P523" t="s">
        <v>1</v>
      </c>
      <c r="Q523" t="s">
        <v>1</v>
      </c>
      <c r="R523">
        <v>1</v>
      </c>
      <c r="S523" t="s">
        <v>564</v>
      </c>
      <c r="T523">
        <v>0</v>
      </c>
      <c r="U523">
        <v>0</v>
      </c>
      <c r="V523" t="s">
        <v>1</v>
      </c>
      <c r="W523" t="s">
        <v>1</v>
      </c>
      <c r="X523">
        <v>1</v>
      </c>
      <c r="Y523" t="s">
        <v>565</v>
      </c>
    </row>
    <row r="524" spans="1:25">
      <c r="A524" t="s">
        <v>62</v>
      </c>
      <c r="B524" s="134" t="s">
        <v>66</v>
      </c>
      <c r="C524" s="134" t="s">
        <v>577</v>
      </c>
      <c r="D524" s="134" t="s">
        <v>142</v>
      </c>
      <c r="E524">
        <v>23672.603351955298</v>
      </c>
      <c r="F524" s="13">
        <f t="shared" si="28"/>
        <v>116.61063754700763</v>
      </c>
      <c r="G524" s="13">
        <f t="shared" ref="G524:G587" si="31">0.0083*E524^(0.9482)</f>
        <v>116.61063754700763</v>
      </c>
      <c r="H524">
        <v>23.672603351955299</v>
      </c>
      <c r="I524">
        <f t="shared" si="29"/>
        <v>0.11661063754700762</v>
      </c>
      <c r="J524">
        <f t="shared" si="30"/>
        <v>0.11661063754700762</v>
      </c>
      <c r="K524" t="s">
        <v>563</v>
      </c>
      <c r="L524" s="46" t="s">
        <v>563</v>
      </c>
      <c r="M524" t="s">
        <v>563</v>
      </c>
      <c r="N524" s="46">
        <v>0</v>
      </c>
      <c r="O524">
        <v>1</v>
      </c>
      <c r="P524" t="s">
        <v>1</v>
      </c>
      <c r="Q524" t="s">
        <v>1</v>
      </c>
      <c r="R524">
        <v>1</v>
      </c>
      <c r="S524" t="s">
        <v>564</v>
      </c>
      <c r="T524">
        <v>0</v>
      </c>
      <c r="U524">
        <v>0</v>
      </c>
      <c r="V524" t="s">
        <v>1</v>
      </c>
      <c r="W524" t="s">
        <v>1</v>
      </c>
      <c r="X524">
        <v>1</v>
      </c>
      <c r="Y524" t="s">
        <v>565</v>
      </c>
    </row>
    <row r="525" spans="1:25">
      <c r="A525" t="s">
        <v>62</v>
      </c>
      <c r="B525" s="134" t="s">
        <v>66</v>
      </c>
      <c r="C525" s="134" t="s">
        <v>577</v>
      </c>
      <c r="D525" s="134" t="s">
        <v>142</v>
      </c>
      <c r="E525">
        <v>23712.513966480401</v>
      </c>
      <c r="F525" s="13">
        <f t="shared" si="28"/>
        <v>116.79704426554368</v>
      </c>
      <c r="G525" s="13">
        <f t="shared" si="31"/>
        <v>116.79704426554368</v>
      </c>
      <c r="H525">
        <v>23.712513966480401</v>
      </c>
      <c r="I525">
        <f t="shared" si="29"/>
        <v>0.11679704426554367</v>
      </c>
      <c r="J525">
        <f t="shared" si="30"/>
        <v>0.11679704426554367</v>
      </c>
      <c r="K525" t="s">
        <v>563</v>
      </c>
      <c r="L525" s="46" t="s">
        <v>563</v>
      </c>
      <c r="M525" t="s">
        <v>563</v>
      </c>
      <c r="N525" s="46">
        <v>0</v>
      </c>
      <c r="O525">
        <v>1</v>
      </c>
      <c r="P525" t="s">
        <v>1</v>
      </c>
      <c r="Q525" t="s">
        <v>1</v>
      </c>
      <c r="R525">
        <v>1</v>
      </c>
      <c r="S525" t="s">
        <v>564</v>
      </c>
      <c r="T525">
        <v>0</v>
      </c>
      <c r="U525">
        <v>0</v>
      </c>
      <c r="V525" t="s">
        <v>1</v>
      </c>
      <c r="W525" t="s">
        <v>1</v>
      </c>
      <c r="X525">
        <v>1</v>
      </c>
      <c r="Y525" t="s">
        <v>565</v>
      </c>
    </row>
    <row r="526" spans="1:25">
      <c r="A526" t="s">
        <v>62</v>
      </c>
      <c r="B526" s="134" t="s">
        <v>66</v>
      </c>
      <c r="C526" s="134" t="s">
        <v>577</v>
      </c>
      <c r="D526" s="134" t="s">
        <v>142</v>
      </c>
      <c r="E526">
        <v>23753.486033519599</v>
      </c>
      <c r="F526" s="13">
        <f t="shared" si="28"/>
        <v>116.98839170465028</v>
      </c>
      <c r="G526" s="13">
        <f t="shared" si="31"/>
        <v>116.98839170465028</v>
      </c>
      <c r="H526">
        <v>23.7534860335196</v>
      </c>
      <c r="I526">
        <f t="shared" si="29"/>
        <v>0.11698839170465028</v>
      </c>
      <c r="J526">
        <f t="shared" si="30"/>
        <v>0.11698839170465028</v>
      </c>
      <c r="K526" t="s">
        <v>563</v>
      </c>
      <c r="L526" s="46" t="s">
        <v>563</v>
      </c>
      <c r="M526" t="s">
        <v>563</v>
      </c>
      <c r="N526" s="46">
        <v>0</v>
      </c>
      <c r="O526">
        <v>1</v>
      </c>
      <c r="P526" t="s">
        <v>1</v>
      </c>
      <c r="Q526" t="s">
        <v>1</v>
      </c>
      <c r="R526">
        <v>1</v>
      </c>
      <c r="S526" t="s">
        <v>564</v>
      </c>
      <c r="T526">
        <v>0</v>
      </c>
      <c r="U526">
        <v>0</v>
      </c>
      <c r="V526" t="s">
        <v>1</v>
      </c>
      <c r="W526" t="s">
        <v>1</v>
      </c>
      <c r="X526">
        <v>1</v>
      </c>
      <c r="Y526" t="s">
        <v>565</v>
      </c>
    </row>
    <row r="527" spans="1:25">
      <c r="A527" t="s">
        <v>62</v>
      </c>
      <c r="B527" s="134" t="s">
        <v>66</v>
      </c>
      <c r="C527" s="134" t="s">
        <v>577</v>
      </c>
      <c r="D527" s="134" t="s">
        <v>142</v>
      </c>
      <c r="E527">
        <v>8699.8345323740996</v>
      </c>
      <c r="F527" s="13">
        <f t="shared" si="28"/>
        <v>45.13593210567479</v>
      </c>
      <c r="G527" s="13">
        <f t="shared" si="31"/>
        <v>45.13593210567479</v>
      </c>
      <c r="H527">
        <v>8.6998345323740995</v>
      </c>
      <c r="I527">
        <f t="shared" si="29"/>
        <v>4.5135932105674792E-2</v>
      </c>
      <c r="J527">
        <f t="shared" si="30"/>
        <v>4.5135932105674792E-2</v>
      </c>
      <c r="K527" t="s">
        <v>563</v>
      </c>
      <c r="L527" s="46" t="s">
        <v>563</v>
      </c>
      <c r="M527" t="s">
        <v>563</v>
      </c>
      <c r="N527" s="46">
        <v>0</v>
      </c>
      <c r="O527">
        <v>0</v>
      </c>
      <c r="P527" t="s">
        <v>578</v>
      </c>
      <c r="Q527" t="s">
        <v>1</v>
      </c>
      <c r="R527">
        <v>1</v>
      </c>
      <c r="S527" t="s">
        <v>564</v>
      </c>
      <c r="T527">
        <v>0</v>
      </c>
      <c r="U527">
        <v>0</v>
      </c>
      <c r="V527" t="s">
        <v>1</v>
      </c>
      <c r="W527" t="s">
        <v>1</v>
      </c>
      <c r="X527">
        <v>1</v>
      </c>
      <c r="Y527" t="s">
        <v>565</v>
      </c>
    </row>
    <row r="528" spans="1:25">
      <c r="A528" t="s">
        <v>62</v>
      </c>
      <c r="B528" s="134" t="s">
        <v>66</v>
      </c>
      <c r="C528" s="134" t="s">
        <v>577</v>
      </c>
      <c r="D528" s="134" t="s">
        <v>142</v>
      </c>
      <c r="E528">
        <v>8750.3597122302108</v>
      </c>
      <c r="F528" s="13">
        <f t="shared" si="28"/>
        <v>45.384447928173167</v>
      </c>
      <c r="G528" s="13">
        <f t="shared" si="31"/>
        <v>45.384447928173167</v>
      </c>
      <c r="H528">
        <v>8.7503597122302104</v>
      </c>
      <c r="I528">
        <f t="shared" si="29"/>
        <v>4.5384447928173165E-2</v>
      </c>
      <c r="J528">
        <f t="shared" si="30"/>
        <v>4.5384447928173165E-2</v>
      </c>
      <c r="K528" t="s">
        <v>563</v>
      </c>
      <c r="L528" s="46" t="s">
        <v>563</v>
      </c>
      <c r="M528" t="s">
        <v>563</v>
      </c>
      <c r="N528" s="46">
        <v>0</v>
      </c>
      <c r="O528">
        <v>0</v>
      </c>
      <c r="P528" t="s">
        <v>578</v>
      </c>
      <c r="Q528" t="s">
        <v>1</v>
      </c>
      <c r="R528">
        <v>1</v>
      </c>
      <c r="S528" t="s">
        <v>564</v>
      </c>
      <c r="T528">
        <v>0</v>
      </c>
      <c r="U528">
        <v>0</v>
      </c>
      <c r="V528" t="s">
        <v>1</v>
      </c>
      <c r="W528" t="s">
        <v>1</v>
      </c>
      <c r="X528">
        <v>1</v>
      </c>
      <c r="Y528" t="s">
        <v>565</v>
      </c>
    </row>
    <row r="529" spans="1:25">
      <c r="A529" t="s">
        <v>62</v>
      </c>
      <c r="B529" s="134" t="s">
        <v>66</v>
      </c>
      <c r="C529" s="134" t="s">
        <v>577</v>
      </c>
      <c r="D529" s="134" t="s">
        <v>142</v>
      </c>
      <c r="E529">
        <v>8874.1007194244594</v>
      </c>
      <c r="F529" s="13">
        <f t="shared" si="28"/>
        <v>45.992774011490241</v>
      </c>
      <c r="G529" s="13">
        <f t="shared" si="31"/>
        <v>45.992774011490241</v>
      </c>
      <c r="H529">
        <v>8.8741007194244599</v>
      </c>
      <c r="I529">
        <f t="shared" si="29"/>
        <v>4.5992774011490239E-2</v>
      </c>
      <c r="J529">
        <f t="shared" si="30"/>
        <v>4.5992774011490239E-2</v>
      </c>
      <c r="K529" t="s">
        <v>563</v>
      </c>
      <c r="L529" s="46" t="s">
        <v>563</v>
      </c>
      <c r="M529" t="s">
        <v>563</v>
      </c>
      <c r="N529" s="46">
        <v>0</v>
      </c>
      <c r="O529">
        <v>0</v>
      </c>
      <c r="P529" t="s">
        <v>578</v>
      </c>
      <c r="Q529" t="s">
        <v>1</v>
      </c>
      <c r="R529">
        <v>1</v>
      </c>
      <c r="S529" t="s">
        <v>564</v>
      </c>
      <c r="T529">
        <v>0</v>
      </c>
      <c r="U529">
        <v>0</v>
      </c>
      <c r="V529" t="s">
        <v>1</v>
      </c>
      <c r="W529" t="s">
        <v>1</v>
      </c>
      <c r="X529">
        <v>1</v>
      </c>
      <c r="Y529" t="s">
        <v>565</v>
      </c>
    </row>
    <row r="530" spans="1:25">
      <c r="A530" t="s">
        <v>62</v>
      </c>
      <c r="B530" s="134" t="s">
        <v>66</v>
      </c>
      <c r="C530" s="134" t="s">
        <v>577</v>
      </c>
      <c r="D530" s="134" t="s">
        <v>142</v>
      </c>
      <c r="E530">
        <v>8930.05595523581</v>
      </c>
      <c r="F530" s="13">
        <f t="shared" si="28"/>
        <v>46.267712257361246</v>
      </c>
      <c r="G530" s="13">
        <f t="shared" si="31"/>
        <v>46.267712257361246</v>
      </c>
      <c r="H530">
        <v>8.9300559552358099</v>
      </c>
      <c r="I530">
        <f t="shared" si="29"/>
        <v>4.6267712257361246E-2</v>
      </c>
      <c r="J530">
        <f t="shared" si="30"/>
        <v>4.6267712257361246E-2</v>
      </c>
      <c r="K530" t="s">
        <v>563</v>
      </c>
      <c r="L530" s="46" t="s">
        <v>563</v>
      </c>
      <c r="M530" t="s">
        <v>563</v>
      </c>
      <c r="N530" s="46">
        <v>0</v>
      </c>
      <c r="O530">
        <v>0</v>
      </c>
      <c r="P530" t="s">
        <v>578</v>
      </c>
      <c r="Q530" t="s">
        <v>1</v>
      </c>
      <c r="R530">
        <v>1</v>
      </c>
      <c r="S530" t="s">
        <v>564</v>
      </c>
      <c r="T530">
        <v>0</v>
      </c>
      <c r="U530">
        <v>0</v>
      </c>
      <c r="V530" t="s">
        <v>1</v>
      </c>
      <c r="W530" t="s">
        <v>1</v>
      </c>
      <c r="X530">
        <v>1</v>
      </c>
      <c r="Y530" t="s">
        <v>565</v>
      </c>
    </row>
    <row r="531" spans="1:25">
      <c r="A531" t="s">
        <v>62</v>
      </c>
      <c r="B531" s="134" t="s">
        <v>66</v>
      </c>
      <c r="C531" s="134" t="s">
        <v>577</v>
      </c>
      <c r="D531" s="134" t="s">
        <v>142</v>
      </c>
      <c r="E531">
        <v>8978.3373301358897</v>
      </c>
      <c r="F531" s="13">
        <f t="shared" si="28"/>
        <v>46.504872956326821</v>
      </c>
      <c r="G531" s="13">
        <f t="shared" si="31"/>
        <v>46.504872956326821</v>
      </c>
      <c r="H531">
        <v>8.97833733013589</v>
      </c>
      <c r="I531">
        <f t="shared" si="29"/>
        <v>4.6504872956326819E-2</v>
      </c>
      <c r="J531">
        <f t="shared" si="30"/>
        <v>4.6504872956326819E-2</v>
      </c>
      <c r="K531" t="s">
        <v>563</v>
      </c>
      <c r="L531" s="46" t="s">
        <v>563</v>
      </c>
      <c r="M531" t="s">
        <v>563</v>
      </c>
      <c r="N531" s="46">
        <v>0</v>
      </c>
      <c r="O531">
        <v>0</v>
      </c>
      <c r="P531" t="s">
        <v>578</v>
      </c>
      <c r="Q531" t="s">
        <v>1</v>
      </c>
      <c r="R531">
        <v>1</v>
      </c>
      <c r="S531" t="s">
        <v>564</v>
      </c>
      <c r="T531">
        <v>0</v>
      </c>
      <c r="U531">
        <v>0</v>
      </c>
      <c r="V531" t="s">
        <v>1</v>
      </c>
      <c r="W531" t="s">
        <v>1</v>
      </c>
      <c r="X531">
        <v>1</v>
      </c>
      <c r="Y531" t="s">
        <v>565</v>
      </c>
    </row>
    <row r="532" spans="1:25">
      <c r="A532" t="s">
        <v>62</v>
      </c>
      <c r="B532" s="134" t="s">
        <v>66</v>
      </c>
      <c r="C532" s="134" t="s">
        <v>577</v>
      </c>
      <c r="D532" s="134" t="s">
        <v>142</v>
      </c>
      <c r="E532">
        <v>9010.3117505995197</v>
      </c>
      <c r="F532" s="13">
        <f t="shared" si="28"/>
        <v>46.661896641787585</v>
      </c>
      <c r="G532" s="13">
        <f t="shared" si="31"/>
        <v>46.661896641787585</v>
      </c>
      <c r="H532">
        <v>9.0103117505995201</v>
      </c>
      <c r="I532">
        <f t="shared" si="29"/>
        <v>4.6661896641787583E-2</v>
      </c>
      <c r="J532">
        <f t="shared" si="30"/>
        <v>4.6661896641787583E-2</v>
      </c>
      <c r="K532" t="s">
        <v>563</v>
      </c>
      <c r="L532" s="46" t="s">
        <v>563</v>
      </c>
      <c r="M532" t="s">
        <v>563</v>
      </c>
      <c r="N532" s="46">
        <v>0</v>
      </c>
      <c r="O532">
        <v>0</v>
      </c>
      <c r="P532" t="s">
        <v>578</v>
      </c>
      <c r="Q532" t="s">
        <v>1</v>
      </c>
      <c r="R532">
        <v>1</v>
      </c>
      <c r="S532" t="s">
        <v>564</v>
      </c>
      <c r="T532">
        <v>0</v>
      </c>
      <c r="U532">
        <v>0</v>
      </c>
      <c r="V532" t="s">
        <v>1</v>
      </c>
      <c r="W532" t="s">
        <v>1</v>
      </c>
      <c r="X532">
        <v>1</v>
      </c>
      <c r="Y532" t="s">
        <v>565</v>
      </c>
    </row>
    <row r="533" spans="1:25">
      <c r="A533" t="s">
        <v>62</v>
      </c>
      <c r="B533" s="134" t="s">
        <v>66</v>
      </c>
      <c r="C533" s="134" t="s">
        <v>577</v>
      </c>
      <c r="D533" s="134" t="s">
        <v>142</v>
      </c>
      <c r="E533">
        <v>9059.8721023181406</v>
      </c>
      <c r="F533" s="13">
        <f t="shared" si="28"/>
        <v>46.905226355644139</v>
      </c>
      <c r="G533" s="13">
        <f t="shared" si="31"/>
        <v>46.905226355644139</v>
      </c>
      <c r="H533">
        <v>9.0598721023181401</v>
      </c>
      <c r="I533">
        <f t="shared" si="29"/>
        <v>4.690522635564414E-2</v>
      </c>
      <c r="J533">
        <f t="shared" si="30"/>
        <v>4.690522635564414E-2</v>
      </c>
      <c r="K533" t="s">
        <v>563</v>
      </c>
      <c r="L533" s="46" t="s">
        <v>563</v>
      </c>
      <c r="M533" t="s">
        <v>563</v>
      </c>
      <c r="N533" s="46">
        <v>0</v>
      </c>
      <c r="O533">
        <v>0</v>
      </c>
      <c r="P533" t="s">
        <v>578</v>
      </c>
      <c r="Q533" t="s">
        <v>1</v>
      </c>
      <c r="R533">
        <v>1</v>
      </c>
      <c r="S533" t="s">
        <v>564</v>
      </c>
      <c r="T533">
        <v>0</v>
      </c>
      <c r="U533">
        <v>0</v>
      </c>
      <c r="V533" t="s">
        <v>1</v>
      </c>
      <c r="W533" t="s">
        <v>1</v>
      </c>
      <c r="X533">
        <v>1</v>
      </c>
      <c r="Y533" t="s">
        <v>565</v>
      </c>
    </row>
    <row r="534" spans="1:25">
      <c r="A534" t="s">
        <v>62</v>
      </c>
      <c r="B534" s="134" t="s">
        <v>66</v>
      </c>
      <c r="C534" s="134" t="s">
        <v>577</v>
      </c>
      <c r="D534" s="134" t="s">
        <v>142</v>
      </c>
      <c r="E534">
        <v>9460.9433962264193</v>
      </c>
      <c r="F534" s="13">
        <f t="shared" si="28"/>
        <v>48.871889741343466</v>
      </c>
      <c r="G534" s="13">
        <f t="shared" si="31"/>
        <v>48.871889741343466</v>
      </c>
      <c r="H534">
        <v>9.4609433962264209</v>
      </c>
      <c r="I534">
        <f t="shared" si="29"/>
        <v>4.8871889741343467E-2</v>
      </c>
      <c r="J534">
        <f t="shared" si="30"/>
        <v>4.8871889741343467E-2</v>
      </c>
      <c r="K534" t="s">
        <v>563</v>
      </c>
      <c r="L534" s="46" t="s">
        <v>563</v>
      </c>
      <c r="M534" t="s">
        <v>563</v>
      </c>
      <c r="N534" s="46">
        <v>0</v>
      </c>
      <c r="O534">
        <v>0</v>
      </c>
      <c r="P534" t="s">
        <v>578</v>
      </c>
      <c r="Q534" t="s">
        <v>1</v>
      </c>
      <c r="R534">
        <v>1</v>
      </c>
      <c r="S534" t="s">
        <v>564</v>
      </c>
      <c r="T534">
        <v>0</v>
      </c>
      <c r="U534">
        <v>0</v>
      </c>
      <c r="V534" t="s">
        <v>1</v>
      </c>
      <c r="W534" t="s">
        <v>1</v>
      </c>
      <c r="X534">
        <v>1</v>
      </c>
      <c r="Y534" t="s">
        <v>565</v>
      </c>
    </row>
    <row r="535" spans="1:25">
      <c r="A535" t="s">
        <v>62</v>
      </c>
      <c r="B535" s="134" t="s">
        <v>66</v>
      </c>
      <c r="C535" s="134" t="s">
        <v>577</v>
      </c>
      <c r="D535" s="134" t="s">
        <v>142</v>
      </c>
      <c r="E535">
        <v>9539.8984034833102</v>
      </c>
      <c r="F535" s="13">
        <f t="shared" si="28"/>
        <v>49.258533238052244</v>
      </c>
      <c r="G535" s="13">
        <f t="shared" si="31"/>
        <v>49.258533238052244</v>
      </c>
      <c r="H535">
        <v>9.5398984034833099</v>
      </c>
      <c r="I535">
        <f t="shared" si="29"/>
        <v>4.9258533238052245E-2</v>
      </c>
      <c r="J535">
        <f t="shared" si="30"/>
        <v>4.9258533238052245E-2</v>
      </c>
      <c r="K535" t="s">
        <v>563</v>
      </c>
      <c r="L535" s="46" t="s">
        <v>563</v>
      </c>
      <c r="M535" t="s">
        <v>563</v>
      </c>
      <c r="N535" s="46">
        <v>0</v>
      </c>
      <c r="O535">
        <v>0</v>
      </c>
      <c r="P535" t="s">
        <v>578</v>
      </c>
      <c r="Q535" t="s">
        <v>1</v>
      </c>
      <c r="R535">
        <v>1</v>
      </c>
      <c r="S535" t="s">
        <v>564</v>
      </c>
      <c r="T535">
        <v>0</v>
      </c>
      <c r="U535">
        <v>0</v>
      </c>
      <c r="V535" t="s">
        <v>1</v>
      </c>
      <c r="W535" t="s">
        <v>1</v>
      </c>
      <c r="X535">
        <v>1</v>
      </c>
      <c r="Y535" t="s">
        <v>565</v>
      </c>
    </row>
    <row r="536" spans="1:25">
      <c r="A536" t="s">
        <v>62</v>
      </c>
      <c r="B536" s="134" t="s">
        <v>66</v>
      </c>
      <c r="C536" s="134" t="s">
        <v>577</v>
      </c>
      <c r="D536" s="134" t="s">
        <v>142</v>
      </c>
      <c r="E536">
        <v>9587.7648766328002</v>
      </c>
      <c r="F536" s="13">
        <f t="shared" si="28"/>
        <v>49.492855075311972</v>
      </c>
      <c r="G536" s="13">
        <f t="shared" si="31"/>
        <v>49.492855075311972</v>
      </c>
      <c r="H536">
        <v>9.5877648766328001</v>
      </c>
      <c r="I536">
        <f t="shared" si="29"/>
        <v>4.9492855075311974E-2</v>
      </c>
      <c r="J536">
        <f t="shared" si="30"/>
        <v>4.9492855075311974E-2</v>
      </c>
      <c r="K536" t="s">
        <v>563</v>
      </c>
      <c r="L536" s="46" t="s">
        <v>563</v>
      </c>
      <c r="M536" t="s">
        <v>563</v>
      </c>
      <c r="N536" s="46">
        <v>0</v>
      </c>
      <c r="O536">
        <v>0</v>
      </c>
      <c r="P536" t="s">
        <v>578</v>
      </c>
      <c r="Q536" t="s">
        <v>1</v>
      </c>
      <c r="R536">
        <v>1</v>
      </c>
      <c r="S536" t="s">
        <v>564</v>
      </c>
      <c r="T536">
        <v>0</v>
      </c>
      <c r="U536">
        <v>0</v>
      </c>
      <c r="V536" t="s">
        <v>1</v>
      </c>
      <c r="W536" t="s">
        <v>1</v>
      </c>
      <c r="X536">
        <v>1</v>
      </c>
      <c r="Y536" t="s">
        <v>565</v>
      </c>
    </row>
    <row r="537" spans="1:25">
      <c r="A537" t="s">
        <v>62</v>
      </c>
      <c r="B537" s="134" t="s">
        <v>66</v>
      </c>
      <c r="C537" s="134" t="s">
        <v>577</v>
      </c>
      <c r="D537" s="134" t="s">
        <v>142</v>
      </c>
      <c r="E537">
        <v>9616.3860667634308</v>
      </c>
      <c r="F537" s="13">
        <f t="shared" si="28"/>
        <v>49.632936073523162</v>
      </c>
      <c r="G537" s="13">
        <f t="shared" si="31"/>
        <v>49.632936073523162</v>
      </c>
      <c r="H537">
        <v>9.6163860667634307</v>
      </c>
      <c r="I537">
        <f t="shared" si="29"/>
        <v>4.9632936073523162E-2</v>
      </c>
      <c r="J537">
        <f t="shared" si="30"/>
        <v>4.9632936073523162E-2</v>
      </c>
      <c r="K537" t="s">
        <v>563</v>
      </c>
      <c r="L537" s="46" t="s">
        <v>563</v>
      </c>
      <c r="M537" t="s">
        <v>563</v>
      </c>
      <c r="N537" s="46">
        <v>0</v>
      </c>
      <c r="O537">
        <v>0</v>
      </c>
      <c r="P537" t="s">
        <v>578</v>
      </c>
      <c r="Q537" t="s">
        <v>1</v>
      </c>
      <c r="R537">
        <v>1</v>
      </c>
      <c r="S537" t="s">
        <v>564</v>
      </c>
      <c r="T537">
        <v>0</v>
      </c>
      <c r="U537">
        <v>0</v>
      </c>
      <c r="V537" t="s">
        <v>1</v>
      </c>
      <c r="W537" t="s">
        <v>1</v>
      </c>
      <c r="X537">
        <v>1</v>
      </c>
      <c r="Y537" t="s">
        <v>565</v>
      </c>
    </row>
    <row r="538" spans="1:25">
      <c r="A538" t="s">
        <v>62</v>
      </c>
      <c r="B538" s="134" t="s">
        <v>66</v>
      </c>
      <c r="C538" s="134" t="s">
        <v>577</v>
      </c>
      <c r="D538" s="134" t="s">
        <v>142</v>
      </c>
      <c r="E538">
        <v>9690.4063860667593</v>
      </c>
      <c r="F538" s="13">
        <f t="shared" si="28"/>
        <v>49.99511453928168</v>
      </c>
      <c r="G538" s="13">
        <f t="shared" si="31"/>
        <v>49.99511453928168</v>
      </c>
      <c r="H538">
        <v>9.6904063860667708</v>
      </c>
      <c r="I538">
        <f t="shared" si="29"/>
        <v>4.9995114539281682E-2</v>
      </c>
      <c r="J538">
        <f t="shared" si="30"/>
        <v>4.9995114539281682E-2</v>
      </c>
      <c r="K538" t="s">
        <v>563</v>
      </c>
      <c r="L538" s="46" t="s">
        <v>563</v>
      </c>
      <c r="M538" t="s">
        <v>563</v>
      </c>
      <c r="N538" s="46">
        <v>0</v>
      </c>
      <c r="O538">
        <v>0</v>
      </c>
      <c r="P538" t="s">
        <v>578</v>
      </c>
      <c r="Q538" t="s">
        <v>1</v>
      </c>
      <c r="R538">
        <v>1</v>
      </c>
      <c r="S538" t="s">
        <v>564</v>
      </c>
      <c r="T538">
        <v>0</v>
      </c>
      <c r="U538">
        <v>0</v>
      </c>
      <c r="V538" t="s">
        <v>1</v>
      </c>
      <c r="W538" t="s">
        <v>1</v>
      </c>
      <c r="X538">
        <v>1</v>
      </c>
      <c r="Y538" t="s">
        <v>565</v>
      </c>
    </row>
    <row r="539" spans="1:25">
      <c r="A539" t="s">
        <v>62</v>
      </c>
      <c r="B539" s="134" t="s">
        <v>66</v>
      </c>
      <c r="C539" s="134" t="s">
        <v>577</v>
      </c>
      <c r="D539" s="134" t="s">
        <v>142</v>
      </c>
      <c r="E539">
        <v>9759.8825312618392</v>
      </c>
      <c r="F539" s="13">
        <f t="shared" si="28"/>
        <v>50.334928167159781</v>
      </c>
      <c r="G539" s="13">
        <f t="shared" si="31"/>
        <v>50.334928167159781</v>
      </c>
      <c r="H539">
        <v>9.7598825312618391</v>
      </c>
      <c r="I539">
        <f t="shared" si="29"/>
        <v>5.033492816715978E-2</v>
      </c>
      <c r="J539">
        <f t="shared" si="30"/>
        <v>5.033492816715978E-2</v>
      </c>
      <c r="K539" t="s">
        <v>563</v>
      </c>
      <c r="L539" s="46" t="s">
        <v>563</v>
      </c>
      <c r="M539" t="s">
        <v>563</v>
      </c>
      <c r="N539" s="46">
        <v>0</v>
      </c>
      <c r="O539">
        <v>0</v>
      </c>
      <c r="P539" t="s">
        <v>578</v>
      </c>
      <c r="Q539" t="s">
        <v>1</v>
      </c>
      <c r="R539">
        <v>1</v>
      </c>
      <c r="S539" t="s">
        <v>564</v>
      </c>
      <c r="T539">
        <v>0</v>
      </c>
      <c r="U539">
        <v>0</v>
      </c>
      <c r="V539" t="s">
        <v>1</v>
      </c>
      <c r="W539" t="s">
        <v>1</v>
      </c>
      <c r="X539">
        <v>1</v>
      </c>
      <c r="Y539" t="s">
        <v>565</v>
      </c>
    </row>
    <row r="540" spans="1:25">
      <c r="A540" t="s">
        <v>62</v>
      </c>
      <c r="B540" s="134" t="s">
        <v>66</v>
      </c>
      <c r="C540" s="134" t="s">
        <v>577</v>
      </c>
      <c r="D540" s="134" t="s">
        <v>142</v>
      </c>
      <c r="E540">
        <v>9820.1326259946909</v>
      </c>
      <c r="F540" s="13">
        <f t="shared" si="28"/>
        <v>50.62951494755842</v>
      </c>
      <c r="G540" s="13">
        <f t="shared" si="31"/>
        <v>50.62951494755842</v>
      </c>
      <c r="H540">
        <v>9.8201326259947006</v>
      </c>
      <c r="I540">
        <f t="shared" si="29"/>
        <v>5.0629514947558421E-2</v>
      </c>
      <c r="J540">
        <f t="shared" si="30"/>
        <v>5.0629514947558421E-2</v>
      </c>
      <c r="K540" t="s">
        <v>563</v>
      </c>
      <c r="L540" s="46" t="s">
        <v>563</v>
      </c>
      <c r="M540" t="s">
        <v>563</v>
      </c>
      <c r="N540" s="46">
        <v>0</v>
      </c>
      <c r="O540">
        <v>0</v>
      </c>
      <c r="P540" t="s">
        <v>578</v>
      </c>
      <c r="Q540" t="s">
        <v>1</v>
      </c>
      <c r="R540">
        <v>1</v>
      </c>
      <c r="S540" t="s">
        <v>564</v>
      </c>
      <c r="T540">
        <v>0</v>
      </c>
      <c r="U540">
        <v>0</v>
      </c>
      <c r="V540" t="s">
        <v>1</v>
      </c>
      <c r="W540" t="s">
        <v>1</v>
      </c>
      <c r="X540">
        <v>1</v>
      </c>
      <c r="Y540" t="s">
        <v>565</v>
      </c>
    </row>
    <row r="541" spans="1:25">
      <c r="A541" t="s">
        <v>62</v>
      </c>
      <c r="B541" s="134" t="s">
        <v>66</v>
      </c>
      <c r="C541" s="134" t="s">
        <v>577</v>
      </c>
      <c r="D541" s="134" t="s">
        <v>142</v>
      </c>
      <c r="E541">
        <v>9851.0610079575599</v>
      </c>
      <c r="F541" s="13">
        <f t="shared" si="28"/>
        <v>50.780699763714281</v>
      </c>
      <c r="G541" s="13">
        <f t="shared" si="31"/>
        <v>50.780699763714281</v>
      </c>
      <c r="H541">
        <v>9.8510610079575596</v>
      </c>
      <c r="I541">
        <f t="shared" si="29"/>
        <v>5.0780699763714285E-2</v>
      </c>
      <c r="J541">
        <f t="shared" si="30"/>
        <v>5.0780699763714285E-2</v>
      </c>
      <c r="K541" t="s">
        <v>563</v>
      </c>
      <c r="L541" s="46" t="s">
        <v>563</v>
      </c>
      <c r="M541" t="s">
        <v>563</v>
      </c>
      <c r="N541" s="46">
        <v>0</v>
      </c>
      <c r="O541">
        <v>0</v>
      </c>
      <c r="P541" t="s">
        <v>578</v>
      </c>
      <c r="Q541" t="s">
        <v>1</v>
      </c>
      <c r="R541">
        <v>1</v>
      </c>
      <c r="S541" t="s">
        <v>564</v>
      </c>
      <c r="T541">
        <v>0</v>
      </c>
      <c r="U541">
        <v>0</v>
      </c>
      <c r="V541" t="s">
        <v>1</v>
      </c>
      <c r="W541" t="s">
        <v>1</v>
      </c>
      <c r="X541">
        <v>1</v>
      </c>
      <c r="Y541" t="s">
        <v>565</v>
      </c>
    </row>
    <row r="542" spans="1:25">
      <c r="A542" t="s">
        <v>62</v>
      </c>
      <c r="B542" s="134" t="s">
        <v>66</v>
      </c>
      <c r="C542" s="134" t="s">
        <v>577</v>
      </c>
      <c r="D542" s="134" t="s">
        <v>142</v>
      </c>
      <c r="E542">
        <v>9911.7127699886296</v>
      </c>
      <c r="F542" s="13">
        <f t="shared" si="28"/>
        <v>51.077107773564201</v>
      </c>
      <c r="G542" s="13">
        <f t="shared" si="31"/>
        <v>51.077107773564201</v>
      </c>
      <c r="H542">
        <v>9.9117127699886307</v>
      </c>
      <c r="I542">
        <f t="shared" si="29"/>
        <v>5.1077107773564202E-2</v>
      </c>
      <c r="J542">
        <f t="shared" si="30"/>
        <v>5.1077107773564202E-2</v>
      </c>
      <c r="K542" t="s">
        <v>563</v>
      </c>
      <c r="L542" s="46" t="s">
        <v>563</v>
      </c>
      <c r="M542" t="s">
        <v>563</v>
      </c>
      <c r="N542" s="46">
        <v>0</v>
      </c>
      <c r="O542">
        <v>0</v>
      </c>
      <c r="P542" t="s">
        <v>578</v>
      </c>
      <c r="Q542" t="s">
        <v>1</v>
      </c>
      <c r="R542">
        <v>1</v>
      </c>
      <c r="S542" t="s">
        <v>564</v>
      </c>
      <c r="T542">
        <v>0</v>
      </c>
      <c r="U542">
        <v>0</v>
      </c>
      <c r="V542" t="s">
        <v>1</v>
      </c>
      <c r="W542" t="s">
        <v>1</v>
      </c>
      <c r="X542">
        <v>1</v>
      </c>
      <c r="Y542" t="s">
        <v>565</v>
      </c>
    </row>
    <row r="543" spans="1:25">
      <c r="A543" t="s">
        <v>62</v>
      </c>
      <c r="B543" s="134" t="s">
        <v>66</v>
      </c>
      <c r="C543" s="134" t="s">
        <v>577</v>
      </c>
      <c r="D543" s="134" t="s">
        <v>142</v>
      </c>
      <c r="E543">
        <v>9973.5695339143604</v>
      </c>
      <c r="F543" s="13">
        <f t="shared" si="28"/>
        <v>51.379307930795903</v>
      </c>
      <c r="G543" s="13">
        <f t="shared" si="31"/>
        <v>51.379307930795903</v>
      </c>
      <c r="H543">
        <v>9.9735695339143593</v>
      </c>
      <c r="I543">
        <f t="shared" si="29"/>
        <v>5.1379307930795905E-2</v>
      </c>
      <c r="J543">
        <f t="shared" si="30"/>
        <v>5.1379307930795905E-2</v>
      </c>
      <c r="K543" t="s">
        <v>563</v>
      </c>
      <c r="L543" s="46" t="s">
        <v>563</v>
      </c>
      <c r="M543" t="s">
        <v>563</v>
      </c>
      <c r="N543" s="46">
        <v>0</v>
      </c>
      <c r="O543">
        <v>0</v>
      </c>
      <c r="P543" t="s">
        <v>578</v>
      </c>
      <c r="Q543" t="s">
        <v>1</v>
      </c>
      <c r="R543">
        <v>1</v>
      </c>
      <c r="S543" t="s">
        <v>564</v>
      </c>
      <c r="T543">
        <v>0</v>
      </c>
      <c r="U543">
        <v>0</v>
      </c>
      <c r="V543" t="s">
        <v>1</v>
      </c>
      <c r="W543" t="s">
        <v>1</v>
      </c>
      <c r="X543">
        <v>1</v>
      </c>
      <c r="Y543" t="s">
        <v>565</v>
      </c>
    </row>
    <row r="544" spans="1:25">
      <c r="A544" t="s">
        <v>62</v>
      </c>
      <c r="B544" s="134" t="s">
        <v>66</v>
      </c>
      <c r="C544" s="134" t="s">
        <v>577</v>
      </c>
      <c r="D544" s="134" t="s">
        <v>142</v>
      </c>
      <c r="E544">
        <v>10033.0162940508</v>
      </c>
      <c r="F544" s="13">
        <f t="shared" si="28"/>
        <v>51.669642575535455</v>
      </c>
      <c r="G544" s="13">
        <f t="shared" si="31"/>
        <v>51.669642575535455</v>
      </c>
      <c r="H544">
        <v>10.0330162940508</v>
      </c>
      <c r="I544">
        <f t="shared" si="29"/>
        <v>5.1669642575535454E-2</v>
      </c>
      <c r="J544">
        <f t="shared" si="30"/>
        <v>5.1669642575535454E-2</v>
      </c>
      <c r="K544" t="s">
        <v>563</v>
      </c>
      <c r="L544" s="46" t="s">
        <v>563</v>
      </c>
      <c r="M544" t="s">
        <v>563</v>
      </c>
      <c r="N544" s="46">
        <v>0</v>
      </c>
      <c r="O544">
        <v>0</v>
      </c>
      <c r="P544" t="s">
        <v>578</v>
      </c>
      <c r="Q544" t="s">
        <v>1</v>
      </c>
      <c r="R544">
        <v>1</v>
      </c>
      <c r="S544" t="s">
        <v>564</v>
      </c>
      <c r="T544">
        <v>0</v>
      </c>
      <c r="U544">
        <v>0</v>
      </c>
      <c r="V544" t="s">
        <v>1</v>
      </c>
      <c r="W544" t="s">
        <v>1</v>
      </c>
      <c r="X544">
        <v>1</v>
      </c>
      <c r="Y544" t="s">
        <v>565</v>
      </c>
    </row>
    <row r="545" spans="1:25">
      <c r="A545" t="s">
        <v>62</v>
      </c>
      <c r="B545" s="134" t="s">
        <v>66</v>
      </c>
      <c r="C545" s="134" t="s">
        <v>577</v>
      </c>
      <c r="D545" s="134" t="s">
        <v>142</v>
      </c>
      <c r="E545">
        <v>10092.463054187199</v>
      </c>
      <c r="F545" s="13">
        <f t="shared" si="28"/>
        <v>51.959888123649286</v>
      </c>
      <c r="G545" s="13">
        <f t="shared" si="31"/>
        <v>51.959888123649286</v>
      </c>
      <c r="H545">
        <v>10.092463054187199</v>
      </c>
      <c r="I545">
        <f t="shared" si="29"/>
        <v>5.1959888123649288E-2</v>
      </c>
      <c r="J545">
        <f t="shared" si="30"/>
        <v>5.1959888123649288E-2</v>
      </c>
      <c r="K545" t="s">
        <v>563</v>
      </c>
      <c r="L545" s="46" t="s">
        <v>563</v>
      </c>
      <c r="M545" t="s">
        <v>563</v>
      </c>
      <c r="N545" s="46">
        <v>0</v>
      </c>
      <c r="O545">
        <v>0</v>
      </c>
      <c r="P545" t="s">
        <v>578</v>
      </c>
      <c r="Q545" t="s">
        <v>1</v>
      </c>
      <c r="R545">
        <v>1</v>
      </c>
      <c r="S545" t="s">
        <v>564</v>
      </c>
      <c r="T545">
        <v>0</v>
      </c>
      <c r="U545">
        <v>0</v>
      </c>
      <c r="V545" t="s">
        <v>1</v>
      </c>
      <c r="W545" t="s">
        <v>1</v>
      </c>
      <c r="X545">
        <v>1</v>
      </c>
      <c r="Y545" t="s">
        <v>565</v>
      </c>
    </row>
    <row r="546" spans="1:25">
      <c r="A546" t="s">
        <v>62</v>
      </c>
      <c r="B546" s="134" t="s">
        <v>66</v>
      </c>
      <c r="C546" s="134" t="s">
        <v>577</v>
      </c>
      <c r="D546" s="134" t="s">
        <v>142</v>
      </c>
      <c r="E546">
        <v>10152.71314892</v>
      </c>
      <c r="F546" s="13">
        <f t="shared" si="28"/>
        <v>52.25396556378233</v>
      </c>
      <c r="G546" s="13">
        <f t="shared" si="31"/>
        <v>52.25396556378233</v>
      </c>
      <c r="H546">
        <v>10.15271314892</v>
      </c>
      <c r="I546">
        <f t="shared" si="29"/>
        <v>5.2253965563782333E-2</v>
      </c>
      <c r="J546">
        <f t="shared" si="30"/>
        <v>5.2253965563782333E-2</v>
      </c>
      <c r="K546" t="s">
        <v>563</v>
      </c>
      <c r="L546" s="46" t="s">
        <v>563</v>
      </c>
      <c r="M546" t="s">
        <v>563</v>
      </c>
      <c r="N546" s="46">
        <v>0</v>
      </c>
      <c r="O546">
        <v>0</v>
      </c>
      <c r="P546" t="s">
        <v>578</v>
      </c>
      <c r="Q546" t="s">
        <v>1</v>
      </c>
      <c r="R546">
        <v>1</v>
      </c>
      <c r="S546" t="s">
        <v>564</v>
      </c>
      <c r="T546">
        <v>0</v>
      </c>
      <c r="U546">
        <v>0</v>
      </c>
      <c r="V546" t="s">
        <v>1</v>
      </c>
      <c r="W546" t="s">
        <v>1</v>
      </c>
      <c r="X546">
        <v>1</v>
      </c>
      <c r="Y546" t="s">
        <v>565</v>
      </c>
    </row>
    <row r="547" spans="1:25">
      <c r="A547" t="s">
        <v>62</v>
      </c>
      <c r="B547" s="134" t="s">
        <v>66</v>
      </c>
      <c r="C547" s="134" t="s">
        <v>577</v>
      </c>
      <c r="D547" s="134" t="s">
        <v>142</v>
      </c>
      <c r="E547">
        <v>10202.9215611974</v>
      </c>
      <c r="F547" s="13">
        <f t="shared" si="28"/>
        <v>52.49896102819995</v>
      </c>
      <c r="G547" s="13">
        <f t="shared" si="31"/>
        <v>52.49896102819995</v>
      </c>
      <c r="H547">
        <v>10.2029215611974</v>
      </c>
      <c r="I547">
        <f t="shared" si="29"/>
        <v>5.2498961028199953E-2</v>
      </c>
      <c r="J547">
        <f t="shared" si="30"/>
        <v>5.2498961028199953E-2</v>
      </c>
      <c r="K547" t="s">
        <v>563</v>
      </c>
      <c r="L547" s="46" t="s">
        <v>563</v>
      </c>
      <c r="M547" t="s">
        <v>563</v>
      </c>
      <c r="N547" s="46">
        <v>0</v>
      </c>
      <c r="O547">
        <v>0</v>
      </c>
      <c r="P547" t="s">
        <v>578</v>
      </c>
      <c r="Q547" t="s">
        <v>1</v>
      </c>
      <c r="R547">
        <v>1</v>
      </c>
      <c r="S547" t="s">
        <v>564</v>
      </c>
      <c r="T547">
        <v>0</v>
      </c>
      <c r="U547">
        <v>0</v>
      </c>
      <c r="V547" t="s">
        <v>1</v>
      </c>
      <c r="W547" t="s">
        <v>1</v>
      </c>
      <c r="X547">
        <v>1</v>
      </c>
      <c r="Y547" t="s">
        <v>565</v>
      </c>
    </row>
    <row r="548" spans="1:25">
      <c r="A548" t="s">
        <v>62</v>
      </c>
      <c r="B548" s="134" t="s">
        <v>66</v>
      </c>
      <c r="C548" s="134" t="s">
        <v>577</v>
      </c>
      <c r="D548" s="134" t="s">
        <v>142</v>
      </c>
      <c r="E548">
        <v>10246.301629405099</v>
      </c>
      <c r="F548" s="13">
        <f t="shared" si="28"/>
        <v>52.710586815301916</v>
      </c>
      <c r="G548" s="13">
        <f t="shared" si="31"/>
        <v>52.710586815301916</v>
      </c>
      <c r="H548">
        <v>10.246301629405099</v>
      </c>
      <c r="I548">
        <f t="shared" si="29"/>
        <v>5.2710586815301913E-2</v>
      </c>
      <c r="J548">
        <f t="shared" si="30"/>
        <v>5.2710586815301913E-2</v>
      </c>
      <c r="K548" t="s">
        <v>563</v>
      </c>
      <c r="L548" s="46" t="s">
        <v>563</v>
      </c>
      <c r="M548" t="s">
        <v>563</v>
      </c>
      <c r="N548" s="46">
        <v>0</v>
      </c>
      <c r="O548">
        <v>0</v>
      </c>
      <c r="P548" t="s">
        <v>578</v>
      </c>
      <c r="Q548" t="s">
        <v>1</v>
      </c>
      <c r="R548">
        <v>1</v>
      </c>
      <c r="S548" t="s">
        <v>564</v>
      </c>
      <c r="T548">
        <v>0</v>
      </c>
      <c r="U548">
        <v>0</v>
      </c>
      <c r="V548" t="s">
        <v>1</v>
      </c>
      <c r="W548" t="s">
        <v>1</v>
      </c>
      <c r="X548">
        <v>1</v>
      </c>
      <c r="Y548" t="s">
        <v>565</v>
      </c>
    </row>
    <row r="549" spans="1:25">
      <c r="A549" t="s">
        <v>62</v>
      </c>
      <c r="B549" s="134" t="s">
        <v>66</v>
      </c>
      <c r="C549" s="134" t="s">
        <v>577</v>
      </c>
      <c r="D549" s="134" t="s">
        <v>142</v>
      </c>
      <c r="E549">
        <v>10307.3550587344</v>
      </c>
      <c r="F549" s="13">
        <f t="shared" si="28"/>
        <v>53.008351946406499</v>
      </c>
      <c r="G549" s="13">
        <f t="shared" si="31"/>
        <v>53.008351946406499</v>
      </c>
      <c r="H549">
        <v>10.3073550587344</v>
      </c>
      <c r="I549">
        <f t="shared" si="29"/>
        <v>5.3008351946406497E-2</v>
      </c>
      <c r="J549">
        <f t="shared" si="30"/>
        <v>5.3008351946406497E-2</v>
      </c>
      <c r="K549" t="s">
        <v>563</v>
      </c>
      <c r="L549" s="46" t="s">
        <v>563</v>
      </c>
      <c r="M549" t="s">
        <v>563</v>
      </c>
      <c r="N549" s="46">
        <v>0</v>
      </c>
      <c r="O549">
        <v>0</v>
      </c>
      <c r="P549" t="s">
        <v>578</v>
      </c>
      <c r="Q549" t="s">
        <v>1</v>
      </c>
      <c r="R549">
        <v>1</v>
      </c>
      <c r="S549" t="s">
        <v>564</v>
      </c>
      <c r="T549">
        <v>0</v>
      </c>
      <c r="U549">
        <v>0</v>
      </c>
      <c r="V549" t="s">
        <v>1</v>
      </c>
      <c r="W549" t="s">
        <v>1</v>
      </c>
      <c r="X549">
        <v>1</v>
      </c>
      <c r="Y549" t="s">
        <v>565</v>
      </c>
    </row>
    <row r="550" spans="1:25">
      <c r="A550" t="s">
        <v>62</v>
      </c>
      <c r="B550" s="134" t="s">
        <v>66</v>
      </c>
      <c r="C550" s="134" t="s">
        <v>577</v>
      </c>
      <c r="D550" s="134" t="s">
        <v>142</v>
      </c>
      <c r="E550">
        <v>10366.801818870799</v>
      </c>
      <c r="F550" s="13">
        <f t="shared" si="28"/>
        <v>53.298193373757726</v>
      </c>
      <c r="G550" s="13">
        <f t="shared" si="31"/>
        <v>53.298193373757726</v>
      </c>
      <c r="H550">
        <v>10.366801818870799</v>
      </c>
      <c r="I550">
        <f t="shared" si="29"/>
        <v>5.3298193373757727E-2</v>
      </c>
      <c r="J550">
        <f t="shared" si="30"/>
        <v>5.3298193373757727E-2</v>
      </c>
      <c r="K550" t="s">
        <v>563</v>
      </c>
      <c r="L550" s="46" t="s">
        <v>563</v>
      </c>
      <c r="M550" t="s">
        <v>563</v>
      </c>
      <c r="N550" s="46">
        <v>0</v>
      </c>
      <c r="O550">
        <v>0</v>
      </c>
      <c r="P550" t="s">
        <v>578</v>
      </c>
      <c r="Q550" t="s">
        <v>1</v>
      </c>
      <c r="R550">
        <v>1</v>
      </c>
      <c r="S550" t="s">
        <v>564</v>
      </c>
      <c r="T550">
        <v>0</v>
      </c>
      <c r="U550">
        <v>0</v>
      </c>
      <c r="V550" t="s">
        <v>1</v>
      </c>
      <c r="W550" t="s">
        <v>1</v>
      </c>
      <c r="X550">
        <v>1</v>
      </c>
      <c r="Y550" t="s">
        <v>565</v>
      </c>
    </row>
    <row r="551" spans="1:25">
      <c r="A551" t="s">
        <v>62</v>
      </c>
      <c r="B551" s="134" t="s">
        <v>66</v>
      </c>
      <c r="C551" s="134" t="s">
        <v>577</v>
      </c>
      <c r="D551" s="134" t="s">
        <v>142</v>
      </c>
      <c r="E551">
        <v>10423.4369079197</v>
      </c>
      <c r="F551" s="13">
        <f t="shared" si="28"/>
        <v>53.574246006388918</v>
      </c>
      <c r="G551" s="13">
        <f t="shared" si="31"/>
        <v>53.574246006388918</v>
      </c>
      <c r="H551">
        <v>10.423436907919699</v>
      </c>
      <c r="I551">
        <f t="shared" si="29"/>
        <v>5.3574246006388916E-2</v>
      </c>
      <c r="J551">
        <f t="shared" si="30"/>
        <v>5.3574246006388916E-2</v>
      </c>
      <c r="K551" t="s">
        <v>563</v>
      </c>
      <c r="L551" s="46" t="s">
        <v>563</v>
      </c>
      <c r="M551" t="s">
        <v>563</v>
      </c>
      <c r="N551" s="46">
        <v>0</v>
      </c>
      <c r="O551">
        <v>0</v>
      </c>
      <c r="P551" t="s">
        <v>578</v>
      </c>
      <c r="Q551" t="s">
        <v>1</v>
      </c>
      <c r="R551">
        <v>1</v>
      </c>
      <c r="S551" t="s">
        <v>564</v>
      </c>
      <c r="T551">
        <v>0</v>
      </c>
      <c r="U551">
        <v>0</v>
      </c>
      <c r="V551" t="s">
        <v>1</v>
      </c>
      <c r="W551" t="s">
        <v>1</v>
      </c>
      <c r="X551">
        <v>1</v>
      </c>
      <c r="Y551" t="s">
        <v>565</v>
      </c>
    </row>
    <row r="552" spans="1:25">
      <c r="A552" t="s">
        <v>62</v>
      </c>
      <c r="B552" s="134" t="s">
        <v>66</v>
      </c>
      <c r="C552" s="134" t="s">
        <v>577</v>
      </c>
      <c r="D552" s="134" t="s">
        <v>142</v>
      </c>
      <c r="E552">
        <v>10483.687002652499</v>
      </c>
      <c r="F552" s="13">
        <f t="shared" si="28"/>
        <v>53.867833748945493</v>
      </c>
      <c r="G552" s="13">
        <f t="shared" si="31"/>
        <v>53.867833748945493</v>
      </c>
      <c r="H552">
        <v>10.4836870026525</v>
      </c>
      <c r="I552">
        <f t="shared" si="29"/>
        <v>5.3867833748945493E-2</v>
      </c>
      <c r="J552">
        <f t="shared" si="30"/>
        <v>5.3867833748945493E-2</v>
      </c>
      <c r="K552" t="s">
        <v>563</v>
      </c>
      <c r="L552" s="46" t="s">
        <v>563</v>
      </c>
      <c r="M552" t="s">
        <v>563</v>
      </c>
      <c r="N552" s="46">
        <v>0</v>
      </c>
      <c r="O552">
        <v>0</v>
      </c>
      <c r="P552" t="s">
        <v>578</v>
      </c>
      <c r="Q552" t="s">
        <v>1</v>
      </c>
      <c r="R552">
        <v>1</v>
      </c>
      <c r="S552" t="s">
        <v>564</v>
      </c>
      <c r="T552">
        <v>0</v>
      </c>
      <c r="U552">
        <v>0</v>
      </c>
      <c r="V552" t="s">
        <v>1</v>
      </c>
      <c r="W552" t="s">
        <v>1</v>
      </c>
      <c r="X552">
        <v>1</v>
      </c>
      <c r="Y552" t="s">
        <v>565</v>
      </c>
    </row>
    <row r="553" spans="1:25">
      <c r="A553" t="s">
        <v>62</v>
      </c>
      <c r="B553" s="134" t="s">
        <v>66</v>
      </c>
      <c r="C553" s="134" t="s">
        <v>577</v>
      </c>
      <c r="D553" s="134" t="s">
        <v>142</v>
      </c>
      <c r="E553">
        <v>10547.9537703676</v>
      </c>
      <c r="F553" s="13">
        <f t="shared" si="28"/>
        <v>54.18089770015721</v>
      </c>
      <c r="G553" s="13">
        <f t="shared" si="31"/>
        <v>54.18089770015721</v>
      </c>
      <c r="H553">
        <v>10.547953770367601</v>
      </c>
      <c r="I553">
        <f t="shared" si="29"/>
        <v>5.4180897700157209E-2</v>
      </c>
      <c r="J553">
        <f t="shared" si="30"/>
        <v>5.4180897700157209E-2</v>
      </c>
      <c r="K553" t="s">
        <v>563</v>
      </c>
      <c r="L553" s="46" t="s">
        <v>563</v>
      </c>
      <c r="M553" t="s">
        <v>563</v>
      </c>
      <c r="N553" s="46">
        <v>0</v>
      </c>
      <c r="O553">
        <v>0</v>
      </c>
      <c r="P553" t="s">
        <v>578</v>
      </c>
      <c r="Q553" t="s">
        <v>1</v>
      </c>
      <c r="R553">
        <v>1</v>
      </c>
      <c r="S553" t="s">
        <v>564</v>
      </c>
      <c r="T553">
        <v>0</v>
      </c>
      <c r="U553">
        <v>0</v>
      </c>
      <c r="V553" t="s">
        <v>1</v>
      </c>
      <c r="W553" t="s">
        <v>1</v>
      </c>
      <c r="X553">
        <v>1</v>
      </c>
      <c r="Y553" t="s">
        <v>565</v>
      </c>
    </row>
    <row r="554" spans="1:25">
      <c r="A554" t="s">
        <v>62</v>
      </c>
      <c r="B554" s="134" t="s">
        <v>66</v>
      </c>
      <c r="C554" s="134" t="s">
        <v>577</v>
      </c>
      <c r="D554" s="134" t="s">
        <v>142</v>
      </c>
      <c r="E554">
        <v>10623.467222432701</v>
      </c>
      <c r="F554" s="13">
        <f t="shared" si="28"/>
        <v>54.548621654082162</v>
      </c>
      <c r="G554" s="13">
        <f t="shared" si="31"/>
        <v>54.548621654082162</v>
      </c>
      <c r="H554">
        <v>10.6234672224327</v>
      </c>
      <c r="I554">
        <f t="shared" si="29"/>
        <v>5.4548621654082162E-2</v>
      </c>
      <c r="J554">
        <f t="shared" si="30"/>
        <v>5.4548621654082162E-2</v>
      </c>
      <c r="K554" t="s">
        <v>563</v>
      </c>
      <c r="L554" s="46" t="s">
        <v>563</v>
      </c>
      <c r="M554" t="s">
        <v>563</v>
      </c>
      <c r="N554" s="46">
        <v>0</v>
      </c>
      <c r="O554">
        <v>0</v>
      </c>
      <c r="P554" t="s">
        <v>578</v>
      </c>
      <c r="Q554" t="s">
        <v>1</v>
      </c>
      <c r="R554">
        <v>1</v>
      </c>
      <c r="S554" t="s">
        <v>564</v>
      </c>
      <c r="T554">
        <v>0</v>
      </c>
      <c r="U554">
        <v>0</v>
      </c>
      <c r="V554" t="s">
        <v>1</v>
      </c>
      <c r="W554" t="s">
        <v>1</v>
      </c>
      <c r="X554">
        <v>1</v>
      </c>
      <c r="Y554" t="s">
        <v>565</v>
      </c>
    </row>
    <row r="555" spans="1:25">
      <c r="A555" t="s">
        <v>62</v>
      </c>
      <c r="B555" s="134" t="s">
        <v>66</v>
      </c>
      <c r="C555" s="134" t="s">
        <v>577</v>
      </c>
      <c r="D555" s="134" t="s">
        <v>142</v>
      </c>
      <c r="E555">
        <v>10681.708980674501</v>
      </c>
      <c r="F555" s="13">
        <f t="shared" si="28"/>
        <v>54.832146011047762</v>
      </c>
      <c r="G555" s="13">
        <f t="shared" si="31"/>
        <v>54.832146011047762</v>
      </c>
      <c r="H555">
        <v>10.6817089806745</v>
      </c>
      <c r="I555">
        <f t="shared" si="29"/>
        <v>5.4832146011047758E-2</v>
      </c>
      <c r="J555">
        <f t="shared" si="30"/>
        <v>5.4832146011047758E-2</v>
      </c>
      <c r="K555" t="s">
        <v>563</v>
      </c>
      <c r="L555" s="46" t="s">
        <v>563</v>
      </c>
      <c r="M555" t="s">
        <v>563</v>
      </c>
      <c r="N555" s="46">
        <v>0</v>
      </c>
      <c r="O555">
        <v>0</v>
      </c>
      <c r="P555" t="s">
        <v>578</v>
      </c>
      <c r="Q555" t="s">
        <v>1</v>
      </c>
      <c r="R555">
        <v>1</v>
      </c>
      <c r="S555" t="s">
        <v>564</v>
      </c>
      <c r="T555">
        <v>0</v>
      </c>
      <c r="U555">
        <v>0</v>
      </c>
      <c r="V555" t="s">
        <v>1</v>
      </c>
      <c r="W555" t="s">
        <v>1</v>
      </c>
      <c r="X555">
        <v>1</v>
      </c>
      <c r="Y555" t="s">
        <v>565</v>
      </c>
    </row>
    <row r="556" spans="1:25">
      <c r="A556" t="s">
        <v>62</v>
      </c>
      <c r="B556" s="134" t="s">
        <v>66</v>
      </c>
      <c r="C556" s="134" t="s">
        <v>577</v>
      </c>
      <c r="D556" s="134" t="s">
        <v>142</v>
      </c>
      <c r="E556">
        <v>10741.9590754074</v>
      </c>
      <c r="F556" s="13">
        <f t="shared" ref="F556:F619" si="32">0.0083*E556^(0.9482)</f>
        <v>55.125362819285627</v>
      </c>
      <c r="G556" s="13">
        <f t="shared" si="31"/>
        <v>55.125362819285627</v>
      </c>
      <c r="H556">
        <v>10.741959075407401</v>
      </c>
      <c r="I556">
        <f t="shared" si="29"/>
        <v>5.512536281928563E-2</v>
      </c>
      <c r="J556">
        <f t="shared" si="30"/>
        <v>5.512536281928563E-2</v>
      </c>
      <c r="K556" t="s">
        <v>563</v>
      </c>
      <c r="L556" s="46" t="s">
        <v>563</v>
      </c>
      <c r="M556" t="s">
        <v>563</v>
      </c>
      <c r="N556" s="46">
        <v>0</v>
      </c>
      <c r="O556">
        <v>0</v>
      </c>
      <c r="P556" t="s">
        <v>578</v>
      </c>
      <c r="Q556" t="s">
        <v>1</v>
      </c>
      <c r="R556">
        <v>1</v>
      </c>
      <c r="S556" t="s">
        <v>564</v>
      </c>
      <c r="T556">
        <v>0</v>
      </c>
      <c r="U556">
        <v>0</v>
      </c>
      <c r="V556" t="s">
        <v>1</v>
      </c>
      <c r="W556" t="s">
        <v>1</v>
      </c>
      <c r="X556">
        <v>1</v>
      </c>
      <c r="Y556" t="s">
        <v>565</v>
      </c>
    </row>
    <row r="557" spans="1:25">
      <c r="A557" t="s">
        <v>62</v>
      </c>
      <c r="B557" s="134" t="s">
        <v>66</v>
      </c>
      <c r="C557" s="134" t="s">
        <v>577</v>
      </c>
      <c r="D557" s="134" t="s">
        <v>142</v>
      </c>
      <c r="E557">
        <v>10805.990990991</v>
      </c>
      <c r="F557" s="13">
        <f t="shared" si="32"/>
        <v>55.436891113862906</v>
      </c>
      <c r="G557" s="13">
        <f t="shared" si="31"/>
        <v>55.436891113862906</v>
      </c>
      <c r="H557">
        <v>10.805990990991001</v>
      </c>
      <c r="I557">
        <f t="shared" si="29"/>
        <v>5.5436891113862907E-2</v>
      </c>
      <c r="J557">
        <f t="shared" si="30"/>
        <v>5.5436891113862907E-2</v>
      </c>
      <c r="K557" t="s">
        <v>563</v>
      </c>
      <c r="L557" s="46" t="s">
        <v>563</v>
      </c>
      <c r="M557" t="s">
        <v>563</v>
      </c>
      <c r="N557" s="46">
        <v>0</v>
      </c>
      <c r="O557">
        <v>0</v>
      </c>
      <c r="P557" t="s">
        <v>578</v>
      </c>
      <c r="Q557" t="s">
        <v>1</v>
      </c>
      <c r="R557">
        <v>1</v>
      </c>
      <c r="S557" t="s">
        <v>564</v>
      </c>
      <c r="T557">
        <v>0</v>
      </c>
      <c r="U557">
        <v>0</v>
      </c>
      <c r="V557" t="s">
        <v>1</v>
      </c>
      <c r="W557" t="s">
        <v>1</v>
      </c>
      <c r="X557">
        <v>1</v>
      </c>
      <c r="Y557" t="s">
        <v>565</v>
      </c>
    </row>
    <row r="558" spans="1:25">
      <c r="A558" t="s">
        <v>62</v>
      </c>
      <c r="B558" s="134" t="s">
        <v>66</v>
      </c>
      <c r="C558" s="134" t="s">
        <v>577</v>
      </c>
      <c r="D558" s="134" t="s">
        <v>142</v>
      </c>
      <c r="E558">
        <v>10899.954954954999</v>
      </c>
      <c r="F558" s="13">
        <f t="shared" si="32"/>
        <v>55.893871987006662</v>
      </c>
      <c r="G558" s="13">
        <f t="shared" si="31"/>
        <v>55.893871987006662</v>
      </c>
      <c r="H558">
        <v>10.899954954955</v>
      </c>
      <c r="I558">
        <f t="shared" si="29"/>
        <v>5.5893871987006662E-2</v>
      </c>
      <c r="J558">
        <f t="shared" si="30"/>
        <v>5.5893871987006662E-2</v>
      </c>
      <c r="K558" t="s">
        <v>563</v>
      </c>
      <c r="L558" s="46" t="s">
        <v>563</v>
      </c>
      <c r="M558" t="s">
        <v>563</v>
      </c>
      <c r="N558" s="46">
        <v>0</v>
      </c>
      <c r="O558">
        <v>0</v>
      </c>
      <c r="P558" t="s">
        <v>578</v>
      </c>
      <c r="Q558" t="s">
        <v>1</v>
      </c>
      <c r="R558">
        <v>1</v>
      </c>
      <c r="S558" t="s">
        <v>564</v>
      </c>
      <c r="T558">
        <v>0</v>
      </c>
      <c r="U558">
        <v>0</v>
      </c>
      <c r="V558" t="s">
        <v>1</v>
      </c>
      <c r="W558" t="s">
        <v>1</v>
      </c>
      <c r="X558">
        <v>1</v>
      </c>
      <c r="Y558" t="s">
        <v>565</v>
      </c>
    </row>
    <row r="559" spans="1:25">
      <c r="A559" t="s">
        <v>62</v>
      </c>
      <c r="B559" s="134" t="s">
        <v>66</v>
      </c>
      <c r="C559" s="134" t="s">
        <v>577</v>
      </c>
      <c r="D559" s="134" t="s">
        <v>142</v>
      </c>
      <c r="E559">
        <v>11125.4054054054</v>
      </c>
      <c r="F559" s="13">
        <f t="shared" si="32"/>
        <v>56.98949086095859</v>
      </c>
      <c r="G559" s="13">
        <f t="shared" si="31"/>
        <v>56.98949086095859</v>
      </c>
      <c r="H559">
        <v>11.125405405405401</v>
      </c>
      <c r="I559">
        <f t="shared" si="29"/>
        <v>5.6989490860958593E-2</v>
      </c>
      <c r="J559">
        <f t="shared" si="30"/>
        <v>5.6989490860958593E-2</v>
      </c>
      <c r="K559" t="s">
        <v>563</v>
      </c>
      <c r="L559" s="46" t="s">
        <v>563</v>
      </c>
      <c r="M559" t="s">
        <v>563</v>
      </c>
      <c r="N559" s="46">
        <v>0</v>
      </c>
      <c r="O559">
        <v>0</v>
      </c>
      <c r="P559" t="s">
        <v>578</v>
      </c>
      <c r="Q559" t="s">
        <v>1</v>
      </c>
      <c r="R559">
        <v>1</v>
      </c>
      <c r="S559" t="s">
        <v>564</v>
      </c>
      <c r="T559">
        <v>0</v>
      </c>
      <c r="U559">
        <v>0</v>
      </c>
      <c r="V559" t="s">
        <v>1</v>
      </c>
      <c r="W559" t="s">
        <v>1</v>
      </c>
      <c r="X559">
        <v>1</v>
      </c>
      <c r="Y559" t="s">
        <v>565</v>
      </c>
    </row>
    <row r="560" spans="1:25">
      <c r="A560" t="s">
        <v>62</v>
      </c>
      <c r="B560" s="134" t="s">
        <v>66</v>
      </c>
      <c r="C560" s="134" t="s">
        <v>577</v>
      </c>
      <c r="D560" s="134" t="s">
        <v>142</v>
      </c>
      <c r="E560">
        <v>11217.1621621622</v>
      </c>
      <c r="F560" s="13">
        <f t="shared" si="32"/>
        <v>57.435069563598233</v>
      </c>
      <c r="G560" s="13">
        <f t="shared" si="31"/>
        <v>57.435069563598233</v>
      </c>
      <c r="H560">
        <v>11.2171621621622</v>
      </c>
      <c r="I560">
        <f t="shared" si="29"/>
        <v>5.7435069563598236E-2</v>
      </c>
      <c r="J560">
        <f t="shared" si="30"/>
        <v>5.7435069563598236E-2</v>
      </c>
      <c r="K560" t="s">
        <v>563</v>
      </c>
      <c r="L560" s="46" t="s">
        <v>563</v>
      </c>
      <c r="M560" t="s">
        <v>563</v>
      </c>
      <c r="N560" s="46">
        <v>0</v>
      </c>
      <c r="O560">
        <v>0</v>
      </c>
      <c r="P560" t="s">
        <v>578</v>
      </c>
      <c r="Q560" t="s">
        <v>1</v>
      </c>
      <c r="R560">
        <v>1</v>
      </c>
      <c r="S560" t="s">
        <v>564</v>
      </c>
      <c r="T560">
        <v>0</v>
      </c>
      <c r="U560">
        <v>0</v>
      </c>
      <c r="V560" t="s">
        <v>1</v>
      </c>
      <c r="W560" t="s">
        <v>1</v>
      </c>
      <c r="X560">
        <v>1</v>
      </c>
      <c r="Y560" t="s">
        <v>565</v>
      </c>
    </row>
    <row r="561" spans="1:25">
      <c r="A561" t="s">
        <v>62</v>
      </c>
      <c r="B561" s="134" t="s">
        <v>66</v>
      </c>
      <c r="C561" s="134" t="s">
        <v>577</v>
      </c>
      <c r="D561" s="134" t="s">
        <v>142</v>
      </c>
      <c r="E561">
        <v>11316.801801801799</v>
      </c>
      <c r="F561" s="13">
        <f t="shared" si="32"/>
        <v>57.918714488596073</v>
      </c>
      <c r="G561" s="13">
        <f t="shared" si="31"/>
        <v>57.918714488596073</v>
      </c>
      <c r="H561">
        <v>11.3168018018018</v>
      </c>
      <c r="I561">
        <f t="shared" si="29"/>
        <v>5.7918714488596076E-2</v>
      </c>
      <c r="J561">
        <f t="shared" si="30"/>
        <v>5.7918714488596076E-2</v>
      </c>
      <c r="K561" t="s">
        <v>563</v>
      </c>
      <c r="L561" s="46" t="s">
        <v>563</v>
      </c>
      <c r="M561" t="s">
        <v>563</v>
      </c>
      <c r="N561" s="46">
        <v>0</v>
      </c>
      <c r="O561">
        <v>0</v>
      </c>
      <c r="P561" t="s">
        <v>578</v>
      </c>
      <c r="Q561" t="s">
        <v>1</v>
      </c>
      <c r="R561">
        <v>1</v>
      </c>
      <c r="S561" t="s">
        <v>564</v>
      </c>
      <c r="T561">
        <v>0</v>
      </c>
      <c r="U561">
        <v>0</v>
      </c>
      <c r="V561" t="s">
        <v>1</v>
      </c>
      <c r="W561" t="s">
        <v>1</v>
      </c>
      <c r="X561">
        <v>1</v>
      </c>
      <c r="Y561" t="s">
        <v>565</v>
      </c>
    </row>
    <row r="562" spans="1:25">
      <c r="A562" t="s">
        <v>62</v>
      </c>
      <c r="B562" s="134" t="s">
        <v>66</v>
      </c>
      <c r="C562" s="134" t="s">
        <v>577</v>
      </c>
      <c r="D562" s="134" t="s">
        <v>142</v>
      </c>
      <c r="E562">
        <v>11410.7657657658</v>
      </c>
      <c r="F562" s="13">
        <f t="shared" si="32"/>
        <v>58.374607936930538</v>
      </c>
      <c r="G562" s="13">
        <f t="shared" si="31"/>
        <v>58.374607936930538</v>
      </c>
      <c r="H562">
        <v>11.410765765765801</v>
      </c>
      <c r="I562">
        <f t="shared" si="29"/>
        <v>5.8374607936930535E-2</v>
      </c>
      <c r="J562">
        <f t="shared" si="30"/>
        <v>5.8374607936930535E-2</v>
      </c>
      <c r="K562" t="s">
        <v>563</v>
      </c>
      <c r="L562" s="46" t="s">
        <v>563</v>
      </c>
      <c r="M562" t="s">
        <v>563</v>
      </c>
      <c r="N562" s="46">
        <v>0</v>
      </c>
      <c r="O562">
        <v>0</v>
      </c>
      <c r="P562" t="s">
        <v>578</v>
      </c>
      <c r="Q562" t="s">
        <v>1</v>
      </c>
      <c r="R562">
        <v>1</v>
      </c>
      <c r="S562" t="s">
        <v>564</v>
      </c>
      <c r="T562">
        <v>0</v>
      </c>
      <c r="U562">
        <v>0</v>
      </c>
      <c r="V562" t="s">
        <v>1</v>
      </c>
      <c r="W562" t="s">
        <v>1</v>
      </c>
      <c r="X562">
        <v>1</v>
      </c>
      <c r="Y562" t="s">
        <v>565</v>
      </c>
    </row>
    <row r="563" spans="1:25">
      <c r="A563" t="s">
        <v>62</v>
      </c>
      <c r="B563" s="134" t="s">
        <v>66</v>
      </c>
      <c r="C563" s="134" t="s">
        <v>577</v>
      </c>
      <c r="D563" s="134" t="s">
        <v>142</v>
      </c>
      <c r="E563">
        <v>11505.2215189873</v>
      </c>
      <c r="F563" s="13">
        <f t="shared" si="32"/>
        <v>58.832691492542772</v>
      </c>
      <c r="G563" s="13">
        <f t="shared" si="31"/>
        <v>58.832691492542772</v>
      </c>
      <c r="H563">
        <v>11.5052215189873</v>
      </c>
      <c r="I563">
        <f t="shared" si="29"/>
        <v>5.883269149254277E-2</v>
      </c>
      <c r="J563">
        <f t="shared" si="30"/>
        <v>5.883269149254277E-2</v>
      </c>
      <c r="K563" t="s">
        <v>563</v>
      </c>
      <c r="L563" s="46" t="s">
        <v>563</v>
      </c>
      <c r="M563" t="s">
        <v>563</v>
      </c>
      <c r="N563" s="46">
        <v>0</v>
      </c>
      <c r="O563">
        <v>0</v>
      </c>
      <c r="P563" t="s">
        <v>578</v>
      </c>
      <c r="Q563" t="s">
        <v>1</v>
      </c>
      <c r="R563">
        <v>1</v>
      </c>
      <c r="S563" t="s">
        <v>564</v>
      </c>
      <c r="T563">
        <v>0</v>
      </c>
      <c r="U563">
        <v>0</v>
      </c>
      <c r="V563" t="s">
        <v>1</v>
      </c>
      <c r="W563" t="s">
        <v>1</v>
      </c>
      <c r="X563">
        <v>1</v>
      </c>
      <c r="Y563" t="s">
        <v>565</v>
      </c>
    </row>
    <row r="564" spans="1:25">
      <c r="A564" t="s">
        <v>62</v>
      </c>
      <c r="B564" s="134" t="s">
        <v>66</v>
      </c>
      <c r="C564" s="134" t="s">
        <v>577</v>
      </c>
      <c r="D564" s="134" t="s">
        <v>142</v>
      </c>
      <c r="E564">
        <v>11653.3227848101</v>
      </c>
      <c r="F564" s="13">
        <f t="shared" si="32"/>
        <v>59.55054906463242</v>
      </c>
      <c r="G564" s="13">
        <f t="shared" si="31"/>
        <v>59.55054906463242</v>
      </c>
      <c r="H564">
        <v>11.653322784810101</v>
      </c>
      <c r="I564">
        <f t="shared" si="29"/>
        <v>5.9550549064632419E-2</v>
      </c>
      <c r="J564">
        <f t="shared" si="30"/>
        <v>5.9550549064632419E-2</v>
      </c>
      <c r="K564" t="s">
        <v>563</v>
      </c>
      <c r="L564" s="46" t="s">
        <v>563</v>
      </c>
      <c r="M564" t="s">
        <v>563</v>
      </c>
      <c r="N564" s="46">
        <v>0</v>
      </c>
      <c r="O564">
        <v>0</v>
      </c>
      <c r="P564" t="s">
        <v>578</v>
      </c>
      <c r="Q564" t="s">
        <v>1</v>
      </c>
      <c r="R564">
        <v>1</v>
      </c>
      <c r="S564" t="s">
        <v>564</v>
      </c>
      <c r="T564">
        <v>0</v>
      </c>
      <c r="U564">
        <v>0</v>
      </c>
      <c r="V564" t="s">
        <v>1</v>
      </c>
      <c r="W564" t="s">
        <v>1</v>
      </c>
      <c r="X564">
        <v>1</v>
      </c>
      <c r="Y564" t="s">
        <v>565</v>
      </c>
    </row>
    <row r="565" spans="1:25">
      <c r="A565" t="s">
        <v>62</v>
      </c>
      <c r="B565" s="134" t="s">
        <v>66</v>
      </c>
      <c r="C565" s="134" t="s">
        <v>577</v>
      </c>
      <c r="D565" s="134" t="s">
        <v>142</v>
      </c>
      <c r="E565">
        <v>11806.3394454383</v>
      </c>
      <c r="F565" s="13">
        <f t="shared" si="32"/>
        <v>60.291735765020626</v>
      </c>
      <c r="G565" s="13">
        <f t="shared" si="31"/>
        <v>60.291735765020626</v>
      </c>
      <c r="H565">
        <v>11.806339445438301</v>
      </c>
      <c r="I565">
        <f t="shared" si="29"/>
        <v>6.0291735765020622E-2</v>
      </c>
      <c r="J565">
        <f t="shared" si="30"/>
        <v>6.0291735765020622E-2</v>
      </c>
      <c r="K565" t="s">
        <v>563</v>
      </c>
      <c r="L565" s="46" t="s">
        <v>563</v>
      </c>
      <c r="M565" t="s">
        <v>563</v>
      </c>
      <c r="N565" s="46">
        <v>0</v>
      </c>
      <c r="O565">
        <v>0</v>
      </c>
      <c r="P565" t="s">
        <v>578</v>
      </c>
      <c r="Q565" t="s">
        <v>1</v>
      </c>
      <c r="R565">
        <v>1</v>
      </c>
      <c r="S565" t="s">
        <v>564</v>
      </c>
      <c r="T565">
        <v>0</v>
      </c>
      <c r="U565">
        <v>0</v>
      </c>
      <c r="V565" t="s">
        <v>1</v>
      </c>
      <c r="W565" t="s">
        <v>1</v>
      </c>
      <c r="X565">
        <v>1</v>
      </c>
      <c r="Y565" t="s">
        <v>565</v>
      </c>
    </row>
    <row r="566" spans="1:25">
      <c r="A566" t="s">
        <v>62</v>
      </c>
      <c r="B566" s="134" t="s">
        <v>66</v>
      </c>
      <c r="C566" s="134" t="s">
        <v>577</v>
      </c>
      <c r="D566" s="134" t="s">
        <v>142</v>
      </c>
      <c r="E566">
        <v>11823.727638640399</v>
      </c>
      <c r="F566" s="13">
        <f t="shared" si="32"/>
        <v>60.375929615477133</v>
      </c>
      <c r="G566" s="13">
        <f t="shared" si="31"/>
        <v>60.375929615477133</v>
      </c>
      <c r="H566">
        <v>11.823727638640401</v>
      </c>
      <c r="I566">
        <f t="shared" si="29"/>
        <v>6.0375929615477136E-2</v>
      </c>
      <c r="J566">
        <f t="shared" si="30"/>
        <v>6.0375929615477136E-2</v>
      </c>
      <c r="K566" t="s">
        <v>563</v>
      </c>
      <c r="L566" s="46" t="s">
        <v>563</v>
      </c>
      <c r="M566" t="s">
        <v>563</v>
      </c>
      <c r="N566" s="46">
        <v>0</v>
      </c>
      <c r="O566">
        <v>0</v>
      </c>
      <c r="P566" t="s">
        <v>578</v>
      </c>
      <c r="Q566" t="s">
        <v>1</v>
      </c>
      <c r="R566">
        <v>1</v>
      </c>
      <c r="S566" t="s">
        <v>564</v>
      </c>
      <c r="T566">
        <v>0</v>
      </c>
      <c r="U566">
        <v>0</v>
      </c>
      <c r="V566" t="s">
        <v>1</v>
      </c>
      <c r="W566" t="s">
        <v>1</v>
      </c>
      <c r="X566">
        <v>1</v>
      </c>
      <c r="Y566" t="s">
        <v>565</v>
      </c>
    </row>
    <row r="567" spans="1:25">
      <c r="A567" t="s">
        <v>62</v>
      </c>
      <c r="B567" s="134" t="s">
        <v>66</v>
      </c>
      <c r="C567" s="134" t="s">
        <v>577</v>
      </c>
      <c r="D567" s="134" t="s">
        <v>142</v>
      </c>
      <c r="E567">
        <v>11842.5648479428</v>
      </c>
      <c r="F567" s="13">
        <f t="shared" si="32"/>
        <v>60.467132383014992</v>
      </c>
      <c r="G567" s="13">
        <f t="shared" si="31"/>
        <v>60.467132383014992</v>
      </c>
      <c r="H567">
        <v>11.8425648479428</v>
      </c>
      <c r="I567">
        <f t="shared" si="29"/>
        <v>6.0467132383014995E-2</v>
      </c>
      <c r="J567">
        <f t="shared" si="30"/>
        <v>6.0467132383014995E-2</v>
      </c>
      <c r="K567" t="s">
        <v>563</v>
      </c>
      <c r="L567" s="46" t="s">
        <v>563</v>
      </c>
      <c r="M567" t="s">
        <v>563</v>
      </c>
      <c r="N567" s="46">
        <v>0</v>
      </c>
      <c r="O567">
        <v>0</v>
      </c>
      <c r="P567" t="s">
        <v>578</v>
      </c>
      <c r="Q567" t="s">
        <v>1</v>
      </c>
      <c r="R567">
        <v>1</v>
      </c>
      <c r="S567" t="s">
        <v>564</v>
      </c>
      <c r="T567">
        <v>0</v>
      </c>
      <c r="U567">
        <v>0</v>
      </c>
      <c r="V567" t="s">
        <v>1</v>
      </c>
      <c r="W567" t="s">
        <v>1</v>
      </c>
      <c r="X567">
        <v>1</v>
      </c>
      <c r="Y567" t="s">
        <v>565</v>
      </c>
    </row>
    <row r="568" spans="1:25">
      <c r="A568" t="s">
        <v>62</v>
      </c>
      <c r="B568" s="134" t="s">
        <v>66</v>
      </c>
      <c r="C568" s="134" t="s">
        <v>577</v>
      </c>
      <c r="D568" s="134" t="s">
        <v>142</v>
      </c>
      <c r="E568">
        <v>11860.315295169899</v>
      </c>
      <c r="F568" s="13">
        <f t="shared" si="32"/>
        <v>60.553066575637366</v>
      </c>
      <c r="G568" s="13">
        <f t="shared" si="31"/>
        <v>60.553066575637366</v>
      </c>
      <c r="H568">
        <v>11.860315295169899</v>
      </c>
      <c r="I568">
        <f t="shared" si="29"/>
        <v>6.0553066575637367E-2</v>
      </c>
      <c r="J568">
        <f t="shared" si="30"/>
        <v>6.0553066575637367E-2</v>
      </c>
      <c r="K568" t="s">
        <v>563</v>
      </c>
      <c r="L568" s="46" t="s">
        <v>563</v>
      </c>
      <c r="M568" t="s">
        <v>563</v>
      </c>
      <c r="N568" s="46">
        <v>0</v>
      </c>
      <c r="O568">
        <v>0</v>
      </c>
      <c r="P568" t="s">
        <v>578</v>
      </c>
      <c r="Q568" t="s">
        <v>1</v>
      </c>
      <c r="R568">
        <v>1</v>
      </c>
      <c r="S568" t="s">
        <v>564</v>
      </c>
      <c r="T568">
        <v>0</v>
      </c>
      <c r="U568">
        <v>0</v>
      </c>
      <c r="V568" t="s">
        <v>1</v>
      </c>
      <c r="W568" t="s">
        <v>1</v>
      </c>
      <c r="X568">
        <v>1</v>
      </c>
      <c r="Y568" t="s">
        <v>565</v>
      </c>
    </row>
    <row r="569" spans="1:25">
      <c r="A569" t="s">
        <v>62</v>
      </c>
      <c r="B569" s="134" t="s">
        <v>66</v>
      </c>
      <c r="C569" s="134" t="s">
        <v>577</v>
      </c>
      <c r="D569" s="134" t="s">
        <v>142</v>
      </c>
      <c r="E569">
        <v>11878.427996422201</v>
      </c>
      <c r="F569" s="13">
        <f t="shared" si="32"/>
        <v>60.640747660238262</v>
      </c>
      <c r="G569" s="13">
        <f t="shared" si="31"/>
        <v>60.640747660238262</v>
      </c>
      <c r="H569">
        <v>11.8784279964222</v>
      </c>
      <c r="I569">
        <f t="shared" si="29"/>
        <v>6.0640747660238262E-2</v>
      </c>
      <c r="J569">
        <f t="shared" si="30"/>
        <v>6.0640747660238262E-2</v>
      </c>
      <c r="K569" t="s">
        <v>563</v>
      </c>
      <c r="L569" s="46" t="s">
        <v>563</v>
      </c>
      <c r="M569" t="s">
        <v>563</v>
      </c>
      <c r="N569" s="46">
        <v>0</v>
      </c>
      <c r="O569">
        <v>0</v>
      </c>
      <c r="P569" t="s">
        <v>578</v>
      </c>
      <c r="Q569" t="s">
        <v>1</v>
      </c>
      <c r="R569">
        <v>1</v>
      </c>
      <c r="S569" t="s">
        <v>564</v>
      </c>
      <c r="T569">
        <v>0</v>
      </c>
      <c r="U569">
        <v>0</v>
      </c>
      <c r="V569" t="s">
        <v>1</v>
      </c>
      <c r="W569" t="s">
        <v>1</v>
      </c>
      <c r="X569">
        <v>1</v>
      </c>
      <c r="Y569" t="s">
        <v>565</v>
      </c>
    </row>
    <row r="570" spans="1:25">
      <c r="A570" t="s">
        <v>62</v>
      </c>
      <c r="B570" s="134" t="s">
        <v>66</v>
      </c>
      <c r="C570" s="134" t="s">
        <v>577</v>
      </c>
      <c r="D570" s="134" t="s">
        <v>142</v>
      </c>
      <c r="E570">
        <v>11897.385957066201</v>
      </c>
      <c r="F570" s="13">
        <f t="shared" si="32"/>
        <v>60.732513111285328</v>
      </c>
      <c r="G570" s="13">
        <f t="shared" si="31"/>
        <v>60.732513111285328</v>
      </c>
      <c r="H570">
        <v>11.8973859570662</v>
      </c>
      <c r="I570">
        <f t="shared" si="29"/>
        <v>6.073251311128533E-2</v>
      </c>
      <c r="J570">
        <f t="shared" si="30"/>
        <v>6.073251311128533E-2</v>
      </c>
      <c r="K570" t="s">
        <v>563</v>
      </c>
      <c r="L570" s="46" t="s">
        <v>563</v>
      </c>
      <c r="M570" t="s">
        <v>563</v>
      </c>
      <c r="N570" s="46">
        <v>0</v>
      </c>
      <c r="O570">
        <v>0</v>
      </c>
      <c r="P570" t="s">
        <v>578</v>
      </c>
      <c r="Q570" t="s">
        <v>1</v>
      </c>
      <c r="R570">
        <v>1</v>
      </c>
      <c r="S570" t="s">
        <v>564</v>
      </c>
      <c r="T570">
        <v>0</v>
      </c>
      <c r="U570">
        <v>0</v>
      </c>
      <c r="V570" t="s">
        <v>1</v>
      </c>
      <c r="W570" t="s">
        <v>1</v>
      </c>
      <c r="X570">
        <v>1</v>
      </c>
      <c r="Y570" t="s">
        <v>565</v>
      </c>
    </row>
    <row r="571" spans="1:25">
      <c r="A571" t="s">
        <v>62</v>
      </c>
      <c r="B571" s="134" t="s">
        <v>66</v>
      </c>
      <c r="C571" s="134" t="s">
        <v>577</v>
      </c>
      <c r="D571" s="134" t="s">
        <v>142</v>
      </c>
      <c r="E571">
        <v>11921.8984794275</v>
      </c>
      <c r="F571" s="13">
        <f t="shared" si="32"/>
        <v>60.851154028879954</v>
      </c>
      <c r="G571" s="13">
        <f t="shared" si="31"/>
        <v>60.851154028879954</v>
      </c>
      <c r="H571">
        <v>11.921898479427499</v>
      </c>
      <c r="I571">
        <f t="shared" si="29"/>
        <v>6.0851154028879952E-2</v>
      </c>
      <c r="J571">
        <f t="shared" si="30"/>
        <v>6.0851154028879952E-2</v>
      </c>
      <c r="K571" t="s">
        <v>563</v>
      </c>
      <c r="L571" s="46" t="s">
        <v>563</v>
      </c>
      <c r="M571" t="s">
        <v>563</v>
      </c>
      <c r="N571" s="46">
        <v>0</v>
      </c>
      <c r="O571">
        <v>0</v>
      </c>
      <c r="P571" t="s">
        <v>578</v>
      </c>
      <c r="Q571" t="s">
        <v>1</v>
      </c>
      <c r="R571">
        <v>1</v>
      </c>
      <c r="S571" t="s">
        <v>564</v>
      </c>
      <c r="T571">
        <v>0</v>
      </c>
      <c r="U571">
        <v>0</v>
      </c>
      <c r="V571" t="s">
        <v>1</v>
      </c>
      <c r="W571" t="s">
        <v>1</v>
      </c>
      <c r="X571">
        <v>1</v>
      </c>
      <c r="Y571" t="s">
        <v>565</v>
      </c>
    </row>
    <row r="572" spans="1:25">
      <c r="A572" t="s">
        <v>62</v>
      </c>
      <c r="B572" s="134" t="s">
        <v>66</v>
      </c>
      <c r="C572" s="134" t="s">
        <v>577</v>
      </c>
      <c r="D572" s="134" t="s">
        <v>142</v>
      </c>
      <c r="E572">
        <v>11954.9646602827</v>
      </c>
      <c r="F572" s="13">
        <f t="shared" si="32"/>
        <v>61.011174748416714</v>
      </c>
      <c r="G572" s="13">
        <f t="shared" si="31"/>
        <v>61.011174748416714</v>
      </c>
      <c r="H572">
        <v>11.9549646602827</v>
      </c>
      <c r="I572">
        <f t="shared" si="29"/>
        <v>6.1011174748416712E-2</v>
      </c>
      <c r="J572">
        <f t="shared" si="30"/>
        <v>6.1011174748416712E-2</v>
      </c>
      <c r="K572" t="s">
        <v>563</v>
      </c>
      <c r="L572" s="46" t="s">
        <v>563</v>
      </c>
      <c r="M572" t="s">
        <v>563</v>
      </c>
      <c r="N572" s="46">
        <v>0</v>
      </c>
      <c r="O572">
        <v>0</v>
      </c>
      <c r="P572" t="s">
        <v>578</v>
      </c>
      <c r="Q572" t="s">
        <v>1</v>
      </c>
      <c r="R572">
        <v>1</v>
      </c>
      <c r="S572" t="s">
        <v>564</v>
      </c>
      <c r="T572">
        <v>0</v>
      </c>
      <c r="U572">
        <v>0</v>
      </c>
      <c r="V572" t="s">
        <v>1</v>
      </c>
      <c r="W572" t="s">
        <v>1</v>
      </c>
      <c r="X572">
        <v>1</v>
      </c>
      <c r="Y572" t="s">
        <v>565</v>
      </c>
    </row>
    <row r="573" spans="1:25">
      <c r="A573" t="s">
        <v>62</v>
      </c>
      <c r="B573" s="134" t="s">
        <v>66</v>
      </c>
      <c r="C573" s="134" t="s">
        <v>577</v>
      </c>
      <c r="D573" s="134" t="s">
        <v>142</v>
      </c>
      <c r="E573">
        <v>12029.050387596901</v>
      </c>
      <c r="F573" s="13">
        <f t="shared" si="32"/>
        <v>61.369622639654068</v>
      </c>
      <c r="G573" s="13">
        <f t="shared" si="31"/>
        <v>61.369622639654068</v>
      </c>
      <c r="H573">
        <v>12.0290503875969</v>
      </c>
      <c r="I573">
        <f t="shared" si="29"/>
        <v>6.1369622639654071E-2</v>
      </c>
      <c r="J573">
        <f t="shared" si="30"/>
        <v>6.1369622639654071E-2</v>
      </c>
      <c r="K573" t="s">
        <v>563</v>
      </c>
      <c r="L573" s="46" t="s">
        <v>563</v>
      </c>
      <c r="M573" t="s">
        <v>563</v>
      </c>
      <c r="N573" s="46">
        <v>0</v>
      </c>
      <c r="O573">
        <v>0</v>
      </c>
      <c r="P573" t="s">
        <v>578</v>
      </c>
      <c r="Q573" t="s">
        <v>1</v>
      </c>
      <c r="R573">
        <v>1</v>
      </c>
      <c r="S573" t="s">
        <v>564</v>
      </c>
      <c r="T573">
        <v>0</v>
      </c>
      <c r="U573">
        <v>0</v>
      </c>
      <c r="V573" t="s">
        <v>1</v>
      </c>
      <c r="W573" t="s">
        <v>1</v>
      </c>
      <c r="X573">
        <v>1</v>
      </c>
      <c r="Y573" t="s">
        <v>565</v>
      </c>
    </row>
    <row r="574" spans="1:25">
      <c r="A574" t="s">
        <v>62</v>
      </c>
      <c r="B574" s="134" t="s">
        <v>66</v>
      </c>
      <c r="C574" s="134" t="s">
        <v>577</v>
      </c>
      <c r="D574" s="134" t="s">
        <v>142</v>
      </c>
      <c r="E574">
        <v>12099.2875057</v>
      </c>
      <c r="F574" s="13">
        <f t="shared" si="32"/>
        <v>61.709344266114179</v>
      </c>
      <c r="G574" s="13">
        <f t="shared" si="31"/>
        <v>61.709344266114179</v>
      </c>
      <c r="H574">
        <v>12.0992875057</v>
      </c>
      <c r="I574">
        <f t="shared" si="29"/>
        <v>6.1709344266114179E-2</v>
      </c>
      <c r="J574">
        <f t="shared" si="30"/>
        <v>6.1709344266114179E-2</v>
      </c>
      <c r="K574" t="s">
        <v>563</v>
      </c>
      <c r="L574" s="46" t="s">
        <v>563</v>
      </c>
      <c r="M574" t="s">
        <v>563</v>
      </c>
      <c r="N574" s="46">
        <v>0</v>
      </c>
      <c r="O574">
        <v>0</v>
      </c>
      <c r="P574" t="s">
        <v>578</v>
      </c>
      <c r="Q574" t="s">
        <v>1</v>
      </c>
      <c r="R574">
        <v>1</v>
      </c>
      <c r="S574" t="s">
        <v>564</v>
      </c>
      <c r="T574">
        <v>0</v>
      </c>
      <c r="U574">
        <v>0</v>
      </c>
      <c r="V574" t="s">
        <v>1</v>
      </c>
      <c r="W574" t="s">
        <v>1</v>
      </c>
      <c r="X574">
        <v>1</v>
      </c>
      <c r="Y574" t="s">
        <v>565</v>
      </c>
    </row>
    <row r="575" spans="1:25">
      <c r="A575" t="s">
        <v>62</v>
      </c>
      <c r="B575" s="134" t="s">
        <v>66</v>
      </c>
      <c r="C575" s="134" t="s">
        <v>577</v>
      </c>
      <c r="D575" s="134" t="s">
        <v>142</v>
      </c>
      <c r="E575">
        <v>12174.335385316899</v>
      </c>
      <c r="F575" s="13">
        <f t="shared" si="32"/>
        <v>62.072221639079252</v>
      </c>
      <c r="G575" s="13">
        <f t="shared" si="31"/>
        <v>62.072221639079252</v>
      </c>
      <c r="H575">
        <v>12.174335385316899</v>
      </c>
      <c r="I575">
        <f t="shared" si="29"/>
        <v>6.2072221639079252E-2</v>
      </c>
      <c r="J575">
        <f t="shared" si="30"/>
        <v>6.2072221639079252E-2</v>
      </c>
      <c r="K575" t="s">
        <v>563</v>
      </c>
      <c r="L575" s="46" t="s">
        <v>563</v>
      </c>
      <c r="M575" t="s">
        <v>563</v>
      </c>
      <c r="N575" s="46">
        <v>0</v>
      </c>
      <c r="O575">
        <v>0</v>
      </c>
      <c r="P575" t="s">
        <v>578</v>
      </c>
      <c r="Q575" t="s">
        <v>1</v>
      </c>
      <c r="R575">
        <v>1</v>
      </c>
      <c r="S575" t="s">
        <v>564</v>
      </c>
      <c r="T575">
        <v>0</v>
      </c>
      <c r="U575">
        <v>0</v>
      </c>
      <c r="V575" t="s">
        <v>1</v>
      </c>
      <c r="W575" t="s">
        <v>1</v>
      </c>
      <c r="X575">
        <v>1</v>
      </c>
      <c r="Y575" t="s">
        <v>565</v>
      </c>
    </row>
    <row r="576" spans="1:25">
      <c r="A576" t="s">
        <v>62</v>
      </c>
      <c r="B576" s="134" t="s">
        <v>66</v>
      </c>
      <c r="C576" s="134" t="s">
        <v>577</v>
      </c>
      <c r="D576" s="134" t="s">
        <v>142</v>
      </c>
      <c r="E576">
        <v>12245.0535795714</v>
      </c>
      <c r="F576" s="13">
        <f t="shared" si="32"/>
        <v>62.414057743546138</v>
      </c>
      <c r="G576" s="13">
        <f t="shared" si="31"/>
        <v>62.414057743546138</v>
      </c>
      <c r="H576">
        <v>12.245053579571399</v>
      </c>
      <c r="I576">
        <f t="shared" si="29"/>
        <v>6.2414057743546136E-2</v>
      </c>
      <c r="J576">
        <f t="shared" si="30"/>
        <v>6.2414057743546136E-2</v>
      </c>
      <c r="K576" t="s">
        <v>563</v>
      </c>
      <c r="L576" s="46" t="s">
        <v>563</v>
      </c>
      <c r="M576" t="s">
        <v>563</v>
      </c>
      <c r="N576" s="46">
        <v>0</v>
      </c>
      <c r="O576">
        <v>0</v>
      </c>
      <c r="P576" t="s">
        <v>578</v>
      </c>
      <c r="Q576" t="s">
        <v>1</v>
      </c>
      <c r="R576">
        <v>1</v>
      </c>
      <c r="S576" t="s">
        <v>564</v>
      </c>
      <c r="T576">
        <v>0</v>
      </c>
      <c r="U576">
        <v>0</v>
      </c>
      <c r="V576" t="s">
        <v>1</v>
      </c>
      <c r="W576" t="s">
        <v>1</v>
      </c>
      <c r="X576">
        <v>1</v>
      </c>
      <c r="Y576" t="s">
        <v>565</v>
      </c>
    </row>
    <row r="577" spans="1:25">
      <c r="A577" t="s">
        <v>62</v>
      </c>
      <c r="B577" s="134" t="s">
        <v>66</v>
      </c>
      <c r="C577" s="134" t="s">
        <v>577</v>
      </c>
      <c r="D577" s="134" t="s">
        <v>142</v>
      </c>
      <c r="E577">
        <v>12346.5606475148</v>
      </c>
      <c r="F577" s="13">
        <f t="shared" si="32"/>
        <v>62.904541895051004</v>
      </c>
      <c r="G577" s="13">
        <f t="shared" si="31"/>
        <v>62.904541895051004</v>
      </c>
      <c r="H577">
        <v>12.346560647514799</v>
      </c>
      <c r="I577">
        <f t="shared" si="29"/>
        <v>6.2904541895051E-2</v>
      </c>
      <c r="J577">
        <f t="shared" si="30"/>
        <v>6.2904541895051E-2</v>
      </c>
      <c r="K577" t="s">
        <v>563</v>
      </c>
      <c r="L577" s="46" t="s">
        <v>563</v>
      </c>
      <c r="M577" t="s">
        <v>563</v>
      </c>
      <c r="N577" s="46">
        <v>0</v>
      </c>
      <c r="O577">
        <v>0</v>
      </c>
      <c r="P577" t="s">
        <v>578</v>
      </c>
      <c r="Q577" t="s">
        <v>1</v>
      </c>
      <c r="R577">
        <v>1</v>
      </c>
      <c r="S577" t="s">
        <v>564</v>
      </c>
      <c r="T577">
        <v>0</v>
      </c>
      <c r="U577">
        <v>0</v>
      </c>
      <c r="V577" t="s">
        <v>1</v>
      </c>
      <c r="W577" t="s">
        <v>1</v>
      </c>
      <c r="X577">
        <v>1</v>
      </c>
      <c r="Y577" t="s">
        <v>565</v>
      </c>
    </row>
    <row r="578" spans="1:25">
      <c r="A578" t="s">
        <v>62</v>
      </c>
      <c r="B578" s="134" t="s">
        <v>66</v>
      </c>
      <c r="C578" s="134" t="s">
        <v>577</v>
      </c>
      <c r="D578" s="134" t="s">
        <v>142</v>
      </c>
      <c r="E578">
        <v>12420.165298677601</v>
      </c>
      <c r="F578" s="13">
        <f t="shared" si="32"/>
        <v>63.260070294201981</v>
      </c>
      <c r="G578" s="13">
        <f t="shared" si="31"/>
        <v>63.260070294201981</v>
      </c>
      <c r="H578">
        <v>12.420165298677601</v>
      </c>
      <c r="I578">
        <f t="shared" si="29"/>
        <v>6.3260070294201984E-2</v>
      </c>
      <c r="J578">
        <f t="shared" si="30"/>
        <v>6.3260070294201984E-2</v>
      </c>
      <c r="K578" t="s">
        <v>563</v>
      </c>
      <c r="L578" s="46" t="s">
        <v>563</v>
      </c>
      <c r="M578" t="s">
        <v>563</v>
      </c>
      <c r="N578" s="46">
        <v>0</v>
      </c>
      <c r="O578">
        <v>0</v>
      </c>
      <c r="P578" t="s">
        <v>578</v>
      </c>
      <c r="Q578" t="s">
        <v>1</v>
      </c>
      <c r="R578">
        <v>1</v>
      </c>
      <c r="S578" t="s">
        <v>564</v>
      </c>
      <c r="T578">
        <v>0</v>
      </c>
      <c r="U578">
        <v>0</v>
      </c>
      <c r="V578" t="s">
        <v>1</v>
      </c>
      <c r="W578" t="s">
        <v>1</v>
      </c>
      <c r="X578">
        <v>1</v>
      </c>
      <c r="Y578" t="s">
        <v>565</v>
      </c>
    </row>
    <row r="579" spans="1:25">
      <c r="A579" t="s">
        <v>62</v>
      </c>
      <c r="B579" s="134" t="s">
        <v>66</v>
      </c>
      <c r="C579" s="134" t="s">
        <v>577</v>
      </c>
      <c r="D579" s="134" t="s">
        <v>142</v>
      </c>
      <c r="E579">
        <v>12494.7321021432</v>
      </c>
      <c r="F579" s="13">
        <f t="shared" si="32"/>
        <v>63.620134854022183</v>
      </c>
      <c r="G579" s="13">
        <f t="shared" si="31"/>
        <v>63.620134854022183</v>
      </c>
      <c r="H579">
        <v>12.4947321021432</v>
      </c>
      <c r="I579">
        <f t="shared" si="29"/>
        <v>6.3620134854022181E-2</v>
      </c>
      <c r="J579">
        <f t="shared" si="30"/>
        <v>6.3620134854022181E-2</v>
      </c>
      <c r="K579" t="s">
        <v>563</v>
      </c>
      <c r="L579" s="46" t="s">
        <v>563</v>
      </c>
      <c r="M579" t="s">
        <v>563</v>
      </c>
      <c r="N579" s="46">
        <v>0</v>
      </c>
      <c r="O579">
        <v>0</v>
      </c>
      <c r="P579" t="s">
        <v>578</v>
      </c>
      <c r="Q579" t="s">
        <v>1</v>
      </c>
      <c r="R579">
        <v>1</v>
      </c>
      <c r="S579" t="s">
        <v>564</v>
      </c>
      <c r="T579">
        <v>0</v>
      </c>
      <c r="U579">
        <v>0</v>
      </c>
      <c r="V579" t="s">
        <v>1</v>
      </c>
      <c r="W579" t="s">
        <v>1</v>
      </c>
      <c r="X579">
        <v>1</v>
      </c>
      <c r="Y579" t="s">
        <v>565</v>
      </c>
    </row>
    <row r="580" spans="1:25">
      <c r="A580" t="s">
        <v>62</v>
      </c>
      <c r="B580" s="134" t="s">
        <v>66</v>
      </c>
      <c r="C580" s="134" t="s">
        <v>577</v>
      </c>
      <c r="D580" s="134" t="s">
        <v>142</v>
      </c>
      <c r="E580">
        <v>12561.1206110351</v>
      </c>
      <c r="F580" s="13">
        <f t="shared" si="32"/>
        <v>63.940614788581037</v>
      </c>
      <c r="G580" s="13">
        <f t="shared" si="31"/>
        <v>63.940614788581037</v>
      </c>
      <c r="H580">
        <v>12.561120611035101</v>
      </c>
      <c r="I580">
        <f t="shared" ref="I580:I643" si="33">F580/1000</f>
        <v>6.3940614788581041E-2</v>
      </c>
      <c r="J580">
        <f t="shared" ref="J580:J643" si="34">G580/1000</f>
        <v>6.3940614788581041E-2</v>
      </c>
      <c r="K580" t="s">
        <v>563</v>
      </c>
      <c r="L580" s="46" t="s">
        <v>563</v>
      </c>
      <c r="M580" t="s">
        <v>563</v>
      </c>
      <c r="N580" s="46">
        <v>0</v>
      </c>
      <c r="O580">
        <v>0</v>
      </c>
      <c r="P580" t="s">
        <v>578</v>
      </c>
      <c r="Q580" t="s">
        <v>1</v>
      </c>
      <c r="R580">
        <v>1</v>
      </c>
      <c r="S580" t="s">
        <v>564</v>
      </c>
      <c r="T580">
        <v>0</v>
      </c>
      <c r="U580">
        <v>0</v>
      </c>
      <c r="V580" t="s">
        <v>1</v>
      </c>
      <c r="W580" t="s">
        <v>1</v>
      </c>
      <c r="X580">
        <v>1</v>
      </c>
      <c r="Y580" t="s">
        <v>565</v>
      </c>
    </row>
    <row r="581" spans="1:25">
      <c r="A581" t="s">
        <v>62</v>
      </c>
      <c r="B581" s="134" t="s">
        <v>66</v>
      </c>
      <c r="C581" s="134" t="s">
        <v>577</v>
      </c>
      <c r="D581" s="134" t="s">
        <v>142</v>
      </c>
      <c r="E581">
        <v>12633.282033743701</v>
      </c>
      <c r="F581" s="13">
        <f t="shared" si="32"/>
        <v>64.288863057172833</v>
      </c>
      <c r="G581" s="13">
        <f t="shared" si="31"/>
        <v>64.288863057172833</v>
      </c>
      <c r="H581">
        <v>12.633282033743701</v>
      </c>
      <c r="I581">
        <f t="shared" si="33"/>
        <v>6.4288863057172838E-2</v>
      </c>
      <c r="J581">
        <f t="shared" si="34"/>
        <v>6.4288863057172838E-2</v>
      </c>
      <c r="K581" t="s">
        <v>563</v>
      </c>
      <c r="L581" s="46" t="s">
        <v>563</v>
      </c>
      <c r="M581" t="s">
        <v>563</v>
      </c>
      <c r="N581" s="46">
        <v>0</v>
      </c>
      <c r="O581">
        <v>0</v>
      </c>
      <c r="P581" t="s">
        <v>578</v>
      </c>
      <c r="Q581" t="s">
        <v>1</v>
      </c>
      <c r="R581">
        <v>1</v>
      </c>
      <c r="S581" t="s">
        <v>564</v>
      </c>
      <c r="T581">
        <v>0</v>
      </c>
      <c r="U581">
        <v>0</v>
      </c>
      <c r="V581" t="s">
        <v>1</v>
      </c>
      <c r="W581" t="s">
        <v>1</v>
      </c>
      <c r="X581">
        <v>1</v>
      </c>
      <c r="Y581" t="s">
        <v>565</v>
      </c>
    </row>
    <row r="582" spans="1:25">
      <c r="A582" t="s">
        <v>62</v>
      </c>
      <c r="B582" s="134" t="s">
        <v>66</v>
      </c>
      <c r="C582" s="134" t="s">
        <v>577</v>
      </c>
      <c r="D582" s="134" t="s">
        <v>142</v>
      </c>
      <c r="E582">
        <v>12807.431600547199</v>
      </c>
      <c r="F582" s="13">
        <f t="shared" si="32"/>
        <v>65.128879066773578</v>
      </c>
      <c r="G582" s="13">
        <f t="shared" si="31"/>
        <v>65.128879066773578</v>
      </c>
      <c r="H582">
        <v>12.807431600547201</v>
      </c>
      <c r="I582">
        <f t="shared" si="33"/>
        <v>6.5128879066773573E-2</v>
      </c>
      <c r="J582">
        <f t="shared" si="34"/>
        <v>6.5128879066773573E-2</v>
      </c>
      <c r="K582" t="s">
        <v>563</v>
      </c>
      <c r="L582" s="46" t="s">
        <v>563</v>
      </c>
      <c r="M582" t="s">
        <v>563</v>
      </c>
      <c r="N582" s="46">
        <v>0</v>
      </c>
      <c r="O582">
        <v>0</v>
      </c>
      <c r="P582" t="s">
        <v>578</v>
      </c>
      <c r="Q582" t="s">
        <v>1</v>
      </c>
      <c r="R582">
        <v>1</v>
      </c>
      <c r="S582" t="s">
        <v>564</v>
      </c>
      <c r="T582">
        <v>0</v>
      </c>
      <c r="U582">
        <v>0</v>
      </c>
      <c r="V582" t="s">
        <v>1</v>
      </c>
      <c r="W582" t="s">
        <v>1</v>
      </c>
      <c r="X582">
        <v>1</v>
      </c>
      <c r="Y582" t="s">
        <v>565</v>
      </c>
    </row>
    <row r="583" spans="1:25">
      <c r="A583" t="s">
        <v>62</v>
      </c>
      <c r="B583" s="134" t="s">
        <v>66</v>
      </c>
      <c r="C583" s="134" t="s">
        <v>577</v>
      </c>
      <c r="D583" s="134" t="s">
        <v>142</v>
      </c>
      <c r="E583">
        <v>12888.2523939808</v>
      </c>
      <c r="F583" s="13">
        <f t="shared" si="32"/>
        <v>65.518519294382742</v>
      </c>
      <c r="G583" s="13">
        <f t="shared" si="31"/>
        <v>65.518519294382742</v>
      </c>
      <c r="H583">
        <v>12.8882523939808</v>
      </c>
      <c r="I583">
        <f t="shared" si="33"/>
        <v>6.5518519294382738E-2</v>
      </c>
      <c r="J583">
        <f t="shared" si="34"/>
        <v>6.5518519294382738E-2</v>
      </c>
      <c r="K583" t="s">
        <v>563</v>
      </c>
      <c r="L583" s="46" t="s">
        <v>563</v>
      </c>
      <c r="M583" t="s">
        <v>563</v>
      </c>
      <c r="N583" s="46">
        <v>0</v>
      </c>
      <c r="O583">
        <v>0</v>
      </c>
      <c r="P583" t="s">
        <v>578</v>
      </c>
      <c r="Q583" t="s">
        <v>1</v>
      </c>
      <c r="R583">
        <v>1</v>
      </c>
      <c r="S583" t="s">
        <v>564</v>
      </c>
      <c r="T583">
        <v>0</v>
      </c>
      <c r="U583">
        <v>0</v>
      </c>
      <c r="V583" t="s">
        <v>1</v>
      </c>
      <c r="W583" t="s">
        <v>1</v>
      </c>
      <c r="X583">
        <v>1</v>
      </c>
      <c r="Y583" t="s">
        <v>565</v>
      </c>
    </row>
    <row r="584" spans="1:25">
      <c r="A584" t="s">
        <v>62</v>
      </c>
      <c r="B584" s="134" t="s">
        <v>66</v>
      </c>
      <c r="C584" s="134" t="s">
        <v>577</v>
      </c>
      <c r="D584" s="134" t="s">
        <v>142</v>
      </c>
      <c r="E584">
        <v>12952.7165982672</v>
      </c>
      <c r="F584" s="13">
        <f t="shared" si="32"/>
        <v>65.829212998213436</v>
      </c>
      <c r="G584" s="13">
        <f t="shared" si="31"/>
        <v>65.829212998213436</v>
      </c>
      <c r="H584">
        <v>12.9527165982672</v>
      </c>
      <c r="I584">
        <f t="shared" si="33"/>
        <v>6.5829212998213441E-2</v>
      </c>
      <c r="J584">
        <f t="shared" si="34"/>
        <v>6.5829212998213441E-2</v>
      </c>
      <c r="K584" t="s">
        <v>563</v>
      </c>
      <c r="L584" s="46" t="s">
        <v>563</v>
      </c>
      <c r="M584" t="s">
        <v>563</v>
      </c>
      <c r="N584" s="46">
        <v>0</v>
      </c>
      <c r="O584">
        <v>0</v>
      </c>
      <c r="P584" t="s">
        <v>578</v>
      </c>
      <c r="Q584" t="s">
        <v>1</v>
      </c>
      <c r="R584">
        <v>1</v>
      </c>
      <c r="S584" t="s">
        <v>564</v>
      </c>
      <c r="T584">
        <v>0</v>
      </c>
      <c r="U584">
        <v>0</v>
      </c>
      <c r="V584" t="s">
        <v>1</v>
      </c>
      <c r="W584" t="s">
        <v>1</v>
      </c>
      <c r="X584">
        <v>1</v>
      </c>
      <c r="Y584" t="s">
        <v>565</v>
      </c>
    </row>
    <row r="585" spans="1:25">
      <c r="A585" t="s">
        <v>62</v>
      </c>
      <c r="B585" s="134" t="s">
        <v>66</v>
      </c>
      <c r="C585" s="134" t="s">
        <v>577</v>
      </c>
      <c r="D585" s="134" t="s">
        <v>142</v>
      </c>
      <c r="E585">
        <v>13059.507042253499</v>
      </c>
      <c r="F585" s="13">
        <f t="shared" si="32"/>
        <v>66.343727550075272</v>
      </c>
      <c r="G585" s="13">
        <f t="shared" si="31"/>
        <v>66.343727550075272</v>
      </c>
      <c r="H585">
        <v>13.0595070422535</v>
      </c>
      <c r="I585">
        <f t="shared" si="33"/>
        <v>6.6343727550075268E-2</v>
      </c>
      <c r="J585">
        <f t="shared" si="34"/>
        <v>6.6343727550075268E-2</v>
      </c>
      <c r="K585" t="s">
        <v>563</v>
      </c>
      <c r="L585" s="46" t="s">
        <v>563</v>
      </c>
      <c r="M585" t="s">
        <v>563</v>
      </c>
      <c r="N585" s="46">
        <v>0</v>
      </c>
      <c r="O585">
        <v>0</v>
      </c>
      <c r="P585" t="s">
        <v>578</v>
      </c>
      <c r="Q585" t="s">
        <v>1</v>
      </c>
      <c r="R585">
        <v>1</v>
      </c>
      <c r="S585" t="s">
        <v>564</v>
      </c>
      <c r="T585">
        <v>0</v>
      </c>
      <c r="U585">
        <v>0</v>
      </c>
      <c r="V585" t="s">
        <v>1</v>
      </c>
      <c r="W585" t="s">
        <v>1</v>
      </c>
      <c r="X585">
        <v>1</v>
      </c>
      <c r="Y585" t="s">
        <v>565</v>
      </c>
    </row>
    <row r="586" spans="1:25">
      <c r="A586" t="s">
        <v>62</v>
      </c>
      <c r="B586" s="134" t="s">
        <v>66</v>
      </c>
      <c r="C586" s="134" t="s">
        <v>577</v>
      </c>
      <c r="D586" s="134" t="s">
        <v>142</v>
      </c>
      <c r="E586">
        <v>13211.8309859155</v>
      </c>
      <c r="F586" s="13">
        <f t="shared" si="32"/>
        <v>67.077245130561948</v>
      </c>
      <c r="G586" s="13">
        <f t="shared" si="31"/>
        <v>67.077245130561948</v>
      </c>
      <c r="H586">
        <v>13.211830985915499</v>
      </c>
      <c r="I586">
        <f t="shared" si="33"/>
        <v>6.7077245130561944E-2</v>
      </c>
      <c r="J586">
        <f t="shared" si="34"/>
        <v>6.7077245130561944E-2</v>
      </c>
      <c r="K586" t="s">
        <v>563</v>
      </c>
      <c r="L586" s="46" t="s">
        <v>563</v>
      </c>
      <c r="M586" t="s">
        <v>563</v>
      </c>
      <c r="N586" s="46">
        <v>0</v>
      </c>
      <c r="O586">
        <v>0</v>
      </c>
      <c r="P586" t="s">
        <v>578</v>
      </c>
      <c r="Q586" t="s">
        <v>1</v>
      </c>
      <c r="R586">
        <v>1</v>
      </c>
      <c r="S586" t="s">
        <v>564</v>
      </c>
      <c r="T586">
        <v>0</v>
      </c>
      <c r="U586">
        <v>0</v>
      </c>
      <c r="V586" t="s">
        <v>1</v>
      </c>
      <c r="W586" t="s">
        <v>1</v>
      </c>
      <c r="X586">
        <v>1</v>
      </c>
      <c r="Y586" t="s">
        <v>565</v>
      </c>
    </row>
    <row r="587" spans="1:25">
      <c r="A587" t="s">
        <v>62</v>
      </c>
      <c r="B587" s="134" t="s">
        <v>66</v>
      </c>
      <c r="C587" s="134" t="s">
        <v>577</v>
      </c>
      <c r="D587" s="134" t="s">
        <v>142</v>
      </c>
      <c r="E587">
        <v>13257.1184995737</v>
      </c>
      <c r="F587" s="13">
        <f t="shared" si="32"/>
        <v>67.295242937880829</v>
      </c>
      <c r="G587" s="13">
        <f t="shared" si="31"/>
        <v>67.295242937880829</v>
      </c>
      <c r="H587">
        <v>13.2571184995737</v>
      </c>
      <c r="I587">
        <f t="shared" si="33"/>
        <v>6.7295242937880834E-2</v>
      </c>
      <c r="J587">
        <f t="shared" si="34"/>
        <v>6.7295242937880834E-2</v>
      </c>
      <c r="K587" t="s">
        <v>563</v>
      </c>
      <c r="L587" s="46" t="s">
        <v>563</v>
      </c>
      <c r="M587" t="s">
        <v>563</v>
      </c>
      <c r="N587" s="46">
        <v>0</v>
      </c>
      <c r="O587">
        <v>0</v>
      </c>
      <c r="P587" t="s">
        <v>578</v>
      </c>
      <c r="Q587" t="s">
        <v>1</v>
      </c>
      <c r="R587">
        <v>1</v>
      </c>
      <c r="S587" t="s">
        <v>564</v>
      </c>
      <c r="T587">
        <v>0</v>
      </c>
      <c r="U587">
        <v>0</v>
      </c>
      <c r="V587" t="s">
        <v>1</v>
      </c>
      <c r="W587" t="s">
        <v>1</v>
      </c>
      <c r="X587">
        <v>1</v>
      </c>
      <c r="Y587" t="s">
        <v>565</v>
      </c>
    </row>
    <row r="588" spans="1:25">
      <c r="A588" t="s">
        <v>62</v>
      </c>
      <c r="B588" s="134" t="s">
        <v>66</v>
      </c>
      <c r="C588" s="134" t="s">
        <v>577</v>
      </c>
      <c r="D588" s="134" t="s">
        <v>142</v>
      </c>
      <c r="E588">
        <v>13325.3196930946</v>
      </c>
      <c r="F588" s="13">
        <f t="shared" si="32"/>
        <v>67.623466222046986</v>
      </c>
      <c r="G588" s="13">
        <f t="shared" ref="G588:G651" si="35">0.0083*E588^(0.9482)</f>
        <v>67.623466222046986</v>
      </c>
      <c r="H588">
        <v>13.325319693094601</v>
      </c>
      <c r="I588">
        <f t="shared" si="33"/>
        <v>6.7623466222046985E-2</v>
      </c>
      <c r="J588">
        <f t="shared" si="34"/>
        <v>6.7623466222046985E-2</v>
      </c>
      <c r="K588" t="s">
        <v>563</v>
      </c>
      <c r="L588" s="46" t="s">
        <v>563</v>
      </c>
      <c r="M588" t="s">
        <v>563</v>
      </c>
      <c r="N588" s="46">
        <v>0</v>
      </c>
      <c r="O588">
        <v>0</v>
      </c>
      <c r="P588" t="s">
        <v>578</v>
      </c>
      <c r="Q588" t="s">
        <v>1</v>
      </c>
      <c r="R588">
        <v>1</v>
      </c>
      <c r="S588" t="s">
        <v>564</v>
      </c>
      <c r="T588">
        <v>0</v>
      </c>
      <c r="U588">
        <v>0</v>
      </c>
      <c r="V588" t="s">
        <v>1</v>
      </c>
      <c r="W588" t="s">
        <v>1</v>
      </c>
      <c r="X588">
        <v>1</v>
      </c>
      <c r="Y588" t="s">
        <v>565</v>
      </c>
    </row>
    <row r="589" spans="1:25">
      <c r="A589" t="s">
        <v>62</v>
      </c>
      <c r="B589" s="134" t="s">
        <v>66</v>
      </c>
      <c r="C589" s="134" t="s">
        <v>577</v>
      </c>
      <c r="D589" s="134" t="s">
        <v>142</v>
      </c>
      <c r="E589">
        <v>13376.1295822677</v>
      </c>
      <c r="F589" s="13">
        <f t="shared" si="32"/>
        <v>67.867935986807424</v>
      </c>
      <c r="G589" s="13">
        <f t="shared" si="35"/>
        <v>67.867935986807424</v>
      </c>
      <c r="H589">
        <v>13.3761295822677</v>
      </c>
      <c r="I589">
        <f t="shared" si="33"/>
        <v>6.7867935986807418E-2</v>
      </c>
      <c r="J589">
        <f t="shared" si="34"/>
        <v>6.7867935986807418E-2</v>
      </c>
      <c r="K589" t="s">
        <v>563</v>
      </c>
      <c r="L589" s="46" t="s">
        <v>563</v>
      </c>
      <c r="M589" t="s">
        <v>563</v>
      </c>
      <c r="N589" s="46">
        <v>0</v>
      </c>
      <c r="O589">
        <v>0</v>
      </c>
      <c r="P589" t="s">
        <v>578</v>
      </c>
      <c r="Q589" t="s">
        <v>1</v>
      </c>
      <c r="R589">
        <v>1</v>
      </c>
      <c r="S589" t="s">
        <v>564</v>
      </c>
      <c r="T589">
        <v>0</v>
      </c>
      <c r="U589">
        <v>0</v>
      </c>
      <c r="V589" t="s">
        <v>1</v>
      </c>
      <c r="W589" t="s">
        <v>1</v>
      </c>
      <c r="X589">
        <v>1</v>
      </c>
      <c r="Y589" t="s">
        <v>565</v>
      </c>
    </row>
    <row r="590" spans="1:25">
      <c r="A590" t="s">
        <v>62</v>
      </c>
      <c r="B590" s="134" t="s">
        <v>66</v>
      </c>
      <c r="C590" s="134" t="s">
        <v>577</v>
      </c>
      <c r="D590" s="134" t="s">
        <v>142</v>
      </c>
      <c r="E590">
        <v>13428.644501278801</v>
      </c>
      <c r="F590" s="13">
        <f t="shared" si="32"/>
        <v>68.120558890614049</v>
      </c>
      <c r="G590" s="13">
        <f t="shared" si="35"/>
        <v>68.120558890614049</v>
      </c>
      <c r="H590">
        <v>13.4286445012788</v>
      </c>
      <c r="I590">
        <f t="shared" si="33"/>
        <v>6.8120558890614052E-2</v>
      </c>
      <c r="J590">
        <f t="shared" si="34"/>
        <v>6.8120558890614052E-2</v>
      </c>
      <c r="K590" t="s">
        <v>563</v>
      </c>
      <c r="L590" s="46" t="s">
        <v>563</v>
      </c>
      <c r="M590" t="s">
        <v>563</v>
      </c>
      <c r="N590" s="46">
        <v>0</v>
      </c>
      <c r="O590">
        <v>0</v>
      </c>
      <c r="P590" t="s">
        <v>578</v>
      </c>
      <c r="Q590" t="s">
        <v>1</v>
      </c>
      <c r="R590">
        <v>1</v>
      </c>
      <c r="S590" t="s">
        <v>564</v>
      </c>
      <c r="T590">
        <v>0</v>
      </c>
      <c r="U590">
        <v>0</v>
      </c>
      <c r="V590" t="s">
        <v>1</v>
      </c>
      <c r="W590" t="s">
        <v>1</v>
      </c>
      <c r="X590">
        <v>1</v>
      </c>
      <c r="Y590" t="s">
        <v>565</v>
      </c>
    </row>
    <row r="591" spans="1:25">
      <c r="A591" t="s">
        <v>62</v>
      </c>
      <c r="B591" s="134" t="s">
        <v>66</v>
      </c>
      <c r="C591" s="134" t="s">
        <v>577</v>
      </c>
      <c r="D591" s="134" t="s">
        <v>142</v>
      </c>
      <c r="E591">
        <v>13478.7723785166</v>
      </c>
      <c r="F591" s="13">
        <f t="shared" si="32"/>
        <v>68.361651198767831</v>
      </c>
      <c r="G591" s="13">
        <f t="shared" si="35"/>
        <v>68.361651198767831</v>
      </c>
      <c r="H591">
        <v>13.4787723785166</v>
      </c>
      <c r="I591">
        <f t="shared" si="33"/>
        <v>6.8361651198767831E-2</v>
      </c>
      <c r="J591">
        <f t="shared" si="34"/>
        <v>6.8361651198767831E-2</v>
      </c>
      <c r="K591" t="s">
        <v>563</v>
      </c>
      <c r="L591" s="46" t="s">
        <v>563</v>
      </c>
      <c r="M591" t="s">
        <v>563</v>
      </c>
      <c r="N591" s="46">
        <v>0</v>
      </c>
      <c r="O591">
        <v>0</v>
      </c>
      <c r="P591" t="s">
        <v>578</v>
      </c>
      <c r="Q591" t="s">
        <v>1</v>
      </c>
      <c r="R591">
        <v>1</v>
      </c>
      <c r="S591" t="s">
        <v>564</v>
      </c>
      <c r="T591">
        <v>0</v>
      </c>
      <c r="U591">
        <v>0</v>
      </c>
      <c r="V591" t="s">
        <v>1</v>
      </c>
      <c r="W591" t="s">
        <v>1</v>
      </c>
      <c r="X591">
        <v>1</v>
      </c>
      <c r="Y591" t="s">
        <v>565</v>
      </c>
    </row>
    <row r="592" spans="1:25">
      <c r="A592" t="s">
        <v>62</v>
      </c>
      <c r="B592" s="134" t="s">
        <v>66</v>
      </c>
      <c r="C592" s="134" t="s">
        <v>577</v>
      </c>
      <c r="D592" s="134" t="s">
        <v>142</v>
      </c>
      <c r="E592">
        <v>13528.218243819299</v>
      </c>
      <c r="F592" s="13">
        <f t="shared" si="32"/>
        <v>68.599417841165035</v>
      </c>
      <c r="G592" s="13">
        <f t="shared" si="35"/>
        <v>68.599417841165035</v>
      </c>
      <c r="H592">
        <v>13.5282182438193</v>
      </c>
      <c r="I592">
        <f t="shared" si="33"/>
        <v>6.8599417841165036E-2</v>
      </c>
      <c r="J592">
        <f t="shared" si="34"/>
        <v>6.8599417841165036E-2</v>
      </c>
      <c r="K592" t="s">
        <v>563</v>
      </c>
      <c r="L592" s="46" t="s">
        <v>563</v>
      </c>
      <c r="M592" t="s">
        <v>563</v>
      </c>
      <c r="N592" s="46">
        <v>0</v>
      </c>
      <c r="O592">
        <v>0</v>
      </c>
      <c r="P592" t="s">
        <v>578</v>
      </c>
      <c r="Q592" t="s">
        <v>1</v>
      </c>
      <c r="R592">
        <v>1</v>
      </c>
      <c r="S592" t="s">
        <v>564</v>
      </c>
      <c r="T592">
        <v>0</v>
      </c>
      <c r="U592">
        <v>0</v>
      </c>
      <c r="V592" t="s">
        <v>1</v>
      </c>
      <c r="W592" t="s">
        <v>1</v>
      </c>
      <c r="X592">
        <v>1</v>
      </c>
      <c r="Y592" t="s">
        <v>565</v>
      </c>
    </row>
    <row r="593" spans="1:25">
      <c r="A593" t="s">
        <v>62</v>
      </c>
      <c r="B593" s="134" t="s">
        <v>66</v>
      </c>
      <c r="C593" s="134" t="s">
        <v>577</v>
      </c>
      <c r="D593" s="134" t="s">
        <v>142</v>
      </c>
      <c r="E593">
        <v>13702.7071369975</v>
      </c>
      <c r="F593" s="13">
        <f t="shared" si="32"/>
        <v>69.438111027117316</v>
      </c>
      <c r="G593" s="13">
        <f t="shared" si="35"/>
        <v>69.438111027117316</v>
      </c>
      <c r="H593">
        <v>13.7027071369975</v>
      </c>
      <c r="I593">
        <f t="shared" si="33"/>
        <v>6.9438111027117319E-2</v>
      </c>
      <c r="J593">
        <f t="shared" si="34"/>
        <v>6.9438111027117319E-2</v>
      </c>
      <c r="K593" t="s">
        <v>563</v>
      </c>
      <c r="L593" s="46" t="s">
        <v>563</v>
      </c>
      <c r="M593" t="s">
        <v>563</v>
      </c>
      <c r="N593" s="46">
        <v>0</v>
      </c>
      <c r="O593">
        <v>0</v>
      </c>
      <c r="P593" t="s">
        <v>578</v>
      </c>
      <c r="Q593" t="s">
        <v>1</v>
      </c>
      <c r="R593">
        <v>1</v>
      </c>
      <c r="S593" t="s">
        <v>564</v>
      </c>
      <c r="T593">
        <v>0</v>
      </c>
      <c r="U593">
        <v>0</v>
      </c>
      <c r="V593" t="s">
        <v>1</v>
      </c>
      <c r="W593" t="s">
        <v>1</v>
      </c>
      <c r="X593">
        <v>1</v>
      </c>
      <c r="Y593" t="s">
        <v>565</v>
      </c>
    </row>
    <row r="594" spans="1:25">
      <c r="A594" t="s">
        <v>62</v>
      </c>
      <c r="B594" s="134" t="s">
        <v>66</v>
      </c>
      <c r="C594" s="134" t="s">
        <v>577</v>
      </c>
      <c r="D594" s="134" t="s">
        <v>142</v>
      </c>
      <c r="E594">
        <v>13722.3954060706</v>
      </c>
      <c r="F594" s="13">
        <f t="shared" si="32"/>
        <v>69.532709223326734</v>
      </c>
      <c r="G594" s="13">
        <f t="shared" si="35"/>
        <v>69.532709223326734</v>
      </c>
      <c r="H594">
        <v>13.7223954060706</v>
      </c>
      <c r="I594">
        <f t="shared" si="33"/>
        <v>6.953270922332673E-2</v>
      </c>
      <c r="J594">
        <f t="shared" si="34"/>
        <v>6.953270922332673E-2</v>
      </c>
      <c r="K594" t="s">
        <v>563</v>
      </c>
      <c r="L594" s="46" t="s">
        <v>563</v>
      </c>
      <c r="M594" t="s">
        <v>563</v>
      </c>
      <c r="N594" s="46">
        <v>0</v>
      </c>
      <c r="O594">
        <v>0</v>
      </c>
      <c r="P594" t="s">
        <v>578</v>
      </c>
      <c r="Q594" t="s">
        <v>1</v>
      </c>
      <c r="R594">
        <v>1</v>
      </c>
      <c r="S594" t="s">
        <v>564</v>
      </c>
      <c r="T594">
        <v>0</v>
      </c>
      <c r="U594">
        <v>0</v>
      </c>
      <c r="V594" t="s">
        <v>1</v>
      </c>
      <c r="W594" t="s">
        <v>1</v>
      </c>
      <c r="X594">
        <v>1</v>
      </c>
      <c r="Y594" t="s">
        <v>565</v>
      </c>
    </row>
    <row r="595" spans="1:25">
      <c r="A595" t="s">
        <v>62</v>
      </c>
      <c r="B595" s="134" t="s">
        <v>66</v>
      </c>
      <c r="C595" s="134" t="s">
        <v>577</v>
      </c>
      <c r="D595" s="134" t="s">
        <v>142</v>
      </c>
      <c r="E595">
        <v>13785.3978671042</v>
      </c>
      <c r="F595" s="13">
        <f t="shared" si="32"/>
        <v>69.83537625969791</v>
      </c>
      <c r="G595" s="13">
        <f t="shared" si="35"/>
        <v>69.83537625969791</v>
      </c>
      <c r="H595">
        <v>13.7853978671042</v>
      </c>
      <c r="I595">
        <f t="shared" si="33"/>
        <v>6.9835376259697907E-2</v>
      </c>
      <c r="J595">
        <f t="shared" si="34"/>
        <v>6.9835376259697907E-2</v>
      </c>
      <c r="K595" t="s">
        <v>563</v>
      </c>
      <c r="L595" s="46" t="s">
        <v>563</v>
      </c>
      <c r="M595" t="s">
        <v>563</v>
      </c>
      <c r="N595" s="46">
        <v>0</v>
      </c>
      <c r="O595">
        <v>0</v>
      </c>
      <c r="P595" t="s">
        <v>578</v>
      </c>
      <c r="Q595" t="s">
        <v>1</v>
      </c>
      <c r="R595">
        <v>1</v>
      </c>
      <c r="S595" t="s">
        <v>564</v>
      </c>
      <c r="T595">
        <v>0</v>
      </c>
      <c r="U595">
        <v>0</v>
      </c>
      <c r="V595" t="s">
        <v>1</v>
      </c>
      <c r="W595" t="s">
        <v>1</v>
      </c>
      <c r="X595">
        <v>1</v>
      </c>
      <c r="Y595" t="s">
        <v>565</v>
      </c>
    </row>
    <row r="596" spans="1:25">
      <c r="A596" t="s">
        <v>62</v>
      </c>
      <c r="B596" s="134" t="s">
        <v>66</v>
      </c>
      <c r="C596" s="134" t="s">
        <v>577</v>
      </c>
      <c r="D596" s="134" t="s">
        <v>142</v>
      </c>
      <c r="E596">
        <v>13798.5233798195</v>
      </c>
      <c r="F596" s="13">
        <f t="shared" si="32"/>
        <v>69.898422863079546</v>
      </c>
      <c r="G596" s="13">
        <f t="shared" si="35"/>
        <v>69.898422863079546</v>
      </c>
      <c r="H596">
        <v>13.7985233798195</v>
      </c>
      <c r="I596">
        <f t="shared" si="33"/>
        <v>6.989842286307954E-2</v>
      </c>
      <c r="J596">
        <f t="shared" si="34"/>
        <v>6.989842286307954E-2</v>
      </c>
      <c r="K596" t="s">
        <v>563</v>
      </c>
      <c r="L596" s="46" t="s">
        <v>563</v>
      </c>
      <c r="M596" t="s">
        <v>563</v>
      </c>
      <c r="N596" s="46">
        <v>0</v>
      </c>
      <c r="O596">
        <v>0</v>
      </c>
      <c r="P596" t="s">
        <v>578</v>
      </c>
      <c r="Q596" t="s">
        <v>1</v>
      </c>
      <c r="R596">
        <v>1</v>
      </c>
      <c r="S596" t="s">
        <v>564</v>
      </c>
      <c r="T596">
        <v>0</v>
      </c>
      <c r="U596">
        <v>0</v>
      </c>
      <c r="V596" t="s">
        <v>1</v>
      </c>
      <c r="W596" t="s">
        <v>1</v>
      </c>
      <c r="X596">
        <v>1</v>
      </c>
      <c r="Y596" t="s">
        <v>565</v>
      </c>
    </row>
    <row r="597" spans="1:25">
      <c r="A597" t="s">
        <v>62</v>
      </c>
      <c r="B597" s="134" t="s">
        <v>66</v>
      </c>
      <c r="C597" s="134" t="s">
        <v>577</v>
      </c>
      <c r="D597" s="134" t="s">
        <v>142</v>
      </c>
      <c r="E597">
        <v>13881.214109926201</v>
      </c>
      <c r="F597" s="13">
        <f t="shared" si="32"/>
        <v>70.295545157423803</v>
      </c>
      <c r="G597" s="13">
        <f t="shared" si="35"/>
        <v>70.295545157423803</v>
      </c>
      <c r="H597">
        <v>13.8812141099262</v>
      </c>
      <c r="I597">
        <f t="shared" si="33"/>
        <v>7.0295545157423797E-2</v>
      </c>
      <c r="J597">
        <f t="shared" si="34"/>
        <v>7.0295545157423797E-2</v>
      </c>
      <c r="K597" t="s">
        <v>563</v>
      </c>
      <c r="L597" s="46" t="s">
        <v>563</v>
      </c>
      <c r="M597" t="s">
        <v>563</v>
      </c>
      <c r="N597" s="46">
        <v>0</v>
      </c>
      <c r="O597">
        <v>0</v>
      </c>
      <c r="P597" t="s">
        <v>578</v>
      </c>
      <c r="Q597" t="s">
        <v>1</v>
      </c>
      <c r="R597">
        <v>1</v>
      </c>
      <c r="S597" t="s">
        <v>564</v>
      </c>
      <c r="T597">
        <v>0</v>
      </c>
      <c r="U597">
        <v>0</v>
      </c>
      <c r="V597" t="s">
        <v>1</v>
      </c>
      <c r="W597" t="s">
        <v>1</v>
      </c>
      <c r="X597">
        <v>1</v>
      </c>
      <c r="Y597" t="s">
        <v>565</v>
      </c>
    </row>
    <row r="598" spans="1:25">
      <c r="A598" t="s">
        <v>62</v>
      </c>
      <c r="B598" s="134" t="s">
        <v>66</v>
      </c>
      <c r="C598" s="134" t="s">
        <v>577</v>
      </c>
      <c r="D598" s="134" t="s">
        <v>142</v>
      </c>
      <c r="E598">
        <v>14365.545529122201</v>
      </c>
      <c r="F598" s="13">
        <f t="shared" si="32"/>
        <v>72.619111219725525</v>
      </c>
      <c r="G598" s="13">
        <f t="shared" si="35"/>
        <v>72.619111219725525</v>
      </c>
      <c r="H598">
        <v>14.365545529122199</v>
      </c>
      <c r="I598">
        <f t="shared" si="33"/>
        <v>7.261911121972553E-2</v>
      </c>
      <c r="J598">
        <f t="shared" si="34"/>
        <v>7.261911121972553E-2</v>
      </c>
      <c r="K598" t="s">
        <v>563</v>
      </c>
      <c r="L598" s="46" t="s">
        <v>563</v>
      </c>
      <c r="M598" t="s">
        <v>563</v>
      </c>
      <c r="N598" s="46">
        <v>0</v>
      </c>
      <c r="O598">
        <v>0</v>
      </c>
      <c r="P598" t="s">
        <v>578</v>
      </c>
      <c r="Q598" t="s">
        <v>1</v>
      </c>
      <c r="R598">
        <v>1</v>
      </c>
      <c r="S598" t="s">
        <v>564</v>
      </c>
      <c r="T598">
        <v>0</v>
      </c>
      <c r="U598">
        <v>0</v>
      </c>
      <c r="V598" t="s">
        <v>1</v>
      </c>
      <c r="W598" t="s">
        <v>1</v>
      </c>
      <c r="X598">
        <v>1</v>
      </c>
      <c r="Y598" t="s">
        <v>565</v>
      </c>
    </row>
    <row r="599" spans="1:25">
      <c r="A599" t="s">
        <v>62</v>
      </c>
      <c r="B599" s="134" t="s">
        <v>66</v>
      </c>
      <c r="C599" s="134" t="s">
        <v>577</v>
      </c>
      <c r="D599" s="134" t="s">
        <v>142</v>
      </c>
      <c r="E599">
        <v>14412.7973748975</v>
      </c>
      <c r="F599" s="13">
        <f t="shared" si="32"/>
        <v>72.845581166493233</v>
      </c>
      <c r="G599" s="13">
        <f t="shared" si="35"/>
        <v>72.845581166493233</v>
      </c>
      <c r="H599">
        <v>14.412797374897499</v>
      </c>
      <c r="I599">
        <f t="shared" si="33"/>
        <v>7.2845581166493228E-2</v>
      </c>
      <c r="J599">
        <f t="shared" si="34"/>
        <v>7.2845581166493228E-2</v>
      </c>
      <c r="K599" t="s">
        <v>563</v>
      </c>
      <c r="L599" s="46" t="s">
        <v>563</v>
      </c>
      <c r="M599" t="s">
        <v>563</v>
      </c>
      <c r="N599" s="46">
        <v>0</v>
      </c>
      <c r="O599">
        <v>0</v>
      </c>
      <c r="P599" t="s">
        <v>578</v>
      </c>
      <c r="Q599" t="s">
        <v>1</v>
      </c>
      <c r="R599">
        <v>1</v>
      </c>
      <c r="S599" t="s">
        <v>564</v>
      </c>
      <c r="T599">
        <v>0</v>
      </c>
      <c r="U599">
        <v>0</v>
      </c>
      <c r="V599" t="s">
        <v>1</v>
      </c>
      <c r="W599" t="s">
        <v>1</v>
      </c>
      <c r="X599">
        <v>1</v>
      </c>
      <c r="Y599" t="s">
        <v>565</v>
      </c>
    </row>
    <row r="600" spans="1:25">
      <c r="A600" t="s">
        <v>62</v>
      </c>
      <c r="B600" s="134" t="s">
        <v>66</v>
      </c>
      <c r="C600" s="134" t="s">
        <v>577</v>
      </c>
      <c r="D600" s="134" t="s">
        <v>142</v>
      </c>
      <c r="E600">
        <v>14462.674323215801</v>
      </c>
      <c r="F600" s="13">
        <f t="shared" si="32"/>
        <v>73.084591058594256</v>
      </c>
      <c r="G600" s="13">
        <f t="shared" si="35"/>
        <v>73.084591058594256</v>
      </c>
      <c r="H600">
        <v>14.462674323215801</v>
      </c>
      <c r="I600">
        <f t="shared" si="33"/>
        <v>7.3084591058594259E-2</v>
      </c>
      <c r="J600">
        <f t="shared" si="34"/>
        <v>7.3084591058594259E-2</v>
      </c>
      <c r="K600" t="s">
        <v>563</v>
      </c>
      <c r="L600" s="46" t="s">
        <v>563</v>
      </c>
      <c r="M600" t="s">
        <v>563</v>
      </c>
      <c r="N600" s="46">
        <v>0</v>
      </c>
      <c r="O600">
        <v>0</v>
      </c>
      <c r="P600" t="s">
        <v>578</v>
      </c>
      <c r="Q600" t="s">
        <v>1</v>
      </c>
      <c r="R600">
        <v>1</v>
      </c>
      <c r="S600" t="s">
        <v>564</v>
      </c>
      <c r="T600">
        <v>0</v>
      </c>
      <c r="U600">
        <v>0</v>
      </c>
      <c r="V600" t="s">
        <v>1</v>
      </c>
      <c r="W600" t="s">
        <v>1</v>
      </c>
      <c r="X600">
        <v>1</v>
      </c>
      <c r="Y600" t="s">
        <v>565</v>
      </c>
    </row>
    <row r="601" spans="1:25">
      <c r="A601" t="s">
        <v>62</v>
      </c>
      <c r="B601" s="134" t="s">
        <v>66</v>
      </c>
      <c r="C601" s="134" t="s">
        <v>577</v>
      </c>
      <c r="D601" s="134" t="s">
        <v>142</v>
      </c>
      <c r="E601">
        <v>14510.5824446267</v>
      </c>
      <c r="F601" s="13">
        <f t="shared" si="32"/>
        <v>73.314126149174172</v>
      </c>
      <c r="G601" s="13">
        <f t="shared" si="35"/>
        <v>73.314126149174172</v>
      </c>
      <c r="H601">
        <v>14.510582444626699</v>
      </c>
      <c r="I601">
        <f t="shared" si="33"/>
        <v>7.3314126149174166E-2</v>
      </c>
      <c r="J601">
        <f t="shared" si="34"/>
        <v>7.3314126149174166E-2</v>
      </c>
      <c r="K601" t="s">
        <v>563</v>
      </c>
      <c r="L601" s="46" t="s">
        <v>563</v>
      </c>
      <c r="M601" t="s">
        <v>563</v>
      </c>
      <c r="N601" s="46">
        <v>0</v>
      </c>
      <c r="O601">
        <v>0</v>
      </c>
      <c r="P601" t="s">
        <v>578</v>
      </c>
      <c r="Q601" t="s">
        <v>1</v>
      </c>
      <c r="R601">
        <v>1</v>
      </c>
      <c r="S601" t="s">
        <v>564</v>
      </c>
      <c r="T601">
        <v>0</v>
      </c>
      <c r="U601">
        <v>0</v>
      </c>
      <c r="V601" t="s">
        <v>1</v>
      </c>
      <c r="W601" t="s">
        <v>1</v>
      </c>
      <c r="X601">
        <v>1</v>
      </c>
      <c r="Y601" t="s">
        <v>565</v>
      </c>
    </row>
    <row r="602" spans="1:25">
      <c r="A602" t="s">
        <v>62</v>
      </c>
      <c r="B602" s="134" t="s">
        <v>66</v>
      </c>
      <c r="C602" s="134" t="s">
        <v>577</v>
      </c>
      <c r="D602" s="134" t="s">
        <v>142</v>
      </c>
      <c r="E602">
        <v>14563.084495488099</v>
      </c>
      <c r="F602" s="13">
        <f t="shared" si="32"/>
        <v>73.565626380096177</v>
      </c>
      <c r="G602" s="13">
        <f t="shared" si="35"/>
        <v>73.565626380096177</v>
      </c>
      <c r="H602">
        <v>14.5630844954881</v>
      </c>
      <c r="I602">
        <f t="shared" si="33"/>
        <v>7.3565626380096172E-2</v>
      </c>
      <c r="J602">
        <f t="shared" si="34"/>
        <v>7.3565626380096172E-2</v>
      </c>
      <c r="K602" t="s">
        <v>563</v>
      </c>
      <c r="L602" s="46" t="s">
        <v>563</v>
      </c>
      <c r="M602" t="s">
        <v>563</v>
      </c>
      <c r="N602" s="46">
        <v>0</v>
      </c>
      <c r="O602">
        <v>0</v>
      </c>
      <c r="P602" t="s">
        <v>578</v>
      </c>
      <c r="Q602" t="s">
        <v>1</v>
      </c>
      <c r="R602">
        <v>1</v>
      </c>
      <c r="S602" t="s">
        <v>564</v>
      </c>
      <c r="T602">
        <v>0</v>
      </c>
      <c r="U602">
        <v>0</v>
      </c>
      <c r="V602" t="s">
        <v>1</v>
      </c>
      <c r="W602" t="s">
        <v>1</v>
      </c>
      <c r="X602">
        <v>1</v>
      </c>
      <c r="Y602" t="s">
        <v>565</v>
      </c>
    </row>
    <row r="603" spans="1:25">
      <c r="A603" t="s">
        <v>62</v>
      </c>
      <c r="B603" s="134" t="s">
        <v>66</v>
      </c>
      <c r="C603" s="134" t="s">
        <v>577</v>
      </c>
      <c r="D603" s="134" t="s">
        <v>142</v>
      </c>
      <c r="E603">
        <v>14607.7112387203</v>
      </c>
      <c r="F603" s="13">
        <f t="shared" si="32"/>
        <v>73.779364645103342</v>
      </c>
      <c r="G603" s="13">
        <f t="shared" si="35"/>
        <v>73.779364645103342</v>
      </c>
      <c r="H603">
        <v>14.607711238720301</v>
      </c>
      <c r="I603">
        <f t="shared" si="33"/>
        <v>7.3779364645103346E-2</v>
      </c>
      <c r="J603">
        <f t="shared" si="34"/>
        <v>7.3779364645103346E-2</v>
      </c>
      <c r="K603" t="s">
        <v>563</v>
      </c>
      <c r="L603" s="46" t="s">
        <v>563</v>
      </c>
      <c r="M603" t="s">
        <v>563</v>
      </c>
      <c r="N603" s="46">
        <v>0</v>
      </c>
      <c r="O603">
        <v>0</v>
      </c>
      <c r="P603" t="s">
        <v>578</v>
      </c>
      <c r="Q603" t="s">
        <v>1</v>
      </c>
      <c r="R603">
        <v>1</v>
      </c>
      <c r="S603" t="s">
        <v>564</v>
      </c>
      <c r="T603">
        <v>0</v>
      </c>
      <c r="U603">
        <v>0</v>
      </c>
      <c r="V603" t="s">
        <v>1</v>
      </c>
      <c r="W603" t="s">
        <v>1</v>
      </c>
      <c r="X603">
        <v>1</v>
      </c>
      <c r="Y603" t="s">
        <v>565</v>
      </c>
    </row>
    <row r="604" spans="1:25">
      <c r="A604" t="s">
        <v>62</v>
      </c>
      <c r="B604" s="134" t="s">
        <v>66</v>
      </c>
      <c r="C604" s="134" t="s">
        <v>577</v>
      </c>
      <c r="D604" s="134" t="s">
        <v>142</v>
      </c>
      <c r="E604">
        <v>14658.9007383101</v>
      </c>
      <c r="F604" s="13">
        <f t="shared" si="32"/>
        <v>74.024493366753191</v>
      </c>
      <c r="G604" s="13">
        <f t="shared" si="35"/>
        <v>74.024493366753191</v>
      </c>
      <c r="H604">
        <v>14.6589007383101</v>
      </c>
      <c r="I604">
        <f t="shared" si="33"/>
        <v>7.4024493366753194E-2</v>
      </c>
      <c r="J604">
        <f t="shared" si="34"/>
        <v>7.4024493366753194E-2</v>
      </c>
      <c r="K604" t="s">
        <v>563</v>
      </c>
      <c r="L604" s="46" t="s">
        <v>563</v>
      </c>
      <c r="M604" t="s">
        <v>563</v>
      </c>
      <c r="N604" s="46">
        <v>0</v>
      </c>
      <c r="O604">
        <v>0</v>
      </c>
      <c r="P604" t="s">
        <v>578</v>
      </c>
      <c r="Q604" t="s">
        <v>1</v>
      </c>
      <c r="R604">
        <v>1</v>
      </c>
      <c r="S604" t="s">
        <v>564</v>
      </c>
      <c r="T604">
        <v>0</v>
      </c>
      <c r="U604">
        <v>0</v>
      </c>
      <c r="V604" t="s">
        <v>1</v>
      </c>
      <c r="W604" t="s">
        <v>1</v>
      </c>
      <c r="X604">
        <v>1</v>
      </c>
      <c r="Y604" t="s">
        <v>565</v>
      </c>
    </row>
    <row r="605" spans="1:25">
      <c r="A605" t="s">
        <v>62</v>
      </c>
      <c r="B605" s="134" t="s">
        <v>66</v>
      </c>
      <c r="C605" s="134" t="s">
        <v>577</v>
      </c>
      <c r="D605" s="134" t="s">
        <v>142</v>
      </c>
      <c r="E605">
        <v>14709.4339622642</v>
      </c>
      <c r="F605" s="13">
        <f t="shared" si="32"/>
        <v>74.266435923918053</v>
      </c>
      <c r="G605" s="13">
        <f t="shared" si="35"/>
        <v>74.266435923918053</v>
      </c>
      <c r="H605">
        <v>14.7094339622642</v>
      </c>
      <c r="I605">
        <f t="shared" si="33"/>
        <v>7.4266435923918059E-2</v>
      </c>
      <c r="J605">
        <f t="shared" si="34"/>
        <v>7.4266435923918059E-2</v>
      </c>
      <c r="K605" t="s">
        <v>563</v>
      </c>
      <c r="L605" s="46" t="s">
        <v>563</v>
      </c>
      <c r="M605" t="s">
        <v>563</v>
      </c>
      <c r="N605" s="46">
        <v>0</v>
      </c>
      <c r="O605">
        <v>0</v>
      </c>
      <c r="P605" t="s">
        <v>578</v>
      </c>
      <c r="Q605" t="s">
        <v>1</v>
      </c>
      <c r="R605">
        <v>1</v>
      </c>
      <c r="S605" t="s">
        <v>564</v>
      </c>
      <c r="T605">
        <v>0</v>
      </c>
      <c r="U605">
        <v>0</v>
      </c>
      <c r="V605" t="s">
        <v>1</v>
      </c>
      <c r="W605" t="s">
        <v>1</v>
      </c>
      <c r="X605">
        <v>1</v>
      </c>
      <c r="Y605" t="s">
        <v>565</v>
      </c>
    </row>
    <row r="606" spans="1:25">
      <c r="A606" t="s">
        <v>62</v>
      </c>
      <c r="B606" s="134" t="s">
        <v>66</v>
      </c>
      <c r="C606" s="134" t="s">
        <v>577</v>
      </c>
      <c r="D606" s="134" t="s">
        <v>142</v>
      </c>
      <c r="E606">
        <v>14756.685808039399</v>
      </c>
      <c r="F606" s="13">
        <f t="shared" si="32"/>
        <v>74.492628973712044</v>
      </c>
      <c r="G606" s="13">
        <f t="shared" si="35"/>
        <v>74.492628973712044</v>
      </c>
      <c r="H606">
        <v>14.7566858080394</v>
      </c>
      <c r="I606">
        <f t="shared" si="33"/>
        <v>7.4492628973712047E-2</v>
      </c>
      <c r="J606">
        <f t="shared" si="34"/>
        <v>7.4492628973712047E-2</v>
      </c>
      <c r="K606" t="s">
        <v>563</v>
      </c>
      <c r="L606" s="46" t="s">
        <v>563</v>
      </c>
      <c r="M606" t="s">
        <v>563</v>
      </c>
      <c r="N606" s="46">
        <v>0</v>
      </c>
      <c r="O606">
        <v>0</v>
      </c>
      <c r="P606" t="s">
        <v>578</v>
      </c>
      <c r="Q606" t="s">
        <v>1</v>
      </c>
      <c r="R606">
        <v>1</v>
      </c>
      <c r="S606" t="s">
        <v>564</v>
      </c>
      <c r="T606">
        <v>0</v>
      </c>
      <c r="U606">
        <v>0</v>
      </c>
      <c r="V606" t="s">
        <v>1</v>
      </c>
      <c r="W606" t="s">
        <v>1</v>
      </c>
      <c r="X606">
        <v>1</v>
      </c>
      <c r="Y606" t="s">
        <v>565</v>
      </c>
    </row>
    <row r="607" spans="1:25">
      <c r="A607" t="s">
        <v>62</v>
      </c>
      <c r="B607" s="134" t="s">
        <v>66</v>
      </c>
      <c r="C607" s="134" t="s">
        <v>577</v>
      </c>
      <c r="D607" s="134" t="s">
        <v>142</v>
      </c>
      <c r="E607">
        <v>14804.046535154301</v>
      </c>
      <c r="F607" s="13">
        <f t="shared" si="32"/>
        <v>74.7193055903778</v>
      </c>
      <c r="G607" s="13">
        <f t="shared" si="35"/>
        <v>74.7193055903778</v>
      </c>
      <c r="H607">
        <v>14.804046535154299</v>
      </c>
      <c r="I607">
        <f t="shared" si="33"/>
        <v>7.4719305590377802E-2</v>
      </c>
      <c r="J607">
        <f t="shared" si="34"/>
        <v>7.4719305590377802E-2</v>
      </c>
      <c r="K607" t="s">
        <v>563</v>
      </c>
      <c r="L607" s="46" t="s">
        <v>563</v>
      </c>
      <c r="M607" t="s">
        <v>563</v>
      </c>
      <c r="N607" s="46">
        <v>0</v>
      </c>
      <c r="O607">
        <v>0</v>
      </c>
      <c r="P607" t="s">
        <v>578</v>
      </c>
      <c r="Q607" t="s">
        <v>1</v>
      </c>
      <c r="R607">
        <v>1</v>
      </c>
      <c r="S607" t="s">
        <v>564</v>
      </c>
      <c r="T607">
        <v>0</v>
      </c>
      <c r="U607">
        <v>0</v>
      </c>
      <c r="V607" t="s">
        <v>1</v>
      </c>
      <c r="W607" t="s">
        <v>1</v>
      </c>
      <c r="X607">
        <v>1</v>
      </c>
      <c r="Y607" t="s">
        <v>565</v>
      </c>
    </row>
    <row r="608" spans="1:25">
      <c r="A608" t="s">
        <v>62</v>
      </c>
      <c r="B608" s="134" t="s">
        <v>66</v>
      </c>
      <c r="C608" s="134" t="s">
        <v>577</v>
      </c>
      <c r="D608" s="134" t="s">
        <v>142</v>
      </c>
      <c r="E608">
        <v>14861.507334345</v>
      </c>
      <c r="F608" s="13">
        <f t="shared" si="32"/>
        <v>74.9942724771321</v>
      </c>
      <c r="G608" s="13">
        <f t="shared" si="35"/>
        <v>74.9942724771321</v>
      </c>
      <c r="H608">
        <v>14.861507334344999</v>
      </c>
      <c r="I608">
        <f t="shared" si="33"/>
        <v>7.4994272477132098E-2</v>
      </c>
      <c r="J608">
        <f t="shared" si="34"/>
        <v>7.4994272477132098E-2</v>
      </c>
      <c r="K608" t="s">
        <v>563</v>
      </c>
      <c r="L608" s="46" t="s">
        <v>563</v>
      </c>
      <c r="M608" t="s">
        <v>563</v>
      </c>
      <c r="N608" s="46">
        <v>0</v>
      </c>
      <c r="O608">
        <v>0</v>
      </c>
      <c r="P608" t="s">
        <v>578</v>
      </c>
      <c r="Q608" t="s">
        <v>1</v>
      </c>
      <c r="R608">
        <v>1</v>
      </c>
      <c r="S608" t="s">
        <v>564</v>
      </c>
      <c r="T608">
        <v>0</v>
      </c>
      <c r="U608">
        <v>0</v>
      </c>
      <c r="V608" t="s">
        <v>1</v>
      </c>
      <c r="W608" t="s">
        <v>1</v>
      </c>
      <c r="X608">
        <v>1</v>
      </c>
      <c r="Y608" t="s">
        <v>565</v>
      </c>
    </row>
    <row r="609" spans="1:25">
      <c r="A609" t="s">
        <v>62</v>
      </c>
      <c r="B609" s="134" t="s">
        <v>66</v>
      </c>
      <c r="C609" s="134" t="s">
        <v>577</v>
      </c>
      <c r="D609" s="134" t="s">
        <v>142</v>
      </c>
      <c r="E609">
        <v>15046.0293373799</v>
      </c>
      <c r="F609" s="13">
        <f t="shared" si="32"/>
        <v>75.876893505456906</v>
      </c>
      <c r="G609" s="13">
        <f t="shared" si="35"/>
        <v>75.876893505456906</v>
      </c>
      <c r="H609">
        <v>15.046029337379901</v>
      </c>
      <c r="I609">
        <f t="shared" si="33"/>
        <v>7.5876893505456899E-2</v>
      </c>
      <c r="J609">
        <f t="shared" si="34"/>
        <v>7.5876893505456899E-2</v>
      </c>
      <c r="K609" t="s">
        <v>563</v>
      </c>
      <c r="L609" s="46" t="s">
        <v>563</v>
      </c>
      <c r="M609" t="s">
        <v>563</v>
      </c>
      <c r="N609" s="46">
        <v>0</v>
      </c>
      <c r="O609">
        <v>0</v>
      </c>
      <c r="P609" t="s">
        <v>578</v>
      </c>
      <c r="Q609" t="s">
        <v>1</v>
      </c>
      <c r="R609">
        <v>1</v>
      </c>
      <c r="S609" t="s">
        <v>564</v>
      </c>
      <c r="T609">
        <v>0</v>
      </c>
      <c r="U609">
        <v>0</v>
      </c>
      <c r="V609" t="s">
        <v>1</v>
      </c>
      <c r="W609" t="s">
        <v>1</v>
      </c>
      <c r="X609">
        <v>1</v>
      </c>
      <c r="Y609" t="s">
        <v>565</v>
      </c>
    </row>
    <row r="610" spans="1:25">
      <c r="A610" t="s">
        <v>62</v>
      </c>
      <c r="B610" s="134" t="s">
        <v>66</v>
      </c>
      <c r="C610" s="134" t="s">
        <v>577</v>
      </c>
      <c r="D610" s="134" t="s">
        <v>142</v>
      </c>
      <c r="E610">
        <v>15128.174001011599</v>
      </c>
      <c r="F610" s="13">
        <f t="shared" si="32"/>
        <v>76.269633967627342</v>
      </c>
      <c r="G610" s="13">
        <f t="shared" si="35"/>
        <v>76.269633967627342</v>
      </c>
      <c r="H610">
        <v>15.128174001011599</v>
      </c>
      <c r="I610">
        <f t="shared" si="33"/>
        <v>7.6269633967627343E-2</v>
      </c>
      <c r="J610">
        <f t="shared" si="34"/>
        <v>7.6269633967627343E-2</v>
      </c>
      <c r="K610" t="s">
        <v>563</v>
      </c>
      <c r="L610" s="46" t="s">
        <v>563</v>
      </c>
      <c r="M610" t="s">
        <v>563</v>
      </c>
      <c r="N610" s="46">
        <v>0</v>
      </c>
      <c r="O610">
        <v>0</v>
      </c>
      <c r="P610" t="s">
        <v>578</v>
      </c>
      <c r="Q610" t="s">
        <v>1</v>
      </c>
      <c r="R610">
        <v>1</v>
      </c>
      <c r="S610" t="s">
        <v>564</v>
      </c>
      <c r="T610">
        <v>0</v>
      </c>
      <c r="U610">
        <v>0</v>
      </c>
      <c r="V610" t="s">
        <v>1</v>
      </c>
      <c r="W610" t="s">
        <v>1</v>
      </c>
      <c r="X610">
        <v>1</v>
      </c>
      <c r="Y610" t="s">
        <v>565</v>
      </c>
    </row>
    <row r="611" spans="1:25">
      <c r="A611" t="s">
        <v>62</v>
      </c>
      <c r="B611" s="134" t="s">
        <v>66</v>
      </c>
      <c r="C611" s="134" t="s">
        <v>577</v>
      </c>
      <c r="D611" s="134" t="s">
        <v>142</v>
      </c>
      <c r="E611">
        <v>15209.104704097101</v>
      </c>
      <c r="F611" s="13">
        <f t="shared" si="32"/>
        <v>76.656462365959896</v>
      </c>
      <c r="G611" s="13">
        <f t="shared" si="35"/>
        <v>76.656462365959896</v>
      </c>
      <c r="H611">
        <v>15.209104704097101</v>
      </c>
      <c r="I611">
        <f t="shared" si="33"/>
        <v>7.6656462365959896E-2</v>
      </c>
      <c r="J611">
        <f t="shared" si="34"/>
        <v>7.6656462365959896E-2</v>
      </c>
      <c r="K611" t="s">
        <v>563</v>
      </c>
      <c r="L611" s="46" t="s">
        <v>563</v>
      </c>
      <c r="M611" t="s">
        <v>563</v>
      </c>
      <c r="N611" s="46">
        <v>0</v>
      </c>
      <c r="O611">
        <v>0</v>
      </c>
      <c r="P611" t="s">
        <v>578</v>
      </c>
      <c r="Q611" t="s">
        <v>1</v>
      </c>
      <c r="R611">
        <v>1</v>
      </c>
      <c r="S611" t="s">
        <v>564</v>
      </c>
      <c r="T611">
        <v>0</v>
      </c>
      <c r="U611">
        <v>0</v>
      </c>
      <c r="V611" t="s">
        <v>1</v>
      </c>
      <c r="W611" t="s">
        <v>1</v>
      </c>
      <c r="X611">
        <v>1</v>
      </c>
      <c r="Y611" t="s">
        <v>565</v>
      </c>
    </row>
    <row r="612" spans="1:25">
      <c r="A612" t="s">
        <v>62</v>
      </c>
      <c r="B612" s="134" t="s">
        <v>66</v>
      </c>
      <c r="C612" s="134" t="s">
        <v>577</v>
      </c>
      <c r="D612" s="134" t="s">
        <v>142</v>
      </c>
      <c r="E612">
        <v>15290.0354071826</v>
      </c>
      <c r="F612" s="13">
        <f t="shared" si="32"/>
        <v>77.043184153782164</v>
      </c>
      <c r="G612" s="13">
        <f t="shared" si="35"/>
        <v>77.043184153782164</v>
      </c>
      <c r="H612">
        <v>15.2900354071826</v>
      </c>
      <c r="I612">
        <f t="shared" si="33"/>
        <v>7.7043184153782168E-2</v>
      </c>
      <c r="J612">
        <f t="shared" si="34"/>
        <v>7.7043184153782168E-2</v>
      </c>
      <c r="K612" t="s">
        <v>563</v>
      </c>
      <c r="L612" s="46" t="s">
        <v>563</v>
      </c>
      <c r="M612" t="s">
        <v>563</v>
      </c>
      <c r="N612" s="46">
        <v>0</v>
      </c>
      <c r="O612">
        <v>0</v>
      </c>
      <c r="P612" t="s">
        <v>578</v>
      </c>
      <c r="Q612" t="s">
        <v>1</v>
      </c>
      <c r="R612">
        <v>1</v>
      </c>
      <c r="S612" t="s">
        <v>564</v>
      </c>
      <c r="T612">
        <v>0</v>
      </c>
      <c r="U612">
        <v>0</v>
      </c>
      <c r="V612" t="s">
        <v>1</v>
      </c>
      <c r="W612" t="s">
        <v>1</v>
      </c>
      <c r="X612">
        <v>1</v>
      </c>
      <c r="Y612" t="s">
        <v>565</v>
      </c>
    </row>
    <row r="613" spans="1:25">
      <c r="A613" t="s">
        <v>62</v>
      </c>
      <c r="B613" s="134" t="s">
        <v>66</v>
      </c>
      <c r="C613" s="134" t="s">
        <v>577</v>
      </c>
      <c r="D613" s="134" t="s">
        <v>142</v>
      </c>
      <c r="E613">
        <v>15370.9661102681</v>
      </c>
      <c r="F613" s="13">
        <f t="shared" si="32"/>
        <v>77.429799924541811</v>
      </c>
      <c r="G613" s="13">
        <f t="shared" si="35"/>
        <v>77.429799924541811</v>
      </c>
      <c r="H613">
        <v>15.3709661102681</v>
      </c>
      <c r="I613">
        <f t="shared" si="33"/>
        <v>7.7429799924541812E-2</v>
      </c>
      <c r="J613">
        <f t="shared" si="34"/>
        <v>7.7429799924541812E-2</v>
      </c>
      <c r="K613" t="s">
        <v>563</v>
      </c>
      <c r="L613" s="46" t="s">
        <v>563</v>
      </c>
      <c r="M613" t="s">
        <v>563</v>
      </c>
      <c r="N613" s="46">
        <v>0</v>
      </c>
      <c r="O613">
        <v>0</v>
      </c>
      <c r="P613" t="s">
        <v>578</v>
      </c>
      <c r="Q613" t="s">
        <v>1</v>
      </c>
      <c r="R613">
        <v>1</v>
      </c>
      <c r="S613" t="s">
        <v>564</v>
      </c>
      <c r="T613">
        <v>0</v>
      </c>
      <c r="U613">
        <v>0</v>
      </c>
      <c r="V613" t="s">
        <v>1</v>
      </c>
      <c r="W613" t="s">
        <v>1</v>
      </c>
      <c r="X613">
        <v>1</v>
      </c>
      <c r="Y613" t="s">
        <v>565</v>
      </c>
    </row>
    <row r="614" spans="1:25">
      <c r="A614" t="s">
        <v>62</v>
      </c>
      <c r="B614" s="134" t="s">
        <v>66</v>
      </c>
      <c r="C614" s="134" t="s">
        <v>577</v>
      </c>
      <c r="D614" s="134" t="s">
        <v>142</v>
      </c>
      <c r="E614">
        <v>15489.9342438037</v>
      </c>
      <c r="F614" s="13">
        <f t="shared" si="32"/>
        <v>77.997933870025662</v>
      </c>
      <c r="G614" s="13">
        <f t="shared" si="35"/>
        <v>77.997933870025662</v>
      </c>
      <c r="H614">
        <v>15.489934243803701</v>
      </c>
      <c r="I614">
        <f t="shared" si="33"/>
        <v>7.7997933870025668E-2</v>
      </c>
      <c r="J614">
        <f t="shared" si="34"/>
        <v>7.7997933870025668E-2</v>
      </c>
      <c r="K614" t="s">
        <v>563</v>
      </c>
      <c r="L614" s="46" t="s">
        <v>563</v>
      </c>
      <c r="M614" t="s">
        <v>563</v>
      </c>
      <c r="N614" s="46">
        <v>0</v>
      </c>
      <c r="O614">
        <v>0</v>
      </c>
      <c r="P614" t="s">
        <v>578</v>
      </c>
      <c r="Q614" t="s">
        <v>1</v>
      </c>
      <c r="R614">
        <v>1</v>
      </c>
      <c r="S614" t="s">
        <v>564</v>
      </c>
      <c r="T614">
        <v>0</v>
      </c>
      <c r="U614">
        <v>0</v>
      </c>
      <c r="V614" t="s">
        <v>1</v>
      </c>
      <c r="W614" t="s">
        <v>1</v>
      </c>
      <c r="X614">
        <v>1</v>
      </c>
      <c r="Y614" t="s">
        <v>565</v>
      </c>
    </row>
    <row r="615" spans="1:25">
      <c r="A615" t="s">
        <v>62</v>
      </c>
      <c r="B615" s="134" t="s">
        <v>66</v>
      </c>
      <c r="C615" s="134" t="s">
        <v>577</v>
      </c>
      <c r="D615" s="134" t="s">
        <v>142</v>
      </c>
      <c r="E615">
        <v>15570.8649468892</v>
      </c>
      <c r="F615" s="13">
        <f t="shared" si="32"/>
        <v>78.384290281140096</v>
      </c>
      <c r="G615" s="13">
        <f t="shared" si="35"/>
        <v>78.384290281140096</v>
      </c>
      <c r="H615">
        <v>15.5708649468892</v>
      </c>
      <c r="I615">
        <f t="shared" si="33"/>
        <v>7.8384290281140093E-2</v>
      </c>
      <c r="J615">
        <f t="shared" si="34"/>
        <v>7.8384290281140093E-2</v>
      </c>
      <c r="K615" t="s">
        <v>563</v>
      </c>
      <c r="L615" s="46" t="s">
        <v>563</v>
      </c>
      <c r="M615" t="s">
        <v>563</v>
      </c>
      <c r="N615" s="46">
        <v>0</v>
      </c>
      <c r="O615">
        <v>0</v>
      </c>
      <c r="P615" t="s">
        <v>578</v>
      </c>
      <c r="Q615" t="s">
        <v>1</v>
      </c>
      <c r="R615">
        <v>1</v>
      </c>
      <c r="S615" t="s">
        <v>564</v>
      </c>
      <c r="T615">
        <v>0</v>
      </c>
      <c r="U615">
        <v>0</v>
      </c>
      <c r="V615" t="s">
        <v>1</v>
      </c>
      <c r="W615" t="s">
        <v>1</v>
      </c>
      <c r="X615">
        <v>1</v>
      </c>
      <c r="Y615" t="s">
        <v>565</v>
      </c>
    </row>
    <row r="616" spans="1:25">
      <c r="A616" t="s">
        <v>62</v>
      </c>
      <c r="B616" s="134" t="s">
        <v>66</v>
      </c>
      <c r="C616" s="134" t="s">
        <v>577</v>
      </c>
      <c r="D616" s="134" t="s">
        <v>142</v>
      </c>
      <c r="E616">
        <v>15657.9781181619</v>
      </c>
      <c r="F616" s="13">
        <f t="shared" si="32"/>
        <v>78.800045066388094</v>
      </c>
      <c r="G616" s="13">
        <f t="shared" si="35"/>
        <v>78.800045066388094</v>
      </c>
      <c r="H616">
        <v>15.6579781181619</v>
      </c>
      <c r="I616">
        <f t="shared" si="33"/>
        <v>7.8800045066388089E-2</v>
      </c>
      <c r="J616">
        <f t="shared" si="34"/>
        <v>7.8800045066388089E-2</v>
      </c>
      <c r="K616" t="s">
        <v>563</v>
      </c>
      <c r="L616" s="46" t="s">
        <v>563</v>
      </c>
      <c r="M616" t="s">
        <v>563</v>
      </c>
      <c r="N616" s="46">
        <v>0</v>
      </c>
      <c r="O616">
        <v>0</v>
      </c>
      <c r="P616" t="s">
        <v>578</v>
      </c>
      <c r="Q616" t="s">
        <v>1</v>
      </c>
      <c r="R616">
        <v>1</v>
      </c>
      <c r="S616" t="s">
        <v>564</v>
      </c>
      <c r="T616">
        <v>0</v>
      </c>
      <c r="U616">
        <v>0</v>
      </c>
      <c r="V616" t="s">
        <v>1</v>
      </c>
      <c r="W616" t="s">
        <v>1</v>
      </c>
      <c r="X616">
        <v>1</v>
      </c>
      <c r="Y616" t="s">
        <v>565</v>
      </c>
    </row>
    <row r="617" spans="1:25">
      <c r="A617" t="s">
        <v>62</v>
      </c>
      <c r="B617" s="134" t="s">
        <v>66</v>
      </c>
      <c r="C617" s="134" t="s">
        <v>577</v>
      </c>
      <c r="D617" s="134" t="s">
        <v>142</v>
      </c>
      <c r="E617">
        <v>15679.719912472599</v>
      </c>
      <c r="F617" s="13">
        <f t="shared" si="32"/>
        <v>78.903790862210215</v>
      </c>
      <c r="G617" s="13">
        <f t="shared" si="35"/>
        <v>78.903790862210215</v>
      </c>
      <c r="H617">
        <v>15.679719912472599</v>
      </c>
      <c r="I617">
        <f t="shared" si="33"/>
        <v>7.8903790862210221E-2</v>
      </c>
      <c r="J617">
        <f t="shared" si="34"/>
        <v>7.8903790862210221E-2</v>
      </c>
      <c r="K617" t="s">
        <v>563</v>
      </c>
      <c r="L617" s="46" t="s">
        <v>563</v>
      </c>
      <c r="M617" t="s">
        <v>563</v>
      </c>
      <c r="N617" s="46">
        <v>0</v>
      </c>
      <c r="O617">
        <v>0</v>
      </c>
      <c r="P617" t="s">
        <v>578</v>
      </c>
      <c r="Q617" t="s">
        <v>1</v>
      </c>
      <c r="R617">
        <v>1</v>
      </c>
      <c r="S617" t="s">
        <v>564</v>
      </c>
      <c r="T617">
        <v>0</v>
      </c>
      <c r="U617">
        <v>0</v>
      </c>
      <c r="V617" t="s">
        <v>1</v>
      </c>
      <c r="W617" t="s">
        <v>1</v>
      </c>
      <c r="X617">
        <v>1</v>
      </c>
      <c r="Y617" t="s">
        <v>565</v>
      </c>
    </row>
    <row r="618" spans="1:25">
      <c r="A618" t="s">
        <v>62</v>
      </c>
      <c r="B618" s="134" t="s">
        <v>66</v>
      </c>
      <c r="C618" s="134" t="s">
        <v>577</v>
      </c>
      <c r="D618" s="134" t="s">
        <v>142</v>
      </c>
      <c r="E618">
        <v>15861.807439824899</v>
      </c>
      <c r="F618" s="13">
        <f t="shared" si="32"/>
        <v>79.77237041646292</v>
      </c>
      <c r="G618" s="13">
        <f t="shared" si="35"/>
        <v>79.77237041646292</v>
      </c>
      <c r="H618">
        <v>15.861807439824901</v>
      </c>
      <c r="I618">
        <f t="shared" si="33"/>
        <v>7.9772370416462915E-2</v>
      </c>
      <c r="J618">
        <f t="shared" si="34"/>
        <v>7.9772370416462915E-2</v>
      </c>
      <c r="K618" t="s">
        <v>563</v>
      </c>
      <c r="L618" s="46" t="s">
        <v>563</v>
      </c>
      <c r="M618" t="s">
        <v>563</v>
      </c>
      <c r="N618" s="46">
        <v>0</v>
      </c>
      <c r="O618">
        <v>0</v>
      </c>
      <c r="P618" t="s">
        <v>578</v>
      </c>
      <c r="Q618" t="s">
        <v>1</v>
      </c>
      <c r="R618">
        <v>1</v>
      </c>
      <c r="S618" t="s">
        <v>564</v>
      </c>
      <c r="T618">
        <v>0</v>
      </c>
      <c r="U618">
        <v>0</v>
      </c>
      <c r="V618" t="s">
        <v>1</v>
      </c>
      <c r="W618" t="s">
        <v>1</v>
      </c>
      <c r="X618">
        <v>1</v>
      </c>
      <c r="Y618" t="s">
        <v>565</v>
      </c>
    </row>
    <row r="619" spans="1:25">
      <c r="A619" t="s">
        <v>62</v>
      </c>
      <c r="B619" s="134" t="s">
        <v>66</v>
      </c>
      <c r="C619" s="134" t="s">
        <v>577</v>
      </c>
      <c r="D619" s="134" t="s">
        <v>142</v>
      </c>
      <c r="E619">
        <v>16002.6987951807</v>
      </c>
      <c r="F619" s="13">
        <f t="shared" si="32"/>
        <v>80.444084584408856</v>
      </c>
      <c r="G619" s="13">
        <f t="shared" si="35"/>
        <v>80.444084584408856</v>
      </c>
      <c r="H619">
        <v>16.002698795180699</v>
      </c>
      <c r="I619">
        <f t="shared" si="33"/>
        <v>8.0444084584408854E-2</v>
      </c>
      <c r="J619">
        <f t="shared" si="34"/>
        <v>8.0444084584408854E-2</v>
      </c>
      <c r="K619" t="s">
        <v>563</v>
      </c>
      <c r="L619" s="46" t="s">
        <v>563</v>
      </c>
      <c r="M619" t="s">
        <v>563</v>
      </c>
      <c r="N619" s="46">
        <v>0</v>
      </c>
      <c r="O619">
        <v>0</v>
      </c>
      <c r="P619" t="s">
        <v>578</v>
      </c>
      <c r="Q619" t="s">
        <v>1</v>
      </c>
      <c r="R619">
        <v>1</v>
      </c>
      <c r="S619" t="s">
        <v>564</v>
      </c>
      <c r="T619">
        <v>0</v>
      </c>
      <c r="U619">
        <v>0</v>
      </c>
      <c r="V619" t="s">
        <v>1</v>
      </c>
      <c r="W619" t="s">
        <v>1</v>
      </c>
      <c r="X619">
        <v>1</v>
      </c>
      <c r="Y619" t="s">
        <v>565</v>
      </c>
    </row>
    <row r="620" spans="1:25">
      <c r="A620" t="s">
        <v>62</v>
      </c>
      <c r="B620" s="134" t="s">
        <v>66</v>
      </c>
      <c r="C620" s="134" t="s">
        <v>577</v>
      </c>
      <c r="D620" s="134" t="s">
        <v>142</v>
      </c>
      <c r="E620">
        <v>16115.871187801</v>
      </c>
      <c r="F620" s="13">
        <f t="shared" ref="F620:F683" si="36">0.0083*E620^(0.9482)</f>
        <v>80.983423766816301</v>
      </c>
      <c r="G620" s="13">
        <f t="shared" si="35"/>
        <v>80.983423766816301</v>
      </c>
      <c r="H620">
        <v>16.115871187801002</v>
      </c>
      <c r="I620">
        <f t="shared" si="33"/>
        <v>8.0983423766816304E-2</v>
      </c>
      <c r="J620">
        <f t="shared" si="34"/>
        <v>8.0983423766816304E-2</v>
      </c>
      <c r="K620" t="s">
        <v>563</v>
      </c>
      <c r="L620" s="46" t="s">
        <v>563</v>
      </c>
      <c r="M620" t="s">
        <v>563</v>
      </c>
      <c r="N620" s="46">
        <v>0</v>
      </c>
      <c r="O620">
        <v>0</v>
      </c>
      <c r="P620" t="s">
        <v>578</v>
      </c>
      <c r="Q620" t="s">
        <v>1</v>
      </c>
      <c r="R620">
        <v>1</v>
      </c>
      <c r="S620" t="s">
        <v>564</v>
      </c>
      <c r="T620">
        <v>0</v>
      </c>
      <c r="U620">
        <v>0</v>
      </c>
      <c r="V620" t="s">
        <v>1</v>
      </c>
      <c r="W620" t="s">
        <v>1</v>
      </c>
      <c r="X620">
        <v>1</v>
      </c>
      <c r="Y620" t="s">
        <v>565</v>
      </c>
    </row>
    <row r="621" spans="1:25">
      <c r="A621" t="s">
        <v>62</v>
      </c>
      <c r="B621" s="134" t="s">
        <v>66</v>
      </c>
      <c r="C621" s="134" t="s">
        <v>577</v>
      </c>
      <c r="D621" s="134" t="s">
        <v>142</v>
      </c>
      <c r="E621">
        <v>16145.773675762401</v>
      </c>
      <c r="F621" s="13">
        <f t="shared" si="36"/>
        <v>81.125895518416954</v>
      </c>
      <c r="G621" s="13">
        <f t="shared" si="35"/>
        <v>81.125895518416954</v>
      </c>
      <c r="H621">
        <v>16.145773675762399</v>
      </c>
      <c r="I621">
        <f t="shared" si="33"/>
        <v>8.1125895518416952E-2</v>
      </c>
      <c r="J621">
        <f t="shared" si="34"/>
        <v>8.1125895518416952E-2</v>
      </c>
      <c r="K621" t="s">
        <v>563</v>
      </c>
      <c r="L621" s="46" t="s">
        <v>563</v>
      </c>
      <c r="M621" t="s">
        <v>563</v>
      </c>
      <c r="N621" s="46">
        <v>0</v>
      </c>
      <c r="O621">
        <v>0</v>
      </c>
      <c r="P621" t="s">
        <v>578</v>
      </c>
      <c r="Q621" t="s">
        <v>1</v>
      </c>
      <c r="R621">
        <v>1</v>
      </c>
      <c r="S621" t="s">
        <v>564</v>
      </c>
      <c r="T621">
        <v>0</v>
      </c>
      <c r="U621">
        <v>0</v>
      </c>
      <c r="V621" t="s">
        <v>1</v>
      </c>
      <c r="W621" t="s">
        <v>1</v>
      </c>
      <c r="X621">
        <v>1</v>
      </c>
      <c r="Y621" t="s">
        <v>565</v>
      </c>
    </row>
    <row r="622" spans="1:25">
      <c r="A622" t="s">
        <v>62</v>
      </c>
      <c r="B622" s="134" t="s">
        <v>66</v>
      </c>
      <c r="C622" s="134" t="s">
        <v>577</v>
      </c>
      <c r="D622" s="134" t="s">
        <v>142</v>
      </c>
      <c r="E622">
        <v>16255.2471910112</v>
      </c>
      <c r="F622" s="13">
        <f t="shared" si="36"/>
        <v>81.647370605776089</v>
      </c>
      <c r="G622" s="13">
        <f t="shared" si="35"/>
        <v>81.647370605776089</v>
      </c>
      <c r="H622">
        <v>16.2552471910112</v>
      </c>
      <c r="I622">
        <f t="shared" si="33"/>
        <v>8.1647370605776093E-2</v>
      </c>
      <c r="J622">
        <f t="shared" si="34"/>
        <v>8.1647370605776093E-2</v>
      </c>
      <c r="K622" t="s">
        <v>563</v>
      </c>
      <c r="L622" s="46" t="s">
        <v>563</v>
      </c>
      <c r="M622" t="s">
        <v>563</v>
      </c>
      <c r="N622" s="46">
        <v>0</v>
      </c>
      <c r="O622">
        <v>0</v>
      </c>
      <c r="P622" t="s">
        <v>578</v>
      </c>
      <c r="Q622" t="s">
        <v>1</v>
      </c>
      <c r="R622">
        <v>1</v>
      </c>
      <c r="S622" t="s">
        <v>564</v>
      </c>
      <c r="T622">
        <v>0</v>
      </c>
      <c r="U622">
        <v>0</v>
      </c>
      <c r="V622" t="s">
        <v>1</v>
      </c>
      <c r="W622" t="s">
        <v>1</v>
      </c>
      <c r="X622">
        <v>1</v>
      </c>
      <c r="Y622" t="s">
        <v>565</v>
      </c>
    </row>
    <row r="623" spans="1:25">
      <c r="A623" t="s">
        <v>62</v>
      </c>
      <c r="B623" s="134" t="s">
        <v>66</v>
      </c>
      <c r="C623" s="134" t="s">
        <v>577</v>
      </c>
      <c r="D623" s="134" t="s">
        <v>142</v>
      </c>
      <c r="E623">
        <v>16341.406902086699</v>
      </c>
      <c r="F623" s="13">
        <f t="shared" si="36"/>
        <v>82.057662839081999</v>
      </c>
      <c r="G623" s="13">
        <f t="shared" si="35"/>
        <v>82.057662839081999</v>
      </c>
      <c r="H623">
        <v>16.3414069020867</v>
      </c>
      <c r="I623">
        <f t="shared" si="33"/>
        <v>8.2057662839082002E-2</v>
      </c>
      <c r="J623">
        <f t="shared" si="34"/>
        <v>8.2057662839082002E-2</v>
      </c>
      <c r="K623" t="s">
        <v>563</v>
      </c>
      <c r="L623" s="46" t="s">
        <v>563</v>
      </c>
      <c r="M623" t="s">
        <v>563</v>
      </c>
      <c r="N623" s="46">
        <v>0</v>
      </c>
      <c r="O623">
        <v>0</v>
      </c>
      <c r="P623" t="s">
        <v>578</v>
      </c>
      <c r="Q623" t="s">
        <v>1</v>
      </c>
      <c r="R623">
        <v>1</v>
      </c>
      <c r="S623" t="s">
        <v>564</v>
      </c>
      <c r="T623">
        <v>0</v>
      </c>
      <c r="U623">
        <v>0</v>
      </c>
      <c r="V623" t="s">
        <v>1</v>
      </c>
      <c r="W623" t="s">
        <v>1</v>
      </c>
      <c r="X623">
        <v>1</v>
      </c>
      <c r="Y623" t="s">
        <v>565</v>
      </c>
    </row>
    <row r="624" spans="1:25">
      <c r="A624" t="s">
        <v>62</v>
      </c>
      <c r="B624" s="134" t="s">
        <v>66</v>
      </c>
      <c r="C624" s="134" t="s">
        <v>577</v>
      </c>
      <c r="D624" s="134" t="s">
        <v>142</v>
      </c>
      <c r="E624">
        <v>16449.8667736758</v>
      </c>
      <c r="F624" s="13">
        <f t="shared" si="36"/>
        <v>82.573989138863496</v>
      </c>
      <c r="G624" s="13">
        <f t="shared" si="35"/>
        <v>82.573989138863496</v>
      </c>
      <c r="H624">
        <v>16.449866773675801</v>
      </c>
      <c r="I624">
        <f t="shared" si="33"/>
        <v>8.2573989138863491E-2</v>
      </c>
      <c r="J624">
        <f t="shared" si="34"/>
        <v>8.2573989138863491E-2</v>
      </c>
      <c r="K624" t="s">
        <v>563</v>
      </c>
      <c r="L624" s="46" t="s">
        <v>563</v>
      </c>
      <c r="M624" t="s">
        <v>563</v>
      </c>
      <c r="N624" s="46">
        <v>0</v>
      </c>
      <c r="O624">
        <v>0</v>
      </c>
      <c r="P624" t="s">
        <v>578</v>
      </c>
      <c r="Q624" t="s">
        <v>1</v>
      </c>
      <c r="R624">
        <v>1</v>
      </c>
      <c r="S624" t="s">
        <v>564</v>
      </c>
      <c r="T624">
        <v>0</v>
      </c>
      <c r="U624">
        <v>0</v>
      </c>
      <c r="V624" t="s">
        <v>1</v>
      </c>
      <c r="W624" t="s">
        <v>1</v>
      </c>
      <c r="X624">
        <v>1</v>
      </c>
      <c r="Y624" t="s">
        <v>565</v>
      </c>
    </row>
    <row r="625" spans="1:25">
      <c r="A625" t="s">
        <v>62</v>
      </c>
      <c r="B625" s="134" t="s">
        <v>66</v>
      </c>
      <c r="C625" s="134" t="s">
        <v>577</v>
      </c>
      <c r="D625" s="134" t="s">
        <v>142</v>
      </c>
      <c r="E625">
        <v>16717.468699839501</v>
      </c>
      <c r="F625" s="13">
        <f t="shared" si="36"/>
        <v>83.847164075788186</v>
      </c>
      <c r="G625" s="13">
        <f t="shared" si="35"/>
        <v>83.847164075788186</v>
      </c>
      <c r="H625">
        <v>16.7174686998395</v>
      </c>
      <c r="I625">
        <f t="shared" si="33"/>
        <v>8.3847164075788183E-2</v>
      </c>
      <c r="J625">
        <f t="shared" si="34"/>
        <v>8.3847164075788183E-2</v>
      </c>
      <c r="K625" t="s">
        <v>563</v>
      </c>
      <c r="L625" s="46" t="s">
        <v>563</v>
      </c>
      <c r="M625" t="s">
        <v>563</v>
      </c>
      <c r="N625" s="46">
        <v>0</v>
      </c>
      <c r="O625">
        <v>0</v>
      </c>
      <c r="P625" t="s">
        <v>578</v>
      </c>
      <c r="Q625" t="s">
        <v>1</v>
      </c>
      <c r="R625">
        <v>1</v>
      </c>
      <c r="S625" t="s">
        <v>564</v>
      </c>
      <c r="T625">
        <v>0</v>
      </c>
      <c r="U625">
        <v>0</v>
      </c>
      <c r="V625" t="s">
        <v>1</v>
      </c>
      <c r="W625" t="s">
        <v>1</v>
      </c>
      <c r="X625">
        <v>1</v>
      </c>
      <c r="Y625" t="s">
        <v>565</v>
      </c>
    </row>
    <row r="626" spans="1:25">
      <c r="A626" t="s">
        <v>62</v>
      </c>
      <c r="B626" s="134" t="s">
        <v>66</v>
      </c>
      <c r="C626" s="134" t="s">
        <v>577</v>
      </c>
      <c r="D626" s="134" t="s">
        <v>142</v>
      </c>
      <c r="E626">
        <v>16817.8194221509</v>
      </c>
      <c r="F626" s="13">
        <f t="shared" si="36"/>
        <v>84.324331656439284</v>
      </c>
      <c r="G626" s="13">
        <f t="shared" si="35"/>
        <v>84.324331656439284</v>
      </c>
      <c r="H626">
        <v>16.817819422150901</v>
      </c>
      <c r="I626">
        <f t="shared" si="33"/>
        <v>8.432433165643928E-2</v>
      </c>
      <c r="J626">
        <f t="shared" si="34"/>
        <v>8.432433165643928E-2</v>
      </c>
      <c r="K626" t="s">
        <v>563</v>
      </c>
      <c r="L626" s="46" t="s">
        <v>563</v>
      </c>
      <c r="M626" t="s">
        <v>563</v>
      </c>
      <c r="N626" s="46">
        <v>0</v>
      </c>
      <c r="O626">
        <v>0</v>
      </c>
      <c r="P626" t="s">
        <v>578</v>
      </c>
      <c r="Q626" t="s">
        <v>1</v>
      </c>
      <c r="R626">
        <v>1</v>
      </c>
      <c r="S626" t="s">
        <v>564</v>
      </c>
      <c r="T626">
        <v>0</v>
      </c>
      <c r="U626">
        <v>0</v>
      </c>
      <c r="V626" t="s">
        <v>1</v>
      </c>
      <c r="W626" t="s">
        <v>1</v>
      </c>
      <c r="X626">
        <v>1</v>
      </c>
      <c r="Y626" t="s">
        <v>565</v>
      </c>
    </row>
    <row r="627" spans="1:25">
      <c r="A627" t="s">
        <v>62</v>
      </c>
      <c r="B627" s="134" t="s">
        <v>66</v>
      </c>
      <c r="C627" s="134" t="s">
        <v>577</v>
      </c>
      <c r="D627" s="134" t="s">
        <v>142</v>
      </c>
      <c r="E627">
        <v>16921.211075441399</v>
      </c>
      <c r="F627" s="13">
        <f t="shared" si="36"/>
        <v>84.815804635514212</v>
      </c>
      <c r="G627" s="13">
        <f t="shared" si="35"/>
        <v>84.815804635514212</v>
      </c>
      <c r="H627">
        <v>16.921211075441398</v>
      </c>
      <c r="I627">
        <f t="shared" si="33"/>
        <v>8.4815804635514205E-2</v>
      </c>
      <c r="J627">
        <f t="shared" si="34"/>
        <v>8.4815804635514205E-2</v>
      </c>
      <c r="K627" t="s">
        <v>563</v>
      </c>
      <c r="L627" s="46" t="s">
        <v>563</v>
      </c>
      <c r="M627" t="s">
        <v>563</v>
      </c>
      <c r="N627" s="46">
        <v>0</v>
      </c>
      <c r="O627">
        <v>0</v>
      </c>
      <c r="P627" t="s">
        <v>578</v>
      </c>
      <c r="Q627" t="s">
        <v>1</v>
      </c>
      <c r="R627">
        <v>1</v>
      </c>
      <c r="S627" t="s">
        <v>564</v>
      </c>
      <c r="T627">
        <v>0</v>
      </c>
      <c r="U627">
        <v>0</v>
      </c>
      <c r="V627" t="s">
        <v>1</v>
      </c>
      <c r="W627" t="s">
        <v>1</v>
      </c>
      <c r="X627">
        <v>1</v>
      </c>
      <c r="Y627" t="s">
        <v>565</v>
      </c>
    </row>
    <row r="628" spans="1:25">
      <c r="A628" t="s">
        <v>62</v>
      </c>
      <c r="B628" s="134" t="s">
        <v>66</v>
      </c>
      <c r="C628" s="134" t="s">
        <v>577</v>
      </c>
      <c r="D628" s="134" t="s">
        <v>142</v>
      </c>
      <c r="E628">
        <v>17021.561797752802</v>
      </c>
      <c r="F628" s="13">
        <f t="shared" si="36"/>
        <v>85.292673780837717</v>
      </c>
      <c r="G628" s="13">
        <f t="shared" si="35"/>
        <v>85.292673780837717</v>
      </c>
      <c r="H628">
        <v>17.021561797752799</v>
      </c>
      <c r="I628">
        <f t="shared" si="33"/>
        <v>8.5292673780837713E-2</v>
      </c>
      <c r="J628">
        <f t="shared" si="34"/>
        <v>8.5292673780837713E-2</v>
      </c>
      <c r="K628" t="s">
        <v>563</v>
      </c>
      <c r="L628" s="46" t="s">
        <v>563</v>
      </c>
      <c r="M628" t="s">
        <v>563</v>
      </c>
      <c r="N628" s="46">
        <v>0</v>
      </c>
      <c r="O628">
        <v>0</v>
      </c>
      <c r="P628" t="s">
        <v>578</v>
      </c>
      <c r="Q628" t="s">
        <v>1</v>
      </c>
      <c r="R628">
        <v>1</v>
      </c>
      <c r="S628" t="s">
        <v>564</v>
      </c>
      <c r="T628">
        <v>0</v>
      </c>
      <c r="U628">
        <v>0</v>
      </c>
      <c r="V628" t="s">
        <v>1</v>
      </c>
      <c r="W628" t="s">
        <v>1</v>
      </c>
      <c r="X628">
        <v>1</v>
      </c>
      <c r="Y628" t="s">
        <v>565</v>
      </c>
    </row>
    <row r="629" spans="1:25">
      <c r="A629" t="s">
        <v>62</v>
      </c>
      <c r="B629" s="134" t="s">
        <v>66</v>
      </c>
      <c r="C629" s="134" t="s">
        <v>577</v>
      </c>
      <c r="D629" s="134" t="s">
        <v>142</v>
      </c>
      <c r="E629">
        <v>17122.9261637239</v>
      </c>
      <c r="F629" s="13">
        <f t="shared" si="36"/>
        <v>85.774211967303515</v>
      </c>
      <c r="G629" s="13">
        <f t="shared" si="35"/>
        <v>85.774211967303515</v>
      </c>
      <c r="H629">
        <v>17.1229261637239</v>
      </c>
      <c r="I629">
        <f t="shared" si="33"/>
        <v>8.5774211967303518E-2</v>
      </c>
      <c r="J629">
        <f t="shared" si="34"/>
        <v>8.5774211967303518E-2</v>
      </c>
      <c r="K629" t="s">
        <v>563</v>
      </c>
      <c r="L629" s="46" t="s">
        <v>563</v>
      </c>
      <c r="M629" t="s">
        <v>563</v>
      </c>
      <c r="N629" s="46">
        <v>0</v>
      </c>
      <c r="O629">
        <v>0</v>
      </c>
      <c r="P629" t="s">
        <v>578</v>
      </c>
      <c r="Q629" t="s">
        <v>1</v>
      </c>
      <c r="R629">
        <v>1</v>
      </c>
      <c r="S629" t="s">
        <v>564</v>
      </c>
      <c r="T629">
        <v>0</v>
      </c>
      <c r="U629">
        <v>0</v>
      </c>
      <c r="V629" t="s">
        <v>1</v>
      </c>
      <c r="W629" t="s">
        <v>1</v>
      </c>
      <c r="X629">
        <v>1</v>
      </c>
      <c r="Y629" t="s">
        <v>565</v>
      </c>
    </row>
    <row r="630" spans="1:25">
      <c r="A630" t="s">
        <v>62</v>
      </c>
      <c r="B630" s="134" t="s">
        <v>66</v>
      </c>
      <c r="C630" s="134" t="s">
        <v>577</v>
      </c>
      <c r="D630" s="134" t="s">
        <v>142</v>
      </c>
      <c r="E630">
        <v>17233.413322632401</v>
      </c>
      <c r="F630" s="13">
        <f t="shared" si="36"/>
        <v>86.298920452597315</v>
      </c>
      <c r="G630" s="13">
        <f t="shared" si="35"/>
        <v>86.298920452597315</v>
      </c>
      <c r="H630">
        <v>17.233413322632401</v>
      </c>
      <c r="I630">
        <f t="shared" si="33"/>
        <v>8.6298920452597322E-2</v>
      </c>
      <c r="J630">
        <f t="shared" si="34"/>
        <v>8.6298920452597322E-2</v>
      </c>
      <c r="K630" t="s">
        <v>563</v>
      </c>
      <c r="L630" s="46" t="s">
        <v>563</v>
      </c>
      <c r="M630" t="s">
        <v>563</v>
      </c>
      <c r="N630" s="46">
        <v>0</v>
      </c>
      <c r="O630">
        <v>0</v>
      </c>
      <c r="P630" t="s">
        <v>578</v>
      </c>
      <c r="Q630" t="s">
        <v>1</v>
      </c>
      <c r="R630">
        <v>1</v>
      </c>
      <c r="S630" t="s">
        <v>564</v>
      </c>
      <c r="T630">
        <v>0</v>
      </c>
      <c r="U630">
        <v>0</v>
      </c>
      <c r="V630" t="s">
        <v>1</v>
      </c>
      <c r="W630" t="s">
        <v>1</v>
      </c>
      <c r="X630">
        <v>1</v>
      </c>
      <c r="Y630" t="s">
        <v>565</v>
      </c>
    </row>
    <row r="631" spans="1:25">
      <c r="A631" t="s">
        <v>62</v>
      </c>
      <c r="B631" s="134" t="s">
        <v>66</v>
      </c>
      <c r="C631" s="134" t="s">
        <v>577</v>
      </c>
      <c r="D631" s="134" t="s">
        <v>142</v>
      </c>
      <c r="E631">
        <v>17426.762863534699</v>
      </c>
      <c r="F631" s="13">
        <f t="shared" si="36"/>
        <v>87.216727591440502</v>
      </c>
      <c r="G631" s="13">
        <f t="shared" si="35"/>
        <v>87.216727591440502</v>
      </c>
      <c r="H631">
        <v>17.426762863534702</v>
      </c>
      <c r="I631">
        <f t="shared" si="33"/>
        <v>8.7216727591440502E-2</v>
      </c>
      <c r="J631">
        <f t="shared" si="34"/>
        <v>8.7216727591440502E-2</v>
      </c>
      <c r="K631" t="s">
        <v>563</v>
      </c>
      <c r="L631" s="46" t="s">
        <v>563</v>
      </c>
      <c r="M631" t="s">
        <v>563</v>
      </c>
      <c r="N631" s="46">
        <v>0</v>
      </c>
      <c r="O631">
        <v>0</v>
      </c>
      <c r="P631" t="s">
        <v>578</v>
      </c>
      <c r="Q631" t="s">
        <v>1</v>
      </c>
      <c r="R631">
        <v>1</v>
      </c>
      <c r="S631" t="s">
        <v>564</v>
      </c>
      <c r="T631">
        <v>0</v>
      </c>
      <c r="U631">
        <v>0</v>
      </c>
      <c r="V631" t="s">
        <v>1</v>
      </c>
      <c r="W631" t="s">
        <v>1</v>
      </c>
      <c r="X631">
        <v>1</v>
      </c>
      <c r="Y631" t="s">
        <v>565</v>
      </c>
    </row>
    <row r="632" spans="1:25">
      <c r="A632" t="s">
        <v>62</v>
      </c>
      <c r="B632" s="134" t="s">
        <v>66</v>
      </c>
      <c r="C632" s="134" t="s">
        <v>577</v>
      </c>
      <c r="D632" s="134" t="s">
        <v>142</v>
      </c>
      <c r="E632">
        <v>17440.803131991099</v>
      </c>
      <c r="F632" s="13">
        <f t="shared" si="36"/>
        <v>87.28335445493569</v>
      </c>
      <c r="G632" s="13">
        <f t="shared" si="35"/>
        <v>87.28335445493569</v>
      </c>
      <c r="H632">
        <v>17.440803131991</v>
      </c>
      <c r="I632">
        <f t="shared" si="33"/>
        <v>8.7283354454935694E-2</v>
      </c>
      <c r="J632">
        <f t="shared" si="34"/>
        <v>8.7283354454935694E-2</v>
      </c>
      <c r="K632" t="s">
        <v>563</v>
      </c>
      <c r="L632" s="46" t="s">
        <v>563</v>
      </c>
      <c r="M632" t="s">
        <v>563</v>
      </c>
      <c r="N632" s="46">
        <v>0</v>
      </c>
      <c r="O632">
        <v>0</v>
      </c>
      <c r="P632" t="s">
        <v>578</v>
      </c>
      <c r="Q632" t="s">
        <v>1</v>
      </c>
      <c r="R632">
        <v>1</v>
      </c>
      <c r="S632" t="s">
        <v>564</v>
      </c>
      <c r="T632">
        <v>0</v>
      </c>
      <c r="U632">
        <v>0</v>
      </c>
      <c r="V632" t="s">
        <v>1</v>
      </c>
      <c r="W632" t="s">
        <v>1</v>
      </c>
      <c r="X632">
        <v>1</v>
      </c>
      <c r="Y632" t="s">
        <v>565</v>
      </c>
    </row>
    <row r="633" spans="1:25">
      <c r="A633" t="s">
        <v>62</v>
      </c>
      <c r="B633" s="134" t="s">
        <v>66</v>
      </c>
      <c r="C633" s="134" t="s">
        <v>577</v>
      </c>
      <c r="D633" s="134" t="s">
        <v>142</v>
      </c>
      <c r="E633">
        <v>17560.145413870301</v>
      </c>
      <c r="F633" s="13">
        <f t="shared" si="36"/>
        <v>87.84957085742343</v>
      </c>
      <c r="G633" s="13">
        <f t="shared" si="35"/>
        <v>87.84957085742343</v>
      </c>
      <c r="H633">
        <v>17.560145413870199</v>
      </c>
      <c r="I633">
        <f t="shared" si="33"/>
        <v>8.7849570857423426E-2</v>
      </c>
      <c r="J633">
        <f t="shared" si="34"/>
        <v>8.7849570857423426E-2</v>
      </c>
      <c r="K633" t="s">
        <v>563</v>
      </c>
      <c r="L633" s="46" t="s">
        <v>563</v>
      </c>
      <c r="M633" t="s">
        <v>563</v>
      </c>
      <c r="N633" s="46">
        <v>0</v>
      </c>
      <c r="O633">
        <v>0</v>
      </c>
      <c r="P633" t="s">
        <v>578</v>
      </c>
      <c r="Q633" t="s">
        <v>1</v>
      </c>
      <c r="R633">
        <v>1</v>
      </c>
      <c r="S633" t="s">
        <v>564</v>
      </c>
      <c r="T633">
        <v>0</v>
      </c>
      <c r="U633">
        <v>0</v>
      </c>
      <c r="V633" t="s">
        <v>1</v>
      </c>
      <c r="W633" t="s">
        <v>1</v>
      </c>
      <c r="X633">
        <v>1</v>
      </c>
      <c r="Y633" t="s">
        <v>565</v>
      </c>
    </row>
    <row r="634" spans="1:25">
      <c r="A634" t="s">
        <v>62</v>
      </c>
      <c r="B634" s="134" t="s">
        <v>66</v>
      </c>
      <c r="C634" s="134" t="s">
        <v>577</v>
      </c>
      <c r="D634" s="134" t="s">
        <v>142</v>
      </c>
      <c r="E634">
        <v>17756.7091722595</v>
      </c>
      <c r="F634" s="13">
        <f t="shared" si="36"/>
        <v>88.781728786860512</v>
      </c>
      <c r="G634" s="13">
        <f t="shared" si="35"/>
        <v>88.781728786860512</v>
      </c>
      <c r="H634">
        <v>17.756709172259502</v>
      </c>
      <c r="I634">
        <f t="shared" si="33"/>
        <v>8.8781728786860512E-2</v>
      </c>
      <c r="J634">
        <f t="shared" si="34"/>
        <v>8.8781728786860512E-2</v>
      </c>
      <c r="K634" t="s">
        <v>563</v>
      </c>
      <c r="L634" s="46" t="s">
        <v>563</v>
      </c>
      <c r="M634" t="s">
        <v>563</v>
      </c>
      <c r="N634" s="46">
        <v>0</v>
      </c>
      <c r="O634">
        <v>0</v>
      </c>
      <c r="P634" t="s">
        <v>578</v>
      </c>
      <c r="Q634" t="s">
        <v>1</v>
      </c>
      <c r="R634">
        <v>1</v>
      </c>
      <c r="S634" t="s">
        <v>564</v>
      </c>
      <c r="T634">
        <v>0</v>
      </c>
      <c r="U634">
        <v>0</v>
      </c>
      <c r="V634" t="s">
        <v>1</v>
      </c>
      <c r="W634" t="s">
        <v>1</v>
      </c>
      <c r="X634">
        <v>1</v>
      </c>
      <c r="Y634" t="s">
        <v>565</v>
      </c>
    </row>
    <row r="635" spans="1:25">
      <c r="A635" t="s">
        <v>62</v>
      </c>
      <c r="B635" s="134" t="s">
        <v>66</v>
      </c>
      <c r="C635" s="134" t="s">
        <v>577</v>
      </c>
      <c r="D635" s="134" t="s">
        <v>142</v>
      </c>
      <c r="E635">
        <v>17864.401673640201</v>
      </c>
      <c r="F635" s="13">
        <f t="shared" si="36"/>
        <v>89.292208457345794</v>
      </c>
      <c r="G635" s="13">
        <f t="shared" si="35"/>
        <v>89.292208457345794</v>
      </c>
      <c r="H635">
        <v>17.864401673640199</v>
      </c>
      <c r="I635">
        <f t="shared" si="33"/>
        <v>8.9292208457345798E-2</v>
      </c>
      <c r="J635">
        <f t="shared" si="34"/>
        <v>8.9292208457345798E-2</v>
      </c>
      <c r="K635" t="s">
        <v>563</v>
      </c>
      <c r="L635" s="46" t="s">
        <v>563</v>
      </c>
      <c r="M635" t="s">
        <v>563</v>
      </c>
      <c r="N635" s="46">
        <v>0</v>
      </c>
      <c r="O635">
        <v>0</v>
      </c>
      <c r="P635" t="s">
        <v>578</v>
      </c>
      <c r="Q635" t="s">
        <v>1</v>
      </c>
      <c r="R635">
        <v>1</v>
      </c>
      <c r="S635" t="s">
        <v>564</v>
      </c>
      <c r="T635">
        <v>0</v>
      </c>
      <c r="U635">
        <v>0</v>
      </c>
      <c r="V635" t="s">
        <v>1</v>
      </c>
      <c r="W635" t="s">
        <v>1</v>
      </c>
      <c r="X635">
        <v>1</v>
      </c>
      <c r="Y635" t="s">
        <v>565</v>
      </c>
    </row>
    <row r="636" spans="1:25">
      <c r="A636" t="s">
        <v>62</v>
      </c>
      <c r="B636" s="134" t="s">
        <v>66</v>
      </c>
      <c r="C636" s="134" t="s">
        <v>577</v>
      </c>
      <c r="D636" s="134" t="s">
        <v>142</v>
      </c>
      <c r="E636">
        <v>17963.0167364017</v>
      </c>
      <c r="F636" s="13">
        <f t="shared" si="36"/>
        <v>89.759519796061355</v>
      </c>
      <c r="G636" s="13">
        <f t="shared" si="35"/>
        <v>89.759519796061355</v>
      </c>
      <c r="H636">
        <v>17.963016736401698</v>
      </c>
      <c r="I636">
        <f t="shared" si="33"/>
        <v>8.9759519796061352E-2</v>
      </c>
      <c r="J636">
        <f t="shared" si="34"/>
        <v>8.9759519796061352E-2</v>
      </c>
      <c r="K636" t="s">
        <v>563</v>
      </c>
      <c r="L636" s="46" t="s">
        <v>563</v>
      </c>
      <c r="M636" t="s">
        <v>563</v>
      </c>
      <c r="N636" s="46">
        <v>0</v>
      </c>
      <c r="O636">
        <v>0</v>
      </c>
      <c r="P636" t="s">
        <v>578</v>
      </c>
      <c r="Q636" t="s">
        <v>1</v>
      </c>
      <c r="R636">
        <v>1</v>
      </c>
      <c r="S636" t="s">
        <v>564</v>
      </c>
      <c r="T636">
        <v>0</v>
      </c>
      <c r="U636">
        <v>0</v>
      </c>
      <c r="V636" t="s">
        <v>1</v>
      </c>
      <c r="W636" t="s">
        <v>1</v>
      </c>
      <c r="X636">
        <v>1</v>
      </c>
      <c r="Y636" t="s">
        <v>565</v>
      </c>
    </row>
    <row r="637" spans="1:25">
      <c r="A637" t="s">
        <v>62</v>
      </c>
      <c r="B637" s="134" t="s">
        <v>66</v>
      </c>
      <c r="C637" s="134" t="s">
        <v>577</v>
      </c>
      <c r="D637" s="134" t="s">
        <v>142</v>
      </c>
      <c r="E637">
        <v>18107.9205020921</v>
      </c>
      <c r="F637" s="13">
        <f t="shared" si="36"/>
        <v>90.445940505723186</v>
      </c>
      <c r="G637" s="13">
        <f t="shared" si="35"/>
        <v>90.445940505723186</v>
      </c>
      <c r="H637">
        <v>18.107920502092099</v>
      </c>
      <c r="I637">
        <f t="shared" si="33"/>
        <v>9.0445940505723188E-2</v>
      </c>
      <c r="J637">
        <f t="shared" si="34"/>
        <v>9.0445940505723188E-2</v>
      </c>
      <c r="K637" t="s">
        <v>563</v>
      </c>
      <c r="L637" s="46" t="s">
        <v>563</v>
      </c>
      <c r="M637" t="s">
        <v>563</v>
      </c>
      <c r="N637" s="46">
        <v>0</v>
      </c>
      <c r="O637">
        <v>0</v>
      </c>
      <c r="P637" t="s">
        <v>578</v>
      </c>
      <c r="Q637" t="s">
        <v>1</v>
      </c>
      <c r="R637">
        <v>1</v>
      </c>
      <c r="S637" t="s">
        <v>564</v>
      </c>
      <c r="T637">
        <v>0</v>
      </c>
      <c r="U637">
        <v>0</v>
      </c>
      <c r="V637" t="s">
        <v>1</v>
      </c>
      <c r="W637" t="s">
        <v>1</v>
      </c>
      <c r="X637">
        <v>1</v>
      </c>
      <c r="Y637" t="s">
        <v>565</v>
      </c>
    </row>
    <row r="638" spans="1:25">
      <c r="A638" t="s">
        <v>62</v>
      </c>
      <c r="B638" s="134" t="s">
        <v>66</v>
      </c>
      <c r="C638" s="134" t="s">
        <v>577</v>
      </c>
      <c r="D638" s="134" t="s">
        <v>142</v>
      </c>
      <c r="E638">
        <v>18278.205882352901</v>
      </c>
      <c r="F638" s="13">
        <f t="shared" si="36"/>
        <v>91.252232543915753</v>
      </c>
      <c r="G638" s="13">
        <f t="shared" si="35"/>
        <v>91.252232543915753</v>
      </c>
      <c r="H638">
        <v>18.2782058823529</v>
      </c>
      <c r="I638">
        <f t="shared" si="33"/>
        <v>9.1252232543915748E-2</v>
      </c>
      <c r="J638">
        <f t="shared" si="34"/>
        <v>9.1252232543915748E-2</v>
      </c>
      <c r="K638" t="s">
        <v>563</v>
      </c>
      <c r="L638" s="46" t="s">
        <v>563</v>
      </c>
      <c r="M638" t="s">
        <v>563</v>
      </c>
      <c r="N638" s="46">
        <v>0</v>
      </c>
      <c r="O638">
        <v>0</v>
      </c>
      <c r="P638" t="s">
        <v>578</v>
      </c>
      <c r="Q638" t="s">
        <v>1</v>
      </c>
      <c r="R638">
        <v>1</v>
      </c>
      <c r="S638" t="s">
        <v>564</v>
      </c>
      <c r="T638">
        <v>0</v>
      </c>
      <c r="U638">
        <v>0</v>
      </c>
      <c r="V638" t="s">
        <v>1</v>
      </c>
      <c r="W638" t="s">
        <v>1</v>
      </c>
      <c r="X638">
        <v>1</v>
      </c>
      <c r="Y638" t="s">
        <v>565</v>
      </c>
    </row>
    <row r="639" spans="1:25">
      <c r="A639" t="s">
        <v>62</v>
      </c>
      <c r="B639" s="134" t="s">
        <v>66</v>
      </c>
      <c r="C639" s="134" t="s">
        <v>577</v>
      </c>
      <c r="D639" s="134" t="s">
        <v>142</v>
      </c>
      <c r="E639">
        <v>18297.205882352901</v>
      </c>
      <c r="F639" s="13">
        <f t="shared" si="36"/>
        <v>91.342172319034461</v>
      </c>
      <c r="G639" s="13">
        <f t="shared" si="35"/>
        <v>91.342172319034461</v>
      </c>
      <c r="H639">
        <v>18.297205882352898</v>
      </c>
      <c r="I639">
        <f t="shared" si="33"/>
        <v>9.1342172319034465E-2</v>
      </c>
      <c r="J639">
        <f t="shared" si="34"/>
        <v>9.1342172319034465E-2</v>
      </c>
      <c r="K639" t="s">
        <v>563</v>
      </c>
      <c r="L639" s="46" t="s">
        <v>563</v>
      </c>
      <c r="M639" t="s">
        <v>563</v>
      </c>
      <c r="N639" s="46">
        <v>0</v>
      </c>
      <c r="O639">
        <v>0</v>
      </c>
      <c r="P639" t="s">
        <v>578</v>
      </c>
      <c r="Q639" t="s">
        <v>1</v>
      </c>
      <c r="R639">
        <v>1</v>
      </c>
      <c r="S639" t="s">
        <v>564</v>
      </c>
      <c r="T639">
        <v>0</v>
      </c>
      <c r="U639">
        <v>0</v>
      </c>
      <c r="V639" t="s">
        <v>1</v>
      </c>
      <c r="W639" t="s">
        <v>1</v>
      </c>
      <c r="X639">
        <v>1</v>
      </c>
      <c r="Y639" t="s">
        <v>565</v>
      </c>
    </row>
    <row r="640" spans="1:25">
      <c r="A640" t="s">
        <v>62</v>
      </c>
      <c r="B640" s="134" t="s">
        <v>66</v>
      </c>
      <c r="C640" s="134" t="s">
        <v>577</v>
      </c>
      <c r="D640" s="134" t="s">
        <v>142</v>
      </c>
      <c r="E640">
        <v>18379.7994858612</v>
      </c>
      <c r="F640" s="13">
        <f t="shared" si="36"/>
        <v>91.733087223592747</v>
      </c>
      <c r="G640" s="13">
        <f t="shared" si="35"/>
        <v>91.733087223592747</v>
      </c>
      <c r="H640">
        <v>18.379799485861199</v>
      </c>
      <c r="I640">
        <f t="shared" si="33"/>
        <v>9.1733087223592746E-2</v>
      </c>
      <c r="J640">
        <f t="shared" si="34"/>
        <v>9.1733087223592746E-2</v>
      </c>
      <c r="K640" t="s">
        <v>563</v>
      </c>
      <c r="L640" s="46" t="s">
        <v>563</v>
      </c>
      <c r="M640" t="s">
        <v>563</v>
      </c>
      <c r="N640" s="46">
        <v>0</v>
      </c>
      <c r="O640">
        <v>0</v>
      </c>
      <c r="P640" t="s">
        <v>578</v>
      </c>
      <c r="Q640" t="s">
        <v>1</v>
      </c>
      <c r="R640">
        <v>1</v>
      </c>
      <c r="S640" t="s">
        <v>564</v>
      </c>
      <c r="T640">
        <v>0</v>
      </c>
      <c r="U640">
        <v>0</v>
      </c>
      <c r="V640" t="s">
        <v>1</v>
      </c>
      <c r="W640" t="s">
        <v>1</v>
      </c>
      <c r="X640">
        <v>1</v>
      </c>
      <c r="Y640" t="s">
        <v>565</v>
      </c>
    </row>
    <row r="641" spans="1:25">
      <c r="A641" t="s">
        <v>62</v>
      </c>
      <c r="B641" s="134" t="s">
        <v>66</v>
      </c>
      <c r="C641" s="134" t="s">
        <v>577</v>
      </c>
      <c r="D641" s="134" t="s">
        <v>142</v>
      </c>
      <c r="E641">
        <v>18475.943444730099</v>
      </c>
      <c r="F641" s="13">
        <f t="shared" si="36"/>
        <v>92.188021288028196</v>
      </c>
      <c r="G641" s="13">
        <f t="shared" si="35"/>
        <v>92.188021288028196</v>
      </c>
      <c r="H641">
        <v>18.475943444730099</v>
      </c>
      <c r="I641">
        <f t="shared" si="33"/>
        <v>9.2188021288028194E-2</v>
      </c>
      <c r="J641">
        <f t="shared" si="34"/>
        <v>9.2188021288028194E-2</v>
      </c>
      <c r="K641" t="s">
        <v>563</v>
      </c>
      <c r="L641" s="46" t="s">
        <v>563</v>
      </c>
      <c r="M641" t="s">
        <v>563</v>
      </c>
      <c r="N641" s="46">
        <v>0</v>
      </c>
      <c r="O641">
        <v>0</v>
      </c>
      <c r="P641" t="s">
        <v>578</v>
      </c>
      <c r="Q641" t="s">
        <v>1</v>
      </c>
      <c r="R641">
        <v>1</v>
      </c>
      <c r="S641" t="s">
        <v>564</v>
      </c>
      <c r="T641">
        <v>0</v>
      </c>
      <c r="U641">
        <v>0</v>
      </c>
      <c r="V641" t="s">
        <v>1</v>
      </c>
      <c r="W641" t="s">
        <v>1</v>
      </c>
      <c r="X641">
        <v>1</v>
      </c>
      <c r="Y641" t="s">
        <v>565</v>
      </c>
    </row>
    <row r="642" spans="1:25">
      <c r="A642" t="s">
        <v>62</v>
      </c>
      <c r="B642" s="134" t="s">
        <v>66</v>
      </c>
      <c r="C642" s="134" t="s">
        <v>577</v>
      </c>
      <c r="D642" s="134" t="s">
        <v>142</v>
      </c>
      <c r="E642">
        <v>18621.120822622099</v>
      </c>
      <c r="F642" s="13">
        <f t="shared" si="36"/>
        <v>92.874739582597016</v>
      </c>
      <c r="G642" s="13">
        <f t="shared" si="35"/>
        <v>92.874739582597016</v>
      </c>
      <c r="H642">
        <v>18.6211208226221</v>
      </c>
      <c r="I642">
        <f t="shared" si="33"/>
        <v>9.287473958259701E-2</v>
      </c>
      <c r="J642">
        <f t="shared" si="34"/>
        <v>9.287473958259701E-2</v>
      </c>
      <c r="K642" t="s">
        <v>563</v>
      </c>
      <c r="L642" s="46" t="s">
        <v>563</v>
      </c>
      <c r="M642" t="s">
        <v>563</v>
      </c>
      <c r="N642" s="46">
        <v>0</v>
      </c>
      <c r="O642">
        <v>0</v>
      </c>
      <c r="P642" t="s">
        <v>578</v>
      </c>
      <c r="Q642" t="s">
        <v>1</v>
      </c>
      <c r="R642">
        <v>1</v>
      </c>
      <c r="S642" t="s">
        <v>564</v>
      </c>
      <c r="T642">
        <v>0</v>
      </c>
      <c r="U642">
        <v>0</v>
      </c>
      <c r="V642" t="s">
        <v>1</v>
      </c>
      <c r="W642" t="s">
        <v>1</v>
      </c>
      <c r="X642">
        <v>1</v>
      </c>
      <c r="Y642" t="s">
        <v>565</v>
      </c>
    </row>
    <row r="643" spans="1:25">
      <c r="A643" t="s">
        <v>62</v>
      </c>
      <c r="B643" s="134" t="s">
        <v>66</v>
      </c>
      <c r="C643" s="134" t="s">
        <v>577</v>
      </c>
      <c r="D643" s="134" t="s">
        <v>142</v>
      </c>
      <c r="E643">
        <v>18725.917737789201</v>
      </c>
      <c r="F643" s="13">
        <f t="shared" si="36"/>
        <v>93.370277689523931</v>
      </c>
      <c r="G643" s="13">
        <f t="shared" si="35"/>
        <v>93.370277689523931</v>
      </c>
      <c r="H643">
        <v>18.725917737789199</v>
      </c>
      <c r="I643">
        <f t="shared" si="33"/>
        <v>9.3370277689523926E-2</v>
      </c>
      <c r="J643">
        <f t="shared" si="34"/>
        <v>9.3370277689523926E-2</v>
      </c>
      <c r="K643" t="s">
        <v>563</v>
      </c>
      <c r="L643" s="46" t="s">
        <v>563</v>
      </c>
      <c r="M643" t="s">
        <v>563</v>
      </c>
      <c r="N643" s="46">
        <v>0</v>
      </c>
      <c r="O643">
        <v>0</v>
      </c>
      <c r="P643" t="s">
        <v>578</v>
      </c>
      <c r="Q643" t="s">
        <v>1</v>
      </c>
      <c r="R643">
        <v>1</v>
      </c>
      <c r="S643" t="s">
        <v>564</v>
      </c>
      <c r="T643">
        <v>0</v>
      </c>
      <c r="U643">
        <v>0</v>
      </c>
      <c r="V643" t="s">
        <v>1</v>
      </c>
      <c r="W643" t="s">
        <v>1</v>
      </c>
      <c r="X643">
        <v>1</v>
      </c>
      <c r="Y643" t="s">
        <v>565</v>
      </c>
    </row>
    <row r="644" spans="1:25">
      <c r="A644" t="s">
        <v>62</v>
      </c>
      <c r="B644" s="134" t="s">
        <v>66</v>
      </c>
      <c r="C644" s="134" t="s">
        <v>577</v>
      </c>
      <c r="D644" s="134" t="s">
        <v>142</v>
      </c>
      <c r="E644">
        <v>18823.0231362468</v>
      </c>
      <c r="F644" s="13">
        <f t="shared" si="36"/>
        <v>93.82931780245336</v>
      </c>
      <c r="G644" s="13">
        <f t="shared" si="35"/>
        <v>93.82931780245336</v>
      </c>
      <c r="H644">
        <v>18.8230231362468</v>
      </c>
      <c r="I644">
        <f t="shared" ref="I644:I696" si="37">F644/1000</f>
        <v>9.3829317802453363E-2</v>
      </c>
      <c r="J644">
        <f t="shared" ref="J644:J696" si="38">G644/1000</f>
        <v>9.3829317802453363E-2</v>
      </c>
      <c r="K644" t="s">
        <v>563</v>
      </c>
      <c r="L644" s="46" t="s">
        <v>563</v>
      </c>
      <c r="M644" t="s">
        <v>563</v>
      </c>
      <c r="N644" s="46">
        <v>0</v>
      </c>
      <c r="O644">
        <v>0</v>
      </c>
      <c r="P644" t="s">
        <v>578</v>
      </c>
      <c r="Q644" t="s">
        <v>1</v>
      </c>
      <c r="R644">
        <v>1</v>
      </c>
      <c r="S644" t="s">
        <v>564</v>
      </c>
      <c r="T644">
        <v>0</v>
      </c>
      <c r="U644">
        <v>0</v>
      </c>
      <c r="V644" t="s">
        <v>1</v>
      </c>
      <c r="W644" t="s">
        <v>1</v>
      </c>
      <c r="X644">
        <v>1</v>
      </c>
      <c r="Y644" t="s">
        <v>565</v>
      </c>
    </row>
    <row r="645" spans="1:25">
      <c r="A645" t="s">
        <v>62</v>
      </c>
      <c r="B645" s="134" t="s">
        <v>66</v>
      </c>
      <c r="C645" s="134" t="s">
        <v>577</v>
      </c>
      <c r="D645" s="134" t="s">
        <v>142</v>
      </c>
      <c r="E645">
        <v>18913.398457583498</v>
      </c>
      <c r="F645" s="13">
        <f t="shared" si="36"/>
        <v>94.256433043742746</v>
      </c>
      <c r="G645" s="13">
        <f t="shared" si="35"/>
        <v>94.256433043742746</v>
      </c>
      <c r="H645">
        <v>18.913398457583501</v>
      </c>
      <c r="I645">
        <f t="shared" si="37"/>
        <v>9.4256433043742746E-2</v>
      </c>
      <c r="J645">
        <f t="shared" si="38"/>
        <v>9.4256433043742746E-2</v>
      </c>
      <c r="K645" t="s">
        <v>563</v>
      </c>
      <c r="L645" s="46" t="s">
        <v>563</v>
      </c>
      <c r="M645" t="s">
        <v>563</v>
      </c>
      <c r="N645" s="46">
        <v>0</v>
      </c>
      <c r="O645">
        <v>0</v>
      </c>
      <c r="P645" t="s">
        <v>578</v>
      </c>
      <c r="Q645" t="s">
        <v>1</v>
      </c>
      <c r="R645">
        <v>1</v>
      </c>
      <c r="S645" t="s">
        <v>564</v>
      </c>
      <c r="T645">
        <v>0</v>
      </c>
      <c r="U645">
        <v>0</v>
      </c>
      <c r="V645" t="s">
        <v>1</v>
      </c>
      <c r="W645" t="s">
        <v>1</v>
      </c>
      <c r="X645">
        <v>1</v>
      </c>
      <c r="Y645" t="s">
        <v>565</v>
      </c>
    </row>
    <row r="646" spans="1:25">
      <c r="A646" t="s">
        <v>62</v>
      </c>
      <c r="B646" s="134" t="s">
        <v>66</v>
      </c>
      <c r="C646" s="134" t="s">
        <v>577</v>
      </c>
      <c r="D646" s="134" t="s">
        <v>142</v>
      </c>
      <c r="E646">
        <v>19013.388174807202</v>
      </c>
      <c r="F646" s="13">
        <f t="shared" si="36"/>
        <v>94.728862925448311</v>
      </c>
      <c r="G646" s="13">
        <f t="shared" si="35"/>
        <v>94.728862925448311</v>
      </c>
      <c r="H646">
        <v>19.013388174807201</v>
      </c>
      <c r="I646">
        <f t="shared" si="37"/>
        <v>9.4728862925448312E-2</v>
      </c>
      <c r="J646">
        <f t="shared" si="38"/>
        <v>9.4728862925448312E-2</v>
      </c>
      <c r="K646" t="s">
        <v>563</v>
      </c>
      <c r="L646" s="46" t="s">
        <v>563</v>
      </c>
      <c r="M646" t="s">
        <v>563</v>
      </c>
      <c r="N646" s="46">
        <v>0</v>
      </c>
      <c r="O646">
        <v>0</v>
      </c>
      <c r="P646" t="s">
        <v>578</v>
      </c>
      <c r="Q646" t="s">
        <v>1</v>
      </c>
      <c r="R646">
        <v>1</v>
      </c>
      <c r="S646" t="s">
        <v>564</v>
      </c>
      <c r="T646">
        <v>0</v>
      </c>
      <c r="U646">
        <v>0</v>
      </c>
      <c r="V646" t="s">
        <v>1</v>
      </c>
      <c r="W646" t="s">
        <v>1</v>
      </c>
      <c r="X646">
        <v>1</v>
      </c>
      <c r="Y646" t="s">
        <v>565</v>
      </c>
    </row>
    <row r="647" spans="1:25">
      <c r="A647" t="s">
        <v>62</v>
      </c>
      <c r="B647" s="134" t="s">
        <v>66</v>
      </c>
      <c r="C647" s="134" t="s">
        <v>577</v>
      </c>
      <c r="D647" s="134" t="s">
        <v>142</v>
      </c>
      <c r="E647">
        <v>19104.329411764698</v>
      </c>
      <c r="F647" s="13">
        <f t="shared" si="36"/>
        <v>95.158428929453265</v>
      </c>
      <c r="G647" s="13">
        <f t="shared" si="35"/>
        <v>95.158428929453265</v>
      </c>
      <c r="H647">
        <v>19.104329411764699</v>
      </c>
      <c r="I647">
        <f t="shared" si="37"/>
        <v>9.5158428929453268E-2</v>
      </c>
      <c r="J647">
        <f t="shared" si="38"/>
        <v>9.5158428929453268E-2</v>
      </c>
      <c r="K647" t="s">
        <v>563</v>
      </c>
      <c r="L647" s="46" t="s">
        <v>563</v>
      </c>
      <c r="M647" t="s">
        <v>563</v>
      </c>
      <c r="N647" s="46">
        <v>0</v>
      </c>
      <c r="O647">
        <v>0</v>
      </c>
      <c r="P647" t="s">
        <v>578</v>
      </c>
      <c r="Q647" t="s">
        <v>1</v>
      </c>
      <c r="R647">
        <v>1</v>
      </c>
      <c r="S647" t="s">
        <v>564</v>
      </c>
      <c r="T647">
        <v>0</v>
      </c>
      <c r="U647">
        <v>0</v>
      </c>
      <c r="V647" t="s">
        <v>1</v>
      </c>
      <c r="W647" t="s">
        <v>1</v>
      </c>
      <c r="X647">
        <v>1</v>
      </c>
      <c r="Y647" t="s">
        <v>565</v>
      </c>
    </row>
    <row r="648" spans="1:25">
      <c r="A648" t="s">
        <v>62</v>
      </c>
      <c r="B648" s="134" t="s">
        <v>66</v>
      </c>
      <c r="C648" s="134" t="s">
        <v>577</v>
      </c>
      <c r="D648" s="134" t="s">
        <v>142</v>
      </c>
      <c r="E648">
        <v>19500.980821917801</v>
      </c>
      <c r="F648" s="13">
        <f t="shared" si="36"/>
        <v>97.030802486279114</v>
      </c>
      <c r="G648" s="13">
        <f t="shared" si="35"/>
        <v>97.030802486279114</v>
      </c>
      <c r="H648">
        <v>19.5009808219178</v>
      </c>
      <c r="I648">
        <f t="shared" si="37"/>
        <v>9.7030802486279114E-2</v>
      </c>
      <c r="J648">
        <f t="shared" si="38"/>
        <v>9.7030802486279114E-2</v>
      </c>
      <c r="K648" t="s">
        <v>563</v>
      </c>
      <c r="L648" s="46" t="s">
        <v>563</v>
      </c>
      <c r="M648" t="s">
        <v>563</v>
      </c>
      <c r="N648" s="46">
        <v>0</v>
      </c>
      <c r="O648">
        <v>0</v>
      </c>
      <c r="P648" t="s">
        <v>578</v>
      </c>
      <c r="Q648" t="s">
        <v>1</v>
      </c>
      <c r="R648">
        <v>1</v>
      </c>
      <c r="S648" t="s">
        <v>564</v>
      </c>
      <c r="T648">
        <v>0</v>
      </c>
      <c r="U648">
        <v>0</v>
      </c>
      <c r="V648" t="s">
        <v>1</v>
      </c>
      <c r="W648" t="s">
        <v>1</v>
      </c>
      <c r="X648">
        <v>1</v>
      </c>
      <c r="Y648" t="s">
        <v>565</v>
      </c>
    </row>
    <row r="649" spans="1:25">
      <c r="A649" t="s">
        <v>62</v>
      </c>
      <c r="B649" s="134" t="s">
        <v>66</v>
      </c>
      <c r="C649" s="134" t="s">
        <v>577</v>
      </c>
      <c r="D649" s="134" t="s">
        <v>142</v>
      </c>
      <c r="E649">
        <v>19592.805479452101</v>
      </c>
      <c r="F649" s="13">
        <f t="shared" si="36"/>
        <v>97.463973667626533</v>
      </c>
      <c r="G649" s="13">
        <f t="shared" si="35"/>
        <v>97.463973667626533</v>
      </c>
      <c r="H649">
        <v>19.5928054794521</v>
      </c>
      <c r="I649">
        <f t="shared" si="37"/>
        <v>9.7463973667626533E-2</v>
      </c>
      <c r="J649">
        <f t="shared" si="38"/>
        <v>9.7463973667626533E-2</v>
      </c>
      <c r="K649" t="s">
        <v>563</v>
      </c>
      <c r="L649" s="46" t="s">
        <v>563</v>
      </c>
      <c r="M649" t="s">
        <v>563</v>
      </c>
      <c r="N649" s="46">
        <v>0</v>
      </c>
      <c r="O649">
        <v>0</v>
      </c>
      <c r="P649" t="s">
        <v>578</v>
      </c>
      <c r="Q649" t="s">
        <v>1</v>
      </c>
      <c r="R649">
        <v>1</v>
      </c>
      <c r="S649" t="s">
        <v>564</v>
      </c>
      <c r="T649">
        <v>0</v>
      </c>
      <c r="U649">
        <v>0</v>
      </c>
      <c r="V649" t="s">
        <v>1</v>
      </c>
      <c r="W649" t="s">
        <v>1</v>
      </c>
      <c r="X649">
        <v>1</v>
      </c>
      <c r="Y649" t="s">
        <v>565</v>
      </c>
    </row>
    <row r="650" spans="1:25">
      <c r="A650" t="s">
        <v>62</v>
      </c>
      <c r="B650" s="134" t="s">
        <v>66</v>
      </c>
      <c r="C650" s="134" t="s">
        <v>577</v>
      </c>
      <c r="D650" s="134" t="s">
        <v>142</v>
      </c>
      <c r="E650">
        <v>19673.5771689498</v>
      </c>
      <c r="F650" s="13">
        <f t="shared" si="36"/>
        <v>97.844916931613312</v>
      </c>
      <c r="G650" s="13">
        <f t="shared" si="35"/>
        <v>97.844916931613312</v>
      </c>
      <c r="H650">
        <v>19.673577168949802</v>
      </c>
      <c r="I650">
        <f t="shared" si="37"/>
        <v>9.7844916931613318E-2</v>
      </c>
      <c r="J650">
        <f t="shared" si="38"/>
        <v>9.7844916931613318E-2</v>
      </c>
      <c r="K650" t="s">
        <v>563</v>
      </c>
      <c r="L650" s="46" t="s">
        <v>563</v>
      </c>
      <c r="M650" t="s">
        <v>563</v>
      </c>
      <c r="N650" s="46">
        <v>0</v>
      </c>
      <c r="O650">
        <v>0</v>
      </c>
      <c r="P650" t="s">
        <v>578</v>
      </c>
      <c r="Q650" t="s">
        <v>1</v>
      </c>
      <c r="R650">
        <v>1</v>
      </c>
      <c r="S650" t="s">
        <v>564</v>
      </c>
      <c r="T650">
        <v>0</v>
      </c>
      <c r="U650">
        <v>0</v>
      </c>
      <c r="V650" t="s">
        <v>1</v>
      </c>
      <c r="W650" t="s">
        <v>1</v>
      </c>
      <c r="X650">
        <v>1</v>
      </c>
      <c r="Y650" t="s">
        <v>565</v>
      </c>
    </row>
    <row r="651" spans="1:25">
      <c r="A651" t="s">
        <v>62</v>
      </c>
      <c r="B651" s="134" t="s">
        <v>66</v>
      </c>
      <c r="C651" s="134" t="s">
        <v>577</v>
      </c>
      <c r="D651" s="134" t="s">
        <v>142</v>
      </c>
      <c r="E651">
        <v>19756.0493150685</v>
      </c>
      <c r="F651" s="13">
        <f t="shared" si="36"/>
        <v>98.233796473554364</v>
      </c>
      <c r="G651" s="13">
        <f t="shared" si="35"/>
        <v>98.233796473554364</v>
      </c>
      <c r="H651">
        <v>19.756049315068498</v>
      </c>
      <c r="I651">
        <f t="shared" si="37"/>
        <v>9.8233796473554361E-2</v>
      </c>
      <c r="J651">
        <f t="shared" si="38"/>
        <v>9.8233796473554361E-2</v>
      </c>
      <c r="K651" t="s">
        <v>563</v>
      </c>
      <c r="L651" s="46" t="s">
        <v>563</v>
      </c>
      <c r="M651" t="s">
        <v>563</v>
      </c>
      <c r="N651" s="46">
        <v>0</v>
      </c>
      <c r="O651">
        <v>0</v>
      </c>
      <c r="P651" t="s">
        <v>578</v>
      </c>
      <c r="Q651" t="s">
        <v>1</v>
      </c>
      <c r="R651">
        <v>1</v>
      </c>
      <c r="S651" t="s">
        <v>564</v>
      </c>
      <c r="T651">
        <v>0</v>
      </c>
      <c r="U651">
        <v>0</v>
      </c>
      <c r="V651" t="s">
        <v>1</v>
      </c>
      <c r="W651" t="s">
        <v>1</v>
      </c>
      <c r="X651">
        <v>1</v>
      </c>
      <c r="Y651" t="s">
        <v>565</v>
      </c>
    </row>
    <row r="652" spans="1:25">
      <c r="A652" t="s">
        <v>62</v>
      </c>
      <c r="B652" s="134" t="s">
        <v>66</v>
      </c>
      <c r="C652" s="134" t="s">
        <v>577</v>
      </c>
      <c r="D652" s="134" t="s">
        <v>142</v>
      </c>
      <c r="E652">
        <v>19844.473059360698</v>
      </c>
      <c r="F652" s="13">
        <f t="shared" si="36"/>
        <v>98.650646094114947</v>
      </c>
      <c r="G652" s="13">
        <f t="shared" ref="G652:G696" si="39">0.0083*E652^(0.9482)</f>
        <v>98.650646094114947</v>
      </c>
      <c r="H652">
        <v>19.844473059360698</v>
      </c>
      <c r="I652">
        <f t="shared" si="37"/>
        <v>9.8650646094114947E-2</v>
      </c>
      <c r="J652">
        <f t="shared" si="38"/>
        <v>9.8650646094114947E-2</v>
      </c>
      <c r="K652" t="s">
        <v>563</v>
      </c>
      <c r="L652" s="46" t="s">
        <v>563</v>
      </c>
      <c r="M652" t="s">
        <v>563</v>
      </c>
      <c r="N652" s="46">
        <v>0</v>
      </c>
      <c r="O652">
        <v>0</v>
      </c>
      <c r="P652" t="s">
        <v>578</v>
      </c>
      <c r="Q652" t="s">
        <v>1</v>
      </c>
      <c r="R652">
        <v>1</v>
      </c>
      <c r="S652" t="s">
        <v>564</v>
      </c>
      <c r="T652">
        <v>0</v>
      </c>
      <c r="U652">
        <v>0</v>
      </c>
      <c r="V652" t="s">
        <v>1</v>
      </c>
      <c r="W652" t="s">
        <v>1</v>
      </c>
      <c r="X652">
        <v>1</v>
      </c>
      <c r="Y652" t="s">
        <v>565</v>
      </c>
    </row>
    <row r="653" spans="1:25">
      <c r="A653" t="s">
        <v>62</v>
      </c>
      <c r="B653" s="134" t="s">
        <v>66</v>
      </c>
      <c r="C653" s="134" t="s">
        <v>577</v>
      </c>
      <c r="D653" s="134" t="s">
        <v>142</v>
      </c>
      <c r="E653">
        <v>19926.9452054795</v>
      </c>
      <c r="F653" s="13">
        <f t="shared" si="36"/>
        <v>99.039351811218935</v>
      </c>
      <c r="G653" s="13">
        <f t="shared" si="39"/>
        <v>99.039351811218935</v>
      </c>
      <c r="H653">
        <v>19.926945205479502</v>
      </c>
      <c r="I653">
        <f t="shared" si="37"/>
        <v>9.9039351811218937E-2</v>
      </c>
      <c r="J653">
        <f t="shared" si="38"/>
        <v>9.9039351811218937E-2</v>
      </c>
      <c r="K653" t="s">
        <v>563</v>
      </c>
      <c r="L653" s="46" t="s">
        <v>563</v>
      </c>
      <c r="M653" t="s">
        <v>563</v>
      </c>
      <c r="N653" s="46">
        <v>0</v>
      </c>
      <c r="O653">
        <v>0</v>
      </c>
      <c r="P653" t="s">
        <v>578</v>
      </c>
      <c r="Q653" t="s">
        <v>1</v>
      </c>
      <c r="R653">
        <v>1</v>
      </c>
      <c r="S653" t="s">
        <v>564</v>
      </c>
      <c r="T653">
        <v>0</v>
      </c>
      <c r="U653">
        <v>0</v>
      </c>
      <c r="V653" t="s">
        <v>1</v>
      </c>
      <c r="W653" t="s">
        <v>1</v>
      </c>
      <c r="X653">
        <v>1</v>
      </c>
      <c r="Y653" t="s">
        <v>565</v>
      </c>
    </row>
    <row r="654" spans="1:25">
      <c r="A654" t="s">
        <v>62</v>
      </c>
      <c r="B654" s="134" t="s">
        <v>66</v>
      </c>
      <c r="C654" s="134" t="s">
        <v>577</v>
      </c>
      <c r="D654" s="134" t="s">
        <v>142</v>
      </c>
      <c r="E654">
        <v>19959.678995433798</v>
      </c>
      <c r="F654" s="13">
        <f t="shared" si="36"/>
        <v>99.193608795947469</v>
      </c>
      <c r="G654" s="13">
        <f t="shared" si="39"/>
        <v>99.193608795947469</v>
      </c>
      <c r="H654">
        <v>19.959678995433801</v>
      </c>
      <c r="I654">
        <f t="shared" si="37"/>
        <v>9.9193608795947463E-2</v>
      </c>
      <c r="J654">
        <f t="shared" si="38"/>
        <v>9.9193608795947463E-2</v>
      </c>
      <c r="K654" t="s">
        <v>563</v>
      </c>
      <c r="L654" s="46" t="s">
        <v>563</v>
      </c>
      <c r="M654" t="s">
        <v>563</v>
      </c>
      <c r="N654" s="46">
        <v>0</v>
      </c>
      <c r="O654">
        <v>0</v>
      </c>
      <c r="P654" t="s">
        <v>578</v>
      </c>
      <c r="Q654" t="s">
        <v>1</v>
      </c>
      <c r="R654">
        <v>1</v>
      </c>
      <c r="S654" t="s">
        <v>564</v>
      </c>
      <c r="T654">
        <v>0</v>
      </c>
      <c r="U654">
        <v>0</v>
      </c>
      <c r="V654" t="s">
        <v>1</v>
      </c>
      <c r="W654" t="s">
        <v>1</v>
      </c>
      <c r="X654">
        <v>1</v>
      </c>
      <c r="Y654" t="s">
        <v>565</v>
      </c>
    </row>
    <row r="655" spans="1:25">
      <c r="A655" t="s">
        <v>62</v>
      </c>
      <c r="B655" s="134" t="s">
        <v>66</v>
      </c>
      <c r="C655" s="134" t="s">
        <v>577</v>
      </c>
      <c r="D655" s="134" t="s">
        <v>142</v>
      </c>
      <c r="E655">
        <v>20011.117808219198</v>
      </c>
      <c r="F655" s="13">
        <f t="shared" si="36"/>
        <v>99.435986162643601</v>
      </c>
      <c r="G655" s="13">
        <f t="shared" si="39"/>
        <v>99.435986162643601</v>
      </c>
      <c r="H655">
        <v>20.0111178082192</v>
      </c>
      <c r="I655">
        <f t="shared" si="37"/>
        <v>9.9435986162643597E-2</v>
      </c>
      <c r="J655">
        <f t="shared" si="38"/>
        <v>9.9435986162643597E-2</v>
      </c>
      <c r="K655" t="s">
        <v>563</v>
      </c>
      <c r="L655" s="46" t="s">
        <v>563</v>
      </c>
      <c r="M655" t="s">
        <v>563</v>
      </c>
      <c r="N655" s="46">
        <v>0</v>
      </c>
      <c r="O655">
        <v>0</v>
      </c>
      <c r="P655" t="s">
        <v>578</v>
      </c>
      <c r="Q655" t="s">
        <v>1</v>
      </c>
      <c r="R655">
        <v>1</v>
      </c>
      <c r="S655" t="s">
        <v>564</v>
      </c>
      <c r="T655">
        <v>0</v>
      </c>
      <c r="U655">
        <v>0</v>
      </c>
      <c r="V655" t="s">
        <v>1</v>
      </c>
      <c r="W655" t="s">
        <v>1</v>
      </c>
      <c r="X655">
        <v>1</v>
      </c>
      <c r="Y655" t="s">
        <v>565</v>
      </c>
    </row>
    <row r="656" spans="1:25">
      <c r="A656" t="s">
        <v>62</v>
      </c>
      <c r="B656" s="134" t="s">
        <v>66</v>
      </c>
      <c r="C656" s="134" t="s">
        <v>577</v>
      </c>
      <c r="D656" s="134" t="s">
        <v>142</v>
      </c>
      <c r="E656">
        <v>20093.589954337898</v>
      </c>
      <c r="F656" s="13">
        <f t="shared" si="36"/>
        <v>99.824523885417435</v>
      </c>
      <c r="G656" s="13">
        <f t="shared" si="39"/>
        <v>99.824523885417435</v>
      </c>
      <c r="H656">
        <v>20.093589954337901</v>
      </c>
      <c r="I656">
        <f t="shared" si="37"/>
        <v>9.9824523885417432E-2</v>
      </c>
      <c r="J656">
        <f t="shared" si="38"/>
        <v>9.9824523885417432E-2</v>
      </c>
      <c r="K656" t="s">
        <v>563</v>
      </c>
      <c r="L656" s="46" t="s">
        <v>563</v>
      </c>
      <c r="M656" t="s">
        <v>563</v>
      </c>
      <c r="N656" s="46">
        <v>0</v>
      </c>
      <c r="O656">
        <v>0</v>
      </c>
      <c r="P656" t="s">
        <v>578</v>
      </c>
      <c r="Q656" t="s">
        <v>1</v>
      </c>
      <c r="R656">
        <v>1</v>
      </c>
      <c r="S656" t="s">
        <v>564</v>
      </c>
      <c r="T656">
        <v>0</v>
      </c>
      <c r="U656">
        <v>0</v>
      </c>
      <c r="V656" t="s">
        <v>1</v>
      </c>
      <c r="W656" t="s">
        <v>1</v>
      </c>
      <c r="X656">
        <v>1</v>
      </c>
      <c r="Y656" t="s">
        <v>565</v>
      </c>
    </row>
    <row r="657" spans="1:25">
      <c r="A657" t="s">
        <v>62</v>
      </c>
      <c r="B657" s="134" t="s">
        <v>66</v>
      </c>
      <c r="C657" s="134" t="s">
        <v>577</v>
      </c>
      <c r="D657" s="134" t="s">
        <v>142</v>
      </c>
      <c r="E657">
        <v>20149.670450514401</v>
      </c>
      <c r="F657" s="13">
        <f t="shared" si="36"/>
        <v>100.08867968284656</v>
      </c>
      <c r="G657" s="13">
        <f t="shared" si="39"/>
        <v>100.08867968284656</v>
      </c>
      <c r="H657">
        <v>20.1496704505144</v>
      </c>
      <c r="I657">
        <f t="shared" si="37"/>
        <v>0.10008867968284656</v>
      </c>
      <c r="J657">
        <f t="shared" si="38"/>
        <v>0.10008867968284656</v>
      </c>
      <c r="K657" t="s">
        <v>563</v>
      </c>
      <c r="L657" s="46" t="s">
        <v>563</v>
      </c>
      <c r="M657" t="s">
        <v>563</v>
      </c>
      <c r="N657" s="46">
        <v>0</v>
      </c>
      <c r="O657">
        <v>0</v>
      </c>
      <c r="P657" t="s">
        <v>578</v>
      </c>
      <c r="Q657" t="s">
        <v>1</v>
      </c>
      <c r="R657">
        <v>1</v>
      </c>
      <c r="S657" t="s">
        <v>564</v>
      </c>
      <c r="T657">
        <v>0</v>
      </c>
      <c r="U657">
        <v>0</v>
      </c>
      <c r="V657" t="s">
        <v>1</v>
      </c>
      <c r="W657" t="s">
        <v>1</v>
      </c>
      <c r="X657">
        <v>1</v>
      </c>
      <c r="Y657" t="s">
        <v>565</v>
      </c>
    </row>
    <row r="658" spans="1:25">
      <c r="A658" t="s">
        <v>62</v>
      </c>
      <c r="B658" s="134" t="s">
        <v>66</v>
      </c>
      <c r="C658" s="134" t="s">
        <v>577</v>
      </c>
      <c r="D658" s="134" t="s">
        <v>142</v>
      </c>
      <c r="E658">
        <v>20218.586378148299</v>
      </c>
      <c r="F658" s="13">
        <f t="shared" si="36"/>
        <v>100.413242035754</v>
      </c>
      <c r="G658" s="13">
        <f t="shared" si="39"/>
        <v>100.413242035754</v>
      </c>
      <c r="H658">
        <v>20.218586378148299</v>
      </c>
      <c r="I658">
        <f t="shared" si="37"/>
        <v>0.100413242035754</v>
      </c>
      <c r="J658">
        <f t="shared" si="38"/>
        <v>0.100413242035754</v>
      </c>
      <c r="K658" t="s">
        <v>563</v>
      </c>
      <c r="L658" s="46" t="s">
        <v>563</v>
      </c>
      <c r="M658" t="s">
        <v>563</v>
      </c>
      <c r="N658" s="46">
        <v>0</v>
      </c>
      <c r="O658">
        <v>0</v>
      </c>
      <c r="P658" t="s">
        <v>578</v>
      </c>
      <c r="Q658" t="s">
        <v>1</v>
      </c>
      <c r="R658">
        <v>1</v>
      </c>
      <c r="S658" t="s">
        <v>564</v>
      </c>
      <c r="T658">
        <v>0</v>
      </c>
      <c r="U658">
        <v>0</v>
      </c>
      <c r="V658" t="s">
        <v>1</v>
      </c>
      <c r="W658" t="s">
        <v>1</v>
      </c>
      <c r="X658">
        <v>1</v>
      </c>
      <c r="Y658" t="s">
        <v>565</v>
      </c>
    </row>
    <row r="659" spans="1:25">
      <c r="A659" t="s">
        <v>62</v>
      </c>
      <c r="B659" s="134" t="s">
        <v>66</v>
      </c>
      <c r="C659" s="134" t="s">
        <v>577</v>
      </c>
      <c r="D659" s="134" t="s">
        <v>142</v>
      </c>
      <c r="E659">
        <v>20246.317488471101</v>
      </c>
      <c r="F659" s="13">
        <f t="shared" si="36"/>
        <v>100.54382664402988</v>
      </c>
      <c r="G659" s="13">
        <f t="shared" si="39"/>
        <v>100.54382664402988</v>
      </c>
      <c r="H659">
        <v>20.246317488471099</v>
      </c>
      <c r="I659">
        <f t="shared" si="37"/>
        <v>0.10054382664402987</v>
      </c>
      <c r="J659">
        <f t="shared" si="38"/>
        <v>0.10054382664402987</v>
      </c>
      <c r="K659" t="s">
        <v>563</v>
      </c>
      <c r="L659" s="46" t="s">
        <v>563</v>
      </c>
      <c r="M659" t="s">
        <v>563</v>
      </c>
      <c r="N659" s="46">
        <v>0</v>
      </c>
      <c r="O659">
        <v>0</v>
      </c>
      <c r="P659" t="s">
        <v>578</v>
      </c>
      <c r="Q659" t="s">
        <v>1</v>
      </c>
      <c r="R659">
        <v>1</v>
      </c>
      <c r="S659" t="s">
        <v>564</v>
      </c>
      <c r="T659">
        <v>0</v>
      </c>
      <c r="U659">
        <v>0</v>
      </c>
      <c r="V659" t="s">
        <v>1</v>
      </c>
      <c r="W659" t="s">
        <v>1</v>
      </c>
      <c r="X659">
        <v>1</v>
      </c>
      <c r="Y659" t="s">
        <v>565</v>
      </c>
    </row>
    <row r="660" spans="1:25">
      <c r="A660" t="s">
        <v>62</v>
      </c>
      <c r="B660" s="134" t="s">
        <v>66</v>
      </c>
      <c r="C660" s="134" t="s">
        <v>577</v>
      </c>
      <c r="D660" s="134" t="s">
        <v>142</v>
      </c>
      <c r="E660">
        <v>20273.499467896399</v>
      </c>
      <c r="F660" s="13">
        <f t="shared" si="36"/>
        <v>100.67181642714158</v>
      </c>
      <c r="G660" s="13">
        <f t="shared" si="39"/>
        <v>100.67181642714158</v>
      </c>
      <c r="H660">
        <v>20.2734994678964</v>
      </c>
      <c r="I660">
        <f t="shared" si="37"/>
        <v>0.10067181642714158</v>
      </c>
      <c r="J660">
        <f t="shared" si="38"/>
        <v>0.10067181642714158</v>
      </c>
      <c r="K660" t="s">
        <v>563</v>
      </c>
      <c r="L660" s="46" t="s">
        <v>563</v>
      </c>
      <c r="M660" t="s">
        <v>563</v>
      </c>
      <c r="N660" s="46">
        <v>0</v>
      </c>
      <c r="O660">
        <v>0</v>
      </c>
      <c r="P660" t="s">
        <v>578</v>
      </c>
      <c r="Q660" t="s">
        <v>1</v>
      </c>
      <c r="R660">
        <v>1</v>
      </c>
      <c r="S660" t="s">
        <v>564</v>
      </c>
      <c r="T660">
        <v>0</v>
      </c>
      <c r="U660">
        <v>0</v>
      </c>
      <c r="V660" t="s">
        <v>1</v>
      </c>
      <c r="W660" t="s">
        <v>1</v>
      </c>
      <c r="X660">
        <v>1</v>
      </c>
      <c r="Y660" t="s">
        <v>565</v>
      </c>
    </row>
    <row r="661" spans="1:25">
      <c r="A661" t="s">
        <v>62</v>
      </c>
      <c r="B661" s="134" t="s">
        <v>66</v>
      </c>
      <c r="C661" s="134" t="s">
        <v>577</v>
      </c>
      <c r="D661" s="134" t="s">
        <v>142</v>
      </c>
      <c r="E661">
        <v>20300.406881873001</v>
      </c>
      <c r="F661" s="13">
        <f t="shared" si="36"/>
        <v>100.79850462955862</v>
      </c>
      <c r="G661" s="13">
        <f t="shared" si="39"/>
        <v>100.79850462955862</v>
      </c>
      <c r="H661">
        <v>20.300406881872998</v>
      </c>
      <c r="I661">
        <f t="shared" si="37"/>
        <v>0.10079850462955862</v>
      </c>
      <c r="J661">
        <f t="shared" si="38"/>
        <v>0.10079850462955862</v>
      </c>
      <c r="K661" t="s">
        <v>563</v>
      </c>
      <c r="L661" s="46" t="s">
        <v>563</v>
      </c>
      <c r="M661" t="s">
        <v>563</v>
      </c>
      <c r="N661" s="46">
        <v>0</v>
      </c>
      <c r="O661">
        <v>0</v>
      </c>
      <c r="P661" t="s">
        <v>578</v>
      </c>
      <c r="Q661" t="s">
        <v>1</v>
      </c>
      <c r="R661">
        <v>1</v>
      </c>
      <c r="S661" t="s">
        <v>564</v>
      </c>
      <c r="T661">
        <v>0</v>
      </c>
      <c r="U661">
        <v>0</v>
      </c>
      <c r="V661" t="s">
        <v>1</v>
      </c>
      <c r="W661" t="s">
        <v>1</v>
      </c>
      <c r="X661">
        <v>1</v>
      </c>
      <c r="Y661" t="s">
        <v>565</v>
      </c>
    </row>
    <row r="662" spans="1:25">
      <c r="A662" t="s">
        <v>62</v>
      </c>
      <c r="B662" s="134" t="s">
        <v>66</v>
      </c>
      <c r="C662" s="134" t="s">
        <v>577</v>
      </c>
      <c r="D662" s="134" t="s">
        <v>142</v>
      </c>
      <c r="E662">
        <v>20329.373536715098</v>
      </c>
      <c r="F662" s="13">
        <f t="shared" si="36"/>
        <v>100.93487863607213</v>
      </c>
      <c r="G662" s="13">
        <f t="shared" si="39"/>
        <v>100.93487863607213</v>
      </c>
      <c r="H662">
        <v>20.329373536715099</v>
      </c>
      <c r="I662">
        <f t="shared" si="37"/>
        <v>0.10093487863607213</v>
      </c>
      <c r="J662">
        <f t="shared" si="38"/>
        <v>0.10093487863607213</v>
      </c>
      <c r="K662" t="s">
        <v>563</v>
      </c>
      <c r="L662" s="46" t="s">
        <v>563</v>
      </c>
      <c r="M662" t="s">
        <v>563</v>
      </c>
      <c r="N662" s="46">
        <v>0</v>
      </c>
      <c r="O662">
        <v>0</v>
      </c>
      <c r="P662" t="s">
        <v>578</v>
      </c>
      <c r="Q662" t="s">
        <v>1</v>
      </c>
      <c r="R662">
        <v>1</v>
      </c>
      <c r="S662" t="s">
        <v>564</v>
      </c>
      <c r="T662">
        <v>0</v>
      </c>
      <c r="U662">
        <v>0</v>
      </c>
      <c r="V662" t="s">
        <v>1</v>
      </c>
      <c r="W662" t="s">
        <v>1</v>
      </c>
      <c r="X662">
        <v>1</v>
      </c>
      <c r="Y662" t="s">
        <v>565</v>
      </c>
    </row>
    <row r="663" spans="1:25">
      <c r="A663" t="s">
        <v>62</v>
      </c>
      <c r="B663" s="134" t="s">
        <v>66</v>
      </c>
      <c r="C663" s="134" t="s">
        <v>577</v>
      </c>
      <c r="D663" s="134" t="s">
        <v>142</v>
      </c>
      <c r="E663">
        <v>20356.143667967401</v>
      </c>
      <c r="F663" s="13">
        <f t="shared" si="36"/>
        <v>101.06090253612761</v>
      </c>
      <c r="G663" s="13">
        <f t="shared" si="39"/>
        <v>101.06090253612761</v>
      </c>
      <c r="H663">
        <v>20.356143667967402</v>
      </c>
      <c r="I663">
        <f t="shared" si="37"/>
        <v>0.10106090253612761</v>
      </c>
      <c r="J663">
        <f t="shared" si="38"/>
        <v>0.10106090253612761</v>
      </c>
      <c r="K663" t="s">
        <v>563</v>
      </c>
      <c r="L663" s="46" t="s">
        <v>563</v>
      </c>
      <c r="M663" t="s">
        <v>563</v>
      </c>
      <c r="N663" s="46">
        <v>0</v>
      </c>
      <c r="O663">
        <v>0</v>
      </c>
      <c r="P663" t="s">
        <v>578</v>
      </c>
      <c r="Q663" t="s">
        <v>1</v>
      </c>
      <c r="R663">
        <v>1</v>
      </c>
      <c r="S663" t="s">
        <v>564</v>
      </c>
      <c r="T663">
        <v>0</v>
      </c>
      <c r="U663">
        <v>0</v>
      </c>
      <c r="V663" t="s">
        <v>1</v>
      </c>
      <c r="W663" t="s">
        <v>1</v>
      </c>
      <c r="X663">
        <v>1</v>
      </c>
      <c r="Y663" t="s">
        <v>565</v>
      </c>
    </row>
    <row r="664" spans="1:25">
      <c r="A664" t="s">
        <v>62</v>
      </c>
      <c r="B664" s="134" t="s">
        <v>66</v>
      </c>
      <c r="C664" s="134" t="s">
        <v>577</v>
      </c>
      <c r="D664" s="134" t="s">
        <v>142</v>
      </c>
      <c r="E664">
        <v>20383.051081943999</v>
      </c>
      <c r="F664" s="13">
        <f t="shared" si="36"/>
        <v>101.1875640618069</v>
      </c>
      <c r="G664" s="13">
        <f t="shared" si="39"/>
        <v>101.1875640618069</v>
      </c>
      <c r="H664">
        <v>20.383051081944</v>
      </c>
      <c r="I664">
        <f t="shared" si="37"/>
        <v>0.1011875640618069</v>
      </c>
      <c r="J664">
        <f t="shared" si="38"/>
        <v>0.1011875640618069</v>
      </c>
      <c r="K664" t="s">
        <v>563</v>
      </c>
      <c r="L664" s="46" t="s">
        <v>563</v>
      </c>
      <c r="M664" t="s">
        <v>563</v>
      </c>
      <c r="N664" s="46">
        <v>0</v>
      </c>
      <c r="O664">
        <v>0</v>
      </c>
      <c r="P664" t="s">
        <v>578</v>
      </c>
      <c r="Q664" t="s">
        <v>1</v>
      </c>
      <c r="R664">
        <v>1</v>
      </c>
      <c r="S664" t="s">
        <v>564</v>
      </c>
      <c r="T664">
        <v>0</v>
      </c>
      <c r="U664">
        <v>0</v>
      </c>
      <c r="V664" t="s">
        <v>1</v>
      </c>
      <c r="W664" t="s">
        <v>1</v>
      </c>
      <c r="X664">
        <v>1</v>
      </c>
      <c r="Y664" t="s">
        <v>565</v>
      </c>
    </row>
    <row r="665" spans="1:25">
      <c r="A665" t="s">
        <v>62</v>
      </c>
      <c r="B665" s="134" t="s">
        <v>66</v>
      </c>
      <c r="C665" s="134" t="s">
        <v>577</v>
      </c>
      <c r="D665" s="134" t="s">
        <v>142</v>
      </c>
      <c r="E665">
        <v>20411.056757715502</v>
      </c>
      <c r="F665" s="13">
        <f t="shared" si="36"/>
        <v>101.31938624748781</v>
      </c>
      <c r="G665" s="13">
        <f t="shared" si="39"/>
        <v>101.31938624748781</v>
      </c>
      <c r="H665">
        <v>20.4110567577155</v>
      </c>
      <c r="I665">
        <f t="shared" si="37"/>
        <v>0.10131938624748782</v>
      </c>
      <c r="J665">
        <f t="shared" si="38"/>
        <v>0.10131938624748782</v>
      </c>
      <c r="K665" t="s">
        <v>563</v>
      </c>
      <c r="L665" s="46" t="s">
        <v>563</v>
      </c>
      <c r="M665" t="s">
        <v>563</v>
      </c>
      <c r="N665" s="46">
        <v>0</v>
      </c>
      <c r="O665">
        <v>0</v>
      </c>
      <c r="P665" t="s">
        <v>578</v>
      </c>
      <c r="Q665" t="s">
        <v>1</v>
      </c>
      <c r="R665">
        <v>1</v>
      </c>
      <c r="S665" t="s">
        <v>564</v>
      </c>
      <c r="T665">
        <v>0</v>
      </c>
      <c r="U665">
        <v>0</v>
      </c>
      <c r="V665" t="s">
        <v>1</v>
      </c>
      <c r="W665" t="s">
        <v>1</v>
      </c>
      <c r="X665">
        <v>1</v>
      </c>
      <c r="Y665" t="s">
        <v>565</v>
      </c>
    </row>
    <row r="666" spans="1:25">
      <c r="A666" t="s">
        <v>62</v>
      </c>
      <c r="B666" s="134" t="s">
        <v>66</v>
      </c>
      <c r="C666" s="134" t="s">
        <v>577</v>
      </c>
      <c r="D666" s="134" t="s">
        <v>142</v>
      </c>
      <c r="E666">
        <v>20437.9641716921</v>
      </c>
      <c r="F666" s="13">
        <f t="shared" si="36"/>
        <v>101.44603011063519</v>
      </c>
      <c r="G666" s="13">
        <f t="shared" si="39"/>
        <v>101.44603011063519</v>
      </c>
      <c r="H666">
        <v>20.437964171692101</v>
      </c>
      <c r="I666">
        <f t="shared" si="37"/>
        <v>0.10144603011063519</v>
      </c>
      <c r="J666">
        <f t="shared" si="38"/>
        <v>0.10144603011063519</v>
      </c>
      <c r="K666" t="s">
        <v>563</v>
      </c>
      <c r="L666" s="46" t="s">
        <v>563</v>
      </c>
      <c r="M666" t="s">
        <v>563</v>
      </c>
      <c r="N666" s="46">
        <v>0</v>
      </c>
      <c r="O666">
        <v>0</v>
      </c>
      <c r="P666" t="s">
        <v>578</v>
      </c>
      <c r="Q666" t="s">
        <v>1</v>
      </c>
      <c r="R666">
        <v>1</v>
      </c>
      <c r="S666" t="s">
        <v>564</v>
      </c>
      <c r="T666">
        <v>0</v>
      </c>
      <c r="U666">
        <v>0</v>
      </c>
      <c r="V666" t="s">
        <v>1</v>
      </c>
      <c r="W666" t="s">
        <v>1</v>
      </c>
      <c r="X666">
        <v>1</v>
      </c>
      <c r="Y666" t="s">
        <v>565</v>
      </c>
    </row>
    <row r="667" spans="1:25">
      <c r="A667" t="s">
        <v>62</v>
      </c>
      <c r="B667" s="134" t="s">
        <v>66</v>
      </c>
      <c r="C667" s="134" t="s">
        <v>577</v>
      </c>
      <c r="D667" s="134" t="s">
        <v>142</v>
      </c>
      <c r="E667">
        <v>20454.7126640653</v>
      </c>
      <c r="F667" s="13">
        <f t="shared" si="36"/>
        <v>101.52485509234076</v>
      </c>
      <c r="G667" s="13">
        <f t="shared" si="39"/>
        <v>101.52485509234076</v>
      </c>
      <c r="H667">
        <v>20.454712664065301</v>
      </c>
      <c r="I667">
        <f t="shared" si="37"/>
        <v>0.10152485509234076</v>
      </c>
      <c r="J667">
        <f t="shared" si="38"/>
        <v>0.10152485509234076</v>
      </c>
      <c r="K667" t="s">
        <v>563</v>
      </c>
      <c r="L667" s="46" t="s">
        <v>563</v>
      </c>
      <c r="M667" t="s">
        <v>563</v>
      </c>
      <c r="N667" s="46">
        <v>0</v>
      </c>
      <c r="O667">
        <v>0</v>
      </c>
      <c r="P667" t="s">
        <v>578</v>
      </c>
      <c r="Q667" t="s">
        <v>1</v>
      </c>
      <c r="R667">
        <v>1</v>
      </c>
      <c r="S667" t="s">
        <v>564</v>
      </c>
      <c r="T667">
        <v>0</v>
      </c>
      <c r="U667">
        <v>0</v>
      </c>
      <c r="V667" t="s">
        <v>1</v>
      </c>
      <c r="W667" t="s">
        <v>1</v>
      </c>
      <c r="X667">
        <v>1</v>
      </c>
      <c r="Y667" t="s">
        <v>565</v>
      </c>
    </row>
    <row r="668" spans="1:25">
      <c r="A668" t="s">
        <v>62</v>
      </c>
      <c r="B668" s="134" t="s">
        <v>66</v>
      </c>
      <c r="C668" s="134" t="s">
        <v>577</v>
      </c>
      <c r="D668" s="134" t="s">
        <v>142</v>
      </c>
      <c r="E668">
        <v>20483.267470734299</v>
      </c>
      <c r="F668" s="13">
        <f t="shared" si="36"/>
        <v>101.65923751770742</v>
      </c>
      <c r="G668" s="13">
        <f t="shared" si="39"/>
        <v>101.65923751770742</v>
      </c>
      <c r="H668">
        <v>20.483267470734301</v>
      </c>
      <c r="I668">
        <f t="shared" si="37"/>
        <v>0.10165923751770742</v>
      </c>
      <c r="J668">
        <f t="shared" si="38"/>
        <v>0.10165923751770742</v>
      </c>
      <c r="K668" t="s">
        <v>563</v>
      </c>
      <c r="L668" s="46" t="s">
        <v>563</v>
      </c>
      <c r="M668" t="s">
        <v>563</v>
      </c>
      <c r="N668" s="46">
        <v>0</v>
      </c>
      <c r="O668">
        <v>0</v>
      </c>
      <c r="P668" t="s">
        <v>578</v>
      </c>
      <c r="Q668" t="s">
        <v>1</v>
      </c>
      <c r="R668">
        <v>1</v>
      </c>
      <c r="S668" t="s">
        <v>564</v>
      </c>
      <c r="T668">
        <v>0</v>
      </c>
      <c r="U668">
        <v>0</v>
      </c>
      <c r="V668" t="s">
        <v>1</v>
      </c>
      <c r="W668" t="s">
        <v>1</v>
      </c>
      <c r="X668">
        <v>1</v>
      </c>
      <c r="Y668" t="s">
        <v>565</v>
      </c>
    </row>
    <row r="669" spans="1:25">
      <c r="A669" t="s">
        <v>62</v>
      </c>
      <c r="B669" s="134" t="s">
        <v>66</v>
      </c>
      <c r="C669" s="134" t="s">
        <v>577</v>
      </c>
      <c r="D669" s="134" t="s">
        <v>142</v>
      </c>
      <c r="E669">
        <v>20507.429230223501</v>
      </c>
      <c r="F669" s="13">
        <f t="shared" si="36"/>
        <v>101.77293814400798</v>
      </c>
      <c r="G669" s="13">
        <f t="shared" si="39"/>
        <v>101.77293814400798</v>
      </c>
      <c r="H669">
        <v>20.507429230223501</v>
      </c>
      <c r="I669">
        <f t="shared" si="37"/>
        <v>0.10177293814400798</v>
      </c>
      <c r="J669">
        <f t="shared" si="38"/>
        <v>0.10177293814400798</v>
      </c>
      <c r="K669" t="s">
        <v>563</v>
      </c>
      <c r="L669" s="46" t="s">
        <v>563</v>
      </c>
      <c r="M669" t="s">
        <v>563</v>
      </c>
      <c r="N669" s="46">
        <v>0</v>
      </c>
      <c r="O669">
        <v>0</v>
      </c>
      <c r="P669" t="s">
        <v>578</v>
      </c>
      <c r="Q669" t="s">
        <v>1</v>
      </c>
      <c r="R669">
        <v>1</v>
      </c>
      <c r="S669" t="s">
        <v>564</v>
      </c>
      <c r="T669">
        <v>0</v>
      </c>
      <c r="U669">
        <v>0</v>
      </c>
      <c r="V669" t="s">
        <v>1</v>
      </c>
      <c r="W669" t="s">
        <v>1</v>
      </c>
      <c r="X669">
        <v>1</v>
      </c>
      <c r="Y669" t="s">
        <v>565</v>
      </c>
    </row>
    <row r="670" spans="1:25">
      <c r="A670" t="s">
        <v>62</v>
      </c>
      <c r="B670" s="134" t="s">
        <v>66</v>
      </c>
      <c r="C670" s="134" t="s">
        <v>577</v>
      </c>
      <c r="D670" s="134" t="s">
        <v>142</v>
      </c>
      <c r="E670">
        <v>20898.9523809524</v>
      </c>
      <c r="F670" s="13">
        <f t="shared" si="36"/>
        <v>103.61441010952848</v>
      </c>
      <c r="G670" s="13">
        <f t="shared" si="39"/>
        <v>103.61441010952848</v>
      </c>
      <c r="H670">
        <v>20.898952380952402</v>
      </c>
      <c r="I670">
        <f t="shared" si="37"/>
        <v>0.10361441010952847</v>
      </c>
      <c r="J670">
        <f t="shared" si="38"/>
        <v>0.10361441010952847</v>
      </c>
      <c r="K670" t="s">
        <v>563</v>
      </c>
      <c r="L670" s="46" t="s">
        <v>563</v>
      </c>
      <c r="M670" t="s">
        <v>563</v>
      </c>
      <c r="N670" s="46">
        <v>0</v>
      </c>
      <c r="O670">
        <v>0</v>
      </c>
      <c r="P670" t="s">
        <v>578</v>
      </c>
      <c r="Q670" t="s">
        <v>1</v>
      </c>
      <c r="R670">
        <v>1</v>
      </c>
      <c r="S670" t="s">
        <v>564</v>
      </c>
      <c r="T670">
        <v>0</v>
      </c>
      <c r="U670">
        <v>0</v>
      </c>
      <c r="V670" t="s">
        <v>1</v>
      </c>
      <c r="W670" t="s">
        <v>1</v>
      </c>
      <c r="X670">
        <v>1</v>
      </c>
      <c r="Y670" t="s">
        <v>565</v>
      </c>
    </row>
    <row r="671" spans="1:25">
      <c r="A671" t="s">
        <v>62</v>
      </c>
      <c r="B671" s="134" t="s">
        <v>66</v>
      </c>
      <c r="C671" s="134" t="s">
        <v>577</v>
      </c>
      <c r="D671" s="134" t="s">
        <v>142</v>
      </c>
      <c r="E671">
        <v>20909.534391534398</v>
      </c>
      <c r="F671" s="13">
        <f t="shared" si="36"/>
        <v>103.66415610092589</v>
      </c>
      <c r="G671" s="13">
        <f t="shared" si="39"/>
        <v>103.66415610092589</v>
      </c>
      <c r="H671">
        <v>20.9095343915344</v>
      </c>
      <c r="I671">
        <f t="shared" si="37"/>
        <v>0.1036641561009259</v>
      </c>
      <c r="J671">
        <f t="shared" si="38"/>
        <v>0.1036641561009259</v>
      </c>
      <c r="K671" t="s">
        <v>563</v>
      </c>
      <c r="L671" s="46" t="s">
        <v>563</v>
      </c>
      <c r="M671" t="s">
        <v>563</v>
      </c>
      <c r="N671" s="46">
        <v>0</v>
      </c>
      <c r="O671">
        <v>0</v>
      </c>
      <c r="P671" t="s">
        <v>578</v>
      </c>
      <c r="Q671" t="s">
        <v>1</v>
      </c>
      <c r="R671">
        <v>1</v>
      </c>
      <c r="S671" t="s">
        <v>564</v>
      </c>
      <c r="T671">
        <v>0</v>
      </c>
      <c r="U671">
        <v>0</v>
      </c>
      <c r="V671" t="s">
        <v>1</v>
      </c>
      <c r="W671" t="s">
        <v>1</v>
      </c>
      <c r="X671">
        <v>1</v>
      </c>
      <c r="Y671" t="s">
        <v>565</v>
      </c>
    </row>
    <row r="672" spans="1:25">
      <c r="A672" t="s">
        <v>62</v>
      </c>
      <c r="B672" s="134" t="s">
        <v>66</v>
      </c>
      <c r="C672" s="134" t="s">
        <v>577</v>
      </c>
      <c r="D672" s="134" t="s">
        <v>142</v>
      </c>
      <c r="E672">
        <v>21241.544973544998</v>
      </c>
      <c r="F672" s="13">
        <f t="shared" si="36"/>
        <v>105.2242777993235</v>
      </c>
      <c r="G672" s="13">
        <f t="shared" si="39"/>
        <v>105.2242777993235</v>
      </c>
      <c r="H672">
        <v>21.241544973545</v>
      </c>
      <c r="I672">
        <f t="shared" si="37"/>
        <v>0.1052242777993235</v>
      </c>
      <c r="J672">
        <f t="shared" si="38"/>
        <v>0.1052242777993235</v>
      </c>
      <c r="K672" t="s">
        <v>563</v>
      </c>
      <c r="L672" s="46" t="s">
        <v>563</v>
      </c>
      <c r="M672" t="s">
        <v>563</v>
      </c>
      <c r="N672" s="46">
        <v>0</v>
      </c>
      <c r="O672">
        <v>0</v>
      </c>
      <c r="P672" t="s">
        <v>578</v>
      </c>
      <c r="Q672" t="s">
        <v>1</v>
      </c>
      <c r="R672">
        <v>1</v>
      </c>
      <c r="S672" t="s">
        <v>564</v>
      </c>
      <c r="T672">
        <v>0</v>
      </c>
      <c r="U672">
        <v>0</v>
      </c>
      <c r="V672" t="s">
        <v>1</v>
      </c>
      <c r="W672" t="s">
        <v>1</v>
      </c>
      <c r="X672">
        <v>1</v>
      </c>
      <c r="Y672" t="s">
        <v>565</v>
      </c>
    </row>
    <row r="673" spans="1:25">
      <c r="A673" t="s">
        <v>62</v>
      </c>
      <c r="B673" s="134" t="s">
        <v>66</v>
      </c>
      <c r="C673" s="134" t="s">
        <v>577</v>
      </c>
      <c r="D673" s="134" t="s">
        <v>142</v>
      </c>
      <c r="E673">
        <v>21498.158730158699</v>
      </c>
      <c r="F673" s="13">
        <f t="shared" si="36"/>
        <v>106.42924271414303</v>
      </c>
      <c r="G673" s="13">
        <f t="shared" si="39"/>
        <v>106.42924271414303</v>
      </c>
      <c r="H673">
        <v>21.4981587301587</v>
      </c>
      <c r="I673">
        <f t="shared" si="37"/>
        <v>0.10642924271414303</v>
      </c>
      <c r="J673">
        <f t="shared" si="38"/>
        <v>0.10642924271414303</v>
      </c>
      <c r="K673" t="s">
        <v>563</v>
      </c>
      <c r="L673" s="46" t="s">
        <v>563</v>
      </c>
      <c r="M673" t="s">
        <v>563</v>
      </c>
      <c r="N673" s="46">
        <v>0</v>
      </c>
      <c r="O673">
        <v>0</v>
      </c>
      <c r="P673" t="s">
        <v>578</v>
      </c>
      <c r="Q673" t="s">
        <v>1</v>
      </c>
      <c r="R673">
        <v>1</v>
      </c>
      <c r="S673" t="s">
        <v>564</v>
      </c>
      <c r="T673">
        <v>0</v>
      </c>
      <c r="U673">
        <v>0</v>
      </c>
      <c r="V673" t="s">
        <v>1</v>
      </c>
      <c r="W673" t="s">
        <v>1</v>
      </c>
      <c r="X673">
        <v>1</v>
      </c>
      <c r="Y673" t="s">
        <v>565</v>
      </c>
    </row>
    <row r="674" spans="1:25">
      <c r="A674" t="s">
        <v>62</v>
      </c>
      <c r="B674" s="134" t="s">
        <v>66</v>
      </c>
      <c r="C674" s="134" t="s">
        <v>577</v>
      </c>
      <c r="D674" s="134" t="s">
        <v>142</v>
      </c>
      <c r="E674">
        <v>21918.313837375201</v>
      </c>
      <c r="F674" s="13">
        <f t="shared" si="36"/>
        <v>108.40053448302265</v>
      </c>
      <c r="G674" s="13">
        <f t="shared" si="39"/>
        <v>108.40053448302265</v>
      </c>
      <c r="H674">
        <v>21.918313837375202</v>
      </c>
      <c r="I674">
        <f t="shared" si="37"/>
        <v>0.10840053448302266</v>
      </c>
      <c r="J674">
        <f t="shared" si="38"/>
        <v>0.10840053448302266</v>
      </c>
      <c r="K674" t="s">
        <v>563</v>
      </c>
      <c r="L674" s="46" t="s">
        <v>563</v>
      </c>
      <c r="M674" t="s">
        <v>563</v>
      </c>
      <c r="N674" s="46">
        <v>0</v>
      </c>
      <c r="O674">
        <v>0</v>
      </c>
      <c r="P674" t="s">
        <v>578</v>
      </c>
      <c r="Q674" t="s">
        <v>1</v>
      </c>
      <c r="R674">
        <v>1</v>
      </c>
      <c r="S674" t="s">
        <v>564</v>
      </c>
      <c r="T674">
        <v>0</v>
      </c>
      <c r="U674">
        <v>0</v>
      </c>
      <c r="V674" t="s">
        <v>1</v>
      </c>
      <c r="W674" t="s">
        <v>1</v>
      </c>
      <c r="X674">
        <v>1</v>
      </c>
      <c r="Y674" t="s">
        <v>565</v>
      </c>
    </row>
    <row r="675" spans="1:25">
      <c r="A675" t="s">
        <v>62</v>
      </c>
      <c r="B675" s="134" t="s">
        <v>66</v>
      </c>
      <c r="C675" s="134" t="s">
        <v>577</v>
      </c>
      <c r="D675" s="134" t="s">
        <v>142</v>
      </c>
      <c r="E675">
        <v>21976.801711840199</v>
      </c>
      <c r="F675" s="13">
        <f t="shared" si="36"/>
        <v>108.67479297513472</v>
      </c>
      <c r="G675" s="13">
        <f t="shared" si="39"/>
        <v>108.67479297513472</v>
      </c>
      <c r="H675">
        <v>21.976801711840199</v>
      </c>
      <c r="I675">
        <f t="shared" si="37"/>
        <v>0.10867479297513472</v>
      </c>
      <c r="J675">
        <f t="shared" si="38"/>
        <v>0.10867479297513472</v>
      </c>
      <c r="K675" t="s">
        <v>563</v>
      </c>
      <c r="L675" s="46" t="s">
        <v>563</v>
      </c>
      <c r="M675" t="s">
        <v>563</v>
      </c>
      <c r="N675" s="46">
        <v>0</v>
      </c>
      <c r="O675">
        <v>0</v>
      </c>
      <c r="P675" t="s">
        <v>578</v>
      </c>
      <c r="Q675" t="s">
        <v>1</v>
      </c>
      <c r="R675">
        <v>1</v>
      </c>
      <c r="S675" t="s">
        <v>564</v>
      </c>
      <c r="T675">
        <v>0</v>
      </c>
      <c r="U675">
        <v>0</v>
      </c>
      <c r="V675" t="s">
        <v>1</v>
      </c>
      <c r="W675" t="s">
        <v>1</v>
      </c>
      <c r="X675">
        <v>1</v>
      </c>
      <c r="Y675" t="s">
        <v>565</v>
      </c>
    </row>
    <row r="676" spans="1:25">
      <c r="A676" t="s">
        <v>62</v>
      </c>
      <c r="B676" s="134" t="s">
        <v>66</v>
      </c>
      <c r="C676" s="134" t="s">
        <v>577</v>
      </c>
      <c r="D676" s="134" t="s">
        <v>142</v>
      </c>
      <c r="E676">
        <v>22032.950071326701</v>
      </c>
      <c r="F676" s="13">
        <f t="shared" si="36"/>
        <v>108.93804555826576</v>
      </c>
      <c r="G676" s="13">
        <f t="shared" si="39"/>
        <v>108.93804555826576</v>
      </c>
      <c r="H676">
        <v>22.032950071326699</v>
      </c>
      <c r="I676">
        <f t="shared" si="37"/>
        <v>0.10893804555826575</v>
      </c>
      <c r="J676">
        <f t="shared" si="38"/>
        <v>0.10893804555826575</v>
      </c>
      <c r="K676" t="s">
        <v>563</v>
      </c>
      <c r="L676" s="46" t="s">
        <v>563</v>
      </c>
      <c r="M676" t="s">
        <v>563</v>
      </c>
      <c r="N676" s="46">
        <v>0</v>
      </c>
      <c r="O676">
        <v>0</v>
      </c>
      <c r="P676" t="s">
        <v>578</v>
      </c>
      <c r="Q676" t="s">
        <v>1</v>
      </c>
      <c r="R676">
        <v>1</v>
      </c>
      <c r="S676" t="s">
        <v>564</v>
      </c>
      <c r="T676">
        <v>0</v>
      </c>
      <c r="U676">
        <v>0</v>
      </c>
      <c r="V676" t="s">
        <v>1</v>
      </c>
      <c r="W676" t="s">
        <v>1</v>
      </c>
      <c r="X676">
        <v>1</v>
      </c>
      <c r="Y676" t="s">
        <v>565</v>
      </c>
    </row>
    <row r="677" spans="1:25">
      <c r="A677" t="s">
        <v>62</v>
      </c>
      <c r="B677" s="134" t="s">
        <v>66</v>
      </c>
      <c r="C677" s="134" t="s">
        <v>577</v>
      </c>
      <c r="D677" s="134" t="s">
        <v>142</v>
      </c>
      <c r="E677">
        <v>22093.7774607703</v>
      </c>
      <c r="F677" s="13">
        <f t="shared" si="36"/>
        <v>109.22319664662295</v>
      </c>
      <c r="G677" s="13">
        <f t="shared" si="39"/>
        <v>109.22319664662295</v>
      </c>
      <c r="H677">
        <v>22.093777460770301</v>
      </c>
      <c r="I677">
        <f t="shared" si="37"/>
        <v>0.10922319664662296</v>
      </c>
      <c r="J677">
        <f t="shared" si="38"/>
        <v>0.10922319664662296</v>
      </c>
      <c r="K677" t="s">
        <v>563</v>
      </c>
      <c r="L677" s="46" t="s">
        <v>563</v>
      </c>
      <c r="M677" t="s">
        <v>563</v>
      </c>
      <c r="N677" s="46">
        <v>0</v>
      </c>
      <c r="O677">
        <v>0</v>
      </c>
      <c r="P677" t="s">
        <v>578</v>
      </c>
      <c r="Q677" t="s">
        <v>1</v>
      </c>
      <c r="R677">
        <v>1</v>
      </c>
      <c r="S677" t="s">
        <v>564</v>
      </c>
      <c r="T677">
        <v>0</v>
      </c>
      <c r="U677">
        <v>0</v>
      </c>
      <c r="V677" t="s">
        <v>1</v>
      </c>
      <c r="W677" t="s">
        <v>1</v>
      </c>
      <c r="X677">
        <v>1</v>
      </c>
      <c r="Y677" t="s">
        <v>565</v>
      </c>
    </row>
    <row r="678" spans="1:25">
      <c r="A678" t="s">
        <v>62</v>
      </c>
      <c r="B678" s="134" t="s">
        <v>66</v>
      </c>
      <c r="C678" s="134" t="s">
        <v>577</v>
      </c>
      <c r="D678" s="134" t="s">
        <v>142</v>
      </c>
      <c r="E678">
        <v>22152.5577746077</v>
      </c>
      <c r="F678" s="13">
        <f t="shared" si="36"/>
        <v>109.49871266917019</v>
      </c>
      <c r="G678" s="13">
        <f t="shared" si="39"/>
        <v>109.49871266917019</v>
      </c>
      <c r="H678">
        <v>22.1525577746077</v>
      </c>
      <c r="I678">
        <f t="shared" si="37"/>
        <v>0.10949871266917019</v>
      </c>
      <c r="J678">
        <f t="shared" si="38"/>
        <v>0.10949871266917019</v>
      </c>
      <c r="K678" t="s">
        <v>563</v>
      </c>
      <c r="L678" s="46" t="s">
        <v>563</v>
      </c>
      <c r="M678" t="s">
        <v>563</v>
      </c>
      <c r="N678" s="46">
        <v>0</v>
      </c>
      <c r="O678">
        <v>0</v>
      </c>
      <c r="P678" t="s">
        <v>578</v>
      </c>
      <c r="Q678" t="s">
        <v>1</v>
      </c>
      <c r="R678">
        <v>1</v>
      </c>
      <c r="S678" t="s">
        <v>564</v>
      </c>
      <c r="T678">
        <v>0</v>
      </c>
      <c r="U678">
        <v>0</v>
      </c>
      <c r="V678" t="s">
        <v>1</v>
      </c>
      <c r="W678" t="s">
        <v>1</v>
      </c>
      <c r="X678">
        <v>1</v>
      </c>
      <c r="Y678" t="s">
        <v>565</v>
      </c>
    </row>
    <row r="679" spans="1:25">
      <c r="A679" t="s">
        <v>62</v>
      </c>
      <c r="B679" s="134" t="s">
        <v>66</v>
      </c>
      <c r="C679" s="134" t="s">
        <v>577</v>
      </c>
      <c r="D679" s="134" t="s">
        <v>142</v>
      </c>
      <c r="E679">
        <v>22205.489300998601</v>
      </c>
      <c r="F679" s="13">
        <f t="shared" si="36"/>
        <v>109.74678175686653</v>
      </c>
      <c r="G679" s="13">
        <f t="shared" si="39"/>
        <v>109.74678175686653</v>
      </c>
      <c r="H679">
        <v>22.2054893009986</v>
      </c>
      <c r="I679">
        <f t="shared" si="37"/>
        <v>0.10974678175686653</v>
      </c>
      <c r="J679">
        <f t="shared" si="38"/>
        <v>0.10974678175686653</v>
      </c>
      <c r="K679" t="s">
        <v>563</v>
      </c>
      <c r="L679" s="46" t="s">
        <v>563</v>
      </c>
      <c r="M679" t="s">
        <v>563</v>
      </c>
      <c r="N679" s="46">
        <v>0</v>
      </c>
      <c r="O679">
        <v>0</v>
      </c>
      <c r="P679" t="s">
        <v>578</v>
      </c>
      <c r="Q679" t="s">
        <v>1</v>
      </c>
      <c r="R679">
        <v>1</v>
      </c>
      <c r="S679" t="s">
        <v>564</v>
      </c>
      <c r="T679">
        <v>0</v>
      </c>
      <c r="U679">
        <v>0</v>
      </c>
      <c r="V679" t="s">
        <v>1</v>
      </c>
      <c r="W679" t="s">
        <v>1</v>
      </c>
      <c r="X679">
        <v>1</v>
      </c>
      <c r="Y679" t="s">
        <v>565</v>
      </c>
    </row>
    <row r="680" spans="1:25">
      <c r="A680" t="s">
        <v>62</v>
      </c>
      <c r="B680" s="134" t="s">
        <v>66</v>
      </c>
      <c r="C680" s="134" t="s">
        <v>577</v>
      </c>
      <c r="D680" s="134" t="s">
        <v>142</v>
      </c>
      <c r="E680">
        <v>22272.165477888699</v>
      </c>
      <c r="F680" s="13">
        <f t="shared" si="36"/>
        <v>110.05922299253419</v>
      </c>
      <c r="G680" s="13">
        <f t="shared" si="39"/>
        <v>110.05922299253419</v>
      </c>
      <c r="H680">
        <v>22.272165477888699</v>
      </c>
      <c r="I680">
        <f t="shared" si="37"/>
        <v>0.11005922299253419</v>
      </c>
      <c r="J680">
        <f t="shared" si="38"/>
        <v>0.11005922299253419</v>
      </c>
      <c r="K680" t="s">
        <v>563</v>
      </c>
      <c r="L680" s="46" t="s">
        <v>563</v>
      </c>
      <c r="M680" t="s">
        <v>563</v>
      </c>
      <c r="N680" s="46">
        <v>0</v>
      </c>
      <c r="O680">
        <v>0</v>
      </c>
      <c r="P680" t="s">
        <v>578</v>
      </c>
      <c r="Q680" t="s">
        <v>1</v>
      </c>
      <c r="R680">
        <v>1</v>
      </c>
      <c r="S680" t="s">
        <v>564</v>
      </c>
      <c r="T680">
        <v>0</v>
      </c>
      <c r="U680">
        <v>0</v>
      </c>
      <c r="V680" t="s">
        <v>1</v>
      </c>
      <c r="W680" t="s">
        <v>1</v>
      </c>
      <c r="X680">
        <v>1</v>
      </c>
      <c r="Y680" t="s">
        <v>565</v>
      </c>
    </row>
    <row r="681" spans="1:25">
      <c r="A681" t="s">
        <v>62</v>
      </c>
      <c r="B681" s="134" t="s">
        <v>66</v>
      </c>
      <c r="C681" s="134" t="s">
        <v>577</v>
      </c>
      <c r="D681" s="134" t="s">
        <v>142</v>
      </c>
      <c r="E681">
        <v>22331.823109843099</v>
      </c>
      <c r="F681" s="13">
        <f t="shared" si="36"/>
        <v>110.33873460605966</v>
      </c>
      <c r="G681" s="13">
        <f t="shared" si="39"/>
        <v>110.33873460605966</v>
      </c>
      <c r="H681">
        <v>22.3318231098431</v>
      </c>
      <c r="I681">
        <f t="shared" si="37"/>
        <v>0.11033873460605965</v>
      </c>
      <c r="J681">
        <f t="shared" si="38"/>
        <v>0.11033873460605965</v>
      </c>
      <c r="K681" t="s">
        <v>563</v>
      </c>
      <c r="L681" s="46" t="s">
        <v>563</v>
      </c>
      <c r="M681" t="s">
        <v>563</v>
      </c>
      <c r="N681" s="46">
        <v>0</v>
      </c>
      <c r="O681">
        <v>0</v>
      </c>
      <c r="P681" t="s">
        <v>578</v>
      </c>
      <c r="Q681" t="s">
        <v>1</v>
      </c>
      <c r="R681">
        <v>1</v>
      </c>
      <c r="S681" t="s">
        <v>564</v>
      </c>
      <c r="T681">
        <v>0</v>
      </c>
      <c r="U681">
        <v>0</v>
      </c>
      <c r="V681" t="s">
        <v>1</v>
      </c>
      <c r="W681" t="s">
        <v>1</v>
      </c>
      <c r="X681">
        <v>1</v>
      </c>
      <c r="Y681" t="s">
        <v>565</v>
      </c>
    </row>
    <row r="682" spans="1:25">
      <c r="A682" t="s">
        <v>62</v>
      </c>
      <c r="B682" s="134" t="s">
        <v>66</v>
      </c>
      <c r="C682" s="134" t="s">
        <v>577</v>
      </c>
      <c r="D682" s="134" t="s">
        <v>142</v>
      </c>
      <c r="E682">
        <v>22557.293865905802</v>
      </c>
      <c r="F682" s="13">
        <f t="shared" si="36"/>
        <v>111.39477568157285</v>
      </c>
      <c r="G682" s="13">
        <f t="shared" si="39"/>
        <v>111.39477568157285</v>
      </c>
      <c r="H682">
        <v>22.557293865905802</v>
      </c>
      <c r="I682">
        <f t="shared" si="37"/>
        <v>0.11139477568157286</v>
      </c>
      <c r="J682">
        <f t="shared" si="38"/>
        <v>0.11139477568157286</v>
      </c>
      <c r="K682" t="s">
        <v>563</v>
      </c>
      <c r="L682" s="46" t="s">
        <v>563</v>
      </c>
      <c r="M682" t="s">
        <v>563</v>
      </c>
      <c r="N682" s="46">
        <v>0</v>
      </c>
      <c r="O682">
        <v>0</v>
      </c>
      <c r="P682" t="s">
        <v>578</v>
      </c>
      <c r="Q682" t="s">
        <v>1</v>
      </c>
      <c r="R682">
        <v>1</v>
      </c>
      <c r="S682" t="s">
        <v>564</v>
      </c>
      <c r="T682">
        <v>0</v>
      </c>
      <c r="U682">
        <v>0</v>
      </c>
      <c r="V682" t="s">
        <v>1</v>
      </c>
      <c r="W682" t="s">
        <v>1</v>
      </c>
      <c r="X682">
        <v>1</v>
      </c>
      <c r="Y682" t="s">
        <v>565</v>
      </c>
    </row>
    <row r="683" spans="1:25">
      <c r="A683" t="s">
        <v>62</v>
      </c>
      <c r="B683" s="134" t="s">
        <v>66</v>
      </c>
      <c r="C683" s="134" t="s">
        <v>577</v>
      </c>
      <c r="D683" s="134" t="s">
        <v>142</v>
      </c>
      <c r="E683">
        <v>22561.388017118399</v>
      </c>
      <c r="F683" s="13">
        <f t="shared" si="36"/>
        <v>111.41394645410817</v>
      </c>
      <c r="G683" s="13">
        <f t="shared" si="39"/>
        <v>111.41394645410817</v>
      </c>
      <c r="H683">
        <v>22.5613880171184</v>
      </c>
      <c r="I683">
        <f t="shared" si="37"/>
        <v>0.11141394645410817</v>
      </c>
      <c r="J683">
        <f t="shared" si="38"/>
        <v>0.11141394645410817</v>
      </c>
      <c r="K683" t="s">
        <v>563</v>
      </c>
      <c r="L683" s="46" t="s">
        <v>563</v>
      </c>
      <c r="M683" t="s">
        <v>563</v>
      </c>
      <c r="N683" s="46">
        <v>0</v>
      </c>
      <c r="O683">
        <v>0</v>
      </c>
      <c r="P683" t="s">
        <v>578</v>
      </c>
      <c r="Q683" t="s">
        <v>1</v>
      </c>
      <c r="R683">
        <v>1</v>
      </c>
      <c r="S683" t="s">
        <v>564</v>
      </c>
      <c r="T683">
        <v>0</v>
      </c>
      <c r="U683">
        <v>0</v>
      </c>
      <c r="V683" t="s">
        <v>1</v>
      </c>
      <c r="W683" t="s">
        <v>1</v>
      </c>
      <c r="X683">
        <v>1</v>
      </c>
      <c r="Y683" t="s">
        <v>565</v>
      </c>
    </row>
    <row r="684" spans="1:25">
      <c r="A684" t="s">
        <v>62</v>
      </c>
      <c r="B684" s="134" t="s">
        <v>66</v>
      </c>
      <c r="C684" s="134" t="s">
        <v>577</v>
      </c>
      <c r="D684" s="134" t="s">
        <v>142</v>
      </c>
      <c r="E684">
        <v>23023.936102236399</v>
      </c>
      <c r="F684" s="13">
        <f t="shared" ref="F684:F747" si="40">0.0083*E684^(0.9482)</f>
        <v>113.57866557425153</v>
      </c>
      <c r="G684" s="13">
        <f t="shared" si="39"/>
        <v>113.57866557425153</v>
      </c>
      <c r="H684">
        <v>23.023936102236402</v>
      </c>
      <c r="I684">
        <f t="shared" si="37"/>
        <v>0.11357866557425153</v>
      </c>
      <c r="J684">
        <f t="shared" si="38"/>
        <v>0.11357866557425153</v>
      </c>
      <c r="K684" t="s">
        <v>563</v>
      </c>
      <c r="L684" s="46" t="s">
        <v>563</v>
      </c>
      <c r="M684" t="s">
        <v>563</v>
      </c>
      <c r="N684" s="46">
        <v>0</v>
      </c>
      <c r="O684">
        <v>0</v>
      </c>
      <c r="P684" t="s">
        <v>578</v>
      </c>
      <c r="Q684" t="s">
        <v>1</v>
      </c>
      <c r="R684">
        <v>1</v>
      </c>
      <c r="S684" t="s">
        <v>564</v>
      </c>
      <c r="T684">
        <v>0</v>
      </c>
      <c r="U684">
        <v>0</v>
      </c>
      <c r="V684" t="s">
        <v>1</v>
      </c>
      <c r="W684" t="s">
        <v>1</v>
      </c>
      <c r="X684">
        <v>1</v>
      </c>
      <c r="Y684" t="s">
        <v>565</v>
      </c>
    </row>
    <row r="685" spans="1:25">
      <c r="A685" t="s">
        <v>62</v>
      </c>
      <c r="B685" s="134" t="s">
        <v>66</v>
      </c>
      <c r="C685" s="134" t="s">
        <v>577</v>
      </c>
      <c r="D685" s="134" t="s">
        <v>142</v>
      </c>
      <c r="E685">
        <v>23459.872204472798</v>
      </c>
      <c r="F685" s="13">
        <f t="shared" si="40"/>
        <v>115.61677901315412</v>
      </c>
      <c r="G685" s="13">
        <f t="shared" si="39"/>
        <v>115.61677901315412</v>
      </c>
      <c r="H685">
        <v>23.459872204472799</v>
      </c>
      <c r="I685">
        <f t="shared" si="37"/>
        <v>0.11561677901315412</v>
      </c>
      <c r="J685">
        <f t="shared" si="38"/>
        <v>0.11561677901315412</v>
      </c>
      <c r="K685" t="s">
        <v>563</v>
      </c>
      <c r="L685" s="46" t="s">
        <v>563</v>
      </c>
      <c r="M685" t="s">
        <v>563</v>
      </c>
      <c r="N685" s="46">
        <v>0</v>
      </c>
      <c r="O685">
        <v>0</v>
      </c>
      <c r="P685" t="s">
        <v>578</v>
      </c>
      <c r="Q685" t="s">
        <v>1</v>
      </c>
      <c r="R685">
        <v>1</v>
      </c>
      <c r="S685" t="s">
        <v>564</v>
      </c>
      <c r="T685">
        <v>0</v>
      </c>
      <c r="U685">
        <v>0</v>
      </c>
      <c r="V685" t="s">
        <v>1</v>
      </c>
      <c r="W685" t="s">
        <v>1</v>
      </c>
      <c r="X685">
        <v>1</v>
      </c>
      <c r="Y685" t="s">
        <v>565</v>
      </c>
    </row>
    <row r="686" spans="1:25">
      <c r="A686" t="s">
        <v>62</v>
      </c>
      <c r="B686" s="134" t="s">
        <v>66</v>
      </c>
      <c r="C686" s="134" t="s">
        <v>577</v>
      </c>
      <c r="D686" s="134" t="s">
        <v>142</v>
      </c>
      <c r="E686">
        <v>23853.8913738019</v>
      </c>
      <c r="F686" s="13">
        <f t="shared" si="40"/>
        <v>117.45723175128416</v>
      </c>
      <c r="G686" s="13">
        <f t="shared" si="39"/>
        <v>117.45723175128416</v>
      </c>
      <c r="H686">
        <v>23.8538913738019</v>
      </c>
      <c r="I686">
        <f t="shared" si="37"/>
        <v>0.11745723175128416</v>
      </c>
      <c r="J686">
        <f t="shared" si="38"/>
        <v>0.11745723175128416</v>
      </c>
      <c r="K686" t="s">
        <v>563</v>
      </c>
      <c r="L686" s="46" t="s">
        <v>563</v>
      </c>
      <c r="M686" t="s">
        <v>563</v>
      </c>
      <c r="N686" s="46">
        <v>0</v>
      </c>
      <c r="O686">
        <v>0</v>
      </c>
      <c r="P686" t="s">
        <v>578</v>
      </c>
      <c r="Q686" t="s">
        <v>1</v>
      </c>
      <c r="R686">
        <v>1</v>
      </c>
      <c r="S686" t="s">
        <v>564</v>
      </c>
      <c r="T686">
        <v>0</v>
      </c>
      <c r="U686">
        <v>0</v>
      </c>
      <c r="V686" t="s">
        <v>1</v>
      </c>
      <c r="W686" t="s">
        <v>1</v>
      </c>
      <c r="X686">
        <v>1</v>
      </c>
      <c r="Y686" t="s">
        <v>565</v>
      </c>
    </row>
    <row r="687" spans="1:25">
      <c r="A687" t="s">
        <v>62</v>
      </c>
      <c r="B687" s="134" t="s">
        <v>66</v>
      </c>
      <c r="C687" s="134" t="s">
        <v>577</v>
      </c>
      <c r="D687" s="134" t="s">
        <v>142</v>
      </c>
      <c r="E687">
        <v>24318.240334378301</v>
      </c>
      <c r="F687" s="13">
        <f t="shared" si="40"/>
        <v>119.62417439133905</v>
      </c>
      <c r="G687" s="13">
        <f t="shared" si="39"/>
        <v>119.62417439133905</v>
      </c>
      <c r="H687">
        <v>24.318240334378299</v>
      </c>
      <c r="I687">
        <f t="shared" si="37"/>
        <v>0.11962417439133906</v>
      </c>
      <c r="J687">
        <f t="shared" si="38"/>
        <v>0.11962417439133906</v>
      </c>
      <c r="K687" t="s">
        <v>563</v>
      </c>
      <c r="L687" s="46" t="s">
        <v>563</v>
      </c>
      <c r="M687" t="s">
        <v>563</v>
      </c>
      <c r="N687" s="46">
        <v>0</v>
      </c>
      <c r="O687">
        <v>0</v>
      </c>
      <c r="P687" t="s">
        <v>578</v>
      </c>
      <c r="Q687" t="s">
        <v>1</v>
      </c>
      <c r="R687">
        <v>1</v>
      </c>
      <c r="S687" t="s">
        <v>564</v>
      </c>
      <c r="T687">
        <v>0</v>
      </c>
      <c r="U687">
        <v>0</v>
      </c>
      <c r="V687" t="s">
        <v>1</v>
      </c>
      <c r="W687" t="s">
        <v>1</v>
      </c>
      <c r="X687">
        <v>1</v>
      </c>
      <c r="Y687" t="s">
        <v>565</v>
      </c>
    </row>
    <row r="688" spans="1:25">
      <c r="A688" t="s">
        <v>62</v>
      </c>
      <c r="B688" s="134" t="s">
        <v>66</v>
      </c>
      <c r="C688" s="134" t="s">
        <v>577</v>
      </c>
      <c r="D688" s="134" t="s">
        <v>142</v>
      </c>
      <c r="E688">
        <v>24400.744775339601</v>
      </c>
      <c r="F688" s="13">
        <f t="shared" si="40"/>
        <v>120.00896633076225</v>
      </c>
      <c r="G688" s="13">
        <f t="shared" si="39"/>
        <v>120.00896633076225</v>
      </c>
      <c r="H688">
        <v>24.4007447753396</v>
      </c>
      <c r="I688">
        <f t="shared" si="37"/>
        <v>0.12000896633076225</v>
      </c>
      <c r="J688">
        <f t="shared" si="38"/>
        <v>0.12000896633076225</v>
      </c>
      <c r="K688" t="s">
        <v>563</v>
      </c>
      <c r="L688" s="46" t="s">
        <v>563</v>
      </c>
      <c r="M688" t="s">
        <v>563</v>
      </c>
      <c r="N688" s="46">
        <v>0</v>
      </c>
      <c r="O688">
        <v>0</v>
      </c>
      <c r="P688" t="s">
        <v>578</v>
      </c>
      <c r="Q688" t="s">
        <v>1</v>
      </c>
      <c r="R688">
        <v>1</v>
      </c>
      <c r="S688" t="s">
        <v>564</v>
      </c>
      <c r="T688">
        <v>0</v>
      </c>
      <c r="U688">
        <v>0</v>
      </c>
      <c r="V688" t="s">
        <v>1</v>
      </c>
      <c r="W688" t="s">
        <v>1</v>
      </c>
      <c r="X688">
        <v>1</v>
      </c>
      <c r="Y688" t="s">
        <v>565</v>
      </c>
    </row>
    <row r="689" spans="1:25">
      <c r="A689" t="s">
        <v>62</v>
      </c>
      <c r="B689" s="134" t="s">
        <v>66</v>
      </c>
      <c r="C689" s="134" t="s">
        <v>577</v>
      </c>
      <c r="D689" s="134" t="s">
        <v>142</v>
      </c>
      <c r="E689">
        <v>24480.798589341699</v>
      </c>
      <c r="F689" s="13">
        <f t="shared" si="40"/>
        <v>120.38226438756671</v>
      </c>
      <c r="G689" s="13">
        <f t="shared" si="39"/>
        <v>120.38226438756671</v>
      </c>
      <c r="H689">
        <v>24.480798589341699</v>
      </c>
      <c r="I689">
        <f t="shared" si="37"/>
        <v>0.1203822643875667</v>
      </c>
      <c r="J689">
        <f t="shared" si="38"/>
        <v>0.1203822643875667</v>
      </c>
      <c r="K689" t="s">
        <v>563</v>
      </c>
      <c r="L689" s="46" t="s">
        <v>563</v>
      </c>
      <c r="M689" t="s">
        <v>563</v>
      </c>
      <c r="N689" s="46">
        <v>0</v>
      </c>
      <c r="O689">
        <v>0</v>
      </c>
      <c r="P689" t="s">
        <v>578</v>
      </c>
      <c r="Q689" t="s">
        <v>1</v>
      </c>
      <c r="R689">
        <v>1</v>
      </c>
      <c r="S689" t="s">
        <v>564</v>
      </c>
      <c r="T689">
        <v>0</v>
      </c>
      <c r="U689">
        <v>0</v>
      </c>
      <c r="V689" t="s">
        <v>1</v>
      </c>
      <c r="W689" t="s">
        <v>1</v>
      </c>
      <c r="X689">
        <v>1</v>
      </c>
      <c r="Y689" t="s">
        <v>565</v>
      </c>
    </row>
    <row r="690" spans="1:25">
      <c r="A690" t="s">
        <v>62</v>
      </c>
      <c r="B690" s="134" t="s">
        <v>66</v>
      </c>
      <c r="C690" s="134" t="s">
        <v>577</v>
      </c>
      <c r="D690" s="134" t="s">
        <v>142</v>
      </c>
      <c r="E690">
        <v>24567.3874085684</v>
      </c>
      <c r="F690" s="13">
        <f t="shared" si="40"/>
        <v>120.78596458147712</v>
      </c>
      <c r="G690" s="13">
        <f t="shared" si="39"/>
        <v>120.78596458147712</v>
      </c>
      <c r="H690">
        <v>24.567387408568401</v>
      </c>
      <c r="I690">
        <f t="shared" si="37"/>
        <v>0.12078596458147711</v>
      </c>
      <c r="J690">
        <f t="shared" si="38"/>
        <v>0.12078596458147711</v>
      </c>
      <c r="K690" t="s">
        <v>563</v>
      </c>
      <c r="L690" s="46" t="s">
        <v>563</v>
      </c>
      <c r="M690" t="s">
        <v>563</v>
      </c>
      <c r="N690" s="46">
        <v>0</v>
      </c>
      <c r="O690">
        <v>0</v>
      </c>
      <c r="P690" t="s">
        <v>578</v>
      </c>
      <c r="Q690" t="s">
        <v>1</v>
      </c>
      <c r="R690">
        <v>1</v>
      </c>
      <c r="S690" t="s">
        <v>564</v>
      </c>
      <c r="T690">
        <v>0</v>
      </c>
      <c r="U690">
        <v>0</v>
      </c>
      <c r="V690" t="s">
        <v>1</v>
      </c>
      <c r="W690" t="s">
        <v>1</v>
      </c>
      <c r="X690">
        <v>1</v>
      </c>
      <c r="Y690" t="s">
        <v>565</v>
      </c>
    </row>
    <row r="691" spans="1:25">
      <c r="A691" t="s">
        <v>62</v>
      </c>
      <c r="B691" s="134" t="s">
        <v>66</v>
      </c>
      <c r="C691" s="134" t="s">
        <v>577</v>
      </c>
      <c r="D691" s="134" t="s">
        <v>142</v>
      </c>
      <c r="E691">
        <v>24649.074973876701</v>
      </c>
      <c r="F691" s="13">
        <f t="shared" si="40"/>
        <v>121.16674625805705</v>
      </c>
      <c r="G691" s="13">
        <f t="shared" si="39"/>
        <v>121.16674625805705</v>
      </c>
      <c r="H691">
        <v>24.649074973876701</v>
      </c>
      <c r="I691">
        <f t="shared" si="37"/>
        <v>0.12116674625805704</v>
      </c>
      <c r="J691">
        <f t="shared" si="38"/>
        <v>0.12116674625805704</v>
      </c>
      <c r="K691" t="s">
        <v>563</v>
      </c>
      <c r="L691" s="46" t="s">
        <v>563</v>
      </c>
      <c r="M691" t="s">
        <v>563</v>
      </c>
      <c r="N691" s="46">
        <v>0</v>
      </c>
      <c r="O691">
        <v>0</v>
      </c>
      <c r="P691" t="s">
        <v>578</v>
      </c>
      <c r="Q691" t="s">
        <v>1</v>
      </c>
      <c r="R691">
        <v>1</v>
      </c>
      <c r="S691" t="s">
        <v>564</v>
      </c>
      <c r="T691">
        <v>0</v>
      </c>
      <c r="U691">
        <v>0</v>
      </c>
      <c r="V691" t="s">
        <v>1</v>
      </c>
      <c r="W691" t="s">
        <v>1</v>
      </c>
      <c r="X691">
        <v>1</v>
      </c>
      <c r="Y691" t="s">
        <v>565</v>
      </c>
    </row>
    <row r="692" spans="1:25">
      <c r="A692" t="s">
        <v>62</v>
      </c>
      <c r="B692" s="134" t="s">
        <v>66</v>
      </c>
      <c r="C692" s="134" t="s">
        <v>577</v>
      </c>
      <c r="D692" s="134" t="s">
        <v>142</v>
      </c>
      <c r="E692">
        <v>24718.5094043887</v>
      </c>
      <c r="F692" s="13">
        <f t="shared" si="40"/>
        <v>121.49035928341263</v>
      </c>
      <c r="G692" s="13">
        <f t="shared" si="39"/>
        <v>121.49035928341263</v>
      </c>
      <c r="H692">
        <v>24.718509404388701</v>
      </c>
      <c r="I692">
        <f t="shared" si="37"/>
        <v>0.12149035928341263</v>
      </c>
      <c r="J692">
        <f t="shared" si="38"/>
        <v>0.12149035928341263</v>
      </c>
      <c r="K692" t="s">
        <v>563</v>
      </c>
      <c r="L692" s="46" t="s">
        <v>563</v>
      </c>
      <c r="M692" t="s">
        <v>563</v>
      </c>
      <c r="N692" s="46">
        <v>0</v>
      </c>
      <c r="O692">
        <v>0</v>
      </c>
      <c r="P692" t="s">
        <v>578</v>
      </c>
      <c r="Q692" t="s">
        <v>1</v>
      </c>
      <c r="R692">
        <v>1</v>
      </c>
      <c r="S692" t="s">
        <v>564</v>
      </c>
      <c r="T692">
        <v>0</v>
      </c>
      <c r="U692">
        <v>0</v>
      </c>
      <c r="V692" t="s">
        <v>1</v>
      </c>
      <c r="W692" t="s">
        <v>1</v>
      </c>
      <c r="X692">
        <v>1</v>
      </c>
      <c r="Y692" t="s">
        <v>565</v>
      </c>
    </row>
    <row r="693" spans="1:25">
      <c r="A693" t="s">
        <v>62</v>
      </c>
      <c r="B693" s="134" t="s">
        <v>66</v>
      </c>
      <c r="C693" s="134" t="s">
        <v>577</v>
      </c>
      <c r="D693" s="134" t="s">
        <v>142</v>
      </c>
      <c r="E693">
        <v>24809.999477533998</v>
      </c>
      <c r="F693" s="13">
        <f t="shared" si="40"/>
        <v>121.91669516273586</v>
      </c>
      <c r="G693" s="13">
        <f t="shared" si="39"/>
        <v>121.91669516273586</v>
      </c>
      <c r="H693">
        <v>24.809999477533999</v>
      </c>
      <c r="I693">
        <f t="shared" si="37"/>
        <v>0.12191669516273586</v>
      </c>
      <c r="J693">
        <f t="shared" si="38"/>
        <v>0.12191669516273586</v>
      </c>
      <c r="K693" t="s">
        <v>563</v>
      </c>
      <c r="L693" s="46" t="s">
        <v>563</v>
      </c>
      <c r="M693" t="s">
        <v>563</v>
      </c>
      <c r="N693" s="46">
        <v>0</v>
      </c>
      <c r="O693">
        <v>0</v>
      </c>
      <c r="P693" t="s">
        <v>578</v>
      </c>
      <c r="Q693" t="s">
        <v>1</v>
      </c>
      <c r="R693">
        <v>1</v>
      </c>
      <c r="S693" t="s">
        <v>564</v>
      </c>
      <c r="T693">
        <v>0</v>
      </c>
      <c r="U693">
        <v>0</v>
      </c>
      <c r="V693" t="s">
        <v>1</v>
      </c>
      <c r="W693" t="s">
        <v>1</v>
      </c>
      <c r="X693">
        <v>1</v>
      </c>
      <c r="Y693" t="s">
        <v>565</v>
      </c>
    </row>
    <row r="694" spans="1:25">
      <c r="A694" t="s">
        <v>62</v>
      </c>
      <c r="B694" s="134" t="s">
        <v>66</v>
      </c>
      <c r="C694" s="134" t="s">
        <v>577</v>
      </c>
      <c r="D694" s="134" t="s">
        <v>142</v>
      </c>
      <c r="E694">
        <v>24891.687042842201</v>
      </c>
      <c r="F694" s="13">
        <f t="shared" si="40"/>
        <v>122.29728337727526</v>
      </c>
      <c r="G694" s="13">
        <f t="shared" si="39"/>
        <v>122.29728337727526</v>
      </c>
      <c r="H694">
        <v>24.8916870428422</v>
      </c>
      <c r="I694">
        <f t="shared" si="37"/>
        <v>0.12229728337727526</v>
      </c>
      <c r="J694">
        <f t="shared" si="38"/>
        <v>0.12229728337727526</v>
      </c>
      <c r="K694" t="s">
        <v>563</v>
      </c>
      <c r="L694" s="46" t="s">
        <v>563</v>
      </c>
      <c r="M694" t="s">
        <v>563</v>
      </c>
      <c r="N694" s="46">
        <v>0</v>
      </c>
      <c r="O694">
        <v>0</v>
      </c>
      <c r="P694" t="s">
        <v>578</v>
      </c>
      <c r="Q694" t="s">
        <v>1</v>
      </c>
      <c r="R694">
        <v>1</v>
      </c>
      <c r="S694" t="s">
        <v>564</v>
      </c>
      <c r="T694">
        <v>0</v>
      </c>
      <c r="U694">
        <v>0</v>
      </c>
      <c r="V694" t="s">
        <v>1</v>
      </c>
      <c r="W694" t="s">
        <v>1</v>
      </c>
      <c r="X694">
        <v>1</v>
      </c>
      <c r="Y694" t="s">
        <v>565</v>
      </c>
    </row>
    <row r="695" spans="1:25">
      <c r="A695" t="s">
        <v>62</v>
      </c>
      <c r="B695" s="134" t="s">
        <v>66</v>
      </c>
      <c r="C695" s="134" t="s">
        <v>577</v>
      </c>
      <c r="D695" s="134" t="s">
        <v>142</v>
      </c>
      <c r="E695">
        <v>24975.8252351097</v>
      </c>
      <c r="F695" s="13">
        <f t="shared" si="40"/>
        <v>122.68922160832602</v>
      </c>
      <c r="G695" s="13">
        <f t="shared" si="39"/>
        <v>122.68922160832602</v>
      </c>
      <c r="H695">
        <v>24.975825235109699</v>
      </c>
      <c r="I695">
        <f t="shared" si="37"/>
        <v>0.12268922160832602</v>
      </c>
      <c r="J695">
        <f t="shared" si="38"/>
        <v>0.12268922160832602</v>
      </c>
      <c r="K695" t="s">
        <v>563</v>
      </c>
      <c r="L695" s="46" t="s">
        <v>563</v>
      </c>
      <c r="M695" t="s">
        <v>563</v>
      </c>
      <c r="N695" s="46">
        <v>0</v>
      </c>
      <c r="O695">
        <v>0</v>
      </c>
      <c r="P695" t="s">
        <v>578</v>
      </c>
      <c r="Q695" t="s">
        <v>1</v>
      </c>
      <c r="R695">
        <v>1</v>
      </c>
      <c r="S695" t="s">
        <v>564</v>
      </c>
      <c r="T695">
        <v>0</v>
      </c>
      <c r="U695">
        <v>0</v>
      </c>
      <c r="V695" t="s">
        <v>1</v>
      </c>
      <c r="W695" t="s">
        <v>1</v>
      </c>
      <c r="X695">
        <v>1</v>
      </c>
      <c r="Y695" t="s">
        <v>565</v>
      </c>
    </row>
    <row r="696" spans="1:25">
      <c r="A696" t="s">
        <v>62</v>
      </c>
      <c r="B696" s="134" t="s">
        <v>66</v>
      </c>
      <c r="C696" s="134" t="s">
        <v>577</v>
      </c>
      <c r="D696" s="134" t="s">
        <v>142</v>
      </c>
      <c r="E696">
        <v>27040.070010449301</v>
      </c>
      <c r="F696" s="13">
        <f t="shared" si="40"/>
        <v>132.28417691602294</v>
      </c>
      <c r="G696" s="13">
        <f t="shared" si="39"/>
        <v>132.28417691602294</v>
      </c>
      <c r="H696">
        <v>27.040070010449298</v>
      </c>
      <c r="I696">
        <f t="shared" si="37"/>
        <v>0.13228417691602296</v>
      </c>
      <c r="J696">
        <f t="shared" si="38"/>
        <v>0.13228417691602296</v>
      </c>
      <c r="K696" t="s">
        <v>563</v>
      </c>
      <c r="L696" s="46" t="s">
        <v>563</v>
      </c>
      <c r="M696" t="s">
        <v>563</v>
      </c>
      <c r="N696" s="46">
        <v>0</v>
      </c>
      <c r="O696">
        <v>0</v>
      </c>
      <c r="P696" t="s">
        <v>578</v>
      </c>
      <c r="Q696" t="s">
        <v>1</v>
      </c>
      <c r="R696">
        <v>1</v>
      </c>
      <c r="S696" t="s">
        <v>564</v>
      </c>
      <c r="T696">
        <v>0</v>
      </c>
      <c r="U696">
        <v>0</v>
      </c>
      <c r="V696" t="s">
        <v>1</v>
      </c>
      <c r="W696" t="s">
        <v>1</v>
      </c>
      <c r="X696">
        <v>1</v>
      </c>
      <c r="Y696" t="s">
        <v>565</v>
      </c>
    </row>
    <row r="697" spans="1:25">
      <c r="A697" t="s">
        <v>62</v>
      </c>
      <c r="B697" s="134" t="s">
        <v>66</v>
      </c>
      <c r="C697" s="134" t="s">
        <v>577</v>
      </c>
      <c r="D697" s="134" t="s">
        <v>142</v>
      </c>
      <c r="E697" t="s">
        <v>563</v>
      </c>
      <c r="F697" t="s">
        <v>563</v>
      </c>
      <c r="G697" t="s">
        <v>563</v>
      </c>
      <c r="H697" t="s">
        <v>563</v>
      </c>
      <c r="I697" t="s">
        <v>563</v>
      </c>
      <c r="J697" t="s">
        <v>563</v>
      </c>
      <c r="K697" t="s">
        <v>563</v>
      </c>
      <c r="L697" s="46" t="s">
        <v>563</v>
      </c>
      <c r="M697" t="s">
        <v>563</v>
      </c>
      <c r="N697" s="46">
        <v>0</v>
      </c>
      <c r="O697">
        <v>0</v>
      </c>
      <c r="P697" t="s">
        <v>578</v>
      </c>
      <c r="Q697" t="s">
        <v>1</v>
      </c>
      <c r="R697">
        <v>1</v>
      </c>
      <c r="S697" t="s">
        <v>564</v>
      </c>
      <c r="T697">
        <v>0</v>
      </c>
      <c r="U697">
        <v>0</v>
      </c>
      <c r="V697" t="s">
        <v>1</v>
      </c>
      <c r="W697" t="s">
        <v>1</v>
      </c>
      <c r="X697">
        <v>1</v>
      </c>
      <c r="Y697" t="s">
        <v>565</v>
      </c>
    </row>
    <row r="698" spans="1:25">
      <c r="A698" t="s">
        <v>62</v>
      </c>
      <c r="B698" s="134" t="s">
        <v>66</v>
      </c>
      <c r="C698" s="134" t="s">
        <v>577</v>
      </c>
      <c r="D698" s="134" t="s">
        <v>142</v>
      </c>
      <c r="E698">
        <v>11805.4107883817</v>
      </c>
      <c r="F698" s="13">
        <f t="shared" si="40"/>
        <v>60.287239015256574</v>
      </c>
      <c r="G698" s="13">
        <f t="shared" ref="G698" si="41">0.0083*E698^(0.9482)</f>
        <v>60.287239015256574</v>
      </c>
      <c r="H698">
        <v>11.8054107883817</v>
      </c>
      <c r="I698">
        <f t="shared" ref="I698" si="42">F698/1000</f>
        <v>6.0287239015256573E-2</v>
      </c>
      <c r="J698">
        <f t="shared" ref="J698" si="43">G698/1000</f>
        <v>6.0287239015256573E-2</v>
      </c>
      <c r="K698" t="s">
        <v>563</v>
      </c>
      <c r="L698" s="46" t="s">
        <v>563</v>
      </c>
      <c r="M698" t="s">
        <v>563</v>
      </c>
      <c r="N698" s="46">
        <v>0</v>
      </c>
      <c r="O698">
        <v>0</v>
      </c>
      <c r="P698" t="s">
        <v>573</v>
      </c>
      <c r="Q698" t="s">
        <v>1</v>
      </c>
      <c r="R698">
        <v>1</v>
      </c>
      <c r="S698" t="s">
        <v>564</v>
      </c>
      <c r="T698">
        <v>0</v>
      </c>
      <c r="U698">
        <v>0</v>
      </c>
      <c r="V698" t="s">
        <v>1</v>
      </c>
      <c r="W698" t="s">
        <v>1</v>
      </c>
      <c r="X698">
        <v>1</v>
      </c>
      <c r="Y698" t="s">
        <v>565</v>
      </c>
    </row>
    <row r="699" spans="1:25">
      <c r="A699" t="s">
        <v>62</v>
      </c>
      <c r="B699" s="134" t="s">
        <v>66</v>
      </c>
      <c r="C699" s="134" t="s">
        <v>577</v>
      </c>
      <c r="D699" s="134" t="s">
        <v>142</v>
      </c>
      <c r="E699">
        <v>11819.020746888</v>
      </c>
      <c r="F699" s="13">
        <f t="shared" si="40"/>
        <v>60.353139419824117</v>
      </c>
      <c r="G699" s="13">
        <f t="shared" ref="G699:G762" si="44">0.0083*E699^(0.9482)</f>
        <v>60.353139419824117</v>
      </c>
      <c r="H699">
        <v>11.819020746888</v>
      </c>
      <c r="I699">
        <f t="shared" ref="I699:I762" si="45">F699/1000</f>
        <v>6.035313941982412E-2</v>
      </c>
      <c r="J699">
        <f t="shared" ref="J699:J762" si="46">G699/1000</f>
        <v>6.035313941982412E-2</v>
      </c>
      <c r="K699" t="s">
        <v>563</v>
      </c>
      <c r="L699" s="46" t="s">
        <v>563</v>
      </c>
      <c r="M699" t="s">
        <v>563</v>
      </c>
      <c r="N699" s="46">
        <v>0</v>
      </c>
      <c r="O699">
        <v>0</v>
      </c>
      <c r="P699" t="s">
        <v>573</v>
      </c>
      <c r="Q699" t="s">
        <v>1</v>
      </c>
      <c r="R699">
        <v>1</v>
      </c>
      <c r="S699" t="s">
        <v>564</v>
      </c>
      <c r="T699">
        <v>0</v>
      </c>
      <c r="U699">
        <v>0</v>
      </c>
      <c r="V699" t="s">
        <v>1</v>
      </c>
      <c r="W699" t="s">
        <v>1</v>
      </c>
      <c r="X699">
        <v>1</v>
      </c>
      <c r="Y699" t="s">
        <v>565</v>
      </c>
    </row>
    <row r="700" spans="1:25">
      <c r="A700" t="s">
        <v>62</v>
      </c>
      <c r="B700" s="134" t="s">
        <v>66</v>
      </c>
      <c r="C700" s="134" t="s">
        <v>577</v>
      </c>
      <c r="D700" s="134" t="s">
        <v>142</v>
      </c>
      <c r="E700">
        <v>11830.3070539419</v>
      </c>
      <c r="F700" s="13">
        <f t="shared" si="40"/>
        <v>60.407785554183732</v>
      </c>
      <c r="G700" s="13">
        <f t="shared" si="44"/>
        <v>60.407785554183732</v>
      </c>
      <c r="H700">
        <v>11.830307053941899</v>
      </c>
      <c r="I700">
        <f t="shared" si="45"/>
        <v>6.0407785554183732E-2</v>
      </c>
      <c r="J700">
        <f t="shared" si="46"/>
        <v>6.0407785554183732E-2</v>
      </c>
      <c r="K700" t="s">
        <v>563</v>
      </c>
      <c r="L700" s="46" t="s">
        <v>563</v>
      </c>
      <c r="M700" t="s">
        <v>563</v>
      </c>
      <c r="N700" s="46">
        <v>0</v>
      </c>
      <c r="O700">
        <v>0</v>
      </c>
      <c r="P700" t="s">
        <v>573</v>
      </c>
      <c r="Q700" t="s">
        <v>1</v>
      </c>
      <c r="R700">
        <v>1</v>
      </c>
      <c r="S700" t="s">
        <v>564</v>
      </c>
      <c r="T700">
        <v>0</v>
      </c>
      <c r="U700">
        <v>0</v>
      </c>
      <c r="V700" t="s">
        <v>1</v>
      </c>
      <c r="W700" t="s">
        <v>1</v>
      </c>
      <c r="X700">
        <v>1</v>
      </c>
      <c r="Y700" t="s">
        <v>565</v>
      </c>
    </row>
    <row r="701" spans="1:25">
      <c r="A701" t="s">
        <v>62</v>
      </c>
      <c r="B701" s="134" t="s">
        <v>66</v>
      </c>
      <c r="C701" s="134" t="s">
        <v>577</v>
      </c>
      <c r="D701" s="134" t="s">
        <v>142</v>
      </c>
      <c r="E701">
        <v>11841.2614107884</v>
      </c>
      <c r="F701" s="13">
        <f t="shared" si="40"/>
        <v>60.460821866802405</v>
      </c>
      <c r="G701" s="13">
        <f t="shared" si="44"/>
        <v>60.460821866802405</v>
      </c>
      <c r="H701">
        <v>11.8412614107884</v>
      </c>
      <c r="I701">
        <f t="shared" si="45"/>
        <v>6.0460821866802406E-2</v>
      </c>
      <c r="J701">
        <f t="shared" si="46"/>
        <v>6.0460821866802406E-2</v>
      </c>
      <c r="K701" t="s">
        <v>563</v>
      </c>
      <c r="L701" s="46" t="s">
        <v>563</v>
      </c>
      <c r="M701" t="s">
        <v>563</v>
      </c>
      <c r="N701" s="46">
        <v>0</v>
      </c>
      <c r="O701">
        <v>0</v>
      </c>
      <c r="P701" t="s">
        <v>573</v>
      </c>
      <c r="Q701" t="s">
        <v>1</v>
      </c>
      <c r="R701">
        <v>1</v>
      </c>
      <c r="S701" t="s">
        <v>564</v>
      </c>
      <c r="T701">
        <v>0</v>
      </c>
      <c r="U701">
        <v>0</v>
      </c>
      <c r="V701" t="s">
        <v>1</v>
      </c>
      <c r="W701" t="s">
        <v>1</v>
      </c>
      <c r="X701">
        <v>1</v>
      </c>
      <c r="Y701" t="s">
        <v>565</v>
      </c>
    </row>
    <row r="702" spans="1:25">
      <c r="A702" t="s">
        <v>62</v>
      </c>
      <c r="B702" s="134" t="s">
        <v>66</v>
      </c>
      <c r="C702" s="134" t="s">
        <v>577</v>
      </c>
      <c r="D702" s="134" t="s">
        <v>142</v>
      </c>
      <c r="E702">
        <v>11852.1493775934</v>
      </c>
      <c r="F702" s="13">
        <f t="shared" si="40"/>
        <v>60.513534228825215</v>
      </c>
      <c r="G702" s="13">
        <f t="shared" si="44"/>
        <v>60.513534228825215</v>
      </c>
      <c r="H702">
        <v>11.852149377593401</v>
      </c>
      <c r="I702">
        <f t="shared" si="45"/>
        <v>6.0513534228825216E-2</v>
      </c>
      <c r="J702">
        <f t="shared" si="46"/>
        <v>6.0513534228825216E-2</v>
      </c>
      <c r="K702" t="s">
        <v>563</v>
      </c>
      <c r="L702" s="46" t="s">
        <v>563</v>
      </c>
      <c r="M702" t="s">
        <v>563</v>
      </c>
      <c r="N702" s="46">
        <v>0</v>
      </c>
      <c r="O702">
        <v>0</v>
      </c>
      <c r="P702" t="s">
        <v>573</v>
      </c>
      <c r="Q702" t="s">
        <v>1</v>
      </c>
      <c r="R702">
        <v>1</v>
      </c>
      <c r="S702" t="s">
        <v>564</v>
      </c>
      <c r="T702">
        <v>0</v>
      </c>
      <c r="U702">
        <v>0</v>
      </c>
      <c r="V702" t="s">
        <v>1</v>
      </c>
      <c r="W702" t="s">
        <v>1</v>
      </c>
      <c r="X702">
        <v>1</v>
      </c>
      <c r="Y702" t="s">
        <v>565</v>
      </c>
    </row>
    <row r="703" spans="1:25">
      <c r="A703" t="s">
        <v>62</v>
      </c>
      <c r="B703" s="134" t="s">
        <v>66</v>
      </c>
      <c r="C703" s="134" t="s">
        <v>577</v>
      </c>
      <c r="D703" s="134" t="s">
        <v>142</v>
      </c>
      <c r="E703">
        <v>11872.0663900415</v>
      </c>
      <c r="F703" s="13">
        <f t="shared" si="40"/>
        <v>60.609952792163824</v>
      </c>
      <c r="G703" s="13">
        <f t="shared" si="44"/>
        <v>60.609952792163824</v>
      </c>
      <c r="H703">
        <v>11.8720663900415</v>
      </c>
      <c r="I703">
        <f t="shared" si="45"/>
        <v>6.0609952792163822E-2</v>
      </c>
      <c r="J703">
        <f t="shared" si="46"/>
        <v>6.0609952792163822E-2</v>
      </c>
      <c r="K703" t="s">
        <v>563</v>
      </c>
      <c r="L703" s="46" t="s">
        <v>563</v>
      </c>
      <c r="M703" t="s">
        <v>563</v>
      </c>
      <c r="N703" s="46">
        <v>0</v>
      </c>
      <c r="O703">
        <v>0</v>
      </c>
      <c r="P703" t="s">
        <v>573</v>
      </c>
      <c r="Q703" t="s">
        <v>1</v>
      </c>
      <c r="R703">
        <v>1</v>
      </c>
      <c r="S703" t="s">
        <v>564</v>
      </c>
      <c r="T703">
        <v>0</v>
      </c>
      <c r="U703">
        <v>0</v>
      </c>
      <c r="V703" t="s">
        <v>1</v>
      </c>
      <c r="W703" t="s">
        <v>1</v>
      </c>
      <c r="X703">
        <v>1</v>
      </c>
      <c r="Y703" t="s">
        <v>565</v>
      </c>
    </row>
    <row r="704" spans="1:25">
      <c r="A704" t="s">
        <v>62</v>
      </c>
      <c r="B704" s="134" t="s">
        <v>66</v>
      </c>
      <c r="C704" s="134" t="s">
        <v>577</v>
      </c>
      <c r="D704" s="134" t="s">
        <v>142</v>
      </c>
      <c r="E704">
        <v>11893.975103734399</v>
      </c>
      <c r="F704" s="13">
        <f t="shared" si="40"/>
        <v>60.716003535162677</v>
      </c>
      <c r="G704" s="13">
        <f t="shared" si="44"/>
        <v>60.716003535162677</v>
      </c>
      <c r="H704">
        <v>11.8939751037344</v>
      </c>
      <c r="I704">
        <f t="shared" si="45"/>
        <v>6.0716003535162676E-2</v>
      </c>
      <c r="J704">
        <f t="shared" si="46"/>
        <v>6.0716003535162676E-2</v>
      </c>
      <c r="K704" t="s">
        <v>563</v>
      </c>
      <c r="L704" s="46" t="s">
        <v>563</v>
      </c>
      <c r="M704" t="s">
        <v>563</v>
      </c>
      <c r="N704" s="46">
        <v>0</v>
      </c>
      <c r="O704">
        <v>0</v>
      </c>
      <c r="P704" t="s">
        <v>573</v>
      </c>
      <c r="Q704" t="s">
        <v>1</v>
      </c>
      <c r="R704">
        <v>1</v>
      </c>
      <c r="S704" t="s">
        <v>564</v>
      </c>
      <c r="T704">
        <v>0</v>
      </c>
      <c r="U704">
        <v>0</v>
      </c>
      <c r="V704" t="s">
        <v>1</v>
      </c>
      <c r="W704" t="s">
        <v>1</v>
      </c>
      <c r="X704">
        <v>1</v>
      </c>
      <c r="Y704" t="s">
        <v>565</v>
      </c>
    </row>
    <row r="705" spans="1:25">
      <c r="A705" t="s">
        <v>62</v>
      </c>
      <c r="B705" s="134" t="s">
        <v>66</v>
      </c>
      <c r="C705" s="134" t="s">
        <v>577</v>
      </c>
      <c r="D705" s="134" t="s">
        <v>142</v>
      </c>
      <c r="E705">
        <v>11906.257261410799</v>
      </c>
      <c r="F705" s="13">
        <f t="shared" si="40"/>
        <v>60.775451796934988</v>
      </c>
      <c r="G705" s="13">
        <f t="shared" si="44"/>
        <v>60.775451796934988</v>
      </c>
      <c r="H705">
        <v>11.906257261410801</v>
      </c>
      <c r="I705">
        <f t="shared" si="45"/>
        <v>6.0775451796934984E-2</v>
      </c>
      <c r="J705">
        <f t="shared" si="46"/>
        <v>6.0775451796934984E-2</v>
      </c>
      <c r="K705" t="s">
        <v>563</v>
      </c>
      <c r="L705" s="46" t="s">
        <v>563</v>
      </c>
      <c r="M705" t="s">
        <v>563</v>
      </c>
      <c r="N705" s="46">
        <v>0</v>
      </c>
      <c r="O705">
        <v>0</v>
      </c>
      <c r="P705" t="s">
        <v>573</v>
      </c>
      <c r="Q705" t="s">
        <v>1</v>
      </c>
      <c r="R705">
        <v>1</v>
      </c>
      <c r="S705" t="s">
        <v>564</v>
      </c>
      <c r="T705">
        <v>0</v>
      </c>
      <c r="U705">
        <v>0</v>
      </c>
      <c r="V705" t="s">
        <v>1</v>
      </c>
      <c r="W705" t="s">
        <v>1</v>
      </c>
      <c r="X705">
        <v>1</v>
      </c>
      <c r="Y705" t="s">
        <v>565</v>
      </c>
    </row>
    <row r="706" spans="1:25">
      <c r="A706" t="s">
        <v>62</v>
      </c>
      <c r="B706" s="134" t="s">
        <v>66</v>
      </c>
      <c r="C706" s="134" t="s">
        <v>577</v>
      </c>
      <c r="D706" s="134" t="s">
        <v>142</v>
      </c>
      <c r="E706">
        <v>11912.896265560201</v>
      </c>
      <c r="F706" s="13">
        <f t="shared" si="40"/>
        <v>60.807584669668699</v>
      </c>
      <c r="G706" s="13">
        <f t="shared" si="44"/>
        <v>60.807584669668699</v>
      </c>
      <c r="H706">
        <v>11.9128962655602</v>
      </c>
      <c r="I706">
        <f t="shared" si="45"/>
        <v>6.08075846696687E-2</v>
      </c>
      <c r="J706">
        <f t="shared" si="46"/>
        <v>6.08075846696687E-2</v>
      </c>
      <c r="K706" t="s">
        <v>563</v>
      </c>
      <c r="L706" s="46" t="s">
        <v>563</v>
      </c>
      <c r="M706" t="s">
        <v>563</v>
      </c>
      <c r="N706" s="46">
        <v>0</v>
      </c>
      <c r="O706">
        <v>0</v>
      </c>
      <c r="P706" t="s">
        <v>573</v>
      </c>
      <c r="Q706" t="s">
        <v>1</v>
      </c>
      <c r="R706">
        <v>1</v>
      </c>
      <c r="S706" t="s">
        <v>564</v>
      </c>
      <c r="T706">
        <v>0</v>
      </c>
      <c r="U706">
        <v>0</v>
      </c>
      <c r="V706" t="s">
        <v>1</v>
      </c>
      <c r="W706" t="s">
        <v>1</v>
      </c>
      <c r="X706">
        <v>1</v>
      </c>
      <c r="Y706" t="s">
        <v>565</v>
      </c>
    </row>
    <row r="707" spans="1:25">
      <c r="A707" t="s">
        <v>62</v>
      </c>
      <c r="B707" s="134" t="s">
        <v>66</v>
      </c>
      <c r="C707" s="134" t="s">
        <v>577</v>
      </c>
      <c r="D707" s="134" t="s">
        <v>142</v>
      </c>
      <c r="E707">
        <v>11933.4771784232</v>
      </c>
      <c r="F707" s="13">
        <f t="shared" si="40"/>
        <v>60.907190682689631</v>
      </c>
      <c r="G707" s="13">
        <f t="shared" si="44"/>
        <v>60.907190682689631</v>
      </c>
      <c r="H707">
        <v>11.9334771784232</v>
      </c>
      <c r="I707">
        <f t="shared" si="45"/>
        <v>6.0907190682689634E-2</v>
      </c>
      <c r="J707">
        <f t="shared" si="46"/>
        <v>6.0907190682689634E-2</v>
      </c>
      <c r="K707" t="s">
        <v>563</v>
      </c>
      <c r="L707" s="46" t="s">
        <v>563</v>
      </c>
      <c r="M707" t="s">
        <v>563</v>
      </c>
      <c r="N707" s="46">
        <v>0</v>
      </c>
      <c r="O707">
        <v>0</v>
      </c>
      <c r="P707" t="s">
        <v>573</v>
      </c>
      <c r="Q707" t="s">
        <v>1</v>
      </c>
      <c r="R707">
        <v>1</v>
      </c>
      <c r="S707" t="s">
        <v>564</v>
      </c>
      <c r="T707">
        <v>0</v>
      </c>
      <c r="U707">
        <v>0</v>
      </c>
      <c r="V707" t="s">
        <v>1</v>
      </c>
      <c r="W707" t="s">
        <v>1</v>
      </c>
      <c r="X707">
        <v>1</v>
      </c>
      <c r="Y707" t="s">
        <v>565</v>
      </c>
    </row>
    <row r="708" spans="1:25">
      <c r="A708" t="s">
        <v>62</v>
      </c>
      <c r="B708" s="134" t="s">
        <v>66</v>
      </c>
      <c r="C708" s="134" t="s">
        <v>577</v>
      </c>
      <c r="D708" s="134" t="s">
        <v>142</v>
      </c>
      <c r="E708">
        <v>11944.7634854772</v>
      </c>
      <c r="F708" s="13">
        <f t="shared" si="40"/>
        <v>60.961809556234137</v>
      </c>
      <c r="G708" s="13">
        <f t="shared" si="44"/>
        <v>60.961809556234137</v>
      </c>
      <c r="H708">
        <v>11.9447634854772</v>
      </c>
      <c r="I708">
        <f t="shared" si="45"/>
        <v>6.0961809556234134E-2</v>
      </c>
      <c r="J708">
        <f t="shared" si="46"/>
        <v>6.0961809556234134E-2</v>
      </c>
      <c r="K708" t="s">
        <v>563</v>
      </c>
      <c r="L708" s="46" t="s">
        <v>563</v>
      </c>
      <c r="M708" t="s">
        <v>563</v>
      </c>
      <c r="N708" s="46">
        <v>0</v>
      </c>
      <c r="O708">
        <v>0</v>
      </c>
      <c r="P708" t="s">
        <v>573</v>
      </c>
      <c r="Q708" t="s">
        <v>1</v>
      </c>
      <c r="R708">
        <v>1</v>
      </c>
      <c r="S708" t="s">
        <v>564</v>
      </c>
      <c r="T708">
        <v>0</v>
      </c>
      <c r="U708">
        <v>0</v>
      </c>
      <c r="V708" t="s">
        <v>1</v>
      </c>
      <c r="W708" t="s">
        <v>1</v>
      </c>
      <c r="X708">
        <v>1</v>
      </c>
      <c r="Y708" t="s">
        <v>565</v>
      </c>
    </row>
    <row r="709" spans="1:25">
      <c r="A709" t="s">
        <v>62</v>
      </c>
      <c r="B709" s="134" t="s">
        <v>66</v>
      </c>
      <c r="C709" s="134" t="s">
        <v>577</v>
      </c>
      <c r="D709" s="134" t="s">
        <v>142</v>
      </c>
      <c r="E709">
        <v>11954.721991701201</v>
      </c>
      <c r="F709" s="13">
        <f t="shared" si="40"/>
        <v>61.010000459879905</v>
      </c>
      <c r="G709" s="13">
        <f t="shared" si="44"/>
        <v>61.010000459879905</v>
      </c>
      <c r="H709">
        <v>11.9547219917012</v>
      </c>
      <c r="I709">
        <f t="shared" si="45"/>
        <v>6.1010000459879907E-2</v>
      </c>
      <c r="J709">
        <f t="shared" si="46"/>
        <v>6.1010000459879907E-2</v>
      </c>
      <c r="K709" t="s">
        <v>563</v>
      </c>
      <c r="L709" s="46" t="s">
        <v>563</v>
      </c>
      <c r="M709" t="s">
        <v>563</v>
      </c>
      <c r="N709" s="46">
        <v>0</v>
      </c>
      <c r="O709">
        <v>0</v>
      </c>
      <c r="P709" t="s">
        <v>573</v>
      </c>
      <c r="Q709" t="s">
        <v>1</v>
      </c>
      <c r="R709">
        <v>1</v>
      </c>
      <c r="S709" t="s">
        <v>564</v>
      </c>
      <c r="T709">
        <v>0</v>
      </c>
      <c r="U709">
        <v>0</v>
      </c>
      <c r="V709" t="s">
        <v>1</v>
      </c>
      <c r="W709" t="s">
        <v>1</v>
      </c>
      <c r="X709">
        <v>1</v>
      </c>
      <c r="Y709" t="s">
        <v>565</v>
      </c>
    </row>
    <row r="710" spans="1:25">
      <c r="A710" t="s">
        <v>62</v>
      </c>
      <c r="B710" s="134" t="s">
        <v>66</v>
      </c>
      <c r="C710" s="134" t="s">
        <v>577</v>
      </c>
      <c r="D710" s="134" t="s">
        <v>142</v>
      </c>
      <c r="E710">
        <v>11981.278008298799</v>
      </c>
      <c r="F710" s="13">
        <f t="shared" si="40"/>
        <v>61.138499375205626</v>
      </c>
      <c r="G710" s="13">
        <f t="shared" si="44"/>
        <v>61.138499375205626</v>
      </c>
      <c r="H710">
        <v>11.9812780082988</v>
      </c>
      <c r="I710">
        <f t="shared" si="45"/>
        <v>6.1138499375205629E-2</v>
      </c>
      <c r="J710">
        <f t="shared" si="46"/>
        <v>6.1138499375205629E-2</v>
      </c>
      <c r="K710" t="s">
        <v>563</v>
      </c>
      <c r="L710" s="46" t="s">
        <v>563</v>
      </c>
      <c r="M710" t="s">
        <v>563</v>
      </c>
      <c r="N710" s="46">
        <v>0</v>
      </c>
      <c r="O710">
        <v>0</v>
      </c>
      <c r="P710" t="s">
        <v>573</v>
      </c>
      <c r="Q710" t="s">
        <v>1</v>
      </c>
      <c r="R710">
        <v>1</v>
      </c>
      <c r="S710" t="s">
        <v>564</v>
      </c>
      <c r="T710">
        <v>0</v>
      </c>
      <c r="U710">
        <v>0</v>
      </c>
      <c r="V710" t="s">
        <v>1</v>
      </c>
      <c r="W710" t="s">
        <v>1</v>
      </c>
      <c r="X710">
        <v>1</v>
      </c>
      <c r="Y710" t="s">
        <v>565</v>
      </c>
    </row>
    <row r="711" spans="1:25">
      <c r="A711" t="s">
        <v>62</v>
      </c>
      <c r="B711" s="134" t="s">
        <v>66</v>
      </c>
      <c r="C711" s="134" t="s">
        <v>577</v>
      </c>
      <c r="D711" s="134" t="s">
        <v>142</v>
      </c>
      <c r="E711">
        <v>12000</v>
      </c>
      <c r="F711" s="13">
        <f t="shared" si="40"/>
        <v>61.229082242065978</v>
      </c>
      <c r="G711" s="13">
        <f t="shared" si="44"/>
        <v>61.229082242065978</v>
      </c>
      <c r="H711">
        <v>12</v>
      </c>
      <c r="I711">
        <f t="shared" si="45"/>
        <v>6.1229082242065976E-2</v>
      </c>
      <c r="J711">
        <f t="shared" si="46"/>
        <v>6.1229082242065976E-2</v>
      </c>
      <c r="K711" t="s">
        <v>563</v>
      </c>
      <c r="L711" s="46" t="s">
        <v>563</v>
      </c>
      <c r="M711" t="s">
        <v>563</v>
      </c>
      <c r="N711" s="46">
        <v>0</v>
      </c>
      <c r="O711">
        <v>0</v>
      </c>
      <c r="P711" t="s">
        <v>573</v>
      </c>
      <c r="Q711" t="s">
        <v>1</v>
      </c>
      <c r="R711">
        <v>1</v>
      </c>
      <c r="S711" t="s">
        <v>564</v>
      </c>
      <c r="T711">
        <v>0</v>
      </c>
      <c r="U711">
        <v>0</v>
      </c>
      <c r="V711" t="s">
        <v>1</v>
      </c>
      <c r="W711" t="s">
        <v>1</v>
      </c>
      <c r="X711">
        <v>1</v>
      </c>
      <c r="Y711" t="s">
        <v>565</v>
      </c>
    </row>
    <row r="712" spans="1:25">
      <c r="A712" t="s">
        <v>62</v>
      </c>
      <c r="B712" s="134" t="s">
        <v>66</v>
      </c>
      <c r="C712" s="134" t="s">
        <v>577</v>
      </c>
      <c r="D712" s="134" t="s">
        <v>142</v>
      </c>
      <c r="E712">
        <v>12024.1426611797</v>
      </c>
      <c r="F712" s="13">
        <f t="shared" si="40"/>
        <v>61.345881203070761</v>
      </c>
      <c r="G712" s="13">
        <f t="shared" si="44"/>
        <v>61.345881203070761</v>
      </c>
      <c r="H712">
        <v>12.024142661179701</v>
      </c>
      <c r="I712">
        <f t="shared" si="45"/>
        <v>6.134588120307076E-2</v>
      </c>
      <c r="J712">
        <f t="shared" si="46"/>
        <v>6.134588120307076E-2</v>
      </c>
      <c r="K712" t="s">
        <v>563</v>
      </c>
      <c r="L712" s="46" t="s">
        <v>563</v>
      </c>
      <c r="M712" t="s">
        <v>563</v>
      </c>
      <c r="N712" s="46">
        <v>0</v>
      </c>
      <c r="O712">
        <v>0</v>
      </c>
      <c r="P712" t="s">
        <v>573</v>
      </c>
      <c r="Q712" t="s">
        <v>1</v>
      </c>
      <c r="R712">
        <v>1</v>
      </c>
      <c r="S712" t="s">
        <v>564</v>
      </c>
      <c r="T712">
        <v>0</v>
      </c>
      <c r="U712">
        <v>0</v>
      </c>
      <c r="V712" t="s">
        <v>1</v>
      </c>
      <c r="W712" t="s">
        <v>1</v>
      </c>
      <c r="X712">
        <v>1</v>
      </c>
      <c r="Y712" t="s">
        <v>565</v>
      </c>
    </row>
    <row r="713" spans="1:25">
      <c r="A713" t="s">
        <v>62</v>
      </c>
      <c r="B713" s="134" t="s">
        <v>66</v>
      </c>
      <c r="C713" s="134" t="s">
        <v>577</v>
      </c>
      <c r="D713" s="134" t="s">
        <v>142</v>
      </c>
      <c r="E713">
        <v>12098.4727937814</v>
      </c>
      <c r="F713" s="13">
        <f t="shared" si="40"/>
        <v>61.705404268915345</v>
      </c>
      <c r="G713" s="13">
        <f t="shared" si="44"/>
        <v>61.705404268915345</v>
      </c>
      <c r="H713">
        <v>12.098472793781401</v>
      </c>
      <c r="I713">
        <f t="shared" si="45"/>
        <v>6.1705404268915347E-2</v>
      </c>
      <c r="J713">
        <f t="shared" si="46"/>
        <v>6.1705404268915347E-2</v>
      </c>
      <c r="K713" t="s">
        <v>563</v>
      </c>
      <c r="L713" s="46" t="s">
        <v>563</v>
      </c>
      <c r="M713" t="s">
        <v>563</v>
      </c>
      <c r="N713" s="46">
        <v>0</v>
      </c>
      <c r="O713">
        <v>0</v>
      </c>
      <c r="P713" t="s">
        <v>573</v>
      </c>
      <c r="Q713" t="s">
        <v>1</v>
      </c>
      <c r="R713">
        <v>1</v>
      </c>
      <c r="S713" t="s">
        <v>564</v>
      </c>
      <c r="T713">
        <v>0</v>
      </c>
      <c r="U713">
        <v>0</v>
      </c>
      <c r="V713" t="s">
        <v>1</v>
      </c>
      <c r="W713" t="s">
        <v>1</v>
      </c>
      <c r="X713">
        <v>1</v>
      </c>
      <c r="Y713" t="s">
        <v>565</v>
      </c>
    </row>
    <row r="714" spans="1:25">
      <c r="A714" t="s">
        <v>62</v>
      </c>
      <c r="B714" s="134" t="s">
        <v>66</v>
      </c>
      <c r="C714" s="134" t="s">
        <v>577</v>
      </c>
      <c r="D714" s="134" t="s">
        <v>142</v>
      </c>
      <c r="E714">
        <v>12145.2949245542</v>
      </c>
      <c r="F714" s="13">
        <f t="shared" si="40"/>
        <v>61.931816716467054</v>
      </c>
      <c r="G714" s="13">
        <f t="shared" si="44"/>
        <v>61.931816716467054</v>
      </c>
      <c r="H714">
        <v>12.1452949245542</v>
      </c>
      <c r="I714">
        <f t="shared" si="45"/>
        <v>6.1931816716467053E-2</v>
      </c>
      <c r="J714">
        <f t="shared" si="46"/>
        <v>6.1931816716467053E-2</v>
      </c>
      <c r="K714" t="s">
        <v>563</v>
      </c>
      <c r="L714" s="46" t="s">
        <v>563</v>
      </c>
      <c r="M714" t="s">
        <v>563</v>
      </c>
      <c r="N714" s="46">
        <v>0</v>
      </c>
      <c r="O714">
        <v>0</v>
      </c>
      <c r="P714" t="s">
        <v>573</v>
      </c>
      <c r="Q714" t="s">
        <v>1</v>
      </c>
      <c r="R714">
        <v>1</v>
      </c>
      <c r="S714" t="s">
        <v>564</v>
      </c>
      <c r="T714">
        <v>0</v>
      </c>
      <c r="U714">
        <v>0</v>
      </c>
      <c r="V714" t="s">
        <v>1</v>
      </c>
      <c r="W714" t="s">
        <v>1</v>
      </c>
      <c r="X714">
        <v>1</v>
      </c>
      <c r="Y714" t="s">
        <v>565</v>
      </c>
    </row>
    <row r="715" spans="1:25">
      <c r="A715" t="s">
        <v>62</v>
      </c>
      <c r="B715" s="134" t="s">
        <v>66</v>
      </c>
      <c r="C715" s="134" t="s">
        <v>577</v>
      </c>
      <c r="D715" s="134" t="s">
        <v>142</v>
      </c>
      <c r="E715">
        <v>12164.1700960219</v>
      </c>
      <c r="F715" s="13">
        <f t="shared" si="40"/>
        <v>62.023076438011124</v>
      </c>
      <c r="G715" s="13">
        <f t="shared" si="44"/>
        <v>62.023076438011124</v>
      </c>
      <c r="H715">
        <v>12.1641700960219</v>
      </c>
      <c r="I715">
        <f t="shared" si="45"/>
        <v>6.2023076438011124E-2</v>
      </c>
      <c r="J715">
        <f t="shared" si="46"/>
        <v>6.2023076438011124E-2</v>
      </c>
      <c r="K715" t="s">
        <v>563</v>
      </c>
      <c r="L715" s="46" t="s">
        <v>563</v>
      </c>
      <c r="M715" t="s">
        <v>563</v>
      </c>
      <c r="N715" s="46">
        <v>0</v>
      </c>
      <c r="O715">
        <v>0</v>
      </c>
      <c r="P715" t="s">
        <v>573</v>
      </c>
      <c r="Q715" t="s">
        <v>1</v>
      </c>
      <c r="R715">
        <v>1</v>
      </c>
      <c r="S715" t="s">
        <v>564</v>
      </c>
      <c r="T715">
        <v>0</v>
      </c>
      <c r="U715">
        <v>0</v>
      </c>
      <c r="V715" t="s">
        <v>1</v>
      </c>
      <c r="W715" t="s">
        <v>1</v>
      </c>
      <c r="X715">
        <v>1</v>
      </c>
      <c r="Y715" t="s">
        <v>565</v>
      </c>
    </row>
    <row r="716" spans="1:25">
      <c r="A716" t="s">
        <v>62</v>
      </c>
      <c r="B716" s="134" t="s">
        <v>66</v>
      </c>
      <c r="C716" s="134" t="s">
        <v>577</v>
      </c>
      <c r="D716" s="134" t="s">
        <v>142</v>
      </c>
      <c r="E716">
        <v>12241.1339734797</v>
      </c>
      <c r="F716" s="13">
        <f t="shared" si="40"/>
        <v>62.395113917177213</v>
      </c>
      <c r="G716" s="13">
        <f t="shared" si="44"/>
        <v>62.395113917177213</v>
      </c>
      <c r="H716">
        <v>12.2411339734797</v>
      </c>
      <c r="I716">
        <f t="shared" si="45"/>
        <v>6.2395113917177211E-2</v>
      </c>
      <c r="J716">
        <f t="shared" si="46"/>
        <v>6.2395113917177211E-2</v>
      </c>
      <c r="K716" t="s">
        <v>563</v>
      </c>
      <c r="L716" s="46" t="s">
        <v>563</v>
      </c>
      <c r="M716" t="s">
        <v>563</v>
      </c>
      <c r="N716" s="46">
        <v>0</v>
      </c>
      <c r="O716">
        <v>0</v>
      </c>
      <c r="P716" t="s">
        <v>573</v>
      </c>
      <c r="Q716" t="s">
        <v>1</v>
      </c>
      <c r="R716">
        <v>1</v>
      </c>
      <c r="S716" t="s">
        <v>564</v>
      </c>
      <c r="T716">
        <v>0</v>
      </c>
      <c r="U716">
        <v>0</v>
      </c>
      <c r="V716" t="s">
        <v>1</v>
      </c>
      <c r="W716" t="s">
        <v>1</v>
      </c>
      <c r="X716">
        <v>1</v>
      </c>
      <c r="Y716" t="s">
        <v>565</v>
      </c>
    </row>
    <row r="717" spans="1:25">
      <c r="A717" t="s">
        <v>62</v>
      </c>
      <c r="B717" s="134" t="s">
        <v>66</v>
      </c>
      <c r="C717" s="134" t="s">
        <v>577</v>
      </c>
      <c r="D717" s="134" t="s">
        <v>142</v>
      </c>
      <c r="E717">
        <v>12279.1769547325</v>
      </c>
      <c r="F717" s="13">
        <f t="shared" si="40"/>
        <v>62.578965978924565</v>
      </c>
      <c r="G717" s="13">
        <f t="shared" si="44"/>
        <v>62.578965978924565</v>
      </c>
      <c r="H717">
        <v>12.279176954732501</v>
      </c>
      <c r="I717">
        <f t="shared" si="45"/>
        <v>6.2578965978924567E-2</v>
      </c>
      <c r="J717">
        <f t="shared" si="46"/>
        <v>6.2578965978924567E-2</v>
      </c>
      <c r="K717" t="s">
        <v>563</v>
      </c>
      <c r="L717" s="46" t="s">
        <v>563</v>
      </c>
      <c r="M717" t="s">
        <v>563</v>
      </c>
      <c r="N717" s="46">
        <v>0</v>
      </c>
      <c r="O717">
        <v>0</v>
      </c>
      <c r="P717" t="s">
        <v>573</v>
      </c>
      <c r="Q717" t="s">
        <v>1</v>
      </c>
      <c r="R717">
        <v>1</v>
      </c>
      <c r="S717" t="s">
        <v>564</v>
      </c>
      <c r="T717">
        <v>0</v>
      </c>
      <c r="U717">
        <v>0</v>
      </c>
      <c r="V717" t="s">
        <v>1</v>
      </c>
      <c r="W717" t="s">
        <v>1</v>
      </c>
      <c r="X717">
        <v>1</v>
      </c>
      <c r="Y717" t="s">
        <v>565</v>
      </c>
    </row>
    <row r="718" spans="1:25">
      <c r="A718" t="s">
        <v>62</v>
      </c>
      <c r="B718" s="134" t="s">
        <v>66</v>
      </c>
      <c r="C718" s="134" t="s">
        <v>577</v>
      </c>
      <c r="D718" s="134" t="s">
        <v>142</v>
      </c>
      <c r="E718">
        <v>12300.393232738899</v>
      </c>
      <c r="F718" s="13">
        <f t="shared" si="40"/>
        <v>62.681486038447616</v>
      </c>
      <c r="G718" s="13">
        <f t="shared" si="44"/>
        <v>62.681486038447616</v>
      </c>
      <c r="H718">
        <v>12.3003932327389</v>
      </c>
      <c r="I718">
        <f t="shared" si="45"/>
        <v>6.2681486038447615E-2</v>
      </c>
      <c r="J718">
        <f t="shared" si="46"/>
        <v>6.2681486038447615E-2</v>
      </c>
      <c r="K718" t="s">
        <v>563</v>
      </c>
      <c r="L718" s="46" t="s">
        <v>563</v>
      </c>
      <c r="M718" t="s">
        <v>563</v>
      </c>
      <c r="N718" s="46">
        <v>0</v>
      </c>
      <c r="O718">
        <v>0</v>
      </c>
      <c r="P718" t="s">
        <v>573</v>
      </c>
      <c r="Q718" t="s">
        <v>1</v>
      </c>
      <c r="R718">
        <v>1</v>
      </c>
      <c r="S718" t="s">
        <v>564</v>
      </c>
      <c r="T718">
        <v>0</v>
      </c>
      <c r="U718">
        <v>0</v>
      </c>
      <c r="V718" t="s">
        <v>1</v>
      </c>
      <c r="W718" t="s">
        <v>1</v>
      </c>
      <c r="X718">
        <v>1</v>
      </c>
      <c r="Y718" t="s">
        <v>565</v>
      </c>
    </row>
    <row r="719" spans="1:25">
      <c r="A719" t="s">
        <v>62</v>
      </c>
      <c r="B719" s="134" t="s">
        <v>66</v>
      </c>
      <c r="C719" s="134" t="s">
        <v>577</v>
      </c>
      <c r="D719" s="134" t="s">
        <v>142</v>
      </c>
      <c r="E719">
        <v>12327.6085962506</v>
      </c>
      <c r="F719" s="13">
        <f t="shared" si="40"/>
        <v>62.812981120397573</v>
      </c>
      <c r="G719" s="13">
        <f t="shared" si="44"/>
        <v>62.812981120397573</v>
      </c>
      <c r="H719">
        <v>12.327608596250601</v>
      </c>
      <c r="I719">
        <f t="shared" si="45"/>
        <v>6.2812981120397571E-2</v>
      </c>
      <c r="J719">
        <f t="shared" si="46"/>
        <v>6.2812981120397571E-2</v>
      </c>
      <c r="K719" t="s">
        <v>563</v>
      </c>
      <c r="L719" s="46" t="s">
        <v>563</v>
      </c>
      <c r="M719" t="s">
        <v>563</v>
      </c>
      <c r="N719" s="46">
        <v>0</v>
      </c>
      <c r="O719">
        <v>0</v>
      </c>
      <c r="P719" t="s">
        <v>573</v>
      </c>
      <c r="Q719" t="s">
        <v>1</v>
      </c>
      <c r="R719">
        <v>1</v>
      </c>
      <c r="S719" t="s">
        <v>564</v>
      </c>
      <c r="T719">
        <v>0</v>
      </c>
      <c r="U719">
        <v>0</v>
      </c>
      <c r="V719" t="s">
        <v>1</v>
      </c>
      <c r="W719" t="s">
        <v>1</v>
      </c>
      <c r="X719">
        <v>1</v>
      </c>
      <c r="Y719" t="s">
        <v>565</v>
      </c>
    </row>
    <row r="720" spans="1:25">
      <c r="A720" t="s">
        <v>62</v>
      </c>
      <c r="B720" s="134" t="s">
        <v>66</v>
      </c>
      <c r="C720" s="134" t="s">
        <v>577</v>
      </c>
      <c r="D720" s="134" t="s">
        <v>142</v>
      </c>
      <c r="E720">
        <v>12377.210791038</v>
      </c>
      <c r="F720" s="13">
        <f t="shared" si="40"/>
        <v>63.052602859228713</v>
      </c>
      <c r="G720" s="13">
        <f t="shared" si="44"/>
        <v>63.052602859228713</v>
      </c>
      <c r="H720">
        <v>12.377210791037999</v>
      </c>
      <c r="I720">
        <f t="shared" si="45"/>
        <v>6.3052602859228715E-2</v>
      </c>
      <c r="J720">
        <f t="shared" si="46"/>
        <v>6.3052602859228715E-2</v>
      </c>
      <c r="K720" t="s">
        <v>563</v>
      </c>
      <c r="L720" s="46" t="s">
        <v>563</v>
      </c>
      <c r="M720" t="s">
        <v>563</v>
      </c>
      <c r="N720" s="46">
        <v>0</v>
      </c>
      <c r="O720">
        <v>0</v>
      </c>
      <c r="P720" t="s">
        <v>573</v>
      </c>
      <c r="Q720" t="s">
        <v>1</v>
      </c>
      <c r="R720">
        <v>1</v>
      </c>
      <c r="S720" t="s">
        <v>564</v>
      </c>
      <c r="T720">
        <v>0</v>
      </c>
      <c r="U720">
        <v>0</v>
      </c>
      <c r="V720" t="s">
        <v>1</v>
      </c>
      <c r="W720" t="s">
        <v>1</v>
      </c>
      <c r="X720">
        <v>1</v>
      </c>
      <c r="Y720" t="s">
        <v>565</v>
      </c>
    </row>
    <row r="721" spans="1:25">
      <c r="A721" t="s">
        <v>62</v>
      </c>
      <c r="B721" s="134" t="s">
        <v>66</v>
      </c>
      <c r="C721" s="134" t="s">
        <v>577</v>
      </c>
      <c r="D721" s="134" t="s">
        <v>142</v>
      </c>
      <c r="E721">
        <v>12395.2080475537</v>
      </c>
      <c r="F721" s="13">
        <f t="shared" si="40"/>
        <v>63.139532951795324</v>
      </c>
      <c r="G721" s="13">
        <f t="shared" si="44"/>
        <v>63.139532951795324</v>
      </c>
      <c r="H721">
        <v>12.3952080475537</v>
      </c>
      <c r="I721">
        <f t="shared" si="45"/>
        <v>6.3139532951795321E-2</v>
      </c>
      <c r="J721">
        <f t="shared" si="46"/>
        <v>6.3139532951795321E-2</v>
      </c>
      <c r="K721" t="s">
        <v>563</v>
      </c>
      <c r="L721" s="46" t="s">
        <v>563</v>
      </c>
      <c r="M721" t="s">
        <v>563</v>
      </c>
      <c r="N721" s="46">
        <v>0</v>
      </c>
      <c r="O721">
        <v>0</v>
      </c>
      <c r="P721" t="s">
        <v>573</v>
      </c>
      <c r="Q721" t="s">
        <v>1</v>
      </c>
      <c r="R721">
        <v>1</v>
      </c>
      <c r="S721" t="s">
        <v>564</v>
      </c>
      <c r="T721">
        <v>0</v>
      </c>
      <c r="U721">
        <v>0</v>
      </c>
      <c r="V721" t="s">
        <v>1</v>
      </c>
      <c r="W721" t="s">
        <v>1</v>
      </c>
      <c r="X721">
        <v>1</v>
      </c>
      <c r="Y721" t="s">
        <v>565</v>
      </c>
    </row>
    <row r="722" spans="1:25">
      <c r="A722" t="s">
        <v>62</v>
      </c>
      <c r="B722" s="134" t="s">
        <v>66</v>
      </c>
      <c r="C722" s="134" t="s">
        <v>577</v>
      </c>
      <c r="D722" s="134" t="s">
        <v>142</v>
      </c>
      <c r="E722">
        <v>12452.565157750299</v>
      </c>
      <c r="F722" s="13">
        <f t="shared" si="40"/>
        <v>63.416534878140361</v>
      </c>
      <c r="G722" s="13">
        <f t="shared" si="44"/>
        <v>63.416534878140361</v>
      </c>
      <c r="H722">
        <v>12.4525651577503</v>
      </c>
      <c r="I722">
        <f t="shared" si="45"/>
        <v>6.3416534878140363E-2</v>
      </c>
      <c r="J722">
        <f t="shared" si="46"/>
        <v>6.3416534878140363E-2</v>
      </c>
      <c r="K722" t="s">
        <v>563</v>
      </c>
      <c r="L722" s="46" t="s">
        <v>563</v>
      </c>
      <c r="M722" t="s">
        <v>563</v>
      </c>
      <c r="N722" s="46">
        <v>0</v>
      </c>
      <c r="O722">
        <v>0</v>
      </c>
      <c r="P722" t="s">
        <v>573</v>
      </c>
      <c r="Q722" t="s">
        <v>1</v>
      </c>
      <c r="R722">
        <v>1</v>
      </c>
      <c r="S722" t="s">
        <v>564</v>
      </c>
      <c r="T722">
        <v>0</v>
      </c>
      <c r="U722">
        <v>0</v>
      </c>
      <c r="V722" t="s">
        <v>1</v>
      </c>
      <c r="W722" t="s">
        <v>1</v>
      </c>
      <c r="X722">
        <v>1</v>
      </c>
      <c r="Y722" t="s">
        <v>565</v>
      </c>
    </row>
    <row r="723" spans="1:25">
      <c r="A723" t="s">
        <v>62</v>
      </c>
      <c r="B723" s="134" t="s">
        <v>66</v>
      </c>
      <c r="C723" s="134" t="s">
        <v>577</v>
      </c>
      <c r="D723" s="134" t="s">
        <v>142</v>
      </c>
      <c r="E723">
        <v>12487.681755829901</v>
      </c>
      <c r="F723" s="13">
        <f t="shared" si="40"/>
        <v>63.586095258909886</v>
      </c>
      <c r="G723" s="13">
        <f t="shared" si="44"/>
        <v>63.586095258909886</v>
      </c>
      <c r="H723">
        <v>12.4876817558299</v>
      </c>
      <c r="I723">
        <f t="shared" si="45"/>
        <v>6.3586095258909889E-2</v>
      </c>
      <c r="J723">
        <f t="shared" si="46"/>
        <v>6.3586095258909889E-2</v>
      </c>
      <c r="K723" t="s">
        <v>563</v>
      </c>
      <c r="L723" s="46" t="s">
        <v>563</v>
      </c>
      <c r="M723" t="s">
        <v>563</v>
      </c>
      <c r="N723" s="46">
        <v>0</v>
      </c>
      <c r="O723">
        <v>0</v>
      </c>
      <c r="P723" t="s">
        <v>573</v>
      </c>
      <c r="Q723" t="s">
        <v>1</v>
      </c>
      <c r="R723">
        <v>1</v>
      </c>
      <c r="S723" t="s">
        <v>564</v>
      </c>
      <c r="T723">
        <v>0</v>
      </c>
      <c r="U723">
        <v>0</v>
      </c>
      <c r="V723" t="s">
        <v>1</v>
      </c>
      <c r="W723" t="s">
        <v>1</v>
      </c>
      <c r="X723">
        <v>1</v>
      </c>
      <c r="Y723" t="s">
        <v>565</v>
      </c>
    </row>
    <row r="724" spans="1:25">
      <c r="A724" t="s">
        <v>62</v>
      </c>
      <c r="B724" s="134" t="s">
        <v>66</v>
      </c>
      <c r="C724" s="134" t="s">
        <v>577</v>
      </c>
      <c r="D724" s="134" t="s">
        <v>142</v>
      </c>
      <c r="E724">
        <v>12515.4823959762</v>
      </c>
      <c r="F724" s="13">
        <f t="shared" si="40"/>
        <v>63.720313041228167</v>
      </c>
      <c r="G724" s="13">
        <f t="shared" si="44"/>
        <v>63.720313041228167</v>
      </c>
      <c r="H724">
        <v>12.5154823959762</v>
      </c>
      <c r="I724">
        <f t="shared" si="45"/>
        <v>6.372031304122816E-2</v>
      </c>
      <c r="J724">
        <f t="shared" si="46"/>
        <v>6.372031304122816E-2</v>
      </c>
      <c r="K724" t="s">
        <v>563</v>
      </c>
      <c r="L724" s="46" t="s">
        <v>563</v>
      </c>
      <c r="M724" t="s">
        <v>563</v>
      </c>
      <c r="N724" s="46">
        <v>0</v>
      </c>
      <c r="O724">
        <v>0</v>
      </c>
      <c r="P724" t="s">
        <v>573</v>
      </c>
      <c r="Q724" t="s">
        <v>1</v>
      </c>
      <c r="R724">
        <v>1</v>
      </c>
      <c r="S724" t="s">
        <v>564</v>
      </c>
      <c r="T724">
        <v>0</v>
      </c>
      <c r="U724">
        <v>0</v>
      </c>
      <c r="V724" t="s">
        <v>1</v>
      </c>
      <c r="W724" t="s">
        <v>1</v>
      </c>
      <c r="X724">
        <v>1</v>
      </c>
      <c r="Y724" t="s">
        <v>565</v>
      </c>
    </row>
    <row r="725" spans="1:25">
      <c r="A725" t="s">
        <v>62</v>
      </c>
      <c r="B725" s="134" t="s">
        <v>66</v>
      </c>
      <c r="C725" s="134" t="s">
        <v>577</v>
      </c>
      <c r="D725" s="134" t="s">
        <v>142</v>
      </c>
      <c r="E725">
        <v>12568.157293095601</v>
      </c>
      <c r="F725" s="13">
        <f t="shared" si="40"/>
        <v>63.974578097993586</v>
      </c>
      <c r="G725" s="13">
        <f t="shared" si="44"/>
        <v>63.974578097993586</v>
      </c>
      <c r="H725">
        <v>12.5681572930956</v>
      </c>
      <c r="I725">
        <f t="shared" si="45"/>
        <v>6.397457809799359E-2</v>
      </c>
      <c r="J725">
        <f t="shared" si="46"/>
        <v>6.397457809799359E-2</v>
      </c>
      <c r="K725" t="s">
        <v>563</v>
      </c>
      <c r="L725" s="46" t="s">
        <v>563</v>
      </c>
      <c r="M725" t="s">
        <v>563</v>
      </c>
      <c r="N725" s="46">
        <v>0</v>
      </c>
      <c r="O725">
        <v>0</v>
      </c>
      <c r="P725" t="s">
        <v>573</v>
      </c>
      <c r="Q725" t="s">
        <v>1</v>
      </c>
      <c r="R725">
        <v>1</v>
      </c>
      <c r="S725" t="s">
        <v>564</v>
      </c>
      <c r="T725">
        <v>0</v>
      </c>
      <c r="U725">
        <v>0</v>
      </c>
      <c r="V725" t="s">
        <v>1</v>
      </c>
      <c r="W725" t="s">
        <v>1</v>
      </c>
      <c r="X725">
        <v>1</v>
      </c>
      <c r="Y725" t="s">
        <v>565</v>
      </c>
    </row>
    <row r="726" spans="1:25">
      <c r="A726" t="s">
        <v>62</v>
      </c>
      <c r="B726" s="134" t="s">
        <v>66</v>
      </c>
      <c r="C726" s="134" t="s">
        <v>577</v>
      </c>
      <c r="D726" s="134" t="s">
        <v>142</v>
      </c>
      <c r="E726">
        <v>12589.373571102</v>
      </c>
      <c r="F726" s="13">
        <f t="shared" si="40"/>
        <v>64.076974805945497</v>
      </c>
      <c r="G726" s="13">
        <f t="shared" si="44"/>
        <v>64.076974805945497</v>
      </c>
      <c r="H726">
        <v>12.589373571102</v>
      </c>
      <c r="I726">
        <f t="shared" si="45"/>
        <v>6.40769748059455E-2</v>
      </c>
      <c r="J726">
        <f t="shared" si="46"/>
        <v>6.40769748059455E-2</v>
      </c>
      <c r="K726" t="s">
        <v>563</v>
      </c>
      <c r="L726" s="46" t="s">
        <v>563</v>
      </c>
      <c r="M726" t="s">
        <v>563</v>
      </c>
      <c r="N726" s="46">
        <v>0</v>
      </c>
      <c r="O726">
        <v>0</v>
      </c>
      <c r="P726" t="s">
        <v>573</v>
      </c>
      <c r="Q726" t="s">
        <v>1</v>
      </c>
      <c r="R726">
        <v>1</v>
      </c>
      <c r="S726" t="s">
        <v>564</v>
      </c>
      <c r="T726">
        <v>0</v>
      </c>
      <c r="U726">
        <v>0</v>
      </c>
      <c r="V726" t="s">
        <v>1</v>
      </c>
      <c r="W726" t="s">
        <v>1</v>
      </c>
      <c r="X726">
        <v>1</v>
      </c>
      <c r="Y726" t="s">
        <v>565</v>
      </c>
    </row>
    <row r="727" spans="1:25">
      <c r="A727" t="s">
        <v>62</v>
      </c>
      <c r="B727" s="134" t="s">
        <v>66</v>
      </c>
      <c r="C727" s="134" t="s">
        <v>577</v>
      </c>
      <c r="D727" s="134" t="s">
        <v>142</v>
      </c>
      <c r="E727">
        <v>12640.5852766347</v>
      </c>
      <c r="F727" s="13">
        <f t="shared" si="40"/>
        <v>64.324102476861498</v>
      </c>
      <c r="G727" s="13">
        <f t="shared" si="44"/>
        <v>64.324102476861498</v>
      </c>
      <c r="H727">
        <v>12.640585276634701</v>
      </c>
      <c r="I727">
        <f t="shared" si="45"/>
        <v>6.4324102476861503E-2</v>
      </c>
      <c r="J727">
        <f t="shared" si="46"/>
        <v>6.4324102476861503E-2</v>
      </c>
      <c r="K727" t="s">
        <v>563</v>
      </c>
      <c r="L727" s="46" t="s">
        <v>563</v>
      </c>
      <c r="M727" t="s">
        <v>563</v>
      </c>
      <c r="N727" s="46">
        <v>0</v>
      </c>
      <c r="O727">
        <v>0</v>
      </c>
      <c r="P727" t="s">
        <v>573</v>
      </c>
      <c r="Q727" t="s">
        <v>1</v>
      </c>
      <c r="R727">
        <v>1</v>
      </c>
      <c r="S727" t="s">
        <v>564</v>
      </c>
      <c r="T727">
        <v>0</v>
      </c>
      <c r="U727">
        <v>0</v>
      </c>
      <c r="V727" t="s">
        <v>1</v>
      </c>
      <c r="W727" t="s">
        <v>1</v>
      </c>
      <c r="X727">
        <v>1</v>
      </c>
      <c r="Y727" t="s">
        <v>565</v>
      </c>
    </row>
    <row r="728" spans="1:25">
      <c r="A728" t="s">
        <v>62</v>
      </c>
      <c r="B728" s="134" t="s">
        <v>66</v>
      </c>
      <c r="C728" s="134" t="s">
        <v>577</v>
      </c>
      <c r="D728" s="134" t="s">
        <v>142</v>
      </c>
      <c r="E728">
        <v>12800.2550760127</v>
      </c>
      <c r="F728" s="13">
        <f t="shared" si="40"/>
        <v>65.094274613875015</v>
      </c>
      <c r="G728" s="13">
        <f t="shared" si="44"/>
        <v>65.094274613875015</v>
      </c>
      <c r="H728">
        <v>12.8002550760127</v>
      </c>
      <c r="I728">
        <f t="shared" si="45"/>
        <v>6.5094274613875014E-2</v>
      </c>
      <c r="J728">
        <f t="shared" si="46"/>
        <v>6.5094274613875014E-2</v>
      </c>
      <c r="K728" t="s">
        <v>563</v>
      </c>
      <c r="L728" s="46" t="s">
        <v>563</v>
      </c>
      <c r="M728" t="s">
        <v>563</v>
      </c>
      <c r="N728" s="46">
        <v>0</v>
      </c>
      <c r="O728">
        <v>0</v>
      </c>
      <c r="P728" t="s">
        <v>573</v>
      </c>
      <c r="Q728" t="s">
        <v>1</v>
      </c>
      <c r="R728">
        <v>1</v>
      </c>
      <c r="S728" t="s">
        <v>564</v>
      </c>
      <c r="T728">
        <v>0</v>
      </c>
      <c r="U728">
        <v>0</v>
      </c>
      <c r="V728" t="s">
        <v>1</v>
      </c>
      <c r="W728" t="s">
        <v>1</v>
      </c>
      <c r="X728">
        <v>1</v>
      </c>
      <c r="Y728" t="s">
        <v>565</v>
      </c>
    </row>
    <row r="729" spans="1:25">
      <c r="A729" t="s">
        <v>62</v>
      </c>
      <c r="B729" s="134" t="s">
        <v>66</v>
      </c>
      <c r="C729" s="134" t="s">
        <v>577</v>
      </c>
      <c r="D729" s="134" t="s">
        <v>142</v>
      </c>
      <c r="E729">
        <v>12899.734720946801</v>
      </c>
      <c r="F729" s="13">
        <f t="shared" si="40"/>
        <v>65.573865758903722</v>
      </c>
      <c r="G729" s="13">
        <f t="shared" si="44"/>
        <v>65.573865758903722</v>
      </c>
      <c r="H729">
        <v>12.8997347209468</v>
      </c>
      <c r="I729">
        <f t="shared" si="45"/>
        <v>6.5573865758903727E-2</v>
      </c>
      <c r="J729">
        <f t="shared" si="46"/>
        <v>6.5573865758903727E-2</v>
      </c>
      <c r="K729" t="s">
        <v>563</v>
      </c>
      <c r="L729" s="46" t="s">
        <v>563</v>
      </c>
      <c r="M729" t="s">
        <v>563</v>
      </c>
      <c r="N729" s="46">
        <v>0</v>
      </c>
      <c r="O729">
        <v>0</v>
      </c>
      <c r="P729" t="s">
        <v>573</v>
      </c>
      <c r="Q729" t="s">
        <v>1</v>
      </c>
      <c r="R729">
        <v>1</v>
      </c>
      <c r="S729" t="s">
        <v>564</v>
      </c>
      <c r="T729">
        <v>0</v>
      </c>
      <c r="U729">
        <v>0</v>
      </c>
      <c r="V729" t="s">
        <v>1</v>
      </c>
      <c r="W729" t="s">
        <v>1</v>
      </c>
      <c r="X729">
        <v>1</v>
      </c>
      <c r="Y729" t="s">
        <v>565</v>
      </c>
    </row>
    <row r="730" spans="1:25">
      <c r="A730" t="s">
        <v>62</v>
      </c>
      <c r="B730" s="134" t="s">
        <v>66</v>
      </c>
      <c r="C730" s="134" t="s">
        <v>577</v>
      </c>
      <c r="D730" s="134" t="s">
        <v>142</v>
      </c>
      <c r="E730">
        <v>13057.881848790899</v>
      </c>
      <c r="F730" s="13">
        <f t="shared" si="40"/>
        <v>66.335899033012552</v>
      </c>
      <c r="G730" s="13">
        <f t="shared" si="44"/>
        <v>66.335899033012552</v>
      </c>
      <c r="H730">
        <v>13.057881848790901</v>
      </c>
      <c r="I730">
        <f t="shared" si="45"/>
        <v>6.6335899033012555E-2</v>
      </c>
      <c r="J730">
        <f t="shared" si="46"/>
        <v>6.6335899033012555E-2</v>
      </c>
      <c r="K730" t="s">
        <v>563</v>
      </c>
      <c r="L730" s="46" t="s">
        <v>563</v>
      </c>
      <c r="M730" t="s">
        <v>563</v>
      </c>
      <c r="N730" s="46">
        <v>0</v>
      </c>
      <c r="O730">
        <v>0</v>
      </c>
      <c r="P730" t="s">
        <v>573</v>
      </c>
      <c r="Q730" t="s">
        <v>1</v>
      </c>
      <c r="R730">
        <v>1</v>
      </c>
      <c r="S730" t="s">
        <v>564</v>
      </c>
      <c r="T730">
        <v>0</v>
      </c>
      <c r="U730">
        <v>0</v>
      </c>
      <c r="V730" t="s">
        <v>1</v>
      </c>
      <c r="W730" t="s">
        <v>1</v>
      </c>
      <c r="X730">
        <v>1</v>
      </c>
      <c r="Y730" t="s">
        <v>565</v>
      </c>
    </row>
    <row r="731" spans="1:25">
      <c r="A731" t="s">
        <v>62</v>
      </c>
      <c r="B731" s="134" t="s">
        <v>66</v>
      </c>
      <c r="C731" s="134" t="s">
        <v>577</v>
      </c>
      <c r="D731" s="134" t="s">
        <v>142</v>
      </c>
      <c r="E731">
        <v>13094.6127946128</v>
      </c>
      <c r="F731" s="13">
        <f t="shared" si="40"/>
        <v>66.51281879106493</v>
      </c>
      <c r="G731" s="13">
        <f t="shared" si="44"/>
        <v>66.51281879106493</v>
      </c>
      <c r="H731">
        <v>13.0946127946128</v>
      </c>
      <c r="I731">
        <f t="shared" si="45"/>
        <v>6.6512818791064937E-2</v>
      </c>
      <c r="J731">
        <f t="shared" si="46"/>
        <v>6.6512818791064937E-2</v>
      </c>
      <c r="K731" t="s">
        <v>563</v>
      </c>
      <c r="L731" s="46" t="s">
        <v>563</v>
      </c>
      <c r="M731" t="s">
        <v>563</v>
      </c>
      <c r="N731" s="46">
        <v>0</v>
      </c>
      <c r="O731">
        <v>0</v>
      </c>
      <c r="P731" t="s">
        <v>573</v>
      </c>
      <c r="Q731" t="s">
        <v>1</v>
      </c>
      <c r="R731">
        <v>1</v>
      </c>
      <c r="S731" t="s">
        <v>564</v>
      </c>
      <c r="T731">
        <v>0</v>
      </c>
      <c r="U731">
        <v>0</v>
      </c>
      <c r="V731" t="s">
        <v>1</v>
      </c>
      <c r="W731" t="s">
        <v>1</v>
      </c>
      <c r="X731">
        <v>1</v>
      </c>
      <c r="Y731" t="s">
        <v>565</v>
      </c>
    </row>
    <row r="732" spans="1:25">
      <c r="A732" t="s">
        <v>62</v>
      </c>
      <c r="B732" s="134" t="s">
        <v>66</v>
      </c>
      <c r="C732" s="134" t="s">
        <v>577</v>
      </c>
      <c r="D732" s="134" t="s">
        <v>142</v>
      </c>
      <c r="E732">
        <v>13313.468013468</v>
      </c>
      <c r="F732" s="13">
        <f t="shared" si="40"/>
        <v>67.566435397291229</v>
      </c>
      <c r="G732" s="13">
        <f t="shared" si="44"/>
        <v>67.566435397291229</v>
      </c>
      <c r="H732">
        <v>13.313468013468</v>
      </c>
      <c r="I732">
        <f t="shared" si="45"/>
        <v>6.7566435397291236E-2</v>
      </c>
      <c r="J732">
        <f t="shared" si="46"/>
        <v>6.7566435397291236E-2</v>
      </c>
      <c r="K732" t="s">
        <v>563</v>
      </c>
      <c r="L732" s="46" t="s">
        <v>563</v>
      </c>
      <c r="M732" t="s">
        <v>563</v>
      </c>
      <c r="N732" s="46">
        <v>0</v>
      </c>
      <c r="O732">
        <v>0</v>
      </c>
      <c r="P732" t="s">
        <v>573</v>
      </c>
      <c r="Q732" t="s">
        <v>1</v>
      </c>
      <c r="R732">
        <v>1</v>
      </c>
      <c r="S732" t="s">
        <v>564</v>
      </c>
      <c r="T732">
        <v>0</v>
      </c>
      <c r="U732">
        <v>0</v>
      </c>
      <c r="V732" t="s">
        <v>1</v>
      </c>
      <c r="W732" t="s">
        <v>1</v>
      </c>
      <c r="X732">
        <v>1</v>
      </c>
      <c r="Y732" t="s">
        <v>565</v>
      </c>
    </row>
    <row r="733" spans="1:25">
      <c r="A733" t="s">
        <v>62</v>
      </c>
      <c r="B733" s="134" t="s">
        <v>66</v>
      </c>
      <c r="C733" s="134" t="s">
        <v>577</v>
      </c>
      <c r="D733" s="134" t="s">
        <v>142</v>
      </c>
      <c r="E733">
        <v>13346.1177430874</v>
      </c>
      <c r="F733" s="13">
        <f t="shared" si="40"/>
        <v>67.723541040899818</v>
      </c>
      <c r="G733" s="13">
        <f t="shared" si="44"/>
        <v>67.723541040899818</v>
      </c>
      <c r="H733">
        <v>13.346117743087399</v>
      </c>
      <c r="I733">
        <f t="shared" si="45"/>
        <v>6.7723541040899823E-2</v>
      </c>
      <c r="J733">
        <f t="shared" si="46"/>
        <v>6.7723541040899823E-2</v>
      </c>
      <c r="K733" t="s">
        <v>563</v>
      </c>
      <c r="L733" s="46" t="s">
        <v>563</v>
      </c>
      <c r="M733" t="s">
        <v>563</v>
      </c>
      <c r="N733" s="46">
        <v>0</v>
      </c>
      <c r="O733">
        <v>0</v>
      </c>
      <c r="P733" t="s">
        <v>573</v>
      </c>
      <c r="Q733" t="s">
        <v>1</v>
      </c>
      <c r="R733">
        <v>1</v>
      </c>
      <c r="S733" t="s">
        <v>564</v>
      </c>
      <c r="T733">
        <v>0</v>
      </c>
      <c r="U733">
        <v>0</v>
      </c>
      <c r="V733" t="s">
        <v>1</v>
      </c>
      <c r="W733" t="s">
        <v>1</v>
      </c>
      <c r="X733">
        <v>1</v>
      </c>
      <c r="Y733" t="s">
        <v>565</v>
      </c>
    </row>
    <row r="734" spans="1:25">
      <c r="A734" t="s">
        <v>62</v>
      </c>
      <c r="B734" s="134" t="s">
        <v>66</v>
      </c>
      <c r="C734" s="134" t="s">
        <v>577</v>
      </c>
      <c r="D734" s="134" t="s">
        <v>142</v>
      </c>
      <c r="E734">
        <v>13361.422303846501</v>
      </c>
      <c r="F734" s="13">
        <f t="shared" si="40"/>
        <v>67.797177455259515</v>
      </c>
      <c r="G734" s="13">
        <f t="shared" si="44"/>
        <v>67.797177455259515</v>
      </c>
      <c r="H734">
        <v>13.361422303846499</v>
      </c>
      <c r="I734">
        <f t="shared" si="45"/>
        <v>6.7797177455259511E-2</v>
      </c>
      <c r="J734">
        <f t="shared" si="46"/>
        <v>6.7797177455259511E-2</v>
      </c>
      <c r="K734" t="s">
        <v>563</v>
      </c>
      <c r="L734" s="46" t="s">
        <v>563</v>
      </c>
      <c r="M734" t="s">
        <v>563</v>
      </c>
      <c r="N734" s="46">
        <v>0</v>
      </c>
      <c r="O734">
        <v>0</v>
      </c>
      <c r="P734" t="s">
        <v>573</v>
      </c>
      <c r="Q734" t="s">
        <v>1</v>
      </c>
      <c r="R734">
        <v>1</v>
      </c>
      <c r="S734" t="s">
        <v>564</v>
      </c>
      <c r="T734">
        <v>0</v>
      </c>
      <c r="U734">
        <v>0</v>
      </c>
      <c r="V734" t="s">
        <v>1</v>
      </c>
      <c r="W734" t="s">
        <v>1</v>
      </c>
      <c r="X734">
        <v>1</v>
      </c>
      <c r="Y734" t="s">
        <v>565</v>
      </c>
    </row>
    <row r="735" spans="1:25">
      <c r="A735" t="s">
        <v>62</v>
      </c>
      <c r="B735" s="134" t="s">
        <v>66</v>
      </c>
      <c r="C735" s="134" t="s">
        <v>577</v>
      </c>
      <c r="D735" s="134" t="s">
        <v>142</v>
      </c>
      <c r="E735">
        <v>13821.069278645</v>
      </c>
      <c r="F735" s="13">
        <f t="shared" si="40"/>
        <v>70.006711752315056</v>
      </c>
      <c r="G735" s="13">
        <f t="shared" si="44"/>
        <v>70.006711752315056</v>
      </c>
      <c r="H735">
        <v>13.821069278645</v>
      </c>
      <c r="I735">
        <f t="shared" si="45"/>
        <v>7.0006711752315057E-2</v>
      </c>
      <c r="J735">
        <f t="shared" si="46"/>
        <v>7.0006711752315057E-2</v>
      </c>
      <c r="K735" t="s">
        <v>563</v>
      </c>
      <c r="L735" s="46" t="s">
        <v>563</v>
      </c>
      <c r="M735" t="s">
        <v>563</v>
      </c>
      <c r="N735" s="46">
        <v>0</v>
      </c>
      <c r="O735">
        <v>0</v>
      </c>
      <c r="P735" t="s">
        <v>573</v>
      </c>
      <c r="Q735" t="s">
        <v>1</v>
      </c>
      <c r="R735">
        <v>1</v>
      </c>
      <c r="S735" t="s">
        <v>564</v>
      </c>
      <c r="T735">
        <v>0</v>
      </c>
      <c r="U735">
        <v>0</v>
      </c>
      <c r="V735" t="s">
        <v>1</v>
      </c>
      <c r="W735" t="s">
        <v>1</v>
      </c>
      <c r="X735">
        <v>1</v>
      </c>
      <c r="Y735" t="s">
        <v>565</v>
      </c>
    </row>
    <row r="736" spans="1:25">
      <c r="A736" t="s">
        <v>62</v>
      </c>
      <c r="B736" s="134" t="s">
        <v>66</v>
      </c>
      <c r="C736" s="134" t="s">
        <v>577</v>
      </c>
      <c r="D736" s="134" t="s">
        <v>142</v>
      </c>
      <c r="E736">
        <v>13840.455055606601</v>
      </c>
      <c r="F736" s="13">
        <f t="shared" si="40"/>
        <v>70.099815128158127</v>
      </c>
      <c r="G736" s="13">
        <f t="shared" si="44"/>
        <v>70.099815128158127</v>
      </c>
      <c r="H736">
        <v>13.840455055606601</v>
      </c>
      <c r="I736">
        <f t="shared" si="45"/>
        <v>7.0099815128158133E-2</v>
      </c>
      <c r="J736">
        <f t="shared" si="46"/>
        <v>7.0099815128158133E-2</v>
      </c>
      <c r="K736" t="s">
        <v>563</v>
      </c>
      <c r="L736" s="46" t="s">
        <v>563</v>
      </c>
      <c r="M736" t="s">
        <v>563</v>
      </c>
      <c r="N736" s="46">
        <v>0</v>
      </c>
      <c r="O736">
        <v>0</v>
      </c>
      <c r="P736" t="s">
        <v>573</v>
      </c>
      <c r="Q736" t="s">
        <v>1</v>
      </c>
      <c r="R736">
        <v>1</v>
      </c>
      <c r="S736" t="s">
        <v>564</v>
      </c>
      <c r="T736">
        <v>0</v>
      </c>
      <c r="U736">
        <v>0</v>
      </c>
      <c r="V736" t="s">
        <v>1</v>
      </c>
      <c r="W736" t="s">
        <v>1</v>
      </c>
      <c r="X736">
        <v>1</v>
      </c>
      <c r="Y736" t="s">
        <v>565</v>
      </c>
    </row>
    <row r="737" spans="1:25">
      <c r="A737" t="s">
        <v>62</v>
      </c>
      <c r="B737" s="134" t="s">
        <v>66</v>
      </c>
      <c r="C737" s="134" t="s">
        <v>577</v>
      </c>
      <c r="D737" s="134" t="s">
        <v>142</v>
      </c>
      <c r="E737">
        <v>14284.287317620699</v>
      </c>
      <c r="F737" s="13">
        <f t="shared" si="40"/>
        <v>72.229564309756185</v>
      </c>
      <c r="G737" s="13">
        <f t="shared" si="44"/>
        <v>72.229564309756185</v>
      </c>
      <c r="H737">
        <v>14.2842873176207</v>
      </c>
      <c r="I737">
        <f t="shared" si="45"/>
        <v>7.2229564309756189E-2</v>
      </c>
      <c r="J737">
        <f t="shared" si="46"/>
        <v>7.2229564309756189E-2</v>
      </c>
      <c r="K737" t="s">
        <v>563</v>
      </c>
      <c r="L737" s="46" t="s">
        <v>563</v>
      </c>
      <c r="M737" t="s">
        <v>563</v>
      </c>
      <c r="N737" s="46">
        <v>0</v>
      </c>
      <c r="O737">
        <v>0</v>
      </c>
      <c r="P737" t="s">
        <v>573</v>
      </c>
      <c r="Q737" t="s">
        <v>1</v>
      </c>
      <c r="R737">
        <v>1</v>
      </c>
      <c r="S737" t="s">
        <v>564</v>
      </c>
      <c r="T737">
        <v>0</v>
      </c>
      <c r="U737">
        <v>0</v>
      </c>
      <c r="V737" t="s">
        <v>1</v>
      </c>
      <c r="W737" t="s">
        <v>1</v>
      </c>
      <c r="X737">
        <v>1</v>
      </c>
      <c r="Y737" t="s">
        <v>565</v>
      </c>
    </row>
    <row r="738" spans="1:25">
      <c r="A738" t="s">
        <v>62</v>
      </c>
      <c r="B738" s="134" t="s">
        <v>66</v>
      </c>
      <c r="C738" s="134" t="s">
        <v>577</v>
      </c>
      <c r="D738" s="134" t="s">
        <v>142</v>
      </c>
      <c r="E738">
        <v>14828.109376594201</v>
      </c>
      <c r="F738" s="13">
        <f t="shared" si="40"/>
        <v>74.834460105952815</v>
      </c>
      <c r="G738" s="13">
        <f t="shared" si="44"/>
        <v>74.834460105952815</v>
      </c>
      <c r="H738">
        <v>14.828109376594201</v>
      </c>
      <c r="I738">
        <f t="shared" si="45"/>
        <v>7.4834460105952821E-2</v>
      </c>
      <c r="J738">
        <f t="shared" si="46"/>
        <v>7.4834460105952821E-2</v>
      </c>
      <c r="K738" t="s">
        <v>563</v>
      </c>
      <c r="L738" s="46" t="s">
        <v>563</v>
      </c>
      <c r="M738" t="s">
        <v>563</v>
      </c>
      <c r="N738" s="46">
        <v>0</v>
      </c>
      <c r="O738">
        <v>0</v>
      </c>
      <c r="P738" t="s">
        <v>573</v>
      </c>
      <c r="Q738" t="s">
        <v>1</v>
      </c>
      <c r="R738">
        <v>1</v>
      </c>
      <c r="S738" t="s">
        <v>564</v>
      </c>
      <c r="T738">
        <v>0</v>
      </c>
      <c r="U738">
        <v>0</v>
      </c>
      <c r="V738" t="s">
        <v>1</v>
      </c>
      <c r="W738" t="s">
        <v>1</v>
      </c>
      <c r="X738">
        <v>1</v>
      </c>
      <c r="Y738" t="s">
        <v>565</v>
      </c>
    </row>
    <row r="739" spans="1:25">
      <c r="A739" t="s">
        <v>62</v>
      </c>
      <c r="B739" s="134" t="s">
        <v>66</v>
      </c>
      <c r="C739" s="134" t="s">
        <v>577</v>
      </c>
      <c r="D739" s="134" t="s">
        <v>142</v>
      </c>
      <c r="E739">
        <v>14843.4139373533</v>
      </c>
      <c r="F739" s="13">
        <f t="shared" si="40"/>
        <v>74.907696181526916</v>
      </c>
      <c r="G739" s="13">
        <f t="shared" si="44"/>
        <v>74.907696181526916</v>
      </c>
      <c r="H739">
        <v>14.843413937353301</v>
      </c>
      <c r="I739">
        <f t="shared" si="45"/>
        <v>7.4907696181526914E-2</v>
      </c>
      <c r="J739">
        <f t="shared" si="46"/>
        <v>7.4907696181526914E-2</v>
      </c>
      <c r="K739" t="s">
        <v>563</v>
      </c>
      <c r="L739" s="46" t="s">
        <v>563</v>
      </c>
      <c r="M739" t="s">
        <v>563</v>
      </c>
      <c r="N739" s="46">
        <v>0</v>
      </c>
      <c r="O739">
        <v>0</v>
      </c>
      <c r="P739" t="s">
        <v>573</v>
      </c>
      <c r="Q739" t="s">
        <v>1</v>
      </c>
      <c r="R739">
        <v>1</v>
      </c>
      <c r="S739" t="s">
        <v>564</v>
      </c>
      <c r="T739">
        <v>0</v>
      </c>
      <c r="U739">
        <v>0</v>
      </c>
      <c r="V739" t="s">
        <v>1</v>
      </c>
      <c r="W739" t="s">
        <v>1</v>
      </c>
      <c r="X739">
        <v>1</v>
      </c>
      <c r="Y739" t="s">
        <v>565</v>
      </c>
    </row>
    <row r="740" spans="1:25">
      <c r="A740" t="s">
        <v>62</v>
      </c>
      <c r="B740" s="134" t="s">
        <v>66</v>
      </c>
      <c r="C740" s="134" t="s">
        <v>577</v>
      </c>
      <c r="D740" s="134" t="s">
        <v>142</v>
      </c>
      <c r="E740">
        <v>14876.063666972799</v>
      </c>
      <c r="F740" s="13">
        <f t="shared" si="40"/>
        <v>75.06392007538976</v>
      </c>
      <c r="G740" s="13">
        <f t="shared" si="44"/>
        <v>75.06392007538976</v>
      </c>
      <c r="H740">
        <v>14.876063666972801</v>
      </c>
      <c r="I740">
        <f t="shared" si="45"/>
        <v>7.5063920075389756E-2</v>
      </c>
      <c r="J740">
        <f t="shared" si="46"/>
        <v>7.5063920075389756E-2</v>
      </c>
      <c r="K740" t="s">
        <v>563</v>
      </c>
      <c r="L740" s="46" t="s">
        <v>563</v>
      </c>
      <c r="M740" t="s">
        <v>563</v>
      </c>
      <c r="N740" s="46">
        <v>0</v>
      </c>
      <c r="O740">
        <v>0</v>
      </c>
      <c r="P740" t="s">
        <v>573</v>
      </c>
      <c r="Q740" t="s">
        <v>1</v>
      </c>
      <c r="R740">
        <v>1</v>
      </c>
      <c r="S740" t="s">
        <v>564</v>
      </c>
      <c r="T740">
        <v>0</v>
      </c>
      <c r="U740">
        <v>0</v>
      </c>
      <c r="V740" t="s">
        <v>1</v>
      </c>
      <c r="W740" t="s">
        <v>1</v>
      </c>
      <c r="X740">
        <v>1</v>
      </c>
      <c r="Y740" t="s">
        <v>565</v>
      </c>
    </row>
    <row r="741" spans="1:25">
      <c r="A741" t="s">
        <v>62</v>
      </c>
      <c r="B741" s="134" t="s">
        <v>66</v>
      </c>
      <c r="C741" s="134" t="s">
        <v>577</v>
      </c>
      <c r="D741" s="134" t="s">
        <v>142</v>
      </c>
      <c r="E741">
        <v>14945.444342414001</v>
      </c>
      <c r="F741" s="13">
        <f t="shared" si="40"/>
        <v>75.395836931821677</v>
      </c>
      <c r="G741" s="13">
        <f t="shared" si="44"/>
        <v>75.395836931821677</v>
      </c>
      <c r="H741">
        <v>14.945444342414</v>
      </c>
      <c r="I741">
        <f t="shared" si="45"/>
        <v>7.5395836931821683E-2</v>
      </c>
      <c r="J741">
        <f t="shared" si="46"/>
        <v>7.5395836931821683E-2</v>
      </c>
      <c r="K741" t="s">
        <v>563</v>
      </c>
      <c r="L741" s="46" t="s">
        <v>563</v>
      </c>
      <c r="M741" t="s">
        <v>563</v>
      </c>
      <c r="N741" s="46">
        <v>0</v>
      </c>
      <c r="O741">
        <v>0</v>
      </c>
      <c r="P741" t="s">
        <v>573</v>
      </c>
      <c r="Q741" t="s">
        <v>1</v>
      </c>
      <c r="R741">
        <v>1</v>
      </c>
      <c r="S741" t="s">
        <v>564</v>
      </c>
      <c r="T741">
        <v>0</v>
      </c>
      <c r="U741">
        <v>0</v>
      </c>
      <c r="V741" t="s">
        <v>1</v>
      </c>
      <c r="W741" t="s">
        <v>1</v>
      </c>
      <c r="X741">
        <v>1</v>
      </c>
      <c r="Y741" t="s">
        <v>565</v>
      </c>
    </row>
    <row r="742" spans="1:25">
      <c r="A742" t="s">
        <v>62</v>
      </c>
      <c r="B742" s="134" t="s">
        <v>66</v>
      </c>
      <c r="C742" s="134" t="s">
        <v>577</v>
      </c>
      <c r="D742" s="134" t="s">
        <v>142</v>
      </c>
      <c r="E742">
        <v>15300</v>
      </c>
      <c r="F742" s="13">
        <f t="shared" si="40"/>
        <v>77.090791931711124</v>
      </c>
      <c r="G742" s="13">
        <f t="shared" si="44"/>
        <v>77.090791931711124</v>
      </c>
      <c r="H742">
        <v>15.3</v>
      </c>
      <c r="I742">
        <f t="shared" si="45"/>
        <v>7.7090791931711117E-2</v>
      </c>
      <c r="J742">
        <f t="shared" si="46"/>
        <v>7.7090791931711117E-2</v>
      </c>
      <c r="K742" t="s">
        <v>563</v>
      </c>
      <c r="L742" s="46" t="s">
        <v>563</v>
      </c>
      <c r="M742" t="s">
        <v>563</v>
      </c>
      <c r="N742" s="46">
        <v>0</v>
      </c>
      <c r="O742">
        <v>0</v>
      </c>
      <c r="P742" t="s">
        <v>573</v>
      </c>
      <c r="Q742" t="s">
        <v>1</v>
      </c>
      <c r="R742">
        <v>1</v>
      </c>
      <c r="S742" t="s">
        <v>564</v>
      </c>
      <c r="T742">
        <v>0</v>
      </c>
      <c r="U742">
        <v>0</v>
      </c>
      <c r="V742" t="s">
        <v>1</v>
      </c>
      <c r="W742" t="s">
        <v>1</v>
      </c>
      <c r="X742">
        <v>1</v>
      </c>
      <c r="Y742" t="s">
        <v>565</v>
      </c>
    </row>
    <row r="743" spans="1:25">
      <c r="A743" t="s">
        <v>62</v>
      </c>
      <c r="B743" s="134" t="s">
        <v>66</v>
      </c>
      <c r="C743" s="134" t="s">
        <v>577</v>
      </c>
      <c r="D743" s="134" t="s">
        <v>142</v>
      </c>
      <c r="E743">
        <v>15311.678832116801</v>
      </c>
      <c r="F743" s="13">
        <f t="shared" si="40"/>
        <v>77.146587776684441</v>
      </c>
      <c r="G743" s="13">
        <f t="shared" si="44"/>
        <v>77.146587776684441</v>
      </c>
      <c r="H743">
        <v>15.311678832116799</v>
      </c>
      <c r="I743">
        <f t="shared" si="45"/>
        <v>7.7146587776684442E-2</v>
      </c>
      <c r="J743">
        <f t="shared" si="46"/>
        <v>7.7146587776684442E-2</v>
      </c>
      <c r="K743" t="s">
        <v>563</v>
      </c>
      <c r="L743" s="46" t="s">
        <v>563</v>
      </c>
      <c r="M743" t="s">
        <v>563</v>
      </c>
      <c r="N743" s="46">
        <v>0</v>
      </c>
      <c r="O743">
        <v>0</v>
      </c>
      <c r="P743" t="s">
        <v>573</v>
      </c>
      <c r="Q743" t="s">
        <v>1</v>
      </c>
      <c r="R743">
        <v>1</v>
      </c>
      <c r="S743" t="s">
        <v>564</v>
      </c>
      <c r="T743">
        <v>0</v>
      </c>
      <c r="U743">
        <v>0</v>
      </c>
      <c r="V743" t="s">
        <v>1</v>
      </c>
      <c r="W743" t="s">
        <v>1</v>
      </c>
      <c r="X743">
        <v>1</v>
      </c>
      <c r="Y743" t="s">
        <v>565</v>
      </c>
    </row>
    <row r="744" spans="1:25">
      <c r="A744" t="s">
        <v>62</v>
      </c>
      <c r="B744" s="134" t="s">
        <v>66</v>
      </c>
      <c r="C744" s="134" t="s">
        <v>577</v>
      </c>
      <c r="D744" s="134" t="s">
        <v>142</v>
      </c>
      <c r="E744">
        <v>15434.160583941601</v>
      </c>
      <c r="F744" s="13">
        <f t="shared" si="40"/>
        <v>77.731614245814924</v>
      </c>
      <c r="G744" s="13">
        <f t="shared" si="44"/>
        <v>77.731614245814924</v>
      </c>
      <c r="H744">
        <v>15.434160583941599</v>
      </c>
      <c r="I744">
        <f t="shared" si="45"/>
        <v>7.7731614245814928E-2</v>
      </c>
      <c r="J744">
        <f t="shared" si="46"/>
        <v>7.7731614245814928E-2</v>
      </c>
      <c r="K744" t="s">
        <v>563</v>
      </c>
      <c r="L744" s="46" t="s">
        <v>563</v>
      </c>
      <c r="M744" t="s">
        <v>563</v>
      </c>
      <c r="N744" s="46">
        <v>0</v>
      </c>
      <c r="O744">
        <v>0</v>
      </c>
      <c r="P744" t="s">
        <v>573</v>
      </c>
      <c r="Q744" t="s">
        <v>1</v>
      </c>
      <c r="R744">
        <v>1</v>
      </c>
      <c r="S744" t="s">
        <v>564</v>
      </c>
      <c r="T744">
        <v>0</v>
      </c>
      <c r="U744">
        <v>0</v>
      </c>
      <c r="V744" t="s">
        <v>1</v>
      </c>
      <c r="W744" t="s">
        <v>1</v>
      </c>
      <c r="X744">
        <v>1</v>
      </c>
      <c r="Y744" t="s">
        <v>565</v>
      </c>
    </row>
    <row r="745" spans="1:25">
      <c r="A745" t="s">
        <v>62</v>
      </c>
      <c r="B745" s="134" t="s">
        <v>66</v>
      </c>
      <c r="C745" s="134" t="s">
        <v>577</v>
      </c>
      <c r="D745" s="134" t="s">
        <v>142</v>
      </c>
      <c r="E745">
        <v>15452.5547445255</v>
      </c>
      <c r="F745" s="13">
        <f t="shared" si="40"/>
        <v>77.819451994635003</v>
      </c>
      <c r="G745" s="13">
        <f t="shared" si="44"/>
        <v>77.819451994635003</v>
      </c>
      <c r="H745">
        <v>15.4525547445255</v>
      </c>
      <c r="I745">
        <f t="shared" si="45"/>
        <v>7.7819451994634997E-2</v>
      </c>
      <c r="J745">
        <f t="shared" si="46"/>
        <v>7.7819451994634997E-2</v>
      </c>
      <c r="K745" t="s">
        <v>563</v>
      </c>
      <c r="L745" s="46" t="s">
        <v>563</v>
      </c>
      <c r="M745" t="s">
        <v>563</v>
      </c>
      <c r="N745" s="46">
        <v>0</v>
      </c>
      <c r="O745">
        <v>0</v>
      </c>
      <c r="P745" t="s">
        <v>573</v>
      </c>
      <c r="Q745" t="s">
        <v>1</v>
      </c>
      <c r="R745">
        <v>1</v>
      </c>
      <c r="S745" t="s">
        <v>564</v>
      </c>
      <c r="T745">
        <v>0</v>
      </c>
      <c r="U745">
        <v>0</v>
      </c>
      <c r="V745" t="s">
        <v>1</v>
      </c>
      <c r="W745" t="s">
        <v>1</v>
      </c>
      <c r="X745">
        <v>1</v>
      </c>
      <c r="Y745" t="s">
        <v>565</v>
      </c>
    </row>
    <row r="746" spans="1:25">
      <c r="A746" t="s">
        <v>62</v>
      </c>
      <c r="B746" s="134" t="s">
        <v>66</v>
      </c>
      <c r="C746" s="134" t="s">
        <v>577</v>
      </c>
      <c r="D746" s="134" t="s">
        <v>142</v>
      </c>
      <c r="E746">
        <v>15462.1897810219</v>
      </c>
      <c r="F746" s="13">
        <f t="shared" si="40"/>
        <v>77.865460082106623</v>
      </c>
      <c r="G746" s="13">
        <f t="shared" si="44"/>
        <v>77.865460082106623</v>
      </c>
      <c r="H746">
        <v>15.4621897810219</v>
      </c>
      <c r="I746">
        <f t="shared" si="45"/>
        <v>7.7865460082106625E-2</v>
      </c>
      <c r="J746">
        <f t="shared" si="46"/>
        <v>7.7865460082106625E-2</v>
      </c>
      <c r="K746" t="s">
        <v>563</v>
      </c>
      <c r="L746" s="46" t="s">
        <v>563</v>
      </c>
      <c r="M746" t="s">
        <v>563</v>
      </c>
      <c r="N746" s="46">
        <v>0</v>
      </c>
      <c r="O746">
        <v>0</v>
      </c>
      <c r="P746" t="s">
        <v>573</v>
      </c>
      <c r="Q746" t="s">
        <v>1</v>
      </c>
      <c r="R746">
        <v>1</v>
      </c>
      <c r="S746" t="s">
        <v>564</v>
      </c>
      <c r="T746">
        <v>0</v>
      </c>
      <c r="U746">
        <v>0</v>
      </c>
      <c r="V746" t="s">
        <v>1</v>
      </c>
      <c r="W746" t="s">
        <v>1</v>
      </c>
      <c r="X746">
        <v>1</v>
      </c>
      <c r="Y746" t="s">
        <v>565</v>
      </c>
    </row>
    <row r="747" spans="1:25">
      <c r="A747" t="s">
        <v>62</v>
      </c>
      <c r="B747" s="134" t="s">
        <v>66</v>
      </c>
      <c r="C747" s="134" t="s">
        <v>577</v>
      </c>
      <c r="D747" s="134" t="s">
        <v>142</v>
      </c>
      <c r="E747">
        <v>15569.051094890499</v>
      </c>
      <c r="F747" s="13">
        <f t="shared" si="40"/>
        <v>78.375632244850621</v>
      </c>
      <c r="G747" s="13">
        <f t="shared" si="44"/>
        <v>78.375632244850621</v>
      </c>
      <c r="H747">
        <v>15.569051094890501</v>
      </c>
      <c r="I747">
        <f t="shared" si="45"/>
        <v>7.8375632244850627E-2</v>
      </c>
      <c r="J747">
        <f t="shared" si="46"/>
        <v>7.8375632244850627E-2</v>
      </c>
      <c r="K747" t="s">
        <v>563</v>
      </c>
      <c r="L747" s="46" t="s">
        <v>563</v>
      </c>
      <c r="M747" t="s">
        <v>563</v>
      </c>
      <c r="N747" s="46">
        <v>0</v>
      </c>
      <c r="O747">
        <v>0</v>
      </c>
      <c r="P747" t="s">
        <v>573</v>
      </c>
      <c r="Q747" t="s">
        <v>1</v>
      </c>
      <c r="R747">
        <v>1</v>
      </c>
      <c r="S747" t="s">
        <v>564</v>
      </c>
      <c r="T747">
        <v>0</v>
      </c>
      <c r="U747">
        <v>0</v>
      </c>
      <c r="V747" t="s">
        <v>1</v>
      </c>
      <c r="W747" t="s">
        <v>1</v>
      </c>
      <c r="X747">
        <v>1</v>
      </c>
      <c r="Y747" t="s">
        <v>565</v>
      </c>
    </row>
    <row r="748" spans="1:25">
      <c r="A748" t="s">
        <v>62</v>
      </c>
      <c r="B748" s="134" t="s">
        <v>66</v>
      </c>
      <c r="C748" s="134" t="s">
        <v>577</v>
      </c>
      <c r="D748" s="134" t="s">
        <v>142</v>
      </c>
      <c r="E748">
        <v>15585.401459854</v>
      </c>
      <c r="F748" s="13">
        <f t="shared" ref="F748:F811" si="47">0.0083*E748^(0.9482)</f>
        <v>78.453675343953336</v>
      </c>
      <c r="G748" s="13">
        <f t="shared" si="44"/>
        <v>78.453675343953336</v>
      </c>
      <c r="H748">
        <v>15.585401459853999</v>
      </c>
      <c r="I748">
        <f t="shared" si="45"/>
        <v>7.8453675343953339E-2</v>
      </c>
      <c r="J748">
        <f t="shared" si="46"/>
        <v>7.8453675343953339E-2</v>
      </c>
      <c r="K748" t="s">
        <v>563</v>
      </c>
      <c r="L748" s="46" t="s">
        <v>563</v>
      </c>
      <c r="M748" t="s">
        <v>563</v>
      </c>
      <c r="N748" s="46">
        <v>0</v>
      </c>
      <c r="O748">
        <v>0</v>
      </c>
      <c r="P748" t="s">
        <v>573</v>
      </c>
      <c r="Q748" t="s">
        <v>1</v>
      </c>
      <c r="R748">
        <v>1</v>
      </c>
      <c r="S748" t="s">
        <v>564</v>
      </c>
      <c r="T748">
        <v>0</v>
      </c>
      <c r="U748">
        <v>0</v>
      </c>
      <c r="V748" t="s">
        <v>1</v>
      </c>
      <c r="W748" t="s">
        <v>1</v>
      </c>
      <c r="X748">
        <v>1</v>
      </c>
      <c r="Y748" t="s">
        <v>565</v>
      </c>
    </row>
    <row r="749" spans="1:25">
      <c r="A749" t="s">
        <v>62</v>
      </c>
      <c r="B749" s="134" t="s">
        <v>66</v>
      </c>
      <c r="C749" s="134" t="s">
        <v>577</v>
      </c>
      <c r="D749" s="134" t="s">
        <v>142</v>
      </c>
      <c r="E749">
        <v>15602.335766423401</v>
      </c>
      <c r="F749" s="13">
        <f t="shared" si="47"/>
        <v>78.534501225817991</v>
      </c>
      <c r="G749" s="13">
        <f t="shared" si="44"/>
        <v>78.534501225817991</v>
      </c>
      <c r="H749">
        <v>15.602335766423399</v>
      </c>
      <c r="I749">
        <f t="shared" si="45"/>
        <v>7.8534501225817996E-2</v>
      </c>
      <c r="J749">
        <f t="shared" si="46"/>
        <v>7.8534501225817996E-2</v>
      </c>
      <c r="K749" t="s">
        <v>563</v>
      </c>
      <c r="L749" s="46" t="s">
        <v>563</v>
      </c>
      <c r="M749" t="s">
        <v>563</v>
      </c>
      <c r="N749" s="46">
        <v>0</v>
      </c>
      <c r="O749">
        <v>0</v>
      </c>
      <c r="P749" t="s">
        <v>573</v>
      </c>
      <c r="Q749" t="s">
        <v>1</v>
      </c>
      <c r="R749">
        <v>1</v>
      </c>
      <c r="S749" t="s">
        <v>564</v>
      </c>
      <c r="T749">
        <v>0</v>
      </c>
      <c r="U749">
        <v>0</v>
      </c>
      <c r="V749" t="s">
        <v>1</v>
      </c>
      <c r="W749" t="s">
        <v>1</v>
      </c>
      <c r="X749">
        <v>1</v>
      </c>
      <c r="Y749" t="s">
        <v>565</v>
      </c>
    </row>
    <row r="750" spans="1:25">
      <c r="A750" t="s">
        <v>62</v>
      </c>
      <c r="B750" s="134" t="s">
        <v>66</v>
      </c>
      <c r="C750" s="134" t="s">
        <v>577</v>
      </c>
      <c r="D750" s="134" t="s">
        <v>142</v>
      </c>
      <c r="E750">
        <v>15623.357664233599</v>
      </c>
      <c r="F750" s="13">
        <f t="shared" si="47"/>
        <v>78.634830482157639</v>
      </c>
      <c r="G750" s="13">
        <f t="shared" si="44"/>
        <v>78.634830482157639</v>
      </c>
      <c r="H750">
        <v>15.6233576642336</v>
      </c>
      <c r="I750">
        <f t="shared" si="45"/>
        <v>7.8634830482157636E-2</v>
      </c>
      <c r="J750">
        <f t="shared" si="46"/>
        <v>7.8634830482157636E-2</v>
      </c>
      <c r="K750" t="s">
        <v>563</v>
      </c>
      <c r="L750" s="46" t="s">
        <v>563</v>
      </c>
      <c r="M750" t="s">
        <v>563</v>
      </c>
      <c r="N750" s="46">
        <v>0</v>
      </c>
      <c r="O750">
        <v>0</v>
      </c>
      <c r="P750" t="s">
        <v>573</v>
      </c>
      <c r="Q750" t="s">
        <v>1</v>
      </c>
      <c r="R750">
        <v>1</v>
      </c>
      <c r="S750" t="s">
        <v>564</v>
      </c>
      <c r="T750">
        <v>0</v>
      </c>
      <c r="U750">
        <v>0</v>
      </c>
      <c r="V750" t="s">
        <v>1</v>
      </c>
      <c r="W750" t="s">
        <v>1</v>
      </c>
      <c r="X750">
        <v>1</v>
      </c>
      <c r="Y750" t="s">
        <v>565</v>
      </c>
    </row>
    <row r="751" spans="1:25">
      <c r="A751" t="s">
        <v>62</v>
      </c>
      <c r="B751" s="134" t="s">
        <v>66</v>
      </c>
      <c r="C751" s="134" t="s">
        <v>577</v>
      </c>
      <c r="D751" s="134" t="s">
        <v>142</v>
      </c>
      <c r="E751">
        <v>15640.145985401499</v>
      </c>
      <c r="F751" s="13">
        <f t="shared" si="47"/>
        <v>78.714949518496113</v>
      </c>
      <c r="G751" s="13">
        <f t="shared" si="44"/>
        <v>78.714949518496113</v>
      </c>
      <c r="H751">
        <v>15.640145985401499</v>
      </c>
      <c r="I751">
        <f t="shared" si="45"/>
        <v>7.8714949518496113E-2</v>
      </c>
      <c r="J751">
        <f t="shared" si="46"/>
        <v>7.8714949518496113E-2</v>
      </c>
      <c r="K751" t="s">
        <v>563</v>
      </c>
      <c r="L751" s="46" t="s">
        <v>563</v>
      </c>
      <c r="M751" t="s">
        <v>563</v>
      </c>
      <c r="N751" s="46">
        <v>0</v>
      </c>
      <c r="O751">
        <v>0</v>
      </c>
      <c r="P751" t="s">
        <v>573</v>
      </c>
      <c r="Q751" t="s">
        <v>1</v>
      </c>
      <c r="R751">
        <v>1</v>
      </c>
      <c r="S751" t="s">
        <v>564</v>
      </c>
      <c r="T751">
        <v>0</v>
      </c>
      <c r="U751">
        <v>0</v>
      </c>
      <c r="V751" t="s">
        <v>1</v>
      </c>
      <c r="W751" t="s">
        <v>1</v>
      </c>
      <c r="X751">
        <v>1</v>
      </c>
      <c r="Y751" t="s">
        <v>565</v>
      </c>
    </row>
    <row r="752" spans="1:25">
      <c r="A752" t="s">
        <v>62</v>
      </c>
      <c r="B752" s="134" t="s">
        <v>66</v>
      </c>
      <c r="C752" s="134" t="s">
        <v>577</v>
      </c>
      <c r="D752" s="134" t="s">
        <v>142</v>
      </c>
      <c r="E752">
        <v>15662.0437956204</v>
      </c>
      <c r="F752" s="13">
        <f t="shared" si="47"/>
        <v>78.819445915433775</v>
      </c>
      <c r="G752" s="13">
        <f t="shared" si="44"/>
        <v>78.819445915433775</v>
      </c>
      <c r="H752">
        <v>15.6620437956204</v>
      </c>
      <c r="I752">
        <f t="shared" si="45"/>
        <v>7.8819445915433772E-2</v>
      </c>
      <c r="J752">
        <f t="shared" si="46"/>
        <v>7.8819445915433772E-2</v>
      </c>
      <c r="K752" t="s">
        <v>563</v>
      </c>
      <c r="L752" s="46" t="s">
        <v>563</v>
      </c>
      <c r="M752" t="s">
        <v>563</v>
      </c>
      <c r="N752" s="46">
        <v>0</v>
      </c>
      <c r="O752">
        <v>0</v>
      </c>
      <c r="P752" t="s">
        <v>573</v>
      </c>
      <c r="Q752" t="s">
        <v>1</v>
      </c>
      <c r="R752">
        <v>1</v>
      </c>
      <c r="S752" t="s">
        <v>564</v>
      </c>
      <c r="T752">
        <v>0</v>
      </c>
      <c r="U752">
        <v>0</v>
      </c>
      <c r="V752" t="s">
        <v>1</v>
      </c>
      <c r="W752" t="s">
        <v>1</v>
      </c>
      <c r="X752">
        <v>1</v>
      </c>
      <c r="Y752" t="s">
        <v>565</v>
      </c>
    </row>
    <row r="753" spans="1:25">
      <c r="A753" t="s">
        <v>62</v>
      </c>
      <c r="B753" s="134" t="s">
        <v>66</v>
      </c>
      <c r="C753" s="134" t="s">
        <v>577</v>
      </c>
      <c r="D753" s="134" t="s">
        <v>142</v>
      </c>
      <c r="E753">
        <v>15700</v>
      </c>
      <c r="F753" s="13">
        <f t="shared" si="47"/>
        <v>79.000555082696991</v>
      </c>
      <c r="G753" s="13">
        <f t="shared" si="44"/>
        <v>79.000555082696991</v>
      </c>
      <c r="H753">
        <v>15.7</v>
      </c>
      <c r="I753">
        <f t="shared" si="45"/>
        <v>7.9000555082696988E-2</v>
      </c>
      <c r="J753">
        <f t="shared" si="46"/>
        <v>7.9000555082696988E-2</v>
      </c>
      <c r="K753" t="s">
        <v>563</v>
      </c>
      <c r="L753" s="46" t="s">
        <v>563</v>
      </c>
      <c r="M753" t="s">
        <v>563</v>
      </c>
      <c r="N753" s="46">
        <v>0</v>
      </c>
      <c r="O753">
        <v>0</v>
      </c>
      <c r="P753" t="s">
        <v>573</v>
      </c>
      <c r="Q753" t="s">
        <v>1</v>
      </c>
      <c r="R753">
        <v>1</v>
      </c>
      <c r="S753" t="s">
        <v>564</v>
      </c>
      <c r="T753">
        <v>0</v>
      </c>
      <c r="U753">
        <v>0</v>
      </c>
      <c r="V753" t="s">
        <v>1</v>
      </c>
      <c r="W753" t="s">
        <v>1</v>
      </c>
      <c r="X753">
        <v>1</v>
      </c>
      <c r="Y753" t="s">
        <v>565</v>
      </c>
    </row>
    <row r="754" spans="1:25">
      <c r="A754" t="s">
        <v>62</v>
      </c>
      <c r="B754" s="134" t="s">
        <v>66</v>
      </c>
      <c r="C754" s="134" t="s">
        <v>577</v>
      </c>
      <c r="D754" s="134" t="s">
        <v>142</v>
      </c>
      <c r="E754">
        <v>15722.0183486239</v>
      </c>
      <c r="F754" s="13">
        <f t="shared" si="47"/>
        <v>79.105605895648523</v>
      </c>
      <c r="G754" s="13">
        <f t="shared" si="44"/>
        <v>79.105605895648523</v>
      </c>
      <c r="H754">
        <v>15.7220183486239</v>
      </c>
      <c r="I754">
        <f t="shared" si="45"/>
        <v>7.9105605895648523E-2</v>
      </c>
      <c r="J754">
        <f t="shared" si="46"/>
        <v>7.9105605895648523E-2</v>
      </c>
      <c r="K754" t="s">
        <v>563</v>
      </c>
      <c r="L754" s="46" t="s">
        <v>563</v>
      </c>
      <c r="M754" t="s">
        <v>563</v>
      </c>
      <c r="N754" s="46">
        <v>0</v>
      </c>
      <c r="O754">
        <v>0</v>
      </c>
      <c r="P754" t="s">
        <v>573</v>
      </c>
      <c r="Q754" t="s">
        <v>1</v>
      </c>
      <c r="R754">
        <v>1</v>
      </c>
      <c r="S754" t="s">
        <v>564</v>
      </c>
      <c r="T754">
        <v>0</v>
      </c>
      <c r="U754">
        <v>0</v>
      </c>
      <c r="V754" t="s">
        <v>1</v>
      </c>
      <c r="W754" t="s">
        <v>1</v>
      </c>
      <c r="X754">
        <v>1</v>
      </c>
      <c r="Y754" t="s">
        <v>565</v>
      </c>
    </row>
    <row r="755" spans="1:25">
      <c r="A755" t="s">
        <v>62</v>
      </c>
      <c r="B755" s="134" t="s">
        <v>66</v>
      </c>
      <c r="C755" s="134" t="s">
        <v>577</v>
      </c>
      <c r="D755" s="134" t="s">
        <v>142</v>
      </c>
      <c r="E755">
        <v>15730.2752293578</v>
      </c>
      <c r="F755" s="13">
        <f t="shared" si="47"/>
        <v>79.144997985212441</v>
      </c>
      <c r="G755" s="13">
        <f t="shared" si="44"/>
        <v>79.144997985212441</v>
      </c>
      <c r="H755">
        <v>15.730275229357799</v>
      </c>
      <c r="I755">
        <f t="shared" si="45"/>
        <v>7.9144997985212448E-2</v>
      </c>
      <c r="J755">
        <f t="shared" si="46"/>
        <v>7.9144997985212448E-2</v>
      </c>
      <c r="K755" t="s">
        <v>563</v>
      </c>
      <c r="L755" s="46" t="s">
        <v>563</v>
      </c>
      <c r="M755" t="s">
        <v>563</v>
      </c>
      <c r="N755" s="46">
        <v>0</v>
      </c>
      <c r="O755">
        <v>0</v>
      </c>
      <c r="P755" t="s">
        <v>573</v>
      </c>
      <c r="Q755" t="s">
        <v>1</v>
      </c>
      <c r="R755">
        <v>1</v>
      </c>
      <c r="S755" t="s">
        <v>564</v>
      </c>
      <c r="T755">
        <v>0</v>
      </c>
      <c r="U755">
        <v>0</v>
      </c>
      <c r="V755" t="s">
        <v>1</v>
      </c>
      <c r="W755" t="s">
        <v>1</v>
      </c>
      <c r="X755">
        <v>1</v>
      </c>
      <c r="Y755" t="s">
        <v>565</v>
      </c>
    </row>
    <row r="756" spans="1:25">
      <c r="A756" t="s">
        <v>62</v>
      </c>
      <c r="B756" s="134" t="s">
        <v>66</v>
      </c>
      <c r="C756" s="134" t="s">
        <v>577</v>
      </c>
      <c r="D756" s="134" t="s">
        <v>142</v>
      </c>
      <c r="E756">
        <v>16000</v>
      </c>
      <c r="F756" s="13">
        <f t="shared" si="47"/>
        <v>80.431220684359033</v>
      </c>
      <c r="G756" s="13">
        <f t="shared" si="44"/>
        <v>80.431220684359033</v>
      </c>
      <c r="H756">
        <v>16</v>
      </c>
      <c r="I756">
        <f t="shared" si="45"/>
        <v>8.0431220684359039E-2</v>
      </c>
      <c r="J756">
        <f t="shared" si="46"/>
        <v>8.0431220684359039E-2</v>
      </c>
      <c r="K756" t="s">
        <v>563</v>
      </c>
      <c r="L756" s="46" t="s">
        <v>563</v>
      </c>
      <c r="M756" t="s">
        <v>563</v>
      </c>
      <c r="N756" s="46">
        <v>0</v>
      </c>
      <c r="O756">
        <v>0</v>
      </c>
      <c r="P756" t="s">
        <v>573</v>
      </c>
      <c r="Q756" t="s">
        <v>1</v>
      </c>
      <c r="R756">
        <v>1</v>
      </c>
      <c r="S756" t="s">
        <v>564</v>
      </c>
      <c r="T756">
        <v>0</v>
      </c>
      <c r="U756">
        <v>0</v>
      </c>
      <c r="V756" t="s">
        <v>1</v>
      </c>
      <c r="W756" t="s">
        <v>1</v>
      </c>
      <c r="X756">
        <v>1</v>
      </c>
      <c r="Y756" t="s">
        <v>565</v>
      </c>
    </row>
    <row r="757" spans="1:25">
      <c r="A757" t="s">
        <v>62</v>
      </c>
      <c r="B757" s="134" t="s">
        <v>66</v>
      </c>
      <c r="C757" s="134" t="s">
        <v>577</v>
      </c>
      <c r="D757" s="134" t="s">
        <v>142</v>
      </c>
      <c r="E757">
        <v>16028.8990825688</v>
      </c>
      <c r="F757" s="13">
        <f t="shared" si="47"/>
        <v>80.568963317230867</v>
      </c>
      <c r="G757" s="13">
        <f t="shared" si="44"/>
        <v>80.568963317230867</v>
      </c>
      <c r="H757">
        <v>16.028899082568799</v>
      </c>
      <c r="I757">
        <f t="shared" si="45"/>
        <v>8.0568963317230874E-2</v>
      </c>
      <c r="J757">
        <f t="shared" si="46"/>
        <v>8.0568963317230874E-2</v>
      </c>
      <c r="K757" t="s">
        <v>563</v>
      </c>
      <c r="L757" s="46" t="s">
        <v>563</v>
      </c>
      <c r="M757" t="s">
        <v>563</v>
      </c>
      <c r="N757" s="46">
        <v>0</v>
      </c>
      <c r="O757">
        <v>0</v>
      </c>
      <c r="P757" t="s">
        <v>573</v>
      </c>
      <c r="Q757" t="s">
        <v>1</v>
      </c>
      <c r="R757">
        <v>1</v>
      </c>
      <c r="S757" t="s">
        <v>564</v>
      </c>
      <c r="T757">
        <v>0</v>
      </c>
      <c r="U757">
        <v>0</v>
      </c>
      <c r="V757" t="s">
        <v>1</v>
      </c>
      <c r="W757" t="s">
        <v>1</v>
      </c>
      <c r="X757">
        <v>1</v>
      </c>
      <c r="Y757" t="s">
        <v>565</v>
      </c>
    </row>
    <row r="758" spans="1:25">
      <c r="A758" t="s">
        <v>62</v>
      </c>
      <c r="B758" s="134" t="s">
        <v>66</v>
      </c>
      <c r="C758" s="134" t="s">
        <v>577</v>
      </c>
      <c r="D758" s="134" t="s">
        <v>142</v>
      </c>
      <c r="E758">
        <v>16048.990825688101</v>
      </c>
      <c r="F758" s="13">
        <f t="shared" si="47"/>
        <v>80.664719661072155</v>
      </c>
      <c r="G758" s="13">
        <f t="shared" si="44"/>
        <v>80.664719661072155</v>
      </c>
      <c r="H758">
        <v>16.048990825688101</v>
      </c>
      <c r="I758">
        <f t="shared" si="45"/>
        <v>8.0664719661072151E-2</v>
      </c>
      <c r="J758">
        <f t="shared" si="46"/>
        <v>8.0664719661072151E-2</v>
      </c>
      <c r="K758" t="s">
        <v>563</v>
      </c>
      <c r="L758" s="46" t="s">
        <v>563</v>
      </c>
      <c r="M758" t="s">
        <v>563</v>
      </c>
      <c r="N758" s="46">
        <v>0</v>
      </c>
      <c r="O758">
        <v>0</v>
      </c>
      <c r="P758" t="s">
        <v>573</v>
      </c>
      <c r="Q758" t="s">
        <v>1</v>
      </c>
      <c r="R758">
        <v>1</v>
      </c>
      <c r="S758" t="s">
        <v>564</v>
      </c>
      <c r="T758">
        <v>0</v>
      </c>
      <c r="U758">
        <v>0</v>
      </c>
      <c r="V758" t="s">
        <v>1</v>
      </c>
      <c r="W758" t="s">
        <v>1</v>
      </c>
      <c r="X758">
        <v>1</v>
      </c>
      <c r="Y758" t="s">
        <v>565</v>
      </c>
    </row>
    <row r="759" spans="1:25">
      <c r="A759" t="s">
        <v>62</v>
      </c>
      <c r="B759" s="134" t="s">
        <v>66</v>
      </c>
      <c r="C759" s="134" t="s">
        <v>577</v>
      </c>
      <c r="D759" s="134" t="s">
        <v>142</v>
      </c>
      <c r="E759">
        <v>16121.376146789</v>
      </c>
      <c r="F759" s="13">
        <f t="shared" si="47"/>
        <v>81.00965341969416</v>
      </c>
      <c r="G759" s="13">
        <f t="shared" si="44"/>
        <v>81.00965341969416</v>
      </c>
      <c r="H759">
        <v>16.121376146789</v>
      </c>
      <c r="I759">
        <f t="shared" si="45"/>
        <v>8.1009653419694155E-2</v>
      </c>
      <c r="J759">
        <f t="shared" si="46"/>
        <v>8.1009653419694155E-2</v>
      </c>
      <c r="K759" t="s">
        <v>563</v>
      </c>
      <c r="L759" s="46" t="s">
        <v>563</v>
      </c>
      <c r="M759" t="s">
        <v>563</v>
      </c>
      <c r="N759" s="46">
        <v>0</v>
      </c>
      <c r="O759">
        <v>0</v>
      </c>
      <c r="P759" t="s">
        <v>573</v>
      </c>
      <c r="Q759" t="s">
        <v>1</v>
      </c>
      <c r="R759">
        <v>1</v>
      </c>
      <c r="S759" t="s">
        <v>564</v>
      </c>
      <c r="T759">
        <v>0</v>
      </c>
      <c r="U759">
        <v>0</v>
      </c>
      <c r="V759" t="s">
        <v>1</v>
      </c>
      <c r="W759" t="s">
        <v>1</v>
      </c>
      <c r="X759">
        <v>1</v>
      </c>
      <c r="Y759" t="s">
        <v>565</v>
      </c>
    </row>
    <row r="760" spans="1:25">
      <c r="A760" t="s">
        <v>62</v>
      </c>
      <c r="B760" s="134" t="s">
        <v>66</v>
      </c>
      <c r="C760" s="134" t="s">
        <v>141</v>
      </c>
      <c r="D760" s="134" t="s">
        <v>142</v>
      </c>
      <c r="E760">
        <v>5373.8892057026496</v>
      </c>
      <c r="F760" s="13">
        <f t="shared" si="47"/>
        <v>28.584976898110597</v>
      </c>
      <c r="G760" s="13">
        <f t="shared" si="44"/>
        <v>28.584976898110597</v>
      </c>
      <c r="H760">
        <v>5.3738892057026497</v>
      </c>
      <c r="I760">
        <f t="shared" si="45"/>
        <v>2.8584976898110598E-2</v>
      </c>
      <c r="J760">
        <f t="shared" si="46"/>
        <v>2.8584976898110598E-2</v>
      </c>
      <c r="K760" t="s">
        <v>563</v>
      </c>
      <c r="L760" s="46" t="s">
        <v>563</v>
      </c>
      <c r="M760" t="s">
        <v>563</v>
      </c>
      <c r="N760" s="46">
        <v>0</v>
      </c>
      <c r="O760">
        <v>1</v>
      </c>
      <c r="P760" t="s">
        <v>1</v>
      </c>
      <c r="Q760" t="s">
        <v>1</v>
      </c>
      <c r="R760">
        <v>1</v>
      </c>
      <c r="S760" t="s">
        <v>564</v>
      </c>
      <c r="T760">
        <v>0</v>
      </c>
      <c r="U760">
        <v>0</v>
      </c>
      <c r="V760" t="s">
        <v>1</v>
      </c>
      <c r="W760" t="s">
        <v>1</v>
      </c>
      <c r="X760">
        <v>1</v>
      </c>
      <c r="Y760" t="s">
        <v>565</v>
      </c>
    </row>
    <row r="761" spans="1:25">
      <c r="A761" t="s">
        <v>62</v>
      </c>
      <c r="B761" s="134" t="s">
        <v>66</v>
      </c>
      <c r="C761" s="134" t="s">
        <v>141</v>
      </c>
      <c r="D761" s="134" t="s">
        <v>142</v>
      </c>
      <c r="E761">
        <v>5805.2863543788199</v>
      </c>
      <c r="F761" s="13">
        <f t="shared" si="47"/>
        <v>30.756412311378671</v>
      </c>
      <c r="G761" s="13">
        <f t="shared" si="44"/>
        <v>30.756412311378671</v>
      </c>
      <c r="H761">
        <v>5.8052863543788202</v>
      </c>
      <c r="I761">
        <f t="shared" si="45"/>
        <v>3.075641231137867E-2</v>
      </c>
      <c r="J761">
        <f t="shared" si="46"/>
        <v>3.075641231137867E-2</v>
      </c>
      <c r="K761" t="s">
        <v>563</v>
      </c>
      <c r="L761" s="46" t="s">
        <v>563</v>
      </c>
      <c r="M761" t="s">
        <v>563</v>
      </c>
      <c r="N761" s="46">
        <v>0</v>
      </c>
      <c r="O761">
        <v>1</v>
      </c>
      <c r="P761" t="s">
        <v>1</v>
      </c>
      <c r="Q761" t="s">
        <v>1</v>
      </c>
      <c r="R761">
        <v>1</v>
      </c>
      <c r="S761" t="s">
        <v>564</v>
      </c>
      <c r="T761">
        <v>0</v>
      </c>
      <c r="U761">
        <v>0</v>
      </c>
      <c r="V761" t="s">
        <v>1</v>
      </c>
      <c r="W761" t="s">
        <v>1</v>
      </c>
      <c r="X761">
        <v>1</v>
      </c>
      <c r="Y761" t="s">
        <v>565</v>
      </c>
    </row>
    <row r="762" spans="1:25">
      <c r="A762" t="s">
        <v>62</v>
      </c>
      <c r="B762" s="134" t="s">
        <v>66</v>
      </c>
      <c r="C762" s="134" t="s">
        <v>141</v>
      </c>
      <c r="D762" s="134" t="s">
        <v>142</v>
      </c>
      <c r="E762">
        <v>6088.7240000000002</v>
      </c>
      <c r="F762" s="13">
        <f t="shared" si="47"/>
        <v>32.178509121732603</v>
      </c>
      <c r="G762" s="13">
        <f t="shared" si="44"/>
        <v>32.178509121732603</v>
      </c>
      <c r="H762">
        <v>6.088724</v>
      </c>
      <c r="I762">
        <f t="shared" si="45"/>
        <v>3.2178509121732604E-2</v>
      </c>
      <c r="J762">
        <f t="shared" si="46"/>
        <v>3.2178509121732604E-2</v>
      </c>
      <c r="K762" t="s">
        <v>563</v>
      </c>
      <c r="L762" s="46" t="s">
        <v>563</v>
      </c>
      <c r="M762" t="s">
        <v>563</v>
      </c>
      <c r="N762" s="46">
        <v>0</v>
      </c>
      <c r="O762">
        <v>1</v>
      </c>
      <c r="P762" t="s">
        <v>1</v>
      </c>
      <c r="Q762" t="s">
        <v>1</v>
      </c>
      <c r="R762">
        <v>1</v>
      </c>
      <c r="S762" t="s">
        <v>564</v>
      </c>
      <c r="T762">
        <v>0</v>
      </c>
      <c r="U762">
        <v>0</v>
      </c>
      <c r="V762" t="s">
        <v>1</v>
      </c>
      <c r="W762" t="s">
        <v>1</v>
      </c>
      <c r="X762">
        <v>1</v>
      </c>
      <c r="Y762" t="s">
        <v>565</v>
      </c>
    </row>
    <row r="763" spans="1:25">
      <c r="A763" t="s">
        <v>62</v>
      </c>
      <c r="B763" s="134" t="s">
        <v>66</v>
      </c>
      <c r="C763" s="134" t="s">
        <v>141</v>
      </c>
      <c r="D763" s="134" t="s">
        <v>142</v>
      </c>
      <c r="E763">
        <v>6365.6395480226001</v>
      </c>
      <c r="F763" s="13">
        <f t="shared" si="47"/>
        <v>33.564572318583259</v>
      </c>
      <c r="G763" s="13">
        <f t="shared" ref="G763:G826" si="48">0.0083*E763^(0.9482)</f>
        <v>33.564572318583259</v>
      </c>
      <c r="H763">
        <v>6.3656395480225996</v>
      </c>
      <c r="I763">
        <f t="shared" ref="I763:I826" si="49">F763/1000</f>
        <v>3.3564572318583258E-2</v>
      </c>
      <c r="J763">
        <f t="shared" ref="J763:J826" si="50">G763/1000</f>
        <v>3.3564572318583258E-2</v>
      </c>
      <c r="K763" t="s">
        <v>563</v>
      </c>
      <c r="L763" s="46" t="s">
        <v>563</v>
      </c>
      <c r="M763" t="s">
        <v>563</v>
      </c>
      <c r="N763" s="46">
        <v>0</v>
      </c>
      <c r="O763">
        <v>1</v>
      </c>
      <c r="P763" t="s">
        <v>1</v>
      </c>
      <c r="Q763" t="s">
        <v>1</v>
      </c>
      <c r="R763">
        <v>1</v>
      </c>
      <c r="S763" t="s">
        <v>564</v>
      </c>
      <c r="T763">
        <v>0</v>
      </c>
      <c r="U763">
        <v>0</v>
      </c>
      <c r="V763" t="s">
        <v>1</v>
      </c>
      <c r="W763" t="s">
        <v>1</v>
      </c>
      <c r="X763">
        <v>1</v>
      </c>
      <c r="Y763" t="s">
        <v>565</v>
      </c>
    </row>
    <row r="764" spans="1:25">
      <c r="A764" t="s">
        <v>62</v>
      </c>
      <c r="B764" s="134" t="s">
        <v>66</v>
      </c>
      <c r="C764" s="134" t="s">
        <v>141</v>
      </c>
      <c r="D764" s="134" t="s">
        <v>142</v>
      </c>
      <c r="E764">
        <v>6780.7904761904801</v>
      </c>
      <c r="F764" s="13">
        <f t="shared" si="47"/>
        <v>35.636750509095002</v>
      </c>
      <c r="G764" s="13">
        <f t="shared" si="48"/>
        <v>35.636750509095002</v>
      </c>
      <c r="H764">
        <v>6.7807904761904796</v>
      </c>
      <c r="I764">
        <f t="shared" si="49"/>
        <v>3.5636750509095004E-2</v>
      </c>
      <c r="J764">
        <f t="shared" si="50"/>
        <v>3.5636750509095004E-2</v>
      </c>
      <c r="K764" t="s">
        <v>563</v>
      </c>
      <c r="L764" s="46" t="s">
        <v>563</v>
      </c>
      <c r="M764" t="s">
        <v>563</v>
      </c>
      <c r="N764" s="46">
        <v>0</v>
      </c>
      <c r="O764">
        <v>1</v>
      </c>
      <c r="P764" t="s">
        <v>1</v>
      </c>
      <c r="Q764" t="s">
        <v>1</v>
      </c>
      <c r="R764">
        <v>1</v>
      </c>
      <c r="S764" t="s">
        <v>564</v>
      </c>
      <c r="T764">
        <v>0</v>
      </c>
      <c r="U764">
        <v>0</v>
      </c>
      <c r="V764" t="s">
        <v>1</v>
      </c>
      <c r="W764" t="s">
        <v>1</v>
      </c>
      <c r="X764">
        <v>1</v>
      </c>
      <c r="Y764" t="s">
        <v>565</v>
      </c>
    </row>
    <row r="765" spans="1:25">
      <c r="A765" t="s">
        <v>62</v>
      </c>
      <c r="B765" s="134" t="s">
        <v>66</v>
      </c>
      <c r="C765" s="134" t="s">
        <v>141</v>
      </c>
      <c r="D765" s="134" t="s">
        <v>142</v>
      </c>
      <c r="E765">
        <v>7189.6306784660801</v>
      </c>
      <c r="F765" s="13">
        <f t="shared" si="47"/>
        <v>37.671010782277783</v>
      </c>
      <c r="G765" s="13">
        <f t="shared" si="48"/>
        <v>37.671010782277783</v>
      </c>
      <c r="H765">
        <v>7.1896306784660799</v>
      </c>
      <c r="I765">
        <f t="shared" si="49"/>
        <v>3.7671010782277782E-2</v>
      </c>
      <c r="J765">
        <f t="shared" si="50"/>
        <v>3.7671010782277782E-2</v>
      </c>
      <c r="K765" t="s">
        <v>563</v>
      </c>
      <c r="L765" s="46" t="s">
        <v>563</v>
      </c>
      <c r="M765" t="s">
        <v>563</v>
      </c>
      <c r="N765" s="46">
        <v>0</v>
      </c>
      <c r="O765">
        <v>1</v>
      </c>
      <c r="P765" t="s">
        <v>1</v>
      </c>
      <c r="Q765" t="s">
        <v>1</v>
      </c>
      <c r="R765">
        <v>1</v>
      </c>
      <c r="S765" t="s">
        <v>564</v>
      </c>
      <c r="T765">
        <v>0</v>
      </c>
      <c r="U765">
        <v>0</v>
      </c>
      <c r="V765" t="s">
        <v>1</v>
      </c>
      <c r="W765" t="s">
        <v>1</v>
      </c>
      <c r="X765">
        <v>1</v>
      </c>
      <c r="Y765" t="s">
        <v>565</v>
      </c>
    </row>
    <row r="766" spans="1:25">
      <c r="A766" t="s">
        <v>62</v>
      </c>
      <c r="B766" s="134" t="s">
        <v>66</v>
      </c>
      <c r="C766" s="134" t="s">
        <v>141</v>
      </c>
      <c r="D766" s="134" t="s">
        <v>142</v>
      </c>
      <c r="E766">
        <v>7338.9474926253697</v>
      </c>
      <c r="F766" s="13">
        <f t="shared" si="47"/>
        <v>38.4124531031825</v>
      </c>
      <c r="G766" s="13">
        <f t="shared" si="48"/>
        <v>38.4124531031825</v>
      </c>
      <c r="H766">
        <v>7.3389474926253699</v>
      </c>
      <c r="I766">
        <f t="shared" si="49"/>
        <v>3.8412453103182503E-2</v>
      </c>
      <c r="J766">
        <f t="shared" si="50"/>
        <v>3.8412453103182503E-2</v>
      </c>
      <c r="K766" t="s">
        <v>563</v>
      </c>
      <c r="L766" s="46" t="s">
        <v>563</v>
      </c>
      <c r="M766" t="s">
        <v>563</v>
      </c>
      <c r="N766" s="46">
        <v>0</v>
      </c>
      <c r="O766">
        <v>1</v>
      </c>
      <c r="P766" t="s">
        <v>1</v>
      </c>
      <c r="Q766" t="s">
        <v>1</v>
      </c>
      <c r="R766">
        <v>1</v>
      </c>
      <c r="S766" t="s">
        <v>564</v>
      </c>
      <c r="T766">
        <v>0</v>
      </c>
      <c r="U766">
        <v>0</v>
      </c>
      <c r="V766" t="s">
        <v>1</v>
      </c>
      <c r="W766" t="s">
        <v>1</v>
      </c>
      <c r="X766">
        <v>1</v>
      </c>
      <c r="Y766" t="s">
        <v>565</v>
      </c>
    </row>
    <row r="767" spans="1:25">
      <c r="A767" t="s">
        <v>62</v>
      </c>
      <c r="B767" s="134" t="s">
        <v>66</v>
      </c>
      <c r="C767" s="134" t="s">
        <v>141</v>
      </c>
      <c r="D767" s="134" t="s">
        <v>142</v>
      </c>
      <c r="E767">
        <v>7617.7333333333299</v>
      </c>
      <c r="F767" s="13">
        <f t="shared" si="47"/>
        <v>39.794704429297283</v>
      </c>
      <c r="G767" s="13">
        <f t="shared" si="48"/>
        <v>39.794704429297283</v>
      </c>
      <c r="H767">
        <v>7.6177333333333301</v>
      </c>
      <c r="I767">
        <f t="shared" si="49"/>
        <v>3.9794704429297285E-2</v>
      </c>
      <c r="J767">
        <f t="shared" si="50"/>
        <v>3.9794704429297285E-2</v>
      </c>
      <c r="K767" t="s">
        <v>563</v>
      </c>
      <c r="L767" s="46" t="s">
        <v>563</v>
      </c>
      <c r="M767" t="s">
        <v>563</v>
      </c>
      <c r="N767" s="46">
        <v>0</v>
      </c>
      <c r="O767">
        <v>1</v>
      </c>
      <c r="P767" t="s">
        <v>1</v>
      </c>
      <c r="Q767" t="s">
        <v>1</v>
      </c>
      <c r="R767">
        <v>1</v>
      </c>
      <c r="S767" t="s">
        <v>564</v>
      </c>
      <c r="T767">
        <v>0</v>
      </c>
      <c r="U767">
        <v>0</v>
      </c>
      <c r="V767" t="s">
        <v>1</v>
      </c>
      <c r="W767" t="s">
        <v>1</v>
      </c>
      <c r="X767">
        <v>1</v>
      </c>
      <c r="Y767" t="s">
        <v>565</v>
      </c>
    </row>
    <row r="768" spans="1:25">
      <c r="A768" t="s">
        <v>62</v>
      </c>
      <c r="B768" s="134" t="s">
        <v>66</v>
      </c>
      <c r="C768" s="134" t="s">
        <v>141</v>
      </c>
      <c r="D768" s="134" t="s">
        <v>142</v>
      </c>
      <c r="E768">
        <v>8335.91502145923</v>
      </c>
      <c r="F768" s="13">
        <f t="shared" si="47"/>
        <v>43.34370094223722</v>
      </c>
      <c r="G768" s="13">
        <f t="shared" si="48"/>
        <v>43.34370094223722</v>
      </c>
      <c r="H768">
        <v>8.3359150214592308</v>
      </c>
      <c r="I768">
        <f t="shared" si="49"/>
        <v>4.3343700942237218E-2</v>
      </c>
      <c r="J768">
        <f t="shared" si="50"/>
        <v>4.3343700942237218E-2</v>
      </c>
      <c r="K768" t="s">
        <v>563</v>
      </c>
      <c r="L768" s="46" t="s">
        <v>563</v>
      </c>
      <c r="M768" t="s">
        <v>563</v>
      </c>
      <c r="N768" s="46">
        <v>0</v>
      </c>
      <c r="O768">
        <v>1</v>
      </c>
      <c r="P768" t="s">
        <v>1</v>
      </c>
      <c r="Q768" t="s">
        <v>1</v>
      </c>
      <c r="R768">
        <v>1</v>
      </c>
      <c r="S768" t="s">
        <v>564</v>
      </c>
      <c r="T768">
        <v>0</v>
      </c>
      <c r="U768">
        <v>0</v>
      </c>
      <c r="V768" t="s">
        <v>1</v>
      </c>
      <c r="W768" t="s">
        <v>1</v>
      </c>
      <c r="X768">
        <v>1</v>
      </c>
      <c r="Y768" t="s">
        <v>565</v>
      </c>
    </row>
    <row r="769" spans="1:25">
      <c r="A769" t="s">
        <v>62</v>
      </c>
      <c r="B769" s="134" t="s">
        <v>66</v>
      </c>
      <c r="C769" s="134" t="s">
        <v>141</v>
      </c>
      <c r="D769" s="134" t="s">
        <v>142</v>
      </c>
      <c r="E769">
        <v>8655.7484978540797</v>
      </c>
      <c r="F769" s="13">
        <f t="shared" si="47"/>
        <v>44.919027133292637</v>
      </c>
      <c r="G769" s="13">
        <f t="shared" si="48"/>
        <v>44.919027133292637</v>
      </c>
      <c r="H769">
        <v>8.6557484978540806</v>
      </c>
      <c r="I769">
        <f t="shared" si="49"/>
        <v>4.4919027133292634E-2</v>
      </c>
      <c r="J769">
        <f t="shared" si="50"/>
        <v>4.4919027133292634E-2</v>
      </c>
      <c r="K769" t="s">
        <v>563</v>
      </c>
      <c r="L769" s="46" t="s">
        <v>563</v>
      </c>
      <c r="M769" t="s">
        <v>563</v>
      </c>
      <c r="N769" s="46">
        <v>0</v>
      </c>
      <c r="O769">
        <v>1</v>
      </c>
      <c r="P769" t="s">
        <v>1</v>
      </c>
      <c r="Q769" t="s">
        <v>1</v>
      </c>
      <c r="R769">
        <v>1</v>
      </c>
      <c r="S769" t="s">
        <v>564</v>
      </c>
      <c r="T769">
        <v>0</v>
      </c>
      <c r="U769">
        <v>0</v>
      </c>
      <c r="V769" t="s">
        <v>1</v>
      </c>
      <c r="W769" t="s">
        <v>1</v>
      </c>
      <c r="X769">
        <v>1</v>
      </c>
      <c r="Y769" t="s">
        <v>565</v>
      </c>
    </row>
    <row r="770" spans="1:25">
      <c r="A770" t="s">
        <v>62</v>
      </c>
      <c r="B770" s="134" t="s">
        <v>66</v>
      </c>
      <c r="C770" s="134" t="s">
        <v>141</v>
      </c>
      <c r="D770" s="134" t="s">
        <v>142</v>
      </c>
      <c r="E770">
        <v>9089.6487804878107</v>
      </c>
      <c r="F770" s="13">
        <f t="shared" si="47"/>
        <v>47.051389689136961</v>
      </c>
      <c r="G770" s="13">
        <f t="shared" si="48"/>
        <v>47.051389689136961</v>
      </c>
      <c r="H770">
        <v>9.0896487804877992</v>
      </c>
      <c r="I770">
        <f t="shared" si="49"/>
        <v>4.7051389689136962E-2</v>
      </c>
      <c r="J770">
        <f t="shared" si="50"/>
        <v>4.7051389689136962E-2</v>
      </c>
      <c r="K770" t="s">
        <v>563</v>
      </c>
      <c r="L770" s="46" t="s">
        <v>563</v>
      </c>
      <c r="M770" t="s">
        <v>563</v>
      </c>
      <c r="N770" s="46">
        <v>0</v>
      </c>
      <c r="O770">
        <v>1</v>
      </c>
      <c r="P770" t="s">
        <v>579</v>
      </c>
      <c r="Q770" t="s">
        <v>1</v>
      </c>
      <c r="R770">
        <v>1</v>
      </c>
      <c r="S770" t="s">
        <v>564</v>
      </c>
      <c r="T770">
        <v>0</v>
      </c>
      <c r="U770">
        <v>0</v>
      </c>
      <c r="V770" t="s">
        <v>1</v>
      </c>
      <c r="W770" t="s">
        <v>1</v>
      </c>
      <c r="X770">
        <v>1</v>
      </c>
      <c r="Y770" t="s">
        <v>565</v>
      </c>
    </row>
    <row r="771" spans="1:25">
      <c r="A771" t="s">
        <v>62</v>
      </c>
      <c r="B771" s="134" t="s">
        <v>66</v>
      </c>
      <c r="C771" s="134" t="s">
        <v>141</v>
      </c>
      <c r="D771" s="134" t="s">
        <v>142</v>
      </c>
      <c r="E771">
        <v>9096</v>
      </c>
      <c r="F771" s="13">
        <f t="shared" si="47"/>
        <v>47.082562399831261</v>
      </c>
      <c r="G771" s="13">
        <f t="shared" si="48"/>
        <v>47.082562399831261</v>
      </c>
      <c r="H771">
        <v>9.0960000000000001</v>
      </c>
      <c r="I771">
        <f t="shared" si="49"/>
        <v>4.708256239983126E-2</v>
      </c>
      <c r="J771">
        <f t="shared" si="50"/>
        <v>4.708256239983126E-2</v>
      </c>
      <c r="K771" t="s">
        <v>563</v>
      </c>
      <c r="L771" s="46" t="s">
        <v>563</v>
      </c>
      <c r="M771" t="s">
        <v>563</v>
      </c>
      <c r="N771" s="46">
        <v>0</v>
      </c>
      <c r="O771">
        <v>1</v>
      </c>
      <c r="P771" t="s">
        <v>1</v>
      </c>
      <c r="Q771" t="s">
        <v>1</v>
      </c>
      <c r="R771">
        <v>1</v>
      </c>
      <c r="S771" t="s">
        <v>564</v>
      </c>
      <c r="T771">
        <v>0</v>
      </c>
      <c r="U771">
        <v>0</v>
      </c>
      <c r="V771" t="s">
        <v>1</v>
      </c>
      <c r="W771" t="s">
        <v>1</v>
      </c>
      <c r="X771">
        <v>1</v>
      </c>
      <c r="Y771" t="s">
        <v>565</v>
      </c>
    </row>
    <row r="772" spans="1:25">
      <c r="A772" t="s">
        <v>62</v>
      </c>
      <c r="B772" s="134" t="s">
        <v>66</v>
      </c>
      <c r="C772" s="134" t="s">
        <v>141</v>
      </c>
      <c r="D772" s="134" t="s">
        <v>142</v>
      </c>
      <c r="E772">
        <v>9574.56</v>
      </c>
      <c r="F772" s="13">
        <f t="shared" si="47"/>
        <v>49.428219007122152</v>
      </c>
      <c r="G772" s="13">
        <f t="shared" si="48"/>
        <v>49.428219007122152</v>
      </c>
      <c r="H772">
        <v>9.57456</v>
      </c>
      <c r="I772">
        <f t="shared" si="49"/>
        <v>4.9428219007122152E-2</v>
      </c>
      <c r="J772">
        <f t="shared" si="50"/>
        <v>4.9428219007122152E-2</v>
      </c>
      <c r="K772" t="s">
        <v>563</v>
      </c>
      <c r="L772" s="46" t="s">
        <v>563</v>
      </c>
      <c r="M772" t="s">
        <v>563</v>
      </c>
      <c r="N772" s="46">
        <v>0</v>
      </c>
      <c r="O772">
        <v>1</v>
      </c>
      <c r="P772" t="s">
        <v>1</v>
      </c>
      <c r="Q772" t="s">
        <v>1</v>
      </c>
      <c r="R772">
        <v>1</v>
      </c>
      <c r="S772" t="s">
        <v>564</v>
      </c>
      <c r="T772">
        <v>0</v>
      </c>
      <c r="U772">
        <v>0</v>
      </c>
      <c r="V772" t="s">
        <v>1</v>
      </c>
      <c r="W772" t="s">
        <v>1</v>
      </c>
      <c r="X772">
        <v>1</v>
      </c>
      <c r="Y772" t="s">
        <v>565</v>
      </c>
    </row>
    <row r="773" spans="1:25">
      <c r="A773" t="s">
        <v>62</v>
      </c>
      <c r="B773" s="134" t="s">
        <v>66</v>
      </c>
      <c r="C773" s="134" t="s">
        <v>141</v>
      </c>
      <c r="D773" s="134" t="s">
        <v>142</v>
      </c>
      <c r="E773">
        <v>9657.0166666666701</v>
      </c>
      <c r="F773" s="13">
        <f t="shared" si="47"/>
        <v>49.831757783374307</v>
      </c>
      <c r="G773" s="13">
        <f t="shared" si="48"/>
        <v>49.831757783374307</v>
      </c>
      <c r="H773">
        <v>9.6570166666666708</v>
      </c>
      <c r="I773">
        <f t="shared" si="49"/>
        <v>4.9831757783374307E-2</v>
      </c>
      <c r="J773">
        <f t="shared" si="50"/>
        <v>4.9831757783374307E-2</v>
      </c>
      <c r="K773" t="s">
        <v>563</v>
      </c>
      <c r="L773" s="46" t="s">
        <v>563</v>
      </c>
      <c r="M773" t="s">
        <v>563</v>
      </c>
      <c r="N773" s="46">
        <v>0</v>
      </c>
      <c r="O773">
        <v>1</v>
      </c>
      <c r="P773" t="s">
        <v>579</v>
      </c>
      <c r="Q773" t="s">
        <v>1</v>
      </c>
      <c r="R773">
        <v>1</v>
      </c>
      <c r="S773" t="s">
        <v>564</v>
      </c>
      <c r="T773">
        <v>0</v>
      </c>
      <c r="U773">
        <v>0</v>
      </c>
      <c r="V773" t="s">
        <v>1</v>
      </c>
      <c r="W773" t="s">
        <v>1</v>
      </c>
      <c r="X773">
        <v>1</v>
      </c>
      <c r="Y773" t="s">
        <v>565</v>
      </c>
    </row>
    <row r="774" spans="1:25">
      <c r="A774" t="s">
        <v>62</v>
      </c>
      <c r="B774" s="134" t="s">
        <v>66</v>
      </c>
      <c r="C774" s="134" t="s">
        <v>141</v>
      </c>
      <c r="D774" s="134" t="s">
        <v>142</v>
      </c>
      <c r="E774">
        <v>9684.3214285714294</v>
      </c>
      <c r="F774" s="13">
        <f t="shared" si="47"/>
        <v>49.965346506048391</v>
      </c>
      <c r="G774" s="13">
        <f t="shared" si="48"/>
        <v>49.965346506048391</v>
      </c>
      <c r="H774">
        <v>9.6843214285714296</v>
      </c>
      <c r="I774">
        <f t="shared" si="49"/>
        <v>4.9965346506048391E-2</v>
      </c>
      <c r="J774">
        <f t="shared" si="50"/>
        <v>4.9965346506048391E-2</v>
      </c>
      <c r="K774" t="s">
        <v>563</v>
      </c>
      <c r="L774" s="46" t="s">
        <v>563</v>
      </c>
      <c r="M774" t="s">
        <v>563</v>
      </c>
      <c r="N774" s="46">
        <v>0</v>
      </c>
      <c r="O774">
        <v>1</v>
      </c>
      <c r="P774" t="s">
        <v>579</v>
      </c>
      <c r="Q774" t="s">
        <v>1</v>
      </c>
      <c r="R774">
        <v>1</v>
      </c>
      <c r="S774" t="s">
        <v>564</v>
      </c>
      <c r="T774">
        <v>0</v>
      </c>
      <c r="U774">
        <v>0</v>
      </c>
      <c r="V774" t="s">
        <v>1</v>
      </c>
      <c r="W774" t="s">
        <v>1</v>
      </c>
      <c r="X774">
        <v>1</v>
      </c>
      <c r="Y774" t="s">
        <v>565</v>
      </c>
    </row>
    <row r="775" spans="1:25">
      <c r="A775" t="s">
        <v>62</v>
      </c>
      <c r="B775" s="134" t="s">
        <v>66</v>
      </c>
      <c r="C775" s="134" t="s">
        <v>141</v>
      </c>
      <c r="D775" s="134" t="s">
        <v>142</v>
      </c>
      <c r="E775">
        <v>9704.9452380952407</v>
      </c>
      <c r="F775" s="13">
        <f t="shared" si="47"/>
        <v>50.066235690391906</v>
      </c>
      <c r="G775" s="13">
        <f t="shared" si="48"/>
        <v>50.066235690391906</v>
      </c>
      <c r="H775">
        <v>9.7049452380952399</v>
      </c>
      <c r="I775">
        <f t="shared" si="49"/>
        <v>5.0066235690391904E-2</v>
      </c>
      <c r="J775">
        <f t="shared" si="50"/>
        <v>5.0066235690391904E-2</v>
      </c>
      <c r="K775" t="s">
        <v>563</v>
      </c>
      <c r="L775" s="46" t="s">
        <v>563</v>
      </c>
      <c r="M775" t="s">
        <v>563</v>
      </c>
      <c r="N775" s="46">
        <v>0</v>
      </c>
      <c r="O775">
        <v>1</v>
      </c>
      <c r="P775" t="s">
        <v>579</v>
      </c>
      <c r="Q775" t="s">
        <v>1</v>
      </c>
      <c r="R775">
        <v>1</v>
      </c>
      <c r="S775" t="s">
        <v>564</v>
      </c>
      <c r="T775">
        <v>0</v>
      </c>
      <c r="U775">
        <v>0</v>
      </c>
      <c r="V775" t="s">
        <v>1</v>
      </c>
      <c r="W775" t="s">
        <v>1</v>
      </c>
      <c r="X775">
        <v>1</v>
      </c>
      <c r="Y775" t="s">
        <v>565</v>
      </c>
    </row>
    <row r="776" spans="1:25">
      <c r="A776" t="s">
        <v>62</v>
      </c>
      <c r="B776" s="134" t="s">
        <v>66</v>
      </c>
      <c r="C776" s="134" t="s">
        <v>141</v>
      </c>
      <c r="D776" s="134" t="s">
        <v>142</v>
      </c>
      <c r="E776">
        <v>9843.4237762237808</v>
      </c>
      <c r="F776" s="13">
        <f t="shared" si="47"/>
        <v>50.743369563891008</v>
      </c>
      <c r="G776" s="13">
        <f t="shared" si="48"/>
        <v>50.743369563891008</v>
      </c>
      <c r="H776">
        <v>9.84342377622378</v>
      </c>
      <c r="I776">
        <f t="shared" si="49"/>
        <v>5.0743369563891007E-2</v>
      </c>
      <c r="J776">
        <f t="shared" si="50"/>
        <v>5.0743369563891007E-2</v>
      </c>
      <c r="K776" t="s">
        <v>563</v>
      </c>
      <c r="L776" s="46" t="s">
        <v>563</v>
      </c>
      <c r="M776" t="s">
        <v>563</v>
      </c>
      <c r="N776" s="46">
        <v>0</v>
      </c>
      <c r="O776">
        <v>1</v>
      </c>
      <c r="P776" t="s">
        <v>579</v>
      </c>
      <c r="Q776" t="s">
        <v>1</v>
      </c>
      <c r="R776">
        <v>1</v>
      </c>
      <c r="S776" t="s">
        <v>564</v>
      </c>
      <c r="T776">
        <v>0</v>
      </c>
      <c r="U776">
        <v>0</v>
      </c>
      <c r="V776" t="s">
        <v>1</v>
      </c>
      <c r="W776" t="s">
        <v>1</v>
      </c>
      <c r="X776">
        <v>1</v>
      </c>
      <c r="Y776" t="s">
        <v>565</v>
      </c>
    </row>
    <row r="777" spans="1:25">
      <c r="A777" t="s">
        <v>62</v>
      </c>
      <c r="B777" s="134" t="s">
        <v>66</v>
      </c>
      <c r="C777" s="134" t="s">
        <v>141</v>
      </c>
      <c r="D777" s="134" t="s">
        <v>142</v>
      </c>
      <c r="E777">
        <v>9931.6755244755204</v>
      </c>
      <c r="F777" s="13">
        <f t="shared" si="47"/>
        <v>51.174646115050216</v>
      </c>
      <c r="G777" s="13">
        <f t="shared" si="48"/>
        <v>51.174646115050216</v>
      </c>
      <c r="H777">
        <v>9.9316755244755193</v>
      </c>
      <c r="I777">
        <f t="shared" si="49"/>
        <v>5.1174646115050217E-2</v>
      </c>
      <c r="J777">
        <f t="shared" si="50"/>
        <v>5.1174646115050217E-2</v>
      </c>
      <c r="K777" t="s">
        <v>563</v>
      </c>
      <c r="L777" s="46" t="s">
        <v>563</v>
      </c>
      <c r="M777" t="s">
        <v>563</v>
      </c>
      <c r="N777" s="46">
        <v>0</v>
      </c>
      <c r="O777">
        <v>1</v>
      </c>
      <c r="P777" t="s">
        <v>579</v>
      </c>
      <c r="Q777" t="s">
        <v>1</v>
      </c>
      <c r="R777">
        <v>1</v>
      </c>
      <c r="S777" t="s">
        <v>564</v>
      </c>
      <c r="T777">
        <v>0</v>
      </c>
      <c r="U777">
        <v>0</v>
      </c>
      <c r="V777" t="s">
        <v>1</v>
      </c>
      <c r="W777" t="s">
        <v>1</v>
      </c>
      <c r="X777">
        <v>1</v>
      </c>
      <c r="Y777" t="s">
        <v>565</v>
      </c>
    </row>
    <row r="778" spans="1:25">
      <c r="A778" t="s">
        <v>62</v>
      </c>
      <c r="B778" s="134" t="s">
        <v>66</v>
      </c>
      <c r="C778" s="134" t="s">
        <v>141</v>
      </c>
      <c r="D778" s="134" t="s">
        <v>142</v>
      </c>
      <c r="E778">
        <v>10024.045687645699</v>
      </c>
      <c r="F778" s="13">
        <f t="shared" si="47"/>
        <v>51.625836358261175</v>
      </c>
      <c r="G778" s="13">
        <f t="shared" si="48"/>
        <v>51.625836358261175</v>
      </c>
      <c r="H778">
        <v>10.0240456876457</v>
      </c>
      <c r="I778">
        <f t="shared" si="49"/>
        <v>5.1625836358261172E-2</v>
      </c>
      <c r="J778">
        <f t="shared" si="50"/>
        <v>5.1625836358261172E-2</v>
      </c>
      <c r="K778" t="s">
        <v>563</v>
      </c>
      <c r="L778" s="46" t="s">
        <v>563</v>
      </c>
      <c r="M778" t="s">
        <v>563</v>
      </c>
      <c r="N778" s="46">
        <v>0</v>
      </c>
      <c r="O778">
        <v>1</v>
      </c>
      <c r="P778" t="s">
        <v>579</v>
      </c>
      <c r="Q778" t="s">
        <v>1</v>
      </c>
      <c r="R778">
        <v>1</v>
      </c>
      <c r="S778" t="s">
        <v>564</v>
      </c>
      <c r="T778">
        <v>0</v>
      </c>
      <c r="U778">
        <v>0</v>
      </c>
      <c r="V778" t="s">
        <v>1</v>
      </c>
      <c r="W778" t="s">
        <v>1</v>
      </c>
      <c r="X778">
        <v>1</v>
      </c>
      <c r="Y778" t="s">
        <v>565</v>
      </c>
    </row>
    <row r="779" spans="1:25">
      <c r="A779" t="s">
        <v>62</v>
      </c>
      <c r="B779" s="134" t="s">
        <v>66</v>
      </c>
      <c r="C779" s="134" t="s">
        <v>141</v>
      </c>
      <c r="D779" s="134" t="s">
        <v>142</v>
      </c>
      <c r="E779">
        <v>10108.179020979</v>
      </c>
      <c r="F779" s="13">
        <f t="shared" si="47"/>
        <v>52.036605649085139</v>
      </c>
      <c r="G779" s="13">
        <f t="shared" si="48"/>
        <v>52.036605649085139</v>
      </c>
      <c r="H779">
        <v>10.108179020979</v>
      </c>
      <c r="I779">
        <f t="shared" si="49"/>
        <v>5.2036605649085139E-2</v>
      </c>
      <c r="J779">
        <f t="shared" si="50"/>
        <v>5.2036605649085139E-2</v>
      </c>
      <c r="K779" t="s">
        <v>563</v>
      </c>
      <c r="L779" s="46" t="s">
        <v>563</v>
      </c>
      <c r="M779" t="s">
        <v>563</v>
      </c>
      <c r="N779" s="46">
        <v>0</v>
      </c>
      <c r="O779">
        <v>1</v>
      </c>
      <c r="P779" t="s">
        <v>579</v>
      </c>
      <c r="Q779" t="s">
        <v>1</v>
      </c>
      <c r="R779">
        <v>1</v>
      </c>
      <c r="S779" t="s">
        <v>564</v>
      </c>
      <c r="T779">
        <v>0</v>
      </c>
      <c r="U779">
        <v>0</v>
      </c>
      <c r="V779" t="s">
        <v>1</v>
      </c>
      <c r="W779" t="s">
        <v>1</v>
      </c>
      <c r="X779">
        <v>1</v>
      </c>
      <c r="Y779" t="s">
        <v>565</v>
      </c>
    </row>
    <row r="780" spans="1:25">
      <c r="A780" t="s">
        <v>62</v>
      </c>
      <c r="B780" s="134" t="s">
        <v>66</v>
      </c>
      <c r="C780" s="134" t="s">
        <v>141</v>
      </c>
      <c r="D780" s="134" t="s">
        <v>142</v>
      </c>
      <c r="E780">
        <v>10202.1265141319</v>
      </c>
      <c r="F780" s="13">
        <f t="shared" si="47"/>
        <v>52.495082027774359</v>
      </c>
      <c r="G780" s="13">
        <f t="shared" si="48"/>
        <v>52.495082027774359</v>
      </c>
      <c r="H780">
        <v>10.2021265141319</v>
      </c>
      <c r="I780">
        <f t="shared" si="49"/>
        <v>5.2495082027774358E-2</v>
      </c>
      <c r="J780">
        <f t="shared" si="50"/>
        <v>5.2495082027774358E-2</v>
      </c>
      <c r="K780" t="s">
        <v>563</v>
      </c>
      <c r="L780" s="46" t="s">
        <v>563</v>
      </c>
      <c r="M780" t="s">
        <v>563</v>
      </c>
      <c r="N780" s="46">
        <v>0</v>
      </c>
      <c r="O780">
        <v>1</v>
      </c>
      <c r="P780" t="s">
        <v>1</v>
      </c>
      <c r="Q780" t="s">
        <v>1</v>
      </c>
      <c r="R780">
        <v>1</v>
      </c>
      <c r="S780" t="s">
        <v>564</v>
      </c>
      <c r="T780">
        <v>0</v>
      </c>
      <c r="U780">
        <v>0</v>
      </c>
      <c r="V780" t="s">
        <v>1</v>
      </c>
      <c r="W780" t="s">
        <v>1</v>
      </c>
      <c r="X780">
        <v>1</v>
      </c>
      <c r="Y780" t="s">
        <v>565</v>
      </c>
    </row>
    <row r="781" spans="1:25">
      <c r="A781" t="s">
        <v>62</v>
      </c>
      <c r="B781" s="134" t="s">
        <v>66</v>
      </c>
      <c r="C781" s="134" t="s">
        <v>141</v>
      </c>
      <c r="D781" s="134" t="s">
        <v>142</v>
      </c>
      <c r="E781">
        <v>10234.084848484799</v>
      </c>
      <c r="F781" s="13">
        <f t="shared" si="47"/>
        <v>52.65099304421998</v>
      </c>
      <c r="G781" s="13">
        <f t="shared" si="48"/>
        <v>52.65099304421998</v>
      </c>
      <c r="H781">
        <v>10.2340848484848</v>
      </c>
      <c r="I781">
        <f t="shared" si="49"/>
        <v>5.2650993044219982E-2</v>
      </c>
      <c r="J781">
        <f t="shared" si="50"/>
        <v>5.2650993044219982E-2</v>
      </c>
      <c r="K781" t="s">
        <v>563</v>
      </c>
      <c r="L781" s="46" t="s">
        <v>563</v>
      </c>
      <c r="M781" t="s">
        <v>563</v>
      </c>
      <c r="N781" s="46">
        <v>0</v>
      </c>
      <c r="O781">
        <v>1</v>
      </c>
      <c r="P781" t="s">
        <v>579</v>
      </c>
      <c r="Q781" t="s">
        <v>1</v>
      </c>
      <c r="R781">
        <v>1</v>
      </c>
      <c r="S781" t="s">
        <v>564</v>
      </c>
      <c r="T781">
        <v>0</v>
      </c>
      <c r="U781">
        <v>0</v>
      </c>
      <c r="V781" t="s">
        <v>1</v>
      </c>
      <c r="W781" t="s">
        <v>1</v>
      </c>
      <c r="X781">
        <v>1</v>
      </c>
      <c r="Y781" t="s">
        <v>565</v>
      </c>
    </row>
    <row r="782" spans="1:25">
      <c r="A782" t="s">
        <v>62</v>
      </c>
      <c r="B782" s="134" t="s">
        <v>66</v>
      </c>
      <c r="C782" s="134" t="s">
        <v>141</v>
      </c>
      <c r="D782" s="134" t="s">
        <v>142</v>
      </c>
      <c r="E782">
        <v>10322.336596736601</v>
      </c>
      <c r="F782" s="13">
        <f t="shared" si="47"/>
        <v>53.081404781609592</v>
      </c>
      <c r="G782" s="13">
        <f t="shared" si="48"/>
        <v>53.081404781609592</v>
      </c>
      <c r="H782">
        <v>10.3223365967366</v>
      </c>
      <c r="I782">
        <f t="shared" si="49"/>
        <v>5.3081404781609595E-2</v>
      </c>
      <c r="J782">
        <f t="shared" si="50"/>
        <v>5.3081404781609595E-2</v>
      </c>
      <c r="K782" t="s">
        <v>563</v>
      </c>
      <c r="L782" s="46" t="s">
        <v>563</v>
      </c>
      <c r="M782" t="s">
        <v>563</v>
      </c>
      <c r="N782" s="46">
        <v>0</v>
      </c>
      <c r="O782">
        <v>1</v>
      </c>
      <c r="P782" t="s">
        <v>579</v>
      </c>
      <c r="Q782" t="s">
        <v>1</v>
      </c>
      <c r="R782">
        <v>1</v>
      </c>
      <c r="S782" t="s">
        <v>564</v>
      </c>
      <c r="T782">
        <v>0</v>
      </c>
      <c r="U782">
        <v>0</v>
      </c>
      <c r="V782" t="s">
        <v>1</v>
      </c>
      <c r="W782" t="s">
        <v>1</v>
      </c>
      <c r="X782">
        <v>1</v>
      </c>
      <c r="Y782" t="s">
        <v>565</v>
      </c>
    </row>
    <row r="783" spans="1:25">
      <c r="A783" t="s">
        <v>62</v>
      </c>
      <c r="B783" s="134" t="s">
        <v>66</v>
      </c>
      <c r="C783" s="134" t="s">
        <v>141</v>
      </c>
      <c r="D783" s="134" t="s">
        <v>142</v>
      </c>
      <c r="E783">
        <v>10409.4116550117</v>
      </c>
      <c r="F783" s="13">
        <f t="shared" si="47"/>
        <v>53.505890906885583</v>
      </c>
      <c r="G783" s="13">
        <f t="shared" si="48"/>
        <v>53.505890906885583</v>
      </c>
      <c r="H783">
        <v>10.4094116550117</v>
      </c>
      <c r="I783">
        <f t="shared" si="49"/>
        <v>5.3505890906885581E-2</v>
      </c>
      <c r="J783">
        <f t="shared" si="50"/>
        <v>5.3505890906885581E-2</v>
      </c>
      <c r="K783" t="s">
        <v>563</v>
      </c>
      <c r="L783" s="46" t="s">
        <v>563</v>
      </c>
      <c r="M783" t="s">
        <v>563</v>
      </c>
      <c r="N783" s="46">
        <v>0</v>
      </c>
      <c r="O783">
        <v>1</v>
      </c>
      <c r="P783" t="s">
        <v>579</v>
      </c>
      <c r="Q783" t="s">
        <v>1</v>
      </c>
      <c r="R783">
        <v>1</v>
      </c>
      <c r="S783" t="s">
        <v>564</v>
      </c>
      <c r="T783">
        <v>0</v>
      </c>
      <c r="U783">
        <v>0</v>
      </c>
      <c r="V783" t="s">
        <v>1</v>
      </c>
      <c r="W783" t="s">
        <v>1</v>
      </c>
      <c r="X783">
        <v>1</v>
      </c>
      <c r="Y783" t="s">
        <v>565</v>
      </c>
    </row>
    <row r="784" spans="1:25">
      <c r="A784" t="s">
        <v>62</v>
      </c>
      <c r="B784" s="134" t="s">
        <v>66</v>
      </c>
      <c r="C784" s="134" t="s">
        <v>141</v>
      </c>
      <c r="D784" s="134" t="s">
        <v>142</v>
      </c>
      <c r="E784">
        <v>10499.4284382284</v>
      </c>
      <c r="F784" s="13">
        <f t="shared" si="47"/>
        <v>53.944524478853367</v>
      </c>
      <c r="G784" s="13">
        <f t="shared" si="48"/>
        <v>53.944524478853367</v>
      </c>
      <c r="H784">
        <v>10.499428438228399</v>
      </c>
      <c r="I784">
        <f t="shared" si="49"/>
        <v>5.3944524478853367E-2</v>
      </c>
      <c r="J784">
        <f t="shared" si="50"/>
        <v>5.3944524478853367E-2</v>
      </c>
      <c r="K784" t="s">
        <v>563</v>
      </c>
      <c r="L784" s="46" t="s">
        <v>563</v>
      </c>
      <c r="M784" t="s">
        <v>563</v>
      </c>
      <c r="N784" s="46">
        <v>0</v>
      </c>
      <c r="O784">
        <v>1</v>
      </c>
      <c r="P784" t="s">
        <v>579</v>
      </c>
      <c r="Q784" t="s">
        <v>1</v>
      </c>
      <c r="R784">
        <v>1</v>
      </c>
      <c r="S784" t="s">
        <v>564</v>
      </c>
      <c r="T784">
        <v>0</v>
      </c>
      <c r="U784">
        <v>0</v>
      </c>
      <c r="V784" t="s">
        <v>1</v>
      </c>
      <c r="W784" t="s">
        <v>1</v>
      </c>
      <c r="X784">
        <v>1</v>
      </c>
      <c r="Y784" t="s">
        <v>565</v>
      </c>
    </row>
    <row r="785" spans="1:25">
      <c r="A785" t="s">
        <v>62</v>
      </c>
      <c r="B785" s="134" t="s">
        <v>66</v>
      </c>
      <c r="C785" s="134" t="s">
        <v>141</v>
      </c>
      <c r="D785" s="134" t="s">
        <v>142</v>
      </c>
      <c r="E785">
        <v>10761.8303030303</v>
      </c>
      <c r="F785" s="13">
        <f t="shared" si="47"/>
        <v>55.222050651176225</v>
      </c>
      <c r="G785" s="13">
        <f t="shared" si="48"/>
        <v>55.222050651176225</v>
      </c>
      <c r="H785">
        <v>10.761830303030299</v>
      </c>
      <c r="I785">
        <f t="shared" si="49"/>
        <v>5.5222050651176226E-2</v>
      </c>
      <c r="J785">
        <f t="shared" si="50"/>
        <v>5.5222050651176226E-2</v>
      </c>
      <c r="K785" t="s">
        <v>563</v>
      </c>
      <c r="L785" s="46" t="s">
        <v>563</v>
      </c>
      <c r="M785" t="s">
        <v>563</v>
      </c>
      <c r="N785" s="46">
        <v>0</v>
      </c>
      <c r="O785">
        <v>1</v>
      </c>
      <c r="P785" t="s">
        <v>579</v>
      </c>
      <c r="Q785" t="s">
        <v>1</v>
      </c>
      <c r="R785">
        <v>1</v>
      </c>
      <c r="S785" t="s">
        <v>564</v>
      </c>
      <c r="T785">
        <v>0</v>
      </c>
      <c r="U785">
        <v>0</v>
      </c>
      <c r="V785" t="s">
        <v>1</v>
      </c>
      <c r="W785" t="s">
        <v>1</v>
      </c>
      <c r="X785">
        <v>1</v>
      </c>
      <c r="Y785" t="s">
        <v>565</v>
      </c>
    </row>
    <row r="786" spans="1:25">
      <c r="A786" t="s">
        <v>62</v>
      </c>
      <c r="B786" s="134" t="s">
        <v>66</v>
      </c>
      <c r="C786" s="134" t="s">
        <v>141</v>
      </c>
      <c r="D786" s="134" t="s">
        <v>142</v>
      </c>
      <c r="E786">
        <v>10888.0303030303</v>
      </c>
      <c r="F786" s="13">
        <f t="shared" si="47"/>
        <v>55.835889416471005</v>
      </c>
      <c r="G786" s="13">
        <f t="shared" si="48"/>
        <v>55.835889416471005</v>
      </c>
      <c r="H786">
        <v>10.8880303030303</v>
      </c>
      <c r="I786">
        <f t="shared" si="49"/>
        <v>5.5835889416471003E-2</v>
      </c>
      <c r="J786">
        <f t="shared" si="50"/>
        <v>5.5835889416471003E-2</v>
      </c>
      <c r="K786" t="s">
        <v>563</v>
      </c>
      <c r="L786" s="46" t="s">
        <v>563</v>
      </c>
      <c r="M786" t="s">
        <v>563</v>
      </c>
      <c r="N786" s="46">
        <v>0</v>
      </c>
      <c r="O786">
        <v>1</v>
      </c>
      <c r="P786" t="s">
        <v>579</v>
      </c>
      <c r="Q786" t="s">
        <v>1</v>
      </c>
      <c r="R786">
        <v>1</v>
      </c>
      <c r="S786" t="s">
        <v>564</v>
      </c>
      <c r="T786">
        <v>0</v>
      </c>
      <c r="U786">
        <v>0</v>
      </c>
      <c r="V786" t="s">
        <v>1</v>
      </c>
      <c r="W786" t="s">
        <v>1</v>
      </c>
      <c r="X786">
        <v>1</v>
      </c>
      <c r="Y786" t="s">
        <v>565</v>
      </c>
    </row>
    <row r="787" spans="1:25">
      <c r="A787" t="s">
        <v>62</v>
      </c>
      <c r="B787" s="134" t="s">
        <v>66</v>
      </c>
      <c r="C787" s="134" t="s">
        <v>141</v>
      </c>
      <c r="D787" s="134" t="s">
        <v>142</v>
      </c>
      <c r="E787">
        <v>11204.971874999999</v>
      </c>
      <c r="F787" s="13">
        <f t="shared" si="47"/>
        <v>57.375883389289747</v>
      </c>
      <c r="G787" s="13">
        <f t="shared" si="48"/>
        <v>57.375883389289747</v>
      </c>
      <c r="H787">
        <v>11.204971875</v>
      </c>
      <c r="I787">
        <f t="shared" si="49"/>
        <v>5.7375883389289749E-2</v>
      </c>
      <c r="J787">
        <f t="shared" si="50"/>
        <v>5.7375883389289749E-2</v>
      </c>
      <c r="K787" t="s">
        <v>563</v>
      </c>
      <c r="L787" s="46" t="s">
        <v>563</v>
      </c>
      <c r="M787" t="s">
        <v>563</v>
      </c>
      <c r="N787" s="46">
        <v>0</v>
      </c>
      <c r="O787">
        <v>1</v>
      </c>
      <c r="P787" t="s">
        <v>579</v>
      </c>
      <c r="Q787" t="s">
        <v>1</v>
      </c>
      <c r="R787">
        <v>1</v>
      </c>
      <c r="S787" t="s">
        <v>564</v>
      </c>
      <c r="T787">
        <v>0</v>
      </c>
      <c r="U787">
        <v>0</v>
      </c>
      <c r="V787" t="s">
        <v>1</v>
      </c>
      <c r="W787" t="s">
        <v>1</v>
      </c>
      <c r="X787">
        <v>1</v>
      </c>
      <c r="Y787" t="s">
        <v>565</v>
      </c>
    </row>
    <row r="788" spans="1:25">
      <c r="A788" t="s">
        <v>62</v>
      </c>
      <c r="B788" s="134" t="s">
        <v>66</v>
      </c>
      <c r="C788" s="134" t="s">
        <v>141</v>
      </c>
      <c r="D788" s="134" t="s">
        <v>142</v>
      </c>
      <c r="E788">
        <v>11333.409374999999</v>
      </c>
      <c r="F788" s="13">
        <f t="shared" si="47"/>
        <v>57.999305170723858</v>
      </c>
      <c r="G788" s="13">
        <f t="shared" si="48"/>
        <v>57.999305170723858</v>
      </c>
      <c r="H788">
        <v>11.333409375</v>
      </c>
      <c r="I788">
        <f t="shared" si="49"/>
        <v>5.799930517072386E-2</v>
      </c>
      <c r="J788">
        <f t="shared" si="50"/>
        <v>5.799930517072386E-2</v>
      </c>
      <c r="K788" t="s">
        <v>563</v>
      </c>
      <c r="L788" s="46" t="s">
        <v>563</v>
      </c>
      <c r="M788" t="s">
        <v>563</v>
      </c>
      <c r="N788" s="46">
        <v>0</v>
      </c>
      <c r="O788">
        <v>1</v>
      </c>
      <c r="P788" t="s">
        <v>579</v>
      </c>
      <c r="Q788" t="s">
        <v>1</v>
      </c>
      <c r="R788">
        <v>1</v>
      </c>
      <c r="S788" t="s">
        <v>564</v>
      </c>
      <c r="T788">
        <v>0</v>
      </c>
      <c r="U788">
        <v>0</v>
      </c>
      <c r="V788" t="s">
        <v>1</v>
      </c>
      <c r="W788" t="s">
        <v>1</v>
      </c>
      <c r="X788">
        <v>1</v>
      </c>
      <c r="Y788" t="s">
        <v>565</v>
      </c>
    </row>
    <row r="789" spans="1:25">
      <c r="A789" t="s">
        <v>62</v>
      </c>
      <c r="B789" s="134" t="s">
        <v>66</v>
      </c>
      <c r="C789" s="134" t="s">
        <v>141</v>
      </c>
      <c r="D789" s="134" t="s">
        <v>142</v>
      </c>
      <c r="E789">
        <v>11462.703125</v>
      </c>
      <c r="F789" s="13">
        <f t="shared" si="47"/>
        <v>58.626513571743232</v>
      </c>
      <c r="G789" s="13">
        <f t="shared" si="48"/>
        <v>58.626513571743232</v>
      </c>
      <c r="H789">
        <v>11.462703125000001</v>
      </c>
      <c r="I789">
        <f t="shared" si="49"/>
        <v>5.8626513571743234E-2</v>
      </c>
      <c r="J789">
        <f t="shared" si="50"/>
        <v>5.8626513571743234E-2</v>
      </c>
      <c r="K789" t="s">
        <v>563</v>
      </c>
      <c r="L789" s="46" t="s">
        <v>563</v>
      </c>
      <c r="M789" t="s">
        <v>563</v>
      </c>
      <c r="N789" s="46">
        <v>0</v>
      </c>
      <c r="O789">
        <v>1</v>
      </c>
      <c r="P789" t="s">
        <v>579</v>
      </c>
      <c r="Q789" t="s">
        <v>1</v>
      </c>
      <c r="R789">
        <v>1</v>
      </c>
      <c r="S789" t="s">
        <v>564</v>
      </c>
      <c r="T789">
        <v>0</v>
      </c>
      <c r="U789">
        <v>0</v>
      </c>
      <c r="V789" t="s">
        <v>1</v>
      </c>
      <c r="W789" t="s">
        <v>1</v>
      </c>
      <c r="X789">
        <v>1</v>
      </c>
      <c r="Y789" t="s">
        <v>565</v>
      </c>
    </row>
    <row r="790" spans="1:25">
      <c r="A790" t="s">
        <v>62</v>
      </c>
      <c r="B790" s="134" t="s">
        <v>66</v>
      </c>
      <c r="C790" s="134" t="s">
        <v>141</v>
      </c>
      <c r="D790" s="134" t="s">
        <v>142</v>
      </c>
      <c r="E790">
        <v>11522.640625</v>
      </c>
      <c r="F790" s="13">
        <f t="shared" si="47"/>
        <v>58.917147884505049</v>
      </c>
      <c r="G790" s="13">
        <f t="shared" si="48"/>
        <v>58.917147884505049</v>
      </c>
      <c r="H790">
        <v>11.522640624999999</v>
      </c>
      <c r="I790">
        <f t="shared" si="49"/>
        <v>5.8917147884505049E-2</v>
      </c>
      <c r="J790">
        <f t="shared" si="50"/>
        <v>5.8917147884505049E-2</v>
      </c>
      <c r="K790" t="s">
        <v>563</v>
      </c>
      <c r="L790" s="46" t="s">
        <v>563</v>
      </c>
      <c r="M790" t="s">
        <v>563</v>
      </c>
      <c r="N790" s="46">
        <v>0</v>
      </c>
      <c r="O790">
        <v>1</v>
      </c>
      <c r="P790" t="s">
        <v>579</v>
      </c>
      <c r="Q790" t="s">
        <v>1</v>
      </c>
      <c r="R790">
        <v>1</v>
      </c>
      <c r="S790" t="s">
        <v>564</v>
      </c>
      <c r="T790">
        <v>0</v>
      </c>
      <c r="U790">
        <v>0</v>
      </c>
      <c r="V790" t="s">
        <v>1</v>
      </c>
      <c r="W790" t="s">
        <v>1</v>
      </c>
      <c r="X790">
        <v>1</v>
      </c>
      <c r="Y790" t="s">
        <v>565</v>
      </c>
    </row>
    <row r="791" spans="1:25">
      <c r="A791" t="s">
        <v>62</v>
      </c>
      <c r="B791" s="134" t="s">
        <v>66</v>
      </c>
      <c r="C791" s="134" t="s">
        <v>141</v>
      </c>
      <c r="D791" s="134" t="s">
        <v>142</v>
      </c>
      <c r="E791">
        <v>11651.078125</v>
      </c>
      <c r="F791" s="13">
        <f t="shared" si="47"/>
        <v>59.539672577698475</v>
      </c>
      <c r="G791" s="13">
        <f t="shared" si="48"/>
        <v>59.539672577698475</v>
      </c>
      <c r="H791">
        <v>11.651078125</v>
      </c>
      <c r="I791">
        <f t="shared" si="49"/>
        <v>5.9539672577698474E-2</v>
      </c>
      <c r="J791">
        <f t="shared" si="50"/>
        <v>5.9539672577698474E-2</v>
      </c>
      <c r="K791" t="s">
        <v>563</v>
      </c>
      <c r="L791" s="46" t="s">
        <v>563</v>
      </c>
      <c r="M791" t="s">
        <v>563</v>
      </c>
      <c r="N791" s="46">
        <v>0</v>
      </c>
      <c r="O791">
        <v>1</v>
      </c>
      <c r="P791" t="s">
        <v>579</v>
      </c>
      <c r="Q791" t="s">
        <v>1</v>
      </c>
      <c r="R791">
        <v>1</v>
      </c>
      <c r="S791" t="s">
        <v>564</v>
      </c>
      <c r="T791">
        <v>0</v>
      </c>
      <c r="U791">
        <v>0</v>
      </c>
      <c r="V791" t="s">
        <v>1</v>
      </c>
      <c r="W791" t="s">
        <v>1</v>
      </c>
      <c r="X791">
        <v>1</v>
      </c>
      <c r="Y791" t="s">
        <v>565</v>
      </c>
    </row>
    <row r="792" spans="1:25">
      <c r="A792" t="s">
        <v>62</v>
      </c>
      <c r="B792" s="134" t="s">
        <v>66</v>
      </c>
      <c r="C792" s="134" t="s">
        <v>141</v>
      </c>
      <c r="D792" s="134" t="s">
        <v>142</v>
      </c>
      <c r="E792">
        <v>11985.208000000001</v>
      </c>
      <c r="F792" s="13">
        <f t="shared" si="47"/>
        <v>61.15751451508779</v>
      </c>
      <c r="G792" s="13">
        <f t="shared" si="48"/>
        <v>61.15751451508779</v>
      </c>
      <c r="H792">
        <v>11.985208</v>
      </c>
      <c r="I792">
        <f t="shared" si="49"/>
        <v>6.1157514515087788E-2</v>
      </c>
      <c r="J792">
        <f t="shared" si="50"/>
        <v>6.1157514515087788E-2</v>
      </c>
      <c r="K792" t="s">
        <v>563</v>
      </c>
      <c r="L792" s="46" t="s">
        <v>563</v>
      </c>
      <c r="M792" t="s">
        <v>563</v>
      </c>
      <c r="N792" s="46">
        <v>0</v>
      </c>
      <c r="O792">
        <v>1</v>
      </c>
      <c r="P792" t="s">
        <v>579</v>
      </c>
      <c r="Q792" t="s">
        <v>1</v>
      </c>
      <c r="R792">
        <v>1</v>
      </c>
      <c r="S792" t="s">
        <v>564</v>
      </c>
      <c r="T792">
        <v>0</v>
      </c>
      <c r="U792">
        <v>0</v>
      </c>
      <c r="V792" t="s">
        <v>1</v>
      </c>
      <c r="W792" t="s">
        <v>1</v>
      </c>
      <c r="X792">
        <v>1</v>
      </c>
      <c r="Y792" t="s">
        <v>565</v>
      </c>
    </row>
    <row r="793" spans="1:25">
      <c r="A793" t="s">
        <v>62</v>
      </c>
      <c r="B793" s="134" t="s">
        <v>66</v>
      </c>
      <c r="C793" s="134" t="s">
        <v>141</v>
      </c>
      <c r="D793" s="134" t="s">
        <v>142</v>
      </c>
      <c r="E793">
        <v>12129.22</v>
      </c>
      <c r="F793" s="13">
        <f t="shared" si="47"/>
        <v>61.85409013930613</v>
      </c>
      <c r="G793" s="13">
        <f t="shared" si="48"/>
        <v>61.85409013930613</v>
      </c>
      <c r="H793">
        <v>12.12922</v>
      </c>
      <c r="I793">
        <f t="shared" si="49"/>
        <v>6.185409013930613E-2</v>
      </c>
      <c r="J793">
        <f t="shared" si="50"/>
        <v>6.185409013930613E-2</v>
      </c>
      <c r="K793" t="s">
        <v>563</v>
      </c>
      <c r="L793" s="46" t="s">
        <v>563</v>
      </c>
      <c r="M793" t="s">
        <v>563</v>
      </c>
      <c r="N793" s="46">
        <v>0</v>
      </c>
      <c r="O793">
        <v>1</v>
      </c>
      <c r="P793" t="s">
        <v>579</v>
      </c>
      <c r="Q793" t="s">
        <v>1</v>
      </c>
      <c r="R793">
        <v>1</v>
      </c>
      <c r="S793" t="s">
        <v>564</v>
      </c>
      <c r="T793">
        <v>0</v>
      </c>
      <c r="U793">
        <v>0</v>
      </c>
      <c r="V793" t="s">
        <v>1</v>
      </c>
      <c r="W793" t="s">
        <v>1</v>
      </c>
      <c r="X793">
        <v>1</v>
      </c>
      <c r="Y793" t="s">
        <v>565</v>
      </c>
    </row>
    <row r="794" spans="1:25">
      <c r="A794" t="s">
        <v>62</v>
      </c>
      <c r="B794" s="134" t="s">
        <v>66</v>
      </c>
      <c r="C794" s="134" t="s">
        <v>141</v>
      </c>
      <c r="D794" s="134" t="s">
        <v>142</v>
      </c>
      <c r="E794">
        <v>12203.58</v>
      </c>
      <c r="F794" s="13">
        <f t="shared" si="47"/>
        <v>62.213596074750761</v>
      </c>
      <c r="G794" s="13">
        <f t="shared" si="48"/>
        <v>62.213596074750761</v>
      </c>
      <c r="H794">
        <v>12.203580000000001</v>
      </c>
      <c r="I794">
        <f t="shared" si="49"/>
        <v>6.2213596074750764E-2</v>
      </c>
      <c r="J794">
        <f t="shared" si="50"/>
        <v>6.2213596074750764E-2</v>
      </c>
      <c r="K794" t="s">
        <v>563</v>
      </c>
      <c r="L794" s="46" t="s">
        <v>563</v>
      </c>
      <c r="M794" t="s">
        <v>563</v>
      </c>
      <c r="N794" s="46">
        <v>0</v>
      </c>
      <c r="O794">
        <v>1</v>
      </c>
      <c r="P794" t="s">
        <v>579</v>
      </c>
      <c r="Q794" t="s">
        <v>1</v>
      </c>
      <c r="R794">
        <v>1</v>
      </c>
      <c r="S794" t="s">
        <v>564</v>
      </c>
      <c r="T794">
        <v>0</v>
      </c>
      <c r="U794">
        <v>0</v>
      </c>
      <c r="V794" t="s">
        <v>1</v>
      </c>
      <c r="W794" t="s">
        <v>1</v>
      </c>
      <c r="X794">
        <v>1</v>
      </c>
      <c r="Y794" t="s">
        <v>565</v>
      </c>
    </row>
    <row r="795" spans="1:25">
      <c r="A795" t="s">
        <v>62</v>
      </c>
      <c r="B795" s="134" t="s">
        <v>66</v>
      </c>
      <c r="C795" s="134" t="s">
        <v>141</v>
      </c>
      <c r="D795" s="134" t="s">
        <v>142</v>
      </c>
      <c r="E795">
        <v>12240.5</v>
      </c>
      <c r="F795" s="13">
        <f t="shared" si="47"/>
        <v>62.392049833965544</v>
      </c>
      <c r="G795" s="13">
        <f t="shared" si="48"/>
        <v>62.392049833965544</v>
      </c>
      <c r="H795">
        <v>12.240500000000001</v>
      </c>
      <c r="I795">
        <f t="shared" si="49"/>
        <v>6.239204983396554E-2</v>
      </c>
      <c r="J795">
        <f t="shared" si="50"/>
        <v>6.239204983396554E-2</v>
      </c>
      <c r="K795" t="s">
        <v>563</v>
      </c>
      <c r="L795" s="46" t="s">
        <v>563</v>
      </c>
      <c r="M795" t="s">
        <v>563</v>
      </c>
      <c r="N795" s="46">
        <v>0</v>
      </c>
      <c r="O795">
        <v>1</v>
      </c>
      <c r="P795" t="s">
        <v>579</v>
      </c>
      <c r="Q795" t="s">
        <v>1</v>
      </c>
      <c r="R795">
        <v>1</v>
      </c>
      <c r="S795" t="s">
        <v>564</v>
      </c>
      <c r="T795">
        <v>0</v>
      </c>
      <c r="U795">
        <v>0</v>
      </c>
      <c r="V795" t="s">
        <v>1</v>
      </c>
      <c r="W795" t="s">
        <v>1</v>
      </c>
      <c r="X795">
        <v>1</v>
      </c>
      <c r="Y795" t="s">
        <v>565</v>
      </c>
    </row>
    <row r="796" spans="1:25">
      <c r="A796" t="s">
        <v>62</v>
      </c>
      <c r="B796" s="134" t="s">
        <v>66</v>
      </c>
      <c r="C796" s="134" t="s">
        <v>141</v>
      </c>
      <c r="D796" s="134" t="s">
        <v>142</v>
      </c>
      <c r="E796">
        <v>12339.3</v>
      </c>
      <c r="F796" s="13">
        <f t="shared" si="47"/>
        <v>62.869465259505887</v>
      </c>
      <c r="G796" s="13">
        <f t="shared" si="48"/>
        <v>62.869465259505887</v>
      </c>
      <c r="H796">
        <v>12.3393</v>
      </c>
      <c r="I796">
        <f t="shared" si="49"/>
        <v>6.2869465259505888E-2</v>
      </c>
      <c r="J796">
        <f t="shared" si="50"/>
        <v>6.2869465259505888E-2</v>
      </c>
      <c r="K796" t="s">
        <v>563</v>
      </c>
      <c r="L796" s="46" t="s">
        <v>563</v>
      </c>
      <c r="M796" t="s">
        <v>563</v>
      </c>
      <c r="N796" s="46">
        <v>0</v>
      </c>
      <c r="O796">
        <v>1</v>
      </c>
      <c r="P796" t="s">
        <v>579</v>
      </c>
      <c r="Q796" t="s">
        <v>1</v>
      </c>
      <c r="R796">
        <v>1</v>
      </c>
      <c r="S796" t="s">
        <v>564</v>
      </c>
      <c r="T796">
        <v>0</v>
      </c>
      <c r="U796">
        <v>0</v>
      </c>
      <c r="V796" t="s">
        <v>1</v>
      </c>
      <c r="W796" t="s">
        <v>1</v>
      </c>
      <c r="X796">
        <v>1</v>
      </c>
      <c r="Y796" t="s">
        <v>565</v>
      </c>
    </row>
    <row r="797" spans="1:25">
      <c r="A797" t="s">
        <v>62</v>
      </c>
      <c r="B797" s="134" t="s">
        <v>66</v>
      </c>
      <c r="C797" s="134" t="s">
        <v>141</v>
      </c>
      <c r="D797" s="134" t="s">
        <v>142</v>
      </c>
      <c r="E797">
        <v>12521.4054054054</v>
      </c>
      <c r="F797" s="13">
        <f t="shared" si="47"/>
        <v>63.748906543926537</v>
      </c>
      <c r="G797" s="13">
        <f t="shared" si="48"/>
        <v>63.748906543926537</v>
      </c>
      <c r="H797">
        <v>12.5214054054054</v>
      </c>
      <c r="I797">
        <f t="shared" si="49"/>
        <v>6.3748906543926537E-2</v>
      </c>
      <c r="J797">
        <f t="shared" si="50"/>
        <v>6.3748906543926537E-2</v>
      </c>
      <c r="K797" t="s">
        <v>563</v>
      </c>
      <c r="L797" s="46" t="s">
        <v>563</v>
      </c>
      <c r="M797" t="s">
        <v>563</v>
      </c>
      <c r="N797" s="46">
        <v>0</v>
      </c>
      <c r="O797">
        <v>1</v>
      </c>
      <c r="P797" t="s">
        <v>579</v>
      </c>
      <c r="Q797" t="s">
        <v>1</v>
      </c>
      <c r="R797">
        <v>1</v>
      </c>
      <c r="S797" t="s">
        <v>564</v>
      </c>
      <c r="T797">
        <v>0</v>
      </c>
      <c r="U797">
        <v>0</v>
      </c>
      <c r="V797" t="s">
        <v>1</v>
      </c>
      <c r="W797" t="s">
        <v>1</v>
      </c>
      <c r="X797">
        <v>1</v>
      </c>
      <c r="Y797" t="s">
        <v>565</v>
      </c>
    </row>
    <row r="798" spans="1:25">
      <c r="A798" t="s">
        <v>62</v>
      </c>
      <c r="B798" s="134" t="s">
        <v>66</v>
      </c>
      <c r="C798" s="134" t="s">
        <v>141</v>
      </c>
      <c r="D798" s="134" t="s">
        <v>142</v>
      </c>
      <c r="E798">
        <v>12715.351351351301</v>
      </c>
      <c r="F798" s="13">
        <f t="shared" si="47"/>
        <v>64.68480126696879</v>
      </c>
      <c r="G798" s="13">
        <f t="shared" si="48"/>
        <v>64.68480126696879</v>
      </c>
      <c r="H798">
        <v>12.7153513513513</v>
      </c>
      <c r="I798">
        <f t="shared" si="49"/>
        <v>6.4684801266968794E-2</v>
      </c>
      <c r="J798">
        <f t="shared" si="50"/>
        <v>6.4684801266968794E-2</v>
      </c>
      <c r="K798" t="s">
        <v>563</v>
      </c>
      <c r="L798" s="46" t="s">
        <v>563</v>
      </c>
      <c r="M798" t="s">
        <v>563</v>
      </c>
      <c r="N798" s="46">
        <v>0</v>
      </c>
      <c r="O798">
        <v>1</v>
      </c>
      <c r="P798" t="s">
        <v>579</v>
      </c>
      <c r="Q798" t="s">
        <v>1</v>
      </c>
      <c r="R798">
        <v>1</v>
      </c>
      <c r="S798" t="s">
        <v>564</v>
      </c>
      <c r="T798">
        <v>0</v>
      </c>
      <c r="U798">
        <v>0</v>
      </c>
      <c r="V798" t="s">
        <v>1</v>
      </c>
      <c r="W798" t="s">
        <v>1</v>
      </c>
      <c r="X798">
        <v>1</v>
      </c>
      <c r="Y798" t="s">
        <v>565</v>
      </c>
    </row>
    <row r="799" spans="1:25">
      <c r="A799" t="s">
        <v>62</v>
      </c>
      <c r="B799" s="134" t="s">
        <v>66</v>
      </c>
      <c r="C799" s="134" t="s">
        <v>141</v>
      </c>
      <c r="D799" s="134" t="s">
        <v>142</v>
      </c>
      <c r="E799">
        <v>12748.432432432401</v>
      </c>
      <c r="F799" s="13">
        <f t="shared" si="47"/>
        <v>64.84436136312047</v>
      </c>
      <c r="G799" s="13">
        <f t="shared" si="48"/>
        <v>64.84436136312047</v>
      </c>
      <c r="H799">
        <v>12.7484324324324</v>
      </c>
      <c r="I799">
        <f t="shared" si="49"/>
        <v>6.4844361363120467E-2</v>
      </c>
      <c r="J799">
        <f t="shared" si="50"/>
        <v>6.4844361363120467E-2</v>
      </c>
      <c r="K799" t="s">
        <v>563</v>
      </c>
      <c r="L799" s="46" t="s">
        <v>563</v>
      </c>
      <c r="M799" t="s">
        <v>563</v>
      </c>
      <c r="N799" s="46">
        <v>0</v>
      </c>
      <c r="O799">
        <v>1</v>
      </c>
      <c r="P799" t="s">
        <v>579</v>
      </c>
      <c r="Q799" t="s">
        <v>1</v>
      </c>
      <c r="R799">
        <v>1</v>
      </c>
      <c r="S799" t="s">
        <v>564</v>
      </c>
      <c r="T799">
        <v>0</v>
      </c>
      <c r="U799">
        <v>0</v>
      </c>
      <c r="V799" t="s">
        <v>1</v>
      </c>
      <c r="W799" t="s">
        <v>1</v>
      </c>
      <c r="X799">
        <v>1</v>
      </c>
      <c r="Y799" t="s">
        <v>565</v>
      </c>
    </row>
    <row r="800" spans="1:25">
      <c r="A800" t="s">
        <v>62</v>
      </c>
      <c r="B800" s="134" t="s">
        <v>66</v>
      </c>
      <c r="C800" s="134" t="s">
        <v>141</v>
      </c>
      <c r="D800" s="134" t="s">
        <v>142</v>
      </c>
      <c r="E800">
        <v>12845.0810810811</v>
      </c>
      <c r="F800" s="13">
        <f t="shared" si="47"/>
        <v>65.310404492793239</v>
      </c>
      <c r="G800" s="13">
        <f t="shared" si="48"/>
        <v>65.310404492793239</v>
      </c>
      <c r="H800">
        <v>12.8450810810811</v>
      </c>
      <c r="I800">
        <f t="shared" si="49"/>
        <v>6.5310404492793239E-2</v>
      </c>
      <c r="J800">
        <f t="shared" si="50"/>
        <v>6.5310404492793239E-2</v>
      </c>
      <c r="K800" t="s">
        <v>563</v>
      </c>
      <c r="L800" s="46" t="s">
        <v>563</v>
      </c>
      <c r="M800" t="s">
        <v>563</v>
      </c>
      <c r="N800" s="46">
        <v>0</v>
      </c>
      <c r="O800">
        <v>1</v>
      </c>
      <c r="P800" t="s">
        <v>579</v>
      </c>
      <c r="Q800" t="s">
        <v>1</v>
      </c>
      <c r="R800">
        <v>1</v>
      </c>
      <c r="S800" t="s">
        <v>564</v>
      </c>
      <c r="T800">
        <v>0</v>
      </c>
      <c r="U800">
        <v>0</v>
      </c>
      <c r="V800" t="s">
        <v>1</v>
      </c>
      <c r="W800" t="s">
        <v>1</v>
      </c>
      <c r="X800">
        <v>1</v>
      </c>
      <c r="Y800" t="s">
        <v>565</v>
      </c>
    </row>
    <row r="801" spans="1:25">
      <c r="A801" t="s">
        <v>62</v>
      </c>
      <c r="B801" s="134" t="s">
        <v>66</v>
      </c>
      <c r="C801" s="134" t="s">
        <v>141</v>
      </c>
      <c r="D801" s="134" t="s">
        <v>142</v>
      </c>
      <c r="E801">
        <v>12889.8378378378</v>
      </c>
      <c r="F801" s="13">
        <f t="shared" si="47"/>
        <v>65.52616151333892</v>
      </c>
      <c r="G801" s="13">
        <f t="shared" si="48"/>
        <v>65.52616151333892</v>
      </c>
      <c r="H801">
        <v>12.889837837837799</v>
      </c>
      <c r="I801">
        <f t="shared" si="49"/>
        <v>6.5526161513338926E-2</v>
      </c>
      <c r="J801">
        <f t="shared" si="50"/>
        <v>6.5526161513338926E-2</v>
      </c>
      <c r="K801" t="s">
        <v>563</v>
      </c>
      <c r="L801" s="46" t="s">
        <v>563</v>
      </c>
      <c r="M801" t="s">
        <v>563</v>
      </c>
      <c r="N801" s="46">
        <v>0</v>
      </c>
      <c r="O801">
        <v>1</v>
      </c>
      <c r="P801" t="s">
        <v>579</v>
      </c>
      <c r="Q801" t="s">
        <v>1</v>
      </c>
      <c r="R801">
        <v>1</v>
      </c>
      <c r="S801" t="s">
        <v>564</v>
      </c>
      <c r="T801">
        <v>0</v>
      </c>
      <c r="U801">
        <v>0</v>
      </c>
      <c r="V801" t="s">
        <v>1</v>
      </c>
      <c r="W801" t="s">
        <v>1</v>
      </c>
      <c r="X801">
        <v>1</v>
      </c>
      <c r="Y801" t="s">
        <v>565</v>
      </c>
    </row>
    <row r="802" spans="1:25">
      <c r="A802" t="s">
        <v>62</v>
      </c>
      <c r="B802" s="134" t="s">
        <v>66</v>
      </c>
      <c r="C802" s="134" t="s">
        <v>141</v>
      </c>
      <c r="D802" s="134" t="s">
        <v>142</v>
      </c>
      <c r="E802">
        <v>12941.729729729699</v>
      </c>
      <c r="F802" s="13">
        <f t="shared" si="47"/>
        <v>65.776266014715418</v>
      </c>
      <c r="G802" s="13">
        <f t="shared" si="48"/>
        <v>65.776266014715418</v>
      </c>
      <c r="H802">
        <v>12.941729729729699</v>
      </c>
      <c r="I802">
        <f t="shared" si="49"/>
        <v>6.5776266014715423E-2</v>
      </c>
      <c r="J802">
        <f t="shared" si="50"/>
        <v>6.5776266014715423E-2</v>
      </c>
      <c r="K802" t="s">
        <v>563</v>
      </c>
      <c r="L802" s="46" t="s">
        <v>563</v>
      </c>
      <c r="M802" t="s">
        <v>563</v>
      </c>
      <c r="N802" s="46">
        <v>0</v>
      </c>
      <c r="O802">
        <v>1</v>
      </c>
      <c r="P802" t="s">
        <v>579</v>
      </c>
      <c r="Q802" t="s">
        <v>1</v>
      </c>
      <c r="R802">
        <v>1</v>
      </c>
      <c r="S802" t="s">
        <v>564</v>
      </c>
      <c r="T802">
        <v>0</v>
      </c>
      <c r="U802">
        <v>0</v>
      </c>
      <c r="V802" t="s">
        <v>1</v>
      </c>
      <c r="W802" t="s">
        <v>1</v>
      </c>
      <c r="X802">
        <v>1</v>
      </c>
      <c r="Y802" t="s">
        <v>565</v>
      </c>
    </row>
    <row r="803" spans="1:25">
      <c r="A803" t="s">
        <v>62</v>
      </c>
      <c r="B803" s="134" t="s">
        <v>66</v>
      </c>
      <c r="C803" s="134" t="s">
        <v>141</v>
      </c>
      <c r="D803" s="134" t="s">
        <v>142</v>
      </c>
      <c r="E803">
        <v>13159.22</v>
      </c>
      <c r="F803" s="13">
        <f t="shared" si="47"/>
        <v>66.823946144143832</v>
      </c>
      <c r="G803" s="13">
        <f t="shared" si="48"/>
        <v>66.823946144143832</v>
      </c>
      <c r="H803">
        <v>13.159219999999999</v>
      </c>
      <c r="I803">
        <f t="shared" si="49"/>
        <v>6.6823946144143831E-2</v>
      </c>
      <c r="J803">
        <f t="shared" si="50"/>
        <v>6.6823946144143831E-2</v>
      </c>
      <c r="K803" t="s">
        <v>563</v>
      </c>
      <c r="L803" s="46" t="s">
        <v>563</v>
      </c>
      <c r="M803" t="s">
        <v>563</v>
      </c>
      <c r="N803" s="46">
        <v>0</v>
      </c>
      <c r="O803">
        <v>1</v>
      </c>
      <c r="P803" t="s">
        <v>579</v>
      </c>
      <c r="Q803" t="s">
        <v>1</v>
      </c>
      <c r="R803">
        <v>1</v>
      </c>
      <c r="S803" t="s">
        <v>564</v>
      </c>
      <c r="T803">
        <v>0</v>
      </c>
      <c r="U803">
        <v>0</v>
      </c>
      <c r="V803" t="s">
        <v>1</v>
      </c>
      <c r="W803" t="s">
        <v>1</v>
      </c>
      <c r="X803">
        <v>1</v>
      </c>
      <c r="Y803" t="s">
        <v>565</v>
      </c>
    </row>
    <row r="804" spans="1:25">
      <c r="A804" t="s">
        <v>62</v>
      </c>
      <c r="B804" s="134" t="s">
        <v>66</v>
      </c>
      <c r="C804" s="134" t="s">
        <v>141</v>
      </c>
      <c r="D804" s="134" t="s">
        <v>142</v>
      </c>
      <c r="E804">
        <v>13229.755999999999</v>
      </c>
      <c r="F804" s="13">
        <f t="shared" si="47"/>
        <v>67.163534324310248</v>
      </c>
      <c r="G804" s="13">
        <f t="shared" si="48"/>
        <v>67.163534324310248</v>
      </c>
      <c r="H804">
        <v>13.229756</v>
      </c>
      <c r="I804">
        <f t="shared" si="49"/>
        <v>6.7163534324310242E-2</v>
      </c>
      <c r="J804">
        <f t="shared" si="50"/>
        <v>6.7163534324310242E-2</v>
      </c>
      <c r="K804" t="s">
        <v>563</v>
      </c>
      <c r="L804" s="46" t="s">
        <v>563</v>
      </c>
      <c r="M804" t="s">
        <v>563</v>
      </c>
      <c r="N804" s="46">
        <v>0</v>
      </c>
      <c r="O804">
        <v>1</v>
      </c>
      <c r="P804" t="s">
        <v>579</v>
      </c>
      <c r="Q804" t="s">
        <v>1</v>
      </c>
      <c r="R804">
        <v>1</v>
      </c>
      <c r="S804" t="s">
        <v>564</v>
      </c>
      <c r="T804">
        <v>0</v>
      </c>
      <c r="U804">
        <v>0</v>
      </c>
      <c r="V804" t="s">
        <v>1</v>
      </c>
      <c r="W804" t="s">
        <v>1</v>
      </c>
      <c r="X804">
        <v>1</v>
      </c>
      <c r="Y804" t="s">
        <v>565</v>
      </c>
    </row>
    <row r="805" spans="1:25">
      <c r="A805" t="s">
        <v>62</v>
      </c>
      <c r="B805" s="134" t="s">
        <v>66</v>
      </c>
      <c r="C805" s="134" t="s">
        <v>141</v>
      </c>
      <c r="D805" s="134" t="s">
        <v>142</v>
      </c>
      <c r="E805">
        <v>13244.636</v>
      </c>
      <c r="F805" s="13">
        <f t="shared" si="47"/>
        <v>67.235160529586793</v>
      </c>
      <c r="G805" s="13">
        <f t="shared" si="48"/>
        <v>67.235160529586793</v>
      </c>
      <c r="H805">
        <v>13.244636</v>
      </c>
      <c r="I805">
        <f t="shared" si="49"/>
        <v>6.7235160529586793E-2</v>
      </c>
      <c r="J805">
        <f t="shared" si="50"/>
        <v>6.7235160529586793E-2</v>
      </c>
      <c r="K805" t="s">
        <v>563</v>
      </c>
      <c r="L805" s="46" t="s">
        <v>563</v>
      </c>
      <c r="M805" t="s">
        <v>563</v>
      </c>
      <c r="N805" s="46">
        <v>0</v>
      </c>
      <c r="O805">
        <v>1</v>
      </c>
      <c r="P805" t="s">
        <v>579</v>
      </c>
      <c r="Q805" t="s">
        <v>1</v>
      </c>
      <c r="R805">
        <v>1</v>
      </c>
      <c r="S805" t="s">
        <v>564</v>
      </c>
      <c r="T805">
        <v>0</v>
      </c>
      <c r="U805">
        <v>0</v>
      </c>
      <c r="V805" t="s">
        <v>1</v>
      </c>
      <c r="W805" t="s">
        <v>1</v>
      </c>
      <c r="X805">
        <v>1</v>
      </c>
      <c r="Y805" t="s">
        <v>565</v>
      </c>
    </row>
    <row r="806" spans="1:25">
      <c r="A806" t="s">
        <v>62</v>
      </c>
      <c r="B806" s="134" t="s">
        <v>66</v>
      </c>
      <c r="C806" s="134" t="s">
        <v>141</v>
      </c>
      <c r="D806" s="134" t="s">
        <v>142</v>
      </c>
      <c r="E806">
        <v>13267.451999999999</v>
      </c>
      <c r="F806" s="13">
        <f t="shared" si="47"/>
        <v>67.344979283740315</v>
      </c>
      <c r="G806" s="13">
        <f t="shared" si="48"/>
        <v>67.344979283740315</v>
      </c>
      <c r="H806">
        <v>13.267452</v>
      </c>
      <c r="I806">
        <f t="shared" si="49"/>
        <v>6.7344979283740308E-2</v>
      </c>
      <c r="J806">
        <f t="shared" si="50"/>
        <v>6.7344979283740308E-2</v>
      </c>
      <c r="K806" t="s">
        <v>563</v>
      </c>
      <c r="L806" s="46" t="s">
        <v>563</v>
      </c>
      <c r="M806" t="s">
        <v>563</v>
      </c>
      <c r="N806" s="46">
        <v>0</v>
      </c>
      <c r="O806">
        <v>1</v>
      </c>
      <c r="P806" t="s">
        <v>579</v>
      </c>
      <c r="Q806" t="s">
        <v>1</v>
      </c>
      <c r="R806">
        <v>1</v>
      </c>
      <c r="S806" t="s">
        <v>564</v>
      </c>
      <c r="T806">
        <v>0</v>
      </c>
      <c r="U806">
        <v>0</v>
      </c>
      <c r="V806" t="s">
        <v>1</v>
      </c>
      <c r="W806" t="s">
        <v>1</v>
      </c>
      <c r="X806">
        <v>1</v>
      </c>
      <c r="Y806" t="s">
        <v>565</v>
      </c>
    </row>
    <row r="807" spans="1:25">
      <c r="A807" t="s">
        <v>62</v>
      </c>
      <c r="B807" s="134" t="s">
        <v>66</v>
      </c>
      <c r="C807" s="134" t="s">
        <v>141</v>
      </c>
      <c r="D807" s="134" t="s">
        <v>142</v>
      </c>
      <c r="E807">
        <v>13304.652</v>
      </c>
      <c r="F807" s="13">
        <f t="shared" si="47"/>
        <v>67.524010631415294</v>
      </c>
      <c r="G807" s="13">
        <f t="shared" si="48"/>
        <v>67.524010631415294</v>
      </c>
      <c r="H807">
        <v>13.304652000000001</v>
      </c>
      <c r="I807">
        <f t="shared" si="49"/>
        <v>6.752401063141529E-2</v>
      </c>
      <c r="J807">
        <f t="shared" si="50"/>
        <v>6.752401063141529E-2</v>
      </c>
      <c r="K807" t="s">
        <v>563</v>
      </c>
      <c r="L807" s="46" t="s">
        <v>563</v>
      </c>
      <c r="M807" t="s">
        <v>563</v>
      </c>
      <c r="N807" s="46">
        <v>0</v>
      </c>
      <c r="O807">
        <v>1</v>
      </c>
      <c r="P807" t="s">
        <v>579</v>
      </c>
      <c r="Q807" t="s">
        <v>1</v>
      </c>
      <c r="R807">
        <v>1</v>
      </c>
      <c r="S807" t="s">
        <v>564</v>
      </c>
      <c r="T807">
        <v>0</v>
      </c>
      <c r="U807">
        <v>0</v>
      </c>
      <c r="V807" t="s">
        <v>1</v>
      </c>
      <c r="W807" t="s">
        <v>1</v>
      </c>
      <c r="X807">
        <v>1</v>
      </c>
      <c r="Y807" t="s">
        <v>565</v>
      </c>
    </row>
    <row r="808" spans="1:25">
      <c r="A808" t="s">
        <v>62</v>
      </c>
      <c r="B808" s="134" t="s">
        <v>66</v>
      </c>
      <c r="C808" s="134" t="s">
        <v>141</v>
      </c>
      <c r="D808" s="134" t="s">
        <v>142</v>
      </c>
      <c r="E808">
        <v>13321.516</v>
      </c>
      <c r="F808" s="13">
        <f t="shared" si="47"/>
        <v>67.605162963226249</v>
      </c>
      <c r="G808" s="13">
        <f t="shared" si="48"/>
        <v>67.605162963226249</v>
      </c>
      <c r="H808">
        <v>13.321516000000001</v>
      </c>
      <c r="I808">
        <f t="shared" si="49"/>
        <v>6.7605162963226245E-2</v>
      </c>
      <c r="J808">
        <f t="shared" si="50"/>
        <v>6.7605162963226245E-2</v>
      </c>
      <c r="K808" t="s">
        <v>563</v>
      </c>
      <c r="L808" s="46" t="s">
        <v>563</v>
      </c>
      <c r="M808" t="s">
        <v>563</v>
      </c>
      <c r="N808" s="46">
        <v>0</v>
      </c>
      <c r="O808">
        <v>1</v>
      </c>
      <c r="P808" t="s">
        <v>579</v>
      </c>
      <c r="Q808" t="s">
        <v>1</v>
      </c>
      <c r="R808">
        <v>1</v>
      </c>
      <c r="S808" t="s">
        <v>564</v>
      </c>
      <c r="T808">
        <v>0</v>
      </c>
      <c r="U808">
        <v>0</v>
      </c>
      <c r="V808" t="s">
        <v>1</v>
      </c>
      <c r="W808" t="s">
        <v>1</v>
      </c>
      <c r="X808">
        <v>1</v>
      </c>
      <c r="Y808" t="s">
        <v>565</v>
      </c>
    </row>
    <row r="809" spans="1:25">
      <c r="A809" t="s">
        <v>62</v>
      </c>
      <c r="B809" s="134" t="s">
        <v>66</v>
      </c>
      <c r="C809" s="134" t="s">
        <v>141</v>
      </c>
      <c r="D809" s="134" t="s">
        <v>142</v>
      </c>
      <c r="E809">
        <v>13358.468000000001</v>
      </c>
      <c r="F809" s="13">
        <f t="shared" si="47"/>
        <v>67.782963448384791</v>
      </c>
      <c r="G809" s="13">
        <f t="shared" si="48"/>
        <v>67.782963448384791</v>
      </c>
      <c r="H809">
        <v>13.358468</v>
      </c>
      <c r="I809">
        <f t="shared" si="49"/>
        <v>6.7782963448384789E-2</v>
      </c>
      <c r="J809">
        <f t="shared" si="50"/>
        <v>6.7782963448384789E-2</v>
      </c>
      <c r="K809" t="s">
        <v>563</v>
      </c>
      <c r="L809" s="46" t="s">
        <v>563</v>
      </c>
      <c r="M809" t="s">
        <v>563</v>
      </c>
      <c r="N809" s="46">
        <v>0</v>
      </c>
      <c r="O809">
        <v>1</v>
      </c>
      <c r="P809" t="s">
        <v>579</v>
      </c>
      <c r="Q809" t="s">
        <v>1</v>
      </c>
      <c r="R809">
        <v>1</v>
      </c>
      <c r="S809" t="s">
        <v>564</v>
      </c>
      <c r="T809">
        <v>0</v>
      </c>
      <c r="U809">
        <v>0</v>
      </c>
      <c r="V809" t="s">
        <v>1</v>
      </c>
      <c r="W809" t="s">
        <v>1</v>
      </c>
      <c r="X809">
        <v>1</v>
      </c>
      <c r="Y809" t="s">
        <v>565</v>
      </c>
    </row>
    <row r="810" spans="1:25">
      <c r="A810" t="s">
        <v>62</v>
      </c>
      <c r="B810" s="134" t="s">
        <v>66</v>
      </c>
      <c r="C810" s="134" t="s">
        <v>141</v>
      </c>
      <c r="D810" s="134" t="s">
        <v>142</v>
      </c>
      <c r="E810">
        <v>13395.915999999999</v>
      </c>
      <c r="F810" s="13">
        <f t="shared" si="47"/>
        <v>67.963124527404474</v>
      </c>
      <c r="G810" s="13">
        <f t="shared" si="48"/>
        <v>67.963124527404474</v>
      </c>
      <c r="H810">
        <v>13.395916</v>
      </c>
      <c r="I810">
        <f t="shared" si="49"/>
        <v>6.7963124527404481E-2</v>
      </c>
      <c r="J810">
        <f t="shared" si="50"/>
        <v>6.7963124527404481E-2</v>
      </c>
      <c r="K810" t="s">
        <v>563</v>
      </c>
      <c r="L810" s="46" t="s">
        <v>563</v>
      </c>
      <c r="M810" t="s">
        <v>563</v>
      </c>
      <c r="N810" s="46">
        <v>0</v>
      </c>
      <c r="O810">
        <v>1</v>
      </c>
      <c r="P810" t="s">
        <v>579</v>
      </c>
      <c r="Q810" t="s">
        <v>1</v>
      </c>
      <c r="R810">
        <v>1</v>
      </c>
      <c r="S810" t="s">
        <v>564</v>
      </c>
      <c r="T810">
        <v>0</v>
      </c>
      <c r="U810">
        <v>0</v>
      </c>
      <c r="V810" t="s">
        <v>1</v>
      </c>
      <c r="W810" t="s">
        <v>1</v>
      </c>
      <c r="X810">
        <v>1</v>
      </c>
      <c r="Y810" t="s">
        <v>565</v>
      </c>
    </row>
    <row r="811" spans="1:25">
      <c r="A811" t="s">
        <v>62</v>
      </c>
      <c r="B811" s="134" t="s">
        <v>66</v>
      </c>
      <c r="C811" s="134" t="s">
        <v>141</v>
      </c>
      <c r="D811" s="134" t="s">
        <v>142</v>
      </c>
      <c r="E811">
        <v>13427.907999999999</v>
      </c>
      <c r="F811" s="13">
        <f t="shared" si="47"/>
        <v>68.117016307087596</v>
      </c>
      <c r="G811" s="13">
        <f t="shared" si="48"/>
        <v>68.117016307087596</v>
      </c>
      <c r="H811">
        <v>13.427908</v>
      </c>
      <c r="I811">
        <f t="shared" si="49"/>
        <v>6.8117016307087594E-2</v>
      </c>
      <c r="J811">
        <f t="shared" si="50"/>
        <v>6.8117016307087594E-2</v>
      </c>
      <c r="K811" t="s">
        <v>563</v>
      </c>
      <c r="L811" s="46" t="s">
        <v>563</v>
      </c>
      <c r="M811" t="s">
        <v>563</v>
      </c>
      <c r="N811" s="46">
        <v>0</v>
      </c>
      <c r="O811">
        <v>1</v>
      </c>
      <c r="P811" t="s">
        <v>579</v>
      </c>
      <c r="Q811" t="s">
        <v>1</v>
      </c>
      <c r="R811">
        <v>1</v>
      </c>
      <c r="S811" t="s">
        <v>564</v>
      </c>
      <c r="T811">
        <v>0</v>
      </c>
      <c r="U811">
        <v>0</v>
      </c>
      <c r="V811" t="s">
        <v>1</v>
      </c>
      <c r="W811" t="s">
        <v>1</v>
      </c>
      <c r="X811">
        <v>1</v>
      </c>
      <c r="Y811" t="s">
        <v>565</v>
      </c>
    </row>
    <row r="812" spans="1:25">
      <c r="A812" t="s">
        <v>62</v>
      </c>
      <c r="B812" s="134" t="s">
        <v>66</v>
      </c>
      <c r="C812" s="134" t="s">
        <v>141</v>
      </c>
      <c r="D812" s="134" t="s">
        <v>142</v>
      </c>
      <c r="E812">
        <v>13475.965870718799</v>
      </c>
      <c r="F812" s="13">
        <f t="shared" ref="F812:F875" si="51">0.0083*E812^(0.9482)</f>
        <v>68.348154400668676</v>
      </c>
      <c r="G812" s="13">
        <f t="shared" si="48"/>
        <v>68.348154400668676</v>
      </c>
      <c r="H812">
        <v>13.475965870718801</v>
      </c>
      <c r="I812">
        <f t="shared" si="49"/>
        <v>6.8348154400668673E-2</v>
      </c>
      <c r="J812">
        <f t="shared" si="50"/>
        <v>6.8348154400668673E-2</v>
      </c>
      <c r="K812" t="s">
        <v>563</v>
      </c>
      <c r="L812" s="46" t="s">
        <v>563</v>
      </c>
      <c r="M812" t="s">
        <v>563</v>
      </c>
      <c r="N812" s="46">
        <v>0</v>
      </c>
      <c r="O812">
        <v>1</v>
      </c>
      <c r="P812" t="s">
        <v>579</v>
      </c>
      <c r="Q812" t="s">
        <v>1</v>
      </c>
      <c r="R812">
        <v>1</v>
      </c>
      <c r="S812" t="s">
        <v>564</v>
      </c>
      <c r="T812">
        <v>0</v>
      </c>
      <c r="U812">
        <v>0</v>
      </c>
      <c r="V812" t="s">
        <v>1</v>
      </c>
      <c r="W812" t="s">
        <v>1</v>
      </c>
      <c r="X812">
        <v>1</v>
      </c>
      <c r="Y812" t="s">
        <v>565</v>
      </c>
    </row>
    <row r="813" spans="1:25">
      <c r="A813" t="s">
        <v>62</v>
      </c>
      <c r="B813" s="134" t="s">
        <v>66</v>
      </c>
      <c r="C813" s="134" t="s">
        <v>141</v>
      </c>
      <c r="D813" s="134" t="s">
        <v>142</v>
      </c>
      <c r="E813">
        <v>13815.278943560101</v>
      </c>
      <c r="F813" s="13">
        <f t="shared" si="51"/>
        <v>69.978901406051023</v>
      </c>
      <c r="G813" s="13">
        <f t="shared" si="48"/>
        <v>69.978901406051023</v>
      </c>
      <c r="H813">
        <v>13.8152789435601</v>
      </c>
      <c r="I813">
        <f t="shared" si="49"/>
        <v>6.9978901406051022E-2</v>
      </c>
      <c r="J813">
        <f t="shared" si="50"/>
        <v>6.9978901406051022E-2</v>
      </c>
      <c r="K813" t="s">
        <v>563</v>
      </c>
      <c r="L813" s="46" t="s">
        <v>563</v>
      </c>
      <c r="M813" t="s">
        <v>563</v>
      </c>
      <c r="N813" s="46">
        <v>0</v>
      </c>
      <c r="O813">
        <v>1</v>
      </c>
      <c r="P813" t="s">
        <v>579</v>
      </c>
      <c r="Q813" t="s">
        <v>1</v>
      </c>
      <c r="R813">
        <v>1</v>
      </c>
      <c r="S813" t="s">
        <v>564</v>
      </c>
      <c r="T813">
        <v>0</v>
      </c>
      <c r="U813">
        <v>0</v>
      </c>
      <c r="V813" t="s">
        <v>1</v>
      </c>
      <c r="W813" t="s">
        <v>1</v>
      </c>
      <c r="X813">
        <v>1</v>
      </c>
      <c r="Y813" t="s">
        <v>565</v>
      </c>
    </row>
    <row r="814" spans="1:25">
      <c r="A814" t="s">
        <v>62</v>
      </c>
      <c r="B814" s="134" t="s">
        <v>66</v>
      </c>
      <c r="C814" s="134" t="s">
        <v>141</v>
      </c>
      <c r="D814" s="134" t="s">
        <v>142</v>
      </c>
      <c r="E814">
        <v>13916.659068982201</v>
      </c>
      <c r="F814" s="13">
        <f t="shared" si="51"/>
        <v>70.46573204006782</v>
      </c>
      <c r="G814" s="13">
        <f t="shared" si="48"/>
        <v>70.46573204006782</v>
      </c>
      <c r="H814">
        <v>13.916659068982201</v>
      </c>
      <c r="I814">
        <f t="shared" si="49"/>
        <v>7.0465732040067813E-2</v>
      </c>
      <c r="J814">
        <f t="shared" si="50"/>
        <v>7.0465732040067813E-2</v>
      </c>
      <c r="K814" t="s">
        <v>563</v>
      </c>
      <c r="L814" s="46" t="s">
        <v>563</v>
      </c>
      <c r="M814" t="s">
        <v>563</v>
      </c>
      <c r="N814" s="46">
        <v>0</v>
      </c>
      <c r="O814">
        <v>1</v>
      </c>
      <c r="P814" t="s">
        <v>579</v>
      </c>
      <c r="Q814" t="s">
        <v>1</v>
      </c>
      <c r="R814">
        <v>1</v>
      </c>
      <c r="S814" t="s">
        <v>564</v>
      </c>
      <c r="T814">
        <v>0</v>
      </c>
      <c r="U814">
        <v>0</v>
      </c>
      <c r="V814" t="s">
        <v>1</v>
      </c>
      <c r="W814" t="s">
        <v>1</v>
      </c>
      <c r="X814">
        <v>1</v>
      </c>
      <c r="Y814" t="s">
        <v>565</v>
      </c>
    </row>
    <row r="815" spans="1:25">
      <c r="A815" t="s">
        <v>62</v>
      </c>
      <c r="B815" s="134" t="s">
        <v>66</v>
      </c>
      <c r="C815" s="134" t="s">
        <v>141</v>
      </c>
      <c r="D815" s="134" t="s">
        <v>142</v>
      </c>
      <c r="E815">
        <v>14140.1091413411</v>
      </c>
      <c r="F815" s="13">
        <f t="shared" si="51"/>
        <v>71.538099919073687</v>
      </c>
      <c r="G815" s="13">
        <f t="shared" si="48"/>
        <v>71.538099919073687</v>
      </c>
      <c r="H815">
        <v>14.140109141341</v>
      </c>
      <c r="I815">
        <f t="shared" si="49"/>
        <v>7.1538099919073686E-2</v>
      </c>
      <c r="J815">
        <f t="shared" si="50"/>
        <v>7.1538099919073686E-2</v>
      </c>
      <c r="K815" t="s">
        <v>563</v>
      </c>
      <c r="L815" s="46" t="s">
        <v>563</v>
      </c>
      <c r="M815" t="s">
        <v>563</v>
      </c>
      <c r="N815" s="46">
        <v>0</v>
      </c>
      <c r="O815">
        <v>1</v>
      </c>
      <c r="P815" t="s">
        <v>579</v>
      </c>
      <c r="Q815" t="s">
        <v>1</v>
      </c>
      <c r="R815">
        <v>1</v>
      </c>
      <c r="S815" t="s">
        <v>564</v>
      </c>
      <c r="T815">
        <v>0</v>
      </c>
      <c r="U815">
        <v>0</v>
      </c>
      <c r="V815" t="s">
        <v>1</v>
      </c>
      <c r="W815" t="s">
        <v>1</v>
      </c>
      <c r="X815">
        <v>1</v>
      </c>
      <c r="Y815" t="s">
        <v>565</v>
      </c>
    </row>
    <row r="816" spans="1:25">
      <c r="A816" t="s">
        <v>62</v>
      </c>
      <c r="B816" s="134" t="s">
        <v>66</v>
      </c>
      <c r="C816" s="134" t="s">
        <v>141</v>
      </c>
      <c r="D816" s="134" t="s">
        <v>142</v>
      </c>
      <c r="E816">
        <v>14455.6289194404</v>
      </c>
      <c r="F816" s="13">
        <f t="shared" si="51"/>
        <v>73.050832139426319</v>
      </c>
      <c r="G816" s="13">
        <f t="shared" si="48"/>
        <v>73.050832139426319</v>
      </c>
      <c r="H816">
        <v>14.4556289194404</v>
      </c>
      <c r="I816">
        <f t="shared" si="49"/>
        <v>7.3050832139426314E-2</v>
      </c>
      <c r="J816">
        <f t="shared" si="50"/>
        <v>7.3050832139426314E-2</v>
      </c>
      <c r="K816" t="s">
        <v>563</v>
      </c>
      <c r="L816" s="46" t="s">
        <v>563</v>
      </c>
      <c r="M816" t="s">
        <v>563</v>
      </c>
      <c r="N816" s="46">
        <v>0</v>
      </c>
      <c r="O816">
        <v>1</v>
      </c>
      <c r="P816" t="s">
        <v>579</v>
      </c>
      <c r="Q816" t="s">
        <v>1</v>
      </c>
      <c r="R816">
        <v>1</v>
      </c>
      <c r="S816" t="s">
        <v>564</v>
      </c>
      <c r="T816">
        <v>0</v>
      </c>
      <c r="U816">
        <v>0</v>
      </c>
      <c r="V816" t="s">
        <v>1</v>
      </c>
      <c r="W816" t="s">
        <v>1</v>
      </c>
      <c r="X816">
        <v>1</v>
      </c>
      <c r="Y816" t="s">
        <v>565</v>
      </c>
    </row>
    <row r="817" spans="1:25">
      <c r="A817" t="s">
        <v>62</v>
      </c>
      <c r="B817" s="134" t="s">
        <v>66</v>
      </c>
      <c r="C817" s="134" t="s">
        <v>141</v>
      </c>
      <c r="D817" s="134" t="s">
        <v>142</v>
      </c>
      <c r="E817">
        <v>14679.078991799301</v>
      </c>
      <c r="F817" s="13">
        <f t="shared" si="51"/>
        <v>74.121107817216085</v>
      </c>
      <c r="G817" s="13">
        <f t="shared" si="48"/>
        <v>74.121107817216085</v>
      </c>
      <c r="H817">
        <v>14.679078991799299</v>
      </c>
      <c r="I817">
        <f t="shared" si="49"/>
        <v>7.4121107817216092E-2</v>
      </c>
      <c r="J817">
        <f t="shared" si="50"/>
        <v>7.4121107817216092E-2</v>
      </c>
      <c r="K817" t="s">
        <v>563</v>
      </c>
      <c r="L817" s="46" t="s">
        <v>563</v>
      </c>
      <c r="M817" t="s">
        <v>563</v>
      </c>
      <c r="N817" s="46">
        <v>0</v>
      </c>
      <c r="O817">
        <v>1</v>
      </c>
      <c r="P817" t="s">
        <v>579</v>
      </c>
      <c r="Q817" t="s">
        <v>1</v>
      </c>
      <c r="R817">
        <v>1</v>
      </c>
      <c r="S817" t="s">
        <v>564</v>
      </c>
      <c r="T817">
        <v>0</v>
      </c>
      <c r="U817">
        <v>0</v>
      </c>
      <c r="V817" t="s">
        <v>1</v>
      </c>
      <c r="W817" t="s">
        <v>1</v>
      </c>
      <c r="X817">
        <v>1</v>
      </c>
      <c r="Y817" t="s">
        <v>565</v>
      </c>
    </row>
    <row r="818" spans="1:25">
      <c r="A818" t="s">
        <v>62</v>
      </c>
      <c r="B818" s="134" t="s">
        <v>66</v>
      </c>
      <c r="C818" s="134" t="s">
        <v>141</v>
      </c>
      <c r="D818" s="134" t="s">
        <v>142</v>
      </c>
      <c r="E818">
        <v>14859.0804389773</v>
      </c>
      <c r="F818" s="13">
        <f t="shared" si="51"/>
        <v>74.982660181685333</v>
      </c>
      <c r="G818" s="13">
        <f t="shared" si="48"/>
        <v>74.982660181685333</v>
      </c>
      <c r="H818">
        <v>14.859080438977299</v>
      </c>
      <c r="I818">
        <f t="shared" si="49"/>
        <v>7.4982660181685326E-2</v>
      </c>
      <c r="J818">
        <f t="shared" si="50"/>
        <v>7.4982660181685326E-2</v>
      </c>
      <c r="K818" t="s">
        <v>563</v>
      </c>
      <c r="L818" s="46" t="s">
        <v>563</v>
      </c>
      <c r="M818" t="s">
        <v>563</v>
      </c>
      <c r="N818" s="46">
        <v>0</v>
      </c>
      <c r="O818">
        <v>1</v>
      </c>
      <c r="P818" t="s">
        <v>579</v>
      </c>
      <c r="Q818" t="s">
        <v>1</v>
      </c>
      <c r="R818">
        <v>1</v>
      </c>
      <c r="S818" t="s">
        <v>564</v>
      </c>
      <c r="T818">
        <v>0</v>
      </c>
      <c r="U818">
        <v>0</v>
      </c>
      <c r="V818" t="s">
        <v>1</v>
      </c>
      <c r="W818" t="s">
        <v>1</v>
      </c>
      <c r="X818">
        <v>1</v>
      </c>
      <c r="Y818" t="s">
        <v>565</v>
      </c>
    </row>
    <row r="819" spans="1:25">
      <c r="A819" t="s">
        <v>62</v>
      </c>
      <c r="B819" s="134" t="s">
        <v>66</v>
      </c>
      <c r="C819" s="134" t="s">
        <v>141</v>
      </c>
      <c r="D819" s="134" t="s">
        <v>142</v>
      </c>
      <c r="E819">
        <v>14892.1841534009</v>
      </c>
      <c r="F819" s="13">
        <f t="shared" si="51"/>
        <v>75.141047551706507</v>
      </c>
      <c r="G819" s="13">
        <f t="shared" si="48"/>
        <v>75.141047551706507</v>
      </c>
      <c r="H819">
        <v>14.892184153400899</v>
      </c>
      <c r="I819">
        <f t="shared" si="49"/>
        <v>7.5141047551706502E-2</v>
      </c>
      <c r="J819">
        <f t="shared" si="50"/>
        <v>7.5141047551706502E-2</v>
      </c>
      <c r="K819" t="s">
        <v>563</v>
      </c>
      <c r="L819" s="46" t="s">
        <v>563</v>
      </c>
      <c r="M819" t="s">
        <v>563</v>
      </c>
      <c r="N819" s="46">
        <v>0</v>
      </c>
      <c r="O819">
        <v>1</v>
      </c>
      <c r="P819" t="s">
        <v>579</v>
      </c>
      <c r="Q819" t="s">
        <v>1</v>
      </c>
      <c r="R819">
        <v>1</v>
      </c>
      <c r="S819" t="s">
        <v>564</v>
      </c>
      <c r="T819">
        <v>0</v>
      </c>
      <c r="U819">
        <v>0</v>
      </c>
      <c r="V819" t="s">
        <v>1</v>
      </c>
      <c r="W819" t="s">
        <v>1</v>
      </c>
      <c r="X819">
        <v>1</v>
      </c>
      <c r="Y819" t="s">
        <v>565</v>
      </c>
    </row>
    <row r="820" spans="1:25">
      <c r="A820" t="s">
        <v>62</v>
      </c>
      <c r="B820" s="134" t="s">
        <v>66</v>
      </c>
      <c r="C820" s="134" t="s">
        <v>141</v>
      </c>
      <c r="D820" s="134" t="s">
        <v>142</v>
      </c>
      <c r="E820">
        <v>15018.3920646406</v>
      </c>
      <c r="F820" s="13">
        <f t="shared" si="51"/>
        <v>75.744732465547571</v>
      </c>
      <c r="G820" s="13">
        <f t="shared" si="48"/>
        <v>75.744732465547571</v>
      </c>
      <c r="H820">
        <v>15.018392064640601</v>
      </c>
      <c r="I820">
        <f t="shared" si="49"/>
        <v>7.5744732465547568E-2</v>
      </c>
      <c r="J820">
        <f t="shared" si="50"/>
        <v>7.5744732465547568E-2</v>
      </c>
      <c r="K820" t="s">
        <v>563</v>
      </c>
      <c r="L820" s="46" t="s">
        <v>563</v>
      </c>
      <c r="M820" t="s">
        <v>563</v>
      </c>
      <c r="N820" s="46">
        <v>0</v>
      </c>
      <c r="O820">
        <v>1</v>
      </c>
      <c r="P820" t="s">
        <v>579</v>
      </c>
      <c r="Q820" t="s">
        <v>1</v>
      </c>
      <c r="R820">
        <v>1</v>
      </c>
      <c r="S820" t="s">
        <v>564</v>
      </c>
      <c r="T820">
        <v>0</v>
      </c>
      <c r="U820">
        <v>0</v>
      </c>
      <c r="V820" t="s">
        <v>1</v>
      </c>
      <c r="W820" t="s">
        <v>1</v>
      </c>
      <c r="X820">
        <v>1</v>
      </c>
      <c r="Y820" t="s">
        <v>565</v>
      </c>
    </row>
    <row r="821" spans="1:25">
      <c r="A821" t="s">
        <v>62</v>
      </c>
      <c r="B821" s="134" t="s">
        <v>66</v>
      </c>
      <c r="C821" s="134" t="s">
        <v>141</v>
      </c>
      <c r="D821" s="134" t="s">
        <v>142</v>
      </c>
      <c r="E821">
        <v>15178.7381813796</v>
      </c>
      <c r="F821" s="13">
        <f t="shared" si="51"/>
        <v>76.511330556075166</v>
      </c>
      <c r="G821" s="13">
        <f t="shared" si="48"/>
        <v>76.511330556075166</v>
      </c>
      <c r="H821">
        <v>15.1787381813796</v>
      </c>
      <c r="I821">
        <f t="shared" si="49"/>
        <v>7.6511330556075161E-2</v>
      </c>
      <c r="J821">
        <f t="shared" si="50"/>
        <v>7.6511330556075161E-2</v>
      </c>
      <c r="K821" t="s">
        <v>563</v>
      </c>
      <c r="L821" s="46" t="s">
        <v>563</v>
      </c>
      <c r="M821" t="s">
        <v>563</v>
      </c>
      <c r="N821" s="46">
        <v>0</v>
      </c>
      <c r="O821">
        <v>1</v>
      </c>
      <c r="P821" t="s">
        <v>579</v>
      </c>
      <c r="Q821" t="s">
        <v>1</v>
      </c>
      <c r="R821">
        <v>1</v>
      </c>
      <c r="S821" t="s">
        <v>564</v>
      </c>
      <c r="T821">
        <v>0</v>
      </c>
      <c r="U821">
        <v>0</v>
      </c>
      <c r="V821" t="s">
        <v>1</v>
      </c>
      <c r="W821" t="s">
        <v>1</v>
      </c>
      <c r="X821">
        <v>1</v>
      </c>
      <c r="Y821" t="s">
        <v>565</v>
      </c>
    </row>
    <row r="822" spans="1:25">
      <c r="A822" t="s">
        <v>62</v>
      </c>
      <c r="B822" s="134" t="s">
        <v>66</v>
      </c>
      <c r="C822" s="134" t="s">
        <v>141</v>
      </c>
      <c r="D822" s="134" t="s">
        <v>142</v>
      </c>
      <c r="E822">
        <v>15335.9808248915</v>
      </c>
      <c r="F822" s="13">
        <f t="shared" si="51"/>
        <v>77.262683950266023</v>
      </c>
      <c r="G822" s="13">
        <f t="shared" si="48"/>
        <v>77.262683950266023</v>
      </c>
      <c r="H822">
        <v>15.3359808248915</v>
      </c>
      <c r="I822">
        <f t="shared" si="49"/>
        <v>7.7262683950266017E-2</v>
      </c>
      <c r="J822">
        <f t="shared" si="50"/>
        <v>7.7262683950266017E-2</v>
      </c>
      <c r="K822" t="s">
        <v>563</v>
      </c>
      <c r="L822" s="46" t="s">
        <v>563</v>
      </c>
      <c r="M822" t="s">
        <v>563</v>
      </c>
      <c r="N822" s="46">
        <v>0</v>
      </c>
      <c r="O822">
        <v>1</v>
      </c>
      <c r="P822" t="s">
        <v>579</v>
      </c>
      <c r="Q822" t="s">
        <v>1</v>
      </c>
      <c r="R822">
        <v>1</v>
      </c>
      <c r="S822" t="s">
        <v>564</v>
      </c>
      <c r="T822">
        <v>0</v>
      </c>
      <c r="U822">
        <v>0</v>
      </c>
      <c r="V822" t="s">
        <v>1</v>
      </c>
      <c r="W822" t="s">
        <v>1</v>
      </c>
      <c r="X822">
        <v>1</v>
      </c>
      <c r="Y822" t="s">
        <v>565</v>
      </c>
    </row>
    <row r="823" spans="1:25">
      <c r="A823" t="s">
        <v>62</v>
      </c>
      <c r="B823" s="134" t="s">
        <v>66</v>
      </c>
      <c r="C823" s="134" t="s">
        <v>141</v>
      </c>
      <c r="D823" s="134" t="s">
        <v>142</v>
      </c>
      <c r="E823">
        <v>15479.2578388808</v>
      </c>
      <c r="F823" s="13">
        <f t="shared" si="51"/>
        <v>77.94695780983632</v>
      </c>
      <c r="G823" s="13">
        <f t="shared" si="48"/>
        <v>77.94695780983632</v>
      </c>
      <c r="H823">
        <v>15.4792578388808</v>
      </c>
      <c r="I823">
        <f t="shared" si="49"/>
        <v>7.794695780983632E-2</v>
      </c>
      <c r="J823">
        <f t="shared" si="50"/>
        <v>7.794695780983632E-2</v>
      </c>
      <c r="K823" t="s">
        <v>563</v>
      </c>
      <c r="L823" s="46" t="s">
        <v>563</v>
      </c>
      <c r="M823" t="s">
        <v>563</v>
      </c>
      <c r="N823" s="46">
        <v>0</v>
      </c>
      <c r="O823">
        <v>1</v>
      </c>
      <c r="P823" t="s">
        <v>579</v>
      </c>
      <c r="Q823" t="s">
        <v>1</v>
      </c>
      <c r="R823">
        <v>1</v>
      </c>
      <c r="S823" t="s">
        <v>564</v>
      </c>
      <c r="T823">
        <v>0</v>
      </c>
      <c r="U823">
        <v>0</v>
      </c>
      <c r="V823" t="s">
        <v>1</v>
      </c>
      <c r="W823" t="s">
        <v>1</v>
      </c>
      <c r="X823">
        <v>1</v>
      </c>
      <c r="Y823" t="s">
        <v>565</v>
      </c>
    </row>
    <row r="824" spans="1:25">
      <c r="A824" t="s">
        <v>62</v>
      </c>
      <c r="B824" s="134" t="s">
        <v>66</v>
      </c>
      <c r="C824" s="134" t="s">
        <v>141</v>
      </c>
      <c r="D824" s="134" t="s">
        <v>142</v>
      </c>
      <c r="E824">
        <v>16475.007550335598</v>
      </c>
      <c r="F824" s="13">
        <f t="shared" si="51"/>
        <v>82.69364730418971</v>
      </c>
      <c r="G824" s="13">
        <f t="shared" si="48"/>
        <v>82.69364730418971</v>
      </c>
      <c r="H824">
        <v>16.475007550335601</v>
      </c>
      <c r="I824">
        <f t="shared" si="49"/>
        <v>8.269364730418971E-2</v>
      </c>
      <c r="J824">
        <f t="shared" si="50"/>
        <v>8.269364730418971E-2</v>
      </c>
      <c r="K824" t="s">
        <v>563</v>
      </c>
      <c r="L824" s="46" t="s">
        <v>563</v>
      </c>
      <c r="M824" t="s">
        <v>563</v>
      </c>
      <c r="N824" s="46">
        <v>0</v>
      </c>
      <c r="O824">
        <v>1</v>
      </c>
      <c r="P824" t="s">
        <v>579</v>
      </c>
      <c r="Q824" t="s">
        <v>1</v>
      </c>
      <c r="R824">
        <v>1</v>
      </c>
      <c r="S824" t="s">
        <v>564</v>
      </c>
      <c r="T824">
        <v>0</v>
      </c>
      <c r="U824">
        <v>0</v>
      </c>
      <c r="V824" t="s">
        <v>1</v>
      </c>
      <c r="W824" t="s">
        <v>1</v>
      </c>
      <c r="X824">
        <v>1</v>
      </c>
      <c r="Y824" t="s">
        <v>565</v>
      </c>
    </row>
    <row r="825" spans="1:25">
      <c r="A825" t="s">
        <v>62</v>
      </c>
      <c r="B825" s="134" t="s">
        <v>66</v>
      </c>
      <c r="C825" s="134" t="s">
        <v>141</v>
      </c>
      <c r="D825" s="134" t="s">
        <v>142</v>
      </c>
      <c r="E825">
        <v>16732.002516778499</v>
      </c>
      <c r="F825" s="13">
        <f t="shared" si="51"/>
        <v>83.916281527870581</v>
      </c>
      <c r="G825" s="13">
        <f t="shared" si="48"/>
        <v>83.916281527870581</v>
      </c>
      <c r="H825">
        <v>16.7320025167785</v>
      </c>
      <c r="I825">
        <f t="shared" si="49"/>
        <v>8.3916281527870576E-2</v>
      </c>
      <c r="J825">
        <f t="shared" si="50"/>
        <v>8.3916281527870576E-2</v>
      </c>
      <c r="K825" t="s">
        <v>563</v>
      </c>
      <c r="L825" s="46" t="s">
        <v>563</v>
      </c>
      <c r="M825" t="s">
        <v>563</v>
      </c>
      <c r="N825" s="46">
        <v>0</v>
      </c>
      <c r="O825">
        <v>1</v>
      </c>
      <c r="P825" t="s">
        <v>579</v>
      </c>
      <c r="Q825" t="s">
        <v>1</v>
      </c>
      <c r="R825">
        <v>1</v>
      </c>
      <c r="S825" t="s">
        <v>564</v>
      </c>
      <c r="T825">
        <v>0</v>
      </c>
      <c r="U825">
        <v>0</v>
      </c>
      <c r="V825" t="s">
        <v>1</v>
      </c>
      <c r="W825" t="s">
        <v>1</v>
      </c>
      <c r="X825">
        <v>1</v>
      </c>
      <c r="Y825" t="s">
        <v>565</v>
      </c>
    </row>
    <row r="826" spans="1:25">
      <c r="A826" t="s">
        <v>62</v>
      </c>
      <c r="B826" s="134" t="s">
        <v>66</v>
      </c>
      <c r="C826" s="134" t="s">
        <v>141</v>
      </c>
      <c r="D826" s="134" t="s">
        <v>142</v>
      </c>
      <c r="E826">
        <v>16954.346476510102</v>
      </c>
      <c r="F826" s="13">
        <f t="shared" si="51"/>
        <v>84.973281048682523</v>
      </c>
      <c r="G826" s="13">
        <f t="shared" si="48"/>
        <v>84.973281048682523</v>
      </c>
      <c r="H826">
        <v>16.9543464765101</v>
      </c>
      <c r="I826">
        <f t="shared" si="49"/>
        <v>8.4973281048682528E-2</v>
      </c>
      <c r="J826">
        <f t="shared" si="50"/>
        <v>8.4973281048682528E-2</v>
      </c>
      <c r="K826" t="s">
        <v>563</v>
      </c>
      <c r="L826" s="46" t="s">
        <v>563</v>
      </c>
      <c r="M826" t="s">
        <v>563</v>
      </c>
      <c r="N826" s="46">
        <v>0</v>
      </c>
      <c r="O826">
        <v>1</v>
      </c>
      <c r="P826" t="s">
        <v>579</v>
      </c>
      <c r="Q826" t="s">
        <v>1</v>
      </c>
      <c r="R826">
        <v>1</v>
      </c>
      <c r="S826" t="s">
        <v>564</v>
      </c>
      <c r="T826">
        <v>0</v>
      </c>
      <c r="U826">
        <v>0</v>
      </c>
      <c r="V826" t="s">
        <v>1</v>
      </c>
      <c r="W826" t="s">
        <v>1</v>
      </c>
      <c r="X826">
        <v>1</v>
      </c>
      <c r="Y826" t="s">
        <v>565</v>
      </c>
    </row>
    <row r="827" spans="1:25">
      <c r="A827" t="s">
        <v>62</v>
      </c>
      <c r="B827" s="134" t="s">
        <v>66</v>
      </c>
      <c r="C827" s="134" t="s">
        <v>141</v>
      </c>
      <c r="D827" s="134" t="s">
        <v>142</v>
      </c>
      <c r="E827">
        <v>17173.802852348999</v>
      </c>
      <c r="F827" s="13">
        <f t="shared" si="51"/>
        <v>86.015849366571459</v>
      </c>
      <c r="G827" s="13">
        <f t="shared" ref="G827:G890" si="52">0.0083*E827^(0.9482)</f>
        <v>86.015849366571459</v>
      </c>
      <c r="H827">
        <v>17.173802852348999</v>
      </c>
      <c r="I827">
        <f t="shared" ref="I827:I890" si="53">F827/1000</f>
        <v>8.6015849366571459E-2</v>
      </c>
      <c r="J827">
        <f t="shared" ref="J827:J890" si="54">G827/1000</f>
        <v>8.6015849366571459E-2</v>
      </c>
      <c r="K827" t="s">
        <v>563</v>
      </c>
      <c r="L827" s="46" t="s">
        <v>563</v>
      </c>
      <c r="M827" t="s">
        <v>563</v>
      </c>
      <c r="N827" s="46">
        <v>0</v>
      </c>
      <c r="O827">
        <v>1</v>
      </c>
      <c r="P827" t="s">
        <v>579</v>
      </c>
      <c r="Q827" t="s">
        <v>1</v>
      </c>
      <c r="R827">
        <v>1</v>
      </c>
      <c r="S827" t="s">
        <v>564</v>
      </c>
      <c r="T827">
        <v>0</v>
      </c>
      <c r="U827">
        <v>0</v>
      </c>
      <c r="V827" t="s">
        <v>1</v>
      </c>
      <c r="W827" t="s">
        <v>1</v>
      </c>
      <c r="X827">
        <v>1</v>
      </c>
      <c r="Y827" t="s">
        <v>565</v>
      </c>
    </row>
    <row r="828" spans="1:25">
      <c r="A828" t="s">
        <v>62</v>
      </c>
      <c r="B828" s="134" t="s">
        <v>66</v>
      </c>
      <c r="C828" s="134" t="s">
        <v>141</v>
      </c>
      <c r="D828" s="134" t="s">
        <v>142</v>
      </c>
      <c r="E828">
        <v>17399.034395973202</v>
      </c>
      <c r="F828" s="13">
        <f t="shared" si="51"/>
        <v>87.085136407932112</v>
      </c>
      <c r="G828" s="13">
        <f t="shared" si="52"/>
        <v>87.085136407932112</v>
      </c>
      <c r="H828">
        <v>17.3990343959731</v>
      </c>
      <c r="I828">
        <f t="shared" si="53"/>
        <v>8.7085136407932112E-2</v>
      </c>
      <c r="J828">
        <f t="shared" si="54"/>
        <v>8.7085136407932112E-2</v>
      </c>
      <c r="K828" t="s">
        <v>563</v>
      </c>
      <c r="L828" s="46" t="s">
        <v>563</v>
      </c>
      <c r="M828" t="s">
        <v>563</v>
      </c>
      <c r="N828" s="46">
        <v>0</v>
      </c>
      <c r="O828">
        <v>1</v>
      </c>
      <c r="P828" t="s">
        <v>579</v>
      </c>
      <c r="Q828" t="s">
        <v>1</v>
      </c>
      <c r="R828">
        <v>1</v>
      </c>
      <c r="S828" t="s">
        <v>564</v>
      </c>
      <c r="T828">
        <v>0</v>
      </c>
      <c r="U828">
        <v>0</v>
      </c>
      <c r="V828" t="s">
        <v>1</v>
      </c>
      <c r="W828" t="s">
        <v>1</v>
      </c>
      <c r="X828">
        <v>1</v>
      </c>
      <c r="Y828" t="s">
        <v>565</v>
      </c>
    </row>
    <row r="829" spans="1:25">
      <c r="A829" t="s">
        <v>62</v>
      </c>
      <c r="B829" s="134" t="s">
        <v>66</v>
      </c>
      <c r="C829" s="134" t="s">
        <v>141</v>
      </c>
      <c r="D829" s="134" t="s">
        <v>142</v>
      </c>
      <c r="E829">
        <v>18227.770973154398</v>
      </c>
      <c r="F829" s="13">
        <f t="shared" si="51"/>
        <v>91.013466703217546</v>
      </c>
      <c r="G829" s="13">
        <f t="shared" si="52"/>
        <v>91.013466703217546</v>
      </c>
      <c r="H829">
        <v>18.227770973154399</v>
      </c>
      <c r="I829">
        <f t="shared" si="53"/>
        <v>9.1013466703217541E-2</v>
      </c>
      <c r="J829">
        <f t="shared" si="54"/>
        <v>9.1013466703217541E-2</v>
      </c>
      <c r="K829" t="s">
        <v>563</v>
      </c>
      <c r="L829" s="46" t="s">
        <v>563</v>
      </c>
      <c r="M829" t="s">
        <v>563</v>
      </c>
      <c r="N829" s="46">
        <v>0</v>
      </c>
      <c r="O829">
        <v>1</v>
      </c>
      <c r="P829" t="s">
        <v>579</v>
      </c>
      <c r="Q829" t="s">
        <v>1</v>
      </c>
      <c r="R829">
        <v>1</v>
      </c>
      <c r="S829" t="s">
        <v>564</v>
      </c>
      <c r="T829">
        <v>0</v>
      </c>
      <c r="U829">
        <v>0</v>
      </c>
      <c r="V829" t="s">
        <v>1</v>
      </c>
      <c r="W829" t="s">
        <v>1</v>
      </c>
      <c r="X829">
        <v>1</v>
      </c>
      <c r="Y829" t="s">
        <v>565</v>
      </c>
    </row>
    <row r="830" spans="1:25">
      <c r="A830" t="s">
        <v>62</v>
      </c>
      <c r="B830" s="134" t="s">
        <v>66</v>
      </c>
      <c r="C830" s="134" t="s">
        <v>141</v>
      </c>
      <c r="D830" s="134" t="s">
        <v>142</v>
      </c>
      <c r="E830">
        <v>20396.346476510102</v>
      </c>
      <c r="F830" s="13">
        <f t="shared" si="51"/>
        <v>101.25014640130149</v>
      </c>
      <c r="G830" s="13">
        <f t="shared" si="52"/>
        <v>101.25014640130149</v>
      </c>
      <c r="H830">
        <v>20.3963464765101</v>
      </c>
      <c r="I830">
        <f t="shared" si="53"/>
        <v>0.10125014640130149</v>
      </c>
      <c r="J830">
        <f t="shared" si="54"/>
        <v>0.10125014640130149</v>
      </c>
      <c r="K830" t="s">
        <v>563</v>
      </c>
      <c r="L830" s="46" t="s">
        <v>563</v>
      </c>
      <c r="M830" t="s">
        <v>563</v>
      </c>
      <c r="N830" s="46">
        <v>0</v>
      </c>
      <c r="O830">
        <v>1</v>
      </c>
      <c r="P830" t="s">
        <v>579</v>
      </c>
      <c r="Q830" t="s">
        <v>1</v>
      </c>
      <c r="R830">
        <v>1</v>
      </c>
      <c r="S830" t="s">
        <v>564</v>
      </c>
      <c r="T830">
        <v>0</v>
      </c>
      <c r="U830">
        <v>0</v>
      </c>
      <c r="V830" t="s">
        <v>1</v>
      </c>
      <c r="W830" t="s">
        <v>1</v>
      </c>
      <c r="X830">
        <v>1</v>
      </c>
      <c r="Y830" t="s">
        <v>565</v>
      </c>
    </row>
    <row r="831" spans="1:25">
      <c r="A831" t="s">
        <v>62</v>
      </c>
      <c r="B831" s="134" t="s">
        <v>66</v>
      </c>
      <c r="C831" s="134" t="s">
        <v>141</v>
      </c>
      <c r="D831" s="134" t="s">
        <v>142</v>
      </c>
      <c r="E831">
        <v>21412.7760067114</v>
      </c>
      <c r="F831" s="13">
        <f t="shared" si="51"/>
        <v>106.02839962999735</v>
      </c>
      <c r="G831" s="13">
        <f t="shared" si="52"/>
        <v>106.02839962999735</v>
      </c>
      <c r="H831">
        <v>21.4127760067114</v>
      </c>
      <c r="I831">
        <f t="shared" si="53"/>
        <v>0.10602839962999736</v>
      </c>
      <c r="J831">
        <f t="shared" si="54"/>
        <v>0.10602839962999736</v>
      </c>
      <c r="K831" t="s">
        <v>563</v>
      </c>
      <c r="L831" s="46" t="s">
        <v>563</v>
      </c>
      <c r="M831" t="s">
        <v>563</v>
      </c>
      <c r="N831" s="46">
        <v>0</v>
      </c>
      <c r="O831">
        <v>1</v>
      </c>
      <c r="P831" t="s">
        <v>579</v>
      </c>
      <c r="Q831" t="s">
        <v>1</v>
      </c>
      <c r="R831">
        <v>1</v>
      </c>
      <c r="S831" t="s">
        <v>564</v>
      </c>
      <c r="T831">
        <v>0</v>
      </c>
      <c r="U831">
        <v>0</v>
      </c>
      <c r="V831" t="s">
        <v>1</v>
      </c>
      <c r="W831" t="s">
        <v>1</v>
      </c>
      <c r="X831">
        <v>1</v>
      </c>
      <c r="Y831" t="s">
        <v>565</v>
      </c>
    </row>
    <row r="832" spans="1:25">
      <c r="A832" t="s">
        <v>62</v>
      </c>
      <c r="B832" s="134" t="s">
        <v>66</v>
      </c>
      <c r="C832" s="134" t="s">
        <v>141</v>
      </c>
      <c r="D832" s="134" t="s">
        <v>142</v>
      </c>
      <c r="E832">
        <v>19149.275322145601</v>
      </c>
      <c r="F832" s="13">
        <f t="shared" si="51"/>
        <v>95.37069430359611</v>
      </c>
      <c r="G832" s="13">
        <f t="shared" si="52"/>
        <v>95.37069430359611</v>
      </c>
      <c r="H832">
        <v>19.149275322145598</v>
      </c>
      <c r="I832">
        <f t="shared" si="53"/>
        <v>9.5370694303596112E-2</v>
      </c>
      <c r="J832">
        <f t="shared" si="54"/>
        <v>9.5370694303596112E-2</v>
      </c>
      <c r="K832" t="s">
        <v>563</v>
      </c>
      <c r="L832" s="46" t="s">
        <v>563</v>
      </c>
      <c r="M832" t="s">
        <v>563</v>
      </c>
      <c r="N832" s="46">
        <v>0</v>
      </c>
      <c r="O832">
        <v>1</v>
      </c>
      <c r="P832" t="s">
        <v>579</v>
      </c>
      <c r="Q832" t="s">
        <v>1</v>
      </c>
      <c r="R832">
        <v>1</v>
      </c>
      <c r="S832" t="s">
        <v>564</v>
      </c>
      <c r="T832">
        <v>0</v>
      </c>
      <c r="U832">
        <v>0</v>
      </c>
      <c r="V832" t="s">
        <v>1</v>
      </c>
      <c r="W832" t="s">
        <v>1</v>
      </c>
      <c r="X832">
        <v>1</v>
      </c>
      <c r="Y832" t="s">
        <v>565</v>
      </c>
    </row>
    <row r="833" spans="1:25">
      <c r="A833" t="s">
        <v>62</v>
      </c>
      <c r="B833" s="134" t="s">
        <v>66</v>
      </c>
      <c r="C833" s="134" t="s">
        <v>141</v>
      </c>
      <c r="D833" s="134" t="s">
        <v>142</v>
      </c>
      <c r="E833">
        <v>19215.299745280201</v>
      </c>
      <c r="F833" s="13">
        <f t="shared" si="51"/>
        <v>95.682460073120779</v>
      </c>
      <c r="G833" s="13">
        <f t="shared" si="52"/>
        <v>95.682460073120779</v>
      </c>
      <c r="H833">
        <v>19.215299745280198</v>
      </c>
      <c r="I833">
        <f t="shared" si="53"/>
        <v>9.5682460073120784E-2</v>
      </c>
      <c r="J833">
        <f t="shared" si="54"/>
        <v>9.5682460073120784E-2</v>
      </c>
      <c r="K833" t="s">
        <v>563</v>
      </c>
      <c r="L833" s="46" t="s">
        <v>563</v>
      </c>
      <c r="M833" t="s">
        <v>563</v>
      </c>
      <c r="N833" s="46">
        <v>0</v>
      </c>
      <c r="O833">
        <v>1</v>
      </c>
      <c r="P833" t="s">
        <v>579</v>
      </c>
      <c r="Q833" t="s">
        <v>1</v>
      </c>
      <c r="R833">
        <v>1</v>
      </c>
      <c r="S833" t="s">
        <v>564</v>
      </c>
      <c r="T833">
        <v>0</v>
      </c>
      <c r="U833">
        <v>0</v>
      </c>
      <c r="V833" t="s">
        <v>1</v>
      </c>
      <c r="W833" t="s">
        <v>1</v>
      </c>
      <c r="X833">
        <v>1</v>
      </c>
      <c r="Y833" t="s">
        <v>565</v>
      </c>
    </row>
    <row r="834" spans="1:25">
      <c r="A834" t="s">
        <v>62</v>
      </c>
      <c r="B834" s="134" t="s">
        <v>66</v>
      </c>
      <c r="C834" s="134" t="s">
        <v>141</v>
      </c>
      <c r="D834" s="134" t="s">
        <v>142</v>
      </c>
      <c r="E834">
        <v>19340.189316751599</v>
      </c>
      <c r="F834" s="13">
        <f t="shared" si="51"/>
        <v>96.272034106914788</v>
      </c>
      <c r="G834" s="13">
        <f t="shared" si="52"/>
        <v>96.272034106914788</v>
      </c>
      <c r="H834">
        <v>19.340189316751601</v>
      </c>
      <c r="I834">
        <f t="shared" si="53"/>
        <v>9.6272034106914789E-2</v>
      </c>
      <c r="J834">
        <f t="shared" si="54"/>
        <v>9.6272034106914789E-2</v>
      </c>
      <c r="K834" t="s">
        <v>563</v>
      </c>
      <c r="L834" s="46" t="s">
        <v>563</v>
      </c>
      <c r="M834" t="s">
        <v>563</v>
      </c>
      <c r="N834" s="46">
        <v>0</v>
      </c>
      <c r="O834">
        <v>1</v>
      </c>
      <c r="P834" t="s">
        <v>579</v>
      </c>
      <c r="Q834" t="s">
        <v>1</v>
      </c>
      <c r="R834">
        <v>1</v>
      </c>
      <c r="S834" t="s">
        <v>564</v>
      </c>
      <c r="T834">
        <v>0</v>
      </c>
      <c r="U834">
        <v>0</v>
      </c>
      <c r="V834" t="s">
        <v>1</v>
      </c>
      <c r="W834" t="s">
        <v>1</v>
      </c>
      <c r="X834">
        <v>1</v>
      </c>
      <c r="Y834" t="s">
        <v>565</v>
      </c>
    </row>
    <row r="835" spans="1:25">
      <c r="A835" t="s">
        <v>62</v>
      </c>
      <c r="B835" s="134" t="s">
        <v>66</v>
      </c>
      <c r="C835" s="134" t="s">
        <v>141</v>
      </c>
      <c r="D835" s="134" t="s">
        <v>142</v>
      </c>
      <c r="E835">
        <v>19381.5540155829</v>
      </c>
      <c r="F835" s="13">
        <f t="shared" si="51"/>
        <v>96.467263500087256</v>
      </c>
      <c r="G835" s="13">
        <f t="shared" si="52"/>
        <v>96.467263500087256</v>
      </c>
      <c r="H835">
        <v>19.3815540155829</v>
      </c>
      <c r="I835">
        <f t="shared" si="53"/>
        <v>9.6467263500087261E-2</v>
      </c>
      <c r="J835">
        <f t="shared" si="54"/>
        <v>9.6467263500087261E-2</v>
      </c>
      <c r="K835" t="s">
        <v>563</v>
      </c>
      <c r="L835" s="46" t="s">
        <v>563</v>
      </c>
      <c r="M835" t="s">
        <v>563</v>
      </c>
      <c r="N835" s="46">
        <v>0</v>
      </c>
      <c r="O835">
        <v>1</v>
      </c>
      <c r="P835" t="s">
        <v>579</v>
      </c>
      <c r="Q835" t="s">
        <v>1</v>
      </c>
      <c r="R835">
        <v>1</v>
      </c>
      <c r="S835" t="s">
        <v>564</v>
      </c>
      <c r="T835">
        <v>0</v>
      </c>
      <c r="U835">
        <v>0</v>
      </c>
      <c r="V835" t="s">
        <v>1</v>
      </c>
      <c r="W835" t="s">
        <v>1</v>
      </c>
      <c r="X835">
        <v>1</v>
      </c>
      <c r="Y835" t="s">
        <v>565</v>
      </c>
    </row>
    <row r="836" spans="1:25">
      <c r="A836" t="s">
        <v>62</v>
      </c>
      <c r="B836" s="134" t="s">
        <v>66</v>
      </c>
      <c r="C836" s="134" t="s">
        <v>141</v>
      </c>
      <c r="D836" s="134" t="s">
        <v>142</v>
      </c>
      <c r="E836">
        <v>19407.406952352401</v>
      </c>
      <c r="F836" s="13">
        <f t="shared" si="51"/>
        <v>96.589270908114869</v>
      </c>
      <c r="G836" s="13">
        <f t="shared" si="52"/>
        <v>96.589270908114869</v>
      </c>
      <c r="H836">
        <v>19.4074069523524</v>
      </c>
      <c r="I836">
        <f t="shared" si="53"/>
        <v>9.6589270908114866E-2</v>
      </c>
      <c r="J836">
        <f t="shared" si="54"/>
        <v>9.6589270908114866E-2</v>
      </c>
      <c r="K836" t="s">
        <v>563</v>
      </c>
      <c r="L836" s="46" t="s">
        <v>563</v>
      </c>
      <c r="M836" t="s">
        <v>563</v>
      </c>
      <c r="N836" s="46">
        <v>0</v>
      </c>
      <c r="O836">
        <v>1</v>
      </c>
      <c r="P836" t="s">
        <v>579</v>
      </c>
      <c r="Q836" t="s">
        <v>1</v>
      </c>
      <c r="R836">
        <v>1</v>
      </c>
      <c r="S836" t="s">
        <v>564</v>
      </c>
      <c r="T836">
        <v>0</v>
      </c>
      <c r="U836">
        <v>0</v>
      </c>
      <c r="V836" t="s">
        <v>1</v>
      </c>
      <c r="W836" t="s">
        <v>1</v>
      </c>
      <c r="X836">
        <v>1</v>
      </c>
      <c r="Y836" t="s">
        <v>565</v>
      </c>
    </row>
    <row r="837" spans="1:25">
      <c r="A837" t="s">
        <v>62</v>
      </c>
      <c r="B837" s="134" t="s">
        <v>66</v>
      </c>
      <c r="C837" s="134" t="s">
        <v>141</v>
      </c>
      <c r="D837" s="134" t="s">
        <v>142</v>
      </c>
      <c r="E837">
        <v>19617.0146089302</v>
      </c>
      <c r="F837" s="13">
        <f t="shared" si="51"/>
        <v>97.578159630546509</v>
      </c>
      <c r="G837" s="13">
        <f t="shared" si="52"/>
        <v>97.578159630546509</v>
      </c>
      <c r="H837">
        <v>19.617014608930202</v>
      </c>
      <c r="I837">
        <f t="shared" si="53"/>
        <v>9.7578159630546515E-2</v>
      </c>
      <c r="J837">
        <f t="shared" si="54"/>
        <v>9.7578159630546515E-2</v>
      </c>
      <c r="K837" t="s">
        <v>563</v>
      </c>
      <c r="L837" s="46" t="s">
        <v>563</v>
      </c>
      <c r="M837" t="s">
        <v>563</v>
      </c>
      <c r="N837" s="46">
        <v>0</v>
      </c>
      <c r="O837">
        <v>1</v>
      </c>
      <c r="P837" t="s">
        <v>579</v>
      </c>
      <c r="Q837" t="s">
        <v>1</v>
      </c>
      <c r="R837">
        <v>1</v>
      </c>
      <c r="S837" t="s">
        <v>564</v>
      </c>
      <c r="T837">
        <v>0</v>
      </c>
      <c r="U837">
        <v>0</v>
      </c>
      <c r="V837" t="s">
        <v>1</v>
      </c>
      <c r="W837" t="s">
        <v>1</v>
      </c>
      <c r="X837">
        <v>1</v>
      </c>
      <c r="Y837" t="s">
        <v>565</v>
      </c>
    </row>
    <row r="838" spans="1:25">
      <c r="A838" t="s">
        <v>62</v>
      </c>
      <c r="B838" s="134" t="s">
        <v>66</v>
      </c>
      <c r="C838" s="134" t="s">
        <v>141</v>
      </c>
      <c r="D838" s="134" t="s">
        <v>142</v>
      </c>
      <c r="E838">
        <v>19669.9136949356</v>
      </c>
      <c r="F838" s="13">
        <f t="shared" si="51"/>
        <v>97.827640657078618</v>
      </c>
      <c r="G838" s="13">
        <f t="shared" si="52"/>
        <v>97.827640657078618</v>
      </c>
      <c r="H838">
        <v>19.669913694935602</v>
      </c>
      <c r="I838">
        <f t="shared" si="53"/>
        <v>9.7827640657078621E-2</v>
      </c>
      <c r="J838">
        <f t="shared" si="54"/>
        <v>9.7827640657078621E-2</v>
      </c>
      <c r="K838" t="s">
        <v>563</v>
      </c>
      <c r="L838" s="46" t="s">
        <v>563</v>
      </c>
      <c r="M838" t="s">
        <v>563</v>
      </c>
      <c r="N838" s="46">
        <v>0</v>
      </c>
      <c r="O838">
        <v>1</v>
      </c>
      <c r="P838" t="s">
        <v>579</v>
      </c>
      <c r="Q838" t="s">
        <v>1</v>
      </c>
      <c r="R838">
        <v>1</v>
      </c>
      <c r="S838" t="s">
        <v>564</v>
      </c>
      <c r="T838">
        <v>0</v>
      </c>
      <c r="U838">
        <v>0</v>
      </c>
      <c r="V838" t="s">
        <v>1</v>
      </c>
      <c r="W838" t="s">
        <v>1</v>
      </c>
      <c r="X838">
        <v>1</v>
      </c>
      <c r="Y838" t="s">
        <v>565</v>
      </c>
    </row>
    <row r="839" spans="1:25">
      <c r="A839" t="s">
        <v>62</v>
      </c>
      <c r="B839" s="134" t="s">
        <v>66</v>
      </c>
      <c r="C839" s="134" t="s">
        <v>141</v>
      </c>
      <c r="D839" s="134" t="s">
        <v>142</v>
      </c>
      <c r="E839">
        <v>20100.663395265201</v>
      </c>
      <c r="F839" s="13">
        <f t="shared" si="51"/>
        <v>99.857843996054115</v>
      </c>
      <c r="G839" s="13">
        <f t="shared" si="52"/>
        <v>99.857843996054115</v>
      </c>
      <c r="H839">
        <v>20.100663395265201</v>
      </c>
      <c r="I839">
        <f t="shared" si="53"/>
        <v>9.9857843996054116E-2</v>
      </c>
      <c r="J839">
        <f t="shared" si="54"/>
        <v>9.9857843996054116E-2</v>
      </c>
      <c r="K839" t="s">
        <v>563</v>
      </c>
      <c r="L839" s="46" t="s">
        <v>563</v>
      </c>
      <c r="M839" t="s">
        <v>563</v>
      </c>
      <c r="N839" s="46">
        <v>0</v>
      </c>
      <c r="O839">
        <v>1</v>
      </c>
      <c r="P839" t="s">
        <v>579</v>
      </c>
      <c r="Q839" t="s">
        <v>1</v>
      </c>
      <c r="R839">
        <v>1</v>
      </c>
      <c r="S839" t="s">
        <v>564</v>
      </c>
      <c r="T839">
        <v>0</v>
      </c>
      <c r="U839">
        <v>0</v>
      </c>
      <c r="V839" t="s">
        <v>1</v>
      </c>
      <c r="W839" t="s">
        <v>1</v>
      </c>
      <c r="X839">
        <v>1</v>
      </c>
      <c r="Y839" t="s">
        <v>565</v>
      </c>
    </row>
    <row r="840" spans="1:25">
      <c r="A840" t="s">
        <v>62</v>
      </c>
      <c r="B840" s="134" t="s">
        <v>66</v>
      </c>
      <c r="C840" s="134" t="s">
        <v>141</v>
      </c>
      <c r="D840" s="134" t="s">
        <v>142</v>
      </c>
      <c r="E840">
        <v>20187.767905304201</v>
      </c>
      <c r="F840" s="13">
        <f t="shared" si="51"/>
        <v>100.26810828439933</v>
      </c>
      <c r="G840" s="13">
        <f t="shared" si="52"/>
        <v>100.26810828439933</v>
      </c>
      <c r="H840">
        <v>20.187767905304199</v>
      </c>
      <c r="I840">
        <f t="shared" si="53"/>
        <v>0.10026810828439933</v>
      </c>
      <c r="J840">
        <f t="shared" si="54"/>
        <v>0.10026810828439933</v>
      </c>
      <c r="K840" t="s">
        <v>563</v>
      </c>
      <c r="L840" s="46" t="s">
        <v>563</v>
      </c>
      <c r="M840" t="s">
        <v>563</v>
      </c>
      <c r="N840" s="46">
        <v>0</v>
      </c>
      <c r="O840">
        <v>1</v>
      </c>
      <c r="P840" t="s">
        <v>579</v>
      </c>
      <c r="Q840" t="s">
        <v>1</v>
      </c>
      <c r="R840">
        <v>1</v>
      </c>
      <c r="S840" t="s">
        <v>564</v>
      </c>
      <c r="T840">
        <v>0</v>
      </c>
      <c r="U840">
        <v>0</v>
      </c>
      <c r="V840" t="s">
        <v>1</v>
      </c>
      <c r="W840" t="s">
        <v>1</v>
      </c>
      <c r="X840">
        <v>1</v>
      </c>
      <c r="Y840" t="s">
        <v>565</v>
      </c>
    </row>
    <row r="841" spans="1:25">
      <c r="A841" t="s">
        <v>62</v>
      </c>
      <c r="B841" s="134" t="s">
        <v>66</v>
      </c>
      <c r="C841" s="134" t="s">
        <v>141</v>
      </c>
      <c r="D841" s="134" t="s">
        <v>142</v>
      </c>
      <c r="E841">
        <v>20382.261537309001</v>
      </c>
      <c r="F841" s="13">
        <f t="shared" si="51"/>
        <v>101.18384755423746</v>
      </c>
      <c r="G841" s="13">
        <f t="shared" si="52"/>
        <v>101.18384755423746</v>
      </c>
      <c r="H841">
        <v>20.382261537308999</v>
      </c>
      <c r="I841">
        <f t="shared" si="53"/>
        <v>0.10118384755423745</v>
      </c>
      <c r="J841">
        <f t="shared" si="54"/>
        <v>0.10118384755423745</v>
      </c>
      <c r="K841" t="s">
        <v>563</v>
      </c>
      <c r="L841" s="46" t="s">
        <v>563</v>
      </c>
      <c r="M841" t="s">
        <v>563</v>
      </c>
      <c r="N841" s="46">
        <v>0</v>
      </c>
      <c r="O841">
        <v>1</v>
      </c>
      <c r="P841" t="s">
        <v>579</v>
      </c>
      <c r="Q841" t="s">
        <v>1</v>
      </c>
      <c r="R841">
        <v>1</v>
      </c>
      <c r="S841" t="s">
        <v>564</v>
      </c>
      <c r="T841">
        <v>0</v>
      </c>
      <c r="U841">
        <v>0</v>
      </c>
      <c r="V841" t="s">
        <v>1</v>
      </c>
      <c r="W841" t="s">
        <v>1</v>
      </c>
      <c r="X841">
        <v>1</v>
      </c>
      <c r="Y841" t="s">
        <v>565</v>
      </c>
    </row>
    <row r="842" spans="1:25">
      <c r="A842" t="s">
        <v>62</v>
      </c>
      <c r="B842" s="134" t="s">
        <v>66</v>
      </c>
      <c r="C842" s="134" t="s">
        <v>141</v>
      </c>
      <c r="D842" s="134" t="s">
        <v>142</v>
      </c>
      <c r="E842">
        <v>20496.014459095</v>
      </c>
      <c r="F842" s="13">
        <f t="shared" si="51"/>
        <v>101.71922327607109</v>
      </c>
      <c r="G842" s="13">
        <f t="shared" si="52"/>
        <v>101.71922327607109</v>
      </c>
      <c r="H842">
        <v>20.496014459095001</v>
      </c>
      <c r="I842">
        <f t="shared" si="53"/>
        <v>0.10171922327607109</v>
      </c>
      <c r="J842">
        <f t="shared" si="54"/>
        <v>0.10171922327607109</v>
      </c>
      <c r="K842" t="s">
        <v>563</v>
      </c>
      <c r="L842" s="46" t="s">
        <v>563</v>
      </c>
      <c r="M842" t="s">
        <v>563</v>
      </c>
      <c r="N842" s="46">
        <v>0</v>
      </c>
      <c r="O842">
        <v>1</v>
      </c>
      <c r="P842" t="s">
        <v>579</v>
      </c>
      <c r="Q842" t="s">
        <v>1</v>
      </c>
      <c r="R842">
        <v>1</v>
      </c>
      <c r="S842" t="s">
        <v>564</v>
      </c>
      <c r="T842">
        <v>0</v>
      </c>
      <c r="U842">
        <v>0</v>
      </c>
      <c r="V842" t="s">
        <v>1</v>
      </c>
      <c r="W842" t="s">
        <v>1</v>
      </c>
      <c r="X842">
        <v>1</v>
      </c>
      <c r="Y842" t="s">
        <v>565</v>
      </c>
    </row>
    <row r="843" spans="1:25">
      <c r="A843" t="s">
        <v>62</v>
      </c>
      <c r="B843" s="134" t="s">
        <v>66</v>
      </c>
      <c r="C843" s="134" t="s">
        <v>141</v>
      </c>
      <c r="D843" s="134" t="s">
        <v>142</v>
      </c>
      <c r="E843">
        <v>20533.401783038698</v>
      </c>
      <c r="F843" s="13">
        <f t="shared" si="51"/>
        <v>101.89515227961033</v>
      </c>
      <c r="G843" s="13">
        <f t="shared" si="52"/>
        <v>101.89515227961033</v>
      </c>
      <c r="H843">
        <v>20.533401783038698</v>
      </c>
      <c r="I843">
        <f t="shared" si="53"/>
        <v>0.10189515227961032</v>
      </c>
      <c r="J843">
        <f t="shared" si="54"/>
        <v>0.10189515227961032</v>
      </c>
      <c r="K843" t="s">
        <v>563</v>
      </c>
      <c r="L843" s="46" t="s">
        <v>563</v>
      </c>
      <c r="M843" t="s">
        <v>563</v>
      </c>
      <c r="N843" s="46">
        <v>0</v>
      </c>
      <c r="O843">
        <v>1</v>
      </c>
      <c r="P843" t="s">
        <v>579</v>
      </c>
      <c r="Q843" t="s">
        <v>1</v>
      </c>
      <c r="R843">
        <v>1</v>
      </c>
      <c r="S843" t="s">
        <v>564</v>
      </c>
      <c r="T843">
        <v>0</v>
      </c>
      <c r="U843">
        <v>0</v>
      </c>
      <c r="V843" t="s">
        <v>1</v>
      </c>
      <c r="W843" t="s">
        <v>1</v>
      </c>
      <c r="X843">
        <v>1</v>
      </c>
      <c r="Y843" t="s">
        <v>565</v>
      </c>
    </row>
    <row r="844" spans="1:25">
      <c r="A844" t="s">
        <v>62</v>
      </c>
      <c r="B844" s="134" t="s">
        <v>66</v>
      </c>
      <c r="C844" s="134" t="s">
        <v>141</v>
      </c>
      <c r="D844" s="134" t="s">
        <v>142</v>
      </c>
      <c r="E844">
        <v>20573.9710068924</v>
      </c>
      <c r="F844" s="13">
        <f t="shared" si="51"/>
        <v>102.08603519459781</v>
      </c>
      <c r="G844" s="13">
        <f t="shared" si="52"/>
        <v>102.08603519459781</v>
      </c>
      <c r="H844">
        <v>20.5739710068924</v>
      </c>
      <c r="I844">
        <f t="shared" si="53"/>
        <v>0.10208603519459782</v>
      </c>
      <c r="J844">
        <f t="shared" si="54"/>
        <v>0.10208603519459782</v>
      </c>
      <c r="K844" t="s">
        <v>563</v>
      </c>
      <c r="L844" s="46" t="s">
        <v>563</v>
      </c>
      <c r="M844" t="s">
        <v>563</v>
      </c>
      <c r="N844" s="46">
        <v>0</v>
      </c>
      <c r="O844">
        <v>1</v>
      </c>
      <c r="P844" t="s">
        <v>579</v>
      </c>
      <c r="Q844" t="s">
        <v>1</v>
      </c>
      <c r="R844">
        <v>1</v>
      </c>
      <c r="S844" t="s">
        <v>564</v>
      </c>
      <c r="T844">
        <v>0</v>
      </c>
      <c r="U844">
        <v>0</v>
      </c>
      <c r="V844" t="s">
        <v>1</v>
      </c>
      <c r="W844" t="s">
        <v>1</v>
      </c>
      <c r="X844">
        <v>1</v>
      </c>
      <c r="Y844" t="s">
        <v>565</v>
      </c>
    </row>
    <row r="845" spans="1:25">
      <c r="A845" t="s">
        <v>62</v>
      </c>
      <c r="B845" s="134" t="s">
        <v>66</v>
      </c>
      <c r="C845" s="134" t="s">
        <v>141</v>
      </c>
      <c r="D845" s="134" t="s">
        <v>142</v>
      </c>
      <c r="E845">
        <v>20666.246104285299</v>
      </c>
      <c r="F845" s="13">
        <f t="shared" si="51"/>
        <v>102.52012771645474</v>
      </c>
      <c r="G845" s="13">
        <f t="shared" si="52"/>
        <v>102.52012771645474</v>
      </c>
      <c r="H845">
        <v>20.6662461042853</v>
      </c>
      <c r="I845">
        <f t="shared" si="53"/>
        <v>0.10252012771645473</v>
      </c>
      <c r="J845">
        <f t="shared" si="54"/>
        <v>0.10252012771645473</v>
      </c>
      <c r="K845" t="s">
        <v>563</v>
      </c>
      <c r="L845" s="46" t="s">
        <v>563</v>
      </c>
      <c r="M845" t="s">
        <v>563</v>
      </c>
      <c r="N845" s="46">
        <v>0</v>
      </c>
      <c r="O845">
        <v>1</v>
      </c>
      <c r="P845" t="s">
        <v>579</v>
      </c>
      <c r="Q845" t="s">
        <v>1</v>
      </c>
      <c r="R845">
        <v>1</v>
      </c>
      <c r="S845" t="s">
        <v>564</v>
      </c>
      <c r="T845">
        <v>0</v>
      </c>
      <c r="U845">
        <v>0</v>
      </c>
      <c r="V845" t="s">
        <v>1</v>
      </c>
      <c r="W845" t="s">
        <v>1</v>
      </c>
      <c r="X845">
        <v>1</v>
      </c>
      <c r="Y845" t="s">
        <v>565</v>
      </c>
    </row>
    <row r="846" spans="1:25">
      <c r="A846" t="s">
        <v>62</v>
      </c>
      <c r="B846" s="134" t="s">
        <v>66</v>
      </c>
      <c r="C846" s="134" t="s">
        <v>141</v>
      </c>
      <c r="D846" s="134" t="s">
        <v>142</v>
      </c>
      <c r="E846">
        <v>22285.0376835481</v>
      </c>
      <c r="F846" s="13">
        <f t="shared" si="51"/>
        <v>110.11953592141717</v>
      </c>
      <c r="G846" s="13">
        <f t="shared" si="52"/>
        <v>110.11953592141717</v>
      </c>
      <c r="H846">
        <v>22.285037683548101</v>
      </c>
      <c r="I846">
        <f t="shared" si="53"/>
        <v>0.11011953592141717</v>
      </c>
      <c r="J846">
        <f t="shared" si="54"/>
        <v>0.11011953592141717</v>
      </c>
      <c r="K846" t="s">
        <v>563</v>
      </c>
      <c r="L846" s="46" t="s">
        <v>563</v>
      </c>
      <c r="M846" t="s">
        <v>563</v>
      </c>
      <c r="N846" s="46">
        <v>0</v>
      </c>
      <c r="O846">
        <v>1</v>
      </c>
      <c r="P846" t="s">
        <v>579</v>
      </c>
      <c r="Q846" t="s">
        <v>1</v>
      </c>
      <c r="R846">
        <v>1</v>
      </c>
      <c r="S846" t="s">
        <v>564</v>
      </c>
      <c r="T846">
        <v>0</v>
      </c>
      <c r="U846">
        <v>0</v>
      </c>
      <c r="V846" t="s">
        <v>1</v>
      </c>
      <c r="W846" t="s">
        <v>1</v>
      </c>
      <c r="X846">
        <v>1</v>
      </c>
      <c r="Y846" t="s">
        <v>565</v>
      </c>
    </row>
    <row r="847" spans="1:25">
      <c r="A847" t="s">
        <v>62</v>
      </c>
      <c r="B847" s="134" t="s">
        <v>66</v>
      </c>
      <c r="C847" s="134" t="s">
        <v>141</v>
      </c>
      <c r="D847" s="134" t="s">
        <v>142</v>
      </c>
      <c r="E847">
        <v>22949.259289781199</v>
      </c>
      <c r="F847" s="13">
        <f t="shared" si="51"/>
        <v>113.22933271658121</v>
      </c>
      <c r="G847" s="13">
        <f t="shared" si="52"/>
        <v>113.22933271658121</v>
      </c>
      <c r="H847">
        <v>22.9492592897812</v>
      </c>
      <c r="I847">
        <f t="shared" si="53"/>
        <v>0.11322933271658121</v>
      </c>
      <c r="J847">
        <f t="shared" si="54"/>
        <v>0.11322933271658121</v>
      </c>
      <c r="K847" t="s">
        <v>563</v>
      </c>
      <c r="L847" s="46" t="s">
        <v>563</v>
      </c>
      <c r="M847" t="s">
        <v>563</v>
      </c>
      <c r="N847" s="46">
        <v>0</v>
      </c>
      <c r="O847">
        <v>1</v>
      </c>
      <c r="P847" t="s">
        <v>579</v>
      </c>
      <c r="Q847" t="s">
        <v>1</v>
      </c>
      <c r="R847">
        <v>1</v>
      </c>
      <c r="S847" t="s">
        <v>564</v>
      </c>
      <c r="T847">
        <v>0</v>
      </c>
      <c r="U847">
        <v>0</v>
      </c>
      <c r="V847" t="s">
        <v>1</v>
      </c>
      <c r="W847" t="s">
        <v>1</v>
      </c>
      <c r="X847">
        <v>1</v>
      </c>
      <c r="Y847" t="s">
        <v>565</v>
      </c>
    </row>
    <row r="848" spans="1:25">
      <c r="A848" t="s">
        <v>62</v>
      </c>
      <c r="B848" s="134" t="s">
        <v>66</v>
      </c>
      <c r="C848" s="134" t="s">
        <v>141</v>
      </c>
      <c r="D848" s="134" t="s">
        <v>142</v>
      </c>
      <c r="E848">
        <v>23020.852037758501</v>
      </c>
      <c r="F848" s="13">
        <f t="shared" si="51"/>
        <v>113.56423970148373</v>
      </c>
      <c r="G848" s="13">
        <f t="shared" si="52"/>
        <v>113.56423970148373</v>
      </c>
      <c r="H848">
        <v>23.020852037758502</v>
      </c>
      <c r="I848">
        <f t="shared" si="53"/>
        <v>0.11356423970148373</v>
      </c>
      <c r="J848">
        <f t="shared" si="54"/>
        <v>0.11356423970148373</v>
      </c>
      <c r="K848" t="s">
        <v>563</v>
      </c>
      <c r="L848" s="46" t="s">
        <v>563</v>
      </c>
      <c r="M848" t="s">
        <v>563</v>
      </c>
      <c r="N848" s="46">
        <v>0</v>
      </c>
      <c r="O848">
        <v>1</v>
      </c>
      <c r="P848" t="s">
        <v>579</v>
      </c>
      <c r="Q848" t="s">
        <v>1</v>
      </c>
      <c r="R848">
        <v>1</v>
      </c>
      <c r="S848" t="s">
        <v>564</v>
      </c>
      <c r="T848">
        <v>0</v>
      </c>
      <c r="U848">
        <v>0</v>
      </c>
      <c r="V848" t="s">
        <v>1</v>
      </c>
      <c r="W848" t="s">
        <v>1</v>
      </c>
      <c r="X848">
        <v>1</v>
      </c>
      <c r="Y848" t="s">
        <v>565</v>
      </c>
    </row>
    <row r="849" spans="1:25">
      <c r="A849" t="s">
        <v>62</v>
      </c>
      <c r="B849" s="134" t="s">
        <v>66</v>
      </c>
      <c r="C849" s="134" t="s">
        <v>141</v>
      </c>
      <c r="D849" s="134" t="s">
        <v>142</v>
      </c>
      <c r="E849">
        <v>23068.424581005602</v>
      </c>
      <c r="F849" s="13">
        <f t="shared" si="51"/>
        <v>113.78675162935792</v>
      </c>
      <c r="G849" s="13">
        <f t="shared" si="52"/>
        <v>113.78675162935792</v>
      </c>
      <c r="H849">
        <v>23.068424581005601</v>
      </c>
      <c r="I849">
        <f t="shared" si="53"/>
        <v>0.11378675162935792</v>
      </c>
      <c r="J849">
        <f t="shared" si="54"/>
        <v>0.11378675162935792</v>
      </c>
      <c r="K849" t="s">
        <v>563</v>
      </c>
      <c r="L849" s="46" t="s">
        <v>563</v>
      </c>
      <c r="M849" t="s">
        <v>563</v>
      </c>
      <c r="N849" s="46">
        <v>0</v>
      </c>
      <c r="O849">
        <v>1</v>
      </c>
      <c r="P849" t="s">
        <v>579</v>
      </c>
      <c r="Q849" t="s">
        <v>1</v>
      </c>
      <c r="R849">
        <v>1</v>
      </c>
      <c r="S849" t="s">
        <v>564</v>
      </c>
      <c r="T849">
        <v>0</v>
      </c>
      <c r="U849">
        <v>0</v>
      </c>
      <c r="V849" t="s">
        <v>1</v>
      </c>
      <c r="W849" t="s">
        <v>1</v>
      </c>
      <c r="X849">
        <v>1</v>
      </c>
      <c r="Y849" t="s">
        <v>565</v>
      </c>
    </row>
    <row r="850" spans="1:25">
      <c r="A850" t="s">
        <v>62</v>
      </c>
      <c r="B850" s="134" t="s">
        <v>66</v>
      </c>
      <c r="C850" s="134" t="s">
        <v>141</v>
      </c>
      <c r="D850" s="134" t="s">
        <v>142</v>
      </c>
      <c r="E850">
        <v>23182.212290502801</v>
      </c>
      <c r="F850" s="13">
        <f t="shared" si="51"/>
        <v>114.3188766482146</v>
      </c>
      <c r="G850" s="13">
        <f t="shared" si="52"/>
        <v>114.3188766482146</v>
      </c>
      <c r="H850">
        <v>23.1822122905028</v>
      </c>
      <c r="I850">
        <f t="shared" si="53"/>
        <v>0.11431887664821459</v>
      </c>
      <c r="J850">
        <f t="shared" si="54"/>
        <v>0.11431887664821459</v>
      </c>
      <c r="K850" t="s">
        <v>563</v>
      </c>
      <c r="L850" s="46" t="s">
        <v>563</v>
      </c>
      <c r="M850" t="s">
        <v>563</v>
      </c>
      <c r="N850" s="46">
        <v>0</v>
      </c>
      <c r="O850">
        <v>1</v>
      </c>
      <c r="P850" t="s">
        <v>579</v>
      </c>
      <c r="Q850" t="s">
        <v>1</v>
      </c>
      <c r="R850">
        <v>1</v>
      </c>
      <c r="S850" t="s">
        <v>564</v>
      </c>
      <c r="T850">
        <v>0</v>
      </c>
      <c r="U850">
        <v>0</v>
      </c>
      <c r="V850" t="s">
        <v>1</v>
      </c>
      <c r="W850" t="s">
        <v>1</v>
      </c>
      <c r="X850">
        <v>1</v>
      </c>
      <c r="Y850" t="s">
        <v>565</v>
      </c>
    </row>
    <row r="851" spans="1:25">
      <c r="A851" t="s">
        <v>62</v>
      </c>
      <c r="B851" s="134" t="s">
        <v>66</v>
      </c>
      <c r="C851" s="134" t="s">
        <v>141</v>
      </c>
      <c r="D851" s="134" t="s">
        <v>142</v>
      </c>
      <c r="E851">
        <v>23222.547486033502</v>
      </c>
      <c r="F851" s="13">
        <f t="shared" si="51"/>
        <v>114.50747054221222</v>
      </c>
      <c r="G851" s="13">
        <f t="shared" si="52"/>
        <v>114.50747054221222</v>
      </c>
      <c r="H851">
        <v>23.222547486033498</v>
      </c>
      <c r="I851">
        <f t="shared" si="53"/>
        <v>0.11450747054221222</v>
      </c>
      <c r="J851">
        <f t="shared" si="54"/>
        <v>0.11450747054221222</v>
      </c>
      <c r="K851" t="s">
        <v>563</v>
      </c>
      <c r="L851" s="46" t="s">
        <v>563</v>
      </c>
      <c r="M851" t="s">
        <v>563</v>
      </c>
      <c r="N851" s="46">
        <v>0</v>
      </c>
      <c r="O851">
        <v>1</v>
      </c>
      <c r="P851" t="s">
        <v>579</v>
      </c>
      <c r="Q851" t="s">
        <v>1</v>
      </c>
      <c r="R851">
        <v>1</v>
      </c>
      <c r="S851" t="s">
        <v>564</v>
      </c>
      <c r="T851">
        <v>0</v>
      </c>
      <c r="U851">
        <v>0</v>
      </c>
      <c r="V851" t="s">
        <v>1</v>
      </c>
      <c r="W851" t="s">
        <v>1</v>
      </c>
      <c r="X851">
        <v>1</v>
      </c>
      <c r="Y851" t="s">
        <v>565</v>
      </c>
    </row>
    <row r="852" spans="1:25">
      <c r="A852" t="s">
        <v>62</v>
      </c>
      <c r="B852" s="134" t="s">
        <v>66</v>
      </c>
      <c r="C852" s="134" t="s">
        <v>141</v>
      </c>
      <c r="D852" s="134" t="s">
        <v>142</v>
      </c>
      <c r="E852">
        <v>23672.603351955298</v>
      </c>
      <c r="F852" s="13">
        <f t="shared" si="51"/>
        <v>116.61063754700763</v>
      </c>
      <c r="G852" s="13">
        <f t="shared" si="52"/>
        <v>116.61063754700763</v>
      </c>
      <c r="H852">
        <v>23.672603351955299</v>
      </c>
      <c r="I852">
        <f t="shared" si="53"/>
        <v>0.11661063754700762</v>
      </c>
      <c r="J852">
        <f t="shared" si="54"/>
        <v>0.11661063754700762</v>
      </c>
      <c r="K852" t="s">
        <v>563</v>
      </c>
      <c r="L852" s="46" t="s">
        <v>563</v>
      </c>
      <c r="M852" t="s">
        <v>563</v>
      </c>
      <c r="N852" s="46">
        <v>0</v>
      </c>
      <c r="O852">
        <v>1</v>
      </c>
      <c r="P852" t="s">
        <v>579</v>
      </c>
      <c r="Q852" t="s">
        <v>1</v>
      </c>
      <c r="R852">
        <v>1</v>
      </c>
      <c r="S852" t="s">
        <v>564</v>
      </c>
      <c r="T852">
        <v>0</v>
      </c>
      <c r="U852">
        <v>0</v>
      </c>
      <c r="V852" t="s">
        <v>1</v>
      </c>
      <c r="W852" t="s">
        <v>1</v>
      </c>
      <c r="X852">
        <v>1</v>
      </c>
      <c r="Y852" t="s">
        <v>565</v>
      </c>
    </row>
    <row r="853" spans="1:25">
      <c r="A853" t="s">
        <v>62</v>
      </c>
      <c r="B853" s="134" t="s">
        <v>66</v>
      </c>
      <c r="C853" s="134" t="s">
        <v>141</v>
      </c>
      <c r="D853" s="134" t="s">
        <v>142</v>
      </c>
      <c r="E853">
        <v>23712.513966480401</v>
      </c>
      <c r="F853" s="13">
        <f t="shared" si="51"/>
        <v>116.79704426554368</v>
      </c>
      <c r="G853" s="13">
        <f t="shared" si="52"/>
        <v>116.79704426554368</v>
      </c>
      <c r="H853">
        <v>23.712513966480401</v>
      </c>
      <c r="I853">
        <f t="shared" si="53"/>
        <v>0.11679704426554367</v>
      </c>
      <c r="J853">
        <f t="shared" si="54"/>
        <v>0.11679704426554367</v>
      </c>
      <c r="K853" t="s">
        <v>563</v>
      </c>
      <c r="L853" s="46" t="s">
        <v>563</v>
      </c>
      <c r="M853" t="s">
        <v>563</v>
      </c>
      <c r="N853" s="46">
        <v>0</v>
      </c>
      <c r="O853">
        <v>1</v>
      </c>
      <c r="P853" t="s">
        <v>579</v>
      </c>
      <c r="Q853" t="s">
        <v>1</v>
      </c>
      <c r="R853">
        <v>1</v>
      </c>
      <c r="S853" t="s">
        <v>564</v>
      </c>
      <c r="T853">
        <v>0</v>
      </c>
      <c r="U853">
        <v>0</v>
      </c>
      <c r="V853" t="s">
        <v>1</v>
      </c>
      <c r="W853" t="s">
        <v>1</v>
      </c>
      <c r="X853">
        <v>1</v>
      </c>
      <c r="Y853" t="s">
        <v>565</v>
      </c>
    </row>
    <row r="854" spans="1:25">
      <c r="A854" t="s">
        <v>62</v>
      </c>
      <c r="B854" s="134" t="s">
        <v>66</v>
      </c>
      <c r="C854" s="134" t="s">
        <v>141</v>
      </c>
      <c r="D854" s="134" t="s">
        <v>142</v>
      </c>
      <c r="E854">
        <v>23753.486033519599</v>
      </c>
      <c r="F854" s="13">
        <f t="shared" si="51"/>
        <v>116.98839170465028</v>
      </c>
      <c r="G854" s="13">
        <f t="shared" si="52"/>
        <v>116.98839170465028</v>
      </c>
      <c r="H854">
        <v>23.7534860335196</v>
      </c>
      <c r="I854">
        <f t="shared" si="53"/>
        <v>0.11698839170465028</v>
      </c>
      <c r="J854">
        <f t="shared" si="54"/>
        <v>0.11698839170465028</v>
      </c>
      <c r="K854" t="s">
        <v>563</v>
      </c>
      <c r="L854" s="46" t="s">
        <v>563</v>
      </c>
      <c r="M854" t="s">
        <v>563</v>
      </c>
      <c r="N854" s="46">
        <v>0</v>
      </c>
      <c r="O854">
        <v>1</v>
      </c>
      <c r="P854" t="s">
        <v>579</v>
      </c>
      <c r="Q854" t="s">
        <v>1</v>
      </c>
      <c r="R854">
        <v>1</v>
      </c>
      <c r="S854" t="s">
        <v>564</v>
      </c>
      <c r="T854">
        <v>0</v>
      </c>
      <c r="U854">
        <v>0</v>
      </c>
      <c r="V854" t="s">
        <v>1</v>
      </c>
      <c r="W854" t="s">
        <v>1</v>
      </c>
      <c r="X854">
        <v>1</v>
      </c>
      <c r="Y854" t="s">
        <v>565</v>
      </c>
    </row>
    <row r="855" spans="1:25">
      <c r="A855" t="s">
        <v>62</v>
      </c>
      <c r="B855" s="134" t="s">
        <v>66</v>
      </c>
      <c r="C855" s="134">
        <v>2000</v>
      </c>
      <c r="D855" s="134" t="s">
        <v>580</v>
      </c>
      <c r="E855">
        <v>14734.5454545455</v>
      </c>
      <c r="F855" s="13">
        <f t="shared" si="51"/>
        <v>74.386648499741682</v>
      </c>
      <c r="G855" s="13">
        <f t="shared" si="52"/>
        <v>74.386648499741682</v>
      </c>
      <c r="H855">
        <v>14.734545454545501</v>
      </c>
      <c r="I855">
        <f t="shared" si="53"/>
        <v>7.4386648499741678E-2</v>
      </c>
      <c r="J855">
        <f t="shared" si="54"/>
        <v>7.4386648499741678E-2</v>
      </c>
      <c r="K855" t="s">
        <v>563</v>
      </c>
      <c r="L855" s="46" t="s">
        <v>563</v>
      </c>
      <c r="M855" t="s">
        <v>563</v>
      </c>
      <c r="N855" s="46">
        <v>0</v>
      </c>
      <c r="O855">
        <v>0</v>
      </c>
      <c r="P855" t="s">
        <v>581</v>
      </c>
      <c r="Q855" t="s">
        <v>1</v>
      </c>
      <c r="R855">
        <v>1</v>
      </c>
      <c r="S855" t="s">
        <v>564</v>
      </c>
      <c r="T855">
        <v>0</v>
      </c>
      <c r="U855">
        <v>0</v>
      </c>
      <c r="V855" t="s">
        <v>1</v>
      </c>
      <c r="W855" t="s">
        <v>1</v>
      </c>
      <c r="X855">
        <v>1</v>
      </c>
      <c r="Y855" t="s">
        <v>565</v>
      </c>
    </row>
    <row r="856" spans="1:25">
      <c r="A856" t="s">
        <v>62</v>
      </c>
      <c r="B856" s="134" t="s">
        <v>66</v>
      </c>
      <c r="C856" s="134">
        <v>2000</v>
      </c>
      <c r="D856" s="134" t="s">
        <v>580</v>
      </c>
      <c r="E856">
        <v>14940.900621118</v>
      </c>
      <c r="F856" s="13">
        <f t="shared" si="51"/>
        <v>75.37410223479975</v>
      </c>
      <c r="G856" s="13">
        <f t="shared" si="52"/>
        <v>75.37410223479975</v>
      </c>
      <c r="H856">
        <v>14.940900621118001</v>
      </c>
      <c r="I856">
        <f t="shared" si="53"/>
        <v>7.5374102234799747E-2</v>
      </c>
      <c r="J856">
        <f t="shared" si="54"/>
        <v>7.5374102234799747E-2</v>
      </c>
      <c r="K856" t="s">
        <v>563</v>
      </c>
      <c r="L856" s="46" t="s">
        <v>563</v>
      </c>
      <c r="M856" t="s">
        <v>563</v>
      </c>
      <c r="N856" s="46">
        <v>0</v>
      </c>
      <c r="O856">
        <v>0</v>
      </c>
      <c r="P856" t="s">
        <v>581</v>
      </c>
      <c r="Q856" t="s">
        <v>1</v>
      </c>
      <c r="R856">
        <v>1</v>
      </c>
      <c r="S856" t="s">
        <v>564</v>
      </c>
      <c r="T856">
        <v>0</v>
      </c>
      <c r="U856">
        <v>0</v>
      </c>
      <c r="V856" t="s">
        <v>1</v>
      </c>
      <c r="W856" t="s">
        <v>1</v>
      </c>
      <c r="X856">
        <v>1</v>
      </c>
      <c r="Y856" t="s">
        <v>565</v>
      </c>
    </row>
    <row r="857" spans="1:25">
      <c r="A857" t="s">
        <v>62</v>
      </c>
      <c r="B857" s="134" t="s">
        <v>66</v>
      </c>
      <c r="C857" s="134">
        <v>2000</v>
      </c>
      <c r="D857" s="134" t="s">
        <v>580</v>
      </c>
      <c r="E857">
        <v>15040.217391304301</v>
      </c>
      <c r="F857" s="13">
        <f t="shared" si="51"/>
        <v>75.849101908018014</v>
      </c>
      <c r="G857" s="13">
        <f t="shared" si="52"/>
        <v>75.849101908018014</v>
      </c>
      <c r="H857">
        <v>15.040217391304299</v>
      </c>
      <c r="I857">
        <f t="shared" si="53"/>
        <v>7.584910190801801E-2</v>
      </c>
      <c r="J857">
        <f t="shared" si="54"/>
        <v>7.584910190801801E-2</v>
      </c>
      <c r="K857" t="s">
        <v>563</v>
      </c>
      <c r="L857" s="46" t="s">
        <v>563</v>
      </c>
      <c r="M857" t="s">
        <v>563</v>
      </c>
      <c r="N857" s="46">
        <v>0</v>
      </c>
      <c r="O857">
        <v>0</v>
      </c>
      <c r="P857" t="s">
        <v>581</v>
      </c>
      <c r="Q857" t="s">
        <v>1</v>
      </c>
      <c r="R857">
        <v>1</v>
      </c>
      <c r="S857" t="s">
        <v>564</v>
      </c>
      <c r="T857">
        <v>0</v>
      </c>
      <c r="U857">
        <v>0</v>
      </c>
      <c r="V857" t="s">
        <v>1</v>
      </c>
      <c r="W857" t="s">
        <v>1</v>
      </c>
      <c r="X857">
        <v>1</v>
      </c>
      <c r="Y857" t="s">
        <v>565</v>
      </c>
    </row>
    <row r="858" spans="1:25">
      <c r="A858" t="s">
        <v>62</v>
      </c>
      <c r="B858" s="134" t="s">
        <v>66</v>
      </c>
      <c r="C858" s="134">
        <v>2000</v>
      </c>
      <c r="D858" s="134" t="s">
        <v>580</v>
      </c>
      <c r="E858">
        <v>15630.465838509301</v>
      </c>
      <c r="F858" s="13">
        <f t="shared" si="51"/>
        <v>78.668753421909017</v>
      </c>
      <c r="G858" s="13">
        <f t="shared" si="52"/>
        <v>78.668753421909017</v>
      </c>
      <c r="H858">
        <v>15.6304658385093</v>
      </c>
      <c r="I858">
        <f t="shared" si="53"/>
        <v>7.8668753421909016E-2</v>
      </c>
      <c r="J858">
        <f t="shared" si="54"/>
        <v>7.8668753421909016E-2</v>
      </c>
      <c r="K858" t="s">
        <v>563</v>
      </c>
      <c r="L858" s="46" t="s">
        <v>563</v>
      </c>
      <c r="M858" t="s">
        <v>563</v>
      </c>
      <c r="N858" s="46">
        <v>0</v>
      </c>
      <c r="O858">
        <v>0</v>
      </c>
      <c r="P858" t="s">
        <v>581</v>
      </c>
      <c r="Q858" t="s">
        <v>1</v>
      </c>
      <c r="R858">
        <v>1</v>
      </c>
      <c r="S858" t="s">
        <v>564</v>
      </c>
      <c r="T858">
        <v>0</v>
      </c>
      <c r="U858">
        <v>0</v>
      </c>
      <c r="V858" t="s">
        <v>1</v>
      </c>
      <c r="W858" t="s">
        <v>1</v>
      </c>
      <c r="X858">
        <v>1</v>
      </c>
      <c r="Y858" t="s">
        <v>565</v>
      </c>
    </row>
    <row r="859" spans="1:25">
      <c r="A859" t="s">
        <v>62</v>
      </c>
      <c r="B859" s="134" t="s">
        <v>66</v>
      </c>
      <c r="C859" s="134">
        <v>2000</v>
      </c>
      <c r="D859" s="134" t="s">
        <v>580</v>
      </c>
      <c r="E859">
        <v>15710.807453416101</v>
      </c>
      <c r="F859" s="13">
        <f t="shared" si="51"/>
        <v>79.052119020091183</v>
      </c>
      <c r="G859" s="13">
        <f t="shared" si="52"/>
        <v>79.052119020091183</v>
      </c>
      <c r="H859">
        <v>15.7108074534161</v>
      </c>
      <c r="I859">
        <f t="shared" si="53"/>
        <v>7.9052119020091183E-2</v>
      </c>
      <c r="J859">
        <f t="shared" si="54"/>
        <v>7.9052119020091183E-2</v>
      </c>
      <c r="K859" t="s">
        <v>563</v>
      </c>
      <c r="L859" s="46" t="s">
        <v>563</v>
      </c>
      <c r="M859" t="s">
        <v>563</v>
      </c>
      <c r="N859" s="46">
        <v>0</v>
      </c>
      <c r="O859">
        <v>0</v>
      </c>
      <c r="P859" t="s">
        <v>581</v>
      </c>
      <c r="Q859" t="s">
        <v>1</v>
      </c>
      <c r="R859">
        <v>1</v>
      </c>
      <c r="S859" t="s">
        <v>564</v>
      </c>
      <c r="T859">
        <v>0</v>
      </c>
      <c r="U859">
        <v>0</v>
      </c>
      <c r="V859" t="s">
        <v>1</v>
      </c>
      <c r="W859" t="s">
        <v>1</v>
      </c>
      <c r="X859">
        <v>1</v>
      </c>
      <c r="Y859" t="s">
        <v>565</v>
      </c>
    </row>
    <row r="860" spans="1:25">
      <c r="A860" t="s">
        <v>62</v>
      </c>
      <c r="B860" s="134" t="s">
        <v>66</v>
      </c>
      <c r="C860" s="134">
        <v>2000</v>
      </c>
      <c r="D860" s="134" t="s">
        <v>580</v>
      </c>
      <c r="E860">
        <v>15791.552795031101</v>
      </c>
      <c r="F860" s="13">
        <f t="shared" si="51"/>
        <v>79.437308774661574</v>
      </c>
      <c r="G860" s="13">
        <f t="shared" si="52"/>
        <v>79.437308774661574</v>
      </c>
      <c r="H860">
        <v>15.7915527950311</v>
      </c>
      <c r="I860">
        <f t="shared" si="53"/>
        <v>7.9437308774661569E-2</v>
      </c>
      <c r="J860">
        <f t="shared" si="54"/>
        <v>7.9437308774661569E-2</v>
      </c>
      <c r="K860" t="s">
        <v>563</v>
      </c>
      <c r="L860" s="46" t="s">
        <v>563</v>
      </c>
      <c r="M860" t="s">
        <v>563</v>
      </c>
      <c r="N860" s="46">
        <v>0</v>
      </c>
      <c r="O860">
        <v>0</v>
      </c>
      <c r="P860" t="s">
        <v>581</v>
      </c>
      <c r="Q860" t="s">
        <v>1</v>
      </c>
      <c r="R860">
        <v>1</v>
      </c>
      <c r="S860" t="s">
        <v>564</v>
      </c>
      <c r="T860">
        <v>0</v>
      </c>
      <c r="U860">
        <v>0</v>
      </c>
      <c r="V860" t="s">
        <v>1</v>
      </c>
      <c r="W860" t="s">
        <v>1</v>
      </c>
      <c r="X860">
        <v>1</v>
      </c>
      <c r="Y860" t="s">
        <v>565</v>
      </c>
    </row>
    <row r="861" spans="1:25">
      <c r="A861" t="s">
        <v>62</v>
      </c>
      <c r="B861" s="134" t="s">
        <v>66</v>
      </c>
      <c r="C861" s="134">
        <v>2000</v>
      </c>
      <c r="D861" s="134" t="s">
        <v>580</v>
      </c>
      <c r="E861">
        <v>15831.9254658385</v>
      </c>
      <c r="F861" s="13">
        <f t="shared" si="51"/>
        <v>79.629865364057665</v>
      </c>
      <c r="G861" s="13">
        <f t="shared" si="52"/>
        <v>79.629865364057665</v>
      </c>
      <c r="H861">
        <v>15.8319254658385</v>
      </c>
      <c r="I861">
        <f t="shared" si="53"/>
        <v>7.9629865364057667E-2</v>
      </c>
      <c r="J861">
        <f t="shared" si="54"/>
        <v>7.9629865364057667E-2</v>
      </c>
      <c r="K861" t="s">
        <v>563</v>
      </c>
      <c r="L861" s="46" t="s">
        <v>563</v>
      </c>
      <c r="M861" t="s">
        <v>563</v>
      </c>
      <c r="N861" s="46">
        <v>0</v>
      </c>
      <c r="O861">
        <v>0</v>
      </c>
      <c r="P861" t="s">
        <v>581</v>
      </c>
      <c r="Q861" t="s">
        <v>1</v>
      </c>
      <c r="R861">
        <v>1</v>
      </c>
      <c r="S861" t="s">
        <v>564</v>
      </c>
      <c r="T861">
        <v>0</v>
      </c>
      <c r="U861">
        <v>0</v>
      </c>
      <c r="V861" t="s">
        <v>1</v>
      </c>
      <c r="W861" t="s">
        <v>1</v>
      </c>
      <c r="X861">
        <v>1</v>
      </c>
      <c r="Y861" t="s">
        <v>565</v>
      </c>
    </row>
    <row r="862" spans="1:25">
      <c r="A862" t="s">
        <v>62</v>
      </c>
      <c r="B862" s="134" t="s">
        <v>66</v>
      </c>
      <c r="C862" s="134">
        <v>2000</v>
      </c>
      <c r="D862" s="134" t="s">
        <v>580</v>
      </c>
      <c r="E862">
        <v>16033.788819875799</v>
      </c>
      <c r="F862" s="13">
        <f t="shared" si="51"/>
        <v>80.592268157411112</v>
      </c>
      <c r="G862" s="13">
        <f t="shared" si="52"/>
        <v>80.592268157411112</v>
      </c>
      <c r="H862">
        <v>16.033788819875799</v>
      </c>
      <c r="I862">
        <f t="shared" si="53"/>
        <v>8.0592268157411107E-2</v>
      </c>
      <c r="J862">
        <f t="shared" si="54"/>
        <v>8.0592268157411107E-2</v>
      </c>
      <c r="K862" t="s">
        <v>563</v>
      </c>
      <c r="L862" s="46" t="s">
        <v>563</v>
      </c>
      <c r="M862" t="s">
        <v>563</v>
      </c>
      <c r="N862" s="46">
        <v>0</v>
      </c>
      <c r="O862">
        <v>0</v>
      </c>
      <c r="P862" t="s">
        <v>581</v>
      </c>
      <c r="Q862" t="s">
        <v>1</v>
      </c>
      <c r="R862">
        <v>1</v>
      </c>
      <c r="S862" t="s">
        <v>564</v>
      </c>
      <c r="T862">
        <v>0</v>
      </c>
      <c r="U862">
        <v>0</v>
      </c>
      <c r="V862" t="s">
        <v>1</v>
      </c>
      <c r="W862" t="s">
        <v>1</v>
      </c>
      <c r="X862">
        <v>1</v>
      </c>
      <c r="Y862" t="s">
        <v>565</v>
      </c>
    </row>
    <row r="863" spans="1:25">
      <c r="A863" t="s">
        <v>62</v>
      </c>
      <c r="B863" s="134" t="s">
        <v>66</v>
      </c>
      <c r="C863" s="134">
        <v>2000</v>
      </c>
      <c r="D863" s="134" t="s">
        <v>580</v>
      </c>
      <c r="E863">
        <v>16066.0869565217</v>
      </c>
      <c r="F863" s="13">
        <f t="shared" si="51"/>
        <v>80.746194161447008</v>
      </c>
      <c r="G863" s="13">
        <f t="shared" si="52"/>
        <v>80.746194161447008</v>
      </c>
      <c r="H863">
        <v>16.066086956521701</v>
      </c>
      <c r="I863">
        <f t="shared" si="53"/>
        <v>8.0746194161447002E-2</v>
      </c>
      <c r="J863">
        <f t="shared" si="54"/>
        <v>8.0746194161447002E-2</v>
      </c>
      <c r="K863" t="s">
        <v>563</v>
      </c>
      <c r="L863" s="46" t="s">
        <v>563</v>
      </c>
      <c r="M863" t="s">
        <v>563</v>
      </c>
      <c r="N863" s="46">
        <v>0</v>
      </c>
      <c r="O863">
        <v>0</v>
      </c>
      <c r="P863" t="s">
        <v>581</v>
      </c>
      <c r="Q863" t="s">
        <v>1</v>
      </c>
      <c r="R863">
        <v>1</v>
      </c>
      <c r="S863" t="s">
        <v>564</v>
      </c>
      <c r="T863">
        <v>0</v>
      </c>
      <c r="U863">
        <v>0</v>
      </c>
      <c r="V863" t="s">
        <v>1</v>
      </c>
      <c r="W863" t="s">
        <v>1</v>
      </c>
      <c r="X863">
        <v>1</v>
      </c>
      <c r="Y863" t="s">
        <v>565</v>
      </c>
    </row>
    <row r="864" spans="1:25">
      <c r="A864" t="s">
        <v>62</v>
      </c>
      <c r="B864" s="134" t="s">
        <v>66</v>
      </c>
      <c r="C864" s="134">
        <v>2000</v>
      </c>
      <c r="D864" s="134" t="s">
        <v>580</v>
      </c>
      <c r="E864">
        <v>16136.25</v>
      </c>
      <c r="F864" s="13">
        <f t="shared" si="51"/>
        <v>81.080521020571268</v>
      </c>
      <c r="G864" s="13">
        <f t="shared" si="52"/>
        <v>81.080521020571268</v>
      </c>
      <c r="H864">
        <v>16.13625</v>
      </c>
      <c r="I864">
        <f t="shared" si="53"/>
        <v>8.108052102057127E-2</v>
      </c>
      <c r="J864">
        <f t="shared" si="54"/>
        <v>8.108052102057127E-2</v>
      </c>
      <c r="K864" t="s">
        <v>563</v>
      </c>
      <c r="L864" s="46" t="s">
        <v>563</v>
      </c>
      <c r="M864" t="s">
        <v>563</v>
      </c>
      <c r="N864" s="46">
        <v>0</v>
      </c>
      <c r="O864">
        <v>0</v>
      </c>
      <c r="P864" t="s">
        <v>581</v>
      </c>
      <c r="Q864" t="s">
        <v>1</v>
      </c>
      <c r="R864">
        <v>1</v>
      </c>
      <c r="S864" t="s">
        <v>564</v>
      </c>
      <c r="T864">
        <v>0</v>
      </c>
      <c r="U864">
        <v>0</v>
      </c>
      <c r="V864" t="s">
        <v>1</v>
      </c>
      <c r="W864" t="s">
        <v>1</v>
      </c>
      <c r="X864">
        <v>1</v>
      </c>
      <c r="Y864" t="s">
        <v>565</v>
      </c>
    </row>
    <row r="865" spans="1:25">
      <c r="A865" t="s">
        <v>62</v>
      </c>
      <c r="B865" s="134" t="s">
        <v>66</v>
      </c>
      <c r="C865" s="134">
        <v>2000</v>
      </c>
      <c r="D865" s="134" t="s">
        <v>580</v>
      </c>
      <c r="E865">
        <v>16191.25</v>
      </c>
      <c r="F865" s="13">
        <f t="shared" si="51"/>
        <v>81.342543325217974</v>
      </c>
      <c r="G865" s="13">
        <f t="shared" si="52"/>
        <v>81.342543325217974</v>
      </c>
      <c r="H865">
        <v>16.19125</v>
      </c>
      <c r="I865">
        <f t="shared" si="53"/>
        <v>8.1342543325217981E-2</v>
      </c>
      <c r="J865">
        <f t="shared" si="54"/>
        <v>8.1342543325217981E-2</v>
      </c>
      <c r="K865" t="s">
        <v>563</v>
      </c>
      <c r="L865" s="46" t="s">
        <v>563</v>
      </c>
      <c r="M865" t="s">
        <v>563</v>
      </c>
      <c r="N865" s="46">
        <v>0</v>
      </c>
      <c r="O865">
        <v>0</v>
      </c>
      <c r="P865" t="s">
        <v>581</v>
      </c>
      <c r="Q865" t="s">
        <v>1</v>
      </c>
      <c r="R865">
        <v>1</v>
      </c>
      <c r="S865" t="s">
        <v>564</v>
      </c>
      <c r="T865">
        <v>0</v>
      </c>
      <c r="U865">
        <v>0</v>
      </c>
      <c r="V865" t="s">
        <v>1</v>
      </c>
      <c r="W865" t="s">
        <v>1</v>
      </c>
      <c r="X865">
        <v>1</v>
      </c>
      <c r="Y865" t="s">
        <v>565</v>
      </c>
    </row>
    <row r="866" spans="1:25">
      <c r="A866" t="s">
        <v>62</v>
      </c>
      <c r="B866" s="134" t="s">
        <v>66</v>
      </c>
      <c r="C866" s="134">
        <v>2000</v>
      </c>
      <c r="D866" s="134" t="s">
        <v>580</v>
      </c>
      <c r="E866">
        <v>16285</v>
      </c>
      <c r="F866" s="13">
        <f t="shared" si="51"/>
        <v>81.789066078567316</v>
      </c>
      <c r="G866" s="13">
        <f t="shared" si="52"/>
        <v>81.789066078567316</v>
      </c>
      <c r="H866">
        <v>16.285</v>
      </c>
      <c r="I866">
        <f t="shared" si="53"/>
        <v>8.1789066078567313E-2</v>
      </c>
      <c r="J866">
        <f t="shared" si="54"/>
        <v>8.1789066078567313E-2</v>
      </c>
      <c r="K866" t="s">
        <v>563</v>
      </c>
      <c r="L866" s="46" t="s">
        <v>563</v>
      </c>
      <c r="M866" t="s">
        <v>563</v>
      </c>
      <c r="N866" s="46">
        <v>0</v>
      </c>
      <c r="O866">
        <v>0</v>
      </c>
      <c r="P866" t="s">
        <v>581</v>
      </c>
      <c r="Q866" t="s">
        <v>1</v>
      </c>
      <c r="R866">
        <v>1</v>
      </c>
      <c r="S866" t="s">
        <v>564</v>
      </c>
      <c r="T866">
        <v>0</v>
      </c>
      <c r="U866">
        <v>0</v>
      </c>
      <c r="V866" t="s">
        <v>1</v>
      </c>
      <c r="W866" t="s">
        <v>1</v>
      </c>
      <c r="X866">
        <v>1</v>
      </c>
      <c r="Y866" t="s">
        <v>565</v>
      </c>
    </row>
    <row r="867" spans="1:25">
      <c r="A867" t="s">
        <v>62</v>
      </c>
      <c r="B867" s="134" t="s">
        <v>66</v>
      </c>
      <c r="C867" s="134">
        <v>2000</v>
      </c>
      <c r="D867" s="134" t="s">
        <v>580</v>
      </c>
      <c r="E867">
        <v>16348.75</v>
      </c>
      <c r="F867" s="13">
        <f t="shared" si="51"/>
        <v>82.09262545470601</v>
      </c>
      <c r="G867" s="13">
        <f t="shared" si="52"/>
        <v>82.09262545470601</v>
      </c>
      <c r="H867">
        <v>16.348749999999999</v>
      </c>
      <c r="I867">
        <f t="shared" si="53"/>
        <v>8.2092625454706011E-2</v>
      </c>
      <c r="J867">
        <f t="shared" si="54"/>
        <v>8.2092625454706011E-2</v>
      </c>
      <c r="K867" t="s">
        <v>563</v>
      </c>
      <c r="L867" s="46" t="s">
        <v>563</v>
      </c>
      <c r="M867" t="s">
        <v>563</v>
      </c>
      <c r="N867" s="46">
        <v>0</v>
      </c>
      <c r="O867">
        <v>0</v>
      </c>
      <c r="P867" t="s">
        <v>581</v>
      </c>
      <c r="Q867" t="s">
        <v>1</v>
      </c>
      <c r="R867">
        <v>1</v>
      </c>
      <c r="S867" t="s">
        <v>564</v>
      </c>
      <c r="T867">
        <v>0</v>
      </c>
      <c r="U867">
        <v>0</v>
      </c>
      <c r="V867" t="s">
        <v>1</v>
      </c>
      <c r="W867" t="s">
        <v>1</v>
      </c>
      <c r="X867">
        <v>1</v>
      </c>
      <c r="Y867" t="s">
        <v>565</v>
      </c>
    </row>
    <row r="868" spans="1:25">
      <c r="A868" t="s">
        <v>62</v>
      </c>
      <c r="B868" s="134" t="s">
        <v>66</v>
      </c>
      <c r="C868" s="134">
        <v>2000</v>
      </c>
      <c r="D868" s="134" t="s">
        <v>580</v>
      </c>
      <c r="E868">
        <v>16406.835443037999</v>
      </c>
      <c r="F868" s="13">
        <f t="shared" si="51"/>
        <v>82.369158434734885</v>
      </c>
      <c r="G868" s="13">
        <f t="shared" si="52"/>
        <v>82.369158434734885</v>
      </c>
      <c r="H868">
        <v>16.406835443037998</v>
      </c>
      <c r="I868">
        <f t="shared" si="53"/>
        <v>8.2369158434734885E-2</v>
      </c>
      <c r="J868">
        <f t="shared" si="54"/>
        <v>8.2369158434734885E-2</v>
      </c>
      <c r="K868" t="s">
        <v>563</v>
      </c>
      <c r="L868" s="46" t="s">
        <v>563</v>
      </c>
      <c r="M868" t="s">
        <v>563</v>
      </c>
      <c r="N868" s="46">
        <v>0</v>
      </c>
      <c r="O868">
        <v>0</v>
      </c>
      <c r="P868" t="s">
        <v>581</v>
      </c>
      <c r="Q868" t="s">
        <v>1</v>
      </c>
      <c r="R868">
        <v>1</v>
      </c>
      <c r="S868" t="s">
        <v>564</v>
      </c>
      <c r="T868">
        <v>0</v>
      </c>
      <c r="U868">
        <v>0</v>
      </c>
      <c r="V868" t="s">
        <v>1</v>
      </c>
      <c r="W868" t="s">
        <v>1</v>
      </c>
      <c r="X868">
        <v>1</v>
      </c>
      <c r="Y868" t="s">
        <v>565</v>
      </c>
    </row>
    <row r="869" spans="1:25">
      <c r="A869" t="s">
        <v>62</v>
      </c>
      <c r="B869" s="134" t="s">
        <v>66</v>
      </c>
      <c r="C869" s="134">
        <v>2000</v>
      </c>
      <c r="D869" s="134" t="s">
        <v>580</v>
      </c>
      <c r="E869">
        <v>16678.354430379699</v>
      </c>
      <c r="F869" s="13">
        <f t="shared" si="51"/>
        <v>83.661135623711687</v>
      </c>
      <c r="G869" s="13">
        <f t="shared" si="52"/>
        <v>83.661135623711687</v>
      </c>
      <c r="H869">
        <v>16.678354430379699</v>
      </c>
      <c r="I869">
        <f t="shared" si="53"/>
        <v>8.3661135623711691E-2</v>
      </c>
      <c r="J869">
        <f t="shared" si="54"/>
        <v>8.3661135623711691E-2</v>
      </c>
      <c r="K869" t="s">
        <v>563</v>
      </c>
      <c r="L869" s="46" t="s">
        <v>563</v>
      </c>
      <c r="M869" t="s">
        <v>563</v>
      </c>
      <c r="N869" s="46">
        <v>0</v>
      </c>
      <c r="O869">
        <v>0</v>
      </c>
      <c r="P869" t="s">
        <v>581</v>
      </c>
      <c r="Q869" t="s">
        <v>1</v>
      </c>
      <c r="R869">
        <v>1</v>
      </c>
      <c r="S869" t="s">
        <v>564</v>
      </c>
      <c r="T869">
        <v>0</v>
      </c>
      <c r="U869">
        <v>0</v>
      </c>
      <c r="V869" t="s">
        <v>1</v>
      </c>
      <c r="W869" t="s">
        <v>1</v>
      </c>
      <c r="X869">
        <v>1</v>
      </c>
      <c r="Y869" t="s">
        <v>565</v>
      </c>
    </row>
    <row r="870" spans="1:25">
      <c r="A870" t="s">
        <v>62</v>
      </c>
      <c r="B870" s="134" t="s">
        <v>66</v>
      </c>
      <c r="C870" s="134">
        <v>2000</v>
      </c>
      <c r="D870" s="134" t="s">
        <v>580</v>
      </c>
      <c r="E870">
        <v>17452.608695652201</v>
      </c>
      <c r="F870" s="13">
        <f t="shared" si="51"/>
        <v>87.339374572390511</v>
      </c>
      <c r="G870" s="13">
        <f t="shared" si="52"/>
        <v>87.339374572390511</v>
      </c>
      <c r="H870">
        <v>17.452608695652199</v>
      </c>
      <c r="I870">
        <f t="shared" si="53"/>
        <v>8.7339374572390507E-2</v>
      </c>
      <c r="J870">
        <f t="shared" si="54"/>
        <v>8.7339374572390507E-2</v>
      </c>
      <c r="K870" t="s">
        <v>563</v>
      </c>
      <c r="L870" s="46" t="s">
        <v>563</v>
      </c>
      <c r="M870" t="s">
        <v>563</v>
      </c>
      <c r="N870" s="46">
        <v>0</v>
      </c>
      <c r="O870">
        <v>0</v>
      </c>
      <c r="P870" t="s">
        <v>581</v>
      </c>
      <c r="Q870" t="s">
        <v>1</v>
      </c>
      <c r="R870">
        <v>1</v>
      </c>
      <c r="S870" t="s">
        <v>564</v>
      </c>
      <c r="T870">
        <v>0</v>
      </c>
      <c r="U870">
        <v>0</v>
      </c>
      <c r="V870" t="s">
        <v>1</v>
      </c>
      <c r="W870" t="s">
        <v>1</v>
      </c>
      <c r="X870">
        <v>1</v>
      </c>
      <c r="Y870" t="s">
        <v>565</v>
      </c>
    </row>
    <row r="871" spans="1:25">
      <c r="A871" t="s">
        <v>62</v>
      </c>
      <c r="B871" s="134" t="s">
        <v>66</v>
      </c>
      <c r="C871" s="134">
        <v>2000</v>
      </c>
      <c r="D871" s="134" t="s">
        <v>580</v>
      </c>
      <c r="E871">
        <v>17746.0869565217</v>
      </c>
      <c r="F871" s="13">
        <f t="shared" si="51"/>
        <v>88.73136911232676</v>
      </c>
      <c r="G871" s="13">
        <f t="shared" si="52"/>
        <v>88.73136911232676</v>
      </c>
      <c r="H871">
        <v>17.746086956521701</v>
      </c>
      <c r="I871">
        <f t="shared" si="53"/>
        <v>8.8731369112326763E-2</v>
      </c>
      <c r="J871">
        <f t="shared" si="54"/>
        <v>8.8731369112326763E-2</v>
      </c>
      <c r="K871" t="s">
        <v>563</v>
      </c>
      <c r="L871" s="46" t="s">
        <v>563</v>
      </c>
      <c r="M871" t="s">
        <v>563</v>
      </c>
      <c r="N871" s="46">
        <v>0</v>
      </c>
      <c r="O871">
        <v>0</v>
      </c>
      <c r="P871" t="s">
        <v>581</v>
      </c>
      <c r="Q871" t="s">
        <v>1</v>
      </c>
      <c r="R871">
        <v>1</v>
      </c>
      <c r="S871" t="s">
        <v>564</v>
      </c>
      <c r="T871">
        <v>0</v>
      </c>
      <c r="U871">
        <v>0</v>
      </c>
      <c r="V871" t="s">
        <v>1</v>
      </c>
      <c r="W871" t="s">
        <v>1</v>
      </c>
      <c r="X871">
        <v>1</v>
      </c>
      <c r="Y871" t="s">
        <v>565</v>
      </c>
    </row>
    <row r="872" spans="1:25">
      <c r="A872" t="s">
        <v>62</v>
      </c>
      <c r="B872" s="134" t="s">
        <v>66</v>
      </c>
      <c r="C872" s="134">
        <v>2000</v>
      </c>
      <c r="D872" s="134" t="s">
        <v>580</v>
      </c>
      <c r="E872">
        <v>17925.108695652201</v>
      </c>
      <c r="F872" s="13">
        <f t="shared" si="51"/>
        <v>89.579899135067507</v>
      </c>
      <c r="G872" s="13">
        <f t="shared" si="52"/>
        <v>89.579899135067507</v>
      </c>
      <c r="H872">
        <v>17.925108695652199</v>
      </c>
      <c r="I872">
        <f t="shared" si="53"/>
        <v>8.9579899135067503E-2</v>
      </c>
      <c r="J872">
        <f t="shared" si="54"/>
        <v>8.9579899135067503E-2</v>
      </c>
      <c r="K872" t="s">
        <v>563</v>
      </c>
      <c r="L872" s="46" t="s">
        <v>563</v>
      </c>
      <c r="M872" t="s">
        <v>563</v>
      </c>
      <c r="N872" s="46">
        <v>0</v>
      </c>
      <c r="O872">
        <v>0</v>
      </c>
      <c r="P872" t="s">
        <v>581</v>
      </c>
      <c r="Q872" t="s">
        <v>1</v>
      </c>
      <c r="R872">
        <v>1</v>
      </c>
      <c r="S872" t="s">
        <v>564</v>
      </c>
      <c r="T872">
        <v>0</v>
      </c>
      <c r="U872">
        <v>0</v>
      </c>
      <c r="V872" t="s">
        <v>1</v>
      </c>
      <c r="W872" t="s">
        <v>1</v>
      </c>
      <c r="X872">
        <v>1</v>
      </c>
      <c r="Y872" t="s">
        <v>565</v>
      </c>
    </row>
    <row r="873" spans="1:25">
      <c r="A873" t="s">
        <v>62</v>
      </c>
      <c r="B873" s="134" t="s">
        <v>66</v>
      </c>
      <c r="C873" s="134">
        <v>2000</v>
      </c>
      <c r="D873" s="134" t="s">
        <v>580</v>
      </c>
      <c r="E873">
        <v>18205.714285714301</v>
      </c>
      <c r="F873" s="13">
        <f t="shared" si="51"/>
        <v>90.909036541551231</v>
      </c>
      <c r="G873" s="13">
        <f t="shared" si="52"/>
        <v>90.909036541551231</v>
      </c>
      <c r="H873">
        <v>18.205714285714301</v>
      </c>
      <c r="I873">
        <f t="shared" si="53"/>
        <v>9.0909036541551233E-2</v>
      </c>
      <c r="J873">
        <f t="shared" si="54"/>
        <v>9.0909036541551233E-2</v>
      </c>
      <c r="K873" t="s">
        <v>563</v>
      </c>
      <c r="L873" s="46" t="s">
        <v>563</v>
      </c>
      <c r="M873" t="s">
        <v>563</v>
      </c>
      <c r="N873" s="46">
        <v>0</v>
      </c>
      <c r="O873">
        <v>0</v>
      </c>
      <c r="P873" t="s">
        <v>581</v>
      </c>
      <c r="Q873" t="s">
        <v>1</v>
      </c>
      <c r="R873">
        <v>1</v>
      </c>
      <c r="S873" t="s">
        <v>564</v>
      </c>
      <c r="T873">
        <v>0</v>
      </c>
      <c r="U873">
        <v>0</v>
      </c>
      <c r="V873" t="s">
        <v>1</v>
      </c>
      <c r="W873" t="s">
        <v>1</v>
      </c>
      <c r="X873">
        <v>1</v>
      </c>
      <c r="Y873" t="s">
        <v>565</v>
      </c>
    </row>
    <row r="874" spans="1:25">
      <c r="A874" t="s">
        <v>62</v>
      </c>
      <c r="B874" s="134" t="s">
        <v>66</v>
      </c>
      <c r="C874" s="134">
        <v>2000</v>
      </c>
      <c r="D874" s="134" t="s">
        <v>580</v>
      </c>
      <c r="E874">
        <v>18342.733812949598</v>
      </c>
      <c r="F874" s="13">
        <f t="shared" si="51"/>
        <v>91.557666951740032</v>
      </c>
      <c r="G874" s="13">
        <f t="shared" si="52"/>
        <v>91.557666951740032</v>
      </c>
      <c r="H874">
        <v>18.3427338129496</v>
      </c>
      <c r="I874">
        <f t="shared" si="53"/>
        <v>9.155766695174003E-2</v>
      </c>
      <c r="J874">
        <f t="shared" si="54"/>
        <v>9.155766695174003E-2</v>
      </c>
      <c r="K874" t="s">
        <v>563</v>
      </c>
      <c r="L874" s="46" t="s">
        <v>563</v>
      </c>
      <c r="M874" t="s">
        <v>563</v>
      </c>
      <c r="N874" s="46">
        <v>0</v>
      </c>
      <c r="O874">
        <v>0</v>
      </c>
      <c r="P874" t="s">
        <v>581</v>
      </c>
      <c r="Q874" t="s">
        <v>1</v>
      </c>
      <c r="R874">
        <v>1</v>
      </c>
      <c r="S874" t="s">
        <v>564</v>
      </c>
      <c r="T874">
        <v>0</v>
      </c>
      <c r="U874">
        <v>0</v>
      </c>
      <c r="V874" t="s">
        <v>1</v>
      </c>
      <c r="W874" t="s">
        <v>1</v>
      </c>
      <c r="X874">
        <v>1</v>
      </c>
      <c r="Y874" t="s">
        <v>565</v>
      </c>
    </row>
    <row r="875" spans="1:25">
      <c r="A875" t="s">
        <v>62</v>
      </c>
      <c r="B875" s="134" t="s">
        <v>66</v>
      </c>
      <c r="C875" s="134">
        <v>2000</v>
      </c>
      <c r="D875" s="134" t="s">
        <v>580</v>
      </c>
      <c r="E875">
        <v>18372.517985611499</v>
      </c>
      <c r="F875" s="13">
        <f t="shared" si="51"/>
        <v>91.698627600970283</v>
      </c>
      <c r="G875" s="13">
        <f t="shared" si="52"/>
        <v>91.698627600970283</v>
      </c>
      <c r="H875">
        <v>18.372517985611498</v>
      </c>
      <c r="I875">
        <f t="shared" si="53"/>
        <v>9.1698627600970278E-2</v>
      </c>
      <c r="J875">
        <f t="shared" si="54"/>
        <v>9.1698627600970278E-2</v>
      </c>
      <c r="K875" t="s">
        <v>563</v>
      </c>
      <c r="L875" s="46" t="s">
        <v>563</v>
      </c>
      <c r="M875" t="s">
        <v>563</v>
      </c>
      <c r="N875" s="46">
        <v>0</v>
      </c>
      <c r="O875">
        <v>0</v>
      </c>
      <c r="P875" t="s">
        <v>581</v>
      </c>
      <c r="Q875" t="s">
        <v>1</v>
      </c>
      <c r="R875">
        <v>1</v>
      </c>
      <c r="S875" t="s">
        <v>564</v>
      </c>
      <c r="T875">
        <v>0</v>
      </c>
      <c r="U875">
        <v>0</v>
      </c>
      <c r="V875" t="s">
        <v>1</v>
      </c>
      <c r="W875" t="s">
        <v>1</v>
      </c>
      <c r="X875">
        <v>1</v>
      </c>
      <c r="Y875" t="s">
        <v>565</v>
      </c>
    </row>
    <row r="876" spans="1:25">
      <c r="A876" t="s">
        <v>62</v>
      </c>
      <c r="B876" s="134" t="s">
        <v>66</v>
      </c>
      <c r="C876" s="134">
        <v>2000</v>
      </c>
      <c r="D876" s="134" t="s">
        <v>580</v>
      </c>
      <c r="E876">
        <v>18437.266187050402</v>
      </c>
      <c r="F876" s="13">
        <f t="shared" ref="F876:F939" si="55">0.0083*E876^(0.9482)</f>
        <v>92.005022987041414</v>
      </c>
      <c r="G876" s="13">
        <f t="shared" si="52"/>
        <v>92.005022987041414</v>
      </c>
      <c r="H876">
        <v>18.437266187050401</v>
      </c>
      <c r="I876">
        <f t="shared" si="53"/>
        <v>9.2005022987041413E-2</v>
      </c>
      <c r="J876">
        <f t="shared" si="54"/>
        <v>9.2005022987041413E-2</v>
      </c>
      <c r="K876" t="s">
        <v>563</v>
      </c>
      <c r="L876" s="46" t="s">
        <v>563</v>
      </c>
      <c r="M876" t="s">
        <v>563</v>
      </c>
      <c r="N876" s="46">
        <v>0</v>
      </c>
      <c r="O876">
        <v>0</v>
      </c>
      <c r="P876" t="s">
        <v>581</v>
      </c>
      <c r="Q876" t="s">
        <v>1</v>
      </c>
      <c r="R876">
        <v>1</v>
      </c>
      <c r="S876" t="s">
        <v>564</v>
      </c>
      <c r="T876">
        <v>0</v>
      </c>
      <c r="U876">
        <v>0</v>
      </c>
      <c r="V876" t="s">
        <v>1</v>
      </c>
      <c r="W876" t="s">
        <v>1</v>
      </c>
      <c r="X876">
        <v>1</v>
      </c>
      <c r="Y876" t="s">
        <v>565</v>
      </c>
    </row>
    <row r="877" spans="1:25">
      <c r="A877" t="s">
        <v>62</v>
      </c>
      <c r="B877" s="134" t="s">
        <v>66</v>
      </c>
      <c r="C877" s="134">
        <v>2000</v>
      </c>
      <c r="D877" s="134" t="s">
        <v>580</v>
      </c>
      <c r="E877">
        <v>18489.712230215799</v>
      </c>
      <c r="F877" s="13">
        <f t="shared" si="55"/>
        <v>92.253162385877246</v>
      </c>
      <c r="G877" s="13">
        <f t="shared" si="52"/>
        <v>92.253162385877246</v>
      </c>
      <c r="H877">
        <v>18.489712230215801</v>
      </c>
      <c r="I877">
        <f t="shared" si="53"/>
        <v>9.2253162385877246E-2</v>
      </c>
      <c r="J877">
        <f t="shared" si="54"/>
        <v>9.2253162385877246E-2</v>
      </c>
      <c r="K877" t="s">
        <v>563</v>
      </c>
      <c r="L877" s="46" t="s">
        <v>563</v>
      </c>
      <c r="M877" t="s">
        <v>563</v>
      </c>
      <c r="N877" s="46">
        <v>0</v>
      </c>
      <c r="O877">
        <v>0</v>
      </c>
      <c r="P877" t="s">
        <v>581</v>
      </c>
      <c r="Q877" t="s">
        <v>1</v>
      </c>
      <c r="R877">
        <v>1</v>
      </c>
      <c r="S877" t="s">
        <v>564</v>
      </c>
      <c r="T877">
        <v>0</v>
      </c>
      <c r="U877">
        <v>0</v>
      </c>
      <c r="V877" t="s">
        <v>1</v>
      </c>
      <c r="W877" t="s">
        <v>1</v>
      </c>
      <c r="X877">
        <v>1</v>
      </c>
      <c r="Y877" t="s">
        <v>565</v>
      </c>
    </row>
    <row r="878" spans="1:25">
      <c r="A878" t="s">
        <v>62</v>
      </c>
      <c r="B878" s="134" t="s">
        <v>66</v>
      </c>
      <c r="C878" s="134">
        <v>2000</v>
      </c>
      <c r="D878" s="134" t="s">
        <v>580</v>
      </c>
      <c r="E878">
        <v>18612.733812949598</v>
      </c>
      <c r="F878" s="13">
        <f t="shared" si="55"/>
        <v>92.835074902783305</v>
      </c>
      <c r="G878" s="13">
        <f t="shared" si="52"/>
        <v>92.835074902783305</v>
      </c>
      <c r="H878">
        <v>18.6127338129496</v>
      </c>
      <c r="I878">
        <f t="shared" si="53"/>
        <v>9.283507490278331E-2</v>
      </c>
      <c r="J878">
        <f t="shared" si="54"/>
        <v>9.283507490278331E-2</v>
      </c>
      <c r="K878" t="s">
        <v>563</v>
      </c>
      <c r="L878" s="46" t="s">
        <v>563</v>
      </c>
      <c r="M878" t="s">
        <v>563</v>
      </c>
      <c r="N878" s="46">
        <v>0</v>
      </c>
      <c r="O878">
        <v>0</v>
      </c>
      <c r="P878" t="s">
        <v>581</v>
      </c>
      <c r="Q878" t="s">
        <v>1</v>
      </c>
      <c r="R878">
        <v>1</v>
      </c>
      <c r="S878" t="s">
        <v>564</v>
      </c>
      <c r="T878">
        <v>0</v>
      </c>
      <c r="U878">
        <v>0</v>
      </c>
      <c r="V878" t="s">
        <v>1</v>
      </c>
      <c r="W878" t="s">
        <v>1</v>
      </c>
      <c r="X878">
        <v>1</v>
      </c>
      <c r="Y878" t="s">
        <v>565</v>
      </c>
    </row>
    <row r="879" spans="1:25">
      <c r="A879" t="s">
        <v>62</v>
      </c>
      <c r="B879" s="134" t="s">
        <v>66</v>
      </c>
      <c r="C879" s="134">
        <v>2000</v>
      </c>
      <c r="D879" s="134" t="s">
        <v>580</v>
      </c>
      <c r="E879">
        <v>18725.3956834532</v>
      </c>
      <c r="F879" s="13">
        <f t="shared" si="55"/>
        <v>93.367809482914339</v>
      </c>
      <c r="G879" s="13">
        <f t="shared" si="52"/>
        <v>93.367809482914339</v>
      </c>
      <c r="H879">
        <v>18.7253956834532</v>
      </c>
      <c r="I879">
        <f t="shared" si="53"/>
        <v>9.3367809482914343E-2</v>
      </c>
      <c r="J879">
        <f t="shared" si="54"/>
        <v>9.3367809482914343E-2</v>
      </c>
      <c r="K879" t="s">
        <v>563</v>
      </c>
      <c r="L879" s="46" t="s">
        <v>563</v>
      </c>
      <c r="M879" t="s">
        <v>563</v>
      </c>
      <c r="N879" s="46">
        <v>0</v>
      </c>
      <c r="O879">
        <v>0</v>
      </c>
      <c r="P879" t="s">
        <v>581</v>
      </c>
      <c r="Q879" t="s">
        <v>1</v>
      </c>
      <c r="R879">
        <v>1</v>
      </c>
      <c r="S879" t="s">
        <v>564</v>
      </c>
      <c r="T879">
        <v>0</v>
      </c>
      <c r="U879">
        <v>0</v>
      </c>
      <c r="V879" t="s">
        <v>1</v>
      </c>
      <c r="W879" t="s">
        <v>1</v>
      </c>
      <c r="X879">
        <v>1</v>
      </c>
      <c r="Y879" t="s">
        <v>565</v>
      </c>
    </row>
    <row r="880" spans="1:25">
      <c r="A880" t="s">
        <v>62</v>
      </c>
      <c r="B880" s="134" t="s">
        <v>66</v>
      </c>
      <c r="C880" s="134">
        <v>2000</v>
      </c>
      <c r="D880" s="134" t="s">
        <v>580</v>
      </c>
      <c r="E880">
        <v>18795.3237410072</v>
      </c>
      <c r="F880" s="13">
        <f t="shared" si="55"/>
        <v>93.698388763014279</v>
      </c>
      <c r="G880" s="13">
        <f t="shared" si="52"/>
        <v>93.698388763014279</v>
      </c>
      <c r="H880">
        <v>18.795323741007198</v>
      </c>
      <c r="I880">
        <f t="shared" si="53"/>
        <v>9.3698388763014284E-2</v>
      </c>
      <c r="J880">
        <f t="shared" si="54"/>
        <v>9.3698388763014284E-2</v>
      </c>
      <c r="K880" t="s">
        <v>563</v>
      </c>
      <c r="L880" s="46" t="s">
        <v>563</v>
      </c>
      <c r="M880" t="s">
        <v>563</v>
      </c>
      <c r="N880" s="46">
        <v>0</v>
      </c>
      <c r="O880">
        <v>0</v>
      </c>
      <c r="P880" t="s">
        <v>581</v>
      </c>
      <c r="Q880" t="s">
        <v>1</v>
      </c>
      <c r="R880">
        <v>1</v>
      </c>
      <c r="S880" t="s">
        <v>564</v>
      </c>
      <c r="T880">
        <v>0</v>
      </c>
      <c r="U880">
        <v>0</v>
      </c>
      <c r="V880" t="s">
        <v>1</v>
      </c>
      <c r="W880" t="s">
        <v>1</v>
      </c>
      <c r="X880">
        <v>1</v>
      </c>
      <c r="Y880" t="s">
        <v>565</v>
      </c>
    </row>
    <row r="881" spans="1:25">
      <c r="A881" t="s">
        <v>62</v>
      </c>
      <c r="B881" s="134" t="s">
        <v>66</v>
      </c>
      <c r="C881" s="134">
        <v>2000</v>
      </c>
      <c r="D881" s="134" t="s">
        <v>580</v>
      </c>
      <c r="E881">
        <v>18874.964028777002</v>
      </c>
      <c r="F881" s="13">
        <f t="shared" si="55"/>
        <v>94.074804256033403</v>
      </c>
      <c r="G881" s="13">
        <f t="shared" si="52"/>
        <v>94.074804256033403</v>
      </c>
      <c r="H881">
        <v>18.874964028777001</v>
      </c>
      <c r="I881">
        <f t="shared" si="53"/>
        <v>9.4074804256033401E-2</v>
      </c>
      <c r="J881">
        <f t="shared" si="54"/>
        <v>9.4074804256033401E-2</v>
      </c>
      <c r="K881" t="s">
        <v>563</v>
      </c>
      <c r="L881" s="46" t="s">
        <v>563</v>
      </c>
      <c r="M881" t="s">
        <v>563</v>
      </c>
      <c r="N881" s="46">
        <v>0</v>
      </c>
      <c r="O881">
        <v>0</v>
      </c>
      <c r="P881" t="s">
        <v>581</v>
      </c>
      <c r="Q881" t="s">
        <v>1</v>
      </c>
      <c r="R881">
        <v>1</v>
      </c>
      <c r="S881" t="s">
        <v>564</v>
      </c>
      <c r="T881">
        <v>0</v>
      </c>
      <c r="U881">
        <v>0</v>
      </c>
      <c r="V881" t="s">
        <v>1</v>
      </c>
      <c r="W881" t="s">
        <v>1</v>
      </c>
      <c r="X881">
        <v>1</v>
      </c>
      <c r="Y881" t="s">
        <v>565</v>
      </c>
    </row>
    <row r="882" spans="1:25">
      <c r="A882" t="s">
        <v>62</v>
      </c>
      <c r="B882" s="134" t="s">
        <v>66</v>
      </c>
      <c r="C882" s="134">
        <v>2000</v>
      </c>
      <c r="D882" s="134" t="s">
        <v>580</v>
      </c>
      <c r="E882">
        <v>19012.230215827301</v>
      </c>
      <c r="F882" s="13">
        <f t="shared" si="55"/>
        <v>94.723392556471168</v>
      </c>
      <c r="G882" s="13">
        <f t="shared" si="52"/>
        <v>94.723392556471168</v>
      </c>
      <c r="H882">
        <v>19.012230215827302</v>
      </c>
      <c r="I882">
        <f t="shared" si="53"/>
        <v>9.4723392556471164E-2</v>
      </c>
      <c r="J882">
        <f t="shared" si="54"/>
        <v>9.4723392556471164E-2</v>
      </c>
      <c r="K882" t="s">
        <v>563</v>
      </c>
      <c r="L882" s="46" t="s">
        <v>563</v>
      </c>
      <c r="M882" t="s">
        <v>563</v>
      </c>
      <c r="N882" s="46">
        <v>0</v>
      </c>
      <c r="O882">
        <v>0</v>
      </c>
      <c r="P882" t="s">
        <v>581</v>
      </c>
      <c r="Q882" t="s">
        <v>1</v>
      </c>
      <c r="R882">
        <v>1</v>
      </c>
      <c r="S882" t="s">
        <v>564</v>
      </c>
      <c r="T882">
        <v>0</v>
      </c>
      <c r="U882">
        <v>0</v>
      </c>
      <c r="V882" t="s">
        <v>1</v>
      </c>
      <c r="W882" t="s">
        <v>1</v>
      </c>
      <c r="X882">
        <v>1</v>
      </c>
      <c r="Y882" t="s">
        <v>565</v>
      </c>
    </row>
    <row r="883" spans="1:25">
      <c r="A883" t="s">
        <v>62</v>
      </c>
      <c r="B883" s="134" t="s">
        <v>66</v>
      </c>
      <c r="C883" s="134">
        <v>2000</v>
      </c>
      <c r="D883" s="134" t="s">
        <v>580</v>
      </c>
      <c r="E883">
        <v>19044.6043165468</v>
      </c>
      <c r="F883" s="13">
        <f t="shared" si="55"/>
        <v>94.87632608246507</v>
      </c>
      <c r="G883" s="13">
        <f t="shared" si="52"/>
        <v>94.87632608246507</v>
      </c>
      <c r="H883">
        <v>19.044604316546799</v>
      </c>
      <c r="I883">
        <f t="shared" si="53"/>
        <v>9.4876326082465073E-2</v>
      </c>
      <c r="J883">
        <f t="shared" si="54"/>
        <v>9.4876326082465073E-2</v>
      </c>
      <c r="K883" t="s">
        <v>563</v>
      </c>
      <c r="L883" s="46" t="s">
        <v>563</v>
      </c>
      <c r="M883" t="s">
        <v>563</v>
      </c>
      <c r="N883" s="46">
        <v>0</v>
      </c>
      <c r="O883">
        <v>0</v>
      </c>
      <c r="P883" t="s">
        <v>581</v>
      </c>
      <c r="Q883" t="s">
        <v>1</v>
      </c>
      <c r="R883">
        <v>1</v>
      </c>
      <c r="S883" t="s">
        <v>564</v>
      </c>
      <c r="T883">
        <v>0</v>
      </c>
      <c r="U883">
        <v>0</v>
      </c>
      <c r="V883" t="s">
        <v>1</v>
      </c>
      <c r="W883" t="s">
        <v>1</v>
      </c>
      <c r="X883">
        <v>1</v>
      </c>
      <c r="Y883" t="s">
        <v>565</v>
      </c>
    </row>
    <row r="884" spans="1:25">
      <c r="A884" t="s">
        <v>62</v>
      </c>
      <c r="B884" s="134" t="s">
        <v>66</v>
      </c>
      <c r="C884" s="134">
        <v>2000</v>
      </c>
      <c r="D884" s="134" t="s">
        <v>580</v>
      </c>
      <c r="E884">
        <v>19183.489208633098</v>
      </c>
      <c r="F884" s="13">
        <f t="shared" si="55"/>
        <v>95.532258407848488</v>
      </c>
      <c r="G884" s="13">
        <f t="shared" si="52"/>
        <v>95.532258407848488</v>
      </c>
      <c r="H884">
        <v>19.183489208633102</v>
      </c>
      <c r="I884">
        <f t="shared" si="53"/>
        <v>9.5532258407848486E-2</v>
      </c>
      <c r="J884">
        <f t="shared" si="54"/>
        <v>9.5532258407848486E-2</v>
      </c>
      <c r="K884" t="s">
        <v>563</v>
      </c>
      <c r="L884" s="46" t="s">
        <v>563</v>
      </c>
      <c r="M884" t="s">
        <v>563</v>
      </c>
      <c r="N884" s="46">
        <v>0</v>
      </c>
      <c r="O884">
        <v>0</v>
      </c>
      <c r="P884" t="s">
        <v>581</v>
      </c>
      <c r="Q884" t="s">
        <v>1</v>
      </c>
      <c r="R884">
        <v>1</v>
      </c>
      <c r="S884" t="s">
        <v>564</v>
      </c>
      <c r="T884">
        <v>0</v>
      </c>
      <c r="U884">
        <v>0</v>
      </c>
      <c r="V884" t="s">
        <v>1</v>
      </c>
      <c r="W884" t="s">
        <v>1</v>
      </c>
      <c r="X884">
        <v>1</v>
      </c>
      <c r="Y884" t="s">
        <v>565</v>
      </c>
    </row>
    <row r="885" spans="1:25">
      <c r="A885" t="s">
        <v>62</v>
      </c>
      <c r="B885" s="134" t="s">
        <v>66</v>
      </c>
      <c r="C885" s="134">
        <v>2000</v>
      </c>
      <c r="D885" s="134" t="s">
        <v>580</v>
      </c>
      <c r="E885">
        <v>19215.6329113924</v>
      </c>
      <c r="F885" s="13">
        <f t="shared" si="55"/>
        <v>95.684033134780904</v>
      </c>
      <c r="G885" s="13">
        <f t="shared" si="52"/>
        <v>95.684033134780904</v>
      </c>
      <c r="H885">
        <v>19.215632911392401</v>
      </c>
      <c r="I885">
        <f t="shared" si="53"/>
        <v>9.568403313478091E-2</v>
      </c>
      <c r="J885">
        <f t="shared" si="54"/>
        <v>9.568403313478091E-2</v>
      </c>
      <c r="K885" t="s">
        <v>563</v>
      </c>
      <c r="L885" s="46" t="s">
        <v>563</v>
      </c>
      <c r="M885" t="s">
        <v>563</v>
      </c>
      <c r="N885" s="46">
        <v>0</v>
      </c>
      <c r="O885">
        <v>0</v>
      </c>
      <c r="P885" t="s">
        <v>581</v>
      </c>
      <c r="Q885" t="s">
        <v>1</v>
      </c>
      <c r="R885">
        <v>1</v>
      </c>
      <c r="S885" t="s">
        <v>564</v>
      </c>
      <c r="T885">
        <v>0</v>
      </c>
      <c r="U885">
        <v>0</v>
      </c>
      <c r="V885" t="s">
        <v>1</v>
      </c>
      <c r="W885" t="s">
        <v>1</v>
      </c>
      <c r="X885">
        <v>1</v>
      </c>
      <c r="Y885" t="s">
        <v>565</v>
      </c>
    </row>
    <row r="886" spans="1:25">
      <c r="A886" t="s">
        <v>62</v>
      </c>
      <c r="B886" s="134" t="s">
        <v>66</v>
      </c>
      <c r="C886" s="134">
        <v>2000</v>
      </c>
      <c r="D886" s="134" t="s">
        <v>580</v>
      </c>
      <c r="E886">
        <v>19241.962025316501</v>
      </c>
      <c r="F886" s="13">
        <f t="shared" si="55"/>
        <v>95.808342992334545</v>
      </c>
      <c r="G886" s="13">
        <f t="shared" si="52"/>
        <v>95.808342992334545</v>
      </c>
      <c r="H886">
        <v>19.2419620253165</v>
      </c>
      <c r="I886">
        <f t="shared" si="53"/>
        <v>9.5808342992334539E-2</v>
      </c>
      <c r="J886">
        <f t="shared" si="54"/>
        <v>9.5808342992334539E-2</v>
      </c>
      <c r="K886" t="s">
        <v>563</v>
      </c>
      <c r="L886" s="46" t="s">
        <v>563</v>
      </c>
      <c r="M886" t="s">
        <v>563</v>
      </c>
      <c r="N886" s="46">
        <v>0</v>
      </c>
      <c r="O886">
        <v>0</v>
      </c>
      <c r="P886" t="s">
        <v>581</v>
      </c>
      <c r="Q886" t="s">
        <v>1</v>
      </c>
      <c r="R886">
        <v>1</v>
      </c>
      <c r="S886" t="s">
        <v>564</v>
      </c>
      <c r="T886">
        <v>0</v>
      </c>
      <c r="U886">
        <v>0</v>
      </c>
      <c r="V886" t="s">
        <v>1</v>
      </c>
      <c r="W886" t="s">
        <v>1</v>
      </c>
      <c r="X886">
        <v>1</v>
      </c>
      <c r="Y886" t="s">
        <v>565</v>
      </c>
    </row>
    <row r="887" spans="1:25">
      <c r="A887" t="s">
        <v>62</v>
      </c>
      <c r="B887" s="134" t="s">
        <v>66</v>
      </c>
      <c r="C887" s="134">
        <v>2000</v>
      </c>
      <c r="D887" s="134" t="s">
        <v>580</v>
      </c>
      <c r="E887">
        <v>19268.016877637099</v>
      </c>
      <c r="F887" s="13">
        <f t="shared" si="55"/>
        <v>95.931349282052651</v>
      </c>
      <c r="G887" s="13">
        <f t="shared" si="52"/>
        <v>95.931349282052651</v>
      </c>
      <c r="H887">
        <v>19.268016877637098</v>
      </c>
      <c r="I887">
        <f t="shared" si="53"/>
        <v>9.5931349282052644E-2</v>
      </c>
      <c r="J887">
        <f t="shared" si="54"/>
        <v>9.5931349282052644E-2</v>
      </c>
      <c r="K887" t="s">
        <v>563</v>
      </c>
      <c r="L887" s="46" t="s">
        <v>563</v>
      </c>
      <c r="M887" t="s">
        <v>563</v>
      </c>
      <c r="N887" s="46">
        <v>0</v>
      </c>
      <c r="O887">
        <v>0</v>
      </c>
      <c r="P887" t="s">
        <v>581</v>
      </c>
      <c r="Q887" t="s">
        <v>1</v>
      </c>
      <c r="R887">
        <v>1</v>
      </c>
      <c r="S887" t="s">
        <v>564</v>
      </c>
      <c r="T887">
        <v>0</v>
      </c>
      <c r="U887">
        <v>0</v>
      </c>
      <c r="V887" t="s">
        <v>1</v>
      </c>
      <c r="W887" t="s">
        <v>1</v>
      </c>
      <c r="X887">
        <v>1</v>
      </c>
      <c r="Y887" t="s">
        <v>565</v>
      </c>
    </row>
    <row r="888" spans="1:25">
      <c r="A888" t="s">
        <v>62</v>
      </c>
      <c r="B888" s="134" t="s">
        <v>66</v>
      </c>
      <c r="C888" s="134">
        <v>2000</v>
      </c>
      <c r="D888" s="134" t="s">
        <v>580</v>
      </c>
      <c r="E888">
        <v>19292.700421940899</v>
      </c>
      <c r="F888" s="13">
        <f t="shared" si="55"/>
        <v>96.047873608823011</v>
      </c>
      <c r="G888" s="13">
        <f t="shared" si="52"/>
        <v>96.047873608823011</v>
      </c>
      <c r="H888">
        <v>19.2927004219409</v>
      </c>
      <c r="I888">
        <f t="shared" si="53"/>
        <v>9.6047873608823012E-2</v>
      </c>
      <c r="J888">
        <f t="shared" si="54"/>
        <v>9.6047873608823012E-2</v>
      </c>
      <c r="K888" t="s">
        <v>563</v>
      </c>
      <c r="L888" s="46" t="s">
        <v>563</v>
      </c>
      <c r="M888" t="s">
        <v>563</v>
      </c>
      <c r="N888" s="46">
        <v>0</v>
      </c>
      <c r="O888">
        <v>0</v>
      </c>
      <c r="P888" t="s">
        <v>581</v>
      </c>
      <c r="Q888" t="s">
        <v>1</v>
      </c>
      <c r="R888">
        <v>1</v>
      </c>
      <c r="S888" t="s">
        <v>564</v>
      </c>
      <c r="T888">
        <v>0</v>
      </c>
      <c r="U888">
        <v>0</v>
      </c>
      <c r="V888" t="s">
        <v>1</v>
      </c>
      <c r="W888" t="s">
        <v>1</v>
      </c>
      <c r="X888">
        <v>1</v>
      </c>
      <c r="Y888" t="s">
        <v>565</v>
      </c>
    </row>
    <row r="889" spans="1:25">
      <c r="A889" t="s">
        <v>62</v>
      </c>
      <c r="B889" s="134" t="s">
        <v>66</v>
      </c>
      <c r="C889" s="134">
        <v>2000</v>
      </c>
      <c r="D889" s="134" t="s">
        <v>580</v>
      </c>
      <c r="E889">
        <v>19314.9156118143</v>
      </c>
      <c r="F889" s="13">
        <f t="shared" si="55"/>
        <v>96.1527389000548</v>
      </c>
      <c r="G889" s="13">
        <f t="shared" si="52"/>
        <v>96.1527389000548</v>
      </c>
      <c r="H889">
        <v>19.3149156118143</v>
      </c>
      <c r="I889">
        <f t="shared" si="53"/>
        <v>9.6152738900054796E-2</v>
      </c>
      <c r="J889">
        <f t="shared" si="54"/>
        <v>9.6152738900054796E-2</v>
      </c>
      <c r="K889" t="s">
        <v>563</v>
      </c>
      <c r="L889" s="46" t="s">
        <v>563</v>
      </c>
      <c r="M889" t="s">
        <v>563</v>
      </c>
      <c r="N889" s="46">
        <v>0</v>
      </c>
      <c r="O889">
        <v>0</v>
      </c>
      <c r="P889" t="s">
        <v>581</v>
      </c>
      <c r="Q889" t="s">
        <v>1</v>
      </c>
      <c r="R889">
        <v>1</v>
      </c>
      <c r="S889" t="s">
        <v>564</v>
      </c>
      <c r="T889">
        <v>0</v>
      </c>
      <c r="U889">
        <v>0</v>
      </c>
      <c r="V889" t="s">
        <v>1</v>
      </c>
      <c r="W889" t="s">
        <v>1</v>
      </c>
      <c r="X889">
        <v>1</v>
      </c>
      <c r="Y889" t="s">
        <v>565</v>
      </c>
    </row>
    <row r="890" spans="1:25">
      <c r="A890" t="s">
        <v>62</v>
      </c>
      <c r="B890" s="134" t="s">
        <v>66</v>
      </c>
      <c r="C890" s="134">
        <v>2000</v>
      </c>
      <c r="D890" s="134" t="s">
        <v>580</v>
      </c>
      <c r="E890">
        <v>19348.6497890295</v>
      </c>
      <c r="F890" s="13">
        <f t="shared" si="55"/>
        <v>96.311966842723365</v>
      </c>
      <c r="G890" s="13">
        <f t="shared" si="52"/>
        <v>96.311966842723365</v>
      </c>
      <c r="H890">
        <v>19.348649789029501</v>
      </c>
      <c r="I890">
        <f t="shared" si="53"/>
        <v>9.6311966842723362E-2</v>
      </c>
      <c r="J890">
        <f t="shared" si="54"/>
        <v>9.6311966842723362E-2</v>
      </c>
      <c r="K890" t="s">
        <v>563</v>
      </c>
      <c r="L890" s="46" t="s">
        <v>563</v>
      </c>
      <c r="M890" t="s">
        <v>563</v>
      </c>
      <c r="N890" s="46">
        <v>0</v>
      </c>
      <c r="O890">
        <v>0</v>
      </c>
      <c r="P890" t="s">
        <v>581</v>
      </c>
      <c r="Q890" t="s">
        <v>1</v>
      </c>
      <c r="R890">
        <v>1</v>
      </c>
      <c r="S890" t="s">
        <v>564</v>
      </c>
      <c r="T890">
        <v>0</v>
      </c>
      <c r="U890">
        <v>0</v>
      </c>
      <c r="V890" t="s">
        <v>1</v>
      </c>
      <c r="W890" t="s">
        <v>1</v>
      </c>
      <c r="X890">
        <v>1</v>
      </c>
      <c r="Y890" t="s">
        <v>565</v>
      </c>
    </row>
    <row r="891" spans="1:25">
      <c r="A891" t="s">
        <v>62</v>
      </c>
      <c r="B891" s="134" t="s">
        <v>66</v>
      </c>
      <c r="C891" s="134">
        <v>2000</v>
      </c>
      <c r="D891" s="134" t="s">
        <v>580</v>
      </c>
      <c r="E891">
        <v>19375.116033755301</v>
      </c>
      <c r="F891" s="13">
        <f t="shared" si="55"/>
        <v>96.436879510586905</v>
      </c>
      <c r="G891" s="13">
        <f t="shared" ref="G891:G954" si="56">0.0083*E891^(0.9482)</f>
        <v>96.436879510586905</v>
      </c>
      <c r="H891">
        <v>19.375116033755301</v>
      </c>
      <c r="I891">
        <f t="shared" ref="I891:I954" si="57">F891/1000</f>
        <v>9.6436879510586909E-2</v>
      </c>
      <c r="J891">
        <f t="shared" ref="J891:J954" si="58">G891/1000</f>
        <v>9.6436879510586909E-2</v>
      </c>
      <c r="K891" t="s">
        <v>563</v>
      </c>
      <c r="L891" s="46" t="s">
        <v>563</v>
      </c>
      <c r="M891" t="s">
        <v>563</v>
      </c>
      <c r="N891" s="46">
        <v>0</v>
      </c>
      <c r="O891">
        <v>0</v>
      </c>
      <c r="P891" t="s">
        <v>581</v>
      </c>
      <c r="Q891" t="s">
        <v>1</v>
      </c>
      <c r="R891">
        <v>1</v>
      </c>
      <c r="S891" t="s">
        <v>564</v>
      </c>
      <c r="T891">
        <v>0</v>
      </c>
      <c r="U891">
        <v>0</v>
      </c>
      <c r="V891" t="s">
        <v>1</v>
      </c>
      <c r="W891" t="s">
        <v>1</v>
      </c>
      <c r="X891">
        <v>1</v>
      </c>
      <c r="Y891" t="s">
        <v>565</v>
      </c>
    </row>
    <row r="892" spans="1:25">
      <c r="A892" t="s">
        <v>62</v>
      </c>
      <c r="B892" s="134" t="s">
        <v>66</v>
      </c>
      <c r="C892" s="134">
        <v>2000</v>
      </c>
      <c r="D892" s="134" t="s">
        <v>580</v>
      </c>
      <c r="E892">
        <v>19547.7637130802</v>
      </c>
      <c r="F892" s="13">
        <f t="shared" si="55"/>
        <v>97.251508015679946</v>
      </c>
      <c r="G892" s="13">
        <f t="shared" si="56"/>
        <v>97.251508015679946</v>
      </c>
      <c r="H892">
        <v>19.547763713080201</v>
      </c>
      <c r="I892">
        <f t="shared" si="57"/>
        <v>9.7251508015679944E-2</v>
      </c>
      <c r="J892">
        <f t="shared" si="58"/>
        <v>9.7251508015679944E-2</v>
      </c>
      <c r="K892" t="s">
        <v>563</v>
      </c>
      <c r="L892" s="46" t="s">
        <v>563</v>
      </c>
      <c r="M892" t="s">
        <v>563</v>
      </c>
      <c r="N892" s="46">
        <v>0</v>
      </c>
      <c r="O892">
        <v>0</v>
      </c>
      <c r="P892" t="s">
        <v>581</v>
      </c>
      <c r="Q892" t="s">
        <v>1</v>
      </c>
      <c r="R892">
        <v>1</v>
      </c>
      <c r="S892" t="s">
        <v>564</v>
      </c>
      <c r="T892">
        <v>0</v>
      </c>
      <c r="U892">
        <v>0</v>
      </c>
      <c r="V892" t="s">
        <v>1</v>
      </c>
      <c r="W892" t="s">
        <v>1</v>
      </c>
      <c r="X892">
        <v>1</v>
      </c>
      <c r="Y892" t="s">
        <v>565</v>
      </c>
    </row>
    <row r="893" spans="1:25">
      <c r="A893" t="s">
        <v>62</v>
      </c>
      <c r="B893" s="134" t="s">
        <v>66</v>
      </c>
      <c r="C893" s="134">
        <v>2000</v>
      </c>
      <c r="D893" s="134" t="s">
        <v>580</v>
      </c>
      <c r="E893">
        <v>19602.616033755301</v>
      </c>
      <c r="F893" s="13">
        <f t="shared" si="55"/>
        <v>97.510247487619353</v>
      </c>
      <c r="G893" s="13">
        <f t="shared" si="56"/>
        <v>97.510247487619353</v>
      </c>
      <c r="H893">
        <v>19.6026160337553</v>
      </c>
      <c r="I893">
        <f t="shared" si="57"/>
        <v>9.7510247487619356E-2</v>
      </c>
      <c r="J893">
        <f t="shared" si="58"/>
        <v>9.7510247487619356E-2</v>
      </c>
      <c r="K893" t="s">
        <v>563</v>
      </c>
      <c r="L893" s="46" t="s">
        <v>563</v>
      </c>
      <c r="M893" t="s">
        <v>563</v>
      </c>
      <c r="N893" s="46">
        <v>0</v>
      </c>
      <c r="O893">
        <v>0</v>
      </c>
      <c r="P893" t="s">
        <v>581</v>
      </c>
      <c r="Q893" t="s">
        <v>1</v>
      </c>
      <c r="R893">
        <v>1</v>
      </c>
      <c r="S893" t="s">
        <v>564</v>
      </c>
      <c r="T893">
        <v>0</v>
      </c>
      <c r="U893">
        <v>0</v>
      </c>
      <c r="V893" t="s">
        <v>1</v>
      </c>
      <c r="W893" t="s">
        <v>1</v>
      </c>
      <c r="X893">
        <v>1</v>
      </c>
      <c r="Y893" t="s">
        <v>565</v>
      </c>
    </row>
    <row r="894" spans="1:25">
      <c r="A894" t="s">
        <v>62</v>
      </c>
      <c r="B894" s="134" t="s">
        <v>66</v>
      </c>
      <c r="C894" s="134">
        <v>2000</v>
      </c>
      <c r="D894" s="134" t="s">
        <v>580</v>
      </c>
      <c r="E894">
        <v>19630.042194092799</v>
      </c>
      <c r="F894" s="13">
        <f t="shared" si="55"/>
        <v>97.639603153830777</v>
      </c>
      <c r="G894" s="13">
        <f t="shared" si="56"/>
        <v>97.639603153830777</v>
      </c>
      <c r="H894">
        <v>19.630042194092798</v>
      </c>
      <c r="I894">
        <f t="shared" si="57"/>
        <v>9.7639603153830773E-2</v>
      </c>
      <c r="J894">
        <f t="shared" si="58"/>
        <v>9.7639603153830773E-2</v>
      </c>
      <c r="K894" t="s">
        <v>563</v>
      </c>
      <c r="L894" s="46" t="s">
        <v>563</v>
      </c>
      <c r="M894" t="s">
        <v>563</v>
      </c>
      <c r="N894" s="46">
        <v>0</v>
      </c>
      <c r="O894">
        <v>0</v>
      </c>
      <c r="P894" t="s">
        <v>581</v>
      </c>
      <c r="Q894" t="s">
        <v>1</v>
      </c>
      <c r="R894">
        <v>1</v>
      </c>
      <c r="S894" t="s">
        <v>564</v>
      </c>
      <c r="T894">
        <v>0</v>
      </c>
      <c r="U894">
        <v>0</v>
      </c>
      <c r="V894" t="s">
        <v>1</v>
      </c>
      <c r="W894" t="s">
        <v>1</v>
      </c>
      <c r="X894">
        <v>1</v>
      </c>
      <c r="Y894" t="s">
        <v>565</v>
      </c>
    </row>
    <row r="895" spans="1:25">
      <c r="A895" t="s">
        <v>62</v>
      </c>
      <c r="B895" s="134" t="s">
        <v>66</v>
      </c>
      <c r="C895" s="134">
        <v>2000</v>
      </c>
      <c r="D895" s="134" t="s">
        <v>580</v>
      </c>
      <c r="E895">
        <v>19697.9219409283</v>
      </c>
      <c r="F895" s="13">
        <f t="shared" si="55"/>
        <v>97.959718199552</v>
      </c>
      <c r="G895" s="13">
        <f t="shared" si="56"/>
        <v>97.959718199552</v>
      </c>
      <c r="H895">
        <v>19.6979219409283</v>
      </c>
      <c r="I895">
        <f t="shared" si="57"/>
        <v>9.7959718199552001E-2</v>
      </c>
      <c r="J895">
        <f t="shared" si="58"/>
        <v>9.7959718199552001E-2</v>
      </c>
      <c r="K895" t="s">
        <v>563</v>
      </c>
      <c r="L895" s="46" t="s">
        <v>563</v>
      </c>
      <c r="M895" t="s">
        <v>563</v>
      </c>
      <c r="N895" s="46">
        <v>0</v>
      </c>
      <c r="O895">
        <v>0</v>
      </c>
      <c r="P895" t="s">
        <v>581</v>
      </c>
      <c r="Q895" t="s">
        <v>1</v>
      </c>
      <c r="R895">
        <v>1</v>
      </c>
      <c r="S895" t="s">
        <v>564</v>
      </c>
      <c r="T895">
        <v>0</v>
      </c>
      <c r="U895">
        <v>0</v>
      </c>
      <c r="V895" t="s">
        <v>1</v>
      </c>
      <c r="W895" t="s">
        <v>1</v>
      </c>
      <c r="X895">
        <v>1</v>
      </c>
      <c r="Y895" t="s">
        <v>565</v>
      </c>
    </row>
    <row r="896" spans="1:25">
      <c r="A896" t="s">
        <v>62</v>
      </c>
      <c r="B896" s="134" t="s">
        <v>66</v>
      </c>
      <c r="C896" s="134">
        <v>2000</v>
      </c>
      <c r="D896" s="134" t="s">
        <v>580</v>
      </c>
      <c r="E896">
        <v>19803.101265822799</v>
      </c>
      <c r="F896" s="13">
        <f t="shared" si="55"/>
        <v>98.455622062940805</v>
      </c>
      <c r="G896" s="13">
        <f t="shared" si="56"/>
        <v>98.455622062940805</v>
      </c>
      <c r="H896">
        <v>19.8031012658228</v>
      </c>
      <c r="I896">
        <f t="shared" si="57"/>
        <v>9.8455622062940798E-2</v>
      </c>
      <c r="J896">
        <f t="shared" si="58"/>
        <v>9.8455622062940798E-2</v>
      </c>
      <c r="K896" t="s">
        <v>563</v>
      </c>
      <c r="L896" s="46" t="s">
        <v>563</v>
      </c>
      <c r="M896" t="s">
        <v>563</v>
      </c>
      <c r="N896" s="46">
        <v>0</v>
      </c>
      <c r="O896">
        <v>0</v>
      </c>
      <c r="P896" t="s">
        <v>581</v>
      </c>
      <c r="Q896" t="s">
        <v>1</v>
      </c>
      <c r="R896">
        <v>1</v>
      </c>
      <c r="S896" t="s">
        <v>564</v>
      </c>
      <c r="T896">
        <v>0</v>
      </c>
      <c r="U896">
        <v>0</v>
      </c>
      <c r="V896" t="s">
        <v>1</v>
      </c>
      <c r="W896" t="s">
        <v>1</v>
      </c>
      <c r="X896">
        <v>1</v>
      </c>
      <c r="Y896" t="s">
        <v>565</v>
      </c>
    </row>
    <row r="897" spans="1:25">
      <c r="A897" t="s">
        <v>62</v>
      </c>
      <c r="B897" s="134" t="s">
        <v>66</v>
      </c>
      <c r="C897" s="134">
        <v>2000</v>
      </c>
      <c r="D897" s="134" t="s">
        <v>580</v>
      </c>
      <c r="E897">
        <v>19916.3713080169</v>
      </c>
      <c r="F897" s="13">
        <f t="shared" si="55"/>
        <v>98.989519838728498</v>
      </c>
      <c r="G897" s="13">
        <f t="shared" si="56"/>
        <v>98.989519838728498</v>
      </c>
      <c r="H897">
        <v>19.916371308016899</v>
      </c>
      <c r="I897">
        <f t="shared" si="57"/>
        <v>9.8989519838728501E-2</v>
      </c>
      <c r="J897">
        <f t="shared" si="58"/>
        <v>9.8989519838728501E-2</v>
      </c>
      <c r="K897" t="s">
        <v>563</v>
      </c>
      <c r="L897" s="46" t="s">
        <v>563</v>
      </c>
      <c r="M897" t="s">
        <v>563</v>
      </c>
      <c r="N897" s="46">
        <v>0</v>
      </c>
      <c r="O897">
        <v>0</v>
      </c>
      <c r="P897" t="s">
        <v>581</v>
      </c>
      <c r="Q897" t="s">
        <v>1</v>
      </c>
      <c r="R897">
        <v>1</v>
      </c>
      <c r="S897" t="s">
        <v>564</v>
      </c>
      <c r="T897">
        <v>0</v>
      </c>
      <c r="U897">
        <v>0</v>
      </c>
      <c r="V897" t="s">
        <v>1</v>
      </c>
      <c r="W897" t="s">
        <v>1</v>
      </c>
      <c r="X897">
        <v>1</v>
      </c>
      <c r="Y897" t="s">
        <v>565</v>
      </c>
    </row>
    <row r="898" spans="1:25">
      <c r="A898" t="s">
        <v>62</v>
      </c>
      <c r="B898" s="134" t="s">
        <v>66</v>
      </c>
      <c r="C898" s="134">
        <v>2000</v>
      </c>
      <c r="D898" s="134" t="s">
        <v>580</v>
      </c>
      <c r="E898">
        <v>19937.215189873401</v>
      </c>
      <c r="F898" s="13">
        <f t="shared" si="55"/>
        <v>99.087750210849492</v>
      </c>
      <c r="G898" s="13">
        <f t="shared" si="56"/>
        <v>99.087750210849492</v>
      </c>
      <c r="H898">
        <v>19.937215189873399</v>
      </c>
      <c r="I898">
        <f t="shared" si="57"/>
        <v>9.9087750210849493E-2</v>
      </c>
      <c r="J898">
        <f t="shared" si="58"/>
        <v>9.9087750210849493E-2</v>
      </c>
      <c r="K898" t="s">
        <v>563</v>
      </c>
      <c r="L898" s="46" t="s">
        <v>563</v>
      </c>
      <c r="M898" t="s">
        <v>563</v>
      </c>
      <c r="N898" s="46">
        <v>0</v>
      </c>
      <c r="O898">
        <v>0</v>
      </c>
      <c r="P898" t="s">
        <v>581</v>
      </c>
      <c r="Q898" t="s">
        <v>1</v>
      </c>
      <c r="R898">
        <v>1</v>
      </c>
      <c r="S898" t="s">
        <v>564</v>
      </c>
      <c r="T898">
        <v>0</v>
      </c>
      <c r="U898">
        <v>0</v>
      </c>
      <c r="V898" t="s">
        <v>1</v>
      </c>
      <c r="W898" t="s">
        <v>1</v>
      </c>
      <c r="X898">
        <v>1</v>
      </c>
      <c r="Y898" t="s">
        <v>565</v>
      </c>
    </row>
    <row r="899" spans="1:25">
      <c r="A899" t="s">
        <v>62</v>
      </c>
      <c r="B899" s="134" t="s">
        <v>66</v>
      </c>
      <c r="C899" s="134">
        <v>2000</v>
      </c>
      <c r="D899" s="134" t="s">
        <v>580</v>
      </c>
      <c r="E899">
        <v>20038.6919831224</v>
      </c>
      <c r="F899" s="13">
        <f t="shared" si="55"/>
        <v>99.565901139797575</v>
      </c>
      <c r="G899" s="13">
        <f t="shared" si="56"/>
        <v>99.565901139797575</v>
      </c>
      <c r="H899">
        <v>20.038691983122401</v>
      </c>
      <c r="I899">
        <f t="shared" si="57"/>
        <v>9.9565901139797575E-2</v>
      </c>
      <c r="J899">
        <f t="shared" si="58"/>
        <v>9.9565901139797575E-2</v>
      </c>
      <c r="K899" t="s">
        <v>563</v>
      </c>
      <c r="L899" s="46" t="s">
        <v>563</v>
      </c>
      <c r="M899" t="s">
        <v>563</v>
      </c>
      <c r="N899" s="46">
        <v>0</v>
      </c>
      <c r="O899">
        <v>0</v>
      </c>
      <c r="P899" t="s">
        <v>581</v>
      </c>
      <c r="Q899" t="s">
        <v>1</v>
      </c>
      <c r="R899">
        <v>1</v>
      </c>
      <c r="S899" t="s">
        <v>564</v>
      </c>
      <c r="T899">
        <v>0</v>
      </c>
      <c r="U899">
        <v>0</v>
      </c>
      <c r="V899" t="s">
        <v>1</v>
      </c>
      <c r="W899" t="s">
        <v>1</v>
      </c>
      <c r="X899">
        <v>1</v>
      </c>
      <c r="Y899" t="s">
        <v>565</v>
      </c>
    </row>
    <row r="900" spans="1:25">
      <c r="A900" t="s">
        <v>62</v>
      </c>
      <c r="B900" s="134" t="s">
        <v>66</v>
      </c>
      <c r="C900" s="134">
        <v>2000</v>
      </c>
      <c r="D900" s="134" t="s">
        <v>580</v>
      </c>
      <c r="E900">
        <v>20058.7130801688</v>
      </c>
      <c r="F900" s="13">
        <f t="shared" si="55"/>
        <v>99.660224192116289</v>
      </c>
      <c r="G900" s="13">
        <f t="shared" si="56"/>
        <v>99.660224192116289</v>
      </c>
      <c r="H900">
        <v>20.058713080168801</v>
      </c>
      <c r="I900">
        <f t="shared" si="57"/>
        <v>9.9660224192116287E-2</v>
      </c>
      <c r="J900">
        <f t="shared" si="58"/>
        <v>9.9660224192116287E-2</v>
      </c>
      <c r="K900" t="s">
        <v>563</v>
      </c>
      <c r="L900" s="46" t="s">
        <v>563</v>
      </c>
      <c r="M900" t="s">
        <v>563</v>
      </c>
      <c r="N900" s="46">
        <v>0</v>
      </c>
      <c r="O900">
        <v>0</v>
      </c>
      <c r="P900" t="s">
        <v>581</v>
      </c>
      <c r="Q900" t="s">
        <v>1</v>
      </c>
      <c r="R900">
        <v>1</v>
      </c>
      <c r="S900" t="s">
        <v>564</v>
      </c>
      <c r="T900">
        <v>0</v>
      </c>
      <c r="U900">
        <v>0</v>
      </c>
      <c r="V900" t="s">
        <v>1</v>
      </c>
      <c r="W900" t="s">
        <v>1</v>
      </c>
      <c r="X900">
        <v>1</v>
      </c>
      <c r="Y900" t="s">
        <v>565</v>
      </c>
    </row>
    <row r="901" spans="1:25">
      <c r="A901" t="s">
        <v>62</v>
      </c>
      <c r="B901" s="134" t="s">
        <v>66</v>
      </c>
      <c r="C901" s="134">
        <v>2000</v>
      </c>
      <c r="D901" s="134" t="s">
        <v>580</v>
      </c>
      <c r="E901">
        <v>20157.172995780598</v>
      </c>
      <c r="F901" s="13">
        <f t="shared" si="55"/>
        <v>100.12401600945773</v>
      </c>
      <c r="G901" s="13">
        <f t="shared" si="56"/>
        <v>100.12401600945773</v>
      </c>
      <c r="H901">
        <v>20.157172995780599</v>
      </c>
      <c r="I901">
        <f t="shared" si="57"/>
        <v>0.10012401600945774</v>
      </c>
      <c r="J901">
        <f t="shared" si="58"/>
        <v>0.10012401600945774</v>
      </c>
      <c r="K901" t="s">
        <v>563</v>
      </c>
      <c r="L901" s="46" t="s">
        <v>563</v>
      </c>
      <c r="M901" t="s">
        <v>563</v>
      </c>
      <c r="N901" s="46">
        <v>0</v>
      </c>
      <c r="O901">
        <v>0</v>
      </c>
      <c r="P901" t="s">
        <v>581</v>
      </c>
      <c r="Q901" t="s">
        <v>1</v>
      </c>
      <c r="R901">
        <v>1</v>
      </c>
      <c r="S901" t="s">
        <v>564</v>
      </c>
      <c r="T901">
        <v>0</v>
      </c>
      <c r="U901">
        <v>0</v>
      </c>
      <c r="V901" t="s">
        <v>1</v>
      </c>
      <c r="W901" t="s">
        <v>1</v>
      </c>
      <c r="X901">
        <v>1</v>
      </c>
      <c r="Y901" t="s">
        <v>565</v>
      </c>
    </row>
    <row r="902" spans="1:25">
      <c r="A902" t="s">
        <v>62</v>
      </c>
      <c r="B902" s="134" t="s">
        <v>66</v>
      </c>
      <c r="C902" s="134">
        <v>2000</v>
      </c>
      <c r="D902" s="134" t="s">
        <v>580</v>
      </c>
      <c r="E902">
        <v>20267.563291139199</v>
      </c>
      <c r="F902" s="13">
        <f t="shared" si="55"/>
        <v>100.64386594822719</v>
      </c>
      <c r="G902" s="13">
        <f t="shared" si="56"/>
        <v>100.64386594822719</v>
      </c>
      <c r="H902">
        <v>20.267563291139201</v>
      </c>
      <c r="I902">
        <f t="shared" si="57"/>
        <v>0.10064386594822719</v>
      </c>
      <c r="J902">
        <f t="shared" si="58"/>
        <v>0.10064386594822719</v>
      </c>
      <c r="K902" t="s">
        <v>563</v>
      </c>
      <c r="L902" s="46" t="s">
        <v>563</v>
      </c>
      <c r="M902" t="s">
        <v>563</v>
      </c>
      <c r="N902" s="46">
        <v>0</v>
      </c>
      <c r="O902">
        <v>0</v>
      </c>
      <c r="P902" t="s">
        <v>581</v>
      </c>
      <c r="Q902" t="s">
        <v>1</v>
      </c>
      <c r="R902">
        <v>1</v>
      </c>
      <c r="S902" t="s">
        <v>564</v>
      </c>
      <c r="T902">
        <v>0</v>
      </c>
      <c r="U902">
        <v>0</v>
      </c>
      <c r="V902" t="s">
        <v>1</v>
      </c>
      <c r="W902" t="s">
        <v>1</v>
      </c>
      <c r="X902">
        <v>1</v>
      </c>
      <c r="Y902" t="s">
        <v>565</v>
      </c>
    </row>
    <row r="903" spans="1:25">
      <c r="A903" t="s">
        <v>62</v>
      </c>
      <c r="B903" s="134" t="s">
        <v>66</v>
      </c>
      <c r="C903" s="134">
        <v>2000</v>
      </c>
      <c r="D903" s="134" t="s">
        <v>580</v>
      </c>
      <c r="E903">
        <v>20399.3459915612</v>
      </c>
      <c r="F903" s="13">
        <f t="shared" si="55"/>
        <v>101.26426503339519</v>
      </c>
      <c r="G903" s="13">
        <f t="shared" si="56"/>
        <v>101.26426503339519</v>
      </c>
      <c r="H903">
        <v>20.399345991561201</v>
      </c>
      <c r="I903">
        <f t="shared" si="57"/>
        <v>0.1012642650333952</v>
      </c>
      <c r="J903">
        <f t="shared" si="58"/>
        <v>0.1012642650333952</v>
      </c>
      <c r="K903" t="s">
        <v>563</v>
      </c>
      <c r="L903" s="46" t="s">
        <v>563</v>
      </c>
      <c r="M903" t="s">
        <v>563</v>
      </c>
      <c r="N903" s="46">
        <v>0</v>
      </c>
      <c r="O903">
        <v>0</v>
      </c>
      <c r="P903" t="s">
        <v>581</v>
      </c>
      <c r="Q903" t="s">
        <v>1</v>
      </c>
      <c r="R903">
        <v>1</v>
      </c>
      <c r="S903" t="s">
        <v>564</v>
      </c>
      <c r="T903">
        <v>0</v>
      </c>
      <c r="U903">
        <v>0</v>
      </c>
      <c r="V903" t="s">
        <v>1</v>
      </c>
      <c r="W903" t="s">
        <v>1</v>
      </c>
      <c r="X903">
        <v>1</v>
      </c>
      <c r="Y903" t="s">
        <v>565</v>
      </c>
    </row>
    <row r="904" spans="1:25">
      <c r="A904" t="s">
        <v>62</v>
      </c>
      <c r="B904" s="134" t="s">
        <v>66</v>
      </c>
      <c r="C904" s="134">
        <v>2000</v>
      </c>
      <c r="D904" s="134" t="s">
        <v>580</v>
      </c>
      <c r="E904">
        <v>20442.130801687799</v>
      </c>
      <c r="F904" s="13">
        <f t="shared" si="55"/>
        <v>101.46564022005742</v>
      </c>
      <c r="G904" s="13">
        <f t="shared" si="56"/>
        <v>101.46564022005742</v>
      </c>
      <c r="H904">
        <v>20.442130801687799</v>
      </c>
      <c r="I904">
        <f t="shared" si="57"/>
        <v>0.10146564022005743</v>
      </c>
      <c r="J904">
        <f t="shared" si="58"/>
        <v>0.10146564022005743</v>
      </c>
      <c r="K904" t="s">
        <v>563</v>
      </c>
      <c r="L904" s="46" t="s">
        <v>563</v>
      </c>
      <c r="M904" t="s">
        <v>563</v>
      </c>
      <c r="N904" s="46">
        <v>0</v>
      </c>
      <c r="O904">
        <v>0</v>
      </c>
      <c r="P904" t="s">
        <v>581</v>
      </c>
      <c r="Q904" t="s">
        <v>1</v>
      </c>
      <c r="R904">
        <v>1</v>
      </c>
      <c r="S904" t="s">
        <v>564</v>
      </c>
      <c r="T904">
        <v>0</v>
      </c>
      <c r="U904">
        <v>0</v>
      </c>
      <c r="V904" t="s">
        <v>1</v>
      </c>
      <c r="W904" t="s">
        <v>1</v>
      </c>
      <c r="X904">
        <v>1</v>
      </c>
      <c r="Y904" t="s">
        <v>565</v>
      </c>
    </row>
    <row r="905" spans="1:25">
      <c r="A905" t="s">
        <v>62</v>
      </c>
      <c r="B905" s="134" t="s">
        <v>66</v>
      </c>
      <c r="C905" s="134">
        <v>2000</v>
      </c>
      <c r="D905" s="134" t="s">
        <v>580</v>
      </c>
      <c r="E905">
        <v>20497.805907172999</v>
      </c>
      <c r="F905" s="13">
        <f t="shared" si="55"/>
        <v>101.72765345533448</v>
      </c>
      <c r="G905" s="13">
        <f t="shared" si="56"/>
        <v>101.72765345533448</v>
      </c>
      <c r="H905">
        <v>20.497805907172999</v>
      </c>
      <c r="I905">
        <f t="shared" si="57"/>
        <v>0.10172765345533448</v>
      </c>
      <c r="J905">
        <f t="shared" si="58"/>
        <v>0.10172765345533448</v>
      </c>
      <c r="K905" t="s">
        <v>563</v>
      </c>
      <c r="L905" s="46" t="s">
        <v>563</v>
      </c>
      <c r="M905" t="s">
        <v>563</v>
      </c>
      <c r="N905" s="46">
        <v>0</v>
      </c>
      <c r="O905">
        <v>0</v>
      </c>
      <c r="P905" t="s">
        <v>581</v>
      </c>
      <c r="Q905" t="s">
        <v>1</v>
      </c>
      <c r="R905">
        <v>1</v>
      </c>
      <c r="S905" t="s">
        <v>564</v>
      </c>
      <c r="T905">
        <v>0</v>
      </c>
      <c r="U905">
        <v>0</v>
      </c>
      <c r="V905" t="s">
        <v>1</v>
      </c>
      <c r="W905" t="s">
        <v>1</v>
      </c>
      <c r="X905">
        <v>1</v>
      </c>
      <c r="Y905" t="s">
        <v>565</v>
      </c>
    </row>
    <row r="906" spans="1:25">
      <c r="A906" t="s">
        <v>62</v>
      </c>
      <c r="B906" s="134" t="s">
        <v>66</v>
      </c>
      <c r="C906" s="134">
        <v>2000</v>
      </c>
      <c r="D906" s="134" t="s">
        <v>580</v>
      </c>
      <c r="E906">
        <v>20750.625</v>
      </c>
      <c r="F906" s="13">
        <f t="shared" si="55"/>
        <v>102.91698601623094</v>
      </c>
      <c r="G906" s="13">
        <f t="shared" si="56"/>
        <v>102.91698601623094</v>
      </c>
      <c r="H906">
        <v>20.750624999999999</v>
      </c>
      <c r="I906">
        <f t="shared" si="57"/>
        <v>0.10291698601623094</v>
      </c>
      <c r="J906">
        <f t="shared" si="58"/>
        <v>0.10291698601623094</v>
      </c>
      <c r="K906" t="s">
        <v>563</v>
      </c>
      <c r="L906" s="46" t="s">
        <v>563</v>
      </c>
      <c r="M906" t="s">
        <v>563</v>
      </c>
      <c r="N906" s="46">
        <v>0</v>
      </c>
      <c r="O906">
        <v>0</v>
      </c>
      <c r="P906" t="s">
        <v>581</v>
      </c>
      <c r="Q906" t="s">
        <v>1</v>
      </c>
      <c r="R906">
        <v>1</v>
      </c>
      <c r="S906" t="s">
        <v>564</v>
      </c>
      <c r="T906">
        <v>0</v>
      </c>
      <c r="U906">
        <v>0</v>
      </c>
      <c r="V906" t="s">
        <v>1</v>
      </c>
      <c r="W906" t="s">
        <v>1</v>
      </c>
      <c r="X906">
        <v>1</v>
      </c>
      <c r="Y906" t="s">
        <v>565</v>
      </c>
    </row>
    <row r="907" spans="1:25">
      <c r="A907" t="s">
        <v>62</v>
      </c>
      <c r="B907" s="134" t="s">
        <v>66</v>
      </c>
      <c r="C907" s="134">
        <v>2000</v>
      </c>
      <c r="D907" s="134" t="s">
        <v>580</v>
      </c>
      <c r="E907">
        <v>20843.75</v>
      </c>
      <c r="F907" s="13">
        <f t="shared" si="55"/>
        <v>103.35488275442043</v>
      </c>
      <c r="G907" s="13">
        <f t="shared" si="56"/>
        <v>103.35488275442043</v>
      </c>
      <c r="H907">
        <v>20.84375</v>
      </c>
      <c r="I907">
        <f t="shared" si="57"/>
        <v>0.10335488275442042</v>
      </c>
      <c r="J907">
        <f t="shared" si="58"/>
        <v>0.10335488275442042</v>
      </c>
      <c r="K907" t="s">
        <v>563</v>
      </c>
      <c r="L907" s="46" t="s">
        <v>563</v>
      </c>
      <c r="M907" t="s">
        <v>563</v>
      </c>
      <c r="N907" s="46">
        <v>0</v>
      </c>
      <c r="O907">
        <v>0</v>
      </c>
      <c r="P907" t="s">
        <v>581</v>
      </c>
      <c r="Q907" t="s">
        <v>1</v>
      </c>
      <c r="R907">
        <v>1</v>
      </c>
      <c r="S907" t="s">
        <v>564</v>
      </c>
      <c r="T907">
        <v>0</v>
      </c>
      <c r="U907">
        <v>0</v>
      </c>
      <c r="V907" t="s">
        <v>1</v>
      </c>
      <c r="W907" t="s">
        <v>1</v>
      </c>
      <c r="X907">
        <v>1</v>
      </c>
      <c r="Y907" t="s">
        <v>565</v>
      </c>
    </row>
    <row r="908" spans="1:25">
      <c r="A908" t="s">
        <v>62</v>
      </c>
      <c r="B908" s="134" t="s">
        <v>66</v>
      </c>
      <c r="C908" s="134">
        <v>2000</v>
      </c>
      <c r="D908" s="134" t="s">
        <v>580</v>
      </c>
      <c r="E908">
        <v>21496.25</v>
      </c>
      <c r="F908" s="13">
        <f t="shared" si="55"/>
        <v>106.42028277227207</v>
      </c>
      <c r="G908" s="13">
        <f t="shared" si="56"/>
        <v>106.42028277227207</v>
      </c>
      <c r="H908">
        <v>21.49625</v>
      </c>
      <c r="I908">
        <f t="shared" si="57"/>
        <v>0.10642028277227207</v>
      </c>
      <c r="J908">
        <f t="shared" si="58"/>
        <v>0.10642028277227207</v>
      </c>
      <c r="K908" t="s">
        <v>563</v>
      </c>
      <c r="L908" s="46" t="s">
        <v>563</v>
      </c>
      <c r="M908" t="s">
        <v>563</v>
      </c>
      <c r="N908" s="46">
        <v>0</v>
      </c>
      <c r="O908">
        <v>0</v>
      </c>
      <c r="P908" t="s">
        <v>581</v>
      </c>
      <c r="Q908" t="s">
        <v>1</v>
      </c>
      <c r="R908">
        <v>1</v>
      </c>
      <c r="S908" t="s">
        <v>564</v>
      </c>
      <c r="T908">
        <v>0</v>
      </c>
      <c r="U908">
        <v>0</v>
      </c>
      <c r="V908" t="s">
        <v>1</v>
      </c>
      <c r="W908" t="s">
        <v>1</v>
      </c>
      <c r="X908">
        <v>1</v>
      </c>
      <c r="Y908" t="s">
        <v>565</v>
      </c>
    </row>
    <row r="909" spans="1:25">
      <c r="A909" t="s">
        <v>62</v>
      </c>
      <c r="B909" s="134" t="s">
        <v>66</v>
      </c>
      <c r="C909" s="134">
        <v>2000</v>
      </c>
      <c r="D909" s="134" t="s">
        <v>580</v>
      </c>
      <c r="E909">
        <v>22237.333333333299</v>
      </c>
      <c r="F909" s="13">
        <f t="shared" si="55"/>
        <v>109.89600735583511</v>
      </c>
      <c r="G909" s="13">
        <f t="shared" si="56"/>
        <v>109.89600735583511</v>
      </c>
      <c r="H909">
        <v>22.2373333333333</v>
      </c>
      <c r="I909">
        <f t="shared" si="57"/>
        <v>0.10989600735583512</v>
      </c>
      <c r="J909">
        <f t="shared" si="58"/>
        <v>0.10989600735583512</v>
      </c>
      <c r="K909" t="s">
        <v>563</v>
      </c>
      <c r="L909" s="46" t="s">
        <v>563</v>
      </c>
      <c r="M909" t="s">
        <v>563</v>
      </c>
      <c r="N909" s="46">
        <v>0</v>
      </c>
      <c r="O909">
        <v>0</v>
      </c>
      <c r="P909" t="s">
        <v>581</v>
      </c>
      <c r="Q909" t="s">
        <v>1</v>
      </c>
      <c r="R909">
        <v>1</v>
      </c>
      <c r="S909" t="s">
        <v>564</v>
      </c>
      <c r="T909">
        <v>0</v>
      </c>
      <c r="U909">
        <v>0</v>
      </c>
      <c r="V909" t="s">
        <v>1</v>
      </c>
      <c r="W909" t="s">
        <v>1</v>
      </c>
      <c r="X909">
        <v>1</v>
      </c>
      <c r="Y909" t="s">
        <v>565</v>
      </c>
    </row>
    <row r="910" spans="1:25">
      <c r="A910" t="s">
        <v>62</v>
      </c>
      <c r="B910" s="134" t="s">
        <v>66</v>
      </c>
      <c r="C910" s="134">
        <v>2000</v>
      </c>
      <c r="D910" s="134" t="s">
        <v>580</v>
      </c>
      <c r="E910">
        <v>22859.333333333299</v>
      </c>
      <c r="F910" s="13">
        <f t="shared" si="55"/>
        <v>112.80858726865193</v>
      </c>
      <c r="G910" s="13">
        <f t="shared" si="56"/>
        <v>112.80858726865193</v>
      </c>
      <c r="H910">
        <v>22.8593333333333</v>
      </c>
      <c r="I910">
        <f t="shared" si="57"/>
        <v>0.11280858726865194</v>
      </c>
      <c r="J910">
        <f t="shared" si="58"/>
        <v>0.11280858726865194</v>
      </c>
      <c r="K910" t="s">
        <v>563</v>
      </c>
      <c r="L910" s="46" t="s">
        <v>563</v>
      </c>
      <c r="M910" t="s">
        <v>563</v>
      </c>
      <c r="N910" s="46">
        <v>0</v>
      </c>
      <c r="O910">
        <v>0</v>
      </c>
      <c r="P910" t="s">
        <v>581</v>
      </c>
      <c r="Q910" t="s">
        <v>1</v>
      </c>
      <c r="R910">
        <v>1</v>
      </c>
      <c r="S910" t="s">
        <v>564</v>
      </c>
      <c r="T910">
        <v>0</v>
      </c>
      <c r="U910">
        <v>0</v>
      </c>
      <c r="V910" t="s">
        <v>1</v>
      </c>
      <c r="W910" t="s">
        <v>1</v>
      </c>
      <c r="X910">
        <v>1</v>
      </c>
      <c r="Y910" t="s">
        <v>565</v>
      </c>
    </row>
    <row r="911" spans="1:25">
      <c r="A911" t="s">
        <v>62</v>
      </c>
      <c r="B911" s="134" t="s">
        <v>66</v>
      </c>
      <c r="C911" s="134">
        <v>2000</v>
      </c>
      <c r="D911" s="134" t="s">
        <v>580</v>
      </c>
      <c r="E911">
        <v>23535</v>
      </c>
      <c r="F911" s="13">
        <f t="shared" si="55"/>
        <v>115.96782162587519</v>
      </c>
      <c r="G911" s="13">
        <f t="shared" si="56"/>
        <v>115.96782162587519</v>
      </c>
      <c r="H911">
        <v>23.535</v>
      </c>
      <c r="I911">
        <f t="shared" si="57"/>
        <v>0.11596782162587518</v>
      </c>
      <c r="J911">
        <f t="shared" si="58"/>
        <v>0.11596782162587518</v>
      </c>
      <c r="K911" t="s">
        <v>563</v>
      </c>
      <c r="L911" s="46" t="s">
        <v>563</v>
      </c>
      <c r="M911" t="s">
        <v>563</v>
      </c>
      <c r="N911" s="46">
        <v>0</v>
      </c>
      <c r="O911">
        <v>0</v>
      </c>
      <c r="P911" t="s">
        <v>581</v>
      </c>
      <c r="Q911" t="s">
        <v>1</v>
      </c>
      <c r="R911">
        <v>1</v>
      </c>
      <c r="S911" t="s">
        <v>564</v>
      </c>
      <c r="T911">
        <v>0</v>
      </c>
      <c r="U911">
        <v>0</v>
      </c>
      <c r="V911" t="s">
        <v>1</v>
      </c>
      <c r="W911" t="s">
        <v>1</v>
      </c>
      <c r="X911">
        <v>1</v>
      </c>
      <c r="Y911" t="s">
        <v>565</v>
      </c>
    </row>
    <row r="912" spans="1:25">
      <c r="A912" t="s">
        <v>62</v>
      </c>
      <c r="B912" s="134" t="s">
        <v>66</v>
      </c>
      <c r="C912" s="134">
        <v>2000</v>
      </c>
      <c r="D912" s="134" t="s">
        <v>580</v>
      </c>
      <c r="E912">
        <v>23826.137566137601</v>
      </c>
      <c r="F912" s="13">
        <f t="shared" si="55"/>
        <v>117.32764633102946</v>
      </c>
      <c r="G912" s="13">
        <f t="shared" si="56"/>
        <v>117.32764633102946</v>
      </c>
      <c r="H912">
        <v>23.8261375661376</v>
      </c>
      <c r="I912">
        <f t="shared" si="57"/>
        <v>0.11732764633102946</v>
      </c>
      <c r="J912">
        <f t="shared" si="58"/>
        <v>0.11732764633102946</v>
      </c>
      <c r="K912" t="s">
        <v>563</v>
      </c>
      <c r="L912" s="46" t="s">
        <v>563</v>
      </c>
      <c r="M912" t="s">
        <v>563</v>
      </c>
      <c r="N912" s="46">
        <v>0</v>
      </c>
      <c r="O912">
        <v>0</v>
      </c>
      <c r="P912" t="s">
        <v>581</v>
      </c>
      <c r="Q912" t="s">
        <v>1</v>
      </c>
      <c r="R912">
        <v>1</v>
      </c>
      <c r="S912" t="s">
        <v>564</v>
      </c>
      <c r="T912">
        <v>0</v>
      </c>
      <c r="U912">
        <v>0</v>
      </c>
      <c r="V912" t="s">
        <v>1</v>
      </c>
      <c r="W912" t="s">
        <v>1</v>
      </c>
      <c r="X912">
        <v>1</v>
      </c>
      <c r="Y912" t="s">
        <v>565</v>
      </c>
    </row>
    <row r="913" spans="1:25">
      <c r="A913" t="s">
        <v>62</v>
      </c>
      <c r="B913" s="134" t="s">
        <v>66</v>
      </c>
      <c r="C913" s="134">
        <v>2000</v>
      </c>
      <c r="D913" s="134" t="s">
        <v>580</v>
      </c>
      <c r="E913">
        <v>23828.9021164021</v>
      </c>
      <c r="F913" s="13">
        <f t="shared" si="55"/>
        <v>117.34055465480266</v>
      </c>
      <c r="G913" s="13">
        <f t="shared" si="56"/>
        <v>117.34055465480266</v>
      </c>
      <c r="H913">
        <v>23.828902116402102</v>
      </c>
      <c r="I913">
        <f t="shared" si="57"/>
        <v>0.11734055465480266</v>
      </c>
      <c r="J913">
        <f t="shared" si="58"/>
        <v>0.11734055465480266</v>
      </c>
      <c r="K913" t="s">
        <v>563</v>
      </c>
      <c r="L913" s="46" t="s">
        <v>563</v>
      </c>
      <c r="M913" t="s">
        <v>563</v>
      </c>
      <c r="N913" s="46">
        <v>0</v>
      </c>
      <c r="O913">
        <v>0</v>
      </c>
      <c r="P913" t="s">
        <v>581</v>
      </c>
      <c r="Q913" t="s">
        <v>1</v>
      </c>
      <c r="R913">
        <v>1</v>
      </c>
      <c r="S913" t="s">
        <v>564</v>
      </c>
      <c r="T913">
        <v>0</v>
      </c>
      <c r="U913">
        <v>0</v>
      </c>
      <c r="V913" t="s">
        <v>1</v>
      </c>
      <c r="W913" t="s">
        <v>1</v>
      </c>
      <c r="X913">
        <v>1</v>
      </c>
      <c r="Y913" t="s">
        <v>565</v>
      </c>
    </row>
    <row r="914" spans="1:25">
      <c r="A914" t="s">
        <v>62</v>
      </c>
      <c r="B914" s="134" t="s">
        <v>66</v>
      </c>
      <c r="C914" s="134">
        <v>2000</v>
      </c>
      <c r="D914" s="134" t="s">
        <v>580</v>
      </c>
      <c r="E914">
        <v>24344.6164021164</v>
      </c>
      <c r="F914" s="13">
        <f t="shared" si="55"/>
        <v>119.74719690940593</v>
      </c>
      <c r="G914" s="13">
        <f t="shared" si="56"/>
        <v>119.74719690940593</v>
      </c>
      <c r="H914">
        <v>24.344616402116401</v>
      </c>
      <c r="I914">
        <f t="shared" si="57"/>
        <v>0.11974719690940593</v>
      </c>
      <c r="J914">
        <f t="shared" si="58"/>
        <v>0.11974719690940593</v>
      </c>
      <c r="K914" t="s">
        <v>563</v>
      </c>
      <c r="L914" s="46" t="s">
        <v>563</v>
      </c>
      <c r="M914" t="s">
        <v>563</v>
      </c>
      <c r="N914" s="46">
        <v>0</v>
      </c>
      <c r="O914">
        <v>0</v>
      </c>
      <c r="P914" t="s">
        <v>581</v>
      </c>
      <c r="Q914" t="s">
        <v>1</v>
      </c>
      <c r="R914">
        <v>1</v>
      </c>
      <c r="S914" t="s">
        <v>564</v>
      </c>
      <c r="T914">
        <v>0</v>
      </c>
      <c r="U914">
        <v>0</v>
      </c>
      <c r="V914" t="s">
        <v>1</v>
      </c>
      <c r="W914" t="s">
        <v>1</v>
      </c>
      <c r="X914">
        <v>1</v>
      </c>
      <c r="Y914" t="s">
        <v>565</v>
      </c>
    </row>
    <row r="915" spans="1:25">
      <c r="A915" t="s">
        <v>62</v>
      </c>
      <c r="B915" s="134" t="s">
        <v>66</v>
      </c>
      <c r="C915" s="134">
        <v>2000</v>
      </c>
      <c r="D915" s="134" t="s">
        <v>580</v>
      </c>
      <c r="E915">
        <v>24508.9814814815</v>
      </c>
      <c r="F915" s="13">
        <f t="shared" si="55"/>
        <v>120.51366866201185</v>
      </c>
      <c r="G915" s="13">
        <f t="shared" si="56"/>
        <v>120.51366866201185</v>
      </c>
      <c r="H915">
        <v>24.508981481481499</v>
      </c>
      <c r="I915">
        <f t="shared" si="57"/>
        <v>0.12051366866201185</v>
      </c>
      <c r="J915">
        <f t="shared" si="58"/>
        <v>0.12051366866201185</v>
      </c>
      <c r="K915" t="s">
        <v>563</v>
      </c>
      <c r="L915" s="46" t="s">
        <v>563</v>
      </c>
      <c r="M915" t="s">
        <v>563</v>
      </c>
      <c r="N915" s="46">
        <v>0</v>
      </c>
      <c r="O915">
        <v>0</v>
      </c>
      <c r="P915" t="s">
        <v>581</v>
      </c>
      <c r="Q915" t="s">
        <v>1</v>
      </c>
      <c r="R915">
        <v>1</v>
      </c>
      <c r="S915" t="s">
        <v>564</v>
      </c>
      <c r="T915">
        <v>0</v>
      </c>
      <c r="U915">
        <v>0</v>
      </c>
      <c r="V915" t="s">
        <v>1</v>
      </c>
      <c r="W915" t="s">
        <v>1</v>
      </c>
      <c r="X915">
        <v>1</v>
      </c>
      <c r="Y915" t="s">
        <v>565</v>
      </c>
    </row>
    <row r="916" spans="1:25">
      <c r="A916" t="s">
        <v>62</v>
      </c>
      <c r="B916" s="134" t="s">
        <v>66</v>
      </c>
      <c r="C916" s="134">
        <v>2000</v>
      </c>
      <c r="D916" s="134" t="s">
        <v>580</v>
      </c>
      <c r="E916">
        <v>24576.5873015873</v>
      </c>
      <c r="F916" s="13">
        <f t="shared" si="55"/>
        <v>120.82885260318174</v>
      </c>
      <c r="G916" s="13">
        <f t="shared" si="56"/>
        <v>120.82885260318174</v>
      </c>
      <c r="H916">
        <v>24.576587301587299</v>
      </c>
      <c r="I916">
        <f t="shared" si="57"/>
        <v>0.12082885260318174</v>
      </c>
      <c r="J916">
        <f t="shared" si="58"/>
        <v>0.12082885260318174</v>
      </c>
      <c r="K916" t="s">
        <v>563</v>
      </c>
      <c r="L916" s="46" t="s">
        <v>563</v>
      </c>
      <c r="M916" t="s">
        <v>563</v>
      </c>
      <c r="N916" s="46">
        <v>0</v>
      </c>
      <c r="O916">
        <v>0</v>
      </c>
      <c r="P916" t="s">
        <v>581</v>
      </c>
      <c r="Q916" t="s">
        <v>1</v>
      </c>
      <c r="R916">
        <v>1</v>
      </c>
      <c r="S916" t="s">
        <v>564</v>
      </c>
      <c r="T916">
        <v>0</v>
      </c>
      <c r="U916">
        <v>0</v>
      </c>
      <c r="V916" t="s">
        <v>1</v>
      </c>
      <c r="W916" t="s">
        <v>1</v>
      </c>
      <c r="X916">
        <v>1</v>
      </c>
      <c r="Y916" t="s">
        <v>565</v>
      </c>
    </row>
    <row r="917" spans="1:25">
      <c r="A917" t="s">
        <v>62</v>
      </c>
      <c r="B917" s="134" t="s">
        <v>66</v>
      </c>
      <c r="C917" s="134">
        <v>2000</v>
      </c>
      <c r="D917" s="134" t="s">
        <v>580</v>
      </c>
      <c r="E917">
        <v>24651.732804232801</v>
      </c>
      <c r="F917" s="13">
        <f t="shared" si="55"/>
        <v>121.17913447538089</v>
      </c>
      <c r="G917" s="13">
        <f t="shared" si="56"/>
        <v>121.17913447538089</v>
      </c>
      <c r="H917">
        <v>24.6517328042328</v>
      </c>
      <c r="I917">
        <f t="shared" si="57"/>
        <v>0.1211791344753809</v>
      </c>
      <c r="J917">
        <f t="shared" si="58"/>
        <v>0.1211791344753809</v>
      </c>
      <c r="K917" t="s">
        <v>563</v>
      </c>
      <c r="L917" s="46" t="s">
        <v>563</v>
      </c>
      <c r="M917" t="s">
        <v>563</v>
      </c>
      <c r="N917" s="46">
        <v>0</v>
      </c>
      <c r="O917">
        <v>0</v>
      </c>
      <c r="P917" t="s">
        <v>581</v>
      </c>
      <c r="Q917" t="s">
        <v>1</v>
      </c>
      <c r="R917">
        <v>1</v>
      </c>
      <c r="S917" t="s">
        <v>564</v>
      </c>
      <c r="T917">
        <v>0</v>
      </c>
      <c r="U917">
        <v>0</v>
      </c>
      <c r="V917" t="s">
        <v>1</v>
      </c>
      <c r="W917" t="s">
        <v>1</v>
      </c>
      <c r="X917">
        <v>1</v>
      </c>
      <c r="Y917" t="s">
        <v>565</v>
      </c>
    </row>
    <row r="918" spans="1:25">
      <c r="A918" t="s">
        <v>62</v>
      </c>
      <c r="B918" s="134" t="s">
        <v>66</v>
      </c>
      <c r="C918" s="134">
        <v>2000</v>
      </c>
      <c r="D918" s="134" t="s">
        <v>580</v>
      </c>
      <c r="E918">
        <v>25024.21875</v>
      </c>
      <c r="F918" s="13">
        <f t="shared" si="55"/>
        <v>122.91462056502324</v>
      </c>
      <c r="G918" s="13">
        <f t="shared" si="56"/>
        <v>122.91462056502324</v>
      </c>
      <c r="H918">
        <v>25.024218749999999</v>
      </c>
      <c r="I918">
        <f t="shared" si="57"/>
        <v>0.12291462056502324</v>
      </c>
      <c r="J918">
        <f t="shared" si="58"/>
        <v>0.12291462056502324</v>
      </c>
      <c r="K918" t="s">
        <v>563</v>
      </c>
      <c r="L918" s="46" t="s">
        <v>563</v>
      </c>
      <c r="M918" t="s">
        <v>563</v>
      </c>
      <c r="N918" s="46">
        <v>0</v>
      </c>
      <c r="O918">
        <v>0</v>
      </c>
      <c r="P918" t="s">
        <v>581</v>
      </c>
      <c r="Q918" t="s">
        <v>1</v>
      </c>
      <c r="R918">
        <v>1</v>
      </c>
      <c r="S918" t="s">
        <v>564</v>
      </c>
      <c r="T918">
        <v>0</v>
      </c>
      <c r="U918">
        <v>0</v>
      </c>
      <c r="V918" t="s">
        <v>1</v>
      </c>
      <c r="W918" t="s">
        <v>1</v>
      </c>
      <c r="X918">
        <v>1</v>
      </c>
      <c r="Y918" t="s">
        <v>565</v>
      </c>
    </row>
    <row r="919" spans="1:25">
      <c r="A919" t="s">
        <v>62</v>
      </c>
      <c r="B919" s="134" t="s">
        <v>66</v>
      </c>
      <c r="C919" s="134">
        <v>2005</v>
      </c>
      <c r="D919" s="134" t="s">
        <v>582</v>
      </c>
      <c r="E919">
        <v>27092.558566835101</v>
      </c>
      <c r="F919" s="13">
        <f t="shared" si="55"/>
        <v>132.52764545352599</v>
      </c>
      <c r="G919" s="13">
        <f t="shared" si="56"/>
        <v>132.52764545352599</v>
      </c>
      <c r="H919">
        <v>27.092558566835098</v>
      </c>
      <c r="I919">
        <f t="shared" si="57"/>
        <v>0.13252764545352599</v>
      </c>
      <c r="J919">
        <f t="shared" si="58"/>
        <v>0.13252764545352599</v>
      </c>
      <c r="K919" t="s">
        <v>563</v>
      </c>
      <c r="L919" s="46" t="s">
        <v>563</v>
      </c>
      <c r="M919" t="s">
        <v>563</v>
      </c>
      <c r="N919" s="46">
        <v>0</v>
      </c>
      <c r="O919">
        <v>0</v>
      </c>
      <c r="P919" t="s">
        <v>583</v>
      </c>
      <c r="Q919" t="s">
        <v>1</v>
      </c>
      <c r="R919">
        <v>1</v>
      </c>
      <c r="S919" t="s">
        <v>564</v>
      </c>
      <c r="T919">
        <v>0</v>
      </c>
      <c r="U919">
        <v>0</v>
      </c>
      <c r="V919" t="s">
        <v>1</v>
      </c>
      <c r="W919" t="s">
        <v>1</v>
      </c>
      <c r="X919">
        <v>1</v>
      </c>
      <c r="Y919" t="s">
        <v>565</v>
      </c>
    </row>
    <row r="920" spans="1:25">
      <c r="A920" t="s">
        <v>62</v>
      </c>
      <c r="B920" s="134" t="s">
        <v>66</v>
      </c>
      <c r="C920" s="134">
        <v>2005</v>
      </c>
      <c r="D920" s="134" t="s">
        <v>582</v>
      </c>
      <c r="E920">
        <v>27444.586409237199</v>
      </c>
      <c r="F920" s="13">
        <f t="shared" si="55"/>
        <v>134.15990008289276</v>
      </c>
      <c r="G920" s="13">
        <f t="shared" si="56"/>
        <v>134.15990008289276</v>
      </c>
      <c r="H920">
        <v>27.4445864092372</v>
      </c>
      <c r="I920">
        <f t="shared" si="57"/>
        <v>0.13415990008289277</v>
      </c>
      <c r="J920">
        <f t="shared" si="58"/>
        <v>0.13415990008289277</v>
      </c>
      <c r="K920" t="s">
        <v>563</v>
      </c>
      <c r="L920" s="46" t="s">
        <v>563</v>
      </c>
      <c r="M920" t="s">
        <v>563</v>
      </c>
      <c r="N920" s="46">
        <v>0</v>
      </c>
      <c r="O920">
        <v>0</v>
      </c>
      <c r="P920" t="s">
        <v>583</v>
      </c>
      <c r="Q920" t="s">
        <v>1</v>
      </c>
      <c r="R920">
        <v>1</v>
      </c>
      <c r="S920" t="s">
        <v>564</v>
      </c>
      <c r="T920">
        <v>0</v>
      </c>
      <c r="U920">
        <v>0</v>
      </c>
      <c r="V920" t="s">
        <v>1</v>
      </c>
      <c r="W920" t="s">
        <v>1</v>
      </c>
      <c r="X920">
        <v>1</v>
      </c>
      <c r="Y920" t="s">
        <v>565</v>
      </c>
    </row>
    <row r="921" spans="1:25">
      <c r="A921" t="s">
        <v>62</v>
      </c>
      <c r="B921" s="134" t="s">
        <v>66</v>
      </c>
      <c r="C921" s="134">
        <v>2005</v>
      </c>
      <c r="D921" s="134" t="s">
        <v>582</v>
      </c>
      <c r="E921">
        <v>28716.155593412801</v>
      </c>
      <c r="F921" s="13">
        <f t="shared" si="55"/>
        <v>140.04688323117517</v>
      </c>
      <c r="G921" s="13">
        <f t="shared" si="56"/>
        <v>140.04688323117517</v>
      </c>
      <c r="H921">
        <v>28.7161555934128</v>
      </c>
      <c r="I921">
        <f t="shared" si="57"/>
        <v>0.14004688323117517</v>
      </c>
      <c r="J921">
        <f t="shared" si="58"/>
        <v>0.14004688323117517</v>
      </c>
      <c r="K921" t="s">
        <v>563</v>
      </c>
      <c r="L921" s="46" t="s">
        <v>563</v>
      </c>
      <c r="M921" t="s">
        <v>563</v>
      </c>
      <c r="N921" s="46">
        <v>0</v>
      </c>
      <c r="O921">
        <v>0</v>
      </c>
      <c r="P921" t="s">
        <v>583</v>
      </c>
      <c r="Q921" t="s">
        <v>1</v>
      </c>
      <c r="R921">
        <v>1</v>
      </c>
      <c r="S921" t="s">
        <v>564</v>
      </c>
      <c r="T921">
        <v>0</v>
      </c>
      <c r="U921">
        <v>0</v>
      </c>
      <c r="V921" t="s">
        <v>1</v>
      </c>
      <c r="W921" t="s">
        <v>1</v>
      </c>
      <c r="X921">
        <v>1</v>
      </c>
      <c r="Y921" t="s">
        <v>565</v>
      </c>
    </row>
    <row r="922" spans="1:25">
      <c r="A922" t="s">
        <v>62</v>
      </c>
      <c r="B922" s="134" t="s">
        <v>66</v>
      </c>
      <c r="C922" s="134">
        <v>2005</v>
      </c>
      <c r="D922" s="134" t="s">
        <v>582</v>
      </c>
      <c r="E922">
        <v>29539.958304378</v>
      </c>
      <c r="F922" s="13">
        <f t="shared" si="55"/>
        <v>143.85360128963504</v>
      </c>
      <c r="G922" s="13">
        <f t="shared" si="56"/>
        <v>143.85360128963504</v>
      </c>
      <c r="H922">
        <v>29.539958304378001</v>
      </c>
      <c r="I922">
        <f t="shared" si="57"/>
        <v>0.14385360128963504</v>
      </c>
      <c r="J922">
        <f t="shared" si="58"/>
        <v>0.14385360128963504</v>
      </c>
      <c r="K922" t="s">
        <v>563</v>
      </c>
      <c r="L922" s="46" t="s">
        <v>563</v>
      </c>
      <c r="M922" t="s">
        <v>563</v>
      </c>
      <c r="N922" s="46">
        <v>0</v>
      </c>
      <c r="O922">
        <v>0</v>
      </c>
      <c r="P922" t="s">
        <v>583</v>
      </c>
      <c r="Q922" t="s">
        <v>1</v>
      </c>
      <c r="R922">
        <v>1</v>
      </c>
      <c r="S922" t="s">
        <v>564</v>
      </c>
      <c r="T922">
        <v>0</v>
      </c>
      <c r="U922">
        <v>0</v>
      </c>
      <c r="V922" t="s">
        <v>1</v>
      </c>
      <c r="W922" t="s">
        <v>1</v>
      </c>
      <c r="X922">
        <v>1</v>
      </c>
      <c r="Y922" t="s">
        <v>565</v>
      </c>
    </row>
    <row r="923" spans="1:25">
      <c r="A923" t="s">
        <v>62</v>
      </c>
      <c r="B923" s="134" t="s">
        <v>66</v>
      </c>
      <c r="C923" s="134">
        <v>2005</v>
      </c>
      <c r="D923" s="134" t="s">
        <v>582</v>
      </c>
      <c r="E923">
        <v>30333.5649756776</v>
      </c>
      <c r="F923" s="13">
        <f t="shared" si="55"/>
        <v>147.515586926504</v>
      </c>
      <c r="G923" s="13">
        <f t="shared" si="56"/>
        <v>147.515586926504</v>
      </c>
      <c r="H923">
        <v>30.3335649756776</v>
      </c>
      <c r="I923">
        <f t="shared" si="57"/>
        <v>0.14751558692650399</v>
      </c>
      <c r="J923">
        <f t="shared" si="58"/>
        <v>0.14751558692650399</v>
      </c>
      <c r="K923" t="s">
        <v>563</v>
      </c>
      <c r="L923" s="46" t="s">
        <v>563</v>
      </c>
      <c r="M923" t="s">
        <v>563</v>
      </c>
      <c r="N923" s="46">
        <v>0</v>
      </c>
      <c r="O923">
        <v>0</v>
      </c>
      <c r="P923" t="s">
        <v>583</v>
      </c>
      <c r="Q923" t="s">
        <v>1</v>
      </c>
      <c r="R923">
        <v>1</v>
      </c>
      <c r="S923" t="s">
        <v>564</v>
      </c>
      <c r="T923">
        <v>0</v>
      </c>
      <c r="U923">
        <v>0</v>
      </c>
      <c r="V923" t="s">
        <v>1</v>
      </c>
      <c r="W923" t="s">
        <v>1</v>
      </c>
      <c r="X923">
        <v>1</v>
      </c>
      <c r="Y923" t="s">
        <v>565</v>
      </c>
    </row>
    <row r="924" spans="1:25">
      <c r="A924" t="s">
        <v>62</v>
      </c>
      <c r="B924" s="134" t="s">
        <v>66</v>
      </c>
      <c r="C924" s="134">
        <v>2005</v>
      </c>
      <c r="D924" s="134" t="s">
        <v>582</v>
      </c>
      <c r="E924">
        <v>32954.179836965603</v>
      </c>
      <c r="F924" s="13">
        <f t="shared" si="55"/>
        <v>159.57352379567803</v>
      </c>
      <c r="G924" s="13">
        <f t="shared" si="56"/>
        <v>159.57352379567803</v>
      </c>
      <c r="H924">
        <v>32.954179836965601</v>
      </c>
      <c r="I924">
        <f t="shared" si="57"/>
        <v>0.15957352379567802</v>
      </c>
      <c r="J924">
        <f t="shared" si="58"/>
        <v>0.15957352379567802</v>
      </c>
      <c r="K924" t="s">
        <v>563</v>
      </c>
      <c r="L924" s="46" t="s">
        <v>563</v>
      </c>
      <c r="M924" t="s">
        <v>563</v>
      </c>
      <c r="N924" s="46">
        <v>0</v>
      </c>
      <c r="O924">
        <v>0</v>
      </c>
      <c r="P924" t="s">
        <v>583</v>
      </c>
      <c r="R924">
        <v>1</v>
      </c>
      <c r="S924" t="s">
        <v>564</v>
      </c>
      <c r="T924">
        <v>0</v>
      </c>
      <c r="U924">
        <v>0</v>
      </c>
      <c r="V924" t="s">
        <v>1</v>
      </c>
      <c r="X924">
        <v>1</v>
      </c>
      <c r="Y924" t="s">
        <v>565</v>
      </c>
    </row>
    <row r="925" spans="1:25">
      <c r="A925" t="s">
        <v>62</v>
      </c>
      <c r="B925" s="134" t="s">
        <v>66</v>
      </c>
      <c r="C925" s="134">
        <v>2005</v>
      </c>
      <c r="D925" s="134" t="s">
        <v>582</v>
      </c>
      <c r="E925">
        <v>32974.871069705499</v>
      </c>
      <c r="F925" s="13">
        <f t="shared" si="55"/>
        <v>159.66852510346723</v>
      </c>
      <c r="G925" s="13">
        <f t="shared" si="56"/>
        <v>159.66852510346723</v>
      </c>
      <c r="H925">
        <v>32.9748710697055</v>
      </c>
      <c r="I925">
        <f t="shared" si="57"/>
        <v>0.15966852510346724</v>
      </c>
      <c r="J925">
        <f t="shared" si="58"/>
        <v>0.15966852510346724</v>
      </c>
      <c r="K925" t="s">
        <v>563</v>
      </c>
      <c r="L925" s="46" t="s">
        <v>563</v>
      </c>
      <c r="M925" t="s">
        <v>563</v>
      </c>
      <c r="N925" s="46">
        <v>0</v>
      </c>
      <c r="O925">
        <v>0</v>
      </c>
      <c r="P925" t="s">
        <v>583</v>
      </c>
      <c r="R925">
        <v>1</v>
      </c>
      <c r="S925" t="s">
        <v>564</v>
      </c>
      <c r="T925">
        <v>0</v>
      </c>
      <c r="U925">
        <v>0</v>
      </c>
      <c r="V925" t="s">
        <v>1</v>
      </c>
      <c r="X925">
        <v>1</v>
      </c>
      <c r="Y925" t="s">
        <v>565</v>
      </c>
    </row>
    <row r="926" spans="1:25">
      <c r="A926" t="s">
        <v>62</v>
      </c>
      <c r="B926" s="134" t="s">
        <v>66</v>
      </c>
      <c r="C926" s="134">
        <v>2005</v>
      </c>
      <c r="D926" s="134" t="s">
        <v>582</v>
      </c>
      <c r="E926">
        <v>37014.037735849102</v>
      </c>
      <c r="F926" s="13">
        <f t="shared" si="55"/>
        <v>178.15711568087718</v>
      </c>
      <c r="G926" s="13">
        <f t="shared" si="56"/>
        <v>178.15711568087718</v>
      </c>
      <c r="H926">
        <v>37.014037735849101</v>
      </c>
      <c r="I926">
        <f t="shared" si="57"/>
        <v>0.17815711568087719</v>
      </c>
      <c r="J926">
        <f t="shared" si="58"/>
        <v>0.17815711568087719</v>
      </c>
      <c r="K926" t="s">
        <v>563</v>
      </c>
      <c r="L926" s="46" t="s">
        <v>563</v>
      </c>
      <c r="M926" t="s">
        <v>563</v>
      </c>
      <c r="N926" s="46">
        <v>0</v>
      </c>
      <c r="O926">
        <v>0</v>
      </c>
      <c r="P926" t="s">
        <v>583</v>
      </c>
      <c r="R926">
        <v>1</v>
      </c>
      <c r="S926" t="s">
        <v>564</v>
      </c>
      <c r="T926">
        <v>0</v>
      </c>
      <c r="U926">
        <v>0</v>
      </c>
      <c r="V926" t="s">
        <v>1</v>
      </c>
      <c r="X926">
        <v>1</v>
      </c>
      <c r="Y926" t="s">
        <v>565</v>
      </c>
    </row>
    <row r="927" spans="1:25">
      <c r="A927" t="s">
        <v>62</v>
      </c>
      <c r="B927" s="134" t="s">
        <v>66</v>
      </c>
      <c r="C927" s="134">
        <v>2005</v>
      </c>
      <c r="D927" s="134" t="s">
        <v>582</v>
      </c>
      <c r="E927">
        <v>32150.778210116699</v>
      </c>
      <c r="F927" s="13">
        <f t="shared" si="55"/>
        <v>155.88239247915797</v>
      </c>
      <c r="G927" s="13">
        <f t="shared" si="56"/>
        <v>155.88239247915797</v>
      </c>
      <c r="H927">
        <v>32.150778210116698</v>
      </c>
      <c r="I927">
        <f t="shared" si="57"/>
        <v>0.15588239247915797</v>
      </c>
      <c r="J927">
        <f t="shared" si="58"/>
        <v>0.15588239247915797</v>
      </c>
      <c r="K927" t="s">
        <v>563</v>
      </c>
      <c r="L927" s="46" t="s">
        <v>563</v>
      </c>
      <c r="M927" t="s">
        <v>563</v>
      </c>
      <c r="N927" s="46">
        <v>0</v>
      </c>
      <c r="O927">
        <v>0</v>
      </c>
      <c r="P927" t="s">
        <v>583</v>
      </c>
      <c r="Q927" t="s">
        <v>1</v>
      </c>
      <c r="R927">
        <v>1</v>
      </c>
      <c r="S927" t="s">
        <v>564</v>
      </c>
      <c r="T927">
        <v>0</v>
      </c>
      <c r="U927">
        <v>0</v>
      </c>
      <c r="V927" t="s">
        <v>1</v>
      </c>
      <c r="W927" t="s">
        <v>1</v>
      </c>
      <c r="X927">
        <v>1</v>
      </c>
      <c r="Y927" t="s">
        <v>565</v>
      </c>
    </row>
    <row r="928" spans="1:25">
      <c r="A928" t="s">
        <v>62</v>
      </c>
      <c r="B928" s="134" t="s">
        <v>66</v>
      </c>
      <c r="C928" s="134">
        <v>2005</v>
      </c>
      <c r="D928" s="134" t="s">
        <v>582</v>
      </c>
      <c r="E928">
        <v>32946.498054474701</v>
      </c>
      <c r="F928" s="13">
        <f t="shared" si="55"/>
        <v>159.53825302840787</v>
      </c>
      <c r="G928" s="13">
        <f t="shared" si="56"/>
        <v>159.53825302840787</v>
      </c>
      <c r="H928">
        <v>32.946498054474702</v>
      </c>
      <c r="I928">
        <f t="shared" si="57"/>
        <v>0.15953825302840788</v>
      </c>
      <c r="J928">
        <f t="shared" si="58"/>
        <v>0.15953825302840788</v>
      </c>
      <c r="K928" t="s">
        <v>563</v>
      </c>
      <c r="L928" s="46" t="s">
        <v>563</v>
      </c>
      <c r="M928" t="s">
        <v>563</v>
      </c>
      <c r="N928" s="46">
        <v>0</v>
      </c>
      <c r="O928">
        <v>0</v>
      </c>
      <c r="P928" t="s">
        <v>583</v>
      </c>
      <c r="Q928" t="s">
        <v>1</v>
      </c>
      <c r="R928">
        <v>1</v>
      </c>
      <c r="S928" t="s">
        <v>564</v>
      </c>
      <c r="T928">
        <v>0</v>
      </c>
      <c r="U928">
        <v>0</v>
      </c>
      <c r="V928" t="s">
        <v>1</v>
      </c>
      <c r="W928" t="s">
        <v>1</v>
      </c>
      <c r="X928">
        <v>1</v>
      </c>
      <c r="Y928" t="s">
        <v>565</v>
      </c>
    </row>
    <row r="929" spans="1:25">
      <c r="A929" t="s">
        <v>62</v>
      </c>
      <c r="B929" s="134" t="s">
        <v>66</v>
      </c>
      <c r="C929" s="134">
        <v>2005</v>
      </c>
      <c r="D929" s="134" t="s">
        <v>582</v>
      </c>
      <c r="E929">
        <v>33110.3112840467</v>
      </c>
      <c r="F929" s="13">
        <f t="shared" si="55"/>
        <v>160.29030639995028</v>
      </c>
      <c r="G929" s="13">
        <f t="shared" si="56"/>
        <v>160.29030639995028</v>
      </c>
      <c r="H929">
        <v>33.110311284046702</v>
      </c>
      <c r="I929">
        <f t="shared" si="57"/>
        <v>0.16029030639995029</v>
      </c>
      <c r="J929">
        <f t="shared" si="58"/>
        <v>0.16029030639995029</v>
      </c>
      <c r="K929" t="s">
        <v>563</v>
      </c>
      <c r="L929" s="46" t="s">
        <v>563</v>
      </c>
      <c r="M929" t="s">
        <v>563</v>
      </c>
      <c r="N929" s="46">
        <v>0</v>
      </c>
      <c r="O929">
        <v>0</v>
      </c>
      <c r="P929" t="s">
        <v>583</v>
      </c>
      <c r="Q929" t="s">
        <v>1</v>
      </c>
      <c r="R929">
        <v>1</v>
      </c>
      <c r="S929" t="s">
        <v>564</v>
      </c>
      <c r="T929">
        <v>0</v>
      </c>
      <c r="U929">
        <v>0</v>
      </c>
      <c r="V929" t="s">
        <v>1</v>
      </c>
      <c r="W929" t="s">
        <v>1</v>
      </c>
      <c r="X929">
        <v>1</v>
      </c>
      <c r="Y929" t="s">
        <v>565</v>
      </c>
    </row>
    <row r="930" spans="1:25">
      <c r="A930" t="s">
        <v>62</v>
      </c>
      <c r="B930" s="134" t="s">
        <v>66</v>
      </c>
      <c r="C930" s="134">
        <v>2005</v>
      </c>
      <c r="D930" s="134" t="s">
        <v>582</v>
      </c>
      <c r="E930">
        <v>24737.605932203402</v>
      </c>
      <c r="F930" s="13">
        <f t="shared" si="55"/>
        <v>121.57935420227756</v>
      </c>
      <c r="G930" s="13">
        <f t="shared" si="56"/>
        <v>121.57935420227756</v>
      </c>
      <c r="H930">
        <v>24.737605932203401</v>
      </c>
      <c r="I930">
        <f t="shared" si="57"/>
        <v>0.12157935420227756</v>
      </c>
      <c r="J930">
        <f t="shared" si="58"/>
        <v>0.12157935420227756</v>
      </c>
      <c r="K930" t="s">
        <v>563</v>
      </c>
      <c r="L930" s="46" t="s">
        <v>563</v>
      </c>
      <c r="M930" t="s">
        <v>563</v>
      </c>
      <c r="N930" s="46">
        <v>0</v>
      </c>
      <c r="O930">
        <v>0</v>
      </c>
      <c r="P930" t="s">
        <v>583</v>
      </c>
      <c r="R930">
        <v>1</v>
      </c>
      <c r="S930" t="s">
        <v>564</v>
      </c>
      <c r="T930">
        <v>0</v>
      </c>
      <c r="U930">
        <v>0</v>
      </c>
      <c r="V930" t="s">
        <v>1</v>
      </c>
      <c r="X930">
        <v>1</v>
      </c>
      <c r="Y930" t="s">
        <v>565</v>
      </c>
    </row>
    <row r="931" spans="1:25">
      <c r="A931" t="s">
        <v>62</v>
      </c>
      <c r="B931" s="134" t="s">
        <v>66</v>
      </c>
      <c r="C931" s="134">
        <v>2005</v>
      </c>
      <c r="D931" s="134" t="s">
        <v>582</v>
      </c>
      <c r="E931">
        <v>24745.314769975801</v>
      </c>
      <c r="F931" s="13">
        <f t="shared" si="55"/>
        <v>121.61527843636698</v>
      </c>
      <c r="G931" s="13">
        <f t="shared" si="56"/>
        <v>121.61527843636698</v>
      </c>
      <c r="H931">
        <v>24.745314769975799</v>
      </c>
      <c r="I931">
        <f t="shared" si="57"/>
        <v>0.12161527843636698</v>
      </c>
      <c r="J931">
        <f t="shared" si="58"/>
        <v>0.12161527843636698</v>
      </c>
      <c r="K931" t="s">
        <v>563</v>
      </c>
      <c r="L931" s="46" t="s">
        <v>563</v>
      </c>
      <c r="M931" t="s">
        <v>563</v>
      </c>
      <c r="N931" s="46">
        <v>0</v>
      </c>
      <c r="O931">
        <v>0</v>
      </c>
      <c r="P931" t="s">
        <v>583</v>
      </c>
      <c r="R931">
        <v>1</v>
      </c>
      <c r="S931" t="s">
        <v>564</v>
      </c>
      <c r="T931">
        <v>0</v>
      </c>
      <c r="U931">
        <v>0</v>
      </c>
      <c r="V931" t="s">
        <v>1</v>
      </c>
      <c r="X931">
        <v>1</v>
      </c>
      <c r="Y931" t="s">
        <v>565</v>
      </c>
    </row>
    <row r="932" spans="1:25">
      <c r="A932" t="s">
        <v>62</v>
      </c>
      <c r="B932" s="134" t="s">
        <v>66</v>
      </c>
      <c r="C932" s="134">
        <v>2005</v>
      </c>
      <c r="D932" s="134" t="s">
        <v>582</v>
      </c>
      <c r="E932">
        <v>25134.4410211268</v>
      </c>
      <c r="F932" s="13">
        <f t="shared" si="55"/>
        <v>123.42791062339617</v>
      </c>
      <c r="G932" s="13">
        <f t="shared" si="56"/>
        <v>123.42791062339617</v>
      </c>
      <c r="H932">
        <v>25.134441021126801</v>
      </c>
      <c r="I932">
        <f t="shared" si="57"/>
        <v>0.12342791062339617</v>
      </c>
      <c r="J932">
        <f t="shared" si="58"/>
        <v>0.12342791062339617</v>
      </c>
      <c r="K932" t="s">
        <v>563</v>
      </c>
      <c r="L932" s="46" t="s">
        <v>563</v>
      </c>
      <c r="M932" t="s">
        <v>563</v>
      </c>
      <c r="N932" s="46">
        <v>0</v>
      </c>
      <c r="O932">
        <v>0</v>
      </c>
      <c r="P932" t="s">
        <v>583</v>
      </c>
      <c r="R932">
        <v>1</v>
      </c>
      <c r="S932" t="s">
        <v>564</v>
      </c>
      <c r="T932">
        <v>0</v>
      </c>
      <c r="U932">
        <v>0</v>
      </c>
      <c r="V932" t="s">
        <v>1</v>
      </c>
      <c r="X932">
        <v>1</v>
      </c>
      <c r="Y932" t="s">
        <v>565</v>
      </c>
    </row>
    <row r="933" spans="1:25">
      <c r="A933" t="s">
        <v>62</v>
      </c>
      <c r="B933" s="134" t="s">
        <v>66</v>
      </c>
      <c r="C933" s="134">
        <v>2005</v>
      </c>
      <c r="D933" s="134" t="s">
        <v>582</v>
      </c>
      <c r="E933">
        <v>25196.117957746501</v>
      </c>
      <c r="F933" s="13">
        <f t="shared" si="55"/>
        <v>123.71508078539965</v>
      </c>
      <c r="G933" s="13">
        <f t="shared" si="56"/>
        <v>123.71508078539965</v>
      </c>
      <c r="H933">
        <v>25.196117957746502</v>
      </c>
      <c r="I933">
        <f t="shared" si="57"/>
        <v>0.12371508078539965</v>
      </c>
      <c r="J933">
        <f t="shared" si="58"/>
        <v>0.12371508078539965</v>
      </c>
      <c r="K933" t="s">
        <v>563</v>
      </c>
      <c r="L933" s="46" t="s">
        <v>563</v>
      </c>
      <c r="M933" t="s">
        <v>563</v>
      </c>
      <c r="N933" s="46">
        <v>0</v>
      </c>
      <c r="O933">
        <v>0</v>
      </c>
      <c r="P933" t="s">
        <v>583</v>
      </c>
      <c r="R933">
        <v>1</v>
      </c>
      <c r="S933" t="s">
        <v>564</v>
      </c>
      <c r="T933">
        <v>0</v>
      </c>
      <c r="U933">
        <v>0</v>
      </c>
      <c r="V933" t="s">
        <v>1</v>
      </c>
      <c r="X933">
        <v>1</v>
      </c>
      <c r="Y933" t="s">
        <v>565</v>
      </c>
    </row>
    <row r="934" spans="1:25">
      <c r="A934" t="s">
        <v>62</v>
      </c>
      <c r="B934" s="134" t="s">
        <v>66</v>
      </c>
      <c r="C934" s="134">
        <v>2005</v>
      </c>
      <c r="D934" s="134" t="s">
        <v>582</v>
      </c>
      <c r="E934">
        <v>25286.434859154899</v>
      </c>
      <c r="F934" s="13">
        <f t="shared" si="55"/>
        <v>124.1355340407904</v>
      </c>
      <c r="G934" s="13">
        <f t="shared" si="56"/>
        <v>124.1355340407904</v>
      </c>
      <c r="H934">
        <v>25.286434859154902</v>
      </c>
      <c r="I934">
        <f t="shared" si="57"/>
        <v>0.1241355340407904</v>
      </c>
      <c r="J934">
        <f t="shared" si="58"/>
        <v>0.1241355340407904</v>
      </c>
      <c r="K934" t="s">
        <v>563</v>
      </c>
      <c r="L934" s="46" t="s">
        <v>563</v>
      </c>
      <c r="M934" t="s">
        <v>563</v>
      </c>
      <c r="N934" s="46">
        <v>0</v>
      </c>
      <c r="O934">
        <v>0</v>
      </c>
      <c r="P934" t="s">
        <v>583</v>
      </c>
      <c r="R934">
        <v>1</v>
      </c>
      <c r="S934" t="s">
        <v>564</v>
      </c>
      <c r="T934">
        <v>0</v>
      </c>
      <c r="U934">
        <v>0</v>
      </c>
      <c r="V934" t="s">
        <v>1</v>
      </c>
      <c r="X934">
        <v>1</v>
      </c>
      <c r="Y934" t="s">
        <v>565</v>
      </c>
    </row>
    <row r="935" spans="1:25">
      <c r="A935" t="s">
        <v>62</v>
      </c>
      <c r="B935" s="134" t="s">
        <v>66</v>
      </c>
      <c r="C935" s="134">
        <v>2005</v>
      </c>
      <c r="D935" s="134" t="s">
        <v>582</v>
      </c>
      <c r="E935">
        <v>26047.711267605599</v>
      </c>
      <c r="F935" s="13">
        <f t="shared" si="55"/>
        <v>127.67644974028015</v>
      </c>
      <c r="G935" s="13">
        <f t="shared" si="56"/>
        <v>127.67644974028015</v>
      </c>
      <c r="H935">
        <v>26.0477112676056</v>
      </c>
      <c r="I935">
        <f t="shared" si="57"/>
        <v>0.12767644974028014</v>
      </c>
      <c r="J935">
        <f t="shared" si="58"/>
        <v>0.12767644974028014</v>
      </c>
      <c r="K935" t="s">
        <v>563</v>
      </c>
      <c r="L935" s="46" t="s">
        <v>563</v>
      </c>
      <c r="M935" t="s">
        <v>563</v>
      </c>
      <c r="N935" s="46">
        <v>0</v>
      </c>
      <c r="O935">
        <v>0</v>
      </c>
      <c r="P935" t="s">
        <v>583</v>
      </c>
      <c r="R935">
        <v>1</v>
      </c>
      <c r="S935" t="s">
        <v>564</v>
      </c>
      <c r="T935">
        <v>0</v>
      </c>
      <c r="U935">
        <v>0</v>
      </c>
      <c r="V935" t="s">
        <v>1</v>
      </c>
      <c r="X935">
        <v>1</v>
      </c>
      <c r="Y935" t="s">
        <v>565</v>
      </c>
    </row>
    <row r="936" spans="1:25">
      <c r="A936" t="s">
        <v>62</v>
      </c>
      <c r="B936" s="134" t="s">
        <v>66</v>
      </c>
      <c r="C936" s="134">
        <v>2005</v>
      </c>
      <c r="D936" s="134" t="s">
        <v>582</v>
      </c>
      <c r="E936">
        <v>26102.963765541699</v>
      </c>
      <c r="F936" s="13">
        <f t="shared" si="55"/>
        <v>127.93323450554794</v>
      </c>
      <c r="G936" s="13">
        <f t="shared" si="56"/>
        <v>127.93323450554794</v>
      </c>
      <c r="H936">
        <v>26.102963765541698</v>
      </c>
      <c r="I936">
        <f t="shared" si="57"/>
        <v>0.12793323450554794</v>
      </c>
      <c r="J936">
        <f t="shared" si="58"/>
        <v>0.12793323450554794</v>
      </c>
      <c r="K936" t="s">
        <v>563</v>
      </c>
      <c r="L936" s="46" t="s">
        <v>563</v>
      </c>
      <c r="M936" t="s">
        <v>563</v>
      </c>
      <c r="N936" s="46">
        <v>0</v>
      </c>
      <c r="O936">
        <v>0</v>
      </c>
      <c r="P936" t="s">
        <v>583</v>
      </c>
      <c r="R936">
        <v>1</v>
      </c>
      <c r="S936" t="s">
        <v>564</v>
      </c>
      <c r="T936">
        <v>0</v>
      </c>
      <c r="U936">
        <v>0</v>
      </c>
      <c r="V936" t="s">
        <v>1</v>
      </c>
      <c r="X936">
        <v>1</v>
      </c>
      <c r="Y936" t="s">
        <v>565</v>
      </c>
    </row>
    <row r="937" spans="1:25">
      <c r="A937" t="s">
        <v>62</v>
      </c>
      <c r="B937" s="134" t="s">
        <v>66</v>
      </c>
      <c r="C937" s="134">
        <v>2005</v>
      </c>
      <c r="D937" s="134" t="s">
        <v>582</v>
      </c>
      <c r="E937">
        <v>26127.991119005299</v>
      </c>
      <c r="F937" s="13">
        <f t="shared" si="55"/>
        <v>128.04953931032756</v>
      </c>
      <c r="G937" s="13">
        <f t="shared" si="56"/>
        <v>128.04953931032756</v>
      </c>
      <c r="H937">
        <v>26.127991119005301</v>
      </c>
      <c r="I937">
        <f t="shared" si="57"/>
        <v>0.12804953931032756</v>
      </c>
      <c r="J937">
        <f t="shared" si="58"/>
        <v>0.12804953931032756</v>
      </c>
      <c r="K937" t="s">
        <v>563</v>
      </c>
      <c r="L937" s="46" t="s">
        <v>563</v>
      </c>
      <c r="M937" t="s">
        <v>563</v>
      </c>
      <c r="N937" s="46">
        <v>0</v>
      </c>
      <c r="O937">
        <v>0</v>
      </c>
      <c r="P937" t="s">
        <v>583</v>
      </c>
      <c r="R937">
        <v>1</v>
      </c>
      <c r="S937" t="s">
        <v>564</v>
      </c>
      <c r="T937">
        <v>0</v>
      </c>
      <c r="U937">
        <v>0</v>
      </c>
      <c r="V937" t="s">
        <v>1</v>
      </c>
      <c r="X937">
        <v>1</v>
      </c>
      <c r="Y937" t="s">
        <v>565</v>
      </c>
    </row>
    <row r="938" spans="1:25">
      <c r="A938" t="s">
        <v>62</v>
      </c>
      <c r="B938" s="134" t="s">
        <v>66</v>
      </c>
      <c r="C938" s="134">
        <v>2005</v>
      </c>
      <c r="D938" s="134" t="s">
        <v>582</v>
      </c>
      <c r="E938">
        <v>26514.103907637698</v>
      </c>
      <c r="F938" s="13">
        <f t="shared" si="55"/>
        <v>129.8431192491702</v>
      </c>
      <c r="G938" s="13">
        <f t="shared" si="56"/>
        <v>129.8431192491702</v>
      </c>
      <c r="H938">
        <v>26.514103907637701</v>
      </c>
      <c r="I938">
        <f t="shared" si="57"/>
        <v>0.12984311924917019</v>
      </c>
      <c r="J938">
        <f t="shared" si="58"/>
        <v>0.12984311924917019</v>
      </c>
      <c r="K938" t="s">
        <v>563</v>
      </c>
      <c r="L938" s="46" t="s">
        <v>563</v>
      </c>
      <c r="M938" t="s">
        <v>563</v>
      </c>
      <c r="N938" s="46">
        <v>0</v>
      </c>
      <c r="O938">
        <v>0</v>
      </c>
      <c r="P938" t="s">
        <v>583</v>
      </c>
      <c r="R938">
        <v>1</v>
      </c>
      <c r="S938" t="s">
        <v>564</v>
      </c>
      <c r="T938">
        <v>0</v>
      </c>
      <c r="U938">
        <v>0</v>
      </c>
      <c r="V938" t="s">
        <v>1</v>
      </c>
      <c r="X938">
        <v>1</v>
      </c>
      <c r="Y938" t="s">
        <v>565</v>
      </c>
    </row>
    <row r="939" spans="1:25">
      <c r="A939" t="s">
        <v>62</v>
      </c>
      <c r="B939" s="134" t="s">
        <v>66</v>
      </c>
      <c r="C939" s="134">
        <v>2005</v>
      </c>
      <c r="D939" s="134" t="s">
        <v>582</v>
      </c>
      <c r="E939">
        <v>28563.383045525901</v>
      </c>
      <c r="F939" s="13">
        <f t="shared" si="55"/>
        <v>139.34031782194765</v>
      </c>
      <c r="G939" s="13">
        <f t="shared" si="56"/>
        <v>139.34031782194765</v>
      </c>
      <c r="H939">
        <v>28.563383045525899</v>
      </c>
      <c r="I939">
        <f t="shared" si="57"/>
        <v>0.13934031782194764</v>
      </c>
      <c r="J939">
        <f t="shared" si="58"/>
        <v>0.13934031782194764</v>
      </c>
      <c r="K939" t="s">
        <v>563</v>
      </c>
      <c r="L939" s="46" t="s">
        <v>563</v>
      </c>
      <c r="M939" t="s">
        <v>563</v>
      </c>
      <c r="N939" s="46">
        <v>0</v>
      </c>
      <c r="O939">
        <v>0</v>
      </c>
      <c r="P939" t="s">
        <v>583</v>
      </c>
      <c r="R939">
        <v>1</v>
      </c>
      <c r="S939" t="s">
        <v>564</v>
      </c>
      <c r="T939">
        <v>0</v>
      </c>
      <c r="U939">
        <v>0</v>
      </c>
      <c r="V939" t="s">
        <v>1</v>
      </c>
      <c r="X939">
        <v>1</v>
      </c>
      <c r="Y939" t="s">
        <v>565</v>
      </c>
    </row>
    <row r="940" spans="1:25">
      <c r="A940" t="s">
        <v>62</v>
      </c>
      <c r="B940" s="134" t="s">
        <v>66</v>
      </c>
      <c r="C940" s="134">
        <v>2005</v>
      </c>
      <c r="D940" s="134" t="s">
        <v>582</v>
      </c>
      <c r="E940">
        <v>28936.420722135001</v>
      </c>
      <c r="F940" s="13">
        <f t="shared" ref="F940:F957" si="59">0.0083*E940^(0.9482)</f>
        <v>141.06525603394513</v>
      </c>
      <c r="G940" s="13">
        <f t="shared" si="56"/>
        <v>141.06525603394513</v>
      </c>
      <c r="H940">
        <v>28.936420722135001</v>
      </c>
      <c r="I940">
        <f t="shared" si="57"/>
        <v>0.14106525603394512</v>
      </c>
      <c r="J940">
        <f t="shared" si="58"/>
        <v>0.14106525603394512</v>
      </c>
      <c r="K940" t="s">
        <v>563</v>
      </c>
      <c r="L940" s="46" t="s">
        <v>563</v>
      </c>
      <c r="M940" t="s">
        <v>563</v>
      </c>
      <c r="N940" s="46">
        <v>0</v>
      </c>
      <c r="O940">
        <v>0</v>
      </c>
      <c r="P940" t="s">
        <v>583</v>
      </c>
      <c r="R940">
        <v>1</v>
      </c>
      <c r="S940" t="s">
        <v>564</v>
      </c>
      <c r="T940">
        <v>0</v>
      </c>
      <c r="U940">
        <v>0</v>
      </c>
      <c r="V940" t="s">
        <v>1</v>
      </c>
      <c r="X940">
        <v>1</v>
      </c>
      <c r="Y940" t="s">
        <v>565</v>
      </c>
    </row>
    <row r="941" spans="1:25">
      <c r="A941" t="s">
        <v>62</v>
      </c>
      <c r="B941" s="134" t="s">
        <v>66</v>
      </c>
      <c r="C941" s="134">
        <v>2005</v>
      </c>
      <c r="D941" s="134" t="s">
        <v>582</v>
      </c>
      <c r="E941">
        <v>30033.231692076999</v>
      </c>
      <c r="F941" s="13">
        <f t="shared" si="59"/>
        <v>146.13033227890787</v>
      </c>
      <c r="G941" s="13">
        <f t="shared" si="56"/>
        <v>146.13033227890787</v>
      </c>
      <c r="H941">
        <v>30.033231692076999</v>
      </c>
      <c r="I941">
        <f t="shared" si="57"/>
        <v>0.14613033227890787</v>
      </c>
      <c r="J941">
        <f t="shared" si="58"/>
        <v>0.14613033227890787</v>
      </c>
      <c r="K941" t="s">
        <v>563</v>
      </c>
      <c r="L941" s="46" t="s">
        <v>563</v>
      </c>
      <c r="M941" t="s">
        <v>563</v>
      </c>
      <c r="N941" s="46">
        <v>0</v>
      </c>
      <c r="O941">
        <v>0</v>
      </c>
      <c r="P941" t="s">
        <v>583</v>
      </c>
      <c r="R941">
        <v>1</v>
      </c>
      <c r="S941" t="s">
        <v>564</v>
      </c>
      <c r="T941">
        <v>0</v>
      </c>
      <c r="U941">
        <v>0</v>
      </c>
      <c r="V941" t="s">
        <v>1</v>
      </c>
      <c r="X941">
        <v>1</v>
      </c>
      <c r="Y941" t="s">
        <v>565</v>
      </c>
    </row>
    <row r="942" spans="1:25">
      <c r="A942" t="s">
        <v>62</v>
      </c>
      <c r="B942" s="134" t="s">
        <v>66</v>
      </c>
      <c r="C942" s="134">
        <v>2005</v>
      </c>
      <c r="D942" s="134" t="s">
        <v>582</v>
      </c>
      <c r="E942">
        <v>30064.543864034</v>
      </c>
      <c r="F942" s="13">
        <f t="shared" si="59"/>
        <v>146.27478965647478</v>
      </c>
      <c r="G942" s="13">
        <f t="shared" si="56"/>
        <v>146.27478965647478</v>
      </c>
      <c r="H942">
        <v>30.064543864034</v>
      </c>
      <c r="I942">
        <f t="shared" si="57"/>
        <v>0.14627478965647478</v>
      </c>
      <c r="J942">
        <f t="shared" si="58"/>
        <v>0.14627478965647478</v>
      </c>
      <c r="K942" t="s">
        <v>563</v>
      </c>
      <c r="L942" s="46" t="s">
        <v>563</v>
      </c>
      <c r="M942" t="s">
        <v>563</v>
      </c>
      <c r="N942" s="46">
        <v>0</v>
      </c>
      <c r="O942">
        <v>0</v>
      </c>
      <c r="P942" t="s">
        <v>583</v>
      </c>
      <c r="R942">
        <v>1</v>
      </c>
      <c r="S942" t="s">
        <v>564</v>
      </c>
      <c r="T942">
        <v>0</v>
      </c>
      <c r="U942">
        <v>0</v>
      </c>
      <c r="V942" t="s">
        <v>1</v>
      </c>
      <c r="X942">
        <v>1</v>
      </c>
      <c r="Y942" t="s">
        <v>565</v>
      </c>
    </row>
    <row r="943" spans="1:25">
      <c r="A943" t="s">
        <v>62</v>
      </c>
      <c r="B943" s="134" t="s">
        <v>66</v>
      </c>
      <c r="C943" s="134">
        <v>2005</v>
      </c>
      <c r="D943" s="134" t="s">
        <v>582</v>
      </c>
      <c r="E943">
        <v>30165.198700324901</v>
      </c>
      <c r="F943" s="13">
        <f t="shared" si="59"/>
        <v>146.73910372714519</v>
      </c>
      <c r="G943" s="13">
        <f t="shared" si="56"/>
        <v>146.73910372714519</v>
      </c>
      <c r="H943">
        <v>30.1651987003249</v>
      </c>
      <c r="I943">
        <f t="shared" si="57"/>
        <v>0.14673910372714519</v>
      </c>
      <c r="J943">
        <f t="shared" si="58"/>
        <v>0.14673910372714519</v>
      </c>
      <c r="K943" t="s">
        <v>563</v>
      </c>
      <c r="L943" s="46" t="s">
        <v>563</v>
      </c>
      <c r="M943" t="s">
        <v>563</v>
      </c>
      <c r="N943" s="46">
        <v>0</v>
      </c>
      <c r="O943">
        <v>0</v>
      </c>
      <c r="P943" t="s">
        <v>583</v>
      </c>
      <c r="R943">
        <v>1</v>
      </c>
      <c r="S943" t="s">
        <v>564</v>
      </c>
      <c r="T943">
        <v>0</v>
      </c>
      <c r="U943">
        <v>0</v>
      </c>
      <c r="V943" t="s">
        <v>1</v>
      </c>
      <c r="X943">
        <v>1</v>
      </c>
      <c r="Y943" t="s">
        <v>565</v>
      </c>
    </row>
    <row r="944" spans="1:25">
      <c r="A944" t="s">
        <v>62</v>
      </c>
      <c r="B944" s="134" t="s">
        <v>66</v>
      </c>
      <c r="C944" s="134">
        <v>2005</v>
      </c>
      <c r="D944" s="134" t="s">
        <v>582</v>
      </c>
      <c r="E944">
        <v>30177.195701074699</v>
      </c>
      <c r="F944" s="13">
        <f t="shared" si="59"/>
        <v>146.79443973645814</v>
      </c>
      <c r="G944" s="13">
        <f t="shared" si="56"/>
        <v>146.79443973645814</v>
      </c>
      <c r="H944">
        <v>30.177195701074702</v>
      </c>
      <c r="I944">
        <f t="shared" si="57"/>
        <v>0.14679443973645814</v>
      </c>
      <c r="J944">
        <f t="shared" si="58"/>
        <v>0.14679443973645814</v>
      </c>
      <c r="K944" t="s">
        <v>563</v>
      </c>
      <c r="L944" s="46" t="s">
        <v>563</v>
      </c>
      <c r="M944" t="s">
        <v>563</v>
      </c>
      <c r="N944" s="46">
        <v>0</v>
      </c>
      <c r="O944">
        <v>0</v>
      </c>
      <c r="P944" t="s">
        <v>583</v>
      </c>
      <c r="R944">
        <v>1</v>
      </c>
      <c r="S944" t="s">
        <v>564</v>
      </c>
      <c r="T944">
        <v>0</v>
      </c>
      <c r="U944">
        <v>0</v>
      </c>
      <c r="V944" t="s">
        <v>1</v>
      </c>
      <c r="X944">
        <v>1</v>
      </c>
      <c r="Y944" t="s">
        <v>565</v>
      </c>
    </row>
    <row r="945" spans="1:25">
      <c r="A945" t="s">
        <v>62</v>
      </c>
      <c r="B945" s="134" t="s">
        <v>66</v>
      </c>
      <c r="C945" s="134">
        <v>2005</v>
      </c>
      <c r="D945" s="134" t="s">
        <v>582</v>
      </c>
      <c r="E945">
        <v>30606.346666666701</v>
      </c>
      <c r="F945" s="13">
        <f t="shared" si="59"/>
        <v>148.77314711210965</v>
      </c>
      <c r="G945" s="13">
        <f t="shared" si="56"/>
        <v>148.77314711210965</v>
      </c>
      <c r="H945">
        <v>30.606346666666699</v>
      </c>
      <c r="I945">
        <f t="shared" si="57"/>
        <v>0.14877314711210965</v>
      </c>
      <c r="J945">
        <f t="shared" si="58"/>
        <v>0.14877314711210965</v>
      </c>
      <c r="K945" t="s">
        <v>563</v>
      </c>
      <c r="L945" s="46" t="s">
        <v>563</v>
      </c>
      <c r="M945" t="s">
        <v>563</v>
      </c>
      <c r="N945" s="46">
        <v>0</v>
      </c>
      <c r="O945">
        <v>0</v>
      </c>
      <c r="P945" t="s">
        <v>583</v>
      </c>
      <c r="R945">
        <v>1</v>
      </c>
      <c r="S945" t="s">
        <v>564</v>
      </c>
      <c r="T945">
        <v>0</v>
      </c>
      <c r="U945">
        <v>0</v>
      </c>
      <c r="V945" t="s">
        <v>1</v>
      </c>
      <c r="X945">
        <v>1</v>
      </c>
      <c r="Y945" t="s">
        <v>565</v>
      </c>
    </row>
    <row r="946" spans="1:25">
      <c r="A946" t="s">
        <v>62</v>
      </c>
      <c r="B946" s="134" t="s">
        <v>66</v>
      </c>
      <c r="C946" s="134">
        <v>2005</v>
      </c>
      <c r="D946" s="134" t="s">
        <v>582</v>
      </c>
      <c r="E946">
        <v>32708.301886792498</v>
      </c>
      <c r="F946" s="13">
        <f t="shared" si="59"/>
        <v>158.44436765546843</v>
      </c>
      <c r="G946" s="13">
        <f t="shared" si="56"/>
        <v>158.44436765546843</v>
      </c>
      <c r="H946">
        <v>32.708301886792498</v>
      </c>
      <c r="I946">
        <f t="shared" si="57"/>
        <v>0.15844436765546843</v>
      </c>
      <c r="J946">
        <f t="shared" si="58"/>
        <v>0.15844436765546843</v>
      </c>
      <c r="K946" t="s">
        <v>563</v>
      </c>
      <c r="L946" s="46" t="s">
        <v>563</v>
      </c>
      <c r="M946" t="s">
        <v>563</v>
      </c>
      <c r="N946" s="46">
        <v>0</v>
      </c>
      <c r="O946">
        <v>0</v>
      </c>
      <c r="P946" t="s">
        <v>583</v>
      </c>
      <c r="R946">
        <v>1</v>
      </c>
      <c r="S946" t="s">
        <v>564</v>
      </c>
      <c r="T946">
        <v>0</v>
      </c>
      <c r="U946">
        <v>0</v>
      </c>
      <c r="V946" t="s">
        <v>1</v>
      </c>
      <c r="X946">
        <v>1</v>
      </c>
      <c r="Y946" t="s">
        <v>565</v>
      </c>
    </row>
    <row r="947" spans="1:25">
      <c r="A947" t="s">
        <v>62</v>
      </c>
      <c r="B947" s="134" t="s">
        <v>66</v>
      </c>
      <c r="C947" s="134">
        <v>2005</v>
      </c>
      <c r="D947" s="134" t="s">
        <v>582</v>
      </c>
      <c r="E947">
        <v>34106.3255813953</v>
      </c>
      <c r="F947" s="13">
        <f t="shared" si="59"/>
        <v>164.85881596496387</v>
      </c>
      <c r="G947" s="13">
        <f t="shared" si="56"/>
        <v>164.85881596496387</v>
      </c>
      <c r="H947">
        <v>34.106325581395303</v>
      </c>
      <c r="I947">
        <f t="shared" si="57"/>
        <v>0.16485881596496388</v>
      </c>
      <c r="J947">
        <f t="shared" si="58"/>
        <v>0.16485881596496388</v>
      </c>
      <c r="K947" t="s">
        <v>563</v>
      </c>
      <c r="L947" s="46" t="s">
        <v>563</v>
      </c>
      <c r="M947" t="s">
        <v>563</v>
      </c>
      <c r="N947" s="46">
        <v>0</v>
      </c>
      <c r="O947">
        <v>0</v>
      </c>
      <c r="P947" t="s">
        <v>583</v>
      </c>
      <c r="R947">
        <v>1</v>
      </c>
      <c r="S947" t="s">
        <v>564</v>
      </c>
      <c r="T947">
        <v>0</v>
      </c>
      <c r="U947">
        <v>0</v>
      </c>
      <c r="V947" t="s">
        <v>1</v>
      </c>
      <c r="X947">
        <v>1</v>
      </c>
      <c r="Y947" t="s">
        <v>565</v>
      </c>
    </row>
    <row r="948" spans="1:25">
      <c r="A948" t="s">
        <v>62</v>
      </c>
      <c r="B948" s="134" t="s">
        <v>66</v>
      </c>
      <c r="C948" s="134">
        <v>2005</v>
      </c>
      <c r="D948" s="134" t="s">
        <v>582</v>
      </c>
      <c r="E948">
        <v>34367.162790697701</v>
      </c>
      <c r="F948" s="13">
        <f t="shared" si="59"/>
        <v>166.0540719755536</v>
      </c>
      <c r="G948" s="13">
        <f t="shared" si="56"/>
        <v>166.0540719755536</v>
      </c>
      <c r="H948">
        <v>34.367162790697698</v>
      </c>
      <c r="I948">
        <f t="shared" si="57"/>
        <v>0.16605407197555361</v>
      </c>
      <c r="J948">
        <f t="shared" si="58"/>
        <v>0.16605407197555361</v>
      </c>
      <c r="K948" t="s">
        <v>563</v>
      </c>
      <c r="L948" s="46" t="s">
        <v>563</v>
      </c>
      <c r="M948" t="s">
        <v>563</v>
      </c>
      <c r="N948" s="46">
        <v>0</v>
      </c>
      <c r="O948">
        <v>0</v>
      </c>
      <c r="P948" t="s">
        <v>583</v>
      </c>
      <c r="R948">
        <v>1</v>
      </c>
      <c r="S948" t="s">
        <v>564</v>
      </c>
      <c r="T948">
        <v>0</v>
      </c>
      <c r="U948">
        <v>0</v>
      </c>
      <c r="V948" t="s">
        <v>1</v>
      </c>
      <c r="X948">
        <v>1</v>
      </c>
      <c r="Y948" t="s">
        <v>565</v>
      </c>
    </row>
    <row r="949" spans="1:25">
      <c r="A949" t="s">
        <v>62</v>
      </c>
      <c r="B949" s="134" t="s">
        <v>66</v>
      </c>
      <c r="C949" s="134">
        <v>2005</v>
      </c>
      <c r="D949" s="134" t="s">
        <v>582</v>
      </c>
      <c r="E949">
        <v>34814.046511627901</v>
      </c>
      <c r="F949" s="13">
        <f t="shared" si="59"/>
        <v>168.10077442838309</v>
      </c>
      <c r="G949" s="13">
        <f t="shared" si="56"/>
        <v>168.10077442838309</v>
      </c>
      <c r="H949">
        <v>34.8140465116279</v>
      </c>
      <c r="I949">
        <f t="shared" si="57"/>
        <v>0.16810077442838309</v>
      </c>
      <c r="J949">
        <f t="shared" si="58"/>
        <v>0.16810077442838309</v>
      </c>
      <c r="K949" t="s">
        <v>563</v>
      </c>
      <c r="L949" s="46" t="s">
        <v>563</v>
      </c>
      <c r="M949" t="s">
        <v>563</v>
      </c>
      <c r="N949" s="46">
        <v>0</v>
      </c>
      <c r="O949">
        <v>0</v>
      </c>
      <c r="P949" t="s">
        <v>583</v>
      </c>
      <c r="R949">
        <v>1</v>
      </c>
      <c r="S949" t="s">
        <v>564</v>
      </c>
      <c r="T949">
        <v>0</v>
      </c>
      <c r="U949">
        <v>0</v>
      </c>
      <c r="V949" t="s">
        <v>1</v>
      </c>
      <c r="X949">
        <v>1</v>
      </c>
      <c r="Y949" t="s">
        <v>565</v>
      </c>
    </row>
    <row r="950" spans="1:25">
      <c r="A950" t="s">
        <v>62</v>
      </c>
      <c r="B950" s="134" t="s">
        <v>66</v>
      </c>
      <c r="C950" s="134">
        <v>2005</v>
      </c>
      <c r="D950" s="134" t="s">
        <v>582</v>
      </c>
      <c r="E950">
        <v>35185.023255813903</v>
      </c>
      <c r="F950" s="13">
        <f t="shared" si="59"/>
        <v>169.79879291344616</v>
      </c>
      <c r="G950" s="13">
        <f t="shared" si="56"/>
        <v>169.79879291344616</v>
      </c>
      <c r="H950">
        <v>35.185023255813903</v>
      </c>
      <c r="I950">
        <f t="shared" si="57"/>
        <v>0.16979879291344616</v>
      </c>
      <c r="J950">
        <f t="shared" si="58"/>
        <v>0.16979879291344616</v>
      </c>
      <c r="K950" t="s">
        <v>563</v>
      </c>
      <c r="L950" s="46" t="s">
        <v>563</v>
      </c>
      <c r="M950" t="s">
        <v>563</v>
      </c>
      <c r="N950" s="46">
        <v>0</v>
      </c>
      <c r="O950">
        <v>0</v>
      </c>
      <c r="P950" t="s">
        <v>583</v>
      </c>
      <c r="R950">
        <v>1</v>
      </c>
      <c r="S950" t="s">
        <v>564</v>
      </c>
      <c r="T950">
        <v>0</v>
      </c>
      <c r="U950">
        <v>0</v>
      </c>
      <c r="V950" t="s">
        <v>1</v>
      </c>
      <c r="X950">
        <v>1</v>
      </c>
      <c r="Y950" t="s">
        <v>565</v>
      </c>
    </row>
    <row r="951" spans="1:25">
      <c r="A951" t="s">
        <v>62</v>
      </c>
      <c r="B951" s="134" t="s">
        <v>66</v>
      </c>
      <c r="C951" s="134">
        <v>2005</v>
      </c>
      <c r="D951" s="134" t="s">
        <v>582</v>
      </c>
      <c r="E951">
        <v>35408.291725105199</v>
      </c>
      <c r="F951" s="13">
        <f t="shared" si="59"/>
        <v>170.8202799941142</v>
      </c>
      <c r="G951" s="13">
        <f t="shared" si="56"/>
        <v>170.8202799941142</v>
      </c>
      <c r="H951">
        <v>35.408291725105201</v>
      </c>
      <c r="I951">
        <f t="shared" si="57"/>
        <v>0.1708202799941142</v>
      </c>
      <c r="J951">
        <f t="shared" si="58"/>
        <v>0.1708202799941142</v>
      </c>
      <c r="K951" t="s">
        <v>563</v>
      </c>
      <c r="L951" s="46" t="s">
        <v>563</v>
      </c>
      <c r="M951" t="s">
        <v>563</v>
      </c>
      <c r="N951" s="46">
        <v>0</v>
      </c>
      <c r="O951">
        <v>0</v>
      </c>
      <c r="P951" t="s">
        <v>583</v>
      </c>
      <c r="R951">
        <v>1</v>
      </c>
      <c r="S951" t="s">
        <v>564</v>
      </c>
      <c r="T951">
        <v>0</v>
      </c>
      <c r="U951">
        <v>0</v>
      </c>
      <c r="V951" t="s">
        <v>1</v>
      </c>
      <c r="X951">
        <v>1</v>
      </c>
      <c r="Y951" t="s">
        <v>565</v>
      </c>
    </row>
    <row r="952" spans="1:25">
      <c r="A952" t="s">
        <v>62</v>
      </c>
      <c r="B952" s="134" t="s">
        <v>66</v>
      </c>
      <c r="C952" s="134">
        <v>2005</v>
      </c>
      <c r="D952" s="134" t="s">
        <v>582</v>
      </c>
      <c r="E952">
        <v>35787.870967741903</v>
      </c>
      <c r="F952" s="13">
        <f t="shared" si="59"/>
        <v>172.55614805714143</v>
      </c>
      <c r="G952" s="13">
        <f t="shared" si="56"/>
        <v>172.55614805714143</v>
      </c>
      <c r="H952">
        <v>35.787870967741902</v>
      </c>
      <c r="I952">
        <f t="shared" si="57"/>
        <v>0.17255614805714142</v>
      </c>
      <c r="J952">
        <f t="shared" si="58"/>
        <v>0.17255614805714142</v>
      </c>
      <c r="K952" t="s">
        <v>563</v>
      </c>
      <c r="L952" s="46" t="s">
        <v>563</v>
      </c>
      <c r="M952" t="s">
        <v>563</v>
      </c>
      <c r="N952" s="46">
        <v>0</v>
      </c>
      <c r="O952">
        <v>0</v>
      </c>
      <c r="P952" t="s">
        <v>583</v>
      </c>
      <c r="R952">
        <v>1</v>
      </c>
      <c r="S952" t="s">
        <v>564</v>
      </c>
      <c r="T952">
        <v>0</v>
      </c>
      <c r="U952">
        <v>0</v>
      </c>
      <c r="V952" t="s">
        <v>1</v>
      </c>
      <c r="X952">
        <v>1</v>
      </c>
      <c r="Y952" t="s">
        <v>565</v>
      </c>
    </row>
    <row r="953" spans="1:25">
      <c r="A953" t="s">
        <v>62</v>
      </c>
      <c r="B953" s="134" t="s">
        <v>66</v>
      </c>
      <c r="C953" s="134">
        <v>2005</v>
      </c>
      <c r="D953" s="134" t="s">
        <v>582</v>
      </c>
      <c r="E953">
        <v>36001.4773258532</v>
      </c>
      <c r="F953" s="13">
        <f t="shared" si="59"/>
        <v>173.53257937187968</v>
      </c>
      <c r="G953" s="13">
        <f t="shared" si="56"/>
        <v>173.53257937187968</v>
      </c>
      <c r="H953">
        <v>36.001477325853202</v>
      </c>
      <c r="I953">
        <f t="shared" si="57"/>
        <v>0.17353257937187969</v>
      </c>
      <c r="J953">
        <f t="shared" si="58"/>
        <v>0.17353257937187969</v>
      </c>
      <c r="K953" t="s">
        <v>563</v>
      </c>
      <c r="L953" s="46" t="s">
        <v>563</v>
      </c>
      <c r="M953" t="s">
        <v>563</v>
      </c>
      <c r="N953" s="46">
        <v>0</v>
      </c>
      <c r="O953">
        <v>0</v>
      </c>
      <c r="P953" t="s">
        <v>583</v>
      </c>
      <c r="R953">
        <v>1</v>
      </c>
      <c r="S953" t="s">
        <v>564</v>
      </c>
      <c r="T953">
        <v>0</v>
      </c>
      <c r="U953">
        <v>0</v>
      </c>
      <c r="V953" t="s">
        <v>1</v>
      </c>
      <c r="X953">
        <v>1</v>
      </c>
      <c r="Y953" t="s">
        <v>565</v>
      </c>
    </row>
    <row r="954" spans="1:25">
      <c r="A954" t="s">
        <v>62</v>
      </c>
      <c r="B954" s="134" t="s">
        <v>66</v>
      </c>
      <c r="C954" s="134">
        <v>2005</v>
      </c>
      <c r="D954" s="134" t="s">
        <v>582</v>
      </c>
      <c r="E954">
        <v>42531.035672414997</v>
      </c>
      <c r="F954" s="13">
        <f t="shared" si="59"/>
        <v>203.24369510589733</v>
      </c>
      <c r="G954" s="13">
        <f t="shared" si="56"/>
        <v>203.24369510589733</v>
      </c>
      <c r="H954">
        <v>42.531035672415001</v>
      </c>
      <c r="I954">
        <f t="shared" si="57"/>
        <v>0.20324369510589732</v>
      </c>
      <c r="J954">
        <f t="shared" si="58"/>
        <v>0.20324369510589732</v>
      </c>
      <c r="K954" t="s">
        <v>563</v>
      </c>
      <c r="L954" s="46" t="s">
        <v>563</v>
      </c>
      <c r="M954" t="s">
        <v>563</v>
      </c>
      <c r="N954" s="46">
        <v>0</v>
      </c>
      <c r="O954">
        <v>0</v>
      </c>
      <c r="P954" t="s">
        <v>583</v>
      </c>
      <c r="R954">
        <v>1</v>
      </c>
      <c r="S954" t="s">
        <v>564</v>
      </c>
      <c r="T954">
        <v>0</v>
      </c>
      <c r="U954">
        <v>0</v>
      </c>
      <c r="V954" t="s">
        <v>1</v>
      </c>
      <c r="X954">
        <v>1</v>
      </c>
      <c r="Y954" t="s">
        <v>565</v>
      </c>
    </row>
    <row r="955" spans="1:25">
      <c r="A955" t="s">
        <v>62</v>
      </c>
      <c r="B955" s="134" t="s">
        <v>66</v>
      </c>
      <c r="C955" s="134">
        <v>2005</v>
      </c>
      <c r="D955" s="134" t="s">
        <v>582</v>
      </c>
      <c r="E955">
        <v>42651.013448299404</v>
      </c>
      <c r="F955" s="13">
        <f t="shared" si="59"/>
        <v>203.78729602342383</v>
      </c>
      <c r="G955" s="13">
        <f t="shared" ref="G955:G957" si="60">0.0083*E955^(0.9482)</f>
        <v>203.78729602342383</v>
      </c>
      <c r="H955">
        <v>42.651013448299402</v>
      </c>
      <c r="I955">
        <f t="shared" ref="I955:I1018" si="61">F955/1000</f>
        <v>0.20378729602342383</v>
      </c>
      <c r="J955">
        <f t="shared" ref="J955:J1018" si="62">G955/1000</f>
        <v>0.20378729602342383</v>
      </c>
      <c r="K955" t="s">
        <v>563</v>
      </c>
      <c r="L955" s="46" t="s">
        <v>563</v>
      </c>
      <c r="M955" t="s">
        <v>563</v>
      </c>
      <c r="N955" s="46">
        <v>0</v>
      </c>
      <c r="O955">
        <v>0</v>
      </c>
      <c r="P955" t="s">
        <v>583</v>
      </c>
      <c r="R955">
        <v>1</v>
      </c>
      <c r="S955" t="s">
        <v>564</v>
      </c>
      <c r="T955">
        <v>0</v>
      </c>
      <c r="U955">
        <v>0</v>
      </c>
      <c r="V955" t="s">
        <v>1</v>
      </c>
      <c r="X955">
        <v>1</v>
      </c>
      <c r="Y955" t="s">
        <v>565</v>
      </c>
    </row>
    <row r="956" spans="1:25">
      <c r="A956" t="s">
        <v>62</v>
      </c>
      <c r="B956" s="134" t="s">
        <v>66</v>
      </c>
      <c r="C956" s="134">
        <v>2005</v>
      </c>
      <c r="D956" s="134" t="s">
        <v>582</v>
      </c>
      <c r="E956">
        <v>43152.305381364597</v>
      </c>
      <c r="F956" s="13">
        <f t="shared" si="59"/>
        <v>206.05771880534269</v>
      </c>
      <c r="G956" s="13">
        <f t="shared" si="60"/>
        <v>206.05771880534269</v>
      </c>
      <c r="H956">
        <v>43.152305381364599</v>
      </c>
      <c r="I956">
        <f t="shared" si="61"/>
        <v>0.20605771880534268</v>
      </c>
      <c r="J956">
        <f t="shared" si="62"/>
        <v>0.20605771880534268</v>
      </c>
      <c r="K956" t="s">
        <v>563</v>
      </c>
      <c r="L956" s="46" t="s">
        <v>563</v>
      </c>
      <c r="M956" t="s">
        <v>563</v>
      </c>
      <c r="N956" s="46">
        <v>0</v>
      </c>
      <c r="O956">
        <v>0</v>
      </c>
      <c r="P956" t="s">
        <v>583</v>
      </c>
      <c r="R956">
        <v>1</v>
      </c>
      <c r="S956" t="s">
        <v>564</v>
      </c>
      <c r="T956">
        <v>0</v>
      </c>
      <c r="U956">
        <v>0</v>
      </c>
      <c r="V956" t="s">
        <v>1</v>
      </c>
      <c r="X956">
        <v>1</v>
      </c>
      <c r="Y956" t="s">
        <v>565</v>
      </c>
    </row>
    <row r="957" spans="1:25">
      <c r="A957" t="s">
        <v>62</v>
      </c>
      <c r="B957" s="134" t="s">
        <v>66</v>
      </c>
      <c r="C957" s="134">
        <v>2005</v>
      </c>
      <c r="D957" s="134" t="s">
        <v>582</v>
      </c>
      <c r="E957">
        <v>44461.030042260201</v>
      </c>
      <c r="F957" s="13">
        <f t="shared" si="59"/>
        <v>211.97872378237949</v>
      </c>
      <c r="G957" s="13">
        <f t="shared" si="60"/>
        <v>211.97872378237949</v>
      </c>
      <c r="H957">
        <v>44.461030042260198</v>
      </c>
      <c r="I957">
        <f t="shared" si="61"/>
        <v>0.2119787237823795</v>
      </c>
      <c r="J957">
        <f t="shared" si="62"/>
        <v>0.2119787237823795</v>
      </c>
      <c r="K957" t="s">
        <v>563</v>
      </c>
      <c r="L957" s="46" t="s">
        <v>563</v>
      </c>
      <c r="M957" t="s">
        <v>563</v>
      </c>
      <c r="N957" s="46">
        <v>0</v>
      </c>
      <c r="O957">
        <v>0</v>
      </c>
      <c r="P957" t="s">
        <v>583</v>
      </c>
      <c r="R957">
        <v>1</v>
      </c>
      <c r="S957" t="s">
        <v>564</v>
      </c>
      <c r="T957">
        <v>0</v>
      </c>
      <c r="U957">
        <v>0</v>
      </c>
      <c r="V957" t="s">
        <v>1</v>
      </c>
      <c r="X957">
        <v>1</v>
      </c>
      <c r="Y957" t="s">
        <v>565</v>
      </c>
    </row>
    <row r="958" spans="1:25">
      <c r="A958" t="s">
        <v>62</v>
      </c>
      <c r="B958" s="134" t="s">
        <v>66</v>
      </c>
      <c r="C958" s="134">
        <v>2010</v>
      </c>
      <c r="D958" s="134" t="s">
        <v>143</v>
      </c>
      <c r="E958">
        <v>470</v>
      </c>
      <c r="F958" s="13">
        <v>4</v>
      </c>
      <c r="G958" s="13">
        <v>4</v>
      </c>
      <c r="H958">
        <v>0.47</v>
      </c>
      <c r="I958">
        <f t="shared" si="61"/>
        <v>4.0000000000000001E-3</v>
      </c>
      <c r="J958">
        <f t="shared" si="62"/>
        <v>4.0000000000000001E-3</v>
      </c>
      <c r="K958" t="s">
        <v>563</v>
      </c>
      <c r="L958" s="46" t="s">
        <v>563</v>
      </c>
      <c r="M958" t="s">
        <v>563</v>
      </c>
      <c r="N958" s="46">
        <v>0</v>
      </c>
      <c r="O958">
        <v>0</v>
      </c>
      <c r="P958" t="s">
        <v>584</v>
      </c>
      <c r="Q958" t="s">
        <v>451</v>
      </c>
      <c r="R958">
        <v>1</v>
      </c>
      <c r="S958" t="s">
        <v>564</v>
      </c>
      <c r="T958">
        <v>0</v>
      </c>
      <c r="U958">
        <v>0</v>
      </c>
      <c r="V958" t="s">
        <v>1</v>
      </c>
      <c r="W958" t="s">
        <v>451</v>
      </c>
      <c r="X958">
        <v>1</v>
      </c>
      <c r="Y958" t="s">
        <v>565</v>
      </c>
    </row>
    <row r="959" spans="1:25">
      <c r="A959" t="s">
        <v>62</v>
      </c>
      <c r="B959" s="134" t="s">
        <v>66</v>
      </c>
      <c r="C959" s="134">
        <v>2010</v>
      </c>
      <c r="D959" s="134" t="s">
        <v>143</v>
      </c>
      <c r="E959">
        <v>660</v>
      </c>
      <c r="F959" s="13">
        <v>4</v>
      </c>
      <c r="G959" s="13">
        <v>4</v>
      </c>
      <c r="H959">
        <v>0.66</v>
      </c>
      <c r="I959">
        <f t="shared" si="61"/>
        <v>4.0000000000000001E-3</v>
      </c>
      <c r="J959">
        <f t="shared" si="62"/>
        <v>4.0000000000000001E-3</v>
      </c>
      <c r="K959" t="s">
        <v>563</v>
      </c>
      <c r="L959" s="46" t="s">
        <v>563</v>
      </c>
      <c r="M959" t="s">
        <v>563</v>
      </c>
      <c r="N959" s="46">
        <v>0</v>
      </c>
      <c r="O959">
        <v>0</v>
      </c>
      <c r="P959" t="s">
        <v>584</v>
      </c>
      <c r="Q959" t="s">
        <v>451</v>
      </c>
      <c r="R959">
        <v>1</v>
      </c>
      <c r="S959" t="s">
        <v>564</v>
      </c>
      <c r="T959">
        <v>0</v>
      </c>
      <c r="U959">
        <v>0</v>
      </c>
      <c r="V959" t="s">
        <v>1</v>
      </c>
      <c r="W959" t="s">
        <v>451</v>
      </c>
      <c r="X959">
        <v>1</v>
      </c>
      <c r="Y959" t="s">
        <v>565</v>
      </c>
    </row>
    <row r="960" spans="1:25">
      <c r="A960" t="s">
        <v>62</v>
      </c>
      <c r="B960" s="134" t="s">
        <v>66</v>
      </c>
      <c r="C960" s="134">
        <v>2010</v>
      </c>
      <c r="D960" s="134" t="s">
        <v>143</v>
      </c>
      <c r="E960">
        <v>730</v>
      </c>
      <c r="F960" s="13">
        <v>4</v>
      </c>
      <c r="G960" s="13">
        <v>4</v>
      </c>
      <c r="H960">
        <v>0.73</v>
      </c>
      <c r="I960">
        <f t="shared" si="61"/>
        <v>4.0000000000000001E-3</v>
      </c>
      <c r="J960">
        <f t="shared" si="62"/>
        <v>4.0000000000000001E-3</v>
      </c>
      <c r="K960" t="s">
        <v>563</v>
      </c>
      <c r="L960" s="46" t="s">
        <v>563</v>
      </c>
      <c r="M960" t="s">
        <v>563</v>
      </c>
      <c r="N960" s="46">
        <v>0</v>
      </c>
      <c r="O960">
        <v>0</v>
      </c>
      <c r="P960" t="s">
        <v>584</v>
      </c>
      <c r="Q960" t="s">
        <v>451</v>
      </c>
      <c r="R960">
        <v>1</v>
      </c>
      <c r="S960" t="s">
        <v>564</v>
      </c>
      <c r="T960">
        <v>0</v>
      </c>
      <c r="U960">
        <v>0</v>
      </c>
      <c r="V960" t="s">
        <v>1</v>
      </c>
      <c r="W960" t="s">
        <v>451</v>
      </c>
      <c r="X960">
        <v>1</v>
      </c>
      <c r="Y960" t="s">
        <v>565</v>
      </c>
    </row>
    <row r="961" spans="1:25">
      <c r="A961" t="s">
        <v>62</v>
      </c>
      <c r="B961" s="134" t="s">
        <v>66</v>
      </c>
      <c r="C961" s="134">
        <v>2010</v>
      </c>
      <c r="D961" s="134" t="s">
        <v>143</v>
      </c>
      <c r="E961">
        <v>790</v>
      </c>
      <c r="F961" s="13">
        <v>4</v>
      </c>
      <c r="G961" s="13">
        <v>4</v>
      </c>
      <c r="H961">
        <v>0.79</v>
      </c>
      <c r="I961">
        <f t="shared" si="61"/>
        <v>4.0000000000000001E-3</v>
      </c>
      <c r="J961">
        <f t="shared" si="62"/>
        <v>4.0000000000000001E-3</v>
      </c>
      <c r="K961" t="s">
        <v>563</v>
      </c>
      <c r="L961" s="46" t="s">
        <v>563</v>
      </c>
      <c r="M961" t="s">
        <v>563</v>
      </c>
      <c r="N961" s="46">
        <v>0</v>
      </c>
      <c r="O961">
        <v>0</v>
      </c>
      <c r="P961" t="s">
        <v>584</v>
      </c>
      <c r="Q961" t="s">
        <v>451</v>
      </c>
      <c r="R961">
        <v>1</v>
      </c>
      <c r="S961" t="s">
        <v>564</v>
      </c>
      <c r="T961">
        <v>0</v>
      </c>
      <c r="U961">
        <v>0</v>
      </c>
      <c r="V961" t="s">
        <v>1</v>
      </c>
      <c r="W961" t="s">
        <v>451</v>
      </c>
      <c r="X961">
        <v>1</v>
      </c>
      <c r="Y961" t="s">
        <v>565</v>
      </c>
    </row>
    <row r="962" spans="1:25">
      <c r="A962" t="s">
        <v>62</v>
      </c>
      <c r="B962" s="134" t="s">
        <v>66</v>
      </c>
      <c r="C962" s="134">
        <v>2010</v>
      </c>
      <c r="D962" s="134" t="s">
        <v>143</v>
      </c>
      <c r="E962">
        <v>840</v>
      </c>
      <c r="F962" s="13">
        <v>4</v>
      </c>
      <c r="G962" s="13">
        <v>4</v>
      </c>
      <c r="H962">
        <v>0.84</v>
      </c>
      <c r="I962">
        <f t="shared" si="61"/>
        <v>4.0000000000000001E-3</v>
      </c>
      <c r="J962">
        <f t="shared" si="62"/>
        <v>4.0000000000000001E-3</v>
      </c>
      <c r="K962" t="s">
        <v>563</v>
      </c>
      <c r="L962" s="46" t="s">
        <v>563</v>
      </c>
      <c r="M962" t="s">
        <v>563</v>
      </c>
      <c r="N962" s="46">
        <v>0</v>
      </c>
      <c r="O962">
        <v>0</v>
      </c>
      <c r="P962" t="s">
        <v>584</v>
      </c>
      <c r="Q962" t="s">
        <v>451</v>
      </c>
      <c r="R962">
        <v>1</v>
      </c>
      <c r="S962" t="s">
        <v>564</v>
      </c>
      <c r="T962">
        <v>0</v>
      </c>
      <c r="U962">
        <v>0</v>
      </c>
      <c r="V962" t="s">
        <v>1</v>
      </c>
      <c r="W962" t="s">
        <v>451</v>
      </c>
      <c r="X962">
        <v>1</v>
      </c>
      <c r="Y962" t="s">
        <v>565</v>
      </c>
    </row>
    <row r="963" spans="1:25">
      <c r="A963" t="s">
        <v>62</v>
      </c>
      <c r="B963" s="134" t="s">
        <v>66</v>
      </c>
      <c r="C963" s="134">
        <v>2010</v>
      </c>
      <c r="D963" s="134" t="s">
        <v>143</v>
      </c>
      <c r="E963">
        <v>890</v>
      </c>
      <c r="F963" s="13">
        <v>4</v>
      </c>
      <c r="G963" s="13">
        <v>4</v>
      </c>
      <c r="H963">
        <v>0.89</v>
      </c>
      <c r="I963">
        <f t="shared" si="61"/>
        <v>4.0000000000000001E-3</v>
      </c>
      <c r="J963">
        <f t="shared" si="62"/>
        <v>4.0000000000000001E-3</v>
      </c>
      <c r="K963" t="s">
        <v>563</v>
      </c>
      <c r="L963" s="46" t="s">
        <v>563</v>
      </c>
      <c r="M963" t="s">
        <v>563</v>
      </c>
      <c r="N963" s="46">
        <v>0</v>
      </c>
      <c r="O963">
        <v>0</v>
      </c>
      <c r="P963" t="s">
        <v>584</v>
      </c>
      <c r="Q963" t="s">
        <v>451</v>
      </c>
      <c r="R963">
        <v>1</v>
      </c>
      <c r="S963" t="s">
        <v>564</v>
      </c>
      <c r="T963">
        <v>0</v>
      </c>
      <c r="U963">
        <v>0</v>
      </c>
      <c r="V963" t="s">
        <v>1</v>
      </c>
      <c r="W963" t="s">
        <v>451</v>
      </c>
      <c r="X963">
        <v>1</v>
      </c>
      <c r="Y963" t="s">
        <v>565</v>
      </c>
    </row>
    <row r="964" spans="1:25">
      <c r="A964" t="s">
        <v>62</v>
      </c>
      <c r="B964" s="134" t="s">
        <v>66</v>
      </c>
      <c r="C964" s="134">
        <v>2010</v>
      </c>
      <c r="D964" s="134" t="s">
        <v>143</v>
      </c>
      <c r="E964">
        <v>960</v>
      </c>
      <c r="F964" s="13">
        <v>4</v>
      </c>
      <c r="G964" s="13">
        <v>4</v>
      </c>
      <c r="H964">
        <v>0.96</v>
      </c>
      <c r="I964">
        <f t="shared" si="61"/>
        <v>4.0000000000000001E-3</v>
      </c>
      <c r="J964">
        <f t="shared" si="62"/>
        <v>4.0000000000000001E-3</v>
      </c>
      <c r="K964" t="s">
        <v>563</v>
      </c>
      <c r="L964" s="46" t="s">
        <v>563</v>
      </c>
      <c r="M964" t="s">
        <v>563</v>
      </c>
      <c r="N964" s="46">
        <v>0</v>
      </c>
      <c r="O964">
        <v>0</v>
      </c>
      <c r="P964" t="s">
        <v>584</v>
      </c>
      <c r="Q964" t="s">
        <v>451</v>
      </c>
      <c r="R964">
        <v>1</v>
      </c>
      <c r="S964" t="s">
        <v>564</v>
      </c>
      <c r="T964">
        <v>0</v>
      </c>
      <c r="U964">
        <v>0</v>
      </c>
      <c r="V964" t="s">
        <v>1</v>
      </c>
      <c r="W964" t="s">
        <v>451</v>
      </c>
      <c r="X964">
        <v>1</v>
      </c>
      <c r="Y964" t="s">
        <v>565</v>
      </c>
    </row>
    <row r="965" spans="1:25">
      <c r="A965" t="s">
        <v>62</v>
      </c>
      <c r="B965" s="134" t="s">
        <v>66</v>
      </c>
      <c r="C965" s="134">
        <v>2010</v>
      </c>
      <c r="D965" s="134" t="s">
        <v>143</v>
      </c>
      <c r="E965">
        <v>1030</v>
      </c>
      <c r="F965">
        <v>6</v>
      </c>
      <c r="G965">
        <v>6</v>
      </c>
      <c r="H965">
        <v>1.03</v>
      </c>
      <c r="I965">
        <f t="shared" si="61"/>
        <v>6.0000000000000001E-3</v>
      </c>
      <c r="J965">
        <f t="shared" si="62"/>
        <v>6.0000000000000001E-3</v>
      </c>
      <c r="K965" t="s">
        <v>563</v>
      </c>
      <c r="L965" s="46" t="s">
        <v>563</v>
      </c>
      <c r="M965" t="s">
        <v>563</v>
      </c>
      <c r="N965" s="46">
        <v>0</v>
      </c>
      <c r="O965">
        <v>0</v>
      </c>
      <c r="P965" t="s">
        <v>584</v>
      </c>
      <c r="Q965" t="s">
        <v>451</v>
      </c>
      <c r="R965">
        <v>1</v>
      </c>
      <c r="S965" t="s">
        <v>564</v>
      </c>
      <c r="T965">
        <v>0</v>
      </c>
      <c r="U965">
        <v>0</v>
      </c>
      <c r="V965" t="s">
        <v>1</v>
      </c>
      <c r="W965" t="s">
        <v>451</v>
      </c>
      <c r="X965">
        <v>1</v>
      </c>
      <c r="Y965" t="s">
        <v>565</v>
      </c>
    </row>
    <row r="966" spans="1:25">
      <c r="A966" t="s">
        <v>62</v>
      </c>
      <c r="B966" s="134" t="s">
        <v>66</v>
      </c>
      <c r="C966" s="134">
        <v>2010</v>
      </c>
      <c r="D966" s="134" t="s">
        <v>143</v>
      </c>
      <c r="E966">
        <v>1080</v>
      </c>
      <c r="F966">
        <v>6</v>
      </c>
      <c r="G966">
        <v>6</v>
      </c>
      <c r="H966">
        <v>1.08</v>
      </c>
      <c r="I966">
        <f t="shared" si="61"/>
        <v>6.0000000000000001E-3</v>
      </c>
      <c r="J966">
        <f t="shared" si="62"/>
        <v>6.0000000000000001E-3</v>
      </c>
      <c r="K966" t="s">
        <v>563</v>
      </c>
      <c r="L966" s="46" t="s">
        <v>563</v>
      </c>
      <c r="M966" t="s">
        <v>563</v>
      </c>
      <c r="N966" s="46">
        <v>0</v>
      </c>
      <c r="O966">
        <v>0</v>
      </c>
      <c r="P966" t="s">
        <v>584</v>
      </c>
      <c r="Q966" t="s">
        <v>451</v>
      </c>
      <c r="R966">
        <v>1</v>
      </c>
      <c r="S966" t="s">
        <v>564</v>
      </c>
      <c r="T966">
        <v>0</v>
      </c>
      <c r="U966">
        <v>0</v>
      </c>
      <c r="V966" t="s">
        <v>1</v>
      </c>
      <c r="W966" t="s">
        <v>451</v>
      </c>
      <c r="X966">
        <v>1</v>
      </c>
      <c r="Y966" t="s">
        <v>565</v>
      </c>
    </row>
    <row r="967" spans="1:25">
      <c r="A967" t="s">
        <v>62</v>
      </c>
      <c r="B967" s="134" t="s">
        <v>66</v>
      </c>
      <c r="C967" s="134">
        <v>2010</v>
      </c>
      <c r="D967" s="134" t="s">
        <v>143</v>
      </c>
      <c r="E967">
        <v>1150</v>
      </c>
      <c r="F967">
        <v>6</v>
      </c>
      <c r="G967">
        <v>6</v>
      </c>
      <c r="H967">
        <v>1.1499999999999999</v>
      </c>
      <c r="I967">
        <f t="shared" si="61"/>
        <v>6.0000000000000001E-3</v>
      </c>
      <c r="J967">
        <f t="shared" si="62"/>
        <v>6.0000000000000001E-3</v>
      </c>
      <c r="K967" t="s">
        <v>563</v>
      </c>
      <c r="L967" s="46" t="s">
        <v>563</v>
      </c>
      <c r="M967" t="s">
        <v>563</v>
      </c>
      <c r="N967" s="46">
        <v>0</v>
      </c>
      <c r="O967">
        <v>0</v>
      </c>
      <c r="P967" t="s">
        <v>584</v>
      </c>
      <c r="Q967" t="s">
        <v>451</v>
      </c>
      <c r="R967">
        <v>1</v>
      </c>
      <c r="S967" t="s">
        <v>564</v>
      </c>
      <c r="T967">
        <v>0</v>
      </c>
      <c r="U967">
        <v>0</v>
      </c>
      <c r="V967" t="s">
        <v>1</v>
      </c>
      <c r="W967" t="s">
        <v>451</v>
      </c>
      <c r="X967">
        <v>1</v>
      </c>
      <c r="Y967" t="s">
        <v>565</v>
      </c>
    </row>
    <row r="968" spans="1:25">
      <c r="A968" t="s">
        <v>62</v>
      </c>
      <c r="B968" s="134" t="s">
        <v>66</v>
      </c>
      <c r="C968" s="134">
        <v>2010</v>
      </c>
      <c r="D968" s="134" t="s">
        <v>143</v>
      </c>
      <c r="E968">
        <v>1210</v>
      </c>
      <c r="F968">
        <v>6</v>
      </c>
      <c r="G968">
        <v>6</v>
      </c>
      <c r="H968">
        <v>1.21</v>
      </c>
      <c r="I968">
        <f t="shared" si="61"/>
        <v>6.0000000000000001E-3</v>
      </c>
      <c r="J968">
        <f t="shared" si="62"/>
        <v>6.0000000000000001E-3</v>
      </c>
      <c r="K968" t="s">
        <v>563</v>
      </c>
      <c r="L968" s="46" t="s">
        <v>563</v>
      </c>
      <c r="M968" t="s">
        <v>563</v>
      </c>
      <c r="N968" s="46">
        <v>0</v>
      </c>
      <c r="O968">
        <v>0</v>
      </c>
      <c r="P968" t="s">
        <v>584</v>
      </c>
      <c r="Q968" t="s">
        <v>451</v>
      </c>
      <c r="R968">
        <v>1</v>
      </c>
      <c r="S968" t="s">
        <v>564</v>
      </c>
      <c r="T968">
        <v>0</v>
      </c>
      <c r="U968">
        <v>0</v>
      </c>
      <c r="V968" t="s">
        <v>1</v>
      </c>
      <c r="W968" t="s">
        <v>451</v>
      </c>
      <c r="X968">
        <v>1</v>
      </c>
      <c r="Y968" t="s">
        <v>565</v>
      </c>
    </row>
    <row r="969" spans="1:25">
      <c r="A969" t="s">
        <v>62</v>
      </c>
      <c r="B969" s="134" t="s">
        <v>66</v>
      </c>
      <c r="C969" s="134">
        <v>2010</v>
      </c>
      <c r="D969" s="134" t="s">
        <v>143</v>
      </c>
      <c r="E969">
        <v>1230</v>
      </c>
      <c r="F969">
        <v>6</v>
      </c>
      <c r="G969">
        <v>6</v>
      </c>
      <c r="H969">
        <v>1.23</v>
      </c>
      <c r="I969">
        <f t="shared" si="61"/>
        <v>6.0000000000000001E-3</v>
      </c>
      <c r="J969">
        <f t="shared" si="62"/>
        <v>6.0000000000000001E-3</v>
      </c>
      <c r="K969" t="s">
        <v>563</v>
      </c>
      <c r="L969" s="46" t="s">
        <v>563</v>
      </c>
      <c r="M969" t="s">
        <v>563</v>
      </c>
      <c r="N969" s="46">
        <v>0</v>
      </c>
      <c r="O969">
        <v>0</v>
      </c>
      <c r="P969" t="s">
        <v>584</v>
      </c>
      <c r="Q969" t="s">
        <v>451</v>
      </c>
      <c r="R969">
        <v>1</v>
      </c>
      <c r="S969" t="s">
        <v>564</v>
      </c>
      <c r="T969">
        <v>0</v>
      </c>
      <c r="U969">
        <v>0</v>
      </c>
      <c r="V969" t="s">
        <v>1</v>
      </c>
      <c r="W969" t="s">
        <v>451</v>
      </c>
      <c r="X969">
        <v>1</v>
      </c>
      <c r="Y969" t="s">
        <v>565</v>
      </c>
    </row>
    <row r="970" spans="1:25">
      <c r="A970" t="s">
        <v>62</v>
      </c>
      <c r="B970" s="134" t="s">
        <v>66</v>
      </c>
      <c r="C970" s="134">
        <v>2010</v>
      </c>
      <c r="D970" s="134" t="s">
        <v>143</v>
      </c>
      <c r="E970">
        <v>1250</v>
      </c>
      <c r="F970">
        <v>6</v>
      </c>
      <c r="G970">
        <v>6</v>
      </c>
      <c r="H970">
        <v>1.25</v>
      </c>
      <c r="I970">
        <f t="shared" si="61"/>
        <v>6.0000000000000001E-3</v>
      </c>
      <c r="J970">
        <f t="shared" si="62"/>
        <v>6.0000000000000001E-3</v>
      </c>
      <c r="K970" t="s">
        <v>563</v>
      </c>
      <c r="L970" s="46" t="s">
        <v>563</v>
      </c>
      <c r="M970" t="s">
        <v>563</v>
      </c>
      <c r="N970" s="46">
        <v>0</v>
      </c>
      <c r="O970">
        <v>0</v>
      </c>
      <c r="P970" t="s">
        <v>584</v>
      </c>
      <c r="Q970" t="s">
        <v>451</v>
      </c>
      <c r="R970">
        <v>1</v>
      </c>
      <c r="S970" t="s">
        <v>564</v>
      </c>
      <c r="T970">
        <v>0</v>
      </c>
      <c r="U970">
        <v>0</v>
      </c>
      <c r="V970" t="s">
        <v>1</v>
      </c>
      <c r="W970" t="s">
        <v>451</v>
      </c>
      <c r="X970">
        <v>1</v>
      </c>
      <c r="Y970" t="s">
        <v>565</v>
      </c>
    </row>
    <row r="971" spans="1:25">
      <c r="A971" t="s">
        <v>62</v>
      </c>
      <c r="B971" s="134" t="s">
        <v>66</v>
      </c>
      <c r="C971" s="134">
        <v>2010</v>
      </c>
      <c r="D971" s="134" t="s">
        <v>143</v>
      </c>
      <c r="E971">
        <v>1260</v>
      </c>
      <c r="F971">
        <v>6</v>
      </c>
      <c r="G971">
        <v>6</v>
      </c>
      <c r="H971">
        <v>1.26</v>
      </c>
      <c r="I971">
        <f t="shared" si="61"/>
        <v>6.0000000000000001E-3</v>
      </c>
      <c r="J971">
        <f t="shared" si="62"/>
        <v>6.0000000000000001E-3</v>
      </c>
      <c r="K971" t="s">
        <v>563</v>
      </c>
      <c r="L971" s="46" t="s">
        <v>563</v>
      </c>
      <c r="M971" t="s">
        <v>563</v>
      </c>
      <c r="N971" s="46">
        <v>0</v>
      </c>
      <c r="O971">
        <v>0</v>
      </c>
      <c r="P971" t="s">
        <v>584</v>
      </c>
      <c r="Q971" t="s">
        <v>451</v>
      </c>
      <c r="R971">
        <v>1</v>
      </c>
      <c r="S971" t="s">
        <v>564</v>
      </c>
      <c r="T971">
        <v>0</v>
      </c>
      <c r="U971">
        <v>0</v>
      </c>
      <c r="V971" t="s">
        <v>1</v>
      </c>
      <c r="W971" t="s">
        <v>451</v>
      </c>
      <c r="X971">
        <v>1</v>
      </c>
      <c r="Y971" t="s">
        <v>565</v>
      </c>
    </row>
    <row r="972" spans="1:25">
      <c r="A972" t="s">
        <v>62</v>
      </c>
      <c r="B972" s="134" t="s">
        <v>66</v>
      </c>
      <c r="C972" s="134">
        <v>2010</v>
      </c>
      <c r="D972" s="134" t="s">
        <v>143</v>
      </c>
      <c r="E972">
        <v>1280</v>
      </c>
      <c r="F972">
        <v>6</v>
      </c>
      <c r="G972">
        <v>6</v>
      </c>
      <c r="H972">
        <v>1.28</v>
      </c>
      <c r="I972">
        <f t="shared" si="61"/>
        <v>6.0000000000000001E-3</v>
      </c>
      <c r="J972">
        <f t="shared" si="62"/>
        <v>6.0000000000000001E-3</v>
      </c>
      <c r="K972" t="s">
        <v>563</v>
      </c>
      <c r="L972" s="46" t="s">
        <v>563</v>
      </c>
      <c r="M972" t="s">
        <v>563</v>
      </c>
      <c r="N972" s="46">
        <v>0</v>
      </c>
      <c r="O972">
        <v>0</v>
      </c>
      <c r="P972" t="s">
        <v>584</v>
      </c>
      <c r="Q972" t="s">
        <v>451</v>
      </c>
      <c r="R972">
        <v>1</v>
      </c>
      <c r="S972" t="s">
        <v>564</v>
      </c>
      <c r="T972">
        <v>0</v>
      </c>
      <c r="U972">
        <v>0</v>
      </c>
      <c r="V972" t="s">
        <v>1</v>
      </c>
      <c r="W972" t="s">
        <v>451</v>
      </c>
      <c r="X972">
        <v>1</v>
      </c>
      <c r="Y972" t="s">
        <v>565</v>
      </c>
    </row>
    <row r="973" spans="1:25">
      <c r="A973" t="s">
        <v>62</v>
      </c>
      <c r="B973" s="134" t="s">
        <v>66</v>
      </c>
      <c r="C973" s="134">
        <v>2010</v>
      </c>
      <c r="D973" s="134" t="s">
        <v>143</v>
      </c>
      <c r="E973">
        <v>1300</v>
      </c>
      <c r="F973">
        <v>6</v>
      </c>
      <c r="G973">
        <v>6</v>
      </c>
      <c r="H973">
        <v>1.3</v>
      </c>
      <c r="I973">
        <f t="shared" si="61"/>
        <v>6.0000000000000001E-3</v>
      </c>
      <c r="J973">
        <f t="shared" si="62"/>
        <v>6.0000000000000001E-3</v>
      </c>
      <c r="K973" t="s">
        <v>563</v>
      </c>
      <c r="L973" s="46" t="s">
        <v>563</v>
      </c>
      <c r="M973" t="s">
        <v>563</v>
      </c>
      <c r="N973" s="46">
        <v>0</v>
      </c>
      <c r="O973">
        <v>0</v>
      </c>
      <c r="P973" t="s">
        <v>584</v>
      </c>
      <c r="Q973" t="s">
        <v>451</v>
      </c>
      <c r="R973">
        <v>1</v>
      </c>
      <c r="S973" t="s">
        <v>564</v>
      </c>
      <c r="T973">
        <v>0</v>
      </c>
      <c r="U973">
        <v>0</v>
      </c>
      <c r="V973" t="s">
        <v>1</v>
      </c>
      <c r="W973" t="s">
        <v>451</v>
      </c>
      <c r="X973">
        <v>1</v>
      </c>
      <c r="Y973" t="s">
        <v>565</v>
      </c>
    </row>
    <row r="974" spans="1:25">
      <c r="A974" t="s">
        <v>62</v>
      </c>
      <c r="B974" s="134" t="s">
        <v>66</v>
      </c>
      <c r="C974" s="134">
        <v>2010</v>
      </c>
      <c r="D974" s="134" t="s">
        <v>143</v>
      </c>
      <c r="E974">
        <v>1290</v>
      </c>
      <c r="F974">
        <v>6</v>
      </c>
      <c r="G974">
        <v>6</v>
      </c>
      <c r="H974">
        <v>1.29</v>
      </c>
      <c r="I974">
        <f t="shared" si="61"/>
        <v>6.0000000000000001E-3</v>
      </c>
      <c r="J974">
        <f t="shared" si="62"/>
        <v>6.0000000000000001E-3</v>
      </c>
      <c r="K974" t="s">
        <v>563</v>
      </c>
      <c r="L974" s="46" t="s">
        <v>563</v>
      </c>
      <c r="M974" t="s">
        <v>563</v>
      </c>
      <c r="N974" s="46">
        <v>0</v>
      </c>
      <c r="O974">
        <v>0</v>
      </c>
      <c r="P974" t="s">
        <v>584</v>
      </c>
      <c r="Q974" t="s">
        <v>451</v>
      </c>
      <c r="R974">
        <v>1</v>
      </c>
      <c r="S974" t="s">
        <v>564</v>
      </c>
      <c r="T974">
        <v>0</v>
      </c>
      <c r="U974">
        <v>0</v>
      </c>
      <c r="V974" t="s">
        <v>1</v>
      </c>
      <c r="W974" t="s">
        <v>451</v>
      </c>
      <c r="X974">
        <v>1</v>
      </c>
      <c r="Y974" t="s">
        <v>565</v>
      </c>
    </row>
    <row r="975" spans="1:25">
      <c r="A975" t="s">
        <v>62</v>
      </c>
      <c r="B975" s="134" t="s">
        <v>66</v>
      </c>
      <c r="C975" s="134">
        <v>2010</v>
      </c>
      <c r="D975" s="134" t="s">
        <v>143</v>
      </c>
      <c r="E975">
        <v>1310</v>
      </c>
      <c r="F975">
        <v>6</v>
      </c>
      <c r="G975">
        <v>6</v>
      </c>
      <c r="H975">
        <v>1.31</v>
      </c>
      <c r="I975">
        <f t="shared" si="61"/>
        <v>6.0000000000000001E-3</v>
      </c>
      <c r="J975">
        <f t="shared" si="62"/>
        <v>6.0000000000000001E-3</v>
      </c>
      <c r="K975" t="s">
        <v>563</v>
      </c>
      <c r="L975" s="46" t="s">
        <v>563</v>
      </c>
      <c r="M975" t="s">
        <v>563</v>
      </c>
      <c r="N975" s="46">
        <v>0</v>
      </c>
      <c r="O975">
        <v>0</v>
      </c>
      <c r="P975" t="s">
        <v>584</v>
      </c>
      <c r="Q975" t="s">
        <v>451</v>
      </c>
      <c r="R975">
        <v>1</v>
      </c>
      <c r="S975" t="s">
        <v>564</v>
      </c>
      <c r="T975">
        <v>0</v>
      </c>
      <c r="U975">
        <v>0</v>
      </c>
      <c r="V975" t="s">
        <v>1</v>
      </c>
      <c r="W975" t="s">
        <v>451</v>
      </c>
      <c r="X975">
        <v>1</v>
      </c>
      <c r="Y975" t="s">
        <v>565</v>
      </c>
    </row>
    <row r="976" spans="1:25">
      <c r="A976" t="s">
        <v>62</v>
      </c>
      <c r="B976" s="134" t="s">
        <v>66</v>
      </c>
      <c r="C976" s="134">
        <v>2010</v>
      </c>
      <c r="D976" s="134" t="s">
        <v>143</v>
      </c>
      <c r="E976">
        <v>1470</v>
      </c>
      <c r="F976">
        <v>6</v>
      </c>
      <c r="G976">
        <v>6</v>
      </c>
      <c r="H976">
        <v>1.47</v>
      </c>
      <c r="I976">
        <f t="shared" si="61"/>
        <v>6.0000000000000001E-3</v>
      </c>
      <c r="J976">
        <f t="shared" si="62"/>
        <v>6.0000000000000001E-3</v>
      </c>
      <c r="K976" t="s">
        <v>563</v>
      </c>
      <c r="L976" s="46" t="s">
        <v>563</v>
      </c>
      <c r="M976" t="s">
        <v>563</v>
      </c>
      <c r="N976" s="46">
        <v>0</v>
      </c>
      <c r="O976">
        <v>0</v>
      </c>
      <c r="P976" t="s">
        <v>584</v>
      </c>
      <c r="Q976" t="s">
        <v>451</v>
      </c>
      <c r="R976">
        <v>1</v>
      </c>
      <c r="S976" t="s">
        <v>564</v>
      </c>
      <c r="T976">
        <v>0</v>
      </c>
      <c r="U976">
        <v>0</v>
      </c>
      <c r="V976" t="s">
        <v>1</v>
      </c>
      <c r="W976" t="s">
        <v>451</v>
      </c>
      <c r="X976">
        <v>1</v>
      </c>
      <c r="Y976" t="s">
        <v>565</v>
      </c>
    </row>
    <row r="977" spans="1:25">
      <c r="A977" t="s">
        <v>62</v>
      </c>
      <c r="B977" s="134" t="s">
        <v>66</v>
      </c>
      <c r="C977" s="134">
        <v>2010</v>
      </c>
      <c r="D977" s="134" t="s">
        <v>143</v>
      </c>
      <c r="E977">
        <v>1750</v>
      </c>
      <c r="F977">
        <v>6</v>
      </c>
      <c r="G977">
        <v>6</v>
      </c>
      <c r="H977">
        <v>1.75</v>
      </c>
      <c r="I977">
        <f t="shared" si="61"/>
        <v>6.0000000000000001E-3</v>
      </c>
      <c r="J977">
        <f t="shared" si="62"/>
        <v>6.0000000000000001E-3</v>
      </c>
      <c r="K977" t="s">
        <v>563</v>
      </c>
      <c r="L977" s="46" t="s">
        <v>563</v>
      </c>
      <c r="M977" t="s">
        <v>563</v>
      </c>
      <c r="N977" s="46">
        <v>0</v>
      </c>
      <c r="O977">
        <v>0</v>
      </c>
      <c r="P977" t="s">
        <v>584</v>
      </c>
      <c r="Q977" t="s">
        <v>451</v>
      </c>
      <c r="R977">
        <v>1</v>
      </c>
      <c r="S977" t="s">
        <v>564</v>
      </c>
      <c r="T977">
        <v>0</v>
      </c>
      <c r="U977">
        <v>0</v>
      </c>
      <c r="V977" t="s">
        <v>1</v>
      </c>
      <c r="W977" t="s">
        <v>451</v>
      </c>
      <c r="X977">
        <v>1</v>
      </c>
      <c r="Y977" t="s">
        <v>565</v>
      </c>
    </row>
    <row r="978" spans="1:25">
      <c r="A978" t="s">
        <v>62</v>
      </c>
      <c r="B978" s="134" t="s">
        <v>66</v>
      </c>
      <c r="C978" s="134">
        <v>2010</v>
      </c>
      <c r="D978" s="134" t="s">
        <v>143</v>
      </c>
      <c r="E978">
        <v>1810</v>
      </c>
      <c r="F978">
        <v>6</v>
      </c>
      <c r="G978">
        <v>6</v>
      </c>
      <c r="H978">
        <v>1.81</v>
      </c>
      <c r="I978">
        <f t="shared" si="61"/>
        <v>6.0000000000000001E-3</v>
      </c>
      <c r="J978">
        <f t="shared" si="62"/>
        <v>6.0000000000000001E-3</v>
      </c>
      <c r="K978" t="s">
        <v>563</v>
      </c>
      <c r="L978" s="46" t="s">
        <v>563</v>
      </c>
      <c r="M978" t="s">
        <v>563</v>
      </c>
      <c r="N978" s="46">
        <v>0</v>
      </c>
      <c r="O978">
        <v>0</v>
      </c>
      <c r="P978" t="s">
        <v>584</v>
      </c>
      <c r="Q978" t="s">
        <v>451</v>
      </c>
      <c r="R978">
        <v>1</v>
      </c>
      <c r="S978" t="s">
        <v>564</v>
      </c>
      <c r="T978">
        <v>0</v>
      </c>
      <c r="U978">
        <v>0</v>
      </c>
      <c r="V978" t="s">
        <v>1</v>
      </c>
      <c r="W978" t="s">
        <v>451</v>
      </c>
      <c r="X978">
        <v>1</v>
      </c>
      <c r="Y978" t="s">
        <v>565</v>
      </c>
    </row>
    <row r="979" spans="1:25">
      <c r="A979" t="s">
        <v>62</v>
      </c>
      <c r="B979" s="134" t="s">
        <v>66</v>
      </c>
      <c r="C979" s="134">
        <v>2010</v>
      </c>
      <c r="D979" s="134" t="s">
        <v>143</v>
      </c>
      <c r="E979">
        <v>1860</v>
      </c>
      <c r="F979">
        <v>6</v>
      </c>
      <c r="G979">
        <v>6</v>
      </c>
      <c r="H979">
        <v>1.86</v>
      </c>
      <c r="I979">
        <f t="shared" si="61"/>
        <v>6.0000000000000001E-3</v>
      </c>
      <c r="J979">
        <f t="shared" si="62"/>
        <v>6.0000000000000001E-3</v>
      </c>
      <c r="K979" t="s">
        <v>563</v>
      </c>
      <c r="L979" s="46" t="s">
        <v>563</v>
      </c>
      <c r="M979" t="s">
        <v>563</v>
      </c>
      <c r="N979" s="46">
        <v>0</v>
      </c>
      <c r="O979">
        <v>0</v>
      </c>
      <c r="P979" t="s">
        <v>584</v>
      </c>
      <c r="Q979" t="s">
        <v>451</v>
      </c>
      <c r="R979">
        <v>1</v>
      </c>
      <c r="S979" t="s">
        <v>564</v>
      </c>
      <c r="T979">
        <v>0</v>
      </c>
      <c r="U979">
        <v>0</v>
      </c>
      <c r="V979" t="s">
        <v>1</v>
      </c>
      <c r="W979" t="s">
        <v>451</v>
      </c>
      <c r="X979">
        <v>1</v>
      </c>
      <c r="Y979" t="s">
        <v>565</v>
      </c>
    </row>
    <row r="980" spans="1:25">
      <c r="A980" t="s">
        <v>62</v>
      </c>
      <c r="B980" s="134" t="s">
        <v>66</v>
      </c>
      <c r="C980" s="134">
        <v>2010</v>
      </c>
      <c r="D980" s="134" t="s">
        <v>143</v>
      </c>
      <c r="E980">
        <v>1910</v>
      </c>
      <c r="F980">
        <v>6</v>
      </c>
      <c r="G980">
        <v>6</v>
      </c>
      <c r="H980">
        <v>1.91</v>
      </c>
      <c r="I980">
        <f t="shared" si="61"/>
        <v>6.0000000000000001E-3</v>
      </c>
      <c r="J980">
        <f t="shared" si="62"/>
        <v>6.0000000000000001E-3</v>
      </c>
      <c r="K980" t="s">
        <v>563</v>
      </c>
      <c r="L980" s="46" t="s">
        <v>563</v>
      </c>
      <c r="M980" t="s">
        <v>563</v>
      </c>
      <c r="N980" s="46">
        <v>0</v>
      </c>
      <c r="O980">
        <v>0</v>
      </c>
      <c r="P980" t="s">
        <v>584</v>
      </c>
      <c r="Q980" t="s">
        <v>451</v>
      </c>
      <c r="R980">
        <v>1</v>
      </c>
      <c r="S980" t="s">
        <v>564</v>
      </c>
      <c r="T980">
        <v>0</v>
      </c>
      <c r="U980">
        <v>0</v>
      </c>
      <c r="V980" t="s">
        <v>1</v>
      </c>
      <c r="W980" t="s">
        <v>451</v>
      </c>
      <c r="X980">
        <v>1</v>
      </c>
      <c r="Y980" t="s">
        <v>565</v>
      </c>
    </row>
    <row r="981" spans="1:25">
      <c r="A981" t="s">
        <v>62</v>
      </c>
      <c r="B981" s="134" t="s">
        <v>66</v>
      </c>
      <c r="C981" s="134">
        <v>2010</v>
      </c>
      <c r="D981" s="134" t="s">
        <v>143</v>
      </c>
      <c r="E981">
        <v>2020</v>
      </c>
      <c r="F981">
        <v>6</v>
      </c>
      <c r="G981">
        <v>6</v>
      </c>
      <c r="H981">
        <v>2.02</v>
      </c>
      <c r="I981">
        <f t="shared" si="61"/>
        <v>6.0000000000000001E-3</v>
      </c>
      <c r="J981">
        <f t="shared" si="62"/>
        <v>6.0000000000000001E-3</v>
      </c>
      <c r="K981" t="s">
        <v>563</v>
      </c>
      <c r="L981" s="46" t="s">
        <v>563</v>
      </c>
      <c r="M981" t="s">
        <v>563</v>
      </c>
      <c r="N981" s="46">
        <v>0</v>
      </c>
      <c r="O981">
        <v>0</v>
      </c>
      <c r="P981" t="s">
        <v>584</v>
      </c>
      <c r="Q981" t="s">
        <v>451</v>
      </c>
      <c r="R981">
        <v>1</v>
      </c>
      <c r="S981" t="s">
        <v>564</v>
      </c>
      <c r="T981">
        <v>0</v>
      </c>
      <c r="U981">
        <v>0</v>
      </c>
      <c r="V981" t="s">
        <v>1</v>
      </c>
      <c r="W981" t="s">
        <v>451</v>
      </c>
      <c r="X981">
        <v>1</v>
      </c>
      <c r="Y981" t="s">
        <v>565</v>
      </c>
    </row>
    <row r="982" spans="1:25">
      <c r="A982" t="s">
        <v>62</v>
      </c>
      <c r="B982" s="134" t="s">
        <v>66</v>
      </c>
      <c r="C982" s="134">
        <v>2010</v>
      </c>
      <c r="D982" s="134" t="s">
        <v>143</v>
      </c>
      <c r="E982">
        <v>2150</v>
      </c>
      <c r="F982">
        <v>6</v>
      </c>
      <c r="G982">
        <v>6</v>
      </c>
      <c r="H982">
        <v>2.15</v>
      </c>
      <c r="I982">
        <f t="shared" si="61"/>
        <v>6.0000000000000001E-3</v>
      </c>
      <c r="J982">
        <f t="shared" si="62"/>
        <v>6.0000000000000001E-3</v>
      </c>
      <c r="K982" t="s">
        <v>563</v>
      </c>
      <c r="L982" s="46" t="s">
        <v>563</v>
      </c>
      <c r="M982" t="s">
        <v>563</v>
      </c>
      <c r="N982" s="46">
        <v>0</v>
      </c>
      <c r="O982">
        <v>0</v>
      </c>
      <c r="P982" t="s">
        <v>584</v>
      </c>
      <c r="Q982" t="s">
        <v>451</v>
      </c>
      <c r="R982">
        <v>1</v>
      </c>
      <c r="S982" t="s">
        <v>564</v>
      </c>
      <c r="T982">
        <v>0</v>
      </c>
      <c r="U982">
        <v>0</v>
      </c>
      <c r="V982" t="s">
        <v>1</v>
      </c>
      <c r="W982" t="s">
        <v>451</v>
      </c>
      <c r="X982">
        <v>1</v>
      </c>
      <c r="Y982" t="s">
        <v>565</v>
      </c>
    </row>
    <row r="983" spans="1:25">
      <c r="A983" t="s">
        <v>62</v>
      </c>
      <c r="B983" s="134" t="s">
        <v>66</v>
      </c>
      <c r="C983" s="134">
        <v>2010</v>
      </c>
      <c r="D983" s="134" t="s">
        <v>143</v>
      </c>
      <c r="E983">
        <v>2250</v>
      </c>
      <c r="F983">
        <v>6</v>
      </c>
      <c r="G983">
        <v>6</v>
      </c>
      <c r="H983">
        <v>2.25</v>
      </c>
      <c r="I983">
        <f t="shared" si="61"/>
        <v>6.0000000000000001E-3</v>
      </c>
      <c r="J983">
        <f t="shared" si="62"/>
        <v>6.0000000000000001E-3</v>
      </c>
      <c r="K983" t="s">
        <v>563</v>
      </c>
      <c r="L983" s="46" t="s">
        <v>563</v>
      </c>
      <c r="M983" t="s">
        <v>563</v>
      </c>
      <c r="N983" s="46">
        <v>0</v>
      </c>
      <c r="O983">
        <v>0</v>
      </c>
      <c r="P983" t="s">
        <v>584</v>
      </c>
      <c r="Q983" t="s">
        <v>451</v>
      </c>
      <c r="R983">
        <v>1</v>
      </c>
      <c r="S983" t="s">
        <v>564</v>
      </c>
      <c r="T983">
        <v>0</v>
      </c>
      <c r="U983">
        <v>0</v>
      </c>
      <c r="V983" t="s">
        <v>1</v>
      </c>
      <c r="W983" t="s">
        <v>451</v>
      </c>
      <c r="X983">
        <v>1</v>
      </c>
      <c r="Y983" t="s">
        <v>565</v>
      </c>
    </row>
    <row r="984" spans="1:25">
      <c r="A984" t="s">
        <v>62</v>
      </c>
      <c r="B984" s="134" t="s">
        <v>66</v>
      </c>
      <c r="C984" s="134">
        <v>2010</v>
      </c>
      <c r="D984" s="134" t="s">
        <v>143</v>
      </c>
      <c r="E984">
        <v>2330</v>
      </c>
      <c r="F984">
        <v>6</v>
      </c>
      <c r="G984">
        <v>6</v>
      </c>
      <c r="H984">
        <v>2.33</v>
      </c>
      <c r="I984">
        <f t="shared" si="61"/>
        <v>6.0000000000000001E-3</v>
      </c>
      <c r="J984">
        <f t="shared" si="62"/>
        <v>6.0000000000000001E-3</v>
      </c>
      <c r="K984" t="s">
        <v>563</v>
      </c>
      <c r="L984" s="46" t="s">
        <v>563</v>
      </c>
      <c r="M984" t="s">
        <v>563</v>
      </c>
      <c r="N984" s="46">
        <v>0</v>
      </c>
      <c r="O984">
        <v>0</v>
      </c>
      <c r="P984" t="s">
        <v>584</v>
      </c>
      <c r="Q984" t="s">
        <v>451</v>
      </c>
      <c r="R984">
        <v>1</v>
      </c>
      <c r="S984" t="s">
        <v>564</v>
      </c>
      <c r="T984">
        <v>0</v>
      </c>
      <c r="U984">
        <v>0</v>
      </c>
      <c r="V984" t="s">
        <v>1</v>
      </c>
      <c r="W984" t="s">
        <v>451</v>
      </c>
      <c r="X984">
        <v>1</v>
      </c>
      <c r="Y984" t="s">
        <v>565</v>
      </c>
    </row>
    <row r="985" spans="1:25">
      <c r="A985" t="s">
        <v>62</v>
      </c>
      <c r="B985" s="134" t="s">
        <v>66</v>
      </c>
      <c r="C985" s="134">
        <v>2010</v>
      </c>
      <c r="D985" s="134" t="s">
        <v>143</v>
      </c>
      <c r="E985">
        <v>2380</v>
      </c>
      <c r="F985">
        <v>6</v>
      </c>
      <c r="G985">
        <v>6</v>
      </c>
      <c r="H985">
        <v>2.38</v>
      </c>
      <c r="I985">
        <f t="shared" si="61"/>
        <v>6.0000000000000001E-3</v>
      </c>
      <c r="J985">
        <f t="shared" si="62"/>
        <v>6.0000000000000001E-3</v>
      </c>
      <c r="K985" t="s">
        <v>563</v>
      </c>
      <c r="L985" s="46" t="s">
        <v>563</v>
      </c>
      <c r="M985" t="s">
        <v>563</v>
      </c>
      <c r="N985" s="46">
        <v>0</v>
      </c>
      <c r="O985">
        <v>0</v>
      </c>
      <c r="P985" t="s">
        <v>584</v>
      </c>
      <c r="Q985" t="s">
        <v>451</v>
      </c>
      <c r="R985">
        <v>1</v>
      </c>
      <c r="S985" t="s">
        <v>564</v>
      </c>
      <c r="T985">
        <v>0</v>
      </c>
      <c r="U985">
        <v>0</v>
      </c>
      <c r="V985" t="s">
        <v>1</v>
      </c>
      <c r="W985" t="s">
        <v>451</v>
      </c>
      <c r="X985">
        <v>1</v>
      </c>
      <c r="Y985" t="s">
        <v>565</v>
      </c>
    </row>
    <row r="986" spans="1:25">
      <c r="A986" t="s">
        <v>62</v>
      </c>
      <c r="B986" s="134" t="s">
        <v>66</v>
      </c>
      <c r="C986" s="134">
        <v>2010</v>
      </c>
      <c r="D986" s="134" t="s">
        <v>143</v>
      </c>
      <c r="E986">
        <v>2440</v>
      </c>
      <c r="F986">
        <v>6</v>
      </c>
      <c r="G986">
        <v>6</v>
      </c>
      <c r="H986">
        <v>2.44</v>
      </c>
      <c r="I986">
        <f t="shared" si="61"/>
        <v>6.0000000000000001E-3</v>
      </c>
      <c r="J986">
        <f t="shared" si="62"/>
        <v>6.0000000000000001E-3</v>
      </c>
      <c r="K986" t="s">
        <v>563</v>
      </c>
      <c r="L986" s="46" t="s">
        <v>563</v>
      </c>
      <c r="M986" t="s">
        <v>563</v>
      </c>
      <c r="N986" s="46">
        <v>0</v>
      </c>
      <c r="O986">
        <v>0</v>
      </c>
      <c r="P986" t="s">
        <v>584</v>
      </c>
      <c r="Q986" t="s">
        <v>451</v>
      </c>
      <c r="R986">
        <v>1</v>
      </c>
      <c r="S986" t="s">
        <v>564</v>
      </c>
      <c r="T986">
        <v>0</v>
      </c>
      <c r="U986">
        <v>0</v>
      </c>
      <c r="V986" t="s">
        <v>1</v>
      </c>
      <c r="W986" t="s">
        <v>451</v>
      </c>
      <c r="X986">
        <v>1</v>
      </c>
      <c r="Y986" t="s">
        <v>565</v>
      </c>
    </row>
    <row r="987" spans="1:25">
      <c r="A987" t="s">
        <v>62</v>
      </c>
      <c r="B987" s="134" t="s">
        <v>66</v>
      </c>
      <c r="C987" s="134">
        <v>2010</v>
      </c>
      <c r="D987" s="134" t="s">
        <v>143</v>
      </c>
      <c r="E987">
        <v>2490</v>
      </c>
      <c r="F987">
        <v>6</v>
      </c>
      <c r="G987">
        <v>6</v>
      </c>
      <c r="H987">
        <v>2.4900000000000002</v>
      </c>
      <c r="I987">
        <f t="shared" si="61"/>
        <v>6.0000000000000001E-3</v>
      </c>
      <c r="J987">
        <f t="shared" si="62"/>
        <v>6.0000000000000001E-3</v>
      </c>
      <c r="K987" t="s">
        <v>563</v>
      </c>
      <c r="L987" s="46" t="s">
        <v>563</v>
      </c>
      <c r="M987" t="s">
        <v>563</v>
      </c>
      <c r="N987" s="46">
        <v>0</v>
      </c>
      <c r="O987">
        <v>0</v>
      </c>
      <c r="P987" t="s">
        <v>584</v>
      </c>
      <c r="Q987" t="s">
        <v>451</v>
      </c>
      <c r="R987">
        <v>1</v>
      </c>
      <c r="S987" t="s">
        <v>564</v>
      </c>
      <c r="T987">
        <v>0</v>
      </c>
      <c r="U987">
        <v>0</v>
      </c>
      <c r="V987" t="s">
        <v>1</v>
      </c>
      <c r="W987" t="s">
        <v>451</v>
      </c>
      <c r="X987">
        <v>1</v>
      </c>
      <c r="Y987" t="s">
        <v>565</v>
      </c>
    </row>
    <row r="988" spans="1:25">
      <c r="A988" t="s">
        <v>62</v>
      </c>
      <c r="B988" s="134" t="s">
        <v>66</v>
      </c>
      <c r="C988" s="134">
        <v>2010</v>
      </c>
      <c r="D988" s="134" t="s">
        <v>143</v>
      </c>
      <c r="E988">
        <v>2520</v>
      </c>
      <c r="F988">
        <v>6</v>
      </c>
      <c r="G988">
        <v>6</v>
      </c>
      <c r="H988">
        <v>2.52</v>
      </c>
      <c r="I988">
        <f t="shared" si="61"/>
        <v>6.0000000000000001E-3</v>
      </c>
      <c r="J988">
        <f t="shared" si="62"/>
        <v>6.0000000000000001E-3</v>
      </c>
      <c r="K988" t="s">
        <v>563</v>
      </c>
      <c r="L988" s="46" t="s">
        <v>563</v>
      </c>
      <c r="M988" t="s">
        <v>563</v>
      </c>
      <c r="N988" s="46">
        <v>0</v>
      </c>
      <c r="O988">
        <v>0</v>
      </c>
      <c r="P988" t="s">
        <v>584</v>
      </c>
      <c r="Q988" t="s">
        <v>451</v>
      </c>
      <c r="R988">
        <v>1</v>
      </c>
      <c r="S988" t="s">
        <v>564</v>
      </c>
      <c r="T988">
        <v>0</v>
      </c>
      <c r="U988">
        <v>0</v>
      </c>
      <c r="V988" t="s">
        <v>1</v>
      </c>
      <c r="W988" t="s">
        <v>451</v>
      </c>
      <c r="X988">
        <v>1</v>
      </c>
      <c r="Y988" t="s">
        <v>565</v>
      </c>
    </row>
    <row r="989" spans="1:25">
      <c r="A989" t="s">
        <v>62</v>
      </c>
      <c r="B989" s="134" t="s">
        <v>66</v>
      </c>
      <c r="C989" s="134">
        <v>2010</v>
      </c>
      <c r="D989" s="134" t="s">
        <v>143</v>
      </c>
      <c r="E989">
        <v>2530</v>
      </c>
      <c r="F989">
        <v>6</v>
      </c>
      <c r="G989">
        <v>6</v>
      </c>
      <c r="H989">
        <v>2.5299999999999998</v>
      </c>
      <c r="I989">
        <f t="shared" si="61"/>
        <v>6.0000000000000001E-3</v>
      </c>
      <c r="J989">
        <f t="shared" si="62"/>
        <v>6.0000000000000001E-3</v>
      </c>
      <c r="K989" t="s">
        <v>563</v>
      </c>
      <c r="L989" s="46" t="s">
        <v>563</v>
      </c>
      <c r="M989" t="s">
        <v>563</v>
      </c>
      <c r="N989" s="46">
        <v>0</v>
      </c>
      <c r="O989">
        <v>0</v>
      </c>
      <c r="P989" t="s">
        <v>584</v>
      </c>
      <c r="Q989" t="s">
        <v>451</v>
      </c>
      <c r="R989">
        <v>1</v>
      </c>
      <c r="S989" t="s">
        <v>564</v>
      </c>
      <c r="T989">
        <v>0</v>
      </c>
      <c r="U989">
        <v>0</v>
      </c>
      <c r="V989" t="s">
        <v>1</v>
      </c>
      <c r="W989" t="s">
        <v>451</v>
      </c>
      <c r="X989">
        <v>1</v>
      </c>
      <c r="Y989" t="s">
        <v>565</v>
      </c>
    </row>
    <row r="990" spans="1:25">
      <c r="A990" t="s">
        <v>62</v>
      </c>
      <c r="B990" s="134" t="s">
        <v>66</v>
      </c>
      <c r="C990" s="134">
        <v>2010</v>
      </c>
      <c r="D990" s="134" t="s">
        <v>143</v>
      </c>
      <c r="E990">
        <v>2610</v>
      </c>
      <c r="F990">
        <v>6</v>
      </c>
      <c r="G990">
        <v>6</v>
      </c>
      <c r="H990">
        <v>2.61</v>
      </c>
      <c r="I990">
        <f t="shared" si="61"/>
        <v>6.0000000000000001E-3</v>
      </c>
      <c r="J990">
        <f t="shared" si="62"/>
        <v>6.0000000000000001E-3</v>
      </c>
      <c r="K990" t="s">
        <v>563</v>
      </c>
      <c r="L990" s="46" t="s">
        <v>563</v>
      </c>
      <c r="M990" t="s">
        <v>563</v>
      </c>
      <c r="N990" s="46">
        <v>0</v>
      </c>
      <c r="O990">
        <v>0</v>
      </c>
      <c r="P990" t="s">
        <v>584</v>
      </c>
      <c r="Q990" t="s">
        <v>451</v>
      </c>
      <c r="R990">
        <v>1</v>
      </c>
      <c r="S990" t="s">
        <v>564</v>
      </c>
      <c r="T990">
        <v>0</v>
      </c>
      <c r="U990">
        <v>0</v>
      </c>
      <c r="V990" t="s">
        <v>1</v>
      </c>
      <c r="W990" t="s">
        <v>451</v>
      </c>
      <c r="X990">
        <v>1</v>
      </c>
      <c r="Y990" t="s">
        <v>565</v>
      </c>
    </row>
    <row r="991" spans="1:25">
      <c r="A991" t="s">
        <v>62</v>
      </c>
      <c r="B991" s="134" t="s">
        <v>66</v>
      </c>
      <c r="C991" s="134">
        <v>2010</v>
      </c>
      <c r="D991" s="134" t="s">
        <v>143</v>
      </c>
      <c r="E991">
        <v>2700</v>
      </c>
      <c r="F991">
        <v>6</v>
      </c>
      <c r="G991">
        <v>6</v>
      </c>
      <c r="H991">
        <v>2.7</v>
      </c>
      <c r="I991">
        <f t="shared" si="61"/>
        <v>6.0000000000000001E-3</v>
      </c>
      <c r="J991">
        <f t="shared" si="62"/>
        <v>6.0000000000000001E-3</v>
      </c>
      <c r="K991" t="s">
        <v>563</v>
      </c>
      <c r="L991" s="46" t="s">
        <v>563</v>
      </c>
      <c r="M991" t="s">
        <v>563</v>
      </c>
      <c r="N991" s="46">
        <v>0</v>
      </c>
      <c r="O991">
        <v>0</v>
      </c>
      <c r="P991" t="s">
        <v>584</v>
      </c>
      <c r="Q991" t="s">
        <v>451</v>
      </c>
      <c r="R991">
        <v>1</v>
      </c>
      <c r="S991" t="s">
        <v>564</v>
      </c>
      <c r="T991">
        <v>0</v>
      </c>
      <c r="U991">
        <v>0</v>
      </c>
      <c r="V991" t="s">
        <v>1</v>
      </c>
      <c r="W991" t="s">
        <v>451</v>
      </c>
      <c r="X991">
        <v>1</v>
      </c>
      <c r="Y991" t="s">
        <v>565</v>
      </c>
    </row>
    <row r="992" spans="1:25">
      <c r="A992" t="s">
        <v>62</v>
      </c>
      <c r="B992" s="134" t="s">
        <v>66</v>
      </c>
      <c r="C992" s="134">
        <v>2010</v>
      </c>
      <c r="D992" s="134" t="s">
        <v>143</v>
      </c>
      <c r="E992">
        <v>2810</v>
      </c>
      <c r="F992">
        <v>6</v>
      </c>
      <c r="G992">
        <v>6</v>
      </c>
      <c r="H992">
        <v>2.81</v>
      </c>
      <c r="I992">
        <f t="shared" si="61"/>
        <v>6.0000000000000001E-3</v>
      </c>
      <c r="J992">
        <f t="shared" si="62"/>
        <v>6.0000000000000001E-3</v>
      </c>
      <c r="K992" t="s">
        <v>563</v>
      </c>
      <c r="L992" s="46" t="s">
        <v>563</v>
      </c>
      <c r="M992" t="s">
        <v>563</v>
      </c>
      <c r="N992" s="46">
        <v>0</v>
      </c>
      <c r="O992">
        <v>0</v>
      </c>
      <c r="P992" t="s">
        <v>584</v>
      </c>
      <c r="Q992" t="s">
        <v>451</v>
      </c>
      <c r="R992">
        <v>1</v>
      </c>
      <c r="S992" t="s">
        <v>564</v>
      </c>
      <c r="T992">
        <v>0</v>
      </c>
      <c r="U992">
        <v>0</v>
      </c>
      <c r="V992" t="s">
        <v>1</v>
      </c>
      <c r="W992" t="s">
        <v>451</v>
      </c>
      <c r="X992">
        <v>1</v>
      </c>
      <c r="Y992" t="s">
        <v>565</v>
      </c>
    </row>
    <row r="993" spans="1:25">
      <c r="A993" t="s">
        <v>62</v>
      </c>
      <c r="B993" s="134" t="s">
        <v>66</v>
      </c>
      <c r="C993" s="134">
        <v>2010</v>
      </c>
      <c r="D993" s="134" t="s">
        <v>143</v>
      </c>
      <c r="E993">
        <v>2900</v>
      </c>
      <c r="F993">
        <v>6</v>
      </c>
      <c r="G993">
        <v>6</v>
      </c>
      <c r="H993">
        <v>2.9</v>
      </c>
      <c r="I993">
        <f t="shared" si="61"/>
        <v>6.0000000000000001E-3</v>
      </c>
      <c r="J993">
        <f t="shared" si="62"/>
        <v>6.0000000000000001E-3</v>
      </c>
      <c r="K993" t="s">
        <v>563</v>
      </c>
      <c r="L993" s="46" t="s">
        <v>563</v>
      </c>
      <c r="M993" t="s">
        <v>563</v>
      </c>
      <c r="N993" s="46">
        <v>0</v>
      </c>
      <c r="O993">
        <v>0</v>
      </c>
      <c r="P993" t="s">
        <v>584</v>
      </c>
      <c r="Q993" t="s">
        <v>451</v>
      </c>
      <c r="R993">
        <v>1</v>
      </c>
      <c r="S993" t="s">
        <v>564</v>
      </c>
      <c r="T993">
        <v>0</v>
      </c>
      <c r="U993">
        <v>0</v>
      </c>
      <c r="V993" t="s">
        <v>1</v>
      </c>
      <c r="W993" t="s">
        <v>451</v>
      </c>
      <c r="X993">
        <v>1</v>
      </c>
      <c r="Y993" t="s">
        <v>565</v>
      </c>
    </row>
    <row r="994" spans="1:25">
      <c r="A994" t="s">
        <v>62</v>
      </c>
      <c r="B994" s="134" t="s">
        <v>66</v>
      </c>
      <c r="C994" s="134">
        <v>2010</v>
      </c>
      <c r="D994" s="134" t="s">
        <v>143</v>
      </c>
      <c r="E994">
        <v>3000</v>
      </c>
      <c r="F994">
        <v>6</v>
      </c>
      <c r="G994">
        <v>6</v>
      </c>
      <c r="H994">
        <v>3</v>
      </c>
      <c r="I994">
        <f t="shared" si="61"/>
        <v>6.0000000000000001E-3</v>
      </c>
      <c r="J994">
        <f t="shared" si="62"/>
        <v>6.0000000000000001E-3</v>
      </c>
      <c r="K994" t="s">
        <v>563</v>
      </c>
      <c r="L994" s="46" t="s">
        <v>563</v>
      </c>
      <c r="M994" t="s">
        <v>563</v>
      </c>
      <c r="N994" s="46">
        <v>0</v>
      </c>
      <c r="O994">
        <v>0</v>
      </c>
      <c r="P994" t="s">
        <v>584</v>
      </c>
      <c r="Q994" t="s">
        <v>451</v>
      </c>
      <c r="R994">
        <v>1</v>
      </c>
      <c r="S994" t="s">
        <v>564</v>
      </c>
      <c r="T994">
        <v>0</v>
      </c>
      <c r="U994">
        <v>0</v>
      </c>
      <c r="V994" t="s">
        <v>1</v>
      </c>
      <c r="W994" t="s">
        <v>451</v>
      </c>
      <c r="X994">
        <v>1</v>
      </c>
      <c r="Y994" t="s">
        <v>565</v>
      </c>
    </row>
    <row r="995" spans="1:25">
      <c r="A995" t="s">
        <v>62</v>
      </c>
      <c r="B995" s="134" t="s">
        <v>66</v>
      </c>
      <c r="C995" s="134">
        <v>2010</v>
      </c>
      <c r="D995" s="134" t="s">
        <v>143</v>
      </c>
      <c r="E995">
        <v>3070</v>
      </c>
      <c r="F995">
        <v>15</v>
      </c>
      <c r="G995">
        <v>15</v>
      </c>
      <c r="H995">
        <v>3.07</v>
      </c>
      <c r="I995">
        <f t="shared" si="61"/>
        <v>1.4999999999999999E-2</v>
      </c>
      <c r="J995">
        <f t="shared" si="62"/>
        <v>1.4999999999999999E-2</v>
      </c>
      <c r="K995" t="s">
        <v>563</v>
      </c>
      <c r="L995" s="46" t="s">
        <v>563</v>
      </c>
      <c r="M995" t="s">
        <v>563</v>
      </c>
      <c r="N995" s="46">
        <v>0</v>
      </c>
      <c r="O995">
        <v>0</v>
      </c>
      <c r="P995" t="s">
        <v>584</v>
      </c>
      <c r="Q995" t="s">
        <v>451</v>
      </c>
      <c r="R995">
        <v>1</v>
      </c>
      <c r="S995" t="s">
        <v>564</v>
      </c>
      <c r="T995">
        <v>0</v>
      </c>
      <c r="U995">
        <v>0</v>
      </c>
      <c r="V995" t="s">
        <v>1</v>
      </c>
      <c r="W995" t="s">
        <v>451</v>
      </c>
      <c r="X995">
        <v>1</v>
      </c>
      <c r="Y995" t="s">
        <v>565</v>
      </c>
    </row>
    <row r="996" spans="1:25">
      <c r="A996" t="s">
        <v>62</v>
      </c>
      <c r="B996" s="134" t="s">
        <v>66</v>
      </c>
      <c r="C996" s="134">
        <v>2010</v>
      </c>
      <c r="D996" s="134" t="s">
        <v>143</v>
      </c>
      <c r="E996">
        <v>3170</v>
      </c>
      <c r="F996">
        <v>15</v>
      </c>
      <c r="G996">
        <v>15</v>
      </c>
      <c r="H996">
        <v>3.17</v>
      </c>
      <c r="I996">
        <f t="shared" si="61"/>
        <v>1.4999999999999999E-2</v>
      </c>
      <c r="J996">
        <f t="shared" si="62"/>
        <v>1.4999999999999999E-2</v>
      </c>
      <c r="K996" t="s">
        <v>563</v>
      </c>
      <c r="L996" s="46" t="s">
        <v>563</v>
      </c>
      <c r="M996" t="s">
        <v>563</v>
      </c>
      <c r="N996" s="46">
        <v>0</v>
      </c>
      <c r="O996">
        <v>0</v>
      </c>
      <c r="P996" t="s">
        <v>584</v>
      </c>
      <c r="Q996" t="s">
        <v>451</v>
      </c>
      <c r="R996">
        <v>1</v>
      </c>
      <c r="S996" t="s">
        <v>564</v>
      </c>
      <c r="T996">
        <v>0</v>
      </c>
      <c r="U996">
        <v>0</v>
      </c>
      <c r="V996" t="s">
        <v>1</v>
      </c>
      <c r="W996" t="s">
        <v>451</v>
      </c>
      <c r="X996">
        <v>1</v>
      </c>
      <c r="Y996" t="s">
        <v>565</v>
      </c>
    </row>
    <row r="997" spans="1:25">
      <c r="A997" t="s">
        <v>62</v>
      </c>
      <c r="B997" s="134" t="s">
        <v>66</v>
      </c>
      <c r="C997" s="134">
        <v>2010</v>
      </c>
      <c r="D997" s="134" t="s">
        <v>143</v>
      </c>
      <c r="E997">
        <v>3250</v>
      </c>
      <c r="F997">
        <v>15</v>
      </c>
      <c r="G997">
        <v>15</v>
      </c>
      <c r="H997">
        <v>3.25</v>
      </c>
      <c r="I997">
        <f t="shared" si="61"/>
        <v>1.4999999999999999E-2</v>
      </c>
      <c r="J997">
        <f t="shared" si="62"/>
        <v>1.4999999999999999E-2</v>
      </c>
      <c r="K997" t="s">
        <v>563</v>
      </c>
      <c r="L997" s="46" t="s">
        <v>563</v>
      </c>
      <c r="M997" t="s">
        <v>563</v>
      </c>
      <c r="N997" s="46">
        <v>0</v>
      </c>
      <c r="O997">
        <v>0</v>
      </c>
      <c r="P997" t="s">
        <v>584</v>
      </c>
      <c r="Q997" t="s">
        <v>451</v>
      </c>
      <c r="R997">
        <v>1</v>
      </c>
      <c r="S997" t="s">
        <v>564</v>
      </c>
      <c r="T997">
        <v>0</v>
      </c>
      <c r="U997">
        <v>0</v>
      </c>
      <c r="V997" t="s">
        <v>1</v>
      </c>
      <c r="W997" t="s">
        <v>451</v>
      </c>
      <c r="X997">
        <v>1</v>
      </c>
      <c r="Y997" t="s">
        <v>565</v>
      </c>
    </row>
    <row r="998" spans="1:25">
      <c r="A998" t="s">
        <v>62</v>
      </c>
      <c r="B998" s="134" t="s">
        <v>66</v>
      </c>
      <c r="C998" s="134">
        <v>2010</v>
      </c>
      <c r="D998" s="134" t="s">
        <v>143</v>
      </c>
      <c r="E998">
        <v>3460</v>
      </c>
      <c r="F998">
        <v>15</v>
      </c>
      <c r="G998">
        <v>15</v>
      </c>
      <c r="H998">
        <v>3.46</v>
      </c>
      <c r="I998">
        <f t="shared" si="61"/>
        <v>1.4999999999999999E-2</v>
      </c>
      <c r="J998">
        <f t="shared" si="62"/>
        <v>1.4999999999999999E-2</v>
      </c>
      <c r="K998" t="s">
        <v>563</v>
      </c>
      <c r="L998" s="46" t="s">
        <v>563</v>
      </c>
      <c r="M998" t="s">
        <v>563</v>
      </c>
      <c r="N998" s="46">
        <v>0</v>
      </c>
      <c r="O998">
        <v>0</v>
      </c>
      <c r="P998" t="s">
        <v>584</v>
      </c>
      <c r="Q998" t="s">
        <v>451</v>
      </c>
      <c r="R998">
        <v>1</v>
      </c>
      <c r="S998" t="s">
        <v>564</v>
      </c>
      <c r="T998">
        <v>0</v>
      </c>
      <c r="U998">
        <v>0</v>
      </c>
      <c r="V998" t="s">
        <v>1</v>
      </c>
      <c r="W998" t="s">
        <v>451</v>
      </c>
      <c r="X998">
        <v>1</v>
      </c>
      <c r="Y998" t="s">
        <v>565</v>
      </c>
    </row>
    <row r="999" spans="1:25">
      <c r="A999" t="s">
        <v>62</v>
      </c>
      <c r="B999" s="134" t="s">
        <v>66</v>
      </c>
      <c r="C999" s="134">
        <v>2010</v>
      </c>
      <c r="D999" s="134" t="s">
        <v>143</v>
      </c>
      <c r="E999">
        <v>3540</v>
      </c>
      <c r="F999">
        <v>15</v>
      </c>
      <c r="G999">
        <v>15</v>
      </c>
      <c r="H999">
        <v>3.54</v>
      </c>
      <c r="I999">
        <f t="shared" si="61"/>
        <v>1.4999999999999999E-2</v>
      </c>
      <c r="J999">
        <f t="shared" si="62"/>
        <v>1.4999999999999999E-2</v>
      </c>
      <c r="K999" t="s">
        <v>563</v>
      </c>
      <c r="L999" s="46" t="s">
        <v>563</v>
      </c>
      <c r="M999" t="s">
        <v>563</v>
      </c>
      <c r="N999" s="46">
        <v>0</v>
      </c>
      <c r="O999">
        <v>0</v>
      </c>
      <c r="P999" t="s">
        <v>584</v>
      </c>
      <c r="Q999" t="s">
        <v>451</v>
      </c>
      <c r="R999">
        <v>1</v>
      </c>
      <c r="S999" t="s">
        <v>564</v>
      </c>
      <c r="T999">
        <v>0</v>
      </c>
      <c r="U999">
        <v>0</v>
      </c>
      <c r="V999" t="s">
        <v>1</v>
      </c>
      <c r="W999" t="s">
        <v>451</v>
      </c>
      <c r="X999">
        <v>1</v>
      </c>
      <c r="Y999" t="s">
        <v>565</v>
      </c>
    </row>
    <row r="1000" spans="1:25">
      <c r="A1000" t="s">
        <v>62</v>
      </c>
      <c r="B1000" s="134" t="s">
        <v>66</v>
      </c>
      <c r="C1000" s="134">
        <v>2010</v>
      </c>
      <c r="D1000" s="134" t="s">
        <v>143</v>
      </c>
      <c r="E1000">
        <v>3750</v>
      </c>
      <c r="F1000">
        <v>15</v>
      </c>
      <c r="G1000">
        <v>15</v>
      </c>
      <c r="H1000">
        <v>3.75</v>
      </c>
      <c r="I1000">
        <f t="shared" si="61"/>
        <v>1.4999999999999999E-2</v>
      </c>
      <c r="J1000">
        <f t="shared" si="62"/>
        <v>1.4999999999999999E-2</v>
      </c>
      <c r="K1000" t="s">
        <v>563</v>
      </c>
      <c r="L1000" s="46" t="s">
        <v>563</v>
      </c>
      <c r="M1000" t="s">
        <v>563</v>
      </c>
      <c r="N1000" s="46">
        <v>0</v>
      </c>
      <c r="O1000">
        <v>0</v>
      </c>
      <c r="P1000" t="s">
        <v>584</v>
      </c>
      <c r="Q1000" t="s">
        <v>451</v>
      </c>
      <c r="R1000">
        <v>1</v>
      </c>
      <c r="S1000" t="s">
        <v>564</v>
      </c>
      <c r="T1000">
        <v>0</v>
      </c>
      <c r="U1000">
        <v>0</v>
      </c>
      <c r="V1000" t="s">
        <v>1</v>
      </c>
      <c r="W1000" t="s">
        <v>451</v>
      </c>
      <c r="X1000">
        <v>1</v>
      </c>
      <c r="Y1000" t="s">
        <v>565</v>
      </c>
    </row>
    <row r="1001" spans="1:25">
      <c r="A1001" t="s">
        <v>62</v>
      </c>
      <c r="B1001" s="134" t="s">
        <v>66</v>
      </c>
      <c r="C1001" s="134">
        <v>2010</v>
      </c>
      <c r="D1001" s="134" t="s">
        <v>143</v>
      </c>
      <c r="E1001">
        <v>3950</v>
      </c>
      <c r="F1001">
        <v>15</v>
      </c>
      <c r="G1001">
        <v>15</v>
      </c>
      <c r="H1001">
        <v>3.95</v>
      </c>
      <c r="I1001">
        <f t="shared" si="61"/>
        <v>1.4999999999999999E-2</v>
      </c>
      <c r="J1001">
        <f t="shared" si="62"/>
        <v>1.4999999999999999E-2</v>
      </c>
      <c r="K1001" t="s">
        <v>563</v>
      </c>
      <c r="L1001" s="46" t="s">
        <v>563</v>
      </c>
      <c r="M1001" t="s">
        <v>563</v>
      </c>
      <c r="N1001" s="46">
        <v>0</v>
      </c>
      <c r="O1001">
        <v>0</v>
      </c>
      <c r="P1001" t="s">
        <v>584</v>
      </c>
      <c r="Q1001" t="s">
        <v>451</v>
      </c>
      <c r="R1001">
        <v>1</v>
      </c>
      <c r="S1001" t="s">
        <v>564</v>
      </c>
      <c r="T1001">
        <v>0</v>
      </c>
      <c r="U1001">
        <v>0</v>
      </c>
      <c r="V1001" t="s">
        <v>1</v>
      </c>
      <c r="W1001" t="s">
        <v>451</v>
      </c>
      <c r="X1001">
        <v>1</v>
      </c>
      <c r="Y1001" t="s">
        <v>565</v>
      </c>
    </row>
    <row r="1002" spans="1:25">
      <c r="A1002" t="s">
        <v>62</v>
      </c>
      <c r="B1002" s="134" t="s">
        <v>66</v>
      </c>
      <c r="C1002" s="134">
        <v>2010</v>
      </c>
      <c r="D1002" s="134" t="s">
        <v>143</v>
      </c>
      <c r="E1002">
        <v>4110</v>
      </c>
      <c r="F1002">
        <v>30</v>
      </c>
      <c r="G1002">
        <v>30</v>
      </c>
      <c r="H1002">
        <v>4.1100000000000003</v>
      </c>
      <c r="I1002">
        <f t="shared" si="61"/>
        <v>0.03</v>
      </c>
      <c r="J1002">
        <f t="shared" si="62"/>
        <v>0.03</v>
      </c>
      <c r="K1002" t="s">
        <v>563</v>
      </c>
      <c r="L1002" s="46" t="s">
        <v>563</v>
      </c>
      <c r="M1002" t="s">
        <v>563</v>
      </c>
      <c r="N1002" s="46">
        <v>0</v>
      </c>
      <c r="O1002">
        <v>0</v>
      </c>
      <c r="P1002" t="s">
        <v>584</v>
      </c>
      <c r="Q1002" t="s">
        <v>451</v>
      </c>
      <c r="R1002">
        <v>1</v>
      </c>
      <c r="S1002" t="s">
        <v>564</v>
      </c>
      <c r="T1002">
        <v>0</v>
      </c>
      <c r="U1002">
        <v>0</v>
      </c>
      <c r="V1002" t="s">
        <v>1</v>
      </c>
      <c r="W1002" t="s">
        <v>451</v>
      </c>
      <c r="X1002">
        <v>1</v>
      </c>
      <c r="Y1002" t="s">
        <v>565</v>
      </c>
    </row>
    <row r="1003" spans="1:25">
      <c r="A1003" t="s">
        <v>62</v>
      </c>
      <c r="B1003" s="134" t="s">
        <v>66</v>
      </c>
      <c r="C1003" s="134">
        <v>2010</v>
      </c>
      <c r="D1003" s="134" t="s">
        <v>143</v>
      </c>
      <c r="E1003">
        <v>4260</v>
      </c>
      <c r="F1003">
        <v>30</v>
      </c>
      <c r="G1003">
        <v>30</v>
      </c>
      <c r="H1003">
        <v>4.26</v>
      </c>
      <c r="I1003">
        <f t="shared" si="61"/>
        <v>0.03</v>
      </c>
      <c r="J1003">
        <f t="shared" si="62"/>
        <v>0.03</v>
      </c>
      <c r="K1003" t="s">
        <v>563</v>
      </c>
      <c r="L1003" s="46" t="s">
        <v>563</v>
      </c>
      <c r="M1003" t="s">
        <v>563</v>
      </c>
      <c r="N1003" s="46">
        <v>0</v>
      </c>
      <c r="O1003">
        <v>0</v>
      </c>
      <c r="P1003" t="s">
        <v>584</v>
      </c>
      <c r="Q1003" t="s">
        <v>451</v>
      </c>
      <c r="R1003">
        <v>1</v>
      </c>
      <c r="S1003" t="s">
        <v>564</v>
      </c>
      <c r="T1003">
        <v>0</v>
      </c>
      <c r="U1003">
        <v>0</v>
      </c>
      <c r="V1003" t="s">
        <v>1</v>
      </c>
      <c r="W1003" t="s">
        <v>451</v>
      </c>
      <c r="X1003">
        <v>1</v>
      </c>
      <c r="Y1003" t="s">
        <v>565</v>
      </c>
    </row>
    <row r="1004" spans="1:25">
      <c r="A1004" t="s">
        <v>62</v>
      </c>
      <c r="B1004" s="134" t="s">
        <v>66</v>
      </c>
      <c r="C1004" s="134">
        <v>2010</v>
      </c>
      <c r="D1004" s="134" t="s">
        <v>143</v>
      </c>
      <c r="E1004">
        <v>4440</v>
      </c>
      <c r="F1004">
        <v>30</v>
      </c>
      <c r="G1004">
        <v>30</v>
      </c>
      <c r="H1004">
        <v>4.4400000000000004</v>
      </c>
      <c r="I1004">
        <f t="shared" si="61"/>
        <v>0.03</v>
      </c>
      <c r="J1004">
        <f t="shared" si="62"/>
        <v>0.03</v>
      </c>
      <c r="K1004" t="s">
        <v>563</v>
      </c>
      <c r="L1004" s="46" t="s">
        <v>563</v>
      </c>
      <c r="M1004" t="s">
        <v>563</v>
      </c>
      <c r="N1004" s="46">
        <v>0</v>
      </c>
      <c r="O1004">
        <v>0</v>
      </c>
      <c r="P1004" t="s">
        <v>584</v>
      </c>
      <c r="Q1004" t="s">
        <v>451</v>
      </c>
      <c r="R1004">
        <v>1</v>
      </c>
      <c r="S1004" t="s">
        <v>564</v>
      </c>
      <c r="T1004">
        <v>0</v>
      </c>
      <c r="U1004">
        <v>0</v>
      </c>
      <c r="V1004" t="s">
        <v>1</v>
      </c>
      <c r="W1004" t="s">
        <v>451</v>
      </c>
      <c r="X1004">
        <v>1</v>
      </c>
      <c r="Y1004" t="s">
        <v>565</v>
      </c>
    </row>
    <row r="1005" spans="1:25">
      <c r="A1005" t="s">
        <v>62</v>
      </c>
      <c r="B1005" s="134" t="s">
        <v>66</v>
      </c>
      <c r="C1005" s="134">
        <v>2010</v>
      </c>
      <c r="D1005" s="134" t="s">
        <v>143</v>
      </c>
      <c r="E1005">
        <v>4590</v>
      </c>
      <c r="F1005">
        <v>30</v>
      </c>
      <c r="G1005">
        <v>30</v>
      </c>
      <c r="H1005">
        <v>4.59</v>
      </c>
      <c r="I1005">
        <f t="shared" si="61"/>
        <v>0.03</v>
      </c>
      <c r="J1005">
        <f t="shared" si="62"/>
        <v>0.03</v>
      </c>
      <c r="K1005" t="s">
        <v>563</v>
      </c>
      <c r="L1005" s="46" t="s">
        <v>563</v>
      </c>
      <c r="M1005" t="s">
        <v>563</v>
      </c>
      <c r="N1005" s="46">
        <v>0</v>
      </c>
      <c r="O1005">
        <v>0</v>
      </c>
      <c r="P1005" t="s">
        <v>584</v>
      </c>
      <c r="Q1005" t="s">
        <v>451</v>
      </c>
      <c r="R1005">
        <v>1</v>
      </c>
      <c r="S1005" t="s">
        <v>564</v>
      </c>
      <c r="T1005">
        <v>0</v>
      </c>
      <c r="U1005">
        <v>0</v>
      </c>
      <c r="V1005" t="s">
        <v>1</v>
      </c>
      <c r="W1005" t="s">
        <v>451</v>
      </c>
      <c r="X1005">
        <v>1</v>
      </c>
      <c r="Y1005" t="s">
        <v>565</v>
      </c>
    </row>
    <row r="1006" spans="1:25">
      <c r="A1006" t="s">
        <v>62</v>
      </c>
      <c r="B1006" s="134" t="s">
        <v>66</v>
      </c>
      <c r="C1006" s="134">
        <v>2010</v>
      </c>
      <c r="D1006" s="134" t="s">
        <v>143</v>
      </c>
      <c r="E1006">
        <v>4750</v>
      </c>
      <c r="F1006">
        <v>30</v>
      </c>
      <c r="G1006">
        <v>30</v>
      </c>
      <c r="H1006">
        <v>4.75</v>
      </c>
      <c r="I1006">
        <f t="shared" si="61"/>
        <v>0.03</v>
      </c>
      <c r="J1006">
        <f t="shared" si="62"/>
        <v>0.03</v>
      </c>
      <c r="K1006" t="s">
        <v>563</v>
      </c>
      <c r="L1006" s="46" t="s">
        <v>563</v>
      </c>
      <c r="M1006" t="s">
        <v>563</v>
      </c>
      <c r="N1006" s="46">
        <v>0</v>
      </c>
      <c r="O1006">
        <v>0</v>
      </c>
      <c r="P1006" t="s">
        <v>584</v>
      </c>
      <c r="Q1006" t="s">
        <v>451</v>
      </c>
      <c r="R1006">
        <v>1</v>
      </c>
      <c r="S1006" t="s">
        <v>564</v>
      </c>
      <c r="T1006">
        <v>0</v>
      </c>
      <c r="U1006">
        <v>0</v>
      </c>
      <c r="V1006" t="s">
        <v>1</v>
      </c>
      <c r="W1006" t="s">
        <v>451</v>
      </c>
      <c r="X1006">
        <v>1</v>
      </c>
      <c r="Y1006" t="s">
        <v>565</v>
      </c>
    </row>
    <row r="1007" spans="1:25">
      <c r="A1007" t="s">
        <v>62</v>
      </c>
      <c r="B1007" s="134" t="s">
        <v>66</v>
      </c>
      <c r="C1007" s="134">
        <v>2010</v>
      </c>
      <c r="D1007" s="134" t="s">
        <v>143</v>
      </c>
      <c r="E1007">
        <v>4940</v>
      </c>
      <c r="F1007">
        <v>30</v>
      </c>
      <c r="G1007">
        <v>30</v>
      </c>
      <c r="H1007">
        <v>4.9400000000000004</v>
      </c>
      <c r="I1007">
        <f t="shared" si="61"/>
        <v>0.03</v>
      </c>
      <c r="J1007">
        <f t="shared" si="62"/>
        <v>0.03</v>
      </c>
      <c r="K1007" t="s">
        <v>563</v>
      </c>
      <c r="L1007" s="46" t="s">
        <v>563</v>
      </c>
      <c r="M1007" t="s">
        <v>563</v>
      </c>
      <c r="N1007" s="46">
        <v>0</v>
      </c>
      <c r="O1007">
        <v>0</v>
      </c>
      <c r="P1007" t="s">
        <v>584</v>
      </c>
      <c r="Q1007" t="s">
        <v>451</v>
      </c>
      <c r="R1007">
        <v>1</v>
      </c>
      <c r="S1007" t="s">
        <v>564</v>
      </c>
      <c r="T1007">
        <v>0</v>
      </c>
      <c r="U1007">
        <v>0</v>
      </c>
      <c r="V1007" t="s">
        <v>1</v>
      </c>
      <c r="W1007" t="s">
        <v>451</v>
      </c>
      <c r="X1007">
        <v>1</v>
      </c>
      <c r="Y1007" t="s">
        <v>565</v>
      </c>
    </row>
    <row r="1008" spans="1:25">
      <c r="A1008" t="s">
        <v>62</v>
      </c>
      <c r="B1008" s="134" t="s">
        <v>66</v>
      </c>
      <c r="C1008" s="134">
        <v>2010</v>
      </c>
      <c r="D1008" s="134" t="s">
        <v>143</v>
      </c>
      <c r="E1008">
        <v>2800</v>
      </c>
      <c r="F1008">
        <v>6</v>
      </c>
      <c r="G1008">
        <v>6</v>
      </c>
      <c r="H1008">
        <v>2.8</v>
      </c>
      <c r="I1008">
        <f t="shared" si="61"/>
        <v>6.0000000000000001E-3</v>
      </c>
      <c r="J1008">
        <f t="shared" si="62"/>
        <v>6.0000000000000001E-3</v>
      </c>
      <c r="K1008" t="s">
        <v>563</v>
      </c>
      <c r="L1008" s="46" t="s">
        <v>563</v>
      </c>
      <c r="M1008" t="s">
        <v>563</v>
      </c>
      <c r="N1008" s="46">
        <v>0</v>
      </c>
      <c r="O1008">
        <v>1</v>
      </c>
      <c r="P1008" t="s">
        <v>1</v>
      </c>
      <c r="Q1008" t="s">
        <v>1</v>
      </c>
      <c r="R1008">
        <v>1</v>
      </c>
      <c r="S1008" t="s">
        <v>564</v>
      </c>
      <c r="T1008">
        <v>0</v>
      </c>
      <c r="U1008">
        <v>0</v>
      </c>
      <c r="V1008" t="s">
        <v>1</v>
      </c>
      <c r="W1008" t="s">
        <v>1</v>
      </c>
      <c r="X1008">
        <v>1</v>
      </c>
      <c r="Y1008" t="s">
        <v>565</v>
      </c>
    </row>
    <row r="1009" spans="1:25">
      <c r="A1009" t="s">
        <v>62</v>
      </c>
      <c r="B1009" s="134" t="s">
        <v>66</v>
      </c>
      <c r="C1009" s="134">
        <v>2010</v>
      </c>
      <c r="D1009" s="134" t="s">
        <v>143</v>
      </c>
      <c r="E1009">
        <v>2960</v>
      </c>
      <c r="F1009">
        <v>6</v>
      </c>
      <c r="G1009">
        <v>6</v>
      </c>
      <c r="H1009">
        <v>2.96</v>
      </c>
      <c r="I1009">
        <f t="shared" si="61"/>
        <v>6.0000000000000001E-3</v>
      </c>
      <c r="J1009">
        <f t="shared" si="62"/>
        <v>6.0000000000000001E-3</v>
      </c>
      <c r="K1009" t="s">
        <v>563</v>
      </c>
      <c r="L1009" s="46" t="s">
        <v>563</v>
      </c>
      <c r="M1009" t="s">
        <v>563</v>
      </c>
      <c r="N1009" s="46">
        <v>0</v>
      </c>
      <c r="O1009">
        <v>1</v>
      </c>
      <c r="P1009" t="s">
        <v>1</v>
      </c>
      <c r="Q1009" t="s">
        <v>1</v>
      </c>
      <c r="R1009">
        <v>1</v>
      </c>
      <c r="S1009" t="s">
        <v>564</v>
      </c>
      <c r="T1009">
        <v>0</v>
      </c>
      <c r="U1009">
        <v>0</v>
      </c>
      <c r="V1009" t="s">
        <v>1</v>
      </c>
      <c r="W1009" t="s">
        <v>1</v>
      </c>
      <c r="X1009">
        <v>1</v>
      </c>
      <c r="Y1009" t="s">
        <v>565</v>
      </c>
    </row>
    <row r="1010" spans="1:25">
      <c r="A1010" t="s">
        <v>62</v>
      </c>
      <c r="B1010" s="134" t="s">
        <v>66</v>
      </c>
      <c r="C1010" s="134">
        <v>2010</v>
      </c>
      <c r="D1010" s="134" t="s">
        <v>143</v>
      </c>
      <c r="E1010">
        <v>3020</v>
      </c>
      <c r="F1010">
        <v>15</v>
      </c>
      <c r="G1010">
        <v>15</v>
      </c>
      <c r="H1010">
        <v>3.02</v>
      </c>
      <c r="I1010">
        <f t="shared" si="61"/>
        <v>1.4999999999999999E-2</v>
      </c>
      <c r="J1010">
        <f t="shared" si="62"/>
        <v>1.4999999999999999E-2</v>
      </c>
      <c r="K1010" t="s">
        <v>563</v>
      </c>
      <c r="L1010" s="46" t="s">
        <v>563</v>
      </c>
      <c r="M1010" t="s">
        <v>563</v>
      </c>
      <c r="N1010" s="46">
        <v>0</v>
      </c>
      <c r="O1010">
        <v>1</v>
      </c>
      <c r="P1010" t="s">
        <v>1</v>
      </c>
      <c r="Q1010" t="s">
        <v>1</v>
      </c>
      <c r="R1010">
        <v>1</v>
      </c>
      <c r="S1010" t="s">
        <v>564</v>
      </c>
      <c r="T1010">
        <v>0</v>
      </c>
      <c r="U1010">
        <v>0</v>
      </c>
      <c r="V1010" t="s">
        <v>1</v>
      </c>
      <c r="W1010" t="s">
        <v>1</v>
      </c>
      <c r="X1010">
        <v>1</v>
      </c>
      <c r="Y1010" t="s">
        <v>565</v>
      </c>
    </row>
    <row r="1011" spans="1:25">
      <c r="A1011" t="s">
        <v>62</v>
      </c>
      <c r="B1011" s="134" t="s">
        <v>66</v>
      </c>
      <c r="C1011" s="134">
        <v>2010</v>
      </c>
      <c r="D1011" s="134" t="s">
        <v>143</v>
      </c>
      <c r="E1011">
        <v>3260</v>
      </c>
      <c r="F1011">
        <v>15</v>
      </c>
      <c r="G1011">
        <v>15</v>
      </c>
      <c r="H1011">
        <v>3.26</v>
      </c>
      <c r="I1011">
        <f t="shared" si="61"/>
        <v>1.4999999999999999E-2</v>
      </c>
      <c r="J1011">
        <f t="shared" si="62"/>
        <v>1.4999999999999999E-2</v>
      </c>
      <c r="K1011" t="s">
        <v>563</v>
      </c>
      <c r="L1011" s="46" t="s">
        <v>563</v>
      </c>
      <c r="M1011" t="s">
        <v>563</v>
      </c>
      <c r="N1011" s="46">
        <v>0</v>
      </c>
      <c r="O1011">
        <v>1</v>
      </c>
      <c r="P1011" t="s">
        <v>1</v>
      </c>
      <c r="Q1011" t="s">
        <v>1</v>
      </c>
      <c r="R1011">
        <v>1</v>
      </c>
      <c r="S1011" t="s">
        <v>564</v>
      </c>
      <c r="T1011">
        <v>0</v>
      </c>
      <c r="U1011">
        <v>0</v>
      </c>
      <c r="V1011" t="s">
        <v>1</v>
      </c>
      <c r="W1011" t="s">
        <v>1</v>
      </c>
      <c r="X1011">
        <v>1</v>
      </c>
      <c r="Y1011" t="s">
        <v>565</v>
      </c>
    </row>
    <row r="1012" spans="1:25">
      <c r="A1012" t="s">
        <v>62</v>
      </c>
      <c r="B1012" s="134" t="s">
        <v>66</v>
      </c>
      <c r="C1012" s="134">
        <v>2010</v>
      </c>
      <c r="D1012" s="134" t="s">
        <v>143</v>
      </c>
      <c r="E1012">
        <v>3900</v>
      </c>
      <c r="F1012">
        <v>15</v>
      </c>
      <c r="G1012">
        <v>15</v>
      </c>
      <c r="H1012">
        <v>3.9</v>
      </c>
      <c r="I1012">
        <f t="shared" si="61"/>
        <v>1.4999999999999999E-2</v>
      </c>
      <c r="J1012">
        <f t="shared" si="62"/>
        <v>1.4999999999999999E-2</v>
      </c>
      <c r="K1012" t="s">
        <v>563</v>
      </c>
      <c r="L1012" s="46" t="s">
        <v>563</v>
      </c>
      <c r="M1012" t="s">
        <v>563</v>
      </c>
      <c r="N1012" s="46">
        <v>0</v>
      </c>
      <c r="O1012">
        <v>1</v>
      </c>
      <c r="P1012" t="s">
        <v>1</v>
      </c>
      <c r="Q1012" t="s">
        <v>1</v>
      </c>
      <c r="R1012">
        <v>1</v>
      </c>
      <c r="S1012" t="s">
        <v>564</v>
      </c>
      <c r="T1012">
        <v>0</v>
      </c>
      <c r="U1012">
        <v>0</v>
      </c>
      <c r="V1012" t="s">
        <v>1</v>
      </c>
      <c r="W1012" t="s">
        <v>1</v>
      </c>
      <c r="X1012">
        <v>1</v>
      </c>
      <c r="Y1012" t="s">
        <v>565</v>
      </c>
    </row>
    <row r="1013" spans="1:25">
      <c r="A1013" t="s">
        <v>62</v>
      </c>
      <c r="B1013" s="134" t="s">
        <v>66</v>
      </c>
      <c r="C1013" s="134">
        <v>2010</v>
      </c>
      <c r="D1013" s="134" t="s">
        <v>143</v>
      </c>
      <c r="E1013">
        <v>4070</v>
      </c>
      <c r="F1013">
        <v>30</v>
      </c>
      <c r="G1013">
        <v>30</v>
      </c>
      <c r="H1013">
        <v>4.07</v>
      </c>
      <c r="I1013">
        <f t="shared" si="61"/>
        <v>0.03</v>
      </c>
      <c r="J1013">
        <f t="shared" si="62"/>
        <v>0.03</v>
      </c>
      <c r="K1013" t="s">
        <v>563</v>
      </c>
      <c r="L1013" s="46" t="s">
        <v>563</v>
      </c>
      <c r="M1013" t="s">
        <v>563</v>
      </c>
      <c r="N1013" s="46">
        <v>0</v>
      </c>
      <c r="O1013">
        <v>1</v>
      </c>
      <c r="P1013" t="s">
        <v>1</v>
      </c>
      <c r="Q1013" t="s">
        <v>1</v>
      </c>
      <c r="R1013">
        <v>1</v>
      </c>
      <c r="S1013" t="s">
        <v>564</v>
      </c>
      <c r="T1013">
        <v>0</v>
      </c>
      <c r="U1013">
        <v>0</v>
      </c>
      <c r="V1013" t="s">
        <v>1</v>
      </c>
      <c r="W1013" t="s">
        <v>1</v>
      </c>
      <c r="X1013">
        <v>1</v>
      </c>
      <c r="Y1013" t="s">
        <v>565</v>
      </c>
    </row>
    <row r="1014" spans="1:25">
      <c r="A1014" t="s">
        <v>62</v>
      </c>
      <c r="B1014" s="134" t="s">
        <v>66</v>
      </c>
      <c r="C1014" s="134">
        <v>2010</v>
      </c>
      <c r="D1014" s="134" t="s">
        <v>143</v>
      </c>
      <c r="E1014">
        <v>4240</v>
      </c>
      <c r="F1014">
        <v>30</v>
      </c>
      <c r="G1014">
        <v>30</v>
      </c>
      <c r="H1014">
        <v>4.24</v>
      </c>
      <c r="I1014">
        <f t="shared" si="61"/>
        <v>0.03</v>
      </c>
      <c r="J1014">
        <f t="shared" si="62"/>
        <v>0.03</v>
      </c>
      <c r="K1014" t="s">
        <v>563</v>
      </c>
      <c r="L1014" s="46" t="s">
        <v>563</v>
      </c>
      <c r="M1014" t="s">
        <v>563</v>
      </c>
      <c r="N1014" s="46">
        <v>0</v>
      </c>
      <c r="O1014">
        <v>1</v>
      </c>
      <c r="P1014" t="s">
        <v>1</v>
      </c>
      <c r="Q1014" t="s">
        <v>1</v>
      </c>
      <c r="R1014">
        <v>1</v>
      </c>
      <c r="S1014" t="s">
        <v>564</v>
      </c>
      <c r="T1014">
        <v>0</v>
      </c>
      <c r="U1014">
        <v>0</v>
      </c>
      <c r="V1014" t="s">
        <v>1</v>
      </c>
      <c r="W1014" t="s">
        <v>1</v>
      </c>
      <c r="X1014">
        <v>1</v>
      </c>
      <c r="Y1014" t="s">
        <v>565</v>
      </c>
    </row>
    <row r="1015" spans="1:25">
      <c r="A1015" t="s">
        <v>62</v>
      </c>
      <c r="B1015" s="134" t="s">
        <v>66</v>
      </c>
      <c r="C1015" s="134">
        <v>2010</v>
      </c>
      <c r="D1015" s="134" t="s">
        <v>143</v>
      </c>
      <c r="E1015">
        <v>4820</v>
      </c>
      <c r="F1015">
        <v>30</v>
      </c>
      <c r="G1015">
        <v>30</v>
      </c>
      <c r="H1015">
        <v>4.82</v>
      </c>
      <c r="I1015">
        <f t="shared" si="61"/>
        <v>0.03</v>
      </c>
      <c r="J1015">
        <f t="shared" si="62"/>
        <v>0.03</v>
      </c>
      <c r="K1015" t="s">
        <v>563</v>
      </c>
      <c r="L1015" s="46" t="s">
        <v>563</v>
      </c>
      <c r="M1015" t="s">
        <v>563</v>
      </c>
      <c r="N1015" s="46">
        <v>0</v>
      </c>
      <c r="O1015">
        <v>1</v>
      </c>
      <c r="P1015" t="s">
        <v>1</v>
      </c>
      <c r="Q1015" t="s">
        <v>1</v>
      </c>
      <c r="R1015">
        <v>1</v>
      </c>
      <c r="S1015" t="s">
        <v>564</v>
      </c>
      <c r="T1015">
        <v>0</v>
      </c>
      <c r="U1015">
        <v>0</v>
      </c>
      <c r="V1015" t="s">
        <v>1</v>
      </c>
      <c r="W1015" t="s">
        <v>1</v>
      </c>
      <c r="X1015">
        <v>1</v>
      </c>
      <c r="Y1015" t="s">
        <v>565</v>
      </c>
    </row>
    <row r="1016" spans="1:25">
      <c r="A1016" t="s">
        <v>62</v>
      </c>
      <c r="B1016" s="134" t="s">
        <v>66</v>
      </c>
      <c r="C1016" s="134">
        <v>2010</v>
      </c>
      <c r="D1016" s="134" t="s">
        <v>143</v>
      </c>
      <c r="E1016">
        <v>40</v>
      </c>
      <c r="F1016">
        <v>4</v>
      </c>
      <c r="G1016">
        <v>4</v>
      </c>
      <c r="H1016">
        <v>0.04</v>
      </c>
      <c r="I1016">
        <f t="shared" si="61"/>
        <v>4.0000000000000001E-3</v>
      </c>
      <c r="J1016">
        <f t="shared" si="62"/>
        <v>4.0000000000000001E-3</v>
      </c>
      <c r="K1016" t="s">
        <v>563</v>
      </c>
      <c r="L1016" s="46" t="s">
        <v>563</v>
      </c>
      <c r="M1016" t="s">
        <v>563</v>
      </c>
      <c r="N1016" s="46">
        <v>0</v>
      </c>
      <c r="O1016">
        <v>0</v>
      </c>
      <c r="P1016" t="s">
        <v>585</v>
      </c>
      <c r="Q1016" t="s">
        <v>69</v>
      </c>
      <c r="R1016">
        <v>1</v>
      </c>
      <c r="S1016" t="s">
        <v>564</v>
      </c>
      <c r="T1016">
        <v>0</v>
      </c>
      <c r="U1016">
        <v>0</v>
      </c>
      <c r="V1016" t="s">
        <v>1</v>
      </c>
      <c r="W1016" t="s">
        <v>69</v>
      </c>
      <c r="X1016">
        <v>1</v>
      </c>
      <c r="Y1016" t="s">
        <v>565</v>
      </c>
    </row>
    <row r="1017" spans="1:25">
      <c r="A1017" t="s">
        <v>62</v>
      </c>
      <c r="B1017" s="134" t="s">
        <v>66</v>
      </c>
      <c r="C1017" s="134">
        <v>2010</v>
      </c>
      <c r="D1017" s="134" t="s">
        <v>143</v>
      </c>
      <c r="E1017">
        <v>60</v>
      </c>
      <c r="F1017">
        <v>4</v>
      </c>
      <c r="G1017">
        <v>4</v>
      </c>
      <c r="H1017">
        <v>0.06</v>
      </c>
      <c r="I1017">
        <f t="shared" si="61"/>
        <v>4.0000000000000001E-3</v>
      </c>
      <c r="J1017">
        <f t="shared" si="62"/>
        <v>4.0000000000000001E-3</v>
      </c>
      <c r="K1017" t="s">
        <v>563</v>
      </c>
      <c r="L1017" s="46" t="s">
        <v>563</v>
      </c>
      <c r="M1017" t="s">
        <v>563</v>
      </c>
      <c r="N1017" s="46">
        <v>0</v>
      </c>
      <c r="O1017">
        <v>0</v>
      </c>
      <c r="P1017" t="s">
        <v>585</v>
      </c>
      <c r="Q1017" t="s">
        <v>69</v>
      </c>
      <c r="R1017">
        <v>1</v>
      </c>
      <c r="S1017" t="s">
        <v>564</v>
      </c>
      <c r="T1017">
        <v>0</v>
      </c>
      <c r="U1017">
        <v>0</v>
      </c>
      <c r="V1017" t="s">
        <v>1</v>
      </c>
      <c r="W1017" t="s">
        <v>69</v>
      </c>
      <c r="X1017">
        <v>1</v>
      </c>
      <c r="Y1017" t="s">
        <v>565</v>
      </c>
    </row>
    <row r="1018" spans="1:25">
      <c r="A1018" t="s">
        <v>62</v>
      </c>
      <c r="B1018" s="134" t="s">
        <v>66</v>
      </c>
      <c r="C1018" s="134">
        <v>2010</v>
      </c>
      <c r="D1018" s="134" t="s">
        <v>143</v>
      </c>
      <c r="E1018">
        <v>70</v>
      </c>
      <c r="F1018">
        <v>4</v>
      </c>
      <c r="G1018">
        <v>4</v>
      </c>
      <c r="H1018">
        <v>7.0000000000000007E-2</v>
      </c>
      <c r="I1018">
        <f t="shared" si="61"/>
        <v>4.0000000000000001E-3</v>
      </c>
      <c r="J1018">
        <f t="shared" si="62"/>
        <v>4.0000000000000001E-3</v>
      </c>
      <c r="K1018" t="s">
        <v>563</v>
      </c>
      <c r="L1018" s="46" t="s">
        <v>563</v>
      </c>
      <c r="M1018" t="s">
        <v>563</v>
      </c>
      <c r="N1018" s="46">
        <v>0</v>
      </c>
      <c r="O1018">
        <v>0</v>
      </c>
      <c r="P1018" t="s">
        <v>585</v>
      </c>
      <c r="Q1018" t="s">
        <v>69</v>
      </c>
      <c r="R1018">
        <v>1</v>
      </c>
      <c r="S1018" t="s">
        <v>564</v>
      </c>
      <c r="T1018">
        <v>0</v>
      </c>
      <c r="U1018">
        <v>0</v>
      </c>
      <c r="V1018" t="s">
        <v>1</v>
      </c>
      <c r="W1018" t="s">
        <v>69</v>
      </c>
      <c r="X1018">
        <v>1</v>
      </c>
      <c r="Y1018" t="s">
        <v>565</v>
      </c>
    </row>
    <row r="1019" spans="1:25">
      <c r="A1019" t="s">
        <v>62</v>
      </c>
      <c r="B1019" s="134" t="s">
        <v>66</v>
      </c>
      <c r="C1019" s="134">
        <v>2010</v>
      </c>
      <c r="D1019" s="134" t="s">
        <v>143</v>
      </c>
      <c r="E1019">
        <v>90</v>
      </c>
      <c r="F1019">
        <v>4</v>
      </c>
      <c r="G1019">
        <v>4</v>
      </c>
      <c r="H1019">
        <v>0.09</v>
      </c>
      <c r="I1019">
        <f t="shared" ref="I1019:I1082" si="63">F1019/1000</f>
        <v>4.0000000000000001E-3</v>
      </c>
      <c r="J1019">
        <f t="shared" ref="J1019:J1082" si="64">G1019/1000</f>
        <v>4.0000000000000001E-3</v>
      </c>
      <c r="K1019" t="s">
        <v>563</v>
      </c>
      <c r="L1019" s="46" t="s">
        <v>563</v>
      </c>
      <c r="M1019" t="s">
        <v>563</v>
      </c>
      <c r="N1019" s="46">
        <v>0</v>
      </c>
      <c r="O1019">
        <v>0</v>
      </c>
      <c r="P1019" t="s">
        <v>585</v>
      </c>
      <c r="Q1019" t="s">
        <v>69</v>
      </c>
      <c r="R1019">
        <v>1</v>
      </c>
      <c r="S1019" t="s">
        <v>564</v>
      </c>
      <c r="T1019">
        <v>0</v>
      </c>
      <c r="U1019">
        <v>0</v>
      </c>
      <c r="V1019" t="s">
        <v>1</v>
      </c>
      <c r="W1019" t="s">
        <v>69</v>
      </c>
      <c r="X1019">
        <v>1</v>
      </c>
      <c r="Y1019" t="s">
        <v>565</v>
      </c>
    </row>
    <row r="1020" spans="1:25">
      <c r="A1020" t="s">
        <v>62</v>
      </c>
      <c r="B1020" s="134" t="s">
        <v>66</v>
      </c>
      <c r="C1020" s="134">
        <v>2010</v>
      </c>
      <c r="D1020" s="134" t="s">
        <v>143</v>
      </c>
      <c r="E1020">
        <v>110</v>
      </c>
      <c r="F1020">
        <v>4</v>
      </c>
      <c r="G1020">
        <v>4</v>
      </c>
      <c r="H1020">
        <v>0.11</v>
      </c>
      <c r="I1020">
        <f t="shared" si="63"/>
        <v>4.0000000000000001E-3</v>
      </c>
      <c r="J1020">
        <f t="shared" si="64"/>
        <v>4.0000000000000001E-3</v>
      </c>
      <c r="K1020" t="s">
        <v>563</v>
      </c>
      <c r="L1020" s="46" t="s">
        <v>563</v>
      </c>
      <c r="M1020" t="s">
        <v>563</v>
      </c>
      <c r="N1020" s="46">
        <v>0</v>
      </c>
      <c r="O1020">
        <v>0</v>
      </c>
      <c r="P1020" t="s">
        <v>585</v>
      </c>
      <c r="Q1020" t="s">
        <v>69</v>
      </c>
      <c r="R1020">
        <v>1</v>
      </c>
      <c r="S1020" t="s">
        <v>564</v>
      </c>
      <c r="T1020">
        <v>0</v>
      </c>
      <c r="U1020">
        <v>0</v>
      </c>
      <c r="V1020" t="s">
        <v>1</v>
      </c>
      <c r="W1020" t="s">
        <v>69</v>
      </c>
      <c r="X1020">
        <v>1</v>
      </c>
      <c r="Y1020" t="s">
        <v>565</v>
      </c>
    </row>
    <row r="1021" spans="1:25">
      <c r="A1021" t="s">
        <v>62</v>
      </c>
      <c r="B1021" s="134" t="s">
        <v>66</v>
      </c>
      <c r="C1021" s="134">
        <v>2010</v>
      </c>
      <c r="D1021" s="134" t="s">
        <v>143</v>
      </c>
      <c r="E1021">
        <v>110</v>
      </c>
      <c r="F1021">
        <v>4</v>
      </c>
      <c r="G1021">
        <v>4</v>
      </c>
      <c r="H1021">
        <v>0.11</v>
      </c>
      <c r="I1021">
        <f t="shared" si="63"/>
        <v>4.0000000000000001E-3</v>
      </c>
      <c r="J1021">
        <f t="shared" si="64"/>
        <v>4.0000000000000001E-3</v>
      </c>
      <c r="K1021" t="s">
        <v>563</v>
      </c>
      <c r="L1021" s="46" t="s">
        <v>563</v>
      </c>
      <c r="M1021" t="s">
        <v>563</v>
      </c>
      <c r="N1021" s="46">
        <v>0</v>
      </c>
      <c r="O1021">
        <v>0</v>
      </c>
      <c r="P1021" t="s">
        <v>585</v>
      </c>
      <c r="Q1021" t="s">
        <v>69</v>
      </c>
      <c r="R1021">
        <v>1</v>
      </c>
      <c r="S1021" t="s">
        <v>564</v>
      </c>
      <c r="T1021">
        <v>0</v>
      </c>
      <c r="U1021">
        <v>0</v>
      </c>
      <c r="V1021" t="s">
        <v>1</v>
      </c>
      <c r="W1021" t="s">
        <v>69</v>
      </c>
      <c r="X1021">
        <v>1</v>
      </c>
      <c r="Y1021" t="s">
        <v>565</v>
      </c>
    </row>
    <row r="1022" spans="1:25">
      <c r="A1022" t="s">
        <v>62</v>
      </c>
      <c r="B1022" s="134" t="s">
        <v>66</v>
      </c>
      <c r="C1022" s="134">
        <v>2010</v>
      </c>
      <c r="D1022" s="134" t="s">
        <v>143</v>
      </c>
      <c r="E1022">
        <v>130</v>
      </c>
      <c r="F1022">
        <v>4</v>
      </c>
      <c r="G1022">
        <v>4</v>
      </c>
      <c r="H1022">
        <v>0.13</v>
      </c>
      <c r="I1022">
        <f t="shared" si="63"/>
        <v>4.0000000000000001E-3</v>
      </c>
      <c r="J1022">
        <f t="shared" si="64"/>
        <v>4.0000000000000001E-3</v>
      </c>
      <c r="K1022" t="s">
        <v>563</v>
      </c>
      <c r="L1022" s="46" t="s">
        <v>563</v>
      </c>
      <c r="M1022" t="s">
        <v>563</v>
      </c>
      <c r="N1022" s="46">
        <v>0</v>
      </c>
      <c r="O1022">
        <v>0</v>
      </c>
      <c r="P1022" t="s">
        <v>585</v>
      </c>
      <c r="Q1022" t="s">
        <v>69</v>
      </c>
      <c r="R1022">
        <v>1</v>
      </c>
      <c r="S1022" t="s">
        <v>564</v>
      </c>
      <c r="T1022">
        <v>0</v>
      </c>
      <c r="U1022">
        <v>0</v>
      </c>
      <c r="V1022" t="s">
        <v>1</v>
      </c>
      <c r="W1022" t="s">
        <v>69</v>
      </c>
      <c r="X1022">
        <v>1</v>
      </c>
      <c r="Y1022" t="s">
        <v>565</v>
      </c>
    </row>
    <row r="1023" spans="1:25">
      <c r="A1023" t="s">
        <v>62</v>
      </c>
      <c r="B1023" s="134" t="s">
        <v>66</v>
      </c>
      <c r="C1023" s="134">
        <v>2010</v>
      </c>
      <c r="D1023" s="134" t="s">
        <v>143</v>
      </c>
      <c r="E1023">
        <v>150</v>
      </c>
      <c r="F1023">
        <v>4</v>
      </c>
      <c r="G1023">
        <v>4</v>
      </c>
      <c r="H1023">
        <v>0.15</v>
      </c>
      <c r="I1023">
        <f t="shared" si="63"/>
        <v>4.0000000000000001E-3</v>
      </c>
      <c r="J1023">
        <f t="shared" si="64"/>
        <v>4.0000000000000001E-3</v>
      </c>
      <c r="K1023" t="s">
        <v>563</v>
      </c>
      <c r="L1023" s="46" t="s">
        <v>563</v>
      </c>
      <c r="M1023" t="s">
        <v>563</v>
      </c>
      <c r="N1023" s="46">
        <v>0</v>
      </c>
      <c r="O1023">
        <v>0</v>
      </c>
      <c r="P1023" t="s">
        <v>585</v>
      </c>
      <c r="Q1023" t="s">
        <v>69</v>
      </c>
      <c r="R1023">
        <v>1</v>
      </c>
      <c r="S1023" t="s">
        <v>564</v>
      </c>
      <c r="T1023">
        <v>0</v>
      </c>
      <c r="U1023">
        <v>0</v>
      </c>
      <c r="V1023" t="s">
        <v>1</v>
      </c>
      <c r="W1023" t="s">
        <v>69</v>
      </c>
      <c r="X1023">
        <v>1</v>
      </c>
      <c r="Y1023" t="s">
        <v>565</v>
      </c>
    </row>
    <row r="1024" spans="1:25">
      <c r="A1024" t="s">
        <v>62</v>
      </c>
      <c r="B1024" s="134" t="s">
        <v>66</v>
      </c>
      <c r="C1024" s="134">
        <v>2010</v>
      </c>
      <c r="D1024" s="134" t="s">
        <v>143</v>
      </c>
      <c r="E1024">
        <v>160</v>
      </c>
      <c r="F1024">
        <v>4</v>
      </c>
      <c r="G1024">
        <v>4</v>
      </c>
      <c r="H1024">
        <v>0.16</v>
      </c>
      <c r="I1024">
        <f t="shared" si="63"/>
        <v>4.0000000000000001E-3</v>
      </c>
      <c r="J1024">
        <f t="shared" si="64"/>
        <v>4.0000000000000001E-3</v>
      </c>
      <c r="K1024" t="s">
        <v>563</v>
      </c>
      <c r="L1024" s="46" t="s">
        <v>563</v>
      </c>
      <c r="M1024" t="s">
        <v>563</v>
      </c>
      <c r="N1024" s="46">
        <v>0</v>
      </c>
      <c r="O1024">
        <v>0</v>
      </c>
      <c r="P1024" t="s">
        <v>585</v>
      </c>
      <c r="Q1024" t="s">
        <v>69</v>
      </c>
      <c r="R1024">
        <v>1</v>
      </c>
      <c r="S1024" t="s">
        <v>564</v>
      </c>
      <c r="T1024">
        <v>0</v>
      </c>
      <c r="U1024">
        <v>0</v>
      </c>
      <c r="V1024" t="s">
        <v>1</v>
      </c>
      <c r="W1024" t="s">
        <v>69</v>
      </c>
      <c r="X1024">
        <v>1</v>
      </c>
      <c r="Y1024" t="s">
        <v>565</v>
      </c>
    </row>
    <row r="1025" spans="1:25">
      <c r="A1025" t="s">
        <v>62</v>
      </c>
      <c r="B1025" s="134" t="s">
        <v>66</v>
      </c>
      <c r="C1025" s="134">
        <v>2010</v>
      </c>
      <c r="D1025" s="134" t="s">
        <v>143</v>
      </c>
      <c r="E1025">
        <v>170</v>
      </c>
      <c r="F1025">
        <v>4</v>
      </c>
      <c r="G1025">
        <v>4</v>
      </c>
      <c r="H1025">
        <v>0.17</v>
      </c>
      <c r="I1025">
        <f t="shared" si="63"/>
        <v>4.0000000000000001E-3</v>
      </c>
      <c r="J1025">
        <f t="shared" si="64"/>
        <v>4.0000000000000001E-3</v>
      </c>
      <c r="K1025" t="s">
        <v>563</v>
      </c>
      <c r="L1025" s="46" t="s">
        <v>563</v>
      </c>
      <c r="M1025" t="s">
        <v>563</v>
      </c>
      <c r="N1025" s="46">
        <v>0</v>
      </c>
      <c r="O1025">
        <v>0</v>
      </c>
      <c r="P1025" t="s">
        <v>585</v>
      </c>
      <c r="Q1025" t="s">
        <v>69</v>
      </c>
      <c r="R1025">
        <v>1</v>
      </c>
      <c r="S1025" t="s">
        <v>564</v>
      </c>
      <c r="T1025">
        <v>0</v>
      </c>
      <c r="U1025">
        <v>0</v>
      </c>
      <c r="V1025" t="s">
        <v>1</v>
      </c>
      <c r="W1025" t="s">
        <v>69</v>
      </c>
      <c r="X1025">
        <v>1</v>
      </c>
      <c r="Y1025" t="s">
        <v>565</v>
      </c>
    </row>
    <row r="1026" spans="1:25">
      <c r="A1026" t="s">
        <v>62</v>
      </c>
      <c r="B1026" s="134" t="s">
        <v>66</v>
      </c>
      <c r="C1026" s="134">
        <v>2010</v>
      </c>
      <c r="D1026" s="134" t="s">
        <v>143</v>
      </c>
      <c r="E1026">
        <v>310</v>
      </c>
      <c r="F1026">
        <v>4</v>
      </c>
      <c r="G1026">
        <v>4</v>
      </c>
      <c r="H1026">
        <v>0.31</v>
      </c>
      <c r="I1026">
        <f t="shared" si="63"/>
        <v>4.0000000000000001E-3</v>
      </c>
      <c r="J1026">
        <f t="shared" si="64"/>
        <v>4.0000000000000001E-3</v>
      </c>
      <c r="K1026" t="s">
        <v>563</v>
      </c>
      <c r="L1026" s="46" t="s">
        <v>563</v>
      </c>
      <c r="M1026" t="s">
        <v>563</v>
      </c>
      <c r="N1026" s="46">
        <v>0</v>
      </c>
      <c r="O1026">
        <v>0</v>
      </c>
      <c r="P1026" t="s">
        <v>585</v>
      </c>
      <c r="Q1026" t="s">
        <v>69</v>
      </c>
      <c r="R1026">
        <v>1</v>
      </c>
      <c r="S1026" t="s">
        <v>564</v>
      </c>
      <c r="T1026">
        <v>0</v>
      </c>
      <c r="U1026">
        <v>0</v>
      </c>
      <c r="V1026" t="s">
        <v>1</v>
      </c>
      <c r="W1026" t="s">
        <v>69</v>
      </c>
      <c r="X1026">
        <v>1</v>
      </c>
      <c r="Y1026" t="s">
        <v>565</v>
      </c>
    </row>
    <row r="1027" spans="1:25">
      <c r="A1027" t="s">
        <v>62</v>
      </c>
      <c r="B1027" s="134" t="s">
        <v>66</v>
      </c>
      <c r="C1027" s="134">
        <v>2010</v>
      </c>
      <c r="D1027" s="134" t="s">
        <v>143</v>
      </c>
      <c r="E1027">
        <v>430</v>
      </c>
      <c r="F1027">
        <v>4</v>
      </c>
      <c r="G1027">
        <v>4</v>
      </c>
      <c r="H1027">
        <v>0.43</v>
      </c>
      <c r="I1027">
        <f t="shared" si="63"/>
        <v>4.0000000000000001E-3</v>
      </c>
      <c r="J1027">
        <f t="shared" si="64"/>
        <v>4.0000000000000001E-3</v>
      </c>
      <c r="K1027" t="s">
        <v>563</v>
      </c>
      <c r="L1027" s="46" t="s">
        <v>563</v>
      </c>
      <c r="M1027" t="s">
        <v>563</v>
      </c>
      <c r="N1027" s="46">
        <v>0</v>
      </c>
      <c r="O1027">
        <v>0</v>
      </c>
      <c r="P1027" t="s">
        <v>585</v>
      </c>
      <c r="Q1027" t="s">
        <v>69</v>
      </c>
      <c r="R1027">
        <v>1</v>
      </c>
      <c r="S1027" t="s">
        <v>564</v>
      </c>
      <c r="T1027">
        <v>0</v>
      </c>
      <c r="U1027">
        <v>0</v>
      </c>
      <c r="V1027" t="s">
        <v>1</v>
      </c>
      <c r="W1027" t="s">
        <v>69</v>
      </c>
      <c r="X1027">
        <v>1</v>
      </c>
      <c r="Y1027" t="s">
        <v>565</v>
      </c>
    </row>
    <row r="1028" spans="1:25">
      <c r="A1028" t="s">
        <v>62</v>
      </c>
      <c r="B1028" s="134" t="s">
        <v>66</v>
      </c>
      <c r="C1028" s="134">
        <v>2010</v>
      </c>
      <c r="D1028" s="134" t="s">
        <v>143</v>
      </c>
      <c r="E1028">
        <v>580</v>
      </c>
      <c r="F1028">
        <v>4</v>
      </c>
      <c r="G1028">
        <v>4</v>
      </c>
      <c r="H1028">
        <v>0.57999999999999996</v>
      </c>
      <c r="I1028">
        <f t="shared" si="63"/>
        <v>4.0000000000000001E-3</v>
      </c>
      <c r="J1028">
        <f t="shared" si="64"/>
        <v>4.0000000000000001E-3</v>
      </c>
      <c r="K1028" t="s">
        <v>563</v>
      </c>
      <c r="L1028" s="46" t="s">
        <v>563</v>
      </c>
      <c r="M1028" t="s">
        <v>563</v>
      </c>
      <c r="N1028" s="46">
        <v>0</v>
      </c>
      <c r="O1028">
        <v>0</v>
      </c>
      <c r="P1028" t="s">
        <v>585</v>
      </c>
      <c r="Q1028" t="s">
        <v>69</v>
      </c>
      <c r="R1028">
        <v>1</v>
      </c>
      <c r="S1028" t="s">
        <v>564</v>
      </c>
      <c r="T1028">
        <v>0</v>
      </c>
      <c r="U1028">
        <v>0</v>
      </c>
      <c r="V1028" t="s">
        <v>1</v>
      </c>
      <c r="W1028" t="s">
        <v>69</v>
      </c>
      <c r="X1028">
        <v>1</v>
      </c>
      <c r="Y1028" t="s">
        <v>565</v>
      </c>
    </row>
    <row r="1029" spans="1:25">
      <c r="A1029" t="s">
        <v>62</v>
      </c>
      <c r="B1029" s="134" t="s">
        <v>66</v>
      </c>
      <c r="C1029" s="134">
        <v>2010</v>
      </c>
      <c r="D1029" s="134" t="s">
        <v>143</v>
      </c>
      <c r="E1029">
        <v>930</v>
      </c>
      <c r="F1029">
        <v>4</v>
      </c>
      <c r="G1029">
        <v>4</v>
      </c>
      <c r="H1029">
        <v>0.93</v>
      </c>
      <c r="I1029">
        <f t="shared" si="63"/>
        <v>4.0000000000000001E-3</v>
      </c>
      <c r="J1029">
        <f t="shared" si="64"/>
        <v>4.0000000000000001E-3</v>
      </c>
      <c r="K1029" t="s">
        <v>563</v>
      </c>
      <c r="L1029" s="46" t="s">
        <v>563</v>
      </c>
      <c r="M1029" t="s">
        <v>563</v>
      </c>
      <c r="N1029" s="46">
        <v>0</v>
      </c>
      <c r="O1029">
        <v>0</v>
      </c>
      <c r="P1029" t="s">
        <v>585</v>
      </c>
      <c r="Q1029" t="s">
        <v>69</v>
      </c>
      <c r="R1029">
        <v>1</v>
      </c>
      <c r="S1029" t="s">
        <v>564</v>
      </c>
      <c r="T1029">
        <v>0</v>
      </c>
      <c r="U1029">
        <v>0</v>
      </c>
      <c r="V1029" t="s">
        <v>1</v>
      </c>
      <c r="W1029" t="s">
        <v>69</v>
      </c>
      <c r="X1029">
        <v>1</v>
      </c>
      <c r="Y1029" t="s">
        <v>565</v>
      </c>
    </row>
    <row r="1030" spans="1:25">
      <c r="A1030" t="s">
        <v>62</v>
      </c>
      <c r="B1030" s="134" t="s">
        <v>66</v>
      </c>
      <c r="C1030" s="134">
        <v>2010</v>
      </c>
      <c r="D1030" s="134" t="s">
        <v>143</v>
      </c>
      <c r="E1030">
        <v>1050</v>
      </c>
      <c r="F1030">
        <v>6</v>
      </c>
      <c r="G1030">
        <v>6</v>
      </c>
      <c r="H1030">
        <v>1.05</v>
      </c>
      <c r="I1030">
        <f t="shared" si="63"/>
        <v>6.0000000000000001E-3</v>
      </c>
      <c r="J1030">
        <f t="shared" si="64"/>
        <v>6.0000000000000001E-3</v>
      </c>
      <c r="K1030" t="s">
        <v>563</v>
      </c>
      <c r="L1030" s="46" t="s">
        <v>563</v>
      </c>
      <c r="M1030" t="s">
        <v>563</v>
      </c>
      <c r="N1030" s="46">
        <v>0</v>
      </c>
      <c r="O1030">
        <v>0</v>
      </c>
      <c r="P1030" t="s">
        <v>585</v>
      </c>
      <c r="Q1030" t="s">
        <v>69</v>
      </c>
      <c r="R1030">
        <v>1</v>
      </c>
      <c r="S1030" t="s">
        <v>564</v>
      </c>
      <c r="T1030">
        <v>0</v>
      </c>
      <c r="U1030">
        <v>0</v>
      </c>
      <c r="V1030" t="s">
        <v>1</v>
      </c>
      <c r="W1030" t="s">
        <v>69</v>
      </c>
      <c r="X1030">
        <v>1</v>
      </c>
      <c r="Y1030" t="s">
        <v>565</v>
      </c>
    </row>
    <row r="1031" spans="1:25">
      <c r="A1031" t="s">
        <v>62</v>
      </c>
      <c r="B1031" s="134" t="s">
        <v>66</v>
      </c>
      <c r="C1031" s="134">
        <v>2010</v>
      </c>
      <c r="D1031" s="134" t="s">
        <v>143</v>
      </c>
      <c r="E1031">
        <v>1190</v>
      </c>
      <c r="F1031">
        <v>6</v>
      </c>
      <c r="G1031">
        <v>6</v>
      </c>
      <c r="H1031">
        <v>1.19</v>
      </c>
      <c r="I1031">
        <f t="shared" si="63"/>
        <v>6.0000000000000001E-3</v>
      </c>
      <c r="J1031">
        <f t="shared" si="64"/>
        <v>6.0000000000000001E-3</v>
      </c>
      <c r="K1031" t="s">
        <v>563</v>
      </c>
      <c r="L1031" s="46" t="s">
        <v>563</v>
      </c>
      <c r="M1031" t="s">
        <v>563</v>
      </c>
      <c r="N1031" s="46">
        <v>0</v>
      </c>
      <c r="O1031">
        <v>0</v>
      </c>
      <c r="P1031" t="s">
        <v>585</v>
      </c>
      <c r="Q1031" t="s">
        <v>69</v>
      </c>
      <c r="R1031">
        <v>1</v>
      </c>
      <c r="S1031" t="s">
        <v>564</v>
      </c>
      <c r="T1031">
        <v>0</v>
      </c>
      <c r="U1031">
        <v>0</v>
      </c>
      <c r="V1031" t="s">
        <v>1</v>
      </c>
      <c r="W1031" t="s">
        <v>69</v>
      </c>
      <c r="X1031">
        <v>1</v>
      </c>
      <c r="Y1031" t="s">
        <v>565</v>
      </c>
    </row>
    <row r="1032" spans="1:25">
      <c r="A1032" t="s">
        <v>62</v>
      </c>
      <c r="B1032" s="134" t="s">
        <v>66</v>
      </c>
      <c r="C1032" s="134">
        <v>2010</v>
      </c>
      <c r="D1032" s="134" t="s">
        <v>143</v>
      </c>
      <c r="E1032">
        <v>1210</v>
      </c>
      <c r="F1032">
        <v>6</v>
      </c>
      <c r="G1032">
        <v>6</v>
      </c>
      <c r="H1032">
        <v>1.21</v>
      </c>
      <c r="I1032">
        <f t="shared" si="63"/>
        <v>6.0000000000000001E-3</v>
      </c>
      <c r="J1032">
        <f t="shared" si="64"/>
        <v>6.0000000000000001E-3</v>
      </c>
      <c r="K1032" t="s">
        <v>563</v>
      </c>
      <c r="L1032" s="46" t="s">
        <v>563</v>
      </c>
      <c r="M1032" t="s">
        <v>563</v>
      </c>
      <c r="N1032" s="46">
        <v>0</v>
      </c>
      <c r="O1032">
        <v>0</v>
      </c>
      <c r="P1032" t="s">
        <v>585</v>
      </c>
      <c r="Q1032" t="s">
        <v>69</v>
      </c>
      <c r="R1032">
        <v>1</v>
      </c>
      <c r="S1032" t="s">
        <v>564</v>
      </c>
      <c r="T1032">
        <v>0</v>
      </c>
      <c r="U1032">
        <v>0</v>
      </c>
      <c r="V1032" t="s">
        <v>1</v>
      </c>
      <c r="W1032" t="s">
        <v>69</v>
      </c>
      <c r="X1032">
        <v>1</v>
      </c>
      <c r="Y1032" t="s">
        <v>565</v>
      </c>
    </row>
    <row r="1033" spans="1:25">
      <c r="A1033" t="s">
        <v>62</v>
      </c>
      <c r="B1033" s="134" t="s">
        <v>66</v>
      </c>
      <c r="C1033" s="134">
        <v>2010</v>
      </c>
      <c r="D1033" s="134" t="s">
        <v>143</v>
      </c>
      <c r="E1033">
        <v>1220</v>
      </c>
      <c r="F1033">
        <v>6</v>
      </c>
      <c r="G1033">
        <v>6</v>
      </c>
      <c r="H1033">
        <v>1.22</v>
      </c>
      <c r="I1033">
        <f t="shared" si="63"/>
        <v>6.0000000000000001E-3</v>
      </c>
      <c r="J1033">
        <f t="shared" si="64"/>
        <v>6.0000000000000001E-3</v>
      </c>
      <c r="K1033" t="s">
        <v>563</v>
      </c>
      <c r="L1033" s="46" t="s">
        <v>563</v>
      </c>
      <c r="M1033" t="s">
        <v>563</v>
      </c>
      <c r="N1033" s="46">
        <v>0</v>
      </c>
      <c r="O1033">
        <v>0</v>
      </c>
      <c r="P1033" t="s">
        <v>585</v>
      </c>
      <c r="Q1033" t="s">
        <v>69</v>
      </c>
      <c r="R1033">
        <v>1</v>
      </c>
      <c r="S1033" t="s">
        <v>564</v>
      </c>
      <c r="T1033">
        <v>0</v>
      </c>
      <c r="U1033">
        <v>0</v>
      </c>
      <c r="V1033" t="s">
        <v>1</v>
      </c>
      <c r="W1033" t="s">
        <v>69</v>
      </c>
      <c r="X1033">
        <v>1</v>
      </c>
      <c r="Y1033" t="s">
        <v>565</v>
      </c>
    </row>
    <row r="1034" spans="1:25">
      <c r="A1034" t="s">
        <v>62</v>
      </c>
      <c r="B1034" s="134" t="s">
        <v>66</v>
      </c>
      <c r="C1034" s="134">
        <v>2010</v>
      </c>
      <c r="D1034" s="134" t="s">
        <v>143</v>
      </c>
      <c r="E1034">
        <v>1230</v>
      </c>
      <c r="F1034">
        <v>6</v>
      </c>
      <c r="G1034">
        <v>6</v>
      </c>
      <c r="H1034">
        <v>1.23</v>
      </c>
      <c r="I1034">
        <f t="shared" si="63"/>
        <v>6.0000000000000001E-3</v>
      </c>
      <c r="J1034">
        <f t="shared" si="64"/>
        <v>6.0000000000000001E-3</v>
      </c>
      <c r="K1034" t="s">
        <v>563</v>
      </c>
      <c r="L1034" s="46" t="s">
        <v>563</v>
      </c>
      <c r="M1034" t="s">
        <v>563</v>
      </c>
      <c r="N1034" s="46">
        <v>0</v>
      </c>
      <c r="O1034">
        <v>0</v>
      </c>
      <c r="P1034" t="s">
        <v>585</v>
      </c>
      <c r="Q1034" t="s">
        <v>69</v>
      </c>
      <c r="R1034">
        <v>1</v>
      </c>
      <c r="S1034" t="s">
        <v>564</v>
      </c>
      <c r="T1034">
        <v>0</v>
      </c>
      <c r="U1034">
        <v>0</v>
      </c>
      <c r="V1034" t="s">
        <v>1</v>
      </c>
      <c r="W1034" t="s">
        <v>69</v>
      </c>
      <c r="X1034">
        <v>1</v>
      </c>
      <c r="Y1034" t="s">
        <v>565</v>
      </c>
    </row>
    <row r="1035" spans="1:25">
      <c r="A1035" t="s">
        <v>62</v>
      </c>
      <c r="B1035" s="134" t="s">
        <v>66</v>
      </c>
      <c r="C1035" s="134">
        <v>2010</v>
      </c>
      <c r="D1035" s="134" t="s">
        <v>143</v>
      </c>
      <c r="E1035">
        <v>1250</v>
      </c>
      <c r="F1035">
        <v>6</v>
      </c>
      <c r="G1035">
        <v>6</v>
      </c>
      <c r="H1035">
        <v>1.25</v>
      </c>
      <c r="I1035">
        <f t="shared" si="63"/>
        <v>6.0000000000000001E-3</v>
      </c>
      <c r="J1035">
        <f t="shared" si="64"/>
        <v>6.0000000000000001E-3</v>
      </c>
      <c r="K1035" t="s">
        <v>563</v>
      </c>
      <c r="L1035" s="46" t="s">
        <v>563</v>
      </c>
      <c r="M1035" t="s">
        <v>563</v>
      </c>
      <c r="N1035" s="46">
        <v>0</v>
      </c>
      <c r="O1035">
        <v>0</v>
      </c>
      <c r="P1035" t="s">
        <v>585</v>
      </c>
      <c r="Q1035" t="s">
        <v>69</v>
      </c>
      <c r="R1035">
        <v>1</v>
      </c>
      <c r="S1035" t="s">
        <v>564</v>
      </c>
      <c r="T1035">
        <v>0</v>
      </c>
      <c r="U1035">
        <v>0</v>
      </c>
      <c r="V1035" t="s">
        <v>1</v>
      </c>
      <c r="W1035" t="s">
        <v>69</v>
      </c>
      <c r="X1035">
        <v>1</v>
      </c>
      <c r="Y1035" t="s">
        <v>565</v>
      </c>
    </row>
    <row r="1036" spans="1:25">
      <c r="A1036" t="s">
        <v>62</v>
      </c>
      <c r="B1036" s="134" t="s">
        <v>66</v>
      </c>
      <c r="C1036" s="134">
        <v>2010</v>
      </c>
      <c r="D1036" s="134" t="s">
        <v>143</v>
      </c>
      <c r="E1036">
        <v>1270</v>
      </c>
      <c r="F1036">
        <v>6</v>
      </c>
      <c r="G1036">
        <v>6</v>
      </c>
      <c r="H1036">
        <v>1.27</v>
      </c>
      <c r="I1036">
        <f t="shared" si="63"/>
        <v>6.0000000000000001E-3</v>
      </c>
      <c r="J1036">
        <f t="shared" si="64"/>
        <v>6.0000000000000001E-3</v>
      </c>
      <c r="K1036" t="s">
        <v>563</v>
      </c>
      <c r="L1036" s="46" t="s">
        <v>563</v>
      </c>
      <c r="M1036" t="s">
        <v>563</v>
      </c>
      <c r="N1036" s="46">
        <v>0</v>
      </c>
      <c r="O1036">
        <v>0</v>
      </c>
      <c r="P1036" t="s">
        <v>585</v>
      </c>
      <c r="Q1036" t="s">
        <v>69</v>
      </c>
      <c r="R1036">
        <v>1</v>
      </c>
      <c r="S1036" t="s">
        <v>564</v>
      </c>
      <c r="T1036">
        <v>0</v>
      </c>
      <c r="U1036">
        <v>0</v>
      </c>
      <c r="V1036" t="s">
        <v>1</v>
      </c>
      <c r="W1036" t="s">
        <v>69</v>
      </c>
      <c r="X1036">
        <v>1</v>
      </c>
      <c r="Y1036" t="s">
        <v>565</v>
      </c>
    </row>
    <row r="1037" spans="1:25">
      <c r="A1037" t="s">
        <v>62</v>
      </c>
      <c r="B1037" s="134" t="s">
        <v>66</v>
      </c>
      <c r="C1037" s="134">
        <v>2010</v>
      </c>
      <c r="D1037" s="134" t="s">
        <v>143</v>
      </c>
      <c r="E1037">
        <v>1280</v>
      </c>
      <c r="F1037">
        <v>6</v>
      </c>
      <c r="G1037">
        <v>6</v>
      </c>
      <c r="H1037">
        <v>1.28</v>
      </c>
      <c r="I1037">
        <f t="shared" si="63"/>
        <v>6.0000000000000001E-3</v>
      </c>
      <c r="J1037">
        <f t="shared" si="64"/>
        <v>6.0000000000000001E-3</v>
      </c>
      <c r="K1037" t="s">
        <v>563</v>
      </c>
      <c r="L1037" s="46" t="s">
        <v>563</v>
      </c>
      <c r="M1037" t="s">
        <v>563</v>
      </c>
      <c r="N1037" s="46">
        <v>0</v>
      </c>
      <c r="O1037">
        <v>0</v>
      </c>
      <c r="P1037" t="s">
        <v>585</v>
      </c>
      <c r="Q1037" t="s">
        <v>69</v>
      </c>
      <c r="R1037">
        <v>1</v>
      </c>
      <c r="S1037" t="s">
        <v>564</v>
      </c>
      <c r="T1037">
        <v>0</v>
      </c>
      <c r="U1037">
        <v>0</v>
      </c>
      <c r="V1037" t="s">
        <v>1</v>
      </c>
      <c r="W1037" t="s">
        <v>69</v>
      </c>
      <c r="X1037">
        <v>1</v>
      </c>
      <c r="Y1037" t="s">
        <v>565</v>
      </c>
    </row>
    <row r="1038" spans="1:25">
      <c r="A1038" t="s">
        <v>62</v>
      </c>
      <c r="B1038" s="134" t="s">
        <v>66</v>
      </c>
      <c r="C1038" s="134">
        <v>2010</v>
      </c>
      <c r="D1038" s="134" t="s">
        <v>143</v>
      </c>
      <c r="E1038">
        <v>1350</v>
      </c>
      <c r="F1038">
        <v>6</v>
      </c>
      <c r="G1038">
        <v>6</v>
      </c>
      <c r="H1038">
        <v>1.35</v>
      </c>
      <c r="I1038">
        <f t="shared" si="63"/>
        <v>6.0000000000000001E-3</v>
      </c>
      <c r="J1038">
        <f t="shared" si="64"/>
        <v>6.0000000000000001E-3</v>
      </c>
      <c r="K1038" t="s">
        <v>563</v>
      </c>
      <c r="L1038" s="46" t="s">
        <v>563</v>
      </c>
      <c r="M1038" t="s">
        <v>563</v>
      </c>
      <c r="N1038" s="46">
        <v>0</v>
      </c>
      <c r="O1038">
        <v>0</v>
      </c>
      <c r="P1038" t="s">
        <v>585</v>
      </c>
      <c r="Q1038" t="s">
        <v>69</v>
      </c>
      <c r="R1038">
        <v>1</v>
      </c>
      <c r="S1038" t="s">
        <v>564</v>
      </c>
      <c r="T1038">
        <v>0</v>
      </c>
      <c r="U1038">
        <v>0</v>
      </c>
      <c r="V1038" t="s">
        <v>1</v>
      </c>
      <c r="W1038" t="s">
        <v>69</v>
      </c>
      <c r="X1038">
        <v>1</v>
      </c>
      <c r="Y1038" t="s">
        <v>565</v>
      </c>
    </row>
    <row r="1039" spans="1:25">
      <c r="A1039" t="s">
        <v>62</v>
      </c>
      <c r="B1039" s="134" t="s">
        <v>66</v>
      </c>
      <c r="C1039" s="134">
        <v>2010</v>
      </c>
      <c r="D1039" s="134" t="s">
        <v>143</v>
      </c>
      <c r="E1039">
        <v>1640</v>
      </c>
      <c r="F1039">
        <v>6</v>
      </c>
      <c r="G1039">
        <v>6</v>
      </c>
      <c r="H1039">
        <v>1.64</v>
      </c>
      <c r="I1039">
        <f t="shared" si="63"/>
        <v>6.0000000000000001E-3</v>
      </c>
      <c r="J1039">
        <f t="shared" si="64"/>
        <v>6.0000000000000001E-3</v>
      </c>
      <c r="K1039" t="s">
        <v>563</v>
      </c>
      <c r="L1039" s="46" t="s">
        <v>563</v>
      </c>
      <c r="M1039" t="s">
        <v>563</v>
      </c>
      <c r="N1039" s="46">
        <v>0</v>
      </c>
      <c r="O1039">
        <v>0</v>
      </c>
      <c r="P1039" t="s">
        <v>585</v>
      </c>
      <c r="Q1039" t="s">
        <v>69</v>
      </c>
      <c r="R1039">
        <v>1</v>
      </c>
      <c r="S1039" t="s">
        <v>564</v>
      </c>
      <c r="T1039">
        <v>0</v>
      </c>
      <c r="U1039">
        <v>0</v>
      </c>
      <c r="V1039" t="s">
        <v>1</v>
      </c>
      <c r="W1039" t="s">
        <v>69</v>
      </c>
      <c r="X1039">
        <v>1</v>
      </c>
      <c r="Y1039" t="s">
        <v>565</v>
      </c>
    </row>
    <row r="1040" spans="1:25">
      <c r="A1040" t="s">
        <v>62</v>
      </c>
      <c r="B1040" s="134" t="s">
        <v>66</v>
      </c>
      <c r="C1040" s="134">
        <v>2010</v>
      </c>
      <c r="D1040" s="134" t="s">
        <v>143</v>
      </c>
      <c r="E1040">
        <v>1730</v>
      </c>
      <c r="F1040">
        <v>6</v>
      </c>
      <c r="G1040">
        <v>6</v>
      </c>
      <c r="H1040">
        <v>1.73</v>
      </c>
      <c r="I1040">
        <f t="shared" si="63"/>
        <v>6.0000000000000001E-3</v>
      </c>
      <c r="J1040">
        <f t="shared" si="64"/>
        <v>6.0000000000000001E-3</v>
      </c>
      <c r="K1040" t="s">
        <v>563</v>
      </c>
      <c r="L1040" s="46" t="s">
        <v>563</v>
      </c>
      <c r="M1040" t="s">
        <v>563</v>
      </c>
      <c r="N1040" s="46">
        <v>0</v>
      </c>
      <c r="O1040">
        <v>0</v>
      </c>
      <c r="P1040" t="s">
        <v>585</v>
      </c>
      <c r="Q1040" t="s">
        <v>69</v>
      </c>
      <c r="R1040">
        <v>1</v>
      </c>
      <c r="S1040" t="s">
        <v>564</v>
      </c>
      <c r="T1040">
        <v>0</v>
      </c>
      <c r="U1040">
        <v>0</v>
      </c>
      <c r="V1040" t="s">
        <v>1</v>
      </c>
      <c r="W1040" t="s">
        <v>69</v>
      </c>
      <c r="X1040">
        <v>1</v>
      </c>
      <c r="Y1040" t="s">
        <v>565</v>
      </c>
    </row>
    <row r="1041" spans="1:25">
      <c r="A1041" t="s">
        <v>62</v>
      </c>
      <c r="B1041" s="134" t="s">
        <v>66</v>
      </c>
      <c r="C1041" s="134">
        <v>2010</v>
      </c>
      <c r="D1041" s="134" t="s">
        <v>143</v>
      </c>
      <c r="E1041">
        <v>1970</v>
      </c>
      <c r="F1041">
        <v>6</v>
      </c>
      <c r="G1041">
        <v>6</v>
      </c>
      <c r="H1041">
        <v>1.97</v>
      </c>
      <c r="I1041">
        <f t="shared" si="63"/>
        <v>6.0000000000000001E-3</v>
      </c>
      <c r="J1041">
        <f t="shared" si="64"/>
        <v>6.0000000000000001E-3</v>
      </c>
      <c r="K1041" t="s">
        <v>563</v>
      </c>
      <c r="L1041" s="46" t="s">
        <v>563</v>
      </c>
      <c r="M1041" t="s">
        <v>563</v>
      </c>
      <c r="N1041" s="46">
        <v>0</v>
      </c>
      <c r="O1041">
        <v>0</v>
      </c>
      <c r="P1041" t="s">
        <v>585</v>
      </c>
      <c r="Q1041" t="s">
        <v>69</v>
      </c>
      <c r="R1041">
        <v>1</v>
      </c>
      <c r="S1041" t="s">
        <v>564</v>
      </c>
      <c r="T1041">
        <v>0</v>
      </c>
      <c r="U1041">
        <v>0</v>
      </c>
      <c r="V1041" t="s">
        <v>1</v>
      </c>
      <c r="W1041" t="s">
        <v>69</v>
      </c>
      <c r="X1041">
        <v>1</v>
      </c>
      <c r="Y1041" t="s">
        <v>565</v>
      </c>
    </row>
    <row r="1042" spans="1:25">
      <c r="A1042" t="s">
        <v>62</v>
      </c>
      <c r="B1042" s="134" t="s">
        <v>66</v>
      </c>
      <c r="C1042" s="134">
        <v>2010</v>
      </c>
      <c r="D1042" s="134" t="s">
        <v>143</v>
      </c>
      <c r="E1042">
        <v>2090</v>
      </c>
      <c r="F1042">
        <v>6</v>
      </c>
      <c r="G1042">
        <v>6</v>
      </c>
      <c r="H1042">
        <v>2.09</v>
      </c>
      <c r="I1042">
        <f t="shared" si="63"/>
        <v>6.0000000000000001E-3</v>
      </c>
      <c r="J1042">
        <f t="shared" si="64"/>
        <v>6.0000000000000001E-3</v>
      </c>
      <c r="K1042" t="s">
        <v>563</v>
      </c>
      <c r="L1042" s="46" t="s">
        <v>563</v>
      </c>
      <c r="M1042" t="s">
        <v>563</v>
      </c>
      <c r="N1042" s="46">
        <v>0</v>
      </c>
      <c r="O1042">
        <v>0</v>
      </c>
      <c r="P1042" t="s">
        <v>585</v>
      </c>
      <c r="Q1042" t="s">
        <v>69</v>
      </c>
      <c r="R1042">
        <v>1</v>
      </c>
      <c r="S1042" t="s">
        <v>564</v>
      </c>
      <c r="T1042">
        <v>0</v>
      </c>
      <c r="U1042">
        <v>0</v>
      </c>
      <c r="V1042" t="s">
        <v>1</v>
      </c>
      <c r="W1042" t="s">
        <v>69</v>
      </c>
      <c r="X1042">
        <v>1</v>
      </c>
      <c r="Y1042" t="s">
        <v>565</v>
      </c>
    </row>
    <row r="1043" spans="1:25">
      <c r="A1043" t="s">
        <v>62</v>
      </c>
      <c r="B1043" s="134" t="s">
        <v>66</v>
      </c>
      <c r="C1043" s="134">
        <v>2010</v>
      </c>
      <c r="D1043" s="134" t="s">
        <v>143</v>
      </c>
      <c r="E1043">
        <v>2190</v>
      </c>
      <c r="F1043">
        <v>6</v>
      </c>
      <c r="G1043">
        <v>6</v>
      </c>
      <c r="H1043">
        <v>2.19</v>
      </c>
      <c r="I1043">
        <f t="shared" si="63"/>
        <v>6.0000000000000001E-3</v>
      </c>
      <c r="J1043">
        <f t="shared" si="64"/>
        <v>6.0000000000000001E-3</v>
      </c>
      <c r="K1043" t="s">
        <v>563</v>
      </c>
      <c r="L1043" s="46" t="s">
        <v>563</v>
      </c>
      <c r="M1043" t="s">
        <v>563</v>
      </c>
      <c r="N1043" s="46">
        <v>0</v>
      </c>
      <c r="O1043">
        <v>0</v>
      </c>
      <c r="P1043" t="s">
        <v>585</v>
      </c>
      <c r="Q1043" t="s">
        <v>69</v>
      </c>
      <c r="R1043">
        <v>1</v>
      </c>
      <c r="S1043" t="s">
        <v>564</v>
      </c>
      <c r="T1043">
        <v>0</v>
      </c>
      <c r="U1043">
        <v>0</v>
      </c>
      <c r="V1043" t="s">
        <v>1</v>
      </c>
      <c r="W1043" t="s">
        <v>69</v>
      </c>
      <c r="X1043">
        <v>1</v>
      </c>
      <c r="Y1043" t="s">
        <v>565</v>
      </c>
    </row>
    <row r="1044" spans="1:25">
      <c r="A1044" t="s">
        <v>62</v>
      </c>
      <c r="B1044" s="134" t="s">
        <v>66</v>
      </c>
      <c r="C1044" s="134">
        <v>2010</v>
      </c>
      <c r="D1044" s="134" t="s">
        <v>143</v>
      </c>
      <c r="E1044">
        <v>2300</v>
      </c>
      <c r="F1044">
        <v>6</v>
      </c>
      <c r="G1044">
        <v>6</v>
      </c>
      <c r="H1044">
        <v>2.2999999999999998</v>
      </c>
      <c r="I1044">
        <f t="shared" si="63"/>
        <v>6.0000000000000001E-3</v>
      </c>
      <c r="J1044">
        <f t="shared" si="64"/>
        <v>6.0000000000000001E-3</v>
      </c>
      <c r="K1044" t="s">
        <v>563</v>
      </c>
      <c r="L1044" s="46" t="s">
        <v>563</v>
      </c>
      <c r="M1044" t="s">
        <v>563</v>
      </c>
      <c r="N1044" s="46">
        <v>0</v>
      </c>
      <c r="O1044">
        <v>0</v>
      </c>
      <c r="P1044" t="s">
        <v>585</v>
      </c>
      <c r="Q1044" t="s">
        <v>69</v>
      </c>
      <c r="R1044">
        <v>1</v>
      </c>
      <c r="S1044" t="s">
        <v>564</v>
      </c>
      <c r="T1044">
        <v>0</v>
      </c>
      <c r="U1044">
        <v>0</v>
      </c>
      <c r="V1044" t="s">
        <v>1</v>
      </c>
      <c r="W1044" t="s">
        <v>69</v>
      </c>
      <c r="X1044">
        <v>1</v>
      </c>
      <c r="Y1044" t="s">
        <v>565</v>
      </c>
    </row>
    <row r="1045" spans="1:25">
      <c r="A1045" t="s">
        <v>62</v>
      </c>
      <c r="B1045" s="134" t="s">
        <v>66</v>
      </c>
      <c r="C1045" s="134">
        <v>2010</v>
      </c>
      <c r="D1045" s="134" t="s">
        <v>143</v>
      </c>
      <c r="E1045">
        <v>2400</v>
      </c>
      <c r="F1045">
        <v>6</v>
      </c>
      <c r="G1045">
        <v>6</v>
      </c>
      <c r="H1045">
        <v>2.4</v>
      </c>
      <c r="I1045">
        <f t="shared" si="63"/>
        <v>6.0000000000000001E-3</v>
      </c>
      <c r="J1045">
        <f t="shared" si="64"/>
        <v>6.0000000000000001E-3</v>
      </c>
      <c r="K1045" t="s">
        <v>563</v>
      </c>
      <c r="L1045" s="46" t="s">
        <v>563</v>
      </c>
      <c r="M1045" t="s">
        <v>563</v>
      </c>
      <c r="N1045" s="46">
        <v>0</v>
      </c>
      <c r="O1045">
        <v>0</v>
      </c>
      <c r="P1045" t="s">
        <v>585</v>
      </c>
      <c r="Q1045" t="s">
        <v>69</v>
      </c>
      <c r="R1045">
        <v>1</v>
      </c>
      <c r="S1045" t="s">
        <v>564</v>
      </c>
      <c r="T1045">
        <v>0</v>
      </c>
      <c r="U1045">
        <v>0</v>
      </c>
      <c r="V1045" t="s">
        <v>1</v>
      </c>
      <c r="W1045" t="s">
        <v>69</v>
      </c>
      <c r="X1045">
        <v>1</v>
      </c>
      <c r="Y1045" t="s">
        <v>565</v>
      </c>
    </row>
    <row r="1046" spans="1:25">
      <c r="A1046" t="s">
        <v>62</v>
      </c>
      <c r="B1046" s="134" t="s">
        <v>66</v>
      </c>
      <c r="C1046" s="134">
        <v>2010</v>
      </c>
      <c r="D1046" s="134" t="s">
        <v>143</v>
      </c>
      <c r="E1046">
        <v>2470</v>
      </c>
      <c r="F1046">
        <v>6</v>
      </c>
      <c r="G1046">
        <v>6</v>
      </c>
      <c r="H1046">
        <v>2.4700000000000002</v>
      </c>
      <c r="I1046">
        <f t="shared" si="63"/>
        <v>6.0000000000000001E-3</v>
      </c>
      <c r="J1046">
        <f t="shared" si="64"/>
        <v>6.0000000000000001E-3</v>
      </c>
      <c r="K1046" t="s">
        <v>563</v>
      </c>
      <c r="L1046" s="46" t="s">
        <v>563</v>
      </c>
      <c r="M1046" t="s">
        <v>563</v>
      </c>
      <c r="N1046" s="46">
        <v>0</v>
      </c>
      <c r="O1046">
        <v>1</v>
      </c>
      <c r="P1046" t="s">
        <v>1</v>
      </c>
      <c r="Q1046" t="s">
        <v>1</v>
      </c>
      <c r="R1046">
        <v>1</v>
      </c>
      <c r="S1046" t="s">
        <v>564</v>
      </c>
      <c r="T1046">
        <v>0</v>
      </c>
      <c r="U1046">
        <v>0</v>
      </c>
      <c r="V1046" t="s">
        <v>1</v>
      </c>
      <c r="W1046" t="s">
        <v>1</v>
      </c>
      <c r="X1046">
        <v>1</v>
      </c>
      <c r="Y1046" t="s">
        <v>565</v>
      </c>
    </row>
    <row r="1047" spans="1:25">
      <c r="A1047" t="s">
        <v>62</v>
      </c>
      <c r="B1047" s="134" t="s">
        <v>66</v>
      </c>
      <c r="C1047" s="134">
        <v>2010</v>
      </c>
      <c r="D1047" s="134" t="s">
        <v>143</v>
      </c>
      <c r="E1047">
        <v>2590</v>
      </c>
      <c r="F1047">
        <v>6</v>
      </c>
      <c r="G1047">
        <v>6</v>
      </c>
      <c r="H1047">
        <v>2.59</v>
      </c>
      <c r="I1047">
        <f t="shared" si="63"/>
        <v>6.0000000000000001E-3</v>
      </c>
      <c r="J1047">
        <f t="shared" si="64"/>
        <v>6.0000000000000001E-3</v>
      </c>
      <c r="K1047" t="s">
        <v>563</v>
      </c>
      <c r="L1047" s="46" t="s">
        <v>563</v>
      </c>
      <c r="M1047" t="s">
        <v>563</v>
      </c>
      <c r="N1047" s="46">
        <v>0</v>
      </c>
      <c r="O1047">
        <v>0</v>
      </c>
      <c r="P1047" t="s">
        <v>585</v>
      </c>
      <c r="Q1047" t="s">
        <v>69</v>
      </c>
      <c r="R1047">
        <v>1</v>
      </c>
      <c r="S1047" t="s">
        <v>564</v>
      </c>
      <c r="T1047">
        <v>0</v>
      </c>
      <c r="U1047">
        <v>0</v>
      </c>
      <c r="V1047" t="s">
        <v>1</v>
      </c>
      <c r="W1047" t="s">
        <v>69</v>
      </c>
      <c r="X1047">
        <v>1</v>
      </c>
      <c r="Y1047" t="s">
        <v>565</v>
      </c>
    </row>
    <row r="1048" spans="1:25">
      <c r="A1048" t="s">
        <v>62</v>
      </c>
      <c r="B1048" s="134" t="s">
        <v>66</v>
      </c>
      <c r="C1048" s="134">
        <v>2010</v>
      </c>
      <c r="D1048" s="134" t="s">
        <v>143</v>
      </c>
      <c r="E1048">
        <v>2600</v>
      </c>
      <c r="F1048">
        <v>6</v>
      </c>
      <c r="G1048">
        <v>6</v>
      </c>
      <c r="H1048">
        <v>2.6</v>
      </c>
      <c r="I1048">
        <f t="shared" si="63"/>
        <v>6.0000000000000001E-3</v>
      </c>
      <c r="J1048">
        <f t="shared" si="64"/>
        <v>6.0000000000000001E-3</v>
      </c>
      <c r="K1048" t="s">
        <v>563</v>
      </c>
      <c r="L1048" s="46" t="s">
        <v>563</v>
      </c>
      <c r="M1048" t="s">
        <v>563</v>
      </c>
      <c r="N1048" s="46">
        <v>0</v>
      </c>
      <c r="O1048">
        <v>0</v>
      </c>
      <c r="P1048" t="s">
        <v>585</v>
      </c>
      <c r="Q1048" t="s">
        <v>69</v>
      </c>
      <c r="R1048">
        <v>1</v>
      </c>
      <c r="S1048" t="s">
        <v>564</v>
      </c>
      <c r="T1048">
        <v>0</v>
      </c>
      <c r="U1048">
        <v>0</v>
      </c>
      <c r="V1048" t="s">
        <v>1</v>
      </c>
      <c r="W1048" t="s">
        <v>69</v>
      </c>
      <c r="X1048">
        <v>1</v>
      </c>
      <c r="Y1048" t="s">
        <v>565</v>
      </c>
    </row>
    <row r="1049" spans="1:25">
      <c r="A1049" t="s">
        <v>62</v>
      </c>
      <c r="B1049" s="134" t="s">
        <v>66</v>
      </c>
      <c r="C1049" s="134">
        <v>2010</v>
      </c>
      <c r="D1049" s="134" t="s">
        <v>143</v>
      </c>
      <c r="E1049">
        <v>2600</v>
      </c>
      <c r="F1049">
        <v>6</v>
      </c>
      <c r="G1049">
        <v>6</v>
      </c>
      <c r="H1049">
        <v>2.6</v>
      </c>
      <c r="I1049">
        <f t="shared" si="63"/>
        <v>6.0000000000000001E-3</v>
      </c>
      <c r="J1049">
        <f t="shared" si="64"/>
        <v>6.0000000000000001E-3</v>
      </c>
      <c r="K1049" t="s">
        <v>563</v>
      </c>
      <c r="L1049" s="46" t="s">
        <v>563</v>
      </c>
      <c r="M1049" t="s">
        <v>563</v>
      </c>
      <c r="N1049" s="46">
        <v>0</v>
      </c>
      <c r="O1049">
        <v>1</v>
      </c>
      <c r="P1049" t="s">
        <v>1</v>
      </c>
      <c r="Q1049" t="s">
        <v>1</v>
      </c>
      <c r="R1049">
        <v>1</v>
      </c>
      <c r="S1049" t="s">
        <v>564</v>
      </c>
      <c r="T1049">
        <v>0</v>
      </c>
      <c r="U1049">
        <v>0</v>
      </c>
      <c r="V1049" t="s">
        <v>1</v>
      </c>
      <c r="W1049" t="s">
        <v>1</v>
      </c>
      <c r="X1049">
        <v>1</v>
      </c>
      <c r="Y1049" t="s">
        <v>565</v>
      </c>
    </row>
    <row r="1050" spans="1:25">
      <c r="A1050" t="s">
        <v>62</v>
      </c>
      <c r="B1050" s="134" t="s">
        <v>66</v>
      </c>
      <c r="C1050" s="134">
        <v>2010</v>
      </c>
      <c r="D1050" s="134" t="s">
        <v>143</v>
      </c>
      <c r="E1050">
        <v>2720</v>
      </c>
      <c r="F1050">
        <v>6</v>
      </c>
      <c r="G1050">
        <v>6</v>
      </c>
      <c r="H1050">
        <v>2.72</v>
      </c>
      <c r="I1050">
        <f t="shared" si="63"/>
        <v>6.0000000000000001E-3</v>
      </c>
      <c r="J1050">
        <f t="shared" si="64"/>
        <v>6.0000000000000001E-3</v>
      </c>
      <c r="K1050" t="s">
        <v>563</v>
      </c>
      <c r="L1050" s="46" t="s">
        <v>563</v>
      </c>
      <c r="M1050" t="s">
        <v>563</v>
      </c>
      <c r="N1050" s="46">
        <v>0</v>
      </c>
      <c r="O1050">
        <v>0</v>
      </c>
      <c r="P1050" t="s">
        <v>585</v>
      </c>
      <c r="Q1050" t="s">
        <v>69</v>
      </c>
      <c r="R1050">
        <v>1</v>
      </c>
      <c r="S1050" t="s">
        <v>564</v>
      </c>
      <c r="T1050">
        <v>0</v>
      </c>
      <c r="U1050">
        <v>0</v>
      </c>
      <c r="V1050" t="s">
        <v>1</v>
      </c>
      <c r="W1050" t="s">
        <v>69</v>
      </c>
      <c r="X1050">
        <v>1</v>
      </c>
      <c r="Y1050" t="s">
        <v>565</v>
      </c>
    </row>
    <row r="1051" spans="1:25">
      <c r="A1051" t="s">
        <v>62</v>
      </c>
      <c r="B1051" s="134" t="s">
        <v>66</v>
      </c>
      <c r="C1051" s="134">
        <v>2010</v>
      </c>
      <c r="D1051" s="134" t="s">
        <v>143</v>
      </c>
      <c r="E1051">
        <v>2940</v>
      </c>
      <c r="F1051">
        <v>6</v>
      </c>
      <c r="G1051">
        <v>6</v>
      </c>
      <c r="H1051">
        <v>2.94</v>
      </c>
      <c r="I1051">
        <f t="shared" si="63"/>
        <v>6.0000000000000001E-3</v>
      </c>
      <c r="J1051">
        <f t="shared" si="64"/>
        <v>6.0000000000000001E-3</v>
      </c>
      <c r="K1051" t="s">
        <v>563</v>
      </c>
      <c r="L1051" s="46" t="s">
        <v>563</v>
      </c>
      <c r="M1051" t="s">
        <v>563</v>
      </c>
      <c r="N1051" s="46">
        <v>0</v>
      </c>
      <c r="O1051">
        <v>0</v>
      </c>
      <c r="P1051" t="s">
        <v>585</v>
      </c>
      <c r="Q1051" t="s">
        <v>69</v>
      </c>
      <c r="R1051">
        <v>1</v>
      </c>
      <c r="S1051" t="s">
        <v>564</v>
      </c>
      <c r="T1051">
        <v>0</v>
      </c>
      <c r="U1051">
        <v>0</v>
      </c>
      <c r="V1051" t="s">
        <v>1</v>
      </c>
      <c r="W1051" t="s">
        <v>69</v>
      </c>
      <c r="X1051">
        <v>1</v>
      </c>
      <c r="Y1051" t="s">
        <v>565</v>
      </c>
    </row>
    <row r="1052" spans="1:25">
      <c r="A1052" t="s">
        <v>62</v>
      </c>
      <c r="B1052" s="134" t="s">
        <v>66</v>
      </c>
      <c r="C1052" s="134">
        <v>2010</v>
      </c>
      <c r="D1052" s="134" t="s">
        <v>143</v>
      </c>
      <c r="E1052">
        <v>3080</v>
      </c>
      <c r="F1052">
        <v>15</v>
      </c>
      <c r="G1052">
        <v>15</v>
      </c>
      <c r="H1052">
        <v>3.08</v>
      </c>
      <c r="I1052">
        <f t="shared" si="63"/>
        <v>1.4999999999999999E-2</v>
      </c>
      <c r="J1052">
        <f t="shared" si="64"/>
        <v>1.4999999999999999E-2</v>
      </c>
      <c r="K1052" t="s">
        <v>563</v>
      </c>
      <c r="L1052" s="46" t="s">
        <v>563</v>
      </c>
      <c r="M1052" t="s">
        <v>563</v>
      </c>
      <c r="N1052" s="46">
        <v>0</v>
      </c>
      <c r="O1052">
        <v>0</v>
      </c>
      <c r="P1052" t="s">
        <v>585</v>
      </c>
      <c r="Q1052" t="s">
        <v>69</v>
      </c>
      <c r="R1052">
        <v>1</v>
      </c>
      <c r="S1052" t="s">
        <v>564</v>
      </c>
      <c r="T1052">
        <v>0</v>
      </c>
      <c r="U1052">
        <v>0</v>
      </c>
      <c r="V1052" t="s">
        <v>1</v>
      </c>
      <c r="W1052" t="s">
        <v>69</v>
      </c>
      <c r="X1052">
        <v>1</v>
      </c>
      <c r="Y1052" t="s">
        <v>565</v>
      </c>
    </row>
    <row r="1053" spans="1:25">
      <c r="A1053" t="s">
        <v>62</v>
      </c>
      <c r="B1053" s="134" t="s">
        <v>66</v>
      </c>
      <c r="C1053" s="134">
        <v>2010</v>
      </c>
      <c r="D1053" s="134" t="s">
        <v>143</v>
      </c>
      <c r="E1053">
        <v>3130</v>
      </c>
      <c r="F1053">
        <v>15</v>
      </c>
      <c r="G1053">
        <v>15</v>
      </c>
      <c r="H1053">
        <v>3.13</v>
      </c>
      <c r="I1053">
        <f t="shared" si="63"/>
        <v>1.4999999999999999E-2</v>
      </c>
      <c r="J1053">
        <f t="shared" si="64"/>
        <v>1.4999999999999999E-2</v>
      </c>
      <c r="K1053" t="s">
        <v>563</v>
      </c>
      <c r="L1053" s="46" t="s">
        <v>563</v>
      </c>
      <c r="M1053" t="s">
        <v>563</v>
      </c>
      <c r="N1053" s="46">
        <v>0</v>
      </c>
      <c r="O1053">
        <v>0</v>
      </c>
      <c r="P1053" t="s">
        <v>585</v>
      </c>
      <c r="Q1053" t="s">
        <v>69</v>
      </c>
      <c r="R1053">
        <v>1</v>
      </c>
      <c r="S1053" t="s">
        <v>564</v>
      </c>
      <c r="T1053">
        <v>0</v>
      </c>
      <c r="U1053">
        <v>0</v>
      </c>
      <c r="V1053" t="s">
        <v>1</v>
      </c>
      <c r="W1053" t="s">
        <v>69</v>
      </c>
      <c r="X1053">
        <v>1</v>
      </c>
      <c r="Y1053" t="s">
        <v>565</v>
      </c>
    </row>
    <row r="1054" spans="1:25">
      <c r="A1054" t="s">
        <v>62</v>
      </c>
      <c r="B1054" s="134" t="s">
        <v>66</v>
      </c>
      <c r="C1054" s="134">
        <v>2010</v>
      </c>
      <c r="D1054" s="134" t="s">
        <v>143</v>
      </c>
      <c r="E1054">
        <v>3320</v>
      </c>
      <c r="F1054">
        <v>15</v>
      </c>
      <c r="G1054">
        <v>15</v>
      </c>
      <c r="H1054">
        <v>3.32</v>
      </c>
      <c r="I1054">
        <f t="shared" si="63"/>
        <v>1.4999999999999999E-2</v>
      </c>
      <c r="J1054">
        <f t="shared" si="64"/>
        <v>1.4999999999999999E-2</v>
      </c>
      <c r="K1054" t="s">
        <v>563</v>
      </c>
      <c r="L1054" s="46" t="s">
        <v>563</v>
      </c>
      <c r="M1054" t="s">
        <v>563</v>
      </c>
      <c r="N1054" s="46">
        <v>0</v>
      </c>
      <c r="O1054">
        <v>0</v>
      </c>
      <c r="P1054" t="s">
        <v>585</v>
      </c>
      <c r="Q1054" t="s">
        <v>69</v>
      </c>
      <c r="R1054">
        <v>1</v>
      </c>
      <c r="S1054" t="s">
        <v>564</v>
      </c>
      <c r="T1054">
        <v>0</v>
      </c>
      <c r="U1054">
        <v>0</v>
      </c>
      <c r="V1054" t="s">
        <v>1</v>
      </c>
      <c r="W1054" t="s">
        <v>69</v>
      </c>
      <c r="X1054">
        <v>1</v>
      </c>
      <c r="Y1054" t="s">
        <v>565</v>
      </c>
    </row>
    <row r="1055" spans="1:25">
      <c r="A1055" t="s">
        <v>62</v>
      </c>
      <c r="B1055" s="134" t="s">
        <v>66</v>
      </c>
      <c r="C1055" s="134">
        <v>2010</v>
      </c>
      <c r="D1055" s="134" t="s">
        <v>143</v>
      </c>
      <c r="E1055">
        <v>3360</v>
      </c>
      <c r="F1055">
        <v>15</v>
      </c>
      <c r="G1055">
        <v>15</v>
      </c>
      <c r="H1055">
        <v>3.36</v>
      </c>
      <c r="I1055">
        <f t="shared" si="63"/>
        <v>1.4999999999999999E-2</v>
      </c>
      <c r="J1055">
        <f t="shared" si="64"/>
        <v>1.4999999999999999E-2</v>
      </c>
      <c r="K1055" t="s">
        <v>563</v>
      </c>
      <c r="L1055" s="46" t="s">
        <v>563</v>
      </c>
      <c r="M1055" t="s">
        <v>563</v>
      </c>
      <c r="N1055" s="46">
        <v>0</v>
      </c>
      <c r="O1055">
        <v>0</v>
      </c>
      <c r="P1055" t="s">
        <v>585</v>
      </c>
      <c r="Q1055" t="s">
        <v>69</v>
      </c>
      <c r="R1055">
        <v>1</v>
      </c>
      <c r="S1055" t="s">
        <v>564</v>
      </c>
      <c r="T1055">
        <v>0</v>
      </c>
      <c r="U1055">
        <v>0</v>
      </c>
      <c r="V1055" t="s">
        <v>1</v>
      </c>
      <c r="W1055" t="s">
        <v>69</v>
      </c>
      <c r="X1055">
        <v>1</v>
      </c>
      <c r="Y1055" t="s">
        <v>565</v>
      </c>
    </row>
    <row r="1056" spans="1:25">
      <c r="A1056" t="s">
        <v>62</v>
      </c>
      <c r="B1056" s="134" t="s">
        <v>66</v>
      </c>
      <c r="C1056" s="134">
        <v>2010</v>
      </c>
      <c r="D1056" s="134" t="s">
        <v>143</v>
      </c>
      <c r="E1056">
        <v>3460</v>
      </c>
      <c r="F1056">
        <v>15</v>
      </c>
      <c r="G1056">
        <v>15</v>
      </c>
      <c r="H1056">
        <v>3.46</v>
      </c>
      <c r="I1056">
        <f t="shared" si="63"/>
        <v>1.4999999999999999E-2</v>
      </c>
      <c r="J1056">
        <f t="shared" si="64"/>
        <v>1.4999999999999999E-2</v>
      </c>
      <c r="K1056" t="s">
        <v>563</v>
      </c>
      <c r="L1056" s="46" t="s">
        <v>563</v>
      </c>
      <c r="M1056" t="s">
        <v>563</v>
      </c>
      <c r="N1056" s="46">
        <v>0</v>
      </c>
      <c r="O1056">
        <v>0</v>
      </c>
      <c r="P1056" t="s">
        <v>585</v>
      </c>
      <c r="Q1056" t="s">
        <v>69</v>
      </c>
      <c r="R1056">
        <v>1</v>
      </c>
      <c r="S1056" t="s">
        <v>564</v>
      </c>
      <c r="T1056">
        <v>0</v>
      </c>
      <c r="U1056">
        <v>0</v>
      </c>
      <c r="V1056" t="s">
        <v>1</v>
      </c>
      <c r="W1056" t="s">
        <v>69</v>
      </c>
      <c r="X1056">
        <v>1</v>
      </c>
      <c r="Y1056" t="s">
        <v>565</v>
      </c>
    </row>
    <row r="1057" spans="1:25">
      <c r="A1057" t="s">
        <v>62</v>
      </c>
      <c r="B1057" s="134" t="s">
        <v>66</v>
      </c>
      <c r="C1057" s="134">
        <v>2010</v>
      </c>
      <c r="D1057" s="134" t="s">
        <v>143</v>
      </c>
      <c r="E1057">
        <v>3520</v>
      </c>
      <c r="F1057">
        <v>15</v>
      </c>
      <c r="G1057">
        <v>15</v>
      </c>
      <c r="H1057">
        <v>3.52</v>
      </c>
      <c r="I1057">
        <f t="shared" si="63"/>
        <v>1.4999999999999999E-2</v>
      </c>
      <c r="J1057">
        <f t="shared" si="64"/>
        <v>1.4999999999999999E-2</v>
      </c>
      <c r="K1057" t="s">
        <v>563</v>
      </c>
      <c r="L1057" s="46" t="s">
        <v>563</v>
      </c>
      <c r="M1057" t="s">
        <v>563</v>
      </c>
      <c r="N1057" s="46">
        <v>0</v>
      </c>
      <c r="O1057">
        <v>0</v>
      </c>
      <c r="P1057" t="s">
        <v>585</v>
      </c>
      <c r="Q1057" t="s">
        <v>69</v>
      </c>
      <c r="R1057">
        <v>1</v>
      </c>
      <c r="S1057" t="s">
        <v>564</v>
      </c>
      <c r="T1057">
        <v>0</v>
      </c>
      <c r="U1057">
        <v>0</v>
      </c>
      <c r="V1057" t="s">
        <v>1</v>
      </c>
      <c r="W1057" t="s">
        <v>69</v>
      </c>
      <c r="X1057">
        <v>1</v>
      </c>
      <c r="Y1057" t="s">
        <v>565</v>
      </c>
    </row>
    <row r="1058" spans="1:25">
      <c r="A1058" t="s">
        <v>62</v>
      </c>
      <c r="B1058" s="134" t="s">
        <v>66</v>
      </c>
      <c r="C1058" s="134">
        <v>2010</v>
      </c>
      <c r="D1058" s="134" t="s">
        <v>143</v>
      </c>
      <c r="E1058">
        <v>3670</v>
      </c>
      <c r="F1058">
        <v>15</v>
      </c>
      <c r="G1058">
        <v>15</v>
      </c>
      <c r="H1058">
        <v>3.67</v>
      </c>
      <c r="I1058">
        <f t="shared" si="63"/>
        <v>1.4999999999999999E-2</v>
      </c>
      <c r="J1058">
        <f t="shared" si="64"/>
        <v>1.4999999999999999E-2</v>
      </c>
      <c r="K1058" t="s">
        <v>563</v>
      </c>
      <c r="L1058" s="46" t="s">
        <v>563</v>
      </c>
      <c r="M1058" t="s">
        <v>563</v>
      </c>
      <c r="N1058" s="46">
        <v>0</v>
      </c>
      <c r="O1058">
        <v>0</v>
      </c>
      <c r="P1058" t="s">
        <v>585</v>
      </c>
      <c r="Q1058" t="s">
        <v>69</v>
      </c>
      <c r="R1058">
        <v>1</v>
      </c>
      <c r="S1058" t="s">
        <v>564</v>
      </c>
      <c r="T1058">
        <v>0</v>
      </c>
      <c r="U1058">
        <v>0</v>
      </c>
      <c r="V1058" t="s">
        <v>1</v>
      </c>
      <c r="W1058" t="s">
        <v>69</v>
      </c>
      <c r="X1058">
        <v>1</v>
      </c>
      <c r="Y1058" t="s">
        <v>565</v>
      </c>
    </row>
    <row r="1059" spans="1:25">
      <c r="A1059" t="s">
        <v>62</v>
      </c>
      <c r="B1059" s="134" t="s">
        <v>66</v>
      </c>
      <c r="C1059" s="134">
        <v>2010</v>
      </c>
      <c r="D1059" s="134" t="s">
        <v>143</v>
      </c>
      <c r="E1059">
        <v>3850</v>
      </c>
      <c r="F1059">
        <v>15</v>
      </c>
      <c r="G1059">
        <v>15</v>
      </c>
      <c r="H1059">
        <v>3.85</v>
      </c>
      <c r="I1059">
        <f t="shared" si="63"/>
        <v>1.4999999999999999E-2</v>
      </c>
      <c r="J1059">
        <f t="shared" si="64"/>
        <v>1.4999999999999999E-2</v>
      </c>
      <c r="K1059" t="s">
        <v>563</v>
      </c>
      <c r="L1059" s="46" t="s">
        <v>563</v>
      </c>
      <c r="M1059" t="s">
        <v>563</v>
      </c>
      <c r="N1059" s="46">
        <v>0</v>
      </c>
      <c r="O1059">
        <v>0</v>
      </c>
      <c r="P1059" t="s">
        <v>585</v>
      </c>
      <c r="Q1059" t="s">
        <v>69</v>
      </c>
      <c r="R1059">
        <v>1</v>
      </c>
      <c r="S1059" t="s">
        <v>564</v>
      </c>
      <c r="T1059">
        <v>0</v>
      </c>
      <c r="U1059">
        <v>0</v>
      </c>
      <c r="V1059" t="s">
        <v>1</v>
      </c>
      <c r="W1059" t="s">
        <v>69</v>
      </c>
      <c r="X1059">
        <v>1</v>
      </c>
      <c r="Y1059" t="s">
        <v>565</v>
      </c>
    </row>
    <row r="1060" spans="1:25">
      <c r="A1060" t="s">
        <v>62</v>
      </c>
      <c r="B1060" s="134" t="s">
        <v>66</v>
      </c>
      <c r="C1060" s="134">
        <v>2010</v>
      </c>
      <c r="D1060" s="134" t="s">
        <v>143</v>
      </c>
      <c r="E1060">
        <v>3990</v>
      </c>
      <c r="F1060">
        <v>15</v>
      </c>
      <c r="G1060">
        <v>15</v>
      </c>
      <c r="H1060">
        <v>3.99</v>
      </c>
      <c r="I1060">
        <f t="shared" si="63"/>
        <v>1.4999999999999999E-2</v>
      </c>
      <c r="J1060">
        <f t="shared" si="64"/>
        <v>1.4999999999999999E-2</v>
      </c>
      <c r="K1060" t="s">
        <v>563</v>
      </c>
      <c r="L1060" s="46" t="s">
        <v>563</v>
      </c>
      <c r="M1060" t="s">
        <v>563</v>
      </c>
      <c r="N1060" s="46">
        <v>0</v>
      </c>
      <c r="O1060">
        <v>0</v>
      </c>
      <c r="P1060" t="s">
        <v>585</v>
      </c>
      <c r="Q1060" t="s">
        <v>69</v>
      </c>
      <c r="R1060">
        <v>1</v>
      </c>
      <c r="S1060" t="s">
        <v>564</v>
      </c>
      <c r="T1060">
        <v>0</v>
      </c>
      <c r="U1060">
        <v>0</v>
      </c>
      <c r="V1060" t="s">
        <v>1</v>
      </c>
      <c r="W1060" t="s">
        <v>69</v>
      </c>
      <c r="X1060">
        <v>1</v>
      </c>
      <c r="Y1060" t="s">
        <v>565</v>
      </c>
    </row>
    <row r="1061" spans="1:25">
      <c r="A1061" t="s">
        <v>62</v>
      </c>
      <c r="B1061" s="134" t="s">
        <v>66</v>
      </c>
      <c r="C1061" s="134">
        <v>2010</v>
      </c>
      <c r="D1061" s="134" t="s">
        <v>143</v>
      </c>
      <c r="E1061">
        <v>4110</v>
      </c>
      <c r="F1061">
        <v>30</v>
      </c>
      <c r="G1061">
        <v>30</v>
      </c>
      <c r="H1061">
        <v>4.1100000000000003</v>
      </c>
      <c r="I1061">
        <f t="shared" si="63"/>
        <v>0.03</v>
      </c>
      <c r="J1061">
        <f t="shared" si="64"/>
        <v>0.03</v>
      </c>
      <c r="K1061" t="s">
        <v>563</v>
      </c>
      <c r="L1061" s="46" t="s">
        <v>563</v>
      </c>
      <c r="M1061" t="s">
        <v>563</v>
      </c>
      <c r="N1061" s="46">
        <v>0</v>
      </c>
      <c r="O1061">
        <v>0</v>
      </c>
      <c r="P1061" t="s">
        <v>585</v>
      </c>
      <c r="Q1061" t="s">
        <v>69</v>
      </c>
      <c r="R1061">
        <v>1</v>
      </c>
      <c r="S1061" t="s">
        <v>564</v>
      </c>
      <c r="T1061">
        <v>0</v>
      </c>
      <c r="U1061">
        <v>0</v>
      </c>
      <c r="V1061" t="s">
        <v>1</v>
      </c>
      <c r="W1061" t="s">
        <v>69</v>
      </c>
      <c r="X1061">
        <v>1</v>
      </c>
      <c r="Y1061" t="s">
        <v>565</v>
      </c>
    </row>
    <row r="1062" spans="1:25">
      <c r="A1062" t="s">
        <v>62</v>
      </c>
      <c r="B1062" s="134" t="s">
        <v>66</v>
      </c>
      <c r="C1062" s="134">
        <v>2010</v>
      </c>
      <c r="D1062" s="134" t="s">
        <v>143</v>
      </c>
      <c r="E1062">
        <v>4450</v>
      </c>
      <c r="F1062">
        <v>30</v>
      </c>
      <c r="G1062">
        <v>30</v>
      </c>
      <c r="H1062">
        <v>4.45</v>
      </c>
      <c r="I1062">
        <f t="shared" si="63"/>
        <v>0.03</v>
      </c>
      <c r="J1062">
        <f t="shared" si="64"/>
        <v>0.03</v>
      </c>
      <c r="K1062" t="s">
        <v>563</v>
      </c>
      <c r="L1062" s="46" t="s">
        <v>563</v>
      </c>
      <c r="M1062" t="s">
        <v>563</v>
      </c>
      <c r="N1062" s="46">
        <v>0</v>
      </c>
      <c r="O1062">
        <v>0</v>
      </c>
      <c r="P1062" t="s">
        <v>585</v>
      </c>
      <c r="Q1062" t="s">
        <v>69</v>
      </c>
      <c r="R1062">
        <v>1</v>
      </c>
      <c r="S1062" t="s">
        <v>564</v>
      </c>
      <c r="T1062">
        <v>0</v>
      </c>
      <c r="U1062">
        <v>0</v>
      </c>
      <c r="V1062" t="s">
        <v>1</v>
      </c>
      <c r="W1062" t="s">
        <v>69</v>
      </c>
      <c r="X1062">
        <v>1</v>
      </c>
      <c r="Y1062" t="s">
        <v>565</v>
      </c>
    </row>
    <row r="1063" spans="1:25">
      <c r="A1063" t="s">
        <v>62</v>
      </c>
      <c r="B1063" s="134" t="s">
        <v>66</v>
      </c>
      <c r="C1063" s="134">
        <v>2010</v>
      </c>
      <c r="D1063" s="134" t="s">
        <v>143</v>
      </c>
      <c r="E1063">
        <v>4780</v>
      </c>
      <c r="F1063">
        <v>30</v>
      </c>
      <c r="G1063">
        <v>30</v>
      </c>
      <c r="H1063">
        <v>4.78</v>
      </c>
      <c r="I1063">
        <f t="shared" si="63"/>
        <v>0.03</v>
      </c>
      <c r="J1063">
        <f t="shared" si="64"/>
        <v>0.03</v>
      </c>
      <c r="K1063" t="s">
        <v>563</v>
      </c>
      <c r="L1063" s="46" t="s">
        <v>563</v>
      </c>
      <c r="M1063" t="s">
        <v>563</v>
      </c>
      <c r="N1063" s="46">
        <v>0</v>
      </c>
      <c r="O1063">
        <v>0</v>
      </c>
      <c r="P1063" t="s">
        <v>585</v>
      </c>
      <c r="Q1063" t="s">
        <v>69</v>
      </c>
      <c r="R1063">
        <v>1</v>
      </c>
      <c r="S1063" t="s">
        <v>564</v>
      </c>
      <c r="T1063">
        <v>0</v>
      </c>
      <c r="U1063">
        <v>0</v>
      </c>
      <c r="V1063" t="s">
        <v>1</v>
      </c>
      <c r="W1063" t="s">
        <v>69</v>
      </c>
      <c r="X1063">
        <v>1</v>
      </c>
      <c r="Y1063" t="s">
        <v>565</v>
      </c>
    </row>
    <row r="1064" spans="1:25">
      <c r="A1064" t="s">
        <v>62</v>
      </c>
      <c r="B1064" s="134" t="s">
        <v>66</v>
      </c>
      <c r="C1064" s="134">
        <v>2010</v>
      </c>
      <c r="D1064" s="134" t="s">
        <v>143</v>
      </c>
      <c r="E1064">
        <v>410</v>
      </c>
      <c r="F1064">
        <v>6</v>
      </c>
      <c r="G1064">
        <v>6</v>
      </c>
      <c r="H1064">
        <v>0.41</v>
      </c>
      <c r="I1064">
        <f t="shared" si="63"/>
        <v>6.0000000000000001E-3</v>
      </c>
      <c r="J1064">
        <f t="shared" si="64"/>
        <v>6.0000000000000001E-3</v>
      </c>
      <c r="K1064" t="s">
        <v>563</v>
      </c>
      <c r="L1064" s="46" t="s">
        <v>563</v>
      </c>
      <c r="M1064" t="s">
        <v>563</v>
      </c>
      <c r="N1064" s="46">
        <v>0</v>
      </c>
      <c r="O1064">
        <v>1</v>
      </c>
      <c r="P1064" t="s">
        <v>1</v>
      </c>
      <c r="Q1064" t="s">
        <v>1</v>
      </c>
      <c r="R1064">
        <v>1</v>
      </c>
      <c r="S1064" t="s">
        <v>564</v>
      </c>
      <c r="T1064">
        <v>0</v>
      </c>
      <c r="U1064">
        <v>0</v>
      </c>
      <c r="V1064" t="s">
        <v>1</v>
      </c>
      <c r="W1064" t="s">
        <v>1</v>
      </c>
      <c r="X1064">
        <v>1</v>
      </c>
      <c r="Y1064" t="s">
        <v>565</v>
      </c>
    </row>
    <row r="1065" spans="1:25">
      <c r="A1065" t="s">
        <v>62</v>
      </c>
      <c r="B1065" s="134" t="s">
        <v>66</v>
      </c>
      <c r="C1065" s="134">
        <v>2010</v>
      </c>
      <c r="D1065" s="134" t="s">
        <v>143</v>
      </c>
      <c r="E1065">
        <v>560</v>
      </c>
      <c r="F1065">
        <v>6</v>
      </c>
      <c r="G1065">
        <v>6</v>
      </c>
      <c r="H1065">
        <v>0.56000000000000005</v>
      </c>
      <c r="I1065">
        <f t="shared" si="63"/>
        <v>6.0000000000000001E-3</v>
      </c>
      <c r="J1065">
        <f t="shared" si="64"/>
        <v>6.0000000000000001E-3</v>
      </c>
      <c r="K1065" t="s">
        <v>563</v>
      </c>
      <c r="L1065" s="46" t="s">
        <v>563</v>
      </c>
      <c r="M1065" t="s">
        <v>563</v>
      </c>
      <c r="N1065" s="46">
        <v>0</v>
      </c>
      <c r="O1065">
        <v>1</v>
      </c>
      <c r="P1065" t="s">
        <v>1</v>
      </c>
      <c r="Q1065" t="s">
        <v>1</v>
      </c>
      <c r="R1065">
        <v>1</v>
      </c>
      <c r="S1065" t="s">
        <v>564</v>
      </c>
      <c r="T1065">
        <v>0</v>
      </c>
      <c r="U1065">
        <v>0</v>
      </c>
      <c r="V1065" t="s">
        <v>1</v>
      </c>
      <c r="W1065" t="s">
        <v>1</v>
      </c>
      <c r="X1065">
        <v>1</v>
      </c>
      <c r="Y1065" t="s">
        <v>565</v>
      </c>
    </row>
    <row r="1066" spans="1:25">
      <c r="A1066" t="s">
        <v>62</v>
      </c>
      <c r="B1066" s="134" t="s">
        <v>66</v>
      </c>
      <c r="C1066" s="134">
        <v>2010</v>
      </c>
      <c r="D1066" s="134" t="s">
        <v>143</v>
      </c>
      <c r="E1066">
        <v>760</v>
      </c>
      <c r="F1066">
        <v>6</v>
      </c>
      <c r="G1066">
        <v>6</v>
      </c>
      <c r="H1066">
        <v>0.76</v>
      </c>
      <c r="I1066">
        <f t="shared" si="63"/>
        <v>6.0000000000000001E-3</v>
      </c>
      <c r="J1066">
        <f t="shared" si="64"/>
        <v>6.0000000000000001E-3</v>
      </c>
      <c r="K1066" t="s">
        <v>563</v>
      </c>
      <c r="L1066" s="46" t="s">
        <v>563</v>
      </c>
      <c r="M1066" t="s">
        <v>563</v>
      </c>
      <c r="N1066" s="46">
        <v>0</v>
      </c>
      <c r="O1066">
        <v>1</v>
      </c>
      <c r="P1066" t="s">
        <v>1</v>
      </c>
      <c r="Q1066" t="s">
        <v>1</v>
      </c>
      <c r="R1066">
        <v>1</v>
      </c>
      <c r="S1066" t="s">
        <v>564</v>
      </c>
      <c r="T1066">
        <v>0</v>
      </c>
      <c r="U1066">
        <v>0</v>
      </c>
      <c r="V1066" t="s">
        <v>1</v>
      </c>
      <c r="W1066" t="s">
        <v>1</v>
      </c>
      <c r="X1066">
        <v>1</v>
      </c>
      <c r="Y1066" t="s">
        <v>565</v>
      </c>
    </row>
    <row r="1067" spans="1:25">
      <c r="A1067" t="s">
        <v>62</v>
      </c>
      <c r="B1067" s="134" t="s">
        <v>66</v>
      </c>
      <c r="C1067" s="134">
        <v>2010</v>
      </c>
      <c r="D1067" s="134" t="s">
        <v>143</v>
      </c>
      <c r="E1067">
        <v>2860</v>
      </c>
      <c r="F1067">
        <v>6</v>
      </c>
      <c r="G1067">
        <v>6</v>
      </c>
      <c r="H1067">
        <v>2.86</v>
      </c>
      <c r="I1067">
        <f t="shared" si="63"/>
        <v>6.0000000000000001E-3</v>
      </c>
      <c r="J1067">
        <f t="shared" si="64"/>
        <v>6.0000000000000001E-3</v>
      </c>
      <c r="K1067" t="s">
        <v>563</v>
      </c>
      <c r="L1067" s="46" t="s">
        <v>563</v>
      </c>
      <c r="M1067" t="s">
        <v>563</v>
      </c>
      <c r="N1067" s="46">
        <v>0</v>
      </c>
      <c r="O1067">
        <v>1</v>
      </c>
      <c r="P1067" t="s">
        <v>1</v>
      </c>
      <c r="Q1067" t="s">
        <v>1</v>
      </c>
      <c r="R1067">
        <v>1</v>
      </c>
      <c r="S1067" t="s">
        <v>564</v>
      </c>
      <c r="T1067">
        <v>0</v>
      </c>
      <c r="U1067">
        <v>0</v>
      </c>
      <c r="V1067" t="s">
        <v>1</v>
      </c>
      <c r="W1067" t="s">
        <v>1</v>
      </c>
      <c r="X1067">
        <v>1</v>
      </c>
      <c r="Y1067" t="s">
        <v>565</v>
      </c>
    </row>
    <row r="1068" spans="1:25">
      <c r="A1068" t="s">
        <v>62</v>
      </c>
      <c r="B1068" s="134" t="s">
        <v>66</v>
      </c>
      <c r="C1068" s="134">
        <v>2010</v>
      </c>
      <c r="D1068" s="134" t="s">
        <v>143</v>
      </c>
      <c r="E1068">
        <v>3280</v>
      </c>
      <c r="F1068">
        <v>15</v>
      </c>
      <c r="G1068">
        <v>15</v>
      </c>
      <c r="H1068">
        <v>3.28</v>
      </c>
      <c r="I1068">
        <f t="shared" si="63"/>
        <v>1.4999999999999999E-2</v>
      </c>
      <c r="J1068">
        <f t="shared" si="64"/>
        <v>1.4999999999999999E-2</v>
      </c>
      <c r="K1068" t="s">
        <v>563</v>
      </c>
      <c r="L1068" s="46" t="s">
        <v>563</v>
      </c>
      <c r="M1068" t="s">
        <v>563</v>
      </c>
      <c r="N1068" s="46">
        <v>0</v>
      </c>
      <c r="O1068">
        <v>1</v>
      </c>
      <c r="P1068" t="s">
        <v>1</v>
      </c>
      <c r="Q1068" t="s">
        <v>1</v>
      </c>
      <c r="R1068">
        <v>1</v>
      </c>
      <c r="S1068" t="s">
        <v>564</v>
      </c>
      <c r="T1068">
        <v>0</v>
      </c>
      <c r="U1068">
        <v>0</v>
      </c>
      <c r="V1068" t="s">
        <v>1</v>
      </c>
      <c r="W1068" t="s">
        <v>1</v>
      </c>
      <c r="X1068">
        <v>1</v>
      </c>
      <c r="Y1068" t="s">
        <v>565</v>
      </c>
    </row>
    <row r="1069" spans="1:25">
      <c r="A1069" t="s">
        <v>62</v>
      </c>
      <c r="B1069" s="134" t="s">
        <v>66</v>
      </c>
      <c r="C1069" s="134">
        <v>2010</v>
      </c>
      <c r="D1069" s="134" t="s">
        <v>143</v>
      </c>
      <c r="E1069">
        <v>3690</v>
      </c>
      <c r="F1069">
        <v>15</v>
      </c>
      <c r="G1069">
        <v>15</v>
      </c>
      <c r="H1069">
        <v>3.69</v>
      </c>
      <c r="I1069">
        <f t="shared" si="63"/>
        <v>1.4999999999999999E-2</v>
      </c>
      <c r="J1069">
        <f t="shared" si="64"/>
        <v>1.4999999999999999E-2</v>
      </c>
      <c r="K1069" t="s">
        <v>563</v>
      </c>
      <c r="L1069" s="46" t="s">
        <v>563</v>
      </c>
      <c r="M1069" t="s">
        <v>563</v>
      </c>
      <c r="N1069" s="46">
        <v>0</v>
      </c>
      <c r="O1069">
        <v>1</v>
      </c>
      <c r="P1069" t="s">
        <v>1</v>
      </c>
      <c r="Q1069" t="s">
        <v>1</v>
      </c>
      <c r="R1069">
        <v>1</v>
      </c>
      <c r="S1069" t="s">
        <v>564</v>
      </c>
      <c r="T1069">
        <v>0</v>
      </c>
      <c r="U1069">
        <v>0</v>
      </c>
      <c r="V1069" t="s">
        <v>1</v>
      </c>
      <c r="W1069" t="s">
        <v>1</v>
      </c>
      <c r="X1069">
        <v>1</v>
      </c>
      <c r="Y1069" t="s">
        <v>565</v>
      </c>
    </row>
    <row r="1070" spans="1:25">
      <c r="A1070" t="s">
        <v>62</v>
      </c>
      <c r="B1070" s="134" t="s">
        <v>66</v>
      </c>
      <c r="C1070" s="134">
        <v>2010</v>
      </c>
      <c r="D1070" s="134" t="s">
        <v>143</v>
      </c>
      <c r="E1070">
        <v>3820</v>
      </c>
      <c r="F1070">
        <v>15</v>
      </c>
      <c r="G1070">
        <v>15</v>
      </c>
      <c r="H1070">
        <v>3.82</v>
      </c>
      <c r="I1070">
        <f t="shared" si="63"/>
        <v>1.4999999999999999E-2</v>
      </c>
      <c r="J1070">
        <f t="shared" si="64"/>
        <v>1.4999999999999999E-2</v>
      </c>
      <c r="K1070" t="s">
        <v>563</v>
      </c>
      <c r="L1070" s="46" t="s">
        <v>563</v>
      </c>
      <c r="M1070" t="s">
        <v>563</v>
      </c>
      <c r="N1070" s="46">
        <v>0</v>
      </c>
      <c r="O1070">
        <v>1</v>
      </c>
      <c r="P1070" t="s">
        <v>1</v>
      </c>
      <c r="Q1070" t="s">
        <v>1</v>
      </c>
      <c r="R1070">
        <v>1</v>
      </c>
      <c r="S1070" t="s">
        <v>564</v>
      </c>
      <c r="T1070">
        <v>0</v>
      </c>
      <c r="U1070">
        <v>0</v>
      </c>
      <c r="V1070" t="s">
        <v>1</v>
      </c>
      <c r="W1070" t="s">
        <v>1</v>
      </c>
      <c r="X1070">
        <v>1</v>
      </c>
      <c r="Y1070" t="s">
        <v>565</v>
      </c>
    </row>
    <row r="1071" spans="1:25">
      <c r="A1071" t="s">
        <v>62</v>
      </c>
      <c r="B1071" s="134" t="s">
        <v>66</v>
      </c>
      <c r="C1071" s="134">
        <v>2010</v>
      </c>
      <c r="D1071" s="134" t="s">
        <v>143</v>
      </c>
      <c r="E1071">
        <v>3910</v>
      </c>
      <c r="F1071">
        <v>15</v>
      </c>
      <c r="G1071">
        <v>15</v>
      </c>
      <c r="H1071">
        <v>3.91</v>
      </c>
      <c r="I1071">
        <f t="shared" si="63"/>
        <v>1.4999999999999999E-2</v>
      </c>
      <c r="J1071">
        <f t="shared" si="64"/>
        <v>1.4999999999999999E-2</v>
      </c>
      <c r="K1071" t="s">
        <v>563</v>
      </c>
      <c r="L1071" s="46" t="s">
        <v>563</v>
      </c>
      <c r="M1071" t="s">
        <v>563</v>
      </c>
      <c r="N1071" s="46">
        <v>0</v>
      </c>
      <c r="O1071">
        <v>1</v>
      </c>
      <c r="P1071" t="s">
        <v>1</v>
      </c>
      <c r="Q1071" t="s">
        <v>1</v>
      </c>
      <c r="R1071">
        <v>1</v>
      </c>
      <c r="S1071" t="s">
        <v>564</v>
      </c>
      <c r="T1071">
        <v>0</v>
      </c>
      <c r="U1071">
        <v>0</v>
      </c>
      <c r="V1071" t="s">
        <v>1</v>
      </c>
      <c r="W1071" t="s">
        <v>1</v>
      </c>
      <c r="X1071">
        <v>1</v>
      </c>
      <c r="Y1071" t="s">
        <v>565</v>
      </c>
    </row>
    <row r="1072" spans="1:25">
      <c r="A1072" t="s">
        <v>62</v>
      </c>
      <c r="B1072" s="134" t="s">
        <v>66</v>
      </c>
      <c r="C1072" s="134">
        <v>2010</v>
      </c>
      <c r="D1072" s="134" t="s">
        <v>143</v>
      </c>
      <c r="E1072">
        <v>4020</v>
      </c>
      <c r="F1072">
        <v>30</v>
      </c>
      <c r="G1072">
        <v>30</v>
      </c>
      <c r="H1072">
        <v>4.0199999999999996</v>
      </c>
      <c r="I1072">
        <f t="shared" si="63"/>
        <v>0.03</v>
      </c>
      <c r="J1072">
        <f t="shared" si="64"/>
        <v>0.03</v>
      </c>
      <c r="K1072" t="s">
        <v>563</v>
      </c>
      <c r="L1072" s="46" t="s">
        <v>563</v>
      </c>
      <c r="M1072" t="s">
        <v>563</v>
      </c>
      <c r="N1072" s="46">
        <v>0</v>
      </c>
      <c r="O1072">
        <v>1</v>
      </c>
      <c r="P1072" t="s">
        <v>1</v>
      </c>
      <c r="Q1072" t="s">
        <v>1</v>
      </c>
      <c r="R1072">
        <v>1</v>
      </c>
      <c r="S1072" t="s">
        <v>564</v>
      </c>
      <c r="T1072">
        <v>0</v>
      </c>
      <c r="U1072">
        <v>0</v>
      </c>
      <c r="V1072" t="s">
        <v>1</v>
      </c>
      <c r="W1072" t="s">
        <v>1</v>
      </c>
      <c r="X1072">
        <v>1</v>
      </c>
      <c r="Y1072" t="s">
        <v>565</v>
      </c>
    </row>
    <row r="1073" spans="1:25">
      <c r="A1073" t="s">
        <v>62</v>
      </c>
      <c r="B1073" s="134" t="s">
        <v>66</v>
      </c>
      <c r="C1073" s="134">
        <v>2010</v>
      </c>
      <c r="D1073" s="134" t="s">
        <v>143</v>
      </c>
      <c r="E1073">
        <v>4110</v>
      </c>
      <c r="F1073">
        <v>30</v>
      </c>
      <c r="G1073">
        <v>30</v>
      </c>
      <c r="H1073">
        <v>4.1100000000000003</v>
      </c>
      <c r="I1073">
        <f t="shared" si="63"/>
        <v>0.03</v>
      </c>
      <c r="J1073">
        <f t="shared" si="64"/>
        <v>0.03</v>
      </c>
      <c r="K1073" t="s">
        <v>563</v>
      </c>
      <c r="L1073" s="46" t="s">
        <v>563</v>
      </c>
      <c r="M1073" t="s">
        <v>563</v>
      </c>
      <c r="N1073" s="46">
        <v>0</v>
      </c>
      <c r="O1073">
        <v>1</v>
      </c>
      <c r="P1073" t="s">
        <v>1</v>
      </c>
      <c r="Q1073" t="s">
        <v>1</v>
      </c>
      <c r="R1073">
        <v>1</v>
      </c>
      <c r="S1073" t="s">
        <v>564</v>
      </c>
      <c r="T1073">
        <v>0</v>
      </c>
      <c r="U1073">
        <v>0</v>
      </c>
      <c r="V1073" t="s">
        <v>1</v>
      </c>
      <c r="W1073" t="s">
        <v>1</v>
      </c>
      <c r="X1073">
        <v>1</v>
      </c>
      <c r="Y1073" t="s">
        <v>565</v>
      </c>
    </row>
    <row r="1074" spans="1:25">
      <c r="A1074" t="s">
        <v>62</v>
      </c>
      <c r="B1074" s="134" t="s">
        <v>66</v>
      </c>
      <c r="C1074" s="134">
        <v>2010</v>
      </c>
      <c r="D1074" s="134" t="s">
        <v>143</v>
      </c>
      <c r="E1074">
        <v>4210</v>
      </c>
      <c r="F1074">
        <v>30</v>
      </c>
      <c r="G1074">
        <v>30</v>
      </c>
      <c r="H1074">
        <v>4.21</v>
      </c>
      <c r="I1074">
        <f t="shared" si="63"/>
        <v>0.03</v>
      </c>
      <c r="J1074">
        <f t="shared" si="64"/>
        <v>0.03</v>
      </c>
      <c r="K1074" t="s">
        <v>563</v>
      </c>
      <c r="L1074" s="46" t="s">
        <v>563</v>
      </c>
      <c r="M1074" t="s">
        <v>563</v>
      </c>
      <c r="N1074" s="46">
        <v>0</v>
      </c>
      <c r="O1074">
        <v>1</v>
      </c>
      <c r="P1074" t="s">
        <v>1</v>
      </c>
      <c r="Q1074" t="s">
        <v>1</v>
      </c>
      <c r="R1074">
        <v>1</v>
      </c>
      <c r="S1074" t="s">
        <v>564</v>
      </c>
      <c r="T1074">
        <v>0</v>
      </c>
      <c r="U1074">
        <v>0</v>
      </c>
      <c r="V1074" t="s">
        <v>1</v>
      </c>
      <c r="W1074" t="s">
        <v>1</v>
      </c>
      <c r="X1074">
        <v>1</v>
      </c>
      <c r="Y1074" t="s">
        <v>565</v>
      </c>
    </row>
    <row r="1075" spans="1:25">
      <c r="A1075" t="s">
        <v>62</v>
      </c>
      <c r="B1075" s="134" t="s">
        <v>66</v>
      </c>
      <c r="C1075" s="134">
        <v>2010</v>
      </c>
      <c r="D1075" s="134" t="s">
        <v>143</v>
      </c>
      <c r="E1075">
        <v>4300</v>
      </c>
      <c r="F1075">
        <v>30</v>
      </c>
      <c r="G1075">
        <v>30</v>
      </c>
      <c r="H1075">
        <v>4.3</v>
      </c>
      <c r="I1075">
        <f t="shared" si="63"/>
        <v>0.03</v>
      </c>
      <c r="J1075">
        <f t="shared" si="64"/>
        <v>0.03</v>
      </c>
      <c r="K1075" t="s">
        <v>563</v>
      </c>
      <c r="L1075" s="46" t="s">
        <v>563</v>
      </c>
      <c r="M1075" t="s">
        <v>563</v>
      </c>
      <c r="N1075" s="46">
        <v>0</v>
      </c>
      <c r="O1075">
        <v>1</v>
      </c>
      <c r="P1075" t="s">
        <v>1</v>
      </c>
      <c r="Q1075" t="s">
        <v>1</v>
      </c>
      <c r="R1075">
        <v>1</v>
      </c>
      <c r="S1075" t="s">
        <v>564</v>
      </c>
      <c r="T1075">
        <v>0</v>
      </c>
      <c r="U1075">
        <v>0</v>
      </c>
      <c r="V1075" t="s">
        <v>1</v>
      </c>
      <c r="W1075" t="s">
        <v>1</v>
      </c>
      <c r="X1075">
        <v>1</v>
      </c>
      <c r="Y1075" t="s">
        <v>565</v>
      </c>
    </row>
    <row r="1076" spans="1:25">
      <c r="A1076" t="s">
        <v>62</v>
      </c>
      <c r="B1076" s="134" t="s">
        <v>66</v>
      </c>
      <c r="C1076" s="134">
        <v>2010</v>
      </c>
      <c r="D1076" s="134" t="s">
        <v>143</v>
      </c>
      <c r="E1076">
        <v>580</v>
      </c>
      <c r="F1076">
        <v>4</v>
      </c>
      <c r="G1076">
        <v>4</v>
      </c>
      <c r="H1076">
        <v>0.57999999999999996</v>
      </c>
      <c r="I1076">
        <f t="shared" si="63"/>
        <v>4.0000000000000001E-3</v>
      </c>
      <c r="J1076">
        <f t="shared" si="64"/>
        <v>4.0000000000000001E-3</v>
      </c>
      <c r="K1076" t="s">
        <v>563</v>
      </c>
      <c r="L1076" s="46" t="s">
        <v>563</v>
      </c>
      <c r="M1076" t="s">
        <v>563</v>
      </c>
      <c r="N1076" s="46">
        <v>0</v>
      </c>
      <c r="O1076">
        <v>1</v>
      </c>
      <c r="P1076" t="s">
        <v>1</v>
      </c>
      <c r="Q1076" t="s">
        <v>1</v>
      </c>
      <c r="R1076">
        <v>1</v>
      </c>
      <c r="S1076" t="s">
        <v>564</v>
      </c>
      <c r="T1076">
        <v>0</v>
      </c>
      <c r="U1076">
        <v>0</v>
      </c>
      <c r="V1076" t="s">
        <v>1</v>
      </c>
      <c r="W1076" t="s">
        <v>1</v>
      </c>
      <c r="X1076">
        <v>1</v>
      </c>
      <c r="Y1076" t="s">
        <v>565</v>
      </c>
    </row>
    <row r="1077" spans="1:25">
      <c r="A1077" t="s">
        <v>62</v>
      </c>
      <c r="B1077" s="134" t="s">
        <v>66</v>
      </c>
      <c r="C1077" s="134">
        <v>2010</v>
      </c>
      <c r="D1077" s="134" t="s">
        <v>143</v>
      </c>
      <c r="E1077">
        <v>610</v>
      </c>
      <c r="F1077">
        <v>4</v>
      </c>
      <c r="G1077">
        <v>4</v>
      </c>
      <c r="H1077">
        <v>0.61</v>
      </c>
      <c r="I1077">
        <f t="shared" si="63"/>
        <v>4.0000000000000001E-3</v>
      </c>
      <c r="J1077">
        <f t="shared" si="64"/>
        <v>4.0000000000000001E-3</v>
      </c>
      <c r="K1077" t="s">
        <v>563</v>
      </c>
      <c r="L1077" s="46" t="s">
        <v>563</v>
      </c>
      <c r="M1077" t="s">
        <v>563</v>
      </c>
      <c r="N1077" s="46">
        <v>0</v>
      </c>
      <c r="O1077">
        <v>1</v>
      </c>
      <c r="P1077" t="s">
        <v>1</v>
      </c>
      <c r="Q1077" t="s">
        <v>1</v>
      </c>
      <c r="R1077">
        <v>1</v>
      </c>
      <c r="S1077" t="s">
        <v>564</v>
      </c>
      <c r="T1077">
        <v>0</v>
      </c>
      <c r="U1077">
        <v>0</v>
      </c>
      <c r="V1077" t="s">
        <v>1</v>
      </c>
      <c r="W1077" t="s">
        <v>1</v>
      </c>
      <c r="X1077">
        <v>1</v>
      </c>
      <c r="Y1077" t="s">
        <v>565</v>
      </c>
    </row>
    <row r="1078" spans="1:25">
      <c r="A1078" t="s">
        <v>62</v>
      </c>
      <c r="B1078" s="134" t="s">
        <v>66</v>
      </c>
      <c r="C1078" s="134">
        <v>2010</v>
      </c>
      <c r="D1078" s="134" t="s">
        <v>143</v>
      </c>
      <c r="E1078">
        <v>630</v>
      </c>
      <c r="F1078">
        <v>4</v>
      </c>
      <c r="G1078">
        <v>4</v>
      </c>
      <c r="H1078">
        <v>0.63</v>
      </c>
      <c r="I1078">
        <f t="shared" si="63"/>
        <v>4.0000000000000001E-3</v>
      </c>
      <c r="J1078">
        <f t="shared" si="64"/>
        <v>4.0000000000000001E-3</v>
      </c>
      <c r="K1078" t="s">
        <v>563</v>
      </c>
      <c r="L1078" s="46" t="s">
        <v>563</v>
      </c>
      <c r="M1078" t="s">
        <v>563</v>
      </c>
      <c r="N1078" s="46">
        <v>0</v>
      </c>
      <c r="O1078">
        <v>1</v>
      </c>
      <c r="P1078" t="s">
        <v>1</v>
      </c>
      <c r="Q1078" t="s">
        <v>1</v>
      </c>
      <c r="R1078">
        <v>1</v>
      </c>
      <c r="S1078" t="s">
        <v>564</v>
      </c>
      <c r="T1078">
        <v>0</v>
      </c>
      <c r="U1078">
        <v>0</v>
      </c>
      <c r="V1078" t="s">
        <v>1</v>
      </c>
      <c r="W1078" t="s">
        <v>1</v>
      </c>
      <c r="X1078">
        <v>1</v>
      </c>
      <c r="Y1078" t="s">
        <v>565</v>
      </c>
    </row>
    <row r="1079" spans="1:25">
      <c r="A1079" t="s">
        <v>62</v>
      </c>
      <c r="B1079" s="134" t="s">
        <v>66</v>
      </c>
      <c r="C1079" s="134">
        <v>2010</v>
      </c>
      <c r="D1079" s="134" t="s">
        <v>143</v>
      </c>
      <c r="E1079">
        <v>700</v>
      </c>
      <c r="F1079">
        <v>4</v>
      </c>
      <c r="G1079">
        <v>4</v>
      </c>
      <c r="H1079">
        <v>0.7</v>
      </c>
      <c r="I1079">
        <f t="shared" si="63"/>
        <v>4.0000000000000001E-3</v>
      </c>
      <c r="J1079">
        <f t="shared" si="64"/>
        <v>4.0000000000000001E-3</v>
      </c>
      <c r="K1079" t="s">
        <v>563</v>
      </c>
      <c r="L1079" s="46" t="s">
        <v>563</v>
      </c>
      <c r="M1079" t="s">
        <v>563</v>
      </c>
      <c r="N1079" s="46">
        <v>0</v>
      </c>
      <c r="O1079">
        <v>1</v>
      </c>
      <c r="P1079" t="s">
        <v>1</v>
      </c>
      <c r="Q1079" t="s">
        <v>1</v>
      </c>
      <c r="R1079">
        <v>1</v>
      </c>
      <c r="S1079" t="s">
        <v>564</v>
      </c>
      <c r="T1079">
        <v>0</v>
      </c>
      <c r="U1079">
        <v>0</v>
      </c>
      <c r="V1079" t="s">
        <v>1</v>
      </c>
      <c r="W1079" t="s">
        <v>1</v>
      </c>
      <c r="X1079">
        <v>1</v>
      </c>
      <c r="Y1079" t="s">
        <v>565</v>
      </c>
    </row>
    <row r="1080" spans="1:25">
      <c r="A1080" t="s">
        <v>62</v>
      </c>
      <c r="B1080" s="134" t="s">
        <v>66</v>
      </c>
      <c r="C1080" s="134">
        <v>2010</v>
      </c>
      <c r="D1080" s="134" t="s">
        <v>143</v>
      </c>
      <c r="E1080">
        <v>840</v>
      </c>
      <c r="F1080">
        <v>4</v>
      </c>
      <c r="G1080">
        <v>4</v>
      </c>
      <c r="H1080">
        <v>0.84</v>
      </c>
      <c r="I1080">
        <f t="shared" si="63"/>
        <v>4.0000000000000001E-3</v>
      </c>
      <c r="J1080">
        <f t="shared" si="64"/>
        <v>4.0000000000000001E-3</v>
      </c>
      <c r="K1080" t="s">
        <v>563</v>
      </c>
      <c r="L1080" s="46" t="s">
        <v>563</v>
      </c>
      <c r="M1080" t="s">
        <v>563</v>
      </c>
      <c r="N1080" s="46">
        <v>0</v>
      </c>
      <c r="O1080">
        <v>1</v>
      </c>
      <c r="P1080" t="s">
        <v>1</v>
      </c>
      <c r="Q1080" t="s">
        <v>1</v>
      </c>
      <c r="R1080">
        <v>1</v>
      </c>
      <c r="S1080" t="s">
        <v>564</v>
      </c>
      <c r="T1080">
        <v>0</v>
      </c>
      <c r="U1080">
        <v>0</v>
      </c>
      <c r="V1080" t="s">
        <v>1</v>
      </c>
      <c r="W1080" t="s">
        <v>1</v>
      </c>
      <c r="X1080">
        <v>1</v>
      </c>
      <c r="Y1080" t="s">
        <v>565</v>
      </c>
    </row>
    <row r="1081" spans="1:25">
      <c r="A1081" t="s">
        <v>62</v>
      </c>
      <c r="B1081" s="134" t="s">
        <v>66</v>
      </c>
      <c r="C1081" s="134">
        <v>2010</v>
      </c>
      <c r="D1081" s="134" t="s">
        <v>143</v>
      </c>
      <c r="E1081">
        <v>1110</v>
      </c>
      <c r="F1081">
        <v>6</v>
      </c>
      <c r="G1081">
        <v>6</v>
      </c>
      <c r="H1081">
        <v>1.1100000000000001</v>
      </c>
      <c r="I1081">
        <f t="shared" si="63"/>
        <v>6.0000000000000001E-3</v>
      </c>
      <c r="J1081">
        <f t="shared" si="64"/>
        <v>6.0000000000000001E-3</v>
      </c>
      <c r="K1081" t="s">
        <v>563</v>
      </c>
      <c r="L1081" s="46" t="s">
        <v>563</v>
      </c>
      <c r="M1081" t="s">
        <v>563</v>
      </c>
      <c r="N1081" s="46">
        <v>0</v>
      </c>
      <c r="O1081">
        <v>1</v>
      </c>
      <c r="P1081" t="s">
        <v>1</v>
      </c>
      <c r="Q1081" t="s">
        <v>1</v>
      </c>
      <c r="R1081">
        <v>1</v>
      </c>
      <c r="S1081" t="s">
        <v>564</v>
      </c>
      <c r="T1081">
        <v>0</v>
      </c>
      <c r="U1081">
        <v>0</v>
      </c>
      <c r="V1081" t="s">
        <v>1</v>
      </c>
      <c r="W1081" t="s">
        <v>1</v>
      </c>
      <c r="X1081">
        <v>1</v>
      </c>
      <c r="Y1081" t="s">
        <v>565</v>
      </c>
    </row>
    <row r="1082" spans="1:25">
      <c r="A1082" t="s">
        <v>62</v>
      </c>
      <c r="B1082" s="134" t="s">
        <v>66</v>
      </c>
      <c r="C1082" s="134">
        <v>2010</v>
      </c>
      <c r="D1082" s="134" t="s">
        <v>143</v>
      </c>
      <c r="E1082">
        <v>1390</v>
      </c>
      <c r="F1082">
        <v>6</v>
      </c>
      <c r="G1082">
        <v>6</v>
      </c>
      <c r="H1082">
        <v>1.39</v>
      </c>
      <c r="I1082">
        <f t="shared" si="63"/>
        <v>6.0000000000000001E-3</v>
      </c>
      <c r="J1082">
        <f t="shared" si="64"/>
        <v>6.0000000000000001E-3</v>
      </c>
      <c r="K1082" t="s">
        <v>563</v>
      </c>
      <c r="L1082" s="46" t="s">
        <v>563</v>
      </c>
      <c r="M1082" t="s">
        <v>563</v>
      </c>
      <c r="N1082" s="46">
        <v>0</v>
      </c>
      <c r="O1082">
        <v>1</v>
      </c>
      <c r="P1082" t="s">
        <v>1</v>
      </c>
      <c r="Q1082" t="s">
        <v>1</v>
      </c>
      <c r="R1082">
        <v>1</v>
      </c>
      <c r="S1082" t="s">
        <v>564</v>
      </c>
      <c r="T1082">
        <v>0</v>
      </c>
      <c r="U1082">
        <v>0</v>
      </c>
      <c r="V1082" t="s">
        <v>1</v>
      </c>
      <c r="W1082" t="s">
        <v>1</v>
      </c>
      <c r="X1082">
        <v>1</v>
      </c>
      <c r="Y1082" t="s">
        <v>565</v>
      </c>
    </row>
    <row r="1083" spans="1:25">
      <c r="A1083" t="s">
        <v>62</v>
      </c>
      <c r="B1083" s="134" t="s">
        <v>66</v>
      </c>
      <c r="C1083" s="134">
        <v>2010</v>
      </c>
      <c r="D1083" s="134" t="s">
        <v>143</v>
      </c>
      <c r="E1083">
        <v>1400</v>
      </c>
      <c r="F1083">
        <v>6</v>
      </c>
      <c r="G1083">
        <v>6</v>
      </c>
      <c r="H1083">
        <v>1.4</v>
      </c>
      <c r="I1083">
        <f t="shared" ref="I1083:I1146" si="65">F1083/1000</f>
        <v>6.0000000000000001E-3</v>
      </c>
      <c r="J1083">
        <f t="shared" ref="J1083:J1146" si="66">G1083/1000</f>
        <v>6.0000000000000001E-3</v>
      </c>
      <c r="K1083" t="s">
        <v>563</v>
      </c>
      <c r="L1083" s="46" t="s">
        <v>563</v>
      </c>
      <c r="M1083" t="s">
        <v>563</v>
      </c>
      <c r="N1083" s="46">
        <v>0</v>
      </c>
      <c r="O1083">
        <v>1</v>
      </c>
      <c r="P1083" t="s">
        <v>1</v>
      </c>
      <c r="Q1083" t="s">
        <v>1</v>
      </c>
      <c r="R1083">
        <v>1</v>
      </c>
      <c r="S1083" t="s">
        <v>564</v>
      </c>
      <c r="T1083">
        <v>0</v>
      </c>
      <c r="U1083">
        <v>0</v>
      </c>
      <c r="V1083" t="s">
        <v>1</v>
      </c>
      <c r="W1083" t="s">
        <v>1</v>
      </c>
      <c r="X1083">
        <v>1</v>
      </c>
      <c r="Y1083" t="s">
        <v>565</v>
      </c>
    </row>
    <row r="1084" spans="1:25">
      <c r="A1084" t="s">
        <v>62</v>
      </c>
      <c r="B1084" s="134" t="s">
        <v>66</v>
      </c>
      <c r="C1084" s="134">
        <v>2010</v>
      </c>
      <c r="D1084" s="134" t="s">
        <v>143</v>
      </c>
      <c r="E1084">
        <v>1400</v>
      </c>
      <c r="F1084">
        <v>6</v>
      </c>
      <c r="G1084">
        <v>6</v>
      </c>
      <c r="H1084">
        <v>1.4</v>
      </c>
      <c r="I1084">
        <f t="shared" si="65"/>
        <v>6.0000000000000001E-3</v>
      </c>
      <c r="J1084">
        <f t="shared" si="66"/>
        <v>6.0000000000000001E-3</v>
      </c>
      <c r="K1084" t="s">
        <v>563</v>
      </c>
      <c r="L1084" s="46" t="s">
        <v>563</v>
      </c>
      <c r="M1084" t="s">
        <v>563</v>
      </c>
      <c r="N1084" s="46">
        <v>0</v>
      </c>
      <c r="O1084">
        <v>1</v>
      </c>
      <c r="P1084" t="s">
        <v>1</v>
      </c>
      <c r="Q1084" t="s">
        <v>1</v>
      </c>
      <c r="R1084">
        <v>1</v>
      </c>
      <c r="S1084" t="s">
        <v>564</v>
      </c>
      <c r="T1084">
        <v>0</v>
      </c>
      <c r="U1084">
        <v>0</v>
      </c>
      <c r="V1084" t="s">
        <v>1</v>
      </c>
      <c r="W1084" t="s">
        <v>1</v>
      </c>
      <c r="X1084">
        <v>1</v>
      </c>
      <c r="Y1084" t="s">
        <v>565</v>
      </c>
    </row>
    <row r="1085" spans="1:25">
      <c r="A1085" t="s">
        <v>62</v>
      </c>
      <c r="B1085" s="134" t="s">
        <v>66</v>
      </c>
      <c r="C1085" s="134">
        <v>2010</v>
      </c>
      <c r="D1085" s="134" t="s">
        <v>143</v>
      </c>
      <c r="E1085">
        <v>1400</v>
      </c>
      <c r="F1085">
        <v>6</v>
      </c>
      <c r="G1085">
        <v>6</v>
      </c>
      <c r="H1085">
        <v>1.4</v>
      </c>
      <c r="I1085">
        <f t="shared" si="65"/>
        <v>6.0000000000000001E-3</v>
      </c>
      <c r="J1085">
        <f t="shared" si="66"/>
        <v>6.0000000000000001E-3</v>
      </c>
      <c r="K1085" t="s">
        <v>563</v>
      </c>
      <c r="L1085" s="46" t="s">
        <v>563</v>
      </c>
      <c r="M1085" t="s">
        <v>563</v>
      </c>
      <c r="N1085" s="46">
        <v>0</v>
      </c>
      <c r="O1085">
        <v>1</v>
      </c>
      <c r="P1085" t="s">
        <v>1</v>
      </c>
      <c r="Q1085" t="s">
        <v>1</v>
      </c>
      <c r="R1085">
        <v>1</v>
      </c>
      <c r="S1085" t="s">
        <v>564</v>
      </c>
      <c r="T1085">
        <v>0</v>
      </c>
      <c r="U1085">
        <v>0</v>
      </c>
      <c r="V1085" t="s">
        <v>1</v>
      </c>
      <c r="W1085" t="s">
        <v>1</v>
      </c>
      <c r="X1085">
        <v>1</v>
      </c>
      <c r="Y1085" t="s">
        <v>565</v>
      </c>
    </row>
    <row r="1086" spans="1:25">
      <c r="A1086" t="s">
        <v>62</v>
      </c>
      <c r="B1086" s="134" t="s">
        <v>66</v>
      </c>
      <c r="C1086" s="134">
        <v>2010</v>
      </c>
      <c r="D1086" s="134" t="s">
        <v>143</v>
      </c>
      <c r="E1086">
        <v>1410</v>
      </c>
      <c r="F1086">
        <v>6</v>
      </c>
      <c r="G1086">
        <v>6</v>
      </c>
      <c r="H1086">
        <v>1.41</v>
      </c>
      <c r="I1086">
        <f t="shared" si="65"/>
        <v>6.0000000000000001E-3</v>
      </c>
      <c r="J1086">
        <f t="shared" si="66"/>
        <v>6.0000000000000001E-3</v>
      </c>
      <c r="K1086" t="s">
        <v>563</v>
      </c>
      <c r="L1086" s="46" t="s">
        <v>563</v>
      </c>
      <c r="M1086" t="s">
        <v>563</v>
      </c>
      <c r="N1086" s="46">
        <v>0</v>
      </c>
      <c r="O1086">
        <v>1</v>
      </c>
      <c r="P1086" t="s">
        <v>1</v>
      </c>
      <c r="Q1086" t="s">
        <v>1</v>
      </c>
      <c r="R1086">
        <v>1</v>
      </c>
      <c r="S1086" t="s">
        <v>564</v>
      </c>
      <c r="T1086">
        <v>0</v>
      </c>
      <c r="U1086">
        <v>0</v>
      </c>
      <c r="V1086" t="s">
        <v>1</v>
      </c>
      <c r="W1086" t="s">
        <v>1</v>
      </c>
      <c r="X1086">
        <v>1</v>
      </c>
      <c r="Y1086" t="s">
        <v>565</v>
      </c>
    </row>
    <row r="1087" spans="1:25">
      <c r="A1087" t="s">
        <v>62</v>
      </c>
      <c r="B1087" s="134" t="s">
        <v>66</v>
      </c>
      <c r="C1087" s="134">
        <v>2010</v>
      </c>
      <c r="D1087" s="134" t="s">
        <v>143</v>
      </c>
      <c r="E1087">
        <v>1410</v>
      </c>
      <c r="F1087">
        <v>6</v>
      </c>
      <c r="G1087">
        <v>6</v>
      </c>
      <c r="H1087">
        <v>1.41</v>
      </c>
      <c r="I1087">
        <f t="shared" si="65"/>
        <v>6.0000000000000001E-3</v>
      </c>
      <c r="J1087">
        <f t="shared" si="66"/>
        <v>6.0000000000000001E-3</v>
      </c>
      <c r="K1087" t="s">
        <v>563</v>
      </c>
      <c r="L1087" s="46" t="s">
        <v>563</v>
      </c>
      <c r="M1087" t="s">
        <v>563</v>
      </c>
      <c r="N1087" s="46">
        <v>0</v>
      </c>
      <c r="O1087">
        <v>1</v>
      </c>
      <c r="P1087" t="s">
        <v>1</v>
      </c>
      <c r="Q1087" t="s">
        <v>1</v>
      </c>
      <c r="R1087">
        <v>1</v>
      </c>
      <c r="S1087" t="s">
        <v>564</v>
      </c>
      <c r="T1087">
        <v>0</v>
      </c>
      <c r="U1087">
        <v>0</v>
      </c>
      <c r="V1087" t="s">
        <v>1</v>
      </c>
      <c r="W1087" t="s">
        <v>1</v>
      </c>
      <c r="X1087">
        <v>1</v>
      </c>
      <c r="Y1087" t="s">
        <v>565</v>
      </c>
    </row>
    <row r="1088" spans="1:25">
      <c r="A1088" t="s">
        <v>62</v>
      </c>
      <c r="B1088" s="134" t="s">
        <v>66</v>
      </c>
      <c r="C1088" s="134">
        <v>2010</v>
      </c>
      <c r="D1088" s="134" t="s">
        <v>143</v>
      </c>
      <c r="E1088">
        <v>1410</v>
      </c>
      <c r="F1088">
        <v>6</v>
      </c>
      <c r="G1088">
        <v>6</v>
      </c>
      <c r="H1088">
        <v>1.41</v>
      </c>
      <c r="I1088">
        <f t="shared" si="65"/>
        <v>6.0000000000000001E-3</v>
      </c>
      <c r="J1088">
        <f t="shared" si="66"/>
        <v>6.0000000000000001E-3</v>
      </c>
      <c r="K1088" t="s">
        <v>563</v>
      </c>
      <c r="L1088" s="46" t="s">
        <v>563</v>
      </c>
      <c r="M1088" t="s">
        <v>563</v>
      </c>
      <c r="N1088" s="46">
        <v>0</v>
      </c>
      <c r="O1088">
        <v>1</v>
      </c>
      <c r="P1088" t="s">
        <v>1</v>
      </c>
      <c r="Q1088" t="s">
        <v>1</v>
      </c>
      <c r="R1088">
        <v>1</v>
      </c>
      <c r="S1088" t="s">
        <v>564</v>
      </c>
      <c r="T1088">
        <v>0</v>
      </c>
      <c r="U1088">
        <v>0</v>
      </c>
      <c r="V1088" t="s">
        <v>1</v>
      </c>
      <c r="W1088" t="s">
        <v>1</v>
      </c>
      <c r="X1088">
        <v>1</v>
      </c>
      <c r="Y1088" t="s">
        <v>565</v>
      </c>
    </row>
    <row r="1089" spans="1:25">
      <c r="A1089" t="s">
        <v>62</v>
      </c>
      <c r="B1089" s="134" t="s">
        <v>66</v>
      </c>
      <c r="C1089" s="134">
        <v>2010</v>
      </c>
      <c r="D1089" s="134" t="s">
        <v>143</v>
      </c>
      <c r="E1089">
        <v>1420</v>
      </c>
      <c r="F1089">
        <v>6</v>
      </c>
      <c r="G1089">
        <v>6</v>
      </c>
      <c r="H1089">
        <v>1.42</v>
      </c>
      <c r="I1089">
        <f t="shared" si="65"/>
        <v>6.0000000000000001E-3</v>
      </c>
      <c r="J1089">
        <f t="shared" si="66"/>
        <v>6.0000000000000001E-3</v>
      </c>
      <c r="K1089" t="s">
        <v>563</v>
      </c>
      <c r="L1089" s="46" t="s">
        <v>563</v>
      </c>
      <c r="M1089" t="s">
        <v>563</v>
      </c>
      <c r="N1089" s="46">
        <v>0</v>
      </c>
      <c r="O1089">
        <v>1</v>
      </c>
      <c r="P1089" t="s">
        <v>1</v>
      </c>
      <c r="Q1089" t="s">
        <v>1</v>
      </c>
      <c r="R1089">
        <v>1</v>
      </c>
      <c r="S1089" t="s">
        <v>564</v>
      </c>
      <c r="T1089">
        <v>0</v>
      </c>
      <c r="U1089">
        <v>0</v>
      </c>
      <c r="V1089" t="s">
        <v>1</v>
      </c>
      <c r="W1089" t="s">
        <v>1</v>
      </c>
      <c r="X1089">
        <v>1</v>
      </c>
      <c r="Y1089" t="s">
        <v>565</v>
      </c>
    </row>
    <row r="1090" spans="1:25">
      <c r="A1090" t="s">
        <v>62</v>
      </c>
      <c r="B1090" s="134" t="s">
        <v>66</v>
      </c>
      <c r="C1090" s="134">
        <v>2010</v>
      </c>
      <c r="D1090" s="134" t="s">
        <v>143</v>
      </c>
      <c r="E1090">
        <v>1430</v>
      </c>
      <c r="F1090">
        <v>6</v>
      </c>
      <c r="G1090">
        <v>6</v>
      </c>
      <c r="H1090">
        <v>1.43</v>
      </c>
      <c r="I1090">
        <f t="shared" si="65"/>
        <v>6.0000000000000001E-3</v>
      </c>
      <c r="J1090">
        <f t="shared" si="66"/>
        <v>6.0000000000000001E-3</v>
      </c>
      <c r="K1090" t="s">
        <v>563</v>
      </c>
      <c r="L1090" s="46" t="s">
        <v>563</v>
      </c>
      <c r="M1090" t="s">
        <v>563</v>
      </c>
      <c r="N1090" s="46">
        <v>0</v>
      </c>
      <c r="O1090">
        <v>1</v>
      </c>
      <c r="P1090" t="s">
        <v>1</v>
      </c>
      <c r="Q1090" t="s">
        <v>1</v>
      </c>
      <c r="R1090">
        <v>1</v>
      </c>
      <c r="S1090" t="s">
        <v>564</v>
      </c>
      <c r="T1090">
        <v>0</v>
      </c>
      <c r="U1090">
        <v>0</v>
      </c>
      <c r="V1090" t="s">
        <v>1</v>
      </c>
      <c r="W1090" t="s">
        <v>1</v>
      </c>
      <c r="X1090">
        <v>1</v>
      </c>
      <c r="Y1090" t="s">
        <v>565</v>
      </c>
    </row>
    <row r="1091" spans="1:25">
      <c r="A1091" t="s">
        <v>62</v>
      </c>
      <c r="B1091" s="134" t="s">
        <v>66</v>
      </c>
      <c r="C1091" s="134">
        <v>2010</v>
      </c>
      <c r="D1091" s="134" t="s">
        <v>143</v>
      </c>
      <c r="E1091">
        <v>1430</v>
      </c>
      <c r="F1091">
        <v>6</v>
      </c>
      <c r="G1091">
        <v>6</v>
      </c>
      <c r="H1091">
        <v>1.43</v>
      </c>
      <c r="I1091">
        <f t="shared" si="65"/>
        <v>6.0000000000000001E-3</v>
      </c>
      <c r="J1091">
        <f t="shared" si="66"/>
        <v>6.0000000000000001E-3</v>
      </c>
      <c r="K1091" t="s">
        <v>563</v>
      </c>
      <c r="L1091" s="46" t="s">
        <v>563</v>
      </c>
      <c r="M1091" t="s">
        <v>563</v>
      </c>
      <c r="N1091" s="46">
        <v>0</v>
      </c>
      <c r="O1091">
        <v>1</v>
      </c>
      <c r="P1091" t="s">
        <v>1</v>
      </c>
      <c r="Q1091" t="s">
        <v>1</v>
      </c>
      <c r="R1091">
        <v>1</v>
      </c>
      <c r="S1091" t="s">
        <v>564</v>
      </c>
      <c r="T1091">
        <v>0</v>
      </c>
      <c r="U1091">
        <v>0</v>
      </c>
      <c r="V1091" t="s">
        <v>1</v>
      </c>
      <c r="W1091" t="s">
        <v>1</v>
      </c>
      <c r="X1091">
        <v>1</v>
      </c>
      <c r="Y1091" t="s">
        <v>565</v>
      </c>
    </row>
    <row r="1092" spans="1:25">
      <c r="A1092" t="s">
        <v>62</v>
      </c>
      <c r="B1092" s="134" t="s">
        <v>66</v>
      </c>
      <c r="C1092" s="134">
        <v>2010</v>
      </c>
      <c r="D1092" s="134" t="s">
        <v>143</v>
      </c>
      <c r="E1092">
        <v>1430</v>
      </c>
      <c r="F1092">
        <v>6</v>
      </c>
      <c r="G1092">
        <v>6</v>
      </c>
      <c r="H1092">
        <v>1.43</v>
      </c>
      <c r="I1092">
        <f t="shared" si="65"/>
        <v>6.0000000000000001E-3</v>
      </c>
      <c r="J1092">
        <f t="shared" si="66"/>
        <v>6.0000000000000001E-3</v>
      </c>
      <c r="K1092" t="s">
        <v>563</v>
      </c>
      <c r="L1092" s="46" t="s">
        <v>563</v>
      </c>
      <c r="M1092" t="s">
        <v>563</v>
      </c>
      <c r="N1092" s="46">
        <v>0</v>
      </c>
      <c r="O1092">
        <v>1</v>
      </c>
      <c r="P1092" t="s">
        <v>1</v>
      </c>
      <c r="Q1092" t="s">
        <v>1</v>
      </c>
      <c r="R1092">
        <v>1</v>
      </c>
      <c r="S1092" t="s">
        <v>564</v>
      </c>
      <c r="T1092">
        <v>0</v>
      </c>
      <c r="U1092">
        <v>0</v>
      </c>
      <c r="V1092" t="s">
        <v>1</v>
      </c>
      <c r="W1092" t="s">
        <v>1</v>
      </c>
      <c r="X1092">
        <v>1</v>
      </c>
      <c r="Y1092" t="s">
        <v>565</v>
      </c>
    </row>
    <row r="1093" spans="1:25">
      <c r="A1093" t="s">
        <v>62</v>
      </c>
      <c r="B1093" s="134" t="s">
        <v>66</v>
      </c>
      <c r="C1093" s="134">
        <v>2010</v>
      </c>
      <c r="D1093" s="134" t="s">
        <v>143</v>
      </c>
      <c r="E1093">
        <v>1440</v>
      </c>
      <c r="F1093">
        <v>6</v>
      </c>
      <c r="G1093">
        <v>6</v>
      </c>
      <c r="H1093">
        <v>1.44</v>
      </c>
      <c r="I1093">
        <f t="shared" si="65"/>
        <v>6.0000000000000001E-3</v>
      </c>
      <c r="J1093">
        <f t="shared" si="66"/>
        <v>6.0000000000000001E-3</v>
      </c>
      <c r="K1093" t="s">
        <v>563</v>
      </c>
      <c r="L1093" s="46" t="s">
        <v>563</v>
      </c>
      <c r="M1093" t="s">
        <v>563</v>
      </c>
      <c r="N1093" s="46">
        <v>0</v>
      </c>
      <c r="O1093">
        <v>1</v>
      </c>
      <c r="P1093" t="s">
        <v>1</v>
      </c>
      <c r="Q1093" t="s">
        <v>1</v>
      </c>
      <c r="R1093">
        <v>1</v>
      </c>
      <c r="S1093" t="s">
        <v>564</v>
      </c>
      <c r="T1093">
        <v>0</v>
      </c>
      <c r="U1093">
        <v>0</v>
      </c>
      <c r="V1093" t="s">
        <v>1</v>
      </c>
      <c r="W1093" t="s">
        <v>1</v>
      </c>
      <c r="X1093">
        <v>1</v>
      </c>
      <c r="Y1093" t="s">
        <v>565</v>
      </c>
    </row>
    <row r="1094" spans="1:25">
      <c r="A1094" t="s">
        <v>62</v>
      </c>
      <c r="B1094" s="134" t="s">
        <v>66</v>
      </c>
      <c r="C1094" s="134">
        <v>2010</v>
      </c>
      <c r="D1094" s="134" t="s">
        <v>143</v>
      </c>
      <c r="E1094">
        <v>1440</v>
      </c>
      <c r="F1094">
        <v>6</v>
      </c>
      <c r="G1094">
        <v>6</v>
      </c>
      <c r="H1094">
        <v>1.44</v>
      </c>
      <c r="I1094">
        <f t="shared" si="65"/>
        <v>6.0000000000000001E-3</v>
      </c>
      <c r="J1094">
        <f t="shared" si="66"/>
        <v>6.0000000000000001E-3</v>
      </c>
      <c r="K1094" t="s">
        <v>563</v>
      </c>
      <c r="L1094" s="46" t="s">
        <v>563</v>
      </c>
      <c r="M1094" t="s">
        <v>563</v>
      </c>
      <c r="N1094" s="46">
        <v>0</v>
      </c>
      <c r="O1094">
        <v>1</v>
      </c>
      <c r="P1094" t="s">
        <v>1</v>
      </c>
      <c r="Q1094" t="s">
        <v>1</v>
      </c>
      <c r="R1094">
        <v>1</v>
      </c>
      <c r="S1094" t="s">
        <v>564</v>
      </c>
      <c r="T1094">
        <v>0</v>
      </c>
      <c r="U1094">
        <v>0</v>
      </c>
      <c r="V1094" t="s">
        <v>1</v>
      </c>
      <c r="W1094" t="s">
        <v>1</v>
      </c>
      <c r="X1094">
        <v>1</v>
      </c>
      <c r="Y1094" t="s">
        <v>565</v>
      </c>
    </row>
    <row r="1095" spans="1:25">
      <c r="A1095" t="s">
        <v>62</v>
      </c>
      <c r="B1095" s="134" t="s">
        <v>66</v>
      </c>
      <c r="C1095" s="134">
        <v>2010</v>
      </c>
      <c r="D1095" s="134" t="s">
        <v>143</v>
      </c>
      <c r="E1095">
        <v>1450</v>
      </c>
      <c r="F1095">
        <v>6</v>
      </c>
      <c r="G1095">
        <v>6</v>
      </c>
      <c r="H1095">
        <v>1.45</v>
      </c>
      <c r="I1095">
        <f t="shared" si="65"/>
        <v>6.0000000000000001E-3</v>
      </c>
      <c r="J1095">
        <f t="shared" si="66"/>
        <v>6.0000000000000001E-3</v>
      </c>
      <c r="K1095" t="s">
        <v>563</v>
      </c>
      <c r="L1095" s="46" t="s">
        <v>563</v>
      </c>
      <c r="M1095" t="s">
        <v>563</v>
      </c>
      <c r="N1095" s="46">
        <v>0</v>
      </c>
      <c r="O1095">
        <v>1</v>
      </c>
      <c r="P1095" t="s">
        <v>1</v>
      </c>
      <c r="Q1095" t="s">
        <v>1</v>
      </c>
      <c r="R1095">
        <v>1</v>
      </c>
      <c r="S1095" t="s">
        <v>564</v>
      </c>
      <c r="T1095">
        <v>0</v>
      </c>
      <c r="U1095">
        <v>0</v>
      </c>
      <c r="V1095" t="s">
        <v>1</v>
      </c>
      <c r="W1095" t="s">
        <v>1</v>
      </c>
      <c r="X1095">
        <v>1</v>
      </c>
      <c r="Y1095" t="s">
        <v>565</v>
      </c>
    </row>
    <row r="1096" spans="1:25">
      <c r="A1096" t="s">
        <v>62</v>
      </c>
      <c r="B1096" s="134" t="s">
        <v>66</v>
      </c>
      <c r="C1096" s="134">
        <v>2010</v>
      </c>
      <c r="D1096" s="134" t="s">
        <v>143</v>
      </c>
      <c r="E1096">
        <v>1450</v>
      </c>
      <c r="F1096">
        <v>6</v>
      </c>
      <c r="G1096">
        <v>6</v>
      </c>
      <c r="H1096">
        <v>1.45</v>
      </c>
      <c r="I1096">
        <f t="shared" si="65"/>
        <v>6.0000000000000001E-3</v>
      </c>
      <c r="J1096">
        <f t="shared" si="66"/>
        <v>6.0000000000000001E-3</v>
      </c>
      <c r="K1096" t="s">
        <v>563</v>
      </c>
      <c r="L1096" s="46" t="s">
        <v>563</v>
      </c>
      <c r="M1096" t="s">
        <v>563</v>
      </c>
      <c r="N1096" s="46">
        <v>0</v>
      </c>
      <c r="O1096">
        <v>1</v>
      </c>
      <c r="P1096" t="s">
        <v>1</v>
      </c>
      <c r="Q1096" t="s">
        <v>1</v>
      </c>
      <c r="R1096">
        <v>1</v>
      </c>
      <c r="S1096" t="s">
        <v>564</v>
      </c>
      <c r="T1096">
        <v>0</v>
      </c>
      <c r="U1096">
        <v>0</v>
      </c>
      <c r="V1096" t="s">
        <v>1</v>
      </c>
      <c r="W1096" t="s">
        <v>1</v>
      </c>
      <c r="X1096">
        <v>1</v>
      </c>
      <c r="Y1096" t="s">
        <v>565</v>
      </c>
    </row>
    <row r="1097" spans="1:25">
      <c r="A1097" t="s">
        <v>62</v>
      </c>
      <c r="B1097" s="134" t="s">
        <v>66</v>
      </c>
      <c r="C1097" s="134">
        <v>2010</v>
      </c>
      <c r="D1097" s="134" t="s">
        <v>143</v>
      </c>
      <c r="E1097">
        <v>1460</v>
      </c>
      <c r="F1097">
        <v>6</v>
      </c>
      <c r="G1097">
        <v>6</v>
      </c>
      <c r="H1097">
        <v>1.46</v>
      </c>
      <c r="I1097">
        <f t="shared" si="65"/>
        <v>6.0000000000000001E-3</v>
      </c>
      <c r="J1097">
        <f t="shared" si="66"/>
        <v>6.0000000000000001E-3</v>
      </c>
      <c r="K1097" t="s">
        <v>563</v>
      </c>
      <c r="L1097" s="46" t="s">
        <v>563</v>
      </c>
      <c r="M1097" t="s">
        <v>563</v>
      </c>
      <c r="N1097" s="46">
        <v>0</v>
      </c>
      <c r="O1097">
        <v>1</v>
      </c>
      <c r="P1097" t="s">
        <v>1</v>
      </c>
      <c r="Q1097" t="s">
        <v>1</v>
      </c>
      <c r="R1097">
        <v>1</v>
      </c>
      <c r="S1097" t="s">
        <v>564</v>
      </c>
      <c r="T1097">
        <v>0</v>
      </c>
      <c r="U1097">
        <v>0</v>
      </c>
      <c r="V1097" t="s">
        <v>1</v>
      </c>
      <c r="W1097" t="s">
        <v>1</v>
      </c>
      <c r="X1097">
        <v>1</v>
      </c>
      <c r="Y1097" t="s">
        <v>565</v>
      </c>
    </row>
    <row r="1098" spans="1:25">
      <c r="A1098" t="s">
        <v>62</v>
      </c>
      <c r="B1098" s="134" t="s">
        <v>66</v>
      </c>
      <c r="C1098" s="134">
        <v>2010</v>
      </c>
      <c r="D1098" s="134" t="s">
        <v>143</v>
      </c>
      <c r="E1098">
        <v>1460</v>
      </c>
      <c r="F1098">
        <v>6</v>
      </c>
      <c r="G1098">
        <v>6</v>
      </c>
      <c r="H1098">
        <v>1.46</v>
      </c>
      <c r="I1098">
        <f t="shared" si="65"/>
        <v>6.0000000000000001E-3</v>
      </c>
      <c r="J1098">
        <f t="shared" si="66"/>
        <v>6.0000000000000001E-3</v>
      </c>
      <c r="K1098" t="s">
        <v>563</v>
      </c>
      <c r="L1098" s="46" t="s">
        <v>563</v>
      </c>
      <c r="M1098" t="s">
        <v>563</v>
      </c>
      <c r="N1098" s="46">
        <v>0</v>
      </c>
      <c r="O1098">
        <v>1</v>
      </c>
      <c r="P1098" t="s">
        <v>1</v>
      </c>
      <c r="Q1098" t="s">
        <v>1</v>
      </c>
      <c r="R1098">
        <v>1</v>
      </c>
      <c r="S1098" t="s">
        <v>564</v>
      </c>
      <c r="T1098">
        <v>0</v>
      </c>
      <c r="U1098">
        <v>0</v>
      </c>
      <c r="V1098" t="s">
        <v>1</v>
      </c>
      <c r="W1098" t="s">
        <v>1</v>
      </c>
      <c r="X1098">
        <v>1</v>
      </c>
      <c r="Y1098" t="s">
        <v>565</v>
      </c>
    </row>
    <row r="1099" spans="1:25">
      <c r="A1099" t="s">
        <v>62</v>
      </c>
      <c r="B1099" s="134" t="s">
        <v>66</v>
      </c>
      <c r="C1099" s="134">
        <v>2010</v>
      </c>
      <c r="D1099" s="134" t="s">
        <v>143</v>
      </c>
      <c r="E1099">
        <v>1500</v>
      </c>
      <c r="F1099">
        <v>6</v>
      </c>
      <c r="G1099">
        <v>6</v>
      </c>
      <c r="H1099">
        <v>1.5</v>
      </c>
      <c r="I1099">
        <f t="shared" si="65"/>
        <v>6.0000000000000001E-3</v>
      </c>
      <c r="J1099">
        <f t="shared" si="66"/>
        <v>6.0000000000000001E-3</v>
      </c>
      <c r="K1099" t="s">
        <v>563</v>
      </c>
      <c r="L1099" s="46" t="s">
        <v>563</v>
      </c>
      <c r="M1099" t="s">
        <v>563</v>
      </c>
      <c r="N1099" s="46">
        <v>0</v>
      </c>
      <c r="O1099">
        <v>1</v>
      </c>
      <c r="P1099" t="s">
        <v>1</v>
      </c>
      <c r="Q1099" t="s">
        <v>1</v>
      </c>
      <c r="R1099">
        <v>1</v>
      </c>
      <c r="S1099" t="s">
        <v>564</v>
      </c>
      <c r="T1099">
        <v>0</v>
      </c>
      <c r="U1099">
        <v>0</v>
      </c>
      <c r="V1099" t="s">
        <v>1</v>
      </c>
      <c r="W1099" t="s">
        <v>1</v>
      </c>
      <c r="X1099">
        <v>1</v>
      </c>
      <c r="Y1099" t="s">
        <v>565</v>
      </c>
    </row>
    <row r="1100" spans="1:25">
      <c r="A1100" t="s">
        <v>62</v>
      </c>
      <c r="B1100" s="134" t="s">
        <v>66</v>
      </c>
      <c r="C1100" s="134">
        <v>2010</v>
      </c>
      <c r="D1100" s="134" t="s">
        <v>143</v>
      </c>
      <c r="E1100">
        <v>1620</v>
      </c>
      <c r="F1100">
        <v>6</v>
      </c>
      <c r="G1100">
        <v>6</v>
      </c>
      <c r="H1100">
        <v>1.62</v>
      </c>
      <c r="I1100">
        <f t="shared" si="65"/>
        <v>6.0000000000000001E-3</v>
      </c>
      <c r="J1100">
        <f t="shared" si="66"/>
        <v>6.0000000000000001E-3</v>
      </c>
      <c r="K1100" t="s">
        <v>563</v>
      </c>
      <c r="L1100" s="46" t="s">
        <v>563</v>
      </c>
      <c r="M1100" t="s">
        <v>563</v>
      </c>
      <c r="N1100" s="46">
        <v>0</v>
      </c>
      <c r="O1100">
        <v>1</v>
      </c>
      <c r="P1100" t="s">
        <v>1</v>
      </c>
      <c r="Q1100" t="s">
        <v>1</v>
      </c>
      <c r="R1100">
        <v>1</v>
      </c>
      <c r="S1100" t="s">
        <v>564</v>
      </c>
      <c r="T1100">
        <v>0</v>
      </c>
      <c r="U1100">
        <v>0</v>
      </c>
      <c r="V1100" t="s">
        <v>1</v>
      </c>
      <c r="W1100" t="s">
        <v>1</v>
      </c>
      <c r="X1100">
        <v>1</v>
      </c>
      <c r="Y1100" t="s">
        <v>565</v>
      </c>
    </row>
    <row r="1101" spans="1:25">
      <c r="A1101" t="s">
        <v>62</v>
      </c>
      <c r="B1101" s="134" t="s">
        <v>66</v>
      </c>
      <c r="C1101" s="134">
        <v>2010</v>
      </c>
      <c r="D1101" s="134" t="s">
        <v>143</v>
      </c>
      <c r="E1101">
        <v>1780</v>
      </c>
      <c r="F1101">
        <v>6</v>
      </c>
      <c r="G1101">
        <v>6</v>
      </c>
      <c r="H1101">
        <v>1.78</v>
      </c>
      <c r="I1101">
        <f t="shared" si="65"/>
        <v>6.0000000000000001E-3</v>
      </c>
      <c r="J1101">
        <f t="shared" si="66"/>
        <v>6.0000000000000001E-3</v>
      </c>
      <c r="K1101" t="s">
        <v>563</v>
      </c>
      <c r="L1101" s="46" t="s">
        <v>563</v>
      </c>
      <c r="M1101" t="s">
        <v>563</v>
      </c>
      <c r="N1101" s="46">
        <v>0</v>
      </c>
      <c r="O1101">
        <v>1</v>
      </c>
      <c r="P1101" t="s">
        <v>1</v>
      </c>
      <c r="Q1101" t="s">
        <v>1</v>
      </c>
      <c r="R1101">
        <v>1</v>
      </c>
      <c r="S1101" t="s">
        <v>564</v>
      </c>
      <c r="T1101">
        <v>0</v>
      </c>
      <c r="U1101">
        <v>0</v>
      </c>
      <c r="V1101" t="s">
        <v>1</v>
      </c>
      <c r="W1101" t="s">
        <v>1</v>
      </c>
      <c r="X1101">
        <v>1</v>
      </c>
      <c r="Y1101" t="s">
        <v>565</v>
      </c>
    </row>
    <row r="1102" spans="1:25">
      <c r="A1102" t="s">
        <v>62</v>
      </c>
      <c r="B1102" s="134" t="s">
        <v>66</v>
      </c>
      <c r="C1102" s="134">
        <v>2010</v>
      </c>
      <c r="D1102" s="134" t="s">
        <v>143</v>
      </c>
      <c r="E1102">
        <v>1800</v>
      </c>
      <c r="F1102">
        <v>6</v>
      </c>
      <c r="G1102">
        <v>6</v>
      </c>
      <c r="H1102">
        <v>1.8</v>
      </c>
      <c r="I1102">
        <f t="shared" si="65"/>
        <v>6.0000000000000001E-3</v>
      </c>
      <c r="J1102">
        <f t="shared" si="66"/>
        <v>6.0000000000000001E-3</v>
      </c>
      <c r="K1102" t="s">
        <v>563</v>
      </c>
      <c r="L1102" s="46" t="s">
        <v>563</v>
      </c>
      <c r="M1102" t="s">
        <v>563</v>
      </c>
      <c r="N1102" s="46">
        <v>0</v>
      </c>
      <c r="O1102">
        <v>1</v>
      </c>
      <c r="P1102" t="s">
        <v>1</v>
      </c>
      <c r="Q1102" t="s">
        <v>1</v>
      </c>
      <c r="R1102">
        <v>1</v>
      </c>
      <c r="S1102" t="s">
        <v>564</v>
      </c>
      <c r="T1102">
        <v>0</v>
      </c>
      <c r="U1102">
        <v>0</v>
      </c>
      <c r="V1102" t="s">
        <v>1</v>
      </c>
      <c r="W1102" t="s">
        <v>1</v>
      </c>
      <c r="X1102">
        <v>1</v>
      </c>
      <c r="Y1102" t="s">
        <v>565</v>
      </c>
    </row>
    <row r="1103" spans="1:25">
      <c r="A1103" t="s">
        <v>62</v>
      </c>
      <c r="B1103" s="134" t="s">
        <v>66</v>
      </c>
      <c r="C1103" s="134">
        <v>2010</v>
      </c>
      <c r="D1103" s="134" t="s">
        <v>143</v>
      </c>
      <c r="E1103">
        <v>1810</v>
      </c>
      <c r="F1103">
        <v>6</v>
      </c>
      <c r="G1103">
        <v>6</v>
      </c>
      <c r="H1103">
        <v>1.81</v>
      </c>
      <c r="I1103">
        <f t="shared" si="65"/>
        <v>6.0000000000000001E-3</v>
      </c>
      <c r="J1103">
        <f t="shared" si="66"/>
        <v>6.0000000000000001E-3</v>
      </c>
      <c r="K1103" t="s">
        <v>563</v>
      </c>
      <c r="L1103" s="46" t="s">
        <v>563</v>
      </c>
      <c r="M1103" t="s">
        <v>563</v>
      </c>
      <c r="N1103" s="46">
        <v>0</v>
      </c>
      <c r="O1103">
        <v>1</v>
      </c>
      <c r="P1103" t="s">
        <v>1</v>
      </c>
      <c r="Q1103" t="s">
        <v>1</v>
      </c>
      <c r="R1103">
        <v>1</v>
      </c>
      <c r="S1103" t="s">
        <v>564</v>
      </c>
      <c r="T1103">
        <v>0</v>
      </c>
      <c r="U1103">
        <v>0</v>
      </c>
      <c r="V1103" t="s">
        <v>1</v>
      </c>
      <c r="W1103" t="s">
        <v>1</v>
      </c>
      <c r="X1103">
        <v>1</v>
      </c>
      <c r="Y1103" t="s">
        <v>565</v>
      </c>
    </row>
    <row r="1104" spans="1:25">
      <c r="A1104" t="s">
        <v>62</v>
      </c>
      <c r="B1104" s="134" t="s">
        <v>66</v>
      </c>
      <c r="C1104" s="134">
        <v>2010</v>
      </c>
      <c r="D1104" s="134" t="s">
        <v>143</v>
      </c>
      <c r="E1104">
        <v>2730</v>
      </c>
      <c r="F1104">
        <v>6</v>
      </c>
      <c r="G1104">
        <v>6</v>
      </c>
      <c r="H1104">
        <v>2.73</v>
      </c>
      <c r="I1104">
        <f t="shared" si="65"/>
        <v>6.0000000000000001E-3</v>
      </c>
      <c r="J1104">
        <f t="shared" si="66"/>
        <v>6.0000000000000001E-3</v>
      </c>
      <c r="K1104" t="s">
        <v>563</v>
      </c>
      <c r="L1104" s="46" t="s">
        <v>563</v>
      </c>
      <c r="M1104" t="s">
        <v>563</v>
      </c>
      <c r="N1104" s="46">
        <v>0</v>
      </c>
      <c r="O1104">
        <v>1</v>
      </c>
      <c r="P1104" t="s">
        <v>1</v>
      </c>
      <c r="Q1104" t="s">
        <v>1</v>
      </c>
      <c r="R1104">
        <v>1</v>
      </c>
      <c r="S1104" t="s">
        <v>564</v>
      </c>
      <c r="T1104">
        <v>0</v>
      </c>
      <c r="U1104">
        <v>0</v>
      </c>
      <c r="V1104" t="s">
        <v>1</v>
      </c>
      <c r="W1104" t="s">
        <v>1</v>
      </c>
      <c r="X1104">
        <v>1</v>
      </c>
      <c r="Y1104" t="s">
        <v>565</v>
      </c>
    </row>
    <row r="1105" spans="1:25">
      <c r="A1105" t="s">
        <v>62</v>
      </c>
      <c r="B1105" s="134" t="s">
        <v>66</v>
      </c>
      <c r="C1105" s="134">
        <v>2010</v>
      </c>
      <c r="D1105" s="134" t="s">
        <v>143</v>
      </c>
      <c r="E1105">
        <v>2740</v>
      </c>
      <c r="F1105">
        <v>6</v>
      </c>
      <c r="G1105">
        <v>6</v>
      </c>
      <c r="H1105">
        <v>2.74</v>
      </c>
      <c r="I1105">
        <f t="shared" si="65"/>
        <v>6.0000000000000001E-3</v>
      </c>
      <c r="J1105">
        <f t="shared" si="66"/>
        <v>6.0000000000000001E-3</v>
      </c>
      <c r="K1105" t="s">
        <v>563</v>
      </c>
      <c r="L1105" s="46" t="s">
        <v>563</v>
      </c>
      <c r="M1105" t="s">
        <v>563</v>
      </c>
      <c r="N1105" s="46">
        <v>0</v>
      </c>
      <c r="O1105">
        <v>1</v>
      </c>
      <c r="P1105" t="s">
        <v>1</v>
      </c>
      <c r="Q1105" t="s">
        <v>1</v>
      </c>
      <c r="R1105">
        <v>1</v>
      </c>
      <c r="S1105" t="s">
        <v>564</v>
      </c>
      <c r="T1105">
        <v>0</v>
      </c>
      <c r="U1105">
        <v>0</v>
      </c>
      <c r="V1105" t="s">
        <v>1</v>
      </c>
      <c r="W1105" t="s">
        <v>1</v>
      </c>
      <c r="X1105">
        <v>1</v>
      </c>
      <c r="Y1105" t="s">
        <v>565</v>
      </c>
    </row>
    <row r="1106" spans="1:25">
      <c r="A1106" t="s">
        <v>62</v>
      </c>
      <c r="B1106" s="134" t="s">
        <v>66</v>
      </c>
      <c r="C1106" s="134">
        <v>2010</v>
      </c>
      <c r="D1106" s="134" t="s">
        <v>143</v>
      </c>
      <c r="E1106">
        <v>2760</v>
      </c>
      <c r="F1106">
        <v>6</v>
      </c>
      <c r="G1106">
        <v>6</v>
      </c>
      <c r="H1106">
        <v>2.76</v>
      </c>
      <c r="I1106">
        <f t="shared" si="65"/>
        <v>6.0000000000000001E-3</v>
      </c>
      <c r="J1106">
        <f t="shared" si="66"/>
        <v>6.0000000000000001E-3</v>
      </c>
      <c r="K1106" t="s">
        <v>563</v>
      </c>
      <c r="L1106" s="46" t="s">
        <v>563</v>
      </c>
      <c r="M1106" t="s">
        <v>563</v>
      </c>
      <c r="N1106" s="46">
        <v>0</v>
      </c>
      <c r="O1106">
        <v>1</v>
      </c>
      <c r="P1106" t="s">
        <v>1</v>
      </c>
      <c r="Q1106" t="s">
        <v>1</v>
      </c>
      <c r="R1106">
        <v>1</v>
      </c>
      <c r="S1106" t="s">
        <v>564</v>
      </c>
      <c r="T1106">
        <v>0</v>
      </c>
      <c r="U1106">
        <v>0</v>
      </c>
      <c r="V1106" t="s">
        <v>1</v>
      </c>
      <c r="W1106" t="s">
        <v>1</v>
      </c>
      <c r="X1106">
        <v>1</v>
      </c>
      <c r="Y1106" t="s">
        <v>565</v>
      </c>
    </row>
    <row r="1107" spans="1:25">
      <c r="A1107" t="s">
        <v>62</v>
      </c>
      <c r="B1107" s="134" t="s">
        <v>66</v>
      </c>
      <c r="C1107" s="134">
        <v>2010</v>
      </c>
      <c r="D1107" s="134" t="s">
        <v>143</v>
      </c>
      <c r="E1107">
        <v>2770</v>
      </c>
      <c r="F1107">
        <v>6</v>
      </c>
      <c r="G1107">
        <v>6</v>
      </c>
      <c r="H1107">
        <v>2.77</v>
      </c>
      <c r="I1107">
        <f t="shared" si="65"/>
        <v>6.0000000000000001E-3</v>
      </c>
      <c r="J1107">
        <f t="shared" si="66"/>
        <v>6.0000000000000001E-3</v>
      </c>
      <c r="K1107" t="s">
        <v>563</v>
      </c>
      <c r="L1107" s="46" t="s">
        <v>563</v>
      </c>
      <c r="M1107" t="s">
        <v>563</v>
      </c>
      <c r="N1107" s="46">
        <v>0</v>
      </c>
      <c r="O1107">
        <v>1</v>
      </c>
      <c r="P1107" t="s">
        <v>1</v>
      </c>
      <c r="Q1107" t="s">
        <v>1</v>
      </c>
      <c r="R1107">
        <v>1</v>
      </c>
      <c r="S1107" t="s">
        <v>564</v>
      </c>
      <c r="T1107">
        <v>0</v>
      </c>
      <c r="U1107">
        <v>0</v>
      </c>
      <c r="V1107" t="s">
        <v>1</v>
      </c>
      <c r="W1107" t="s">
        <v>1</v>
      </c>
      <c r="X1107">
        <v>1</v>
      </c>
      <c r="Y1107" t="s">
        <v>565</v>
      </c>
    </row>
    <row r="1108" spans="1:25">
      <c r="A1108" t="s">
        <v>62</v>
      </c>
      <c r="B1108" s="134" t="s">
        <v>66</v>
      </c>
      <c r="C1108" s="134">
        <v>2010</v>
      </c>
      <c r="D1108" s="134" t="s">
        <v>143</v>
      </c>
      <c r="E1108">
        <v>2780</v>
      </c>
      <c r="F1108">
        <v>6</v>
      </c>
      <c r="G1108">
        <v>6</v>
      </c>
      <c r="H1108">
        <v>2.78</v>
      </c>
      <c r="I1108">
        <f t="shared" si="65"/>
        <v>6.0000000000000001E-3</v>
      </c>
      <c r="J1108">
        <f t="shared" si="66"/>
        <v>6.0000000000000001E-3</v>
      </c>
      <c r="K1108" t="s">
        <v>563</v>
      </c>
      <c r="L1108" s="46" t="s">
        <v>563</v>
      </c>
      <c r="M1108" t="s">
        <v>563</v>
      </c>
      <c r="N1108" s="46">
        <v>0</v>
      </c>
      <c r="O1108">
        <v>1</v>
      </c>
      <c r="P1108" t="s">
        <v>1</v>
      </c>
      <c r="Q1108" t="s">
        <v>1</v>
      </c>
      <c r="R1108">
        <v>1</v>
      </c>
      <c r="S1108" t="s">
        <v>564</v>
      </c>
      <c r="T1108">
        <v>0</v>
      </c>
      <c r="U1108">
        <v>0</v>
      </c>
      <c r="V1108" t="s">
        <v>1</v>
      </c>
      <c r="W1108" t="s">
        <v>1</v>
      </c>
      <c r="X1108">
        <v>1</v>
      </c>
      <c r="Y1108" t="s">
        <v>565</v>
      </c>
    </row>
    <row r="1109" spans="1:25">
      <c r="A1109" t="s">
        <v>62</v>
      </c>
      <c r="B1109" s="134" t="s">
        <v>66</v>
      </c>
      <c r="C1109" s="134">
        <v>2010</v>
      </c>
      <c r="D1109" s="134" t="s">
        <v>143</v>
      </c>
      <c r="E1109">
        <v>2800</v>
      </c>
      <c r="F1109">
        <v>6</v>
      </c>
      <c r="G1109">
        <v>6</v>
      </c>
      <c r="H1109">
        <v>2.8</v>
      </c>
      <c r="I1109">
        <f t="shared" si="65"/>
        <v>6.0000000000000001E-3</v>
      </c>
      <c r="J1109">
        <f t="shared" si="66"/>
        <v>6.0000000000000001E-3</v>
      </c>
      <c r="K1109" t="s">
        <v>563</v>
      </c>
      <c r="L1109" s="46" t="s">
        <v>563</v>
      </c>
      <c r="M1109" t="s">
        <v>563</v>
      </c>
      <c r="N1109" s="46">
        <v>0</v>
      </c>
      <c r="O1109">
        <v>1</v>
      </c>
      <c r="P1109" t="s">
        <v>1</v>
      </c>
      <c r="Q1109" t="s">
        <v>1</v>
      </c>
      <c r="R1109">
        <v>1</v>
      </c>
      <c r="S1109" t="s">
        <v>564</v>
      </c>
      <c r="T1109">
        <v>0</v>
      </c>
      <c r="U1109">
        <v>0</v>
      </c>
      <c r="V1109" t="s">
        <v>1</v>
      </c>
      <c r="W1109" t="s">
        <v>1</v>
      </c>
      <c r="X1109">
        <v>1</v>
      </c>
      <c r="Y1109" t="s">
        <v>565</v>
      </c>
    </row>
    <row r="1110" spans="1:25">
      <c r="A1110" t="s">
        <v>62</v>
      </c>
      <c r="B1110" s="134" t="s">
        <v>66</v>
      </c>
      <c r="C1110" s="134">
        <v>2010</v>
      </c>
      <c r="D1110" s="134" t="s">
        <v>143</v>
      </c>
      <c r="E1110">
        <v>2810</v>
      </c>
      <c r="F1110">
        <v>6</v>
      </c>
      <c r="G1110">
        <v>6</v>
      </c>
      <c r="H1110">
        <v>2.81</v>
      </c>
      <c r="I1110">
        <f t="shared" si="65"/>
        <v>6.0000000000000001E-3</v>
      </c>
      <c r="J1110">
        <f t="shared" si="66"/>
        <v>6.0000000000000001E-3</v>
      </c>
      <c r="K1110" t="s">
        <v>563</v>
      </c>
      <c r="L1110" s="46" t="s">
        <v>563</v>
      </c>
      <c r="M1110" t="s">
        <v>563</v>
      </c>
      <c r="N1110" s="46">
        <v>0</v>
      </c>
      <c r="O1110">
        <v>1</v>
      </c>
      <c r="P1110" t="s">
        <v>1</v>
      </c>
      <c r="Q1110" t="s">
        <v>1</v>
      </c>
      <c r="R1110">
        <v>1</v>
      </c>
      <c r="S1110" t="s">
        <v>564</v>
      </c>
      <c r="T1110">
        <v>0</v>
      </c>
      <c r="U1110">
        <v>0</v>
      </c>
      <c r="V1110" t="s">
        <v>1</v>
      </c>
      <c r="W1110" t="s">
        <v>1</v>
      </c>
      <c r="X1110">
        <v>1</v>
      </c>
      <c r="Y1110" t="s">
        <v>565</v>
      </c>
    </row>
    <row r="1111" spans="1:25">
      <c r="A1111" t="s">
        <v>62</v>
      </c>
      <c r="B1111" s="134" t="s">
        <v>66</v>
      </c>
      <c r="C1111" s="134">
        <v>2010</v>
      </c>
      <c r="D1111" s="134" t="s">
        <v>143</v>
      </c>
      <c r="E1111">
        <v>2820</v>
      </c>
      <c r="F1111">
        <v>6</v>
      </c>
      <c r="G1111">
        <v>6</v>
      </c>
      <c r="H1111">
        <v>2.82</v>
      </c>
      <c r="I1111">
        <f t="shared" si="65"/>
        <v>6.0000000000000001E-3</v>
      </c>
      <c r="J1111">
        <f t="shared" si="66"/>
        <v>6.0000000000000001E-3</v>
      </c>
      <c r="K1111" t="s">
        <v>563</v>
      </c>
      <c r="L1111" s="46" t="s">
        <v>563</v>
      </c>
      <c r="M1111" t="s">
        <v>563</v>
      </c>
      <c r="N1111" s="46">
        <v>0</v>
      </c>
      <c r="O1111">
        <v>1</v>
      </c>
      <c r="P1111" t="s">
        <v>1</v>
      </c>
      <c r="Q1111" t="s">
        <v>1</v>
      </c>
      <c r="R1111">
        <v>1</v>
      </c>
      <c r="S1111" t="s">
        <v>564</v>
      </c>
      <c r="T1111">
        <v>0</v>
      </c>
      <c r="U1111">
        <v>0</v>
      </c>
      <c r="V1111" t="s">
        <v>1</v>
      </c>
      <c r="W1111" t="s">
        <v>1</v>
      </c>
      <c r="X1111">
        <v>1</v>
      </c>
      <c r="Y1111" t="s">
        <v>565</v>
      </c>
    </row>
    <row r="1112" spans="1:25">
      <c r="A1112" t="s">
        <v>62</v>
      </c>
      <c r="B1112" s="134" t="s">
        <v>66</v>
      </c>
      <c r="C1112" s="134">
        <v>2010</v>
      </c>
      <c r="D1112" s="134" t="s">
        <v>143</v>
      </c>
      <c r="E1112">
        <v>2820</v>
      </c>
      <c r="F1112">
        <v>6</v>
      </c>
      <c r="G1112">
        <v>6</v>
      </c>
      <c r="H1112">
        <v>2.82</v>
      </c>
      <c r="I1112">
        <f t="shared" si="65"/>
        <v>6.0000000000000001E-3</v>
      </c>
      <c r="J1112">
        <f t="shared" si="66"/>
        <v>6.0000000000000001E-3</v>
      </c>
      <c r="K1112" t="s">
        <v>563</v>
      </c>
      <c r="L1112" s="46" t="s">
        <v>563</v>
      </c>
      <c r="M1112" t="s">
        <v>563</v>
      </c>
      <c r="N1112" s="46">
        <v>0</v>
      </c>
      <c r="O1112">
        <v>1</v>
      </c>
      <c r="P1112" t="s">
        <v>1</v>
      </c>
      <c r="Q1112" t="s">
        <v>1</v>
      </c>
      <c r="R1112">
        <v>1</v>
      </c>
      <c r="S1112" t="s">
        <v>564</v>
      </c>
      <c r="T1112">
        <v>0</v>
      </c>
      <c r="U1112">
        <v>0</v>
      </c>
      <c r="V1112" t="s">
        <v>1</v>
      </c>
      <c r="W1112" t="s">
        <v>1</v>
      </c>
      <c r="X1112">
        <v>1</v>
      </c>
      <c r="Y1112" t="s">
        <v>565</v>
      </c>
    </row>
    <row r="1113" spans="1:25">
      <c r="A1113" t="s">
        <v>62</v>
      </c>
      <c r="B1113" s="134" t="s">
        <v>66</v>
      </c>
      <c r="C1113" s="134">
        <v>2010</v>
      </c>
      <c r="D1113" s="134" t="s">
        <v>143</v>
      </c>
      <c r="E1113">
        <v>2840</v>
      </c>
      <c r="F1113">
        <v>6</v>
      </c>
      <c r="G1113">
        <v>6</v>
      </c>
      <c r="H1113">
        <v>2.84</v>
      </c>
      <c r="I1113">
        <f t="shared" si="65"/>
        <v>6.0000000000000001E-3</v>
      </c>
      <c r="J1113">
        <f t="shared" si="66"/>
        <v>6.0000000000000001E-3</v>
      </c>
      <c r="K1113" t="s">
        <v>563</v>
      </c>
      <c r="L1113" s="46" t="s">
        <v>563</v>
      </c>
      <c r="M1113" t="s">
        <v>563</v>
      </c>
      <c r="N1113" s="46">
        <v>0</v>
      </c>
      <c r="O1113">
        <v>1</v>
      </c>
      <c r="P1113" t="s">
        <v>1</v>
      </c>
      <c r="Q1113" t="s">
        <v>1</v>
      </c>
      <c r="R1113">
        <v>1</v>
      </c>
      <c r="S1113" t="s">
        <v>564</v>
      </c>
      <c r="T1113">
        <v>0</v>
      </c>
      <c r="U1113">
        <v>0</v>
      </c>
      <c r="V1113" t="s">
        <v>1</v>
      </c>
      <c r="W1113" t="s">
        <v>1</v>
      </c>
      <c r="X1113">
        <v>1</v>
      </c>
      <c r="Y1113" t="s">
        <v>565</v>
      </c>
    </row>
    <row r="1114" spans="1:25">
      <c r="A1114" t="s">
        <v>62</v>
      </c>
      <c r="B1114" s="134" t="s">
        <v>66</v>
      </c>
      <c r="C1114" s="134">
        <v>2010</v>
      </c>
      <c r="D1114" s="134" t="s">
        <v>143</v>
      </c>
      <c r="E1114">
        <v>2850</v>
      </c>
      <c r="F1114">
        <v>6</v>
      </c>
      <c r="G1114">
        <v>6</v>
      </c>
      <c r="H1114">
        <v>2.85</v>
      </c>
      <c r="I1114">
        <f t="shared" si="65"/>
        <v>6.0000000000000001E-3</v>
      </c>
      <c r="J1114">
        <f t="shared" si="66"/>
        <v>6.0000000000000001E-3</v>
      </c>
      <c r="K1114" t="s">
        <v>563</v>
      </c>
      <c r="L1114" s="46" t="s">
        <v>563</v>
      </c>
      <c r="M1114" t="s">
        <v>563</v>
      </c>
      <c r="N1114" s="46">
        <v>0</v>
      </c>
      <c r="O1114">
        <v>1</v>
      </c>
      <c r="P1114" t="s">
        <v>1</v>
      </c>
      <c r="Q1114" t="s">
        <v>1</v>
      </c>
      <c r="R1114">
        <v>1</v>
      </c>
      <c r="S1114" t="s">
        <v>564</v>
      </c>
      <c r="T1114">
        <v>0</v>
      </c>
      <c r="U1114">
        <v>0</v>
      </c>
      <c r="V1114" t="s">
        <v>1</v>
      </c>
      <c r="W1114" t="s">
        <v>1</v>
      </c>
      <c r="X1114">
        <v>1</v>
      </c>
      <c r="Y1114" t="s">
        <v>565</v>
      </c>
    </row>
    <row r="1115" spans="1:25">
      <c r="A1115" t="s">
        <v>62</v>
      </c>
      <c r="B1115" s="134" t="s">
        <v>66</v>
      </c>
      <c r="C1115" s="134">
        <v>2010</v>
      </c>
      <c r="D1115" s="134" t="s">
        <v>143</v>
      </c>
      <c r="E1115">
        <v>2850</v>
      </c>
      <c r="F1115">
        <v>6</v>
      </c>
      <c r="G1115">
        <v>6</v>
      </c>
      <c r="H1115">
        <v>2.85</v>
      </c>
      <c r="I1115">
        <f t="shared" si="65"/>
        <v>6.0000000000000001E-3</v>
      </c>
      <c r="J1115">
        <f t="shared" si="66"/>
        <v>6.0000000000000001E-3</v>
      </c>
      <c r="K1115" t="s">
        <v>563</v>
      </c>
      <c r="L1115" s="46" t="s">
        <v>563</v>
      </c>
      <c r="M1115" t="s">
        <v>563</v>
      </c>
      <c r="N1115" s="46">
        <v>0</v>
      </c>
      <c r="O1115">
        <v>1</v>
      </c>
      <c r="P1115" t="s">
        <v>1</v>
      </c>
      <c r="Q1115" t="s">
        <v>1</v>
      </c>
      <c r="R1115">
        <v>1</v>
      </c>
      <c r="S1115" t="s">
        <v>564</v>
      </c>
      <c r="T1115">
        <v>0</v>
      </c>
      <c r="U1115">
        <v>0</v>
      </c>
      <c r="V1115" t="s">
        <v>1</v>
      </c>
      <c r="W1115" t="s">
        <v>1</v>
      </c>
      <c r="X1115">
        <v>1</v>
      </c>
      <c r="Y1115" t="s">
        <v>565</v>
      </c>
    </row>
    <row r="1116" spans="1:25">
      <c r="A1116" t="s">
        <v>62</v>
      </c>
      <c r="B1116" s="134" t="s">
        <v>66</v>
      </c>
      <c r="C1116" s="134">
        <v>2010</v>
      </c>
      <c r="D1116" s="134" t="s">
        <v>143</v>
      </c>
      <c r="E1116">
        <v>3960</v>
      </c>
      <c r="F1116">
        <v>15</v>
      </c>
      <c r="G1116">
        <v>15</v>
      </c>
      <c r="H1116">
        <v>3.96</v>
      </c>
      <c r="I1116">
        <f t="shared" si="65"/>
        <v>1.4999999999999999E-2</v>
      </c>
      <c r="J1116">
        <f t="shared" si="66"/>
        <v>1.4999999999999999E-2</v>
      </c>
      <c r="K1116" t="s">
        <v>563</v>
      </c>
      <c r="L1116" s="46" t="s">
        <v>563</v>
      </c>
      <c r="M1116" t="s">
        <v>563</v>
      </c>
      <c r="N1116" s="46">
        <v>0</v>
      </c>
      <c r="O1116">
        <v>1</v>
      </c>
      <c r="P1116" t="s">
        <v>1</v>
      </c>
      <c r="Q1116" t="s">
        <v>1</v>
      </c>
      <c r="R1116">
        <v>1</v>
      </c>
      <c r="S1116" t="s">
        <v>564</v>
      </c>
      <c r="T1116">
        <v>0</v>
      </c>
      <c r="U1116">
        <v>0</v>
      </c>
      <c r="V1116" t="s">
        <v>1</v>
      </c>
      <c r="W1116" t="s">
        <v>1</v>
      </c>
      <c r="X1116">
        <v>1</v>
      </c>
      <c r="Y1116" t="s">
        <v>565</v>
      </c>
    </row>
    <row r="1117" spans="1:25">
      <c r="A1117" t="s">
        <v>62</v>
      </c>
      <c r="B1117" s="134" t="s">
        <v>66</v>
      </c>
      <c r="C1117" s="134">
        <v>2010</v>
      </c>
      <c r="D1117" s="134" t="s">
        <v>143</v>
      </c>
      <c r="E1117">
        <v>3990</v>
      </c>
      <c r="F1117">
        <v>15</v>
      </c>
      <c r="G1117">
        <v>15</v>
      </c>
      <c r="H1117">
        <v>3.99</v>
      </c>
      <c r="I1117">
        <f t="shared" si="65"/>
        <v>1.4999999999999999E-2</v>
      </c>
      <c r="J1117">
        <f t="shared" si="66"/>
        <v>1.4999999999999999E-2</v>
      </c>
      <c r="K1117" t="s">
        <v>563</v>
      </c>
      <c r="L1117" s="46" t="s">
        <v>563</v>
      </c>
      <c r="M1117" t="s">
        <v>563</v>
      </c>
      <c r="N1117" s="46">
        <v>0</v>
      </c>
      <c r="O1117">
        <v>1</v>
      </c>
      <c r="P1117" t="s">
        <v>1</v>
      </c>
      <c r="Q1117" t="s">
        <v>1</v>
      </c>
      <c r="R1117">
        <v>1</v>
      </c>
      <c r="S1117" t="s">
        <v>564</v>
      </c>
      <c r="T1117">
        <v>0</v>
      </c>
      <c r="U1117">
        <v>0</v>
      </c>
      <c r="V1117" t="s">
        <v>1</v>
      </c>
      <c r="W1117" t="s">
        <v>1</v>
      </c>
      <c r="X1117">
        <v>1</v>
      </c>
      <c r="Y1117" t="s">
        <v>565</v>
      </c>
    </row>
    <row r="1118" spans="1:25">
      <c r="A1118" t="s">
        <v>62</v>
      </c>
      <c r="B1118" t="s">
        <v>66</v>
      </c>
      <c r="C1118">
        <v>2010</v>
      </c>
      <c r="D1118" t="s">
        <v>143</v>
      </c>
      <c r="E1118">
        <v>4020</v>
      </c>
      <c r="F1118">
        <v>30</v>
      </c>
      <c r="G1118">
        <v>30</v>
      </c>
      <c r="H1118">
        <v>4.0199999999999996</v>
      </c>
      <c r="I1118">
        <f t="shared" si="65"/>
        <v>0.03</v>
      </c>
      <c r="J1118">
        <f t="shared" si="66"/>
        <v>0.03</v>
      </c>
      <c r="K1118" t="s">
        <v>563</v>
      </c>
      <c r="L1118" t="s">
        <v>563</v>
      </c>
      <c r="M1118" t="s">
        <v>563</v>
      </c>
      <c r="N1118">
        <v>0</v>
      </c>
      <c r="O1118">
        <v>1</v>
      </c>
      <c r="P1118" t="s">
        <v>1</v>
      </c>
      <c r="Q1118" t="s">
        <v>1</v>
      </c>
      <c r="R1118">
        <v>1</v>
      </c>
      <c r="S1118" t="s">
        <v>564</v>
      </c>
      <c r="T1118">
        <v>0</v>
      </c>
      <c r="U1118">
        <v>0</v>
      </c>
      <c r="V1118" t="s">
        <v>1</v>
      </c>
      <c r="W1118" t="s">
        <v>1</v>
      </c>
      <c r="X1118">
        <v>1</v>
      </c>
      <c r="Y1118" t="s">
        <v>565</v>
      </c>
    </row>
    <row r="1119" spans="1:25">
      <c r="A1119" t="s">
        <v>62</v>
      </c>
      <c r="B1119" t="s">
        <v>66</v>
      </c>
      <c r="C1119">
        <v>2010</v>
      </c>
      <c r="D1119" t="s">
        <v>143</v>
      </c>
      <c r="E1119">
        <v>4070</v>
      </c>
      <c r="F1119">
        <v>30</v>
      </c>
      <c r="G1119">
        <v>30</v>
      </c>
      <c r="H1119">
        <v>4.07</v>
      </c>
      <c r="I1119">
        <f t="shared" si="65"/>
        <v>0.03</v>
      </c>
      <c r="J1119">
        <f t="shared" si="66"/>
        <v>0.03</v>
      </c>
      <c r="K1119" t="s">
        <v>563</v>
      </c>
      <c r="L1119" t="s">
        <v>563</v>
      </c>
      <c r="M1119" t="s">
        <v>563</v>
      </c>
      <c r="N1119">
        <v>0</v>
      </c>
      <c r="O1119">
        <v>1</v>
      </c>
      <c r="P1119" t="s">
        <v>1</v>
      </c>
      <c r="Q1119" t="s">
        <v>1</v>
      </c>
      <c r="R1119">
        <v>1</v>
      </c>
      <c r="S1119" t="s">
        <v>564</v>
      </c>
      <c r="T1119">
        <v>0</v>
      </c>
      <c r="U1119">
        <v>0</v>
      </c>
      <c r="V1119" t="s">
        <v>1</v>
      </c>
      <c r="W1119" t="s">
        <v>1</v>
      </c>
      <c r="X1119">
        <v>1</v>
      </c>
      <c r="Y1119" t="s">
        <v>565</v>
      </c>
    </row>
    <row r="1120" spans="1:25">
      <c r="A1120" t="s">
        <v>62</v>
      </c>
      <c r="B1120" t="s">
        <v>66</v>
      </c>
      <c r="C1120">
        <v>2010</v>
      </c>
      <c r="D1120" t="s">
        <v>143</v>
      </c>
      <c r="E1120">
        <v>4100</v>
      </c>
      <c r="F1120">
        <v>30</v>
      </c>
      <c r="G1120">
        <v>30</v>
      </c>
      <c r="H1120">
        <v>4.0999999999999996</v>
      </c>
      <c r="I1120">
        <f t="shared" si="65"/>
        <v>0.03</v>
      </c>
      <c r="J1120">
        <f t="shared" si="66"/>
        <v>0.03</v>
      </c>
      <c r="K1120" t="s">
        <v>563</v>
      </c>
      <c r="L1120" t="s">
        <v>563</v>
      </c>
      <c r="M1120" t="s">
        <v>563</v>
      </c>
      <c r="N1120">
        <v>0</v>
      </c>
      <c r="O1120">
        <v>1</v>
      </c>
      <c r="P1120" t="s">
        <v>1</v>
      </c>
      <c r="Q1120" t="s">
        <v>1</v>
      </c>
      <c r="R1120">
        <v>1</v>
      </c>
      <c r="S1120" t="s">
        <v>564</v>
      </c>
      <c r="T1120">
        <v>0</v>
      </c>
      <c r="U1120">
        <v>0</v>
      </c>
      <c r="V1120" t="s">
        <v>1</v>
      </c>
      <c r="W1120" t="s">
        <v>1</v>
      </c>
      <c r="X1120">
        <v>1</v>
      </c>
      <c r="Y1120" t="s">
        <v>565</v>
      </c>
    </row>
    <row r="1121" spans="1:25">
      <c r="A1121" t="s">
        <v>62</v>
      </c>
      <c r="B1121" t="s">
        <v>66</v>
      </c>
      <c r="C1121">
        <v>2010</v>
      </c>
      <c r="D1121" t="s">
        <v>143</v>
      </c>
      <c r="E1121">
        <v>4110</v>
      </c>
      <c r="F1121">
        <v>30</v>
      </c>
      <c r="G1121">
        <v>30</v>
      </c>
      <c r="H1121">
        <v>4.1100000000000003</v>
      </c>
      <c r="I1121">
        <f t="shared" si="65"/>
        <v>0.03</v>
      </c>
      <c r="J1121">
        <f t="shared" si="66"/>
        <v>0.03</v>
      </c>
      <c r="K1121" t="s">
        <v>563</v>
      </c>
      <c r="L1121" t="s">
        <v>563</v>
      </c>
      <c r="M1121" t="s">
        <v>563</v>
      </c>
      <c r="N1121">
        <v>0</v>
      </c>
      <c r="O1121">
        <v>1</v>
      </c>
      <c r="P1121" t="s">
        <v>1</v>
      </c>
      <c r="Q1121" t="s">
        <v>1</v>
      </c>
      <c r="R1121">
        <v>1</v>
      </c>
      <c r="S1121" t="s">
        <v>564</v>
      </c>
      <c r="T1121">
        <v>0</v>
      </c>
      <c r="U1121">
        <v>0</v>
      </c>
      <c r="V1121" t="s">
        <v>1</v>
      </c>
      <c r="W1121" t="s">
        <v>1</v>
      </c>
      <c r="X1121">
        <v>1</v>
      </c>
      <c r="Y1121" t="s">
        <v>565</v>
      </c>
    </row>
    <row r="1122" spans="1:25">
      <c r="A1122" t="s">
        <v>62</v>
      </c>
      <c r="B1122" t="s">
        <v>66</v>
      </c>
      <c r="C1122">
        <v>2010</v>
      </c>
      <c r="D1122" t="s">
        <v>143</v>
      </c>
      <c r="E1122">
        <v>400</v>
      </c>
      <c r="F1122">
        <v>4</v>
      </c>
      <c r="G1122">
        <v>4</v>
      </c>
      <c r="H1122">
        <v>0.4</v>
      </c>
      <c r="I1122">
        <f t="shared" si="65"/>
        <v>4.0000000000000001E-3</v>
      </c>
      <c r="J1122">
        <f t="shared" si="66"/>
        <v>4.0000000000000001E-3</v>
      </c>
      <c r="K1122" t="s">
        <v>563</v>
      </c>
      <c r="L1122" t="s">
        <v>563</v>
      </c>
      <c r="M1122" t="s">
        <v>563</v>
      </c>
      <c r="N1122">
        <v>0</v>
      </c>
      <c r="O1122">
        <v>1</v>
      </c>
      <c r="P1122" t="s">
        <v>1</v>
      </c>
      <c r="Q1122" t="s">
        <v>1</v>
      </c>
      <c r="R1122">
        <v>1</v>
      </c>
      <c r="S1122" t="s">
        <v>564</v>
      </c>
      <c r="T1122">
        <v>0</v>
      </c>
      <c r="U1122">
        <v>0</v>
      </c>
      <c r="V1122" t="s">
        <v>1</v>
      </c>
      <c r="W1122" t="s">
        <v>1</v>
      </c>
      <c r="X1122">
        <v>1</v>
      </c>
      <c r="Y1122" t="s">
        <v>565</v>
      </c>
    </row>
    <row r="1123" spans="1:25">
      <c r="A1123" t="s">
        <v>62</v>
      </c>
      <c r="B1123" t="s">
        <v>66</v>
      </c>
      <c r="C1123">
        <v>2010</v>
      </c>
      <c r="D1123" t="s">
        <v>143</v>
      </c>
      <c r="E1123">
        <v>650</v>
      </c>
      <c r="F1123">
        <v>4</v>
      </c>
      <c r="G1123">
        <v>4</v>
      </c>
      <c r="H1123">
        <v>0.65</v>
      </c>
      <c r="I1123">
        <f t="shared" si="65"/>
        <v>4.0000000000000001E-3</v>
      </c>
      <c r="J1123">
        <f t="shared" si="66"/>
        <v>4.0000000000000001E-3</v>
      </c>
      <c r="K1123" t="s">
        <v>563</v>
      </c>
      <c r="L1123" t="s">
        <v>563</v>
      </c>
      <c r="M1123" t="s">
        <v>563</v>
      </c>
      <c r="N1123">
        <v>0</v>
      </c>
      <c r="O1123">
        <v>1</v>
      </c>
      <c r="P1123" t="s">
        <v>1</v>
      </c>
      <c r="Q1123" t="s">
        <v>1</v>
      </c>
      <c r="R1123">
        <v>1</v>
      </c>
      <c r="S1123" t="s">
        <v>564</v>
      </c>
      <c r="T1123">
        <v>0</v>
      </c>
      <c r="U1123">
        <v>0</v>
      </c>
      <c r="V1123" t="s">
        <v>1</v>
      </c>
      <c r="W1123" t="s">
        <v>1</v>
      </c>
      <c r="X1123">
        <v>1</v>
      </c>
      <c r="Y1123" t="s">
        <v>565</v>
      </c>
    </row>
    <row r="1124" spans="1:25">
      <c r="A1124" t="s">
        <v>62</v>
      </c>
      <c r="B1124" t="s">
        <v>66</v>
      </c>
      <c r="C1124">
        <v>2010</v>
      </c>
      <c r="D1124" t="s">
        <v>143</v>
      </c>
      <c r="E1124">
        <v>890</v>
      </c>
      <c r="F1124">
        <v>4</v>
      </c>
      <c r="G1124">
        <v>4</v>
      </c>
      <c r="H1124">
        <v>0.89</v>
      </c>
      <c r="I1124">
        <f t="shared" si="65"/>
        <v>4.0000000000000001E-3</v>
      </c>
      <c r="J1124">
        <f t="shared" si="66"/>
        <v>4.0000000000000001E-3</v>
      </c>
      <c r="K1124" t="s">
        <v>563</v>
      </c>
      <c r="L1124" t="s">
        <v>563</v>
      </c>
      <c r="M1124" t="s">
        <v>563</v>
      </c>
      <c r="N1124">
        <v>0</v>
      </c>
      <c r="O1124">
        <v>1</v>
      </c>
      <c r="P1124" t="s">
        <v>1</v>
      </c>
      <c r="Q1124" t="s">
        <v>1</v>
      </c>
      <c r="R1124">
        <v>1</v>
      </c>
      <c r="S1124" t="s">
        <v>564</v>
      </c>
      <c r="T1124">
        <v>0</v>
      </c>
      <c r="U1124">
        <v>0</v>
      </c>
      <c r="V1124" t="s">
        <v>1</v>
      </c>
      <c r="W1124" t="s">
        <v>1</v>
      </c>
      <c r="X1124">
        <v>1</v>
      </c>
      <c r="Y1124" t="s">
        <v>565</v>
      </c>
    </row>
    <row r="1125" spans="1:25">
      <c r="A1125" t="s">
        <v>62</v>
      </c>
      <c r="B1125" t="s">
        <v>66</v>
      </c>
      <c r="C1125">
        <v>2010</v>
      </c>
      <c r="D1125" t="s">
        <v>143</v>
      </c>
      <c r="E1125">
        <v>1130</v>
      </c>
      <c r="F1125">
        <v>6</v>
      </c>
      <c r="G1125">
        <v>6</v>
      </c>
      <c r="H1125">
        <v>1.1299999999999999</v>
      </c>
      <c r="I1125">
        <f t="shared" si="65"/>
        <v>6.0000000000000001E-3</v>
      </c>
      <c r="J1125">
        <f t="shared" si="66"/>
        <v>6.0000000000000001E-3</v>
      </c>
      <c r="K1125" t="s">
        <v>563</v>
      </c>
      <c r="L1125" t="s">
        <v>563</v>
      </c>
      <c r="M1125" t="s">
        <v>563</v>
      </c>
      <c r="N1125">
        <v>0</v>
      </c>
      <c r="O1125">
        <v>1</v>
      </c>
      <c r="P1125" t="s">
        <v>1</v>
      </c>
      <c r="Q1125" t="s">
        <v>1</v>
      </c>
      <c r="R1125">
        <v>1</v>
      </c>
      <c r="S1125" t="s">
        <v>564</v>
      </c>
      <c r="T1125">
        <v>0</v>
      </c>
      <c r="U1125">
        <v>0</v>
      </c>
      <c r="V1125" t="s">
        <v>1</v>
      </c>
      <c r="W1125" t="s">
        <v>1</v>
      </c>
      <c r="X1125">
        <v>1</v>
      </c>
      <c r="Y1125" t="s">
        <v>565</v>
      </c>
    </row>
    <row r="1126" spans="1:25">
      <c r="A1126" t="s">
        <v>62</v>
      </c>
      <c r="B1126" t="s">
        <v>66</v>
      </c>
      <c r="C1126">
        <v>2010</v>
      </c>
      <c r="D1126" t="s">
        <v>143</v>
      </c>
      <c r="E1126">
        <v>1370</v>
      </c>
      <c r="F1126">
        <v>6</v>
      </c>
      <c r="G1126">
        <v>6</v>
      </c>
      <c r="H1126">
        <v>1.37</v>
      </c>
      <c r="I1126">
        <f t="shared" si="65"/>
        <v>6.0000000000000001E-3</v>
      </c>
      <c r="J1126">
        <f t="shared" si="66"/>
        <v>6.0000000000000001E-3</v>
      </c>
      <c r="K1126" t="s">
        <v>563</v>
      </c>
      <c r="L1126" t="s">
        <v>563</v>
      </c>
      <c r="M1126" t="s">
        <v>563</v>
      </c>
      <c r="N1126">
        <v>0</v>
      </c>
      <c r="O1126">
        <v>1</v>
      </c>
      <c r="P1126" t="s">
        <v>1</v>
      </c>
      <c r="Q1126" t="s">
        <v>1</v>
      </c>
      <c r="R1126">
        <v>1</v>
      </c>
      <c r="S1126" t="s">
        <v>564</v>
      </c>
      <c r="T1126">
        <v>0</v>
      </c>
      <c r="U1126">
        <v>0</v>
      </c>
      <c r="V1126" t="s">
        <v>1</v>
      </c>
      <c r="W1126" t="s">
        <v>1</v>
      </c>
      <c r="X1126">
        <v>1</v>
      </c>
      <c r="Y1126" t="s">
        <v>565</v>
      </c>
    </row>
    <row r="1127" spans="1:25">
      <c r="A1127" t="s">
        <v>62</v>
      </c>
      <c r="B1127" t="s">
        <v>66</v>
      </c>
      <c r="C1127">
        <v>2010</v>
      </c>
      <c r="D1127" t="s">
        <v>143</v>
      </c>
      <c r="E1127">
        <v>1620</v>
      </c>
      <c r="F1127">
        <v>6</v>
      </c>
      <c r="G1127">
        <v>6</v>
      </c>
      <c r="H1127">
        <v>1.62</v>
      </c>
      <c r="I1127">
        <f t="shared" si="65"/>
        <v>6.0000000000000001E-3</v>
      </c>
      <c r="J1127">
        <f t="shared" si="66"/>
        <v>6.0000000000000001E-3</v>
      </c>
      <c r="K1127" t="s">
        <v>563</v>
      </c>
      <c r="L1127" t="s">
        <v>563</v>
      </c>
      <c r="M1127" t="s">
        <v>563</v>
      </c>
      <c r="N1127">
        <v>0</v>
      </c>
      <c r="O1127">
        <v>1</v>
      </c>
      <c r="P1127" t="s">
        <v>1</v>
      </c>
      <c r="Q1127" t="s">
        <v>1</v>
      </c>
      <c r="R1127">
        <v>1</v>
      </c>
      <c r="S1127" t="s">
        <v>564</v>
      </c>
      <c r="T1127">
        <v>0</v>
      </c>
      <c r="U1127">
        <v>0</v>
      </c>
      <c r="V1127" t="s">
        <v>1</v>
      </c>
      <c r="W1127" t="s">
        <v>1</v>
      </c>
      <c r="X1127">
        <v>1</v>
      </c>
      <c r="Y1127" t="s">
        <v>565</v>
      </c>
    </row>
    <row r="1128" spans="1:25">
      <c r="A1128" t="s">
        <v>62</v>
      </c>
      <c r="B1128" t="s">
        <v>66</v>
      </c>
      <c r="C1128">
        <v>2010</v>
      </c>
      <c r="D1128" t="s">
        <v>143</v>
      </c>
      <c r="E1128">
        <v>1860</v>
      </c>
      <c r="F1128">
        <v>6</v>
      </c>
      <c r="G1128">
        <v>6</v>
      </c>
      <c r="H1128">
        <v>1.86</v>
      </c>
      <c r="I1128">
        <f t="shared" si="65"/>
        <v>6.0000000000000001E-3</v>
      </c>
      <c r="J1128">
        <f t="shared" si="66"/>
        <v>6.0000000000000001E-3</v>
      </c>
      <c r="K1128" t="s">
        <v>563</v>
      </c>
      <c r="L1128" t="s">
        <v>563</v>
      </c>
      <c r="M1128" t="s">
        <v>563</v>
      </c>
      <c r="N1128">
        <v>0</v>
      </c>
      <c r="O1128">
        <v>1</v>
      </c>
      <c r="P1128" t="s">
        <v>1</v>
      </c>
      <c r="Q1128" t="s">
        <v>1</v>
      </c>
      <c r="R1128">
        <v>1</v>
      </c>
      <c r="S1128" t="s">
        <v>564</v>
      </c>
      <c r="T1128">
        <v>0</v>
      </c>
      <c r="U1128">
        <v>0</v>
      </c>
      <c r="V1128" t="s">
        <v>1</v>
      </c>
      <c r="W1128" t="s">
        <v>1</v>
      </c>
      <c r="X1128">
        <v>1</v>
      </c>
      <c r="Y1128" t="s">
        <v>565</v>
      </c>
    </row>
    <row r="1129" spans="1:25">
      <c r="A1129" t="s">
        <v>62</v>
      </c>
      <c r="B1129" t="s">
        <v>66</v>
      </c>
      <c r="C1129">
        <v>2010</v>
      </c>
      <c r="D1129" t="s">
        <v>143</v>
      </c>
      <c r="E1129">
        <v>2110</v>
      </c>
      <c r="F1129">
        <v>6</v>
      </c>
      <c r="G1129">
        <v>6</v>
      </c>
      <c r="H1129">
        <v>2.11</v>
      </c>
      <c r="I1129">
        <f t="shared" si="65"/>
        <v>6.0000000000000001E-3</v>
      </c>
      <c r="J1129">
        <f t="shared" si="66"/>
        <v>6.0000000000000001E-3</v>
      </c>
      <c r="K1129" t="s">
        <v>563</v>
      </c>
      <c r="L1129" t="s">
        <v>563</v>
      </c>
      <c r="M1129" t="s">
        <v>563</v>
      </c>
      <c r="N1129">
        <v>0</v>
      </c>
      <c r="O1129">
        <v>1</v>
      </c>
      <c r="P1129" t="s">
        <v>1</v>
      </c>
      <c r="Q1129" t="s">
        <v>1</v>
      </c>
      <c r="R1129">
        <v>1</v>
      </c>
      <c r="S1129" t="s">
        <v>564</v>
      </c>
      <c r="T1129">
        <v>0</v>
      </c>
      <c r="U1129">
        <v>0</v>
      </c>
      <c r="V1129" t="s">
        <v>1</v>
      </c>
      <c r="W1129" t="s">
        <v>1</v>
      </c>
      <c r="X1129">
        <v>1</v>
      </c>
      <c r="Y1129" t="s">
        <v>565</v>
      </c>
    </row>
    <row r="1130" spans="1:25">
      <c r="A1130" t="s">
        <v>62</v>
      </c>
      <c r="B1130" t="s">
        <v>66</v>
      </c>
      <c r="C1130">
        <v>2010</v>
      </c>
      <c r="D1130" t="s">
        <v>143</v>
      </c>
      <c r="E1130">
        <v>2350</v>
      </c>
      <c r="F1130">
        <v>6</v>
      </c>
      <c r="G1130">
        <v>6</v>
      </c>
      <c r="H1130">
        <v>2.35</v>
      </c>
      <c r="I1130">
        <f t="shared" si="65"/>
        <v>6.0000000000000001E-3</v>
      </c>
      <c r="J1130">
        <f t="shared" si="66"/>
        <v>6.0000000000000001E-3</v>
      </c>
      <c r="K1130" t="s">
        <v>563</v>
      </c>
      <c r="L1130" t="s">
        <v>563</v>
      </c>
      <c r="M1130" t="s">
        <v>563</v>
      </c>
      <c r="N1130">
        <v>0</v>
      </c>
      <c r="O1130">
        <v>1</v>
      </c>
      <c r="P1130" t="s">
        <v>1</v>
      </c>
      <c r="Q1130" t="s">
        <v>1</v>
      </c>
      <c r="R1130">
        <v>1</v>
      </c>
      <c r="S1130" t="s">
        <v>564</v>
      </c>
      <c r="T1130">
        <v>0</v>
      </c>
      <c r="U1130">
        <v>0</v>
      </c>
      <c r="V1130" t="s">
        <v>1</v>
      </c>
      <c r="W1130" t="s">
        <v>1</v>
      </c>
      <c r="X1130">
        <v>1</v>
      </c>
      <c r="Y1130" t="s">
        <v>565</v>
      </c>
    </row>
    <row r="1131" spans="1:25">
      <c r="A1131" t="s">
        <v>62</v>
      </c>
      <c r="B1131" t="s">
        <v>66</v>
      </c>
      <c r="C1131">
        <v>2010</v>
      </c>
      <c r="D1131" t="s">
        <v>143</v>
      </c>
      <c r="E1131">
        <v>2590</v>
      </c>
      <c r="F1131">
        <v>6</v>
      </c>
      <c r="G1131">
        <v>6</v>
      </c>
      <c r="H1131">
        <v>2.59</v>
      </c>
      <c r="I1131">
        <f t="shared" si="65"/>
        <v>6.0000000000000001E-3</v>
      </c>
      <c r="J1131">
        <f t="shared" si="66"/>
        <v>6.0000000000000001E-3</v>
      </c>
      <c r="K1131" t="s">
        <v>563</v>
      </c>
      <c r="L1131" t="s">
        <v>563</v>
      </c>
      <c r="M1131" t="s">
        <v>563</v>
      </c>
      <c r="N1131">
        <v>0</v>
      </c>
      <c r="O1131">
        <v>1</v>
      </c>
      <c r="P1131" t="s">
        <v>1</v>
      </c>
      <c r="Q1131" t="s">
        <v>1</v>
      </c>
      <c r="R1131">
        <v>1</v>
      </c>
      <c r="S1131" t="s">
        <v>564</v>
      </c>
      <c r="T1131">
        <v>0</v>
      </c>
      <c r="U1131">
        <v>0</v>
      </c>
      <c r="V1131" t="s">
        <v>1</v>
      </c>
      <c r="W1131" t="s">
        <v>1</v>
      </c>
      <c r="X1131">
        <v>1</v>
      </c>
      <c r="Y1131" t="s">
        <v>565</v>
      </c>
    </row>
    <row r="1132" spans="1:25">
      <c r="A1132" t="s">
        <v>62</v>
      </c>
      <c r="B1132" t="s">
        <v>66</v>
      </c>
      <c r="C1132">
        <v>2010</v>
      </c>
      <c r="D1132" t="s">
        <v>143</v>
      </c>
      <c r="E1132">
        <v>2830</v>
      </c>
      <c r="F1132">
        <v>6</v>
      </c>
      <c r="G1132">
        <v>6</v>
      </c>
      <c r="H1132">
        <v>2.83</v>
      </c>
      <c r="I1132">
        <f t="shared" si="65"/>
        <v>6.0000000000000001E-3</v>
      </c>
      <c r="J1132">
        <f t="shared" si="66"/>
        <v>6.0000000000000001E-3</v>
      </c>
      <c r="K1132" t="s">
        <v>563</v>
      </c>
      <c r="L1132" t="s">
        <v>563</v>
      </c>
      <c r="M1132" t="s">
        <v>563</v>
      </c>
      <c r="N1132">
        <v>0</v>
      </c>
      <c r="O1132">
        <v>1</v>
      </c>
      <c r="P1132" t="s">
        <v>1</v>
      </c>
      <c r="Q1132" t="s">
        <v>1</v>
      </c>
      <c r="R1132">
        <v>1</v>
      </c>
      <c r="S1132" t="s">
        <v>564</v>
      </c>
      <c r="T1132">
        <v>0</v>
      </c>
      <c r="U1132">
        <v>0</v>
      </c>
      <c r="V1132" t="s">
        <v>1</v>
      </c>
      <c r="W1132" t="s">
        <v>1</v>
      </c>
      <c r="X1132">
        <v>1</v>
      </c>
      <c r="Y1132" t="s">
        <v>565</v>
      </c>
    </row>
    <row r="1133" spans="1:25">
      <c r="A1133" t="s">
        <v>62</v>
      </c>
      <c r="B1133" t="s">
        <v>66</v>
      </c>
      <c r="C1133">
        <v>2010</v>
      </c>
      <c r="D1133" t="s">
        <v>143</v>
      </c>
      <c r="E1133">
        <v>3080</v>
      </c>
      <c r="F1133">
        <v>15</v>
      </c>
      <c r="G1133">
        <v>15</v>
      </c>
      <c r="H1133">
        <v>3.08</v>
      </c>
      <c r="I1133">
        <f t="shared" si="65"/>
        <v>1.4999999999999999E-2</v>
      </c>
      <c r="J1133">
        <f t="shared" si="66"/>
        <v>1.4999999999999999E-2</v>
      </c>
      <c r="K1133" t="s">
        <v>563</v>
      </c>
      <c r="L1133" t="s">
        <v>563</v>
      </c>
      <c r="M1133" t="s">
        <v>563</v>
      </c>
      <c r="N1133">
        <v>0</v>
      </c>
      <c r="O1133">
        <v>1</v>
      </c>
      <c r="P1133" t="s">
        <v>1</v>
      </c>
      <c r="Q1133" t="s">
        <v>1</v>
      </c>
      <c r="R1133">
        <v>1</v>
      </c>
      <c r="S1133" t="s">
        <v>564</v>
      </c>
      <c r="T1133">
        <v>0</v>
      </c>
      <c r="U1133">
        <v>0</v>
      </c>
      <c r="V1133" t="s">
        <v>1</v>
      </c>
      <c r="W1133" t="s">
        <v>1</v>
      </c>
      <c r="X1133">
        <v>1</v>
      </c>
      <c r="Y1133" t="s">
        <v>565</v>
      </c>
    </row>
    <row r="1134" spans="1:25">
      <c r="A1134" t="s">
        <v>62</v>
      </c>
      <c r="B1134" t="s">
        <v>66</v>
      </c>
      <c r="C1134">
        <v>2010</v>
      </c>
      <c r="D1134" t="s">
        <v>143</v>
      </c>
      <c r="E1134">
        <v>3320</v>
      </c>
      <c r="F1134">
        <v>15</v>
      </c>
      <c r="G1134">
        <v>15</v>
      </c>
      <c r="H1134">
        <v>3.32</v>
      </c>
      <c r="I1134">
        <f t="shared" si="65"/>
        <v>1.4999999999999999E-2</v>
      </c>
      <c r="J1134">
        <f t="shared" si="66"/>
        <v>1.4999999999999999E-2</v>
      </c>
      <c r="K1134" t="s">
        <v>563</v>
      </c>
      <c r="L1134" t="s">
        <v>563</v>
      </c>
      <c r="M1134" t="s">
        <v>563</v>
      </c>
      <c r="N1134">
        <v>0</v>
      </c>
      <c r="O1134">
        <v>1</v>
      </c>
      <c r="P1134" t="s">
        <v>1</v>
      </c>
      <c r="Q1134" t="s">
        <v>1</v>
      </c>
      <c r="R1134">
        <v>1</v>
      </c>
      <c r="S1134" t="s">
        <v>564</v>
      </c>
      <c r="T1134">
        <v>0</v>
      </c>
      <c r="U1134">
        <v>0</v>
      </c>
      <c r="V1134" t="s">
        <v>1</v>
      </c>
      <c r="W1134" t="s">
        <v>1</v>
      </c>
      <c r="X1134">
        <v>1</v>
      </c>
      <c r="Y1134" t="s">
        <v>565</v>
      </c>
    </row>
    <row r="1135" spans="1:25">
      <c r="A1135" t="s">
        <v>62</v>
      </c>
      <c r="B1135" t="s">
        <v>66</v>
      </c>
      <c r="C1135">
        <v>2010</v>
      </c>
      <c r="D1135" t="s">
        <v>143</v>
      </c>
      <c r="E1135">
        <v>3560</v>
      </c>
      <c r="F1135">
        <v>15</v>
      </c>
      <c r="G1135">
        <v>15</v>
      </c>
      <c r="H1135">
        <v>3.56</v>
      </c>
      <c r="I1135">
        <f t="shared" si="65"/>
        <v>1.4999999999999999E-2</v>
      </c>
      <c r="J1135">
        <f t="shared" si="66"/>
        <v>1.4999999999999999E-2</v>
      </c>
      <c r="K1135" t="s">
        <v>563</v>
      </c>
      <c r="L1135" t="s">
        <v>563</v>
      </c>
      <c r="M1135" t="s">
        <v>563</v>
      </c>
      <c r="N1135">
        <v>0</v>
      </c>
      <c r="O1135">
        <v>1</v>
      </c>
      <c r="P1135" t="s">
        <v>1</v>
      </c>
      <c r="Q1135" t="s">
        <v>1</v>
      </c>
      <c r="R1135">
        <v>1</v>
      </c>
      <c r="S1135" t="s">
        <v>564</v>
      </c>
      <c r="T1135">
        <v>0</v>
      </c>
      <c r="U1135">
        <v>0</v>
      </c>
      <c r="V1135" t="s">
        <v>1</v>
      </c>
      <c r="W1135" t="s">
        <v>1</v>
      </c>
      <c r="X1135">
        <v>1</v>
      </c>
      <c r="Y1135" t="s">
        <v>565</v>
      </c>
    </row>
    <row r="1136" spans="1:25">
      <c r="A1136" t="s">
        <v>62</v>
      </c>
      <c r="B1136" t="s">
        <v>66</v>
      </c>
      <c r="C1136">
        <v>2010</v>
      </c>
      <c r="D1136" t="s">
        <v>143</v>
      </c>
      <c r="E1136">
        <v>3810</v>
      </c>
      <c r="F1136">
        <v>15</v>
      </c>
      <c r="G1136">
        <v>15</v>
      </c>
      <c r="H1136">
        <v>3.81</v>
      </c>
      <c r="I1136">
        <f t="shared" si="65"/>
        <v>1.4999999999999999E-2</v>
      </c>
      <c r="J1136">
        <f t="shared" si="66"/>
        <v>1.4999999999999999E-2</v>
      </c>
      <c r="K1136" t="s">
        <v>563</v>
      </c>
      <c r="L1136" t="s">
        <v>563</v>
      </c>
      <c r="M1136" t="s">
        <v>563</v>
      </c>
      <c r="N1136">
        <v>0</v>
      </c>
      <c r="O1136">
        <v>1</v>
      </c>
      <c r="P1136" t="s">
        <v>1</v>
      </c>
      <c r="Q1136" t="s">
        <v>1</v>
      </c>
      <c r="R1136">
        <v>1</v>
      </c>
      <c r="S1136" t="s">
        <v>564</v>
      </c>
      <c r="T1136">
        <v>0</v>
      </c>
      <c r="U1136">
        <v>0</v>
      </c>
      <c r="V1136" t="s">
        <v>1</v>
      </c>
      <c r="W1136" t="s">
        <v>1</v>
      </c>
      <c r="X1136">
        <v>1</v>
      </c>
      <c r="Y1136" t="s">
        <v>565</v>
      </c>
    </row>
    <row r="1137" spans="1:25">
      <c r="A1137" t="s">
        <v>62</v>
      </c>
      <c r="B1137" t="s">
        <v>66</v>
      </c>
      <c r="C1137">
        <v>2010</v>
      </c>
      <c r="D1137" t="s">
        <v>143</v>
      </c>
      <c r="E1137">
        <v>4050</v>
      </c>
      <c r="F1137">
        <v>30</v>
      </c>
      <c r="G1137">
        <v>30</v>
      </c>
      <c r="H1137">
        <v>4.05</v>
      </c>
      <c r="I1137">
        <f t="shared" si="65"/>
        <v>0.03</v>
      </c>
      <c r="J1137">
        <f t="shared" si="66"/>
        <v>0.03</v>
      </c>
      <c r="K1137" t="s">
        <v>563</v>
      </c>
      <c r="L1137" t="s">
        <v>563</v>
      </c>
      <c r="M1137" t="s">
        <v>563</v>
      </c>
      <c r="N1137">
        <v>0</v>
      </c>
      <c r="O1137">
        <v>1</v>
      </c>
      <c r="P1137" t="s">
        <v>1</v>
      </c>
      <c r="Q1137" t="s">
        <v>1</v>
      </c>
      <c r="R1137">
        <v>1</v>
      </c>
      <c r="S1137" t="s">
        <v>564</v>
      </c>
      <c r="T1137">
        <v>0</v>
      </c>
      <c r="U1137">
        <v>0</v>
      </c>
      <c r="V1137" t="s">
        <v>1</v>
      </c>
      <c r="W1137" t="s">
        <v>1</v>
      </c>
      <c r="X1137">
        <v>1</v>
      </c>
      <c r="Y1137" t="s">
        <v>565</v>
      </c>
    </row>
    <row r="1138" spans="1:25">
      <c r="A1138" t="s">
        <v>62</v>
      </c>
      <c r="B1138" t="s">
        <v>66</v>
      </c>
      <c r="C1138">
        <v>2010</v>
      </c>
      <c r="D1138" t="s">
        <v>143</v>
      </c>
      <c r="E1138">
        <v>4290</v>
      </c>
      <c r="F1138">
        <v>30</v>
      </c>
      <c r="G1138">
        <v>30</v>
      </c>
      <c r="H1138">
        <v>4.29</v>
      </c>
      <c r="I1138">
        <f t="shared" si="65"/>
        <v>0.03</v>
      </c>
      <c r="J1138">
        <f t="shared" si="66"/>
        <v>0.03</v>
      </c>
      <c r="K1138" t="s">
        <v>563</v>
      </c>
      <c r="L1138" t="s">
        <v>563</v>
      </c>
      <c r="M1138" t="s">
        <v>563</v>
      </c>
      <c r="N1138">
        <v>0</v>
      </c>
      <c r="O1138">
        <v>1</v>
      </c>
      <c r="P1138" t="s">
        <v>1</v>
      </c>
      <c r="Q1138" t="s">
        <v>1</v>
      </c>
      <c r="R1138">
        <v>1</v>
      </c>
      <c r="S1138" t="s">
        <v>564</v>
      </c>
      <c r="T1138">
        <v>0</v>
      </c>
      <c r="U1138">
        <v>0</v>
      </c>
      <c r="V1138" t="s">
        <v>1</v>
      </c>
      <c r="W1138" t="s">
        <v>1</v>
      </c>
      <c r="X1138">
        <v>1</v>
      </c>
      <c r="Y1138" t="s">
        <v>565</v>
      </c>
    </row>
    <row r="1139" spans="1:25">
      <c r="A1139" t="s">
        <v>62</v>
      </c>
      <c r="B1139" t="s">
        <v>66</v>
      </c>
      <c r="C1139">
        <v>2010</v>
      </c>
      <c r="D1139" t="s">
        <v>143</v>
      </c>
      <c r="E1139">
        <v>4540</v>
      </c>
      <c r="F1139">
        <v>30</v>
      </c>
      <c r="G1139">
        <v>30</v>
      </c>
      <c r="H1139">
        <v>4.54</v>
      </c>
      <c r="I1139">
        <f t="shared" si="65"/>
        <v>0.03</v>
      </c>
      <c r="J1139">
        <f t="shared" si="66"/>
        <v>0.03</v>
      </c>
      <c r="K1139" t="s">
        <v>563</v>
      </c>
      <c r="L1139" t="s">
        <v>563</v>
      </c>
      <c r="M1139" t="s">
        <v>563</v>
      </c>
      <c r="N1139">
        <v>0</v>
      </c>
      <c r="O1139">
        <v>1</v>
      </c>
      <c r="P1139" t="s">
        <v>1</v>
      </c>
      <c r="Q1139" t="s">
        <v>1</v>
      </c>
      <c r="R1139">
        <v>1</v>
      </c>
      <c r="S1139" t="s">
        <v>564</v>
      </c>
      <c r="T1139">
        <v>0</v>
      </c>
      <c r="U1139">
        <v>0</v>
      </c>
      <c r="V1139" t="s">
        <v>1</v>
      </c>
      <c r="W1139" t="s">
        <v>1</v>
      </c>
      <c r="X1139">
        <v>1</v>
      </c>
      <c r="Y1139" t="s">
        <v>565</v>
      </c>
    </row>
    <row r="1140" spans="1:25">
      <c r="A1140" t="s">
        <v>62</v>
      </c>
      <c r="B1140" t="s">
        <v>66</v>
      </c>
      <c r="C1140">
        <v>2010</v>
      </c>
      <c r="D1140" t="s">
        <v>143</v>
      </c>
      <c r="E1140">
        <v>4670</v>
      </c>
      <c r="F1140">
        <v>30</v>
      </c>
      <c r="G1140">
        <v>30</v>
      </c>
      <c r="H1140">
        <v>4.67</v>
      </c>
      <c r="I1140">
        <f t="shared" si="65"/>
        <v>0.03</v>
      </c>
      <c r="J1140">
        <f t="shared" si="66"/>
        <v>0.03</v>
      </c>
      <c r="K1140" t="s">
        <v>563</v>
      </c>
      <c r="L1140" t="s">
        <v>563</v>
      </c>
      <c r="M1140" t="s">
        <v>563</v>
      </c>
      <c r="N1140">
        <v>0</v>
      </c>
      <c r="O1140">
        <v>1</v>
      </c>
      <c r="P1140" t="s">
        <v>1</v>
      </c>
      <c r="Q1140" t="s">
        <v>1</v>
      </c>
      <c r="R1140">
        <v>1</v>
      </c>
      <c r="S1140" t="s">
        <v>564</v>
      </c>
      <c r="T1140">
        <v>0</v>
      </c>
      <c r="U1140">
        <v>0</v>
      </c>
      <c r="V1140" t="s">
        <v>1</v>
      </c>
      <c r="W1140" t="s">
        <v>1</v>
      </c>
      <c r="X1140">
        <v>1</v>
      </c>
      <c r="Y1140" t="s">
        <v>565</v>
      </c>
    </row>
    <row r="1141" spans="1:25">
      <c r="A1141" t="s">
        <v>62</v>
      </c>
      <c r="B1141" t="s">
        <v>66</v>
      </c>
      <c r="C1141">
        <v>2010</v>
      </c>
      <c r="D1141" t="s">
        <v>143</v>
      </c>
      <c r="E1141">
        <v>4290</v>
      </c>
      <c r="F1141">
        <v>30</v>
      </c>
      <c r="G1141">
        <v>30</v>
      </c>
      <c r="H1141">
        <v>4.29</v>
      </c>
      <c r="I1141">
        <f t="shared" si="65"/>
        <v>0.03</v>
      </c>
      <c r="J1141">
        <f t="shared" si="66"/>
        <v>0.03</v>
      </c>
      <c r="K1141" t="s">
        <v>563</v>
      </c>
      <c r="L1141" t="s">
        <v>563</v>
      </c>
      <c r="M1141" t="s">
        <v>563</v>
      </c>
      <c r="N1141">
        <v>0</v>
      </c>
      <c r="O1141">
        <v>1</v>
      </c>
      <c r="P1141" t="s">
        <v>1</v>
      </c>
      <c r="Q1141" t="s">
        <v>1</v>
      </c>
      <c r="R1141">
        <v>1</v>
      </c>
      <c r="S1141" t="s">
        <v>564</v>
      </c>
      <c r="T1141">
        <v>0</v>
      </c>
      <c r="U1141">
        <v>0</v>
      </c>
      <c r="V1141" t="s">
        <v>1</v>
      </c>
      <c r="W1141" t="s">
        <v>1</v>
      </c>
      <c r="X1141">
        <v>1</v>
      </c>
      <c r="Y1141" t="s">
        <v>565</v>
      </c>
    </row>
    <row r="1142" spans="1:25">
      <c r="A1142" t="s">
        <v>62</v>
      </c>
      <c r="B1142" t="s">
        <v>66</v>
      </c>
      <c r="C1142">
        <v>2010</v>
      </c>
      <c r="D1142" t="s">
        <v>143</v>
      </c>
      <c r="E1142">
        <v>4540</v>
      </c>
      <c r="F1142">
        <v>30</v>
      </c>
      <c r="G1142">
        <v>30</v>
      </c>
      <c r="H1142">
        <v>4.54</v>
      </c>
      <c r="I1142">
        <f t="shared" si="65"/>
        <v>0.03</v>
      </c>
      <c r="J1142">
        <f t="shared" si="66"/>
        <v>0.03</v>
      </c>
      <c r="K1142" t="s">
        <v>563</v>
      </c>
      <c r="L1142" t="s">
        <v>563</v>
      </c>
      <c r="M1142" t="s">
        <v>563</v>
      </c>
      <c r="N1142">
        <v>0</v>
      </c>
      <c r="O1142">
        <v>1</v>
      </c>
      <c r="P1142" t="s">
        <v>1</v>
      </c>
      <c r="Q1142" t="s">
        <v>1</v>
      </c>
      <c r="R1142">
        <v>1</v>
      </c>
      <c r="S1142" t="s">
        <v>564</v>
      </c>
      <c r="T1142">
        <v>0</v>
      </c>
      <c r="U1142">
        <v>0</v>
      </c>
      <c r="V1142" t="s">
        <v>1</v>
      </c>
      <c r="W1142" t="s">
        <v>1</v>
      </c>
      <c r="X1142">
        <v>1</v>
      </c>
      <c r="Y1142" t="s">
        <v>565</v>
      </c>
    </row>
    <row r="1143" spans="1:25">
      <c r="A1143" t="s">
        <v>62</v>
      </c>
      <c r="B1143" t="s">
        <v>66</v>
      </c>
      <c r="C1143">
        <v>2010</v>
      </c>
      <c r="D1143" t="s">
        <v>143</v>
      </c>
      <c r="E1143">
        <v>4670</v>
      </c>
      <c r="F1143">
        <v>30</v>
      </c>
      <c r="G1143">
        <v>30</v>
      </c>
      <c r="H1143">
        <v>4.67</v>
      </c>
      <c r="I1143">
        <f t="shared" si="65"/>
        <v>0.03</v>
      </c>
      <c r="J1143">
        <f t="shared" si="66"/>
        <v>0.03</v>
      </c>
      <c r="K1143" t="s">
        <v>563</v>
      </c>
      <c r="L1143" t="s">
        <v>563</v>
      </c>
      <c r="M1143" t="s">
        <v>563</v>
      </c>
      <c r="N1143">
        <v>0</v>
      </c>
      <c r="O1143">
        <v>1</v>
      </c>
      <c r="P1143" t="s">
        <v>1</v>
      </c>
      <c r="Q1143" t="s">
        <v>1</v>
      </c>
      <c r="R1143">
        <v>1</v>
      </c>
      <c r="S1143" t="s">
        <v>564</v>
      </c>
      <c r="T1143">
        <v>0</v>
      </c>
      <c r="U1143">
        <v>0</v>
      </c>
      <c r="V1143" t="s">
        <v>1</v>
      </c>
      <c r="W1143" t="s">
        <v>1</v>
      </c>
      <c r="X1143">
        <v>1</v>
      </c>
      <c r="Y1143" t="s">
        <v>565</v>
      </c>
    </row>
    <row r="1144" spans="1:25">
      <c r="A1144" t="s">
        <v>62</v>
      </c>
      <c r="B1144" t="s">
        <v>66</v>
      </c>
      <c r="C1144">
        <v>2011</v>
      </c>
      <c r="D1144" t="s">
        <v>67</v>
      </c>
      <c r="E1144">
        <v>24737.606048583999</v>
      </c>
      <c r="F1144" s="13">
        <f t="shared" ref="F1144:F1207" si="67">0.0083*E1144^(0.9482)</f>
        <v>121.57935474463146</v>
      </c>
      <c r="G1144" s="13">
        <f t="shared" ref="G1144" si="68">0.0083*E1144^(0.9482)</f>
        <v>121.57935474463146</v>
      </c>
      <c r="H1144">
        <v>24.737606048583999</v>
      </c>
      <c r="I1144">
        <f t="shared" si="65"/>
        <v>0.12157935474463145</v>
      </c>
      <c r="J1144">
        <f t="shared" si="66"/>
        <v>0.12157935474463145</v>
      </c>
      <c r="K1144">
        <v>717.96955955226701</v>
      </c>
      <c r="L1144">
        <v>542.36905130679395</v>
      </c>
      <c r="M1144">
        <v>432.954447889363</v>
      </c>
      <c r="N1144">
        <v>0</v>
      </c>
      <c r="O1144">
        <v>1</v>
      </c>
      <c r="P1144" t="s">
        <v>1</v>
      </c>
      <c r="Q1144" t="s">
        <v>1</v>
      </c>
      <c r="R1144">
        <v>1</v>
      </c>
      <c r="S1144" t="s">
        <v>564</v>
      </c>
      <c r="T1144">
        <v>0</v>
      </c>
      <c r="U1144">
        <v>0</v>
      </c>
      <c r="V1144" t="s">
        <v>1</v>
      </c>
      <c r="W1144" t="s">
        <v>1</v>
      </c>
      <c r="X1144">
        <v>1</v>
      </c>
      <c r="Y1144" t="s">
        <v>565</v>
      </c>
    </row>
    <row r="1145" spans="1:25">
      <c r="A1145" t="s">
        <v>62</v>
      </c>
      <c r="B1145" t="s">
        <v>66</v>
      </c>
      <c r="C1145">
        <v>2011</v>
      </c>
      <c r="D1145" t="s">
        <v>67</v>
      </c>
      <c r="E1145">
        <v>24745.315551757802</v>
      </c>
      <c r="F1145" s="13">
        <f t="shared" si="67"/>
        <v>121.61528207954825</v>
      </c>
      <c r="G1145" s="13">
        <f t="shared" ref="G1145:G1208" si="69">0.0083*E1145^(0.9482)</f>
        <v>121.61528207954825</v>
      </c>
      <c r="H1145">
        <v>24.745315551757798</v>
      </c>
      <c r="I1145">
        <f t="shared" si="65"/>
        <v>0.12161528207954825</v>
      </c>
      <c r="J1145">
        <f t="shared" si="66"/>
        <v>0.12161528207954825</v>
      </c>
      <c r="K1145">
        <v>1149.29664819461</v>
      </c>
      <c r="L1145">
        <v>1010.87214945952</v>
      </c>
      <c r="M1145">
        <v>703.64188649322</v>
      </c>
      <c r="N1145">
        <v>0</v>
      </c>
      <c r="O1145">
        <v>1</v>
      </c>
      <c r="P1145" t="s">
        <v>1</v>
      </c>
      <c r="Q1145" t="s">
        <v>1</v>
      </c>
      <c r="R1145">
        <v>1</v>
      </c>
      <c r="S1145" t="s">
        <v>564</v>
      </c>
      <c r="T1145">
        <v>0</v>
      </c>
      <c r="U1145">
        <v>0</v>
      </c>
      <c r="V1145" t="s">
        <v>1</v>
      </c>
      <c r="W1145" t="s">
        <v>1</v>
      </c>
      <c r="X1145">
        <v>1</v>
      </c>
      <c r="Y1145" t="s">
        <v>565</v>
      </c>
    </row>
    <row r="1146" spans="1:25">
      <c r="A1146" t="s">
        <v>62</v>
      </c>
      <c r="B1146" t="s">
        <v>66</v>
      </c>
      <c r="C1146">
        <v>2011</v>
      </c>
      <c r="D1146" t="s">
        <v>67</v>
      </c>
      <c r="E1146">
        <v>25134.4413757324</v>
      </c>
      <c r="F1146" s="13">
        <f t="shared" si="67"/>
        <v>123.42791227455831</v>
      </c>
      <c r="G1146" s="13">
        <f t="shared" si="69"/>
        <v>123.42791227455831</v>
      </c>
      <c r="H1146">
        <v>25.134441375732401</v>
      </c>
      <c r="I1146">
        <f t="shared" si="65"/>
        <v>0.12342791227455831</v>
      </c>
      <c r="J1146">
        <f t="shared" si="66"/>
        <v>0.12342791227455831</v>
      </c>
      <c r="K1146">
        <v>989.98483910835796</v>
      </c>
      <c r="L1146">
        <v>800.09197976683902</v>
      </c>
      <c r="M1146">
        <v>597.95191456410396</v>
      </c>
      <c r="N1146">
        <v>0</v>
      </c>
      <c r="O1146">
        <v>1</v>
      </c>
      <c r="P1146" t="s">
        <v>1</v>
      </c>
      <c r="Q1146" t="s">
        <v>1</v>
      </c>
      <c r="R1146">
        <v>1</v>
      </c>
      <c r="S1146" t="s">
        <v>564</v>
      </c>
      <c r="T1146">
        <v>0</v>
      </c>
      <c r="U1146">
        <v>0</v>
      </c>
      <c r="V1146" t="s">
        <v>1</v>
      </c>
      <c r="W1146" t="s">
        <v>1</v>
      </c>
      <c r="X1146">
        <v>1</v>
      </c>
      <c r="Y1146" t="s">
        <v>565</v>
      </c>
    </row>
    <row r="1147" spans="1:25">
      <c r="A1147" t="s">
        <v>62</v>
      </c>
      <c r="B1147" t="s">
        <v>66</v>
      </c>
      <c r="C1147">
        <v>2011</v>
      </c>
      <c r="D1147" t="s">
        <v>67</v>
      </c>
      <c r="E1147">
        <v>25196.117401123</v>
      </c>
      <c r="F1147" s="13">
        <f t="shared" si="67"/>
        <v>123.71507819390376</v>
      </c>
      <c r="G1147" s="13">
        <f t="shared" si="69"/>
        <v>123.71507819390376</v>
      </c>
      <c r="H1147">
        <v>25.196117401123001</v>
      </c>
      <c r="I1147">
        <f t="shared" ref="I1147:I1210" si="70">F1147/1000</f>
        <v>0.12371507819390376</v>
      </c>
      <c r="J1147">
        <f t="shared" ref="J1147:J1210" si="71">G1147/1000</f>
        <v>0.12371507819390376</v>
      </c>
      <c r="K1147">
        <v>474.66746715235797</v>
      </c>
      <c r="L1147">
        <v>328.122651010803</v>
      </c>
      <c r="M1147">
        <v>290.216004016314</v>
      </c>
      <c r="N1147">
        <v>0</v>
      </c>
      <c r="O1147">
        <v>1</v>
      </c>
      <c r="P1147" t="s">
        <v>1</v>
      </c>
      <c r="Q1147" t="s">
        <v>1</v>
      </c>
      <c r="R1147">
        <v>1</v>
      </c>
      <c r="S1147" t="s">
        <v>564</v>
      </c>
      <c r="T1147">
        <v>0</v>
      </c>
      <c r="U1147">
        <v>0</v>
      </c>
      <c r="V1147" t="s">
        <v>1</v>
      </c>
      <c r="W1147" t="s">
        <v>1</v>
      </c>
      <c r="X1147">
        <v>1</v>
      </c>
      <c r="Y1147" t="s">
        <v>565</v>
      </c>
    </row>
    <row r="1148" spans="1:25">
      <c r="A1148" t="s">
        <v>62</v>
      </c>
      <c r="B1148" t="s">
        <v>66</v>
      </c>
      <c r="C1148">
        <v>2011</v>
      </c>
      <c r="D1148" t="s">
        <v>67</v>
      </c>
      <c r="E1148">
        <v>25286.434173583999</v>
      </c>
      <c r="F1148" s="13">
        <f t="shared" si="67"/>
        <v>124.13553084954</v>
      </c>
      <c r="G1148" s="13">
        <f t="shared" si="69"/>
        <v>124.13553084954</v>
      </c>
      <c r="H1148">
        <v>25.286434173583999</v>
      </c>
      <c r="I1148">
        <f t="shared" si="70"/>
        <v>0.12413553084954</v>
      </c>
      <c r="J1148">
        <f t="shared" si="71"/>
        <v>0.12413553084954</v>
      </c>
      <c r="K1148">
        <v>547.81347732405095</v>
      </c>
      <c r="L1148">
        <v>380.49782875087601</v>
      </c>
      <c r="M1148">
        <v>332.67439474059802</v>
      </c>
      <c r="N1148">
        <v>0</v>
      </c>
      <c r="O1148">
        <v>1</v>
      </c>
      <c r="P1148" t="s">
        <v>1</v>
      </c>
      <c r="Q1148" t="s">
        <v>1</v>
      </c>
      <c r="R1148">
        <v>1</v>
      </c>
      <c r="S1148" t="s">
        <v>564</v>
      </c>
      <c r="T1148">
        <v>0</v>
      </c>
      <c r="U1148">
        <v>0</v>
      </c>
      <c r="V1148" t="s">
        <v>1</v>
      </c>
      <c r="W1148" t="s">
        <v>1</v>
      </c>
      <c r="X1148">
        <v>1</v>
      </c>
      <c r="Y1148" t="s">
        <v>565</v>
      </c>
    </row>
    <row r="1149" spans="1:25">
      <c r="A1149" t="s">
        <v>62</v>
      </c>
      <c r="B1149" t="s">
        <v>66</v>
      </c>
      <c r="C1149">
        <v>2011</v>
      </c>
      <c r="D1149" t="s">
        <v>67</v>
      </c>
      <c r="E1149">
        <v>26047.710418701201</v>
      </c>
      <c r="F1149" s="13">
        <f t="shared" si="67"/>
        <v>127.67644579479908</v>
      </c>
      <c r="G1149" s="13">
        <f t="shared" si="69"/>
        <v>127.67644579479908</v>
      </c>
      <c r="H1149">
        <v>26.0477104187012</v>
      </c>
      <c r="I1149">
        <f t="shared" si="70"/>
        <v>0.12767644579479909</v>
      </c>
      <c r="J1149">
        <f t="shared" si="71"/>
        <v>0.12767644579479909</v>
      </c>
      <c r="K1149">
        <v>678.287542565732</v>
      </c>
      <c r="L1149">
        <v>497.37613644673701</v>
      </c>
      <c r="M1149">
        <v>415.30440421779099</v>
      </c>
      <c r="N1149">
        <v>0</v>
      </c>
      <c r="O1149">
        <v>1</v>
      </c>
      <c r="P1149" t="s">
        <v>1</v>
      </c>
      <c r="Q1149" t="s">
        <v>1</v>
      </c>
      <c r="R1149">
        <v>1</v>
      </c>
      <c r="S1149" t="s">
        <v>564</v>
      </c>
      <c r="T1149">
        <v>0</v>
      </c>
      <c r="U1149">
        <v>0</v>
      </c>
      <c r="V1149" t="s">
        <v>1</v>
      </c>
      <c r="W1149" t="s">
        <v>1</v>
      </c>
      <c r="X1149">
        <v>1</v>
      </c>
      <c r="Y1149" t="s">
        <v>565</v>
      </c>
    </row>
    <row r="1150" spans="1:25">
      <c r="A1150" t="s">
        <v>62</v>
      </c>
      <c r="B1150" t="s">
        <v>66</v>
      </c>
      <c r="C1150">
        <v>2011</v>
      </c>
      <c r="D1150" t="s">
        <v>67</v>
      </c>
      <c r="E1150">
        <v>26102.964401245099</v>
      </c>
      <c r="F1150" s="13">
        <f t="shared" si="67"/>
        <v>127.93323745980331</v>
      </c>
      <c r="G1150" s="13">
        <f t="shared" si="69"/>
        <v>127.93323745980331</v>
      </c>
      <c r="H1150">
        <v>26.102964401245099</v>
      </c>
      <c r="I1150">
        <f t="shared" si="70"/>
        <v>0.12793323745980331</v>
      </c>
      <c r="J1150">
        <f t="shared" si="71"/>
        <v>0.12793323745980331</v>
      </c>
      <c r="K1150">
        <v>577.78824533717602</v>
      </c>
      <c r="L1150">
        <v>412.939288540375</v>
      </c>
      <c r="M1150">
        <v>349.65814271124299</v>
      </c>
      <c r="N1150">
        <v>0</v>
      </c>
      <c r="O1150">
        <v>1</v>
      </c>
      <c r="P1150" t="s">
        <v>1</v>
      </c>
      <c r="Q1150" t="s">
        <v>1</v>
      </c>
      <c r="R1150">
        <v>1</v>
      </c>
      <c r="S1150" t="s">
        <v>564</v>
      </c>
      <c r="T1150">
        <v>0</v>
      </c>
      <c r="U1150">
        <v>0</v>
      </c>
      <c r="V1150" t="s">
        <v>1</v>
      </c>
      <c r="W1150" t="s">
        <v>1</v>
      </c>
      <c r="X1150">
        <v>1</v>
      </c>
      <c r="Y1150" t="s">
        <v>565</v>
      </c>
    </row>
    <row r="1151" spans="1:25">
      <c r="A1151" t="s">
        <v>62</v>
      </c>
      <c r="B1151" t="s">
        <v>66</v>
      </c>
      <c r="C1151">
        <v>2011</v>
      </c>
      <c r="D1151" t="s">
        <v>67</v>
      </c>
      <c r="E1151">
        <v>26127.990722656301</v>
      </c>
      <c r="F1151" s="13">
        <f t="shared" si="67"/>
        <v>128.04953746849691</v>
      </c>
      <c r="G1151" s="13">
        <f t="shared" si="69"/>
        <v>128.04953746849691</v>
      </c>
      <c r="H1151">
        <v>26.1279907226563</v>
      </c>
      <c r="I1151">
        <f t="shared" si="70"/>
        <v>0.1280495374684969</v>
      </c>
      <c r="J1151">
        <f t="shared" si="71"/>
        <v>0.1280495374684969</v>
      </c>
      <c r="K1151">
        <v>609.60078375083106</v>
      </c>
      <c r="L1151">
        <v>443.59385004753</v>
      </c>
      <c r="M1151">
        <v>369.23618085008502</v>
      </c>
      <c r="N1151">
        <v>0</v>
      </c>
      <c r="O1151">
        <v>1</v>
      </c>
      <c r="P1151" t="s">
        <v>1</v>
      </c>
      <c r="Q1151" t="s">
        <v>1</v>
      </c>
      <c r="R1151">
        <v>1</v>
      </c>
      <c r="S1151" t="s">
        <v>564</v>
      </c>
      <c r="T1151">
        <v>0</v>
      </c>
      <c r="U1151">
        <v>0</v>
      </c>
      <c r="V1151" t="s">
        <v>1</v>
      </c>
      <c r="W1151" t="s">
        <v>1</v>
      </c>
      <c r="X1151">
        <v>1</v>
      </c>
      <c r="Y1151" t="s">
        <v>565</v>
      </c>
    </row>
    <row r="1152" spans="1:25">
      <c r="A1152" t="s">
        <v>62</v>
      </c>
      <c r="B1152" t="s">
        <v>66</v>
      </c>
      <c r="C1152">
        <v>2011</v>
      </c>
      <c r="D1152" t="s">
        <v>67</v>
      </c>
      <c r="E1152">
        <v>26514.104843139601</v>
      </c>
      <c r="F1152" s="13">
        <f t="shared" si="67"/>
        <v>129.8431235931381</v>
      </c>
      <c r="G1152" s="13">
        <f t="shared" si="69"/>
        <v>129.8431235931381</v>
      </c>
      <c r="H1152">
        <v>26.514104843139599</v>
      </c>
      <c r="I1152">
        <f t="shared" si="70"/>
        <v>0.1298431235931381</v>
      </c>
      <c r="J1152">
        <f t="shared" si="71"/>
        <v>0.1298431235931381</v>
      </c>
      <c r="K1152">
        <v>600.67238941655</v>
      </c>
      <c r="L1152">
        <v>428.74049644051303</v>
      </c>
      <c r="M1152">
        <v>365.652486953454</v>
      </c>
      <c r="N1152">
        <v>0</v>
      </c>
      <c r="O1152">
        <v>1</v>
      </c>
      <c r="P1152" t="s">
        <v>1</v>
      </c>
      <c r="Q1152" t="s">
        <v>1</v>
      </c>
      <c r="R1152">
        <v>1</v>
      </c>
      <c r="S1152" t="s">
        <v>564</v>
      </c>
      <c r="T1152">
        <v>0</v>
      </c>
      <c r="U1152">
        <v>0</v>
      </c>
      <c r="V1152" t="s">
        <v>1</v>
      </c>
      <c r="W1152" t="s">
        <v>1</v>
      </c>
      <c r="X1152">
        <v>1</v>
      </c>
      <c r="Y1152" t="s">
        <v>565</v>
      </c>
    </row>
    <row r="1153" spans="1:25">
      <c r="A1153" t="s">
        <v>62</v>
      </c>
      <c r="B1153" t="s">
        <v>66</v>
      </c>
      <c r="C1153">
        <v>2011</v>
      </c>
      <c r="D1153" t="s">
        <v>67</v>
      </c>
      <c r="E1153">
        <v>28563.383102416999</v>
      </c>
      <c r="F1153" s="13">
        <f t="shared" si="67"/>
        <v>139.34031808510275</v>
      </c>
      <c r="G1153" s="13">
        <f t="shared" si="69"/>
        <v>139.34031808510275</v>
      </c>
      <c r="H1153">
        <v>28.563383102416999</v>
      </c>
      <c r="I1153">
        <f t="shared" si="70"/>
        <v>0.13934031808510275</v>
      </c>
      <c r="J1153">
        <f t="shared" si="71"/>
        <v>0.13934031808510275</v>
      </c>
      <c r="K1153">
        <v>626.63978736913396</v>
      </c>
      <c r="L1153">
        <v>456.62863578467699</v>
      </c>
      <c r="M1153">
        <v>379.65847705668301</v>
      </c>
      <c r="N1153">
        <v>0</v>
      </c>
      <c r="O1153">
        <v>1</v>
      </c>
      <c r="P1153" t="s">
        <v>1</v>
      </c>
      <c r="Q1153" t="s">
        <v>1</v>
      </c>
      <c r="R1153">
        <v>1</v>
      </c>
      <c r="S1153" t="s">
        <v>564</v>
      </c>
      <c r="T1153">
        <v>0</v>
      </c>
      <c r="U1153">
        <v>0</v>
      </c>
      <c r="V1153" t="s">
        <v>1</v>
      </c>
      <c r="W1153" t="s">
        <v>1</v>
      </c>
      <c r="X1153">
        <v>1</v>
      </c>
      <c r="Y1153" t="s">
        <v>565</v>
      </c>
    </row>
    <row r="1154" spans="1:25">
      <c r="A1154" t="s">
        <v>62</v>
      </c>
      <c r="B1154" t="s">
        <v>66</v>
      </c>
      <c r="C1154">
        <v>2011</v>
      </c>
      <c r="D1154" t="s">
        <v>67</v>
      </c>
      <c r="E1154">
        <v>28936.420440673799</v>
      </c>
      <c r="F1154" s="13">
        <f t="shared" si="67"/>
        <v>141.06525473289562</v>
      </c>
      <c r="G1154" s="13">
        <f t="shared" si="69"/>
        <v>141.06525473289562</v>
      </c>
      <c r="H1154">
        <v>28.9364204406738</v>
      </c>
      <c r="I1154">
        <f t="shared" si="70"/>
        <v>0.14106525473289563</v>
      </c>
      <c r="J1154">
        <f t="shared" si="71"/>
        <v>0.14106525473289563</v>
      </c>
      <c r="K1154">
        <v>835.51118921339696</v>
      </c>
      <c r="L1154">
        <v>660.26763814018102</v>
      </c>
      <c r="M1154">
        <v>521.06657814149196</v>
      </c>
      <c r="N1154">
        <v>0</v>
      </c>
      <c r="O1154">
        <v>1</v>
      </c>
      <c r="P1154" t="s">
        <v>1</v>
      </c>
      <c r="Q1154" t="s">
        <v>1</v>
      </c>
      <c r="R1154">
        <v>1</v>
      </c>
      <c r="S1154" t="s">
        <v>564</v>
      </c>
      <c r="T1154">
        <v>0</v>
      </c>
      <c r="U1154">
        <v>0</v>
      </c>
      <c r="V1154" t="s">
        <v>1</v>
      </c>
      <c r="W1154" t="s">
        <v>1</v>
      </c>
      <c r="X1154">
        <v>1</v>
      </c>
      <c r="Y1154" t="s">
        <v>565</v>
      </c>
    </row>
    <row r="1155" spans="1:25">
      <c r="A1155" t="s">
        <v>62</v>
      </c>
      <c r="B1155" t="s">
        <v>66</v>
      </c>
      <c r="C1155">
        <v>2011</v>
      </c>
      <c r="D1155" t="s">
        <v>67</v>
      </c>
      <c r="E1155">
        <v>30033.231735229499</v>
      </c>
      <c r="F1155" s="13">
        <f t="shared" si="67"/>
        <v>146.13033247799555</v>
      </c>
      <c r="G1155" s="13">
        <f t="shared" si="69"/>
        <v>146.13033247799555</v>
      </c>
      <c r="H1155">
        <v>30.033231735229499</v>
      </c>
      <c r="I1155">
        <f t="shared" si="70"/>
        <v>0.14613033247799556</v>
      </c>
      <c r="J1155">
        <f t="shared" si="71"/>
        <v>0.14613033247799556</v>
      </c>
      <c r="K1155">
        <v>826.41203033893396</v>
      </c>
      <c r="L1155">
        <v>617.98839257946895</v>
      </c>
      <c r="M1155">
        <v>506.05623851308502</v>
      </c>
      <c r="N1155">
        <v>0</v>
      </c>
      <c r="O1155">
        <v>1</v>
      </c>
      <c r="P1155" t="s">
        <v>1</v>
      </c>
      <c r="Q1155" t="s">
        <v>1</v>
      </c>
      <c r="R1155">
        <v>1</v>
      </c>
      <c r="S1155" t="s">
        <v>564</v>
      </c>
      <c r="T1155">
        <v>0</v>
      </c>
      <c r="U1155">
        <v>0</v>
      </c>
      <c r="V1155" t="s">
        <v>1</v>
      </c>
      <c r="W1155" t="s">
        <v>1</v>
      </c>
      <c r="X1155">
        <v>1</v>
      </c>
      <c r="Y1155" t="s">
        <v>565</v>
      </c>
    </row>
    <row r="1156" spans="1:25">
      <c r="A1156" t="s">
        <v>62</v>
      </c>
      <c r="B1156" t="s">
        <v>66</v>
      </c>
      <c r="C1156">
        <v>2011</v>
      </c>
      <c r="D1156" t="s">
        <v>67</v>
      </c>
      <c r="E1156">
        <v>30064.5446777344</v>
      </c>
      <c r="F1156" s="13">
        <f t="shared" si="67"/>
        <v>146.27479341034592</v>
      </c>
      <c r="G1156" s="13">
        <f t="shared" si="69"/>
        <v>146.27479341034592</v>
      </c>
      <c r="H1156">
        <v>30.0645446777344</v>
      </c>
      <c r="I1156">
        <f t="shared" si="70"/>
        <v>0.14627479341034591</v>
      </c>
      <c r="J1156">
        <f t="shared" si="71"/>
        <v>0.14627479341034591</v>
      </c>
      <c r="K1156">
        <v>553.81535649723799</v>
      </c>
      <c r="L1156">
        <v>393.10980578557599</v>
      </c>
      <c r="M1156">
        <v>342.133618535322</v>
      </c>
      <c r="N1156">
        <v>0</v>
      </c>
      <c r="O1156">
        <v>1</v>
      </c>
      <c r="P1156" t="s">
        <v>1</v>
      </c>
      <c r="Q1156" t="s">
        <v>1</v>
      </c>
      <c r="R1156">
        <v>1</v>
      </c>
      <c r="S1156" t="s">
        <v>564</v>
      </c>
      <c r="T1156">
        <v>0</v>
      </c>
      <c r="U1156">
        <v>0</v>
      </c>
      <c r="V1156" t="s">
        <v>1</v>
      </c>
      <c r="W1156" t="s">
        <v>1</v>
      </c>
      <c r="X1156">
        <v>1</v>
      </c>
      <c r="Y1156" t="s">
        <v>565</v>
      </c>
    </row>
    <row r="1157" spans="1:25">
      <c r="A1157" t="s">
        <v>62</v>
      </c>
      <c r="B1157" t="s">
        <v>66</v>
      </c>
      <c r="C1157">
        <v>2011</v>
      </c>
      <c r="D1157" t="s">
        <v>67</v>
      </c>
      <c r="E1157">
        <v>30165.1992797852</v>
      </c>
      <c r="F1157" s="13">
        <f t="shared" si="67"/>
        <v>146.7391063999257</v>
      </c>
      <c r="G1157" s="13">
        <f t="shared" si="69"/>
        <v>146.7391063999257</v>
      </c>
      <c r="H1157">
        <v>30.165199279785199</v>
      </c>
      <c r="I1157">
        <f t="shared" si="70"/>
        <v>0.14673910639992571</v>
      </c>
      <c r="J1157">
        <f t="shared" si="71"/>
        <v>0.14673910639992571</v>
      </c>
      <c r="K1157">
        <v>788.890404078448</v>
      </c>
      <c r="L1157">
        <v>590.19389548653203</v>
      </c>
      <c r="M1157">
        <v>481.86899481064</v>
      </c>
      <c r="N1157">
        <v>0</v>
      </c>
      <c r="O1157">
        <v>1</v>
      </c>
      <c r="P1157" t="s">
        <v>1</v>
      </c>
      <c r="Q1157" t="s">
        <v>1</v>
      </c>
      <c r="R1157">
        <v>1</v>
      </c>
      <c r="S1157" t="s">
        <v>564</v>
      </c>
      <c r="T1157">
        <v>0</v>
      </c>
      <c r="U1157">
        <v>0</v>
      </c>
      <c r="V1157" t="s">
        <v>1</v>
      </c>
      <c r="W1157" t="s">
        <v>1</v>
      </c>
      <c r="X1157">
        <v>1</v>
      </c>
      <c r="Y1157" t="s">
        <v>565</v>
      </c>
    </row>
    <row r="1158" spans="1:25">
      <c r="A1158" t="s">
        <v>62</v>
      </c>
      <c r="B1158" t="s">
        <v>66</v>
      </c>
      <c r="C1158">
        <v>2011</v>
      </c>
      <c r="D1158" t="s">
        <v>67</v>
      </c>
      <c r="E1158">
        <v>30177.196502685601</v>
      </c>
      <c r="F1158" s="13">
        <f t="shared" si="67"/>
        <v>146.79444343383975</v>
      </c>
      <c r="G1158" s="13">
        <f t="shared" si="69"/>
        <v>146.79444343383975</v>
      </c>
      <c r="H1158">
        <v>30.1771965026856</v>
      </c>
      <c r="I1158">
        <f t="shared" si="70"/>
        <v>0.14679444343383974</v>
      </c>
      <c r="J1158">
        <f t="shared" si="71"/>
        <v>0.14679444343383974</v>
      </c>
      <c r="K1158">
        <v>929.74552097172705</v>
      </c>
      <c r="L1158">
        <v>724.95064470031298</v>
      </c>
      <c r="M1158">
        <v>559.84032362733899</v>
      </c>
      <c r="N1158">
        <v>0</v>
      </c>
      <c r="O1158">
        <v>1</v>
      </c>
      <c r="P1158" t="s">
        <v>1</v>
      </c>
      <c r="Q1158" t="s">
        <v>1</v>
      </c>
      <c r="R1158">
        <v>1</v>
      </c>
      <c r="S1158" t="s">
        <v>564</v>
      </c>
      <c r="T1158">
        <v>0</v>
      </c>
      <c r="U1158">
        <v>0</v>
      </c>
      <c r="V1158" t="s">
        <v>1</v>
      </c>
      <c r="W1158" t="s">
        <v>1</v>
      </c>
      <c r="X1158">
        <v>1</v>
      </c>
      <c r="Y1158" t="s">
        <v>565</v>
      </c>
    </row>
    <row r="1159" spans="1:25">
      <c r="A1159" t="s">
        <v>62</v>
      </c>
      <c r="B1159" t="s">
        <v>66</v>
      </c>
      <c r="C1159">
        <v>2011</v>
      </c>
      <c r="D1159" t="s">
        <v>67</v>
      </c>
      <c r="E1159">
        <v>30606.346130371101</v>
      </c>
      <c r="F1159" s="13">
        <f t="shared" si="67"/>
        <v>148.77314464028757</v>
      </c>
      <c r="G1159" s="13">
        <f t="shared" si="69"/>
        <v>148.77314464028757</v>
      </c>
      <c r="H1159">
        <v>30.606346130371101</v>
      </c>
      <c r="I1159">
        <f t="shared" si="70"/>
        <v>0.14877314464028757</v>
      </c>
      <c r="J1159">
        <f t="shared" si="71"/>
        <v>0.14877314464028757</v>
      </c>
      <c r="K1159">
        <v>830.01773784091904</v>
      </c>
      <c r="L1159">
        <v>629.921856110401</v>
      </c>
      <c r="M1159">
        <v>507.23129315927798</v>
      </c>
      <c r="N1159">
        <v>0</v>
      </c>
      <c r="O1159">
        <v>1</v>
      </c>
      <c r="P1159" t="s">
        <v>1</v>
      </c>
      <c r="Q1159" t="s">
        <v>1</v>
      </c>
      <c r="R1159">
        <v>1</v>
      </c>
      <c r="S1159" t="s">
        <v>564</v>
      </c>
      <c r="T1159">
        <v>0</v>
      </c>
      <c r="U1159">
        <v>0</v>
      </c>
      <c r="V1159" t="s">
        <v>1</v>
      </c>
      <c r="W1159" t="s">
        <v>1</v>
      </c>
      <c r="X1159">
        <v>1</v>
      </c>
      <c r="Y1159" t="s">
        <v>565</v>
      </c>
    </row>
    <row r="1160" spans="1:25">
      <c r="A1160" t="s">
        <v>62</v>
      </c>
      <c r="B1160" t="s">
        <v>66</v>
      </c>
      <c r="C1160">
        <v>2011</v>
      </c>
      <c r="D1160" t="s">
        <v>67</v>
      </c>
      <c r="E1160">
        <v>32708.3015441895</v>
      </c>
      <c r="F1160" s="13">
        <f t="shared" si="67"/>
        <v>158.44436608181221</v>
      </c>
      <c r="G1160" s="13">
        <f t="shared" si="69"/>
        <v>158.44436608181221</v>
      </c>
      <c r="H1160">
        <v>32.708301544189503</v>
      </c>
      <c r="I1160">
        <f t="shared" si="70"/>
        <v>0.1584443660818122</v>
      </c>
      <c r="J1160">
        <f t="shared" si="71"/>
        <v>0.1584443660818122</v>
      </c>
      <c r="K1160">
        <v>1148.6720169293901</v>
      </c>
      <c r="L1160">
        <v>1050.5493668859899</v>
      </c>
      <c r="M1160">
        <v>696.65605152051603</v>
      </c>
      <c r="N1160">
        <v>0</v>
      </c>
      <c r="O1160">
        <v>1</v>
      </c>
      <c r="P1160" t="s">
        <v>1</v>
      </c>
      <c r="Q1160" t="s">
        <v>1</v>
      </c>
      <c r="R1160">
        <v>1</v>
      </c>
      <c r="S1160" t="s">
        <v>564</v>
      </c>
      <c r="T1160">
        <v>0</v>
      </c>
      <c r="U1160">
        <v>0</v>
      </c>
      <c r="V1160" t="s">
        <v>1</v>
      </c>
      <c r="W1160" t="s">
        <v>1</v>
      </c>
      <c r="X1160">
        <v>1</v>
      </c>
      <c r="Y1160" t="s">
        <v>565</v>
      </c>
    </row>
    <row r="1161" spans="1:25">
      <c r="A1161" t="s">
        <v>62</v>
      </c>
      <c r="B1161" t="s">
        <v>66</v>
      </c>
      <c r="C1161">
        <v>2011</v>
      </c>
      <c r="D1161" t="s">
        <v>67</v>
      </c>
      <c r="E1161">
        <v>34666.658799999997</v>
      </c>
      <c r="F1161" s="13">
        <f t="shared" si="67"/>
        <v>167.42589821031541</v>
      </c>
      <c r="G1161" s="13">
        <f t="shared" si="69"/>
        <v>167.42589821031541</v>
      </c>
      <c r="H1161">
        <v>34.6666588</v>
      </c>
      <c r="I1161">
        <f t="shared" si="70"/>
        <v>0.16742589821031542</v>
      </c>
      <c r="J1161">
        <f t="shared" si="71"/>
        <v>0.16742589821031542</v>
      </c>
      <c r="K1161">
        <v>1281.40163136003</v>
      </c>
      <c r="L1161">
        <v>1105.54168998259</v>
      </c>
      <c r="M1161">
        <v>751.07119257006605</v>
      </c>
      <c r="N1161">
        <v>0</v>
      </c>
      <c r="O1161">
        <v>1</v>
      </c>
      <c r="P1161" t="s">
        <v>1</v>
      </c>
      <c r="Q1161" t="s">
        <v>1</v>
      </c>
      <c r="R1161">
        <v>1</v>
      </c>
      <c r="S1161" t="s">
        <v>564</v>
      </c>
      <c r="T1161">
        <v>0</v>
      </c>
      <c r="U1161">
        <v>0</v>
      </c>
      <c r="V1161" t="s">
        <v>1</v>
      </c>
      <c r="W1161" t="s">
        <v>1</v>
      </c>
      <c r="X1161">
        <v>1</v>
      </c>
      <c r="Y1161" t="s">
        <v>565</v>
      </c>
    </row>
    <row r="1162" spans="1:25">
      <c r="A1162" t="s">
        <v>62</v>
      </c>
      <c r="B1162" t="s">
        <v>66</v>
      </c>
      <c r="C1162">
        <v>2011</v>
      </c>
      <c r="D1162" t="s">
        <v>67</v>
      </c>
      <c r="E1162">
        <v>34744.750200000002</v>
      </c>
      <c r="F1162" s="13">
        <f t="shared" si="67"/>
        <v>167.78349078512952</v>
      </c>
      <c r="G1162" s="13">
        <f t="shared" si="69"/>
        <v>167.78349078512952</v>
      </c>
      <c r="H1162">
        <v>34.744750199999999</v>
      </c>
      <c r="I1162">
        <f t="shared" si="70"/>
        <v>0.16778349078512952</v>
      </c>
      <c r="J1162">
        <f t="shared" si="71"/>
        <v>0.16778349078512952</v>
      </c>
      <c r="K1162">
        <v>1021.56217456378</v>
      </c>
      <c r="L1162">
        <v>796.65432816451801</v>
      </c>
      <c r="M1162">
        <v>574.11988579643605</v>
      </c>
      <c r="N1162">
        <v>0</v>
      </c>
      <c r="O1162">
        <v>1</v>
      </c>
      <c r="P1162" t="s">
        <v>1</v>
      </c>
      <c r="Q1162" t="s">
        <v>1</v>
      </c>
      <c r="R1162">
        <v>1</v>
      </c>
      <c r="S1162" t="s">
        <v>564</v>
      </c>
      <c r="T1162">
        <v>0</v>
      </c>
      <c r="U1162">
        <v>0</v>
      </c>
      <c r="V1162" t="s">
        <v>1</v>
      </c>
      <c r="W1162" t="s">
        <v>1</v>
      </c>
      <c r="X1162">
        <v>1</v>
      </c>
      <c r="Y1162" t="s">
        <v>565</v>
      </c>
    </row>
    <row r="1163" spans="1:25">
      <c r="A1163" t="s">
        <v>62</v>
      </c>
      <c r="B1163" t="s">
        <v>66</v>
      </c>
      <c r="C1163">
        <v>2011</v>
      </c>
      <c r="D1163" t="s">
        <v>67</v>
      </c>
      <c r="E1163">
        <v>34878.541599999997</v>
      </c>
      <c r="F1163" s="13">
        <f t="shared" si="67"/>
        <v>168.39604555231568</v>
      </c>
      <c r="G1163" s="13">
        <f t="shared" si="69"/>
        <v>168.39604555231568</v>
      </c>
      <c r="H1163">
        <v>34.878541599999998</v>
      </c>
      <c r="I1163">
        <f t="shared" si="70"/>
        <v>0.16839604555231569</v>
      </c>
      <c r="J1163">
        <f t="shared" si="71"/>
        <v>0.16839604555231569</v>
      </c>
      <c r="K1163">
        <v>1018.01491706048</v>
      </c>
      <c r="L1163">
        <v>806.13937935925105</v>
      </c>
      <c r="M1163">
        <v>586.13366715363998</v>
      </c>
      <c r="N1163">
        <v>0</v>
      </c>
      <c r="O1163">
        <v>1</v>
      </c>
      <c r="P1163" t="s">
        <v>1</v>
      </c>
      <c r="Q1163" t="s">
        <v>1</v>
      </c>
      <c r="R1163">
        <v>1</v>
      </c>
      <c r="S1163" t="s">
        <v>564</v>
      </c>
      <c r="T1163">
        <v>0</v>
      </c>
      <c r="U1163">
        <v>0</v>
      </c>
      <c r="V1163" t="s">
        <v>1</v>
      </c>
      <c r="W1163" t="s">
        <v>1</v>
      </c>
      <c r="X1163">
        <v>1</v>
      </c>
      <c r="Y1163" t="s">
        <v>565</v>
      </c>
    </row>
    <row r="1164" spans="1:25">
      <c r="A1164" t="s">
        <v>62</v>
      </c>
      <c r="B1164" t="s">
        <v>66</v>
      </c>
      <c r="C1164">
        <v>2011</v>
      </c>
      <c r="D1164" t="s">
        <v>67</v>
      </c>
      <c r="E1164">
        <v>34989.607400000001</v>
      </c>
      <c r="F1164" s="13">
        <f t="shared" si="67"/>
        <v>168.90446024381455</v>
      </c>
      <c r="G1164" s="13">
        <f t="shared" si="69"/>
        <v>168.90446024381455</v>
      </c>
      <c r="H1164">
        <v>34.989607399999997</v>
      </c>
      <c r="I1164">
        <f t="shared" si="70"/>
        <v>0.16890446024381456</v>
      </c>
      <c r="J1164">
        <f t="shared" si="71"/>
        <v>0.16890446024381456</v>
      </c>
      <c r="K1164">
        <v>796.27849731005495</v>
      </c>
      <c r="L1164">
        <v>571.89067955035898</v>
      </c>
      <c r="M1164">
        <v>450.85569815264802</v>
      </c>
      <c r="N1164">
        <v>0</v>
      </c>
      <c r="O1164">
        <v>1</v>
      </c>
      <c r="P1164" t="s">
        <v>1</v>
      </c>
      <c r="Q1164" t="s">
        <v>1</v>
      </c>
      <c r="R1164">
        <v>1</v>
      </c>
      <c r="S1164" t="s">
        <v>564</v>
      </c>
      <c r="T1164">
        <v>0</v>
      </c>
      <c r="U1164">
        <v>0</v>
      </c>
      <c r="V1164" t="s">
        <v>1</v>
      </c>
      <c r="W1164" t="s">
        <v>1</v>
      </c>
      <c r="X1164">
        <v>1</v>
      </c>
      <c r="Y1164" t="s">
        <v>565</v>
      </c>
    </row>
    <row r="1165" spans="1:25">
      <c r="A1165" t="s">
        <v>62</v>
      </c>
      <c r="B1165" t="s">
        <v>66</v>
      </c>
      <c r="C1165">
        <v>2011</v>
      </c>
      <c r="D1165" t="s">
        <v>67</v>
      </c>
      <c r="E1165">
        <v>35056.447399999997</v>
      </c>
      <c r="F1165" s="13">
        <f t="shared" si="67"/>
        <v>169.21038665169408</v>
      </c>
      <c r="G1165" s="13">
        <f t="shared" si="69"/>
        <v>169.21038665169408</v>
      </c>
      <c r="H1165">
        <v>35.056447400000003</v>
      </c>
      <c r="I1165">
        <f t="shared" si="70"/>
        <v>0.16921038665169408</v>
      </c>
      <c r="J1165">
        <f t="shared" si="71"/>
        <v>0.16921038665169408</v>
      </c>
      <c r="K1165">
        <v>957.70143000604401</v>
      </c>
      <c r="L1165">
        <v>738.04113199764504</v>
      </c>
      <c r="M1165">
        <v>551.00331794725798</v>
      </c>
      <c r="N1165">
        <v>0</v>
      </c>
      <c r="O1165">
        <v>1</v>
      </c>
      <c r="P1165" t="s">
        <v>1</v>
      </c>
      <c r="Q1165" t="s">
        <v>1</v>
      </c>
      <c r="R1165">
        <v>1</v>
      </c>
      <c r="S1165" t="s">
        <v>564</v>
      </c>
      <c r="T1165">
        <v>0</v>
      </c>
      <c r="U1165">
        <v>0</v>
      </c>
      <c r="V1165" t="s">
        <v>1</v>
      </c>
      <c r="W1165" t="s">
        <v>1</v>
      </c>
      <c r="X1165">
        <v>1</v>
      </c>
      <c r="Y1165" t="s">
        <v>565</v>
      </c>
    </row>
    <row r="1166" spans="1:25">
      <c r="A1166" t="s">
        <v>62</v>
      </c>
      <c r="B1166" t="s">
        <v>66</v>
      </c>
      <c r="C1166">
        <v>2011</v>
      </c>
      <c r="D1166" t="s">
        <v>67</v>
      </c>
      <c r="E1166">
        <v>35170.075400000002</v>
      </c>
      <c r="F1166" s="13">
        <f t="shared" si="67"/>
        <v>169.73039223860746</v>
      </c>
      <c r="G1166" s="13">
        <f t="shared" si="69"/>
        <v>169.73039223860746</v>
      </c>
      <c r="H1166">
        <v>35.170075400000002</v>
      </c>
      <c r="I1166">
        <f t="shared" si="70"/>
        <v>0.16973039223860747</v>
      </c>
      <c r="J1166">
        <f t="shared" si="71"/>
        <v>0.16973039223860747</v>
      </c>
      <c r="K1166">
        <v>1080.1821410580601</v>
      </c>
      <c r="L1166">
        <v>858.07519635989195</v>
      </c>
      <c r="M1166">
        <v>616.52610537232101</v>
      </c>
      <c r="N1166">
        <v>0</v>
      </c>
      <c r="O1166">
        <v>1</v>
      </c>
      <c r="P1166" t="s">
        <v>1</v>
      </c>
      <c r="Q1166" t="s">
        <v>1</v>
      </c>
      <c r="R1166">
        <v>1</v>
      </c>
      <c r="S1166" t="s">
        <v>564</v>
      </c>
      <c r="T1166">
        <v>0</v>
      </c>
      <c r="U1166">
        <v>0</v>
      </c>
      <c r="V1166" t="s">
        <v>1</v>
      </c>
      <c r="W1166" t="s">
        <v>1</v>
      </c>
      <c r="X1166">
        <v>1</v>
      </c>
      <c r="Y1166" t="s">
        <v>565</v>
      </c>
    </row>
    <row r="1167" spans="1:25">
      <c r="A1167" t="s">
        <v>62</v>
      </c>
      <c r="B1167" t="s">
        <v>66</v>
      </c>
      <c r="C1167">
        <v>2011</v>
      </c>
      <c r="D1167" t="s">
        <v>67</v>
      </c>
      <c r="E1167">
        <v>35234.019</v>
      </c>
      <c r="F1167" s="13">
        <f t="shared" si="67"/>
        <v>170.02298455121084</v>
      </c>
      <c r="G1167" s="13">
        <f t="shared" si="69"/>
        <v>170.02298455121084</v>
      </c>
      <c r="H1167">
        <v>35.234019000000004</v>
      </c>
      <c r="I1167">
        <f t="shared" si="70"/>
        <v>0.17002298455121084</v>
      </c>
      <c r="J1167">
        <f t="shared" si="71"/>
        <v>0.17002298455121084</v>
      </c>
      <c r="K1167">
        <v>889.00174580017097</v>
      </c>
      <c r="L1167">
        <v>659.32427277399097</v>
      </c>
      <c r="M1167">
        <v>502.17969375334599</v>
      </c>
      <c r="N1167">
        <v>0</v>
      </c>
      <c r="O1167">
        <v>1</v>
      </c>
      <c r="P1167" t="s">
        <v>1</v>
      </c>
      <c r="Q1167" t="s">
        <v>1</v>
      </c>
      <c r="R1167">
        <v>1</v>
      </c>
      <c r="S1167" t="s">
        <v>564</v>
      </c>
      <c r="T1167">
        <v>0</v>
      </c>
      <c r="U1167">
        <v>0</v>
      </c>
      <c r="V1167" t="s">
        <v>1</v>
      </c>
      <c r="W1167" t="s">
        <v>1</v>
      </c>
      <c r="X1167">
        <v>1</v>
      </c>
      <c r="Y1167" t="s">
        <v>565</v>
      </c>
    </row>
    <row r="1168" spans="1:25">
      <c r="A1168" t="s">
        <v>62</v>
      </c>
      <c r="B1168" t="s">
        <v>66</v>
      </c>
      <c r="C1168">
        <v>2011</v>
      </c>
      <c r="D1168" t="s">
        <v>67</v>
      </c>
      <c r="E1168">
        <v>42811.335500000001</v>
      </c>
      <c r="F1168" s="13">
        <f t="shared" si="67"/>
        <v>204.51356708025193</v>
      </c>
      <c r="G1168" s="13">
        <f t="shared" si="69"/>
        <v>204.51356708025193</v>
      </c>
      <c r="H1168">
        <v>42.811335499999998</v>
      </c>
      <c r="I1168">
        <f t="shared" si="70"/>
        <v>0.20451356708025192</v>
      </c>
      <c r="J1168">
        <f t="shared" si="71"/>
        <v>0.20451356708025192</v>
      </c>
      <c r="K1168">
        <v>1250.26321544658</v>
      </c>
      <c r="L1168">
        <v>1019.27407956152</v>
      </c>
      <c r="M1168">
        <v>704.75776852075705</v>
      </c>
      <c r="N1168">
        <v>0</v>
      </c>
      <c r="O1168">
        <v>1</v>
      </c>
      <c r="P1168" t="s">
        <v>1</v>
      </c>
      <c r="Q1168" t="s">
        <v>1</v>
      </c>
      <c r="R1168">
        <v>1</v>
      </c>
      <c r="S1168" t="s">
        <v>564</v>
      </c>
      <c r="T1168">
        <v>0</v>
      </c>
      <c r="U1168">
        <v>0</v>
      </c>
      <c r="V1168" t="s">
        <v>1</v>
      </c>
      <c r="W1168" t="s">
        <v>1</v>
      </c>
      <c r="X1168">
        <v>1</v>
      </c>
      <c r="Y1168" t="s">
        <v>565</v>
      </c>
    </row>
    <row r="1169" spans="1:25">
      <c r="A1169" t="s">
        <v>62</v>
      </c>
      <c r="B1169" t="s">
        <v>66</v>
      </c>
      <c r="C1169">
        <v>2011</v>
      </c>
      <c r="D1169" t="s">
        <v>67</v>
      </c>
      <c r="E1169">
        <v>42928.949000000001</v>
      </c>
      <c r="F1169" s="13">
        <f t="shared" si="67"/>
        <v>205.04627554746787</v>
      </c>
      <c r="G1169" s="13">
        <f t="shared" si="69"/>
        <v>205.04627554746787</v>
      </c>
      <c r="H1169">
        <v>42.928949000000003</v>
      </c>
      <c r="I1169">
        <f t="shared" si="70"/>
        <v>0.20504627554746788</v>
      </c>
      <c r="J1169">
        <f t="shared" si="71"/>
        <v>0.20504627554746788</v>
      </c>
      <c r="K1169">
        <v>2030.9232515481599</v>
      </c>
      <c r="L1169">
        <v>2495.8624630152399</v>
      </c>
      <c r="M1169">
        <v>1185.7554124343301</v>
      </c>
      <c r="N1169">
        <v>0</v>
      </c>
      <c r="O1169">
        <v>1</v>
      </c>
      <c r="P1169" t="s">
        <v>1</v>
      </c>
      <c r="Q1169" t="s">
        <v>1</v>
      </c>
      <c r="R1169">
        <v>1</v>
      </c>
      <c r="S1169" t="s">
        <v>564</v>
      </c>
      <c r="T1169">
        <v>0</v>
      </c>
      <c r="U1169">
        <v>0</v>
      </c>
      <c r="V1169" t="s">
        <v>1</v>
      </c>
      <c r="W1169" t="s">
        <v>1</v>
      </c>
      <c r="X1169">
        <v>1</v>
      </c>
      <c r="Y1169" t="s">
        <v>565</v>
      </c>
    </row>
    <row r="1170" spans="1:25">
      <c r="A1170" t="s">
        <v>62</v>
      </c>
      <c r="B1170" t="s">
        <v>66</v>
      </c>
      <c r="C1170">
        <v>2011</v>
      </c>
      <c r="D1170" t="s">
        <v>67</v>
      </c>
      <c r="E1170">
        <v>43420.362500000003</v>
      </c>
      <c r="F1170" s="13">
        <f t="shared" si="67"/>
        <v>207.27122627643212</v>
      </c>
      <c r="G1170" s="13">
        <f t="shared" si="69"/>
        <v>207.27122627643212</v>
      </c>
      <c r="H1170">
        <v>43.420362500000003</v>
      </c>
      <c r="I1170">
        <f t="shared" si="70"/>
        <v>0.20727122627643213</v>
      </c>
      <c r="J1170">
        <f t="shared" si="71"/>
        <v>0.20727122627643213</v>
      </c>
      <c r="K1170">
        <v>1615.26290985377</v>
      </c>
      <c r="L1170">
        <v>1557.8941168661299</v>
      </c>
      <c r="M1170">
        <v>955.44064156045897</v>
      </c>
      <c r="N1170">
        <v>0</v>
      </c>
      <c r="O1170">
        <v>1</v>
      </c>
      <c r="P1170" t="s">
        <v>1</v>
      </c>
      <c r="Q1170" t="s">
        <v>1</v>
      </c>
      <c r="R1170">
        <v>1</v>
      </c>
      <c r="S1170" t="s">
        <v>564</v>
      </c>
      <c r="T1170">
        <v>0</v>
      </c>
      <c r="U1170">
        <v>0</v>
      </c>
      <c r="V1170" t="s">
        <v>1</v>
      </c>
      <c r="W1170" t="s">
        <v>1</v>
      </c>
      <c r="X1170">
        <v>1</v>
      </c>
      <c r="Y1170" t="s">
        <v>565</v>
      </c>
    </row>
    <row r="1171" spans="1:25">
      <c r="A1171" t="s">
        <v>62</v>
      </c>
      <c r="B1171" t="s">
        <v>66</v>
      </c>
      <c r="C1171">
        <v>2011</v>
      </c>
      <c r="D1171" t="s">
        <v>67</v>
      </c>
      <c r="E1171">
        <v>44703.297500000001</v>
      </c>
      <c r="F1171" s="13">
        <f t="shared" si="67"/>
        <v>213.07380569871202</v>
      </c>
      <c r="G1171" s="13">
        <f t="shared" si="69"/>
        <v>213.07380569871202</v>
      </c>
      <c r="H1171">
        <v>44.703297499999998</v>
      </c>
      <c r="I1171">
        <f t="shared" si="70"/>
        <v>0.21307380569871201</v>
      </c>
      <c r="J1171">
        <f t="shared" si="71"/>
        <v>0.21307380569871201</v>
      </c>
      <c r="K1171">
        <v>1422.4635616578501</v>
      </c>
      <c r="L1171">
        <v>1233.4994626528801</v>
      </c>
      <c r="M1171">
        <v>817.28135336702906</v>
      </c>
      <c r="N1171">
        <v>0</v>
      </c>
      <c r="O1171">
        <v>1</v>
      </c>
      <c r="P1171" t="s">
        <v>1</v>
      </c>
      <c r="Q1171" t="s">
        <v>1</v>
      </c>
      <c r="R1171">
        <v>1</v>
      </c>
      <c r="S1171" t="s">
        <v>564</v>
      </c>
      <c r="T1171">
        <v>0</v>
      </c>
      <c r="U1171">
        <v>0</v>
      </c>
      <c r="V1171" t="s">
        <v>1</v>
      </c>
      <c r="W1171" t="s">
        <v>1</v>
      </c>
      <c r="X1171">
        <v>1</v>
      </c>
      <c r="Y1171" t="s">
        <v>565</v>
      </c>
    </row>
    <row r="1172" spans="1:25">
      <c r="A1172" t="s">
        <v>62</v>
      </c>
      <c r="B1172" t="s">
        <v>66</v>
      </c>
      <c r="C1172">
        <v>2011</v>
      </c>
      <c r="D1172" t="s">
        <v>67</v>
      </c>
      <c r="E1172">
        <v>31562.149047851599</v>
      </c>
      <c r="F1172" s="13">
        <f t="shared" si="67"/>
        <v>153.17497941245219</v>
      </c>
      <c r="G1172" s="13">
        <f t="shared" si="69"/>
        <v>153.17497941245219</v>
      </c>
      <c r="H1172">
        <v>31.562149047851602</v>
      </c>
      <c r="I1172">
        <f t="shared" si="70"/>
        <v>0.1531749794124522</v>
      </c>
      <c r="J1172">
        <f t="shared" si="71"/>
        <v>0.1531749794124522</v>
      </c>
      <c r="K1172">
        <v>1797.61791903209</v>
      </c>
      <c r="L1172">
        <v>799.44373545969495</v>
      </c>
      <c r="M1172">
        <v>578.31486260458598</v>
      </c>
      <c r="N1172">
        <v>0</v>
      </c>
      <c r="O1172">
        <v>1</v>
      </c>
      <c r="P1172" t="s">
        <v>1</v>
      </c>
      <c r="Q1172" t="s">
        <v>1</v>
      </c>
      <c r="R1172">
        <v>1</v>
      </c>
      <c r="S1172" t="s">
        <v>564</v>
      </c>
      <c r="T1172">
        <v>0</v>
      </c>
      <c r="U1172">
        <v>0</v>
      </c>
      <c r="V1172" t="s">
        <v>1</v>
      </c>
      <c r="W1172" t="s">
        <v>1</v>
      </c>
      <c r="X1172">
        <v>1</v>
      </c>
      <c r="Y1172" t="s">
        <v>565</v>
      </c>
    </row>
    <row r="1173" spans="1:25">
      <c r="A1173" t="s">
        <v>62</v>
      </c>
      <c r="B1173" t="s">
        <v>66</v>
      </c>
      <c r="C1173">
        <v>2011</v>
      </c>
      <c r="D1173" t="s">
        <v>67</v>
      </c>
      <c r="E1173">
        <v>31762.266159057599</v>
      </c>
      <c r="F1173" s="13">
        <f t="shared" si="67"/>
        <v>154.09571361028478</v>
      </c>
      <c r="G1173" s="13">
        <f t="shared" si="69"/>
        <v>154.09571361028478</v>
      </c>
      <c r="H1173">
        <v>31.762266159057599</v>
      </c>
      <c r="I1173">
        <f t="shared" si="70"/>
        <v>0.15409571361028476</v>
      </c>
      <c r="J1173">
        <f t="shared" si="71"/>
        <v>0.15409571361028476</v>
      </c>
      <c r="K1173">
        <v>1563.0197987474301</v>
      </c>
      <c r="L1173">
        <v>654.06428941300703</v>
      </c>
      <c r="M1173">
        <v>507.78170224066798</v>
      </c>
      <c r="N1173">
        <v>0</v>
      </c>
      <c r="O1173">
        <v>1</v>
      </c>
      <c r="P1173" t="s">
        <v>1</v>
      </c>
      <c r="Q1173" t="s">
        <v>1</v>
      </c>
      <c r="R1173">
        <v>1</v>
      </c>
      <c r="S1173" t="s">
        <v>564</v>
      </c>
      <c r="T1173">
        <v>0</v>
      </c>
      <c r="U1173">
        <v>0</v>
      </c>
      <c r="V1173" t="s">
        <v>1</v>
      </c>
      <c r="W1173" t="s">
        <v>1</v>
      </c>
      <c r="X1173">
        <v>1</v>
      </c>
      <c r="Y1173" t="s">
        <v>565</v>
      </c>
    </row>
    <row r="1174" spans="1:25">
      <c r="A1174" t="s">
        <v>62</v>
      </c>
      <c r="B1174" t="s">
        <v>66</v>
      </c>
      <c r="C1174">
        <v>2011</v>
      </c>
      <c r="D1174" t="s">
        <v>67</v>
      </c>
      <c r="E1174">
        <v>31961.959838867198</v>
      </c>
      <c r="F1174" s="13">
        <f t="shared" si="67"/>
        <v>155.01420011389504</v>
      </c>
      <c r="G1174" s="13">
        <f t="shared" si="69"/>
        <v>155.01420011389504</v>
      </c>
      <c r="H1174">
        <v>31.961959838867202</v>
      </c>
      <c r="I1174">
        <f t="shared" si="70"/>
        <v>0.15501420011389505</v>
      </c>
      <c r="J1174">
        <f t="shared" si="71"/>
        <v>0.15501420011389505</v>
      </c>
      <c r="K1174">
        <v>2506.4126825543999</v>
      </c>
      <c r="L1174">
        <v>1338.2882598835999</v>
      </c>
      <c r="M1174">
        <v>882.81093130936699</v>
      </c>
      <c r="N1174">
        <v>0</v>
      </c>
      <c r="O1174">
        <v>1</v>
      </c>
      <c r="P1174" t="s">
        <v>1</v>
      </c>
      <c r="Q1174" t="s">
        <v>1</v>
      </c>
      <c r="R1174">
        <v>1</v>
      </c>
      <c r="S1174" t="s">
        <v>564</v>
      </c>
      <c r="T1174">
        <v>0</v>
      </c>
      <c r="U1174">
        <v>0</v>
      </c>
      <c r="V1174" t="s">
        <v>1</v>
      </c>
      <c r="W1174" t="s">
        <v>1</v>
      </c>
      <c r="X1174">
        <v>1</v>
      </c>
      <c r="Y1174" t="s">
        <v>565</v>
      </c>
    </row>
    <row r="1175" spans="1:25">
      <c r="A1175" t="s">
        <v>62</v>
      </c>
      <c r="B1175" t="s">
        <v>66</v>
      </c>
      <c r="C1175">
        <v>2011</v>
      </c>
      <c r="D1175" t="s">
        <v>67</v>
      </c>
      <c r="E1175">
        <v>32162.494659423799</v>
      </c>
      <c r="F1175" s="13">
        <f t="shared" si="67"/>
        <v>155.93625633553251</v>
      </c>
      <c r="G1175" s="13">
        <f t="shared" si="69"/>
        <v>155.93625633553251</v>
      </c>
      <c r="H1175">
        <v>32.1624946594238</v>
      </c>
      <c r="I1175">
        <f t="shared" si="70"/>
        <v>0.15593625633553251</v>
      </c>
      <c r="J1175">
        <f t="shared" si="71"/>
        <v>0.15593625633553251</v>
      </c>
      <c r="K1175">
        <v>2806.17499998927</v>
      </c>
      <c r="L1175">
        <v>1867.1032084010999</v>
      </c>
      <c r="M1175">
        <v>1042.38020333655</v>
      </c>
      <c r="N1175">
        <v>0</v>
      </c>
      <c r="O1175">
        <v>1</v>
      </c>
      <c r="P1175" t="s">
        <v>1</v>
      </c>
      <c r="Q1175" t="s">
        <v>1</v>
      </c>
      <c r="R1175">
        <v>1</v>
      </c>
      <c r="S1175" t="s">
        <v>564</v>
      </c>
      <c r="T1175">
        <v>0</v>
      </c>
      <c r="U1175">
        <v>0</v>
      </c>
      <c r="V1175" t="s">
        <v>1</v>
      </c>
      <c r="W1175" t="s">
        <v>1</v>
      </c>
      <c r="X1175">
        <v>1</v>
      </c>
      <c r="Y1175" t="s">
        <v>565</v>
      </c>
    </row>
    <row r="1176" spans="1:25">
      <c r="A1176" t="s">
        <v>62</v>
      </c>
      <c r="B1176" t="s">
        <v>66</v>
      </c>
      <c r="C1176">
        <v>2011</v>
      </c>
      <c r="D1176" t="s">
        <v>67</v>
      </c>
      <c r="E1176">
        <v>32362.186431884798</v>
      </c>
      <c r="F1176" s="13">
        <f t="shared" si="67"/>
        <v>156.85414035082036</v>
      </c>
      <c r="G1176" s="13">
        <f t="shared" si="69"/>
        <v>156.85414035082036</v>
      </c>
      <c r="H1176">
        <v>32.362186431884801</v>
      </c>
      <c r="I1176">
        <f t="shared" si="70"/>
        <v>0.15685414035082035</v>
      </c>
      <c r="J1176">
        <f t="shared" si="71"/>
        <v>0.15685414035082035</v>
      </c>
      <c r="K1176">
        <v>1967.2881967319399</v>
      </c>
      <c r="L1176">
        <v>901.37297170826901</v>
      </c>
      <c r="M1176">
        <v>652.32047830316901</v>
      </c>
      <c r="N1176">
        <v>0</v>
      </c>
      <c r="O1176">
        <v>1</v>
      </c>
      <c r="P1176" t="s">
        <v>1</v>
      </c>
      <c r="Q1176" t="s">
        <v>1</v>
      </c>
      <c r="R1176">
        <v>1</v>
      </c>
      <c r="S1176" t="s">
        <v>564</v>
      </c>
      <c r="T1176">
        <v>0</v>
      </c>
      <c r="U1176">
        <v>0</v>
      </c>
      <c r="V1176" t="s">
        <v>1</v>
      </c>
      <c r="W1176" t="s">
        <v>1</v>
      </c>
      <c r="X1176">
        <v>1</v>
      </c>
      <c r="Y1176" t="s">
        <v>565</v>
      </c>
    </row>
    <row r="1177" spans="1:25">
      <c r="A1177" t="s">
        <v>62</v>
      </c>
      <c r="B1177" t="s">
        <v>66</v>
      </c>
      <c r="C1177">
        <v>2011</v>
      </c>
      <c r="D1177" t="s">
        <v>67</v>
      </c>
      <c r="E1177">
        <v>32732.273101806601</v>
      </c>
      <c r="F1177" s="13">
        <f t="shared" si="67"/>
        <v>158.55447101356873</v>
      </c>
      <c r="G1177" s="13">
        <f t="shared" si="69"/>
        <v>158.55447101356873</v>
      </c>
      <c r="H1177">
        <v>32.732273101806598</v>
      </c>
      <c r="I1177">
        <f t="shared" si="70"/>
        <v>0.15855447101356873</v>
      </c>
      <c r="J1177">
        <f t="shared" si="71"/>
        <v>0.15855447101356873</v>
      </c>
      <c r="K1177">
        <v>2239.4857812841601</v>
      </c>
      <c r="L1177">
        <v>1258.89697697876</v>
      </c>
      <c r="M1177">
        <v>777.88755602597803</v>
      </c>
      <c r="N1177">
        <v>0</v>
      </c>
      <c r="O1177">
        <v>1</v>
      </c>
      <c r="P1177" t="s">
        <v>1</v>
      </c>
      <c r="Q1177" t="s">
        <v>1</v>
      </c>
      <c r="R1177">
        <v>1</v>
      </c>
      <c r="S1177" t="s">
        <v>564</v>
      </c>
      <c r="T1177">
        <v>0</v>
      </c>
      <c r="U1177">
        <v>0</v>
      </c>
      <c r="V1177" t="s">
        <v>1</v>
      </c>
      <c r="W1177" t="s">
        <v>1</v>
      </c>
      <c r="X1177">
        <v>1</v>
      </c>
      <c r="Y1177" t="s">
        <v>565</v>
      </c>
    </row>
    <row r="1178" spans="1:25">
      <c r="A1178" t="s">
        <v>62</v>
      </c>
      <c r="B1178" t="s">
        <v>66</v>
      </c>
      <c r="C1178">
        <v>2011</v>
      </c>
      <c r="D1178" t="s">
        <v>67</v>
      </c>
      <c r="E1178">
        <v>32912.467956542998</v>
      </c>
      <c r="F1178" s="13">
        <f t="shared" si="67"/>
        <v>159.38199931586064</v>
      </c>
      <c r="G1178" s="13">
        <f t="shared" si="69"/>
        <v>159.38199931586064</v>
      </c>
      <c r="H1178">
        <v>32.912467956542997</v>
      </c>
      <c r="I1178">
        <f t="shared" si="70"/>
        <v>0.15938199931586064</v>
      </c>
      <c r="J1178">
        <f t="shared" si="71"/>
        <v>0.15938199931586064</v>
      </c>
      <c r="K1178">
        <v>2156.2001417175202</v>
      </c>
      <c r="L1178">
        <v>1066.2782831949401</v>
      </c>
      <c r="M1178">
        <v>718.93777315386296</v>
      </c>
      <c r="N1178">
        <v>0</v>
      </c>
      <c r="O1178">
        <v>1</v>
      </c>
      <c r="P1178" t="s">
        <v>1</v>
      </c>
      <c r="Q1178" t="s">
        <v>1</v>
      </c>
      <c r="R1178">
        <v>1</v>
      </c>
      <c r="S1178" t="s">
        <v>564</v>
      </c>
      <c r="T1178">
        <v>0</v>
      </c>
      <c r="U1178">
        <v>0</v>
      </c>
      <c r="V1178" t="s">
        <v>1</v>
      </c>
      <c r="W1178" t="s">
        <v>1</v>
      </c>
      <c r="X1178">
        <v>1</v>
      </c>
      <c r="Y1178" t="s">
        <v>565</v>
      </c>
    </row>
    <row r="1179" spans="1:25">
      <c r="A1179" t="s">
        <v>62</v>
      </c>
      <c r="B1179" t="s">
        <v>66</v>
      </c>
      <c r="C1179">
        <v>2011</v>
      </c>
      <c r="D1179" t="s">
        <v>67</v>
      </c>
      <c r="E1179">
        <v>33223.331451416001</v>
      </c>
      <c r="F1179" s="13">
        <f t="shared" si="67"/>
        <v>160.8090604989774</v>
      </c>
      <c r="G1179" s="13">
        <f t="shared" si="69"/>
        <v>160.8090604989774</v>
      </c>
      <c r="H1179">
        <v>33.223331451416001</v>
      </c>
      <c r="I1179">
        <f t="shared" si="70"/>
        <v>0.16080906049897739</v>
      </c>
      <c r="J1179">
        <f t="shared" si="71"/>
        <v>0.16080906049897739</v>
      </c>
      <c r="K1179">
        <v>1782.0759496845601</v>
      </c>
      <c r="L1179">
        <v>777.71002640297297</v>
      </c>
      <c r="M1179">
        <v>564.94241456387795</v>
      </c>
      <c r="N1179">
        <v>0</v>
      </c>
      <c r="O1179">
        <v>1</v>
      </c>
      <c r="P1179" t="s">
        <v>1</v>
      </c>
      <c r="Q1179" t="s">
        <v>1</v>
      </c>
      <c r="R1179">
        <v>1</v>
      </c>
      <c r="S1179" t="s">
        <v>564</v>
      </c>
      <c r="T1179">
        <v>0</v>
      </c>
      <c r="U1179">
        <v>0</v>
      </c>
      <c r="V1179" t="s">
        <v>1</v>
      </c>
      <c r="W1179" t="s">
        <v>1</v>
      </c>
      <c r="X1179">
        <v>1</v>
      </c>
      <c r="Y1179" t="s">
        <v>565</v>
      </c>
    </row>
    <row r="1180" spans="1:25">
      <c r="A1180" t="s">
        <v>62</v>
      </c>
      <c r="B1180" t="s">
        <v>66</v>
      </c>
      <c r="C1180">
        <v>2011</v>
      </c>
      <c r="D1180" t="s">
        <v>67</v>
      </c>
      <c r="E1180">
        <v>33309.211730957002</v>
      </c>
      <c r="F1180" s="13">
        <f t="shared" si="67"/>
        <v>161.20318341325944</v>
      </c>
      <c r="G1180" s="13">
        <f t="shared" si="69"/>
        <v>161.20318341325944</v>
      </c>
      <c r="H1180">
        <v>33.309211730957003</v>
      </c>
      <c r="I1180">
        <f t="shared" si="70"/>
        <v>0.16120318341325943</v>
      </c>
      <c r="J1180">
        <f t="shared" si="71"/>
        <v>0.16120318341325943</v>
      </c>
      <c r="K1180">
        <v>2599.5922948672601</v>
      </c>
      <c r="L1180">
        <v>1526.72531974661</v>
      </c>
      <c r="M1180">
        <v>905.876214688598</v>
      </c>
      <c r="N1180">
        <v>0</v>
      </c>
      <c r="O1180">
        <v>1</v>
      </c>
      <c r="P1180" t="s">
        <v>1</v>
      </c>
      <c r="Q1180" t="s">
        <v>1</v>
      </c>
      <c r="R1180">
        <v>1</v>
      </c>
      <c r="S1180" t="s">
        <v>564</v>
      </c>
      <c r="T1180">
        <v>0</v>
      </c>
      <c r="U1180">
        <v>0</v>
      </c>
      <c r="V1180" t="s">
        <v>1</v>
      </c>
      <c r="W1180" t="s">
        <v>1</v>
      </c>
      <c r="X1180">
        <v>1</v>
      </c>
      <c r="Y1180" t="s">
        <v>565</v>
      </c>
    </row>
    <row r="1181" spans="1:25">
      <c r="A1181" t="s">
        <v>62</v>
      </c>
      <c r="B1181" t="s">
        <v>66</v>
      </c>
      <c r="C1181">
        <v>2011</v>
      </c>
      <c r="D1181" t="s">
        <v>67</v>
      </c>
      <c r="E1181">
        <v>33488.826751708999</v>
      </c>
      <c r="F1181" s="13">
        <f t="shared" si="67"/>
        <v>162.02730505361086</v>
      </c>
      <c r="G1181" s="13">
        <f t="shared" si="69"/>
        <v>162.02730505361086</v>
      </c>
      <c r="H1181">
        <v>33.488826751708999</v>
      </c>
      <c r="I1181">
        <f t="shared" si="70"/>
        <v>0.16202730505361085</v>
      </c>
      <c r="J1181">
        <f t="shared" si="71"/>
        <v>0.16202730505361085</v>
      </c>
      <c r="K1181">
        <v>2589.5470719117998</v>
      </c>
      <c r="L1181">
        <v>1569.33496035864</v>
      </c>
      <c r="M1181">
        <v>954.00724364111204</v>
      </c>
      <c r="N1181">
        <v>0</v>
      </c>
      <c r="O1181">
        <v>1</v>
      </c>
      <c r="P1181" t="s">
        <v>1</v>
      </c>
      <c r="Q1181" t="s">
        <v>1</v>
      </c>
      <c r="R1181">
        <v>1</v>
      </c>
      <c r="S1181" t="s">
        <v>564</v>
      </c>
      <c r="T1181">
        <v>0</v>
      </c>
      <c r="U1181">
        <v>0</v>
      </c>
      <c r="V1181" t="s">
        <v>1</v>
      </c>
      <c r="W1181" t="s">
        <v>1</v>
      </c>
      <c r="X1181">
        <v>1</v>
      </c>
      <c r="Y1181" t="s">
        <v>565</v>
      </c>
    </row>
    <row r="1182" spans="1:25">
      <c r="A1182" t="s">
        <v>62</v>
      </c>
      <c r="B1182" t="s">
        <v>66</v>
      </c>
      <c r="C1182">
        <v>2011</v>
      </c>
      <c r="D1182" t="s">
        <v>67</v>
      </c>
      <c r="E1182">
        <v>33532.695770263701</v>
      </c>
      <c r="F1182" s="13">
        <f t="shared" si="67"/>
        <v>162.22855298131469</v>
      </c>
      <c r="G1182" s="13">
        <f t="shared" si="69"/>
        <v>162.22855298131469</v>
      </c>
      <c r="H1182">
        <v>33.5326957702637</v>
      </c>
      <c r="I1182">
        <f t="shared" si="70"/>
        <v>0.16222855298131469</v>
      </c>
      <c r="J1182">
        <f t="shared" si="71"/>
        <v>0.16222855298131469</v>
      </c>
      <c r="K1182">
        <v>1782.2718391011899</v>
      </c>
      <c r="L1182">
        <v>837.624684959668</v>
      </c>
      <c r="M1182">
        <v>583.18960996921305</v>
      </c>
      <c r="N1182">
        <v>0</v>
      </c>
      <c r="O1182">
        <v>1</v>
      </c>
      <c r="P1182" t="s">
        <v>1</v>
      </c>
      <c r="Q1182" t="s">
        <v>1</v>
      </c>
      <c r="R1182">
        <v>1</v>
      </c>
      <c r="S1182" t="s">
        <v>564</v>
      </c>
      <c r="T1182">
        <v>0</v>
      </c>
      <c r="U1182">
        <v>0</v>
      </c>
      <c r="V1182" t="s">
        <v>1</v>
      </c>
      <c r="W1182" t="s">
        <v>1</v>
      </c>
      <c r="X1182">
        <v>1</v>
      </c>
      <c r="Y1182" t="s">
        <v>565</v>
      </c>
    </row>
    <row r="1183" spans="1:25">
      <c r="A1183" t="s">
        <v>62</v>
      </c>
      <c r="B1183" t="s">
        <v>66</v>
      </c>
      <c r="C1183">
        <v>2011</v>
      </c>
      <c r="D1183" t="s">
        <v>67</v>
      </c>
      <c r="E1183">
        <v>36388.805389404297</v>
      </c>
      <c r="F1183" s="13">
        <f t="shared" si="67"/>
        <v>175.30235836777402</v>
      </c>
      <c r="G1183" s="13">
        <f t="shared" si="69"/>
        <v>175.30235836777402</v>
      </c>
      <c r="H1183">
        <v>36.388805389404297</v>
      </c>
      <c r="I1183">
        <f t="shared" si="70"/>
        <v>0.17530235836777402</v>
      </c>
      <c r="J1183">
        <f t="shared" si="71"/>
        <v>0.17530235836777402</v>
      </c>
      <c r="K1183">
        <v>4284.2374542503703</v>
      </c>
      <c r="L1183">
        <v>3076.02192845032</v>
      </c>
      <c r="M1183">
        <v>1653.77957159538</v>
      </c>
      <c r="N1183">
        <v>0</v>
      </c>
      <c r="O1183">
        <v>1</v>
      </c>
      <c r="P1183" t="s">
        <v>1</v>
      </c>
      <c r="Q1183" t="s">
        <v>1</v>
      </c>
      <c r="R1183">
        <v>1</v>
      </c>
      <c r="S1183" t="s">
        <v>564</v>
      </c>
      <c r="T1183">
        <v>0</v>
      </c>
      <c r="U1183">
        <v>0</v>
      </c>
      <c r="V1183" t="s">
        <v>1</v>
      </c>
      <c r="W1183" t="s">
        <v>1</v>
      </c>
      <c r="X1183">
        <v>1</v>
      </c>
      <c r="Y1183" t="s">
        <v>565</v>
      </c>
    </row>
    <row r="1184" spans="1:25">
      <c r="A1184" t="s">
        <v>62</v>
      </c>
      <c r="B1184" t="s">
        <v>66</v>
      </c>
      <c r="C1184">
        <v>2011</v>
      </c>
      <c r="D1184" t="s">
        <v>67</v>
      </c>
      <c r="E1184">
        <v>37060.268402099602</v>
      </c>
      <c r="F1184" s="13">
        <f t="shared" si="67"/>
        <v>178.36810125875377</v>
      </c>
      <c r="G1184" s="13">
        <f t="shared" si="69"/>
        <v>178.36810125875377</v>
      </c>
      <c r="H1184">
        <v>37.060268402099602</v>
      </c>
      <c r="I1184">
        <f t="shared" si="70"/>
        <v>0.17836810125875377</v>
      </c>
      <c r="J1184">
        <f t="shared" si="71"/>
        <v>0.17836810125875377</v>
      </c>
      <c r="K1184">
        <v>3184.4125656955998</v>
      </c>
      <c r="L1184">
        <v>1756.40803485422</v>
      </c>
      <c r="M1184">
        <v>1120.3225182240501</v>
      </c>
      <c r="N1184">
        <v>0</v>
      </c>
      <c r="O1184">
        <v>1</v>
      </c>
      <c r="P1184" t="s">
        <v>1</v>
      </c>
      <c r="Q1184" t="s">
        <v>1</v>
      </c>
      <c r="R1184">
        <v>1</v>
      </c>
      <c r="S1184" t="s">
        <v>564</v>
      </c>
      <c r="T1184">
        <v>0</v>
      </c>
      <c r="U1184">
        <v>0</v>
      </c>
      <c r="V1184" t="s">
        <v>1</v>
      </c>
      <c r="W1184" t="s">
        <v>1</v>
      </c>
      <c r="X1184">
        <v>1</v>
      </c>
      <c r="Y1184" t="s">
        <v>565</v>
      </c>
    </row>
    <row r="1185" spans="1:25">
      <c r="A1185" t="s">
        <v>62</v>
      </c>
      <c r="B1185" t="s">
        <v>66</v>
      </c>
      <c r="C1185">
        <v>2011</v>
      </c>
      <c r="D1185" t="s">
        <v>67</v>
      </c>
      <c r="E1185">
        <v>33361.709594726599</v>
      </c>
      <c r="F1185" s="13">
        <f t="shared" si="67"/>
        <v>161.44408137348762</v>
      </c>
      <c r="G1185" s="13">
        <f t="shared" si="69"/>
        <v>161.44408137348762</v>
      </c>
      <c r="H1185">
        <v>33.361709594726598</v>
      </c>
      <c r="I1185">
        <f t="shared" si="70"/>
        <v>0.16144408137348762</v>
      </c>
      <c r="J1185">
        <f t="shared" si="71"/>
        <v>0.16144408137348762</v>
      </c>
      <c r="K1185">
        <v>6800.51437801868</v>
      </c>
      <c r="L1185">
        <v>12754.434614132801</v>
      </c>
      <c r="M1185">
        <v>3180.9896777748399</v>
      </c>
      <c r="N1185">
        <v>0</v>
      </c>
      <c r="O1185">
        <v>1</v>
      </c>
      <c r="P1185" t="s">
        <v>1</v>
      </c>
      <c r="Q1185" t="s">
        <v>1</v>
      </c>
      <c r="R1185">
        <v>1</v>
      </c>
      <c r="S1185" t="s">
        <v>564</v>
      </c>
      <c r="T1185">
        <v>0</v>
      </c>
      <c r="U1185">
        <v>0</v>
      </c>
      <c r="V1185" t="s">
        <v>1</v>
      </c>
      <c r="W1185" t="s">
        <v>1</v>
      </c>
      <c r="X1185">
        <v>1</v>
      </c>
      <c r="Y1185" t="s">
        <v>565</v>
      </c>
    </row>
    <row r="1186" spans="1:25">
      <c r="A1186" t="s">
        <v>62</v>
      </c>
      <c r="B1186" t="s">
        <v>66</v>
      </c>
      <c r="C1186">
        <v>2011</v>
      </c>
      <c r="D1186" t="s">
        <v>67</v>
      </c>
      <c r="E1186">
        <v>33432.365417480498</v>
      </c>
      <c r="F1186" s="13">
        <f t="shared" si="67"/>
        <v>161.76827011922293</v>
      </c>
      <c r="G1186" s="13">
        <f t="shared" si="69"/>
        <v>161.76827011922293</v>
      </c>
      <c r="H1186">
        <v>33.432365417480497</v>
      </c>
      <c r="I1186">
        <f t="shared" si="70"/>
        <v>0.16176827011922293</v>
      </c>
      <c r="J1186">
        <f t="shared" si="71"/>
        <v>0.16176827011922293</v>
      </c>
      <c r="K1186">
        <v>2305.1180776527099</v>
      </c>
      <c r="L1186">
        <v>1150.24860124829</v>
      </c>
      <c r="M1186">
        <v>803.67431979311698</v>
      </c>
      <c r="N1186">
        <v>0</v>
      </c>
      <c r="O1186">
        <v>1</v>
      </c>
      <c r="P1186" t="s">
        <v>1</v>
      </c>
      <c r="Q1186" t="s">
        <v>1</v>
      </c>
      <c r="R1186">
        <v>1</v>
      </c>
      <c r="S1186" t="s">
        <v>564</v>
      </c>
      <c r="T1186">
        <v>0</v>
      </c>
      <c r="U1186">
        <v>0</v>
      </c>
      <c r="V1186" t="s">
        <v>1</v>
      </c>
      <c r="W1186" t="s">
        <v>1</v>
      </c>
      <c r="X1186">
        <v>1</v>
      </c>
      <c r="Y1186" t="s">
        <v>565</v>
      </c>
    </row>
    <row r="1187" spans="1:25">
      <c r="A1187" t="s">
        <v>62</v>
      </c>
      <c r="B1187" t="s">
        <v>66</v>
      </c>
      <c r="C1187">
        <v>2011</v>
      </c>
      <c r="D1187" t="s">
        <v>67</v>
      </c>
      <c r="E1187">
        <v>33614.0975952148</v>
      </c>
      <c r="F1187" s="13">
        <f t="shared" si="67"/>
        <v>162.6019455196633</v>
      </c>
      <c r="G1187" s="13">
        <f t="shared" si="69"/>
        <v>162.6019455196633</v>
      </c>
      <c r="H1187">
        <v>33.614097595214801</v>
      </c>
      <c r="I1187">
        <f t="shared" si="70"/>
        <v>0.16260194551966331</v>
      </c>
      <c r="J1187">
        <f t="shared" si="71"/>
        <v>0.16260194551966331</v>
      </c>
      <c r="K1187">
        <v>2520.3603085217501</v>
      </c>
      <c r="L1187">
        <v>1230.18841094661</v>
      </c>
      <c r="M1187">
        <v>851.14050561460601</v>
      </c>
      <c r="N1187">
        <v>0</v>
      </c>
      <c r="O1187">
        <v>1</v>
      </c>
      <c r="P1187" t="s">
        <v>1</v>
      </c>
      <c r="Q1187" t="s">
        <v>1</v>
      </c>
      <c r="R1187">
        <v>1</v>
      </c>
      <c r="S1187" t="s">
        <v>564</v>
      </c>
      <c r="T1187">
        <v>0</v>
      </c>
      <c r="U1187">
        <v>0</v>
      </c>
      <c r="V1187" t="s">
        <v>1</v>
      </c>
      <c r="W1187" t="s">
        <v>1</v>
      </c>
      <c r="X1187">
        <v>1</v>
      </c>
      <c r="Y1187" t="s">
        <v>565</v>
      </c>
    </row>
    <row r="1188" spans="1:25">
      <c r="A1188" t="s">
        <v>62</v>
      </c>
      <c r="B1188" t="s">
        <v>66</v>
      </c>
      <c r="C1188">
        <v>2011</v>
      </c>
      <c r="D1188" t="s">
        <v>67</v>
      </c>
      <c r="E1188">
        <v>33667.366027832002</v>
      </c>
      <c r="F1188" s="13">
        <f t="shared" si="67"/>
        <v>162.84626400905537</v>
      </c>
      <c r="G1188" s="13">
        <f t="shared" si="69"/>
        <v>162.84626400905537</v>
      </c>
      <c r="H1188">
        <v>33.667366027832003</v>
      </c>
      <c r="I1188">
        <f t="shared" si="70"/>
        <v>0.16284626400905539</v>
      </c>
      <c r="J1188">
        <f t="shared" si="71"/>
        <v>0.16284626400905539</v>
      </c>
      <c r="K1188">
        <v>3215.6222407231398</v>
      </c>
      <c r="L1188">
        <v>1870.3369826247001</v>
      </c>
      <c r="M1188">
        <v>1160.82876557333</v>
      </c>
      <c r="N1188">
        <v>0</v>
      </c>
      <c r="O1188">
        <v>1</v>
      </c>
      <c r="P1188" t="s">
        <v>1</v>
      </c>
      <c r="Q1188" t="s">
        <v>1</v>
      </c>
      <c r="R1188">
        <v>1</v>
      </c>
      <c r="S1188" t="s">
        <v>564</v>
      </c>
      <c r="T1188">
        <v>0</v>
      </c>
      <c r="U1188">
        <v>0</v>
      </c>
      <c r="V1188" t="s">
        <v>1</v>
      </c>
      <c r="W1188" t="s">
        <v>1</v>
      </c>
      <c r="X1188">
        <v>1</v>
      </c>
      <c r="Y1188" t="s">
        <v>565</v>
      </c>
    </row>
    <row r="1189" spans="1:25">
      <c r="A1189" t="s">
        <v>62</v>
      </c>
      <c r="B1189" t="s">
        <v>66</v>
      </c>
      <c r="C1189">
        <v>2011</v>
      </c>
      <c r="D1189" t="s">
        <v>67</v>
      </c>
      <c r="E1189">
        <v>34477.207183837898</v>
      </c>
      <c r="F1189" s="13">
        <f t="shared" si="67"/>
        <v>166.55819640362077</v>
      </c>
      <c r="G1189" s="13">
        <f t="shared" si="69"/>
        <v>166.55819640362077</v>
      </c>
      <c r="H1189">
        <v>34.477207183837898</v>
      </c>
      <c r="I1189">
        <f t="shared" si="70"/>
        <v>0.16655819640362077</v>
      </c>
      <c r="J1189">
        <f t="shared" si="71"/>
        <v>0.16655819640362077</v>
      </c>
      <c r="K1189">
        <v>3632.30520808337</v>
      </c>
      <c r="L1189">
        <v>2162.52665041403</v>
      </c>
      <c r="M1189">
        <v>1343.92491893695</v>
      </c>
      <c r="N1189">
        <v>0</v>
      </c>
      <c r="O1189">
        <v>1</v>
      </c>
      <c r="P1189" t="s">
        <v>1</v>
      </c>
      <c r="Q1189" t="s">
        <v>1</v>
      </c>
      <c r="R1189">
        <v>1</v>
      </c>
      <c r="S1189" t="s">
        <v>564</v>
      </c>
      <c r="T1189">
        <v>0</v>
      </c>
      <c r="U1189">
        <v>0</v>
      </c>
      <c r="V1189" t="s">
        <v>1</v>
      </c>
      <c r="W1189" t="s">
        <v>1</v>
      </c>
      <c r="X1189">
        <v>1</v>
      </c>
      <c r="Y1189" t="s">
        <v>565</v>
      </c>
    </row>
    <row r="1190" spans="1:25">
      <c r="A1190" t="s">
        <v>62</v>
      </c>
      <c r="B1190" t="s">
        <v>66</v>
      </c>
      <c r="C1190">
        <v>2011</v>
      </c>
      <c r="D1190" t="s">
        <v>67</v>
      </c>
      <c r="E1190">
        <v>32589.744567871101</v>
      </c>
      <c r="F1190" s="13">
        <f t="shared" si="67"/>
        <v>157.89975472307586</v>
      </c>
      <c r="G1190" s="13">
        <f t="shared" si="69"/>
        <v>157.89975472307586</v>
      </c>
      <c r="H1190">
        <v>32.589744567871101</v>
      </c>
      <c r="I1190">
        <f t="shared" si="70"/>
        <v>0.15789975472307585</v>
      </c>
      <c r="J1190">
        <f t="shared" si="71"/>
        <v>0.15789975472307585</v>
      </c>
      <c r="K1190">
        <v>717.73262467269706</v>
      </c>
      <c r="L1190">
        <v>532.60022208980899</v>
      </c>
      <c r="M1190">
        <v>474.85133770373602</v>
      </c>
      <c r="N1190">
        <v>0</v>
      </c>
      <c r="O1190">
        <v>1</v>
      </c>
      <c r="P1190" t="s">
        <v>1</v>
      </c>
      <c r="Q1190" t="s">
        <v>1</v>
      </c>
      <c r="R1190">
        <v>1</v>
      </c>
      <c r="S1190" t="s">
        <v>564</v>
      </c>
      <c r="T1190">
        <v>0</v>
      </c>
      <c r="U1190">
        <v>0</v>
      </c>
      <c r="V1190" t="s">
        <v>1</v>
      </c>
      <c r="W1190" t="s">
        <v>1</v>
      </c>
      <c r="X1190">
        <v>1</v>
      </c>
      <c r="Y1190" t="s">
        <v>565</v>
      </c>
    </row>
    <row r="1191" spans="1:25">
      <c r="A1191" t="s">
        <v>62</v>
      </c>
      <c r="B1191" t="s">
        <v>66</v>
      </c>
      <c r="C1191">
        <v>2011</v>
      </c>
      <c r="D1191" t="s">
        <v>67</v>
      </c>
      <c r="E1191">
        <v>33090.362548828103</v>
      </c>
      <c r="F1191" s="13">
        <f t="shared" si="67"/>
        <v>160.19873368494939</v>
      </c>
      <c r="G1191" s="13">
        <f t="shared" si="69"/>
        <v>160.19873368494939</v>
      </c>
      <c r="H1191">
        <v>33.090362548828097</v>
      </c>
      <c r="I1191">
        <f t="shared" si="70"/>
        <v>0.16019873368494938</v>
      </c>
      <c r="J1191">
        <f t="shared" si="71"/>
        <v>0.16019873368494938</v>
      </c>
      <c r="K1191">
        <v>565.53431025006796</v>
      </c>
      <c r="L1191">
        <v>418.32184378055899</v>
      </c>
      <c r="M1191">
        <v>374.659693774819</v>
      </c>
      <c r="N1191">
        <v>0</v>
      </c>
      <c r="O1191">
        <v>1</v>
      </c>
      <c r="P1191" t="s">
        <v>1</v>
      </c>
      <c r="Q1191" t="s">
        <v>1</v>
      </c>
      <c r="R1191">
        <v>1</v>
      </c>
      <c r="S1191" t="s">
        <v>564</v>
      </c>
      <c r="T1191">
        <v>0</v>
      </c>
      <c r="U1191">
        <v>0</v>
      </c>
      <c r="V1191" t="s">
        <v>1</v>
      </c>
      <c r="W1191" t="s">
        <v>1</v>
      </c>
      <c r="X1191">
        <v>1</v>
      </c>
      <c r="Y1191" t="s">
        <v>565</v>
      </c>
    </row>
    <row r="1192" spans="1:25">
      <c r="A1192" t="s">
        <v>62</v>
      </c>
      <c r="B1192" t="s">
        <v>66</v>
      </c>
      <c r="C1192">
        <v>2011</v>
      </c>
      <c r="D1192" t="s">
        <v>67</v>
      </c>
      <c r="E1192">
        <v>33381.664276123003</v>
      </c>
      <c r="F1192" s="13">
        <f t="shared" si="67"/>
        <v>161.53564265300355</v>
      </c>
      <c r="G1192" s="13">
        <f t="shared" si="69"/>
        <v>161.53564265300355</v>
      </c>
      <c r="H1192">
        <v>33.381664276122997</v>
      </c>
      <c r="I1192">
        <f t="shared" si="70"/>
        <v>0.16153564265300355</v>
      </c>
      <c r="J1192">
        <f t="shared" si="71"/>
        <v>0.16153564265300355</v>
      </c>
      <c r="K1192">
        <v>714.40488327785101</v>
      </c>
      <c r="L1192">
        <v>508.08286983159297</v>
      </c>
      <c r="M1192">
        <v>476.43372554702802</v>
      </c>
      <c r="N1192">
        <v>0</v>
      </c>
      <c r="O1192">
        <v>1</v>
      </c>
      <c r="P1192" t="s">
        <v>1</v>
      </c>
      <c r="Q1192" t="s">
        <v>1</v>
      </c>
      <c r="R1192">
        <v>1</v>
      </c>
      <c r="S1192" t="s">
        <v>564</v>
      </c>
      <c r="T1192">
        <v>0</v>
      </c>
      <c r="U1192">
        <v>0</v>
      </c>
      <c r="V1192" t="s">
        <v>1</v>
      </c>
      <c r="W1192" t="s">
        <v>1</v>
      </c>
      <c r="X1192">
        <v>1</v>
      </c>
      <c r="Y1192" t="s">
        <v>565</v>
      </c>
    </row>
    <row r="1193" spans="1:25">
      <c r="A1193" t="s">
        <v>62</v>
      </c>
      <c r="B1193" t="s">
        <v>66</v>
      </c>
      <c r="C1193">
        <v>2011</v>
      </c>
      <c r="D1193" t="s">
        <v>67</v>
      </c>
      <c r="E1193">
        <v>34067.9092407227</v>
      </c>
      <c r="F1193" s="13">
        <f t="shared" si="67"/>
        <v>164.68273765451974</v>
      </c>
      <c r="G1193" s="13">
        <f t="shared" si="69"/>
        <v>164.68273765451974</v>
      </c>
      <c r="H1193">
        <v>34.067909240722699</v>
      </c>
      <c r="I1193">
        <f t="shared" si="70"/>
        <v>0.16468273765451974</v>
      </c>
      <c r="J1193">
        <f t="shared" si="71"/>
        <v>0.16468273765451974</v>
      </c>
      <c r="K1193">
        <v>767.60503583221998</v>
      </c>
      <c r="L1193">
        <v>591.56167717889502</v>
      </c>
      <c r="M1193">
        <v>511.16545867904301</v>
      </c>
      <c r="N1193">
        <v>0</v>
      </c>
      <c r="O1193">
        <v>1</v>
      </c>
      <c r="P1193" t="s">
        <v>1</v>
      </c>
      <c r="Q1193" t="s">
        <v>1</v>
      </c>
      <c r="R1193">
        <v>1</v>
      </c>
      <c r="S1193" t="s">
        <v>564</v>
      </c>
      <c r="T1193">
        <v>0</v>
      </c>
      <c r="U1193">
        <v>0</v>
      </c>
      <c r="V1193" t="s">
        <v>1</v>
      </c>
      <c r="W1193" t="s">
        <v>1</v>
      </c>
      <c r="X1193">
        <v>1</v>
      </c>
      <c r="Y1193" t="s">
        <v>565</v>
      </c>
    </row>
    <row r="1194" spans="1:25">
      <c r="A1194" t="s">
        <v>62</v>
      </c>
      <c r="B1194" t="s">
        <v>66</v>
      </c>
      <c r="C1194">
        <v>2011</v>
      </c>
      <c r="D1194" t="s">
        <v>67</v>
      </c>
      <c r="E1194">
        <v>34613.109588623003</v>
      </c>
      <c r="F1194" s="13">
        <f t="shared" si="67"/>
        <v>167.18066399351204</v>
      </c>
      <c r="G1194" s="13">
        <f t="shared" si="69"/>
        <v>167.18066399351204</v>
      </c>
      <c r="H1194">
        <v>34.613109588622997</v>
      </c>
      <c r="I1194">
        <f t="shared" si="70"/>
        <v>0.16718066399351203</v>
      </c>
      <c r="J1194">
        <f t="shared" si="71"/>
        <v>0.16718066399351203</v>
      </c>
      <c r="K1194">
        <v>930.98363572451296</v>
      </c>
      <c r="L1194">
        <v>729.68704492622203</v>
      </c>
      <c r="M1194">
        <v>612.38036052920199</v>
      </c>
      <c r="N1194">
        <v>0</v>
      </c>
      <c r="O1194">
        <v>1</v>
      </c>
      <c r="P1194" t="s">
        <v>1</v>
      </c>
      <c r="Q1194" t="s">
        <v>1</v>
      </c>
      <c r="R1194">
        <v>1</v>
      </c>
      <c r="S1194" t="s">
        <v>564</v>
      </c>
      <c r="T1194">
        <v>0</v>
      </c>
      <c r="U1194">
        <v>0</v>
      </c>
      <c r="V1194" t="s">
        <v>1</v>
      </c>
      <c r="W1194" t="s">
        <v>1</v>
      </c>
      <c r="X1194">
        <v>1</v>
      </c>
      <c r="Y1194" t="s">
        <v>565</v>
      </c>
    </row>
    <row r="1195" spans="1:25">
      <c r="A1195" t="s">
        <v>62</v>
      </c>
      <c r="B1195" t="s">
        <v>66</v>
      </c>
      <c r="C1195">
        <v>2011</v>
      </c>
      <c r="D1195" t="s">
        <v>67</v>
      </c>
      <c r="E1195">
        <v>35116.024017333999</v>
      </c>
      <c r="F1195" s="13">
        <f t="shared" si="67"/>
        <v>169.48304311821903</v>
      </c>
      <c r="G1195" s="13">
        <f t="shared" si="69"/>
        <v>169.48304311821903</v>
      </c>
      <c r="H1195">
        <v>35.116024017333999</v>
      </c>
      <c r="I1195">
        <f t="shared" si="70"/>
        <v>0.16948304311821902</v>
      </c>
      <c r="J1195">
        <f t="shared" si="71"/>
        <v>0.16948304311821902</v>
      </c>
      <c r="K1195">
        <v>883.78451978708199</v>
      </c>
      <c r="L1195">
        <v>686.32796760147596</v>
      </c>
      <c r="M1195">
        <v>589.27281388625499</v>
      </c>
      <c r="N1195">
        <v>0</v>
      </c>
      <c r="O1195">
        <v>1</v>
      </c>
      <c r="P1195" t="s">
        <v>1</v>
      </c>
      <c r="Q1195" t="s">
        <v>1</v>
      </c>
      <c r="R1195">
        <v>1</v>
      </c>
      <c r="S1195" t="s">
        <v>564</v>
      </c>
      <c r="T1195">
        <v>0</v>
      </c>
      <c r="U1195">
        <v>0</v>
      </c>
      <c r="V1195" t="s">
        <v>1</v>
      </c>
      <c r="W1195" t="s">
        <v>1</v>
      </c>
      <c r="X1195">
        <v>1</v>
      </c>
      <c r="Y1195" t="s">
        <v>565</v>
      </c>
    </row>
    <row r="1196" spans="1:25">
      <c r="A1196" t="s">
        <v>62</v>
      </c>
      <c r="B1196" t="s">
        <v>66</v>
      </c>
      <c r="C1196">
        <v>2011</v>
      </c>
      <c r="D1196" t="s">
        <v>67</v>
      </c>
      <c r="E1196">
        <v>35600.1396179199</v>
      </c>
      <c r="F1196" s="13">
        <f t="shared" si="67"/>
        <v>171.69774661664866</v>
      </c>
      <c r="G1196" s="13">
        <f t="shared" si="69"/>
        <v>171.69774661664866</v>
      </c>
      <c r="H1196">
        <v>35.600139617919901</v>
      </c>
      <c r="I1196">
        <f t="shared" si="70"/>
        <v>0.17169774661664866</v>
      </c>
      <c r="J1196">
        <f t="shared" si="71"/>
        <v>0.17169774661664866</v>
      </c>
      <c r="K1196">
        <v>937.16035092470099</v>
      </c>
      <c r="L1196">
        <v>705.27891157737895</v>
      </c>
      <c r="M1196">
        <v>610.86545775046795</v>
      </c>
      <c r="N1196">
        <v>0</v>
      </c>
      <c r="O1196">
        <v>1</v>
      </c>
      <c r="P1196" t="s">
        <v>1</v>
      </c>
      <c r="Q1196" t="s">
        <v>1</v>
      </c>
      <c r="R1196">
        <v>1</v>
      </c>
      <c r="S1196" t="s">
        <v>564</v>
      </c>
      <c r="T1196">
        <v>0</v>
      </c>
      <c r="U1196">
        <v>0</v>
      </c>
      <c r="V1196" t="s">
        <v>1</v>
      </c>
      <c r="W1196" t="s">
        <v>1</v>
      </c>
      <c r="X1196">
        <v>1</v>
      </c>
      <c r="Y1196" t="s">
        <v>565</v>
      </c>
    </row>
    <row r="1197" spans="1:25">
      <c r="A1197" t="s">
        <v>62</v>
      </c>
      <c r="B1197" t="s">
        <v>66</v>
      </c>
      <c r="C1197">
        <v>2011</v>
      </c>
      <c r="D1197" t="s">
        <v>67</v>
      </c>
      <c r="E1197">
        <v>36109.317779541001</v>
      </c>
      <c r="F1197" s="13">
        <f t="shared" si="67"/>
        <v>174.02542249103573</v>
      </c>
      <c r="G1197" s="13">
        <f t="shared" si="69"/>
        <v>174.02542249103573</v>
      </c>
      <c r="H1197">
        <v>36.109317779541001</v>
      </c>
      <c r="I1197">
        <f t="shared" si="70"/>
        <v>0.17402542249103573</v>
      </c>
      <c r="J1197">
        <f t="shared" si="71"/>
        <v>0.17402542249103573</v>
      </c>
      <c r="K1197">
        <v>789.82111763916998</v>
      </c>
      <c r="L1197">
        <v>600.43567856880895</v>
      </c>
      <c r="M1197">
        <v>520.31326592150299</v>
      </c>
      <c r="N1197">
        <v>0</v>
      </c>
      <c r="O1197">
        <v>1</v>
      </c>
      <c r="P1197" t="s">
        <v>1</v>
      </c>
      <c r="Q1197" t="s">
        <v>1</v>
      </c>
      <c r="R1197">
        <v>1</v>
      </c>
      <c r="S1197" t="s">
        <v>564</v>
      </c>
      <c r="T1197">
        <v>0</v>
      </c>
      <c r="U1197">
        <v>0</v>
      </c>
      <c r="V1197" t="s">
        <v>1</v>
      </c>
      <c r="W1197" t="s">
        <v>1</v>
      </c>
      <c r="X1197">
        <v>1</v>
      </c>
      <c r="Y1197" t="s">
        <v>565</v>
      </c>
    </row>
    <row r="1198" spans="1:25">
      <c r="A1198" t="s">
        <v>62</v>
      </c>
      <c r="B1198" t="s">
        <v>66</v>
      </c>
      <c r="C1198">
        <v>2011</v>
      </c>
      <c r="D1198" t="s">
        <v>67</v>
      </c>
      <c r="E1198">
        <v>36608.444213867202</v>
      </c>
      <c r="F1198" s="13">
        <f t="shared" si="67"/>
        <v>176.30549771818704</v>
      </c>
      <c r="G1198" s="13">
        <f t="shared" si="69"/>
        <v>176.30549771818704</v>
      </c>
      <c r="H1198">
        <v>36.608444213867202</v>
      </c>
      <c r="I1198">
        <f t="shared" si="70"/>
        <v>0.17630549771818704</v>
      </c>
      <c r="J1198">
        <f t="shared" si="71"/>
        <v>0.17630549771818704</v>
      </c>
      <c r="K1198">
        <v>905.08981091426199</v>
      </c>
      <c r="L1198">
        <v>708.61119963909505</v>
      </c>
      <c r="M1198">
        <v>596.93956840687895</v>
      </c>
      <c r="N1198">
        <v>0</v>
      </c>
      <c r="O1198">
        <v>1</v>
      </c>
      <c r="P1198" t="s">
        <v>1</v>
      </c>
      <c r="Q1198" t="s">
        <v>1</v>
      </c>
      <c r="R1198">
        <v>1</v>
      </c>
      <c r="S1198" t="s">
        <v>564</v>
      </c>
      <c r="T1198">
        <v>0</v>
      </c>
      <c r="U1198">
        <v>0</v>
      </c>
      <c r="V1198" t="s">
        <v>1</v>
      </c>
      <c r="W1198" t="s">
        <v>1</v>
      </c>
      <c r="X1198">
        <v>1</v>
      </c>
      <c r="Y1198" t="s">
        <v>565</v>
      </c>
    </row>
    <row r="1199" spans="1:25">
      <c r="A1199" t="s">
        <v>62</v>
      </c>
      <c r="B1199" t="s">
        <v>66</v>
      </c>
      <c r="C1199">
        <v>2011</v>
      </c>
      <c r="D1199" t="s">
        <v>67</v>
      </c>
      <c r="E1199">
        <v>37160.7666015625</v>
      </c>
      <c r="F1199" s="13">
        <f t="shared" si="67"/>
        <v>178.82670372550089</v>
      </c>
      <c r="G1199" s="13">
        <f t="shared" si="69"/>
        <v>178.82670372550089</v>
      </c>
      <c r="H1199">
        <v>37.1607666015625</v>
      </c>
      <c r="I1199">
        <f t="shared" si="70"/>
        <v>0.17882670372550089</v>
      </c>
      <c r="J1199">
        <f t="shared" si="71"/>
        <v>0.17882670372550089</v>
      </c>
      <c r="K1199">
        <v>1157.8736493710501</v>
      </c>
      <c r="L1199">
        <v>956.77859432975595</v>
      </c>
      <c r="M1199">
        <v>779.95476576865599</v>
      </c>
      <c r="N1199">
        <v>0</v>
      </c>
      <c r="O1199">
        <v>1</v>
      </c>
      <c r="P1199" t="s">
        <v>1</v>
      </c>
      <c r="Q1199" t="s">
        <v>1</v>
      </c>
      <c r="R1199">
        <v>1</v>
      </c>
      <c r="S1199" t="s">
        <v>564</v>
      </c>
      <c r="T1199">
        <v>0</v>
      </c>
      <c r="U1199">
        <v>0</v>
      </c>
      <c r="V1199" t="s">
        <v>1</v>
      </c>
      <c r="W1199" t="s">
        <v>1</v>
      </c>
      <c r="X1199">
        <v>1</v>
      </c>
      <c r="Y1199" t="s">
        <v>565</v>
      </c>
    </row>
    <row r="1200" spans="1:25">
      <c r="A1200" t="s">
        <v>62</v>
      </c>
      <c r="B1200" t="s">
        <v>66</v>
      </c>
      <c r="C1200">
        <v>2011</v>
      </c>
      <c r="D1200" t="s">
        <v>67</v>
      </c>
      <c r="E1200">
        <v>20160.318664643401</v>
      </c>
      <c r="F1200" s="13">
        <f t="shared" si="67"/>
        <v>100.13883162968639</v>
      </c>
      <c r="G1200" s="13">
        <f t="shared" si="69"/>
        <v>100.13883162968639</v>
      </c>
      <c r="H1200">
        <v>20.160318664643398</v>
      </c>
      <c r="I1200">
        <f t="shared" si="70"/>
        <v>0.1001388316296864</v>
      </c>
      <c r="J1200">
        <f t="shared" si="71"/>
        <v>0.1001388316296864</v>
      </c>
      <c r="K1200">
        <v>350.41323771012401</v>
      </c>
      <c r="L1200">
        <v>227.51067205725201</v>
      </c>
      <c r="M1200">
        <v>218.759557701235</v>
      </c>
      <c r="N1200">
        <v>0</v>
      </c>
      <c r="O1200">
        <v>1</v>
      </c>
      <c r="P1200" t="s">
        <v>1</v>
      </c>
      <c r="Q1200" t="s">
        <v>1</v>
      </c>
      <c r="R1200">
        <v>1</v>
      </c>
      <c r="S1200" t="s">
        <v>564</v>
      </c>
      <c r="T1200">
        <v>0</v>
      </c>
      <c r="U1200">
        <v>0</v>
      </c>
      <c r="V1200" t="s">
        <v>1</v>
      </c>
      <c r="W1200" t="s">
        <v>1</v>
      </c>
      <c r="X1200">
        <v>1</v>
      </c>
      <c r="Y1200" t="s">
        <v>565</v>
      </c>
    </row>
    <row r="1201" spans="1:25">
      <c r="A1201" t="s">
        <v>62</v>
      </c>
      <c r="B1201" t="s">
        <v>66</v>
      </c>
      <c r="C1201">
        <v>2011</v>
      </c>
      <c r="D1201" t="s">
        <v>67</v>
      </c>
      <c r="E1201">
        <v>22034.442901611299</v>
      </c>
      <c r="F1201" s="13">
        <f t="shared" si="67"/>
        <v>108.9450442450036</v>
      </c>
      <c r="G1201" s="13">
        <f t="shared" si="69"/>
        <v>108.9450442450036</v>
      </c>
      <c r="H1201">
        <v>22.0344429016113</v>
      </c>
      <c r="I1201">
        <f t="shared" si="70"/>
        <v>0.10894504424500361</v>
      </c>
      <c r="J1201">
        <f t="shared" si="71"/>
        <v>0.10894504424500361</v>
      </c>
      <c r="K1201">
        <v>445.67849193379402</v>
      </c>
      <c r="L1201">
        <v>298.72968078003697</v>
      </c>
      <c r="M1201">
        <v>284.32979847230899</v>
      </c>
      <c r="N1201">
        <v>0</v>
      </c>
      <c r="O1201">
        <v>1</v>
      </c>
      <c r="P1201" t="s">
        <v>1</v>
      </c>
      <c r="Q1201" t="s">
        <v>1</v>
      </c>
      <c r="R1201">
        <v>1</v>
      </c>
      <c r="S1201" t="s">
        <v>564</v>
      </c>
      <c r="T1201">
        <v>0</v>
      </c>
      <c r="U1201">
        <v>0</v>
      </c>
      <c r="V1201" t="s">
        <v>1</v>
      </c>
      <c r="W1201" t="s">
        <v>1</v>
      </c>
      <c r="X1201">
        <v>1</v>
      </c>
      <c r="Y1201" t="s">
        <v>565</v>
      </c>
    </row>
    <row r="1202" spans="1:25">
      <c r="A1202" t="s">
        <v>62</v>
      </c>
      <c r="B1202" t="s">
        <v>66</v>
      </c>
      <c r="C1202">
        <v>2011</v>
      </c>
      <c r="D1202" t="s">
        <v>67</v>
      </c>
      <c r="E1202">
        <v>23021.499633789099</v>
      </c>
      <c r="F1202" s="13">
        <f t="shared" si="67"/>
        <v>113.56726887406315</v>
      </c>
      <c r="G1202" s="13">
        <f t="shared" si="69"/>
        <v>113.56726887406315</v>
      </c>
      <c r="H1202">
        <v>23.021499633789102</v>
      </c>
      <c r="I1202">
        <f t="shared" si="70"/>
        <v>0.11356726887406314</v>
      </c>
      <c r="J1202">
        <f t="shared" si="71"/>
        <v>0.11356726887406314</v>
      </c>
      <c r="K1202">
        <v>397.43678006715402</v>
      </c>
      <c r="L1202">
        <v>265.55984193522698</v>
      </c>
      <c r="M1202">
        <v>257.51160072645501</v>
      </c>
      <c r="N1202">
        <v>0</v>
      </c>
      <c r="O1202">
        <v>1</v>
      </c>
      <c r="P1202" t="s">
        <v>1</v>
      </c>
      <c r="Q1202" t="s">
        <v>1</v>
      </c>
      <c r="R1202">
        <v>1</v>
      </c>
      <c r="S1202" t="s">
        <v>564</v>
      </c>
      <c r="T1202">
        <v>0</v>
      </c>
      <c r="U1202">
        <v>0</v>
      </c>
      <c r="V1202" t="s">
        <v>1</v>
      </c>
      <c r="W1202" t="s">
        <v>1</v>
      </c>
      <c r="X1202">
        <v>1</v>
      </c>
      <c r="Y1202" t="s">
        <v>565</v>
      </c>
    </row>
    <row r="1203" spans="1:25">
      <c r="A1203" t="s">
        <v>62</v>
      </c>
      <c r="B1203" t="s">
        <v>66</v>
      </c>
      <c r="C1203">
        <v>2011</v>
      </c>
      <c r="D1203" t="s">
        <v>67</v>
      </c>
      <c r="E1203">
        <v>25248.0850219727</v>
      </c>
      <c r="F1203" s="13">
        <f t="shared" si="67"/>
        <v>123.95701314475102</v>
      </c>
      <c r="G1203" s="13">
        <f t="shared" si="69"/>
        <v>123.95701314475102</v>
      </c>
      <c r="H1203">
        <v>25.248085021972699</v>
      </c>
      <c r="I1203">
        <f t="shared" si="70"/>
        <v>0.12395701314475102</v>
      </c>
      <c r="J1203">
        <f t="shared" si="71"/>
        <v>0.12395701314475102</v>
      </c>
      <c r="K1203">
        <v>404.25471129078602</v>
      </c>
      <c r="L1203">
        <v>272.24048534891602</v>
      </c>
      <c r="M1203">
        <v>251.65244695983199</v>
      </c>
      <c r="N1203">
        <v>0</v>
      </c>
      <c r="O1203">
        <v>1</v>
      </c>
      <c r="P1203" t="s">
        <v>1</v>
      </c>
      <c r="Q1203" t="s">
        <v>1</v>
      </c>
      <c r="R1203">
        <v>1</v>
      </c>
      <c r="S1203" t="s">
        <v>564</v>
      </c>
      <c r="T1203">
        <v>0</v>
      </c>
      <c r="U1203">
        <v>0</v>
      </c>
      <c r="V1203" t="s">
        <v>1</v>
      </c>
      <c r="W1203" t="s">
        <v>1</v>
      </c>
      <c r="X1203">
        <v>1</v>
      </c>
      <c r="Y1203" t="s">
        <v>565</v>
      </c>
    </row>
    <row r="1204" spans="1:25">
      <c r="A1204" t="s">
        <v>62</v>
      </c>
      <c r="B1204" t="s">
        <v>66</v>
      </c>
      <c r="C1204">
        <v>2011</v>
      </c>
      <c r="D1204" t="s">
        <v>67</v>
      </c>
      <c r="E1204">
        <v>26441.638946533199</v>
      </c>
      <c r="F1204" s="13">
        <f t="shared" si="67"/>
        <v>129.50660708222736</v>
      </c>
      <c r="G1204" s="13">
        <f t="shared" si="69"/>
        <v>129.50660708222736</v>
      </c>
      <c r="H1204">
        <v>26.4416389465332</v>
      </c>
      <c r="I1204">
        <f t="shared" si="70"/>
        <v>0.12950660708222736</v>
      </c>
      <c r="J1204">
        <f t="shared" si="71"/>
        <v>0.12950660708222736</v>
      </c>
      <c r="K1204">
        <v>616.16007849409903</v>
      </c>
      <c r="L1204">
        <v>419.01985705184302</v>
      </c>
      <c r="M1204">
        <v>383.428382749592</v>
      </c>
      <c r="N1204">
        <v>0</v>
      </c>
      <c r="O1204">
        <v>1</v>
      </c>
      <c r="P1204" t="s">
        <v>1</v>
      </c>
      <c r="Q1204" t="s">
        <v>1</v>
      </c>
      <c r="R1204">
        <v>1</v>
      </c>
      <c r="S1204" t="s">
        <v>564</v>
      </c>
      <c r="T1204">
        <v>0</v>
      </c>
      <c r="U1204">
        <v>0</v>
      </c>
      <c r="V1204" t="s">
        <v>1</v>
      </c>
      <c r="W1204" t="s">
        <v>1</v>
      </c>
      <c r="X1204">
        <v>1</v>
      </c>
      <c r="Y1204" t="s">
        <v>565</v>
      </c>
    </row>
    <row r="1205" spans="1:25">
      <c r="A1205" t="s">
        <v>62</v>
      </c>
      <c r="B1205" t="s">
        <v>66</v>
      </c>
      <c r="C1205">
        <v>2011</v>
      </c>
      <c r="D1205" t="s">
        <v>67</v>
      </c>
      <c r="E1205">
        <v>27982.332229614301</v>
      </c>
      <c r="F1205" s="13">
        <f t="shared" si="67"/>
        <v>136.65118889548029</v>
      </c>
      <c r="G1205" s="13">
        <f t="shared" si="69"/>
        <v>136.65118889548029</v>
      </c>
      <c r="H1205">
        <v>27.9823322296143</v>
      </c>
      <c r="I1205">
        <f t="shared" si="70"/>
        <v>0.13665118889548028</v>
      </c>
      <c r="J1205">
        <f t="shared" si="71"/>
        <v>0.13665118889548028</v>
      </c>
      <c r="K1205">
        <v>663.27346914257896</v>
      </c>
      <c r="L1205">
        <v>457.09380350679101</v>
      </c>
      <c r="M1205">
        <v>422.41086552863902</v>
      </c>
      <c r="N1205">
        <v>0</v>
      </c>
      <c r="O1205">
        <v>1</v>
      </c>
      <c r="P1205" t="s">
        <v>1</v>
      </c>
      <c r="Q1205" t="s">
        <v>1</v>
      </c>
      <c r="R1205">
        <v>1</v>
      </c>
      <c r="S1205" t="s">
        <v>564</v>
      </c>
      <c r="T1205">
        <v>0</v>
      </c>
      <c r="U1205">
        <v>0</v>
      </c>
      <c r="V1205" t="s">
        <v>1</v>
      </c>
      <c r="W1205" t="s">
        <v>1</v>
      </c>
      <c r="X1205">
        <v>1</v>
      </c>
      <c r="Y1205" t="s">
        <v>565</v>
      </c>
    </row>
    <row r="1206" spans="1:25">
      <c r="A1206" t="s">
        <v>62</v>
      </c>
      <c r="B1206" t="s">
        <v>66</v>
      </c>
      <c r="C1206">
        <v>2011</v>
      </c>
      <c r="D1206" t="s">
        <v>67</v>
      </c>
      <c r="E1206">
        <v>28813.049316406199</v>
      </c>
      <c r="F1206" s="13">
        <f t="shared" si="67"/>
        <v>140.49491089840896</v>
      </c>
      <c r="G1206" s="13">
        <f t="shared" si="69"/>
        <v>140.49491089840896</v>
      </c>
      <c r="H1206">
        <v>28.8130493164062</v>
      </c>
      <c r="I1206">
        <f t="shared" si="70"/>
        <v>0.14049491089840896</v>
      </c>
      <c r="J1206">
        <f t="shared" si="71"/>
        <v>0.14049491089840896</v>
      </c>
      <c r="K1206">
        <v>679.24338421252105</v>
      </c>
      <c r="L1206">
        <v>474.33513724343402</v>
      </c>
      <c r="M1206">
        <v>426.70961845814799</v>
      </c>
      <c r="N1206">
        <v>0</v>
      </c>
      <c r="O1206">
        <v>1</v>
      </c>
      <c r="P1206" t="s">
        <v>1</v>
      </c>
      <c r="Q1206" t="s">
        <v>1</v>
      </c>
      <c r="R1206">
        <v>1</v>
      </c>
      <c r="S1206" t="s">
        <v>564</v>
      </c>
      <c r="T1206">
        <v>0</v>
      </c>
      <c r="U1206">
        <v>0</v>
      </c>
      <c r="V1206" t="s">
        <v>1</v>
      </c>
      <c r="W1206" t="s">
        <v>1</v>
      </c>
      <c r="X1206">
        <v>1</v>
      </c>
      <c r="Y1206" t="s">
        <v>565</v>
      </c>
    </row>
    <row r="1207" spans="1:25">
      <c r="A1207" t="s">
        <v>62</v>
      </c>
      <c r="B1207" t="s">
        <v>66</v>
      </c>
      <c r="C1207">
        <v>2011</v>
      </c>
      <c r="D1207" t="s">
        <v>67</v>
      </c>
      <c r="E1207">
        <v>29437.446594238299</v>
      </c>
      <c r="F1207" s="13">
        <f t="shared" si="67"/>
        <v>143.38020661232471</v>
      </c>
      <c r="G1207" s="13">
        <f t="shared" si="69"/>
        <v>143.38020661232471</v>
      </c>
      <c r="H1207">
        <v>29.437446594238299</v>
      </c>
      <c r="I1207">
        <f t="shared" si="70"/>
        <v>0.1433802066123247</v>
      </c>
      <c r="J1207">
        <f t="shared" si="71"/>
        <v>0.1433802066123247</v>
      </c>
      <c r="K1207">
        <v>781.12572871178099</v>
      </c>
      <c r="L1207">
        <v>545.10289031767604</v>
      </c>
      <c r="M1207">
        <v>492.56584016420499</v>
      </c>
      <c r="N1207">
        <v>0</v>
      </c>
      <c r="O1207">
        <v>1</v>
      </c>
      <c r="P1207" t="s">
        <v>1</v>
      </c>
      <c r="Q1207" t="s">
        <v>1</v>
      </c>
      <c r="R1207">
        <v>1</v>
      </c>
      <c r="S1207" t="s">
        <v>564</v>
      </c>
      <c r="T1207">
        <v>0</v>
      </c>
      <c r="U1207">
        <v>0</v>
      </c>
      <c r="V1207" t="s">
        <v>1</v>
      </c>
      <c r="W1207" t="s">
        <v>1</v>
      </c>
      <c r="X1207">
        <v>1</v>
      </c>
      <c r="Y1207" t="s">
        <v>565</v>
      </c>
    </row>
    <row r="1208" spans="1:25">
      <c r="A1208" t="s">
        <v>62</v>
      </c>
      <c r="B1208" t="s">
        <v>66</v>
      </c>
      <c r="C1208">
        <v>2011</v>
      </c>
      <c r="D1208" t="s">
        <v>67</v>
      </c>
      <c r="E1208">
        <v>29570.297241210901</v>
      </c>
      <c r="F1208" s="13">
        <f t="shared" ref="F1208:F1235" si="72">0.0083*E1208^(0.9482)</f>
        <v>143.9936888657665</v>
      </c>
      <c r="G1208" s="13">
        <f t="shared" si="69"/>
        <v>143.9936888657665</v>
      </c>
      <c r="H1208">
        <v>29.570297241210898</v>
      </c>
      <c r="I1208">
        <f t="shared" si="70"/>
        <v>0.14399368886576649</v>
      </c>
      <c r="J1208">
        <f t="shared" si="71"/>
        <v>0.14399368886576649</v>
      </c>
      <c r="K1208">
        <v>875.52381681382599</v>
      </c>
      <c r="L1208">
        <v>626.92624170677095</v>
      </c>
      <c r="M1208">
        <v>545.15995608131004</v>
      </c>
      <c r="N1208">
        <v>0</v>
      </c>
      <c r="O1208">
        <v>1</v>
      </c>
      <c r="P1208" t="s">
        <v>1</v>
      </c>
      <c r="Q1208" t="s">
        <v>1</v>
      </c>
      <c r="R1208">
        <v>1</v>
      </c>
      <c r="S1208" t="s">
        <v>564</v>
      </c>
      <c r="T1208">
        <v>0</v>
      </c>
      <c r="U1208">
        <v>0</v>
      </c>
      <c r="V1208" t="s">
        <v>1</v>
      </c>
      <c r="W1208" t="s">
        <v>1</v>
      </c>
      <c r="X1208">
        <v>1</v>
      </c>
      <c r="Y1208" t="s">
        <v>565</v>
      </c>
    </row>
    <row r="1209" spans="1:25">
      <c r="A1209" t="s">
        <v>62</v>
      </c>
      <c r="B1209" t="s">
        <v>66</v>
      </c>
      <c r="C1209">
        <v>2011</v>
      </c>
      <c r="D1209" t="s">
        <v>67</v>
      </c>
      <c r="E1209">
        <v>30063.137054443399</v>
      </c>
      <c r="F1209" s="13">
        <f t="shared" si="72"/>
        <v>146.26829956734966</v>
      </c>
      <c r="G1209" s="13">
        <f t="shared" ref="G1209:G1235" si="73">0.0083*E1209^(0.9482)</f>
        <v>146.26829956734966</v>
      </c>
      <c r="H1209">
        <v>30.063137054443398</v>
      </c>
      <c r="I1209">
        <f t="shared" si="70"/>
        <v>0.14626829956734966</v>
      </c>
      <c r="J1209">
        <f t="shared" si="71"/>
        <v>0.14626829956734966</v>
      </c>
      <c r="K1209">
        <v>783.031767678694</v>
      </c>
      <c r="L1209">
        <v>559.83320381644603</v>
      </c>
      <c r="M1209">
        <v>491.43059904283001</v>
      </c>
      <c r="N1209">
        <v>0</v>
      </c>
      <c r="O1209">
        <v>1</v>
      </c>
      <c r="P1209" t="s">
        <v>1</v>
      </c>
      <c r="Q1209" t="s">
        <v>1</v>
      </c>
      <c r="R1209">
        <v>1</v>
      </c>
      <c r="S1209" t="s">
        <v>564</v>
      </c>
      <c r="T1209">
        <v>0</v>
      </c>
      <c r="U1209">
        <v>0</v>
      </c>
      <c r="V1209" t="s">
        <v>1</v>
      </c>
      <c r="W1209" t="s">
        <v>1</v>
      </c>
      <c r="X1209">
        <v>1</v>
      </c>
      <c r="Y1209" t="s">
        <v>565</v>
      </c>
    </row>
    <row r="1210" spans="1:25">
      <c r="A1210" t="s">
        <v>62</v>
      </c>
      <c r="B1210" t="s">
        <v>66</v>
      </c>
      <c r="C1210">
        <v>2011</v>
      </c>
      <c r="D1210" t="s">
        <v>67</v>
      </c>
      <c r="E1210">
        <v>30612.037658691399</v>
      </c>
      <c r="F1210" s="13">
        <f t="shared" si="72"/>
        <v>148.79937714853151</v>
      </c>
      <c r="G1210" s="13">
        <f t="shared" si="73"/>
        <v>148.79937714853151</v>
      </c>
      <c r="H1210">
        <v>30.612037658691399</v>
      </c>
      <c r="I1210">
        <f t="shared" si="70"/>
        <v>0.1487993771485315</v>
      </c>
      <c r="J1210">
        <f t="shared" si="71"/>
        <v>0.1487993771485315</v>
      </c>
      <c r="K1210">
        <v>698.00363875657899</v>
      </c>
      <c r="L1210">
        <v>480.54885987351798</v>
      </c>
      <c r="M1210">
        <v>441.44561694137298</v>
      </c>
      <c r="N1210">
        <v>0</v>
      </c>
      <c r="O1210">
        <v>1</v>
      </c>
      <c r="P1210" t="s">
        <v>1</v>
      </c>
      <c r="Q1210" t="s">
        <v>1</v>
      </c>
      <c r="R1210">
        <v>1</v>
      </c>
      <c r="S1210" t="s">
        <v>564</v>
      </c>
      <c r="T1210">
        <v>0</v>
      </c>
      <c r="U1210">
        <v>0</v>
      </c>
      <c r="V1210" t="s">
        <v>1</v>
      </c>
      <c r="W1210" t="s">
        <v>1</v>
      </c>
      <c r="X1210">
        <v>1</v>
      </c>
      <c r="Y1210" t="s">
        <v>565</v>
      </c>
    </row>
    <row r="1211" spans="1:25">
      <c r="A1211" t="s">
        <v>62</v>
      </c>
      <c r="B1211" t="s">
        <v>66</v>
      </c>
      <c r="C1211">
        <v>2011</v>
      </c>
      <c r="D1211" t="s">
        <v>67</v>
      </c>
      <c r="E1211">
        <v>31095.277786254901</v>
      </c>
      <c r="F1211" s="13">
        <f t="shared" si="72"/>
        <v>151.02573612345589</v>
      </c>
      <c r="G1211" s="13">
        <f t="shared" si="73"/>
        <v>151.02573612345589</v>
      </c>
      <c r="H1211">
        <v>31.095277786254901</v>
      </c>
      <c r="I1211">
        <f t="shared" ref="I1211:I1274" si="74">F1211/1000</f>
        <v>0.15102573612345588</v>
      </c>
      <c r="J1211">
        <f t="shared" ref="J1211:J1274" si="75">G1211/1000</f>
        <v>0.15102573612345588</v>
      </c>
      <c r="K1211">
        <v>650.51339454868503</v>
      </c>
      <c r="L1211">
        <v>451.52711780072502</v>
      </c>
      <c r="M1211">
        <v>417.22721763969599</v>
      </c>
      <c r="N1211">
        <v>0</v>
      </c>
      <c r="O1211">
        <v>1</v>
      </c>
      <c r="P1211" t="s">
        <v>1</v>
      </c>
      <c r="Q1211" t="s">
        <v>1</v>
      </c>
      <c r="R1211">
        <v>1</v>
      </c>
      <c r="S1211" t="s">
        <v>564</v>
      </c>
      <c r="T1211">
        <v>0</v>
      </c>
      <c r="U1211">
        <v>0</v>
      </c>
      <c r="V1211" t="s">
        <v>1</v>
      </c>
      <c r="W1211" t="s">
        <v>1</v>
      </c>
      <c r="X1211">
        <v>1</v>
      </c>
      <c r="Y1211" t="s">
        <v>565</v>
      </c>
    </row>
    <row r="1212" spans="1:25">
      <c r="A1212" t="s">
        <v>62</v>
      </c>
      <c r="B1212" t="s">
        <v>66</v>
      </c>
      <c r="C1212">
        <v>2011</v>
      </c>
      <c r="D1212" t="s">
        <v>67</v>
      </c>
      <c r="E1212">
        <v>31658.4453582764</v>
      </c>
      <c r="F1212" s="13">
        <f t="shared" si="72"/>
        <v>153.61807413726027</v>
      </c>
      <c r="G1212" s="13">
        <f t="shared" si="73"/>
        <v>153.61807413726027</v>
      </c>
      <c r="H1212">
        <v>31.658445358276399</v>
      </c>
      <c r="I1212">
        <f t="shared" si="74"/>
        <v>0.15361807413726025</v>
      </c>
      <c r="J1212">
        <f t="shared" si="75"/>
        <v>0.15361807413726025</v>
      </c>
      <c r="K1212">
        <v>679.26474029373901</v>
      </c>
      <c r="L1212">
        <v>470.32250140007699</v>
      </c>
      <c r="M1212">
        <v>426.362984012482</v>
      </c>
      <c r="N1212">
        <v>0</v>
      </c>
      <c r="O1212">
        <v>1</v>
      </c>
      <c r="P1212" t="s">
        <v>1</v>
      </c>
      <c r="Q1212" t="s">
        <v>1</v>
      </c>
      <c r="R1212">
        <v>1</v>
      </c>
      <c r="S1212" t="s">
        <v>564</v>
      </c>
      <c r="T1212">
        <v>0</v>
      </c>
      <c r="U1212">
        <v>0</v>
      </c>
      <c r="V1212" t="s">
        <v>1</v>
      </c>
      <c r="W1212" t="s">
        <v>1</v>
      </c>
      <c r="X1212">
        <v>1</v>
      </c>
      <c r="Y1212" t="s">
        <v>565</v>
      </c>
    </row>
    <row r="1213" spans="1:25">
      <c r="A1213" t="s">
        <v>62</v>
      </c>
      <c r="B1213" t="s">
        <v>66</v>
      </c>
      <c r="C1213">
        <v>2011</v>
      </c>
      <c r="D1213" t="s">
        <v>67</v>
      </c>
      <c r="E1213">
        <v>32075.939178466801</v>
      </c>
      <c r="F1213" s="13">
        <f t="shared" si="72"/>
        <v>155.53831211643603</v>
      </c>
      <c r="G1213" s="13">
        <f t="shared" si="73"/>
        <v>155.53831211643603</v>
      </c>
      <c r="H1213">
        <v>32.075939178466797</v>
      </c>
      <c r="I1213">
        <f t="shared" si="74"/>
        <v>0.15553831211643604</v>
      </c>
      <c r="J1213">
        <f t="shared" si="75"/>
        <v>0.15553831211643604</v>
      </c>
      <c r="K1213">
        <v>686.28162643646999</v>
      </c>
      <c r="L1213">
        <v>471.98327054568102</v>
      </c>
      <c r="M1213">
        <v>424.899958845436</v>
      </c>
      <c r="N1213">
        <v>0</v>
      </c>
      <c r="O1213">
        <v>1</v>
      </c>
      <c r="P1213" t="s">
        <v>1</v>
      </c>
      <c r="Q1213" t="s">
        <v>1</v>
      </c>
      <c r="R1213">
        <v>1</v>
      </c>
      <c r="S1213" t="s">
        <v>564</v>
      </c>
      <c r="T1213">
        <v>0</v>
      </c>
      <c r="U1213">
        <v>0</v>
      </c>
      <c r="V1213" t="s">
        <v>1</v>
      </c>
      <c r="W1213" t="s">
        <v>1</v>
      </c>
      <c r="X1213">
        <v>1</v>
      </c>
      <c r="Y1213" t="s">
        <v>565</v>
      </c>
    </row>
    <row r="1214" spans="1:25">
      <c r="A1214" t="s">
        <v>62</v>
      </c>
      <c r="B1214" t="s">
        <v>66</v>
      </c>
      <c r="C1214">
        <v>2011</v>
      </c>
      <c r="D1214" t="s">
        <v>67</v>
      </c>
      <c r="E1214">
        <v>32322.376251220699</v>
      </c>
      <c r="F1214" s="13">
        <f t="shared" si="72"/>
        <v>156.67117617081189</v>
      </c>
      <c r="G1214" s="13">
        <f t="shared" si="73"/>
        <v>156.67117617081189</v>
      </c>
      <c r="H1214">
        <v>32.322376251220703</v>
      </c>
      <c r="I1214">
        <f t="shared" si="74"/>
        <v>0.15667117617081189</v>
      </c>
      <c r="J1214">
        <f t="shared" si="75"/>
        <v>0.15667117617081189</v>
      </c>
      <c r="K1214">
        <v>650.71859063484601</v>
      </c>
      <c r="L1214">
        <v>461.532577553995</v>
      </c>
      <c r="M1214">
        <v>405.82851486694699</v>
      </c>
      <c r="N1214">
        <v>0</v>
      </c>
      <c r="O1214">
        <v>1</v>
      </c>
      <c r="P1214" t="s">
        <v>1</v>
      </c>
      <c r="Q1214" t="s">
        <v>1</v>
      </c>
      <c r="R1214">
        <v>1</v>
      </c>
      <c r="S1214" t="s">
        <v>564</v>
      </c>
      <c r="T1214">
        <v>0</v>
      </c>
      <c r="U1214">
        <v>0</v>
      </c>
      <c r="V1214" t="s">
        <v>1</v>
      </c>
      <c r="W1214" t="s">
        <v>1</v>
      </c>
      <c r="X1214">
        <v>1</v>
      </c>
      <c r="Y1214" t="s">
        <v>565</v>
      </c>
    </row>
    <row r="1215" spans="1:25">
      <c r="A1215" t="s">
        <v>62</v>
      </c>
      <c r="B1215" t="s">
        <v>66</v>
      </c>
      <c r="C1215">
        <v>2011</v>
      </c>
      <c r="D1215" t="s">
        <v>67</v>
      </c>
      <c r="E1215">
        <v>32422.653198242198</v>
      </c>
      <c r="F1215" s="13">
        <f t="shared" si="72"/>
        <v>157.13201813242375</v>
      </c>
      <c r="G1215" s="13">
        <f t="shared" si="73"/>
        <v>157.13201813242375</v>
      </c>
      <c r="H1215">
        <v>32.422653198242202</v>
      </c>
      <c r="I1215">
        <f t="shared" si="74"/>
        <v>0.15713201813242375</v>
      </c>
      <c r="J1215">
        <f t="shared" si="75"/>
        <v>0.15713201813242375</v>
      </c>
      <c r="K1215">
        <v>633.62124880680301</v>
      </c>
      <c r="L1215">
        <v>432.77608977488097</v>
      </c>
      <c r="M1215">
        <v>399.54975368354201</v>
      </c>
      <c r="N1215">
        <v>0</v>
      </c>
      <c r="O1215">
        <v>1</v>
      </c>
      <c r="P1215" t="s">
        <v>1</v>
      </c>
      <c r="Q1215" t="s">
        <v>1</v>
      </c>
      <c r="R1215">
        <v>1</v>
      </c>
      <c r="S1215" t="s">
        <v>564</v>
      </c>
      <c r="T1215">
        <v>0</v>
      </c>
      <c r="U1215">
        <v>0</v>
      </c>
      <c r="V1215" t="s">
        <v>1</v>
      </c>
      <c r="W1215" t="s">
        <v>1</v>
      </c>
      <c r="X1215">
        <v>1</v>
      </c>
      <c r="Y1215" t="s">
        <v>565</v>
      </c>
    </row>
    <row r="1216" spans="1:25">
      <c r="A1216" t="s">
        <v>62</v>
      </c>
      <c r="B1216" t="s">
        <v>66</v>
      </c>
      <c r="C1216">
        <v>2011</v>
      </c>
      <c r="D1216" t="s">
        <v>67</v>
      </c>
      <c r="E1216">
        <v>32507.377624511701</v>
      </c>
      <c r="F1216" s="13">
        <f t="shared" si="72"/>
        <v>157.52132795183456</v>
      </c>
      <c r="G1216" s="13">
        <f t="shared" si="73"/>
        <v>157.52132795183456</v>
      </c>
      <c r="H1216">
        <v>32.507377624511697</v>
      </c>
      <c r="I1216">
        <f t="shared" si="74"/>
        <v>0.15752132795183457</v>
      </c>
      <c r="J1216">
        <f t="shared" si="75"/>
        <v>0.15752132795183457</v>
      </c>
      <c r="K1216">
        <v>630.347197396865</v>
      </c>
      <c r="L1216">
        <v>426.19113396328498</v>
      </c>
      <c r="M1216">
        <v>397.43859303548697</v>
      </c>
      <c r="N1216">
        <v>0</v>
      </c>
      <c r="O1216">
        <v>1</v>
      </c>
      <c r="P1216" t="s">
        <v>1</v>
      </c>
      <c r="Q1216" t="s">
        <v>1</v>
      </c>
      <c r="R1216">
        <v>1</v>
      </c>
      <c r="S1216" t="s">
        <v>564</v>
      </c>
      <c r="T1216">
        <v>0</v>
      </c>
      <c r="U1216">
        <v>0</v>
      </c>
      <c r="V1216" t="s">
        <v>1</v>
      </c>
      <c r="W1216" t="s">
        <v>1</v>
      </c>
      <c r="X1216">
        <v>1</v>
      </c>
      <c r="Y1216" t="s">
        <v>565</v>
      </c>
    </row>
    <row r="1217" spans="1:25">
      <c r="A1217" t="s">
        <v>62</v>
      </c>
      <c r="B1217" t="s">
        <v>66</v>
      </c>
      <c r="C1217">
        <v>2011</v>
      </c>
      <c r="D1217" t="s">
        <v>67</v>
      </c>
      <c r="E1217">
        <v>33210.578918457002</v>
      </c>
      <c r="F1217" s="13">
        <f t="shared" si="72"/>
        <v>160.75053190928779</v>
      </c>
      <c r="G1217" s="13">
        <f t="shared" si="73"/>
        <v>160.75053190928779</v>
      </c>
      <c r="H1217">
        <v>33.210578918457003</v>
      </c>
      <c r="I1217">
        <f t="shared" si="74"/>
        <v>0.16075053190928779</v>
      </c>
      <c r="J1217">
        <f t="shared" si="75"/>
        <v>0.16075053190928779</v>
      </c>
      <c r="K1217">
        <v>677.64125358832905</v>
      </c>
      <c r="L1217">
        <v>483.28722395002302</v>
      </c>
      <c r="M1217">
        <v>429.04454949986399</v>
      </c>
      <c r="N1217">
        <v>0</v>
      </c>
      <c r="O1217">
        <v>1</v>
      </c>
      <c r="P1217" t="s">
        <v>1</v>
      </c>
      <c r="Q1217" t="s">
        <v>1</v>
      </c>
      <c r="R1217">
        <v>1</v>
      </c>
      <c r="S1217" t="s">
        <v>564</v>
      </c>
      <c r="T1217">
        <v>0</v>
      </c>
      <c r="U1217">
        <v>0</v>
      </c>
      <c r="V1217" t="s">
        <v>1</v>
      </c>
      <c r="W1217" t="s">
        <v>1</v>
      </c>
      <c r="X1217">
        <v>1</v>
      </c>
      <c r="Y1217" t="s">
        <v>565</v>
      </c>
    </row>
    <row r="1218" spans="1:25">
      <c r="A1218" t="s">
        <v>62</v>
      </c>
      <c r="B1218" t="s">
        <v>66</v>
      </c>
      <c r="C1218">
        <v>2011</v>
      </c>
      <c r="D1218" t="s">
        <v>67</v>
      </c>
      <c r="E1218">
        <v>33415.138244628899</v>
      </c>
      <c r="F1218" s="13">
        <f t="shared" si="72"/>
        <v>161.68923028955584</v>
      </c>
      <c r="G1218" s="13">
        <f t="shared" si="73"/>
        <v>161.68923028955584</v>
      </c>
      <c r="H1218">
        <v>33.415138244628899</v>
      </c>
      <c r="I1218">
        <f t="shared" si="74"/>
        <v>0.16168923028955584</v>
      </c>
      <c r="J1218">
        <f t="shared" si="75"/>
        <v>0.16168923028955584</v>
      </c>
      <c r="K1218">
        <v>601.18508439730601</v>
      </c>
      <c r="L1218">
        <v>407.95655243812303</v>
      </c>
      <c r="M1218">
        <v>376.67033971983</v>
      </c>
      <c r="N1218">
        <v>0</v>
      </c>
      <c r="O1218">
        <v>1</v>
      </c>
      <c r="P1218" t="s">
        <v>1</v>
      </c>
      <c r="Q1218" t="s">
        <v>1</v>
      </c>
      <c r="R1218">
        <v>1</v>
      </c>
      <c r="S1218" t="s">
        <v>564</v>
      </c>
      <c r="T1218">
        <v>0</v>
      </c>
      <c r="U1218">
        <v>0</v>
      </c>
      <c r="V1218" t="s">
        <v>1</v>
      </c>
      <c r="W1218" t="s">
        <v>1</v>
      </c>
      <c r="X1218">
        <v>1</v>
      </c>
      <c r="Y1218" t="s">
        <v>565</v>
      </c>
    </row>
    <row r="1219" spans="1:25">
      <c r="A1219" t="s">
        <v>62</v>
      </c>
      <c r="B1219" t="s">
        <v>66</v>
      </c>
      <c r="C1219">
        <v>2011</v>
      </c>
      <c r="D1219" t="s">
        <v>67</v>
      </c>
      <c r="E1219">
        <v>33599.2813110352</v>
      </c>
      <c r="F1219" s="13">
        <f t="shared" si="72"/>
        <v>162.53398628335052</v>
      </c>
      <c r="G1219" s="13">
        <f t="shared" si="73"/>
        <v>162.53398628335052</v>
      </c>
      <c r="H1219">
        <v>33.599281311035199</v>
      </c>
      <c r="I1219">
        <f t="shared" si="74"/>
        <v>0.16253398628335053</v>
      </c>
      <c r="J1219">
        <f t="shared" si="75"/>
        <v>0.16253398628335053</v>
      </c>
      <c r="K1219">
        <v>841.12772444587699</v>
      </c>
      <c r="L1219">
        <v>605.29333946307997</v>
      </c>
      <c r="M1219">
        <v>524.34948589333601</v>
      </c>
      <c r="N1219">
        <v>0</v>
      </c>
      <c r="O1219">
        <v>1</v>
      </c>
      <c r="P1219" t="s">
        <v>1</v>
      </c>
      <c r="Q1219" t="s">
        <v>1</v>
      </c>
      <c r="R1219">
        <v>1</v>
      </c>
      <c r="S1219" t="s">
        <v>564</v>
      </c>
      <c r="T1219">
        <v>0</v>
      </c>
      <c r="U1219">
        <v>0</v>
      </c>
      <c r="V1219" t="s">
        <v>1</v>
      </c>
      <c r="W1219" t="s">
        <v>1</v>
      </c>
      <c r="X1219">
        <v>1</v>
      </c>
      <c r="Y1219" t="s">
        <v>565</v>
      </c>
    </row>
    <row r="1220" spans="1:25">
      <c r="A1220" t="s">
        <v>62</v>
      </c>
      <c r="B1220" t="s">
        <v>66</v>
      </c>
      <c r="C1220">
        <v>2011</v>
      </c>
      <c r="D1220" t="s">
        <v>67</v>
      </c>
      <c r="E1220">
        <v>33917.1524047852</v>
      </c>
      <c r="F1220" s="13">
        <f t="shared" si="72"/>
        <v>163.99165592506668</v>
      </c>
      <c r="G1220" s="13">
        <f t="shared" si="73"/>
        <v>163.99165592506668</v>
      </c>
      <c r="H1220">
        <v>33.917152404785199</v>
      </c>
      <c r="I1220">
        <f t="shared" si="74"/>
        <v>0.16399165592506668</v>
      </c>
      <c r="J1220">
        <f t="shared" si="75"/>
        <v>0.16399165592506668</v>
      </c>
      <c r="K1220">
        <v>898.53167965493901</v>
      </c>
      <c r="L1220">
        <v>646.04990015052897</v>
      </c>
      <c r="M1220">
        <v>580.12418063325003</v>
      </c>
      <c r="N1220">
        <v>0</v>
      </c>
      <c r="O1220">
        <v>1</v>
      </c>
      <c r="P1220" t="s">
        <v>1</v>
      </c>
      <c r="Q1220" t="s">
        <v>1</v>
      </c>
      <c r="R1220">
        <v>1</v>
      </c>
      <c r="S1220" t="s">
        <v>564</v>
      </c>
      <c r="T1220">
        <v>0</v>
      </c>
      <c r="U1220">
        <v>0</v>
      </c>
      <c r="V1220" t="s">
        <v>1</v>
      </c>
      <c r="W1220" t="s">
        <v>1</v>
      </c>
      <c r="X1220">
        <v>1</v>
      </c>
      <c r="Y1220" t="s">
        <v>565</v>
      </c>
    </row>
    <row r="1221" spans="1:25">
      <c r="A1221" t="s">
        <v>62</v>
      </c>
      <c r="B1221" t="s">
        <v>66</v>
      </c>
      <c r="C1221">
        <v>2011</v>
      </c>
      <c r="D1221" t="s">
        <v>67</v>
      </c>
      <c r="E1221">
        <v>34120.1591491699</v>
      </c>
      <c r="F1221" s="13">
        <f t="shared" si="72"/>
        <v>164.92221853088887</v>
      </c>
      <c r="G1221" s="13">
        <f t="shared" si="73"/>
        <v>164.92221853088887</v>
      </c>
      <c r="H1221">
        <v>34.120159149169901</v>
      </c>
      <c r="I1221">
        <f t="shared" si="74"/>
        <v>0.16492221853088887</v>
      </c>
      <c r="J1221">
        <f t="shared" si="75"/>
        <v>0.16492221853088887</v>
      </c>
      <c r="K1221">
        <v>800.74335163246406</v>
      </c>
      <c r="L1221">
        <v>561.81285472147499</v>
      </c>
      <c r="M1221">
        <v>498.951803819742</v>
      </c>
      <c r="N1221">
        <v>0</v>
      </c>
      <c r="O1221">
        <v>1</v>
      </c>
      <c r="P1221" t="s">
        <v>1</v>
      </c>
      <c r="Q1221" t="s">
        <v>1</v>
      </c>
      <c r="R1221">
        <v>1</v>
      </c>
      <c r="S1221" t="s">
        <v>564</v>
      </c>
      <c r="T1221">
        <v>0</v>
      </c>
      <c r="U1221">
        <v>0</v>
      </c>
      <c r="V1221" t="s">
        <v>1</v>
      </c>
      <c r="W1221" t="s">
        <v>1</v>
      </c>
      <c r="X1221">
        <v>1</v>
      </c>
      <c r="Y1221" t="s">
        <v>565</v>
      </c>
    </row>
    <row r="1222" spans="1:25">
      <c r="A1222" t="s">
        <v>62</v>
      </c>
      <c r="B1222" t="s">
        <v>66</v>
      </c>
      <c r="C1222">
        <v>2011</v>
      </c>
      <c r="D1222" t="s">
        <v>67</v>
      </c>
      <c r="E1222">
        <v>34634.986877441399</v>
      </c>
      <c r="F1222" s="13">
        <f t="shared" si="72"/>
        <v>167.28085569954885</v>
      </c>
      <c r="G1222" s="13">
        <f t="shared" si="73"/>
        <v>167.28085569954885</v>
      </c>
      <c r="H1222">
        <v>34.634986877441399</v>
      </c>
      <c r="I1222">
        <f t="shared" si="74"/>
        <v>0.16728085569954884</v>
      </c>
      <c r="J1222">
        <f t="shared" si="75"/>
        <v>0.16728085569954884</v>
      </c>
      <c r="K1222">
        <v>776.78894884607405</v>
      </c>
      <c r="L1222">
        <v>534.31240997164502</v>
      </c>
      <c r="M1222">
        <v>495.89440348427303</v>
      </c>
      <c r="N1222">
        <v>0</v>
      </c>
      <c r="O1222">
        <v>1</v>
      </c>
      <c r="P1222" t="s">
        <v>1</v>
      </c>
      <c r="Q1222" t="s">
        <v>1</v>
      </c>
      <c r="R1222">
        <v>1</v>
      </c>
      <c r="S1222" t="s">
        <v>564</v>
      </c>
      <c r="T1222">
        <v>0</v>
      </c>
      <c r="U1222">
        <v>0</v>
      </c>
      <c r="V1222" t="s">
        <v>1</v>
      </c>
      <c r="W1222" t="s">
        <v>1</v>
      </c>
      <c r="X1222">
        <v>1</v>
      </c>
      <c r="Y1222" t="s">
        <v>565</v>
      </c>
    </row>
    <row r="1223" spans="1:25">
      <c r="A1223" t="s">
        <v>62</v>
      </c>
      <c r="B1223" t="s">
        <v>66</v>
      </c>
      <c r="C1223">
        <v>2011</v>
      </c>
      <c r="D1223" t="s">
        <v>67</v>
      </c>
      <c r="E1223">
        <v>35092.372894287102</v>
      </c>
      <c r="F1223" s="13">
        <f t="shared" si="72"/>
        <v>169.37480500528642</v>
      </c>
      <c r="G1223" s="13">
        <f t="shared" si="73"/>
        <v>169.37480500528642</v>
      </c>
      <c r="H1223">
        <v>35.092372894287102</v>
      </c>
      <c r="I1223">
        <f t="shared" si="74"/>
        <v>0.16937480500528643</v>
      </c>
      <c r="J1223">
        <f t="shared" si="75"/>
        <v>0.16937480500528643</v>
      </c>
      <c r="K1223">
        <v>849.93973504329199</v>
      </c>
      <c r="L1223">
        <v>620.372641431548</v>
      </c>
      <c r="M1223">
        <v>540.67912678283699</v>
      </c>
      <c r="N1223">
        <v>0</v>
      </c>
      <c r="O1223">
        <v>1</v>
      </c>
      <c r="P1223" t="s">
        <v>1</v>
      </c>
      <c r="Q1223" t="s">
        <v>1</v>
      </c>
      <c r="R1223">
        <v>1</v>
      </c>
      <c r="S1223" t="s">
        <v>564</v>
      </c>
      <c r="T1223">
        <v>0</v>
      </c>
      <c r="U1223">
        <v>0</v>
      </c>
      <c r="V1223" t="s">
        <v>1</v>
      </c>
      <c r="W1223" t="s">
        <v>1</v>
      </c>
      <c r="X1223">
        <v>1</v>
      </c>
      <c r="Y1223" t="s">
        <v>565</v>
      </c>
    </row>
    <row r="1224" spans="1:25">
      <c r="A1224" t="s">
        <v>62</v>
      </c>
      <c r="B1224" t="s">
        <v>66</v>
      </c>
      <c r="C1224">
        <v>2011</v>
      </c>
      <c r="D1224" t="s">
        <v>67</v>
      </c>
      <c r="E1224">
        <v>35292.938232421897</v>
      </c>
      <c r="F1224" s="13">
        <f t="shared" si="72"/>
        <v>170.29256207739633</v>
      </c>
      <c r="G1224" s="13">
        <f t="shared" si="73"/>
        <v>170.29256207739633</v>
      </c>
      <c r="H1224">
        <v>35.292938232421903</v>
      </c>
      <c r="I1224">
        <f t="shared" si="74"/>
        <v>0.17029256207739632</v>
      </c>
      <c r="J1224">
        <f t="shared" si="75"/>
        <v>0.17029256207739632</v>
      </c>
      <c r="K1224">
        <v>957.88032667893106</v>
      </c>
      <c r="L1224">
        <v>720.43342393213095</v>
      </c>
      <c r="M1224">
        <v>598.19762961052902</v>
      </c>
      <c r="N1224">
        <v>0</v>
      </c>
      <c r="O1224">
        <v>1</v>
      </c>
      <c r="P1224" t="s">
        <v>1</v>
      </c>
      <c r="Q1224" t="s">
        <v>1</v>
      </c>
      <c r="R1224">
        <v>1</v>
      </c>
      <c r="S1224" t="s">
        <v>564</v>
      </c>
      <c r="T1224">
        <v>0</v>
      </c>
      <c r="U1224">
        <v>0</v>
      </c>
      <c r="V1224" t="s">
        <v>1</v>
      </c>
      <c r="W1224" t="s">
        <v>1</v>
      </c>
      <c r="X1224">
        <v>1</v>
      </c>
      <c r="Y1224" t="s">
        <v>565</v>
      </c>
    </row>
    <row r="1225" spans="1:25">
      <c r="A1225" t="s">
        <v>62</v>
      </c>
      <c r="B1225" t="s">
        <v>66</v>
      </c>
      <c r="C1225">
        <v>2011</v>
      </c>
      <c r="D1225" t="s">
        <v>67</v>
      </c>
      <c r="E1225">
        <v>35522.239685058601</v>
      </c>
      <c r="F1225" s="13">
        <f t="shared" si="72"/>
        <v>171.34148046705434</v>
      </c>
      <c r="G1225" s="13">
        <f t="shared" si="73"/>
        <v>171.34148046705434</v>
      </c>
      <c r="H1225">
        <v>35.522239685058601</v>
      </c>
      <c r="I1225">
        <f t="shared" si="74"/>
        <v>0.17134148046705433</v>
      </c>
      <c r="J1225">
        <f t="shared" si="75"/>
        <v>0.17134148046705433</v>
      </c>
      <c r="K1225">
        <v>1943.4935243715099</v>
      </c>
      <c r="L1225">
        <v>2011.3985395075699</v>
      </c>
      <c r="M1225">
        <v>1248.91434154422</v>
      </c>
      <c r="N1225">
        <v>0</v>
      </c>
      <c r="O1225">
        <v>1</v>
      </c>
      <c r="P1225" t="s">
        <v>1</v>
      </c>
      <c r="Q1225" t="s">
        <v>1</v>
      </c>
      <c r="R1225">
        <v>1</v>
      </c>
      <c r="S1225" t="s">
        <v>564</v>
      </c>
      <c r="T1225">
        <v>0</v>
      </c>
      <c r="U1225">
        <v>0</v>
      </c>
      <c r="V1225" t="s">
        <v>1</v>
      </c>
      <c r="W1225" t="s">
        <v>1</v>
      </c>
      <c r="X1225">
        <v>1</v>
      </c>
      <c r="Y1225" t="s">
        <v>565</v>
      </c>
    </row>
    <row r="1226" spans="1:25">
      <c r="A1226" t="s">
        <v>62</v>
      </c>
      <c r="B1226" t="s">
        <v>66</v>
      </c>
      <c r="C1226">
        <v>2011</v>
      </c>
      <c r="D1226" t="s">
        <v>67</v>
      </c>
      <c r="E1226">
        <v>35672.2030639648</v>
      </c>
      <c r="F1226" s="13">
        <f t="shared" si="72"/>
        <v>172.02728432533115</v>
      </c>
      <c r="G1226" s="13">
        <f t="shared" si="73"/>
        <v>172.02728432533115</v>
      </c>
      <c r="H1226">
        <v>35.672203063964801</v>
      </c>
      <c r="I1226">
        <f t="shared" si="74"/>
        <v>0.17202728432533115</v>
      </c>
      <c r="J1226">
        <f t="shared" si="75"/>
        <v>0.17202728432533115</v>
      </c>
      <c r="K1226">
        <v>964.30308188151002</v>
      </c>
      <c r="L1226">
        <v>704.594530060897</v>
      </c>
      <c r="M1226">
        <v>597.88743394921596</v>
      </c>
      <c r="N1226">
        <v>0</v>
      </c>
      <c r="O1226">
        <v>1</v>
      </c>
      <c r="P1226" t="s">
        <v>1</v>
      </c>
      <c r="Q1226" t="s">
        <v>1</v>
      </c>
      <c r="R1226">
        <v>1</v>
      </c>
      <c r="S1226" t="s">
        <v>564</v>
      </c>
      <c r="T1226">
        <v>0</v>
      </c>
      <c r="U1226">
        <v>0</v>
      </c>
      <c r="V1226" t="s">
        <v>1</v>
      </c>
      <c r="W1226" t="s">
        <v>1</v>
      </c>
      <c r="X1226">
        <v>1</v>
      </c>
      <c r="Y1226" t="s">
        <v>565</v>
      </c>
    </row>
    <row r="1227" spans="1:25">
      <c r="A1227" t="s">
        <v>62</v>
      </c>
      <c r="B1227" t="s">
        <v>66</v>
      </c>
      <c r="C1227">
        <v>2011</v>
      </c>
      <c r="D1227" t="s">
        <v>67</v>
      </c>
      <c r="E1227">
        <v>35804.763793945298</v>
      </c>
      <c r="F1227" s="13">
        <f t="shared" si="72"/>
        <v>172.63337903452728</v>
      </c>
      <c r="G1227" s="13">
        <f t="shared" si="73"/>
        <v>172.63337903452728</v>
      </c>
      <c r="H1227">
        <v>35.804763793945298</v>
      </c>
      <c r="I1227">
        <f t="shared" si="74"/>
        <v>0.17263337903452727</v>
      </c>
      <c r="J1227">
        <f t="shared" si="75"/>
        <v>0.17263337903452727</v>
      </c>
      <c r="K1227">
        <v>849.37524130207703</v>
      </c>
      <c r="L1227">
        <v>622.65469845151301</v>
      </c>
      <c r="M1227">
        <v>552.21784258161802</v>
      </c>
      <c r="N1227">
        <v>0</v>
      </c>
      <c r="O1227">
        <v>1</v>
      </c>
      <c r="P1227" t="s">
        <v>1</v>
      </c>
      <c r="Q1227" t="s">
        <v>1</v>
      </c>
      <c r="R1227">
        <v>1</v>
      </c>
      <c r="S1227" t="s">
        <v>564</v>
      </c>
      <c r="T1227">
        <v>0</v>
      </c>
      <c r="U1227">
        <v>0</v>
      </c>
      <c r="V1227" t="s">
        <v>1</v>
      </c>
      <c r="W1227" t="s">
        <v>1</v>
      </c>
      <c r="X1227">
        <v>1</v>
      </c>
      <c r="Y1227" t="s">
        <v>565</v>
      </c>
    </row>
    <row r="1228" spans="1:25">
      <c r="A1228" t="s">
        <v>62</v>
      </c>
      <c r="B1228" t="s">
        <v>66</v>
      </c>
      <c r="C1228">
        <v>2011</v>
      </c>
      <c r="D1228" t="s">
        <v>67</v>
      </c>
      <c r="E1228">
        <v>35953.987121582002</v>
      </c>
      <c r="F1228" s="13">
        <f t="shared" si="72"/>
        <v>173.31551950484268</v>
      </c>
      <c r="G1228" s="13">
        <f t="shared" si="73"/>
        <v>173.31551950484268</v>
      </c>
      <c r="H1228">
        <v>35.953987121582003</v>
      </c>
      <c r="I1228">
        <f t="shared" si="74"/>
        <v>0.1733155195048427</v>
      </c>
      <c r="J1228">
        <f t="shared" si="75"/>
        <v>0.1733155195048427</v>
      </c>
      <c r="K1228">
        <v>870.27774921489095</v>
      </c>
      <c r="L1228">
        <v>629.17341907115201</v>
      </c>
      <c r="M1228">
        <v>548.47137262317801</v>
      </c>
      <c r="N1228">
        <v>0</v>
      </c>
      <c r="O1228">
        <v>1</v>
      </c>
      <c r="P1228" t="s">
        <v>1</v>
      </c>
      <c r="Q1228" t="s">
        <v>1</v>
      </c>
      <c r="R1228">
        <v>1</v>
      </c>
      <c r="S1228" t="s">
        <v>564</v>
      </c>
      <c r="T1228">
        <v>0</v>
      </c>
      <c r="U1228">
        <v>0</v>
      </c>
      <c r="V1228" t="s">
        <v>1</v>
      </c>
      <c r="W1228" t="s">
        <v>1</v>
      </c>
      <c r="X1228">
        <v>1</v>
      </c>
      <c r="Y1228" t="s">
        <v>565</v>
      </c>
    </row>
    <row r="1229" spans="1:25">
      <c r="A1229" t="s">
        <v>62</v>
      </c>
      <c r="B1229" t="s">
        <v>66</v>
      </c>
      <c r="C1229">
        <v>2011</v>
      </c>
      <c r="D1229" t="s">
        <v>67</v>
      </c>
      <c r="E1229">
        <v>36809.219360351599</v>
      </c>
      <c r="F1229" s="13">
        <f t="shared" si="72"/>
        <v>177.22220970270737</v>
      </c>
      <c r="G1229" s="13">
        <f t="shared" si="73"/>
        <v>177.22220970270737</v>
      </c>
      <c r="H1229">
        <v>36.809219360351598</v>
      </c>
      <c r="I1229">
        <f t="shared" si="74"/>
        <v>0.17722220970270738</v>
      </c>
      <c r="J1229">
        <f t="shared" si="75"/>
        <v>0.17722220970270738</v>
      </c>
      <c r="K1229">
        <v>753.49041685142697</v>
      </c>
      <c r="L1229">
        <v>518.09105092037601</v>
      </c>
      <c r="M1229">
        <v>483.895177898322</v>
      </c>
      <c r="N1229">
        <v>0</v>
      </c>
      <c r="O1229">
        <v>1</v>
      </c>
      <c r="P1229" t="s">
        <v>1</v>
      </c>
      <c r="Q1229" t="s">
        <v>1</v>
      </c>
      <c r="R1229">
        <v>1</v>
      </c>
      <c r="S1229" t="s">
        <v>564</v>
      </c>
      <c r="T1229">
        <v>0</v>
      </c>
      <c r="U1229">
        <v>0</v>
      </c>
      <c r="V1229" t="s">
        <v>1</v>
      </c>
      <c r="W1229" t="s">
        <v>1</v>
      </c>
      <c r="X1229">
        <v>1</v>
      </c>
      <c r="Y1229" t="s">
        <v>565</v>
      </c>
    </row>
    <row r="1230" spans="1:25">
      <c r="A1230" t="s">
        <v>62</v>
      </c>
      <c r="B1230" t="s">
        <v>66</v>
      </c>
      <c r="C1230">
        <v>2011</v>
      </c>
      <c r="D1230" t="s">
        <v>67</v>
      </c>
      <c r="E1230">
        <v>37096.164703369097</v>
      </c>
      <c r="F1230" s="13">
        <f t="shared" si="72"/>
        <v>178.53191389142461</v>
      </c>
      <c r="G1230" s="13">
        <f t="shared" si="73"/>
        <v>178.53191389142461</v>
      </c>
      <c r="H1230">
        <v>37.096164703369098</v>
      </c>
      <c r="I1230">
        <f t="shared" si="74"/>
        <v>0.17853191389142462</v>
      </c>
      <c r="J1230">
        <f t="shared" si="75"/>
        <v>0.17853191389142462</v>
      </c>
      <c r="K1230">
        <v>720.66330266711395</v>
      </c>
      <c r="L1230">
        <v>507.03744833427203</v>
      </c>
      <c r="M1230">
        <v>444.79947345116602</v>
      </c>
      <c r="N1230">
        <v>0</v>
      </c>
      <c r="O1230">
        <v>1</v>
      </c>
      <c r="P1230" t="s">
        <v>1</v>
      </c>
      <c r="Q1230" t="s">
        <v>1</v>
      </c>
      <c r="R1230">
        <v>1</v>
      </c>
      <c r="S1230" t="s">
        <v>564</v>
      </c>
      <c r="T1230">
        <v>0</v>
      </c>
      <c r="U1230">
        <v>0</v>
      </c>
      <c r="V1230" t="s">
        <v>1</v>
      </c>
      <c r="W1230" t="s">
        <v>1</v>
      </c>
      <c r="X1230">
        <v>1</v>
      </c>
      <c r="Y1230" t="s">
        <v>565</v>
      </c>
    </row>
    <row r="1231" spans="1:25">
      <c r="A1231" t="s">
        <v>62</v>
      </c>
      <c r="B1231" t="s">
        <v>66</v>
      </c>
      <c r="C1231">
        <v>2011</v>
      </c>
      <c r="D1231" t="s">
        <v>67</v>
      </c>
      <c r="E1231">
        <v>38494.247436523401</v>
      </c>
      <c r="F1231" s="13">
        <f t="shared" si="72"/>
        <v>184.9057522077081</v>
      </c>
      <c r="G1231" s="13">
        <f t="shared" si="73"/>
        <v>184.9057522077081</v>
      </c>
      <c r="H1231">
        <v>38.494247436523402</v>
      </c>
      <c r="I1231">
        <f t="shared" si="74"/>
        <v>0.18490575220770811</v>
      </c>
      <c r="J1231">
        <f t="shared" si="75"/>
        <v>0.18490575220770811</v>
      </c>
      <c r="K1231">
        <v>699.81127641368005</v>
      </c>
      <c r="L1231">
        <v>477.52996730367499</v>
      </c>
      <c r="M1231">
        <v>445.77709765477903</v>
      </c>
      <c r="N1231">
        <v>0</v>
      </c>
      <c r="O1231">
        <v>1</v>
      </c>
      <c r="P1231" t="s">
        <v>1</v>
      </c>
      <c r="Q1231" t="s">
        <v>1</v>
      </c>
      <c r="R1231">
        <v>1</v>
      </c>
      <c r="S1231" t="s">
        <v>564</v>
      </c>
      <c r="T1231">
        <v>0</v>
      </c>
      <c r="U1231">
        <v>0</v>
      </c>
      <c r="V1231" t="s">
        <v>1</v>
      </c>
      <c r="W1231" t="s">
        <v>1</v>
      </c>
      <c r="X1231">
        <v>1</v>
      </c>
      <c r="Y1231" t="s">
        <v>565</v>
      </c>
    </row>
    <row r="1232" spans="1:25">
      <c r="A1232" t="s">
        <v>62</v>
      </c>
      <c r="B1232" t="s">
        <v>66</v>
      </c>
      <c r="C1232">
        <v>2011</v>
      </c>
      <c r="D1232" t="s">
        <v>67</v>
      </c>
      <c r="E1232">
        <v>33371.883392333999</v>
      </c>
      <c r="F1232" s="13">
        <f t="shared" si="72"/>
        <v>161.49076380249613</v>
      </c>
      <c r="G1232" s="13">
        <f t="shared" si="73"/>
        <v>161.49076380249613</v>
      </c>
      <c r="H1232">
        <v>33.371883392333999</v>
      </c>
      <c r="I1232">
        <f t="shared" si="74"/>
        <v>0.16149076380249613</v>
      </c>
      <c r="J1232">
        <f t="shared" si="75"/>
        <v>0.16149076380249613</v>
      </c>
      <c r="K1232">
        <v>3461.2634725667099</v>
      </c>
      <c r="L1232">
        <v>2169.2518252667301</v>
      </c>
      <c r="M1232">
        <v>1253.9754908099501</v>
      </c>
      <c r="N1232">
        <v>0</v>
      </c>
      <c r="O1232">
        <v>1</v>
      </c>
      <c r="P1232" t="s">
        <v>1</v>
      </c>
      <c r="Q1232" t="s">
        <v>1</v>
      </c>
      <c r="R1232">
        <v>1</v>
      </c>
      <c r="S1232" t="s">
        <v>564</v>
      </c>
      <c r="T1232">
        <v>0</v>
      </c>
      <c r="U1232">
        <v>0</v>
      </c>
      <c r="V1232" t="s">
        <v>1</v>
      </c>
      <c r="W1232" t="s">
        <v>1</v>
      </c>
      <c r="X1232">
        <v>1</v>
      </c>
      <c r="Y1232" t="s">
        <v>565</v>
      </c>
    </row>
    <row r="1233" spans="1:25">
      <c r="A1233" t="s">
        <v>62</v>
      </c>
      <c r="B1233" t="s">
        <v>66</v>
      </c>
      <c r="C1233">
        <v>2011</v>
      </c>
      <c r="D1233" t="s">
        <v>67</v>
      </c>
      <c r="E1233">
        <v>33688.247680664099</v>
      </c>
      <c r="F1233" s="13">
        <f t="shared" si="72"/>
        <v>162.94203335158238</v>
      </c>
      <c r="G1233" s="13">
        <f t="shared" si="73"/>
        <v>162.94203335158238</v>
      </c>
      <c r="H1233">
        <v>33.688247680664098</v>
      </c>
      <c r="I1233">
        <f t="shared" si="74"/>
        <v>0.16294203335158239</v>
      </c>
      <c r="J1233">
        <f t="shared" si="75"/>
        <v>0.16294203335158239</v>
      </c>
      <c r="K1233">
        <v>3844.3716003025802</v>
      </c>
      <c r="L1233">
        <v>2475.4722671408399</v>
      </c>
      <c r="M1233">
        <v>1423.5048761073001</v>
      </c>
      <c r="N1233">
        <v>0</v>
      </c>
      <c r="O1233">
        <v>1</v>
      </c>
      <c r="P1233" t="s">
        <v>1</v>
      </c>
      <c r="Q1233" t="s">
        <v>1</v>
      </c>
      <c r="R1233">
        <v>1</v>
      </c>
      <c r="S1233" t="s">
        <v>564</v>
      </c>
      <c r="T1233">
        <v>0</v>
      </c>
      <c r="U1233">
        <v>0</v>
      </c>
      <c r="V1233" t="s">
        <v>1</v>
      </c>
      <c r="W1233" t="s">
        <v>1</v>
      </c>
      <c r="X1233">
        <v>1</v>
      </c>
      <c r="Y1233" t="s">
        <v>565</v>
      </c>
    </row>
    <row r="1234" spans="1:25">
      <c r="A1234" t="s">
        <v>62</v>
      </c>
      <c r="B1234" t="s">
        <v>66</v>
      </c>
      <c r="C1234">
        <v>2011</v>
      </c>
      <c r="D1234" t="s">
        <v>67</v>
      </c>
      <c r="E1234">
        <v>33733.261108398401</v>
      </c>
      <c r="F1234" s="13">
        <f t="shared" si="72"/>
        <v>163.14846758726515</v>
      </c>
      <c r="G1234" s="13">
        <f t="shared" si="73"/>
        <v>163.14846758726515</v>
      </c>
      <c r="H1234">
        <v>33.733261108398402</v>
      </c>
      <c r="I1234">
        <f t="shared" si="74"/>
        <v>0.16314846758726514</v>
      </c>
      <c r="J1234">
        <f t="shared" si="75"/>
        <v>0.16314846758726514</v>
      </c>
      <c r="K1234">
        <v>5983.0406462536403</v>
      </c>
      <c r="L1234">
        <v>6777.4709101338503</v>
      </c>
      <c r="M1234">
        <v>2575.9194376702899</v>
      </c>
      <c r="N1234">
        <v>0</v>
      </c>
      <c r="O1234">
        <v>1</v>
      </c>
      <c r="P1234" t="s">
        <v>1</v>
      </c>
      <c r="Q1234" t="s">
        <v>1</v>
      </c>
      <c r="R1234">
        <v>1</v>
      </c>
      <c r="S1234" t="s">
        <v>564</v>
      </c>
      <c r="T1234">
        <v>0</v>
      </c>
      <c r="U1234">
        <v>0</v>
      </c>
      <c r="V1234" t="s">
        <v>1</v>
      </c>
      <c r="W1234" t="s">
        <v>1</v>
      </c>
      <c r="X1234">
        <v>1</v>
      </c>
      <c r="Y1234" t="s">
        <v>565</v>
      </c>
    </row>
    <row r="1235" spans="1:25">
      <c r="A1235" t="s">
        <v>62</v>
      </c>
      <c r="B1235" t="s">
        <v>66</v>
      </c>
      <c r="C1235">
        <v>2011</v>
      </c>
      <c r="D1235" t="s">
        <v>67</v>
      </c>
      <c r="E1235">
        <v>35902.030944824197</v>
      </c>
      <c r="F1235" s="13">
        <f t="shared" si="72"/>
        <v>173.07803034352085</v>
      </c>
      <c r="G1235" s="13">
        <f t="shared" si="73"/>
        <v>173.07803034352085</v>
      </c>
      <c r="H1235">
        <v>35.902030944824197</v>
      </c>
      <c r="I1235">
        <f t="shared" si="74"/>
        <v>0.17307803034352084</v>
      </c>
      <c r="J1235">
        <f t="shared" si="75"/>
        <v>0.17307803034352084</v>
      </c>
      <c r="K1235">
        <v>3010.7962903325201</v>
      </c>
      <c r="L1235">
        <v>1498.6551273285199</v>
      </c>
      <c r="M1235">
        <v>1043.23618719194</v>
      </c>
      <c r="N1235">
        <v>0</v>
      </c>
      <c r="O1235">
        <v>1</v>
      </c>
      <c r="P1235" t="s">
        <v>1</v>
      </c>
      <c r="Q1235" t="s">
        <v>1</v>
      </c>
      <c r="R1235">
        <v>1</v>
      </c>
      <c r="S1235" t="s">
        <v>564</v>
      </c>
      <c r="T1235">
        <v>0</v>
      </c>
      <c r="U1235">
        <v>0</v>
      </c>
      <c r="V1235" t="s">
        <v>1</v>
      </c>
      <c r="W1235" t="s">
        <v>1</v>
      </c>
      <c r="X1235">
        <v>1</v>
      </c>
      <c r="Y1235" t="s">
        <v>565</v>
      </c>
    </row>
    <row r="1236" spans="1:25">
      <c r="A1236" t="s">
        <v>62</v>
      </c>
      <c r="B1236" t="s">
        <v>586</v>
      </c>
      <c r="C1236">
        <v>2010</v>
      </c>
      <c r="D1236" t="s">
        <v>587</v>
      </c>
      <c r="E1236">
        <v>7.8</v>
      </c>
      <c r="F1236">
        <v>4</v>
      </c>
      <c r="G1236">
        <v>4</v>
      </c>
      <c r="H1236">
        <v>7.7999999999999996E-3</v>
      </c>
      <c r="I1236">
        <f t="shared" si="74"/>
        <v>4.0000000000000001E-3</v>
      </c>
      <c r="J1236">
        <f t="shared" si="75"/>
        <v>4.0000000000000001E-3</v>
      </c>
      <c r="K1236" t="s">
        <v>563</v>
      </c>
      <c r="L1236" t="s">
        <v>563</v>
      </c>
      <c r="M1236" t="s">
        <v>563</v>
      </c>
      <c r="N1236">
        <v>0</v>
      </c>
      <c r="O1236">
        <v>0</v>
      </c>
      <c r="P1236" t="s">
        <v>588</v>
      </c>
      <c r="Q1236" t="s">
        <v>1</v>
      </c>
      <c r="R1236">
        <v>1</v>
      </c>
      <c r="S1236" t="s">
        <v>564</v>
      </c>
      <c r="T1236">
        <v>0</v>
      </c>
      <c r="U1236">
        <v>0</v>
      </c>
      <c r="V1236" t="s">
        <v>1</v>
      </c>
      <c r="W1236" t="s">
        <v>1</v>
      </c>
      <c r="X1236">
        <v>1</v>
      </c>
      <c r="Y1236" t="s">
        <v>565</v>
      </c>
    </row>
    <row r="1237" spans="1:25">
      <c r="A1237" t="s">
        <v>62</v>
      </c>
      <c r="B1237" t="s">
        <v>586</v>
      </c>
      <c r="C1237">
        <v>2010</v>
      </c>
      <c r="D1237" t="s">
        <v>587</v>
      </c>
      <c r="E1237">
        <v>8.6</v>
      </c>
      <c r="F1237">
        <v>4</v>
      </c>
      <c r="G1237">
        <v>4</v>
      </c>
      <c r="H1237">
        <v>8.6E-3</v>
      </c>
      <c r="I1237">
        <f t="shared" si="74"/>
        <v>4.0000000000000001E-3</v>
      </c>
      <c r="J1237">
        <f t="shared" si="75"/>
        <v>4.0000000000000001E-3</v>
      </c>
      <c r="K1237" t="s">
        <v>563</v>
      </c>
      <c r="L1237" t="s">
        <v>563</v>
      </c>
      <c r="M1237" t="s">
        <v>563</v>
      </c>
      <c r="N1237">
        <v>0</v>
      </c>
      <c r="O1237">
        <v>0</v>
      </c>
      <c r="P1237" t="s">
        <v>588</v>
      </c>
      <c r="Q1237" t="s">
        <v>1</v>
      </c>
      <c r="R1237">
        <v>1</v>
      </c>
      <c r="S1237" t="s">
        <v>564</v>
      </c>
      <c r="T1237">
        <v>0</v>
      </c>
      <c r="U1237">
        <v>0</v>
      </c>
      <c r="V1237" t="s">
        <v>1</v>
      </c>
      <c r="W1237" t="s">
        <v>1</v>
      </c>
      <c r="X1237">
        <v>1</v>
      </c>
      <c r="Y1237" t="s">
        <v>565</v>
      </c>
    </row>
    <row r="1238" spans="1:25">
      <c r="A1238" t="s">
        <v>62</v>
      </c>
      <c r="B1238" t="s">
        <v>586</v>
      </c>
      <c r="C1238">
        <v>2010</v>
      </c>
      <c r="D1238" t="s">
        <v>587</v>
      </c>
      <c r="E1238">
        <v>8.6999999999999993</v>
      </c>
      <c r="F1238">
        <v>4</v>
      </c>
      <c r="G1238">
        <v>4</v>
      </c>
      <c r="H1238">
        <v>8.6999999999999994E-3</v>
      </c>
      <c r="I1238">
        <f t="shared" si="74"/>
        <v>4.0000000000000001E-3</v>
      </c>
      <c r="J1238">
        <f t="shared" si="75"/>
        <v>4.0000000000000001E-3</v>
      </c>
      <c r="K1238" t="s">
        <v>563</v>
      </c>
      <c r="L1238" t="s">
        <v>563</v>
      </c>
      <c r="M1238" t="s">
        <v>563</v>
      </c>
      <c r="N1238">
        <v>0</v>
      </c>
      <c r="O1238">
        <v>0</v>
      </c>
      <c r="P1238" t="s">
        <v>588</v>
      </c>
      <c r="Q1238" t="s">
        <v>1</v>
      </c>
      <c r="R1238">
        <v>1</v>
      </c>
      <c r="S1238" t="s">
        <v>564</v>
      </c>
      <c r="T1238">
        <v>0</v>
      </c>
      <c r="U1238">
        <v>0</v>
      </c>
      <c r="V1238" t="s">
        <v>1</v>
      </c>
      <c r="W1238" t="s">
        <v>1</v>
      </c>
      <c r="X1238">
        <v>1</v>
      </c>
      <c r="Y1238" t="s">
        <v>565</v>
      </c>
    </row>
    <row r="1239" spans="1:25">
      <c r="A1239" t="s">
        <v>62</v>
      </c>
      <c r="B1239" t="s">
        <v>586</v>
      </c>
      <c r="C1239">
        <v>2010</v>
      </c>
      <c r="D1239" t="s">
        <v>587</v>
      </c>
      <c r="E1239">
        <v>9.1</v>
      </c>
      <c r="F1239">
        <v>4</v>
      </c>
      <c r="G1239">
        <v>4</v>
      </c>
      <c r="H1239">
        <v>9.1000000000000004E-3</v>
      </c>
      <c r="I1239">
        <f t="shared" si="74"/>
        <v>4.0000000000000001E-3</v>
      </c>
      <c r="J1239">
        <f t="shared" si="75"/>
        <v>4.0000000000000001E-3</v>
      </c>
      <c r="K1239" t="s">
        <v>563</v>
      </c>
      <c r="L1239" t="s">
        <v>563</v>
      </c>
      <c r="M1239" t="s">
        <v>563</v>
      </c>
      <c r="N1239">
        <v>0</v>
      </c>
      <c r="O1239">
        <v>0</v>
      </c>
      <c r="P1239" t="s">
        <v>588</v>
      </c>
      <c r="Q1239" t="s">
        <v>1</v>
      </c>
      <c r="R1239">
        <v>1</v>
      </c>
      <c r="S1239" t="s">
        <v>564</v>
      </c>
      <c r="T1239">
        <v>0</v>
      </c>
      <c r="U1239">
        <v>0</v>
      </c>
      <c r="V1239" t="s">
        <v>1</v>
      </c>
      <c r="W1239" t="s">
        <v>1</v>
      </c>
      <c r="X1239">
        <v>1</v>
      </c>
      <c r="Y1239" t="s">
        <v>565</v>
      </c>
    </row>
    <row r="1240" spans="1:25">
      <c r="A1240" t="s">
        <v>62</v>
      </c>
      <c r="B1240" t="s">
        <v>586</v>
      </c>
      <c r="C1240">
        <v>2010</v>
      </c>
      <c r="D1240" t="s">
        <v>587</v>
      </c>
      <c r="E1240">
        <v>9.5</v>
      </c>
      <c r="F1240">
        <v>4</v>
      </c>
      <c r="G1240">
        <v>4</v>
      </c>
      <c r="H1240">
        <v>9.4999999999999998E-3</v>
      </c>
      <c r="I1240">
        <f t="shared" si="74"/>
        <v>4.0000000000000001E-3</v>
      </c>
      <c r="J1240">
        <f t="shared" si="75"/>
        <v>4.0000000000000001E-3</v>
      </c>
      <c r="K1240" t="s">
        <v>563</v>
      </c>
      <c r="L1240" t="s">
        <v>563</v>
      </c>
      <c r="M1240" t="s">
        <v>563</v>
      </c>
      <c r="N1240">
        <v>0</v>
      </c>
      <c r="O1240">
        <v>0</v>
      </c>
      <c r="P1240" t="s">
        <v>588</v>
      </c>
      <c r="Q1240" t="s">
        <v>1</v>
      </c>
      <c r="R1240">
        <v>1</v>
      </c>
      <c r="S1240" t="s">
        <v>564</v>
      </c>
      <c r="T1240">
        <v>0</v>
      </c>
      <c r="U1240">
        <v>0</v>
      </c>
      <c r="V1240" t="s">
        <v>1</v>
      </c>
      <c r="W1240" t="s">
        <v>1</v>
      </c>
      <c r="X1240">
        <v>1</v>
      </c>
      <c r="Y1240" t="s">
        <v>565</v>
      </c>
    </row>
    <row r="1241" spans="1:25">
      <c r="A1241" t="s">
        <v>62</v>
      </c>
      <c r="B1241" t="s">
        <v>586</v>
      </c>
      <c r="C1241">
        <v>2010</v>
      </c>
      <c r="D1241" t="s">
        <v>587</v>
      </c>
      <c r="E1241">
        <v>10.5</v>
      </c>
      <c r="F1241">
        <v>4</v>
      </c>
      <c r="G1241">
        <v>4</v>
      </c>
      <c r="H1241">
        <v>1.0500000000000001E-2</v>
      </c>
      <c r="I1241">
        <f t="shared" si="74"/>
        <v>4.0000000000000001E-3</v>
      </c>
      <c r="J1241">
        <f t="shared" si="75"/>
        <v>4.0000000000000001E-3</v>
      </c>
      <c r="K1241" t="s">
        <v>563</v>
      </c>
      <c r="L1241" t="s">
        <v>563</v>
      </c>
      <c r="M1241" t="s">
        <v>563</v>
      </c>
      <c r="N1241">
        <v>0</v>
      </c>
      <c r="O1241">
        <v>0</v>
      </c>
      <c r="P1241" t="s">
        <v>588</v>
      </c>
      <c r="Q1241" t="s">
        <v>1</v>
      </c>
      <c r="R1241">
        <v>1</v>
      </c>
      <c r="S1241" t="s">
        <v>564</v>
      </c>
      <c r="T1241">
        <v>0</v>
      </c>
      <c r="U1241">
        <v>0</v>
      </c>
      <c r="V1241" t="s">
        <v>1</v>
      </c>
      <c r="W1241" t="s">
        <v>1</v>
      </c>
      <c r="X1241">
        <v>1</v>
      </c>
      <c r="Y1241" t="s">
        <v>565</v>
      </c>
    </row>
    <row r="1242" spans="1:25">
      <c r="A1242" t="s">
        <v>62</v>
      </c>
      <c r="B1242" t="s">
        <v>586</v>
      </c>
      <c r="C1242">
        <v>2010</v>
      </c>
      <c r="D1242" t="s">
        <v>587</v>
      </c>
      <c r="E1242">
        <v>11.1</v>
      </c>
      <c r="F1242">
        <v>4</v>
      </c>
      <c r="G1242">
        <v>4</v>
      </c>
      <c r="H1242">
        <v>1.11E-2</v>
      </c>
      <c r="I1242">
        <f t="shared" si="74"/>
        <v>4.0000000000000001E-3</v>
      </c>
      <c r="J1242">
        <f t="shared" si="75"/>
        <v>4.0000000000000001E-3</v>
      </c>
      <c r="K1242" t="s">
        <v>563</v>
      </c>
      <c r="L1242" t="s">
        <v>563</v>
      </c>
      <c r="M1242" t="s">
        <v>563</v>
      </c>
      <c r="N1242">
        <v>0</v>
      </c>
      <c r="O1242">
        <v>0</v>
      </c>
      <c r="P1242" t="s">
        <v>588</v>
      </c>
      <c r="Q1242" t="s">
        <v>1</v>
      </c>
      <c r="R1242">
        <v>1</v>
      </c>
      <c r="S1242" t="s">
        <v>564</v>
      </c>
      <c r="T1242">
        <v>0</v>
      </c>
      <c r="U1242">
        <v>0</v>
      </c>
      <c r="V1242" t="s">
        <v>1</v>
      </c>
      <c r="W1242" t="s">
        <v>1</v>
      </c>
      <c r="X1242">
        <v>1</v>
      </c>
      <c r="Y1242" t="s">
        <v>565</v>
      </c>
    </row>
    <row r="1243" spans="1:25">
      <c r="A1243" t="s">
        <v>62</v>
      </c>
      <c r="B1243" t="s">
        <v>586</v>
      </c>
      <c r="C1243">
        <v>2010</v>
      </c>
      <c r="D1243" t="s">
        <v>587</v>
      </c>
      <c r="E1243">
        <v>12</v>
      </c>
      <c r="F1243">
        <v>4</v>
      </c>
      <c r="G1243">
        <v>4</v>
      </c>
      <c r="H1243">
        <v>1.2E-2</v>
      </c>
      <c r="I1243">
        <f t="shared" si="74"/>
        <v>4.0000000000000001E-3</v>
      </c>
      <c r="J1243">
        <f t="shared" si="75"/>
        <v>4.0000000000000001E-3</v>
      </c>
      <c r="K1243" t="s">
        <v>563</v>
      </c>
      <c r="L1243" t="s">
        <v>563</v>
      </c>
      <c r="M1243" t="s">
        <v>563</v>
      </c>
      <c r="N1243">
        <v>0</v>
      </c>
      <c r="O1243">
        <v>0</v>
      </c>
      <c r="P1243" t="s">
        <v>588</v>
      </c>
      <c r="Q1243" t="s">
        <v>1</v>
      </c>
      <c r="R1243">
        <v>1</v>
      </c>
      <c r="S1243" t="s">
        <v>564</v>
      </c>
      <c r="T1243">
        <v>0</v>
      </c>
      <c r="U1243">
        <v>0</v>
      </c>
      <c r="V1243" t="s">
        <v>1</v>
      </c>
      <c r="W1243" t="s">
        <v>1</v>
      </c>
      <c r="X1243">
        <v>1</v>
      </c>
      <c r="Y1243" t="s">
        <v>565</v>
      </c>
    </row>
    <row r="1244" spans="1:25">
      <c r="A1244" t="s">
        <v>62</v>
      </c>
      <c r="B1244" t="s">
        <v>586</v>
      </c>
      <c r="C1244">
        <v>2010</v>
      </c>
      <c r="D1244" t="s">
        <v>587</v>
      </c>
      <c r="E1244">
        <v>12.5</v>
      </c>
      <c r="F1244">
        <v>4</v>
      </c>
      <c r="G1244">
        <v>4</v>
      </c>
      <c r="H1244">
        <v>1.2500000000000001E-2</v>
      </c>
      <c r="I1244">
        <f t="shared" si="74"/>
        <v>4.0000000000000001E-3</v>
      </c>
      <c r="J1244">
        <f t="shared" si="75"/>
        <v>4.0000000000000001E-3</v>
      </c>
      <c r="K1244" t="s">
        <v>563</v>
      </c>
      <c r="L1244" t="s">
        <v>563</v>
      </c>
      <c r="M1244" t="s">
        <v>563</v>
      </c>
      <c r="N1244">
        <v>0</v>
      </c>
      <c r="O1244">
        <v>0</v>
      </c>
      <c r="P1244" t="s">
        <v>588</v>
      </c>
      <c r="Q1244" t="s">
        <v>1</v>
      </c>
      <c r="R1244">
        <v>1</v>
      </c>
      <c r="S1244" t="s">
        <v>564</v>
      </c>
      <c r="T1244">
        <v>0</v>
      </c>
      <c r="U1244">
        <v>0</v>
      </c>
      <c r="V1244" t="s">
        <v>1</v>
      </c>
      <c r="W1244" t="s">
        <v>1</v>
      </c>
      <c r="X1244">
        <v>1</v>
      </c>
      <c r="Y1244" t="s">
        <v>565</v>
      </c>
    </row>
    <row r="1245" spans="1:25">
      <c r="A1245" t="s">
        <v>62</v>
      </c>
      <c r="B1245" t="s">
        <v>586</v>
      </c>
      <c r="C1245">
        <v>2010</v>
      </c>
      <c r="D1245" t="s">
        <v>587</v>
      </c>
      <c r="E1245">
        <v>13.5</v>
      </c>
      <c r="F1245">
        <v>4</v>
      </c>
      <c r="G1245">
        <v>4</v>
      </c>
      <c r="H1245">
        <v>1.35E-2</v>
      </c>
      <c r="I1245">
        <f t="shared" si="74"/>
        <v>4.0000000000000001E-3</v>
      </c>
      <c r="J1245">
        <f t="shared" si="75"/>
        <v>4.0000000000000001E-3</v>
      </c>
      <c r="K1245" t="s">
        <v>563</v>
      </c>
      <c r="L1245" t="s">
        <v>563</v>
      </c>
      <c r="M1245" t="s">
        <v>563</v>
      </c>
      <c r="N1245">
        <v>0</v>
      </c>
      <c r="O1245">
        <v>0</v>
      </c>
      <c r="P1245" t="s">
        <v>588</v>
      </c>
      <c r="Q1245" t="s">
        <v>1</v>
      </c>
      <c r="R1245">
        <v>1</v>
      </c>
      <c r="S1245" t="s">
        <v>564</v>
      </c>
      <c r="T1245">
        <v>0</v>
      </c>
      <c r="U1245">
        <v>0</v>
      </c>
      <c r="V1245" t="s">
        <v>1</v>
      </c>
      <c r="W1245" t="s">
        <v>1</v>
      </c>
      <c r="X1245">
        <v>1</v>
      </c>
      <c r="Y1245" t="s">
        <v>565</v>
      </c>
    </row>
    <row r="1246" spans="1:25">
      <c r="A1246" t="s">
        <v>62</v>
      </c>
      <c r="B1246" t="s">
        <v>586</v>
      </c>
      <c r="C1246">
        <v>2010</v>
      </c>
      <c r="D1246" t="s">
        <v>587</v>
      </c>
      <c r="E1246">
        <v>14</v>
      </c>
      <c r="F1246">
        <v>4</v>
      </c>
      <c r="G1246">
        <v>4</v>
      </c>
      <c r="H1246">
        <v>1.4E-2</v>
      </c>
      <c r="I1246">
        <f t="shared" si="74"/>
        <v>4.0000000000000001E-3</v>
      </c>
      <c r="J1246">
        <f t="shared" si="75"/>
        <v>4.0000000000000001E-3</v>
      </c>
      <c r="K1246" t="s">
        <v>563</v>
      </c>
      <c r="L1246" t="s">
        <v>563</v>
      </c>
      <c r="M1246" t="s">
        <v>563</v>
      </c>
      <c r="N1246">
        <v>0</v>
      </c>
      <c r="O1246">
        <v>0</v>
      </c>
      <c r="P1246" t="s">
        <v>588</v>
      </c>
      <c r="Q1246" t="s">
        <v>1</v>
      </c>
      <c r="R1246">
        <v>1</v>
      </c>
      <c r="S1246" t="s">
        <v>564</v>
      </c>
      <c r="T1246">
        <v>0</v>
      </c>
      <c r="U1246">
        <v>0</v>
      </c>
      <c r="V1246" t="s">
        <v>1</v>
      </c>
      <c r="W1246" t="s">
        <v>1</v>
      </c>
      <c r="X1246">
        <v>1</v>
      </c>
      <c r="Y1246" t="s">
        <v>565</v>
      </c>
    </row>
    <row r="1247" spans="1:25">
      <c r="A1247" t="s">
        <v>62</v>
      </c>
      <c r="B1247" t="s">
        <v>586</v>
      </c>
      <c r="C1247">
        <v>2010</v>
      </c>
      <c r="D1247" t="s">
        <v>587</v>
      </c>
      <c r="E1247">
        <v>14.5</v>
      </c>
      <c r="F1247">
        <v>4</v>
      </c>
      <c r="G1247">
        <v>4</v>
      </c>
      <c r="H1247">
        <v>1.4500000000000001E-2</v>
      </c>
      <c r="I1247">
        <f t="shared" si="74"/>
        <v>4.0000000000000001E-3</v>
      </c>
      <c r="J1247">
        <f t="shared" si="75"/>
        <v>4.0000000000000001E-3</v>
      </c>
      <c r="K1247" t="s">
        <v>563</v>
      </c>
      <c r="L1247" t="s">
        <v>563</v>
      </c>
      <c r="M1247" t="s">
        <v>563</v>
      </c>
      <c r="N1247">
        <v>0</v>
      </c>
      <c r="O1247">
        <v>0</v>
      </c>
      <c r="P1247" t="s">
        <v>588</v>
      </c>
      <c r="Q1247" t="s">
        <v>1</v>
      </c>
      <c r="R1247">
        <v>1</v>
      </c>
      <c r="S1247" t="s">
        <v>564</v>
      </c>
      <c r="T1247">
        <v>0</v>
      </c>
      <c r="U1247">
        <v>0</v>
      </c>
      <c r="V1247" t="s">
        <v>1</v>
      </c>
      <c r="W1247" t="s">
        <v>1</v>
      </c>
      <c r="X1247">
        <v>1</v>
      </c>
      <c r="Y1247" t="s">
        <v>565</v>
      </c>
    </row>
    <row r="1248" spans="1:25">
      <c r="A1248" t="s">
        <v>62</v>
      </c>
      <c r="B1248" t="s">
        <v>586</v>
      </c>
      <c r="C1248">
        <v>2010</v>
      </c>
      <c r="D1248" t="s">
        <v>587</v>
      </c>
      <c r="E1248">
        <v>15.6</v>
      </c>
      <c r="F1248">
        <v>4</v>
      </c>
      <c r="G1248">
        <v>4</v>
      </c>
      <c r="H1248">
        <v>1.5599999999999999E-2</v>
      </c>
      <c r="I1248">
        <f t="shared" si="74"/>
        <v>4.0000000000000001E-3</v>
      </c>
      <c r="J1248">
        <f t="shared" si="75"/>
        <v>4.0000000000000001E-3</v>
      </c>
      <c r="K1248" t="s">
        <v>563</v>
      </c>
      <c r="L1248" t="s">
        <v>563</v>
      </c>
      <c r="M1248" t="s">
        <v>563</v>
      </c>
      <c r="N1248">
        <v>0</v>
      </c>
      <c r="O1248">
        <v>0</v>
      </c>
      <c r="P1248" t="s">
        <v>588</v>
      </c>
      <c r="Q1248" t="s">
        <v>1</v>
      </c>
      <c r="R1248">
        <v>1</v>
      </c>
      <c r="S1248" t="s">
        <v>564</v>
      </c>
      <c r="T1248">
        <v>0</v>
      </c>
      <c r="U1248">
        <v>0</v>
      </c>
      <c r="V1248" t="s">
        <v>1</v>
      </c>
      <c r="W1248" t="s">
        <v>1</v>
      </c>
      <c r="X1248">
        <v>1</v>
      </c>
      <c r="Y1248" t="s">
        <v>565</v>
      </c>
    </row>
    <row r="1249" spans="1:25">
      <c r="A1249" t="s">
        <v>62</v>
      </c>
      <c r="B1249" t="s">
        <v>586</v>
      </c>
      <c r="C1249">
        <v>2010</v>
      </c>
      <c r="D1249" t="s">
        <v>587</v>
      </c>
      <c r="E1249">
        <v>16</v>
      </c>
      <c r="F1249">
        <v>4</v>
      </c>
      <c r="G1249">
        <v>4</v>
      </c>
      <c r="H1249">
        <v>1.6E-2</v>
      </c>
      <c r="I1249">
        <f t="shared" si="74"/>
        <v>4.0000000000000001E-3</v>
      </c>
      <c r="J1249">
        <f t="shared" si="75"/>
        <v>4.0000000000000001E-3</v>
      </c>
      <c r="K1249" t="s">
        <v>563</v>
      </c>
      <c r="L1249" t="s">
        <v>563</v>
      </c>
      <c r="M1249" t="s">
        <v>563</v>
      </c>
      <c r="N1249">
        <v>0</v>
      </c>
      <c r="O1249">
        <v>0</v>
      </c>
      <c r="P1249" t="s">
        <v>588</v>
      </c>
      <c r="Q1249" t="s">
        <v>1</v>
      </c>
      <c r="R1249">
        <v>1</v>
      </c>
      <c r="S1249" t="s">
        <v>564</v>
      </c>
      <c r="T1249">
        <v>0</v>
      </c>
      <c r="U1249">
        <v>0</v>
      </c>
      <c r="V1249" t="s">
        <v>1</v>
      </c>
      <c r="W1249" t="s">
        <v>1</v>
      </c>
      <c r="X1249">
        <v>1</v>
      </c>
      <c r="Y1249" t="s">
        <v>565</v>
      </c>
    </row>
    <row r="1250" spans="1:25">
      <c r="A1250" t="s">
        <v>62</v>
      </c>
      <c r="B1250" t="s">
        <v>586</v>
      </c>
      <c r="C1250">
        <v>2010</v>
      </c>
      <c r="D1250" t="s">
        <v>587</v>
      </c>
      <c r="E1250">
        <v>16.399999999999999</v>
      </c>
      <c r="F1250">
        <v>4</v>
      </c>
      <c r="G1250">
        <v>4</v>
      </c>
      <c r="H1250">
        <v>1.6400000000000001E-2</v>
      </c>
      <c r="I1250">
        <f t="shared" si="74"/>
        <v>4.0000000000000001E-3</v>
      </c>
      <c r="J1250">
        <f t="shared" si="75"/>
        <v>4.0000000000000001E-3</v>
      </c>
      <c r="K1250" t="s">
        <v>563</v>
      </c>
      <c r="L1250" t="s">
        <v>563</v>
      </c>
      <c r="M1250" t="s">
        <v>563</v>
      </c>
      <c r="N1250">
        <v>0</v>
      </c>
      <c r="O1250">
        <v>0</v>
      </c>
      <c r="P1250" t="s">
        <v>588</v>
      </c>
      <c r="Q1250" t="s">
        <v>1</v>
      </c>
      <c r="R1250">
        <v>1</v>
      </c>
      <c r="S1250" t="s">
        <v>564</v>
      </c>
      <c r="T1250">
        <v>0</v>
      </c>
      <c r="U1250">
        <v>0</v>
      </c>
      <c r="V1250" t="s">
        <v>1</v>
      </c>
      <c r="W1250" t="s">
        <v>1</v>
      </c>
      <c r="X1250">
        <v>1</v>
      </c>
      <c r="Y1250" t="s">
        <v>565</v>
      </c>
    </row>
    <row r="1251" spans="1:25">
      <c r="A1251" t="s">
        <v>62</v>
      </c>
      <c r="B1251" t="s">
        <v>586</v>
      </c>
      <c r="C1251">
        <v>2010</v>
      </c>
      <c r="D1251" t="s">
        <v>587</v>
      </c>
      <c r="E1251">
        <v>17</v>
      </c>
      <c r="F1251">
        <v>4</v>
      </c>
      <c r="G1251">
        <v>4</v>
      </c>
      <c r="H1251">
        <v>1.7000000000000001E-2</v>
      </c>
      <c r="I1251">
        <f t="shared" si="74"/>
        <v>4.0000000000000001E-3</v>
      </c>
      <c r="J1251">
        <f t="shared" si="75"/>
        <v>4.0000000000000001E-3</v>
      </c>
      <c r="K1251" t="s">
        <v>563</v>
      </c>
      <c r="L1251" t="s">
        <v>563</v>
      </c>
      <c r="M1251" t="s">
        <v>563</v>
      </c>
      <c r="N1251">
        <v>0</v>
      </c>
      <c r="O1251">
        <v>0</v>
      </c>
      <c r="P1251" t="s">
        <v>588</v>
      </c>
      <c r="Q1251" t="s">
        <v>1</v>
      </c>
      <c r="R1251">
        <v>1</v>
      </c>
      <c r="S1251" t="s">
        <v>564</v>
      </c>
      <c r="T1251">
        <v>0</v>
      </c>
      <c r="U1251">
        <v>0</v>
      </c>
      <c r="V1251" t="s">
        <v>1</v>
      </c>
      <c r="W1251" t="s">
        <v>1</v>
      </c>
      <c r="X1251">
        <v>1</v>
      </c>
      <c r="Y1251" t="s">
        <v>565</v>
      </c>
    </row>
    <row r="1252" spans="1:25">
      <c r="A1252" t="s">
        <v>62</v>
      </c>
      <c r="B1252" t="s">
        <v>586</v>
      </c>
      <c r="C1252">
        <v>2010</v>
      </c>
      <c r="D1252" t="s">
        <v>587</v>
      </c>
      <c r="E1252">
        <v>17.5</v>
      </c>
      <c r="F1252">
        <v>4</v>
      </c>
      <c r="G1252">
        <v>4</v>
      </c>
      <c r="H1252">
        <v>1.7500000000000002E-2</v>
      </c>
      <c r="I1252">
        <f t="shared" si="74"/>
        <v>4.0000000000000001E-3</v>
      </c>
      <c r="J1252">
        <f t="shared" si="75"/>
        <v>4.0000000000000001E-3</v>
      </c>
      <c r="K1252" t="s">
        <v>563</v>
      </c>
      <c r="L1252" t="s">
        <v>563</v>
      </c>
      <c r="M1252" t="s">
        <v>563</v>
      </c>
      <c r="N1252">
        <v>0</v>
      </c>
      <c r="O1252">
        <v>0</v>
      </c>
      <c r="P1252" t="s">
        <v>588</v>
      </c>
      <c r="Q1252" t="s">
        <v>1</v>
      </c>
      <c r="R1252">
        <v>1</v>
      </c>
      <c r="S1252" t="s">
        <v>564</v>
      </c>
      <c r="T1252">
        <v>0</v>
      </c>
      <c r="U1252">
        <v>0</v>
      </c>
      <c r="V1252" t="s">
        <v>1</v>
      </c>
      <c r="W1252" t="s">
        <v>1</v>
      </c>
      <c r="X1252">
        <v>1</v>
      </c>
      <c r="Y1252" t="s">
        <v>565</v>
      </c>
    </row>
    <row r="1253" spans="1:25">
      <c r="A1253" t="s">
        <v>62</v>
      </c>
      <c r="B1253" t="s">
        <v>586</v>
      </c>
      <c r="C1253">
        <v>2010</v>
      </c>
      <c r="D1253" t="s">
        <v>587</v>
      </c>
      <c r="E1253">
        <v>18.7</v>
      </c>
      <c r="F1253">
        <v>4</v>
      </c>
      <c r="G1253">
        <v>4</v>
      </c>
      <c r="H1253">
        <v>1.8700000000000001E-2</v>
      </c>
      <c r="I1253">
        <f t="shared" si="74"/>
        <v>4.0000000000000001E-3</v>
      </c>
      <c r="J1253">
        <f t="shared" si="75"/>
        <v>4.0000000000000001E-3</v>
      </c>
      <c r="K1253" t="s">
        <v>563</v>
      </c>
      <c r="L1253" t="s">
        <v>563</v>
      </c>
      <c r="M1253" t="s">
        <v>563</v>
      </c>
      <c r="N1253">
        <v>0</v>
      </c>
      <c r="O1253">
        <v>0</v>
      </c>
      <c r="P1253" t="s">
        <v>588</v>
      </c>
      <c r="Q1253" t="s">
        <v>1</v>
      </c>
      <c r="R1253">
        <v>1</v>
      </c>
      <c r="S1253" t="s">
        <v>564</v>
      </c>
      <c r="T1253">
        <v>0</v>
      </c>
      <c r="U1253">
        <v>0</v>
      </c>
      <c r="V1253" t="s">
        <v>1</v>
      </c>
      <c r="W1253" t="s">
        <v>1</v>
      </c>
      <c r="X1253">
        <v>1</v>
      </c>
      <c r="Y1253" t="s">
        <v>565</v>
      </c>
    </row>
    <row r="1254" spans="1:25">
      <c r="A1254" t="s">
        <v>62</v>
      </c>
      <c r="B1254" t="s">
        <v>586</v>
      </c>
      <c r="C1254">
        <v>2010</v>
      </c>
      <c r="D1254" t="s">
        <v>587</v>
      </c>
      <c r="E1254">
        <v>21.5</v>
      </c>
      <c r="F1254">
        <v>4</v>
      </c>
      <c r="G1254">
        <v>4</v>
      </c>
      <c r="H1254">
        <v>2.1499999999999998E-2</v>
      </c>
      <c r="I1254">
        <f t="shared" si="74"/>
        <v>4.0000000000000001E-3</v>
      </c>
      <c r="J1254">
        <f t="shared" si="75"/>
        <v>4.0000000000000001E-3</v>
      </c>
      <c r="K1254" t="s">
        <v>563</v>
      </c>
      <c r="L1254" t="s">
        <v>563</v>
      </c>
      <c r="M1254" t="s">
        <v>563</v>
      </c>
      <c r="N1254">
        <v>0</v>
      </c>
      <c r="O1254">
        <v>0</v>
      </c>
      <c r="P1254" t="s">
        <v>588</v>
      </c>
      <c r="Q1254" t="s">
        <v>1</v>
      </c>
      <c r="R1254">
        <v>1</v>
      </c>
      <c r="S1254" t="s">
        <v>564</v>
      </c>
      <c r="T1254">
        <v>0</v>
      </c>
      <c r="U1254">
        <v>0</v>
      </c>
      <c r="V1254" t="s">
        <v>1</v>
      </c>
      <c r="W1254" t="s">
        <v>1</v>
      </c>
      <c r="X1254">
        <v>1</v>
      </c>
      <c r="Y1254" t="s">
        <v>565</v>
      </c>
    </row>
    <row r="1255" spans="1:25">
      <c r="A1255" t="s">
        <v>62</v>
      </c>
      <c r="B1255" t="s">
        <v>586</v>
      </c>
      <c r="C1255">
        <v>2010</v>
      </c>
      <c r="D1255" t="s">
        <v>587</v>
      </c>
      <c r="E1255">
        <v>22.1</v>
      </c>
      <c r="F1255">
        <v>4</v>
      </c>
      <c r="G1255">
        <v>4</v>
      </c>
      <c r="H1255">
        <v>2.2100000000000002E-2</v>
      </c>
      <c r="I1255">
        <f t="shared" si="74"/>
        <v>4.0000000000000001E-3</v>
      </c>
      <c r="J1255">
        <f t="shared" si="75"/>
        <v>4.0000000000000001E-3</v>
      </c>
      <c r="K1255" t="s">
        <v>563</v>
      </c>
      <c r="L1255" t="s">
        <v>563</v>
      </c>
      <c r="M1255" t="s">
        <v>563</v>
      </c>
      <c r="N1255">
        <v>0</v>
      </c>
      <c r="O1255">
        <v>0</v>
      </c>
      <c r="P1255" t="s">
        <v>588</v>
      </c>
      <c r="Q1255" t="s">
        <v>1</v>
      </c>
      <c r="R1255">
        <v>1</v>
      </c>
      <c r="S1255" t="s">
        <v>564</v>
      </c>
      <c r="T1255">
        <v>0</v>
      </c>
      <c r="U1255">
        <v>0</v>
      </c>
      <c r="V1255" t="s">
        <v>1</v>
      </c>
      <c r="W1255" t="s">
        <v>1</v>
      </c>
      <c r="X1255">
        <v>1</v>
      </c>
      <c r="Y1255" t="s">
        <v>565</v>
      </c>
    </row>
    <row r="1256" spans="1:25">
      <c r="A1256" t="s">
        <v>62</v>
      </c>
      <c r="B1256" t="s">
        <v>586</v>
      </c>
      <c r="C1256">
        <v>2010</v>
      </c>
      <c r="D1256" t="s">
        <v>587</v>
      </c>
      <c r="E1256">
        <v>22.5</v>
      </c>
      <c r="F1256">
        <v>4</v>
      </c>
      <c r="G1256">
        <v>4</v>
      </c>
      <c r="H1256">
        <v>2.2499999999999999E-2</v>
      </c>
      <c r="I1256">
        <f t="shared" si="74"/>
        <v>4.0000000000000001E-3</v>
      </c>
      <c r="J1256">
        <f t="shared" si="75"/>
        <v>4.0000000000000001E-3</v>
      </c>
      <c r="K1256" t="s">
        <v>563</v>
      </c>
      <c r="L1256" t="s">
        <v>563</v>
      </c>
      <c r="M1256" t="s">
        <v>563</v>
      </c>
      <c r="N1256">
        <v>0</v>
      </c>
      <c r="O1256">
        <v>0</v>
      </c>
      <c r="P1256" t="s">
        <v>588</v>
      </c>
      <c r="Q1256" t="s">
        <v>1</v>
      </c>
      <c r="R1256">
        <v>1</v>
      </c>
      <c r="S1256" t="s">
        <v>564</v>
      </c>
      <c r="T1256">
        <v>0</v>
      </c>
      <c r="U1256">
        <v>0</v>
      </c>
      <c r="V1256" t="s">
        <v>1</v>
      </c>
      <c r="W1256" t="s">
        <v>1</v>
      </c>
      <c r="X1256">
        <v>1</v>
      </c>
      <c r="Y1256" t="s">
        <v>565</v>
      </c>
    </row>
    <row r="1257" spans="1:25">
      <c r="A1257" t="s">
        <v>62</v>
      </c>
      <c r="B1257" t="s">
        <v>586</v>
      </c>
      <c r="C1257">
        <v>2010</v>
      </c>
      <c r="D1257" t="s">
        <v>587</v>
      </c>
      <c r="E1257">
        <v>23.6</v>
      </c>
      <c r="F1257">
        <v>4</v>
      </c>
      <c r="G1257">
        <v>4</v>
      </c>
      <c r="H1257">
        <v>2.3599999999999999E-2</v>
      </c>
      <c r="I1257">
        <f t="shared" si="74"/>
        <v>4.0000000000000001E-3</v>
      </c>
      <c r="J1257">
        <f t="shared" si="75"/>
        <v>4.0000000000000001E-3</v>
      </c>
      <c r="K1257" t="s">
        <v>563</v>
      </c>
      <c r="L1257" t="s">
        <v>563</v>
      </c>
      <c r="M1257" t="s">
        <v>563</v>
      </c>
      <c r="N1257">
        <v>0</v>
      </c>
      <c r="O1257">
        <v>0</v>
      </c>
      <c r="P1257" t="s">
        <v>588</v>
      </c>
      <c r="Q1257" t="s">
        <v>1</v>
      </c>
      <c r="R1257">
        <v>1</v>
      </c>
      <c r="S1257" t="s">
        <v>564</v>
      </c>
      <c r="T1257">
        <v>0</v>
      </c>
      <c r="U1257">
        <v>0</v>
      </c>
      <c r="V1257" t="s">
        <v>1</v>
      </c>
      <c r="W1257" t="s">
        <v>1</v>
      </c>
      <c r="X1257">
        <v>1</v>
      </c>
      <c r="Y1257" t="s">
        <v>565</v>
      </c>
    </row>
    <row r="1258" spans="1:25">
      <c r="A1258" t="s">
        <v>62</v>
      </c>
      <c r="B1258" t="s">
        <v>586</v>
      </c>
      <c r="C1258">
        <v>2010</v>
      </c>
      <c r="D1258" t="s">
        <v>587</v>
      </c>
      <c r="E1258">
        <v>24</v>
      </c>
      <c r="F1258">
        <v>4</v>
      </c>
      <c r="G1258">
        <v>4</v>
      </c>
      <c r="H1258">
        <v>2.4E-2</v>
      </c>
      <c r="I1258">
        <f t="shared" si="74"/>
        <v>4.0000000000000001E-3</v>
      </c>
      <c r="J1258">
        <f t="shared" si="75"/>
        <v>4.0000000000000001E-3</v>
      </c>
      <c r="K1258" t="s">
        <v>563</v>
      </c>
      <c r="L1258" t="s">
        <v>563</v>
      </c>
      <c r="M1258" t="s">
        <v>563</v>
      </c>
      <c r="N1258">
        <v>0</v>
      </c>
      <c r="O1258">
        <v>0</v>
      </c>
      <c r="P1258" t="s">
        <v>588</v>
      </c>
      <c r="Q1258" t="s">
        <v>1</v>
      </c>
      <c r="R1258">
        <v>1</v>
      </c>
      <c r="S1258" t="s">
        <v>564</v>
      </c>
      <c r="T1258">
        <v>0</v>
      </c>
      <c r="U1258">
        <v>0</v>
      </c>
      <c r="V1258" t="s">
        <v>1</v>
      </c>
      <c r="W1258" t="s">
        <v>1</v>
      </c>
      <c r="X1258">
        <v>1</v>
      </c>
      <c r="Y1258" t="s">
        <v>565</v>
      </c>
    </row>
    <row r="1259" spans="1:25">
      <c r="A1259" t="s">
        <v>62</v>
      </c>
      <c r="B1259" t="s">
        <v>586</v>
      </c>
      <c r="C1259">
        <v>2010</v>
      </c>
      <c r="D1259" t="s">
        <v>587</v>
      </c>
      <c r="E1259">
        <v>25.1</v>
      </c>
      <c r="F1259">
        <v>4</v>
      </c>
      <c r="G1259">
        <v>4</v>
      </c>
      <c r="H1259">
        <v>2.5100000000000001E-2</v>
      </c>
      <c r="I1259">
        <f t="shared" si="74"/>
        <v>4.0000000000000001E-3</v>
      </c>
      <c r="J1259">
        <f t="shared" si="75"/>
        <v>4.0000000000000001E-3</v>
      </c>
      <c r="K1259" t="s">
        <v>563</v>
      </c>
      <c r="L1259" t="s">
        <v>563</v>
      </c>
      <c r="M1259" t="s">
        <v>563</v>
      </c>
      <c r="N1259">
        <v>0</v>
      </c>
      <c r="O1259">
        <v>0</v>
      </c>
      <c r="P1259" t="s">
        <v>588</v>
      </c>
      <c r="Q1259" t="s">
        <v>1</v>
      </c>
      <c r="R1259">
        <v>1</v>
      </c>
      <c r="S1259" t="s">
        <v>564</v>
      </c>
      <c r="T1259">
        <v>0</v>
      </c>
      <c r="U1259">
        <v>0</v>
      </c>
      <c r="V1259" t="s">
        <v>1</v>
      </c>
      <c r="W1259" t="s">
        <v>1</v>
      </c>
      <c r="X1259">
        <v>1</v>
      </c>
      <c r="Y1259" t="s">
        <v>565</v>
      </c>
    </row>
    <row r="1260" spans="1:25">
      <c r="A1260" t="s">
        <v>62</v>
      </c>
      <c r="B1260" t="s">
        <v>586</v>
      </c>
      <c r="C1260">
        <v>2010</v>
      </c>
      <c r="D1260" t="s">
        <v>587</v>
      </c>
      <c r="E1260">
        <v>25.2</v>
      </c>
      <c r="F1260">
        <v>4</v>
      </c>
      <c r="G1260">
        <v>4</v>
      </c>
      <c r="H1260">
        <v>2.52E-2</v>
      </c>
      <c r="I1260">
        <f t="shared" si="74"/>
        <v>4.0000000000000001E-3</v>
      </c>
      <c r="J1260">
        <f t="shared" si="75"/>
        <v>4.0000000000000001E-3</v>
      </c>
      <c r="K1260" t="s">
        <v>563</v>
      </c>
      <c r="L1260" t="s">
        <v>563</v>
      </c>
      <c r="M1260" t="s">
        <v>563</v>
      </c>
      <c r="N1260">
        <v>0</v>
      </c>
      <c r="O1260">
        <v>0</v>
      </c>
      <c r="P1260" t="s">
        <v>588</v>
      </c>
      <c r="Q1260" t="s">
        <v>1</v>
      </c>
      <c r="R1260">
        <v>1</v>
      </c>
      <c r="S1260" t="s">
        <v>564</v>
      </c>
      <c r="T1260">
        <v>0</v>
      </c>
      <c r="U1260">
        <v>0</v>
      </c>
      <c r="V1260" t="s">
        <v>1</v>
      </c>
      <c r="W1260" t="s">
        <v>1</v>
      </c>
      <c r="X1260">
        <v>1</v>
      </c>
      <c r="Y1260" t="s">
        <v>565</v>
      </c>
    </row>
    <row r="1261" spans="1:25">
      <c r="A1261" t="s">
        <v>62</v>
      </c>
      <c r="B1261" t="s">
        <v>586</v>
      </c>
      <c r="C1261">
        <v>2010</v>
      </c>
      <c r="D1261" t="s">
        <v>587</v>
      </c>
      <c r="E1261">
        <v>26</v>
      </c>
      <c r="F1261">
        <v>4</v>
      </c>
      <c r="G1261">
        <v>4</v>
      </c>
      <c r="H1261">
        <v>2.5999999999999999E-2</v>
      </c>
      <c r="I1261">
        <f t="shared" si="74"/>
        <v>4.0000000000000001E-3</v>
      </c>
      <c r="J1261">
        <f t="shared" si="75"/>
        <v>4.0000000000000001E-3</v>
      </c>
      <c r="K1261" t="s">
        <v>563</v>
      </c>
      <c r="L1261" t="s">
        <v>563</v>
      </c>
      <c r="M1261" t="s">
        <v>563</v>
      </c>
      <c r="N1261">
        <v>0</v>
      </c>
      <c r="O1261">
        <v>0</v>
      </c>
      <c r="P1261" t="s">
        <v>588</v>
      </c>
      <c r="Q1261" t="s">
        <v>1</v>
      </c>
      <c r="R1261">
        <v>1</v>
      </c>
      <c r="S1261" t="s">
        <v>564</v>
      </c>
      <c r="T1261">
        <v>0</v>
      </c>
      <c r="U1261">
        <v>0</v>
      </c>
      <c r="V1261" t="s">
        <v>1</v>
      </c>
      <c r="W1261" t="s">
        <v>1</v>
      </c>
      <c r="X1261">
        <v>1</v>
      </c>
      <c r="Y1261" t="s">
        <v>565</v>
      </c>
    </row>
    <row r="1262" spans="1:25">
      <c r="A1262" t="s">
        <v>62</v>
      </c>
      <c r="B1262" t="s">
        <v>586</v>
      </c>
      <c r="C1262">
        <v>2010</v>
      </c>
      <c r="D1262" t="s">
        <v>587</v>
      </c>
      <c r="E1262">
        <v>26.2</v>
      </c>
      <c r="F1262">
        <v>4</v>
      </c>
      <c r="G1262">
        <v>4</v>
      </c>
      <c r="H1262">
        <v>2.6200000000000001E-2</v>
      </c>
      <c r="I1262">
        <f t="shared" si="74"/>
        <v>4.0000000000000001E-3</v>
      </c>
      <c r="J1262">
        <f t="shared" si="75"/>
        <v>4.0000000000000001E-3</v>
      </c>
      <c r="K1262" t="s">
        <v>563</v>
      </c>
      <c r="L1262" t="s">
        <v>563</v>
      </c>
      <c r="M1262" t="s">
        <v>563</v>
      </c>
      <c r="N1262">
        <v>0</v>
      </c>
      <c r="O1262">
        <v>0</v>
      </c>
      <c r="P1262" t="s">
        <v>588</v>
      </c>
      <c r="Q1262" t="s">
        <v>1</v>
      </c>
      <c r="R1262">
        <v>1</v>
      </c>
      <c r="S1262" t="s">
        <v>564</v>
      </c>
      <c r="T1262">
        <v>0</v>
      </c>
      <c r="U1262">
        <v>0</v>
      </c>
      <c r="V1262" t="s">
        <v>1</v>
      </c>
      <c r="W1262" t="s">
        <v>1</v>
      </c>
      <c r="X1262">
        <v>1</v>
      </c>
      <c r="Y1262" t="s">
        <v>565</v>
      </c>
    </row>
    <row r="1263" spans="1:25">
      <c r="A1263" t="s">
        <v>62</v>
      </c>
      <c r="B1263" t="s">
        <v>586</v>
      </c>
      <c r="C1263">
        <v>2010</v>
      </c>
      <c r="D1263" t="s">
        <v>587</v>
      </c>
      <c r="E1263">
        <v>26.6</v>
      </c>
      <c r="F1263">
        <v>4</v>
      </c>
      <c r="G1263">
        <v>4</v>
      </c>
      <c r="H1263">
        <v>2.6599999999999999E-2</v>
      </c>
      <c r="I1263">
        <f t="shared" si="74"/>
        <v>4.0000000000000001E-3</v>
      </c>
      <c r="J1263">
        <f t="shared" si="75"/>
        <v>4.0000000000000001E-3</v>
      </c>
      <c r="K1263" t="s">
        <v>563</v>
      </c>
      <c r="L1263" t="s">
        <v>563</v>
      </c>
      <c r="M1263" t="s">
        <v>563</v>
      </c>
      <c r="N1263">
        <v>0</v>
      </c>
      <c r="O1263">
        <v>0</v>
      </c>
      <c r="P1263" t="s">
        <v>588</v>
      </c>
      <c r="Q1263" t="s">
        <v>1</v>
      </c>
      <c r="R1263">
        <v>1</v>
      </c>
      <c r="S1263" t="s">
        <v>564</v>
      </c>
      <c r="T1263">
        <v>0</v>
      </c>
      <c r="U1263">
        <v>0</v>
      </c>
      <c r="V1263" t="s">
        <v>1</v>
      </c>
      <c r="W1263" t="s">
        <v>1</v>
      </c>
      <c r="X1263">
        <v>1</v>
      </c>
      <c r="Y1263" t="s">
        <v>565</v>
      </c>
    </row>
    <row r="1264" spans="1:25">
      <c r="A1264" t="s">
        <v>62</v>
      </c>
      <c r="B1264" t="s">
        <v>586</v>
      </c>
      <c r="C1264">
        <v>2010</v>
      </c>
      <c r="D1264" t="s">
        <v>587</v>
      </c>
      <c r="E1264">
        <v>26.9</v>
      </c>
      <c r="F1264">
        <v>4</v>
      </c>
      <c r="G1264">
        <v>4</v>
      </c>
      <c r="H1264">
        <v>2.69E-2</v>
      </c>
      <c r="I1264">
        <f t="shared" si="74"/>
        <v>4.0000000000000001E-3</v>
      </c>
      <c r="J1264">
        <f t="shared" si="75"/>
        <v>4.0000000000000001E-3</v>
      </c>
      <c r="K1264" t="s">
        <v>563</v>
      </c>
      <c r="L1264" t="s">
        <v>563</v>
      </c>
      <c r="M1264" t="s">
        <v>563</v>
      </c>
      <c r="N1264">
        <v>0</v>
      </c>
      <c r="O1264">
        <v>0</v>
      </c>
      <c r="P1264" t="s">
        <v>588</v>
      </c>
      <c r="Q1264" t="s">
        <v>1</v>
      </c>
      <c r="R1264">
        <v>1</v>
      </c>
      <c r="S1264" t="s">
        <v>564</v>
      </c>
      <c r="T1264">
        <v>0</v>
      </c>
      <c r="U1264">
        <v>0</v>
      </c>
      <c r="V1264" t="s">
        <v>1</v>
      </c>
      <c r="W1264" t="s">
        <v>1</v>
      </c>
      <c r="X1264">
        <v>1</v>
      </c>
      <c r="Y1264" t="s">
        <v>565</v>
      </c>
    </row>
    <row r="1265" spans="1:25">
      <c r="A1265" t="s">
        <v>62</v>
      </c>
      <c r="B1265" t="s">
        <v>586</v>
      </c>
      <c r="C1265">
        <v>2010</v>
      </c>
      <c r="D1265" t="s">
        <v>587</v>
      </c>
      <c r="E1265">
        <v>27.5</v>
      </c>
      <c r="F1265">
        <v>4</v>
      </c>
      <c r="G1265">
        <v>4</v>
      </c>
      <c r="H1265">
        <v>2.75E-2</v>
      </c>
      <c r="I1265">
        <f t="shared" si="74"/>
        <v>4.0000000000000001E-3</v>
      </c>
      <c r="J1265">
        <f t="shared" si="75"/>
        <v>4.0000000000000001E-3</v>
      </c>
      <c r="K1265" t="s">
        <v>563</v>
      </c>
      <c r="L1265" t="s">
        <v>563</v>
      </c>
      <c r="M1265" t="s">
        <v>563</v>
      </c>
      <c r="N1265">
        <v>0</v>
      </c>
      <c r="O1265">
        <v>0</v>
      </c>
      <c r="P1265" t="s">
        <v>588</v>
      </c>
      <c r="Q1265" t="s">
        <v>1</v>
      </c>
      <c r="R1265">
        <v>1</v>
      </c>
      <c r="S1265" t="s">
        <v>564</v>
      </c>
      <c r="T1265">
        <v>0</v>
      </c>
      <c r="U1265">
        <v>0</v>
      </c>
      <c r="V1265" t="s">
        <v>1</v>
      </c>
      <c r="W1265" t="s">
        <v>1</v>
      </c>
      <c r="X1265">
        <v>1</v>
      </c>
      <c r="Y1265" t="s">
        <v>565</v>
      </c>
    </row>
    <row r="1266" spans="1:25">
      <c r="A1266" t="s">
        <v>62</v>
      </c>
      <c r="B1266" t="s">
        <v>586</v>
      </c>
      <c r="C1266">
        <v>2010</v>
      </c>
      <c r="D1266" t="s">
        <v>587</v>
      </c>
      <c r="E1266">
        <v>28</v>
      </c>
      <c r="F1266">
        <v>4</v>
      </c>
      <c r="G1266">
        <v>4</v>
      </c>
      <c r="H1266">
        <v>2.8000000000000001E-2</v>
      </c>
      <c r="I1266">
        <f t="shared" si="74"/>
        <v>4.0000000000000001E-3</v>
      </c>
      <c r="J1266">
        <f t="shared" si="75"/>
        <v>4.0000000000000001E-3</v>
      </c>
      <c r="K1266" t="s">
        <v>563</v>
      </c>
      <c r="L1266" t="s">
        <v>563</v>
      </c>
      <c r="M1266" t="s">
        <v>563</v>
      </c>
      <c r="N1266">
        <v>0</v>
      </c>
      <c r="O1266">
        <v>0</v>
      </c>
      <c r="P1266" t="s">
        <v>588</v>
      </c>
      <c r="Q1266" t="s">
        <v>1</v>
      </c>
      <c r="R1266">
        <v>1</v>
      </c>
      <c r="S1266" t="s">
        <v>564</v>
      </c>
      <c r="T1266">
        <v>0</v>
      </c>
      <c r="U1266">
        <v>0</v>
      </c>
      <c r="V1266" t="s">
        <v>1</v>
      </c>
      <c r="W1266" t="s">
        <v>1</v>
      </c>
      <c r="X1266">
        <v>1</v>
      </c>
      <c r="Y1266" t="s">
        <v>565</v>
      </c>
    </row>
    <row r="1267" spans="1:25">
      <c r="A1267" t="s">
        <v>62</v>
      </c>
      <c r="B1267" t="s">
        <v>586</v>
      </c>
      <c r="C1267">
        <v>2010</v>
      </c>
      <c r="D1267" t="s">
        <v>587</v>
      </c>
      <c r="E1267">
        <v>29</v>
      </c>
      <c r="F1267">
        <v>4</v>
      </c>
      <c r="G1267">
        <v>4</v>
      </c>
      <c r="H1267">
        <v>2.9000000000000001E-2</v>
      </c>
      <c r="I1267">
        <f t="shared" si="74"/>
        <v>4.0000000000000001E-3</v>
      </c>
      <c r="J1267">
        <f t="shared" si="75"/>
        <v>4.0000000000000001E-3</v>
      </c>
      <c r="K1267" t="s">
        <v>563</v>
      </c>
      <c r="L1267" t="s">
        <v>563</v>
      </c>
      <c r="M1267" t="s">
        <v>563</v>
      </c>
      <c r="N1267">
        <v>0</v>
      </c>
      <c r="O1267">
        <v>0</v>
      </c>
      <c r="P1267" t="s">
        <v>588</v>
      </c>
      <c r="Q1267" t="s">
        <v>1</v>
      </c>
      <c r="R1267">
        <v>1</v>
      </c>
      <c r="S1267" t="s">
        <v>564</v>
      </c>
      <c r="T1267">
        <v>0</v>
      </c>
      <c r="U1267">
        <v>0</v>
      </c>
      <c r="V1267" t="s">
        <v>1</v>
      </c>
      <c r="W1267" t="s">
        <v>1</v>
      </c>
      <c r="X1267">
        <v>1</v>
      </c>
      <c r="Y1267" t="s">
        <v>565</v>
      </c>
    </row>
    <row r="1268" spans="1:25">
      <c r="A1268" t="s">
        <v>62</v>
      </c>
      <c r="B1268" t="s">
        <v>65</v>
      </c>
      <c r="C1268">
        <v>2010</v>
      </c>
      <c r="D1268" t="s">
        <v>144</v>
      </c>
      <c r="E1268">
        <v>200</v>
      </c>
      <c r="F1268">
        <v>4</v>
      </c>
      <c r="G1268">
        <v>4</v>
      </c>
      <c r="H1268">
        <v>0.2</v>
      </c>
      <c r="I1268">
        <f t="shared" si="74"/>
        <v>4.0000000000000001E-3</v>
      </c>
      <c r="J1268">
        <f t="shared" si="75"/>
        <v>4.0000000000000001E-3</v>
      </c>
      <c r="K1268">
        <v>303.76127924367501</v>
      </c>
      <c r="L1268">
        <v>202.33496841905401</v>
      </c>
      <c r="M1268">
        <v>196.33061290281901</v>
      </c>
      <c r="N1268">
        <v>0</v>
      </c>
      <c r="O1268">
        <v>1</v>
      </c>
      <c r="P1268" t="s">
        <v>1</v>
      </c>
      <c r="Q1268" t="s">
        <v>1</v>
      </c>
      <c r="R1268">
        <v>1</v>
      </c>
      <c r="S1268" t="s">
        <v>564</v>
      </c>
      <c r="T1268">
        <v>0</v>
      </c>
      <c r="U1268">
        <v>0</v>
      </c>
      <c r="V1268" t="s">
        <v>1</v>
      </c>
      <c r="W1268" t="s">
        <v>1</v>
      </c>
      <c r="X1268">
        <v>1</v>
      </c>
      <c r="Y1268" t="s">
        <v>565</v>
      </c>
    </row>
    <row r="1269" spans="1:25">
      <c r="A1269" t="s">
        <v>62</v>
      </c>
      <c r="B1269" t="s">
        <v>65</v>
      </c>
      <c r="C1269">
        <v>2010</v>
      </c>
      <c r="D1269" t="s">
        <v>144</v>
      </c>
      <c r="E1269">
        <v>250</v>
      </c>
      <c r="F1269">
        <v>4</v>
      </c>
      <c r="G1269">
        <v>4</v>
      </c>
      <c r="H1269">
        <v>0.25</v>
      </c>
      <c r="I1269">
        <f t="shared" si="74"/>
        <v>4.0000000000000001E-3</v>
      </c>
      <c r="J1269">
        <f t="shared" si="75"/>
        <v>4.0000000000000001E-3</v>
      </c>
      <c r="K1269">
        <v>259.009889874804</v>
      </c>
      <c r="L1269">
        <v>172.789849263522</v>
      </c>
      <c r="M1269">
        <v>165.48715216067299</v>
      </c>
      <c r="N1269">
        <v>0</v>
      </c>
      <c r="O1269">
        <v>1</v>
      </c>
      <c r="P1269" t="s">
        <v>1</v>
      </c>
      <c r="Q1269" t="s">
        <v>1</v>
      </c>
      <c r="R1269">
        <v>1</v>
      </c>
      <c r="S1269" t="s">
        <v>564</v>
      </c>
      <c r="T1269">
        <v>0</v>
      </c>
      <c r="U1269">
        <v>0</v>
      </c>
      <c r="V1269" t="s">
        <v>1</v>
      </c>
      <c r="W1269" t="s">
        <v>1</v>
      </c>
      <c r="X1269">
        <v>1</v>
      </c>
      <c r="Y1269" t="s">
        <v>565</v>
      </c>
    </row>
    <row r="1270" spans="1:25">
      <c r="A1270" t="s">
        <v>62</v>
      </c>
      <c r="B1270" t="s">
        <v>65</v>
      </c>
      <c r="C1270">
        <v>2010</v>
      </c>
      <c r="D1270" t="s">
        <v>144</v>
      </c>
      <c r="E1270">
        <v>460</v>
      </c>
      <c r="F1270">
        <v>4</v>
      </c>
      <c r="G1270">
        <v>4</v>
      </c>
      <c r="H1270">
        <v>0.46</v>
      </c>
      <c r="I1270">
        <f t="shared" si="74"/>
        <v>4.0000000000000001E-3</v>
      </c>
      <c r="J1270">
        <f t="shared" si="75"/>
        <v>4.0000000000000001E-3</v>
      </c>
      <c r="K1270">
        <v>268.48669439265001</v>
      </c>
      <c r="L1270">
        <v>177.95526674854599</v>
      </c>
      <c r="M1270">
        <v>169.82172419396599</v>
      </c>
      <c r="N1270">
        <v>0</v>
      </c>
      <c r="O1270">
        <v>1</v>
      </c>
      <c r="P1270" t="s">
        <v>1</v>
      </c>
      <c r="Q1270" t="s">
        <v>1</v>
      </c>
      <c r="R1270">
        <v>1</v>
      </c>
      <c r="S1270" t="s">
        <v>564</v>
      </c>
      <c r="T1270">
        <v>0</v>
      </c>
      <c r="U1270">
        <v>0</v>
      </c>
      <c r="V1270" t="s">
        <v>1</v>
      </c>
      <c r="W1270" t="s">
        <v>1</v>
      </c>
      <c r="X1270">
        <v>1</v>
      </c>
      <c r="Y1270" t="s">
        <v>565</v>
      </c>
    </row>
    <row r="1271" spans="1:25">
      <c r="A1271" t="s">
        <v>62</v>
      </c>
      <c r="B1271" t="s">
        <v>65</v>
      </c>
      <c r="C1271">
        <v>2010</v>
      </c>
      <c r="D1271" t="s">
        <v>144</v>
      </c>
      <c r="E1271">
        <v>900</v>
      </c>
      <c r="F1271">
        <v>4</v>
      </c>
      <c r="G1271">
        <v>4</v>
      </c>
      <c r="H1271">
        <v>0.9</v>
      </c>
      <c r="I1271">
        <f t="shared" si="74"/>
        <v>4.0000000000000001E-3</v>
      </c>
      <c r="J1271">
        <f t="shared" si="75"/>
        <v>4.0000000000000001E-3</v>
      </c>
      <c r="K1271">
        <v>256.17662181001498</v>
      </c>
      <c r="L1271">
        <v>166.478906685965</v>
      </c>
      <c r="M1271">
        <v>164.242096415725</v>
      </c>
      <c r="N1271">
        <v>0</v>
      </c>
      <c r="O1271">
        <v>1</v>
      </c>
      <c r="P1271" t="s">
        <v>1</v>
      </c>
      <c r="Q1271" t="s">
        <v>1</v>
      </c>
      <c r="R1271">
        <v>1</v>
      </c>
      <c r="S1271" t="s">
        <v>564</v>
      </c>
      <c r="T1271">
        <v>0</v>
      </c>
      <c r="U1271">
        <v>0</v>
      </c>
      <c r="V1271" t="s">
        <v>1</v>
      </c>
      <c r="W1271" t="s">
        <v>1</v>
      </c>
      <c r="X1271">
        <v>1</v>
      </c>
      <c r="Y1271" t="s">
        <v>565</v>
      </c>
    </row>
    <row r="1272" spans="1:25">
      <c r="A1272" t="s">
        <v>62</v>
      </c>
      <c r="B1272" t="s">
        <v>65</v>
      </c>
      <c r="C1272">
        <v>2010</v>
      </c>
      <c r="D1272" t="s">
        <v>144</v>
      </c>
      <c r="E1272">
        <v>1000</v>
      </c>
      <c r="F1272">
        <v>6</v>
      </c>
      <c r="G1272">
        <v>6</v>
      </c>
      <c r="H1272">
        <v>1</v>
      </c>
      <c r="I1272">
        <f t="shared" si="74"/>
        <v>6.0000000000000001E-3</v>
      </c>
      <c r="J1272">
        <f t="shared" si="75"/>
        <v>6.0000000000000001E-3</v>
      </c>
      <c r="K1272">
        <v>268.62666605523901</v>
      </c>
      <c r="L1272">
        <v>178.691797961334</v>
      </c>
      <c r="M1272">
        <v>169.93819082104599</v>
      </c>
      <c r="N1272">
        <v>0</v>
      </c>
      <c r="O1272">
        <v>1</v>
      </c>
      <c r="P1272" t="s">
        <v>1</v>
      </c>
      <c r="Q1272" t="s">
        <v>1</v>
      </c>
      <c r="R1272">
        <v>1</v>
      </c>
      <c r="S1272" t="s">
        <v>564</v>
      </c>
      <c r="T1272">
        <v>0</v>
      </c>
      <c r="U1272">
        <v>0</v>
      </c>
      <c r="V1272" t="s">
        <v>1</v>
      </c>
      <c r="W1272" t="s">
        <v>1</v>
      </c>
      <c r="X1272">
        <v>1</v>
      </c>
      <c r="Y1272" t="s">
        <v>565</v>
      </c>
    </row>
    <row r="1273" spans="1:25">
      <c r="A1273" t="s">
        <v>62</v>
      </c>
      <c r="B1273" t="s">
        <v>65</v>
      </c>
      <c r="C1273">
        <v>2010</v>
      </c>
      <c r="D1273" t="s">
        <v>144</v>
      </c>
      <c r="E1273">
        <v>1200</v>
      </c>
      <c r="F1273">
        <v>6</v>
      </c>
      <c r="G1273">
        <v>6</v>
      </c>
      <c r="H1273">
        <v>1.2</v>
      </c>
      <c r="I1273">
        <f t="shared" si="74"/>
        <v>6.0000000000000001E-3</v>
      </c>
      <c r="J1273">
        <f t="shared" si="75"/>
        <v>6.0000000000000001E-3</v>
      </c>
      <c r="K1273">
        <v>281.58831581400398</v>
      </c>
      <c r="L1273">
        <v>187.580545154726</v>
      </c>
      <c r="M1273">
        <v>177.75981422822201</v>
      </c>
      <c r="N1273">
        <v>0</v>
      </c>
      <c r="O1273">
        <v>1</v>
      </c>
      <c r="P1273" t="s">
        <v>1</v>
      </c>
      <c r="Q1273" t="s">
        <v>1</v>
      </c>
      <c r="R1273">
        <v>1</v>
      </c>
      <c r="S1273" t="s">
        <v>564</v>
      </c>
      <c r="T1273">
        <v>0</v>
      </c>
      <c r="U1273">
        <v>0</v>
      </c>
      <c r="V1273" t="s">
        <v>1</v>
      </c>
      <c r="W1273" t="s">
        <v>1</v>
      </c>
      <c r="X1273">
        <v>1</v>
      </c>
      <c r="Y1273" t="s">
        <v>565</v>
      </c>
    </row>
    <row r="1274" spans="1:25">
      <c r="A1274" t="s">
        <v>62</v>
      </c>
      <c r="B1274" t="s">
        <v>65</v>
      </c>
      <c r="C1274">
        <v>2010</v>
      </c>
      <c r="D1274" t="s">
        <v>144</v>
      </c>
      <c r="E1274">
        <v>1300</v>
      </c>
      <c r="F1274">
        <v>6</v>
      </c>
      <c r="G1274">
        <v>6</v>
      </c>
      <c r="H1274">
        <v>1.3</v>
      </c>
      <c r="I1274">
        <f t="shared" si="74"/>
        <v>6.0000000000000001E-3</v>
      </c>
      <c r="J1274">
        <f t="shared" si="75"/>
        <v>6.0000000000000001E-3</v>
      </c>
      <c r="K1274">
        <v>286.42301192345002</v>
      </c>
      <c r="L1274">
        <v>193.67880989310501</v>
      </c>
      <c r="M1274">
        <v>181.422871730477</v>
      </c>
      <c r="N1274">
        <v>0</v>
      </c>
      <c r="O1274">
        <v>1</v>
      </c>
      <c r="P1274" t="s">
        <v>1</v>
      </c>
      <c r="Q1274" t="s">
        <v>1</v>
      </c>
      <c r="R1274">
        <v>1</v>
      </c>
      <c r="S1274" t="s">
        <v>564</v>
      </c>
      <c r="T1274">
        <v>0</v>
      </c>
      <c r="U1274">
        <v>0</v>
      </c>
      <c r="V1274" t="s">
        <v>1</v>
      </c>
      <c r="W1274" t="s">
        <v>1</v>
      </c>
      <c r="X1274">
        <v>1</v>
      </c>
      <c r="Y1274" t="s">
        <v>565</v>
      </c>
    </row>
    <row r="1275" spans="1:25">
      <c r="A1275" t="s">
        <v>62</v>
      </c>
      <c r="B1275" t="s">
        <v>65</v>
      </c>
      <c r="C1275">
        <v>2010</v>
      </c>
      <c r="D1275" t="s">
        <v>144</v>
      </c>
      <c r="E1275">
        <v>1500</v>
      </c>
      <c r="F1275">
        <v>6</v>
      </c>
      <c r="G1275">
        <v>6</v>
      </c>
      <c r="H1275">
        <v>1.5</v>
      </c>
      <c r="I1275">
        <f t="shared" ref="I1275:I1338" si="76">F1275/1000</f>
        <v>6.0000000000000001E-3</v>
      </c>
      <c r="J1275">
        <f t="shared" ref="J1275:J1338" si="77">G1275/1000</f>
        <v>6.0000000000000001E-3</v>
      </c>
      <c r="K1275">
        <v>291.78391931312399</v>
      </c>
      <c r="L1275">
        <v>198.071681236975</v>
      </c>
      <c r="M1275">
        <v>183.57039217367199</v>
      </c>
      <c r="N1275">
        <v>0</v>
      </c>
      <c r="O1275">
        <v>1</v>
      </c>
      <c r="P1275" t="s">
        <v>1</v>
      </c>
      <c r="Q1275" t="s">
        <v>1</v>
      </c>
      <c r="R1275">
        <v>1</v>
      </c>
      <c r="S1275" t="s">
        <v>564</v>
      </c>
      <c r="T1275">
        <v>0</v>
      </c>
      <c r="U1275">
        <v>0</v>
      </c>
      <c r="V1275" t="s">
        <v>1</v>
      </c>
      <c r="W1275" t="s">
        <v>1</v>
      </c>
      <c r="X1275">
        <v>1</v>
      </c>
      <c r="Y1275" t="s">
        <v>565</v>
      </c>
    </row>
    <row r="1276" spans="1:25">
      <c r="A1276" t="s">
        <v>62</v>
      </c>
      <c r="B1276" t="s">
        <v>65</v>
      </c>
      <c r="C1276">
        <v>2010</v>
      </c>
      <c r="D1276" t="s">
        <v>144</v>
      </c>
      <c r="E1276">
        <v>1750</v>
      </c>
      <c r="F1276">
        <v>6</v>
      </c>
      <c r="G1276">
        <v>6</v>
      </c>
      <c r="H1276">
        <v>1.75</v>
      </c>
      <c r="I1276">
        <f t="shared" si="76"/>
        <v>6.0000000000000001E-3</v>
      </c>
      <c r="J1276">
        <f t="shared" si="77"/>
        <v>6.0000000000000001E-3</v>
      </c>
      <c r="K1276">
        <v>285.09677122584299</v>
      </c>
      <c r="L1276">
        <v>191.49063841447801</v>
      </c>
      <c r="M1276">
        <v>178.47839613733399</v>
      </c>
      <c r="N1276">
        <v>0</v>
      </c>
      <c r="O1276">
        <v>1</v>
      </c>
      <c r="P1276" t="s">
        <v>1</v>
      </c>
      <c r="Q1276" t="s">
        <v>1</v>
      </c>
      <c r="R1276">
        <v>1</v>
      </c>
      <c r="S1276" t="s">
        <v>564</v>
      </c>
      <c r="T1276">
        <v>0</v>
      </c>
      <c r="U1276">
        <v>0</v>
      </c>
      <c r="V1276" t="s">
        <v>1</v>
      </c>
      <c r="W1276" t="s">
        <v>1</v>
      </c>
      <c r="X1276">
        <v>1</v>
      </c>
      <c r="Y1276" t="s">
        <v>565</v>
      </c>
    </row>
    <row r="1277" spans="1:25">
      <c r="A1277" t="s">
        <v>62</v>
      </c>
      <c r="B1277" t="s">
        <v>65</v>
      </c>
      <c r="C1277">
        <v>2010</v>
      </c>
      <c r="D1277" t="s">
        <v>144</v>
      </c>
      <c r="E1277">
        <v>2110</v>
      </c>
      <c r="F1277">
        <v>6</v>
      </c>
      <c r="G1277">
        <v>6</v>
      </c>
      <c r="H1277">
        <v>2.11</v>
      </c>
      <c r="I1277">
        <f t="shared" si="76"/>
        <v>6.0000000000000001E-3</v>
      </c>
      <c r="J1277">
        <f t="shared" si="77"/>
        <v>6.0000000000000001E-3</v>
      </c>
      <c r="K1277">
        <v>275.43364307051201</v>
      </c>
      <c r="L1277">
        <v>187.55720018124501</v>
      </c>
      <c r="M1277">
        <v>171.24434921794099</v>
      </c>
      <c r="N1277">
        <v>0</v>
      </c>
      <c r="O1277">
        <v>1</v>
      </c>
      <c r="P1277" t="s">
        <v>1</v>
      </c>
      <c r="Q1277" t="s">
        <v>1</v>
      </c>
      <c r="R1277">
        <v>1</v>
      </c>
      <c r="S1277" t="s">
        <v>564</v>
      </c>
      <c r="T1277">
        <v>0</v>
      </c>
      <c r="U1277">
        <v>0</v>
      </c>
      <c r="V1277" t="s">
        <v>1</v>
      </c>
      <c r="W1277" t="s">
        <v>1</v>
      </c>
      <c r="X1277">
        <v>1</v>
      </c>
      <c r="Y1277" t="s">
        <v>565</v>
      </c>
    </row>
    <row r="1278" spans="1:25">
      <c r="A1278" t="s">
        <v>62</v>
      </c>
      <c r="B1278" t="s">
        <v>65</v>
      </c>
      <c r="C1278">
        <v>2010</v>
      </c>
      <c r="D1278" t="s">
        <v>144</v>
      </c>
      <c r="E1278">
        <v>2310</v>
      </c>
      <c r="F1278">
        <v>6</v>
      </c>
      <c r="G1278">
        <v>6</v>
      </c>
      <c r="H1278">
        <v>2.31</v>
      </c>
      <c r="I1278">
        <f t="shared" si="76"/>
        <v>6.0000000000000001E-3</v>
      </c>
      <c r="J1278">
        <f t="shared" si="77"/>
        <v>6.0000000000000001E-3</v>
      </c>
      <c r="K1278">
        <v>287.39767567812203</v>
      </c>
      <c r="L1278">
        <v>192.34013107435101</v>
      </c>
      <c r="M1278">
        <v>180.67255521147399</v>
      </c>
      <c r="N1278">
        <v>0</v>
      </c>
      <c r="O1278">
        <v>1</v>
      </c>
      <c r="P1278" t="s">
        <v>1</v>
      </c>
      <c r="Q1278" t="s">
        <v>1</v>
      </c>
      <c r="R1278">
        <v>1</v>
      </c>
      <c r="S1278" t="s">
        <v>564</v>
      </c>
      <c r="T1278">
        <v>0</v>
      </c>
      <c r="U1278">
        <v>0</v>
      </c>
      <c r="V1278" t="s">
        <v>1</v>
      </c>
      <c r="W1278" t="s">
        <v>1</v>
      </c>
      <c r="X1278">
        <v>1</v>
      </c>
      <c r="Y1278" t="s">
        <v>565</v>
      </c>
    </row>
    <row r="1279" spans="1:25">
      <c r="A1279" t="s">
        <v>62</v>
      </c>
      <c r="B1279" t="s">
        <v>65</v>
      </c>
      <c r="C1279">
        <v>2010</v>
      </c>
      <c r="D1279" t="s">
        <v>144</v>
      </c>
      <c r="E1279">
        <v>2590</v>
      </c>
      <c r="F1279">
        <v>6</v>
      </c>
      <c r="G1279">
        <v>6</v>
      </c>
      <c r="H1279">
        <v>2.59</v>
      </c>
      <c r="I1279">
        <f t="shared" si="76"/>
        <v>6.0000000000000001E-3</v>
      </c>
      <c r="J1279">
        <f t="shared" si="77"/>
        <v>6.0000000000000001E-3</v>
      </c>
      <c r="K1279">
        <v>281.55050277209102</v>
      </c>
      <c r="L1279">
        <v>190.44645442631099</v>
      </c>
      <c r="M1279">
        <v>177.14382680615401</v>
      </c>
      <c r="N1279">
        <v>0</v>
      </c>
      <c r="O1279">
        <v>1</v>
      </c>
      <c r="P1279" t="s">
        <v>1</v>
      </c>
      <c r="Q1279" t="s">
        <v>1</v>
      </c>
      <c r="R1279">
        <v>1</v>
      </c>
      <c r="S1279" t="s">
        <v>564</v>
      </c>
      <c r="T1279">
        <v>0</v>
      </c>
      <c r="U1279">
        <v>0</v>
      </c>
      <c r="V1279" t="s">
        <v>1</v>
      </c>
      <c r="W1279" t="s">
        <v>1</v>
      </c>
      <c r="X1279">
        <v>1</v>
      </c>
      <c r="Y1279" t="s">
        <v>565</v>
      </c>
    </row>
    <row r="1280" spans="1:25">
      <c r="A1280" t="s">
        <v>62</v>
      </c>
      <c r="B1280" t="s">
        <v>65</v>
      </c>
      <c r="C1280">
        <v>2010</v>
      </c>
      <c r="D1280" t="s">
        <v>144</v>
      </c>
      <c r="E1280">
        <v>2790</v>
      </c>
      <c r="F1280">
        <v>6</v>
      </c>
      <c r="G1280">
        <v>6</v>
      </c>
      <c r="H1280">
        <v>2.79</v>
      </c>
      <c r="I1280">
        <f t="shared" si="76"/>
        <v>6.0000000000000001E-3</v>
      </c>
      <c r="J1280">
        <f t="shared" si="77"/>
        <v>6.0000000000000001E-3</v>
      </c>
      <c r="K1280">
        <v>293.51038031605998</v>
      </c>
      <c r="L1280">
        <v>190.24321782265901</v>
      </c>
      <c r="M1280">
        <v>186.55350919267701</v>
      </c>
      <c r="N1280">
        <v>0</v>
      </c>
      <c r="O1280">
        <v>1</v>
      </c>
      <c r="P1280" t="s">
        <v>1</v>
      </c>
      <c r="Q1280" t="s">
        <v>1</v>
      </c>
      <c r="R1280">
        <v>1</v>
      </c>
      <c r="S1280" t="s">
        <v>564</v>
      </c>
      <c r="T1280">
        <v>0</v>
      </c>
      <c r="U1280">
        <v>0</v>
      </c>
      <c r="V1280" t="s">
        <v>1</v>
      </c>
      <c r="W1280" t="s">
        <v>1</v>
      </c>
      <c r="X1280">
        <v>1</v>
      </c>
      <c r="Y1280" t="s">
        <v>565</v>
      </c>
    </row>
    <row r="1281" spans="1:25">
      <c r="A1281" t="s">
        <v>62</v>
      </c>
      <c r="B1281" t="s">
        <v>65</v>
      </c>
      <c r="C1281">
        <v>2010</v>
      </c>
      <c r="D1281" t="s">
        <v>144</v>
      </c>
      <c r="E1281">
        <v>2820</v>
      </c>
      <c r="F1281">
        <v>6</v>
      </c>
      <c r="G1281">
        <v>6</v>
      </c>
      <c r="H1281">
        <v>2.82</v>
      </c>
      <c r="I1281">
        <f t="shared" si="76"/>
        <v>6.0000000000000001E-3</v>
      </c>
      <c r="J1281">
        <f t="shared" si="77"/>
        <v>6.0000000000000001E-3</v>
      </c>
      <c r="K1281">
        <v>293.478582547087</v>
      </c>
      <c r="L1281">
        <v>194.51073819738301</v>
      </c>
      <c r="M1281">
        <v>184.72229607372299</v>
      </c>
      <c r="N1281">
        <v>0</v>
      </c>
      <c r="O1281">
        <v>1</v>
      </c>
      <c r="P1281" t="s">
        <v>1</v>
      </c>
      <c r="Q1281" t="s">
        <v>1</v>
      </c>
      <c r="R1281">
        <v>1</v>
      </c>
      <c r="S1281" t="s">
        <v>564</v>
      </c>
      <c r="T1281">
        <v>0</v>
      </c>
      <c r="U1281">
        <v>0</v>
      </c>
      <c r="V1281" t="s">
        <v>1</v>
      </c>
      <c r="W1281" t="s">
        <v>1</v>
      </c>
      <c r="X1281">
        <v>1</v>
      </c>
      <c r="Y1281" t="s">
        <v>565</v>
      </c>
    </row>
    <row r="1282" spans="1:25">
      <c r="A1282" t="s">
        <v>62</v>
      </c>
      <c r="B1282" t="s">
        <v>65</v>
      </c>
      <c r="C1282">
        <v>2010</v>
      </c>
      <c r="D1282" t="s">
        <v>144</v>
      </c>
      <c r="E1282">
        <v>2890</v>
      </c>
      <c r="F1282">
        <v>6</v>
      </c>
      <c r="G1282">
        <v>6</v>
      </c>
      <c r="H1282">
        <v>2.89</v>
      </c>
      <c r="I1282">
        <f t="shared" si="76"/>
        <v>6.0000000000000001E-3</v>
      </c>
      <c r="J1282">
        <f t="shared" si="77"/>
        <v>6.0000000000000001E-3</v>
      </c>
      <c r="K1282">
        <v>298.43924448200897</v>
      </c>
      <c r="L1282">
        <v>199.22030945105499</v>
      </c>
      <c r="M1282">
        <v>191.05568271629801</v>
      </c>
      <c r="N1282">
        <v>0</v>
      </c>
      <c r="O1282">
        <v>1</v>
      </c>
      <c r="P1282" t="s">
        <v>1</v>
      </c>
      <c r="Q1282" t="s">
        <v>1</v>
      </c>
      <c r="R1282">
        <v>1</v>
      </c>
      <c r="S1282" t="s">
        <v>564</v>
      </c>
      <c r="T1282">
        <v>0</v>
      </c>
      <c r="U1282">
        <v>0</v>
      </c>
      <c r="V1282" t="s">
        <v>1</v>
      </c>
      <c r="W1282" t="s">
        <v>1</v>
      </c>
      <c r="X1282">
        <v>1</v>
      </c>
      <c r="Y1282" t="s">
        <v>565</v>
      </c>
    </row>
    <row r="1283" spans="1:25">
      <c r="A1283" t="s">
        <v>62</v>
      </c>
      <c r="B1283" t="s">
        <v>65</v>
      </c>
      <c r="C1283">
        <v>2010</v>
      </c>
      <c r="D1283" t="s">
        <v>144</v>
      </c>
      <c r="E1283">
        <v>2940</v>
      </c>
      <c r="F1283">
        <v>6</v>
      </c>
      <c r="G1283">
        <v>6</v>
      </c>
      <c r="H1283">
        <v>2.94</v>
      </c>
      <c r="I1283">
        <f t="shared" si="76"/>
        <v>6.0000000000000001E-3</v>
      </c>
      <c r="J1283">
        <f t="shared" si="77"/>
        <v>6.0000000000000001E-3</v>
      </c>
      <c r="K1283">
        <v>296.76471532435397</v>
      </c>
      <c r="L1283">
        <v>197.96810943323001</v>
      </c>
      <c r="M1283">
        <v>191.815451093061</v>
      </c>
      <c r="N1283">
        <v>0</v>
      </c>
      <c r="O1283">
        <v>1</v>
      </c>
      <c r="P1283" t="s">
        <v>1</v>
      </c>
      <c r="Q1283" t="s">
        <v>1</v>
      </c>
      <c r="R1283">
        <v>1</v>
      </c>
      <c r="S1283" t="s">
        <v>564</v>
      </c>
      <c r="T1283">
        <v>0</v>
      </c>
      <c r="U1283">
        <v>0</v>
      </c>
      <c r="V1283" t="s">
        <v>1</v>
      </c>
      <c r="W1283" t="s">
        <v>1</v>
      </c>
      <c r="X1283">
        <v>1</v>
      </c>
      <c r="Y1283" t="s">
        <v>565</v>
      </c>
    </row>
    <row r="1284" spans="1:25">
      <c r="A1284" t="s">
        <v>62</v>
      </c>
      <c r="B1284" t="s">
        <v>65</v>
      </c>
      <c r="C1284">
        <v>2010</v>
      </c>
      <c r="D1284" t="s">
        <v>144</v>
      </c>
      <c r="E1284">
        <v>2990</v>
      </c>
      <c r="F1284">
        <v>6</v>
      </c>
      <c r="G1284">
        <v>6</v>
      </c>
      <c r="H1284">
        <v>2.99</v>
      </c>
      <c r="I1284">
        <f t="shared" si="76"/>
        <v>6.0000000000000001E-3</v>
      </c>
      <c r="J1284">
        <f t="shared" si="77"/>
        <v>6.0000000000000001E-3</v>
      </c>
      <c r="K1284">
        <v>316.56025710481902</v>
      </c>
      <c r="L1284">
        <v>214.84747969050201</v>
      </c>
      <c r="M1284">
        <v>202.031134519186</v>
      </c>
      <c r="N1284">
        <v>0</v>
      </c>
      <c r="O1284">
        <v>1</v>
      </c>
      <c r="P1284" t="s">
        <v>1</v>
      </c>
      <c r="Q1284" t="s">
        <v>1</v>
      </c>
      <c r="R1284">
        <v>1</v>
      </c>
      <c r="S1284" t="s">
        <v>564</v>
      </c>
      <c r="T1284">
        <v>0</v>
      </c>
      <c r="U1284">
        <v>0</v>
      </c>
      <c r="V1284" t="s">
        <v>1</v>
      </c>
      <c r="W1284" t="s">
        <v>1</v>
      </c>
      <c r="X1284">
        <v>1</v>
      </c>
      <c r="Y1284" t="s">
        <v>565</v>
      </c>
    </row>
    <row r="1285" spans="1:25">
      <c r="A1285" t="s">
        <v>62</v>
      </c>
      <c r="B1285" t="s">
        <v>65</v>
      </c>
      <c r="C1285">
        <v>2010</v>
      </c>
      <c r="D1285" t="s">
        <v>144</v>
      </c>
      <c r="E1285">
        <v>3070</v>
      </c>
      <c r="F1285">
        <v>15</v>
      </c>
      <c r="G1285">
        <v>15</v>
      </c>
      <c r="H1285">
        <v>3.07</v>
      </c>
      <c r="I1285">
        <f t="shared" si="76"/>
        <v>1.4999999999999999E-2</v>
      </c>
      <c r="J1285">
        <f t="shared" si="77"/>
        <v>1.4999999999999999E-2</v>
      </c>
      <c r="K1285">
        <v>302.12939534272999</v>
      </c>
      <c r="L1285">
        <v>202.95382579349899</v>
      </c>
      <c r="M1285">
        <v>191.32628874068001</v>
      </c>
      <c r="N1285">
        <v>0</v>
      </c>
      <c r="O1285">
        <v>1</v>
      </c>
      <c r="P1285" t="s">
        <v>1</v>
      </c>
      <c r="Q1285" t="s">
        <v>1</v>
      </c>
      <c r="R1285">
        <v>1</v>
      </c>
      <c r="S1285" t="s">
        <v>564</v>
      </c>
      <c r="T1285">
        <v>0</v>
      </c>
      <c r="U1285">
        <v>0</v>
      </c>
      <c r="V1285" t="s">
        <v>1</v>
      </c>
      <c r="W1285" t="s">
        <v>1</v>
      </c>
      <c r="X1285">
        <v>1</v>
      </c>
      <c r="Y1285" t="s">
        <v>565</v>
      </c>
    </row>
    <row r="1286" spans="1:25">
      <c r="A1286" t="s">
        <v>62</v>
      </c>
      <c r="B1286" t="s">
        <v>65</v>
      </c>
      <c r="C1286">
        <v>2010</v>
      </c>
      <c r="D1286" t="s">
        <v>144</v>
      </c>
      <c r="E1286">
        <v>3120</v>
      </c>
      <c r="F1286">
        <v>15</v>
      </c>
      <c r="G1286">
        <v>15</v>
      </c>
      <c r="H1286">
        <v>3.12</v>
      </c>
      <c r="I1286">
        <f t="shared" si="76"/>
        <v>1.4999999999999999E-2</v>
      </c>
      <c r="J1286">
        <f t="shared" si="77"/>
        <v>1.4999999999999999E-2</v>
      </c>
      <c r="K1286">
        <v>302.09026223714699</v>
      </c>
      <c r="L1286">
        <v>202.40952891020399</v>
      </c>
      <c r="M1286">
        <v>191.413544037858</v>
      </c>
      <c r="N1286">
        <v>0</v>
      </c>
      <c r="O1286">
        <v>1</v>
      </c>
      <c r="P1286" t="s">
        <v>1</v>
      </c>
      <c r="Q1286" t="s">
        <v>1</v>
      </c>
      <c r="R1286">
        <v>1</v>
      </c>
      <c r="S1286" t="s">
        <v>564</v>
      </c>
      <c r="T1286">
        <v>0</v>
      </c>
      <c r="U1286">
        <v>0</v>
      </c>
      <c r="V1286" t="s">
        <v>1</v>
      </c>
      <c r="W1286" t="s">
        <v>1</v>
      </c>
      <c r="X1286">
        <v>1</v>
      </c>
      <c r="Y1286" t="s">
        <v>565</v>
      </c>
    </row>
    <row r="1287" spans="1:25">
      <c r="A1287" t="s">
        <v>62</v>
      </c>
      <c r="B1287" t="s">
        <v>65</v>
      </c>
      <c r="C1287">
        <v>2010</v>
      </c>
      <c r="D1287" t="s">
        <v>144</v>
      </c>
      <c r="E1287">
        <v>3170</v>
      </c>
      <c r="F1287">
        <v>15</v>
      </c>
      <c r="G1287">
        <v>15</v>
      </c>
      <c r="H1287">
        <v>3.17</v>
      </c>
      <c r="I1287">
        <f t="shared" si="76"/>
        <v>1.4999999999999999E-2</v>
      </c>
      <c r="J1287">
        <f t="shared" si="77"/>
        <v>1.4999999999999999E-2</v>
      </c>
      <c r="K1287">
        <v>305.585440303886</v>
      </c>
      <c r="L1287">
        <v>209.76146726101999</v>
      </c>
      <c r="M1287">
        <v>197.23797646538901</v>
      </c>
      <c r="N1287">
        <v>0</v>
      </c>
      <c r="O1287">
        <v>1</v>
      </c>
      <c r="P1287" t="s">
        <v>1</v>
      </c>
      <c r="Q1287" t="s">
        <v>1</v>
      </c>
      <c r="R1287">
        <v>1</v>
      </c>
      <c r="S1287" t="s">
        <v>564</v>
      </c>
      <c r="T1287">
        <v>0</v>
      </c>
      <c r="U1287">
        <v>0</v>
      </c>
      <c r="V1287" t="s">
        <v>1</v>
      </c>
      <c r="W1287" t="s">
        <v>1</v>
      </c>
      <c r="X1287">
        <v>1</v>
      </c>
      <c r="Y1287" t="s">
        <v>565</v>
      </c>
    </row>
    <row r="1288" spans="1:25">
      <c r="A1288" t="s">
        <v>62</v>
      </c>
      <c r="B1288" t="s">
        <v>65</v>
      </c>
      <c r="C1288">
        <v>2010</v>
      </c>
      <c r="D1288" t="s">
        <v>144</v>
      </c>
      <c r="E1288">
        <v>3230</v>
      </c>
      <c r="F1288">
        <v>15</v>
      </c>
      <c r="G1288">
        <v>15</v>
      </c>
      <c r="H1288">
        <v>3.23</v>
      </c>
      <c r="I1288">
        <f t="shared" si="76"/>
        <v>1.4999999999999999E-2</v>
      </c>
      <c r="J1288">
        <f t="shared" si="77"/>
        <v>1.4999999999999999E-2</v>
      </c>
      <c r="K1288">
        <v>297.84174028142797</v>
      </c>
      <c r="L1288">
        <v>196.264440301061</v>
      </c>
      <c r="M1288">
        <v>191.06797493808901</v>
      </c>
      <c r="N1288">
        <v>0</v>
      </c>
      <c r="O1288">
        <v>1</v>
      </c>
      <c r="P1288" t="s">
        <v>1</v>
      </c>
      <c r="Q1288" t="s">
        <v>1</v>
      </c>
      <c r="R1288">
        <v>1</v>
      </c>
      <c r="S1288" t="s">
        <v>564</v>
      </c>
      <c r="T1288">
        <v>0</v>
      </c>
      <c r="U1288">
        <v>0</v>
      </c>
      <c r="V1288" t="s">
        <v>1</v>
      </c>
      <c r="W1288" t="s">
        <v>1</v>
      </c>
      <c r="X1288">
        <v>1</v>
      </c>
      <c r="Y1288" t="s">
        <v>565</v>
      </c>
    </row>
    <row r="1289" spans="1:25">
      <c r="A1289" t="s">
        <v>62</v>
      </c>
      <c r="B1289" t="s">
        <v>65</v>
      </c>
      <c r="C1289">
        <v>2010</v>
      </c>
      <c r="D1289" t="s">
        <v>144</v>
      </c>
      <c r="E1289">
        <v>3620</v>
      </c>
      <c r="F1289">
        <v>15</v>
      </c>
      <c r="G1289">
        <v>15</v>
      </c>
      <c r="H1289">
        <v>3.62</v>
      </c>
      <c r="I1289">
        <f t="shared" si="76"/>
        <v>1.4999999999999999E-2</v>
      </c>
      <c r="J1289">
        <f t="shared" si="77"/>
        <v>1.4999999999999999E-2</v>
      </c>
      <c r="K1289">
        <v>323.907013088621</v>
      </c>
      <c r="L1289">
        <v>214.85548992201899</v>
      </c>
      <c r="M1289">
        <v>207.092751601332</v>
      </c>
      <c r="N1289">
        <v>0</v>
      </c>
      <c r="O1289">
        <v>1</v>
      </c>
      <c r="P1289" t="s">
        <v>1</v>
      </c>
      <c r="Q1289" t="s">
        <v>1</v>
      </c>
      <c r="R1289">
        <v>1</v>
      </c>
      <c r="S1289" t="s">
        <v>564</v>
      </c>
      <c r="T1289">
        <v>0</v>
      </c>
      <c r="U1289">
        <v>0</v>
      </c>
      <c r="V1289" t="s">
        <v>1</v>
      </c>
      <c r="W1289" t="s">
        <v>1</v>
      </c>
      <c r="X1289">
        <v>1</v>
      </c>
      <c r="Y1289" t="s">
        <v>565</v>
      </c>
    </row>
    <row r="1290" spans="1:25">
      <c r="A1290" t="s">
        <v>62</v>
      </c>
      <c r="B1290" t="s">
        <v>65</v>
      </c>
      <c r="C1290">
        <v>2010</v>
      </c>
      <c r="D1290" t="s">
        <v>144</v>
      </c>
      <c r="E1290">
        <v>3850</v>
      </c>
      <c r="F1290">
        <v>15</v>
      </c>
      <c r="G1290">
        <v>15</v>
      </c>
      <c r="H1290">
        <v>3.85</v>
      </c>
      <c r="I1290">
        <f t="shared" si="76"/>
        <v>1.4999999999999999E-2</v>
      </c>
      <c r="J1290">
        <f t="shared" si="77"/>
        <v>1.4999999999999999E-2</v>
      </c>
      <c r="K1290">
        <v>317.85059410954301</v>
      </c>
      <c r="L1290">
        <v>209.23216570072199</v>
      </c>
      <c r="M1290">
        <v>208.59236224177801</v>
      </c>
      <c r="N1290">
        <v>0</v>
      </c>
      <c r="O1290">
        <v>1</v>
      </c>
      <c r="P1290" t="s">
        <v>1</v>
      </c>
      <c r="Q1290" t="s">
        <v>1</v>
      </c>
      <c r="R1290">
        <v>1</v>
      </c>
      <c r="S1290" t="s">
        <v>564</v>
      </c>
      <c r="T1290">
        <v>0</v>
      </c>
      <c r="U1290">
        <v>0</v>
      </c>
      <c r="V1290" t="s">
        <v>1</v>
      </c>
      <c r="W1290" t="s">
        <v>1</v>
      </c>
      <c r="X1290">
        <v>1</v>
      </c>
      <c r="Y1290" t="s">
        <v>565</v>
      </c>
    </row>
    <row r="1291" spans="1:25">
      <c r="A1291" t="s">
        <v>62</v>
      </c>
      <c r="B1291" t="s">
        <v>65</v>
      </c>
      <c r="C1291">
        <v>2010</v>
      </c>
      <c r="D1291" t="s">
        <v>144</v>
      </c>
      <c r="E1291">
        <v>3930</v>
      </c>
      <c r="F1291">
        <v>15</v>
      </c>
      <c r="G1291">
        <v>15</v>
      </c>
      <c r="H1291">
        <v>3.93</v>
      </c>
      <c r="I1291">
        <f t="shared" si="76"/>
        <v>1.4999999999999999E-2</v>
      </c>
      <c r="J1291">
        <f t="shared" si="77"/>
        <v>1.4999999999999999E-2</v>
      </c>
      <c r="K1291">
        <v>295.30655474512201</v>
      </c>
      <c r="L1291">
        <v>194.54588632236101</v>
      </c>
      <c r="M1291">
        <v>186.21348282832099</v>
      </c>
      <c r="N1291">
        <v>0</v>
      </c>
      <c r="O1291">
        <v>1</v>
      </c>
      <c r="P1291" t="s">
        <v>1</v>
      </c>
      <c r="Q1291" t="s">
        <v>1</v>
      </c>
      <c r="R1291">
        <v>1</v>
      </c>
      <c r="S1291" t="s">
        <v>564</v>
      </c>
      <c r="T1291">
        <v>0</v>
      </c>
      <c r="U1291">
        <v>0</v>
      </c>
      <c r="V1291" t="s">
        <v>1</v>
      </c>
      <c r="W1291" t="s">
        <v>1</v>
      </c>
      <c r="X1291">
        <v>1</v>
      </c>
      <c r="Y1291" t="s">
        <v>565</v>
      </c>
    </row>
    <row r="1292" spans="1:25">
      <c r="A1292" t="s">
        <v>62</v>
      </c>
      <c r="B1292" t="s">
        <v>65</v>
      </c>
      <c r="C1292">
        <v>2010</v>
      </c>
      <c r="D1292" t="s">
        <v>144</v>
      </c>
      <c r="E1292">
        <v>4030</v>
      </c>
      <c r="F1292">
        <v>30</v>
      </c>
      <c r="G1292">
        <v>30</v>
      </c>
      <c r="H1292">
        <v>4.03</v>
      </c>
      <c r="I1292">
        <f t="shared" si="76"/>
        <v>0.03</v>
      </c>
      <c r="J1292">
        <f t="shared" si="77"/>
        <v>0.03</v>
      </c>
      <c r="K1292">
        <v>307.07133405535802</v>
      </c>
      <c r="L1292">
        <v>202.68389310880099</v>
      </c>
      <c r="M1292">
        <v>193.512236912238</v>
      </c>
      <c r="N1292">
        <v>0</v>
      </c>
      <c r="O1292">
        <v>1</v>
      </c>
      <c r="P1292" t="s">
        <v>1</v>
      </c>
      <c r="Q1292" t="s">
        <v>1</v>
      </c>
      <c r="R1292">
        <v>1</v>
      </c>
      <c r="S1292" t="s">
        <v>564</v>
      </c>
      <c r="T1292">
        <v>0</v>
      </c>
      <c r="U1292">
        <v>0</v>
      </c>
      <c r="V1292" t="s">
        <v>1</v>
      </c>
      <c r="W1292" t="s">
        <v>1</v>
      </c>
      <c r="X1292">
        <v>1</v>
      </c>
      <c r="Y1292" t="s">
        <v>565</v>
      </c>
    </row>
    <row r="1293" spans="1:25">
      <c r="A1293" t="s">
        <v>62</v>
      </c>
      <c r="B1293" t="s">
        <v>65</v>
      </c>
      <c r="C1293">
        <v>2010</v>
      </c>
      <c r="D1293" t="s">
        <v>144</v>
      </c>
      <c r="E1293">
        <v>4110</v>
      </c>
      <c r="F1293">
        <v>30</v>
      </c>
      <c r="G1293">
        <v>30</v>
      </c>
      <c r="H1293">
        <v>4.1100000000000003</v>
      </c>
      <c r="I1293">
        <f t="shared" si="76"/>
        <v>0.03</v>
      </c>
      <c r="J1293">
        <f t="shared" si="77"/>
        <v>0.03</v>
      </c>
      <c r="K1293">
        <v>325.80638726466498</v>
      </c>
      <c r="L1293">
        <v>211.35497867689801</v>
      </c>
      <c r="M1293">
        <v>208.51614743831601</v>
      </c>
      <c r="N1293">
        <v>0</v>
      </c>
      <c r="O1293">
        <v>1</v>
      </c>
      <c r="P1293" t="s">
        <v>1</v>
      </c>
      <c r="Q1293" t="s">
        <v>1</v>
      </c>
      <c r="R1293">
        <v>1</v>
      </c>
      <c r="S1293" t="s">
        <v>564</v>
      </c>
      <c r="T1293">
        <v>0</v>
      </c>
      <c r="U1293">
        <v>0</v>
      </c>
      <c r="V1293" t="s">
        <v>1</v>
      </c>
      <c r="W1293" t="s">
        <v>1</v>
      </c>
      <c r="X1293">
        <v>1</v>
      </c>
      <c r="Y1293" t="s">
        <v>565</v>
      </c>
    </row>
    <row r="1294" spans="1:25">
      <c r="A1294" t="s">
        <v>62</v>
      </c>
      <c r="B1294" t="s">
        <v>65</v>
      </c>
      <c r="C1294">
        <v>2010</v>
      </c>
      <c r="D1294" t="s">
        <v>144</v>
      </c>
      <c r="E1294">
        <v>4340</v>
      </c>
      <c r="F1294">
        <v>30</v>
      </c>
      <c r="G1294">
        <v>30</v>
      </c>
      <c r="H1294">
        <v>4.34</v>
      </c>
      <c r="I1294">
        <f t="shared" si="76"/>
        <v>0.03</v>
      </c>
      <c r="J1294">
        <f t="shared" si="77"/>
        <v>0.03</v>
      </c>
      <c r="K1294">
        <v>334.48155295904598</v>
      </c>
      <c r="L1294">
        <v>222.18647244455801</v>
      </c>
      <c r="M1294">
        <v>211.25708852222601</v>
      </c>
      <c r="N1294">
        <v>0</v>
      </c>
      <c r="O1294">
        <v>1</v>
      </c>
      <c r="P1294" t="s">
        <v>1</v>
      </c>
      <c r="Q1294" t="s">
        <v>1</v>
      </c>
      <c r="R1294">
        <v>1</v>
      </c>
      <c r="S1294" t="s">
        <v>564</v>
      </c>
      <c r="T1294">
        <v>0</v>
      </c>
      <c r="U1294">
        <v>0</v>
      </c>
      <c r="V1294" t="s">
        <v>1</v>
      </c>
      <c r="W1294" t="s">
        <v>1</v>
      </c>
      <c r="X1294">
        <v>1</v>
      </c>
      <c r="Y1294" t="s">
        <v>565</v>
      </c>
    </row>
    <row r="1295" spans="1:25">
      <c r="A1295" t="s">
        <v>62</v>
      </c>
      <c r="B1295" t="s">
        <v>65</v>
      </c>
      <c r="C1295">
        <v>2010</v>
      </c>
      <c r="D1295" t="s">
        <v>144</v>
      </c>
      <c r="E1295">
        <v>4430</v>
      </c>
      <c r="F1295">
        <v>30</v>
      </c>
      <c r="G1295">
        <v>30</v>
      </c>
      <c r="H1295">
        <v>4.43</v>
      </c>
      <c r="I1295">
        <f t="shared" si="76"/>
        <v>0.03</v>
      </c>
      <c r="J1295">
        <f t="shared" si="77"/>
        <v>0.03</v>
      </c>
      <c r="K1295">
        <v>319.22057655170602</v>
      </c>
      <c r="L1295">
        <v>212.04074912761899</v>
      </c>
      <c r="M1295">
        <v>205.163297927249</v>
      </c>
      <c r="N1295">
        <v>0</v>
      </c>
      <c r="O1295">
        <v>1</v>
      </c>
      <c r="P1295" t="s">
        <v>1</v>
      </c>
      <c r="Q1295" t="s">
        <v>1</v>
      </c>
      <c r="R1295">
        <v>1</v>
      </c>
      <c r="S1295" t="s">
        <v>564</v>
      </c>
      <c r="T1295">
        <v>0</v>
      </c>
      <c r="U1295">
        <v>0</v>
      </c>
      <c r="V1295" t="s">
        <v>1</v>
      </c>
      <c r="W1295" t="s">
        <v>1</v>
      </c>
      <c r="X1295">
        <v>1</v>
      </c>
      <c r="Y1295" t="s">
        <v>565</v>
      </c>
    </row>
    <row r="1296" spans="1:25">
      <c r="A1296" t="s">
        <v>62</v>
      </c>
      <c r="B1296" t="s">
        <v>65</v>
      </c>
      <c r="C1296">
        <v>2010</v>
      </c>
      <c r="D1296" t="s">
        <v>144</v>
      </c>
      <c r="E1296">
        <v>4580</v>
      </c>
      <c r="F1296">
        <v>30</v>
      </c>
      <c r="G1296">
        <v>30</v>
      </c>
      <c r="H1296">
        <v>4.58</v>
      </c>
      <c r="I1296">
        <f t="shared" si="76"/>
        <v>0.03</v>
      </c>
      <c r="J1296">
        <f t="shared" si="77"/>
        <v>0.03</v>
      </c>
      <c r="K1296">
        <v>325.557480534913</v>
      </c>
      <c r="L1296">
        <v>206.86822147989801</v>
      </c>
      <c r="M1296">
        <v>206.686352156211</v>
      </c>
      <c r="N1296">
        <v>0</v>
      </c>
      <c r="O1296">
        <v>1</v>
      </c>
      <c r="P1296" t="s">
        <v>1</v>
      </c>
      <c r="Q1296" t="s">
        <v>1</v>
      </c>
      <c r="R1296">
        <v>1</v>
      </c>
      <c r="S1296" t="s">
        <v>564</v>
      </c>
      <c r="T1296">
        <v>0</v>
      </c>
      <c r="U1296">
        <v>0</v>
      </c>
      <c r="V1296" t="s">
        <v>1</v>
      </c>
      <c r="W1296" t="s">
        <v>1</v>
      </c>
      <c r="X1296">
        <v>1</v>
      </c>
      <c r="Y1296" t="s">
        <v>565</v>
      </c>
    </row>
    <row r="1297" spans="1:25">
      <c r="A1297" t="s">
        <v>62</v>
      </c>
      <c r="B1297" t="s">
        <v>65</v>
      </c>
      <c r="C1297">
        <v>2010</v>
      </c>
      <c r="D1297" t="s">
        <v>144</v>
      </c>
      <c r="E1297">
        <v>4780</v>
      </c>
      <c r="F1297">
        <v>30</v>
      </c>
      <c r="G1297">
        <v>30</v>
      </c>
      <c r="H1297">
        <v>4.78</v>
      </c>
      <c r="I1297">
        <f t="shared" si="76"/>
        <v>0.03</v>
      </c>
      <c r="J1297">
        <f t="shared" si="77"/>
        <v>0.03</v>
      </c>
      <c r="K1297">
        <v>296.44533571818698</v>
      </c>
      <c r="L1297">
        <v>198.49058101450399</v>
      </c>
      <c r="M1297">
        <v>188.88176316115801</v>
      </c>
      <c r="N1297">
        <v>0</v>
      </c>
      <c r="O1297">
        <v>1</v>
      </c>
      <c r="P1297" t="s">
        <v>1</v>
      </c>
      <c r="Q1297" t="s">
        <v>1</v>
      </c>
      <c r="R1297">
        <v>1</v>
      </c>
      <c r="S1297" t="s">
        <v>564</v>
      </c>
      <c r="T1297">
        <v>0</v>
      </c>
      <c r="U1297">
        <v>0</v>
      </c>
      <c r="V1297" t="s">
        <v>1</v>
      </c>
      <c r="W1297" t="s">
        <v>1</v>
      </c>
      <c r="X1297">
        <v>1</v>
      </c>
      <c r="Y1297" t="s">
        <v>565</v>
      </c>
    </row>
    <row r="1298" spans="1:25">
      <c r="A1298" t="s">
        <v>62</v>
      </c>
      <c r="B1298" t="s">
        <v>65</v>
      </c>
      <c r="C1298">
        <v>2010</v>
      </c>
      <c r="D1298" t="s">
        <v>144</v>
      </c>
      <c r="E1298">
        <v>4860</v>
      </c>
      <c r="F1298">
        <v>30</v>
      </c>
      <c r="G1298">
        <v>30</v>
      </c>
      <c r="H1298">
        <v>4.8600000000000003</v>
      </c>
      <c r="I1298">
        <f t="shared" si="76"/>
        <v>0.03</v>
      </c>
      <c r="J1298">
        <f t="shared" si="77"/>
        <v>0.03</v>
      </c>
      <c r="K1298">
        <v>299.46022871273999</v>
      </c>
      <c r="L1298">
        <v>199.56538416348599</v>
      </c>
      <c r="M1298">
        <v>195.10374947670601</v>
      </c>
      <c r="N1298">
        <v>0</v>
      </c>
      <c r="O1298">
        <v>1</v>
      </c>
      <c r="P1298" t="s">
        <v>1</v>
      </c>
      <c r="Q1298" t="s">
        <v>1</v>
      </c>
      <c r="R1298">
        <v>1</v>
      </c>
      <c r="S1298" t="s">
        <v>564</v>
      </c>
      <c r="T1298">
        <v>0</v>
      </c>
      <c r="U1298">
        <v>0</v>
      </c>
      <c r="V1298" t="s">
        <v>1</v>
      </c>
      <c r="W1298" t="s">
        <v>1</v>
      </c>
      <c r="X1298">
        <v>1</v>
      </c>
      <c r="Y1298" t="s">
        <v>565</v>
      </c>
    </row>
    <row r="1299" spans="1:25">
      <c r="A1299" t="s">
        <v>62</v>
      </c>
      <c r="B1299" t="s">
        <v>65</v>
      </c>
      <c r="C1299">
        <v>2010</v>
      </c>
      <c r="D1299" t="s">
        <v>144</v>
      </c>
      <c r="E1299">
        <v>4940</v>
      </c>
      <c r="F1299">
        <v>30</v>
      </c>
      <c r="G1299">
        <v>30</v>
      </c>
      <c r="H1299">
        <v>4.9400000000000004</v>
      </c>
      <c r="I1299">
        <f t="shared" si="76"/>
        <v>0.03</v>
      </c>
      <c r="J1299">
        <f t="shared" si="77"/>
        <v>0.03</v>
      </c>
      <c r="K1299">
        <v>304.74402396535999</v>
      </c>
      <c r="L1299">
        <v>201.450293978215</v>
      </c>
      <c r="M1299">
        <v>193.005909121305</v>
      </c>
      <c r="N1299">
        <v>0</v>
      </c>
      <c r="O1299">
        <v>1</v>
      </c>
      <c r="P1299" t="s">
        <v>1</v>
      </c>
      <c r="Q1299" t="s">
        <v>1</v>
      </c>
      <c r="R1299">
        <v>1</v>
      </c>
      <c r="S1299" t="s">
        <v>564</v>
      </c>
      <c r="T1299">
        <v>0</v>
      </c>
      <c r="U1299">
        <v>0</v>
      </c>
      <c r="V1299" t="s">
        <v>1</v>
      </c>
      <c r="W1299" t="s">
        <v>1</v>
      </c>
      <c r="X1299">
        <v>1</v>
      </c>
      <c r="Y1299" t="s">
        <v>565</v>
      </c>
    </row>
    <row r="1300" spans="1:25">
      <c r="A1300" t="s">
        <v>62</v>
      </c>
      <c r="B1300" t="s">
        <v>65</v>
      </c>
      <c r="C1300">
        <v>2010</v>
      </c>
      <c r="D1300" t="s">
        <v>144</v>
      </c>
      <c r="E1300">
        <v>5040</v>
      </c>
      <c r="F1300">
        <v>40</v>
      </c>
      <c r="G1300">
        <v>40</v>
      </c>
      <c r="H1300">
        <v>5.04</v>
      </c>
      <c r="I1300">
        <f t="shared" si="76"/>
        <v>0.04</v>
      </c>
      <c r="J1300">
        <f t="shared" si="77"/>
        <v>0.04</v>
      </c>
      <c r="K1300">
        <v>303.17246896609498</v>
      </c>
      <c r="L1300">
        <v>199.965083484335</v>
      </c>
      <c r="M1300">
        <v>194.44069833713201</v>
      </c>
      <c r="N1300">
        <v>0</v>
      </c>
      <c r="O1300">
        <v>1</v>
      </c>
      <c r="P1300" t="s">
        <v>1</v>
      </c>
      <c r="Q1300" t="s">
        <v>1</v>
      </c>
      <c r="R1300">
        <v>1</v>
      </c>
      <c r="S1300" t="s">
        <v>564</v>
      </c>
      <c r="T1300">
        <v>0</v>
      </c>
      <c r="U1300">
        <v>0</v>
      </c>
      <c r="V1300" t="s">
        <v>1</v>
      </c>
      <c r="W1300" t="s">
        <v>1</v>
      </c>
      <c r="X1300">
        <v>1</v>
      </c>
      <c r="Y1300" t="s">
        <v>565</v>
      </c>
    </row>
    <row r="1301" spans="1:25">
      <c r="A1301" t="s">
        <v>62</v>
      </c>
      <c r="B1301" t="s">
        <v>65</v>
      </c>
      <c r="C1301">
        <v>2010</v>
      </c>
      <c r="D1301" t="s">
        <v>144</v>
      </c>
      <c r="E1301">
        <v>5190</v>
      </c>
      <c r="F1301">
        <v>40</v>
      </c>
      <c r="G1301">
        <v>40</v>
      </c>
      <c r="H1301">
        <v>5.19</v>
      </c>
      <c r="I1301">
        <f t="shared" si="76"/>
        <v>0.04</v>
      </c>
      <c r="J1301">
        <f t="shared" si="77"/>
        <v>0.04</v>
      </c>
      <c r="K1301">
        <v>308.16351214726097</v>
      </c>
      <c r="L1301">
        <v>206.525564677007</v>
      </c>
      <c r="M1301">
        <v>195.45468068612399</v>
      </c>
      <c r="N1301">
        <v>0</v>
      </c>
      <c r="O1301">
        <v>1</v>
      </c>
      <c r="P1301" t="s">
        <v>1</v>
      </c>
      <c r="Q1301" t="s">
        <v>1</v>
      </c>
      <c r="R1301">
        <v>1</v>
      </c>
      <c r="S1301" t="s">
        <v>564</v>
      </c>
      <c r="T1301">
        <v>0</v>
      </c>
      <c r="U1301">
        <v>0</v>
      </c>
      <c r="V1301" t="s">
        <v>1</v>
      </c>
      <c r="W1301" t="s">
        <v>1</v>
      </c>
      <c r="X1301">
        <v>1</v>
      </c>
      <c r="Y1301" t="s">
        <v>565</v>
      </c>
    </row>
    <row r="1302" spans="1:25">
      <c r="A1302" t="s">
        <v>62</v>
      </c>
      <c r="B1302" t="s">
        <v>65</v>
      </c>
      <c r="C1302">
        <v>2010</v>
      </c>
      <c r="D1302" t="s">
        <v>144</v>
      </c>
      <c r="E1302">
        <v>210</v>
      </c>
      <c r="F1302">
        <v>4</v>
      </c>
      <c r="G1302">
        <v>4</v>
      </c>
      <c r="H1302">
        <v>0.21</v>
      </c>
      <c r="I1302">
        <f t="shared" si="76"/>
        <v>4.0000000000000001E-3</v>
      </c>
      <c r="J1302">
        <f t="shared" si="77"/>
        <v>4.0000000000000001E-3</v>
      </c>
      <c r="K1302">
        <v>405.72016394924498</v>
      </c>
      <c r="L1302">
        <v>194.96027001236101</v>
      </c>
      <c r="M1302">
        <v>188.45786869455301</v>
      </c>
      <c r="N1302">
        <v>0</v>
      </c>
      <c r="O1302">
        <v>1</v>
      </c>
      <c r="P1302" t="s">
        <v>1</v>
      </c>
      <c r="Q1302" t="s">
        <v>1</v>
      </c>
      <c r="R1302">
        <v>1</v>
      </c>
      <c r="S1302" t="s">
        <v>564</v>
      </c>
      <c r="T1302">
        <v>0</v>
      </c>
      <c r="U1302">
        <v>0</v>
      </c>
      <c r="V1302" t="s">
        <v>1</v>
      </c>
      <c r="W1302" t="s">
        <v>1</v>
      </c>
      <c r="X1302">
        <v>1</v>
      </c>
      <c r="Y1302" t="s">
        <v>565</v>
      </c>
    </row>
    <row r="1303" spans="1:25">
      <c r="A1303" t="s">
        <v>62</v>
      </c>
      <c r="B1303" t="s">
        <v>65</v>
      </c>
      <c r="C1303">
        <v>2010</v>
      </c>
      <c r="D1303" t="s">
        <v>144</v>
      </c>
      <c r="E1303">
        <v>450</v>
      </c>
      <c r="F1303">
        <v>4</v>
      </c>
      <c r="G1303">
        <v>4</v>
      </c>
      <c r="H1303">
        <v>0.45</v>
      </c>
      <c r="I1303">
        <f t="shared" si="76"/>
        <v>4.0000000000000001E-3</v>
      </c>
      <c r="J1303">
        <f t="shared" si="77"/>
        <v>4.0000000000000001E-3</v>
      </c>
      <c r="K1303">
        <v>395.57600900302799</v>
      </c>
      <c r="L1303">
        <v>196.263363714495</v>
      </c>
      <c r="M1303">
        <v>188.41194877672899</v>
      </c>
      <c r="N1303">
        <v>0</v>
      </c>
      <c r="O1303">
        <v>1</v>
      </c>
      <c r="P1303" t="s">
        <v>1</v>
      </c>
      <c r="Q1303" t="s">
        <v>1</v>
      </c>
      <c r="R1303">
        <v>1</v>
      </c>
      <c r="S1303" t="s">
        <v>564</v>
      </c>
      <c r="T1303">
        <v>0</v>
      </c>
      <c r="U1303">
        <v>0</v>
      </c>
      <c r="V1303" t="s">
        <v>1</v>
      </c>
      <c r="W1303" t="s">
        <v>1</v>
      </c>
      <c r="X1303">
        <v>1</v>
      </c>
      <c r="Y1303" t="s">
        <v>565</v>
      </c>
    </row>
    <row r="1304" spans="1:25">
      <c r="A1304" t="s">
        <v>62</v>
      </c>
      <c r="B1304" t="s">
        <v>65</v>
      </c>
      <c r="C1304">
        <v>2010</v>
      </c>
      <c r="D1304" t="s">
        <v>144</v>
      </c>
      <c r="E1304">
        <v>680</v>
      </c>
      <c r="F1304">
        <v>4</v>
      </c>
      <c r="G1304">
        <v>4</v>
      </c>
      <c r="H1304">
        <v>0.68</v>
      </c>
      <c r="I1304">
        <f t="shared" si="76"/>
        <v>4.0000000000000001E-3</v>
      </c>
      <c r="J1304">
        <f t="shared" si="77"/>
        <v>4.0000000000000001E-3</v>
      </c>
      <c r="K1304">
        <v>408.60449157477302</v>
      </c>
      <c r="L1304">
        <v>199.03272378870801</v>
      </c>
      <c r="M1304">
        <v>192.907015509297</v>
      </c>
      <c r="N1304">
        <v>0</v>
      </c>
      <c r="O1304">
        <v>1</v>
      </c>
      <c r="P1304" t="s">
        <v>1</v>
      </c>
      <c r="Q1304" t="s">
        <v>1</v>
      </c>
      <c r="R1304">
        <v>1</v>
      </c>
      <c r="S1304" t="s">
        <v>564</v>
      </c>
      <c r="T1304">
        <v>0</v>
      </c>
      <c r="U1304">
        <v>0</v>
      </c>
      <c r="V1304" t="s">
        <v>1</v>
      </c>
      <c r="W1304" t="s">
        <v>1</v>
      </c>
      <c r="X1304">
        <v>1</v>
      </c>
      <c r="Y1304" t="s">
        <v>565</v>
      </c>
    </row>
    <row r="1305" spans="1:25">
      <c r="A1305" t="s">
        <v>62</v>
      </c>
      <c r="B1305" t="s">
        <v>65</v>
      </c>
      <c r="C1305">
        <v>2010</v>
      </c>
      <c r="D1305" t="s">
        <v>144</v>
      </c>
      <c r="E1305">
        <v>820</v>
      </c>
      <c r="F1305">
        <v>4</v>
      </c>
      <c r="G1305">
        <v>4</v>
      </c>
      <c r="H1305">
        <v>0.82</v>
      </c>
      <c r="I1305">
        <f t="shared" si="76"/>
        <v>4.0000000000000001E-3</v>
      </c>
      <c r="J1305">
        <f t="shared" si="77"/>
        <v>4.0000000000000001E-3</v>
      </c>
      <c r="K1305">
        <v>371.34005253600202</v>
      </c>
      <c r="L1305">
        <v>182.03425269721501</v>
      </c>
      <c r="M1305">
        <v>176.64170020131999</v>
      </c>
      <c r="N1305">
        <v>0</v>
      </c>
      <c r="O1305">
        <v>1</v>
      </c>
      <c r="P1305" t="s">
        <v>1</v>
      </c>
      <c r="Q1305" t="s">
        <v>1</v>
      </c>
      <c r="R1305">
        <v>1</v>
      </c>
      <c r="S1305" t="s">
        <v>564</v>
      </c>
      <c r="T1305">
        <v>0</v>
      </c>
      <c r="U1305">
        <v>0</v>
      </c>
      <c r="V1305" t="s">
        <v>1</v>
      </c>
      <c r="W1305" t="s">
        <v>1</v>
      </c>
      <c r="X1305">
        <v>1</v>
      </c>
      <c r="Y1305" t="s">
        <v>565</v>
      </c>
    </row>
    <row r="1306" spans="1:25">
      <c r="A1306" t="s">
        <v>62</v>
      </c>
      <c r="B1306" t="s">
        <v>65</v>
      </c>
      <c r="C1306">
        <v>2010</v>
      </c>
      <c r="D1306" t="s">
        <v>144</v>
      </c>
      <c r="E1306">
        <v>1080</v>
      </c>
      <c r="F1306">
        <v>6</v>
      </c>
      <c r="G1306">
        <v>6</v>
      </c>
      <c r="H1306">
        <v>1.08</v>
      </c>
      <c r="I1306">
        <f t="shared" si="76"/>
        <v>6.0000000000000001E-3</v>
      </c>
      <c r="J1306">
        <f t="shared" si="77"/>
        <v>6.0000000000000001E-3</v>
      </c>
      <c r="K1306">
        <v>363.50794088153299</v>
      </c>
      <c r="L1306">
        <v>175.997488328776</v>
      </c>
      <c r="M1306">
        <v>169.42852403090799</v>
      </c>
      <c r="N1306">
        <v>0</v>
      </c>
      <c r="O1306">
        <v>1</v>
      </c>
      <c r="P1306" t="s">
        <v>1</v>
      </c>
      <c r="Q1306" t="s">
        <v>1</v>
      </c>
      <c r="R1306">
        <v>1</v>
      </c>
      <c r="S1306" t="s">
        <v>564</v>
      </c>
      <c r="T1306">
        <v>0</v>
      </c>
      <c r="U1306">
        <v>0</v>
      </c>
      <c r="V1306" t="s">
        <v>1</v>
      </c>
      <c r="W1306" t="s">
        <v>1</v>
      </c>
      <c r="X1306">
        <v>1</v>
      </c>
      <c r="Y1306" t="s">
        <v>565</v>
      </c>
    </row>
    <row r="1307" spans="1:25">
      <c r="A1307" t="s">
        <v>62</v>
      </c>
      <c r="B1307" t="s">
        <v>65</v>
      </c>
      <c r="C1307">
        <v>2010</v>
      </c>
      <c r="D1307" t="s">
        <v>144</v>
      </c>
      <c r="E1307">
        <v>1250</v>
      </c>
      <c r="F1307">
        <v>6</v>
      </c>
      <c r="G1307">
        <v>6</v>
      </c>
      <c r="H1307">
        <v>1.25</v>
      </c>
      <c r="I1307">
        <f t="shared" si="76"/>
        <v>6.0000000000000001E-3</v>
      </c>
      <c r="J1307">
        <f t="shared" si="77"/>
        <v>6.0000000000000001E-3</v>
      </c>
      <c r="K1307">
        <v>421.000587691269</v>
      </c>
      <c r="L1307">
        <v>203.76742526919901</v>
      </c>
      <c r="M1307">
        <v>195.72193797721201</v>
      </c>
      <c r="N1307">
        <v>0</v>
      </c>
      <c r="O1307">
        <v>1</v>
      </c>
      <c r="P1307" t="s">
        <v>1</v>
      </c>
      <c r="Q1307" t="s">
        <v>1</v>
      </c>
      <c r="R1307">
        <v>1</v>
      </c>
      <c r="S1307" t="s">
        <v>564</v>
      </c>
      <c r="T1307">
        <v>0</v>
      </c>
      <c r="U1307">
        <v>0</v>
      </c>
      <c r="V1307" t="s">
        <v>1</v>
      </c>
      <c r="W1307" t="s">
        <v>1</v>
      </c>
      <c r="X1307">
        <v>1</v>
      </c>
      <c r="Y1307" t="s">
        <v>565</v>
      </c>
    </row>
    <row r="1308" spans="1:25">
      <c r="A1308" t="s">
        <v>62</v>
      </c>
      <c r="B1308" t="s">
        <v>65</v>
      </c>
      <c r="C1308">
        <v>2010</v>
      </c>
      <c r="D1308" t="s">
        <v>144</v>
      </c>
      <c r="E1308">
        <v>1560</v>
      </c>
      <c r="F1308">
        <v>6</v>
      </c>
      <c r="G1308">
        <v>6</v>
      </c>
      <c r="H1308">
        <v>1.56</v>
      </c>
      <c r="I1308">
        <f t="shared" si="76"/>
        <v>6.0000000000000001E-3</v>
      </c>
      <c r="J1308">
        <f t="shared" si="77"/>
        <v>6.0000000000000001E-3</v>
      </c>
      <c r="K1308">
        <v>409.18548905303498</v>
      </c>
      <c r="L1308">
        <v>202.73962124512201</v>
      </c>
      <c r="M1308">
        <v>197.71503309663601</v>
      </c>
      <c r="N1308">
        <v>0</v>
      </c>
      <c r="O1308">
        <v>1</v>
      </c>
      <c r="P1308" t="s">
        <v>1</v>
      </c>
      <c r="Q1308" t="s">
        <v>1</v>
      </c>
      <c r="R1308">
        <v>1</v>
      </c>
      <c r="S1308" t="s">
        <v>564</v>
      </c>
      <c r="T1308">
        <v>0</v>
      </c>
      <c r="U1308">
        <v>0</v>
      </c>
      <c r="V1308" t="s">
        <v>1</v>
      </c>
      <c r="W1308" t="s">
        <v>1</v>
      </c>
      <c r="X1308">
        <v>1</v>
      </c>
      <c r="Y1308" t="s">
        <v>565</v>
      </c>
    </row>
    <row r="1309" spans="1:25">
      <c r="A1309" t="s">
        <v>62</v>
      </c>
      <c r="B1309" t="s">
        <v>65</v>
      </c>
      <c r="C1309">
        <v>2010</v>
      </c>
      <c r="D1309" t="s">
        <v>144</v>
      </c>
      <c r="E1309">
        <v>1600</v>
      </c>
      <c r="F1309">
        <v>6</v>
      </c>
      <c r="G1309">
        <v>6</v>
      </c>
      <c r="H1309">
        <v>1.6</v>
      </c>
      <c r="I1309">
        <f t="shared" si="76"/>
        <v>6.0000000000000001E-3</v>
      </c>
      <c r="J1309">
        <f t="shared" si="77"/>
        <v>6.0000000000000001E-3</v>
      </c>
      <c r="K1309">
        <v>409.59644642442402</v>
      </c>
      <c r="L1309">
        <v>200.45692812476301</v>
      </c>
      <c r="M1309">
        <v>190.97035925002999</v>
      </c>
      <c r="N1309">
        <v>0</v>
      </c>
      <c r="O1309">
        <v>1</v>
      </c>
      <c r="P1309" t="s">
        <v>1</v>
      </c>
      <c r="Q1309" t="s">
        <v>1</v>
      </c>
      <c r="R1309">
        <v>1</v>
      </c>
      <c r="S1309" t="s">
        <v>564</v>
      </c>
      <c r="T1309">
        <v>0</v>
      </c>
      <c r="U1309">
        <v>0</v>
      </c>
      <c r="V1309" t="s">
        <v>1</v>
      </c>
      <c r="W1309" t="s">
        <v>1</v>
      </c>
      <c r="X1309">
        <v>1</v>
      </c>
      <c r="Y1309" t="s">
        <v>565</v>
      </c>
    </row>
    <row r="1310" spans="1:25">
      <c r="A1310" t="s">
        <v>62</v>
      </c>
      <c r="B1310" t="s">
        <v>65</v>
      </c>
      <c r="C1310">
        <v>2010</v>
      </c>
      <c r="D1310" t="s">
        <v>144</v>
      </c>
      <c r="E1310">
        <v>1720</v>
      </c>
      <c r="F1310">
        <v>6</v>
      </c>
      <c r="G1310">
        <v>6</v>
      </c>
      <c r="H1310">
        <v>1.72</v>
      </c>
      <c r="I1310">
        <f t="shared" si="76"/>
        <v>6.0000000000000001E-3</v>
      </c>
      <c r="J1310">
        <f t="shared" si="77"/>
        <v>6.0000000000000001E-3</v>
      </c>
      <c r="K1310">
        <v>400.95399580595102</v>
      </c>
      <c r="L1310">
        <v>195.44315278402499</v>
      </c>
      <c r="M1310">
        <v>187.572903084899</v>
      </c>
      <c r="N1310">
        <v>0</v>
      </c>
      <c r="O1310">
        <v>1</v>
      </c>
      <c r="P1310" t="s">
        <v>1</v>
      </c>
      <c r="Q1310" t="s">
        <v>1</v>
      </c>
      <c r="R1310">
        <v>1</v>
      </c>
      <c r="S1310" t="s">
        <v>564</v>
      </c>
      <c r="T1310">
        <v>0</v>
      </c>
      <c r="U1310">
        <v>0</v>
      </c>
      <c r="V1310" t="s">
        <v>1</v>
      </c>
      <c r="W1310" t="s">
        <v>1</v>
      </c>
      <c r="X1310">
        <v>1</v>
      </c>
      <c r="Y1310" t="s">
        <v>565</v>
      </c>
    </row>
    <row r="1311" spans="1:25">
      <c r="A1311" t="s">
        <v>62</v>
      </c>
      <c r="B1311" t="s">
        <v>65</v>
      </c>
      <c r="C1311">
        <v>2010</v>
      </c>
      <c r="D1311" t="s">
        <v>144</v>
      </c>
      <c r="E1311">
        <v>1830</v>
      </c>
      <c r="F1311">
        <v>6</v>
      </c>
      <c r="G1311">
        <v>6</v>
      </c>
      <c r="H1311">
        <v>1.83</v>
      </c>
      <c r="I1311">
        <f t="shared" si="76"/>
        <v>6.0000000000000001E-3</v>
      </c>
      <c r="J1311">
        <f t="shared" si="77"/>
        <v>6.0000000000000001E-3</v>
      </c>
      <c r="K1311">
        <v>406.01718460106503</v>
      </c>
      <c r="L1311">
        <v>198.033983819344</v>
      </c>
      <c r="M1311">
        <v>191.60511498360901</v>
      </c>
      <c r="N1311">
        <v>0</v>
      </c>
      <c r="O1311">
        <v>1</v>
      </c>
      <c r="P1311" t="s">
        <v>1</v>
      </c>
      <c r="Q1311" t="s">
        <v>1</v>
      </c>
      <c r="R1311">
        <v>1</v>
      </c>
      <c r="S1311" t="s">
        <v>564</v>
      </c>
      <c r="T1311">
        <v>0</v>
      </c>
      <c r="U1311">
        <v>0</v>
      </c>
      <c r="V1311" t="s">
        <v>1</v>
      </c>
      <c r="W1311" t="s">
        <v>1</v>
      </c>
      <c r="X1311">
        <v>1</v>
      </c>
      <c r="Y1311" t="s">
        <v>565</v>
      </c>
    </row>
    <row r="1312" spans="1:25">
      <c r="A1312" t="s">
        <v>62</v>
      </c>
      <c r="B1312" t="s">
        <v>65</v>
      </c>
      <c r="C1312">
        <v>2010</v>
      </c>
      <c r="D1312" t="s">
        <v>144</v>
      </c>
      <c r="E1312">
        <v>1970</v>
      </c>
      <c r="F1312">
        <v>6</v>
      </c>
      <c r="G1312">
        <v>6</v>
      </c>
      <c r="H1312">
        <v>1.97</v>
      </c>
      <c r="I1312">
        <f t="shared" si="76"/>
        <v>6.0000000000000001E-3</v>
      </c>
      <c r="J1312">
        <f t="shared" si="77"/>
        <v>6.0000000000000001E-3</v>
      </c>
      <c r="K1312">
        <v>423.53283770425998</v>
      </c>
      <c r="L1312">
        <v>207.065414260647</v>
      </c>
      <c r="M1312">
        <v>203.876585484282</v>
      </c>
      <c r="N1312">
        <v>0</v>
      </c>
      <c r="O1312">
        <v>1</v>
      </c>
      <c r="P1312" t="s">
        <v>1</v>
      </c>
      <c r="Q1312" t="s">
        <v>1</v>
      </c>
      <c r="R1312">
        <v>1</v>
      </c>
      <c r="S1312" t="s">
        <v>564</v>
      </c>
      <c r="T1312">
        <v>0</v>
      </c>
      <c r="U1312">
        <v>0</v>
      </c>
      <c r="V1312" t="s">
        <v>1</v>
      </c>
      <c r="W1312" t="s">
        <v>1</v>
      </c>
      <c r="X1312">
        <v>1</v>
      </c>
      <c r="Y1312" t="s">
        <v>565</v>
      </c>
    </row>
    <row r="1313" spans="1:25">
      <c r="A1313" t="s">
        <v>62</v>
      </c>
      <c r="B1313" t="s">
        <v>65</v>
      </c>
      <c r="C1313">
        <v>2010</v>
      </c>
      <c r="D1313" t="s">
        <v>144</v>
      </c>
      <c r="E1313">
        <v>2000</v>
      </c>
      <c r="F1313">
        <v>6</v>
      </c>
      <c r="G1313">
        <v>6</v>
      </c>
      <c r="H1313">
        <v>2</v>
      </c>
      <c r="I1313">
        <f t="shared" si="76"/>
        <v>6.0000000000000001E-3</v>
      </c>
      <c r="J1313">
        <f t="shared" si="77"/>
        <v>6.0000000000000001E-3</v>
      </c>
      <c r="K1313">
        <v>380.27335657300802</v>
      </c>
      <c r="L1313">
        <v>187.30769347731999</v>
      </c>
      <c r="M1313">
        <v>177.04064793017099</v>
      </c>
      <c r="N1313">
        <v>0</v>
      </c>
      <c r="O1313">
        <v>1</v>
      </c>
      <c r="P1313" t="s">
        <v>1</v>
      </c>
      <c r="Q1313" t="s">
        <v>1</v>
      </c>
      <c r="R1313">
        <v>1</v>
      </c>
      <c r="S1313" t="s">
        <v>564</v>
      </c>
      <c r="T1313">
        <v>0</v>
      </c>
      <c r="U1313">
        <v>0</v>
      </c>
      <c r="V1313" t="s">
        <v>1</v>
      </c>
      <c r="W1313" t="s">
        <v>1</v>
      </c>
      <c r="X1313">
        <v>1</v>
      </c>
      <c r="Y1313" t="s">
        <v>565</v>
      </c>
    </row>
    <row r="1314" spans="1:25">
      <c r="A1314" t="s">
        <v>62</v>
      </c>
      <c r="B1314" t="s">
        <v>65</v>
      </c>
      <c r="C1314">
        <v>2010</v>
      </c>
      <c r="D1314" t="s">
        <v>144</v>
      </c>
      <c r="E1314">
        <v>2070</v>
      </c>
      <c r="F1314">
        <v>6</v>
      </c>
      <c r="G1314">
        <v>6</v>
      </c>
      <c r="H1314">
        <v>2.0699999999999998</v>
      </c>
      <c r="I1314">
        <f t="shared" si="76"/>
        <v>6.0000000000000001E-3</v>
      </c>
      <c r="J1314">
        <f t="shared" si="77"/>
        <v>6.0000000000000001E-3</v>
      </c>
      <c r="K1314">
        <v>425.43275565399603</v>
      </c>
      <c r="L1314">
        <v>210.41048669568801</v>
      </c>
      <c r="M1314">
        <v>206.35313555690399</v>
      </c>
      <c r="N1314">
        <v>0</v>
      </c>
      <c r="O1314">
        <v>1</v>
      </c>
      <c r="P1314" t="s">
        <v>1</v>
      </c>
      <c r="Q1314" t="s">
        <v>1</v>
      </c>
      <c r="R1314">
        <v>1</v>
      </c>
      <c r="S1314" t="s">
        <v>564</v>
      </c>
      <c r="T1314">
        <v>0</v>
      </c>
      <c r="U1314">
        <v>0</v>
      </c>
      <c r="V1314" t="s">
        <v>1</v>
      </c>
      <c r="W1314" t="s">
        <v>1</v>
      </c>
      <c r="X1314">
        <v>1</v>
      </c>
      <c r="Y1314" t="s">
        <v>565</v>
      </c>
    </row>
    <row r="1315" spans="1:25">
      <c r="A1315" t="s">
        <v>62</v>
      </c>
      <c r="B1315" t="s">
        <v>65</v>
      </c>
      <c r="C1315">
        <v>2010</v>
      </c>
      <c r="D1315" t="s">
        <v>144</v>
      </c>
      <c r="E1315">
        <v>2210</v>
      </c>
      <c r="F1315">
        <v>6</v>
      </c>
      <c r="G1315">
        <v>6</v>
      </c>
      <c r="H1315">
        <v>2.21</v>
      </c>
      <c r="I1315">
        <f t="shared" si="76"/>
        <v>6.0000000000000001E-3</v>
      </c>
      <c r="J1315">
        <f t="shared" si="77"/>
        <v>6.0000000000000001E-3</v>
      </c>
      <c r="K1315">
        <v>423.34307578618001</v>
      </c>
      <c r="L1315">
        <v>206.62898697652699</v>
      </c>
      <c r="M1315">
        <v>202.16193486114</v>
      </c>
      <c r="N1315">
        <v>0</v>
      </c>
      <c r="O1315">
        <v>1</v>
      </c>
      <c r="P1315" t="s">
        <v>1</v>
      </c>
      <c r="Q1315" t="s">
        <v>1</v>
      </c>
      <c r="R1315">
        <v>1</v>
      </c>
      <c r="S1315" t="s">
        <v>564</v>
      </c>
      <c r="T1315">
        <v>0</v>
      </c>
      <c r="U1315">
        <v>0</v>
      </c>
      <c r="V1315" t="s">
        <v>1</v>
      </c>
      <c r="W1315" t="s">
        <v>1</v>
      </c>
      <c r="X1315">
        <v>1</v>
      </c>
      <c r="Y1315" t="s">
        <v>565</v>
      </c>
    </row>
    <row r="1316" spans="1:25">
      <c r="A1316" t="s">
        <v>62</v>
      </c>
      <c r="B1316" t="s">
        <v>65</v>
      </c>
      <c r="C1316">
        <v>2010</v>
      </c>
      <c r="D1316" t="s">
        <v>144</v>
      </c>
      <c r="E1316">
        <v>2300</v>
      </c>
      <c r="F1316">
        <v>6</v>
      </c>
      <c r="G1316">
        <v>6</v>
      </c>
      <c r="H1316">
        <v>2.2999999999999998</v>
      </c>
      <c r="I1316">
        <f t="shared" si="76"/>
        <v>6.0000000000000001E-3</v>
      </c>
      <c r="J1316">
        <f t="shared" si="77"/>
        <v>6.0000000000000001E-3</v>
      </c>
      <c r="K1316">
        <v>409.11176701890503</v>
      </c>
      <c r="L1316">
        <v>199.167042664375</v>
      </c>
      <c r="M1316">
        <v>191.34701476910701</v>
      </c>
      <c r="N1316">
        <v>0</v>
      </c>
      <c r="O1316">
        <v>1</v>
      </c>
      <c r="P1316" t="s">
        <v>1</v>
      </c>
      <c r="Q1316" t="s">
        <v>1</v>
      </c>
      <c r="R1316">
        <v>1</v>
      </c>
      <c r="S1316" t="s">
        <v>564</v>
      </c>
      <c r="T1316">
        <v>0</v>
      </c>
      <c r="U1316">
        <v>0</v>
      </c>
      <c r="V1316" t="s">
        <v>1</v>
      </c>
      <c r="W1316" t="s">
        <v>1</v>
      </c>
      <c r="X1316">
        <v>1</v>
      </c>
      <c r="Y1316" t="s">
        <v>565</v>
      </c>
    </row>
    <row r="1317" spans="1:25">
      <c r="A1317" t="s">
        <v>62</v>
      </c>
      <c r="B1317" t="s">
        <v>65</v>
      </c>
      <c r="C1317">
        <v>2010</v>
      </c>
      <c r="D1317" t="s">
        <v>144</v>
      </c>
      <c r="E1317">
        <v>2490</v>
      </c>
      <c r="F1317">
        <v>6</v>
      </c>
      <c r="G1317">
        <v>6</v>
      </c>
      <c r="H1317">
        <v>2.4900000000000002</v>
      </c>
      <c r="I1317">
        <f t="shared" si="76"/>
        <v>6.0000000000000001E-3</v>
      </c>
      <c r="J1317">
        <f t="shared" si="77"/>
        <v>6.0000000000000001E-3</v>
      </c>
      <c r="K1317">
        <v>403.51559251267798</v>
      </c>
      <c r="L1317">
        <v>193.79275977108099</v>
      </c>
      <c r="M1317">
        <v>193.47060912073101</v>
      </c>
      <c r="N1317">
        <v>0</v>
      </c>
      <c r="O1317">
        <v>1</v>
      </c>
      <c r="P1317" t="s">
        <v>1</v>
      </c>
      <c r="Q1317" t="s">
        <v>1</v>
      </c>
      <c r="R1317">
        <v>1</v>
      </c>
      <c r="S1317" t="s">
        <v>564</v>
      </c>
      <c r="T1317">
        <v>0</v>
      </c>
      <c r="U1317">
        <v>0</v>
      </c>
      <c r="V1317" t="s">
        <v>1</v>
      </c>
      <c r="W1317" t="s">
        <v>1</v>
      </c>
      <c r="X1317">
        <v>1</v>
      </c>
      <c r="Y1317" t="s">
        <v>565</v>
      </c>
    </row>
    <row r="1318" spans="1:25">
      <c r="A1318" t="s">
        <v>62</v>
      </c>
      <c r="B1318" t="s">
        <v>65</v>
      </c>
      <c r="C1318">
        <v>2010</v>
      </c>
      <c r="D1318" t="s">
        <v>144</v>
      </c>
      <c r="E1318">
        <v>2620</v>
      </c>
      <c r="F1318">
        <v>6</v>
      </c>
      <c r="G1318">
        <v>6</v>
      </c>
      <c r="H1318">
        <v>2.62</v>
      </c>
      <c r="I1318">
        <f t="shared" si="76"/>
        <v>6.0000000000000001E-3</v>
      </c>
      <c r="J1318">
        <f t="shared" si="77"/>
        <v>6.0000000000000001E-3</v>
      </c>
      <c r="K1318">
        <v>436.986903512992</v>
      </c>
      <c r="L1318">
        <v>216.21741363190199</v>
      </c>
      <c r="M1318">
        <v>210.02960620565</v>
      </c>
      <c r="N1318">
        <v>0</v>
      </c>
      <c r="O1318">
        <v>1</v>
      </c>
      <c r="P1318" t="s">
        <v>1</v>
      </c>
      <c r="Q1318" t="s">
        <v>1</v>
      </c>
      <c r="R1318">
        <v>1</v>
      </c>
      <c r="S1318" t="s">
        <v>564</v>
      </c>
      <c r="T1318">
        <v>0</v>
      </c>
      <c r="U1318">
        <v>0</v>
      </c>
      <c r="V1318" t="s">
        <v>1</v>
      </c>
      <c r="W1318" t="s">
        <v>1</v>
      </c>
      <c r="X1318">
        <v>1</v>
      </c>
      <c r="Y1318" t="s">
        <v>565</v>
      </c>
    </row>
    <row r="1319" spans="1:25">
      <c r="A1319" t="s">
        <v>62</v>
      </c>
      <c r="B1319" t="s">
        <v>65</v>
      </c>
      <c r="C1319">
        <v>2010</v>
      </c>
      <c r="D1319" t="s">
        <v>144</v>
      </c>
      <c r="E1319">
        <v>2680</v>
      </c>
      <c r="F1319">
        <v>6</v>
      </c>
      <c r="G1319">
        <v>6</v>
      </c>
      <c r="H1319">
        <v>2.68</v>
      </c>
      <c r="I1319">
        <f t="shared" si="76"/>
        <v>6.0000000000000001E-3</v>
      </c>
      <c r="J1319">
        <f t="shared" si="77"/>
        <v>6.0000000000000001E-3</v>
      </c>
      <c r="K1319">
        <v>446.55994904671002</v>
      </c>
      <c r="L1319">
        <v>214.16785377465499</v>
      </c>
      <c r="M1319">
        <v>210.70559894613299</v>
      </c>
      <c r="N1319">
        <v>0</v>
      </c>
      <c r="O1319">
        <v>1</v>
      </c>
      <c r="P1319" t="s">
        <v>1</v>
      </c>
      <c r="Q1319" t="s">
        <v>1</v>
      </c>
      <c r="R1319">
        <v>1</v>
      </c>
      <c r="S1319" t="s">
        <v>564</v>
      </c>
      <c r="T1319">
        <v>0</v>
      </c>
      <c r="U1319">
        <v>0</v>
      </c>
      <c r="V1319" t="s">
        <v>1</v>
      </c>
      <c r="W1319" t="s">
        <v>1</v>
      </c>
      <c r="X1319">
        <v>1</v>
      </c>
      <c r="Y1319" t="s">
        <v>565</v>
      </c>
    </row>
    <row r="1320" spans="1:25">
      <c r="A1320" t="s">
        <v>62</v>
      </c>
      <c r="B1320" t="s">
        <v>65</v>
      </c>
      <c r="C1320">
        <v>2010</v>
      </c>
      <c r="D1320" t="s">
        <v>144</v>
      </c>
      <c r="E1320">
        <v>2810</v>
      </c>
      <c r="F1320">
        <v>6</v>
      </c>
      <c r="G1320">
        <v>6</v>
      </c>
      <c r="H1320">
        <v>2.81</v>
      </c>
      <c r="I1320">
        <f t="shared" si="76"/>
        <v>6.0000000000000001E-3</v>
      </c>
      <c r="J1320">
        <f t="shared" si="77"/>
        <v>6.0000000000000001E-3</v>
      </c>
      <c r="K1320">
        <v>431.53433640945099</v>
      </c>
      <c r="L1320">
        <v>208.579481915949</v>
      </c>
      <c r="M1320">
        <v>199.52074865554201</v>
      </c>
      <c r="N1320">
        <v>0</v>
      </c>
      <c r="O1320">
        <v>1</v>
      </c>
      <c r="P1320" t="s">
        <v>1</v>
      </c>
      <c r="Q1320" t="s">
        <v>1</v>
      </c>
      <c r="R1320">
        <v>1</v>
      </c>
      <c r="S1320" t="s">
        <v>564</v>
      </c>
      <c r="T1320">
        <v>0</v>
      </c>
      <c r="U1320">
        <v>0</v>
      </c>
      <c r="V1320" t="s">
        <v>1</v>
      </c>
      <c r="W1320" t="s">
        <v>1</v>
      </c>
      <c r="X1320">
        <v>1</v>
      </c>
      <c r="Y1320" t="s">
        <v>565</v>
      </c>
    </row>
    <row r="1321" spans="1:25">
      <c r="A1321" t="s">
        <v>62</v>
      </c>
      <c r="B1321" t="s">
        <v>65</v>
      </c>
      <c r="C1321">
        <v>2010</v>
      </c>
      <c r="D1321" t="s">
        <v>144</v>
      </c>
      <c r="E1321">
        <v>3020</v>
      </c>
      <c r="F1321">
        <v>15</v>
      </c>
      <c r="G1321">
        <v>15</v>
      </c>
      <c r="H1321">
        <v>3.02</v>
      </c>
      <c r="I1321">
        <f t="shared" si="76"/>
        <v>1.4999999999999999E-2</v>
      </c>
      <c r="J1321">
        <f t="shared" si="77"/>
        <v>1.4999999999999999E-2</v>
      </c>
      <c r="K1321">
        <v>437.36903393307603</v>
      </c>
      <c r="L1321">
        <v>214.659306941197</v>
      </c>
      <c r="M1321">
        <v>211.32089513656399</v>
      </c>
      <c r="N1321">
        <v>0</v>
      </c>
      <c r="O1321">
        <v>1</v>
      </c>
      <c r="P1321" t="s">
        <v>1</v>
      </c>
      <c r="Q1321" t="s">
        <v>1</v>
      </c>
      <c r="R1321">
        <v>1</v>
      </c>
      <c r="S1321" t="s">
        <v>564</v>
      </c>
      <c r="T1321">
        <v>0</v>
      </c>
      <c r="U1321">
        <v>0</v>
      </c>
      <c r="V1321" t="s">
        <v>1</v>
      </c>
      <c r="W1321" t="s">
        <v>1</v>
      </c>
      <c r="X1321">
        <v>1</v>
      </c>
      <c r="Y1321" t="s">
        <v>565</v>
      </c>
    </row>
    <row r="1322" spans="1:25">
      <c r="A1322" t="s">
        <v>62</v>
      </c>
      <c r="B1322" t="s">
        <v>65</v>
      </c>
      <c r="C1322">
        <v>2010</v>
      </c>
      <c r="D1322" t="s">
        <v>144</v>
      </c>
      <c r="E1322">
        <v>3160</v>
      </c>
      <c r="F1322">
        <v>15</v>
      </c>
      <c r="G1322">
        <v>15</v>
      </c>
      <c r="H1322">
        <v>3.16</v>
      </c>
      <c r="I1322">
        <f t="shared" si="76"/>
        <v>1.4999999999999999E-2</v>
      </c>
      <c r="J1322">
        <f t="shared" si="77"/>
        <v>1.4999999999999999E-2</v>
      </c>
      <c r="K1322">
        <v>437.45576484046001</v>
      </c>
      <c r="L1322">
        <v>215.31808642879301</v>
      </c>
      <c r="M1322">
        <v>203.19306119261401</v>
      </c>
      <c r="N1322">
        <v>0</v>
      </c>
      <c r="O1322">
        <v>1</v>
      </c>
      <c r="P1322" t="s">
        <v>1</v>
      </c>
      <c r="Q1322" t="s">
        <v>1</v>
      </c>
      <c r="R1322">
        <v>1</v>
      </c>
      <c r="S1322" t="s">
        <v>564</v>
      </c>
      <c r="T1322">
        <v>0</v>
      </c>
      <c r="U1322">
        <v>0</v>
      </c>
      <c r="V1322" t="s">
        <v>1</v>
      </c>
      <c r="W1322" t="s">
        <v>1</v>
      </c>
      <c r="X1322">
        <v>1</v>
      </c>
      <c r="Y1322" t="s">
        <v>565</v>
      </c>
    </row>
    <row r="1323" spans="1:25">
      <c r="A1323" t="s">
        <v>62</v>
      </c>
      <c r="B1323" t="s">
        <v>65</v>
      </c>
      <c r="C1323">
        <v>2010</v>
      </c>
      <c r="D1323" t="s">
        <v>144</v>
      </c>
      <c r="E1323">
        <v>3250</v>
      </c>
      <c r="F1323">
        <v>15</v>
      </c>
      <c r="G1323">
        <v>15</v>
      </c>
      <c r="H1323">
        <v>3.25</v>
      </c>
      <c r="I1323">
        <f t="shared" si="76"/>
        <v>1.4999999999999999E-2</v>
      </c>
      <c r="J1323">
        <f t="shared" si="77"/>
        <v>1.4999999999999999E-2</v>
      </c>
      <c r="K1323">
        <v>439.35224385954302</v>
      </c>
      <c r="L1323">
        <v>216.51300033169699</v>
      </c>
      <c r="M1323">
        <v>208.927812261209</v>
      </c>
      <c r="N1323">
        <v>0</v>
      </c>
      <c r="O1323">
        <v>1</v>
      </c>
      <c r="P1323" t="s">
        <v>1</v>
      </c>
      <c r="Q1323" t="s">
        <v>1</v>
      </c>
      <c r="R1323">
        <v>1</v>
      </c>
      <c r="S1323" t="s">
        <v>564</v>
      </c>
      <c r="T1323">
        <v>0</v>
      </c>
      <c r="U1323">
        <v>0</v>
      </c>
      <c r="V1323" t="s">
        <v>1</v>
      </c>
      <c r="W1323" t="s">
        <v>1</v>
      </c>
      <c r="X1323">
        <v>1</v>
      </c>
      <c r="Y1323" t="s">
        <v>565</v>
      </c>
    </row>
    <row r="1324" spans="1:25">
      <c r="A1324" t="s">
        <v>62</v>
      </c>
      <c r="B1324" t="s">
        <v>65</v>
      </c>
      <c r="C1324">
        <v>2010</v>
      </c>
      <c r="D1324" t="s">
        <v>144</v>
      </c>
      <c r="E1324">
        <v>3380</v>
      </c>
      <c r="F1324">
        <v>15</v>
      </c>
      <c r="G1324">
        <v>15</v>
      </c>
      <c r="H1324">
        <v>3.38</v>
      </c>
      <c r="I1324">
        <f t="shared" si="76"/>
        <v>1.4999999999999999E-2</v>
      </c>
      <c r="J1324">
        <f t="shared" si="77"/>
        <v>1.4999999999999999E-2</v>
      </c>
      <c r="K1324">
        <v>416.22592075969698</v>
      </c>
      <c r="L1324">
        <v>205.57732549159201</v>
      </c>
      <c r="M1324">
        <v>202.96027120248399</v>
      </c>
      <c r="N1324">
        <v>0</v>
      </c>
      <c r="O1324">
        <v>1</v>
      </c>
      <c r="P1324" t="s">
        <v>1</v>
      </c>
      <c r="Q1324" t="s">
        <v>1</v>
      </c>
      <c r="R1324">
        <v>1</v>
      </c>
      <c r="S1324" t="s">
        <v>564</v>
      </c>
      <c r="T1324">
        <v>0</v>
      </c>
      <c r="U1324">
        <v>0</v>
      </c>
      <c r="V1324" t="s">
        <v>1</v>
      </c>
      <c r="W1324" t="s">
        <v>1</v>
      </c>
      <c r="X1324">
        <v>1</v>
      </c>
      <c r="Y1324" t="s">
        <v>565</v>
      </c>
    </row>
    <row r="1325" spans="1:25">
      <c r="A1325" t="s">
        <v>62</v>
      </c>
      <c r="B1325" t="s">
        <v>65</v>
      </c>
      <c r="C1325">
        <v>2010</v>
      </c>
      <c r="D1325" t="s">
        <v>144</v>
      </c>
      <c r="E1325">
        <v>3460</v>
      </c>
      <c r="F1325">
        <v>15</v>
      </c>
      <c r="G1325">
        <v>15</v>
      </c>
      <c r="H1325">
        <v>3.46</v>
      </c>
      <c r="I1325">
        <f t="shared" si="76"/>
        <v>1.4999999999999999E-2</v>
      </c>
      <c r="J1325">
        <f t="shared" si="77"/>
        <v>1.4999999999999999E-2</v>
      </c>
      <c r="K1325">
        <v>436.80908007036101</v>
      </c>
      <c r="L1325">
        <v>214.60561827170201</v>
      </c>
      <c r="M1325">
        <v>207.227548942168</v>
      </c>
      <c r="N1325">
        <v>0</v>
      </c>
      <c r="O1325">
        <v>1</v>
      </c>
      <c r="P1325" t="s">
        <v>1</v>
      </c>
      <c r="Q1325" t="s">
        <v>1</v>
      </c>
      <c r="R1325">
        <v>1</v>
      </c>
      <c r="S1325" t="s">
        <v>564</v>
      </c>
      <c r="T1325">
        <v>0</v>
      </c>
      <c r="U1325">
        <v>0</v>
      </c>
      <c r="V1325" t="s">
        <v>1</v>
      </c>
      <c r="W1325" t="s">
        <v>1</v>
      </c>
      <c r="X1325">
        <v>1</v>
      </c>
      <c r="Y1325" t="s">
        <v>565</v>
      </c>
    </row>
    <row r="1326" spans="1:25">
      <c r="A1326" t="s">
        <v>62</v>
      </c>
      <c r="B1326" t="s">
        <v>65</v>
      </c>
      <c r="C1326">
        <v>2010</v>
      </c>
      <c r="D1326" t="s">
        <v>144</v>
      </c>
      <c r="E1326">
        <v>3540</v>
      </c>
      <c r="F1326">
        <v>15</v>
      </c>
      <c r="G1326">
        <v>15</v>
      </c>
      <c r="H1326">
        <v>3.54</v>
      </c>
      <c r="I1326">
        <f t="shared" si="76"/>
        <v>1.4999999999999999E-2</v>
      </c>
      <c r="J1326">
        <f t="shared" si="77"/>
        <v>1.4999999999999999E-2</v>
      </c>
      <c r="K1326">
        <v>433.33954655268701</v>
      </c>
      <c r="L1326">
        <v>218.28831393383899</v>
      </c>
      <c r="M1326">
        <v>207.54537385513399</v>
      </c>
      <c r="N1326">
        <v>0</v>
      </c>
      <c r="O1326">
        <v>1</v>
      </c>
      <c r="P1326" t="s">
        <v>1</v>
      </c>
      <c r="Q1326" t="s">
        <v>1</v>
      </c>
      <c r="R1326">
        <v>1</v>
      </c>
      <c r="S1326" t="s">
        <v>564</v>
      </c>
      <c r="T1326">
        <v>0</v>
      </c>
      <c r="U1326">
        <v>0</v>
      </c>
      <c r="V1326" t="s">
        <v>1</v>
      </c>
      <c r="W1326" t="s">
        <v>1</v>
      </c>
      <c r="X1326">
        <v>1</v>
      </c>
      <c r="Y1326" t="s">
        <v>565</v>
      </c>
    </row>
    <row r="1327" spans="1:25">
      <c r="A1327" t="s">
        <v>62</v>
      </c>
      <c r="B1327" t="s">
        <v>65</v>
      </c>
      <c r="C1327">
        <v>2010</v>
      </c>
      <c r="D1327" t="s">
        <v>144</v>
      </c>
      <c r="E1327">
        <v>3690</v>
      </c>
      <c r="F1327">
        <v>15</v>
      </c>
      <c r="G1327">
        <v>15</v>
      </c>
      <c r="H1327">
        <v>3.69</v>
      </c>
      <c r="I1327">
        <f t="shared" si="76"/>
        <v>1.4999999999999999E-2</v>
      </c>
      <c r="J1327">
        <f t="shared" si="77"/>
        <v>1.4999999999999999E-2</v>
      </c>
      <c r="K1327">
        <v>459.72869569041501</v>
      </c>
      <c r="L1327">
        <v>221.70951698460499</v>
      </c>
      <c r="M1327">
        <v>213.27898405267399</v>
      </c>
      <c r="N1327">
        <v>0</v>
      </c>
      <c r="O1327">
        <v>1</v>
      </c>
      <c r="P1327" t="s">
        <v>1</v>
      </c>
      <c r="Q1327" t="s">
        <v>1</v>
      </c>
      <c r="R1327">
        <v>1</v>
      </c>
      <c r="S1327" t="s">
        <v>564</v>
      </c>
      <c r="T1327">
        <v>0</v>
      </c>
      <c r="U1327">
        <v>0</v>
      </c>
      <c r="V1327" t="s">
        <v>1</v>
      </c>
      <c r="W1327" t="s">
        <v>1</v>
      </c>
      <c r="X1327">
        <v>1</v>
      </c>
      <c r="Y1327" t="s">
        <v>565</v>
      </c>
    </row>
    <row r="1328" spans="1:25">
      <c r="A1328" t="s">
        <v>62</v>
      </c>
      <c r="B1328" t="s">
        <v>65</v>
      </c>
      <c r="C1328">
        <v>2010</v>
      </c>
      <c r="D1328" t="s">
        <v>144</v>
      </c>
      <c r="E1328">
        <v>3810</v>
      </c>
      <c r="F1328">
        <v>15</v>
      </c>
      <c r="G1328">
        <v>15</v>
      </c>
      <c r="H1328">
        <v>3.81</v>
      </c>
      <c r="I1328">
        <f t="shared" si="76"/>
        <v>1.4999999999999999E-2</v>
      </c>
      <c r="J1328">
        <f t="shared" si="77"/>
        <v>1.4999999999999999E-2</v>
      </c>
      <c r="K1328">
        <v>451.52723549154899</v>
      </c>
      <c r="L1328">
        <v>226.297309352935</v>
      </c>
      <c r="M1328">
        <v>212.06963988214301</v>
      </c>
      <c r="N1328">
        <v>0</v>
      </c>
      <c r="O1328">
        <v>1</v>
      </c>
      <c r="P1328" t="s">
        <v>1</v>
      </c>
      <c r="Q1328" t="s">
        <v>1</v>
      </c>
      <c r="R1328">
        <v>1</v>
      </c>
      <c r="S1328" t="s">
        <v>564</v>
      </c>
      <c r="T1328">
        <v>0</v>
      </c>
      <c r="U1328">
        <v>0</v>
      </c>
      <c r="V1328" t="s">
        <v>1</v>
      </c>
      <c r="W1328" t="s">
        <v>1</v>
      </c>
      <c r="X1328">
        <v>1</v>
      </c>
      <c r="Y1328" t="s">
        <v>565</v>
      </c>
    </row>
    <row r="1329" spans="1:25">
      <c r="A1329" t="s">
        <v>62</v>
      </c>
      <c r="B1329" t="s">
        <v>65</v>
      </c>
      <c r="C1329">
        <v>2010</v>
      </c>
      <c r="D1329" t="s">
        <v>144</v>
      </c>
      <c r="E1329">
        <v>3900</v>
      </c>
      <c r="F1329">
        <v>15</v>
      </c>
      <c r="G1329">
        <v>15</v>
      </c>
      <c r="H1329">
        <v>3.9</v>
      </c>
      <c r="I1329">
        <f t="shared" si="76"/>
        <v>1.4999999999999999E-2</v>
      </c>
      <c r="J1329">
        <f t="shared" si="77"/>
        <v>1.4999999999999999E-2</v>
      </c>
      <c r="K1329">
        <v>461.295820153384</v>
      </c>
      <c r="L1329">
        <v>225.63696045823099</v>
      </c>
      <c r="M1329">
        <v>215.846188409658</v>
      </c>
      <c r="N1329">
        <v>0</v>
      </c>
      <c r="O1329">
        <v>1</v>
      </c>
      <c r="P1329" t="s">
        <v>1</v>
      </c>
      <c r="Q1329" t="s">
        <v>1</v>
      </c>
      <c r="R1329">
        <v>1</v>
      </c>
      <c r="S1329" t="s">
        <v>564</v>
      </c>
      <c r="T1329">
        <v>0</v>
      </c>
      <c r="U1329">
        <v>0</v>
      </c>
      <c r="V1329" t="s">
        <v>1</v>
      </c>
      <c r="W1329" t="s">
        <v>1</v>
      </c>
      <c r="X1329">
        <v>1</v>
      </c>
      <c r="Y1329" t="s">
        <v>565</v>
      </c>
    </row>
    <row r="1330" spans="1:25">
      <c r="A1330" t="s">
        <v>62</v>
      </c>
      <c r="B1330" t="s">
        <v>65</v>
      </c>
      <c r="C1330">
        <v>2010</v>
      </c>
      <c r="D1330" t="s">
        <v>144</v>
      </c>
      <c r="E1330">
        <v>4000</v>
      </c>
      <c r="F1330">
        <v>15</v>
      </c>
      <c r="G1330">
        <v>15</v>
      </c>
      <c r="H1330">
        <v>4</v>
      </c>
      <c r="I1330">
        <f t="shared" si="76"/>
        <v>1.4999999999999999E-2</v>
      </c>
      <c r="J1330">
        <f t="shared" si="77"/>
        <v>1.4999999999999999E-2</v>
      </c>
      <c r="K1330">
        <v>456.429911742294</v>
      </c>
      <c r="L1330">
        <v>214.429602769452</v>
      </c>
      <c r="M1330">
        <v>214.23438589541701</v>
      </c>
      <c r="N1330">
        <v>0</v>
      </c>
      <c r="O1330">
        <v>1</v>
      </c>
      <c r="P1330" t="s">
        <v>1</v>
      </c>
      <c r="Q1330" t="s">
        <v>1</v>
      </c>
      <c r="R1330">
        <v>1</v>
      </c>
      <c r="S1330" t="s">
        <v>564</v>
      </c>
      <c r="T1330">
        <v>0</v>
      </c>
      <c r="U1330">
        <v>0</v>
      </c>
      <c r="V1330" t="s">
        <v>1</v>
      </c>
      <c r="W1330" t="s">
        <v>1</v>
      </c>
      <c r="X1330">
        <v>1</v>
      </c>
      <c r="Y1330" t="s">
        <v>565</v>
      </c>
    </row>
    <row r="1331" spans="1:25">
      <c r="A1331" t="s">
        <v>62</v>
      </c>
      <c r="B1331" t="s">
        <v>65</v>
      </c>
      <c r="C1331">
        <v>2010</v>
      </c>
      <c r="D1331" t="s">
        <v>144</v>
      </c>
      <c r="E1331">
        <v>4110</v>
      </c>
      <c r="F1331">
        <v>30</v>
      </c>
      <c r="G1331">
        <v>30</v>
      </c>
      <c r="H1331">
        <v>4.1100000000000003</v>
      </c>
      <c r="I1331">
        <f t="shared" si="76"/>
        <v>0.03</v>
      </c>
      <c r="J1331">
        <f t="shared" si="77"/>
        <v>0.03</v>
      </c>
      <c r="K1331">
        <v>463.65136439443199</v>
      </c>
      <c r="L1331">
        <v>232.92757629701501</v>
      </c>
      <c r="M1331">
        <v>215.80360710415999</v>
      </c>
      <c r="N1331">
        <v>0</v>
      </c>
      <c r="O1331">
        <v>1</v>
      </c>
      <c r="P1331" t="s">
        <v>1</v>
      </c>
      <c r="Q1331" t="s">
        <v>1</v>
      </c>
      <c r="R1331">
        <v>1</v>
      </c>
      <c r="S1331" t="s">
        <v>564</v>
      </c>
      <c r="T1331">
        <v>0</v>
      </c>
      <c r="U1331">
        <v>0</v>
      </c>
      <c r="V1331" t="s">
        <v>1</v>
      </c>
      <c r="W1331" t="s">
        <v>1</v>
      </c>
      <c r="X1331">
        <v>1</v>
      </c>
      <c r="Y1331" t="s">
        <v>565</v>
      </c>
    </row>
    <row r="1332" spans="1:25">
      <c r="A1332" t="s">
        <v>62</v>
      </c>
      <c r="B1332" t="s">
        <v>65</v>
      </c>
      <c r="C1332">
        <v>2010</v>
      </c>
      <c r="D1332" t="s">
        <v>144</v>
      </c>
      <c r="E1332">
        <v>4210</v>
      </c>
      <c r="F1332">
        <v>30</v>
      </c>
      <c r="G1332">
        <v>30</v>
      </c>
      <c r="H1332">
        <v>4.21</v>
      </c>
      <c r="I1332">
        <f t="shared" si="76"/>
        <v>0.03</v>
      </c>
      <c r="J1332">
        <f t="shared" si="77"/>
        <v>0.03</v>
      </c>
      <c r="K1332">
        <v>479.17614839829901</v>
      </c>
      <c r="L1332">
        <v>228.394597486668</v>
      </c>
      <c r="M1332">
        <v>229.57762176113599</v>
      </c>
      <c r="N1332">
        <v>0</v>
      </c>
      <c r="O1332">
        <v>1</v>
      </c>
      <c r="P1332" t="s">
        <v>1</v>
      </c>
      <c r="Q1332" t="s">
        <v>1</v>
      </c>
      <c r="R1332">
        <v>1</v>
      </c>
      <c r="S1332" t="s">
        <v>564</v>
      </c>
      <c r="T1332">
        <v>0</v>
      </c>
      <c r="U1332">
        <v>0</v>
      </c>
      <c r="V1332" t="s">
        <v>1</v>
      </c>
      <c r="W1332" t="s">
        <v>1</v>
      </c>
      <c r="X1332">
        <v>1</v>
      </c>
      <c r="Y1332" t="s">
        <v>565</v>
      </c>
    </row>
    <row r="1333" spans="1:25">
      <c r="A1333" t="s">
        <v>62</v>
      </c>
      <c r="B1333" t="s">
        <v>65</v>
      </c>
      <c r="C1333">
        <v>2010</v>
      </c>
      <c r="D1333" t="s">
        <v>144</v>
      </c>
      <c r="E1333">
        <v>4300</v>
      </c>
      <c r="F1333">
        <v>30</v>
      </c>
      <c r="G1333">
        <v>30</v>
      </c>
      <c r="H1333">
        <v>4.3</v>
      </c>
      <c r="I1333">
        <f t="shared" si="76"/>
        <v>0.03</v>
      </c>
      <c r="J1333">
        <f t="shared" si="77"/>
        <v>0.03</v>
      </c>
      <c r="K1333">
        <v>470.74041117978197</v>
      </c>
      <c r="L1333">
        <v>230.95782591174299</v>
      </c>
      <c r="M1333">
        <v>217.62505556079401</v>
      </c>
      <c r="N1333">
        <v>0</v>
      </c>
      <c r="O1333">
        <v>1</v>
      </c>
      <c r="P1333" t="s">
        <v>1</v>
      </c>
      <c r="Q1333" t="s">
        <v>1</v>
      </c>
      <c r="R1333">
        <v>1</v>
      </c>
      <c r="S1333" t="s">
        <v>564</v>
      </c>
      <c r="T1333">
        <v>0</v>
      </c>
      <c r="U1333">
        <v>0</v>
      </c>
      <c r="V1333" t="s">
        <v>1</v>
      </c>
      <c r="W1333" t="s">
        <v>1</v>
      </c>
      <c r="X1333">
        <v>1</v>
      </c>
      <c r="Y1333" t="s">
        <v>565</v>
      </c>
    </row>
    <row r="1334" spans="1:25">
      <c r="A1334" t="s">
        <v>62</v>
      </c>
      <c r="B1334" t="s">
        <v>65</v>
      </c>
      <c r="C1334">
        <v>2010</v>
      </c>
      <c r="D1334" t="s">
        <v>144</v>
      </c>
      <c r="E1334">
        <v>4390</v>
      </c>
      <c r="F1334">
        <v>30</v>
      </c>
      <c r="G1334">
        <v>30</v>
      </c>
      <c r="H1334">
        <v>4.3899999999999997</v>
      </c>
      <c r="I1334">
        <f t="shared" si="76"/>
        <v>0.03</v>
      </c>
      <c r="J1334">
        <f t="shared" si="77"/>
        <v>0.03</v>
      </c>
      <c r="K1334">
        <v>442.35178463678199</v>
      </c>
      <c r="L1334">
        <v>211.736518993472</v>
      </c>
      <c r="M1334">
        <v>206.53986011008899</v>
      </c>
      <c r="N1334">
        <v>0</v>
      </c>
      <c r="O1334">
        <v>1</v>
      </c>
      <c r="P1334" t="s">
        <v>1</v>
      </c>
      <c r="Q1334" t="s">
        <v>1</v>
      </c>
      <c r="R1334">
        <v>1</v>
      </c>
      <c r="S1334" t="s">
        <v>564</v>
      </c>
      <c r="T1334">
        <v>0</v>
      </c>
      <c r="U1334">
        <v>0</v>
      </c>
      <c r="V1334" t="s">
        <v>1</v>
      </c>
      <c r="W1334" t="s">
        <v>1</v>
      </c>
      <c r="X1334">
        <v>1</v>
      </c>
      <c r="Y1334" t="s">
        <v>565</v>
      </c>
    </row>
    <row r="1335" spans="1:25">
      <c r="A1335" t="s">
        <v>62</v>
      </c>
      <c r="B1335" t="s">
        <v>65</v>
      </c>
      <c r="C1335">
        <v>2010</v>
      </c>
      <c r="D1335" t="s">
        <v>144</v>
      </c>
      <c r="E1335">
        <v>4540</v>
      </c>
      <c r="F1335">
        <v>30</v>
      </c>
      <c r="G1335">
        <v>30</v>
      </c>
      <c r="H1335">
        <v>4.54</v>
      </c>
      <c r="I1335">
        <f t="shared" si="76"/>
        <v>0.03</v>
      </c>
      <c r="J1335">
        <f t="shared" si="77"/>
        <v>0.03</v>
      </c>
      <c r="K1335">
        <v>478.12222985588102</v>
      </c>
      <c r="L1335">
        <v>228.17433540839301</v>
      </c>
      <c r="M1335">
        <v>235.16548269882099</v>
      </c>
      <c r="N1335">
        <v>0</v>
      </c>
      <c r="O1335">
        <v>1</v>
      </c>
      <c r="P1335" t="s">
        <v>1</v>
      </c>
      <c r="Q1335" t="s">
        <v>1</v>
      </c>
      <c r="R1335">
        <v>1</v>
      </c>
      <c r="S1335" t="s">
        <v>564</v>
      </c>
      <c r="T1335">
        <v>0</v>
      </c>
      <c r="U1335">
        <v>0</v>
      </c>
      <c r="V1335" t="s">
        <v>1</v>
      </c>
      <c r="W1335" t="s">
        <v>1</v>
      </c>
      <c r="X1335">
        <v>1</v>
      </c>
      <c r="Y1335" t="s">
        <v>565</v>
      </c>
    </row>
    <row r="1336" spans="1:25">
      <c r="A1336" t="s">
        <v>62</v>
      </c>
      <c r="B1336" t="s">
        <v>65</v>
      </c>
      <c r="C1336">
        <v>2010</v>
      </c>
      <c r="D1336" t="s">
        <v>144</v>
      </c>
      <c r="E1336">
        <v>4580</v>
      </c>
      <c r="F1336">
        <v>30</v>
      </c>
      <c r="G1336">
        <v>30</v>
      </c>
      <c r="H1336">
        <v>4.58</v>
      </c>
      <c r="I1336">
        <f t="shared" si="76"/>
        <v>0.03</v>
      </c>
      <c r="J1336">
        <f t="shared" si="77"/>
        <v>0.03</v>
      </c>
      <c r="K1336">
        <v>462.22300777958702</v>
      </c>
      <c r="L1336">
        <v>226.19083143887499</v>
      </c>
      <c r="M1336">
        <v>223.42354318992901</v>
      </c>
      <c r="N1336">
        <v>0</v>
      </c>
      <c r="O1336">
        <v>1</v>
      </c>
      <c r="P1336" t="s">
        <v>1</v>
      </c>
      <c r="Q1336" t="s">
        <v>1</v>
      </c>
      <c r="R1336">
        <v>1</v>
      </c>
      <c r="S1336" t="s">
        <v>564</v>
      </c>
      <c r="T1336">
        <v>0</v>
      </c>
      <c r="U1336">
        <v>0</v>
      </c>
      <c r="V1336" t="s">
        <v>1</v>
      </c>
      <c r="W1336" t="s">
        <v>1</v>
      </c>
      <c r="X1336">
        <v>1</v>
      </c>
      <c r="Y1336" t="s">
        <v>565</v>
      </c>
    </row>
    <row r="1337" spans="1:25">
      <c r="A1337" t="s">
        <v>62</v>
      </c>
      <c r="B1337" t="s">
        <v>65</v>
      </c>
      <c r="C1337">
        <v>2010</v>
      </c>
      <c r="D1337" t="s">
        <v>144</v>
      </c>
      <c r="E1337">
        <v>4620</v>
      </c>
      <c r="F1337">
        <v>30</v>
      </c>
      <c r="G1337">
        <v>30</v>
      </c>
      <c r="H1337">
        <v>4.62</v>
      </c>
      <c r="I1337">
        <f t="shared" si="76"/>
        <v>0.03</v>
      </c>
      <c r="J1337">
        <f t="shared" si="77"/>
        <v>0.03</v>
      </c>
      <c r="K1337">
        <v>468.13361091570903</v>
      </c>
      <c r="L1337">
        <v>224.760753260022</v>
      </c>
      <c r="M1337">
        <v>222.303916482094</v>
      </c>
      <c r="N1337">
        <v>0</v>
      </c>
      <c r="O1337">
        <v>1</v>
      </c>
      <c r="P1337" t="s">
        <v>1</v>
      </c>
      <c r="Q1337" t="s">
        <v>1</v>
      </c>
      <c r="R1337">
        <v>1</v>
      </c>
      <c r="S1337" t="s">
        <v>564</v>
      </c>
      <c r="T1337">
        <v>0</v>
      </c>
      <c r="U1337">
        <v>0</v>
      </c>
      <c r="V1337" t="s">
        <v>1</v>
      </c>
      <c r="W1337" t="s">
        <v>1</v>
      </c>
      <c r="X1337">
        <v>1</v>
      </c>
      <c r="Y1337" t="s">
        <v>565</v>
      </c>
    </row>
    <row r="1338" spans="1:25">
      <c r="A1338" t="s">
        <v>62</v>
      </c>
      <c r="B1338" t="s">
        <v>65</v>
      </c>
      <c r="C1338">
        <v>2010</v>
      </c>
      <c r="D1338" t="s">
        <v>144</v>
      </c>
      <c r="E1338">
        <v>4690</v>
      </c>
      <c r="F1338">
        <v>30</v>
      </c>
      <c r="G1338">
        <v>30</v>
      </c>
      <c r="H1338">
        <v>4.6900000000000004</v>
      </c>
      <c r="I1338">
        <f t="shared" si="76"/>
        <v>0.03</v>
      </c>
      <c r="J1338">
        <f t="shared" si="77"/>
        <v>0.03</v>
      </c>
      <c r="K1338">
        <v>434.17330944766701</v>
      </c>
      <c r="L1338">
        <v>210.414248357356</v>
      </c>
      <c r="M1338">
        <v>207.657329559613</v>
      </c>
      <c r="N1338">
        <v>0</v>
      </c>
      <c r="O1338">
        <v>1</v>
      </c>
      <c r="P1338" t="s">
        <v>1</v>
      </c>
      <c r="Q1338" t="s">
        <v>1</v>
      </c>
      <c r="R1338">
        <v>1</v>
      </c>
      <c r="S1338" t="s">
        <v>564</v>
      </c>
      <c r="T1338">
        <v>0</v>
      </c>
      <c r="U1338">
        <v>0</v>
      </c>
      <c r="V1338" t="s">
        <v>1</v>
      </c>
      <c r="W1338" t="s">
        <v>1</v>
      </c>
      <c r="X1338">
        <v>1</v>
      </c>
      <c r="Y1338" t="s">
        <v>565</v>
      </c>
    </row>
    <row r="1339" spans="1:25">
      <c r="A1339" t="s">
        <v>62</v>
      </c>
      <c r="B1339" t="s">
        <v>73</v>
      </c>
      <c r="C1339">
        <v>2018</v>
      </c>
      <c r="D1339" t="s">
        <v>74</v>
      </c>
      <c r="E1339">
        <v>8924</v>
      </c>
      <c r="F1339" s="13">
        <f t="shared" ref="F1339:F1402" si="78">0.0083*E1339^(0.9482)</f>
        <v>46.237960400021827</v>
      </c>
      <c r="G1339" s="13">
        <f t="shared" ref="G1339" si="79">0.0083*E1339^(0.9482)</f>
        <v>46.237960400021827</v>
      </c>
      <c r="H1339">
        <v>8.9239999999999995</v>
      </c>
      <c r="I1339">
        <f t="shared" ref="I1339:I1402" si="80">F1339/1000</f>
        <v>4.623796040002183E-2</v>
      </c>
      <c r="J1339">
        <f t="shared" ref="J1339:J1402" si="81">G1339/1000</f>
        <v>4.623796040002183E-2</v>
      </c>
      <c r="K1339">
        <v>335.71469136930801</v>
      </c>
      <c r="L1339">
        <v>196.25298187586799</v>
      </c>
      <c r="M1339">
        <v>192.296640497232</v>
      </c>
      <c r="N1339">
        <v>0</v>
      </c>
      <c r="O1339">
        <v>1</v>
      </c>
      <c r="P1339" t="s">
        <v>1</v>
      </c>
      <c r="Q1339" t="s">
        <v>1</v>
      </c>
      <c r="R1339">
        <v>1</v>
      </c>
      <c r="S1339" t="s">
        <v>564</v>
      </c>
      <c r="T1339">
        <v>0</v>
      </c>
      <c r="U1339">
        <v>0</v>
      </c>
      <c r="V1339" t="s">
        <v>1</v>
      </c>
      <c r="W1339" t="s">
        <v>1</v>
      </c>
      <c r="X1339">
        <v>1</v>
      </c>
      <c r="Y1339" t="s">
        <v>565</v>
      </c>
    </row>
    <row r="1340" spans="1:25">
      <c r="A1340" t="s">
        <v>62</v>
      </c>
      <c r="B1340" t="s">
        <v>73</v>
      </c>
      <c r="C1340">
        <v>2018</v>
      </c>
      <c r="D1340" t="s">
        <v>74</v>
      </c>
      <c r="E1340">
        <v>9205</v>
      </c>
      <c r="F1340" s="13">
        <f t="shared" si="78"/>
        <v>47.617375256839459</v>
      </c>
      <c r="G1340" s="13">
        <f t="shared" ref="G1340:G1403" si="82">0.0083*E1340^(0.9482)</f>
        <v>47.617375256839459</v>
      </c>
      <c r="H1340">
        <v>9.2050000000000001</v>
      </c>
      <c r="I1340">
        <f t="shared" si="80"/>
        <v>4.7617375256839456E-2</v>
      </c>
      <c r="J1340">
        <f t="shared" si="81"/>
        <v>4.7617375256839456E-2</v>
      </c>
      <c r="K1340">
        <v>312.41375428382503</v>
      </c>
      <c r="L1340">
        <v>187.004017888025</v>
      </c>
      <c r="M1340">
        <v>173.476801056661</v>
      </c>
      <c r="N1340">
        <v>0</v>
      </c>
      <c r="O1340">
        <v>1</v>
      </c>
      <c r="P1340" t="s">
        <v>1</v>
      </c>
      <c r="Q1340" t="s">
        <v>1</v>
      </c>
      <c r="R1340">
        <v>1</v>
      </c>
      <c r="S1340" t="s">
        <v>564</v>
      </c>
      <c r="T1340">
        <v>0</v>
      </c>
      <c r="U1340">
        <v>0</v>
      </c>
      <c r="V1340" t="s">
        <v>1</v>
      </c>
      <c r="W1340" t="s">
        <v>1</v>
      </c>
      <c r="X1340">
        <v>1</v>
      </c>
      <c r="Y1340" t="s">
        <v>565</v>
      </c>
    </row>
    <row r="1341" spans="1:25">
      <c r="A1341" t="s">
        <v>62</v>
      </c>
      <c r="B1341" t="s">
        <v>73</v>
      </c>
      <c r="C1341">
        <v>2018</v>
      </c>
      <c r="D1341" t="s">
        <v>74</v>
      </c>
      <c r="E1341">
        <v>9293</v>
      </c>
      <c r="F1341" s="13">
        <f t="shared" si="78"/>
        <v>48.048911319938142</v>
      </c>
      <c r="G1341" s="13">
        <f t="shared" si="82"/>
        <v>48.048911319938142</v>
      </c>
      <c r="H1341">
        <v>9.2929999999999993</v>
      </c>
      <c r="I1341">
        <f t="shared" si="80"/>
        <v>4.8048911319938145E-2</v>
      </c>
      <c r="J1341">
        <f t="shared" si="81"/>
        <v>4.8048911319938145E-2</v>
      </c>
      <c r="K1341">
        <v>286.61377718786099</v>
      </c>
      <c r="L1341">
        <v>187.884806957688</v>
      </c>
      <c r="M1341">
        <v>163.63625618136001</v>
      </c>
      <c r="N1341">
        <v>0</v>
      </c>
      <c r="O1341">
        <v>1</v>
      </c>
      <c r="P1341" t="s">
        <v>1</v>
      </c>
      <c r="Q1341" t="s">
        <v>1</v>
      </c>
      <c r="R1341">
        <v>1</v>
      </c>
      <c r="S1341" t="s">
        <v>564</v>
      </c>
      <c r="T1341">
        <v>0</v>
      </c>
      <c r="U1341">
        <v>0</v>
      </c>
      <c r="V1341" t="s">
        <v>1</v>
      </c>
      <c r="W1341" t="s">
        <v>1</v>
      </c>
      <c r="X1341">
        <v>1</v>
      </c>
      <c r="Y1341" t="s">
        <v>565</v>
      </c>
    </row>
    <row r="1342" spans="1:25">
      <c r="A1342" t="s">
        <v>62</v>
      </c>
      <c r="B1342" t="s">
        <v>73</v>
      </c>
      <c r="C1342">
        <v>2018</v>
      </c>
      <c r="D1342" t="s">
        <v>74</v>
      </c>
      <c r="E1342">
        <v>9370</v>
      </c>
      <c r="F1342" s="13">
        <f t="shared" si="78"/>
        <v>48.426331702071458</v>
      </c>
      <c r="G1342" s="13">
        <f t="shared" si="82"/>
        <v>48.426331702071458</v>
      </c>
      <c r="H1342">
        <v>9.3699999999999992</v>
      </c>
      <c r="I1342">
        <f t="shared" si="80"/>
        <v>4.842633170207146E-2</v>
      </c>
      <c r="J1342">
        <f t="shared" si="81"/>
        <v>4.842633170207146E-2</v>
      </c>
      <c r="K1342">
        <v>293.27414625631002</v>
      </c>
      <c r="L1342">
        <v>192.946827873123</v>
      </c>
      <c r="M1342">
        <v>171.982627040952</v>
      </c>
      <c r="N1342">
        <v>0</v>
      </c>
      <c r="O1342">
        <v>1</v>
      </c>
      <c r="P1342" t="s">
        <v>1</v>
      </c>
      <c r="Q1342" t="s">
        <v>1</v>
      </c>
      <c r="R1342">
        <v>1</v>
      </c>
      <c r="S1342" t="s">
        <v>564</v>
      </c>
      <c r="T1342">
        <v>0</v>
      </c>
      <c r="U1342">
        <v>0</v>
      </c>
      <c r="V1342" t="s">
        <v>1</v>
      </c>
      <c r="W1342" t="s">
        <v>1</v>
      </c>
      <c r="X1342">
        <v>1</v>
      </c>
      <c r="Y1342" t="s">
        <v>565</v>
      </c>
    </row>
    <row r="1343" spans="1:25">
      <c r="A1343" t="s">
        <v>62</v>
      </c>
      <c r="B1343" t="s">
        <v>73</v>
      </c>
      <c r="C1343">
        <v>2018</v>
      </c>
      <c r="D1343" t="s">
        <v>74</v>
      </c>
      <c r="E1343">
        <v>9421</v>
      </c>
      <c r="F1343" s="13">
        <f t="shared" si="78"/>
        <v>48.676222922367728</v>
      </c>
      <c r="G1343" s="13">
        <f t="shared" si="82"/>
        <v>48.676222922367728</v>
      </c>
      <c r="H1343">
        <v>9.4209999999999994</v>
      </c>
      <c r="I1343">
        <f t="shared" si="80"/>
        <v>4.8676222922367729E-2</v>
      </c>
      <c r="J1343">
        <f t="shared" si="81"/>
        <v>4.8676222922367729E-2</v>
      </c>
      <c r="K1343">
        <v>255.78843015568199</v>
      </c>
      <c r="L1343">
        <v>165.70689287846201</v>
      </c>
      <c r="M1343">
        <v>145.691608439064</v>
      </c>
      <c r="N1343">
        <v>0</v>
      </c>
      <c r="O1343">
        <v>1</v>
      </c>
      <c r="P1343" t="s">
        <v>1</v>
      </c>
      <c r="Q1343" t="s">
        <v>1</v>
      </c>
      <c r="R1343">
        <v>1</v>
      </c>
      <c r="S1343" t="s">
        <v>564</v>
      </c>
      <c r="T1343">
        <v>0</v>
      </c>
      <c r="U1343">
        <v>0</v>
      </c>
      <c r="V1343" t="s">
        <v>1</v>
      </c>
      <c r="W1343" t="s">
        <v>1</v>
      </c>
      <c r="X1343">
        <v>1</v>
      </c>
      <c r="Y1343" t="s">
        <v>565</v>
      </c>
    </row>
    <row r="1344" spans="1:25">
      <c r="A1344" t="s">
        <v>62</v>
      </c>
      <c r="B1344" t="s">
        <v>73</v>
      </c>
      <c r="C1344">
        <v>2018</v>
      </c>
      <c r="D1344" t="s">
        <v>74</v>
      </c>
      <c r="E1344">
        <v>9718</v>
      </c>
      <c r="F1344" s="13">
        <f t="shared" si="78"/>
        <v>50.130092267138146</v>
      </c>
      <c r="G1344" s="13">
        <f t="shared" si="82"/>
        <v>50.130092267138146</v>
      </c>
      <c r="H1344">
        <v>9.718</v>
      </c>
      <c r="I1344">
        <f t="shared" si="80"/>
        <v>5.0130092267138146E-2</v>
      </c>
      <c r="J1344">
        <f t="shared" si="81"/>
        <v>5.0130092267138146E-2</v>
      </c>
      <c r="K1344">
        <v>374.84815847939899</v>
      </c>
      <c r="L1344">
        <v>246.81687870836399</v>
      </c>
      <c r="M1344">
        <v>215.983000828966</v>
      </c>
      <c r="N1344">
        <v>0</v>
      </c>
      <c r="O1344">
        <v>1</v>
      </c>
      <c r="P1344" t="s">
        <v>1</v>
      </c>
      <c r="Q1344" t="s">
        <v>1</v>
      </c>
      <c r="R1344">
        <v>1</v>
      </c>
      <c r="S1344" t="s">
        <v>564</v>
      </c>
      <c r="T1344">
        <v>0</v>
      </c>
      <c r="U1344">
        <v>0</v>
      </c>
      <c r="V1344" t="s">
        <v>1</v>
      </c>
      <c r="W1344" t="s">
        <v>1</v>
      </c>
      <c r="X1344">
        <v>1</v>
      </c>
      <c r="Y1344" t="s">
        <v>565</v>
      </c>
    </row>
    <row r="1345" spans="1:25">
      <c r="A1345" t="s">
        <v>62</v>
      </c>
      <c r="B1345" t="s">
        <v>73</v>
      </c>
      <c r="C1345">
        <v>2018</v>
      </c>
      <c r="D1345" t="s">
        <v>74</v>
      </c>
      <c r="E1345">
        <v>9836</v>
      </c>
      <c r="F1345" s="13">
        <f t="shared" si="78"/>
        <v>50.707081280130083</v>
      </c>
      <c r="G1345" s="13">
        <f t="shared" si="82"/>
        <v>50.707081280130083</v>
      </c>
      <c r="H1345">
        <v>9.8360000000000003</v>
      </c>
      <c r="I1345">
        <f t="shared" si="80"/>
        <v>5.070708128013008E-2</v>
      </c>
      <c r="J1345">
        <f t="shared" si="81"/>
        <v>5.070708128013008E-2</v>
      </c>
      <c r="K1345">
        <v>314.24059454612001</v>
      </c>
      <c r="L1345">
        <v>208.72353432128301</v>
      </c>
      <c r="M1345">
        <v>181.059409618487</v>
      </c>
      <c r="N1345">
        <v>0</v>
      </c>
      <c r="O1345">
        <v>1</v>
      </c>
      <c r="P1345" t="s">
        <v>1</v>
      </c>
      <c r="Q1345" t="s">
        <v>1</v>
      </c>
      <c r="R1345">
        <v>1</v>
      </c>
      <c r="S1345" t="s">
        <v>564</v>
      </c>
      <c r="T1345">
        <v>0</v>
      </c>
      <c r="U1345">
        <v>0</v>
      </c>
      <c r="V1345" t="s">
        <v>1</v>
      </c>
      <c r="W1345" t="s">
        <v>1</v>
      </c>
      <c r="X1345">
        <v>1</v>
      </c>
      <c r="Y1345" t="s">
        <v>565</v>
      </c>
    </row>
    <row r="1346" spans="1:25">
      <c r="A1346" t="s">
        <v>62</v>
      </c>
      <c r="B1346" t="s">
        <v>73</v>
      </c>
      <c r="C1346">
        <v>2018</v>
      </c>
      <c r="D1346" t="s">
        <v>74</v>
      </c>
      <c r="E1346">
        <v>9865</v>
      </c>
      <c r="F1346" s="13">
        <f t="shared" si="78"/>
        <v>50.848828617967996</v>
      </c>
      <c r="G1346" s="13">
        <f t="shared" si="82"/>
        <v>50.848828617967996</v>
      </c>
      <c r="H1346">
        <v>9.8650000000000002</v>
      </c>
      <c r="I1346">
        <f t="shared" si="80"/>
        <v>5.0848828617967995E-2</v>
      </c>
      <c r="J1346">
        <f t="shared" si="81"/>
        <v>5.0848828617967995E-2</v>
      </c>
      <c r="K1346">
        <v>231.965915754717</v>
      </c>
      <c r="L1346">
        <v>150.510311252458</v>
      </c>
      <c r="M1346">
        <v>134.88705051428499</v>
      </c>
      <c r="N1346">
        <v>0</v>
      </c>
      <c r="O1346">
        <v>1</v>
      </c>
      <c r="P1346" t="s">
        <v>1</v>
      </c>
      <c r="Q1346" t="s">
        <v>1</v>
      </c>
      <c r="R1346">
        <v>1</v>
      </c>
      <c r="S1346" t="s">
        <v>564</v>
      </c>
      <c r="T1346">
        <v>0</v>
      </c>
      <c r="U1346">
        <v>0</v>
      </c>
      <c r="V1346" t="s">
        <v>1</v>
      </c>
      <c r="W1346" t="s">
        <v>1</v>
      </c>
      <c r="X1346">
        <v>1</v>
      </c>
      <c r="Y1346" t="s">
        <v>565</v>
      </c>
    </row>
    <row r="1347" spans="1:25">
      <c r="A1347" t="s">
        <v>62</v>
      </c>
      <c r="B1347" t="s">
        <v>73</v>
      </c>
      <c r="C1347">
        <v>2018</v>
      </c>
      <c r="D1347" t="s">
        <v>74</v>
      </c>
      <c r="E1347">
        <v>9941</v>
      </c>
      <c r="F1347" s="13">
        <f t="shared" si="78"/>
        <v>51.220202172591918</v>
      </c>
      <c r="G1347" s="13">
        <f t="shared" si="82"/>
        <v>51.220202172591918</v>
      </c>
      <c r="H1347">
        <v>9.9410000000000007</v>
      </c>
      <c r="I1347">
        <f t="shared" si="80"/>
        <v>5.1220202172591919E-2</v>
      </c>
      <c r="J1347">
        <f t="shared" si="81"/>
        <v>5.1220202172591919E-2</v>
      </c>
      <c r="K1347">
        <v>290.56082447317101</v>
      </c>
      <c r="L1347">
        <v>172.97820560418299</v>
      </c>
      <c r="M1347">
        <v>168.469351193932</v>
      </c>
      <c r="N1347">
        <v>0</v>
      </c>
      <c r="O1347">
        <v>1</v>
      </c>
      <c r="P1347" t="s">
        <v>1</v>
      </c>
      <c r="Q1347" t="s">
        <v>1</v>
      </c>
      <c r="R1347">
        <v>1</v>
      </c>
      <c r="S1347" t="s">
        <v>564</v>
      </c>
      <c r="T1347">
        <v>0</v>
      </c>
      <c r="U1347">
        <v>0</v>
      </c>
      <c r="V1347" t="s">
        <v>1</v>
      </c>
      <c r="W1347" t="s">
        <v>1</v>
      </c>
      <c r="X1347">
        <v>1</v>
      </c>
      <c r="Y1347" t="s">
        <v>565</v>
      </c>
    </row>
    <row r="1348" spans="1:25">
      <c r="A1348" t="s">
        <v>62</v>
      </c>
      <c r="B1348" t="s">
        <v>73</v>
      </c>
      <c r="C1348">
        <v>2018</v>
      </c>
      <c r="D1348" t="s">
        <v>74</v>
      </c>
      <c r="E1348">
        <v>10020</v>
      </c>
      <c r="F1348" s="13">
        <f t="shared" si="78"/>
        <v>51.606079362636152</v>
      </c>
      <c r="G1348" s="13">
        <f t="shared" si="82"/>
        <v>51.606079362636152</v>
      </c>
      <c r="H1348">
        <v>10.02</v>
      </c>
      <c r="I1348">
        <f t="shared" si="80"/>
        <v>5.1606079362636149E-2</v>
      </c>
      <c r="J1348">
        <f t="shared" si="81"/>
        <v>5.1606079362636149E-2</v>
      </c>
      <c r="K1348">
        <v>271.68167402869898</v>
      </c>
      <c r="L1348">
        <v>175.013935782728</v>
      </c>
      <c r="M1348">
        <v>153.53390802874301</v>
      </c>
      <c r="N1348">
        <v>0</v>
      </c>
      <c r="O1348">
        <v>1</v>
      </c>
      <c r="P1348" t="s">
        <v>1</v>
      </c>
      <c r="Q1348" t="s">
        <v>1</v>
      </c>
      <c r="R1348">
        <v>1</v>
      </c>
      <c r="S1348" t="s">
        <v>564</v>
      </c>
      <c r="T1348">
        <v>0</v>
      </c>
      <c r="U1348">
        <v>0</v>
      </c>
      <c r="V1348" t="s">
        <v>1</v>
      </c>
      <c r="W1348" t="s">
        <v>1</v>
      </c>
      <c r="X1348">
        <v>1</v>
      </c>
      <c r="Y1348" t="s">
        <v>565</v>
      </c>
    </row>
    <row r="1349" spans="1:25">
      <c r="A1349" t="s">
        <v>62</v>
      </c>
      <c r="B1349" t="s">
        <v>73</v>
      </c>
      <c r="C1349">
        <v>2018</v>
      </c>
      <c r="D1349" t="s">
        <v>74</v>
      </c>
      <c r="E1349">
        <v>10114</v>
      </c>
      <c r="F1349" s="13">
        <f t="shared" si="78"/>
        <v>52.065019202072023</v>
      </c>
      <c r="G1349" s="13">
        <f t="shared" si="82"/>
        <v>52.065019202072023</v>
      </c>
      <c r="H1349">
        <v>10.114000000000001</v>
      </c>
      <c r="I1349">
        <f t="shared" si="80"/>
        <v>5.2065019202072023E-2</v>
      </c>
      <c r="J1349">
        <f t="shared" si="81"/>
        <v>5.2065019202072023E-2</v>
      </c>
      <c r="K1349">
        <v>344.23489074813102</v>
      </c>
      <c r="L1349">
        <v>206.78054062673101</v>
      </c>
      <c r="M1349">
        <v>192.54817727109801</v>
      </c>
      <c r="N1349">
        <v>0</v>
      </c>
      <c r="O1349">
        <v>1</v>
      </c>
      <c r="P1349" t="s">
        <v>1</v>
      </c>
      <c r="Q1349" t="s">
        <v>1</v>
      </c>
      <c r="R1349">
        <v>1</v>
      </c>
      <c r="S1349" t="s">
        <v>564</v>
      </c>
      <c r="T1349">
        <v>0</v>
      </c>
      <c r="U1349">
        <v>0</v>
      </c>
      <c r="V1349" t="s">
        <v>1</v>
      </c>
      <c r="W1349" t="s">
        <v>1</v>
      </c>
      <c r="X1349">
        <v>1</v>
      </c>
      <c r="Y1349" t="s">
        <v>565</v>
      </c>
    </row>
    <row r="1350" spans="1:25">
      <c r="A1350" t="s">
        <v>62</v>
      </c>
      <c r="B1350" t="s">
        <v>73</v>
      </c>
      <c r="C1350">
        <v>2018</v>
      </c>
      <c r="D1350" t="s">
        <v>74</v>
      </c>
      <c r="E1350">
        <v>10177</v>
      </c>
      <c r="F1350" s="13">
        <f t="shared" si="78"/>
        <v>52.372482772301602</v>
      </c>
      <c r="G1350" s="13">
        <f t="shared" si="82"/>
        <v>52.372482772301602</v>
      </c>
      <c r="H1350">
        <v>10.177</v>
      </c>
      <c r="I1350">
        <f t="shared" si="80"/>
        <v>5.2372482772301603E-2</v>
      </c>
      <c r="J1350">
        <f t="shared" si="81"/>
        <v>5.2372482772301603E-2</v>
      </c>
      <c r="K1350">
        <v>303.10780935208999</v>
      </c>
      <c r="L1350">
        <v>191.24519473594299</v>
      </c>
      <c r="M1350">
        <v>171.60164082870199</v>
      </c>
      <c r="N1350">
        <v>0</v>
      </c>
      <c r="O1350">
        <v>1</v>
      </c>
      <c r="P1350" t="s">
        <v>1</v>
      </c>
      <c r="Q1350" t="s">
        <v>1</v>
      </c>
      <c r="R1350">
        <v>1</v>
      </c>
      <c r="S1350" t="s">
        <v>564</v>
      </c>
      <c r="T1350">
        <v>0</v>
      </c>
      <c r="U1350">
        <v>0</v>
      </c>
      <c r="V1350" t="s">
        <v>1</v>
      </c>
      <c r="W1350" t="s">
        <v>1</v>
      </c>
      <c r="X1350">
        <v>1</v>
      </c>
      <c r="Y1350" t="s">
        <v>565</v>
      </c>
    </row>
    <row r="1351" spans="1:25">
      <c r="A1351" t="s">
        <v>62</v>
      </c>
      <c r="B1351" t="s">
        <v>73</v>
      </c>
      <c r="C1351">
        <v>2018</v>
      </c>
      <c r="D1351" t="s">
        <v>74</v>
      </c>
      <c r="E1351">
        <v>10241</v>
      </c>
      <c r="F1351" s="13">
        <f t="shared" si="78"/>
        <v>52.68472578321537</v>
      </c>
      <c r="G1351" s="13">
        <f t="shared" si="82"/>
        <v>52.68472578321537</v>
      </c>
      <c r="H1351">
        <v>10.241</v>
      </c>
      <c r="I1351">
        <f t="shared" si="80"/>
        <v>5.2684725783215369E-2</v>
      </c>
      <c r="J1351">
        <f t="shared" si="81"/>
        <v>5.2684725783215369E-2</v>
      </c>
      <c r="K1351">
        <v>308.24227809726102</v>
      </c>
      <c r="L1351">
        <v>183.97219059888101</v>
      </c>
      <c r="M1351">
        <v>173.094896405095</v>
      </c>
      <c r="N1351">
        <v>0</v>
      </c>
      <c r="O1351">
        <v>1</v>
      </c>
      <c r="P1351" t="s">
        <v>1</v>
      </c>
      <c r="Q1351" t="s">
        <v>1</v>
      </c>
      <c r="R1351">
        <v>1</v>
      </c>
      <c r="S1351" t="s">
        <v>564</v>
      </c>
      <c r="T1351">
        <v>0</v>
      </c>
      <c r="U1351">
        <v>0</v>
      </c>
      <c r="V1351" t="s">
        <v>1</v>
      </c>
      <c r="W1351" t="s">
        <v>1</v>
      </c>
      <c r="X1351">
        <v>1</v>
      </c>
      <c r="Y1351" t="s">
        <v>565</v>
      </c>
    </row>
    <row r="1352" spans="1:25">
      <c r="A1352" t="s">
        <v>62</v>
      </c>
      <c r="B1352" t="s">
        <v>73</v>
      </c>
      <c r="C1352">
        <v>2018</v>
      </c>
      <c r="D1352" t="s">
        <v>74</v>
      </c>
      <c r="E1352">
        <v>10302</v>
      </c>
      <c r="F1352" s="13">
        <f t="shared" si="78"/>
        <v>52.982238325210112</v>
      </c>
      <c r="G1352" s="13">
        <f t="shared" si="82"/>
        <v>52.982238325210112</v>
      </c>
      <c r="H1352">
        <v>10.302</v>
      </c>
      <c r="I1352">
        <f t="shared" si="80"/>
        <v>5.298223832521011E-2</v>
      </c>
      <c r="J1352">
        <f t="shared" si="81"/>
        <v>5.298223832521011E-2</v>
      </c>
      <c r="K1352">
        <v>303.72971866303902</v>
      </c>
      <c r="L1352">
        <v>180.986250951378</v>
      </c>
      <c r="M1352">
        <v>170.86127540502</v>
      </c>
      <c r="N1352">
        <v>0</v>
      </c>
      <c r="O1352">
        <v>1</v>
      </c>
      <c r="P1352" t="s">
        <v>1</v>
      </c>
      <c r="Q1352" t="s">
        <v>1</v>
      </c>
      <c r="R1352">
        <v>1</v>
      </c>
      <c r="S1352" t="s">
        <v>564</v>
      </c>
      <c r="T1352">
        <v>0</v>
      </c>
      <c r="U1352">
        <v>0</v>
      </c>
      <c r="V1352" t="s">
        <v>1</v>
      </c>
      <c r="W1352" t="s">
        <v>1</v>
      </c>
      <c r="X1352">
        <v>1</v>
      </c>
      <c r="Y1352" t="s">
        <v>565</v>
      </c>
    </row>
    <row r="1353" spans="1:25">
      <c r="A1353" t="s">
        <v>62</v>
      </c>
      <c r="B1353" t="s">
        <v>73</v>
      </c>
      <c r="C1353">
        <v>2018</v>
      </c>
      <c r="D1353" t="s">
        <v>74</v>
      </c>
      <c r="E1353">
        <v>10364</v>
      </c>
      <c r="F1353" s="13">
        <f t="shared" si="78"/>
        <v>53.284534630577284</v>
      </c>
      <c r="G1353" s="13">
        <f t="shared" si="82"/>
        <v>53.284534630577284</v>
      </c>
      <c r="H1353">
        <v>10.364000000000001</v>
      </c>
      <c r="I1353">
        <f t="shared" si="80"/>
        <v>5.3284534630577286E-2</v>
      </c>
      <c r="J1353">
        <f t="shared" si="81"/>
        <v>5.3284534630577286E-2</v>
      </c>
      <c r="K1353">
        <v>256.10632972200301</v>
      </c>
      <c r="L1353">
        <v>162.37732892986199</v>
      </c>
      <c r="M1353">
        <v>145.81040236551999</v>
      </c>
      <c r="N1353">
        <v>0</v>
      </c>
      <c r="O1353">
        <v>1</v>
      </c>
      <c r="P1353" t="s">
        <v>1</v>
      </c>
      <c r="Q1353" t="s">
        <v>1</v>
      </c>
      <c r="R1353">
        <v>1</v>
      </c>
      <c r="S1353" t="s">
        <v>564</v>
      </c>
      <c r="T1353">
        <v>0</v>
      </c>
      <c r="U1353">
        <v>0</v>
      </c>
      <c r="V1353" t="s">
        <v>1</v>
      </c>
      <c r="W1353" t="s">
        <v>1</v>
      </c>
      <c r="X1353">
        <v>1</v>
      </c>
      <c r="Y1353" t="s">
        <v>565</v>
      </c>
    </row>
    <row r="1354" spans="1:25">
      <c r="A1354" t="s">
        <v>62</v>
      </c>
      <c r="B1354" t="s">
        <v>73</v>
      </c>
      <c r="C1354">
        <v>2018</v>
      </c>
      <c r="D1354" t="s">
        <v>74</v>
      </c>
      <c r="E1354">
        <v>10426</v>
      </c>
      <c r="F1354" s="13">
        <f t="shared" si="78"/>
        <v>53.586737274197596</v>
      </c>
      <c r="G1354" s="13">
        <f t="shared" si="82"/>
        <v>53.586737274197596</v>
      </c>
      <c r="H1354">
        <v>10.426</v>
      </c>
      <c r="I1354">
        <f t="shared" si="80"/>
        <v>5.3586737274197598E-2</v>
      </c>
      <c r="J1354">
        <f t="shared" si="81"/>
        <v>5.3586737274197598E-2</v>
      </c>
      <c r="K1354">
        <v>236.148892102151</v>
      </c>
      <c r="L1354">
        <v>151.439637997429</v>
      </c>
      <c r="M1354">
        <v>132.592103747013</v>
      </c>
      <c r="N1354">
        <v>0</v>
      </c>
      <c r="O1354">
        <v>1</v>
      </c>
      <c r="P1354" t="s">
        <v>1</v>
      </c>
      <c r="Q1354" t="s">
        <v>1</v>
      </c>
      <c r="R1354">
        <v>1</v>
      </c>
      <c r="S1354" t="s">
        <v>564</v>
      </c>
      <c r="T1354">
        <v>0</v>
      </c>
      <c r="U1354">
        <v>0</v>
      </c>
      <c r="V1354" t="s">
        <v>1</v>
      </c>
      <c r="W1354" t="s">
        <v>1</v>
      </c>
      <c r="X1354">
        <v>1</v>
      </c>
      <c r="Y1354" t="s">
        <v>565</v>
      </c>
    </row>
    <row r="1355" spans="1:25">
      <c r="A1355" t="s">
        <v>62</v>
      </c>
      <c r="B1355" t="s">
        <v>73</v>
      </c>
      <c r="C1355">
        <v>2018</v>
      </c>
      <c r="D1355" t="s">
        <v>74</v>
      </c>
      <c r="E1355">
        <v>10478</v>
      </c>
      <c r="F1355" s="13">
        <f t="shared" si="78"/>
        <v>53.840125763589967</v>
      </c>
      <c r="G1355" s="13">
        <f t="shared" si="82"/>
        <v>53.840125763589967</v>
      </c>
      <c r="H1355">
        <v>10.478</v>
      </c>
      <c r="I1355">
        <f t="shared" si="80"/>
        <v>5.3840125763589965E-2</v>
      </c>
      <c r="J1355">
        <f t="shared" si="81"/>
        <v>5.3840125763589965E-2</v>
      </c>
      <c r="K1355">
        <v>364.889271833431</v>
      </c>
      <c r="L1355">
        <v>239.13003685047099</v>
      </c>
      <c r="M1355">
        <v>210.295881326444</v>
      </c>
      <c r="N1355">
        <v>0</v>
      </c>
      <c r="O1355">
        <v>1</v>
      </c>
      <c r="P1355" t="s">
        <v>1</v>
      </c>
      <c r="Q1355" t="s">
        <v>1</v>
      </c>
      <c r="R1355">
        <v>1</v>
      </c>
      <c r="S1355" t="s">
        <v>564</v>
      </c>
      <c r="T1355">
        <v>0</v>
      </c>
      <c r="U1355">
        <v>0</v>
      </c>
      <c r="V1355" t="s">
        <v>1</v>
      </c>
      <c r="W1355" t="s">
        <v>1</v>
      </c>
      <c r="X1355">
        <v>1</v>
      </c>
      <c r="Y1355" t="s">
        <v>565</v>
      </c>
    </row>
    <row r="1356" spans="1:25">
      <c r="A1356" t="s">
        <v>62</v>
      </c>
      <c r="B1356" t="s">
        <v>73</v>
      </c>
      <c r="C1356">
        <v>2018</v>
      </c>
      <c r="D1356" t="s">
        <v>74</v>
      </c>
      <c r="E1356">
        <v>10523</v>
      </c>
      <c r="F1356" s="13">
        <f t="shared" si="78"/>
        <v>54.059351682080077</v>
      </c>
      <c r="G1356" s="13">
        <f t="shared" si="82"/>
        <v>54.059351682080077</v>
      </c>
      <c r="H1356">
        <v>10.523</v>
      </c>
      <c r="I1356">
        <f t="shared" si="80"/>
        <v>5.4059351682080078E-2</v>
      </c>
      <c r="J1356">
        <f t="shared" si="81"/>
        <v>5.4059351682080078E-2</v>
      </c>
      <c r="K1356">
        <v>276.37574590284402</v>
      </c>
      <c r="L1356">
        <v>164.77714446923599</v>
      </c>
      <c r="M1356">
        <v>155.075540137736</v>
      </c>
      <c r="N1356">
        <v>0</v>
      </c>
      <c r="O1356">
        <v>1</v>
      </c>
      <c r="P1356" t="s">
        <v>1</v>
      </c>
      <c r="Q1356" t="s">
        <v>1</v>
      </c>
      <c r="R1356">
        <v>1</v>
      </c>
      <c r="S1356" t="s">
        <v>564</v>
      </c>
      <c r="T1356">
        <v>0</v>
      </c>
      <c r="U1356">
        <v>0</v>
      </c>
      <c r="V1356" t="s">
        <v>1</v>
      </c>
      <c r="W1356" t="s">
        <v>1</v>
      </c>
      <c r="X1356">
        <v>1</v>
      </c>
      <c r="Y1356" t="s">
        <v>565</v>
      </c>
    </row>
    <row r="1357" spans="1:25">
      <c r="A1357" t="s">
        <v>62</v>
      </c>
      <c r="B1357" t="s">
        <v>73</v>
      </c>
      <c r="C1357">
        <v>2018</v>
      </c>
      <c r="D1357" t="s">
        <v>74</v>
      </c>
      <c r="E1357">
        <v>10706</v>
      </c>
      <c r="F1357" s="13">
        <f t="shared" si="78"/>
        <v>54.950372456578584</v>
      </c>
      <c r="G1357" s="13">
        <f t="shared" si="82"/>
        <v>54.950372456578584</v>
      </c>
      <c r="H1357">
        <v>10.706</v>
      </c>
      <c r="I1357">
        <f t="shared" si="80"/>
        <v>5.4950372456578585E-2</v>
      </c>
      <c r="J1357">
        <f t="shared" si="81"/>
        <v>5.4950372456578585E-2</v>
      </c>
      <c r="K1357">
        <v>315.16164378251102</v>
      </c>
      <c r="L1357">
        <v>206.14268874319899</v>
      </c>
      <c r="M1357">
        <v>177.027964553186</v>
      </c>
      <c r="N1357">
        <v>0</v>
      </c>
      <c r="O1357">
        <v>1</v>
      </c>
      <c r="P1357" t="s">
        <v>1</v>
      </c>
      <c r="Q1357" t="s">
        <v>1</v>
      </c>
      <c r="R1357">
        <v>1</v>
      </c>
      <c r="S1357" t="s">
        <v>564</v>
      </c>
      <c r="T1357">
        <v>0</v>
      </c>
      <c r="U1357">
        <v>0</v>
      </c>
      <c r="V1357" t="s">
        <v>1</v>
      </c>
      <c r="W1357" t="s">
        <v>1</v>
      </c>
      <c r="X1357">
        <v>1</v>
      </c>
      <c r="Y1357" t="s">
        <v>565</v>
      </c>
    </row>
    <row r="1358" spans="1:25">
      <c r="A1358" t="s">
        <v>62</v>
      </c>
      <c r="B1358" t="s">
        <v>73</v>
      </c>
      <c r="C1358">
        <v>2018</v>
      </c>
      <c r="D1358" t="s">
        <v>74</v>
      </c>
      <c r="E1358">
        <v>10835</v>
      </c>
      <c r="F1358" s="13">
        <f t="shared" si="78"/>
        <v>55.577994339228688</v>
      </c>
      <c r="G1358" s="13">
        <f t="shared" si="82"/>
        <v>55.577994339228688</v>
      </c>
      <c r="H1358">
        <v>10.835000000000001</v>
      </c>
      <c r="I1358">
        <f t="shared" si="80"/>
        <v>5.5577994339228685E-2</v>
      </c>
      <c r="J1358">
        <f t="shared" si="81"/>
        <v>5.5577994339228685E-2</v>
      </c>
      <c r="K1358">
        <v>252.321222349447</v>
      </c>
      <c r="L1358">
        <v>162.48374728773501</v>
      </c>
      <c r="M1358">
        <v>145.15348349865499</v>
      </c>
      <c r="N1358">
        <v>0</v>
      </c>
      <c r="O1358">
        <v>1</v>
      </c>
      <c r="P1358" t="s">
        <v>1</v>
      </c>
      <c r="Q1358" t="s">
        <v>1</v>
      </c>
      <c r="R1358">
        <v>1</v>
      </c>
      <c r="S1358" t="s">
        <v>564</v>
      </c>
      <c r="T1358">
        <v>0</v>
      </c>
      <c r="U1358">
        <v>0</v>
      </c>
      <c r="V1358" t="s">
        <v>1</v>
      </c>
      <c r="W1358" t="s">
        <v>1</v>
      </c>
      <c r="X1358">
        <v>1</v>
      </c>
      <c r="Y1358" t="s">
        <v>565</v>
      </c>
    </row>
    <row r="1359" spans="1:25">
      <c r="A1359" t="s">
        <v>62</v>
      </c>
      <c r="B1359" t="s">
        <v>73</v>
      </c>
      <c r="C1359">
        <v>2018</v>
      </c>
      <c r="D1359" t="s">
        <v>74</v>
      </c>
      <c r="E1359">
        <v>11189</v>
      </c>
      <c r="F1359" s="13">
        <f t="shared" si="78"/>
        <v>57.298331834473721</v>
      </c>
      <c r="G1359" s="13">
        <f t="shared" si="82"/>
        <v>57.298331834473721</v>
      </c>
      <c r="H1359">
        <v>11.189</v>
      </c>
      <c r="I1359">
        <f t="shared" si="80"/>
        <v>5.729833183447372E-2</v>
      </c>
      <c r="J1359">
        <f t="shared" si="81"/>
        <v>5.729833183447372E-2</v>
      </c>
      <c r="K1359">
        <v>246.56853298058101</v>
      </c>
      <c r="L1359">
        <v>161.290320588638</v>
      </c>
      <c r="M1359">
        <v>139.24228593607901</v>
      </c>
      <c r="N1359">
        <v>0</v>
      </c>
      <c r="O1359">
        <v>1</v>
      </c>
      <c r="P1359" t="s">
        <v>1</v>
      </c>
      <c r="Q1359" t="s">
        <v>1</v>
      </c>
      <c r="R1359">
        <v>1</v>
      </c>
      <c r="S1359" t="s">
        <v>564</v>
      </c>
      <c r="T1359">
        <v>0</v>
      </c>
      <c r="U1359">
        <v>0</v>
      </c>
      <c r="V1359" t="s">
        <v>1</v>
      </c>
      <c r="W1359" t="s">
        <v>1</v>
      </c>
      <c r="X1359">
        <v>1</v>
      </c>
      <c r="Y1359" t="s">
        <v>565</v>
      </c>
    </row>
    <row r="1360" spans="1:25">
      <c r="A1360" t="s">
        <v>62</v>
      </c>
      <c r="B1360" t="s">
        <v>73</v>
      </c>
      <c r="C1360">
        <v>2018</v>
      </c>
      <c r="D1360" t="s">
        <v>74</v>
      </c>
      <c r="E1360">
        <v>11518</v>
      </c>
      <c r="F1360" s="13">
        <f t="shared" si="78"/>
        <v>58.894648499106175</v>
      </c>
      <c r="G1360" s="13">
        <f t="shared" si="82"/>
        <v>58.894648499106175</v>
      </c>
      <c r="H1360">
        <v>11.518000000000001</v>
      </c>
      <c r="I1360">
        <f t="shared" si="80"/>
        <v>5.8894648499106174E-2</v>
      </c>
      <c r="J1360">
        <f t="shared" si="81"/>
        <v>5.8894648499106174E-2</v>
      </c>
      <c r="K1360">
        <v>304.98608306128602</v>
      </c>
      <c r="L1360">
        <v>197.829226265019</v>
      </c>
      <c r="M1360">
        <v>177.360331706767</v>
      </c>
      <c r="N1360">
        <v>0</v>
      </c>
      <c r="O1360">
        <v>1</v>
      </c>
      <c r="P1360" t="s">
        <v>1</v>
      </c>
      <c r="Q1360" t="s">
        <v>1</v>
      </c>
      <c r="R1360">
        <v>1</v>
      </c>
      <c r="S1360" t="s">
        <v>564</v>
      </c>
      <c r="T1360">
        <v>0</v>
      </c>
      <c r="U1360">
        <v>0</v>
      </c>
      <c r="V1360" t="s">
        <v>1</v>
      </c>
      <c r="W1360" t="s">
        <v>1</v>
      </c>
      <c r="X1360">
        <v>1</v>
      </c>
      <c r="Y1360" t="s">
        <v>565</v>
      </c>
    </row>
    <row r="1361" spans="1:25">
      <c r="A1361" t="s">
        <v>62</v>
      </c>
      <c r="B1361" t="s">
        <v>73</v>
      </c>
      <c r="C1361">
        <v>2018</v>
      </c>
      <c r="D1361" t="s">
        <v>74</v>
      </c>
      <c r="E1361">
        <v>11579</v>
      </c>
      <c r="F1361" s="13">
        <f t="shared" si="78"/>
        <v>59.190360589214606</v>
      </c>
      <c r="G1361" s="13">
        <f t="shared" si="82"/>
        <v>59.190360589214606</v>
      </c>
      <c r="H1361">
        <v>11.579000000000001</v>
      </c>
      <c r="I1361">
        <f t="shared" si="80"/>
        <v>5.9190360589214605E-2</v>
      </c>
      <c r="J1361">
        <f t="shared" si="81"/>
        <v>5.9190360589214605E-2</v>
      </c>
      <c r="K1361">
        <v>285.47586221454497</v>
      </c>
      <c r="L1361">
        <v>186.58733011272599</v>
      </c>
      <c r="M1361">
        <v>161.79510002344799</v>
      </c>
      <c r="N1361">
        <v>0</v>
      </c>
      <c r="O1361">
        <v>1</v>
      </c>
      <c r="P1361" t="s">
        <v>1</v>
      </c>
      <c r="Q1361" t="s">
        <v>1</v>
      </c>
      <c r="R1361">
        <v>1</v>
      </c>
      <c r="S1361" t="s">
        <v>564</v>
      </c>
      <c r="T1361">
        <v>0</v>
      </c>
      <c r="U1361">
        <v>0</v>
      </c>
      <c r="V1361" t="s">
        <v>1</v>
      </c>
      <c r="W1361" t="s">
        <v>1</v>
      </c>
      <c r="X1361">
        <v>1</v>
      </c>
      <c r="Y1361" t="s">
        <v>565</v>
      </c>
    </row>
    <row r="1362" spans="1:25">
      <c r="A1362" t="s">
        <v>62</v>
      </c>
      <c r="B1362" t="s">
        <v>73</v>
      </c>
      <c r="C1362">
        <v>2018</v>
      </c>
      <c r="D1362" t="s">
        <v>74</v>
      </c>
      <c r="E1362">
        <v>11733</v>
      </c>
      <c r="F1362" s="13">
        <f t="shared" si="78"/>
        <v>59.936554447546051</v>
      </c>
      <c r="G1362" s="13">
        <f t="shared" si="82"/>
        <v>59.936554447546051</v>
      </c>
      <c r="H1362">
        <v>11.733000000000001</v>
      </c>
      <c r="I1362">
        <f t="shared" si="80"/>
        <v>5.9936554447546052E-2</v>
      </c>
      <c r="J1362">
        <f t="shared" si="81"/>
        <v>5.9936554447546052E-2</v>
      </c>
      <c r="K1362">
        <v>296.737400108717</v>
      </c>
      <c r="L1362">
        <v>197.52518833194199</v>
      </c>
      <c r="M1362">
        <v>168.567697938192</v>
      </c>
      <c r="N1362">
        <v>0</v>
      </c>
      <c r="O1362">
        <v>1</v>
      </c>
      <c r="P1362" t="s">
        <v>1</v>
      </c>
      <c r="Q1362" t="s">
        <v>1</v>
      </c>
      <c r="R1362">
        <v>1</v>
      </c>
      <c r="S1362" t="s">
        <v>564</v>
      </c>
      <c r="T1362">
        <v>0</v>
      </c>
      <c r="U1362">
        <v>0</v>
      </c>
      <c r="V1362" t="s">
        <v>1</v>
      </c>
      <c r="W1362" t="s">
        <v>1</v>
      </c>
      <c r="X1362">
        <v>1</v>
      </c>
      <c r="Y1362" t="s">
        <v>565</v>
      </c>
    </row>
    <row r="1363" spans="1:25">
      <c r="A1363" t="s">
        <v>62</v>
      </c>
      <c r="B1363" t="s">
        <v>73</v>
      </c>
      <c r="C1363">
        <v>2018</v>
      </c>
      <c r="D1363" t="s">
        <v>74</v>
      </c>
      <c r="E1363">
        <v>11965</v>
      </c>
      <c r="F1363" s="13">
        <f t="shared" si="78"/>
        <v>61.059735307819523</v>
      </c>
      <c r="G1363" s="13">
        <f t="shared" si="82"/>
        <v>61.059735307819523</v>
      </c>
      <c r="H1363">
        <v>11.965</v>
      </c>
      <c r="I1363">
        <f t="shared" si="80"/>
        <v>6.1059735307819524E-2</v>
      </c>
      <c r="J1363">
        <f t="shared" si="81"/>
        <v>6.1059735307819524E-2</v>
      </c>
      <c r="K1363">
        <v>291.81208906573499</v>
      </c>
      <c r="L1363">
        <v>191.72692868962901</v>
      </c>
      <c r="M1363">
        <v>166.88744785591601</v>
      </c>
      <c r="N1363">
        <v>0</v>
      </c>
      <c r="O1363">
        <v>1</v>
      </c>
      <c r="P1363" t="s">
        <v>1</v>
      </c>
      <c r="Q1363" t="s">
        <v>1</v>
      </c>
      <c r="R1363">
        <v>1</v>
      </c>
      <c r="S1363" t="s">
        <v>564</v>
      </c>
      <c r="T1363">
        <v>0</v>
      </c>
      <c r="U1363">
        <v>0</v>
      </c>
      <c r="V1363" t="s">
        <v>1</v>
      </c>
      <c r="W1363" t="s">
        <v>1</v>
      </c>
      <c r="X1363">
        <v>1</v>
      </c>
      <c r="Y1363" t="s">
        <v>565</v>
      </c>
    </row>
    <row r="1364" spans="1:25">
      <c r="A1364" t="s">
        <v>62</v>
      </c>
      <c r="B1364" t="s">
        <v>73</v>
      </c>
      <c r="C1364">
        <v>2018</v>
      </c>
      <c r="D1364" t="s">
        <v>74</v>
      </c>
      <c r="E1364">
        <v>12037</v>
      </c>
      <c r="F1364" s="13">
        <f t="shared" si="78"/>
        <v>61.40807832735355</v>
      </c>
      <c r="G1364" s="13">
        <f t="shared" si="82"/>
        <v>61.40807832735355</v>
      </c>
      <c r="H1364">
        <v>12.037000000000001</v>
      </c>
      <c r="I1364">
        <f t="shared" si="80"/>
        <v>6.1408078327353552E-2</v>
      </c>
      <c r="J1364">
        <f t="shared" si="81"/>
        <v>6.1408078327353552E-2</v>
      </c>
      <c r="K1364">
        <v>333.33573654064702</v>
      </c>
      <c r="L1364">
        <v>214.68619294716299</v>
      </c>
      <c r="M1364">
        <v>186.467312719403</v>
      </c>
      <c r="N1364">
        <v>0</v>
      </c>
      <c r="O1364">
        <v>1</v>
      </c>
      <c r="P1364" t="s">
        <v>1</v>
      </c>
      <c r="Q1364" t="s">
        <v>1</v>
      </c>
      <c r="R1364">
        <v>1</v>
      </c>
      <c r="S1364" t="s">
        <v>564</v>
      </c>
      <c r="T1364">
        <v>0</v>
      </c>
      <c r="U1364">
        <v>0</v>
      </c>
      <c r="V1364" t="s">
        <v>1</v>
      </c>
      <c r="W1364" t="s">
        <v>1</v>
      </c>
      <c r="X1364">
        <v>1</v>
      </c>
      <c r="Y1364" t="s">
        <v>565</v>
      </c>
    </row>
    <row r="1365" spans="1:25">
      <c r="A1365" t="s">
        <v>62</v>
      </c>
      <c r="B1365" t="s">
        <v>73</v>
      </c>
      <c r="C1365">
        <v>2018</v>
      </c>
      <c r="D1365" t="s">
        <v>74</v>
      </c>
      <c r="E1365">
        <v>12108</v>
      </c>
      <c r="F1365" s="13">
        <f t="shared" si="78"/>
        <v>61.751477568009733</v>
      </c>
      <c r="G1365" s="13">
        <f t="shared" si="82"/>
        <v>61.751477568009733</v>
      </c>
      <c r="H1365">
        <v>12.108000000000001</v>
      </c>
      <c r="I1365">
        <f t="shared" si="80"/>
        <v>6.1751477568009736E-2</v>
      </c>
      <c r="J1365">
        <f t="shared" si="81"/>
        <v>6.1751477568009736E-2</v>
      </c>
      <c r="K1365">
        <v>284.38454009521701</v>
      </c>
      <c r="L1365">
        <v>184.367451621779</v>
      </c>
      <c r="M1365">
        <v>162.282629440281</v>
      </c>
      <c r="N1365">
        <v>0</v>
      </c>
      <c r="O1365">
        <v>1</v>
      </c>
      <c r="P1365" t="s">
        <v>1</v>
      </c>
      <c r="Q1365" t="s">
        <v>1</v>
      </c>
      <c r="R1365">
        <v>1</v>
      </c>
      <c r="S1365" t="s">
        <v>564</v>
      </c>
      <c r="T1365">
        <v>0</v>
      </c>
      <c r="U1365">
        <v>0</v>
      </c>
      <c r="V1365" t="s">
        <v>1</v>
      </c>
      <c r="W1365" t="s">
        <v>1</v>
      </c>
      <c r="X1365">
        <v>1</v>
      </c>
      <c r="Y1365" t="s">
        <v>565</v>
      </c>
    </row>
    <row r="1366" spans="1:25">
      <c r="A1366" t="s">
        <v>62</v>
      </c>
      <c r="B1366" t="s">
        <v>73</v>
      </c>
      <c r="C1366">
        <v>2018</v>
      </c>
      <c r="D1366" t="s">
        <v>74</v>
      </c>
      <c r="E1366">
        <v>12185</v>
      </c>
      <c r="F1366" s="13">
        <f t="shared" si="78"/>
        <v>62.123778598539936</v>
      </c>
      <c r="G1366" s="13">
        <f t="shared" si="82"/>
        <v>62.123778598539936</v>
      </c>
      <c r="H1366">
        <v>12.185</v>
      </c>
      <c r="I1366">
        <f t="shared" si="80"/>
        <v>6.2123778598539937E-2</v>
      </c>
      <c r="J1366">
        <f t="shared" si="81"/>
        <v>6.2123778598539937E-2</v>
      </c>
      <c r="K1366">
        <v>304.65077717490499</v>
      </c>
      <c r="L1366">
        <v>195.46518759364699</v>
      </c>
      <c r="M1366">
        <v>175.04266804052</v>
      </c>
      <c r="N1366">
        <v>0</v>
      </c>
      <c r="O1366">
        <v>1</v>
      </c>
      <c r="P1366" t="s">
        <v>1</v>
      </c>
      <c r="Q1366" t="s">
        <v>1</v>
      </c>
      <c r="R1366">
        <v>1</v>
      </c>
      <c r="S1366" t="s">
        <v>564</v>
      </c>
      <c r="T1366">
        <v>0</v>
      </c>
      <c r="U1366">
        <v>0</v>
      </c>
      <c r="V1366" t="s">
        <v>1</v>
      </c>
      <c r="W1366" t="s">
        <v>1</v>
      </c>
      <c r="X1366">
        <v>1</v>
      </c>
      <c r="Y1366" t="s">
        <v>565</v>
      </c>
    </row>
    <row r="1367" spans="1:25">
      <c r="A1367" t="s">
        <v>62</v>
      </c>
      <c r="B1367" t="s">
        <v>73</v>
      </c>
      <c r="C1367">
        <v>2018</v>
      </c>
      <c r="D1367" t="s">
        <v>74</v>
      </c>
      <c r="E1367">
        <v>12238</v>
      </c>
      <c r="F1367" s="13">
        <f t="shared" si="78"/>
        <v>62.379966901360447</v>
      </c>
      <c r="G1367" s="13">
        <f t="shared" si="82"/>
        <v>62.379966901360447</v>
      </c>
      <c r="H1367">
        <v>12.238</v>
      </c>
      <c r="I1367">
        <f t="shared" si="80"/>
        <v>6.2379966901360447E-2</v>
      </c>
      <c r="J1367">
        <f t="shared" si="81"/>
        <v>6.2379966901360447E-2</v>
      </c>
      <c r="K1367">
        <v>331.65763239682298</v>
      </c>
      <c r="L1367">
        <v>216.62338899301099</v>
      </c>
      <c r="M1367">
        <v>194.79501666727899</v>
      </c>
      <c r="N1367">
        <v>0</v>
      </c>
      <c r="O1367">
        <v>1</v>
      </c>
      <c r="P1367" t="s">
        <v>1</v>
      </c>
      <c r="Q1367" t="s">
        <v>1</v>
      </c>
      <c r="R1367">
        <v>1</v>
      </c>
      <c r="S1367" t="s">
        <v>564</v>
      </c>
      <c r="T1367">
        <v>0</v>
      </c>
      <c r="U1367">
        <v>0</v>
      </c>
      <c r="V1367" t="s">
        <v>1</v>
      </c>
      <c r="W1367" t="s">
        <v>1</v>
      </c>
      <c r="X1367">
        <v>1</v>
      </c>
      <c r="Y1367" t="s">
        <v>565</v>
      </c>
    </row>
    <row r="1368" spans="1:25">
      <c r="A1368" t="s">
        <v>62</v>
      </c>
      <c r="B1368" t="s">
        <v>73</v>
      </c>
      <c r="C1368">
        <v>2018</v>
      </c>
      <c r="D1368" t="s">
        <v>74</v>
      </c>
      <c r="E1368">
        <v>12280</v>
      </c>
      <c r="F1368" s="13">
        <f t="shared" si="78"/>
        <v>62.582943221171632</v>
      </c>
      <c r="G1368" s="13">
        <f t="shared" si="82"/>
        <v>62.582943221171632</v>
      </c>
      <c r="H1368">
        <v>12.28</v>
      </c>
      <c r="I1368">
        <f t="shared" si="80"/>
        <v>6.2582943221171639E-2</v>
      </c>
      <c r="J1368">
        <f t="shared" si="81"/>
        <v>6.2582943221171639E-2</v>
      </c>
      <c r="K1368">
        <v>325.10538911971599</v>
      </c>
      <c r="L1368">
        <v>191.67945827260399</v>
      </c>
      <c r="M1368">
        <v>185.65362585219</v>
      </c>
      <c r="N1368">
        <v>0</v>
      </c>
      <c r="O1368">
        <v>1</v>
      </c>
      <c r="P1368" t="s">
        <v>1</v>
      </c>
      <c r="Q1368" t="s">
        <v>1</v>
      </c>
      <c r="R1368">
        <v>1</v>
      </c>
      <c r="S1368" t="s">
        <v>564</v>
      </c>
      <c r="T1368">
        <v>0</v>
      </c>
      <c r="U1368">
        <v>0</v>
      </c>
      <c r="V1368" t="s">
        <v>1</v>
      </c>
      <c r="W1368" t="s">
        <v>1</v>
      </c>
      <c r="X1368">
        <v>1</v>
      </c>
      <c r="Y1368" t="s">
        <v>565</v>
      </c>
    </row>
    <row r="1369" spans="1:25">
      <c r="A1369" t="s">
        <v>62</v>
      </c>
      <c r="B1369" t="s">
        <v>73</v>
      </c>
      <c r="C1369">
        <v>2018</v>
      </c>
      <c r="D1369" t="s">
        <v>74</v>
      </c>
      <c r="E1369">
        <v>12468</v>
      </c>
      <c r="F1369" s="13">
        <f t="shared" si="78"/>
        <v>63.491065010974388</v>
      </c>
      <c r="G1369" s="13">
        <f t="shared" si="82"/>
        <v>63.491065010974388</v>
      </c>
      <c r="H1369">
        <v>12.468</v>
      </c>
      <c r="I1369">
        <f t="shared" si="80"/>
        <v>6.3491065010974387E-2</v>
      </c>
      <c r="J1369">
        <f t="shared" si="81"/>
        <v>6.3491065010974387E-2</v>
      </c>
      <c r="K1369">
        <v>363.21655499393398</v>
      </c>
      <c r="L1369">
        <v>215.28882986014901</v>
      </c>
      <c r="M1369">
        <v>207.424870512946</v>
      </c>
      <c r="N1369">
        <v>0</v>
      </c>
      <c r="O1369">
        <v>1</v>
      </c>
      <c r="P1369" t="s">
        <v>1</v>
      </c>
      <c r="Q1369" t="s">
        <v>1</v>
      </c>
      <c r="R1369">
        <v>1</v>
      </c>
      <c r="S1369" t="s">
        <v>564</v>
      </c>
      <c r="T1369">
        <v>0</v>
      </c>
      <c r="U1369">
        <v>0</v>
      </c>
      <c r="V1369" t="s">
        <v>1</v>
      </c>
      <c r="W1369" t="s">
        <v>1</v>
      </c>
      <c r="X1369">
        <v>1</v>
      </c>
      <c r="Y1369" t="s">
        <v>565</v>
      </c>
    </row>
    <row r="1370" spans="1:25">
      <c r="A1370" t="s">
        <v>62</v>
      </c>
      <c r="B1370" t="s">
        <v>73</v>
      </c>
      <c r="C1370">
        <v>2018</v>
      </c>
      <c r="D1370" t="s">
        <v>74</v>
      </c>
      <c r="E1370">
        <v>12518</v>
      </c>
      <c r="F1370" s="13">
        <f t="shared" si="78"/>
        <v>63.732466934533193</v>
      </c>
      <c r="G1370" s="13">
        <f t="shared" si="82"/>
        <v>63.732466934533193</v>
      </c>
      <c r="H1370">
        <v>12.518000000000001</v>
      </c>
      <c r="I1370">
        <f t="shared" si="80"/>
        <v>6.3732466934533188E-2</v>
      </c>
      <c r="J1370">
        <f t="shared" si="81"/>
        <v>6.3732466934533188E-2</v>
      </c>
      <c r="K1370">
        <v>276.46009425093803</v>
      </c>
      <c r="L1370">
        <v>179.20650296705099</v>
      </c>
      <c r="M1370">
        <v>158.290977369546</v>
      </c>
      <c r="N1370">
        <v>0</v>
      </c>
      <c r="O1370">
        <v>1</v>
      </c>
      <c r="P1370" t="s">
        <v>1</v>
      </c>
      <c r="Q1370" t="s">
        <v>1</v>
      </c>
      <c r="R1370">
        <v>1</v>
      </c>
      <c r="S1370" t="s">
        <v>564</v>
      </c>
      <c r="T1370">
        <v>0</v>
      </c>
      <c r="U1370">
        <v>0</v>
      </c>
      <c r="V1370" t="s">
        <v>1</v>
      </c>
      <c r="W1370" t="s">
        <v>1</v>
      </c>
      <c r="X1370">
        <v>1</v>
      </c>
      <c r="Y1370" t="s">
        <v>565</v>
      </c>
    </row>
    <row r="1371" spans="1:25">
      <c r="A1371" t="s">
        <v>62</v>
      </c>
      <c r="B1371" t="s">
        <v>73</v>
      </c>
      <c r="C1371">
        <v>2018</v>
      </c>
      <c r="D1371" t="s">
        <v>74</v>
      </c>
      <c r="E1371">
        <v>12588</v>
      </c>
      <c r="F1371" s="13">
        <f t="shared" si="78"/>
        <v>64.070345772617131</v>
      </c>
      <c r="G1371" s="13">
        <f t="shared" si="82"/>
        <v>64.070345772617131</v>
      </c>
      <c r="H1371">
        <v>12.587999999999999</v>
      </c>
      <c r="I1371">
        <f t="shared" si="80"/>
        <v>6.4070345772617138E-2</v>
      </c>
      <c r="J1371">
        <f t="shared" si="81"/>
        <v>6.4070345772617138E-2</v>
      </c>
      <c r="K1371">
        <v>304.75941431050398</v>
      </c>
      <c r="L1371">
        <v>196.24485931684899</v>
      </c>
      <c r="M1371">
        <v>171.48136648611799</v>
      </c>
      <c r="N1371">
        <v>0</v>
      </c>
      <c r="O1371">
        <v>1</v>
      </c>
      <c r="P1371" t="s">
        <v>1</v>
      </c>
      <c r="Q1371" t="s">
        <v>1</v>
      </c>
      <c r="R1371">
        <v>1</v>
      </c>
      <c r="S1371" t="s">
        <v>564</v>
      </c>
      <c r="T1371">
        <v>0</v>
      </c>
      <c r="U1371">
        <v>0</v>
      </c>
      <c r="V1371" t="s">
        <v>1</v>
      </c>
      <c r="W1371" t="s">
        <v>1</v>
      </c>
      <c r="X1371">
        <v>1</v>
      </c>
      <c r="Y1371" t="s">
        <v>565</v>
      </c>
    </row>
    <row r="1372" spans="1:25">
      <c r="A1372" t="s">
        <v>62</v>
      </c>
      <c r="B1372" t="s">
        <v>73</v>
      </c>
      <c r="C1372">
        <v>2018</v>
      </c>
      <c r="D1372" t="s">
        <v>74</v>
      </c>
      <c r="E1372">
        <v>12639</v>
      </c>
      <c r="F1372" s="13">
        <f t="shared" si="78"/>
        <v>64.316453330470353</v>
      </c>
      <c r="G1372" s="13">
        <f t="shared" si="82"/>
        <v>64.316453330470353</v>
      </c>
      <c r="H1372">
        <v>12.638999999999999</v>
      </c>
      <c r="I1372">
        <f t="shared" si="80"/>
        <v>6.4316453330470355E-2</v>
      </c>
      <c r="J1372">
        <f t="shared" si="81"/>
        <v>6.4316453330470355E-2</v>
      </c>
      <c r="K1372">
        <v>302.89184474789101</v>
      </c>
      <c r="L1372">
        <v>196.94430433751</v>
      </c>
      <c r="M1372">
        <v>175.09210317529099</v>
      </c>
      <c r="N1372">
        <v>0</v>
      </c>
      <c r="O1372">
        <v>1</v>
      </c>
      <c r="P1372" t="s">
        <v>1</v>
      </c>
      <c r="Q1372" t="s">
        <v>1</v>
      </c>
      <c r="R1372">
        <v>1</v>
      </c>
      <c r="S1372" t="s">
        <v>564</v>
      </c>
      <c r="T1372">
        <v>0</v>
      </c>
      <c r="U1372">
        <v>0</v>
      </c>
      <c r="V1372" t="s">
        <v>1</v>
      </c>
      <c r="W1372" t="s">
        <v>1</v>
      </c>
      <c r="X1372">
        <v>1</v>
      </c>
      <c r="Y1372" t="s">
        <v>565</v>
      </c>
    </row>
    <row r="1373" spans="1:25">
      <c r="A1373" t="s">
        <v>62</v>
      </c>
      <c r="B1373" t="s">
        <v>73</v>
      </c>
      <c r="C1373">
        <v>2018</v>
      </c>
      <c r="D1373" t="s">
        <v>74</v>
      </c>
      <c r="E1373">
        <v>12691</v>
      </c>
      <c r="F1373" s="13">
        <f t="shared" si="78"/>
        <v>64.567333569369154</v>
      </c>
      <c r="G1373" s="13">
        <f t="shared" si="82"/>
        <v>64.567333569369154</v>
      </c>
      <c r="H1373">
        <v>12.691000000000001</v>
      </c>
      <c r="I1373">
        <f t="shared" si="80"/>
        <v>6.4567333569369154E-2</v>
      </c>
      <c r="J1373">
        <f t="shared" si="81"/>
        <v>6.4567333569369154E-2</v>
      </c>
      <c r="K1373">
        <v>297.71914097024899</v>
      </c>
      <c r="L1373">
        <v>181.42639739070199</v>
      </c>
      <c r="M1373">
        <v>167.73333285787999</v>
      </c>
      <c r="N1373">
        <v>0</v>
      </c>
      <c r="O1373">
        <v>1</v>
      </c>
      <c r="P1373" t="s">
        <v>1</v>
      </c>
      <c r="Q1373" t="s">
        <v>1</v>
      </c>
      <c r="R1373">
        <v>1</v>
      </c>
      <c r="S1373" t="s">
        <v>564</v>
      </c>
      <c r="T1373">
        <v>0</v>
      </c>
      <c r="U1373">
        <v>0</v>
      </c>
      <c r="V1373" t="s">
        <v>1</v>
      </c>
      <c r="W1373" t="s">
        <v>1</v>
      </c>
      <c r="X1373">
        <v>1</v>
      </c>
      <c r="Y1373" t="s">
        <v>565</v>
      </c>
    </row>
    <row r="1374" spans="1:25">
      <c r="A1374" t="s">
        <v>62</v>
      </c>
      <c r="B1374" t="s">
        <v>73</v>
      </c>
      <c r="C1374">
        <v>2018</v>
      </c>
      <c r="D1374" t="s">
        <v>74</v>
      </c>
      <c r="E1374">
        <v>12777</v>
      </c>
      <c r="F1374" s="13">
        <f t="shared" si="78"/>
        <v>64.982134154715254</v>
      </c>
      <c r="G1374" s="13">
        <f t="shared" si="82"/>
        <v>64.982134154715254</v>
      </c>
      <c r="H1374">
        <v>12.776999999999999</v>
      </c>
      <c r="I1374">
        <f t="shared" si="80"/>
        <v>6.4982134154715251E-2</v>
      </c>
      <c r="J1374">
        <f t="shared" si="81"/>
        <v>6.4982134154715251E-2</v>
      </c>
      <c r="K1374">
        <v>309.25667641132401</v>
      </c>
      <c r="L1374">
        <v>200.76394193904099</v>
      </c>
      <c r="M1374">
        <v>178.17324406505799</v>
      </c>
      <c r="N1374">
        <v>0</v>
      </c>
      <c r="O1374">
        <v>1</v>
      </c>
      <c r="P1374" t="s">
        <v>1</v>
      </c>
      <c r="Q1374" t="s">
        <v>1</v>
      </c>
      <c r="R1374">
        <v>1</v>
      </c>
      <c r="S1374" t="s">
        <v>564</v>
      </c>
      <c r="T1374">
        <v>0</v>
      </c>
      <c r="U1374">
        <v>0</v>
      </c>
      <c r="V1374" t="s">
        <v>1</v>
      </c>
      <c r="W1374" t="s">
        <v>1</v>
      </c>
      <c r="X1374">
        <v>1</v>
      </c>
      <c r="Y1374" t="s">
        <v>565</v>
      </c>
    </row>
    <row r="1375" spans="1:25">
      <c r="A1375" t="s">
        <v>62</v>
      </c>
      <c r="B1375" t="s">
        <v>73</v>
      </c>
      <c r="C1375">
        <v>2018</v>
      </c>
      <c r="D1375" t="s">
        <v>74</v>
      </c>
      <c r="E1375">
        <v>12850</v>
      </c>
      <c r="F1375" s="13">
        <f t="shared" si="78"/>
        <v>65.334118821293231</v>
      </c>
      <c r="G1375" s="13">
        <f t="shared" si="82"/>
        <v>65.334118821293231</v>
      </c>
      <c r="H1375">
        <v>12.85</v>
      </c>
      <c r="I1375">
        <f t="shared" si="80"/>
        <v>6.5334118821293224E-2</v>
      </c>
      <c r="J1375">
        <f t="shared" si="81"/>
        <v>6.5334118821293224E-2</v>
      </c>
      <c r="K1375">
        <v>292.42240378198102</v>
      </c>
      <c r="L1375">
        <v>189.92488735550401</v>
      </c>
      <c r="M1375">
        <v>166.35811768757301</v>
      </c>
      <c r="N1375">
        <v>0</v>
      </c>
      <c r="O1375">
        <v>1</v>
      </c>
      <c r="P1375" t="s">
        <v>1</v>
      </c>
      <c r="Q1375" t="s">
        <v>1</v>
      </c>
      <c r="R1375">
        <v>1</v>
      </c>
      <c r="S1375" t="s">
        <v>564</v>
      </c>
      <c r="T1375">
        <v>0</v>
      </c>
      <c r="U1375">
        <v>0</v>
      </c>
      <c r="V1375" t="s">
        <v>1</v>
      </c>
      <c r="W1375" t="s">
        <v>1</v>
      </c>
      <c r="X1375">
        <v>1</v>
      </c>
      <c r="Y1375" t="s">
        <v>565</v>
      </c>
    </row>
    <row r="1376" spans="1:25">
      <c r="A1376" t="s">
        <v>62</v>
      </c>
      <c r="B1376" t="s">
        <v>73</v>
      </c>
      <c r="C1376">
        <v>2018</v>
      </c>
      <c r="D1376" t="s">
        <v>74</v>
      </c>
      <c r="E1376">
        <v>12927</v>
      </c>
      <c r="F1376" s="13">
        <f t="shared" si="78"/>
        <v>65.705278098791723</v>
      </c>
      <c r="G1376" s="13">
        <f t="shared" si="82"/>
        <v>65.705278098791723</v>
      </c>
      <c r="H1376">
        <v>12.927</v>
      </c>
      <c r="I1376">
        <f t="shared" si="80"/>
        <v>6.5705278098791717E-2</v>
      </c>
      <c r="J1376">
        <f t="shared" si="81"/>
        <v>6.5705278098791717E-2</v>
      </c>
      <c r="K1376">
        <v>280.37804612193099</v>
      </c>
      <c r="L1376">
        <v>182.14703738225401</v>
      </c>
      <c r="M1376">
        <v>159.88478351658401</v>
      </c>
      <c r="N1376">
        <v>0</v>
      </c>
      <c r="O1376">
        <v>1</v>
      </c>
      <c r="P1376" t="s">
        <v>1</v>
      </c>
      <c r="Q1376" t="s">
        <v>1</v>
      </c>
      <c r="R1376">
        <v>1</v>
      </c>
      <c r="S1376" t="s">
        <v>564</v>
      </c>
      <c r="T1376">
        <v>0</v>
      </c>
      <c r="U1376">
        <v>0</v>
      </c>
      <c r="V1376" t="s">
        <v>1</v>
      </c>
      <c r="W1376" t="s">
        <v>1</v>
      </c>
      <c r="X1376">
        <v>1</v>
      </c>
      <c r="Y1376" t="s">
        <v>565</v>
      </c>
    </row>
    <row r="1377" spans="1:25">
      <c r="A1377" t="s">
        <v>62</v>
      </c>
      <c r="B1377" t="s">
        <v>73</v>
      </c>
      <c r="C1377">
        <v>2018</v>
      </c>
      <c r="D1377" t="s">
        <v>74</v>
      </c>
      <c r="E1377">
        <v>12983</v>
      </c>
      <c r="F1377" s="13">
        <f t="shared" si="78"/>
        <v>65.975140158376988</v>
      </c>
      <c r="G1377" s="13">
        <f t="shared" si="82"/>
        <v>65.975140158376988</v>
      </c>
      <c r="H1377">
        <v>12.983000000000001</v>
      </c>
      <c r="I1377">
        <f t="shared" si="80"/>
        <v>6.5975140158376994E-2</v>
      </c>
      <c r="J1377">
        <f t="shared" si="81"/>
        <v>6.5975140158376994E-2</v>
      </c>
      <c r="K1377">
        <v>251.61029218978001</v>
      </c>
      <c r="L1377">
        <v>164.581519162956</v>
      </c>
      <c r="M1377">
        <v>143.059506240231</v>
      </c>
      <c r="N1377">
        <v>0</v>
      </c>
      <c r="O1377">
        <v>1</v>
      </c>
      <c r="P1377" t="s">
        <v>1</v>
      </c>
      <c r="Q1377" t="s">
        <v>1</v>
      </c>
      <c r="R1377">
        <v>1</v>
      </c>
      <c r="S1377" t="s">
        <v>564</v>
      </c>
      <c r="T1377">
        <v>0</v>
      </c>
      <c r="U1377">
        <v>0</v>
      </c>
      <c r="V1377" t="s">
        <v>1</v>
      </c>
      <c r="W1377" t="s">
        <v>1</v>
      </c>
      <c r="X1377">
        <v>1</v>
      </c>
      <c r="Y1377" t="s">
        <v>565</v>
      </c>
    </row>
    <row r="1378" spans="1:25">
      <c r="A1378" t="s">
        <v>62</v>
      </c>
      <c r="B1378" t="s">
        <v>73</v>
      </c>
      <c r="C1378">
        <v>2018</v>
      </c>
      <c r="D1378" t="s">
        <v>74</v>
      </c>
      <c r="E1378">
        <v>13099</v>
      </c>
      <c r="F1378" s="13">
        <f t="shared" si="78"/>
        <v>66.533948661875257</v>
      </c>
      <c r="G1378" s="13">
        <f t="shared" si="82"/>
        <v>66.533948661875257</v>
      </c>
      <c r="H1378">
        <v>13.099</v>
      </c>
      <c r="I1378">
        <f t="shared" si="80"/>
        <v>6.6533948661875258E-2</v>
      </c>
      <c r="J1378">
        <f t="shared" si="81"/>
        <v>6.6533948661875258E-2</v>
      </c>
      <c r="K1378">
        <v>314.396464466515</v>
      </c>
      <c r="L1378">
        <v>203.55513646016399</v>
      </c>
      <c r="M1378">
        <v>182.6408448988</v>
      </c>
      <c r="N1378">
        <v>0</v>
      </c>
      <c r="O1378">
        <v>1</v>
      </c>
      <c r="P1378" t="s">
        <v>1</v>
      </c>
      <c r="Q1378" t="s">
        <v>1</v>
      </c>
      <c r="R1378">
        <v>1</v>
      </c>
      <c r="S1378" t="s">
        <v>564</v>
      </c>
      <c r="T1378">
        <v>0</v>
      </c>
      <c r="U1378">
        <v>0</v>
      </c>
      <c r="V1378" t="s">
        <v>1</v>
      </c>
      <c r="W1378" t="s">
        <v>1</v>
      </c>
      <c r="X1378">
        <v>1</v>
      </c>
      <c r="Y1378" t="s">
        <v>565</v>
      </c>
    </row>
    <row r="1379" spans="1:25">
      <c r="A1379" t="s">
        <v>62</v>
      </c>
      <c r="B1379" t="s">
        <v>73</v>
      </c>
      <c r="C1379">
        <v>2018</v>
      </c>
      <c r="D1379" t="s">
        <v>74</v>
      </c>
      <c r="E1379">
        <v>13274</v>
      </c>
      <c r="F1379" s="13">
        <f t="shared" si="78"/>
        <v>67.376494534698281</v>
      </c>
      <c r="G1379" s="13">
        <f t="shared" si="82"/>
        <v>67.376494534698281</v>
      </c>
      <c r="H1379">
        <v>13.273999999999999</v>
      </c>
      <c r="I1379">
        <f t="shared" si="80"/>
        <v>6.7376494534698281E-2</v>
      </c>
      <c r="J1379">
        <f t="shared" si="81"/>
        <v>6.7376494534698281E-2</v>
      </c>
      <c r="K1379">
        <v>298.59412313963401</v>
      </c>
      <c r="L1379">
        <v>195.87904214470501</v>
      </c>
      <c r="M1379">
        <v>167.86519010066999</v>
      </c>
      <c r="N1379">
        <v>0</v>
      </c>
      <c r="O1379">
        <v>1</v>
      </c>
      <c r="P1379" t="s">
        <v>1</v>
      </c>
      <c r="Q1379" t="s">
        <v>1</v>
      </c>
      <c r="R1379">
        <v>1</v>
      </c>
      <c r="S1379" t="s">
        <v>564</v>
      </c>
      <c r="T1379">
        <v>0</v>
      </c>
      <c r="U1379">
        <v>0</v>
      </c>
      <c r="V1379" t="s">
        <v>1</v>
      </c>
      <c r="W1379" t="s">
        <v>1</v>
      </c>
      <c r="X1379">
        <v>1</v>
      </c>
      <c r="Y1379" t="s">
        <v>565</v>
      </c>
    </row>
    <row r="1380" spans="1:25">
      <c r="A1380" t="s">
        <v>62</v>
      </c>
      <c r="B1380" t="s">
        <v>73</v>
      </c>
      <c r="C1380">
        <v>2018</v>
      </c>
      <c r="D1380" t="s">
        <v>74</v>
      </c>
      <c r="E1380">
        <v>13326</v>
      </c>
      <c r="F1380" s="13">
        <f t="shared" si="78"/>
        <v>67.626739810248338</v>
      </c>
      <c r="G1380" s="13">
        <f t="shared" si="82"/>
        <v>67.626739810248338</v>
      </c>
      <c r="H1380">
        <v>13.326000000000001</v>
      </c>
      <c r="I1380">
        <f t="shared" si="80"/>
        <v>6.7626739810248332E-2</v>
      </c>
      <c r="J1380">
        <f t="shared" si="81"/>
        <v>6.7626739810248332E-2</v>
      </c>
      <c r="K1380">
        <v>237.20183794501301</v>
      </c>
      <c r="L1380">
        <v>155.72297246864801</v>
      </c>
      <c r="M1380">
        <v>138.01290409313299</v>
      </c>
      <c r="N1380">
        <v>0</v>
      </c>
      <c r="O1380">
        <v>1</v>
      </c>
      <c r="P1380" t="s">
        <v>1</v>
      </c>
      <c r="Q1380" t="s">
        <v>1</v>
      </c>
      <c r="R1380">
        <v>1</v>
      </c>
      <c r="S1380" t="s">
        <v>564</v>
      </c>
      <c r="T1380">
        <v>0</v>
      </c>
      <c r="U1380">
        <v>0</v>
      </c>
      <c r="V1380" t="s">
        <v>1</v>
      </c>
      <c r="W1380" t="s">
        <v>1</v>
      </c>
      <c r="X1380">
        <v>1</v>
      </c>
      <c r="Y1380" t="s">
        <v>565</v>
      </c>
    </row>
    <row r="1381" spans="1:25">
      <c r="A1381" t="s">
        <v>62</v>
      </c>
      <c r="B1381" t="s">
        <v>73</v>
      </c>
      <c r="C1381">
        <v>2018</v>
      </c>
      <c r="D1381" t="s">
        <v>74</v>
      </c>
      <c r="E1381">
        <v>13393</v>
      </c>
      <c r="F1381" s="13">
        <f t="shared" si="78"/>
        <v>67.949096686214972</v>
      </c>
      <c r="G1381" s="13">
        <f t="shared" si="82"/>
        <v>67.949096686214972</v>
      </c>
      <c r="H1381">
        <v>13.393000000000001</v>
      </c>
      <c r="I1381">
        <f t="shared" si="80"/>
        <v>6.7949096686214974E-2</v>
      </c>
      <c r="J1381">
        <f t="shared" si="81"/>
        <v>6.7949096686214974E-2</v>
      </c>
      <c r="K1381">
        <v>311.465303387598</v>
      </c>
      <c r="L1381">
        <v>206.43073586669101</v>
      </c>
      <c r="M1381">
        <v>179.503512391854</v>
      </c>
      <c r="N1381">
        <v>0</v>
      </c>
      <c r="O1381">
        <v>1</v>
      </c>
      <c r="P1381" t="s">
        <v>1</v>
      </c>
      <c r="Q1381" t="s">
        <v>1</v>
      </c>
      <c r="R1381">
        <v>1</v>
      </c>
      <c r="S1381" t="s">
        <v>564</v>
      </c>
      <c r="T1381">
        <v>0</v>
      </c>
      <c r="U1381">
        <v>0</v>
      </c>
      <c r="V1381" t="s">
        <v>1</v>
      </c>
      <c r="W1381" t="s">
        <v>1</v>
      </c>
      <c r="X1381">
        <v>1</v>
      </c>
      <c r="Y1381" t="s">
        <v>565</v>
      </c>
    </row>
    <row r="1382" spans="1:25">
      <c r="A1382" t="s">
        <v>62</v>
      </c>
      <c r="B1382" t="s">
        <v>73</v>
      </c>
      <c r="C1382">
        <v>2018</v>
      </c>
      <c r="D1382" t="s">
        <v>74</v>
      </c>
      <c r="E1382">
        <v>13443</v>
      </c>
      <c r="F1382" s="13">
        <f t="shared" si="78"/>
        <v>68.189607071475479</v>
      </c>
      <c r="G1382" s="13">
        <f t="shared" si="82"/>
        <v>68.189607071475479</v>
      </c>
      <c r="H1382">
        <v>13.443</v>
      </c>
      <c r="I1382">
        <f t="shared" si="80"/>
        <v>6.8189607071475478E-2</v>
      </c>
      <c r="J1382">
        <f t="shared" si="81"/>
        <v>6.8189607071475478E-2</v>
      </c>
      <c r="K1382">
        <v>270.76385624520401</v>
      </c>
      <c r="L1382">
        <v>176.51838190921899</v>
      </c>
      <c r="M1382">
        <v>154.756852892994</v>
      </c>
      <c r="N1382">
        <v>0</v>
      </c>
      <c r="O1382">
        <v>1</v>
      </c>
      <c r="P1382" t="s">
        <v>1</v>
      </c>
      <c r="Q1382" t="s">
        <v>1</v>
      </c>
      <c r="R1382">
        <v>1</v>
      </c>
      <c r="S1382" t="s">
        <v>564</v>
      </c>
      <c r="T1382">
        <v>0</v>
      </c>
      <c r="U1382">
        <v>0</v>
      </c>
      <c r="V1382" t="s">
        <v>1</v>
      </c>
      <c r="W1382" t="s">
        <v>1</v>
      </c>
      <c r="X1382">
        <v>1</v>
      </c>
      <c r="Y1382" t="s">
        <v>565</v>
      </c>
    </row>
    <row r="1383" spans="1:25">
      <c r="A1383" t="s">
        <v>62</v>
      </c>
      <c r="B1383" t="s">
        <v>73</v>
      </c>
      <c r="C1383">
        <v>2018</v>
      </c>
      <c r="D1383" t="s">
        <v>74</v>
      </c>
      <c r="E1383">
        <v>13494</v>
      </c>
      <c r="F1383" s="13">
        <f t="shared" si="78"/>
        <v>68.434879932749013</v>
      </c>
      <c r="G1383" s="13">
        <f t="shared" si="82"/>
        <v>68.434879932749013</v>
      </c>
      <c r="H1383">
        <v>13.494</v>
      </c>
      <c r="I1383">
        <f t="shared" si="80"/>
        <v>6.8434879932749007E-2</v>
      </c>
      <c r="J1383">
        <f t="shared" si="81"/>
        <v>6.8434879932749007E-2</v>
      </c>
      <c r="K1383">
        <v>322.51498478160102</v>
      </c>
      <c r="L1383">
        <v>204.003374773845</v>
      </c>
      <c r="M1383">
        <v>184.59596664060001</v>
      </c>
      <c r="N1383">
        <v>0</v>
      </c>
      <c r="O1383">
        <v>1</v>
      </c>
      <c r="P1383" t="s">
        <v>1</v>
      </c>
      <c r="Q1383" t="s">
        <v>1</v>
      </c>
      <c r="R1383">
        <v>1</v>
      </c>
      <c r="S1383" t="s">
        <v>564</v>
      </c>
      <c r="T1383">
        <v>0</v>
      </c>
      <c r="U1383">
        <v>0</v>
      </c>
      <c r="V1383" t="s">
        <v>1</v>
      </c>
      <c r="W1383" t="s">
        <v>1</v>
      </c>
      <c r="X1383">
        <v>1</v>
      </c>
      <c r="Y1383" t="s">
        <v>565</v>
      </c>
    </row>
    <row r="1384" spans="1:25">
      <c r="A1384" t="s">
        <v>62</v>
      </c>
      <c r="B1384" t="s">
        <v>73</v>
      </c>
      <c r="C1384">
        <v>2018</v>
      </c>
      <c r="D1384" t="s">
        <v>74</v>
      </c>
      <c r="E1384">
        <v>13592</v>
      </c>
      <c r="F1384" s="13">
        <f t="shared" si="78"/>
        <v>68.906053957128918</v>
      </c>
      <c r="G1384" s="13">
        <f t="shared" si="82"/>
        <v>68.906053957128918</v>
      </c>
      <c r="H1384">
        <v>13.592000000000001</v>
      </c>
      <c r="I1384">
        <f t="shared" si="80"/>
        <v>6.8906053957128913E-2</v>
      </c>
      <c r="J1384">
        <f t="shared" si="81"/>
        <v>6.8906053957128913E-2</v>
      </c>
      <c r="K1384">
        <v>334.74732689803898</v>
      </c>
      <c r="L1384">
        <v>218.97013772431799</v>
      </c>
      <c r="M1384">
        <v>194.987916334174</v>
      </c>
      <c r="N1384">
        <v>0</v>
      </c>
      <c r="O1384">
        <v>1</v>
      </c>
      <c r="P1384" t="s">
        <v>1</v>
      </c>
      <c r="Q1384" t="s">
        <v>1</v>
      </c>
      <c r="R1384">
        <v>1</v>
      </c>
      <c r="S1384" t="s">
        <v>564</v>
      </c>
      <c r="T1384">
        <v>0</v>
      </c>
      <c r="U1384">
        <v>0</v>
      </c>
      <c r="V1384" t="s">
        <v>1</v>
      </c>
      <c r="W1384" t="s">
        <v>1</v>
      </c>
      <c r="X1384">
        <v>1</v>
      </c>
      <c r="Y1384" t="s">
        <v>565</v>
      </c>
    </row>
    <row r="1385" spans="1:25">
      <c r="A1385" t="s">
        <v>62</v>
      </c>
      <c r="B1385" t="s">
        <v>73</v>
      </c>
      <c r="C1385">
        <v>2018</v>
      </c>
      <c r="D1385" t="s">
        <v>74</v>
      </c>
      <c r="E1385">
        <v>13767</v>
      </c>
      <c r="F1385" s="13">
        <f t="shared" si="78"/>
        <v>69.746999389079164</v>
      </c>
      <c r="G1385" s="13">
        <f t="shared" si="82"/>
        <v>69.746999389079164</v>
      </c>
      <c r="H1385">
        <v>13.766999999999999</v>
      </c>
      <c r="I1385">
        <f t="shared" si="80"/>
        <v>6.9746999389079162E-2</v>
      </c>
      <c r="J1385">
        <f t="shared" si="81"/>
        <v>6.9746999389079162E-2</v>
      </c>
      <c r="K1385">
        <v>334.41138810510802</v>
      </c>
      <c r="L1385">
        <v>204.57006398183901</v>
      </c>
      <c r="M1385">
        <v>188.39763426251599</v>
      </c>
      <c r="N1385">
        <v>0</v>
      </c>
      <c r="O1385">
        <v>1</v>
      </c>
      <c r="P1385" t="s">
        <v>1</v>
      </c>
      <c r="Q1385" t="s">
        <v>1</v>
      </c>
      <c r="R1385">
        <v>1</v>
      </c>
      <c r="S1385" t="s">
        <v>564</v>
      </c>
      <c r="T1385">
        <v>0</v>
      </c>
      <c r="U1385">
        <v>0</v>
      </c>
      <c r="V1385" t="s">
        <v>1</v>
      </c>
      <c r="W1385" t="s">
        <v>1</v>
      </c>
      <c r="X1385">
        <v>1</v>
      </c>
      <c r="Y1385" t="s">
        <v>565</v>
      </c>
    </row>
    <row r="1386" spans="1:25">
      <c r="A1386" t="s">
        <v>62</v>
      </c>
      <c r="B1386" t="s">
        <v>73</v>
      </c>
      <c r="C1386">
        <v>2018</v>
      </c>
      <c r="D1386" t="s">
        <v>74</v>
      </c>
      <c r="E1386">
        <v>13785</v>
      </c>
      <c r="F1386" s="13">
        <f t="shared" si="78"/>
        <v>69.833465110990545</v>
      </c>
      <c r="G1386" s="13">
        <f t="shared" si="82"/>
        <v>69.833465110990545</v>
      </c>
      <c r="H1386">
        <v>13.785</v>
      </c>
      <c r="I1386">
        <f t="shared" si="80"/>
        <v>6.9833465110990547E-2</v>
      </c>
      <c r="J1386">
        <f t="shared" si="81"/>
        <v>6.9833465110990547E-2</v>
      </c>
      <c r="K1386">
        <v>350.476116472066</v>
      </c>
      <c r="L1386">
        <v>209.735856835785</v>
      </c>
      <c r="M1386">
        <v>198.56495263281101</v>
      </c>
      <c r="N1386">
        <v>0</v>
      </c>
      <c r="O1386">
        <v>1</v>
      </c>
      <c r="P1386" t="s">
        <v>1</v>
      </c>
      <c r="Q1386" t="s">
        <v>1</v>
      </c>
      <c r="R1386">
        <v>1</v>
      </c>
      <c r="S1386" t="s">
        <v>564</v>
      </c>
      <c r="T1386">
        <v>0</v>
      </c>
      <c r="U1386">
        <v>0</v>
      </c>
      <c r="V1386" t="s">
        <v>1</v>
      </c>
      <c r="W1386" t="s">
        <v>1</v>
      </c>
      <c r="X1386">
        <v>1</v>
      </c>
      <c r="Y1386" t="s">
        <v>565</v>
      </c>
    </row>
    <row r="1387" spans="1:25">
      <c r="A1387" t="s">
        <v>62</v>
      </c>
      <c r="B1387" t="s">
        <v>73</v>
      </c>
      <c r="C1387">
        <v>2018</v>
      </c>
      <c r="D1387" t="s">
        <v>74</v>
      </c>
      <c r="E1387">
        <v>13843</v>
      </c>
      <c r="F1387" s="13">
        <f t="shared" si="78"/>
        <v>70.112037139533072</v>
      </c>
      <c r="G1387" s="13">
        <f t="shared" si="82"/>
        <v>70.112037139533072</v>
      </c>
      <c r="H1387">
        <v>13.843</v>
      </c>
      <c r="I1387">
        <f t="shared" si="80"/>
        <v>7.0112037139533068E-2</v>
      </c>
      <c r="J1387">
        <f t="shared" si="81"/>
        <v>7.0112037139533068E-2</v>
      </c>
      <c r="K1387">
        <v>295.50587011061498</v>
      </c>
      <c r="L1387">
        <v>179.06011331537599</v>
      </c>
      <c r="M1387">
        <v>166.16234720234999</v>
      </c>
      <c r="N1387">
        <v>0</v>
      </c>
      <c r="O1387">
        <v>1</v>
      </c>
      <c r="P1387" t="s">
        <v>1</v>
      </c>
      <c r="Q1387" t="s">
        <v>1</v>
      </c>
      <c r="R1387">
        <v>1</v>
      </c>
      <c r="S1387" t="s">
        <v>564</v>
      </c>
      <c r="T1387">
        <v>0</v>
      </c>
      <c r="U1387">
        <v>0</v>
      </c>
      <c r="V1387" t="s">
        <v>1</v>
      </c>
      <c r="W1387" t="s">
        <v>1</v>
      </c>
      <c r="X1387">
        <v>1</v>
      </c>
      <c r="Y1387" t="s">
        <v>565</v>
      </c>
    </row>
    <row r="1388" spans="1:25">
      <c r="A1388" t="s">
        <v>62</v>
      </c>
      <c r="B1388" t="s">
        <v>73</v>
      </c>
      <c r="C1388">
        <v>2018</v>
      </c>
      <c r="D1388" t="s">
        <v>74</v>
      </c>
      <c r="E1388">
        <v>13855</v>
      </c>
      <c r="F1388" s="13">
        <f t="shared" si="78"/>
        <v>70.169665175192478</v>
      </c>
      <c r="G1388" s="13">
        <f t="shared" si="82"/>
        <v>70.169665175192478</v>
      </c>
      <c r="H1388">
        <v>13.855</v>
      </c>
      <c r="I1388">
        <f t="shared" si="80"/>
        <v>7.0169665175192478E-2</v>
      </c>
      <c r="J1388">
        <f t="shared" si="81"/>
        <v>7.0169665175192478E-2</v>
      </c>
      <c r="K1388">
        <v>368.62684721892902</v>
      </c>
      <c r="L1388">
        <v>219.251547185692</v>
      </c>
      <c r="M1388">
        <v>207.682960873258</v>
      </c>
      <c r="N1388">
        <v>0</v>
      </c>
      <c r="O1388">
        <v>1</v>
      </c>
      <c r="P1388" t="s">
        <v>1</v>
      </c>
      <c r="Q1388" t="s">
        <v>1</v>
      </c>
      <c r="R1388">
        <v>1</v>
      </c>
      <c r="S1388" t="s">
        <v>564</v>
      </c>
      <c r="T1388">
        <v>0</v>
      </c>
      <c r="U1388">
        <v>0</v>
      </c>
      <c r="V1388" t="s">
        <v>1</v>
      </c>
      <c r="W1388" t="s">
        <v>1</v>
      </c>
      <c r="X1388">
        <v>1</v>
      </c>
      <c r="Y1388" t="s">
        <v>565</v>
      </c>
    </row>
    <row r="1389" spans="1:25">
      <c r="A1389" t="s">
        <v>62</v>
      </c>
      <c r="B1389" t="s">
        <v>73</v>
      </c>
      <c r="C1389">
        <v>2018</v>
      </c>
      <c r="D1389" t="s">
        <v>74</v>
      </c>
      <c r="E1389">
        <v>14465</v>
      </c>
      <c r="F1389" s="13">
        <f t="shared" si="78"/>
        <v>73.09573463806143</v>
      </c>
      <c r="G1389" s="13">
        <f t="shared" si="82"/>
        <v>73.09573463806143</v>
      </c>
      <c r="H1389">
        <v>14.465</v>
      </c>
      <c r="I1389">
        <f t="shared" si="80"/>
        <v>7.3095734638061433E-2</v>
      </c>
      <c r="J1389">
        <f t="shared" si="81"/>
        <v>7.3095734638061433E-2</v>
      </c>
      <c r="K1389">
        <v>338.61539929349999</v>
      </c>
      <c r="L1389">
        <v>215.09399157785001</v>
      </c>
      <c r="M1389">
        <v>192.11446419217901</v>
      </c>
      <c r="N1389">
        <v>0</v>
      </c>
      <c r="O1389">
        <v>1</v>
      </c>
      <c r="P1389" t="s">
        <v>1</v>
      </c>
      <c r="Q1389" t="s">
        <v>1</v>
      </c>
      <c r="R1389">
        <v>1</v>
      </c>
      <c r="S1389" t="s">
        <v>564</v>
      </c>
      <c r="T1389">
        <v>0</v>
      </c>
      <c r="U1389">
        <v>0</v>
      </c>
      <c r="V1389" t="s">
        <v>1</v>
      </c>
      <c r="W1389" t="s">
        <v>1</v>
      </c>
      <c r="X1389">
        <v>1</v>
      </c>
      <c r="Y1389" t="s">
        <v>565</v>
      </c>
    </row>
    <row r="1390" spans="1:25">
      <c r="A1390" t="s">
        <v>62</v>
      </c>
      <c r="B1390" t="s">
        <v>73</v>
      </c>
      <c r="C1390">
        <v>2018</v>
      </c>
      <c r="D1390" t="s">
        <v>74</v>
      </c>
      <c r="E1390">
        <v>14557</v>
      </c>
      <c r="F1390" s="13">
        <f t="shared" si="78"/>
        <v>73.536482270431236</v>
      </c>
      <c r="G1390" s="13">
        <f t="shared" si="82"/>
        <v>73.536482270431236</v>
      </c>
      <c r="H1390">
        <v>14.557</v>
      </c>
      <c r="I1390">
        <f t="shared" si="80"/>
        <v>7.3536482270431233E-2</v>
      </c>
      <c r="J1390">
        <f t="shared" si="81"/>
        <v>7.3536482270431233E-2</v>
      </c>
      <c r="K1390">
        <v>323.45713086867403</v>
      </c>
      <c r="L1390">
        <v>207.41277878471001</v>
      </c>
      <c r="M1390">
        <v>188.600713333399</v>
      </c>
      <c r="N1390">
        <v>0</v>
      </c>
      <c r="O1390">
        <v>1</v>
      </c>
      <c r="P1390" t="s">
        <v>1</v>
      </c>
      <c r="Q1390" t="s">
        <v>1</v>
      </c>
      <c r="R1390">
        <v>1</v>
      </c>
      <c r="S1390" t="s">
        <v>564</v>
      </c>
      <c r="T1390">
        <v>0</v>
      </c>
      <c r="U1390">
        <v>0</v>
      </c>
      <c r="V1390" t="s">
        <v>1</v>
      </c>
      <c r="W1390" t="s">
        <v>1</v>
      </c>
      <c r="X1390">
        <v>1</v>
      </c>
      <c r="Y1390" t="s">
        <v>565</v>
      </c>
    </row>
    <row r="1391" spans="1:25">
      <c r="A1391" t="s">
        <v>62</v>
      </c>
      <c r="B1391" t="s">
        <v>73</v>
      </c>
      <c r="C1391">
        <v>2018</v>
      </c>
      <c r="D1391" t="s">
        <v>74</v>
      </c>
      <c r="E1391">
        <v>14598</v>
      </c>
      <c r="F1391" s="13">
        <f t="shared" si="78"/>
        <v>73.732855881294697</v>
      </c>
      <c r="G1391" s="13">
        <f t="shared" si="82"/>
        <v>73.732855881294697</v>
      </c>
      <c r="H1391">
        <v>14.598000000000001</v>
      </c>
      <c r="I1391">
        <f t="shared" si="80"/>
        <v>7.373285588129469E-2</v>
      </c>
      <c r="J1391">
        <f t="shared" si="81"/>
        <v>7.373285588129469E-2</v>
      </c>
      <c r="K1391">
        <v>279.11011749252901</v>
      </c>
      <c r="L1391">
        <v>175.67152221265201</v>
      </c>
      <c r="M1391">
        <v>161.901277995182</v>
      </c>
      <c r="N1391">
        <v>0</v>
      </c>
      <c r="O1391">
        <v>1</v>
      </c>
      <c r="P1391" t="s">
        <v>1</v>
      </c>
      <c r="Q1391" t="s">
        <v>1</v>
      </c>
      <c r="R1391">
        <v>1</v>
      </c>
      <c r="S1391" t="s">
        <v>564</v>
      </c>
      <c r="T1391">
        <v>0</v>
      </c>
      <c r="U1391">
        <v>0</v>
      </c>
      <c r="V1391" t="s">
        <v>1</v>
      </c>
      <c r="W1391" t="s">
        <v>1</v>
      </c>
      <c r="X1391">
        <v>1</v>
      </c>
      <c r="Y1391" t="s">
        <v>565</v>
      </c>
    </row>
    <row r="1392" spans="1:25">
      <c r="A1392" t="s">
        <v>62</v>
      </c>
      <c r="B1392" t="s">
        <v>73</v>
      </c>
      <c r="C1392">
        <v>2018</v>
      </c>
      <c r="D1392" t="s">
        <v>74</v>
      </c>
      <c r="E1392">
        <v>14645</v>
      </c>
      <c r="F1392" s="13">
        <f t="shared" si="78"/>
        <v>73.957931954479719</v>
      </c>
      <c r="G1392" s="13">
        <f t="shared" si="82"/>
        <v>73.957931954479719</v>
      </c>
      <c r="H1392">
        <v>14.645</v>
      </c>
      <c r="I1392">
        <f t="shared" si="80"/>
        <v>7.3957931954479722E-2</v>
      </c>
      <c r="J1392">
        <f t="shared" si="81"/>
        <v>7.3957931954479722E-2</v>
      </c>
      <c r="K1392">
        <v>456.64473944483501</v>
      </c>
      <c r="L1392">
        <v>275.91526346857302</v>
      </c>
      <c r="M1392">
        <v>251.46442668916799</v>
      </c>
      <c r="N1392">
        <v>0</v>
      </c>
      <c r="O1392">
        <v>1</v>
      </c>
      <c r="P1392" t="s">
        <v>1</v>
      </c>
      <c r="Q1392" t="s">
        <v>1</v>
      </c>
      <c r="R1392">
        <v>1</v>
      </c>
      <c r="S1392" t="s">
        <v>564</v>
      </c>
      <c r="T1392">
        <v>0</v>
      </c>
      <c r="U1392">
        <v>0</v>
      </c>
      <c r="V1392" t="s">
        <v>1</v>
      </c>
      <c r="W1392" t="s">
        <v>1</v>
      </c>
      <c r="X1392">
        <v>1</v>
      </c>
      <c r="Y1392" t="s">
        <v>565</v>
      </c>
    </row>
    <row r="1393" spans="1:25">
      <c r="A1393" t="s">
        <v>62</v>
      </c>
      <c r="B1393" t="s">
        <v>73</v>
      </c>
      <c r="C1393">
        <v>2018</v>
      </c>
      <c r="D1393" t="s">
        <v>74</v>
      </c>
      <c r="E1393">
        <v>14692</v>
      </c>
      <c r="F1393" s="13">
        <f t="shared" si="78"/>
        <v>74.182970613828843</v>
      </c>
      <c r="G1393" s="13">
        <f t="shared" si="82"/>
        <v>74.182970613828843</v>
      </c>
      <c r="H1393">
        <v>14.692</v>
      </c>
      <c r="I1393">
        <f t="shared" si="80"/>
        <v>7.418297061382885E-2</v>
      </c>
      <c r="J1393">
        <f t="shared" si="81"/>
        <v>7.418297061382885E-2</v>
      </c>
      <c r="K1393">
        <v>364.39854903644698</v>
      </c>
      <c r="L1393">
        <v>212.364824548402</v>
      </c>
      <c r="M1393">
        <v>204.151848548543</v>
      </c>
      <c r="N1393">
        <v>0</v>
      </c>
      <c r="O1393">
        <v>1</v>
      </c>
      <c r="P1393" t="s">
        <v>1</v>
      </c>
      <c r="Q1393" t="s">
        <v>1</v>
      </c>
      <c r="R1393">
        <v>1</v>
      </c>
      <c r="S1393" t="s">
        <v>564</v>
      </c>
      <c r="T1393">
        <v>0</v>
      </c>
      <c r="U1393">
        <v>0</v>
      </c>
      <c r="V1393" t="s">
        <v>1</v>
      </c>
      <c r="W1393" t="s">
        <v>1</v>
      </c>
      <c r="X1393">
        <v>1</v>
      </c>
      <c r="Y1393" t="s">
        <v>565</v>
      </c>
    </row>
    <row r="1394" spans="1:25">
      <c r="A1394" t="s">
        <v>62</v>
      </c>
      <c r="B1394" t="s">
        <v>73</v>
      </c>
      <c r="C1394">
        <v>2018</v>
      </c>
      <c r="D1394" t="s">
        <v>74</v>
      </c>
      <c r="E1394">
        <v>14779</v>
      </c>
      <c r="F1394" s="13">
        <f t="shared" si="78"/>
        <v>74.599433236467917</v>
      </c>
      <c r="G1394" s="13">
        <f t="shared" si="82"/>
        <v>74.599433236467917</v>
      </c>
      <c r="H1394">
        <v>14.779</v>
      </c>
      <c r="I1394">
        <f t="shared" si="80"/>
        <v>7.4599433236467921E-2</v>
      </c>
      <c r="J1394">
        <f t="shared" si="81"/>
        <v>7.4599433236467921E-2</v>
      </c>
      <c r="K1394">
        <v>490.78657154437798</v>
      </c>
      <c r="L1394">
        <v>299.26851897759701</v>
      </c>
      <c r="M1394">
        <v>271.262574373848</v>
      </c>
      <c r="N1394">
        <v>0</v>
      </c>
      <c r="O1394">
        <v>1</v>
      </c>
      <c r="P1394" t="s">
        <v>1</v>
      </c>
      <c r="Q1394" t="s">
        <v>1</v>
      </c>
      <c r="R1394">
        <v>1</v>
      </c>
      <c r="S1394" t="s">
        <v>564</v>
      </c>
      <c r="T1394">
        <v>0</v>
      </c>
      <c r="U1394">
        <v>0</v>
      </c>
      <c r="V1394" t="s">
        <v>1</v>
      </c>
      <c r="W1394" t="s">
        <v>1</v>
      </c>
      <c r="X1394">
        <v>1</v>
      </c>
      <c r="Y1394" t="s">
        <v>565</v>
      </c>
    </row>
    <row r="1395" spans="1:25">
      <c r="A1395" t="s">
        <v>62</v>
      </c>
      <c r="B1395" t="s">
        <v>73</v>
      </c>
      <c r="C1395">
        <v>2018</v>
      </c>
      <c r="D1395" t="s">
        <v>74</v>
      </c>
      <c r="E1395">
        <v>15030</v>
      </c>
      <c r="F1395" s="13">
        <f t="shared" si="78"/>
        <v>75.800242978260727</v>
      </c>
      <c r="G1395" s="13">
        <f t="shared" si="82"/>
        <v>75.800242978260727</v>
      </c>
      <c r="H1395">
        <v>15.03</v>
      </c>
      <c r="I1395">
        <f t="shared" si="80"/>
        <v>7.5800242978260726E-2</v>
      </c>
      <c r="J1395">
        <f t="shared" si="81"/>
        <v>7.5800242978260726E-2</v>
      </c>
      <c r="K1395">
        <v>470.003348667176</v>
      </c>
      <c r="L1395">
        <v>282.95253653075599</v>
      </c>
      <c r="M1395">
        <v>262.40006394123202</v>
      </c>
      <c r="N1395">
        <v>0</v>
      </c>
      <c r="O1395">
        <v>1</v>
      </c>
      <c r="P1395" t="s">
        <v>1</v>
      </c>
      <c r="Q1395" t="s">
        <v>1</v>
      </c>
      <c r="R1395">
        <v>1</v>
      </c>
      <c r="S1395" t="s">
        <v>564</v>
      </c>
      <c r="T1395">
        <v>0</v>
      </c>
      <c r="U1395">
        <v>0</v>
      </c>
      <c r="V1395" t="s">
        <v>1</v>
      </c>
      <c r="W1395" t="s">
        <v>1</v>
      </c>
      <c r="X1395">
        <v>1</v>
      </c>
      <c r="Y1395" t="s">
        <v>565</v>
      </c>
    </row>
    <row r="1396" spans="1:25">
      <c r="A1396" t="s">
        <v>62</v>
      </c>
      <c r="B1396" t="s">
        <v>73</v>
      </c>
      <c r="C1396">
        <v>2018</v>
      </c>
      <c r="D1396" t="s">
        <v>74</v>
      </c>
      <c r="E1396">
        <v>15749</v>
      </c>
      <c r="F1396" s="13">
        <f t="shared" si="78"/>
        <v>79.234326522887528</v>
      </c>
      <c r="G1396" s="13">
        <f t="shared" si="82"/>
        <v>79.234326522887528</v>
      </c>
      <c r="H1396">
        <v>15.749000000000001</v>
      </c>
      <c r="I1396">
        <f t="shared" si="80"/>
        <v>7.9234326522887533E-2</v>
      </c>
      <c r="J1396">
        <f t="shared" si="81"/>
        <v>7.9234326522887533E-2</v>
      </c>
      <c r="K1396">
        <v>411.68029592888598</v>
      </c>
      <c r="L1396">
        <v>259.49542701749499</v>
      </c>
      <c r="M1396">
        <v>234.848819733185</v>
      </c>
      <c r="N1396">
        <v>0</v>
      </c>
      <c r="O1396">
        <v>1</v>
      </c>
      <c r="P1396" t="s">
        <v>1</v>
      </c>
      <c r="Q1396" t="s">
        <v>1</v>
      </c>
      <c r="R1396">
        <v>1</v>
      </c>
      <c r="S1396" t="s">
        <v>564</v>
      </c>
      <c r="T1396">
        <v>0</v>
      </c>
      <c r="U1396">
        <v>0</v>
      </c>
      <c r="V1396" t="s">
        <v>1</v>
      </c>
      <c r="W1396" t="s">
        <v>1</v>
      </c>
      <c r="X1396">
        <v>1</v>
      </c>
      <c r="Y1396" t="s">
        <v>565</v>
      </c>
    </row>
    <row r="1397" spans="1:25">
      <c r="A1397" t="s">
        <v>62</v>
      </c>
      <c r="B1397" t="s">
        <v>73</v>
      </c>
      <c r="C1397">
        <v>2018</v>
      </c>
      <c r="D1397" t="s">
        <v>74</v>
      </c>
      <c r="E1397">
        <v>16066</v>
      </c>
      <c r="F1397" s="13">
        <f t="shared" si="78"/>
        <v>80.745779766816156</v>
      </c>
      <c r="G1397" s="13">
        <f t="shared" si="82"/>
        <v>80.745779766816156</v>
      </c>
      <c r="H1397">
        <v>16.065999999999999</v>
      </c>
      <c r="I1397">
        <f t="shared" si="80"/>
        <v>8.0745779766816156E-2</v>
      </c>
      <c r="J1397">
        <f t="shared" si="81"/>
        <v>8.0745779766816156E-2</v>
      </c>
      <c r="K1397">
        <v>470.86762783018099</v>
      </c>
      <c r="L1397">
        <v>311.37033059839302</v>
      </c>
      <c r="M1397">
        <v>273.66109907322601</v>
      </c>
      <c r="N1397">
        <v>0</v>
      </c>
      <c r="O1397">
        <v>1</v>
      </c>
      <c r="P1397" t="s">
        <v>1</v>
      </c>
      <c r="Q1397" t="s">
        <v>1</v>
      </c>
      <c r="R1397">
        <v>1</v>
      </c>
      <c r="S1397" t="s">
        <v>564</v>
      </c>
      <c r="T1397">
        <v>0</v>
      </c>
      <c r="U1397">
        <v>0</v>
      </c>
      <c r="V1397" t="s">
        <v>1</v>
      </c>
      <c r="W1397" t="s">
        <v>1</v>
      </c>
      <c r="X1397">
        <v>1</v>
      </c>
      <c r="Y1397" t="s">
        <v>565</v>
      </c>
    </row>
    <row r="1398" spans="1:25">
      <c r="A1398" t="s">
        <v>62</v>
      </c>
      <c r="B1398" t="s">
        <v>73</v>
      </c>
      <c r="C1398">
        <v>2018</v>
      </c>
      <c r="D1398" t="s">
        <v>74</v>
      </c>
      <c r="E1398">
        <v>16111</v>
      </c>
      <c r="F1398" s="13">
        <f t="shared" si="78"/>
        <v>80.960213476598184</v>
      </c>
      <c r="G1398" s="13">
        <f t="shared" si="82"/>
        <v>80.960213476598184</v>
      </c>
      <c r="H1398">
        <v>16.111000000000001</v>
      </c>
      <c r="I1398">
        <f t="shared" si="80"/>
        <v>8.0960213476598181E-2</v>
      </c>
      <c r="J1398">
        <f t="shared" si="81"/>
        <v>8.0960213476598181E-2</v>
      </c>
      <c r="K1398">
        <v>515.27829501058204</v>
      </c>
      <c r="L1398">
        <v>312.61807069486503</v>
      </c>
      <c r="M1398">
        <v>294.562518282474</v>
      </c>
      <c r="N1398">
        <v>0</v>
      </c>
      <c r="O1398">
        <v>1</v>
      </c>
      <c r="P1398" t="s">
        <v>1</v>
      </c>
      <c r="Q1398" t="s">
        <v>1</v>
      </c>
      <c r="R1398">
        <v>1</v>
      </c>
      <c r="S1398" t="s">
        <v>564</v>
      </c>
      <c r="T1398">
        <v>0</v>
      </c>
      <c r="U1398">
        <v>0</v>
      </c>
      <c r="V1398" t="s">
        <v>1</v>
      </c>
      <c r="W1398" t="s">
        <v>1</v>
      </c>
      <c r="X1398">
        <v>1</v>
      </c>
      <c r="Y1398" t="s">
        <v>565</v>
      </c>
    </row>
    <row r="1399" spans="1:25">
      <c r="A1399" t="s">
        <v>62</v>
      </c>
      <c r="B1399" t="s">
        <v>73</v>
      </c>
      <c r="C1399">
        <v>2018</v>
      </c>
      <c r="D1399" t="s">
        <v>74</v>
      </c>
      <c r="E1399">
        <v>16132</v>
      </c>
      <c r="F1399" s="13">
        <f t="shared" si="78"/>
        <v>81.060271918905926</v>
      </c>
      <c r="G1399" s="13">
        <f t="shared" si="82"/>
        <v>81.060271918905926</v>
      </c>
      <c r="H1399">
        <v>16.132000000000001</v>
      </c>
      <c r="I1399">
        <f t="shared" si="80"/>
        <v>8.1060271918905927E-2</v>
      </c>
      <c r="J1399">
        <f t="shared" si="81"/>
        <v>8.1060271918905927E-2</v>
      </c>
      <c r="K1399">
        <v>427.92978695950097</v>
      </c>
      <c r="L1399">
        <v>276.42370900569802</v>
      </c>
      <c r="M1399">
        <v>249.288364911385</v>
      </c>
      <c r="N1399">
        <v>0</v>
      </c>
      <c r="O1399">
        <v>1</v>
      </c>
      <c r="P1399" t="s">
        <v>1</v>
      </c>
      <c r="Q1399" t="s">
        <v>1</v>
      </c>
      <c r="R1399">
        <v>1</v>
      </c>
      <c r="S1399" t="s">
        <v>564</v>
      </c>
      <c r="T1399">
        <v>0</v>
      </c>
      <c r="U1399">
        <v>0</v>
      </c>
      <c r="V1399" t="s">
        <v>1</v>
      </c>
      <c r="W1399" t="s">
        <v>1</v>
      </c>
      <c r="X1399">
        <v>1</v>
      </c>
      <c r="Y1399" t="s">
        <v>565</v>
      </c>
    </row>
    <row r="1400" spans="1:25">
      <c r="A1400" t="s">
        <v>62</v>
      </c>
      <c r="B1400" t="s">
        <v>73</v>
      </c>
      <c r="C1400">
        <v>2018</v>
      </c>
      <c r="D1400" t="s">
        <v>74</v>
      </c>
      <c r="E1400">
        <v>16316</v>
      </c>
      <c r="F1400" s="13">
        <f t="shared" si="78"/>
        <v>81.936686939146242</v>
      </c>
      <c r="G1400" s="13">
        <f t="shared" si="82"/>
        <v>81.936686939146242</v>
      </c>
      <c r="H1400">
        <v>16.315999999999999</v>
      </c>
      <c r="I1400">
        <f t="shared" si="80"/>
        <v>8.1936686939146242E-2</v>
      </c>
      <c r="J1400">
        <f t="shared" si="81"/>
        <v>8.1936686939146242E-2</v>
      </c>
      <c r="K1400">
        <v>451.07750307167601</v>
      </c>
      <c r="L1400">
        <v>292.45110104797698</v>
      </c>
      <c r="M1400">
        <v>262.19001073485498</v>
      </c>
      <c r="N1400">
        <v>0</v>
      </c>
      <c r="O1400">
        <v>1</v>
      </c>
      <c r="P1400" t="s">
        <v>1</v>
      </c>
      <c r="Q1400" t="s">
        <v>1</v>
      </c>
      <c r="R1400">
        <v>1</v>
      </c>
      <c r="S1400" t="s">
        <v>564</v>
      </c>
      <c r="T1400">
        <v>0</v>
      </c>
      <c r="U1400">
        <v>0</v>
      </c>
      <c r="V1400" t="s">
        <v>1</v>
      </c>
      <c r="W1400" t="s">
        <v>1</v>
      </c>
      <c r="X1400">
        <v>1</v>
      </c>
      <c r="Y1400" t="s">
        <v>565</v>
      </c>
    </row>
    <row r="1401" spans="1:25">
      <c r="A1401" t="s">
        <v>62</v>
      </c>
      <c r="B1401" t="s">
        <v>73</v>
      </c>
      <c r="C1401">
        <v>2018</v>
      </c>
      <c r="D1401" t="s">
        <v>74</v>
      </c>
      <c r="E1401">
        <v>16428</v>
      </c>
      <c r="F1401" s="13">
        <f t="shared" si="78"/>
        <v>82.469905971276233</v>
      </c>
      <c r="G1401" s="13">
        <f t="shared" si="82"/>
        <v>82.469905971276233</v>
      </c>
      <c r="H1401">
        <v>16.428000000000001</v>
      </c>
      <c r="I1401">
        <f t="shared" si="80"/>
        <v>8.2469905971276236E-2</v>
      </c>
      <c r="J1401">
        <f t="shared" si="81"/>
        <v>8.2469905971276236E-2</v>
      </c>
      <c r="K1401">
        <v>429.997297261619</v>
      </c>
      <c r="L1401">
        <v>257.82565257892799</v>
      </c>
      <c r="M1401">
        <v>247.32251850277001</v>
      </c>
      <c r="N1401">
        <v>0</v>
      </c>
      <c r="O1401">
        <v>1</v>
      </c>
      <c r="P1401" t="s">
        <v>1</v>
      </c>
      <c r="Q1401" t="s">
        <v>1</v>
      </c>
      <c r="R1401">
        <v>1</v>
      </c>
      <c r="S1401" t="s">
        <v>564</v>
      </c>
      <c r="T1401">
        <v>0</v>
      </c>
      <c r="U1401">
        <v>0</v>
      </c>
      <c r="V1401" t="s">
        <v>1</v>
      </c>
      <c r="W1401" t="s">
        <v>1</v>
      </c>
      <c r="X1401">
        <v>1</v>
      </c>
      <c r="Y1401" t="s">
        <v>565</v>
      </c>
    </row>
    <row r="1402" spans="1:25">
      <c r="A1402" t="s">
        <v>62</v>
      </c>
      <c r="B1402" t="s">
        <v>73</v>
      </c>
      <c r="C1402">
        <v>2018</v>
      </c>
      <c r="D1402" t="s">
        <v>74</v>
      </c>
      <c r="E1402">
        <v>16655</v>
      </c>
      <c r="F1402" s="13">
        <f t="shared" si="78"/>
        <v>83.55005059156835</v>
      </c>
      <c r="G1402" s="13">
        <f t="shared" si="82"/>
        <v>83.55005059156835</v>
      </c>
      <c r="H1402">
        <v>16.655000000000001</v>
      </c>
      <c r="I1402">
        <f t="shared" si="80"/>
        <v>8.3550050591568351E-2</v>
      </c>
      <c r="J1402">
        <f t="shared" si="81"/>
        <v>8.3550050591568351E-2</v>
      </c>
      <c r="K1402">
        <v>359.95888164060699</v>
      </c>
      <c r="L1402">
        <v>231.944640381022</v>
      </c>
      <c r="M1402">
        <v>208.14066717946301</v>
      </c>
      <c r="N1402">
        <v>0</v>
      </c>
      <c r="O1402">
        <v>1</v>
      </c>
      <c r="P1402" t="s">
        <v>1</v>
      </c>
      <c r="Q1402" t="s">
        <v>1</v>
      </c>
      <c r="R1402">
        <v>1</v>
      </c>
      <c r="S1402" t="s">
        <v>564</v>
      </c>
      <c r="T1402">
        <v>0</v>
      </c>
      <c r="U1402">
        <v>0</v>
      </c>
      <c r="V1402" t="s">
        <v>1</v>
      </c>
      <c r="W1402" t="s">
        <v>1</v>
      </c>
      <c r="X1402">
        <v>1</v>
      </c>
      <c r="Y1402" t="s">
        <v>565</v>
      </c>
    </row>
    <row r="1403" spans="1:25">
      <c r="A1403" t="s">
        <v>62</v>
      </c>
      <c r="B1403" t="s">
        <v>73</v>
      </c>
      <c r="C1403">
        <v>2018</v>
      </c>
      <c r="D1403" t="s">
        <v>74</v>
      </c>
      <c r="E1403">
        <v>16844</v>
      </c>
      <c r="F1403" s="13">
        <f t="shared" ref="F1403:F1466" si="83">0.0083*E1403^(0.9482)</f>
        <v>84.448795984971369</v>
      </c>
      <c r="G1403" s="13">
        <f t="shared" si="82"/>
        <v>84.448795984971369</v>
      </c>
      <c r="H1403">
        <v>16.844000000000001</v>
      </c>
      <c r="I1403">
        <f t="shared" ref="I1403:I1466" si="84">F1403/1000</f>
        <v>8.4448795984971375E-2</v>
      </c>
      <c r="J1403">
        <f t="shared" ref="J1403:J1466" si="85">G1403/1000</f>
        <v>8.4448795984971375E-2</v>
      </c>
      <c r="K1403">
        <v>341.86755178995702</v>
      </c>
      <c r="L1403">
        <v>211.33265230869901</v>
      </c>
      <c r="M1403">
        <v>189.631183466133</v>
      </c>
      <c r="N1403">
        <v>0</v>
      </c>
      <c r="O1403">
        <v>1</v>
      </c>
      <c r="P1403" t="s">
        <v>1</v>
      </c>
      <c r="Q1403" t="s">
        <v>1</v>
      </c>
      <c r="R1403">
        <v>1</v>
      </c>
      <c r="S1403" t="s">
        <v>564</v>
      </c>
      <c r="T1403">
        <v>0</v>
      </c>
      <c r="U1403">
        <v>0</v>
      </c>
      <c r="V1403" t="s">
        <v>1</v>
      </c>
      <c r="W1403" t="s">
        <v>1</v>
      </c>
      <c r="X1403">
        <v>1</v>
      </c>
      <c r="Y1403" t="s">
        <v>565</v>
      </c>
    </row>
    <row r="1404" spans="1:25">
      <c r="A1404" t="s">
        <v>62</v>
      </c>
      <c r="B1404" t="s">
        <v>73</v>
      </c>
      <c r="C1404">
        <v>2018</v>
      </c>
      <c r="D1404" t="s">
        <v>74</v>
      </c>
      <c r="E1404">
        <v>17014</v>
      </c>
      <c r="F1404" s="13">
        <f t="shared" si="83"/>
        <v>85.25674501250711</v>
      </c>
      <c r="G1404" s="13">
        <f t="shared" ref="G1404:G1467" si="86">0.0083*E1404^(0.9482)</f>
        <v>85.25674501250711</v>
      </c>
      <c r="H1404">
        <v>17.013999999999999</v>
      </c>
      <c r="I1404">
        <f t="shared" si="84"/>
        <v>8.5256745012507115E-2</v>
      </c>
      <c r="J1404">
        <f t="shared" si="85"/>
        <v>8.5256745012507115E-2</v>
      </c>
      <c r="K1404">
        <v>294.75699637852301</v>
      </c>
      <c r="L1404">
        <v>180.81632170322601</v>
      </c>
      <c r="M1404">
        <v>165.756119202257</v>
      </c>
      <c r="N1404">
        <v>0</v>
      </c>
      <c r="O1404">
        <v>1</v>
      </c>
      <c r="P1404" t="s">
        <v>1</v>
      </c>
      <c r="Q1404" t="s">
        <v>1</v>
      </c>
      <c r="R1404">
        <v>1</v>
      </c>
      <c r="S1404" t="s">
        <v>564</v>
      </c>
      <c r="T1404">
        <v>0</v>
      </c>
      <c r="U1404">
        <v>0</v>
      </c>
      <c r="V1404" t="s">
        <v>1</v>
      </c>
      <c r="W1404" t="s">
        <v>1</v>
      </c>
      <c r="X1404">
        <v>1</v>
      </c>
      <c r="Y1404" t="s">
        <v>565</v>
      </c>
    </row>
    <row r="1405" spans="1:25">
      <c r="A1405" t="s">
        <v>62</v>
      </c>
      <c r="B1405" t="s">
        <v>73</v>
      </c>
      <c r="C1405">
        <v>2018</v>
      </c>
      <c r="D1405" t="s">
        <v>74</v>
      </c>
      <c r="E1405">
        <v>17376</v>
      </c>
      <c r="F1405" s="13">
        <f t="shared" si="83"/>
        <v>86.975813653058026</v>
      </c>
      <c r="G1405" s="13">
        <f t="shared" si="86"/>
        <v>86.975813653058026</v>
      </c>
      <c r="H1405">
        <v>17.376000000000001</v>
      </c>
      <c r="I1405">
        <f t="shared" si="84"/>
        <v>8.6975813653058023E-2</v>
      </c>
      <c r="J1405">
        <f t="shared" si="85"/>
        <v>8.6975813653058023E-2</v>
      </c>
      <c r="K1405">
        <v>277.73605881947299</v>
      </c>
      <c r="L1405">
        <v>159.37922073633999</v>
      </c>
      <c r="M1405">
        <v>157.921328915294</v>
      </c>
      <c r="N1405">
        <v>0</v>
      </c>
      <c r="O1405">
        <v>1</v>
      </c>
      <c r="P1405" t="s">
        <v>1</v>
      </c>
      <c r="Q1405" t="s">
        <v>1</v>
      </c>
      <c r="R1405">
        <v>1</v>
      </c>
      <c r="S1405" t="s">
        <v>564</v>
      </c>
      <c r="T1405">
        <v>0</v>
      </c>
      <c r="U1405">
        <v>0</v>
      </c>
      <c r="V1405" t="s">
        <v>1</v>
      </c>
      <c r="W1405" t="s">
        <v>1</v>
      </c>
      <c r="X1405">
        <v>1</v>
      </c>
      <c r="Y1405" t="s">
        <v>565</v>
      </c>
    </row>
    <row r="1406" spans="1:25">
      <c r="A1406" t="s">
        <v>62</v>
      </c>
      <c r="B1406" t="s">
        <v>73</v>
      </c>
      <c r="C1406">
        <v>2018</v>
      </c>
      <c r="D1406" t="s">
        <v>74</v>
      </c>
      <c r="E1406">
        <v>17484</v>
      </c>
      <c r="F1406" s="13">
        <f t="shared" si="83"/>
        <v>87.488323993353589</v>
      </c>
      <c r="G1406" s="13">
        <f t="shared" si="86"/>
        <v>87.488323993353589</v>
      </c>
      <c r="H1406">
        <v>17.484000000000002</v>
      </c>
      <c r="I1406">
        <f t="shared" si="84"/>
        <v>8.7488323993353587E-2</v>
      </c>
      <c r="J1406">
        <f t="shared" si="85"/>
        <v>8.7488323993353587E-2</v>
      </c>
      <c r="K1406">
        <v>327.25827928204501</v>
      </c>
      <c r="L1406">
        <v>209.315710909866</v>
      </c>
      <c r="M1406">
        <v>187.53962312362299</v>
      </c>
      <c r="N1406">
        <v>0</v>
      </c>
      <c r="O1406">
        <v>1</v>
      </c>
      <c r="P1406" t="s">
        <v>1</v>
      </c>
      <c r="Q1406" t="s">
        <v>1</v>
      </c>
      <c r="R1406">
        <v>1</v>
      </c>
      <c r="S1406" t="s">
        <v>564</v>
      </c>
      <c r="T1406">
        <v>0</v>
      </c>
      <c r="U1406">
        <v>0</v>
      </c>
      <c r="V1406" t="s">
        <v>1</v>
      </c>
      <c r="W1406" t="s">
        <v>1</v>
      </c>
      <c r="X1406">
        <v>1</v>
      </c>
      <c r="Y1406" t="s">
        <v>565</v>
      </c>
    </row>
    <row r="1407" spans="1:25">
      <c r="A1407" t="s">
        <v>62</v>
      </c>
      <c r="B1407" t="s">
        <v>73</v>
      </c>
      <c r="C1407">
        <v>2018</v>
      </c>
      <c r="D1407" t="s">
        <v>74</v>
      </c>
      <c r="E1407">
        <v>17796</v>
      </c>
      <c r="F1407" s="13">
        <f t="shared" si="83"/>
        <v>88.967992121709898</v>
      </c>
      <c r="G1407" s="13">
        <f t="shared" si="86"/>
        <v>88.967992121709898</v>
      </c>
      <c r="H1407">
        <v>17.795999999999999</v>
      </c>
      <c r="I1407">
        <f t="shared" si="84"/>
        <v>8.8967992121709902E-2</v>
      </c>
      <c r="J1407">
        <f t="shared" si="85"/>
        <v>8.8967992121709902E-2</v>
      </c>
      <c r="K1407">
        <v>335.95529000436898</v>
      </c>
      <c r="L1407">
        <v>213.262934290658</v>
      </c>
      <c r="M1407">
        <v>186.33637486388099</v>
      </c>
      <c r="N1407">
        <v>0</v>
      </c>
      <c r="O1407">
        <v>1</v>
      </c>
      <c r="P1407" t="s">
        <v>1</v>
      </c>
      <c r="Q1407" t="s">
        <v>1</v>
      </c>
      <c r="R1407">
        <v>1</v>
      </c>
      <c r="S1407" t="s">
        <v>564</v>
      </c>
      <c r="T1407">
        <v>0</v>
      </c>
      <c r="U1407">
        <v>0</v>
      </c>
      <c r="V1407" t="s">
        <v>1</v>
      </c>
      <c r="W1407" t="s">
        <v>1</v>
      </c>
      <c r="X1407">
        <v>1</v>
      </c>
      <c r="Y1407" t="s">
        <v>565</v>
      </c>
    </row>
    <row r="1408" spans="1:25">
      <c r="A1408" t="s">
        <v>62</v>
      </c>
      <c r="B1408" t="s">
        <v>73</v>
      </c>
      <c r="C1408">
        <v>2018</v>
      </c>
      <c r="D1408" t="s">
        <v>74</v>
      </c>
      <c r="E1408">
        <v>17902</v>
      </c>
      <c r="F1408" s="13">
        <f t="shared" si="83"/>
        <v>89.470392946739452</v>
      </c>
      <c r="G1408" s="13">
        <f t="shared" si="86"/>
        <v>89.470392946739452</v>
      </c>
      <c r="H1408">
        <v>17.902000000000001</v>
      </c>
      <c r="I1408">
        <f t="shared" si="84"/>
        <v>8.9470392946739447E-2</v>
      </c>
      <c r="J1408">
        <f t="shared" si="85"/>
        <v>8.9470392946739447E-2</v>
      </c>
      <c r="K1408">
        <v>359.440960000953</v>
      </c>
      <c r="L1408">
        <v>222.070025114587</v>
      </c>
      <c r="M1408">
        <v>203.99545564241799</v>
      </c>
      <c r="N1408">
        <v>0</v>
      </c>
      <c r="O1408">
        <v>1</v>
      </c>
      <c r="P1408" t="s">
        <v>1</v>
      </c>
      <c r="Q1408" t="s">
        <v>1</v>
      </c>
      <c r="R1408">
        <v>1</v>
      </c>
      <c r="S1408" t="s">
        <v>564</v>
      </c>
      <c r="T1408">
        <v>0</v>
      </c>
      <c r="U1408">
        <v>0</v>
      </c>
      <c r="V1408" t="s">
        <v>1</v>
      </c>
      <c r="W1408" t="s">
        <v>1</v>
      </c>
      <c r="X1408">
        <v>1</v>
      </c>
      <c r="Y1408" t="s">
        <v>565</v>
      </c>
    </row>
    <row r="1409" spans="1:25">
      <c r="A1409" t="s">
        <v>62</v>
      </c>
      <c r="B1409" t="s">
        <v>73</v>
      </c>
      <c r="C1409">
        <v>2018</v>
      </c>
      <c r="D1409" t="s">
        <v>74</v>
      </c>
      <c r="E1409">
        <v>18435</v>
      </c>
      <c r="F1409" s="13">
        <f t="shared" si="83"/>
        <v>91.994300090902215</v>
      </c>
      <c r="G1409" s="13">
        <f t="shared" si="86"/>
        <v>91.994300090902215</v>
      </c>
      <c r="H1409">
        <v>18.434999999999999</v>
      </c>
      <c r="I1409">
        <f t="shared" si="84"/>
        <v>9.1994300090902217E-2</v>
      </c>
      <c r="J1409">
        <f t="shared" si="85"/>
        <v>9.1994300090902217E-2</v>
      </c>
      <c r="K1409">
        <v>609.80823101090402</v>
      </c>
      <c r="L1409">
        <v>414.18724854976801</v>
      </c>
      <c r="M1409">
        <v>354.54637858321701</v>
      </c>
      <c r="N1409">
        <v>0</v>
      </c>
      <c r="O1409">
        <v>1</v>
      </c>
      <c r="P1409" t="s">
        <v>1</v>
      </c>
      <c r="Q1409" t="s">
        <v>1</v>
      </c>
      <c r="R1409">
        <v>1</v>
      </c>
      <c r="S1409" t="s">
        <v>564</v>
      </c>
      <c r="T1409">
        <v>0</v>
      </c>
      <c r="U1409">
        <v>0</v>
      </c>
      <c r="V1409" t="s">
        <v>1</v>
      </c>
      <c r="W1409" t="s">
        <v>1</v>
      </c>
      <c r="X1409">
        <v>1</v>
      </c>
      <c r="Y1409" t="s">
        <v>565</v>
      </c>
    </row>
    <row r="1410" spans="1:25">
      <c r="A1410" t="s">
        <v>62</v>
      </c>
      <c r="B1410" t="s">
        <v>73</v>
      </c>
      <c r="C1410">
        <v>2018</v>
      </c>
      <c r="D1410" t="s">
        <v>74</v>
      </c>
      <c r="E1410">
        <v>18517</v>
      </c>
      <c r="F1410" s="13">
        <f t="shared" si="83"/>
        <v>92.382255331825078</v>
      </c>
      <c r="G1410" s="13">
        <f t="shared" si="86"/>
        <v>92.382255331825078</v>
      </c>
      <c r="H1410">
        <v>18.516999999999999</v>
      </c>
      <c r="I1410">
        <f t="shared" si="84"/>
        <v>9.2382255331825078E-2</v>
      </c>
      <c r="J1410">
        <f t="shared" si="85"/>
        <v>9.2382255331825078E-2</v>
      </c>
      <c r="K1410">
        <v>371.81145116201498</v>
      </c>
      <c r="L1410">
        <v>238.21163079304699</v>
      </c>
      <c r="M1410">
        <v>212.989691992557</v>
      </c>
      <c r="N1410">
        <v>0</v>
      </c>
      <c r="O1410">
        <v>1</v>
      </c>
      <c r="P1410" t="s">
        <v>1</v>
      </c>
      <c r="Q1410" t="s">
        <v>1</v>
      </c>
      <c r="R1410">
        <v>1</v>
      </c>
      <c r="S1410" t="s">
        <v>564</v>
      </c>
      <c r="T1410">
        <v>0</v>
      </c>
      <c r="U1410">
        <v>0</v>
      </c>
      <c r="V1410" t="s">
        <v>1</v>
      </c>
      <c r="W1410" t="s">
        <v>1</v>
      </c>
      <c r="X1410">
        <v>1</v>
      </c>
      <c r="Y1410" t="s">
        <v>565</v>
      </c>
    </row>
    <row r="1411" spans="1:25">
      <c r="A1411" t="s">
        <v>62</v>
      </c>
      <c r="B1411" t="s">
        <v>73</v>
      </c>
      <c r="C1411">
        <v>2018</v>
      </c>
      <c r="D1411" t="s">
        <v>74</v>
      </c>
      <c r="E1411">
        <v>18594</v>
      </c>
      <c r="F1411" s="13">
        <f t="shared" si="83"/>
        <v>92.746473748137291</v>
      </c>
      <c r="G1411" s="13">
        <f t="shared" si="86"/>
        <v>92.746473748137291</v>
      </c>
      <c r="H1411">
        <v>18.594000000000001</v>
      </c>
      <c r="I1411">
        <f t="shared" si="84"/>
        <v>9.2746473748137284E-2</v>
      </c>
      <c r="J1411">
        <f t="shared" si="85"/>
        <v>9.2746473748137284E-2</v>
      </c>
      <c r="K1411">
        <v>335.48079761662302</v>
      </c>
      <c r="L1411">
        <v>221.73509600450899</v>
      </c>
      <c r="M1411">
        <v>189.874461036936</v>
      </c>
      <c r="N1411">
        <v>0</v>
      </c>
      <c r="O1411">
        <v>1</v>
      </c>
      <c r="P1411" t="s">
        <v>1</v>
      </c>
      <c r="Q1411" t="s">
        <v>1</v>
      </c>
      <c r="R1411">
        <v>1</v>
      </c>
      <c r="S1411" t="s">
        <v>564</v>
      </c>
      <c r="T1411">
        <v>0</v>
      </c>
      <c r="U1411">
        <v>0</v>
      </c>
      <c r="V1411" t="s">
        <v>1</v>
      </c>
      <c r="W1411" t="s">
        <v>1</v>
      </c>
      <c r="X1411">
        <v>1</v>
      </c>
      <c r="Y1411" t="s">
        <v>565</v>
      </c>
    </row>
    <row r="1412" spans="1:25">
      <c r="A1412" t="s">
        <v>62</v>
      </c>
      <c r="B1412" t="s">
        <v>73</v>
      </c>
      <c r="C1412">
        <v>2018</v>
      </c>
      <c r="D1412" t="s">
        <v>74</v>
      </c>
      <c r="E1412">
        <v>18679</v>
      </c>
      <c r="F1412" s="13">
        <f t="shared" si="83"/>
        <v>93.148442335927129</v>
      </c>
      <c r="G1412" s="13">
        <f t="shared" si="86"/>
        <v>93.148442335927129</v>
      </c>
      <c r="H1412">
        <v>18.678999999999998</v>
      </c>
      <c r="I1412">
        <f t="shared" si="84"/>
        <v>9.3148442335927131E-2</v>
      </c>
      <c r="J1412">
        <f t="shared" si="85"/>
        <v>9.3148442335927131E-2</v>
      </c>
      <c r="K1412">
        <v>335.86182403951199</v>
      </c>
      <c r="L1412">
        <v>210.35961815356501</v>
      </c>
      <c r="M1412">
        <v>194.76906030926401</v>
      </c>
      <c r="N1412">
        <v>0</v>
      </c>
      <c r="O1412">
        <v>1</v>
      </c>
      <c r="P1412" t="s">
        <v>1</v>
      </c>
      <c r="Q1412" t="s">
        <v>1</v>
      </c>
      <c r="R1412">
        <v>1</v>
      </c>
      <c r="S1412" t="s">
        <v>564</v>
      </c>
      <c r="T1412">
        <v>0</v>
      </c>
      <c r="U1412">
        <v>0</v>
      </c>
      <c r="V1412" t="s">
        <v>1</v>
      </c>
      <c r="W1412" t="s">
        <v>1</v>
      </c>
      <c r="X1412">
        <v>1</v>
      </c>
      <c r="Y1412" t="s">
        <v>565</v>
      </c>
    </row>
    <row r="1413" spans="1:25">
      <c r="A1413" t="s">
        <v>62</v>
      </c>
      <c r="B1413" t="s">
        <v>73</v>
      </c>
      <c r="C1413">
        <v>2018</v>
      </c>
      <c r="D1413" t="s">
        <v>74</v>
      </c>
      <c r="E1413">
        <v>18774</v>
      </c>
      <c r="F1413" s="13">
        <f t="shared" si="83"/>
        <v>93.597589251263742</v>
      </c>
      <c r="G1413" s="13">
        <f t="shared" si="86"/>
        <v>93.597589251263742</v>
      </c>
      <c r="H1413">
        <v>18.774000000000001</v>
      </c>
      <c r="I1413">
        <f t="shared" si="84"/>
        <v>9.3597589251263741E-2</v>
      </c>
      <c r="J1413">
        <f t="shared" si="85"/>
        <v>9.3597589251263741E-2</v>
      </c>
      <c r="K1413">
        <v>762.34142670378799</v>
      </c>
      <c r="L1413">
        <v>520.85392676295896</v>
      </c>
      <c r="M1413">
        <v>441.23791278226702</v>
      </c>
      <c r="N1413">
        <v>0</v>
      </c>
      <c r="O1413">
        <v>1</v>
      </c>
      <c r="P1413" t="s">
        <v>1</v>
      </c>
      <c r="Q1413" t="s">
        <v>1</v>
      </c>
      <c r="R1413">
        <v>1</v>
      </c>
      <c r="S1413" t="s">
        <v>564</v>
      </c>
      <c r="T1413">
        <v>0</v>
      </c>
      <c r="U1413">
        <v>0</v>
      </c>
      <c r="V1413" t="s">
        <v>1</v>
      </c>
      <c r="W1413" t="s">
        <v>1</v>
      </c>
      <c r="X1413">
        <v>1</v>
      </c>
      <c r="Y1413" t="s">
        <v>565</v>
      </c>
    </row>
    <row r="1414" spans="1:25">
      <c r="A1414" t="s">
        <v>62</v>
      </c>
      <c r="B1414" t="s">
        <v>73</v>
      </c>
      <c r="C1414">
        <v>2018</v>
      </c>
      <c r="D1414" t="s">
        <v>74</v>
      </c>
      <c r="E1414">
        <v>19146</v>
      </c>
      <c r="F1414" s="13">
        <f t="shared" si="83"/>
        <v>95.355226861544139</v>
      </c>
      <c r="G1414" s="13">
        <f t="shared" si="86"/>
        <v>95.355226861544139</v>
      </c>
      <c r="H1414">
        <v>19.146000000000001</v>
      </c>
      <c r="I1414">
        <f t="shared" si="84"/>
        <v>9.5355226861544143E-2</v>
      </c>
      <c r="J1414">
        <f t="shared" si="85"/>
        <v>9.5355226861544143E-2</v>
      </c>
      <c r="K1414">
        <v>405.26998066805101</v>
      </c>
      <c r="L1414">
        <v>252.34278991359699</v>
      </c>
      <c r="M1414">
        <v>229.997293389329</v>
      </c>
      <c r="N1414">
        <v>0</v>
      </c>
      <c r="O1414">
        <v>1</v>
      </c>
      <c r="P1414" t="s">
        <v>1</v>
      </c>
      <c r="Q1414" t="s">
        <v>1</v>
      </c>
      <c r="R1414">
        <v>1</v>
      </c>
      <c r="S1414" t="s">
        <v>564</v>
      </c>
      <c r="T1414">
        <v>0</v>
      </c>
      <c r="U1414">
        <v>0</v>
      </c>
      <c r="V1414" t="s">
        <v>1</v>
      </c>
      <c r="W1414" t="s">
        <v>1</v>
      </c>
      <c r="X1414">
        <v>1</v>
      </c>
      <c r="Y1414" t="s">
        <v>565</v>
      </c>
    </row>
    <row r="1415" spans="1:25">
      <c r="A1415" t="s">
        <v>62</v>
      </c>
      <c r="B1415" t="s">
        <v>73</v>
      </c>
      <c r="C1415">
        <v>2018</v>
      </c>
      <c r="D1415" t="s">
        <v>74</v>
      </c>
      <c r="E1415">
        <v>19226</v>
      </c>
      <c r="F1415" s="13">
        <f t="shared" si="83"/>
        <v>95.732981193600082</v>
      </c>
      <c r="G1415" s="13">
        <f t="shared" si="86"/>
        <v>95.732981193600082</v>
      </c>
      <c r="H1415">
        <v>19.225999999999999</v>
      </c>
      <c r="I1415">
        <f t="shared" si="84"/>
        <v>9.5732981193600089E-2</v>
      </c>
      <c r="J1415">
        <f t="shared" si="85"/>
        <v>9.5732981193600089E-2</v>
      </c>
      <c r="K1415">
        <v>417.77356383112902</v>
      </c>
      <c r="L1415">
        <v>260.73315816933001</v>
      </c>
      <c r="M1415">
        <v>235.77367119400299</v>
      </c>
      <c r="N1415">
        <v>0</v>
      </c>
      <c r="O1415">
        <v>1</v>
      </c>
      <c r="P1415" t="s">
        <v>1</v>
      </c>
      <c r="Q1415" t="s">
        <v>1</v>
      </c>
      <c r="R1415">
        <v>1</v>
      </c>
      <c r="S1415" t="s">
        <v>564</v>
      </c>
      <c r="T1415">
        <v>0</v>
      </c>
      <c r="U1415">
        <v>0</v>
      </c>
      <c r="V1415" t="s">
        <v>1</v>
      </c>
      <c r="W1415" t="s">
        <v>1</v>
      </c>
      <c r="X1415">
        <v>1</v>
      </c>
      <c r="Y1415" t="s">
        <v>565</v>
      </c>
    </row>
    <row r="1416" spans="1:25">
      <c r="A1416" t="s">
        <v>62</v>
      </c>
      <c r="B1416" t="s">
        <v>73</v>
      </c>
      <c r="C1416">
        <v>2018</v>
      </c>
      <c r="D1416" t="s">
        <v>74</v>
      </c>
      <c r="E1416">
        <v>19296</v>
      </c>
      <c r="F1416" s="13">
        <f t="shared" si="83"/>
        <v>96.063449437740033</v>
      </c>
      <c r="G1416" s="13">
        <f t="shared" si="86"/>
        <v>96.063449437740033</v>
      </c>
      <c r="H1416">
        <v>19.295999999999999</v>
      </c>
      <c r="I1416">
        <f t="shared" si="84"/>
        <v>9.6063449437740034E-2</v>
      </c>
      <c r="J1416">
        <f t="shared" si="85"/>
        <v>9.6063449437740034E-2</v>
      </c>
      <c r="K1416">
        <v>517.33782158922304</v>
      </c>
      <c r="L1416">
        <v>327.06989337060799</v>
      </c>
      <c r="M1416">
        <v>294.026655422499</v>
      </c>
      <c r="N1416">
        <v>0</v>
      </c>
      <c r="O1416">
        <v>1</v>
      </c>
      <c r="P1416" t="s">
        <v>1</v>
      </c>
      <c r="Q1416" t="s">
        <v>1</v>
      </c>
      <c r="R1416">
        <v>1</v>
      </c>
      <c r="S1416" t="s">
        <v>564</v>
      </c>
      <c r="T1416">
        <v>0</v>
      </c>
      <c r="U1416">
        <v>0</v>
      </c>
      <c r="V1416" t="s">
        <v>1</v>
      </c>
      <c r="W1416" t="s">
        <v>1</v>
      </c>
      <c r="X1416">
        <v>1</v>
      </c>
      <c r="Y1416" t="s">
        <v>565</v>
      </c>
    </row>
    <row r="1417" spans="1:25">
      <c r="A1417" t="s">
        <v>62</v>
      </c>
      <c r="B1417" t="s">
        <v>73</v>
      </c>
      <c r="C1417">
        <v>2018</v>
      </c>
      <c r="D1417" t="s">
        <v>74</v>
      </c>
      <c r="E1417">
        <v>19816</v>
      </c>
      <c r="F1417" s="13">
        <f t="shared" si="83"/>
        <v>98.516428146360028</v>
      </c>
      <c r="G1417" s="13">
        <f t="shared" si="86"/>
        <v>98.516428146360028</v>
      </c>
      <c r="H1417">
        <v>19.815999999999999</v>
      </c>
      <c r="I1417">
        <f t="shared" si="84"/>
        <v>9.8516428146360024E-2</v>
      </c>
      <c r="J1417">
        <f t="shared" si="85"/>
        <v>9.8516428146360024E-2</v>
      </c>
      <c r="K1417">
        <v>389.69831949673801</v>
      </c>
      <c r="L1417">
        <v>253.21221444389201</v>
      </c>
      <c r="M1417">
        <v>219.47599318803299</v>
      </c>
      <c r="N1417">
        <v>0</v>
      </c>
      <c r="O1417">
        <v>1</v>
      </c>
      <c r="P1417" t="s">
        <v>1</v>
      </c>
      <c r="Q1417" t="s">
        <v>1</v>
      </c>
      <c r="R1417">
        <v>1</v>
      </c>
      <c r="S1417" t="s">
        <v>564</v>
      </c>
      <c r="T1417">
        <v>0</v>
      </c>
      <c r="U1417">
        <v>0</v>
      </c>
      <c r="V1417" t="s">
        <v>1</v>
      </c>
      <c r="W1417" t="s">
        <v>1</v>
      </c>
      <c r="X1417">
        <v>1</v>
      </c>
      <c r="Y1417" t="s">
        <v>565</v>
      </c>
    </row>
    <row r="1418" spans="1:25">
      <c r="A1418" t="s">
        <v>62</v>
      </c>
      <c r="B1418" t="s">
        <v>73</v>
      </c>
      <c r="C1418">
        <v>2018</v>
      </c>
      <c r="D1418" t="s">
        <v>74</v>
      </c>
      <c r="E1418">
        <v>19934</v>
      </c>
      <c r="F1418" s="13">
        <f t="shared" si="83"/>
        <v>99.072598423663734</v>
      </c>
      <c r="G1418" s="13">
        <f t="shared" si="86"/>
        <v>99.072598423663734</v>
      </c>
      <c r="H1418">
        <v>19.934000000000001</v>
      </c>
      <c r="I1418">
        <f t="shared" si="84"/>
        <v>9.9072598423663741E-2</v>
      </c>
      <c r="J1418">
        <f t="shared" si="85"/>
        <v>9.9072598423663741E-2</v>
      </c>
      <c r="K1418">
        <v>478.904348027433</v>
      </c>
      <c r="L1418">
        <v>338.56995933867898</v>
      </c>
      <c r="M1418">
        <v>277.14257496577602</v>
      </c>
      <c r="N1418">
        <v>0</v>
      </c>
      <c r="O1418">
        <v>1</v>
      </c>
      <c r="P1418" t="s">
        <v>1</v>
      </c>
      <c r="Q1418" t="s">
        <v>1</v>
      </c>
      <c r="R1418">
        <v>1</v>
      </c>
      <c r="S1418" t="s">
        <v>564</v>
      </c>
      <c r="T1418">
        <v>0</v>
      </c>
      <c r="U1418">
        <v>0</v>
      </c>
      <c r="V1418" t="s">
        <v>1</v>
      </c>
      <c r="W1418" t="s">
        <v>1</v>
      </c>
      <c r="X1418">
        <v>1</v>
      </c>
      <c r="Y1418" t="s">
        <v>565</v>
      </c>
    </row>
    <row r="1419" spans="1:25">
      <c r="A1419" t="s">
        <v>62</v>
      </c>
      <c r="B1419" t="s">
        <v>73</v>
      </c>
      <c r="C1419">
        <v>2018</v>
      </c>
      <c r="D1419" t="s">
        <v>74</v>
      </c>
      <c r="E1419">
        <v>20876</v>
      </c>
      <c r="F1419" s="13">
        <f t="shared" si="83"/>
        <v>103.50650656901432</v>
      </c>
      <c r="G1419" s="13">
        <f t="shared" si="86"/>
        <v>103.50650656901432</v>
      </c>
      <c r="H1419">
        <v>20.876000000000001</v>
      </c>
      <c r="I1419">
        <f t="shared" si="84"/>
        <v>0.10350650656901432</v>
      </c>
      <c r="J1419">
        <f t="shared" si="85"/>
        <v>0.10350650656901432</v>
      </c>
      <c r="K1419">
        <v>420.73540489936801</v>
      </c>
      <c r="L1419">
        <v>277.54218300658499</v>
      </c>
      <c r="M1419">
        <v>237.778720355931</v>
      </c>
      <c r="N1419">
        <v>0</v>
      </c>
      <c r="O1419">
        <v>1</v>
      </c>
      <c r="P1419" t="s">
        <v>1</v>
      </c>
      <c r="Q1419" t="s">
        <v>1</v>
      </c>
      <c r="R1419">
        <v>1</v>
      </c>
      <c r="S1419" t="s">
        <v>564</v>
      </c>
      <c r="T1419">
        <v>0</v>
      </c>
      <c r="U1419">
        <v>0</v>
      </c>
      <c r="V1419" t="s">
        <v>1</v>
      </c>
      <c r="W1419" t="s">
        <v>1</v>
      </c>
      <c r="X1419">
        <v>1</v>
      </c>
      <c r="Y1419" t="s">
        <v>565</v>
      </c>
    </row>
    <row r="1420" spans="1:25">
      <c r="A1420" t="s">
        <v>62</v>
      </c>
      <c r="B1420" t="s">
        <v>73</v>
      </c>
      <c r="C1420">
        <v>2018</v>
      </c>
      <c r="D1420" t="s">
        <v>74</v>
      </c>
      <c r="E1420">
        <v>21281</v>
      </c>
      <c r="F1420" s="13">
        <f t="shared" si="83"/>
        <v>105.40959309306174</v>
      </c>
      <c r="G1420" s="13">
        <f t="shared" si="86"/>
        <v>105.40959309306174</v>
      </c>
      <c r="H1420">
        <v>21.280999999999999</v>
      </c>
      <c r="I1420">
        <f t="shared" si="84"/>
        <v>0.10540959309306175</v>
      </c>
      <c r="J1420">
        <f t="shared" si="85"/>
        <v>0.10540959309306175</v>
      </c>
      <c r="K1420">
        <v>400.319947196952</v>
      </c>
      <c r="L1420">
        <v>256.79571656022199</v>
      </c>
      <c r="M1420">
        <v>237.03666837450001</v>
      </c>
      <c r="N1420">
        <v>0</v>
      </c>
      <c r="O1420">
        <v>1</v>
      </c>
      <c r="P1420" t="s">
        <v>1</v>
      </c>
      <c r="Q1420" t="s">
        <v>1</v>
      </c>
      <c r="R1420">
        <v>1</v>
      </c>
      <c r="S1420" t="s">
        <v>564</v>
      </c>
      <c r="T1420">
        <v>0</v>
      </c>
      <c r="U1420">
        <v>0</v>
      </c>
      <c r="V1420" t="s">
        <v>1</v>
      </c>
      <c r="W1420" t="s">
        <v>1</v>
      </c>
      <c r="X1420">
        <v>1</v>
      </c>
      <c r="Y1420" t="s">
        <v>565</v>
      </c>
    </row>
    <row r="1421" spans="1:25">
      <c r="A1421" t="s">
        <v>62</v>
      </c>
      <c r="B1421" t="s">
        <v>73</v>
      </c>
      <c r="C1421">
        <v>2018</v>
      </c>
      <c r="D1421" t="s">
        <v>74</v>
      </c>
      <c r="E1421">
        <v>21326</v>
      </c>
      <c r="F1421" s="13">
        <f t="shared" si="83"/>
        <v>105.62093070795937</v>
      </c>
      <c r="G1421" s="13">
        <f t="shared" si="86"/>
        <v>105.62093070795937</v>
      </c>
      <c r="H1421">
        <v>21.326000000000001</v>
      </c>
      <c r="I1421">
        <f t="shared" si="84"/>
        <v>0.10562093070795937</v>
      </c>
      <c r="J1421">
        <f t="shared" si="85"/>
        <v>0.10562093070795937</v>
      </c>
      <c r="K1421">
        <v>446.23679328578402</v>
      </c>
      <c r="L1421">
        <v>296.86132766644101</v>
      </c>
      <c r="M1421">
        <v>253.103129210578</v>
      </c>
      <c r="N1421">
        <v>0</v>
      </c>
      <c r="O1421">
        <v>1</v>
      </c>
      <c r="P1421" t="s">
        <v>1</v>
      </c>
      <c r="Q1421" t="s">
        <v>1</v>
      </c>
      <c r="R1421">
        <v>1</v>
      </c>
      <c r="S1421" t="s">
        <v>564</v>
      </c>
      <c r="T1421">
        <v>0</v>
      </c>
      <c r="U1421">
        <v>0</v>
      </c>
      <c r="V1421" t="s">
        <v>1</v>
      </c>
      <c r="W1421" t="s">
        <v>1</v>
      </c>
      <c r="X1421">
        <v>1</v>
      </c>
      <c r="Y1421" t="s">
        <v>565</v>
      </c>
    </row>
    <row r="1422" spans="1:25">
      <c r="A1422" t="s">
        <v>62</v>
      </c>
      <c r="B1422" t="s">
        <v>73</v>
      </c>
      <c r="C1422">
        <v>2018</v>
      </c>
      <c r="D1422" t="s">
        <v>74</v>
      </c>
      <c r="E1422">
        <v>21468</v>
      </c>
      <c r="F1422" s="13">
        <f t="shared" si="83"/>
        <v>106.28766708625534</v>
      </c>
      <c r="G1422" s="13">
        <f t="shared" si="86"/>
        <v>106.28766708625534</v>
      </c>
      <c r="H1422">
        <v>21.468</v>
      </c>
      <c r="I1422">
        <f t="shared" si="84"/>
        <v>0.10628766708625534</v>
      </c>
      <c r="J1422">
        <f t="shared" si="85"/>
        <v>0.10628766708625534</v>
      </c>
      <c r="K1422">
        <v>364.53715810841697</v>
      </c>
      <c r="L1422">
        <v>238.23981207800401</v>
      </c>
      <c r="M1422">
        <v>209.80995443027501</v>
      </c>
      <c r="N1422">
        <v>0</v>
      </c>
      <c r="O1422">
        <v>1</v>
      </c>
      <c r="P1422" t="s">
        <v>1</v>
      </c>
      <c r="Q1422" t="s">
        <v>1</v>
      </c>
      <c r="R1422">
        <v>1</v>
      </c>
      <c r="S1422" t="s">
        <v>564</v>
      </c>
      <c r="T1422">
        <v>0</v>
      </c>
      <c r="U1422">
        <v>0</v>
      </c>
      <c r="V1422" t="s">
        <v>1</v>
      </c>
      <c r="W1422" t="s">
        <v>1</v>
      </c>
      <c r="X1422">
        <v>1</v>
      </c>
      <c r="Y1422" t="s">
        <v>565</v>
      </c>
    </row>
    <row r="1423" spans="1:25">
      <c r="A1423" t="s">
        <v>62</v>
      </c>
      <c r="B1423" t="s">
        <v>73</v>
      </c>
      <c r="C1423">
        <v>2018</v>
      </c>
      <c r="D1423" t="s">
        <v>74</v>
      </c>
      <c r="E1423">
        <v>21755</v>
      </c>
      <c r="F1423" s="13">
        <f t="shared" si="83"/>
        <v>107.63453012686628</v>
      </c>
      <c r="G1423" s="13">
        <f t="shared" si="86"/>
        <v>107.63453012686628</v>
      </c>
      <c r="H1423">
        <v>21.754999999999999</v>
      </c>
      <c r="I1423">
        <f t="shared" si="84"/>
        <v>0.10763453012686629</v>
      </c>
      <c r="J1423">
        <f t="shared" si="85"/>
        <v>0.10763453012686629</v>
      </c>
      <c r="K1423">
        <v>439.30603604488903</v>
      </c>
      <c r="L1423">
        <v>281.26678326485103</v>
      </c>
      <c r="M1423">
        <v>254.19881146449501</v>
      </c>
      <c r="N1423">
        <v>0</v>
      </c>
      <c r="O1423">
        <v>1</v>
      </c>
      <c r="P1423" t="s">
        <v>1</v>
      </c>
      <c r="Q1423" t="s">
        <v>1</v>
      </c>
      <c r="R1423">
        <v>1</v>
      </c>
      <c r="S1423" t="s">
        <v>564</v>
      </c>
      <c r="T1423">
        <v>0</v>
      </c>
      <c r="U1423">
        <v>0</v>
      </c>
      <c r="V1423" t="s">
        <v>1</v>
      </c>
      <c r="W1423" t="s">
        <v>1</v>
      </c>
      <c r="X1423">
        <v>1</v>
      </c>
      <c r="Y1423" t="s">
        <v>565</v>
      </c>
    </row>
    <row r="1424" spans="1:25">
      <c r="A1424" t="s">
        <v>62</v>
      </c>
      <c r="B1424" t="s">
        <v>73</v>
      </c>
      <c r="C1424">
        <v>2018</v>
      </c>
      <c r="D1424" t="s">
        <v>74</v>
      </c>
      <c r="E1424">
        <v>23084</v>
      </c>
      <c r="F1424" s="13">
        <f t="shared" si="83"/>
        <v>113.85959765457378</v>
      </c>
      <c r="G1424" s="13">
        <f t="shared" si="86"/>
        <v>113.85959765457378</v>
      </c>
      <c r="H1424">
        <v>23.084</v>
      </c>
      <c r="I1424">
        <f t="shared" si="84"/>
        <v>0.11385959765457378</v>
      </c>
      <c r="J1424">
        <f t="shared" si="85"/>
        <v>0.11385959765457378</v>
      </c>
      <c r="K1424">
        <v>582.14249973718597</v>
      </c>
      <c r="L1424">
        <v>410.02385752139099</v>
      </c>
      <c r="M1424">
        <v>339.20089674143298</v>
      </c>
      <c r="N1424">
        <v>0</v>
      </c>
      <c r="O1424">
        <v>1</v>
      </c>
      <c r="P1424" t="s">
        <v>1</v>
      </c>
      <c r="Q1424" t="s">
        <v>1</v>
      </c>
      <c r="R1424">
        <v>1</v>
      </c>
      <c r="S1424" t="s">
        <v>564</v>
      </c>
      <c r="T1424">
        <v>0</v>
      </c>
      <c r="U1424">
        <v>0</v>
      </c>
      <c r="V1424" t="s">
        <v>1</v>
      </c>
      <c r="W1424" t="s">
        <v>1</v>
      </c>
      <c r="X1424">
        <v>1</v>
      </c>
      <c r="Y1424" t="s">
        <v>565</v>
      </c>
    </row>
    <row r="1425" spans="1:25">
      <c r="A1425" t="s">
        <v>62</v>
      </c>
      <c r="B1425" t="s">
        <v>73</v>
      </c>
      <c r="C1425">
        <v>2018</v>
      </c>
      <c r="D1425" t="s">
        <v>74</v>
      </c>
      <c r="E1425">
        <v>23568</v>
      </c>
      <c r="F1425" s="13">
        <f t="shared" si="83"/>
        <v>116.12199927633996</v>
      </c>
      <c r="G1425" s="13">
        <f t="shared" si="86"/>
        <v>116.12199927633996</v>
      </c>
      <c r="H1425">
        <v>23.568000000000001</v>
      </c>
      <c r="I1425">
        <f t="shared" si="84"/>
        <v>0.11612199927633997</v>
      </c>
      <c r="J1425">
        <f t="shared" si="85"/>
        <v>0.11612199927633997</v>
      </c>
      <c r="K1425">
        <v>395.18344011828901</v>
      </c>
      <c r="L1425">
        <v>233.24033040307299</v>
      </c>
      <c r="M1425">
        <v>224.975256327029</v>
      </c>
      <c r="N1425">
        <v>0</v>
      </c>
      <c r="O1425">
        <v>1</v>
      </c>
      <c r="P1425" t="s">
        <v>1</v>
      </c>
      <c r="Q1425" t="s">
        <v>1</v>
      </c>
      <c r="R1425">
        <v>1</v>
      </c>
      <c r="S1425" t="s">
        <v>564</v>
      </c>
      <c r="T1425">
        <v>0</v>
      </c>
      <c r="U1425">
        <v>0</v>
      </c>
      <c r="V1425" t="s">
        <v>1</v>
      </c>
      <c r="W1425" t="s">
        <v>1</v>
      </c>
      <c r="X1425">
        <v>1</v>
      </c>
      <c r="Y1425" t="s">
        <v>565</v>
      </c>
    </row>
    <row r="1426" spans="1:25">
      <c r="A1426" t="s">
        <v>62</v>
      </c>
      <c r="B1426" t="s">
        <v>73</v>
      </c>
      <c r="C1426">
        <v>2018</v>
      </c>
      <c r="D1426" t="s">
        <v>74</v>
      </c>
      <c r="E1426">
        <v>9514</v>
      </c>
      <c r="F1426" s="13">
        <f t="shared" si="83"/>
        <v>49.131726820334237</v>
      </c>
      <c r="G1426" s="13">
        <f t="shared" si="86"/>
        <v>49.131726820334237</v>
      </c>
      <c r="H1426">
        <v>9.5139999999999993</v>
      </c>
      <c r="I1426">
        <f t="shared" si="84"/>
        <v>4.9131726820334239E-2</v>
      </c>
      <c r="J1426">
        <f t="shared" si="85"/>
        <v>4.9131726820334239E-2</v>
      </c>
      <c r="K1426" t="s">
        <v>563</v>
      </c>
      <c r="L1426" t="s">
        <v>563</v>
      </c>
      <c r="M1426" t="s">
        <v>563</v>
      </c>
      <c r="N1426">
        <v>0</v>
      </c>
      <c r="O1426">
        <v>0</v>
      </c>
      <c r="P1426" t="s">
        <v>1</v>
      </c>
      <c r="Q1426" t="s">
        <v>1</v>
      </c>
      <c r="R1426">
        <v>1</v>
      </c>
      <c r="S1426" t="s">
        <v>564</v>
      </c>
      <c r="T1426">
        <v>0</v>
      </c>
      <c r="U1426">
        <v>0</v>
      </c>
      <c r="V1426" t="s">
        <v>1</v>
      </c>
      <c r="W1426" t="s">
        <v>1</v>
      </c>
      <c r="X1426">
        <v>1</v>
      </c>
      <c r="Y1426" t="s">
        <v>565</v>
      </c>
    </row>
    <row r="1427" spans="1:25">
      <c r="A1427" t="s">
        <v>62</v>
      </c>
      <c r="B1427" t="s">
        <v>73</v>
      </c>
      <c r="C1427">
        <v>2018</v>
      </c>
      <c r="D1427" t="s">
        <v>74</v>
      </c>
      <c r="E1427">
        <v>9787</v>
      </c>
      <c r="F1427" s="13">
        <f t="shared" si="83"/>
        <v>50.467527927224914</v>
      </c>
      <c r="G1427" s="13">
        <f t="shared" si="86"/>
        <v>50.467527927224914</v>
      </c>
      <c r="H1427">
        <v>9.7870000000000008</v>
      </c>
      <c r="I1427">
        <f t="shared" si="84"/>
        <v>5.0467527927224913E-2</v>
      </c>
      <c r="J1427">
        <f t="shared" si="85"/>
        <v>5.0467527927224913E-2</v>
      </c>
      <c r="K1427" t="s">
        <v>563</v>
      </c>
      <c r="L1427" t="s">
        <v>563</v>
      </c>
      <c r="M1427" t="s">
        <v>563</v>
      </c>
      <c r="N1427">
        <v>0</v>
      </c>
      <c r="O1427">
        <v>0</v>
      </c>
      <c r="P1427" t="s">
        <v>1</v>
      </c>
      <c r="Q1427" t="s">
        <v>1</v>
      </c>
      <c r="R1427">
        <v>1</v>
      </c>
      <c r="S1427" t="s">
        <v>564</v>
      </c>
      <c r="T1427">
        <v>0</v>
      </c>
      <c r="U1427">
        <v>0</v>
      </c>
      <c r="V1427" t="s">
        <v>1</v>
      </c>
      <c r="W1427" t="s">
        <v>1</v>
      </c>
      <c r="X1427">
        <v>1</v>
      </c>
      <c r="Y1427" t="s">
        <v>565</v>
      </c>
    </row>
    <row r="1428" spans="1:25">
      <c r="A1428" t="s">
        <v>62</v>
      </c>
      <c r="B1428" t="s">
        <v>73</v>
      </c>
      <c r="C1428">
        <v>2018</v>
      </c>
      <c r="D1428" t="s">
        <v>74</v>
      </c>
      <c r="E1428">
        <v>10082</v>
      </c>
      <c r="F1428" s="13">
        <f t="shared" si="83"/>
        <v>51.908809271417176</v>
      </c>
      <c r="G1428" s="13">
        <f t="shared" si="86"/>
        <v>51.908809271417176</v>
      </c>
      <c r="H1428">
        <v>10.082000000000001</v>
      </c>
      <c r="I1428">
        <f t="shared" si="84"/>
        <v>5.1908809271417174E-2</v>
      </c>
      <c r="J1428">
        <f t="shared" si="85"/>
        <v>5.1908809271417174E-2</v>
      </c>
      <c r="K1428" t="s">
        <v>563</v>
      </c>
      <c r="L1428" t="s">
        <v>563</v>
      </c>
      <c r="M1428" t="s">
        <v>563</v>
      </c>
      <c r="N1428">
        <v>0</v>
      </c>
      <c r="O1428">
        <v>0</v>
      </c>
      <c r="P1428" t="s">
        <v>1</v>
      </c>
      <c r="Q1428" t="s">
        <v>1</v>
      </c>
      <c r="R1428">
        <v>1</v>
      </c>
      <c r="S1428" t="s">
        <v>564</v>
      </c>
      <c r="T1428">
        <v>0</v>
      </c>
      <c r="U1428">
        <v>0</v>
      </c>
      <c r="V1428" t="s">
        <v>1</v>
      </c>
      <c r="W1428" t="s">
        <v>1</v>
      </c>
      <c r="X1428">
        <v>1</v>
      </c>
      <c r="Y1428" t="s">
        <v>565</v>
      </c>
    </row>
    <row r="1429" spans="1:25">
      <c r="A1429" t="s">
        <v>62</v>
      </c>
      <c r="B1429" t="s">
        <v>73</v>
      </c>
      <c r="C1429">
        <v>2018</v>
      </c>
      <c r="D1429" t="s">
        <v>74</v>
      </c>
      <c r="E1429">
        <v>10131</v>
      </c>
      <c r="F1429" s="13">
        <f t="shared" si="83"/>
        <v>52.147995310047868</v>
      </c>
      <c r="G1429" s="13">
        <f t="shared" si="86"/>
        <v>52.147995310047868</v>
      </c>
      <c r="H1429">
        <v>10.131</v>
      </c>
      <c r="I1429">
        <f t="shared" si="84"/>
        <v>5.2147995310047865E-2</v>
      </c>
      <c r="J1429">
        <f t="shared" si="85"/>
        <v>5.2147995310047865E-2</v>
      </c>
      <c r="K1429" t="s">
        <v>563</v>
      </c>
      <c r="L1429" t="s">
        <v>563</v>
      </c>
      <c r="M1429" t="s">
        <v>563</v>
      </c>
      <c r="N1429">
        <v>0</v>
      </c>
      <c r="O1429">
        <v>0</v>
      </c>
      <c r="P1429" t="s">
        <v>1</v>
      </c>
      <c r="Q1429" t="s">
        <v>1</v>
      </c>
      <c r="R1429">
        <v>1</v>
      </c>
      <c r="S1429" t="s">
        <v>564</v>
      </c>
      <c r="T1429">
        <v>0</v>
      </c>
      <c r="U1429">
        <v>0</v>
      </c>
      <c r="V1429" t="s">
        <v>1</v>
      </c>
      <c r="W1429" t="s">
        <v>1</v>
      </c>
      <c r="X1429">
        <v>1</v>
      </c>
      <c r="Y1429" t="s">
        <v>565</v>
      </c>
    </row>
    <row r="1430" spans="1:25">
      <c r="A1430" t="s">
        <v>62</v>
      </c>
      <c r="B1430" t="s">
        <v>73</v>
      </c>
      <c r="C1430">
        <v>2018</v>
      </c>
      <c r="D1430" t="s">
        <v>74</v>
      </c>
      <c r="E1430">
        <v>10586</v>
      </c>
      <c r="F1430" s="13">
        <f t="shared" si="83"/>
        <v>54.366186441727464</v>
      </c>
      <c r="G1430" s="13">
        <f t="shared" si="86"/>
        <v>54.366186441727464</v>
      </c>
      <c r="H1430">
        <v>10.586</v>
      </c>
      <c r="I1430">
        <f t="shared" si="84"/>
        <v>5.4366186441727464E-2</v>
      </c>
      <c r="J1430">
        <f t="shared" si="85"/>
        <v>5.4366186441727464E-2</v>
      </c>
      <c r="K1430" t="s">
        <v>563</v>
      </c>
      <c r="L1430" t="s">
        <v>563</v>
      </c>
      <c r="M1430" t="s">
        <v>563</v>
      </c>
      <c r="N1430">
        <v>0</v>
      </c>
      <c r="O1430">
        <v>0</v>
      </c>
      <c r="P1430" t="s">
        <v>1</v>
      </c>
      <c r="Q1430" t="s">
        <v>1</v>
      </c>
      <c r="R1430">
        <v>1</v>
      </c>
      <c r="S1430" t="s">
        <v>564</v>
      </c>
      <c r="T1430">
        <v>0</v>
      </c>
      <c r="U1430">
        <v>0</v>
      </c>
      <c r="V1430" t="s">
        <v>1</v>
      </c>
      <c r="W1430" t="s">
        <v>1</v>
      </c>
      <c r="X1430">
        <v>1</v>
      </c>
      <c r="Y1430" t="s">
        <v>565</v>
      </c>
    </row>
    <row r="1431" spans="1:25">
      <c r="A1431" t="s">
        <v>62</v>
      </c>
      <c r="B1431" t="s">
        <v>73</v>
      </c>
      <c r="C1431">
        <v>2018</v>
      </c>
      <c r="D1431" t="s">
        <v>74</v>
      </c>
      <c r="E1431">
        <v>10648</v>
      </c>
      <c r="F1431" s="13">
        <f t="shared" si="83"/>
        <v>54.668058469694735</v>
      </c>
      <c r="G1431" s="13">
        <f t="shared" si="86"/>
        <v>54.668058469694735</v>
      </c>
      <c r="H1431">
        <v>10.648</v>
      </c>
      <c r="I1431">
        <f t="shared" si="84"/>
        <v>5.4668058469694733E-2</v>
      </c>
      <c r="J1431">
        <f t="shared" si="85"/>
        <v>5.4668058469694733E-2</v>
      </c>
      <c r="K1431" t="s">
        <v>563</v>
      </c>
      <c r="L1431" t="s">
        <v>563</v>
      </c>
      <c r="M1431" t="s">
        <v>563</v>
      </c>
      <c r="N1431">
        <v>0</v>
      </c>
      <c r="O1431">
        <v>0</v>
      </c>
      <c r="P1431" t="s">
        <v>1</v>
      </c>
      <c r="Q1431" t="s">
        <v>1</v>
      </c>
      <c r="R1431">
        <v>1</v>
      </c>
      <c r="S1431" t="s">
        <v>564</v>
      </c>
      <c r="T1431">
        <v>0</v>
      </c>
      <c r="U1431">
        <v>0</v>
      </c>
      <c r="V1431" t="s">
        <v>1</v>
      </c>
      <c r="W1431" t="s">
        <v>1</v>
      </c>
      <c r="X1431">
        <v>1</v>
      </c>
      <c r="Y1431" t="s">
        <v>565</v>
      </c>
    </row>
    <row r="1432" spans="1:25">
      <c r="A1432" t="s">
        <v>62</v>
      </c>
      <c r="B1432" t="s">
        <v>73</v>
      </c>
      <c r="C1432">
        <v>2018</v>
      </c>
      <c r="D1432" t="s">
        <v>74</v>
      </c>
      <c r="E1432">
        <v>10768</v>
      </c>
      <c r="F1432" s="13">
        <f t="shared" si="83"/>
        <v>55.252068787655332</v>
      </c>
      <c r="G1432" s="13">
        <f t="shared" si="86"/>
        <v>55.252068787655332</v>
      </c>
      <c r="H1432">
        <v>10.768000000000001</v>
      </c>
      <c r="I1432">
        <f t="shared" si="84"/>
        <v>5.5252068787655331E-2</v>
      </c>
      <c r="J1432">
        <f t="shared" si="85"/>
        <v>5.5252068787655331E-2</v>
      </c>
      <c r="K1432" t="s">
        <v>563</v>
      </c>
      <c r="L1432" t="s">
        <v>563</v>
      </c>
      <c r="M1432" t="s">
        <v>563</v>
      </c>
      <c r="N1432">
        <v>0</v>
      </c>
      <c r="O1432">
        <v>0</v>
      </c>
      <c r="P1432" t="s">
        <v>1</v>
      </c>
      <c r="Q1432" t="s">
        <v>1</v>
      </c>
      <c r="R1432">
        <v>1</v>
      </c>
      <c r="S1432" t="s">
        <v>564</v>
      </c>
      <c r="T1432">
        <v>0</v>
      </c>
      <c r="U1432">
        <v>0</v>
      </c>
      <c r="V1432" t="s">
        <v>1</v>
      </c>
      <c r="W1432" t="s">
        <v>1</v>
      </c>
      <c r="X1432">
        <v>1</v>
      </c>
      <c r="Y1432" t="s">
        <v>565</v>
      </c>
    </row>
    <row r="1433" spans="1:25">
      <c r="A1433" t="s">
        <v>62</v>
      </c>
      <c r="B1433" t="s">
        <v>73</v>
      </c>
      <c r="C1433">
        <v>2018</v>
      </c>
      <c r="D1433" t="s">
        <v>74</v>
      </c>
      <c r="E1433">
        <v>10913</v>
      </c>
      <c r="F1433" s="13">
        <f t="shared" si="83"/>
        <v>55.957298607283384</v>
      </c>
      <c r="G1433" s="13">
        <f t="shared" si="86"/>
        <v>55.957298607283384</v>
      </c>
      <c r="H1433">
        <v>10.913</v>
      </c>
      <c r="I1433">
        <f t="shared" si="84"/>
        <v>5.5957298607283386E-2</v>
      </c>
      <c r="J1433">
        <f t="shared" si="85"/>
        <v>5.5957298607283386E-2</v>
      </c>
      <c r="K1433" t="s">
        <v>563</v>
      </c>
      <c r="L1433" t="s">
        <v>563</v>
      </c>
      <c r="M1433" t="s">
        <v>563</v>
      </c>
      <c r="N1433">
        <v>0</v>
      </c>
      <c r="O1433">
        <v>0</v>
      </c>
      <c r="P1433" t="s">
        <v>1</v>
      </c>
      <c r="Q1433" t="s">
        <v>1</v>
      </c>
      <c r="R1433">
        <v>1</v>
      </c>
      <c r="S1433" t="s">
        <v>564</v>
      </c>
      <c r="T1433">
        <v>0</v>
      </c>
      <c r="U1433">
        <v>0</v>
      </c>
      <c r="V1433" t="s">
        <v>1</v>
      </c>
      <c r="W1433" t="s">
        <v>1</v>
      </c>
      <c r="X1433">
        <v>1</v>
      </c>
      <c r="Y1433" t="s">
        <v>565</v>
      </c>
    </row>
    <row r="1434" spans="1:25">
      <c r="A1434" t="s">
        <v>62</v>
      </c>
      <c r="B1434" t="s">
        <v>73</v>
      </c>
      <c r="C1434">
        <v>2018</v>
      </c>
      <c r="D1434" t="s">
        <v>74</v>
      </c>
      <c r="E1434">
        <v>10973</v>
      </c>
      <c r="F1434" s="13">
        <f t="shared" si="83"/>
        <v>56.248975522283658</v>
      </c>
      <c r="G1434" s="13">
        <f t="shared" si="86"/>
        <v>56.248975522283658</v>
      </c>
      <c r="H1434">
        <v>10.973000000000001</v>
      </c>
      <c r="I1434">
        <f t="shared" si="84"/>
        <v>5.624897552228366E-2</v>
      </c>
      <c r="J1434">
        <f t="shared" si="85"/>
        <v>5.624897552228366E-2</v>
      </c>
      <c r="K1434" t="s">
        <v>563</v>
      </c>
      <c r="L1434" t="s">
        <v>563</v>
      </c>
      <c r="M1434" t="s">
        <v>563</v>
      </c>
      <c r="N1434">
        <v>0</v>
      </c>
      <c r="O1434">
        <v>0</v>
      </c>
      <c r="P1434" t="s">
        <v>1</v>
      </c>
      <c r="Q1434" t="s">
        <v>1</v>
      </c>
      <c r="R1434">
        <v>1</v>
      </c>
      <c r="S1434" t="s">
        <v>564</v>
      </c>
      <c r="T1434">
        <v>0</v>
      </c>
      <c r="U1434">
        <v>0</v>
      </c>
      <c r="V1434" t="s">
        <v>1</v>
      </c>
      <c r="W1434" t="s">
        <v>1</v>
      </c>
      <c r="X1434">
        <v>1</v>
      </c>
      <c r="Y1434" t="s">
        <v>565</v>
      </c>
    </row>
    <row r="1435" spans="1:25">
      <c r="A1435" t="s">
        <v>62</v>
      </c>
      <c r="B1435" t="s">
        <v>73</v>
      </c>
      <c r="C1435">
        <v>2018</v>
      </c>
      <c r="D1435" t="s">
        <v>74</v>
      </c>
      <c r="E1435">
        <v>10974</v>
      </c>
      <c r="F1435" s="13">
        <f t="shared" si="83"/>
        <v>56.25383610304587</v>
      </c>
      <c r="G1435" s="13">
        <f t="shared" si="86"/>
        <v>56.25383610304587</v>
      </c>
      <c r="H1435">
        <v>10.974</v>
      </c>
      <c r="I1435">
        <f t="shared" si="84"/>
        <v>5.6253836103045872E-2</v>
      </c>
      <c r="J1435">
        <f t="shared" si="85"/>
        <v>5.6253836103045872E-2</v>
      </c>
      <c r="K1435" t="s">
        <v>563</v>
      </c>
      <c r="L1435" t="s">
        <v>563</v>
      </c>
      <c r="M1435" t="s">
        <v>563</v>
      </c>
      <c r="N1435">
        <v>0</v>
      </c>
      <c r="O1435">
        <v>0</v>
      </c>
      <c r="P1435" t="s">
        <v>1</v>
      </c>
      <c r="Q1435" t="s">
        <v>1</v>
      </c>
      <c r="R1435">
        <v>1</v>
      </c>
      <c r="S1435" t="s">
        <v>564</v>
      </c>
      <c r="T1435">
        <v>0</v>
      </c>
      <c r="U1435">
        <v>0</v>
      </c>
      <c r="V1435" t="s">
        <v>1</v>
      </c>
      <c r="W1435" t="s">
        <v>1</v>
      </c>
      <c r="X1435">
        <v>1</v>
      </c>
      <c r="Y1435" t="s">
        <v>565</v>
      </c>
    </row>
    <row r="1436" spans="1:25">
      <c r="A1436" t="s">
        <v>62</v>
      </c>
      <c r="B1436" t="s">
        <v>73</v>
      </c>
      <c r="C1436">
        <v>2018</v>
      </c>
      <c r="D1436" t="s">
        <v>74</v>
      </c>
      <c r="E1436">
        <v>11035</v>
      </c>
      <c r="F1436" s="13">
        <f t="shared" si="83"/>
        <v>56.550288227089538</v>
      </c>
      <c r="G1436" s="13">
        <f t="shared" si="86"/>
        <v>56.550288227089538</v>
      </c>
      <c r="H1436">
        <v>11.035</v>
      </c>
      <c r="I1436">
        <f t="shared" si="84"/>
        <v>5.6550288227089539E-2</v>
      </c>
      <c r="J1436">
        <f t="shared" si="85"/>
        <v>5.6550288227089539E-2</v>
      </c>
      <c r="K1436" t="s">
        <v>563</v>
      </c>
      <c r="L1436" t="s">
        <v>563</v>
      </c>
      <c r="M1436" t="s">
        <v>563</v>
      </c>
      <c r="N1436">
        <v>0</v>
      </c>
      <c r="O1436">
        <v>0</v>
      </c>
      <c r="P1436" t="s">
        <v>1</v>
      </c>
      <c r="Q1436" t="s">
        <v>1</v>
      </c>
      <c r="R1436">
        <v>1</v>
      </c>
      <c r="S1436" t="s">
        <v>564</v>
      </c>
      <c r="T1436">
        <v>0</v>
      </c>
      <c r="U1436">
        <v>0</v>
      </c>
      <c r="V1436" t="s">
        <v>1</v>
      </c>
      <c r="W1436" t="s">
        <v>1</v>
      </c>
      <c r="X1436">
        <v>1</v>
      </c>
      <c r="Y1436" t="s">
        <v>565</v>
      </c>
    </row>
    <row r="1437" spans="1:25">
      <c r="A1437" t="s">
        <v>62</v>
      </c>
      <c r="B1437" t="s">
        <v>73</v>
      </c>
      <c r="C1437">
        <v>2018</v>
      </c>
      <c r="D1437" t="s">
        <v>74</v>
      </c>
      <c r="E1437">
        <v>11170</v>
      </c>
      <c r="F1437" s="13">
        <f t="shared" si="83"/>
        <v>57.206069727591789</v>
      </c>
      <c r="G1437" s="13">
        <f t="shared" si="86"/>
        <v>57.206069727591789</v>
      </c>
      <c r="H1437">
        <v>11.17</v>
      </c>
      <c r="I1437">
        <f t="shared" si="84"/>
        <v>5.7206069727591791E-2</v>
      </c>
      <c r="J1437">
        <f t="shared" si="85"/>
        <v>5.7206069727591791E-2</v>
      </c>
      <c r="K1437" t="s">
        <v>563</v>
      </c>
      <c r="L1437" t="s">
        <v>563</v>
      </c>
      <c r="M1437" t="s">
        <v>563</v>
      </c>
      <c r="N1437">
        <v>0</v>
      </c>
      <c r="O1437">
        <v>0</v>
      </c>
      <c r="P1437" t="s">
        <v>1</v>
      </c>
      <c r="Q1437" t="s">
        <v>1</v>
      </c>
      <c r="R1437">
        <v>1</v>
      </c>
      <c r="S1437" t="s">
        <v>564</v>
      </c>
      <c r="T1437">
        <v>0</v>
      </c>
      <c r="U1437">
        <v>0</v>
      </c>
      <c r="V1437" t="s">
        <v>1</v>
      </c>
      <c r="W1437" t="s">
        <v>1</v>
      </c>
      <c r="X1437">
        <v>1</v>
      </c>
      <c r="Y1437" t="s">
        <v>565</v>
      </c>
    </row>
    <row r="1438" spans="1:25">
      <c r="A1438" t="s">
        <v>62</v>
      </c>
      <c r="B1438" t="s">
        <v>73</v>
      </c>
      <c r="C1438">
        <v>2018</v>
      </c>
      <c r="D1438" t="s">
        <v>74</v>
      </c>
      <c r="E1438">
        <v>11249</v>
      </c>
      <c r="F1438" s="13">
        <f t="shared" si="83"/>
        <v>57.589632647714765</v>
      </c>
      <c r="G1438" s="13">
        <f t="shared" si="86"/>
        <v>57.589632647714765</v>
      </c>
      <c r="H1438">
        <v>11.249000000000001</v>
      </c>
      <c r="I1438">
        <f t="shared" si="84"/>
        <v>5.7589632647714765E-2</v>
      </c>
      <c r="J1438">
        <f t="shared" si="85"/>
        <v>5.7589632647714765E-2</v>
      </c>
      <c r="K1438" t="s">
        <v>563</v>
      </c>
      <c r="L1438" t="s">
        <v>563</v>
      </c>
      <c r="M1438" t="s">
        <v>563</v>
      </c>
      <c r="N1438">
        <v>0</v>
      </c>
      <c r="O1438">
        <v>0</v>
      </c>
      <c r="P1438" t="s">
        <v>1</v>
      </c>
      <c r="Q1438" t="s">
        <v>1</v>
      </c>
      <c r="R1438">
        <v>1</v>
      </c>
      <c r="S1438" t="s">
        <v>564</v>
      </c>
      <c r="T1438">
        <v>0</v>
      </c>
      <c r="U1438">
        <v>0</v>
      </c>
      <c r="V1438" t="s">
        <v>1</v>
      </c>
      <c r="W1438" t="s">
        <v>1</v>
      </c>
      <c r="X1438">
        <v>1</v>
      </c>
      <c r="Y1438" t="s">
        <v>565</v>
      </c>
    </row>
    <row r="1439" spans="1:25">
      <c r="A1439" t="s">
        <v>62</v>
      </c>
      <c r="B1439" t="s">
        <v>73</v>
      </c>
      <c r="C1439">
        <v>2018</v>
      </c>
      <c r="D1439" t="s">
        <v>74</v>
      </c>
      <c r="E1439">
        <v>11395</v>
      </c>
      <c r="F1439" s="13">
        <f t="shared" si="83"/>
        <v>58.298129367515848</v>
      </c>
      <c r="G1439" s="13">
        <f t="shared" si="86"/>
        <v>58.298129367515848</v>
      </c>
      <c r="H1439">
        <v>11.395</v>
      </c>
      <c r="I1439">
        <f t="shared" si="84"/>
        <v>5.8298129367515848E-2</v>
      </c>
      <c r="J1439">
        <f t="shared" si="85"/>
        <v>5.8298129367515848E-2</v>
      </c>
      <c r="K1439" t="s">
        <v>563</v>
      </c>
      <c r="L1439" t="s">
        <v>563</v>
      </c>
      <c r="M1439" t="s">
        <v>563</v>
      </c>
      <c r="N1439">
        <v>0</v>
      </c>
      <c r="O1439">
        <v>0</v>
      </c>
      <c r="P1439" t="s">
        <v>1</v>
      </c>
      <c r="Q1439" t="s">
        <v>1</v>
      </c>
      <c r="R1439">
        <v>1</v>
      </c>
      <c r="S1439" t="s">
        <v>564</v>
      </c>
      <c r="T1439">
        <v>0</v>
      </c>
      <c r="U1439">
        <v>0</v>
      </c>
      <c r="V1439" t="s">
        <v>1</v>
      </c>
      <c r="W1439" t="s">
        <v>1</v>
      </c>
      <c r="X1439">
        <v>1</v>
      </c>
      <c r="Y1439" t="s">
        <v>565</v>
      </c>
    </row>
    <row r="1440" spans="1:25">
      <c r="A1440" t="s">
        <v>62</v>
      </c>
      <c r="B1440" t="s">
        <v>73</v>
      </c>
      <c r="C1440">
        <v>2018</v>
      </c>
      <c r="D1440" t="s">
        <v>74</v>
      </c>
      <c r="E1440">
        <v>11454</v>
      </c>
      <c r="F1440" s="13">
        <f t="shared" si="83"/>
        <v>58.584305963966607</v>
      </c>
      <c r="G1440" s="13">
        <f t="shared" si="86"/>
        <v>58.584305963966607</v>
      </c>
      <c r="H1440">
        <v>11.454000000000001</v>
      </c>
      <c r="I1440">
        <f t="shared" si="84"/>
        <v>5.8584305963966604E-2</v>
      </c>
      <c r="J1440">
        <f t="shared" si="85"/>
        <v>5.8584305963966604E-2</v>
      </c>
      <c r="K1440" t="s">
        <v>563</v>
      </c>
      <c r="L1440" t="s">
        <v>563</v>
      </c>
      <c r="M1440" t="s">
        <v>563</v>
      </c>
      <c r="N1440">
        <v>0</v>
      </c>
      <c r="O1440">
        <v>0</v>
      </c>
      <c r="P1440" t="s">
        <v>1</v>
      </c>
      <c r="Q1440" t="s">
        <v>1</v>
      </c>
      <c r="R1440">
        <v>1</v>
      </c>
      <c r="S1440" t="s">
        <v>564</v>
      </c>
      <c r="T1440">
        <v>0</v>
      </c>
      <c r="U1440">
        <v>0</v>
      </c>
      <c r="V1440" t="s">
        <v>1</v>
      </c>
      <c r="W1440" t="s">
        <v>1</v>
      </c>
      <c r="X1440">
        <v>1</v>
      </c>
      <c r="Y1440" t="s">
        <v>565</v>
      </c>
    </row>
    <row r="1441" spans="1:25">
      <c r="A1441" t="s">
        <v>62</v>
      </c>
      <c r="B1441" t="s">
        <v>73</v>
      </c>
      <c r="C1441">
        <v>2018</v>
      </c>
      <c r="D1441" t="s">
        <v>74</v>
      </c>
      <c r="E1441">
        <v>11622</v>
      </c>
      <c r="F1441" s="13">
        <f t="shared" si="83"/>
        <v>59.398764862094104</v>
      </c>
      <c r="G1441" s="13">
        <f t="shared" si="86"/>
        <v>59.398764862094104</v>
      </c>
      <c r="H1441">
        <v>11.622</v>
      </c>
      <c r="I1441">
        <f t="shared" si="84"/>
        <v>5.9398764862094104E-2</v>
      </c>
      <c r="J1441">
        <f t="shared" si="85"/>
        <v>5.9398764862094104E-2</v>
      </c>
      <c r="K1441" t="s">
        <v>563</v>
      </c>
      <c r="L1441" t="s">
        <v>563</v>
      </c>
      <c r="M1441" t="s">
        <v>563</v>
      </c>
      <c r="N1441">
        <v>0</v>
      </c>
      <c r="O1441">
        <v>0</v>
      </c>
      <c r="P1441" t="s">
        <v>1</v>
      </c>
      <c r="Q1441" t="s">
        <v>1</v>
      </c>
      <c r="R1441">
        <v>1</v>
      </c>
      <c r="S1441" t="s">
        <v>564</v>
      </c>
      <c r="T1441">
        <v>0</v>
      </c>
      <c r="U1441">
        <v>0</v>
      </c>
      <c r="V1441" t="s">
        <v>1</v>
      </c>
      <c r="W1441" t="s">
        <v>1</v>
      </c>
      <c r="X1441">
        <v>1</v>
      </c>
      <c r="Y1441" t="s">
        <v>565</v>
      </c>
    </row>
    <row r="1442" spans="1:25">
      <c r="A1442" t="s">
        <v>62</v>
      </c>
      <c r="B1442" t="s">
        <v>73</v>
      </c>
      <c r="C1442">
        <v>2018</v>
      </c>
      <c r="D1442" t="s">
        <v>74</v>
      </c>
      <c r="E1442">
        <v>11931</v>
      </c>
      <c r="F1442" s="13">
        <f t="shared" si="83"/>
        <v>60.895202285145416</v>
      </c>
      <c r="G1442" s="13">
        <f t="shared" si="86"/>
        <v>60.895202285145416</v>
      </c>
      <c r="H1442">
        <v>11.930999999999999</v>
      </c>
      <c r="I1442">
        <f t="shared" si="84"/>
        <v>6.0895202285145417E-2</v>
      </c>
      <c r="J1442">
        <f t="shared" si="85"/>
        <v>6.0895202285145417E-2</v>
      </c>
      <c r="K1442" t="s">
        <v>563</v>
      </c>
      <c r="L1442" t="s">
        <v>563</v>
      </c>
      <c r="M1442" t="s">
        <v>563</v>
      </c>
      <c r="N1442">
        <v>0</v>
      </c>
      <c r="O1442">
        <v>0</v>
      </c>
      <c r="P1442" t="s">
        <v>1</v>
      </c>
      <c r="Q1442" t="s">
        <v>1</v>
      </c>
      <c r="R1442">
        <v>1</v>
      </c>
      <c r="S1442" t="s">
        <v>564</v>
      </c>
      <c r="T1442">
        <v>0</v>
      </c>
      <c r="U1442">
        <v>0</v>
      </c>
      <c r="V1442" t="s">
        <v>1</v>
      </c>
      <c r="W1442" t="s">
        <v>1</v>
      </c>
      <c r="X1442">
        <v>1</v>
      </c>
      <c r="Y1442" t="s">
        <v>565</v>
      </c>
    </row>
    <row r="1443" spans="1:25">
      <c r="A1443" t="s">
        <v>62</v>
      </c>
      <c r="B1443" t="s">
        <v>73</v>
      </c>
      <c r="C1443">
        <v>2018</v>
      </c>
      <c r="D1443" t="s">
        <v>74</v>
      </c>
      <c r="E1443">
        <v>12002</v>
      </c>
      <c r="F1443" s="13">
        <f t="shared" si="83"/>
        <v>61.238758436263154</v>
      </c>
      <c r="G1443" s="13">
        <f t="shared" si="86"/>
        <v>61.238758436263154</v>
      </c>
      <c r="H1443">
        <v>12.002000000000001</v>
      </c>
      <c r="I1443">
        <f t="shared" si="84"/>
        <v>6.1238758436263155E-2</v>
      </c>
      <c r="J1443">
        <f t="shared" si="85"/>
        <v>6.1238758436263155E-2</v>
      </c>
      <c r="K1443" t="s">
        <v>563</v>
      </c>
      <c r="L1443" t="s">
        <v>563</v>
      </c>
      <c r="M1443" t="s">
        <v>563</v>
      </c>
      <c r="N1443">
        <v>0</v>
      </c>
      <c r="O1443">
        <v>0</v>
      </c>
      <c r="P1443" t="s">
        <v>1</v>
      </c>
      <c r="Q1443" t="s">
        <v>1</v>
      </c>
      <c r="R1443">
        <v>1</v>
      </c>
      <c r="S1443" t="s">
        <v>564</v>
      </c>
      <c r="T1443">
        <v>0</v>
      </c>
      <c r="U1443">
        <v>0</v>
      </c>
      <c r="V1443" t="s">
        <v>1</v>
      </c>
      <c r="W1443" t="s">
        <v>1</v>
      </c>
      <c r="X1443">
        <v>1</v>
      </c>
      <c r="Y1443" t="s">
        <v>565</v>
      </c>
    </row>
    <row r="1444" spans="1:25">
      <c r="A1444" t="s">
        <v>62</v>
      </c>
      <c r="B1444" t="s">
        <v>73</v>
      </c>
      <c r="C1444">
        <v>2018</v>
      </c>
      <c r="D1444" t="s">
        <v>74</v>
      </c>
      <c r="E1444">
        <v>12277</v>
      </c>
      <c r="F1444" s="13">
        <f t="shared" si="83"/>
        <v>62.568446106611255</v>
      </c>
      <c r="G1444" s="13">
        <f t="shared" si="86"/>
        <v>62.568446106611255</v>
      </c>
      <c r="H1444">
        <v>12.276999999999999</v>
      </c>
      <c r="I1444">
        <f t="shared" si="84"/>
        <v>6.2568446106611261E-2</v>
      </c>
      <c r="J1444">
        <f t="shared" si="85"/>
        <v>6.2568446106611261E-2</v>
      </c>
      <c r="K1444" t="s">
        <v>563</v>
      </c>
      <c r="L1444" t="s">
        <v>563</v>
      </c>
      <c r="M1444" t="s">
        <v>563</v>
      </c>
      <c r="N1444">
        <v>0</v>
      </c>
      <c r="O1444">
        <v>0</v>
      </c>
      <c r="P1444" t="s">
        <v>1</v>
      </c>
      <c r="Q1444" t="s">
        <v>1</v>
      </c>
      <c r="R1444">
        <v>1</v>
      </c>
      <c r="S1444" t="s">
        <v>564</v>
      </c>
      <c r="T1444">
        <v>0</v>
      </c>
      <c r="U1444">
        <v>0</v>
      </c>
      <c r="V1444" t="s">
        <v>1</v>
      </c>
      <c r="W1444" t="s">
        <v>1</v>
      </c>
      <c r="X1444">
        <v>1</v>
      </c>
      <c r="Y1444" t="s">
        <v>565</v>
      </c>
    </row>
    <row r="1445" spans="1:25">
      <c r="A1445" t="s">
        <v>62</v>
      </c>
      <c r="B1445" t="s">
        <v>73</v>
      </c>
      <c r="C1445">
        <v>2018</v>
      </c>
      <c r="D1445" t="s">
        <v>74</v>
      </c>
      <c r="E1445">
        <v>12344</v>
      </c>
      <c r="F1445" s="13">
        <f t="shared" si="83"/>
        <v>62.892171371119453</v>
      </c>
      <c r="G1445" s="13">
        <f t="shared" si="86"/>
        <v>62.892171371119453</v>
      </c>
      <c r="H1445">
        <v>12.343999999999999</v>
      </c>
      <c r="I1445">
        <f t="shared" si="84"/>
        <v>6.2892171371119451E-2</v>
      </c>
      <c r="J1445">
        <f t="shared" si="85"/>
        <v>6.2892171371119451E-2</v>
      </c>
      <c r="K1445" t="s">
        <v>563</v>
      </c>
      <c r="L1445" t="s">
        <v>563</v>
      </c>
      <c r="M1445" t="s">
        <v>563</v>
      </c>
      <c r="N1445">
        <v>0</v>
      </c>
      <c r="O1445">
        <v>0</v>
      </c>
      <c r="P1445" t="s">
        <v>1</v>
      </c>
      <c r="Q1445" t="s">
        <v>1</v>
      </c>
      <c r="R1445">
        <v>1</v>
      </c>
      <c r="S1445" t="s">
        <v>564</v>
      </c>
      <c r="T1445">
        <v>0</v>
      </c>
      <c r="U1445">
        <v>0</v>
      </c>
      <c r="V1445" t="s">
        <v>1</v>
      </c>
      <c r="W1445" t="s">
        <v>1</v>
      </c>
      <c r="X1445">
        <v>1</v>
      </c>
      <c r="Y1445" t="s">
        <v>565</v>
      </c>
    </row>
    <row r="1446" spans="1:25">
      <c r="A1446" t="s">
        <v>62</v>
      </c>
      <c r="B1446" t="s">
        <v>73</v>
      </c>
      <c r="C1446">
        <v>2018</v>
      </c>
      <c r="D1446" t="s">
        <v>74</v>
      </c>
      <c r="E1446">
        <v>12680</v>
      </c>
      <c r="F1446" s="13">
        <f t="shared" si="83"/>
        <v>64.514267197494434</v>
      </c>
      <c r="G1446" s="13">
        <f t="shared" si="86"/>
        <v>64.514267197494434</v>
      </c>
      <c r="H1446">
        <v>12.68</v>
      </c>
      <c r="I1446">
        <f t="shared" si="84"/>
        <v>6.4514267197494438E-2</v>
      </c>
      <c r="J1446">
        <f t="shared" si="85"/>
        <v>6.4514267197494438E-2</v>
      </c>
      <c r="K1446" t="s">
        <v>563</v>
      </c>
      <c r="L1446" t="s">
        <v>563</v>
      </c>
      <c r="M1446" t="s">
        <v>563</v>
      </c>
      <c r="N1446">
        <v>0</v>
      </c>
      <c r="O1446">
        <v>0</v>
      </c>
      <c r="P1446" t="s">
        <v>1</v>
      </c>
      <c r="Q1446" t="s">
        <v>1</v>
      </c>
      <c r="R1446">
        <v>1</v>
      </c>
      <c r="S1446" t="s">
        <v>564</v>
      </c>
      <c r="T1446">
        <v>0</v>
      </c>
      <c r="U1446">
        <v>0</v>
      </c>
      <c r="V1446" t="s">
        <v>1</v>
      </c>
      <c r="W1446" t="s">
        <v>1</v>
      </c>
      <c r="X1446">
        <v>1</v>
      </c>
      <c r="Y1446" t="s">
        <v>565</v>
      </c>
    </row>
    <row r="1447" spans="1:25">
      <c r="A1447" t="s">
        <v>62</v>
      </c>
      <c r="B1447" t="s">
        <v>73</v>
      </c>
      <c r="C1447">
        <v>2018</v>
      </c>
      <c r="D1447" t="s">
        <v>74</v>
      </c>
      <c r="E1447">
        <v>12736</v>
      </c>
      <c r="F1447" s="13">
        <f t="shared" si="83"/>
        <v>64.784398486055707</v>
      </c>
      <c r="G1447" s="13">
        <f t="shared" si="86"/>
        <v>64.784398486055707</v>
      </c>
      <c r="H1447">
        <v>12.736000000000001</v>
      </c>
      <c r="I1447">
        <f t="shared" si="84"/>
        <v>6.4784398486055703E-2</v>
      </c>
      <c r="J1447">
        <f t="shared" si="85"/>
        <v>6.4784398486055703E-2</v>
      </c>
      <c r="K1447" t="s">
        <v>563</v>
      </c>
      <c r="L1447" t="s">
        <v>563</v>
      </c>
      <c r="M1447" t="s">
        <v>563</v>
      </c>
      <c r="N1447">
        <v>0</v>
      </c>
      <c r="O1447">
        <v>0</v>
      </c>
      <c r="P1447" t="s">
        <v>1</v>
      </c>
      <c r="Q1447" t="s">
        <v>1</v>
      </c>
      <c r="R1447">
        <v>1</v>
      </c>
      <c r="S1447" t="s">
        <v>564</v>
      </c>
      <c r="T1447">
        <v>0</v>
      </c>
      <c r="U1447">
        <v>0</v>
      </c>
      <c r="V1447" t="s">
        <v>1</v>
      </c>
      <c r="W1447" t="s">
        <v>1</v>
      </c>
      <c r="X1447">
        <v>1</v>
      </c>
      <c r="Y1447" t="s">
        <v>565</v>
      </c>
    </row>
    <row r="1448" spans="1:25">
      <c r="A1448" t="s">
        <v>62</v>
      </c>
      <c r="B1448" t="s">
        <v>73</v>
      </c>
      <c r="C1448">
        <v>2018</v>
      </c>
      <c r="D1448" t="s">
        <v>74</v>
      </c>
      <c r="E1448">
        <v>12907</v>
      </c>
      <c r="F1448" s="13">
        <f t="shared" si="83"/>
        <v>65.608884128725578</v>
      </c>
      <c r="G1448" s="13">
        <f t="shared" si="86"/>
        <v>65.608884128725578</v>
      </c>
      <c r="H1448">
        <v>12.907</v>
      </c>
      <c r="I1448">
        <f t="shared" si="84"/>
        <v>6.5608884128725578E-2</v>
      </c>
      <c r="J1448">
        <f t="shared" si="85"/>
        <v>6.5608884128725578E-2</v>
      </c>
      <c r="K1448" t="s">
        <v>563</v>
      </c>
      <c r="L1448" t="s">
        <v>563</v>
      </c>
      <c r="M1448" t="s">
        <v>563</v>
      </c>
      <c r="N1448">
        <v>0</v>
      </c>
      <c r="O1448">
        <v>0</v>
      </c>
      <c r="P1448" t="s">
        <v>1</v>
      </c>
      <c r="Q1448" t="s">
        <v>1</v>
      </c>
      <c r="R1448">
        <v>1</v>
      </c>
      <c r="S1448" t="s">
        <v>564</v>
      </c>
      <c r="T1448">
        <v>0</v>
      </c>
      <c r="U1448">
        <v>0</v>
      </c>
      <c r="V1448" t="s">
        <v>1</v>
      </c>
      <c r="W1448" t="s">
        <v>1</v>
      </c>
      <c r="X1448">
        <v>1</v>
      </c>
      <c r="Y1448" t="s">
        <v>565</v>
      </c>
    </row>
    <row r="1449" spans="1:25">
      <c r="A1449" t="s">
        <v>62</v>
      </c>
      <c r="B1449" t="s">
        <v>73</v>
      </c>
      <c r="C1449">
        <v>2018</v>
      </c>
      <c r="D1449" t="s">
        <v>74</v>
      </c>
      <c r="E1449">
        <v>13543</v>
      </c>
      <c r="F1449" s="13">
        <f t="shared" si="83"/>
        <v>68.670489021594477</v>
      </c>
      <c r="G1449" s="13">
        <f t="shared" si="86"/>
        <v>68.670489021594477</v>
      </c>
      <c r="H1449">
        <v>13.542999999999999</v>
      </c>
      <c r="I1449">
        <f t="shared" si="84"/>
        <v>6.8670489021594477E-2</v>
      </c>
      <c r="J1449">
        <f t="shared" si="85"/>
        <v>6.8670489021594477E-2</v>
      </c>
      <c r="K1449" t="s">
        <v>563</v>
      </c>
      <c r="L1449" t="s">
        <v>563</v>
      </c>
      <c r="M1449" t="s">
        <v>563</v>
      </c>
      <c r="N1449">
        <v>0</v>
      </c>
      <c r="O1449">
        <v>0</v>
      </c>
      <c r="P1449" t="s">
        <v>1</v>
      </c>
      <c r="Q1449" t="s">
        <v>1</v>
      </c>
      <c r="R1449">
        <v>1</v>
      </c>
      <c r="S1449" t="s">
        <v>564</v>
      </c>
      <c r="T1449">
        <v>0</v>
      </c>
      <c r="U1449">
        <v>0</v>
      </c>
      <c r="V1449" t="s">
        <v>1</v>
      </c>
      <c r="W1449" t="s">
        <v>1</v>
      </c>
      <c r="X1449">
        <v>1</v>
      </c>
      <c r="Y1449" t="s">
        <v>565</v>
      </c>
    </row>
    <row r="1450" spans="1:25">
      <c r="A1450" t="s">
        <v>62</v>
      </c>
      <c r="B1450" t="s">
        <v>73</v>
      </c>
      <c r="C1450">
        <v>2018</v>
      </c>
      <c r="D1450" t="s">
        <v>74</v>
      </c>
      <c r="E1450">
        <v>13885</v>
      </c>
      <c r="F1450" s="13">
        <f t="shared" si="83"/>
        <v>70.313723958340063</v>
      </c>
      <c r="G1450" s="13">
        <f t="shared" si="86"/>
        <v>70.313723958340063</v>
      </c>
      <c r="H1450">
        <v>13.885</v>
      </c>
      <c r="I1450">
        <f t="shared" si="84"/>
        <v>7.0313723958340069E-2</v>
      </c>
      <c r="J1450">
        <f t="shared" si="85"/>
        <v>7.0313723958340069E-2</v>
      </c>
      <c r="K1450" t="s">
        <v>563</v>
      </c>
      <c r="L1450" t="s">
        <v>563</v>
      </c>
      <c r="M1450" t="s">
        <v>563</v>
      </c>
      <c r="N1450">
        <v>0</v>
      </c>
      <c r="O1450">
        <v>0</v>
      </c>
      <c r="P1450" t="s">
        <v>1</v>
      </c>
      <c r="Q1450" t="s">
        <v>1</v>
      </c>
      <c r="R1450">
        <v>1</v>
      </c>
      <c r="S1450" t="s">
        <v>564</v>
      </c>
      <c r="T1450">
        <v>0</v>
      </c>
      <c r="U1450">
        <v>0</v>
      </c>
      <c r="V1450" t="s">
        <v>1</v>
      </c>
      <c r="W1450" t="s">
        <v>1</v>
      </c>
      <c r="X1450">
        <v>1</v>
      </c>
      <c r="Y1450" t="s">
        <v>565</v>
      </c>
    </row>
    <row r="1451" spans="1:25">
      <c r="A1451" t="s">
        <v>62</v>
      </c>
      <c r="B1451" t="s">
        <v>73</v>
      </c>
      <c r="C1451">
        <v>2018</v>
      </c>
      <c r="D1451" t="s">
        <v>74</v>
      </c>
      <c r="E1451">
        <v>13912</v>
      </c>
      <c r="F1451" s="13">
        <f t="shared" si="83"/>
        <v>70.443363077756544</v>
      </c>
      <c r="G1451" s="13">
        <f t="shared" si="86"/>
        <v>70.443363077756544</v>
      </c>
      <c r="H1451">
        <v>13.912000000000001</v>
      </c>
      <c r="I1451">
        <f t="shared" si="84"/>
        <v>7.0443363077756546E-2</v>
      </c>
      <c r="J1451">
        <f t="shared" si="85"/>
        <v>7.0443363077756546E-2</v>
      </c>
      <c r="K1451" t="s">
        <v>563</v>
      </c>
      <c r="L1451" t="s">
        <v>563</v>
      </c>
      <c r="M1451" t="s">
        <v>563</v>
      </c>
      <c r="N1451">
        <v>0</v>
      </c>
      <c r="O1451">
        <v>0</v>
      </c>
      <c r="P1451" t="s">
        <v>1</v>
      </c>
      <c r="Q1451" t="s">
        <v>1</v>
      </c>
      <c r="R1451">
        <v>1</v>
      </c>
      <c r="S1451" t="s">
        <v>564</v>
      </c>
      <c r="T1451">
        <v>0</v>
      </c>
      <c r="U1451">
        <v>0</v>
      </c>
      <c r="V1451" t="s">
        <v>1</v>
      </c>
      <c r="W1451" t="s">
        <v>1</v>
      </c>
      <c r="X1451">
        <v>1</v>
      </c>
      <c r="Y1451" t="s">
        <v>565</v>
      </c>
    </row>
    <row r="1452" spans="1:25">
      <c r="A1452" t="s">
        <v>62</v>
      </c>
      <c r="B1452" t="s">
        <v>73</v>
      </c>
      <c r="C1452">
        <v>2018</v>
      </c>
      <c r="D1452" t="s">
        <v>74</v>
      </c>
      <c r="E1452">
        <v>13931</v>
      </c>
      <c r="F1452" s="13">
        <f t="shared" si="83"/>
        <v>70.534582792478105</v>
      </c>
      <c r="G1452" s="13">
        <f t="shared" si="86"/>
        <v>70.534582792478105</v>
      </c>
      <c r="H1452">
        <v>13.930999999999999</v>
      </c>
      <c r="I1452">
        <f t="shared" si="84"/>
        <v>7.0534582792478109E-2</v>
      </c>
      <c r="J1452">
        <f t="shared" si="85"/>
        <v>7.0534582792478109E-2</v>
      </c>
      <c r="K1452" t="s">
        <v>563</v>
      </c>
      <c r="L1452" t="s">
        <v>563</v>
      </c>
      <c r="M1452" t="s">
        <v>563</v>
      </c>
      <c r="N1452">
        <v>0</v>
      </c>
      <c r="O1452">
        <v>0</v>
      </c>
      <c r="P1452" t="s">
        <v>1</v>
      </c>
      <c r="Q1452" t="s">
        <v>1</v>
      </c>
      <c r="R1452">
        <v>1</v>
      </c>
      <c r="S1452" t="s">
        <v>564</v>
      </c>
      <c r="T1452">
        <v>0</v>
      </c>
      <c r="U1452">
        <v>0</v>
      </c>
      <c r="V1452" t="s">
        <v>1</v>
      </c>
      <c r="W1452" t="s">
        <v>1</v>
      </c>
      <c r="X1452">
        <v>1</v>
      </c>
      <c r="Y1452" t="s">
        <v>565</v>
      </c>
    </row>
    <row r="1453" spans="1:25">
      <c r="A1453" t="s">
        <v>62</v>
      </c>
      <c r="B1453" t="s">
        <v>73</v>
      </c>
      <c r="C1453">
        <v>2018</v>
      </c>
      <c r="D1453" t="s">
        <v>74</v>
      </c>
      <c r="E1453">
        <v>13931</v>
      </c>
      <c r="F1453" s="13">
        <f t="shared" si="83"/>
        <v>70.534582792478105</v>
      </c>
      <c r="G1453" s="13">
        <f t="shared" si="86"/>
        <v>70.534582792478105</v>
      </c>
      <c r="H1453">
        <v>13.930999999999999</v>
      </c>
      <c r="I1453">
        <f t="shared" si="84"/>
        <v>7.0534582792478109E-2</v>
      </c>
      <c r="J1453">
        <f t="shared" si="85"/>
        <v>7.0534582792478109E-2</v>
      </c>
      <c r="K1453" t="s">
        <v>563</v>
      </c>
      <c r="L1453" t="s">
        <v>563</v>
      </c>
      <c r="M1453" t="s">
        <v>563</v>
      </c>
      <c r="N1453">
        <v>0</v>
      </c>
      <c r="O1453">
        <v>0</v>
      </c>
      <c r="P1453" t="s">
        <v>1</v>
      </c>
      <c r="Q1453" t="s">
        <v>1</v>
      </c>
      <c r="R1453">
        <v>1</v>
      </c>
      <c r="S1453" t="s">
        <v>564</v>
      </c>
      <c r="T1453">
        <v>0</v>
      </c>
      <c r="U1453">
        <v>0</v>
      </c>
      <c r="V1453" t="s">
        <v>1</v>
      </c>
      <c r="W1453" t="s">
        <v>1</v>
      </c>
      <c r="X1453">
        <v>1</v>
      </c>
      <c r="Y1453" t="s">
        <v>565</v>
      </c>
    </row>
    <row r="1454" spans="1:25">
      <c r="A1454" t="s">
        <v>62</v>
      </c>
      <c r="B1454" t="s">
        <v>73</v>
      </c>
      <c r="C1454">
        <v>2018</v>
      </c>
      <c r="D1454" t="s">
        <v>74</v>
      </c>
      <c r="E1454">
        <v>14317</v>
      </c>
      <c r="F1454" s="13">
        <f t="shared" si="83"/>
        <v>72.386400681272789</v>
      </c>
      <c r="G1454" s="13">
        <f t="shared" si="86"/>
        <v>72.386400681272789</v>
      </c>
      <c r="H1454">
        <v>14.317</v>
      </c>
      <c r="I1454">
        <f t="shared" si="84"/>
        <v>7.2386400681272792E-2</v>
      </c>
      <c r="J1454">
        <f t="shared" si="85"/>
        <v>7.2386400681272792E-2</v>
      </c>
      <c r="K1454" t="s">
        <v>563</v>
      </c>
      <c r="L1454" t="s">
        <v>563</v>
      </c>
      <c r="M1454" t="s">
        <v>563</v>
      </c>
      <c r="N1454">
        <v>0</v>
      </c>
      <c r="O1454">
        <v>0</v>
      </c>
      <c r="P1454" t="s">
        <v>1</v>
      </c>
      <c r="Q1454" t="s">
        <v>1</v>
      </c>
      <c r="R1454">
        <v>1</v>
      </c>
      <c r="S1454" t="s">
        <v>564</v>
      </c>
      <c r="T1454">
        <v>0</v>
      </c>
      <c r="U1454">
        <v>0</v>
      </c>
      <c r="V1454" t="s">
        <v>1</v>
      </c>
      <c r="W1454" t="s">
        <v>1</v>
      </c>
      <c r="X1454">
        <v>1</v>
      </c>
      <c r="Y1454" t="s">
        <v>565</v>
      </c>
    </row>
    <row r="1455" spans="1:25">
      <c r="A1455" t="s">
        <v>62</v>
      </c>
      <c r="B1455" t="s">
        <v>73</v>
      </c>
      <c r="C1455">
        <v>2018</v>
      </c>
      <c r="D1455" t="s">
        <v>74</v>
      </c>
      <c r="E1455">
        <v>14329</v>
      </c>
      <c r="F1455" s="13">
        <f t="shared" si="83"/>
        <v>72.443928343966022</v>
      </c>
      <c r="G1455" s="13">
        <f t="shared" si="86"/>
        <v>72.443928343966022</v>
      </c>
      <c r="H1455">
        <v>14.329000000000001</v>
      </c>
      <c r="I1455">
        <f t="shared" si="84"/>
        <v>7.2443928343966027E-2</v>
      </c>
      <c r="J1455">
        <f t="shared" si="85"/>
        <v>7.2443928343966027E-2</v>
      </c>
      <c r="K1455" t="s">
        <v>563</v>
      </c>
      <c r="L1455" t="s">
        <v>563</v>
      </c>
      <c r="M1455" t="s">
        <v>563</v>
      </c>
      <c r="N1455">
        <v>0</v>
      </c>
      <c r="O1455">
        <v>0</v>
      </c>
      <c r="P1455" t="s">
        <v>1</v>
      </c>
      <c r="Q1455" t="s">
        <v>1</v>
      </c>
      <c r="R1455">
        <v>1</v>
      </c>
      <c r="S1455" t="s">
        <v>564</v>
      </c>
      <c r="T1455">
        <v>0</v>
      </c>
      <c r="U1455">
        <v>0</v>
      </c>
      <c r="V1455" t="s">
        <v>1</v>
      </c>
      <c r="W1455" t="s">
        <v>1</v>
      </c>
      <c r="X1455">
        <v>1</v>
      </c>
      <c r="Y1455" t="s">
        <v>565</v>
      </c>
    </row>
    <row r="1456" spans="1:25">
      <c r="A1456" t="s">
        <v>62</v>
      </c>
      <c r="B1456" t="s">
        <v>73</v>
      </c>
      <c r="C1456">
        <v>2018</v>
      </c>
      <c r="D1456" t="s">
        <v>74</v>
      </c>
      <c r="E1456">
        <v>14360</v>
      </c>
      <c r="F1456" s="13">
        <f t="shared" si="83"/>
        <v>72.592529927470721</v>
      </c>
      <c r="G1456" s="13">
        <f t="shared" si="86"/>
        <v>72.592529927470721</v>
      </c>
      <c r="H1456">
        <v>14.36</v>
      </c>
      <c r="I1456">
        <f t="shared" si="84"/>
        <v>7.2592529927470728E-2</v>
      </c>
      <c r="J1456">
        <f t="shared" si="85"/>
        <v>7.2592529927470728E-2</v>
      </c>
      <c r="K1456" t="s">
        <v>563</v>
      </c>
      <c r="L1456" t="s">
        <v>563</v>
      </c>
      <c r="M1456" t="s">
        <v>563</v>
      </c>
      <c r="N1456">
        <v>0</v>
      </c>
      <c r="O1456">
        <v>0</v>
      </c>
      <c r="P1456" t="s">
        <v>1</v>
      </c>
      <c r="Q1456" t="s">
        <v>1</v>
      </c>
      <c r="R1456">
        <v>1</v>
      </c>
      <c r="S1456" t="s">
        <v>564</v>
      </c>
      <c r="T1456">
        <v>0</v>
      </c>
      <c r="U1456">
        <v>0</v>
      </c>
      <c r="V1456" t="s">
        <v>1</v>
      </c>
      <c r="W1456" t="s">
        <v>1</v>
      </c>
      <c r="X1456">
        <v>1</v>
      </c>
      <c r="Y1456" t="s">
        <v>565</v>
      </c>
    </row>
    <row r="1457" spans="1:25">
      <c r="A1457" t="s">
        <v>62</v>
      </c>
      <c r="B1457" t="s">
        <v>73</v>
      </c>
      <c r="C1457">
        <v>2018</v>
      </c>
      <c r="D1457" t="s">
        <v>74</v>
      </c>
      <c r="E1457">
        <v>14509</v>
      </c>
      <c r="F1457" s="13">
        <f t="shared" si="83"/>
        <v>73.30654504408065</v>
      </c>
      <c r="G1457" s="13">
        <f t="shared" si="86"/>
        <v>73.30654504408065</v>
      </c>
      <c r="H1457">
        <v>14.509</v>
      </c>
      <c r="I1457">
        <f t="shared" si="84"/>
        <v>7.3306545044080657E-2</v>
      </c>
      <c r="J1457">
        <f t="shared" si="85"/>
        <v>7.3306545044080657E-2</v>
      </c>
      <c r="K1457" t="s">
        <v>563</v>
      </c>
      <c r="L1457" t="s">
        <v>563</v>
      </c>
      <c r="M1457" t="s">
        <v>563</v>
      </c>
      <c r="N1457">
        <v>0</v>
      </c>
      <c r="O1457">
        <v>0</v>
      </c>
      <c r="P1457" t="s">
        <v>1</v>
      </c>
      <c r="Q1457" t="s">
        <v>1</v>
      </c>
      <c r="R1457">
        <v>1</v>
      </c>
      <c r="S1457" t="s">
        <v>564</v>
      </c>
      <c r="T1457">
        <v>0</v>
      </c>
      <c r="U1457">
        <v>0</v>
      </c>
      <c r="V1457" t="s">
        <v>1</v>
      </c>
      <c r="W1457" t="s">
        <v>1</v>
      </c>
      <c r="X1457">
        <v>1</v>
      </c>
      <c r="Y1457" t="s">
        <v>565</v>
      </c>
    </row>
    <row r="1458" spans="1:25">
      <c r="A1458" t="s">
        <v>62</v>
      </c>
      <c r="B1458" t="s">
        <v>73</v>
      </c>
      <c r="C1458">
        <v>2018</v>
      </c>
      <c r="D1458" t="s">
        <v>74</v>
      </c>
      <c r="E1458">
        <v>14735</v>
      </c>
      <c r="F1458" s="13">
        <f t="shared" si="83"/>
        <v>74.388824380903586</v>
      </c>
      <c r="G1458" s="13">
        <f t="shared" si="86"/>
        <v>74.388824380903586</v>
      </c>
      <c r="H1458">
        <v>14.734999999999999</v>
      </c>
      <c r="I1458">
        <f t="shared" si="84"/>
        <v>7.4388824380903579E-2</v>
      </c>
      <c r="J1458">
        <f t="shared" si="85"/>
        <v>7.4388824380903579E-2</v>
      </c>
      <c r="K1458" t="s">
        <v>563</v>
      </c>
      <c r="L1458" t="s">
        <v>563</v>
      </c>
      <c r="M1458" t="s">
        <v>563</v>
      </c>
      <c r="N1458">
        <v>0</v>
      </c>
      <c r="O1458">
        <v>0</v>
      </c>
      <c r="P1458" t="s">
        <v>1</v>
      </c>
      <c r="Q1458" t="s">
        <v>1</v>
      </c>
      <c r="R1458">
        <v>1</v>
      </c>
      <c r="S1458" t="s">
        <v>564</v>
      </c>
      <c r="T1458">
        <v>0</v>
      </c>
      <c r="U1458">
        <v>0</v>
      </c>
      <c r="V1458" t="s">
        <v>1</v>
      </c>
      <c r="W1458" t="s">
        <v>1</v>
      </c>
      <c r="X1458">
        <v>1</v>
      </c>
      <c r="Y1458" t="s">
        <v>565</v>
      </c>
    </row>
    <row r="1459" spans="1:25">
      <c r="A1459" t="s">
        <v>62</v>
      </c>
      <c r="B1459" t="s">
        <v>73</v>
      </c>
      <c r="C1459">
        <v>2018</v>
      </c>
      <c r="D1459" t="s">
        <v>74</v>
      </c>
      <c r="E1459">
        <v>14839</v>
      </c>
      <c r="F1459" s="13">
        <f t="shared" si="83"/>
        <v>74.886574810641221</v>
      </c>
      <c r="G1459" s="13">
        <f t="shared" si="86"/>
        <v>74.886574810641221</v>
      </c>
      <c r="H1459">
        <v>14.839</v>
      </c>
      <c r="I1459">
        <f t="shared" si="84"/>
        <v>7.4886574810641218E-2</v>
      </c>
      <c r="J1459">
        <f t="shared" si="85"/>
        <v>7.4886574810641218E-2</v>
      </c>
      <c r="K1459" t="s">
        <v>563</v>
      </c>
      <c r="L1459" t="s">
        <v>563</v>
      </c>
      <c r="M1459" t="s">
        <v>563</v>
      </c>
      <c r="N1459">
        <v>0</v>
      </c>
      <c r="O1459">
        <v>0</v>
      </c>
      <c r="P1459" t="s">
        <v>1</v>
      </c>
      <c r="Q1459" t="s">
        <v>1</v>
      </c>
      <c r="R1459">
        <v>1</v>
      </c>
      <c r="S1459" t="s">
        <v>564</v>
      </c>
      <c r="T1459">
        <v>0</v>
      </c>
      <c r="U1459">
        <v>0</v>
      </c>
      <c r="V1459" t="s">
        <v>1</v>
      </c>
      <c r="W1459" t="s">
        <v>1</v>
      </c>
      <c r="X1459">
        <v>1</v>
      </c>
      <c r="Y1459" t="s">
        <v>565</v>
      </c>
    </row>
    <row r="1460" spans="1:25">
      <c r="A1460" t="s">
        <v>62</v>
      </c>
      <c r="B1460" t="s">
        <v>73</v>
      </c>
      <c r="C1460">
        <v>2018</v>
      </c>
      <c r="D1460" t="s">
        <v>74</v>
      </c>
      <c r="E1460">
        <v>15049</v>
      </c>
      <c r="F1460" s="13">
        <f t="shared" si="83"/>
        <v>75.891098422427362</v>
      </c>
      <c r="G1460" s="13">
        <f t="shared" si="86"/>
        <v>75.891098422427362</v>
      </c>
      <c r="H1460">
        <v>15.048999999999999</v>
      </c>
      <c r="I1460">
        <f t="shared" si="84"/>
        <v>7.5891098422427361E-2</v>
      </c>
      <c r="J1460">
        <f t="shared" si="85"/>
        <v>7.5891098422427361E-2</v>
      </c>
      <c r="K1460" t="s">
        <v>563</v>
      </c>
      <c r="L1460" t="s">
        <v>563</v>
      </c>
      <c r="M1460" t="s">
        <v>563</v>
      </c>
      <c r="N1460">
        <v>0</v>
      </c>
      <c r="O1460">
        <v>0</v>
      </c>
      <c r="P1460" t="s">
        <v>1</v>
      </c>
      <c r="Q1460" t="s">
        <v>1</v>
      </c>
      <c r="R1460">
        <v>1</v>
      </c>
      <c r="S1460" t="s">
        <v>564</v>
      </c>
      <c r="T1460">
        <v>0</v>
      </c>
      <c r="U1460">
        <v>0</v>
      </c>
      <c r="V1460" t="s">
        <v>1</v>
      </c>
      <c r="W1460" t="s">
        <v>1</v>
      </c>
      <c r="X1460">
        <v>1</v>
      </c>
      <c r="Y1460" t="s">
        <v>565</v>
      </c>
    </row>
    <row r="1461" spans="1:25">
      <c r="A1461" t="s">
        <v>62</v>
      </c>
      <c r="B1461" t="s">
        <v>73</v>
      </c>
      <c r="C1461">
        <v>2018</v>
      </c>
      <c r="D1461" t="s">
        <v>74</v>
      </c>
      <c r="E1461">
        <v>15443</v>
      </c>
      <c r="F1461" s="13">
        <f t="shared" si="83"/>
        <v>77.773825840400931</v>
      </c>
      <c r="G1461" s="13">
        <f t="shared" si="86"/>
        <v>77.773825840400931</v>
      </c>
      <c r="H1461">
        <v>15.443</v>
      </c>
      <c r="I1461">
        <f t="shared" si="84"/>
        <v>7.7773825840400934E-2</v>
      </c>
      <c r="J1461">
        <f t="shared" si="85"/>
        <v>7.7773825840400934E-2</v>
      </c>
      <c r="K1461" t="s">
        <v>563</v>
      </c>
      <c r="L1461" t="s">
        <v>563</v>
      </c>
      <c r="M1461" t="s">
        <v>563</v>
      </c>
      <c r="N1461">
        <v>0</v>
      </c>
      <c r="O1461">
        <v>0</v>
      </c>
      <c r="P1461" t="s">
        <v>1</v>
      </c>
      <c r="Q1461" t="s">
        <v>1</v>
      </c>
      <c r="R1461">
        <v>1</v>
      </c>
      <c r="S1461" t="s">
        <v>564</v>
      </c>
      <c r="T1461">
        <v>0</v>
      </c>
      <c r="U1461">
        <v>0</v>
      </c>
      <c r="V1461" t="s">
        <v>1</v>
      </c>
      <c r="W1461" t="s">
        <v>1</v>
      </c>
      <c r="X1461">
        <v>1</v>
      </c>
      <c r="Y1461" t="s">
        <v>565</v>
      </c>
    </row>
    <row r="1462" spans="1:25">
      <c r="A1462" t="s">
        <v>62</v>
      </c>
      <c r="B1462" t="s">
        <v>73</v>
      </c>
      <c r="C1462">
        <v>2018</v>
      </c>
      <c r="D1462" t="s">
        <v>74</v>
      </c>
      <c r="E1462">
        <v>15569</v>
      </c>
      <c r="F1462" s="13">
        <f t="shared" si="83"/>
        <v>78.375388353513799</v>
      </c>
      <c r="G1462" s="13">
        <f t="shared" si="86"/>
        <v>78.375388353513799</v>
      </c>
      <c r="H1462">
        <v>15.569000000000001</v>
      </c>
      <c r="I1462">
        <f t="shared" si="84"/>
        <v>7.8375388353513792E-2</v>
      </c>
      <c r="J1462">
        <f t="shared" si="85"/>
        <v>7.8375388353513792E-2</v>
      </c>
      <c r="K1462" t="s">
        <v>563</v>
      </c>
      <c r="L1462" t="s">
        <v>563</v>
      </c>
      <c r="M1462" t="s">
        <v>563</v>
      </c>
      <c r="N1462">
        <v>0</v>
      </c>
      <c r="O1462">
        <v>0</v>
      </c>
      <c r="P1462" t="s">
        <v>1</v>
      </c>
      <c r="Q1462" t="s">
        <v>1</v>
      </c>
      <c r="R1462">
        <v>1</v>
      </c>
      <c r="S1462" t="s">
        <v>564</v>
      </c>
      <c r="T1462">
        <v>0</v>
      </c>
      <c r="U1462">
        <v>0</v>
      </c>
      <c r="V1462" t="s">
        <v>1</v>
      </c>
      <c r="W1462" t="s">
        <v>1</v>
      </c>
      <c r="X1462">
        <v>1</v>
      </c>
      <c r="Y1462" t="s">
        <v>565</v>
      </c>
    </row>
    <row r="1463" spans="1:25">
      <c r="A1463" t="s">
        <v>62</v>
      </c>
      <c r="B1463" t="s">
        <v>73</v>
      </c>
      <c r="C1463">
        <v>2018</v>
      </c>
      <c r="D1463" t="s">
        <v>74</v>
      </c>
      <c r="E1463">
        <v>16055</v>
      </c>
      <c r="F1463" s="13">
        <f t="shared" si="83"/>
        <v>80.693357908828261</v>
      </c>
      <c r="G1463" s="13">
        <f t="shared" si="86"/>
        <v>80.693357908828261</v>
      </c>
      <c r="H1463">
        <v>16.055</v>
      </c>
      <c r="I1463">
        <f t="shared" si="84"/>
        <v>8.0693357908828256E-2</v>
      </c>
      <c r="J1463">
        <f t="shared" si="85"/>
        <v>8.0693357908828256E-2</v>
      </c>
      <c r="K1463" t="s">
        <v>563</v>
      </c>
      <c r="L1463" t="s">
        <v>563</v>
      </c>
      <c r="M1463" t="s">
        <v>563</v>
      </c>
      <c r="N1463">
        <v>0</v>
      </c>
      <c r="O1463">
        <v>0</v>
      </c>
      <c r="P1463" t="s">
        <v>1</v>
      </c>
      <c r="Q1463" t="s">
        <v>1</v>
      </c>
      <c r="R1463">
        <v>1</v>
      </c>
      <c r="S1463" t="s">
        <v>564</v>
      </c>
      <c r="T1463">
        <v>0</v>
      </c>
      <c r="U1463">
        <v>0</v>
      </c>
      <c r="V1463" t="s">
        <v>1</v>
      </c>
      <c r="W1463" t="s">
        <v>1</v>
      </c>
      <c r="X1463">
        <v>1</v>
      </c>
      <c r="Y1463" t="s">
        <v>565</v>
      </c>
    </row>
    <row r="1464" spans="1:25">
      <c r="A1464" t="s">
        <v>62</v>
      </c>
      <c r="B1464" t="s">
        <v>73</v>
      </c>
      <c r="C1464">
        <v>2018</v>
      </c>
      <c r="D1464" t="s">
        <v>74</v>
      </c>
      <c r="E1464">
        <v>16061</v>
      </c>
      <c r="F1464" s="13">
        <f t="shared" si="83"/>
        <v>80.721951880105095</v>
      </c>
      <c r="G1464" s="13">
        <f t="shared" si="86"/>
        <v>80.721951880105095</v>
      </c>
      <c r="H1464">
        <v>16.061</v>
      </c>
      <c r="I1464">
        <f t="shared" si="84"/>
        <v>8.07219518801051E-2</v>
      </c>
      <c r="J1464">
        <f t="shared" si="85"/>
        <v>8.07219518801051E-2</v>
      </c>
      <c r="K1464" t="s">
        <v>563</v>
      </c>
      <c r="L1464" t="s">
        <v>563</v>
      </c>
      <c r="M1464" t="s">
        <v>563</v>
      </c>
      <c r="N1464">
        <v>0</v>
      </c>
      <c r="O1464">
        <v>0</v>
      </c>
      <c r="P1464" t="s">
        <v>1</v>
      </c>
      <c r="Q1464" t="s">
        <v>1</v>
      </c>
      <c r="R1464">
        <v>1</v>
      </c>
      <c r="S1464" t="s">
        <v>564</v>
      </c>
      <c r="T1464">
        <v>0</v>
      </c>
      <c r="U1464">
        <v>0</v>
      </c>
      <c r="V1464" t="s">
        <v>1</v>
      </c>
      <c r="W1464" t="s">
        <v>1</v>
      </c>
      <c r="X1464">
        <v>1</v>
      </c>
      <c r="Y1464" t="s">
        <v>565</v>
      </c>
    </row>
    <row r="1465" spans="1:25">
      <c r="A1465" t="s">
        <v>62</v>
      </c>
      <c r="B1465" t="s">
        <v>73</v>
      </c>
      <c r="C1465">
        <v>2018</v>
      </c>
      <c r="D1465" t="s">
        <v>74</v>
      </c>
      <c r="E1465">
        <v>16759</v>
      </c>
      <c r="F1465" s="13">
        <f t="shared" si="83"/>
        <v>84.044663310453572</v>
      </c>
      <c r="G1465" s="13">
        <f t="shared" si="86"/>
        <v>84.044663310453572</v>
      </c>
      <c r="H1465">
        <v>16.759</v>
      </c>
      <c r="I1465">
        <f t="shared" si="84"/>
        <v>8.4044663310453571E-2</v>
      </c>
      <c r="J1465">
        <f t="shared" si="85"/>
        <v>8.4044663310453571E-2</v>
      </c>
      <c r="K1465" t="s">
        <v>563</v>
      </c>
      <c r="L1465" t="s">
        <v>563</v>
      </c>
      <c r="M1465" t="s">
        <v>563</v>
      </c>
      <c r="N1465">
        <v>0</v>
      </c>
      <c r="O1465">
        <v>0</v>
      </c>
      <c r="P1465" t="s">
        <v>1</v>
      </c>
      <c r="Q1465" t="s">
        <v>1</v>
      </c>
      <c r="R1465">
        <v>1</v>
      </c>
      <c r="S1465" t="s">
        <v>564</v>
      </c>
      <c r="T1465">
        <v>0</v>
      </c>
      <c r="U1465">
        <v>0</v>
      </c>
      <c r="V1465" t="s">
        <v>1</v>
      </c>
      <c r="W1465" t="s">
        <v>1</v>
      </c>
      <c r="X1465">
        <v>1</v>
      </c>
      <c r="Y1465" t="s">
        <v>565</v>
      </c>
    </row>
    <row r="1466" spans="1:25">
      <c r="A1466" t="s">
        <v>62</v>
      </c>
      <c r="B1466" t="s">
        <v>73</v>
      </c>
      <c r="C1466">
        <v>2018</v>
      </c>
      <c r="D1466" t="s">
        <v>74</v>
      </c>
      <c r="E1466">
        <v>16965</v>
      </c>
      <c r="F1466" s="13">
        <f t="shared" si="83"/>
        <v>85.023908665689632</v>
      </c>
      <c r="G1466" s="13">
        <f t="shared" si="86"/>
        <v>85.023908665689632</v>
      </c>
      <c r="H1466">
        <v>16.965</v>
      </c>
      <c r="I1466">
        <f t="shared" si="84"/>
        <v>8.5023908665689638E-2</v>
      </c>
      <c r="J1466">
        <f t="shared" si="85"/>
        <v>8.5023908665689638E-2</v>
      </c>
      <c r="K1466" t="s">
        <v>563</v>
      </c>
      <c r="L1466" t="s">
        <v>563</v>
      </c>
      <c r="M1466" t="s">
        <v>563</v>
      </c>
      <c r="N1466">
        <v>0</v>
      </c>
      <c r="O1466">
        <v>0</v>
      </c>
      <c r="P1466" t="s">
        <v>1</v>
      </c>
      <c r="Q1466" t="s">
        <v>1</v>
      </c>
      <c r="R1466">
        <v>1</v>
      </c>
      <c r="S1466" t="s">
        <v>564</v>
      </c>
      <c r="T1466">
        <v>0</v>
      </c>
      <c r="U1466">
        <v>0</v>
      </c>
      <c r="V1466" t="s">
        <v>1</v>
      </c>
      <c r="W1466" t="s">
        <v>1</v>
      </c>
      <c r="X1466">
        <v>1</v>
      </c>
      <c r="Y1466" t="s">
        <v>565</v>
      </c>
    </row>
    <row r="1467" spans="1:25">
      <c r="A1467" t="s">
        <v>62</v>
      </c>
      <c r="B1467" t="s">
        <v>73</v>
      </c>
      <c r="C1467">
        <v>2018</v>
      </c>
      <c r="D1467" t="s">
        <v>74</v>
      </c>
      <c r="E1467">
        <v>17112</v>
      </c>
      <c r="F1467" s="13">
        <f t="shared" ref="F1467:F1516" si="87">0.0083*E1467^(0.9482)</f>
        <v>85.722313612976095</v>
      </c>
      <c r="G1467" s="13">
        <f t="shared" si="86"/>
        <v>85.722313612976095</v>
      </c>
      <c r="H1467">
        <v>17.111999999999998</v>
      </c>
      <c r="I1467">
        <f t="shared" ref="I1467:I1530" si="88">F1467/1000</f>
        <v>8.5722313612976095E-2</v>
      </c>
      <c r="J1467">
        <f t="shared" ref="J1467:J1530" si="89">G1467/1000</f>
        <v>8.5722313612976095E-2</v>
      </c>
      <c r="K1467" t="s">
        <v>563</v>
      </c>
      <c r="L1467" t="s">
        <v>563</v>
      </c>
      <c r="M1467" t="s">
        <v>563</v>
      </c>
      <c r="N1467">
        <v>0</v>
      </c>
      <c r="O1467">
        <v>0</v>
      </c>
      <c r="P1467" t="s">
        <v>1</v>
      </c>
      <c r="Q1467" t="s">
        <v>1</v>
      </c>
      <c r="R1467">
        <v>1</v>
      </c>
      <c r="S1467" t="s">
        <v>564</v>
      </c>
      <c r="T1467">
        <v>0</v>
      </c>
      <c r="U1467">
        <v>0</v>
      </c>
      <c r="V1467" t="s">
        <v>1</v>
      </c>
      <c r="W1467" t="s">
        <v>1</v>
      </c>
      <c r="X1467">
        <v>1</v>
      </c>
      <c r="Y1467" t="s">
        <v>565</v>
      </c>
    </row>
    <row r="1468" spans="1:25">
      <c r="A1468" t="s">
        <v>62</v>
      </c>
      <c r="B1468" t="s">
        <v>73</v>
      </c>
      <c r="C1468">
        <v>2018</v>
      </c>
      <c r="D1468" t="s">
        <v>74</v>
      </c>
      <c r="E1468">
        <v>17112</v>
      </c>
      <c r="F1468" s="13">
        <f t="shared" si="87"/>
        <v>85.722313612976095</v>
      </c>
      <c r="G1468" s="13">
        <f t="shared" ref="G1468:G1516" si="90">0.0083*E1468^(0.9482)</f>
        <v>85.722313612976095</v>
      </c>
      <c r="H1468">
        <v>17.111999999999998</v>
      </c>
      <c r="I1468">
        <f t="shared" si="88"/>
        <v>8.5722313612976095E-2</v>
      </c>
      <c r="J1468">
        <f t="shared" si="89"/>
        <v>8.5722313612976095E-2</v>
      </c>
      <c r="K1468" t="s">
        <v>563</v>
      </c>
      <c r="L1468" t="s">
        <v>563</v>
      </c>
      <c r="M1468" t="s">
        <v>563</v>
      </c>
      <c r="N1468">
        <v>0</v>
      </c>
      <c r="O1468">
        <v>0</v>
      </c>
      <c r="P1468" t="s">
        <v>1</v>
      </c>
      <c r="Q1468" t="s">
        <v>1</v>
      </c>
      <c r="R1468">
        <v>1</v>
      </c>
      <c r="S1468" t="s">
        <v>564</v>
      </c>
      <c r="T1468">
        <v>0</v>
      </c>
      <c r="U1468">
        <v>0</v>
      </c>
      <c r="V1468" t="s">
        <v>1</v>
      </c>
      <c r="W1468" t="s">
        <v>1</v>
      </c>
      <c r="X1468">
        <v>1</v>
      </c>
      <c r="Y1468" t="s">
        <v>565</v>
      </c>
    </row>
    <row r="1469" spans="1:25">
      <c r="A1469" t="s">
        <v>62</v>
      </c>
      <c r="B1469" t="s">
        <v>73</v>
      </c>
      <c r="C1469">
        <v>2018</v>
      </c>
      <c r="D1469" t="s">
        <v>74</v>
      </c>
      <c r="E1469">
        <v>17387</v>
      </c>
      <c r="F1469" s="13">
        <f t="shared" si="87"/>
        <v>87.028021310784737</v>
      </c>
      <c r="G1469" s="13">
        <f t="shared" si="90"/>
        <v>87.028021310784737</v>
      </c>
      <c r="H1469">
        <v>17.387</v>
      </c>
      <c r="I1469">
        <f t="shared" si="88"/>
        <v>8.7028021310784742E-2</v>
      </c>
      <c r="J1469">
        <f t="shared" si="89"/>
        <v>8.7028021310784742E-2</v>
      </c>
      <c r="K1469" t="s">
        <v>563</v>
      </c>
      <c r="L1469" t="s">
        <v>563</v>
      </c>
      <c r="M1469" t="s">
        <v>563</v>
      </c>
      <c r="N1469">
        <v>0</v>
      </c>
      <c r="O1469">
        <v>0</v>
      </c>
      <c r="P1469" t="s">
        <v>1</v>
      </c>
      <c r="Q1469" t="s">
        <v>1</v>
      </c>
      <c r="R1469">
        <v>1</v>
      </c>
      <c r="S1469" t="s">
        <v>564</v>
      </c>
      <c r="T1469">
        <v>0</v>
      </c>
      <c r="U1469">
        <v>0</v>
      </c>
      <c r="V1469" t="s">
        <v>1</v>
      </c>
      <c r="W1469" t="s">
        <v>1</v>
      </c>
      <c r="X1469">
        <v>1</v>
      </c>
      <c r="Y1469" t="s">
        <v>565</v>
      </c>
    </row>
    <row r="1470" spans="1:25">
      <c r="A1470" t="s">
        <v>62</v>
      </c>
      <c r="B1470" t="s">
        <v>73</v>
      </c>
      <c r="C1470">
        <v>2018</v>
      </c>
      <c r="D1470" t="s">
        <v>74</v>
      </c>
      <c r="E1470">
        <v>17524</v>
      </c>
      <c r="F1470" s="13">
        <f t="shared" si="87"/>
        <v>87.67810097169685</v>
      </c>
      <c r="G1470" s="13">
        <f t="shared" si="90"/>
        <v>87.67810097169685</v>
      </c>
      <c r="H1470">
        <v>17.524000000000001</v>
      </c>
      <c r="I1470">
        <f t="shared" si="88"/>
        <v>8.7678100971696843E-2</v>
      </c>
      <c r="J1470">
        <f t="shared" si="89"/>
        <v>8.7678100971696843E-2</v>
      </c>
      <c r="K1470" t="s">
        <v>563</v>
      </c>
      <c r="L1470" t="s">
        <v>563</v>
      </c>
      <c r="M1470" t="s">
        <v>563</v>
      </c>
      <c r="N1470">
        <v>0</v>
      </c>
      <c r="O1470">
        <v>0</v>
      </c>
      <c r="P1470" t="s">
        <v>1</v>
      </c>
      <c r="Q1470" t="s">
        <v>1</v>
      </c>
      <c r="R1470">
        <v>1</v>
      </c>
      <c r="S1470" t="s">
        <v>564</v>
      </c>
      <c r="T1470">
        <v>0</v>
      </c>
      <c r="U1470">
        <v>0</v>
      </c>
      <c r="V1470" t="s">
        <v>1</v>
      </c>
      <c r="W1470" t="s">
        <v>1</v>
      </c>
      <c r="X1470">
        <v>1</v>
      </c>
      <c r="Y1470" t="s">
        <v>565</v>
      </c>
    </row>
    <row r="1471" spans="1:25">
      <c r="A1471" t="s">
        <v>62</v>
      </c>
      <c r="B1471" t="s">
        <v>73</v>
      </c>
      <c r="C1471">
        <v>2018</v>
      </c>
      <c r="D1471" t="s">
        <v>74</v>
      </c>
      <c r="E1471">
        <v>17527</v>
      </c>
      <c r="F1471" s="13">
        <f t="shared" si="87"/>
        <v>87.692333339890794</v>
      </c>
      <c r="G1471" s="13">
        <f t="shared" si="90"/>
        <v>87.692333339890794</v>
      </c>
      <c r="H1471">
        <v>17.527000000000001</v>
      </c>
      <c r="I1471">
        <f t="shared" si="88"/>
        <v>8.7692333339890793E-2</v>
      </c>
      <c r="J1471">
        <f t="shared" si="89"/>
        <v>8.7692333339890793E-2</v>
      </c>
      <c r="K1471" t="s">
        <v>563</v>
      </c>
      <c r="L1471" t="s">
        <v>563</v>
      </c>
      <c r="M1471" t="s">
        <v>563</v>
      </c>
      <c r="N1471">
        <v>0</v>
      </c>
      <c r="O1471">
        <v>0</v>
      </c>
      <c r="P1471" t="s">
        <v>1</v>
      </c>
      <c r="Q1471" t="s">
        <v>1</v>
      </c>
      <c r="R1471">
        <v>1</v>
      </c>
      <c r="S1471" t="s">
        <v>564</v>
      </c>
      <c r="T1471">
        <v>0</v>
      </c>
      <c r="U1471">
        <v>0</v>
      </c>
      <c r="V1471" t="s">
        <v>1</v>
      </c>
      <c r="W1471" t="s">
        <v>1</v>
      </c>
      <c r="X1471">
        <v>1</v>
      </c>
      <c r="Y1471" t="s">
        <v>565</v>
      </c>
    </row>
    <row r="1472" spans="1:25">
      <c r="A1472" t="s">
        <v>62</v>
      </c>
      <c r="B1472" t="s">
        <v>73</v>
      </c>
      <c r="C1472">
        <v>2018</v>
      </c>
      <c r="D1472" t="s">
        <v>74</v>
      </c>
      <c r="E1472">
        <v>17643</v>
      </c>
      <c r="F1472" s="13">
        <f t="shared" si="87"/>
        <v>88.242555022413413</v>
      </c>
      <c r="G1472" s="13">
        <f t="shared" si="90"/>
        <v>88.242555022413413</v>
      </c>
      <c r="H1472">
        <v>17.643000000000001</v>
      </c>
      <c r="I1472">
        <f t="shared" si="88"/>
        <v>8.8242555022413419E-2</v>
      </c>
      <c r="J1472">
        <f t="shared" si="89"/>
        <v>8.8242555022413419E-2</v>
      </c>
      <c r="K1472" t="s">
        <v>563</v>
      </c>
      <c r="L1472" t="s">
        <v>563</v>
      </c>
      <c r="M1472" t="s">
        <v>563</v>
      </c>
      <c r="N1472">
        <v>0</v>
      </c>
      <c r="O1472">
        <v>0</v>
      </c>
      <c r="P1472" t="s">
        <v>1</v>
      </c>
      <c r="Q1472" t="s">
        <v>1</v>
      </c>
      <c r="R1472">
        <v>1</v>
      </c>
      <c r="S1472" t="s">
        <v>564</v>
      </c>
      <c r="T1472">
        <v>0</v>
      </c>
      <c r="U1472">
        <v>0</v>
      </c>
      <c r="V1472" t="s">
        <v>1</v>
      </c>
      <c r="W1472" t="s">
        <v>1</v>
      </c>
      <c r="X1472">
        <v>1</v>
      </c>
      <c r="Y1472" t="s">
        <v>565</v>
      </c>
    </row>
    <row r="1473" spans="1:25">
      <c r="A1473" t="s">
        <v>62</v>
      </c>
      <c r="B1473" t="s">
        <v>73</v>
      </c>
      <c r="C1473">
        <v>2018</v>
      </c>
      <c r="D1473" t="s">
        <v>74</v>
      </c>
      <c r="E1473">
        <v>18048</v>
      </c>
      <c r="F1473" s="13">
        <f t="shared" si="87"/>
        <v>90.162126935015493</v>
      </c>
      <c r="G1473" s="13">
        <f t="shared" si="90"/>
        <v>90.162126935015493</v>
      </c>
      <c r="H1473">
        <v>18.047999999999998</v>
      </c>
      <c r="I1473">
        <f t="shared" si="88"/>
        <v>9.0162126935015491E-2</v>
      </c>
      <c r="J1473">
        <f t="shared" si="89"/>
        <v>9.0162126935015491E-2</v>
      </c>
      <c r="K1473" t="s">
        <v>563</v>
      </c>
      <c r="L1473" t="s">
        <v>563</v>
      </c>
      <c r="M1473" t="s">
        <v>563</v>
      </c>
      <c r="N1473">
        <v>0</v>
      </c>
      <c r="O1473">
        <v>0</v>
      </c>
      <c r="P1473" t="s">
        <v>1</v>
      </c>
      <c r="Q1473" t="s">
        <v>1</v>
      </c>
      <c r="R1473">
        <v>1</v>
      </c>
      <c r="S1473" t="s">
        <v>564</v>
      </c>
      <c r="T1473">
        <v>0</v>
      </c>
      <c r="U1473">
        <v>0</v>
      </c>
      <c r="V1473" t="s">
        <v>1</v>
      </c>
      <c r="W1473" t="s">
        <v>1</v>
      </c>
      <c r="X1473">
        <v>1</v>
      </c>
      <c r="Y1473" t="s">
        <v>565</v>
      </c>
    </row>
    <row r="1474" spans="1:25">
      <c r="A1474" t="s">
        <v>62</v>
      </c>
      <c r="B1474" t="s">
        <v>73</v>
      </c>
      <c r="C1474">
        <v>2018</v>
      </c>
      <c r="D1474" t="s">
        <v>74</v>
      </c>
      <c r="E1474">
        <v>18074</v>
      </c>
      <c r="F1474" s="13">
        <f t="shared" si="87"/>
        <v>90.285281969031431</v>
      </c>
      <c r="G1474" s="13">
        <f t="shared" si="90"/>
        <v>90.285281969031431</v>
      </c>
      <c r="H1474">
        <v>18.074000000000002</v>
      </c>
      <c r="I1474">
        <f t="shared" si="88"/>
        <v>9.0285281969031433E-2</v>
      </c>
      <c r="J1474">
        <f t="shared" si="89"/>
        <v>9.0285281969031433E-2</v>
      </c>
      <c r="K1474" t="s">
        <v>563</v>
      </c>
      <c r="L1474" t="s">
        <v>563</v>
      </c>
      <c r="M1474" t="s">
        <v>563</v>
      </c>
      <c r="N1474">
        <v>0</v>
      </c>
      <c r="O1474">
        <v>0</v>
      </c>
      <c r="P1474" t="s">
        <v>1</v>
      </c>
      <c r="Q1474" t="s">
        <v>1</v>
      </c>
      <c r="R1474">
        <v>1</v>
      </c>
      <c r="S1474" t="s">
        <v>564</v>
      </c>
      <c r="T1474">
        <v>0</v>
      </c>
      <c r="U1474">
        <v>0</v>
      </c>
      <c r="V1474" t="s">
        <v>1</v>
      </c>
      <c r="W1474" t="s">
        <v>1</v>
      </c>
      <c r="X1474">
        <v>1</v>
      </c>
      <c r="Y1474" t="s">
        <v>565</v>
      </c>
    </row>
    <row r="1475" spans="1:25">
      <c r="A1475" t="s">
        <v>62</v>
      </c>
      <c r="B1475" t="s">
        <v>73</v>
      </c>
      <c r="C1475">
        <v>2018</v>
      </c>
      <c r="D1475" t="s">
        <v>74</v>
      </c>
      <c r="E1475">
        <v>18142</v>
      </c>
      <c r="F1475" s="13">
        <f t="shared" si="87"/>
        <v>90.607336400038903</v>
      </c>
      <c r="G1475" s="13">
        <f t="shared" si="90"/>
        <v>90.607336400038903</v>
      </c>
      <c r="H1475">
        <v>18.141999999999999</v>
      </c>
      <c r="I1475">
        <f t="shared" si="88"/>
        <v>9.0607336400038901E-2</v>
      </c>
      <c r="J1475">
        <f t="shared" si="89"/>
        <v>9.0607336400038901E-2</v>
      </c>
      <c r="K1475" t="s">
        <v>563</v>
      </c>
      <c r="L1475" t="s">
        <v>563</v>
      </c>
      <c r="M1475" t="s">
        <v>563</v>
      </c>
      <c r="N1475">
        <v>0</v>
      </c>
      <c r="O1475">
        <v>0</v>
      </c>
      <c r="P1475" t="s">
        <v>1</v>
      </c>
      <c r="Q1475" t="s">
        <v>1</v>
      </c>
      <c r="R1475">
        <v>1</v>
      </c>
      <c r="S1475" t="s">
        <v>564</v>
      </c>
      <c r="T1475">
        <v>0</v>
      </c>
      <c r="U1475">
        <v>0</v>
      </c>
      <c r="V1475" t="s">
        <v>1</v>
      </c>
      <c r="W1475" t="s">
        <v>1</v>
      </c>
      <c r="X1475">
        <v>1</v>
      </c>
      <c r="Y1475" t="s">
        <v>565</v>
      </c>
    </row>
    <row r="1476" spans="1:25">
      <c r="A1476" t="s">
        <v>62</v>
      </c>
      <c r="B1476" t="s">
        <v>73</v>
      </c>
      <c r="C1476">
        <v>2018</v>
      </c>
      <c r="D1476" t="s">
        <v>74</v>
      </c>
      <c r="E1476">
        <v>18223</v>
      </c>
      <c r="F1476" s="13">
        <f t="shared" si="87"/>
        <v>90.990878485657163</v>
      </c>
      <c r="G1476" s="13">
        <f t="shared" si="90"/>
        <v>90.990878485657163</v>
      </c>
      <c r="H1476">
        <v>18.222999999999999</v>
      </c>
      <c r="I1476">
        <f t="shared" si="88"/>
        <v>9.0990878485657165E-2</v>
      </c>
      <c r="J1476">
        <f t="shared" si="89"/>
        <v>9.0990878485657165E-2</v>
      </c>
      <c r="K1476" t="s">
        <v>563</v>
      </c>
      <c r="L1476" t="s">
        <v>563</v>
      </c>
      <c r="M1476" t="s">
        <v>563</v>
      </c>
      <c r="N1476">
        <v>0</v>
      </c>
      <c r="O1476">
        <v>0</v>
      </c>
      <c r="P1476" t="s">
        <v>1</v>
      </c>
      <c r="Q1476" t="s">
        <v>1</v>
      </c>
      <c r="R1476">
        <v>1</v>
      </c>
      <c r="S1476" t="s">
        <v>564</v>
      </c>
      <c r="T1476">
        <v>0</v>
      </c>
      <c r="U1476">
        <v>0</v>
      </c>
      <c r="V1476" t="s">
        <v>1</v>
      </c>
      <c r="W1476" t="s">
        <v>1</v>
      </c>
      <c r="X1476">
        <v>1</v>
      </c>
      <c r="Y1476" t="s">
        <v>565</v>
      </c>
    </row>
    <row r="1477" spans="1:25">
      <c r="A1477" t="s">
        <v>62</v>
      </c>
      <c r="B1477" t="s">
        <v>73</v>
      </c>
      <c r="C1477">
        <v>2018</v>
      </c>
      <c r="D1477" t="s">
        <v>74</v>
      </c>
      <c r="E1477">
        <v>18346</v>
      </c>
      <c r="F1477" s="13">
        <f t="shared" si="87"/>
        <v>91.573125533763559</v>
      </c>
      <c r="G1477" s="13">
        <f t="shared" si="90"/>
        <v>91.573125533763559</v>
      </c>
      <c r="H1477">
        <v>18.346</v>
      </c>
      <c r="I1477">
        <f t="shared" si="88"/>
        <v>9.1573125533763552E-2</v>
      </c>
      <c r="J1477">
        <f t="shared" si="89"/>
        <v>9.1573125533763552E-2</v>
      </c>
      <c r="K1477" t="s">
        <v>563</v>
      </c>
      <c r="L1477" t="s">
        <v>563</v>
      </c>
      <c r="M1477" t="s">
        <v>563</v>
      </c>
      <c r="N1477">
        <v>0</v>
      </c>
      <c r="O1477">
        <v>0</v>
      </c>
      <c r="P1477" t="s">
        <v>1</v>
      </c>
      <c r="Q1477" t="s">
        <v>1</v>
      </c>
      <c r="R1477">
        <v>1</v>
      </c>
      <c r="S1477" t="s">
        <v>564</v>
      </c>
      <c r="T1477">
        <v>0</v>
      </c>
      <c r="U1477">
        <v>0</v>
      </c>
      <c r="V1477" t="s">
        <v>1</v>
      </c>
      <c r="W1477" t="s">
        <v>1</v>
      </c>
      <c r="X1477">
        <v>1</v>
      </c>
      <c r="Y1477" t="s">
        <v>565</v>
      </c>
    </row>
    <row r="1478" spans="1:25">
      <c r="A1478" t="s">
        <v>62</v>
      </c>
      <c r="B1478" t="s">
        <v>73</v>
      </c>
      <c r="C1478">
        <v>2018</v>
      </c>
      <c r="D1478" t="s">
        <v>74</v>
      </c>
      <c r="E1478">
        <v>18871</v>
      </c>
      <c r="F1478" s="13">
        <f t="shared" si="87"/>
        <v>94.056070437773087</v>
      </c>
      <c r="G1478" s="13">
        <f t="shared" si="90"/>
        <v>94.056070437773087</v>
      </c>
      <c r="H1478">
        <v>18.870999999999999</v>
      </c>
      <c r="I1478">
        <f t="shared" si="88"/>
        <v>9.4056070437773087E-2</v>
      </c>
      <c r="J1478">
        <f t="shared" si="89"/>
        <v>9.4056070437773087E-2</v>
      </c>
      <c r="K1478" t="s">
        <v>563</v>
      </c>
      <c r="L1478" t="s">
        <v>563</v>
      </c>
      <c r="M1478" t="s">
        <v>563</v>
      </c>
      <c r="N1478">
        <v>0</v>
      </c>
      <c r="O1478">
        <v>0</v>
      </c>
      <c r="P1478" t="s">
        <v>1</v>
      </c>
      <c r="Q1478" t="s">
        <v>1</v>
      </c>
      <c r="R1478">
        <v>1</v>
      </c>
      <c r="S1478" t="s">
        <v>564</v>
      </c>
      <c r="T1478">
        <v>0</v>
      </c>
      <c r="U1478">
        <v>0</v>
      </c>
      <c r="V1478" t="s">
        <v>1</v>
      </c>
      <c r="W1478" t="s">
        <v>1</v>
      </c>
      <c r="X1478">
        <v>1</v>
      </c>
      <c r="Y1478" t="s">
        <v>565</v>
      </c>
    </row>
    <row r="1479" spans="1:25">
      <c r="A1479" t="s">
        <v>62</v>
      </c>
      <c r="B1479" t="s">
        <v>73</v>
      </c>
      <c r="C1479">
        <v>2018</v>
      </c>
      <c r="D1479" t="s">
        <v>74</v>
      </c>
      <c r="E1479">
        <v>19368</v>
      </c>
      <c r="F1479" s="13">
        <f t="shared" si="87"/>
        <v>96.403294853430197</v>
      </c>
      <c r="G1479" s="13">
        <f t="shared" si="90"/>
        <v>96.403294853430197</v>
      </c>
      <c r="H1479">
        <v>19.367999999999999</v>
      </c>
      <c r="I1479">
        <f t="shared" si="88"/>
        <v>9.6403294853430202E-2</v>
      </c>
      <c r="J1479">
        <f t="shared" si="89"/>
        <v>9.6403294853430202E-2</v>
      </c>
      <c r="K1479" t="s">
        <v>563</v>
      </c>
      <c r="L1479" t="s">
        <v>563</v>
      </c>
      <c r="M1479" t="s">
        <v>563</v>
      </c>
      <c r="N1479">
        <v>0</v>
      </c>
      <c r="O1479">
        <v>0</v>
      </c>
      <c r="P1479" t="s">
        <v>1</v>
      </c>
      <c r="Q1479" t="s">
        <v>1</v>
      </c>
      <c r="R1479">
        <v>1</v>
      </c>
      <c r="S1479" t="s">
        <v>564</v>
      </c>
      <c r="T1479">
        <v>0</v>
      </c>
      <c r="U1479">
        <v>0</v>
      </c>
      <c r="V1479" t="s">
        <v>1</v>
      </c>
      <c r="W1479" t="s">
        <v>1</v>
      </c>
      <c r="X1479">
        <v>1</v>
      </c>
      <c r="Y1479" t="s">
        <v>565</v>
      </c>
    </row>
    <row r="1480" spans="1:25">
      <c r="A1480" t="s">
        <v>62</v>
      </c>
      <c r="B1480" t="s">
        <v>73</v>
      </c>
      <c r="C1480">
        <v>2018</v>
      </c>
      <c r="D1480" t="s">
        <v>74</v>
      </c>
      <c r="E1480">
        <v>19445</v>
      </c>
      <c r="F1480" s="13">
        <f t="shared" si="87"/>
        <v>96.76666824148954</v>
      </c>
      <c r="G1480" s="13">
        <f t="shared" si="90"/>
        <v>96.76666824148954</v>
      </c>
      <c r="H1480">
        <v>19.445</v>
      </c>
      <c r="I1480">
        <f t="shared" si="88"/>
        <v>9.6766668241489537E-2</v>
      </c>
      <c r="J1480">
        <f t="shared" si="89"/>
        <v>9.6766668241489537E-2</v>
      </c>
      <c r="K1480" t="s">
        <v>563</v>
      </c>
      <c r="L1480" t="s">
        <v>563</v>
      </c>
      <c r="M1480" t="s">
        <v>563</v>
      </c>
      <c r="N1480">
        <v>0</v>
      </c>
      <c r="O1480">
        <v>0</v>
      </c>
      <c r="P1480" t="s">
        <v>1</v>
      </c>
      <c r="Q1480" t="s">
        <v>1</v>
      </c>
      <c r="R1480">
        <v>1</v>
      </c>
      <c r="S1480" t="s">
        <v>564</v>
      </c>
      <c r="T1480">
        <v>0</v>
      </c>
      <c r="U1480">
        <v>0</v>
      </c>
      <c r="V1480" t="s">
        <v>1</v>
      </c>
      <c r="W1480" t="s">
        <v>1</v>
      </c>
      <c r="X1480">
        <v>1</v>
      </c>
      <c r="Y1480" t="s">
        <v>565</v>
      </c>
    </row>
    <row r="1481" spans="1:25">
      <c r="A1481" t="s">
        <v>62</v>
      </c>
      <c r="B1481" t="s">
        <v>73</v>
      </c>
      <c r="C1481">
        <v>2018</v>
      </c>
      <c r="D1481" t="s">
        <v>74</v>
      </c>
      <c r="E1481">
        <v>19517</v>
      </c>
      <c r="F1481" s="13">
        <f t="shared" si="87"/>
        <v>97.106378522590589</v>
      </c>
      <c r="G1481" s="13">
        <f t="shared" si="90"/>
        <v>97.106378522590589</v>
      </c>
      <c r="H1481">
        <v>19.516999999999999</v>
      </c>
      <c r="I1481">
        <f t="shared" si="88"/>
        <v>9.7106378522590589E-2</v>
      </c>
      <c r="J1481">
        <f t="shared" si="89"/>
        <v>9.7106378522590589E-2</v>
      </c>
      <c r="K1481" t="s">
        <v>563</v>
      </c>
      <c r="L1481" t="s">
        <v>563</v>
      </c>
      <c r="M1481" t="s">
        <v>563</v>
      </c>
      <c r="N1481">
        <v>0</v>
      </c>
      <c r="O1481">
        <v>0</v>
      </c>
      <c r="P1481" t="s">
        <v>1</v>
      </c>
      <c r="Q1481" t="s">
        <v>1</v>
      </c>
      <c r="R1481">
        <v>1</v>
      </c>
      <c r="S1481" t="s">
        <v>564</v>
      </c>
      <c r="T1481">
        <v>0</v>
      </c>
      <c r="U1481">
        <v>0</v>
      </c>
      <c r="V1481" t="s">
        <v>1</v>
      </c>
      <c r="W1481" t="s">
        <v>1</v>
      </c>
      <c r="X1481">
        <v>1</v>
      </c>
      <c r="Y1481" t="s">
        <v>565</v>
      </c>
    </row>
    <row r="1482" spans="1:25">
      <c r="A1482" t="s">
        <v>62</v>
      </c>
      <c r="B1482" t="s">
        <v>73</v>
      </c>
      <c r="C1482">
        <v>2018</v>
      </c>
      <c r="D1482" t="s">
        <v>74</v>
      </c>
      <c r="E1482">
        <v>19545</v>
      </c>
      <c r="F1482" s="13">
        <f t="shared" si="87"/>
        <v>97.238470532566041</v>
      </c>
      <c r="G1482" s="13">
        <f t="shared" si="90"/>
        <v>97.238470532566041</v>
      </c>
      <c r="H1482">
        <v>19.545000000000002</v>
      </c>
      <c r="I1482">
        <f t="shared" si="88"/>
        <v>9.723847053256604E-2</v>
      </c>
      <c r="J1482">
        <f t="shared" si="89"/>
        <v>9.723847053256604E-2</v>
      </c>
      <c r="K1482" t="s">
        <v>563</v>
      </c>
      <c r="L1482" t="s">
        <v>563</v>
      </c>
      <c r="M1482" t="s">
        <v>563</v>
      </c>
      <c r="N1482">
        <v>0</v>
      </c>
      <c r="O1482">
        <v>0</v>
      </c>
      <c r="P1482" t="s">
        <v>1</v>
      </c>
      <c r="Q1482" t="s">
        <v>1</v>
      </c>
      <c r="R1482">
        <v>1</v>
      </c>
      <c r="S1482" t="s">
        <v>564</v>
      </c>
      <c r="T1482">
        <v>0</v>
      </c>
      <c r="U1482">
        <v>0</v>
      </c>
      <c r="V1482" t="s">
        <v>1</v>
      </c>
      <c r="W1482" t="s">
        <v>1</v>
      </c>
      <c r="X1482">
        <v>1</v>
      </c>
      <c r="Y1482" t="s">
        <v>565</v>
      </c>
    </row>
    <row r="1483" spans="1:25">
      <c r="A1483" t="s">
        <v>62</v>
      </c>
      <c r="B1483" t="s">
        <v>73</v>
      </c>
      <c r="C1483">
        <v>2018</v>
      </c>
      <c r="D1483" t="s">
        <v>74</v>
      </c>
      <c r="E1483">
        <v>19590</v>
      </c>
      <c r="F1483" s="13">
        <f t="shared" si="87"/>
        <v>97.450740733792685</v>
      </c>
      <c r="G1483" s="13">
        <f t="shared" si="90"/>
        <v>97.450740733792685</v>
      </c>
      <c r="H1483">
        <v>19.59</v>
      </c>
      <c r="I1483">
        <f t="shared" si="88"/>
        <v>9.7450740733792687E-2</v>
      </c>
      <c r="J1483">
        <f t="shared" si="89"/>
        <v>9.7450740733792687E-2</v>
      </c>
      <c r="K1483" t="s">
        <v>563</v>
      </c>
      <c r="L1483" t="s">
        <v>563</v>
      </c>
      <c r="M1483" t="s">
        <v>563</v>
      </c>
      <c r="N1483">
        <v>0</v>
      </c>
      <c r="O1483">
        <v>0</v>
      </c>
      <c r="P1483" t="s">
        <v>1</v>
      </c>
      <c r="Q1483" t="s">
        <v>1</v>
      </c>
      <c r="R1483">
        <v>1</v>
      </c>
      <c r="S1483" t="s">
        <v>564</v>
      </c>
      <c r="T1483">
        <v>0</v>
      </c>
      <c r="U1483">
        <v>0</v>
      </c>
      <c r="V1483" t="s">
        <v>1</v>
      </c>
      <c r="W1483" t="s">
        <v>1</v>
      </c>
      <c r="X1483">
        <v>1</v>
      </c>
      <c r="Y1483" t="s">
        <v>565</v>
      </c>
    </row>
    <row r="1484" spans="1:25">
      <c r="A1484" t="s">
        <v>62</v>
      </c>
      <c r="B1484" t="s">
        <v>73</v>
      </c>
      <c r="C1484">
        <v>2018</v>
      </c>
      <c r="D1484" t="s">
        <v>74</v>
      </c>
      <c r="E1484">
        <v>19710</v>
      </c>
      <c r="F1484" s="13">
        <f t="shared" si="87"/>
        <v>98.016671293222402</v>
      </c>
      <c r="G1484" s="13">
        <f t="shared" si="90"/>
        <v>98.016671293222402</v>
      </c>
      <c r="H1484">
        <v>19.71</v>
      </c>
      <c r="I1484">
        <f t="shared" si="88"/>
        <v>9.8016671293222404E-2</v>
      </c>
      <c r="J1484">
        <f t="shared" si="89"/>
        <v>9.8016671293222404E-2</v>
      </c>
      <c r="K1484" t="s">
        <v>563</v>
      </c>
      <c r="L1484" t="s">
        <v>563</v>
      </c>
      <c r="M1484" t="s">
        <v>563</v>
      </c>
      <c r="N1484">
        <v>0</v>
      </c>
      <c r="O1484">
        <v>0</v>
      </c>
      <c r="P1484" t="s">
        <v>1</v>
      </c>
      <c r="Q1484" t="s">
        <v>1</v>
      </c>
      <c r="R1484">
        <v>1</v>
      </c>
      <c r="S1484" t="s">
        <v>564</v>
      </c>
      <c r="T1484">
        <v>0</v>
      </c>
      <c r="U1484">
        <v>0</v>
      </c>
      <c r="V1484" t="s">
        <v>1</v>
      </c>
      <c r="W1484" t="s">
        <v>1</v>
      </c>
      <c r="X1484">
        <v>1</v>
      </c>
      <c r="Y1484" t="s">
        <v>565</v>
      </c>
    </row>
    <row r="1485" spans="1:25">
      <c r="A1485" t="s">
        <v>62</v>
      </c>
      <c r="B1485" t="s">
        <v>73</v>
      </c>
      <c r="C1485">
        <v>2018</v>
      </c>
      <c r="D1485" t="s">
        <v>74</v>
      </c>
      <c r="E1485">
        <v>19849</v>
      </c>
      <c r="F1485" s="13">
        <f t="shared" si="87"/>
        <v>98.671984528291318</v>
      </c>
      <c r="G1485" s="13">
        <f t="shared" si="90"/>
        <v>98.671984528291318</v>
      </c>
      <c r="H1485">
        <v>19.849</v>
      </c>
      <c r="I1485">
        <f t="shared" si="88"/>
        <v>9.8671984528291318E-2</v>
      </c>
      <c r="J1485">
        <f t="shared" si="89"/>
        <v>9.8671984528291318E-2</v>
      </c>
      <c r="K1485" t="s">
        <v>563</v>
      </c>
      <c r="L1485" t="s">
        <v>563</v>
      </c>
      <c r="M1485" t="s">
        <v>563</v>
      </c>
      <c r="N1485">
        <v>0</v>
      </c>
      <c r="O1485">
        <v>0</v>
      </c>
      <c r="P1485" t="s">
        <v>1</v>
      </c>
      <c r="Q1485" t="s">
        <v>1</v>
      </c>
      <c r="R1485">
        <v>1</v>
      </c>
      <c r="S1485" t="s">
        <v>564</v>
      </c>
      <c r="T1485">
        <v>0</v>
      </c>
      <c r="U1485">
        <v>0</v>
      </c>
      <c r="V1485" t="s">
        <v>1</v>
      </c>
      <c r="W1485" t="s">
        <v>1</v>
      </c>
      <c r="X1485">
        <v>1</v>
      </c>
      <c r="Y1485" t="s">
        <v>565</v>
      </c>
    </row>
    <row r="1486" spans="1:25">
      <c r="A1486" t="s">
        <v>62</v>
      </c>
      <c r="B1486" t="s">
        <v>73</v>
      </c>
      <c r="C1486">
        <v>2018</v>
      </c>
      <c r="D1486" t="s">
        <v>74</v>
      </c>
      <c r="E1486">
        <v>19864</v>
      </c>
      <c r="F1486" s="13">
        <f t="shared" si="87"/>
        <v>98.742687544794009</v>
      </c>
      <c r="G1486" s="13">
        <f t="shared" si="90"/>
        <v>98.742687544794009</v>
      </c>
      <c r="H1486">
        <v>19.864000000000001</v>
      </c>
      <c r="I1486">
        <f t="shared" si="88"/>
        <v>9.8742687544794011E-2</v>
      </c>
      <c r="J1486">
        <f t="shared" si="89"/>
        <v>9.8742687544794011E-2</v>
      </c>
      <c r="K1486" t="s">
        <v>563</v>
      </c>
      <c r="L1486" t="s">
        <v>563</v>
      </c>
      <c r="M1486" t="s">
        <v>563</v>
      </c>
      <c r="N1486">
        <v>0</v>
      </c>
      <c r="O1486">
        <v>0</v>
      </c>
      <c r="P1486" t="s">
        <v>1</v>
      </c>
      <c r="Q1486" t="s">
        <v>1</v>
      </c>
      <c r="R1486">
        <v>1</v>
      </c>
      <c r="S1486" t="s">
        <v>564</v>
      </c>
      <c r="T1486">
        <v>0</v>
      </c>
      <c r="U1486">
        <v>0</v>
      </c>
      <c r="V1486" t="s">
        <v>1</v>
      </c>
      <c r="W1486" t="s">
        <v>1</v>
      </c>
      <c r="X1486">
        <v>1</v>
      </c>
      <c r="Y1486" t="s">
        <v>565</v>
      </c>
    </row>
    <row r="1487" spans="1:25">
      <c r="A1487" t="s">
        <v>62</v>
      </c>
      <c r="B1487" t="s">
        <v>73</v>
      </c>
      <c r="C1487">
        <v>2018</v>
      </c>
      <c r="D1487" t="s">
        <v>74</v>
      </c>
      <c r="E1487">
        <v>19887</v>
      </c>
      <c r="F1487" s="13">
        <f t="shared" si="87"/>
        <v>98.851093466181794</v>
      </c>
      <c r="G1487" s="13">
        <f t="shared" si="90"/>
        <v>98.851093466181794</v>
      </c>
      <c r="H1487">
        <v>19.887</v>
      </c>
      <c r="I1487">
        <f t="shared" si="88"/>
        <v>9.8851093466181789E-2</v>
      </c>
      <c r="J1487">
        <f t="shared" si="89"/>
        <v>9.8851093466181789E-2</v>
      </c>
      <c r="K1487" t="s">
        <v>563</v>
      </c>
      <c r="L1487" t="s">
        <v>563</v>
      </c>
      <c r="M1487" t="s">
        <v>563</v>
      </c>
      <c r="N1487">
        <v>0</v>
      </c>
      <c r="O1487">
        <v>0</v>
      </c>
      <c r="P1487" t="s">
        <v>1</v>
      </c>
      <c r="Q1487" t="s">
        <v>1</v>
      </c>
      <c r="R1487">
        <v>1</v>
      </c>
      <c r="S1487" t="s">
        <v>564</v>
      </c>
      <c r="T1487">
        <v>0</v>
      </c>
      <c r="U1487">
        <v>0</v>
      </c>
      <c r="V1487" t="s">
        <v>1</v>
      </c>
      <c r="W1487" t="s">
        <v>1</v>
      </c>
      <c r="X1487">
        <v>1</v>
      </c>
      <c r="Y1487" t="s">
        <v>565</v>
      </c>
    </row>
    <row r="1488" spans="1:25">
      <c r="A1488" t="s">
        <v>62</v>
      </c>
      <c r="B1488" t="s">
        <v>73</v>
      </c>
      <c r="C1488">
        <v>2018</v>
      </c>
      <c r="D1488" t="s">
        <v>74</v>
      </c>
      <c r="E1488">
        <v>19897</v>
      </c>
      <c r="F1488" s="13">
        <f t="shared" si="87"/>
        <v>98.898224449402647</v>
      </c>
      <c r="G1488" s="13">
        <f t="shared" si="90"/>
        <v>98.898224449402647</v>
      </c>
      <c r="H1488">
        <v>19.896999999999998</v>
      </c>
      <c r="I1488">
        <f t="shared" si="88"/>
        <v>9.8898224449402647E-2</v>
      </c>
      <c r="J1488">
        <f t="shared" si="89"/>
        <v>9.8898224449402647E-2</v>
      </c>
      <c r="K1488" t="s">
        <v>563</v>
      </c>
      <c r="L1488" t="s">
        <v>563</v>
      </c>
      <c r="M1488" t="s">
        <v>563</v>
      </c>
      <c r="N1488">
        <v>0</v>
      </c>
      <c r="O1488">
        <v>0</v>
      </c>
      <c r="P1488" t="s">
        <v>1</v>
      </c>
      <c r="Q1488" t="s">
        <v>1</v>
      </c>
      <c r="R1488">
        <v>1</v>
      </c>
      <c r="S1488" t="s">
        <v>564</v>
      </c>
      <c r="T1488">
        <v>0</v>
      </c>
      <c r="U1488">
        <v>0</v>
      </c>
      <c r="V1488" t="s">
        <v>1</v>
      </c>
      <c r="W1488" t="s">
        <v>1</v>
      </c>
      <c r="X1488">
        <v>1</v>
      </c>
      <c r="Y1488" t="s">
        <v>565</v>
      </c>
    </row>
    <row r="1489" spans="1:25">
      <c r="A1489" t="s">
        <v>62</v>
      </c>
      <c r="B1489" t="s">
        <v>73</v>
      </c>
      <c r="C1489">
        <v>2018</v>
      </c>
      <c r="D1489" t="s">
        <v>74</v>
      </c>
      <c r="E1489">
        <v>19910</v>
      </c>
      <c r="F1489" s="13">
        <f t="shared" si="87"/>
        <v>98.959492893328346</v>
      </c>
      <c r="G1489" s="13">
        <f t="shared" si="90"/>
        <v>98.959492893328346</v>
      </c>
      <c r="H1489">
        <v>19.91</v>
      </c>
      <c r="I1489">
        <f t="shared" si="88"/>
        <v>9.8959492893328352E-2</v>
      </c>
      <c r="J1489">
        <f t="shared" si="89"/>
        <v>9.8959492893328352E-2</v>
      </c>
      <c r="K1489" t="s">
        <v>563</v>
      </c>
      <c r="L1489" t="s">
        <v>563</v>
      </c>
      <c r="M1489" t="s">
        <v>563</v>
      </c>
      <c r="N1489">
        <v>0</v>
      </c>
      <c r="O1489">
        <v>0</v>
      </c>
      <c r="P1489" t="s">
        <v>1</v>
      </c>
      <c r="Q1489" t="s">
        <v>1</v>
      </c>
      <c r="R1489">
        <v>1</v>
      </c>
      <c r="S1489" t="s">
        <v>564</v>
      </c>
      <c r="T1489">
        <v>0</v>
      </c>
      <c r="U1489">
        <v>0</v>
      </c>
      <c r="V1489" t="s">
        <v>1</v>
      </c>
      <c r="W1489" t="s">
        <v>1</v>
      </c>
      <c r="X1489">
        <v>1</v>
      </c>
      <c r="Y1489" t="s">
        <v>565</v>
      </c>
    </row>
    <row r="1490" spans="1:25">
      <c r="A1490" t="s">
        <v>62</v>
      </c>
      <c r="B1490" t="s">
        <v>73</v>
      </c>
      <c r="C1490">
        <v>2018</v>
      </c>
      <c r="D1490" t="s">
        <v>74</v>
      </c>
      <c r="E1490">
        <v>19944</v>
      </c>
      <c r="F1490" s="13">
        <f t="shared" si="87"/>
        <v>99.119723645636597</v>
      </c>
      <c r="G1490" s="13">
        <f t="shared" si="90"/>
        <v>99.119723645636597</v>
      </c>
      <c r="H1490">
        <v>19.943999999999999</v>
      </c>
      <c r="I1490">
        <f t="shared" si="88"/>
        <v>9.9119723645636593E-2</v>
      </c>
      <c r="J1490">
        <f t="shared" si="89"/>
        <v>9.9119723645636593E-2</v>
      </c>
      <c r="K1490" t="s">
        <v>563</v>
      </c>
      <c r="L1490" t="s">
        <v>563</v>
      </c>
      <c r="M1490" t="s">
        <v>563</v>
      </c>
      <c r="N1490">
        <v>0</v>
      </c>
      <c r="O1490">
        <v>0</v>
      </c>
      <c r="P1490" t="s">
        <v>1</v>
      </c>
      <c r="Q1490" t="s">
        <v>1</v>
      </c>
      <c r="R1490">
        <v>1</v>
      </c>
      <c r="S1490" t="s">
        <v>564</v>
      </c>
      <c r="T1490">
        <v>0</v>
      </c>
      <c r="U1490">
        <v>0</v>
      </c>
      <c r="V1490" t="s">
        <v>1</v>
      </c>
      <c r="W1490" t="s">
        <v>1</v>
      </c>
      <c r="X1490">
        <v>1</v>
      </c>
      <c r="Y1490" t="s">
        <v>565</v>
      </c>
    </row>
    <row r="1491" spans="1:25">
      <c r="A1491" t="s">
        <v>62</v>
      </c>
      <c r="B1491" t="s">
        <v>73</v>
      </c>
      <c r="C1491">
        <v>2018</v>
      </c>
      <c r="D1491" t="s">
        <v>74</v>
      </c>
      <c r="E1491">
        <v>19957</v>
      </c>
      <c r="F1491" s="13">
        <f t="shared" si="87"/>
        <v>99.180984604485701</v>
      </c>
      <c r="G1491" s="13">
        <f t="shared" si="90"/>
        <v>99.180984604485701</v>
      </c>
      <c r="H1491">
        <v>19.957000000000001</v>
      </c>
      <c r="I1491">
        <f t="shared" si="88"/>
        <v>9.9180984604485697E-2</v>
      </c>
      <c r="J1491">
        <f t="shared" si="89"/>
        <v>9.9180984604485697E-2</v>
      </c>
      <c r="K1491" t="s">
        <v>563</v>
      </c>
      <c r="L1491" t="s">
        <v>563</v>
      </c>
      <c r="M1491" t="s">
        <v>563</v>
      </c>
      <c r="N1491">
        <v>0</v>
      </c>
      <c r="O1491">
        <v>0</v>
      </c>
      <c r="P1491" t="s">
        <v>1</v>
      </c>
      <c r="Q1491" t="s">
        <v>1</v>
      </c>
      <c r="R1491">
        <v>1</v>
      </c>
      <c r="S1491" t="s">
        <v>564</v>
      </c>
      <c r="T1491">
        <v>0</v>
      </c>
      <c r="U1491">
        <v>0</v>
      </c>
      <c r="V1491" t="s">
        <v>1</v>
      </c>
      <c r="W1491" t="s">
        <v>1</v>
      </c>
      <c r="X1491">
        <v>1</v>
      </c>
      <c r="Y1491" t="s">
        <v>565</v>
      </c>
    </row>
    <row r="1492" spans="1:25">
      <c r="A1492" t="s">
        <v>62</v>
      </c>
      <c r="B1492" t="s">
        <v>73</v>
      </c>
      <c r="C1492">
        <v>2018</v>
      </c>
      <c r="D1492" t="s">
        <v>74</v>
      </c>
      <c r="E1492">
        <v>19971</v>
      </c>
      <c r="F1492" s="13">
        <f t="shared" si="87"/>
        <v>99.246955633136523</v>
      </c>
      <c r="G1492" s="13">
        <f t="shared" si="90"/>
        <v>99.246955633136523</v>
      </c>
      <c r="H1492">
        <v>19.971</v>
      </c>
      <c r="I1492">
        <f t="shared" si="88"/>
        <v>9.9246955633136527E-2</v>
      </c>
      <c r="J1492">
        <f t="shared" si="89"/>
        <v>9.9246955633136527E-2</v>
      </c>
      <c r="K1492" t="s">
        <v>563</v>
      </c>
      <c r="L1492" t="s">
        <v>563</v>
      </c>
      <c r="M1492" t="s">
        <v>563</v>
      </c>
      <c r="N1492">
        <v>0</v>
      </c>
      <c r="O1492">
        <v>0</v>
      </c>
      <c r="P1492" t="s">
        <v>1</v>
      </c>
      <c r="Q1492" t="s">
        <v>1</v>
      </c>
      <c r="R1492">
        <v>1</v>
      </c>
      <c r="S1492" t="s">
        <v>564</v>
      </c>
      <c r="T1492">
        <v>0</v>
      </c>
      <c r="U1492">
        <v>0</v>
      </c>
      <c r="V1492" t="s">
        <v>1</v>
      </c>
      <c r="W1492" t="s">
        <v>1</v>
      </c>
      <c r="X1492">
        <v>1</v>
      </c>
      <c r="Y1492" t="s">
        <v>565</v>
      </c>
    </row>
    <row r="1493" spans="1:25">
      <c r="A1493" t="s">
        <v>62</v>
      </c>
      <c r="B1493" t="s">
        <v>73</v>
      </c>
      <c r="C1493">
        <v>2018</v>
      </c>
      <c r="D1493" t="s">
        <v>74</v>
      </c>
      <c r="E1493">
        <v>19995</v>
      </c>
      <c r="F1493" s="13">
        <f t="shared" si="87"/>
        <v>99.360043252790149</v>
      </c>
      <c r="G1493" s="13">
        <f t="shared" si="90"/>
        <v>99.360043252790149</v>
      </c>
      <c r="H1493">
        <v>19.995000000000001</v>
      </c>
      <c r="I1493">
        <f t="shared" si="88"/>
        <v>9.9360043252790145E-2</v>
      </c>
      <c r="J1493">
        <f t="shared" si="89"/>
        <v>9.9360043252790145E-2</v>
      </c>
      <c r="K1493" t="s">
        <v>563</v>
      </c>
      <c r="L1493" t="s">
        <v>563</v>
      </c>
      <c r="M1493" t="s">
        <v>563</v>
      </c>
      <c r="N1493">
        <v>0</v>
      </c>
      <c r="O1493">
        <v>0</v>
      </c>
      <c r="P1493" t="s">
        <v>1</v>
      </c>
      <c r="Q1493" t="s">
        <v>1</v>
      </c>
      <c r="R1493">
        <v>1</v>
      </c>
      <c r="S1493" t="s">
        <v>564</v>
      </c>
      <c r="T1493">
        <v>0</v>
      </c>
      <c r="U1493">
        <v>0</v>
      </c>
      <c r="V1493" t="s">
        <v>1</v>
      </c>
      <c r="W1493" t="s">
        <v>1</v>
      </c>
      <c r="X1493">
        <v>1</v>
      </c>
      <c r="Y1493" t="s">
        <v>565</v>
      </c>
    </row>
    <row r="1494" spans="1:25">
      <c r="A1494" t="s">
        <v>62</v>
      </c>
      <c r="B1494" t="s">
        <v>73</v>
      </c>
      <c r="C1494">
        <v>2018</v>
      </c>
      <c r="D1494" t="s">
        <v>74</v>
      </c>
      <c r="E1494">
        <v>20016</v>
      </c>
      <c r="F1494" s="13">
        <f t="shared" si="87"/>
        <v>99.4589891520111</v>
      </c>
      <c r="G1494" s="13">
        <f t="shared" si="90"/>
        <v>99.4589891520111</v>
      </c>
      <c r="H1494">
        <v>20.015999999999998</v>
      </c>
      <c r="I1494">
        <f t="shared" si="88"/>
        <v>9.9458989152011096E-2</v>
      </c>
      <c r="J1494">
        <f t="shared" si="89"/>
        <v>9.9458989152011096E-2</v>
      </c>
      <c r="K1494" t="s">
        <v>563</v>
      </c>
      <c r="L1494" t="s">
        <v>563</v>
      </c>
      <c r="M1494" t="s">
        <v>563</v>
      </c>
      <c r="N1494">
        <v>0</v>
      </c>
      <c r="O1494">
        <v>0</v>
      </c>
      <c r="P1494" t="s">
        <v>1</v>
      </c>
      <c r="Q1494" t="s">
        <v>1</v>
      </c>
      <c r="R1494">
        <v>1</v>
      </c>
      <c r="S1494" t="s">
        <v>564</v>
      </c>
      <c r="T1494">
        <v>0</v>
      </c>
      <c r="U1494">
        <v>0</v>
      </c>
      <c r="V1494" t="s">
        <v>1</v>
      </c>
      <c r="W1494" t="s">
        <v>1</v>
      </c>
      <c r="X1494">
        <v>1</v>
      </c>
      <c r="Y1494" t="s">
        <v>565</v>
      </c>
    </row>
    <row r="1495" spans="1:25">
      <c r="A1495" t="s">
        <v>62</v>
      </c>
      <c r="B1495" t="s">
        <v>73</v>
      </c>
      <c r="C1495">
        <v>2018</v>
      </c>
      <c r="D1495" t="s">
        <v>74</v>
      </c>
      <c r="E1495">
        <v>20356</v>
      </c>
      <c r="F1495" s="13">
        <f t="shared" si="87"/>
        <v>101.06022622327188</v>
      </c>
      <c r="G1495" s="13">
        <f t="shared" si="90"/>
        <v>101.06022622327188</v>
      </c>
      <c r="H1495">
        <v>20.356000000000002</v>
      </c>
      <c r="I1495">
        <f t="shared" si="88"/>
        <v>0.10106022622327188</v>
      </c>
      <c r="J1495">
        <f t="shared" si="89"/>
        <v>0.10106022622327188</v>
      </c>
      <c r="K1495" t="s">
        <v>563</v>
      </c>
      <c r="L1495" t="s">
        <v>563</v>
      </c>
      <c r="M1495" t="s">
        <v>563</v>
      </c>
      <c r="N1495">
        <v>0</v>
      </c>
      <c r="O1495">
        <v>0</v>
      </c>
      <c r="P1495" t="s">
        <v>1</v>
      </c>
      <c r="Q1495" t="s">
        <v>1</v>
      </c>
      <c r="R1495">
        <v>1</v>
      </c>
      <c r="S1495" t="s">
        <v>564</v>
      </c>
      <c r="T1495">
        <v>0</v>
      </c>
      <c r="U1495">
        <v>0</v>
      </c>
      <c r="V1495" t="s">
        <v>1</v>
      </c>
      <c r="W1495" t="s">
        <v>1</v>
      </c>
      <c r="X1495">
        <v>1</v>
      </c>
      <c r="Y1495" t="s">
        <v>565</v>
      </c>
    </row>
    <row r="1496" spans="1:25">
      <c r="A1496" t="s">
        <v>62</v>
      </c>
      <c r="B1496" t="s">
        <v>73</v>
      </c>
      <c r="C1496">
        <v>2018</v>
      </c>
      <c r="D1496" t="s">
        <v>74</v>
      </c>
      <c r="E1496">
        <v>20653</v>
      </c>
      <c r="F1496" s="13">
        <f t="shared" si="87"/>
        <v>102.45781985096531</v>
      </c>
      <c r="G1496" s="13">
        <f t="shared" si="90"/>
        <v>102.45781985096531</v>
      </c>
      <c r="H1496">
        <v>20.652999999999999</v>
      </c>
      <c r="I1496">
        <f t="shared" si="88"/>
        <v>0.1024578198509653</v>
      </c>
      <c r="J1496">
        <f t="shared" si="89"/>
        <v>0.1024578198509653</v>
      </c>
      <c r="K1496" t="s">
        <v>563</v>
      </c>
      <c r="L1496" t="s">
        <v>563</v>
      </c>
      <c r="M1496" t="s">
        <v>563</v>
      </c>
      <c r="N1496">
        <v>0</v>
      </c>
      <c r="O1496">
        <v>0</v>
      </c>
      <c r="P1496" t="s">
        <v>1</v>
      </c>
      <c r="Q1496" t="s">
        <v>1</v>
      </c>
      <c r="R1496">
        <v>1</v>
      </c>
      <c r="S1496" t="s">
        <v>564</v>
      </c>
      <c r="T1496">
        <v>0</v>
      </c>
      <c r="U1496">
        <v>0</v>
      </c>
      <c r="V1496" t="s">
        <v>1</v>
      </c>
      <c r="W1496" t="s">
        <v>1</v>
      </c>
      <c r="X1496">
        <v>1</v>
      </c>
      <c r="Y1496" t="s">
        <v>565</v>
      </c>
    </row>
    <row r="1497" spans="1:25">
      <c r="A1497" t="s">
        <v>62</v>
      </c>
      <c r="B1497" t="s">
        <v>73</v>
      </c>
      <c r="C1497">
        <v>2018</v>
      </c>
      <c r="D1497" t="s">
        <v>74</v>
      </c>
      <c r="E1497">
        <v>21233</v>
      </c>
      <c r="F1497" s="13">
        <f t="shared" si="87"/>
        <v>105.18414078612051</v>
      </c>
      <c r="G1497" s="13">
        <f t="shared" si="90"/>
        <v>105.18414078612051</v>
      </c>
      <c r="H1497">
        <v>21.233000000000001</v>
      </c>
      <c r="I1497">
        <f t="shared" si="88"/>
        <v>0.10518414078612051</v>
      </c>
      <c r="J1497">
        <f t="shared" si="89"/>
        <v>0.10518414078612051</v>
      </c>
      <c r="K1497" t="s">
        <v>563</v>
      </c>
      <c r="L1497" t="s">
        <v>563</v>
      </c>
      <c r="M1497" t="s">
        <v>563</v>
      </c>
      <c r="N1497">
        <v>0</v>
      </c>
      <c r="O1497">
        <v>0</v>
      </c>
      <c r="P1497" t="s">
        <v>1</v>
      </c>
      <c r="Q1497" t="s">
        <v>1</v>
      </c>
      <c r="R1497">
        <v>1</v>
      </c>
      <c r="S1497" t="s">
        <v>564</v>
      </c>
      <c r="T1497">
        <v>0</v>
      </c>
      <c r="U1497">
        <v>0</v>
      </c>
      <c r="V1497" t="s">
        <v>1</v>
      </c>
      <c r="W1497" t="s">
        <v>1</v>
      </c>
      <c r="X1497">
        <v>1</v>
      </c>
      <c r="Y1497" t="s">
        <v>565</v>
      </c>
    </row>
    <row r="1498" spans="1:25">
      <c r="A1498" t="s">
        <v>62</v>
      </c>
      <c r="B1498" t="s">
        <v>73</v>
      </c>
      <c r="C1498">
        <v>2018</v>
      </c>
      <c r="D1498" t="s">
        <v>74</v>
      </c>
      <c r="E1498">
        <v>21376</v>
      </c>
      <c r="F1498" s="13">
        <f t="shared" si="87"/>
        <v>105.85572319130355</v>
      </c>
      <c r="G1498" s="13">
        <f t="shared" si="90"/>
        <v>105.85572319130355</v>
      </c>
      <c r="H1498">
        <v>21.376000000000001</v>
      </c>
      <c r="I1498">
        <f t="shared" si="88"/>
        <v>0.10585572319130356</v>
      </c>
      <c r="J1498">
        <f t="shared" si="89"/>
        <v>0.10585572319130356</v>
      </c>
      <c r="K1498" t="s">
        <v>563</v>
      </c>
      <c r="L1498" t="s">
        <v>563</v>
      </c>
      <c r="M1498" t="s">
        <v>563</v>
      </c>
      <c r="N1498">
        <v>0</v>
      </c>
      <c r="O1498">
        <v>0</v>
      </c>
      <c r="P1498" t="s">
        <v>1</v>
      </c>
      <c r="Q1498" t="s">
        <v>1</v>
      </c>
      <c r="R1498">
        <v>1</v>
      </c>
      <c r="S1498" t="s">
        <v>564</v>
      </c>
      <c r="T1498">
        <v>0</v>
      </c>
      <c r="U1498">
        <v>0</v>
      </c>
      <c r="V1498" t="s">
        <v>1</v>
      </c>
      <c r="W1498" t="s">
        <v>1</v>
      </c>
      <c r="X1498">
        <v>1</v>
      </c>
      <c r="Y1498" t="s">
        <v>565</v>
      </c>
    </row>
    <row r="1499" spans="1:25">
      <c r="A1499" t="s">
        <v>62</v>
      </c>
      <c r="B1499" t="s">
        <v>73</v>
      </c>
      <c r="C1499">
        <v>2018</v>
      </c>
      <c r="D1499" t="s">
        <v>74</v>
      </c>
      <c r="E1499">
        <v>21424</v>
      </c>
      <c r="F1499" s="13">
        <f t="shared" si="87"/>
        <v>106.08109721179932</v>
      </c>
      <c r="G1499" s="13">
        <f t="shared" si="90"/>
        <v>106.08109721179932</v>
      </c>
      <c r="H1499">
        <v>21.423999999999999</v>
      </c>
      <c r="I1499">
        <f t="shared" si="88"/>
        <v>0.10608109721179931</v>
      </c>
      <c r="J1499">
        <f t="shared" si="89"/>
        <v>0.10608109721179931</v>
      </c>
      <c r="K1499" t="s">
        <v>563</v>
      </c>
      <c r="L1499" t="s">
        <v>563</v>
      </c>
      <c r="M1499" t="s">
        <v>563</v>
      </c>
      <c r="N1499">
        <v>0</v>
      </c>
      <c r="O1499">
        <v>0</v>
      </c>
      <c r="P1499" t="s">
        <v>1</v>
      </c>
      <c r="Q1499" t="s">
        <v>1</v>
      </c>
      <c r="R1499">
        <v>1</v>
      </c>
      <c r="S1499" t="s">
        <v>564</v>
      </c>
      <c r="T1499">
        <v>0</v>
      </c>
      <c r="U1499">
        <v>0</v>
      </c>
      <c r="V1499" t="s">
        <v>1</v>
      </c>
      <c r="W1499" t="s">
        <v>1</v>
      </c>
      <c r="X1499">
        <v>1</v>
      </c>
      <c r="Y1499" t="s">
        <v>565</v>
      </c>
    </row>
    <row r="1500" spans="1:25">
      <c r="A1500" t="s">
        <v>62</v>
      </c>
      <c r="B1500" t="s">
        <v>73</v>
      </c>
      <c r="C1500">
        <v>2018</v>
      </c>
      <c r="D1500" t="s">
        <v>74</v>
      </c>
      <c r="E1500">
        <v>21522</v>
      </c>
      <c r="F1500" s="13">
        <f t="shared" si="87"/>
        <v>106.54115469207395</v>
      </c>
      <c r="G1500" s="13">
        <f t="shared" si="90"/>
        <v>106.54115469207395</v>
      </c>
      <c r="H1500">
        <v>21.521999999999998</v>
      </c>
      <c r="I1500">
        <f t="shared" si="88"/>
        <v>0.10654115469207394</v>
      </c>
      <c r="J1500">
        <f t="shared" si="89"/>
        <v>0.10654115469207394</v>
      </c>
      <c r="K1500" t="s">
        <v>563</v>
      </c>
      <c r="L1500" t="s">
        <v>563</v>
      </c>
      <c r="M1500" t="s">
        <v>563</v>
      </c>
      <c r="N1500">
        <v>0</v>
      </c>
      <c r="O1500">
        <v>0</v>
      </c>
      <c r="P1500" t="s">
        <v>1</v>
      </c>
      <c r="Q1500" t="s">
        <v>1</v>
      </c>
      <c r="R1500">
        <v>1</v>
      </c>
      <c r="S1500" t="s">
        <v>564</v>
      </c>
      <c r="T1500">
        <v>0</v>
      </c>
      <c r="U1500">
        <v>0</v>
      </c>
      <c r="V1500" t="s">
        <v>1</v>
      </c>
      <c r="W1500" t="s">
        <v>1</v>
      </c>
      <c r="X1500">
        <v>1</v>
      </c>
      <c r="Y1500" t="s">
        <v>565</v>
      </c>
    </row>
    <row r="1501" spans="1:25">
      <c r="A1501" t="s">
        <v>62</v>
      </c>
      <c r="B1501" t="s">
        <v>73</v>
      </c>
      <c r="C1501">
        <v>2018</v>
      </c>
      <c r="D1501" t="s">
        <v>74</v>
      </c>
      <c r="E1501">
        <v>21571</v>
      </c>
      <c r="F1501" s="13">
        <f t="shared" si="87"/>
        <v>106.77114271171915</v>
      </c>
      <c r="G1501" s="13">
        <f t="shared" si="90"/>
        <v>106.77114271171915</v>
      </c>
      <c r="H1501">
        <v>21.571000000000002</v>
      </c>
      <c r="I1501">
        <f t="shared" si="88"/>
        <v>0.10677114271171916</v>
      </c>
      <c r="J1501">
        <f t="shared" si="89"/>
        <v>0.10677114271171916</v>
      </c>
      <c r="K1501" t="s">
        <v>563</v>
      </c>
      <c r="L1501" t="s">
        <v>563</v>
      </c>
      <c r="M1501" t="s">
        <v>563</v>
      </c>
      <c r="N1501">
        <v>0</v>
      </c>
      <c r="O1501">
        <v>0</v>
      </c>
      <c r="P1501" t="s">
        <v>1</v>
      </c>
      <c r="Q1501" t="s">
        <v>1</v>
      </c>
      <c r="R1501">
        <v>1</v>
      </c>
      <c r="S1501" t="s">
        <v>564</v>
      </c>
      <c r="T1501">
        <v>0</v>
      </c>
      <c r="U1501">
        <v>0</v>
      </c>
      <c r="V1501" t="s">
        <v>1</v>
      </c>
      <c r="W1501" t="s">
        <v>1</v>
      </c>
      <c r="X1501">
        <v>1</v>
      </c>
      <c r="Y1501" t="s">
        <v>565</v>
      </c>
    </row>
    <row r="1502" spans="1:25">
      <c r="A1502" t="s">
        <v>62</v>
      </c>
      <c r="B1502" t="s">
        <v>73</v>
      </c>
      <c r="C1502">
        <v>2018</v>
      </c>
      <c r="D1502" t="s">
        <v>74</v>
      </c>
      <c r="E1502">
        <v>21758</v>
      </c>
      <c r="F1502" s="13">
        <f t="shared" si="87"/>
        <v>107.64860395315506</v>
      </c>
      <c r="G1502" s="13">
        <f t="shared" si="90"/>
        <v>107.64860395315506</v>
      </c>
      <c r="H1502">
        <v>21.757999999999999</v>
      </c>
      <c r="I1502">
        <f t="shared" si="88"/>
        <v>0.10764860395315506</v>
      </c>
      <c r="J1502">
        <f t="shared" si="89"/>
        <v>0.10764860395315506</v>
      </c>
      <c r="K1502" t="s">
        <v>563</v>
      </c>
      <c r="L1502" t="s">
        <v>563</v>
      </c>
      <c r="M1502" t="s">
        <v>563</v>
      </c>
      <c r="N1502">
        <v>0</v>
      </c>
      <c r="O1502">
        <v>0</v>
      </c>
      <c r="P1502" t="s">
        <v>1</v>
      </c>
      <c r="Q1502" t="s">
        <v>1</v>
      </c>
      <c r="R1502">
        <v>1</v>
      </c>
      <c r="S1502" t="s">
        <v>564</v>
      </c>
      <c r="T1502">
        <v>0</v>
      </c>
      <c r="U1502">
        <v>0</v>
      </c>
      <c r="V1502" t="s">
        <v>1</v>
      </c>
      <c r="W1502" t="s">
        <v>1</v>
      </c>
      <c r="X1502">
        <v>1</v>
      </c>
      <c r="Y1502" t="s">
        <v>565</v>
      </c>
    </row>
    <row r="1503" spans="1:25">
      <c r="A1503" t="s">
        <v>62</v>
      </c>
      <c r="B1503" t="s">
        <v>73</v>
      </c>
      <c r="C1503">
        <v>2018</v>
      </c>
      <c r="D1503" t="s">
        <v>74</v>
      </c>
      <c r="E1503">
        <v>22229</v>
      </c>
      <c r="F1503" s="13">
        <f t="shared" si="87"/>
        <v>109.856957257766</v>
      </c>
      <c r="G1503" s="13">
        <f t="shared" si="90"/>
        <v>109.856957257766</v>
      </c>
      <c r="H1503">
        <v>22.228999999999999</v>
      </c>
      <c r="I1503">
        <f t="shared" si="88"/>
        <v>0.10985695725776599</v>
      </c>
      <c r="J1503">
        <f t="shared" si="89"/>
        <v>0.10985695725776599</v>
      </c>
      <c r="K1503" t="s">
        <v>563</v>
      </c>
      <c r="L1503" t="s">
        <v>563</v>
      </c>
      <c r="M1503" t="s">
        <v>563</v>
      </c>
      <c r="N1503">
        <v>0</v>
      </c>
      <c r="O1503">
        <v>0</v>
      </c>
      <c r="P1503" t="s">
        <v>1</v>
      </c>
      <c r="Q1503" t="s">
        <v>1</v>
      </c>
      <c r="R1503">
        <v>1</v>
      </c>
      <c r="S1503" t="s">
        <v>564</v>
      </c>
      <c r="T1503">
        <v>0</v>
      </c>
      <c r="U1503">
        <v>0</v>
      </c>
      <c r="V1503" t="s">
        <v>1</v>
      </c>
      <c r="W1503" t="s">
        <v>1</v>
      </c>
      <c r="X1503">
        <v>1</v>
      </c>
      <c r="Y1503" t="s">
        <v>565</v>
      </c>
    </row>
    <row r="1504" spans="1:25">
      <c r="A1504" t="s">
        <v>62</v>
      </c>
      <c r="B1504" t="s">
        <v>73</v>
      </c>
      <c r="C1504">
        <v>2018</v>
      </c>
      <c r="D1504" t="s">
        <v>74</v>
      </c>
      <c r="E1504">
        <v>22678</v>
      </c>
      <c r="F1504" s="13">
        <f t="shared" si="87"/>
        <v>111.959903955312</v>
      </c>
      <c r="G1504" s="13">
        <f t="shared" si="90"/>
        <v>111.959903955312</v>
      </c>
      <c r="H1504">
        <v>22.678000000000001</v>
      </c>
      <c r="I1504">
        <f t="shared" si="88"/>
        <v>0.111959903955312</v>
      </c>
      <c r="J1504">
        <f t="shared" si="89"/>
        <v>0.111959903955312</v>
      </c>
      <c r="K1504" t="s">
        <v>563</v>
      </c>
      <c r="L1504" t="s">
        <v>563</v>
      </c>
      <c r="M1504" t="s">
        <v>563</v>
      </c>
      <c r="N1504">
        <v>0</v>
      </c>
      <c r="O1504">
        <v>0</v>
      </c>
      <c r="P1504" t="s">
        <v>1</v>
      </c>
      <c r="Q1504" t="s">
        <v>1</v>
      </c>
      <c r="R1504">
        <v>1</v>
      </c>
      <c r="S1504" t="s">
        <v>564</v>
      </c>
      <c r="T1504">
        <v>0</v>
      </c>
      <c r="U1504">
        <v>0</v>
      </c>
      <c r="V1504" t="s">
        <v>1</v>
      </c>
      <c r="W1504" t="s">
        <v>1</v>
      </c>
      <c r="X1504">
        <v>1</v>
      </c>
      <c r="Y1504" t="s">
        <v>565</v>
      </c>
    </row>
    <row r="1505" spans="1:25">
      <c r="A1505" t="s">
        <v>62</v>
      </c>
      <c r="B1505" t="s">
        <v>73</v>
      </c>
      <c r="C1505">
        <v>2018</v>
      </c>
      <c r="D1505" t="s">
        <v>74</v>
      </c>
      <c r="E1505">
        <v>23509</v>
      </c>
      <c r="F1505" s="13">
        <f t="shared" si="87"/>
        <v>115.846340438924</v>
      </c>
      <c r="G1505" s="13">
        <f t="shared" si="90"/>
        <v>115.846340438924</v>
      </c>
      <c r="H1505">
        <v>23.509</v>
      </c>
      <c r="I1505">
        <f t="shared" si="88"/>
        <v>0.115846340438924</v>
      </c>
      <c r="J1505">
        <f t="shared" si="89"/>
        <v>0.115846340438924</v>
      </c>
      <c r="K1505" t="s">
        <v>563</v>
      </c>
      <c r="L1505" t="s">
        <v>563</v>
      </c>
      <c r="M1505" t="s">
        <v>563</v>
      </c>
      <c r="N1505">
        <v>0</v>
      </c>
      <c r="O1505">
        <v>0</v>
      </c>
      <c r="P1505" t="s">
        <v>1</v>
      </c>
      <c r="Q1505" t="s">
        <v>1</v>
      </c>
      <c r="R1505">
        <v>1</v>
      </c>
      <c r="S1505" t="s">
        <v>564</v>
      </c>
      <c r="T1505">
        <v>0</v>
      </c>
      <c r="U1505">
        <v>0</v>
      </c>
      <c r="V1505" t="s">
        <v>1</v>
      </c>
      <c r="W1505" t="s">
        <v>1</v>
      </c>
      <c r="X1505">
        <v>1</v>
      </c>
      <c r="Y1505" t="s">
        <v>565</v>
      </c>
    </row>
    <row r="1506" spans="1:25">
      <c r="A1506" t="s">
        <v>62</v>
      </c>
      <c r="B1506" t="s">
        <v>73</v>
      </c>
      <c r="C1506">
        <v>2018</v>
      </c>
      <c r="D1506" t="s">
        <v>74</v>
      </c>
      <c r="E1506">
        <v>23511</v>
      </c>
      <c r="F1506" s="13">
        <f t="shared" si="87"/>
        <v>115.85568539259933</v>
      </c>
      <c r="G1506" s="13">
        <f t="shared" si="90"/>
        <v>115.85568539259933</v>
      </c>
      <c r="H1506">
        <v>23.510999999999999</v>
      </c>
      <c r="I1506">
        <f t="shared" si="88"/>
        <v>0.11585568539259933</v>
      </c>
      <c r="J1506">
        <f t="shared" si="89"/>
        <v>0.11585568539259933</v>
      </c>
      <c r="K1506" t="s">
        <v>563</v>
      </c>
      <c r="L1506" t="s">
        <v>563</v>
      </c>
      <c r="M1506" t="s">
        <v>563</v>
      </c>
      <c r="N1506">
        <v>0</v>
      </c>
      <c r="O1506">
        <v>0</v>
      </c>
      <c r="P1506" t="s">
        <v>1</v>
      </c>
      <c r="Q1506" t="s">
        <v>1</v>
      </c>
      <c r="R1506">
        <v>1</v>
      </c>
      <c r="S1506" t="s">
        <v>564</v>
      </c>
      <c r="T1506">
        <v>0</v>
      </c>
      <c r="U1506">
        <v>0</v>
      </c>
      <c r="V1506" t="s">
        <v>1</v>
      </c>
      <c r="W1506" t="s">
        <v>1</v>
      </c>
      <c r="X1506">
        <v>1</v>
      </c>
      <c r="Y1506" t="s">
        <v>565</v>
      </c>
    </row>
    <row r="1507" spans="1:25">
      <c r="A1507" t="s">
        <v>62</v>
      </c>
      <c r="B1507" t="s">
        <v>73</v>
      </c>
      <c r="C1507">
        <v>2018</v>
      </c>
      <c r="D1507" t="s">
        <v>74</v>
      </c>
      <c r="E1507">
        <v>23655</v>
      </c>
      <c r="F1507" s="13">
        <f t="shared" si="87"/>
        <v>116.52841406997038</v>
      </c>
      <c r="G1507" s="13">
        <f t="shared" si="90"/>
        <v>116.52841406997038</v>
      </c>
      <c r="H1507">
        <v>23.655000000000001</v>
      </c>
      <c r="I1507">
        <f t="shared" si="88"/>
        <v>0.11652841406997039</v>
      </c>
      <c r="J1507">
        <f t="shared" si="89"/>
        <v>0.11652841406997039</v>
      </c>
      <c r="K1507" t="s">
        <v>563</v>
      </c>
      <c r="L1507" t="s">
        <v>563</v>
      </c>
      <c r="M1507" t="s">
        <v>563</v>
      </c>
      <c r="N1507">
        <v>0</v>
      </c>
      <c r="O1507">
        <v>0</v>
      </c>
      <c r="P1507" t="s">
        <v>1</v>
      </c>
      <c r="Q1507" t="s">
        <v>1</v>
      </c>
      <c r="R1507">
        <v>1</v>
      </c>
      <c r="S1507" t="s">
        <v>564</v>
      </c>
      <c r="T1507">
        <v>0</v>
      </c>
      <c r="U1507">
        <v>0</v>
      </c>
      <c r="V1507" t="s">
        <v>1</v>
      </c>
      <c r="W1507" t="s">
        <v>1</v>
      </c>
      <c r="X1507">
        <v>1</v>
      </c>
      <c r="Y1507" t="s">
        <v>565</v>
      </c>
    </row>
    <row r="1508" spans="1:25">
      <c r="A1508" t="s">
        <v>62</v>
      </c>
      <c r="B1508" t="s">
        <v>73</v>
      </c>
      <c r="C1508">
        <v>2018</v>
      </c>
      <c r="D1508" t="s">
        <v>74</v>
      </c>
      <c r="E1508">
        <v>23828</v>
      </c>
      <c r="F1508" s="13">
        <f t="shared" si="87"/>
        <v>117.33634247346701</v>
      </c>
      <c r="G1508" s="13">
        <f t="shared" si="90"/>
        <v>117.33634247346701</v>
      </c>
      <c r="H1508">
        <v>23.827999999999999</v>
      </c>
      <c r="I1508">
        <f t="shared" si="88"/>
        <v>0.11733634247346701</v>
      </c>
      <c r="J1508">
        <f t="shared" si="89"/>
        <v>0.11733634247346701</v>
      </c>
      <c r="K1508" t="s">
        <v>563</v>
      </c>
      <c r="L1508" t="s">
        <v>563</v>
      </c>
      <c r="M1508" t="s">
        <v>563</v>
      </c>
      <c r="N1508">
        <v>0</v>
      </c>
      <c r="O1508">
        <v>0</v>
      </c>
      <c r="P1508" t="s">
        <v>1</v>
      </c>
      <c r="Q1508" t="s">
        <v>1</v>
      </c>
      <c r="R1508">
        <v>1</v>
      </c>
      <c r="S1508" t="s">
        <v>564</v>
      </c>
      <c r="T1508">
        <v>0</v>
      </c>
      <c r="U1508">
        <v>0</v>
      </c>
      <c r="V1508" t="s">
        <v>1</v>
      </c>
      <c r="W1508" t="s">
        <v>1</v>
      </c>
      <c r="X1508">
        <v>1</v>
      </c>
      <c r="Y1508" t="s">
        <v>565</v>
      </c>
    </row>
    <row r="1509" spans="1:25">
      <c r="A1509" t="s">
        <v>62</v>
      </c>
      <c r="B1509" t="s">
        <v>73</v>
      </c>
      <c r="C1509">
        <v>2018</v>
      </c>
      <c r="D1509" t="s">
        <v>74</v>
      </c>
      <c r="E1509">
        <v>23986</v>
      </c>
      <c r="F1509" s="13">
        <f t="shared" si="87"/>
        <v>118.0739537951811</v>
      </c>
      <c r="G1509" s="13">
        <f t="shared" si="90"/>
        <v>118.0739537951811</v>
      </c>
      <c r="H1509">
        <v>23.986000000000001</v>
      </c>
      <c r="I1509">
        <f t="shared" si="88"/>
        <v>0.1180739537951811</v>
      </c>
      <c r="J1509">
        <f t="shared" si="89"/>
        <v>0.1180739537951811</v>
      </c>
      <c r="K1509" t="s">
        <v>563</v>
      </c>
      <c r="L1509" t="s">
        <v>563</v>
      </c>
      <c r="M1509" t="s">
        <v>563</v>
      </c>
      <c r="N1509">
        <v>0</v>
      </c>
      <c r="O1509">
        <v>0</v>
      </c>
      <c r="P1509" t="s">
        <v>1</v>
      </c>
      <c r="Q1509" t="s">
        <v>1</v>
      </c>
      <c r="R1509">
        <v>1</v>
      </c>
      <c r="S1509" t="s">
        <v>564</v>
      </c>
      <c r="T1509">
        <v>0</v>
      </c>
      <c r="U1509">
        <v>0</v>
      </c>
      <c r="V1509" t="s">
        <v>1</v>
      </c>
      <c r="W1509" t="s">
        <v>1</v>
      </c>
      <c r="X1509">
        <v>1</v>
      </c>
      <c r="Y1509" t="s">
        <v>565</v>
      </c>
    </row>
    <row r="1510" spans="1:25">
      <c r="A1510" t="s">
        <v>62</v>
      </c>
      <c r="B1510" t="s">
        <v>73</v>
      </c>
      <c r="C1510">
        <v>2018</v>
      </c>
      <c r="D1510" t="s">
        <v>74</v>
      </c>
      <c r="E1510">
        <v>24082</v>
      </c>
      <c r="F1510" s="13">
        <f t="shared" si="87"/>
        <v>118.52199968988802</v>
      </c>
      <c r="G1510" s="13">
        <f t="shared" si="90"/>
        <v>118.52199968988802</v>
      </c>
      <c r="H1510">
        <v>24.082000000000001</v>
      </c>
      <c r="I1510">
        <f t="shared" si="88"/>
        <v>0.11852199968988802</v>
      </c>
      <c r="J1510">
        <f t="shared" si="89"/>
        <v>0.11852199968988802</v>
      </c>
      <c r="K1510" t="s">
        <v>563</v>
      </c>
      <c r="L1510" t="s">
        <v>563</v>
      </c>
      <c r="M1510" t="s">
        <v>563</v>
      </c>
      <c r="N1510">
        <v>0</v>
      </c>
      <c r="O1510">
        <v>0</v>
      </c>
      <c r="P1510" t="s">
        <v>1</v>
      </c>
      <c r="Q1510" t="s">
        <v>1</v>
      </c>
      <c r="R1510">
        <v>1</v>
      </c>
      <c r="S1510" t="s">
        <v>564</v>
      </c>
      <c r="T1510">
        <v>0</v>
      </c>
      <c r="U1510">
        <v>0</v>
      </c>
      <c r="V1510" t="s">
        <v>1</v>
      </c>
      <c r="W1510" t="s">
        <v>1</v>
      </c>
      <c r="X1510">
        <v>1</v>
      </c>
      <c r="Y1510" t="s">
        <v>565</v>
      </c>
    </row>
    <row r="1511" spans="1:25">
      <c r="A1511" t="s">
        <v>62</v>
      </c>
      <c r="B1511" t="s">
        <v>73</v>
      </c>
      <c r="C1511">
        <v>2018</v>
      </c>
      <c r="D1511" t="s">
        <v>74</v>
      </c>
      <c r="E1511">
        <v>24167</v>
      </c>
      <c r="F1511" s="13">
        <f t="shared" si="87"/>
        <v>118.91862976325632</v>
      </c>
      <c r="G1511" s="13">
        <f t="shared" si="90"/>
        <v>118.91862976325632</v>
      </c>
      <c r="H1511">
        <v>24.167000000000002</v>
      </c>
      <c r="I1511">
        <f t="shared" si="88"/>
        <v>0.11891862976325632</v>
      </c>
      <c r="J1511">
        <f t="shared" si="89"/>
        <v>0.11891862976325632</v>
      </c>
      <c r="K1511" t="s">
        <v>563</v>
      </c>
      <c r="L1511" t="s">
        <v>563</v>
      </c>
      <c r="M1511" t="s">
        <v>563</v>
      </c>
      <c r="N1511">
        <v>0</v>
      </c>
      <c r="O1511">
        <v>0</v>
      </c>
      <c r="P1511" t="s">
        <v>1</v>
      </c>
      <c r="Q1511" t="s">
        <v>1</v>
      </c>
      <c r="R1511">
        <v>1</v>
      </c>
      <c r="S1511" t="s">
        <v>564</v>
      </c>
      <c r="T1511">
        <v>0</v>
      </c>
      <c r="U1511">
        <v>0</v>
      </c>
      <c r="V1511" t="s">
        <v>1</v>
      </c>
      <c r="W1511" t="s">
        <v>1</v>
      </c>
      <c r="X1511">
        <v>1</v>
      </c>
      <c r="Y1511" t="s">
        <v>565</v>
      </c>
    </row>
    <row r="1512" spans="1:25">
      <c r="A1512" t="s">
        <v>62</v>
      </c>
      <c r="B1512" t="s">
        <v>73</v>
      </c>
      <c r="C1512">
        <v>2018</v>
      </c>
      <c r="D1512" t="s">
        <v>74</v>
      </c>
      <c r="E1512">
        <v>24255</v>
      </c>
      <c r="F1512" s="13">
        <f t="shared" si="87"/>
        <v>119.32918242225308</v>
      </c>
      <c r="G1512" s="13">
        <f t="shared" si="90"/>
        <v>119.32918242225308</v>
      </c>
      <c r="H1512">
        <v>24.254999999999999</v>
      </c>
      <c r="I1512">
        <f t="shared" si="88"/>
        <v>0.11932918242225309</v>
      </c>
      <c r="J1512">
        <f t="shared" si="89"/>
        <v>0.11932918242225309</v>
      </c>
      <c r="K1512" t="s">
        <v>563</v>
      </c>
      <c r="L1512" t="s">
        <v>563</v>
      </c>
      <c r="M1512" t="s">
        <v>563</v>
      </c>
      <c r="N1512">
        <v>0</v>
      </c>
      <c r="O1512">
        <v>0</v>
      </c>
      <c r="P1512" t="s">
        <v>1</v>
      </c>
      <c r="Q1512" t="s">
        <v>1</v>
      </c>
      <c r="R1512">
        <v>1</v>
      </c>
      <c r="S1512" t="s">
        <v>564</v>
      </c>
      <c r="T1512">
        <v>0</v>
      </c>
      <c r="U1512">
        <v>0</v>
      </c>
      <c r="V1512" t="s">
        <v>1</v>
      </c>
      <c r="W1512" t="s">
        <v>1</v>
      </c>
      <c r="X1512">
        <v>1</v>
      </c>
      <c r="Y1512" t="s">
        <v>565</v>
      </c>
    </row>
    <row r="1513" spans="1:25">
      <c r="A1513" t="s">
        <v>62</v>
      </c>
      <c r="B1513" t="s">
        <v>73</v>
      </c>
      <c r="C1513">
        <v>2018</v>
      </c>
      <c r="D1513" t="s">
        <v>74</v>
      </c>
      <c r="E1513">
        <v>25959</v>
      </c>
      <c r="F1513" s="13">
        <f t="shared" si="87"/>
        <v>127.26410703384747</v>
      </c>
      <c r="G1513" s="13">
        <f t="shared" si="90"/>
        <v>127.26410703384747</v>
      </c>
      <c r="H1513">
        <v>25.959</v>
      </c>
      <c r="I1513">
        <f t="shared" si="88"/>
        <v>0.12726410703384747</v>
      </c>
      <c r="J1513">
        <f t="shared" si="89"/>
        <v>0.12726410703384747</v>
      </c>
      <c r="K1513" t="s">
        <v>563</v>
      </c>
      <c r="L1513" t="s">
        <v>563</v>
      </c>
      <c r="M1513" t="s">
        <v>563</v>
      </c>
      <c r="N1513">
        <v>0</v>
      </c>
      <c r="O1513">
        <v>0</v>
      </c>
      <c r="P1513" t="s">
        <v>1</v>
      </c>
      <c r="Q1513" t="s">
        <v>1</v>
      </c>
      <c r="R1513">
        <v>1</v>
      </c>
      <c r="S1513" t="s">
        <v>564</v>
      </c>
      <c r="T1513">
        <v>0</v>
      </c>
      <c r="U1513">
        <v>0</v>
      </c>
      <c r="V1513" t="s">
        <v>1</v>
      </c>
      <c r="W1513" t="s">
        <v>1</v>
      </c>
      <c r="X1513">
        <v>1</v>
      </c>
      <c r="Y1513" t="s">
        <v>565</v>
      </c>
    </row>
    <row r="1514" spans="1:25">
      <c r="A1514" t="s">
        <v>62</v>
      </c>
      <c r="B1514" t="s">
        <v>73</v>
      </c>
      <c r="C1514">
        <v>2018</v>
      </c>
      <c r="D1514" t="s">
        <v>74</v>
      </c>
      <c r="E1514">
        <v>26093</v>
      </c>
      <c r="F1514" s="13">
        <f t="shared" si="87"/>
        <v>127.88693020755841</v>
      </c>
      <c r="G1514" s="13">
        <f t="shared" si="90"/>
        <v>127.88693020755841</v>
      </c>
      <c r="H1514">
        <v>26.093</v>
      </c>
      <c r="I1514">
        <f t="shared" si="88"/>
        <v>0.1278869302075584</v>
      </c>
      <c r="J1514">
        <f t="shared" si="89"/>
        <v>0.1278869302075584</v>
      </c>
      <c r="K1514" t="s">
        <v>563</v>
      </c>
      <c r="L1514" t="s">
        <v>563</v>
      </c>
      <c r="M1514" t="s">
        <v>563</v>
      </c>
      <c r="N1514">
        <v>0</v>
      </c>
      <c r="O1514">
        <v>0</v>
      </c>
      <c r="P1514" t="s">
        <v>1</v>
      </c>
      <c r="Q1514" t="s">
        <v>1</v>
      </c>
      <c r="R1514">
        <v>1</v>
      </c>
      <c r="S1514" t="s">
        <v>564</v>
      </c>
      <c r="T1514">
        <v>0</v>
      </c>
      <c r="U1514">
        <v>0</v>
      </c>
      <c r="V1514" t="s">
        <v>1</v>
      </c>
      <c r="W1514" t="s">
        <v>1</v>
      </c>
      <c r="X1514">
        <v>1</v>
      </c>
      <c r="Y1514" t="s">
        <v>565</v>
      </c>
    </row>
    <row r="1515" spans="1:25">
      <c r="A1515" t="s">
        <v>62</v>
      </c>
      <c r="B1515" t="s">
        <v>73</v>
      </c>
      <c r="C1515">
        <v>2018</v>
      </c>
      <c r="D1515" t="s">
        <v>74</v>
      </c>
      <c r="E1515">
        <v>26349</v>
      </c>
      <c r="F1515" s="13">
        <f t="shared" si="87"/>
        <v>129.07634153843441</v>
      </c>
      <c r="G1515" s="13">
        <f t="shared" si="90"/>
        <v>129.07634153843441</v>
      </c>
      <c r="H1515">
        <v>26.349</v>
      </c>
      <c r="I1515">
        <f t="shared" si="88"/>
        <v>0.12907634153843442</v>
      </c>
      <c r="J1515">
        <f t="shared" si="89"/>
        <v>0.12907634153843442</v>
      </c>
      <c r="K1515" t="s">
        <v>563</v>
      </c>
      <c r="L1515" t="s">
        <v>563</v>
      </c>
      <c r="M1515" t="s">
        <v>563</v>
      </c>
      <c r="N1515">
        <v>0</v>
      </c>
      <c r="O1515">
        <v>0</v>
      </c>
      <c r="P1515" t="s">
        <v>1</v>
      </c>
      <c r="Q1515" t="s">
        <v>1</v>
      </c>
      <c r="R1515">
        <v>1</v>
      </c>
      <c r="S1515" t="s">
        <v>564</v>
      </c>
      <c r="T1515">
        <v>0</v>
      </c>
      <c r="U1515">
        <v>0</v>
      </c>
      <c r="V1515" t="s">
        <v>1</v>
      </c>
      <c r="W1515" t="s">
        <v>1</v>
      </c>
      <c r="X1515">
        <v>1</v>
      </c>
      <c r="Y1515" t="s">
        <v>565</v>
      </c>
    </row>
    <row r="1516" spans="1:25">
      <c r="A1516" t="s">
        <v>62</v>
      </c>
      <c r="B1516" t="s">
        <v>73</v>
      </c>
      <c r="C1516">
        <v>2018</v>
      </c>
      <c r="D1516" t="s">
        <v>74</v>
      </c>
      <c r="E1516">
        <v>26684</v>
      </c>
      <c r="F1516" s="13">
        <f t="shared" si="87"/>
        <v>130.63189473853362</v>
      </c>
      <c r="G1516" s="13">
        <f t="shared" si="90"/>
        <v>130.63189473853362</v>
      </c>
      <c r="H1516">
        <v>26.684000000000001</v>
      </c>
      <c r="I1516">
        <f t="shared" si="88"/>
        <v>0.13063189473853362</v>
      </c>
      <c r="J1516">
        <f t="shared" si="89"/>
        <v>0.13063189473853362</v>
      </c>
      <c r="K1516" t="s">
        <v>563</v>
      </c>
      <c r="L1516" t="s">
        <v>563</v>
      </c>
      <c r="M1516" t="s">
        <v>563</v>
      </c>
      <c r="N1516">
        <v>0</v>
      </c>
      <c r="O1516">
        <v>0</v>
      </c>
      <c r="P1516" t="s">
        <v>1</v>
      </c>
      <c r="Q1516" t="s">
        <v>1</v>
      </c>
      <c r="R1516">
        <v>1</v>
      </c>
      <c r="S1516" t="s">
        <v>564</v>
      </c>
      <c r="T1516">
        <v>0</v>
      </c>
      <c r="U1516">
        <v>0</v>
      </c>
      <c r="V1516" t="s">
        <v>1</v>
      </c>
      <c r="W1516" t="s">
        <v>1</v>
      </c>
      <c r="X1516">
        <v>1</v>
      </c>
      <c r="Y1516" t="s">
        <v>565</v>
      </c>
    </row>
    <row r="1517" spans="1:25">
      <c r="A1517" t="s">
        <v>62</v>
      </c>
      <c r="B1517" t="s">
        <v>75</v>
      </c>
      <c r="C1517">
        <v>2018</v>
      </c>
      <c r="D1517" t="s">
        <v>145</v>
      </c>
      <c r="E1517">
        <v>100</v>
      </c>
      <c r="F1517">
        <v>100</v>
      </c>
      <c r="G1517">
        <v>200</v>
      </c>
      <c r="H1517">
        <v>0.1</v>
      </c>
      <c r="I1517">
        <f t="shared" si="88"/>
        <v>0.1</v>
      </c>
      <c r="J1517">
        <f t="shared" si="89"/>
        <v>0.2</v>
      </c>
      <c r="K1517" t="s">
        <v>563</v>
      </c>
      <c r="L1517" t="s">
        <v>563</v>
      </c>
      <c r="M1517" t="s">
        <v>563</v>
      </c>
      <c r="N1517">
        <v>0</v>
      </c>
      <c r="O1517">
        <v>1</v>
      </c>
      <c r="P1517" t="s">
        <v>1</v>
      </c>
      <c r="Q1517" t="s">
        <v>1</v>
      </c>
      <c r="R1517">
        <v>1</v>
      </c>
      <c r="S1517" t="s">
        <v>564</v>
      </c>
      <c r="T1517">
        <v>1</v>
      </c>
      <c r="U1517">
        <v>0</v>
      </c>
      <c r="V1517" t="s">
        <v>1</v>
      </c>
      <c r="W1517" t="s">
        <v>1</v>
      </c>
      <c r="X1517">
        <v>0</v>
      </c>
      <c r="Y1517" t="s">
        <v>1</v>
      </c>
    </row>
    <row r="1518" spans="1:25">
      <c r="A1518" t="s">
        <v>62</v>
      </c>
      <c r="B1518" t="s">
        <v>75</v>
      </c>
      <c r="C1518">
        <v>2018</v>
      </c>
      <c r="D1518" t="s">
        <v>146</v>
      </c>
      <c r="E1518">
        <v>500</v>
      </c>
      <c r="F1518">
        <v>500</v>
      </c>
      <c r="G1518">
        <v>500</v>
      </c>
      <c r="H1518">
        <v>0.5</v>
      </c>
      <c r="I1518">
        <f t="shared" si="88"/>
        <v>0.5</v>
      </c>
      <c r="J1518">
        <f t="shared" si="89"/>
        <v>0.5</v>
      </c>
      <c r="K1518" t="s">
        <v>563</v>
      </c>
      <c r="L1518" t="s">
        <v>563</v>
      </c>
      <c r="M1518" t="s">
        <v>563</v>
      </c>
      <c r="N1518">
        <v>0</v>
      </c>
      <c r="O1518">
        <v>1</v>
      </c>
      <c r="P1518" t="s">
        <v>1</v>
      </c>
      <c r="Q1518" t="s">
        <v>1</v>
      </c>
      <c r="R1518">
        <v>1</v>
      </c>
      <c r="S1518" t="s">
        <v>564</v>
      </c>
      <c r="T1518">
        <v>1</v>
      </c>
      <c r="U1518">
        <v>0</v>
      </c>
      <c r="V1518" t="s">
        <v>1</v>
      </c>
      <c r="W1518" t="s">
        <v>1</v>
      </c>
      <c r="X1518">
        <v>0</v>
      </c>
      <c r="Y1518" t="s">
        <v>1</v>
      </c>
    </row>
    <row r="1519" spans="1:25">
      <c r="A1519" t="s">
        <v>62</v>
      </c>
      <c r="B1519" t="s">
        <v>75</v>
      </c>
      <c r="C1519">
        <v>2018</v>
      </c>
      <c r="D1519" t="s">
        <v>147</v>
      </c>
      <c r="E1519">
        <v>800</v>
      </c>
      <c r="F1519">
        <v>300</v>
      </c>
      <c r="G1519">
        <v>200</v>
      </c>
      <c r="H1519">
        <v>0.8</v>
      </c>
      <c r="I1519">
        <f t="shared" si="88"/>
        <v>0.3</v>
      </c>
      <c r="J1519">
        <f t="shared" si="89"/>
        <v>0.2</v>
      </c>
      <c r="K1519" t="s">
        <v>563</v>
      </c>
      <c r="L1519" t="s">
        <v>563</v>
      </c>
      <c r="M1519" t="s">
        <v>563</v>
      </c>
      <c r="N1519">
        <v>0</v>
      </c>
      <c r="O1519">
        <v>1</v>
      </c>
      <c r="P1519" t="s">
        <v>1</v>
      </c>
      <c r="Q1519" t="s">
        <v>1</v>
      </c>
      <c r="R1519">
        <v>1</v>
      </c>
      <c r="S1519" t="s">
        <v>564</v>
      </c>
      <c r="T1519">
        <v>1</v>
      </c>
      <c r="U1519">
        <v>0</v>
      </c>
      <c r="V1519" t="s">
        <v>1</v>
      </c>
      <c r="W1519" t="s">
        <v>1</v>
      </c>
      <c r="X1519">
        <v>0</v>
      </c>
      <c r="Y1519" t="s">
        <v>1</v>
      </c>
    </row>
    <row r="1520" spans="1:25">
      <c r="A1520" t="s">
        <v>62</v>
      </c>
      <c r="B1520" t="s">
        <v>75</v>
      </c>
      <c r="C1520">
        <v>2018</v>
      </c>
      <c r="D1520" t="s">
        <v>148</v>
      </c>
      <c r="E1520">
        <v>1800</v>
      </c>
      <c r="F1520">
        <v>300</v>
      </c>
      <c r="G1520">
        <v>200</v>
      </c>
      <c r="H1520">
        <v>1.8</v>
      </c>
      <c r="I1520">
        <f t="shared" si="88"/>
        <v>0.3</v>
      </c>
      <c r="J1520">
        <f t="shared" si="89"/>
        <v>0.2</v>
      </c>
      <c r="K1520" t="s">
        <v>563</v>
      </c>
      <c r="L1520" t="s">
        <v>563</v>
      </c>
      <c r="M1520" t="s">
        <v>563</v>
      </c>
      <c r="N1520">
        <v>0</v>
      </c>
      <c r="O1520">
        <v>1</v>
      </c>
      <c r="P1520" t="s">
        <v>1</v>
      </c>
      <c r="Q1520" t="s">
        <v>1</v>
      </c>
      <c r="R1520">
        <v>1</v>
      </c>
      <c r="S1520" t="s">
        <v>564</v>
      </c>
      <c r="T1520">
        <v>1</v>
      </c>
      <c r="U1520">
        <v>0</v>
      </c>
      <c r="V1520" t="s">
        <v>1</v>
      </c>
      <c r="W1520" t="s">
        <v>1</v>
      </c>
      <c r="X1520">
        <v>0</v>
      </c>
      <c r="Y1520" t="s">
        <v>1</v>
      </c>
    </row>
    <row r="1521" spans="1:25">
      <c r="A1521" t="s">
        <v>62</v>
      </c>
      <c r="B1521" t="s">
        <v>75</v>
      </c>
      <c r="C1521">
        <v>2018</v>
      </c>
      <c r="D1521" t="s">
        <v>149</v>
      </c>
      <c r="E1521">
        <v>2100</v>
      </c>
      <c r="F1521">
        <v>100</v>
      </c>
      <c r="G1521">
        <v>200</v>
      </c>
      <c r="H1521">
        <v>2.1</v>
      </c>
      <c r="I1521">
        <f t="shared" si="88"/>
        <v>0.1</v>
      </c>
      <c r="J1521">
        <f t="shared" si="89"/>
        <v>0.2</v>
      </c>
      <c r="K1521" t="s">
        <v>563</v>
      </c>
      <c r="L1521" t="s">
        <v>563</v>
      </c>
      <c r="M1521" t="s">
        <v>563</v>
      </c>
      <c r="N1521">
        <v>0</v>
      </c>
      <c r="O1521">
        <v>1</v>
      </c>
      <c r="P1521" t="s">
        <v>1</v>
      </c>
      <c r="Q1521" t="s">
        <v>1</v>
      </c>
      <c r="R1521">
        <v>1</v>
      </c>
      <c r="S1521" t="s">
        <v>564</v>
      </c>
      <c r="T1521">
        <v>1</v>
      </c>
      <c r="U1521">
        <v>0</v>
      </c>
      <c r="V1521" t="s">
        <v>1</v>
      </c>
      <c r="W1521" t="s">
        <v>1</v>
      </c>
      <c r="X1521">
        <v>0</v>
      </c>
      <c r="Y1521" t="s">
        <v>1</v>
      </c>
    </row>
    <row r="1522" spans="1:25">
      <c r="A1522" t="s">
        <v>62</v>
      </c>
      <c r="B1522" t="s">
        <v>75</v>
      </c>
      <c r="C1522">
        <v>2018</v>
      </c>
      <c r="D1522" t="s">
        <v>150</v>
      </c>
      <c r="E1522">
        <v>2300</v>
      </c>
      <c r="F1522">
        <v>300</v>
      </c>
      <c r="G1522">
        <v>200</v>
      </c>
      <c r="H1522">
        <v>2.2999999999999998</v>
      </c>
      <c r="I1522">
        <f t="shared" si="88"/>
        <v>0.3</v>
      </c>
      <c r="J1522">
        <f t="shared" si="89"/>
        <v>0.2</v>
      </c>
      <c r="K1522" t="s">
        <v>563</v>
      </c>
      <c r="L1522" t="s">
        <v>563</v>
      </c>
      <c r="M1522" t="s">
        <v>563</v>
      </c>
      <c r="N1522">
        <v>0</v>
      </c>
      <c r="O1522">
        <v>1</v>
      </c>
      <c r="P1522" t="s">
        <v>1</v>
      </c>
      <c r="Q1522" t="s">
        <v>1</v>
      </c>
      <c r="R1522">
        <v>1</v>
      </c>
      <c r="S1522" t="s">
        <v>564</v>
      </c>
      <c r="T1522">
        <v>1</v>
      </c>
      <c r="U1522">
        <v>0</v>
      </c>
      <c r="V1522" t="s">
        <v>1</v>
      </c>
      <c r="W1522" t="s">
        <v>1</v>
      </c>
      <c r="X1522">
        <v>0</v>
      </c>
      <c r="Y1522" t="s">
        <v>1</v>
      </c>
    </row>
    <row r="1523" spans="1:25">
      <c r="A1523" t="s">
        <v>62</v>
      </c>
      <c r="B1523" t="s">
        <v>75</v>
      </c>
      <c r="C1523">
        <v>2018</v>
      </c>
      <c r="D1523" t="s">
        <v>151</v>
      </c>
      <c r="E1523">
        <v>2700</v>
      </c>
      <c r="F1523">
        <v>200</v>
      </c>
      <c r="G1523">
        <v>300</v>
      </c>
      <c r="H1523">
        <v>2.7</v>
      </c>
      <c r="I1523">
        <f t="shared" si="88"/>
        <v>0.2</v>
      </c>
      <c r="J1523">
        <f t="shared" si="89"/>
        <v>0.3</v>
      </c>
      <c r="K1523" t="s">
        <v>563</v>
      </c>
      <c r="L1523" t="s">
        <v>563</v>
      </c>
      <c r="M1523" t="s">
        <v>563</v>
      </c>
      <c r="N1523">
        <v>0</v>
      </c>
      <c r="O1523">
        <v>1</v>
      </c>
      <c r="P1523" t="s">
        <v>1</v>
      </c>
      <c r="Q1523" t="s">
        <v>1</v>
      </c>
      <c r="R1523">
        <v>1</v>
      </c>
      <c r="S1523" t="s">
        <v>564</v>
      </c>
      <c r="T1523">
        <v>1</v>
      </c>
      <c r="U1523">
        <v>0</v>
      </c>
      <c r="V1523" t="s">
        <v>1</v>
      </c>
      <c r="W1523" t="s">
        <v>1</v>
      </c>
      <c r="X1523">
        <v>0</v>
      </c>
      <c r="Y1523" t="s">
        <v>1</v>
      </c>
    </row>
    <row r="1524" spans="1:25">
      <c r="A1524" t="s">
        <v>62</v>
      </c>
      <c r="B1524" t="s">
        <v>75</v>
      </c>
      <c r="C1524">
        <v>2018</v>
      </c>
      <c r="D1524" t="s">
        <v>152</v>
      </c>
      <c r="E1524">
        <v>3200</v>
      </c>
      <c r="F1524">
        <v>200</v>
      </c>
      <c r="G1524">
        <v>300</v>
      </c>
      <c r="H1524">
        <v>3.2</v>
      </c>
      <c r="I1524">
        <f t="shared" si="88"/>
        <v>0.2</v>
      </c>
      <c r="J1524">
        <f t="shared" si="89"/>
        <v>0.3</v>
      </c>
      <c r="K1524" t="s">
        <v>563</v>
      </c>
      <c r="L1524" t="s">
        <v>563</v>
      </c>
      <c r="M1524" t="s">
        <v>563</v>
      </c>
      <c r="N1524">
        <v>0</v>
      </c>
      <c r="O1524">
        <v>1</v>
      </c>
      <c r="P1524" t="s">
        <v>1</v>
      </c>
      <c r="Q1524" t="s">
        <v>1</v>
      </c>
      <c r="R1524">
        <v>1</v>
      </c>
      <c r="S1524" t="s">
        <v>564</v>
      </c>
      <c r="T1524">
        <v>1</v>
      </c>
      <c r="U1524">
        <v>0</v>
      </c>
      <c r="V1524" t="s">
        <v>1</v>
      </c>
      <c r="W1524" t="s">
        <v>1</v>
      </c>
      <c r="X1524">
        <v>0</v>
      </c>
      <c r="Y1524" t="s">
        <v>1</v>
      </c>
    </row>
    <row r="1525" spans="1:25">
      <c r="A1525" t="s">
        <v>62</v>
      </c>
      <c r="B1525" t="s">
        <v>75</v>
      </c>
      <c r="C1525">
        <v>2018</v>
      </c>
      <c r="D1525" t="s">
        <v>153</v>
      </c>
      <c r="E1525">
        <v>3800</v>
      </c>
      <c r="F1525">
        <v>300</v>
      </c>
      <c r="G1525">
        <v>200</v>
      </c>
      <c r="H1525">
        <v>3.8</v>
      </c>
      <c r="I1525">
        <f t="shared" si="88"/>
        <v>0.3</v>
      </c>
      <c r="J1525">
        <f t="shared" si="89"/>
        <v>0.2</v>
      </c>
      <c r="K1525" t="s">
        <v>563</v>
      </c>
      <c r="L1525" t="s">
        <v>563</v>
      </c>
      <c r="M1525" t="s">
        <v>563</v>
      </c>
      <c r="N1525">
        <v>0</v>
      </c>
      <c r="O1525">
        <v>1</v>
      </c>
      <c r="P1525" t="s">
        <v>1</v>
      </c>
      <c r="Q1525" t="s">
        <v>1</v>
      </c>
      <c r="R1525">
        <v>1</v>
      </c>
      <c r="S1525" t="s">
        <v>564</v>
      </c>
      <c r="T1525">
        <v>1</v>
      </c>
      <c r="U1525">
        <v>0</v>
      </c>
      <c r="V1525" t="s">
        <v>1</v>
      </c>
      <c r="W1525" t="s">
        <v>1</v>
      </c>
      <c r="X1525">
        <v>0</v>
      </c>
      <c r="Y1525" t="s">
        <v>1</v>
      </c>
    </row>
    <row r="1526" spans="1:25">
      <c r="A1526" t="s">
        <v>62</v>
      </c>
      <c r="B1526" t="s">
        <v>75</v>
      </c>
      <c r="C1526">
        <v>2018</v>
      </c>
      <c r="D1526" t="s">
        <v>154</v>
      </c>
      <c r="E1526">
        <v>4000</v>
      </c>
      <c r="F1526">
        <v>200</v>
      </c>
      <c r="G1526">
        <v>200</v>
      </c>
      <c r="H1526">
        <v>4</v>
      </c>
      <c r="I1526">
        <f t="shared" si="88"/>
        <v>0.2</v>
      </c>
      <c r="J1526">
        <f t="shared" si="89"/>
        <v>0.2</v>
      </c>
      <c r="K1526" t="s">
        <v>563</v>
      </c>
      <c r="L1526" t="s">
        <v>563</v>
      </c>
      <c r="M1526" t="s">
        <v>563</v>
      </c>
      <c r="N1526">
        <v>0</v>
      </c>
      <c r="O1526">
        <v>1</v>
      </c>
      <c r="P1526" t="s">
        <v>1</v>
      </c>
      <c r="Q1526" t="s">
        <v>1</v>
      </c>
      <c r="R1526">
        <v>1</v>
      </c>
      <c r="S1526" t="s">
        <v>564</v>
      </c>
      <c r="T1526">
        <v>1</v>
      </c>
      <c r="U1526">
        <v>0</v>
      </c>
      <c r="V1526" t="s">
        <v>1</v>
      </c>
      <c r="W1526" t="s">
        <v>1</v>
      </c>
      <c r="X1526">
        <v>0</v>
      </c>
      <c r="Y1526" t="s">
        <v>1</v>
      </c>
    </row>
    <row r="1527" spans="1:25">
      <c r="A1527" t="s">
        <v>62</v>
      </c>
      <c r="B1527" t="s">
        <v>75</v>
      </c>
      <c r="C1527">
        <v>2018</v>
      </c>
      <c r="D1527" t="s">
        <v>155</v>
      </c>
      <c r="E1527">
        <v>5000</v>
      </c>
      <c r="F1527">
        <v>200</v>
      </c>
      <c r="G1527">
        <v>200</v>
      </c>
      <c r="H1527">
        <v>5</v>
      </c>
      <c r="I1527">
        <f t="shared" si="88"/>
        <v>0.2</v>
      </c>
      <c r="J1527">
        <f t="shared" si="89"/>
        <v>0.2</v>
      </c>
      <c r="K1527" t="s">
        <v>563</v>
      </c>
      <c r="L1527" t="s">
        <v>563</v>
      </c>
      <c r="M1527" t="s">
        <v>563</v>
      </c>
      <c r="N1527">
        <v>0</v>
      </c>
      <c r="O1527">
        <v>1</v>
      </c>
      <c r="P1527" t="s">
        <v>1</v>
      </c>
      <c r="Q1527" t="s">
        <v>1</v>
      </c>
      <c r="R1527">
        <v>1</v>
      </c>
      <c r="S1527" t="s">
        <v>564</v>
      </c>
      <c r="T1527">
        <v>1</v>
      </c>
      <c r="U1527">
        <v>0</v>
      </c>
      <c r="V1527" t="s">
        <v>1</v>
      </c>
      <c r="W1527" t="s">
        <v>1</v>
      </c>
      <c r="X1527">
        <v>0</v>
      </c>
      <c r="Y1527" t="s">
        <v>1</v>
      </c>
    </row>
    <row r="1528" spans="1:25">
      <c r="A1528" t="s">
        <v>62</v>
      </c>
      <c r="B1528" t="s">
        <v>75</v>
      </c>
      <c r="C1528">
        <v>2018</v>
      </c>
      <c r="D1528" t="s">
        <v>156</v>
      </c>
      <c r="E1528">
        <v>5500</v>
      </c>
      <c r="F1528">
        <v>99.999999999999602</v>
      </c>
      <c r="G1528">
        <v>99.999999999999602</v>
      </c>
      <c r="H1528">
        <v>5.5</v>
      </c>
      <c r="I1528">
        <f t="shared" si="88"/>
        <v>9.9999999999999603E-2</v>
      </c>
      <c r="J1528">
        <f t="shared" si="89"/>
        <v>9.9999999999999603E-2</v>
      </c>
      <c r="K1528" t="s">
        <v>563</v>
      </c>
      <c r="L1528" t="s">
        <v>563</v>
      </c>
      <c r="M1528" t="s">
        <v>563</v>
      </c>
      <c r="N1528">
        <v>0</v>
      </c>
      <c r="O1528">
        <v>1</v>
      </c>
      <c r="P1528" t="s">
        <v>1</v>
      </c>
      <c r="Q1528" t="s">
        <v>1</v>
      </c>
      <c r="R1528">
        <v>1</v>
      </c>
      <c r="S1528" t="s">
        <v>564</v>
      </c>
      <c r="T1528">
        <v>1</v>
      </c>
      <c r="U1528">
        <v>0</v>
      </c>
      <c r="V1528" t="s">
        <v>1</v>
      </c>
      <c r="W1528" t="s">
        <v>1</v>
      </c>
      <c r="X1528">
        <v>0</v>
      </c>
      <c r="Y1528" t="s">
        <v>1</v>
      </c>
    </row>
    <row r="1529" spans="1:25">
      <c r="A1529" t="s">
        <v>62</v>
      </c>
      <c r="B1529" t="s">
        <v>75</v>
      </c>
      <c r="C1529">
        <v>2018</v>
      </c>
      <c r="D1529" t="s">
        <v>157</v>
      </c>
      <c r="E1529">
        <v>6000</v>
      </c>
      <c r="F1529">
        <v>200</v>
      </c>
      <c r="G1529">
        <v>200</v>
      </c>
      <c r="H1529">
        <v>6</v>
      </c>
      <c r="I1529">
        <f t="shared" si="88"/>
        <v>0.2</v>
      </c>
      <c r="J1529">
        <f t="shared" si="89"/>
        <v>0.2</v>
      </c>
      <c r="K1529" t="s">
        <v>563</v>
      </c>
      <c r="L1529" t="s">
        <v>563</v>
      </c>
      <c r="M1529" t="s">
        <v>563</v>
      </c>
      <c r="N1529">
        <v>0</v>
      </c>
      <c r="O1529">
        <v>1</v>
      </c>
      <c r="P1529" t="s">
        <v>1</v>
      </c>
      <c r="Q1529" t="s">
        <v>1</v>
      </c>
      <c r="R1529">
        <v>1</v>
      </c>
      <c r="S1529" t="s">
        <v>564</v>
      </c>
      <c r="T1529">
        <v>1</v>
      </c>
      <c r="U1529">
        <v>0</v>
      </c>
      <c r="V1529" t="s">
        <v>1</v>
      </c>
      <c r="W1529" t="s">
        <v>1</v>
      </c>
      <c r="X1529">
        <v>0</v>
      </c>
      <c r="Y1529" t="s">
        <v>1</v>
      </c>
    </row>
    <row r="1530" spans="1:25">
      <c r="A1530" t="s">
        <v>62</v>
      </c>
      <c r="B1530" t="s">
        <v>75</v>
      </c>
      <c r="C1530">
        <v>2018</v>
      </c>
      <c r="D1530" t="s">
        <v>158</v>
      </c>
      <c r="E1530">
        <v>6250</v>
      </c>
      <c r="F1530">
        <v>250</v>
      </c>
      <c r="G1530">
        <v>250</v>
      </c>
      <c r="H1530">
        <v>6.25</v>
      </c>
      <c r="I1530">
        <f t="shared" si="88"/>
        <v>0.25</v>
      </c>
      <c r="J1530">
        <f t="shared" si="89"/>
        <v>0.25</v>
      </c>
      <c r="K1530" t="s">
        <v>563</v>
      </c>
      <c r="L1530" t="s">
        <v>563</v>
      </c>
      <c r="M1530" t="s">
        <v>563</v>
      </c>
      <c r="N1530">
        <v>0</v>
      </c>
      <c r="O1530">
        <v>1</v>
      </c>
      <c r="P1530" t="s">
        <v>1</v>
      </c>
      <c r="Q1530" t="s">
        <v>1</v>
      </c>
      <c r="R1530">
        <v>1</v>
      </c>
      <c r="S1530" t="s">
        <v>564</v>
      </c>
      <c r="T1530">
        <v>1</v>
      </c>
      <c r="U1530">
        <v>0</v>
      </c>
      <c r="V1530" t="s">
        <v>1</v>
      </c>
      <c r="W1530" t="s">
        <v>1</v>
      </c>
      <c r="X1530">
        <v>0</v>
      </c>
      <c r="Y1530" t="s">
        <v>1</v>
      </c>
    </row>
    <row r="1531" spans="1:25">
      <c r="A1531" t="s">
        <v>62</v>
      </c>
      <c r="B1531" t="s">
        <v>75</v>
      </c>
      <c r="C1531">
        <v>2018</v>
      </c>
      <c r="D1531" t="s">
        <v>159</v>
      </c>
      <c r="E1531">
        <v>7250</v>
      </c>
      <c r="F1531">
        <v>250</v>
      </c>
      <c r="G1531">
        <v>250</v>
      </c>
      <c r="H1531">
        <v>7.25</v>
      </c>
      <c r="I1531">
        <f t="shared" ref="I1531:I1594" si="91">F1531/1000</f>
        <v>0.25</v>
      </c>
      <c r="J1531">
        <f t="shared" ref="J1531:J1594" si="92">G1531/1000</f>
        <v>0.25</v>
      </c>
      <c r="K1531" t="s">
        <v>563</v>
      </c>
      <c r="L1531" t="s">
        <v>563</v>
      </c>
      <c r="M1531" t="s">
        <v>563</v>
      </c>
      <c r="N1531">
        <v>0</v>
      </c>
      <c r="O1531">
        <v>1</v>
      </c>
      <c r="P1531" t="s">
        <v>1</v>
      </c>
      <c r="Q1531" t="s">
        <v>1</v>
      </c>
      <c r="R1531">
        <v>1</v>
      </c>
      <c r="S1531" t="s">
        <v>564</v>
      </c>
      <c r="T1531">
        <v>1</v>
      </c>
      <c r="U1531">
        <v>0</v>
      </c>
      <c r="V1531" t="s">
        <v>1</v>
      </c>
      <c r="W1531" t="s">
        <v>1</v>
      </c>
      <c r="X1531">
        <v>0</v>
      </c>
      <c r="Y1531" t="s">
        <v>1</v>
      </c>
    </row>
    <row r="1532" spans="1:25">
      <c r="A1532" t="s">
        <v>62</v>
      </c>
      <c r="B1532" t="s">
        <v>75</v>
      </c>
      <c r="C1532">
        <v>2018</v>
      </c>
      <c r="D1532" t="s">
        <v>160</v>
      </c>
      <c r="E1532">
        <v>7750</v>
      </c>
      <c r="F1532">
        <v>250</v>
      </c>
      <c r="G1532">
        <v>250</v>
      </c>
      <c r="H1532">
        <v>7.75</v>
      </c>
      <c r="I1532">
        <f t="shared" si="91"/>
        <v>0.25</v>
      </c>
      <c r="J1532">
        <f t="shared" si="92"/>
        <v>0.25</v>
      </c>
      <c r="K1532" t="s">
        <v>563</v>
      </c>
      <c r="L1532" t="s">
        <v>563</v>
      </c>
      <c r="M1532" t="s">
        <v>563</v>
      </c>
      <c r="N1532">
        <v>0</v>
      </c>
      <c r="O1532">
        <v>1</v>
      </c>
      <c r="P1532" t="s">
        <v>1</v>
      </c>
      <c r="Q1532" t="s">
        <v>1</v>
      </c>
      <c r="R1532">
        <v>1</v>
      </c>
      <c r="S1532" t="s">
        <v>564</v>
      </c>
      <c r="T1532">
        <v>1</v>
      </c>
      <c r="U1532">
        <v>0</v>
      </c>
      <c r="V1532" t="s">
        <v>1</v>
      </c>
      <c r="W1532" t="s">
        <v>1</v>
      </c>
      <c r="X1532">
        <v>0</v>
      </c>
      <c r="Y1532" t="s">
        <v>1</v>
      </c>
    </row>
    <row r="1533" spans="1:25">
      <c r="A1533" t="s">
        <v>62</v>
      </c>
      <c r="B1533" t="s">
        <v>75</v>
      </c>
      <c r="C1533">
        <v>2018</v>
      </c>
      <c r="D1533" t="s">
        <v>161</v>
      </c>
      <c r="E1533">
        <v>8000</v>
      </c>
      <c r="F1533">
        <v>2667</v>
      </c>
      <c r="G1533">
        <v>3620</v>
      </c>
      <c r="H1533">
        <v>8</v>
      </c>
      <c r="I1533">
        <f t="shared" si="91"/>
        <v>2.6669999999999998</v>
      </c>
      <c r="J1533">
        <f t="shared" si="92"/>
        <v>3.62</v>
      </c>
      <c r="K1533" t="s">
        <v>563</v>
      </c>
      <c r="L1533" t="s">
        <v>563</v>
      </c>
      <c r="M1533" t="s">
        <v>563</v>
      </c>
      <c r="N1533">
        <v>0</v>
      </c>
      <c r="O1533">
        <v>1</v>
      </c>
      <c r="P1533" t="s">
        <v>1</v>
      </c>
      <c r="Q1533" t="s">
        <v>1</v>
      </c>
      <c r="R1533">
        <v>1</v>
      </c>
      <c r="S1533" t="s">
        <v>564</v>
      </c>
      <c r="T1533">
        <v>1</v>
      </c>
      <c r="U1533">
        <v>0</v>
      </c>
      <c r="V1533" t="s">
        <v>1</v>
      </c>
      <c r="W1533" t="s">
        <v>1</v>
      </c>
      <c r="X1533">
        <v>0</v>
      </c>
      <c r="Y1533" t="s">
        <v>1</v>
      </c>
    </row>
    <row r="1534" spans="1:25">
      <c r="A1534" t="s">
        <v>62</v>
      </c>
      <c r="B1534" t="s">
        <v>75</v>
      </c>
      <c r="C1534">
        <v>2018</v>
      </c>
      <c r="D1534" t="s">
        <v>162</v>
      </c>
      <c r="E1534">
        <v>8250</v>
      </c>
      <c r="F1534">
        <v>250</v>
      </c>
      <c r="G1534">
        <v>250</v>
      </c>
      <c r="H1534">
        <v>8.25</v>
      </c>
      <c r="I1534">
        <f t="shared" si="91"/>
        <v>0.25</v>
      </c>
      <c r="J1534">
        <f t="shared" si="92"/>
        <v>0.25</v>
      </c>
      <c r="K1534" t="s">
        <v>563</v>
      </c>
      <c r="L1534" t="s">
        <v>563</v>
      </c>
      <c r="M1534" t="s">
        <v>563</v>
      </c>
      <c r="N1534">
        <v>0</v>
      </c>
      <c r="O1534">
        <v>1</v>
      </c>
      <c r="P1534" t="s">
        <v>1</v>
      </c>
      <c r="Q1534" t="s">
        <v>1</v>
      </c>
      <c r="R1534">
        <v>1</v>
      </c>
      <c r="S1534" t="s">
        <v>564</v>
      </c>
      <c r="T1534">
        <v>1</v>
      </c>
      <c r="U1534">
        <v>0</v>
      </c>
      <c r="V1534" t="s">
        <v>1</v>
      </c>
      <c r="W1534" t="s">
        <v>1</v>
      </c>
      <c r="X1534">
        <v>0</v>
      </c>
      <c r="Y1534" t="s">
        <v>1</v>
      </c>
    </row>
    <row r="1535" spans="1:25">
      <c r="A1535" t="s">
        <v>62</v>
      </c>
      <c r="B1535" t="s">
        <v>75</v>
      </c>
      <c r="C1535">
        <v>2018</v>
      </c>
      <c r="D1535" t="s">
        <v>163</v>
      </c>
      <c r="E1535">
        <v>9250</v>
      </c>
      <c r="F1535">
        <v>250</v>
      </c>
      <c r="G1535">
        <v>250</v>
      </c>
      <c r="H1535">
        <v>9.25</v>
      </c>
      <c r="I1535">
        <f t="shared" si="91"/>
        <v>0.25</v>
      </c>
      <c r="J1535">
        <f t="shared" si="92"/>
        <v>0.25</v>
      </c>
      <c r="K1535" t="s">
        <v>563</v>
      </c>
      <c r="L1535" t="s">
        <v>563</v>
      </c>
      <c r="M1535" t="s">
        <v>563</v>
      </c>
      <c r="N1535">
        <v>0</v>
      </c>
      <c r="O1535">
        <v>1</v>
      </c>
      <c r="P1535" t="s">
        <v>1</v>
      </c>
      <c r="Q1535" t="s">
        <v>1</v>
      </c>
      <c r="R1535">
        <v>1</v>
      </c>
      <c r="S1535" t="s">
        <v>564</v>
      </c>
      <c r="T1535">
        <v>1</v>
      </c>
      <c r="U1535">
        <v>0</v>
      </c>
      <c r="V1535" t="s">
        <v>1</v>
      </c>
      <c r="W1535" t="s">
        <v>1</v>
      </c>
      <c r="X1535">
        <v>0</v>
      </c>
      <c r="Y1535" t="s">
        <v>1</v>
      </c>
    </row>
    <row r="1536" spans="1:25">
      <c r="A1536" t="s">
        <v>62</v>
      </c>
      <c r="B1536" t="s">
        <v>75</v>
      </c>
      <c r="C1536">
        <v>2018</v>
      </c>
      <c r="D1536" t="s">
        <v>164</v>
      </c>
      <c r="E1536">
        <v>9300</v>
      </c>
      <c r="F1536">
        <v>300.00000000000102</v>
      </c>
      <c r="G1536">
        <v>199.99999999999901</v>
      </c>
      <c r="H1536">
        <v>9.3000000000000007</v>
      </c>
      <c r="I1536">
        <f t="shared" si="91"/>
        <v>0.30000000000000104</v>
      </c>
      <c r="J1536">
        <f t="shared" si="92"/>
        <v>0.19999999999999901</v>
      </c>
      <c r="K1536" t="s">
        <v>563</v>
      </c>
      <c r="L1536" t="s">
        <v>563</v>
      </c>
      <c r="M1536" t="s">
        <v>563</v>
      </c>
      <c r="N1536">
        <v>0</v>
      </c>
      <c r="O1536">
        <v>1</v>
      </c>
      <c r="P1536" t="s">
        <v>1</v>
      </c>
      <c r="Q1536" t="s">
        <v>1</v>
      </c>
      <c r="R1536">
        <v>1</v>
      </c>
      <c r="S1536" t="s">
        <v>564</v>
      </c>
      <c r="T1536">
        <v>1</v>
      </c>
      <c r="U1536">
        <v>0</v>
      </c>
      <c r="V1536" t="s">
        <v>1</v>
      </c>
      <c r="W1536" t="s">
        <v>1</v>
      </c>
      <c r="X1536">
        <v>0</v>
      </c>
      <c r="Y1536" t="s">
        <v>1</v>
      </c>
    </row>
    <row r="1537" spans="1:25">
      <c r="A1537" t="s">
        <v>62</v>
      </c>
      <c r="B1537" t="s">
        <v>75</v>
      </c>
      <c r="C1537">
        <v>2018</v>
      </c>
      <c r="D1537" t="s">
        <v>165</v>
      </c>
      <c r="E1537">
        <v>10500</v>
      </c>
      <c r="F1537">
        <v>300.00000000000102</v>
      </c>
      <c r="G1537">
        <v>199.99999999999901</v>
      </c>
      <c r="H1537">
        <v>10.5</v>
      </c>
      <c r="I1537">
        <f t="shared" si="91"/>
        <v>0.30000000000000104</v>
      </c>
      <c r="J1537">
        <f t="shared" si="92"/>
        <v>0.19999999999999901</v>
      </c>
      <c r="K1537" t="s">
        <v>563</v>
      </c>
      <c r="L1537" t="s">
        <v>563</v>
      </c>
      <c r="M1537" t="s">
        <v>563</v>
      </c>
      <c r="N1537">
        <v>0</v>
      </c>
      <c r="O1537">
        <v>1</v>
      </c>
      <c r="P1537" t="s">
        <v>1</v>
      </c>
      <c r="Q1537" t="s">
        <v>1</v>
      </c>
      <c r="R1537">
        <v>1</v>
      </c>
      <c r="S1537" t="s">
        <v>564</v>
      </c>
      <c r="T1537">
        <v>1</v>
      </c>
      <c r="U1537">
        <v>0</v>
      </c>
      <c r="V1537" t="s">
        <v>1</v>
      </c>
      <c r="W1537" t="s">
        <v>1</v>
      </c>
      <c r="X1537">
        <v>0</v>
      </c>
      <c r="Y1537" t="s">
        <v>1</v>
      </c>
    </row>
    <row r="1538" spans="1:25">
      <c r="A1538" t="s">
        <v>62</v>
      </c>
      <c r="B1538" t="s">
        <v>75</v>
      </c>
      <c r="C1538">
        <v>2018</v>
      </c>
      <c r="D1538" t="s">
        <v>166</v>
      </c>
      <c r="E1538">
        <v>11000</v>
      </c>
      <c r="F1538">
        <v>4000</v>
      </c>
      <c r="G1538">
        <v>3000</v>
      </c>
      <c r="H1538">
        <v>11</v>
      </c>
      <c r="I1538">
        <f t="shared" si="91"/>
        <v>4</v>
      </c>
      <c r="J1538">
        <f t="shared" si="92"/>
        <v>3</v>
      </c>
      <c r="K1538" t="s">
        <v>563</v>
      </c>
      <c r="L1538" t="s">
        <v>563</v>
      </c>
      <c r="M1538" t="s">
        <v>563</v>
      </c>
      <c r="N1538">
        <v>0</v>
      </c>
      <c r="O1538">
        <v>1</v>
      </c>
      <c r="P1538" t="s">
        <v>1</v>
      </c>
      <c r="Q1538" t="s">
        <v>1</v>
      </c>
      <c r="R1538">
        <v>1</v>
      </c>
      <c r="S1538" t="s">
        <v>564</v>
      </c>
      <c r="T1538">
        <v>1</v>
      </c>
      <c r="U1538">
        <v>0</v>
      </c>
      <c r="V1538" t="s">
        <v>1</v>
      </c>
      <c r="W1538" t="s">
        <v>1</v>
      </c>
      <c r="X1538">
        <v>0</v>
      </c>
      <c r="Y1538" t="s">
        <v>1</v>
      </c>
    </row>
    <row r="1539" spans="1:25">
      <c r="A1539" t="s">
        <v>62</v>
      </c>
      <c r="B1539" t="s">
        <v>75</v>
      </c>
      <c r="C1539">
        <v>2018</v>
      </c>
      <c r="D1539" t="s">
        <v>167</v>
      </c>
      <c r="E1539">
        <v>11000</v>
      </c>
      <c r="F1539">
        <v>4000</v>
      </c>
      <c r="G1539">
        <v>3000</v>
      </c>
      <c r="H1539">
        <v>11</v>
      </c>
      <c r="I1539">
        <f t="shared" si="91"/>
        <v>4</v>
      </c>
      <c r="J1539">
        <f t="shared" si="92"/>
        <v>3</v>
      </c>
      <c r="K1539" t="s">
        <v>563</v>
      </c>
      <c r="L1539" t="s">
        <v>563</v>
      </c>
      <c r="M1539" t="s">
        <v>563</v>
      </c>
      <c r="N1539">
        <v>0</v>
      </c>
      <c r="O1539">
        <v>1</v>
      </c>
      <c r="P1539" t="s">
        <v>1</v>
      </c>
      <c r="Q1539" t="s">
        <v>1</v>
      </c>
      <c r="R1539">
        <v>1</v>
      </c>
      <c r="S1539" t="s">
        <v>564</v>
      </c>
      <c r="T1539">
        <v>1</v>
      </c>
      <c r="U1539">
        <v>0</v>
      </c>
      <c r="V1539" t="s">
        <v>1</v>
      </c>
      <c r="W1539" t="s">
        <v>1</v>
      </c>
      <c r="X1539">
        <v>0</v>
      </c>
      <c r="Y1539" t="s">
        <v>1</v>
      </c>
    </row>
    <row r="1540" spans="1:25">
      <c r="A1540" t="s">
        <v>62</v>
      </c>
      <c r="B1540" t="s">
        <v>75</v>
      </c>
      <c r="C1540">
        <v>2018</v>
      </c>
      <c r="D1540" t="s">
        <v>168</v>
      </c>
      <c r="E1540">
        <v>11100</v>
      </c>
      <c r="F1540" s="13">
        <f t="shared" ref="F1540:F1541" si="93">0.0083*E1540^(0.9482)</f>
        <v>56.866086440215831</v>
      </c>
      <c r="G1540" s="13">
        <f t="shared" ref="G1540:G1541" si="94">0.0083*E1540^(0.9482)</f>
        <v>56.866086440215831</v>
      </c>
      <c r="H1540">
        <v>11.1</v>
      </c>
      <c r="I1540">
        <f t="shared" si="91"/>
        <v>5.6866086440215832E-2</v>
      </c>
      <c r="J1540">
        <f t="shared" si="92"/>
        <v>5.6866086440215832E-2</v>
      </c>
      <c r="K1540" t="s">
        <v>563</v>
      </c>
      <c r="L1540" t="s">
        <v>563</v>
      </c>
      <c r="M1540" t="s">
        <v>563</v>
      </c>
      <c r="N1540">
        <v>0</v>
      </c>
      <c r="O1540">
        <v>1</v>
      </c>
      <c r="P1540" t="s">
        <v>1</v>
      </c>
      <c r="Q1540" t="s">
        <v>1</v>
      </c>
      <c r="R1540">
        <v>1</v>
      </c>
      <c r="S1540" t="s">
        <v>564</v>
      </c>
      <c r="T1540">
        <v>0</v>
      </c>
      <c r="U1540">
        <v>0</v>
      </c>
      <c r="V1540" t="s">
        <v>1</v>
      </c>
      <c r="W1540" t="s">
        <v>1</v>
      </c>
      <c r="X1540">
        <v>1</v>
      </c>
      <c r="Y1540" t="s">
        <v>565</v>
      </c>
    </row>
    <row r="1541" spans="1:25">
      <c r="A1541" t="s">
        <v>62</v>
      </c>
      <c r="B1541" t="s">
        <v>75</v>
      </c>
      <c r="C1541">
        <v>2018</v>
      </c>
      <c r="D1541" t="s">
        <v>169</v>
      </c>
      <c r="E1541">
        <v>11300</v>
      </c>
      <c r="F1541" s="13">
        <f t="shared" si="93"/>
        <v>57.837175049262015</v>
      </c>
      <c r="G1541" s="13">
        <f t="shared" si="94"/>
        <v>57.837175049262015</v>
      </c>
      <c r="H1541">
        <v>11.3</v>
      </c>
      <c r="I1541">
        <f t="shared" si="91"/>
        <v>5.7837175049262016E-2</v>
      </c>
      <c r="J1541">
        <f t="shared" si="92"/>
        <v>5.7837175049262016E-2</v>
      </c>
      <c r="K1541" t="s">
        <v>563</v>
      </c>
      <c r="L1541" t="s">
        <v>563</v>
      </c>
      <c r="M1541" t="s">
        <v>563</v>
      </c>
      <c r="N1541">
        <v>0</v>
      </c>
      <c r="O1541">
        <v>1</v>
      </c>
      <c r="P1541" t="s">
        <v>1</v>
      </c>
      <c r="Q1541" t="s">
        <v>1</v>
      </c>
      <c r="R1541">
        <v>1</v>
      </c>
      <c r="S1541" t="s">
        <v>564</v>
      </c>
      <c r="T1541">
        <v>0</v>
      </c>
      <c r="U1541">
        <v>0</v>
      </c>
      <c r="V1541" t="s">
        <v>1</v>
      </c>
      <c r="W1541" t="s">
        <v>1</v>
      </c>
      <c r="X1541">
        <v>1</v>
      </c>
      <c r="Y1541" t="s">
        <v>565</v>
      </c>
    </row>
    <row r="1542" spans="1:25">
      <c r="A1542" t="s">
        <v>62</v>
      </c>
      <c r="B1542" t="s">
        <v>75</v>
      </c>
      <c r="C1542">
        <v>2018</v>
      </c>
      <c r="D1542" t="s">
        <v>170</v>
      </c>
      <c r="E1542">
        <v>12000</v>
      </c>
      <c r="F1542">
        <v>199.99999999999901</v>
      </c>
      <c r="G1542">
        <v>199.99999999999901</v>
      </c>
      <c r="H1542">
        <v>12</v>
      </c>
      <c r="I1542">
        <f t="shared" si="91"/>
        <v>0.19999999999999901</v>
      </c>
      <c r="J1542">
        <f t="shared" si="92"/>
        <v>0.19999999999999901</v>
      </c>
      <c r="K1542" t="s">
        <v>563</v>
      </c>
      <c r="L1542" t="s">
        <v>563</v>
      </c>
      <c r="M1542" t="s">
        <v>563</v>
      </c>
      <c r="N1542">
        <v>0</v>
      </c>
      <c r="O1542">
        <v>1</v>
      </c>
      <c r="P1542" t="s">
        <v>1</v>
      </c>
      <c r="Q1542" t="s">
        <v>1</v>
      </c>
      <c r="R1542">
        <v>1</v>
      </c>
      <c r="S1542" t="s">
        <v>564</v>
      </c>
      <c r="T1542">
        <v>1</v>
      </c>
      <c r="U1542">
        <v>0</v>
      </c>
      <c r="V1542" t="s">
        <v>1</v>
      </c>
      <c r="W1542" t="s">
        <v>1</v>
      </c>
      <c r="X1542">
        <v>0</v>
      </c>
      <c r="Y1542" t="s">
        <v>1</v>
      </c>
    </row>
    <row r="1543" spans="1:25">
      <c r="A1543" t="s">
        <v>62</v>
      </c>
      <c r="B1543" t="s">
        <v>75</v>
      </c>
      <c r="C1543">
        <v>2018</v>
      </c>
      <c r="D1543" t="s">
        <v>171</v>
      </c>
      <c r="E1543">
        <v>12500</v>
      </c>
      <c r="F1543">
        <v>300.00000000000102</v>
      </c>
      <c r="G1543">
        <v>199.99999999999901</v>
      </c>
      <c r="H1543">
        <v>12.5</v>
      </c>
      <c r="I1543">
        <f t="shared" si="91"/>
        <v>0.30000000000000104</v>
      </c>
      <c r="J1543">
        <f t="shared" si="92"/>
        <v>0.19999999999999901</v>
      </c>
      <c r="K1543" t="s">
        <v>563</v>
      </c>
      <c r="L1543" t="s">
        <v>563</v>
      </c>
      <c r="M1543" t="s">
        <v>563</v>
      </c>
      <c r="N1543">
        <v>0</v>
      </c>
      <c r="O1543">
        <v>1</v>
      </c>
      <c r="P1543" t="s">
        <v>1</v>
      </c>
      <c r="Q1543" t="s">
        <v>1</v>
      </c>
      <c r="R1543">
        <v>1</v>
      </c>
      <c r="S1543" t="s">
        <v>564</v>
      </c>
      <c r="T1543">
        <v>1</v>
      </c>
      <c r="U1543">
        <v>0</v>
      </c>
      <c r="V1543" t="s">
        <v>1</v>
      </c>
      <c r="W1543" t="s">
        <v>1</v>
      </c>
      <c r="X1543">
        <v>0</v>
      </c>
      <c r="Y1543" t="s">
        <v>1</v>
      </c>
    </row>
    <row r="1544" spans="1:25">
      <c r="A1544" t="s">
        <v>62</v>
      </c>
      <c r="B1544" t="s">
        <v>75</v>
      </c>
      <c r="C1544">
        <v>2018</v>
      </c>
      <c r="D1544" t="s">
        <v>172</v>
      </c>
      <c r="E1544">
        <v>13000</v>
      </c>
      <c r="F1544">
        <v>199.99999999999901</v>
      </c>
      <c r="G1544">
        <v>199.99999999999901</v>
      </c>
      <c r="H1544">
        <v>13</v>
      </c>
      <c r="I1544">
        <f t="shared" si="91"/>
        <v>0.19999999999999901</v>
      </c>
      <c r="J1544">
        <f t="shared" si="92"/>
        <v>0.19999999999999901</v>
      </c>
      <c r="K1544" t="s">
        <v>563</v>
      </c>
      <c r="L1544" t="s">
        <v>563</v>
      </c>
      <c r="M1544" t="s">
        <v>563</v>
      </c>
      <c r="N1544">
        <v>0</v>
      </c>
      <c r="O1544">
        <v>1</v>
      </c>
      <c r="P1544" t="s">
        <v>1</v>
      </c>
      <c r="Q1544" t="s">
        <v>1</v>
      </c>
      <c r="R1544">
        <v>1</v>
      </c>
      <c r="S1544" t="s">
        <v>564</v>
      </c>
      <c r="T1544">
        <v>1</v>
      </c>
      <c r="U1544">
        <v>0</v>
      </c>
      <c r="V1544" t="s">
        <v>1</v>
      </c>
      <c r="W1544" t="s">
        <v>1</v>
      </c>
      <c r="X1544">
        <v>0</v>
      </c>
      <c r="Y1544" t="s">
        <v>1</v>
      </c>
    </row>
    <row r="1545" spans="1:25">
      <c r="A1545" t="s">
        <v>62</v>
      </c>
      <c r="B1545" t="s">
        <v>75</v>
      </c>
      <c r="C1545">
        <v>2018</v>
      </c>
      <c r="D1545" t="s">
        <v>173</v>
      </c>
      <c r="E1545">
        <v>13100</v>
      </c>
      <c r="F1545" s="13">
        <f t="shared" ref="F1545" si="95">0.0083*E1545^(0.9482)</f>
        <v>66.538764858942571</v>
      </c>
      <c r="G1545" s="13">
        <f t="shared" ref="G1545" si="96">0.0083*E1545^(0.9482)</f>
        <v>66.538764858942571</v>
      </c>
      <c r="H1545">
        <v>13.1</v>
      </c>
      <c r="I1545">
        <f t="shared" si="91"/>
        <v>6.653876485894257E-2</v>
      </c>
      <c r="J1545">
        <f t="shared" si="92"/>
        <v>6.653876485894257E-2</v>
      </c>
      <c r="K1545" t="s">
        <v>563</v>
      </c>
      <c r="L1545" t="s">
        <v>563</v>
      </c>
      <c r="M1545" t="s">
        <v>563</v>
      </c>
      <c r="N1545">
        <v>0</v>
      </c>
      <c r="O1545">
        <v>1</v>
      </c>
      <c r="P1545" t="s">
        <v>1</v>
      </c>
      <c r="Q1545" t="s">
        <v>1</v>
      </c>
      <c r="R1545">
        <v>1</v>
      </c>
      <c r="S1545" t="s">
        <v>564</v>
      </c>
      <c r="T1545">
        <v>0</v>
      </c>
      <c r="U1545">
        <v>0</v>
      </c>
      <c r="V1545" t="s">
        <v>1</v>
      </c>
      <c r="W1545" t="s">
        <v>1</v>
      </c>
      <c r="X1545">
        <v>1</v>
      </c>
      <c r="Y1545" t="s">
        <v>565</v>
      </c>
    </row>
    <row r="1546" spans="1:25">
      <c r="A1546" t="s">
        <v>62</v>
      </c>
      <c r="B1546" t="s">
        <v>75</v>
      </c>
      <c r="C1546">
        <v>2018</v>
      </c>
      <c r="D1546" t="s">
        <v>174</v>
      </c>
      <c r="E1546">
        <v>13500</v>
      </c>
      <c r="F1546">
        <v>99.999999999999602</v>
      </c>
      <c r="G1546">
        <v>99.999999999999602</v>
      </c>
      <c r="H1546">
        <v>13.5</v>
      </c>
      <c r="I1546">
        <f t="shared" si="91"/>
        <v>9.9999999999999603E-2</v>
      </c>
      <c r="J1546">
        <f t="shared" si="92"/>
        <v>9.9999999999999603E-2</v>
      </c>
      <c r="K1546" t="s">
        <v>563</v>
      </c>
      <c r="L1546" t="s">
        <v>563</v>
      </c>
      <c r="M1546" t="s">
        <v>563</v>
      </c>
      <c r="N1546">
        <v>0</v>
      </c>
      <c r="O1546">
        <v>1</v>
      </c>
      <c r="P1546" t="s">
        <v>1</v>
      </c>
      <c r="Q1546" t="s">
        <v>1</v>
      </c>
      <c r="R1546">
        <v>1</v>
      </c>
      <c r="S1546" t="s">
        <v>564</v>
      </c>
      <c r="T1546">
        <v>1</v>
      </c>
      <c r="U1546">
        <v>0</v>
      </c>
      <c r="V1546" t="s">
        <v>1</v>
      </c>
      <c r="W1546" t="s">
        <v>1</v>
      </c>
      <c r="X1546">
        <v>0</v>
      </c>
      <c r="Y1546" t="s">
        <v>1</v>
      </c>
    </row>
    <row r="1547" spans="1:25">
      <c r="A1547" t="s">
        <v>62</v>
      </c>
      <c r="B1547" t="s">
        <v>75</v>
      </c>
      <c r="C1547">
        <v>2018</v>
      </c>
      <c r="D1547" t="s">
        <v>175</v>
      </c>
      <c r="E1547">
        <v>13900</v>
      </c>
      <c r="F1547">
        <v>200.00000000000099</v>
      </c>
      <c r="G1547">
        <v>199.99999999999901</v>
      </c>
      <c r="H1547">
        <v>13.9</v>
      </c>
      <c r="I1547">
        <f t="shared" si="91"/>
        <v>0.20000000000000098</v>
      </c>
      <c r="J1547">
        <f t="shared" si="92"/>
        <v>0.19999999999999901</v>
      </c>
      <c r="K1547" t="s">
        <v>563</v>
      </c>
      <c r="L1547" t="s">
        <v>563</v>
      </c>
      <c r="M1547" t="s">
        <v>563</v>
      </c>
      <c r="N1547">
        <v>0</v>
      </c>
      <c r="O1547">
        <v>1</v>
      </c>
      <c r="P1547" t="s">
        <v>1</v>
      </c>
      <c r="Q1547" t="s">
        <v>1</v>
      </c>
      <c r="R1547">
        <v>1</v>
      </c>
      <c r="S1547" t="s">
        <v>564</v>
      </c>
      <c r="T1547">
        <v>1</v>
      </c>
      <c r="U1547">
        <v>0</v>
      </c>
      <c r="V1547" t="s">
        <v>1</v>
      </c>
      <c r="W1547" t="s">
        <v>1</v>
      </c>
      <c r="X1547">
        <v>0</v>
      </c>
      <c r="Y1547" t="s">
        <v>1</v>
      </c>
    </row>
    <row r="1548" spans="1:25">
      <c r="A1548" t="s">
        <v>62</v>
      </c>
      <c r="B1548" t="s">
        <v>75</v>
      </c>
      <c r="C1548">
        <v>2018</v>
      </c>
      <c r="D1548" t="s">
        <v>176</v>
      </c>
      <c r="E1548">
        <v>14000</v>
      </c>
      <c r="F1548">
        <v>8700</v>
      </c>
      <c r="G1548">
        <v>9000</v>
      </c>
      <c r="H1548">
        <v>14</v>
      </c>
      <c r="I1548">
        <f t="shared" si="91"/>
        <v>8.6999999999999993</v>
      </c>
      <c r="J1548">
        <f t="shared" si="92"/>
        <v>9</v>
      </c>
      <c r="K1548" t="s">
        <v>563</v>
      </c>
      <c r="L1548" t="s">
        <v>563</v>
      </c>
      <c r="M1548" t="s">
        <v>563</v>
      </c>
      <c r="N1548">
        <v>0</v>
      </c>
      <c r="O1548">
        <v>1</v>
      </c>
      <c r="P1548" t="s">
        <v>1</v>
      </c>
      <c r="Q1548" t="s">
        <v>1</v>
      </c>
      <c r="R1548">
        <v>1</v>
      </c>
      <c r="S1548" t="s">
        <v>564</v>
      </c>
      <c r="T1548">
        <v>1</v>
      </c>
      <c r="U1548">
        <v>0</v>
      </c>
      <c r="V1548" t="s">
        <v>1</v>
      </c>
      <c r="W1548" t="s">
        <v>1</v>
      </c>
      <c r="X1548">
        <v>0</v>
      </c>
      <c r="Y1548" t="s">
        <v>1</v>
      </c>
    </row>
    <row r="1549" spans="1:25">
      <c r="A1549" t="s">
        <v>62</v>
      </c>
      <c r="B1549" t="s">
        <v>75</v>
      </c>
      <c r="C1549">
        <v>2018</v>
      </c>
      <c r="D1549" t="s">
        <v>177</v>
      </c>
      <c r="E1549">
        <v>14300</v>
      </c>
      <c r="F1549">
        <v>100.00000000000099</v>
      </c>
      <c r="G1549">
        <v>199.99999999999901</v>
      </c>
      <c r="H1549">
        <v>14.3</v>
      </c>
      <c r="I1549">
        <f t="shared" si="91"/>
        <v>0.10000000000000099</v>
      </c>
      <c r="J1549">
        <f t="shared" si="92"/>
        <v>0.19999999999999901</v>
      </c>
      <c r="K1549" t="s">
        <v>563</v>
      </c>
      <c r="L1549" t="s">
        <v>563</v>
      </c>
      <c r="M1549" t="s">
        <v>563</v>
      </c>
      <c r="N1549">
        <v>0</v>
      </c>
      <c r="O1549">
        <v>1</v>
      </c>
      <c r="P1549" t="s">
        <v>1</v>
      </c>
      <c r="Q1549" t="s">
        <v>1</v>
      </c>
      <c r="R1549">
        <v>1</v>
      </c>
      <c r="S1549" t="s">
        <v>564</v>
      </c>
      <c r="T1549">
        <v>1</v>
      </c>
      <c r="U1549">
        <v>0</v>
      </c>
      <c r="V1549" t="s">
        <v>1</v>
      </c>
      <c r="W1549" t="s">
        <v>1</v>
      </c>
      <c r="X1549">
        <v>0</v>
      </c>
      <c r="Y1549" t="s">
        <v>1</v>
      </c>
    </row>
    <row r="1550" spans="1:25">
      <c r="A1550" t="s">
        <v>62</v>
      </c>
      <c r="B1550" t="s">
        <v>75</v>
      </c>
      <c r="C1550">
        <v>2018</v>
      </c>
      <c r="D1550" t="s">
        <v>178</v>
      </c>
      <c r="E1550">
        <v>14500</v>
      </c>
      <c r="F1550">
        <v>99.999999999999602</v>
      </c>
      <c r="G1550">
        <v>99.999999999999602</v>
      </c>
      <c r="H1550">
        <v>14.5</v>
      </c>
      <c r="I1550">
        <f t="shared" si="91"/>
        <v>9.9999999999999603E-2</v>
      </c>
      <c r="J1550">
        <f t="shared" si="92"/>
        <v>9.9999999999999603E-2</v>
      </c>
      <c r="K1550" t="s">
        <v>563</v>
      </c>
      <c r="L1550" t="s">
        <v>563</v>
      </c>
      <c r="M1550" t="s">
        <v>563</v>
      </c>
      <c r="N1550">
        <v>0</v>
      </c>
      <c r="O1550">
        <v>1</v>
      </c>
      <c r="P1550" t="s">
        <v>1</v>
      </c>
      <c r="Q1550" t="s">
        <v>1</v>
      </c>
      <c r="R1550">
        <v>1</v>
      </c>
      <c r="S1550" t="s">
        <v>564</v>
      </c>
      <c r="T1550">
        <v>1</v>
      </c>
      <c r="U1550">
        <v>0</v>
      </c>
      <c r="V1550" t="s">
        <v>1</v>
      </c>
      <c r="W1550" t="s">
        <v>1</v>
      </c>
      <c r="X1550">
        <v>0</v>
      </c>
      <c r="Y1550" t="s">
        <v>1</v>
      </c>
    </row>
    <row r="1551" spans="1:25">
      <c r="A1551" t="s">
        <v>62</v>
      </c>
      <c r="B1551" t="s">
        <v>75</v>
      </c>
      <c r="C1551">
        <v>2018</v>
      </c>
      <c r="D1551" t="s">
        <v>179</v>
      </c>
      <c r="E1551">
        <v>14500</v>
      </c>
      <c r="F1551">
        <v>99.999999999999602</v>
      </c>
      <c r="G1551">
        <v>99.999999999999602</v>
      </c>
      <c r="H1551">
        <v>14.5</v>
      </c>
      <c r="I1551">
        <f t="shared" si="91"/>
        <v>9.9999999999999603E-2</v>
      </c>
      <c r="J1551">
        <f t="shared" si="92"/>
        <v>9.9999999999999603E-2</v>
      </c>
      <c r="K1551" t="s">
        <v>563</v>
      </c>
      <c r="L1551" t="s">
        <v>563</v>
      </c>
      <c r="M1551" t="s">
        <v>563</v>
      </c>
      <c r="N1551">
        <v>0</v>
      </c>
      <c r="O1551">
        <v>1</v>
      </c>
      <c r="P1551" t="s">
        <v>1</v>
      </c>
      <c r="Q1551" t="s">
        <v>1</v>
      </c>
      <c r="R1551">
        <v>1</v>
      </c>
      <c r="S1551" t="s">
        <v>564</v>
      </c>
      <c r="T1551">
        <v>1</v>
      </c>
      <c r="U1551">
        <v>0</v>
      </c>
      <c r="V1551" t="s">
        <v>1</v>
      </c>
      <c r="W1551" t="s">
        <v>1</v>
      </c>
      <c r="X1551">
        <v>0</v>
      </c>
      <c r="Y1551" t="s">
        <v>1</v>
      </c>
    </row>
    <row r="1552" spans="1:25">
      <c r="A1552" t="s">
        <v>62</v>
      </c>
      <c r="B1552" t="s">
        <v>75</v>
      </c>
      <c r="C1552">
        <v>2018</v>
      </c>
      <c r="D1552" t="s">
        <v>180</v>
      </c>
      <c r="E1552">
        <v>14600</v>
      </c>
      <c r="F1552">
        <v>99.999999999999602</v>
      </c>
      <c r="G1552">
        <v>99.999999999999602</v>
      </c>
      <c r="H1552">
        <v>14.6</v>
      </c>
      <c r="I1552">
        <f t="shared" si="91"/>
        <v>9.9999999999999603E-2</v>
      </c>
      <c r="J1552">
        <f t="shared" si="92"/>
        <v>9.9999999999999603E-2</v>
      </c>
      <c r="K1552" t="s">
        <v>563</v>
      </c>
      <c r="L1552" t="s">
        <v>563</v>
      </c>
      <c r="M1552" t="s">
        <v>563</v>
      </c>
      <c r="N1552">
        <v>0</v>
      </c>
      <c r="O1552">
        <v>1</v>
      </c>
      <c r="P1552" t="s">
        <v>1</v>
      </c>
      <c r="Q1552" t="s">
        <v>1</v>
      </c>
      <c r="R1552">
        <v>1</v>
      </c>
      <c r="S1552" t="s">
        <v>564</v>
      </c>
      <c r="T1552">
        <v>1</v>
      </c>
      <c r="U1552">
        <v>0</v>
      </c>
      <c r="V1552" t="s">
        <v>1</v>
      </c>
      <c r="W1552" t="s">
        <v>1</v>
      </c>
      <c r="X1552">
        <v>0</v>
      </c>
      <c r="Y1552" t="s">
        <v>1</v>
      </c>
    </row>
    <row r="1553" spans="1:25">
      <c r="A1553" t="s">
        <v>62</v>
      </c>
      <c r="B1553" t="s">
        <v>75</v>
      </c>
      <c r="C1553">
        <v>2018</v>
      </c>
      <c r="D1553" t="s">
        <v>181</v>
      </c>
      <c r="E1553">
        <v>14700</v>
      </c>
      <c r="F1553">
        <v>99.999999999999602</v>
      </c>
      <c r="G1553">
        <v>99.999999999999602</v>
      </c>
      <c r="H1553">
        <v>14.7</v>
      </c>
      <c r="I1553">
        <f t="shared" si="91"/>
        <v>9.9999999999999603E-2</v>
      </c>
      <c r="J1553">
        <f t="shared" si="92"/>
        <v>9.9999999999999603E-2</v>
      </c>
      <c r="K1553" t="s">
        <v>563</v>
      </c>
      <c r="L1553" t="s">
        <v>563</v>
      </c>
      <c r="M1553" t="s">
        <v>563</v>
      </c>
      <c r="N1553">
        <v>0</v>
      </c>
      <c r="O1553">
        <v>1</v>
      </c>
      <c r="P1553" t="s">
        <v>1</v>
      </c>
      <c r="Q1553" t="s">
        <v>1</v>
      </c>
      <c r="R1553">
        <v>1</v>
      </c>
      <c r="S1553" t="s">
        <v>564</v>
      </c>
      <c r="T1553">
        <v>1</v>
      </c>
      <c r="U1553">
        <v>0</v>
      </c>
      <c r="V1553" t="s">
        <v>1</v>
      </c>
      <c r="W1553" t="s">
        <v>1</v>
      </c>
      <c r="X1553">
        <v>0</v>
      </c>
      <c r="Y1553" t="s">
        <v>1</v>
      </c>
    </row>
    <row r="1554" spans="1:25">
      <c r="A1554" t="s">
        <v>62</v>
      </c>
      <c r="B1554" t="s">
        <v>75</v>
      </c>
      <c r="C1554">
        <v>2018</v>
      </c>
      <c r="D1554" t="s">
        <v>182</v>
      </c>
      <c r="E1554">
        <v>14800</v>
      </c>
      <c r="F1554">
        <v>300.00000000000102</v>
      </c>
      <c r="G1554">
        <v>199.99999999999901</v>
      </c>
      <c r="H1554">
        <v>14.8</v>
      </c>
      <c r="I1554">
        <f t="shared" si="91"/>
        <v>0.30000000000000104</v>
      </c>
      <c r="J1554">
        <f t="shared" si="92"/>
        <v>0.19999999999999901</v>
      </c>
      <c r="K1554" t="s">
        <v>563</v>
      </c>
      <c r="L1554" t="s">
        <v>563</v>
      </c>
      <c r="M1554" t="s">
        <v>563</v>
      </c>
      <c r="N1554">
        <v>0</v>
      </c>
      <c r="O1554">
        <v>1</v>
      </c>
      <c r="P1554" t="s">
        <v>1</v>
      </c>
      <c r="Q1554" t="s">
        <v>1</v>
      </c>
      <c r="R1554">
        <v>1</v>
      </c>
      <c r="S1554" t="s">
        <v>564</v>
      </c>
      <c r="T1554">
        <v>1</v>
      </c>
      <c r="U1554">
        <v>0</v>
      </c>
      <c r="V1554" t="s">
        <v>1</v>
      </c>
      <c r="W1554" t="s">
        <v>1</v>
      </c>
      <c r="X1554">
        <v>0</v>
      </c>
      <c r="Y1554" t="s">
        <v>1</v>
      </c>
    </row>
    <row r="1555" spans="1:25">
      <c r="A1555" t="s">
        <v>62</v>
      </c>
      <c r="B1555" t="s">
        <v>75</v>
      </c>
      <c r="C1555">
        <v>2018</v>
      </c>
      <c r="D1555" t="s">
        <v>183</v>
      </c>
      <c r="E1555">
        <v>14800</v>
      </c>
      <c r="F1555">
        <v>100.00000000000099</v>
      </c>
      <c r="G1555">
        <v>99.999999999999602</v>
      </c>
      <c r="H1555">
        <v>14.8</v>
      </c>
      <c r="I1555">
        <f t="shared" si="91"/>
        <v>0.10000000000000099</v>
      </c>
      <c r="J1555">
        <f t="shared" si="92"/>
        <v>9.9999999999999603E-2</v>
      </c>
      <c r="K1555" t="s">
        <v>563</v>
      </c>
      <c r="L1555" t="s">
        <v>563</v>
      </c>
      <c r="M1555" t="s">
        <v>563</v>
      </c>
      <c r="N1555">
        <v>0</v>
      </c>
      <c r="O1555">
        <v>1</v>
      </c>
      <c r="P1555" t="s">
        <v>1</v>
      </c>
      <c r="Q1555" t="s">
        <v>1</v>
      </c>
      <c r="R1555">
        <v>1</v>
      </c>
      <c r="S1555" t="s">
        <v>564</v>
      </c>
      <c r="T1555">
        <v>1</v>
      </c>
      <c r="U1555">
        <v>0</v>
      </c>
      <c r="V1555" t="s">
        <v>1</v>
      </c>
      <c r="W1555" t="s">
        <v>1</v>
      </c>
      <c r="X1555">
        <v>0</v>
      </c>
      <c r="Y1555" t="s">
        <v>1</v>
      </c>
    </row>
    <row r="1556" spans="1:25">
      <c r="A1556" t="s">
        <v>62</v>
      </c>
      <c r="B1556" t="s">
        <v>75</v>
      </c>
      <c r="C1556">
        <v>2018</v>
      </c>
      <c r="D1556" t="s">
        <v>184</v>
      </c>
      <c r="E1556">
        <v>15000</v>
      </c>
      <c r="F1556">
        <v>199.99999999999901</v>
      </c>
      <c r="G1556">
        <v>199.99999999999901</v>
      </c>
      <c r="H1556">
        <v>15</v>
      </c>
      <c r="I1556">
        <f t="shared" si="91"/>
        <v>0.19999999999999901</v>
      </c>
      <c r="J1556">
        <f t="shared" si="92"/>
        <v>0.19999999999999901</v>
      </c>
      <c r="K1556" t="s">
        <v>563</v>
      </c>
      <c r="L1556" t="s">
        <v>563</v>
      </c>
      <c r="M1556" t="s">
        <v>563</v>
      </c>
      <c r="N1556">
        <v>0</v>
      </c>
      <c r="O1556">
        <v>1</v>
      </c>
      <c r="P1556" t="s">
        <v>1</v>
      </c>
      <c r="Q1556" t="s">
        <v>1</v>
      </c>
      <c r="R1556">
        <v>1</v>
      </c>
      <c r="S1556" t="s">
        <v>564</v>
      </c>
      <c r="T1556">
        <v>1</v>
      </c>
      <c r="U1556">
        <v>0</v>
      </c>
      <c r="V1556" t="s">
        <v>1</v>
      </c>
      <c r="W1556" t="s">
        <v>1</v>
      </c>
      <c r="X1556">
        <v>0</v>
      </c>
      <c r="Y1556" t="s">
        <v>1</v>
      </c>
    </row>
    <row r="1557" spans="1:25">
      <c r="A1557" t="s">
        <v>62</v>
      </c>
      <c r="B1557" t="s">
        <v>75</v>
      </c>
      <c r="C1557">
        <v>2018</v>
      </c>
      <c r="D1557" t="s">
        <v>185</v>
      </c>
      <c r="E1557">
        <v>15000</v>
      </c>
      <c r="F1557" s="13">
        <f t="shared" ref="F1557" si="97">0.0083*E1557^(0.9482)</f>
        <v>75.65677489717109</v>
      </c>
      <c r="G1557" s="13">
        <f t="shared" ref="G1557" si="98">0.0083*E1557^(0.9482)</f>
        <v>75.65677489717109</v>
      </c>
      <c r="H1557">
        <v>15</v>
      </c>
      <c r="I1557">
        <f t="shared" si="91"/>
        <v>7.5656774897171084E-2</v>
      </c>
      <c r="J1557">
        <f t="shared" si="92"/>
        <v>7.5656774897171084E-2</v>
      </c>
      <c r="K1557" t="s">
        <v>563</v>
      </c>
      <c r="L1557" t="s">
        <v>563</v>
      </c>
      <c r="M1557" t="s">
        <v>563</v>
      </c>
      <c r="N1557">
        <v>0</v>
      </c>
      <c r="O1557">
        <v>1</v>
      </c>
      <c r="P1557" t="s">
        <v>1</v>
      </c>
      <c r="Q1557" t="s">
        <v>1</v>
      </c>
      <c r="R1557">
        <v>1</v>
      </c>
      <c r="S1557" t="s">
        <v>564</v>
      </c>
      <c r="T1557">
        <v>0</v>
      </c>
      <c r="U1557">
        <v>0</v>
      </c>
      <c r="V1557" t="s">
        <v>1</v>
      </c>
      <c r="W1557" t="s">
        <v>1</v>
      </c>
      <c r="X1557">
        <v>1</v>
      </c>
      <c r="Y1557" t="s">
        <v>565</v>
      </c>
    </row>
    <row r="1558" spans="1:25">
      <c r="A1558" t="s">
        <v>62</v>
      </c>
      <c r="B1558" t="s">
        <v>75</v>
      </c>
      <c r="C1558">
        <v>2018</v>
      </c>
      <c r="D1558" t="s">
        <v>186</v>
      </c>
      <c r="E1558">
        <v>15000</v>
      </c>
      <c r="F1558">
        <v>9667</v>
      </c>
      <c r="G1558">
        <v>8030</v>
      </c>
      <c r="H1558">
        <v>15</v>
      </c>
      <c r="I1558">
        <f t="shared" si="91"/>
        <v>9.6669999999999998</v>
      </c>
      <c r="J1558">
        <f t="shared" si="92"/>
        <v>8.0299999999999994</v>
      </c>
      <c r="K1558" t="s">
        <v>563</v>
      </c>
      <c r="L1558" t="s">
        <v>563</v>
      </c>
      <c r="M1558" t="s">
        <v>563</v>
      </c>
      <c r="N1558">
        <v>0</v>
      </c>
      <c r="O1558">
        <v>1</v>
      </c>
      <c r="P1558" t="s">
        <v>1</v>
      </c>
      <c r="Q1558" t="s">
        <v>1</v>
      </c>
      <c r="R1558">
        <v>1</v>
      </c>
      <c r="S1558" t="s">
        <v>564</v>
      </c>
      <c r="T1558">
        <v>1</v>
      </c>
      <c r="U1558">
        <v>0</v>
      </c>
      <c r="V1558" t="s">
        <v>1</v>
      </c>
      <c r="W1558" t="s">
        <v>1</v>
      </c>
      <c r="X1558">
        <v>0</v>
      </c>
      <c r="Y1558" t="s">
        <v>1</v>
      </c>
    </row>
    <row r="1559" spans="1:25">
      <c r="A1559" t="s">
        <v>62</v>
      </c>
      <c r="B1559" t="s">
        <v>75</v>
      </c>
      <c r="C1559">
        <v>2018</v>
      </c>
      <c r="D1559" t="s">
        <v>187</v>
      </c>
      <c r="E1559">
        <v>15000</v>
      </c>
      <c r="F1559">
        <v>9667</v>
      </c>
      <c r="G1559">
        <v>8030</v>
      </c>
      <c r="H1559">
        <v>15</v>
      </c>
      <c r="I1559">
        <f t="shared" si="91"/>
        <v>9.6669999999999998</v>
      </c>
      <c r="J1559">
        <f t="shared" si="92"/>
        <v>8.0299999999999994</v>
      </c>
      <c r="K1559" t="s">
        <v>563</v>
      </c>
      <c r="L1559" t="s">
        <v>563</v>
      </c>
      <c r="M1559" t="s">
        <v>563</v>
      </c>
      <c r="N1559">
        <v>0</v>
      </c>
      <c r="O1559">
        <v>1</v>
      </c>
      <c r="P1559" t="s">
        <v>1</v>
      </c>
      <c r="Q1559" t="s">
        <v>1</v>
      </c>
      <c r="R1559">
        <v>1</v>
      </c>
      <c r="S1559" t="s">
        <v>564</v>
      </c>
      <c r="T1559">
        <v>1</v>
      </c>
      <c r="U1559">
        <v>0</v>
      </c>
      <c r="V1559" t="s">
        <v>1</v>
      </c>
      <c r="W1559" t="s">
        <v>1</v>
      </c>
      <c r="X1559">
        <v>0</v>
      </c>
      <c r="Y1559" t="s">
        <v>1</v>
      </c>
    </row>
    <row r="1560" spans="1:25">
      <c r="A1560" t="s">
        <v>62</v>
      </c>
      <c r="B1560" t="s">
        <v>75</v>
      </c>
      <c r="C1560">
        <v>2018</v>
      </c>
      <c r="D1560" t="s">
        <v>188</v>
      </c>
      <c r="E1560">
        <v>15100</v>
      </c>
      <c r="F1560">
        <v>99.999999999999602</v>
      </c>
      <c r="G1560">
        <v>99.999999999999602</v>
      </c>
      <c r="H1560">
        <v>15.1</v>
      </c>
      <c r="I1560">
        <f t="shared" si="91"/>
        <v>9.9999999999999603E-2</v>
      </c>
      <c r="J1560">
        <f t="shared" si="92"/>
        <v>9.9999999999999603E-2</v>
      </c>
      <c r="K1560" t="s">
        <v>563</v>
      </c>
      <c r="L1560" t="s">
        <v>563</v>
      </c>
      <c r="M1560" t="s">
        <v>563</v>
      </c>
      <c r="N1560">
        <v>0</v>
      </c>
      <c r="O1560">
        <v>1</v>
      </c>
      <c r="P1560" t="s">
        <v>1</v>
      </c>
      <c r="Q1560" t="s">
        <v>1</v>
      </c>
      <c r="R1560">
        <v>1</v>
      </c>
      <c r="S1560" t="s">
        <v>564</v>
      </c>
      <c r="T1560">
        <v>1</v>
      </c>
      <c r="U1560">
        <v>0</v>
      </c>
      <c r="V1560" t="s">
        <v>1</v>
      </c>
      <c r="W1560" t="s">
        <v>1</v>
      </c>
      <c r="X1560">
        <v>0</v>
      </c>
      <c r="Y1560" t="s">
        <v>1</v>
      </c>
    </row>
    <row r="1561" spans="1:25">
      <c r="A1561" t="s">
        <v>62</v>
      </c>
      <c r="B1561" t="s">
        <v>75</v>
      </c>
      <c r="C1561">
        <v>2018</v>
      </c>
      <c r="D1561" t="s">
        <v>189</v>
      </c>
      <c r="E1561">
        <v>15200</v>
      </c>
      <c r="F1561">
        <v>99.999999999999602</v>
      </c>
      <c r="G1561">
        <v>50.000000000000703</v>
      </c>
      <c r="H1561">
        <v>15.2</v>
      </c>
      <c r="I1561">
        <f t="shared" si="91"/>
        <v>9.9999999999999603E-2</v>
      </c>
      <c r="J1561">
        <f t="shared" si="92"/>
        <v>5.0000000000000704E-2</v>
      </c>
      <c r="K1561" t="s">
        <v>563</v>
      </c>
      <c r="L1561" t="s">
        <v>563</v>
      </c>
      <c r="M1561" t="s">
        <v>563</v>
      </c>
      <c r="N1561">
        <v>0</v>
      </c>
      <c r="O1561">
        <v>1</v>
      </c>
      <c r="P1561" t="s">
        <v>1</v>
      </c>
      <c r="Q1561" t="s">
        <v>1</v>
      </c>
      <c r="R1561">
        <v>1</v>
      </c>
      <c r="S1561" t="s">
        <v>564</v>
      </c>
      <c r="T1561">
        <v>1</v>
      </c>
      <c r="U1561">
        <v>0</v>
      </c>
      <c r="V1561" t="s">
        <v>1</v>
      </c>
      <c r="W1561" t="s">
        <v>1</v>
      </c>
      <c r="X1561">
        <v>0</v>
      </c>
      <c r="Y1561" t="s">
        <v>1</v>
      </c>
    </row>
    <row r="1562" spans="1:25">
      <c r="A1562" t="s">
        <v>62</v>
      </c>
      <c r="B1562" t="s">
        <v>75</v>
      </c>
      <c r="C1562">
        <v>2018</v>
      </c>
      <c r="D1562" t="s">
        <v>190</v>
      </c>
      <c r="E1562">
        <v>15250</v>
      </c>
      <c r="F1562">
        <v>50.000000000000703</v>
      </c>
      <c r="G1562">
        <v>50.000000000000703</v>
      </c>
      <c r="H1562">
        <v>15.25</v>
      </c>
      <c r="I1562">
        <f t="shared" si="91"/>
        <v>5.0000000000000704E-2</v>
      </c>
      <c r="J1562">
        <f t="shared" si="92"/>
        <v>5.0000000000000704E-2</v>
      </c>
      <c r="K1562" t="s">
        <v>563</v>
      </c>
      <c r="L1562" t="s">
        <v>563</v>
      </c>
      <c r="M1562" t="s">
        <v>563</v>
      </c>
      <c r="N1562">
        <v>0</v>
      </c>
      <c r="O1562">
        <v>1</v>
      </c>
      <c r="P1562" t="s">
        <v>1</v>
      </c>
      <c r="Q1562" t="s">
        <v>1</v>
      </c>
      <c r="R1562">
        <v>1</v>
      </c>
      <c r="S1562" t="s">
        <v>564</v>
      </c>
      <c r="T1562">
        <v>1</v>
      </c>
      <c r="U1562">
        <v>0</v>
      </c>
      <c r="V1562" t="s">
        <v>1</v>
      </c>
      <c r="W1562" t="s">
        <v>1</v>
      </c>
      <c r="X1562">
        <v>0</v>
      </c>
      <c r="Y1562" t="s">
        <v>1</v>
      </c>
    </row>
    <row r="1563" spans="1:25">
      <c r="A1563" t="s">
        <v>62</v>
      </c>
      <c r="B1563" t="s">
        <v>75</v>
      </c>
      <c r="C1563">
        <v>2018</v>
      </c>
      <c r="D1563" t="s">
        <v>191</v>
      </c>
      <c r="E1563">
        <v>15600</v>
      </c>
      <c r="F1563">
        <v>99.999999999999602</v>
      </c>
      <c r="G1563">
        <v>99.999999999999602</v>
      </c>
      <c r="H1563">
        <v>15.6</v>
      </c>
      <c r="I1563">
        <f t="shared" si="91"/>
        <v>9.9999999999999603E-2</v>
      </c>
      <c r="J1563">
        <f t="shared" si="92"/>
        <v>9.9999999999999603E-2</v>
      </c>
      <c r="K1563" t="s">
        <v>563</v>
      </c>
      <c r="L1563" t="s">
        <v>563</v>
      </c>
      <c r="M1563" t="s">
        <v>563</v>
      </c>
      <c r="N1563">
        <v>0</v>
      </c>
      <c r="O1563">
        <v>1</v>
      </c>
      <c r="P1563" t="s">
        <v>1</v>
      </c>
      <c r="Q1563" t="s">
        <v>1</v>
      </c>
      <c r="R1563">
        <v>1</v>
      </c>
      <c r="S1563" t="s">
        <v>564</v>
      </c>
      <c r="T1563">
        <v>1</v>
      </c>
      <c r="U1563">
        <v>0</v>
      </c>
      <c r="V1563" t="s">
        <v>1</v>
      </c>
      <c r="W1563" t="s">
        <v>1</v>
      </c>
      <c r="X1563">
        <v>0</v>
      </c>
      <c r="Y1563" t="s">
        <v>1</v>
      </c>
    </row>
    <row r="1564" spans="1:25">
      <c r="A1564" t="s">
        <v>62</v>
      </c>
      <c r="B1564" t="s">
        <v>75</v>
      </c>
      <c r="C1564">
        <v>2018</v>
      </c>
      <c r="D1564" t="s">
        <v>192</v>
      </c>
      <c r="E1564">
        <v>15700</v>
      </c>
      <c r="F1564">
        <v>199.99999999999901</v>
      </c>
      <c r="G1564">
        <v>50.000000000000703</v>
      </c>
      <c r="H1564">
        <v>15.7</v>
      </c>
      <c r="I1564">
        <f t="shared" si="91"/>
        <v>0.19999999999999901</v>
      </c>
      <c r="J1564">
        <f t="shared" si="92"/>
        <v>5.0000000000000704E-2</v>
      </c>
      <c r="K1564" t="s">
        <v>563</v>
      </c>
      <c r="L1564" t="s">
        <v>563</v>
      </c>
      <c r="M1564" t="s">
        <v>563</v>
      </c>
      <c r="N1564">
        <v>0</v>
      </c>
      <c r="O1564">
        <v>1</v>
      </c>
      <c r="P1564" t="s">
        <v>1</v>
      </c>
      <c r="Q1564" t="s">
        <v>1</v>
      </c>
      <c r="R1564">
        <v>1</v>
      </c>
      <c r="S1564" t="s">
        <v>564</v>
      </c>
      <c r="T1564">
        <v>1</v>
      </c>
      <c r="U1564">
        <v>0</v>
      </c>
      <c r="V1564" t="s">
        <v>1</v>
      </c>
      <c r="W1564" t="s">
        <v>1</v>
      </c>
      <c r="X1564">
        <v>0</v>
      </c>
      <c r="Y1564" t="s">
        <v>1</v>
      </c>
    </row>
    <row r="1565" spans="1:25">
      <c r="A1565" t="s">
        <v>62</v>
      </c>
      <c r="B1565" t="s">
        <v>75</v>
      </c>
      <c r="C1565">
        <v>2018</v>
      </c>
      <c r="D1565" t="s">
        <v>193</v>
      </c>
      <c r="E1565">
        <v>15900</v>
      </c>
      <c r="F1565">
        <v>150</v>
      </c>
      <c r="G1565" s="13">
        <f t="shared" ref="G1565" si="99">0.0083*E1565^(0.9482)</f>
        <v>79.954487834547919</v>
      </c>
      <c r="H1565">
        <v>15.9</v>
      </c>
      <c r="I1565">
        <f t="shared" si="91"/>
        <v>0.15</v>
      </c>
      <c r="J1565">
        <f t="shared" si="92"/>
        <v>7.9954487834547922E-2</v>
      </c>
      <c r="K1565" t="s">
        <v>563</v>
      </c>
      <c r="L1565" t="s">
        <v>563</v>
      </c>
      <c r="M1565" t="s">
        <v>563</v>
      </c>
      <c r="N1565">
        <v>0</v>
      </c>
      <c r="O1565">
        <v>1</v>
      </c>
      <c r="P1565" t="s">
        <v>1</v>
      </c>
      <c r="Q1565" t="s">
        <v>1</v>
      </c>
      <c r="R1565">
        <v>1</v>
      </c>
      <c r="S1565" t="s">
        <v>564</v>
      </c>
      <c r="T1565">
        <v>0</v>
      </c>
      <c r="U1565">
        <v>0</v>
      </c>
      <c r="V1565" t="s">
        <v>1</v>
      </c>
      <c r="W1565" t="s">
        <v>1</v>
      </c>
      <c r="X1565">
        <v>1</v>
      </c>
      <c r="Y1565" t="s">
        <v>565</v>
      </c>
    </row>
    <row r="1566" spans="1:25">
      <c r="A1566" t="s">
        <v>62</v>
      </c>
      <c r="B1566" t="s">
        <v>75</v>
      </c>
      <c r="C1566">
        <v>2018</v>
      </c>
      <c r="D1566" t="s">
        <v>194</v>
      </c>
      <c r="E1566">
        <v>16100</v>
      </c>
      <c r="F1566">
        <v>100.00000000000099</v>
      </c>
      <c r="G1566">
        <v>199.99999999999901</v>
      </c>
      <c r="H1566">
        <v>16.100000000000001</v>
      </c>
      <c r="I1566">
        <f t="shared" si="91"/>
        <v>0.10000000000000099</v>
      </c>
      <c r="J1566">
        <f t="shared" si="92"/>
        <v>0.19999999999999901</v>
      </c>
      <c r="K1566" t="s">
        <v>563</v>
      </c>
      <c r="L1566" t="s">
        <v>563</v>
      </c>
      <c r="M1566" t="s">
        <v>563</v>
      </c>
      <c r="N1566">
        <v>0</v>
      </c>
      <c r="O1566">
        <v>1</v>
      </c>
      <c r="P1566" t="s">
        <v>1</v>
      </c>
      <c r="Q1566" t="s">
        <v>1</v>
      </c>
      <c r="R1566">
        <v>1</v>
      </c>
      <c r="S1566" t="s">
        <v>564</v>
      </c>
      <c r="T1566">
        <v>1</v>
      </c>
      <c r="U1566">
        <v>0</v>
      </c>
      <c r="V1566" t="s">
        <v>1</v>
      </c>
      <c r="W1566" t="s">
        <v>1</v>
      </c>
      <c r="X1566">
        <v>0</v>
      </c>
      <c r="Y1566" t="s">
        <v>1</v>
      </c>
    </row>
    <row r="1567" spans="1:25">
      <c r="A1567" t="s">
        <v>62</v>
      </c>
      <c r="B1567" t="s">
        <v>75</v>
      </c>
      <c r="C1567">
        <v>2018</v>
      </c>
      <c r="D1567" t="s">
        <v>195</v>
      </c>
      <c r="E1567">
        <v>16100</v>
      </c>
      <c r="F1567">
        <v>100.00000000000099</v>
      </c>
      <c r="G1567">
        <v>99.999999999997897</v>
      </c>
      <c r="H1567">
        <v>16.100000000000001</v>
      </c>
      <c r="I1567">
        <f t="shared" si="91"/>
        <v>0.10000000000000099</v>
      </c>
      <c r="J1567">
        <f t="shared" si="92"/>
        <v>9.9999999999997896E-2</v>
      </c>
      <c r="K1567" t="s">
        <v>563</v>
      </c>
      <c r="L1567" t="s">
        <v>563</v>
      </c>
      <c r="M1567" t="s">
        <v>563</v>
      </c>
      <c r="N1567">
        <v>0</v>
      </c>
      <c r="O1567">
        <v>1</v>
      </c>
      <c r="P1567" t="s">
        <v>1</v>
      </c>
      <c r="Q1567" t="s">
        <v>1</v>
      </c>
      <c r="R1567">
        <v>1</v>
      </c>
      <c r="S1567" t="s">
        <v>564</v>
      </c>
      <c r="T1567">
        <v>1</v>
      </c>
      <c r="U1567">
        <v>0</v>
      </c>
      <c r="V1567" t="s">
        <v>1</v>
      </c>
      <c r="W1567" t="s">
        <v>1</v>
      </c>
      <c r="X1567">
        <v>0</v>
      </c>
      <c r="Y1567" t="s">
        <v>1</v>
      </c>
    </row>
    <row r="1568" spans="1:25">
      <c r="A1568" t="s">
        <v>62</v>
      </c>
      <c r="B1568" t="s">
        <v>75</v>
      </c>
      <c r="C1568">
        <v>2018</v>
      </c>
      <c r="D1568" t="s">
        <v>196</v>
      </c>
      <c r="E1568">
        <v>16250</v>
      </c>
      <c r="F1568">
        <v>149.99999999999901</v>
      </c>
      <c r="G1568">
        <v>50.000000000000703</v>
      </c>
      <c r="H1568">
        <v>16.25</v>
      </c>
      <c r="I1568">
        <f t="shared" si="91"/>
        <v>0.149999999999999</v>
      </c>
      <c r="J1568">
        <f t="shared" si="92"/>
        <v>5.0000000000000704E-2</v>
      </c>
      <c r="K1568" t="s">
        <v>563</v>
      </c>
      <c r="L1568" t="s">
        <v>563</v>
      </c>
      <c r="M1568" t="s">
        <v>563</v>
      </c>
      <c r="N1568">
        <v>0</v>
      </c>
      <c r="O1568">
        <v>1</v>
      </c>
      <c r="P1568" t="s">
        <v>1</v>
      </c>
      <c r="Q1568" t="s">
        <v>1</v>
      </c>
      <c r="R1568">
        <v>1</v>
      </c>
      <c r="S1568" t="s">
        <v>564</v>
      </c>
      <c r="T1568">
        <v>1</v>
      </c>
      <c r="U1568">
        <v>0</v>
      </c>
      <c r="V1568" t="s">
        <v>1</v>
      </c>
      <c r="W1568" t="s">
        <v>1</v>
      </c>
      <c r="X1568">
        <v>0</v>
      </c>
      <c r="Y1568" t="s">
        <v>1</v>
      </c>
    </row>
    <row r="1569" spans="1:25">
      <c r="A1569" t="s">
        <v>62</v>
      </c>
      <c r="B1569" t="s">
        <v>75</v>
      </c>
      <c r="C1569">
        <v>2018</v>
      </c>
      <c r="D1569" t="s">
        <v>197</v>
      </c>
      <c r="E1569">
        <v>16300</v>
      </c>
      <c r="F1569">
        <v>50.000000000000703</v>
      </c>
      <c r="G1569">
        <v>199.99999999999901</v>
      </c>
      <c r="H1569">
        <v>16.3</v>
      </c>
      <c r="I1569">
        <f t="shared" si="91"/>
        <v>5.0000000000000704E-2</v>
      </c>
      <c r="J1569">
        <f t="shared" si="92"/>
        <v>0.19999999999999901</v>
      </c>
      <c r="K1569" t="s">
        <v>563</v>
      </c>
      <c r="L1569" t="s">
        <v>563</v>
      </c>
      <c r="M1569" t="s">
        <v>563</v>
      </c>
      <c r="N1569">
        <v>0</v>
      </c>
      <c r="O1569">
        <v>1</v>
      </c>
      <c r="P1569" t="s">
        <v>1</v>
      </c>
      <c r="Q1569" t="s">
        <v>1</v>
      </c>
      <c r="R1569">
        <v>1</v>
      </c>
      <c r="S1569" t="s">
        <v>564</v>
      </c>
      <c r="T1569">
        <v>1</v>
      </c>
      <c r="U1569">
        <v>0</v>
      </c>
      <c r="V1569" t="s">
        <v>1</v>
      </c>
      <c r="W1569" t="s">
        <v>1</v>
      </c>
      <c r="X1569">
        <v>0</v>
      </c>
      <c r="Y1569" t="s">
        <v>1</v>
      </c>
    </row>
    <row r="1570" spans="1:25">
      <c r="A1570" t="s">
        <v>62</v>
      </c>
      <c r="B1570" t="s">
        <v>75</v>
      </c>
      <c r="C1570">
        <v>2018</v>
      </c>
      <c r="D1570" t="s">
        <v>198</v>
      </c>
      <c r="E1570">
        <v>16400</v>
      </c>
      <c r="F1570">
        <v>199.99999999999901</v>
      </c>
      <c r="G1570">
        <v>200.00000000000301</v>
      </c>
      <c r="H1570">
        <v>16.399999999999999</v>
      </c>
      <c r="I1570">
        <f t="shared" si="91"/>
        <v>0.19999999999999901</v>
      </c>
      <c r="J1570">
        <f t="shared" si="92"/>
        <v>0.20000000000000301</v>
      </c>
      <c r="K1570" t="s">
        <v>563</v>
      </c>
      <c r="L1570" t="s">
        <v>563</v>
      </c>
      <c r="M1570" t="s">
        <v>563</v>
      </c>
      <c r="N1570">
        <v>0</v>
      </c>
      <c r="O1570">
        <v>1</v>
      </c>
      <c r="P1570" t="s">
        <v>1</v>
      </c>
      <c r="Q1570" t="s">
        <v>1</v>
      </c>
      <c r="R1570">
        <v>1</v>
      </c>
      <c r="S1570" t="s">
        <v>564</v>
      </c>
      <c r="T1570">
        <v>1</v>
      </c>
      <c r="U1570">
        <v>0</v>
      </c>
      <c r="V1570" t="s">
        <v>1</v>
      </c>
      <c r="W1570" t="s">
        <v>1</v>
      </c>
      <c r="X1570">
        <v>0</v>
      </c>
      <c r="Y1570" t="s">
        <v>1</v>
      </c>
    </row>
    <row r="1571" spans="1:25">
      <c r="A1571" t="s">
        <v>62</v>
      </c>
      <c r="B1571" t="s">
        <v>75</v>
      </c>
      <c r="C1571">
        <v>2018</v>
      </c>
      <c r="D1571" t="s">
        <v>199</v>
      </c>
      <c r="E1571">
        <v>16700</v>
      </c>
      <c r="F1571">
        <v>199.99999999999901</v>
      </c>
      <c r="G1571">
        <v>100.00000000000099</v>
      </c>
      <c r="H1571">
        <v>16.7</v>
      </c>
      <c r="I1571">
        <f t="shared" si="91"/>
        <v>0.19999999999999901</v>
      </c>
      <c r="J1571">
        <f t="shared" si="92"/>
        <v>0.10000000000000099</v>
      </c>
      <c r="K1571" t="s">
        <v>563</v>
      </c>
      <c r="L1571" t="s">
        <v>563</v>
      </c>
      <c r="M1571" t="s">
        <v>563</v>
      </c>
      <c r="N1571">
        <v>0</v>
      </c>
      <c r="O1571">
        <v>1</v>
      </c>
      <c r="P1571" t="s">
        <v>1</v>
      </c>
      <c r="Q1571" t="s">
        <v>1</v>
      </c>
      <c r="R1571">
        <v>1</v>
      </c>
      <c r="S1571" t="s">
        <v>564</v>
      </c>
      <c r="T1571">
        <v>1</v>
      </c>
      <c r="U1571">
        <v>0</v>
      </c>
      <c r="V1571" t="s">
        <v>1</v>
      </c>
      <c r="W1571" t="s">
        <v>1</v>
      </c>
      <c r="X1571">
        <v>0</v>
      </c>
      <c r="Y1571" t="s">
        <v>1</v>
      </c>
    </row>
    <row r="1572" spans="1:25">
      <c r="A1572" t="s">
        <v>62</v>
      </c>
      <c r="B1572" t="s">
        <v>75</v>
      </c>
      <c r="C1572">
        <v>2018</v>
      </c>
      <c r="D1572" t="s">
        <v>200</v>
      </c>
      <c r="E1572">
        <v>17000</v>
      </c>
      <c r="F1572">
        <v>100.00000000000099</v>
      </c>
      <c r="G1572">
        <v>100.00000000000099</v>
      </c>
      <c r="H1572">
        <v>17</v>
      </c>
      <c r="I1572">
        <f t="shared" si="91"/>
        <v>0.10000000000000099</v>
      </c>
      <c r="J1572">
        <f t="shared" si="92"/>
        <v>0.10000000000000099</v>
      </c>
      <c r="K1572" t="s">
        <v>563</v>
      </c>
      <c r="L1572" t="s">
        <v>563</v>
      </c>
      <c r="M1572" t="s">
        <v>563</v>
      </c>
      <c r="N1572">
        <v>0</v>
      </c>
      <c r="O1572">
        <v>1</v>
      </c>
      <c r="P1572" t="s">
        <v>1</v>
      </c>
      <c r="Q1572" t="s">
        <v>1</v>
      </c>
      <c r="R1572">
        <v>1</v>
      </c>
      <c r="S1572" t="s">
        <v>564</v>
      </c>
      <c r="T1572">
        <v>1</v>
      </c>
      <c r="U1572">
        <v>0</v>
      </c>
      <c r="V1572" t="s">
        <v>1</v>
      </c>
      <c r="W1572" t="s">
        <v>1</v>
      </c>
      <c r="X1572">
        <v>0</v>
      </c>
      <c r="Y1572" t="s">
        <v>1</v>
      </c>
    </row>
    <row r="1573" spans="1:25">
      <c r="A1573" t="s">
        <v>62</v>
      </c>
      <c r="B1573" t="s">
        <v>75</v>
      </c>
      <c r="C1573">
        <v>2018</v>
      </c>
      <c r="D1573" t="s">
        <v>201</v>
      </c>
      <c r="E1573">
        <v>17200</v>
      </c>
      <c r="F1573">
        <v>99.999999999997897</v>
      </c>
      <c r="G1573">
        <v>199.99999999999901</v>
      </c>
      <c r="H1573">
        <v>17.2</v>
      </c>
      <c r="I1573">
        <f t="shared" si="91"/>
        <v>9.9999999999997896E-2</v>
      </c>
      <c r="J1573">
        <f t="shared" si="92"/>
        <v>0.19999999999999901</v>
      </c>
      <c r="K1573" t="s">
        <v>563</v>
      </c>
      <c r="L1573" t="s">
        <v>563</v>
      </c>
      <c r="M1573" t="s">
        <v>563</v>
      </c>
      <c r="N1573">
        <v>0</v>
      </c>
      <c r="O1573">
        <v>1</v>
      </c>
      <c r="P1573" t="s">
        <v>1</v>
      </c>
      <c r="Q1573" t="s">
        <v>1</v>
      </c>
      <c r="R1573">
        <v>1</v>
      </c>
      <c r="S1573" t="s">
        <v>564</v>
      </c>
      <c r="T1573">
        <v>1</v>
      </c>
      <c r="U1573">
        <v>0</v>
      </c>
      <c r="V1573" t="s">
        <v>1</v>
      </c>
      <c r="W1573" t="s">
        <v>1</v>
      </c>
      <c r="X1573">
        <v>0</v>
      </c>
      <c r="Y1573" t="s">
        <v>1</v>
      </c>
    </row>
    <row r="1574" spans="1:25">
      <c r="A1574" t="s">
        <v>62</v>
      </c>
      <c r="B1574" t="s">
        <v>75</v>
      </c>
      <c r="C1574">
        <v>2018</v>
      </c>
      <c r="D1574" t="s">
        <v>202</v>
      </c>
      <c r="E1574">
        <v>17600</v>
      </c>
      <c r="F1574">
        <v>100.00000000000099</v>
      </c>
      <c r="G1574">
        <v>149.99999999999901</v>
      </c>
      <c r="H1574">
        <v>17.600000000000001</v>
      </c>
      <c r="I1574">
        <f t="shared" si="91"/>
        <v>0.10000000000000099</v>
      </c>
      <c r="J1574">
        <f t="shared" si="92"/>
        <v>0.149999999999999</v>
      </c>
      <c r="K1574" t="s">
        <v>563</v>
      </c>
      <c r="L1574" t="s">
        <v>563</v>
      </c>
      <c r="M1574" t="s">
        <v>563</v>
      </c>
      <c r="N1574">
        <v>0</v>
      </c>
      <c r="O1574">
        <v>1</v>
      </c>
      <c r="P1574" t="s">
        <v>1</v>
      </c>
      <c r="Q1574" t="s">
        <v>1</v>
      </c>
      <c r="R1574">
        <v>1</v>
      </c>
      <c r="S1574" t="s">
        <v>564</v>
      </c>
      <c r="T1574">
        <v>1</v>
      </c>
      <c r="U1574">
        <v>0</v>
      </c>
      <c r="V1574" t="s">
        <v>1</v>
      </c>
      <c r="W1574" t="s">
        <v>1</v>
      </c>
      <c r="X1574">
        <v>0</v>
      </c>
      <c r="Y1574" t="s">
        <v>1</v>
      </c>
    </row>
    <row r="1575" spans="1:25">
      <c r="A1575" t="s">
        <v>62</v>
      </c>
      <c r="B1575" t="s">
        <v>75</v>
      </c>
      <c r="C1575">
        <v>2018</v>
      </c>
      <c r="D1575" t="s">
        <v>203</v>
      </c>
      <c r="E1575">
        <v>17900</v>
      </c>
      <c r="F1575">
        <v>99.999999999997897</v>
      </c>
      <c r="G1575">
        <v>200.00000000000301</v>
      </c>
      <c r="H1575">
        <v>17.899999999999999</v>
      </c>
      <c r="I1575">
        <f t="shared" si="91"/>
        <v>9.9999999999997896E-2</v>
      </c>
      <c r="J1575">
        <f t="shared" si="92"/>
        <v>0.20000000000000301</v>
      </c>
      <c r="K1575" t="s">
        <v>563</v>
      </c>
      <c r="L1575" t="s">
        <v>563</v>
      </c>
      <c r="M1575" t="s">
        <v>563</v>
      </c>
      <c r="N1575">
        <v>0</v>
      </c>
      <c r="O1575">
        <v>1</v>
      </c>
      <c r="P1575" t="s">
        <v>1</v>
      </c>
      <c r="Q1575" t="s">
        <v>1</v>
      </c>
      <c r="R1575">
        <v>1</v>
      </c>
      <c r="S1575" t="s">
        <v>564</v>
      </c>
      <c r="T1575">
        <v>1</v>
      </c>
      <c r="U1575">
        <v>0</v>
      </c>
      <c r="V1575" t="s">
        <v>1</v>
      </c>
      <c r="W1575" t="s">
        <v>1</v>
      </c>
      <c r="X1575">
        <v>0</v>
      </c>
      <c r="Y1575" t="s">
        <v>1</v>
      </c>
    </row>
    <row r="1576" spans="1:25">
      <c r="A1576" t="s">
        <v>62</v>
      </c>
      <c r="B1576" t="s">
        <v>75</v>
      </c>
      <c r="C1576">
        <v>2018</v>
      </c>
      <c r="D1576" t="s">
        <v>204</v>
      </c>
      <c r="E1576">
        <v>18000</v>
      </c>
      <c r="F1576">
        <v>12667</v>
      </c>
      <c r="G1576">
        <v>5030</v>
      </c>
      <c r="H1576">
        <v>18</v>
      </c>
      <c r="I1576">
        <f t="shared" si="91"/>
        <v>12.667</v>
      </c>
      <c r="J1576">
        <f t="shared" si="92"/>
        <v>5.03</v>
      </c>
      <c r="K1576" t="s">
        <v>563</v>
      </c>
      <c r="L1576" t="s">
        <v>563</v>
      </c>
      <c r="M1576" t="s">
        <v>563</v>
      </c>
      <c r="N1576">
        <v>0</v>
      </c>
      <c r="O1576">
        <v>1</v>
      </c>
      <c r="P1576" t="s">
        <v>1</v>
      </c>
      <c r="Q1576" t="s">
        <v>1</v>
      </c>
      <c r="R1576">
        <v>1</v>
      </c>
      <c r="S1576" t="s">
        <v>564</v>
      </c>
      <c r="T1576">
        <v>1</v>
      </c>
      <c r="U1576">
        <v>0</v>
      </c>
      <c r="V1576" t="s">
        <v>1</v>
      </c>
      <c r="W1576" t="s">
        <v>1</v>
      </c>
      <c r="X1576">
        <v>0</v>
      </c>
      <c r="Y1576" t="s">
        <v>1</v>
      </c>
    </row>
    <row r="1577" spans="1:25">
      <c r="A1577" t="s">
        <v>62</v>
      </c>
      <c r="B1577" t="s">
        <v>75</v>
      </c>
      <c r="C1577">
        <v>2018</v>
      </c>
      <c r="D1577" t="s">
        <v>205</v>
      </c>
      <c r="E1577">
        <v>18200</v>
      </c>
      <c r="F1577">
        <v>199.99999999999901</v>
      </c>
      <c r="G1577">
        <v>100.00000000000099</v>
      </c>
      <c r="H1577">
        <v>18.2</v>
      </c>
      <c r="I1577">
        <f t="shared" si="91"/>
        <v>0.19999999999999901</v>
      </c>
      <c r="J1577">
        <f t="shared" si="92"/>
        <v>0.10000000000000099</v>
      </c>
      <c r="K1577" t="s">
        <v>563</v>
      </c>
      <c r="L1577" t="s">
        <v>563</v>
      </c>
      <c r="M1577" t="s">
        <v>563</v>
      </c>
      <c r="N1577">
        <v>0</v>
      </c>
      <c r="O1577">
        <v>1</v>
      </c>
      <c r="P1577" t="s">
        <v>1</v>
      </c>
      <c r="Q1577" t="s">
        <v>1</v>
      </c>
      <c r="R1577">
        <v>1</v>
      </c>
      <c r="S1577" t="s">
        <v>564</v>
      </c>
      <c r="T1577">
        <v>1</v>
      </c>
      <c r="U1577">
        <v>0</v>
      </c>
      <c r="V1577" t="s">
        <v>1</v>
      </c>
      <c r="W1577" t="s">
        <v>1</v>
      </c>
      <c r="X1577">
        <v>0</v>
      </c>
      <c r="Y1577" t="s">
        <v>1</v>
      </c>
    </row>
    <row r="1578" spans="1:25">
      <c r="A1578" t="s">
        <v>62</v>
      </c>
      <c r="B1578" t="s">
        <v>75</v>
      </c>
      <c r="C1578">
        <v>2018</v>
      </c>
      <c r="D1578" t="s">
        <v>206</v>
      </c>
      <c r="E1578">
        <v>18300</v>
      </c>
      <c r="F1578">
        <v>100.00000000000099</v>
      </c>
      <c r="G1578">
        <v>199.99999999999901</v>
      </c>
      <c r="H1578">
        <v>18.3</v>
      </c>
      <c r="I1578">
        <f t="shared" si="91"/>
        <v>0.10000000000000099</v>
      </c>
      <c r="J1578">
        <f t="shared" si="92"/>
        <v>0.19999999999999901</v>
      </c>
      <c r="K1578" t="s">
        <v>563</v>
      </c>
      <c r="L1578" t="s">
        <v>563</v>
      </c>
      <c r="M1578" t="s">
        <v>563</v>
      </c>
      <c r="N1578">
        <v>0</v>
      </c>
      <c r="O1578">
        <v>1</v>
      </c>
      <c r="P1578" t="s">
        <v>1</v>
      </c>
      <c r="Q1578" t="s">
        <v>1</v>
      </c>
      <c r="R1578">
        <v>1</v>
      </c>
      <c r="S1578" t="s">
        <v>564</v>
      </c>
      <c r="T1578">
        <v>1</v>
      </c>
      <c r="U1578">
        <v>0</v>
      </c>
      <c r="V1578" t="s">
        <v>1</v>
      </c>
      <c r="W1578" t="s">
        <v>1</v>
      </c>
      <c r="X1578">
        <v>0</v>
      </c>
      <c r="Y1578" t="s">
        <v>1</v>
      </c>
    </row>
    <row r="1579" spans="1:25">
      <c r="A1579" t="s">
        <v>62</v>
      </c>
      <c r="B1579" t="s">
        <v>75</v>
      </c>
      <c r="C1579">
        <v>2018</v>
      </c>
      <c r="D1579" t="s">
        <v>207</v>
      </c>
      <c r="E1579">
        <v>18600</v>
      </c>
      <c r="F1579">
        <v>100.00000000000099</v>
      </c>
      <c r="G1579">
        <v>149.99999999999901</v>
      </c>
      <c r="H1579">
        <v>18.600000000000001</v>
      </c>
      <c r="I1579">
        <f t="shared" si="91"/>
        <v>0.10000000000000099</v>
      </c>
      <c r="J1579">
        <f t="shared" si="92"/>
        <v>0.149999999999999</v>
      </c>
      <c r="K1579" t="s">
        <v>563</v>
      </c>
      <c r="L1579" t="s">
        <v>563</v>
      </c>
      <c r="M1579" t="s">
        <v>563</v>
      </c>
      <c r="N1579">
        <v>0</v>
      </c>
      <c r="O1579">
        <v>1</v>
      </c>
      <c r="P1579" t="s">
        <v>1</v>
      </c>
      <c r="Q1579" t="s">
        <v>1</v>
      </c>
      <c r="R1579">
        <v>1</v>
      </c>
      <c r="S1579" t="s">
        <v>564</v>
      </c>
      <c r="T1579">
        <v>1</v>
      </c>
      <c r="U1579">
        <v>0</v>
      </c>
      <c r="V1579" t="s">
        <v>1</v>
      </c>
      <c r="W1579" t="s">
        <v>1</v>
      </c>
      <c r="X1579">
        <v>0</v>
      </c>
      <c r="Y1579" t="s">
        <v>1</v>
      </c>
    </row>
    <row r="1580" spans="1:25">
      <c r="A1580" t="s">
        <v>62</v>
      </c>
      <c r="B1580" t="s">
        <v>75</v>
      </c>
      <c r="C1580">
        <v>2018</v>
      </c>
      <c r="D1580" t="s">
        <v>208</v>
      </c>
      <c r="E1580">
        <v>18750</v>
      </c>
      <c r="F1580">
        <v>149.99999999999901</v>
      </c>
      <c r="G1580">
        <v>149.99999999999901</v>
      </c>
      <c r="H1580">
        <v>18.75</v>
      </c>
      <c r="I1580">
        <f t="shared" si="91"/>
        <v>0.149999999999999</v>
      </c>
      <c r="J1580">
        <f t="shared" si="92"/>
        <v>0.149999999999999</v>
      </c>
      <c r="K1580" t="s">
        <v>563</v>
      </c>
      <c r="L1580" t="s">
        <v>563</v>
      </c>
      <c r="M1580" t="s">
        <v>563</v>
      </c>
      <c r="N1580">
        <v>0</v>
      </c>
      <c r="O1580">
        <v>1</v>
      </c>
      <c r="P1580" t="s">
        <v>1</v>
      </c>
      <c r="Q1580" t="s">
        <v>1</v>
      </c>
      <c r="R1580">
        <v>1</v>
      </c>
      <c r="S1580" t="s">
        <v>564</v>
      </c>
      <c r="T1580">
        <v>1</v>
      </c>
      <c r="U1580">
        <v>0</v>
      </c>
      <c r="V1580" t="s">
        <v>1</v>
      </c>
      <c r="W1580" t="s">
        <v>1</v>
      </c>
      <c r="X1580">
        <v>0</v>
      </c>
      <c r="Y1580" t="s">
        <v>1</v>
      </c>
    </row>
    <row r="1581" spans="1:25">
      <c r="A1581" t="s">
        <v>62</v>
      </c>
      <c r="B1581" t="s">
        <v>75</v>
      </c>
      <c r="C1581">
        <v>2018</v>
      </c>
      <c r="D1581" t="s">
        <v>209</v>
      </c>
      <c r="E1581">
        <v>18900</v>
      </c>
      <c r="F1581">
        <v>199.99999999999901</v>
      </c>
      <c r="G1581">
        <v>100.00000000000099</v>
      </c>
      <c r="H1581">
        <v>18.899999999999999</v>
      </c>
      <c r="I1581">
        <f t="shared" si="91"/>
        <v>0.19999999999999901</v>
      </c>
      <c r="J1581">
        <f t="shared" si="92"/>
        <v>0.10000000000000099</v>
      </c>
      <c r="K1581" t="s">
        <v>563</v>
      </c>
      <c r="L1581" t="s">
        <v>563</v>
      </c>
      <c r="M1581" t="s">
        <v>563</v>
      </c>
      <c r="N1581">
        <v>0</v>
      </c>
      <c r="O1581">
        <v>1</v>
      </c>
      <c r="P1581" t="s">
        <v>1</v>
      </c>
      <c r="Q1581" t="s">
        <v>1</v>
      </c>
      <c r="R1581">
        <v>1</v>
      </c>
      <c r="S1581" t="s">
        <v>564</v>
      </c>
      <c r="T1581">
        <v>1</v>
      </c>
      <c r="U1581">
        <v>0</v>
      </c>
      <c r="V1581" t="s">
        <v>1</v>
      </c>
      <c r="W1581" t="s">
        <v>1</v>
      </c>
      <c r="X1581">
        <v>0</v>
      </c>
      <c r="Y1581" t="s">
        <v>1</v>
      </c>
    </row>
    <row r="1582" spans="1:25">
      <c r="A1582" t="s">
        <v>62</v>
      </c>
      <c r="B1582" t="s">
        <v>75</v>
      </c>
      <c r="C1582">
        <v>2018</v>
      </c>
      <c r="D1582" t="s">
        <v>210</v>
      </c>
      <c r="E1582">
        <v>19200</v>
      </c>
      <c r="F1582">
        <v>199.99999999999901</v>
      </c>
      <c r="G1582" s="13">
        <f t="shared" ref="G1582" si="100">0.0083*E1582^(0.9482)</f>
        <v>95.610219982964352</v>
      </c>
      <c r="H1582">
        <v>19.2</v>
      </c>
      <c r="I1582">
        <f t="shared" si="91"/>
        <v>0.19999999999999901</v>
      </c>
      <c r="J1582">
        <f t="shared" si="92"/>
        <v>9.5610219982964359E-2</v>
      </c>
      <c r="K1582" t="s">
        <v>563</v>
      </c>
      <c r="L1582" t="s">
        <v>563</v>
      </c>
      <c r="M1582" t="s">
        <v>563</v>
      </c>
      <c r="N1582">
        <v>0</v>
      </c>
      <c r="O1582">
        <v>1</v>
      </c>
      <c r="P1582" t="s">
        <v>1</v>
      </c>
      <c r="Q1582" t="s">
        <v>1</v>
      </c>
      <c r="R1582">
        <v>1</v>
      </c>
      <c r="S1582" t="s">
        <v>564</v>
      </c>
      <c r="T1582">
        <v>0</v>
      </c>
      <c r="U1582">
        <v>0</v>
      </c>
      <c r="V1582" t="s">
        <v>1</v>
      </c>
      <c r="W1582" t="s">
        <v>1</v>
      </c>
      <c r="X1582">
        <v>1</v>
      </c>
      <c r="Y1582" t="s">
        <v>565</v>
      </c>
    </row>
    <row r="1583" spans="1:25">
      <c r="A1583" t="s">
        <v>62</v>
      </c>
      <c r="B1583" t="s">
        <v>75</v>
      </c>
      <c r="C1583">
        <v>2018</v>
      </c>
      <c r="D1583" t="s">
        <v>211</v>
      </c>
      <c r="E1583">
        <v>19200</v>
      </c>
      <c r="F1583">
        <v>199.99999999999901</v>
      </c>
      <c r="G1583">
        <v>100.00000000000099</v>
      </c>
      <c r="H1583">
        <v>19.2</v>
      </c>
      <c r="I1583">
        <f t="shared" si="91"/>
        <v>0.19999999999999901</v>
      </c>
      <c r="J1583">
        <f t="shared" si="92"/>
        <v>0.10000000000000099</v>
      </c>
      <c r="K1583" t="s">
        <v>563</v>
      </c>
      <c r="L1583" t="s">
        <v>563</v>
      </c>
      <c r="M1583" t="s">
        <v>563</v>
      </c>
      <c r="N1583">
        <v>0</v>
      </c>
      <c r="O1583">
        <v>1</v>
      </c>
      <c r="P1583" t="s">
        <v>1</v>
      </c>
      <c r="Q1583" t="s">
        <v>1</v>
      </c>
      <c r="R1583">
        <v>1</v>
      </c>
      <c r="S1583" t="s">
        <v>564</v>
      </c>
      <c r="T1583">
        <v>1</v>
      </c>
      <c r="U1583">
        <v>0</v>
      </c>
      <c r="V1583" t="s">
        <v>1</v>
      </c>
      <c r="W1583" t="s">
        <v>1</v>
      </c>
      <c r="X1583">
        <v>0</v>
      </c>
      <c r="Y1583" t="s">
        <v>1</v>
      </c>
    </row>
    <row r="1584" spans="1:25">
      <c r="A1584" t="s">
        <v>62</v>
      </c>
      <c r="B1584" t="s">
        <v>75</v>
      </c>
      <c r="C1584">
        <v>2018</v>
      </c>
      <c r="D1584" t="s">
        <v>212</v>
      </c>
      <c r="E1584">
        <v>19400</v>
      </c>
      <c r="F1584">
        <v>199.99999999999901</v>
      </c>
      <c r="G1584">
        <v>100.00000000000099</v>
      </c>
      <c r="H1584">
        <v>19.399999999999999</v>
      </c>
      <c r="I1584">
        <f t="shared" si="91"/>
        <v>0.19999999999999901</v>
      </c>
      <c r="J1584">
        <f t="shared" si="92"/>
        <v>0.10000000000000099</v>
      </c>
      <c r="K1584" t="s">
        <v>563</v>
      </c>
      <c r="L1584" t="s">
        <v>563</v>
      </c>
      <c r="M1584" t="s">
        <v>563</v>
      </c>
      <c r="N1584">
        <v>0</v>
      </c>
      <c r="O1584">
        <v>1</v>
      </c>
      <c r="P1584" t="s">
        <v>1</v>
      </c>
      <c r="Q1584" t="s">
        <v>1</v>
      </c>
      <c r="R1584">
        <v>1</v>
      </c>
      <c r="S1584" t="s">
        <v>564</v>
      </c>
      <c r="T1584">
        <v>1</v>
      </c>
      <c r="U1584">
        <v>0</v>
      </c>
      <c r="V1584" t="s">
        <v>1</v>
      </c>
      <c r="W1584" t="s">
        <v>1</v>
      </c>
      <c r="X1584">
        <v>0</v>
      </c>
      <c r="Y1584" t="s">
        <v>1</v>
      </c>
    </row>
    <row r="1585" spans="1:25">
      <c r="A1585" t="s">
        <v>62</v>
      </c>
      <c r="B1585" t="s">
        <v>75</v>
      </c>
      <c r="C1585">
        <v>2018</v>
      </c>
      <c r="D1585" t="s">
        <v>213</v>
      </c>
      <c r="E1585">
        <v>19600</v>
      </c>
      <c r="F1585">
        <v>100.00000000000099</v>
      </c>
      <c r="G1585">
        <v>99.999999999997897</v>
      </c>
      <c r="H1585">
        <v>19.600000000000001</v>
      </c>
      <c r="I1585">
        <f t="shared" si="91"/>
        <v>0.10000000000000099</v>
      </c>
      <c r="J1585">
        <f t="shared" si="92"/>
        <v>9.9999999999997896E-2</v>
      </c>
      <c r="K1585" t="s">
        <v>563</v>
      </c>
      <c r="L1585" t="s">
        <v>563</v>
      </c>
      <c r="M1585" t="s">
        <v>563</v>
      </c>
      <c r="N1585">
        <v>0</v>
      </c>
      <c r="O1585">
        <v>1</v>
      </c>
      <c r="P1585" t="s">
        <v>1</v>
      </c>
      <c r="Q1585" t="s">
        <v>1</v>
      </c>
      <c r="R1585">
        <v>1</v>
      </c>
      <c r="S1585" t="s">
        <v>564</v>
      </c>
      <c r="T1585">
        <v>1</v>
      </c>
      <c r="U1585">
        <v>0</v>
      </c>
      <c r="V1585" t="s">
        <v>1</v>
      </c>
      <c r="W1585" t="s">
        <v>1</v>
      </c>
      <c r="X1585">
        <v>0</v>
      </c>
      <c r="Y1585" t="s">
        <v>1</v>
      </c>
    </row>
    <row r="1586" spans="1:25">
      <c r="A1586" t="s">
        <v>62</v>
      </c>
      <c r="B1586" t="s">
        <v>75</v>
      </c>
      <c r="C1586">
        <v>2018</v>
      </c>
      <c r="D1586" t="s">
        <v>214</v>
      </c>
      <c r="E1586">
        <v>20250</v>
      </c>
      <c r="F1586">
        <v>50.000000000000703</v>
      </c>
      <c r="G1586">
        <v>50.000000000000703</v>
      </c>
      <c r="H1586">
        <v>20.25</v>
      </c>
      <c r="I1586">
        <f t="shared" si="91"/>
        <v>5.0000000000000704E-2</v>
      </c>
      <c r="J1586">
        <f t="shared" si="92"/>
        <v>5.0000000000000704E-2</v>
      </c>
      <c r="K1586" t="s">
        <v>563</v>
      </c>
      <c r="L1586" t="s">
        <v>563</v>
      </c>
      <c r="M1586" t="s">
        <v>563</v>
      </c>
      <c r="N1586">
        <v>0</v>
      </c>
      <c r="O1586">
        <v>1</v>
      </c>
      <c r="P1586" t="s">
        <v>1</v>
      </c>
      <c r="Q1586" t="s">
        <v>1</v>
      </c>
      <c r="R1586">
        <v>1</v>
      </c>
      <c r="S1586" t="s">
        <v>564</v>
      </c>
      <c r="T1586">
        <v>1</v>
      </c>
      <c r="U1586">
        <v>0</v>
      </c>
      <c r="V1586" t="s">
        <v>1</v>
      </c>
      <c r="W1586" t="s">
        <v>1</v>
      </c>
      <c r="X1586">
        <v>0</v>
      </c>
      <c r="Y1586" t="s">
        <v>1</v>
      </c>
    </row>
    <row r="1587" spans="1:25">
      <c r="A1587" t="s">
        <v>62</v>
      </c>
      <c r="B1587" t="s">
        <v>75</v>
      </c>
      <c r="C1587">
        <v>2018</v>
      </c>
      <c r="D1587" t="s">
        <v>215</v>
      </c>
      <c r="E1587">
        <v>20450</v>
      </c>
      <c r="F1587">
        <v>50.000000000000703</v>
      </c>
      <c r="G1587">
        <v>50.000000000000703</v>
      </c>
      <c r="H1587">
        <v>20.45</v>
      </c>
      <c r="I1587">
        <f t="shared" si="91"/>
        <v>5.0000000000000704E-2</v>
      </c>
      <c r="J1587">
        <f t="shared" si="92"/>
        <v>5.0000000000000704E-2</v>
      </c>
      <c r="K1587" t="s">
        <v>563</v>
      </c>
      <c r="L1587" t="s">
        <v>563</v>
      </c>
      <c r="M1587" t="s">
        <v>563</v>
      </c>
      <c r="N1587">
        <v>0</v>
      </c>
      <c r="O1587">
        <v>1</v>
      </c>
      <c r="P1587" t="s">
        <v>1</v>
      </c>
      <c r="Q1587" t="s">
        <v>1</v>
      </c>
      <c r="R1587">
        <v>1</v>
      </c>
      <c r="S1587" t="s">
        <v>564</v>
      </c>
      <c r="T1587">
        <v>1</v>
      </c>
      <c r="U1587">
        <v>0</v>
      </c>
      <c r="V1587" t="s">
        <v>1</v>
      </c>
      <c r="W1587" t="s">
        <v>1</v>
      </c>
      <c r="X1587">
        <v>0</v>
      </c>
      <c r="Y1587" t="s">
        <v>1</v>
      </c>
    </row>
    <row r="1588" spans="1:25">
      <c r="A1588" t="s">
        <v>62</v>
      </c>
      <c r="B1588" t="s">
        <v>75</v>
      </c>
      <c r="C1588">
        <v>2018</v>
      </c>
      <c r="D1588" t="s">
        <v>216</v>
      </c>
      <c r="E1588">
        <v>20800</v>
      </c>
      <c r="F1588">
        <v>50.000000000000703</v>
      </c>
      <c r="G1588">
        <v>99.999999999997897</v>
      </c>
      <c r="H1588">
        <v>20.8</v>
      </c>
      <c r="I1588">
        <f t="shared" si="91"/>
        <v>5.0000000000000704E-2</v>
      </c>
      <c r="J1588">
        <f t="shared" si="92"/>
        <v>9.9999999999997896E-2</v>
      </c>
      <c r="K1588" t="s">
        <v>563</v>
      </c>
      <c r="L1588" t="s">
        <v>563</v>
      </c>
      <c r="M1588" t="s">
        <v>563</v>
      </c>
      <c r="N1588">
        <v>0</v>
      </c>
      <c r="O1588">
        <v>1</v>
      </c>
      <c r="P1588" t="s">
        <v>1</v>
      </c>
      <c r="Q1588" t="s">
        <v>1</v>
      </c>
      <c r="R1588">
        <v>1</v>
      </c>
      <c r="S1588" t="s">
        <v>564</v>
      </c>
      <c r="T1588">
        <v>1</v>
      </c>
      <c r="U1588">
        <v>0</v>
      </c>
      <c r="V1588" t="s">
        <v>1</v>
      </c>
      <c r="W1588" t="s">
        <v>1</v>
      </c>
      <c r="X1588">
        <v>0</v>
      </c>
      <c r="Y1588" t="s">
        <v>1</v>
      </c>
    </row>
    <row r="1589" spans="1:25">
      <c r="A1589" t="s">
        <v>62</v>
      </c>
      <c r="B1589" t="s">
        <v>75</v>
      </c>
      <c r="C1589">
        <v>2018</v>
      </c>
      <c r="D1589" t="s">
        <v>217</v>
      </c>
      <c r="E1589">
        <v>21500</v>
      </c>
      <c r="F1589">
        <v>1100</v>
      </c>
      <c r="G1589">
        <v>899.99999999999898</v>
      </c>
      <c r="H1589">
        <v>21.5</v>
      </c>
      <c r="I1589">
        <f t="shared" si="91"/>
        <v>1.1000000000000001</v>
      </c>
      <c r="J1589">
        <f t="shared" si="92"/>
        <v>0.89999999999999902</v>
      </c>
      <c r="K1589" t="s">
        <v>563</v>
      </c>
      <c r="L1589" t="s">
        <v>563</v>
      </c>
      <c r="M1589" t="s">
        <v>563</v>
      </c>
      <c r="N1589">
        <v>0</v>
      </c>
      <c r="O1589">
        <v>1</v>
      </c>
      <c r="P1589" t="s">
        <v>1</v>
      </c>
      <c r="Q1589" t="s">
        <v>1</v>
      </c>
      <c r="R1589">
        <v>1</v>
      </c>
      <c r="S1589" t="s">
        <v>564</v>
      </c>
      <c r="T1589">
        <v>1</v>
      </c>
      <c r="U1589">
        <v>0</v>
      </c>
      <c r="V1589" t="s">
        <v>1</v>
      </c>
      <c r="W1589" t="s">
        <v>1</v>
      </c>
      <c r="X1589">
        <v>0</v>
      </c>
      <c r="Y1589" t="s">
        <v>1</v>
      </c>
    </row>
    <row r="1590" spans="1:25">
      <c r="A1590" t="s">
        <v>62</v>
      </c>
      <c r="B1590" t="s">
        <v>75</v>
      </c>
      <c r="C1590">
        <v>2018</v>
      </c>
      <c r="D1590" t="s">
        <v>218</v>
      </c>
      <c r="E1590">
        <v>24000</v>
      </c>
      <c r="F1590">
        <v>969.99999999999898</v>
      </c>
      <c r="G1590">
        <v>4100</v>
      </c>
      <c r="H1590">
        <v>24</v>
      </c>
      <c r="I1590">
        <f t="shared" si="91"/>
        <v>0.96999999999999897</v>
      </c>
      <c r="J1590">
        <f t="shared" si="92"/>
        <v>4.0999999999999996</v>
      </c>
      <c r="K1590" t="s">
        <v>563</v>
      </c>
      <c r="L1590" t="s">
        <v>563</v>
      </c>
      <c r="M1590" t="s">
        <v>563</v>
      </c>
      <c r="N1590">
        <v>0</v>
      </c>
      <c r="O1590">
        <v>1</v>
      </c>
      <c r="P1590" t="s">
        <v>1</v>
      </c>
      <c r="Q1590" t="s">
        <v>1</v>
      </c>
      <c r="R1590">
        <v>1</v>
      </c>
      <c r="S1590" t="s">
        <v>564</v>
      </c>
      <c r="T1590">
        <v>1</v>
      </c>
      <c r="U1590">
        <v>0</v>
      </c>
      <c r="V1590" t="s">
        <v>1</v>
      </c>
      <c r="W1590" t="s">
        <v>1</v>
      </c>
      <c r="X1590">
        <v>0</v>
      </c>
      <c r="Y1590" t="s">
        <v>1</v>
      </c>
    </row>
    <row r="1591" spans="1:25">
      <c r="A1591" t="s">
        <v>62</v>
      </c>
      <c r="B1591" t="s">
        <v>75</v>
      </c>
      <c r="C1591">
        <v>2018</v>
      </c>
      <c r="D1591" t="s">
        <v>219</v>
      </c>
      <c r="E1591">
        <v>24000</v>
      </c>
      <c r="F1591">
        <v>969.99999999999898</v>
      </c>
      <c r="G1591">
        <v>4100</v>
      </c>
      <c r="H1591">
        <v>24</v>
      </c>
      <c r="I1591">
        <f t="shared" si="91"/>
        <v>0.96999999999999897</v>
      </c>
      <c r="J1591">
        <f t="shared" si="92"/>
        <v>4.0999999999999996</v>
      </c>
      <c r="K1591" t="s">
        <v>563</v>
      </c>
      <c r="L1591" t="s">
        <v>563</v>
      </c>
      <c r="M1591" t="s">
        <v>563</v>
      </c>
      <c r="N1591">
        <v>0</v>
      </c>
      <c r="O1591">
        <v>1</v>
      </c>
      <c r="P1591" t="s">
        <v>1</v>
      </c>
      <c r="Q1591" t="s">
        <v>1</v>
      </c>
      <c r="R1591">
        <v>1</v>
      </c>
      <c r="S1591" t="s">
        <v>564</v>
      </c>
      <c r="T1591">
        <v>1</v>
      </c>
      <c r="U1591">
        <v>0</v>
      </c>
      <c r="V1591" t="s">
        <v>1</v>
      </c>
      <c r="W1591" t="s">
        <v>1</v>
      </c>
      <c r="X1591">
        <v>0</v>
      </c>
      <c r="Y1591" t="s">
        <v>1</v>
      </c>
    </row>
    <row r="1592" spans="1:25">
      <c r="A1592" t="s">
        <v>62</v>
      </c>
      <c r="B1592" t="s">
        <v>75</v>
      </c>
      <c r="C1592">
        <v>2018</v>
      </c>
      <c r="D1592" t="s">
        <v>220</v>
      </c>
      <c r="E1592">
        <v>25000</v>
      </c>
      <c r="F1592">
        <v>1970</v>
      </c>
      <c r="G1592">
        <v>3100</v>
      </c>
      <c r="H1592">
        <v>25</v>
      </c>
      <c r="I1592">
        <f t="shared" si="91"/>
        <v>1.97</v>
      </c>
      <c r="J1592">
        <f t="shared" si="92"/>
        <v>3.1</v>
      </c>
      <c r="K1592" t="s">
        <v>563</v>
      </c>
      <c r="L1592" t="s">
        <v>563</v>
      </c>
      <c r="M1592" t="s">
        <v>563</v>
      </c>
      <c r="N1592">
        <v>0</v>
      </c>
      <c r="O1592">
        <v>1</v>
      </c>
      <c r="P1592" t="s">
        <v>1</v>
      </c>
      <c r="Q1592" t="s">
        <v>1</v>
      </c>
      <c r="R1592">
        <v>1</v>
      </c>
      <c r="S1592" t="s">
        <v>564</v>
      </c>
      <c r="T1592">
        <v>1</v>
      </c>
      <c r="U1592">
        <v>0</v>
      </c>
      <c r="V1592" t="s">
        <v>1</v>
      </c>
      <c r="W1592" t="s">
        <v>1</v>
      </c>
      <c r="X1592">
        <v>0</v>
      </c>
      <c r="Y1592" t="s">
        <v>1</v>
      </c>
    </row>
    <row r="1593" spans="1:25">
      <c r="A1593" t="s">
        <v>62</v>
      </c>
      <c r="B1593" t="s">
        <v>75</v>
      </c>
      <c r="C1593">
        <v>2018</v>
      </c>
      <c r="D1593" t="s">
        <v>221</v>
      </c>
      <c r="E1593">
        <v>25000</v>
      </c>
      <c r="F1593">
        <v>1970</v>
      </c>
      <c r="G1593">
        <v>3100</v>
      </c>
      <c r="H1593">
        <v>25</v>
      </c>
      <c r="I1593">
        <f t="shared" si="91"/>
        <v>1.97</v>
      </c>
      <c r="J1593">
        <f t="shared" si="92"/>
        <v>3.1</v>
      </c>
      <c r="K1593" t="s">
        <v>563</v>
      </c>
      <c r="L1593" t="s">
        <v>563</v>
      </c>
      <c r="M1593" t="s">
        <v>563</v>
      </c>
      <c r="N1593">
        <v>0</v>
      </c>
      <c r="O1593">
        <v>1</v>
      </c>
      <c r="P1593" t="s">
        <v>1</v>
      </c>
      <c r="Q1593" t="s">
        <v>1</v>
      </c>
      <c r="R1593">
        <v>1</v>
      </c>
      <c r="S1593" t="s">
        <v>564</v>
      </c>
      <c r="T1593">
        <v>1</v>
      </c>
      <c r="U1593">
        <v>0</v>
      </c>
      <c r="V1593" t="s">
        <v>1</v>
      </c>
      <c r="W1593" t="s">
        <v>1</v>
      </c>
      <c r="X1593">
        <v>0</v>
      </c>
      <c r="Y1593" t="s">
        <v>1</v>
      </c>
    </row>
    <row r="1594" spans="1:25">
      <c r="A1594" t="s">
        <v>62</v>
      </c>
      <c r="B1594" t="s">
        <v>75</v>
      </c>
      <c r="C1594">
        <v>2018</v>
      </c>
      <c r="D1594" t="s">
        <v>222</v>
      </c>
      <c r="E1594">
        <v>27000</v>
      </c>
      <c r="F1594">
        <v>3970</v>
      </c>
      <c r="G1594">
        <v>1100</v>
      </c>
      <c r="H1594">
        <v>27</v>
      </c>
      <c r="I1594">
        <f t="shared" si="91"/>
        <v>3.97</v>
      </c>
      <c r="J1594">
        <f t="shared" si="92"/>
        <v>1.1000000000000001</v>
      </c>
      <c r="K1594" t="s">
        <v>563</v>
      </c>
      <c r="L1594" t="s">
        <v>563</v>
      </c>
      <c r="M1594" t="s">
        <v>563</v>
      </c>
      <c r="N1594">
        <v>0</v>
      </c>
      <c r="O1594">
        <v>1</v>
      </c>
      <c r="P1594" t="s">
        <v>1</v>
      </c>
      <c r="Q1594" t="s">
        <v>1</v>
      </c>
      <c r="R1594">
        <v>1</v>
      </c>
      <c r="S1594" t="s">
        <v>564</v>
      </c>
      <c r="T1594">
        <v>1</v>
      </c>
      <c r="U1594">
        <v>0</v>
      </c>
      <c r="V1594" t="s">
        <v>1</v>
      </c>
      <c r="W1594" t="s">
        <v>1</v>
      </c>
      <c r="X1594">
        <v>0</v>
      </c>
      <c r="Y1594" t="s">
        <v>1</v>
      </c>
    </row>
    <row r="1595" spans="1:25">
      <c r="A1595" t="s">
        <v>62</v>
      </c>
      <c r="B1595" t="s">
        <v>75</v>
      </c>
      <c r="C1595">
        <v>2018</v>
      </c>
      <c r="D1595" t="s">
        <v>223</v>
      </c>
      <c r="E1595">
        <v>27000</v>
      </c>
      <c r="F1595">
        <v>3970</v>
      </c>
      <c r="G1595">
        <v>1100</v>
      </c>
      <c r="H1595">
        <v>27</v>
      </c>
      <c r="I1595">
        <f t="shared" ref="I1595:I1658" si="101">F1595/1000</f>
        <v>3.97</v>
      </c>
      <c r="J1595">
        <f t="shared" ref="J1595:J1658" si="102">G1595/1000</f>
        <v>1.1000000000000001</v>
      </c>
      <c r="K1595" t="s">
        <v>563</v>
      </c>
      <c r="L1595" t="s">
        <v>563</v>
      </c>
      <c r="M1595" t="s">
        <v>563</v>
      </c>
      <c r="N1595">
        <v>0</v>
      </c>
      <c r="O1595">
        <v>1</v>
      </c>
      <c r="P1595" t="s">
        <v>1</v>
      </c>
      <c r="Q1595" t="s">
        <v>1</v>
      </c>
      <c r="R1595">
        <v>1</v>
      </c>
      <c r="S1595" t="s">
        <v>564</v>
      </c>
      <c r="T1595">
        <v>1</v>
      </c>
      <c r="U1595">
        <v>0</v>
      </c>
      <c r="V1595" t="s">
        <v>1</v>
      </c>
      <c r="W1595" t="s">
        <v>1</v>
      </c>
      <c r="X1595">
        <v>0</v>
      </c>
      <c r="Y1595" t="s">
        <v>1</v>
      </c>
    </row>
    <row r="1596" spans="1:25">
      <c r="A1596" t="s">
        <v>62</v>
      </c>
      <c r="B1596" t="s">
        <v>75</v>
      </c>
      <c r="C1596">
        <v>2018</v>
      </c>
      <c r="D1596" t="s">
        <v>224</v>
      </c>
      <c r="E1596">
        <v>28000</v>
      </c>
      <c r="F1596">
        <v>2000</v>
      </c>
      <c r="G1596">
        <v>2000</v>
      </c>
      <c r="H1596">
        <v>28</v>
      </c>
      <c r="I1596">
        <f t="shared" si="101"/>
        <v>2</v>
      </c>
      <c r="J1596">
        <f t="shared" si="102"/>
        <v>2</v>
      </c>
      <c r="K1596" t="s">
        <v>563</v>
      </c>
      <c r="L1596" t="s">
        <v>563</v>
      </c>
      <c r="M1596" t="s">
        <v>563</v>
      </c>
      <c r="N1596">
        <v>0</v>
      </c>
      <c r="O1596">
        <v>1</v>
      </c>
      <c r="P1596" t="s">
        <v>1</v>
      </c>
      <c r="Q1596" t="s">
        <v>1</v>
      </c>
      <c r="R1596">
        <v>1</v>
      </c>
      <c r="S1596" t="s">
        <v>564</v>
      </c>
      <c r="T1596">
        <v>1</v>
      </c>
      <c r="U1596">
        <v>0</v>
      </c>
      <c r="V1596" t="s">
        <v>1</v>
      </c>
      <c r="W1596" t="s">
        <v>1</v>
      </c>
      <c r="X1596">
        <v>0</v>
      </c>
      <c r="Y1596" t="s">
        <v>1</v>
      </c>
    </row>
    <row r="1597" spans="1:25">
      <c r="A1597" t="s">
        <v>62</v>
      </c>
      <c r="B1597" t="s">
        <v>75</v>
      </c>
      <c r="C1597">
        <v>2018</v>
      </c>
      <c r="D1597" t="s">
        <v>225</v>
      </c>
      <c r="E1597">
        <v>30000</v>
      </c>
      <c r="F1597">
        <v>1900</v>
      </c>
      <c r="G1597">
        <v>3900</v>
      </c>
      <c r="H1597">
        <v>30</v>
      </c>
      <c r="I1597">
        <f t="shared" si="101"/>
        <v>1.9</v>
      </c>
      <c r="J1597">
        <f t="shared" si="102"/>
        <v>3.9</v>
      </c>
      <c r="K1597" t="s">
        <v>563</v>
      </c>
      <c r="L1597" t="s">
        <v>563</v>
      </c>
      <c r="M1597" t="s">
        <v>563</v>
      </c>
      <c r="N1597">
        <v>0</v>
      </c>
      <c r="O1597">
        <v>1</v>
      </c>
      <c r="P1597" t="s">
        <v>1</v>
      </c>
      <c r="Q1597" t="s">
        <v>1</v>
      </c>
      <c r="R1597">
        <v>1</v>
      </c>
      <c r="S1597" t="s">
        <v>564</v>
      </c>
      <c r="T1597">
        <v>1</v>
      </c>
      <c r="U1597">
        <v>0</v>
      </c>
      <c r="V1597" t="s">
        <v>1</v>
      </c>
      <c r="W1597" t="s">
        <v>1</v>
      </c>
      <c r="X1597">
        <v>0</v>
      </c>
      <c r="Y1597" t="s">
        <v>1</v>
      </c>
    </row>
    <row r="1598" spans="1:25">
      <c r="A1598" t="s">
        <v>62</v>
      </c>
      <c r="B1598" t="s">
        <v>75</v>
      </c>
      <c r="C1598">
        <v>2018</v>
      </c>
      <c r="D1598" t="s">
        <v>226</v>
      </c>
      <c r="E1598">
        <v>30000</v>
      </c>
      <c r="F1598">
        <v>1900</v>
      </c>
      <c r="G1598">
        <v>3900</v>
      </c>
      <c r="H1598">
        <v>30</v>
      </c>
      <c r="I1598">
        <f t="shared" si="101"/>
        <v>1.9</v>
      </c>
      <c r="J1598">
        <f t="shared" si="102"/>
        <v>3.9</v>
      </c>
      <c r="K1598" t="s">
        <v>563</v>
      </c>
      <c r="L1598" t="s">
        <v>563</v>
      </c>
      <c r="M1598" t="s">
        <v>563</v>
      </c>
      <c r="N1598">
        <v>0</v>
      </c>
      <c r="O1598">
        <v>1</v>
      </c>
      <c r="P1598" t="s">
        <v>1</v>
      </c>
      <c r="Q1598" t="s">
        <v>1</v>
      </c>
      <c r="R1598">
        <v>1</v>
      </c>
      <c r="S1598" t="s">
        <v>564</v>
      </c>
      <c r="T1598">
        <v>1</v>
      </c>
      <c r="U1598">
        <v>0</v>
      </c>
      <c r="V1598" t="s">
        <v>1</v>
      </c>
      <c r="W1598" t="s">
        <v>1</v>
      </c>
      <c r="X1598">
        <v>0</v>
      </c>
      <c r="Y1598" t="s">
        <v>1</v>
      </c>
    </row>
    <row r="1599" spans="1:25">
      <c r="A1599" t="s">
        <v>62</v>
      </c>
      <c r="B1599" t="s">
        <v>75</v>
      </c>
      <c r="C1599">
        <v>2018</v>
      </c>
      <c r="D1599" t="s">
        <v>227</v>
      </c>
      <c r="E1599">
        <v>30000</v>
      </c>
      <c r="F1599">
        <v>1900</v>
      </c>
      <c r="G1599">
        <v>3900</v>
      </c>
      <c r="H1599">
        <v>30</v>
      </c>
      <c r="I1599">
        <f t="shared" si="101"/>
        <v>1.9</v>
      </c>
      <c r="J1599">
        <f t="shared" si="102"/>
        <v>3.9</v>
      </c>
      <c r="K1599" t="s">
        <v>563</v>
      </c>
      <c r="L1599" t="s">
        <v>563</v>
      </c>
      <c r="M1599" t="s">
        <v>563</v>
      </c>
      <c r="N1599">
        <v>0</v>
      </c>
      <c r="O1599">
        <v>1</v>
      </c>
      <c r="P1599" t="s">
        <v>1</v>
      </c>
      <c r="Q1599" t="s">
        <v>1</v>
      </c>
      <c r="R1599">
        <v>1</v>
      </c>
      <c r="S1599" t="s">
        <v>564</v>
      </c>
      <c r="T1599">
        <v>1</v>
      </c>
      <c r="U1599">
        <v>0</v>
      </c>
      <c r="V1599" t="s">
        <v>1</v>
      </c>
      <c r="W1599" t="s">
        <v>1</v>
      </c>
      <c r="X1599">
        <v>0</v>
      </c>
      <c r="Y1599" t="s">
        <v>1</v>
      </c>
    </row>
    <row r="1600" spans="1:25">
      <c r="A1600" t="s">
        <v>62</v>
      </c>
      <c r="B1600" t="s">
        <v>75</v>
      </c>
      <c r="C1600">
        <v>2018</v>
      </c>
      <c r="D1600" t="s">
        <v>228</v>
      </c>
      <c r="E1600">
        <v>31000</v>
      </c>
      <c r="F1600">
        <v>2900</v>
      </c>
      <c r="G1600">
        <v>2900</v>
      </c>
      <c r="H1600">
        <v>31</v>
      </c>
      <c r="I1600">
        <f t="shared" si="101"/>
        <v>2.9</v>
      </c>
      <c r="J1600">
        <f t="shared" si="102"/>
        <v>2.9</v>
      </c>
      <c r="K1600" t="s">
        <v>563</v>
      </c>
      <c r="L1600" t="s">
        <v>563</v>
      </c>
      <c r="M1600" t="s">
        <v>563</v>
      </c>
      <c r="N1600">
        <v>0</v>
      </c>
      <c r="O1600">
        <v>1</v>
      </c>
      <c r="P1600" t="s">
        <v>1</v>
      </c>
      <c r="Q1600" t="s">
        <v>1</v>
      </c>
      <c r="R1600">
        <v>1</v>
      </c>
      <c r="S1600" t="s">
        <v>564</v>
      </c>
      <c r="T1600">
        <v>1</v>
      </c>
      <c r="U1600">
        <v>0</v>
      </c>
      <c r="V1600" t="s">
        <v>1</v>
      </c>
      <c r="W1600" t="s">
        <v>1</v>
      </c>
      <c r="X1600">
        <v>0</v>
      </c>
      <c r="Y1600" t="s">
        <v>1</v>
      </c>
    </row>
    <row r="1601" spans="1:25">
      <c r="A1601" t="s">
        <v>62</v>
      </c>
      <c r="B1601" t="s">
        <v>75</v>
      </c>
      <c r="C1601">
        <v>2018</v>
      </c>
      <c r="D1601" t="s">
        <v>229</v>
      </c>
      <c r="E1601">
        <v>31000</v>
      </c>
      <c r="F1601">
        <v>2900</v>
      </c>
      <c r="G1601">
        <v>2900</v>
      </c>
      <c r="H1601">
        <v>31</v>
      </c>
      <c r="I1601">
        <f t="shared" si="101"/>
        <v>2.9</v>
      </c>
      <c r="J1601">
        <f t="shared" si="102"/>
        <v>2.9</v>
      </c>
      <c r="K1601" t="s">
        <v>563</v>
      </c>
      <c r="L1601" t="s">
        <v>563</v>
      </c>
      <c r="M1601" t="s">
        <v>563</v>
      </c>
      <c r="N1601">
        <v>0</v>
      </c>
      <c r="O1601">
        <v>1</v>
      </c>
      <c r="P1601" t="s">
        <v>1</v>
      </c>
      <c r="Q1601" t="s">
        <v>1</v>
      </c>
      <c r="R1601">
        <v>1</v>
      </c>
      <c r="S1601" t="s">
        <v>564</v>
      </c>
      <c r="T1601">
        <v>1</v>
      </c>
      <c r="U1601">
        <v>0</v>
      </c>
      <c r="V1601" t="s">
        <v>1</v>
      </c>
      <c r="W1601" t="s">
        <v>1</v>
      </c>
      <c r="X1601">
        <v>0</v>
      </c>
      <c r="Y1601" t="s">
        <v>1</v>
      </c>
    </row>
    <row r="1602" spans="1:25">
      <c r="A1602" t="s">
        <v>62</v>
      </c>
      <c r="B1602" t="s">
        <v>75</v>
      </c>
      <c r="C1602">
        <v>2018</v>
      </c>
      <c r="D1602" t="s">
        <v>230</v>
      </c>
      <c r="E1602">
        <v>31000</v>
      </c>
      <c r="F1602">
        <v>2900</v>
      </c>
      <c r="G1602">
        <v>2900</v>
      </c>
      <c r="H1602">
        <v>31</v>
      </c>
      <c r="I1602">
        <f t="shared" si="101"/>
        <v>2.9</v>
      </c>
      <c r="J1602">
        <f t="shared" si="102"/>
        <v>2.9</v>
      </c>
      <c r="K1602" t="s">
        <v>563</v>
      </c>
      <c r="L1602" t="s">
        <v>563</v>
      </c>
      <c r="M1602" t="s">
        <v>563</v>
      </c>
      <c r="N1602">
        <v>0</v>
      </c>
      <c r="O1602">
        <v>1</v>
      </c>
      <c r="P1602" t="s">
        <v>1</v>
      </c>
      <c r="Q1602" t="s">
        <v>1</v>
      </c>
      <c r="R1602">
        <v>1</v>
      </c>
      <c r="S1602" t="s">
        <v>564</v>
      </c>
      <c r="T1602">
        <v>1</v>
      </c>
      <c r="U1602">
        <v>0</v>
      </c>
      <c r="V1602" t="s">
        <v>1</v>
      </c>
      <c r="W1602" t="s">
        <v>1</v>
      </c>
      <c r="X1602">
        <v>0</v>
      </c>
      <c r="Y1602" t="s">
        <v>1</v>
      </c>
    </row>
    <row r="1603" spans="1:25">
      <c r="A1603" t="s">
        <v>62</v>
      </c>
      <c r="B1603" t="s">
        <v>75</v>
      </c>
      <c r="C1603">
        <v>2018</v>
      </c>
      <c r="D1603" t="s">
        <v>231</v>
      </c>
      <c r="E1603">
        <v>31000</v>
      </c>
      <c r="F1603">
        <v>2900</v>
      </c>
      <c r="G1603">
        <v>2900</v>
      </c>
      <c r="H1603">
        <v>31</v>
      </c>
      <c r="I1603">
        <f t="shared" si="101"/>
        <v>2.9</v>
      </c>
      <c r="J1603">
        <f t="shared" si="102"/>
        <v>2.9</v>
      </c>
      <c r="K1603" t="s">
        <v>563</v>
      </c>
      <c r="L1603" t="s">
        <v>563</v>
      </c>
      <c r="M1603" t="s">
        <v>563</v>
      </c>
      <c r="N1603">
        <v>0</v>
      </c>
      <c r="O1603">
        <v>1</v>
      </c>
      <c r="P1603" t="s">
        <v>1</v>
      </c>
      <c r="Q1603" t="s">
        <v>1</v>
      </c>
      <c r="R1603">
        <v>1</v>
      </c>
      <c r="S1603" t="s">
        <v>564</v>
      </c>
      <c r="T1603">
        <v>1</v>
      </c>
      <c r="U1603">
        <v>0</v>
      </c>
      <c r="V1603" t="s">
        <v>1</v>
      </c>
      <c r="W1603" t="s">
        <v>1</v>
      </c>
      <c r="X1603">
        <v>0</v>
      </c>
      <c r="Y1603" t="s">
        <v>1</v>
      </c>
    </row>
    <row r="1604" spans="1:25">
      <c r="A1604" t="s">
        <v>62</v>
      </c>
      <c r="B1604" t="s">
        <v>75</v>
      </c>
      <c r="C1604">
        <v>2018</v>
      </c>
      <c r="D1604" t="s">
        <v>232</v>
      </c>
      <c r="E1604">
        <v>32000</v>
      </c>
      <c r="F1604">
        <v>3900</v>
      </c>
      <c r="G1604">
        <v>1900</v>
      </c>
      <c r="H1604">
        <v>32</v>
      </c>
      <c r="I1604">
        <f t="shared" si="101"/>
        <v>3.9</v>
      </c>
      <c r="J1604">
        <f t="shared" si="102"/>
        <v>1.9</v>
      </c>
      <c r="K1604" t="s">
        <v>563</v>
      </c>
      <c r="L1604" t="s">
        <v>563</v>
      </c>
      <c r="M1604" t="s">
        <v>563</v>
      </c>
      <c r="N1604">
        <v>0</v>
      </c>
      <c r="O1604">
        <v>1</v>
      </c>
      <c r="P1604" t="s">
        <v>1</v>
      </c>
      <c r="Q1604" t="s">
        <v>1</v>
      </c>
      <c r="R1604">
        <v>1</v>
      </c>
      <c r="S1604" t="s">
        <v>564</v>
      </c>
      <c r="T1604">
        <v>1</v>
      </c>
      <c r="U1604">
        <v>0</v>
      </c>
      <c r="V1604" t="s">
        <v>1</v>
      </c>
      <c r="W1604" t="s">
        <v>1</v>
      </c>
      <c r="X1604">
        <v>0</v>
      </c>
      <c r="Y1604" t="s">
        <v>1</v>
      </c>
    </row>
    <row r="1605" spans="1:25">
      <c r="A1605" t="s">
        <v>62</v>
      </c>
      <c r="B1605" t="s">
        <v>75</v>
      </c>
      <c r="C1605">
        <v>2018</v>
      </c>
      <c r="D1605" t="s">
        <v>233</v>
      </c>
      <c r="E1605">
        <v>32000</v>
      </c>
      <c r="F1605">
        <v>3900</v>
      </c>
      <c r="G1605">
        <v>1900</v>
      </c>
      <c r="H1605">
        <v>32</v>
      </c>
      <c r="I1605">
        <f t="shared" si="101"/>
        <v>3.9</v>
      </c>
      <c r="J1605">
        <f t="shared" si="102"/>
        <v>1.9</v>
      </c>
      <c r="K1605" t="s">
        <v>563</v>
      </c>
      <c r="L1605" t="s">
        <v>563</v>
      </c>
      <c r="M1605" t="s">
        <v>563</v>
      </c>
      <c r="N1605">
        <v>0</v>
      </c>
      <c r="O1605">
        <v>1</v>
      </c>
      <c r="P1605" t="s">
        <v>1</v>
      </c>
      <c r="Q1605" t="s">
        <v>1</v>
      </c>
      <c r="R1605">
        <v>1</v>
      </c>
      <c r="S1605" t="s">
        <v>564</v>
      </c>
      <c r="T1605">
        <v>1</v>
      </c>
      <c r="U1605">
        <v>0</v>
      </c>
      <c r="V1605" t="s">
        <v>1</v>
      </c>
      <c r="W1605" t="s">
        <v>1</v>
      </c>
      <c r="X1605">
        <v>0</v>
      </c>
      <c r="Y1605" t="s">
        <v>1</v>
      </c>
    </row>
    <row r="1606" spans="1:25">
      <c r="A1606" t="s">
        <v>62</v>
      </c>
      <c r="B1606" t="s">
        <v>75</v>
      </c>
      <c r="C1606">
        <v>2018</v>
      </c>
      <c r="D1606" t="s">
        <v>234</v>
      </c>
      <c r="E1606">
        <v>51000</v>
      </c>
      <c r="F1606">
        <v>1000</v>
      </c>
      <c r="G1606">
        <v>2500</v>
      </c>
      <c r="H1606">
        <v>51</v>
      </c>
      <c r="I1606">
        <f t="shared" si="101"/>
        <v>1</v>
      </c>
      <c r="J1606">
        <f t="shared" si="102"/>
        <v>2.5</v>
      </c>
      <c r="K1606" t="s">
        <v>563</v>
      </c>
      <c r="L1606" t="s">
        <v>563</v>
      </c>
      <c r="M1606" t="s">
        <v>563</v>
      </c>
      <c r="N1606">
        <v>0</v>
      </c>
      <c r="O1606">
        <v>1</v>
      </c>
      <c r="P1606" t="s">
        <v>1</v>
      </c>
      <c r="Q1606" t="s">
        <v>1</v>
      </c>
      <c r="R1606">
        <v>1</v>
      </c>
      <c r="S1606" t="s">
        <v>564</v>
      </c>
      <c r="T1606">
        <v>1</v>
      </c>
      <c r="U1606">
        <v>0</v>
      </c>
      <c r="V1606" t="s">
        <v>1</v>
      </c>
      <c r="W1606" t="s">
        <v>1</v>
      </c>
      <c r="X1606">
        <v>0</v>
      </c>
      <c r="Y1606" t="s">
        <v>1</v>
      </c>
    </row>
    <row r="1607" spans="1:25">
      <c r="A1607" t="s">
        <v>62</v>
      </c>
      <c r="B1607" t="s">
        <v>75</v>
      </c>
      <c r="C1607">
        <v>2018</v>
      </c>
      <c r="D1607" t="s">
        <v>235</v>
      </c>
      <c r="E1607">
        <v>51000</v>
      </c>
      <c r="F1607">
        <v>1000</v>
      </c>
      <c r="G1607">
        <v>2500</v>
      </c>
      <c r="H1607">
        <v>51</v>
      </c>
      <c r="I1607">
        <f t="shared" si="101"/>
        <v>1</v>
      </c>
      <c r="J1607">
        <f t="shared" si="102"/>
        <v>2.5</v>
      </c>
      <c r="K1607" t="s">
        <v>563</v>
      </c>
      <c r="L1607" t="s">
        <v>563</v>
      </c>
      <c r="M1607" t="s">
        <v>563</v>
      </c>
      <c r="N1607">
        <v>0</v>
      </c>
      <c r="O1607">
        <v>1</v>
      </c>
      <c r="P1607" t="s">
        <v>1</v>
      </c>
      <c r="Q1607" t="s">
        <v>1</v>
      </c>
      <c r="R1607">
        <v>1</v>
      </c>
      <c r="S1607" t="s">
        <v>564</v>
      </c>
      <c r="T1607">
        <v>1</v>
      </c>
      <c r="U1607">
        <v>0</v>
      </c>
      <c r="V1607" t="s">
        <v>1</v>
      </c>
      <c r="W1607" t="s">
        <v>1</v>
      </c>
      <c r="X1607">
        <v>0</v>
      </c>
      <c r="Y1607" t="s">
        <v>1</v>
      </c>
    </row>
    <row r="1608" spans="1:25">
      <c r="A1608" t="s">
        <v>62</v>
      </c>
      <c r="B1608" t="s">
        <v>75</v>
      </c>
      <c r="C1608">
        <v>2018</v>
      </c>
      <c r="D1608" t="s">
        <v>236</v>
      </c>
      <c r="E1608">
        <v>52000</v>
      </c>
      <c r="F1608">
        <v>2000</v>
      </c>
      <c r="G1608">
        <v>1500</v>
      </c>
      <c r="H1608">
        <v>52</v>
      </c>
      <c r="I1608">
        <f t="shared" si="101"/>
        <v>2</v>
      </c>
      <c r="J1608">
        <f t="shared" si="102"/>
        <v>1.5</v>
      </c>
      <c r="K1608" t="s">
        <v>563</v>
      </c>
      <c r="L1608" t="s">
        <v>563</v>
      </c>
      <c r="M1608" t="s">
        <v>563</v>
      </c>
      <c r="N1608">
        <v>0</v>
      </c>
      <c r="O1608">
        <v>1</v>
      </c>
      <c r="P1608" t="s">
        <v>1</v>
      </c>
      <c r="Q1608" t="s">
        <v>1</v>
      </c>
      <c r="R1608">
        <v>1</v>
      </c>
      <c r="S1608" t="s">
        <v>564</v>
      </c>
      <c r="T1608">
        <v>1</v>
      </c>
      <c r="U1608">
        <v>0</v>
      </c>
      <c r="V1608" t="s">
        <v>1</v>
      </c>
      <c r="W1608" t="s">
        <v>1</v>
      </c>
      <c r="X1608">
        <v>0</v>
      </c>
      <c r="Y1608" t="s">
        <v>1</v>
      </c>
    </row>
    <row r="1609" spans="1:25">
      <c r="A1609" t="s">
        <v>62</v>
      </c>
      <c r="B1609" t="s">
        <v>75</v>
      </c>
      <c r="C1609">
        <v>2018</v>
      </c>
      <c r="D1609" t="s">
        <v>237</v>
      </c>
      <c r="E1609">
        <v>52000</v>
      </c>
      <c r="F1609">
        <v>2000</v>
      </c>
      <c r="G1609">
        <v>1500</v>
      </c>
      <c r="H1609">
        <v>52</v>
      </c>
      <c r="I1609">
        <f t="shared" si="101"/>
        <v>2</v>
      </c>
      <c r="J1609">
        <f t="shared" si="102"/>
        <v>1.5</v>
      </c>
      <c r="K1609" t="s">
        <v>563</v>
      </c>
      <c r="L1609" t="s">
        <v>563</v>
      </c>
      <c r="M1609" t="s">
        <v>563</v>
      </c>
      <c r="N1609">
        <v>0</v>
      </c>
      <c r="O1609">
        <v>1</v>
      </c>
      <c r="P1609" t="s">
        <v>1</v>
      </c>
      <c r="Q1609" t="s">
        <v>1</v>
      </c>
      <c r="R1609">
        <v>1</v>
      </c>
      <c r="S1609" t="s">
        <v>564</v>
      </c>
      <c r="T1609">
        <v>1</v>
      </c>
      <c r="U1609">
        <v>0</v>
      </c>
      <c r="V1609" t="s">
        <v>1</v>
      </c>
      <c r="W1609" t="s">
        <v>1</v>
      </c>
      <c r="X1609">
        <v>0</v>
      </c>
      <c r="Y1609" t="s">
        <v>1</v>
      </c>
    </row>
    <row r="1610" spans="1:25">
      <c r="A1610" t="s">
        <v>62</v>
      </c>
      <c r="B1610" t="s">
        <v>75</v>
      </c>
      <c r="C1610">
        <v>2018</v>
      </c>
      <c r="D1610" t="s">
        <v>238</v>
      </c>
      <c r="E1610">
        <v>52000</v>
      </c>
      <c r="F1610">
        <v>2000</v>
      </c>
      <c r="G1610">
        <v>1500</v>
      </c>
      <c r="H1610">
        <v>52</v>
      </c>
      <c r="I1610">
        <f t="shared" si="101"/>
        <v>2</v>
      </c>
      <c r="J1610">
        <f t="shared" si="102"/>
        <v>1.5</v>
      </c>
      <c r="K1610" t="s">
        <v>563</v>
      </c>
      <c r="L1610" t="s">
        <v>563</v>
      </c>
      <c r="M1610" t="s">
        <v>563</v>
      </c>
      <c r="N1610">
        <v>0</v>
      </c>
      <c r="O1610">
        <v>1</v>
      </c>
      <c r="P1610" t="s">
        <v>1</v>
      </c>
      <c r="Q1610" t="s">
        <v>1</v>
      </c>
      <c r="R1610">
        <v>1</v>
      </c>
      <c r="S1610" t="s">
        <v>564</v>
      </c>
      <c r="T1610">
        <v>1</v>
      </c>
      <c r="U1610">
        <v>0</v>
      </c>
      <c r="V1610" t="s">
        <v>1</v>
      </c>
      <c r="W1610" t="s">
        <v>1</v>
      </c>
      <c r="X1610">
        <v>0</v>
      </c>
      <c r="Y1610" t="s">
        <v>1</v>
      </c>
    </row>
    <row r="1611" spans="1:25">
      <c r="A1611" t="s">
        <v>62</v>
      </c>
      <c r="B1611" t="s">
        <v>75</v>
      </c>
      <c r="C1611">
        <v>2018</v>
      </c>
      <c r="D1611" t="s">
        <v>239</v>
      </c>
      <c r="E1611">
        <v>52000</v>
      </c>
      <c r="F1611">
        <v>2000</v>
      </c>
      <c r="G1611">
        <v>1500</v>
      </c>
      <c r="H1611">
        <v>52</v>
      </c>
      <c r="I1611">
        <f t="shared" si="101"/>
        <v>2</v>
      </c>
      <c r="J1611">
        <f t="shared" si="102"/>
        <v>1.5</v>
      </c>
      <c r="K1611" t="s">
        <v>563</v>
      </c>
      <c r="L1611" t="s">
        <v>563</v>
      </c>
      <c r="M1611" t="s">
        <v>563</v>
      </c>
      <c r="N1611">
        <v>0</v>
      </c>
      <c r="O1611">
        <v>1</v>
      </c>
      <c r="P1611" t="s">
        <v>1</v>
      </c>
      <c r="Q1611" t="s">
        <v>1</v>
      </c>
      <c r="R1611">
        <v>1</v>
      </c>
      <c r="S1611" t="s">
        <v>564</v>
      </c>
      <c r="T1611">
        <v>1</v>
      </c>
      <c r="U1611">
        <v>0</v>
      </c>
      <c r="V1611" t="s">
        <v>1</v>
      </c>
      <c r="W1611" t="s">
        <v>1</v>
      </c>
      <c r="X1611">
        <v>0</v>
      </c>
      <c r="Y1611" t="s">
        <v>1</v>
      </c>
    </row>
    <row r="1612" spans="1:25">
      <c r="A1612" t="s">
        <v>62</v>
      </c>
      <c r="B1612" t="s">
        <v>75</v>
      </c>
      <c r="C1612">
        <v>2018</v>
      </c>
      <c r="D1612" t="s">
        <v>240</v>
      </c>
      <c r="E1612">
        <v>53000</v>
      </c>
      <c r="F1612">
        <v>3000</v>
      </c>
      <c r="G1612">
        <v>500</v>
      </c>
      <c r="H1612">
        <v>53</v>
      </c>
      <c r="I1612">
        <f t="shared" si="101"/>
        <v>3</v>
      </c>
      <c r="J1612">
        <f t="shared" si="102"/>
        <v>0.5</v>
      </c>
      <c r="K1612" t="s">
        <v>563</v>
      </c>
      <c r="L1612" t="s">
        <v>563</v>
      </c>
      <c r="M1612" t="s">
        <v>563</v>
      </c>
      <c r="N1612">
        <v>0</v>
      </c>
      <c r="O1612">
        <v>1</v>
      </c>
      <c r="P1612" t="s">
        <v>1</v>
      </c>
      <c r="Q1612" t="s">
        <v>1</v>
      </c>
      <c r="R1612">
        <v>1</v>
      </c>
      <c r="S1612" t="s">
        <v>564</v>
      </c>
      <c r="T1612">
        <v>1</v>
      </c>
      <c r="U1612">
        <v>0</v>
      </c>
      <c r="V1612" t="s">
        <v>1</v>
      </c>
      <c r="W1612" t="s">
        <v>1</v>
      </c>
      <c r="X1612">
        <v>0</v>
      </c>
      <c r="Y1612" t="s">
        <v>1</v>
      </c>
    </row>
    <row r="1613" spans="1:25">
      <c r="A1613" t="s">
        <v>62</v>
      </c>
      <c r="B1613" t="s">
        <v>75</v>
      </c>
      <c r="C1613">
        <v>2018</v>
      </c>
      <c r="D1613" t="s">
        <v>241</v>
      </c>
      <c r="E1613">
        <v>53000</v>
      </c>
      <c r="F1613">
        <v>3000</v>
      </c>
      <c r="G1613">
        <v>500</v>
      </c>
      <c r="H1613">
        <v>53</v>
      </c>
      <c r="I1613">
        <f t="shared" si="101"/>
        <v>3</v>
      </c>
      <c r="J1613">
        <f t="shared" si="102"/>
        <v>0.5</v>
      </c>
      <c r="K1613" t="s">
        <v>563</v>
      </c>
      <c r="L1613" t="s">
        <v>563</v>
      </c>
      <c r="M1613" t="s">
        <v>563</v>
      </c>
      <c r="N1613">
        <v>0</v>
      </c>
      <c r="O1613">
        <v>1</v>
      </c>
      <c r="P1613" t="s">
        <v>1</v>
      </c>
      <c r="Q1613" t="s">
        <v>1</v>
      </c>
      <c r="R1613">
        <v>1</v>
      </c>
      <c r="S1613" t="s">
        <v>564</v>
      </c>
      <c r="T1613">
        <v>1</v>
      </c>
      <c r="U1613">
        <v>0</v>
      </c>
      <c r="V1613" t="s">
        <v>1</v>
      </c>
      <c r="W1613" t="s">
        <v>1</v>
      </c>
      <c r="X1613">
        <v>0</v>
      </c>
      <c r="Y1613" t="s">
        <v>1</v>
      </c>
    </row>
    <row r="1614" spans="1:25">
      <c r="A1614" t="s">
        <v>62</v>
      </c>
      <c r="B1614" t="s">
        <v>75</v>
      </c>
      <c r="C1614">
        <v>2018</v>
      </c>
      <c r="D1614" t="s">
        <v>242</v>
      </c>
      <c r="E1614">
        <v>53000</v>
      </c>
      <c r="F1614">
        <v>3000</v>
      </c>
      <c r="G1614">
        <v>500</v>
      </c>
      <c r="H1614">
        <v>53</v>
      </c>
      <c r="I1614">
        <f t="shared" si="101"/>
        <v>3</v>
      </c>
      <c r="J1614">
        <f t="shared" si="102"/>
        <v>0.5</v>
      </c>
      <c r="K1614" t="s">
        <v>563</v>
      </c>
      <c r="L1614" t="s">
        <v>563</v>
      </c>
      <c r="M1614" t="s">
        <v>563</v>
      </c>
      <c r="N1614">
        <v>0</v>
      </c>
      <c r="O1614">
        <v>1</v>
      </c>
      <c r="P1614" t="s">
        <v>1</v>
      </c>
      <c r="Q1614" t="s">
        <v>1</v>
      </c>
      <c r="R1614">
        <v>1</v>
      </c>
      <c r="S1614" t="s">
        <v>564</v>
      </c>
      <c r="T1614">
        <v>1</v>
      </c>
      <c r="U1614">
        <v>0</v>
      </c>
      <c r="V1614" t="s">
        <v>1</v>
      </c>
      <c r="W1614" t="s">
        <v>1</v>
      </c>
      <c r="X1614">
        <v>0</v>
      </c>
      <c r="Y1614" t="s">
        <v>1</v>
      </c>
    </row>
    <row r="1615" spans="1:25">
      <c r="A1615" t="s">
        <v>62</v>
      </c>
      <c r="B1615" t="s">
        <v>75</v>
      </c>
      <c r="C1615">
        <v>2018</v>
      </c>
      <c r="D1615" t="s">
        <v>243</v>
      </c>
      <c r="E1615">
        <v>54000</v>
      </c>
      <c r="F1615" s="13">
        <f t="shared" ref="F1615:F1619" si="103">0.0083*E1615^(0.9482)</f>
        <v>254.87888315442507</v>
      </c>
      <c r="G1615">
        <v>2000</v>
      </c>
      <c r="H1615">
        <v>54</v>
      </c>
      <c r="I1615">
        <f t="shared" si="101"/>
        <v>0.25487888315442508</v>
      </c>
      <c r="J1615">
        <f t="shared" si="102"/>
        <v>2</v>
      </c>
      <c r="K1615" t="s">
        <v>563</v>
      </c>
      <c r="L1615" t="s">
        <v>563</v>
      </c>
      <c r="M1615" t="s">
        <v>563</v>
      </c>
      <c r="N1615">
        <v>0</v>
      </c>
      <c r="O1615">
        <v>1</v>
      </c>
      <c r="P1615" t="s">
        <v>1</v>
      </c>
      <c r="Q1615" t="s">
        <v>1</v>
      </c>
      <c r="R1615">
        <v>1</v>
      </c>
      <c r="S1615" t="s">
        <v>564</v>
      </c>
      <c r="T1615">
        <v>1</v>
      </c>
      <c r="U1615">
        <v>0</v>
      </c>
      <c r="V1615" t="s">
        <v>1</v>
      </c>
      <c r="W1615" t="s">
        <v>1</v>
      </c>
      <c r="X1615">
        <v>0</v>
      </c>
      <c r="Y1615" t="s">
        <v>1</v>
      </c>
    </row>
    <row r="1616" spans="1:25">
      <c r="A1616" t="s">
        <v>62</v>
      </c>
      <c r="B1616" t="s">
        <v>75</v>
      </c>
      <c r="C1616">
        <v>2018</v>
      </c>
      <c r="D1616" t="s">
        <v>244</v>
      </c>
      <c r="E1616">
        <v>54000</v>
      </c>
      <c r="F1616" s="13">
        <f t="shared" si="103"/>
        <v>254.87888315442507</v>
      </c>
      <c r="G1616">
        <v>2000</v>
      </c>
      <c r="H1616">
        <v>54</v>
      </c>
      <c r="I1616">
        <f t="shared" si="101"/>
        <v>0.25487888315442508</v>
      </c>
      <c r="J1616">
        <f t="shared" si="102"/>
        <v>2</v>
      </c>
      <c r="K1616" t="s">
        <v>563</v>
      </c>
      <c r="L1616" t="s">
        <v>563</v>
      </c>
      <c r="M1616" t="s">
        <v>563</v>
      </c>
      <c r="N1616">
        <v>0</v>
      </c>
      <c r="O1616">
        <v>1</v>
      </c>
      <c r="P1616" t="s">
        <v>1</v>
      </c>
      <c r="Q1616" t="s">
        <v>1</v>
      </c>
      <c r="R1616">
        <v>1</v>
      </c>
      <c r="S1616" t="s">
        <v>564</v>
      </c>
      <c r="T1616">
        <v>1</v>
      </c>
      <c r="U1616">
        <v>0</v>
      </c>
      <c r="V1616" t="s">
        <v>1</v>
      </c>
      <c r="W1616" t="s">
        <v>1</v>
      </c>
      <c r="X1616">
        <v>0</v>
      </c>
      <c r="Y1616" t="s">
        <v>1</v>
      </c>
    </row>
    <row r="1617" spans="1:25">
      <c r="A1617" t="s">
        <v>62</v>
      </c>
      <c r="B1617" t="s">
        <v>75</v>
      </c>
      <c r="C1617">
        <v>2018</v>
      </c>
      <c r="D1617" t="s">
        <v>245</v>
      </c>
      <c r="E1617">
        <v>54000</v>
      </c>
      <c r="F1617" s="13">
        <f t="shared" si="103"/>
        <v>254.87888315442507</v>
      </c>
      <c r="G1617">
        <v>2000</v>
      </c>
      <c r="H1617">
        <v>54</v>
      </c>
      <c r="I1617">
        <f t="shared" si="101"/>
        <v>0.25487888315442508</v>
      </c>
      <c r="J1617">
        <f t="shared" si="102"/>
        <v>2</v>
      </c>
      <c r="K1617" t="s">
        <v>563</v>
      </c>
      <c r="L1617" t="s">
        <v>563</v>
      </c>
      <c r="M1617" t="s">
        <v>563</v>
      </c>
      <c r="N1617">
        <v>0</v>
      </c>
      <c r="O1617">
        <v>1</v>
      </c>
      <c r="P1617" t="s">
        <v>1</v>
      </c>
      <c r="Q1617" t="s">
        <v>1</v>
      </c>
      <c r="R1617">
        <v>1</v>
      </c>
      <c r="S1617" t="s">
        <v>564</v>
      </c>
      <c r="T1617">
        <v>1</v>
      </c>
      <c r="U1617">
        <v>0</v>
      </c>
      <c r="V1617" t="s">
        <v>1</v>
      </c>
      <c r="W1617" t="s">
        <v>1</v>
      </c>
      <c r="X1617">
        <v>0</v>
      </c>
      <c r="Y1617" t="s">
        <v>1</v>
      </c>
    </row>
    <row r="1618" spans="1:25">
      <c r="A1618" t="s">
        <v>62</v>
      </c>
      <c r="B1618" t="s">
        <v>75</v>
      </c>
      <c r="C1618">
        <v>2018</v>
      </c>
      <c r="D1618" t="s">
        <v>246</v>
      </c>
      <c r="E1618">
        <v>54000</v>
      </c>
      <c r="F1618" s="13">
        <f t="shared" si="103"/>
        <v>254.87888315442507</v>
      </c>
      <c r="G1618">
        <v>2000</v>
      </c>
      <c r="H1618">
        <v>54</v>
      </c>
      <c r="I1618">
        <f t="shared" si="101"/>
        <v>0.25487888315442508</v>
      </c>
      <c r="J1618">
        <f t="shared" si="102"/>
        <v>2</v>
      </c>
      <c r="K1618" t="s">
        <v>563</v>
      </c>
      <c r="L1618" t="s">
        <v>563</v>
      </c>
      <c r="M1618" t="s">
        <v>563</v>
      </c>
      <c r="N1618">
        <v>0</v>
      </c>
      <c r="O1618">
        <v>1</v>
      </c>
      <c r="P1618" t="s">
        <v>1</v>
      </c>
      <c r="Q1618" t="s">
        <v>1</v>
      </c>
      <c r="R1618">
        <v>1</v>
      </c>
      <c r="S1618" t="s">
        <v>564</v>
      </c>
      <c r="T1618">
        <v>1</v>
      </c>
      <c r="U1618">
        <v>0</v>
      </c>
      <c r="V1618" t="s">
        <v>1</v>
      </c>
      <c r="W1618" t="s">
        <v>1</v>
      </c>
      <c r="X1618">
        <v>0</v>
      </c>
      <c r="Y1618" t="s">
        <v>1</v>
      </c>
    </row>
    <row r="1619" spans="1:25">
      <c r="A1619" t="s">
        <v>62</v>
      </c>
      <c r="B1619" t="s">
        <v>75</v>
      </c>
      <c r="C1619">
        <v>2018</v>
      </c>
      <c r="D1619" t="s">
        <v>247</v>
      </c>
      <c r="E1619">
        <v>54000</v>
      </c>
      <c r="F1619" s="13">
        <f t="shared" si="103"/>
        <v>254.87888315442507</v>
      </c>
      <c r="G1619">
        <v>2000</v>
      </c>
      <c r="H1619">
        <v>54</v>
      </c>
      <c r="I1619">
        <f t="shared" si="101"/>
        <v>0.25487888315442508</v>
      </c>
      <c r="J1619">
        <f t="shared" si="102"/>
        <v>2</v>
      </c>
      <c r="K1619" t="s">
        <v>563</v>
      </c>
      <c r="L1619" t="s">
        <v>563</v>
      </c>
      <c r="M1619" t="s">
        <v>563</v>
      </c>
      <c r="N1619">
        <v>0</v>
      </c>
      <c r="O1619">
        <v>1</v>
      </c>
      <c r="P1619" t="s">
        <v>1</v>
      </c>
      <c r="Q1619" t="s">
        <v>1</v>
      </c>
      <c r="R1619">
        <v>1</v>
      </c>
      <c r="S1619" t="s">
        <v>564</v>
      </c>
      <c r="T1619">
        <v>1</v>
      </c>
      <c r="U1619">
        <v>0</v>
      </c>
      <c r="V1619" t="s">
        <v>1</v>
      </c>
      <c r="W1619" t="s">
        <v>1</v>
      </c>
      <c r="X1619">
        <v>0</v>
      </c>
      <c r="Y1619" t="s">
        <v>1</v>
      </c>
    </row>
    <row r="1620" spans="1:25">
      <c r="A1620" t="s">
        <v>62</v>
      </c>
      <c r="B1620" t="s">
        <v>75</v>
      </c>
      <c r="C1620">
        <v>2018</v>
      </c>
      <c r="D1620" t="s">
        <v>248</v>
      </c>
      <c r="E1620">
        <v>55000</v>
      </c>
      <c r="F1620">
        <v>1000</v>
      </c>
      <c r="G1620">
        <v>1000</v>
      </c>
      <c r="H1620">
        <v>55</v>
      </c>
      <c r="I1620">
        <f t="shared" si="101"/>
        <v>1</v>
      </c>
      <c r="J1620">
        <f t="shared" si="102"/>
        <v>1</v>
      </c>
      <c r="K1620" t="s">
        <v>563</v>
      </c>
      <c r="L1620" t="s">
        <v>563</v>
      </c>
      <c r="M1620" t="s">
        <v>563</v>
      </c>
      <c r="N1620">
        <v>0</v>
      </c>
      <c r="O1620">
        <v>1</v>
      </c>
      <c r="P1620" t="s">
        <v>1</v>
      </c>
      <c r="Q1620" t="s">
        <v>1</v>
      </c>
      <c r="R1620">
        <v>1</v>
      </c>
      <c r="S1620" t="s">
        <v>564</v>
      </c>
      <c r="T1620">
        <v>1</v>
      </c>
      <c r="U1620">
        <v>0</v>
      </c>
      <c r="V1620" t="s">
        <v>1</v>
      </c>
      <c r="W1620" t="s">
        <v>1</v>
      </c>
      <c r="X1620">
        <v>0</v>
      </c>
      <c r="Y1620" t="s">
        <v>1</v>
      </c>
    </row>
    <row r="1621" spans="1:25">
      <c r="A1621" t="s">
        <v>62</v>
      </c>
      <c r="B1621" t="s">
        <v>75</v>
      </c>
      <c r="C1621">
        <v>2018</v>
      </c>
      <c r="D1621" t="s">
        <v>249</v>
      </c>
      <c r="E1621">
        <v>55000</v>
      </c>
      <c r="F1621">
        <v>1000</v>
      </c>
      <c r="G1621">
        <v>1000</v>
      </c>
      <c r="H1621">
        <v>55</v>
      </c>
      <c r="I1621">
        <f t="shared" si="101"/>
        <v>1</v>
      </c>
      <c r="J1621">
        <f t="shared" si="102"/>
        <v>1</v>
      </c>
      <c r="K1621" t="s">
        <v>563</v>
      </c>
      <c r="L1621" t="s">
        <v>563</v>
      </c>
      <c r="M1621" t="s">
        <v>563</v>
      </c>
      <c r="N1621">
        <v>0</v>
      </c>
      <c r="O1621">
        <v>1</v>
      </c>
      <c r="P1621" t="s">
        <v>1</v>
      </c>
      <c r="Q1621" t="s">
        <v>1</v>
      </c>
      <c r="R1621">
        <v>1</v>
      </c>
      <c r="S1621" t="s">
        <v>564</v>
      </c>
      <c r="T1621">
        <v>1</v>
      </c>
      <c r="U1621">
        <v>0</v>
      </c>
      <c r="V1621" t="s">
        <v>1</v>
      </c>
      <c r="W1621" t="s">
        <v>1</v>
      </c>
      <c r="X1621">
        <v>0</v>
      </c>
      <c r="Y1621" t="s">
        <v>1</v>
      </c>
    </row>
    <row r="1622" spans="1:25">
      <c r="A1622" t="s">
        <v>62</v>
      </c>
      <c r="B1622" t="s">
        <v>75</v>
      </c>
      <c r="C1622">
        <v>2018</v>
      </c>
      <c r="D1622" t="s">
        <v>250</v>
      </c>
      <c r="E1622">
        <v>55000</v>
      </c>
      <c r="F1622">
        <v>1000</v>
      </c>
      <c r="G1622">
        <v>1000</v>
      </c>
      <c r="H1622">
        <v>55</v>
      </c>
      <c r="I1622">
        <f t="shared" si="101"/>
        <v>1</v>
      </c>
      <c r="J1622">
        <f t="shared" si="102"/>
        <v>1</v>
      </c>
      <c r="K1622" t="s">
        <v>563</v>
      </c>
      <c r="L1622" t="s">
        <v>563</v>
      </c>
      <c r="M1622" t="s">
        <v>563</v>
      </c>
      <c r="N1622">
        <v>0</v>
      </c>
      <c r="O1622">
        <v>1</v>
      </c>
      <c r="P1622" t="s">
        <v>1</v>
      </c>
      <c r="Q1622" t="s">
        <v>1</v>
      </c>
      <c r="R1622">
        <v>1</v>
      </c>
      <c r="S1622" t="s">
        <v>564</v>
      </c>
      <c r="T1622">
        <v>1</v>
      </c>
      <c r="U1622">
        <v>0</v>
      </c>
      <c r="V1622" t="s">
        <v>1</v>
      </c>
      <c r="W1622" t="s">
        <v>1</v>
      </c>
      <c r="X1622">
        <v>0</v>
      </c>
      <c r="Y1622" t="s">
        <v>1</v>
      </c>
    </row>
    <row r="1623" spans="1:25">
      <c r="A1623" t="s">
        <v>62</v>
      </c>
      <c r="B1623" t="s">
        <v>75</v>
      </c>
      <c r="C1623">
        <v>2018</v>
      </c>
      <c r="D1623" t="s">
        <v>251</v>
      </c>
      <c r="E1623">
        <v>55000</v>
      </c>
      <c r="F1623">
        <v>1000</v>
      </c>
      <c r="G1623">
        <v>1000</v>
      </c>
      <c r="H1623">
        <v>55</v>
      </c>
      <c r="I1623">
        <f t="shared" si="101"/>
        <v>1</v>
      </c>
      <c r="J1623">
        <f t="shared" si="102"/>
        <v>1</v>
      </c>
      <c r="K1623" t="s">
        <v>563</v>
      </c>
      <c r="L1623" t="s">
        <v>563</v>
      </c>
      <c r="M1623" t="s">
        <v>563</v>
      </c>
      <c r="N1623">
        <v>0</v>
      </c>
      <c r="O1623">
        <v>1</v>
      </c>
      <c r="P1623" t="s">
        <v>1</v>
      </c>
      <c r="Q1623" t="s">
        <v>1</v>
      </c>
      <c r="R1623">
        <v>1</v>
      </c>
      <c r="S1623" t="s">
        <v>564</v>
      </c>
      <c r="T1623">
        <v>1</v>
      </c>
      <c r="U1623">
        <v>0</v>
      </c>
      <c r="V1623" t="s">
        <v>1</v>
      </c>
      <c r="W1623" t="s">
        <v>1</v>
      </c>
      <c r="X1623">
        <v>0</v>
      </c>
      <c r="Y1623" t="s">
        <v>1</v>
      </c>
    </row>
    <row r="1624" spans="1:25">
      <c r="A1624" t="s">
        <v>62</v>
      </c>
      <c r="B1624" t="s">
        <v>75</v>
      </c>
      <c r="C1624">
        <v>2018</v>
      </c>
      <c r="D1624" t="s">
        <v>252</v>
      </c>
      <c r="E1624">
        <v>56000</v>
      </c>
      <c r="F1624">
        <v>2000</v>
      </c>
      <c r="G1624" s="13">
        <f t="shared" ref="G1624:G1625" si="104">0.0083*E1624^(0.9482)</f>
        <v>263.82137505599917</v>
      </c>
      <c r="H1624">
        <v>56</v>
      </c>
      <c r="I1624">
        <f t="shared" si="101"/>
        <v>2</v>
      </c>
      <c r="J1624">
        <f t="shared" si="102"/>
        <v>0.26382137505599917</v>
      </c>
      <c r="K1624" t="s">
        <v>563</v>
      </c>
      <c r="L1624" t="s">
        <v>563</v>
      </c>
      <c r="M1624" t="s">
        <v>563</v>
      </c>
      <c r="N1624">
        <v>0</v>
      </c>
      <c r="O1624">
        <v>1</v>
      </c>
      <c r="P1624" t="s">
        <v>1</v>
      </c>
      <c r="Q1624" t="s">
        <v>1</v>
      </c>
      <c r="R1624">
        <v>1</v>
      </c>
      <c r="S1624" t="s">
        <v>564</v>
      </c>
      <c r="T1624">
        <v>0</v>
      </c>
      <c r="U1624">
        <v>0</v>
      </c>
      <c r="V1624" t="s">
        <v>1</v>
      </c>
      <c r="W1624" t="s">
        <v>1</v>
      </c>
      <c r="X1624">
        <v>1</v>
      </c>
      <c r="Y1624" t="s">
        <v>565</v>
      </c>
    </row>
    <row r="1625" spans="1:25">
      <c r="A1625" t="s">
        <v>62</v>
      </c>
      <c r="B1625" t="s">
        <v>75</v>
      </c>
      <c r="C1625">
        <v>2018</v>
      </c>
      <c r="D1625" t="s">
        <v>253</v>
      </c>
      <c r="E1625">
        <v>56000</v>
      </c>
      <c r="F1625">
        <v>2000</v>
      </c>
      <c r="G1625" s="13">
        <f t="shared" si="104"/>
        <v>263.82137505599917</v>
      </c>
      <c r="H1625">
        <v>56</v>
      </c>
      <c r="I1625">
        <f t="shared" si="101"/>
        <v>2</v>
      </c>
      <c r="J1625">
        <f t="shared" si="102"/>
        <v>0.26382137505599917</v>
      </c>
      <c r="K1625" t="s">
        <v>563</v>
      </c>
      <c r="L1625" t="s">
        <v>563</v>
      </c>
      <c r="M1625" t="s">
        <v>563</v>
      </c>
      <c r="N1625">
        <v>0</v>
      </c>
      <c r="O1625">
        <v>1</v>
      </c>
      <c r="P1625" t="s">
        <v>1</v>
      </c>
      <c r="Q1625" t="s">
        <v>1</v>
      </c>
      <c r="R1625">
        <v>1</v>
      </c>
      <c r="S1625" t="s">
        <v>564</v>
      </c>
      <c r="T1625">
        <v>0</v>
      </c>
      <c r="U1625">
        <v>0</v>
      </c>
      <c r="V1625" t="s">
        <v>1</v>
      </c>
      <c r="W1625" t="s">
        <v>1</v>
      </c>
      <c r="X1625">
        <v>1</v>
      </c>
      <c r="Y1625" t="s">
        <v>565</v>
      </c>
    </row>
    <row r="1626" spans="1:25">
      <c r="A1626" t="s">
        <v>62</v>
      </c>
      <c r="B1626" t="s">
        <v>75</v>
      </c>
      <c r="C1626">
        <v>2018</v>
      </c>
      <c r="D1626" t="s">
        <v>254</v>
      </c>
      <c r="E1626">
        <v>78000</v>
      </c>
      <c r="F1626">
        <v>5900.00000000001</v>
      </c>
      <c r="G1626">
        <v>5599.99999999999</v>
      </c>
      <c r="H1626">
        <v>78</v>
      </c>
      <c r="I1626">
        <f t="shared" si="101"/>
        <v>5.9000000000000101</v>
      </c>
      <c r="J1626">
        <f t="shared" si="102"/>
        <v>5.5999999999999899</v>
      </c>
      <c r="K1626" t="s">
        <v>563</v>
      </c>
      <c r="L1626" t="s">
        <v>563</v>
      </c>
      <c r="M1626" t="s">
        <v>563</v>
      </c>
      <c r="N1626">
        <v>0</v>
      </c>
      <c r="O1626">
        <v>1</v>
      </c>
      <c r="P1626" t="s">
        <v>1</v>
      </c>
      <c r="Q1626" t="s">
        <v>1</v>
      </c>
      <c r="R1626">
        <v>1</v>
      </c>
      <c r="S1626" t="s">
        <v>564</v>
      </c>
      <c r="T1626">
        <v>1</v>
      </c>
      <c r="U1626">
        <v>0</v>
      </c>
      <c r="V1626" t="s">
        <v>1</v>
      </c>
      <c r="W1626" t="s">
        <v>1</v>
      </c>
      <c r="X1626">
        <v>0</v>
      </c>
      <c r="Y1626" t="s">
        <v>1</v>
      </c>
    </row>
    <row r="1627" spans="1:25">
      <c r="A1627" t="s">
        <v>62</v>
      </c>
      <c r="B1627" t="s">
        <v>75</v>
      </c>
      <c r="C1627">
        <v>2018</v>
      </c>
      <c r="D1627" t="s">
        <v>255</v>
      </c>
      <c r="E1627">
        <v>81000</v>
      </c>
      <c r="F1627">
        <v>9000</v>
      </c>
      <c r="G1627">
        <v>8800</v>
      </c>
      <c r="H1627">
        <v>81</v>
      </c>
      <c r="I1627">
        <f t="shared" si="101"/>
        <v>9</v>
      </c>
      <c r="J1627">
        <f t="shared" si="102"/>
        <v>8.8000000000000007</v>
      </c>
      <c r="K1627" t="s">
        <v>563</v>
      </c>
      <c r="L1627" t="s">
        <v>563</v>
      </c>
      <c r="M1627" t="s">
        <v>563</v>
      </c>
      <c r="N1627">
        <v>0</v>
      </c>
      <c r="O1627">
        <v>1</v>
      </c>
      <c r="P1627" t="s">
        <v>1</v>
      </c>
      <c r="Q1627" t="s">
        <v>1</v>
      </c>
      <c r="R1627">
        <v>1</v>
      </c>
      <c r="S1627" t="s">
        <v>564</v>
      </c>
      <c r="T1627">
        <v>1</v>
      </c>
      <c r="U1627">
        <v>0</v>
      </c>
      <c r="V1627" t="s">
        <v>1</v>
      </c>
      <c r="W1627" t="s">
        <v>1</v>
      </c>
      <c r="X1627">
        <v>0</v>
      </c>
      <c r="Y1627" t="s">
        <v>1</v>
      </c>
    </row>
    <row r="1628" spans="1:25">
      <c r="A1628" t="s">
        <v>62</v>
      </c>
      <c r="B1628" t="s">
        <v>75</v>
      </c>
      <c r="C1628">
        <v>2018</v>
      </c>
      <c r="D1628" t="s">
        <v>256</v>
      </c>
      <c r="E1628">
        <v>85000</v>
      </c>
      <c r="F1628">
        <v>1400.00000000001</v>
      </c>
      <c r="G1628">
        <v>1300</v>
      </c>
      <c r="H1628">
        <v>85</v>
      </c>
      <c r="I1628">
        <f t="shared" si="101"/>
        <v>1.4000000000000099</v>
      </c>
      <c r="J1628">
        <f t="shared" si="102"/>
        <v>1.3</v>
      </c>
      <c r="K1628" t="s">
        <v>563</v>
      </c>
      <c r="L1628" t="s">
        <v>563</v>
      </c>
      <c r="M1628" t="s">
        <v>563</v>
      </c>
      <c r="N1628">
        <v>0</v>
      </c>
      <c r="O1628">
        <v>1</v>
      </c>
      <c r="P1628" t="s">
        <v>1</v>
      </c>
      <c r="Q1628" t="s">
        <v>1</v>
      </c>
      <c r="R1628">
        <v>1</v>
      </c>
      <c r="S1628" t="s">
        <v>564</v>
      </c>
      <c r="T1628">
        <v>1</v>
      </c>
      <c r="U1628">
        <v>0</v>
      </c>
      <c r="V1628" t="s">
        <v>1</v>
      </c>
      <c r="W1628" t="s">
        <v>1</v>
      </c>
      <c r="X1628">
        <v>0</v>
      </c>
      <c r="Y1628" t="s">
        <v>1</v>
      </c>
    </row>
    <row r="1629" spans="1:25">
      <c r="A1629" t="s">
        <v>62</v>
      </c>
      <c r="B1629" t="s">
        <v>75</v>
      </c>
      <c r="C1629">
        <v>2018</v>
      </c>
      <c r="D1629" t="s">
        <v>257</v>
      </c>
      <c r="E1629">
        <v>86000</v>
      </c>
      <c r="F1629">
        <v>2000</v>
      </c>
      <c r="G1629">
        <v>1000</v>
      </c>
      <c r="H1629">
        <v>86</v>
      </c>
      <c r="I1629">
        <f t="shared" si="101"/>
        <v>2</v>
      </c>
      <c r="J1629">
        <f t="shared" si="102"/>
        <v>1</v>
      </c>
      <c r="K1629" t="s">
        <v>563</v>
      </c>
      <c r="L1629" t="s">
        <v>563</v>
      </c>
      <c r="M1629" t="s">
        <v>563</v>
      </c>
      <c r="N1629">
        <v>0</v>
      </c>
      <c r="O1629">
        <v>1</v>
      </c>
      <c r="P1629" t="s">
        <v>1</v>
      </c>
      <c r="Q1629" t="s">
        <v>1</v>
      </c>
      <c r="R1629">
        <v>1</v>
      </c>
      <c r="S1629" t="s">
        <v>564</v>
      </c>
      <c r="T1629">
        <v>1</v>
      </c>
      <c r="U1629">
        <v>0</v>
      </c>
      <c r="V1629" t="s">
        <v>1</v>
      </c>
      <c r="W1629" t="s">
        <v>1</v>
      </c>
      <c r="X1629">
        <v>0</v>
      </c>
      <c r="Y1629" t="s">
        <v>1</v>
      </c>
    </row>
    <row r="1630" spans="1:25">
      <c r="A1630" t="s">
        <v>62</v>
      </c>
      <c r="B1630" t="s">
        <v>75</v>
      </c>
      <c r="C1630">
        <v>2018</v>
      </c>
      <c r="D1630" t="s">
        <v>258</v>
      </c>
      <c r="E1630">
        <v>88000</v>
      </c>
      <c r="F1630">
        <v>1000</v>
      </c>
      <c r="G1630">
        <v>1000</v>
      </c>
      <c r="H1630">
        <v>88</v>
      </c>
      <c r="I1630">
        <f t="shared" si="101"/>
        <v>1</v>
      </c>
      <c r="J1630">
        <f t="shared" si="102"/>
        <v>1</v>
      </c>
      <c r="K1630" t="s">
        <v>563</v>
      </c>
      <c r="L1630" t="s">
        <v>563</v>
      </c>
      <c r="M1630" t="s">
        <v>563</v>
      </c>
      <c r="N1630">
        <v>0</v>
      </c>
      <c r="O1630">
        <v>1</v>
      </c>
      <c r="P1630" t="s">
        <v>1</v>
      </c>
      <c r="Q1630" t="s">
        <v>1</v>
      </c>
      <c r="R1630">
        <v>1</v>
      </c>
      <c r="S1630" t="s">
        <v>564</v>
      </c>
      <c r="T1630">
        <v>1</v>
      </c>
      <c r="U1630">
        <v>0</v>
      </c>
      <c r="V1630" t="s">
        <v>1</v>
      </c>
      <c r="W1630" t="s">
        <v>1</v>
      </c>
      <c r="X1630">
        <v>0</v>
      </c>
      <c r="Y1630" t="s">
        <v>1</v>
      </c>
    </row>
    <row r="1631" spans="1:25">
      <c r="A1631" t="s">
        <v>62</v>
      </c>
      <c r="B1631" t="s">
        <v>75</v>
      </c>
      <c r="C1631">
        <v>2018</v>
      </c>
      <c r="D1631" t="s">
        <v>259</v>
      </c>
      <c r="E1631">
        <v>89500</v>
      </c>
      <c r="F1631">
        <v>1000</v>
      </c>
      <c r="G1631">
        <v>1000</v>
      </c>
      <c r="H1631">
        <v>89.5</v>
      </c>
      <c r="I1631">
        <f t="shared" si="101"/>
        <v>1</v>
      </c>
      <c r="J1631">
        <f t="shared" si="102"/>
        <v>1</v>
      </c>
      <c r="K1631" t="s">
        <v>563</v>
      </c>
      <c r="L1631" t="s">
        <v>563</v>
      </c>
      <c r="M1631" t="s">
        <v>563</v>
      </c>
      <c r="N1631">
        <v>0</v>
      </c>
      <c r="O1631">
        <v>1</v>
      </c>
      <c r="P1631" t="s">
        <v>1</v>
      </c>
      <c r="Q1631" t="s">
        <v>1</v>
      </c>
      <c r="R1631">
        <v>1</v>
      </c>
      <c r="S1631" t="s">
        <v>564</v>
      </c>
      <c r="T1631">
        <v>1</v>
      </c>
      <c r="U1631">
        <v>0</v>
      </c>
      <c r="V1631" t="s">
        <v>1</v>
      </c>
      <c r="W1631" t="s">
        <v>1</v>
      </c>
      <c r="X1631">
        <v>0</v>
      </c>
      <c r="Y1631" t="s">
        <v>1</v>
      </c>
    </row>
    <row r="1632" spans="1:25">
      <c r="A1632" t="s">
        <v>62</v>
      </c>
      <c r="B1632" t="s">
        <v>75</v>
      </c>
      <c r="C1632">
        <v>2018</v>
      </c>
      <c r="D1632" t="s">
        <v>260</v>
      </c>
      <c r="E1632">
        <v>91000</v>
      </c>
      <c r="F1632">
        <v>1000</v>
      </c>
      <c r="G1632">
        <v>1000</v>
      </c>
      <c r="H1632">
        <v>91</v>
      </c>
      <c r="I1632">
        <f t="shared" si="101"/>
        <v>1</v>
      </c>
      <c r="J1632">
        <f t="shared" si="102"/>
        <v>1</v>
      </c>
      <c r="K1632" t="s">
        <v>563</v>
      </c>
      <c r="L1632" t="s">
        <v>563</v>
      </c>
      <c r="M1632" t="s">
        <v>563</v>
      </c>
      <c r="N1632">
        <v>0</v>
      </c>
      <c r="O1632">
        <v>1</v>
      </c>
      <c r="P1632" t="s">
        <v>1</v>
      </c>
      <c r="Q1632" t="s">
        <v>1</v>
      </c>
      <c r="R1632">
        <v>1</v>
      </c>
      <c r="S1632" t="s">
        <v>564</v>
      </c>
      <c r="T1632">
        <v>1</v>
      </c>
      <c r="U1632">
        <v>0</v>
      </c>
      <c r="V1632" t="s">
        <v>1</v>
      </c>
      <c r="W1632" t="s">
        <v>1</v>
      </c>
      <c r="X1632">
        <v>0</v>
      </c>
      <c r="Y1632" t="s">
        <v>1</v>
      </c>
    </row>
    <row r="1633" spans="1:25">
      <c r="A1633" t="s">
        <v>62</v>
      </c>
      <c r="B1633" t="s">
        <v>75</v>
      </c>
      <c r="C1633">
        <v>2018</v>
      </c>
      <c r="D1633" t="s">
        <v>261</v>
      </c>
      <c r="E1633">
        <v>94000</v>
      </c>
      <c r="F1633">
        <v>2000</v>
      </c>
      <c r="G1633">
        <v>2000</v>
      </c>
      <c r="H1633">
        <v>94</v>
      </c>
      <c r="I1633">
        <f t="shared" si="101"/>
        <v>2</v>
      </c>
      <c r="J1633">
        <f t="shared" si="102"/>
        <v>2</v>
      </c>
      <c r="K1633" t="s">
        <v>563</v>
      </c>
      <c r="L1633" t="s">
        <v>563</v>
      </c>
      <c r="M1633" t="s">
        <v>563</v>
      </c>
      <c r="N1633">
        <v>0</v>
      </c>
      <c r="O1633">
        <v>1</v>
      </c>
      <c r="P1633" t="s">
        <v>1</v>
      </c>
      <c r="Q1633" t="s">
        <v>1</v>
      </c>
      <c r="R1633">
        <v>1</v>
      </c>
      <c r="S1633" t="s">
        <v>564</v>
      </c>
      <c r="T1633">
        <v>1</v>
      </c>
      <c r="U1633">
        <v>0</v>
      </c>
      <c r="V1633" t="s">
        <v>1</v>
      </c>
      <c r="W1633" t="s">
        <v>1</v>
      </c>
      <c r="X1633">
        <v>0</v>
      </c>
      <c r="Y1633" t="s">
        <v>1</v>
      </c>
    </row>
    <row r="1634" spans="1:25">
      <c r="A1634" t="s">
        <v>62</v>
      </c>
      <c r="B1634" t="s">
        <v>75</v>
      </c>
      <c r="C1634">
        <v>2018</v>
      </c>
      <c r="D1634" t="s">
        <v>262</v>
      </c>
      <c r="E1634">
        <v>94000</v>
      </c>
      <c r="F1634">
        <v>2000</v>
      </c>
      <c r="G1634">
        <v>2000</v>
      </c>
      <c r="H1634">
        <v>94</v>
      </c>
      <c r="I1634">
        <f t="shared" si="101"/>
        <v>2</v>
      </c>
      <c r="J1634">
        <f t="shared" si="102"/>
        <v>2</v>
      </c>
      <c r="K1634" t="s">
        <v>563</v>
      </c>
      <c r="L1634" t="s">
        <v>563</v>
      </c>
      <c r="M1634" t="s">
        <v>563</v>
      </c>
      <c r="N1634">
        <v>0</v>
      </c>
      <c r="O1634">
        <v>1</v>
      </c>
      <c r="P1634" t="s">
        <v>1</v>
      </c>
      <c r="Q1634" t="s">
        <v>1</v>
      </c>
      <c r="R1634">
        <v>1</v>
      </c>
      <c r="S1634" t="s">
        <v>564</v>
      </c>
      <c r="T1634">
        <v>1</v>
      </c>
      <c r="U1634">
        <v>0</v>
      </c>
      <c r="V1634" t="s">
        <v>1</v>
      </c>
      <c r="W1634" t="s">
        <v>1</v>
      </c>
      <c r="X1634">
        <v>0</v>
      </c>
      <c r="Y1634" t="s">
        <v>1</v>
      </c>
    </row>
    <row r="1635" spans="1:25">
      <c r="A1635" t="s">
        <v>62</v>
      </c>
      <c r="B1635" t="s">
        <v>75</v>
      </c>
      <c r="C1635">
        <v>2018</v>
      </c>
      <c r="D1635" t="s">
        <v>263</v>
      </c>
      <c r="E1635">
        <v>94000</v>
      </c>
      <c r="F1635">
        <v>2000</v>
      </c>
      <c r="G1635">
        <v>2000</v>
      </c>
      <c r="H1635">
        <v>94</v>
      </c>
      <c r="I1635">
        <f t="shared" si="101"/>
        <v>2</v>
      </c>
      <c r="J1635">
        <f t="shared" si="102"/>
        <v>2</v>
      </c>
      <c r="K1635" t="s">
        <v>563</v>
      </c>
      <c r="L1635" t="s">
        <v>563</v>
      </c>
      <c r="M1635" t="s">
        <v>563</v>
      </c>
      <c r="N1635">
        <v>0</v>
      </c>
      <c r="O1635">
        <v>1</v>
      </c>
      <c r="P1635" t="s">
        <v>1</v>
      </c>
      <c r="Q1635" t="s">
        <v>1</v>
      </c>
      <c r="R1635">
        <v>1</v>
      </c>
      <c r="S1635" t="s">
        <v>564</v>
      </c>
      <c r="T1635">
        <v>1</v>
      </c>
      <c r="U1635">
        <v>0</v>
      </c>
      <c r="V1635" t="s">
        <v>1</v>
      </c>
      <c r="W1635" t="s">
        <v>1</v>
      </c>
      <c r="X1635">
        <v>0</v>
      </c>
      <c r="Y1635" t="s">
        <v>1</v>
      </c>
    </row>
    <row r="1636" spans="1:25">
      <c r="A1636" t="s">
        <v>62</v>
      </c>
      <c r="B1636" t="s">
        <v>75</v>
      </c>
      <c r="C1636">
        <v>2018</v>
      </c>
      <c r="D1636" t="s">
        <v>264</v>
      </c>
      <c r="E1636">
        <v>94000</v>
      </c>
      <c r="F1636">
        <v>2000</v>
      </c>
      <c r="G1636">
        <v>2000</v>
      </c>
      <c r="H1636">
        <v>94</v>
      </c>
      <c r="I1636">
        <f t="shared" si="101"/>
        <v>2</v>
      </c>
      <c r="J1636">
        <f t="shared" si="102"/>
        <v>2</v>
      </c>
      <c r="K1636" t="s">
        <v>563</v>
      </c>
      <c r="L1636" t="s">
        <v>563</v>
      </c>
      <c r="M1636" t="s">
        <v>563</v>
      </c>
      <c r="N1636">
        <v>0</v>
      </c>
      <c r="O1636">
        <v>1</v>
      </c>
      <c r="P1636" t="s">
        <v>1</v>
      </c>
      <c r="Q1636" t="s">
        <v>1</v>
      </c>
      <c r="R1636">
        <v>1</v>
      </c>
      <c r="S1636" t="s">
        <v>564</v>
      </c>
      <c r="T1636">
        <v>1</v>
      </c>
      <c r="U1636">
        <v>0</v>
      </c>
      <c r="V1636" t="s">
        <v>1</v>
      </c>
      <c r="W1636" t="s">
        <v>1</v>
      </c>
      <c r="X1636">
        <v>0</v>
      </c>
      <c r="Y1636" t="s">
        <v>1</v>
      </c>
    </row>
    <row r="1637" spans="1:25">
      <c r="A1637" t="s">
        <v>62</v>
      </c>
      <c r="B1637" t="s">
        <v>75</v>
      </c>
      <c r="C1637">
        <v>2018</v>
      </c>
      <c r="D1637" t="s">
        <v>265</v>
      </c>
      <c r="E1637">
        <v>94000</v>
      </c>
      <c r="F1637">
        <v>99.999999999994301</v>
      </c>
      <c r="G1637">
        <v>3000</v>
      </c>
      <c r="H1637">
        <v>94</v>
      </c>
      <c r="I1637">
        <f t="shared" si="101"/>
        <v>9.9999999999994302E-2</v>
      </c>
      <c r="J1637">
        <f t="shared" si="102"/>
        <v>3</v>
      </c>
      <c r="K1637" t="s">
        <v>563</v>
      </c>
      <c r="L1637" t="s">
        <v>563</v>
      </c>
      <c r="M1637" t="s">
        <v>563</v>
      </c>
      <c r="N1637">
        <v>0</v>
      </c>
      <c r="O1637">
        <v>1</v>
      </c>
      <c r="P1637" t="s">
        <v>1</v>
      </c>
      <c r="Q1637" t="s">
        <v>1</v>
      </c>
      <c r="R1637">
        <v>1</v>
      </c>
      <c r="S1637" t="s">
        <v>564</v>
      </c>
      <c r="T1637">
        <v>1</v>
      </c>
      <c r="U1637">
        <v>0</v>
      </c>
      <c r="V1637" t="s">
        <v>1</v>
      </c>
      <c r="W1637" t="s">
        <v>1</v>
      </c>
      <c r="X1637">
        <v>0</v>
      </c>
      <c r="Y1637" t="s">
        <v>1</v>
      </c>
    </row>
    <row r="1638" spans="1:25">
      <c r="A1638" t="s">
        <v>62</v>
      </c>
      <c r="B1638" t="s">
        <v>75</v>
      </c>
      <c r="C1638">
        <v>2018</v>
      </c>
      <c r="D1638" t="s">
        <v>266</v>
      </c>
      <c r="E1638">
        <v>94000</v>
      </c>
      <c r="F1638">
        <v>99.999999999994301</v>
      </c>
      <c r="G1638">
        <v>3000</v>
      </c>
      <c r="H1638">
        <v>94</v>
      </c>
      <c r="I1638">
        <f t="shared" si="101"/>
        <v>9.9999999999994302E-2</v>
      </c>
      <c r="J1638">
        <f t="shared" si="102"/>
        <v>3</v>
      </c>
      <c r="K1638" t="s">
        <v>563</v>
      </c>
      <c r="L1638" t="s">
        <v>563</v>
      </c>
      <c r="M1638" t="s">
        <v>563</v>
      </c>
      <c r="N1638">
        <v>0</v>
      </c>
      <c r="O1638">
        <v>1</v>
      </c>
      <c r="P1638" t="s">
        <v>1</v>
      </c>
      <c r="Q1638" t="s">
        <v>1</v>
      </c>
      <c r="R1638">
        <v>1</v>
      </c>
      <c r="S1638" t="s">
        <v>564</v>
      </c>
      <c r="T1638">
        <v>1</v>
      </c>
      <c r="U1638">
        <v>0</v>
      </c>
      <c r="V1638" t="s">
        <v>1</v>
      </c>
      <c r="W1638" t="s">
        <v>1</v>
      </c>
      <c r="X1638">
        <v>0</v>
      </c>
      <c r="Y1638" t="s">
        <v>1</v>
      </c>
    </row>
    <row r="1639" spans="1:25">
      <c r="A1639" t="s">
        <v>62</v>
      </c>
      <c r="B1639" t="s">
        <v>75</v>
      </c>
      <c r="C1639">
        <v>2018</v>
      </c>
      <c r="D1639" t="s">
        <v>267</v>
      </c>
      <c r="E1639">
        <v>94000</v>
      </c>
      <c r="F1639">
        <v>99.999999999994301</v>
      </c>
      <c r="G1639">
        <v>3000</v>
      </c>
      <c r="H1639">
        <v>94</v>
      </c>
      <c r="I1639">
        <f t="shared" si="101"/>
        <v>9.9999999999994302E-2</v>
      </c>
      <c r="J1639">
        <f t="shared" si="102"/>
        <v>3</v>
      </c>
      <c r="K1639" t="s">
        <v>563</v>
      </c>
      <c r="L1639" t="s">
        <v>563</v>
      </c>
      <c r="M1639" t="s">
        <v>563</v>
      </c>
      <c r="N1639">
        <v>0</v>
      </c>
      <c r="O1639">
        <v>1</v>
      </c>
      <c r="P1639" t="s">
        <v>1</v>
      </c>
      <c r="Q1639" t="s">
        <v>1</v>
      </c>
      <c r="R1639">
        <v>1</v>
      </c>
      <c r="S1639" t="s">
        <v>564</v>
      </c>
      <c r="T1639">
        <v>1</v>
      </c>
      <c r="U1639">
        <v>0</v>
      </c>
      <c r="V1639" t="s">
        <v>1</v>
      </c>
      <c r="W1639" t="s">
        <v>1</v>
      </c>
      <c r="X1639">
        <v>0</v>
      </c>
      <c r="Y1639" t="s">
        <v>1</v>
      </c>
    </row>
    <row r="1640" spans="1:25">
      <c r="A1640" t="s">
        <v>62</v>
      </c>
      <c r="B1640" t="s">
        <v>75</v>
      </c>
      <c r="C1640">
        <v>2018</v>
      </c>
      <c r="D1640" t="s">
        <v>268</v>
      </c>
      <c r="E1640">
        <v>94000</v>
      </c>
      <c r="F1640">
        <v>99.999999999994301</v>
      </c>
      <c r="G1640">
        <v>3000</v>
      </c>
      <c r="H1640">
        <v>94</v>
      </c>
      <c r="I1640">
        <f t="shared" si="101"/>
        <v>9.9999999999994302E-2</v>
      </c>
      <c r="J1640">
        <f t="shared" si="102"/>
        <v>3</v>
      </c>
      <c r="K1640" t="s">
        <v>563</v>
      </c>
      <c r="L1640" t="s">
        <v>563</v>
      </c>
      <c r="M1640" t="s">
        <v>563</v>
      </c>
      <c r="N1640">
        <v>0</v>
      </c>
      <c r="O1640">
        <v>1</v>
      </c>
      <c r="P1640" t="s">
        <v>1</v>
      </c>
      <c r="Q1640" t="s">
        <v>1</v>
      </c>
      <c r="R1640">
        <v>1</v>
      </c>
      <c r="S1640" t="s">
        <v>564</v>
      </c>
      <c r="T1640">
        <v>1</v>
      </c>
      <c r="U1640">
        <v>0</v>
      </c>
      <c r="V1640" t="s">
        <v>1</v>
      </c>
      <c r="W1640" t="s">
        <v>1</v>
      </c>
      <c r="X1640">
        <v>0</v>
      </c>
      <c r="Y1640" t="s">
        <v>1</v>
      </c>
    </row>
    <row r="1641" spans="1:25">
      <c r="A1641" t="s">
        <v>62</v>
      </c>
      <c r="B1641" t="s">
        <v>75</v>
      </c>
      <c r="C1641">
        <v>2018</v>
      </c>
      <c r="D1641" t="s">
        <v>269</v>
      </c>
      <c r="E1641">
        <v>94000</v>
      </c>
      <c r="F1641">
        <v>99.999999999994301</v>
      </c>
      <c r="G1641">
        <v>3000</v>
      </c>
      <c r="H1641">
        <v>94</v>
      </c>
      <c r="I1641">
        <f t="shared" si="101"/>
        <v>9.9999999999994302E-2</v>
      </c>
      <c r="J1641">
        <f t="shared" si="102"/>
        <v>3</v>
      </c>
      <c r="K1641" t="s">
        <v>563</v>
      </c>
      <c r="L1641" t="s">
        <v>563</v>
      </c>
      <c r="M1641" t="s">
        <v>563</v>
      </c>
      <c r="N1641">
        <v>0</v>
      </c>
      <c r="O1641">
        <v>1</v>
      </c>
      <c r="P1641" t="s">
        <v>1</v>
      </c>
      <c r="Q1641" t="s">
        <v>1</v>
      </c>
      <c r="R1641">
        <v>1</v>
      </c>
      <c r="S1641" t="s">
        <v>564</v>
      </c>
      <c r="T1641">
        <v>1</v>
      </c>
      <c r="U1641">
        <v>0</v>
      </c>
      <c r="V1641" t="s">
        <v>1</v>
      </c>
      <c r="W1641" t="s">
        <v>1</v>
      </c>
      <c r="X1641">
        <v>0</v>
      </c>
      <c r="Y1641" t="s">
        <v>1</v>
      </c>
    </row>
    <row r="1642" spans="1:25">
      <c r="A1642" t="s">
        <v>62</v>
      </c>
      <c r="B1642" t="s">
        <v>75</v>
      </c>
      <c r="C1642">
        <v>2018</v>
      </c>
      <c r="D1642" t="s">
        <v>270</v>
      </c>
      <c r="E1642">
        <v>94000</v>
      </c>
      <c r="F1642">
        <v>99.999999999994301</v>
      </c>
      <c r="G1642">
        <v>3000</v>
      </c>
      <c r="H1642">
        <v>94</v>
      </c>
      <c r="I1642">
        <f t="shared" si="101"/>
        <v>9.9999999999994302E-2</v>
      </c>
      <c r="J1642">
        <f t="shared" si="102"/>
        <v>3</v>
      </c>
      <c r="K1642" t="s">
        <v>563</v>
      </c>
      <c r="L1642" t="s">
        <v>563</v>
      </c>
      <c r="M1642" t="s">
        <v>563</v>
      </c>
      <c r="N1642">
        <v>0</v>
      </c>
      <c r="O1642">
        <v>1</v>
      </c>
      <c r="P1642" t="s">
        <v>1</v>
      </c>
      <c r="Q1642" t="s">
        <v>1</v>
      </c>
      <c r="R1642">
        <v>1</v>
      </c>
      <c r="S1642" t="s">
        <v>564</v>
      </c>
      <c r="T1642">
        <v>1</v>
      </c>
      <c r="U1642">
        <v>0</v>
      </c>
      <c r="V1642" t="s">
        <v>1</v>
      </c>
      <c r="W1642" t="s">
        <v>1</v>
      </c>
      <c r="X1642">
        <v>0</v>
      </c>
      <c r="Y1642" t="s">
        <v>1</v>
      </c>
    </row>
    <row r="1643" spans="1:25">
      <c r="A1643" t="s">
        <v>62</v>
      </c>
      <c r="B1643" t="s">
        <v>75</v>
      </c>
      <c r="C1643">
        <v>2018</v>
      </c>
      <c r="D1643" t="s">
        <v>271</v>
      </c>
      <c r="E1643">
        <v>94000</v>
      </c>
      <c r="F1643">
        <v>99.999999999994301</v>
      </c>
      <c r="G1643">
        <v>3000</v>
      </c>
      <c r="H1643">
        <v>94</v>
      </c>
      <c r="I1643">
        <f t="shared" si="101"/>
        <v>9.9999999999994302E-2</v>
      </c>
      <c r="J1643">
        <f t="shared" si="102"/>
        <v>3</v>
      </c>
      <c r="K1643" t="s">
        <v>563</v>
      </c>
      <c r="L1643" t="s">
        <v>563</v>
      </c>
      <c r="M1643" t="s">
        <v>563</v>
      </c>
      <c r="N1643">
        <v>0</v>
      </c>
      <c r="O1643">
        <v>1</v>
      </c>
      <c r="P1643" t="s">
        <v>1</v>
      </c>
      <c r="Q1643" t="s">
        <v>1</v>
      </c>
      <c r="R1643">
        <v>1</v>
      </c>
      <c r="S1643" t="s">
        <v>564</v>
      </c>
      <c r="T1643">
        <v>1</v>
      </c>
      <c r="U1643">
        <v>0</v>
      </c>
      <c r="V1643" t="s">
        <v>1</v>
      </c>
      <c r="W1643" t="s">
        <v>1</v>
      </c>
      <c r="X1643">
        <v>0</v>
      </c>
      <c r="Y1643" t="s">
        <v>1</v>
      </c>
    </row>
    <row r="1644" spans="1:25">
      <c r="A1644" t="s">
        <v>62</v>
      </c>
      <c r="B1644" t="s">
        <v>75</v>
      </c>
      <c r="C1644">
        <v>2018</v>
      </c>
      <c r="D1644" t="s">
        <v>272</v>
      </c>
      <c r="E1644">
        <v>94000</v>
      </c>
      <c r="F1644">
        <v>99.999999999994301</v>
      </c>
      <c r="G1644">
        <v>6000</v>
      </c>
      <c r="H1644">
        <v>94</v>
      </c>
      <c r="I1644">
        <f t="shared" si="101"/>
        <v>9.9999999999994302E-2</v>
      </c>
      <c r="J1644">
        <f t="shared" si="102"/>
        <v>6</v>
      </c>
      <c r="K1644" t="s">
        <v>563</v>
      </c>
      <c r="L1644" t="s">
        <v>563</v>
      </c>
      <c r="M1644" t="s">
        <v>563</v>
      </c>
      <c r="N1644">
        <v>0</v>
      </c>
      <c r="O1644">
        <v>1</v>
      </c>
      <c r="P1644" t="s">
        <v>1</v>
      </c>
      <c r="Q1644" t="s">
        <v>1</v>
      </c>
      <c r="R1644">
        <v>1</v>
      </c>
      <c r="S1644" t="s">
        <v>564</v>
      </c>
      <c r="T1644">
        <v>1</v>
      </c>
      <c r="U1644">
        <v>0</v>
      </c>
      <c r="V1644" t="s">
        <v>1</v>
      </c>
      <c r="W1644" t="s">
        <v>1</v>
      </c>
      <c r="X1644">
        <v>0</v>
      </c>
      <c r="Y1644" t="s">
        <v>1</v>
      </c>
    </row>
    <row r="1645" spans="1:25">
      <c r="A1645" t="s">
        <v>62</v>
      </c>
      <c r="B1645" t="s">
        <v>75</v>
      </c>
      <c r="C1645">
        <v>2018</v>
      </c>
      <c r="D1645" t="s">
        <v>273</v>
      </c>
      <c r="E1645">
        <v>94000</v>
      </c>
      <c r="F1645">
        <v>99.999999999994301</v>
      </c>
      <c r="G1645">
        <v>6000</v>
      </c>
      <c r="H1645">
        <v>94</v>
      </c>
      <c r="I1645">
        <f t="shared" si="101"/>
        <v>9.9999999999994302E-2</v>
      </c>
      <c r="J1645">
        <f t="shared" si="102"/>
        <v>6</v>
      </c>
      <c r="K1645" t="s">
        <v>563</v>
      </c>
      <c r="L1645" t="s">
        <v>563</v>
      </c>
      <c r="M1645" t="s">
        <v>563</v>
      </c>
      <c r="N1645">
        <v>0</v>
      </c>
      <c r="O1645">
        <v>1</v>
      </c>
      <c r="P1645" t="s">
        <v>1</v>
      </c>
      <c r="Q1645" t="s">
        <v>1</v>
      </c>
      <c r="R1645">
        <v>1</v>
      </c>
      <c r="S1645" t="s">
        <v>564</v>
      </c>
      <c r="T1645">
        <v>1</v>
      </c>
      <c r="U1645">
        <v>0</v>
      </c>
      <c r="V1645" t="s">
        <v>1</v>
      </c>
      <c r="W1645" t="s">
        <v>1</v>
      </c>
      <c r="X1645">
        <v>0</v>
      </c>
      <c r="Y1645" t="s">
        <v>1</v>
      </c>
    </row>
    <row r="1646" spans="1:25">
      <c r="A1646" t="s">
        <v>62</v>
      </c>
      <c r="B1646" t="s">
        <v>75</v>
      </c>
      <c r="C1646">
        <v>2018</v>
      </c>
      <c r="D1646" t="s">
        <v>274</v>
      </c>
      <c r="E1646">
        <v>94000</v>
      </c>
      <c r="F1646">
        <v>99.999999999994301</v>
      </c>
      <c r="G1646">
        <v>6000</v>
      </c>
      <c r="H1646">
        <v>94</v>
      </c>
      <c r="I1646">
        <f t="shared" si="101"/>
        <v>9.9999999999994302E-2</v>
      </c>
      <c r="J1646">
        <f t="shared" si="102"/>
        <v>6</v>
      </c>
      <c r="K1646" t="s">
        <v>563</v>
      </c>
      <c r="L1646" t="s">
        <v>563</v>
      </c>
      <c r="M1646" t="s">
        <v>563</v>
      </c>
      <c r="N1646">
        <v>0</v>
      </c>
      <c r="O1646">
        <v>1</v>
      </c>
      <c r="P1646" t="s">
        <v>1</v>
      </c>
      <c r="Q1646" t="s">
        <v>1</v>
      </c>
      <c r="R1646">
        <v>1</v>
      </c>
      <c r="S1646" t="s">
        <v>564</v>
      </c>
      <c r="T1646">
        <v>1</v>
      </c>
      <c r="U1646">
        <v>0</v>
      </c>
      <c r="V1646" t="s">
        <v>1</v>
      </c>
      <c r="W1646" t="s">
        <v>1</v>
      </c>
      <c r="X1646">
        <v>0</v>
      </c>
      <c r="Y1646" t="s">
        <v>1</v>
      </c>
    </row>
    <row r="1647" spans="1:25">
      <c r="A1647" t="s">
        <v>62</v>
      </c>
      <c r="B1647" t="s">
        <v>75</v>
      </c>
      <c r="C1647">
        <v>2018</v>
      </c>
      <c r="D1647" t="s">
        <v>275</v>
      </c>
      <c r="E1647">
        <v>94000</v>
      </c>
      <c r="F1647">
        <v>2000</v>
      </c>
      <c r="G1647">
        <v>2000</v>
      </c>
      <c r="H1647">
        <v>94</v>
      </c>
      <c r="I1647">
        <f t="shared" si="101"/>
        <v>2</v>
      </c>
      <c r="J1647">
        <f t="shared" si="102"/>
        <v>2</v>
      </c>
      <c r="K1647" t="s">
        <v>563</v>
      </c>
      <c r="L1647" t="s">
        <v>563</v>
      </c>
      <c r="M1647" t="s">
        <v>563</v>
      </c>
      <c r="N1647">
        <v>0</v>
      </c>
      <c r="O1647">
        <v>1</v>
      </c>
      <c r="P1647" t="s">
        <v>1</v>
      </c>
      <c r="Q1647" t="s">
        <v>1</v>
      </c>
      <c r="R1647">
        <v>1</v>
      </c>
      <c r="S1647" t="s">
        <v>564</v>
      </c>
      <c r="T1647">
        <v>1</v>
      </c>
      <c r="U1647">
        <v>0</v>
      </c>
      <c r="V1647" t="s">
        <v>1</v>
      </c>
      <c r="W1647" t="s">
        <v>1</v>
      </c>
      <c r="X1647">
        <v>0</v>
      </c>
      <c r="Y1647" t="s">
        <v>1</v>
      </c>
    </row>
    <row r="1648" spans="1:25">
      <c r="A1648" t="s">
        <v>62</v>
      </c>
      <c r="B1648" t="s">
        <v>75</v>
      </c>
      <c r="C1648">
        <v>2018</v>
      </c>
      <c r="D1648" t="s">
        <v>276</v>
      </c>
      <c r="E1648">
        <v>94000</v>
      </c>
      <c r="F1648">
        <v>2000</v>
      </c>
      <c r="G1648">
        <v>2000</v>
      </c>
      <c r="H1648">
        <v>94</v>
      </c>
      <c r="I1648">
        <f t="shared" si="101"/>
        <v>2</v>
      </c>
      <c r="J1648">
        <f t="shared" si="102"/>
        <v>2</v>
      </c>
      <c r="K1648" t="s">
        <v>563</v>
      </c>
      <c r="L1648" t="s">
        <v>563</v>
      </c>
      <c r="M1648" t="s">
        <v>563</v>
      </c>
      <c r="N1648">
        <v>0</v>
      </c>
      <c r="O1648">
        <v>1</v>
      </c>
      <c r="P1648" t="s">
        <v>1</v>
      </c>
      <c r="Q1648" t="s">
        <v>1</v>
      </c>
      <c r="R1648">
        <v>1</v>
      </c>
      <c r="S1648" t="s">
        <v>564</v>
      </c>
      <c r="T1648">
        <v>1</v>
      </c>
      <c r="U1648">
        <v>0</v>
      </c>
      <c r="V1648" t="s">
        <v>1</v>
      </c>
      <c r="W1648" t="s">
        <v>1</v>
      </c>
      <c r="X1648">
        <v>0</v>
      </c>
      <c r="Y1648" t="s">
        <v>1</v>
      </c>
    </row>
    <row r="1649" spans="1:25">
      <c r="A1649" t="s">
        <v>62</v>
      </c>
      <c r="B1649" t="s">
        <v>75</v>
      </c>
      <c r="C1649">
        <v>2018</v>
      </c>
      <c r="D1649" t="s">
        <v>277</v>
      </c>
      <c r="E1649">
        <v>95000</v>
      </c>
      <c r="F1649">
        <v>1000</v>
      </c>
      <c r="G1649">
        <v>1000</v>
      </c>
      <c r="H1649">
        <v>95</v>
      </c>
      <c r="I1649">
        <f t="shared" si="101"/>
        <v>1</v>
      </c>
      <c r="J1649">
        <f t="shared" si="102"/>
        <v>1</v>
      </c>
      <c r="K1649" t="s">
        <v>563</v>
      </c>
      <c r="L1649" t="s">
        <v>563</v>
      </c>
      <c r="M1649" t="s">
        <v>563</v>
      </c>
      <c r="N1649">
        <v>0</v>
      </c>
      <c r="O1649">
        <v>1</v>
      </c>
      <c r="P1649" t="s">
        <v>1</v>
      </c>
      <c r="Q1649" t="s">
        <v>1</v>
      </c>
      <c r="R1649">
        <v>1</v>
      </c>
      <c r="S1649" t="s">
        <v>564</v>
      </c>
      <c r="T1649">
        <v>1</v>
      </c>
      <c r="U1649">
        <v>0</v>
      </c>
      <c r="V1649" t="s">
        <v>1</v>
      </c>
      <c r="W1649" t="s">
        <v>1</v>
      </c>
      <c r="X1649">
        <v>0</v>
      </c>
      <c r="Y1649" t="s">
        <v>1</v>
      </c>
    </row>
    <row r="1650" spans="1:25">
      <c r="A1650" t="s">
        <v>62</v>
      </c>
      <c r="B1650" t="s">
        <v>75</v>
      </c>
      <c r="C1650">
        <v>2018</v>
      </c>
      <c r="D1650" t="s">
        <v>278</v>
      </c>
      <c r="E1650">
        <v>95000</v>
      </c>
      <c r="F1650">
        <v>1500</v>
      </c>
      <c r="G1650">
        <v>2000</v>
      </c>
      <c r="H1650">
        <v>95</v>
      </c>
      <c r="I1650">
        <f t="shared" si="101"/>
        <v>1.5</v>
      </c>
      <c r="J1650">
        <f t="shared" si="102"/>
        <v>2</v>
      </c>
      <c r="K1650" t="s">
        <v>563</v>
      </c>
      <c r="L1650" t="s">
        <v>563</v>
      </c>
      <c r="M1650" t="s">
        <v>563</v>
      </c>
      <c r="N1650">
        <v>0</v>
      </c>
      <c r="O1650">
        <v>1</v>
      </c>
      <c r="P1650" t="s">
        <v>1</v>
      </c>
      <c r="Q1650" t="s">
        <v>1</v>
      </c>
      <c r="R1650">
        <v>1</v>
      </c>
      <c r="S1650" t="s">
        <v>564</v>
      </c>
      <c r="T1650">
        <v>1</v>
      </c>
      <c r="U1650">
        <v>0</v>
      </c>
      <c r="V1650" t="s">
        <v>1</v>
      </c>
      <c r="W1650" t="s">
        <v>1</v>
      </c>
      <c r="X1650">
        <v>0</v>
      </c>
      <c r="Y1650" t="s">
        <v>1</v>
      </c>
    </row>
    <row r="1651" spans="1:25">
      <c r="A1651" t="s">
        <v>62</v>
      </c>
      <c r="B1651" t="s">
        <v>75</v>
      </c>
      <c r="C1651">
        <v>2018</v>
      </c>
      <c r="D1651" t="s">
        <v>279</v>
      </c>
      <c r="E1651">
        <v>95000</v>
      </c>
      <c r="F1651">
        <v>1500</v>
      </c>
      <c r="G1651">
        <v>2000</v>
      </c>
      <c r="H1651">
        <v>95</v>
      </c>
      <c r="I1651">
        <f t="shared" si="101"/>
        <v>1.5</v>
      </c>
      <c r="J1651">
        <f t="shared" si="102"/>
        <v>2</v>
      </c>
      <c r="K1651" t="s">
        <v>563</v>
      </c>
      <c r="L1651" t="s">
        <v>563</v>
      </c>
      <c r="M1651" t="s">
        <v>563</v>
      </c>
      <c r="N1651">
        <v>0</v>
      </c>
      <c r="O1651">
        <v>1</v>
      </c>
      <c r="P1651" t="s">
        <v>1</v>
      </c>
      <c r="Q1651" t="s">
        <v>1</v>
      </c>
      <c r="R1651">
        <v>1</v>
      </c>
      <c r="S1651" t="s">
        <v>564</v>
      </c>
      <c r="T1651">
        <v>1</v>
      </c>
      <c r="U1651">
        <v>0</v>
      </c>
      <c r="V1651" t="s">
        <v>1</v>
      </c>
      <c r="W1651" t="s">
        <v>1</v>
      </c>
      <c r="X1651">
        <v>0</v>
      </c>
      <c r="Y1651" t="s">
        <v>1</v>
      </c>
    </row>
    <row r="1652" spans="1:25">
      <c r="A1652" t="s">
        <v>62</v>
      </c>
      <c r="B1652" t="s">
        <v>75</v>
      </c>
      <c r="C1652">
        <v>2018</v>
      </c>
      <c r="D1652" t="s">
        <v>280</v>
      </c>
      <c r="E1652">
        <v>95000</v>
      </c>
      <c r="F1652">
        <v>1500</v>
      </c>
      <c r="G1652">
        <v>2000</v>
      </c>
      <c r="H1652">
        <v>95</v>
      </c>
      <c r="I1652">
        <f t="shared" si="101"/>
        <v>1.5</v>
      </c>
      <c r="J1652">
        <f t="shared" si="102"/>
        <v>2</v>
      </c>
      <c r="K1652" t="s">
        <v>563</v>
      </c>
      <c r="L1652" t="s">
        <v>563</v>
      </c>
      <c r="M1652" t="s">
        <v>563</v>
      </c>
      <c r="N1652">
        <v>0</v>
      </c>
      <c r="O1652">
        <v>1</v>
      </c>
      <c r="P1652" t="s">
        <v>1</v>
      </c>
      <c r="Q1652" t="s">
        <v>1</v>
      </c>
      <c r="R1652">
        <v>1</v>
      </c>
      <c r="S1652" t="s">
        <v>564</v>
      </c>
      <c r="T1652">
        <v>1</v>
      </c>
      <c r="U1652">
        <v>0</v>
      </c>
      <c r="V1652" t="s">
        <v>1</v>
      </c>
      <c r="W1652" t="s">
        <v>1</v>
      </c>
      <c r="X1652">
        <v>0</v>
      </c>
      <c r="Y1652" t="s">
        <v>1</v>
      </c>
    </row>
    <row r="1653" spans="1:25">
      <c r="A1653" t="s">
        <v>62</v>
      </c>
      <c r="B1653" t="s">
        <v>75</v>
      </c>
      <c r="C1653">
        <v>2018</v>
      </c>
      <c r="D1653" t="s">
        <v>281</v>
      </c>
      <c r="E1653">
        <v>95000</v>
      </c>
      <c r="F1653">
        <v>1099.99999999999</v>
      </c>
      <c r="G1653">
        <v>2000</v>
      </c>
      <c r="H1653">
        <v>95</v>
      </c>
      <c r="I1653">
        <f t="shared" si="101"/>
        <v>1.0999999999999901</v>
      </c>
      <c r="J1653">
        <f t="shared" si="102"/>
        <v>2</v>
      </c>
      <c r="K1653" t="s">
        <v>563</v>
      </c>
      <c r="L1653" t="s">
        <v>563</v>
      </c>
      <c r="M1653" t="s">
        <v>563</v>
      </c>
      <c r="N1653">
        <v>0</v>
      </c>
      <c r="O1653">
        <v>1</v>
      </c>
      <c r="P1653" t="s">
        <v>1</v>
      </c>
      <c r="Q1653" t="s">
        <v>1</v>
      </c>
      <c r="R1653">
        <v>1</v>
      </c>
      <c r="S1653" t="s">
        <v>564</v>
      </c>
      <c r="T1653">
        <v>1</v>
      </c>
      <c r="U1653">
        <v>0</v>
      </c>
      <c r="V1653" t="s">
        <v>1</v>
      </c>
      <c r="W1653" t="s">
        <v>1</v>
      </c>
      <c r="X1653">
        <v>0</v>
      </c>
      <c r="Y1653" t="s">
        <v>1</v>
      </c>
    </row>
    <row r="1654" spans="1:25">
      <c r="A1654" t="s">
        <v>62</v>
      </c>
      <c r="B1654" t="s">
        <v>75</v>
      </c>
      <c r="C1654">
        <v>2018</v>
      </c>
      <c r="D1654" t="s">
        <v>282</v>
      </c>
      <c r="E1654">
        <v>95000</v>
      </c>
      <c r="F1654">
        <v>1099.99999999999</v>
      </c>
      <c r="G1654">
        <v>2000</v>
      </c>
      <c r="H1654">
        <v>95</v>
      </c>
      <c r="I1654">
        <f t="shared" si="101"/>
        <v>1.0999999999999901</v>
      </c>
      <c r="J1654">
        <f t="shared" si="102"/>
        <v>2</v>
      </c>
      <c r="K1654" t="s">
        <v>563</v>
      </c>
      <c r="L1654" t="s">
        <v>563</v>
      </c>
      <c r="M1654" t="s">
        <v>563</v>
      </c>
      <c r="N1654">
        <v>0</v>
      </c>
      <c r="O1654">
        <v>1</v>
      </c>
      <c r="P1654" t="s">
        <v>1</v>
      </c>
      <c r="Q1654" t="s">
        <v>1</v>
      </c>
      <c r="R1654">
        <v>1</v>
      </c>
      <c r="S1654" t="s">
        <v>564</v>
      </c>
      <c r="T1654">
        <v>1</v>
      </c>
      <c r="U1654">
        <v>0</v>
      </c>
      <c r="V1654" t="s">
        <v>1</v>
      </c>
      <c r="W1654" t="s">
        <v>1</v>
      </c>
      <c r="X1654">
        <v>0</v>
      </c>
      <c r="Y1654" t="s">
        <v>1</v>
      </c>
    </row>
    <row r="1655" spans="1:25">
      <c r="A1655" t="s">
        <v>62</v>
      </c>
      <c r="B1655" t="s">
        <v>75</v>
      </c>
      <c r="C1655">
        <v>2018</v>
      </c>
      <c r="D1655" t="s">
        <v>283</v>
      </c>
      <c r="E1655">
        <v>95000</v>
      </c>
      <c r="F1655">
        <v>1099.99999999999</v>
      </c>
      <c r="G1655">
        <v>2000</v>
      </c>
      <c r="H1655">
        <v>95</v>
      </c>
      <c r="I1655">
        <f t="shared" si="101"/>
        <v>1.0999999999999901</v>
      </c>
      <c r="J1655">
        <f t="shared" si="102"/>
        <v>2</v>
      </c>
      <c r="K1655" t="s">
        <v>563</v>
      </c>
      <c r="L1655" t="s">
        <v>563</v>
      </c>
      <c r="M1655" t="s">
        <v>563</v>
      </c>
      <c r="N1655">
        <v>0</v>
      </c>
      <c r="O1655">
        <v>1</v>
      </c>
      <c r="P1655" t="s">
        <v>1</v>
      </c>
      <c r="Q1655" t="s">
        <v>1</v>
      </c>
      <c r="R1655">
        <v>1</v>
      </c>
      <c r="S1655" t="s">
        <v>564</v>
      </c>
      <c r="T1655">
        <v>1</v>
      </c>
      <c r="U1655">
        <v>0</v>
      </c>
      <c r="V1655" t="s">
        <v>1</v>
      </c>
      <c r="W1655" t="s">
        <v>1</v>
      </c>
      <c r="X1655">
        <v>0</v>
      </c>
      <c r="Y1655" t="s">
        <v>1</v>
      </c>
    </row>
    <row r="1656" spans="1:25">
      <c r="A1656" t="s">
        <v>62</v>
      </c>
      <c r="B1656" t="s">
        <v>75</v>
      </c>
      <c r="C1656">
        <v>2018</v>
      </c>
      <c r="D1656" t="s">
        <v>284</v>
      </c>
      <c r="E1656">
        <v>95000</v>
      </c>
      <c r="F1656">
        <v>1099.99999999999</v>
      </c>
      <c r="G1656">
        <v>2000</v>
      </c>
      <c r="H1656">
        <v>95</v>
      </c>
      <c r="I1656">
        <f t="shared" si="101"/>
        <v>1.0999999999999901</v>
      </c>
      <c r="J1656">
        <f t="shared" si="102"/>
        <v>2</v>
      </c>
      <c r="K1656" t="s">
        <v>563</v>
      </c>
      <c r="L1656" t="s">
        <v>563</v>
      </c>
      <c r="M1656" t="s">
        <v>563</v>
      </c>
      <c r="N1656">
        <v>0</v>
      </c>
      <c r="O1656">
        <v>1</v>
      </c>
      <c r="P1656" t="s">
        <v>1</v>
      </c>
      <c r="Q1656" t="s">
        <v>1</v>
      </c>
      <c r="R1656">
        <v>1</v>
      </c>
      <c r="S1656" t="s">
        <v>564</v>
      </c>
      <c r="T1656">
        <v>1</v>
      </c>
      <c r="U1656">
        <v>0</v>
      </c>
      <c r="V1656" t="s">
        <v>1</v>
      </c>
      <c r="W1656" t="s">
        <v>1</v>
      </c>
      <c r="X1656">
        <v>0</v>
      </c>
      <c r="Y1656" t="s">
        <v>1</v>
      </c>
    </row>
    <row r="1657" spans="1:25">
      <c r="A1657" t="s">
        <v>62</v>
      </c>
      <c r="B1657" t="s">
        <v>75</v>
      </c>
      <c r="C1657">
        <v>2018</v>
      </c>
      <c r="D1657" t="s">
        <v>285</v>
      </c>
      <c r="E1657">
        <v>95000</v>
      </c>
      <c r="F1657">
        <v>1099.99999999999</v>
      </c>
      <c r="G1657">
        <v>2000</v>
      </c>
      <c r="H1657">
        <v>95</v>
      </c>
      <c r="I1657">
        <f t="shared" si="101"/>
        <v>1.0999999999999901</v>
      </c>
      <c r="J1657">
        <f t="shared" si="102"/>
        <v>2</v>
      </c>
      <c r="K1657" t="s">
        <v>563</v>
      </c>
      <c r="L1657" t="s">
        <v>563</v>
      </c>
      <c r="M1657" t="s">
        <v>563</v>
      </c>
      <c r="N1657">
        <v>0</v>
      </c>
      <c r="O1657">
        <v>1</v>
      </c>
      <c r="P1657" t="s">
        <v>1</v>
      </c>
      <c r="Q1657" t="s">
        <v>1</v>
      </c>
      <c r="R1657">
        <v>1</v>
      </c>
      <c r="S1657" t="s">
        <v>564</v>
      </c>
      <c r="T1657">
        <v>1</v>
      </c>
      <c r="U1657">
        <v>0</v>
      </c>
      <c r="V1657" t="s">
        <v>1</v>
      </c>
      <c r="W1657" t="s">
        <v>1</v>
      </c>
      <c r="X1657">
        <v>0</v>
      </c>
      <c r="Y1657" t="s">
        <v>1</v>
      </c>
    </row>
    <row r="1658" spans="1:25">
      <c r="A1658" t="s">
        <v>62</v>
      </c>
      <c r="B1658" t="s">
        <v>75</v>
      </c>
      <c r="C1658">
        <v>2018</v>
      </c>
      <c r="D1658" t="s">
        <v>286</v>
      </c>
      <c r="E1658">
        <v>95000</v>
      </c>
      <c r="F1658">
        <v>1099.99999999999</v>
      </c>
      <c r="G1658">
        <v>2000</v>
      </c>
      <c r="H1658">
        <v>95</v>
      </c>
      <c r="I1658">
        <f t="shared" si="101"/>
        <v>1.0999999999999901</v>
      </c>
      <c r="J1658">
        <f t="shared" si="102"/>
        <v>2</v>
      </c>
      <c r="K1658" t="s">
        <v>563</v>
      </c>
      <c r="L1658" t="s">
        <v>563</v>
      </c>
      <c r="M1658" t="s">
        <v>563</v>
      </c>
      <c r="N1658">
        <v>0</v>
      </c>
      <c r="O1658">
        <v>1</v>
      </c>
      <c r="P1658" t="s">
        <v>1</v>
      </c>
      <c r="Q1658" t="s">
        <v>1</v>
      </c>
      <c r="R1658">
        <v>1</v>
      </c>
      <c r="S1658" t="s">
        <v>564</v>
      </c>
      <c r="T1658">
        <v>1</v>
      </c>
      <c r="U1658">
        <v>0</v>
      </c>
      <c r="V1658" t="s">
        <v>1</v>
      </c>
      <c r="W1658" t="s">
        <v>1</v>
      </c>
      <c r="X1658">
        <v>0</v>
      </c>
      <c r="Y1658" t="s">
        <v>1</v>
      </c>
    </row>
    <row r="1659" spans="1:25">
      <c r="A1659" t="s">
        <v>62</v>
      </c>
      <c r="B1659" t="s">
        <v>75</v>
      </c>
      <c r="C1659">
        <v>2018</v>
      </c>
      <c r="D1659" t="s">
        <v>287</v>
      </c>
      <c r="E1659">
        <v>95000</v>
      </c>
      <c r="F1659">
        <v>1099.99999999999</v>
      </c>
      <c r="G1659">
        <v>2000</v>
      </c>
      <c r="H1659">
        <v>95</v>
      </c>
      <c r="I1659">
        <f t="shared" ref="I1659:I1722" si="105">F1659/1000</f>
        <v>1.0999999999999901</v>
      </c>
      <c r="J1659">
        <f t="shared" ref="J1659:J1722" si="106">G1659/1000</f>
        <v>2</v>
      </c>
      <c r="K1659" t="s">
        <v>563</v>
      </c>
      <c r="L1659" t="s">
        <v>563</v>
      </c>
      <c r="M1659" t="s">
        <v>563</v>
      </c>
      <c r="N1659">
        <v>0</v>
      </c>
      <c r="O1659">
        <v>1</v>
      </c>
      <c r="P1659" t="s">
        <v>1</v>
      </c>
      <c r="Q1659" t="s">
        <v>1</v>
      </c>
      <c r="R1659">
        <v>1</v>
      </c>
      <c r="S1659" t="s">
        <v>564</v>
      </c>
      <c r="T1659">
        <v>1</v>
      </c>
      <c r="U1659">
        <v>0</v>
      </c>
      <c r="V1659" t="s">
        <v>1</v>
      </c>
      <c r="W1659" t="s">
        <v>1</v>
      </c>
      <c r="X1659">
        <v>0</v>
      </c>
      <c r="Y1659" t="s">
        <v>1</v>
      </c>
    </row>
    <row r="1660" spans="1:25">
      <c r="A1660" t="s">
        <v>62</v>
      </c>
      <c r="B1660" t="s">
        <v>75</v>
      </c>
      <c r="C1660">
        <v>2018</v>
      </c>
      <c r="D1660" t="s">
        <v>288</v>
      </c>
      <c r="E1660">
        <v>95000</v>
      </c>
      <c r="F1660">
        <v>1099.99999999999</v>
      </c>
      <c r="G1660">
        <v>2000</v>
      </c>
      <c r="H1660">
        <v>95</v>
      </c>
      <c r="I1660">
        <f t="shared" si="105"/>
        <v>1.0999999999999901</v>
      </c>
      <c r="J1660">
        <f t="shared" si="106"/>
        <v>2</v>
      </c>
      <c r="K1660" t="s">
        <v>563</v>
      </c>
      <c r="L1660" t="s">
        <v>563</v>
      </c>
      <c r="M1660" t="s">
        <v>563</v>
      </c>
      <c r="N1660">
        <v>0</v>
      </c>
      <c r="O1660">
        <v>1</v>
      </c>
      <c r="P1660" t="s">
        <v>1</v>
      </c>
      <c r="Q1660" t="s">
        <v>1</v>
      </c>
      <c r="R1660">
        <v>1</v>
      </c>
      <c r="S1660" t="s">
        <v>564</v>
      </c>
      <c r="T1660">
        <v>1</v>
      </c>
      <c r="U1660">
        <v>0</v>
      </c>
      <c r="V1660" t="s">
        <v>1</v>
      </c>
      <c r="W1660" t="s">
        <v>1</v>
      </c>
      <c r="X1660">
        <v>0</v>
      </c>
      <c r="Y1660" t="s">
        <v>1</v>
      </c>
    </row>
    <row r="1661" spans="1:25">
      <c r="A1661" t="s">
        <v>62</v>
      </c>
      <c r="B1661" t="s">
        <v>75</v>
      </c>
      <c r="C1661">
        <v>2018</v>
      </c>
      <c r="D1661" t="s">
        <v>289</v>
      </c>
      <c r="E1661">
        <v>95000</v>
      </c>
      <c r="F1661">
        <v>1099.99999999999</v>
      </c>
      <c r="G1661">
        <v>2000</v>
      </c>
      <c r="H1661">
        <v>95</v>
      </c>
      <c r="I1661">
        <f t="shared" si="105"/>
        <v>1.0999999999999901</v>
      </c>
      <c r="J1661">
        <f t="shared" si="106"/>
        <v>2</v>
      </c>
      <c r="K1661" t="s">
        <v>563</v>
      </c>
      <c r="L1661" t="s">
        <v>563</v>
      </c>
      <c r="M1661" t="s">
        <v>563</v>
      </c>
      <c r="N1661">
        <v>0</v>
      </c>
      <c r="O1661">
        <v>1</v>
      </c>
      <c r="P1661" t="s">
        <v>1</v>
      </c>
      <c r="Q1661" t="s">
        <v>1</v>
      </c>
      <c r="R1661">
        <v>1</v>
      </c>
      <c r="S1661" t="s">
        <v>564</v>
      </c>
      <c r="T1661">
        <v>1</v>
      </c>
      <c r="U1661">
        <v>0</v>
      </c>
      <c r="V1661" t="s">
        <v>1</v>
      </c>
      <c r="W1661" t="s">
        <v>1</v>
      </c>
      <c r="X1661">
        <v>0</v>
      </c>
      <c r="Y1661" t="s">
        <v>1</v>
      </c>
    </row>
    <row r="1662" spans="1:25">
      <c r="A1662" t="s">
        <v>62</v>
      </c>
      <c r="B1662" t="s">
        <v>75</v>
      </c>
      <c r="C1662">
        <v>2018</v>
      </c>
      <c r="D1662" t="s">
        <v>290</v>
      </c>
      <c r="E1662">
        <v>95500</v>
      </c>
      <c r="F1662">
        <v>1599.99999999999</v>
      </c>
      <c r="G1662">
        <v>1500</v>
      </c>
      <c r="H1662">
        <v>95.5</v>
      </c>
      <c r="I1662">
        <f t="shared" si="105"/>
        <v>1.5999999999999901</v>
      </c>
      <c r="J1662">
        <f t="shared" si="106"/>
        <v>1.5</v>
      </c>
      <c r="K1662" t="s">
        <v>563</v>
      </c>
      <c r="L1662" t="s">
        <v>563</v>
      </c>
      <c r="M1662" t="s">
        <v>563</v>
      </c>
      <c r="N1662">
        <v>0</v>
      </c>
      <c r="O1662">
        <v>1</v>
      </c>
      <c r="P1662" t="s">
        <v>1</v>
      </c>
      <c r="Q1662" t="s">
        <v>1</v>
      </c>
      <c r="R1662">
        <v>1</v>
      </c>
      <c r="S1662" t="s">
        <v>564</v>
      </c>
      <c r="T1662">
        <v>1</v>
      </c>
      <c r="U1662">
        <v>0</v>
      </c>
      <c r="V1662" t="s">
        <v>1</v>
      </c>
      <c r="W1662" t="s">
        <v>1</v>
      </c>
      <c r="X1662">
        <v>0</v>
      </c>
      <c r="Y1662" t="s">
        <v>1</v>
      </c>
    </row>
    <row r="1663" spans="1:25">
      <c r="A1663" t="s">
        <v>62</v>
      </c>
      <c r="B1663" t="s">
        <v>75</v>
      </c>
      <c r="C1663">
        <v>2018</v>
      </c>
      <c r="D1663" t="s">
        <v>291</v>
      </c>
      <c r="E1663">
        <v>95900</v>
      </c>
      <c r="F1663">
        <v>2000</v>
      </c>
      <c r="G1663">
        <v>1099.99999999999</v>
      </c>
      <c r="H1663">
        <v>95.9</v>
      </c>
      <c r="I1663">
        <f t="shared" si="105"/>
        <v>2</v>
      </c>
      <c r="J1663">
        <f t="shared" si="106"/>
        <v>1.0999999999999901</v>
      </c>
      <c r="K1663" t="s">
        <v>563</v>
      </c>
      <c r="L1663" t="s">
        <v>563</v>
      </c>
      <c r="M1663" t="s">
        <v>563</v>
      </c>
      <c r="N1663">
        <v>0</v>
      </c>
      <c r="O1663">
        <v>1</v>
      </c>
      <c r="P1663" t="s">
        <v>1</v>
      </c>
      <c r="Q1663" t="s">
        <v>1</v>
      </c>
      <c r="R1663">
        <v>1</v>
      </c>
      <c r="S1663" t="s">
        <v>564</v>
      </c>
      <c r="T1663">
        <v>1</v>
      </c>
      <c r="U1663">
        <v>0</v>
      </c>
      <c r="V1663" t="s">
        <v>1</v>
      </c>
      <c r="W1663" t="s">
        <v>1</v>
      </c>
      <c r="X1663">
        <v>0</v>
      </c>
      <c r="Y1663" t="s">
        <v>1</v>
      </c>
    </row>
    <row r="1664" spans="1:25">
      <c r="A1664" t="s">
        <v>62</v>
      </c>
      <c r="B1664" t="s">
        <v>75</v>
      </c>
      <c r="C1664">
        <v>2018</v>
      </c>
      <c r="D1664" t="s">
        <v>292</v>
      </c>
      <c r="E1664">
        <v>96000</v>
      </c>
      <c r="F1664">
        <v>1000</v>
      </c>
      <c r="G1664">
        <v>1000</v>
      </c>
      <c r="H1664">
        <v>96</v>
      </c>
      <c r="I1664">
        <f t="shared" si="105"/>
        <v>1</v>
      </c>
      <c r="J1664">
        <f t="shared" si="106"/>
        <v>1</v>
      </c>
      <c r="K1664" t="s">
        <v>563</v>
      </c>
      <c r="L1664" t="s">
        <v>563</v>
      </c>
      <c r="M1664" t="s">
        <v>563</v>
      </c>
      <c r="N1664">
        <v>0</v>
      </c>
      <c r="O1664">
        <v>1</v>
      </c>
      <c r="P1664" t="s">
        <v>1</v>
      </c>
      <c r="Q1664" t="s">
        <v>1</v>
      </c>
      <c r="R1664">
        <v>1</v>
      </c>
      <c r="S1664" t="s">
        <v>564</v>
      </c>
      <c r="T1664">
        <v>1</v>
      </c>
      <c r="U1664">
        <v>0</v>
      </c>
      <c r="V1664" t="s">
        <v>1</v>
      </c>
      <c r="W1664" t="s">
        <v>1</v>
      </c>
      <c r="X1664">
        <v>0</v>
      </c>
      <c r="Y1664" t="s">
        <v>1</v>
      </c>
    </row>
    <row r="1665" spans="1:25">
      <c r="A1665" t="s">
        <v>62</v>
      </c>
      <c r="B1665" t="s">
        <v>75</v>
      </c>
      <c r="C1665">
        <v>2018</v>
      </c>
      <c r="D1665" t="s">
        <v>293</v>
      </c>
      <c r="E1665">
        <v>96000</v>
      </c>
      <c r="F1665">
        <v>1000</v>
      </c>
      <c r="G1665">
        <v>1000</v>
      </c>
      <c r="H1665">
        <v>96</v>
      </c>
      <c r="I1665">
        <f t="shared" si="105"/>
        <v>1</v>
      </c>
      <c r="J1665">
        <f t="shared" si="106"/>
        <v>1</v>
      </c>
      <c r="K1665" t="s">
        <v>563</v>
      </c>
      <c r="L1665" t="s">
        <v>563</v>
      </c>
      <c r="M1665" t="s">
        <v>563</v>
      </c>
      <c r="N1665">
        <v>0</v>
      </c>
      <c r="O1665">
        <v>1</v>
      </c>
      <c r="P1665" t="s">
        <v>1</v>
      </c>
      <c r="Q1665" t="s">
        <v>1</v>
      </c>
      <c r="R1665">
        <v>1</v>
      </c>
      <c r="S1665" t="s">
        <v>564</v>
      </c>
      <c r="T1665">
        <v>1</v>
      </c>
      <c r="U1665">
        <v>0</v>
      </c>
      <c r="V1665" t="s">
        <v>1</v>
      </c>
      <c r="W1665" t="s">
        <v>1</v>
      </c>
      <c r="X1665">
        <v>0</v>
      </c>
      <c r="Y1665" t="s">
        <v>1</v>
      </c>
    </row>
    <row r="1666" spans="1:25">
      <c r="A1666" t="s">
        <v>62</v>
      </c>
      <c r="B1666" t="s">
        <v>75</v>
      </c>
      <c r="C1666">
        <v>2018</v>
      </c>
      <c r="D1666" t="s">
        <v>294</v>
      </c>
      <c r="E1666">
        <v>96000</v>
      </c>
      <c r="F1666">
        <v>1000</v>
      </c>
      <c r="G1666">
        <v>1000</v>
      </c>
      <c r="H1666">
        <v>96</v>
      </c>
      <c r="I1666">
        <f t="shared" si="105"/>
        <v>1</v>
      </c>
      <c r="J1666">
        <f t="shared" si="106"/>
        <v>1</v>
      </c>
      <c r="K1666" t="s">
        <v>563</v>
      </c>
      <c r="L1666" t="s">
        <v>563</v>
      </c>
      <c r="M1666" t="s">
        <v>563</v>
      </c>
      <c r="N1666">
        <v>0</v>
      </c>
      <c r="O1666">
        <v>1</v>
      </c>
      <c r="P1666" t="s">
        <v>1</v>
      </c>
      <c r="Q1666" t="s">
        <v>1</v>
      </c>
      <c r="R1666">
        <v>1</v>
      </c>
      <c r="S1666" t="s">
        <v>564</v>
      </c>
      <c r="T1666">
        <v>1</v>
      </c>
      <c r="U1666">
        <v>0</v>
      </c>
      <c r="V1666" t="s">
        <v>1</v>
      </c>
      <c r="W1666" t="s">
        <v>1</v>
      </c>
      <c r="X1666">
        <v>0</v>
      </c>
      <c r="Y1666" t="s">
        <v>1</v>
      </c>
    </row>
    <row r="1667" spans="1:25">
      <c r="A1667" t="s">
        <v>62</v>
      </c>
      <c r="B1667" t="s">
        <v>75</v>
      </c>
      <c r="C1667">
        <v>2018</v>
      </c>
      <c r="D1667" t="s">
        <v>295</v>
      </c>
      <c r="E1667">
        <v>96000</v>
      </c>
      <c r="F1667">
        <v>2500</v>
      </c>
      <c r="G1667">
        <v>1000</v>
      </c>
      <c r="H1667">
        <v>96</v>
      </c>
      <c r="I1667">
        <f t="shared" si="105"/>
        <v>2.5</v>
      </c>
      <c r="J1667">
        <f t="shared" si="106"/>
        <v>1</v>
      </c>
      <c r="K1667" t="s">
        <v>563</v>
      </c>
      <c r="L1667" t="s">
        <v>563</v>
      </c>
      <c r="M1667" t="s">
        <v>563</v>
      </c>
      <c r="N1667">
        <v>0</v>
      </c>
      <c r="O1667">
        <v>1</v>
      </c>
      <c r="P1667" t="s">
        <v>1</v>
      </c>
      <c r="Q1667" t="s">
        <v>1</v>
      </c>
      <c r="R1667">
        <v>1</v>
      </c>
      <c r="S1667" t="s">
        <v>564</v>
      </c>
      <c r="T1667">
        <v>1</v>
      </c>
      <c r="U1667">
        <v>0</v>
      </c>
      <c r="V1667" t="s">
        <v>1</v>
      </c>
      <c r="W1667" t="s">
        <v>1</v>
      </c>
      <c r="X1667">
        <v>0</v>
      </c>
      <c r="Y1667" t="s">
        <v>1</v>
      </c>
    </row>
    <row r="1668" spans="1:25">
      <c r="A1668" t="s">
        <v>62</v>
      </c>
      <c r="B1668" t="s">
        <v>75</v>
      </c>
      <c r="C1668">
        <v>2018</v>
      </c>
      <c r="D1668" t="s">
        <v>296</v>
      </c>
      <c r="E1668">
        <v>95450</v>
      </c>
      <c r="F1668">
        <v>1550</v>
      </c>
      <c r="G1668">
        <v>1550</v>
      </c>
      <c r="H1668">
        <v>95.45</v>
      </c>
      <c r="I1668">
        <f t="shared" si="105"/>
        <v>1.55</v>
      </c>
      <c r="J1668">
        <f t="shared" si="106"/>
        <v>1.55</v>
      </c>
      <c r="K1668" t="s">
        <v>563</v>
      </c>
      <c r="L1668" t="s">
        <v>563</v>
      </c>
      <c r="M1668" t="s">
        <v>563</v>
      </c>
      <c r="N1668">
        <v>0</v>
      </c>
      <c r="O1668">
        <v>1</v>
      </c>
      <c r="P1668" t="s">
        <v>1</v>
      </c>
      <c r="Q1668" t="s">
        <v>1</v>
      </c>
      <c r="R1668">
        <v>1</v>
      </c>
      <c r="S1668" t="s">
        <v>564</v>
      </c>
      <c r="T1668">
        <v>1</v>
      </c>
      <c r="U1668">
        <v>0</v>
      </c>
      <c r="V1668" t="s">
        <v>1</v>
      </c>
      <c r="W1668" t="s">
        <v>1</v>
      </c>
      <c r="X1668">
        <v>0</v>
      </c>
      <c r="Y1668" t="s">
        <v>1</v>
      </c>
    </row>
    <row r="1669" spans="1:25">
      <c r="A1669" t="s">
        <v>62</v>
      </c>
      <c r="B1669" t="s">
        <v>75</v>
      </c>
      <c r="C1669">
        <v>2018</v>
      </c>
      <c r="D1669" t="s">
        <v>297</v>
      </c>
      <c r="E1669">
        <v>96000</v>
      </c>
      <c r="F1669">
        <v>2500</v>
      </c>
      <c r="G1669">
        <v>1000</v>
      </c>
      <c r="H1669">
        <v>96</v>
      </c>
      <c r="I1669">
        <f t="shared" si="105"/>
        <v>2.5</v>
      </c>
      <c r="J1669">
        <f t="shared" si="106"/>
        <v>1</v>
      </c>
      <c r="K1669" t="s">
        <v>563</v>
      </c>
      <c r="L1669" t="s">
        <v>563</v>
      </c>
      <c r="M1669" t="s">
        <v>563</v>
      </c>
      <c r="N1669">
        <v>0</v>
      </c>
      <c r="O1669">
        <v>1</v>
      </c>
      <c r="P1669" t="s">
        <v>1</v>
      </c>
      <c r="Q1669" t="s">
        <v>1</v>
      </c>
      <c r="R1669">
        <v>1</v>
      </c>
      <c r="S1669" t="s">
        <v>564</v>
      </c>
      <c r="T1669">
        <v>1</v>
      </c>
      <c r="U1669">
        <v>0</v>
      </c>
      <c r="V1669" t="s">
        <v>1</v>
      </c>
      <c r="W1669" t="s">
        <v>1</v>
      </c>
      <c r="X1669">
        <v>0</v>
      </c>
      <c r="Y1669" t="s">
        <v>1</v>
      </c>
    </row>
    <row r="1670" spans="1:25">
      <c r="A1670" t="s">
        <v>62</v>
      </c>
      <c r="B1670" t="s">
        <v>75</v>
      </c>
      <c r="C1670">
        <v>2018</v>
      </c>
      <c r="D1670" t="s">
        <v>298</v>
      </c>
      <c r="E1670">
        <v>96000</v>
      </c>
      <c r="F1670">
        <v>2500</v>
      </c>
      <c r="G1670">
        <v>1000</v>
      </c>
      <c r="H1670">
        <v>96</v>
      </c>
      <c r="I1670">
        <f t="shared" si="105"/>
        <v>2.5</v>
      </c>
      <c r="J1670">
        <f t="shared" si="106"/>
        <v>1</v>
      </c>
      <c r="K1670" t="s">
        <v>563</v>
      </c>
      <c r="L1670" t="s">
        <v>563</v>
      </c>
      <c r="M1670" t="s">
        <v>563</v>
      </c>
      <c r="N1670">
        <v>0</v>
      </c>
      <c r="O1670">
        <v>1</v>
      </c>
      <c r="P1670" t="s">
        <v>1</v>
      </c>
      <c r="Q1670" t="s">
        <v>1</v>
      </c>
      <c r="R1670">
        <v>1</v>
      </c>
      <c r="S1670" t="s">
        <v>564</v>
      </c>
      <c r="T1670">
        <v>1</v>
      </c>
      <c r="U1670">
        <v>0</v>
      </c>
      <c r="V1670" t="s">
        <v>1</v>
      </c>
      <c r="W1670" t="s">
        <v>1</v>
      </c>
      <c r="X1670">
        <v>0</v>
      </c>
      <c r="Y1670" t="s">
        <v>1</v>
      </c>
    </row>
    <row r="1671" spans="1:25">
      <c r="A1671" t="s">
        <v>62</v>
      </c>
      <c r="B1671" t="s">
        <v>75</v>
      </c>
      <c r="C1671">
        <v>2018</v>
      </c>
      <c r="D1671" t="s">
        <v>299</v>
      </c>
      <c r="E1671">
        <v>96000</v>
      </c>
      <c r="F1671">
        <v>2099.99999999999</v>
      </c>
      <c r="G1671">
        <v>1000</v>
      </c>
      <c r="H1671">
        <v>96</v>
      </c>
      <c r="I1671">
        <f t="shared" si="105"/>
        <v>2.0999999999999899</v>
      </c>
      <c r="J1671">
        <f t="shared" si="106"/>
        <v>1</v>
      </c>
      <c r="K1671" t="s">
        <v>563</v>
      </c>
      <c r="L1671" t="s">
        <v>563</v>
      </c>
      <c r="M1671" t="s">
        <v>563</v>
      </c>
      <c r="N1671">
        <v>0</v>
      </c>
      <c r="O1671">
        <v>1</v>
      </c>
      <c r="P1671" t="s">
        <v>1</v>
      </c>
      <c r="Q1671" t="s">
        <v>1</v>
      </c>
      <c r="R1671">
        <v>1</v>
      </c>
      <c r="S1671" t="s">
        <v>564</v>
      </c>
      <c r="T1671">
        <v>1</v>
      </c>
      <c r="U1671">
        <v>0</v>
      </c>
      <c r="V1671" t="s">
        <v>1</v>
      </c>
      <c r="W1671" t="s">
        <v>1</v>
      </c>
      <c r="X1671">
        <v>0</v>
      </c>
      <c r="Y1671" t="s">
        <v>1</v>
      </c>
    </row>
    <row r="1672" spans="1:25">
      <c r="A1672" t="s">
        <v>62</v>
      </c>
      <c r="B1672" t="s">
        <v>75</v>
      </c>
      <c r="C1672">
        <v>2018</v>
      </c>
      <c r="D1672" t="s">
        <v>300</v>
      </c>
      <c r="E1672">
        <v>96000</v>
      </c>
      <c r="F1672">
        <v>2099.99999999999</v>
      </c>
      <c r="G1672">
        <v>1000</v>
      </c>
      <c r="H1672">
        <v>96</v>
      </c>
      <c r="I1672">
        <f t="shared" si="105"/>
        <v>2.0999999999999899</v>
      </c>
      <c r="J1672">
        <f t="shared" si="106"/>
        <v>1</v>
      </c>
      <c r="K1672" t="s">
        <v>563</v>
      </c>
      <c r="L1672" t="s">
        <v>563</v>
      </c>
      <c r="M1672" t="s">
        <v>563</v>
      </c>
      <c r="N1672">
        <v>0</v>
      </c>
      <c r="O1672">
        <v>1</v>
      </c>
      <c r="P1672" t="s">
        <v>1</v>
      </c>
      <c r="Q1672" t="s">
        <v>1</v>
      </c>
      <c r="R1672">
        <v>1</v>
      </c>
      <c r="S1672" t="s">
        <v>564</v>
      </c>
      <c r="T1672">
        <v>1</v>
      </c>
      <c r="U1672">
        <v>0</v>
      </c>
      <c r="V1672" t="s">
        <v>1</v>
      </c>
      <c r="W1672" t="s">
        <v>1</v>
      </c>
      <c r="X1672">
        <v>0</v>
      </c>
      <c r="Y1672" t="s">
        <v>1</v>
      </c>
    </row>
    <row r="1673" spans="1:25">
      <c r="A1673" t="s">
        <v>62</v>
      </c>
      <c r="B1673" t="s">
        <v>75</v>
      </c>
      <c r="C1673">
        <v>2018</v>
      </c>
      <c r="D1673" t="s">
        <v>301</v>
      </c>
      <c r="E1673">
        <v>96000</v>
      </c>
      <c r="F1673">
        <v>2099.99999999999</v>
      </c>
      <c r="G1673">
        <v>1000</v>
      </c>
      <c r="H1673">
        <v>96</v>
      </c>
      <c r="I1673">
        <f t="shared" si="105"/>
        <v>2.0999999999999899</v>
      </c>
      <c r="J1673">
        <f t="shared" si="106"/>
        <v>1</v>
      </c>
      <c r="K1673" t="s">
        <v>563</v>
      </c>
      <c r="L1673" t="s">
        <v>563</v>
      </c>
      <c r="M1673" t="s">
        <v>563</v>
      </c>
      <c r="N1673">
        <v>0</v>
      </c>
      <c r="O1673">
        <v>1</v>
      </c>
      <c r="P1673" t="s">
        <v>1</v>
      </c>
      <c r="Q1673" t="s">
        <v>1</v>
      </c>
      <c r="R1673">
        <v>1</v>
      </c>
      <c r="S1673" t="s">
        <v>564</v>
      </c>
      <c r="T1673">
        <v>1</v>
      </c>
      <c r="U1673">
        <v>0</v>
      </c>
      <c r="V1673" t="s">
        <v>1</v>
      </c>
      <c r="W1673" t="s">
        <v>1</v>
      </c>
      <c r="X1673">
        <v>0</v>
      </c>
      <c r="Y1673" t="s">
        <v>1</v>
      </c>
    </row>
    <row r="1674" spans="1:25">
      <c r="A1674" t="s">
        <v>62</v>
      </c>
      <c r="B1674" t="s">
        <v>75</v>
      </c>
      <c r="C1674">
        <v>2018</v>
      </c>
      <c r="D1674" t="s">
        <v>302</v>
      </c>
      <c r="E1674">
        <v>96000</v>
      </c>
      <c r="F1674">
        <v>2099.99999999999</v>
      </c>
      <c r="G1674">
        <v>1000</v>
      </c>
      <c r="H1674">
        <v>96</v>
      </c>
      <c r="I1674">
        <f t="shared" si="105"/>
        <v>2.0999999999999899</v>
      </c>
      <c r="J1674">
        <f t="shared" si="106"/>
        <v>1</v>
      </c>
      <c r="K1674" t="s">
        <v>563</v>
      </c>
      <c r="L1674" t="s">
        <v>563</v>
      </c>
      <c r="M1674" t="s">
        <v>563</v>
      </c>
      <c r="N1674">
        <v>0</v>
      </c>
      <c r="O1674">
        <v>1</v>
      </c>
      <c r="P1674" t="s">
        <v>1</v>
      </c>
      <c r="Q1674" t="s">
        <v>1</v>
      </c>
      <c r="R1674">
        <v>1</v>
      </c>
      <c r="S1674" t="s">
        <v>564</v>
      </c>
      <c r="T1674">
        <v>1</v>
      </c>
      <c r="U1674">
        <v>0</v>
      </c>
      <c r="V1674" t="s">
        <v>1</v>
      </c>
      <c r="W1674" t="s">
        <v>1</v>
      </c>
      <c r="X1674">
        <v>0</v>
      </c>
      <c r="Y1674" t="s">
        <v>1</v>
      </c>
    </row>
    <row r="1675" spans="1:25">
      <c r="A1675" t="s">
        <v>62</v>
      </c>
      <c r="B1675" t="s">
        <v>75</v>
      </c>
      <c r="C1675">
        <v>2018</v>
      </c>
      <c r="D1675" t="s">
        <v>303</v>
      </c>
      <c r="E1675">
        <v>96000</v>
      </c>
      <c r="F1675">
        <v>2099.99999999999</v>
      </c>
      <c r="G1675">
        <v>1000</v>
      </c>
      <c r="H1675">
        <v>96</v>
      </c>
      <c r="I1675">
        <f t="shared" si="105"/>
        <v>2.0999999999999899</v>
      </c>
      <c r="J1675">
        <f t="shared" si="106"/>
        <v>1</v>
      </c>
      <c r="K1675" t="s">
        <v>563</v>
      </c>
      <c r="L1675" t="s">
        <v>563</v>
      </c>
      <c r="M1675" t="s">
        <v>563</v>
      </c>
      <c r="N1675">
        <v>0</v>
      </c>
      <c r="O1675">
        <v>1</v>
      </c>
      <c r="P1675" t="s">
        <v>1</v>
      </c>
      <c r="Q1675" t="s">
        <v>1</v>
      </c>
      <c r="R1675">
        <v>1</v>
      </c>
      <c r="S1675" t="s">
        <v>564</v>
      </c>
      <c r="T1675">
        <v>1</v>
      </c>
      <c r="U1675">
        <v>0</v>
      </c>
      <c r="V1675" t="s">
        <v>1</v>
      </c>
      <c r="W1675" t="s">
        <v>1</v>
      </c>
      <c r="X1675">
        <v>0</v>
      </c>
      <c r="Y1675" t="s">
        <v>1</v>
      </c>
    </row>
    <row r="1676" spans="1:25">
      <c r="A1676" t="s">
        <v>62</v>
      </c>
      <c r="B1676" t="s">
        <v>75</v>
      </c>
      <c r="C1676">
        <v>2018</v>
      </c>
      <c r="D1676" t="s">
        <v>304</v>
      </c>
      <c r="E1676">
        <v>96000</v>
      </c>
      <c r="F1676">
        <v>2099.99999999999</v>
      </c>
      <c r="G1676">
        <v>1000</v>
      </c>
      <c r="H1676">
        <v>96</v>
      </c>
      <c r="I1676">
        <f t="shared" si="105"/>
        <v>2.0999999999999899</v>
      </c>
      <c r="J1676">
        <f t="shared" si="106"/>
        <v>1</v>
      </c>
      <c r="K1676" t="s">
        <v>563</v>
      </c>
      <c r="L1676" t="s">
        <v>563</v>
      </c>
      <c r="M1676" t="s">
        <v>563</v>
      </c>
      <c r="N1676">
        <v>0</v>
      </c>
      <c r="O1676">
        <v>1</v>
      </c>
      <c r="P1676" t="s">
        <v>1</v>
      </c>
      <c r="Q1676" t="s">
        <v>1</v>
      </c>
      <c r="R1676">
        <v>1</v>
      </c>
      <c r="S1676" t="s">
        <v>564</v>
      </c>
      <c r="T1676">
        <v>1</v>
      </c>
      <c r="U1676">
        <v>0</v>
      </c>
      <c r="V1676" t="s">
        <v>1</v>
      </c>
      <c r="W1676" t="s">
        <v>1</v>
      </c>
      <c r="X1676">
        <v>0</v>
      </c>
      <c r="Y1676" t="s">
        <v>1</v>
      </c>
    </row>
    <row r="1677" spans="1:25">
      <c r="A1677" t="s">
        <v>62</v>
      </c>
      <c r="B1677" t="s">
        <v>75</v>
      </c>
      <c r="C1677">
        <v>2018</v>
      </c>
      <c r="D1677" t="s">
        <v>305</v>
      </c>
      <c r="E1677">
        <v>96000</v>
      </c>
      <c r="F1677">
        <v>2099.99999999999</v>
      </c>
      <c r="G1677">
        <v>1000</v>
      </c>
      <c r="H1677">
        <v>96</v>
      </c>
      <c r="I1677">
        <f t="shared" si="105"/>
        <v>2.0999999999999899</v>
      </c>
      <c r="J1677">
        <f t="shared" si="106"/>
        <v>1</v>
      </c>
      <c r="K1677" t="s">
        <v>563</v>
      </c>
      <c r="L1677" t="s">
        <v>563</v>
      </c>
      <c r="M1677" t="s">
        <v>563</v>
      </c>
      <c r="N1677">
        <v>0</v>
      </c>
      <c r="O1677">
        <v>1</v>
      </c>
      <c r="P1677" t="s">
        <v>1</v>
      </c>
      <c r="Q1677" t="s">
        <v>1</v>
      </c>
      <c r="R1677">
        <v>1</v>
      </c>
      <c r="S1677" t="s">
        <v>564</v>
      </c>
      <c r="T1677">
        <v>1</v>
      </c>
      <c r="U1677">
        <v>0</v>
      </c>
      <c r="V1677" t="s">
        <v>1</v>
      </c>
      <c r="W1677" t="s">
        <v>1</v>
      </c>
      <c r="X1677">
        <v>0</v>
      </c>
      <c r="Y1677" t="s">
        <v>1</v>
      </c>
    </row>
    <row r="1678" spans="1:25">
      <c r="A1678" t="s">
        <v>62</v>
      </c>
      <c r="B1678" t="s">
        <v>75</v>
      </c>
      <c r="C1678">
        <v>2018</v>
      </c>
      <c r="D1678" t="s">
        <v>306</v>
      </c>
      <c r="E1678">
        <v>96300</v>
      </c>
      <c r="F1678">
        <v>2399.99999999999</v>
      </c>
      <c r="G1678">
        <v>700.00000000000296</v>
      </c>
      <c r="H1678">
        <v>96.3</v>
      </c>
      <c r="I1678">
        <f t="shared" si="105"/>
        <v>2.3999999999999901</v>
      </c>
      <c r="J1678">
        <f t="shared" si="106"/>
        <v>0.70000000000000295</v>
      </c>
      <c r="K1678" t="s">
        <v>563</v>
      </c>
      <c r="L1678" t="s">
        <v>563</v>
      </c>
      <c r="M1678" t="s">
        <v>563</v>
      </c>
      <c r="N1678">
        <v>0</v>
      </c>
      <c r="O1678">
        <v>1</v>
      </c>
      <c r="P1678" t="s">
        <v>1</v>
      </c>
      <c r="Q1678" t="s">
        <v>1</v>
      </c>
      <c r="R1678">
        <v>1</v>
      </c>
      <c r="S1678" t="s">
        <v>564</v>
      </c>
      <c r="T1678">
        <v>1</v>
      </c>
      <c r="U1678">
        <v>0</v>
      </c>
      <c r="V1678" t="s">
        <v>1</v>
      </c>
      <c r="W1678" t="s">
        <v>1</v>
      </c>
      <c r="X1678">
        <v>0</v>
      </c>
      <c r="Y1678" t="s">
        <v>1</v>
      </c>
    </row>
    <row r="1679" spans="1:25">
      <c r="A1679" t="s">
        <v>62</v>
      </c>
      <c r="B1679" t="s">
        <v>75</v>
      </c>
      <c r="C1679">
        <v>2018</v>
      </c>
      <c r="D1679" t="s">
        <v>307</v>
      </c>
      <c r="E1679">
        <v>96700</v>
      </c>
      <c r="F1679">
        <v>2800</v>
      </c>
      <c r="G1679">
        <v>299.99999999999699</v>
      </c>
      <c r="H1679">
        <v>96.7</v>
      </c>
      <c r="I1679">
        <f t="shared" si="105"/>
        <v>2.8</v>
      </c>
      <c r="J1679">
        <f t="shared" si="106"/>
        <v>0.29999999999999699</v>
      </c>
      <c r="K1679" t="s">
        <v>563</v>
      </c>
      <c r="L1679" t="s">
        <v>563</v>
      </c>
      <c r="M1679" t="s">
        <v>563</v>
      </c>
      <c r="N1679">
        <v>0</v>
      </c>
      <c r="O1679">
        <v>1</v>
      </c>
      <c r="P1679" t="s">
        <v>1</v>
      </c>
      <c r="Q1679" t="s">
        <v>1</v>
      </c>
      <c r="R1679">
        <v>1</v>
      </c>
      <c r="S1679" t="s">
        <v>564</v>
      </c>
      <c r="T1679">
        <v>1</v>
      </c>
      <c r="U1679">
        <v>0</v>
      </c>
      <c r="V1679" t="s">
        <v>1</v>
      </c>
      <c r="W1679" t="s">
        <v>1</v>
      </c>
      <c r="X1679">
        <v>0</v>
      </c>
      <c r="Y1679" t="s">
        <v>1</v>
      </c>
    </row>
    <row r="1680" spans="1:25">
      <c r="A1680" t="s">
        <v>62</v>
      </c>
      <c r="B1680" t="s">
        <v>75</v>
      </c>
      <c r="C1680">
        <v>2018</v>
      </c>
      <c r="D1680" t="s">
        <v>308</v>
      </c>
      <c r="E1680">
        <v>97000</v>
      </c>
      <c r="F1680">
        <v>1000</v>
      </c>
      <c r="G1680">
        <v>1000</v>
      </c>
      <c r="H1680">
        <v>97</v>
      </c>
      <c r="I1680">
        <f t="shared" si="105"/>
        <v>1</v>
      </c>
      <c r="J1680">
        <f t="shared" si="106"/>
        <v>1</v>
      </c>
      <c r="K1680" t="s">
        <v>563</v>
      </c>
      <c r="L1680" t="s">
        <v>563</v>
      </c>
      <c r="M1680" t="s">
        <v>563</v>
      </c>
      <c r="N1680">
        <v>0</v>
      </c>
      <c r="O1680">
        <v>1</v>
      </c>
      <c r="P1680" t="s">
        <v>1</v>
      </c>
      <c r="Q1680" t="s">
        <v>1</v>
      </c>
      <c r="R1680">
        <v>1</v>
      </c>
      <c r="S1680" t="s">
        <v>564</v>
      </c>
      <c r="T1680">
        <v>1</v>
      </c>
      <c r="U1680">
        <v>0</v>
      </c>
      <c r="V1680" t="s">
        <v>1</v>
      </c>
      <c r="W1680" t="s">
        <v>1</v>
      </c>
      <c r="X1680">
        <v>0</v>
      </c>
      <c r="Y1680" t="s">
        <v>1</v>
      </c>
    </row>
    <row r="1681" spans="1:25">
      <c r="A1681" t="s">
        <v>62</v>
      </c>
      <c r="B1681" t="s">
        <v>75</v>
      </c>
      <c r="C1681">
        <v>2018</v>
      </c>
      <c r="D1681" t="s">
        <v>309</v>
      </c>
      <c r="E1681">
        <v>97000</v>
      </c>
      <c r="F1681">
        <v>500</v>
      </c>
      <c r="G1681">
        <v>2500</v>
      </c>
      <c r="H1681">
        <v>97</v>
      </c>
      <c r="I1681">
        <f t="shared" si="105"/>
        <v>0.5</v>
      </c>
      <c r="J1681">
        <f t="shared" si="106"/>
        <v>2.5</v>
      </c>
      <c r="K1681" t="s">
        <v>563</v>
      </c>
      <c r="L1681" t="s">
        <v>563</v>
      </c>
      <c r="M1681" t="s">
        <v>563</v>
      </c>
      <c r="N1681">
        <v>0</v>
      </c>
      <c r="O1681">
        <v>1</v>
      </c>
      <c r="P1681" t="s">
        <v>1</v>
      </c>
      <c r="Q1681" t="s">
        <v>1</v>
      </c>
      <c r="R1681">
        <v>1</v>
      </c>
      <c r="S1681" t="s">
        <v>564</v>
      </c>
      <c r="T1681">
        <v>1</v>
      </c>
      <c r="U1681">
        <v>0</v>
      </c>
      <c r="V1681" t="s">
        <v>1</v>
      </c>
      <c r="W1681" t="s">
        <v>1</v>
      </c>
      <c r="X1681">
        <v>0</v>
      </c>
      <c r="Y1681" t="s">
        <v>1</v>
      </c>
    </row>
    <row r="1682" spans="1:25">
      <c r="A1682" t="s">
        <v>62</v>
      </c>
      <c r="B1682" t="s">
        <v>75</v>
      </c>
      <c r="C1682">
        <v>2018</v>
      </c>
      <c r="D1682" t="s">
        <v>310</v>
      </c>
      <c r="E1682">
        <v>97000</v>
      </c>
      <c r="F1682">
        <v>3500</v>
      </c>
      <c r="G1682" s="13">
        <f t="shared" ref="G1682:G1690" si="107">0.0083*E1682^(0.9482)</f>
        <v>444.15550658472677</v>
      </c>
      <c r="H1682">
        <v>97</v>
      </c>
      <c r="I1682">
        <f t="shared" si="105"/>
        <v>3.5</v>
      </c>
      <c r="J1682">
        <f t="shared" si="106"/>
        <v>0.44415550658472674</v>
      </c>
      <c r="K1682" t="s">
        <v>563</v>
      </c>
      <c r="L1682" t="s">
        <v>563</v>
      </c>
      <c r="M1682" t="s">
        <v>563</v>
      </c>
      <c r="N1682">
        <v>0</v>
      </c>
      <c r="O1682">
        <v>1</v>
      </c>
      <c r="P1682" t="s">
        <v>1</v>
      </c>
      <c r="Q1682" t="s">
        <v>1</v>
      </c>
      <c r="R1682">
        <v>1</v>
      </c>
      <c r="S1682" t="s">
        <v>564</v>
      </c>
      <c r="T1682">
        <v>0</v>
      </c>
      <c r="U1682">
        <v>0</v>
      </c>
      <c r="V1682" t="s">
        <v>1</v>
      </c>
      <c r="W1682" t="s">
        <v>1</v>
      </c>
      <c r="X1682">
        <v>1</v>
      </c>
      <c r="Y1682" t="s">
        <v>565</v>
      </c>
    </row>
    <row r="1683" spans="1:25">
      <c r="A1683" t="s">
        <v>62</v>
      </c>
      <c r="B1683" t="s">
        <v>75</v>
      </c>
      <c r="C1683">
        <v>2018</v>
      </c>
      <c r="D1683" t="s">
        <v>311</v>
      </c>
      <c r="E1683">
        <v>97000</v>
      </c>
      <c r="F1683">
        <v>3500</v>
      </c>
      <c r="G1683" s="13">
        <f t="shared" si="107"/>
        <v>444.15550658472677</v>
      </c>
      <c r="H1683">
        <v>97</v>
      </c>
      <c r="I1683">
        <f t="shared" si="105"/>
        <v>3.5</v>
      </c>
      <c r="J1683">
        <f t="shared" si="106"/>
        <v>0.44415550658472674</v>
      </c>
      <c r="K1683" t="s">
        <v>563</v>
      </c>
      <c r="L1683" t="s">
        <v>563</v>
      </c>
      <c r="M1683" t="s">
        <v>563</v>
      </c>
      <c r="N1683">
        <v>0</v>
      </c>
      <c r="O1683">
        <v>1</v>
      </c>
      <c r="P1683" t="s">
        <v>1</v>
      </c>
      <c r="Q1683" t="s">
        <v>1</v>
      </c>
      <c r="R1683">
        <v>1</v>
      </c>
      <c r="S1683" t="s">
        <v>564</v>
      </c>
      <c r="T1683">
        <v>0</v>
      </c>
      <c r="U1683">
        <v>0</v>
      </c>
      <c r="V1683" t="s">
        <v>1</v>
      </c>
      <c r="W1683" t="s">
        <v>1</v>
      </c>
      <c r="X1683">
        <v>1</v>
      </c>
      <c r="Y1683" t="s">
        <v>565</v>
      </c>
    </row>
    <row r="1684" spans="1:25">
      <c r="A1684" t="s">
        <v>62</v>
      </c>
      <c r="B1684" t="s">
        <v>75</v>
      </c>
      <c r="C1684">
        <v>2018</v>
      </c>
      <c r="D1684" t="s">
        <v>312</v>
      </c>
      <c r="E1684">
        <v>97000</v>
      </c>
      <c r="F1684">
        <v>3099.99999999999</v>
      </c>
      <c r="G1684" s="13">
        <f t="shared" si="107"/>
        <v>444.15550658472677</v>
      </c>
      <c r="H1684">
        <v>97</v>
      </c>
      <c r="I1684">
        <f t="shared" si="105"/>
        <v>3.0999999999999899</v>
      </c>
      <c r="J1684">
        <f t="shared" si="106"/>
        <v>0.44415550658472674</v>
      </c>
      <c r="K1684" t="s">
        <v>563</v>
      </c>
      <c r="L1684" t="s">
        <v>563</v>
      </c>
      <c r="M1684" t="s">
        <v>563</v>
      </c>
      <c r="N1684">
        <v>0</v>
      </c>
      <c r="O1684">
        <v>1</v>
      </c>
      <c r="P1684" t="s">
        <v>1</v>
      </c>
      <c r="Q1684" t="s">
        <v>1</v>
      </c>
      <c r="R1684">
        <v>1</v>
      </c>
      <c r="S1684" t="s">
        <v>564</v>
      </c>
      <c r="T1684">
        <v>0</v>
      </c>
      <c r="U1684">
        <v>0</v>
      </c>
      <c r="V1684" t="s">
        <v>1</v>
      </c>
      <c r="W1684" t="s">
        <v>1</v>
      </c>
      <c r="X1684">
        <v>1</v>
      </c>
      <c r="Y1684" t="s">
        <v>565</v>
      </c>
    </row>
    <row r="1685" spans="1:25">
      <c r="A1685" t="s">
        <v>62</v>
      </c>
      <c r="B1685" t="s">
        <v>75</v>
      </c>
      <c r="C1685">
        <v>2018</v>
      </c>
      <c r="D1685" t="s">
        <v>313</v>
      </c>
      <c r="E1685">
        <v>97000</v>
      </c>
      <c r="F1685">
        <v>3099.99999999999</v>
      </c>
      <c r="G1685" s="13">
        <f t="shared" si="107"/>
        <v>444.15550658472677</v>
      </c>
      <c r="H1685">
        <v>97</v>
      </c>
      <c r="I1685">
        <f t="shared" si="105"/>
        <v>3.0999999999999899</v>
      </c>
      <c r="J1685">
        <f t="shared" si="106"/>
        <v>0.44415550658472674</v>
      </c>
      <c r="K1685" t="s">
        <v>563</v>
      </c>
      <c r="L1685" t="s">
        <v>563</v>
      </c>
      <c r="M1685" t="s">
        <v>563</v>
      </c>
      <c r="N1685">
        <v>0</v>
      </c>
      <c r="O1685">
        <v>1</v>
      </c>
      <c r="P1685" t="s">
        <v>1</v>
      </c>
      <c r="Q1685" t="s">
        <v>1</v>
      </c>
      <c r="R1685">
        <v>1</v>
      </c>
      <c r="S1685" t="s">
        <v>564</v>
      </c>
      <c r="T1685">
        <v>0</v>
      </c>
      <c r="U1685">
        <v>0</v>
      </c>
      <c r="V1685" t="s">
        <v>1</v>
      </c>
      <c r="W1685" t="s">
        <v>1</v>
      </c>
      <c r="X1685">
        <v>1</v>
      </c>
      <c r="Y1685" t="s">
        <v>565</v>
      </c>
    </row>
    <row r="1686" spans="1:25">
      <c r="A1686" t="s">
        <v>62</v>
      </c>
      <c r="B1686" t="s">
        <v>75</v>
      </c>
      <c r="C1686">
        <v>2018</v>
      </c>
      <c r="D1686" t="s">
        <v>314</v>
      </c>
      <c r="E1686">
        <v>97000</v>
      </c>
      <c r="F1686">
        <v>3099.99999999999</v>
      </c>
      <c r="G1686" s="13">
        <f t="shared" si="107"/>
        <v>444.15550658472677</v>
      </c>
      <c r="H1686">
        <v>97</v>
      </c>
      <c r="I1686">
        <f t="shared" si="105"/>
        <v>3.0999999999999899</v>
      </c>
      <c r="J1686">
        <f t="shared" si="106"/>
        <v>0.44415550658472674</v>
      </c>
      <c r="K1686" t="s">
        <v>563</v>
      </c>
      <c r="L1686" t="s">
        <v>563</v>
      </c>
      <c r="M1686" t="s">
        <v>563</v>
      </c>
      <c r="N1686">
        <v>0</v>
      </c>
      <c r="O1686">
        <v>1</v>
      </c>
      <c r="P1686" t="s">
        <v>1</v>
      </c>
      <c r="Q1686" t="s">
        <v>1</v>
      </c>
      <c r="R1686">
        <v>1</v>
      </c>
      <c r="S1686" t="s">
        <v>564</v>
      </c>
      <c r="T1686">
        <v>0</v>
      </c>
      <c r="U1686">
        <v>0</v>
      </c>
      <c r="V1686" t="s">
        <v>1</v>
      </c>
      <c r="W1686" t="s">
        <v>1</v>
      </c>
      <c r="X1686">
        <v>1</v>
      </c>
      <c r="Y1686" t="s">
        <v>565</v>
      </c>
    </row>
    <row r="1687" spans="1:25">
      <c r="A1687" t="s">
        <v>62</v>
      </c>
      <c r="B1687" t="s">
        <v>75</v>
      </c>
      <c r="C1687">
        <v>2018</v>
      </c>
      <c r="D1687" t="s">
        <v>315</v>
      </c>
      <c r="E1687">
        <v>97000</v>
      </c>
      <c r="F1687">
        <v>3099.99999999999</v>
      </c>
      <c r="G1687" s="13">
        <f t="shared" si="107"/>
        <v>444.15550658472677</v>
      </c>
      <c r="H1687">
        <v>97</v>
      </c>
      <c r="I1687">
        <f t="shared" si="105"/>
        <v>3.0999999999999899</v>
      </c>
      <c r="J1687">
        <f t="shared" si="106"/>
        <v>0.44415550658472674</v>
      </c>
      <c r="K1687" t="s">
        <v>563</v>
      </c>
      <c r="L1687" t="s">
        <v>563</v>
      </c>
      <c r="M1687" t="s">
        <v>563</v>
      </c>
      <c r="N1687">
        <v>0</v>
      </c>
      <c r="O1687">
        <v>1</v>
      </c>
      <c r="P1687" t="s">
        <v>1</v>
      </c>
      <c r="Q1687" t="s">
        <v>1</v>
      </c>
      <c r="R1687">
        <v>1</v>
      </c>
      <c r="S1687" t="s">
        <v>564</v>
      </c>
      <c r="T1687">
        <v>0</v>
      </c>
      <c r="U1687">
        <v>0</v>
      </c>
      <c r="V1687" t="s">
        <v>1</v>
      </c>
      <c r="W1687" t="s">
        <v>1</v>
      </c>
      <c r="X1687">
        <v>1</v>
      </c>
      <c r="Y1687" t="s">
        <v>565</v>
      </c>
    </row>
    <row r="1688" spans="1:25">
      <c r="A1688" t="s">
        <v>62</v>
      </c>
      <c r="B1688" t="s">
        <v>75</v>
      </c>
      <c r="C1688">
        <v>2018</v>
      </c>
      <c r="D1688" t="s">
        <v>316</v>
      </c>
      <c r="E1688">
        <v>97000</v>
      </c>
      <c r="F1688">
        <v>3099.99999999999</v>
      </c>
      <c r="G1688" s="13">
        <f t="shared" si="107"/>
        <v>444.15550658472677</v>
      </c>
      <c r="H1688">
        <v>97</v>
      </c>
      <c r="I1688">
        <f t="shared" si="105"/>
        <v>3.0999999999999899</v>
      </c>
      <c r="J1688">
        <f t="shared" si="106"/>
        <v>0.44415550658472674</v>
      </c>
      <c r="K1688" t="s">
        <v>563</v>
      </c>
      <c r="L1688" t="s">
        <v>563</v>
      </c>
      <c r="M1688" t="s">
        <v>563</v>
      </c>
      <c r="N1688">
        <v>0</v>
      </c>
      <c r="O1688">
        <v>1</v>
      </c>
      <c r="P1688" t="s">
        <v>1</v>
      </c>
      <c r="Q1688" t="s">
        <v>1</v>
      </c>
      <c r="R1688">
        <v>1</v>
      </c>
      <c r="S1688" t="s">
        <v>564</v>
      </c>
      <c r="T1688">
        <v>0</v>
      </c>
      <c r="U1688">
        <v>0</v>
      </c>
      <c r="V1688" t="s">
        <v>1</v>
      </c>
      <c r="W1688" t="s">
        <v>1</v>
      </c>
      <c r="X1688">
        <v>1</v>
      </c>
      <c r="Y1688" t="s">
        <v>565</v>
      </c>
    </row>
    <row r="1689" spans="1:25">
      <c r="A1689" t="s">
        <v>62</v>
      </c>
      <c r="B1689" t="s">
        <v>75</v>
      </c>
      <c r="C1689">
        <v>2018</v>
      </c>
      <c r="D1689" t="s">
        <v>317</v>
      </c>
      <c r="E1689">
        <v>97000</v>
      </c>
      <c r="F1689">
        <v>3099.99999999999</v>
      </c>
      <c r="G1689" s="13">
        <f t="shared" si="107"/>
        <v>444.15550658472677</v>
      </c>
      <c r="H1689">
        <v>97</v>
      </c>
      <c r="I1689">
        <f t="shared" si="105"/>
        <v>3.0999999999999899</v>
      </c>
      <c r="J1689">
        <f t="shared" si="106"/>
        <v>0.44415550658472674</v>
      </c>
      <c r="K1689" t="s">
        <v>563</v>
      </c>
      <c r="L1689" t="s">
        <v>563</v>
      </c>
      <c r="M1689" t="s">
        <v>563</v>
      </c>
      <c r="N1689">
        <v>0</v>
      </c>
      <c r="O1689">
        <v>1</v>
      </c>
      <c r="P1689" t="s">
        <v>1</v>
      </c>
      <c r="Q1689" t="s">
        <v>1</v>
      </c>
      <c r="R1689">
        <v>1</v>
      </c>
      <c r="S1689" t="s">
        <v>564</v>
      </c>
      <c r="T1689">
        <v>0</v>
      </c>
      <c r="U1689">
        <v>0</v>
      </c>
      <c r="V1689" t="s">
        <v>1</v>
      </c>
      <c r="W1689" t="s">
        <v>1</v>
      </c>
      <c r="X1689">
        <v>1</v>
      </c>
      <c r="Y1689" t="s">
        <v>565</v>
      </c>
    </row>
    <row r="1690" spans="1:25">
      <c r="A1690" t="s">
        <v>62</v>
      </c>
      <c r="B1690" t="s">
        <v>75</v>
      </c>
      <c r="C1690">
        <v>2018</v>
      </c>
      <c r="D1690" t="s">
        <v>318</v>
      </c>
      <c r="E1690">
        <v>97000</v>
      </c>
      <c r="F1690">
        <v>3099.99999999999</v>
      </c>
      <c r="G1690" s="13">
        <f t="shared" si="107"/>
        <v>444.15550658472677</v>
      </c>
      <c r="H1690">
        <v>97</v>
      </c>
      <c r="I1690">
        <f t="shared" si="105"/>
        <v>3.0999999999999899</v>
      </c>
      <c r="J1690">
        <f t="shared" si="106"/>
        <v>0.44415550658472674</v>
      </c>
      <c r="K1690" t="s">
        <v>563</v>
      </c>
      <c r="L1690" t="s">
        <v>563</v>
      </c>
      <c r="M1690" t="s">
        <v>563</v>
      </c>
      <c r="N1690">
        <v>0</v>
      </c>
      <c r="O1690">
        <v>1</v>
      </c>
      <c r="P1690" t="s">
        <v>1</v>
      </c>
      <c r="Q1690" t="s">
        <v>1</v>
      </c>
      <c r="R1690">
        <v>1</v>
      </c>
      <c r="S1690" t="s">
        <v>564</v>
      </c>
      <c r="T1690">
        <v>0</v>
      </c>
      <c r="U1690">
        <v>0</v>
      </c>
      <c r="V1690" t="s">
        <v>1</v>
      </c>
      <c r="W1690" t="s">
        <v>1</v>
      </c>
      <c r="X1690">
        <v>1</v>
      </c>
      <c r="Y1690" t="s">
        <v>565</v>
      </c>
    </row>
    <row r="1691" spans="1:25">
      <c r="A1691" t="s">
        <v>62</v>
      </c>
      <c r="B1691" t="s">
        <v>75</v>
      </c>
      <c r="C1691">
        <v>2018</v>
      </c>
      <c r="D1691" t="s">
        <v>319</v>
      </c>
      <c r="E1691">
        <v>97000</v>
      </c>
      <c r="F1691">
        <v>3099.99999999999</v>
      </c>
      <c r="G1691">
        <v>3000</v>
      </c>
      <c r="H1691">
        <v>97</v>
      </c>
      <c r="I1691">
        <f t="shared" si="105"/>
        <v>3.0999999999999899</v>
      </c>
      <c r="J1691">
        <f t="shared" si="106"/>
        <v>3</v>
      </c>
      <c r="K1691" t="s">
        <v>563</v>
      </c>
      <c r="L1691" t="s">
        <v>563</v>
      </c>
      <c r="M1691" t="s">
        <v>563</v>
      </c>
      <c r="N1691">
        <v>0</v>
      </c>
      <c r="O1691">
        <v>1</v>
      </c>
      <c r="P1691" t="s">
        <v>1</v>
      </c>
      <c r="Q1691" t="s">
        <v>1</v>
      </c>
      <c r="R1691">
        <v>1</v>
      </c>
      <c r="S1691" t="s">
        <v>564</v>
      </c>
      <c r="T1691">
        <v>1</v>
      </c>
      <c r="U1691">
        <v>0</v>
      </c>
      <c r="V1691" t="s">
        <v>1</v>
      </c>
      <c r="W1691" t="s">
        <v>1</v>
      </c>
      <c r="X1691">
        <v>0</v>
      </c>
      <c r="Y1691" t="s">
        <v>1</v>
      </c>
    </row>
    <row r="1692" spans="1:25">
      <c r="A1692" t="s">
        <v>62</v>
      </c>
      <c r="B1692" t="s">
        <v>75</v>
      </c>
      <c r="C1692">
        <v>2018</v>
      </c>
      <c r="D1692" t="s">
        <v>320</v>
      </c>
      <c r="E1692">
        <v>99000</v>
      </c>
      <c r="F1692">
        <v>1000</v>
      </c>
      <c r="G1692">
        <v>1000</v>
      </c>
      <c r="H1692">
        <v>99</v>
      </c>
      <c r="I1692">
        <f t="shared" si="105"/>
        <v>1</v>
      </c>
      <c r="J1692">
        <f t="shared" si="106"/>
        <v>1</v>
      </c>
      <c r="K1692" t="s">
        <v>563</v>
      </c>
      <c r="L1692" t="s">
        <v>563</v>
      </c>
      <c r="M1692" t="s">
        <v>563</v>
      </c>
      <c r="N1692">
        <v>0</v>
      </c>
      <c r="O1692">
        <v>1</v>
      </c>
      <c r="P1692" t="s">
        <v>1</v>
      </c>
      <c r="Q1692" t="s">
        <v>1</v>
      </c>
      <c r="R1692">
        <v>1</v>
      </c>
      <c r="S1692" t="s">
        <v>564</v>
      </c>
      <c r="T1692">
        <v>1</v>
      </c>
      <c r="U1692">
        <v>0</v>
      </c>
      <c r="V1692" t="s">
        <v>1</v>
      </c>
      <c r="W1692" t="s">
        <v>1</v>
      </c>
      <c r="X1692">
        <v>0</v>
      </c>
      <c r="Y1692" t="s">
        <v>1</v>
      </c>
    </row>
    <row r="1693" spans="1:25">
      <c r="A1693" t="s">
        <v>62</v>
      </c>
      <c r="B1693" t="s">
        <v>75</v>
      </c>
      <c r="C1693">
        <v>2018</v>
      </c>
      <c r="D1693" t="s">
        <v>321</v>
      </c>
      <c r="E1693">
        <v>102000</v>
      </c>
      <c r="F1693">
        <v>1500</v>
      </c>
      <c r="G1693">
        <v>3000</v>
      </c>
      <c r="H1693">
        <v>102</v>
      </c>
      <c r="I1693">
        <f t="shared" si="105"/>
        <v>1.5</v>
      </c>
      <c r="J1693">
        <f t="shared" si="106"/>
        <v>3</v>
      </c>
      <c r="K1693" t="s">
        <v>563</v>
      </c>
      <c r="L1693" t="s">
        <v>563</v>
      </c>
      <c r="M1693" t="s">
        <v>563</v>
      </c>
      <c r="N1693">
        <v>0</v>
      </c>
      <c r="O1693">
        <v>1</v>
      </c>
      <c r="P1693" t="s">
        <v>1</v>
      </c>
      <c r="Q1693" t="s">
        <v>1</v>
      </c>
      <c r="R1693">
        <v>1</v>
      </c>
      <c r="S1693" t="s">
        <v>564</v>
      </c>
      <c r="T1693">
        <v>1</v>
      </c>
      <c r="U1693">
        <v>0</v>
      </c>
      <c r="V1693" t="s">
        <v>1</v>
      </c>
      <c r="W1693" t="s">
        <v>1</v>
      </c>
      <c r="X1693">
        <v>0</v>
      </c>
      <c r="Y1693" t="s">
        <v>1</v>
      </c>
    </row>
    <row r="1694" spans="1:25">
      <c r="A1694" t="s">
        <v>62</v>
      </c>
      <c r="B1694" t="s">
        <v>75</v>
      </c>
      <c r="C1694">
        <v>2018</v>
      </c>
      <c r="D1694" t="s">
        <v>322</v>
      </c>
      <c r="E1694">
        <v>102000</v>
      </c>
      <c r="F1694">
        <v>1500</v>
      </c>
      <c r="G1694">
        <v>3000</v>
      </c>
      <c r="H1694">
        <v>102</v>
      </c>
      <c r="I1694">
        <f t="shared" si="105"/>
        <v>1.5</v>
      </c>
      <c r="J1694">
        <f t="shared" si="106"/>
        <v>3</v>
      </c>
      <c r="K1694" t="s">
        <v>563</v>
      </c>
      <c r="L1694" t="s">
        <v>563</v>
      </c>
      <c r="M1694" t="s">
        <v>563</v>
      </c>
      <c r="N1694">
        <v>0</v>
      </c>
      <c r="O1694">
        <v>1</v>
      </c>
      <c r="P1694" t="s">
        <v>1</v>
      </c>
      <c r="Q1694" t="s">
        <v>1</v>
      </c>
      <c r="R1694">
        <v>1</v>
      </c>
      <c r="S1694" t="s">
        <v>564</v>
      </c>
      <c r="T1694">
        <v>1</v>
      </c>
      <c r="U1694">
        <v>0</v>
      </c>
      <c r="V1694" t="s">
        <v>1</v>
      </c>
      <c r="W1694" t="s">
        <v>1</v>
      </c>
      <c r="X1694">
        <v>0</v>
      </c>
      <c r="Y1694" t="s">
        <v>1</v>
      </c>
    </row>
    <row r="1695" spans="1:25">
      <c r="A1695" t="s">
        <v>62</v>
      </c>
      <c r="B1695" t="s">
        <v>75</v>
      </c>
      <c r="C1695">
        <v>2018</v>
      </c>
      <c r="D1695" t="s">
        <v>323</v>
      </c>
      <c r="E1695">
        <v>111000</v>
      </c>
      <c r="F1695">
        <v>1000</v>
      </c>
      <c r="G1695">
        <v>2000</v>
      </c>
      <c r="H1695">
        <v>111</v>
      </c>
      <c r="I1695">
        <f t="shared" si="105"/>
        <v>1</v>
      </c>
      <c r="J1695">
        <f t="shared" si="106"/>
        <v>2</v>
      </c>
      <c r="K1695" t="s">
        <v>563</v>
      </c>
      <c r="L1695" t="s">
        <v>563</v>
      </c>
      <c r="M1695" t="s">
        <v>563</v>
      </c>
      <c r="N1695">
        <v>0</v>
      </c>
      <c r="O1695">
        <v>1</v>
      </c>
      <c r="P1695" t="s">
        <v>1</v>
      </c>
      <c r="Q1695" t="s">
        <v>1</v>
      </c>
      <c r="R1695">
        <v>1</v>
      </c>
      <c r="S1695" t="s">
        <v>564</v>
      </c>
      <c r="T1695">
        <v>1</v>
      </c>
      <c r="U1695">
        <v>0</v>
      </c>
      <c r="V1695" t="s">
        <v>1</v>
      </c>
      <c r="W1695" t="s">
        <v>1</v>
      </c>
      <c r="X1695">
        <v>0</v>
      </c>
      <c r="Y1695" t="s">
        <v>1</v>
      </c>
    </row>
    <row r="1696" spans="1:25">
      <c r="A1696" t="s">
        <v>62</v>
      </c>
      <c r="B1696" t="s">
        <v>75</v>
      </c>
      <c r="C1696">
        <v>2018</v>
      </c>
      <c r="D1696" t="s">
        <v>324</v>
      </c>
      <c r="E1696">
        <v>115000</v>
      </c>
      <c r="F1696">
        <v>1200</v>
      </c>
      <c r="G1696" s="13">
        <f t="shared" ref="G1696:G1697" si="108">0.0083*E1696^(0.9482)</f>
        <v>521.95346451256228</v>
      </c>
      <c r="H1696">
        <v>115</v>
      </c>
      <c r="I1696">
        <f t="shared" si="105"/>
        <v>1.2</v>
      </c>
      <c r="J1696">
        <f t="shared" si="106"/>
        <v>0.5219534645125623</v>
      </c>
      <c r="K1696" t="s">
        <v>563</v>
      </c>
      <c r="L1696" t="s">
        <v>563</v>
      </c>
      <c r="M1696" t="s">
        <v>563</v>
      </c>
      <c r="N1696">
        <v>0</v>
      </c>
      <c r="O1696">
        <v>1</v>
      </c>
      <c r="P1696" t="s">
        <v>1</v>
      </c>
      <c r="Q1696" t="s">
        <v>1</v>
      </c>
      <c r="R1696">
        <v>1</v>
      </c>
      <c r="S1696" t="s">
        <v>564</v>
      </c>
      <c r="T1696">
        <v>0</v>
      </c>
      <c r="U1696">
        <v>0</v>
      </c>
      <c r="V1696" t="s">
        <v>1</v>
      </c>
      <c r="W1696" t="s">
        <v>1</v>
      </c>
      <c r="X1696">
        <v>1</v>
      </c>
      <c r="Y1696" t="s">
        <v>565</v>
      </c>
    </row>
    <row r="1697" spans="1:25">
      <c r="A1697" t="s">
        <v>62</v>
      </c>
      <c r="B1697" t="s">
        <v>75</v>
      </c>
      <c r="C1697">
        <v>2018</v>
      </c>
      <c r="D1697" t="s">
        <v>325</v>
      </c>
      <c r="E1697">
        <v>115000</v>
      </c>
      <c r="F1697">
        <v>2000</v>
      </c>
      <c r="G1697" s="13">
        <f t="shared" si="108"/>
        <v>521.95346451256228</v>
      </c>
      <c r="H1697">
        <v>115</v>
      </c>
      <c r="I1697">
        <f t="shared" si="105"/>
        <v>2</v>
      </c>
      <c r="J1697">
        <f t="shared" si="106"/>
        <v>0.5219534645125623</v>
      </c>
      <c r="K1697" t="s">
        <v>563</v>
      </c>
      <c r="L1697" t="s">
        <v>563</v>
      </c>
      <c r="M1697" t="s">
        <v>563</v>
      </c>
      <c r="N1697">
        <v>0</v>
      </c>
      <c r="O1697">
        <v>1</v>
      </c>
      <c r="P1697" t="s">
        <v>1</v>
      </c>
      <c r="Q1697" t="s">
        <v>1</v>
      </c>
      <c r="R1697">
        <v>1</v>
      </c>
      <c r="S1697" t="s">
        <v>564</v>
      </c>
      <c r="T1697">
        <v>0</v>
      </c>
      <c r="U1697">
        <v>0</v>
      </c>
      <c r="V1697" t="s">
        <v>1</v>
      </c>
      <c r="W1697" t="s">
        <v>1</v>
      </c>
      <c r="X1697">
        <v>1</v>
      </c>
      <c r="Y1697" t="s">
        <v>565</v>
      </c>
    </row>
    <row r="1698" spans="1:25">
      <c r="A1698" t="s">
        <v>62</v>
      </c>
      <c r="B1698" t="s">
        <v>75</v>
      </c>
      <c r="C1698">
        <v>2018</v>
      </c>
      <c r="D1698" t="s">
        <v>326</v>
      </c>
      <c r="E1698">
        <v>116000</v>
      </c>
      <c r="F1698">
        <v>3000</v>
      </c>
      <c r="G1698">
        <v>1000</v>
      </c>
      <c r="H1698">
        <v>116</v>
      </c>
      <c r="I1698">
        <f t="shared" si="105"/>
        <v>3</v>
      </c>
      <c r="J1698">
        <f t="shared" si="106"/>
        <v>1</v>
      </c>
      <c r="K1698" t="s">
        <v>563</v>
      </c>
      <c r="L1698" t="s">
        <v>563</v>
      </c>
      <c r="M1698" t="s">
        <v>563</v>
      </c>
      <c r="N1698">
        <v>0</v>
      </c>
      <c r="O1698">
        <v>1</v>
      </c>
      <c r="P1698" t="s">
        <v>1</v>
      </c>
      <c r="Q1698" t="s">
        <v>1</v>
      </c>
      <c r="R1698">
        <v>1</v>
      </c>
      <c r="S1698" t="s">
        <v>564</v>
      </c>
      <c r="T1698">
        <v>1</v>
      </c>
      <c r="U1698">
        <v>0</v>
      </c>
      <c r="V1698" t="s">
        <v>1</v>
      </c>
      <c r="W1698" t="s">
        <v>1</v>
      </c>
      <c r="X1698">
        <v>0</v>
      </c>
      <c r="Y1698" t="s">
        <v>1</v>
      </c>
    </row>
    <row r="1699" spans="1:25">
      <c r="A1699" t="s">
        <v>62</v>
      </c>
      <c r="B1699" t="s">
        <v>75</v>
      </c>
      <c r="C1699">
        <v>2018</v>
      </c>
      <c r="D1699" t="s">
        <v>327</v>
      </c>
      <c r="E1699">
        <v>116000</v>
      </c>
      <c r="F1699">
        <v>2000</v>
      </c>
      <c r="G1699" s="13">
        <f t="shared" ref="G1699" si="109">0.0083*E1699^(0.9482)</f>
        <v>526.25611798742966</v>
      </c>
      <c r="H1699">
        <v>116</v>
      </c>
      <c r="I1699">
        <f t="shared" si="105"/>
        <v>2</v>
      </c>
      <c r="J1699">
        <f t="shared" si="106"/>
        <v>0.52625611798742966</v>
      </c>
      <c r="K1699" t="s">
        <v>563</v>
      </c>
      <c r="L1699" t="s">
        <v>563</v>
      </c>
      <c r="M1699" t="s">
        <v>563</v>
      </c>
      <c r="N1699">
        <v>0</v>
      </c>
      <c r="O1699">
        <v>1</v>
      </c>
      <c r="P1699" t="s">
        <v>1</v>
      </c>
      <c r="Q1699" t="s">
        <v>1</v>
      </c>
      <c r="R1699">
        <v>1</v>
      </c>
      <c r="S1699" t="s">
        <v>564</v>
      </c>
      <c r="T1699">
        <v>0</v>
      </c>
      <c r="U1699">
        <v>0</v>
      </c>
      <c r="V1699" t="s">
        <v>1</v>
      </c>
      <c r="W1699" t="s">
        <v>1</v>
      </c>
      <c r="X1699">
        <v>1</v>
      </c>
      <c r="Y1699" t="s">
        <v>565</v>
      </c>
    </row>
    <row r="1700" spans="1:25">
      <c r="A1700" t="s">
        <v>62</v>
      </c>
      <c r="B1700" t="s">
        <v>75</v>
      </c>
      <c r="C1700">
        <v>2018</v>
      </c>
      <c r="D1700" t="s">
        <v>328</v>
      </c>
      <c r="E1700">
        <v>116000</v>
      </c>
      <c r="F1700">
        <v>1000</v>
      </c>
      <c r="G1700">
        <v>1000</v>
      </c>
      <c r="H1700">
        <v>116</v>
      </c>
      <c r="I1700">
        <f t="shared" si="105"/>
        <v>1</v>
      </c>
      <c r="J1700">
        <f t="shared" si="106"/>
        <v>1</v>
      </c>
      <c r="K1700" t="s">
        <v>563</v>
      </c>
      <c r="L1700" t="s">
        <v>563</v>
      </c>
      <c r="M1700" t="s">
        <v>563</v>
      </c>
      <c r="N1700">
        <v>0</v>
      </c>
      <c r="O1700">
        <v>1</v>
      </c>
      <c r="P1700" t="s">
        <v>1</v>
      </c>
      <c r="Q1700" t="s">
        <v>1</v>
      </c>
      <c r="R1700">
        <v>1</v>
      </c>
      <c r="S1700" t="s">
        <v>564</v>
      </c>
      <c r="T1700">
        <v>1</v>
      </c>
      <c r="U1700">
        <v>0</v>
      </c>
      <c r="V1700" t="s">
        <v>1</v>
      </c>
      <c r="W1700" t="s">
        <v>1</v>
      </c>
      <c r="X1700">
        <v>0</v>
      </c>
      <c r="Y1700" t="s">
        <v>1</v>
      </c>
    </row>
    <row r="1701" spans="1:25">
      <c r="A1701" t="s">
        <v>62</v>
      </c>
      <c r="B1701" t="s">
        <v>75</v>
      </c>
      <c r="C1701">
        <v>2018</v>
      </c>
      <c r="D1701" t="s">
        <v>329</v>
      </c>
      <c r="E1701">
        <v>117000</v>
      </c>
      <c r="F1701">
        <v>1000</v>
      </c>
      <c r="G1701" s="13">
        <f t="shared" ref="G1701" si="110">0.0083*E1701^(0.9482)</f>
        <v>530.55685050949342</v>
      </c>
      <c r="H1701">
        <v>117</v>
      </c>
      <c r="I1701">
        <f t="shared" si="105"/>
        <v>1</v>
      </c>
      <c r="J1701">
        <f t="shared" si="106"/>
        <v>0.53055685050949342</v>
      </c>
      <c r="K1701" t="s">
        <v>563</v>
      </c>
      <c r="L1701" t="s">
        <v>563</v>
      </c>
      <c r="M1701" t="s">
        <v>563</v>
      </c>
      <c r="N1701">
        <v>0</v>
      </c>
      <c r="O1701">
        <v>1</v>
      </c>
      <c r="P1701" t="s">
        <v>1</v>
      </c>
      <c r="Q1701" t="s">
        <v>1</v>
      </c>
      <c r="R1701">
        <v>1</v>
      </c>
      <c r="S1701" t="s">
        <v>564</v>
      </c>
      <c r="T1701">
        <v>0</v>
      </c>
      <c r="U1701">
        <v>0</v>
      </c>
      <c r="V1701" t="s">
        <v>1</v>
      </c>
      <c r="W1701" t="s">
        <v>1</v>
      </c>
      <c r="X1701">
        <v>1</v>
      </c>
      <c r="Y1701" t="s">
        <v>565</v>
      </c>
    </row>
    <row r="1702" spans="1:25">
      <c r="A1702" t="s">
        <v>62</v>
      </c>
      <c r="B1702" t="s">
        <v>75</v>
      </c>
      <c r="C1702">
        <v>2018</v>
      </c>
      <c r="D1702" t="s">
        <v>330</v>
      </c>
      <c r="E1702">
        <v>117000</v>
      </c>
      <c r="F1702">
        <v>1000</v>
      </c>
      <c r="G1702">
        <v>1000</v>
      </c>
      <c r="H1702">
        <v>117</v>
      </c>
      <c r="I1702">
        <f t="shared" si="105"/>
        <v>1</v>
      </c>
      <c r="J1702">
        <f t="shared" si="106"/>
        <v>1</v>
      </c>
      <c r="K1702" t="s">
        <v>563</v>
      </c>
      <c r="L1702" t="s">
        <v>563</v>
      </c>
      <c r="M1702" t="s">
        <v>563</v>
      </c>
      <c r="N1702">
        <v>0</v>
      </c>
      <c r="O1702">
        <v>1</v>
      </c>
      <c r="P1702" t="s">
        <v>1</v>
      </c>
      <c r="Q1702" t="s">
        <v>1</v>
      </c>
      <c r="R1702">
        <v>1</v>
      </c>
      <c r="S1702" t="s">
        <v>564</v>
      </c>
      <c r="T1702">
        <v>1</v>
      </c>
      <c r="U1702">
        <v>0</v>
      </c>
      <c r="V1702" t="s">
        <v>1</v>
      </c>
      <c r="W1702" t="s">
        <v>1</v>
      </c>
      <c r="X1702">
        <v>0</v>
      </c>
      <c r="Y1702" t="s">
        <v>1</v>
      </c>
    </row>
    <row r="1703" spans="1:25">
      <c r="A1703" t="s">
        <v>62</v>
      </c>
      <c r="B1703" t="s">
        <v>75</v>
      </c>
      <c r="C1703">
        <v>2018</v>
      </c>
      <c r="D1703" t="s">
        <v>331</v>
      </c>
      <c r="E1703">
        <v>117000</v>
      </c>
      <c r="F1703">
        <v>1000</v>
      </c>
      <c r="G1703">
        <v>1000</v>
      </c>
      <c r="H1703">
        <v>117</v>
      </c>
      <c r="I1703">
        <f t="shared" si="105"/>
        <v>1</v>
      </c>
      <c r="J1703">
        <f t="shared" si="106"/>
        <v>1</v>
      </c>
      <c r="K1703" t="s">
        <v>563</v>
      </c>
      <c r="L1703" t="s">
        <v>563</v>
      </c>
      <c r="M1703" t="s">
        <v>563</v>
      </c>
      <c r="N1703">
        <v>0</v>
      </c>
      <c r="O1703">
        <v>1</v>
      </c>
      <c r="P1703" t="s">
        <v>1</v>
      </c>
      <c r="Q1703" t="s">
        <v>1</v>
      </c>
      <c r="R1703">
        <v>1</v>
      </c>
      <c r="S1703" t="s">
        <v>564</v>
      </c>
      <c r="T1703">
        <v>1</v>
      </c>
      <c r="U1703">
        <v>0</v>
      </c>
      <c r="V1703" t="s">
        <v>1</v>
      </c>
      <c r="W1703" t="s">
        <v>1</v>
      </c>
      <c r="X1703">
        <v>0</v>
      </c>
      <c r="Y1703" t="s">
        <v>1</v>
      </c>
    </row>
    <row r="1704" spans="1:25">
      <c r="A1704" t="s">
        <v>62</v>
      </c>
      <c r="B1704" t="s">
        <v>75</v>
      </c>
      <c r="C1704">
        <v>2018</v>
      </c>
      <c r="D1704" t="s">
        <v>332</v>
      </c>
      <c r="E1704">
        <v>118000</v>
      </c>
      <c r="F1704">
        <v>2000</v>
      </c>
      <c r="G1704" s="13">
        <f t="shared" ref="G1704" si="111">0.0083*E1704^(0.9482)</f>
        <v>534.85567934422807</v>
      </c>
      <c r="H1704">
        <v>118</v>
      </c>
      <c r="I1704">
        <f t="shared" si="105"/>
        <v>2</v>
      </c>
      <c r="J1704">
        <f t="shared" si="106"/>
        <v>0.53485567934422806</v>
      </c>
      <c r="K1704" t="s">
        <v>563</v>
      </c>
      <c r="L1704" t="s">
        <v>563</v>
      </c>
      <c r="M1704" t="s">
        <v>563</v>
      </c>
      <c r="N1704">
        <v>0</v>
      </c>
      <c r="O1704">
        <v>1</v>
      </c>
      <c r="P1704" t="s">
        <v>1</v>
      </c>
      <c r="Q1704" t="s">
        <v>1</v>
      </c>
      <c r="R1704">
        <v>1</v>
      </c>
      <c r="S1704" t="s">
        <v>564</v>
      </c>
      <c r="T1704">
        <v>0</v>
      </c>
      <c r="U1704">
        <v>0</v>
      </c>
      <c r="V1704" t="s">
        <v>1</v>
      </c>
      <c r="W1704" t="s">
        <v>1</v>
      </c>
      <c r="X1704">
        <v>1</v>
      </c>
      <c r="Y1704" t="s">
        <v>565</v>
      </c>
    </row>
    <row r="1705" spans="1:25">
      <c r="A1705" t="s">
        <v>62</v>
      </c>
      <c r="B1705" t="s">
        <v>75</v>
      </c>
      <c r="C1705">
        <v>2018</v>
      </c>
      <c r="D1705" t="s">
        <v>333</v>
      </c>
      <c r="E1705">
        <v>120000</v>
      </c>
      <c r="F1705">
        <v>1000</v>
      </c>
      <c r="G1705">
        <v>1000</v>
      </c>
      <c r="H1705">
        <v>120</v>
      </c>
      <c r="I1705">
        <f t="shared" si="105"/>
        <v>1</v>
      </c>
      <c r="J1705">
        <f t="shared" si="106"/>
        <v>1</v>
      </c>
      <c r="K1705" t="s">
        <v>563</v>
      </c>
      <c r="L1705" t="s">
        <v>563</v>
      </c>
      <c r="M1705" t="s">
        <v>563</v>
      </c>
      <c r="N1705">
        <v>0</v>
      </c>
      <c r="O1705">
        <v>1</v>
      </c>
      <c r="P1705" t="s">
        <v>1</v>
      </c>
      <c r="Q1705" t="s">
        <v>1</v>
      </c>
      <c r="R1705">
        <v>1</v>
      </c>
      <c r="S1705" t="s">
        <v>564</v>
      </c>
      <c r="T1705">
        <v>1</v>
      </c>
      <c r="U1705">
        <v>0</v>
      </c>
      <c r="V1705" t="s">
        <v>1</v>
      </c>
      <c r="W1705" t="s">
        <v>1</v>
      </c>
      <c r="X1705">
        <v>0</v>
      </c>
      <c r="Y1705" t="s">
        <v>1</v>
      </c>
    </row>
    <row r="1706" spans="1:25">
      <c r="A1706" t="s">
        <v>62</v>
      </c>
      <c r="B1706" t="s">
        <v>75</v>
      </c>
      <c r="C1706">
        <v>2018</v>
      </c>
      <c r="D1706" t="s">
        <v>334</v>
      </c>
      <c r="E1706">
        <v>122000</v>
      </c>
      <c r="F1706">
        <v>4000</v>
      </c>
      <c r="G1706">
        <v>4000</v>
      </c>
      <c r="H1706">
        <v>122</v>
      </c>
      <c r="I1706">
        <f t="shared" si="105"/>
        <v>4</v>
      </c>
      <c r="J1706">
        <f t="shared" si="106"/>
        <v>4</v>
      </c>
      <c r="K1706" t="s">
        <v>563</v>
      </c>
      <c r="L1706" t="s">
        <v>563</v>
      </c>
      <c r="M1706" t="s">
        <v>563</v>
      </c>
      <c r="N1706">
        <v>0</v>
      </c>
      <c r="O1706">
        <v>1</v>
      </c>
      <c r="P1706" t="s">
        <v>1</v>
      </c>
      <c r="Q1706" t="s">
        <v>1</v>
      </c>
      <c r="R1706">
        <v>1</v>
      </c>
      <c r="S1706" t="s">
        <v>564</v>
      </c>
      <c r="T1706">
        <v>1</v>
      </c>
      <c r="U1706">
        <v>0</v>
      </c>
      <c r="V1706" t="s">
        <v>1</v>
      </c>
      <c r="W1706" t="s">
        <v>1</v>
      </c>
      <c r="X1706">
        <v>0</v>
      </c>
      <c r="Y1706" t="s">
        <v>1</v>
      </c>
    </row>
    <row r="1707" spans="1:25">
      <c r="A1707" t="s">
        <v>62</v>
      </c>
      <c r="B1707" t="s">
        <v>75</v>
      </c>
      <c r="C1707">
        <v>2018</v>
      </c>
      <c r="D1707" t="s">
        <v>335</v>
      </c>
      <c r="E1707">
        <v>122000</v>
      </c>
      <c r="F1707">
        <v>4000</v>
      </c>
      <c r="G1707">
        <v>4000</v>
      </c>
      <c r="H1707">
        <v>122</v>
      </c>
      <c r="I1707">
        <f t="shared" si="105"/>
        <v>4</v>
      </c>
      <c r="J1707">
        <f t="shared" si="106"/>
        <v>4</v>
      </c>
      <c r="K1707" t="s">
        <v>563</v>
      </c>
      <c r="L1707" t="s">
        <v>563</v>
      </c>
      <c r="M1707" t="s">
        <v>563</v>
      </c>
      <c r="N1707">
        <v>0</v>
      </c>
      <c r="O1707">
        <v>1</v>
      </c>
      <c r="P1707" t="s">
        <v>1</v>
      </c>
      <c r="Q1707" t="s">
        <v>1</v>
      </c>
      <c r="R1707">
        <v>1</v>
      </c>
      <c r="S1707" t="s">
        <v>564</v>
      </c>
      <c r="T1707">
        <v>1</v>
      </c>
      <c r="U1707">
        <v>0</v>
      </c>
      <c r="V1707" t="s">
        <v>1</v>
      </c>
      <c r="W1707" t="s">
        <v>1</v>
      </c>
      <c r="X1707">
        <v>0</v>
      </c>
      <c r="Y1707" t="s">
        <v>1</v>
      </c>
    </row>
    <row r="1708" spans="1:25">
      <c r="A1708" t="s">
        <v>62</v>
      </c>
      <c r="B1708" t="s">
        <v>75</v>
      </c>
      <c r="C1708">
        <v>2018</v>
      </c>
      <c r="D1708" t="s">
        <v>336</v>
      </c>
      <c r="E1708">
        <v>122000</v>
      </c>
      <c r="F1708">
        <v>1000</v>
      </c>
      <c r="G1708">
        <v>1000</v>
      </c>
      <c r="H1708">
        <v>122</v>
      </c>
      <c r="I1708">
        <f t="shared" si="105"/>
        <v>1</v>
      </c>
      <c r="J1708">
        <f t="shared" si="106"/>
        <v>1</v>
      </c>
      <c r="K1708" t="s">
        <v>563</v>
      </c>
      <c r="L1708" t="s">
        <v>563</v>
      </c>
      <c r="M1708" t="s">
        <v>563</v>
      </c>
      <c r="N1708">
        <v>0</v>
      </c>
      <c r="O1708">
        <v>1</v>
      </c>
      <c r="P1708" t="s">
        <v>1</v>
      </c>
      <c r="Q1708" t="s">
        <v>1</v>
      </c>
      <c r="R1708">
        <v>1</v>
      </c>
      <c r="S1708" t="s">
        <v>564</v>
      </c>
      <c r="T1708">
        <v>1</v>
      </c>
      <c r="U1708">
        <v>0</v>
      </c>
      <c r="V1708" t="s">
        <v>1</v>
      </c>
      <c r="W1708" t="s">
        <v>1</v>
      </c>
      <c r="X1708">
        <v>0</v>
      </c>
      <c r="Y1708" t="s">
        <v>1</v>
      </c>
    </row>
    <row r="1709" spans="1:25">
      <c r="A1709" t="s">
        <v>62</v>
      </c>
      <c r="B1709" t="s">
        <v>75</v>
      </c>
      <c r="C1709">
        <v>2018</v>
      </c>
      <c r="D1709" t="s">
        <v>337</v>
      </c>
      <c r="E1709">
        <v>124000</v>
      </c>
      <c r="F1709">
        <v>1000</v>
      </c>
      <c r="G1709">
        <v>1000</v>
      </c>
      <c r="H1709">
        <v>124</v>
      </c>
      <c r="I1709">
        <f t="shared" si="105"/>
        <v>1</v>
      </c>
      <c r="J1709">
        <f t="shared" si="106"/>
        <v>1</v>
      </c>
      <c r="K1709" t="s">
        <v>563</v>
      </c>
      <c r="L1709" t="s">
        <v>563</v>
      </c>
      <c r="M1709" t="s">
        <v>563</v>
      </c>
      <c r="N1709">
        <v>0</v>
      </c>
      <c r="O1709">
        <v>1</v>
      </c>
      <c r="P1709" t="s">
        <v>1</v>
      </c>
      <c r="Q1709" t="s">
        <v>1</v>
      </c>
      <c r="R1709">
        <v>1</v>
      </c>
      <c r="S1709" t="s">
        <v>564</v>
      </c>
      <c r="T1709">
        <v>1</v>
      </c>
      <c r="U1709">
        <v>0</v>
      </c>
      <c r="V1709" t="s">
        <v>1</v>
      </c>
      <c r="W1709" t="s">
        <v>1</v>
      </c>
      <c r="X1709">
        <v>0</v>
      </c>
      <c r="Y1709" t="s">
        <v>1</v>
      </c>
    </row>
    <row r="1710" spans="1:25">
      <c r="A1710" t="s">
        <v>62</v>
      </c>
      <c r="B1710" t="s">
        <v>75</v>
      </c>
      <c r="C1710">
        <v>2018</v>
      </c>
      <c r="D1710" t="s">
        <v>338</v>
      </c>
      <c r="E1710">
        <v>140000</v>
      </c>
      <c r="F1710">
        <v>7099.99999999999</v>
      </c>
      <c r="G1710">
        <v>5000</v>
      </c>
      <c r="H1710">
        <v>140</v>
      </c>
      <c r="I1710">
        <f t="shared" si="105"/>
        <v>7.0999999999999899</v>
      </c>
      <c r="J1710">
        <f t="shared" si="106"/>
        <v>5</v>
      </c>
      <c r="K1710" t="s">
        <v>563</v>
      </c>
      <c r="L1710" t="s">
        <v>563</v>
      </c>
      <c r="M1710" t="s">
        <v>563</v>
      </c>
      <c r="N1710">
        <v>0</v>
      </c>
      <c r="O1710">
        <v>1</v>
      </c>
      <c r="P1710" t="s">
        <v>1</v>
      </c>
      <c r="Q1710" t="s">
        <v>1</v>
      </c>
      <c r="R1710">
        <v>1</v>
      </c>
      <c r="S1710" t="s">
        <v>564</v>
      </c>
      <c r="T1710">
        <v>1</v>
      </c>
      <c r="U1710">
        <v>0</v>
      </c>
      <c r="V1710" t="s">
        <v>1</v>
      </c>
      <c r="W1710" t="s">
        <v>1</v>
      </c>
      <c r="X1710">
        <v>0</v>
      </c>
      <c r="Y1710" t="s">
        <v>1</v>
      </c>
    </row>
    <row r="1711" spans="1:25">
      <c r="A1711" t="s">
        <v>62</v>
      </c>
      <c r="B1711" t="s">
        <v>75</v>
      </c>
      <c r="C1711">
        <v>2018</v>
      </c>
      <c r="D1711" t="s">
        <v>339</v>
      </c>
      <c r="E1711">
        <v>140000</v>
      </c>
      <c r="F1711">
        <v>7099.99999999999</v>
      </c>
      <c r="G1711">
        <v>5000</v>
      </c>
      <c r="H1711">
        <v>140</v>
      </c>
      <c r="I1711">
        <f t="shared" si="105"/>
        <v>7.0999999999999899</v>
      </c>
      <c r="J1711">
        <f t="shared" si="106"/>
        <v>5</v>
      </c>
      <c r="K1711" t="s">
        <v>563</v>
      </c>
      <c r="L1711" t="s">
        <v>563</v>
      </c>
      <c r="M1711" t="s">
        <v>563</v>
      </c>
      <c r="N1711">
        <v>0</v>
      </c>
      <c r="O1711">
        <v>1</v>
      </c>
      <c r="P1711" t="s">
        <v>1</v>
      </c>
      <c r="Q1711" t="s">
        <v>1</v>
      </c>
      <c r="R1711">
        <v>1</v>
      </c>
      <c r="S1711" t="s">
        <v>564</v>
      </c>
      <c r="T1711">
        <v>1</v>
      </c>
      <c r="U1711">
        <v>0</v>
      </c>
      <c r="V1711" t="s">
        <v>1</v>
      </c>
      <c r="W1711" t="s">
        <v>1</v>
      </c>
      <c r="X1711">
        <v>0</v>
      </c>
      <c r="Y1711" t="s">
        <v>1</v>
      </c>
    </row>
    <row r="1712" spans="1:25">
      <c r="A1712" t="s">
        <v>62</v>
      </c>
      <c r="B1712" t="s">
        <v>75</v>
      </c>
      <c r="C1712">
        <v>2018</v>
      </c>
      <c r="D1712" t="s">
        <v>340</v>
      </c>
      <c r="E1712">
        <v>144000</v>
      </c>
      <c r="F1712">
        <v>6000</v>
      </c>
      <c r="G1712">
        <v>6000</v>
      </c>
      <c r="H1712">
        <v>144</v>
      </c>
      <c r="I1712">
        <f t="shared" si="105"/>
        <v>6</v>
      </c>
      <c r="J1712">
        <f t="shared" si="106"/>
        <v>6</v>
      </c>
      <c r="K1712" t="s">
        <v>563</v>
      </c>
      <c r="L1712" t="s">
        <v>563</v>
      </c>
      <c r="M1712" t="s">
        <v>563</v>
      </c>
      <c r="N1712">
        <v>0</v>
      </c>
      <c r="O1712">
        <v>1</v>
      </c>
      <c r="P1712" t="s">
        <v>1</v>
      </c>
      <c r="Q1712" t="s">
        <v>1</v>
      </c>
      <c r="R1712">
        <v>1</v>
      </c>
      <c r="S1712" t="s">
        <v>564</v>
      </c>
      <c r="T1712">
        <v>1</v>
      </c>
      <c r="U1712">
        <v>0</v>
      </c>
      <c r="V1712" t="s">
        <v>1</v>
      </c>
      <c r="W1712" t="s">
        <v>1</v>
      </c>
      <c r="X1712">
        <v>0</v>
      </c>
      <c r="Y1712" t="s">
        <v>1</v>
      </c>
    </row>
    <row r="1713" spans="1:25">
      <c r="A1713" t="s">
        <v>62</v>
      </c>
      <c r="B1713" t="s">
        <v>75</v>
      </c>
      <c r="C1713">
        <v>2018</v>
      </c>
      <c r="D1713" t="s">
        <v>341</v>
      </c>
      <c r="E1713">
        <v>145000</v>
      </c>
      <c r="F1713">
        <v>6000</v>
      </c>
      <c r="G1713">
        <v>7000</v>
      </c>
      <c r="H1713">
        <v>145</v>
      </c>
      <c r="I1713">
        <f t="shared" si="105"/>
        <v>6</v>
      </c>
      <c r="J1713">
        <f t="shared" si="106"/>
        <v>7</v>
      </c>
      <c r="K1713" t="s">
        <v>563</v>
      </c>
      <c r="L1713" t="s">
        <v>563</v>
      </c>
      <c r="M1713" t="s">
        <v>563</v>
      </c>
      <c r="N1713">
        <v>0</v>
      </c>
      <c r="O1713">
        <v>1</v>
      </c>
      <c r="P1713" t="s">
        <v>1</v>
      </c>
      <c r="Q1713" t="s">
        <v>1</v>
      </c>
      <c r="R1713">
        <v>1</v>
      </c>
      <c r="S1713" t="s">
        <v>564</v>
      </c>
      <c r="T1713">
        <v>1</v>
      </c>
      <c r="U1713">
        <v>0</v>
      </c>
      <c r="V1713" t="s">
        <v>1</v>
      </c>
      <c r="W1713" t="s">
        <v>1</v>
      </c>
      <c r="X1713">
        <v>0</v>
      </c>
      <c r="Y1713" t="s">
        <v>1</v>
      </c>
    </row>
    <row r="1714" spans="1:25">
      <c r="A1714" t="s">
        <v>62</v>
      </c>
      <c r="B1714" t="s">
        <v>75</v>
      </c>
      <c r="C1714">
        <v>2018</v>
      </c>
      <c r="D1714" t="s">
        <v>342</v>
      </c>
      <c r="E1714">
        <v>145000</v>
      </c>
      <c r="F1714">
        <v>6000</v>
      </c>
      <c r="G1714">
        <v>7000</v>
      </c>
      <c r="H1714">
        <v>145</v>
      </c>
      <c r="I1714">
        <f t="shared" si="105"/>
        <v>6</v>
      </c>
      <c r="J1714">
        <f t="shared" si="106"/>
        <v>7</v>
      </c>
      <c r="K1714" t="s">
        <v>563</v>
      </c>
      <c r="L1714" t="s">
        <v>563</v>
      </c>
      <c r="M1714" t="s">
        <v>563</v>
      </c>
      <c r="N1714">
        <v>0</v>
      </c>
      <c r="O1714">
        <v>1</v>
      </c>
      <c r="P1714" t="s">
        <v>1</v>
      </c>
      <c r="Q1714" t="s">
        <v>1</v>
      </c>
      <c r="R1714">
        <v>1</v>
      </c>
      <c r="S1714" t="s">
        <v>564</v>
      </c>
      <c r="T1714">
        <v>1</v>
      </c>
      <c r="U1714">
        <v>0</v>
      </c>
      <c r="V1714" t="s">
        <v>1</v>
      </c>
      <c r="W1714" t="s">
        <v>1</v>
      </c>
      <c r="X1714">
        <v>0</v>
      </c>
      <c r="Y1714" t="s">
        <v>1</v>
      </c>
    </row>
    <row r="1715" spans="1:25">
      <c r="A1715" t="s">
        <v>62</v>
      </c>
      <c r="B1715" t="s">
        <v>75</v>
      </c>
      <c r="C1715">
        <v>2018</v>
      </c>
      <c r="D1715" t="s">
        <v>343</v>
      </c>
      <c r="E1715">
        <v>145000</v>
      </c>
      <c r="F1715">
        <v>6000</v>
      </c>
      <c r="G1715">
        <v>7000</v>
      </c>
      <c r="H1715">
        <v>145</v>
      </c>
      <c r="I1715">
        <f t="shared" si="105"/>
        <v>6</v>
      </c>
      <c r="J1715">
        <f t="shared" si="106"/>
        <v>7</v>
      </c>
      <c r="K1715" t="s">
        <v>563</v>
      </c>
      <c r="L1715" t="s">
        <v>563</v>
      </c>
      <c r="M1715" t="s">
        <v>563</v>
      </c>
      <c r="N1715">
        <v>0</v>
      </c>
      <c r="O1715">
        <v>1</v>
      </c>
      <c r="P1715" t="s">
        <v>1</v>
      </c>
      <c r="Q1715" t="s">
        <v>1</v>
      </c>
      <c r="R1715">
        <v>1</v>
      </c>
      <c r="S1715" t="s">
        <v>564</v>
      </c>
      <c r="T1715">
        <v>1</v>
      </c>
      <c r="U1715">
        <v>0</v>
      </c>
      <c r="V1715" t="s">
        <v>1</v>
      </c>
      <c r="W1715" t="s">
        <v>1</v>
      </c>
      <c r="X1715">
        <v>0</v>
      </c>
      <c r="Y1715" t="s">
        <v>1</v>
      </c>
    </row>
    <row r="1716" spans="1:25">
      <c r="A1716" t="s">
        <v>62</v>
      </c>
      <c r="B1716" t="s">
        <v>75</v>
      </c>
      <c r="C1716">
        <v>2018</v>
      </c>
      <c r="D1716" t="s">
        <v>344</v>
      </c>
      <c r="E1716">
        <v>145000</v>
      </c>
      <c r="F1716" s="13">
        <f t="shared" ref="F1716" si="112">0.0083*E1716^(0.9482)</f>
        <v>650.26028806749116</v>
      </c>
      <c r="G1716">
        <v>7099.99999999999</v>
      </c>
      <c r="H1716">
        <v>145</v>
      </c>
      <c r="I1716">
        <f t="shared" si="105"/>
        <v>0.65026028806749114</v>
      </c>
      <c r="J1716">
        <f t="shared" si="106"/>
        <v>7.0999999999999899</v>
      </c>
      <c r="K1716" t="s">
        <v>563</v>
      </c>
      <c r="L1716" t="s">
        <v>563</v>
      </c>
      <c r="M1716" t="s">
        <v>563</v>
      </c>
      <c r="N1716">
        <v>0</v>
      </c>
      <c r="O1716">
        <v>1</v>
      </c>
      <c r="P1716" t="s">
        <v>1</v>
      </c>
      <c r="Q1716" t="s">
        <v>1</v>
      </c>
      <c r="R1716">
        <v>1</v>
      </c>
      <c r="S1716" t="s">
        <v>564</v>
      </c>
      <c r="T1716">
        <v>1</v>
      </c>
      <c r="U1716">
        <v>0</v>
      </c>
      <c r="V1716" t="s">
        <v>1</v>
      </c>
      <c r="W1716" t="s">
        <v>1</v>
      </c>
      <c r="X1716">
        <v>0</v>
      </c>
      <c r="Y1716" t="s">
        <v>1</v>
      </c>
    </row>
    <row r="1717" spans="1:25">
      <c r="A1717" t="s">
        <v>62</v>
      </c>
      <c r="B1717" t="s">
        <v>75</v>
      </c>
      <c r="C1717">
        <v>2018</v>
      </c>
      <c r="D1717" t="s">
        <v>345</v>
      </c>
      <c r="E1717">
        <v>145000</v>
      </c>
      <c r="F1717" s="13">
        <f t="shared" ref="F1717" si="113">0.0083*E1717^(0.9482)</f>
        <v>650.26028806749116</v>
      </c>
      <c r="G1717">
        <v>7099.99999999999</v>
      </c>
      <c r="H1717">
        <v>145</v>
      </c>
      <c r="I1717">
        <f t="shared" si="105"/>
        <v>0.65026028806749114</v>
      </c>
      <c r="J1717">
        <f t="shared" si="106"/>
        <v>7.0999999999999899</v>
      </c>
      <c r="K1717" t="s">
        <v>563</v>
      </c>
      <c r="L1717" t="s">
        <v>563</v>
      </c>
      <c r="M1717" t="s">
        <v>563</v>
      </c>
      <c r="N1717">
        <v>0</v>
      </c>
      <c r="O1717">
        <v>1</v>
      </c>
      <c r="P1717" t="s">
        <v>1</v>
      </c>
      <c r="Q1717" t="s">
        <v>1</v>
      </c>
      <c r="R1717">
        <v>1</v>
      </c>
      <c r="S1717" t="s">
        <v>564</v>
      </c>
      <c r="T1717">
        <v>1</v>
      </c>
      <c r="U1717">
        <v>0</v>
      </c>
      <c r="V1717" t="s">
        <v>1</v>
      </c>
      <c r="W1717" t="s">
        <v>1</v>
      </c>
      <c r="X1717">
        <v>0</v>
      </c>
      <c r="Y1717" t="s">
        <v>1</v>
      </c>
    </row>
    <row r="1718" spans="1:25">
      <c r="A1718" t="s">
        <v>62</v>
      </c>
      <c r="B1718" t="s">
        <v>75</v>
      </c>
      <c r="C1718">
        <v>2018</v>
      </c>
      <c r="D1718" t="s">
        <v>346</v>
      </c>
      <c r="E1718">
        <v>146000</v>
      </c>
      <c r="F1718">
        <v>1000</v>
      </c>
      <c r="G1718">
        <v>6099.99999999999</v>
      </c>
      <c r="H1718">
        <v>146</v>
      </c>
      <c r="I1718">
        <f t="shared" si="105"/>
        <v>1</v>
      </c>
      <c r="J1718">
        <f t="shared" si="106"/>
        <v>6.0999999999999899</v>
      </c>
      <c r="K1718" t="s">
        <v>563</v>
      </c>
      <c r="L1718" t="s">
        <v>563</v>
      </c>
      <c r="M1718" t="s">
        <v>563</v>
      </c>
      <c r="N1718">
        <v>0</v>
      </c>
      <c r="O1718">
        <v>1</v>
      </c>
      <c r="P1718" t="s">
        <v>1</v>
      </c>
      <c r="Q1718" t="s">
        <v>1</v>
      </c>
      <c r="R1718">
        <v>1</v>
      </c>
      <c r="S1718" t="s">
        <v>564</v>
      </c>
      <c r="T1718">
        <v>1</v>
      </c>
      <c r="U1718">
        <v>0</v>
      </c>
      <c r="V1718" t="s">
        <v>1</v>
      </c>
      <c r="W1718" t="s">
        <v>1</v>
      </c>
      <c r="X1718">
        <v>0</v>
      </c>
      <c r="Y1718" t="s">
        <v>1</v>
      </c>
    </row>
    <row r="1719" spans="1:25">
      <c r="A1719" t="s">
        <v>62</v>
      </c>
      <c r="B1719" t="s">
        <v>75</v>
      </c>
      <c r="C1719">
        <v>2018</v>
      </c>
      <c r="D1719" t="s">
        <v>347</v>
      </c>
      <c r="E1719">
        <v>146000</v>
      </c>
      <c r="F1719">
        <v>1000</v>
      </c>
      <c r="G1719">
        <v>6099.99999999999</v>
      </c>
      <c r="H1719">
        <v>146</v>
      </c>
      <c r="I1719">
        <f t="shared" si="105"/>
        <v>1</v>
      </c>
      <c r="J1719">
        <f t="shared" si="106"/>
        <v>6.0999999999999899</v>
      </c>
      <c r="K1719" t="s">
        <v>563</v>
      </c>
      <c r="L1719" t="s">
        <v>563</v>
      </c>
      <c r="M1719" t="s">
        <v>563</v>
      </c>
      <c r="N1719">
        <v>0</v>
      </c>
      <c r="O1719">
        <v>1</v>
      </c>
      <c r="P1719" t="s">
        <v>1</v>
      </c>
      <c r="Q1719" t="s">
        <v>1</v>
      </c>
      <c r="R1719">
        <v>1</v>
      </c>
      <c r="S1719" t="s">
        <v>564</v>
      </c>
      <c r="T1719">
        <v>1</v>
      </c>
      <c r="U1719">
        <v>0</v>
      </c>
      <c r="V1719" t="s">
        <v>1</v>
      </c>
      <c r="W1719" t="s">
        <v>1</v>
      </c>
      <c r="X1719">
        <v>0</v>
      </c>
      <c r="Y1719" t="s">
        <v>1</v>
      </c>
    </row>
    <row r="1720" spans="1:25">
      <c r="A1720" t="s">
        <v>62</v>
      </c>
      <c r="B1720" t="s">
        <v>75</v>
      </c>
      <c r="C1720">
        <v>2018</v>
      </c>
      <c r="D1720" t="s">
        <v>348</v>
      </c>
      <c r="E1720">
        <v>146000</v>
      </c>
      <c r="F1720">
        <v>8000</v>
      </c>
      <c r="G1720">
        <v>4000</v>
      </c>
      <c r="H1720">
        <v>146</v>
      </c>
      <c r="I1720">
        <f t="shared" si="105"/>
        <v>8</v>
      </c>
      <c r="J1720">
        <f t="shared" si="106"/>
        <v>4</v>
      </c>
      <c r="K1720" t="s">
        <v>563</v>
      </c>
      <c r="L1720" t="s">
        <v>563</v>
      </c>
      <c r="M1720" t="s">
        <v>563</v>
      </c>
      <c r="N1720">
        <v>0</v>
      </c>
      <c r="O1720">
        <v>1</v>
      </c>
      <c r="P1720" t="s">
        <v>1</v>
      </c>
      <c r="Q1720" t="s">
        <v>1</v>
      </c>
      <c r="R1720">
        <v>1</v>
      </c>
      <c r="S1720" t="s">
        <v>564</v>
      </c>
      <c r="T1720">
        <v>1</v>
      </c>
      <c r="U1720">
        <v>0</v>
      </c>
      <c r="V1720" t="s">
        <v>1</v>
      </c>
      <c r="W1720" t="s">
        <v>1</v>
      </c>
      <c r="X1720">
        <v>0</v>
      </c>
      <c r="Y1720" t="s">
        <v>1</v>
      </c>
    </row>
    <row r="1721" spans="1:25">
      <c r="A1721" t="s">
        <v>62</v>
      </c>
      <c r="B1721" t="s">
        <v>75</v>
      </c>
      <c r="C1721">
        <v>2018</v>
      </c>
      <c r="D1721" t="s">
        <v>349</v>
      </c>
      <c r="E1721">
        <v>147000</v>
      </c>
      <c r="F1721">
        <v>2000</v>
      </c>
      <c r="G1721">
        <v>5099.99999999999</v>
      </c>
      <c r="H1721">
        <v>147</v>
      </c>
      <c r="I1721">
        <f t="shared" si="105"/>
        <v>2</v>
      </c>
      <c r="J1721">
        <f t="shared" si="106"/>
        <v>5.0999999999999899</v>
      </c>
      <c r="K1721" t="s">
        <v>563</v>
      </c>
      <c r="L1721" t="s">
        <v>563</v>
      </c>
      <c r="M1721" t="s">
        <v>563</v>
      </c>
      <c r="N1721">
        <v>0</v>
      </c>
      <c r="O1721">
        <v>1</v>
      </c>
      <c r="P1721" t="s">
        <v>1</v>
      </c>
      <c r="Q1721" t="s">
        <v>1</v>
      </c>
      <c r="R1721">
        <v>1</v>
      </c>
      <c r="S1721" t="s">
        <v>564</v>
      </c>
      <c r="T1721">
        <v>1</v>
      </c>
      <c r="U1721">
        <v>0</v>
      </c>
      <c r="V1721" t="s">
        <v>1</v>
      </c>
      <c r="W1721" t="s">
        <v>1</v>
      </c>
      <c r="X1721">
        <v>0</v>
      </c>
      <c r="Y1721" t="s">
        <v>1</v>
      </c>
    </row>
    <row r="1722" spans="1:25">
      <c r="A1722" t="s">
        <v>62</v>
      </c>
      <c r="B1722" t="s">
        <v>75</v>
      </c>
      <c r="C1722">
        <v>2018</v>
      </c>
      <c r="D1722" t="s">
        <v>350</v>
      </c>
      <c r="E1722">
        <v>148000</v>
      </c>
      <c r="F1722">
        <v>3000</v>
      </c>
      <c r="G1722">
        <v>4099.99999999999</v>
      </c>
      <c r="H1722">
        <v>148</v>
      </c>
      <c r="I1722">
        <f t="shared" si="105"/>
        <v>3</v>
      </c>
      <c r="J1722">
        <f t="shared" si="106"/>
        <v>4.0999999999999899</v>
      </c>
      <c r="K1722" t="s">
        <v>563</v>
      </c>
      <c r="L1722" t="s">
        <v>563</v>
      </c>
      <c r="M1722" t="s">
        <v>563</v>
      </c>
      <c r="N1722">
        <v>0</v>
      </c>
      <c r="O1722">
        <v>1</v>
      </c>
      <c r="P1722" t="s">
        <v>1</v>
      </c>
      <c r="Q1722" t="s">
        <v>1</v>
      </c>
      <c r="R1722">
        <v>1</v>
      </c>
      <c r="S1722" t="s">
        <v>564</v>
      </c>
      <c r="T1722">
        <v>1</v>
      </c>
      <c r="U1722">
        <v>0</v>
      </c>
      <c r="V1722" t="s">
        <v>1</v>
      </c>
      <c r="W1722" t="s">
        <v>1</v>
      </c>
      <c r="X1722">
        <v>0</v>
      </c>
      <c r="Y1722" t="s">
        <v>1</v>
      </c>
    </row>
    <row r="1723" spans="1:25">
      <c r="A1723" t="s">
        <v>62</v>
      </c>
      <c r="B1723" t="s">
        <v>75</v>
      </c>
      <c r="C1723">
        <v>2018</v>
      </c>
      <c r="D1723" t="s">
        <v>351</v>
      </c>
      <c r="E1723">
        <v>148000</v>
      </c>
      <c r="F1723">
        <v>3000</v>
      </c>
      <c r="G1723">
        <v>4099.99999999999</v>
      </c>
      <c r="H1723">
        <v>148</v>
      </c>
      <c r="I1723">
        <f t="shared" ref="I1723:I1786" si="114">F1723/1000</f>
        <v>3</v>
      </c>
      <c r="J1723">
        <f t="shared" ref="J1723:J1786" si="115">G1723/1000</f>
        <v>4.0999999999999899</v>
      </c>
      <c r="K1723" t="s">
        <v>563</v>
      </c>
      <c r="L1723" t="s">
        <v>563</v>
      </c>
      <c r="M1723" t="s">
        <v>563</v>
      </c>
      <c r="N1723">
        <v>0</v>
      </c>
      <c r="O1723">
        <v>1</v>
      </c>
      <c r="P1723" t="s">
        <v>1</v>
      </c>
      <c r="Q1723" t="s">
        <v>1</v>
      </c>
      <c r="R1723">
        <v>1</v>
      </c>
      <c r="S1723" t="s">
        <v>564</v>
      </c>
      <c r="T1723">
        <v>1</v>
      </c>
      <c r="U1723">
        <v>0</v>
      </c>
      <c r="V1723" t="s">
        <v>1</v>
      </c>
      <c r="W1723" t="s">
        <v>1</v>
      </c>
      <c r="X1723">
        <v>0</v>
      </c>
      <c r="Y1723" t="s">
        <v>1</v>
      </c>
    </row>
    <row r="1724" spans="1:25">
      <c r="A1724" t="s">
        <v>62</v>
      </c>
      <c r="B1724" t="s">
        <v>75</v>
      </c>
      <c r="C1724">
        <v>2018</v>
      </c>
      <c r="D1724" t="s">
        <v>352</v>
      </c>
      <c r="E1724">
        <v>148000</v>
      </c>
      <c r="F1724">
        <v>10000</v>
      </c>
      <c r="G1724">
        <v>2000</v>
      </c>
      <c r="H1724">
        <v>148</v>
      </c>
      <c r="I1724">
        <f t="shared" si="114"/>
        <v>10</v>
      </c>
      <c r="J1724">
        <f t="shared" si="115"/>
        <v>2</v>
      </c>
      <c r="K1724" t="s">
        <v>563</v>
      </c>
      <c r="L1724" t="s">
        <v>563</v>
      </c>
      <c r="M1724" t="s">
        <v>563</v>
      </c>
      <c r="N1724">
        <v>0</v>
      </c>
      <c r="O1724">
        <v>1</v>
      </c>
      <c r="P1724" t="s">
        <v>1</v>
      </c>
      <c r="Q1724" t="s">
        <v>1</v>
      </c>
      <c r="R1724">
        <v>1</v>
      </c>
      <c r="S1724" t="s">
        <v>564</v>
      </c>
      <c r="T1724">
        <v>1</v>
      </c>
      <c r="U1724">
        <v>0</v>
      </c>
      <c r="V1724" t="s">
        <v>1</v>
      </c>
      <c r="W1724" t="s">
        <v>1</v>
      </c>
      <c r="X1724">
        <v>0</v>
      </c>
      <c r="Y1724" t="s">
        <v>1</v>
      </c>
    </row>
    <row r="1725" spans="1:25">
      <c r="A1725" t="s">
        <v>62</v>
      </c>
      <c r="B1725" t="s">
        <v>75</v>
      </c>
      <c r="C1725">
        <v>2018</v>
      </c>
      <c r="D1725" t="s">
        <v>353</v>
      </c>
      <c r="E1725">
        <v>149000</v>
      </c>
      <c r="F1725">
        <v>4000</v>
      </c>
      <c r="G1725">
        <v>3099.99999999999</v>
      </c>
      <c r="H1725">
        <v>149</v>
      </c>
      <c r="I1725">
        <f t="shared" si="114"/>
        <v>4</v>
      </c>
      <c r="J1725">
        <f t="shared" si="115"/>
        <v>3.0999999999999899</v>
      </c>
      <c r="K1725" t="s">
        <v>563</v>
      </c>
      <c r="L1725" t="s">
        <v>563</v>
      </c>
      <c r="M1725" t="s">
        <v>563</v>
      </c>
      <c r="N1725">
        <v>0</v>
      </c>
      <c r="O1725">
        <v>1</v>
      </c>
      <c r="P1725" t="s">
        <v>1</v>
      </c>
      <c r="Q1725" t="s">
        <v>1</v>
      </c>
      <c r="R1725">
        <v>1</v>
      </c>
      <c r="S1725" t="s">
        <v>564</v>
      </c>
      <c r="T1725">
        <v>1</v>
      </c>
      <c r="U1725">
        <v>0</v>
      </c>
      <c r="V1725" t="s">
        <v>1</v>
      </c>
      <c r="W1725" t="s">
        <v>1</v>
      </c>
      <c r="X1725">
        <v>0</v>
      </c>
      <c r="Y1725" t="s">
        <v>1</v>
      </c>
    </row>
    <row r="1726" spans="1:25">
      <c r="A1726" t="s">
        <v>62</v>
      </c>
      <c r="B1726" t="s">
        <v>75</v>
      </c>
      <c r="C1726">
        <v>2018</v>
      </c>
      <c r="D1726" t="s">
        <v>354</v>
      </c>
      <c r="E1726">
        <v>149000</v>
      </c>
      <c r="F1726">
        <v>4000</v>
      </c>
      <c r="G1726">
        <v>3099.99999999999</v>
      </c>
      <c r="H1726">
        <v>149</v>
      </c>
      <c r="I1726">
        <f t="shared" si="114"/>
        <v>4</v>
      </c>
      <c r="J1726">
        <f t="shared" si="115"/>
        <v>3.0999999999999899</v>
      </c>
      <c r="K1726" t="s">
        <v>563</v>
      </c>
      <c r="L1726" t="s">
        <v>563</v>
      </c>
      <c r="M1726" t="s">
        <v>563</v>
      </c>
      <c r="N1726">
        <v>0</v>
      </c>
      <c r="O1726">
        <v>1</v>
      </c>
      <c r="P1726" t="s">
        <v>1</v>
      </c>
      <c r="Q1726" t="s">
        <v>1</v>
      </c>
      <c r="R1726">
        <v>1</v>
      </c>
      <c r="S1726" t="s">
        <v>564</v>
      </c>
      <c r="T1726">
        <v>1</v>
      </c>
      <c r="U1726">
        <v>0</v>
      </c>
      <c r="V1726" t="s">
        <v>1</v>
      </c>
      <c r="W1726" t="s">
        <v>1</v>
      </c>
      <c r="X1726">
        <v>0</v>
      </c>
      <c r="Y1726" t="s">
        <v>1</v>
      </c>
    </row>
    <row r="1727" spans="1:25">
      <c r="A1727" t="s">
        <v>62</v>
      </c>
      <c r="B1727" t="s">
        <v>75</v>
      </c>
      <c r="C1727">
        <v>2018</v>
      </c>
      <c r="D1727" t="s">
        <v>355</v>
      </c>
      <c r="E1727">
        <v>150000</v>
      </c>
      <c r="F1727">
        <v>5000</v>
      </c>
      <c r="G1727">
        <v>2099.99999999999</v>
      </c>
      <c r="H1727">
        <v>150</v>
      </c>
      <c r="I1727">
        <f t="shared" si="114"/>
        <v>5</v>
      </c>
      <c r="J1727">
        <f t="shared" si="115"/>
        <v>2.0999999999999899</v>
      </c>
      <c r="K1727" t="s">
        <v>563</v>
      </c>
      <c r="L1727" t="s">
        <v>563</v>
      </c>
      <c r="M1727" t="s">
        <v>563</v>
      </c>
      <c r="N1727">
        <v>0</v>
      </c>
      <c r="O1727">
        <v>1</v>
      </c>
      <c r="P1727" t="s">
        <v>1</v>
      </c>
      <c r="Q1727" t="s">
        <v>1</v>
      </c>
      <c r="R1727">
        <v>1</v>
      </c>
      <c r="S1727" t="s">
        <v>564</v>
      </c>
      <c r="T1727">
        <v>1</v>
      </c>
      <c r="U1727">
        <v>0</v>
      </c>
      <c r="V1727" t="s">
        <v>1</v>
      </c>
      <c r="W1727" t="s">
        <v>1</v>
      </c>
      <c r="X1727">
        <v>0</v>
      </c>
      <c r="Y1727" t="s">
        <v>1</v>
      </c>
    </row>
    <row r="1728" spans="1:25">
      <c r="A1728" t="s">
        <v>62</v>
      </c>
      <c r="B1728" t="s">
        <v>75</v>
      </c>
      <c r="C1728">
        <v>2018</v>
      </c>
      <c r="D1728" t="s">
        <v>356</v>
      </c>
      <c r="E1728">
        <v>150000</v>
      </c>
      <c r="F1728">
        <v>5000</v>
      </c>
      <c r="G1728">
        <v>2099.99999999999</v>
      </c>
      <c r="H1728">
        <v>150</v>
      </c>
      <c r="I1728">
        <f t="shared" si="114"/>
        <v>5</v>
      </c>
      <c r="J1728">
        <f t="shared" si="115"/>
        <v>2.0999999999999899</v>
      </c>
      <c r="K1728" t="s">
        <v>563</v>
      </c>
      <c r="L1728" t="s">
        <v>563</v>
      </c>
      <c r="M1728" t="s">
        <v>563</v>
      </c>
      <c r="N1728">
        <v>0</v>
      </c>
      <c r="O1728">
        <v>1</v>
      </c>
      <c r="P1728" t="s">
        <v>1</v>
      </c>
      <c r="Q1728" t="s">
        <v>1</v>
      </c>
      <c r="R1728">
        <v>1</v>
      </c>
      <c r="S1728" t="s">
        <v>564</v>
      </c>
      <c r="T1728">
        <v>1</v>
      </c>
      <c r="U1728">
        <v>0</v>
      </c>
      <c r="V1728" t="s">
        <v>1</v>
      </c>
      <c r="W1728" t="s">
        <v>1</v>
      </c>
      <c r="X1728">
        <v>0</v>
      </c>
      <c r="Y1728" t="s">
        <v>1</v>
      </c>
    </row>
    <row r="1729" spans="1:25">
      <c r="A1729" t="s">
        <v>62</v>
      </c>
      <c r="B1729" t="s">
        <v>75</v>
      </c>
      <c r="C1729">
        <v>2018</v>
      </c>
      <c r="D1729" t="s">
        <v>357</v>
      </c>
      <c r="E1729">
        <v>150000</v>
      </c>
      <c r="F1729">
        <v>12000</v>
      </c>
      <c r="G1729" s="13">
        <f t="shared" ref="G1729" si="116">0.0083*E1729^(0.9482)</f>
        <v>671.50279428522538</v>
      </c>
      <c r="H1729">
        <v>150</v>
      </c>
      <c r="I1729">
        <f t="shared" si="114"/>
        <v>12</v>
      </c>
      <c r="J1729">
        <f t="shared" si="115"/>
        <v>0.67150279428522541</v>
      </c>
      <c r="K1729" t="s">
        <v>563</v>
      </c>
      <c r="L1729" t="s">
        <v>563</v>
      </c>
      <c r="M1729" t="s">
        <v>563</v>
      </c>
      <c r="N1729">
        <v>0</v>
      </c>
      <c r="O1729">
        <v>1</v>
      </c>
      <c r="P1729" t="s">
        <v>1</v>
      </c>
      <c r="Q1729" t="s">
        <v>1</v>
      </c>
      <c r="R1729">
        <v>1</v>
      </c>
      <c r="S1729" t="s">
        <v>564</v>
      </c>
      <c r="T1729">
        <v>0</v>
      </c>
      <c r="U1729">
        <v>0</v>
      </c>
      <c r="V1729" t="s">
        <v>1</v>
      </c>
      <c r="W1729" t="s">
        <v>1</v>
      </c>
      <c r="X1729">
        <v>1</v>
      </c>
      <c r="Y1729" t="s">
        <v>565</v>
      </c>
    </row>
    <row r="1730" spans="1:25">
      <c r="A1730" t="s">
        <v>62</v>
      </c>
      <c r="B1730" t="s">
        <v>75</v>
      </c>
      <c r="C1730">
        <v>2018</v>
      </c>
      <c r="D1730" t="s">
        <v>358</v>
      </c>
      <c r="E1730">
        <v>154700</v>
      </c>
      <c r="F1730">
        <v>2599.99999999999</v>
      </c>
      <c r="G1730">
        <v>2600.00000000002</v>
      </c>
      <c r="H1730">
        <v>154.69999999999999</v>
      </c>
      <c r="I1730">
        <f t="shared" si="114"/>
        <v>2.5999999999999899</v>
      </c>
      <c r="J1730">
        <f t="shared" si="115"/>
        <v>2.6000000000000201</v>
      </c>
      <c r="K1730" t="s">
        <v>563</v>
      </c>
      <c r="L1730" t="s">
        <v>563</v>
      </c>
      <c r="M1730" t="s">
        <v>563</v>
      </c>
      <c r="N1730">
        <v>0</v>
      </c>
      <c r="O1730">
        <v>1</v>
      </c>
      <c r="P1730" t="s">
        <v>1</v>
      </c>
      <c r="Q1730" t="s">
        <v>1</v>
      </c>
      <c r="R1730">
        <v>1</v>
      </c>
      <c r="S1730" t="s">
        <v>564</v>
      </c>
      <c r="T1730">
        <v>1</v>
      </c>
      <c r="U1730">
        <v>0</v>
      </c>
      <c r="V1730" t="s">
        <v>1</v>
      </c>
      <c r="W1730" t="s">
        <v>1</v>
      </c>
      <c r="X1730">
        <v>0</v>
      </c>
      <c r="Y1730" t="s">
        <v>1</v>
      </c>
    </row>
    <row r="1731" spans="1:25">
      <c r="A1731" t="s">
        <v>62</v>
      </c>
      <c r="B1731" t="s">
        <v>75</v>
      </c>
      <c r="C1731">
        <v>2018</v>
      </c>
      <c r="D1731" t="s">
        <v>359</v>
      </c>
      <c r="E1731">
        <v>154700</v>
      </c>
      <c r="F1731">
        <v>2599.99999999999</v>
      </c>
      <c r="G1731">
        <v>2600.00000000002</v>
      </c>
      <c r="H1731">
        <v>154.69999999999999</v>
      </c>
      <c r="I1731">
        <f t="shared" si="114"/>
        <v>2.5999999999999899</v>
      </c>
      <c r="J1731">
        <f t="shared" si="115"/>
        <v>2.6000000000000201</v>
      </c>
      <c r="K1731" t="s">
        <v>563</v>
      </c>
      <c r="L1731" t="s">
        <v>563</v>
      </c>
      <c r="M1731" t="s">
        <v>563</v>
      </c>
      <c r="N1731">
        <v>0</v>
      </c>
      <c r="O1731">
        <v>1</v>
      </c>
      <c r="P1731" t="s">
        <v>1</v>
      </c>
      <c r="Q1731" t="s">
        <v>1</v>
      </c>
      <c r="R1731">
        <v>1</v>
      </c>
      <c r="S1731" t="s">
        <v>564</v>
      </c>
      <c r="T1731">
        <v>1</v>
      </c>
      <c r="U1731">
        <v>0</v>
      </c>
      <c r="V1731" t="s">
        <v>1</v>
      </c>
      <c r="W1731" t="s">
        <v>1</v>
      </c>
      <c r="X1731">
        <v>0</v>
      </c>
      <c r="Y1731" t="s">
        <v>1</v>
      </c>
    </row>
    <row r="1732" spans="1:25">
      <c r="A1732" t="s">
        <v>62</v>
      </c>
      <c r="B1732" t="s">
        <v>75</v>
      </c>
      <c r="C1732">
        <v>2018</v>
      </c>
      <c r="D1732" t="s">
        <v>360</v>
      </c>
      <c r="E1732">
        <v>154700</v>
      </c>
      <c r="F1732">
        <v>2599.99999999999</v>
      </c>
      <c r="G1732">
        <v>2600.00000000002</v>
      </c>
      <c r="H1732">
        <v>154.69999999999999</v>
      </c>
      <c r="I1732">
        <f t="shared" si="114"/>
        <v>2.5999999999999899</v>
      </c>
      <c r="J1732">
        <f t="shared" si="115"/>
        <v>2.6000000000000201</v>
      </c>
      <c r="K1732" t="s">
        <v>563</v>
      </c>
      <c r="L1732" t="s">
        <v>563</v>
      </c>
      <c r="M1732" t="s">
        <v>563</v>
      </c>
      <c r="N1732">
        <v>0</v>
      </c>
      <c r="O1732">
        <v>1</v>
      </c>
      <c r="P1732" t="s">
        <v>1</v>
      </c>
      <c r="Q1732" t="s">
        <v>1</v>
      </c>
      <c r="R1732">
        <v>1</v>
      </c>
      <c r="S1732" t="s">
        <v>564</v>
      </c>
      <c r="T1732">
        <v>1</v>
      </c>
      <c r="U1732">
        <v>0</v>
      </c>
      <c r="V1732" t="s">
        <v>1</v>
      </c>
      <c r="W1732" t="s">
        <v>1</v>
      </c>
      <c r="X1732">
        <v>0</v>
      </c>
      <c r="Y1732" t="s">
        <v>1</v>
      </c>
    </row>
    <row r="1733" spans="1:25">
      <c r="A1733" t="s">
        <v>62</v>
      </c>
      <c r="B1733" t="s">
        <v>75</v>
      </c>
      <c r="C1733">
        <v>2018</v>
      </c>
      <c r="D1733" t="s">
        <v>361</v>
      </c>
      <c r="E1733">
        <v>154700</v>
      </c>
      <c r="F1733">
        <v>2599.99999999999</v>
      </c>
      <c r="G1733">
        <v>2600.00000000002</v>
      </c>
      <c r="H1733">
        <v>154.69999999999999</v>
      </c>
      <c r="I1733">
        <f t="shared" si="114"/>
        <v>2.5999999999999899</v>
      </c>
      <c r="J1733">
        <f t="shared" si="115"/>
        <v>2.6000000000000201</v>
      </c>
      <c r="K1733" t="s">
        <v>563</v>
      </c>
      <c r="L1733" t="s">
        <v>563</v>
      </c>
      <c r="M1733" t="s">
        <v>563</v>
      </c>
      <c r="N1733">
        <v>0</v>
      </c>
      <c r="O1733">
        <v>1</v>
      </c>
      <c r="P1733" t="s">
        <v>1</v>
      </c>
      <c r="Q1733" t="s">
        <v>1</v>
      </c>
      <c r="R1733">
        <v>1</v>
      </c>
      <c r="S1733" t="s">
        <v>564</v>
      </c>
      <c r="T1733">
        <v>1</v>
      </c>
      <c r="U1733">
        <v>0</v>
      </c>
      <c r="V1733" t="s">
        <v>1</v>
      </c>
      <c r="W1733" t="s">
        <v>1</v>
      </c>
      <c r="X1733">
        <v>0</v>
      </c>
      <c r="Y1733" t="s">
        <v>1</v>
      </c>
    </row>
    <row r="1734" spans="1:25">
      <c r="A1734" t="s">
        <v>62</v>
      </c>
      <c r="B1734" t="s">
        <v>75</v>
      </c>
      <c r="C1734">
        <v>2018</v>
      </c>
      <c r="D1734" t="s">
        <v>362</v>
      </c>
      <c r="E1734">
        <v>154700</v>
      </c>
      <c r="F1734">
        <v>2599.99999999999</v>
      </c>
      <c r="G1734">
        <v>2600.00000000002</v>
      </c>
      <c r="H1734">
        <v>154.69999999999999</v>
      </c>
      <c r="I1734">
        <f t="shared" si="114"/>
        <v>2.5999999999999899</v>
      </c>
      <c r="J1734">
        <f t="shared" si="115"/>
        <v>2.6000000000000201</v>
      </c>
      <c r="K1734" t="s">
        <v>563</v>
      </c>
      <c r="L1734" t="s">
        <v>563</v>
      </c>
      <c r="M1734" t="s">
        <v>563</v>
      </c>
      <c r="N1734">
        <v>0</v>
      </c>
      <c r="O1734">
        <v>1</v>
      </c>
      <c r="P1734" t="s">
        <v>1</v>
      </c>
      <c r="Q1734" t="s">
        <v>1</v>
      </c>
      <c r="R1734">
        <v>1</v>
      </c>
      <c r="S1734" t="s">
        <v>564</v>
      </c>
      <c r="T1734">
        <v>1</v>
      </c>
      <c r="U1734">
        <v>0</v>
      </c>
      <c r="V1734" t="s">
        <v>1</v>
      </c>
      <c r="W1734" t="s">
        <v>1</v>
      </c>
      <c r="X1734">
        <v>0</v>
      </c>
      <c r="Y1734" t="s">
        <v>1</v>
      </c>
    </row>
    <row r="1735" spans="1:25">
      <c r="A1735" t="s">
        <v>62</v>
      </c>
      <c r="B1735" t="s">
        <v>75</v>
      </c>
      <c r="C1735">
        <v>2018</v>
      </c>
      <c r="D1735" t="s">
        <v>363</v>
      </c>
      <c r="E1735">
        <v>154700</v>
      </c>
      <c r="F1735">
        <v>2599.99999999999</v>
      </c>
      <c r="G1735">
        <v>2600.00000000002</v>
      </c>
      <c r="H1735">
        <v>154.69999999999999</v>
      </c>
      <c r="I1735">
        <f t="shared" si="114"/>
        <v>2.5999999999999899</v>
      </c>
      <c r="J1735">
        <f t="shared" si="115"/>
        <v>2.6000000000000201</v>
      </c>
      <c r="K1735" t="s">
        <v>563</v>
      </c>
      <c r="L1735" t="s">
        <v>563</v>
      </c>
      <c r="M1735" t="s">
        <v>563</v>
      </c>
      <c r="N1735">
        <v>0</v>
      </c>
      <c r="O1735">
        <v>1</v>
      </c>
      <c r="P1735" t="s">
        <v>1</v>
      </c>
      <c r="Q1735" t="s">
        <v>1</v>
      </c>
      <c r="R1735">
        <v>1</v>
      </c>
      <c r="S1735" t="s">
        <v>564</v>
      </c>
      <c r="T1735">
        <v>1</v>
      </c>
      <c r="U1735">
        <v>0</v>
      </c>
      <c r="V1735" t="s">
        <v>1</v>
      </c>
      <c r="W1735" t="s">
        <v>1</v>
      </c>
      <c r="X1735">
        <v>0</v>
      </c>
      <c r="Y1735" t="s">
        <v>1</v>
      </c>
    </row>
    <row r="1736" spans="1:25">
      <c r="A1736" t="s">
        <v>62</v>
      </c>
      <c r="B1736" t="s">
        <v>75</v>
      </c>
      <c r="C1736">
        <v>2018</v>
      </c>
      <c r="D1736" t="s">
        <v>364</v>
      </c>
      <c r="E1736">
        <v>154700</v>
      </c>
      <c r="F1736">
        <v>2599.99999999999</v>
      </c>
      <c r="G1736">
        <v>2600.00000000002</v>
      </c>
      <c r="H1736">
        <v>154.69999999999999</v>
      </c>
      <c r="I1736">
        <f t="shared" si="114"/>
        <v>2.5999999999999899</v>
      </c>
      <c r="J1736">
        <f t="shared" si="115"/>
        <v>2.6000000000000201</v>
      </c>
      <c r="K1736" t="s">
        <v>563</v>
      </c>
      <c r="L1736" t="s">
        <v>563</v>
      </c>
      <c r="M1736" t="s">
        <v>563</v>
      </c>
      <c r="N1736">
        <v>0</v>
      </c>
      <c r="O1736">
        <v>1</v>
      </c>
      <c r="P1736" t="s">
        <v>1</v>
      </c>
      <c r="Q1736" t="s">
        <v>1</v>
      </c>
      <c r="R1736">
        <v>1</v>
      </c>
      <c r="S1736" t="s">
        <v>564</v>
      </c>
      <c r="T1736">
        <v>1</v>
      </c>
      <c r="U1736">
        <v>0</v>
      </c>
      <c r="V1736" t="s">
        <v>1</v>
      </c>
      <c r="W1736" t="s">
        <v>1</v>
      </c>
      <c r="X1736">
        <v>0</v>
      </c>
      <c r="Y1736" t="s">
        <v>1</v>
      </c>
    </row>
    <row r="1737" spans="1:25">
      <c r="A1737" t="s">
        <v>62</v>
      </c>
      <c r="B1737" t="s">
        <v>75</v>
      </c>
      <c r="C1737">
        <v>2018</v>
      </c>
      <c r="D1737" t="s">
        <v>365</v>
      </c>
      <c r="E1737">
        <v>154700</v>
      </c>
      <c r="F1737">
        <v>2599.99999999999</v>
      </c>
      <c r="G1737">
        <v>2600.00000000002</v>
      </c>
      <c r="H1737">
        <v>154.69999999999999</v>
      </c>
      <c r="I1737">
        <f t="shared" si="114"/>
        <v>2.5999999999999899</v>
      </c>
      <c r="J1737">
        <f t="shared" si="115"/>
        <v>2.6000000000000201</v>
      </c>
      <c r="K1737" t="s">
        <v>563</v>
      </c>
      <c r="L1737" t="s">
        <v>563</v>
      </c>
      <c r="M1737" t="s">
        <v>563</v>
      </c>
      <c r="N1737">
        <v>0</v>
      </c>
      <c r="O1737">
        <v>1</v>
      </c>
      <c r="P1737" t="s">
        <v>1</v>
      </c>
      <c r="Q1737" t="s">
        <v>1</v>
      </c>
      <c r="R1737">
        <v>1</v>
      </c>
      <c r="S1737" t="s">
        <v>564</v>
      </c>
      <c r="T1737">
        <v>1</v>
      </c>
      <c r="U1737">
        <v>0</v>
      </c>
      <c r="V1737" t="s">
        <v>1</v>
      </c>
      <c r="W1737" t="s">
        <v>1</v>
      </c>
      <c r="X1737">
        <v>0</v>
      </c>
      <c r="Y1737" t="s">
        <v>1</v>
      </c>
    </row>
    <row r="1738" spans="1:25">
      <c r="A1738" t="s">
        <v>62</v>
      </c>
      <c r="B1738" t="s">
        <v>75</v>
      </c>
      <c r="C1738">
        <v>2018</v>
      </c>
      <c r="D1738" t="s">
        <v>366</v>
      </c>
      <c r="E1738">
        <v>154700</v>
      </c>
      <c r="F1738">
        <v>2599.99999999999</v>
      </c>
      <c r="G1738">
        <v>2600.00000000002</v>
      </c>
      <c r="H1738">
        <v>154.69999999999999</v>
      </c>
      <c r="I1738">
        <f t="shared" si="114"/>
        <v>2.5999999999999899</v>
      </c>
      <c r="J1738">
        <f t="shared" si="115"/>
        <v>2.6000000000000201</v>
      </c>
      <c r="K1738" t="s">
        <v>563</v>
      </c>
      <c r="L1738" t="s">
        <v>563</v>
      </c>
      <c r="M1738" t="s">
        <v>563</v>
      </c>
      <c r="N1738">
        <v>0</v>
      </c>
      <c r="O1738">
        <v>1</v>
      </c>
      <c r="P1738" t="s">
        <v>1</v>
      </c>
      <c r="Q1738" t="s">
        <v>1</v>
      </c>
      <c r="R1738">
        <v>1</v>
      </c>
      <c r="S1738" t="s">
        <v>564</v>
      </c>
      <c r="T1738">
        <v>1</v>
      </c>
      <c r="U1738">
        <v>0</v>
      </c>
      <c r="V1738" t="s">
        <v>1</v>
      </c>
      <c r="W1738" t="s">
        <v>1</v>
      </c>
      <c r="X1738">
        <v>0</v>
      </c>
      <c r="Y1738" t="s">
        <v>1</v>
      </c>
    </row>
    <row r="1739" spans="1:25">
      <c r="A1739" t="s">
        <v>62</v>
      </c>
      <c r="B1739" t="s">
        <v>75</v>
      </c>
      <c r="C1739">
        <v>2018</v>
      </c>
      <c r="D1739" t="s">
        <v>367</v>
      </c>
      <c r="E1739">
        <v>155000</v>
      </c>
      <c r="F1739">
        <v>10000</v>
      </c>
      <c r="G1739">
        <v>9000</v>
      </c>
      <c r="H1739">
        <v>155</v>
      </c>
      <c r="I1739">
        <f t="shared" si="114"/>
        <v>10</v>
      </c>
      <c r="J1739">
        <f t="shared" si="115"/>
        <v>9</v>
      </c>
      <c r="K1739" t="s">
        <v>563</v>
      </c>
      <c r="L1739" t="s">
        <v>563</v>
      </c>
      <c r="M1739" t="s">
        <v>563</v>
      </c>
      <c r="N1739">
        <v>0</v>
      </c>
      <c r="O1739">
        <v>1</v>
      </c>
      <c r="P1739" t="s">
        <v>1</v>
      </c>
      <c r="Q1739" t="s">
        <v>1</v>
      </c>
      <c r="R1739">
        <v>1</v>
      </c>
      <c r="S1739" t="s">
        <v>564</v>
      </c>
      <c r="T1739">
        <v>1</v>
      </c>
      <c r="U1739">
        <v>0</v>
      </c>
      <c r="V1739" t="s">
        <v>1</v>
      </c>
      <c r="W1739" t="s">
        <v>1</v>
      </c>
      <c r="X1739">
        <v>0</v>
      </c>
      <c r="Y1739" t="s">
        <v>1</v>
      </c>
    </row>
    <row r="1740" spans="1:25">
      <c r="A1740" t="s">
        <v>62</v>
      </c>
      <c r="B1740" t="s">
        <v>75</v>
      </c>
      <c r="C1740">
        <v>2018</v>
      </c>
      <c r="D1740" t="s">
        <v>368</v>
      </c>
      <c r="E1740">
        <v>155000</v>
      </c>
      <c r="F1740">
        <v>2900.00000000001</v>
      </c>
      <c r="G1740">
        <v>2300.00000000001</v>
      </c>
      <c r="H1740">
        <v>155</v>
      </c>
      <c r="I1740">
        <f t="shared" si="114"/>
        <v>2.9000000000000101</v>
      </c>
      <c r="J1740">
        <f t="shared" si="115"/>
        <v>2.30000000000001</v>
      </c>
      <c r="K1740" t="s">
        <v>563</v>
      </c>
      <c r="L1740" t="s">
        <v>563</v>
      </c>
      <c r="M1740" t="s">
        <v>563</v>
      </c>
      <c r="N1740">
        <v>0</v>
      </c>
      <c r="O1740">
        <v>1</v>
      </c>
      <c r="P1740" t="s">
        <v>1</v>
      </c>
      <c r="Q1740" t="s">
        <v>1</v>
      </c>
      <c r="R1740">
        <v>1</v>
      </c>
      <c r="S1740" t="s">
        <v>564</v>
      </c>
      <c r="T1740">
        <v>1</v>
      </c>
      <c r="U1740">
        <v>0</v>
      </c>
      <c r="V1740" t="s">
        <v>1</v>
      </c>
      <c r="W1740" t="s">
        <v>1</v>
      </c>
      <c r="X1740">
        <v>0</v>
      </c>
      <c r="Y1740" t="s">
        <v>1</v>
      </c>
    </row>
    <row r="1741" spans="1:25">
      <c r="A1741" t="s">
        <v>62</v>
      </c>
      <c r="B1741" t="s">
        <v>75</v>
      </c>
      <c r="C1741">
        <v>2018</v>
      </c>
      <c r="D1741" t="s">
        <v>369</v>
      </c>
      <c r="E1741">
        <v>159000</v>
      </c>
      <c r="F1741">
        <v>7000</v>
      </c>
      <c r="G1741">
        <v>7000</v>
      </c>
      <c r="H1741">
        <v>159</v>
      </c>
      <c r="I1741">
        <f t="shared" si="114"/>
        <v>7</v>
      </c>
      <c r="J1741">
        <f t="shared" si="115"/>
        <v>7</v>
      </c>
      <c r="K1741" t="s">
        <v>563</v>
      </c>
      <c r="L1741" t="s">
        <v>563</v>
      </c>
      <c r="M1741" t="s">
        <v>563</v>
      </c>
      <c r="N1741">
        <v>0</v>
      </c>
      <c r="O1741">
        <v>1</v>
      </c>
      <c r="P1741" t="s">
        <v>1</v>
      </c>
      <c r="Q1741" t="s">
        <v>1</v>
      </c>
      <c r="R1741">
        <v>1</v>
      </c>
      <c r="S1741" t="s">
        <v>564</v>
      </c>
      <c r="T1741">
        <v>1</v>
      </c>
      <c r="U1741">
        <v>0</v>
      </c>
      <c r="V1741" t="s">
        <v>1</v>
      </c>
      <c r="W1741" t="s">
        <v>1</v>
      </c>
      <c r="X1741">
        <v>0</v>
      </c>
      <c r="Y1741" t="s">
        <v>1</v>
      </c>
    </row>
    <row r="1742" spans="1:25">
      <c r="A1742" t="s">
        <v>62</v>
      </c>
      <c r="B1742" t="s">
        <v>75</v>
      </c>
      <c r="C1742">
        <v>2018</v>
      </c>
      <c r="D1742" t="s">
        <v>370</v>
      </c>
      <c r="E1742">
        <v>159000</v>
      </c>
      <c r="F1742">
        <v>7000</v>
      </c>
      <c r="G1742">
        <v>7000</v>
      </c>
      <c r="H1742">
        <v>159</v>
      </c>
      <c r="I1742">
        <f t="shared" si="114"/>
        <v>7</v>
      </c>
      <c r="J1742">
        <f t="shared" si="115"/>
        <v>7</v>
      </c>
      <c r="K1742" t="s">
        <v>563</v>
      </c>
      <c r="L1742" t="s">
        <v>563</v>
      </c>
      <c r="M1742" t="s">
        <v>563</v>
      </c>
      <c r="N1742">
        <v>0</v>
      </c>
      <c r="O1742">
        <v>1</v>
      </c>
      <c r="P1742" t="s">
        <v>1</v>
      </c>
      <c r="Q1742" t="s">
        <v>1</v>
      </c>
      <c r="R1742">
        <v>1</v>
      </c>
      <c r="S1742" t="s">
        <v>564</v>
      </c>
      <c r="T1742">
        <v>1</v>
      </c>
      <c r="U1742">
        <v>0</v>
      </c>
      <c r="V1742" t="s">
        <v>1</v>
      </c>
      <c r="W1742" t="s">
        <v>1</v>
      </c>
      <c r="X1742">
        <v>0</v>
      </c>
      <c r="Y1742" t="s">
        <v>1</v>
      </c>
    </row>
    <row r="1743" spans="1:25">
      <c r="A1743" t="s">
        <v>62</v>
      </c>
      <c r="B1743" t="s">
        <v>75</v>
      </c>
      <c r="C1743">
        <v>2018</v>
      </c>
      <c r="D1743" t="s">
        <v>371</v>
      </c>
      <c r="E1743">
        <v>177000</v>
      </c>
      <c r="F1743">
        <v>2900.00000000001</v>
      </c>
      <c r="G1743">
        <v>5699.99999999999</v>
      </c>
      <c r="H1743">
        <v>177</v>
      </c>
      <c r="I1743">
        <f t="shared" si="114"/>
        <v>2.9000000000000101</v>
      </c>
      <c r="J1743">
        <f t="shared" si="115"/>
        <v>5.6999999999999904</v>
      </c>
      <c r="K1743" t="s">
        <v>563</v>
      </c>
      <c r="L1743" t="s">
        <v>563</v>
      </c>
      <c r="M1743" t="s">
        <v>563</v>
      </c>
      <c r="N1743">
        <v>0</v>
      </c>
      <c r="O1743">
        <v>1</v>
      </c>
      <c r="P1743" t="s">
        <v>1</v>
      </c>
      <c r="Q1743" t="s">
        <v>1</v>
      </c>
      <c r="R1743">
        <v>1</v>
      </c>
      <c r="S1743" t="s">
        <v>564</v>
      </c>
      <c r="T1743">
        <v>1</v>
      </c>
      <c r="U1743">
        <v>0</v>
      </c>
      <c r="V1743" t="s">
        <v>1</v>
      </c>
      <c r="W1743" t="s">
        <v>1</v>
      </c>
      <c r="X1743">
        <v>0</v>
      </c>
      <c r="Y1743" t="s">
        <v>1</v>
      </c>
    </row>
    <row r="1744" spans="1:25">
      <c r="A1744" t="s">
        <v>62</v>
      </c>
      <c r="B1744" t="s">
        <v>75</v>
      </c>
      <c r="C1744">
        <v>2018</v>
      </c>
      <c r="D1744" t="s">
        <v>372</v>
      </c>
      <c r="E1744">
        <v>177000</v>
      </c>
      <c r="F1744">
        <v>2900.00000000001</v>
      </c>
      <c r="G1744">
        <v>5699.99999999999</v>
      </c>
      <c r="H1744">
        <v>177</v>
      </c>
      <c r="I1744">
        <f t="shared" si="114"/>
        <v>2.9000000000000101</v>
      </c>
      <c r="J1744">
        <f t="shared" si="115"/>
        <v>5.6999999999999904</v>
      </c>
      <c r="K1744" t="s">
        <v>563</v>
      </c>
      <c r="L1744" t="s">
        <v>563</v>
      </c>
      <c r="M1744" t="s">
        <v>563</v>
      </c>
      <c r="N1744">
        <v>0</v>
      </c>
      <c r="O1744">
        <v>1</v>
      </c>
      <c r="P1744" t="s">
        <v>1</v>
      </c>
      <c r="Q1744" t="s">
        <v>1</v>
      </c>
      <c r="R1744">
        <v>1</v>
      </c>
      <c r="S1744" t="s">
        <v>564</v>
      </c>
      <c r="T1744">
        <v>1</v>
      </c>
      <c r="U1744">
        <v>0</v>
      </c>
      <c r="V1744" t="s">
        <v>1</v>
      </c>
      <c r="W1744" t="s">
        <v>1</v>
      </c>
      <c r="X1744">
        <v>0</v>
      </c>
      <c r="Y1744" t="s">
        <v>1</v>
      </c>
    </row>
    <row r="1745" spans="1:25">
      <c r="A1745" t="s">
        <v>62</v>
      </c>
      <c r="B1745" t="s">
        <v>75</v>
      </c>
      <c r="C1745">
        <v>2018</v>
      </c>
      <c r="D1745" t="s">
        <v>373</v>
      </c>
      <c r="E1745">
        <v>178000</v>
      </c>
      <c r="F1745">
        <v>3900.00000000001</v>
      </c>
      <c r="G1745">
        <v>4699.99999999999</v>
      </c>
      <c r="H1745">
        <v>178</v>
      </c>
      <c r="I1745">
        <f t="shared" si="114"/>
        <v>3.9000000000000101</v>
      </c>
      <c r="J1745">
        <f t="shared" si="115"/>
        <v>4.6999999999999904</v>
      </c>
      <c r="K1745" t="s">
        <v>563</v>
      </c>
      <c r="L1745" t="s">
        <v>563</v>
      </c>
      <c r="M1745" t="s">
        <v>563</v>
      </c>
      <c r="N1745">
        <v>0</v>
      </c>
      <c r="O1745">
        <v>1</v>
      </c>
      <c r="P1745" t="s">
        <v>1</v>
      </c>
      <c r="Q1745" t="s">
        <v>1</v>
      </c>
      <c r="R1745">
        <v>1</v>
      </c>
      <c r="S1745" t="s">
        <v>564</v>
      </c>
      <c r="T1745">
        <v>1</v>
      </c>
      <c r="U1745">
        <v>0</v>
      </c>
      <c r="V1745" t="s">
        <v>1</v>
      </c>
      <c r="W1745" t="s">
        <v>1</v>
      </c>
      <c r="X1745">
        <v>0</v>
      </c>
      <c r="Y1745" t="s">
        <v>1</v>
      </c>
    </row>
    <row r="1746" spans="1:25">
      <c r="A1746" t="s">
        <v>62</v>
      </c>
      <c r="B1746" t="s">
        <v>75</v>
      </c>
      <c r="C1746">
        <v>2018</v>
      </c>
      <c r="D1746" t="s">
        <v>374</v>
      </c>
      <c r="E1746">
        <v>178000</v>
      </c>
      <c r="F1746">
        <v>3900.00000000001</v>
      </c>
      <c r="G1746">
        <v>4699.99999999999</v>
      </c>
      <c r="H1746">
        <v>178</v>
      </c>
      <c r="I1746">
        <f t="shared" si="114"/>
        <v>3.9000000000000101</v>
      </c>
      <c r="J1746">
        <f t="shared" si="115"/>
        <v>4.6999999999999904</v>
      </c>
      <c r="K1746" t="s">
        <v>563</v>
      </c>
      <c r="L1746" t="s">
        <v>563</v>
      </c>
      <c r="M1746" t="s">
        <v>563</v>
      </c>
      <c r="N1746">
        <v>0</v>
      </c>
      <c r="O1746">
        <v>1</v>
      </c>
      <c r="P1746" t="s">
        <v>1</v>
      </c>
      <c r="Q1746" t="s">
        <v>1</v>
      </c>
      <c r="R1746">
        <v>1</v>
      </c>
      <c r="S1746" t="s">
        <v>564</v>
      </c>
      <c r="T1746">
        <v>1</v>
      </c>
      <c r="U1746">
        <v>0</v>
      </c>
      <c r="V1746" t="s">
        <v>1</v>
      </c>
      <c r="W1746" t="s">
        <v>1</v>
      </c>
      <c r="X1746">
        <v>0</v>
      </c>
      <c r="Y1746" t="s">
        <v>1</v>
      </c>
    </row>
    <row r="1747" spans="1:25">
      <c r="A1747" t="s">
        <v>62</v>
      </c>
      <c r="B1747" t="s">
        <v>75</v>
      </c>
      <c r="C1747">
        <v>2018</v>
      </c>
      <c r="D1747" t="s">
        <v>375</v>
      </c>
      <c r="E1747">
        <v>178000</v>
      </c>
      <c r="F1747">
        <v>3900.00000000001</v>
      </c>
      <c r="G1747">
        <v>4699.99999999999</v>
      </c>
      <c r="H1747">
        <v>178</v>
      </c>
      <c r="I1747">
        <f t="shared" si="114"/>
        <v>3.9000000000000101</v>
      </c>
      <c r="J1747">
        <f t="shared" si="115"/>
        <v>4.6999999999999904</v>
      </c>
      <c r="K1747" t="s">
        <v>563</v>
      </c>
      <c r="L1747" t="s">
        <v>563</v>
      </c>
      <c r="M1747" t="s">
        <v>563</v>
      </c>
      <c r="N1747">
        <v>0</v>
      </c>
      <c r="O1747">
        <v>1</v>
      </c>
      <c r="P1747" t="s">
        <v>1</v>
      </c>
      <c r="Q1747" t="s">
        <v>1</v>
      </c>
      <c r="R1747">
        <v>1</v>
      </c>
      <c r="S1747" t="s">
        <v>564</v>
      </c>
      <c r="T1747">
        <v>1</v>
      </c>
      <c r="U1747">
        <v>0</v>
      </c>
      <c r="V1747" t="s">
        <v>1</v>
      </c>
      <c r="W1747" t="s">
        <v>1</v>
      </c>
      <c r="X1747">
        <v>0</v>
      </c>
      <c r="Y1747" t="s">
        <v>1</v>
      </c>
    </row>
    <row r="1748" spans="1:25">
      <c r="A1748" t="s">
        <v>62</v>
      </c>
      <c r="B1748" t="s">
        <v>75</v>
      </c>
      <c r="C1748">
        <v>2018</v>
      </c>
      <c r="D1748" t="s">
        <v>376</v>
      </c>
      <c r="E1748">
        <v>178000</v>
      </c>
      <c r="F1748">
        <v>3900.00000000001</v>
      </c>
      <c r="G1748">
        <v>4699.99999999999</v>
      </c>
      <c r="H1748">
        <v>178</v>
      </c>
      <c r="I1748">
        <f t="shared" si="114"/>
        <v>3.9000000000000101</v>
      </c>
      <c r="J1748">
        <f t="shared" si="115"/>
        <v>4.6999999999999904</v>
      </c>
      <c r="K1748" t="s">
        <v>563</v>
      </c>
      <c r="L1748" t="s">
        <v>563</v>
      </c>
      <c r="M1748" t="s">
        <v>563</v>
      </c>
      <c r="N1748">
        <v>0</v>
      </c>
      <c r="O1748">
        <v>1</v>
      </c>
      <c r="P1748" t="s">
        <v>1</v>
      </c>
      <c r="Q1748" t="s">
        <v>1</v>
      </c>
      <c r="R1748">
        <v>1</v>
      </c>
      <c r="S1748" t="s">
        <v>564</v>
      </c>
      <c r="T1748">
        <v>1</v>
      </c>
      <c r="U1748">
        <v>0</v>
      </c>
      <c r="V1748" t="s">
        <v>1</v>
      </c>
      <c r="W1748" t="s">
        <v>1</v>
      </c>
      <c r="X1748">
        <v>0</v>
      </c>
      <c r="Y1748" t="s">
        <v>1</v>
      </c>
    </row>
    <row r="1749" spans="1:25">
      <c r="A1749" t="s">
        <v>62</v>
      </c>
      <c r="B1749" t="s">
        <v>75</v>
      </c>
      <c r="C1749">
        <v>2018</v>
      </c>
      <c r="D1749" t="s">
        <v>377</v>
      </c>
      <c r="E1749">
        <v>178000</v>
      </c>
      <c r="F1749">
        <v>3900.00000000001</v>
      </c>
      <c r="G1749">
        <v>4699.99999999999</v>
      </c>
      <c r="H1749">
        <v>178</v>
      </c>
      <c r="I1749">
        <f t="shared" si="114"/>
        <v>3.9000000000000101</v>
      </c>
      <c r="J1749">
        <f t="shared" si="115"/>
        <v>4.6999999999999904</v>
      </c>
      <c r="K1749" t="s">
        <v>563</v>
      </c>
      <c r="L1749" t="s">
        <v>563</v>
      </c>
      <c r="M1749" t="s">
        <v>563</v>
      </c>
      <c r="N1749">
        <v>0</v>
      </c>
      <c r="O1749">
        <v>1</v>
      </c>
      <c r="P1749" t="s">
        <v>1</v>
      </c>
      <c r="Q1749" t="s">
        <v>1</v>
      </c>
      <c r="R1749">
        <v>1</v>
      </c>
      <c r="S1749" t="s">
        <v>564</v>
      </c>
      <c r="T1749">
        <v>1</v>
      </c>
      <c r="U1749">
        <v>0</v>
      </c>
      <c r="V1749" t="s">
        <v>1</v>
      </c>
      <c r="W1749" t="s">
        <v>1</v>
      </c>
      <c r="X1749">
        <v>0</v>
      </c>
      <c r="Y1749" t="s">
        <v>1</v>
      </c>
    </row>
    <row r="1750" spans="1:25">
      <c r="A1750" t="s">
        <v>62</v>
      </c>
      <c r="B1750" t="s">
        <v>75</v>
      </c>
      <c r="C1750">
        <v>2018</v>
      </c>
      <c r="D1750" t="s">
        <v>378</v>
      </c>
      <c r="E1750">
        <v>178000</v>
      </c>
      <c r="F1750">
        <v>3900.00000000001</v>
      </c>
      <c r="G1750">
        <v>4699.99999999999</v>
      </c>
      <c r="H1750">
        <v>178</v>
      </c>
      <c r="I1750">
        <f t="shared" si="114"/>
        <v>3.9000000000000101</v>
      </c>
      <c r="J1750">
        <f t="shared" si="115"/>
        <v>4.6999999999999904</v>
      </c>
      <c r="K1750" t="s">
        <v>563</v>
      </c>
      <c r="L1750" t="s">
        <v>563</v>
      </c>
      <c r="M1750" t="s">
        <v>563</v>
      </c>
      <c r="N1750">
        <v>0</v>
      </c>
      <c r="O1750">
        <v>1</v>
      </c>
      <c r="P1750" t="s">
        <v>1</v>
      </c>
      <c r="Q1750" t="s">
        <v>1</v>
      </c>
      <c r="R1750">
        <v>1</v>
      </c>
      <c r="S1750" t="s">
        <v>564</v>
      </c>
      <c r="T1750">
        <v>1</v>
      </c>
      <c r="U1750">
        <v>0</v>
      </c>
      <c r="V1750" t="s">
        <v>1</v>
      </c>
      <c r="W1750" t="s">
        <v>1</v>
      </c>
      <c r="X1750">
        <v>0</v>
      </c>
      <c r="Y1750" t="s">
        <v>1</v>
      </c>
    </row>
    <row r="1751" spans="1:25">
      <c r="A1751" t="s">
        <v>62</v>
      </c>
      <c r="B1751" t="s">
        <v>75</v>
      </c>
      <c r="C1751">
        <v>2018</v>
      </c>
      <c r="D1751" t="s">
        <v>379</v>
      </c>
      <c r="E1751">
        <v>178000</v>
      </c>
      <c r="F1751">
        <v>3900.00000000001</v>
      </c>
      <c r="G1751">
        <v>4699.99999999999</v>
      </c>
      <c r="H1751">
        <v>178</v>
      </c>
      <c r="I1751">
        <f t="shared" si="114"/>
        <v>3.9000000000000101</v>
      </c>
      <c r="J1751">
        <f t="shared" si="115"/>
        <v>4.6999999999999904</v>
      </c>
      <c r="K1751" t="s">
        <v>563</v>
      </c>
      <c r="L1751" t="s">
        <v>563</v>
      </c>
      <c r="M1751" t="s">
        <v>563</v>
      </c>
      <c r="N1751">
        <v>0</v>
      </c>
      <c r="O1751">
        <v>1</v>
      </c>
      <c r="P1751" t="s">
        <v>1</v>
      </c>
      <c r="Q1751" t="s">
        <v>1</v>
      </c>
      <c r="R1751">
        <v>1</v>
      </c>
      <c r="S1751" t="s">
        <v>564</v>
      </c>
      <c r="T1751">
        <v>1</v>
      </c>
      <c r="U1751">
        <v>0</v>
      </c>
      <c r="V1751" t="s">
        <v>1</v>
      </c>
      <c r="W1751" t="s">
        <v>1</v>
      </c>
      <c r="X1751">
        <v>0</v>
      </c>
      <c r="Y1751" t="s">
        <v>1</v>
      </c>
    </row>
    <row r="1752" spans="1:25">
      <c r="A1752" t="s">
        <v>62</v>
      </c>
      <c r="B1752" t="s">
        <v>75</v>
      </c>
      <c r="C1752">
        <v>2018</v>
      </c>
      <c r="D1752" t="s">
        <v>380</v>
      </c>
      <c r="E1752">
        <v>179000</v>
      </c>
      <c r="F1752">
        <v>4900.00000000001</v>
      </c>
      <c r="G1752">
        <v>3699.99999999999</v>
      </c>
      <c r="H1752">
        <v>179</v>
      </c>
      <c r="I1752">
        <f t="shared" si="114"/>
        <v>4.9000000000000101</v>
      </c>
      <c r="J1752">
        <f t="shared" si="115"/>
        <v>3.69999999999999</v>
      </c>
      <c r="K1752" t="s">
        <v>563</v>
      </c>
      <c r="L1752" t="s">
        <v>563</v>
      </c>
      <c r="M1752" t="s">
        <v>563</v>
      </c>
      <c r="N1752">
        <v>0</v>
      </c>
      <c r="O1752">
        <v>1</v>
      </c>
      <c r="P1752" t="s">
        <v>1</v>
      </c>
      <c r="Q1752" t="s">
        <v>1</v>
      </c>
      <c r="R1752">
        <v>1</v>
      </c>
      <c r="S1752" t="s">
        <v>564</v>
      </c>
      <c r="T1752">
        <v>1</v>
      </c>
      <c r="U1752">
        <v>0</v>
      </c>
      <c r="V1752" t="s">
        <v>1</v>
      </c>
      <c r="W1752" t="s">
        <v>1</v>
      </c>
      <c r="X1752">
        <v>0</v>
      </c>
      <c r="Y1752" t="s">
        <v>1</v>
      </c>
    </row>
    <row r="1753" spans="1:25">
      <c r="A1753" t="s">
        <v>62</v>
      </c>
      <c r="B1753" t="s">
        <v>75</v>
      </c>
      <c r="C1753">
        <v>2018</v>
      </c>
      <c r="D1753" t="s">
        <v>381</v>
      </c>
      <c r="E1753">
        <v>179000</v>
      </c>
      <c r="F1753">
        <v>4900.00000000001</v>
      </c>
      <c r="G1753">
        <v>3699.99999999999</v>
      </c>
      <c r="H1753">
        <v>179</v>
      </c>
      <c r="I1753">
        <f t="shared" si="114"/>
        <v>4.9000000000000101</v>
      </c>
      <c r="J1753">
        <f t="shared" si="115"/>
        <v>3.69999999999999</v>
      </c>
      <c r="K1753" t="s">
        <v>563</v>
      </c>
      <c r="L1753" t="s">
        <v>563</v>
      </c>
      <c r="M1753" t="s">
        <v>563</v>
      </c>
      <c r="N1753">
        <v>0</v>
      </c>
      <c r="O1753">
        <v>1</v>
      </c>
      <c r="P1753" t="s">
        <v>1</v>
      </c>
      <c r="Q1753" t="s">
        <v>1</v>
      </c>
      <c r="R1753">
        <v>1</v>
      </c>
      <c r="S1753" t="s">
        <v>564</v>
      </c>
      <c r="T1753">
        <v>1</v>
      </c>
      <c r="U1753">
        <v>0</v>
      </c>
      <c r="V1753" t="s">
        <v>1</v>
      </c>
      <c r="W1753" t="s">
        <v>1</v>
      </c>
      <c r="X1753">
        <v>0</v>
      </c>
      <c r="Y1753" t="s">
        <v>1</v>
      </c>
    </row>
    <row r="1754" spans="1:25">
      <c r="A1754" t="s">
        <v>62</v>
      </c>
      <c r="B1754" t="s">
        <v>75</v>
      </c>
      <c r="C1754">
        <v>2018</v>
      </c>
      <c r="D1754" t="s">
        <v>382</v>
      </c>
      <c r="E1754">
        <v>180000</v>
      </c>
      <c r="F1754">
        <v>5900.00000000001</v>
      </c>
      <c r="G1754">
        <v>2699.99999999999</v>
      </c>
      <c r="H1754">
        <v>180</v>
      </c>
      <c r="I1754">
        <f t="shared" si="114"/>
        <v>5.9000000000000101</v>
      </c>
      <c r="J1754">
        <f t="shared" si="115"/>
        <v>2.69999999999999</v>
      </c>
      <c r="K1754" t="s">
        <v>563</v>
      </c>
      <c r="L1754" t="s">
        <v>563</v>
      </c>
      <c r="M1754" t="s">
        <v>563</v>
      </c>
      <c r="N1754">
        <v>0</v>
      </c>
      <c r="O1754">
        <v>1</v>
      </c>
      <c r="P1754" t="s">
        <v>1</v>
      </c>
      <c r="Q1754" t="s">
        <v>1</v>
      </c>
      <c r="R1754">
        <v>1</v>
      </c>
      <c r="S1754" t="s">
        <v>564</v>
      </c>
      <c r="T1754">
        <v>1</v>
      </c>
      <c r="U1754">
        <v>0</v>
      </c>
      <c r="V1754" t="s">
        <v>1</v>
      </c>
      <c r="W1754" t="s">
        <v>1</v>
      </c>
      <c r="X1754">
        <v>0</v>
      </c>
      <c r="Y1754" t="s">
        <v>1</v>
      </c>
    </row>
    <row r="1755" spans="1:25">
      <c r="A1755" t="s">
        <v>62</v>
      </c>
      <c r="B1755" t="s">
        <v>75</v>
      </c>
      <c r="C1755">
        <v>2018</v>
      </c>
      <c r="D1755" t="s">
        <v>383</v>
      </c>
      <c r="E1755">
        <v>180000</v>
      </c>
      <c r="F1755">
        <v>5900.00000000001</v>
      </c>
      <c r="G1755">
        <v>2699.99999999999</v>
      </c>
      <c r="H1755">
        <v>180</v>
      </c>
      <c r="I1755">
        <f t="shared" si="114"/>
        <v>5.9000000000000101</v>
      </c>
      <c r="J1755">
        <f t="shared" si="115"/>
        <v>2.69999999999999</v>
      </c>
      <c r="K1755" t="s">
        <v>563</v>
      </c>
      <c r="L1755" t="s">
        <v>563</v>
      </c>
      <c r="M1755" t="s">
        <v>563</v>
      </c>
      <c r="N1755">
        <v>0</v>
      </c>
      <c r="O1755">
        <v>1</v>
      </c>
      <c r="P1755" t="s">
        <v>1</v>
      </c>
      <c r="Q1755" t="s">
        <v>1</v>
      </c>
      <c r="R1755">
        <v>1</v>
      </c>
      <c r="S1755" t="s">
        <v>564</v>
      </c>
      <c r="T1755">
        <v>1</v>
      </c>
      <c r="U1755">
        <v>0</v>
      </c>
      <c r="V1755" t="s">
        <v>1</v>
      </c>
      <c r="W1755" t="s">
        <v>1</v>
      </c>
      <c r="X1755">
        <v>0</v>
      </c>
      <c r="Y1755" t="s">
        <v>1</v>
      </c>
    </row>
    <row r="1756" spans="1:25">
      <c r="A1756" t="s">
        <v>62</v>
      </c>
      <c r="B1756" t="s">
        <v>75</v>
      </c>
      <c r="C1756">
        <v>2018</v>
      </c>
      <c r="D1756" t="s">
        <v>384</v>
      </c>
      <c r="E1756">
        <v>181000</v>
      </c>
      <c r="F1756">
        <v>6900.00000000001</v>
      </c>
      <c r="G1756">
        <v>1699.99999999999</v>
      </c>
      <c r="H1756">
        <v>181</v>
      </c>
      <c r="I1756">
        <f t="shared" si="114"/>
        <v>6.9000000000000101</v>
      </c>
      <c r="J1756">
        <f t="shared" si="115"/>
        <v>1.69999999999999</v>
      </c>
      <c r="K1756" t="s">
        <v>563</v>
      </c>
      <c r="L1756" t="s">
        <v>563</v>
      </c>
      <c r="M1756" t="s">
        <v>563</v>
      </c>
      <c r="N1756">
        <v>0</v>
      </c>
      <c r="O1756">
        <v>1</v>
      </c>
      <c r="P1756" t="s">
        <v>1</v>
      </c>
      <c r="Q1756" t="s">
        <v>1</v>
      </c>
      <c r="R1756">
        <v>1</v>
      </c>
      <c r="S1756" t="s">
        <v>564</v>
      </c>
      <c r="T1756">
        <v>1</v>
      </c>
      <c r="U1756">
        <v>0</v>
      </c>
      <c r="V1756" t="s">
        <v>1</v>
      </c>
      <c r="W1756" t="s">
        <v>1</v>
      </c>
      <c r="X1756">
        <v>0</v>
      </c>
      <c r="Y1756" t="s">
        <v>1</v>
      </c>
    </row>
    <row r="1757" spans="1:25">
      <c r="A1757" t="s">
        <v>62</v>
      </c>
      <c r="B1757" t="s">
        <v>75</v>
      </c>
      <c r="C1757">
        <v>2018</v>
      </c>
      <c r="D1757" t="s">
        <v>385</v>
      </c>
      <c r="E1757">
        <v>181000</v>
      </c>
      <c r="F1757">
        <v>6900.00000000001</v>
      </c>
      <c r="G1757">
        <v>1699.99999999999</v>
      </c>
      <c r="H1757">
        <v>181</v>
      </c>
      <c r="I1757">
        <f t="shared" si="114"/>
        <v>6.9000000000000101</v>
      </c>
      <c r="J1757">
        <f t="shared" si="115"/>
        <v>1.69999999999999</v>
      </c>
      <c r="K1757" t="s">
        <v>563</v>
      </c>
      <c r="L1757" t="s">
        <v>563</v>
      </c>
      <c r="M1757" t="s">
        <v>563</v>
      </c>
      <c r="N1757">
        <v>0</v>
      </c>
      <c r="O1757">
        <v>1</v>
      </c>
      <c r="P1757" t="s">
        <v>1</v>
      </c>
      <c r="Q1757" t="s">
        <v>1</v>
      </c>
      <c r="R1757">
        <v>1</v>
      </c>
      <c r="S1757" t="s">
        <v>564</v>
      </c>
      <c r="T1757">
        <v>1</v>
      </c>
      <c r="U1757">
        <v>0</v>
      </c>
      <c r="V1757" t="s">
        <v>1</v>
      </c>
      <c r="W1757" t="s">
        <v>1</v>
      </c>
      <c r="X1757">
        <v>0</v>
      </c>
      <c r="Y1757" t="s">
        <v>1</v>
      </c>
    </row>
    <row r="1758" spans="1:25">
      <c r="A1758" t="s">
        <v>62</v>
      </c>
      <c r="B1758" t="s">
        <v>75</v>
      </c>
      <c r="C1758">
        <v>2018</v>
      </c>
      <c r="D1758" t="s">
        <v>386</v>
      </c>
      <c r="E1758">
        <v>182000</v>
      </c>
      <c r="F1758">
        <v>8000</v>
      </c>
      <c r="G1758">
        <v>9000</v>
      </c>
      <c r="H1758">
        <v>182</v>
      </c>
      <c r="I1758">
        <f t="shared" si="114"/>
        <v>8</v>
      </c>
      <c r="J1758">
        <f t="shared" si="115"/>
        <v>9</v>
      </c>
      <c r="K1758" t="s">
        <v>563</v>
      </c>
      <c r="L1758" t="s">
        <v>563</v>
      </c>
      <c r="M1758" t="s">
        <v>563</v>
      </c>
      <c r="N1758">
        <v>0</v>
      </c>
      <c r="O1758">
        <v>1</v>
      </c>
      <c r="P1758" t="s">
        <v>1</v>
      </c>
      <c r="Q1758" t="s">
        <v>1</v>
      </c>
      <c r="R1758">
        <v>1</v>
      </c>
      <c r="S1758" t="s">
        <v>564</v>
      </c>
      <c r="T1758">
        <v>1</v>
      </c>
      <c r="U1758">
        <v>0</v>
      </c>
      <c r="V1758" t="s">
        <v>1</v>
      </c>
      <c r="W1758" t="s">
        <v>1</v>
      </c>
      <c r="X1758">
        <v>0</v>
      </c>
      <c r="Y1758" t="s">
        <v>1</v>
      </c>
    </row>
    <row r="1759" spans="1:25">
      <c r="A1759" t="s">
        <v>62</v>
      </c>
      <c r="B1759" t="s">
        <v>75</v>
      </c>
      <c r="C1759">
        <v>2018</v>
      </c>
      <c r="D1759" t="s">
        <v>387</v>
      </c>
      <c r="E1759">
        <v>182000</v>
      </c>
      <c r="F1759">
        <v>7900.00000000001</v>
      </c>
      <c r="G1759">
        <v>699.99999999998897</v>
      </c>
      <c r="H1759">
        <v>182</v>
      </c>
      <c r="I1759">
        <f t="shared" si="114"/>
        <v>7.9000000000000101</v>
      </c>
      <c r="J1759">
        <f t="shared" si="115"/>
        <v>0.69999999999998896</v>
      </c>
      <c r="K1759" t="s">
        <v>563</v>
      </c>
      <c r="L1759" t="s">
        <v>563</v>
      </c>
      <c r="M1759" t="s">
        <v>563</v>
      </c>
      <c r="N1759">
        <v>0</v>
      </c>
      <c r="O1759">
        <v>1</v>
      </c>
      <c r="P1759" t="s">
        <v>1</v>
      </c>
      <c r="Q1759" t="s">
        <v>1</v>
      </c>
      <c r="R1759">
        <v>1</v>
      </c>
      <c r="S1759" t="s">
        <v>564</v>
      </c>
      <c r="T1759">
        <v>1</v>
      </c>
      <c r="U1759">
        <v>0</v>
      </c>
      <c r="V1759" t="s">
        <v>1</v>
      </c>
      <c r="W1759" t="s">
        <v>1</v>
      </c>
      <c r="X1759">
        <v>0</v>
      </c>
      <c r="Y1759" t="s">
        <v>1</v>
      </c>
    </row>
    <row r="1760" spans="1:25">
      <c r="A1760" t="s">
        <v>62</v>
      </c>
      <c r="B1760" t="s">
        <v>75</v>
      </c>
      <c r="C1760">
        <v>2018</v>
      </c>
      <c r="D1760" t="s">
        <v>388</v>
      </c>
      <c r="E1760">
        <v>184000</v>
      </c>
      <c r="F1760">
        <v>2000</v>
      </c>
      <c r="G1760">
        <v>2000</v>
      </c>
      <c r="H1760">
        <v>184</v>
      </c>
      <c r="I1760">
        <f t="shared" si="114"/>
        <v>2</v>
      </c>
      <c r="J1760">
        <f t="shared" si="115"/>
        <v>2</v>
      </c>
      <c r="K1760" t="s">
        <v>563</v>
      </c>
      <c r="L1760" t="s">
        <v>563</v>
      </c>
      <c r="M1760" t="s">
        <v>563</v>
      </c>
      <c r="N1760">
        <v>0</v>
      </c>
      <c r="O1760">
        <v>1</v>
      </c>
      <c r="P1760" t="s">
        <v>1</v>
      </c>
      <c r="Q1760" t="s">
        <v>1</v>
      </c>
      <c r="R1760">
        <v>1</v>
      </c>
      <c r="S1760" t="s">
        <v>564</v>
      </c>
      <c r="T1760">
        <v>1</v>
      </c>
      <c r="U1760">
        <v>0</v>
      </c>
      <c r="V1760" t="s">
        <v>1</v>
      </c>
      <c r="W1760" t="s">
        <v>1</v>
      </c>
      <c r="X1760">
        <v>0</v>
      </c>
      <c r="Y1760" t="s">
        <v>1</v>
      </c>
    </row>
    <row r="1761" spans="1:25">
      <c r="A1761" t="s">
        <v>62</v>
      </c>
      <c r="B1761" t="s">
        <v>75</v>
      </c>
      <c r="C1761">
        <v>2018</v>
      </c>
      <c r="D1761" t="s">
        <v>389</v>
      </c>
      <c r="E1761">
        <v>200000</v>
      </c>
      <c r="F1761">
        <v>1000</v>
      </c>
      <c r="G1761">
        <v>1000</v>
      </c>
      <c r="H1761">
        <v>200</v>
      </c>
      <c r="I1761">
        <f t="shared" si="114"/>
        <v>1</v>
      </c>
      <c r="J1761">
        <f t="shared" si="115"/>
        <v>1</v>
      </c>
      <c r="K1761" t="s">
        <v>563</v>
      </c>
      <c r="L1761" t="s">
        <v>563</v>
      </c>
      <c r="M1761" t="s">
        <v>563</v>
      </c>
      <c r="N1761">
        <v>0</v>
      </c>
      <c r="O1761">
        <v>1</v>
      </c>
      <c r="P1761" t="s">
        <v>1</v>
      </c>
      <c r="Q1761" t="s">
        <v>1</v>
      </c>
      <c r="R1761">
        <v>1</v>
      </c>
      <c r="S1761" t="s">
        <v>564</v>
      </c>
      <c r="T1761">
        <v>1</v>
      </c>
      <c r="U1761">
        <v>0</v>
      </c>
      <c r="V1761" t="s">
        <v>1</v>
      </c>
      <c r="W1761" t="s">
        <v>1</v>
      </c>
      <c r="X1761">
        <v>0</v>
      </c>
      <c r="Y1761" t="s">
        <v>1</v>
      </c>
    </row>
    <row r="1762" spans="1:25">
      <c r="A1762" t="s">
        <v>62</v>
      </c>
      <c r="B1762" t="s">
        <v>75</v>
      </c>
      <c r="C1762">
        <v>2018</v>
      </c>
      <c r="D1762" t="s">
        <v>390</v>
      </c>
      <c r="E1762">
        <v>205000</v>
      </c>
      <c r="F1762">
        <v>3699.99999999999</v>
      </c>
      <c r="G1762">
        <v>4000</v>
      </c>
      <c r="H1762">
        <v>205</v>
      </c>
      <c r="I1762">
        <f t="shared" si="114"/>
        <v>3.69999999999999</v>
      </c>
      <c r="J1762">
        <f t="shared" si="115"/>
        <v>4</v>
      </c>
      <c r="K1762" t="s">
        <v>563</v>
      </c>
      <c r="L1762" t="s">
        <v>563</v>
      </c>
      <c r="M1762" t="s">
        <v>563</v>
      </c>
      <c r="N1762">
        <v>0</v>
      </c>
      <c r="O1762">
        <v>1</v>
      </c>
      <c r="P1762" t="s">
        <v>1</v>
      </c>
      <c r="Q1762" t="s">
        <v>1</v>
      </c>
      <c r="R1762">
        <v>1</v>
      </c>
      <c r="S1762" t="s">
        <v>564</v>
      </c>
      <c r="T1762">
        <v>1</v>
      </c>
      <c r="U1762">
        <v>0</v>
      </c>
      <c r="V1762" t="s">
        <v>1</v>
      </c>
      <c r="W1762" t="s">
        <v>1</v>
      </c>
      <c r="X1762">
        <v>0</v>
      </c>
      <c r="Y1762" t="s">
        <v>1</v>
      </c>
    </row>
    <row r="1763" spans="1:25">
      <c r="A1763" t="s">
        <v>62</v>
      </c>
      <c r="B1763" t="s">
        <v>75</v>
      </c>
      <c r="C1763">
        <v>2018</v>
      </c>
      <c r="D1763" t="s">
        <v>391</v>
      </c>
      <c r="E1763">
        <v>226000</v>
      </c>
      <c r="F1763">
        <v>6000</v>
      </c>
      <c r="G1763">
        <v>6000</v>
      </c>
      <c r="H1763">
        <v>226</v>
      </c>
      <c r="I1763">
        <f t="shared" si="114"/>
        <v>6</v>
      </c>
      <c r="J1763">
        <f t="shared" si="115"/>
        <v>6</v>
      </c>
      <c r="K1763" t="s">
        <v>563</v>
      </c>
      <c r="L1763" t="s">
        <v>563</v>
      </c>
      <c r="M1763" t="s">
        <v>563</v>
      </c>
      <c r="N1763">
        <v>0</v>
      </c>
      <c r="O1763">
        <v>1</v>
      </c>
      <c r="P1763" t="s">
        <v>1</v>
      </c>
      <c r="Q1763" t="s">
        <v>1</v>
      </c>
      <c r="R1763">
        <v>1</v>
      </c>
      <c r="S1763" t="s">
        <v>564</v>
      </c>
      <c r="T1763">
        <v>1</v>
      </c>
      <c r="U1763">
        <v>0</v>
      </c>
      <c r="V1763" t="s">
        <v>1</v>
      </c>
      <c r="W1763" t="s">
        <v>1</v>
      </c>
      <c r="X1763">
        <v>0</v>
      </c>
      <c r="Y1763" t="s">
        <v>1</v>
      </c>
    </row>
    <row r="1764" spans="1:25">
      <c r="A1764" t="s">
        <v>62</v>
      </c>
      <c r="B1764" t="s">
        <v>75</v>
      </c>
      <c r="C1764">
        <v>2018</v>
      </c>
      <c r="D1764" t="s">
        <v>392</v>
      </c>
      <c r="E1764">
        <v>226000</v>
      </c>
      <c r="F1764">
        <v>6000</v>
      </c>
      <c r="G1764">
        <v>6000</v>
      </c>
      <c r="H1764">
        <v>226</v>
      </c>
      <c r="I1764">
        <f t="shared" si="114"/>
        <v>6</v>
      </c>
      <c r="J1764">
        <f t="shared" si="115"/>
        <v>6</v>
      </c>
      <c r="K1764" t="s">
        <v>563</v>
      </c>
      <c r="L1764" t="s">
        <v>563</v>
      </c>
      <c r="M1764" t="s">
        <v>563</v>
      </c>
      <c r="N1764">
        <v>0</v>
      </c>
      <c r="O1764">
        <v>1</v>
      </c>
      <c r="P1764" t="s">
        <v>1</v>
      </c>
      <c r="Q1764" t="s">
        <v>1</v>
      </c>
      <c r="R1764">
        <v>1</v>
      </c>
      <c r="S1764" t="s">
        <v>564</v>
      </c>
      <c r="T1764">
        <v>1</v>
      </c>
      <c r="U1764">
        <v>0</v>
      </c>
      <c r="V1764" t="s">
        <v>1</v>
      </c>
      <c r="W1764" t="s">
        <v>1</v>
      </c>
      <c r="X1764">
        <v>0</v>
      </c>
      <c r="Y1764" t="s">
        <v>1</v>
      </c>
    </row>
    <row r="1765" spans="1:25">
      <c r="A1765" t="s">
        <v>62</v>
      </c>
      <c r="B1765" t="s">
        <v>75</v>
      </c>
      <c r="C1765">
        <v>2018</v>
      </c>
      <c r="D1765" t="s">
        <v>393</v>
      </c>
      <c r="E1765">
        <v>226000</v>
      </c>
      <c r="F1765">
        <v>6000</v>
      </c>
      <c r="G1765">
        <v>6000</v>
      </c>
      <c r="H1765">
        <v>226</v>
      </c>
      <c r="I1765">
        <f t="shared" si="114"/>
        <v>6</v>
      </c>
      <c r="J1765">
        <f t="shared" si="115"/>
        <v>6</v>
      </c>
      <c r="K1765" t="s">
        <v>563</v>
      </c>
      <c r="L1765" t="s">
        <v>563</v>
      </c>
      <c r="M1765" t="s">
        <v>563</v>
      </c>
      <c r="N1765">
        <v>0</v>
      </c>
      <c r="O1765">
        <v>1</v>
      </c>
      <c r="P1765" t="s">
        <v>1</v>
      </c>
      <c r="Q1765" t="s">
        <v>1</v>
      </c>
      <c r="R1765">
        <v>1</v>
      </c>
      <c r="S1765" t="s">
        <v>564</v>
      </c>
      <c r="T1765">
        <v>1</v>
      </c>
      <c r="U1765">
        <v>0</v>
      </c>
      <c r="V1765" t="s">
        <v>1</v>
      </c>
      <c r="W1765" t="s">
        <v>1</v>
      </c>
      <c r="X1765">
        <v>0</v>
      </c>
      <c r="Y1765" t="s">
        <v>1</v>
      </c>
    </row>
    <row r="1766" spans="1:25">
      <c r="A1766" t="s">
        <v>62</v>
      </c>
      <c r="B1766" t="s">
        <v>75</v>
      </c>
      <c r="C1766">
        <v>2018</v>
      </c>
      <c r="D1766" t="s">
        <v>394</v>
      </c>
      <c r="E1766">
        <v>237000</v>
      </c>
      <c r="F1766">
        <v>5000</v>
      </c>
      <c r="G1766">
        <v>5000</v>
      </c>
      <c r="H1766">
        <v>237</v>
      </c>
      <c r="I1766">
        <f t="shared" si="114"/>
        <v>5</v>
      </c>
      <c r="J1766">
        <f t="shared" si="115"/>
        <v>5</v>
      </c>
      <c r="K1766" t="s">
        <v>563</v>
      </c>
      <c r="L1766" t="s">
        <v>563</v>
      </c>
      <c r="M1766" t="s">
        <v>563</v>
      </c>
      <c r="N1766">
        <v>0</v>
      </c>
      <c r="O1766">
        <v>1</v>
      </c>
      <c r="P1766" t="s">
        <v>1</v>
      </c>
      <c r="Q1766" t="s">
        <v>1</v>
      </c>
      <c r="R1766">
        <v>1</v>
      </c>
      <c r="S1766" t="s">
        <v>564</v>
      </c>
      <c r="T1766">
        <v>1</v>
      </c>
      <c r="U1766">
        <v>0</v>
      </c>
      <c r="V1766" t="s">
        <v>1</v>
      </c>
      <c r="W1766" t="s">
        <v>1</v>
      </c>
      <c r="X1766">
        <v>0</v>
      </c>
      <c r="Y1766" t="s">
        <v>1</v>
      </c>
    </row>
    <row r="1767" spans="1:25">
      <c r="A1767" t="s">
        <v>62</v>
      </c>
      <c r="B1767" t="s">
        <v>75</v>
      </c>
      <c r="C1767">
        <v>2018</v>
      </c>
      <c r="D1767" t="s">
        <v>395</v>
      </c>
      <c r="E1767">
        <v>242000</v>
      </c>
      <c r="F1767">
        <v>5000</v>
      </c>
      <c r="G1767">
        <v>5199.99999999999</v>
      </c>
      <c r="H1767">
        <v>242</v>
      </c>
      <c r="I1767">
        <f t="shared" si="114"/>
        <v>5</v>
      </c>
      <c r="J1767">
        <f t="shared" si="115"/>
        <v>5.1999999999999904</v>
      </c>
      <c r="K1767" t="s">
        <v>563</v>
      </c>
      <c r="L1767" t="s">
        <v>563</v>
      </c>
      <c r="M1767" t="s">
        <v>563</v>
      </c>
      <c r="N1767">
        <v>0</v>
      </c>
      <c r="O1767">
        <v>1</v>
      </c>
      <c r="P1767" t="s">
        <v>1</v>
      </c>
      <c r="Q1767" t="s">
        <v>1</v>
      </c>
      <c r="R1767">
        <v>1</v>
      </c>
      <c r="S1767" t="s">
        <v>564</v>
      </c>
      <c r="T1767">
        <v>1</v>
      </c>
      <c r="U1767">
        <v>0</v>
      </c>
      <c r="V1767" t="s">
        <v>1</v>
      </c>
      <c r="W1767" t="s">
        <v>1</v>
      </c>
      <c r="X1767">
        <v>0</v>
      </c>
      <c r="Y1767" t="s">
        <v>1</v>
      </c>
    </row>
    <row r="1768" spans="1:25">
      <c r="A1768" t="s">
        <v>62</v>
      </c>
      <c r="B1768" t="s">
        <v>75</v>
      </c>
      <c r="C1768">
        <v>2018</v>
      </c>
      <c r="D1768" t="s">
        <v>396</v>
      </c>
      <c r="E1768">
        <v>246000</v>
      </c>
      <c r="F1768">
        <v>5199.99999999999</v>
      </c>
      <c r="G1768">
        <v>6169.99999999999</v>
      </c>
      <c r="H1768">
        <v>246</v>
      </c>
      <c r="I1768">
        <f t="shared" si="114"/>
        <v>5.1999999999999904</v>
      </c>
      <c r="J1768">
        <f t="shared" si="115"/>
        <v>6.1699999999999902</v>
      </c>
      <c r="K1768" t="s">
        <v>563</v>
      </c>
      <c r="L1768" t="s">
        <v>563</v>
      </c>
      <c r="M1768" t="s">
        <v>563</v>
      </c>
      <c r="N1768">
        <v>0</v>
      </c>
      <c r="O1768">
        <v>1</v>
      </c>
      <c r="P1768" t="s">
        <v>1</v>
      </c>
      <c r="Q1768" t="s">
        <v>1</v>
      </c>
      <c r="R1768">
        <v>1</v>
      </c>
      <c r="S1768" t="s">
        <v>564</v>
      </c>
      <c r="T1768">
        <v>1</v>
      </c>
      <c r="U1768">
        <v>0</v>
      </c>
      <c r="V1768" t="s">
        <v>1</v>
      </c>
      <c r="W1768" t="s">
        <v>1</v>
      </c>
      <c r="X1768">
        <v>0</v>
      </c>
      <c r="Y1768" t="s">
        <v>1</v>
      </c>
    </row>
    <row r="1769" spans="1:25">
      <c r="A1769" t="s">
        <v>62</v>
      </c>
      <c r="B1769" t="s">
        <v>75</v>
      </c>
      <c r="C1769">
        <v>2018</v>
      </c>
      <c r="D1769" t="s">
        <v>397</v>
      </c>
      <c r="E1769">
        <v>247000</v>
      </c>
      <c r="F1769">
        <v>4199.99999999999</v>
      </c>
      <c r="G1769">
        <v>5169.99999999999</v>
      </c>
      <c r="H1769">
        <v>247</v>
      </c>
      <c r="I1769">
        <f t="shared" si="114"/>
        <v>4.1999999999999904</v>
      </c>
      <c r="J1769">
        <f t="shared" si="115"/>
        <v>5.1699999999999902</v>
      </c>
      <c r="K1769" t="s">
        <v>563</v>
      </c>
      <c r="L1769" t="s">
        <v>563</v>
      </c>
      <c r="M1769" t="s">
        <v>563</v>
      </c>
      <c r="N1769">
        <v>0</v>
      </c>
      <c r="O1769">
        <v>1</v>
      </c>
      <c r="P1769" t="s">
        <v>1</v>
      </c>
      <c r="Q1769" t="s">
        <v>1</v>
      </c>
      <c r="R1769">
        <v>1</v>
      </c>
      <c r="S1769" t="s">
        <v>564</v>
      </c>
      <c r="T1769">
        <v>1</v>
      </c>
      <c r="U1769">
        <v>0</v>
      </c>
      <c r="V1769" t="s">
        <v>1</v>
      </c>
      <c r="W1769" t="s">
        <v>1</v>
      </c>
      <c r="X1769">
        <v>0</v>
      </c>
      <c r="Y1769" t="s">
        <v>1</v>
      </c>
    </row>
    <row r="1770" spans="1:25">
      <c r="A1770" t="s">
        <v>62</v>
      </c>
      <c r="B1770" t="s">
        <v>75</v>
      </c>
      <c r="C1770">
        <v>2018</v>
      </c>
      <c r="D1770" t="s">
        <v>398</v>
      </c>
      <c r="E1770">
        <v>247000</v>
      </c>
      <c r="F1770">
        <v>4199.99999999999</v>
      </c>
      <c r="G1770">
        <v>5169.99999999999</v>
      </c>
      <c r="H1770">
        <v>247</v>
      </c>
      <c r="I1770">
        <f t="shared" si="114"/>
        <v>4.1999999999999904</v>
      </c>
      <c r="J1770">
        <f t="shared" si="115"/>
        <v>5.1699999999999902</v>
      </c>
      <c r="K1770" t="s">
        <v>563</v>
      </c>
      <c r="L1770" t="s">
        <v>563</v>
      </c>
      <c r="M1770" t="s">
        <v>563</v>
      </c>
      <c r="N1770">
        <v>0</v>
      </c>
      <c r="O1770">
        <v>1</v>
      </c>
      <c r="P1770" t="s">
        <v>1</v>
      </c>
      <c r="Q1770" t="s">
        <v>1</v>
      </c>
      <c r="R1770">
        <v>1</v>
      </c>
      <c r="S1770" t="s">
        <v>564</v>
      </c>
      <c r="T1770">
        <v>1</v>
      </c>
      <c r="U1770">
        <v>0</v>
      </c>
      <c r="V1770" t="s">
        <v>1</v>
      </c>
      <c r="W1770" t="s">
        <v>1</v>
      </c>
      <c r="X1770">
        <v>0</v>
      </c>
      <c r="Y1770" t="s">
        <v>1</v>
      </c>
    </row>
    <row r="1771" spans="1:25">
      <c r="A1771" t="s">
        <v>62</v>
      </c>
      <c r="B1771" t="s">
        <v>75</v>
      </c>
      <c r="C1771">
        <v>2018</v>
      </c>
      <c r="D1771" t="s">
        <v>399</v>
      </c>
      <c r="E1771">
        <v>248000</v>
      </c>
      <c r="F1771">
        <v>3199.99999999999</v>
      </c>
      <c r="G1771">
        <v>4169.99999999999</v>
      </c>
      <c r="H1771">
        <v>248</v>
      </c>
      <c r="I1771">
        <f t="shared" si="114"/>
        <v>3.19999999999999</v>
      </c>
      <c r="J1771">
        <f t="shared" si="115"/>
        <v>4.1699999999999902</v>
      </c>
      <c r="K1771" t="s">
        <v>563</v>
      </c>
      <c r="L1771" t="s">
        <v>563</v>
      </c>
      <c r="M1771" t="s">
        <v>563</v>
      </c>
      <c r="N1771">
        <v>0</v>
      </c>
      <c r="O1771">
        <v>1</v>
      </c>
      <c r="P1771" t="s">
        <v>1</v>
      </c>
      <c r="Q1771" t="s">
        <v>1</v>
      </c>
      <c r="R1771">
        <v>1</v>
      </c>
      <c r="S1771" t="s">
        <v>564</v>
      </c>
      <c r="T1771">
        <v>1</v>
      </c>
      <c r="U1771">
        <v>0</v>
      </c>
      <c r="V1771" t="s">
        <v>1</v>
      </c>
      <c r="W1771" t="s">
        <v>1</v>
      </c>
      <c r="X1771">
        <v>0</v>
      </c>
      <c r="Y1771" t="s">
        <v>1</v>
      </c>
    </row>
    <row r="1772" spans="1:25">
      <c r="A1772" t="s">
        <v>62</v>
      </c>
      <c r="B1772" t="s">
        <v>75</v>
      </c>
      <c r="C1772">
        <v>2018</v>
      </c>
      <c r="D1772" t="s">
        <v>400</v>
      </c>
      <c r="E1772">
        <v>253000</v>
      </c>
      <c r="F1772">
        <v>830.00000000001296</v>
      </c>
      <c r="G1772">
        <v>1139.99999999999</v>
      </c>
      <c r="H1772">
        <v>253</v>
      </c>
      <c r="I1772">
        <f t="shared" si="114"/>
        <v>0.83000000000001295</v>
      </c>
      <c r="J1772">
        <f t="shared" si="115"/>
        <v>1.1399999999999899</v>
      </c>
      <c r="K1772" t="s">
        <v>563</v>
      </c>
      <c r="L1772" t="s">
        <v>563</v>
      </c>
      <c r="M1772" t="s">
        <v>563</v>
      </c>
      <c r="N1772">
        <v>0</v>
      </c>
      <c r="O1772">
        <v>1</v>
      </c>
      <c r="P1772" t="s">
        <v>1</v>
      </c>
      <c r="Q1772" t="s">
        <v>1</v>
      </c>
      <c r="R1772">
        <v>1</v>
      </c>
      <c r="S1772" t="s">
        <v>564</v>
      </c>
      <c r="T1772">
        <v>1</v>
      </c>
      <c r="U1772">
        <v>0</v>
      </c>
      <c r="V1772" t="s">
        <v>1</v>
      </c>
      <c r="W1772" t="s">
        <v>1</v>
      </c>
      <c r="X1772">
        <v>0</v>
      </c>
      <c r="Y1772" t="s">
        <v>1</v>
      </c>
    </row>
    <row r="1773" spans="1:25">
      <c r="A1773" t="s">
        <v>62</v>
      </c>
      <c r="B1773" t="s">
        <v>75</v>
      </c>
      <c r="C1773">
        <v>2018</v>
      </c>
      <c r="D1773" t="s">
        <v>401</v>
      </c>
      <c r="E1773">
        <v>253000</v>
      </c>
      <c r="F1773">
        <v>830.00000000001296</v>
      </c>
      <c r="G1773">
        <v>1139.99999999999</v>
      </c>
      <c r="H1773">
        <v>253</v>
      </c>
      <c r="I1773">
        <f t="shared" si="114"/>
        <v>0.83000000000001295</v>
      </c>
      <c r="J1773">
        <f t="shared" si="115"/>
        <v>1.1399999999999899</v>
      </c>
      <c r="K1773" t="s">
        <v>563</v>
      </c>
      <c r="L1773" t="s">
        <v>563</v>
      </c>
      <c r="M1773" t="s">
        <v>563</v>
      </c>
      <c r="N1773">
        <v>0</v>
      </c>
      <c r="O1773">
        <v>1</v>
      </c>
      <c r="P1773" t="s">
        <v>1</v>
      </c>
      <c r="Q1773" t="s">
        <v>1</v>
      </c>
      <c r="R1773">
        <v>1</v>
      </c>
      <c r="S1773" t="s">
        <v>564</v>
      </c>
      <c r="T1773">
        <v>1</v>
      </c>
      <c r="U1773">
        <v>0</v>
      </c>
      <c r="V1773" t="s">
        <v>1</v>
      </c>
      <c r="W1773" t="s">
        <v>1</v>
      </c>
      <c r="X1773">
        <v>0</v>
      </c>
      <c r="Y1773" t="s">
        <v>1</v>
      </c>
    </row>
    <row r="1774" spans="1:25">
      <c r="A1774" t="s">
        <v>62</v>
      </c>
      <c r="B1774" t="s">
        <v>75</v>
      </c>
      <c r="C1774">
        <v>2018</v>
      </c>
      <c r="D1774" t="s">
        <v>402</v>
      </c>
      <c r="E1774">
        <v>256000</v>
      </c>
      <c r="F1774">
        <v>3830.00000000001</v>
      </c>
      <c r="G1774">
        <v>3800.00000000001</v>
      </c>
      <c r="H1774">
        <v>256</v>
      </c>
      <c r="I1774">
        <f t="shared" si="114"/>
        <v>3.8300000000000098</v>
      </c>
      <c r="J1774">
        <f t="shared" si="115"/>
        <v>3.80000000000001</v>
      </c>
      <c r="K1774" t="s">
        <v>563</v>
      </c>
      <c r="L1774" t="s">
        <v>563</v>
      </c>
      <c r="M1774" t="s">
        <v>563</v>
      </c>
      <c r="N1774">
        <v>0</v>
      </c>
      <c r="O1774">
        <v>1</v>
      </c>
      <c r="P1774" t="s">
        <v>1</v>
      </c>
      <c r="Q1774" t="s">
        <v>1</v>
      </c>
      <c r="R1774">
        <v>1</v>
      </c>
      <c r="S1774" t="s">
        <v>564</v>
      </c>
      <c r="T1774">
        <v>1</v>
      </c>
      <c r="U1774">
        <v>0</v>
      </c>
      <c r="V1774" t="s">
        <v>1</v>
      </c>
      <c r="W1774" t="s">
        <v>1</v>
      </c>
      <c r="X1774">
        <v>0</v>
      </c>
      <c r="Y1774" t="s">
        <v>1</v>
      </c>
    </row>
    <row r="1775" spans="1:25">
      <c r="A1775" t="s">
        <v>62</v>
      </c>
      <c r="B1775" t="s">
        <v>75</v>
      </c>
      <c r="C1775">
        <v>2018</v>
      </c>
      <c r="D1775" t="s">
        <v>403</v>
      </c>
      <c r="E1775">
        <v>262000</v>
      </c>
      <c r="F1775">
        <v>9830.0000000000091</v>
      </c>
      <c r="G1775">
        <v>6800.00000000001</v>
      </c>
      <c r="H1775">
        <v>262</v>
      </c>
      <c r="I1775">
        <f t="shared" si="114"/>
        <v>9.830000000000009</v>
      </c>
      <c r="J1775">
        <f t="shared" si="115"/>
        <v>6.8000000000000096</v>
      </c>
      <c r="K1775" t="s">
        <v>563</v>
      </c>
      <c r="L1775" t="s">
        <v>563</v>
      </c>
      <c r="M1775" t="s">
        <v>563</v>
      </c>
      <c r="N1775">
        <v>0</v>
      </c>
      <c r="O1775">
        <v>1</v>
      </c>
      <c r="P1775" t="s">
        <v>1</v>
      </c>
      <c r="Q1775" t="s">
        <v>1</v>
      </c>
      <c r="R1775">
        <v>1</v>
      </c>
      <c r="S1775" t="s">
        <v>564</v>
      </c>
      <c r="T1775">
        <v>1</v>
      </c>
      <c r="U1775">
        <v>0</v>
      </c>
      <c r="V1775" t="s">
        <v>1</v>
      </c>
      <c r="W1775" t="s">
        <v>1</v>
      </c>
      <c r="X1775">
        <v>0</v>
      </c>
      <c r="Y1775" t="s">
        <v>1</v>
      </c>
    </row>
    <row r="1776" spans="1:25">
      <c r="A1776" t="s">
        <v>62</v>
      </c>
      <c r="B1776" t="s">
        <v>75</v>
      </c>
      <c r="C1776">
        <v>2018</v>
      </c>
      <c r="D1776" t="s">
        <v>404</v>
      </c>
      <c r="E1776">
        <v>262000</v>
      </c>
      <c r="F1776">
        <v>9830.0000000000091</v>
      </c>
      <c r="G1776">
        <v>6800.00000000001</v>
      </c>
      <c r="H1776">
        <v>262</v>
      </c>
      <c r="I1776">
        <f t="shared" si="114"/>
        <v>9.830000000000009</v>
      </c>
      <c r="J1776">
        <f t="shared" si="115"/>
        <v>6.8000000000000096</v>
      </c>
      <c r="K1776" t="s">
        <v>563</v>
      </c>
      <c r="L1776" t="s">
        <v>563</v>
      </c>
      <c r="M1776" t="s">
        <v>563</v>
      </c>
      <c r="N1776">
        <v>0</v>
      </c>
      <c r="O1776">
        <v>1</v>
      </c>
      <c r="P1776" t="s">
        <v>1</v>
      </c>
      <c r="Q1776" t="s">
        <v>1</v>
      </c>
      <c r="R1776">
        <v>1</v>
      </c>
      <c r="S1776" t="s">
        <v>564</v>
      </c>
      <c r="T1776">
        <v>1</v>
      </c>
      <c r="U1776">
        <v>0</v>
      </c>
      <c r="V1776" t="s">
        <v>1</v>
      </c>
      <c r="W1776" t="s">
        <v>1</v>
      </c>
      <c r="X1776">
        <v>0</v>
      </c>
      <c r="Y1776" t="s">
        <v>1</v>
      </c>
    </row>
    <row r="1777" spans="1:25">
      <c r="A1777" t="s">
        <v>62</v>
      </c>
      <c r="B1777" t="s">
        <v>75</v>
      </c>
      <c r="C1777">
        <v>2018</v>
      </c>
      <c r="D1777" t="s">
        <v>405</v>
      </c>
      <c r="E1777">
        <v>343000</v>
      </c>
      <c r="F1777">
        <v>19800</v>
      </c>
      <c r="G1777">
        <v>15900</v>
      </c>
      <c r="H1777">
        <v>343</v>
      </c>
      <c r="I1777">
        <f t="shared" si="114"/>
        <v>19.8</v>
      </c>
      <c r="J1777">
        <f t="shared" si="115"/>
        <v>15.9</v>
      </c>
      <c r="K1777" t="s">
        <v>563</v>
      </c>
      <c r="L1777" t="s">
        <v>563</v>
      </c>
      <c r="M1777" t="s">
        <v>563</v>
      </c>
      <c r="N1777">
        <v>0</v>
      </c>
      <c r="O1777">
        <v>1</v>
      </c>
      <c r="P1777" t="s">
        <v>1</v>
      </c>
      <c r="Q1777" t="s">
        <v>1</v>
      </c>
      <c r="R1777">
        <v>1</v>
      </c>
      <c r="S1777" t="s">
        <v>564</v>
      </c>
      <c r="T1777">
        <v>1</v>
      </c>
      <c r="U1777">
        <v>0</v>
      </c>
      <c r="V1777" t="s">
        <v>1</v>
      </c>
      <c r="W1777" t="s">
        <v>1</v>
      </c>
      <c r="X1777">
        <v>0</v>
      </c>
      <c r="Y1777" t="s">
        <v>1</v>
      </c>
    </row>
    <row r="1778" spans="1:25">
      <c r="A1778" t="s">
        <v>62</v>
      </c>
      <c r="B1778" t="s">
        <v>75</v>
      </c>
      <c r="C1778">
        <v>2018</v>
      </c>
      <c r="D1778" t="s">
        <v>406</v>
      </c>
      <c r="E1778">
        <v>355000</v>
      </c>
      <c r="F1778">
        <v>8000</v>
      </c>
      <c r="G1778">
        <v>8000</v>
      </c>
      <c r="H1778">
        <v>355</v>
      </c>
      <c r="I1778">
        <f t="shared" si="114"/>
        <v>8</v>
      </c>
      <c r="J1778">
        <f t="shared" si="115"/>
        <v>8</v>
      </c>
      <c r="K1778" t="s">
        <v>563</v>
      </c>
      <c r="L1778" t="s">
        <v>563</v>
      </c>
      <c r="M1778" t="s">
        <v>563</v>
      </c>
      <c r="N1778">
        <v>0</v>
      </c>
      <c r="O1778">
        <v>1</v>
      </c>
      <c r="P1778" t="s">
        <v>1</v>
      </c>
      <c r="Q1778" t="s">
        <v>1</v>
      </c>
      <c r="R1778">
        <v>1</v>
      </c>
      <c r="S1778" t="s">
        <v>564</v>
      </c>
      <c r="T1778">
        <v>1</v>
      </c>
      <c r="U1778">
        <v>0</v>
      </c>
      <c r="V1778" t="s">
        <v>1</v>
      </c>
      <c r="W1778" t="s">
        <v>1</v>
      </c>
      <c r="X1778">
        <v>0</v>
      </c>
      <c r="Y1778" t="s">
        <v>1</v>
      </c>
    </row>
    <row r="1779" spans="1:25">
      <c r="A1779" t="s">
        <v>62</v>
      </c>
      <c r="B1779" t="s">
        <v>75</v>
      </c>
      <c r="C1779">
        <v>2018</v>
      </c>
      <c r="D1779" t="s">
        <v>407</v>
      </c>
      <c r="E1779">
        <v>355000</v>
      </c>
      <c r="F1779">
        <v>8000</v>
      </c>
      <c r="G1779">
        <v>8000</v>
      </c>
      <c r="H1779">
        <v>355</v>
      </c>
      <c r="I1779">
        <f t="shared" si="114"/>
        <v>8</v>
      </c>
      <c r="J1779">
        <f t="shared" si="115"/>
        <v>8</v>
      </c>
      <c r="K1779" t="s">
        <v>563</v>
      </c>
      <c r="L1779" t="s">
        <v>563</v>
      </c>
      <c r="M1779" t="s">
        <v>563</v>
      </c>
      <c r="N1779">
        <v>0</v>
      </c>
      <c r="O1779">
        <v>1</v>
      </c>
      <c r="P1779" t="s">
        <v>1</v>
      </c>
      <c r="Q1779" t="s">
        <v>1</v>
      </c>
      <c r="R1779">
        <v>1</v>
      </c>
      <c r="S1779" t="s">
        <v>564</v>
      </c>
      <c r="T1779">
        <v>1</v>
      </c>
      <c r="U1779">
        <v>0</v>
      </c>
      <c r="V1779" t="s">
        <v>1</v>
      </c>
      <c r="W1779" t="s">
        <v>1</v>
      </c>
      <c r="X1779">
        <v>0</v>
      </c>
      <c r="Y1779" t="s">
        <v>1</v>
      </c>
    </row>
    <row r="1780" spans="1:25">
      <c r="A1780" t="s">
        <v>62</v>
      </c>
      <c r="B1780" t="s">
        <v>75</v>
      </c>
      <c r="C1780">
        <v>2018</v>
      </c>
      <c r="D1780" t="s">
        <v>408</v>
      </c>
      <c r="E1780">
        <v>372000</v>
      </c>
      <c r="F1780">
        <v>13100</v>
      </c>
      <c r="G1780">
        <v>10700</v>
      </c>
      <c r="H1780">
        <v>372</v>
      </c>
      <c r="I1780">
        <f t="shared" si="114"/>
        <v>13.1</v>
      </c>
      <c r="J1780">
        <f t="shared" si="115"/>
        <v>10.7</v>
      </c>
      <c r="K1780" t="s">
        <v>563</v>
      </c>
      <c r="L1780" t="s">
        <v>563</v>
      </c>
      <c r="M1780" t="s">
        <v>563</v>
      </c>
      <c r="N1780">
        <v>0</v>
      </c>
      <c r="O1780">
        <v>1</v>
      </c>
      <c r="P1780" t="s">
        <v>1</v>
      </c>
      <c r="Q1780" t="s">
        <v>1</v>
      </c>
      <c r="R1780">
        <v>1</v>
      </c>
      <c r="S1780" t="s">
        <v>564</v>
      </c>
      <c r="T1780">
        <v>1</v>
      </c>
      <c r="U1780">
        <v>0</v>
      </c>
      <c r="V1780" t="s">
        <v>1</v>
      </c>
      <c r="W1780" t="s">
        <v>1</v>
      </c>
      <c r="X1780">
        <v>0</v>
      </c>
      <c r="Y1780" t="s">
        <v>1</v>
      </c>
    </row>
    <row r="1781" spans="1:25">
      <c r="A1781" t="s">
        <v>62</v>
      </c>
      <c r="B1781" t="s">
        <v>75</v>
      </c>
      <c r="C1781">
        <v>2018</v>
      </c>
      <c r="D1781" t="s">
        <v>409</v>
      </c>
      <c r="E1781">
        <v>372000</v>
      </c>
      <c r="F1781">
        <v>13100</v>
      </c>
      <c r="G1781">
        <v>10700</v>
      </c>
      <c r="H1781">
        <v>372</v>
      </c>
      <c r="I1781">
        <f t="shared" si="114"/>
        <v>13.1</v>
      </c>
      <c r="J1781">
        <f t="shared" si="115"/>
        <v>10.7</v>
      </c>
      <c r="K1781" t="s">
        <v>563</v>
      </c>
      <c r="L1781" t="s">
        <v>563</v>
      </c>
      <c r="M1781" t="s">
        <v>563</v>
      </c>
      <c r="N1781">
        <v>0</v>
      </c>
      <c r="O1781">
        <v>1</v>
      </c>
      <c r="P1781" t="s">
        <v>1</v>
      </c>
      <c r="Q1781" t="s">
        <v>1</v>
      </c>
      <c r="R1781">
        <v>1</v>
      </c>
      <c r="S1781" t="s">
        <v>564</v>
      </c>
      <c r="T1781">
        <v>1</v>
      </c>
      <c r="U1781">
        <v>0</v>
      </c>
      <c r="V1781" t="s">
        <v>1</v>
      </c>
      <c r="W1781" t="s">
        <v>1</v>
      </c>
      <c r="X1781">
        <v>0</v>
      </c>
      <c r="Y1781" t="s">
        <v>1</v>
      </c>
    </row>
    <row r="1782" spans="1:25">
      <c r="A1782" t="s">
        <v>62</v>
      </c>
      <c r="B1782" t="s">
        <v>75</v>
      </c>
      <c r="C1782">
        <v>2018</v>
      </c>
      <c r="D1782" t="s">
        <v>410</v>
      </c>
      <c r="E1782">
        <v>377000</v>
      </c>
      <c r="F1782" s="13">
        <f t="shared" ref="F1782:F1783" si="117">0.0083*E1782^(0.9482)</f>
        <v>1609.0330348743519</v>
      </c>
      <c r="G1782">
        <v>2000</v>
      </c>
      <c r="H1782">
        <v>377</v>
      </c>
      <c r="I1782">
        <f t="shared" si="114"/>
        <v>1.6090330348743518</v>
      </c>
      <c r="J1782">
        <f t="shared" si="115"/>
        <v>2</v>
      </c>
      <c r="K1782" t="s">
        <v>563</v>
      </c>
      <c r="L1782" t="s">
        <v>563</v>
      </c>
      <c r="M1782" t="s">
        <v>563</v>
      </c>
      <c r="N1782">
        <v>0</v>
      </c>
      <c r="O1782">
        <v>1</v>
      </c>
      <c r="P1782" t="s">
        <v>1</v>
      </c>
      <c r="Q1782" t="s">
        <v>1</v>
      </c>
      <c r="R1782">
        <v>1</v>
      </c>
      <c r="S1782" t="s">
        <v>564</v>
      </c>
      <c r="T1782">
        <v>1</v>
      </c>
      <c r="U1782">
        <v>0</v>
      </c>
      <c r="V1782" t="s">
        <v>1</v>
      </c>
      <c r="W1782" t="s">
        <v>1</v>
      </c>
      <c r="X1782">
        <v>0</v>
      </c>
      <c r="Y1782" t="s">
        <v>1</v>
      </c>
    </row>
    <row r="1783" spans="1:25">
      <c r="A1783" t="s">
        <v>62</v>
      </c>
      <c r="B1783" t="s">
        <v>75</v>
      </c>
      <c r="C1783">
        <v>2018</v>
      </c>
      <c r="D1783" t="s">
        <v>411</v>
      </c>
      <c r="E1783">
        <v>377000</v>
      </c>
      <c r="F1783" s="13">
        <f t="shared" si="117"/>
        <v>1609.0330348743519</v>
      </c>
      <c r="G1783">
        <v>2000</v>
      </c>
      <c r="H1783">
        <v>377</v>
      </c>
      <c r="I1783">
        <f t="shared" si="114"/>
        <v>1.6090330348743518</v>
      </c>
      <c r="J1783">
        <f t="shared" si="115"/>
        <v>2</v>
      </c>
      <c r="K1783" t="s">
        <v>563</v>
      </c>
      <c r="L1783" t="s">
        <v>563</v>
      </c>
      <c r="M1783" t="s">
        <v>563</v>
      </c>
      <c r="N1783">
        <v>0</v>
      </c>
      <c r="O1783">
        <v>1</v>
      </c>
      <c r="P1783" t="s">
        <v>1</v>
      </c>
      <c r="Q1783" t="s">
        <v>1</v>
      </c>
      <c r="R1783">
        <v>1</v>
      </c>
      <c r="S1783" t="s">
        <v>564</v>
      </c>
      <c r="T1783">
        <v>1</v>
      </c>
      <c r="U1783">
        <v>0</v>
      </c>
      <c r="V1783" t="s">
        <v>1</v>
      </c>
      <c r="W1783" t="s">
        <v>1</v>
      </c>
      <c r="X1783">
        <v>0</v>
      </c>
      <c r="Y1783" t="s">
        <v>1</v>
      </c>
    </row>
    <row r="1784" spans="1:25">
      <c r="A1784" t="s">
        <v>62</v>
      </c>
      <c r="B1784" t="s">
        <v>75</v>
      </c>
      <c r="C1784">
        <v>2018</v>
      </c>
      <c r="D1784" t="s">
        <v>412</v>
      </c>
      <c r="E1784">
        <v>377000</v>
      </c>
      <c r="F1784">
        <v>2000</v>
      </c>
      <c r="G1784">
        <v>5000</v>
      </c>
      <c r="H1784">
        <v>377</v>
      </c>
      <c r="I1784">
        <f t="shared" si="114"/>
        <v>2</v>
      </c>
      <c r="J1784">
        <f t="shared" si="115"/>
        <v>5</v>
      </c>
      <c r="K1784" t="s">
        <v>563</v>
      </c>
      <c r="L1784" t="s">
        <v>563</v>
      </c>
      <c r="M1784" t="s">
        <v>563</v>
      </c>
      <c r="N1784">
        <v>0</v>
      </c>
      <c r="O1784">
        <v>1</v>
      </c>
      <c r="P1784" t="s">
        <v>1</v>
      </c>
      <c r="Q1784" t="s">
        <v>1</v>
      </c>
      <c r="R1784">
        <v>1</v>
      </c>
      <c r="S1784" t="s">
        <v>564</v>
      </c>
      <c r="T1784">
        <v>1</v>
      </c>
      <c r="U1784">
        <v>0</v>
      </c>
      <c r="V1784" t="s">
        <v>1</v>
      </c>
      <c r="W1784" t="s">
        <v>1</v>
      </c>
      <c r="X1784">
        <v>0</v>
      </c>
      <c r="Y1784" t="s">
        <v>1</v>
      </c>
    </row>
    <row r="1785" spans="1:25">
      <c r="A1785" t="s">
        <v>62</v>
      </c>
      <c r="B1785" t="s">
        <v>75</v>
      </c>
      <c r="C1785">
        <v>2018</v>
      </c>
      <c r="D1785" t="s">
        <v>413</v>
      </c>
      <c r="E1785">
        <v>378000</v>
      </c>
      <c r="F1785">
        <v>1000</v>
      </c>
      <c r="G1785">
        <v>1000</v>
      </c>
      <c r="H1785">
        <v>378</v>
      </c>
      <c r="I1785">
        <f t="shared" si="114"/>
        <v>1</v>
      </c>
      <c r="J1785">
        <f t="shared" si="115"/>
        <v>1</v>
      </c>
      <c r="K1785" t="s">
        <v>563</v>
      </c>
      <c r="L1785" t="s">
        <v>563</v>
      </c>
      <c r="M1785" t="s">
        <v>563</v>
      </c>
      <c r="N1785">
        <v>0</v>
      </c>
      <c r="O1785">
        <v>1</v>
      </c>
      <c r="P1785" t="s">
        <v>1</v>
      </c>
      <c r="Q1785" t="s">
        <v>1</v>
      </c>
      <c r="R1785">
        <v>1</v>
      </c>
      <c r="S1785" t="s">
        <v>564</v>
      </c>
      <c r="T1785">
        <v>1</v>
      </c>
      <c r="U1785">
        <v>0</v>
      </c>
      <c r="V1785" t="s">
        <v>1</v>
      </c>
      <c r="W1785" t="s">
        <v>1</v>
      </c>
      <c r="X1785">
        <v>0</v>
      </c>
      <c r="Y1785" t="s">
        <v>1</v>
      </c>
    </row>
    <row r="1786" spans="1:25">
      <c r="A1786" t="s">
        <v>62</v>
      </c>
      <c r="B1786" t="s">
        <v>75</v>
      </c>
      <c r="C1786">
        <v>2018</v>
      </c>
      <c r="D1786" t="s">
        <v>414</v>
      </c>
      <c r="E1786">
        <v>378000</v>
      </c>
      <c r="F1786">
        <v>1000</v>
      </c>
      <c r="G1786">
        <v>1000</v>
      </c>
      <c r="H1786">
        <v>378</v>
      </c>
      <c r="I1786">
        <f t="shared" si="114"/>
        <v>1</v>
      </c>
      <c r="J1786">
        <f t="shared" si="115"/>
        <v>1</v>
      </c>
      <c r="K1786" t="s">
        <v>563</v>
      </c>
      <c r="L1786" t="s">
        <v>563</v>
      </c>
      <c r="M1786" t="s">
        <v>563</v>
      </c>
      <c r="N1786">
        <v>0</v>
      </c>
      <c r="O1786">
        <v>1</v>
      </c>
      <c r="P1786" t="s">
        <v>1</v>
      </c>
      <c r="Q1786" t="s">
        <v>1</v>
      </c>
      <c r="R1786">
        <v>1</v>
      </c>
      <c r="S1786" t="s">
        <v>564</v>
      </c>
      <c r="T1786">
        <v>1</v>
      </c>
      <c r="U1786">
        <v>0</v>
      </c>
      <c r="V1786" t="s">
        <v>1</v>
      </c>
      <c r="W1786" t="s">
        <v>1</v>
      </c>
      <c r="X1786">
        <v>0</v>
      </c>
      <c r="Y1786" t="s">
        <v>1</v>
      </c>
    </row>
    <row r="1787" spans="1:25">
      <c r="A1787" t="s">
        <v>62</v>
      </c>
      <c r="B1787" t="s">
        <v>75</v>
      </c>
      <c r="C1787">
        <v>2018</v>
      </c>
      <c r="D1787" t="s">
        <v>415</v>
      </c>
      <c r="E1787">
        <v>378000</v>
      </c>
      <c r="F1787">
        <v>3000</v>
      </c>
      <c r="G1787">
        <v>4000</v>
      </c>
      <c r="H1787">
        <v>378</v>
      </c>
      <c r="I1787">
        <f t="shared" ref="I1787:I1850" si="118">F1787/1000</f>
        <v>3</v>
      </c>
      <c r="J1787">
        <f t="shared" ref="J1787:J1850" si="119">G1787/1000</f>
        <v>4</v>
      </c>
      <c r="K1787" t="s">
        <v>563</v>
      </c>
      <c r="L1787" t="s">
        <v>563</v>
      </c>
      <c r="M1787" t="s">
        <v>563</v>
      </c>
      <c r="N1787">
        <v>0</v>
      </c>
      <c r="O1787">
        <v>1</v>
      </c>
      <c r="P1787" t="s">
        <v>1</v>
      </c>
      <c r="Q1787" t="s">
        <v>1</v>
      </c>
      <c r="R1787">
        <v>1</v>
      </c>
      <c r="S1787" t="s">
        <v>564</v>
      </c>
      <c r="T1787">
        <v>1</v>
      </c>
      <c r="U1787">
        <v>0</v>
      </c>
      <c r="V1787" t="s">
        <v>1</v>
      </c>
      <c r="W1787" t="s">
        <v>1</v>
      </c>
      <c r="X1787">
        <v>0</v>
      </c>
      <c r="Y1787" t="s">
        <v>1</v>
      </c>
    </row>
    <row r="1788" spans="1:25">
      <c r="A1788" t="s">
        <v>62</v>
      </c>
      <c r="B1788" t="s">
        <v>75</v>
      </c>
      <c r="C1788">
        <v>2018</v>
      </c>
      <c r="D1788" t="s">
        <v>416</v>
      </c>
      <c r="E1788">
        <v>379000</v>
      </c>
      <c r="F1788">
        <v>2000</v>
      </c>
      <c r="G1788" s="13">
        <f t="shared" ref="G1788:G1789" si="120">0.0083*E1788^(0.9482)</f>
        <v>1617.1257451266893</v>
      </c>
      <c r="H1788">
        <v>379</v>
      </c>
      <c r="I1788">
        <f t="shared" si="118"/>
        <v>2</v>
      </c>
      <c r="J1788">
        <f t="shared" si="119"/>
        <v>1.6171257451266892</v>
      </c>
      <c r="K1788" t="s">
        <v>563</v>
      </c>
      <c r="L1788" t="s">
        <v>563</v>
      </c>
      <c r="M1788" t="s">
        <v>563</v>
      </c>
      <c r="N1788">
        <v>0</v>
      </c>
      <c r="O1788">
        <v>1</v>
      </c>
      <c r="P1788" t="s">
        <v>1</v>
      </c>
      <c r="Q1788" t="s">
        <v>1</v>
      </c>
      <c r="R1788">
        <v>1</v>
      </c>
      <c r="S1788" t="s">
        <v>564</v>
      </c>
      <c r="T1788">
        <v>0</v>
      </c>
      <c r="U1788">
        <v>0</v>
      </c>
      <c r="V1788" t="s">
        <v>1</v>
      </c>
      <c r="W1788" t="s">
        <v>1</v>
      </c>
      <c r="X1788">
        <v>1</v>
      </c>
      <c r="Y1788" t="s">
        <v>565</v>
      </c>
    </row>
    <row r="1789" spans="1:25">
      <c r="A1789" t="s">
        <v>62</v>
      </c>
      <c r="B1789" t="s">
        <v>75</v>
      </c>
      <c r="C1789">
        <v>2018</v>
      </c>
      <c r="D1789" t="s">
        <v>417</v>
      </c>
      <c r="E1789">
        <v>379000</v>
      </c>
      <c r="F1789">
        <v>2000</v>
      </c>
      <c r="G1789" s="13">
        <f t="shared" si="120"/>
        <v>1617.1257451266893</v>
      </c>
      <c r="H1789">
        <v>379</v>
      </c>
      <c r="I1789">
        <f t="shared" si="118"/>
        <v>2</v>
      </c>
      <c r="J1789">
        <f t="shared" si="119"/>
        <v>1.6171257451266892</v>
      </c>
      <c r="K1789" t="s">
        <v>563</v>
      </c>
      <c r="L1789" t="s">
        <v>563</v>
      </c>
      <c r="M1789" t="s">
        <v>563</v>
      </c>
      <c r="N1789">
        <v>0</v>
      </c>
      <c r="O1789">
        <v>1</v>
      </c>
      <c r="P1789" t="s">
        <v>1</v>
      </c>
      <c r="Q1789" t="s">
        <v>1</v>
      </c>
      <c r="R1789">
        <v>1</v>
      </c>
      <c r="S1789" t="s">
        <v>564</v>
      </c>
      <c r="T1789">
        <v>0</v>
      </c>
      <c r="U1789">
        <v>0</v>
      </c>
      <c r="V1789" t="s">
        <v>1</v>
      </c>
      <c r="W1789" t="s">
        <v>1</v>
      </c>
      <c r="X1789">
        <v>1</v>
      </c>
      <c r="Y1789" t="s">
        <v>565</v>
      </c>
    </row>
    <row r="1790" spans="1:25">
      <c r="A1790" t="s">
        <v>62</v>
      </c>
      <c r="B1790" t="s">
        <v>75</v>
      </c>
      <c r="C1790">
        <v>2018</v>
      </c>
      <c r="D1790" t="s">
        <v>418</v>
      </c>
      <c r="E1790">
        <v>379000</v>
      </c>
      <c r="F1790">
        <v>6800.00000000001</v>
      </c>
      <c r="G1790">
        <v>3699.99999999999</v>
      </c>
      <c r="H1790">
        <v>379</v>
      </c>
      <c r="I1790">
        <f t="shared" si="118"/>
        <v>6.8000000000000096</v>
      </c>
      <c r="J1790">
        <f t="shared" si="119"/>
        <v>3.69999999999999</v>
      </c>
      <c r="K1790" t="s">
        <v>563</v>
      </c>
      <c r="L1790" t="s">
        <v>563</v>
      </c>
      <c r="M1790" t="s">
        <v>563</v>
      </c>
      <c r="N1790">
        <v>0</v>
      </c>
      <c r="O1790">
        <v>1</v>
      </c>
      <c r="P1790" t="s">
        <v>1</v>
      </c>
      <c r="Q1790" t="s">
        <v>1</v>
      </c>
      <c r="R1790">
        <v>1</v>
      </c>
      <c r="S1790" t="s">
        <v>564</v>
      </c>
      <c r="T1790">
        <v>1</v>
      </c>
      <c r="U1790">
        <v>0</v>
      </c>
      <c r="V1790" t="s">
        <v>1</v>
      </c>
      <c r="W1790" t="s">
        <v>1</v>
      </c>
      <c r="X1790">
        <v>0</v>
      </c>
      <c r="Y1790" t="s">
        <v>1</v>
      </c>
    </row>
    <row r="1791" spans="1:25">
      <c r="A1791" t="s">
        <v>62</v>
      </c>
      <c r="B1791" t="s">
        <v>75</v>
      </c>
      <c r="C1791">
        <v>2018</v>
      </c>
      <c r="D1791" t="s">
        <v>419</v>
      </c>
      <c r="E1791">
        <v>379000</v>
      </c>
      <c r="F1791">
        <v>4000</v>
      </c>
      <c r="G1791">
        <v>3000</v>
      </c>
      <c r="H1791">
        <v>379</v>
      </c>
      <c r="I1791">
        <f t="shared" si="118"/>
        <v>4</v>
      </c>
      <c r="J1791">
        <f t="shared" si="119"/>
        <v>3</v>
      </c>
      <c r="K1791" t="s">
        <v>563</v>
      </c>
      <c r="L1791" t="s">
        <v>563</v>
      </c>
      <c r="M1791" t="s">
        <v>563</v>
      </c>
      <c r="N1791">
        <v>0</v>
      </c>
      <c r="O1791">
        <v>1</v>
      </c>
      <c r="P1791" t="s">
        <v>1</v>
      </c>
      <c r="Q1791" t="s">
        <v>1</v>
      </c>
      <c r="R1791">
        <v>1</v>
      </c>
      <c r="S1791" t="s">
        <v>564</v>
      </c>
      <c r="T1791">
        <v>1</v>
      </c>
      <c r="U1791">
        <v>0</v>
      </c>
      <c r="V1791" t="s">
        <v>1</v>
      </c>
      <c r="W1791" t="s">
        <v>1</v>
      </c>
      <c r="X1791">
        <v>0</v>
      </c>
      <c r="Y1791" t="s">
        <v>1</v>
      </c>
    </row>
    <row r="1792" spans="1:25">
      <c r="A1792" t="s">
        <v>62</v>
      </c>
      <c r="B1792" t="s">
        <v>75</v>
      </c>
      <c r="C1792">
        <v>2018</v>
      </c>
      <c r="D1792" t="s">
        <v>420</v>
      </c>
      <c r="E1792">
        <v>379000</v>
      </c>
      <c r="F1792">
        <v>4000</v>
      </c>
      <c r="G1792">
        <v>3000</v>
      </c>
      <c r="H1792">
        <v>379</v>
      </c>
      <c r="I1792">
        <f t="shared" si="118"/>
        <v>4</v>
      </c>
      <c r="J1792">
        <f t="shared" si="119"/>
        <v>3</v>
      </c>
      <c r="K1792" t="s">
        <v>563</v>
      </c>
      <c r="L1792" t="s">
        <v>563</v>
      </c>
      <c r="M1792" t="s">
        <v>563</v>
      </c>
      <c r="N1792">
        <v>0</v>
      </c>
      <c r="O1792">
        <v>1</v>
      </c>
      <c r="P1792" t="s">
        <v>1</v>
      </c>
      <c r="Q1792" t="s">
        <v>1</v>
      </c>
      <c r="R1792">
        <v>1</v>
      </c>
      <c r="S1792" t="s">
        <v>564</v>
      </c>
      <c r="T1792">
        <v>1</v>
      </c>
      <c r="U1792">
        <v>0</v>
      </c>
      <c r="V1792" t="s">
        <v>1</v>
      </c>
      <c r="W1792" t="s">
        <v>1</v>
      </c>
      <c r="X1792">
        <v>0</v>
      </c>
      <c r="Y1792" t="s">
        <v>1</v>
      </c>
    </row>
    <row r="1793" spans="1:25">
      <c r="A1793" t="s">
        <v>62</v>
      </c>
      <c r="B1793" t="s">
        <v>75</v>
      </c>
      <c r="C1793">
        <v>2018</v>
      </c>
      <c r="D1793" t="s">
        <v>421</v>
      </c>
      <c r="E1793">
        <v>379000</v>
      </c>
      <c r="F1793">
        <v>4000</v>
      </c>
      <c r="G1793">
        <v>3000</v>
      </c>
      <c r="H1793">
        <v>379</v>
      </c>
      <c r="I1793">
        <f t="shared" si="118"/>
        <v>4</v>
      </c>
      <c r="J1793">
        <f t="shared" si="119"/>
        <v>3</v>
      </c>
      <c r="K1793" t="s">
        <v>563</v>
      </c>
      <c r="L1793" t="s">
        <v>563</v>
      </c>
      <c r="M1793" t="s">
        <v>563</v>
      </c>
      <c r="N1793">
        <v>0</v>
      </c>
      <c r="O1793">
        <v>1</v>
      </c>
      <c r="P1793" t="s">
        <v>1</v>
      </c>
      <c r="Q1793" t="s">
        <v>1</v>
      </c>
      <c r="R1793">
        <v>1</v>
      </c>
      <c r="S1793" t="s">
        <v>564</v>
      </c>
      <c r="T1793">
        <v>1</v>
      </c>
      <c r="U1793">
        <v>0</v>
      </c>
      <c r="V1793" t="s">
        <v>1</v>
      </c>
      <c r="W1793" t="s">
        <v>1</v>
      </c>
      <c r="X1793">
        <v>0</v>
      </c>
      <c r="Y1793" t="s">
        <v>1</v>
      </c>
    </row>
    <row r="1794" spans="1:25">
      <c r="A1794" t="s">
        <v>62</v>
      </c>
      <c r="B1794" t="s">
        <v>75</v>
      </c>
      <c r="C1794">
        <v>2018</v>
      </c>
      <c r="D1794" t="s">
        <v>422</v>
      </c>
      <c r="E1794">
        <v>380000</v>
      </c>
      <c r="F1794">
        <v>5000</v>
      </c>
      <c r="G1794">
        <v>2000</v>
      </c>
      <c r="H1794">
        <v>380</v>
      </c>
      <c r="I1794">
        <f t="shared" si="118"/>
        <v>5</v>
      </c>
      <c r="J1794">
        <f t="shared" si="119"/>
        <v>2</v>
      </c>
      <c r="K1794" t="s">
        <v>563</v>
      </c>
      <c r="L1794" t="s">
        <v>563</v>
      </c>
      <c r="M1794" t="s">
        <v>563</v>
      </c>
      <c r="N1794">
        <v>0</v>
      </c>
      <c r="O1794">
        <v>1</v>
      </c>
      <c r="P1794" t="s">
        <v>1</v>
      </c>
      <c r="Q1794" t="s">
        <v>1</v>
      </c>
      <c r="R1794">
        <v>1</v>
      </c>
      <c r="S1794" t="s">
        <v>564</v>
      </c>
      <c r="T1794">
        <v>1</v>
      </c>
      <c r="U1794">
        <v>0</v>
      </c>
      <c r="V1794" t="s">
        <v>1</v>
      </c>
      <c r="W1794" t="s">
        <v>1</v>
      </c>
      <c r="X1794">
        <v>0</v>
      </c>
      <c r="Y1794" t="s">
        <v>1</v>
      </c>
    </row>
    <row r="1795" spans="1:25">
      <c r="A1795" t="s">
        <v>62</v>
      </c>
      <c r="B1795" t="s">
        <v>75</v>
      </c>
      <c r="C1795">
        <v>2018</v>
      </c>
      <c r="D1795" t="s">
        <v>423</v>
      </c>
      <c r="E1795">
        <v>383000</v>
      </c>
      <c r="F1795">
        <v>3000</v>
      </c>
      <c r="G1795">
        <v>2000</v>
      </c>
      <c r="H1795">
        <v>383</v>
      </c>
      <c r="I1795">
        <f t="shared" si="118"/>
        <v>3</v>
      </c>
      <c r="J1795">
        <f t="shared" si="119"/>
        <v>2</v>
      </c>
      <c r="K1795" t="s">
        <v>563</v>
      </c>
      <c r="L1795" t="s">
        <v>563</v>
      </c>
      <c r="M1795" t="s">
        <v>563</v>
      </c>
      <c r="N1795">
        <v>0</v>
      </c>
      <c r="O1795">
        <v>1</v>
      </c>
      <c r="P1795" t="s">
        <v>1</v>
      </c>
      <c r="Q1795" t="s">
        <v>1</v>
      </c>
      <c r="R1795">
        <v>1</v>
      </c>
      <c r="S1795" t="s">
        <v>564</v>
      </c>
      <c r="T1795">
        <v>1</v>
      </c>
      <c r="U1795">
        <v>0</v>
      </c>
      <c r="V1795" t="s">
        <v>1</v>
      </c>
      <c r="W1795" t="s">
        <v>1</v>
      </c>
      <c r="X1795">
        <v>0</v>
      </c>
      <c r="Y1795" t="s">
        <v>1</v>
      </c>
    </row>
    <row r="1796" spans="1:25">
      <c r="A1796" t="s">
        <v>62</v>
      </c>
      <c r="B1796" t="s">
        <v>75</v>
      </c>
      <c r="C1796">
        <v>2018</v>
      </c>
      <c r="D1796" t="s">
        <v>424</v>
      </c>
      <c r="E1796">
        <v>383000</v>
      </c>
      <c r="F1796">
        <v>3000</v>
      </c>
      <c r="G1796">
        <v>2000</v>
      </c>
      <c r="H1796">
        <v>383</v>
      </c>
      <c r="I1796">
        <f t="shared" si="118"/>
        <v>3</v>
      </c>
      <c r="J1796">
        <f t="shared" si="119"/>
        <v>2</v>
      </c>
      <c r="K1796" t="s">
        <v>563</v>
      </c>
      <c r="L1796" t="s">
        <v>563</v>
      </c>
      <c r="M1796" t="s">
        <v>563</v>
      </c>
      <c r="N1796">
        <v>0</v>
      </c>
      <c r="O1796">
        <v>1</v>
      </c>
      <c r="P1796" t="s">
        <v>1</v>
      </c>
      <c r="Q1796" t="s">
        <v>1</v>
      </c>
      <c r="R1796">
        <v>1</v>
      </c>
      <c r="S1796" t="s">
        <v>564</v>
      </c>
      <c r="T1796">
        <v>1</v>
      </c>
      <c r="U1796">
        <v>0</v>
      </c>
      <c r="V1796" t="s">
        <v>1</v>
      </c>
      <c r="W1796" t="s">
        <v>1</v>
      </c>
      <c r="X1796">
        <v>0</v>
      </c>
      <c r="Y1796" t="s">
        <v>1</v>
      </c>
    </row>
    <row r="1797" spans="1:25">
      <c r="A1797" t="s">
        <v>62</v>
      </c>
      <c r="B1797" t="s">
        <v>75</v>
      </c>
      <c r="C1797">
        <v>2018</v>
      </c>
      <c r="D1797" t="s">
        <v>425</v>
      </c>
      <c r="E1797">
        <v>383000</v>
      </c>
      <c r="F1797">
        <v>3000</v>
      </c>
      <c r="G1797">
        <v>2000</v>
      </c>
      <c r="H1797">
        <v>383</v>
      </c>
      <c r="I1797">
        <f t="shared" si="118"/>
        <v>3</v>
      </c>
      <c r="J1797">
        <f t="shared" si="119"/>
        <v>2</v>
      </c>
      <c r="K1797" t="s">
        <v>563</v>
      </c>
      <c r="L1797" t="s">
        <v>563</v>
      </c>
      <c r="M1797" t="s">
        <v>563</v>
      </c>
      <c r="N1797">
        <v>0</v>
      </c>
      <c r="O1797">
        <v>1</v>
      </c>
      <c r="P1797" t="s">
        <v>1</v>
      </c>
      <c r="Q1797" t="s">
        <v>1</v>
      </c>
      <c r="R1797">
        <v>1</v>
      </c>
      <c r="S1797" t="s">
        <v>564</v>
      </c>
      <c r="T1797">
        <v>1</v>
      </c>
      <c r="U1797">
        <v>0</v>
      </c>
      <c r="V1797" t="s">
        <v>1</v>
      </c>
      <c r="W1797" t="s">
        <v>1</v>
      </c>
      <c r="X1797">
        <v>0</v>
      </c>
      <c r="Y1797" t="s">
        <v>1</v>
      </c>
    </row>
    <row r="1798" spans="1:25">
      <c r="A1798" t="s">
        <v>62</v>
      </c>
      <c r="B1798" t="s">
        <v>75</v>
      </c>
      <c r="C1798">
        <v>2018</v>
      </c>
      <c r="D1798" t="s">
        <v>426</v>
      </c>
      <c r="E1798">
        <v>383000</v>
      </c>
      <c r="F1798">
        <v>3000</v>
      </c>
      <c r="G1798">
        <v>2000</v>
      </c>
      <c r="H1798">
        <v>383</v>
      </c>
      <c r="I1798">
        <f t="shared" si="118"/>
        <v>3</v>
      </c>
      <c r="J1798">
        <f t="shared" si="119"/>
        <v>2</v>
      </c>
      <c r="K1798" t="s">
        <v>563</v>
      </c>
      <c r="L1798" t="s">
        <v>563</v>
      </c>
      <c r="M1798" t="s">
        <v>563</v>
      </c>
      <c r="N1798">
        <v>0</v>
      </c>
      <c r="O1798">
        <v>1</v>
      </c>
      <c r="P1798" t="s">
        <v>1</v>
      </c>
      <c r="Q1798" t="s">
        <v>1</v>
      </c>
      <c r="R1798">
        <v>1</v>
      </c>
      <c r="S1798" t="s">
        <v>564</v>
      </c>
      <c r="T1798">
        <v>1</v>
      </c>
      <c r="U1798">
        <v>0</v>
      </c>
      <c r="V1798" t="s">
        <v>1</v>
      </c>
      <c r="W1798" t="s">
        <v>1</v>
      </c>
      <c r="X1798">
        <v>0</v>
      </c>
      <c r="Y1798" t="s">
        <v>1</v>
      </c>
    </row>
    <row r="1799" spans="1:25">
      <c r="A1799" t="s">
        <v>62</v>
      </c>
      <c r="B1799" t="s">
        <v>75</v>
      </c>
      <c r="C1799">
        <v>2018</v>
      </c>
      <c r="D1799" t="s">
        <v>427</v>
      </c>
      <c r="E1799">
        <v>383000</v>
      </c>
      <c r="F1799">
        <v>3000</v>
      </c>
      <c r="G1799">
        <v>2000</v>
      </c>
      <c r="H1799">
        <v>383</v>
      </c>
      <c r="I1799">
        <f t="shared" si="118"/>
        <v>3</v>
      </c>
      <c r="J1799">
        <f t="shared" si="119"/>
        <v>2</v>
      </c>
      <c r="K1799" t="s">
        <v>563</v>
      </c>
      <c r="L1799" t="s">
        <v>563</v>
      </c>
      <c r="M1799" t="s">
        <v>563</v>
      </c>
      <c r="N1799">
        <v>0</v>
      </c>
      <c r="O1799">
        <v>1</v>
      </c>
      <c r="P1799" t="s">
        <v>1</v>
      </c>
      <c r="Q1799" t="s">
        <v>1</v>
      </c>
      <c r="R1799">
        <v>1</v>
      </c>
      <c r="S1799" t="s">
        <v>564</v>
      </c>
      <c r="T1799">
        <v>1</v>
      </c>
      <c r="U1799">
        <v>0</v>
      </c>
      <c r="V1799" t="s">
        <v>1</v>
      </c>
      <c r="W1799" t="s">
        <v>1</v>
      </c>
      <c r="X1799">
        <v>0</v>
      </c>
      <c r="Y1799" t="s">
        <v>1</v>
      </c>
    </row>
    <row r="1800" spans="1:25">
      <c r="A1800" t="s">
        <v>62</v>
      </c>
      <c r="B1800" t="s">
        <v>75</v>
      </c>
      <c r="C1800">
        <v>2018</v>
      </c>
      <c r="D1800" t="s">
        <v>428</v>
      </c>
      <c r="E1800">
        <v>388000</v>
      </c>
      <c r="F1800">
        <v>5300.00000000001</v>
      </c>
      <c r="G1800">
        <v>5300.00000000001</v>
      </c>
      <c r="H1800">
        <v>388</v>
      </c>
      <c r="I1800">
        <f t="shared" si="118"/>
        <v>5.3000000000000096</v>
      </c>
      <c r="J1800">
        <f t="shared" si="119"/>
        <v>5.3000000000000096</v>
      </c>
      <c r="K1800" t="s">
        <v>563</v>
      </c>
      <c r="L1800" t="s">
        <v>563</v>
      </c>
      <c r="M1800" t="s">
        <v>563</v>
      </c>
      <c r="N1800">
        <v>0</v>
      </c>
      <c r="O1800">
        <v>1</v>
      </c>
      <c r="P1800" t="s">
        <v>1</v>
      </c>
      <c r="Q1800" t="s">
        <v>1</v>
      </c>
      <c r="R1800">
        <v>1</v>
      </c>
      <c r="S1800" t="s">
        <v>564</v>
      </c>
      <c r="T1800">
        <v>1</v>
      </c>
      <c r="U1800">
        <v>0</v>
      </c>
      <c r="V1800" t="s">
        <v>1</v>
      </c>
      <c r="W1800" t="s">
        <v>1</v>
      </c>
      <c r="X1800">
        <v>0</v>
      </c>
      <c r="Y1800" t="s">
        <v>1</v>
      </c>
    </row>
    <row r="1801" spans="1:25">
      <c r="A1801" t="s">
        <v>62</v>
      </c>
      <c r="B1801" t="s">
        <v>75</v>
      </c>
      <c r="C1801">
        <v>2018</v>
      </c>
      <c r="D1801" t="s">
        <v>429</v>
      </c>
      <c r="E1801">
        <v>431500</v>
      </c>
      <c r="F1801">
        <v>12300</v>
      </c>
      <c r="G1801">
        <v>12300</v>
      </c>
      <c r="H1801">
        <v>431.5</v>
      </c>
      <c r="I1801">
        <f t="shared" si="118"/>
        <v>12.3</v>
      </c>
      <c r="J1801">
        <f t="shared" si="119"/>
        <v>12.3</v>
      </c>
      <c r="K1801" t="s">
        <v>563</v>
      </c>
      <c r="L1801" t="s">
        <v>563</v>
      </c>
      <c r="M1801" t="s">
        <v>563</v>
      </c>
      <c r="N1801">
        <v>0</v>
      </c>
      <c r="O1801">
        <v>1</v>
      </c>
      <c r="P1801" t="s">
        <v>1</v>
      </c>
      <c r="Q1801" t="s">
        <v>1</v>
      </c>
      <c r="R1801">
        <v>1</v>
      </c>
      <c r="S1801" t="s">
        <v>564</v>
      </c>
      <c r="T1801">
        <v>1</v>
      </c>
      <c r="U1801">
        <v>0</v>
      </c>
      <c r="V1801" t="s">
        <v>1</v>
      </c>
      <c r="W1801" t="s">
        <v>1</v>
      </c>
      <c r="X1801">
        <v>0</v>
      </c>
      <c r="Y1801" t="s">
        <v>1</v>
      </c>
    </row>
    <row r="1802" spans="1:25">
      <c r="A1802" t="s">
        <v>62</v>
      </c>
      <c r="B1802" t="s">
        <v>75</v>
      </c>
      <c r="C1802">
        <v>2018</v>
      </c>
      <c r="D1802" t="s">
        <v>430</v>
      </c>
      <c r="E1802">
        <v>438000</v>
      </c>
      <c r="F1802">
        <v>5000</v>
      </c>
      <c r="G1802">
        <v>6000</v>
      </c>
      <c r="H1802">
        <v>438</v>
      </c>
      <c r="I1802">
        <f t="shared" si="118"/>
        <v>5</v>
      </c>
      <c r="J1802">
        <f t="shared" si="119"/>
        <v>6</v>
      </c>
      <c r="K1802" t="s">
        <v>563</v>
      </c>
      <c r="L1802" t="s">
        <v>563</v>
      </c>
      <c r="M1802" t="s">
        <v>563</v>
      </c>
      <c r="N1802">
        <v>0</v>
      </c>
      <c r="O1802">
        <v>1</v>
      </c>
      <c r="P1802" t="s">
        <v>1</v>
      </c>
      <c r="Q1802" t="s">
        <v>1</v>
      </c>
      <c r="R1802">
        <v>1</v>
      </c>
      <c r="S1802" t="s">
        <v>564</v>
      </c>
      <c r="T1802">
        <v>1</v>
      </c>
      <c r="U1802">
        <v>0</v>
      </c>
      <c r="V1802" t="s">
        <v>1</v>
      </c>
      <c r="W1802" t="s">
        <v>1</v>
      </c>
      <c r="X1802">
        <v>0</v>
      </c>
      <c r="Y1802" t="s">
        <v>1</v>
      </c>
    </row>
    <row r="1803" spans="1:25">
      <c r="A1803" t="s">
        <v>62</v>
      </c>
      <c r="B1803" t="s">
        <v>75</v>
      </c>
      <c r="C1803">
        <v>2018</v>
      </c>
      <c r="D1803" t="s">
        <v>431</v>
      </c>
      <c r="E1803">
        <v>450000</v>
      </c>
      <c r="F1803">
        <v>6600.00000000002</v>
      </c>
      <c r="G1803">
        <v>8399.99999999998</v>
      </c>
      <c r="H1803">
        <v>450</v>
      </c>
      <c r="I1803">
        <f t="shared" si="118"/>
        <v>6.6000000000000201</v>
      </c>
      <c r="J1803">
        <f t="shared" si="119"/>
        <v>8.3999999999999808</v>
      </c>
      <c r="K1803" t="s">
        <v>563</v>
      </c>
      <c r="L1803" t="s">
        <v>563</v>
      </c>
      <c r="M1803" t="s">
        <v>563</v>
      </c>
      <c r="N1803">
        <v>0</v>
      </c>
      <c r="O1803">
        <v>1</v>
      </c>
      <c r="P1803" t="s">
        <v>1</v>
      </c>
      <c r="Q1803" t="s">
        <v>1</v>
      </c>
      <c r="R1803">
        <v>1</v>
      </c>
      <c r="S1803" t="s">
        <v>564</v>
      </c>
      <c r="T1803">
        <v>1</v>
      </c>
      <c r="U1803">
        <v>0</v>
      </c>
      <c r="V1803" t="s">
        <v>1</v>
      </c>
      <c r="W1803" t="s">
        <v>1</v>
      </c>
      <c r="X1803">
        <v>0</v>
      </c>
      <c r="Y1803" t="s">
        <v>1</v>
      </c>
    </row>
    <row r="1804" spans="1:25">
      <c r="A1804" t="s">
        <v>62</v>
      </c>
      <c r="B1804" t="s">
        <v>75</v>
      </c>
      <c r="C1804">
        <v>2018</v>
      </c>
      <c r="D1804" t="s">
        <v>432</v>
      </c>
      <c r="E1804">
        <v>450000</v>
      </c>
      <c r="F1804">
        <v>6600.00000000002</v>
      </c>
      <c r="G1804">
        <v>8399.99999999998</v>
      </c>
      <c r="H1804">
        <v>450</v>
      </c>
      <c r="I1804">
        <f t="shared" si="118"/>
        <v>6.6000000000000201</v>
      </c>
      <c r="J1804">
        <f t="shared" si="119"/>
        <v>8.3999999999999808</v>
      </c>
      <c r="K1804" t="s">
        <v>563</v>
      </c>
      <c r="L1804" t="s">
        <v>563</v>
      </c>
      <c r="M1804" t="s">
        <v>563</v>
      </c>
      <c r="N1804">
        <v>0</v>
      </c>
      <c r="O1804">
        <v>1</v>
      </c>
      <c r="P1804" t="s">
        <v>1</v>
      </c>
      <c r="Q1804" t="s">
        <v>1</v>
      </c>
      <c r="R1804">
        <v>1</v>
      </c>
      <c r="S1804" t="s">
        <v>564</v>
      </c>
      <c r="T1804">
        <v>1</v>
      </c>
      <c r="U1804">
        <v>0</v>
      </c>
      <c r="V1804" t="s">
        <v>1</v>
      </c>
      <c r="W1804" t="s">
        <v>1</v>
      </c>
      <c r="X1804">
        <v>0</v>
      </c>
      <c r="Y1804" t="s">
        <v>1</v>
      </c>
    </row>
    <row r="1805" spans="1:25">
      <c r="A1805" t="s">
        <v>62</v>
      </c>
      <c r="B1805" t="s">
        <v>75</v>
      </c>
      <c r="C1805">
        <v>2018</v>
      </c>
      <c r="D1805" t="s">
        <v>433</v>
      </c>
      <c r="E1805">
        <v>450000</v>
      </c>
      <c r="F1805">
        <v>6600.00000000002</v>
      </c>
      <c r="G1805">
        <v>8399.99999999998</v>
      </c>
      <c r="H1805">
        <v>450</v>
      </c>
      <c r="I1805">
        <f t="shared" si="118"/>
        <v>6.6000000000000201</v>
      </c>
      <c r="J1805">
        <f t="shared" si="119"/>
        <v>8.3999999999999808</v>
      </c>
      <c r="K1805" t="s">
        <v>563</v>
      </c>
      <c r="L1805" t="s">
        <v>563</v>
      </c>
      <c r="M1805" t="s">
        <v>563</v>
      </c>
      <c r="N1805">
        <v>0</v>
      </c>
      <c r="O1805">
        <v>1</v>
      </c>
      <c r="P1805" t="s">
        <v>1</v>
      </c>
      <c r="Q1805" t="s">
        <v>1</v>
      </c>
      <c r="R1805">
        <v>1</v>
      </c>
      <c r="S1805" t="s">
        <v>564</v>
      </c>
      <c r="T1805">
        <v>1</v>
      </c>
      <c r="U1805">
        <v>0</v>
      </c>
      <c r="V1805" t="s">
        <v>1</v>
      </c>
      <c r="W1805" t="s">
        <v>1</v>
      </c>
      <c r="X1805">
        <v>0</v>
      </c>
      <c r="Y1805" t="s">
        <v>1</v>
      </c>
    </row>
    <row r="1806" spans="1:25">
      <c r="A1806" t="s">
        <v>62</v>
      </c>
      <c r="B1806" t="s">
        <v>75</v>
      </c>
      <c r="C1806">
        <v>2018</v>
      </c>
      <c r="D1806" t="s">
        <v>434</v>
      </c>
      <c r="E1806">
        <v>450000</v>
      </c>
      <c r="F1806">
        <v>6600.00000000002</v>
      </c>
      <c r="G1806">
        <v>8399.99999999998</v>
      </c>
      <c r="H1806">
        <v>450</v>
      </c>
      <c r="I1806">
        <f t="shared" si="118"/>
        <v>6.6000000000000201</v>
      </c>
      <c r="J1806">
        <f t="shared" si="119"/>
        <v>8.3999999999999808</v>
      </c>
      <c r="K1806" t="s">
        <v>563</v>
      </c>
      <c r="L1806" t="s">
        <v>563</v>
      </c>
      <c r="M1806" t="s">
        <v>563</v>
      </c>
      <c r="N1806">
        <v>0</v>
      </c>
      <c r="O1806">
        <v>1</v>
      </c>
      <c r="P1806" t="s">
        <v>1</v>
      </c>
      <c r="Q1806" t="s">
        <v>1</v>
      </c>
      <c r="R1806">
        <v>1</v>
      </c>
      <c r="S1806" t="s">
        <v>564</v>
      </c>
      <c r="T1806">
        <v>1</v>
      </c>
      <c r="U1806">
        <v>0</v>
      </c>
      <c r="V1806" t="s">
        <v>1</v>
      </c>
      <c r="W1806" t="s">
        <v>1</v>
      </c>
      <c r="X1806">
        <v>0</v>
      </c>
      <c r="Y1806" t="s">
        <v>1</v>
      </c>
    </row>
    <row r="1807" spans="1:25">
      <c r="A1807" t="s">
        <v>62</v>
      </c>
      <c r="B1807" t="s">
        <v>75</v>
      </c>
      <c r="C1807">
        <v>2018</v>
      </c>
      <c r="D1807" t="s">
        <v>435</v>
      </c>
      <c r="E1807">
        <v>450000</v>
      </c>
      <c r="F1807">
        <v>6600.00000000002</v>
      </c>
      <c r="G1807">
        <v>8399.99999999998</v>
      </c>
      <c r="H1807">
        <v>450</v>
      </c>
      <c r="I1807">
        <f t="shared" si="118"/>
        <v>6.6000000000000201</v>
      </c>
      <c r="J1807">
        <f t="shared" si="119"/>
        <v>8.3999999999999808</v>
      </c>
      <c r="K1807" t="s">
        <v>563</v>
      </c>
      <c r="L1807" t="s">
        <v>563</v>
      </c>
      <c r="M1807" t="s">
        <v>563</v>
      </c>
      <c r="N1807">
        <v>0</v>
      </c>
      <c r="O1807">
        <v>1</v>
      </c>
      <c r="P1807" t="s">
        <v>1</v>
      </c>
      <c r="Q1807" t="s">
        <v>1</v>
      </c>
      <c r="R1807">
        <v>1</v>
      </c>
      <c r="S1807" t="s">
        <v>564</v>
      </c>
      <c r="T1807">
        <v>1</v>
      </c>
      <c r="U1807">
        <v>0</v>
      </c>
      <c r="V1807" t="s">
        <v>1</v>
      </c>
      <c r="W1807" t="s">
        <v>1</v>
      </c>
      <c r="X1807">
        <v>0</v>
      </c>
      <c r="Y1807" t="s">
        <v>1</v>
      </c>
    </row>
    <row r="1808" spans="1:25">
      <c r="A1808" t="s">
        <v>62</v>
      </c>
      <c r="B1808" t="s">
        <v>75</v>
      </c>
      <c r="C1808">
        <v>2018</v>
      </c>
      <c r="D1808" t="s">
        <v>436</v>
      </c>
      <c r="E1808">
        <v>450000</v>
      </c>
      <c r="F1808">
        <v>6600.00000000002</v>
      </c>
      <c r="G1808">
        <v>8399.99999999998</v>
      </c>
      <c r="H1808">
        <v>450</v>
      </c>
      <c r="I1808">
        <f t="shared" si="118"/>
        <v>6.6000000000000201</v>
      </c>
      <c r="J1808">
        <f t="shared" si="119"/>
        <v>8.3999999999999808</v>
      </c>
      <c r="K1808" t="s">
        <v>563</v>
      </c>
      <c r="L1808" t="s">
        <v>563</v>
      </c>
      <c r="M1808" t="s">
        <v>563</v>
      </c>
      <c r="N1808">
        <v>0</v>
      </c>
      <c r="O1808">
        <v>1</v>
      </c>
      <c r="P1808" t="s">
        <v>1</v>
      </c>
      <c r="Q1808" t="s">
        <v>1</v>
      </c>
      <c r="R1808">
        <v>1</v>
      </c>
      <c r="S1808" t="s">
        <v>564</v>
      </c>
      <c r="T1808">
        <v>1</v>
      </c>
      <c r="U1808">
        <v>0</v>
      </c>
      <c r="V1808" t="s">
        <v>1</v>
      </c>
      <c r="W1808" t="s">
        <v>1</v>
      </c>
      <c r="X1808">
        <v>0</v>
      </c>
      <c r="Y1808" t="s">
        <v>1</v>
      </c>
    </row>
    <row r="1809" spans="1:25">
      <c r="A1809" t="s">
        <v>62</v>
      </c>
      <c r="B1809" t="s">
        <v>75</v>
      </c>
      <c r="C1809">
        <v>2018</v>
      </c>
      <c r="D1809" t="s">
        <v>437</v>
      </c>
      <c r="E1809">
        <v>450000</v>
      </c>
      <c r="F1809">
        <v>6600.00000000002</v>
      </c>
      <c r="G1809">
        <v>8399.99999999998</v>
      </c>
      <c r="H1809">
        <v>450</v>
      </c>
      <c r="I1809">
        <f t="shared" si="118"/>
        <v>6.6000000000000201</v>
      </c>
      <c r="J1809">
        <f t="shared" si="119"/>
        <v>8.3999999999999808</v>
      </c>
      <c r="K1809" t="s">
        <v>563</v>
      </c>
      <c r="L1809" t="s">
        <v>563</v>
      </c>
      <c r="M1809" t="s">
        <v>563</v>
      </c>
      <c r="N1809">
        <v>0</v>
      </c>
      <c r="O1809">
        <v>1</v>
      </c>
      <c r="P1809" t="s">
        <v>1</v>
      </c>
      <c r="Q1809" t="s">
        <v>1</v>
      </c>
      <c r="R1809">
        <v>1</v>
      </c>
      <c r="S1809" t="s">
        <v>564</v>
      </c>
      <c r="T1809">
        <v>1</v>
      </c>
      <c r="U1809">
        <v>0</v>
      </c>
      <c r="V1809" t="s">
        <v>1</v>
      </c>
      <c r="W1809" t="s">
        <v>1</v>
      </c>
      <c r="X1809">
        <v>0</v>
      </c>
      <c r="Y1809" t="s">
        <v>1</v>
      </c>
    </row>
    <row r="1810" spans="1:25">
      <c r="A1810" t="s">
        <v>62</v>
      </c>
      <c r="B1810" t="s">
        <v>75</v>
      </c>
      <c r="C1810">
        <v>2018</v>
      </c>
      <c r="D1810" t="s">
        <v>438</v>
      </c>
      <c r="E1810">
        <v>450000</v>
      </c>
      <c r="F1810">
        <v>6600.00000000002</v>
      </c>
      <c r="G1810">
        <v>8399.99999999998</v>
      </c>
      <c r="H1810">
        <v>450</v>
      </c>
      <c r="I1810">
        <f t="shared" si="118"/>
        <v>6.6000000000000201</v>
      </c>
      <c r="J1810">
        <f t="shared" si="119"/>
        <v>8.3999999999999808</v>
      </c>
      <c r="K1810" t="s">
        <v>563</v>
      </c>
      <c r="L1810" t="s">
        <v>563</v>
      </c>
      <c r="M1810" t="s">
        <v>563</v>
      </c>
      <c r="N1810">
        <v>0</v>
      </c>
      <c r="O1810">
        <v>1</v>
      </c>
      <c r="P1810" t="s">
        <v>1</v>
      </c>
      <c r="Q1810" t="s">
        <v>1</v>
      </c>
      <c r="R1810">
        <v>1</v>
      </c>
      <c r="S1810" t="s">
        <v>564</v>
      </c>
      <c r="T1810">
        <v>1</v>
      </c>
      <c r="U1810">
        <v>0</v>
      </c>
      <c r="V1810" t="s">
        <v>1</v>
      </c>
      <c r="W1810" t="s">
        <v>1</v>
      </c>
      <c r="X1810">
        <v>0</v>
      </c>
      <c r="Y1810" t="s">
        <v>1</v>
      </c>
    </row>
    <row r="1811" spans="1:25">
      <c r="A1811" t="s">
        <v>62</v>
      </c>
      <c r="B1811" t="s">
        <v>75</v>
      </c>
      <c r="C1811">
        <v>2018</v>
      </c>
      <c r="D1811" t="s">
        <v>439</v>
      </c>
      <c r="E1811">
        <v>450000</v>
      </c>
      <c r="F1811">
        <v>6600.00000000002</v>
      </c>
      <c r="G1811">
        <v>8399.99999999998</v>
      </c>
      <c r="H1811">
        <v>450</v>
      </c>
      <c r="I1811">
        <f t="shared" si="118"/>
        <v>6.6000000000000201</v>
      </c>
      <c r="J1811">
        <f t="shared" si="119"/>
        <v>8.3999999999999808</v>
      </c>
      <c r="K1811" t="s">
        <v>563</v>
      </c>
      <c r="L1811" t="s">
        <v>563</v>
      </c>
      <c r="M1811" t="s">
        <v>563</v>
      </c>
      <c r="N1811">
        <v>0</v>
      </c>
      <c r="O1811">
        <v>1</v>
      </c>
      <c r="P1811" t="s">
        <v>1</v>
      </c>
      <c r="Q1811" t="s">
        <v>1</v>
      </c>
      <c r="R1811">
        <v>1</v>
      </c>
      <c r="S1811" t="s">
        <v>564</v>
      </c>
      <c r="T1811">
        <v>1</v>
      </c>
      <c r="U1811">
        <v>0</v>
      </c>
      <c r="V1811" t="s">
        <v>1</v>
      </c>
      <c r="W1811" t="s">
        <v>1</v>
      </c>
      <c r="X1811">
        <v>0</v>
      </c>
      <c r="Y1811" t="s">
        <v>1</v>
      </c>
    </row>
    <row r="1812" spans="1:25">
      <c r="A1812" t="s">
        <v>62</v>
      </c>
      <c r="B1812" t="s">
        <v>75</v>
      </c>
      <c r="C1812">
        <v>2018</v>
      </c>
      <c r="D1812" t="s">
        <v>440</v>
      </c>
      <c r="E1812">
        <v>450000</v>
      </c>
      <c r="F1812">
        <v>6600.00000000002</v>
      </c>
      <c r="G1812">
        <v>8399.99999999998</v>
      </c>
      <c r="H1812">
        <v>450</v>
      </c>
      <c r="I1812">
        <f t="shared" si="118"/>
        <v>6.6000000000000201</v>
      </c>
      <c r="J1812">
        <f t="shared" si="119"/>
        <v>8.3999999999999808</v>
      </c>
      <c r="K1812" t="s">
        <v>563</v>
      </c>
      <c r="L1812" t="s">
        <v>563</v>
      </c>
      <c r="M1812" t="s">
        <v>563</v>
      </c>
      <c r="N1812">
        <v>0</v>
      </c>
      <c r="O1812">
        <v>1</v>
      </c>
      <c r="P1812" t="s">
        <v>1</v>
      </c>
      <c r="Q1812" t="s">
        <v>1</v>
      </c>
      <c r="R1812">
        <v>1</v>
      </c>
      <c r="S1812" t="s">
        <v>564</v>
      </c>
      <c r="T1812">
        <v>1</v>
      </c>
      <c r="U1812">
        <v>0</v>
      </c>
      <c r="V1812" t="s">
        <v>1</v>
      </c>
      <c r="W1812" t="s">
        <v>1</v>
      </c>
      <c r="X1812">
        <v>0</v>
      </c>
      <c r="Y1812" t="s">
        <v>1</v>
      </c>
    </row>
    <row r="1813" spans="1:25">
      <c r="A1813" t="s">
        <v>62</v>
      </c>
      <c r="B1813" t="s">
        <v>75</v>
      </c>
      <c r="C1813">
        <v>2018</v>
      </c>
      <c r="D1813" t="s">
        <v>441</v>
      </c>
      <c r="E1813">
        <v>450000</v>
      </c>
      <c r="F1813">
        <v>6600.00000000002</v>
      </c>
      <c r="G1813">
        <v>8399.99999999998</v>
      </c>
      <c r="H1813">
        <v>450</v>
      </c>
      <c r="I1813">
        <f t="shared" si="118"/>
        <v>6.6000000000000201</v>
      </c>
      <c r="J1813">
        <f t="shared" si="119"/>
        <v>8.3999999999999808</v>
      </c>
      <c r="K1813" t="s">
        <v>563</v>
      </c>
      <c r="L1813" t="s">
        <v>563</v>
      </c>
      <c r="M1813" t="s">
        <v>563</v>
      </c>
      <c r="N1813">
        <v>0</v>
      </c>
      <c r="O1813">
        <v>1</v>
      </c>
      <c r="P1813" t="s">
        <v>1</v>
      </c>
      <c r="Q1813" t="s">
        <v>1</v>
      </c>
      <c r="R1813">
        <v>1</v>
      </c>
      <c r="S1813" t="s">
        <v>564</v>
      </c>
      <c r="T1813">
        <v>1</v>
      </c>
      <c r="U1813">
        <v>0</v>
      </c>
      <c r="V1813" t="s">
        <v>1</v>
      </c>
      <c r="W1813" t="s">
        <v>1</v>
      </c>
      <c r="X1813">
        <v>0</v>
      </c>
      <c r="Y1813" t="s">
        <v>1</v>
      </c>
    </row>
    <row r="1814" spans="1:25">
      <c r="A1814" t="s">
        <v>62</v>
      </c>
      <c r="B1814" t="s">
        <v>75</v>
      </c>
      <c r="C1814">
        <v>2018</v>
      </c>
      <c r="D1814" t="s">
        <v>442</v>
      </c>
      <c r="E1814">
        <v>452000</v>
      </c>
      <c r="F1814">
        <v>2000</v>
      </c>
      <c r="G1814">
        <v>3000</v>
      </c>
      <c r="H1814">
        <v>452</v>
      </c>
      <c r="I1814">
        <f t="shared" si="118"/>
        <v>2</v>
      </c>
      <c r="J1814">
        <f t="shared" si="119"/>
        <v>3</v>
      </c>
      <c r="K1814" t="s">
        <v>563</v>
      </c>
      <c r="L1814" t="s">
        <v>563</v>
      </c>
      <c r="M1814" t="s">
        <v>563</v>
      </c>
      <c r="N1814">
        <v>0</v>
      </c>
      <c r="O1814">
        <v>1</v>
      </c>
      <c r="P1814" t="s">
        <v>1</v>
      </c>
      <c r="Q1814" t="s">
        <v>1</v>
      </c>
      <c r="R1814">
        <v>1</v>
      </c>
      <c r="S1814" t="s">
        <v>564</v>
      </c>
      <c r="T1814">
        <v>1</v>
      </c>
      <c r="U1814">
        <v>0</v>
      </c>
      <c r="V1814" t="s">
        <v>1</v>
      </c>
      <c r="W1814" t="s">
        <v>1</v>
      </c>
      <c r="X1814">
        <v>0</v>
      </c>
      <c r="Y1814" t="s">
        <v>1</v>
      </c>
    </row>
    <row r="1815" spans="1:25">
      <c r="A1815" t="s">
        <v>62</v>
      </c>
      <c r="B1815" t="s">
        <v>75</v>
      </c>
      <c r="C1815">
        <v>2018</v>
      </c>
      <c r="D1815" t="s">
        <v>443</v>
      </c>
      <c r="E1815">
        <v>455000</v>
      </c>
      <c r="F1815">
        <v>9000</v>
      </c>
      <c r="G1815">
        <v>4000</v>
      </c>
      <c r="H1815">
        <v>455</v>
      </c>
      <c r="I1815">
        <f t="shared" si="118"/>
        <v>9</v>
      </c>
      <c r="J1815">
        <f t="shared" si="119"/>
        <v>4</v>
      </c>
      <c r="K1815" t="s">
        <v>563</v>
      </c>
      <c r="L1815" t="s">
        <v>563</v>
      </c>
      <c r="M1815" t="s">
        <v>563</v>
      </c>
      <c r="N1815">
        <v>0</v>
      </c>
      <c r="O1815">
        <v>1</v>
      </c>
      <c r="P1815" t="s">
        <v>1</v>
      </c>
      <c r="Q1815" t="s">
        <v>1</v>
      </c>
      <c r="R1815">
        <v>1</v>
      </c>
      <c r="S1815" t="s">
        <v>564</v>
      </c>
      <c r="T1815">
        <v>1</v>
      </c>
      <c r="U1815">
        <v>0</v>
      </c>
      <c r="V1815" t="s">
        <v>1</v>
      </c>
      <c r="W1815" t="s">
        <v>1</v>
      </c>
      <c r="X1815">
        <v>0</v>
      </c>
      <c r="Y1815" t="s">
        <v>1</v>
      </c>
    </row>
    <row r="1816" spans="1:25">
      <c r="A1816" t="s">
        <v>62</v>
      </c>
      <c r="B1816" t="s">
        <v>75</v>
      </c>
      <c r="C1816">
        <v>2018</v>
      </c>
      <c r="D1816" t="s">
        <v>444</v>
      </c>
      <c r="E1816">
        <v>455000</v>
      </c>
      <c r="F1816">
        <v>9000</v>
      </c>
      <c r="G1816">
        <v>4000</v>
      </c>
      <c r="H1816">
        <v>455</v>
      </c>
      <c r="I1816">
        <f t="shared" si="118"/>
        <v>9</v>
      </c>
      <c r="J1816">
        <f t="shared" si="119"/>
        <v>4</v>
      </c>
      <c r="K1816" t="s">
        <v>563</v>
      </c>
      <c r="L1816" t="s">
        <v>563</v>
      </c>
      <c r="M1816" t="s">
        <v>563</v>
      </c>
      <c r="N1816">
        <v>0</v>
      </c>
      <c r="O1816">
        <v>1</v>
      </c>
      <c r="P1816" t="s">
        <v>1</v>
      </c>
      <c r="Q1816" t="s">
        <v>1</v>
      </c>
      <c r="R1816">
        <v>1</v>
      </c>
      <c r="S1816" t="s">
        <v>564</v>
      </c>
      <c r="T1816">
        <v>1</v>
      </c>
      <c r="U1816">
        <v>0</v>
      </c>
      <c r="V1816" t="s">
        <v>1</v>
      </c>
      <c r="W1816" t="s">
        <v>1</v>
      </c>
      <c r="X1816">
        <v>0</v>
      </c>
      <c r="Y1816" t="s">
        <v>1</v>
      </c>
    </row>
    <row r="1817" spans="1:25">
      <c r="A1817" t="s">
        <v>62</v>
      </c>
      <c r="B1817" t="s">
        <v>75</v>
      </c>
      <c r="C1817">
        <v>2018</v>
      </c>
      <c r="D1817" t="s">
        <v>445</v>
      </c>
      <c r="E1817">
        <v>455000</v>
      </c>
      <c r="F1817">
        <v>9000</v>
      </c>
      <c r="G1817">
        <v>4000</v>
      </c>
      <c r="H1817">
        <v>455</v>
      </c>
      <c r="I1817">
        <f t="shared" si="118"/>
        <v>9</v>
      </c>
      <c r="J1817">
        <f t="shared" si="119"/>
        <v>4</v>
      </c>
      <c r="K1817" t="s">
        <v>563</v>
      </c>
      <c r="L1817" t="s">
        <v>563</v>
      </c>
      <c r="M1817" t="s">
        <v>563</v>
      </c>
      <c r="N1817">
        <v>0</v>
      </c>
      <c r="O1817">
        <v>1</v>
      </c>
      <c r="P1817" t="s">
        <v>1</v>
      </c>
      <c r="Q1817" t="s">
        <v>1</v>
      </c>
      <c r="R1817">
        <v>1</v>
      </c>
      <c r="S1817" t="s">
        <v>564</v>
      </c>
      <c r="T1817">
        <v>1</v>
      </c>
      <c r="U1817">
        <v>0</v>
      </c>
      <c r="V1817" t="s">
        <v>1</v>
      </c>
      <c r="W1817" t="s">
        <v>1</v>
      </c>
      <c r="X1817">
        <v>0</v>
      </c>
      <c r="Y1817" t="s">
        <v>1</v>
      </c>
    </row>
    <row r="1818" spans="1:25">
      <c r="A1818" t="s">
        <v>62</v>
      </c>
      <c r="B1818" t="s">
        <v>75</v>
      </c>
      <c r="C1818">
        <v>2018</v>
      </c>
      <c r="D1818" t="s">
        <v>446</v>
      </c>
      <c r="E1818">
        <v>455000</v>
      </c>
      <c r="F1818">
        <v>9000</v>
      </c>
      <c r="G1818">
        <v>4000</v>
      </c>
      <c r="H1818">
        <v>455</v>
      </c>
      <c r="I1818">
        <f t="shared" si="118"/>
        <v>9</v>
      </c>
      <c r="J1818">
        <f t="shared" si="119"/>
        <v>4</v>
      </c>
      <c r="K1818" t="s">
        <v>563</v>
      </c>
      <c r="L1818" t="s">
        <v>563</v>
      </c>
      <c r="M1818" t="s">
        <v>563</v>
      </c>
      <c r="N1818">
        <v>0</v>
      </c>
      <c r="O1818">
        <v>1</v>
      </c>
      <c r="P1818" t="s">
        <v>1</v>
      </c>
      <c r="Q1818" t="s">
        <v>1</v>
      </c>
      <c r="R1818">
        <v>1</v>
      </c>
      <c r="S1818" t="s">
        <v>564</v>
      </c>
      <c r="T1818">
        <v>1</v>
      </c>
      <c r="U1818">
        <v>0</v>
      </c>
      <c r="V1818" t="s">
        <v>1</v>
      </c>
      <c r="W1818" t="s">
        <v>1</v>
      </c>
      <c r="X1818">
        <v>0</v>
      </c>
      <c r="Y1818" t="s">
        <v>1</v>
      </c>
    </row>
    <row r="1819" spans="1:25">
      <c r="A1819" t="s">
        <v>62</v>
      </c>
      <c r="B1819" t="s">
        <v>75</v>
      </c>
      <c r="C1819">
        <v>2018</v>
      </c>
      <c r="D1819" t="s">
        <v>447</v>
      </c>
      <c r="E1819">
        <v>455000</v>
      </c>
      <c r="F1819">
        <v>9000</v>
      </c>
      <c r="G1819">
        <v>4000</v>
      </c>
      <c r="H1819">
        <v>455</v>
      </c>
      <c r="I1819">
        <f t="shared" si="118"/>
        <v>9</v>
      </c>
      <c r="J1819">
        <f t="shared" si="119"/>
        <v>4</v>
      </c>
      <c r="K1819" t="s">
        <v>563</v>
      </c>
      <c r="L1819" t="s">
        <v>563</v>
      </c>
      <c r="M1819" t="s">
        <v>563</v>
      </c>
      <c r="N1819">
        <v>0</v>
      </c>
      <c r="O1819">
        <v>1</v>
      </c>
      <c r="P1819" t="s">
        <v>1</v>
      </c>
      <c r="Q1819" t="s">
        <v>1</v>
      </c>
      <c r="R1819">
        <v>1</v>
      </c>
      <c r="S1819" t="s">
        <v>564</v>
      </c>
      <c r="T1819">
        <v>1</v>
      </c>
      <c r="U1819">
        <v>0</v>
      </c>
      <c r="V1819" t="s">
        <v>1</v>
      </c>
      <c r="W1819" t="s">
        <v>1</v>
      </c>
      <c r="X1819">
        <v>0</v>
      </c>
      <c r="Y1819" t="s">
        <v>1</v>
      </c>
    </row>
    <row r="1820" spans="1:25">
      <c r="A1820" t="s">
        <v>62</v>
      </c>
      <c r="B1820" t="s">
        <v>75</v>
      </c>
      <c r="C1820">
        <v>2018</v>
      </c>
      <c r="D1820" t="s">
        <v>448</v>
      </c>
      <c r="E1820">
        <v>455000</v>
      </c>
      <c r="F1820">
        <v>9000</v>
      </c>
      <c r="G1820">
        <v>4000</v>
      </c>
      <c r="H1820">
        <v>455</v>
      </c>
      <c r="I1820">
        <f t="shared" si="118"/>
        <v>9</v>
      </c>
      <c r="J1820">
        <f t="shared" si="119"/>
        <v>4</v>
      </c>
      <c r="K1820" t="s">
        <v>563</v>
      </c>
      <c r="L1820" t="s">
        <v>563</v>
      </c>
      <c r="M1820" t="s">
        <v>563</v>
      </c>
      <c r="N1820">
        <v>0</v>
      </c>
      <c r="O1820">
        <v>1</v>
      </c>
      <c r="P1820" t="s">
        <v>1</v>
      </c>
      <c r="Q1820" t="s">
        <v>1</v>
      </c>
      <c r="R1820">
        <v>1</v>
      </c>
      <c r="S1820" t="s">
        <v>564</v>
      </c>
      <c r="T1820">
        <v>1</v>
      </c>
      <c r="U1820">
        <v>0</v>
      </c>
      <c r="V1820" t="s">
        <v>1</v>
      </c>
      <c r="W1820" t="s">
        <v>1</v>
      </c>
      <c r="X1820">
        <v>0</v>
      </c>
      <c r="Y1820" t="s">
        <v>1</v>
      </c>
    </row>
    <row r="1821" spans="1:25">
      <c r="A1821" t="s">
        <v>62</v>
      </c>
      <c r="B1821" t="s">
        <v>75</v>
      </c>
      <c r="C1821">
        <v>2018</v>
      </c>
      <c r="D1821" t="s">
        <v>449</v>
      </c>
      <c r="E1821">
        <v>455000</v>
      </c>
      <c r="F1821">
        <v>9000</v>
      </c>
      <c r="G1821">
        <v>4000</v>
      </c>
      <c r="H1821">
        <v>455</v>
      </c>
      <c r="I1821">
        <f t="shared" si="118"/>
        <v>9</v>
      </c>
      <c r="J1821">
        <f t="shared" si="119"/>
        <v>4</v>
      </c>
      <c r="K1821" t="s">
        <v>563</v>
      </c>
      <c r="L1821" t="s">
        <v>563</v>
      </c>
      <c r="M1821" t="s">
        <v>563</v>
      </c>
      <c r="N1821">
        <v>0</v>
      </c>
      <c r="O1821">
        <v>1</v>
      </c>
      <c r="P1821" t="s">
        <v>1</v>
      </c>
      <c r="Q1821" t="s">
        <v>1</v>
      </c>
      <c r="R1821">
        <v>1</v>
      </c>
      <c r="S1821" t="s">
        <v>564</v>
      </c>
      <c r="T1821">
        <v>1</v>
      </c>
      <c r="U1821">
        <v>0</v>
      </c>
      <c r="V1821" t="s">
        <v>1</v>
      </c>
      <c r="W1821" t="s">
        <v>1</v>
      </c>
      <c r="X1821">
        <v>0</v>
      </c>
      <c r="Y1821" t="s">
        <v>1</v>
      </c>
    </row>
    <row r="1822" spans="1:25">
      <c r="A1822" t="s">
        <v>62</v>
      </c>
      <c r="B1822" t="s">
        <v>75</v>
      </c>
      <c r="C1822">
        <v>2018</v>
      </c>
      <c r="D1822" t="s">
        <v>450</v>
      </c>
      <c r="E1822">
        <v>455000</v>
      </c>
      <c r="F1822">
        <v>9000</v>
      </c>
      <c r="G1822">
        <v>4000</v>
      </c>
      <c r="H1822">
        <v>455</v>
      </c>
      <c r="I1822">
        <f t="shared" si="118"/>
        <v>9</v>
      </c>
      <c r="J1822">
        <f t="shared" si="119"/>
        <v>4</v>
      </c>
      <c r="K1822" t="s">
        <v>563</v>
      </c>
      <c r="L1822" t="s">
        <v>563</v>
      </c>
      <c r="M1822" t="s">
        <v>563</v>
      </c>
      <c r="N1822">
        <v>0</v>
      </c>
      <c r="O1822">
        <v>1</v>
      </c>
      <c r="P1822" t="s">
        <v>1</v>
      </c>
      <c r="Q1822" t="s">
        <v>1</v>
      </c>
      <c r="R1822">
        <v>1</v>
      </c>
      <c r="S1822" t="s">
        <v>564</v>
      </c>
      <c r="T1822">
        <v>1</v>
      </c>
      <c r="U1822">
        <v>0</v>
      </c>
      <c r="V1822" t="s">
        <v>1</v>
      </c>
      <c r="W1822" t="s">
        <v>1</v>
      </c>
      <c r="X1822">
        <v>0</v>
      </c>
      <c r="Y1822" t="s">
        <v>1</v>
      </c>
    </row>
    <row r="1823" spans="1:25">
      <c r="A1823" t="s">
        <v>62</v>
      </c>
      <c r="B1823" t="s">
        <v>68</v>
      </c>
      <c r="C1823">
        <v>2013</v>
      </c>
      <c r="D1823" t="s">
        <v>69</v>
      </c>
      <c r="E1823">
        <v>20</v>
      </c>
      <c r="F1823">
        <v>4</v>
      </c>
      <c r="G1823">
        <v>4</v>
      </c>
      <c r="H1823">
        <v>0.02</v>
      </c>
      <c r="I1823">
        <f t="shared" si="118"/>
        <v>4.0000000000000001E-3</v>
      </c>
      <c r="J1823">
        <f t="shared" si="119"/>
        <v>4.0000000000000001E-3</v>
      </c>
      <c r="K1823">
        <v>363.55107466516603</v>
      </c>
      <c r="L1823" t="s">
        <v>563</v>
      </c>
      <c r="M1823" t="s">
        <v>563</v>
      </c>
      <c r="N1823">
        <v>0</v>
      </c>
      <c r="O1823">
        <v>0</v>
      </c>
      <c r="P1823" t="s">
        <v>589</v>
      </c>
      <c r="Q1823" t="s">
        <v>452</v>
      </c>
      <c r="R1823">
        <v>1</v>
      </c>
      <c r="S1823" t="s">
        <v>564</v>
      </c>
      <c r="T1823">
        <v>0</v>
      </c>
      <c r="U1823">
        <v>0</v>
      </c>
      <c r="V1823" t="s">
        <v>1</v>
      </c>
      <c r="W1823" t="s">
        <v>452</v>
      </c>
      <c r="X1823">
        <v>1</v>
      </c>
      <c r="Y1823" t="s">
        <v>565</v>
      </c>
    </row>
    <row r="1824" spans="1:25">
      <c r="A1824" t="s">
        <v>62</v>
      </c>
      <c r="B1824" t="s">
        <v>68</v>
      </c>
      <c r="C1824">
        <v>2013</v>
      </c>
      <c r="D1824" t="s">
        <v>69</v>
      </c>
      <c r="E1824">
        <v>28</v>
      </c>
      <c r="F1824">
        <v>4</v>
      </c>
      <c r="G1824">
        <v>4</v>
      </c>
      <c r="H1824">
        <v>2.8000000000000001E-2</v>
      </c>
      <c r="I1824">
        <f t="shared" si="118"/>
        <v>4.0000000000000001E-3</v>
      </c>
      <c r="J1824">
        <f t="shared" si="119"/>
        <v>4.0000000000000001E-3</v>
      </c>
      <c r="K1824">
        <v>348.78740638021702</v>
      </c>
      <c r="L1824" t="s">
        <v>563</v>
      </c>
      <c r="M1824" t="s">
        <v>563</v>
      </c>
      <c r="N1824">
        <v>0</v>
      </c>
      <c r="O1824">
        <v>0</v>
      </c>
      <c r="P1824" t="s">
        <v>589</v>
      </c>
      <c r="Q1824" t="s">
        <v>452</v>
      </c>
      <c r="R1824">
        <v>1</v>
      </c>
      <c r="S1824" t="s">
        <v>564</v>
      </c>
      <c r="T1824">
        <v>0</v>
      </c>
      <c r="U1824">
        <v>0</v>
      </c>
      <c r="V1824" t="s">
        <v>1</v>
      </c>
      <c r="W1824" t="s">
        <v>452</v>
      </c>
      <c r="X1824">
        <v>1</v>
      </c>
      <c r="Y1824" t="s">
        <v>565</v>
      </c>
    </row>
    <row r="1825" spans="1:25">
      <c r="A1825" t="s">
        <v>62</v>
      </c>
      <c r="B1825" t="s">
        <v>68</v>
      </c>
      <c r="C1825">
        <v>2013</v>
      </c>
      <c r="D1825" t="s">
        <v>69</v>
      </c>
      <c r="E1825">
        <v>33.5</v>
      </c>
      <c r="F1825">
        <v>4</v>
      </c>
      <c r="G1825">
        <v>4</v>
      </c>
      <c r="H1825">
        <v>3.3500000000000002E-2</v>
      </c>
      <c r="I1825">
        <f t="shared" si="118"/>
        <v>4.0000000000000001E-3</v>
      </c>
      <c r="J1825">
        <f t="shared" si="119"/>
        <v>4.0000000000000001E-3</v>
      </c>
      <c r="K1825">
        <v>368.627731011001</v>
      </c>
      <c r="L1825" t="s">
        <v>563</v>
      </c>
      <c r="M1825" t="s">
        <v>563</v>
      </c>
      <c r="N1825">
        <v>0</v>
      </c>
      <c r="O1825">
        <v>0</v>
      </c>
      <c r="P1825" t="s">
        <v>589</v>
      </c>
      <c r="Q1825" t="s">
        <v>452</v>
      </c>
      <c r="R1825">
        <v>1</v>
      </c>
      <c r="S1825" t="s">
        <v>564</v>
      </c>
      <c r="T1825">
        <v>0</v>
      </c>
      <c r="U1825">
        <v>0</v>
      </c>
      <c r="V1825" t="s">
        <v>1</v>
      </c>
      <c r="W1825" t="s">
        <v>452</v>
      </c>
      <c r="X1825">
        <v>1</v>
      </c>
      <c r="Y1825" t="s">
        <v>565</v>
      </c>
    </row>
    <row r="1826" spans="1:25">
      <c r="A1826" t="s">
        <v>62</v>
      </c>
      <c r="B1826" t="s">
        <v>68</v>
      </c>
      <c r="C1826">
        <v>2013</v>
      </c>
      <c r="D1826" t="s">
        <v>69</v>
      </c>
      <c r="E1826">
        <v>41.2</v>
      </c>
      <c r="F1826">
        <v>4</v>
      </c>
      <c r="G1826">
        <v>4</v>
      </c>
      <c r="H1826">
        <v>4.1200000000000001E-2</v>
      </c>
      <c r="I1826">
        <f t="shared" si="118"/>
        <v>4.0000000000000001E-3</v>
      </c>
      <c r="J1826">
        <f t="shared" si="119"/>
        <v>4.0000000000000001E-3</v>
      </c>
      <c r="K1826">
        <v>353.13911270394601</v>
      </c>
      <c r="L1826" t="s">
        <v>563</v>
      </c>
      <c r="M1826" t="s">
        <v>563</v>
      </c>
      <c r="N1826">
        <v>0</v>
      </c>
      <c r="O1826">
        <v>0</v>
      </c>
      <c r="P1826" t="s">
        <v>589</v>
      </c>
      <c r="Q1826" t="s">
        <v>452</v>
      </c>
      <c r="R1826">
        <v>1</v>
      </c>
      <c r="S1826" t="s">
        <v>564</v>
      </c>
      <c r="T1826">
        <v>0</v>
      </c>
      <c r="U1826">
        <v>0</v>
      </c>
      <c r="V1826" t="s">
        <v>1</v>
      </c>
      <c r="W1826" t="s">
        <v>452</v>
      </c>
      <c r="X1826">
        <v>1</v>
      </c>
      <c r="Y1826" t="s">
        <v>565</v>
      </c>
    </row>
    <row r="1827" spans="1:25">
      <c r="A1827" t="s">
        <v>62</v>
      </c>
      <c r="B1827" t="s">
        <v>68</v>
      </c>
      <c r="C1827">
        <v>2013</v>
      </c>
      <c r="D1827" t="s">
        <v>69</v>
      </c>
      <c r="E1827">
        <v>58.3</v>
      </c>
      <c r="F1827">
        <v>4</v>
      </c>
      <c r="G1827">
        <v>4</v>
      </c>
      <c r="H1827">
        <v>5.8299999999999998E-2</v>
      </c>
      <c r="I1827">
        <f t="shared" si="118"/>
        <v>4.0000000000000001E-3</v>
      </c>
      <c r="J1827">
        <f t="shared" si="119"/>
        <v>4.0000000000000001E-3</v>
      </c>
      <c r="K1827">
        <v>356.69877168225298</v>
      </c>
      <c r="L1827" t="s">
        <v>563</v>
      </c>
      <c r="M1827" t="s">
        <v>563</v>
      </c>
      <c r="N1827">
        <v>0</v>
      </c>
      <c r="O1827">
        <v>0</v>
      </c>
      <c r="P1827" t="s">
        <v>589</v>
      </c>
      <c r="Q1827" t="s">
        <v>452</v>
      </c>
      <c r="R1827">
        <v>1</v>
      </c>
      <c r="S1827" t="s">
        <v>564</v>
      </c>
      <c r="T1827">
        <v>0</v>
      </c>
      <c r="U1827">
        <v>0</v>
      </c>
      <c r="V1827" t="s">
        <v>1</v>
      </c>
      <c r="W1827" t="s">
        <v>452</v>
      </c>
      <c r="X1827">
        <v>1</v>
      </c>
      <c r="Y1827" t="s">
        <v>565</v>
      </c>
    </row>
    <row r="1828" spans="1:25">
      <c r="A1828" t="s">
        <v>62</v>
      </c>
      <c r="B1828" t="s">
        <v>68</v>
      </c>
      <c r="C1828">
        <v>2013</v>
      </c>
      <c r="D1828" t="s">
        <v>69</v>
      </c>
      <c r="E1828">
        <v>73.599999999999994</v>
      </c>
      <c r="F1828">
        <v>4</v>
      </c>
      <c r="G1828">
        <v>4</v>
      </c>
      <c r="H1828">
        <v>7.3599999999999999E-2</v>
      </c>
      <c r="I1828">
        <f t="shared" si="118"/>
        <v>4.0000000000000001E-3</v>
      </c>
      <c r="J1828">
        <f t="shared" si="119"/>
        <v>4.0000000000000001E-3</v>
      </c>
      <c r="K1828">
        <v>387.16209598525501</v>
      </c>
      <c r="L1828" t="s">
        <v>563</v>
      </c>
      <c r="M1828" t="s">
        <v>563</v>
      </c>
      <c r="N1828">
        <v>0</v>
      </c>
      <c r="O1828">
        <v>0</v>
      </c>
      <c r="P1828" t="s">
        <v>589</v>
      </c>
      <c r="Q1828" t="s">
        <v>452</v>
      </c>
      <c r="R1828">
        <v>1</v>
      </c>
      <c r="S1828" t="s">
        <v>564</v>
      </c>
      <c r="T1828">
        <v>0</v>
      </c>
      <c r="U1828">
        <v>0</v>
      </c>
      <c r="V1828" t="s">
        <v>1</v>
      </c>
      <c r="W1828" t="s">
        <v>452</v>
      </c>
      <c r="X1828">
        <v>1</v>
      </c>
      <c r="Y1828" t="s">
        <v>565</v>
      </c>
    </row>
    <row r="1829" spans="1:25">
      <c r="A1829" t="s">
        <v>62</v>
      </c>
      <c r="B1829" t="s">
        <v>68</v>
      </c>
      <c r="C1829">
        <v>2013</v>
      </c>
      <c r="D1829" t="s">
        <v>69</v>
      </c>
      <c r="E1829">
        <v>89.3</v>
      </c>
      <c r="F1829">
        <v>4</v>
      </c>
      <c r="G1829">
        <v>4</v>
      </c>
      <c r="H1829">
        <v>8.9300000000000004E-2</v>
      </c>
      <c r="I1829">
        <f t="shared" si="118"/>
        <v>4.0000000000000001E-3</v>
      </c>
      <c r="J1829">
        <f t="shared" si="119"/>
        <v>4.0000000000000001E-3</v>
      </c>
      <c r="K1829">
        <v>383.06757659110798</v>
      </c>
      <c r="L1829" t="s">
        <v>563</v>
      </c>
      <c r="M1829" t="s">
        <v>563</v>
      </c>
      <c r="N1829">
        <v>0</v>
      </c>
      <c r="O1829">
        <v>0</v>
      </c>
      <c r="P1829" t="s">
        <v>589</v>
      </c>
      <c r="Q1829" t="s">
        <v>452</v>
      </c>
      <c r="R1829">
        <v>1</v>
      </c>
      <c r="S1829" t="s">
        <v>564</v>
      </c>
      <c r="T1829">
        <v>0</v>
      </c>
      <c r="U1829">
        <v>0</v>
      </c>
      <c r="V1829" t="s">
        <v>1</v>
      </c>
      <c r="W1829" t="s">
        <v>452</v>
      </c>
      <c r="X1829">
        <v>1</v>
      </c>
      <c r="Y1829" t="s">
        <v>565</v>
      </c>
    </row>
    <row r="1830" spans="1:25">
      <c r="A1830" t="s">
        <v>62</v>
      </c>
      <c r="B1830" t="s">
        <v>68</v>
      </c>
      <c r="C1830">
        <v>2013</v>
      </c>
      <c r="D1830" t="s">
        <v>69</v>
      </c>
      <c r="E1830">
        <v>105.4</v>
      </c>
      <c r="F1830">
        <v>4</v>
      </c>
      <c r="G1830">
        <v>4</v>
      </c>
      <c r="H1830">
        <v>0.10539999999999999</v>
      </c>
      <c r="I1830">
        <f t="shared" si="118"/>
        <v>4.0000000000000001E-3</v>
      </c>
      <c r="J1830">
        <f t="shared" si="119"/>
        <v>4.0000000000000001E-3</v>
      </c>
      <c r="K1830">
        <v>380.534471976867</v>
      </c>
      <c r="L1830" t="s">
        <v>563</v>
      </c>
      <c r="M1830" t="s">
        <v>563</v>
      </c>
      <c r="N1830">
        <v>0</v>
      </c>
      <c r="O1830">
        <v>0</v>
      </c>
      <c r="P1830" t="s">
        <v>589</v>
      </c>
      <c r="Q1830" t="s">
        <v>452</v>
      </c>
      <c r="R1830">
        <v>1</v>
      </c>
      <c r="S1830" t="s">
        <v>564</v>
      </c>
      <c r="T1830">
        <v>0</v>
      </c>
      <c r="U1830">
        <v>0</v>
      </c>
      <c r="V1830" t="s">
        <v>1</v>
      </c>
      <c r="W1830" t="s">
        <v>452</v>
      </c>
      <c r="X1830">
        <v>1</v>
      </c>
      <c r="Y1830" t="s">
        <v>565</v>
      </c>
    </row>
    <row r="1831" spans="1:25">
      <c r="A1831" t="s">
        <v>62</v>
      </c>
      <c r="B1831" t="s">
        <v>68</v>
      </c>
      <c r="C1831">
        <v>2013</v>
      </c>
      <c r="D1831" t="s">
        <v>69</v>
      </c>
      <c r="E1831">
        <v>113.2</v>
      </c>
      <c r="F1831">
        <v>4</v>
      </c>
      <c r="G1831">
        <v>4</v>
      </c>
      <c r="H1831">
        <v>0.1132</v>
      </c>
      <c r="I1831">
        <f t="shared" si="118"/>
        <v>4.0000000000000001E-3</v>
      </c>
      <c r="J1831">
        <f t="shared" si="119"/>
        <v>4.0000000000000001E-3</v>
      </c>
      <c r="K1831">
        <v>385.50484378171501</v>
      </c>
      <c r="L1831" t="s">
        <v>563</v>
      </c>
      <c r="M1831" t="s">
        <v>563</v>
      </c>
      <c r="N1831">
        <v>0</v>
      </c>
      <c r="O1831">
        <v>0</v>
      </c>
      <c r="P1831" t="s">
        <v>589</v>
      </c>
      <c r="Q1831" t="s">
        <v>452</v>
      </c>
      <c r="R1831">
        <v>1</v>
      </c>
      <c r="S1831" t="s">
        <v>564</v>
      </c>
      <c r="T1831">
        <v>0</v>
      </c>
      <c r="U1831">
        <v>0</v>
      </c>
      <c r="V1831" t="s">
        <v>1</v>
      </c>
      <c r="W1831" t="s">
        <v>452</v>
      </c>
      <c r="X1831">
        <v>1</v>
      </c>
      <c r="Y1831" t="s">
        <v>565</v>
      </c>
    </row>
    <row r="1832" spans="1:25">
      <c r="A1832" t="s">
        <v>62</v>
      </c>
      <c r="B1832" t="s">
        <v>68</v>
      </c>
      <c r="C1832">
        <v>2013</v>
      </c>
      <c r="D1832" t="s">
        <v>69</v>
      </c>
      <c r="E1832">
        <v>133.6</v>
      </c>
      <c r="F1832">
        <v>4</v>
      </c>
      <c r="G1832">
        <v>4</v>
      </c>
      <c r="H1832">
        <v>0.1336</v>
      </c>
      <c r="I1832">
        <f t="shared" si="118"/>
        <v>4.0000000000000001E-3</v>
      </c>
      <c r="J1832">
        <f t="shared" si="119"/>
        <v>4.0000000000000001E-3</v>
      </c>
      <c r="K1832">
        <v>384.847794268472</v>
      </c>
      <c r="L1832" t="s">
        <v>563</v>
      </c>
      <c r="M1832" t="s">
        <v>563</v>
      </c>
      <c r="N1832">
        <v>0</v>
      </c>
      <c r="O1832">
        <v>0</v>
      </c>
      <c r="P1832" t="s">
        <v>589</v>
      </c>
      <c r="Q1832" t="s">
        <v>452</v>
      </c>
      <c r="R1832">
        <v>1</v>
      </c>
      <c r="S1832" t="s">
        <v>564</v>
      </c>
      <c r="T1832">
        <v>0</v>
      </c>
      <c r="U1832">
        <v>0</v>
      </c>
      <c r="V1832" t="s">
        <v>1</v>
      </c>
      <c r="W1832" t="s">
        <v>452</v>
      </c>
      <c r="X1832">
        <v>1</v>
      </c>
      <c r="Y1832" t="s">
        <v>565</v>
      </c>
    </row>
    <row r="1833" spans="1:25">
      <c r="A1833" t="s">
        <v>62</v>
      </c>
      <c r="B1833" t="s">
        <v>68</v>
      </c>
      <c r="C1833">
        <v>2013</v>
      </c>
      <c r="D1833" t="s">
        <v>69</v>
      </c>
      <c r="E1833">
        <v>146.5</v>
      </c>
      <c r="F1833">
        <v>4</v>
      </c>
      <c r="G1833">
        <v>4</v>
      </c>
      <c r="H1833">
        <v>0.14649999999999999</v>
      </c>
      <c r="I1833">
        <f t="shared" si="118"/>
        <v>4.0000000000000001E-3</v>
      </c>
      <c r="J1833">
        <f t="shared" si="119"/>
        <v>4.0000000000000001E-3</v>
      </c>
      <c r="K1833">
        <v>359.70409465413201</v>
      </c>
      <c r="L1833" t="s">
        <v>563</v>
      </c>
      <c r="M1833" t="s">
        <v>563</v>
      </c>
      <c r="N1833">
        <v>0</v>
      </c>
      <c r="O1833">
        <v>0</v>
      </c>
      <c r="P1833" t="s">
        <v>589</v>
      </c>
      <c r="Q1833" t="s">
        <v>452</v>
      </c>
      <c r="R1833">
        <v>1</v>
      </c>
      <c r="S1833" t="s">
        <v>564</v>
      </c>
      <c r="T1833">
        <v>0</v>
      </c>
      <c r="U1833">
        <v>0</v>
      </c>
      <c r="V1833" t="s">
        <v>1</v>
      </c>
      <c r="W1833" t="s">
        <v>452</v>
      </c>
      <c r="X1833">
        <v>1</v>
      </c>
      <c r="Y1833" t="s">
        <v>565</v>
      </c>
    </row>
    <row r="1834" spans="1:25">
      <c r="A1834" t="s">
        <v>62</v>
      </c>
      <c r="B1834" t="s">
        <v>68</v>
      </c>
      <c r="C1834">
        <v>2013</v>
      </c>
      <c r="D1834" t="s">
        <v>69</v>
      </c>
      <c r="E1834">
        <v>156.19999999999999</v>
      </c>
      <c r="F1834">
        <v>4</v>
      </c>
      <c r="G1834">
        <v>4</v>
      </c>
      <c r="H1834">
        <v>0.15620000000000001</v>
      </c>
      <c r="I1834">
        <f t="shared" si="118"/>
        <v>4.0000000000000001E-3</v>
      </c>
      <c r="J1834">
        <f t="shared" si="119"/>
        <v>4.0000000000000001E-3</v>
      </c>
      <c r="K1834">
        <v>362.08869329420202</v>
      </c>
      <c r="L1834" t="s">
        <v>563</v>
      </c>
      <c r="M1834" t="s">
        <v>563</v>
      </c>
      <c r="N1834">
        <v>0</v>
      </c>
      <c r="O1834">
        <v>0</v>
      </c>
      <c r="P1834" t="s">
        <v>589</v>
      </c>
      <c r="Q1834" t="s">
        <v>452</v>
      </c>
      <c r="R1834">
        <v>1</v>
      </c>
      <c r="S1834" t="s">
        <v>564</v>
      </c>
      <c r="T1834">
        <v>0</v>
      </c>
      <c r="U1834">
        <v>0</v>
      </c>
      <c r="V1834" t="s">
        <v>1</v>
      </c>
      <c r="W1834" t="s">
        <v>452</v>
      </c>
      <c r="X1834">
        <v>1</v>
      </c>
      <c r="Y1834" t="s">
        <v>565</v>
      </c>
    </row>
    <row r="1835" spans="1:25">
      <c r="A1835" t="s">
        <v>62</v>
      </c>
      <c r="B1835" t="s">
        <v>68</v>
      </c>
      <c r="C1835">
        <v>2013</v>
      </c>
      <c r="D1835" t="s">
        <v>69</v>
      </c>
      <c r="E1835">
        <v>166.6</v>
      </c>
      <c r="F1835">
        <v>4</v>
      </c>
      <c r="G1835">
        <v>4</v>
      </c>
      <c r="H1835">
        <v>0.1666</v>
      </c>
      <c r="I1835">
        <f t="shared" si="118"/>
        <v>4.0000000000000001E-3</v>
      </c>
      <c r="J1835">
        <f t="shared" si="119"/>
        <v>4.0000000000000001E-3</v>
      </c>
      <c r="K1835">
        <v>378.53148100441803</v>
      </c>
      <c r="L1835" t="s">
        <v>563</v>
      </c>
      <c r="M1835" t="s">
        <v>563</v>
      </c>
      <c r="N1835">
        <v>0</v>
      </c>
      <c r="O1835">
        <v>0</v>
      </c>
      <c r="P1835" t="s">
        <v>589</v>
      </c>
      <c r="Q1835" t="s">
        <v>452</v>
      </c>
      <c r="R1835">
        <v>1</v>
      </c>
      <c r="S1835" t="s">
        <v>564</v>
      </c>
      <c r="T1835">
        <v>0</v>
      </c>
      <c r="U1835">
        <v>0</v>
      </c>
      <c r="V1835" t="s">
        <v>1</v>
      </c>
      <c r="W1835" t="s">
        <v>452</v>
      </c>
      <c r="X1835">
        <v>1</v>
      </c>
      <c r="Y1835" t="s">
        <v>565</v>
      </c>
    </row>
    <row r="1836" spans="1:25">
      <c r="A1836" t="s">
        <v>62</v>
      </c>
      <c r="B1836" t="s">
        <v>68</v>
      </c>
      <c r="C1836">
        <v>2013</v>
      </c>
      <c r="D1836" t="s">
        <v>69</v>
      </c>
      <c r="E1836">
        <v>310</v>
      </c>
      <c r="F1836">
        <v>4</v>
      </c>
      <c r="G1836">
        <v>4</v>
      </c>
      <c r="H1836">
        <v>0.31</v>
      </c>
      <c r="I1836">
        <f t="shared" si="118"/>
        <v>4.0000000000000001E-3</v>
      </c>
      <c r="J1836">
        <f t="shared" si="119"/>
        <v>4.0000000000000001E-3</v>
      </c>
      <c r="K1836">
        <v>365.31073042000202</v>
      </c>
      <c r="L1836" t="s">
        <v>563</v>
      </c>
      <c r="M1836" t="s">
        <v>563</v>
      </c>
      <c r="N1836">
        <v>0</v>
      </c>
      <c r="O1836">
        <v>1</v>
      </c>
      <c r="P1836" t="s">
        <v>1</v>
      </c>
      <c r="Q1836" t="s">
        <v>1</v>
      </c>
      <c r="R1836">
        <v>1</v>
      </c>
      <c r="S1836" t="s">
        <v>564</v>
      </c>
      <c r="T1836">
        <v>0</v>
      </c>
      <c r="U1836">
        <v>0</v>
      </c>
      <c r="V1836" t="s">
        <v>1</v>
      </c>
      <c r="W1836" t="s">
        <v>1</v>
      </c>
      <c r="X1836">
        <v>1</v>
      </c>
      <c r="Y1836" t="s">
        <v>565</v>
      </c>
    </row>
    <row r="1837" spans="1:25">
      <c r="A1837" t="s">
        <v>62</v>
      </c>
      <c r="B1837" t="s">
        <v>68</v>
      </c>
      <c r="C1837">
        <v>2013</v>
      </c>
      <c r="D1837" t="s">
        <v>69</v>
      </c>
      <c r="E1837">
        <v>431</v>
      </c>
      <c r="F1837">
        <v>4</v>
      </c>
      <c r="G1837">
        <v>4</v>
      </c>
      <c r="H1837">
        <v>0.43099999999999999</v>
      </c>
      <c r="I1837">
        <f t="shared" si="118"/>
        <v>4.0000000000000001E-3</v>
      </c>
      <c r="J1837">
        <f t="shared" si="119"/>
        <v>4.0000000000000001E-3</v>
      </c>
      <c r="K1837">
        <v>324.71019691048099</v>
      </c>
      <c r="L1837" t="s">
        <v>563</v>
      </c>
      <c r="M1837" t="s">
        <v>563</v>
      </c>
      <c r="N1837">
        <v>0</v>
      </c>
      <c r="O1837">
        <v>1</v>
      </c>
      <c r="P1837" t="s">
        <v>1</v>
      </c>
      <c r="Q1837" t="s">
        <v>1</v>
      </c>
      <c r="R1837">
        <v>1</v>
      </c>
      <c r="S1837" t="s">
        <v>564</v>
      </c>
      <c r="T1837">
        <v>0</v>
      </c>
      <c r="U1837">
        <v>0</v>
      </c>
      <c r="V1837" t="s">
        <v>1</v>
      </c>
      <c r="W1837" t="s">
        <v>1</v>
      </c>
      <c r="X1837">
        <v>1</v>
      </c>
      <c r="Y1837" t="s">
        <v>565</v>
      </c>
    </row>
    <row r="1838" spans="1:25">
      <c r="A1838" t="s">
        <v>62</v>
      </c>
      <c r="B1838" t="s">
        <v>68</v>
      </c>
      <c r="C1838">
        <v>2013</v>
      </c>
      <c r="D1838" t="s">
        <v>69</v>
      </c>
      <c r="E1838">
        <v>575.29999999999995</v>
      </c>
      <c r="F1838">
        <v>4</v>
      </c>
      <c r="G1838">
        <v>4</v>
      </c>
      <c r="H1838">
        <v>0.57530000000000003</v>
      </c>
      <c r="I1838">
        <f t="shared" si="118"/>
        <v>4.0000000000000001E-3</v>
      </c>
      <c r="J1838">
        <f t="shared" si="119"/>
        <v>4.0000000000000001E-3</v>
      </c>
      <c r="K1838">
        <v>344.51215526427598</v>
      </c>
      <c r="L1838" t="s">
        <v>563</v>
      </c>
      <c r="M1838" t="s">
        <v>563</v>
      </c>
      <c r="N1838">
        <v>0</v>
      </c>
      <c r="O1838">
        <v>1</v>
      </c>
      <c r="P1838" t="s">
        <v>1</v>
      </c>
      <c r="Q1838" t="s">
        <v>1</v>
      </c>
      <c r="R1838">
        <v>1</v>
      </c>
      <c r="S1838" t="s">
        <v>564</v>
      </c>
      <c r="T1838">
        <v>0</v>
      </c>
      <c r="U1838">
        <v>0</v>
      </c>
      <c r="V1838" t="s">
        <v>1</v>
      </c>
      <c r="W1838" t="s">
        <v>1</v>
      </c>
      <c r="X1838">
        <v>1</v>
      </c>
      <c r="Y1838" t="s">
        <v>565</v>
      </c>
    </row>
    <row r="1839" spans="1:25">
      <c r="A1839" t="s">
        <v>62</v>
      </c>
      <c r="B1839" t="s">
        <v>68</v>
      </c>
      <c r="C1839">
        <v>2013</v>
      </c>
      <c r="D1839" t="s">
        <v>69</v>
      </c>
      <c r="E1839">
        <v>928.7</v>
      </c>
      <c r="F1839">
        <v>4</v>
      </c>
      <c r="G1839">
        <v>4</v>
      </c>
      <c r="H1839">
        <v>0.92869999999999997</v>
      </c>
      <c r="I1839">
        <f t="shared" si="118"/>
        <v>4.0000000000000001E-3</v>
      </c>
      <c r="J1839">
        <f t="shared" si="119"/>
        <v>4.0000000000000001E-3</v>
      </c>
      <c r="K1839">
        <v>332.06747790797198</v>
      </c>
      <c r="L1839" t="s">
        <v>563</v>
      </c>
      <c r="M1839" t="s">
        <v>563</v>
      </c>
      <c r="N1839">
        <v>0</v>
      </c>
      <c r="O1839">
        <v>1</v>
      </c>
      <c r="P1839" t="s">
        <v>1</v>
      </c>
      <c r="Q1839" t="s">
        <v>1</v>
      </c>
      <c r="R1839">
        <v>1</v>
      </c>
      <c r="S1839" t="s">
        <v>564</v>
      </c>
      <c r="T1839">
        <v>0</v>
      </c>
      <c r="U1839">
        <v>0</v>
      </c>
      <c r="V1839" t="s">
        <v>1</v>
      </c>
      <c r="W1839" t="s">
        <v>1</v>
      </c>
      <c r="X1839">
        <v>1</v>
      </c>
      <c r="Y1839" t="s">
        <v>565</v>
      </c>
    </row>
    <row r="1840" spans="1:25">
      <c r="A1840" t="s">
        <v>62</v>
      </c>
      <c r="B1840" t="s">
        <v>68</v>
      </c>
      <c r="C1840">
        <v>2013</v>
      </c>
      <c r="D1840" t="s">
        <v>69</v>
      </c>
      <c r="E1840">
        <v>1046</v>
      </c>
      <c r="F1840">
        <v>6</v>
      </c>
      <c r="G1840">
        <v>6</v>
      </c>
      <c r="H1840">
        <v>1.046</v>
      </c>
      <c r="I1840">
        <f t="shared" si="118"/>
        <v>6.0000000000000001E-3</v>
      </c>
      <c r="J1840">
        <f t="shared" si="119"/>
        <v>6.0000000000000001E-3</v>
      </c>
      <c r="K1840">
        <v>344.30848258957099</v>
      </c>
      <c r="L1840" t="s">
        <v>563</v>
      </c>
      <c r="M1840" t="s">
        <v>563</v>
      </c>
      <c r="N1840">
        <v>0</v>
      </c>
      <c r="O1840">
        <v>1</v>
      </c>
      <c r="P1840" t="s">
        <v>1</v>
      </c>
      <c r="Q1840" t="s">
        <v>1</v>
      </c>
      <c r="R1840">
        <v>1</v>
      </c>
      <c r="S1840" t="s">
        <v>564</v>
      </c>
      <c r="T1840">
        <v>0</v>
      </c>
      <c r="U1840">
        <v>0</v>
      </c>
      <c r="V1840" t="s">
        <v>1</v>
      </c>
      <c r="W1840" t="s">
        <v>1</v>
      </c>
      <c r="X1840">
        <v>1</v>
      </c>
      <c r="Y1840" t="s">
        <v>565</v>
      </c>
    </row>
    <row r="1841" spans="1:25">
      <c r="A1841" t="s">
        <v>62</v>
      </c>
      <c r="B1841" t="s">
        <v>68</v>
      </c>
      <c r="C1841">
        <v>2013</v>
      </c>
      <c r="D1841" t="s">
        <v>69</v>
      </c>
      <c r="E1841">
        <v>1191</v>
      </c>
      <c r="F1841">
        <v>6</v>
      </c>
      <c r="G1841">
        <v>6</v>
      </c>
      <c r="H1841">
        <v>1.1910000000000001</v>
      </c>
      <c r="I1841">
        <f t="shared" si="118"/>
        <v>6.0000000000000001E-3</v>
      </c>
      <c r="J1841">
        <f t="shared" si="119"/>
        <v>6.0000000000000001E-3</v>
      </c>
      <c r="K1841">
        <v>369.098363979954</v>
      </c>
      <c r="L1841" t="s">
        <v>563</v>
      </c>
      <c r="M1841" t="s">
        <v>563</v>
      </c>
      <c r="N1841">
        <v>0</v>
      </c>
      <c r="O1841">
        <v>1</v>
      </c>
      <c r="P1841" t="s">
        <v>1</v>
      </c>
      <c r="Q1841" t="s">
        <v>1</v>
      </c>
      <c r="R1841">
        <v>1</v>
      </c>
      <c r="S1841" t="s">
        <v>564</v>
      </c>
      <c r="T1841">
        <v>0</v>
      </c>
      <c r="U1841">
        <v>0</v>
      </c>
      <c r="V1841" t="s">
        <v>1</v>
      </c>
      <c r="W1841" t="s">
        <v>1</v>
      </c>
      <c r="X1841">
        <v>1</v>
      </c>
      <c r="Y1841" t="s">
        <v>565</v>
      </c>
    </row>
    <row r="1842" spans="1:25">
      <c r="A1842" t="s">
        <v>62</v>
      </c>
      <c r="B1842" t="s">
        <v>68</v>
      </c>
      <c r="C1842">
        <v>2013</v>
      </c>
      <c r="D1842" t="s">
        <v>69</v>
      </c>
      <c r="E1842">
        <v>1206</v>
      </c>
      <c r="F1842">
        <v>6</v>
      </c>
      <c r="G1842">
        <v>6</v>
      </c>
      <c r="H1842">
        <v>1.206</v>
      </c>
      <c r="I1842">
        <f t="shared" si="118"/>
        <v>6.0000000000000001E-3</v>
      </c>
      <c r="J1842">
        <f t="shared" si="119"/>
        <v>6.0000000000000001E-3</v>
      </c>
      <c r="K1842">
        <v>355.68448126094302</v>
      </c>
      <c r="L1842" t="s">
        <v>563</v>
      </c>
      <c r="M1842" t="s">
        <v>563</v>
      </c>
      <c r="N1842">
        <v>0</v>
      </c>
      <c r="O1842">
        <v>1</v>
      </c>
      <c r="P1842" t="s">
        <v>1</v>
      </c>
      <c r="Q1842" t="s">
        <v>1</v>
      </c>
      <c r="R1842">
        <v>1</v>
      </c>
      <c r="S1842" t="s">
        <v>564</v>
      </c>
      <c r="T1842">
        <v>0</v>
      </c>
      <c r="U1842">
        <v>0</v>
      </c>
      <c r="V1842" t="s">
        <v>1</v>
      </c>
      <c r="W1842" t="s">
        <v>1</v>
      </c>
      <c r="X1842">
        <v>1</v>
      </c>
      <c r="Y1842" t="s">
        <v>565</v>
      </c>
    </row>
    <row r="1843" spans="1:25">
      <c r="A1843" t="s">
        <v>62</v>
      </c>
      <c r="B1843" t="s">
        <v>68</v>
      </c>
      <c r="C1843">
        <v>2013</v>
      </c>
      <c r="D1843" t="s">
        <v>69</v>
      </c>
      <c r="E1843">
        <v>1218.8</v>
      </c>
      <c r="F1843">
        <v>6</v>
      </c>
      <c r="G1843">
        <v>6</v>
      </c>
      <c r="H1843">
        <v>1.2188000000000001</v>
      </c>
      <c r="I1843">
        <f t="shared" si="118"/>
        <v>6.0000000000000001E-3</v>
      </c>
      <c r="J1843">
        <f t="shared" si="119"/>
        <v>6.0000000000000001E-3</v>
      </c>
      <c r="K1843">
        <v>363.00415193643602</v>
      </c>
      <c r="L1843" t="s">
        <v>563</v>
      </c>
      <c r="M1843" t="s">
        <v>563</v>
      </c>
      <c r="N1843">
        <v>0</v>
      </c>
      <c r="O1843">
        <v>1</v>
      </c>
      <c r="P1843" t="s">
        <v>1</v>
      </c>
      <c r="Q1843" t="s">
        <v>1</v>
      </c>
      <c r="R1843">
        <v>1</v>
      </c>
      <c r="S1843" t="s">
        <v>564</v>
      </c>
      <c r="T1843">
        <v>0</v>
      </c>
      <c r="U1843">
        <v>0</v>
      </c>
      <c r="V1843" t="s">
        <v>1</v>
      </c>
      <c r="W1843" t="s">
        <v>1</v>
      </c>
      <c r="X1843">
        <v>1</v>
      </c>
      <c r="Y1843" t="s">
        <v>565</v>
      </c>
    </row>
    <row r="1844" spans="1:25">
      <c r="A1844" t="s">
        <v>62</v>
      </c>
      <c r="B1844" t="s">
        <v>68</v>
      </c>
      <c r="C1844">
        <v>2013</v>
      </c>
      <c r="D1844" t="s">
        <v>69</v>
      </c>
      <c r="E1844">
        <v>1232.2</v>
      </c>
      <c r="F1844">
        <v>6</v>
      </c>
      <c r="G1844">
        <v>6</v>
      </c>
      <c r="H1844">
        <v>1.2322</v>
      </c>
      <c r="I1844">
        <f t="shared" si="118"/>
        <v>6.0000000000000001E-3</v>
      </c>
      <c r="J1844">
        <f t="shared" si="119"/>
        <v>6.0000000000000001E-3</v>
      </c>
      <c r="K1844">
        <v>368.78735006346</v>
      </c>
      <c r="L1844" t="s">
        <v>563</v>
      </c>
      <c r="M1844" t="s">
        <v>563</v>
      </c>
      <c r="N1844">
        <v>0</v>
      </c>
      <c r="O1844">
        <v>1</v>
      </c>
      <c r="P1844" t="s">
        <v>1</v>
      </c>
      <c r="Q1844" t="s">
        <v>1</v>
      </c>
      <c r="R1844">
        <v>1</v>
      </c>
      <c r="S1844" t="s">
        <v>564</v>
      </c>
      <c r="T1844">
        <v>0</v>
      </c>
      <c r="U1844">
        <v>0</v>
      </c>
      <c r="V1844" t="s">
        <v>1</v>
      </c>
      <c r="W1844" t="s">
        <v>1</v>
      </c>
      <c r="X1844">
        <v>1</v>
      </c>
      <c r="Y1844" t="s">
        <v>565</v>
      </c>
    </row>
    <row r="1845" spans="1:25">
      <c r="A1845" t="s">
        <v>62</v>
      </c>
      <c r="B1845" t="s">
        <v>68</v>
      </c>
      <c r="C1845">
        <v>2013</v>
      </c>
      <c r="D1845" t="s">
        <v>69</v>
      </c>
      <c r="E1845">
        <v>1250</v>
      </c>
      <c r="F1845">
        <v>6</v>
      </c>
      <c r="G1845">
        <v>6</v>
      </c>
      <c r="H1845">
        <v>1.25</v>
      </c>
      <c r="I1845">
        <f t="shared" si="118"/>
        <v>6.0000000000000001E-3</v>
      </c>
      <c r="J1845">
        <f t="shared" si="119"/>
        <v>6.0000000000000001E-3</v>
      </c>
      <c r="K1845">
        <v>332.44522082731299</v>
      </c>
      <c r="L1845" t="s">
        <v>563</v>
      </c>
      <c r="M1845" t="s">
        <v>563</v>
      </c>
      <c r="N1845">
        <v>0</v>
      </c>
      <c r="O1845">
        <v>1</v>
      </c>
      <c r="P1845" t="s">
        <v>1</v>
      </c>
      <c r="Q1845" t="s">
        <v>1</v>
      </c>
      <c r="R1845">
        <v>1</v>
      </c>
      <c r="S1845" t="s">
        <v>564</v>
      </c>
      <c r="T1845">
        <v>0</v>
      </c>
      <c r="U1845">
        <v>0</v>
      </c>
      <c r="V1845" t="s">
        <v>1</v>
      </c>
      <c r="W1845" t="s">
        <v>1</v>
      </c>
      <c r="X1845">
        <v>1</v>
      </c>
      <c r="Y1845" t="s">
        <v>565</v>
      </c>
    </row>
    <row r="1846" spans="1:25">
      <c r="A1846" t="s">
        <v>62</v>
      </c>
      <c r="B1846" t="s">
        <v>68</v>
      </c>
      <c r="C1846">
        <v>2013</v>
      </c>
      <c r="D1846" t="s">
        <v>69</v>
      </c>
      <c r="E1846">
        <v>1272</v>
      </c>
      <c r="F1846">
        <v>6</v>
      </c>
      <c r="G1846">
        <v>6</v>
      </c>
      <c r="H1846">
        <v>1.272</v>
      </c>
      <c r="I1846">
        <f t="shared" si="118"/>
        <v>6.0000000000000001E-3</v>
      </c>
      <c r="J1846">
        <f t="shared" si="119"/>
        <v>6.0000000000000001E-3</v>
      </c>
      <c r="K1846">
        <v>353.02651263314402</v>
      </c>
      <c r="L1846" t="s">
        <v>563</v>
      </c>
      <c r="M1846" t="s">
        <v>563</v>
      </c>
      <c r="N1846">
        <v>0</v>
      </c>
      <c r="O1846">
        <v>1</v>
      </c>
      <c r="P1846" t="s">
        <v>1</v>
      </c>
      <c r="Q1846" t="s">
        <v>1</v>
      </c>
      <c r="R1846">
        <v>1</v>
      </c>
      <c r="S1846" t="s">
        <v>564</v>
      </c>
      <c r="T1846">
        <v>0</v>
      </c>
      <c r="U1846">
        <v>0</v>
      </c>
      <c r="V1846" t="s">
        <v>1</v>
      </c>
      <c r="W1846" t="s">
        <v>1</v>
      </c>
      <c r="X1846">
        <v>1</v>
      </c>
      <c r="Y1846" t="s">
        <v>565</v>
      </c>
    </row>
    <row r="1847" spans="1:25">
      <c r="A1847" t="s">
        <v>62</v>
      </c>
      <c r="B1847" t="s">
        <v>68</v>
      </c>
      <c r="C1847">
        <v>2013</v>
      </c>
      <c r="D1847" t="s">
        <v>69</v>
      </c>
      <c r="E1847">
        <v>1284.5999999999999</v>
      </c>
      <c r="F1847">
        <v>6</v>
      </c>
      <c r="G1847">
        <v>6</v>
      </c>
      <c r="H1847">
        <v>1.2846</v>
      </c>
      <c r="I1847">
        <f t="shared" si="118"/>
        <v>6.0000000000000001E-3</v>
      </c>
      <c r="J1847">
        <f t="shared" si="119"/>
        <v>6.0000000000000001E-3</v>
      </c>
      <c r="K1847">
        <v>340.68020118963898</v>
      </c>
      <c r="L1847" t="s">
        <v>563</v>
      </c>
      <c r="M1847" t="s">
        <v>563</v>
      </c>
      <c r="N1847">
        <v>0</v>
      </c>
      <c r="O1847">
        <v>1</v>
      </c>
      <c r="P1847" t="s">
        <v>1</v>
      </c>
      <c r="Q1847" t="s">
        <v>1</v>
      </c>
      <c r="R1847">
        <v>1</v>
      </c>
      <c r="S1847" t="s">
        <v>564</v>
      </c>
      <c r="T1847">
        <v>0</v>
      </c>
      <c r="U1847">
        <v>0</v>
      </c>
      <c r="V1847" t="s">
        <v>1</v>
      </c>
      <c r="W1847" t="s">
        <v>1</v>
      </c>
      <c r="X1847">
        <v>1</v>
      </c>
      <c r="Y1847" t="s">
        <v>565</v>
      </c>
    </row>
    <row r="1848" spans="1:25">
      <c r="A1848" t="s">
        <v>62</v>
      </c>
      <c r="B1848" t="s">
        <v>68</v>
      </c>
      <c r="C1848">
        <v>2013</v>
      </c>
      <c r="D1848" t="s">
        <v>69</v>
      </c>
      <c r="E1848">
        <v>1351.2</v>
      </c>
      <c r="F1848">
        <v>6</v>
      </c>
      <c r="G1848">
        <v>6</v>
      </c>
      <c r="H1848">
        <v>1.3512</v>
      </c>
      <c r="I1848">
        <f t="shared" si="118"/>
        <v>6.0000000000000001E-3</v>
      </c>
      <c r="J1848">
        <f t="shared" si="119"/>
        <v>6.0000000000000001E-3</v>
      </c>
      <c r="K1848">
        <v>373.39428630327302</v>
      </c>
      <c r="L1848" t="s">
        <v>563</v>
      </c>
      <c r="M1848" t="s">
        <v>563</v>
      </c>
      <c r="N1848">
        <v>0</v>
      </c>
      <c r="O1848">
        <v>1</v>
      </c>
      <c r="P1848" t="s">
        <v>1</v>
      </c>
      <c r="Q1848" t="s">
        <v>1</v>
      </c>
      <c r="R1848">
        <v>1</v>
      </c>
      <c r="S1848" t="s">
        <v>564</v>
      </c>
      <c r="T1848">
        <v>0</v>
      </c>
      <c r="U1848">
        <v>0</v>
      </c>
      <c r="V1848" t="s">
        <v>1</v>
      </c>
      <c r="W1848" t="s">
        <v>1</v>
      </c>
      <c r="X1848">
        <v>1</v>
      </c>
      <c r="Y1848" t="s">
        <v>565</v>
      </c>
    </row>
    <row r="1849" spans="1:25">
      <c r="A1849" t="s">
        <v>62</v>
      </c>
      <c r="B1849" t="s">
        <v>68</v>
      </c>
      <c r="C1849">
        <v>2013</v>
      </c>
      <c r="D1849" t="s">
        <v>69</v>
      </c>
      <c r="E1849">
        <v>1640.7</v>
      </c>
      <c r="F1849">
        <v>6</v>
      </c>
      <c r="G1849">
        <v>6</v>
      </c>
      <c r="H1849">
        <v>1.6407</v>
      </c>
      <c r="I1849">
        <f t="shared" si="118"/>
        <v>6.0000000000000001E-3</v>
      </c>
      <c r="J1849">
        <f t="shared" si="119"/>
        <v>6.0000000000000001E-3</v>
      </c>
      <c r="K1849">
        <v>340.74731367489198</v>
      </c>
      <c r="L1849" t="s">
        <v>563</v>
      </c>
      <c r="M1849" t="s">
        <v>563</v>
      </c>
      <c r="N1849">
        <v>0</v>
      </c>
      <c r="O1849">
        <v>1</v>
      </c>
      <c r="P1849" t="s">
        <v>1</v>
      </c>
      <c r="Q1849" t="s">
        <v>1</v>
      </c>
      <c r="R1849">
        <v>1</v>
      </c>
      <c r="S1849" t="s">
        <v>564</v>
      </c>
      <c r="T1849">
        <v>0</v>
      </c>
      <c r="U1849">
        <v>0</v>
      </c>
      <c r="V1849" t="s">
        <v>1</v>
      </c>
      <c r="W1849" t="s">
        <v>1</v>
      </c>
      <c r="X1849">
        <v>1</v>
      </c>
      <c r="Y1849" t="s">
        <v>565</v>
      </c>
    </row>
    <row r="1850" spans="1:25">
      <c r="A1850" t="s">
        <v>62</v>
      </c>
      <c r="B1850" t="s">
        <v>68</v>
      </c>
      <c r="C1850">
        <v>2013</v>
      </c>
      <c r="D1850" t="s">
        <v>69</v>
      </c>
      <c r="E1850">
        <v>1729.5</v>
      </c>
      <c r="F1850">
        <v>6</v>
      </c>
      <c r="G1850">
        <v>6</v>
      </c>
      <c r="H1850">
        <v>1.7295</v>
      </c>
      <c r="I1850">
        <f t="shared" si="118"/>
        <v>6.0000000000000001E-3</v>
      </c>
      <c r="J1850">
        <f t="shared" si="119"/>
        <v>6.0000000000000001E-3</v>
      </c>
      <c r="K1850">
        <v>356.70851838198899</v>
      </c>
      <c r="L1850" t="s">
        <v>563</v>
      </c>
      <c r="M1850" t="s">
        <v>563</v>
      </c>
      <c r="N1850">
        <v>0</v>
      </c>
      <c r="O1850">
        <v>1</v>
      </c>
      <c r="P1850" t="s">
        <v>1</v>
      </c>
      <c r="Q1850" t="s">
        <v>1</v>
      </c>
      <c r="R1850">
        <v>1</v>
      </c>
      <c r="S1850" t="s">
        <v>564</v>
      </c>
      <c r="T1850">
        <v>0</v>
      </c>
      <c r="U1850">
        <v>0</v>
      </c>
      <c r="V1850" t="s">
        <v>1</v>
      </c>
      <c r="W1850" t="s">
        <v>1</v>
      </c>
      <c r="X1850">
        <v>1</v>
      </c>
      <c r="Y1850" t="s">
        <v>565</v>
      </c>
    </row>
    <row r="1851" spans="1:25">
      <c r="A1851" t="s">
        <v>62</v>
      </c>
      <c r="B1851" t="s">
        <v>68</v>
      </c>
      <c r="C1851">
        <v>2013</v>
      </c>
      <c r="D1851" t="s">
        <v>69</v>
      </c>
      <c r="E1851">
        <v>1965</v>
      </c>
      <c r="F1851">
        <v>6</v>
      </c>
      <c r="G1851">
        <v>6</v>
      </c>
      <c r="H1851">
        <v>1.9650000000000001</v>
      </c>
      <c r="I1851">
        <f t="shared" ref="I1851:I1914" si="121">F1851/1000</f>
        <v>6.0000000000000001E-3</v>
      </c>
      <c r="J1851">
        <f t="shared" ref="J1851:J1914" si="122">G1851/1000</f>
        <v>6.0000000000000001E-3</v>
      </c>
      <c r="K1851">
        <v>352.96663106764203</v>
      </c>
      <c r="L1851" t="s">
        <v>563</v>
      </c>
      <c r="M1851" t="s">
        <v>563</v>
      </c>
      <c r="N1851">
        <v>0</v>
      </c>
      <c r="O1851">
        <v>1</v>
      </c>
      <c r="P1851" t="s">
        <v>1</v>
      </c>
      <c r="Q1851" t="s">
        <v>1</v>
      </c>
      <c r="R1851">
        <v>1</v>
      </c>
      <c r="S1851" t="s">
        <v>564</v>
      </c>
      <c r="T1851">
        <v>0</v>
      </c>
      <c r="U1851">
        <v>0</v>
      </c>
      <c r="V1851" t="s">
        <v>1</v>
      </c>
      <c r="W1851" t="s">
        <v>1</v>
      </c>
      <c r="X1851">
        <v>1</v>
      </c>
      <c r="Y1851" t="s">
        <v>565</v>
      </c>
    </row>
    <row r="1852" spans="1:25">
      <c r="A1852" t="s">
        <v>62</v>
      </c>
      <c r="B1852" t="s">
        <v>68</v>
      </c>
      <c r="C1852">
        <v>2013</v>
      </c>
      <c r="D1852" t="s">
        <v>69</v>
      </c>
      <c r="E1852">
        <v>2092.6</v>
      </c>
      <c r="F1852">
        <v>6</v>
      </c>
      <c r="G1852">
        <v>6</v>
      </c>
      <c r="H1852">
        <v>2.0926</v>
      </c>
      <c r="I1852">
        <f t="shared" si="121"/>
        <v>6.0000000000000001E-3</v>
      </c>
      <c r="J1852">
        <f t="shared" si="122"/>
        <v>6.0000000000000001E-3</v>
      </c>
      <c r="K1852">
        <v>376.28550893710297</v>
      </c>
      <c r="L1852" t="s">
        <v>563</v>
      </c>
      <c r="M1852" t="s">
        <v>563</v>
      </c>
      <c r="N1852">
        <v>0</v>
      </c>
      <c r="O1852">
        <v>1</v>
      </c>
      <c r="P1852" t="s">
        <v>1</v>
      </c>
      <c r="Q1852" t="s">
        <v>1</v>
      </c>
      <c r="R1852">
        <v>1</v>
      </c>
      <c r="S1852" t="s">
        <v>564</v>
      </c>
      <c r="T1852">
        <v>0</v>
      </c>
      <c r="U1852">
        <v>0</v>
      </c>
      <c r="V1852" t="s">
        <v>1</v>
      </c>
      <c r="W1852" t="s">
        <v>1</v>
      </c>
      <c r="X1852">
        <v>1</v>
      </c>
      <c r="Y1852" t="s">
        <v>565</v>
      </c>
    </row>
    <row r="1853" spans="1:25">
      <c r="A1853" t="s">
        <v>62</v>
      </c>
      <c r="B1853" t="s">
        <v>68</v>
      </c>
      <c r="C1853">
        <v>2013</v>
      </c>
      <c r="D1853" t="s">
        <v>69</v>
      </c>
      <c r="E1853">
        <v>2191.5</v>
      </c>
      <c r="F1853">
        <v>6</v>
      </c>
      <c r="G1853">
        <v>6</v>
      </c>
      <c r="H1853">
        <v>2.1915</v>
      </c>
      <c r="I1853">
        <f t="shared" si="121"/>
        <v>6.0000000000000001E-3</v>
      </c>
      <c r="J1853">
        <f t="shared" si="122"/>
        <v>6.0000000000000001E-3</v>
      </c>
      <c r="K1853">
        <v>378.30868603468298</v>
      </c>
      <c r="L1853" t="s">
        <v>563</v>
      </c>
      <c r="M1853" t="s">
        <v>563</v>
      </c>
      <c r="N1853">
        <v>0</v>
      </c>
      <c r="O1853">
        <v>1</v>
      </c>
      <c r="P1853" t="s">
        <v>1</v>
      </c>
      <c r="Q1853" t="s">
        <v>1</v>
      </c>
      <c r="R1853">
        <v>1</v>
      </c>
      <c r="S1853" t="s">
        <v>564</v>
      </c>
      <c r="T1853">
        <v>0</v>
      </c>
      <c r="U1853">
        <v>0</v>
      </c>
      <c r="V1853" t="s">
        <v>1</v>
      </c>
      <c r="W1853" t="s">
        <v>1</v>
      </c>
      <c r="X1853">
        <v>1</v>
      </c>
      <c r="Y1853" t="s">
        <v>565</v>
      </c>
    </row>
    <row r="1854" spans="1:25">
      <c r="A1854" t="s">
        <v>62</v>
      </c>
      <c r="B1854" t="s">
        <v>68</v>
      </c>
      <c r="C1854">
        <v>2013</v>
      </c>
      <c r="D1854" t="s">
        <v>69</v>
      </c>
      <c r="E1854">
        <v>2296.8000000000002</v>
      </c>
      <c r="F1854">
        <v>6</v>
      </c>
      <c r="G1854">
        <v>6</v>
      </c>
      <c r="H1854">
        <v>2.2968000000000002</v>
      </c>
      <c r="I1854">
        <f t="shared" si="121"/>
        <v>6.0000000000000001E-3</v>
      </c>
      <c r="J1854">
        <f t="shared" si="122"/>
        <v>6.0000000000000001E-3</v>
      </c>
      <c r="K1854">
        <v>386.74398298013</v>
      </c>
      <c r="L1854" t="s">
        <v>563</v>
      </c>
      <c r="M1854" t="s">
        <v>563</v>
      </c>
      <c r="N1854">
        <v>0</v>
      </c>
      <c r="O1854">
        <v>1</v>
      </c>
      <c r="P1854" t="s">
        <v>1</v>
      </c>
      <c r="Q1854" t="s">
        <v>1</v>
      </c>
      <c r="R1854">
        <v>1</v>
      </c>
      <c r="S1854" t="s">
        <v>564</v>
      </c>
      <c r="T1854">
        <v>0</v>
      </c>
      <c r="U1854">
        <v>0</v>
      </c>
      <c r="V1854" t="s">
        <v>1</v>
      </c>
      <c r="W1854" t="s">
        <v>1</v>
      </c>
      <c r="X1854">
        <v>1</v>
      </c>
      <c r="Y1854" t="s">
        <v>565</v>
      </c>
    </row>
    <row r="1855" spans="1:25">
      <c r="A1855" t="s">
        <v>62</v>
      </c>
      <c r="B1855" t="s">
        <v>68</v>
      </c>
      <c r="C1855">
        <v>2013</v>
      </c>
      <c r="D1855" t="s">
        <v>69</v>
      </c>
      <c r="E1855">
        <v>2402</v>
      </c>
      <c r="F1855">
        <v>6</v>
      </c>
      <c r="G1855">
        <v>6</v>
      </c>
      <c r="H1855">
        <v>2.4020000000000001</v>
      </c>
      <c r="I1855">
        <f t="shared" si="121"/>
        <v>6.0000000000000001E-3</v>
      </c>
      <c r="J1855">
        <f t="shared" si="122"/>
        <v>6.0000000000000001E-3</v>
      </c>
      <c r="K1855">
        <v>394.07751788309901</v>
      </c>
      <c r="L1855" t="s">
        <v>563</v>
      </c>
      <c r="M1855" t="s">
        <v>563</v>
      </c>
      <c r="N1855">
        <v>0</v>
      </c>
      <c r="O1855">
        <v>1</v>
      </c>
      <c r="P1855" t="s">
        <v>1</v>
      </c>
      <c r="Q1855" t="s">
        <v>1</v>
      </c>
      <c r="R1855">
        <v>1</v>
      </c>
      <c r="S1855" t="s">
        <v>564</v>
      </c>
      <c r="T1855">
        <v>0</v>
      </c>
      <c r="U1855">
        <v>0</v>
      </c>
      <c r="V1855" t="s">
        <v>1</v>
      </c>
      <c r="W1855" t="s">
        <v>1</v>
      </c>
      <c r="X1855">
        <v>1</v>
      </c>
      <c r="Y1855" t="s">
        <v>565</v>
      </c>
    </row>
    <row r="1856" spans="1:25">
      <c r="A1856" t="s">
        <v>62</v>
      </c>
      <c r="B1856" t="s">
        <v>68</v>
      </c>
      <c r="C1856">
        <v>2013</v>
      </c>
      <c r="D1856" t="s">
        <v>69</v>
      </c>
      <c r="E1856">
        <v>2587</v>
      </c>
      <c r="F1856">
        <v>6</v>
      </c>
      <c r="G1856">
        <v>6</v>
      </c>
      <c r="H1856">
        <v>2.5870000000000002</v>
      </c>
      <c r="I1856">
        <f t="shared" si="121"/>
        <v>6.0000000000000001E-3</v>
      </c>
      <c r="J1856">
        <f t="shared" si="122"/>
        <v>6.0000000000000001E-3</v>
      </c>
      <c r="K1856">
        <v>381.92919859781802</v>
      </c>
      <c r="L1856" t="s">
        <v>563</v>
      </c>
      <c r="M1856" t="s">
        <v>563</v>
      </c>
      <c r="N1856">
        <v>0</v>
      </c>
      <c r="O1856">
        <v>1</v>
      </c>
      <c r="P1856" t="s">
        <v>1</v>
      </c>
      <c r="Q1856" t="s">
        <v>1</v>
      </c>
      <c r="R1856">
        <v>1</v>
      </c>
      <c r="S1856" t="s">
        <v>564</v>
      </c>
      <c r="T1856">
        <v>0</v>
      </c>
      <c r="U1856">
        <v>0</v>
      </c>
      <c r="V1856" t="s">
        <v>1</v>
      </c>
      <c r="W1856" t="s">
        <v>1</v>
      </c>
      <c r="X1856">
        <v>1</v>
      </c>
      <c r="Y1856" t="s">
        <v>565</v>
      </c>
    </row>
    <row r="1857" spans="1:25">
      <c r="A1857" t="s">
        <v>62</v>
      </c>
      <c r="B1857" t="s">
        <v>68</v>
      </c>
      <c r="C1857">
        <v>2013</v>
      </c>
      <c r="D1857" t="s">
        <v>69</v>
      </c>
      <c r="E1857">
        <v>2604.3000000000002</v>
      </c>
      <c r="F1857">
        <v>6</v>
      </c>
      <c r="G1857">
        <v>6</v>
      </c>
      <c r="H1857">
        <v>2.6042999999999998</v>
      </c>
      <c r="I1857">
        <f t="shared" si="121"/>
        <v>6.0000000000000001E-3</v>
      </c>
      <c r="J1857">
        <f t="shared" si="122"/>
        <v>6.0000000000000001E-3</v>
      </c>
      <c r="K1857">
        <v>348.47954144726998</v>
      </c>
      <c r="L1857" t="s">
        <v>563</v>
      </c>
      <c r="M1857" t="s">
        <v>563</v>
      </c>
      <c r="N1857">
        <v>0</v>
      </c>
      <c r="O1857">
        <v>1</v>
      </c>
      <c r="P1857" t="s">
        <v>1</v>
      </c>
      <c r="Q1857" t="s">
        <v>1</v>
      </c>
      <c r="R1857">
        <v>1</v>
      </c>
      <c r="S1857" t="s">
        <v>564</v>
      </c>
      <c r="T1857">
        <v>0</v>
      </c>
      <c r="U1857">
        <v>0</v>
      </c>
      <c r="V1857" t="s">
        <v>1</v>
      </c>
      <c r="W1857" t="s">
        <v>1</v>
      </c>
      <c r="X1857">
        <v>1</v>
      </c>
      <c r="Y1857" t="s">
        <v>565</v>
      </c>
    </row>
    <row r="1858" spans="1:25">
      <c r="A1858" t="s">
        <v>62</v>
      </c>
      <c r="B1858" t="s">
        <v>68</v>
      </c>
      <c r="C1858">
        <v>2013</v>
      </c>
      <c r="D1858" t="s">
        <v>69</v>
      </c>
      <c r="E1858">
        <v>2718</v>
      </c>
      <c r="F1858">
        <v>6</v>
      </c>
      <c r="G1858">
        <v>6</v>
      </c>
      <c r="H1858">
        <v>2.718</v>
      </c>
      <c r="I1858">
        <f t="shared" si="121"/>
        <v>6.0000000000000001E-3</v>
      </c>
      <c r="J1858">
        <f t="shared" si="122"/>
        <v>6.0000000000000001E-3</v>
      </c>
      <c r="K1858">
        <v>361.75962581795397</v>
      </c>
      <c r="L1858" t="s">
        <v>563</v>
      </c>
      <c r="M1858" t="s">
        <v>563</v>
      </c>
      <c r="N1858">
        <v>0</v>
      </c>
      <c r="O1858">
        <v>1</v>
      </c>
      <c r="P1858" t="s">
        <v>1</v>
      </c>
      <c r="Q1858" t="s">
        <v>1</v>
      </c>
      <c r="R1858">
        <v>1</v>
      </c>
      <c r="S1858" t="s">
        <v>564</v>
      </c>
      <c r="T1858">
        <v>0</v>
      </c>
      <c r="U1858">
        <v>0</v>
      </c>
      <c r="V1858" t="s">
        <v>1</v>
      </c>
      <c r="W1858" t="s">
        <v>1</v>
      </c>
      <c r="X1858">
        <v>1</v>
      </c>
      <c r="Y1858" t="s">
        <v>565</v>
      </c>
    </row>
    <row r="1859" spans="1:25">
      <c r="A1859" t="s">
        <v>62</v>
      </c>
      <c r="B1859" t="s">
        <v>68</v>
      </c>
      <c r="C1859">
        <v>2013</v>
      </c>
      <c r="D1859" t="s">
        <v>69</v>
      </c>
      <c r="E1859">
        <v>2940</v>
      </c>
      <c r="F1859">
        <v>6</v>
      </c>
      <c r="G1859">
        <v>6</v>
      </c>
      <c r="H1859">
        <v>2.94</v>
      </c>
      <c r="I1859">
        <f t="shared" si="121"/>
        <v>6.0000000000000001E-3</v>
      </c>
      <c r="J1859">
        <f t="shared" si="122"/>
        <v>6.0000000000000001E-3</v>
      </c>
      <c r="K1859">
        <v>350.80316693951301</v>
      </c>
      <c r="L1859" t="s">
        <v>563</v>
      </c>
      <c r="M1859" t="s">
        <v>563</v>
      </c>
      <c r="N1859">
        <v>0</v>
      </c>
      <c r="O1859">
        <v>1</v>
      </c>
      <c r="P1859" t="s">
        <v>1</v>
      </c>
      <c r="Q1859" t="s">
        <v>1</v>
      </c>
      <c r="R1859">
        <v>1</v>
      </c>
      <c r="S1859" t="s">
        <v>564</v>
      </c>
      <c r="T1859">
        <v>0</v>
      </c>
      <c r="U1859">
        <v>0</v>
      </c>
      <c r="V1859" t="s">
        <v>1</v>
      </c>
      <c r="W1859" t="s">
        <v>1</v>
      </c>
      <c r="X1859">
        <v>1</v>
      </c>
      <c r="Y1859" t="s">
        <v>565</v>
      </c>
    </row>
    <row r="1860" spans="1:25">
      <c r="A1860" t="s">
        <v>62</v>
      </c>
      <c r="B1860" t="s">
        <v>68</v>
      </c>
      <c r="C1860">
        <v>2013</v>
      </c>
      <c r="D1860" t="s">
        <v>69</v>
      </c>
      <c r="E1860">
        <v>3082</v>
      </c>
      <c r="F1860">
        <v>15</v>
      </c>
      <c r="G1860">
        <v>15</v>
      </c>
      <c r="H1860">
        <v>3.0819999999999999</v>
      </c>
      <c r="I1860">
        <f t="shared" si="121"/>
        <v>1.4999999999999999E-2</v>
      </c>
      <c r="J1860">
        <f t="shared" si="122"/>
        <v>1.4999999999999999E-2</v>
      </c>
      <c r="K1860">
        <v>387.42667858595303</v>
      </c>
      <c r="L1860" t="s">
        <v>563</v>
      </c>
      <c r="M1860" t="s">
        <v>563</v>
      </c>
      <c r="N1860">
        <v>0</v>
      </c>
      <c r="O1860">
        <v>1</v>
      </c>
      <c r="P1860" t="s">
        <v>1</v>
      </c>
      <c r="Q1860" t="s">
        <v>1</v>
      </c>
      <c r="R1860">
        <v>1</v>
      </c>
      <c r="S1860" t="s">
        <v>564</v>
      </c>
      <c r="T1860">
        <v>0</v>
      </c>
      <c r="U1860">
        <v>0</v>
      </c>
      <c r="V1860" t="s">
        <v>1</v>
      </c>
      <c r="W1860" t="s">
        <v>1</v>
      </c>
      <c r="X1860">
        <v>1</v>
      </c>
      <c r="Y1860" t="s">
        <v>565</v>
      </c>
    </row>
    <row r="1861" spans="1:25">
      <c r="A1861" t="s">
        <v>62</v>
      </c>
      <c r="B1861" t="s">
        <v>68</v>
      </c>
      <c r="C1861">
        <v>2013</v>
      </c>
      <c r="D1861" t="s">
        <v>69</v>
      </c>
      <c r="E1861">
        <v>3131.3</v>
      </c>
      <c r="F1861">
        <v>15</v>
      </c>
      <c r="G1861">
        <v>15</v>
      </c>
      <c r="H1861">
        <v>3.1313</v>
      </c>
      <c r="I1861">
        <f t="shared" si="121"/>
        <v>1.4999999999999999E-2</v>
      </c>
      <c r="J1861">
        <f t="shared" si="122"/>
        <v>1.4999999999999999E-2</v>
      </c>
      <c r="K1861">
        <v>363.186378856614</v>
      </c>
      <c r="L1861" t="s">
        <v>563</v>
      </c>
      <c r="M1861" t="s">
        <v>563</v>
      </c>
      <c r="N1861">
        <v>0</v>
      </c>
      <c r="O1861">
        <v>1</v>
      </c>
      <c r="P1861" t="s">
        <v>1</v>
      </c>
      <c r="Q1861" t="s">
        <v>1</v>
      </c>
      <c r="R1861">
        <v>1</v>
      </c>
      <c r="S1861" t="s">
        <v>564</v>
      </c>
      <c r="T1861">
        <v>0</v>
      </c>
      <c r="U1861">
        <v>0</v>
      </c>
      <c r="V1861" t="s">
        <v>1</v>
      </c>
      <c r="W1861" t="s">
        <v>1</v>
      </c>
      <c r="X1861">
        <v>1</v>
      </c>
      <c r="Y1861" t="s">
        <v>565</v>
      </c>
    </row>
    <row r="1862" spans="1:25">
      <c r="A1862" t="s">
        <v>62</v>
      </c>
      <c r="B1862" t="s">
        <v>68</v>
      </c>
      <c r="C1862">
        <v>2013</v>
      </c>
      <c r="D1862" t="s">
        <v>69</v>
      </c>
      <c r="E1862">
        <v>3321</v>
      </c>
      <c r="F1862">
        <v>15</v>
      </c>
      <c r="G1862">
        <v>15</v>
      </c>
      <c r="H1862">
        <v>3.3210000000000002</v>
      </c>
      <c r="I1862">
        <f t="shared" si="121"/>
        <v>1.4999999999999999E-2</v>
      </c>
      <c r="J1862">
        <f t="shared" si="122"/>
        <v>1.4999999999999999E-2</v>
      </c>
      <c r="K1862">
        <v>384.70993904118899</v>
      </c>
      <c r="L1862" t="s">
        <v>563</v>
      </c>
      <c r="M1862" t="s">
        <v>563</v>
      </c>
      <c r="N1862">
        <v>0</v>
      </c>
      <c r="O1862">
        <v>1</v>
      </c>
      <c r="P1862" t="s">
        <v>1</v>
      </c>
      <c r="Q1862" t="s">
        <v>1</v>
      </c>
      <c r="R1862">
        <v>1</v>
      </c>
      <c r="S1862" t="s">
        <v>564</v>
      </c>
      <c r="T1862">
        <v>0</v>
      </c>
      <c r="U1862">
        <v>0</v>
      </c>
      <c r="V1862" t="s">
        <v>1</v>
      </c>
      <c r="W1862" t="s">
        <v>1</v>
      </c>
      <c r="X1862">
        <v>1</v>
      </c>
      <c r="Y1862" t="s">
        <v>565</v>
      </c>
    </row>
    <row r="1863" spans="1:25">
      <c r="A1863" t="s">
        <v>62</v>
      </c>
      <c r="B1863" t="s">
        <v>68</v>
      </c>
      <c r="C1863">
        <v>2013</v>
      </c>
      <c r="D1863" t="s">
        <v>69</v>
      </c>
      <c r="E1863">
        <v>3364</v>
      </c>
      <c r="F1863">
        <v>15</v>
      </c>
      <c r="G1863">
        <v>15</v>
      </c>
      <c r="H1863">
        <v>3.3639999999999999</v>
      </c>
      <c r="I1863">
        <f t="shared" si="121"/>
        <v>1.4999999999999999E-2</v>
      </c>
      <c r="J1863">
        <f t="shared" si="122"/>
        <v>1.4999999999999999E-2</v>
      </c>
      <c r="K1863">
        <v>367.34414852002197</v>
      </c>
      <c r="L1863" t="s">
        <v>563</v>
      </c>
      <c r="M1863" t="s">
        <v>563</v>
      </c>
      <c r="N1863">
        <v>0</v>
      </c>
      <c r="O1863">
        <v>1</v>
      </c>
      <c r="P1863" t="s">
        <v>1</v>
      </c>
      <c r="Q1863" t="s">
        <v>1</v>
      </c>
      <c r="R1863">
        <v>1</v>
      </c>
      <c r="S1863" t="s">
        <v>564</v>
      </c>
      <c r="T1863">
        <v>0</v>
      </c>
      <c r="U1863">
        <v>0</v>
      </c>
      <c r="V1863" t="s">
        <v>1</v>
      </c>
      <c r="W1863" t="s">
        <v>1</v>
      </c>
      <c r="X1863">
        <v>1</v>
      </c>
      <c r="Y1863" t="s">
        <v>565</v>
      </c>
    </row>
    <row r="1864" spans="1:25">
      <c r="A1864" t="s">
        <v>62</v>
      </c>
      <c r="B1864" t="s">
        <v>68</v>
      </c>
      <c r="C1864">
        <v>2013</v>
      </c>
      <c r="D1864" t="s">
        <v>69</v>
      </c>
      <c r="E1864">
        <v>3457</v>
      </c>
      <c r="F1864">
        <v>15</v>
      </c>
      <c r="G1864">
        <v>15</v>
      </c>
      <c r="H1864">
        <v>3.4569999999999999</v>
      </c>
      <c r="I1864">
        <f t="shared" si="121"/>
        <v>1.4999999999999999E-2</v>
      </c>
      <c r="J1864">
        <f t="shared" si="122"/>
        <v>1.4999999999999999E-2</v>
      </c>
      <c r="K1864">
        <v>388.78778025073302</v>
      </c>
      <c r="L1864" t="s">
        <v>563</v>
      </c>
      <c r="M1864" t="s">
        <v>563</v>
      </c>
      <c r="N1864">
        <v>0</v>
      </c>
      <c r="O1864">
        <v>1</v>
      </c>
      <c r="P1864" t="s">
        <v>1</v>
      </c>
      <c r="Q1864" t="s">
        <v>1</v>
      </c>
      <c r="R1864">
        <v>1</v>
      </c>
      <c r="S1864" t="s">
        <v>564</v>
      </c>
      <c r="T1864">
        <v>0</v>
      </c>
      <c r="U1864">
        <v>0</v>
      </c>
      <c r="V1864" t="s">
        <v>1</v>
      </c>
      <c r="W1864" t="s">
        <v>1</v>
      </c>
      <c r="X1864">
        <v>1</v>
      </c>
      <c r="Y1864" t="s">
        <v>565</v>
      </c>
    </row>
    <row r="1865" spans="1:25">
      <c r="A1865" t="s">
        <v>62</v>
      </c>
      <c r="B1865" t="s">
        <v>68</v>
      </c>
      <c r="C1865">
        <v>2013</v>
      </c>
      <c r="D1865" t="s">
        <v>69</v>
      </c>
      <c r="E1865">
        <v>3510</v>
      </c>
      <c r="F1865">
        <v>15</v>
      </c>
      <c r="G1865">
        <v>15</v>
      </c>
      <c r="H1865">
        <v>3.51</v>
      </c>
      <c r="I1865">
        <f t="shared" si="121"/>
        <v>1.4999999999999999E-2</v>
      </c>
      <c r="J1865">
        <f t="shared" si="122"/>
        <v>1.4999999999999999E-2</v>
      </c>
      <c r="K1865">
        <v>409.68460082066599</v>
      </c>
      <c r="L1865">
        <v>249.605909030399</v>
      </c>
      <c r="M1865">
        <v>239.678296381097</v>
      </c>
      <c r="N1865">
        <v>0</v>
      </c>
      <c r="O1865">
        <v>1</v>
      </c>
      <c r="P1865" t="s">
        <v>1</v>
      </c>
      <c r="Q1865" t="s">
        <v>1</v>
      </c>
      <c r="R1865">
        <v>1</v>
      </c>
      <c r="S1865" t="s">
        <v>564</v>
      </c>
      <c r="T1865">
        <v>0</v>
      </c>
      <c r="U1865">
        <v>0</v>
      </c>
      <c r="V1865" t="s">
        <v>1</v>
      </c>
      <c r="W1865" t="s">
        <v>1</v>
      </c>
      <c r="X1865">
        <v>1</v>
      </c>
      <c r="Y1865" t="s">
        <v>565</v>
      </c>
    </row>
    <row r="1866" spans="1:25">
      <c r="A1866" t="s">
        <v>62</v>
      </c>
      <c r="B1866" t="s">
        <v>68</v>
      </c>
      <c r="C1866">
        <v>2013</v>
      </c>
      <c r="D1866" t="s">
        <v>69</v>
      </c>
      <c r="E1866">
        <v>3522</v>
      </c>
      <c r="F1866">
        <v>15</v>
      </c>
      <c r="G1866">
        <v>15</v>
      </c>
      <c r="H1866">
        <v>3.5219999999999998</v>
      </c>
      <c r="I1866">
        <f t="shared" si="121"/>
        <v>1.4999999999999999E-2</v>
      </c>
      <c r="J1866">
        <f t="shared" si="122"/>
        <v>1.4999999999999999E-2</v>
      </c>
      <c r="K1866">
        <v>396.542904417925</v>
      </c>
      <c r="L1866" t="s">
        <v>563</v>
      </c>
      <c r="M1866" t="s">
        <v>563</v>
      </c>
      <c r="N1866">
        <v>0</v>
      </c>
      <c r="O1866">
        <v>1</v>
      </c>
      <c r="P1866" t="s">
        <v>1</v>
      </c>
      <c r="Q1866" t="s">
        <v>1</v>
      </c>
      <c r="R1866">
        <v>1</v>
      </c>
      <c r="S1866" t="s">
        <v>564</v>
      </c>
      <c r="T1866">
        <v>0</v>
      </c>
      <c r="U1866">
        <v>0</v>
      </c>
      <c r="V1866" t="s">
        <v>1</v>
      </c>
      <c r="W1866" t="s">
        <v>1</v>
      </c>
      <c r="X1866">
        <v>1</v>
      </c>
      <c r="Y1866" t="s">
        <v>565</v>
      </c>
    </row>
    <row r="1867" spans="1:25">
      <c r="A1867" t="s">
        <v>62</v>
      </c>
      <c r="B1867" t="s">
        <v>68</v>
      </c>
      <c r="C1867">
        <v>2013</v>
      </c>
      <c r="D1867" t="s">
        <v>69</v>
      </c>
      <c r="E1867">
        <v>3673</v>
      </c>
      <c r="F1867">
        <v>15</v>
      </c>
      <c r="G1867">
        <v>15</v>
      </c>
      <c r="H1867">
        <v>3.673</v>
      </c>
      <c r="I1867">
        <f t="shared" si="121"/>
        <v>1.4999999999999999E-2</v>
      </c>
      <c r="J1867">
        <f t="shared" si="122"/>
        <v>1.4999999999999999E-2</v>
      </c>
      <c r="K1867">
        <v>396.900854053822</v>
      </c>
      <c r="L1867" t="s">
        <v>563</v>
      </c>
      <c r="M1867" t="s">
        <v>563</v>
      </c>
      <c r="N1867">
        <v>0</v>
      </c>
      <c r="O1867">
        <v>1</v>
      </c>
      <c r="P1867" t="s">
        <v>1</v>
      </c>
      <c r="Q1867" t="s">
        <v>1</v>
      </c>
      <c r="R1867">
        <v>1</v>
      </c>
      <c r="S1867" t="s">
        <v>564</v>
      </c>
      <c r="T1867">
        <v>0</v>
      </c>
      <c r="U1867">
        <v>0</v>
      </c>
      <c r="V1867" t="s">
        <v>1</v>
      </c>
      <c r="W1867" t="s">
        <v>1</v>
      </c>
      <c r="X1867">
        <v>1</v>
      </c>
      <c r="Y1867" t="s">
        <v>565</v>
      </c>
    </row>
    <row r="1868" spans="1:25">
      <c r="A1868" t="s">
        <v>62</v>
      </c>
      <c r="B1868" t="s">
        <v>68</v>
      </c>
      <c r="C1868">
        <v>2013</v>
      </c>
      <c r="D1868" t="s">
        <v>69</v>
      </c>
      <c r="E1868">
        <v>3848.5</v>
      </c>
      <c r="F1868">
        <v>15</v>
      </c>
      <c r="G1868">
        <v>15</v>
      </c>
      <c r="H1868">
        <v>3.8485</v>
      </c>
      <c r="I1868">
        <f t="shared" si="121"/>
        <v>1.4999999999999999E-2</v>
      </c>
      <c r="J1868">
        <f t="shared" si="122"/>
        <v>1.4999999999999999E-2</v>
      </c>
      <c r="K1868">
        <v>373.74767373983599</v>
      </c>
      <c r="L1868" t="s">
        <v>563</v>
      </c>
      <c r="M1868" t="s">
        <v>563</v>
      </c>
      <c r="N1868">
        <v>0</v>
      </c>
      <c r="O1868">
        <v>1</v>
      </c>
      <c r="P1868" t="s">
        <v>1</v>
      </c>
      <c r="Q1868" t="s">
        <v>1</v>
      </c>
      <c r="R1868">
        <v>1</v>
      </c>
      <c r="S1868" t="s">
        <v>564</v>
      </c>
      <c r="T1868">
        <v>0</v>
      </c>
      <c r="U1868">
        <v>0</v>
      </c>
      <c r="V1868" t="s">
        <v>1</v>
      </c>
      <c r="W1868" t="s">
        <v>1</v>
      </c>
      <c r="X1868">
        <v>1</v>
      </c>
      <c r="Y1868" t="s">
        <v>565</v>
      </c>
    </row>
    <row r="1869" spans="1:25">
      <c r="A1869" t="s">
        <v>62</v>
      </c>
      <c r="B1869" t="s">
        <v>68</v>
      </c>
      <c r="C1869">
        <v>2013</v>
      </c>
      <c r="D1869" t="s">
        <v>69</v>
      </c>
      <c r="E1869">
        <v>3985.5</v>
      </c>
      <c r="F1869">
        <v>15</v>
      </c>
      <c r="G1869">
        <v>15</v>
      </c>
      <c r="H1869">
        <v>3.9855</v>
      </c>
      <c r="I1869">
        <f t="shared" si="121"/>
        <v>1.4999999999999999E-2</v>
      </c>
      <c r="J1869">
        <f t="shared" si="122"/>
        <v>1.4999999999999999E-2</v>
      </c>
      <c r="K1869">
        <v>382.29670910274098</v>
      </c>
      <c r="L1869" t="s">
        <v>563</v>
      </c>
      <c r="M1869" t="s">
        <v>563</v>
      </c>
      <c r="N1869">
        <v>0</v>
      </c>
      <c r="O1869">
        <v>1</v>
      </c>
      <c r="P1869" t="s">
        <v>1</v>
      </c>
      <c r="Q1869" t="s">
        <v>1</v>
      </c>
      <c r="R1869">
        <v>1</v>
      </c>
      <c r="S1869" t="s">
        <v>564</v>
      </c>
      <c r="T1869">
        <v>0</v>
      </c>
      <c r="U1869">
        <v>0</v>
      </c>
      <c r="V1869" t="s">
        <v>1</v>
      </c>
      <c r="W1869" t="s">
        <v>1</v>
      </c>
      <c r="X1869">
        <v>1</v>
      </c>
      <c r="Y1869" t="s">
        <v>565</v>
      </c>
    </row>
    <row r="1870" spans="1:25">
      <c r="A1870" t="s">
        <v>62</v>
      </c>
      <c r="B1870" t="s">
        <v>68</v>
      </c>
      <c r="C1870">
        <v>2013</v>
      </c>
      <c r="D1870" t="s">
        <v>69</v>
      </c>
      <c r="E1870">
        <v>4106.2</v>
      </c>
      <c r="F1870">
        <v>30</v>
      </c>
      <c r="G1870">
        <v>30</v>
      </c>
      <c r="H1870">
        <v>4.1062000000000003</v>
      </c>
      <c r="I1870">
        <f t="shared" si="121"/>
        <v>0.03</v>
      </c>
      <c r="J1870">
        <f t="shared" si="122"/>
        <v>0.03</v>
      </c>
      <c r="K1870">
        <v>399.19572805949701</v>
      </c>
      <c r="L1870" t="s">
        <v>563</v>
      </c>
      <c r="M1870" t="s">
        <v>563</v>
      </c>
      <c r="N1870">
        <v>0</v>
      </c>
      <c r="O1870">
        <v>1</v>
      </c>
      <c r="P1870" t="s">
        <v>1</v>
      </c>
      <c r="Q1870" t="s">
        <v>1</v>
      </c>
      <c r="R1870">
        <v>1</v>
      </c>
      <c r="S1870" t="s">
        <v>564</v>
      </c>
      <c r="T1870">
        <v>0</v>
      </c>
      <c r="U1870">
        <v>0</v>
      </c>
      <c r="V1870" t="s">
        <v>1</v>
      </c>
      <c r="W1870" t="s">
        <v>1</v>
      </c>
      <c r="X1870">
        <v>1</v>
      </c>
      <c r="Y1870" t="s">
        <v>565</v>
      </c>
    </row>
    <row r="1871" spans="1:25">
      <c r="A1871" t="s">
        <v>62</v>
      </c>
      <c r="B1871" t="s">
        <v>68</v>
      </c>
      <c r="C1871">
        <v>2013</v>
      </c>
      <c r="D1871" t="s">
        <v>69</v>
      </c>
      <c r="E1871">
        <v>4447.5</v>
      </c>
      <c r="F1871">
        <v>30</v>
      </c>
      <c r="G1871">
        <v>30</v>
      </c>
      <c r="H1871">
        <v>4.4474999999999998</v>
      </c>
      <c r="I1871">
        <f t="shared" si="121"/>
        <v>0.03</v>
      </c>
      <c r="J1871">
        <f t="shared" si="122"/>
        <v>0.03</v>
      </c>
      <c r="K1871">
        <v>436.52177060794702</v>
      </c>
      <c r="L1871" t="s">
        <v>563</v>
      </c>
      <c r="M1871" t="s">
        <v>563</v>
      </c>
      <c r="N1871">
        <v>0</v>
      </c>
      <c r="O1871">
        <v>1</v>
      </c>
      <c r="P1871" t="s">
        <v>1</v>
      </c>
      <c r="Q1871" t="s">
        <v>1</v>
      </c>
      <c r="R1871">
        <v>1</v>
      </c>
      <c r="S1871" t="s">
        <v>564</v>
      </c>
      <c r="T1871">
        <v>0</v>
      </c>
      <c r="U1871">
        <v>0</v>
      </c>
      <c r="V1871" t="s">
        <v>1</v>
      </c>
      <c r="W1871" t="s">
        <v>1</v>
      </c>
      <c r="X1871">
        <v>1</v>
      </c>
      <c r="Y1871" t="s">
        <v>565</v>
      </c>
    </row>
    <row r="1872" spans="1:25">
      <c r="A1872" t="s">
        <v>62</v>
      </c>
      <c r="B1872" t="s">
        <v>68</v>
      </c>
      <c r="C1872">
        <v>2013</v>
      </c>
      <c r="D1872" t="s">
        <v>69</v>
      </c>
      <c r="E1872">
        <v>4776.2</v>
      </c>
      <c r="F1872">
        <v>30</v>
      </c>
      <c r="G1872">
        <v>30</v>
      </c>
      <c r="H1872">
        <v>4.7762000000000002</v>
      </c>
      <c r="I1872">
        <f t="shared" si="121"/>
        <v>0.03</v>
      </c>
      <c r="J1872">
        <f t="shared" si="122"/>
        <v>0.03</v>
      </c>
      <c r="K1872">
        <v>414.60140594346302</v>
      </c>
      <c r="L1872" t="s">
        <v>563</v>
      </c>
      <c r="M1872" t="s">
        <v>563</v>
      </c>
      <c r="N1872">
        <v>0</v>
      </c>
      <c r="O1872">
        <v>1</v>
      </c>
      <c r="P1872" t="s">
        <v>1</v>
      </c>
      <c r="Q1872" t="s">
        <v>1</v>
      </c>
      <c r="R1872">
        <v>1</v>
      </c>
      <c r="S1872" t="s">
        <v>564</v>
      </c>
      <c r="T1872">
        <v>0</v>
      </c>
      <c r="U1872">
        <v>0</v>
      </c>
      <c r="V1872" t="s">
        <v>1</v>
      </c>
      <c r="W1872" t="s">
        <v>1</v>
      </c>
      <c r="X1872">
        <v>1</v>
      </c>
      <c r="Y1872" t="s">
        <v>565</v>
      </c>
    </row>
    <row r="1873" spans="1:25">
      <c r="A1873" t="s">
        <v>62</v>
      </c>
      <c r="B1873" t="s">
        <v>68</v>
      </c>
      <c r="C1873">
        <v>2013</v>
      </c>
      <c r="D1873" t="s">
        <v>69</v>
      </c>
      <c r="E1873">
        <v>7150</v>
      </c>
      <c r="F1873" s="13">
        <v>40</v>
      </c>
      <c r="G1873" s="13">
        <v>40</v>
      </c>
      <c r="H1873">
        <v>7.15</v>
      </c>
      <c r="I1873">
        <f t="shared" si="121"/>
        <v>0.04</v>
      </c>
      <c r="J1873">
        <f t="shared" si="122"/>
        <v>0.04</v>
      </c>
      <c r="K1873">
        <v>395.34347093369098</v>
      </c>
      <c r="L1873">
        <v>231.72640431469799</v>
      </c>
      <c r="M1873">
        <v>231.82449767217</v>
      </c>
      <c r="N1873">
        <v>0</v>
      </c>
      <c r="O1873">
        <v>1</v>
      </c>
      <c r="P1873" t="s">
        <v>1</v>
      </c>
      <c r="Q1873" t="s">
        <v>1</v>
      </c>
      <c r="R1873">
        <v>1</v>
      </c>
      <c r="S1873" t="s">
        <v>564</v>
      </c>
      <c r="T1873">
        <v>0</v>
      </c>
      <c r="U1873">
        <v>0</v>
      </c>
      <c r="V1873" t="s">
        <v>1</v>
      </c>
      <c r="W1873" t="s">
        <v>1</v>
      </c>
      <c r="X1873">
        <v>1</v>
      </c>
      <c r="Y1873" t="s">
        <v>565</v>
      </c>
    </row>
    <row r="1874" spans="1:25">
      <c r="A1874" t="s">
        <v>62</v>
      </c>
      <c r="B1874" t="s">
        <v>68</v>
      </c>
      <c r="C1874">
        <v>2013</v>
      </c>
      <c r="D1874" t="s">
        <v>69</v>
      </c>
      <c r="E1874">
        <v>14100</v>
      </c>
      <c r="F1874" s="13">
        <f t="shared" ref="F1874:F1911" si="123">0.0083*E1874^(0.9482)</f>
        <v>71.345675629530689</v>
      </c>
      <c r="G1874" s="13">
        <f t="shared" ref="G1874:G1889" si="124">0.0083*E1874^(0.9482)</f>
        <v>71.345675629530689</v>
      </c>
      <c r="H1874">
        <v>14.1</v>
      </c>
      <c r="I1874">
        <f t="shared" si="121"/>
        <v>7.1345675629530689E-2</v>
      </c>
      <c r="J1874">
        <f t="shared" si="122"/>
        <v>7.1345675629530689E-2</v>
      </c>
      <c r="K1874">
        <v>357.52893286533299</v>
      </c>
      <c r="L1874">
        <v>215.97067034588699</v>
      </c>
      <c r="M1874">
        <v>207.642812743864</v>
      </c>
      <c r="N1874">
        <v>0</v>
      </c>
      <c r="O1874">
        <v>1</v>
      </c>
      <c r="P1874" t="s">
        <v>1</v>
      </c>
      <c r="Q1874" t="s">
        <v>1</v>
      </c>
      <c r="R1874">
        <v>1</v>
      </c>
      <c r="S1874" t="s">
        <v>564</v>
      </c>
      <c r="T1874">
        <v>0</v>
      </c>
      <c r="U1874">
        <v>0</v>
      </c>
      <c r="V1874" t="s">
        <v>1</v>
      </c>
      <c r="W1874" t="s">
        <v>1</v>
      </c>
      <c r="X1874">
        <v>1</v>
      </c>
      <c r="Y1874" t="s">
        <v>565</v>
      </c>
    </row>
    <row r="1875" spans="1:25">
      <c r="A1875" t="s">
        <v>62</v>
      </c>
      <c r="B1875" t="s">
        <v>68</v>
      </c>
      <c r="C1875">
        <v>2013</v>
      </c>
      <c r="D1875" t="s">
        <v>69</v>
      </c>
      <c r="E1875">
        <v>14740</v>
      </c>
      <c r="F1875" s="13">
        <f t="shared" si="123"/>
        <v>74.412758844236919</v>
      </c>
      <c r="G1875" s="13">
        <f t="shared" si="124"/>
        <v>74.412758844236919</v>
      </c>
      <c r="H1875">
        <v>14.74</v>
      </c>
      <c r="I1875">
        <f t="shared" si="121"/>
        <v>7.4412758844236912E-2</v>
      </c>
      <c r="J1875">
        <f t="shared" si="122"/>
        <v>7.4412758844236912E-2</v>
      </c>
      <c r="K1875">
        <v>446.03449556281799</v>
      </c>
      <c r="L1875">
        <v>277.87646911728302</v>
      </c>
      <c r="M1875">
        <v>267.12000545955999</v>
      </c>
      <c r="N1875">
        <v>0</v>
      </c>
      <c r="O1875">
        <v>1</v>
      </c>
      <c r="P1875" t="s">
        <v>1</v>
      </c>
      <c r="Q1875" t="s">
        <v>1</v>
      </c>
      <c r="R1875">
        <v>1</v>
      </c>
      <c r="S1875" t="s">
        <v>564</v>
      </c>
      <c r="T1875">
        <v>0</v>
      </c>
      <c r="U1875">
        <v>0</v>
      </c>
      <c r="V1875" t="s">
        <v>1</v>
      </c>
      <c r="W1875" t="s">
        <v>1</v>
      </c>
      <c r="X1875">
        <v>1</v>
      </c>
      <c r="Y1875" t="s">
        <v>565</v>
      </c>
    </row>
    <row r="1876" spans="1:25">
      <c r="A1876" t="s">
        <v>62</v>
      </c>
      <c r="B1876" t="s">
        <v>68</v>
      </c>
      <c r="C1876">
        <v>2013</v>
      </c>
      <c r="D1876" t="s">
        <v>69</v>
      </c>
      <c r="E1876">
        <v>15100</v>
      </c>
      <c r="F1876" s="13">
        <f t="shared" si="123"/>
        <v>76.134944204450633</v>
      </c>
      <c r="G1876" s="13">
        <f t="shared" si="124"/>
        <v>76.134944204450633</v>
      </c>
      <c r="H1876">
        <v>15.1</v>
      </c>
      <c r="I1876">
        <f t="shared" si="121"/>
        <v>7.6134944204450633E-2</v>
      </c>
      <c r="J1876">
        <f t="shared" si="122"/>
        <v>7.6134944204450633E-2</v>
      </c>
      <c r="K1876" t="s">
        <v>563</v>
      </c>
      <c r="L1876" t="s">
        <v>563</v>
      </c>
      <c r="M1876" t="s">
        <v>563</v>
      </c>
      <c r="N1876">
        <v>0</v>
      </c>
      <c r="O1876">
        <v>0</v>
      </c>
      <c r="P1876" t="s">
        <v>590</v>
      </c>
      <c r="Q1876" t="s">
        <v>1</v>
      </c>
      <c r="R1876">
        <v>1</v>
      </c>
      <c r="S1876" t="s">
        <v>564</v>
      </c>
      <c r="T1876">
        <v>0</v>
      </c>
      <c r="U1876">
        <v>0</v>
      </c>
      <c r="V1876" t="s">
        <v>1</v>
      </c>
      <c r="W1876" t="s">
        <v>1</v>
      </c>
      <c r="X1876">
        <v>1</v>
      </c>
      <c r="Y1876" t="s">
        <v>565</v>
      </c>
    </row>
    <row r="1877" spans="1:25">
      <c r="A1877" t="s">
        <v>62</v>
      </c>
      <c r="B1877" t="s">
        <v>68</v>
      </c>
      <c r="C1877">
        <v>2013</v>
      </c>
      <c r="D1877" t="s">
        <v>69</v>
      </c>
      <c r="E1877">
        <v>15840</v>
      </c>
      <c r="F1877" s="13">
        <f t="shared" si="123"/>
        <v>79.668373627681362</v>
      </c>
      <c r="G1877" s="13">
        <f t="shared" si="124"/>
        <v>79.668373627681362</v>
      </c>
      <c r="H1877">
        <v>15.84</v>
      </c>
      <c r="I1877">
        <f t="shared" si="121"/>
        <v>7.9668373627681366E-2</v>
      </c>
      <c r="J1877">
        <f t="shared" si="122"/>
        <v>7.9668373627681366E-2</v>
      </c>
      <c r="K1877">
        <v>426.58717708207399</v>
      </c>
      <c r="L1877">
        <v>259.334446942027</v>
      </c>
      <c r="M1877">
        <v>252.29861613083401</v>
      </c>
      <c r="N1877">
        <v>0</v>
      </c>
      <c r="O1877">
        <v>1</v>
      </c>
      <c r="P1877" t="s">
        <v>1</v>
      </c>
      <c r="Q1877" t="s">
        <v>1</v>
      </c>
      <c r="R1877">
        <v>1</v>
      </c>
      <c r="S1877" t="s">
        <v>564</v>
      </c>
      <c r="T1877">
        <v>0</v>
      </c>
      <c r="U1877">
        <v>0</v>
      </c>
      <c r="V1877" t="s">
        <v>1</v>
      </c>
      <c r="W1877" t="s">
        <v>1</v>
      </c>
      <c r="X1877">
        <v>1</v>
      </c>
      <c r="Y1877" t="s">
        <v>565</v>
      </c>
    </row>
    <row r="1878" spans="1:25">
      <c r="A1878" t="s">
        <v>62</v>
      </c>
      <c r="B1878" t="s">
        <v>68</v>
      </c>
      <c r="C1878">
        <v>2013</v>
      </c>
      <c r="D1878" t="s">
        <v>69</v>
      </c>
      <c r="E1878">
        <v>16820</v>
      </c>
      <c r="F1878" s="13">
        <f t="shared" si="123"/>
        <v>84.334698661520676</v>
      </c>
      <c r="G1878" s="13">
        <f t="shared" si="124"/>
        <v>84.334698661520676</v>
      </c>
      <c r="H1878">
        <v>16.82</v>
      </c>
      <c r="I1878">
        <f t="shared" si="121"/>
        <v>8.4334698661520671E-2</v>
      </c>
      <c r="J1878">
        <f t="shared" si="122"/>
        <v>8.4334698661520671E-2</v>
      </c>
      <c r="K1878">
        <v>419.77437459039601</v>
      </c>
      <c r="L1878">
        <v>266.17616800972098</v>
      </c>
      <c r="M1878">
        <v>243.38457671542699</v>
      </c>
      <c r="N1878">
        <v>0</v>
      </c>
      <c r="O1878">
        <v>1</v>
      </c>
      <c r="P1878" t="s">
        <v>1</v>
      </c>
      <c r="Q1878" t="s">
        <v>1</v>
      </c>
      <c r="R1878">
        <v>1</v>
      </c>
      <c r="S1878" t="s">
        <v>564</v>
      </c>
      <c r="T1878">
        <v>0</v>
      </c>
      <c r="U1878">
        <v>0</v>
      </c>
      <c r="V1878" t="s">
        <v>1</v>
      </c>
      <c r="W1878" t="s">
        <v>1</v>
      </c>
      <c r="X1878">
        <v>1</v>
      </c>
      <c r="Y1878" t="s">
        <v>565</v>
      </c>
    </row>
    <row r="1879" spans="1:25">
      <c r="A1879" t="s">
        <v>62</v>
      </c>
      <c r="B1879" t="s">
        <v>68</v>
      </c>
      <c r="C1879">
        <v>2013</v>
      </c>
      <c r="D1879" t="s">
        <v>69</v>
      </c>
      <c r="E1879">
        <v>18260</v>
      </c>
      <c r="F1879" s="13">
        <f t="shared" si="123"/>
        <v>91.166047318040739</v>
      </c>
      <c r="G1879" s="13">
        <f t="shared" si="124"/>
        <v>91.166047318040739</v>
      </c>
      <c r="H1879">
        <v>18.260000000000002</v>
      </c>
      <c r="I1879">
        <f t="shared" si="121"/>
        <v>9.1166047318040733E-2</v>
      </c>
      <c r="J1879">
        <f t="shared" si="122"/>
        <v>9.1166047318040733E-2</v>
      </c>
      <c r="K1879">
        <v>436.33820672040298</v>
      </c>
      <c r="L1879">
        <v>265.939490105456</v>
      </c>
      <c r="M1879">
        <v>254.06611611315699</v>
      </c>
      <c r="N1879">
        <v>0</v>
      </c>
      <c r="O1879">
        <v>1</v>
      </c>
      <c r="P1879" t="s">
        <v>1</v>
      </c>
      <c r="Q1879" t="s">
        <v>1</v>
      </c>
      <c r="R1879">
        <v>1</v>
      </c>
      <c r="S1879" t="s">
        <v>564</v>
      </c>
      <c r="T1879">
        <v>0</v>
      </c>
      <c r="U1879">
        <v>0</v>
      </c>
      <c r="V1879" t="s">
        <v>1</v>
      </c>
      <c r="W1879" t="s">
        <v>1</v>
      </c>
      <c r="X1879">
        <v>1</v>
      </c>
      <c r="Y1879" t="s">
        <v>565</v>
      </c>
    </row>
    <row r="1880" spans="1:25">
      <c r="A1880" t="s">
        <v>62</v>
      </c>
      <c r="B1880" t="s">
        <v>68</v>
      </c>
      <c r="C1880">
        <v>2013</v>
      </c>
      <c r="D1880" t="s">
        <v>69</v>
      </c>
      <c r="E1880">
        <v>20300</v>
      </c>
      <c r="F1880" s="13">
        <f t="shared" si="123"/>
        <v>100.79658897205456</v>
      </c>
      <c r="G1880" s="13">
        <f t="shared" si="124"/>
        <v>100.79658897205456</v>
      </c>
      <c r="H1880">
        <v>20.3</v>
      </c>
      <c r="I1880">
        <f t="shared" si="121"/>
        <v>0.10079658897205457</v>
      </c>
      <c r="J1880">
        <f t="shared" si="122"/>
        <v>0.10079658897205457</v>
      </c>
      <c r="K1880">
        <v>379.68578151439402</v>
      </c>
      <c r="L1880">
        <v>235.605476735764</v>
      </c>
      <c r="M1880">
        <v>225.328623869556</v>
      </c>
      <c r="N1880">
        <v>0</v>
      </c>
      <c r="O1880">
        <v>1</v>
      </c>
      <c r="P1880" t="s">
        <v>1</v>
      </c>
      <c r="Q1880" t="s">
        <v>1</v>
      </c>
      <c r="R1880">
        <v>1</v>
      </c>
      <c r="S1880" t="s">
        <v>564</v>
      </c>
      <c r="T1880">
        <v>0</v>
      </c>
      <c r="U1880">
        <v>0</v>
      </c>
      <c r="V1880" t="s">
        <v>1</v>
      </c>
      <c r="W1880" t="s">
        <v>1</v>
      </c>
      <c r="X1880">
        <v>1</v>
      </c>
      <c r="Y1880" t="s">
        <v>565</v>
      </c>
    </row>
    <row r="1881" spans="1:25">
      <c r="A1881" t="s">
        <v>62</v>
      </c>
      <c r="B1881" t="s">
        <v>68</v>
      </c>
      <c r="C1881">
        <v>2013</v>
      </c>
      <c r="D1881" t="s">
        <v>69</v>
      </c>
      <c r="E1881">
        <v>22940</v>
      </c>
      <c r="F1881" s="13">
        <f t="shared" si="123"/>
        <v>113.18601431320018</v>
      </c>
      <c r="G1881" s="13">
        <f t="shared" si="124"/>
        <v>113.18601431320018</v>
      </c>
      <c r="H1881">
        <v>22.94</v>
      </c>
      <c r="I1881">
        <f t="shared" si="121"/>
        <v>0.11318601431320018</v>
      </c>
      <c r="J1881">
        <f t="shared" si="122"/>
        <v>0.11318601431320018</v>
      </c>
      <c r="K1881">
        <v>485.20352545669698</v>
      </c>
      <c r="L1881">
        <v>304.23005785859999</v>
      </c>
      <c r="M1881">
        <v>290.08993282132798</v>
      </c>
      <c r="N1881">
        <v>0</v>
      </c>
      <c r="O1881">
        <v>1</v>
      </c>
      <c r="P1881" t="s">
        <v>1</v>
      </c>
      <c r="Q1881" t="s">
        <v>1</v>
      </c>
      <c r="R1881">
        <v>1</v>
      </c>
      <c r="S1881" t="s">
        <v>564</v>
      </c>
      <c r="T1881">
        <v>0</v>
      </c>
      <c r="U1881">
        <v>0</v>
      </c>
      <c r="V1881" t="s">
        <v>1</v>
      </c>
      <c r="W1881" t="s">
        <v>1</v>
      </c>
      <c r="X1881">
        <v>1</v>
      </c>
      <c r="Y1881" t="s">
        <v>565</v>
      </c>
    </row>
    <row r="1882" spans="1:25">
      <c r="A1882" t="s">
        <v>62</v>
      </c>
      <c r="B1882" t="s">
        <v>68</v>
      </c>
      <c r="C1882">
        <v>2013</v>
      </c>
      <c r="D1882" t="s">
        <v>69</v>
      </c>
      <c r="E1882">
        <v>23480</v>
      </c>
      <c r="F1882" s="13">
        <f t="shared" si="123"/>
        <v>115.71083398097969</v>
      </c>
      <c r="G1882" s="13">
        <f t="shared" si="124"/>
        <v>115.71083398097969</v>
      </c>
      <c r="H1882">
        <v>23.48</v>
      </c>
      <c r="I1882">
        <f t="shared" si="121"/>
        <v>0.11571083398097969</v>
      </c>
      <c r="J1882">
        <f t="shared" si="122"/>
        <v>0.11571083398097969</v>
      </c>
      <c r="K1882">
        <v>434.477060041458</v>
      </c>
      <c r="L1882">
        <v>267.64825918389801</v>
      </c>
      <c r="M1882">
        <v>255.83971734426899</v>
      </c>
      <c r="N1882">
        <v>0</v>
      </c>
      <c r="O1882">
        <v>1</v>
      </c>
      <c r="P1882" t="s">
        <v>1</v>
      </c>
      <c r="Q1882" t="s">
        <v>1</v>
      </c>
      <c r="R1882">
        <v>1</v>
      </c>
      <c r="S1882" t="s">
        <v>564</v>
      </c>
      <c r="T1882">
        <v>0</v>
      </c>
      <c r="U1882">
        <v>0</v>
      </c>
      <c r="V1882" t="s">
        <v>1</v>
      </c>
      <c r="W1882" t="s">
        <v>1</v>
      </c>
      <c r="X1882">
        <v>1</v>
      </c>
      <c r="Y1882" t="s">
        <v>565</v>
      </c>
    </row>
    <row r="1883" spans="1:25">
      <c r="A1883" t="s">
        <v>62</v>
      </c>
      <c r="B1883" t="s">
        <v>68</v>
      </c>
      <c r="C1883">
        <v>2013</v>
      </c>
      <c r="D1883" t="s">
        <v>69</v>
      </c>
      <c r="E1883">
        <v>25300</v>
      </c>
      <c r="F1883" s="13">
        <f t="shared" si="123"/>
        <v>124.19867726293207</v>
      </c>
      <c r="G1883" s="13">
        <f t="shared" si="124"/>
        <v>124.19867726293207</v>
      </c>
      <c r="H1883">
        <v>25.3</v>
      </c>
      <c r="I1883">
        <f t="shared" si="121"/>
        <v>0.12419867726293207</v>
      </c>
      <c r="J1883">
        <f t="shared" si="122"/>
        <v>0.12419867726293207</v>
      </c>
      <c r="K1883">
        <v>487.485204323826</v>
      </c>
      <c r="L1883" t="s">
        <v>563</v>
      </c>
      <c r="M1883" t="s">
        <v>563</v>
      </c>
      <c r="N1883">
        <v>0</v>
      </c>
      <c r="O1883">
        <v>1</v>
      </c>
      <c r="P1883" t="s">
        <v>1</v>
      </c>
      <c r="Q1883" t="s">
        <v>1</v>
      </c>
      <c r="R1883">
        <v>1</v>
      </c>
      <c r="S1883" t="s">
        <v>564</v>
      </c>
      <c r="T1883">
        <v>0</v>
      </c>
      <c r="U1883">
        <v>0</v>
      </c>
      <c r="V1883" t="s">
        <v>1</v>
      </c>
      <c r="W1883" t="s">
        <v>1</v>
      </c>
      <c r="X1883">
        <v>1</v>
      </c>
      <c r="Y1883" t="s">
        <v>565</v>
      </c>
    </row>
    <row r="1884" spans="1:25">
      <c r="A1884" t="s">
        <v>62</v>
      </c>
      <c r="B1884" t="s">
        <v>68</v>
      </c>
      <c r="C1884">
        <v>2013</v>
      </c>
      <c r="D1884" t="s">
        <v>69</v>
      </c>
      <c r="E1884">
        <v>26570</v>
      </c>
      <c r="F1884" s="13">
        <f t="shared" si="123"/>
        <v>130.1026564932732</v>
      </c>
      <c r="G1884" s="13">
        <f t="shared" si="124"/>
        <v>130.1026564932732</v>
      </c>
      <c r="H1884">
        <v>26.57</v>
      </c>
      <c r="I1884">
        <f t="shared" si="121"/>
        <v>0.13010265649327321</v>
      </c>
      <c r="J1884">
        <f t="shared" si="122"/>
        <v>0.13010265649327321</v>
      </c>
      <c r="K1884">
        <v>780.03448295856799</v>
      </c>
      <c r="L1884" t="s">
        <v>563</v>
      </c>
      <c r="M1884" t="s">
        <v>563</v>
      </c>
      <c r="N1884">
        <v>0</v>
      </c>
      <c r="O1884">
        <v>1</v>
      </c>
      <c r="P1884" t="s">
        <v>1</v>
      </c>
      <c r="Q1884" t="s">
        <v>1</v>
      </c>
      <c r="R1884">
        <v>1</v>
      </c>
      <c r="S1884" t="s">
        <v>564</v>
      </c>
      <c r="T1884">
        <v>0</v>
      </c>
      <c r="U1884">
        <v>0</v>
      </c>
      <c r="V1884" t="s">
        <v>1</v>
      </c>
      <c r="W1884" t="s">
        <v>1</v>
      </c>
      <c r="X1884">
        <v>1</v>
      </c>
      <c r="Y1884" t="s">
        <v>565</v>
      </c>
    </row>
    <row r="1885" spans="1:25">
      <c r="A1885" t="s">
        <v>62</v>
      </c>
      <c r="B1885" t="s">
        <v>68</v>
      </c>
      <c r="C1885">
        <v>2013</v>
      </c>
      <c r="D1885" t="s">
        <v>69</v>
      </c>
      <c r="E1885">
        <v>27850</v>
      </c>
      <c r="F1885" s="13">
        <f t="shared" si="123"/>
        <v>136.03834711417022</v>
      </c>
      <c r="G1885" s="13">
        <f t="shared" si="124"/>
        <v>136.03834711417022</v>
      </c>
      <c r="H1885">
        <v>27.85</v>
      </c>
      <c r="I1885">
        <f t="shared" si="121"/>
        <v>0.13603834711417023</v>
      </c>
      <c r="J1885">
        <f t="shared" si="122"/>
        <v>0.13603834711417023</v>
      </c>
      <c r="K1885">
        <v>854.36041217651496</v>
      </c>
      <c r="L1885" t="s">
        <v>563</v>
      </c>
      <c r="M1885" t="s">
        <v>563</v>
      </c>
      <c r="N1885">
        <v>0</v>
      </c>
      <c r="O1885">
        <v>1</v>
      </c>
      <c r="P1885" t="s">
        <v>1</v>
      </c>
      <c r="Q1885" t="s">
        <v>1</v>
      </c>
      <c r="R1885">
        <v>1</v>
      </c>
      <c r="S1885" t="s">
        <v>564</v>
      </c>
      <c r="T1885">
        <v>0</v>
      </c>
      <c r="U1885">
        <v>0</v>
      </c>
      <c r="V1885" t="s">
        <v>1</v>
      </c>
      <c r="W1885" t="s">
        <v>1</v>
      </c>
      <c r="X1885">
        <v>1</v>
      </c>
      <c r="Y1885" t="s">
        <v>565</v>
      </c>
    </row>
    <row r="1886" spans="1:25">
      <c r="A1886" t="s">
        <v>62</v>
      </c>
      <c r="B1886" t="s">
        <v>68</v>
      </c>
      <c r="C1886">
        <v>2013</v>
      </c>
      <c r="D1886" t="s">
        <v>69</v>
      </c>
      <c r="E1886">
        <v>28780</v>
      </c>
      <c r="F1886" s="13">
        <f t="shared" si="123"/>
        <v>140.34210268096095</v>
      </c>
      <c r="G1886" s="13">
        <f t="shared" si="124"/>
        <v>140.34210268096095</v>
      </c>
      <c r="H1886">
        <v>28.78</v>
      </c>
      <c r="I1886">
        <f t="shared" si="121"/>
        <v>0.14034210268096095</v>
      </c>
      <c r="J1886">
        <f t="shared" si="122"/>
        <v>0.14034210268096095</v>
      </c>
      <c r="K1886">
        <v>876.19223777800801</v>
      </c>
      <c r="L1886" t="s">
        <v>563</v>
      </c>
      <c r="M1886" t="s">
        <v>563</v>
      </c>
      <c r="N1886">
        <v>0</v>
      </c>
      <c r="O1886">
        <v>1</v>
      </c>
      <c r="P1886" t="s">
        <v>1</v>
      </c>
      <c r="Q1886" t="s">
        <v>1</v>
      </c>
      <c r="R1886">
        <v>1</v>
      </c>
      <c r="S1886" t="s">
        <v>564</v>
      </c>
      <c r="T1886">
        <v>0</v>
      </c>
      <c r="U1886">
        <v>0</v>
      </c>
      <c r="V1886" t="s">
        <v>1</v>
      </c>
      <c r="W1886" t="s">
        <v>1</v>
      </c>
      <c r="X1886">
        <v>1</v>
      </c>
      <c r="Y1886" t="s">
        <v>565</v>
      </c>
    </row>
    <row r="1887" spans="1:25">
      <c r="A1887" t="s">
        <v>62</v>
      </c>
      <c r="B1887" t="s">
        <v>68</v>
      </c>
      <c r="C1887">
        <v>2013</v>
      </c>
      <c r="D1887" t="s">
        <v>69</v>
      </c>
      <c r="E1887">
        <v>29210</v>
      </c>
      <c r="F1887" s="13">
        <f t="shared" si="123"/>
        <v>142.32956259765143</v>
      </c>
      <c r="G1887" s="13">
        <f t="shared" si="124"/>
        <v>142.32956259765143</v>
      </c>
      <c r="H1887">
        <v>29.21</v>
      </c>
      <c r="I1887">
        <f t="shared" si="121"/>
        <v>0.14232956259765142</v>
      </c>
      <c r="J1887">
        <f t="shared" si="122"/>
        <v>0.14232956259765142</v>
      </c>
      <c r="K1887">
        <v>1066.9354872373899</v>
      </c>
      <c r="L1887" t="s">
        <v>563</v>
      </c>
      <c r="M1887" t="s">
        <v>563</v>
      </c>
      <c r="N1887">
        <v>0</v>
      </c>
      <c r="O1887">
        <v>1</v>
      </c>
      <c r="P1887" t="s">
        <v>1</v>
      </c>
      <c r="Q1887" t="s">
        <v>1</v>
      </c>
      <c r="R1887">
        <v>1</v>
      </c>
      <c r="S1887" t="s">
        <v>564</v>
      </c>
      <c r="T1887">
        <v>0</v>
      </c>
      <c r="U1887">
        <v>0</v>
      </c>
      <c r="V1887" t="s">
        <v>1</v>
      </c>
      <c r="W1887" t="s">
        <v>1</v>
      </c>
      <c r="X1887">
        <v>1</v>
      </c>
      <c r="Y1887" t="s">
        <v>565</v>
      </c>
    </row>
    <row r="1888" spans="1:25">
      <c r="A1888" t="s">
        <v>62</v>
      </c>
      <c r="B1888" t="s">
        <v>68</v>
      </c>
      <c r="C1888">
        <v>2013</v>
      </c>
      <c r="D1888" t="s">
        <v>69</v>
      </c>
      <c r="E1888">
        <v>29570</v>
      </c>
      <c r="F1888" s="13">
        <f t="shared" si="123"/>
        <v>143.99231641474881</v>
      </c>
      <c r="G1888" s="13">
        <f t="shared" si="124"/>
        <v>143.99231641474881</v>
      </c>
      <c r="H1888">
        <v>29.57</v>
      </c>
      <c r="I1888">
        <f t="shared" si="121"/>
        <v>0.1439923164147488</v>
      </c>
      <c r="J1888">
        <f t="shared" si="122"/>
        <v>0.1439923164147488</v>
      </c>
      <c r="K1888">
        <v>1225.31140065453</v>
      </c>
      <c r="L1888" t="s">
        <v>563</v>
      </c>
      <c r="M1888" t="s">
        <v>563</v>
      </c>
      <c r="N1888">
        <v>0</v>
      </c>
      <c r="O1888">
        <v>1</v>
      </c>
      <c r="P1888" t="s">
        <v>1</v>
      </c>
      <c r="Q1888" t="s">
        <v>1</v>
      </c>
      <c r="R1888">
        <v>1</v>
      </c>
      <c r="S1888" t="s">
        <v>564</v>
      </c>
      <c r="T1888">
        <v>0</v>
      </c>
      <c r="U1888">
        <v>0</v>
      </c>
      <c r="V1888" t="s">
        <v>1</v>
      </c>
      <c r="W1888" t="s">
        <v>1</v>
      </c>
      <c r="X1888">
        <v>1</v>
      </c>
      <c r="Y1888" t="s">
        <v>565</v>
      </c>
    </row>
    <row r="1889" spans="1:25">
      <c r="A1889" t="s">
        <v>62</v>
      </c>
      <c r="B1889" t="s">
        <v>68</v>
      </c>
      <c r="C1889">
        <v>2013</v>
      </c>
      <c r="D1889" t="s">
        <v>69</v>
      </c>
      <c r="E1889">
        <v>29640</v>
      </c>
      <c r="F1889" s="13">
        <f t="shared" si="123"/>
        <v>144.3155075041679</v>
      </c>
      <c r="G1889" s="13">
        <f t="shared" si="124"/>
        <v>144.3155075041679</v>
      </c>
      <c r="H1889">
        <v>29.64</v>
      </c>
      <c r="I1889">
        <f t="shared" si="121"/>
        <v>0.14431550750416788</v>
      </c>
      <c r="J1889">
        <f t="shared" si="122"/>
        <v>0.14431550750416788</v>
      </c>
      <c r="K1889">
        <v>1105.5969108821701</v>
      </c>
      <c r="L1889" t="s">
        <v>563</v>
      </c>
      <c r="M1889" t="s">
        <v>563</v>
      </c>
      <c r="N1889">
        <v>0</v>
      </c>
      <c r="O1889">
        <v>1</v>
      </c>
      <c r="P1889" t="s">
        <v>1</v>
      </c>
      <c r="Q1889" t="s">
        <v>1</v>
      </c>
      <c r="R1889">
        <v>1</v>
      </c>
      <c r="S1889" t="s">
        <v>564</v>
      </c>
      <c r="T1889">
        <v>0</v>
      </c>
      <c r="U1889">
        <v>0</v>
      </c>
      <c r="V1889" t="s">
        <v>1</v>
      </c>
      <c r="W1889" t="s">
        <v>1</v>
      </c>
      <c r="X1889">
        <v>1</v>
      </c>
      <c r="Y1889" t="s">
        <v>565</v>
      </c>
    </row>
    <row r="1890" spans="1:25">
      <c r="A1890" t="s">
        <v>62</v>
      </c>
      <c r="B1890" t="s">
        <v>68</v>
      </c>
      <c r="C1890">
        <v>2013</v>
      </c>
      <c r="D1890" t="s">
        <v>69</v>
      </c>
      <c r="E1890">
        <v>30620</v>
      </c>
      <c r="F1890" s="13">
        <f t="shared" si="123"/>
        <v>148.8360755113286</v>
      </c>
      <c r="G1890" s="13">
        <f t="shared" ref="G1890:G1911" si="125">0.0083*E1890^(0.9482)</f>
        <v>148.8360755113286</v>
      </c>
      <c r="H1890">
        <v>30.62</v>
      </c>
      <c r="I1890">
        <f t="shared" si="121"/>
        <v>0.1488360755113286</v>
      </c>
      <c r="J1890">
        <f t="shared" si="122"/>
        <v>0.1488360755113286</v>
      </c>
      <c r="K1890">
        <v>939.80176718231496</v>
      </c>
      <c r="L1890" t="s">
        <v>563</v>
      </c>
      <c r="M1890" t="s">
        <v>563</v>
      </c>
      <c r="N1890">
        <v>0</v>
      </c>
      <c r="O1890">
        <v>1</v>
      </c>
      <c r="P1890" t="s">
        <v>1</v>
      </c>
      <c r="Q1890" t="s">
        <v>1</v>
      </c>
      <c r="R1890">
        <v>1</v>
      </c>
      <c r="S1890" t="s">
        <v>564</v>
      </c>
      <c r="T1890">
        <v>0</v>
      </c>
      <c r="U1890">
        <v>0</v>
      </c>
      <c r="V1890" t="s">
        <v>1</v>
      </c>
      <c r="W1890" t="s">
        <v>1</v>
      </c>
      <c r="X1890">
        <v>1</v>
      </c>
      <c r="Y1890" t="s">
        <v>565</v>
      </c>
    </row>
    <row r="1891" spans="1:25">
      <c r="A1891" t="s">
        <v>62</v>
      </c>
      <c r="B1891" t="s">
        <v>68</v>
      </c>
      <c r="C1891">
        <v>2013</v>
      </c>
      <c r="D1891" t="s">
        <v>69</v>
      </c>
      <c r="E1891">
        <v>31270</v>
      </c>
      <c r="F1891" s="13">
        <f t="shared" si="123"/>
        <v>151.83026476818642</v>
      </c>
      <c r="G1891" s="13">
        <f t="shared" si="125"/>
        <v>151.83026476818642</v>
      </c>
      <c r="H1891">
        <v>31.27</v>
      </c>
      <c r="I1891">
        <f t="shared" si="121"/>
        <v>0.15183026476818642</v>
      </c>
      <c r="J1891">
        <f t="shared" si="122"/>
        <v>0.15183026476818642</v>
      </c>
      <c r="K1891">
        <v>861.36111457894594</v>
      </c>
      <c r="L1891" t="s">
        <v>563</v>
      </c>
      <c r="M1891" t="s">
        <v>563</v>
      </c>
      <c r="N1891">
        <v>0</v>
      </c>
      <c r="O1891">
        <v>1</v>
      </c>
      <c r="P1891" t="s">
        <v>1</v>
      </c>
      <c r="Q1891" t="s">
        <v>1</v>
      </c>
      <c r="R1891">
        <v>1</v>
      </c>
      <c r="S1891" t="s">
        <v>564</v>
      </c>
      <c r="T1891">
        <v>0</v>
      </c>
      <c r="U1891">
        <v>0</v>
      </c>
      <c r="V1891" t="s">
        <v>1</v>
      </c>
      <c r="W1891" t="s">
        <v>1</v>
      </c>
      <c r="X1891">
        <v>1</v>
      </c>
      <c r="Y1891" t="s">
        <v>565</v>
      </c>
    </row>
    <row r="1892" spans="1:25">
      <c r="A1892" t="s">
        <v>62</v>
      </c>
      <c r="B1892" t="s">
        <v>68</v>
      </c>
      <c r="C1892">
        <v>2013</v>
      </c>
      <c r="D1892" t="s">
        <v>69</v>
      </c>
      <c r="E1892">
        <v>32040</v>
      </c>
      <c r="F1892" s="13">
        <f t="shared" si="123"/>
        <v>155.37306316801042</v>
      </c>
      <c r="G1892" s="13">
        <f t="shared" si="125"/>
        <v>155.37306316801042</v>
      </c>
      <c r="H1892">
        <v>32.04</v>
      </c>
      <c r="I1892">
        <f t="shared" si="121"/>
        <v>0.15537306316801042</v>
      </c>
      <c r="J1892">
        <f t="shared" si="122"/>
        <v>0.15537306316801042</v>
      </c>
      <c r="K1892">
        <v>921.47833815316005</v>
      </c>
      <c r="L1892" t="s">
        <v>563</v>
      </c>
      <c r="M1892" t="s">
        <v>563</v>
      </c>
      <c r="N1892">
        <v>0</v>
      </c>
      <c r="O1892">
        <v>1</v>
      </c>
      <c r="P1892" t="s">
        <v>1</v>
      </c>
      <c r="Q1892" t="s">
        <v>1</v>
      </c>
      <c r="R1892">
        <v>1</v>
      </c>
      <c r="S1892" t="s">
        <v>564</v>
      </c>
      <c r="T1892">
        <v>0</v>
      </c>
      <c r="U1892">
        <v>0</v>
      </c>
      <c r="V1892" t="s">
        <v>1</v>
      </c>
      <c r="W1892" t="s">
        <v>1</v>
      </c>
      <c r="X1892">
        <v>1</v>
      </c>
      <c r="Y1892" t="s">
        <v>565</v>
      </c>
    </row>
    <row r="1893" spans="1:25">
      <c r="A1893" t="s">
        <v>62</v>
      </c>
      <c r="B1893" t="s">
        <v>68</v>
      </c>
      <c r="C1893">
        <v>2013</v>
      </c>
      <c r="D1893" t="s">
        <v>69</v>
      </c>
      <c r="E1893">
        <v>32580</v>
      </c>
      <c r="F1893" s="13">
        <f t="shared" si="123"/>
        <v>157.85498685651959</v>
      </c>
      <c r="G1893" s="13">
        <f t="shared" si="125"/>
        <v>157.85498685651959</v>
      </c>
      <c r="H1893">
        <v>32.58</v>
      </c>
      <c r="I1893">
        <f t="shared" si="121"/>
        <v>0.15785498685651958</v>
      </c>
      <c r="J1893">
        <f t="shared" si="122"/>
        <v>0.15785498685651958</v>
      </c>
      <c r="K1893">
        <v>937.93064641133799</v>
      </c>
      <c r="L1893" t="s">
        <v>563</v>
      </c>
      <c r="M1893" t="s">
        <v>563</v>
      </c>
      <c r="N1893">
        <v>0</v>
      </c>
      <c r="O1893">
        <v>1</v>
      </c>
      <c r="P1893" t="s">
        <v>1</v>
      </c>
      <c r="Q1893" t="s">
        <v>1</v>
      </c>
      <c r="R1893">
        <v>1</v>
      </c>
      <c r="S1893" t="s">
        <v>564</v>
      </c>
      <c r="T1893">
        <v>0</v>
      </c>
      <c r="U1893">
        <v>0</v>
      </c>
      <c r="V1893" t="s">
        <v>1</v>
      </c>
      <c r="W1893" t="s">
        <v>1</v>
      </c>
      <c r="X1893">
        <v>1</v>
      </c>
      <c r="Y1893" t="s">
        <v>565</v>
      </c>
    </row>
    <row r="1894" spans="1:25">
      <c r="A1894" t="s">
        <v>62</v>
      </c>
      <c r="B1894" t="s">
        <v>68</v>
      </c>
      <c r="C1894">
        <v>2013</v>
      </c>
      <c r="D1894" t="s">
        <v>69</v>
      </c>
      <c r="E1894">
        <v>32830</v>
      </c>
      <c r="F1894" s="13">
        <f t="shared" si="123"/>
        <v>159.00330201147807</v>
      </c>
      <c r="G1894" s="13">
        <f t="shared" si="125"/>
        <v>159.00330201147807</v>
      </c>
      <c r="H1894">
        <v>32.83</v>
      </c>
      <c r="I1894">
        <f t="shared" si="121"/>
        <v>0.15900330201147808</v>
      </c>
      <c r="J1894">
        <f t="shared" si="122"/>
        <v>0.15900330201147808</v>
      </c>
      <c r="K1894">
        <v>883.36807033520995</v>
      </c>
      <c r="L1894" t="s">
        <v>563</v>
      </c>
      <c r="M1894" t="s">
        <v>563</v>
      </c>
      <c r="N1894">
        <v>0</v>
      </c>
      <c r="O1894">
        <v>1</v>
      </c>
      <c r="P1894" t="s">
        <v>1</v>
      </c>
      <c r="Q1894" t="s">
        <v>1</v>
      </c>
      <c r="R1894">
        <v>1</v>
      </c>
      <c r="S1894" t="s">
        <v>564</v>
      </c>
      <c r="T1894">
        <v>0</v>
      </c>
      <c r="U1894">
        <v>0</v>
      </c>
      <c r="V1894" t="s">
        <v>1</v>
      </c>
      <c r="W1894" t="s">
        <v>1</v>
      </c>
      <c r="X1894">
        <v>1</v>
      </c>
      <c r="Y1894" t="s">
        <v>565</v>
      </c>
    </row>
    <row r="1895" spans="1:25">
      <c r="A1895" t="s">
        <v>62</v>
      </c>
      <c r="B1895" t="s">
        <v>68</v>
      </c>
      <c r="C1895">
        <v>2013</v>
      </c>
      <c r="D1895" t="s">
        <v>69</v>
      </c>
      <c r="E1895">
        <v>32910</v>
      </c>
      <c r="F1895" s="13">
        <f t="shared" si="123"/>
        <v>159.37066704037181</v>
      </c>
      <c r="G1895" s="13">
        <f t="shared" si="125"/>
        <v>159.37066704037181</v>
      </c>
      <c r="H1895">
        <v>32.909999999999997</v>
      </c>
      <c r="I1895">
        <f t="shared" si="121"/>
        <v>0.15937066704037181</v>
      </c>
      <c r="J1895">
        <f t="shared" si="122"/>
        <v>0.15937066704037181</v>
      </c>
      <c r="K1895">
        <v>870.40829514060499</v>
      </c>
      <c r="L1895" t="s">
        <v>563</v>
      </c>
      <c r="M1895" t="s">
        <v>563</v>
      </c>
      <c r="N1895">
        <v>0</v>
      </c>
      <c r="O1895">
        <v>1</v>
      </c>
      <c r="P1895" t="s">
        <v>1</v>
      </c>
      <c r="Q1895" t="s">
        <v>1</v>
      </c>
      <c r="R1895">
        <v>1</v>
      </c>
      <c r="S1895" t="s">
        <v>564</v>
      </c>
      <c r="T1895">
        <v>0</v>
      </c>
      <c r="U1895">
        <v>0</v>
      </c>
      <c r="V1895" t="s">
        <v>1</v>
      </c>
      <c r="W1895" t="s">
        <v>1</v>
      </c>
      <c r="X1895">
        <v>1</v>
      </c>
      <c r="Y1895" t="s">
        <v>565</v>
      </c>
    </row>
    <row r="1896" spans="1:25">
      <c r="A1896" t="s">
        <v>62</v>
      </c>
      <c r="B1896" t="s">
        <v>68</v>
      </c>
      <c r="C1896">
        <v>2013</v>
      </c>
      <c r="D1896" t="s">
        <v>69</v>
      </c>
      <c r="E1896">
        <v>32970</v>
      </c>
      <c r="F1896" s="13">
        <f t="shared" si="123"/>
        <v>159.64616045045113</v>
      </c>
      <c r="G1896" s="13">
        <f t="shared" si="125"/>
        <v>159.64616045045113</v>
      </c>
      <c r="H1896">
        <v>32.97</v>
      </c>
      <c r="I1896">
        <f t="shared" si="121"/>
        <v>0.15964616045045113</v>
      </c>
      <c r="J1896">
        <f t="shared" si="122"/>
        <v>0.15964616045045113</v>
      </c>
      <c r="K1896">
        <v>853.94824394242198</v>
      </c>
      <c r="L1896" t="s">
        <v>563</v>
      </c>
      <c r="M1896" t="s">
        <v>563</v>
      </c>
      <c r="N1896">
        <v>0</v>
      </c>
      <c r="O1896">
        <v>1</v>
      </c>
      <c r="P1896" t="s">
        <v>1</v>
      </c>
      <c r="Q1896" t="s">
        <v>1</v>
      </c>
      <c r="R1896">
        <v>1</v>
      </c>
      <c r="S1896" t="s">
        <v>564</v>
      </c>
      <c r="T1896">
        <v>0</v>
      </c>
      <c r="U1896">
        <v>0</v>
      </c>
      <c r="V1896" t="s">
        <v>1</v>
      </c>
      <c r="W1896" t="s">
        <v>1</v>
      </c>
      <c r="X1896">
        <v>1</v>
      </c>
      <c r="Y1896" t="s">
        <v>565</v>
      </c>
    </row>
    <row r="1897" spans="1:25">
      <c r="A1897" t="s">
        <v>62</v>
      </c>
      <c r="B1897" t="s">
        <v>68</v>
      </c>
      <c r="C1897">
        <v>2013</v>
      </c>
      <c r="D1897" t="s">
        <v>69</v>
      </c>
      <c r="E1897">
        <v>33450</v>
      </c>
      <c r="F1897" s="13">
        <f t="shared" si="123"/>
        <v>161.84917699625336</v>
      </c>
      <c r="G1897" s="13">
        <f t="shared" si="125"/>
        <v>161.84917699625336</v>
      </c>
      <c r="H1897">
        <v>33.450000000000003</v>
      </c>
      <c r="I1897">
        <f t="shared" si="121"/>
        <v>0.16184917699625337</v>
      </c>
      <c r="J1897">
        <f t="shared" si="122"/>
        <v>0.16184917699625337</v>
      </c>
      <c r="K1897">
        <v>928.52855291455398</v>
      </c>
      <c r="L1897" t="s">
        <v>563</v>
      </c>
      <c r="M1897" t="s">
        <v>563</v>
      </c>
      <c r="N1897">
        <v>0</v>
      </c>
      <c r="O1897">
        <v>1</v>
      </c>
      <c r="P1897" t="s">
        <v>1</v>
      </c>
      <c r="Q1897" t="s">
        <v>1</v>
      </c>
      <c r="R1897">
        <v>1</v>
      </c>
      <c r="S1897" t="s">
        <v>564</v>
      </c>
      <c r="T1897">
        <v>0</v>
      </c>
      <c r="U1897">
        <v>0</v>
      </c>
      <c r="V1897" t="s">
        <v>1</v>
      </c>
      <c r="W1897" t="s">
        <v>1</v>
      </c>
      <c r="X1897">
        <v>1</v>
      </c>
      <c r="Y1897" t="s">
        <v>565</v>
      </c>
    </row>
    <row r="1898" spans="1:25">
      <c r="A1898" t="s">
        <v>62</v>
      </c>
      <c r="B1898" t="s">
        <v>68</v>
      </c>
      <c r="C1898">
        <v>2013</v>
      </c>
      <c r="D1898" t="s">
        <v>69</v>
      </c>
      <c r="E1898">
        <v>33570</v>
      </c>
      <c r="F1898" s="13">
        <f t="shared" si="123"/>
        <v>162.39967438934326</v>
      </c>
      <c r="G1898" s="13">
        <f t="shared" si="125"/>
        <v>162.39967438934326</v>
      </c>
      <c r="H1898">
        <v>33.57</v>
      </c>
      <c r="I1898">
        <f t="shared" si="121"/>
        <v>0.16239967438934327</v>
      </c>
      <c r="J1898">
        <f t="shared" si="122"/>
        <v>0.16239967438934327</v>
      </c>
      <c r="K1898">
        <v>803.59868231385894</v>
      </c>
      <c r="L1898" t="s">
        <v>563</v>
      </c>
      <c r="M1898" t="s">
        <v>563</v>
      </c>
      <c r="N1898">
        <v>0</v>
      </c>
      <c r="O1898">
        <v>1</v>
      </c>
      <c r="P1898" t="s">
        <v>1</v>
      </c>
      <c r="Q1898" t="s">
        <v>1</v>
      </c>
      <c r="R1898">
        <v>1</v>
      </c>
      <c r="S1898" t="s">
        <v>564</v>
      </c>
      <c r="T1898">
        <v>0</v>
      </c>
      <c r="U1898">
        <v>0</v>
      </c>
      <c r="V1898" t="s">
        <v>1</v>
      </c>
      <c r="W1898" t="s">
        <v>1</v>
      </c>
      <c r="X1898">
        <v>1</v>
      </c>
      <c r="Y1898" t="s">
        <v>565</v>
      </c>
    </row>
    <row r="1899" spans="1:25">
      <c r="A1899" t="s">
        <v>62</v>
      </c>
      <c r="B1899" t="s">
        <v>68</v>
      </c>
      <c r="C1899">
        <v>2013</v>
      </c>
      <c r="D1899" t="s">
        <v>69</v>
      </c>
      <c r="E1899">
        <v>33690</v>
      </c>
      <c r="F1899" s="13">
        <f t="shared" si="123"/>
        <v>162.95006985861772</v>
      </c>
      <c r="G1899" s="13">
        <f t="shared" si="125"/>
        <v>162.95006985861772</v>
      </c>
      <c r="H1899">
        <v>33.69</v>
      </c>
      <c r="I1899">
        <f t="shared" si="121"/>
        <v>0.16295006985861774</v>
      </c>
      <c r="J1899">
        <f t="shared" si="122"/>
        <v>0.16295006985861774</v>
      </c>
      <c r="K1899">
        <v>1148.5087438528601</v>
      </c>
      <c r="L1899" t="s">
        <v>563</v>
      </c>
      <c r="M1899" t="s">
        <v>563</v>
      </c>
      <c r="N1899">
        <v>0</v>
      </c>
      <c r="O1899">
        <v>1</v>
      </c>
      <c r="P1899" t="s">
        <v>1</v>
      </c>
      <c r="Q1899" t="s">
        <v>1</v>
      </c>
      <c r="R1899">
        <v>1</v>
      </c>
      <c r="S1899" t="s">
        <v>564</v>
      </c>
      <c r="T1899">
        <v>0</v>
      </c>
      <c r="U1899">
        <v>0</v>
      </c>
      <c r="V1899" t="s">
        <v>1</v>
      </c>
      <c r="W1899" t="s">
        <v>1</v>
      </c>
      <c r="X1899">
        <v>1</v>
      </c>
      <c r="Y1899" t="s">
        <v>565</v>
      </c>
    </row>
    <row r="1900" spans="1:25">
      <c r="A1900" t="s">
        <v>62</v>
      </c>
      <c r="B1900" t="s">
        <v>68</v>
      </c>
      <c r="C1900">
        <v>2013</v>
      </c>
      <c r="D1900" t="s">
        <v>69</v>
      </c>
      <c r="E1900">
        <v>34690</v>
      </c>
      <c r="F1900" s="13">
        <f t="shared" si="123"/>
        <v>167.53278553586406</v>
      </c>
      <c r="G1900" s="13">
        <f t="shared" si="125"/>
        <v>167.53278553586406</v>
      </c>
      <c r="H1900">
        <v>34.69</v>
      </c>
      <c r="I1900">
        <f t="shared" si="121"/>
        <v>0.16753278553586406</v>
      </c>
      <c r="J1900">
        <f t="shared" si="122"/>
        <v>0.16753278553586406</v>
      </c>
      <c r="K1900">
        <v>1312.6700474086999</v>
      </c>
      <c r="L1900" t="s">
        <v>563</v>
      </c>
      <c r="M1900" t="s">
        <v>563</v>
      </c>
      <c r="N1900">
        <v>0</v>
      </c>
      <c r="O1900">
        <v>1</v>
      </c>
      <c r="P1900" t="s">
        <v>1</v>
      </c>
      <c r="Q1900" t="s">
        <v>1</v>
      </c>
      <c r="R1900">
        <v>1</v>
      </c>
      <c r="S1900" t="s">
        <v>564</v>
      </c>
      <c r="T1900">
        <v>0</v>
      </c>
      <c r="U1900">
        <v>0</v>
      </c>
      <c r="V1900" t="s">
        <v>1</v>
      </c>
      <c r="W1900" t="s">
        <v>1</v>
      </c>
      <c r="X1900">
        <v>1</v>
      </c>
      <c r="Y1900" t="s">
        <v>565</v>
      </c>
    </row>
    <row r="1901" spans="1:25">
      <c r="A1901" t="s">
        <v>62</v>
      </c>
      <c r="B1901" t="s">
        <v>68</v>
      </c>
      <c r="C1901">
        <v>2013</v>
      </c>
      <c r="D1901" t="s">
        <v>69</v>
      </c>
      <c r="E1901">
        <v>35290</v>
      </c>
      <c r="F1901" s="13">
        <f t="shared" si="123"/>
        <v>170.27911911766819</v>
      </c>
      <c r="G1901" s="13">
        <f t="shared" si="125"/>
        <v>170.27911911766819</v>
      </c>
      <c r="H1901">
        <v>35.29</v>
      </c>
      <c r="I1901">
        <f t="shared" si="121"/>
        <v>0.17027911911766819</v>
      </c>
      <c r="J1901">
        <f t="shared" si="122"/>
        <v>0.17027911911766819</v>
      </c>
      <c r="K1901">
        <v>1093.5331158111701</v>
      </c>
      <c r="L1901" t="s">
        <v>563</v>
      </c>
      <c r="M1901" t="s">
        <v>563</v>
      </c>
      <c r="N1901">
        <v>0</v>
      </c>
      <c r="O1901">
        <v>1</v>
      </c>
      <c r="P1901" t="s">
        <v>1</v>
      </c>
      <c r="Q1901" t="s">
        <v>1</v>
      </c>
      <c r="R1901">
        <v>1</v>
      </c>
      <c r="S1901" t="s">
        <v>564</v>
      </c>
      <c r="T1901">
        <v>0</v>
      </c>
      <c r="U1901">
        <v>0</v>
      </c>
      <c r="V1901" t="s">
        <v>1</v>
      </c>
      <c r="W1901" t="s">
        <v>1</v>
      </c>
      <c r="X1901">
        <v>1</v>
      </c>
      <c r="Y1901" t="s">
        <v>565</v>
      </c>
    </row>
    <row r="1902" spans="1:25">
      <c r="A1902" t="s">
        <v>62</v>
      </c>
      <c r="B1902" t="s">
        <v>68</v>
      </c>
      <c r="C1902">
        <v>2013</v>
      </c>
      <c r="D1902" t="s">
        <v>69</v>
      </c>
      <c r="E1902">
        <v>35560</v>
      </c>
      <c r="F1902" s="13">
        <f t="shared" si="123"/>
        <v>171.51417785980877</v>
      </c>
      <c r="G1902" s="13">
        <f t="shared" si="125"/>
        <v>171.51417785980877</v>
      </c>
      <c r="H1902">
        <v>35.56</v>
      </c>
      <c r="I1902">
        <f t="shared" si="121"/>
        <v>0.17151417785980877</v>
      </c>
      <c r="J1902">
        <f t="shared" si="122"/>
        <v>0.17151417785980877</v>
      </c>
      <c r="K1902">
        <v>1121.46232175824</v>
      </c>
      <c r="L1902" t="s">
        <v>563</v>
      </c>
      <c r="M1902" t="s">
        <v>563</v>
      </c>
      <c r="N1902">
        <v>0</v>
      </c>
      <c r="O1902">
        <v>1</v>
      </c>
      <c r="P1902" t="s">
        <v>1</v>
      </c>
      <c r="Q1902" t="s">
        <v>1</v>
      </c>
      <c r="R1902">
        <v>1</v>
      </c>
      <c r="S1902" t="s">
        <v>564</v>
      </c>
      <c r="T1902">
        <v>0</v>
      </c>
      <c r="U1902">
        <v>0</v>
      </c>
      <c r="V1902" t="s">
        <v>1</v>
      </c>
      <c r="W1902" t="s">
        <v>1</v>
      </c>
      <c r="X1902">
        <v>1</v>
      </c>
      <c r="Y1902" t="s">
        <v>565</v>
      </c>
    </row>
    <row r="1903" spans="1:25">
      <c r="A1903" t="s">
        <v>62</v>
      </c>
      <c r="B1903" t="s">
        <v>68</v>
      </c>
      <c r="C1903">
        <v>2013</v>
      </c>
      <c r="D1903" t="s">
        <v>69</v>
      </c>
      <c r="E1903">
        <v>35860</v>
      </c>
      <c r="F1903" s="13">
        <f t="shared" si="123"/>
        <v>172.8858959098232</v>
      </c>
      <c r="G1903" s="13">
        <f t="shared" si="125"/>
        <v>172.8858959098232</v>
      </c>
      <c r="H1903">
        <v>35.86</v>
      </c>
      <c r="I1903">
        <f t="shared" si="121"/>
        <v>0.1728858959098232</v>
      </c>
      <c r="J1903">
        <f t="shared" si="122"/>
        <v>0.1728858959098232</v>
      </c>
      <c r="K1903">
        <v>1200.5326617729299</v>
      </c>
      <c r="L1903" t="s">
        <v>563</v>
      </c>
      <c r="M1903" t="s">
        <v>563</v>
      </c>
      <c r="N1903">
        <v>0</v>
      </c>
      <c r="O1903">
        <v>1</v>
      </c>
      <c r="P1903" t="s">
        <v>1</v>
      </c>
      <c r="Q1903" t="s">
        <v>1</v>
      </c>
      <c r="R1903">
        <v>1</v>
      </c>
      <c r="S1903" t="s">
        <v>564</v>
      </c>
      <c r="T1903">
        <v>0</v>
      </c>
      <c r="U1903">
        <v>0</v>
      </c>
      <c r="V1903" t="s">
        <v>1</v>
      </c>
      <c r="W1903" t="s">
        <v>1</v>
      </c>
      <c r="X1903">
        <v>1</v>
      </c>
      <c r="Y1903" t="s">
        <v>565</v>
      </c>
    </row>
    <row r="1904" spans="1:25">
      <c r="A1904" t="s">
        <v>62</v>
      </c>
      <c r="B1904" t="s">
        <v>68</v>
      </c>
      <c r="C1904">
        <v>2013</v>
      </c>
      <c r="D1904" t="s">
        <v>69</v>
      </c>
      <c r="E1904">
        <v>36090</v>
      </c>
      <c r="F1904" s="13">
        <f t="shared" si="123"/>
        <v>173.93714365696621</v>
      </c>
      <c r="G1904" s="13">
        <f t="shared" si="125"/>
        <v>173.93714365696621</v>
      </c>
      <c r="H1904">
        <v>36.090000000000003</v>
      </c>
      <c r="I1904">
        <f t="shared" si="121"/>
        <v>0.17393714365696622</v>
      </c>
      <c r="J1904">
        <f t="shared" si="122"/>
        <v>0.17393714365696622</v>
      </c>
      <c r="K1904">
        <v>1445.25088677744</v>
      </c>
      <c r="L1904" t="s">
        <v>563</v>
      </c>
      <c r="M1904" t="s">
        <v>563</v>
      </c>
      <c r="N1904">
        <v>0</v>
      </c>
      <c r="O1904">
        <v>1</v>
      </c>
      <c r="P1904" t="s">
        <v>1</v>
      </c>
      <c r="Q1904" t="s">
        <v>1</v>
      </c>
      <c r="R1904">
        <v>1</v>
      </c>
      <c r="S1904" t="s">
        <v>564</v>
      </c>
      <c r="T1904">
        <v>0</v>
      </c>
      <c r="U1904">
        <v>0</v>
      </c>
      <c r="V1904" t="s">
        <v>1</v>
      </c>
      <c r="W1904" t="s">
        <v>1</v>
      </c>
      <c r="X1904">
        <v>1</v>
      </c>
      <c r="Y1904" t="s">
        <v>565</v>
      </c>
    </row>
    <row r="1905" spans="1:25">
      <c r="A1905" t="s">
        <v>62</v>
      </c>
      <c r="B1905" t="s">
        <v>68</v>
      </c>
      <c r="C1905">
        <v>2013</v>
      </c>
      <c r="D1905" t="s">
        <v>69</v>
      </c>
      <c r="E1905">
        <v>36480</v>
      </c>
      <c r="F1905" s="13">
        <f t="shared" si="123"/>
        <v>175.71890240221299</v>
      </c>
      <c r="G1905" s="13">
        <f t="shared" si="125"/>
        <v>175.71890240221299</v>
      </c>
      <c r="H1905">
        <v>36.479999999999997</v>
      </c>
      <c r="I1905">
        <f t="shared" si="121"/>
        <v>0.175718902402213</v>
      </c>
      <c r="J1905">
        <f t="shared" si="122"/>
        <v>0.175718902402213</v>
      </c>
      <c r="K1905">
        <v>4328.9079249781098</v>
      </c>
      <c r="L1905" t="s">
        <v>563</v>
      </c>
      <c r="M1905" t="s">
        <v>563</v>
      </c>
      <c r="N1905">
        <v>0</v>
      </c>
      <c r="O1905">
        <v>1</v>
      </c>
      <c r="P1905" t="s">
        <v>1</v>
      </c>
      <c r="Q1905" t="s">
        <v>1</v>
      </c>
      <c r="R1905">
        <v>1</v>
      </c>
      <c r="S1905" t="s">
        <v>564</v>
      </c>
      <c r="T1905">
        <v>0</v>
      </c>
      <c r="U1905">
        <v>0</v>
      </c>
      <c r="V1905" t="s">
        <v>1</v>
      </c>
      <c r="W1905" t="s">
        <v>1</v>
      </c>
      <c r="X1905">
        <v>1</v>
      </c>
      <c r="Y1905" t="s">
        <v>565</v>
      </c>
    </row>
    <row r="1906" spans="1:25">
      <c r="A1906" t="s">
        <v>62</v>
      </c>
      <c r="B1906" t="s">
        <v>68</v>
      </c>
      <c r="C1906">
        <v>2013</v>
      </c>
      <c r="D1906" t="s">
        <v>69</v>
      </c>
      <c r="E1906">
        <v>36810</v>
      </c>
      <c r="F1906" s="13">
        <f t="shared" si="123"/>
        <v>177.22577349067913</v>
      </c>
      <c r="G1906" s="13">
        <f t="shared" si="125"/>
        <v>177.22577349067913</v>
      </c>
      <c r="H1906">
        <v>36.81</v>
      </c>
      <c r="I1906">
        <f t="shared" si="121"/>
        <v>0.17722577349067914</v>
      </c>
      <c r="J1906">
        <f t="shared" si="122"/>
        <v>0.17722577349067914</v>
      </c>
      <c r="K1906">
        <v>1553.52829253253</v>
      </c>
      <c r="L1906" t="s">
        <v>563</v>
      </c>
      <c r="M1906" t="s">
        <v>563</v>
      </c>
      <c r="N1906">
        <v>0</v>
      </c>
      <c r="O1906">
        <v>1</v>
      </c>
      <c r="P1906" t="s">
        <v>1</v>
      </c>
      <c r="Q1906" t="s">
        <v>1</v>
      </c>
      <c r="R1906">
        <v>1</v>
      </c>
      <c r="S1906" t="s">
        <v>564</v>
      </c>
      <c r="T1906">
        <v>0</v>
      </c>
      <c r="U1906">
        <v>0</v>
      </c>
      <c r="V1906" t="s">
        <v>1</v>
      </c>
      <c r="W1906" t="s">
        <v>1</v>
      </c>
      <c r="X1906">
        <v>1</v>
      </c>
      <c r="Y1906" t="s">
        <v>565</v>
      </c>
    </row>
    <row r="1907" spans="1:25">
      <c r="A1907" t="s">
        <v>62</v>
      </c>
      <c r="B1907" t="s">
        <v>68</v>
      </c>
      <c r="C1907">
        <v>2013</v>
      </c>
      <c r="D1907" t="s">
        <v>69</v>
      </c>
      <c r="E1907">
        <v>37100</v>
      </c>
      <c r="F1907" s="13">
        <f t="shared" si="123"/>
        <v>178.54941576718579</v>
      </c>
      <c r="G1907" s="13">
        <f t="shared" si="125"/>
        <v>178.54941576718579</v>
      </c>
      <c r="H1907">
        <v>37.1</v>
      </c>
      <c r="I1907">
        <f t="shared" si="121"/>
        <v>0.1785494157671858</v>
      </c>
      <c r="J1907">
        <f t="shared" si="122"/>
        <v>0.1785494157671858</v>
      </c>
      <c r="K1907">
        <v>1193.7439156740099</v>
      </c>
      <c r="L1907" t="s">
        <v>563</v>
      </c>
      <c r="M1907" t="s">
        <v>563</v>
      </c>
      <c r="N1907">
        <v>0</v>
      </c>
      <c r="O1907">
        <v>1</v>
      </c>
      <c r="P1907" t="s">
        <v>1</v>
      </c>
      <c r="Q1907" t="s">
        <v>1</v>
      </c>
      <c r="R1907">
        <v>1</v>
      </c>
      <c r="S1907" t="s">
        <v>564</v>
      </c>
      <c r="T1907">
        <v>0</v>
      </c>
      <c r="U1907">
        <v>0</v>
      </c>
      <c r="V1907" t="s">
        <v>1</v>
      </c>
      <c r="W1907" t="s">
        <v>1</v>
      </c>
      <c r="X1907">
        <v>1</v>
      </c>
      <c r="Y1907" t="s">
        <v>565</v>
      </c>
    </row>
    <row r="1908" spans="1:25">
      <c r="A1908" t="s">
        <v>62</v>
      </c>
      <c r="B1908" t="s">
        <v>68</v>
      </c>
      <c r="C1908">
        <v>2013</v>
      </c>
      <c r="D1908" t="s">
        <v>69</v>
      </c>
      <c r="E1908">
        <v>37430</v>
      </c>
      <c r="F1908" s="13">
        <f t="shared" si="123"/>
        <v>180.05497782788001</v>
      </c>
      <c r="G1908" s="13">
        <f t="shared" si="125"/>
        <v>180.05497782788001</v>
      </c>
      <c r="H1908">
        <v>37.43</v>
      </c>
      <c r="I1908">
        <f t="shared" si="121"/>
        <v>0.18005497782788002</v>
      </c>
      <c r="J1908">
        <f t="shared" si="122"/>
        <v>0.18005497782788002</v>
      </c>
      <c r="K1908">
        <v>1297.1614364672</v>
      </c>
      <c r="L1908" t="s">
        <v>563</v>
      </c>
      <c r="M1908" t="s">
        <v>563</v>
      </c>
      <c r="N1908">
        <v>0</v>
      </c>
      <c r="O1908">
        <v>1</v>
      </c>
      <c r="P1908" t="s">
        <v>1</v>
      </c>
      <c r="Q1908" t="s">
        <v>1</v>
      </c>
      <c r="R1908">
        <v>1</v>
      </c>
      <c r="S1908" t="s">
        <v>564</v>
      </c>
      <c r="T1908">
        <v>0</v>
      </c>
      <c r="U1908">
        <v>0</v>
      </c>
      <c r="V1908" t="s">
        <v>1</v>
      </c>
      <c r="W1908" t="s">
        <v>1</v>
      </c>
      <c r="X1908">
        <v>1</v>
      </c>
      <c r="Y1908" t="s">
        <v>565</v>
      </c>
    </row>
    <row r="1909" spans="1:25">
      <c r="A1909" t="s">
        <v>62</v>
      </c>
      <c r="B1909" t="s">
        <v>68</v>
      </c>
      <c r="C1909">
        <v>2013</v>
      </c>
      <c r="D1909" t="s">
        <v>69</v>
      </c>
      <c r="E1909">
        <v>38550</v>
      </c>
      <c r="F1909" s="13">
        <f t="shared" si="123"/>
        <v>185.15967582531488</v>
      </c>
      <c r="G1909" s="13">
        <f t="shared" si="125"/>
        <v>185.15967582531488</v>
      </c>
      <c r="H1909">
        <v>38.549999999999997</v>
      </c>
      <c r="I1909">
        <f t="shared" si="121"/>
        <v>0.18515967582531487</v>
      </c>
      <c r="J1909">
        <f t="shared" si="122"/>
        <v>0.18515967582531487</v>
      </c>
      <c r="K1909">
        <v>1088.1486353006401</v>
      </c>
      <c r="L1909" t="s">
        <v>563</v>
      </c>
      <c r="M1909" t="s">
        <v>563</v>
      </c>
      <c r="N1909">
        <v>0</v>
      </c>
      <c r="O1909">
        <v>1</v>
      </c>
      <c r="P1909" t="s">
        <v>1</v>
      </c>
      <c r="Q1909" t="s">
        <v>1</v>
      </c>
      <c r="R1909">
        <v>1</v>
      </c>
      <c r="S1909" t="s">
        <v>564</v>
      </c>
      <c r="T1909">
        <v>0</v>
      </c>
      <c r="U1909">
        <v>0</v>
      </c>
      <c r="V1909" t="s">
        <v>1</v>
      </c>
      <c r="W1909" t="s">
        <v>1</v>
      </c>
      <c r="X1909">
        <v>1</v>
      </c>
      <c r="Y1909" t="s">
        <v>565</v>
      </c>
    </row>
    <row r="1910" spans="1:25">
      <c r="A1910" t="s">
        <v>62</v>
      </c>
      <c r="B1910" t="s">
        <v>68</v>
      </c>
      <c r="C1910">
        <v>2013</v>
      </c>
      <c r="D1910" t="s">
        <v>69</v>
      </c>
      <c r="E1910">
        <v>38250</v>
      </c>
      <c r="F1910" s="13">
        <f t="shared" si="123"/>
        <v>183.79310859968214</v>
      </c>
      <c r="G1910" s="13">
        <f t="shared" si="125"/>
        <v>183.79310859968214</v>
      </c>
      <c r="H1910">
        <v>38.25</v>
      </c>
      <c r="I1910">
        <f t="shared" si="121"/>
        <v>0.18379310859968215</v>
      </c>
      <c r="J1910">
        <f t="shared" si="122"/>
        <v>0.18379310859968215</v>
      </c>
      <c r="K1910">
        <v>982.48575472419304</v>
      </c>
      <c r="L1910" t="s">
        <v>563</v>
      </c>
      <c r="M1910" t="s">
        <v>563</v>
      </c>
      <c r="N1910">
        <v>0</v>
      </c>
      <c r="O1910">
        <v>1</v>
      </c>
      <c r="P1910" t="s">
        <v>1</v>
      </c>
      <c r="Q1910" t="s">
        <v>1</v>
      </c>
      <c r="R1910">
        <v>1</v>
      </c>
      <c r="S1910" t="s">
        <v>564</v>
      </c>
      <c r="T1910">
        <v>0</v>
      </c>
      <c r="U1910">
        <v>0</v>
      </c>
      <c r="V1910" t="s">
        <v>1</v>
      </c>
      <c r="W1910" t="s">
        <v>1</v>
      </c>
      <c r="X1910">
        <v>1</v>
      </c>
      <c r="Y1910" t="s">
        <v>565</v>
      </c>
    </row>
    <row r="1911" spans="1:25">
      <c r="A1911" t="s">
        <v>62</v>
      </c>
      <c r="B1911" t="s">
        <v>68</v>
      </c>
      <c r="C1911">
        <v>2013</v>
      </c>
      <c r="D1911" t="s">
        <v>69</v>
      </c>
      <c r="E1911">
        <v>38620</v>
      </c>
      <c r="F1911" s="13">
        <f t="shared" si="123"/>
        <v>185.47846209520313</v>
      </c>
      <c r="G1911" s="13">
        <f t="shared" si="125"/>
        <v>185.47846209520313</v>
      </c>
      <c r="H1911">
        <v>38.619999999999997</v>
      </c>
      <c r="I1911">
        <f t="shared" si="121"/>
        <v>0.18547846209520313</v>
      </c>
      <c r="J1911">
        <f t="shared" si="122"/>
        <v>0.18547846209520313</v>
      </c>
      <c r="K1911">
        <v>1023.48752261396</v>
      </c>
      <c r="L1911" t="s">
        <v>563</v>
      </c>
      <c r="M1911" t="s">
        <v>563</v>
      </c>
      <c r="N1911">
        <v>0</v>
      </c>
      <c r="O1911">
        <v>1</v>
      </c>
      <c r="P1911" t="s">
        <v>1</v>
      </c>
      <c r="Q1911" t="s">
        <v>1</v>
      </c>
      <c r="R1911">
        <v>1</v>
      </c>
      <c r="S1911" t="s">
        <v>564</v>
      </c>
      <c r="T1911">
        <v>0</v>
      </c>
      <c r="U1911">
        <v>0</v>
      </c>
      <c r="V1911" t="s">
        <v>1</v>
      </c>
      <c r="W1911" t="s">
        <v>1</v>
      </c>
      <c r="X1911">
        <v>1</v>
      </c>
      <c r="Y1911" t="s">
        <v>565</v>
      </c>
    </row>
    <row r="1912" spans="1:25">
      <c r="A1912" t="s">
        <v>62</v>
      </c>
      <c r="B1912" t="s">
        <v>68</v>
      </c>
      <c r="C1912">
        <v>2017</v>
      </c>
      <c r="D1912" t="s">
        <v>451</v>
      </c>
      <c r="E1912">
        <v>0.76512455516014299</v>
      </c>
      <c r="F1912">
        <v>4</v>
      </c>
      <c r="G1912">
        <v>4</v>
      </c>
      <c r="H1912">
        <v>7.6512455516014296E-4</v>
      </c>
      <c r="I1912">
        <f t="shared" si="121"/>
        <v>4.0000000000000001E-3</v>
      </c>
      <c r="J1912">
        <f t="shared" si="122"/>
        <v>4.0000000000000001E-3</v>
      </c>
      <c r="K1912">
        <v>449.15452768087601</v>
      </c>
      <c r="L1912">
        <v>180.06329836023301</v>
      </c>
      <c r="M1912">
        <v>168.864710584965</v>
      </c>
      <c r="N1912">
        <v>0</v>
      </c>
      <c r="O1912">
        <v>0</v>
      </c>
      <c r="P1912" t="s">
        <v>591</v>
      </c>
      <c r="Q1912" t="s">
        <v>1</v>
      </c>
      <c r="R1912">
        <v>1</v>
      </c>
      <c r="S1912" t="s">
        <v>564</v>
      </c>
      <c r="T1912">
        <v>0</v>
      </c>
      <c r="U1912">
        <v>0</v>
      </c>
      <c r="V1912" t="s">
        <v>1</v>
      </c>
      <c r="W1912" t="s">
        <v>1</v>
      </c>
      <c r="X1912">
        <v>1</v>
      </c>
      <c r="Y1912" t="s">
        <v>565</v>
      </c>
    </row>
    <row r="1913" spans="1:25">
      <c r="A1913" t="s">
        <v>62</v>
      </c>
      <c r="B1913" t="s">
        <v>68</v>
      </c>
      <c r="C1913">
        <v>2017</v>
      </c>
      <c r="D1913" t="s">
        <v>451</v>
      </c>
      <c r="E1913">
        <v>3.82562277580071</v>
      </c>
      <c r="F1913">
        <v>4</v>
      </c>
      <c r="G1913">
        <v>4</v>
      </c>
      <c r="H1913">
        <v>3.82562277580071E-3</v>
      </c>
      <c r="I1913">
        <f t="shared" si="121"/>
        <v>4.0000000000000001E-3</v>
      </c>
      <c r="J1913">
        <f t="shared" si="122"/>
        <v>4.0000000000000001E-3</v>
      </c>
      <c r="K1913">
        <v>528.47760961090796</v>
      </c>
      <c r="L1913">
        <v>214.469760789162</v>
      </c>
      <c r="M1913">
        <v>202.81374631724299</v>
      </c>
      <c r="N1913">
        <v>0</v>
      </c>
      <c r="O1913">
        <v>0</v>
      </c>
      <c r="P1913" t="s">
        <v>591</v>
      </c>
      <c r="Q1913" t="s">
        <v>1</v>
      </c>
      <c r="R1913">
        <v>1</v>
      </c>
      <c r="S1913" t="s">
        <v>564</v>
      </c>
      <c r="T1913">
        <v>0</v>
      </c>
      <c r="U1913">
        <v>0</v>
      </c>
      <c r="V1913" t="s">
        <v>1</v>
      </c>
      <c r="W1913" t="s">
        <v>1</v>
      </c>
      <c r="X1913">
        <v>1</v>
      </c>
      <c r="Y1913" t="s">
        <v>565</v>
      </c>
    </row>
    <row r="1914" spans="1:25">
      <c r="A1914" t="s">
        <v>62</v>
      </c>
      <c r="B1914" t="s">
        <v>68</v>
      </c>
      <c r="C1914">
        <v>2017</v>
      </c>
      <c r="D1914" t="s">
        <v>451</v>
      </c>
      <c r="E1914">
        <v>142.58238420653001</v>
      </c>
      <c r="F1914">
        <v>4</v>
      </c>
      <c r="G1914">
        <v>4</v>
      </c>
      <c r="H1914">
        <v>0.14258238420652999</v>
      </c>
      <c r="I1914">
        <f t="shared" si="121"/>
        <v>4.0000000000000001E-3</v>
      </c>
      <c r="J1914">
        <f t="shared" si="122"/>
        <v>4.0000000000000001E-3</v>
      </c>
      <c r="K1914">
        <v>458.83277338957998</v>
      </c>
      <c r="L1914">
        <v>178.82640735023199</v>
      </c>
      <c r="M1914">
        <v>170.484554431882</v>
      </c>
      <c r="N1914">
        <v>0</v>
      </c>
      <c r="O1914">
        <v>0</v>
      </c>
      <c r="P1914" t="s">
        <v>591</v>
      </c>
      <c r="Q1914" t="s">
        <v>1</v>
      </c>
      <c r="R1914">
        <v>1</v>
      </c>
      <c r="S1914" t="s">
        <v>564</v>
      </c>
      <c r="T1914">
        <v>0</v>
      </c>
      <c r="U1914">
        <v>0</v>
      </c>
      <c r="V1914" t="s">
        <v>1</v>
      </c>
      <c r="W1914" t="s">
        <v>1</v>
      </c>
      <c r="X1914">
        <v>1</v>
      </c>
      <c r="Y1914" t="s">
        <v>565</v>
      </c>
    </row>
    <row r="1915" spans="1:25">
      <c r="A1915" t="s">
        <v>62</v>
      </c>
      <c r="B1915" t="s">
        <v>68</v>
      </c>
      <c r="C1915">
        <v>2017</v>
      </c>
      <c r="D1915" t="s">
        <v>451</v>
      </c>
      <c r="E1915">
        <v>288.04210526315802</v>
      </c>
      <c r="F1915">
        <v>4</v>
      </c>
      <c r="G1915">
        <v>4</v>
      </c>
      <c r="H1915">
        <v>0.28804210526315799</v>
      </c>
      <c r="I1915">
        <f t="shared" ref="I1915:I1978" si="126">F1915/1000</f>
        <v>4.0000000000000001E-3</v>
      </c>
      <c r="J1915">
        <f t="shared" ref="J1915:J1978" si="127">G1915/1000</f>
        <v>4.0000000000000001E-3</v>
      </c>
      <c r="K1915">
        <v>488.92360590279498</v>
      </c>
      <c r="L1915">
        <v>196.65283117644</v>
      </c>
      <c r="M1915">
        <v>185.71518370988201</v>
      </c>
      <c r="N1915">
        <v>0</v>
      </c>
      <c r="O1915">
        <v>0</v>
      </c>
      <c r="P1915" t="s">
        <v>591</v>
      </c>
      <c r="Q1915" t="s">
        <v>1</v>
      </c>
      <c r="R1915">
        <v>1</v>
      </c>
      <c r="S1915" t="s">
        <v>564</v>
      </c>
      <c r="T1915">
        <v>0</v>
      </c>
      <c r="U1915">
        <v>0</v>
      </c>
      <c r="V1915" t="s">
        <v>1</v>
      </c>
      <c r="W1915" t="s">
        <v>1</v>
      </c>
      <c r="X1915">
        <v>1</v>
      </c>
      <c r="Y1915" t="s">
        <v>565</v>
      </c>
    </row>
    <row r="1916" spans="1:25">
      <c r="A1916" t="s">
        <v>62</v>
      </c>
      <c r="B1916" t="s">
        <v>68</v>
      </c>
      <c r="C1916">
        <v>2017</v>
      </c>
      <c r="D1916" t="s">
        <v>451</v>
      </c>
      <c r="E1916">
        <v>581.33584415584403</v>
      </c>
      <c r="F1916">
        <v>4</v>
      </c>
      <c r="G1916">
        <v>4</v>
      </c>
      <c r="H1916">
        <v>0.58133584415584405</v>
      </c>
      <c r="I1916">
        <f t="shared" si="126"/>
        <v>4.0000000000000001E-3</v>
      </c>
      <c r="J1916">
        <f t="shared" si="127"/>
        <v>4.0000000000000001E-3</v>
      </c>
      <c r="K1916">
        <v>528.57390990667295</v>
      </c>
      <c r="L1916">
        <v>215.71237155749199</v>
      </c>
      <c r="M1916">
        <v>201.42034202283699</v>
      </c>
      <c r="N1916">
        <v>0</v>
      </c>
      <c r="O1916">
        <v>0</v>
      </c>
      <c r="P1916" t="s">
        <v>591</v>
      </c>
      <c r="Q1916" t="s">
        <v>1</v>
      </c>
      <c r="R1916">
        <v>1</v>
      </c>
      <c r="S1916" t="s">
        <v>564</v>
      </c>
      <c r="T1916">
        <v>0</v>
      </c>
      <c r="U1916">
        <v>0</v>
      </c>
      <c r="V1916" t="s">
        <v>1</v>
      </c>
      <c r="W1916" t="s">
        <v>1</v>
      </c>
      <c r="X1916">
        <v>1</v>
      </c>
      <c r="Y1916" t="s">
        <v>565</v>
      </c>
    </row>
    <row r="1917" spans="1:25">
      <c r="A1917" t="s">
        <v>62</v>
      </c>
      <c r="B1917" t="s">
        <v>68</v>
      </c>
      <c r="C1917">
        <v>2017</v>
      </c>
      <c r="D1917" t="s">
        <v>451</v>
      </c>
      <c r="E1917">
        <v>733.93876438522102</v>
      </c>
      <c r="F1917">
        <v>4</v>
      </c>
      <c r="G1917">
        <v>4</v>
      </c>
      <c r="H1917">
        <v>0.73393876438522099</v>
      </c>
      <c r="I1917">
        <f t="shared" si="126"/>
        <v>4.0000000000000001E-3</v>
      </c>
      <c r="J1917">
        <f t="shared" si="127"/>
        <v>4.0000000000000001E-3</v>
      </c>
      <c r="K1917">
        <v>488.99069471560699</v>
      </c>
      <c r="L1917">
        <v>196.03155429784599</v>
      </c>
      <c r="M1917">
        <v>185.91637342275899</v>
      </c>
      <c r="N1917">
        <v>0</v>
      </c>
      <c r="O1917">
        <v>0</v>
      </c>
      <c r="P1917" t="s">
        <v>591</v>
      </c>
      <c r="Q1917" t="s">
        <v>1</v>
      </c>
      <c r="R1917">
        <v>1</v>
      </c>
      <c r="S1917" t="s">
        <v>564</v>
      </c>
      <c r="T1917">
        <v>0</v>
      </c>
      <c r="U1917">
        <v>0</v>
      </c>
      <c r="V1917" t="s">
        <v>1</v>
      </c>
      <c r="W1917" t="s">
        <v>1</v>
      </c>
      <c r="X1917">
        <v>1</v>
      </c>
      <c r="Y1917" t="s">
        <v>565</v>
      </c>
    </row>
    <row r="1918" spans="1:25">
      <c r="A1918" t="s">
        <v>62</v>
      </c>
      <c r="B1918" t="s">
        <v>68</v>
      </c>
      <c r="C1918">
        <v>2017</v>
      </c>
      <c r="D1918" t="s">
        <v>451</v>
      </c>
      <c r="E1918">
        <v>884.112121212121</v>
      </c>
      <c r="F1918">
        <v>4</v>
      </c>
      <c r="G1918">
        <v>4</v>
      </c>
      <c r="H1918">
        <v>0.88411212121212102</v>
      </c>
      <c r="I1918">
        <f t="shared" si="126"/>
        <v>4.0000000000000001E-3</v>
      </c>
      <c r="J1918">
        <f t="shared" si="127"/>
        <v>4.0000000000000001E-3</v>
      </c>
      <c r="K1918">
        <v>448.39556038781501</v>
      </c>
      <c r="L1918">
        <v>177.982306712319</v>
      </c>
      <c r="M1918">
        <v>166.58242248006701</v>
      </c>
      <c r="N1918">
        <v>0</v>
      </c>
      <c r="O1918">
        <v>0</v>
      </c>
      <c r="P1918" t="s">
        <v>591</v>
      </c>
      <c r="Q1918" t="s">
        <v>1</v>
      </c>
      <c r="R1918">
        <v>1</v>
      </c>
      <c r="S1918" t="s">
        <v>564</v>
      </c>
      <c r="T1918">
        <v>0</v>
      </c>
      <c r="U1918">
        <v>0</v>
      </c>
      <c r="V1918" t="s">
        <v>1</v>
      </c>
      <c r="W1918" t="s">
        <v>1</v>
      </c>
      <c r="X1918">
        <v>1</v>
      </c>
      <c r="Y1918" t="s">
        <v>565</v>
      </c>
    </row>
    <row r="1919" spans="1:25">
      <c r="A1919" t="s">
        <v>62</v>
      </c>
      <c r="B1919" t="s">
        <v>68</v>
      </c>
      <c r="C1919">
        <v>2017</v>
      </c>
      <c r="D1919" t="s">
        <v>451</v>
      </c>
      <c r="E1919">
        <v>1039.2162866449501</v>
      </c>
      <c r="F1919">
        <v>6</v>
      </c>
      <c r="G1919">
        <v>6</v>
      </c>
      <c r="H1919">
        <v>1.0392162866449499</v>
      </c>
      <c r="I1919">
        <f t="shared" si="126"/>
        <v>6.0000000000000001E-3</v>
      </c>
      <c r="J1919">
        <f t="shared" si="127"/>
        <v>6.0000000000000001E-3</v>
      </c>
      <c r="K1919">
        <v>500.50663007909299</v>
      </c>
      <c r="L1919">
        <v>208.08441470045</v>
      </c>
      <c r="M1919">
        <v>188.26428732426399</v>
      </c>
      <c r="N1919">
        <v>0</v>
      </c>
      <c r="O1919">
        <v>0</v>
      </c>
      <c r="P1919" t="s">
        <v>591</v>
      </c>
      <c r="Q1919" t="s">
        <v>1</v>
      </c>
      <c r="R1919">
        <v>1</v>
      </c>
      <c r="S1919" t="s">
        <v>564</v>
      </c>
      <c r="T1919">
        <v>0</v>
      </c>
      <c r="U1919">
        <v>0</v>
      </c>
      <c r="V1919" t="s">
        <v>1</v>
      </c>
      <c r="W1919" t="s">
        <v>1</v>
      </c>
      <c r="X1919">
        <v>1</v>
      </c>
      <c r="Y1919" t="s">
        <v>565</v>
      </c>
    </row>
    <row r="1920" spans="1:25">
      <c r="A1920" t="s">
        <v>62</v>
      </c>
      <c r="B1920" t="s">
        <v>68</v>
      </c>
      <c r="C1920">
        <v>2017</v>
      </c>
      <c r="D1920" t="s">
        <v>451</v>
      </c>
      <c r="E1920">
        <v>1349.5877419354799</v>
      </c>
      <c r="F1920">
        <v>6</v>
      </c>
      <c r="G1920">
        <v>6</v>
      </c>
      <c r="H1920">
        <v>1.34958774193548</v>
      </c>
      <c r="I1920">
        <f t="shared" si="126"/>
        <v>6.0000000000000001E-3</v>
      </c>
      <c r="J1920">
        <f t="shared" si="127"/>
        <v>6.0000000000000001E-3</v>
      </c>
      <c r="K1920">
        <v>451.029668357677</v>
      </c>
      <c r="L1920">
        <v>177.20107843318101</v>
      </c>
      <c r="M1920">
        <v>173.194621279968</v>
      </c>
      <c r="N1920">
        <v>0</v>
      </c>
      <c r="O1920">
        <v>0</v>
      </c>
      <c r="P1920" t="s">
        <v>591</v>
      </c>
      <c r="Q1920" t="s">
        <v>1</v>
      </c>
      <c r="R1920">
        <v>1</v>
      </c>
      <c r="S1920" t="s">
        <v>564</v>
      </c>
      <c r="T1920">
        <v>0</v>
      </c>
      <c r="U1920">
        <v>0</v>
      </c>
      <c r="V1920" t="s">
        <v>1</v>
      </c>
      <c r="W1920" t="s">
        <v>1</v>
      </c>
      <c r="X1920">
        <v>1</v>
      </c>
      <c r="Y1920" t="s">
        <v>565</v>
      </c>
    </row>
    <row r="1921" spans="1:25">
      <c r="A1921" t="s">
        <v>62</v>
      </c>
      <c r="B1921" t="s">
        <v>68</v>
      </c>
      <c r="C1921">
        <v>2017</v>
      </c>
      <c r="D1921" t="s">
        <v>451</v>
      </c>
      <c r="E1921">
        <v>1507.1364256480199</v>
      </c>
      <c r="F1921">
        <v>6</v>
      </c>
      <c r="G1921">
        <v>6</v>
      </c>
      <c r="H1921">
        <v>1.50713642564802</v>
      </c>
      <c r="I1921">
        <f t="shared" si="126"/>
        <v>6.0000000000000001E-3</v>
      </c>
      <c r="J1921">
        <f t="shared" si="127"/>
        <v>6.0000000000000001E-3</v>
      </c>
      <c r="K1921">
        <v>459.90687736946597</v>
      </c>
      <c r="L1921">
        <v>188.50048464860501</v>
      </c>
      <c r="M1921">
        <v>178.17801120533599</v>
      </c>
      <c r="N1921">
        <v>0</v>
      </c>
      <c r="O1921">
        <v>0</v>
      </c>
      <c r="P1921" t="s">
        <v>591</v>
      </c>
      <c r="Q1921" t="s">
        <v>1</v>
      </c>
      <c r="R1921">
        <v>1</v>
      </c>
      <c r="S1921" t="s">
        <v>564</v>
      </c>
      <c r="T1921">
        <v>0</v>
      </c>
      <c r="U1921">
        <v>0</v>
      </c>
      <c r="V1921" t="s">
        <v>1</v>
      </c>
      <c r="W1921" t="s">
        <v>1</v>
      </c>
      <c r="X1921">
        <v>1</v>
      </c>
      <c r="Y1921" t="s">
        <v>565</v>
      </c>
    </row>
    <row r="1922" spans="1:25">
      <c r="A1922" t="s">
        <v>62</v>
      </c>
      <c r="B1922" t="s">
        <v>68</v>
      </c>
      <c r="C1922">
        <v>2017</v>
      </c>
      <c r="D1922" t="s">
        <v>451</v>
      </c>
      <c r="E1922">
        <v>1661.5638795986599</v>
      </c>
      <c r="F1922">
        <v>6</v>
      </c>
      <c r="G1922">
        <v>6</v>
      </c>
      <c r="H1922">
        <v>1.66156387959866</v>
      </c>
      <c r="I1922">
        <f t="shared" si="126"/>
        <v>6.0000000000000001E-3</v>
      </c>
      <c r="J1922">
        <f t="shared" si="127"/>
        <v>6.0000000000000001E-3</v>
      </c>
      <c r="K1922">
        <v>458.48942430385199</v>
      </c>
      <c r="L1922">
        <v>182.41984090575701</v>
      </c>
      <c r="M1922">
        <v>172.404672329806</v>
      </c>
      <c r="N1922">
        <v>0</v>
      </c>
      <c r="O1922">
        <v>0</v>
      </c>
      <c r="P1922" t="s">
        <v>591</v>
      </c>
      <c r="Q1922" t="s">
        <v>1</v>
      </c>
      <c r="R1922">
        <v>1</v>
      </c>
      <c r="S1922" t="s">
        <v>564</v>
      </c>
      <c r="T1922">
        <v>0</v>
      </c>
      <c r="U1922">
        <v>0</v>
      </c>
      <c r="V1922" t="s">
        <v>1</v>
      </c>
      <c r="W1922" t="s">
        <v>1</v>
      </c>
      <c r="X1922">
        <v>1</v>
      </c>
      <c r="Y1922" t="s">
        <v>565</v>
      </c>
    </row>
    <row r="1923" spans="1:25">
      <c r="A1923" t="s">
        <v>62</v>
      </c>
      <c r="B1923" t="s">
        <v>68</v>
      </c>
      <c r="C1923">
        <v>2017</v>
      </c>
      <c r="D1923" t="s">
        <v>451</v>
      </c>
      <c r="E1923">
        <v>1813.6535532994901</v>
      </c>
      <c r="F1923">
        <v>6</v>
      </c>
      <c r="G1923">
        <v>6</v>
      </c>
      <c r="H1923">
        <v>1.81365355329949</v>
      </c>
      <c r="I1923">
        <f t="shared" si="126"/>
        <v>6.0000000000000001E-3</v>
      </c>
      <c r="J1923">
        <f t="shared" si="127"/>
        <v>6.0000000000000001E-3</v>
      </c>
      <c r="K1923">
        <v>508.94657891673199</v>
      </c>
      <c r="L1923">
        <v>201.82032604089699</v>
      </c>
      <c r="M1923">
        <v>196.84525529558101</v>
      </c>
      <c r="N1923">
        <v>0</v>
      </c>
      <c r="O1923">
        <v>0</v>
      </c>
      <c r="P1923" t="s">
        <v>591</v>
      </c>
      <c r="Q1923" t="s">
        <v>1</v>
      </c>
      <c r="R1923">
        <v>1</v>
      </c>
      <c r="S1923" t="s">
        <v>564</v>
      </c>
      <c r="T1923">
        <v>0</v>
      </c>
      <c r="U1923">
        <v>0</v>
      </c>
      <c r="V1923" t="s">
        <v>1</v>
      </c>
      <c r="W1923" t="s">
        <v>1</v>
      </c>
      <c r="X1923">
        <v>1</v>
      </c>
      <c r="Y1923" t="s">
        <v>565</v>
      </c>
    </row>
    <row r="1924" spans="1:25">
      <c r="A1924" t="s">
        <v>62</v>
      </c>
      <c r="B1924" t="s">
        <v>68</v>
      </c>
      <c r="C1924">
        <v>2017</v>
      </c>
      <c r="D1924" t="s">
        <v>451</v>
      </c>
      <c r="E1924">
        <v>1958.7392405063299</v>
      </c>
      <c r="F1924">
        <v>6</v>
      </c>
      <c r="G1924">
        <v>6</v>
      </c>
      <c r="H1924">
        <v>1.95873924050633</v>
      </c>
      <c r="I1924">
        <f t="shared" si="126"/>
        <v>6.0000000000000001E-3</v>
      </c>
      <c r="J1924">
        <f t="shared" si="127"/>
        <v>6.0000000000000001E-3</v>
      </c>
      <c r="K1924">
        <v>508.27055767917199</v>
      </c>
      <c r="L1924">
        <v>203.728430730778</v>
      </c>
      <c r="M1924">
        <v>189.06885043770799</v>
      </c>
      <c r="N1924">
        <v>0</v>
      </c>
      <c r="O1924">
        <v>0</v>
      </c>
      <c r="P1924" t="s">
        <v>591</v>
      </c>
      <c r="Q1924" t="s">
        <v>1</v>
      </c>
      <c r="R1924">
        <v>1</v>
      </c>
      <c r="S1924" t="s">
        <v>564</v>
      </c>
      <c r="T1924">
        <v>0</v>
      </c>
      <c r="U1924">
        <v>0</v>
      </c>
      <c r="V1924" t="s">
        <v>1</v>
      </c>
      <c r="W1924" t="s">
        <v>1</v>
      </c>
      <c r="X1924">
        <v>1</v>
      </c>
      <c r="Y1924" t="s">
        <v>565</v>
      </c>
    </row>
    <row r="1925" spans="1:25">
      <c r="A1925" t="s">
        <v>62</v>
      </c>
      <c r="B1925" t="s">
        <v>68</v>
      </c>
      <c r="C1925">
        <v>2017</v>
      </c>
      <c r="D1925" t="s">
        <v>451</v>
      </c>
      <c r="E1925">
        <v>2098.0407055630899</v>
      </c>
      <c r="F1925">
        <v>6</v>
      </c>
      <c r="G1925">
        <v>6</v>
      </c>
      <c r="H1925">
        <v>2.0980407055630899</v>
      </c>
      <c r="I1925">
        <f t="shared" si="126"/>
        <v>6.0000000000000001E-3</v>
      </c>
      <c r="J1925">
        <f t="shared" si="127"/>
        <v>6.0000000000000001E-3</v>
      </c>
      <c r="K1925">
        <v>505.31054580124197</v>
      </c>
      <c r="L1925">
        <v>203.36440410375999</v>
      </c>
      <c r="M1925">
        <v>190.46731735704299</v>
      </c>
      <c r="N1925">
        <v>0</v>
      </c>
      <c r="O1925">
        <v>0</v>
      </c>
      <c r="P1925" t="s">
        <v>591</v>
      </c>
      <c r="Q1925" t="s">
        <v>1</v>
      </c>
      <c r="R1925">
        <v>1</v>
      </c>
      <c r="S1925" t="s">
        <v>564</v>
      </c>
      <c r="T1925">
        <v>0</v>
      </c>
      <c r="U1925">
        <v>0</v>
      </c>
      <c r="V1925" t="s">
        <v>1</v>
      </c>
      <c r="W1925" t="s">
        <v>1</v>
      </c>
      <c r="X1925">
        <v>1</v>
      </c>
      <c r="Y1925" t="s">
        <v>565</v>
      </c>
    </row>
    <row r="1926" spans="1:25">
      <c r="A1926" t="s">
        <v>62</v>
      </c>
      <c r="B1926" t="s">
        <v>68</v>
      </c>
      <c r="C1926">
        <v>2017</v>
      </c>
      <c r="D1926" t="s">
        <v>451</v>
      </c>
      <c r="E1926">
        <v>2244.6052434456901</v>
      </c>
      <c r="F1926">
        <v>6</v>
      </c>
      <c r="G1926">
        <v>6</v>
      </c>
      <c r="H1926">
        <v>2.2446052434456898</v>
      </c>
      <c r="I1926">
        <f t="shared" si="126"/>
        <v>6.0000000000000001E-3</v>
      </c>
      <c r="J1926">
        <f t="shared" si="127"/>
        <v>6.0000000000000001E-3</v>
      </c>
      <c r="K1926">
        <v>530.43274048151704</v>
      </c>
      <c r="L1926">
        <v>218.07022595200399</v>
      </c>
      <c r="M1926">
        <v>203.51232417186301</v>
      </c>
      <c r="N1926">
        <v>0</v>
      </c>
      <c r="O1926">
        <v>0</v>
      </c>
      <c r="P1926" t="s">
        <v>591</v>
      </c>
      <c r="Q1926" t="s">
        <v>1</v>
      </c>
      <c r="R1926">
        <v>1</v>
      </c>
      <c r="S1926" t="s">
        <v>564</v>
      </c>
      <c r="T1926">
        <v>0</v>
      </c>
      <c r="U1926">
        <v>0</v>
      </c>
      <c r="V1926" t="s">
        <v>1</v>
      </c>
      <c r="W1926" t="s">
        <v>1</v>
      </c>
      <c r="X1926">
        <v>1</v>
      </c>
      <c r="Y1926" t="s">
        <v>565</v>
      </c>
    </row>
    <row r="1927" spans="1:25">
      <c r="A1927" t="s">
        <v>62</v>
      </c>
      <c r="B1927" t="s">
        <v>68</v>
      </c>
      <c r="C1927">
        <v>2017</v>
      </c>
      <c r="D1927" t="s">
        <v>451</v>
      </c>
      <c r="E1927">
        <v>2389.5959514169999</v>
      </c>
      <c r="F1927">
        <v>6</v>
      </c>
      <c r="G1927">
        <v>6</v>
      </c>
      <c r="H1927">
        <v>2.3895959514170002</v>
      </c>
      <c r="I1927">
        <f t="shared" si="126"/>
        <v>6.0000000000000001E-3</v>
      </c>
      <c r="J1927">
        <f t="shared" si="127"/>
        <v>6.0000000000000001E-3</v>
      </c>
      <c r="K1927">
        <v>543.80064534012502</v>
      </c>
      <c r="L1927">
        <v>221.127956589197</v>
      </c>
      <c r="M1927">
        <v>207.33948795684299</v>
      </c>
      <c r="N1927">
        <v>0</v>
      </c>
      <c r="O1927">
        <v>0</v>
      </c>
      <c r="P1927" t="s">
        <v>591</v>
      </c>
      <c r="Q1927" t="s">
        <v>1</v>
      </c>
      <c r="R1927">
        <v>1</v>
      </c>
      <c r="S1927" t="s">
        <v>564</v>
      </c>
      <c r="T1927">
        <v>0</v>
      </c>
      <c r="U1927">
        <v>0</v>
      </c>
      <c r="V1927" t="s">
        <v>1</v>
      </c>
      <c r="W1927" t="s">
        <v>1</v>
      </c>
      <c r="X1927">
        <v>1</v>
      </c>
      <c r="Y1927" t="s">
        <v>565</v>
      </c>
    </row>
    <row r="1928" spans="1:25">
      <c r="A1928" t="s">
        <v>62</v>
      </c>
      <c r="B1928" t="s">
        <v>68</v>
      </c>
      <c r="C1928">
        <v>2017</v>
      </c>
      <c r="D1928" t="s">
        <v>451</v>
      </c>
      <c r="E1928">
        <v>2524.37756410256</v>
      </c>
      <c r="F1928">
        <v>6</v>
      </c>
      <c r="G1928">
        <v>6</v>
      </c>
      <c r="H1928">
        <v>2.5243775641025601</v>
      </c>
      <c r="I1928">
        <f t="shared" si="126"/>
        <v>6.0000000000000001E-3</v>
      </c>
      <c r="J1928">
        <f t="shared" si="127"/>
        <v>6.0000000000000001E-3</v>
      </c>
      <c r="K1928">
        <v>504.16417683383401</v>
      </c>
      <c r="L1928">
        <v>204.00460681802301</v>
      </c>
      <c r="M1928">
        <v>191.79872734254599</v>
      </c>
      <c r="N1928">
        <v>0</v>
      </c>
      <c r="O1928">
        <v>0</v>
      </c>
      <c r="P1928" t="s">
        <v>591</v>
      </c>
      <c r="Q1928" t="s">
        <v>1</v>
      </c>
      <c r="R1928">
        <v>1</v>
      </c>
      <c r="S1928" t="s">
        <v>564</v>
      </c>
      <c r="T1928">
        <v>0</v>
      </c>
      <c r="U1928">
        <v>0</v>
      </c>
      <c r="V1928" t="s">
        <v>1</v>
      </c>
      <c r="W1928" t="s">
        <v>1</v>
      </c>
      <c r="X1928">
        <v>1</v>
      </c>
      <c r="Y1928" t="s">
        <v>565</v>
      </c>
    </row>
    <row r="1929" spans="1:25">
      <c r="A1929" t="s">
        <v>62</v>
      </c>
      <c r="B1929" t="s">
        <v>68</v>
      </c>
      <c r="C1929">
        <v>2017</v>
      </c>
      <c r="D1929" t="s">
        <v>451</v>
      </c>
      <c r="E1929">
        <v>2660.3511732851998</v>
      </c>
      <c r="F1929">
        <v>6</v>
      </c>
      <c r="G1929">
        <v>6</v>
      </c>
      <c r="H1929">
        <v>2.6603511732851999</v>
      </c>
      <c r="I1929">
        <f t="shared" si="126"/>
        <v>6.0000000000000001E-3</v>
      </c>
      <c r="J1929">
        <f t="shared" si="127"/>
        <v>6.0000000000000001E-3</v>
      </c>
      <c r="K1929">
        <v>480.99039147654798</v>
      </c>
      <c r="L1929">
        <v>195.08313386175499</v>
      </c>
      <c r="M1929">
        <v>183.538527639584</v>
      </c>
      <c r="N1929">
        <v>0</v>
      </c>
      <c r="O1929">
        <v>0</v>
      </c>
      <c r="P1929" t="s">
        <v>591</v>
      </c>
      <c r="Q1929" t="s">
        <v>1</v>
      </c>
      <c r="R1929">
        <v>1</v>
      </c>
      <c r="S1929" t="s">
        <v>564</v>
      </c>
      <c r="T1929">
        <v>0</v>
      </c>
      <c r="U1929">
        <v>0</v>
      </c>
      <c r="V1929" t="s">
        <v>1</v>
      </c>
      <c r="W1929" t="s">
        <v>1</v>
      </c>
      <c r="X1929">
        <v>1</v>
      </c>
      <c r="Y1929" t="s">
        <v>565</v>
      </c>
    </row>
    <row r="1930" spans="1:25">
      <c r="A1930" t="s">
        <v>62</v>
      </c>
      <c r="B1930" t="s">
        <v>68</v>
      </c>
      <c r="C1930">
        <v>2017</v>
      </c>
      <c r="D1930" t="s">
        <v>451</v>
      </c>
      <c r="E1930">
        <v>2781.0174863388002</v>
      </c>
      <c r="F1930">
        <v>6</v>
      </c>
      <c r="G1930">
        <v>6</v>
      </c>
      <c r="H1930">
        <v>2.7810174863388002</v>
      </c>
      <c r="I1930">
        <f t="shared" si="126"/>
        <v>6.0000000000000001E-3</v>
      </c>
      <c r="J1930">
        <f t="shared" si="127"/>
        <v>6.0000000000000001E-3</v>
      </c>
      <c r="K1930">
        <v>526.47291923303897</v>
      </c>
      <c r="L1930">
        <v>211.14907540047801</v>
      </c>
      <c r="M1930">
        <v>199.79555512358999</v>
      </c>
      <c r="N1930">
        <v>0</v>
      </c>
      <c r="O1930">
        <v>0</v>
      </c>
      <c r="P1930" t="s">
        <v>591</v>
      </c>
      <c r="Q1930" t="s">
        <v>1</v>
      </c>
      <c r="R1930">
        <v>1</v>
      </c>
      <c r="S1930" t="s">
        <v>564</v>
      </c>
      <c r="T1930">
        <v>0</v>
      </c>
      <c r="U1930">
        <v>0</v>
      </c>
      <c r="V1930" t="s">
        <v>1</v>
      </c>
      <c r="W1930" t="s">
        <v>1</v>
      </c>
      <c r="X1930">
        <v>1</v>
      </c>
      <c r="Y1930" t="s">
        <v>565</v>
      </c>
    </row>
    <row r="1931" spans="1:25">
      <c r="A1931" t="s">
        <v>62</v>
      </c>
      <c r="B1931" t="s">
        <v>68</v>
      </c>
      <c r="C1931">
        <v>2017</v>
      </c>
      <c r="D1931" t="s">
        <v>451</v>
      </c>
      <c r="E1931">
        <v>2902.5150065530802</v>
      </c>
      <c r="F1931">
        <v>6</v>
      </c>
      <c r="G1931">
        <v>6</v>
      </c>
      <c r="H1931">
        <v>2.90251500655308</v>
      </c>
      <c r="I1931">
        <f t="shared" si="126"/>
        <v>6.0000000000000001E-3</v>
      </c>
      <c r="J1931">
        <f t="shared" si="127"/>
        <v>6.0000000000000001E-3</v>
      </c>
      <c r="K1931">
        <v>525.63953650461701</v>
      </c>
      <c r="L1931">
        <v>205.85067485448499</v>
      </c>
      <c r="M1931">
        <v>206.12277630427499</v>
      </c>
      <c r="N1931">
        <v>0</v>
      </c>
      <c r="O1931">
        <v>0</v>
      </c>
      <c r="P1931" t="s">
        <v>591</v>
      </c>
      <c r="Q1931" t="s">
        <v>1</v>
      </c>
      <c r="R1931">
        <v>1</v>
      </c>
      <c r="S1931" t="s">
        <v>564</v>
      </c>
      <c r="T1931">
        <v>0</v>
      </c>
      <c r="U1931">
        <v>0</v>
      </c>
      <c r="V1931" t="s">
        <v>1</v>
      </c>
      <c r="W1931" t="s">
        <v>1</v>
      </c>
      <c r="X1931">
        <v>1</v>
      </c>
      <c r="Y1931" t="s">
        <v>565</v>
      </c>
    </row>
    <row r="1932" spans="1:25">
      <c r="A1932" t="s">
        <v>62</v>
      </c>
      <c r="B1932" t="s">
        <v>68</v>
      </c>
      <c r="C1932">
        <v>2017</v>
      </c>
      <c r="D1932" t="s">
        <v>451</v>
      </c>
      <c r="E1932">
        <v>3165.5892307692302</v>
      </c>
      <c r="F1932">
        <v>15</v>
      </c>
      <c r="G1932">
        <v>15</v>
      </c>
      <c r="H1932">
        <v>3.1655892307692302</v>
      </c>
      <c r="I1932">
        <f t="shared" si="126"/>
        <v>1.4999999999999999E-2</v>
      </c>
      <c r="J1932">
        <f t="shared" si="127"/>
        <v>1.4999999999999999E-2</v>
      </c>
      <c r="K1932">
        <v>561.437936536199</v>
      </c>
      <c r="L1932">
        <v>230.51680576858999</v>
      </c>
      <c r="M1932">
        <v>208.85397180689699</v>
      </c>
      <c r="N1932">
        <v>0</v>
      </c>
      <c r="O1932">
        <v>0</v>
      </c>
      <c r="P1932" t="s">
        <v>591</v>
      </c>
      <c r="Q1932" t="s">
        <v>1</v>
      </c>
      <c r="R1932">
        <v>1</v>
      </c>
      <c r="S1932" t="s">
        <v>564</v>
      </c>
      <c r="T1932">
        <v>0</v>
      </c>
      <c r="U1932">
        <v>0</v>
      </c>
      <c r="V1932" t="s">
        <v>1</v>
      </c>
      <c r="W1932" t="s">
        <v>1</v>
      </c>
      <c r="X1932">
        <v>1</v>
      </c>
      <c r="Y1932" t="s">
        <v>565</v>
      </c>
    </row>
    <row r="1933" spans="1:25">
      <c r="A1933" t="s">
        <v>62</v>
      </c>
      <c r="B1933" t="s">
        <v>68</v>
      </c>
      <c r="C1933">
        <v>2017</v>
      </c>
      <c r="D1933" t="s">
        <v>451</v>
      </c>
      <c r="E1933">
        <v>3454.9857142857099</v>
      </c>
      <c r="F1933">
        <v>15</v>
      </c>
      <c r="G1933">
        <v>15</v>
      </c>
      <c r="H1933">
        <v>3.4549857142857099</v>
      </c>
      <c r="I1933">
        <f t="shared" si="126"/>
        <v>1.4999999999999999E-2</v>
      </c>
      <c r="J1933">
        <f t="shared" si="127"/>
        <v>1.4999999999999999E-2</v>
      </c>
      <c r="K1933">
        <v>513.20098616695805</v>
      </c>
      <c r="L1933">
        <v>208.56754280039999</v>
      </c>
      <c r="M1933">
        <v>195.59004977820899</v>
      </c>
      <c r="N1933">
        <v>0</v>
      </c>
      <c r="O1933">
        <v>0</v>
      </c>
      <c r="P1933" t="s">
        <v>591</v>
      </c>
      <c r="Q1933" t="s">
        <v>1</v>
      </c>
      <c r="R1933">
        <v>1</v>
      </c>
      <c r="S1933" t="s">
        <v>564</v>
      </c>
      <c r="T1933">
        <v>0</v>
      </c>
      <c r="U1933">
        <v>0</v>
      </c>
      <c r="V1933" t="s">
        <v>1</v>
      </c>
      <c r="W1933" t="s">
        <v>1</v>
      </c>
      <c r="X1933">
        <v>1</v>
      </c>
      <c r="Y1933" t="s">
        <v>565</v>
      </c>
    </row>
    <row r="1934" spans="1:25">
      <c r="A1934" t="s">
        <v>62</v>
      </c>
      <c r="B1934" t="s">
        <v>68</v>
      </c>
      <c r="C1934">
        <v>2017</v>
      </c>
      <c r="D1934" t="s">
        <v>451</v>
      </c>
      <c r="E1934">
        <v>3469.1476874719301</v>
      </c>
      <c r="F1934">
        <v>15</v>
      </c>
      <c r="G1934">
        <v>15</v>
      </c>
      <c r="H1934">
        <v>3.46914768747193</v>
      </c>
      <c r="I1934">
        <f t="shared" si="126"/>
        <v>1.4999999999999999E-2</v>
      </c>
      <c r="J1934">
        <f t="shared" si="127"/>
        <v>1.4999999999999999E-2</v>
      </c>
      <c r="K1934">
        <v>568.66931317930698</v>
      </c>
      <c r="L1934">
        <v>226.29258893614099</v>
      </c>
      <c r="M1934">
        <v>212.79702542646501</v>
      </c>
      <c r="N1934">
        <v>0</v>
      </c>
      <c r="O1934">
        <v>0</v>
      </c>
      <c r="P1934" t="s">
        <v>591</v>
      </c>
      <c r="Q1934" t="s">
        <v>1</v>
      </c>
      <c r="R1934">
        <v>1</v>
      </c>
      <c r="S1934" t="s">
        <v>564</v>
      </c>
      <c r="T1934">
        <v>0</v>
      </c>
      <c r="U1934">
        <v>0</v>
      </c>
      <c r="V1934" t="s">
        <v>1</v>
      </c>
      <c r="W1934" t="s">
        <v>1</v>
      </c>
      <c r="X1934">
        <v>1</v>
      </c>
      <c r="Y1934" t="s">
        <v>565</v>
      </c>
    </row>
    <row r="1935" spans="1:25">
      <c r="A1935" t="s">
        <v>62</v>
      </c>
      <c r="B1935" t="s">
        <v>68</v>
      </c>
      <c r="C1935">
        <v>2017</v>
      </c>
      <c r="D1935" t="s">
        <v>451</v>
      </c>
      <c r="E1935">
        <v>3763.4611432841398</v>
      </c>
      <c r="F1935">
        <v>15</v>
      </c>
      <c r="G1935">
        <v>15</v>
      </c>
      <c r="H1935">
        <v>3.7634611432841401</v>
      </c>
      <c r="I1935">
        <f t="shared" si="126"/>
        <v>1.4999999999999999E-2</v>
      </c>
      <c r="J1935">
        <f t="shared" si="127"/>
        <v>1.4999999999999999E-2</v>
      </c>
      <c r="K1935">
        <v>565.89489752740405</v>
      </c>
      <c r="L1935">
        <v>229.69710918963401</v>
      </c>
      <c r="M1935">
        <v>217.784654877783</v>
      </c>
      <c r="N1935">
        <v>0</v>
      </c>
      <c r="O1935">
        <v>0</v>
      </c>
      <c r="P1935" t="s">
        <v>591</v>
      </c>
      <c r="Q1935" t="s">
        <v>1</v>
      </c>
      <c r="R1935">
        <v>1</v>
      </c>
      <c r="S1935" t="s">
        <v>564</v>
      </c>
      <c r="T1935">
        <v>0</v>
      </c>
      <c r="U1935">
        <v>0</v>
      </c>
      <c r="V1935" t="s">
        <v>1</v>
      </c>
      <c r="W1935" t="s">
        <v>1</v>
      </c>
      <c r="X1935">
        <v>1</v>
      </c>
      <c r="Y1935" t="s">
        <v>565</v>
      </c>
    </row>
    <row r="1936" spans="1:25">
      <c r="A1936" t="s">
        <v>62</v>
      </c>
      <c r="B1936" t="s">
        <v>68</v>
      </c>
      <c r="C1936">
        <v>2017</v>
      </c>
      <c r="D1936" t="s">
        <v>451</v>
      </c>
      <c r="E1936">
        <v>3831.3371006911998</v>
      </c>
      <c r="F1936">
        <v>15</v>
      </c>
      <c r="G1936">
        <v>15</v>
      </c>
      <c r="H1936">
        <v>3.8313371006911998</v>
      </c>
      <c r="I1936">
        <f t="shared" si="126"/>
        <v>1.4999999999999999E-2</v>
      </c>
      <c r="J1936">
        <f t="shared" si="127"/>
        <v>1.4999999999999999E-2</v>
      </c>
      <c r="K1936">
        <v>515.89639984818996</v>
      </c>
      <c r="L1936">
        <v>204.57708150277099</v>
      </c>
      <c r="M1936">
        <v>191.81920244567399</v>
      </c>
      <c r="N1936">
        <v>0</v>
      </c>
      <c r="O1936">
        <v>0</v>
      </c>
      <c r="P1936" t="s">
        <v>591</v>
      </c>
      <c r="Q1936" t="s">
        <v>1</v>
      </c>
      <c r="R1936">
        <v>1</v>
      </c>
      <c r="S1936" t="s">
        <v>564</v>
      </c>
      <c r="T1936">
        <v>0</v>
      </c>
      <c r="U1936">
        <v>0</v>
      </c>
      <c r="V1936" t="s">
        <v>1</v>
      </c>
      <c r="W1936" t="s">
        <v>1</v>
      </c>
      <c r="X1936">
        <v>1</v>
      </c>
      <c r="Y1936" t="s">
        <v>565</v>
      </c>
    </row>
    <row r="1937" spans="1:25">
      <c r="A1937" t="s">
        <v>62</v>
      </c>
      <c r="B1937" t="s">
        <v>68</v>
      </c>
      <c r="C1937">
        <v>2017</v>
      </c>
      <c r="D1937" t="s">
        <v>451</v>
      </c>
      <c r="E1937">
        <v>4038.63394358304</v>
      </c>
      <c r="F1937">
        <v>30</v>
      </c>
      <c r="G1937">
        <v>30</v>
      </c>
      <c r="H1937">
        <v>4.0386339435830401</v>
      </c>
      <c r="I1937">
        <f t="shared" si="126"/>
        <v>0.03</v>
      </c>
      <c r="J1937">
        <f t="shared" si="127"/>
        <v>0.03</v>
      </c>
      <c r="K1937">
        <v>534.22107077367195</v>
      </c>
      <c r="L1937">
        <v>212.38898842525001</v>
      </c>
      <c r="M1937">
        <v>205.59664563795999</v>
      </c>
      <c r="N1937">
        <v>0</v>
      </c>
      <c r="O1937">
        <v>0</v>
      </c>
      <c r="P1937" t="s">
        <v>591</v>
      </c>
      <c r="Q1937" t="s">
        <v>1</v>
      </c>
      <c r="R1937">
        <v>1</v>
      </c>
      <c r="S1937" t="s">
        <v>564</v>
      </c>
      <c r="T1937">
        <v>0</v>
      </c>
      <c r="U1937">
        <v>0</v>
      </c>
      <c r="V1937" t="s">
        <v>1</v>
      </c>
      <c r="W1937" t="s">
        <v>1</v>
      </c>
      <c r="X1937">
        <v>1</v>
      </c>
      <c r="Y1937" t="s">
        <v>565</v>
      </c>
    </row>
    <row r="1938" spans="1:25">
      <c r="A1938" t="s">
        <v>62</v>
      </c>
      <c r="B1938" t="s">
        <v>68</v>
      </c>
      <c r="C1938">
        <v>2017</v>
      </c>
      <c r="D1938" t="s">
        <v>451</v>
      </c>
      <c r="E1938">
        <v>4231.82271014255</v>
      </c>
      <c r="F1938">
        <v>30</v>
      </c>
      <c r="G1938">
        <v>30</v>
      </c>
      <c r="H1938">
        <v>4.2318227101425503</v>
      </c>
      <c r="I1938">
        <f t="shared" si="126"/>
        <v>0.03</v>
      </c>
      <c r="J1938">
        <f t="shared" si="127"/>
        <v>0.03</v>
      </c>
      <c r="K1938">
        <v>529.78949361130299</v>
      </c>
      <c r="L1938">
        <v>214.881850661664</v>
      </c>
      <c r="M1938">
        <v>201.50489858243</v>
      </c>
      <c r="N1938">
        <v>0</v>
      </c>
      <c r="O1938">
        <v>0</v>
      </c>
      <c r="P1938" t="s">
        <v>591</v>
      </c>
      <c r="Q1938" t="s">
        <v>1</v>
      </c>
      <c r="R1938">
        <v>1</v>
      </c>
      <c r="S1938" t="s">
        <v>564</v>
      </c>
      <c r="T1938">
        <v>0</v>
      </c>
      <c r="U1938">
        <v>0</v>
      </c>
      <c r="V1938" t="s">
        <v>1</v>
      </c>
      <c r="W1938" t="s">
        <v>1</v>
      </c>
      <c r="X1938">
        <v>1</v>
      </c>
      <c r="Y1938" t="s">
        <v>565</v>
      </c>
    </row>
    <row r="1939" spans="1:25">
      <c r="A1939" t="s">
        <v>62</v>
      </c>
      <c r="B1939" t="s">
        <v>68</v>
      </c>
      <c r="C1939">
        <v>2017</v>
      </c>
      <c r="D1939" t="s">
        <v>451</v>
      </c>
      <c r="E1939">
        <v>4299.6827789611698</v>
      </c>
      <c r="F1939">
        <v>30</v>
      </c>
      <c r="G1939">
        <v>30</v>
      </c>
      <c r="H1939">
        <v>4.29968277896117</v>
      </c>
      <c r="I1939">
        <f t="shared" si="126"/>
        <v>0.03</v>
      </c>
      <c r="J1939">
        <f t="shared" si="127"/>
        <v>0.03</v>
      </c>
      <c r="K1939">
        <v>529.29925998186297</v>
      </c>
      <c r="L1939">
        <v>209.49790305298001</v>
      </c>
      <c r="M1939">
        <v>202.347001534247</v>
      </c>
      <c r="N1939">
        <v>0</v>
      </c>
      <c r="O1939">
        <v>0</v>
      </c>
      <c r="P1939" t="s">
        <v>591</v>
      </c>
      <c r="Q1939" t="s">
        <v>1</v>
      </c>
      <c r="R1939">
        <v>1</v>
      </c>
      <c r="S1939" t="s">
        <v>564</v>
      </c>
      <c r="T1939">
        <v>0</v>
      </c>
      <c r="U1939">
        <v>0</v>
      </c>
      <c r="V1939" t="s">
        <v>1</v>
      </c>
      <c r="W1939" t="s">
        <v>1</v>
      </c>
      <c r="X1939">
        <v>1</v>
      </c>
      <c r="Y1939" t="s">
        <v>565</v>
      </c>
    </row>
    <row r="1940" spans="1:25">
      <c r="A1940" t="s">
        <v>62</v>
      </c>
      <c r="B1940" t="s">
        <v>68</v>
      </c>
      <c r="C1940">
        <v>2017</v>
      </c>
      <c r="D1940" t="s">
        <v>451</v>
      </c>
      <c r="E1940">
        <v>4552.2719579807399</v>
      </c>
      <c r="F1940">
        <v>30</v>
      </c>
      <c r="G1940">
        <v>30</v>
      </c>
      <c r="H1940">
        <v>4.5522719579807402</v>
      </c>
      <c r="I1940">
        <f t="shared" si="126"/>
        <v>0.03</v>
      </c>
      <c r="J1940">
        <f t="shared" si="127"/>
        <v>0.03</v>
      </c>
      <c r="K1940">
        <v>565.69105156783701</v>
      </c>
      <c r="L1940">
        <v>224.459975397074</v>
      </c>
      <c r="M1940">
        <v>212.114223731019</v>
      </c>
      <c r="N1940">
        <v>0</v>
      </c>
      <c r="O1940">
        <v>0</v>
      </c>
      <c r="P1940" t="s">
        <v>591</v>
      </c>
      <c r="Q1940" t="s">
        <v>1</v>
      </c>
      <c r="R1940">
        <v>1</v>
      </c>
      <c r="S1940" t="s">
        <v>564</v>
      </c>
      <c r="T1940">
        <v>0</v>
      </c>
      <c r="U1940">
        <v>0</v>
      </c>
      <c r="V1940" t="s">
        <v>1</v>
      </c>
      <c r="W1940" t="s">
        <v>1</v>
      </c>
      <c r="X1940">
        <v>1</v>
      </c>
      <c r="Y1940" t="s">
        <v>565</v>
      </c>
    </row>
    <row r="1941" spans="1:25">
      <c r="A1941" t="s">
        <v>62</v>
      </c>
      <c r="B1941" t="s">
        <v>68</v>
      </c>
      <c r="C1941">
        <v>2017</v>
      </c>
      <c r="D1941" t="s">
        <v>451</v>
      </c>
      <c r="E1941">
        <v>4562.9694559913296</v>
      </c>
      <c r="F1941">
        <v>30</v>
      </c>
      <c r="G1941">
        <v>30</v>
      </c>
      <c r="H1941">
        <v>4.5629694559913299</v>
      </c>
      <c r="I1941">
        <f t="shared" si="126"/>
        <v>0.03</v>
      </c>
      <c r="J1941">
        <f t="shared" si="127"/>
        <v>0.03</v>
      </c>
      <c r="K1941">
        <v>499.51585137345899</v>
      </c>
      <c r="L1941">
        <v>196.28856457029099</v>
      </c>
      <c r="M1941">
        <v>189.84793931540301</v>
      </c>
      <c r="N1941">
        <v>0</v>
      </c>
      <c r="O1941">
        <v>0</v>
      </c>
      <c r="P1941" t="s">
        <v>591</v>
      </c>
      <c r="Q1941" t="s">
        <v>1</v>
      </c>
      <c r="R1941">
        <v>1</v>
      </c>
      <c r="S1941" t="s">
        <v>564</v>
      </c>
      <c r="T1941">
        <v>0</v>
      </c>
      <c r="U1941">
        <v>0</v>
      </c>
      <c r="V1941" t="s">
        <v>1</v>
      </c>
      <c r="W1941" t="s">
        <v>1</v>
      </c>
      <c r="X1941">
        <v>1</v>
      </c>
      <c r="Y1941" t="s">
        <v>565</v>
      </c>
    </row>
    <row r="1942" spans="1:25">
      <c r="A1942" t="s">
        <v>62</v>
      </c>
      <c r="B1942" t="s">
        <v>68</v>
      </c>
      <c r="C1942">
        <v>2017</v>
      </c>
      <c r="D1942" t="s">
        <v>451</v>
      </c>
      <c r="E1942">
        <v>4628.9011386228103</v>
      </c>
      <c r="F1942">
        <v>30</v>
      </c>
      <c r="G1942">
        <v>30</v>
      </c>
      <c r="H1942">
        <v>4.6289011386228101</v>
      </c>
      <c r="I1942">
        <f t="shared" si="126"/>
        <v>0.03</v>
      </c>
      <c r="J1942">
        <f t="shared" si="127"/>
        <v>0.03</v>
      </c>
      <c r="K1942">
        <v>579.65720241612803</v>
      </c>
      <c r="L1942">
        <v>237.171179267133</v>
      </c>
      <c r="M1942">
        <v>221.40587712565599</v>
      </c>
      <c r="N1942">
        <v>0</v>
      </c>
      <c r="O1942">
        <v>0</v>
      </c>
      <c r="P1942" t="s">
        <v>591</v>
      </c>
      <c r="Q1942" t="s">
        <v>1</v>
      </c>
      <c r="R1942">
        <v>1</v>
      </c>
      <c r="S1942" t="s">
        <v>564</v>
      </c>
      <c r="T1942">
        <v>0</v>
      </c>
      <c r="U1942">
        <v>0</v>
      </c>
      <c r="V1942" t="s">
        <v>1</v>
      </c>
      <c r="W1942" t="s">
        <v>1</v>
      </c>
      <c r="X1942">
        <v>1</v>
      </c>
      <c r="Y1942" t="s">
        <v>565</v>
      </c>
    </row>
    <row r="1943" spans="1:25">
      <c r="A1943" t="s">
        <v>62</v>
      </c>
      <c r="B1943" t="s">
        <v>68</v>
      </c>
      <c r="C1943">
        <v>2017</v>
      </c>
      <c r="D1943" t="s">
        <v>451</v>
      </c>
      <c r="E1943">
        <v>4707.6206948413301</v>
      </c>
      <c r="F1943">
        <v>30</v>
      </c>
      <c r="G1943">
        <v>30</v>
      </c>
      <c r="H1943">
        <v>4.7076206948413297</v>
      </c>
      <c r="I1943">
        <f t="shared" si="126"/>
        <v>0.03</v>
      </c>
      <c r="J1943">
        <f t="shared" si="127"/>
        <v>0.03</v>
      </c>
      <c r="K1943">
        <v>557.329027489434</v>
      </c>
      <c r="L1943">
        <v>225.725032643936</v>
      </c>
      <c r="M1943">
        <v>214.37578321774299</v>
      </c>
      <c r="N1943">
        <v>0</v>
      </c>
      <c r="O1943">
        <v>0</v>
      </c>
      <c r="P1943" t="s">
        <v>591</v>
      </c>
      <c r="Q1943" t="s">
        <v>1</v>
      </c>
      <c r="R1943">
        <v>1</v>
      </c>
      <c r="S1943" t="s">
        <v>564</v>
      </c>
      <c r="T1943">
        <v>0</v>
      </c>
      <c r="U1943">
        <v>0</v>
      </c>
      <c r="V1943" t="s">
        <v>1</v>
      </c>
      <c r="W1943" t="s">
        <v>1</v>
      </c>
      <c r="X1943">
        <v>1</v>
      </c>
      <c r="Y1943" t="s">
        <v>565</v>
      </c>
    </row>
    <row r="1944" spans="1:25">
      <c r="A1944" t="s">
        <v>62</v>
      </c>
      <c r="B1944" t="s">
        <v>68</v>
      </c>
      <c r="C1944">
        <v>2017</v>
      </c>
      <c r="D1944" t="s">
        <v>451</v>
      </c>
      <c r="E1944">
        <v>4745.7467288314001</v>
      </c>
      <c r="F1944">
        <v>30</v>
      </c>
      <c r="G1944">
        <v>30</v>
      </c>
      <c r="H1944">
        <v>4.7457467288314001</v>
      </c>
      <c r="I1944">
        <f t="shared" si="126"/>
        <v>0.03</v>
      </c>
      <c r="J1944">
        <f t="shared" si="127"/>
        <v>0.03</v>
      </c>
      <c r="K1944">
        <v>541.17684641267203</v>
      </c>
      <c r="L1944">
        <v>222.193716441449</v>
      </c>
      <c r="M1944">
        <v>201.64720463926199</v>
      </c>
      <c r="N1944">
        <v>0</v>
      </c>
      <c r="O1944">
        <v>0</v>
      </c>
      <c r="P1944" t="s">
        <v>591</v>
      </c>
      <c r="Q1944" t="s">
        <v>1</v>
      </c>
      <c r="R1944">
        <v>1</v>
      </c>
      <c r="S1944" t="s">
        <v>564</v>
      </c>
      <c r="T1944">
        <v>0</v>
      </c>
      <c r="U1944">
        <v>0</v>
      </c>
      <c r="V1944" t="s">
        <v>1</v>
      </c>
      <c r="W1944" t="s">
        <v>1</v>
      </c>
      <c r="X1944">
        <v>1</v>
      </c>
      <c r="Y1944" t="s">
        <v>565</v>
      </c>
    </row>
    <row r="1945" spans="1:25">
      <c r="A1945" t="s">
        <v>62</v>
      </c>
      <c r="B1945" t="s">
        <v>68</v>
      </c>
      <c r="C1945">
        <v>2017</v>
      </c>
      <c r="D1945" t="s">
        <v>451</v>
      </c>
      <c r="E1945">
        <v>4910.5356303837098</v>
      </c>
      <c r="F1945">
        <v>30</v>
      </c>
      <c r="G1945">
        <v>30</v>
      </c>
      <c r="H1945">
        <v>4.91053563038371</v>
      </c>
      <c r="I1945">
        <f t="shared" si="126"/>
        <v>0.03</v>
      </c>
      <c r="J1945">
        <f t="shared" si="127"/>
        <v>0.03</v>
      </c>
      <c r="K1945">
        <v>557.90337428006706</v>
      </c>
      <c r="L1945">
        <v>233.505560582686</v>
      </c>
      <c r="M1945">
        <v>213.68147730066499</v>
      </c>
      <c r="N1945">
        <v>0</v>
      </c>
      <c r="O1945">
        <v>0</v>
      </c>
      <c r="P1945" t="s">
        <v>591</v>
      </c>
      <c r="Q1945" t="s">
        <v>1</v>
      </c>
      <c r="R1945">
        <v>1</v>
      </c>
      <c r="S1945" t="s">
        <v>564</v>
      </c>
      <c r="T1945">
        <v>0</v>
      </c>
      <c r="U1945">
        <v>0</v>
      </c>
      <c r="V1945" t="s">
        <v>1</v>
      </c>
      <c r="W1945" t="s">
        <v>1</v>
      </c>
      <c r="X1945">
        <v>1</v>
      </c>
      <c r="Y1945" t="s">
        <v>565</v>
      </c>
    </row>
    <row r="1946" spans="1:25">
      <c r="A1946" t="s">
        <v>62</v>
      </c>
      <c r="B1946" t="s">
        <v>68</v>
      </c>
      <c r="C1946">
        <v>2017</v>
      </c>
      <c r="D1946" t="s">
        <v>451</v>
      </c>
      <c r="E1946">
        <v>4913.62881754111</v>
      </c>
      <c r="F1946">
        <v>30</v>
      </c>
      <c r="G1946">
        <v>30</v>
      </c>
      <c r="H1946">
        <v>4.9136288175411096</v>
      </c>
      <c r="I1946">
        <f t="shared" si="126"/>
        <v>0.03</v>
      </c>
      <c r="J1946">
        <f t="shared" si="127"/>
        <v>0.03</v>
      </c>
      <c r="K1946">
        <v>560.23146975620602</v>
      </c>
      <c r="L1946">
        <v>226.972915595085</v>
      </c>
      <c r="M1946">
        <v>213.27485455710601</v>
      </c>
      <c r="N1946">
        <v>0</v>
      </c>
      <c r="O1946">
        <v>0</v>
      </c>
      <c r="P1946" t="s">
        <v>591</v>
      </c>
      <c r="Q1946" t="s">
        <v>1</v>
      </c>
      <c r="R1946">
        <v>1</v>
      </c>
      <c r="S1946" t="s">
        <v>564</v>
      </c>
      <c r="T1946">
        <v>0</v>
      </c>
      <c r="U1946">
        <v>0</v>
      </c>
      <c r="V1946" t="s">
        <v>1</v>
      </c>
      <c r="W1946" t="s">
        <v>1</v>
      </c>
      <c r="X1946">
        <v>1</v>
      </c>
      <c r="Y1946" t="s">
        <v>565</v>
      </c>
    </row>
    <row r="1947" spans="1:25">
      <c r="A1947" t="s">
        <v>62</v>
      </c>
      <c r="B1947" t="s">
        <v>68</v>
      </c>
      <c r="C1947">
        <v>2017</v>
      </c>
      <c r="D1947" t="s">
        <v>451</v>
      </c>
      <c r="E1947">
        <v>5141.9711401294899</v>
      </c>
      <c r="F1947">
        <v>40</v>
      </c>
      <c r="G1947">
        <v>40</v>
      </c>
      <c r="H1947">
        <v>5.1419711401294901</v>
      </c>
      <c r="I1947">
        <f t="shared" si="126"/>
        <v>0.04</v>
      </c>
      <c r="J1947">
        <f t="shared" si="127"/>
        <v>0.04</v>
      </c>
      <c r="K1947">
        <v>609.99843035026299</v>
      </c>
      <c r="L1947">
        <v>251.500212537311</v>
      </c>
      <c r="M1947">
        <v>232.988281770989</v>
      </c>
      <c r="N1947">
        <v>0</v>
      </c>
      <c r="O1947">
        <v>0</v>
      </c>
      <c r="P1947" t="s">
        <v>591</v>
      </c>
      <c r="Q1947" t="s">
        <v>1</v>
      </c>
      <c r="R1947">
        <v>1</v>
      </c>
      <c r="S1947" t="s">
        <v>564</v>
      </c>
      <c r="T1947">
        <v>0</v>
      </c>
      <c r="U1947">
        <v>0</v>
      </c>
      <c r="V1947" t="s">
        <v>1</v>
      </c>
      <c r="W1947" t="s">
        <v>1</v>
      </c>
      <c r="X1947">
        <v>1</v>
      </c>
      <c r="Y1947" t="s">
        <v>565</v>
      </c>
    </row>
    <row r="1948" spans="1:25">
      <c r="A1948" t="s">
        <v>62</v>
      </c>
      <c r="B1948" t="s">
        <v>68</v>
      </c>
      <c r="C1948">
        <v>2017</v>
      </c>
      <c r="D1948" t="s">
        <v>451</v>
      </c>
      <c r="E1948">
        <v>5339.9653543307104</v>
      </c>
      <c r="F1948">
        <v>40</v>
      </c>
      <c r="G1948">
        <v>40</v>
      </c>
      <c r="H1948">
        <v>5.33996535433071</v>
      </c>
      <c r="I1948">
        <f t="shared" si="126"/>
        <v>0.04</v>
      </c>
      <c r="J1948">
        <f t="shared" si="127"/>
        <v>0.04</v>
      </c>
      <c r="K1948">
        <v>558.63457072562198</v>
      </c>
      <c r="L1948">
        <v>225.17952190848101</v>
      </c>
      <c r="M1948">
        <v>207.90181700255201</v>
      </c>
      <c r="N1948">
        <v>0</v>
      </c>
      <c r="O1948">
        <v>0</v>
      </c>
      <c r="P1948" t="s">
        <v>591</v>
      </c>
      <c r="Q1948" t="s">
        <v>1</v>
      </c>
      <c r="R1948">
        <v>1</v>
      </c>
      <c r="S1948" t="s">
        <v>564</v>
      </c>
      <c r="T1948">
        <v>0</v>
      </c>
      <c r="U1948">
        <v>0</v>
      </c>
      <c r="V1948" t="s">
        <v>1</v>
      </c>
      <c r="W1948" t="s">
        <v>1</v>
      </c>
      <c r="X1948">
        <v>1</v>
      </c>
      <c r="Y1948" t="s">
        <v>565</v>
      </c>
    </row>
    <row r="1949" spans="1:25">
      <c r="A1949" t="s">
        <v>62</v>
      </c>
      <c r="B1949" t="s">
        <v>68</v>
      </c>
      <c r="C1949">
        <v>2017</v>
      </c>
      <c r="D1949" t="s">
        <v>451</v>
      </c>
      <c r="E1949">
        <v>5515.3393700787401</v>
      </c>
      <c r="F1949">
        <v>40</v>
      </c>
      <c r="G1949">
        <v>40</v>
      </c>
      <c r="H1949">
        <v>5.5153393700787401</v>
      </c>
      <c r="I1949">
        <f t="shared" si="126"/>
        <v>0.04</v>
      </c>
      <c r="J1949">
        <f t="shared" si="127"/>
        <v>0.04</v>
      </c>
      <c r="K1949">
        <v>602.13623825105196</v>
      </c>
      <c r="L1949">
        <v>240.17142997645499</v>
      </c>
      <c r="M1949">
        <v>228.112067599352</v>
      </c>
      <c r="N1949">
        <v>0</v>
      </c>
      <c r="O1949">
        <v>0</v>
      </c>
      <c r="P1949" t="s">
        <v>591</v>
      </c>
      <c r="Q1949" t="s">
        <v>1</v>
      </c>
      <c r="R1949">
        <v>1</v>
      </c>
      <c r="S1949" t="s">
        <v>564</v>
      </c>
      <c r="T1949">
        <v>0</v>
      </c>
      <c r="U1949">
        <v>0</v>
      </c>
      <c r="V1949" t="s">
        <v>1</v>
      </c>
      <c r="W1949" t="s">
        <v>1</v>
      </c>
      <c r="X1949">
        <v>1</v>
      </c>
      <c r="Y1949" t="s">
        <v>565</v>
      </c>
    </row>
    <row r="1950" spans="1:25">
      <c r="A1950" t="s">
        <v>62</v>
      </c>
      <c r="B1950" t="s">
        <v>68</v>
      </c>
      <c r="C1950">
        <v>2017</v>
      </c>
      <c r="D1950" t="s">
        <v>451</v>
      </c>
      <c r="E1950">
        <v>5671.6535872834002</v>
      </c>
      <c r="F1950">
        <v>40</v>
      </c>
      <c r="G1950">
        <v>40</v>
      </c>
      <c r="H1950">
        <v>5.6716535872833997</v>
      </c>
      <c r="I1950">
        <f t="shared" si="126"/>
        <v>0.04</v>
      </c>
      <c r="J1950">
        <f t="shared" si="127"/>
        <v>0.04</v>
      </c>
      <c r="K1950">
        <v>611.934392018371</v>
      </c>
      <c r="L1950">
        <v>244.64902144203501</v>
      </c>
      <c r="M1950">
        <v>237.566978373155</v>
      </c>
      <c r="N1950">
        <v>0</v>
      </c>
      <c r="O1950">
        <v>0</v>
      </c>
      <c r="P1950" t="s">
        <v>591</v>
      </c>
      <c r="Q1950" t="s">
        <v>1</v>
      </c>
      <c r="R1950">
        <v>1</v>
      </c>
      <c r="S1950" t="s">
        <v>564</v>
      </c>
      <c r="T1950">
        <v>0</v>
      </c>
      <c r="U1950">
        <v>0</v>
      </c>
      <c r="V1950" t="s">
        <v>1</v>
      </c>
      <c r="W1950" t="s">
        <v>1</v>
      </c>
      <c r="X1950">
        <v>1</v>
      </c>
      <c r="Y1950" t="s">
        <v>565</v>
      </c>
    </row>
    <row r="1951" spans="1:25">
      <c r="A1951" t="s">
        <v>62</v>
      </c>
      <c r="B1951" t="s">
        <v>68</v>
      </c>
      <c r="C1951">
        <v>2017</v>
      </c>
      <c r="D1951" t="s">
        <v>451</v>
      </c>
      <c r="E1951">
        <v>5845.08795725442</v>
      </c>
      <c r="F1951">
        <v>40</v>
      </c>
      <c r="G1951">
        <v>40</v>
      </c>
      <c r="H1951">
        <v>5.8450879572544201</v>
      </c>
      <c r="I1951">
        <f t="shared" si="126"/>
        <v>0.04</v>
      </c>
      <c r="J1951">
        <f t="shared" si="127"/>
        <v>0.04</v>
      </c>
      <c r="K1951">
        <v>635.15070500911804</v>
      </c>
      <c r="L1951">
        <v>253.34863217140099</v>
      </c>
      <c r="M1951">
        <v>241.79977459211699</v>
      </c>
      <c r="N1951">
        <v>0</v>
      </c>
      <c r="O1951">
        <v>0</v>
      </c>
      <c r="P1951" t="s">
        <v>591</v>
      </c>
      <c r="Q1951" t="s">
        <v>1</v>
      </c>
      <c r="R1951">
        <v>1</v>
      </c>
      <c r="S1951" t="s">
        <v>564</v>
      </c>
      <c r="T1951">
        <v>0</v>
      </c>
      <c r="U1951">
        <v>0</v>
      </c>
      <c r="V1951" t="s">
        <v>1</v>
      </c>
      <c r="W1951" t="s">
        <v>1</v>
      </c>
      <c r="X1951">
        <v>1</v>
      </c>
      <c r="Y1951" t="s">
        <v>565</v>
      </c>
    </row>
    <row r="1952" spans="1:25">
      <c r="A1952" t="s">
        <v>62</v>
      </c>
      <c r="B1952" t="s">
        <v>68</v>
      </c>
      <c r="C1952">
        <v>2017</v>
      </c>
      <c r="D1952" t="s">
        <v>451</v>
      </c>
      <c r="E1952">
        <v>6224.2733990147799</v>
      </c>
      <c r="F1952">
        <v>40</v>
      </c>
      <c r="G1952">
        <v>40</v>
      </c>
      <c r="H1952">
        <v>6.2242733990147796</v>
      </c>
      <c r="I1952">
        <f t="shared" si="126"/>
        <v>0.04</v>
      </c>
      <c r="J1952">
        <f t="shared" si="127"/>
        <v>0.04</v>
      </c>
      <c r="K1952">
        <v>622.43939863586104</v>
      </c>
      <c r="L1952">
        <v>252.60227408952801</v>
      </c>
      <c r="M1952">
        <v>241.80844991612301</v>
      </c>
      <c r="N1952">
        <v>0</v>
      </c>
      <c r="O1952">
        <v>0</v>
      </c>
      <c r="P1952" t="s">
        <v>591</v>
      </c>
      <c r="Q1952" t="s">
        <v>1</v>
      </c>
      <c r="R1952">
        <v>1</v>
      </c>
      <c r="S1952" t="s">
        <v>564</v>
      </c>
      <c r="T1952">
        <v>0</v>
      </c>
      <c r="U1952">
        <v>0</v>
      </c>
      <c r="V1952" t="s">
        <v>1</v>
      </c>
      <c r="W1952" t="s">
        <v>1</v>
      </c>
      <c r="X1952">
        <v>1</v>
      </c>
      <c r="Y1952" t="s">
        <v>565</v>
      </c>
    </row>
    <row r="1953" spans="1:25">
      <c r="A1953" t="s">
        <v>62</v>
      </c>
      <c r="B1953" t="s">
        <v>68</v>
      </c>
      <c r="C1953">
        <v>2017</v>
      </c>
      <c r="D1953" t="s">
        <v>451</v>
      </c>
      <c r="E1953">
        <v>6328.0109514031501</v>
      </c>
      <c r="F1953">
        <v>40</v>
      </c>
      <c r="G1953">
        <v>40</v>
      </c>
      <c r="H1953">
        <v>6.32801095140315</v>
      </c>
      <c r="I1953">
        <f t="shared" si="126"/>
        <v>0.04</v>
      </c>
      <c r="J1953">
        <f t="shared" si="127"/>
        <v>0.04</v>
      </c>
      <c r="K1953">
        <v>664.16495439344806</v>
      </c>
      <c r="L1953">
        <v>267.65702696096702</v>
      </c>
      <c r="M1953">
        <v>253.750592145035</v>
      </c>
      <c r="N1953">
        <v>0</v>
      </c>
      <c r="O1953">
        <v>0</v>
      </c>
      <c r="P1953" t="s">
        <v>591</v>
      </c>
      <c r="Q1953" t="s">
        <v>1</v>
      </c>
      <c r="R1953">
        <v>1</v>
      </c>
      <c r="S1953" t="s">
        <v>564</v>
      </c>
      <c r="T1953">
        <v>0</v>
      </c>
      <c r="U1953">
        <v>0</v>
      </c>
      <c r="V1953" t="s">
        <v>1</v>
      </c>
      <c r="W1953" t="s">
        <v>1</v>
      </c>
      <c r="X1953">
        <v>1</v>
      </c>
      <c r="Y1953" t="s">
        <v>565</v>
      </c>
    </row>
    <row r="1954" spans="1:25">
      <c r="A1954" t="s">
        <v>62</v>
      </c>
      <c r="B1954" t="s">
        <v>68</v>
      </c>
      <c r="C1954">
        <v>2017</v>
      </c>
      <c r="D1954" t="s">
        <v>451</v>
      </c>
      <c r="E1954">
        <v>97.211487758945395</v>
      </c>
      <c r="F1954" s="13">
        <v>4</v>
      </c>
      <c r="G1954" s="13">
        <v>4</v>
      </c>
      <c r="H1954">
        <v>9.7211487758945406E-2</v>
      </c>
      <c r="I1954">
        <f t="shared" si="126"/>
        <v>4.0000000000000001E-3</v>
      </c>
      <c r="J1954">
        <f t="shared" si="127"/>
        <v>4.0000000000000001E-3</v>
      </c>
      <c r="K1954">
        <v>322.40811655963802</v>
      </c>
      <c r="L1954">
        <v>207.78066898564299</v>
      </c>
      <c r="M1954">
        <v>197.43599473328899</v>
      </c>
      <c r="N1954">
        <v>0</v>
      </c>
      <c r="O1954">
        <v>1</v>
      </c>
      <c r="P1954" t="s">
        <v>1</v>
      </c>
      <c r="Q1954" t="s">
        <v>1</v>
      </c>
      <c r="R1954">
        <v>1</v>
      </c>
      <c r="S1954" t="s">
        <v>564</v>
      </c>
      <c r="T1954">
        <v>0</v>
      </c>
      <c r="U1954">
        <v>0</v>
      </c>
      <c r="V1954" t="s">
        <v>1</v>
      </c>
      <c r="W1954" t="s">
        <v>1</v>
      </c>
      <c r="X1954">
        <v>1</v>
      </c>
      <c r="Y1954" t="s">
        <v>565</v>
      </c>
    </row>
    <row r="1955" spans="1:25">
      <c r="A1955" t="s">
        <v>62</v>
      </c>
      <c r="B1955" t="s">
        <v>68</v>
      </c>
      <c r="C1955">
        <v>2017</v>
      </c>
      <c r="D1955" t="s">
        <v>451</v>
      </c>
      <c r="E1955">
        <v>167.413446327684</v>
      </c>
      <c r="F1955" s="13">
        <v>4</v>
      </c>
      <c r="G1955" s="13">
        <v>4</v>
      </c>
      <c r="H1955">
        <v>0.16741344632768401</v>
      </c>
      <c r="I1955">
        <f t="shared" si="126"/>
        <v>4.0000000000000001E-3</v>
      </c>
      <c r="J1955">
        <f t="shared" si="127"/>
        <v>4.0000000000000001E-3</v>
      </c>
      <c r="K1955">
        <v>322.824056453563</v>
      </c>
      <c r="L1955">
        <v>210.210986371426</v>
      </c>
      <c r="M1955">
        <v>198.978565734223</v>
      </c>
      <c r="N1955">
        <v>0</v>
      </c>
      <c r="O1955">
        <v>1</v>
      </c>
      <c r="P1955" t="s">
        <v>1</v>
      </c>
      <c r="Q1955" t="s">
        <v>1</v>
      </c>
      <c r="R1955">
        <v>1</v>
      </c>
      <c r="S1955" t="s">
        <v>564</v>
      </c>
      <c r="T1955">
        <v>0</v>
      </c>
      <c r="U1955">
        <v>0</v>
      </c>
      <c r="V1955" t="s">
        <v>1</v>
      </c>
      <c r="W1955" t="s">
        <v>1</v>
      </c>
      <c r="X1955">
        <v>1</v>
      </c>
      <c r="Y1955" t="s">
        <v>565</v>
      </c>
    </row>
    <row r="1956" spans="1:25">
      <c r="A1956" t="s">
        <v>62</v>
      </c>
      <c r="B1956" t="s">
        <v>68</v>
      </c>
      <c r="C1956">
        <v>2017</v>
      </c>
      <c r="D1956" t="s">
        <v>451</v>
      </c>
      <c r="E1956">
        <v>433.12336769759401</v>
      </c>
      <c r="F1956" s="13">
        <v>4</v>
      </c>
      <c r="G1956" s="13">
        <v>4</v>
      </c>
      <c r="H1956">
        <v>0.43312336769759402</v>
      </c>
      <c r="I1956">
        <f t="shared" si="126"/>
        <v>4.0000000000000001E-3</v>
      </c>
      <c r="J1956">
        <f t="shared" si="127"/>
        <v>4.0000000000000001E-3</v>
      </c>
      <c r="K1956">
        <v>341.196821759812</v>
      </c>
      <c r="L1956">
        <v>221.75654728967999</v>
      </c>
      <c r="M1956">
        <v>210.202232134165</v>
      </c>
      <c r="N1956">
        <v>0</v>
      </c>
      <c r="O1956">
        <v>1</v>
      </c>
      <c r="P1956" t="s">
        <v>1</v>
      </c>
      <c r="Q1956" t="s">
        <v>1</v>
      </c>
      <c r="R1956">
        <v>1</v>
      </c>
      <c r="S1956" t="s">
        <v>564</v>
      </c>
      <c r="T1956">
        <v>0</v>
      </c>
      <c r="U1956">
        <v>0</v>
      </c>
      <c r="V1956" t="s">
        <v>1</v>
      </c>
      <c r="W1956" t="s">
        <v>1</v>
      </c>
      <c r="X1956">
        <v>1</v>
      </c>
      <c r="Y1956" t="s">
        <v>565</v>
      </c>
    </row>
    <row r="1957" spans="1:25">
      <c r="A1957" t="s">
        <v>62</v>
      </c>
      <c r="B1957" t="s">
        <v>68</v>
      </c>
      <c r="C1957">
        <v>2017</v>
      </c>
      <c r="D1957" t="s">
        <v>451</v>
      </c>
      <c r="E1957">
        <v>626.77979166666705</v>
      </c>
      <c r="F1957" s="13">
        <v>4</v>
      </c>
      <c r="G1957" s="13">
        <v>4</v>
      </c>
      <c r="H1957">
        <v>0.62677979166666697</v>
      </c>
      <c r="I1957">
        <f t="shared" si="126"/>
        <v>4.0000000000000001E-3</v>
      </c>
      <c r="J1957">
        <f t="shared" si="127"/>
        <v>4.0000000000000001E-3</v>
      </c>
      <c r="K1957">
        <v>338.51943684698199</v>
      </c>
      <c r="L1957">
        <v>211.974686892683</v>
      </c>
      <c r="M1957">
        <v>210.622857927447</v>
      </c>
      <c r="N1957">
        <v>0</v>
      </c>
      <c r="O1957">
        <v>1</v>
      </c>
      <c r="P1957" t="s">
        <v>1</v>
      </c>
      <c r="Q1957" t="s">
        <v>1</v>
      </c>
      <c r="R1957">
        <v>1</v>
      </c>
      <c r="S1957" t="s">
        <v>564</v>
      </c>
      <c r="T1957">
        <v>0</v>
      </c>
      <c r="U1957">
        <v>0</v>
      </c>
      <c r="V1957" t="s">
        <v>1</v>
      </c>
      <c r="W1957" t="s">
        <v>1</v>
      </c>
      <c r="X1957">
        <v>1</v>
      </c>
      <c r="Y1957" t="s">
        <v>565</v>
      </c>
    </row>
    <row r="1958" spans="1:25">
      <c r="A1958" t="s">
        <v>62</v>
      </c>
      <c r="B1958" t="s">
        <v>68</v>
      </c>
      <c r="C1958">
        <v>2017</v>
      </c>
      <c r="D1958" t="s">
        <v>451</v>
      </c>
      <c r="E1958">
        <v>682.82296650717694</v>
      </c>
      <c r="F1958" s="13">
        <v>4</v>
      </c>
      <c r="G1958" s="13">
        <v>4</v>
      </c>
      <c r="H1958">
        <v>0.682822966507177</v>
      </c>
      <c r="I1958">
        <f t="shared" si="126"/>
        <v>4.0000000000000001E-3</v>
      </c>
      <c r="J1958">
        <f t="shared" si="127"/>
        <v>4.0000000000000001E-3</v>
      </c>
      <c r="K1958">
        <v>333.63396932517003</v>
      </c>
      <c r="L1958">
        <v>214.22858743119301</v>
      </c>
      <c r="M1958">
        <v>204.92605861409899</v>
      </c>
      <c r="N1958">
        <v>0</v>
      </c>
      <c r="O1958">
        <v>1</v>
      </c>
      <c r="P1958" t="s">
        <v>1</v>
      </c>
      <c r="Q1958" t="s">
        <v>1</v>
      </c>
      <c r="R1958">
        <v>1</v>
      </c>
      <c r="S1958" t="s">
        <v>564</v>
      </c>
      <c r="T1958">
        <v>0</v>
      </c>
      <c r="U1958">
        <v>0</v>
      </c>
      <c r="V1958" t="s">
        <v>1</v>
      </c>
      <c r="W1958" t="s">
        <v>1</v>
      </c>
      <c r="X1958">
        <v>1</v>
      </c>
      <c r="Y1958" t="s">
        <v>565</v>
      </c>
    </row>
    <row r="1959" spans="1:25">
      <c r="A1959" t="s">
        <v>62</v>
      </c>
      <c r="B1959" t="s">
        <v>68</v>
      </c>
      <c r="C1959">
        <v>2017</v>
      </c>
      <c r="D1959" t="s">
        <v>451</v>
      </c>
      <c r="E1959">
        <v>725.34330143540706</v>
      </c>
      <c r="F1959" s="13">
        <v>4</v>
      </c>
      <c r="G1959" s="13">
        <v>4</v>
      </c>
      <c r="H1959">
        <v>0.72534330143540704</v>
      </c>
      <c r="I1959">
        <f t="shared" si="126"/>
        <v>4.0000000000000001E-3</v>
      </c>
      <c r="J1959">
        <f t="shared" si="127"/>
        <v>4.0000000000000001E-3</v>
      </c>
      <c r="K1959">
        <v>321.57920675909702</v>
      </c>
      <c r="L1959">
        <v>208.74875788863801</v>
      </c>
      <c r="M1959">
        <v>200.97580709810401</v>
      </c>
      <c r="N1959">
        <v>0</v>
      </c>
      <c r="O1959">
        <v>1</v>
      </c>
      <c r="P1959" t="s">
        <v>1</v>
      </c>
      <c r="Q1959" t="s">
        <v>1</v>
      </c>
      <c r="R1959">
        <v>1</v>
      </c>
      <c r="S1959" t="s">
        <v>564</v>
      </c>
      <c r="T1959">
        <v>0</v>
      </c>
      <c r="U1959">
        <v>0</v>
      </c>
      <c r="V1959" t="s">
        <v>1</v>
      </c>
      <c r="W1959" t="s">
        <v>1</v>
      </c>
      <c r="X1959">
        <v>1</v>
      </c>
      <c r="Y1959" t="s">
        <v>565</v>
      </c>
    </row>
    <row r="1960" spans="1:25">
      <c r="A1960" t="s">
        <v>62</v>
      </c>
      <c r="B1960" t="s">
        <v>68</v>
      </c>
      <c r="C1960">
        <v>2017</v>
      </c>
      <c r="D1960" t="s">
        <v>451</v>
      </c>
      <c r="E1960">
        <v>801.06325154523302</v>
      </c>
      <c r="F1960" s="13">
        <v>4</v>
      </c>
      <c r="G1960" s="13">
        <v>4</v>
      </c>
      <c r="H1960">
        <v>0.80106325154523295</v>
      </c>
      <c r="I1960">
        <f t="shared" si="126"/>
        <v>4.0000000000000001E-3</v>
      </c>
      <c r="J1960">
        <f t="shared" si="127"/>
        <v>4.0000000000000001E-3</v>
      </c>
      <c r="K1960">
        <v>351.52868607096599</v>
      </c>
      <c r="L1960">
        <v>227.701530184327</v>
      </c>
      <c r="M1960">
        <v>220.799049242617</v>
      </c>
      <c r="N1960">
        <v>0</v>
      </c>
      <c r="O1960">
        <v>1</v>
      </c>
      <c r="P1960" t="s">
        <v>1</v>
      </c>
      <c r="Q1960" t="s">
        <v>1</v>
      </c>
      <c r="R1960">
        <v>1</v>
      </c>
      <c r="S1960" t="s">
        <v>564</v>
      </c>
      <c r="T1960">
        <v>0</v>
      </c>
      <c r="U1960">
        <v>0</v>
      </c>
      <c r="V1960" t="s">
        <v>1</v>
      </c>
      <c r="W1960" t="s">
        <v>1</v>
      </c>
      <c r="X1960">
        <v>1</v>
      </c>
      <c r="Y1960" t="s">
        <v>565</v>
      </c>
    </row>
    <row r="1961" spans="1:25">
      <c r="A1961" t="s">
        <v>62</v>
      </c>
      <c r="B1961" t="s">
        <v>68</v>
      </c>
      <c r="C1961">
        <v>2017</v>
      </c>
      <c r="D1961" t="s">
        <v>451</v>
      </c>
      <c r="E1961">
        <v>833.80747330960901</v>
      </c>
      <c r="F1961" s="13">
        <v>4</v>
      </c>
      <c r="G1961" s="13">
        <v>4</v>
      </c>
      <c r="H1961">
        <v>0.83380747330960903</v>
      </c>
      <c r="I1961">
        <f t="shared" si="126"/>
        <v>4.0000000000000001E-3</v>
      </c>
      <c r="J1961">
        <f t="shared" si="127"/>
        <v>4.0000000000000001E-3</v>
      </c>
      <c r="K1961">
        <v>329.91794194346699</v>
      </c>
      <c r="L1961">
        <v>211.20945495445099</v>
      </c>
      <c r="M1961">
        <v>204.150361550583</v>
      </c>
      <c r="N1961">
        <v>0</v>
      </c>
      <c r="O1961">
        <v>1</v>
      </c>
      <c r="P1961" t="s">
        <v>1</v>
      </c>
      <c r="Q1961" t="s">
        <v>1</v>
      </c>
      <c r="R1961">
        <v>1</v>
      </c>
      <c r="S1961" t="s">
        <v>564</v>
      </c>
      <c r="T1961">
        <v>0</v>
      </c>
      <c r="U1961">
        <v>0</v>
      </c>
      <c r="V1961" t="s">
        <v>1</v>
      </c>
      <c r="W1961" t="s">
        <v>1</v>
      </c>
      <c r="X1961">
        <v>1</v>
      </c>
      <c r="Y1961" t="s">
        <v>565</v>
      </c>
    </row>
    <row r="1962" spans="1:25">
      <c r="A1962" t="s">
        <v>62</v>
      </c>
      <c r="B1962" t="s">
        <v>68</v>
      </c>
      <c r="C1962">
        <v>2017</v>
      </c>
      <c r="D1962" t="s">
        <v>451</v>
      </c>
      <c r="E1962">
        <v>926.57704626334498</v>
      </c>
      <c r="F1962" s="13">
        <v>4</v>
      </c>
      <c r="G1962" s="13">
        <v>4</v>
      </c>
      <c r="H1962">
        <v>0.92657704626334503</v>
      </c>
      <c r="I1962">
        <f t="shared" si="126"/>
        <v>4.0000000000000001E-3</v>
      </c>
      <c r="J1962">
        <f t="shared" si="127"/>
        <v>4.0000000000000001E-3</v>
      </c>
      <c r="K1962">
        <v>342.29870051346501</v>
      </c>
      <c r="L1962">
        <v>220.74971952830001</v>
      </c>
      <c r="M1962">
        <v>210.288485100587</v>
      </c>
      <c r="N1962">
        <v>0</v>
      </c>
      <c r="O1962">
        <v>1</v>
      </c>
      <c r="P1962" t="s">
        <v>1</v>
      </c>
      <c r="Q1962" t="s">
        <v>1</v>
      </c>
      <c r="R1962">
        <v>1</v>
      </c>
      <c r="S1962" t="s">
        <v>564</v>
      </c>
      <c r="T1962">
        <v>0</v>
      </c>
      <c r="U1962">
        <v>0</v>
      </c>
      <c r="V1962" t="s">
        <v>1</v>
      </c>
      <c r="W1962" t="s">
        <v>1</v>
      </c>
      <c r="X1962">
        <v>1</v>
      </c>
      <c r="Y1962" t="s">
        <v>565</v>
      </c>
    </row>
    <row r="1963" spans="1:25">
      <c r="A1963" t="s">
        <v>62</v>
      </c>
      <c r="B1963" t="s">
        <v>68</v>
      </c>
      <c r="C1963">
        <v>2017</v>
      </c>
      <c r="D1963" t="s">
        <v>451</v>
      </c>
      <c r="E1963">
        <v>997.16383928571395</v>
      </c>
      <c r="F1963" s="13">
        <v>4</v>
      </c>
      <c r="G1963" s="13">
        <v>4</v>
      </c>
      <c r="H1963">
        <v>0.99716383928571395</v>
      </c>
      <c r="I1963">
        <f t="shared" si="126"/>
        <v>4.0000000000000001E-3</v>
      </c>
      <c r="J1963">
        <f t="shared" si="127"/>
        <v>4.0000000000000001E-3</v>
      </c>
      <c r="K1963">
        <v>354.90036094996299</v>
      </c>
      <c r="L1963">
        <v>230.390739568707</v>
      </c>
      <c r="M1963">
        <v>223.03013736027799</v>
      </c>
      <c r="N1963">
        <v>0</v>
      </c>
      <c r="O1963">
        <v>1</v>
      </c>
      <c r="P1963" t="s">
        <v>1</v>
      </c>
      <c r="Q1963" t="s">
        <v>1</v>
      </c>
      <c r="R1963">
        <v>1</v>
      </c>
      <c r="S1963" t="s">
        <v>564</v>
      </c>
      <c r="T1963">
        <v>0</v>
      </c>
      <c r="U1963">
        <v>0</v>
      </c>
      <c r="V1963" t="s">
        <v>1</v>
      </c>
      <c r="W1963" t="s">
        <v>1</v>
      </c>
      <c r="X1963">
        <v>1</v>
      </c>
      <c r="Y1963" t="s">
        <v>565</v>
      </c>
    </row>
    <row r="1964" spans="1:25">
      <c r="A1964" t="s">
        <v>62</v>
      </c>
      <c r="B1964" t="s">
        <v>68</v>
      </c>
      <c r="C1964">
        <v>2017</v>
      </c>
      <c r="D1964" t="s">
        <v>451</v>
      </c>
      <c r="E1964">
        <v>1045.6073684210501</v>
      </c>
      <c r="F1964" s="13">
        <v>6</v>
      </c>
      <c r="G1964" s="13">
        <v>6</v>
      </c>
      <c r="H1964">
        <v>1.0456073684210501</v>
      </c>
      <c r="I1964">
        <f t="shared" si="126"/>
        <v>6.0000000000000001E-3</v>
      </c>
      <c r="J1964">
        <f t="shared" si="127"/>
        <v>6.0000000000000001E-3</v>
      </c>
      <c r="K1964">
        <v>334.50320355211801</v>
      </c>
      <c r="L1964">
        <v>216.10396092902599</v>
      </c>
      <c r="M1964">
        <v>207.826988832165</v>
      </c>
      <c r="N1964">
        <v>0</v>
      </c>
      <c r="O1964">
        <v>1</v>
      </c>
      <c r="P1964" t="s">
        <v>1</v>
      </c>
      <c r="Q1964" t="s">
        <v>1</v>
      </c>
      <c r="R1964">
        <v>1</v>
      </c>
      <c r="S1964" t="s">
        <v>564</v>
      </c>
      <c r="T1964">
        <v>0</v>
      </c>
      <c r="U1964">
        <v>0</v>
      </c>
      <c r="V1964" t="s">
        <v>1</v>
      </c>
      <c r="W1964" t="s">
        <v>1</v>
      </c>
      <c r="X1964">
        <v>1</v>
      </c>
      <c r="Y1964" t="s">
        <v>565</v>
      </c>
    </row>
    <row r="1965" spans="1:25">
      <c r="A1965" t="s">
        <v>62</v>
      </c>
      <c r="B1965" t="s">
        <v>68</v>
      </c>
      <c r="C1965">
        <v>2017</v>
      </c>
      <c r="D1965" t="s">
        <v>451</v>
      </c>
      <c r="E1965">
        <v>1109.01112627986</v>
      </c>
      <c r="F1965" s="13">
        <v>6</v>
      </c>
      <c r="G1965" s="13">
        <v>6</v>
      </c>
      <c r="H1965">
        <v>1.1090111262798601</v>
      </c>
      <c r="I1965">
        <f t="shared" si="126"/>
        <v>6.0000000000000001E-3</v>
      </c>
      <c r="J1965">
        <f t="shared" si="127"/>
        <v>6.0000000000000001E-3</v>
      </c>
      <c r="K1965">
        <v>329.147796994673</v>
      </c>
      <c r="L1965">
        <v>212.88142855822301</v>
      </c>
      <c r="M1965">
        <v>200.108204577984</v>
      </c>
      <c r="N1965">
        <v>0</v>
      </c>
      <c r="O1965">
        <v>1</v>
      </c>
      <c r="P1965" t="s">
        <v>1</v>
      </c>
      <c r="Q1965" t="s">
        <v>1</v>
      </c>
      <c r="R1965">
        <v>1</v>
      </c>
      <c r="S1965" t="s">
        <v>564</v>
      </c>
      <c r="T1965">
        <v>0</v>
      </c>
      <c r="U1965">
        <v>0</v>
      </c>
      <c r="V1965" t="s">
        <v>1</v>
      </c>
      <c r="W1965" t="s">
        <v>1</v>
      </c>
      <c r="X1965">
        <v>1</v>
      </c>
      <c r="Y1965" t="s">
        <v>565</v>
      </c>
    </row>
    <row r="1966" spans="1:25">
      <c r="A1966" t="s">
        <v>62</v>
      </c>
      <c r="B1966" t="s">
        <v>68</v>
      </c>
      <c r="C1966">
        <v>2017</v>
      </c>
      <c r="D1966" t="s">
        <v>451</v>
      </c>
      <c r="E1966">
        <v>1158.27392491468</v>
      </c>
      <c r="F1966" s="13">
        <v>6</v>
      </c>
      <c r="G1966" s="13">
        <v>6</v>
      </c>
      <c r="H1966">
        <v>1.1582739249146801</v>
      </c>
      <c r="I1966">
        <f t="shared" si="126"/>
        <v>6.0000000000000001E-3</v>
      </c>
      <c r="J1966">
        <f t="shared" si="127"/>
        <v>6.0000000000000001E-3</v>
      </c>
      <c r="K1966">
        <v>345.78110674368003</v>
      </c>
      <c r="L1966">
        <v>222.23778997278399</v>
      </c>
      <c r="M1966">
        <v>213.160385220195</v>
      </c>
      <c r="N1966">
        <v>0</v>
      </c>
      <c r="O1966">
        <v>1</v>
      </c>
      <c r="P1966" t="s">
        <v>1</v>
      </c>
      <c r="Q1966" t="s">
        <v>1</v>
      </c>
      <c r="R1966">
        <v>1</v>
      </c>
      <c r="S1966" t="s">
        <v>564</v>
      </c>
      <c r="T1966">
        <v>0</v>
      </c>
      <c r="U1966">
        <v>0</v>
      </c>
      <c r="V1966" t="s">
        <v>1</v>
      </c>
      <c r="W1966" t="s">
        <v>1</v>
      </c>
      <c r="X1966">
        <v>1</v>
      </c>
      <c r="Y1966" t="s">
        <v>565</v>
      </c>
    </row>
    <row r="1967" spans="1:25">
      <c r="A1967" t="s">
        <v>62</v>
      </c>
      <c r="B1967" t="s">
        <v>68</v>
      </c>
      <c r="C1967">
        <v>2017</v>
      </c>
      <c r="D1967" t="s">
        <v>451</v>
      </c>
      <c r="E1967">
        <v>1175.6281911262799</v>
      </c>
      <c r="F1967" s="13">
        <v>6</v>
      </c>
      <c r="G1967" s="13">
        <v>6</v>
      </c>
      <c r="H1967">
        <v>1.17562819112628</v>
      </c>
      <c r="I1967">
        <f t="shared" si="126"/>
        <v>6.0000000000000001E-3</v>
      </c>
      <c r="J1967">
        <f t="shared" si="127"/>
        <v>6.0000000000000001E-3</v>
      </c>
      <c r="K1967">
        <v>345.42414472709203</v>
      </c>
      <c r="L1967">
        <v>227.08399444699501</v>
      </c>
      <c r="M1967">
        <v>212.56496033170899</v>
      </c>
      <c r="N1967">
        <v>0</v>
      </c>
      <c r="O1967">
        <v>1</v>
      </c>
      <c r="P1967" t="s">
        <v>1</v>
      </c>
      <c r="Q1967" t="s">
        <v>1</v>
      </c>
      <c r="R1967">
        <v>1</v>
      </c>
      <c r="S1967" t="s">
        <v>564</v>
      </c>
      <c r="T1967">
        <v>0</v>
      </c>
      <c r="U1967">
        <v>0</v>
      </c>
      <c r="V1967" t="s">
        <v>1</v>
      </c>
      <c r="W1967" t="s">
        <v>1</v>
      </c>
      <c r="X1967">
        <v>1</v>
      </c>
      <c r="Y1967" t="s">
        <v>565</v>
      </c>
    </row>
    <row r="1968" spans="1:25">
      <c r="A1968" t="s">
        <v>62</v>
      </c>
      <c r="B1968" t="s">
        <v>68</v>
      </c>
      <c r="C1968">
        <v>2017</v>
      </c>
      <c r="D1968" t="s">
        <v>451</v>
      </c>
      <c r="E1968">
        <v>1199.82668153434</v>
      </c>
      <c r="F1968" s="13">
        <v>6</v>
      </c>
      <c r="G1968" s="13">
        <v>6</v>
      </c>
      <c r="H1968">
        <v>1.1998266815343399</v>
      </c>
      <c r="I1968">
        <f t="shared" si="126"/>
        <v>6.0000000000000001E-3</v>
      </c>
      <c r="J1968">
        <f t="shared" si="127"/>
        <v>6.0000000000000001E-3</v>
      </c>
      <c r="K1968">
        <v>361.65572128994802</v>
      </c>
      <c r="L1968">
        <v>239.39451501221799</v>
      </c>
      <c r="M1968">
        <v>227.66497595628999</v>
      </c>
      <c r="N1968">
        <v>0</v>
      </c>
      <c r="O1968">
        <v>1</v>
      </c>
      <c r="P1968" t="s">
        <v>1</v>
      </c>
      <c r="Q1968" t="s">
        <v>1</v>
      </c>
      <c r="R1968">
        <v>1</v>
      </c>
      <c r="S1968" t="s">
        <v>564</v>
      </c>
      <c r="T1968">
        <v>0</v>
      </c>
      <c r="U1968">
        <v>0</v>
      </c>
      <c r="V1968" t="s">
        <v>1</v>
      </c>
      <c r="W1968" t="s">
        <v>1</v>
      </c>
      <c r="X1968">
        <v>1</v>
      </c>
      <c r="Y1968" t="s">
        <v>565</v>
      </c>
    </row>
    <row r="1969" spans="1:25">
      <c r="A1969" t="s">
        <v>62</v>
      </c>
      <c r="B1969" t="s">
        <v>68</v>
      </c>
      <c r="C1969">
        <v>2017</v>
      </c>
      <c r="D1969" t="s">
        <v>451</v>
      </c>
      <c r="E1969">
        <v>1210.9080084745799</v>
      </c>
      <c r="F1969" s="13">
        <v>6</v>
      </c>
      <c r="G1969" s="13">
        <v>6</v>
      </c>
      <c r="H1969">
        <v>1.21090800847458</v>
      </c>
      <c r="I1969">
        <f t="shared" si="126"/>
        <v>6.0000000000000001E-3</v>
      </c>
      <c r="J1969">
        <f t="shared" si="127"/>
        <v>6.0000000000000001E-3</v>
      </c>
      <c r="K1969">
        <v>357.07048537196403</v>
      </c>
      <c r="L1969">
        <v>240.452274412885</v>
      </c>
      <c r="M1969">
        <v>219.615002314012</v>
      </c>
      <c r="N1969">
        <v>0</v>
      </c>
      <c r="O1969">
        <v>1</v>
      </c>
      <c r="P1969" t="s">
        <v>1</v>
      </c>
      <c r="Q1969" t="s">
        <v>1</v>
      </c>
      <c r="R1969">
        <v>1</v>
      </c>
      <c r="S1969" t="s">
        <v>564</v>
      </c>
      <c r="T1969">
        <v>0</v>
      </c>
      <c r="U1969">
        <v>0</v>
      </c>
      <c r="V1969" t="s">
        <v>1</v>
      </c>
      <c r="W1969" t="s">
        <v>1</v>
      </c>
      <c r="X1969">
        <v>1</v>
      </c>
      <c r="Y1969" t="s">
        <v>565</v>
      </c>
    </row>
    <row r="1970" spans="1:25">
      <c r="A1970" t="s">
        <v>62</v>
      </c>
      <c r="B1970" t="s">
        <v>68</v>
      </c>
      <c r="C1970">
        <v>2017</v>
      </c>
      <c r="D1970" t="s">
        <v>451</v>
      </c>
      <c r="E1970">
        <v>1267.1525423728799</v>
      </c>
      <c r="F1970" s="13">
        <v>6</v>
      </c>
      <c r="G1970" s="13">
        <v>6</v>
      </c>
      <c r="H1970">
        <v>1.26715254237288</v>
      </c>
      <c r="I1970">
        <f t="shared" si="126"/>
        <v>6.0000000000000001E-3</v>
      </c>
      <c r="J1970">
        <f t="shared" si="127"/>
        <v>6.0000000000000001E-3</v>
      </c>
      <c r="K1970">
        <v>341.99908057821699</v>
      </c>
      <c r="L1970">
        <v>220.21424822027299</v>
      </c>
      <c r="M1970">
        <v>215.30323409491101</v>
      </c>
      <c r="N1970">
        <v>0</v>
      </c>
      <c r="O1970">
        <v>1</v>
      </c>
      <c r="P1970" t="s">
        <v>1</v>
      </c>
      <c r="Q1970" t="s">
        <v>1</v>
      </c>
      <c r="R1970">
        <v>1</v>
      </c>
      <c r="S1970" t="s">
        <v>564</v>
      </c>
      <c r="T1970">
        <v>0</v>
      </c>
      <c r="U1970">
        <v>0</v>
      </c>
      <c r="V1970" t="s">
        <v>1</v>
      </c>
      <c r="W1970" t="s">
        <v>1</v>
      </c>
      <c r="X1970">
        <v>1</v>
      </c>
      <c r="Y1970" t="s">
        <v>565</v>
      </c>
    </row>
    <row r="1971" spans="1:25">
      <c r="A1971" t="s">
        <v>62</v>
      </c>
      <c r="B1971" t="s">
        <v>68</v>
      </c>
      <c r="C1971">
        <v>2017</v>
      </c>
      <c r="D1971" t="s">
        <v>451</v>
      </c>
      <c r="E1971">
        <v>1293.7288135593201</v>
      </c>
      <c r="F1971" s="13">
        <v>6</v>
      </c>
      <c r="G1971" s="13">
        <v>6</v>
      </c>
      <c r="H1971">
        <v>1.2937288135593199</v>
      </c>
      <c r="I1971">
        <f t="shared" si="126"/>
        <v>6.0000000000000001E-3</v>
      </c>
      <c r="J1971">
        <f t="shared" si="127"/>
        <v>6.0000000000000001E-3</v>
      </c>
      <c r="K1971">
        <v>351.831820925665</v>
      </c>
      <c r="L1971">
        <v>228.58189792884099</v>
      </c>
      <c r="M1971">
        <v>213.997561168635</v>
      </c>
      <c r="N1971">
        <v>0</v>
      </c>
      <c r="O1971">
        <v>1</v>
      </c>
      <c r="P1971" t="s">
        <v>1</v>
      </c>
      <c r="Q1971" t="s">
        <v>1</v>
      </c>
      <c r="R1971">
        <v>1</v>
      </c>
      <c r="S1971" t="s">
        <v>564</v>
      </c>
      <c r="T1971">
        <v>0</v>
      </c>
      <c r="U1971">
        <v>0</v>
      </c>
      <c r="V1971" t="s">
        <v>1</v>
      </c>
      <c r="W1971" t="s">
        <v>1</v>
      </c>
      <c r="X1971">
        <v>1</v>
      </c>
      <c r="Y1971" t="s">
        <v>565</v>
      </c>
    </row>
    <row r="1972" spans="1:25">
      <c r="A1972" t="s">
        <v>62</v>
      </c>
      <c r="B1972" t="s">
        <v>68</v>
      </c>
      <c r="C1972">
        <v>2017</v>
      </c>
      <c r="D1972" t="s">
        <v>451</v>
      </c>
      <c r="E1972">
        <v>1336.29925925926</v>
      </c>
      <c r="F1972" s="13">
        <v>6</v>
      </c>
      <c r="G1972" s="13">
        <v>6</v>
      </c>
      <c r="H1972">
        <v>1.33629925925926</v>
      </c>
      <c r="I1972">
        <f t="shared" si="126"/>
        <v>6.0000000000000001E-3</v>
      </c>
      <c r="J1972">
        <f t="shared" si="127"/>
        <v>6.0000000000000001E-3</v>
      </c>
      <c r="K1972">
        <v>333.47237670074497</v>
      </c>
      <c r="L1972">
        <v>217.97613907768701</v>
      </c>
      <c r="M1972">
        <v>209.67206542147201</v>
      </c>
      <c r="N1972">
        <v>0</v>
      </c>
      <c r="O1972">
        <v>1</v>
      </c>
      <c r="P1972" t="s">
        <v>1</v>
      </c>
      <c r="Q1972" t="s">
        <v>1</v>
      </c>
      <c r="R1972">
        <v>1</v>
      </c>
      <c r="S1972" t="s">
        <v>564</v>
      </c>
      <c r="T1972">
        <v>0</v>
      </c>
      <c r="U1972">
        <v>0</v>
      </c>
      <c r="V1972" t="s">
        <v>1</v>
      </c>
      <c r="W1972" t="s">
        <v>1</v>
      </c>
      <c r="X1972">
        <v>1</v>
      </c>
      <c r="Y1972" t="s">
        <v>565</v>
      </c>
    </row>
    <row r="1973" spans="1:25">
      <c r="A1973" t="s">
        <v>62</v>
      </c>
      <c r="B1973" t="s">
        <v>68</v>
      </c>
      <c r="C1973">
        <v>2017</v>
      </c>
      <c r="D1973" t="s">
        <v>451</v>
      </c>
      <c r="E1973">
        <v>1306.171</v>
      </c>
      <c r="F1973" s="13">
        <v>6</v>
      </c>
      <c r="G1973" s="13">
        <v>6</v>
      </c>
      <c r="H1973">
        <v>1.306171</v>
      </c>
      <c r="I1973">
        <f t="shared" si="126"/>
        <v>6.0000000000000001E-3</v>
      </c>
      <c r="J1973">
        <f t="shared" si="127"/>
        <v>6.0000000000000001E-3</v>
      </c>
      <c r="K1973">
        <v>335.64665054220097</v>
      </c>
      <c r="L1973">
        <v>224.82936590943501</v>
      </c>
      <c r="M1973">
        <v>203.47419168711301</v>
      </c>
      <c r="N1973">
        <v>0</v>
      </c>
      <c r="O1973">
        <v>1</v>
      </c>
      <c r="P1973" t="s">
        <v>1</v>
      </c>
      <c r="Q1973" t="s">
        <v>1</v>
      </c>
      <c r="R1973">
        <v>1</v>
      </c>
      <c r="S1973" t="s">
        <v>564</v>
      </c>
      <c r="T1973">
        <v>0</v>
      </c>
      <c r="U1973">
        <v>0</v>
      </c>
      <c r="V1973" t="s">
        <v>1</v>
      </c>
      <c r="W1973" t="s">
        <v>1</v>
      </c>
      <c r="X1973">
        <v>1</v>
      </c>
      <c r="Y1973" t="s">
        <v>565</v>
      </c>
    </row>
    <row r="1974" spans="1:25">
      <c r="A1974" t="s">
        <v>62</v>
      </c>
      <c r="B1974" t="s">
        <v>68</v>
      </c>
      <c r="C1974">
        <v>2017</v>
      </c>
      <c r="D1974" t="s">
        <v>451</v>
      </c>
      <c r="E1974">
        <v>1467.0909999999999</v>
      </c>
      <c r="F1974" s="13">
        <v>6</v>
      </c>
      <c r="G1974" s="13">
        <v>6</v>
      </c>
      <c r="H1974">
        <v>1.4670909999999999</v>
      </c>
      <c r="I1974">
        <f t="shared" si="126"/>
        <v>6.0000000000000001E-3</v>
      </c>
      <c r="J1974">
        <f t="shared" si="127"/>
        <v>6.0000000000000001E-3</v>
      </c>
      <c r="K1974">
        <v>331.45632264844699</v>
      </c>
      <c r="L1974">
        <v>220.44007720928099</v>
      </c>
      <c r="M1974">
        <v>202.14893319782999</v>
      </c>
      <c r="N1974">
        <v>0</v>
      </c>
      <c r="O1974">
        <v>1</v>
      </c>
      <c r="P1974" t="s">
        <v>1</v>
      </c>
      <c r="Q1974" t="s">
        <v>1</v>
      </c>
      <c r="R1974">
        <v>1</v>
      </c>
      <c r="S1974" t="s">
        <v>564</v>
      </c>
      <c r="T1974">
        <v>0</v>
      </c>
      <c r="U1974">
        <v>0</v>
      </c>
      <c r="V1974" t="s">
        <v>1</v>
      </c>
      <c r="W1974" t="s">
        <v>1</v>
      </c>
      <c r="X1974">
        <v>1</v>
      </c>
      <c r="Y1974" t="s">
        <v>565</v>
      </c>
    </row>
    <row r="1975" spans="1:25">
      <c r="A1975" t="s">
        <v>62</v>
      </c>
      <c r="B1975" t="s">
        <v>68</v>
      </c>
      <c r="C1975">
        <v>2017</v>
      </c>
      <c r="D1975" t="s">
        <v>451</v>
      </c>
      <c r="E1975">
        <v>1753.6176</v>
      </c>
      <c r="F1975" s="13">
        <v>6</v>
      </c>
      <c r="G1975" s="13">
        <v>6</v>
      </c>
      <c r="H1975">
        <v>1.7536176000000001</v>
      </c>
      <c r="I1975">
        <f t="shared" si="126"/>
        <v>6.0000000000000001E-3</v>
      </c>
      <c r="J1975">
        <f t="shared" si="127"/>
        <v>6.0000000000000001E-3</v>
      </c>
      <c r="K1975">
        <v>342.18467513809401</v>
      </c>
      <c r="L1975">
        <v>225.39395561522201</v>
      </c>
      <c r="M1975">
        <v>208.291525907856</v>
      </c>
      <c r="N1975">
        <v>0</v>
      </c>
      <c r="O1975">
        <v>1</v>
      </c>
      <c r="P1975" t="s">
        <v>1</v>
      </c>
      <c r="Q1975" t="s">
        <v>1</v>
      </c>
      <c r="R1975">
        <v>1</v>
      </c>
      <c r="S1975" t="s">
        <v>564</v>
      </c>
      <c r="T1975">
        <v>0</v>
      </c>
      <c r="U1975">
        <v>0</v>
      </c>
      <c r="V1975" t="s">
        <v>1</v>
      </c>
      <c r="W1975" t="s">
        <v>1</v>
      </c>
      <c r="X1975">
        <v>1</v>
      </c>
      <c r="Y1975" t="s">
        <v>565</v>
      </c>
    </row>
    <row r="1976" spans="1:25">
      <c r="A1976" t="s">
        <v>62</v>
      </c>
      <c r="B1976" t="s">
        <v>68</v>
      </c>
      <c r="C1976">
        <v>2017</v>
      </c>
      <c r="D1976" t="s">
        <v>451</v>
      </c>
      <c r="E1976">
        <v>1807.4096</v>
      </c>
      <c r="F1976" s="13">
        <v>6</v>
      </c>
      <c r="G1976" s="13">
        <v>6</v>
      </c>
      <c r="H1976">
        <v>1.8074095999999999</v>
      </c>
      <c r="I1976">
        <f t="shared" si="126"/>
        <v>6.0000000000000001E-3</v>
      </c>
      <c r="J1976">
        <f t="shared" si="127"/>
        <v>6.0000000000000001E-3</v>
      </c>
      <c r="K1976">
        <v>335.75118279441699</v>
      </c>
      <c r="L1976">
        <v>224.15259365828501</v>
      </c>
      <c r="M1976">
        <v>205.906720806918</v>
      </c>
      <c r="N1976">
        <v>0</v>
      </c>
      <c r="O1976">
        <v>1</v>
      </c>
      <c r="P1976" t="s">
        <v>1</v>
      </c>
      <c r="Q1976" t="s">
        <v>1</v>
      </c>
      <c r="R1976">
        <v>1</v>
      </c>
      <c r="S1976" t="s">
        <v>564</v>
      </c>
      <c r="T1976">
        <v>0</v>
      </c>
      <c r="U1976">
        <v>0</v>
      </c>
      <c r="V1976" t="s">
        <v>1</v>
      </c>
      <c r="W1976" t="s">
        <v>1</v>
      </c>
      <c r="X1976">
        <v>1</v>
      </c>
      <c r="Y1976" t="s">
        <v>565</v>
      </c>
    </row>
    <row r="1977" spans="1:25">
      <c r="A1977" t="s">
        <v>62</v>
      </c>
      <c r="B1977" t="s">
        <v>68</v>
      </c>
      <c r="C1977">
        <v>2017</v>
      </c>
      <c r="D1977" t="s">
        <v>451</v>
      </c>
      <c r="E1977">
        <v>1861.2016000000001</v>
      </c>
      <c r="F1977" s="13">
        <v>6</v>
      </c>
      <c r="G1977" s="13">
        <v>6</v>
      </c>
      <c r="H1977">
        <v>1.8612016</v>
      </c>
      <c r="I1977">
        <f t="shared" si="126"/>
        <v>6.0000000000000001E-3</v>
      </c>
      <c r="J1977">
        <f t="shared" si="127"/>
        <v>6.0000000000000001E-3</v>
      </c>
      <c r="K1977">
        <v>353.76487489887802</v>
      </c>
      <c r="L1977">
        <v>234.56905659148001</v>
      </c>
      <c r="M1977">
        <v>220.94004813940501</v>
      </c>
      <c r="N1977">
        <v>0</v>
      </c>
      <c r="O1977">
        <v>1</v>
      </c>
      <c r="P1977" t="s">
        <v>1</v>
      </c>
      <c r="Q1977" t="s">
        <v>1</v>
      </c>
      <c r="R1977">
        <v>1</v>
      </c>
      <c r="S1977" t="s">
        <v>564</v>
      </c>
      <c r="T1977">
        <v>0</v>
      </c>
      <c r="U1977">
        <v>0</v>
      </c>
      <c r="V1977" t="s">
        <v>1</v>
      </c>
      <c r="W1977" t="s">
        <v>1</v>
      </c>
      <c r="X1977">
        <v>1</v>
      </c>
      <c r="Y1977" t="s">
        <v>565</v>
      </c>
    </row>
    <row r="1978" spans="1:25">
      <c r="A1978" t="s">
        <v>62</v>
      </c>
      <c r="B1978" t="s">
        <v>68</v>
      </c>
      <c r="C1978">
        <v>2017</v>
      </c>
      <c r="D1978" t="s">
        <v>451</v>
      </c>
      <c r="E1978">
        <v>1914.9936</v>
      </c>
      <c r="F1978" s="13">
        <v>6</v>
      </c>
      <c r="G1978" s="13">
        <v>6</v>
      </c>
      <c r="H1978">
        <v>1.9149936000000001</v>
      </c>
      <c r="I1978">
        <f t="shared" si="126"/>
        <v>6.0000000000000001E-3</v>
      </c>
      <c r="J1978">
        <f t="shared" si="127"/>
        <v>6.0000000000000001E-3</v>
      </c>
      <c r="K1978">
        <v>353.183809584713</v>
      </c>
      <c r="L1978">
        <v>236.01652275461899</v>
      </c>
      <c r="M1978">
        <v>214.42854337199699</v>
      </c>
      <c r="N1978">
        <v>0</v>
      </c>
      <c r="O1978">
        <v>1</v>
      </c>
      <c r="P1978" t="s">
        <v>1</v>
      </c>
      <c r="Q1978" t="s">
        <v>1</v>
      </c>
      <c r="R1978">
        <v>1</v>
      </c>
      <c r="S1978" t="s">
        <v>564</v>
      </c>
      <c r="T1978">
        <v>0</v>
      </c>
      <c r="U1978">
        <v>0</v>
      </c>
      <c r="V1978" t="s">
        <v>1</v>
      </c>
      <c r="W1978" t="s">
        <v>1</v>
      </c>
      <c r="X1978">
        <v>1</v>
      </c>
      <c r="Y1978" t="s">
        <v>565</v>
      </c>
    </row>
    <row r="1979" spans="1:25">
      <c r="A1979" t="s">
        <v>62</v>
      </c>
      <c r="B1979" t="s">
        <v>68</v>
      </c>
      <c r="C1979">
        <v>2017</v>
      </c>
      <c r="D1979" t="s">
        <v>451</v>
      </c>
      <c r="E1979">
        <v>2018.29928</v>
      </c>
      <c r="F1979" s="13">
        <v>6</v>
      </c>
      <c r="G1979" s="13">
        <v>6</v>
      </c>
      <c r="H1979">
        <v>2.0182992799999999</v>
      </c>
      <c r="I1979">
        <f t="shared" ref="I1979:I2042" si="128">F1979/1000</f>
        <v>6.0000000000000001E-3</v>
      </c>
      <c r="J1979">
        <f t="shared" ref="J1979:J2042" si="129">G1979/1000</f>
        <v>6.0000000000000001E-3</v>
      </c>
      <c r="K1979">
        <v>359.13353060834402</v>
      </c>
      <c r="L1979">
        <v>235.44688844858601</v>
      </c>
      <c r="M1979">
        <v>219.387086146912</v>
      </c>
      <c r="N1979">
        <v>0</v>
      </c>
      <c r="O1979">
        <v>1</v>
      </c>
      <c r="P1979" t="s">
        <v>1</v>
      </c>
      <c r="Q1979" t="s">
        <v>1</v>
      </c>
      <c r="R1979">
        <v>1</v>
      </c>
      <c r="S1979" t="s">
        <v>564</v>
      </c>
      <c r="T1979">
        <v>0</v>
      </c>
      <c r="U1979">
        <v>0</v>
      </c>
      <c r="V1979" t="s">
        <v>1</v>
      </c>
      <c r="W1979" t="s">
        <v>1</v>
      </c>
      <c r="X1979">
        <v>1</v>
      </c>
      <c r="Y1979" t="s">
        <v>565</v>
      </c>
    </row>
    <row r="1980" spans="1:25">
      <c r="A1980" t="s">
        <v>62</v>
      </c>
      <c r="B1980" t="s">
        <v>68</v>
      </c>
      <c r="C1980">
        <v>2017</v>
      </c>
      <c r="D1980" t="s">
        <v>451</v>
      </c>
      <c r="E1980">
        <v>2150.0193199999999</v>
      </c>
      <c r="F1980" s="13">
        <v>6</v>
      </c>
      <c r="G1980" s="13">
        <v>6</v>
      </c>
      <c r="H1980">
        <v>2.1500193200000002</v>
      </c>
      <c r="I1980">
        <f t="shared" si="128"/>
        <v>6.0000000000000001E-3</v>
      </c>
      <c r="J1980">
        <f t="shared" si="129"/>
        <v>6.0000000000000001E-3</v>
      </c>
      <c r="K1980">
        <v>360.865910996168</v>
      </c>
      <c r="L1980">
        <v>243.64150675118401</v>
      </c>
      <c r="M1980">
        <v>223.12245400938201</v>
      </c>
      <c r="N1980">
        <v>0</v>
      </c>
      <c r="O1980">
        <v>1</v>
      </c>
      <c r="P1980" t="s">
        <v>1</v>
      </c>
      <c r="Q1980" t="s">
        <v>1</v>
      </c>
      <c r="R1980">
        <v>1</v>
      </c>
      <c r="S1980" t="s">
        <v>564</v>
      </c>
      <c r="T1980">
        <v>0</v>
      </c>
      <c r="U1980">
        <v>0</v>
      </c>
      <c r="V1980" t="s">
        <v>1</v>
      </c>
      <c r="W1980" t="s">
        <v>1</v>
      </c>
      <c r="X1980">
        <v>1</v>
      </c>
      <c r="Y1980" t="s">
        <v>565</v>
      </c>
    </row>
    <row r="1981" spans="1:25">
      <c r="A1981" t="s">
        <v>62</v>
      </c>
      <c r="B1981" t="s">
        <v>68</v>
      </c>
      <c r="C1981">
        <v>2017</v>
      </c>
      <c r="D1981" t="s">
        <v>451</v>
      </c>
      <c r="E1981">
        <v>2253.8339999999998</v>
      </c>
      <c r="F1981" s="13">
        <v>6</v>
      </c>
      <c r="G1981" s="13">
        <v>6</v>
      </c>
      <c r="H1981">
        <v>2.2538339999999999</v>
      </c>
      <c r="I1981">
        <f t="shared" si="128"/>
        <v>6.0000000000000001E-3</v>
      </c>
      <c r="J1981">
        <f t="shared" si="129"/>
        <v>6.0000000000000001E-3</v>
      </c>
      <c r="K1981">
        <v>345.93010897012903</v>
      </c>
      <c r="L1981">
        <v>228.09385867403799</v>
      </c>
      <c r="M1981">
        <v>212.81896904372601</v>
      </c>
      <c r="N1981">
        <v>0</v>
      </c>
      <c r="O1981">
        <v>1</v>
      </c>
      <c r="P1981" t="s">
        <v>1</v>
      </c>
      <c r="Q1981" t="s">
        <v>1</v>
      </c>
      <c r="R1981">
        <v>1</v>
      </c>
      <c r="S1981" t="s">
        <v>564</v>
      </c>
      <c r="T1981">
        <v>0</v>
      </c>
      <c r="U1981">
        <v>0</v>
      </c>
      <c r="V1981" t="s">
        <v>1</v>
      </c>
      <c r="W1981" t="s">
        <v>1</v>
      </c>
      <c r="X1981">
        <v>1</v>
      </c>
      <c r="Y1981" t="s">
        <v>565</v>
      </c>
    </row>
    <row r="1982" spans="1:25">
      <c r="A1982" t="s">
        <v>62</v>
      </c>
      <c r="B1982" t="s">
        <v>68</v>
      </c>
      <c r="C1982">
        <v>2017</v>
      </c>
      <c r="D1982" t="s">
        <v>451</v>
      </c>
      <c r="E1982">
        <v>2331.7139999999999</v>
      </c>
      <c r="F1982" s="13">
        <v>6</v>
      </c>
      <c r="G1982" s="13">
        <v>6</v>
      </c>
      <c r="H1982">
        <v>2.3317139999999998</v>
      </c>
      <c r="I1982">
        <f t="shared" si="128"/>
        <v>6.0000000000000001E-3</v>
      </c>
      <c r="J1982">
        <f t="shared" si="129"/>
        <v>6.0000000000000001E-3</v>
      </c>
      <c r="K1982">
        <v>366.35388228365503</v>
      </c>
      <c r="L1982">
        <v>243.205397986653</v>
      </c>
      <c r="M1982">
        <v>227.067668665578</v>
      </c>
      <c r="N1982">
        <v>0</v>
      </c>
      <c r="O1982">
        <v>1</v>
      </c>
      <c r="P1982" t="s">
        <v>1</v>
      </c>
      <c r="Q1982" t="s">
        <v>1</v>
      </c>
      <c r="R1982">
        <v>1</v>
      </c>
      <c r="S1982" t="s">
        <v>564</v>
      </c>
      <c r="T1982">
        <v>0</v>
      </c>
      <c r="U1982">
        <v>0</v>
      </c>
      <c r="V1982" t="s">
        <v>1</v>
      </c>
      <c r="W1982" t="s">
        <v>1</v>
      </c>
      <c r="X1982">
        <v>1</v>
      </c>
      <c r="Y1982" t="s">
        <v>565</v>
      </c>
    </row>
    <row r="1983" spans="1:25">
      <c r="A1983" t="s">
        <v>62</v>
      </c>
      <c r="B1983" t="s">
        <v>68</v>
      </c>
      <c r="C1983">
        <v>2017</v>
      </c>
      <c r="D1983" t="s">
        <v>451</v>
      </c>
      <c r="E1983">
        <v>2378.442</v>
      </c>
      <c r="F1983" s="13">
        <v>6</v>
      </c>
      <c r="G1983" s="13">
        <v>6</v>
      </c>
      <c r="H1983">
        <v>2.3784420000000002</v>
      </c>
      <c r="I1983">
        <f t="shared" si="128"/>
        <v>6.0000000000000001E-3</v>
      </c>
      <c r="J1983">
        <f t="shared" si="129"/>
        <v>6.0000000000000001E-3</v>
      </c>
      <c r="K1983">
        <v>410.34679647409803</v>
      </c>
      <c r="L1983">
        <v>271.68407536635499</v>
      </c>
      <c r="M1983">
        <v>254.38624600858199</v>
      </c>
      <c r="N1983">
        <v>0</v>
      </c>
      <c r="O1983">
        <v>1</v>
      </c>
      <c r="P1983" t="s">
        <v>1</v>
      </c>
      <c r="Q1983" t="s">
        <v>1</v>
      </c>
      <c r="R1983">
        <v>1</v>
      </c>
      <c r="S1983" t="s">
        <v>564</v>
      </c>
      <c r="T1983">
        <v>0</v>
      </c>
      <c r="U1983">
        <v>0</v>
      </c>
      <c r="V1983" t="s">
        <v>1</v>
      </c>
      <c r="W1983" t="s">
        <v>1</v>
      </c>
      <c r="X1983">
        <v>1</v>
      </c>
      <c r="Y1983" t="s">
        <v>565</v>
      </c>
    </row>
    <row r="1984" spans="1:25">
      <c r="A1984" t="s">
        <v>62</v>
      </c>
      <c r="B1984" t="s">
        <v>68</v>
      </c>
      <c r="C1984">
        <v>2017</v>
      </c>
      <c r="D1984" t="s">
        <v>451</v>
      </c>
      <c r="E1984">
        <v>2440.7460000000001</v>
      </c>
      <c r="F1984" s="13">
        <v>6</v>
      </c>
      <c r="G1984" s="13">
        <v>6</v>
      </c>
      <c r="H1984">
        <v>2.4407459999999999</v>
      </c>
      <c r="I1984">
        <f t="shared" si="128"/>
        <v>6.0000000000000001E-3</v>
      </c>
      <c r="J1984">
        <f t="shared" si="129"/>
        <v>6.0000000000000001E-3</v>
      </c>
      <c r="K1984">
        <v>386.39533666133502</v>
      </c>
      <c r="L1984">
        <v>258.15541785609901</v>
      </c>
      <c r="M1984">
        <v>240.267756765298</v>
      </c>
      <c r="N1984">
        <v>0</v>
      </c>
      <c r="O1984">
        <v>1</v>
      </c>
      <c r="P1984" t="s">
        <v>1</v>
      </c>
      <c r="Q1984" t="s">
        <v>1</v>
      </c>
      <c r="R1984">
        <v>1</v>
      </c>
      <c r="S1984" t="s">
        <v>564</v>
      </c>
      <c r="T1984">
        <v>0</v>
      </c>
      <c r="U1984">
        <v>0</v>
      </c>
      <c r="V1984" t="s">
        <v>1</v>
      </c>
      <c r="W1984" t="s">
        <v>1</v>
      </c>
      <c r="X1984">
        <v>1</v>
      </c>
      <c r="Y1984" t="s">
        <v>565</v>
      </c>
    </row>
    <row r="1985" spans="1:25">
      <c r="A1985" t="s">
        <v>62</v>
      </c>
      <c r="B1985" t="s">
        <v>68</v>
      </c>
      <c r="C1985">
        <v>2017</v>
      </c>
      <c r="D1985" t="s">
        <v>451</v>
      </c>
      <c r="E1985">
        <v>2491.3679999999999</v>
      </c>
      <c r="F1985" s="13">
        <v>6</v>
      </c>
      <c r="G1985" s="13">
        <v>6</v>
      </c>
      <c r="H1985">
        <v>2.491368</v>
      </c>
      <c r="I1985">
        <f t="shared" si="128"/>
        <v>6.0000000000000001E-3</v>
      </c>
      <c r="J1985">
        <f t="shared" si="129"/>
        <v>6.0000000000000001E-3</v>
      </c>
      <c r="K1985">
        <v>394.45843562738298</v>
      </c>
      <c r="L1985">
        <v>258.78251977000298</v>
      </c>
      <c r="M1985">
        <v>247.43847193498399</v>
      </c>
      <c r="N1985">
        <v>0</v>
      </c>
      <c r="O1985">
        <v>1</v>
      </c>
      <c r="P1985" t="s">
        <v>1</v>
      </c>
      <c r="Q1985" t="s">
        <v>1</v>
      </c>
      <c r="R1985">
        <v>1</v>
      </c>
      <c r="S1985" t="s">
        <v>564</v>
      </c>
      <c r="T1985">
        <v>0</v>
      </c>
      <c r="U1985">
        <v>0</v>
      </c>
      <c r="V1985" t="s">
        <v>1</v>
      </c>
      <c r="W1985" t="s">
        <v>1</v>
      </c>
      <c r="X1985">
        <v>1</v>
      </c>
      <c r="Y1985" t="s">
        <v>565</v>
      </c>
    </row>
    <row r="1986" spans="1:25">
      <c r="A1986" t="s">
        <v>62</v>
      </c>
      <c r="B1986" t="s">
        <v>68</v>
      </c>
      <c r="C1986">
        <v>2017</v>
      </c>
      <c r="D1986" t="s">
        <v>451</v>
      </c>
      <c r="E1986">
        <v>2524.2310000000002</v>
      </c>
      <c r="F1986" s="13">
        <v>6</v>
      </c>
      <c r="G1986" s="13">
        <v>6</v>
      </c>
      <c r="H1986">
        <v>2.5242309999999999</v>
      </c>
      <c r="I1986">
        <f t="shared" si="128"/>
        <v>6.0000000000000001E-3</v>
      </c>
      <c r="J1986">
        <f t="shared" si="129"/>
        <v>6.0000000000000001E-3</v>
      </c>
      <c r="K1986">
        <v>392.56387322831</v>
      </c>
      <c r="L1986">
        <v>256.73813085990599</v>
      </c>
      <c r="M1986">
        <v>242.854093586922</v>
      </c>
      <c r="N1986">
        <v>0</v>
      </c>
      <c r="O1986">
        <v>1</v>
      </c>
      <c r="P1986" t="s">
        <v>1</v>
      </c>
      <c r="Q1986" t="s">
        <v>1</v>
      </c>
      <c r="R1986">
        <v>1</v>
      </c>
      <c r="S1986" t="s">
        <v>564</v>
      </c>
      <c r="T1986">
        <v>0</v>
      </c>
      <c r="U1986">
        <v>0</v>
      </c>
      <c r="V1986" t="s">
        <v>1</v>
      </c>
      <c r="W1986" t="s">
        <v>1</v>
      </c>
      <c r="X1986">
        <v>1</v>
      </c>
      <c r="Y1986" t="s">
        <v>565</v>
      </c>
    </row>
    <row r="1987" spans="1:25">
      <c r="A1987" t="s">
        <v>62</v>
      </c>
      <c r="B1987" t="s">
        <v>68</v>
      </c>
      <c r="C1987">
        <v>2017</v>
      </c>
      <c r="D1987" t="s">
        <v>451</v>
      </c>
      <c r="E1987">
        <v>2531.0868</v>
      </c>
      <c r="F1987" s="13">
        <v>6</v>
      </c>
      <c r="G1987" s="13">
        <v>6</v>
      </c>
      <c r="H1987">
        <v>2.5310868000000002</v>
      </c>
      <c r="I1987">
        <f t="shared" si="128"/>
        <v>6.0000000000000001E-3</v>
      </c>
      <c r="J1987">
        <f t="shared" si="129"/>
        <v>6.0000000000000001E-3</v>
      </c>
      <c r="K1987">
        <v>359.74860059721902</v>
      </c>
      <c r="L1987">
        <v>233.105102495588</v>
      </c>
      <c r="M1987">
        <v>223.78216256561001</v>
      </c>
      <c r="N1987">
        <v>0</v>
      </c>
      <c r="O1987">
        <v>1</v>
      </c>
      <c r="P1987" t="s">
        <v>1</v>
      </c>
      <c r="Q1987" t="s">
        <v>1</v>
      </c>
      <c r="R1987">
        <v>1</v>
      </c>
      <c r="S1987" t="s">
        <v>564</v>
      </c>
      <c r="T1987">
        <v>0</v>
      </c>
      <c r="U1987">
        <v>0</v>
      </c>
      <c r="V1987" t="s">
        <v>1</v>
      </c>
      <c r="W1987" t="s">
        <v>1</v>
      </c>
      <c r="X1987">
        <v>1</v>
      </c>
      <c r="Y1987" t="s">
        <v>565</v>
      </c>
    </row>
    <row r="1988" spans="1:25">
      <c r="A1988" t="s">
        <v>62</v>
      </c>
      <c r="B1988" t="s">
        <v>68</v>
      </c>
      <c r="C1988">
        <v>2017</v>
      </c>
      <c r="D1988" t="s">
        <v>451</v>
      </c>
      <c r="E1988">
        <v>2612.1696000000002</v>
      </c>
      <c r="F1988" s="13">
        <v>6</v>
      </c>
      <c r="G1988" s="13">
        <v>6</v>
      </c>
      <c r="H1988">
        <v>2.6121696000000001</v>
      </c>
      <c r="I1988">
        <f t="shared" si="128"/>
        <v>6.0000000000000001E-3</v>
      </c>
      <c r="J1988">
        <f t="shared" si="129"/>
        <v>6.0000000000000001E-3</v>
      </c>
      <c r="K1988">
        <v>356.03191194283698</v>
      </c>
      <c r="L1988">
        <v>226.533669059044</v>
      </c>
      <c r="M1988">
        <v>217.832243830067</v>
      </c>
      <c r="N1988">
        <v>0</v>
      </c>
      <c r="O1988">
        <v>1</v>
      </c>
      <c r="P1988" t="s">
        <v>1</v>
      </c>
      <c r="Q1988" t="s">
        <v>1</v>
      </c>
      <c r="R1988">
        <v>1</v>
      </c>
      <c r="S1988" t="s">
        <v>564</v>
      </c>
      <c r="T1988">
        <v>0</v>
      </c>
      <c r="U1988">
        <v>0</v>
      </c>
      <c r="V1988" t="s">
        <v>1</v>
      </c>
      <c r="W1988" t="s">
        <v>1</v>
      </c>
      <c r="X1988">
        <v>1</v>
      </c>
      <c r="Y1988" t="s">
        <v>565</v>
      </c>
    </row>
    <row r="1989" spans="1:25">
      <c r="A1989" t="s">
        <v>62</v>
      </c>
      <c r="B1989" t="s">
        <v>68</v>
      </c>
      <c r="C1989">
        <v>2017</v>
      </c>
      <c r="D1989" t="s">
        <v>451</v>
      </c>
      <c r="E1989">
        <v>2703.4416000000001</v>
      </c>
      <c r="F1989" s="13">
        <v>6</v>
      </c>
      <c r="G1989" s="13">
        <v>6</v>
      </c>
      <c r="H1989">
        <v>2.7034416000000001</v>
      </c>
      <c r="I1989">
        <f t="shared" si="128"/>
        <v>6.0000000000000001E-3</v>
      </c>
      <c r="J1989">
        <f t="shared" si="129"/>
        <v>6.0000000000000001E-3</v>
      </c>
      <c r="K1989">
        <v>361.62541293138003</v>
      </c>
      <c r="L1989">
        <v>230.96555005626101</v>
      </c>
      <c r="M1989">
        <v>219.60709000259499</v>
      </c>
      <c r="N1989">
        <v>0</v>
      </c>
      <c r="O1989">
        <v>1</v>
      </c>
      <c r="P1989" t="s">
        <v>1</v>
      </c>
      <c r="Q1989" t="s">
        <v>1</v>
      </c>
      <c r="R1989">
        <v>1</v>
      </c>
      <c r="S1989" t="s">
        <v>564</v>
      </c>
      <c r="T1989">
        <v>0</v>
      </c>
      <c r="U1989">
        <v>0</v>
      </c>
      <c r="V1989" t="s">
        <v>1</v>
      </c>
      <c r="W1989" t="s">
        <v>1</v>
      </c>
      <c r="X1989">
        <v>1</v>
      </c>
      <c r="Y1989" t="s">
        <v>565</v>
      </c>
    </row>
    <row r="1990" spans="1:25">
      <c r="A1990" t="s">
        <v>62</v>
      </c>
      <c r="B1990" t="s">
        <v>68</v>
      </c>
      <c r="C1990">
        <v>2017</v>
      </c>
      <c r="D1990" t="s">
        <v>451</v>
      </c>
      <c r="E1990">
        <v>2806.1226000000001</v>
      </c>
      <c r="F1990" s="13">
        <v>6</v>
      </c>
      <c r="G1990" s="13">
        <v>6</v>
      </c>
      <c r="H1990">
        <v>2.8061226000000001</v>
      </c>
      <c r="I1990">
        <f t="shared" si="128"/>
        <v>6.0000000000000001E-3</v>
      </c>
      <c r="J1990">
        <f t="shared" si="129"/>
        <v>6.0000000000000001E-3</v>
      </c>
      <c r="K1990">
        <v>386.24442242422998</v>
      </c>
      <c r="L1990">
        <v>255.422059715909</v>
      </c>
      <c r="M1990">
        <v>240.414454590828</v>
      </c>
      <c r="N1990">
        <v>0</v>
      </c>
      <c r="O1990">
        <v>1</v>
      </c>
      <c r="P1990" t="s">
        <v>1</v>
      </c>
      <c r="Q1990" t="s">
        <v>1</v>
      </c>
      <c r="R1990">
        <v>1</v>
      </c>
      <c r="S1990" t="s">
        <v>564</v>
      </c>
      <c r="T1990">
        <v>0</v>
      </c>
      <c r="U1990">
        <v>0</v>
      </c>
      <c r="V1990" t="s">
        <v>1</v>
      </c>
      <c r="W1990" t="s">
        <v>1</v>
      </c>
      <c r="X1990">
        <v>1</v>
      </c>
      <c r="Y1990" t="s">
        <v>565</v>
      </c>
    </row>
    <row r="1991" spans="1:25">
      <c r="A1991" t="s">
        <v>62</v>
      </c>
      <c r="B1991" t="s">
        <v>68</v>
      </c>
      <c r="C1991">
        <v>2017</v>
      </c>
      <c r="D1991" t="s">
        <v>451</v>
      </c>
      <c r="E1991">
        <v>2899.2536</v>
      </c>
      <c r="F1991" s="13">
        <v>6</v>
      </c>
      <c r="G1991" s="13">
        <v>6</v>
      </c>
      <c r="H1991">
        <v>2.8992536000000002</v>
      </c>
      <c r="I1991">
        <f t="shared" si="128"/>
        <v>6.0000000000000001E-3</v>
      </c>
      <c r="J1991">
        <f t="shared" si="129"/>
        <v>6.0000000000000001E-3</v>
      </c>
      <c r="K1991">
        <v>385.36408512781998</v>
      </c>
      <c r="L1991">
        <v>254.017616026469</v>
      </c>
      <c r="M1991">
        <v>236.74994767824501</v>
      </c>
      <c r="N1991">
        <v>0</v>
      </c>
      <c r="O1991">
        <v>1</v>
      </c>
      <c r="P1991" t="s">
        <v>1</v>
      </c>
      <c r="Q1991" t="s">
        <v>1</v>
      </c>
      <c r="R1991">
        <v>1</v>
      </c>
      <c r="S1991" t="s">
        <v>564</v>
      </c>
      <c r="T1991">
        <v>0</v>
      </c>
      <c r="U1991">
        <v>0</v>
      </c>
      <c r="V1991" t="s">
        <v>1</v>
      </c>
      <c r="W1991" t="s">
        <v>1</v>
      </c>
      <c r="X1991">
        <v>1</v>
      </c>
      <c r="Y1991" t="s">
        <v>565</v>
      </c>
    </row>
    <row r="1992" spans="1:25">
      <c r="A1992" t="s">
        <v>62</v>
      </c>
      <c r="B1992" t="s">
        <v>68</v>
      </c>
      <c r="C1992">
        <v>2017</v>
      </c>
      <c r="D1992" t="s">
        <v>451</v>
      </c>
      <c r="E1992">
        <v>2996.7656000000002</v>
      </c>
      <c r="F1992" s="13">
        <v>6</v>
      </c>
      <c r="G1992" s="13">
        <v>6</v>
      </c>
      <c r="H1992">
        <v>2.9967655999999998</v>
      </c>
      <c r="I1992">
        <f t="shared" si="128"/>
        <v>6.0000000000000001E-3</v>
      </c>
      <c r="J1992">
        <f t="shared" si="129"/>
        <v>6.0000000000000001E-3</v>
      </c>
      <c r="K1992">
        <v>394.88065516156098</v>
      </c>
      <c r="L1992">
        <v>253.82091113893799</v>
      </c>
      <c r="M1992">
        <v>240.159310129825</v>
      </c>
      <c r="N1992">
        <v>0</v>
      </c>
      <c r="O1992">
        <v>1</v>
      </c>
      <c r="P1992" t="s">
        <v>1</v>
      </c>
      <c r="Q1992" t="s">
        <v>1</v>
      </c>
      <c r="R1992">
        <v>1</v>
      </c>
      <c r="S1992" t="s">
        <v>564</v>
      </c>
      <c r="T1992">
        <v>0</v>
      </c>
      <c r="U1992">
        <v>0</v>
      </c>
      <c r="V1992" t="s">
        <v>1</v>
      </c>
      <c r="W1992" t="s">
        <v>1</v>
      </c>
      <c r="X1992">
        <v>1</v>
      </c>
      <c r="Y1992" t="s">
        <v>565</v>
      </c>
    </row>
    <row r="1993" spans="1:25">
      <c r="A1993" t="s">
        <v>62</v>
      </c>
      <c r="B1993" t="s">
        <v>68</v>
      </c>
      <c r="C1993">
        <v>2017</v>
      </c>
      <c r="D1993" t="s">
        <v>451</v>
      </c>
      <c r="E1993">
        <v>3071.3335999999999</v>
      </c>
      <c r="F1993">
        <v>15</v>
      </c>
      <c r="G1993">
        <v>15</v>
      </c>
      <c r="H1993">
        <v>3.0713336</v>
      </c>
      <c r="I1993">
        <f t="shared" si="128"/>
        <v>1.4999999999999999E-2</v>
      </c>
      <c r="J1993">
        <f t="shared" si="129"/>
        <v>1.4999999999999999E-2</v>
      </c>
      <c r="K1993">
        <v>358.707752450942</v>
      </c>
      <c r="L1993">
        <v>234.10899352062</v>
      </c>
      <c r="M1993">
        <v>226.77075277304101</v>
      </c>
      <c r="N1993">
        <v>0</v>
      </c>
      <c r="O1993">
        <v>1</v>
      </c>
      <c r="P1993" t="s">
        <v>1</v>
      </c>
      <c r="Q1993" t="s">
        <v>1</v>
      </c>
      <c r="R1993">
        <v>1</v>
      </c>
      <c r="S1993" t="s">
        <v>564</v>
      </c>
      <c r="T1993">
        <v>0</v>
      </c>
      <c r="U1993">
        <v>0</v>
      </c>
      <c r="V1993" t="s">
        <v>1</v>
      </c>
      <c r="W1993" t="s">
        <v>1</v>
      </c>
      <c r="X1993">
        <v>1</v>
      </c>
      <c r="Y1993" t="s">
        <v>565</v>
      </c>
    </row>
    <row r="1994" spans="1:25">
      <c r="A1994" t="s">
        <v>62</v>
      </c>
      <c r="B1994" t="s">
        <v>68</v>
      </c>
      <c r="C1994">
        <v>2017</v>
      </c>
      <c r="D1994" t="s">
        <v>451</v>
      </c>
      <c r="E1994">
        <v>3171.7136</v>
      </c>
      <c r="F1994">
        <v>15</v>
      </c>
      <c r="G1994">
        <v>15</v>
      </c>
      <c r="H1994">
        <v>3.1717135999999999</v>
      </c>
      <c r="I1994">
        <f t="shared" si="128"/>
        <v>1.4999999999999999E-2</v>
      </c>
      <c r="J1994">
        <f t="shared" si="129"/>
        <v>1.4999999999999999E-2</v>
      </c>
      <c r="K1994">
        <v>335.56909567770401</v>
      </c>
      <c r="L1994">
        <v>217.39999714504299</v>
      </c>
      <c r="M1994">
        <v>206.388028555825</v>
      </c>
      <c r="N1994">
        <v>0</v>
      </c>
      <c r="O1994">
        <v>1</v>
      </c>
      <c r="P1994" t="s">
        <v>1</v>
      </c>
      <c r="Q1994" t="s">
        <v>1</v>
      </c>
      <c r="R1994">
        <v>1</v>
      </c>
      <c r="S1994" t="s">
        <v>564</v>
      </c>
      <c r="T1994">
        <v>0</v>
      </c>
      <c r="U1994">
        <v>0</v>
      </c>
      <c r="V1994" t="s">
        <v>1</v>
      </c>
      <c r="W1994" t="s">
        <v>1</v>
      </c>
      <c r="X1994">
        <v>1</v>
      </c>
      <c r="Y1994" t="s">
        <v>565</v>
      </c>
    </row>
    <row r="1995" spans="1:25">
      <c r="A1995" t="s">
        <v>62</v>
      </c>
      <c r="B1995" t="s">
        <v>68</v>
      </c>
      <c r="C1995">
        <v>2017</v>
      </c>
      <c r="D1995" t="s">
        <v>451</v>
      </c>
      <c r="E1995">
        <v>3246.2815999999998</v>
      </c>
      <c r="F1995">
        <v>15</v>
      </c>
      <c r="G1995">
        <v>15</v>
      </c>
      <c r="H1995">
        <v>3.2462816000000001</v>
      </c>
      <c r="I1995">
        <f t="shared" si="128"/>
        <v>1.4999999999999999E-2</v>
      </c>
      <c r="J1995">
        <f t="shared" si="129"/>
        <v>1.4999999999999999E-2</v>
      </c>
      <c r="K1995">
        <v>351.03492966432202</v>
      </c>
      <c r="L1995">
        <v>227.64161888486399</v>
      </c>
      <c r="M1995">
        <v>215.60105229246099</v>
      </c>
      <c r="N1995">
        <v>0</v>
      </c>
      <c r="O1995">
        <v>1</v>
      </c>
      <c r="P1995" t="s">
        <v>1</v>
      </c>
      <c r="Q1995" t="s">
        <v>1</v>
      </c>
      <c r="R1995">
        <v>1</v>
      </c>
      <c r="S1995" t="s">
        <v>564</v>
      </c>
      <c r="T1995">
        <v>0</v>
      </c>
      <c r="U1995">
        <v>0</v>
      </c>
      <c r="V1995" t="s">
        <v>1</v>
      </c>
      <c r="W1995" t="s">
        <v>1</v>
      </c>
      <c r="X1995">
        <v>1</v>
      </c>
      <c r="Y1995" t="s">
        <v>565</v>
      </c>
    </row>
    <row r="1996" spans="1:25">
      <c r="A1996" t="s">
        <v>62</v>
      </c>
      <c r="B1996" t="s">
        <v>68</v>
      </c>
      <c r="C1996">
        <v>2017</v>
      </c>
      <c r="D1996" t="s">
        <v>451</v>
      </c>
      <c r="E1996">
        <v>3455.6455999999998</v>
      </c>
      <c r="F1996">
        <v>15</v>
      </c>
      <c r="G1996">
        <v>15</v>
      </c>
      <c r="H1996">
        <v>3.4556456</v>
      </c>
      <c r="I1996">
        <f t="shared" si="128"/>
        <v>1.4999999999999999E-2</v>
      </c>
      <c r="J1996">
        <f t="shared" si="129"/>
        <v>1.4999999999999999E-2</v>
      </c>
      <c r="K1996">
        <v>382.06160030456198</v>
      </c>
      <c r="L1996">
        <v>249.027516974522</v>
      </c>
      <c r="M1996">
        <v>235.906530140283</v>
      </c>
      <c r="N1996">
        <v>0</v>
      </c>
      <c r="O1996">
        <v>1</v>
      </c>
      <c r="P1996" t="s">
        <v>1</v>
      </c>
      <c r="Q1996" t="s">
        <v>1</v>
      </c>
      <c r="R1996">
        <v>1</v>
      </c>
      <c r="S1996" t="s">
        <v>564</v>
      </c>
      <c r="T1996">
        <v>0</v>
      </c>
      <c r="U1996">
        <v>0</v>
      </c>
      <c r="V1996" t="s">
        <v>1</v>
      </c>
      <c r="W1996" t="s">
        <v>1</v>
      </c>
      <c r="X1996">
        <v>1</v>
      </c>
      <c r="Y1996" t="s">
        <v>565</v>
      </c>
    </row>
    <row r="1997" spans="1:25">
      <c r="A1997" t="s">
        <v>62</v>
      </c>
      <c r="B1997" t="s">
        <v>68</v>
      </c>
      <c r="C1997">
        <v>2017</v>
      </c>
      <c r="D1997" t="s">
        <v>451</v>
      </c>
      <c r="E1997">
        <v>3541.6855999999998</v>
      </c>
      <c r="F1997">
        <v>15</v>
      </c>
      <c r="G1997">
        <v>15</v>
      </c>
      <c r="H1997">
        <v>3.5416856000000001</v>
      </c>
      <c r="I1997">
        <f t="shared" si="128"/>
        <v>1.4999999999999999E-2</v>
      </c>
      <c r="J1997">
        <f t="shared" si="129"/>
        <v>1.4999999999999999E-2</v>
      </c>
      <c r="K1997">
        <v>344.07955740634299</v>
      </c>
      <c r="L1997">
        <v>223.36735374131499</v>
      </c>
      <c r="M1997">
        <v>213.35315219079001</v>
      </c>
      <c r="N1997">
        <v>0</v>
      </c>
      <c r="O1997">
        <v>1</v>
      </c>
      <c r="P1997" t="s">
        <v>1</v>
      </c>
      <c r="Q1997" t="s">
        <v>1</v>
      </c>
      <c r="R1997">
        <v>1</v>
      </c>
      <c r="S1997" t="s">
        <v>564</v>
      </c>
      <c r="T1997">
        <v>0</v>
      </c>
      <c r="U1997">
        <v>0</v>
      </c>
      <c r="V1997" t="s">
        <v>1</v>
      </c>
      <c r="W1997" t="s">
        <v>1</v>
      </c>
      <c r="X1997">
        <v>1</v>
      </c>
      <c r="Y1997" t="s">
        <v>565</v>
      </c>
    </row>
    <row r="1998" spans="1:25">
      <c r="A1998" t="s">
        <v>62</v>
      </c>
      <c r="B1998" t="s">
        <v>68</v>
      </c>
      <c r="C1998">
        <v>2017</v>
      </c>
      <c r="D1998" t="s">
        <v>451</v>
      </c>
      <c r="E1998">
        <v>3745.9362999999998</v>
      </c>
      <c r="F1998">
        <v>15</v>
      </c>
      <c r="G1998">
        <v>15</v>
      </c>
      <c r="H1998">
        <v>3.7459362999999999</v>
      </c>
      <c r="I1998">
        <f t="shared" si="128"/>
        <v>1.4999999999999999E-2</v>
      </c>
      <c r="J1998">
        <f t="shared" si="129"/>
        <v>1.4999999999999999E-2</v>
      </c>
      <c r="K1998">
        <v>382.00960954662798</v>
      </c>
      <c r="L1998">
        <v>255.35049592041401</v>
      </c>
      <c r="M1998">
        <v>232.69842083787901</v>
      </c>
      <c r="N1998">
        <v>0</v>
      </c>
      <c r="O1998">
        <v>1</v>
      </c>
      <c r="P1998" t="s">
        <v>1</v>
      </c>
      <c r="Q1998" t="s">
        <v>1</v>
      </c>
      <c r="R1998">
        <v>1</v>
      </c>
      <c r="S1998" t="s">
        <v>564</v>
      </c>
      <c r="T1998">
        <v>0</v>
      </c>
      <c r="U1998">
        <v>0</v>
      </c>
      <c r="V1998" t="s">
        <v>1</v>
      </c>
      <c r="W1998" t="s">
        <v>1</v>
      </c>
      <c r="X1998">
        <v>1</v>
      </c>
      <c r="Y1998" t="s">
        <v>565</v>
      </c>
    </row>
    <row r="1999" spans="1:25">
      <c r="A1999" t="s">
        <v>62</v>
      </c>
      <c r="B1999" t="s">
        <v>68</v>
      </c>
      <c r="C1999">
        <v>2017</v>
      </c>
      <c r="D1999" t="s">
        <v>451</v>
      </c>
      <c r="E1999">
        <v>3948.3845999999999</v>
      </c>
      <c r="F1999">
        <v>15</v>
      </c>
      <c r="G1999">
        <v>15</v>
      </c>
      <c r="H1999">
        <v>3.9483845999999998</v>
      </c>
      <c r="I1999">
        <f t="shared" si="128"/>
        <v>1.4999999999999999E-2</v>
      </c>
      <c r="J1999">
        <f t="shared" si="129"/>
        <v>1.4999999999999999E-2</v>
      </c>
      <c r="K1999">
        <v>390.23190815789798</v>
      </c>
      <c r="L1999">
        <v>253.66928403272701</v>
      </c>
      <c r="M1999">
        <v>240.11526325441699</v>
      </c>
      <c r="N1999">
        <v>0</v>
      </c>
      <c r="O1999">
        <v>1</v>
      </c>
      <c r="P1999" t="s">
        <v>1</v>
      </c>
      <c r="Q1999" t="s">
        <v>1</v>
      </c>
      <c r="R1999">
        <v>1</v>
      </c>
      <c r="S1999" t="s">
        <v>564</v>
      </c>
      <c r="T1999">
        <v>0</v>
      </c>
      <c r="U1999">
        <v>0</v>
      </c>
      <c r="V1999" t="s">
        <v>1</v>
      </c>
      <c r="W1999" t="s">
        <v>1</v>
      </c>
      <c r="X1999">
        <v>1</v>
      </c>
      <c r="Y1999" t="s">
        <v>565</v>
      </c>
    </row>
    <row r="2000" spans="1:25">
      <c r="A2000" t="s">
        <v>62</v>
      </c>
      <c r="B2000" t="s">
        <v>68</v>
      </c>
      <c r="C2000">
        <v>2017</v>
      </c>
      <c r="D2000" t="s">
        <v>451</v>
      </c>
      <c r="E2000">
        <v>4106.0036</v>
      </c>
      <c r="F2000">
        <v>30</v>
      </c>
      <c r="G2000">
        <v>30</v>
      </c>
      <c r="H2000">
        <v>4.1060036000000002</v>
      </c>
      <c r="I2000">
        <f t="shared" si="128"/>
        <v>0.03</v>
      </c>
      <c r="J2000">
        <f t="shared" si="129"/>
        <v>0.03</v>
      </c>
      <c r="K2000">
        <v>364.505330192195</v>
      </c>
      <c r="L2000">
        <v>240.913262654249</v>
      </c>
      <c r="M2000">
        <v>221.74305882706</v>
      </c>
      <c r="N2000">
        <v>0</v>
      </c>
      <c r="O2000">
        <v>1</v>
      </c>
      <c r="P2000" t="s">
        <v>1</v>
      </c>
      <c r="Q2000" t="s">
        <v>1</v>
      </c>
      <c r="R2000">
        <v>1</v>
      </c>
      <c r="S2000" t="s">
        <v>564</v>
      </c>
      <c r="T2000">
        <v>0</v>
      </c>
      <c r="U2000">
        <v>0</v>
      </c>
      <c r="V2000" t="s">
        <v>1</v>
      </c>
      <c r="W2000" t="s">
        <v>1</v>
      </c>
      <c r="X2000">
        <v>1</v>
      </c>
      <c r="Y2000" t="s">
        <v>565</v>
      </c>
    </row>
    <row r="2001" spans="1:25">
      <c r="A2001" t="s">
        <v>62</v>
      </c>
      <c r="B2001" t="s">
        <v>68</v>
      </c>
      <c r="C2001">
        <v>2017</v>
      </c>
      <c r="D2001" t="s">
        <v>451</v>
      </c>
      <c r="E2001">
        <v>4255.4345999999996</v>
      </c>
      <c r="F2001">
        <v>30</v>
      </c>
      <c r="G2001">
        <v>30</v>
      </c>
      <c r="H2001">
        <v>4.2554346000000001</v>
      </c>
      <c r="I2001">
        <f t="shared" si="128"/>
        <v>0.03</v>
      </c>
      <c r="J2001">
        <f t="shared" si="129"/>
        <v>0.03</v>
      </c>
      <c r="K2001">
        <v>348.12101754146897</v>
      </c>
      <c r="L2001">
        <v>227.007515213837</v>
      </c>
      <c r="M2001">
        <v>220.17322360417799</v>
      </c>
      <c r="N2001">
        <v>0</v>
      </c>
      <c r="O2001">
        <v>1</v>
      </c>
      <c r="P2001" t="s">
        <v>1</v>
      </c>
      <c r="Q2001" t="s">
        <v>1</v>
      </c>
      <c r="R2001">
        <v>1</v>
      </c>
      <c r="S2001" t="s">
        <v>564</v>
      </c>
      <c r="T2001">
        <v>0</v>
      </c>
      <c r="U2001">
        <v>0</v>
      </c>
      <c r="V2001" t="s">
        <v>1</v>
      </c>
      <c r="W2001" t="s">
        <v>1</v>
      </c>
      <c r="X2001">
        <v>1</v>
      </c>
      <c r="Y2001" t="s">
        <v>565</v>
      </c>
    </row>
    <row r="2002" spans="1:25">
      <c r="A2002" t="s">
        <v>62</v>
      </c>
      <c r="B2002" t="s">
        <v>68</v>
      </c>
      <c r="C2002">
        <v>2017</v>
      </c>
      <c r="D2002" t="s">
        <v>451</v>
      </c>
      <c r="E2002">
        <v>4437.6175999999996</v>
      </c>
      <c r="F2002">
        <v>30</v>
      </c>
      <c r="G2002">
        <v>30</v>
      </c>
      <c r="H2002">
        <v>4.4376176000000003</v>
      </c>
      <c r="I2002">
        <f t="shared" si="128"/>
        <v>0.03</v>
      </c>
      <c r="J2002">
        <f t="shared" si="129"/>
        <v>0.03</v>
      </c>
      <c r="K2002">
        <v>378.89941184240303</v>
      </c>
      <c r="L2002">
        <v>248.601670410553</v>
      </c>
      <c r="M2002">
        <v>238.30997039257801</v>
      </c>
      <c r="N2002">
        <v>0</v>
      </c>
      <c r="O2002">
        <v>1</v>
      </c>
      <c r="P2002" t="s">
        <v>1</v>
      </c>
      <c r="Q2002" t="s">
        <v>1</v>
      </c>
      <c r="R2002">
        <v>1</v>
      </c>
      <c r="S2002" t="s">
        <v>564</v>
      </c>
      <c r="T2002">
        <v>0</v>
      </c>
      <c r="U2002">
        <v>0</v>
      </c>
      <c r="V2002" t="s">
        <v>1</v>
      </c>
      <c r="W2002" t="s">
        <v>1</v>
      </c>
      <c r="X2002">
        <v>1</v>
      </c>
      <c r="Y2002" t="s">
        <v>565</v>
      </c>
    </row>
    <row r="2003" spans="1:25">
      <c r="A2003" t="s">
        <v>62</v>
      </c>
      <c r="B2003" t="s">
        <v>68</v>
      </c>
      <c r="C2003">
        <v>2017</v>
      </c>
      <c r="D2003" t="s">
        <v>451</v>
      </c>
      <c r="E2003">
        <v>4593.1895999999997</v>
      </c>
      <c r="F2003">
        <v>30</v>
      </c>
      <c r="G2003">
        <v>30</v>
      </c>
      <c r="H2003">
        <v>4.5931895999999997</v>
      </c>
      <c r="I2003">
        <f t="shared" si="128"/>
        <v>0.03</v>
      </c>
      <c r="J2003">
        <f t="shared" si="129"/>
        <v>0.03</v>
      </c>
      <c r="K2003">
        <v>375.45713051975002</v>
      </c>
      <c r="L2003">
        <v>252.493057789966</v>
      </c>
      <c r="M2003">
        <v>233.14219779507499</v>
      </c>
      <c r="N2003">
        <v>0</v>
      </c>
      <c r="O2003">
        <v>1</v>
      </c>
      <c r="P2003" t="s">
        <v>1</v>
      </c>
      <c r="Q2003" t="s">
        <v>1</v>
      </c>
      <c r="R2003">
        <v>1</v>
      </c>
      <c r="S2003" t="s">
        <v>564</v>
      </c>
      <c r="T2003">
        <v>0</v>
      </c>
      <c r="U2003">
        <v>0</v>
      </c>
      <c r="V2003" t="s">
        <v>1</v>
      </c>
      <c r="W2003" t="s">
        <v>1</v>
      </c>
      <c r="X2003">
        <v>1</v>
      </c>
      <c r="Y2003" t="s">
        <v>565</v>
      </c>
    </row>
    <row r="2004" spans="1:25">
      <c r="A2004" t="s">
        <v>62</v>
      </c>
      <c r="B2004" t="s">
        <v>68</v>
      </c>
      <c r="C2004">
        <v>2017</v>
      </c>
      <c r="D2004" t="s">
        <v>451</v>
      </c>
      <c r="E2004">
        <v>4752.8555999999999</v>
      </c>
      <c r="F2004">
        <v>30</v>
      </c>
      <c r="G2004">
        <v>30</v>
      </c>
      <c r="H2004">
        <v>4.7528556000000002</v>
      </c>
      <c r="I2004">
        <f t="shared" si="128"/>
        <v>0.03</v>
      </c>
      <c r="J2004">
        <f t="shared" si="129"/>
        <v>0.03</v>
      </c>
      <c r="K2004">
        <v>401.382724124552</v>
      </c>
      <c r="L2004">
        <v>262.35223463800003</v>
      </c>
      <c r="M2004">
        <v>249.69064209144599</v>
      </c>
      <c r="N2004">
        <v>0</v>
      </c>
      <c r="O2004">
        <v>1</v>
      </c>
      <c r="P2004" t="s">
        <v>1</v>
      </c>
      <c r="Q2004" t="s">
        <v>1</v>
      </c>
      <c r="R2004">
        <v>1</v>
      </c>
      <c r="S2004" t="s">
        <v>564</v>
      </c>
      <c r="T2004">
        <v>0</v>
      </c>
      <c r="U2004">
        <v>0</v>
      </c>
      <c r="V2004" t="s">
        <v>1</v>
      </c>
      <c r="W2004" t="s">
        <v>1</v>
      </c>
      <c r="X2004">
        <v>1</v>
      </c>
      <c r="Y2004" t="s">
        <v>565</v>
      </c>
    </row>
    <row r="2005" spans="1:25">
      <c r="A2005" t="s">
        <v>62</v>
      </c>
      <c r="B2005" t="s">
        <v>68</v>
      </c>
      <c r="C2005">
        <v>2017</v>
      </c>
      <c r="D2005" t="s">
        <v>451</v>
      </c>
      <c r="E2005">
        <v>4940.9551000000001</v>
      </c>
      <c r="F2005">
        <v>30</v>
      </c>
      <c r="G2005">
        <v>30</v>
      </c>
      <c r="H2005">
        <v>4.9409551</v>
      </c>
      <c r="I2005">
        <f t="shared" si="128"/>
        <v>0.03</v>
      </c>
      <c r="J2005">
        <f t="shared" si="129"/>
        <v>0.03</v>
      </c>
      <c r="K2005">
        <v>380.417360641806</v>
      </c>
      <c r="L2005">
        <v>244.79521409404001</v>
      </c>
      <c r="M2005">
        <v>234.38903955571899</v>
      </c>
      <c r="N2005">
        <v>0</v>
      </c>
      <c r="O2005">
        <v>1</v>
      </c>
      <c r="P2005" t="s">
        <v>1</v>
      </c>
      <c r="Q2005" t="s">
        <v>1</v>
      </c>
      <c r="R2005">
        <v>1</v>
      </c>
      <c r="S2005" t="s">
        <v>564</v>
      </c>
      <c r="T2005">
        <v>0</v>
      </c>
      <c r="U2005">
        <v>0</v>
      </c>
      <c r="V2005" t="s">
        <v>1</v>
      </c>
      <c r="W2005" t="s">
        <v>1</v>
      </c>
      <c r="X2005">
        <v>1</v>
      </c>
      <c r="Y2005" t="s">
        <v>565</v>
      </c>
    </row>
    <row r="2006" spans="1:25">
      <c r="A2006" t="s">
        <v>62</v>
      </c>
      <c r="B2006" t="s">
        <v>68</v>
      </c>
      <c r="C2006">
        <v>2017</v>
      </c>
      <c r="D2006" t="s">
        <v>451</v>
      </c>
      <c r="E2006">
        <v>5133.46</v>
      </c>
      <c r="F2006" s="13">
        <v>40</v>
      </c>
      <c r="G2006" s="13">
        <v>40</v>
      </c>
      <c r="H2006">
        <v>5.1334600000000004</v>
      </c>
      <c r="I2006">
        <f t="shared" si="128"/>
        <v>0.04</v>
      </c>
      <c r="J2006">
        <f t="shared" si="129"/>
        <v>0.04</v>
      </c>
      <c r="K2006">
        <v>313.12508869238798</v>
      </c>
      <c r="L2006">
        <v>202.23586494168501</v>
      </c>
      <c r="M2006">
        <v>195.038611778009</v>
      </c>
      <c r="N2006">
        <v>0</v>
      </c>
      <c r="O2006">
        <v>1</v>
      </c>
      <c r="P2006" t="s">
        <v>1</v>
      </c>
      <c r="Q2006" t="s">
        <v>1</v>
      </c>
      <c r="R2006">
        <v>1</v>
      </c>
      <c r="S2006" t="s">
        <v>564</v>
      </c>
      <c r="T2006">
        <v>0</v>
      </c>
      <c r="U2006">
        <v>0</v>
      </c>
      <c r="V2006" t="s">
        <v>1</v>
      </c>
      <c r="W2006" t="s">
        <v>1</v>
      </c>
      <c r="X2006">
        <v>1</v>
      </c>
      <c r="Y2006" t="s">
        <v>565</v>
      </c>
    </row>
    <row r="2007" spans="1:25">
      <c r="A2007" t="s">
        <v>62</v>
      </c>
      <c r="B2007" t="s">
        <v>68</v>
      </c>
      <c r="C2007">
        <v>2017</v>
      </c>
      <c r="D2007" t="s">
        <v>451</v>
      </c>
      <c r="E2007">
        <v>5262.12</v>
      </c>
      <c r="F2007" s="13">
        <v>40</v>
      </c>
      <c r="G2007" s="13">
        <v>40</v>
      </c>
      <c r="H2007">
        <v>5.2621200000000004</v>
      </c>
      <c r="I2007">
        <f t="shared" si="128"/>
        <v>0.04</v>
      </c>
      <c r="J2007">
        <f t="shared" si="129"/>
        <v>0.04</v>
      </c>
      <c r="K2007">
        <v>372.518327363666</v>
      </c>
      <c r="L2007">
        <v>244.881941825371</v>
      </c>
      <c r="M2007">
        <v>231.948541803468</v>
      </c>
      <c r="N2007">
        <v>0</v>
      </c>
      <c r="O2007">
        <v>1</v>
      </c>
      <c r="P2007" t="s">
        <v>1</v>
      </c>
      <c r="Q2007" t="s">
        <v>1</v>
      </c>
      <c r="R2007">
        <v>1</v>
      </c>
      <c r="S2007" t="s">
        <v>564</v>
      </c>
      <c r="T2007">
        <v>0</v>
      </c>
      <c r="U2007">
        <v>0</v>
      </c>
      <c r="V2007" t="s">
        <v>1</v>
      </c>
      <c r="W2007" t="s">
        <v>1</v>
      </c>
      <c r="X2007">
        <v>1</v>
      </c>
      <c r="Y2007" t="s">
        <v>565</v>
      </c>
    </row>
    <row r="2008" spans="1:25">
      <c r="A2008" t="s">
        <v>62</v>
      </c>
      <c r="B2008" t="s">
        <v>68</v>
      </c>
      <c r="C2008">
        <v>2017</v>
      </c>
      <c r="D2008" t="s">
        <v>451</v>
      </c>
      <c r="E2008">
        <v>5564.97</v>
      </c>
      <c r="F2008" s="13">
        <v>40</v>
      </c>
      <c r="G2008" s="13">
        <v>40</v>
      </c>
      <c r="H2008">
        <v>5.5649699999999998</v>
      </c>
      <c r="I2008">
        <f t="shared" si="128"/>
        <v>0.04</v>
      </c>
      <c r="J2008">
        <f t="shared" si="129"/>
        <v>0.04</v>
      </c>
      <c r="K2008">
        <v>336.220389717047</v>
      </c>
      <c r="L2008">
        <v>217.929964023092</v>
      </c>
      <c r="M2008">
        <v>205.92717774067901</v>
      </c>
      <c r="N2008">
        <v>0</v>
      </c>
      <c r="O2008">
        <v>1</v>
      </c>
      <c r="P2008" t="s">
        <v>1</v>
      </c>
      <c r="Q2008" t="s">
        <v>1</v>
      </c>
      <c r="R2008">
        <v>1</v>
      </c>
      <c r="S2008" t="s">
        <v>564</v>
      </c>
      <c r="T2008">
        <v>0</v>
      </c>
      <c r="U2008">
        <v>0</v>
      </c>
      <c r="V2008" t="s">
        <v>1</v>
      </c>
      <c r="W2008" t="s">
        <v>1</v>
      </c>
      <c r="X2008">
        <v>1</v>
      </c>
      <c r="Y2008" t="s">
        <v>565</v>
      </c>
    </row>
    <row r="2009" spans="1:25">
      <c r="A2009" t="s">
        <v>62</v>
      </c>
      <c r="B2009" t="s">
        <v>68</v>
      </c>
      <c r="C2009">
        <v>2017</v>
      </c>
      <c r="D2009" t="s">
        <v>451</v>
      </c>
      <c r="E2009">
        <v>5855.39</v>
      </c>
      <c r="F2009" s="13">
        <v>40</v>
      </c>
      <c r="G2009" s="13">
        <v>40</v>
      </c>
      <c r="H2009">
        <v>5.8553899999999999</v>
      </c>
      <c r="I2009">
        <f t="shared" si="128"/>
        <v>0.04</v>
      </c>
      <c r="J2009">
        <f t="shared" si="129"/>
        <v>0.04</v>
      </c>
      <c r="K2009">
        <v>366.30551303457901</v>
      </c>
      <c r="L2009">
        <v>240.74791551770701</v>
      </c>
      <c r="M2009">
        <v>222.91311510443401</v>
      </c>
      <c r="N2009">
        <v>0</v>
      </c>
      <c r="O2009">
        <v>1</v>
      </c>
      <c r="P2009" t="s">
        <v>1</v>
      </c>
      <c r="Q2009" t="s">
        <v>1</v>
      </c>
      <c r="R2009">
        <v>1</v>
      </c>
      <c r="S2009" t="s">
        <v>564</v>
      </c>
      <c r="T2009">
        <v>0</v>
      </c>
      <c r="U2009">
        <v>0</v>
      </c>
      <c r="V2009" t="s">
        <v>1</v>
      </c>
      <c r="W2009" t="s">
        <v>1</v>
      </c>
      <c r="X2009">
        <v>1</v>
      </c>
      <c r="Y2009" t="s">
        <v>565</v>
      </c>
    </row>
    <row r="2010" spans="1:25">
      <c r="A2010" t="s">
        <v>62</v>
      </c>
      <c r="B2010" t="s">
        <v>68</v>
      </c>
      <c r="C2010">
        <v>2017</v>
      </c>
      <c r="D2010" t="s">
        <v>451</v>
      </c>
      <c r="E2010">
        <v>6034.79</v>
      </c>
      <c r="F2010" s="13">
        <v>40</v>
      </c>
      <c r="G2010" s="13">
        <v>40</v>
      </c>
      <c r="H2010">
        <v>6.0347900000000001</v>
      </c>
      <c r="I2010">
        <f t="shared" si="128"/>
        <v>0.04</v>
      </c>
      <c r="J2010">
        <f t="shared" si="129"/>
        <v>0.04</v>
      </c>
      <c r="K2010">
        <v>339.42603095646001</v>
      </c>
      <c r="L2010">
        <v>216.33302340977099</v>
      </c>
      <c r="M2010">
        <v>212.560078399666</v>
      </c>
      <c r="N2010">
        <v>0</v>
      </c>
      <c r="O2010">
        <v>1</v>
      </c>
      <c r="P2010" t="s">
        <v>1</v>
      </c>
      <c r="Q2010" t="s">
        <v>1</v>
      </c>
      <c r="R2010">
        <v>1</v>
      </c>
      <c r="S2010" t="s">
        <v>564</v>
      </c>
      <c r="T2010">
        <v>0</v>
      </c>
      <c r="U2010">
        <v>0</v>
      </c>
      <c r="V2010" t="s">
        <v>1</v>
      </c>
      <c r="W2010" t="s">
        <v>1</v>
      </c>
      <c r="X2010">
        <v>1</v>
      </c>
      <c r="Y2010" t="s">
        <v>565</v>
      </c>
    </row>
    <row r="2011" spans="1:25">
      <c r="A2011" t="s">
        <v>62</v>
      </c>
      <c r="B2011" t="s">
        <v>68</v>
      </c>
      <c r="C2011">
        <v>2017</v>
      </c>
      <c r="D2011" t="s">
        <v>451</v>
      </c>
      <c r="E2011">
        <v>6190.27</v>
      </c>
      <c r="F2011" s="13">
        <v>40</v>
      </c>
      <c r="G2011" s="13">
        <v>40</v>
      </c>
      <c r="H2011">
        <v>6.1902699999999999</v>
      </c>
      <c r="I2011">
        <f t="shared" si="128"/>
        <v>0.04</v>
      </c>
      <c r="J2011">
        <f t="shared" si="129"/>
        <v>0.04</v>
      </c>
      <c r="K2011">
        <v>393.72262458981902</v>
      </c>
      <c r="L2011">
        <v>255.879608789299</v>
      </c>
      <c r="M2011">
        <v>247.06699000888099</v>
      </c>
      <c r="N2011">
        <v>0</v>
      </c>
      <c r="O2011">
        <v>1</v>
      </c>
      <c r="P2011" t="s">
        <v>1</v>
      </c>
      <c r="Q2011" t="s">
        <v>1</v>
      </c>
      <c r="R2011">
        <v>1</v>
      </c>
      <c r="S2011" t="s">
        <v>564</v>
      </c>
      <c r="T2011">
        <v>0</v>
      </c>
      <c r="U2011">
        <v>0</v>
      </c>
      <c r="V2011" t="s">
        <v>1</v>
      </c>
      <c r="W2011" t="s">
        <v>1</v>
      </c>
      <c r="X2011">
        <v>1</v>
      </c>
      <c r="Y2011" t="s">
        <v>565</v>
      </c>
    </row>
    <row r="2012" spans="1:25">
      <c r="A2012" t="s">
        <v>62</v>
      </c>
      <c r="B2012" t="s">
        <v>68</v>
      </c>
      <c r="C2012">
        <v>2017</v>
      </c>
      <c r="D2012" t="s">
        <v>451</v>
      </c>
      <c r="E2012">
        <v>6369.67</v>
      </c>
      <c r="F2012" s="13">
        <v>40</v>
      </c>
      <c r="G2012" s="13">
        <v>40</v>
      </c>
      <c r="H2012">
        <v>6.3696700000000002</v>
      </c>
      <c r="I2012">
        <f t="shared" si="128"/>
        <v>0.04</v>
      </c>
      <c r="J2012">
        <f t="shared" si="129"/>
        <v>0.04</v>
      </c>
      <c r="K2012">
        <v>387.19220724255399</v>
      </c>
      <c r="L2012">
        <v>256.22037042551602</v>
      </c>
      <c r="M2012">
        <v>246.377385479488</v>
      </c>
      <c r="N2012">
        <v>0</v>
      </c>
      <c r="O2012">
        <v>1</v>
      </c>
      <c r="P2012" t="s">
        <v>1</v>
      </c>
      <c r="Q2012" t="s">
        <v>1</v>
      </c>
      <c r="R2012">
        <v>1</v>
      </c>
      <c r="S2012" t="s">
        <v>564</v>
      </c>
      <c r="T2012">
        <v>0</v>
      </c>
      <c r="U2012">
        <v>0</v>
      </c>
      <c r="V2012" t="s">
        <v>1</v>
      </c>
      <c r="W2012" t="s">
        <v>1</v>
      </c>
      <c r="X2012">
        <v>1</v>
      </c>
      <c r="Y2012" t="s">
        <v>565</v>
      </c>
    </row>
    <row r="2013" spans="1:25">
      <c r="A2013" t="s">
        <v>62</v>
      </c>
      <c r="B2013" t="s">
        <v>68</v>
      </c>
      <c r="C2013">
        <v>2017</v>
      </c>
      <c r="D2013" t="s">
        <v>451</v>
      </c>
      <c r="E2013">
        <v>6525.15</v>
      </c>
      <c r="F2013" s="13">
        <v>40</v>
      </c>
      <c r="G2013" s="13">
        <v>40</v>
      </c>
      <c r="H2013">
        <v>6.52515</v>
      </c>
      <c r="I2013">
        <f t="shared" si="128"/>
        <v>0.04</v>
      </c>
      <c r="J2013">
        <f t="shared" si="129"/>
        <v>0.04</v>
      </c>
      <c r="K2013">
        <v>299.68597155250802</v>
      </c>
      <c r="L2013">
        <v>196.781328589662</v>
      </c>
      <c r="M2013">
        <v>181.476458320072</v>
      </c>
      <c r="N2013">
        <v>0</v>
      </c>
      <c r="O2013">
        <v>1</v>
      </c>
      <c r="P2013" t="s">
        <v>1</v>
      </c>
      <c r="Q2013" t="s">
        <v>1</v>
      </c>
      <c r="R2013">
        <v>1</v>
      </c>
      <c r="S2013" t="s">
        <v>564</v>
      </c>
      <c r="T2013">
        <v>0</v>
      </c>
      <c r="U2013">
        <v>0</v>
      </c>
      <c r="V2013" t="s">
        <v>1</v>
      </c>
      <c r="W2013" t="s">
        <v>1</v>
      </c>
      <c r="X2013">
        <v>1</v>
      </c>
      <c r="Y2013" t="s">
        <v>565</v>
      </c>
    </row>
    <row r="2014" spans="1:25">
      <c r="A2014" t="s">
        <v>62</v>
      </c>
      <c r="B2014" t="s">
        <v>68</v>
      </c>
      <c r="C2014">
        <v>2017</v>
      </c>
      <c r="D2014" t="s">
        <v>451</v>
      </c>
      <c r="E2014">
        <v>425.17</v>
      </c>
      <c r="F2014">
        <v>4</v>
      </c>
      <c r="G2014">
        <v>4</v>
      </c>
      <c r="H2014">
        <v>0.42516999999999999</v>
      </c>
      <c r="I2014">
        <f t="shared" si="128"/>
        <v>4.0000000000000001E-3</v>
      </c>
      <c r="J2014">
        <f t="shared" si="129"/>
        <v>4.0000000000000001E-3</v>
      </c>
      <c r="K2014" t="s">
        <v>563</v>
      </c>
      <c r="L2014" t="s">
        <v>563</v>
      </c>
      <c r="M2014" t="s">
        <v>563</v>
      </c>
      <c r="N2014">
        <v>0</v>
      </c>
      <c r="O2014">
        <v>0</v>
      </c>
      <c r="P2014" t="s">
        <v>591</v>
      </c>
      <c r="Q2014" t="s">
        <v>1</v>
      </c>
      <c r="R2014">
        <v>1</v>
      </c>
      <c r="S2014" t="s">
        <v>564</v>
      </c>
      <c r="T2014">
        <v>0</v>
      </c>
      <c r="U2014">
        <v>0</v>
      </c>
      <c r="V2014" t="s">
        <v>1</v>
      </c>
      <c r="W2014" t="s">
        <v>1</v>
      </c>
      <c r="X2014">
        <v>1</v>
      </c>
      <c r="Y2014" t="s">
        <v>565</v>
      </c>
    </row>
    <row r="2015" spans="1:25">
      <c r="A2015" t="s">
        <v>62</v>
      </c>
      <c r="B2015" t="s">
        <v>68</v>
      </c>
      <c r="C2015">
        <v>2017</v>
      </c>
      <c r="D2015" t="s">
        <v>451</v>
      </c>
      <c r="E2015">
        <v>1476.48</v>
      </c>
      <c r="F2015">
        <v>6</v>
      </c>
      <c r="G2015">
        <v>6</v>
      </c>
      <c r="H2015">
        <v>1.47648</v>
      </c>
      <c r="I2015">
        <f t="shared" si="128"/>
        <v>6.0000000000000001E-3</v>
      </c>
      <c r="J2015">
        <f t="shared" si="129"/>
        <v>6.0000000000000001E-3</v>
      </c>
      <c r="K2015" t="s">
        <v>563</v>
      </c>
      <c r="L2015" t="s">
        <v>563</v>
      </c>
      <c r="M2015" t="s">
        <v>563</v>
      </c>
      <c r="N2015">
        <v>0</v>
      </c>
      <c r="O2015">
        <v>0</v>
      </c>
      <c r="P2015" t="s">
        <v>592</v>
      </c>
      <c r="Q2015" t="s">
        <v>1</v>
      </c>
      <c r="R2015">
        <v>1</v>
      </c>
      <c r="S2015" t="s">
        <v>564</v>
      </c>
      <c r="T2015">
        <v>0</v>
      </c>
      <c r="U2015">
        <v>0</v>
      </c>
      <c r="V2015" t="s">
        <v>1</v>
      </c>
      <c r="W2015" t="s">
        <v>1</v>
      </c>
      <c r="X2015">
        <v>1</v>
      </c>
      <c r="Y2015" t="s">
        <v>565</v>
      </c>
    </row>
    <row r="2016" spans="1:25">
      <c r="A2016" t="s">
        <v>62</v>
      </c>
      <c r="B2016" t="s">
        <v>68</v>
      </c>
      <c r="C2016">
        <v>2017</v>
      </c>
      <c r="D2016" t="s">
        <v>451</v>
      </c>
      <c r="E2016">
        <v>3890.45</v>
      </c>
      <c r="F2016">
        <v>15</v>
      </c>
      <c r="G2016">
        <v>15</v>
      </c>
      <c r="H2016">
        <v>3.89045</v>
      </c>
      <c r="I2016">
        <f t="shared" si="128"/>
        <v>1.4999999999999999E-2</v>
      </c>
      <c r="J2016">
        <f t="shared" si="129"/>
        <v>1.4999999999999999E-2</v>
      </c>
      <c r="K2016" t="s">
        <v>563</v>
      </c>
      <c r="L2016" t="s">
        <v>563</v>
      </c>
      <c r="M2016" t="s">
        <v>563</v>
      </c>
      <c r="N2016">
        <v>0</v>
      </c>
      <c r="O2016">
        <v>0</v>
      </c>
      <c r="P2016" t="s">
        <v>592</v>
      </c>
      <c r="Q2016" t="s">
        <v>1</v>
      </c>
      <c r="R2016">
        <v>1</v>
      </c>
      <c r="S2016" t="s">
        <v>564</v>
      </c>
      <c r="T2016">
        <v>0</v>
      </c>
      <c r="U2016">
        <v>0</v>
      </c>
      <c r="V2016" t="s">
        <v>1</v>
      </c>
      <c r="W2016" t="s">
        <v>1</v>
      </c>
      <c r="X2016">
        <v>1</v>
      </c>
      <c r="Y2016" t="s">
        <v>565</v>
      </c>
    </row>
    <row r="2017" spans="1:25">
      <c r="A2017" t="s">
        <v>62</v>
      </c>
      <c r="B2017" t="s">
        <v>68</v>
      </c>
      <c r="C2017">
        <v>2017</v>
      </c>
      <c r="D2017" t="s">
        <v>451</v>
      </c>
      <c r="E2017">
        <v>4048.07</v>
      </c>
      <c r="F2017">
        <v>30</v>
      </c>
      <c r="G2017">
        <v>30</v>
      </c>
      <c r="H2017">
        <v>4.0480700000000001</v>
      </c>
      <c r="I2017">
        <f t="shared" si="128"/>
        <v>0.03</v>
      </c>
      <c r="J2017">
        <f t="shared" si="129"/>
        <v>0.03</v>
      </c>
      <c r="K2017" t="s">
        <v>563</v>
      </c>
      <c r="L2017" t="s">
        <v>563</v>
      </c>
      <c r="M2017" t="s">
        <v>563</v>
      </c>
      <c r="N2017">
        <v>0</v>
      </c>
      <c r="O2017">
        <v>0</v>
      </c>
      <c r="P2017" t="s">
        <v>592</v>
      </c>
      <c r="Q2017" t="s">
        <v>1</v>
      </c>
      <c r="R2017">
        <v>1</v>
      </c>
      <c r="S2017" t="s">
        <v>564</v>
      </c>
      <c r="T2017">
        <v>0</v>
      </c>
      <c r="U2017">
        <v>0</v>
      </c>
      <c r="V2017" t="s">
        <v>1</v>
      </c>
      <c r="W2017" t="s">
        <v>1</v>
      </c>
      <c r="X2017">
        <v>1</v>
      </c>
      <c r="Y2017" t="s">
        <v>565</v>
      </c>
    </row>
    <row r="2018" spans="1:25">
      <c r="A2018" t="s">
        <v>62</v>
      </c>
      <c r="B2018" t="s">
        <v>68</v>
      </c>
      <c r="C2018">
        <v>2017</v>
      </c>
      <c r="D2018" t="s">
        <v>451</v>
      </c>
      <c r="E2018">
        <v>4205.6899999999996</v>
      </c>
      <c r="F2018">
        <v>30</v>
      </c>
      <c r="G2018">
        <v>30</v>
      </c>
      <c r="H2018">
        <v>4.2056899999999997</v>
      </c>
      <c r="I2018">
        <f t="shared" si="128"/>
        <v>0.03</v>
      </c>
      <c r="J2018">
        <f t="shared" si="129"/>
        <v>0.03</v>
      </c>
      <c r="K2018" t="s">
        <v>563</v>
      </c>
      <c r="L2018" t="s">
        <v>563</v>
      </c>
      <c r="M2018" t="s">
        <v>563</v>
      </c>
      <c r="N2018">
        <v>0</v>
      </c>
      <c r="O2018">
        <v>0</v>
      </c>
      <c r="P2018" t="s">
        <v>592</v>
      </c>
      <c r="Q2018" t="s">
        <v>1</v>
      </c>
      <c r="R2018">
        <v>1</v>
      </c>
      <c r="S2018" t="s">
        <v>564</v>
      </c>
      <c r="T2018">
        <v>0</v>
      </c>
      <c r="U2018">
        <v>0</v>
      </c>
      <c r="V2018" t="s">
        <v>1</v>
      </c>
      <c r="W2018" t="s">
        <v>1</v>
      </c>
      <c r="X2018">
        <v>1</v>
      </c>
      <c r="Y2018" t="s">
        <v>565</v>
      </c>
    </row>
    <row r="2019" spans="1:25">
      <c r="A2019" t="s">
        <v>62</v>
      </c>
      <c r="B2019" t="s">
        <v>68</v>
      </c>
      <c r="C2019">
        <v>2017</v>
      </c>
      <c r="D2019" t="s">
        <v>451</v>
      </c>
      <c r="E2019">
        <v>4353.08</v>
      </c>
      <c r="F2019">
        <v>30</v>
      </c>
      <c r="G2019">
        <v>30</v>
      </c>
      <c r="H2019">
        <v>4.3530800000000003</v>
      </c>
      <c r="I2019">
        <f t="shared" si="128"/>
        <v>0.03</v>
      </c>
      <c r="J2019">
        <f t="shared" si="129"/>
        <v>0.03</v>
      </c>
      <c r="K2019" t="s">
        <v>563</v>
      </c>
      <c r="L2019" t="s">
        <v>563</v>
      </c>
      <c r="M2019" t="s">
        <v>563</v>
      </c>
      <c r="N2019">
        <v>0</v>
      </c>
      <c r="O2019">
        <v>0</v>
      </c>
      <c r="P2019" t="s">
        <v>592</v>
      </c>
      <c r="Q2019" t="s">
        <v>1</v>
      </c>
      <c r="R2019">
        <v>1</v>
      </c>
      <c r="S2019" t="s">
        <v>564</v>
      </c>
      <c r="T2019">
        <v>0</v>
      </c>
      <c r="U2019">
        <v>0</v>
      </c>
      <c r="V2019" t="s">
        <v>1</v>
      </c>
      <c r="W2019" t="s">
        <v>1</v>
      </c>
      <c r="X2019">
        <v>1</v>
      </c>
      <c r="Y2019" t="s">
        <v>565</v>
      </c>
    </row>
    <row r="2020" spans="1:25">
      <c r="A2020" t="s">
        <v>62</v>
      </c>
      <c r="B2020" t="s">
        <v>68</v>
      </c>
      <c r="C2020">
        <v>2017</v>
      </c>
      <c r="D2020" t="s">
        <v>451</v>
      </c>
      <c r="E2020">
        <v>4520.93</v>
      </c>
      <c r="F2020">
        <v>30</v>
      </c>
      <c r="G2020">
        <v>30</v>
      </c>
      <c r="H2020">
        <v>4.5209299999999999</v>
      </c>
      <c r="I2020">
        <f t="shared" si="128"/>
        <v>0.03</v>
      </c>
      <c r="J2020">
        <f t="shared" si="129"/>
        <v>0.03</v>
      </c>
      <c r="K2020" t="s">
        <v>563</v>
      </c>
      <c r="L2020" t="s">
        <v>563</v>
      </c>
      <c r="M2020" t="s">
        <v>563</v>
      </c>
      <c r="N2020">
        <v>0</v>
      </c>
      <c r="O2020">
        <v>0</v>
      </c>
      <c r="P2020" t="s">
        <v>592</v>
      </c>
      <c r="Q2020" t="s">
        <v>1</v>
      </c>
      <c r="R2020">
        <v>1</v>
      </c>
      <c r="S2020" t="s">
        <v>564</v>
      </c>
      <c r="T2020">
        <v>0</v>
      </c>
      <c r="U2020">
        <v>0</v>
      </c>
      <c r="V2020" t="s">
        <v>1</v>
      </c>
      <c r="W2020" t="s">
        <v>1</v>
      </c>
      <c r="X2020">
        <v>1</v>
      </c>
      <c r="Y2020" t="s">
        <v>565</v>
      </c>
    </row>
    <row r="2021" spans="1:25">
      <c r="A2021" t="s">
        <v>62</v>
      </c>
      <c r="B2021" t="s">
        <v>68</v>
      </c>
      <c r="C2021">
        <v>2017</v>
      </c>
      <c r="D2021" t="s">
        <v>451</v>
      </c>
      <c r="E2021">
        <v>4679.57</v>
      </c>
      <c r="F2021">
        <v>30</v>
      </c>
      <c r="G2021">
        <v>30</v>
      </c>
      <c r="H2021">
        <v>4.67957</v>
      </c>
      <c r="I2021">
        <f t="shared" si="128"/>
        <v>0.03</v>
      </c>
      <c r="J2021">
        <f t="shared" si="129"/>
        <v>0.03</v>
      </c>
      <c r="K2021" t="s">
        <v>563</v>
      </c>
      <c r="L2021" t="s">
        <v>563</v>
      </c>
      <c r="M2021" t="s">
        <v>563</v>
      </c>
      <c r="N2021">
        <v>0</v>
      </c>
      <c r="O2021">
        <v>0</v>
      </c>
      <c r="P2021" t="s">
        <v>592</v>
      </c>
      <c r="Q2021" t="s">
        <v>1</v>
      </c>
      <c r="R2021">
        <v>1</v>
      </c>
      <c r="S2021" t="s">
        <v>564</v>
      </c>
      <c r="T2021">
        <v>0</v>
      </c>
      <c r="U2021">
        <v>0</v>
      </c>
      <c r="V2021" t="s">
        <v>1</v>
      </c>
      <c r="W2021" t="s">
        <v>1</v>
      </c>
      <c r="X2021">
        <v>1</v>
      </c>
      <c r="Y2021" t="s">
        <v>565</v>
      </c>
    </row>
    <row r="2022" spans="1:25">
      <c r="A2022" t="s">
        <v>62</v>
      </c>
      <c r="B2022" t="s">
        <v>68</v>
      </c>
      <c r="C2022">
        <v>2017</v>
      </c>
      <c r="D2022" t="s">
        <v>451</v>
      </c>
      <c r="E2022">
        <v>4837.84</v>
      </c>
      <c r="F2022">
        <v>30</v>
      </c>
      <c r="G2022">
        <v>30</v>
      </c>
      <c r="H2022">
        <v>4.8378399999999999</v>
      </c>
      <c r="I2022">
        <f t="shared" si="128"/>
        <v>0.03</v>
      </c>
      <c r="J2022">
        <f t="shared" si="129"/>
        <v>0.03</v>
      </c>
      <c r="K2022" t="s">
        <v>563</v>
      </c>
      <c r="L2022" t="s">
        <v>563</v>
      </c>
      <c r="M2022" t="s">
        <v>563</v>
      </c>
      <c r="N2022">
        <v>0</v>
      </c>
      <c r="O2022">
        <v>0</v>
      </c>
      <c r="P2022" t="s">
        <v>592</v>
      </c>
      <c r="Q2022" t="s">
        <v>1</v>
      </c>
      <c r="R2022">
        <v>1</v>
      </c>
      <c r="S2022" t="s">
        <v>564</v>
      </c>
      <c r="T2022">
        <v>0</v>
      </c>
      <c r="U2022">
        <v>0</v>
      </c>
      <c r="V2022" t="s">
        <v>1</v>
      </c>
      <c r="W2022" t="s">
        <v>1</v>
      </c>
      <c r="X2022">
        <v>1</v>
      </c>
      <c r="Y2022" t="s">
        <v>565</v>
      </c>
    </row>
    <row r="2023" spans="1:25">
      <c r="A2023" t="s">
        <v>62</v>
      </c>
      <c r="B2023" t="s">
        <v>68</v>
      </c>
      <c r="C2023">
        <v>2017</v>
      </c>
      <c r="D2023" t="s">
        <v>451</v>
      </c>
      <c r="E2023">
        <v>5061.76</v>
      </c>
      <c r="F2023">
        <v>40</v>
      </c>
      <c r="G2023">
        <v>40</v>
      </c>
      <c r="H2023">
        <v>5.0617599999999996</v>
      </c>
      <c r="I2023">
        <f t="shared" si="128"/>
        <v>0.04</v>
      </c>
      <c r="J2023">
        <f t="shared" si="129"/>
        <v>0.04</v>
      </c>
      <c r="K2023" t="s">
        <v>563</v>
      </c>
      <c r="L2023" t="s">
        <v>563</v>
      </c>
      <c r="M2023" t="s">
        <v>563</v>
      </c>
      <c r="N2023">
        <v>0</v>
      </c>
      <c r="O2023">
        <v>0</v>
      </c>
      <c r="P2023" t="s">
        <v>592</v>
      </c>
      <c r="Q2023" t="s">
        <v>1</v>
      </c>
      <c r="R2023">
        <v>1</v>
      </c>
      <c r="S2023" t="s">
        <v>564</v>
      </c>
      <c r="T2023">
        <v>0</v>
      </c>
      <c r="U2023">
        <v>0</v>
      </c>
      <c r="V2023" t="s">
        <v>1</v>
      </c>
      <c r="W2023" t="s">
        <v>1</v>
      </c>
      <c r="X2023">
        <v>1</v>
      </c>
      <c r="Y2023" t="s">
        <v>565</v>
      </c>
    </row>
    <row r="2024" spans="1:25">
      <c r="A2024" t="s">
        <v>62</v>
      </c>
      <c r="B2024" t="s">
        <v>68</v>
      </c>
      <c r="C2024">
        <v>2017</v>
      </c>
      <c r="D2024" t="s">
        <v>451</v>
      </c>
      <c r="E2024">
        <v>5482.53</v>
      </c>
      <c r="F2024">
        <v>40</v>
      </c>
      <c r="G2024">
        <v>40</v>
      </c>
      <c r="H2024">
        <v>5.4825299999999997</v>
      </c>
      <c r="I2024">
        <f t="shared" si="128"/>
        <v>0.04</v>
      </c>
      <c r="J2024">
        <f t="shared" si="129"/>
        <v>0.04</v>
      </c>
      <c r="K2024" t="s">
        <v>563</v>
      </c>
      <c r="L2024" t="s">
        <v>563</v>
      </c>
      <c r="M2024" t="s">
        <v>563</v>
      </c>
      <c r="N2024">
        <v>0</v>
      </c>
      <c r="O2024">
        <v>0</v>
      </c>
      <c r="P2024" t="s">
        <v>592</v>
      </c>
      <c r="Q2024" t="s">
        <v>1</v>
      </c>
      <c r="R2024">
        <v>1</v>
      </c>
      <c r="S2024" t="s">
        <v>564</v>
      </c>
      <c r="T2024">
        <v>0</v>
      </c>
      <c r="U2024">
        <v>0</v>
      </c>
      <c r="V2024" t="s">
        <v>1</v>
      </c>
      <c r="W2024" t="s">
        <v>1</v>
      </c>
      <c r="X2024">
        <v>1</v>
      </c>
      <c r="Y2024" t="s">
        <v>565</v>
      </c>
    </row>
    <row r="2025" spans="1:25">
      <c r="A2025" t="s">
        <v>62</v>
      </c>
      <c r="B2025" t="s">
        <v>68</v>
      </c>
      <c r="C2025">
        <v>2017</v>
      </c>
      <c r="D2025" t="s">
        <v>451</v>
      </c>
      <c r="E2025">
        <v>5844.03</v>
      </c>
      <c r="F2025">
        <v>40</v>
      </c>
      <c r="G2025">
        <v>40</v>
      </c>
      <c r="H2025">
        <v>5.8440300000000001</v>
      </c>
      <c r="I2025">
        <f t="shared" si="128"/>
        <v>0.04</v>
      </c>
      <c r="J2025">
        <f t="shared" si="129"/>
        <v>0.04</v>
      </c>
      <c r="K2025" t="s">
        <v>563</v>
      </c>
      <c r="L2025" t="s">
        <v>563</v>
      </c>
      <c r="M2025" t="s">
        <v>563</v>
      </c>
      <c r="N2025">
        <v>0</v>
      </c>
      <c r="O2025">
        <v>0</v>
      </c>
      <c r="P2025" t="s">
        <v>592</v>
      </c>
      <c r="Q2025" t="s">
        <v>1</v>
      </c>
      <c r="R2025">
        <v>1</v>
      </c>
      <c r="S2025" t="s">
        <v>564</v>
      </c>
      <c r="T2025">
        <v>0</v>
      </c>
      <c r="U2025">
        <v>0</v>
      </c>
      <c r="V2025" t="s">
        <v>1</v>
      </c>
      <c r="W2025" t="s">
        <v>1</v>
      </c>
      <c r="X2025">
        <v>1</v>
      </c>
      <c r="Y2025" t="s">
        <v>565</v>
      </c>
    </row>
    <row r="2026" spans="1:25">
      <c r="A2026" t="s">
        <v>62</v>
      </c>
      <c r="B2026" t="s">
        <v>68</v>
      </c>
      <c r="C2026">
        <v>2017</v>
      </c>
      <c r="D2026" t="s">
        <v>451</v>
      </c>
      <c r="E2026">
        <v>6028.21</v>
      </c>
      <c r="F2026">
        <v>40</v>
      </c>
      <c r="G2026">
        <v>40</v>
      </c>
      <c r="H2026">
        <v>6.0282099999999996</v>
      </c>
      <c r="I2026">
        <f t="shared" si="128"/>
        <v>0.04</v>
      </c>
      <c r="J2026">
        <f t="shared" si="129"/>
        <v>0.04</v>
      </c>
      <c r="K2026" t="s">
        <v>563</v>
      </c>
      <c r="L2026" t="s">
        <v>563</v>
      </c>
      <c r="M2026" t="s">
        <v>563</v>
      </c>
      <c r="N2026">
        <v>0</v>
      </c>
      <c r="O2026">
        <v>0</v>
      </c>
      <c r="P2026" t="s">
        <v>592</v>
      </c>
      <c r="Q2026" t="s">
        <v>1</v>
      </c>
      <c r="R2026">
        <v>1</v>
      </c>
      <c r="S2026" t="s">
        <v>564</v>
      </c>
      <c r="T2026">
        <v>0</v>
      </c>
      <c r="U2026">
        <v>0</v>
      </c>
      <c r="V2026" t="s">
        <v>1</v>
      </c>
      <c r="W2026" t="s">
        <v>1</v>
      </c>
      <c r="X2026">
        <v>1</v>
      </c>
      <c r="Y2026" t="s">
        <v>565</v>
      </c>
    </row>
    <row r="2027" spans="1:25">
      <c r="A2027" t="s">
        <v>62</v>
      </c>
      <c r="B2027" t="s">
        <v>68</v>
      </c>
      <c r="C2027">
        <v>2017</v>
      </c>
      <c r="D2027" t="s">
        <v>451</v>
      </c>
      <c r="E2027">
        <v>6212.4</v>
      </c>
      <c r="F2027">
        <v>40</v>
      </c>
      <c r="G2027">
        <v>40</v>
      </c>
      <c r="H2027">
        <v>6.2123999999999997</v>
      </c>
      <c r="I2027">
        <f t="shared" si="128"/>
        <v>0.04</v>
      </c>
      <c r="J2027">
        <f t="shared" si="129"/>
        <v>0.04</v>
      </c>
      <c r="K2027" t="s">
        <v>563</v>
      </c>
      <c r="L2027" t="s">
        <v>563</v>
      </c>
      <c r="M2027" t="s">
        <v>563</v>
      </c>
      <c r="N2027">
        <v>0</v>
      </c>
      <c r="O2027">
        <v>0</v>
      </c>
      <c r="P2027" t="s">
        <v>592</v>
      </c>
      <c r="Q2027" t="s">
        <v>1</v>
      </c>
      <c r="R2027">
        <v>1</v>
      </c>
      <c r="S2027" t="s">
        <v>564</v>
      </c>
      <c r="T2027">
        <v>0</v>
      </c>
      <c r="U2027">
        <v>0</v>
      </c>
      <c r="V2027" t="s">
        <v>1</v>
      </c>
      <c r="W2027" t="s">
        <v>1</v>
      </c>
      <c r="X2027">
        <v>1</v>
      </c>
      <c r="Y2027" t="s">
        <v>565</v>
      </c>
    </row>
    <row r="2028" spans="1:25">
      <c r="A2028" t="s">
        <v>62</v>
      </c>
      <c r="B2028" t="s">
        <v>68</v>
      </c>
      <c r="C2028">
        <v>2017</v>
      </c>
      <c r="D2028" t="s">
        <v>451</v>
      </c>
      <c r="E2028">
        <v>6396.58</v>
      </c>
      <c r="F2028">
        <v>40</v>
      </c>
      <c r="G2028">
        <v>40</v>
      </c>
      <c r="H2028">
        <v>6.3965800000000002</v>
      </c>
      <c r="I2028">
        <f t="shared" si="128"/>
        <v>0.04</v>
      </c>
      <c r="J2028">
        <f t="shared" si="129"/>
        <v>0.04</v>
      </c>
      <c r="K2028" t="s">
        <v>563</v>
      </c>
      <c r="L2028" t="s">
        <v>563</v>
      </c>
      <c r="M2028" t="s">
        <v>563</v>
      </c>
      <c r="N2028">
        <v>0</v>
      </c>
      <c r="O2028">
        <v>0</v>
      </c>
      <c r="P2028" t="s">
        <v>592</v>
      </c>
      <c r="Q2028" t="s">
        <v>1</v>
      </c>
      <c r="R2028">
        <v>1</v>
      </c>
      <c r="S2028" t="s">
        <v>564</v>
      </c>
      <c r="T2028">
        <v>0</v>
      </c>
      <c r="U2028">
        <v>0</v>
      </c>
      <c r="V2028" t="s">
        <v>1</v>
      </c>
      <c r="W2028" t="s">
        <v>1</v>
      </c>
      <c r="X2028">
        <v>1</v>
      </c>
      <c r="Y2028" t="s">
        <v>565</v>
      </c>
    </row>
    <row r="2029" spans="1:25">
      <c r="A2029" t="s">
        <v>62</v>
      </c>
      <c r="B2029" t="s">
        <v>68</v>
      </c>
      <c r="C2029">
        <v>2019</v>
      </c>
      <c r="D2029" t="s">
        <v>452</v>
      </c>
      <c r="E2029">
        <v>16.590479999999999</v>
      </c>
      <c r="F2029">
        <v>4</v>
      </c>
      <c r="G2029">
        <v>4</v>
      </c>
      <c r="H2029">
        <v>1.6590480000000001E-2</v>
      </c>
      <c r="I2029">
        <f t="shared" si="128"/>
        <v>4.0000000000000001E-3</v>
      </c>
      <c r="J2029">
        <f t="shared" si="129"/>
        <v>4.0000000000000001E-3</v>
      </c>
      <c r="K2029">
        <v>310.76842550945798</v>
      </c>
      <c r="L2029">
        <v>199.68219468397899</v>
      </c>
      <c r="M2029">
        <v>197.39698887070099</v>
      </c>
      <c r="N2029">
        <v>0</v>
      </c>
      <c r="O2029">
        <v>1</v>
      </c>
      <c r="P2029" t="s">
        <v>593</v>
      </c>
      <c r="Q2029" t="s">
        <v>1</v>
      </c>
      <c r="R2029">
        <v>1</v>
      </c>
      <c r="S2029" t="s">
        <v>564</v>
      </c>
      <c r="T2029">
        <v>0</v>
      </c>
      <c r="U2029">
        <v>0</v>
      </c>
      <c r="V2029" t="s">
        <v>1</v>
      </c>
      <c r="W2029" t="s">
        <v>1</v>
      </c>
      <c r="X2029">
        <v>1</v>
      </c>
      <c r="Y2029" t="s">
        <v>565</v>
      </c>
    </row>
    <row r="2030" spans="1:25">
      <c r="A2030" t="s">
        <v>62</v>
      </c>
      <c r="B2030" t="s">
        <v>68</v>
      </c>
      <c r="C2030">
        <v>2019</v>
      </c>
      <c r="D2030" t="s">
        <v>452</v>
      </c>
      <c r="E2030">
        <v>29.99447</v>
      </c>
      <c r="F2030">
        <v>4</v>
      </c>
      <c r="G2030">
        <v>4</v>
      </c>
      <c r="H2030">
        <v>2.9994469999999999E-2</v>
      </c>
      <c r="I2030">
        <f t="shared" si="128"/>
        <v>4.0000000000000001E-3</v>
      </c>
      <c r="J2030">
        <f t="shared" si="129"/>
        <v>4.0000000000000001E-3</v>
      </c>
      <c r="K2030">
        <v>298.81640189583999</v>
      </c>
      <c r="L2030">
        <v>192.275352619008</v>
      </c>
      <c r="M2030">
        <v>189.11604602294301</v>
      </c>
      <c r="N2030">
        <v>0</v>
      </c>
      <c r="O2030">
        <v>0</v>
      </c>
      <c r="P2030" t="s">
        <v>594</v>
      </c>
      <c r="Q2030" t="s">
        <v>595</v>
      </c>
      <c r="R2030">
        <v>1</v>
      </c>
      <c r="S2030" t="s">
        <v>564</v>
      </c>
      <c r="T2030">
        <v>0</v>
      </c>
      <c r="U2030">
        <v>0</v>
      </c>
      <c r="V2030" t="s">
        <v>1</v>
      </c>
      <c r="W2030" t="s">
        <v>595</v>
      </c>
      <c r="X2030">
        <v>1</v>
      </c>
      <c r="Y2030" t="s">
        <v>565</v>
      </c>
    </row>
    <row r="2031" spans="1:25">
      <c r="A2031" t="s">
        <v>62</v>
      </c>
      <c r="B2031" t="s">
        <v>68</v>
      </c>
      <c r="C2031">
        <v>2019</v>
      </c>
      <c r="D2031" t="s">
        <v>452</v>
      </c>
      <c r="E2031">
        <v>39.548270000000002</v>
      </c>
      <c r="F2031">
        <v>4</v>
      </c>
      <c r="G2031">
        <v>4</v>
      </c>
      <c r="H2031">
        <v>3.9548270000000003E-2</v>
      </c>
      <c r="I2031">
        <f t="shared" si="128"/>
        <v>4.0000000000000001E-3</v>
      </c>
      <c r="J2031">
        <f t="shared" si="129"/>
        <v>4.0000000000000001E-3</v>
      </c>
      <c r="K2031">
        <v>314.68058799894999</v>
      </c>
      <c r="L2031">
        <v>209.43817119005701</v>
      </c>
      <c r="M2031">
        <v>197.76777271316101</v>
      </c>
      <c r="N2031">
        <v>0</v>
      </c>
      <c r="O2031">
        <v>0</v>
      </c>
      <c r="P2031" t="s">
        <v>594</v>
      </c>
      <c r="Q2031" t="s">
        <v>595</v>
      </c>
      <c r="R2031">
        <v>1</v>
      </c>
      <c r="S2031" t="s">
        <v>564</v>
      </c>
      <c r="T2031">
        <v>0</v>
      </c>
      <c r="U2031">
        <v>0</v>
      </c>
      <c r="V2031" t="s">
        <v>1</v>
      </c>
      <c r="W2031" t="s">
        <v>595</v>
      </c>
      <c r="X2031">
        <v>1</v>
      </c>
      <c r="Y2031" t="s">
        <v>565</v>
      </c>
    </row>
    <row r="2032" spans="1:25">
      <c r="A2032" t="s">
        <v>62</v>
      </c>
      <c r="B2032" t="s">
        <v>68</v>
      </c>
      <c r="C2032">
        <v>2019</v>
      </c>
      <c r="D2032" t="s">
        <v>452</v>
      </c>
      <c r="E2032">
        <v>49.102110000000003</v>
      </c>
      <c r="F2032">
        <v>4</v>
      </c>
      <c r="G2032">
        <v>4</v>
      </c>
      <c r="H2032">
        <v>4.9102109999999997E-2</v>
      </c>
      <c r="I2032">
        <f t="shared" si="128"/>
        <v>4.0000000000000001E-3</v>
      </c>
      <c r="J2032">
        <f t="shared" si="129"/>
        <v>4.0000000000000001E-3</v>
      </c>
      <c r="K2032">
        <v>301.927329722661</v>
      </c>
      <c r="L2032">
        <v>195.12660149118801</v>
      </c>
      <c r="M2032">
        <v>194.01918640521299</v>
      </c>
      <c r="N2032">
        <v>0</v>
      </c>
      <c r="O2032">
        <v>0</v>
      </c>
      <c r="P2032" t="s">
        <v>594</v>
      </c>
      <c r="Q2032" t="s">
        <v>595</v>
      </c>
      <c r="R2032">
        <v>1</v>
      </c>
      <c r="S2032" t="s">
        <v>564</v>
      </c>
      <c r="T2032">
        <v>0</v>
      </c>
      <c r="U2032">
        <v>0</v>
      </c>
      <c r="V2032" t="s">
        <v>1</v>
      </c>
      <c r="W2032" t="s">
        <v>595</v>
      </c>
      <c r="X2032">
        <v>1</v>
      </c>
      <c r="Y2032" t="s">
        <v>565</v>
      </c>
    </row>
    <row r="2033" spans="1:25">
      <c r="A2033" t="s">
        <v>62</v>
      </c>
      <c r="B2033" t="s">
        <v>68</v>
      </c>
      <c r="C2033">
        <v>2019</v>
      </c>
      <c r="D2033" t="s">
        <v>452</v>
      </c>
      <c r="E2033">
        <v>61.478720000000003</v>
      </c>
      <c r="F2033">
        <v>4</v>
      </c>
      <c r="G2033">
        <v>4</v>
      </c>
      <c r="H2033">
        <v>6.1478720000000001E-2</v>
      </c>
      <c r="I2033">
        <f t="shared" si="128"/>
        <v>4.0000000000000001E-3</v>
      </c>
      <c r="J2033">
        <f t="shared" si="129"/>
        <v>4.0000000000000001E-3</v>
      </c>
      <c r="K2033">
        <v>304.66033873663702</v>
      </c>
      <c r="L2033">
        <v>194.07322976791201</v>
      </c>
      <c r="M2033">
        <v>191.399740172951</v>
      </c>
      <c r="N2033">
        <v>0</v>
      </c>
      <c r="O2033">
        <v>0</v>
      </c>
      <c r="P2033" t="s">
        <v>594</v>
      </c>
      <c r="Q2033" t="s">
        <v>595</v>
      </c>
      <c r="R2033">
        <v>1</v>
      </c>
      <c r="S2033" t="s">
        <v>564</v>
      </c>
      <c r="T2033">
        <v>0</v>
      </c>
      <c r="U2033">
        <v>0</v>
      </c>
      <c r="V2033" t="s">
        <v>1</v>
      </c>
      <c r="W2033" t="s">
        <v>595</v>
      </c>
      <c r="X2033">
        <v>1</v>
      </c>
      <c r="Y2033" t="s">
        <v>565</v>
      </c>
    </row>
    <row r="2034" spans="1:25">
      <c r="A2034" t="s">
        <v>62</v>
      </c>
      <c r="B2034" t="s">
        <v>68</v>
      </c>
      <c r="C2034">
        <v>2019</v>
      </c>
      <c r="D2034" t="s">
        <v>452</v>
      </c>
      <c r="E2034">
        <v>74.688900000000004</v>
      </c>
      <c r="F2034">
        <v>4</v>
      </c>
      <c r="G2034">
        <v>4</v>
      </c>
      <c r="H2034">
        <v>7.4688900000000003E-2</v>
      </c>
      <c r="I2034">
        <f t="shared" si="128"/>
        <v>4.0000000000000001E-3</v>
      </c>
      <c r="J2034">
        <f t="shared" si="129"/>
        <v>4.0000000000000001E-3</v>
      </c>
      <c r="K2034">
        <v>329.77130907940898</v>
      </c>
      <c r="L2034">
        <v>216.29067152116099</v>
      </c>
      <c r="M2034">
        <v>209.91710884265001</v>
      </c>
      <c r="N2034">
        <v>0</v>
      </c>
      <c r="O2034">
        <v>0</v>
      </c>
      <c r="P2034" t="s">
        <v>594</v>
      </c>
      <c r="Q2034" t="s">
        <v>595</v>
      </c>
      <c r="R2034">
        <v>1</v>
      </c>
      <c r="S2034" t="s">
        <v>564</v>
      </c>
      <c r="T2034">
        <v>0</v>
      </c>
      <c r="U2034">
        <v>0</v>
      </c>
      <c r="V2034" t="s">
        <v>1</v>
      </c>
      <c r="W2034" t="s">
        <v>595</v>
      </c>
      <c r="X2034">
        <v>1</v>
      </c>
      <c r="Y2034" t="s">
        <v>565</v>
      </c>
    </row>
    <row r="2035" spans="1:25">
      <c r="A2035" t="s">
        <v>62</v>
      </c>
      <c r="B2035" t="s">
        <v>68</v>
      </c>
      <c r="C2035">
        <v>2019</v>
      </c>
      <c r="D2035" t="s">
        <v>452</v>
      </c>
      <c r="E2035">
        <v>89.387020000000007</v>
      </c>
      <c r="F2035">
        <v>4</v>
      </c>
      <c r="G2035">
        <v>4</v>
      </c>
      <c r="H2035">
        <v>8.9387019999999998E-2</v>
      </c>
      <c r="I2035">
        <f t="shared" si="128"/>
        <v>4.0000000000000001E-3</v>
      </c>
      <c r="J2035">
        <f t="shared" si="129"/>
        <v>4.0000000000000001E-3</v>
      </c>
      <c r="K2035">
        <v>326.56638399747601</v>
      </c>
      <c r="L2035">
        <v>210.586657845139</v>
      </c>
      <c r="M2035">
        <v>205.122808594752</v>
      </c>
      <c r="N2035">
        <v>0</v>
      </c>
      <c r="O2035">
        <v>0</v>
      </c>
      <c r="P2035" t="s">
        <v>594</v>
      </c>
      <c r="Q2035" t="s">
        <v>595</v>
      </c>
      <c r="R2035">
        <v>1</v>
      </c>
      <c r="S2035" t="s">
        <v>564</v>
      </c>
      <c r="T2035">
        <v>0</v>
      </c>
      <c r="U2035">
        <v>0</v>
      </c>
      <c r="V2035" t="s">
        <v>1</v>
      </c>
      <c r="W2035" t="s">
        <v>595</v>
      </c>
      <c r="X2035">
        <v>1</v>
      </c>
      <c r="Y2035" t="s">
        <v>565</v>
      </c>
    </row>
    <row r="2036" spans="1:25">
      <c r="A2036" t="s">
        <v>62</v>
      </c>
      <c r="B2036" t="s">
        <v>68</v>
      </c>
      <c r="C2036">
        <v>2019</v>
      </c>
      <c r="D2036" t="s">
        <v>452</v>
      </c>
      <c r="E2036">
        <v>101.37439999999999</v>
      </c>
      <c r="F2036">
        <v>4</v>
      </c>
      <c r="G2036">
        <v>4</v>
      </c>
      <c r="H2036">
        <v>0.1013744</v>
      </c>
      <c r="I2036">
        <f t="shared" si="128"/>
        <v>4.0000000000000001E-3</v>
      </c>
      <c r="J2036">
        <f t="shared" si="129"/>
        <v>4.0000000000000001E-3</v>
      </c>
      <c r="K2036">
        <v>325.022448265165</v>
      </c>
      <c r="L2036">
        <v>211.956930614892</v>
      </c>
      <c r="M2036">
        <v>204.56815411899399</v>
      </c>
      <c r="N2036">
        <v>0</v>
      </c>
      <c r="O2036">
        <v>0</v>
      </c>
      <c r="P2036" t="s">
        <v>594</v>
      </c>
      <c r="Q2036" t="s">
        <v>595</v>
      </c>
      <c r="R2036">
        <v>1</v>
      </c>
      <c r="S2036" t="s">
        <v>564</v>
      </c>
      <c r="T2036">
        <v>0</v>
      </c>
      <c r="U2036">
        <v>0</v>
      </c>
      <c r="V2036" t="s">
        <v>1</v>
      </c>
      <c r="W2036" t="s">
        <v>595</v>
      </c>
      <c r="X2036">
        <v>1</v>
      </c>
      <c r="Y2036" t="s">
        <v>565</v>
      </c>
    </row>
    <row r="2037" spans="1:25">
      <c r="A2037" t="s">
        <v>62</v>
      </c>
      <c r="B2037" t="s">
        <v>68</v>
      </c>
      <c r="C2037">
        <v>2019</v>
      </c>
      <c r="D2037" t="s">
        <v>452</v>
      </c>
      <c r="E2037">
        <v>115.8935</v>
      </c>
      <c r="F2037">
        <v>4</v>
      </c>
      <c r="G2037">
        <v>4</v>
      </c>
      <c r="H2037">
        <v>0.1158935</v>
      </c>
      <c r="I2037">
        <f t="shared" si="128"/>
        <v>4.0000000000000001E-3</v>
      </c>
      <c r="J2037">
        <f t="shared" si="129"/>
        <v>4.0000000000000001E-3</v>
      </c>
      <c r="K2037">
        <v>328.28597385003002</v>
      </c>
      <c r="L2037">
        <v>215.75789912263301</v>
      </c>
      <c r="M2037">
        <v>205.910003747216</v>
      </c>
      <c r="N2037">
        <v>0</v>
      </c>
      <c r="O2037">
        <v>1</v>
      </c>
      <c r="P2037" t="s">
        <v>593</v>
      </c>
      <c r="Q2037" t="s">
        <v>1</v>
      </c>
      <c r="R2037">
        <v>1</v>
      </c>
      <c r="S2037" t="s">
        <v>564</v>
      </c>
      <c r="T2037">
        <v>0</v>
      </c>
      <c r="U2037">
        <v>0</v>
      </c>
      <c r="V2037" t="s">
        <v>1</v>
      </c>
      <c r="W2037" t="s">
        <v>1</v>
      </c>
      <c r="X2037">
        <v>1</v>
      </c>
      <c r="Y2037" t="s">
        <v>565</v>
      </c>
    </row>
    <row r="2038" spans="1:25">
      <c r="A2038" t="s">
        <v>62</v>
      </c>
      <c r="B2038" t="s">
        <v>68</v>
      </c>
      <c r="C2038">
        <v>2019</v>
      </c>
      <c r="D2038" t="s">
        <v>452</v>
      </c>
      <c r="E2038">
        <v>132.49700000000001</v>
      </c>
      <c r="F2038">
        <v>4</v>
      </c>
      <c r="G2038">
        <v>4</v>
      </c>
      <c r="H2038">
        <v>0.132497</v>
      </c>
      <c r="I2038">
        <f t="shared" si="128"/>
        <v>4.0000000000000001E-3</v>
      </c>
      <c r="J2038">
        <f t="shared" si="129"/>
        <v>4.0000000000000001E-3</v>
      </c>
      <c r="K2038">
        <v>327.088848759136</v>
      </c>
      <c r="L2038">
        <v>211.618639504979</v>
      </c>
      <c r="M2038">
        <v>207.81082856580599</v>
      </c>
      <c r="N2038">
        <v>0</v>
      </c>
      <c r="O2038">
        <v>1</v>
      </c>
      <c r="P2038" t="s">
        <v>593</v>
      </c>
      <c r="Q2038" t="s">
        <v>1</v>
      </c>
      <c r="R2038">
        <v>1</v>
      </c>
      <c r="S2038" t="s">
        <v>564</v>
      </c>
      <c r="T2038">
        <v>0</v>
      </c>
      <c r="U2038">
        <v>0</v>
      </c>
      <c r="V2038" t="s">
        <v>1</v>
      </c>
      <c r="W2038" t="s">
        <v>1</v>
      </c>
      <c r="X2038">
        <v>1</v>
      </c>
      <c r="Y2038" t="s">
        <v>565</v>
      </c>
    </row>
    <row r="2039" spans="1:25">
      <c r="A2039" t="s">
        <v>62</v>
      </c>
      <c r="B2039" t="s">
        <v>68</v>
      </c>
      <c r="C2039">
        <v>2019</v>
      </c>
      <c r="D2039" t="s">
        <v>452</v>
      </c>
      <c r="E2039">
        <v>143.26840000000001</v>
      </c>
      <c r="F2039">
        <v>4</v>
      </c>
      <c r="G2039">
        <v>4</v>
      </c>
      <c r="H2039">
        <v>0.14326839999999999</v>
      </c>
      <c r="I2039">
        <f t="shared" si="128"/>
        <v>4.0000000000000001E-3</v>
      </c>
      <c r="J2039">
        <f t="shared" si="129"/>
        <v>4.0000000000000001E-3</v>
      </c>
      <c r="K2039">
        <v>306.37562619877599</v>
      </c>
      <c r="L2039">
        <v>200.62745588275601</v>
      </c>
      <c r="M2039">
        <v>190.689323972095</v>
      </c>
      <c r="N2039">
        <v>0</v>
      </c>
      <c r="O2039">
        <v>0</v>
      </c>
      <c r="P2039" t="s">
        <v>594</v>
      </c>
      <c r="Q2039" t="s">
        <v>595</v>
      </c>
      <c r="R2039">
        <v>1</v>
      </c>
      <c r="S2039" t="s">
        <v>564</v>
      </c>
      <c r="T2039">
        <v>0</v>
      </c>
      <c r="U2039">
        <v>0</v>
      </c>
      <c r="V2039" t="s">
        <v>1</v>
      </c>
      <c r="W2039" t="s">
        <v>595</v>
      </c>
      <c r="X2039">
        <v>1</v>
      </c>
      <c r="Y2039" t="s">
        <v>565</v>
      </c>
    </row>
    <row r="2040" spans="1:25">
      <c r="A2040" t="s">
        <v>62</v>
      </c>
      <c r="B2040" t="s">
        <v>68</v>
      </c>
      <c r="C2040">
        <v>2019</v>
      </c>
      <c r="D2040" t="s">
        <v>452</v>
      </c>
      <c r="E2040">
        <v>153.69085999999999</v>
      </c>
      <c r="F2040">
        <v>4</v>
      </c>
      <c r="G2040">
        <v>4</v>
      </c>
      <c r="H2040">
        <v>0.15369086000000001</v>
      </c>
      <c r="I2040">
        <f t="shared" si="128"/>
        <v>4.0000000000000001E-3</v>
      </c>
      <c r="J2040">
        <f t="shared" si="129"/>
        <v>4.0000000000000001E-3</v>
      </c>
      <c r="K2040">
        <v>308.837832391186</v>
      </c>
      <c r="L2040">
        <v>196.36149883430099</v>
      </c>
      <c r="M2040">
        <v>195.44489117708099</v>
      </c>
      <c r="N2040">
        <v>0</v>
      </c>
      <c r="O2040">
        <v>1</v>
      </c>
      <c r="P2040" t="s">
        <v>593</v>
      </c>
      <c r="Q2040" t="s">
        <v>1</v>
      </c>
      <c r="R2040">
        <v>1</v>
      </c>
      <c r="S2040" t="s">
        <v>564</v>
      </c>
      <c r="T2040">
        <v>0</v>
      </c>
      <c r="U2040">
        <v>0</v>
      </c>
      <c r="V2040" t="s">
        <v>1</v>
      </c>
      <c r="W2040" t="s">
        <v>1</v>
      </c>
      <c r="X2040">
        <v>1</v>
      </c>
      <c r="Y2040" t="s">
        <v>565</v>
      </c>
    </row>
    <row r="2041" spans="1:25">
      <c r="A2041" t="s">
        <v>62</v>
      </c>
      <c r="B2041" t="s">
        <v>68</v>
      </c>
      <c r="C2041">
        <v>2019</v>
      </c>
      <c r="D2041" t="s">
        <v>452</v>
      </c>
      <c r="E2041">
        <v>165.53608</v>
      </c>
      <c r="F2041">
        <v>4</v>
      </c>
      <c r="G2041">
        <v>4</v>
      </c>
      <c r="H2041">
        <v>0.16553608</v>
      </c>
      <c r="I2041">
        <f t="shared" si="128"/>
        <v>4.0000000000000001E-3</v>
      </c>
      <c r="J2041">
        <f t="shared" si="129"/>
        <v>4.0000000000000001E-3</v>
      </c>
      <c r="K2041">
        <v>321.84120394268501</v>
      </c>
      <c r="L2041">
        <v>210.25236744456001</v>
      </c>
      <c r="M2041">
        <v>200.88381250181601</v>
      </c>
      <c r="N2041">
        <v>0</v>
      </c>
      <c r="O2041">
        <v>1</v>
      </c>
      <c r="P2041" t="s">
        <v>593</v>
      </c>
      <c r="Q2041" t="s">
        <v>1</v>
      </c>
      <c r="R2041">
        <v>1</v>
      </c>
      <c r="S2041" t="s">
        <v>564</v>
      </c>
      <c r="T2041">
        <v>0</v>
      </c>
      <c r="U2041">
        <v>0</v>
      </c>
      <c r="V2041" t="s">
        <v>1</v>
      </c>
      <c r="W2041" t="s">
        <v>1</v>
      </c>
      <c r="X2041">
        <v>1</v>
      </c>
      <c r="Y2041" t="s">
        <v>565</v>
      </c>
    </row>
    <row r="2042" spans="1:25">
      <c r="A2042" t="s">
        <v>62</v>
      </c>
      <c r="B2042" t="s">
        <v>68</v>
      </c>
      <c r="C2042">
        <v>2019</v>
      </c>
      <c r="D2042" t="s">
        <v>452</v>
      </c>
      <c r="E2042">
        <v>37.124890000000001</v>
      </c>
      <c r="F2042">
        <v>4</v>
      </c>
      <c r="G2042">
        <v>4</v>
      </c>
      <c r="H2042">
        <v>3.7124890000000001E-2</v>
      </c>
      <c r="I2042">
        <f t="shared" si="128"/>
        <v>4.0000000000000001E-3</v>
      </c>
      <c r="J2042">
        <f t="shared" si="129"/>
        <v>4.0000000000000001E-3</v>
      </c>
      <c r="K2042">
        <v>309.05891355456703</v>
      </c>
      <c r="L2042">
        <v>183.08275927654199</v>
      </c>
      <c r="M2042">
        <v>173.67362486182901</v>
      </c>
      <c r="N2042">
        <v>0</v>
      </c>
      <c r="O2042">
        <v>0</v>
      </c>
      <c r="P2042" t="s">
        <v>1</v>
      </c>
      <c r="Q2042" t="s">
        <v>595</v>
      </c>
      <c r="R2042">
        <v>1</v>
      </c>
      <c r="S2042" t="s">
        <v>564</v>
      </c>
      <c r="T2042">
        <v>0</v>
      </c>
      <c r="U2042">
        <v>0</v>
      </c>
      <c r="V2042" t="s">
        <v>1</v>
      </c>
      <c r="W2042" t="s">
        <v>595</v>
      </c>
      <c r="X2042">
        <v>1</v>
      </c>
      <c r="Y2042" t="s">
        <v>565</v>
      </c>
    </row>
    <row r="2043" spans="1:25">
      <c r="A2043" t="s">
        <v>62</v>
      </c>
      <c r="B2043" t="s">
        <v>68</v>
      </c>
      <c r="C2043">
        <v>2019</v>
      </c>
      <c r="D2043" t="s">
        <v>452</v>
      </c>
      <c r="E2043">
        <v>37.591000000000001</v>
      </c>
      <c r="F2043">
        <v>4</v>
      </c>
      <c r="G2043">
        <v>4</v>
      </c>
      <c r="H2043">
        <v>3.7590999999999999E-2</v>
      </c>
      <c r="I2043">
        <f t="shared" ref="I2043:I2106" si="130">F2043/1000</f>
        <v>4.0000000000000001E-3</v>
      </c>
      <c r="J2043">
        <f t="shared" ref="J2043:J2106" si="131">G2043/1000</f>
        <v>4.0000000000000001E-3</v>
      </c>
      <c r="K2043">
        <v>309.25022667407501</v>
      </c>
      <c r="L2043">
        <v>182.10324142085301</v>
      </c>
      <c r="M2043">
        <v>180.185725914008</v>
      </c>
      <c r="N2043">
        <v>0</v>
      </c>
      <c r="O2043">
        <v>0</v>
      </c>
      <c r="P2043" t="s">
        <v>1</v>
      </c>
      <c r="Q2043" t="s">
        <v>595</v>
      </c>
      <c r="R2043">
        <v>1</v>
      </c>
      <c r="S2043" t="s">
        <v>564</v>
      </c>
      <c r="T2043">
        <v>0</v>
      </c>
      <c r="U2043">
        <v>0</v>
      </c>
      <c r="V2043" t="s">
        <v>1</v>
      </c>
      <c r="W2043" t="s">
        <v>595</v>
      </c>
      <c r="X2043">
        <v>1</v>
      </c>
      <c r="Y2043" t="s">
        <v>565</v>
      </c>
    </row>
    <row r="2044" spans="1:25">
      <c r="A2044" t="s">
        <v>62</v>
      </c>
      <c r="B2044" t="s">
        <v>68</v>
      </c>
      <c r="C2044">
        <v>2019</v>
      </c>
      <c r="D2044" t="s">
        <v>452</v>
      </c>
      <c r="E2044">
        <v>99.650469999999999</v>
      </c>
      <c r="F2044">
        <v>4</v>
      </c>
      <c r="G2044">
        <v>4</v>
      </c>
      <c r="H2044">
        <v>9.9650470000000005E-2</v>
      </c>
      <c r="I2044">
        <f t="shared" si="130"/>
        <v>4.0000000000000001E-3</v>
      </c>
      <c r="J2044">
        <f t="shared" si="131"/>
        <v>4.0000000000000001E-3</v>
      </c>
      <c r="K2044">
        <v>335.89800238085002</v>
      </c>
      <c r="L2044">
        <v>197.16699193069999</v>
      </c>
      <c r="M2044">
        <v>197.197759318441</v>
      </c>
      <c r="N2044">
        <v>0</v>
      </c>
      <c r="O2044">
        <v>0</v>
      </c>
      <c r="P2044" t="s">
        <v>1</v>
      </c>
      <c r="Q2044" t="s">
        <v>595</v>
      </c>
      <c r="R2044">
        <v>1</v>
      </c>
      <c r="S2044" t="s">
        <v>564</v>
      </c>
      <c r="T2044">
        <v>0</v>
      </c>
      <c r="U2044">
        <v>0</v>
      </c>
      <c r="V2044" t="s">
        <v>1</v>
      </c>
      <c r="W2044" t="s">
        <v>595</v>
      </c>
      <c r="X2044">
        <v>1</v>
      </c>
      <c r="Y2044" t="s">
        <v>565</v>
      </c>
    </row>
    <row r="2045" spans="1:25">
      <c r="A2045" t="s">
        <v>62</v>
      </c>
      <c r="B2045" t="s">
        <v>68</v>
      </c>
      <c r="C2045">
        <v>2019</v>
      </c>
      <c r="D2045" t="s">
        <v>452</v>
      </c>
      <c r="E2045">
        <v>100.05369</v>
      </c>
      <c r="F2045">
        <v>4</v>
      </c>
      <c r="G2045">
        <v>4</v>
      </c>
      <c r="H2045">
        <v>0.10005369</v>
      </c>
      <c r="I2045">
        <f t="shared" si="130"/>
        <v>4.0000000000000001E-3</v>
      </c>
      <c r="J2045">
        <f t="shared" si="131"/>
        <v>4.0000000000000001E-3</v>
      </c>
      <c r="K2045">
        <v>342.46108061404902</v>
      </c>
      <c r="L2045">
        <v>201.65227030738799</v>
      </c>
      <c r="M2045">
        <v>198.44439680289901</v>
      </c>
      <c r="N2045">
        <v>0</v>
      </c>
      <c r="O2045">
        <v>0</v>
      </c>
      <c r="P2045" t="s">
        <v>1</v>
      </c>
      <c r="Q2045" t="s">
        <v>595</v>
      </c>
      <c r="R2045">
        <v>1</v>
      </c>
      <c r="S2045" t="s">
        <v>564</v>
      </c>
      <c r="T2045">
        <v>0</v>
      </c>
      <c r="U2045">
        <v>0</v>
      </c>
      <c r="V2045" t="s">
        <v>1</v>
      </c>
      <c r="W2045" t="s">
        <v>595</v>
      </c>
      <c r="X2045">
        <v>1</v>
      </c>
      <c r="Y2045" t="s">
        <v>565</v>
      </c>
    </row>
    <row r="2046" spans="1:25">
      <c r="A2046" t="s">
        <v>62</v>
      </c>
      <c r="B2046" t="s">
        <v>68</v>
      </c>
      <c r="C2046">
        <v>2019</v>
      </c>
      <c r="D2046" t="s">
        <v>452</v>
      </c>
      <c r="E2046">
        <v>100.45690999999999</v>
      </c>
      <c r="F2046">
        <v>4</v>
      </c>
      <c r="G2046">
        <v>4</v>
      </c>
      <c r="H2046">
        <v>0.10045691</v>
      </c>
      <c r="I2046">
        <f t="shared" si="130"/>
        <v>4.0000000000000001E-3</v>
      </c>
      <c r="J2046">
        <f t="shared" si="131"/>
        <v>4.0000000000000001E-3</v>
      </c>
      <c r="K2046">
        <v>348.48879724744</v>
      </c>
      <c r="L2046">
        <v>209.21683145752701</v>
      </c>
      <c r="M2046">
        <v>200.83257871612801</v>
      </c>
      <c r="N2046">
        <v>0</v>
      </c>
      <c r="O2046">
        <v>0</v>
      </c>
      <c r="P2046" t="s">
        <v>1</v>
      </c>
      <c r="Q2046" t="s">
        <v>595</v>
      </c>
      <c r="R2046">
        <v>1</v>
      </c>
      <c r="S2046" t="s">
        <v>564</v>
      </c>
      <c r="T2046">
        <v>0</v>
      </c>
      <c r="U2046">
        <v>0</v>
      </c>
      <c r="V2046" t="s">
        <v>1</v>
      </c>
      <c r="W2046" t="s">
        <v>595</v>
      </c>
      <c r="X2046">
        <v>1</v>
      </c>
      <c r="Y2046" t="s">
        <v>565</v>
      </c>
    </row>
    <row r="2047" spans="1:25">
      <c r="A2047" t="s">
        <v>62</v>
      </c>
      <c r="B2047" t="s">
        <v>68</v>
      </c>
      <c r="C2047">
        <v>2019</v>
      </c>
      <c r="D2047" t="s">
        <v>452</v>
      </c>
      <c r="E2047">
        <v>124.77634999999999</v>
      </c>
      <c r="F2047">
        <v>4</v>
      </c>
      <c r="G2047">
        <v>4</v>
      </c>
      <c r="H2047">
        <v>0.12477634999999999</v>
      </c>
      <c r="I2047">
        <f t="shared" si="130"/>
        <v>4.0000000000000001E-3</v>
      </c>
      <c r="J2047">
        <f t="shared" si="131"/>
        <v>4.0000000000000001E-3</v>
      </c>
      <c r="K2047">
        <v>349.99790273282099</v>
      </c>
      <c r="L2047">
        <v>205.76692045465299</v>
      </c>
      <c r="M2047">
        <v>205.613771293855</v>
      </c>
      <c r="N2047">
        <v>0</v>
      </c>
      <c r="O2047">
        <v>0</v>
      </c>
      <c r="P2047" t="s">
        <v>1</v>
      </c>
      <c r="Q2047" t="s">
        <v>595</v>
      </c>
      <c r="R2047">
        <v>1</v>
      </c>
      <c r="S2047" t="s">
        <v>564</v>
      </c>
      <c r="T2047">
        <v>0</v>
      </c>
      <c r="U2047">
        <v>0</v>
      </c>
      <c r="V2047" t="s">
        <v>1</v>
      </c>
      <c r="W2047" t="s">
        <v>595</v>
      </c>
      <c r="X2047">
        <v>1</v>
      </c>
      <c r="Y2047" t="s">
        <v>565</v>
      </c>
    </row>
    <row r="2048" spans="1:25">
      <c r="A2048" t="s">
        <v>62</v>
      </c>
      <c r="B2048" t="s">
        <v>68</v>
      </c>
      <c r="C2048">
        <v>2019</v>
      </c>
      <c r="D2048" t="s">
        <v>452</v>
      </c>
      <c r="E2048">
        <v>137.50922</v>
      </c>
      <c r="F2048">
        <v>4</v>
      </c>
      <c r="G2048">
        <v>4</v>
      </c>
      <c r="H2048">
        <v>0.13750921999999999</v>
      </c>
      <c r="I2048">
        <f t="shared" si="130"/>
        <v>4.0000000000000001E-3</v>
      </c>
      <c r="J2048">
        <f t="shared" si="131"/>
        <v>4.0000000000000001E-3</v>
      </c>
      <c r="K2048">
        <v>324.59023650786497</v>
      </c>
      <c r="L2048">
        <v>192.33841527588999</v>
      </c>
      <c r="M2048">
        <v>189.61806417245501</v>
      </c>
      <c r="N2048">
        <v>0</v>
      </c>
      <c r="O2048">
        <v>0</v>
      </c>
      <c r="P2048" t="s">
        <v>1</v>
      </c>
      <c r="Q2048" t="s">
        <v>595</v>
      </c>
      <c r="R2048">
        <v>1</v>
      </c>
      <c r="S2048" t="s">
        <v>564</v>
      </c>
      <c r="T2048">
        <v>0</v>
      </c>
      <c r="U2048">
        <v>0</v>
      </c>
      <c r="V2048" t="s">
        <v>1</v>
      </c>
      <c r="W2048" t="s">
        <v>595</v>
      </c>
      <c r="X2048">
        <v>1</v>
      </c>
      <c r="Y2048" t="s">
        <v>565</v>
      </c>
    </row>
    <row r="2049" spans="1:25">
      <c r="A2049" t="s">
        <v>62</v>
      </c>
      <c r="B2049" t="s">
        <v>68</v>
      </c>
      <c r="C2049">
        <v>2019</v>
      </c>
      <c r="D2049" t="s">
        <v>452</v>
      </c>
      <c r="E2049">
        <v>157.30933999999999</v>
      </c>
      <c r="F2049">
        <v>4</v>
      </c>
      <c r="G2049">
        <v>4</v>
      </c>
      <c r="H2049">
        <v>0.15730933999999999</v>
      </c>
      <c r="I2049">
        <f t="shared" si="130"/>
        <v>4.0000000000000001E-3</v>
      </c>
      <c r="J2049">
        <f t="shared" si="131"/>
        <v>4.0000000000000001E-3</v>
      </c>
      <c r="K2049">
        <v>282.31156528326699</v>
      </c>
      <c r="L2049">
        <v>167.61483655151099</v>
      </c>
      <c r="M2049">
        <v>162.40785281209699</v>
      </c>
      <c r="N2049">
        <v>0</v>
      </c>
      <c r="O2049">
        <v>0</v>
      </c>
      <c r="P2049" t="s">
        <v>1</v>
      </c>
      <c r="Q2049" t="s">
        <v>595</v>
      </c>
      <c r="R2049">
        <v>1</v>
      </c>
      <c r="S2049" t="s">
        <v>564</v>
      </c>
      <c r="T2049">
        <v>0</v>
      </c>
      <c r="U2049">
        <v>0</v>
      </c>
      <c r="V2049" t="s">
        <v>1</v>
      </c>
      <c r="W2049" t="s">
        <v>595</v>
      </c>
      <c r="X2049">
        <v>1</v>
      </c>
      <c r="Y2049" t="s">
        <v>565</v>
      </c>
    </row>
    <row r="2050" spans="1:25">
      <c r="A2050" t="s">
        <v>62</v>
      </c>
      <c r="B2050" t="s">
        <v>68</v>
      </c>
      <c r="C2050">
        <v>2019</v>
      </c>
      <c r="D2050" t="s">
        <v>452</v>
      </c>
      <c r="E2050">
        <v>159.94936000000001</v>
      </c>
      <c r="F2050">
        <v>4</v>
      </c>
      <c r="G2050">
        <v>4</v>
      </c>
      <c r="H2050">
        <v>0.15994936000000001</v>
      </c>
      <c r="I2050">
        <f t="shared" si="130"/>
        <v>4.0000000000000001E-3</v>
      </c>
      <c r="J2050">
        <f t="shared" si="131"/>
        <v>4.0000000000000001E-3</v>
      </c>
      <c r="K2050">
        <v>300.20178360980498</v>
      </c>
      <c r="L2050">
        <v>177.41798793346101</v>
      </c>
      <c r="M2050">
        <v>178.80798050433199</v>
      </c>
      <c r="N2050">
        <v>0</v>
      </c>
      <c r="O2050">
        <v>0</v>
      </c>
      <c r="P2050" t="s">
        <v>1</v>
      </c>
      <c r="Q2050" t="s">
        <v>595</v>
      </c>
      <c r="R2050">
        <v>1</v>
      </c>
      <c r="S2050" t="s">
        <v>564</v>
      </c>
      <c r="T2050">
        <v>0</v>
      </c>
      <c r="U2050">
        <v>0</v>
      </c>
      <c r="V2050" t="s">
        <v>1</v>
      </c>
      <c r="W2050" t="s">
        <v>595</v>
      </c>
      <c r="X2050">
        <v>1</v>
      </c>
      <c r="Y2050" t="s">
        <v>565</v>
      </c>
    </row>
    <row r="2051" spans="1:25">
      <c r="A2051" t="s">
        <v>62</v>
      </c>
      <c r="B2051" t="s">
        <v>68</v>
      </c>
      <c r="C2051">
        <v>2019</v>
      </c>
      <c r="D2051" t="s">
        <v>452</v>
      </c>
      <c r="E2051">
        <v>182.38949</v>
      </c>
      <c r="F2051">
        <v>4</v>
      </c>
      <c r="G2051">
        <v>4</v>
      </c>
      <c r="H2051">
        <v>0.18238948999999999</v>
      </c>
      <c r="I2051">
        <f t="shared" si="130"/>
        <v>4.0000000000000001E-3</v>
      </c>
      <c r="J2051">
        <f t="shared" si="131"/>
        <v>4.0000000000000001E-3</v>
      </c>
      <c r="K2051">
        <v>337.59250716276603</v>
      </c>
      <c r="L2051">
        <v>203.85260954687899</v>
      </c>
      <c r="M2051">
        <v>189.804310675057</v>
      </c>
      <c r="N2051">
        <v>0</v>
      </c>
      <c r="O2051">
        <v>0</v>
      </c>
      <c r="P2051" t="s">
        <v>1</v>
      </c>
      <c r="Q2051" t="s">
        <v>595</v>
      </c>
      <c r="R2051">
        <v>1</v>
      </c>
      <c r="S2051" t="s">
        <v>564</v>
      </c>
      <c r="T2051">
        <v>0</v>
      </c>
      <c r="U2051">
        <v>0</v>
      </c>
      <c r="V2051" t="s">
        <v>1</v>
      </c>
      <c r="W2051" t="s">
        <v>595</v>
      </c>
      <c r="X2051">
        <v>1</v>
      </c>
      <c r="Y2051" t="s">
        <v>565</v>
      </c>
    </row>
    <row r="2052" spans="1:25">
      <c r="A2052" t="s">
        <v>62</v>
      </c>
      <c r="B2052" t="s">
        <v>68</v>
      </c>
      <c r="C2052">
        <v>2019</v>
      </c>
      <c r="D2052" t="s">
        <v>452</v>
      </c>
      <c r="E2052">
        <v>183.70949999999999</v>
      </c>
      <c r="F2052">
        <v>4</v>
      </c>
      <c r="G2052">
        <v>4</v>
      </c>
      <c r="H2052">
        <v>0.1837095</v>
      </c>
      <c r="I2052">
        <f t="shared" si="130"/>
        <v>4.0000000000000001E-3</v>
      </c>
      <c r="J2052">
        <f t="shared" si="131"/>
        <v>4.0000000000000001E-3</v>
      </c>
      <c r="K2052">
        <v>341.367355355965</v>
      </c>
      <c r="L2052">
        <v>208.55970939775</v>
      </c>
      <c r="M2052">
        <v>197.967443553122</v>
      </c>
      <c r="N2052">
        <v>0</v>
      </c>
      <c r="O2052">
        <v>0</v>
      </c>
      <c r="P2052" t="s">
        <v>1</v>
      </c>
      <c r="Q2052" t="s">
        <v>595</v>
      </c>
      <c r="R2052">
        <v>1</v>
      </c>
      <c r="S2052" t="s">
        <v>564</v>
      </c>
      <c r="T2052">
        <v>0</v>
      </c>
      <c r="U2052">
        <v>0</v>
      </c>
      <c r="V2052" t="s">
        <v>1</v>
      </c>
      <c r="W2052" t="s">
        <v>595</v>
      </c>
      <c r="X2052">
        <v>1</v>
      </c>
      <c r="Y2052" t="s">
        <v>565</v>
      </c>
    </row>
    <row r="2053" spans="1:25">
      <c r="A2053" t="s">
        <v>62</v>
      </c>
      <c r="B2053" t="s">
        <v>68</v>
      </c>
      <c r="C2053">
        <v>2019</v>
      </c>
      <c r="D2053" t="s">
        <v>452</v>
      </c>
      <c r="E2053">
        <v>216.70968999999999</v>
      </c>
      <c r="F2053">
        <v>4</v>
      </c>
      <c r="G2053">
        <v>4</v>
      </c>
      <c r="H2053">
        <v>0.21670969000000001</v>
      </c>
      <c r="I2053">
        <f t="shared" si="130"/>
        <v>4.0000000000000001E-3</v>
      </c>
      <c r="J2053">
        <f t="shared" si="131"/>
        <v>4.0000000000000001E-3</v>
      </c>
      <c r="K2053">
        <v>369.60196778344402</v>
      </c>
      <c r="L2053">
        <v>219.71883829147399</v>
      </c>
      <c r="M2053">
        <v>213.52569421139</v>
      </c>
      <c r="N2053">
        <v>0</v>
      </c>
      <c r="O2053">
        <v>0</v>
      </c>
      <c r="P2053" t="s">
        <v>1</v>
      </c>
      <c r="Q2053" t="s">
        <v>595</v>
      </c>
      <c r="R2053">
        <v>1</v>
      </c>
      <c r="S2053" t="s">
        <v>564</v>
      </c>
      <c r="T2053">
        <v>0</v>
      </c>
      <c r="U2053">
        <v>0</v>
      </c>
      <c r="V2053" t="s">
        <v>1</v>
      </c>
      <c r="W2053" t="s">
        <v>595</v>
      </c>
      <c r="X2053">
        <v>1</v>
      </c>
      <c r="Y2053" t="s">
        <v>565</v>
      </c>
    </row>
    <row r="2054" spans="1:25">
      <c r="A2054" t="s">
        <v>62</v>
      </c>
      <c r="B2054" t="s">
        <v>68</v>
      </c>
      <c r="C2054">
        <v>2019</v>
      </c>
      <c r="D2054" t="s">
        <v>452</v>
      </c>
      <c r="E2054">
        <v>218.02969999999999</v>
      </c>
      <c r="F2054">
        <v>4</v>
      </c>
      <c r="G2054">
        <v>4</v>
      </c>
      <c r="H2054">
        <v>0.21802969999999999</v>
      </c>
      <c r="I2054">
        <f t="shared" si="130"/>
        <v>4.0000000000000001E-3</v>
      </c>
      <c r="J2054">
        <f t="shared" si="131"/>
        <v>4.0000000000000001E-3</v>
      </c>
      <c r="K2054">
        <v>341.00373122560399</v>
      </c>
      <c r="L2054">
        <v>201.594662075679</v>
      </c>
      <c r="M2054">
        <v>196.22189109148499</v>
      </c>
      <c r="N2054">
        <v>0</v>
      </c>
      <c r="O2054">
        <v>0</v>
      </c>
      <c r="P2054" t="s">
        <v>1</v>
      </c>
      <c r="Q2054" t="s">
        <v>595</v>
      </c>
      <c r="R2054">
        <v>1</v>
      </c>
      <c r="S2054" t="s">
        <v>564</v>
      </c>
      <c r="T2054">
        <v>0</v>
      </c>
      <c r="U2054">
        <v>0</v>
      </c>
      <c r="V2054" t="s">
        <v>1</v>
      </c>
      <c r="W2054" t="s">
        <v>595</v>
      </c>
      <c r="X2054">
        <v>1</v>
      </c>
      <c r="Y2054" t="s">
        <v>565</v>
      </c>
    </row>
    <row r="2055" spans="1:25">
      <c r="A2055" t="s">
        <v>62</v>
      </c>
      <c r="B2055" t="s">
        <v>68</v>
      </c>
      <c r="C2055">
        <v>2019</v>
      </c>
      <c r="D2055" t="s">
        <v>452</v>
      </c>
      <c r="E2055">
        <v>241.00451000000001</v>
      </c>
      <c r="F2055">
        <v>4</v>
      </c>
      <c r="G2055">
        <v>4</v>
      </c>
      <c r="H2055">
        <v>0.24100451000000001</v>
      </c>
      <c r="I2055">
        <f t="shared" si="130"/>
        <v>4.0000000000000001E-3</v>
      </c>
      <c r="J2055">
        <f t="shared" si="131"/>
        <v>4.0000000000000001E-3</v>
      </c>
      <c r="K2055">
        <v>319.77559482323801</v>
      </c>
      <c r="L2055">
        <v>192.80298071342099</v>
      </c>
      <c r="M2055">
        <v>185.900171970081</v>
      </c>
      <c r="N2055">
        <v>0</v>
      </c>
      <c r="O2055">
        <v>0</v>
      </c>
      <c r="P2055" t="s">
        <v>1</v>
      </c>
      <c r="Q2055" t="s">
        <v>595</v>
      </c>
      <c r="R2055">
        <v>1</v>
      </c>
      <c r="S2055" t="s">
        <v>564</v>
      </c>
      <c r="T2055">
        <v>0</v>
      </c>
      <c r="U2055">
        <v>0</v>
      </c>
      <c r="V2055" t="s">
        <v>1</v>
      </c>
      <c r="W2055" t="s">
        <v>595</v>
      </c>
      <c r="X2055">
        <v>1</v>
      </c>
      <c r="Y2055" t="s">
        <v>565</v>
      </c>
    </row>
    <row r="2056" spans="1:25">
      <c r="A2056" t="s">
        <v>62</v>
      </c>
      <c r="B2056" t="s">
        <v>68</v>
      </c>
      <c r="C2056">
        <v>2019</v>
      </c>
      <c r="D2056" t="s">
        <v>452</v>
      </c>
      <c r="E2056">
        <v>243.88652999999999</v>
      </c>
      <c r="F2056">
        <v>4</v>
      </c>
      <c r="G2056">
        <v>4</v>
      </c>
      <c r="H2056">
        <v>0.24388652999999999</v>
      </c>
      <c r="I2056">
        <f t="shared" si="130"/>
        <v>4.0000000000000001E-3</v>
      </c>
      <c r="J2056">
        <f t="shared" si="131"/>
        <v>4.0000000000000001E-3</v>
      </c>
      <c r="K2056">
        <v>330.832873567165</v>
      </c>
      <c r="L2056">
        <v>195.82413441575</v>
      </c>
      <c r="M2056">
        <v>190.39946310131</v>
      </c>
      <c r="N2056">
        <v>0</v>
      </c>
      <c r="O2056">
        <v>0</v>
      </c>
      <c r="P2056" t="s">
        <v>1</v>
      </c>
      <c r="Q2056" t="s">
        <v>595</v>
      </c>
      <c r="R2056">
        <v>1</v>
      </c>
      <c r="S2056" t="s">
        <v>564</v>
      </c>
      <c r="T2056">
        <v>0</v>
      </c>
      <c r="U2056">
        <v>0</v>
      </c>
      <c r="V2056" t="s">
        <v>1</v>
      </c>
      <c r="W2056" t="s">
        <v>595</v>
      </c>
      <c r="X2056">
        <v>1</v>
      </c>
      <c r="Y2056" t="s">
        <v>565</v>
      </c>
    </row>
    <row r="2057" spans="1:25">
      <c r="A2057" t="s">
        <v>62</v>
      </c>
      <c r="B2057" t="s">
        <v>68</v>
      </c>
      <c r="C2057">
        <v>2019</v>
      </c>
      <c r="D2057" t="s">
        <v>452</v>
      </c>
      <c r="E2057">
        <v>253.21003999999999</v>
      </c>
      <c r="F2057">
        <v>4</v>
      </c>
      <c r="G2057">
        <v>4</v>
      </c>
      <c r="H2057">
        <v>0.25321004000000003</v>
      </c>
      <c r="I2057">
        <f t="shared" si="130"/>
        <v>4.0000000000000001E-3</v>
      </c>
      <c r="J2057">
        <f t="shared" si="131"/>
        <v>4.0000000000000001E-3</v>
      </c>
      <c r="K2057">
        <v>313.984678495136</v>
      </c>
      <c r="L2057">
        <v>186.48268886802001</v>
      </c>
      <c r="M2057">
        <v>183.84152118991699</v>
      </c>
      <c r="N2057">
        <v>0</v>
      </c>
      <c r="O2057">
        <v>0</v>
      </c>
      <c r="P2057" t="s">
        <v>1</v>
      </c>
      <c r="Q2057" t="s">
        <v>595</v>
      </c>
      <c r="R2057">
        <v>1</v>
      </c>
      <c r="S2057" t="s">
        <v>564</v>
      </c>
      <c r="T2057">
        <v>0</v>
      </c>
      <c r="U2057">
        <v>0</v>
      </c>
      <c r="V2057" t="s">
        <v>1</v>
      </c>
      <c r="W2057" t="s">
        <v>595</v>
      </c>
      <c r="X2057">
        <v>1</v>
      </c>
      <c r="Y2057" t="s">
        <v>565</v>
      </c>
    </row>
    <row r="2058" spans="1:25">
      <c r="A2058" t="s">
        <v>62</v>
      </c>
      <c r="B2058" t="s">
        <v>68</v>
      </c>
      <c r="C2058">
        <v>2019</v>
      </c>
      <c r="D2058" t="s">
        <v>452</v>
      </c>
      <c r="E2058">
        <v>254.52784</v>
      </c>
      <c r="F2058">
        <v>4</v>
      </c>
      <c r="G2058">
        <v>4</v>
      </c>
      <c r="H2058">
        <v>0.25452784000000001</v>
      </c>
      <c r="I2058">
        <f t="shared" si="130"/>
        <v>4.0000000000000001E-3</v>
      </c>
      <c r="J2058">
        <f t="shared" si="131"/>
        <v>4.0000000000000001E-3</v>
      </c>
      <c r="K2058">
        <v>316.67410016290597</v>
      </c>
      <c r="L2058">
        <v>187.89702289337399</v>
      </c>
      <c r="M2058">
        <v>184.56978020211301</v>
      </c>
      <c r="N2058">
        <v>0</v>
      </c>
      <c r="O2058">
        <v>0</v>
      </c>
      <c r="P2058" t="s">
        <v>1</v>
      </c>
      <c r="Q2058" t="s">
        <v>595</v>
      </c>
      <c r="R2058">
        <v>1</v>
      </c>
      <c r="S2058" t="s">
        <v>564</v>
      </c>
      <c r="T2058">
        <v>0</v>
      </c>
      <c r="U2058">
        <v>0</v>
      </c>
      <c r="V2058" t="s">
        <v>1</v>
      </c>
      <c r="W2058" t="s">
        <v>595</v>
      </c>
      <c r="X2058">
        <v>1</v>
      </c>
      <c r="Y2058" t="s">
        <v>565</v>
      </c>
    </row>
    <row r="2059" spans="1:25">
      <c r="A2059" t="s">
        <v>62</v>
      </c>
      <c r="B2059" t="s">
        <v>68</v>
      </c>
      <c r="C2059">
        <v>2019</v>
      </c>
      <c r="D2059" t="s">
        <v>452</v>
      </c>
      <c r="E2059">
        <v>269.02366000000001</v>
      </c>
      <c r="F2059">
        <v>4</v>
      </c>
      <c r="G2059">
        <v>4</v>
      </c>
      <c r="H2059">
        <v>0.26902366</v>
      </c>
      <c r="I2059">
        <f t="shared" si="130"/>
        <v>4.0000000000000001E-3</v>
      </c>
      <c r="J2059">
        <f t="shared" si="131"/>
        <v>4.0000000000000001E-3</v>
      </c>
      <c r="K2059">
        <v>312.88415111913901</v>
      </c>
      <c r="L2059">
        <v>184.514900408362</v>
      </c>
      <c r="M2059">
        <v>176.920335852303</v>
      </c>
      <c r="N2059">
        <v>0</v>
      </c>
      <c r="O2059">
        <v>0</v>
      </c>
      <c r="P2059" t="s">
        <v>1</v>
      </c>
      <c r="Q2059" t="s">
        <v>595</v>
      </c>
      <c r="R2059">
        <v>1</v>
      </c>
      <c r="S2059" t="s">
        <v>564</v>
      </c>
      <c r="T2059">
        <v>0</v>
      </c>
      <c r="U2059">
        <v>0</v>
      </c>
      <c r="V2059" t="s">
        <v>1</v>
      </c>
      <c r="W2059" t="s">
        <v>595</v>
      </c>
      <c r="X2059">
        <v>1</v>
      </c>
      <c r="Y2059" t="s">
        <v>565</v>
      </c>
    </row>
    <row r="2060" spans="1:25">
      <c r="A2060" t="s">
        <v>62</v>
      </c>
      <c r="B2060" t="s">
        <v>68</v>
      </c>
      <c r="C2060">
        <v>2019</v>
      </c>
      <c r="D2060" t="s">
        <v>452</v>
      </c>
      <c r="E2060">
        <v>292.74409000000003</v>
      </c>
      <c r="F2060">
        <v>4</v>
      </c>
      <c r="G2060">
        <v>4</v>
      </c>
      <c r="H2060">
        <v>0.29274409000000001</v>
      </c>
      <c r="I2060">
        <f t="shared" si="130"/>
        <v>4.0000000000000001E-3</v>
      </c>
      <c r="J2060">
        <f t="shared" si="131"/>
        <v>4.0000000000000001E-3</v>
      </c>
      <c r="K2060">
        <v>310.25373645774903</v>
      </c>
      <c r="L2060">
        <v>187.67304885287299</v>
      </c>
      <c r="M2060">
        <v>180.197830177291</v>
      </c>
      <c r="N2060">
        <v>0</v>
      </c>
      <c r="O2060">
        <v>0</v>
      </c>
      <c r="P2060" t="s">
        <v>1</v>
      </c>
      <c r="Q2060" t="s">
        <v>595</v>
      </c>
      <c r="R2060">
        <v>1</v>
      </c>
      <c r="S2060" t="s">
        <v>564</v>
      </c>
      <c r="T2060">
        <v>0</v>
      </c>
      <c r="U2060">
        <v>0</v>
      </c>
      <c r="V2060" t="s">
        <v>1</v>
      </c>
      <c r="W2060" t="s">
        <v>595</v>
      </c>
      <c r="X2060">
        <v>1</v>
      </c>
      <c r="Y2060" t="s">
        <v>565</v>
      </c>
    </row>
    <row r="2061" spans="1:25">
      <c r="A2061" t="s">
        <v>62</v>
      </c>
      <c r="B2061" t="s">
        <v>68</v>
      </c>
      <c r="C2061">
        <v>2019</v>
      </c>
      <c r="D2061" t="s">
        <v>452</v>
      </c>
      <c r="E2061">
        <v>301.96870000000001</v>
      </c>
      <c r="F2061">
        <v>4</v>
      </c>
      <c r="G2061">
        <v>4</v>
      </c>
      <c r="H2061">
        <v>0.30196869999999998</v>
      </c>
      <c r="I2061">
        <f t="shared" si="130"/>
        <v>4.0000000000000001E-3</v>
      </c>
      <c r="J2061">
        <f t="shared" si="131"/>
        <v>4.0000000000000001E-3</v>
      </c>
      <c r="K2061">
        <v>324.21438757839701</v>
      </c>
      <c r="L2061">
        <v>191.09838588079401</v>
      </c>
      <c r="M2061">
        <v>186.043822181916</v>
      </c>
      <c r="N2061">
        <v>0</v>
      </c>
      <c r="O2061">
        <v>1</v>
      </c>
      <c r="P2061" t="s">
        <v>1</v>
      </c>
      <c r="Q2061" t="s">
        <v>1</v>
      </c>
      <c r="R2061">
        <v>1</v>
      </c>
      <c r="S2061" t="s">
        <v>564</v>
      </c>
      <c r="T2061">
        <v>0</v>
      </c>
      <c r="U2061">
        <v>0</v>
      </c>
      <c r="V2061" t="s">
        <v>1</v>
      </c>
      <c r="W2061" t="s">
        <v>1</v>
      </c>
      <c r="X2061">
        <v>1</v>
      </c>
      <c r="Y2061" t="s">
        <v>565</v>
      </c>
    </row>
    <row r="2062" spans="1:25">
      <c r="A2062" t="s">
        <v>62</v>
      </c>
      <c r="B2062" t="s">
        <v>68</v>
      </c>
      <c r="C2062">
        <v>2019</v>
      </c>
      <c r="D2062" t="s">
        <v>452</v>
      </c>
      <c r="E2062">
        <v>308.55770999999999</v>
      </c>
      <c r="F2062">
        <v>4</v>
      </c>
      <c r="G2062">
        <v>4</v>
      </c>
      <c r="H2062">
        <v>0.30855770999999999</v>
      </c>
      <c r="I2062">
        <f t="shared" si="130"/>
        <v>4.0000000000000001E-3</v>
      </c>
      <c r="J2062">
        <f t="shared" si="131"/>
        <v>4.0000000000000001E-3</v>
      </c>
      <c r="K2062">
        <v>366.78395469266201</v>
      </c>
      <c r="L2062">
        <v>214.61962202054599</v>
      </c>
      <c r="M2062">
        <v>213.79882241652601</v>
      </c>
      <c r="N2062">
        <v>0</v>
      </c>
      <c r="O2062">
        <v>0</v>
      </c>
      <c r="P2062" t="s">
        <v>1</v>
      </c>
      <c r="Q2062" t="s">
        <v>595</v>
      </c>
      <c r="R2062">
        <v>1</v>
      </c>
      <c r="S2062" t="s">
        <v>564</v>
      </c>
      <c r="T2062">
        <v>0</v>
      </c>
      <c r="U2062">
        <v>0</v>
      </c>
      <c r="V2062" t="s">
        <v>1</v>
      </c>
      <c r="W2062" t="s">
        <v>595</v>
      </c>
      <c r="X2062">
        <v>1</v>
      </c>
      <c r="Y2062" t="s">
        <v>565</v>
      </c>
    </row>
    <row r="2063" spans="1:25">
      <c r="A2063" t="s">
        <v>62</v>
      </c>
      <c r="B2063" t="s">
        <v>68</v>
      </c>
      <c r="C2063">
        <v>2019</v>
      </c>
      <c r="D2063" t="s">
        <v>452</v>
      </c>
      <c r="E2063">
        <v>343.30865</v>
      </c>
      <c r="F2063">
        <v>4</v>
      </c>
      <c r="G2063">
        <v>4</v>
      </c>
      <c r="H2063">
        <v>0.34330864999999999</v>
      </c>
      <c r="I2063">
        <f t="shared" si="130"/>
        <v>4.0000000000000001E-3</v>
      </c>
      <c r="J2063">
        <f t="shared" si="131"/>
        <v>4.0000000000000001E-3</v>
      </c>
      <c r="K2063">
        <v>327.32133223756199</v>
      </c>
      <c r="L2063">
        <v>196.25083601241701</v>
      </c>
      <c r="M2063">
        <v>187.503254587806</v>
      </c>
      <c r="N2063">
        <v>0</v>
      </c>
      <c r="O2063">
        <v>0</v>
      </c>
      <c r="P2063" t="s">
        <v>1</v>
      </c>
      <c r="Q2063" t="s">
        <v>595</v>
      </c>
      <c r="R2063">
        <v>1</v>
      </c>
      <c r="S2063" t="s">
        <v>564</v>
      </c>
      <c r="T2063">
        <v>0</v>
      </c>
      <c r="U2063">
        <v>0</v>
      </c>
      <c r="V2063" t="s">
        <v>1</v>
      </c>
      <c r="W2063" t="s">
        <v>595</v>
      </c>
      <c r="X2063">
        <v>1</v>
      </c>
      <c r="Y2063" t="s">
        <v>565</v>
      </c>
    </row>
    <row r="2064" spans="1:25">
      <c r="A2064" t="s">
        <v>62</v>
      </c>
      <c r="B2064" t="s">
        <v>68</v>
      </c>
      <c r="C2064">
        <v>2019</v>
      </c>
      <c r="D2064" t="s">
        <v>452</v>
      </c>
      <c r="E2064">
        <v>376.37624</v>
      </c>
      <c r="F2064">
        <v>4</v>
      </c>
      <c r="G2064">
        <v>4</v>
      </c>
      <c r="H2064">
        <v>0.37637623999999997</v>
      </c>
      <c r="I2064">
        <f t="shared" si="130"/>
        <v>4.0000000000000001E-3</v>
      </c>
      <c r="J2064">
        <f t="shared" si="131"/>
        <v>4.0000000000000001E-3</v>
      </c>
      <c r="K2064">
        <v>295.34583571520898</v>
      </c>
      <c r="L2064">
        <v>174.020599897056</v>
      </c>
      <c r="M2064">
        <v>170.54556536506601</v>
      </c>
      <c r="N2064">
        <v>0</v>
      </c>
      <c r="O2064">
        <v>1</v>
      </c>
      <c r="P2064" t="s">
        <v>1</v>
      </c>
      <c r="Q2064" t="s">
        <v>1</v>
      </c>
      <c r="R2064">
        <v>1</v>
      </c>
      <c r="S2064" t="s">
        <v>564</v>
      </c>
      <c r="T2064">
        <v>0</v>
      </c>
      <c r="U2064">
        <v>0</v>
      </c>
      <c r="V2064" t="s">
        <v>1</v>
      </c>
      <c r="W2064" t="s">
        <v>1</v>
      </c>
      <c r="X2064">
        <v>1</v>
      </c>
      <c r="Y2064" t="s">
        <v>565</v>
      </c>
    </row>
    <row r="2065" spans="1:25">
      <c r="A2065" t="s">
        <v>62</v>
      </c>
      <c r="B2065" t="s">
        <v>68</v>
      </c>
      <c r="C2065">
        <v>2019</v>
      </c>
      <c r="D2065" t="s">
        <v>452</v>
      </c>
      <c r="E2065">
        <v>1.9869300000000001</v>
      </c>
      <c r="F2065">
        <v>4</v>
      </c>
      <c r="G2065">
        <v>4</v>
      </c>
      <c r="H2065">
        <v>1.98693E-3</v>
      </c>
      <c r="I2065">
        <f t="shared" si="130"/>
        <v>4.0000000000000001E-3</v>
      </c>
      <c r="J2065">
        <f t="shared" si="131"/>
        <v>4.0000000000000001E-3</v>
      </c>
      <c r="K2065">
        <v>319.47820812747199</v>
      </c>
      <c r="L2065">
        <v>228.865765992956</v>
      </c>
      <c r="M2065">
        <v>215.85523586952101</v>
      </c>
      <c r="N2065">
        <v>0</v>
      </c>
      <c r="O2065">
        <v>1</v>
      </c>
      <c r="P2065" t="s">
        <v>1</v>
      </c>
      <c r="Q2065" t="s">
        <v>1</v>
      </c>
      <c r="R2065">
        <v>1</v>
      </c>
      <c r="S2065" t="s">
        <v>564</v>
      </c>
      <c r="T2065">
        <v>0</v>
      </c>
      <c r="U2065">
        <v>0</v>
      </c>
      <c r="V2065" t="s">
        <v>1</v>
      </c>
      <c r="W2065" t="s">
        <v>1</v>
      </c>
      <c r="X2065">
        <v>1</v>
      </c>
      <c r="Y2065" t="s">
        <v>565</v>
      </c>
    </row>
    <row r="2066" spans="1:25">
      <c r="A2066" t="s">
        <v>62</v>
      </c>
      <c r="B2066" t="s">
        <v>68</v>
      </c>
      <c r="C2066">
        <v>2019</v>
      </c>
      <c r="D2066" t="s">
        <v>452</v>
      </c>
      <c r="E2066">
        <v>40.83738889</v>
      </c>
      <c r="F2066">
        <v>4</v>
      </c>
      <c r="G2066">
        <v>4</v>
      </c>
      <c r="H2066">
        <v>4.083738889E-2</v>
      </c>
      <c r="I2066">
        <f t="shared" si="130"/>
        <v>4.0000000000000001E-3</v>
      </c>
      <c r="J2066">
        <f t="shared" si="131"/>
        <v>4.0000000000000001E-3</v>
      </c>
      <c r="K2066">
        <v>258.25991988730499</v>
      </c>
      <c r="L2066">
        <v>178.59186419160699</v>
      </c>
      <c r="M2066">
        <v>168.97045916943699</v>
      </c>
      <c r="N2066">
        <v>0</v>
      </c>
      <c r="O2066">
        <v>1</v>
      </c>
      <c r="P2066" t="s">
        <v>1</v>
      </c>
      <c r="Q2066" t="s">
        <v>1</v>
      </c>
      <c r="R2066">
        <v>1</v>
      </c>
      <c r="S2066" t="s">
        <v>564</v>
      </c>
      <c r="T2066">
        <v>0</v>
      </c>
      <c r="U2066">
        <v>0</v>
      </c>
      <c r="V2066" t="s">
        <v>1</v>
      </c>
      <c r="W2066" t="s">
        <v>1</v>
      </c>
      <c r="X2066">
        <v>1</v>
      </c>
      <c r="Y2066" t="s">
        <v>565</v>
      </c>
    </row>
    <row r="2067" spans="1:25">
      <c r="A2067" t="s">
        <v>62</v>
      </c>
      <c r="B2067" t="s">
        <v>68</v>
      </c>
      <c r="C2067">
        <v>2019</v>
      </c>
      <c r="D2067" t="s">
        <v>452</v>
      </c>
      <c r="E2067">
        <v>113.572093</v>
      </c>
      <c r="F2067">
        <v>4</v>
      </c>
      <c r="G2067">
        <v>4</v>
      </c>
      <c r="H2067">
        <v>0.113572093</v>
      </c>
      <c r="I2067">
        <f t="shared" si="130"/>
        <v>4.0000000000000001E-3</v>
      </c>
      <c r="J2067">
        <f t="shared" si="131"/>
        <v>4.0000000000000001E-3</v>
      </c>
      <c r="K2067">
        <v>286.30305386165799</v>
      </c>
      <c r="L2067">
        <v>208.48584661869799</v>
      </c>
      <c r="M2067">
        <v>187.41099548465101</v>
      </c>
      <c r="N2067">
        <v>0</v>
      </c>
      <c r="O2067">
        <v>1</v>
      </c>
      <c r="P2067" t="s">
        <v>1</v>
      </c>
      <c r="Q2067" t="s">
        <v>1</v>
      </c>
      <c r="R2067">
        <v>1</v>
      </c>
      <c r="S2067" t="s">
        <v>564</v>
      </c>
      <c r="T2067">
        <v>0</v>
      </c>
      <c r="U2067">
        <v>0</v>
      </c>
      <c r="V2067" t="s">
        <v>1</v>
      </c>
      <c r="W2067" t="s">
        <v>1</v>
      </c>
      <c r="X2067">
        <v>1</v>
      </c>
      <c r="Y2067" t="s">
        <v>565</v>
      </c>
    </row>
    <row r="2068" spans="1:25">
      <c r="A2068" t="s">
        <v>62</v>
      </c>
      <c r="B2068" t="s">
        <v>68</v>
      </c>
      <c r="C2068">
        <v>2019</v>
      </c>
      <c r="D2068" t="s">
        <v>452</v>
      </c>
      <c r="E2068">
        <v>123.2337454</v>
      </c>
      <c r="F2068">
        <v>4</v>
      </c>
      <c r="G2068">
        <v>4</v>
      </c>
      <c r="H2068">
        <v>0.1232337454</v>
      </c>
      <c r="I2068">
        <f t="shared" si="130"/>
        <v>4.0000000000000001E-3</v>
      </c>
      <c r="J2068">
        <f t="shared" si="131"/>
        <v>4.0000000000000001E-3</v>
      </c>
      <c r="K2068">
        <v>319.79114082736498</v>
      </c>
      <c r="L2068">
        <v>228.62680779031101</v>
      </c>
      <c r="M2068">
        <v>214.12839082316</v>
      </c>
      <c r="N2068">
        <v>0</v>
      </c>
      <c r="O2068">
        <v>1</v>
      </c>
      <c r="P2068" t="s">
        <v>1</v>
      </c>
      <c r="Q2068" t="s">
        <v>1</v>
      </c>
      <c r="R2068">
        <v>1</v>
      </c>
      <c r="S2068" t="s">
        <v>564</v>
      </c>
      <c r="T2068">
        <v>0</v>
      </c>
      <c r="U2068">
        <v>0</v>
      </c>
      <c r="V2068" t="s">
        <v>1</v>
      </c>
      <c r="W2068" t="s">
        <v>1</v>
      </c>
      <c r="X2068">
        <v>1</v>
      </c>
      <c r="Y2068" t="s">
        <v>565</v>
      </c>
    </row>
    <row r="2069" spans="1:25">
      <c r="A2069" t="s">
        <v>62</v>
      </c>
      <c r="B2069" t="s">
        <v>68</v>
      </c>
      <c r="C2069">
        <v>2019</v>
      </c>
      <c r="D2069" t="s">
        <v>452</v>
      </c>
      <c r="E2069">
        <v>128.05761200000001</v>
      </c>
      <c r="F2069">
        <v>4</v>
      </c>
      <c r="G2069">
        <v>4</v>
      </c>
      <c r="H2069">
        <v>0.12805761199999999</v>
      </c>
      <c r="I2069">
        <f t="shared" si="130"/>
        <v>4.0000000000000001E-3</v>
      </c>
      <c r="J2069">
        <f t="shared" si="131"/>
        <v>4.0000000000000001E-3</v>
      </c>
      <c r="K2069">
        <v>320.433993934027</v>
      </c>
      <c r="L2069">
        <v>227.53090846725399</v>
      </c>
      <c r="M2069">
        <v>212.06542016387701</v>
      </c>
      <c r="N2069">
        <v>0</v>
      </c>
      <c r="O2069">
        <v>1</v>
      </c>
      <c r="P2069" t="s">
        <v>1</v>
      </c>
      <c r="Q2069" t="s">
        <v>1</v>
      </c>
      <c r="R2069">
        <v>1</v>
      </c>
      <c r="S2069" t="s">
        <v>564</v>
      </c>
      <c r="T2069">
        <v>0</v>
      </c>
      <c r="U2069">
        <v>0</v>
      </c>
      <c r="V2069" t="s">
        <v>1</v>
      </c>
      <c r="W2069" t="s">
        <v>1</v>
      </c>
      <c r="X2069">
        <v>1</v>
      </c>
      <c r="Y2069" t="s">
        <v>565</v>
      </c>
    </row>
    <row r="2070" spans="1:25">
      <c r="A2070" t="s">
        <v>62</v>
      </c>
      <c r="B2070" t="s">
        <v>68</v>
      </c>
      <c r="C2070">
        <v>2019</v>
      </c>
      <c r="D2070" t="s">
        <v>452</v>
      </c>
      <c r="E2070">
        <v>136.83731399999999</v>
      </c>
      <c r="F2070">
        <v>4</v>
      </c>
      <c r="G2070">
        <v>4</v>
      </c>
      <c r="H2070">
        <v>0.13683731399999999</v>
      </c>
      <c r="I2070">
        <f t="shared" si="130"/>
        <v>4.0000000000000001E-3</v>
      </c>
      <c r="J2070">
        <f t="shared" si="131"/>
        <v>4.0000000000000001E-3</v>
      </c>
      <c r="K2070">
        <v>276.26938342044599</v>
      </c>
      <c r="L2070">
        <v>188.74359626418101</v>
      </c>
      <c r="M2070">
        <v>183.999572029967</v>
      </c>
      <c r="N2070">
        <v>0</v>
      </c>
      <c r="O2070">
        <v>1</v>
      </c>
      <c r="P2070" t="s">
        <v>1</v>
      </c>
      <c r="Q2070" t="s">
        <v>1</v>
      </c>
      <c r="R2070">
        <v>1</v>
      </c>
      <c r="S2070" t="s">
        <v>564</v>
      </c>
      <c r="T2070">
        <v>0</v>
      </c>
      <c r="U2070">
        <v>0</v>
      </c>
      <c r="V2070" t="s">
        <v>1</v>
      </c>
      <c r="W2070" t="s">
        <v>1</v>
      </c>
      <c r="X2070">
        <v>1</v>
      </c>
      <c r="Y2070" t="s">
        <v>565</v>
      </c>
    </row>
    <row r="2071" spans="1:25">
      <c r="A2071" t="s">
        <v>62</v>
      </c>
      <c r="B2071" t="s">
        <v>68</v>
      </c>
      <c r="C2071">
        <v>2019</v>
      </c>
      <c r="D2071" t="s">
        <v>452</v>
      </c>
      <c r="E2071">
        <v>138.59325440000001</v>
      </c>
      <c r="F2071">
        <v>4</v>
      </c>
      <c r="G2071">
        <v>4</v>
      </c>
      <c r="H2071">
        <v>0.1385932544</v>
      </c>
      <c r="I2071">
        <f t="shared" si="130"/>
        <v>4.0000000000000001E-3</v>
      </c>
      <c r="J2071">
        <f t="shared" si="131"/>
        <v>4.0000000000000001E-3</v>
      </c>
      <c r="K2071">
        <v>291.95506192326002</v>
      </c>
      <c r="L2071">
        <v>199.738744392455</v>
      </c>
      <c r="M2071">
        <v>191.59471800237199</v>
      </c>
      <c r="N2071">
        <v>0</v>
      </c>
      <c r="O2071">
        <v>1</v>
      </c>
      <c r="P2071" t="s">
        <v>1</v>
      </c>
      <c r="Q2071" t="s">
        <v>1</v>
      </c>
      <c r="R2071">
        <v>1</v>
      </c>
      <c r="S2071" t="s">
        <v>564</v>
      </c>
      <c r="T2071">
        <v>0</v>
      </c>
      <c r="U2071">
        <v>0</v>
      </c>
      <c r="V2071" t="s">
        <v>1</v>
      </c>
      <c r="W2071" t="s">
        <v>1</v>
      </c>
      <c r="X2071">
        <v>1</v>
      </c>
      <c r="Y2071" t="s">
        <v>565</v>
      </c>
    </row>
    <row r="2072" spans="1:25">
      <c r="A2072" t="s">
        <v>62</v>
      </c>
      <c r="B2072" t="s">
        <v>68</v>
      </c>
      <c r="C2072">
        <v>2019</v>
      </c>
      <c r="D2072" t="s">
        <v>452</v>
      </c>
      <c r="E2072">
        <v>200.91328089999999</v>
      </c>
      <c r="F2072">
        <v>4</v>
      </c>
      <c r="G2072">
        <v>4</v>
      </c>
      <c r="H2072">
        <v>0.20091328089999999</v>
      </c>
      <c r="I2072">
        <f t="shared" si="130"/>
        <v>4.0000000000000001E-3</v>
      </c>
      <c r="J2072">
        <f t="shared" si="131"/>
        <v>4.0000000000000001E-3</v>
      </c>
      <c r="K2072">
        <v>307.36140272949098</v>
      </c>
      <c r="L2072">
        <v>209.33932419841599</v>
      </c>
      <c r="M2072">
        <v>197.27046566742999</v>
      </c>
      <c r="N2072">
        <v>0</v>
      </c>
      <c r="O2072">
        <v>1</v>
      </c>
      <c r="P2072" t="s">
        <v>1</v>
      </c>
      <c r="Q2072" t="s">
        <v>1</v>
      </c>
      <c r="R2072">
        <v>1</v>
      </c>
      <c r="S2072" t="s">
        <v>564</v>
      </c>
      <c r="T2072">
        <v>0</v>
      </c>
      <c r="U2072">
        <v>0</v>
      </c>
      <c r="V2072" t="s">
        <v>1</v>
      </c>
      <c r="W2072" t="s">
        <v>1</v>
      </c>
      <c r="X2072">
        <v>1</v>
      </c>
      <c r="Y2072" t="s">
        <v>565</v>
      </c>
    </row>
    <row r="2073" spans="1:25">
      <c r="A2073" t="s">
        <v>62</v>
      </c>
      <c r="B2073" t="s">
        <v>68</v>
      </c>
      <c r="C2073">
        <v>2019</v>
      </c>
      <c r="D2073" t="s">
        <v>452</v>
      </c>
      <c r="E2073">
        <v>228.52691100000001</v>
      </c>
      <c r="F2073">
        <v>4</v>
      </c>
      <c r="G2073">
        <v>4</v>
      </c>
      <c r="H2073">
        <v>0.228526911</v>
      </c>
      <c r="I2073">
        <f t="shared" si="130"/>
        <v>4.0000000000000001E-3</v>
      </c>
      <c r="J2073">
        <f t="shared" si="131"/>
        <v>4.0000000000000001E-3</v>
      </c>
      <c r="K2073">
        <v>249.50111209860199</v>
      </c>
      <c r="L2073">
        <v>175.24726522773099</v>
      </c>
      <c r="M2073">
        <v>168.155820188755</v>
      </c>
      <c r="N2073">
        <v>0</v>
      </c>
      <c r="O2073">
        <v>1</v>
      </c>
      <c r="P2073" t="s">
        <v>1</v>
      </c>
      <c r="Q2073" t="s">
        <v>1</v>
      </c>
      <c r="R2073">
        <v>1</v>
      </c>
      <c r="S2073" t="s">
        <v>564</v>
      </c>
      <c r="T2073">
        <v>0</v>
      </c>
      <c r="U2073">
        <v>0</v>
      </c>
      <c r="V2073" t="s">
        <v>1</v>
      </c>
      <c r="W2073" t="s">
        <v>1</v>
      </c>
      <c r="X2073">
        <v>1</v>
      </c>
      <c r="Y2073" t="s">
        <v>565</v>
      </c>
    </row>
    <row r="2074" spans="1:25">
      <c r="A2074" t="s">
        <v>62</v>
      </c>
      <c r="B2074" t="s">
        <v>68</v>
      </c>
      <c r="C2074">
        <v>2019</v>
      </c>
      <c r="D2074" t="s">
        <v>452</v>
      </c>
      <c r="E2074">
        <v>260.91150060000001</v>
      </c>
      <c r="F2074">
        <v>4</v>
      </c>
      <c r="G2074">
        <v>4</v>
      </c>
      <c r="H2074">
        <v>0.26091150060000001</v>
      </c>
      <c r="I2074">
        <f t="shared" si="130"/>
        <v>4.0000000000000001E-3</v>
      </c>
      <c r="J2074">
        <f t="shared" si="131"/>
        <v>4.0000000000000001E-3</v>
      </c>
      <c r="K2074">
        <v>256.82188277773298</v>
      </c>
      <c r="L2074">
        <v>176.37684767079199</v>
      </c>
      <c r="M2074">
        <v>172.073712951256</v>
      </c>
      <c r="N2074">
        <v>0</v>
      </c>
      <c r="O2074">
        <v>1</v>
      </c>
      <c r="P2074" t="s">
        <v>1</v>
      </c>
      <c r="Q2074" t="s">
        <v>1</v>
      </c>
      <c r="R2074">
        <v>1</v>
      </c>
      <c r="S2074" t="s">
        <v>564</v>
      </c>
      <c r="T2074">
        <v>0</v>
      </c>
      <c r="U2074">
        <v>0</v>
      </c>
      <c r="V2074" t="s">
        <v>1</v>
      </c>
      <c r="W2074" t="s">
        <v>1</v>
      </c>
      <c r="X2074">
        <v>1</v>
      </c>
      <c r="Y2074" t="s">
        <v>565</v>
      </c>
    </row>
    <row r="2075" spans="1:25">
      <c r="A2075" t="s">
        <v>62</v>
      </c>
      <c r="B2075" t="s">
        <v>68</v>
      </c>
      <c r="C2075">
        <v>2019</v>
      </c>
      <c r="D2075" t="s">
        <v>452</v>
      </c>
      <c r="E2075">
        <v>307.51954210000002</v>
      </c>
      <c r="F2075">
        <v>4</v>
      </c>
      <c r="G2075">
        <v>4</v>
      </c>
      <c r="H2075">
        <v>0.30751954209999999</v>
      </c>
      <c r="I2075">
        <f t="shared" si="130"/>
        <v>4.0000000000000001E-3</v>
      </c>
      <c r="J2075">
        <f t="shared" si="131"/>
        <v>4.0000000000000001E-3</v>
      </c>
      <c r="K2075">
        <v>252.313154231357</v>
      </c>
      <c r="L2075">
        <v>174.756566384449</v>
      </c>
      <c r="M2075">
        <v>166.409572951423</v>
      </c>
      <c r="N2075">
        <v>0</v>
      </c>
      <c r="O2075">
        <v>1</v>
      </c>
      <c r="P2075" t="s">
        <v>1</v>
      </c>
      <c r="Q2075" t="s">
        <v>1</v>
      </c>
      <c r="R2075">
        <v>1</v>
      </c>
      <c r="S2075" t="s">
        <v>564</v>
      </c>
      <c r="T2075">
        <v>0</v>
      </c>
      <c r="U2075">
        <v>0</v>
      </c>
      <c r="V2075" t="s">
        <v>1</v>
      </c>
      <c r="W2075" t="s">
        <v>1</v>
      </c>
      <c r="X2075">
        <v>1</v>
      </c>
      <c r="Y2075" t="s">
        <v>565</v>
      </c>
    </row>
    <row r="2076" spans="1:25">
      <c r="A2076" t="s">
        <v>62</v>
      </c>
      <c r="B2076" t="s">
        <v>68</v>
      </c>
      <c r="C2076">
        <v>2019</v>
      </c>
      <c r="D2076" t="s">
        <v>452</v>
      </c>
      <c r="E2076">
        <v>337.57555869999999</v>
      </c>
      <c r="F2076">
        <v>4</v>
      </c>
      <c r="G2076">
        <v>4</v>
      </c>
      <c r="H2076">
        <v>0.3375755587</v>
      </c>
      <c r="I2076">
        <f t="shared" si="130"/>
        <v>4.0000000000000001E-3</v>
      </c>
      <c r="J2076">
        <f t="shared" si="131"/>
        <v>4.0000000000000001E-3</v>
      </c>
      <c r="K2076">
        <v>281.36328961629198</v>
      </c>
      <c r="L2076">
        <v>192.332049105956</v>
      </c>
      <c r="M2076">
        <v>185.360622310482</v>
      </c>
      <c r="N2076">
        <v>0</v>
      </c>
      <c r="O2076">
        <v>1</v>
      </c>
      <c r="P2076" t="s">
        <v>1</v>
      </c>
      <c r="Q2076" t="s">
        <v>1</v>
      </c>
      <c r="R2076">
        <v>1</v>
      </c>
      <c r="S2076" t="s">
        <v>564</v>
      </c>
      <c r="T2076">
        <v>0</v>
      </c>
      <c r="U2076">
        <v>0</v>
      </c>
      <c r="V2076" t="s">
        <v>1</v>
      </c>
      <c r="W2076" t="s">
        <v>1</v>
      </c>
      <c r="X2076">
        <v>1</v>
      </c>
      <c r="Y2076" t="s">
        <v>565</v>
      </c>
    </row>
    <row r="2077" spans="1:25">
      <c r="A2077" t="s">
        <v>62</v>
      </c>
      <c r="B2077" t="s">
        <v>68</v>
      </c>
      <c r="C2077">
        <v>2019</v>
      </c>
      <c r="D2077" t="s">
        <v>452</v>
      </c>
      <c r="E2077">
        <v>348.37506000000002</v>
      </c>
      <c r="F2077">
        <v>4</v>
      </c>
      <c r="G2077">
        <v>4</v>
      </c>
      <c r="H2077">
        <v>0.34837506000000001</v>
      </c>
      <c r="I2077">
        <f t="shared" si="130"/>
        <v>4.0000000000000001E-3</v>
      </c>
      <c r="J2077">
        <f t="shared" si="131"/>
        <v>4.0000000000000001E-3</v>
      </c>
      <c r="K2077">
        <v>249.47284564802399</v>
      </c>
      <c r="L2077">
        <v>170.47680868643201</v>
      </c>
      <c r="M2077">
        <v>166.113757067628</v>
      </c>
      <c r="N2077">
        <v>0</v>
      </c>
      <c r="O2077">
        <v>1</v>
      </c>
      <c r="P2077" t="s">
        <v>1</v>
      </c>
      <c r="Q2077" t="s">
        <v>1</v>
      </c>
      <c r="R2077">
        <v>1</v>
      </c>
      <c r="S2077" t="s">
        <v>564</v>
      </c>
      <c r="T2077">
        <v>0</v>
      </c>
      <c r="U2077">
        <v>0</v>
      </c>
      <c r="V2077" t="s">
        <v>1</v>
      </c>
      <c r="W2077" t="s">
        <v>1</v>
      </c>
      <c r="X2077">
        <v>1</v>
      </c>
      <c r="Y2077" t="s">
        <v>565</v>
      </c>
    </row>
    <row r="2078" spans="1:25">
      <c r="A2078" t="s">
        <v>62</v>
      </c>
      <c r="B2078" t="s">
        <v>68</v>
      </c>
      <c r="C2078">
        <v>2019</v>
      </c>
      <c r="D2078" t="s">
        <v>452</v>
      </c>
      <c r="E2078">
        <v>403.06983680000002</v>
      </c>
      <c r="F2078">
        <v>4</v>
      </c>
      <c r="G2078">
        <v>4</v>
      </c>
      <c r="H2078">
        <v>0.40306983680000003</v>
      </c>
      <c r="I2078">
        <f t="shared" si="130"/>
        <v>4.0000000000000001E-3</v>
      </c>
      <c r="J2078">
        <f t="shared" si="131"/>
        <v>4.0000000000000001E-3</v>
      </c>
      <c r="K2078">
        <v>331.19782191785299</v>
      </c>
      <c r="L2078">
        <v>227.45904761282799</v>
      </c>
      <c r="M2078">
        <v>222.24637516350001</v>
      </c>
      <c r="N2078">
        <v>0</v>
      </c>
      <c r="O2078">
        <v>1</v>
      </c>
      <c r="P2078" t="s">
        <v>1</v>
      </c>
      <c r="Q2078" t="s">
        <v>1</v>
      </c>
      <c r="R2078">
        <v>1</v>
      </c>
      <c r="S2078" t="s">
        <v>564</v>
      </c>
      <c r="T2078">
        <v>0</v>
      </c>
      <c r="U2078">
        <v>0</v>
      </c>
      <c r="V2078" t="s">
        <v>1</v>
      </c>
      <c r="W2078" t="s">
        <v>1</v>
      </c>
      <c r="X2078">
        <v>1</v>
      </c>
      <c r="Y2078" t="s">
        <v>565</v>
      </c>
    </row>
    <row r="2079" spans="1:25">
      <c r="A2079" t="s">
        <v>62</v>
      </c>
      <c r="B2079" t="s">
        <v>68</v>
      </c>
      <c r="C2079">
        <v>2019</v>
      </c>
      <c r="D2079" t="s">
        <v>452</v>
      </c>
      <c r="E2079">
        <v>415.2791813</v>
      </c>
      <c r="F2079">
        <v>4</v>
      </c>
      <c r="G2079">
        <v>4</v>
      </c>
      <c r="H2079">
        <v>0.41527918130000002</v>
      </c>
      <c r="I2079">
        <f t="shared" si="130"/>
        <v>4.0000000000000001E-3</v>
      </c>
      <c r="J2079">
        <f t="shared" si="131"/>
        <v>4.0000000000000001E-3</v>
      </c>
      <c r="K2079">
        <v>272.82648095411702</v>
      </c>
      <c r="L2079">
        <v>185.305783401458</v>
      </c>
      <c r="M2079">
        <v>177.93166538653301</v>
      </c>
      <c r="N2079">
        <v>0</v>
      </c>
      <c r="O2079">
        <v>1</v>
      </c>
      <c r="P2079" t="s">
        <v>1</v>
      </c>
      <c r="Q2079" t="s">
        <v>1</v>
      </c>
      <c r="R2079">
        <v>1</v>
      </c>
      <c r="S2079" t="s">
        <v>564</v>
      </c>
      <c r="T2079">
        <v>0</v>
      </c>
      <c r="U2079">
        <v>0</v>
      </c>
      <c r="V2079" t="s">
        <v>1</v>
      </c>
      <c r="W2079" t="s">
        <v>1</v>
      </c>
      <c r="X2079">
        <v>1</v>
      </c>
      <c r="Y2079" t="s">
        <v>565</v>
      </c>
    </row>
    <row r="2080" spans="1:25">
      <c r="A2080" t="s">
        <v>62</v>
      </c>
      <c r="B2080" t="s">
        <v>68</v>
      </c>
      <c r="C2080">
        <v>2019</v>
      </c>
      <c r="D2080" t="s">
        <v>452</v>
      </c>
      <c r="E2080">
        <v>485.27231849999998</v>
      </c>
      <c r="F2080">
        <v>4</v>
      </c>
      <c r="G2080">
        <v>4</v>
      </c>
      <c r="H2080">
        <v>0.48527231850000002</v>
      </c>
      <c r="I2080">
        <f t="shared" si="130"/>
        <v>4.0000000000000001E-3</v>
      </c>
      <c r="J2080">
        <f t="shared" si="131"/>
        <v>4.0000000000000001E-3</v>
      </c>
      <c r="K2080">
        <v>285.07690195683301</v>
      </c>
      <c r="L2080">
        <v>196.125745309255</v>
      </c>
      <c r="M2080">
        <v>191.243949699773</v>
      </c>
      <c r="N2080">
        <v>0</v>
      </c>
      <c r="O2080">
        <v>1</v>
      </c>
      <c r="P2080" t="s">
        <v>1</v>
      </c>
      <c r="Q2080" t="s">
        <v>1</v>
      </c>
      <c r="R2080">
        <v>1</v>
      </c>
      <c r="S2080" t="s">
        <v>564</v>
      </c>
      <c r="T2080">
        <v>0</v>
      </c>
      <c r="U2080">
        <v>0</v>
      </c>
      <c r="V2080" t="s">
        <v>1</v>
      </c>
      <c r="W2080" t="s">
        <v>1</v>
      </c>
      <c r="X2080">
        <v>1</v>
      </c>
      <c r="Y2080" t="s">
        <v>565</v>
      </c>
    </row>
    <row r="2081" spans="1:25">
      <c r="A2081" t="s">
        <v>62</v>
      </c>
      <c r="B2081" t="s">
        <v>68</v>
      </c>
      <c r="C2081">
        <v>2019</v>
      </c>
      <c r="D2081" t="s">
        <v>452</v>
      </c>
      <c r="E2081">
        <v>616.26694190000001</v>
      </c>
      <c r="F2081">
        <v>4</v>
      </c>
      <c r="G2081">
        <v>4</v>
      </c>
      <c r="H2081">
        <v>0.61626694189999998</v>
      </c>
      <c r="I2081">
        <f t="shared" si="130"/>
        <v>4.0000000000000001E-3</v>
      </c>
      <c r="J2081">
        <f t="shared" si="131"/>
        <v>4.0000000000000001E-3</v>
      </c>
      <c r="K2081">
        <v>286.88638808629599</v>
      </c>
      <c r="L2081">
        <v>200.62269216027099</v>
      </c>
      <c r="M2081">
        <v>192.02880960075001</v>
      </c>
      <c r="N2081">
        <v>0</v>
      </c>
      <c r="O2081">
        <v>1</v>
      </c>
      <c r="P2081" t="s">
        <v>1</v>
      </c>
      <c r="Q2081" t="s">
        <v>1</v>
      </c>
      <c r="R2081">
        <v>1</v>
      </c>
      <c r="S2081" t="s">
        <v>564</v>
      </c>
      <c r="T2081">
        <v>0</v>
      </c>
      <c r="U2081">
        <v>0</v>
      </c>
      <c r="V2081" t="s">
        <v>1</v>
      </c>
      <c r="W2081" t="s">
        <v>1</v>
      </c>
      <c r="X2081">
        <v>1</v>
      </c>
      <c r="Y2081" t="s">
        <v>565</v>
      </c>
    </row>
    <row r="2082" spans="1:25">
      <c r="A2082" t="s">
        <v>62</v>
      </c>
      <c r="B2082" t="s">
        <v>68</v>
      </c>
      <c r="C2082">
        <v>2019</v>
      </c>
      <c r="D2082" t="s">
        <v>452</v>
      </c>
      <c r="E2082">
        <v>643.07779040000003</v>
      </c>
      <c r="F2082">
        <v>4</v>
      </c>
      <c r="G2082">
        <v>4</v>
      </c>
      <c r="H2082">
        <v>0.64307779040000002</v>
      </c>
      <c r="I2082">
        <f t="shared" si="130"/>
        <v>4.0000000000000001E-3</v>
      </c>
      <c r="J2082">
        <f t="shared" si="131"/>
        <v>4.0000000000000001E-3</v>
      </c>
      <c r="K2082">
        <v>288.641625927424</v>
      </c>
      <c r="L2082">
        <v>205.507861577613</v>
      </c>
      <c r="M2082">
        <v>193.81635771551501</v>
      </c>
      <c r="N2082">
        <v>0</v>
      </c>
      <c r="O2082">
        <v>1</v>
      </c>
      <c r="P2082" t="s">
        <v>1</v>
      </c>
      <c r="Q2082" t="s">
        <v>1</v>
      </c>
      <c r="R2082">
        <v>1</v>
      </c>
      <c r="S2082" t="s">
        <v>564</v>
      </c>
      <c r="T2082">
        <v>0</v>
      </c>
      <c r="U2082">
        <v>0</v>
      </c>
      <c r="V2082" t="s">
        <v>1</v>
      </c>
      <c r="W2082" t="s">
        <v>1</v>
      </c>
      <c r="X2082">
        <v>1</v>
      </c>
      <c r="Y2082" t="s">
        <v>565</v>
      </c>
    </row>
    <row r="2083" spans="1:25">
      <c r="A2083" t="s">
        <v>62</v>
      </c>
      <c r="B2083" t="s">
        <v>68</v>
      </c>
      <c r="C2083">
        <v>2019</v>
      </c>
      <c r="D2083" t="s">
        <v>452</v>
      </c>
      <c r="E2083">
        <v>702.17157859999998</v>
      </c>
      <c r="F2083">
        <v>4</v>
      </c>
      <c r="G2083">
        <v>4</v>
      </c>
      <c r="H2083">
        <v>0.70217157860000001</v>
      </c>
      <c r="I2083">
        <f t="shared" si="130"/>
        <v>4.0000000000000001E-3</v>
      </c>
      <c r="J2083">
        <f t="shared" si="131"/>
        <v>4.0000000000000001E-3</v>
      </c>
      <c r="K2083">
        <v>334.951430766285</v>
      </c>
      <c r="L2083">
        <v>235.74656329452</v>
      </c>
      <c r="M2083">
        <v>219.381765472507</v>
      </c>
      <c r="N2083">
        <v>0</v>
      </c>
      <c r="O2083">
        <v>1</v>
      </c>
      <c r="P2083" t="s">
        <v>1</v>
      </c>
      <c r="Q2083" t="s">
        <v>1</v>
      </c>
      <c r="R2083">
        <v>1</v>
      </c>
      <c r="S2083" t="s">
        <v>564</v>
      </c>
      <c r="T2083">
        <v>0</v>
      </c>
      <c r="U2083">
        <v>0</v>
      </c>
      <c r="V2083" t="s">
        <v>1</v>
      </c>
      <c r="W2083" t="s">
        <v>1</v>
      </c>
      <c r="X2083">
        <v>1</v>
      </c>
      <c r="Y2083" t="s">
        <v>565</v>
      </c>
    </row>
    <row r="2084" spans="1:25">
      <c r="A2084" t="s">
        <v>62</v>
      </c>
      <c r="B2084" t="s">
        <v>68</v>
      </c>
      <c r="C2084">
        <v>2019</v>
      </c>
      <c r="D2084" t="s">
        <v>452</v>
      </c>
      <c r="E2084">
        <v>707.44171710000001</v>
      </c>
      <c r="F2084">
        <v>4</v>
      </c>
      <c r="G2084">
        <v>4</v>
      </c>
      <c r="H2084">
        <v>0.70744171710000003</v>
      </c>
      <c r="I2084">
        <f t="shared" si="130"/>
        <v>4.0000000000000001E-3</v>
      </c>
      <c r="J2084">
        <f t="shared" si="131"/>
        <v>4.0000000000000001E-3</v>
      </c>
      <c r="K2084">
        <v>272.42646813939098</v>
      </c>
      <c r="L2084">
        <v>191.156653511645</v>
      </c>
      <c r="M2084">
        <v>181.42980270919699</v>
      </c>
      <c r="N2084">
        <v>0</v>
      </c>
      <c r="O2084">
        <v>1</v>
      </c>
      <c r="P2084" t="s">
        <v>1</v>
      </c>
      <c r="Q2084" t="s">
        <v>1</v>
      </c>
      <c r="R2084">
        <v>1</v>
      </c>
      <c r="S2084" t="s">
        <v>564</v>
      </c>
      <c r="T2084">
        <v>0</v>
      </c>
      <c r="U2084">
        <v>0</v>
      </c>
      <c r="V2084" t="s">
        <v>1</v>
      </c>
      <c r="W2084" t="s">
        <v>1</v>
      </c>
      <c r="X2084">
        <v>1</v>
      </c>
      <c r="Y2084" t="s">
        <v>565</v>
      </c>
    </row>
    <row r="2085" spans="1:25">
      <c r="A2085" t="s">
        <v>62</v>
      </c>
      <c r="B2085" t="s">
        <v>68</v>
      </c>
      <c r="C2085">
        <v>2019</v>
      </c>
      <c r="D2085" t="s">
        <v>452</v>
      </c>
      <c r="E2085">
        <v>721.21099030000005</v>
      </c>
      <c r="F2085">
        <v>4</v>
      </c>
      <c r="G2085">
        <v>4</v>
      </c>
      <c r="H2085">
        <v>0.72121099030000002</v>
      </c>
      <c r="I2085">
        <f t="shared" si="130"/>
        <v>4.0000000000000001E-3</v>
      </c>
      <c r="J2085">
        <f t="shared" si="131"/>
        <v>4.0000000000000001E-3</v>
      </c>
      <c r="K2085">
        <v>268.48933024435598</v>
      </c>
      <c r="L2085">
        <v>189.54947220593201</v>
      </c>
      <c r="M2085">
        <v>173.10258778140499</v>
      </c>
      <c r="N2085">
        <v>0</v>
      </c>
      <c r="O2085">
        <v>1</v>
      </c>
      <c r="P2085" t="s">
        <v>1</v>
      </c>
      <c r="Q2085" t="s">
        <v>1</v>
      </c>
      <c r="R2085">
        <v>1</v>
      </c>
      <c r="S2085" t="s">
        <v>564</v>
      </c>
      <c r="T2085">
        <v>0</v>
      </c>
      <c r="U2085">
        <v>0</v>
      </c>
      <c r="V2085" t="s">
        <v>1</v>
      </c>
      <c r="W2085" t="s">
        <v>1</v>
      </c>
      <c r="X2085">
        <v>1</v>
      </c>
      <c r="Y2085" t="s">
        <v>565</v>
      </c>
    </row>
    <row r="2086" spans="1:25">
      <c r="A2086" t="s">
        <v>62</v>
      </c>
      <c r="B2086" t="s">
        <v>68</v>
      </c>
      <c r="C2086">
        <v>2019</v>
      </c>
      <c r="D2086" t="s">
        <v>452</v>
      </c>
      <c r="E2086">
        <v>789.46176019999996</v>
      </c>
      <c r="F2086">
        <v>4</v>
      </c>
      <c r="G2086">
        <v>4</v>
      </c>
      <c r="H2086">
        <v>0.78946176020000003</v>
      </c>
      <c r="I2086">
        <f t="shared" si="130"/>
        <v>4.0000000000000001E-3</v>
      </c>
      <c r="J2086">
        <f t="shared" si="131"/>
        <v>4.0000000000000001E-3</v>
      </c>
      <c r="K2086">
        <v>284.05593566897898</v>
      </c>
      <c r="L2086">
        <v>202.173648477016</v>
      </c>
      <c r="M2086">
        <v>190.661155149368</v>
      </c>
      <c r="N2086">
        <v>0</v>
      </c>
      <c r="O2086">
        <v>1</v>
      </c>
      <c r="P2086" t="s">
        <v>1</v>
      </c>
      <c r="Q2086" t="s">
        <v>1</v>
      </c>
      <c r="R2086">
        <v>1</v>
      </c>
      <c r="S2086" t="s">
        <v>564</v>
      </c>
      <c r="T2086">
        <v>0</v>
      </c>
      <c r="U2086">
        <v>0</v>
      </c>
      <c r="V2086" t="s">
        <v>1</v>
      </c>
      <c r="W2086" t="s">
        <v>1</v>
      </c>
      <c r="X2086">
        <v>1</v>
      </c>
      <c r="Y2086" t="s">
        <v>565</v>
      </c>
    </row>
    <row r="2087" spans="1:25">
      <c r="A2087" t="s">
        <v>62</v>
      </c>
      <c r="B2087" t="s">
        <v>68</v>
      </c>
      <c r="C2087">
        <v>2020</v>
      </c>
      <c r="D2087" t="s">
        <v>595</v>
      </c>
      <c r="E2087">
        <v>37.124890000000001</v>
      </c>
      <c r="F2087">
        <v>4</v>
      </c>
      <c r="G2087">
        <v>4</v>
      </c>
      <c r="H2087">
        <v>3.7124890000000001E-2</v>
      </c>
      <c r="I2087">
        <f t="shared" si="130"/>
        <v>4.0000000000000001E-3</v>
      </c>
      <c r="J2087">
        <f t="shared" si="131"/>
        <v>4.0000000000000001E-3</v>
      </c>
      <c r="K2087">
        <v>320.87166491684701</v>
      </c>
      <c r="L2087">
        <v>190.17443810132599</v>
      </c>
      <c r="M2087">
        <v>184.443778431482</v>
      </c>
      <c r="N2087">
        <v>0</v>
      </c>
      <c r="O2087">
        <v>1</v>
      </c>
      <c r="P2087" t="s">
        <v>1</v>
      </c>
      <c r="Q2087" t="s">
        <v>1</v>
      </c>
      <c r="R2087">
        <v>1</v>
      </c>
      <c r="S2087" t="s">
        <v>564</v>
      </c>
      <c r="T2087">
        <v>0</v>
      </c>
      <c r="U2087">
        <v>0</v>
      </c>
      <c r="V2087" t="s">
        <v>1</v>
      </c>
      <c r="W2087" t="s">
        <v>1</v>
      </c>
      <c r="X2087">
        <v>1</v>
      </c>
      <c r="Y2087" t="s">
        <v>565</v>
      </c>
    </row>
    <row r="2088" spans="1:25">
      <c r="A2088" t="s">
        <v>62</v>
      </c>
      <c r="B2088" t="s">
        <v>68</v>
      </c>
      <c r="C2088">
        <v>2020</v>
      </c>
      <c r="D2088" t="s">
        <v>595</v>
      </c>
      <c r="E2088">
        <v>37.591000000000001</v>
      </c>
      <c r="F2088">
        <v>4</v>
      </c>
      <c r="G2088">
        <v>4</v>
      </c>
      <c r="H2088">
        <v>3.7590999999999999E-2</v>
      </c>
      <c r="I2088">
        <f t="shared" si="130"/>
        <v>4.0000000000000001E-3</v>
      </c>
      <c r="J2088">
        <f t="shared" si="131"/>
        <v>4.0000000000000001E-3</v>
      </c>
      <c r="K2088">
        <v>321.18004804763399</v>
      </c>
      <c r="L2088">
        <v>186.38305084956301</v>
      </c>
      <c r="M2088">
        <v>187.948379309541</v>
      </c>
      <c r="N2088">
        <v>0</v>
      </c>
      <c r="O2088">
        <v>1</v>
      </c>
      <c r="P2088" t="s">
        <v>1</v>
      </c>
      <c r="Q2088" t="s">
        <v>1</v>
      </c>
      <c r="R2088">
        <v>1</v>
      </c>
      <c r="S2088" t="s">
        <v>564</v>
      </c>
      <c r="T2088">
        <v>0</v>
      </c>
      <c r="U2088">
        <v>0</v>
      </c>
      <c r="V2088" t="s">
        <v>1</v>
      </c>
      <c r="W2088" t="s">
        <v>1</v>
      </c>
      <c r="X2088">
        <v>1</v>
      </c>
      <c r="Y2088" t="s">
        <v>565</v>
      </c>
    </row>
    <row r="2089" spans="1:25">
      <c r="A2089" t="s">
        <v>62</v>
      </c>
      <c r="B2089" t="s">
        <v>68</v>
      </c>
      <c r="C2089">
        <v>2020</v>
      </c>
      <c r="D2089" t="s">
        <v>595</v>
      </c>
      <c r="E2089">
        <v>99.650469999999999</v>
      </c>
      <c r="F2089">
        <v>4</v>
      </c>
      <c r="G2089">
        <v>4</v>
      </c>
      <c r="H2089">
        <v>9.9650470000000005E-2</v>
      </c>
      <c r="I2089">
        <f t="shared" si="130"/>
        <v>4.0000000000000001E-3</v>
      </c>
      <c r="J2089">
        <f t="shared" si="131"/>
        <v>4.0000000000000001E-3</v>
      </c>
      <c r="K2089">
        <v>349.13469512095799</v>
      </c>
      <c r="L2089">
        <v>207.058259976865</v>
      </c>
      <c r="M2089">
        <v>202.32264873976101</v>
      </c>
      <c r="N2089">
        <v>0</v>
      </c>
      <c r="O2089">
        <v>1</v>
      </c>
      <c r="P2089" t="s">
        <v>1</v>
      </c>
      <c r="Q2089" t="s">
        <v>1</v>
      </c>
      <c r="R2089">
        <v>1</v>
      </c>
      <c r="S2089" t="s">
        <v>564</v>
      </c>
      <c r="T2089">
        <v>0</v>
      </c>
      <c r="U2089">
        <v>0</v>
      </c>
      <c r="V2089" t="s">
        <v>1</v>
      </c>
      <c r="W2089" t="s">
        <v>1</v>
      </c>
      <c r="X2089">
        <v>1</v>
      </c>
      <c r="Y2089" t="s">
        <v>565</v>
      </c>
    </row>
    <row r="2090" spans="1:25">
      <c r="A2090" t="s">
        <v>62</v>
      </c>
      <c r="B2090" t="s">
        <v>68</v>
      </c>
      <c r="C2090">
        <v>2020</v>
      </c>
      <c r="D2090" t="s">
        <v>595</v>
      </c>
      <c r="E2090">
        <v>100.05369</v>
      </c>
      <c r="F2090">
        <v>4</v>
      </c>
      <c r="G2090">
        <v>4</v>
      </c>
      <c r="H2090">
        <v>0.10005369</v>
      </c>
      <c r="I2090">
        <f t="shared" si="130"/>
        <v>4.0000000000000001E-3</v>
      </c>
      <c r="J2090">
        <f t="shared" si="131"/>
        <v>4.0000000000000001E-3</v>
      </c>
      <c r="K2090">
        <v>356.219024673354</v>
      </c>
      <c r="L2090">
        <v>214.322672021149</v>
      </c>
      <c r="M2090">
        <v>208.19731111510501</v>
      </c>
      <c r="N2090">
        <v>0</v>
      </c>
      <c r="O2090">
        <v>1</v>
      </c>
      <c r="P2090" t="s">
        <v>1</v>
      </c>
      <c r="Q2090" t="s">
        <v>1</v>
      </c>
      <c r="R2090">
        <v>1</v>
      </c>
      <c r="S2090" t="s">
        <v>564</v>
      </c>
      <c r="T2090">
        <v>0</v>
      </c>
      <c r="U2090">
        <v>0</v>
      </c>
      <c r="V2090" t="s">
        <v>1</v>
      </c>
      <c r="W2090" t="s">
        <v>1</v>
      </c>
      <c r="X2090">
        <v>1</v>
      </c>
      <c r="Y2090" t="s">
        <v>565</v>
      </c>
    </row>
    <row r="2091" spans="1:25">
      <c r="A2091" t="s">
        <v>62</v>
      </c>
      <c r="B2091" t="s">
        <v>68</v>
      </c>
      <c r="C2091">
        <v>2020</v>
      </c>
      <c r="D2091" t="s">
        <v>595</v>
      </c>
      <c r="E2091">
        <v>100.45690999999999</v>
      </c>
      <c r="F2091">
        <v>4</v>
      </c>
      <c r="G2091">
        <v>4</v>
      </c>
      <c r="H2091">
        <v>0.10045691</v>
      </c>
      <c r="I2091">
        <f t="shared" si="130"/>
        <v>4.0000000000000001E-3</v>
      </c>
      <c r="J2091">
        <f t="shared" si="131"/>
        <v>4.0000000000000001E-3</v>
      </c>
      <c r="K2091">
        <v>362.728309220592</v>
      </c>
      <c r="L2091">
        <v>212.83995133774499</v>
      </c>
      <c r="M2091">
        <v>209.541771214524</v>
      </c>
      <c r="N2091">
        <v>0</v>
      </c>
      <c r="O2091">
        <v>1</v>
      </c>
      <c r="P2091" t="s">
        <v>1</v>
      </c>
      <c r="Q2091" t="s">
        <v>1</v>
      </c>
      <c r="R2091">
        <v>1</v>
      </c>
      <c r="S2091" t="s">
        <v>564</v>
      </c>
      <c r="T2091">
        <v>0</v>
      </c>
      <c r="U2091">
        <v>0</v>
      </c>
      <c r="V2091" t="s">
        <v>1</v>
      </c>
      <c r="W2091" t="s">
        <v>1</v>
      </c>
      <c r="X2091">
        <v>1</v>
      </c>
      <c r="Y2091" t="s">
        <v>565</v>
      </c>
    </row>
    <row r="2092" spans="1:25">
      <c r="A2092" t="s">
        <v>62</v>
      </c>
      <c r="B2092" t="s">
        <v>68</v>
      </c>
      <c r="C2092">
        <v>2020</v>
      </c>
      <c r="D2092" t="s">
        <v>595</v>
      </c>
      <c r="E2092">
        <v>124.77634999999999</v>
      </c>
      <c r="F2092">
        <v>4</v>
      </c>
      <c r="G2092">
        <v>4</v>
      </c>
      <c r="H2092">
        <v>0.12477634999999999</v>
      </c>
      <c r="I2092">
        <f t="shared" si="130"/>
        <v>4.0000000000000001E-3</v>
      </c>
      <c r="J2092">
        <f t="shared" si="131"/>
        <v>4.0000000000000001E-3</v>
      </c>
      <c r="K2092">
        <v>363.34578005125002</v>
      </c>
      <c r="L2092">
        <v>218.779711503127</v>
      </c>
      <c r="M2092">
        <v>211.32765004848699</v>
      </c>
      <c r="N2092">
        <v>0</v>
      </c>
      <c r="O2092">
        <v>1</v>
      </c>
      <c r="P2092" t="s">
        <v>1</v>
      </c>
      <c r="Q2092" t="s">
        <v>1</v>
      </c>
      <c r="R2092">
        <v>1</v>
      </c>
      <c r="S2092" t="s">
        <v>564</v>
      </c>
      <c r="T2092">
        <v>0</v>
      </c>
      <c r="U2092">
        <v>0</v>
      </c>
      <c r="V2092" t="s">
        <v>1</v>
      </c>
      <c r="W2092" t="s">
        <v>1</v>
      </c>
      <c r="X2092">
        <v>1</v>
      </c>
      <c r="Y2092" t="s">
        <v>565</v>
      </c>
    </row>
    <row r="2093" spans="1:25">
      <c r="A2093" t="s">
        <v>62</v>
      </c>
      <c r="B2093" t="s">
        <v>68</v>
      </c>
      <c r="C2093">
        <v>2020</v>
      </c>
      <c r="D2093" t="s">
        <v>595</v>
      </c>
      <c r="E2093">
        <v>137.50922</v>
      </c>
      <c r="F2093">
        <v>4</v>
      </c>
      <c r="G2093">
        <v>4</v>
      </c>
      <c r="H2093">
        <v>0.13750921999999999</v>
      </c>
      <c r="I2093">
        <f t="shared" si="130"/>
        <v>4.0000000000000001E-3</v>
      </c>
      <c r="J2093">
        <f t="shared" si="131"/>
        <v>4.0000000000000001E-3</v>
      </c>
      <c r="K2093">
        <v>337.195349282059</v>
      </c>
      <c r="L2093">
        <v>202.930392888705</v>
      </c>
      <c r="M2093">
        <v>190.92944537565</v>
      </c>
      <c r="N2093">
        <v>0</v>
      </c>
      <c r="O2093">
        <v>1</v>
      </c>
      <c r="P2093" t="s">
        <v>1</v>
      </c>
      <c r="Q2093" t="s">
        <v>1</v>
      </c>
      <c r="R2093">
        <v>1</v>
      </c>
      <c r="S2093" t="s">
        <v>564</v>
      </c>
      <c r="T2093">
        <v>0</v>
      </c>
      <c r="U2093">
        <v>0</v>
      </c>
      <c r="V2093" t="s">
        <v>1</v>
      </c>
      <c r="W2093" t="s">
        <v>1</v>
      </c>
      <c r="X2093">
        <v>1</v>
      </c>
      <c r="Y2093" t="s">
        <v>565</v>
      </c>
    </row>
    <row r="2094" spans="1:25">
      <c r="A2094" t="s">
        <v>62</v>
      </c>
      <c r="B2094" t="s">
        <v>68</v>
      </c>
      <c r="C2094">
        <v>2020</v>
      </c>
      <c r="D2094" t="s">
        <v>595</v>
      </c>
      <c r="E2094">
        <v>157.30933999999999</v>
      </c>
      <c r="F2094">
        <v>4</v>
      </c>
      <c r="G2094">
        <v>4</v>
      </c>
      <c r="H2094">
        <v>0.15730933999999999</v>
      </c>
      <c r="I2094">
        <f t="shared" si="130"/>
        <v>4.0000000000000001E-3</v>
      </c>
      <c r="J2094">
        <f t="shared" si="131"/>
        <v>4.0000000000000001E-3</v>
      </c>
      <c r="K2094">
        <v>292.06735696917298</v>
      </c>
      <c r="L2094">
        <v>172.68036572957601</v>
      </c>
      <c r="M2094">
        <v>168.58338918974999</v>
      </c>
      <c r="N2094">
        <v>0</v>
      </c>
      <c r="O2094">
        <v>1</v>
      </c>
      <c r="P2094" t="s">
        <v>1</v>
      </c>
      <c r="Q2094" t="s">
        <v>1</v>
      </c>
      <c r="R2094">
        <v>1</v>
      </c>
      <c r="S2094" t="s">
        <v>564</v>
      </c>
      <c r="T2094">
        <v>0</v>
      </c>
      <c r="U2094">
        <v>0</v>
      </c>
      <c r="V2094" t="s">
        <v>1</v>
      </c>
      <c r="W2094" t="s">
        <v>1</v>
      </c>
      <c r="X2094">
        <v>1</v>
      </c>
      <c r="Y2094" t="s">
        <v>565</v>
      </c>
    </row>
    <row r="2095" spans="1:25">
      <c r="A2095" t="s">
        <v>62</v>
      </c>
      <c r="B2095" t="s">
        <v>68</v>
      </c>
      <c r="C2095">
        <v>2020</v>
      </c>
      <c r="D2095" t="s">
        <v>595</v>
      </c>
      <c r="E2095">
        <v>159.94936000000001</v>
      </c>
      <c r="F2095">
        <v>4</v>
      </c>
      <c r="G2095">
        <v>4</v>
      </c>
      <c r="H2095">
        <v>0.15994936000000001</v>
      </c>
      <c r="I2095">
        <f t="shared" si="130"/>
        <v>4.0000000000000001E-3</v>
      </c>
      <c r="J2095">
        <f t="shared" si="131"/>
        <v>4.0000000000000001E-3</v>
      </c>
      <c r="K2095">
        <v>310.90261295722399</v>
      </c>
      <c r="L2095">
        <v>185.47056700745799</v>
      </c>
      <c r="M2095">
        <v>180.30267137754299</v>
      </c>
      <c r="N2095">
        <v>0</v>
      </c>
      <c r="O2095">
        <v>1</v>
      </c>
      <c r="P2095" t="s">
        <v>1</v>
      </c>
      <c r="Q2095" t="s">
        <v>1</v>
      </c>
      <c r="R2095">
        <v>1</v>
      </c>
      <c r="S2095" t="s">
        <v>564</v>
      </c>
      <c r="T2095">
        <v>0</v>
      </c>
      <c r="U2095">
        <v>0</v>
      </c>
      <c r="V2095" t="s">
        <v>1</v>
      </c>
      <c r="W2095" t="s">
        <v>1</v>
      </c>
      <c r="X2095">
        <v>1</v>
      </c>
      <c r="Y2095" t="s">
        <v>565</v>
      </c>
    </row>
    <row r="2096" spans="1:25">
      <c r="A2096" t="s">
        <v>62</v>
      </c>
      <c r="B2096" t="s">
        <v>68</v>
      </c>
      <c r="C2096">
        <v>2020</v>
      </c>
      <c r="D2096" t="s">
        <v>595</v>
      </c>
      <c r="E2096">
        <v>182.38949</v>
      </c>
      <c r="F2096">
        <v>4</v>
      </c>
      <c r="G2096">
        <v>4</v>
      </c>
      <c r="H2096">
        <v>0.18238948999999999</v>
      </c>
      <c r="I2096">
        <f t="shared" si="130"/>
        <v>4.0000000000000001E-3</v>
      </c>
      <c r="J2096">
        <f t="shared" si="131"/>
        <v>4.0000000000000001E-3</v>
      </c>
      <c r="K2096">
        <v>350.719215835792</v>
      </c>
      <c r="L2096">
        <v>204.75184066478201</v>
      </c>
      <c r="M2096">
        <v>203.40037976456901</v>
      </c>
      <c r="N2096">
        <v>0</v>
      </c>
      <c r="O2096">
        <v>1</v>
      </c>
      <c r="P2096" t="s">
        <v>1</v>
      </c>
      <c r="Q2096" t="s">
        <v>1</v>
      </c>
      <c r="R2096">
        <v>1</v>
      </c>
      <c r="S2096" t="s">
        <v>564</v>
      </c>
      <c r="T2096">
        <v>0</v>
      </c>
      <c r="U2096">
        <v>0</v>
      </c>
      <c r="V2096" t="s">
        <v>1</v>
      </c>
      <c r="W2096" t="s">
        <v>1</v>
      </c>
      <c r="X2096">
        <v>1</v>
      </c>
      <c r="Y2096" t="s">
        <v>565</v>
      </c>
    </row>
    <row r="2097" spans="1:25">
      <c r="A2097" t="s">
        <v>62</v>
      </c>
      <c r="B2097" t="s">
        <v>68</v>
      </c>
      <c r="C2097">
        <v>2020</v>
      </c>
      <c r="D2097" t="s">
        <v>595</v>
      </c>
      <c r="E2097">
        <v>183.70949999999999</v>
      </c>
      <c r="F2097">
        <v>4</v>
      </c>
      <c r="G2097">
        <v>4</v>
      </c>
      <c r="H2097">
        <v>0.1837095</v>
      </c>
      <c r="I2097">
        <f t="shared" si="130"/>
        <v>4.0000000000000001E-3</v>
      </c>
      <c r="J2097">
        <f t="shared" si="131"/>
        <v>4.0000000000000001E-3</v>
      </c>
      <c r="K2097">
        <v>355.11704774045398</v>
      </c>
      <c r="L2097">
        <v>204.864602945358</v>
      </c>
      <c r="M2097">
        <v>205.22501399550401</v>
      </c>
      <c r="N2097">
        <v>0</v>
      </c>
      <c r="O2097">
        <v>1</v>
      </c>
      <c r="P2097" t="s">
        <v>1</v>
      </c>
      <c r="Q2097" t="s">
        <v>1</v>
      </c>
      <c r="R2097">
        <v>1</v>
      </c>
      <c r="S2097" t="s">
        <v>564</v>
      </c>
      <c r="T2097">
        <v>0</v>
      </c>
      <c r="U2097">
        <v>0</v>
      </c>
      <c r="V2097" t="s">
        <v>1</v>
      </c>
      <c r="W2097" t="s">
        <v>1</v>
      </c>
      <c r="X2097">
        <v>1</v>
      </c>
      <c r="Y2097" t="s">
        <v>565</v>
      </c>
    </row>
    <row r="2098" spans="1:25">
      <c r="A2098" t="s">
        <v>62</v>
      </c>
      <c r="B2098" t="s">
        <v>68</v>
      </c>
      <c r="C2098">
        <v>2020</v>
      </c>
      <c r="D2098" t="s">
        <v>595</v>
      </c>
      <c r="E2098">
        <v>216.70968999999999</v>
      </c>
      <c r="F2098">
        <v>4</v>
      </c>
      <c r="G2098">
        <v>4</v>
      </c>
      <c r="H2098">
        <v>0.21670969000000001</v>
      </c>
      <c r="I2098">
        <f t="shared" si="130"/>
        <v>4.0000000000000001E-3</v>
      </c>
      <c r="J2098">
        <f t="shared" si="131"/>
        <v>4.0000000000000001E-3</v>
      </c>
      <c r="K2098">
        <v>385.32742341867601</v>
      </c>
      <c r="L2098">
        <v>230.902722023519</v>
      </c>
      <c r="M2098">
        <v>225.196309723372</v>
      </c>
      <c r="N2098">
        <v>0</v>
      </c>
      <c r="O2098">
        <v>1</v>
      </c>
      <c r="P2098" t="s">
        <v>1</v>
      </c>
      <c r="Q2098" t="s">
        <v>1</v>
      </c>
      <c r="R2098">
        <v>1</v>
      </c>
      <c r="S2098" t="s">
        <v>564</v>
      </c>
      <c r="T2098">
        <v>0</v>
      </c>
      <c r="U2098">
        <v>0</v>
      </c>
      <c r="V2098" t="s">
        <v>1</v>
      </c>
      <c r="W2098" t="s">
        <v>1</v>
      </c>
      <c r="X2098">
        <v>1</v>
      </c>
      <c r="Y2098" t="s">
        <v>565</v>
      </c>
    </row>
    <row r="2099" spans="1:25">
      <c r="A2099" t="s">
        <v>62</v>
      </c>
      <c r="B2099" t="s">
        <v>68</v>
      </c>
      <c r="C2099">
        <v>2020</v>
      </c>
      <c r="D2099" t="s">
        <v>595</v>
      </c>
      <c r="E2099">
        <v>218.02969999999999</v>
      </c>
      <c r="F2099">
        <v>4</v>
      </c>
      <c r="G2099">
        <v>4</v>
      </c>
      <c r="H2099">
        <v>0.21802969999999999</v>
      </c>
      <c r="I2099">
        <f t="shared" si="130"/>
        <v>4.0000000000000001E-3</v>
      </c>
      <c r="J2099">
        <f t="shared" si="131"/>
        <v>4.0000000000000001E-3</v>
      </c>
      <c r="K2099">
        <v>354.497833192972</v>
      </c>
      <c r="L2099">
        <v>207.483536904153</v>
      </c>
      <c r="M2099">
        <v>200.29751847614901</v>
      </c>
      <c r="N2099">
        <v>0</v>
      </c>
      <c r="O2099">
        <v>1</v>
      </c>
      <c r="P2099" t="s">
        <v>1</v>
      </c>
      <c r="Q2099" t="s">
        <v>1</v>
      </c>
      <c r="R2099">
        <v>1</v>
      </c>
      <c r="S2099" t="s">
        <v>564</v>
      </c>
      <c r="T2099">
        <v>0</v>
      </c>
      <c r="U2099">
        <v>0</v>
      </c>
      <c r="V2099" t="s">
        <v>1</v>
      </c>
      <c r="W2099" t="s">
        <v>1</v>
      </c>
      <c r="X2099">
        <v>1</v>
      </c>
      <c r="Y2099" t="s">
        <v>565</v>
      </c>
    </row>
    <row r="2100" spans="1:25">
      <c r="A2100" t="s">
        <v>62</v>
      </c>
      <c r="B2100" t="s">
        <v>68</v>
      </c>
      <c r="C2100">
        <v>2020</v>
      </c>
      <c r="D2100" t="s">
        <v>595</v>
      </c>
      <c r="E2100">
        <v>241.00451000000001</v>
      </c>
      <c r="F2100">
        <v>4</v>
      </c>
      <c r="G2100">
        <v>4</v>
      </c>
      <c r="H2100">
        <v>0.24100451000000001</v>
      </c>
      <c r="I2100">
        <f t="shared" si="130"/>
        <v>4.0000000000000001E-3</v>
      </c>
      <c r="J2100">
        <f t="shared" si="131"/>
        <v>4.0000000000000001E-3</v>
      </c>
      <c r="K2100">
        <v>331.757531269151</v>
      </c>
      <c r="L2100">
        <v>206.03729865034899</v>
      </c>
      <c r="M2100">
        <v>195.15777300929699</v>
      </c>
      <c r="N2100">
        <v>0</v>
      </c>
      <c r="O2100">
        <v>1</v>
      </c>
      <c r="P2100" t="s">
        <v>1</v>
      </c>
      <c r="Q2100" t="s">
        <v>1</v>
      </c>
      <c r="R2100">
        <v>1</v>
      </c>
      <c r="S2100" t="s">
        <v>564</v>
      </c>
      <c r="T2100">
        <v>0</v>
      </c>
      <c r="U2100">
        <v>0</v>
      </c>
      <c r="V2100" t="s">
        <v>1</v>
      </c>
      <c r="W2100" t="s">
        <v>1</v>
      </c>
      <c r="X2100">
        <v>1</v>
      </c>
      <c r="Y2100" t="s">
        <v>565</v>
      </c>
    </row>
    <row r="2101" spans="1:25">
      <c r="A2101" t="s">
        <v>62</v>
      </c>
      <c r="B2101" t="s">
        <v>68</v>
      </c>
      <c r="C2101">
        <v>2020</v>
      </c>
      <c r="D2101" t="s">
        <v>595</v>
      </c>
      <c r="E2101">
        <v>243.88652999999999</v>
      </c>
      <c r="F2101">
        <v>4</v>
      </c>
      <c r="G2101">
        <v>4</v>
      </c>
      <c r="H2101">
        <v>0.24388652999999999</v>
      </c>
      <c r="I2101">
        <f t="shared" si="130"/>
        <v>4.0000000000000001E-3</v>
      </c>
      <c r="J2101">
        <f t="shared" si="131"/>
        <v>4.0000000000000001E-3</v>
      </c>
      <c r="K2101">
        <v>343.45405581085902</v>
      </c>
      <c r="L2101">
        <v>204.88484590658899</v>
      </c>
      <c r="M2101">
        <v>199.390335557772</v>
      </c>
      <c r="N2101">
        <v>0</v>
      </c>
      <c r="O2101">
        <v>1</v>
      </c>
      <c r="P2101" t="s">
        <v>1</v>
      </c>
      <c r="Q2101" t="s">
        <v>1</v>
      </c>
      <c r="R2101">
        <v>1</v>
      </c>
      <c r="S2101" t="s">
        <v>564</v>
      </c>
      <c r="T2101">
        <v>0</v>
      </c>
      <c r="U2101">
        <v>0</v>
      </c>
      <c r="V2101" t="s">
        <v>1</v>
      </c>
      <c r="W2101" t="s">
        <v>1</v>
      </c>
      <c r="X2101">
        <v>1</v>
      </c>
      <c r="Y2101" t="s">
        <v>565</v>
      </c>
    </row>
    <row r="2102" spans="1:25">
      <c r="A2102" t="s">
        <v>62</v>
      </c>
      <c r="B2102" t="s">
        <v>68</v>
      </c>
      <c r="C2102">
        <v>2020</v>
      </c>
      <c r="D2102" t="s">
        <v>595</v>
      </c>
      <c r="E2102">
        <v>253.21003999999999</v>
      </c>
      <c r="F2102">
        <v>4</v>
      </c>
      <c r="G2102">
        <v>4</v>
      </c>
      <c r="H2102">
        <v>0.25321004000000003</v>
      </c>
      <c r="I2102">
        <f t="shared" si="130"/>
        <v>4.0000000000000001E-3</v>
      </c>
      <c r="J2102">
        <f t="shared" si="131"/>
        <v>4.0000000000000001E-3</v>
      </c>
      <c r="K2102">
        <v>326.12915737711103</v>
      </c>
      <c r="L2102">
        <v>193.146877135544</v>
      </c>
      <c r="M2102">
        <v>186.108462978527</v>
      </c>
      <c r="N2102">
        <v>0</v>
      </c>
      <c r="O2102">
        <v>1</v>
      </c>
      <c r="P2102" t="s">
        <v>1</v>
      </c>
      <c r="Q2102" t="s">
        <v>1</v>
      </c>
      <c r="R2102">
        <v>1</v>
      </c>
      <c r="S2102" t="s">
        <v>564</v>
      </c>
      <c r="T2102">
        <v>0</v>
      </c>
      <c r="U2102">
        <v>0</v>
      </c>
      <c r="V2102" t="s">
        <v>1</v>
      </c>
      <c r="W2102" t="s">
        <v>1</v>
      </c>
      <c r="X2102">
        <v>1</v>
      </c>
      <c r="Y2102" t="s">
        <v>565</v>
      </c>
    </row>
    <row r="2103" spans="1:25">
      <c r="A2103" t="s">
        <v>62</v>
      </c>
      <c r="B2103" t="s">
        <v>68</v>
      </c>
      <c r="C2103">
        <v>2020</v>
      </c>
      <c r="D2103" t="s">
        <v>595</v>
      </c>
      <c r="E2103">
        <v>254.52784</v>
      </c>
      <c r="F2103">
        <v>4</v>
      </c>
      <c r="G2103">
        <v>4</v>
      </c>
      <c r="H2103">
        <v>0.25452784000000001</v>
      </c>
      <c r="I2103">
        <f t="shared" si="130"/>
        <v>4.0000000000000001E-3</v>
      </c>
      <c r="J2103">
        <f t="shared" si="131"/>
        <v>4.0000000000000001E-3</v>
      </c>
      <c r="K2103">
        <v>329.11016685251502</v>
      </c>
      <c r="L2103">
        <v>200.09405583141901</v>
      </c>
      <c r="M2103">
        <v>190.70390285424901</v>
      </c>
      <c r="N2103">
        <v>0</v>
      </c>
      <c r="O2103">
        <v>1</v>
      </c>
      <c r="P2103" t="s">
        <v>1</v>
      </c>
      <c r="Q2103" t="s">
        <v>1</v>
      </c>
      <c r="R2103">
        <v>1</v>
      </c>
      <c r="S2103" t="s">
        <v>564</v>
      </c>
      <c r="T2103">
        <v>0</v>
      </c>
      <c r="U2103">
        <v>0</v>
      </c>
      <c r="V2103" t="s">
        <v>1</v>
      </c>
      <c r="W2103" t="s">
        <v>1</v>
      </c>
      <c r="X2103">
        <v>1</v>
      </c>
      <c r="Y2103" t="s">
        <v>565</v>
      </c>
    </row>
    <row r="2104" spans="1:25">
      <c r="A2104" t="s">
        <v>62</v>
      </c>
      <c r="B2104" t="s">
        <v>68</v>
      </c>
      <c r="C2104">
        <v>2020</v>
      </c>
      <c r="D2104" t="s">
        <v>595</v>
      </c>
      <c r="E2104">
        <v>269.02366000000001</v>
      </c>
      <c r="F2104">
        <v>4</v>
      </c>
      <c r="G2104">
        <v>4</v>
      </c>
      <c r="H2104">
        <v>0.26902366</v>
      </c>
      <c r="I2104">
        <f t="shared" si="130"/>
        <v>4.0000000000000001E-3</v>
      </c>
      <c r="J2104">
        <f t="shared" si="131"/>
        <v>4.0000000000000001E-3</v>
      </c>
      <c r="K2104">
        <v>324.97905497136401</v>
      </c>
      <c r="L2104">
        <v>190.70879436552599</v>
      </c>
      <c r="M2104">
        <v>185.34241639505399</v>
      </c>
      <c r="N2104">
        <v>0</v>
      </c>
      <c r="O2104">
        <v>1</v>
      </c>
      <c r="P2104" t="s">
        <v>1</v>
      </c>
      <c r="Q2104" t="s">
        <v>1</v>
      </c>
      <c r="R2104">
        <v>1</v>
      </c>
      <c r="S2104" t="s">
        <v>564</v>
      </c>
      <c r="T2104">
        <v>0</v>
      </c>
      <c r="U2104">
        <v>0</v>
      </c>
      <c r="V2104" t="s">
        <v>1</v>
      </c>
      <c r="W2104" t="s">
        <v>1</v>
      </c>
      <c r="X2104">
        <v>1</v>
      </c>
      <c r="Y2104" t="s">
        <v>565</v>
      </c>
    </row>
    <row r="2105" spans="1:25">
      <c r="A2105" t="s">
        <v>62</v>
      </c>
      <c r="B2105" t="s">
        <v>68</v>
      </c>
      <c r="C2105">
        <v>2020</v>
      </c>
      <c r="D2105" t="s">
        <v>595</v>
      </c>
      <c r="E2105">
        <v>292.74409000000003</v>
      </c>
      <c r="F2105">
        <v>4</v>
      </c>
      <c r="G2105">
        <v>4</v>
      </c>
      <c r="H2105">
        <v>0.29274409000000001</v>
      </c>
      <c r="I2105">
        <f t="shared" si="130"/>
        <v>4.0000000000000001E-3</v>
      </c>
      <c r="J2105">
        <f t="shared" si="131"/>
        <v>4.0000000000000001E-3</v>
      </c>
      <c r="K2105">
        <v>321.17102087680797</v>
      </c>
      <c r="L2105">
        <v>190.15348739942399</v>
      </c>
      <c r="M2105">
        <v>185.429333966229</v>
      </c>
      <c r="N2105">
        <v>0</v>
      </c>
      <c r="O2105">
        <v>1</v>
      </c>
      <c r="P2105" t="s">
        <v>1</v>
      </c>
      <c r="Q2105" t="s">
        <v>1</v>
      </c>
      <c r="R2105">
        <v>1</v>
      </c>
      <c r="S2105" t="s">
        <v>564</v>
      </c>
      <c r="T2105">
        <v>0</v>
      </c>
      <c r="U2105">
        <v>0</v>
      </c>
      <c r="V2105" t="s">
        <v>1</v>
      </c>
      <c r="W2105" t="s">
        <v>1</v>
      </c>
      <c r="X2105">
        <v>1</v>
      </c>
      <c r="Y2105" t="s">
        <v>565</v>
      </c>
    </row>
    <row r="2106" spans="1:25">
      <c r="A2106" t="s">
        <v>62</v>
      </c>
      <c r="B2106" t="s">
        <v>68</v>
      </c>
      <c r="C2106">
        <v>2020</v>
      </c>
      <c r="D2106" t="s">
        <v>595</v>
      </c>
      <c r="E2106">
        <v>308.55770999999999</v>
      </c>
      <c r="F2106">
        <v>4</v>
      </c>
      <c r="G2106">
        <v>4</v>
      </c>
      <c r="H2106">
        <v>0.30855770999999999</v>
      </c>
      <c r="I2106">
        <f t="shared" si="130"/>
        <v>4.0000000000000001E-3</v>
      </c>
      <c r="J2106">
        <f t="shared" si="131"/>
        <v>4.0000000000000001E-3</v>
      </c>
      <c r="K2106">
        <v>381.88385566377201</v>
      </c>
      <c r="L2106">
        <v>227.179472209772</v>
      </c>
      <c r="M2106">
        <v>226.310336509655</v>
      </c>
      <c r="N2106">
        <v>0</v>
      </c>
      <c r="O2106">
        <v>1</v>
      </c>
      <c r="P2106" t="s">
        <v>1</v>
      </c>
      <c r="Q2106" t="s">
        <v>1</v>
      </c>
      <c r="R2106">
        <v>1</v>
      </c>
      <c r="S2106" t="s">
        <v>564</v>
      </c>
      <c r="T2106">
        <v>0</v>
      </c>
      <c r="U2106">
        <v>0</v>
      </c>
      <c r="V2106" t="s">
        <v>1</v>
      </c>
      <c r="W2106" t="s">
        <v>1</v>
      </c>
      <c r="X2106">
        <v>1</v>
      </c>
      <c r="Y2106" t="s">
        <v>565</v>
      </c>
    </row>
    <row r="2107" spans="1:25">
      <c r="A2107" t="s">
        <v>62</v>
      </c>
      <c r="B2107" t="s">
        <v>68</v>
      </c>
      <c r="C2107">
        <v>2020</v>
      </c>
      <c r="D2107" t="s">
        <v>595</v>
      </c>
      <c r="E2107">
        <v>343.30865</v>
      </c>
      <c r="F2107">
        <v>4</v>
      </c>
      <c r="G2107">
        <v>4</v>
      </c>
      <c r="H2107">
        <v>0.34330864999999999</v>
      </c>
      <c r="I2107">
        <f t="shared" ref="I2107:I2138" si="132">F2107/1000</f>
        <v>4.0000000000000001E-3</v>
      </c>
      <c r="J2107">
        <f t="shared" ref="J2107:J2138" si="133">G2107/1000</f>
        <v>4.0000000000000001E-3</v>
      </c>
      <c r="K2107">
        <v>340.10027429006499</v>
      </c>
      <c r="L2107">
        <v>200.35564106950099</v>
      </c>
      <c r="M2107">
        <v>198.89365858774801</v>
      </c>
      <c r="N2107">
        <v>0</v>
      </c>
      <c r="O2107">
        <v>1</v>
      </c>
      <c r="P2107" t="s">
        <v>1</v>
      </c>
      <c r="Q2107" t="s">
        <v>1</v>
      </c>
      <c r="R2107">
        <v>1</v>
      </c>
      <c r="S2107" t="s">
        <v>564</v>
      </c>
      <c r="T2107">
        <v>0</v>
      </c>
      <c r="U2107">
        <v>0</v>
      </c>
      <c r="V2107" t="s">
        <v>1</v>
      </c>
      <c r="W2107" t="s">
        <v>1</v>
      </c>
      <c r="X2107">
        <v>1</v>
      </c>
      <c r="Y2107" t="s">
        <v>565</v>
      </c>
    </row>
    <row r="2108" spans="1:25">
      <c r="A2108" t="s">
        <v>62</v>
      </c>
      <c r="B2108" t="s">
        <v>68</v>
      </c>
      <c r="C2108">
        <v>2020</v>
      </c>
      <c r="D2108" t="s">
        <v>595</v>
      </c>
      <c r="E2108">
        <v>29.99447</v>
      </c>
      <c r="F2108">
        <v>4</v>
      </c>
      <c r="G2108">
        <v>4</v>
      </c>
      <c r="H2108">
        <v>2.9994469999999999E-2</v>
      </c>
      <c r="I2108">
        <f t="shared" si="132"/>
        <v>4.0000000000000001E-3</v>
      </c>
      <c r="J2108">
        <f t="shared" si="133"/>
        <v>4.0000000000000001E-3</v>
      </c>
      <c r="K2108">
        <v>311.182331140538</v>
      </c>
      <c r="L2108">
        <v>205.227330033718</v>
      </c>
      <c r="M2108">
        <v>195.54148787155501</v>
      </c>
      <c r="N2108">
        <v>0</v>
      </c>
      <c r="O2108">
        <v>1</v>
      </c>
      <c r="P2108" t="s">
        <v>1</v>
      </c>
      <c r="Q2108" t="s">
        <v>1</v>
      </c>
      <c r="R2108">
        <v>1</v>
      </c>
      <c r="S2108" t="s">
        <v>564</v>
      </c>
      <c r="T2108">
        <v>0</v>
      </c>
      <c r="U2108">
        <v>0</v>
      </c>
      <c r="V2108" t="s">
        <v>1</v>
      </c>
      <c r="W2108" t="s">
        <v>1</v>
      </c>
      <c r="X2108">
        <v>1</v>
      </c>
      <c r="Y2108" t="s">
        <v>565</v>
      </c>
    </row>
    <row r="2109" spans="1:25">
      <c r="A2109" t="s">
        <v>62</v>
      </c>
      <c r="B2109" t="s">
        <v>68</v>
      </c>
      <c r="C2109">
        <v>2020</v>
      </c>
      <c r="D2109" t="s">
        <v>595</v>
      </c>
      <c r="E2109">
        <v>39.548270000000002</v>
      </c>
      <c r="F2109">
        <v>4</v>
      </c>
      <c r="G2109">
        <v>4</v>
      </c>
      <c r="H2109">
        <v>3.9548270000000003E-2</v>
      </c>
      <c r="I2109">
        <f t="shared" si="132"/>
        <v>4.0000000000000001E-3</v>
      </c>
      <c r="J2109">
        <f t="shared" si="133"/>
        <v>4.0000000000000001E-3</v>
      </c>
      <c r="K2109">
        <v>329.58252417697202</v>
      </c>
      <c r="L2109">
        <v>214.27495349412399</v>
      </c>
      <c r="M2109">
        <v>207.51023371640801</v>
      </c>
      <c r="N2109">
        <v>0</v>
      </c>
      <c r="O2109">
        <v>1</v>
      </c>
      <c r="P2109" t="s">
        <v>1</v>
      </c>
      <c r="Q2109" t="s">
        <v>1</v>
      </c>
      <c r="R2109">
        <v>1</v>
      </c>
      <c r="S2109" t="s">
        <v>564</v>
      </c>
      <c r="T2109">
        <v>0</v>
      </c>
      <c r="U2109">
        <v>0</v>
      </c>
      <c r="V2109" t="s">
        <v>1</v>
      </c>
      <c r="W2109" t="s">
        <v>1</v>
      </c>
      <c r="X2109">
        <v>1</v>
      </c>
      <c r="Y2109" t="s">
        <v>565</v>
      </c>
    </row>
    <row r="2110" spans="1:25">
      <c r="A2110" t="s">
        <v>62</v>
      </c>
      <c r="B2110" t="s">
        <v>68</v>
      </c>
      <c r="C2110">
        <v>2020</v>
      </c>
      <c r="D2110" t="s">
        <v>595</v>
      </c>
      <c r="E2110">
        <v>49.102110000000003</v>
      </c>
      <c r="F2110">
        <v>4</v>
      </c>
      <c r="G2110">
        <v>4</v>
      </c>
      <c r="H2110">
        <v>4.9102109999999997E-2</v>
      </c>
      <c r="I2110">
        <f t="shared" si="132"/>
        <v>4.0000000000000001E-3</v>
      </c>
      <c r="J2110">
        <f t="shared" si="133"/>
        <v>4.0000000000000001E-3</v>
      </c>
      <c r="K2110">
        <v>310.85890062187502</v>
      </c>
      <c r="L2110">
        <v>202.37292239299401</v>
      </c>
      <c r="M2110">
        <v>193.67083234019901</v>
      </c>
      <c r="N2110">
        <v>0</v>
      </c>
      <c r="O2110">
        <v>1</v>
      </c>
      <c r="P2110" t="s">
        <v>1</v>
      </c>
      <c r="Q2110" t="s">
        <v>1</v>
      </c>
      <c r="R2110">
        <v>1</v>
      </c>
      <c r="S2110" t="s">
        <v>564</v>
      </c>
      <c r="T2110">
        <v>0</v>
      </c>
      <c r="U2110">
        <v>0</v>
      </c>
      <c r="V2110" t="s">
        <v>1</v>
      </c>
      <c r="W2110" t="s">
        <v>1</v>
      </c>
      <c r="X2110">
        <v>1</v>
      </c>
      <c r="Y2110" t="s">
        <v>565</v>
      </c>
    </row>
    <row r="2111" spans="1:25">
      <c r="A2111" t="s">
        <v>62</v>
      </c>
      <c r="B2111" t="s">
        <v>68</v>
      </c>
      <c r="C2111">
        <v>2020</v>
      </c>
      <c r="D2111" t="s">
        <v>595</v>
      </c>
      <c r="E2111">
        <v>61.478720000000003</v>
      </c>
      <c r="F2111">
        <v>4</v>
      </c>
      <c r="G2111">
        <v>4</v>
      </c>
      <c r="H2111">
        <v>6.1478720000000001E-2</v>
      </c>
      <c r="I2111">
        <f t="shared" si="132"/>
        <v>4.0000000000000001E-3</v>
      </c>
      <c r="J2111">
        <f t="shared" si="133"/>
        <v>4.0000000000000001E-3</v>
      </c>
      <c r="K2111">
        <v>317.87547134238099</v>
      </c>
      <c r="L2111">
        <v>202.56328460706101</v>
      </c>
      <c r="M2111">
        <v>200.18063006392401</v>
      </c>
      <c r="N2111">
        <v>0</v>
      </c>
      <c r="O2111">
        <v>1</v>
      </c>
      <c r="P2111" t="s">
        <v>1</v>
      </c>
      <c r="Q2111" t="s">
        <v>1</v>
      </c>
      <c r="R2111">
        <v>1</v>
      </c>
      <c r="S2111" t="s">
        <v>564</v>
      </c>
      <c r="T2111">
        <v>0</v>
      </c>
      <c r="U2111">
        <v>0</v>
      </c>
      <c r="V2111" t="s">
        <v>1</v>
      </c>
      <c r="W2111" t="s">
        <v>1</v>
      </c>
      <c r="X2111">
        <v>1</v>
      </c>
      <c r="Y2111" t="s">
        <v>565</v>
      </c>
    </row>
    <row r="2112" spans="1:25">
      <c r="A2112" t="s">
        <v>62</v>
      </c>
      <c r="B2112" t="s">
        <v>68</v>
      </c>
      <c r="C2112">
        <v>2020</v>
      </c>
      <c r="D2112" t="s">
        <v>595</v>
      </c>
      <c r="E2112">
        <v>74.688900000000004</v>
      </c>
      <c r="F2112">
        <v>4</v>
      </c>
      <c r="G2112">
        <v>4</v>
      </c>
      <c r="H2112">
        <v>7.4688900000000003E-2</v>
      </c>
      <c r="I2112">
        <f t="shared" si="132"/>
        <v>4.0000000000000001E-3</v>
      </c>
      <c r="J2112">
        <f t="shared" si="133"/>
        <v>4.0000000000000001E-3</v>
      </c>
      <c r="K2112">
        <v>347.034316859054</v>
      </c>
      <c r="L2112">
        <v>228.54124494355599</v>
      </c>
      <c r="M2112">
        <v>217.007926430292</v>
      </c>
      <c r="N2112">
        <v>0</v>
      </c>
      <c r="O2112">
        <v>1</v>
      </c>
      <c r="P2112" t="s">
        <v>1</v>
      </c>
      <c r="Q2112" t="s">
        <v>1</v>
      </c>
      <c r="R2112">
        <v>1</v>
      </c>
      <c r="S2112" t="s">
        <v>564</v>
      </c>
      <c r="T2112">
        <v>0</v>
      </c>
      <c r="U2112">
        <v>0</v>
      </c>
      <c r="V2112" t="s">
        <v>1</v>
      </c>
      <c r="W2112" t="s">
        <v>1</v>
      </c>
      <c r="X2112">
        <v>1</v>
      </c>
      <c r="Y2112" t="s">
        <v>565</v>
      </c>
    </row>
    <row r="2113" spans="1:25">
      <c r="A2113" t="s">
        <v>62</v>
      </c>
      <c r="B2113" t="s">
        <v>68</v>
      </c>
      <c r="C2113">
        <v>2020</v>
      </c>
      <c r="D2113" t="s">
        <v>595</v>
      </c>
      <c r="E2113">
        <v>89.387020000000007</v>
      </c>
      <c r="F2113">
        <v>4</v>
      </c>
      <c r="G2113">
        <v>4</v>
      </c>
      <c r="H2113">
        <v>8.9387019999999998E-2</v>
      </c>
      <c r="I2113">
        <f t="shared" si="132"/>
        <v>4.0000000000000001E-3</v>
      </c>
      <c r="J2113">
        <f t="shared" si="133"/>
        <v>4.0000000000000001E-3</v>
      </c>
      <c r="K2113">
        <v>344.290559092499</v>
      </c>
      <c r="L2113">
        <v>224.36500720626401</v>
      </c>
      <c r="M2113">
        <v>216.433037847159</v>
      </c>
      <c r="N2113">
        <v>0</v>
      </c>
      <c r="O2113">
        <v>1</v>
      </c>
      <c r="P2113" t="s">
        <v>1</v>
      </c>
      <c r="Q2113" t="s">
        <v>1</v>
      </c>
      <c r="R2113">
        <v>1</v>
      </c>
      <c r="S2113" t="s">
        <v>564</v>
      </c>
      <c r="T2113">
        <v>0</v>
      </c>
      <c r="U2113">
        <v>0</v>
      </c>
      <c r="V2113" t="s">
        <v>1</v>
      </c>
      <c r="W2113" t="s">
        <v>1</v>
      </c>
      <c r="X2113">
        <v>1</v>
      </c>
      <c r="Y2113" t="s">
        <v>565</v>
      </c>
    </row>
    <row r="2114" spans="1:25">
      <c r="A2114" t="s">
        <v>62</v>
      </c>
      <c r="B2114" t="s">
        <v>68</v>
      </c>
      <c r="C2114">
        <v>2020</v>
      </c>
      <c r="D2114" t="s">
        <v>595</v>
      </c>
      <c r="E2114">
        <v>101.37439999999999</v>
      </c>
      <c r="F2114">
        <v>4</v>
      </c>
      <c r="G2114">
        <v>4</v>
      </c>
      <c r="H2114">
        <v>0.1013744</v>
      </c>
      <c r="I2114">
        <f t="shared" si="132"/>
        <v>4.0000000000000001E-3</v>
      </c>
      <c r="J2114">
        <f t="shared" si="133"/>
        <v>4.0000000000000001E-3</v>
      </c>
      <c r="K2114">
        <v>342.48735369974702</v>
      </c>
      <c r="L2114">
        <v>223.040164094208</v>
      </c>
      <c r="M2114">
        <v>214.30749486031999</v>
      </c>
      <c r="N2114">
        <v>0</v>
      </c>
      <c r="O2114">
        <v>1</v>
      </c>
      <c r="P2114" t="s">
        <v>1</v>
      </c>
      <c r="Q2114" t="s">
        <v>1</v>
      </c>
      <c r="R2114">
        <v>1</v>
      </c>
      <c r="S2114" t="s">
        <v>564</v>
      </c>
      <c r="T2114">
        <v>0</v>
      </c>
      <c r="U2114">
        <v>0</v>
      </c>
      <c r="V2114" t="s">
        <v>1</v>
      </c>
      <c r="W2114" t="s">
        <v>1</v>
      </c>
      <c r="X2114">
        <v>1</v>
      </c>
      <c r="Y2114" t="s">
        <v>565</v>
      </c>
    </row>
    <row r="2115" spans="1:25">
      <c r="A2115" t="s">
        <v>62</v>
      </c>
      <c r="B2115" t="s">
        <v>68</v>
      </c>
      <c r="C2115">
        <v>2020</v>
      </c>
      <c r="D2115" t="s">
        <v>595</v>
      </c>
      <c r="E2115">
        <v>143.26840000000001</v>
      </c>
      <c r="F2115">
        <v>4</v>
      </c>
      <c r="G2115">
        <v>4</v>
      </c>
      <c r="H2115">
        <v>0.14326839999999999</v>
      </c>
      <c r="I2115">
        <f t="shared" si="132"/>
        <v>4.0000000000000001E-3</v>
      </c>
      <c r="J2115">
        <f t="shared" si="133"/>
        <v>4.0000000000000001E-3</v>
      </c>
      <c r="K2115">
        <v>324.64511561652199</v>
      </c>
      <c r="L2115">
        <v>206.762797016186</v>
      </c>
      <c r="M2115">
        <v>210.51006639905799</v>
      </c>
      <c r="N2115">
        <v>0</v>
      </c>
      <c r="O2115">
        <v>1</v>
      </c>
      <c r="P2115" t="s">
        <v>1</v>
      </c>
      <c r="Q2115" t="s">
        <v>1</v>
      </c>
      <c r="R2115">
        <v>1</v>
      </c>
      <c r="S2115" t="s">
        <v>564</v>
      </c>
      <c r="T2115">
        <v>0</v>
      </c>
      <c r="U2115">
        <v>0</v>
      </c>
      <c r="V2115" t="s">
        <v>1</v>
      </c>
      <c r="W2115" t="s">
        <v>1</v>
      </c>
      <c r="X2115">
        <v>1</v>
      </c>
      <c r="Y2115" t="s">
        <v>565</v>
      </c>
    </row>
    <row r="2116" spans="1:25">
      <c r="A2116" t="s">
        <v>62</v>
      </c>
      <c r="B2116" t="s">
        <v>68</v>
      </c>
      <c r="C2116">
        <v>2020</v>
      </c>
      <c r="D2116" t="s">
        <v>595</v>
      </c>
      <c r="E2116">
        <v>33172.949461474702</v>
      </c>
      <c r="F2116" s="13">
        <f t="shared" ref="F2116:F2138" si="134">0.0083*E2116^(0.9482)</f>
        <v>160.57782225119732</v>
      </c>
      <c r="G2116" s="13">
        <f t="shared" ref="G2116" si="135">0.0083*E2116^(0.9482)</f>
        <v>160.57782225119732</v>
      </c>
      <c r="H2116">
        <v>32.732273101806598</v>
      </c>
      <c r="I2116">
        <f t="shared" si="132"/>
        <v>0.16057782225119732</v>
      </c>
      <c r="J2116">
        <f t="shared" si="133"/>
        <v>0.16057782225119732</v>
      </c>
      <c r="K2116">
        <v>2239.4857812841601</v>
      </c>
      <c r="L2116">
        <v>898.01931931473905</v>
      </c>
      <c r="M2116">
        <v>713.13427785433896</v>
      </c>
      <c r="N2116">
        <v>0</v>
      </c>
      <c r="O2116">
        <v>1</v>
      </c>
      <c r="P2116" t="s">
        <v>1</v>
      </c>
      <c r="Q2116" t="s">
        <v>1</v>
      </c>
      <c r="R2116">
        <v>1</v>
      </c>
      <c r="S2116" t="s">
        <v>564</v>
      </c>
      <c r="T2116">
        <v>0</v>
      </c>
      <c r="U2116">
        <v>0</v>
      </c>
      <c r="V2116" t="s">
        <v>1</v>
      </c>
      <c r="W2116" t="s">
        <v>1</v>
      </c>
      <c r="X2116">
        <v>1</v>
      </c>
      <c r="Y2116" t="s">
        <v>565</v>
      </c>
    </row>
    <row r="2117" spans="1:25">
      <c r="A2117" t="s">
        <v>62</v>
      </c>
      <c r="B2117" t="s">
        <v>68</v>
      </c>
      <c r="C2117">
        <v>2020</v>
      </c>
      <c r="D2117" t="s">
        <v>595</v>
      </c>
      <c r="E2117">
        <v>33476.618061308996</v>
      </c>
      <c r="F2117" s="13">
        <f t="shared" si="134"/>
        <v>161.97129559063779</v>
      </c>
      <c r="G2117" s="13">
        <f t="shared" ref="G2117:G2138" si="136">0.0083*E2117^(0.9482)</f>
        <v>161.97129559063779</v>
      </c>
      <c r="H2117">
        <v>33.309211730957003</v>
      </c>
      <c r="I2117">
        <f t="shared" si="132"/>
        <v>0.1619712955906378</v>
      </c>
      <c r="J2117">
        <f t="shared" si="133"/>
        <v>0.1619712955906378</v>
      </c>
      <c r="K2117">
        <v>2599.5922948672601</v>
      </c>
      <c r="L2117">
        <v>1083.7168919309099</v>
      </c>
      <c r="M2117">
        <v>848.390972777309</v>
      </c>
      <c r="N2117">
        <v>0</v>
      </c>
      <c r="O2117">
        <v>1</v>
      </c>
      <c r="P2117" t="s">
        <v>1</v>
      </c>
      <c r="Q2117" t="s">
        <v>1</v>
      </c>
      <c r="R2117">
        <v>1</v>
      </c>
      <c r="S2117" t="s">
        <v>564</v>
      </c>
      <c r="T2117">
        <v>0</v>
      </c>
      <c r="U2117">
        <v>0</v>
      </c>
      <c r="V2117" t="s">
        <v>1</v>
      </c>
      <c r="W2117" t="s">
        <v>1</v>
      </c>
      <c r="X2117">
        <v>1</v>
      </c>
      <c r="Y2117" t="s">
        <v>565</v>
      </c>
    </row>
    <row r="2118" spans="1:25">
      <c r="A2118" t="s">
        <v>62</v>
      </c>
      <c r="B2118" t="s">
        <v>68</v>
      </c>
      <c r="C2118">
        <v>2020</v>
      </c>
      <c r="D2118" t="s">
        <v>595</v>
      </c>
      <c r="E2118">
        <v>33613.360397680197</v>
      </c>
      <c r="F2118" s="13">
        <f t="shared" si="134"/>
        <v>162.59856418347334</v>
      </c>
      <c r="G2118" s="13">
        <f t="shared" si="136"/>
        <v>162.59856418347334</v>
      </c>
      <c r="H2118">
        <v>33.5326957702637</v>
      </c>
      <c r="I2118">
        <f t="shared" si="132"/>
        <v>0.16259856418347335</v>
      </c>
      <c r="J2118">
        <f t="shared" si="133"/>
        <v>0.16259856418347335</v>
      </c>
      <c r="K2118">
        <v>1782.2718391011899</v>
      </c>
      <c r="L2118">
        <v>640.88612632085301</v>
      </c>
      <c r="M2118">
        <v>533.552470853145</v>
      </c>
      <c r="N2118">
        <v>0</v>
      </c>
      <c r="O2118">
        <v>1</v>
      </c>
      <c r="P2118" t="s">
        <v>1</v>
      </c>
      <c r="Q2118" t="s">
        <v>1</v>
      </c>
      <c r="R2118">
        <v>1</v>
      </c>
      <c r="S2118" t="s">
        <v>564</v>
      </c>
      <c r="T2118">
        <v>0</v>
      </c>
      <c r="U2118">
        <v>0</v>
      </c>
      <c r="V2118" t="s">
        <v>1</v>
      </c>
      <c r="W2118" t="s">
        <v>1</v>
      </c>
      <c r="X2118">
        <v>1</v>
      </c>
      <c r="Y2118" t="s">
        <v>565</v>
      </c>
    </row>
    <row r="2119" spans="1:25">
      <c r="A2119" t="s">
        <v>62</v>
      </c>
      <c r="B2119" t="s">
        <v>68</v>
      </c>
      <c r="C2119">
        <v>2020</v>
      </c>
      <c r="D2119" t="s">
        <v>595</v>
      </c>
      <c r="E2119">
        <v>35362.429530201298</v>
      </c>
      <c r="F2119" s="13">
        <f t="shared" si="134"/>
        <v>170.61048079942168</v>
      </c>
      <c r="G2119" s="13">
        <f t="shared" si="136"/>
        <v>170.61048079942168</v>
      </c>
      <c r="H2119">
        <v>36.388805389404297</v>
      </c>
      <c r="I2119">
        <f t="shared" si="132"/>
        <v>0.17061048079942168</v>
      </c>
      <c r="J2119">
        <f t="shared" si="133"/>
        <v>0.17061048079942168</v>
      </c>
      <c r="K2119">
        <v>4284.2374542503703</v>
      </c>
      <c r="L2119">
        <v>1914.05366914862</v>
      </c>
      <c r="M2119">
        <v>1425.2875681001301</v>
      </c>
      <c r="N2119">
        <v>0</v>
      </c>
      <c r="O2119">
        <v>1</v>
      </c>
      <c r="P2119" t="s">
        <v>1</v>
      </c>
      <c r="Q2119" t="s">
        <v>1</v>
      </c>
      <c r="R2119">
        <v>1</v>
      </c>
      <c r="S2119" t="s">
        <v>564</v>
      </c>
      <c r="T2119">
        <v>0</v>
      </c>
      <c r="U2119">
        <v>0</v>
      </c>
      <c r="V2119" t="s">
        <v>1</v>
      </c>
      <c r="W2119" t="s">
        <v>1</v>
      </c>
      <c r="X2119">
        <v>1</v>
      </c>
      <c r="Y2119" t="s">
        <v>565</v>
      </c>
    </row>
    <row r="2120" spans="1:25">
      <c r="A2120" t="s">
        <v>62</v>
      </c>
      <c r="B2120" t="s">
        <v>68</v>
      </c>
      <c r="C2120">
        <v>2020</v>
      </c>
      <c r="D2120" t="s">
        <v>595</v>
      </c>
      <c r="E2120">
        <v>37250.2137232846</v>
      </c>
      <c r="F2120" s="13">
        <f t="shared" si="134"/>
        <v>179.23482287698297</v>
      </c>
      <c r="G2120" s="13">
        <f t="shared" si="136"/>
        <v>179.23482287698297</v>
      </c>
      <c r="H2120">
        <v>37.060268402099602</v>
      </c>
      <c r="I2120">
        <f t="shared" si="132"/>
        <v>0.17923482287698297</v>
      </c>
      <c r="J2120">
        <f t="shared" si="133"/>
        <v>0.17923482287698297</v>
      </c>
      <c r="K2120">
        <v>3184.4125656955998</v>
      </c>
      <c r="L2120">
        <v>1282.7122741687599</v>
      </c>
      <c r="M2120">
        <v>991.49102413972798</v>
      </c>
      <c r="N2120">
        <v>0</v>
      </c>
      <c r="O2120">
        <v>1</v>
      </c>
      <c r="P2120" t="s">
        <v>1</v>
      </c>
      <c r="Q2120" t="s">
        <v>1</v>
      </c>
      <c r="R2120">
        <v>1</v>
      </c>
      <c r="S2120" t="s">
        <v>564</v>
      </c>
      <c r="T2120">
        <v>0</v>
      </c>
      <c r="U2120">
        <v>0</v>
      </c>
      <c r="V2120" t="s">
        <v>1</v>
      </c>
      <c r="W2120" t="s">
        <v>1</v>
      </c>
      <c r="X2120">
        <v>1</v>
      </c>
      <c r="Y2120" t="s">
        <v>565</v>
      </c>
    </row>
    <row r="2121" spans="1:25">
      <c r="A2121" t="s">
        <v>62</v>
      </c>
      <c r="B2121" t="s">
        <v>68</v>
      </c>
      <c r="C2121">
        <v>2020</v>
      </c>
      <c r="D2121" t="s">
        <v>595</v>
      </c>
      <c r="E2121">
        <v>32819.757709251098</v>
      </c>
      <c r="F2121" s="13">
        <f t="shared" si="134"/>
        <v>158.95626542234632</v>
      </c>
      <c r="G2121" s="13">
        <f t="shared" si="136"/>
        <v>158.95626542234632</v>
      </c>
      <c r="H2121">
        <v>32.589744567871101</v>
      </c>
      <c r="I2121">
        <f t="shared" si="132"/>
        <v>0.15895626542234631</v>
      </c>
      <c r="J2121">
        <f t="shared" si="133"/>
        <v>0.15895626542234631</v>
      </c>
      <c r="K2121">
        <v>785.09470524357596</v>
      </c>
      <c r="L2121">
        <v>648.47312957927204</v>
      </c>
      <c r="M2121">
        <v>514.93958272446696</v>
      </c>
      <c r="N2121">
        <v>0</v>
      </c>
      <c r="O2121">
        <v>1</v>
      </c>
      <c r="P2121" t="s">
        <v>1</v>
      </c>
      <c r="Q2121" t="s">
        <v>1</v>
      </c>
      <c r="R2121">
        <v>1</v>
      </c>
      <c r="S2121" t="s">
        <v>564</v>
      </c>
      <c r="T2121">
        <v>0</v>
      </c>
      <c r="U2121">
        <v>0</v>
      </c>
      <c r="V2121" t="s">
        <v>1</v>
      </c>
      <c r="W2121" t="s">
        <v>1</v>
      </c>
      <c r="X2121">
        <v>1</v>
      </c>
      <c r="Y2121" t="s">
        <v>565</v>
      </c>
    </row>
    <row r="2122" spans="1:25">
      <c r="A2122" t="s">
        <v>62</v>
      </c>
      <c r="B2122" t="s">
        <v>68</v>
      </c>
      <c r="C2122">
        <v>2020</v>
      </c>
      <c r="D2122" t="s">
        <v>595</v>
      </c>
      <c r="E2122">
        <v>33256.178414096903</v>
      </c>
      <c r="F2122" s="13">
        <f t="shared" si="134"/>
        <v>160.95980843916118</v>
      </c>
      <c r="G2122" s="13">
        <f t="shared" si="136"/>
        <v>160.95980843916118</v>
      </c>
      <c r="H2122">
        <v>33.090362548828097</v>
      </c>
      <c r="I2122">
        <f t="shared" si="132"/>
        <v>0.16095980843916119</v>
      </c>
      <c r="J2122">
        <f t="shared" si="133"/>
        <v>0.16095980843916119</v>
      </c>
      <c r="K2122">
        <v>542.86164491668296</v>
      </c>
      <c r="L2122">
        <v>427.30309246283502</v>
      </c>
      <c r="M2122">
        <v>358.61762876275202</v>
      </c>
      <c r="N2122">
        <v>0</v>
      </c>
      <c r="O2122">
        <v>1</v>
      </c>
      <c r="P2122" t="s">
        <v>1</v>
      </c>
      <c r="Q2122" t="s">
        <v>1</v>
      </c>
      <c r="R2122">
        <v>1</v>
      </c>
      <c r="S2122" t="s">
        <v>564</v>
      </c>
      <c r="T2122">
        <v>0</v>
      </c>
      <c r="U2122">
        <v>0</v>
      </c>
      <c r="V2122" t="s">
        <v>1</v>
      </c>
      <c r="W2122" t="s">
        <v>1</v>
      </c>
      <c r="X2122">
        <v>1</v>
      </c>
      <c r="Y2122" t="s">
        <v>565</v>
      </c>
    </row>
    <row r="2123" spans="1:25">
      <c r="A2123" t="s">
        <v>62</v>
      </c>
      <c r="B2123" t="s">
        <v>68</v>
      </c>
      <c r="C2123">
        <v>2020</v>
      </c>
      <c r="D2123" t="s">
        <v>595</v>
      </c>
      <c r="E2123">
        <v>33650.627753303997</v>
      </c>
      <c r="F2123" s="13">
        <f t="shared" si="134"/>
        <v>162.76949518474319</v>
      </c>
      <c r="G2123" s="13">
        <f t="shared" si="136"/>
        <v>162.76949518474319</v>
      </c>
      <c r="H2123">
        <v>33.381664276122997</v>
      </c>
      <c r="I2123">
        <f t="shared" si="132"/>
        <v>0.16276949518474318</v>
      </c>
      <c r="J2123">
        <f t="shared" si="133"/>
        <v>0.16276949518474318</v>
      </c>
      <c r="K2123">
        <v>718.40947702607696</v>
      </c>
      <c r="L2123">
        <v>591.72790330550401</v>
      </c>
      <c r="M2123">
        <v>480.68833727414602</v>
      </c>
      <c r="N2123">
        <v>0</v>
      </c>
      <c r="O2123">
        <v>1</v>
      </c>
      <c r="P2123" t="s">
        <v>1</v>
      </c>
      <c r="Q2123" t="s">
        <v>1</v>
      </c>
      <c r="R2123">
        <v>1</v>
      </c>
      <c r="S2123" t="s">
        <v>564</v>
      </c>
      <c r="T2123">
        <v>0</v>
      </c>
      <c r="U2123">
        <v>0</v>
      </c>
      <c r="V2123" t="s">
        <v>1</v>
      </c>
      <c r="W2123" t="s">
        <v>1</v>
      </c>
      <c r="X2123">
        <v>1</v>
      </c>
      <c r="Y2123" t="s">
        <v>565</v>
      </c>
    </row>
    <row r="2124" spans="1:25">
      <c r="A2124" t="s">
        <v>62</v>
      </c>
      <c r="B2124" t="s">
        <v>68</v>
      </c>
      <c r="C2124">
        <v>2020</v>
      </c>
      <c r="D2124" t="s">
        <v>595</v>
      </c>
      <c r="E2124">
        <v>34124.036697247699</v>
      </c>
      <c r="F2124" s="13">
        <f t="shared" si="134"/>
        <v>164.93999002672626</v>
      </c>
      <c r="G2124" s="13">
        <f t="shared" si="136"/>
        <v>164.93999002672626</v>
      </c>
      <c r="H2124">
        <v>34.067909240722699</v>
      </c>
      <c r="I2124">
        <f t="shared" si="132"/>
        <v>0.16493999002672627</v>
      </c>
      <c r="J2124">
        <f t="shared" si="133"/>
        <v>0.16493999002672627</v>
      </c>
      <c r="K2124">
        <v>797.45548413103904</v>
      </c>
      <c r="L2124">
        <v>677.275938210302</v>
      </c>
      <c r="M2124">
        <v>518.48473365102996</v>
      </c>
      <c r="N2124">
        <v>0</v>
      </c>
      <c r="O2124">
        <v>1</v>
      </c>
      <c r="P2124" t="s">
        <v>1</v>
      </c>
      <c r="Q2124" t="s">
        <v>1</v>
      </c>
      <c r="R2124">
        <v>1</v>
      </c>
      <c r="S2124" t="s">
        <v>564</v>
      </c>
      <c r="T2124">
        <v>0</v>
      </c>
      <c r="U2124">
        <v>0</v>
      </c>
      <c r="V2124" t="s">
        <v>1</v>
      </c>
      <c r="W2124" t="s">
        <v>1</v>
      </c>
      <c r="X2124">
        <v>1</v>
      </c>
      <c r="Y2124" t="s">
        <v>565</v>
      </c>
    </row>
    <row r="2125" spans="1:25">
      <c r="A2125" t="s">
        <v>62</v>
      </c>
      <c r="B2125" t="s">
        <v>68</v>
      </c>
      <c r="C2125">
        <v>2020</v>
      </c>
      <c r="D2125" t="s">
        <v>595</v>
      </c>
      <c r="E2125">
        <v>34944.166366582598</v>
      </c>
      <c r="F2125" s="13">
        <f t="shared" si="134"/>
        <v>168.69645953565475</v>
      </c>
      <c r="G2125" s="13">
        <f t="shared" si="136"/>
        <v>168.69645953565475</v>
      </c>
      <c r="H2125">
        <v>34.613109588622997</v>
      </c>
      <c r="I2125">
        <f t="shared" si="132"/>
        <v>0.16869645953565476</v>
      </c>
      <c r="J2125">
        <f t="shared" si="133"/>
        <v>0.16869645953565476</v>
      </c>
      <c r="K2125">
        <v>1311.6377230468599</v>
      </c>
      <c r="L2125">
        <v>1228.78288326487</v>
      </c>
      <c r="M2125">
        <v>883.79814054650603</v>
      </c>
      <c r="N2125">
        <v>0</v>
      </c>
      <c r="O2125">
        <v>1</v>
      </c>
      <c r="P2125" t="s">
        <v>1</v>
      </c>
      <c r="Q2125" t="s">
        <v>1</v>
      </c>
      <c r="R2125">
        <v>1</v>
      </c>
      <c r="S2125" t="s">
        <v>564</v>
      </c>
      <c r="T2125">
        <v>0</v>
      </c>
      <c r="U2125">
        <v>0</v>
      </c>
      <c r="V2125" t="s">
        <v>1</v>
      </c>
      <c r="W2125" t="s">
        <v>1</v>
      </c>
      <c r="X2125">
        <v>1</v>
      </c>
      <c r="Y2125" t="s">
        <v>565</v>
      </c>
    </row>
    <row r="2126" spans="1:25">
      <c r="A2126" t="s">
        <v>62</v>
      </c>
      <c r="B2126" t="s">
        <v>68</v>
      </c>
      <c r="C2126">
        <v>2020</v>
      </c>
      <c r="D2126" t="s">
        <v>595</v>
      </c>
      <c r="E2126">
        <v>35557.961829312197</v>
      </c>
      <c r="F2126" s="13">
        <f t="shared" si="134"/>
        <v>171.50485649681301</v>
      </c>
      <c r="G2126" s="13">
        <f t="shared" si="136"/>
        <v>171.50485649681301</v>
      </c>
      <c r="H2126">
        <v>35.116024017333999</v>
      </c>
      <c r="I2126">
        <f t="shared" si="132"/>
        <v>0.17150485649681302</v>
      </c>
      <c r="J2126">
        <f t="shared" si="133"/>
        <v>0.17150485649681302</v>
      </c>
      <c r="K2126">
        <v>1287.78399536097</v>
      </c>
      <c r="L2126">
        <v>1137.46168088529</v>
      </c>
      <c r="M2126">
        <v>855.67275051181696</v>
      </c>
      <c r="N2126">
        <v>0</v>
      </c>
      <c r="O2126">
        <v>1</v>
      </c>
      <c r="P2126" t="s">
        <v>1</v>
      </c>
      <c r="Q2126" t="s">
        <v>1</v>
      </c>
      <c r="R2126">
        <v>1</v>
      </c>
      <c r="S2126" t="s">
        <v>564</v>
      </c>
      <c r="T2126">
        <v>0</v>
      </c>
      <c r="U2126">
        <v>0</v>
      </c>
      <c r="V2126" t="s">
        <v>1</v>
      </c>
      <c r="W2126" t="s">
        <v>1</v>
      </c>
      <c r="X2126">
        <v>1</v>
      </c>
      <c r="Y2126" t="s">
        <v>565</v>
      </c>
    </row>
    <row r="2127" spans="1:25">
      <c r="A2127" t="s">
        <v>62</v>
      </c>
      <c r="B2127" t="s">
        <v>68</v>
      </c>
      <c r="C2127">
        <v>2020</v>
      </c>
      <c r="D2127" t="s">
        <v>595</v>
      </c>
      <c r="E2127">
        <v>30719.121932983398</v>
      </c>
      <c r="F2127" s="13">
        <f t="shared" si="134"/>
        <v>149.29288631314455</v>
      </c>
      <c r="G2127" s="13">
        <f t="shared" si="136"/>
        <v>149.29288631314455</v>
      </c>
      <c r="H2127">
        <v>30.612037658691399</v>
      </c>
      <c r="I2127">
        <f t="shared" si="132"/>
        <v>0.14929288631314455</v>
      </c>
      <c r="J2127">
        <f t="shared" si="133"/>
        <v>0.14929288631314455</v>
      </c>
      <c r="K2127">
        <v>933.88021302141397</v>
      </c>
      <c r="L2127">
        <v>748.10714313658605</v>
      </c>
      <c r="M2127">
        <v>601.96444056820496</v>
      </c>
      <c r="N2127">
        <v>0</v>
      </c>
      <c r="O2127">
        <v>1</v>
      </c>
      <c r="P2127" t="s">
        <v>1</v>
      </c>
      <c r="Q2127" t="s">
        <v>1</v>
      </c>
      <c r="R2127">
        <v>1</v>
      </c>
      <c r="S2127" t="s">
        <v>564</v>
      </c>
      <c r="T2127">
        <v>0</v>
      </c>
      <c r="U2127">
        <v>0</v>
      </c>
      <c r="V2127" t="s">
        <v>1</v>
      </c>
      <c r="W2127" t="s">
        <v>1</v>
      </c>
      <c r="X2127">
        <v>1</v>
      </c>
      <c r="Y2127" t="s">
        <v>565</v>
      </c>
    </row>
    <row r="2128" spans="1:25">
      <c r="A2128" t="s">
        <v>62</v>
      </c>
      <c r="B2128" t="s">
        <v>68</v>
      </c>
      <c r="C2128">
        <v>2020</v>
      </c>
      <c r="D2128" t="s">
        <v>595</v>
      </c>
      <c r="E2128">
        <v>32520.454406738299</v>
      </c>
      <c r="F2128" s="13">
        <f t="shared" si="134"/>
        <v>157.58141124746322</v>
      </c>
      <c r="G2128" s="13">
        <f t="shared" si="136"/>
        <v>157.58141124746322</v>
      </c>
      <c r="H2128">
        <v>32.422653198242202</v>
      </c>
      <c r="I2128">
        <f t="shared" si="132"/>
        <v>0.15758141124746322</v>
      </c>
      <c r="J2128">
        <f t="shared" si="133"/>
        <v>0.15758141124746322</v>
      </c>
      <c r="K2128">
        <v>898.73431906076803</v>
      </c>
      <c r="L2128">
        <v>690.76275464339403</v>
      </c>
      <c r="M2128">
        <v>566.44788360931602</v>
      </c>
      <c r="N2128">
        <v>0</v>
      </c>
      <c r="O2128">
        <v>1</v>
      </c>
      <c r="P2128" t="s">
        <v>1</v>
      </c>
      <c r="Q2128" t="s">
        <v>1</v>
      </c>
      <c r="R2128">
        <v>1</v>
      </c>
      <c r="S2128" t="s">
        <v>564</v>
      </c>
      <c r="T2128">
        <v>0</v>
      </c>
      <c r="U2128">
        <v>0</v>
      </c>
      <c r="V2128" t="s">
        <v>1</v>
      </c>
      <c r="W2128" t="s">
        <v>1</v>
      </c>
      <c r="X2128">
        <v>1</v>
      </c>
      <c r="Y2128" t="s">
        <v>565</v>
      </c>
    </row>
    <row r="2129" spans="1:25">
      <c r="A2129" t="s">
        <v>62</v>
      </c>
      <c r="B2129" t="s">
        <v>68</v>
      </c>
      <c r="C2129">
        <v>2020</v>
      </c>
      <c r="D2129" t="s">
        <v>595</v>
      </c>
      <c r="E2129">
        <v>32605.339050293001</v>
      </c>
      <c r="F2129" s="13">
        <f t="shared" si="134"/>
        <v>157.97139644793882</v>
      </c>
      <c r="G2129" s="13">
        <f t="shared" si="136"/>
        <v>157.97139644793882</v>
      </c>
      <c r="H2129">
        <v>32.507377624511697</v>
      </c>
      <c r="I2129">
        <f t="shared" si="132"/>
        <v>0.15797139644793881</v>
      </c>
      <c r="J2129">
        <f t="shared" si="133"/>
        <v>0.15797139644793881</v>
      </c>
      <c r="K2129">
        <v>899.98573461995204</v>
      </c>
      <c r="L2129">
        <v>692.21209744039595</v>
      </c>
      <c r="M2129">
        <v>580.30924997419504</v>
      </c>
      <c r="N2129">
        <v>0</v>
      </c>
      <c r="O2129">
        <v>1</v>
      </c>
      <c r="P2129" t="s">
        <v>1</v>
      </c>
      <c r="Q2129" t="s">
        <v>1</v>
      </c>
      <c r="R2129">
        <v>1</v>
      </c>
      <c r="S2129" t="s">
        <v>564</v>
      </c>
      <c r="T2129">
        <v>0</v>
      </c>
      <c r="U2129">
        <v>0</v>
      </c>
      <c r="V2129" t="s">
        <v>1</v>
      </c>
      <c r="W2129" t="s">
        <v>1</v>
      </c>
      <c r="X2129">
        <v>1</v>
      </c>
      <c r="Y2129" t="s">
        <v>565</v>
      </c>
    </row>
    <row r="2130" spans="1:25">
      <c r="A2130" t="s">
        <v>62</v>
      </c>
      <c r="B2130" t="s">
        <v>68</v>
      </c>
      <c r="C2130">
        <v>2020</v>
      </c>
      <c r="D2130" t="s">
        <v>595</v>
      </c>
      <c r="E2130">
        <v>33328.689575195298</v>
      </c>
      <c r="F2130" s="13">
        <f t="shared" si="134"/>
        <v>161.29256406602545</v>
      </c>
      <c r="G2130" s="13">
        <f t="shared" si="136"/>
        <v>161.29256406602545</v>
      </c>
      <c r="H2130">
        <v>33.210578918457003</v>
      </c>
      <c r="I2130">
        <f t="shared" si="132"/>
        <v>0.16129256406602546</v>
      </c>
      <c r="J2130">
        <f t="shared" si="133"/>
        <v>0.16129256406602546</v>
      </c>
      <c r="K2130">
        <v>936.83103192875501</v>
      </c>
      <c r="L2130">
        <v>732.81089013211397</v>
      </c>
      <c r="M2130">
        <v>597.495026006383</v>
      </c>
      <c r="N2130">
        <v>0</v>
      </c>
      <c r="O2130">
        <v>1</v>
      </c>
      <c r="P2130" t="s">
        <v>1</v>
      </c>
      <c r="Q2130" t="s">
        <v>1</v>
      </c>
      <c r="R2130">
        <v>1</v>
      </c>
      <c r="S2130" t="s">
        <v>564</v>
      </c>
      <c r="T2130">
        <v>0</v>
      </c>
      <c r="U2130">
        <v>0</v>
      </c>
      <c r="V2130" t="s">
        <v>1</v>
      </c>
      <c r="W2130" t="s">
        <v>1</v>
      </c>
      <c r="X2130">
        <v>1</v>
      </c>
      <c r="Y2130" t="s">
        <v>565</v>
      </c>
    </row>
    <row r="2131" spans="1:25">
      <c r="A2131" t="s">
        <v>62</v>
      </c>
      <c r="B2131" t="s">
        <v>68</v>
      </c>
      <c r="C2131">
        <v>2020</v>
      </c>
      <c r="D2131" t="s">
        <v>595</v>
      </c>
      <c r="E2131">
        <v>33768.329620361299</v>
      </c>
      <c r="F2131" s="13">
        <f t="shared" si="134"/>
        <v>163.30928396316213</v>
      </c>
      <c r="G2131" s="13">
        <f t="shared" si="136"/>
        <v>163.30928396316213</v>
      </c>
      <c r="H2131">
        <v>33.599281311035199</v>
      </c>
      <c r="I2131">
        <f t="shared" si="132"/>
        <v>0.16330928396316213</v>
      </c>
      <c r="J2131">
        <f t="shared" si="133"/>
        <v>0.16330928396316213</v>
      </c>
      <c r="K2131">
        <v>848.97666046218399</v>
      </c>
      <c r="L2131">
        <v>688.53364819956596</v>
      </c>
      <c r="M2131">
        <v>539.16472441738699</v>
      </c>
      <c r="N2131">
        <v>0</v>
      </c>
      <c r="O2131">
        <v>1</v>
      </c>
      <c r="P2131" t="s">
        <v>1</v>
      </c>
      <c r="Q2131" t="s">
        <v>1</v>
      </c>
      <c r="R2131">
        <v>1</v>
      </c>
      <c r="S2131" t="s">
        <v>564</v>
      </c>
      <c r="T2131">
        <v>0</v>
      </c>
      <c r="U2131">
        <v>0</v>
      </c>
      <c r="V2131" t="s">
        <v>1</v>
      </c>
      <c r="W2131" t="s">
        <v>1</v>
      </c>
      <c r="X2131">
        <v>1</v>
      </c>
      <c r="Y2131" t="s">
        <v>565</v>
      </c>
    </row>
    <row r="2132" spans="1:25">
      <c r="A2132" t="s">
        <v>62</v>
      </c>
      <c r="B2132" t="s">
        <v>68</v>
      </c>
      <c r="C2132">
        <v>2020</v>
      </c>
      <c r="D2132" t="s">
        <v>595</v>
      </c>
      <c r="E2132">
        <v>34139.179229736299</v>
      </c>
      <c r="F2132" s="13">
        <f t="shared" si="134"/>
        <v>165.00938995763542</v>
      </c>
      <c r="G2132" s="13">
        <f t="shared" si="136"/>
        <v>165.00938995763542</v>
      </c>
      <c r="H2132">
        <v>33.917152404785199</v>
      </c>
      <c r="I2132">
        <f t="shared" si="132"/>
        <v>0.16500938995763542</v>
      </c>
      <c r="J2132">
        <f t="shared" si="133"/>
        <v>0.16500938995763542</v>
      </c>
      <c r="K2132">
        <v>1293.2600137193899</v>
      </c>
      <c r="L2132">
        <v>1147.8016410401001</v>
      </c>
      <c r="M2132">
        <v>852.06065669926397</v>
      </c>
      <c r="N2132">
        <v>0</v>
      </c>
      <c r="O2132">
        <v>1</v>
      </c>
      <c r="P2132" t="s">
        <v>1</v>
      </c>
      <c r="Q2132" t="s">
        <v>1</v>
      </c>
      <c r="R2132">
        <v>1</v>
      </c>
      <c r="S2132" t="s">
        <v>564</v>
      </c>
      <c r="T2132">
        <v>0</v>
      </c>
      <c r="U2132">
        <v>0</v>
      </c>
      <c r="V2132" t="s">
        <v>1</v>
      </c>
      <c r="W2132" t="s">
        <v>1</v>
      </c>
      <c r="X2132">
        <v>1</v>
      </c>
      <c r="Y2132" t="s">
        <v>565</v>
      </c>
    </row>
    <row r="2133" spans="1:25">
      <c r="A2133" t="s">
        <v>62</v>
      </c>
      <c r="B2133" t="s">
        <v>68</v>
      </c>
      <c r="C2133">
        <v>2020</v>
      </c>
      <c r="D2133" t="s">
        <v>595</v>
      </c>
      <c r="E2133">
        <v>35448.802947998003</v>
      </c>
      <c r="F2133" s="13">
        <f t="shared" si="134"/>
        <v>171.0055891571661</v>
      </c>
      <c r="G2133" s="13">
        <f t="shared" si="136"/>
        <v>171.0055891571661</v>
      </c>
      <c r="H2133">
        <v>35.092372894287102</v>
      </c>
      <c r="I2133">
        <f t="shared" si="132"/>
        <v>0.1710055891571661</v>
      </c>
      <c r="J2133">
        <f t="shared" si="133"/>
        <v>0.1710055891571661</v>
      </c>
      <c r="K2133">
        <v>1154.9985062282799</v>
      </c>
      <c r="L2133">
        <v>968.71479969685799</v>
      </c>
      <c r="M2133">
        <v>748.37801767267695</v>
      </c>
      <c r="N2133">
        <v>0</v>
      </c>
      <c r="O2133">
        <v>1</v>
      </c>
      <c r="P2133" t="s">
        <v>1</v>
      </c>
      <c r="Q2133" t="s">
        <v>1</v>
      </c>
      <c r="R2133">
        <v>1</v>
      </c>
      <c r="S2133" t="s">
        <v>564</v>
      </c>
      <c r="T2133">
        <v>0</v>
      </c>
      <c r="U2133">
        <v>0</v>
      </c>
      <c r="V2133" t="s">
        <v>1</v>
      </c>
      <c r="W2133" t="s">
        <v>1</v>
      </c>
      <c r="X2133">
        <v>1</v>
      </c>
      <c r="Y2133" t="s">
        <v>565</v>
      </c>
    </row>
    <row r="2134" spans="1:25">
      <c r="A2134" t="s">
        <v>62</v>
      </c>
      <c r="B2134" t="s">
        <v>68</v>
      </c>
      <c r="C2134">
        <v>2020</v>
      </c>
      <c r="D2134" t="s">
        <v>595</v>
      </c>
      <c r="E2134">
        <v>35886.299133300803</v>
      </c>
      <c r="F2134" s="13">
        <f t="shared" si="134"/>
        <v>173.00611748660771</v>
      </c>
      <c r="G2134" s="13">
        <f t="shared" si="136"/>
        <v>173.00611748660771</v>
      </c>
      <c r="H2134">
        <v>35.522239685058601</v>
      </c>
      <c r="I2134">
        <f t="shared" si="132"/>
        <v>0.17300611748660771</v>
      </c>
      <c r="J2134">
        <f t="shared" si="133"/>
        <v>0.17300611748660771</v>
      </c>
      <c r="K2134">
        <v>3184.0325533425198</v>
      </c>
      <c r="L2134">
        <v>6177.0875671760896</v>
      </c>
      <c r="M2134">
        <v>2152.91962427711</v>
      </c>
      <c r="N2134">
        <v>0</v>
      </c>
      <c r="O2134">
        <v>1</v>
      </c>
      <c r="P2134" t="s">
        <v>1</v>
      </c>
      <c r="Q2134" t="s">
        <v>1</v>
      </c>
      <c r="R2134">
        <v>1</v>
      </c>
      <c r="S2134" t="s">
        <v>564</v>
      </c>
      <c r="T2134">
        <v>0</v>
      </c>
      <c r="U2134">
        <v>0</v>
      </c>
      <c r="V2134" t="s">
        <v>1</v>
      </c>
      <c r="W2134" t="s">
        <v>1</v>
      </c>
      <c r="X2134">
        <v>1</v>
      </c>
      <c r="Y2134" t="s">
        <v>565</v>
      </c>
    </row>
    <row r="2135" spans="1:25">
      <c r="A2135" t="s">
        <v>62</v>
      </c>
      <c r="B2135" t="s">
        <v>68</v>
      </c>
      <c r="C2135">
        <v>2020</v>
      </c>
      <c r="D2135" t="s">
        <v>595</v>
      </c>
      <c r="E2135">
        <v>36168.666839599602</v>
      </c>
      <c r="F2135" s="13">
        <f t="shared" si="134"/>
        <v>174.29662189606424</v>
      </c>
      <c r="G2135" s="13">
        <f t="shared" si="136"/>
        <v>174.29662189606424</v>
      </c>
      <c r="H2135">
        <v>35.804763793945298</v>
      </c>
      <c r="I2135">
        <f t="shared" si="132"/>
        <v>0.17429662189606424</v>
      </c>
      <c r="J2135">
        <f t="shared" si="133"/>
        <v>0.17429662189606424</v>
      </c>
      <c r="K2135">
        <v>1146.58293916563</v>
      </c>
      <c r="L2135">
        <v>967.51964591134401</v>
      </c>
      <c r="M2135">
        <v>738.32383429444803</v>
      </c>
      <c r="N2135">
        <v>0</v>
      </c>
      <c r="O2135">
        <v>1</v>
      </c>
      <c r="P2135" t="s">
        <v>1</v>
      </c>
      <c r="Q2135" t="s">
        <v>1</v>
      </c>
      <c r="R2135">
        <v>1</v>
      </c>
      <c r="S2135" t="s">
        <v>564</v>
      </c>
      <c r="T2135">
        <v>0</v>
      </c>
      <c r="U2135">
        <v>0</v>
      </c>
      <c r="V2135" t="s">
        <v>1</v>
      </c>
      <c r="W2135" t="s">
        <v>1</v>
      </c>
      <c r="X2135">
        <v>1</v>
      </c>
      <c r="Y2135" t="s">
        <v>565</v>
      </c>
    </row>
    <row r="2136" spans="1:25">
      <c r="A2136" t="s">
        <v>62</v>
      </c>
      <c r="B2136" t="s">
        <v>68</v>
      </c>
      <c r="C2136">
        <v>2020</v>
      </c>
      <c r="D2136" t="s">
        <v>595</v>
      </c>
      <c r="E2136">
        <v>33257.260125622699</v>
      </c>
      <c r="F2136" s="13">
        <f t="shared" si="134"/>
        <v>160.96477271777138</v>
      </c>
      <c r="G2136" s="13">
        <f t="shared" si="136"/>
        <v>160.96477271777138</v>
      </c>
      <c r="H2136">
        <v>33.371883392333999</v>
      </c>
      <c r="I2136">
        <f t="shared" si="132"/>
        <v>0.16096477271777138</v>
      </c>
      <c r="J2136">
        <f t="shared" si="133"/>
        <v>0.16096477271777138</v>
      </c>
      <c r="K2136">
        <v>3461.2634725667099</v>
      </c>
      <c r="L2136">
        <v>1455.3965980134101</v>
      </c>
      <c r="M2136">
        <v>1152.3994821584999</v>
      </c>
      <c r="N2136">
        <v>0</v>
      </c>
      <c r="O2136">
        <v>1</v>
      </c>
      <c r="P2136" t="s">
        <v>1</v>
      </c>
      <c r="Q2136" t="s">
        <v>1</v>
      </c>
      <c r="R2136">
        <v>1</v>
      </c>
      <c r="S2136" t="s">
        <v>564</v>
      </c>
      <c r="T2136">
        <v>0</v>
      </c>
      <c r="U2136">
        <v>0</v>
      </c>
      <c r="V2136" t="s">
        <v>1</v>
      </c>
      <c r="W2136" t="s">
        <v>1</v>
      </c>
      <c r="X2136">
        <v>1</v>
      </c>
      <c r="Y2136" t="s">
        <v>565</v>
      </c>
    </row>
    <row r="2137" spans="1:25">
      <c r="A2137" t="s">
        <v>62</v>
      </c>
      <c r="B2137" t="s">
        <v>68</v>
      </c>
      <c r="C2137">
        <v>2020</v>
      </c>
      <c r="D2137" t="s">
        <v>595</v>
      </c>
      <c r="E2137">
        <v>34098.7720111214</v>
      </c>
      <c r="F2137" s="13">
        <f t="shared" si="134"/>
        <v>164.82419557470752</v>
      </c>
      <c r="G2137" s="13">
        <f t="shared" si="136"/>
        <v>164.82419557470752</v>
      </c>
      <c r="H2137">
        <v>33.733261108398402</v>
      </c>
      <c r="I2137">
        <f t="shared" si="132"/>
        <v>0.16482419557470751</v>
      </c>
      <c r="J2137">
        <f t="shared" si="133"/>
        <v>0.16482419557470751</v>
      </c>
      <c r="K2137">
        <v>5983.0406462536403</v>
      </c>
      <c r="L2137">
        <v>3619.41959822944</v>
      </c>
      <c r="M2137">
        <v>2139.48304181915</v>
      </c>
      <c r="N2137">
        <v>0</v>
      </c>
      <c r="O2137">
        <v>1</v>
      </c>
      <c r="P2137" t="s">
        <v>1</v>
      </c>
      <c r="Q2137" t="s">
        <v>1</v>
      </c>
      <c r="R2137">
        <v>1</v>
      </c>
      <c r="S2137" t="s">
        <v>564</v>
      </c>
      <c r="T2137">
        <v>0</v>
      </c>
      <c r="U2137">
        <v>0</v>
      </c>
      <c r="V2137" t="s">
        <v>1</v>
      </c>
      <c r="W2137" t="s">
        <v>1</v>
      </c>
      <c r="X2137">
        <v>1</v>
      </c>
      <c r="Y2137" t="s">
        <v>565</v>
      </c>
    </row>
    <row r="2138" spans="1:25">
      <c r="A2138" t="s">
        <v>62</v>
      </c>
      <c r="B2138" t="s">
        <v>68</v>
      </c>
      <c r="C2138">
        <v>2020</v>
      </c>
      <c r="D2138" t="s">
        <v>595</v>
      </c>
      <c r="E2138">
        <v>35718.354838709703</v>
      </c>
      <c r="F2138" s="13">
        <f t="shared" si="134"/>
        <v>172.23831287435925</v>
      </c>
      <c r="G2138" s="13">
        <f t="shared" si="136"/>
        <v>172.23831287435925</v>
      </c>
      <c r="H2138">
        <v>35.902030944824197</v>
      </c>
      <c r="I2138">
        <f t="shared" si="132"/>
        <v>0.17223831287435926</v>
      </c>
      <c r="J2138">
        <f t="shared" si="133"/>
        <v>0.17223831287435926</v>
      </c>
      <c r="K2138">
        <v>3010.7962903325201</v>
      </c>
      <c r="L2138">
        <v>1136.9165355415701</v>
      </c>
      <c r="M2138">
        <v>960.06877025498295</v>
      </c>
      <c r="N2138">
        <v>0</v>
      </c>
      <c r="O2138">
        <v>1</v>
      </c>
      <c r="P2138" t="s">
        <v>1</v>
      </c>
      <c r="Q2138" t="s">
        <v>1</v>
      </c>
      <c r="R2138">
        <v>1</v>
      </c>
      <c r="S2138" t="s">
        <v>564</v>
      </c>
      <c r="T2138">
        <v>0</v>
      </c>
      <c r="U2138">
        <v>0</v>
      </c>
      <c r="V2138" t="s">
        <v>1</v>
      </c>
      <c r="W2138" t="s">
        <v>1</v>
      </c>
      <c r="X2138">
        <v>1</v>
      </c>
      <c r="Y2138" t="s">
        <v>565</v>
      </c>
    </row>
    <row r="2139" spans="1:25">
      <c r="A2139" t="s">
        <v>596</v>
      </c>
      <c r="B2139" t="s">
        <v>596</v>
      </c>
      <c r="C2139" t="s">
        <v>596</v>
      </c>
      <c r="D2139" t="s">
        <v>596</v>
      </c>
      <c r="E2139" t="s">
        <v>596</v>
      </c>
      <c r="F2139" t="s">
        <v>596</v>
      </c>
      <c r="G2139" t="s">
        <v>596</v>
      </c>
      <c r="H2139" t="s">
        <v>596</v>
      </c>
      <c r="I2139" t="s">
        <v>596</v>
      </c>
      <c r="J2139" t="s">
        <v>596</v>
      </c>
      <c r="K2139" t="s">
        <v>596</v>
      </c>
      <c r="L2139" t="s">
        <v>596</v>
      </c>
      <c r="M2139" t="s">
        <v>596</v>
      </c>
      <c r="N2139" t="s">
        <v>596</v>
      </c>
      <c r="O2139" t="s">
        <v>596</v>
      </c>
      <c r="P2139" t="s">
        <v>596</v>
      </c>
      <c r="Q2139" t="s">
        <v>596</v>
      </c>
      <c r="R2139" t="s">
        <v>596</v>
      </c>
      <c r="S2139" t="s">
        <v>596</v>
      </c>
      <c r="T2139" t="s">
        <v>596</v>
      </c>
      <c r="U2139" t="s">
        <v>596</v>
      </c>
      <c r="V2139" t="s">
        <v>596</v>
      </c>
      <c r="W2139" t="s">
        <v>596</v>
      </c>
      <c r="X2139" t="s">
        <v>596</v>
      </c>
      <c r="Y2139" t="s">
        <v>596</v>
      </c>
    </row>
    <row r="2140" spans="1:25">
      <c r="A2140" t="s">
        <v>62</v>
      </c>
      <c r="B2140" t="s">
        <v>63</v>
      </c>
      <c r="C2140">
        <v>1999</v>
      </c>
      <c r="D2140" t="s">
        <v>64</v>
      </c>
      <c r="E2140">
        <v>1.3</v>
      </c>
      <c r="F2140">
        <v>4</v>
      </c>
      <c r="G2140">
        <v>4</v>
      </c>
      <c r="H2140">
        <v>1.2999999999999999E-3</v>
      </c>
      <c r="I2140">
        <f>F2140/1000</f>
        <v>4.0000000000000001E-3</v>
      </c>
      <c r="J2140">
        <f>G2140/1000</f>
        <v>4.0000000000000001E-3</v>
      </c>
      <c r="K2140" t="s">
        <v>563</v>
      </c>
      <c r="L2140" t="s">
        <v>563</v>
      </c>
      <c r="M2140" t="s">
        <v>563</v>
      </c>
      <c r="N2140">
        <v>0</v>
      </c>
      <c r="O2140">
        <v>1</v>
      </c>
      <c r="P2140" t="s">
        <v>1</v>
      </c>
      <c r="Q2140" t="s">
        <v>1</v>
      </c>
      <c r="R2140">
        <v>1</v>
      </c>
      <c r="S2140" t="s">
        <v>564</v>
      </c>
      <c r="T2140">
        <v>0</v>
      </c>
      <c r="U2140">
        <v>0</v>
      </c>
      <c r="V2140" t="s">
        <v>1</v>
      </c>
      <c r="W2140" t="s">
        <v>1</v>
      </c>
      <c r="X2140">
        <v>1</v>
      </c>
      <c r="Y2140" t="s">
        <v>565</v>
      </c>
    </row>
    <row r="2141" spans="1:25">
      <c r="A2141" t="s">
        <v>62</v>
      </c>
      <c r="B2141" t="s">
        <v>63</v>
      </c>
      <c r="C2141">
        <v>1999</v>
      </c>
      <c r="D2141" t="s">
        <v>64</v>
      </c>
      <c r="E2141">
        <v>6</v>
      </c>
      <c r="F2141">
        <v>4</v>
      </c>
      <c r="G2141">
        <v>4</v>
      </c>
      <c r="H2141">
        <v>6.0000000000000001E-3</v>
      </c>
      <c r="I2141">
        <f t="shared" ref="I2141:I2204" si="137">F2141/1000</f>
        <v>4.0000000000000001E-3</v>
      </c>
      <c r="J2141">
        <f t="shared" ref="J2141:J2204" si="138">G2141/1000</f>
        <v>4.0000000000000001E-3</v>
      </c>
      <c r="K2141" t="s">
        <v>563</v>
      </c>
      <c r="L2141" t="s">
        <v>563</v>
      </c>
      <c r="M2141" t="s">
        <v>563</v>
      </c>
      <c r="N2141">
        <v>0</v>
      </c>
      <c r="O2141">
        <v>1</v>
      </c>
      <c r="P2141" t="s">
        <v>1</v>
      </c>
      <c r="Q2141" t="s">
        <v>1</v>
      </c>
      <c r="R2141">
        <v>1</v>
      </c>
      <c r="S2141" t="s">
        <v>564</v>
      </c>
      <c r="T2141">
        <v>0</v>
      </c>
      <c r="U2141">
        <v>0</v>
      </c>
      <c r="V2141" t="s">
        <v>1</v>
      </c>
      <c r="W2141" t="s">
        <v>1</v>
      </c>
      <c r="X2141">
        <v>1</v>
      </c>
      <c r="Y2141" t="s">
        <v>565</v>
      </c>
    </row>
    <row r="2142" spans="1:25">
      <c r="A2142" t="s">
        <v>62</v>
      </c>
      <c r="B2142" t="s">
        <v>63</v>
      </c>
      <c r="C2142">
        <v>1999</v>
      </c>
      <c r="D2142" t="s">
        <v>64</v>
      </c>
      <c r="E2142">
        <v>8.1999999999999993</v>
      </c>
      <c r="F2142">
        <v>4</v>
      </c>
      <c r="G2142">
        <v>4</v>
      </c>
      <c r="H2142">
        <v>8.2000000000000007E-3</v>
      </c>
      <c r="I2142">
        <f t="shared" si="137"/>
        <v>4.0000000000000001E-3</v>
      </c>
      <c r="J2142">
        <f t="shared" si="138"/>
        <v>4.0000000000000001E-3</v>
      </c>
      <c r="K2142" t="s">
        <v>563</v>
      </c>
      <c r="L2142" t="s">
        <v>563</v>
      </c>
      <c r="M2142" t="s">
        <v>563</v>
      </c>
      <c r="N2142">
        <v>0</v>
      </c>
      <c r="O2142">
        <v>1</v>
      </c>
      <c r="P2142" t="s">
        <v>1</v>
      </c>
      <c r="Q2142" t="s">
        <v>1</v>
      </c>
      <c r="R2142">
        <v>1</v>
      </c>
      <c r="S2142" t="s">
        <v>564</v>
      </c>
      <c r="T2142">
        <v>0</v>
      </c>
      <c r="U2142">
        <v>0</v>
      </c>
      <c r="V2142" t="s">
        <v>1</v>
      </c>
      <c r="W2142" t="s">
        <v>1</v>
      </c>
      <c r="X2142">
        <v>1</v>
      </c>
      <c r="Y2142" t="s">
        <v>565</v>
      </c>
    </row>
    <row r="2143" spans="1:25">
      <c r="A2143" t="s">
        <v>62</v>
      </c>
      <c r="B2143" t="s">
        <v>63</v>
      </c>
      <c r="C2143">
        <v>1999</v>
      </c>
      <c r="D2143" t="s">
        <v>64</v>
      </c>
      <c r="E2143">
        <v>11.2</v>
      </c>
      <c r="F2143">
        <v>4</v>
      </c>
      <c r="G2143">
        <v>4</v>
      </c>
      <c r="H2143">
        <v>1.12E-2</v>
      </c>
      <c r="I2143">
        <f t="shared" si="137"/>
        <v>4.0000000000000001E-3</v>
      </c>
      <c r="J2143">
        <f t="shared" si="138"/>
        <v>4.0000000000000001E-3</v>
      </c>
      <c r="K2143" t="s">
        <v>563</v>
      </c>
      <c r="L2143" t="s">
        <v>563</v>
      </c>
      <c r="M2143" t="s">
        <v>563</v>
      </c>
      <c r="N2143">
        <v>0</v>
      </c>
      <c r="O2143">
        <v>1</v>
      </c>
      <c r="P2143" t="s">
        <v>1</v>
      </c>
      <c r="Q2143" t="s">
        <v>1</v>
      </c>
      <c r="R2143">
        <v>1</v>
      </c>
      <c r="S2143" t="s">
        <v>564</v>
      </c>
      <c r="T2143">
        <v>0</v>
      </c>
      <c r="U2143">
        <v>0</v>
      </c>
      <c r="V2143" t="s">
        <v>1</v>
      </c>
      <c r="W2143" t="s">
        <v>1</v>
      </c>
      <c r="X2143">
        <v>1</v>
      </c>
      <c r="Y2143" t="s">
        <v>565</v>
      </c>
    </row>
    <row r="2144" spans="1:25">
      <c r="A2144" t="s">
        <v>62</v>
      </c>
      <c r="B2144" t="s">
        <v>63</v>
      </c>
      <c r="C2144">
        <v>1999</v>
      </c>
      <c r="D2144" t="s">
        <v>64</v>
      </c>
      <c r="E2144">
        <v>17.8</v>
      </c>
      <c r="F2144">
        <v>4</v>
      </c>
      <c r="G2144">
        <v>4</v>
      </c>
      <c r="H2144">
        <v>1.78E-2</v>
      </c>
      <c r="I2144">
        <f t="shared" si="137"/>
        <v>4.0000000000000001E-3</v>
      </c>
      <c r="J2144">
        <f t="shared" si="138"/>
        <v>4.0000000000000001E-3</v>
      </c>
      <c r="K2144" t="s">
        <v>563</v>
      </c>
      <c r="L2144" t="s">
        <v>563</v>
      </c>
      <c r="M2144" t="s">
        <v>563</v>
      </c>
      <c r="N2144">
        <v>0</v>
      </c>
      <c r="O2144">
        <v>1</v>
      </c>
      <c r="P2144" t="s">
        <v>1</v>
      </c>
      <c r="Q2144" t="s">
        <v>1</v>
      </c>
      <c r="R2144">
        <v>1</v>
      </c>
      <c r="S2144" t="s">
        <v>564</v>
      </c>
      <c r="T2144">
        <v>0</v>
      </c>
      <c r="U2144">
        <v>0</v>
      </c>
      <c r="V2144" t="s">
        <v>1</v>
      </c>
      <c r="W2144" t="s">
        <v>1</v>
      </c>
      <c r="X2144">
        <v>1</v>
      </c>
      <c r="Y2144" t="s">
        <v>565</v>
      </c>
    </row>
    <row r="2145" spans="1:25">
      <c r="A2145" t="s">
        <v>62</v>
      </c>
      <c r="B2145" t="s">
        <v>63</v>
      </c>
      <c r="C2145">
        <v>1999</v>
      </c>
      <c r="D2145" t="s">
        <v>64</v>
      </c>
      <c r="E2145">
        <v>19.600000000000001</v>
      </c>
      <c r="F2145">
        <v>4</v>
      </c>
      <c r="G2145">
        <v>4</v>
      </c>
      <c r="H2145">
        <v>1.9599999999999999E-2</v>
      </c>
      <c r="I2145">
        <f t="shared" si="137"/>
        <v>4.0000000000000001E-3</v>
      </c>
      <c r="J2145">
        <f t="shared" si="138"/>
        <v>4.0000000000000001E-3</v>
      </c>
      <c r="K2145" t="s">
        <v>563</v>
      </c>
      <c r="L2145" t="s">
        <v>563</v>
      </c>
      <c r="M2145" t="s">
        <v>563</v>
      </c>
      <c r="N2145">
        <v>0</v>
      </c>
      <c r="O2145">
        <v>1</v>
      </c>
      <c r="P2145" t="s">
        <v>1</v>
      </c>
      <c r="Q2145" t="s">
        <v>1</v>
      </c>
      <c r="R2145">
        <v>1</v>
      </c>
      <c r="S2145" t="s">
        <v>564</v>
      </c>
      <c r="T2145">
        <v>0</v>
      </c>
      <c r="U2145">
        <v>0</v>
      </c>
      <c r="V2145" t="s">
        <v>1</v>
      </c>
      <c r="W2145" t="s">
        <v>1</v>
      </c>
      <c r="X2145">
        <v>1</v>
      </c>
      <c r="Y2145" t="s">
        <v>565</v>
      </c>
    </row>
    <row r="2146" spans="1:25">
      <c r="A2146" t="s">
        <v>62</v>
      </c>
      <c r="B2146" t="s">
        <v>63</v>
      </c>
      <c r="C2146">
        <v>1999</v>
      </c>
      <c r="D2146" t="s">
        <v>64</v>
      </c>
      <c r="E2146">
        <v>25.5</v>
      </c>
      <c r="F2146">
        <v>4</v>
      </c>
      <c r="G2146">
        <v>4</v>
      </c>
      <c r="H2146">
        <v>2.5499999999999998E-2</v>
      </c>
      <c r="I2146">
        <f t="shared" si="137"/>
        <v>4.0000000000000001E-3</v>
      </c>
      <c r="J2146">
        <f t="shared" si="138"/>
        <v>4.0000000000000001E-3</v>
      </c>
      <c r="K2146" t="s">
        <v>563</v>
      </c>
      <c r="L2146" t="s">
        <v>563</v>
      </c>
      <c r="M2146" t="s">
        <v>563</v>
      </c>
      <c r="N2146">
        <v>0</v>
      </c>
      <c r="O2146">
        <v>1</v>
      </c>
      <c r="P2146" t="s">
        <v>1</v>
      </c>
      <c r="Q2146" t="s">
        <v>1</v>
      </c>
      <c r="R2146">
        <v>1</v>
      </c>
      <c r="S2146" t="s">
        <v>564</v>
      </c>
      <c r="T2146">
        <v>0</v>
      </c>
      <c r="U2146">
        <v>0</v>
      </c>
      <c r="V2146" t="s">
        <v>1</v>
      </c>
      <c r="W2146" t="s">
        <v>1</v>
      </c>
      <c r="X2146">
        <v>1</v>
      </c>
      <c r="Y2146" t="s">
        <v>565</v>
      </c>
    </row>
    <row r="2147" spans="1:25">
      <c r="A2147" t="s">
        <v>62</v>
      </c>
      <c r="B2147" t="s">
        <v>63</v>
      </c>
      <c r="C2147">
        <v>1999</v>
      </c>
      <c r="D2147" t="s">
        <v>64</v>
      </c>
      <c r="E2147">
        <v>34.9</v>
      </c>
      <c r="F2147">
        <v>4</v>
      </c>
      <c r="G2147">
        <v>4</v>
      </c>
      <c r="H2147">
        <v>3.49E-2</v>
      </c>
      <c r="I2147">
        <f t="shared" si="137"/>
        <v>4.0000000000000001E-3</v>
      </c>
      <c r="J2147">
        <f t="shared" si="138"/>
        <v>4.0000000000000001E-3</v>
      </c>
      <c r="K2147" t="s">
        <v>563</v>
      </c>
      <c r="L2147" t="s">
        <v>563</v>
      </c>
      <c r="M2147" t="s">
        <v>563</v>
      </c>
      <c r="N2147">
        <v>0</v>
      </c>
      <c r="O2147">
        <v>1</v>
      </c>
      <c r="P2147" t="s">
        <v>1</v>
      </c>
      <c r="Q2147" t="s">
        <v>1</v>
      </c>
      <c r="R2147">
        <v>1</v>
      </c>
      <c r="S2147" t="s">
        <v>564</v>
      </c>
      <c r="T2147">
        <v>0</v>
      </c>
      <c r="U2147">
        <v>0</v>
      </c>
      <c r="V2147" t="s">
        <v>1</v>
      </c>
      <c r="W2147" t="s">
        <v>1</v>
      </c>
      <c r="X2147">
        <v>1</v>
      </c>
      <c r="Y2147" t="s">
        <v>565</v>
      </c>
    </row>
    <row r="2148" spans="1:25">
      <c r="A2148" t="s">
        <v>62</v>
      </c>
      <c r="B2148" t="s">
        <v>63</v>
      </c>
      <c r="C2148">
        <v>1999</v>
      </c>
      <c r="D2148" t="s">
        <v>64</v>
      </c>
      <c r="E2148">
        <v>47.4</v>
      </c>
      <c r="F2148">
        <v>4</v>
      </c>
      <c r="G2148">
        <v>4</v>
      </c>
      <c r="H2148">
        <v>4.7399999999999998E-2</v>
      </c>
      <c r="I2148">
        <f t="shared" si="137"/>
        <v>4.0000000000000001E-3</v>
      </c>
      <c r="J2148">
        <f t="shared" si="138"/>
        <v>4.0000000000000001E-3</v>
      </c>
      <c r="K2148" t="s">
        <v>563</v>
      </c>
      <c r="L2148" t="s">
        <v>563</v>
      </c>
      <c r="M2148" t="s">
        <v>563</v>
      </c>
      <c r="N2148">
        <v>0</v>
      </c>
      <c r="O2148">
        <v>1</v>
      </c>
      <c r="P2148" t="s">
        <v>1</v>
      </c>
      <c r="Q2148" t="s">
        <v>1</v>
      </c>
      <c r="R2148">
        <v>1</v>
      </c>
      <c r="S2148" t="s">
        <v>564</v>
      </c>
      <c r="T2148">
        <v>0</v>
      </c>
      <c r="U2148">
        <v>0</v>
      </c>
      <c r="V2148" t="s">
        <v>1</v>
      </c>
      <c r="W2148" t="s">
        <v>1</v>
      </c>
      <c r="X2148">
        <v>1</v>
      </c>
      <c r="Y2148" t="s">
        <v>565</v>
      </c>
    </row>
    <row r="2149" spans="1:25">
      <c r="A2149" t="s">
        <v>62</v>
      </c>
      <c r="B2149" t="s">
        <v>63</v>
      </c>
      <c r="C2149">
        <v>1999</v>
      </c>
      <c r="D2149" t="s">
        <v>64</v>
      </c>
      <c r="E2149">
        <v>47.4</v>
      </c>
      <c r="F2149">
        <v>4</v>
      </c>
      <c r="G2149">
        <v>4</v>
      </c>
      <c r="H2149">
        <v>4.7399999999999998E-2</v>
      </c>
      <c r="I2149">
        <f t="shared" si="137"/>
        <v>4.0000000000000001E-3</v>
      </c>
      <c r="J2149">
        <f t="shared" si="138"/>
        <v>4.0000000000000001E-3</v>
      </c>
      <c r="K2149" t="s">
        <v>563</v>
      </c>
      <c r="L2149" t="s">
        <v>563</v>
      </c>
      <c r="M2149" t="s">
        <v>563</v>
      </c>
      <c r="N2149">
        <v>0</v>
      </c>
      <c r="O2149">
        <v>1</v>
      </c>
      <c r="P2149" t="s">
        <v>1</v>
      </c>
      <c r="Q2149" t="s">
        <v>1</v>
      </c>
      <c r="R2149">
        <v>1</v>
      </c>
      <c r="S2149" t="s">
        <v>564</v>
      </c>
      <c r="T2149">
        <v>0</v>
      </c>
      <c r="U2149">
        <v>0</v>
      </c>
      <c r="V2149" t="s">
        <v>1</v>
      </c>
      <c r="W2149" t="s">
        <v>1</v>
      </c>
      <c r="X2149">
        <v>1</v>
      </c>
      <c r="Y2149" t="s">
        <v>565</v>
      </c>
    </row>
    <row r="2150" spans="1:25">
      <c r="A2150" t="s">
        <v>62</v>
      </c>
      <c r="B2150" t="s">
        <v>63</v>
      </c>
      <c r="C2150">
        <v>1999</v>
      </c>
      <c r="D2150" t="s">
        <v>64</v>
      </c>
      <c r="E2150">
        <v>59.2</v>
      </c>
      <c r="F2150">
        <v>4</v>
      </c>
      <c r="G2150">
        <v>4</v>
      </c>
      <c r="H2150">
        <v>5.9200000000000003E-2</v>
      </c>
      <c r="I2150">
        <f t="shared" si="137"/>
        <v>4.0000000000000001E-3</v>
      </c>
      <c r="J2150">
        <f t="shared" si="138"/>
        <v>4.0000000000000001E-3</v>
      </c>
      <c r="K2150" t="s">
        <v>563</v>
      </c>
      <c r="L2150" t="s">
        <v>563</v>
      </c>
      <c r="M2150" t="s">
        <v>563</v>
      </c>
      <c r="N2150">
        <v>0</v>
      </c>
      <c r="O2150">
        <v>1</v>
      </c>
      <c r="P2150" t="s">
        <v>1</v>
      </c>
      <c r="Q2150" t="s">
        <v>1</v>
      </c>
      <c r="R2150">
        <v>1</v>
      </c>
      <c r="S2150" t="s">
        <v>564</v>
      </c>
      <c r="T2150">
        <v>0</v>
      </c>
      <c r="U2150">
        <v>0</v>
      </c>
      <c r="V2150" t="s">
        <v>1</v>
      </c>
      <c r="W2150" t="s">
        <v>1</v>
      </c>
      <c r="X2150">
        <v>1</v>
      </c>
      <c r="Y2150" t="s">
        <v>565</v>
      </c>
    </row>
    <row r="2151" spans="1:25">
      <c r="A2151" t="s">
        <v>62</v>
      </c>
      <c r="B2151" t="s">
        <v>63</v>
      </c>
      <c r="C2151">
        <v>1999</v>
      </c>
      <c r="D2151" t="s">
        <v>64</v>
      </c>
      <c r="E2151">
        <v>64.7</v>
      </c>
      <c r="F2151">
        <v>4</v>
      </c>
      <c r="G2151">
        <v>4</v>
      </c>
      <c r="H2151">
        <v>6.4699999999999994E-2</v>
      </c>
      <c r="I2151">
        <f t="shared" si="137"/>
        <v>4.0000000000000001E-3</v>
      </c>
      <c r="J2151">
        <f t="shared" si="138"/>
        <v>4.0000000000000001E-3</v>
      </c>
      <c r="K2151" t="s">
        <v>563</v>
      </c>
      <c r="L2151" t="s">
        <v>563</v>
      </c>
      <c r="M2151" t="s">
        <v>563</v>
      </c>
      <c r="N2151">
        <v>0</v>
      </c>
      <c r="O2151">
        <v>1</v>
      </c>
      <c r="P2151" t="s">
        <v>1</v>
      </c>
      <c r="Q2151" t="s">
        <v>1</v>
      </c>
      <c r="R2151">
        <v>1</v>
      </c>
      <c r="S2151" t="s">
        <v>564</v>
      </c>
      <c r="T2151">
        <v>0</v>
      </c>
      <c r="U2151">
        <v>0</v>
      </c>
      <c r="V2151" t="s">
        <v>1</v>
      </c>
      <c r="W2151" t="s">
        <v>1</v>
      </c>
      <c r="X2151">
        <v>1</v>
      </c>
      <c r="Y2151" t="s">
        <v>565</v>
      </c>
    </row>
    <row r="2152" spans="1:25">
      <c r="A2152" t="s">
        <v>62</v>
      </c>
      <c r="B2152" t="s">
        <v>63</v>
      </c>
      <c r="C2152">
        <v>1999</v>
      </c>
      <c r="D2152" t="s">
        <v>64</v>
      </c>
      <c r="E2152">
        <v>69.3</v>
      </c>
      <c r="F2152">
        <v>4</v>
      </c>
      <c r="G2152">
        <v>4</v>
      </c>
      <c r="H2152">
        <v>6.93E-2</v>
      </c>
      <c r="I2152">
        <f t="shared" si="137"/>
        <v>4.0000000000000001E-3</v>
      </c>
      <c r="J2152">
        <f t="shared" si="138"/>
        <v>4.0000000000000001E-3</v>
      </c>
      <c r="K2152" t="s">
        <v>563</v>
      </c>
      <c r="L2152" t="s">
        <v>563</v>
      </c>
      <c r="M2152" t="s">
        <v>563</v>
      </c>
      <c r="N2152">
        <v>0</v>
      </c>
      <c r="O2152">
        <v>1</v>
      </c>
      <c r="P2152" t="s">
        <v>1</v>
      </c>
      <c r="Q2152" t="s">
        <v>1</v>
      </c>
      <c r="R2152">
        <v>1</v>
      </c>
      <c r="S2152" t="s">
        <v>564</v>
      </c>
      <c r="T2152">
        <v>0</v>
      </c>
      <c r="U2152">
        <v>0</v>
      </c>
      <c r="V2152" t="s">
        <v>1</v>
      </c>
      <c r="W2152" t="s">
        <v>1</v>
      </c>
      <c r="X2152">
        <v>1</v>
      </c>
      <c r="Y2152" t="s">
        <v>565</v>
      </c>
    </row>
    <row r="2153" spans="1:25">
      <c r="A2153" t="s">
        <v>62</v>
      </c>
      <c r="B2153" t="s">
        <v>63</v>
      </c>
      <c r="C2153">
        <v>1999</v>
      </c>
      <c r="D2153" t="s">
        <v>64</v>
      </c>
      <c r="E2153">
        <v>69.3</v>
      </c>
      <c r="F2153">
        <v>4</v>
      </c>
      <c r="G2153">
        <v>4</v>
      </c>
      <c r="H2153">
        <v>6.93E-2</v>
      </c>
      <c r="I2153">
        <f t="shared" si="137"/>
        <v>4.0000000000000001E-3</v>
      </c>
      <c r="J2153">
        <f t="shared" si="138"/>
        <v>4.0000000000000001E-3</v>
      </c>
      <c r="K2153" t="s">
        <v>563</v>
      </c>
      <c r="L2153" t="s">
        <v>563</v>
      </c>
      <c r="M2153" t="s">
        <v>563</v>
      </c>
      <c r="N2153">
        <v>0</v>
      </c>
      <c r="O2153">
        <v>1</v>
      </c>
      <c r="P2153" t="s">
        <v>1</v>
      </c>
      <c r="Q2153" t="s">
        <v>1</v>
      </c>
      <c r="R2153">
        <v>1</v>
      </c>
      <c r="S2153" t="s">
        <v>564</v>
      </c>
      <c r="T2153">
        <v>0</v>
      </c>
      <c r="U2153">
        <v>0</v>
      </c>
      <c r="V2153" t="s">
        <v>1</v>
      </c>
      <c r="W2153" t="s">
        <v>1</v>
      </c>
      <c r="X2153">
        <v>1</v>
      </c>
      <c r="Y2153" t="s">
        <v>565</v>
      </c>
    </row>
    <row r="2154" spans="1:25">
      <c r="A2154" t="s">
        <v>62</v>
      </c>
      <c r="B2154" t="s">
        <v>63</v>
      </c>
      <c r="C2154">
        <v>1999</v>
      </c>
      <c r="D2154" t="s">
        <v>64</v>
      </c>
      <c r="E2154">
        <v>78.5</v>
      </c>
      <c r="F2154">
        <v>4</v>
      </c>
      <c r="G2154">
        <v>4</v>
      </c>
      <c r="H2154">
        <v>7.85E-2</v>
      </c>
      <c r="I2154">
        <f t="shared" si="137"/>
        <v>4.0000000000000001E-3</v>
      </c>
      <c r="J2154">
        <f t="shared" si="138"/>
        <v>4.0000000000000001E-3</v>
      </c>
      <c r="K2154" t="s">
        <v>563</v>
      </c>
      <c r="L2154" t="s">
        <v>563</v>
      </c>
      <c r="M2154" t="s">
        <v>563</v>
      </c>
      <c r="N2154">
        <v>0</v>
      </c>
      <c r="O2154">
        <v>1</v>
      </c>
      <c r="P2154" t="s">
        <v>1</v>
      </c>
      <c r="Q2154" t="s">
        <v>1</v>
      </c>
      <c r="R2154">
        <v>1</v>
      </c>
      <c r="S2154" t="s">
        <v>564</v>
      </c>
      <c r="T2154">
        <v>0</v>
      </c>
      <c r="U2154">
        <v>0</v>
      </c>
      <c r="V2154" t="s">
        <v>1</v>
      </c>
      <c r="W2154" t="s">
        <v>1</v>
      </c>
      <c r="X2154">
        <v>1</v>
      </c>
      <c r="Y2154" t="s">
        <v>565</v>
      </c>
    </row>
    <row r="2155" spans="1:25">
      <c r="A2155" t="s">
        <v>62</v>
      </c>
      <c r="B2155" t="s">
        <v>63</v>
      </c>
      <c r="C2155">
        <v>1999</v>
      </c>
      <c r="D2155" t="s">
        <v>64</v>
      </c>
      <c r="E2155">
        <v>80</v>
      </c>
      <c r="F2155">
        <v>4</v>
      </c>
      <c r="G2155">
        <v>4</v>
      </c>
      <c r="H2155">
        <v>0.08</v>
      </c>
      <c r="I2155">
        <f t="shared" si="137"/>
        <v>4.0000000000000001E-3</v>
      </c>
      <c r="J2155">
        <f t="shared" si="138"/>
        <v>4.0000000000000001E-3</v>
      </c>
      <c r="K2155" t="s">
        <v>563</v>
      </c>
      <c r="L2155" t="s">
        <v>563</v>
      </c>
      <c r="M2155" t="s">
        <v>563</v>
      </c>
      <c r="N2155">
        <v>0</v>
      </c>
      <c r="O2155">
        <v>1</v>
      </c>
      <c r="P2155" t="s">
        <v>1</v>
      </c>
      <c r="Q2155" t="s">
        <v>1</v>
      </c>
      <c r="R2155">
        <v>1</v>
      </c>
      <c r="S2155" t="s">
        <v>564</v>
      </c>
      <c r="T2155">
        <v>0</v>
      </c>
      <c r="U2155">
        <v>0</v>
      </c>
      <c r="V2155" t="s">
        <v>1</v>
      </c>
      <c r="W2155" t="s">
        <v>1</v>
      </c>
      <c r="X2155">
        <v>1</v>
      </c>
      <c r="Y2155" t="s">
        <v>565</v>
      </c>
    </row>
    <row r="2156" spans="1:25">
      <c r="A2156" t="s">
        <v>62</v>
      </c>
      <c r="B2156" t="s">
        <v>63</v>
      </c>
      <c r="C2156">
        <v>1999</v>
      </c>
      <c r="D2156" t="s">
        <v>64</v>
      </c>
      <c r="E2156">
        <v>84</v>
      </c>
      <c r="F2156">
        <v>4</v>
      </c>
      <c r="G2156">
        <v>4</v>
      </c>
      <c r="H2156">
        <v>8.4000000000000005E-2</v>
      </c>
      <c r="I2156">
        <f t="shared" si="137"/>
        <v>4.0000000000000001E-3</v>
      </c>
      <c r="J2156">
        <f t="shared" si="138"/>
        <v>4.0000000000000001E-3</v>
      </c>
      <c r="K2156" t="s">
        <v>563</v>
      </c>
      <c r="L2156" t="s">
        <v>563</v>
      </c>
      <c r="M2156" t="s">
        <v>563</v>
      </c>
      <c r="N2156">
        <v>0</v>
      </c>
      <c r="O2156">
        <v>1</v>
      </c>
      <c r="P2156" t="s">
        <v>1</v>
      </c>
      <c r="Q2156" t="s">
        <v>1</v>
      </c>
      <c r="R2156">
        <v>1</v>
      </c>
      <c r="S2156" t="s">
        <v>564</v>
      </c>
      <c r="T2156">
        <v>0</v>
      </c>
      <c r="U2156">
        <v>0</v>
      </c>
      <c r="V2156" t="s">
        <v>1</v>
      </c>
      <c r="W2156" t="s">
        <v>1</v>
      </c>
      <c r="X2156">
        <v>1</v>
      </c>
      <c r="Y2156" t="s">
        <v>565</v>
      </c>
    </row>
    <row r="2157" spans="1:25">
      <c r="A2157" t="s">
        <v>62</v>
      </c>
      <c r="B2157" t="s">
        <v>63</v>
      </c>
      <c r="C2157">
        <v>1999</v>
      </c>
      <c r="D2157" t="s">
        <v>64</v>
      </c>
      <c r="E2157">
        <v>87</v>
      </c>
      <c r="F2157">
        <v>4</v>
      </c>
      <c r="G2157">
        <v>4</v>
      </c>
      <c r="H2157">
        <v>8.6999999999999994E-2</v>
      </c>
      <c r="I2157">
        <f t="shared" si="137"/>
        <v>4.0000000000000001E-3</v>
      </c>
      <c r="J2157">
        <f t="shared" si="138"/>
        <v>4.0000000000000001E-3</v>
      </c>
      <c r="K2157" t="s">
        <v>563</v>
      </c>
      <c r="L2157" t="s">
        <v>563</v>
      </c>
      <c r="M2157" t="s">
        <v>563</v>
      </c>
      <c r="N2157">
        <v>0</v>
      </c>
      <c r="O2157">
        <v>1</v>
      </c>
      <c r="P2157" t="s">
        <v>1</v>
      </c>
      <c r="Q2157" t="s">
        <v>1</v>
      </c>
      <c r="R2157">
        <v>1</v>
      </c>
      <c r="S2157" t="s">
        <v>564</v>
      </c>
      <c r="T2157">
        <v>0</v>
      </c>
      <c r="U2157">
        <v>0</v>
      </c>
      <c r="V2157" t="s">
        <v>1</v>
      </c>
      <c r="W2157" t="s">
        <v>1</v>
      </c>
      <c r="X2157">
        <v>1</v>
      </c>
      <c r="Y2157" t="s">
        <v>565</v>
      </c>
    </row>
    <row r="2158" spans="1:25">
      <c r="A2158" t="s">
        <v>62</v>
      </c>
      <c r="B2158" t="s">
        <v>63</v>
      </c>
      <c r="C2158">
        <v>1999</v>
      </c>
      <c r="D2158" t="s">
        <v>64</v>
      </c>
      <c r="E2158">
        <v>100</v>
      </c>
      <c r="F2158">
        <v>4</v>
      </c>
      <c r="G2158">
        <v>4</v>
      </c>
      <c r="H2158">
        <v>0.1</v>
      </c>
      <c r="I2158">
        <f t="shared" si="137"/>
        <v>4.0000000000000001E-3</v>
      </c>
      <c r="J2158">
        <f t="shared" si="138"/>
        <v>4.0000000000000001E-3</v>
      </c>
      <c r="K2158" t="s">
        <v>563</v>
      </c>
      <c r="L2158" t="s">
        <v>563</v>
      </c>
      <c r="M2158" t="s">
        <v>563</v>
      </c>
      <c r="N2158">
        <v>0</v>
      </c>
      <c r="O2158">
        <v>1</v>
      </c>
      <c r="P2158" t="s">
        <v>1</v>
      </c>
      <c r="Q2158" t="s">
        <v>1</v>
      </c>
      <c r="R2158">
        <v>1</v>
      </c>
      <c r="S2158" t="s">
        <v>564</v>
      </c>
      <c r="T2158">
        <v>0</v>
      </c>
      <c r="U2158">
        <v>0</v>
      </c>
      <c r="V2158" t="s">
        <v>1</v>
      </c>
      <c r="W2158" t="s">
        <v>1</v>
      </c>
      <c r="X2158">
        <v>1</v>
      </c>
      <c r="Y2158" t="s">
        <v>565</v>
      </c>
    </row>
    <row r="2159" spans="1:25">
      <c r="A2159" t="s">
        <v>62</v>
      </c>
      <c r="B2159" t="s">
        <v>63</v>
      </c>
      <c r="C2159">
        <v>1999</v>
      </c>
      <c r="D2159" t="s">
        <v>64</v>
      </c>
      <c r="E2159">
        <v>112.6</v>
      </c>
      <c r="F2159">
        <v>4</v>
      </c>
      <c r="G2159">
        <v>4</v>
      </c>
      <c r="H2159">
        <v>0.11260000000000001</v>
      </c>
      <c r="I2159">
        <f t="shared" si="137"/>
        <v>4.0000000000000001E-3</v>
      </c>
      <c r="J2159">
        <f t="shared" si="138"/>
        <v>4.0000000000000001E-3</v>
      </c>
      <c r="K2159" t="s">
        <v>563</v>
      </c>
      <c r="L2159" t="s">
        <v>563</v>
      </c>
      <c r="M2159" t="s">
        <v>563</v>
      </c>
      <c r="N2159">
        <v>0</v>
      </c>
      <c r="O2159">
        <v>1</v>
      </c>
      <c r="P2159" t="s">
        <v>1</v>
      </c>
      <c r="Q2159" t="s">
        <v>1</v>
      </c>
      <c r="R2159">
        <v>1</v>
      </c>
      <c r="S2159" t="s">
        <v>564</v>
      </c>
      <c r="T2159">
        <v>0</v>
      </c>
      <c r="U2159">
        <v>0</v>
      </c>
      <c r="V2159" t="s">
        <v>1</v>
      </c>
      <c r="W2159" t="s">
        <v>1</v>
      </c>
      <c r="X2159">
        <v>1</v>
      </c>
      <c r="Y2159" t="s">
        <v>565</v>
      </c>
    </row>
    <row r="2160" spans="1:25">
      <c r="A2160" t="s">
        <v>62</v>
      </c>
      <c r="B2160" t="s">
        <v>63</v>
      </c>
      <c r="C2160">
        <v>1999</v>
      </c>
      <c r="D2160" t="s">
        <v>64</v>
      </c>
      <c r="E2160">
        <v>118.3</v>
      </c>
      <c r="F2160">
        <v>4</v>
      </c>
      <c r="G2160">
        <v>4</v>
      </c>
      <c r="H2160">
        <v>0.1183</v>
      </c>
      <c r="I2160">
        <f t="shared" si="137"/>
        <v>4.0000000000000001E-3</v>
      </c>
      <c r="J2160">
        <f t="shared" si="138"/>
        <v>4.0000000000000001E-3</v>
      </c>
      <c r="K2160" t="s">
        <v>563</v>
      </c>
      <c r="L2160" t="s">
        <v>563</v>
      </c>
      <c r="M2160" t="s">
        <v>563</v>
      </c>
      <c r="N2160">
        <v>0</v>
      </c>
      <c r="O2160">
        <v>1</v>
      </c>
      <c r="P2160" t="s">
        <v>1</v>
      </c>
      <c r="Q2160" t="s">
        <v>1</v>
      </c>
      <c r="R2160">
        <v>1</v>
      </c>
      <c r="S2160" t="s">
        <v>564</v>
      </c>
      <c r="T2160">
        <v>0</v>
      </c>
      <c r="U2160">
        <v>0</v>
      </c>
      <c r="V2160" t="s">
        <v>1</v>
      </c>
      <c r="W2160" t="s">
        <v>1</v>
      </c>
      <c r="X2160">
        <v>1</v>
      </c>
      <c r="Y2160" t="s">
        <v>565</v>
      </c>
    </row>
    <row r="2161" spans="1:25">
      <c r="A2161" t="s">
        <v>62</v>
      </c>
      <c r="B2161" t="s">
        <v>63</v>
      </c>
      <c r="C2161">
        <v>1999</v>
      </c>
      <c r="D2161" t="s">
        <v>64</v>
      </c>
      <c r="E2161">
        <v>123.8</v>
      </c>
      <c r="F2161">
        <v>4</v>
      </c>
      <c r="G2161">
        <v>4</v>
      </c>
      <c r="H2161">
        <v>0.12379999999999999</v>
      </c>
      <c r="I2161">
        <f t="shared" si="137"/>
        <v>4.0000000000000001E-3</v>
      </c>
      <c r="J2161">
        <f t="shared" si="138"/>
        <v>4.0000000000000001E-3</v>
      </c>
      <c r="K2161" t="s">
        <v>563</v>
      </c>
      <c r="L2161" t="s">
        <v>563</v>
      </c>
      <c r="M2161" t="s">
        <v>563</v>
      </c>
      <c r="N2161">
        <v>0</v>
      </c>
      <c r="O2161">
        <v>1</v>
      </c>
      <c r="P2161" t="s">
        <v>1</v>
      </c>
      <c r="Q2161" t="s">
        <v>1</v>
      </c>
      <c r="R2161">
        <v>1</v>
      </c>
      <c r="S2161" t="s">
        <v>564</v>
      </c>
      <c r="T2161">
        <v>0</v>
      </c>
      <c r="U2161">
        <v>0</v>
      </c>
      <c r="V2161" t="s">
        <v>1</v>
      </c>
      <c r="W2161" t="s">
        <v>1</v>
      </c>
      <c r="X2161">
        <v>1</v>
      </c>
      <c r="Y2161" t="s">
        <v>565</v>
      </c>
    </row>
    <row r="2162" spans="1:25">
      <c r="A2162" t="s">
        <v>62</v>
      </c>
      <c r="B2162" t="s">
        <v>63</v>
      </c>
      <c r="C2162">
        <v>1999</v>
      </c>
      <c r="D2162" t="s">
        <v>64</v>
      </c>
      <c r="E2162">
        <v>127.3</v>
      </c>
      <c r="F2162">
        <v>4</v>
      </c>
      <c r="G2162">
        <v>4</v>
      </c>
      <c r="H2162">
        <v>0.1273</v>
      </c>
      <c r="I2162">
        <f t="shared" si="137"/>
        <v>4.0000000000000001E-3</v>
      </c>
      <c r="J2162">
        <f t="shared" si="138"/>
        <v>4.0000000000000001E-3</v>
      </c>
      <c r="K2162" t="s">
        <v>563</v>
      </c>
      <c r="L2162" t="s">
        <v>563</v>
      </c>
      <c r="M2162" t="s">
        <v>563</v>
      </c>
      <c r="N2162">
        <v>0</v>
      </c>
      <c r="O2162">
        <v>1</v>
      </c>
      <c r="P2162" t="s">
        <v>1</v>
      </c>
      <c r="Q2162" t="s">
        <v>1</v>
      </c>
      <c r="R2162">
        <v>1</v>
      </c>
      <c r="S2162" t="s">
        <v>564</v>
      </c>
      <c r="T2162">
        <v>0</v>
      </c>
      <c r="U2162">
        <v>0</v>
      </c>
      <c r="V2162" t="s">
        <v>1</v>
      </c>
      <c r="W2162" t="s">
        <v>1</v>
      </c>
      <c r="X2162">
        <v>1</v>
      </c>
      <c r="Y2162" t="s">
        <v>565</v>
      </c>
    </row>
    <row r="2163" spans="1:25">
      <c r="A2163" t="s">
        <v>62</v>
      </c>
      <c r="B2163" t="s">
        <v>63</v>
      </c>
      <c r="C2163">
        <v>1999</v>
      </c>
      <c r="D2163" t="s">
        <v>64</v>
      </c>
      <c r="E2163">
        <v>134.30000000000001</v>
      </c>
      <c r="F2163">
        <v>4</v>
      </c>
      <c r="G2163">
        <v>4</v>
      </c>
      <c r="H2163">
        <v>0.1343</v>
      </c>
      <c r="I2163">
        <f t="shared" si="137"/>
        <v>4.0000000000000001E-3</v>
      </c>
      <c r="J2163">
        <f t="shared" si="138"/>
        <v>4.0000000000000001E-3</v>
      </c>
      <c r="K2163" t="s">
        <v>563</v>
      </c>
      <c r="L2163" t="s">
        <v>563</v>
      </c>
      <c r="M2163" t="s">
        <v>563</v>
      </c>
      <c r="N2163">
        <v>0</v>
      </c>
      <c r="O2163">
        <v>1</v>
      </c>
      <c r="P2163" t="s">
        <v>1</v>
      </c>
      <c r="Q2163" t="s">
        <v>1</v>
      </c>
      <c r="R2163">
        <v>1</v>
      </c>
      <c r="S2163" t="s">
        <v>564</v>
      </c>
      <c r="T2163">
        <v>0</v>
      </c>
      <c r="U2163">
        <v>0</v>
      </c>
      <c r="V2163" t="s">
        <v>1</v>
      </c>
      <c r="W2163" t="s">
        <v>1</v>
      </c>
      <c r="X2163">
        <v>1</v>
      </c>
      <c r="Y2163" t="s">
        <v>565</v>
      </c>
    </row>
    <row r="2164" spans="1:25">
      <c r="A2164" t="s">
        <v>62</v>
      </c>
      <c r="B2164" t="s">
        <v>63</v>
      </c>
      <c r="C2164">
        <v>1999</v>
      </c>
      <c r="D2164" t="s">
        <v>64</v>
      </c>
      <c r="E2164">
        <v>147.1</v>
      </c>
      <c r="F2164">
        <v>4</v>
      </c>
      <c r="G2164">
        <v>4</v>
      </c>
      <c r="H2164">
        <v>0.14710000000000001</v>
      </c>
      <c r="I2164">
        <f t="shared" si="137"/>
        <v>4.0000000000000001E-3</v>
      </c>
      <c r="J2164">
        <f t="shared" si="138"/>
        <v>4.0000000000000001E-3</v>
      </c>
      <c r="K2164" t="s">
        <v>563</v>
      </c>
      <c r="L2164" t="s">
        <v>563</v>
      </c>
      <c r="M2164" t="s">
        <v>563</v>
      </c>
      <c r="N2164">
        <v>0</v>
      </c>
      <c r="O2164">
        <v>1</v>
      </c>
      <c r="P2164" t="s">
        <v>1</v>
      </c>
      <c r="Q2164" t="s">
        <v>1</v>
      </c>
      <c r="R2164">
        <v>1</v>
      </c>
      <c r="S2164" t="s">
        <v>564</v>
      </c>
      <c r="T2164">
        <v>0</v>
      </c>
      <c r="U2164">
        <v>0</v>
      </c>
      <c r="V2164" t="s">
        <v>1</v>
      </c>
      <c r="W2164" t="s">
        <v>1</v>
      </c>
      <c r="X2164">
        <v>1</v>
      </c>
      <c r="Y2164" t="s">
        <v>565</v>
      </c>
    </row>
    <row r="2165" spans="1:25">
      <c r="A2165" t="s">
        <v>62</v>
      </c>
      <c r="B2165" t="s">
        <v>63</v>
      </c>
      <c r="C2165">
        <v>1999</v>
      </c>
      <c r="D2165" t="s">
        <v>64</v>
      </c>
      <c r="E2165">
        <v>150.19999999999999</v>
      </c>
      <c r="F2165">
        <v>4</v>
      </c>
      <c r="G2165">
        <v>4</v>
      </c>
      <c r="H2165">
        <v>0.1502</v>
      </c>
      <c r="I2165">
        <f t="shared" si="137"/>
        <v>4.0000000000000001E-3</v>
      </c>
      <c r="J2165">
        <f t="shared" si="138"/>
        <v>4.0000000000000001E-3</v>
      </c>
      <c r="K2165" t="s">
        <v>563</v>
      </c>
      <c r="L2165" t="s">
        <v>563</v>
      </c>
      <c r="M2165" t="s">
        <v>563</v>
      </c>
      <c r="N2165">
        <v>0</v>
      </c>
      <c r="O2165">
        <v>1</v>
      </c>
      <c r="P2165" t="s">
        <v>1</v>
      </c>
      <c r="Q2165" t="s">
        <v>1</v>
      </c>
      <c r="R2165">
        <v>1</v>
      </c>
      <c r="S2165" t="s">
        <v>564</v>
      </c>
      <c r="T2165">
        <v>0</v>
      </c>
      <c r="U2165">
        <v>0</v>
      </c>
      <c r="V2165" t="s">
        <v>1</v>
      </c>
      <c r="W2165" t="s">
        <v>1</v>
      </c>
      <c r="X2165">
        <v>1</v>
      </c>
      <c r="Y2165" t="s">
        <v>565</v>
      </c>
    </row>
    <row r="2166" spans="1:25">
      <c r="A2166" t="s">
        <v>62</v>
      </c>
      <c r="B2166" t="s">
        <v>63</v>
      </c>
      <c r="C2166">
        <v>1999</v>
      </c>
      <c r="D2166" t="s">
        <v>64</v>
      </c>
      <c r="E2166">
        <v>160.30000000000001</v>
      </c>
      <c r="F2166">
        <v>4</v>
      </c>
      <c r="G2166">
        <v>4</v>
      </c>
      <c r="H2166">
        <v>0.1603</v>
      </c>
      <c r="I2166">
        <f t="shared" si="137"/>
        <v>4.0000000000000001E-3</v>
      </c>
      <c r="J2166">
        <f t="shared" si="138"/>
        <v>4.0000000000000001E-3</v>
      </c>
      <c r="K2166" t="s">
        <v>563</v>
      </c>
      <c r="L2166" t="s">
        <v>563</v>
      </c>
      <c r="M2166" t="s">
        <v>563</v>
      </c>
      <c r="N2166">
        <v>0</v>
      </c>
      <c r="O2166">
        <v>1</v>
      </c>
      <c r="P2166" t="s">
        <v>1</v>
      </c>
      <c r="Q2166" t="s">
        <v>1</v>
      </c>
      <c r="R2166">
        <v>1</v>
      </c>
      <c r="S2166" t="s">
        <v>564</v>
      </c>
      <c r="T2166">
        <v>0</v>
      </c>
      <c r="U2166">
        <v>0</v>
      </c>
      <c r="V2166" t="s">
        <v>1</v>
      </c>
      <c r="W2166" t="s">
        <v>1</v>
      </c>
      <c r="X2166">
        <v>1</v>
      </c>
      <c r="Y2166" t="s">
        <v>565</v>
      </c>
    </row>
    <row r="2167" spans="1:25">
      <c r="A2167" t="s">
        <v>62</v>
      </c>
      <c r="B2167" t="s">
        <v>63</v>
      </c>
      <c r="C2167">
        <v>1999</v>
      </c>
      <c r="D2167" t="s">
        <v>64</v>
      </c>
      <c r="E2167">
        <v>160.30000000000001</v>
      </c>
      <c r="F2167">
        <v>4</v>
      </c>
      <c r="G2167">
        <v>4</v>
      </c>
      <c r="H2167">
        <v>0.1603</v>
      </c>
      <c r="I2167">
        <f t="shared" si="137"/>
        <v>4.0000000000000001E-3</v>
      </c>
      <c r="J2167">
        <f t="shared" si="138"/>
        <v>4.0000000000000001E-3</v>
      </c>
      <c r="K2167" t="s">
        <v>563</v>
      </c>
      <c r="L2167" t="s">
        <v>563</v>
      </c>
      <c r="M2167" t="s">
        <v>563</v>
      </c>
      <c r="N2167">
        <v>0</v>
      </c>
      <c r="O2167">
        <v>1</v>
      </c>
      <c r="P2167" t="s">
        <v>1</v>
      </c>
      <c r="Q2167" t="s">
        <v>1</v>
      </c>
      <c r="R2167">
        <v>1</v>
      </c>
      <c r="S2167" t="s">
        <v>564</v>
      </c>
      <c r="T2167">
        <v>0</v>
      </c>
      <c r="U2167">
        <v>0</v>
      </c>
      <c r="V2167" t="s">
        <v>1</v>
      </c>
      <c r="W2167" t="s">
        <v>1</v>
      </c>
      <c r="X2167">
        <v>1</v>
      </c>
      <c r="Y2167" t="s">
        <v>565</v>
      </c>
    </row>
    <row r="2168" spans="1:25">
      <c r="A2168" t="s">
        <v>62</v>
      </c>
      <c r="B2168" t="s">
        <v>63</v>
      </c>
      <c r="C2168">
        <v>1999</v>
      </c>
      <c r="D2168" t="s">
        <v>64</v>
      </c>
      <c r="E2168">
        <v>171</v>
      </c>
      <c r="F2168">
        <v>4</v>
      </c>
      <c r="G2168">
        <v>4</v>
      </c>
      <c r="H2168">
        <v>0.17100000000000001</v>
      </c>
      <c r="I2168">
        <f t="shared" si="137"/>
        <v>4.0000000000000001E-3</v>
      </c>
      <c r="J2168">
        <f t="shared" si="138"/>
        <v>4.0000000000000001E-3</v>
      </c>
      <c r="K2168" t="s">
        <v>563</v>
      </c>
      <c r="L2168" t="s">
        <v>563</v>
      </c>
      <c r="M2168" t="s">
        <v>563</v>
      </c>
      <c r="N2168">
        <v>0</v>
      </c>
      <c r="O2168">
        <v>1</v>
      </c>
      <c r="P2168" t="s">
        <v>1</v>
      </c>
      <c r="Q2168" t="s">
        <v>1</v>
      </c>
      <c r="R2168">
        <v>1</v>
      </c>
      <c r="S2168" t="s">
        <v>564</v>
      </c>
      <c r="T2168">
        <v>0</v>
      </c>
      <c r="U2168">
        <v>0</v>
      </c>
      <c r="V2168" t="s">
        <v>1</v>
      </c>
      <c r="W2168" t="s">
        <v>1</v>
      </c>
      <c r="X2168">
        <v>1</v>
      </c>
      <c r="Y2168" t="s">
        <v>565</v>
      </c>
    </row>
    <row r="2169" spans="1:25">
      <c r="A2169" t="s">
        <v>62</v>
      </c>
      <c r="B2169" t="s">
        <v>63</v>
      </c>
      <c r="C2169">
        <v>1999</v>
      </c>
      <c r="D2169" t="s">
        <v>64</v>
      </c>
      <c r="E2169">
        <v>181.7</v>
      </c>
      <c r="F2169">
        <v>4</v>
      </c>
      <c r="G2169">
        <v>4</v>
      </c>
      <c r="H2169">
        <v>0.1817</v>
      </c>
      <c r="I2169">
        <f t="shared" si="137"/>
        <v>4.0000000000000001E-3</v>
      </c>
      <c r="J2169">
        <f t="shared" si="138"/>
        <v>4.0000000000000001E-3</v>
      </c>
      <c r="K2169" t="s">
        <v>563</v>
      </c>
      <c r="L2169" t="s">
        <v>563</v>
      </c>
      <c r="M2169" t="s">
        <v>563</v>
      </c>
      <c r="N2169">
        <v>0</v>
      </c>
      <c r="O2169">
        <v>1</v>
      </c>
      <c r="P2169" t="s">
        <v>1</v>
      </c>
      <c r="Q2169" t="s">
        <v>1</v>
      </c>
      <c r="R2169">
        <v>1</v>
      </c>
      <c r="S2169" t="s">
        <v>564</v>
      </c>
      <c r="T2169">
        <v>0</v>
      </c>
      <c r="U2169">
        <v>0</v>
      </c>
      <c r="V2169" t="s">
        <v>1</v>
      </c>
      <c r="W2169" t="s">
        <v>1</v>
      </c>
      <c r="X2169">
        <v>1</v>
      </c>
      <c r="Y2169" t="s">
        <v>565</v>
      </c>
    </row>
    <row r="2170" spans="1:25">
      <c r="A2170" t="s">
        <v>62</v>
      </c>
      <c r="B2170" t="s">
        <v>63</v>
      </c>
      <c r="C2170">
        <v>1999</v>
      </c>
      <c r="D2170" t="s">
        <v>64</v>
      </c>
      <c r="E2170">
        <v>181.7</v>
      </c>
      <c r="F2170">
        <v>4</v>
      </c>
      <c r="G2170">
        <v>4</v>
      </c>
      <c r="H2170">
        <v>0.1817</v>
      </c>
      <c r="I2170">
        <f t="shared" si="137"/>
        <v>4.0000000000000001E-3</v>
      </c>
      <c r="J2170">
        <f t="shared" si="138"/>
        <v>4.0000000000000001E-3</v>
      </c>
      <c r="K2170" t="s">
        <v>563</v>
      </c>
      <c r="L2170" t="s">
        <v>563</v>
      </c>
      <c r="M2170" t="s">
        <v>563</v>
      </c>
      <c r="N2170">
        <v>0</v>
      </c>
      <c r="O2170">
        <v>1</v>
      </c>
      <c r="P2170" t="s">
        <v>1</v>
      </c>
      <c r="Q2170" t="s">
        <v>1</v>
      </c>
      <c r="R2170">
        <v>1</v>
      </c>
      <c r="S2170" t="s">
        <v>564</v>
      </c>
      <c r="T2170">
        <v>0</v>
      </c>
      <c r="U2170">
        <v>0</v>
      </c>
      <c r="V2170" t="s">
        <v>1</v>
      </c>
      <c r="W2170" t="s">
        <v>1</v>
      </c>
      <c r="X2170">
        <v>1</v>
      </c>
      <c r="Y2170" t="s">
        <v>565</v>
      </c>
    </row>
    <row r="2171" spans="1:25">
      <c r="A2171" t="s">
        <v>62</v>
      </c>
      <c r="B2171" t="s">
        <v>63</v>
      </c>
      <c r="C2171">
        <v>1999</v>
      </c>
      <c r="D2171" t="s">
        <v>64</v>
      </c>
      <c r="E2171">
        <v>183.7</v>
      </c>
      <c r="F2171">
        <v>4</v>
      </c>
      <c r="G2171">
        <v>4</v>
      </c>
      <c r="H2171">
        <v>0.1837</v>
      </c>
      <c r="I2171">
        <f t="shared" si="137"/>
        <v>4.0000000000000001E-3</v>
      </c>
      <c r="J2171">
        <f t="shared" si="138"/>
        <v>4.0000000000000001E-3</v>
      </c>
      <c r="K2171" t="s">
        <v>563</v>
      </c>
      <c r="L2171" t="s">
        <v>563</v>
      </c>
      <c r="M2171" t="s">
        <v>563</v>
      </c>
      <c r="N2171">
        <v>0</v>
      </c>
      <c r="O2171">
        <v>1</v>
      </c>
      <c r="P2171" t="s">
        <v>1</v>
      </c>
      <c r="Q2171" t="s">
        <v>1</v>
      </c>
      <c r="R2171">
        <v>1</v>
      </c>
      <c r="S2171" t="s">
        <v>564</v>
      </c>
      <c r="T2171">
        <v>0</v>
      </c>
      <c r="U2171">
        <v>0</v>
      </c>
      <c r="V2171" t="s">
        <v>1</v>
      </c>
      <c r="W2171" t="s">
        <v>1</v>
      </c>
      <c r="X2171">
        <v>1</v>
      </c>
      <c r="Y2171" t="s">
        <v>565</v>
      </c>
    </row>
    <row r="2172" spans="1:25">
      <c r="A2172" t="s">
        <v>62</v>
      </c>
      <c r="B2172" t="s">
        <v>63</v>
      </c>
      <c r="C2172">
        <v>1999</v>
      </c>
      <c r="D2172" t="s">
        <v>64</v>
      </c>
      <c r="E2172">
        <v>196.2</v>
      </c>
      <c r="F2172">
        <v>4</v>
      </c>
      <c r="G2172">
        <v>4</v>
      </c>
      <c r="H2172">
        <v>0.19620000000000001</v>
      </c>
      <c r="I2172">
        <f t="shared" si="137"/>
        <v>4.0000000000000001E-3</v>
      </c>
      <c r="J2172">
        <f t="shared" si="138"/>
        <v>4.0000000000000001E-3</v>
      </c>
      <c r="K2172" t="s">
        <v>563</v>
      </c>
      <c r="L2172" t="s">
        <v>563</v>
      </c>
      <c r="M2172" t="s">
        <v>563</v>
      </c>
      <c r="N2172">
        <v>0</v>
      </c>
      <c r="O2172">
        <v>1</v>
      </c>
      <c r="P2172" t="s">
        <v>1</v>
      </c>
      <c r="Q2172" t="s">
        <v>1</v>
      </c>
      <c r="R2172">
        <v>1</v>
      </c>
      <c r="S2172" t="s">
        <v>564</v>
      </c>
      <c r="T2172">
        <v>0</v>
      </c>
      <c r="U2172">
        <v>0</v>
      </c>
      <c r="V2172" t="s">
        <v>1</v>
      </c>
      <c r="W2172" t="s">
        <v>1</v>
      </c>
      <c r="X2172">
        <v>1</v>
      </c>
      <c r="Y2172" t="s">
        <v>565</v>
      </c>
    </row>
    <row r="2173" spans="1:25">
      <c r="A2173" t="s">
        <v>62</v>
      </c>
      <c r="B2173" t="s">
        <v>20</v>
      </c>
      <c r="C2173" t="s">
        <v>70</v>
      </c>
      <c r="D2173" t="s">
        <v>136</v>
      </c>
      <c r="E2173">
        <v>2809.96</v>
      </c>
      <c r="F2173">
        <v>6</v>
      </c>
      <c r="G2173">
        <v>6</v>
      </c>
      <c r="H2173">
        <v>2.8099599999999998</v>
      </c>
      <c r="I2173">
        <f t="shared" si="137"/>
        <v>6.0000000000000001E-3</v>
      </c>
      <c r="J2173">
        <f t="shared" si="138"/>
        <v>6.0000000000000001E-3</v>
      </c>
      <c r="K2173" t="s">
        <v>563</v>
      </c>
      <c r="L2173" t="s">
        <v>563</v>
      </c>
      <c r="M2173" t="s">
        <v>563</v>
      </c>
      <c r="N2173">
        <v>0</v>
      </c>
      <c r="O2173">
        <v>1</v>
      </c>
      <c r="P2173" t="s">
        <v>1</v>
      </c>
      <c r="Q2173" t="s">
        <v>1</v>
      </c>
      <c r="R2173">
        <v>1</v>
      </c>
      <c r="S2173" t="s">
        <v>564</v>
      </c>
      <c r="T2173">
        <v>0</v>
      </c>
      <c r="U2173">
        <v>0</v>
      </c>
      <c r="V2173" t="s">
        <v>1</v>
      </c>
      <c r="W2173" t="s">
        <v>1</v>
      </c>
      <c r="X2173">
        <v>1</v>
      </c>
      <c r="Y2173" t="s">
        <v>565</v>
      </c>
    </row>
    <row r="2174" spans="1:25">
      <c r="A2174" t="s">
        <v>62</v>
      </c>
      <c r="B2174" t="s">
        <v>20</v>
      </c>
      <c r="C2174" t="s">
        <v>70</v>
      </c>
      <c r="D2174" t="s">
        <v>136</v>
      </c>
      <c r="E2174">
        <v>2851.5</v>
      </c>
      <c r="F2174">
        <v>6</v>
      </c>
      <c r="G2174">
        <v>6</v>
      </c>
      <c r="H2174">
        <v>2.8515000000000001</v>
      </c>
      <c r="I2174">
        <f t="shared" si="137"/>
        <v>6.0000000000000001E-3</v>
      </c>
      <c r="J2174">
        <f t="shared" si="138"/>
        <v>6.0000000000000001E-3</v>
      </c>
      <c r="K2174" t="s">
        <v>563</v>
      </c>
      <c r="L2174" t="s">
        <v>563</v>
      </c>
      <c r="M2174" t="s">
        <v>563</v>
      </c>
      <c r="N2174">
        <v>0</v>
      </c>
      <c r="O2174">
        <v>1</v>
      </c>
      <c r="P2174" t="s">
        <v>1</v>
      </c>
      <c r="Q2174" t="s">
        <v>1</v>
      </c>
      <c r="R2174">
        <v>1</v>
      </c>
      <c r="S2174" t="s">
        <v>564</v>
      </c>
      <c r="T2174">
        <v>0</v>
      </c>
      <c r="U2174">
        <v>0</v>
      </c>
      <c r="V2174" t="s">
        <v>1</v>
      </c>
      <c r="W2174" t="s">
        <v>1</v>
      </c>
      <c r="X2174">
        <v>1</v>
      </c>
      <c r="Y2174" t="s">
        <v>565</v>
      </c>
    </row>
    <row r="2175" spans="1:25">
      <c r="A2175" t="s">
        <v>62</v>
      </c>
      <c r="B2175" t="s">
        <v>20</v>
      </c>
      <c r="C2175" t="s">
        <v>70</v>
      </c>
      <c r="D2175" t="s">
        <v>136</v>
      </c>
      <c r="E2175">
        <v>2861.6</v>
      </c>
      <c r="F2175">
        <v>6</v>
      </c>
      <c r="G2175">
        <v>6</v>
      </c>
      <c r="H2175">
        <v>2.8616000000000001</v>
      </c>
      <c r="I2175">
        <f t="shared" si="137"/>
        <v>6.0000000000000001E-3</v>
      </c>
      <c r="J2175">
        <f t="shared" si="138"/>
        <v>6.0000000000000001E-3</v>
      </c>
      <c r="K2175" t="s">
        <v>563</v>
      </c>
      <c r="L2175" t="s">
        <v>563</v>
      </c>
      <c r="M2175" t="s">
        <v>563</v>
      </c>
      <c r="N2175">
        <v>0</v>
      </c>
      <c r="O2175">
        <v>1</v>
      </c>
      <c r="P2175" t="s">
        <v>1</v>
      </c>
      <c r="Q2175" t="s">
        <v>1</v>
      </c>
      <c r="R2175">
        <v>1</v>
      </c>
      <c r="S2175" t="s">
        <v>564</v>
      </c>
      <c r="T2175">
        <v>0</v>
      </c>
      <c r="U2175">
        <v>0</v>
      </c>
      <c r="V2175" t="s">
        <v>1</v>
      </c>
      <c r="W2175" t="s">
        <v>1</v>
      </c>
      <c r="X2175">
        <v>1</v>
      </c>
      <c r="Y2175" t="s">
        <v>565</v>
      </c>
    </row>
    <row r="2176" spans="1:25">
      <c r="A2176" t="s">
        <v>62</v>
      </c>
      <c r="B2176" t="s">
        <v>20</v>
      </c>
      <c r="C2176" t="s">
        <v>70</v>
      </c>
      <c r="D2176" t="s">
        <v>136</v>
      </c>
      <c r="E2176">
        <v>2901.63</v>
      </c>
      <c r="F2176">
        <v>6</v>
      </c>
      <c r="G2176">
        <v>6</v>
      </c>
      <c r="H2176">
        <v>2.9016299999999999</v>
      </c>
      <c r="I2176">
        <f t="shared" si="137"/>
        <v>6.0000000000000001E-3</v>
      </c>
      <c r="J2176">
        <f t="shared" si="138"/>
        <v>6.0000000000000001E-3</v>
      </c>
      <c r="K2176" t="s">
        <v>563</v>
      </c>
      <c r="L2176" t="s">
        <v>563</v>
      </c>
      <c r="M2176" t="s">
        <v>563</v>
      </c>
      <c r="N2176">
        <v>0</v>
      </c>
      <c r="O2176">
        <v>1</v>
      </c>
      <c r="P2176" t="s">
        <v>1</v>
      </c>
      <c r="Q2176" t="s">
        <v>1</v>
      </c>
      <c r="R2176">
        <v>1</v>
      </c>
      <c r="S2176" t="s">
        <v>564</v>
      </c>
      <c r="T2176">
        <v>0</v>
      </c>
      <c r="U2176">
        <v>0</v>
      </c>
      <c r="V2176" t="s">
        <v>1</v>
      </c>
      <c r="W2176" t="s">
        <v>1</v>
      </c>
      <c r="X2176">
        <v>1</v>
      </c>
      <c r="Y2176" t="s">
        <v>565</v>
      </c>
    </row>
    <row r="2177" spans="1:25">
      <c r="A2177" t="s">
        <v>62</v>
      </c>
      <c r="B2177" t="s">
        <v>20</v>
      </c>
      <c r="C2177" t="s">
        <v>70</v>
      </c>
      <c r="D2177" t="s">
        <v>136</v>
      </c>
      <c r="E2177">
        <v>2917.37</v>
      </c>
      <c r="F2177">
        <v>6</v>
      </c>
      <c r="G2177">
        <v>6</v>
      </c>
      <c r="H2177">
        <v>2.91737</v>
      </c>
      <c r="I2177">
        <f t="shared" si="137"/>
        <v>6.0000000000000001E-3</v>
      </c>
      <c r="J2177">
        <f t="shared" si="138"/>
        <v>6.0000000000000001E-3</v>
      </c>
      <c r="K2177" t="s">
        <v>563</v>
      </c>
      <c r="L2177" t="s">
        <v>563</v>
      </c>
      <c r="M2177" t="s">
        <v>563</v>
      </c>
      <c r="N2177">
        <v>0</v>
      </c>
      <c r="O2177">
        <v>1</v>
      </c>
      <c r="P2177" t="s">
        <v>1</v>
      </c>
      <c r="Q2177" t="s">
        <v>1</v>
      </c>
      <c r="R2177">
        <v>1</v>
      </c>
      <c r="S2177" t="s">
        <v>564</v>
      </c>
      <c r="T2177">
        <v>0</v>
      </c>
      <c r="U2177">
        <v>0</v>
      </c>
      <c r="V2177" t="s">
        <v>1</v>
      </c>
      <c r="W2177" t="s">
        <v>1</v>
      </c>
      <c r="X2177">
        <v>1</v>
      </c>
      <c r="Y2177" t="s">
        <v>565</v>
      </c>
    </row>
    <row r="2178" spans="1:25">
      <c r="A2178" t="s">
        <v>62</v>
      </c>
      <c r="B2178" t="s">
        <v>20</v>
      </c>
      <c r="C2178" t="s">
        <v>70</v>
      </c>
      <c r="D2178" t="s">
        <v>136</v>
      </c>
      <c r="E2178">
        <v>2926.7</v>
      </c>
      <c r="F2178">
        <v>6</v>
      </c>
      <c r="G2178">
        <v>6</v>
      </c>
      <c r="H2178">
        <v>2.9266999999999999</v>
      </c>
      <c r="I2178">
        <f t="shared" si="137"/>
        <v>6.0000000000000001E-3</v>
      </c>
      <c r="J2178">
        <f t="shared" si="138"/>
        <v>6.0000000000000001E-3</v>
      </c>
      <c r="K2178" t="s">
        <v>563</v>
      </c>
      <c r="L2178" t="s">
        <v>563</v>
      </c>
      <c r="M2178" t="s">
        <v>563</v>
      </c>
      <c r="N2178">
        <v>0</v>
      </c>
      <c r="O2178">
        <v>1</v>
      </c>
      <c r="P2178" t="s">
        <v>1</v>
      </c>
      <c r="Q2178" t="s">
        <v>1</v>
      </c>
      <c r="R2178">
        <v>1</v>
      </c>
      <c r="S2178" t="s">
        <v>564</v>
      </c>
      <c r="T2178">
        <v>0</v>
      </c>
      <c r="U2178">
        <v>0</v>
      </c>
      <c r="V2178" t="s">
        <v>1</v>
      </c>
      <c r="W2178" t="s">
        <v>1</v>
      </c>
      <c r="X2178">
        <v>1</v>
      </c>
      <c r="Y2178" t="s">
        <v>565</v>
      </c>
    </row>
    <row r="2179" spans="1:25">
      <c r="A2179" t="s">
        <v>62</v>
      </c>
      <c r="B2179" t="s">
        <v>20</v>
      </c>
      <c r="C2179" t="s">
        <v>70</v>
      </c>
      <c r="D2179" t="s">
        <v>136</v>
      </c>
      <c r="E2179">
        <v>2943.64</v>
      </c>
      <c r="F2179">
        <v>6</v>
      </c>
      <c r="G2179">
        <v>6</v>
      </c>
      <c r="H2179">
        <v>2.9436399999999998</v>
      </c>
      <c r="I2179">
        <f t="shared" si="137"/>
        <v>6.0000000000000001E-3</v>
      </c>
      <c r="J2179">
        <f t="shared" si="138"/>
        <v>6.0000000000000001E-3</v>
      </c>
      <c r="K2179" t="s">
        <v>563</v>
      </c>
      <c r="L2179" t="s">
        <v>563</v>
      </c>
      <c r="M2179" t="s">
        <v>563</v>
      </c>
      <c r="N2179">
        <v>0</v>
      </c>
      <c r="O2179">
        <v>1</v>
      </c>
      <c r="P2179" t="s">
        <v>1</v>
      </c>
      <c r="Q2179" t="s">
        <v>1</v>
      </c>
      <c r="R2179">
        <v>1</v>
      </c>
      <c r="S2179" t="s">
        <v>564</v>
      </c>
      <c r="T2179">
        <v>0</v>
      </c>
      <c r="U2179">
        <v>0</v>
      </c>
      <c r="V2179" t="s">
        <v>1</v>
      </c>
      <c r="W2179" t="s">
        <v>1</v>
      </c>
      <c r="X2179">
        <v>1</v>
      </c>
      <c r="Y2179" t="s">
        <v>565</v>
      </c>
    </row>
    <row r="2180" spans="1:25">
      <c r="A2180" t="s">
        <v>62</v>
      </c>
      <c r="B2180" t="s">
        <v>20</v>
      </c>
      <c r="C2180" t="s">
        <v>70</v>
      </c>
      <c r="D2180" t="s">
        <v>136</v>
      </c>
      <c r="E2180">
        <v>2980.7</v>
      </c>
      <c r="F2180">
        <v>6</v>
      </c>
      <c r="G2180">
        <v>6</v>
      </c>
      <c r="H2180">
        <v>2.9807000000000001</v>
      </c>
      <c r="I2180">
        <f t="shared" si="137"/>
        <v>6.0000000000000001E-3</v>
      </c>
      <c r="J2180">
        <f t="shared" si="138"/>
        <v>6.0000000000000001E-3</v>
      </c>
      <c r="K2180" t="s">
        <v>563</v>
      </c>
      <c r="L2180" t="s">
        <v>563</v>
      </c>
      <c r="M2180" t="s">
        <v>563</v>
      </c>
      <c r="N2180">
        <v>0</v>
      </c>
      <c r="O2180">
        <v>1</v>
      </c>
      <c r="P2180" t="s">
        <v>1</v>
      </c>
      <c r="Q2180" t="s">
        <v>1</v>
      </c>
      <c r="R2180">
        <v>1</v>
      </c>
      <c r="S2180" t="s">
        <v>564</v>
      </c>
      <c r="T2180">
        <v>0</v>
      </c>
      <c r="U2180">
        <v>0</v>
      </c>
      <c r="V2180" t="s">
        <v>1</v>
      </c>
      <c r="W2180" t="s">
        <v>1</v>
      </c>
      <c r="X2180">
        <v>1</v>
      </c>
      <c r="Y2180" t="s">
        <v>565</v>
      </c>
    </row>
    <row r="2181" spans="1:25">
      <c r="A2181" t="s">
        <v>62</v>
      </c>
      <c r="B2181" t="s">
        <v>20</v>
      </c>
      <c r="C2181" t="s">
        <v>70</v>
      </c>
      <c r="D2181" t="s">
        <v>136</v>
      </c>
      <c r="E2181">
        <v>3002.19</v>
      </c>
      <c r="F2181">
        <v>15</v>
      </c>
      <c r="G2181">
        <v>15</v>
      </c>
      <c r="H2181">
        <v>3.0021900000000001</v>
      </c>
      <c r="I2181">
        <f t="shared" si="137"/>
        <v>1.4999999999999999E-2</v>
      </c>
      <c r="J2181">
        <f t="shared" si="138"/>
        <v>1.4999999999999999E-2</v>
      </c>
      <c r="K2181" t="s">
        <v>563</v>
      </c>
      <c r="L2181" t="s">
        <v>563</v>
      </c>
      <c r="M2181" t="s">
        <v>563</v>
      </c>
      <c r="N2181">
        <v>0</v>
      </c>
      <c r="O2181">
        <v>1</v>
      </c>
      <c r="P2181" t="s">
        <v>1</v>
      </c>
      <c r="Q2181" t="s">
        <v>1</v>
      </c>
      <c r="R2181">
        <v>1</v>
      </c>
      <c r="S2181" t="s">
        <v>564</v>
      </c>
      <c r="T2181">
        <v>0</v>
      </c>
      <c r="U2181">
        <v>0</v>
      </c>
      <c r="V2181" t="s">
        <v>1</v>
      </c>
      <c r="W2181" t="s">
        <v>1</v>
      </c>
      <c r="X2181">
        <v>1</v>
      </c>
      <c r="Y2181" t="s">
        <v>565</v>
      </c>
    </row>
    <row r="2182" spans="1:25">
      <c r="A2182" t="s">
        <v>62</v>
      </c>
      <c r="B2182" t="s">
        <v>20</v>
      </c>
      <c r="C2182" t="s">
        <v>70</v>
      </c>
      <c r="D2182" t="s">
        <v>136</v>
      </c>
      <c r="E2182">
        <v>3016.18</v>
      </c>
      <c r="F2182">
        <v>15</v>
      </c>
      <c r="G2182">
        <v>15</v>
      </c>
      <c r="H2182">
        <v>3.0161799999999999</v>
      </c>
      <c r="I2182">
        <f t="shared" si="137"/>
        <v>1.4999999999999999E-2</v>
      </c>
      <c r="J2182">
        <f t="shared" si="138"/>
        <v>1.4999999999999999E-2</v>
      </c>
      <c r="K2182" t="s">
        <v>563</v>
      </c>
      <c r="L2182" t="s">
        <v>563</v>
      </c>
      <c r="M2182" t="s">
        <v>563</v>
      </c>
      <c r="N2182">
        <v>0</v>
      </c>
      <c r="O2182">
        <v>1</v>
      </c>
      <c r="P2182" t="s">
        <v>1</v>
      </c>
      <c r="Q2182" t="s">
        <v>1</v>
      </c>
      <c r="R2182">
        <v>1</v>
      </c>
      <c r="S2182" t="s">
        <v>564</v>
      </c>
      <c r="T2182">
        <v>0</v>
      </c>
      <c r="U2182">
        <v>0</v>
      </c>
      <c r="V2182" t="s">
        <v>1</v>
      </c>
      <c r="W2182" t="s">
        <v>1</v>
      </c>
      <c r="X2182">
        <v>1</v>
      </c>
      <c r="Y2182" t="s">
        <v>565</v>
      </c>
    </row>
    <row r="2183" spans="1:25">
      <c r="A2183" t="s">
        <v>62</v>
      </c>
      <c r="B2183" t="s">
        <v>20</v>
      </c>
      <c r="C2183" t="s">
        <v>70</v>
      </c>
      <c r="D2183" t="s">
        <v>136</v>
      </c>
      <c r="E2183">
        <v>3034.14</v>
      </c>
      <c r="F2183">
        <v>15</v>
      </c>
      <c r="G2183">
        <v>15</v>
      </c>
      <c r="H2183">
        <v>3.0341399999999998</v>
      </c>
      <c r="I2183">
        <f t="shared" si="137"/>
        <v>1.4999999999999999E-2</v>
      </c>
      <c r="J2183">
        <f t="shared" si="138"/>
        <v>1.4999999999999999E-2</v>
      </c>
      <c r="K2183" t="s">
        <v>563</v>
      </c>
      <c r="L2183" t="s">
        <v>563</v>
      </c>
      <c r="M2183" t="s">
        <v>563</v>
      </c>
      <c r="N2183">
        <v>0</v>
      </c>
      <c r="O2183">
        <v>1</v>
      </c>
      <c r="P2183" t="s">
        <v>1</v>
      </c>
      <c r="Q2183" t="s">
        <v>1</v>
      </c>
      <c r="R2183">
        <v>1</v>
      </c>
      <c r="S2183" t="s">
        <v>564</v>
      </c>
      <c r="T2183">
        <v>0</v>
      </c>
      <c r="U2183">
        <v>0</v>
      </c>
      <c r="V2183" t="s">
        <v>1</v>
      </c>
      <c r="W2183" t="s">
        <v>1</v>
      </c>
      <c r="X2183">
        <v>1</v>
      </c>
      <c r="Y2183" t="s">
        <v>565</v>
      </c>
    </row>
    <row r="2184" spans="1:25">
      <c r="A2184" t="s">
        <v>62</v>
      </c>
      <c r="B2184" t="s">
        <v>20</v>
      </c>
      <c r="C2184" t="s">
        <v>70</v>
      </c>
      <c r="D2184" t="s">
        <v>136</v>
      </c>
      <c r="E2184">
        <v>3069.14</v>
      </c>
      <c r="F2184">
        <v>15</v>
      </c>
      <c r="G2184">
        <v>15</v>
      </c>
      <c r="H2184">
        <v>3.06914</v>
      </c>
      <c r="I2184">
        <f t="shared" si="137"/>
        <v>1.4999999999999999E-2</v>
      </c>
      <c r="J2184">
        <f t="shared" si="138"/>
        <v>1.4999999999999999E-2</v>
      </c>
      <c r="K2184" t="s">
        <v>563</v>
      </c>
      <c r="L2184" t="s">
        <v>563</v>
      </c>
      <c r="M2184" t="s">
        <v>563</v>
      </c>
      <c r="N2184">
        <v>0</v>
      </c>
      <c r="O2184">
        <v>1</v>
      </c>
      <c r="P2184" t="s">
        <v>1</v>
      </c>
      <c r="Q2184" t="s">
        <v>1</v>
      </c>
      <c r="R2184">
        <v>1</v>
      </c>
      <c r="S2184" t="s">
        <v>564</v>
      </c>
      <c r="T2184">
        <v>0</v>
      </c>
      <c r="U2184">
        <v>0</v>
      </c>
      <c r="V2184" t="s">
        <v>1</v>
      </c>
      <c r="W2184" t="s">
        <v>1</v>
      </c>
      <c r="X2184">
        <v>1</v>
      </c>
      <c r="Y2184" t="s">
        <v>565</v>
      </c>
    </row>
    <row r="2185" spans="1:25">
      <c r="A2185" t="s">
        <v>62</v>
      </c>
      <c r="B2185" t="s">
        <v>20</v>
      </c>
      <c r="C2185" t="s">
        <v>70</v>
      </c>
      <c r="D2185" t="s">
        <v>136</v>
      </c>
      <c r="E2185">
        <v>3087.17</v>
      </c>
      <c r="F2185">
        <v>15</v>
      </c>
      <c r="G2185">
        <v>15</v>
      </c>
      <c r="H2185">
        <v>3.08717</v>
      </c>
      <c r="I2185">
        <f t="shared" si="137"/>
        <v>1.4999999999999999E-2</v>
      </c>
      <c r="J2185">
        <f t="shared" si="138"/>
        <v>1.4999999999999999E-2</v>
      </c>
      <c r="K2185" t="s">
        <v>563</v>
      </c>
      <c r="L2185" t="s">
        <v>563</v>
      </c>
      <c r="M2185" t="s">
        <v>563</v>
      </c>
      <c r="N2185">
        <v>0</v>
      </c>
      <c r="O2185">
        <v>1</v>
      </c>
      <c r="P2185" t="s">
        <v>1</v>
      </c>
      <c r="Q2185" t="s">
        <v>1</v>
      </c>
      <c r="R2185">
        <v>1</v>
      </c>
      <c r="S2185" t="s">
        <v>564</v>
      </c>
      <c r="T2185">
        <v>0</v>
      </c>
      <c r="U2185">
        <v>0</v>
      </c>
      <c r="V2185" t="s">
        <v>1</v>
      </c>
      <c r="W2185" t="s">
        <v>1</v>
      </c>
      <c r="X2185">
        <v>1</v>
      </c>
      <c r="Y2185" t="s">
        <v>565</v>
      </c>
    </row>
    <row r="2186" spans="1:25">
      <c r="A2186" t="s">
        <v>62</v>
      </c>
      <c r="B2186" t="s">
        <v>20</v>
      </c>
      <c r="C2186" t="s">
        <v>70</v>
      </c>
      <c r="D2186" t="s">
        <v>136</v>
      </c>
      <c r="E2186">
        <v>3096.3</v>
      </c>
      <c r="F2186">
        <v>15</v>
      </c>
      <c r="G2186">
        <v>15</v>
      </c>
      <c r="H2186">
        <v>3.0962999999999998</v>
      </c>
      <c r="I2186">
        <f t="shared" si="137"/>
        <v>1.4999999999999999E-2</v>
      </c>
      <c r="J2186">
        <f t="shared" si="138"/>
        <v>1.4999999999999999E-2</v>
      </c>
      <c r="K2186" t="s">
        <v>563</v>
      </c>
      <c r="L2186" t="s">
        <v>563</v>
      </c>
      <c r="M2186" t="s">
        <v>563</v>
      </c>
      <c r="N2186">
        <v>0</v>
      </c>
      <c r="O2186">
        <v>1</v>
      </c>
      <c r="P2186" t="s">
        <v>1</v>
      </c>
      <c r="Q2186" t="s">
        <v>1</v>
      </c>
      <c r="R2186">
        <v>1</v>
      </c>
      <c r="S2186" t="s">
        <v>564</v>
      </c>
      <c r="T2186">
        <v>0</v>
      </c>
      <c r="U2186">
        <v>0</v>
      </c>
      <c r="V2186" t="s">
        <v>1</v>
      </c>
      <c r="W2186" t="s">
        <v>1</v>
      </c>
      <c r="X2186">
        <v>1</v>
      </c>
      <c r="Y2186" t="s">
        <v>565</v>
      </c>
    </row>
    <row r="2187" spans="1:25">
      <c r="A2187" t="s">
        <v>62</v>
      </c>
      <c r="B2187" t="s">
        <v>20</v>
      </c>
      <c r="C2187" t="s">
        <v>70</v>
      </c>
      <c r="D2187" t="s">
        <v>136</v>
      </c>
      <c r="E2187">
        <v>3106.12</v>
      </c>
      <c r="F2187">
        <v>15</v>
      </c>
      <c r="G2187">
        <v>15</v>
      </c>
      <c r="H2187">
        <v>3.1061200000000002</v>
      </c>
      <c r="I2187">
        <f t="shared" si="137"/>
        <v>1.4999999999999999E-2</v>
      </c>
      <c r="J2187">
        <f t="shared" si="138"/>
        <v>1.4999999999999999E-2</v>
      </c>
      <c r="K2187" t="s">
        <v>563</v>
      </c>
      <c r="L2187" t="s">
        <v>563</v>
      </c>
      <c r="M2187" t="s">
        <v>563</v>
      </c>
      <c r="N2187">
        <v>0</v>
      </c>
      <c r="O2187">
        <v>1</v>
      </c>
      <c r="P2187" t="s">
        <v>1</v>
      </c>
      <c r="Q2187" t="s">
        <v>1</v>
      </c>
      <c r="R2187">
        <v>1</v>
      </c>
      <c r="S2187" t="s">
        <v>564</v>
      </c>
      <c r="T2187">
        <v>0</v>
      </c>
      <c r="U2187">
        <v>0</v>
      </c>
      <c r="V2187" t="s">
        <v>1</v>
      </c>
      <c r="W2187" t="s">
        <v>1</v>
      </c>
      <c r="X2187">
        <v>1</v>
      </c>
      <c r="Y2187" t="s">
        <v>565</v>
      </c>
    </row>
    <row r="2188" spans="1:25">
      <c r="A2188" t="s">
        <v>62</v>
      </c>
      <c r="B2188" t="s">
        <v>20</v>
      </c>
      <c r="C2188" t="s">
        <v>70</v>
      </c>
      <c r="D2188" t="s">
        <v>136</v>
      </c>
      <c r="E2188">
        <v>3130.44</v>
      </c>
      <c r="F2188">
        <v>15</v>
      </c>
      <c r="G2188">
        <v>15</v>
      </c>
      <c r="H2188">
        <v>3.1304400000000001</v>
      </c>
      <c r="I2188">
        <f t="shared" si="137"/>
        <v>1.4999999999999999E-2</v>
      </c>
      <c r="J2188">
        <f t="shared" si="138"/>
        <v>1.4999999999999999E-2</v>
      </c>
      <c r="K2188" t="s">
        <v>563</v>
      </c>
      <c r="L2188" t="s">
        <v>563</v>
      </c>
      <c r="M2188" t="s">
        <v>563</v>
      </c>
      <c r="N2188">
        <v>0</v>
      </c>
      <c r="O2188">
        <v>1</v>
      </c>
      <c r="P2188" t="s">
        <v>1</v>
      </c>
      <c r="Q2188" t="s">
        <v>1</v>
      </c>
      <c r="R2188">
        <v>1</v>
      </c>
      <c r="S2188" t="s">
        <v>564</v>
      </c>
      <c r="T2188">
        <v>0</v>
      </c>
      <c r="U2188">
        <v>0</v>
      </c>
      <c r="V2188" t="s">
        <v>1</v>
      </c>
      <c r="W2188" t="s">
        <v>1</v>
      </c>
      <c r="X2188">
        <v>1</v>
      </c>
      <c r="Y2188" t="s">
        <v>565</v>
      </c>
    </row>
    <row r="2189" spans="1:25">
      <c r="A2189" t="s">
        <v>62</v>
      </c>
      <c r="B2189" t="s">
        <v>20</v>
      </c>
      <c r="C2189" t="s">
        <v>70</v>
      </c>
      <c r="D2189" t="s">
        <v>136</v>
      </c>
      <c r="E2189">
        <v>3160.57</v>
      </c>
      <c r="F2189">
        <v>15</v>
      </c>
      <c r="G2189">
        <v>15</v>
      </c>
      <c r="H2189">
        <v>3.1605699999999999</v>
      </c>
      <c r="I2189">
        <f t="shared" si="137"/>
        <v>1.4999999999999999E-2</v>
      </c>
      <c r="J2189">
        <f t="shared" si="138"/>
        <v>1.4999999999999999E-2</v>
      </c>
      <c r="K2189" t="s">
        <v>563</v>
      </c>
      <c r="L2189" t="s">
        <v>563</v>
      </c>
      <c r="M2189" t="s">
        <v>563</v>
      </c>
      <c r="N2189">
        <v>0</v>
      </c>
      <c r="O2189">
        <v>1</v>
      </c>
      <c r="P2189" t="s">
        <v>1</v>
      </c>
      <c r="Q2189" t="s">
        <v>1</v>
      </c>
      <c r="R2189">
        <v>1</v>
      </c>
      <c r="S2189" t="s">
        <v>564</v>
      </c>
      <c r="T2189">
        <v>0</v>
      </c>
      <c r="U2189">
        <v>0</v>
      </c>
      <c r="V2189" t="s">
        <v>1</v>
      </c>
      <c r="W2189" t="s">
        <v>1</v>
      </c>
      <c r="X2189">
        <v>1</v>
      </c>
      <c r="Y2189" t="s">
        <v>565</v>
      </c>
    </row>
    <row r="2190" spans="1:25">
      <c r="A2190" t="s">
        <v>62</v>
      </c>
      <c r="B2190" t="s">
        <v>20</v>
      </c>
      <c r="C2190" t="s">
        <v>70</v>
      </c>
      <c r="D2190" t="s">
        <v>136</v>
      </c>
      <c r="E2190">
        <v>3181.4</v>
      </c>
      <c r="F2190">
        <v>15</v>
      </c>
      <c r="G2190">
        <v>15</v>
      </c>
      <c r="H2190">
        <v>3.1814</v>
      </c>
      <c r="I2190">
        <f t="shared" si="137"/>
        <v>1.4999999999999999E-2</v>
      </c>
      <c r="J2190">
        <f t="shared" si="138"/>
        <v>1.4999999999999999E-2</v>
      </c>
      <c r="K2190" t="s">
        <v>563</v>
      </c>
      <c r="L2190" t="s">
        <v>563</v>
      </c>
      <c r="M2190" t="s">
        <v>563</v>
      </c>
      <c r="N2190">
        <v>0</v>
      </c>
      <c r="O2190">
        <v>1</v>
      </c>
      <c r="P2190" t="s">
        <v>1</v>
      </c>
      <c r="Q2190" t="s">
        <v>1</v>
      </c>
      <c r="R2190">
        <v>1</v>
      </c>
      <c r="S2190" t="s">
        <v>564</v>
      </c>
      <c r="T2190">
        <v>0</v>
      </c>
      <c r="U2190">
        <v>0</v>
      </c>
      <c r="V2190" t="s">
        <v>1</v>
      </c>
      <c r="W2190" t="s">
        <v>1</v>
      </c>
      <c r="X2190">
        <v>1</v>
      </c>
      <c r="Y2190" t="s">
        <v>565</v>
      </c>
    </row>
    <row r="2191" spans="1:25">
      <c r="A2191" t="s">
        <v>62</v>
      </c>
      <c r="B2191" t="s">
        <v>20</v>
      </c>
      <c r="C2191" t="s">
        <v>70</v>
      </c>
      <c r="D2191" t="s">
        <v>136</v>
      </c>
      <c r="E2191">
        <v>3189.9</v>
      </c>
      <c r="F2191">
        <v>15</v>
      </c>
      <c r="G2191">
        <v>15</v>
      </c>
      <c r="H2191">
        <v>3.1899000000000002</v>
      </c>
      <c r="I2191">
        <f t="shared" si="137"/>
        <v>1.4999999999999999E-2</v>
      </c>
      <c r="J2191">
        <f t="shared" si="138"/>
        <v>1.4999999999999999E-2</v>
      </c>
      <c r="K2191" t="s">
        <v>563</v>
      </c>
      <c r="L2191" t="s">
        <v>563</v>
      </c>
      <c r="M2191" t="s">
        <v>563</v>
      </c>
      <c r="N2191">
        <v>0</v>
      </c>
      <c r="O2191">
        <v>1</v>
      </c>
      <c r="P2191" t="s">
        <v>1</v>
      </c>
      <c r="Q2191" t="s">
        <v>1</v>
      </c>
      <c r="R2191">
        <v>1</v>
      </c>
      <c r="S2191" t="s">
        <v>564</v>
      </c>
      <c r="T2191">
        <v>0</v>
      </c>
      <c r="U2191">
        <v>0</v>
      </c>
      <c r="V2191" t="s">
        <v>1</v>
      </c>
      <c r="W2191" t="s">
        <v>1</v>
      </c>
      <c r="X2191">
        <v>1</v>
      </c>
      <c r="Y2191" t="s">
        <v>565</v>
      </c>
    </row>
    <row r="2192" spans="1:25">
      <c r="A2192" t="s">
        <v>62</v>
      </c>
      <c r="B2192" t="s">
        <v>20</v>
      </c>
      <c r="C2192" t="s">
        <v>70</v>
      </c>
      <c r="D2192" t="s">
        <v>136</v>
      </c>
      <c r="E2192">
        <v>3199.99</v>
      </c>
      <c r="F2192">
        <v>15</v>
      </c>
      <c r="G2192">
        <v>15</v>
      </c>
      <c r="H2192">
        <v>3.1999900000000001</v>
      </c>
      <c r="I2192">
        <f t="shared" si="137"/>
        <v>1.4999999999999999E-2</v>
      </c>
      <c r="J2192">
        <f t="shared" si="138"/>
        <v>1.4999999999999999E-2</v>
      </c>
      <c r="K2192" t="s">
        <v>563</v>
      </c>
      <c r="L2192" t="s">
        <v>563</v>
      </c>
      <c r="M2192" t="s">
        <v>563</v>
      </c>
      <c r="N2192">
        <v>0</v>
      </c>
      <c r="O2192">
        <v>1</v>
      </c>
      <c r="P2192" t="s">
        <v>1</v>
      </c>
      <c r="Q2192" t="s">
        <v>1</v>
      </c>
      <c r="R2192">
        <v>1</v>
      </c>
      <c r="S2192" t="s">
        <v>564</v>
      </c>
      <c r="T2192">
        <v>0</v>
      </c>
      <c r="U2192">
        <v>0</v>
      </c>
      <c r="V2192" t="s">
        <v>1</v>
      </c>
      <c r="W2192" t="s">
        <v>1</v>
      </c>
      <c r="X2192">
        <v>1</v>
      </c>
      <c r="Y2192" t="s">
        <v>565</v>
      </c>
    </row>
    <row r="2193" spans="1:25">
      <c r="A2193" t="s">
        <v>62</v>
      </c>
      <c r="B2193" t="s">
        <v>20</v>
      </c>
      <c r="C2193" t="s">
        <v>70</v>
      </c>
      <c r="D2193" t="s">
        <v>136</v>
      </c>
      <c r="E2193">
        <v>3209.23</v>
      </c>
      <c r="F2193">
        <v>15</v>
      </c>
      <c r="G2193">
        <v>15</v>
      </c>
      <c r="H2193">
        <v>3.2092299999999998</v>
      </c>
      <c r="I2193">
        <f t="shared" si="137"/>
        <v>1.4999999999999999E-2</v>
      </c>
      <c r="J2193">
        <f t="shared" si="138"/>
        <v>1.4999999999999999E-2</v>
      </c>
      <c r="K2193" t="s">
        <v>563</v>
      </c>
      <c r="L2193" t="s">
        <v>563</v>
      </c>
      <c r="M2193" t="s">
        <v>563</v>
      </c>
      <c r="N2193">
        <v>0</v>
      </c>
      <c r="O2193">
        <v>1</v>
      </c>
      <c r="P2193" t="s">
        <v>1</v>
      </c>
      <c r="Q2193" t="s">
        <v>1</v>
      </c>
      <c r="R2193">
        <v>1</v>
      </c>
      <c r="S2193" t="s">
        <v>564</v>
      </c>
      <c r="T2193">
        <v>0</v>
      </c>
      <c r="U2193">
        <v>0</v>
      </c>
      <c r="V2193" t="s">
        <v>1</v>
      </c>
      <c r="W2193" t="s">
        <v>1</v>
      </c>
      <c r="X2193">
        <v>1</v>
      </c>
      <c r="Y2193" t="s">
        <v>565</v>
      </c>
    </row>
    <row r="2194" spans="1:25">
      <c r="A2194" t="s">
        <v>62</v>
      </c>
      <c r="B2194" t="s">
        <v>20</v>
      </c>
      <c r="C2194" t="s">
        <v>70</v>
      </c>
      <c r="D2194" t="s">
        <v>136</v>
      </c>
      <c r="E2194">
        <v>3220.12</v>
      </c>
      <c r="F2194">
        <v>15</v>
      </c>
      <c r="G2194">
        <v>15</v>
      </c>
      <c r="H2194">
        <v>3.2201200000000001</v>
      </c>
      <c r="I2194">
        <f t="shared" si="137"/>
        <v>1.4999999999999999E-2</v>
      </c>
      <c r="J2194">
        <f t="shared" si="138"/>
        <v>1.4999999999999999E-2</v>
      </c>
      <c r="K2194" t="s">
        <v>563</v>
      </c>
      <c r="L2194" t="s">
        <v>563</v>
      </c>
      <c r="M2194" t="s">
        <v>563</v>
      </c>
      <c r="N2194">
        <v>0</v>
      </c>
      <c r="O2194">
        <v>1</v>
      </c>
      <c r="P2194" t="s">
        <v>1</v>
      </c>
      <c r="Q2194" t="s">
        <v>1</v>
      </c>
      <c r="R2194">
        <v>1</v>
      </c>
      <c r="S2194" t="s">
        <v>564</v>
      </c>
      <c r="T2194">
        <v>0</v>
      </c>
      <c r="U2194">
        <v>0</v>
      </c>
      <c r="V2194" t="s">
        <v>1</v>
      </c>
      <c r="W2194" t="s">
        <v>1</v>
      </c>
      <c r="X2194">
        <v>1</v>
      </c>
      <c r="Y2194" t="s">
        <v>565</v>
      </c>
    </row>
    <row r="2195" spans="1:25">
      <c r="A2195" t="s">
        <v>62</v>
      </c>
      <c r="B2195" t="s">
        <v>20</v>
      </c>
      <c r="C2195" t="s">
        <v>70</v>
      </c>
      <c r="D2195" t="s">
        <v>136</v>
      </c>
      <c r="E2195">
        <v>3243.33</v>
      </c>
      <c r="F2195">
        <v>15</v>
      </c>
      <c r="G2195">
        <v>15</v>
      </c>
      <c r="H2195">
        <v>3.2433299999999998</v>
      </c>
      <c r="I2195">
        <f t="shared" si="137"/>
        <v>1.4999999999999999E-2</v>
      </c>
      <c r="J2195">
        <f t="shared" si="138"/>
        <v>1.4999999999999999E-2</v>
      </c>
      <c r="K2195" t="s">
        <v>563</v>
      </c>
      <c r="L2195" t="s">
        <v>563</v>
      </c>
      <c r="M2195" t="s">
        <v>563</v>
      </c>
      <c r="N2195">
        <v>0</v>
      </c>
      <c r="O2195">
        <v>1</v>
      </c>
      <c r="P2195" t="s">
        <v>1</v>
      </c>
      <c r="Q2195" t="s">
        <v>1</v>
      </c>
      <c r="R2195">
        <v>1</v>
      </c>
      <c r="S2195" t="s">
        <v>564</v>
      </c>
      <c r="T2195">
        <v>0</v>
      </c>
      <c r="U2195">
        <v>0</v>
      </c>
      <c r="V2195" t="s">
        <v>1</v>
      </c>
      <c r="W2195" t="s">
        <v>1</v>
      </c>
      <c r="X2195">
        <v>1</v>
      </c>
      <c r="Y2195" t="s">
        <v>565</v>
      </c>
    </row>
    <row r="2196" spans="1:25">
      <c r="A2196" t="s">
        <v>62</v>
      </c>
      <c r="B2196" t="s">
        <v>20</v>
      </c>
      <c r="C2196" t="s">
        <v>70</v>
      </c>
      <c r="D2196" t="s">
        <v>136</v>
      </c>
      <c r="E2196">
        <v>3259.75</v>
      </c>
      <c r="F2196">
        <v>15</v>
      </c>
      <c r="G2196">
        <v>15</v>
      </c>
      <c r="H2196">
        <v>3.2597499999999999</v>
      </c>
      <c r="I2196">
        <f t="shared" si="137"/>
        <v>1.4999999999999999E-2</v>
      </c>
      <c r="J2196">
        <f t="shared" si="138"/>
        <v>1.4999999999999999E-2</v>
      </c>
      <c r="K2196" t="s">
        <v>563</v>
      </c>
      <c r="L2196" t="s">
        <v>563</v>
      </c>
      <c r="M2196" t="s">
        <v>563</v>
      </c>
      <c r="N2196">
        <v>0</v>
      </c>
      <c r="O2196">
        <v>1</v>
      </c>
      <c r="P2196" t="s">
        <v>1</v>
      </c>
      <c r="Q2196" t="s">
        <v>1</v>
      </c>
      <c r="R2196">
        <v>1</v>
      </c>
      <c r="S2196" t="s">
        <v>564</v>
      </c>
      <c r="T2196">
        <v>0</v>
      </c>
      <c r="U2196">
        <v>0</v>
      </c>
      <c r="V2196" t="s">
        <v>1</v>
      </c>
      <c r="W2196" t="s">
        <v>1</v>
      </c>
      <c r="X2196">
        <v>1</v>
      </c>
      <c r="Y2196" t="s">
        <v>565</v>
      </c>
    </row>
    <row r="2197" spans="1:25">
      <c r="A2197" t="s">
        <v>62</v>
      </c>
      <c r="B2197" t="s">
        <v>20</v>
      </c>
      <c r="C2197" t="s">
        <v>70</v>
      </c>
      <c r="D2197" t="s">
        <v>136</v>
      </c>
      <c r="E2197">
        <v>3267.1</v>
      </c>
      <c r="F2197">
        <v>15</v>
      </c>
      <c r="G2197">
        <v>15</v>
      </c>
      <c r="H2197">
        <v>3.2671000000000001</v>
      </c>
      <c r="I2197">
        <f t="shared" si="137"/>
        <v>1.4999999999999999E-2</v>
      </c>
      <c r="J2197">
        <f t="shared" si="138"/>
        <v>1.4999999999999999E-2</v>
      </c>
      <c r="K2197" t="s">
        <v>563</v>
      </c>
      <c r="L2197" t="s">
        <v>563</v>
      </c>
      <c r="M2197" t="s">
        <v>563</v>
      </c>
      <c r="N2197">
        <v>0</v>
      </c>
      <c r="O2197">
        <v>1</v>
      </c>
      <c r="P2197" t="s">
        <v>1</v>
      </c>
      <c r="Q2197" t="s">
        <v>1</v>
      </c>
      <c r="R2197">
        <v>1</v>
      </c>
      <c r="S2197" t="s">
        <v>564</v>
      </c>
      <c r="T2197">
        <v>0</v>
      </c>
      <c r="U2197">
        <v>0</v>
      </c>
      <c r="V2197" t="s">
        <v>1</v>
      </c>
      <c r="W2197" t="s">
        <v>1</v>
      </c>
      <c r="X2197">
        <v>1</v>
      </c>
      <c r="Y2197" t="s">
        <v>565</v>
      </c>
    </row>
    <row r="2198" spans="1:25">
      <c r="A2198" t="s">
        <v>62</v>
      </c>
      <c r="B2198" t="s">
        <v>20</v>
      </c>
      <c r="C2198" t="s">
        <v>70</v>
      </c>
      <c r="D2198" t="s">
        <v>136</v>
      </c>
      <c r="E2198">
        <v>3275.26</v>
      </c>
      <c r="F2198">
        <v>15</v>
      </c>
      <c r="G2198">
        <v>15</v>
      </c>
      <c r="H2198">
        <v>3.2752599999999998</v>
      </c>
      <c r="I2198">
        <f t="shared" si="137"/>
        <v>1.4999999999999999E-2</v>
      </c>
      <c r="J2198">
        <f t="shared" si="138"/>
        <v>1.4999999999999999E-2</v>
      </c>
      <c r="K2198" t="s">
        <v>563</v>
      </c>
      <c r="L2198" t="s">
        <v>563</v>
      </c>
      <c r="M2198" t="s">
        <v>563</v>
      </c>
      <c r="N2198">
        <v>0</v>
      </c>
      <c r="O2198">
        <v>1</v>
      </c>
      <c r="P2198" t="s">
        <v>1</v>
      </c>
      <c r="Q2198" t="s">
        <v>1</v>
      </c>
      <c r="R2198">
        <v>1</v>
      </c>
      <c r="S2198" t="s">
        <v>564</v>
      </c>
      <c r="T2198">
        <v>0</v>
      </c>
      <c r="U2198">
        <v>0</v>
      </c>
      <c r="V2198" t="s">
        <v>1</v>
      </c>
      <c r="W2198" t="s">
        <v>1</v>
      </c>
      <c r="X2198">
        <v>1</v>
      </c>
      <c r="Y2198" t="s">
        <v>565</v>
      </c>
    </row>
    <row r="2199" spans="1:25">
      <c r="A2199" t="s">
        <v>62</v>
      </c>
      <c r="B2199" t="s">
        <v>20</v>
      </c>
      <c r="C2199" t="s">
        <v>70</v>
      </c>
      <c r="D2199" t="s">
        <v>136</v>
      </c>
      <c r="E2199">
        <v>3286.75</v>
      </c>
      <c r="F2199">
        <v>15</v>
      </c>
      <c r="G2199">
        <v>15</v>
      </c>
      <c r="H2199">
        <v>3.2867500000000001</v>
      </c>
      <c r="I2199">
        <f t="shared" si="137"/>
        <v>1.4999999999999999E-2</v>
      </c>
      <c r="J2199">
        <f t="shared" si="138"/>
        <v>1.4999999999999999E-2</v>
      </c>
      <c r="K2199" t="s">
        <v>563</v>
      </c>
      <c r="L2199" t="s">
        <v>563</v>
      </c>
      <c r="M2199" t="s">
        <v>563</v>
      </c>
      <c r="N2199">
        <v>0</v>
      </c>
      <c r="O2199">
        <v>1</v>
      </c>
      <c r="P2199" t="s">
        <v>1</v>
      </c>
      <c r="Q2199" t="s">
        <v>1</v>
      </c>
      <c r="R2199">
        <v>1</v>
      </c>
      <c r="S2199" t="s">
        <v>564</v>
      </c>
      <c r="T2199">
        <v>0</v>
      </c>
      <c r="U2199">
        <v>0</v>
      </c>
      <c r="V2199" t="s">
        <v>1</v>
      </c>
      <c r="W2199" t="s">
        <v>1</v>
      </c>
      <c r="X2199">
        <v>1</v>
      </c>
      <c r="Y2199" t="s">
        <v>565</v>
      </c>
    </row>
    <row r="2200" spans="1:25">
      <c r="A2200" t="s">
        <v>62</v>
      </c>
      <c r="B2200" t="s">
        <v>20</v>
      </c>
      <c r="C2200" t="s">
        <v>70</v>
      </c>
      <c r="D2200" t="s">
        <v>136</v>
      </c>
      <c r="E2200">
        <v>3298.14</v>
      </c>
      <c r="F2200">
        <v>15</v>
      </c>
      <c r="G2200">
        <v>15</v>
      </c>
      <c r="H2200">
        <v>3.2981400000000001</v>
      </c>
      <c r="I2200">
        <f t="shared" si="137"/>
        <v>1.4999999999999999E-2</v>
      </c>
      <c r="J2200">
        <f t="shared" si="138"/>
        <v>1.4999999999999999E-2</v>
      </c>
      <c r="K2200" t="s">
        <v>563</v>
      </c>
      <c r="L2200" t="s">
        <v>563</v>
      </c>
      <c r="M2200" t="s">
        <v>563</v>
      </c>
      <c r="N2200">
        <v>0</v>
      </c>
      <c r="O2200">
        <v>1</v>
      </c>
      <c r="P2200" t="s">
        <v>1</v>
      </c>
      <c r="Q2200" t="s">
        <v>1</v>
      </c>
      <c r="R2200">
        <v>1</v>
      </c>
      <c r="S2200" t="s">
        <v>564</v>
      </c>
      <c r="T2200">
        <v>0</v>
      </c>
      <c r="U2200">
        <v>0</v>
      </c>
      <c r="V2200" t="s">
        <v>1</v>
      </c>
      <c r="W2200" t="s">
        <v>1</v>
      </c>
      <c r="X2200">
        <v>1</v>
      </c>
      <c r="Y2200" t="s">
        <v>565</v>
      </c>
    </row>
    <row r="2201" spans="1:25">
      <c r="A2201" t="s">
        <v>62</v>
      </c>
      <c r="B2201" t="s">
        <v>20</v>
      </c>
      <c r="C2201" t="s">
        <v>97</v>
      </c>
      <c r="D2201" t="s">
        <v>137</v>
      </c>
      <c r="E2201">
        <v>13799</v>
      </c>
      <c r="F2201" s="13">
        <f>0.0083*E2201^(0.9482)</f>
        <v>69.900712184396752</v>
      </c>
      <c r="G2201" s="13">
        <f>0.0083*E2201^(0.9482)</f>
        <v>69.900712184396752</v>
      </c>
      <c r="H2201">
        <v>13.798999999999999</v>
      </c>
      <c r="I2201">
        <f t="shared" si="137"/>
        <v>6.9900712184396752E-2</v>
      </c>
      <c r="J2201">
        <f t="shared" si="138"/>
        <v>6.9900712184396752E-2</v>
      </c>
      <c r="K2201" t="s">
        <v>563</v>
      </c>
      <c r="L2201" t="s">
        <v>563</v>
      </c>
      <c r="M2201" t="s">
        <v>563</v>
      </c>
      <c r="N2201">
        <v>0</v>
      </c>
      <c r="O2201">
        <v>1</v>
      </c>
      <c r="P2201" t="s">
        <v>1</v>
      </c>
      <c r="Q2201" t="s">
        <v>1</v>
      </c>
      <c r="R2201">
        <v>1</v>
      </c>
      <c r="S2201" t="s">
        <v>564</v>
      </c>
      <c r="T2201">
        <v>0</v>
      </c>
      <c r="U2201">
        <v>0</v>
      </c>
      <c r="V2201" t="s">
        <v>1</v>
      </c>
      <c r="W2201" t="s">
        <v>1</v>
      </c>
      <c r="X2201">
        <v>1</v>
      </c>
      <c r="Y2201" t="s">
        <v>565</v>
      </c>
    </row>
    <row r="2202" spans="1:25">
      <c r="A2202" t="s">
        <v>62</v>
      </c>
      <c r="B2202" t="s">
        <v>20</v>
      </c>
      <c r="C2202" t="s">
        <v>97</v>
      </c>
      <c r="D2202" t="s">
        <v>137</v>
      </c>
      <c r="E2202">
        <v>13792</v>
      </c>
      <c r="F2202" s="13">
        <f t="shared" ref="F2202:F2221" si="139">0.0083*E2202^(0.9482)</f>
        <v>69.867089089685081</v>
      </c>
      <c r="G2202" s="13">
        <f t="shared" ref="G2202:G2221" si="140">0.0083*E2202^(0.9482)</f>
        <v>69.867089089685081</v>
      </c>
      <c r="H2202">
        <v>13.792</v>
      </c>
      <c r="I2202">
        <f t="shared" si="137"/>
        <v>6.9867089089685086E-2</v>
      </c>
      <c r="J2202">
        <f t="shared" si="138"/>
        <v>6.9867089089685086E-2</v>
      </c>
      <c r="K2202" t="s">
        <v>563</v>
      </c>
      <c r="L2202" t="s">
        <v>563</v>
      </c>
      <c r="M2202" t="s">
        <v>563</v>
      </c>
      <c r="N2202">
        <v>0</v>
      </c>
      <c r="O2202">
        <v>1</v>
      </c>
      <c r="P2202" t="s">
        <v>1</v>
      </c>
      <c r="Q2202" t="s">
        <v>1</v>
      </c>
      <c r="R2202">
        <v>1</v>
      </c>
      <c r="S2202" t="s">
        <v>564</v>
      </c>
      <c r="T2202">
        <v>0</v>
      </c>
      <c r="U2202">
        <v>0</v>
      </c>
      <c r="V2202" t="s">
        <v>1</v>
      </c>
      <c r="W2202" t="s">
        <v>1</v>
      </c>
      <c r="X2202">
        <v>1</v>
      </c>
      <c r="Y2202" t="s">
        <v>565</v>
      </c>
    </row>
    <row r="2203" spans="1:25">
      <c r="A2203" t="s">
        <v>62</v>
      </c>
      <c r="B2203" t="s">
        <v>20</v>
      </c>
      <c r="C2203" t="s">
        <v>97</v>
      </c>
      <c r="D2203" t="s">
        <v>137</v>
      </c>
      <c r="E2203">
        <v>13786</v>
      </c>
      <c r="F2203" s="13">
        <f t="shared" si="139"/>
        <v>69.838268590657634</v>
      </c>
      <c r="G2203" s="13">
        <f t="shared" si="140"/>
        <v>69.838268590657634</v>
      </c>
      <c r="H2203">
        <v>13.786</v>
      </c>
      <c r="I2203">
        <f t="shared" si="137"/>
        <v>6.9838268590657629E-2</v>
      </c>
      <c r="J2203">
        <f t="shared" si="138"/>
        <v>6.9838268590657629E-2</v>
      </c>
      <c r="K2203" t="s">
        <v>563</v>
      </c>
      <c r="L2203" t="s">
        <v>563</v>
      </c>
      <c r="M2203" t="s">
        <v>563</v>
      </c>
      <c r="N2203">
        <v>0</v>
      </c>
      <c r="O2203">
        <v>1</v>
      </c>
      <c r="P2203" t="s">
        <v>1</v>
      </c>
      <c r="Q2203" t="s">
        <v>1</v>
      </c>
      <c r="R2203">
        <v>1</v>
      </c>
      <c r="S2203" t="s">
        <v>564</v>
      </c>
      <c r="T2203">
        <v>0</v>
      </c>
      <c r="U2203">
        <v>0</v>
      </c>
      <c r="V2203" t="s">
        <v>1</v>
      </c>
      <c r="W2203" t="s">
        <v>1</v>
      </c>
      <c r="X2203">
        <v>1</v>
      </c>
      <c r="Y2203" t="s">
        <v>565</v>
      </c>
    </row>
    <row r="2204" spans="1:25">
      <c r="A2204" t="s">
        <v>62</v>
      </c>
      <c r="B2204" t="s">
        <v>20</v>
      </c>
      <c r="C2204" t="s">
        <v>97</v>
      </c>
      <c r="D2204" t="s">
        <v>137</v>
      </c>
      <c r="E2204">
        <v>13779</v>
      </c>
      <c r="F2204" s="13">
        <f t="shared" si="139"/>
        <v>69.804643853887455</v>
      </c>
      <c r="G2204" s="13">
        <f t="shared" si="140"/>
        <v>69.804643853887455</v>
      </c>
      <c r="H2204">
        <v>13.779</v>
      </c>
      <c r="I2204">
        <f t="shared" si="137"/>
        <v>6.980464385388746E-2</v>
      </c>
      <c r="J2204">
        <f t="shared" si="138"/>
        <v>6.980464385388746E-2</v>
      </c>
      <c r="K2204" t="s">
        <v>563</v>
      </c>
      <c r="L2204" t="s">
        <v>563</v>
      </c>
      <c r="M2204" t="s">
        <v>563</v>
      </c>
      <c r="N2204">
        <v>0</v>
      </c>
      <c r="O2204">
        <v>1</v>
      </c>
      <c r="P2204" t="s">
        <v>1</v>
      </c>
      <c r="Q2204" t="s">
        <v>1</v>
      </c>
      <c r="R2204">
        <v>1</v>
      </c>
      <c r="S2204" t="s">
        <v>564</v>
      </c>
      <c r="T2204">
        <v>0</v>
      </c>
      <c r="U2204">
        <v>0</v>
      </c>
      <c r="V2204" t="s">
        <v>1</v>
      </c>
      <c r="W2204" t="s">
        <v>1</v>
      </c>
      <c r="X2204">
        <v>1</v>
      </c>
      <c r="Y2204" t="s">
        <v>565</v>
      </c>
    </row>
    <row r="2205" spans="1:25">
      <c r="A2205" t="s">
        <v>62</v>
      </c>
      <c r="B2205" t="s">
        <v>20</v>
      </c>
      <c r="C2205" t="s">
        <v>97</v>
      </c>
      <c r="D2205" t="s">
        <v>137</v>
      </c>
      <c r="E2205">
        <v>13773</v>
      </c>
      <c r="F2205" s="13">
        <f t="shared" si="139"/>
        <v>69.775821946682981</v>
      </c>
      <c r="G2205" s="13">
        <f t="shared" si="140"/>
        <v>69.775821946682981</v>
      </c>
      <c r="H2205">
        <v>13.773</v>
      </c>
      <c r="I2205">
        <f t="shared" ref="I2205:I2268" si="141">F2205/1000</f>
        <v>6.9775821946682984E-2</v>
      </c>
      <c r="J2205">
        <f t="shared" ref="J2205:J2268" si="142">G2205/1000</f>
        <v>6.9775821946682984E-2</v>
      </c>
      <c r="K2205" t="s">
        <v>563</v>
      </c>
      <c r="L2205" t="s">
        <v>563</v>
      </c>
      <c r="M2205" t="s">
        <v>563</v>
      </c>
      <c r="N2205">
        <v>0</v>
      </c>
      <c r="O2205">
        <v>1</v>
      </c>
      <c r="P2205" t="s">
        <v>1</v>
      </c>
      <c r="Q2205" t="s">
        <v>1</v>
      </c>
      <c r="R2205">
        <v>1</v>
      </c>
      <c r="S2205" t="s">
        <v>564</v>
      </c>
      <c r="T2205">
        <v>0</v>
      </c>
      <c r="U2205">
        <v>0</v>
      </c>
      <c r="V2205" t="s">
        <v>1</v>
      </c>
      <c r="W2205" t="s">
        <v>1</v>
      </c>
      <c r="X2205">
        <v>1</v>
      </c>
      <c r="Y2205" t="s">
        <v>565</v>
      </c>
    </row>
    <row r="2206" spans="1:25">
      <c r="A2206" t="s">
        <v>62</v>
      </c>
      <c r="B2206" t="s">
        <v>20</v>
      </c>
      <c r="C2206" t="s">
        <v>97</v>
      </c>
      <c r="D2206" t="s">
        <v>137</v>
      </c>
      <c r="E2206">
        <v>13766</v>
      </c>
      <c r="F2206" s="13">
        <f t="shared" si="139"/>
        <v>69.742195566224296</v>
      </c>
      <c r="G2206" s="13">
        <f t="shared" si="140"/>
        <v>69.742195566224296</v>
      </c>
      <c r="H2206">
        <v>13.766</v>
      </c>
      <c r="I2206">
        <f t="shared" si="141"/>
        <v>6.9742195566224296E-2</v>
      </c>
      <c r="J2206">
        <f t="shared" si="142"/>
        <v>6.9742195566224296E-2</v>
      </c>
      <c r="K2206" t="s">
        <v>563</v>
      </c>
      <c r="L2206" t="s">
        <v>563</v>
      </c>
      <c r="M2206" t="s">
        <v>563</v>
      </c>
      <c r="N2206">
        <v>0</v>
      </c>
      <c r="O2206">
        <v>1</v>
      </c>
      <c r="P2206" t="s">
        <v>1</v>
      </c>
      <c r="Q2206" t="s">
        <v>1</v>
      </c>
      <c r="R2206">
        <v>1</v>
      </c>
      <c r="S2206" t="s">
        <v>564</v>
      </c>
      <c r="T2206">
        <v>0</v>
      </c>
      <c r="U2206">
        <v>0</v>
      </c>
      <c r="V2206" t="s">
        <v>1</v>
      </c>
      <c r="W2206" t="s">
        <v>1</v>
      </c>
      <c r="X2206">
        <v>1</v>
      </c>
      <c r="Y2206" t="s">
        <v>565</v>
      </c>
    </row>
    <row r="2207" spans="1:25">
      <c r="A2207" t="s">
        <v>62</v>
      </c>
      <c r="B2207" t="s">
        <v>20</v>
      </c>
      <c r="C2207" t="s">
        <v>97</v>
      </c>
      <c r="D2207" t="s">
        <v>137</v>
      </c>
      <c r="E2207">
        <v>13760</v>
      </c>
      <c r="F2207" s="13">
        <f t="shared" si="139"/>
        <v>69.713372249444177</v>
      </c>
      <c r="G2207" s="13">
        <f t="shared" si="140"/>
        <v>69.713372249444177</v>
      </c>
      <c r="H2207">
        <v>13.76</v>
      </c>
      <c r="I2207">
        <f t="shared" si="141"/>
        <v>6.9713372249444183E-2</v>
      </c>
      <c r="J2207">
        <f t="shared" si="142"/>
        <v>6.9713372249444183E-2</v>
      </c>
      <c r="K2207" t="s">
        <v>563</v>
      </c>
      <c r="L2207" t="s">
        <v>563</v>
      </c>
      <c r="M2207" t="s">
        <v>563</v>
      </c>
      <c r="N2207">
        <v>0</v>
      </c>
      <c r="O2207">
        <v>1</v>
      </c>
      <c r="P2207" t="s">
        <v>1</v>
      </c>
      <c r="Q2207" t="s">
        <v>1</v>
      </c>
      <c r="R2207">
        <v>1</v>
      </c>
      <c r="S2207" t="s">
        <v>564</v>
      </c>
      <c r="T2207">
        <v>0</v>
      </c>
      <c r="U2207">
        <v>0</v>
      </c>
      <c r="V2207" t="s">
        <v>1</v>
      </c>
      <c r="W2207" t="s">
        <v>1</v>
      </c>
      <c r="X2207">
        <v>1</v>
      </c>
      <c r="Y2207" t="s">
        <v>565</v>
      </c>
    </row>
    <row r="2208" spans="1:25">
      <c r="A2208" t="s">
        <v>62</v>
      </c>
      <c r="B2208" t="s">
        <v>20</v>
      </c>
      <c r="C2208" t="s">
        <v>97</v>
      </c>
      <c r="D2208" t="s">
        <v>137</v>
      </c>
      <c r="E2208">
        <v>13753</v>
      </c>
      <c r="F2208" s="13">
        <f t="shared" si="139"/>
        <v>69.679744223664002</v>
      </c>
      <c r="G2208" s="13">
        <f t="shared" si="140"/>
        <v>69.679744223664002</v>
      </c>
      <c r="H2208">
        <v>13.753</v>
      </c>
      <c r="I2208">
        <f t="shared" si="141"/>
        <v>6.9679744223664006E-2</v>
      </c>
      <c r="J2208">
        <f t="shared" si="142"/>
        <v>6.9679744223664006E-2</v>
      </c>
      <c r="K2208" t="s">
        <v>563</v>
      </c>
      <c r="L2208" t="s">
        <v>563</v>
      </c>
      <c r="M2208" t="s">
        <v>563</v>
      </c>
      <c r="N2208">
        <v>0</v>
      </c>
      <c r="O2208">
        <v>1</v>
      </c>
      <c r="P2208" t="s">
        <v>1</v>
      </c>
      <c r="Q2208" t="s">
        <v>1</v>
      </c>
      <c r="R2208">
        <v>1</v>
      </c>
      <c r="S2208" t="s">
        <v>564</v>
      </c>
      <c r="T2208">
        <v>0</v>
      </c>
      <c r="U2208">
        <v>0</v>
      </c>
      <c r="V2208" t="s">
        <v>1</v>
      </c>
      <c r="W2208" t="s">
        <v>1</v>
      </c>
      <c r="X2208">
        <v>1</v>
      </c>
      <c r="Y2208" t="s">
        <v>565</v>
      </c>
    </row>
    <row r="2209" spans="1:25">
      <c r="A2209" t="s">
        <v>62</v>
      </c>
      <c r="B2209" t="s">
        <v>20</v>
      </c>
      <c r="C2209" t="s">
        <v>97</v>
      </c>
      <c r="D2209" t="s">
        <v>137</v>
      </c>
      <c r="E2209">
        <v>13741</v>
      </c>
      <c r="F2209" s="13">
        <f t="shared" si="139"/>
        <v>69.622094116457887</v>
      </c>
      <c r="G2209" s="13">
        <f t="shared" si="140"/>
        <v>69.622094116457887</v>
      </c>
      <c r="H2209">
        <v>13.741</v>
      </c>
      <c r="I2209">
        <f t="shared" si="141"/>
        <v>6.9622094116457894E-2</v>
      </c>
      <c r="J2209">
        <f t="shared" si="142"/>
        <v>6.9622094116457894E-2</v>
      </c>
      <c r="K2209" t="s">
        <v>563</v>
      </c>
      <c r="L2209" t="s">
        <v>563</v>
      </c>
      <c r="M2209" t="s">
        <v>563</v>
      </c>
      <c r="N2209">
        <v>0</v>
      </c>
      <c r="O2209">
        <v>1</v>
      </c>
      <c r="P2209" t="s">
        <v>1</v>
      </c>
      <c r="Q2209" t="s">
        <v>1</v>
      </c>
      <c r="R2209">
        <v>1</v>
      </c>
      <c r="S2209" t="s">
        <v>564</v>
      </c>
      <c r="T2209">
        <v>0</v>
      </c>
      <c r="U2209">
        <v>0</v>
      </c>
      <c r="V2209" t="s">
        <v>1</v>
      </c>
      <c r="W2209" t="s">
        <v>1</v>
      </c>
      <c r="X2209">
        <v>1</v>
      </c>
      <c r="Y2209" t="s">
        <v>565</v>
      </c>
    </row>
    <row r="2210" spans="1:25">
      <c r="A2210" t="s">
        <v>62</v>
      </c>
      <c r="B2210" t="s">
        <v>20</v>
      </c>
      <c r="C2210" t="s">
        <v>97</v>
      </c>
      <c r="D2210" t="s">
        <v>137</v>
      </c>
      <c r="E2210">
        <v>13716</v>
      </c>
      <c r="F2210" s="13">
        <f t="shared" si="139"/>
        <v>69.501981347370076</v>
      </c>
      <c r="G2210" s="13">
        <f t="shared" si="140"/>
        <v>69.501981347370076</v>
      </c>
      <c r="H2210">
        <v>13.715999999999999</v>
      </c>
      <c r="I2210">
        <f t="shared" si="141"/>
        <v>6.9501981347370081E-2</v>
      </c>
      <c r="J2210">
        <f t="shared" si="142"/>
        <v>6.9501981347370081E-2</v>
      </c>
      <c r="K2210" t="s">
        <v>563</v>
      </c>
      <c r="L2210" t="s">
        <v>563</v>
      </c>
      <c r="M2210" t="s">
        <v>563</v>
      </c>
      <c r="N2210">
        <v>0</v>
      </c>
      <c r="O2210">
        <v>1</v>
      </c>
      <c r="P2210" t="s">
        <v>1</v>
      </c>
      <c r="Q2210" t="s">
        <v>1</v>
      </c>
      <c r="R2210">
        <v>1</v>
      </c>
      <c r="S2210" t="s">
        <v>564</v>
      </c>
      <c r="T2210">
        <v>0</v>
      </c>
      <c r="U2210">
        <v>0</v>
      </c>
      <c r="V2210" t="s">
        <v>1</v>
      </c>
      <c r="W2210" t="s">
        <v>1</v>
      </c>
      <c r="X2210">
        <v>1</v>
      </c>
      <c r="Y2210" t="s">
        <v>565</v>
      </c>
    </row>
    <row r="2211" spans="1:25">
      <c r="A2211" t="s">
        <v>62</v>
      </c>
      <c r="B2211" t="s">
        <v>20</v>
      </c>
      <c r="C2211" t="s">
        <v>97</v>
      </c>
      <c r="D2211" t="s">
        <v>137</v>
      </c>
      <c r="E2211">
        <v>13709</v>
      </c>
      <c r="F2211" s="13">
        <f t="shared" si="139"/>
        <v>69.468347740649577</v>
      </c>
      <c r="G2211" s="13">
        <f t="shared" si="140"/>
        <v>69.468347740649577</v>
      </c>
      <c r="H2211">
        <v>13.709</v>
      </c>
      <c r="I2211">
        <f t="shared" si="141"/>
        <v>6.9468347740649583E-2</v>
      </c>
      <c r="J2211">
        <f t="shared" si="142"/>
        <v>6.9468347740649583E-2</v>
      </c>
      <c r="K2211" t="s">
        <v>563</v>
      </c>
      <c r="L2211" t="s">
        <v>563</v>
      </c>
      <c r="M2211" t="s">
        <v>563</v>
      </c>
      <c r="N2211">
        <v>0</v>
      </c>
      <c r="O2211">
        <v>1</v>
      </c>
      <c r="P2211" t="s">
        <v>1</v>
      </c>
      <c r="Q2211" t="s">
        <v>1</v>
      </c>
      <c r="R2211">
        <v>1</v>
      </c>
      <c r="S2211" t="s">
        <v>564</v>
      </c>
      <c r="T2211">
        <v>0</v>
      </c>
      <c r="U2211">
        <v>0</v>
      </c>
      <c r="V2211" t="s">
        <v>1</v>
      </c>
      <c r="W2211" t="s">
        <v>1</v>
      </c>
      <c r="X2211">
        <v>1</v>
      </c>
      <c r="Y2211" t="s">
        <v>565</v>
      </c>
    </row>
    <row r="2212" spans="1:25">
      <c r="A2212" t="s">
        <v>62</v>
      </c>
      <c r="B2212" t="s">
        <v>20</v>
      </c>
      <c r="C2212" t="s">
        <v>97</v>
      </c>
      <c r="D2212" t="s">
        <v>137</v>
      </c>
      <c r="E2212">
        <v>13704</v>
      </c>
      <c r="F2212" s="13">
        <f t="shared" si="139"/>
        <v>69.444323191215929</v>
      </c>
      <c r="G2212" s="13">
        <f t="shared" si="140"/>
        <v>69.444323191215929</v>
      </c>
      <c r="H2212">
        <v>13.704000000000001</v>
      </c>
      <c r="I2212">
        <f t="shared" si="141"/>
        <v>6.9444323191215934E-2</v>
      </c>
      <c r="J2212">
        <f t="shared" si="142"/>
        <v>6.9444323191215934E-2</v>
      </c>
      <c r="K2212" t="s">
        <v>563</v>
      </c>
      <c r="L2212" t="s">
        <v>563</v>
      </c>
      <c r="M2212" t="s">
        <v>563</v>
      </c>
      <c r="N2212">
        <v>0</v>
      </c>
      <c r="O2212">
        <v>1</v>
      </c>
      <c r="P2212" t="s">
        <v>1</v>
      </c>
      <c r="Q2212" t="s">
        <v>1</v>
      </c>
      <c r="R2212">
        <v>1</v>
      </c>
      <c r="S2212" t="s">
        <v>564</v>
      </c>
      <c r="T2212">
        <v>0</v>
      </c>
      <c r="U2212">
        <v>0</v>
      </c>
      <c r="V2212" t="s">
        <v>1</v>
      </c>
      <c r="W2212" t="s">
        <v>1</v>
      </c>
      <c r="X2212">
        <v>1</v>
      </c>
      <c r="Y2212" t="s">
        <v>565</v>
      </c>
    </row>
    <row r="2213" spans="1:25">
      <c r="A2213" t="s">
        <v>62</v>
      </c>
      <c r="B2213" t="s">
        <v>20</v>
      </c>
      <c r="C2213" t="s">
        <v>97</v>
      </c>
      <c r="D2213" t="s">
        <v>137</v>
      </c>
      <c r="E2213">
        <v>13693</v>
      </c>
      <c r="F2213" s="13">
        <f t="shared" si="139"/>
        <v>69.391467583930591</v>
      </c>
      <c r="G2213" s="13">
        <f t="shared" si="140"/>
        <v>69.391467583930591</v>
      </c>
      <c r="H2213">
        <v>13.693</v>
      </c>
      <c r="I2213">
        <f t="shared" si="141"/>
        <v>6.9391467583930597E-2</v>
      </c>
      <c r="J2213">
        <f t="shared" si="142"/>
        <v>6.9391467583930597E-2</v>
      </c>
      <c r="K2213" t="s">
        <v>563</v>
      </c>
      <c r="L2213" t="s">
        <v>563</v>
      </c>
      <c r="M2213" t="s">
        <v>563</v>
      </c>
      <c r="N2213">
        <v>0</v>
      </c>
      <c r="O2213">
        <v>1</v>
      </c>
      <c r="P2213" t="s">
        <v>1</v>
      </c>
      <c r="Q2213" t="s">
        <v>1</v>
      </c>
      <c r="R2213">
        <v>1</v>
      </c>
      <c r="S2213" t="s">
        <v>564</v>
      </c>
      <c r="T2213">
        <v>0</v>
      </c>
      <c r="U2213">
        <v>0</v>
      </c>
      <c r="V2213" t="s">
        <v>1</v>
      </c>
      <c r="W2213" t="s">
        <v>1</v>
      </c>
      <c r="X2213">
        <v>1</v>
      </c>
      <c r="Y2213" t="s">
        <v>565</v>
      </c>
    </row>
    <row r="2214" spans="1:25">
      <c r="A2214" t="s">
        <v>62</v>
      </c>
      <c r="B2214" t="s">
        <v>20</v>
      </c>
      <c r="C2214" t="s">
        <v>97</v>
      </c>
      <c r="D2214" t="s">
        <v>137</v>
      </c>
      <c r="E2214">
        <v>13679</v>
      </c>
      <c r="F2214" s="13">
        <f t="shared" si="139"/>
        <v>69.32419362968237</v>
      </c>
      <c r="G2214" s="13">
        <f t="shared" si="140"/>
        <v>69.32419362968237</v>
      </c>
      <c r="H2214">
        <v>13.679</v>
      </c>
      <c r="I2214">
        <f t="shared" si="141"/>
        <v>6.9324193629682368E-2</v>
      </c>
      <c r="J2214">
        <f t="shared" si="142"/>
        <v>6.9324193629682368E-2</v>
      </c>
      <c r="K2214" t="s">
        <v>563</v>
      </c>
      <c r="L2214" t="s">
        <v>563</v>
      </c>
      <c r="M2214" t="s">
        <v>563</v>
      </c>
      <c r="N2214">
        <v>0</v>
      </c>
      <c r="O2214">
        <v>1</v>
      </c>
      <c r="P2214" t="s">
        <v>1</v>
      </c>
      <c r="Q2214" t="s">
        <v>1</v>
      </c>
      <c r="R2214">
        <v>1</v>
      </c>
      <c r="S2214" t="s">
        <v>564</v>
      </c>
      <c r="T2214">
        <v>0</v>
      </c>
      <c r="U2214">
        <v>0</v>
      </c>
      <c r="V2214" t="s">
        <v>1</v>
      </c>
      <c r="W2214" t="s">
        <v>1</v>
      </c>
      <c r="X2214">
        <v>1</v>
      </c>
      <c r="Y2214" t="s">
        <v>565</v>
      </c>
    </row>
    <row r="2215" spans="1:25">
      <c r="A2215" t="s">
        <v>62</v>
      </c>
      <c r="B2215" t="s">
        <v>20</v>
      </c>
      <c r="C2215" t="s">
        <v>97</v>
      </c>
      <c r="D2215" t="s">
        <v>137</v>
      </c>
      <c r="E2215">
        <v>13672</v>
      </c>
      <c r="F2215" s="13">
        <f t="shared" si="139"/>
        <v>69.290555315299855</v>
      </c>
      <c r="G2215" s="13">
        <f t="shared" si="140"/>
        <v>69.290555315299855</v>
      </c>
      <c r="H2215">
        <v>13.672000000000001</v>
      </c>
      <c r="I2215">
        <f t="shared" si="141"/>
        <v>6.9290555315299859E-2</v>
      </c>
      <c r="J2215">
        <f t="shared" si="142"/>
        <v>6.9290555315299859E-2</v>
      </c>
      <c r="K2215" t="s">
        <v>563</v>
      </c>
      <c r="L2215" t="s">
        <v>563</v>
      </c>
      <c r="M2215" t="s">
        <v>563</v>
      </c>
      <c r="N2215">
        <v>0</v>
      </c>
      <c r="O2215">
        <v>1</v>
      </c>
      <c r="P2215" t="s">
        <v>1</v>
      </c>
      <c r="Q2215" t="s">
        <v>1</v>
      </c>
      <c r="R2215">
        <v>1</v>
      </c>
      <c r="S2215" t="s">
        <v>564</v>
      </c>
      <c r="T2215">
        <v>0</v>
      </c>
      <c r="U2215">
        <v>0</v>
      </c>
      <c r="V2215" t="s">
        <v>1</v>
      </c>
      <c r="W2215" t="s">
        <v>1</v>
      </c>
      <c r="X2215">
        <v>1</v>
      </c>
      <c r="Y2215" t="s">
        <v>565</v>
      </c>
    </row>
    <row r="2216" spans="1:25">
      <c r="A2216" t="s">
        <v>62</v>
      </c>
      <c r="B2216" t="s">
        <v>20</v>
      </c>
      <c r="C2216" t="s">
        <v>97</v>
      </c>
      <c r="D2216" t="s">
        <v>137</v>
      </c>
      <c r="E2216">
        <v>13665</v>
      </c>
      <c r="F2216" s="13">
        <f t="shared" si="139"/>
        <v>69.25691610877179</v>
      </c>
      <c r="G2216" s="13">
        <f t="shared" si="140"/>
        <v>69.25691610877179</v>
      </c>
      <c r="H2216">
        <v>13.664999999999999</v>
      </c>
      <c r="I2216">
        <f t="shared" si="141"/>
        <v>6.9256916108771785E-2</v>
      </c>
      <c r="J2216">
        <f t="shared" si="142"/>
        <v>6.9256916108771785E-2</v>
      </c>
      <c r="K2216" t="s">
        <v>563</v>
      </c>
      <c r="L2216" t="s">
        <v>563</v>
      </c>
      <c r="M2216" t="s">
        <v>563</v>
      </c>
      <c r="N2216">
        <v>0</v>
      </c>
      <c r="O2216">
        <v>1</v>
      </c>
      <c r="P2216" t="s">
        <v>1</v>
      </c>
      <c r="Q2216" t="s">
        <v>1</v>
      </c>
      <c r="R2216">
        <v>1</v>
      </c>
      <c r="S2216" t="s">
        <v>564</v>
      </c>
      <c r="T2216">
        <v>0</v>
      </c>
      <c r="U2216">
        <v>0</v>
      </c>
      <c r="V2216" t="s">
        <v>1</v>
      </c>
      <c r="W2216" t="s">
        <v>1</v>
      </c>
      <c r="X2216">
        <v>1</v>
      </c>
      <c r="Y2216" t="s">
        <v>565</v>
      </c>
    </row>
    <row r="2217" spans="1:25">
      <c r="A2217" t="s">
        <v>62</v>
      </c>
      <c r="B2217" t="s">
        <v>20</v>
      </c>
      <c r="C2217" t="s">
        <v>97</v>
      </c>
      <c r="D2217" t="s">
        <v>137</v>
      </c>
      <c r="E2217">
        <v>13658</v>
      </c>
      <c r="F2217" s="13">
        <f t="shared" si="139"/>
        <v>69.223276009617337</v>
      </c>
      <c r="G2217" s="13">
        <f t="shared" si="140"/>
        <v>69.223276009617337</v>
      </c>
      <c r="H2217">
        <v>13.657999999999999</v>
      </c>
      <c r="I2217">
        <f t="shared" si="141"/>
        <v>6.9223276009617335E-2</v>
      </c>
      <c r="J2217">
        <f t="shared" si="142"/>
        <v>6.9223276009617335E-2</v>
      </c>
      <c r="K2217" t="s">
        <v>563</v>
      </c>
      <c r="L2217" t="s">
        <v>563</v>
      </c>
      <c r="M2217" t="s">
        <v>563</v>
      </c>
      <c r="N2217">
        <v>0</v>
      </c>
      <c r="O2217">
        <v>1</v>
      </c>
      <c r="P2217" t="s">
        <v>1</v>
      </c>
      <c r="Q2217" t="s">
        <v>1</v>
      </c>
      <c r="R2217">
        <v>1</v>
      </c>
      <c r="S2217" t="s">
        <v>564</v>
      </c>
      <c r="T2217">
        <v>0</v>
      </c>
      <c r="U2217">
        <v>0</v>
      </c>
      <c r="V2217" t="s">
        <v>1</v>
      </c>
      <c r="W2217" t="s">
        <v>1</v>
      </c>
      <c r="X2217">
        <v>1</v>
      </c>
      <c r="Y2217" t="s">
        <v>565</v>
      </c>
    </row>
    <row r="2218" spans="1:25">
      <c r="A2218" t="s">
        <v>62</v>
      </c>
      <c r="B2218" t="s">
        <v>20</v>
      </c>
      <c r="C2218" t="s">
        <v>97</v>
      </c>
      <c r="D2218" t="s">
        <v>137</v>
      </c>
      <c r="E2218">
        <v>13651</v>
      </c>
      <c r="F2218" s="13">
        <f t="shared" si="139"/>
        <v>69.189635017355414</v>
      </c>
      <c r="G2218" s="13">
        <f t="shared" si="140"/>
        <v>69.189635017355414</v>
      </c>
      <c r="H2218">
        <v>13.651</v>
      </c>
      <c r="I2218">
        <f t="shared" si="141"/>
        <v>6.9189635017355408E-2</v>
      </c>
      <c r="J2218">
        <f t="shared" si="142"/>
        <v>6.9189635017355408E-2</v>
      </c>
      <c r="K2218" t="s">
        <v>563</v>
      </c>
      <c r="L2218" t="s">
        <v>563</v>
      </c>
      <c r="M2218" t="s">
        <v>563</v>
      </c>
      <c r="N2218">
        <v>0</v>
      </c>
      <c r="O2218">
        <v>1</v>
      </c>
      <c r="P2218" t="s">
        <v>1</v>
      </c>
      <c r="Q2218" t="s">
        <v>1</v>
      </c>
      <c r="R2218">
        <v>1</v>
      </c>
      <c r="S2218" t="s">
        <v>564</v>
      </c>
      <c r="T2218">
        <v>0</v>
      </c>
      <c r="U2218">
        <v>0</v>
      </c>
      <c r="V2218" t="s">
        <v>1</v>
      </c>
      <c r="W2218" t="s">
        <v>1</v>
      </c>
      <c r="X2218">
        <v>1</v>
      </c>
      <c r="Y2218" t="s">
        <v>565</v>
      </c>
    </row>
    <row r="2219" spans="1:25">
      <c r="A2219" t="s">
        <v>62</v>
      </c>
      <c r="B2219" t="s">
        <v>20</v>
      </c>
      <c r="C2219" t="s">
        <v>97</v>
      </c>
      <c r="D2219" t="s">
        <v>137</v>
      </c>
      <c r="E2219">
        <v>13644</v>
      </c>
      <c r="F2219" s="13">
        <f t="shared" si="139"/>
        <v>69.155993131504303</v>
      </c>
      <c r="G2219" s="13">
        <f t="shared" si="140"/>
        <v>69.155993131504303</v>
      </c>
      <c r="H2219">
        <v>13.644</v>
      </c>
      <c r="I2219">
        <f t="shared" si="141"/>
        <v>6.9155993131504306E-2</v>
      </c>
      <c r="J2219">
        <f t="shared" si="142"/>
        <v>6.9155993131504306E-2</v>
      </c>
      <c r="K2219" t="s">
        <v>563</v>
      </c>
      <c r="L2219" t="s">
        <v>563</v>
      </c>
      <c r="M2219" t="s">
        <v>563</v>
      </c>
      <c r="N2219">
        <v>0</v>
      </c>
      <c r="O2219">
        <v>1</v>
      </c>
      <c r="P2219" t="s">
        <v>1</v>
      </c>
      <c r="Q2219" t="s">
        <v>1</v>
      </c>
      <c r="R2219">
        <v>1</v>
      </c>
      <c r="S2219" t="s">
        <v>564</v>
      </c>
      <c r="T2219">
        <v>0</v>
      </c>
      <c r="U2219">
        <v>0</v>
      </c>
      <c r="V2219" t="s">
        <v>1</v>
      </c>
      <c r="W2219" t="s">
        <v>1</v>
      </c>
      <c r="X2219">
        <v>1</v>
      </c>
      <c r="Y2219" t="s">
        <v>565</v>
      </c>
    </row>
    <row r="2220" spans="1:25">
      <c r="A2220" t="s">
        <v>62</v>
      </c>
      <c r="B2220" t="s">
        <v>20</v>
      </c>
      <c r="C2220" t="s">
        <v>97</v>
      </c>
      <c r="D2220" t="s">
        <v>137</v>
      </c>
      <c r="E2220">
        <v>13602</v>
      </c>
      <c r="F2220" s="13">
        <f t="shared" si="139"/>
        <v>68.954123023984835</v>
      </c>
      <c r="G2220" s="13">
        <f t="shared" si="140"/>
        <v>68.954123023984835</v>
      </c>
      <c r="H2220">
        <v>13.602</v>
      </c>
      <c r="I2220">
        <f t="shared" si="141"/>
        <v>6.8954123023984834E-2</v>
      </c>
      <c r="J2220">
        <f t="shared" si="142"/>
        <v>6.8954123023984834E-2</v>
      </c>
      <c r="K2220" t="s">
        <v>563</v>
      </c>
      <c r="L2220" t="s">
        <v>563</v>
      </c>
      <c r="M2220" t="s">
        <v>563</v>
      </c>
      <c r="N2220">
        <v>0</v>
      </c>
      <c r="O2220">
        <v>1</v>
      </c>
      <c r="P2220" t="s">
        <v>1</v>
      </c>
      <c r="Q2220" t="s">
        <v>1</v>
      </c>
      <c r="R2220">
        <v>1</v>
      </c>
      <c r="S2220" t="s">
        <v>564</v>
      </c>
      <c r="T2220">
        <v>0</v>
      </c>
      <c r="U2220">
        <v>0</v>
      </c>
      <c r="V2220" t="s">
        <v>1</v>
      </c>
      <c r="W2220" t="s">
        <v>1</v>
      </c>
      <c r="X2220">
        <v>1</v>
      </c>
      <c r="Y2220" t="s">
        <v>565</v>
      </c>
    </row>
    <row r="2221" spans="1:25">
      <c r="A2221" t="s">
        <v>62</v>
      </c>
      <c r="B2221" t="s">
        <v>20</v>
      </c>
      <c r="C2221" t="s">
        <v>97</v>
      </c>
      <c r="D2221" t="s">
        <v>137</v>
      </c>
      <c r="E2221">
        <v>12811</v>
      </c>
      <c r="F2221" s="13">
        <f t="shared" si="139"/>
        <v>65.146085142891437</v>
      </c>
      <c r="G2221" s="13">
        <f t="shared" si="140"/>
        <v>65.146085142891437</v>
      </c>
      <c r="H2221">
        <v>12.811</v>
      </c>
      <c r="I2221">
        <f t="shared" si="141"/>
        <v>6.5146085142891441E-2</v>
      </c>
      <c r="J2221">
        <f t="shared" si="142"/>
        <v>6.5146085142891441E-2</v>
      </c>
      <c r="K2221" t="s">
        <v>563</v>
      </c>
      <c r="L2221" t="s">
        <v>563</v>
      </c>
      <c r="M2221" t="s">
        <v>563</v>
      </c>
      <c r="N2221">
        <v>0</v>
      </c>
      <c r="O2221">
        <v>1</v>
      </c>
      <c r="P2221" t="s">
        <v>1</v>
      </c>
      <c r="Q2221" t="s">
        <v>1</v>
      </c>
      <c r="R2221">
        <v>1</v>
      </c>
      <c r="S2221" t="s">
        <v>564</v>
      </c>
      <c r="T2221">
        <v>0</v>
      </c>
      <c r="U2221">
        <v>0</v>
      </c>
      <c r="V2221" t="s">
        <v>1</v>
      </c>
      <c r="W2221" t="s">
        <v>1</v>
      </c>
      <c r="X2221">
        <v>1</v>
      </c>
      <c r="Y2221" t="s">
        <v>565</v>
      </c>
    </row>
    <row r="2222" spans="1:25">
      <c r="A2222" t="s">
        <v>62</v>
      </c>
      <c r="B2222" t="s">
        <v>20</v>
      </c>
      <c r="C2222">
        <v>2019</v>
      </c>
      <c r="D2222" t="s">
        <v>138</v>
      </c>
      <c r="E2222">
        <v>111.324356079102</v>
      </c>
      <c r="F2222">
        <v>4</v>
      </c>
      <c r="G2222">
        <v>4</v>
      </c>
      <c r="H2222">
        <v>0.111324356079102</v>
      </c>
      <c r="I2222">
        <f t="shared" si="141"/>
        <v>4.0000000000000001E-3</v>
      </c>
      <c r="J2222">
        <f t="shared" si="142"/>
        <v>4.0000000000000001E-3</v>
      </c>
      <c r="K2222">
        <v>144.43555425626801</v>
      </c>
      <c r="L2222">
        <v>91.069321902147706</v>
      </c>
      <c r="M2222">
        <v>87.721997870484003</v>
      </c>
      <c r="N2222">
        <v>0</v>
      </c>
      <c r="O2222">
        <v>1</v>
      </c>
      <c r="P2222" t="s">
        <v>1</v>
      </c>
      <c r="Q2222" t="s">
        <v>1</v>
      </c>
      <c r="R2222">
        <v>1</v>
      </c>
      <c r="S2222" t="s">
        <v>564</v>
      </c>
      <c r="T2222">
        <v>0</v>
      </c>
      <c r="U2222">
        <v>0</v>
      </c>
      <c r="V2222" t="s">
        <v>1</v>
      </c>
      <c r="W2222" t="s">
        <v>1</v>
      </c>
      <c r="X2222">
        <v>1</v>
      </c>
      <c r="Y2222" t="s">
        <v>565</v>
      </c>
    </row>
    <row r="2223" spans="1:25">
      <c r="A2223" t="s">
        <v>62</v>
      </c>
      <c r="B2223" t="s">
        <v>20</v>
      </c>
      <c r="C2223">
        <v>2019</v>
      </c>
      <c r="D2223" t="s">
        <v>138</v>
      </c>
      <c r="E2223">
        <v>119.055961608887</v>
      </c>
      <c r="F2223">
        <v>4</v>
      </c>
      <c r="G2223">
        <v>4</v>
      </c>
      <c r="H2223">
        <v>0.119055961608887</v>
      </c>
      <c r="I2223">
        <f t="shared" si="141"/>
        <v>4.0000000000000001E-3</v>
      </c>
      <c r="J2223">
        <f t="shared" si="142"/>
        <v>4.0000000000000001E-3</v>
      </c>
      <c r="K2223">
        <v>154.50803742641401</v>
      </c>
      <c r="L2223">
        <v>96.271319747660002</v>
      </c>
      <c r="M2223">
        <v>90.231119496351099</v>
      </c>
      <c r="N2223">
        <v>0</v>
      </c>
      <c r="O2223">
        <v>1</v>
      </c>
      <c r="P2223" t="s">
        <v>1</v>
      </c>
      <c r="Q2223" t="s">
        <v>1</v>
      </c>
      <c r="R2223">
        <v>1</v>
      </c>
      <c r="S2223" t="s">
        <v>564</v>
      </c>
      <c r="T2223">
        <v>0</v>
      </c>
      <c r="U2223">
        <v>0</v>
      </c>
      <c r="V2223" t="s">
        <v>1</v>
      </c>
      <c r="W2223" t="s">
        <v>1</v>
      </c>
      <c r="X2223">
        <v>1</v>
      </c>
      <c r="Y2223" t="s">
        <v>565</v>
      </c>
    </row>
    <row r="2224" spans="1:25">
      <c r="A2224" t="s">
        <v>62</v>
      </c>
      <c r="B2224" t="s">
        <v>20</v>
      </c>
      <c r="C2224">
        <v>2019</v>
      </c>
      <c r="D2224" t="s">
        <v>138</v>
      </c>
      <c r="E2224">
        <v>123.77456665039099</v>
      </c>
      <c r="F2224">
        <v>4</v>
      </c>
      <c r="G2224">
        <v>4</v>
      </c>
      <c r="H2224">
        <v>0.12377456665039099</v>
      </c>
      <c r="I2224">
        <f t="shared" si="141"/>
        <v>4.0000000000000001E-3</v>
      </c>
      <c r="J2224">
        <f t="shared" si="142"/>
        <v>4.0000000000000001E-3</v>
      </c>
      <c r="K2224">
        <v>150.855219005614</v>
      </c>
      <c r="L2224">
        <v>94.555463901957495</v>
      </c>
      <c r="M2224">
        <v>90.3400591101896</v>
      </c>
      <c r="N2224">
        <v>0</v>
      </c>
      <c r="O2224">
        <v>1</v>
      </c>
      <c r="P2224" t="s">
        <v>1</v>
      </c>
      <c r="Q2224" t="s">
        <v>1</v>
      </c>
      <c r="R2224">
        <v>1</v>
      </c>
      <c r="S2224" t="s">
        <v>564</v>
      </c>
      <c r="T2224">
        <v>0</v>
      </c>
      <c r="U2224">
        <v>0</v>
      </c>
      <c r="V2224" t="s">
        <v>1</v>
      </c>
      <c r="W2224" t="s">
        <v>1</v>
      </c>
      <c r="X2224">
        <v>1</v>
      </c>
      <c r="Y2224" t="s">
        <v>565</v>
      </c>
    </row>
    <row r="2225" spans="1:25">
      <c r="A2225" t="s">
        <v>62</v>
      </c>
      <c r="B2225" t="s">
        <v>20</v>
      </c>
      <c r="C2225">
        <v>2019</v>
      </c>
      <c r="D2225" t="s">
        <v>138</v>
      </c>
      <c r="E2225">
        <v>127.48492431640599</v>
      </c>
      <c r="F2225">
        <v>4</v>
      </c>
      <c r="G2225">
        <v>4</v>
      </c>
      <c r="H2225">
        <v>0.12748492431640601</v>
      </c>
      <c r="I2225">
        <f t="shared" si="141"/>
        <v>4.0000000000000001E-3</v>
      </c>
      <c r="J2225">
        <f t="shared" si="142"/>
        <v>4.0000000000000001E-3</v>
      </c>
      <c r="K2225">
        <v>159.039229530293</v>
      </c>
      <c r="L2225">
        <v>99.741307426208394</v>
      </c>
      <c r="M2225">
        <v>95.721316998387493</v>
      </c>
      <c r="N2225">
        <v>0</v>
      </c>
      <c r="O2225">
        <v>1</v>
      </c>
      <c r="P2225" t="s">
        <v>1</v>
      </c>
      <c r="Q2225" t="s">
        <v>1</v>
      </c>
      <c r="R2225">
        <v>1</v>
      </c>
      <c r="S2225" t="s">
        <v>564</v>
      </c>
      <c r="T2225">
        <v>0</v>
      </c>
      <c r="U2225">
        <v>0</v>
      </c>
      <c r="V2225" t="s">
        <v>1</v>
      </c>
      <c r="W2225" t="s">
        <v>1</v>
      </c>
      <c r="X2225">
        <v>1</v>
      </c>
      <c r="Y2225" t="s">
        <v>565</v>
      </c>
    </row>
    <row r="2226" spans="1:25">
      <c r="A2226" t="s">
        <v>62</v>
      </c>
      <c r="B2226" t="s">
        <v>20</v>
      </c>
      <c r="C2226">
        <v>2019</v>
      </c>
      <c r="D2226" t="s">
        <v>138</v>
      </c>
      <c r="E2226">
        <v>131.90797424316401</v>
      </c>
      <c r="F2226">
        <v>4</v>
      </c>
      <c r="G2226">
        <v>4</v>
      </c>
      <c r="H2226">
        <v>0.131907974243164</v>
      </c>
      <c r="I2226">
        <f t="shared" si="141"/>
        <v>4.0000000000000001E-3</v>
      </c>
      <c r="J2226">
        <f t="shared" si="142"/>
        <v>4.0000000000000001E-3</v>
      </c>
      <c r="K2226">
        <v>135.499013216229</v>
      </c>
      <c r="L2226">
        <v>85.171415944971599</v>
      </c>
      <c r="M2226">
        <v>78.438124369109403</v>
      </c>
      <c r="N2226">
        <v>0</v>
      </c>
      <c r="O2226">
        <v>1</v>
      </c>
      <c r="P2226" t="s">
        <v>1</v>
      </c>
      <c r="Q2226" t="s">
        <v>1</v>
      </c>
      <c r="R2226">
        <v>1</v>
      </c>
      <c r="S2226" t="s">
        <v>564</v>
      </c>
      <c r="T2226">
        <v>0</v>
      </c>
      <c r="U2226">
        <v>0</v>
      </c>
      <c r="V2226" t="s">
        <v>1</v>
      </c>
      <c r="W2226" t="s">
        <v>1</v>
      </c>
      <c r="X2226">
        <v>1</v>
      </c>
      <c r="Y2226" t="s">
        <v>565</v>
      </c>
    </row>
    <row r="2227" spans="1:25">
      <c r="A2227" t="s">
        <v>62</v>
      </c>
      <c r="B2227" t="s">
        <v>20</v>
      </c>
      <c r="C2227">
        <v>2019</v>
      </c>
      <c r="D2227" t="s">
        <v>138</v>
      </c>
      <c r="E2227">
        <v>133.21520996093801</v>
      </c>
      <c r="F2227">
        <v>4</v>
      </c>
      <c r="G2227">
        <v>4</v>
      </c>
      <c r="H2227">
        <v>0.133215209960937</v>
      </c>
      <c r="I2227">
        <f t="shared" si="141"/>
        <v>4.0000000000000001E-3</v>
      </c>
      <c r="J2227">
        <f t="shared" si="142"/>
        <v>4.0000000000000001E-3</v>
      </c>
      <c r="K2227">
        <v>165.330654606282</v>
      </c>
      <c r="L2227">
        <v>101.44040345412201</v>
      </c>
      <c r="M2227">
        <v>97.544655542179299</v>
      </c>
      <c r="N2227">
        <v>0</v>
      </c>
      <c r="O2227">
        <v>1</v>
      </c>
      <c r="P2227" t="s">
        <v>1</v>
      </c>
      <c r="Q2227" t="s">
        <v>1</v>
      </c>
      <c r="R2227">
        <v>1</v>
      </c>
      <c r="S2227" t="s">
        <v>564</v>
      </c>
      <c r="T2227">
        <v>0</v>
      </c>
      <c r="U2227">
        <v>0</v>
      </c>
      <c r="V2227" t="s">
        <v>1</v>
      </c>
      <c r="W2227" t="s">
        <v>1</v>
      </c>
      <c r="X2227">
        <v>1</v>
      </c>
      <c r="Y2227" t="s">
        <v>565</v>
      </c>
    </row>
    <row r="2228" spans="1:25">
      <c r="A2228" t="s">
        <v>62</v>
      </c>
      <c r="B2228" t="s">
        <v>20</v>
      </c>
      <c r="C2228">
        <v>2019</v>
      </c>
      <c r="D2228" t="s">
        <v>138</v>
      </c>
      <c r="E2228">
        <v>135.56823730468801</v>
      </c>
      <c r="F2228">
        <v>4</v>
      </c>
      <c r="G2228">
        <v>4</v>
      </c>
      <c r="H2228">
        <v>0.13556823730468801</v>
      </c>
      <c r="I2228">
        <f t="shared" si="141"/>
        <v>4.0000000000000001E-3</v>
      </c>
      <c r="J2228">
        <f t="shared" si="142"/>
        <v>4.0000000000000001E-3</v>
      </c>
      <c r="K2228">
        <v>142.36319572931799</v>
      </c>
      <c r="L2228">
        <v>90.517449378809602</v>
      </c>
      <c r="M2228">
        <v>85.491750981190606</v>
      </c>
      <c r="N2228">
        <v>0</v>
      </c>
      <c r="O2228">
        <v>1</v>
      </c>
      <c r="P2228" t="s">
        <v>1</v>
      </c>
      <c r="Q2228" t="s">
        <v>1</v>
      </c>
      <c r="R2228">
        <v>1</v>
      </c>
      <c r="S2228" t="s">
        <v>564</v>
      </c>
      <c r="T2228">
        <v>0</v>
      </c>
      <c r="U2228">
        <v>0</v>
      </c>
      <c r="V2228" t="s">
        <v>1</v>
      </c>
      <c r="W2228" t="s">
        <v>1</v>
      </c>
      <c r="X2228">
        <v>1</v>
      </c>
      <c r="Y2228" t="s">
        <v>565</v>
      </c>
    </row>
    <row r="2229" spans="1:25">
      <c r="A2229" t="s">
        <v>62</v>
      </c>
      <c r="B2229" t="s">
        <v>20</v>
      </c>
      <c r="C2229">
        <v>2019</v>
      </c>
      <c r="D2229" t="s">
        <v>138</v>
      </c>
      <c r="E2229">
        <v>138.967041015625</v>
      </c>
      <c r="F2229">
        <v>4</v>
      </c>
      <c r="G2229">
        <v>4</v>
      </c>
      <c r="H2229">
        <v>0.13896704101562499</v>
      </c>
      <c r="I2229">
        <f t="shared" si="141"/>
        <v>4.0000000000000001E-3</v>
      </c>
      <c r="J2229">
        <f t="shared" si="142"/>
        <v>4.0000000000000001E-3</v>
      </c>
      <c r="K2229">
        <v>140.65881517004499</v>
      </c>
      <c r="L2229">
        <v>88.836288678028097</v>
      </c>
      <c r="M2229">
        <v>83.500318602350006</v>
      </c>
      <c r="N2229">
        <v>0</v>
      </c>
      <c r="O2229">
        <v>1</v>
      </c>
      <c r="P2229" t="s">
        <v>1</v>
      </c>
      <c r="Q2229" t="s">
        <v>1</v>
      </c>
      <c r="R2229">
        <v>1</v>
      </c>
      <c r="S2229" t="s">
        <v>564</v>
      </c>
      <c r="T2229">
        <v>0</v>
      </c>
      <c r="U2229">
        <v>0</v>
      </c>
      <c r="V2229" t="s">
        <v>1</v>
      </c>
      <c r="W2229" t="s">
        <v>1</v>
      </c>
      <c r="X2229">
        <v>1</v>
      </c>
      <c r="Y2229" t="s">
        <v>565</v>
      </c>
    </row>
    <row r="2230" spans="1:25">
      <c r="A2230" t="s">
        <v>62</v>
      </c>
      <c r="B2230" t="s">
        <v>20</v>
      </c>
      <c r="C2230">
        <v>2019</v>
      </c>
      <c r="D2230" t="s">
        <v>138</v>
      </c>
      <c r="E2230">
        <v>146.69473266601599</v>
      </c>
      <c r="F2230">
        <v>4</v>
      </c>
      <c r="G2230">
        <v>4</v>
      </c>
      <c r="H2230">
        <v>0.14669473266601599</v>
      </c>
      <c r="I2230">
        <f t="shared" si="141"/>
        <v>4.0000000000000001E-3</v>
      </c>
      <c r="J2230">
        <f t="shared" si="142"/>
        <v>4.0000000000000001E-3</v>
      </c>
      <c r="K2230">
        <v>129.93133389471299</v>
      </c>
      <c r="L2230">
        <v>81.131230777662694</v>
      </c>
      <c r="M2230">
        <v>77.113944122730402</v>
      </c>
      <c r="N2230">
        <v>0</v>
      </c>
      <c r="O2230">
        <v>1</v>
      </c>
      <c r="P2230" t="s">
        <v>1</v>
      </c>
      <c r="Q2230" t="s">
        <v>1</v>
      </c>
      <c r="R2230">
        <v>1</v>
      </c>
      <c r="S2230" t="s">
        <v>564</v>
      </c>
      <c r="T2230">
        <v>0</v>
      </c>
      <c r="U2230">
        <v>0</v>
      </c>
      <c r="V2230" t="s">
        <v>1</v>
      </c>
      <c r="W2230" t="s">
        <v>1</v>
      </c>
      <c r="X2230">
        <v>1</v>
      </c>
      <c r="Y2230" t="s">
        <v>565</v>
      </c>
    </row>
    <row r="2231" spans="1:25">
      <c r="A2231" t="s">
        <v>62</v>
      </c>
      <c r="B2231" t="s">
        <v>20</v>
      </c>
      <c r="C2231">
        <v>2019</v>
      </c>
      <c r="D2231" t="s">
        <v>138</v>
      </c>
      <c r="E2231">
        <v>150.03773498535199</v>
      </c>
      <c r="F2231">
        <v>4</v>
      </c>
      <c r="G2231">
        <v>4</v>
      </c>
      <c r="H2231">
        <v>0.150037734985352</v>
      </c>
      <c r="I2231">
        <f t="shared" si="141"/>
        <v>4.0000000000000001E-3</v>
      </c>
      <c r="J2231">
        <f t="shared" si="142"/>
        <v>4.0000000000000001E-3</v>
      </c>
      <c r="K2231">
        <v>140.651189520499</v>
      </c>
      <c r="L2231">
        <v>87.894462576155703</v>
      </c>
      <c r="M2231">
        <v>84.503687033547607</v>
      </c>
      <c r="N2231">
        <v>0</v>
      </c>
      <c r="O2231">
        <v>1</v>
      </c>
      <c r="P2231" t="s">
        <v>1</v>
      </c>
      <c r="Q2231" t="s">
        <v>1</v>
      </c>
      <c r="R2231">
        <v>1</v>
      </c>
      <c r="S2231" t="s">
        <v>564</v>
      </c>
      <c r="T2231">
        <v>0</v>
      </c>
      <c r="U2231">
        <v>0</v>
      </c>
      <c r="V2231" t="s">
        <v>1</v>
      </c>
      <c r="W2231" t="s">
        <v>1</v>
      </c>
      <c r="X2231">
        <v>1</v>
      </c>
      <c r="Y2231" t="s">
        <v>565</v>
      </c>
    </row>
    <row r="2232" spans="1:25">
      <c r="A2232" t="s">
        <v>62</v>
      </c>
      <c r="B2232" t="s">
        <v>20</v>
      </c>
      <c r="C2232">
        <v>2019</v>
      </c>
      <c r="D2232" t="s">
        <v>138</v>
      </c>
      <c r="E2232">
        <v>169.76159667968801</v>
      </c>
      <c r="F2232">
        <v>4</v>
      </c>
      <c r="G2232">
        <v>4</v>
      </c>
      <c r="H2232">
        <v>0.16976159667968699</v>
      </c>
      <c r="I2232">
        <f t="shared" si="141"/>
        <v>4.0000000000000001E-3</v>
      </c>
      <c r="J2232">
        <f t="shared" si="142"/>
        <v>4.0000000000000001E-3</v>
      </c>
      <c r="K2232">
        <v>135.348992157899</v>
      </c>
      <c r="L2232">
        <v>85.397101883829507</v>
      </c>
      <c r="M2232">
        <v>80.729720594777703</v>
      </c>
      <c r="N2232">
        <v>0</v>
      </c>
      <c r="O2232">
        <v>1</v>
      </c>
      <c r="P2232" t="s">
        <v>1</v>
      </c>
      <c r="Q2232" t="s">
        <v>1</v>
      </c>
      <c r="R2232">
        <v>1</v>
      </c>
      <c r="S2232" t="s">
        <v>564</v>
      </c>
      <c r="T2232">
        <v>0</v>
      </c>
      <c r="U2232">
        <v>0</v>
      </c>
      <c r="V2232" t="s">
        <v>1</v>
      </c>
      <c r="W2232" t="s">
        <v>1</v>
      </c>
      <c r="X2232">
        <v>1</v>
      </c>
      <c r="Y2232" t="s">
        <v>565</v>
      </c>
    </row>
    <row r="2233" spans="1:25">
      <c r="A2233" t="s">
        <v>62</v>
      </c>
      <c r="B2233" t="s">
        <v>20</v>
      </c>
      <c r="C2233">
        <v>2019</v>
      </c>
      <c r="D2233" t="s">
        <v>138</v>
      </c>
      <c r="E2233">
        <v>179.93525695800801</v>
      </c>
      <c r="F2233">
        <v>4</v>
      </c>
      <c r="G2233">
        <v>4</v>
      </c>
      <c r="H2233">
        <v>0.17993525695800799</v>
      </c>
      <c r="I2233">
        <f t="shared" si="141"/>
        <v>4.0000000000000001E-3</v>
      </c>
      <c r="J2233">
        <f t="shared" si="142"/>
        <v>4.0000000000000001E-3</v>
      </c>
      <c r="K2233">
        <v>137.513837151622</v>
      </c>
      <c r="L2233">
        <v>86.1729288855541</v>
      </c>
      <c r="M2233">
        <v>83.0984223509695</v>
      </c>
      <c r="N2233">
        <v>0</v>
      </c>
      <c r="O2233">
        <v>1</v>
      </c>
      <c r="P2233" t="s">
        <v>1</v>
      </c>
      <c r="Q2233" t="s">
        <v>1</v>
      </c>
      <c r="R2233">
        <v>1</v>
      </c>
      <c r="S2233" t="s">
        <v>564</v>
      </c>
      <c r="T2233">
        <v>0</v>
      </c>
      <c r="U2233">
        <v>0</v>
      </c>
      <c r="V2233" t="s">
        <v>1</v>
      </c>
      <c r="W2233" t="s">
        <v>1</v>
      </c>
      <c r="X2233">
        <v>1</v>
      </c>
      <c r="Y2233" t="s">
        <v>565</v>
      </c>
    </row>
    <row r="2234" spans="1:25">
      <c r="A2234" t="s">
        <v>62</v>
      </c>
      <c r="B2234" t="s">
        <v>20</v>
      </c>
      <c r="C2234">
        <v>2019</v>
      </c>
      <c r="D2234" t="s">
        <v>138</v>
      </c>
      <c r="E2234">
        <v>184.37225341796901</v>
      </c>
      <c r="F2234">
        <v>4</v>
      </c>
      <c r="G2234">
        <v>4</v>
      </c>
      <c r="H2234">
        <v>0.18437225341796901</v>
      </c>
      <c r="I2234">
        <f t="shared" si="141"/>
        <v>4.0000000000000001E-3</v>
      </c>
      <c r="J2234">
        <f t="shared" si="142"/>
        <v>4.0000000000000001E-3</v>
      </c>
      <c r="K2234">
        <v>139.666303606832</v>
      </c>
      <c r="L2234">
        <v>85.6206199454668</v>
      </c>
      <c r="M2234">
        <v>84.469086879993299</v>
      </c>
      <c r="N2234">
        <v>0</v>
      </c>
      <c r="O2234">
        <v>1</v>
      </c>
      <c r="P2234" t="s">
        <v>1</v>
      </c>
      <c r="Q2234" t="s">
        <v>1</v>
      </c>
      <c r="R2234">
        <v>1</v>
      </c>
      <c r="S2234" t="s">
        <v>564</v>
      </c>
      <c r="T2234">
        <v>0</v>
      </c>
      <c r="U2234">
        <v>0</v>
      </c>
      <c r="V2234" t="s">
        <v>1</v>
      </c>
      <c r="W2234" t="s">
        <v>1</v>
      </c>
      <c r="X2234">
        <v>1</v>
      </c>
      <c r="Y2234" t="s">
        <v>565</v>
      </c>
    </row>
    <row r="2235" spans="1:25">
      <c r="A2235" t="s">
        <v>62</v>
      </c>
      <c r="B2235" t="s">
        <v>20</v>
      </c>
      <c r="C2235">
        <v>2019</v>
      </c>
      <c r="D2235" t="s">
        <v>138</v>
      </c>
      <c r="E2235">
        <v>190.00897216796901</v>
      </c>
      <c r="F2235">
        <v>4</v>
      </c>
      <c r="G2235">
        <v>4</v>
      </c>
      <c r="H2235">
        <v>0.190008972167969</v>
      </c>
      <c r="I2235">
        <f t="shared" si="141"/>
        <v>4.0000000000000001E-3</v>
      </c>
      <c r="J2235">
        <f t="shared" si="142"/>
        <v>4.0000000000000001E-3</v>
      </c>
      <c r="K2235">
        <v>149.01745860543301</v>
      </c>
      <c r="L2235">
        <v>95.787424689595596</v>
      </c>
      <c r="M2235">
        <v>89.248953644860904</v>
      </c>
      <c r="N2235">
        <v>0</v>
      </c>
      <c r="O2235">
        <v>1</v>
      </c>
      <c r="P2235" t="s">
        <v>1</v>
      </c>
      <c r="Q2235" t="s">
        <v>1</v>
      </c>
      <c r="R2235">
        <v>1</v>
      </c>
      <c r="S2235" t="s">
        <v>564</v>
      </c>
      <c r="T2235">
        <v>0</v>
      </c>
      <c r="U2235">
        <v>0</v>
      </c>
      <c r="V2235" t="s">
        <v>1</v>
      </c>
      <c r="W2235" t="s">
        <v>1</v>
      </c>
      <c r="X2235">
        <v>1</v>
      </c>
      <c r="Y2235" t="s">
        <v>565</v>
      </c>
    </row>
    <row r="2236" spans="1:25">
      <c r="A2236" t="s">
        <v>62</v>
      </c>
      <c r="B2236" t="s">
        <v>20</v>
      </c>
      <c r="C2236">
        <v>2019</v>
      </c>
      <c r="D2236" t="s">
        <v>138</v>
      </c>
      <c r="E2236">
        <v>191.67660522460901</v>
      </c>
      <c r="F2236">
        <v>4</v>
      </c>
      <c r="G2236">
        <v>4</v>
      </c>
      <c r="H2236">
        <v>0.191676605224609</v>
      </c>
      <c r="I2236">
        <f t="shared" si="141"/>
        <v>4.0000000000000001E-3</v>
      </c>
      <c r="J2236">
        <f t="shared" si="142"/>
        <v>4.0000000000000001E-3</v>
      </c>
      <c r="K2236">
        <v>143.714974414556</v>
      </c>
      <c r="L2236">
        <v>91.7777286366981</v>
      </c>
      <c r="M2236">
        <v>87.020273182809106</v>
      </c>
      <c r="N2236">
        <v>0</v>
      </c>
      <c r="O2236">
        <v>1</v>
      </c>
      <c r="P2236" t="s">
        <v>1</v>
      </c>
      <c r="Q2236" t="s">
        <v>1</v>
      </c>
      <c r="R2236">
        <v>1</v>
      </c>
      <c r="S2236" t="s">
        <v>564</v>
      </c>
      <c r="T2236">
        <v>0</v>
      </c>
      <c r="U2236">
        <v>0</v>
      </c>
      <c r="V2236" t="s">
        <v>1</v>
      </c>
      <c r="W2236" t="s">
        <v>1</v>
      </c>
      <c r="X2236">
        <v>1</v>
      </c>
      <c r="Y2236" t="s">
        <v>565</v>
      </c>
    </row>
    <row r="2237" spans="1:25">
      <c r="A2237" t="s">
        <v>62</v>
      </c>
      <c r="B2237" t="s">
        <v>20</v>
      </c>
      <c r="C2237">
        <v>2019</v>
      </c>
      <c r="D2237" t="s">
        <v>138</v>
      </c>
      <c r="E2237">
        <v>198.06916809082</v>
      </c>
      <c r="F2237">
        <v>4</v>
      </c>
      <c r="G2237">
        <v>4</v>
      </c>
      <c r="H2237">
        <v>0.19806916809082001</v>
      </c>
      <c r="I2237">
        <f t="shared" si="141"/>
        <v>4.0000000000000001E-3</v>
      </c>
      <c r="J2237">
        <f t="shared" si="142"/>
        <v>4.0000000000000001E-3</v>
      </c>
      <c r="K2237">
        <v>144.00077506900001</v>
      </c>
      <c r="L2237">
        <v>91.712964792150501</v>
      </c>
      <c r="M2237">
        <v>85.435918085853402</v>
      </c>
      <c r="N2237">
        <v>0</v>
      </c>
      <c r="O2237">
        <v>1</v>
      </c>
      <c r="P2237" t="s">
        <v>1</v>
      </c>
      <c r="Q2237" t="s">
        <v>1</v>
      </c>
      <c r="R2237">
        <v>1</v>
      </c>
      <c r="S2237" t="s">
        <v>564</v>
      </c>
      <c r="T2237">
        <v>0</v>
      </c>
      <c r="U2237">
        <v>0</v>
      </c>
      <c r="V2237" t="s">
        <v>1</v>
      </c>
      <c r="W2237" t="s">
        <v>1</v>
      </c>
      <c r="X2237">
        <v>1</v>
      </c>
      <c r="Y2237" t="s">
        <v>565</v>
      </c>
    </row>
    <row r="2238" spans="1:25">
      <c r="A2238" t="s">
        <v>62</v>
      </c>
      <c r="B2238" t="s">
        <v>20</v>
      </c>
      <c r="C2238">
        <v>2019</v>
      </c>
      <c r="D2238" t="s">
        <v>138</v>
      </c>
      <c r="E2238">
        <v>211.56561279296901</v>
      </c>
      <c r="F2238">
        <v>4</v>
      </c>
      <c r="G2238">
        <v>4</v>
      </c>
      <c r="H2238">
        <v>0.21156561279296901</v>
      </c>
      <c r="I2238">
        <f t="shared" si="141"/>
        <v>4.0000000000000001E-3</v>
      </c>
      <c r="J2238">
        <f t="shared" si="142"/>
        <v>4.0000000000000001E-3</v>
      </c>
      <c r="K2238">
        <v>155.621279840586</v>
      </c>
      <c r="L2238">
        <v>97.164546381689803</v>
      </c>
      <c r="M2238">
        <v>94.280325827058405</v>
      </c>
      <c r="N2238">
        <v>0</v>
      </c>
      <c r="O2238">
        <v>1</v>
      </c>
      <c r="P2238" t="s">
        <v>1</v>
      </c>
      <c r="Q2238" t="s">
        <v>1</v>
      </c>
      <c r="R2238">
        <v>1</v>
      </c>
      <c r="S2238" t="s">
        <v>564</v>
      </c>
      <c r="T2238">
        <v>0</v>
      </c>
      <c r="U2238">
        <v>0</v>
      </c>
      <c r="V2238" t="s">
        <v>1</v>
      </c>
      <c r="W2238" t="s">
        <v>1</v>
      </c>
      <c r="X2238">
        <v>1</v>
      </c>
      <c r="Y2238" t="s">
        <v>565</v>
      </c>
    </row>
    <row r="2239" spans="1:25">
      <c r="A2239" t="s">
        <v>62</v>
      </c>
      <c r="B2239" t="s">
        <v>20</v>
      </c>
      <c r="C2239">
        <v>2019</v>
      </c>
      <c r="D2239" t="s">
        <v>138</v>
      </c>
      <c r="E2239">
        <v>220.43591308593801</v>
      </c>
      <c r="F2239">
        <v>4</v>
      </c>
      <c r="G2239">
        <v>4</v>
      </c>
      <c r="H2239">
        <v>0.22043591308593699</v>
      </c>
      <c r="I2239">
        <f t="shared" si="141"/>
        <v>4.0000000000000001E-3</v>
      </c>
      <c r="J2239">
        <f t="shared" si="142"/>
        <v>4.0000000000000001E-3</v>
      </c>
      <c r="K2239">
        <v>141.13017432675201</v>
      </c>
      <c r="L2239">
        <v>88.863255836135295</v>
      </c>
      <c r="M2239">
        <v>83.506855818925601</v>
      </c>
      <c r="N2239">
        <v>0</v>
      </c>
      <c r="O2239">
        <v>1</v>
      </c>
      <c r="P2239" t="s">
        <v>1</v>
      </c>
      <c r="Q2239" t="s">
        <v>1</v>
      </c>
      <c r="R2239">
        <v>1</v>
      </c>
      <c r="S2239" t="s">
        <v>564</v>
      </c>
      <c r="T2239">
        <v>0</v>
      </c>
      <c r="U2239">
        <v>0</v>
      </c>
      <c r="V2239" t="s">
        <v>1</v>
      </c>
      <c r="W2239" t="s">
        <v>1</v>
      </c>
      <c r="X2239">
        <v>1</v>
      </c>
      <c r="Y2239" t="s">
        <v>565</v>
      </c>
    </row>
    <row r="2240" spans="1:25">
      <c r="A2240" t="s">
        <v>62</v>
      </c>
      <c r="B2240" t="s">
        <v>20</v>
      </c>
      <c r="C2240">
        <v>2019</v>
      </c>
      <c r="D2240" t="s">
        <v>138</v>
      </c>
      <c r="E2240">
        <v>223.65765380859401</v>
      </c>
      <c r="F2240">
        <v>4</v>
      </c>
      <c r="G2240">
        <v>4</v>
      </c>
      <c r="H2240">
        <v>0.22365765380859401</v>
      </c>
      <c r="I2240">
        <f t="shared" si="141"/>
        <v>4.0000000000000001E-3</v>
      </c>
      <c r="J2240">
        <f t="shared" si="142"/>
        <v>4.0000000000000001E-3</v>
      </c>
      <c r="K2240">
        <v>151.52575980453599</v>
      </c>
      <c r="L2240">
        <v>93.872824721485003</v>
      </c>
      <c r="M2240">
        <v>89.890106919397795</v>
      </c>
      <c r="N2240">
        <v>0</v>
      </c>
      <c r="O2240">
        <v>1</v>
      </c>
      <c r="P2240" t="s">
        <v>1</v>
      </c>
      <c r="Q2240" t="s">
        <v>1</v>
      </c>
      <c r="R2240">
        <v>1</v>
      </c>
      <c r="S2240" t="s">
        <v>564</v>
      </c>
      <c r="T2240">
        <v>0</v>
      </c>
      <c r="U2240">
        <v>0</v>
      </c>
      <c r="V2240" t="s">
        <v>1</v>
      </c>
      <c r="W2240" t="s">
        <v>1</v>
      </c>
      <c r="X2240">
        <v>1</v>
      </c>
      <c r="Y2240" t="s">
        <v>565</v>
      </c>
    </row>
    <row r="2241" spans="1:25">
      <c r="A2241" t="s">
        <v>62</v>
      </c>
      <c r="B2241" t="s">
        <v>20</v>
      </c>
      <c r="C2241">
        <v>2019</v>
      </c>
      <c r="D2241" t="s">
        <v>138</v>
      </c>
      <c r="E2241">
        <v>227.09819030761699</v>
      </c>
      <c r="F2241">
        <v>4</v>
      </c>
      <c r="G2241">
        <v>4</v>
      </c>
      <c r="H2241">
        <v>0.22709819030761699</v>
      </c>
      <c r="I2241">
        <f t="shared" si="141"/>
        <v>4.0000000000000001E-3</v>
      </c>
      <c r="J2241">
        <f t="shared" si="142"/>
        <v>4.0000000000000001E-3</v>
      </c>
      <c r="K2241">
        <v>146.65100951239299</v>
      </c>
      <c r="L2241">
        <v>93.2784376217013</v>
      </c>
      <c r="M2241">
        <v>86.625733918738604</v>
      </c>
      <c r="N2241">
        <v>0</v>
      </c>
      <c r="O2241">
        <v>1</v>
      </c>
      <c r="P2241" t="s">
        <v>1</v>
      </c>
      <c r="Q2241" t="s">
        <v>1</v>
      </c>
      <c r="R2241">
        <v>1</v>
      </c>
      <c r="S2241" t="s">
        <v>564</v>
      </c>
      <c r="T2241">
        <v>0</v>
      </c>
      <c r="U2241">
        <v>0</v>
      </c>
      <c r="V2241" t="s">
        <v>1</v>
      </c>
      <c r="W2241" t="s">
        <v>1</v>
      </c>
      <c r="X2241">
        <v>1</v>
      </c>
      <c r="Y2241" t="s">
        <v>565</v>
      </c>
    </row>
    <row r="2242" spans="1:25">
      <c r="A2242" t="s">
        <v>62</v>
      </c>
      <c r="B2242" t="s">
        <v>20</v>
      </c>
      <c r="C2242">
        <v>2019</v>
      </c>
      <c r="D2242" t="s">
        <v>138</v>
      </c>
      <c r="E2242">
        <v>235.76283264160199</v>
      </c>
      <c r="F2242">
        <v>4</v>
      </c>
      <c r="G2242">
        <v>4</v>
      </c>
      <c r="H2242">
        <v>0.235762832641602</v>
      </c>
      <c r="I2242">
        <f t="shared" si="141"/>
        <v>4.0000000000000001E-3</v>
      </c>
      <c r="J2242">
        <f t="shared" si="142"/>
        <v>4.0000000000000001E-3</v>
      </c>
      <c r="K2242">
        <v>166.832238513552</v>
      </c>
      <c r="L2242">
        <v>103.367070366503</v>
      </c>
      <c r="M2242">
        <v>97.641611964454199</v>
      </c>
      <c r="N2242">
        <v>0</v>
      </c>
      <c r="O2242">
        <v>1</v>
      </c>
      <c r="P2242" t="s">
        <v>1</v>
      </c>
      <c r="Q2242" t="s">
        <v>1</v>
      </c>
      <c r="R2242">
        <v>1</v>
      </c>
      <c r="S2242" t="s">
        <v>564</v>
      </c>
      <c r="T2242">
        <v>0</v>
      </c>
      <c r="U2242">
        <v>0</v>
      </c>
      <c r="V2242" t="s">
        <v>1</v>
      </c>
      <c r="W2242" t="s">
        <v>1</v>
      </c>
      <c r="X2242">
        <v>1</v>
      </c>
      <c r="Y2242" t="s">
        <v>565</v>
      </c>
    </row>
    <row r="2243" spans="1:25">
      <c r="A2243" t="s">
        <v>62</v>
      </c>
      <c r="B2243" t="s">
        <v>20</v>
      </c>
      <c r="C2243">
        <v>2019</v>
      </c>
      <c r="D2243" t="s">
        <v>138</v>
      </c>
      <c r="E2243">
        <v>239.48294067382801</v>
      </c>
      <c r="F2243">
        <v>4</v>
      </c>
      <c r="G2243">
        <v>4</v>
      </c>
      <c r="H2243">
        <v>0.239482940673828</v>
      </c>
      <c r="I2243">
        <f t="shared" si="141"/>
        <v>4.0000000000000001E-3</v>
      </c>
      <c r="J2243">
        <f t="shared" si="142"/>
        <v>4.0000000000000001E-3</v>
      </c>
      <c r="K2243">
        <v>149.718610192646</v>
      </c>
      <c r="L2243">
        <v>93.434882260440304</v>
      </c>
      <c r="M2243">
        <v>90.058174631442498</v>
      </c>
      <c r="N2243">
        <v>0</v>
      </c>
      <c r="O2243">
        <v>1</v>
      </c>
      <c r="P2243" t="s">
        <v>1</v>
      </c>
      <c r="Q2243" t="s">
        <v>1</v>
      </c>
      <c r="R2243">
        <v>1</v>
      </c>
      <c r="S2243" t="s">
        <v>564</v>
      </c>
      <c r="T2243">
        <v>0</v>
      </c>
      <c r="U2243">
        <v>0</v>
      </c>
      <c r="V2243" t="s">
        <v>1</v>
      </c>
      <c r="W2243" t="s">
        <v>1</v>
      </c>
      <c r="X2243">
        <v>1</v>
      </c>
      <c r="Y2243" t="s">
        <v>565</v>
      </c>
    </row>
    <row r="2244" spans="1:25">
      <c r="A2244" t="s">
        <v>62</v>
      </c>
      <c r="B2244" t="s">
        <v>20</v>
      </c>
      <c r="C2244">
        <v>2019</v>
      </c>
      <c r="D2244" t="s">
        <v>138</v>
      </c>
      <c r="E2244">
        <v>247.17936706543</v>
      </c>
      <c r="F2244">
        <v>4</v>
      </c>
      <c r="G2244">
        <v>4</v>
      </c>
      <c r="H2244">
        <v>0.24717936706543001</v>
      </c>
      <c r="I2244">
        <f t="shared" si="141"/>
        <v>4.0000000000000001E-3</v>
      </c>
      <c r="J2244">
        <f t="shared" si="142"/>
        <v>4.0000000000000001E-3</v>
      </c>
      <c r="K2244">
        <v>145.468118711025</v>
      </c>
      <c r="L2244">
        <v>90.008901585179501</v>
      </c>
      <c r="M2244">
        <v>86.029893211650403</v>
      </c>
      <c r="N2244">
        <v>0</v>
      </c>
      <c r="O2244">
        <v>1</v>
      </c>
      <c r="P2244" t="s">
        <v>1</v>
      </c>
      <c r="Q2244" t="s">
        <v>1</v>
      </c>
      <c r="R2244">
        <v>1</v>
      </c>
      <c r="S2244" t="s">
        <v>564</v>
      </c>
      <c r="T2244">
        <v>0</v>
      </c>
      <c r="U2244">
        <v>0</v>
      </c>
      <c r="V2244" t="s">
        <v>1</v>
      </c>
      <c r="W2244" t="s">
        <v>1</v>
      </c>
      <c r="X2244">
        <v>1</v>
      </c>
      <c r="Y2244" t="s">
        <v>565</v>
      </c>
    </row>
    <row r="2245" spans="1:25">
      <c r="A2245" t="s">
        <v>62</v>
      </c>
      <c r="B2245" t="s">
        <v>20</v>
      </c>
      <c r="C2245">
        <v>2019</v>
      </c>
      <c r="D2245" t="s">
        <v>138</v>
      </c>
      <c r="E2245">
        <v>250.06552124023401</v>
      </c>
      <c r="F2245">
        <v>4</v>
      </c>
      <c r="G2245">
        <v>4</v>
      </c>
      <c r="H2245">
        <v>0.25006552124023401</v>
      </c>
      <c r="I2245">
        <f t="shared" si="141"/>
        <v>4.0000000000000001E-3</v>
      </c>
      <c r="J2245">
        <f t="shared" si="142"/>
        <v>4.0000000000000001E-3</v>
      </c>
      <c r="K2245">
        <v>139.668003501237</v>
      </c>
      <c r="L2245">
        <v>89.023695076110698</v>
      </c>
      <c r="M2245">
        <v>83.716410230383104</v>
      </c>
      <c r="N2245">
        <v>0</v>
      </c>
      <c r="O2245">
        <v>1</v>
      </c>
      <c r="P2245" t="s">
        <v>1</v>
      </c>
      <c r="Q2245" t="s">
        <v>1</v>
      </c>
      <c r="R2245">
        <v>1</v>
      </c>
      <c r="S2245" t="s">
        <v>564</v>
      </c>
      <c r="T2245">
        <v>0</v>
      </c>
      <c r="U2245">
        <v>0</v>
      </c>
      <c r="V2245" t="s">
        <v>1</v>
      </c>
      <c r="W2245" t="s">
        <v>1</v>
      </c>
      <c r="X2245">
        <v>1</v>
      </c>
      <c r="Y2245" t="s">
        <v>565</v>
      </c>
    </row>
    <row r="2246" spans="1:25">
      <c r="A2246" t="s">
        <v>62</v>
      </c>
      <c r="B2246" t="s">
        <v>20</v>
      </c>
      <c r="C2246">
        <v>2019</v>
      </c>
      <c r="D2246" t="s">
        <v>138</v>
      </c>
      <c r="E2246">
        <v>257.84234619140602</v>
      </c>
      <c r="F2246">
        <v>4</v>
      </c>
      <c r="G2246">
        <v>4</v>
      </c>
      <c r="H2246">
        <v>0.257842346191406</v>
      </c>
      <c r="I2246">
        <f t="shared" si="141"/>
        <v>4.0000000000000001E-3</v>
      </c>
      <c r="J2246">
        <f t="shared" si="142"/>
        <v>4.0000000000000001E-3</v>
      </c>
      <c r="K2246">
        <v>148.78216905373401</v>
      </c>
      <c r="L2246">
        <v>90.900014947870901</v>
      </c>
      <c r="M2246">
        <v>88.976134689395806</v>
      </c>
      <c r="N2246">
        <v>0</v>
      </c>
      <c r="O2246">
        <v>1</v>
      </c>
      <c r="P2246" t="s">
        <v>1</v>
      </c>
      <c r="Q2246" t="s">
        <v>1</v>
      </c>
      <c r="R2246">
        <v>1</v>
      </c>
      <c r="S2246" t="s">
        <v>564</v>
      </c>
      <c r="T2246">
        <v>0</v>
      </c>
      <c r="U2246">
        <v>0</v>
      </c>
      <c r="V2246" t="s">
        <v>1</v>
      </c>
      <c r="W2246" t="s">
        <v>1</v>
      </c>
      <c r="X2246">
        <v>1</v>
      </c>
      <c r="Y2246" t="s">
        <v>565</v>
      </c>
    </row>
    <row r="2247" spans="1:25">
      <c r="A2247" t="s">
        <v>62</v>
      </c>
      <c r="B2247" t="s">
        <v>20</v>
      </c>
      <c r="C2247">
        <v>2019</v>
      </c>
      <c r="D2247" t="s">
        <v>138</v>
      </c>
      <c r="E2247">
        <v>2599.4988600000001</v>
      </c>
      <c r="F2247">
        <v>6</v>
      </c>
      <c r="G2247">
        <v>6</v>
      </c>
      <c r="H2247">
        <v>2.5994988600000002</v>
      </c>
      <c r="I2247">
        <f t="shared" si="141"/>
        <v>6.0000000000000001E-3</v>
      </c>
      <c r="J2247">
        <f t="shared" si="142"/>
        <v>6.0000000000000001E-3</v>
      </c>
      <c r="K2247">
        <v>149.416210228224</v>
      </c>
      <c r="L2247">
        <v>94.133937509730004</v>
      </c>
      <c r="M2247">
        <v>88.480069385350703</v>
      </c>
      <c r="N2247">
        <v>0</v>
      </c>
      <c r="O2247">
        <v>1</v>
      </c>
      <c r="P2247" t="s">
        <v>1</v>
      </c>
      <c r="Q2247" t="s">
        <v>1</v>
      </c>
      <c r="R2247">
        <v>1</v>
      </c>
      <c r="S2247" t="s">
        <v>564</v>
      </c>
      <c r="T2247">
        <v>0</v>
      </c>
      <c r="U2247">
        <v>0</v>
      </c>
      <c r="V2247" t="s">
        <v>1</v>
      </c>
      <c r="W2247" t="s">
        <v>1</v>
      </c>
      <c r="X2247">
        <v>1</v>
      </c>
      <c r="Y2247" t="s">
        <v>565</v>
      </c>
    </row>
    <row r="2248" spans="1:25">
      <c r="A2248" t="s">
        <v>62</v>
      </c>
      <c r="B2248" t="s">
        <v>20</v>
      </c>
      <c r="C2248">
        <v>2019</v>
      </c>
      <c r="D2248" t="s">
        <v>138</v>
      </c>
      <c r="E2248">
        <v>2607.54347777778</v>
      </c>
      <c r="F2248">
        <v>6</v>
      </c>
      <c r="G2248">
        <v>6</v>
      </c>
      <c r="H2248">
        <v>2.6075434777777802</v>
      </c>
      <c r="I2248">
        <f t="shared" si="141"/>
        <v>6.0000000000000001E-3</v>
      </c>
      <c r="J2248">
        <f t="shared" si="142"/>
        <v>6.0000000000000001E-3</v>
      </c>
      <c r="K2248" t="s">
        <v>563</v>
      </c>
      <c r="L2248" t="s">
        <v>563</v>
      </c>
      <c r="M2248" t="s">
        <v>563</v>
      </c>
      <c r="N2248">
        <v>0</v>
      </c>
      <c r="O2248">
        <v>1</v>
      </c>
      <c r="P2248" t="s">
        <v>1</v>
      </c>
      <c r="Q2248" t="s">
        <v>1</v>
      </c>
      <c r="R2248">
        <v>1</v>
      </c>
      <c r="S2248" t="s">
        <v>564</v>
      </c>
      <c r="T2248">
        <v>0</v>
      </c>
      <c r="U2248">
        <v>0</v>
      </c>
      <c r="V2248" t="s">
        <v>1</v>
      </c>
      <c r="W2248" t="s">
        <v>1</v>
      </c>
      <c r="X2248">
        <v>1</v>
      </c>
      <c r="Y2248" t="s">
        <v>565</v>
      </c>
    </row>
    <row r="2249" spans="1:25">
      <c r="A2249" t="s">
        <v>62</v>
      </c>
      <c r="B2249" t="s">
        <v>20</v>
      </c>
      <c r="C2249">
        <v>2019</v>
      </c>
      <c r="D2249" t="s">
        <v>138</v>
      </c>
      <c r="E2249">
        <v>2617.3150000000001</v>
      </c>
      <c r="F2249">
        <v>6</v>
      </c>
      <c r="G2249">
        <v>6</v>
      </c>
      <c r="H2249">
        <v>2.6173150000000001</v>
      </c>
      <c r="I2249">
        <f t="shared" si="141"/>
        <v>6.0000000000000001E-3</v>
      </c>
      <c r="J2249">
        <f t="shared" si="142"/>
        <v>6.0000000000000001E-3</v>
      </c>
      <c r="K2249">
        <v>183.631536019062</v>
      </c>
      <c r="L2249">
        <v>112.001752427255</v>
      </c>
      <c r="M2249">
        <v>109.679446399798</v>
      </c>
      <c r="N2249">
        <v>0</v>
      </c>
      <c r="O2249">
        <v>1</v>
      </c>
      <c r="P2249" t="s">
        <v>1</v>
      </c>
      <c r="Q2249" t="s">
        <v>1</v>
      </c>
      <c r="R2249">
        <v>1</v>
      </c>
      <c r="S2249" t="s">
        <v>564</v>
      </c>
      <c r="T2249">
        <v>0</v>
      </c>
      <c r="U2249">
        <v>0</v>
      </c>
      <c r="V2249" t="s">
        <v>1</v>
      </c>
      <c r="W2249" t="s">
        <v>1</v>
      </c>
      <c r="X2249">
        <v>1</v>
      </c>
      <c r="Y2249" t="s">
        <v>565</v>
      </c>
    </row>
    <row r="2250" spans="1:25">
      <c r="A2250" t="s">
        <v>62</v>
      </c>
      <c r="B2250" t="s">
        <v>20</v>
      </c>
      <c r="C2250">
        <v>2019</v>
      </c>
      <c r="D2250" t="s">
        <v>138</v>
      </c>
      <c r="E2250">
        <v>2627.0219666666699</v>
      </c>
      <c r="F2250">
        <v>6</v>
      </c>
      <c r="G2250">
        <v>6</v>
      </c>
      <c r="H2250">
        <v>2.6270219666666699</v>
      </c>
      <c r="I2250">
        <f t="shared" si="141"/>
        <v>6.0000000000000001E-3</v>
      </c>
      <c r="J2250">
        <f t="shared" si="142"/>
        <v>6.0000000000000001E-3</v>
      </c>
      <c r="K2250" t="s">
        <v>563</v>
      </c>
      <c r="L2250" t="s">
        <v>563</v>
      </c>
      <c r="M2250" t="s">
        <v>563</v>
      </c>
      <c r="N2250">
        <v>0</v>
      </c>
      <c r="O2250">
        <v>1</v>
      </c>
      <c r="P2250" t="s">
        <v>1</v>
      </c>
      <c r="Q2250" t="s">
        <v>1</v>
      </c>
      <c r="R2250">
        <v>1</v>
      </c>
      <c r="S2250" t="s">
        <v>564</v>
      </c>
      <c r="T2250">
        <v>0</v>
      </c>
      <c r="U2250">
        <v>0</v>
      </c>
      <c r="V2250" t="s">
        <v>1</v>
      </c>
      <c r="W2250" t="s">
        <v>1</v>
      </c>
      <c r="X2250">
        <v>1</v>
      </c>
      <c r="Y2250" t="s">
        <v>565</v>
      </c>
    </row>
    <row r="2251" spans="1:25">
      <c r="A2251" t="s">
        <v>62</v>
      </c>
      <c r="B2251" t="s">
        <v>20</v>
      </c>
      <c r="C2251">
        <v>2019</v>
      </c>
      <c r="D2251" t="s">
        <v>138</v>
      </c>
      <c r="E2251">
        <v>2633.6149500000001</v>
      </c>
      <c r="F2251">
        <v>6</v>
      </c>
      <c r="G2251">
        <v>6</v>
      </c>
      <c r="H2251">
        <v>2.6336149500000001</v>
      </c>
      <c r="I2251">
        <f t="shared" si="141"/>
        <v>6.0000000000000001E-3</v>
      </c>
      <c r="J2251">
        <f t="shared" si="142"/>
        <v>6.0000000000000001E-3</v>
      </c>
      <c r="K2251">
        <v>174.253290162025</v>
      </c>
      <c r="L2251">
        <v>106.646954018084</v>
      </c>
      <c r="M2251">
        <v>103.92786437695599</v>
      </c>
      <c r="N2251">
        <v>0</v>
      </c>
      <c r="O2251">
        <v>1</v>
      </c>
      <c r="P2251" t="s">
        <v>1</v>
      </c>
      <c r="Q2251" t="s">
        <v>1</v>
      </c>
      <c r="R2251">
        <v>1</v>
      </c>
      <c r="S2251" t="s">
        <v>564</v>
      </c>
      <c r="T2251">
        <v>0</v>
      </c>
      <c r="U2251">
        <v>0</v>
      </c>
      <c r="V2251" t="s">
        <v>1</v>
      </c>
      <c r="W2251" t="s">
        <v>1</v>
      </c>
      <c r="X2251">
        <v>1</v>
      </c>
      <c r="Y2251" t="s">
        <v>565</v>
      </c>
    </row>
    <row r="2252" spans="1:25">
      <c r="A2252" t="s">
        <v>62</v>
      </c>
      <c r="B2252" t="s">
        <v>20</v>
      </c>
      <c r="C2252">
        <v>2019</v>
      </c>
      <c r="D2252" t="s">
        <v>138</v>
      </c>
      <c r="E2252">
        <v>2642.2862222222202</v>
      </c>
      <c r="F2252">
        <v>6</v>
      </c>
      <c r="G2252">
        <v>6</v>
      </c>
      <c r="H2252">
        <v>2.6422862222222201</v>
      </c>
      <c r="I2252">
        <f t="shared" si="141"/>
        <v>6.0000000000000001E-3</v>
      </c>
      <c r="J2252">
        <f t="shared" si="142"/>
        <v>6.0000000000000001E-3</v>
      </c>
      <c r="K2252" t="s">
        <v>563</v>
      </c>
      <c r="L2252" t="s">
        <v>563</v>
      </c>
      <c r="M2252" t="s">
        <v>563</v>
      </c>
      <c r="N2252">
        <v>0</v>
      </c>
      <c r="O2252">
        <v>1</v>
      </c>
      <c r="P2252" t="s">
        <v>1</v>
      </c>
      <c r="Q2252" t="s">
        <v>1</v>
      </c>
      <c r="R2252">
        <v>1</v>
      </c>
      <c r="S2252" t="s">
        <v>564</v>
      </c>
      <c r="T2252">
        <v>0</v>
      </c>
      <c r="U2252">
        <v>0</v>
      </c>
      <c r="V2252" t="s">
        <v>1</v>
      </c>
      <c r="W2252" t="s">
        <v>1</v>
      </c>
      <c r="X2252">
        <v>1</v>
      </c>
      <c r="Y2252" t="s">
        <v>565</v>
      </c>
    </row>
    <row r="2253" spans="1:25">
      <c r="A2253" t="s">
        <v>62</v>
      </c>
      <c r="B2253" t="s">
        <v>20</v>
      </c>
      <c r="C2253">
        <v>2019</v>
      </c>
      <c r="D2253" t="s">
        <v>138</v>
      </c>
      <c r="E2253">
        <v>2650.6129000000001</v>
      </c>
      <c r="F2253">
        <v>6</v>
      </c>
      <c r="G2253">
        <v>6</v>
      </c>
      <c r="H2253">
        <v>2.6506129</v>
      </c>
      <c r="I2253">
        <f t="shared" si="141"/>
        <v>6.0000000000000001E-3</v>
      </c>
      <c r="J2253">
        <f t="shared" si="142"/>
        <v>6.0000000000000001E-3</v>
      </c>
      <c r="K2253">
        <v>203.52382006268201</v>
      </c>
      <c r="L2253">
        <v>123.600464627316</v>
      </c>
      <c r="M2253">
        <v>119.064931232218</v>
      </c>
      <c r="N2253">
        <v>0</v>
      </c>
      <c r="O2253">
        <v>1</v>
      </c>
      <c r="P2253" t="s">
        <v>1</v>
      </c>
      <c r="Q2253" t="s">
        <v>1</v>
      </c>
      <c r="R2253">
        <v>1</v>
      </c>
      <c r="S2253" t="s">
        <v>564</v>
      </c>
      <c r="T2253">
        <v>0</v>
      </c>
      <c r="U2253">
        <v>0</v>
      </c>
      <c r="V2253" t="s">
        <v>1</v>
      </c>
      <c r="W2253" t="s">
        <v>1</v>
      </c>
      <c r="X2253">
        <v>1</v>
      </c>
      <c r="Y2253" t="s">
        <v>565</v>
      </c>
    </row>
    <row r="2254" spans="1:25">
      <c r="A2254" t="s">
        <v>62</v>
      </c>
      <c r="B2254" t="s">
        <v>20</v>
      </c>
      <c r="C2254">
        <v>2019</v>
      </c>
      <c r="D2254" t="s">
        <v>138</v>
      </c>
      <c r="E2254">
        <v>2656.85448888889</v>
      </c>
      <c r="F2254">
        <v>6</v>
      </c>
      <c r="G2254">
        <v>6</v>
      </c>
      <c r="H2254">
        <v>2.6568544888888899</v>
      </c>
      <c r="I2254">
        <f t="shared" si="141"/>
        <v>6.0000000000000001E-3</v>
      </c>
      <c r="J2254">
        <f t="shared" si="142"/>
        <v>6.0000000000000001E-3</v>
      </c>
      <c r="K2254" t="s">
        <v>563</v>
      </c>
      <c r="L2254" t="s">
        <v>563</v>
      </c>
      <c r="M2254" t="s">
        <v>563</v>
      </c>
      <c r="N2254">
        <v>0</v>
      </c>
      <c r="O2254">
        <v>1</v>
      </c>
      <c r="P2254" t="s">
        <v>1</v>
      </c>
      <c r="Q2254" t="s">
        <v>1</v>
      </c>
      <c r="R2254">
        <v>1</v>
      </c>
      <c r="S2254" t="s">
        <v>564</v>
      </c>
      <c r="T2254">
        <v>0</v>
      </c>
      <c r="U2254">
        <v>0</v>
      </c>
      <c r="V2254" t="s">
        <v>1</v>
      </c>
      <c r="W2254" t="s">
        <v>1</v>
      </c>
      <c r="X2254">
        <v>1</v>
      </c>
      <c r="Y2254" t="s">
        <v>565</v>
      </c>
    </row>
    <row r="2255" spans="1:25">
      <c r="A2255" t="s">
        <v>62</v>
      </c>
      <c r="B2255" t="s">
        <v>20</v>
      </c>
      <c r="C2255">
        <v>2019</v>
      </c>
      <c r="D2255" t="s">
        <v>138</v>
      </c>
      <c r="E2255">
        <v>2666.21956</v>
      </c>
      <c r="F2255">
        <v>6</v>
      </c>
      <c r="G2255">
        <v>6</v>
      </c>
      <c r="H2255">
        <v>2.66621956</v>
      </c>
      <c r="I2255">
        <f t="shared" si="141"/>
        <v>6.0000000000000001E-3</v>
      </c>
      <c r="J2255">
        <f t="shared" si="142"/>
        <v>6.0000000000000001E-3</v>
      </c>
      <c r="K2255">
        <v>156.34976892543801</v>
      </c>
      <c r="L2255">
        <v>97.4628164162052</v>
      </c>
      <c r="M2255">
        <v>94.5587137755669</v>
      </c>
      <c r="N2255">
        <v>0</v>
      </c>
      <c r="O2255">
        <v>1</v>
      </c>
      <c r="P2255" t="s">
        <v>1</v>
      </c>
      <c r="Q2255" t="s">
        <v>1</v>
      </c>
      <c r="R2255">
        <v>1</v>
      </c>
      <c r="S2255" t="s">
        <v>564</v>
      </c>
      <c r="T2255">
        <v>0</v>
      </c>
      <c r="U2255">
        <v>0</v>
      </c>
      <c r="V2255" t="s">
        <v>1</v>
      </c>
      <c r="W2255" t="s">
        <v>1</v>
      </c>
      <c r="X2255">
        <v>1</v>
      </c>
      <c r="Y2255" t="s">
        <v>565</v>
      </c>
    </row>
    <row r="2256" spans="1:25">
      <c r="A2256" t="s">
        <v>62</v>
      </c>
      <c r="B2256" t="s">
        <v>20</v>
      </c>
      <c r="C2256">
        <v>2019</v>
      </c>
      <c r="D2256" t="s">
        <v>138</v>
      </c>
      <c r="E2256">
        <v>2675.1753199999998</v>
      </c>
      <c r="F2256">
        <v>6</v>
      </c>
      <c r="G2256">
        <v>6</v>
      </c>
      <c r="H2256">
        <v>2.6751753200000001</v>
      </c>
      <c r="I2256">
        <f t="shared" si="141"/>
        <v>6.0000000000000001E-3</v>
      </c>
      <c r="J2256">
        <f t="shared" si="142"/>
        <v>6.0000000000000001E-3</v>
      </c>
      <c r="K2256" t="s">
        <v>563</v>
      </c>
      <c r="L2256" t="s">
        <v>563</v>
      </c>
      <c r="M2256" t="s">
        <v>563</v>
      </c>
      <c r="N2256">
        <v>0</v>
      </c>
      <c r="O2256">
        <v>1</v>
      </c>
      <c r="P2256" t="s">
        <v>1</v>
      </c>
      <c r="Q2256" t="s">
        <v>1</v>
      </c>
      <c r="R2256">
        <v>1</v>
      </c>
      <c r="S2256" t="s">
        <v>564</v>
      </c>
      <c r="T2256">
        <v>0</v>
      </c>
      <c r="U2256">
        <v>0</v>
      </c>
      <c r="V2256" t="s">
        <v>1</v>
      </c>
      <c r="W2256" t="s">
        <v>1</v>
      </c>
      <c r="X2256">
        <v>1</v>
      </c>
      <c r="Y2256" t="s">
        <v>565</v>
      </c>
    </row>
    <row r="2257" spans="1:25">
      <c r="A2257" t="s">
        <v>62</v>
      </c>
      <c r="B2257" t="s">
        <v>20</v>
      </c>
      <c r="C2257">
        <v>2019</v>
      </c>
      <c r="D2257" t="s">
        <v>138</v>
      </c>
      <c r="E2257">
        <v>2682.1174666666702</v>
      </c>
      <c r="F2257">
        <v>6</v>
      </c>
      <c r="G2257">
        <v>6</v>
      </c>
      <c r="H2257">
        <v>2.6821174666666701</v>
      </c>
      <c r="I2257">
        <f t="shared" si="141"/>
        <v>6.0000000000000001E-3</v>
      </c>
      <c r="J2257">
        <f t="shared" si="142"/>
        <v>6.0000000000000001E-3</v>
      </c>
      <c r="K2257">
        <v>169.401454801477</v>
      </c>
      <c r="L2257">
        <v>104.57783576299801</v>
      </c>
      <c r="M2257">
        <v>103.12066965165501</v>
      </c>
      <c r="N2257">
        <v>0</v>
      </c>
      <c r="O2257">
        <v>1</v>
      </c>
      <c r="P2257" t="s">
        <v>1</v>
      </c>
      <c r="Q2257" t="s">
        <v>1</v>
      </c>
      <c r="R2257">
        <v>1</v>
      </c>
      <c r="S2257" t="s">
        <v>564</v>
      </c>
      <c r="T2257">
        <v>0</v>
      </c>
      <c r="U2257">
        <v>0</v>
      </c>
      <c r="V2257" t="s">
        <v>1</v>
      </c>
      <c r="W2257" t="s">
        <v>1</v>
      </c>
      <c r="X2257">
        <v>1</v>
      </c>
      <c r="Y2257" t="s">
        <v>565</v>
      </c>
    </row>
    <row r="2258" spans="1:25">
      <c r="A2258" t="s">
        <v>62</v>
      </c>
      <c r="B2258" t="s">
        <v>20</v>
      </c>
      <c r="C2258">
        <v>2019</v>
      </c>
      <c r="D2258" t="s">
        <v>138</v>
      </c>
      <c r="E2258">
        <v>2688.2203</v>
      </c>
      <c r="F2258">
        <v>6</v>
      </c>
      <c r="G2258">
        <v>6</v>
      </c>
      <c r="H2258">
        <v>2.6882202999999998</v>
      </c>
      <c r="I2258">
        <f t="shared" si="141"/>
        <v>6.0000000000000001E-3</v>
      </c>
      <c r="J2258">
        <f t="shared" si="142"/>
        <v>6.0000000000000001E-3</v>
      </c>
      <c r="K2258" t="s">
        <v>563</v>
      </c>
      <c r="L2258" t="s">
        <v>563</v>
      </c>
      <c r="M2258" t="s">
        <v>563</v>
      </c>
      <c r="N2258">
        <v>0</v>
      </c>
      <c r="O2258">
        <v>1</v>
      </c>
      <c r="P2258" t="s">
        <v>1</v>
      </c>
      <c r="Q2258" t="s">
        <v>1</v>
      </c>
      <c r="R2258">
        <v>1</v>
      </c>
      <c r="S2258" t="s">
        <v>564</v>
      </c>
      <c r="T2258">
        <v>0</v>
      </c>
      <c r="U2258">
        <v>0</v>
      </c>
      <c r="V2258" t="s">
        <v>1</v>
      </c>
      <c r="W2258" t="s">
        <v>1</v>
      </c>
      <c r="X2258">
        <v>1</v>
      </c>
      <c r="Y2258" t="s">
        <v>565</v>
      </c>
    </row>
    <row r="2259" spans="1:25">
      <c r="A2259" t="s">
        <v>62</v>
      </c>
      <c r="B2259" t="s">
        <v>20</v>
      </c>
      <c r="C2259">
        <v>2019</v>
      </c>
      <c r="D2259" t="s">
        <v>138</v>
      </c>
      <c r="E2259">
        <v>2693.4895000000001</v>
      </c>
      <c r="F2259">
        <v>6</v>
      </c>
      <c r="G2259">
        <v>6</v>
      </c>
      <c r="H2259">
        <v>2.6934895000000001</v>
      </c>
      <c r="I2259">
        <f t="shared" si="141"/>
        <v>6.0000000000000001E-3</v>
      </c>
      <c r="J2259">
        <f t="shared" si="142"/>
        <v>6.0000000000000001E-3</v>
      </c>
      <c r="K2259">
        <v>198.73555384847401</v>
      </c>
      <c r="L2259">
        <v>121.810333707341</v>
      </c>
      <c r="M2259">
        <v>118.61911002852899</v>
      </c>
      <c r="N2259">
        <v>0</v>
      </c>
      <c r="O2259">
        <v>1</v>
      </c>
      <c r="P2259" t="s">
        <v>1</v>
      </c>
      <c r="Q2259" t="s">
        <v>1</v>
      </c>
      <c r="R2259">
        <v>1</v>
      </c>
      <c r="S2259" t="s">
        <v>564</v>
      </c>
      <c r="T2259">
        <v>0</v>
      </c>
      <c r="U2259">
        <v>0</v>
      </c>
      <c r="V2259" t="s">
        <v>1</v>
      </c>
      <c r="W2259" t="s">
        <v>1</v>
      </c>
      <c r="X2259">
        <v>1</v>
      </c>
      <c r="Y2259" t="s">
        <v>565</v>
      </c>
    </row>
    <row r="2260" spans="1:25">
      <c r="A2260" t="s">
        <v>62</v>
      </c>
      <c r="B2260" t="s">
        <v>20</v>
      </c>
      <c r="C2260">
        <v>2019</v>
      </c>
      <c r="D2260" t="s">
        <v>138</v>
      </c>
      <c r="E2260">
        <v>2698.76056666667</v>
      </c>
      <c r="F2260">
        <v>6</v>
      </c>
      <c r="G2260">
        <v>6</v>
      </c>
      <c r="H2260">
        <v>2.6987605666666701</v>
      </c>
      <c r="I2260">
        <f t="shared" si="141"/>
        <v>6.0000000000000001E-3</v>
      </c>
      <c r="J2260">
        <f t="shared" si="142"/>
        <v>6.0000000000000001E-3</v>
      </c>
      <c r="K2260" t="s">
        <v>563</v>
      </c>
      <c r="L2260" t="s">
        <v>563</v>
      </c>
      <c r="M2260" t="s">
        <v>563</v>
      </c>
      <c r="N2260">
        <v>0</v>
      </c>
      <c r="O2260">
        <v>1</v>
      </c>
      <c r="P2260" t="s">
        <v>1</v>
      </c>
      <c r="Q2260" t="s">
        <v>1</v>
      </c>
      <c r="R2260">
        <v>1</v>
      </c>
      <c r="S2260" t="s">
        <v>564</v>
      </c>
      <c r="T2260">
        <v>0</v>
      </c>
      <c r="U2260">
        <v>0</v>
      </c>
      <c r="V2260" t="s">
        <v>1</v>
      </c>
      <c r="W2260" t="s">
        <v>1</v>
      </c>
      <c r="X2260">
        <v>1</v>
      </c>
      <c r="Y2260" t="s">
        <v>565</v>
      </c>
    </row>
    <row r="2261" spans="1:25">
      <c r="A2261" t="s">
        <v>62</v>
      </c>
      <c r="B2261" t="s">
        <v>20</v>
      </c>
      <c r="C2261">
        <v>2019</v>
      </c>
      <c r="D2261" t="s">
        <v>138</v>
      </c>
      <c r="E2261">
        <v>2704.8652222222199</v>
      </c>
      <c r="F2261">
        <v>6</v>
      </c>
      <c r="G2261">
        <v>6</v>
      </c>
      <c r="H2261">
        <v>2.70486522222222</v>
      </c>
      <c r="I2261">
        <f t="shared" si="141"/>
        <v>6.0000000000000001E-3</v>
      </c>
      <c r="J2261">
        <f t="shared" si="142"/>
        <v>6.0000000000000001E-3</v>
      </c>
      <c r="K2261">
        <v>199.92494033823999</v>
      </c>
      <c r="L2261">
        <v>119.127709858869</v>
      </c>
      <c r="M2261">
        <v>117.970075659755</v>
      </c>
      <c r="N2261">
        <v>0</v>
      </c>
      <c r="O2261">
        <v>1</v>
      </c>
      <c r="P2261" t="s">
        <v>1</v>
      </c>
      <c r="Q2261" t="s">
        <v>1</v>
      </c>
      <c r="R2261">
        <v>1</v>
      </c>
      <c r="S2261" t="s">
        <v>564</v>
      </c>
      <c r="T2261">
        <v>0</v>
      </c>
      <c r="U2261">
        <v>0</v>
      </c>
      <c r="V2261" t="s">
        <v>1</v>
      </c>
      <c r="W2261" t="s">
        <v>1</v>
      </c>
      <c r="X2261">
        <v>1</v>
      </c>
      <c r="Y2261" t="s">
        <v>565</v>
      </c>
    </row>
    <row r="2262" spans="1:25">
      <c r="A2262" t="s">
        <v>62</v>
      </c>
      <c r="B2262" t="s">
        <v>20</v>
      </c>
      <c r="C2262">
        <v>2019</v>
      </c>
      <c r="D2262" t="s">
        <v>138</v>
      </c>
      <c r="E2262">
        <v>2709.0308666666701</v>
      </c>
      <c r="F2262">
        <v>6</v>
      </c>
      <c r="G2262">
        <v>6</v>
      </c>
      <c r="H2262">
        <v>2.7090308666666698</v>
      </c>
      <c r="I2262">
        <f t="shared" si="141"/>
        <v>6.0000000000000001E-3</v>
      </c>
      <c r="J2262">
        <f t="shared" si="142"/>
        <v>6.0000000000000001E-3</v>
      </c>
      <c r="K2262" t="s">
        <v>563</v>
      </c>
      <c r="L2262" t="s">
        <v>563</v>
      </c>
      <c r="M2262" t="s">
        <v>563</v>
      </c>
      <c r="N2262">
        <v>0</v>
      </c>
      <c r="O2262">
        <v>1</v>
      </c>
      <c r="P2262" t="s">
        <v>1</v>
      </c>
      <c r="Q2262" t="s">
        <v>1</v>
      </c>
      <c r="R2262">
        <v>1</v>
      </c>
      <c r="S2262" t="s">
        <v>564</v>
      </c>
      <c r="T2262">
        <v>0</v>
      </c>
      <c r="U2262">
        <v>0</v>
      </c>
      <c r="V2262" t="s">
        <v>1</v>
      </c>
      <c r="W2262" t="s">
        <v>1</v>
      </c>
      <c r="X2262">
        <v>1</v>
      </c>
      <c r="Y2262" t="s">
        <v>565</v>
      </c>
    </row>
    <row r="2263" spans="1:25">
      <c r="A2263" t="s">
        <v>62</v>
      </c>
      <c r="B2263" t="s">
        <v>20</v>
      </c>
      <c r="C2263">
        <v>2019</v>
      </c>
      <c r="D2263" t="s">
        <v>138</v>
      </c>
      <c r="E2263">
        <v>2714.3040000000001</v>
      </c>
      <c r="F2263">
        <v>6</v>
      </c>
      <c r="G2263">
        <v>6</v>
      </c>
      <c r="H2263">
        <v>2.7143039999999998</v>
      </c>
      <c r="I2263">
        <f t="shared" si="141"/>
        <v>6.0000000000000001E-3</v>
      </c>
      <c r="J2263">
        <f t="shared" si="142"/>
        <v>6.0000000000000001E-3</v>
      </c>
      <c r="K2263" t="s">
        <v>563</v>
      </c>
      <c r="L2263" t="s">
        <v>563</v>
      </c>
      <c r="M2263" t="s">
        <v>563</v>
      </c>
      <c r="N2263">
        <v>0</v>
      </c>
      <c r="O2263">
        <v>1</v>
      </c>
      <c r="P2263" t="s">
        <v>1</v>
      </c>
      <c r="Q2263" t="s">
        <v>1</v>
      </c>
      <c r="R2263">
        <v>1</v>
      </c>
      <c r="S2263" t="s">
        <v>564</v>
      </c>
      <c r="T2263">
        <v>0</v>
      </c>
      <c r="U2263">
        <v>0</v>
      </c>
      <c r="V2263" t="s">
        <v>1</v>
      </c>
      <c r="W2263" t="s">
        <v>1</v>
      </c>
      <c r="X2263">
        <v>1</v>
      </c>
      <c r="Y2263" t="s">
        <v>565</v>
      </c>
    </row>
    <row r="2264" spans="1:25">
      <c r="A2264" t="s">
        <v>62</v>
      </c>
      <c r="B2264" t="s">
        <v>20</v>
      </c>
      <c r="C2264">
        <v>2019</v>
      </c>
      <c r="D2264" t="s">
        <v>138</v>
      </c>
      <c r="E2264">
        <v>2741.8550100000002</v>
      </c>
      <c r="F2264">
        <v>6</v>
      </c>
      <c r="G2264">
        <v>6</v>
      </c>
      <c r="H2264">
        <v>2.7418550100000001</v>
      </c>
      <c r="I2264">
        <f t="shared" si="141"/>
        <v>6.0000000000000001E-3</v>
      </c>
      <c r="J2264">
        <f t="shared" si="142"/>
        <v>6.0000000000000001E-3</v>
      </c>
      <c r="K2264">
        <v>203.103944492268</v>
      </c>
      <c r="L2264">
        <v>122.865595888271</v>
      </c>
      <c r="M2264">
        <v>122.88818178196</v>
      </c>
      <c r="N2264">
        <v>0</v>
      </c>
      <c r="O2264">
        <v>1</v>
      </c>
      <c r="P2264" t="s">
        <v>1</v>
      </c>
      <c r="Q2264" t="s">
        <v>1</v>
      </c>
      <c r="R2264">
        <v>1</v>
      </c>
      <c r="S2264" t="s">
        <v>564</v>
      </c>
      <c r="T2264">
        <v>0</v>
      </c>
      <c r="U2264">
        <v>0</v>
      </c>
      <c r="V2264" t="s">
        <v>1</v>
      </c>
      <c r="W2264" t="s">
        <v>1</v>
      </c>
      <c r="X2264">
        <v>1</v>
      </c>
      <c r="Y2264" t="s">
        <v>565</v>
      </c>
    </row>
    <row r="2265" spans="1:25">
      <c r="A2265" t="s">
        <v>62</v>
      </c>
      <c r="B2265" t="s">
        <v>20</v>
      </c>
      <c r="C2265">
        <v>2019</v>
      </c>
      <c r="D2265" t="s">
        <v>138</v>
      </c>
      <c r="E2265">
        <v>2752.2626500000001</v>
      </c>
      <c r="F2265">
        <v>6</v>
      </c>
      <c r="G2265">
        <v>6</v>
      </c>
      <c r="H2265">
        <v>2.75226265</v>
      </c>
      <c r="I2265">
        <f t="shared" si="141"/>
        <v>6.0000000000000001E-3</v>
      </c>
      <c r="J2265">
        <f t="shared" si="142"/>
        <v>6.0000000000000001E-3</v>
      </c>
      <c r="K2265">
        <v>193.90063548992899</v>
      </c>
      <c r="L2265">
        <v>119.28861705006101</v>
      </c>
      <c r="M2265">
        <v>117.111277669126</v>
      </c>
      <c r="N2265">
        <v>0</v>
      </c>
      <c r="O2265">
        <v>1</v>
      </c>
      <c r="P2265" t="s">
        <v>1</v>
      </c>
      <c r="Q2265" t="s">
        <v>1</v>
      </c>
      <c r="R2265">
        <v>1</v>
      </c>
      <c r="S2265" t="s">
        <v>564</v>
      </c>
      <c r="T2265">
        <v>0</v>
      </c>
      <c r="U2265">
        <v>0</v>
      </c>
      <c r="V2265" t="s">
        <v>1</v>
      </c>
      <c r="W2265" t="s">
        <v>1</v>
      </c>
      <c r="X2265">
        <v>1</v>
      </c>
      <c r="Y2265" t="s">
        <v>565</v>
      </c>
    </row>
    <row r="2266" spans="1:25">
      <c r="A2266" t="s">
        <v>62</v>
      </c>
      <c r="B2266" t="s">
        <v>20</v>
      </c>
      <c r="C2266">
        <v>2019</v>
      </c>
      <c r="D2266" t="s">
        <v>138</v>
      </c>
      <c r="E2266">
        <v>2766.1399894736801</v>
      </c>
      <c r="F2266">
        <v>6</v>
      </c>
      <c r="G2266">
        <v>6</v>
      </c>
      <c r="H2266">
        <v>2.7661399894736798</v>
      </c>
      <c r="I2266">
        <f t="shared" si="141"/>
        <v>6.0000000000000001E-3</v>
      </c>
      <c r="J2266">
        <f t="shared" si="142"/>
        <v>6.0000000000000001E-3</v>
      </c>
      <c r="K2266">
        <v>187.33645761458999</v>
      </c>
      <c r="L2266">
        <v>113.125526749816</v>
      </c>
      <c r="M2266">
        <v>114.347095944758</v>
      </c>
      <c r="N2266">
        <v>0</v>
      </c>
      <c r="O2266">
        <v>1</v>
      </c>
      <c r="P2266" t="s">
        <v>1</v>
      </c>
      <c r="Q2266" t="s">
        <v>1</v>
      </c>
      <c r="R2266">
        <v>1</v>
      </c>
      <c r="S2266" t="s">
        <v>564</v>
      </c>
      <c r="T2266">
        <v>0</v>
      </c>
      <c r="U2266">
        <v>0</v>
      </c>
      <c r="V2266" t="s">
        <v>1</v>
      </c>
      <c r="W2266" t="s">
        <v>1</v>
      </c>
      <c r="X2266">
        <v>1</v>
      </c>
      <c r="Y2266" t="s">
        <v>565</v>
      </c>
    </row>
    <row r="2267" spans="1:25">
      <c r="A2267" t="s">
        <v>62</v>
      </c>
      <c r="B2267" t="s">
        <v>20</v>
      </c>
      <c r="C2267">
        <v>2019</v>
      </c>
      <c r="D2267" t="s">
        <v>138</v>
      </c>
      <c r="E2267">
        <v>2781.55956666667</v>
      </c>
      <c r="F2267">
        <v>6</v>
      </c>
      <c r="G2267">
        <v>6</v>
      </c>
      <c r="H2267">
        <v>2.7815595666666701</v>
      </c>
      <c r="I2267">
        <f t="shared" si="141"/>
        <v>6.0000000000000001E-3</v>
      </c>
      <c r="J2267">
        <f t="shared" si="142"/>
        <v>6.0000000000000001E-3</v>
      </c>
      <c r="K2267">
        <v>189.811169439835</v>
      </c>
      <c r="L2267">
        <v>116.82560326903899</v>
      </c>
      <c r="M2267">
        <v>112.239270108242</v>
      </c>
      <c r="N2267">
        <v>0</v>
      </c>
      <c r="O2267">
        <v>1</v>
      </c>
      <c r="P2267" t="s">
        <v>1</v>
      </c>
      <c r="Q2267" t="s">
        <v>1</v>
      </c>
      <c r="R2267">
        <v>1</v>
      </c>
      <c r="S2267" t="s">
        <v>564</v>
      </c>
      <c r="T2267">
        <v>0</v>
      </c>
      <c r="U2267">
        <v>0</v>
      </c>
      <c r="V2267" t="s">
        <v>1</v>
      </c>
      <c r="W2267" t="s">
        <v>1</v>
      </c>
      <c r="X2267">
        <v>1</v>
      </c>
      <c r="Y2267" t="s">
        <v>565</v>
      </c>
    </row>
    <row r="2268" spans="1:25">
      <c r="A2268" t="s">
        <v>62</v>
      </c>
      <c r="B2268" t="s">
        <v>20</v>
      </c>
      <c r="C2268">
        <v>2019</v>
      </c>
      <c r="D2268" t="s">
        <v>138</v>
      </c>
      <c r="E2268">
        <v>2789.6059421052601</v>
      </c>
      <c r="F2268">
        <v>6</v>
      </c>
      <c r="G2268">
        <v>6</v>
      </c>
      <c r="H2268">
        <v>2.7896059421052599</v>
      </c>
      <c r="I2268">
        <f t="shared" si="141"/>
        <v>6.0000000000000001E-3</v>
      </c>
      <c r="J2268">
        <f t="shared" si="142"/>
        <v>6.0000000000000001E-3</v>
      </c>
      <c r="K2268">
        <v>181.87290601535301</v>
      </c>
      <c r="L2268">
        <v>111.538396096697</v>
      </c>
      <c r="M2268">
        <v>105.980428806944</v>
      </c>
      <c r="N2268">
        <v>0</v>
      </c>
      <c r="O2268">
        <v>1</v>
      </c>
      <c r="P2268" t="s">
        <v>1</v>
      </c>
      <c r="Q2268" t="s">
        <v>1</v>
      </c>
      <c r="R2268">
        <v>1</v>
      </c>
      <c r="S2268" t="s">
        <v>564</v>
      </c>
      <c r="T2268">
        <v>0</v>
      </c>
      <c r="U2268">
        <v>0</v>
      </c>
      <c r="V2268" t="s">
        <v>1</v>
      </c>
      <c r="W2268" t="s">
        <v>1</v>
      </c>
      <c r="X2268">
        <v>1</v>
      </c>
      <c r="Y2268" t="s">
        <v>565</v>
      </c>
    </row>
    <row r="2269" spans="1:25">
      <c r="A2269" t="s">
        <v>62</v>
      </c>
      <c r="B2269" t="s">
        <v>566</v>
      </c>
      <c r="C2269">
        <v>2015</v>
      </c>
      <c r="D2269" t="s">
        <v>567</v>
      </c>
      <c r="E2269">
        <v>0.5</v>
      </c>
      <c r="F2269">
        <v>4</v>
      </c>
      <c r="G2269">
        <v>4</v>
      </c>
      <c r="H2269">
        <v>5.0000000000000001E-4</v>
      </c>
      <c r="I2269">
        <f t="shared" ref="I2269:I2332" si="143">F2269/1000</f>
        <v>4.0000000000000001E-3</v>
      </c>
      <c r="J2269">
        <f t="shared" ref="J2269:J2332" si="144">G2269/1000</f>
        <v>4.0000000000000001E-3</v>
      </c>
      <c r="K2269" t="s">
        <v>563</v>
      </c>
      <c r="L2269" t="s">
        <v>563</v>
      </c>
      <c r="M2269" t="s">
        <v>563</v>
      </c>
      <c r="N2269">
        <v>0</v>
      </c>
      <c r="O2269">
        <v>0</v>
      </c>
      <c r="P2269" t="s">
        <v>568</v>
      </c>
      <c r="Q2269" t="s">
        <v>1</v>
      </c>
      <c r="R2269">
        <v>1</v>
      </c>
      <c r="S2269" t="s">
        <v>564</v>
      </c>
      <c r="T2269">
        <v>0</v>
      </c>
      <c r="U2269">
        <v>0</v>
      </c>
      <c r="V2269" t="s">
        <v>1</v>
      </c>
      <c r="W2269" t="s">
        <v>1</v>
      </c>
      <c r="X2269">
        <v>1</v>
      </c>
      <c r="Y2269" t="s">
        <v>565</v>
      </c>
    </row>
    <row r="2270" spans="1:25">
      <c r="A2270" t="s">
        <v>62</v>
      </c>
      <c r="B2270" t="s">
        <v>566</v>
      </c>
      <c r="C2270">
        <v>2015</v>
      </c>
      <c r="D2270" t="s">
        <v>567</v>
      </c>
      <c r="E2270">
        <v>2.4</v>
      </c>
      <c r="F2270">
        <v>4</v>
      </c>
      <c r="G2270">
        <v>4</v>
      </c>
      <c r="H2270">
        <v>2.3999999999999998E-3</v>
      </c>
      <c r="I2270">
        <f t="shared" si="143"/>
        <v>4.0000000000000001E-3</v>
      </c>
      <c r="J2270">
        <f t="shared" si="144"/>
        <v>4.0000000000000001E-3</v>
      </c>
      <c r="K2270" t="s">
        <v>563</v>
      </c>
      <c r="L2270" t="s">
        <v>563</v>
      </c>
      <c r="M2270" t="s">
        <v>563</v>
      </c>
      <c r="N2270">
        <v>0</v>
      </c>
      <c r="O2270">
        <v>0</v>
      </c>
      <c r="P2270" t="s">
        <v>568</v>
      </c>
      <c r="Q2270" t="s">
        <v>1</v>
      </c>
      <c r="R2270">
        <v>1</v>
      </c>
      <c r="S2270" t="s">
        <v>564</v>
      </c>
      <c r="T2270">
        <v>0</v>
      </c>
      <c r="U2270">
        <v>0</v>
      </c>
      <c r="V2270" t="s">
        <v>1</v>
      </c>
      <c r="W2270" t="s">
        <v>1</v>
      </c>
      <c r="X2270">
        <v>1</v>
      </c>
      <c r="Y2270" t="s">
        <v>565</v>
      </c>
    </row>
    <row r="2271" spans="1:25">
      <c r="A2271" t="s">
        <v>62</v>
      </c>
      <c r="B2271" t="s">
        <v>566</v>
      </c>
      <c r="C2271">
        <v>2015</v>
      </c>
      <c r="D2271" t="s">
        <v>567</v>
      </c>
      <c r="E2271">
        <v>5</v>
      </c>
      <c r="F2271">
        <v>4</v>
      </c>
      <c r="G2271">
        <v>4</v>
      </c>
      <c r="H2271">
        <v>5.0000000000000001E-3</v>
      </c>
      <c r="I2271">
        <f t="shared" si="143"/>
        <v>4.0000000000000001E-3</v>
      </c>
      <c r="J2271">
        <f t="shared" si="144"/>
        <v>4.0000000000000001E-3</v>
      </c>
      <c r="K2271" t="s">
        <v>563</v>
      </c>
      <c r="L2271" t="s">
        <v>563</v>
      </c>
      <c r="M2271" t="s">
        <v>563</v>
      </c>
      <c r="N2271">
        <v>0</v>
      </c>
      <c r="O2271">
        <v>0</v>
      </c>
      <c r="P2271" t="s">
        <v>568</v>
      </c>
      <c r="Q2271" t="s">
        <v>1</v>
      </c>
      <c r="R2271">
        <v>1</v>
      </c>
      <c r="S2271" t="s">
        <v>564</v>
      </c>
      <c r="T2271">
        <v>0</v>
      </c>
      <c r="U2271">
        <v>0</v>
      </c>
      <c r="V2271" t="s">
        <v>1</v>
      </c>
      <c r="W2271" t="s">
        <v>1</v>
      </c>
      <c r="X2271">
        <v>1</v>
      </c>
      <c r="Y2271" t="s">
        <v>565</v>
      </c>
    </row>
    <row r="2272" spans="1:25">
      <c r="A2272" t="s">
        <v>62</v>
      </c>
      <c r="B2272" t="s">
        <v>566</v>
      </c>
      <c r="C2272">
        <v>2015</v>
      </c>
      <c r="D2272" t="s">
        <v>567</v>
      </c>
      <c r="E2272">
        <v>7.6</v>
      </c>
      <c r="F2272">
        <v>4</v>
      </c>
      <c r="G2272">
        <v>4</v>
      </c>
      <c r="H2272">
        <v>7.6E-3</v>
      </c>
      <c r="I2272">
        <f t="shared" si="143"/>
        <v>4.0000000000000001E-3</v>
      </c>
      <c r="J2272">
        <f t="shared" si="144"/>
        <v>4.0000000000000001E-3</v>
      </c>
      <c r="K2272" t="s">
        <v>563</v>
      </c>
      <c r="L2272" t="s">
        <v>563</v>
      </c>
      <c r="M2272" t="s">
        <v>563</v>
      </c>
      <c r="N2272">
        <v>0</v>
      </c>
      <c r="O2272">
        <v>0</v>
      </c>
      <c r="P2272" t="s">
        <v>568</v>
      </c>
      <c r="Q2272" t="s">
        <v>1</v>
      </c>
      <c r="R2272">
        <v>1</v>
      </c>
      <c r="S2272" t="s">
        <v>564</v>
      </c>
      <c r="T2272">
        <v>0</v>
      </c>
      <c r="U2272">
        <v>0</v>
      </c>
      <c r="V2272" t="s">
        <v>1</v>
      </c>
      <c r="W2272" t="s">
        <v>1</v>
      </c>
      <c r="X2272">
        <v>1</v>
      </c>
      <c r="Y2272" t="s">
        <v>565</v>
      </c>
    </row>
    <row r="2273" spans="1:25">
      <c r="A2273" t="s">
        <v>62</v>
      </c>
      <c r="B2273" t="s">
        <v>566</v>
      </c>
      <c r="C2273">
        <v>2015</v>
      </c>
      <c r="D2273" t="s">
        <v>567</v>
      </c>
      <c r="E2273">
        <v>10.199999999999999</v>
      </c>
      <c r="F2273">
        <v>4</v>
      </c>
      <c r="G2273">
        <v>4</v>
      </c>
      <c r="H2273">
        <v>1.0200000000000001E-2</v>
      </c>
      <c r="I2273">
        <f t="shared" si="143"/>
        <v>4.0000000000000001E-3</v>
      </c>
      <c r="J2273">
        <f t="shared" si="144"/>
        <v>4.0000000000000001E-3</v>
      </c>
      <c r="K2273" t="s">
        <v>563</v>
      </c>
      <c r="L2273" t="s">
        <v>563</v>
      </c>
      <c r="M2273" t="s">
        <v>563</v>
      </c>
      <c r="N2273">
        <v>0</v>
      </c>
      <c r="O2273">
        <v>0</v>
      </c>
      <c r="P2273" t="s">
        <v>568</v>
      </c>
      <c r="Q2273" t="s">
        <v>1</v>
      </c>
      <c r="R2273">
        <v>1</v>
      </c>
      <c r="S2273" t="s">
        <v>564</v>
      </c>
      <c r="T2273">
        <v>0</v>
      </c>
      <c r="U2273">
        <v>0</v>
      </c>
      <c r="V2273" t="s">
        <v>1</v>
      </c>
      <c r="W2273" t="s">
        <v>1</v>
      </c>
      <c r="X2273">
        <v>1</v>
      </c>
      <c r="Y2273" t="s">
        <v>565</v>
      </c>
    </row>
    <row r="2274" spans="1:25">
      <c r="A2274" t="s">
        <v>62</v>
      </c>
      <c r="B2274" t="s">
        <v>566</v>
      </c>
      <c r="C2274">
        <v>2015</v>
      </c>
      <c r="D2274" t="s">
        <v>567</v>
      </c>
      <c r="E2274">
        <v>12.8</v>
      </c>
      <c r="F2274">
        <v>4</v>
      </c>
      <c r="G2274">
        <v>4</v>
      </c>
      <c r="H2274">
        <v>1.2800000000000001E-2</v>
      </c>
      <c r="I2274">
        <f t="shared" si="143"/>
        <v>4.0000000000000001E-3</v>
      </c>
      <c r="J2274">
        <f t="shared" si="144"/>
        <v>4.0000000000000001E-3</v>
      </c>
      <c r="K2274" t="s">
        <v>563</v>
      </c>
      <c r="L2274" t="s">
        <v>563</v>
      </c>
      <c r="M2274" t="s">
        <v>563</v>
      </c>
      <c r="N2274">
        <v>0</v>
      </c>
      <c r="O2274">
        <v>0</v>
      </c>
      <c r="P2274" t="s">
        <v>568</v>
      </c>
      <c r="Q2274" t="s">
        <v>1</v>
      </c>
      <c r="R2274">
        <v>1</v>
      </c>
      <c r="S2274" t="s">
        <v>564</v>
      </c>
      <c r="T2274">
        <v>0</v>
      </c>
      <c r="U2274">
        <v>0</v>
      </c>
      <c r="V2274" t="s">
        <v>1</v>
      </c>
      <c r="W2274" t="s">
        <v>1</v>
      </c>
      <c r="X2274">
        <v>1</v>
      </c>
      <c r="Y2274" t="s">
        <v>565</v>
      </c>
    </row>
    <row r="2275" spans="1:25">
      <c r="A2275" t="s">
        <v>62</v>
      </c>
      <c r="B2275" t="s">
        <v>566</v>
      </c>
      <c r="C2275">
        <v>2015</v>
      </c>
      <c r="D2275" t="s">
        <v>567</v>
      </c>
      <c r="E2275">
        <v>14</v>
      </c>
      <c r="F2275">
        <v>4</v>
      </c>
      <c r="G2275">
        <v>4</v>
      </c>
      <c r="H2275">
        <v>1.4E-2</v>
      </c>
      <c r="I2275">
        <f t="shared" si="143"/>
        <v>4.0000000000000001E-3</v>
      </c>
      <c r="J2275">
        <f t="shared" si="144"/>
        <v>4.0000000000000001E-3</v>
      </c>
      <c r="K2275" t="s">
        <v>563</v>
      </c>
      <c r="L2275" t="s">
        <v>563</v>
      </c>
      <c r="M2275" t="s">
        <v>563</v>
      </c>
      <c r="N2275">
        <v>0</v>
      </c>
      <c r="O2275">
        <v>0</v>
      </c>
      <c r="P2275" t="s">
        <v>568</v>
      </c>
      <c r="Q2275" t="s">
        <v>1</v>
      </c>
      <c r="R2275">
        <v>1</v>
      </c>
      <c r="S2275" t="s">
        <v>564</v>
      </c>
      <c r="T2275">
        <v>0</v>
      </c>
      <c r="U2275">
        <v>0</v>
      </c>
      <c r="V2275" t="s">
        <v>1</v>
      </c>
      <c r="W2275" t="s">
        <v>1</v>
      </c>
      <c r="X2275">
        <v>1</v>
      </c>
      <c r="Y2275" t="s">
        <v>565</v>
      </c>
    </row>
    <row r="2276" spans="1:25">
      <c r="A2276" t="s">
        <v>62</v>
      </c>
      <c r="B2276" t="s">
        <v>566</v>
      </c>
      <c r="C2276">
        <v>2015</v>
      </c>
      <c r="D2276" t="s">
        <v>567</v>
      </c>
      <c r="E2276">
        <v>15.2</v>
      </c>
      <c r="F2276">
        <v>4</v>
      </c>
      <c r="G2276">
        <v>4</v>
      </c>
      <c r="H2276">
        <v>1.52E-2</v>
      </c>
      <c r="I2276">
        <f t="shared" si="143"/>
        <v>4.0000000000000001E-3</v>
      </c>
      <c r="J2276">
        <f t="shared" si="144"/>
        <v>4.0000000000000001E-3</v>
      </c>
      <c r="K2276" t="s">
        <v>563</v>
      </c>
      <c r="L2276" t="s">
        <v>563</v>
      </c>
      <c r="M2276" t="s">
        <v>563</v>
      </c>
      <c r="N2276">
        <v>0</v>
      </c>
      <c r="O2276">
        <v>0</v>
      </c>
      <c r="P2276" t="s">
        <v>568</v>
      </c>
      <c r="Q2276" t="s">
        <v>1</v>
      </c>
      <c r="R2276">
        <v>1</v>
      </c>
      <c r="S2276" t="s">
        <v>564</v>
      </c>
      <c r="T2276">
        <v>0</v>
      </c>
      <c r="U2276">
        <v>0</v>
      </c>
      <c r="V2276" t="s">
        <v>1</v>
      </c>
      <c r="W2276" t="s">
        <v>1</v>
      </c>
      <c r="X2276">
        <v>1</v>
      </c>
      <c r="Y2276" t="s">
        <v>565</v>
      </c>
    </row>
    <row r="2277" spans="1:25">
      <c r="A2277" t="s">
        <v>62</v>
      </c>
      <c r="B2277" t="s">
        <v>566</v>
      </c>
      <c r="C2277">
        <v>2015</v>
      </c>
      <c r="D2277" t="s">
        <v>567</v>
      </c>
      <c r="E2277">
        <v>16.399999999999999</v>
      </c>
      <c r="F2277">
        <v>4</v>
      </c>
      <c r="G2277">
        <v>4</v>
      </c>
      <c r="H2277">
        <v>1.6400000000000001E-2</v>
      </c>
      <c r="I2277">
        <f t="shared" si="143"/>
        <v>4.0000000000000001E-3</v>
      </c>
      <c r="J2277">
        <f t="shared" si="144"/>
        <v>4.0000000000000001E-3</v>
      </c>
      <c r="K2277" t="s">
        <v>563</v>
      </c>
      <c r="L2277" t="s">
        <v>563</v>
      </c>
      <c r="M2277" t="s">
        <v>563</v>
      </c>
      <c r="N2277">
        <v>0</v>
      </c>
      <c r="O2277">
        <v>0</v>
      </c>
      <c r="P2277" t="s">
        <v>568</v>
      </c>
      <c r="Q2277" t="s">
        <v>1</v>
      </c>
      <c r="R2277">
        <v>1</v>
      </c>
      <c r="S2277" t="s">
        <v>564</v>
      </c>
      <c r="T2277">
        <v>0</v>
      </c>
      <c r="U2277">
        <v>0</v>
      </c>
      <c r="V2277" t="s">
        <v>1</v>
      </c>
      <c r="W2277" t="s">
        <v>1</v>
      </c>
      <c r="X2277">
        <v>1</v>
      </c>
      <c r="Y2277" t="s">
        <v>565</v>
      </c>
    </row>
    <row r="2278" spans="1:25">
      <c r="A2278" t="s">
        <v>62</v>
      </c>
      <c r="B2278" t="s">
        <v>566</v>
      </c>
      <c r="C2278">
        <v>2015</v>
      </c>
      <c r="D2278" t="s">
        <v>567</v>
      </c>
      <c r="E2278">
        <v>17.600000000000001</v>
      </c>
      <c r="F2278">
        <v>4</v>
      </c>
      <c r="G2278">
        <v>4</v>
      </c>
      <c r="H2278">
        <v>1.7600000000000001E-2</v>
      </c>
      <c r="I2278">
        <f t="shared" si="143"/>
        <v>4.0000000000000001E-3</v>
      </c>
      <c r="J2278">
        <f t="shared" si="144"/>
        <v>4.0000000000000001E-3</v>
      </c>
      <c r="K2278" t="s">
        <v>563</v>
      </c>
      <c r="L2278" t="s">
        <v>563</v>
      </c>
      <c r="M2278" t="s">
        <v>563</v>
      </c>
      <c r="N2278">
        <v>0</v>
      </c>
      <c r="O2278">
        <v>0</v>
      </c>
      <c r="P2278" t="s">
        <v>568</v>
      </c>
      <c r="Q2278" t="s">
        <v>1</v>
      </c>
      <c r="R2278">
        <v>1</v>
      </c>
      <c r="S2278" t="s">
        <v>564</v>
      </c>
      <c r="T2278">
        <v>0</v>
      </c>
      <c r="U2278">
        <v>0</v>
      </c>
      <c r="V2278" t="s">
        <v>1</v>
      </c>
      <c r="W2278" t="s">
        <v>1</v>
      </c>
      <c r="X2278">
        <v>1</v>
      </c>
      <c r="Y2278" t="s">
        <v>565</v>
      </c>
    </row>
    <row r="2279" spans="1:25">
      <c r="A2279" t="s">
        <v>62</v>
      </c>
      <c r="B2279" t="s">
        <v>566</v>
      </c>
      <c r="C2279">
        <v>2015</v>
      </c>
      <c r="D2279" t="s">
        <v>567</v>
      </c>
      <c r="E2279">
        <v>37.200000000000003</v>
      </c>
      <c r="F2279">
        <v>4</v>
      </c>
      <c r="G2279">
        <v>4</v>
      </c>
      <c r="H2279">
        <v>3.7199999999999997E-2</v>
      </c>
      <c r="I2279">
        <f t="shared" si="143"/>
        <v>4.0000000000000001E-3</v>
      </c>
      <c r="J2279">
        <f t="shared" si="144"/>
        <v>4.0000000000000001E-3</v>
      </c>
      <c r="K2279" t="s">
        <v>563</v>
      </c>
      <c r="L2279" t="s">
        <v>563</v>
      </c>
      <c r="M2279" t="s">
        <v>563</v>
      </c>
      <c r="N2279">
        <v>0</v>
      </c>
      <c r="O2279">
        <v>0</v>
      </c>
      <c r="P2279" t="s">
        <v>568</v>
      </c>
      <c r="Q2279" t="s">
        <v>1</v>
      </c>
      <c r="R2279">
        <v>1</v>
      </c>
      <c r="S2279" t="s">
        <v>564</v>
      </c>
      <c r="T2279">
        <v>0</v>
      </c>
      <c r="U2279">
        <v>0</v>
      </c>
      <c r="V2279" t="s">
        <v>1</v>
      </c>
      <c r="W2279" t="s">
        <v>1</v>
      </c>
      <c r="X2279">
        <v>1</v>
      </c>
      <c r="Y2279" t="s">
        <v>565</v>
      </c>
    </row>
    <row r="2280" spans="1:25">
      <c r="A2280" t="s">
        <v>62</v>
      </c>
      <c r="B2280" t="s">
        <v>566</v>
      </c>
      <c r="C2280">
        <v>2015</v>
      </c>
      <c r="D2280" t="s">
        <v>567</v>
      </c>
      <c r="E2280">
        <v>39.4</v>
      </c>
      <c r="F2280">
        <v>4</v>
      </c>
      <c r="G2280">
        <v>4</v>
      </c>
      <c r="H2280">
        <v>3.9399999999999998E-2</v>
      </c>
      <c r="I2280">
        <f t="shared" si="143"/>
        <v>4.0000000000000001E-3</v>
      </c>
      <c r="J2280">
        <f t="shared" si="144"/>
        <v>4.0000000000000001E-3</v>
      </c>
      <c r="K2280" t="s">
        <v>563</v>
      </c>
      <c r="L2280" t="s">
        <v>563</v>
      </c>
      <c r="M2280" t="s">
        <v>563</v>
      </c>
      <c r="N2280">
        <v>0</v>
      </c>
      <c r="O2280">
        <v>0</v>
      </c>
      <c r="P2280" t="s">
        <v>568</v>
      </c>
      <c r="Q2280" t="s">
        <v>1</v>
      </c>
      <c r="R2280">
        <v>1</v>
      </c>
      <c r="S2280" t="s">
        <v>564</v>
      </c>
      <c r="T2280">
        <v>0</v>
      </c>
      <c r="U2280">
        <v>0</v>
      </c>
      <c r="V2280" t="s">
        <v>1</v>
      </c>
      <c r="W2280" t="s">
        <v>1</v>
      </c>
      <c r="X2280">
        <v>1</v>
      </c>
      <c r="Y2280" t="s">
        <v>565</v>
      </c>
    </row>
    <row r="2281" spans="1:25">
      <c r="A2281" t="s">
        <v>62</v>
      </c>
      <c r="B2281" t="s">
        <v>566</v>
      </c>
      <c r="C2281">
        <v>2015</v>
      </c>
      <c r="D2281" t="s">
        <v>567</v>
      </c>
      <c r="E2281">
        <v>41</v>
      </c>
      <c r="F2281">
        <v>4</v>
      </c>
      <c r="G2281">
        <v>4</v>
      </c>
      <c r="H2281">
        <v>4.1000000000000002E-2</v>
      </c>
      <c r="I2281">
        <f t="shared" si="143"/>
        <v>4.0000000000000001E-3</v>
      </c>
      <c r="J2281">
        <f t="shared" si="144"/>
        <v>4.0000000000000001E-3</v>
      </c>
      <c r="K2281" t="s">
        <v>563</v>
      </c>
      <c r="L2281" t="s">
        <v>563</v>
      </c>
      <c r="M2281" t="s">
        <v>563</v>
      </c>
      <c r="N2281">
        <v>0</v>
      </c>
      <c r="O2281">
        <v>0</v>
      </c>
      <c r="P2281" t="s">
        <v>568</v>
      </c>
      <c r="Q2281" t="s">
        <v>1</v>
      </c>
      <c r="R2281">
        <v>1</v>
      </c>
      <c r="S2281" t="s">
        <v>564</v>
      </c>
      <c r="T2281">
        <v>0</v>
      </c>
      <c r="U2281">
        <v>0</v>
      </c>
      <c r="V2281" t="s">
        <v>1</v>
      </c>
      <c r="W2281" t="s">
        <v>1</v>
      </c>
      <c r="X2281">
        <v>1</v>
      </c>
      <c r="Y2281" t="s">
        <v>565</v>
      </c>
    </row>
    <row r="2282" spans="1:25">
      <c r="A2282" t="s">
        <v>62</v>
      </c>
      <c r="B2282" t="s">
        <v>566</v>
      </c>
      <c r="C2282">
        <v>2015</v>
      </c>
      <c r="D2282" t="s">
        <v>567</v>
      </c>
      <c r="E2282">
        <v>42.1</v>
      </c>
      <c r="F2282">
        <v>4</v>
      </c>
      <c r="G2282">
        <v>4</v>
      </c>
      <c r="H2282">
        <v>4.2099999999999999E-2</v>
      </c>
      <c r="I2282">
        <f t="shared" si="143"/>
        <v>4.0000000000000001E-3</v>
      </c>
      <c r="J2282">
        <f t="shared" si="144"/>
        <v>4.0000000000000001E-3</v>
      </c>
      <c r="K2282" t="s">
        <v>563</v>
      </c>
      <c r="L2282" t="s">
        <v>563</v>
      </c>
      <c r="M2282" t="s">
        <v>563</v>
      </c>
      <c r="N2282">
        <v>0</v>
      </c>
      <c r="O2282">
        <v>0</v>
      </c>
      <c r="P2282" t="s">
        <v>568</v>
      </c>
      <c r="Q2282" t="s">
        <v>1</v>
      </c>
      <c r="R2282">
        <v>1</v>
      </c>
      <c r="S2282" t="s">
        <v>564</v>
      </c>
      <c r="T2282">
        <v>0</v>
      </c>
      <c r="U2282">
        <v>0</v>
      </c>
      <c r="V2282" t="s">
        <v>1</v>
      </c>
      <c r="W2282" t="s">
        <v>1</v>
      </c>
      <c r="X2282">
        <v>1</v>
      </c>
      <c r="Y2282" t="s">
        <v>565</v>
      </c>
    </row>
    <row r="2283" spans="1:25">
      <c r="A2283" t="s">
        <v>62</v>
      </c>
      <c r="B2283" t="s">
        <v>566</v>
      </c>
      <c r="C2283">
        <v>2015</v>
      </c>
      <c r="D2283" t="s">
        <v>567</v>
      </c>
      <c r="E2283">
        <v>43.2</v>
      </c>
      <c r="F2283">
        <v>4</v>
      </c>
      <c r="G2283">
        <v>4</v>
      </c>
      <c r="H2283">
        <v>4.3200000000000002E-2</v>
      </c>
      <c r="I2283">
        <f t="shared" si="143"/>
        <v>4.0000000000000001E-3</v>
      </c>
      <c r="J2283">
        <f t="shared" si="144"/>
        <v>4.0000000000000001E-3</v>
      </c>
      <c r="K2283" t="s">
        <v>563</v>
      </c>
      <c r="L2283" t="s">
        <v>563</v>
      </c>
      <c r="M2283" t="s">
        <v>563</v>
      </c>
      <c r="N2283">
        <v>0</v>
      </c>
      <c r="O2283">
        <v>0</v>
      </c>
      <c r="P2283" t="s">
        <v>568</v>
      </c>
      <c r="Q2283" t="s">
        <v>1</v>
      </c>
      <c r="R2283">
        <v>1</v>
      </c>
      <c r="S2283" t="s">
        <v>564</v>
      </c>
      <c r="T2283">
        <v>0</v>
      </c>
      <c r="U2283">
        <v>0</v>
      </c>
      <c r="V2283" t="s">
        <v>1</v>
      </c>
      <c r="W2283" t="s">
        <v>1</v>
      </c>
      <c r="X2283">
        <v>1</v>
      </c>
      <c r="Y2283" t="s">
        <v>565</v>
      </c>
    </row>
    <row r="2284" spans="1:25">
      <c r="A2284" t="s">
        <v>62</v>
      </c>
      <c r="B2284" t="s">
        <v>566</v>
      </c>
      <c r="C2284">
        <v>2015</v>
      </c>
      <c r="D2284" t="s">
        <v>567</v>
      </c>
      <c r="E2284">
        <v>45.3</v>
      </c>
      <c r="F2284">
        <v>4</v>
      </c>
      <c r="G2284">
        <v>4</v>
      </c>
      <c r="H2284">
        <v>4.53E-2</v>
      </c>
      <c r="I2284">
        <f t="shared" si="143"/>
        <v>4.0000000000000001E-3</v>
      </c>
      <c r="J2284">
        <f t="shared" si="144"/>
        <v>4.0000000000000001E-3</v>
      </c>
      <c r="K2284" t="s">
        <v>563</v>
      </c>
      <c r="L2284" t="s">
        <v>563</v>
      </c>
      <c r="M2284" t="s">
        <v>563</v>
      </c>
      <c r="N2284">
        <v>0</v>
      </c>
      <c r="O2284">
        <v>0</v>
      </c>
      <c r="P2284" t="s">
        <v>568</v>
      </c>
      <c r="Q2284" t="s">
        <v>1</v>
      </c>
      <c r="R2284">
        <v>1</v>
      </c>
      <c r="S2284" t="s">
        <v>564</v>
      </c>
      <c r="T2284">
        <v>0</v>
      </c>
      <c r="U2284">
        <v>0</v>
      </c>
      <c r="V2284" t="s">
        <v>1</v>
      </c>
      <c r="W2284" t="s">
        <v>1</v>
      </c>
      <c r="X2284">
        <v>1</v>
      </c>
      <c r="Y2284" t="s">
        <v>565</v>
      </c>
    </row>
    <row r="2285" spans="1:25">
      <c r="A2285" t="s">
        <v>62</v>
      </c>
      <c r="B2285" t="s">
        <v>566</v>
      </c>
      <c r="C2285">
        <v>2015</v>
      </c>
      <c r="D2285" t="s">
        <v>567</v>
      </c>
      <c r="E2285">
        <v>50.9</v>
      </c>
      <c r="F2285">
        <v>4</v>
      </c>
      <c r="G2285">
        <v>4</v>
      </c>
      <c r="H2285">
        <v>5.0900000000000001E-2</v>
      </c>
      <c r="I2285">
        <f t="shared" si="143"/>
        <v>4.0000000000000001E-3</v>
      </c>
      <c r="J2285">
        <f t="shared" si="144"/>
        <v>4.0000000000000001E-3</v>
      </c>
      <c r="K2285" t="s">
        <v>563</v>
      </c>
      <c r="L2285" t="s">
        <v>563</v>
      </c>
      <c r="M2285" t="s">
        <v>563</v>
      </c>
      <c r="N2285">
        <v>0</v>
      </c>
      <c r="O2285">
        <v>0</v>
      </c>
      <c r="P2285" t="s">
        <v>568</v>
      </c>
      <c r="Q2285" t="s">
        <v>1</v>
      </c>
      <c r="R2285">
        <v>1</v>
      </c>
      <c r="S2285" t="s">
        <v>564</v>
      </c>
      <c r="T2285">
        <v>0</v>
      </c>
      <c r="U2285">
        <v>0</v>
      </c>
      <c r="V2285" t="s">
        <v>1</v>
      </c>
      <c r="W2285" t="s">
        <v>1</v>
      </c>
      <c r="X2285">
        <v>1</v>
      </c>
      <c r="Y2285" t="s">
        <v>565</v>
      </c>
    </row>
    <row r="2286" spans="1:25">
      <c r="A2286" t="s">
        <v>62</v>
      </c>
      <c r="B2286" t="s">
        <v>566</v>
      </c>
      <c r="C2286">
        <v>2015</v>
      </c>
      <c r="D2286" t="s">
        <v>567</v>
      </c>
      <c r="E2286">
        <v>71.599999999999994</v>
      </c>
      <c r="F2286">
        <v>4</v>
      </c>
      <c r="G2286">
        <v>4</v>
      </c>
      <c r="H2286">
        <v>7.1599999999999997E-2</v>
      </c>
      <c r="I2286">
        <f t="shared" si="143"/>
        <v>4.0000000000000001E-3</v>
      </c>
      <c r="J2286">
        <f t="shared" si="144"/>
        <v>4.0000000000000001E-3</v>
      </c>
      <c r="K2286" t="s">
        <v>563</v>
      </c>
      <c r="L2286" t="s">
        <v>563</v>
      </c>
      <c r="M2286" t="s">
        <v>563</v>
      </c>
      <c r="N2286">
        <v>0</v>
      </c>
      <c r="O2286">
        <v>0</v>
      </c>
      <c r="P2286" t="s">
        <v>568</v>
      </c>
      <c r="Q2286" t="s">
        <v>1</v>
      </c>
      <c r="R2286">
        <v>1</v>
      </c>
      <c r="S2286" t="s">
        <v>564</v>
      </c>
      <c r="T2286">
        <v>0</v>
      </c>
      <c r="U2286">
        <v>0</v>
      </c>
      <c r="V2286" t="s">
        <v>1</v>
      </c>
      <c r="W2286" t="s">
        <v>1</v>
      </c>
      <c r="X2286">
        <v>1</v>
      </c>
      <c r="Y2286" t="s">
        <v>565</v>
      </c>
    </row>
    <row r="2287" spans="1:25">
      <c r="A2287" t="s">
        <v>62</v>
      </c>
      <c r="B2287" t="s">
        <v>566</v>
      </c>
      <c r="C2287">
        <v>2015</v>
      </c>
      <c r="D2287" t="s">
        <v>567</v>
      </c>
      <c r="E2287">
        <v>72.5</v>
      </c>
      <c r="F2287">
        <v>4</v>
      </c>
      <c r="G2287">
        <v>4</v>
      </c>
      <c r="H2287">
        <v>7.2499999999999995E-2</v>
      </c>
      <c r="I2287">
        <f t="shared" si="143"/>
        <v>4.0000000000000001E-3</v>
      </c>
      <c r="J2287">
        <f t="shared" si="144"/>
        <v>4.0000000000000001E-3</v>
      </c>
      <c r="K2287" t="s">
        <v>563</v>
      </c>
      <c r="L2287" t="s">
        <v>563</v>
      </c>
      <c r="M2287" t="s">
        <v>563</v>
      </c>
      <c r="N2287">
        <v>0</v>
      </c>
      <c r="O2287">
        <v>0</v>
      </c>
      <c r="P2287" t="s">
        <v>568</v>
      </c>
      <c r="Q2287" t="s">
        <v>1</v>
      </c>
      <c r="R2287">
        <v>1</v>
      </c>
      <c r="S2287" t="s">
        <v>564</v>
      </c>
      <c r="T2287">
        <v>0</v>
      </c>
      <c r="U2287">
        <v>0</v>
      </c>
      <c r="V2287" t="s">
        <v>1</v>
      </c>
      <c r="W2287" t="s">
        <v>1</v>
      </c>
      <c r="X2287">
        <v>1</v>
      </c>
      <c r="Y2287" t="s">
        <v>565</v>
      </c>
    </row>
    <row r="2288" spans="1:25">
      <c r="A2288" t="s">
        <v>62</v>
      </c>
      <c r="B2288" t="s">
        <v>566</v>
      </c>
      <c r="C2288">
        <v>2015</v>
      </c>
      <c r="D2288" t="s">
        <v>567</v>
      </c>
      <c r="E2288">
        <v>73.5</v>
      </c>
      <c r="F2288">
        <v>4</v>
      </c>
      <c r="G2288">
        <v>4</v>
      </c>
      <c r="H2288">
        <v>7.3499999999999996E-2</v>
      </c>
      <c r="I2288">
        <f t="shared" si="143"/>
        <v>4.0000000000000001E-3</v>
      </c>
      <c r="J2288">
        <f t="shared" si="144"/>
        <v>4.0000000000000001E-3</v>
      </c>
      <c r="K2288" t="s">
        <v>563</v>
      </c>
      <c r="L2288" t="s">
        <v>563</v>
      </c>
      <c r="M2288" t="s">
        <v>563</v>
      </c>
      <c r="N2288">
        <v>0</v>
      </c>
      <c r="O2288">
        <v>0</v>
      </c>
      <c r="P2288" t="s">
        <v>568</v>
      </c>
      <c r="Q2288" t="s">
        <v>1</v>
      </c>
      <c r="R2288">
        <v>1</v>
      </c>
      <c r="S2288" t="s">
        <v>564</v>
      </c>
      <c r="T2288">
        <v>0</v>
      </c>
      <c r="U2288">
        <v>0</v>
      </c>
      <c r="V2288" t="s">
        <v>1</v>
      </c>
      <c r="W2288" t="s">
        <v>1</v>
      </c>
      <c r="X2288">
        <v>1</v>
      </c>
      <c r="Y2288" t="s">
        <v>565</v>
      </c>
    </row>
    <row r="2289" spans="1:25">
      <c r="A2289" t="s">
        <v>62</v>
      </c>
      <c r="B2289" t="s">
        <v>566</v>
      </c>
      <c r="C2289">
        <v>2015</v>
      </c>
      <c r="D2289" t="s">
        <v>567</v>
      </c>
      <c r="E2289">
        <v>76.5</v>
      </c>
      <c r="F2289">
        <v>4</v>
      </c>
      <c r="G2289">
        <v>4</v>
      </c>
      <c r="H2289">
        <v>7.6499999999999999E-2</v>
      </c>
      <c r="I2289">
        <f t="shared" si="143"/>
        <v>4.0000000000000001E-3</v>
      </c>
      <c r="J2289">
        <f t="shared" si="144"/>
        <v>4.0000000000000001E-3</v>
      </c>
      <c r="K2289" t="s">
        <v>563</v>
      </c>
      <c r="L2289" t="s">
        <v>563</v>
      </c>
      <c r="M2289" t="s">
        <v>563</v>
      </c>
      <c r="N2289">
        <v>0</v>
      </c>
      <c r="O2289">
        <v>0</v>
      </c>
      <c r="P2289" t="s">
        <v>568</v>
      </c>
      <c r="Q2289" t="s">
        <v>1</v>
      </c>
      <c r="R2289">
        <v>1</v>
      </c>
      <c r="S2289" t="s">
        <v>564</v>
      </c>
      <c r="T2289">
        <v>0</v>
      </c>
      <c r="U2289">
        <v>0</v>
      </c>
      <c r="V2289" t="s">
        <v>1</v>
      </c>
      <c r="W2289" t="s">
        <v>1</v>
      </c>
      <c r="X2289">
        <v>1</v>
      </c>
      <c r="Y2289" t="s">
        <v>565</v>
      </c>
    </row>
    <row r="2290" spans="1:25">
      <c r="A2290" t="s">
        <v>62</v>
      </c>
      <c r="B2290" t="s">
        <v>566</v>
      </c>
      <c r="C2290">
        <v>2015</v>
      </c>
      <c r="D2290" t="s">
        <v>567</v>
      </c>
      <c r="E2290">
        <v>77.400000000000006</v>
      </c>
      <c r="F2290">
        <v>4</v>
      </c>
      <c r="G2290">
        <v>4</v>
      </c>
      <c r="H2290">
        <v>7.7399999999999997E-2</v>
      </c>
      <c r="I2290">
        <f t="shared" si="143"/>
        <v>4.0000000000000001E-3</v>
      </c>
      <c r="J2290">
        <f t="shared" si="144"/>
        <v>4.0000000000000001E-3</v>
      </c>
      <c r="K2290" t="s">
        <v>563</v>
      </c>
      <c r="L2290" t="s">
        <v>563</v>
      </c>
      <c r="M2290" t="s">
        <v>563</v>
      </c>
      <c r="N2290">
        <v>0</v>
      </c>
      <c r="O2290">
        <v>0</v>
      </c>
      <c r="P2290" t="s">
        <v>568</v>
      </c>
      <c r="Q2290" t="s">
        <v>1</v>
      </c>
      <c r="R2290">
        <v>1</v>
      </c>
      <c r="S2290" t="s">
        <v>564</v>
      </c>
      <c r="T2290">
        <v>0</v>
      </c>
      <c r="U2290">
        <v>0</v>
      </c>
      <c r="V2290" t="s">
        <v>1</v>
      </c>
      <c r="W2290" t="s">
        <v>1</v>
      </c>
      <c r="X2290">
        <v>1</v>
      </c>
      <c r="Y2290" t="s">
        <v>565</v>
      </c>
    </row>
    <row r="2291" spans="1:25">
      <c r="A2291" t="s">
        <v>62</v>
      </c>
      <c r="B2291" t="s">
        <v>566</v>
      </c>
      <c r="C2291">
        <v>2015</v>
      </c>
      <c r="D2291" t="s">
        <v>567</v>
      </c>
      <c r="E2291">
        <v>78.3</v>
      </c>
      <c r="F2291">
        <v>4</v>
      </c>
      <c r="G2291">
        <v>4</v>
      </c>
      <c r="H2291">
        <v>7.8299999999999995E-2</v>
      </c>
      <c r="I2291">
        <f t="shared" si="143"/>
        <v>4.0000000000000001E-3</v>
      </c>
      <c r="J2291">
        <f t="shared" si="144"/>
        <v>4.0000000000000001E-3</v>
      </c>
      <c r="K2291" t="s">
        <v>563</v>
      </c>
      <c r="L2291" t="s">
        <v>563</v>
      </c>
      <c r="M2291" t="s">
        <v>563</v>
      </c>
      <c r="N2291">
        <v>0</v>
      </c>
      <c r="O2291">
        <v>0</v>
      </c>
      <c r="P2291" t="s">
        <v>568</v>
      </c>
      <c r="Q2291" t="s">
        <v>1</v>
      </c>
      <c r="R2291">
        <v>1</v>
      </c>
      <c r="S2291" t="s">
        <v>564</v>
      </c>
      <c r="T2291">
        <v>0</v>
      </c>
      <c r="U2291">
        <v>0</v>
      </c>
      <c r="V2291" t="s">
        <v>1</v>
      </c>
      <c r="W2291" t="s">
        <v>1</v>
      </c>
      <c r="X2291">
        <v>1</v>
      </c>
      <c r="Y2291" t="s">
        <v>565</v>
      </c>
    </row>
    <row r="2292" spans="1:25">
      <c r="A2292" t="s">
        <v>62</v>
      </c>
      <c r="B2292" t="s">
        <v>566</v>
      </c>
      <c r="C2292">
        <v>2015</v>
      </c>
      <c r="D2292" t="s">
        <v>567</v>
      </c>
      <c r="E2292">
        <v>79.2</v>
      </c>
      <c r="F2292">
        <v>4</v>
      </c>
      <c r="G2292">
        <v>4</v>
      </c>
      <c r="H2292">
        <v>7.9200000000000007E-2</v>
      </c>
      <c r="I2292">
        <f t="shared" si="143"/>
        <v>4.0000000000000001E-3</v>
      </c>
      <c r="J2292">
        <f t="shared" si="144"/>
        <v>4.0000000000000001E-3</v>
      </c>
      <c r="K2292" t="s">
        <v>563</v>
      </c>
      <c r="L2292" t="s">
        <v>563</v>
      </c>
      <c r="M2292" t="s">
        <v>563</v>
      </c>
      <c r="N2292">
        <v>0</v>
      </c>
      <c r="O2292">
        <v>0</v>
      </c>
      <c r="P2292" t="s">
        <v>568</v>
      </c>
      <c r="Q2292" t="s">
        <v>1</v>
      </c>
      <c r="R2292">
        <v>1</v>
      </c>
      <c r="S2292" t="s">
        <v>564</v>
      </c>
      <c r="T2292">
        <v>0</v>
      </c>
      <c r="U2292">
        <v>0</v>
      </c>
      <c r="V2292" t="s">
        <v>1</v>
      </c>
      <c r="W2292" t="s">
        <v>1</v>
      </c>
      <c r="X2292">
        <v>1</v>
      </c>
      <c r="Y2292" t="s">
        <v>565</v>
      </c>
    </row>
    <row r="2293" spans="1:25">
      <c r="A2293" t="s">
        <v>62</v>
      </c>
      <c r="B2293" t="s">
        <v>566</v>
      </c>
      <c r="C2293">
        <v>2015</v>
      </c>
      <c r="D2293" t="s">
        <v>567</v>
      </c>
      <c r="E2293">
        <v>80.900000000000006</v>
      </c>
      <c r="F2293">
        <v>4</v>
      </c>
      <c r="G2293">
        <v>4</v>
      </c>
      <c r="H2293">
        <v>8.09E-2</v>
      </c>
      <c r="I2293">
        <f t="shared" si="143"/>
        <v>4.0000000000000001E-3</v>
      </c>
      <c r="J2293">
        <f t="shared" si="144"/>
        <v>4.0000000000000001E-3</v>
      </c>
      <c r="K2293" t="s">
        <v>563</v>
      </c>
      <c r="L2293" t="s">
        <v>563</v>
      </c>
      <c r="M2293" t="s">
        <v>563</v>
      </c>
      <c r="N2293">
        <v>0</v>
      </c>
      <c r="O2293">
        <v>0</v>
      </c>
      <c r="P2293" t="s">
        <v>568</v>
      </c>
      <c r="Q2293" t="s">
        <v>1</v>
      </c>
      <c r="R2293">
        <v>1</v>
      </c>
      <c r="S2293" t="s">
        <v>564</v>
      </c>
      <c r="T2293">
        <v>0</v>
      </c>
      <c r="U2293">
        <v>0</v>
      </c>
      <c r="V2293" t="s">
        <v>1</v>
      </c>
      <c r="W2293" t="s">
        <v>1</v>
      </c>
      <c r="X2293">
        <v>1</v>
      </c>
      <c r="Y2293" t="s">
        <v>565</v>
      </c>
    </row>
    <row r="2294" spans="1:25">
      <c r="A2294" t="s">
        <v>62</v>
      </c>
      <c r="B2294" t="s">
        <v>566</v>
      </c>
      <c r="C2294">
        <v>2015</v>
      </c>
      <c r="D2294" t="s">
        <v>567</v>
      </c>
      <c r="E2294">
        <v>81.8</v>
      </c>
      <c r="F2294">
        <v>4</v>
      </c>
      <c r="G2294">
        <v>4</v>
      </c>
      <c r="H2294">
        <v>8.1799999999999998E-2</v>
      </c>
      <c r="I2294">
        <f t="shared" si="143"/>
        <v>4.0000000000000001E-3</v>
      </c>
      <c r="J2294">
        <f t="shared" si="144"/>
        <v>4.0000000000000001E-3</v>
      </c>
      <c r="K2294" t="s">
        <v>563</v>
      </c>
      <c r="L2294" t="s">
        <v>563</v>
      </c>
      <c r="M2294" t="s">
        <v>563</v>
      </c>
      <c r="N2294">
        <v>0</v>
      </c>
      <c r="O2294">
        <v>0</v>
      </c>
      <c r="P2294" t="s">
        <v>568</v>
      </c>
      <c r="Q2294" t="s">
        <v>1</v>
      </c>
      <c r="R2294">
        <v>1</v>
      </c>
      <c r="S2294" t="s">
        <v>564</v>
      </c>
      <c r="T2294">
        <v>0</v>
      </c>
      <c r="U2294">
        <v>0</v>
      </c>
      <c r="V2294" t="s">
        <v>1</v>
      </c>
      <c r="W2294" t="s">
        <v>1</v>
      </c>
      <c r="X2294">
        <v>1</v>
      </c>
      <c r="Y2294" t="s">
        <v>565</v>
      </c>
    </row>
    <row r="2295" spans="1:25">
      <c r="A2295" t="s">
        <v>62</v>
      </c>
      <c r="B2295" t="s">
        <v>566</v>
      </c>
      <c r="C2295">
        <v>2015</v>
      </c>
      <c r="D2295" t="s">
        <v>567</v>
      </c>
      <c r="E2295">
        <v>82.7</v>
      </c>
      <c r="F2295">
        <v>4</v>
      </c>
      <c r="G2295">
        <v>4</v>
      </c>
      <c r="H2295">
        <v>8.2699999999999996E-2</v>
      </c>
      <c r="I2295">
        <f t="shared" si="143"/>
        <v>4.0000000000000001E-3</v>
      </c>
      <c r="J2295">
        <f t="shared" si="144"/>
        <v>4.0000000000000001E-3</v>
      </c>
      <c r="K2295" t="s">
        <v>563</v>
      </c>
      <c r="L2295" t="s">
        <v>563</v>
      </c>
      <c r="M2295" t="s">
        <v>563</v>
      </c>
      <c r="N2295">
        <v>0</v>
      </c>
      <c r="O2295">
        <v>0</v>
      </c>
      <c r="P2295" t="s">
        <v>568</v>
      </c>
      <c r="Q2295" t="s">
        <v>1</v>
      </c>
      <c r="R2295">
        <v>1</v>
      </c>
      <c r="S2295" t="s">
        <v>564</v>
      </c>
      <c r="T2295">
        <v>0</v>
      </c>
      <c r="U2295">
        <v>0</v>
      </c>
      <c r="V2295" t="s">
        <v>1</v>
      </c>
      <c r="W2295" t="s">
        <v>1</v>
      </c>
      <c r="X2295">
        <v>1</v>
      </c>
      <c r="Y2295" t="s">
        <v>565</v>
      </c>
    </row>
    <row r="2296" spans="1:25">
      <c r="A2296" t="s">
        <v>62</v>
      </c>
      <c r="B2296" t="s">
        <v>566</v>
      </c>
      <c r="C2296">
        <v>2015</v>
      </c>
      <c r="D2296" t="s">
        <v>567</v>
      </c>
      <c r="E2296">
        <v>83.6</v>
      </c>
      <c r="F2296">
        <v>4</v>
      </c>
      <c r="G2296">
        <v>4</v>
      </c>
      <c r="H2296">
        <v>8.3599999999999994E-2</v>
      </c>
      <c r="I2296">
        <f t="shared" si="143"/>
        <v>4.0000000000000001E-3</v>
      </c>
      <c r="J2296">
        <f t="shared" si="144"/>
        <v>4.0000000000000001E-3</v>
      </c>
      <c r="K2296" t="s">
        <v>563</v>
      </c>
      <c r="L2296" t="s">
        <v>563</v>
      </c>
      <c r="M2296" t="s">
        <v>563</v>
      </c>
      <c r="N2296">
        <v>0</v>
      </c>
      <c r="O2296">
        <v>0</v>
      </c>
      <c r="P2296" t="s">
        <v>568</v>
      </c>
      <c r="Q2296" t="s">
        <v>1</v>
      </c>
      <c r="R2296">
        <v>1</v>
      </c>
      <c r="S2296" t="s">
        <v>564</v>
      </c>
      <c r="T2296">
        <v>0</v>
      </c>
      <c r="U2296">
        <v>0</v>
      </c>
      <c r="V2296" t="s">
        <v>1</v>
      </c>
      <c r="W2296" t="s">
        <v>1</v>
      </c>
      <c r="X2296">
        <v>1</v>
      </c>
      <c r="Y2296" t="s">
        <v>565</v>
      </c>
    </row>
    <row r="2297" spans="1:25">
      <c r="A2297" t="s">
        <v>62</v>
      </c>
      <c r="B2297" t="s">
        <v>566</v>
      </c>
      <c r="C2297">
        <v>2015</v>
      </c>
      <c r="D2297" t="s">
        <v>567</v>
      </c>
      <c r="E2297">
        <v>84.5</v>
      </c>
      <c r="F2297">
        <v>4</v>
      </c>
      <c r="G2297">
        <v>4</v>
      </c>
      <c r="H2297">
        <v>8.4500000000000006E-2</v>
      </c>
      <c r="I2297">
        <f t="shared" si="143"/>
        <v>4.0000000000000001E-3</v>
      </c>
      <c r="J2297">
        <f t="shared" si="144"/>
        <v>4.0000000000000001E-3</v>
      </c>
      <c r="K2297" t="s">
        <v>563</v>
      </c>
      <c r="L2297" t="s">
        <v>563</v>
      </c>
      <c r="M2297" t="s">
        <v>563</v>
      </c>
      <c r="N2297">
        <v>0</v>
      </c>
      <c r="O2297">
        <v>0</v>
      </c>
      <c r="P2297" t="s">
        <v>568</v>
      </c>
      <c r="Q2297" t="s">
        <v>1</v>
      </c>
      <c r="R2297">
        <v>1</v>
      </c>
      <c r="S2297" t="s">
        <v>564</v>
      </c>
      <c r="T2297">
        <v>0</v>
      </c>
      <c r="U2297">
        <v>0</v>
      </c>
      <c r="V2297" t="s">
        <v>1</v>
      </c>
      <c r="W2297" t="s">
        <v>1</v>
      </c>
      <c r="X2297">
        <v>1</v>
      </c>
      <c r="Y2297" t="s">
        <v>565</v>
      </c>
    </row>
    <row r="2298" spans="1:25">
      <c r="A2298" t="s">
        <v>62</v>
      </c>
      <c r="B2298" t="s">
        <v>566</v>
      </c>
      <c r="C2298">
        <v>2015</v>
      </c>
      <c r="D2298" t="s">
        <v>567</v>
      </c>
      <c r="E2298">
        <v>85.3</v>
      </c>
      <c r="F2298">
        <v>4</v>
      </c>
      <c r="G2298">
        <v>4</v>
      </c>
      <c r="H2298">
        <v>8.5300000000000001E-2</v>
      </c>
      <c r="I2298">
        <f t="shared" si="143"/>
        <v>4.0000000000000001E-3</v>
      </c>
      <c r="J2298">
        <f t="shared" si="144"/>
        <v>4.0000000000000001E-3</v>
      </c>
      <c r="K2298" t="s">
        <v>563</v>
      </c>
      <c r="L2298" t="s">
        <v>563</v>
      </c>
      <c r="M2298" t="s">
        <v>563</v>
      </c>
      <c r="N2298">
        <v>0</v>
      </c>
      <c r="O2298">
        <v>0</v>
      </c>
      <c r="P2298" t="s">
        <v>568</v>
      </c>
      <c r="Q2298" t="s">
        <v>1</v>
      </c>
      <c r="R2298">
        <v>1</v>
      </c>
      <c r="S2298" t="s">
        <v>564</v>
      </c>
      <c r="T2298">
        <v>0</v>
      </c>
      <c r="U2298">
        <v>0</v>
      </c>
      <c r="V2298" t="s">
        <v>1</v>
      </c>
      <c r="W2298" t="s">
        <v>1</v>
      </c>
      <c r="X2298">
        <v>1</v>
      </c>
      <c r="Y2298" t="s">
        <v>565</v>
      </c>
    </row>
    <row r="2299" spans="1:25">
      <c r="A2299" t="s">
        <v>62</v>
      </c>
      <c r="B2299" t="s">
        <v>566</v>
      </c>
      <c r="C2299">
        <v>2015</v>
      </c>
      <c r="D2299" t="s">
        <v>567</v>
      </c>
      <c r="E2299">
        <v>86.2</v>
      </c>
      <c r="F2299">
        <v>4</v>
      </c>
      <c r="G2299">
        <v>4</v>
      </c>
      <c r="H2299">
        <v>8.6199999999999999E-2</v>
      </c>
      <c r="I2299">
        <f t="shared" si="143"/>
        <v>4.0000000000000001E-3</v>
      </c>
      <c r="J2299">
        <f t="shared" si="144"/>
        <v>4.0000000000000001E-3</v>
      </c>
      <c r="K2299" t="s">
        <v>563</v>
      </c>
      <c r="L2299" t="s">
        <v>563</v>
      </c>
      <c r="M2299" t="s">
        <v>563</v>
      </c>
      <c r="N2299">
        <v>0</v>
      </c>
      <c r="O2299">
        <v>0</v>
      </c>
      <c r="P2299" t="s">
        <v>568</v>
      </c>
      <c r="Q2299" t="s">
        <v>1</v>
      </c>
      <c r="R2299">
        <v>1</v>
      </c>
      <c r="S2299" t="s">
        <v>564</v>
      </c>
      <c r="T2299">
        <v>0</v>
      </c>
      <c r="U2299">
        <v>0</v>
      </c>
      <c r="V2299" t="s">
        <v>1</v>
      </c>
      <c r="W2299" t="s">
        <v>1</v>
      </c>
      <c r="X2299">
        <v>1</v>
      </c>
      <c r="Y2299" t="s">
        <v>565</v>
      </c>
    </row>
    <row r="2300" spans="1:25">
      <c r="A2300" t="s">
        <v>62</v>
      </c>
      <c r="B2300" t="s">
        <v>566</v>
      </c>
      <c r="C2300">
        <v>2015</v>
      </c>
      <c r="D2300" t="s">
        <v>567</v>
      </c>
      <c r="E2300">
        <v>87.1</v>
      </c>
      <c r="F2300">
        <v>4</v>
      </c>
      <c r="G2300">
        <v>4</v>
      </c>
      <c r="H2300">
        <v>8.7099999999999997E-2</v>
      </c>
      <c r="I2300">
        <f t="shared" si="143"/>
        <v>4.0000000000000001E-3</v>
      </c>
      <c r="J2300">
        <f t="shared" si="144"/>
        <v>4.0000000000000001E-3</v>
      </c>
      <c r="K2300" t="s">
        <v>563</v>
      </c>
      <c r="L2300" t="s">
        <v>563</v>
      </c>
      <c r="M2300" t="s">
        <v>563</v>
      </c>
      <c r="N2300">
        <v>0</v>
      </c>
      <c r="O2300">
        <v>0</v>
      </c>
      <c r="P2300" t="s">
        <v>568</v>
      </c>
      <c r="Q2300" t="s">
        <v>1</v>
      </c>
      <c r="R2300">
        <v>1</v>
      </c>
      <c r="S2300" t="s">
        <v>564</v>
      </c>
      <c r="T2300">
        <v>0</v>
      </c>
      <c r="U2300">
        <v>0</v>
      </c>
      <c r="V2300" t="s">
        <v>1</v>
      </c>
      <c r="W2300" t="s">
        <v>1</v>
      </c>
      <c r="X2300">
        <v>1</v>
      </c>
      <c r="Y2300" t="s">
        <v>565</v>
      </c>
    </row>
    <row r="2301" spans="1:25">
      <c r="A2301" t="s">
        <v>62</v>
      </c>
      <c r="B2301" t="s">
        <v>566</v>
      </c>
      <c r="C2301">
        <v>2015</v>
      </c>
      <c r="D2301" t="s">
        <v>567</v>
      </c>
      <c r="E2301">
        <v>90.3</v>
      </c>
      <c r="F2301">
        <v>4</v>
      </c>
      <c r="G2301">
        <v>4</v>
      </c>
      <c r="H2301">
        <v>9.0300000000000005E-2</v>
      </c>
      <c r="I2301">
        <f t="shared" si="143"/>
        <v>4.0000000000000001E-3</v>
      </c>
      <c r="J2301">
        <f t="shared" si="144"/>
        <v>4.0000000000000001E-3</v>
      </c>
      <c r="K2301" t="s">
        <v>563</v>
      </c>
      <c r="L2301" t="s">
        <v>563</v>
      </c>
      <c r="M2301" t="s">
        <v>563</v>
      </c>
      <c r="N2301">
        <v>0</v>
      </c>
      <c r="O2301">
        <v>0</v>
      </c>
      <c r="P2301" t="s">
        <v>568</v>
      </c>
      <c r="Q2301" t="s">
        <v>1</v>
      </c>
      <c r="R2301">
        <v>1</v>
      </c>
      <c r="S2301" t="s">
        <v>564</v>
      </c>
      <c r="T2301">
        <v>0</v>
      </c>
      <c r="U2301">
        <v>0</v>
      </c>
      <c r="V2301" t="s">
        <v>1</v>
      </c>
      <c r="W2301" t="s">
        <v>1</v>
      </c>
      <c r="X2301">
        <v>1</v>
      </c>
      <c r="Y2301" t="s">
        <v>565</v>
      </c>
    </row>
    <row r="2302" spans="1:25">
      <c r="A2302" t="s">
        <v>62</v>
      </c>
      <c r="B2302" t="s">
        <v>566</v>
      </c>
      <c r="C2302">
        <v>2015</v>
      </c>
      <c r="D2302" t="s">
        <v>567</v>
      </c>
      <c r="E2302">
        <v>91.6</v>
      </c>
      <c r="F2302">
        <v>4</v>
      </c>
      <c r="G2302">
        <v>4</v>
      </c>
      <c r="H2302">
        <v>9.1600000000000001E-2</v>
      </c>
      <c r="I2302">
        <f t="shared" si="143"/>
        <v>4.0000000000000001E-3</v>
      </c>
      <c r="J2302">
        <f t="shared" si="144"/>
        <v>4.0000000000000001E-3</v>
      </c>
      <c r="K2302" t="s">
        <v>563</v>
      </c>
      <c r="L2302" t="s">
        <v>563</v>
      </c>
      <c r="M2302" t="s">
        <v>563</v>
      </c>
      <c r="N2302">
        <v>0</v>
      </c>
      <c r="O2302">
        <v>0</v>
      </c>
      <c r="P2302" t="s">
        <v>568</v>
      </c>
      <c r="Q2302" t="s">
        <v>1</v>
      </c>
      <c r="R2302">
        <v>1</v>
      </c>
      <c r="S2302" t="s">
        <v>564</v>
      </c>
      <c r="T2302">
        <v>0</v>
      </c>
      <c r="U2302">
        <v>0</v>
      </c>
      <c r="V2302" t="s">
        <v>1</v>
      </c>
      <c r="W2302" t="s">
        <v>1</v>
      </c>
      <c r="X2302">
        <v>1</v>
      </c>
      <c r="Y2302" t="s">
        <v>565</v>
      </c>
    </row>
    <row r="2303" spans="1:25">
      <c r="A2303" t="s">
        <v>62</v>
      </c>
      <c r="B2303" t="s">
        <v>566</v>
      </c>
      <c r="C2303">
        <v>2015</v>
      </c>
      <c r="D2303" t="s">
        <v>567</v>
      </c>
      <c r="E2303">
        <v>93</v>
      </c>
      <c r="F2303">
        <v>4</v>
      </c>
      <c r="G2303">
        <v>4</v>
      </c>
      <c r="H2303">
        <v>9.2999999999999999E-2</v>
      </c>
      <c r="I2303">
        <f t="shared" si="143"/>
        <v>4.0000000000000001E-3</v>
      </c>
      <c r="J2303">
        <f t="shared" si="144"/>
        <v>4.0000000000000001E-3</v>
      </c>
      <c r="K2303" t="s">
        <v>563</v>
      </c>
      <c r="L2303" t="s">
        <v>563</v>
      </c>
      <c r="M2303" t="s">
        <v>563</v>
      </c>
      <c r="N2303">
        <v>0</v>
      </c>
      <c r="O2303">
        <v>0</v>
      </c>
      <c r="P2303" t="s">
        <v>568</v>
      </c>
      <c r="Q2303" t="s">
        <v>1</v>
      </c>
      <c r="R2303">
        <v>1</v>
      </c>
      <c r="S2303" t="s">
        <v>564</v>
      </c>
      <c r="T2303">
        <v>0</v>
      </c>
      <c r="U2303">
        <v>0</v>
      </c>
      <c r="V2303" t="s">
        <v>1</v>
      </c>
      <c r="W2303" t="s">
        <v>1</v>
      </c>
      <c r="X2303">
        <v>1</v>
      </c>
      <c r="Y2303" t="s">
        <v>565</v>
      </c>
    </row>
    <row r="2304" spans="1:25">
      <c r="A2304" t="s">
        <v>62</v>
      </c>
      <c r="B2304" t="s">
        <v>566</v>
      </c>
      <c r="C2304">
        <v>2015</v>
      </c>
      <c r="D2304" t="s">
        <v>567</v>
      </c>
      <c r="E2304">
        <v>94.3</v>
      </c>
      <c r="F2304">
        <v>4</v>
      </c>
      <c r="G2304">
        <v>4</v>
      </c>
      <c r="H2304">
        <v>9.4299999999999995E-2</v>
      </c>
      <c r="I2304">
        <f t="shared" si="143"/>
        <v>4.0000000000000001E-3</v>
      </c>
      <c r="J2304">
        <f t="shared" si="144"/>
        <v>4.0000000000000001E-3</v>
      </c>
      <c r="K2304" t="s">
        <v>563</v>
      </c>
      <c r="L2304" t="s">
        <v>563</v>
      </c>
      <c r="M2304" t="s">
        <v>563</v>
      </c>
      <c r="N2304">
        <v>0</v>
      </c>
      <c r="O2304">
        <v>0</v>
      </c>
      <c r="P2304" t="s">
        <v>568</v>
      </c>
      <c r="Q2304" t="s">
        <v>1</v>
      </c>
      <c r="R2304">
        <v>1</v>
      </c>
      <c r="S2304" t="s">
        <v>564</v>
      </c>
      <c r="T2304">
        <v>0</v>
      </c>
      <c r="U2304">
        <v>0</v>
      </c>
      <c r="V2304" t="s">
        <v>1</v>
      </c>
      <c r="W2304" t="s">
        <v>1</v>
      </c>
      <c r="X2304">
        <v>1</v>
      </c>
      <c r="Y2304" t="s">
        <v>565</v>
      </c>
    </row>
    <row r="2305" spans="1:25">
      <c r="A2305" t="s">
        <v>62</v>
      </c>
      <c r="B2305" t="s">
        <v>566</v>
      </c>
      <c r="C2305">
        <v>2015</v>
      </c>
      <c r="D2305" t="s">
        <v>567</v>
      </c>
      <c r="E2305">
        <v>95.6</v>
      </c>
      <c r="F2305">
        <v>4</v>
      </c>
      <c r="G2305">
        <v>4</v>
      </c>
      <c r="H2305">
        <v>9.5600000000000004E-2</v>
      </c>
      <c r="I2305">
        <f t="shared" si="143"/>
        <v>4.0000000000000001E-3</v>
      </c>
      <c r="J2305">
        <f t="shared" si="144"/>
        <v>4.0000000000000001E-3</v>
      </c>
      <c r="K2305" t="s">
        <v>563</v>
      </c>
      <c r="L2305" t="s">
        <v>563</v>
      </c>
      <c r="M2305" t="s">
        <v>563</v>
      </c>
      <c r="N2305">
        <v>0</v>
      </c>
      <c r="O2305">
        <v>0</v>
      </c>
      <c r="P2305" t="s">
        <v>568</v>
      </c>
      <c r="Q2305" t="s">
        <v>1</v>
      </c>
      <c r="R2305">
        <v>1</v>
      </c>
      <c r="S2305" t="s">
        <v>564</v>
      </c>
      <c r="T2305">
        <v>0</v>
      </c>
      <c r="U2305">
        <v>0</v>
      </c>
      <c r="V2305" t="s">
        <v>1</v>
      </c>
      <c r="W2305" t="s">
        <v>1</v>
      </c>
      <c r="X2305">
        <v>1</v>
      </c>
      <c r="Y2305" t="s">
        <v>565</v>
      </c>
    </row>
    <row r="2306" spans="1:25">
      <c r="A2306" t="s">
        <v>62</v>
      </c>
      <c r="B2306" t="s">
        <v>566</v>
      </c>
      <c r="C2306">
        <v>2015</v>
      </c>
      <c r="D2306" t="s">
        <v>567</v>
      </c>
      <c r="E2306">
        <v>96.9</v>
      </c>
      <c r="F2306">
        <v>4</v>
      </c>
      <c r="G2306">
        <v>4</v>
      </c>
      <c r="H2306">
        <v>9.69E-2</v>
      </c>
      <c r="I2306">
        <f t="shared" si="143"/>
        <v>4.0000000000000001E-3</v>
      </c>
      <c r="J2306">
        <f t="shared" si="144"/>
        <v>4.0000000000000001E-3</v>
      </c>
      <c r="K2306" t="s">
        <v>563</v>
      </c>
      <c r="L2306" t="s">
        <v>563</v>
      </c>
      <c r="M2306" t="s">
        <v>563</v>
      </c>
      <c r="N2306">
        <v>0</v>
      </c>
      <c r="O2306">
        <v>0</v>
      </c>
      <c r="P2306" t="s">
        <v>568</v>
      </c>
      <c r="Q2306" t="s">
        <v>1</v>
      </c>
      <c r="R2306">
        <v>1</v>
      </c>
      <c r="S2306" t="s">
        <v>564</v>
      </c>
      <c r="T2306">
        <v>0</v>
      </c>
      <c r="U2306">
        <v>0</v>
      </c>
      <c r="V2306" t="s">
        <v>1</v>
      </c>
      <c r="W2306" t="s">
        <v>1</v>
      </c>
      <c r="X2306">
        <v>1</v>
      </c>
      <c r="Y2306" t="s">
        <v>565</v>
      </c>
    </row>
    <row r="2307" spans="1:25">
      <c r="A2307" t="s">
        <v>62</v>
      </c>
      <c r="B2307" t="s">
        <v>566</v>
      </c>
      <c r="C2307">
        <v>2015</v>
      </c>
      <c r="D2307" t="s">
        <v>567</v>
      </c>
      <c r="E2307">
        <v>98.2</v>
      </c>
      <c r="F2307">
        <v>4</v>
      </c>
      <c r="G2307">
        <v>4</v>
      </c>
      <c r="H2307">
        <v>9.8199999999999996E-2</v>
      </c>
      <c r="I2307">
        <f t="shared" si="143"/>
        <v>4.0000000000000001E-3</v>
      </c>
      <c r="J2307">
        <f t="shared" si="144"/>
        <v>4.0000000000000001E-3</v>
      </c>
      <c r="K2307" t="s">
        <v>563</v>
      </c>
      <c r="L2307" t="s">
        <v>563</v>
      </c>
      <c r="M2307" t="s">
        <v>563</v>
      </c>
      <c r="N2307">
        <v>0</v>
      </c>
      <c r="O2307">
        <v>0</v>
      </c>
      <c r="P2307" t="s">
        <v>568</v>
      </c>
      <c r="Q2307" t="s">
        <v>1</v>
      </c>
      <c r="R2307">
        <v>1</v>
      </c>
      <c r="S2307" t="s">
        <v>564</v>
      </c>
      <c r="T2307">
        <v>0</v>
      </c>
      <c r="U2307">
        <v>0</v>
      </c>
      <c r="V2307" t="s">
        <v>1</v>
      </c>
      <c r="W2307" t="s">
        <v>1</v>
      </c>
      <c r="X2307">
        <v>1</v>
      </c>
      <c r="Y2307" t="s">
        <v>565</v>
      </c>
    </row>
    <row r="2308" spans="1:25">
      <c r="A2308" t="s">
        <v>62</v>
      </c>
      <c r="B2308" t="s">
        <v>566</v>
      </c>
      <c r="C2308">
        <v>2015</v>
      </c>
      <c r="D2308" t="s">
        <v>567</v>
      </c>
      <c r="E2308">
        <v>99.6</v>
      </c>
      <c r="F2308">
        <v>4</v>
      </c>
      <c r="G2308">
        <v>4</v>
      </c>
      <c r="H2308">
        <v>9.9599999999999994E-2</v>
      </c>
      <c r="I2308">
        <f t="shared" si="143"/>
        <v>4.0000000000000001E-3</v>
      </c>
      <c r="J2308">
        <f t="shared" si="144"/>
        <v>4.0000000000000001E-3</v>
      </c>
      <c r="K2308" t="s">
        <v>563</v>
      </c>
      <c r="L2308" t="s">
        <v>563</v>
      </c>
      <c r="M2308" t="s">
        <v>563</v>
      </c>
      <c r="N2308">
        <v>0</v>
      </c>
      <c r="O2308">
        <v>0</v>
      </c>
      <c r="P2308" t="s">
        <v>568</v>
      </c>
      <c r="Q2308" t="s">
        <v>1</v>
      </c>
      <c r="R2308">
        <v>1</v>
      </c>
      <c r="S2308" t="s">
        <v>564</v>
      </c>
      <c r="T2308">
        <v>0</v>
      </c>
      <c r="U2308">
        <v>0</v>
      </c>
      <c r="V2308" t="s">
        <v>1</v>
      </c>
      <c r="W2308" t="s">
        <v>1</v>
      </c>
      <c r="X2308">
        <v>1</v>
      </c>
      <c r="Y2308" t="s">
        <v>565</v>
      </c>
    </row>
    <row r="2309" spans="1:25">
      <c r="A2309" t="s">
        <v>62</v>
      </c>
      <c r="B2309" t="s">
        <v>566</v>
      </c>
      <c r="C2309">
        <v>2015</v>
      </c>
      <c r="D2309" t="s">
        <v>567</v>
      </c>
      <c r="E2309">
        <v>100.9</v>
      </c>
      <c r="F2309">
        <v>4</v>
      </c>
      <c r="G2309">
        <v>4</v>
      </c>
      <c r="H2309">
        <v>0.1009</v>
      </c>
      <c r="I2309">
        <f t="shared" si="143"/>
        <v>4.0000000000000001E-3</v>
      </c>
      <c r="J2309">
        <f t="shared" si="144"/>
        <v>4.0000000000000001E-3</v>
      </c>
      <c r="K2309" t="s">
        <v>563</v>
      </c>
      <c r="L2309" t="s">
        <v>563</v>
      </c>
      <c r="M2309" t="s">
        <v>563</v>
      </c>
      <c r="N2309">
        <v>0</v>
      </c>
      <c r="O2309">
        <v>0</v>
      </c>
      <c r="P2309" t="s">
        <v>568</v>
      </c>
      <c r="Q2309" t="s">
        <v>1</v>
      </c>
      <c r="R2309">
        <v>1</v>
      </c>
      <c r="S2309" t="s">
        <v>564</v>
      </c>
      <c r="T2309">
        <v>0</v>
      </c>
      <c r="U2309">
        <v>0</v>
      </c>
      <c r="V2309" t="s">
        <v>1</v>
      </c>
      <c r="W2309" t="s">
        <v>1</v>
      </c>
      <c r="X2309">
        <v>1</v>
      </c>
      <c r="Y2309" t="s">
        <v>565</v>
      </c>
    </row>
    <row r="2310" spans="1:25">
      <c r="A2310" t="s">
        <v>62</v>
      </c>
      <c r="B2310" t="s">
        <v>566</v>
      </c>
      <c r="C2310">
        <v>2015</v>
      </c>
      <c r="D2310" t="s">
        <v>567</v>
      </c>
      <c r="E2310">
        <v>102.2</v>
      </c>
      <c r="F2310">
        <v>4</v>
      </c>
      <c r="G2310">
        <v>4</v>
      </c>
      <c r="H2310">
        <v>0.1022</v>
      </c>
      <c r="I2310">
        <f t="shared" si="143"/>
        <v>4.0000000000000001E-3</v>
      </c>
      <c r="J2310">
        <f t="shared" si="144"/>
        <v>4.0000000000000001E-3</v>
      </c>
      <c r="K2310" t="s">
        <v>563</v>
      </c>
      <c r="L2310" t="s">
        <v>563</v>
      </c>
      <c r="M2310" t="s">
        <v>563</v>
      </c>
      <c r="N2310">
        <v>0</v>
      </c>
      <c r="O2310">
        <v>0</v>
      </c>
      <c r="P2310" t="s">
        <v>568</v>
      </c>
      <c r="Q2310" t="s">
        <v>1</v>
      </c>
      <c r="R2310">
        <v>1</v>
      </c>
      <c r="S2310" t="s">
        <v>564</v>
      </c>
      <c r="T2310">
        <v>0</v>
      </c>
      <c r="U2310">
        <v>0</v>
      </c>
      <c r="V2310" t="s">
        <v>1</v>
      </c>
      <c r="W2310" t="s">
        <v>1</v>
      </c>
      <c r="X2310">
        <v>1</v>
      </c>
      <c r="Y2310" t="s">
        <v>565</v>
      </c>
    </row>
    <row r="2311" spans="1:25">
      <c r="A2311" t="s">
        <v>62</v>
      </c>
      <c r="B2311" t="s">
        <v>566</v>
      </c>
      <c r="C2311">
        <v>2015</v>
      </c>
      <c r="D2311" t="s">
        <v>567</v>
      </c>
      <c r="E2311">
        <v>103.5</v>
      </c>
      <c r="F2311">
        <v>4</v>
      </c>
      <c r="G2311">
        <v>4</v>
      </c>
      <c r="H2311">
        <v>0.10349999999999999</v>
      </c>
      <c r="I2311">
        <f t="shared" si="143"/>
        <v>4.0000000000000001E-3</v>
      </c>
      <c r="J2311">
        <f t="shared" si="144"/>
        <v>4.0000000000000001E-3</v>
      </c>
      <c r="K2311" t="s">
        <v>563</v>
      </c>
      <c r="L2311" t="s">
        <v>563</v>
      </c>
      <c r="M2311" t="s">
        <v>563</v>
      </c>
      <c r="N2311">
        <v>0</v>
      </c>
      <c r="O2311">
        <v>0</v>
      </c>
      <c r="P2311" t="s">
        <v>568</v>
      </c>
      <c r="Q2311" t="s">
        <v>1</v>
      </c>
      <c r="R2311">
        <v>1</v>
      </c>
      <c r="S2311" t="s">
        <v>564</v>
      </c>
      <c r="T2311">
        <v>0</v>
      </c>
      <c r="U2311">
        <v>0</v>
      </c>
      <c r="V2311" t="s">
        <v>1</v>
      </c>
      <c r="W2311" t="s">
        <v>1</v>
      </c>
      <c r="X2311">
        <v>1</v>
      </c>
      <c r="Y2311" t="s">
        <v>565</v>
      </c>
    </row>
    <row r="2312" spans="1:25">
      <c r="A2312" t="s">
        <v>62</v>
      </c>
      <c r="B2312" t="s">
        <v>566</v>
      </c>
      <c r="C2312">
        <v>2015</v>
      </c>
      <c r="D2312" t="s">
        <v>567</v>
      </c>
      <c r="E2312">
        <v>104.8</v>
      </c>
      <c r="F2312">
        <v>4</v>
      </c>
      <c r="G2312">
        <v>4</v>
      </c>
      <c r="H2312">
        <v>0.1048</v>
      </c>
      <c r="I2312">
        <f t="shared" si="143"/>
        <v>4.0000000000000001E-3</v>
      </c>
      <c r="J2312">
        <f t="shared" si="144"/>
        <v>4.0000000000000001E-3</v>
      </c>
      <c r="K2312" t="s">
        <v>563</v>
      </c>
      <c r="L2312" t="s">
        <v>563</v>
      </c>
      <c r="M2312" t="s">
        <v>563</v>
      </c>
      <c r="N2312">
        <v>0</v>
      </c>
      <c r="O2312">
        <v>0</v>
      </c>
      <c r="P2312" t="s">
        <v>568</v>
      </c>
      <c r="Q2312" t="s">
        <v>1</v>
      </c>
      <c r="R2312">
        <v>1</v>
      </c>
      <c r="S2312" t="s">
        <v>564</v>
      </c>
      <c r="T2312">
        <v>0</v>
      </c>
      <c r="U2312">
        <v>0</v>
      </c>
      <c r="V2312" t="s">
        <v>1</v>
      </c>
      <c r="W2312" t="s">
        <v>1</v>
      </c>
      <c r="X2312">
        <v>1</v>
      </c>
      <c r="Y2312" t="s">
        <v>565</v>
      </c>
    </row>
    <row r="2313" spans="1:25">
      <c r="A2313" t="s">
        <v>62</v>
      </c>
      <c r="B2313" t="s">
        <v>566</v>
      </c>
      <c r="C2313">
        <v>2015</v>
      </c>
      <c r="D2313" t="s">
        <v>567</v>
      </c>
      <c r="E2313">
        <v>106.2</v>
      </c>
      <c r="F2313">
        <v>4</v>
      </c>
      <c r="G2313">
        <v>4</v>
      </c>
      <c r="H2313">
        <v>0.1062</v>
      </c>
      <c r="I2313">
        <f t="shared" si="143"/>
        <v>4.0000000000000001E-3</v>
      </c>
      <c r="J2313">
        <f t="shared" si="144"/>
        <v>4.0000000000000001E-3</v>
      </c>
      <c r="K2313" t="s">
        <v>563</v>
      </c>
      <c r="L2313" t="s">
        <v>563</v>
      </c>
      <c r="M2313" t="s">
        <v>563</v>
      </c>
      <c r="N2313">
        <v>0</v>
      </c>
      <c r="O2313">
        <v>0</v>
      </c>
      <c r="P2313" t="s">
        <v>568</v>
      </c>
      <c r="Q2313" t="s">
        <v>1</v>
      </c>
      <c r="R2313">
        <v>1</v>
      </c>
      <c r="S2313" t="s">
        <v>564</v>
      </c>
      <c r="T2313">
        <v>0</v>
      </c>
      <c r="U2313">
        <v>0</v>
      </c>
      <c r="V2313" t="s">
        <v>1</v>
      </c>
      <c r="W2313" t="s">
        <v>1</v>
      </c>
      <c r="X2313">
        <v>1</v>
      </c>
      <c r="Y2313" t="s">
        <v>565</v>
      </c>
    </row>
    <row r="2314" spans="1:25">
      <c r="A2314" t="s">
        <v>62</v>
      </c>
      <c r="B2314" t="s">
        <v>566</v>
      </c>
      <c r="C2314">
        <v>2015</v>
      </c>
      <c r="D2314" t="s">
        <v>567</v>
      </c>
      <c r="E2314">
        <v>108.8</v>
      </c>
      <c r="F2314">
        <v>4</v>
      </c>
      <c r="G2314">
        <v>4</v>
      </c>
      <c r="H2314">
        <v>0.10879999999999999</v>
      </c>
      <c r="I2314">
        <f t="shared" si="143"/>
        <v>4.0000000000000001E-3</v>
      </c>
      <c r="J2314">
        <f t="shared" si="144"/>
        <v>4.0000000000000001E-3</v>
      </c>
      <c r="K2314" t="s">
        <v>563</v>
      </c>
      <c r="L2314" t="s">
        <v>563</v>
      </c>
      <c r="M2314" t="s">
        <v>563</v>
      </c>
      <c r="N2314">
        <v>0</v>
      </c>
      <c r="O2314">
        <v>0</v>
      </c>
      <c r="P2314" t="s">
        <v>568</v>
      </c>
      <c r="Q2314" t="s">
        <v>1</v>
      </c>
      <c r="R2314">
        <v>1</v>
      </c>
      <c r="S2314" t="s">
        <v>564</v>
      </c>
      <c r="T2314">
        <v>0</v>
      </c>
      <c r="U2314">
        <v>0</v>
      </c>
      <c r="V2314" t="s">
        <v>1</v>
      </c>
      <c r="W2314" t="s">
        <v>1</v>
      </c>
      <c r="X2314">
        <v>1</v>
      </c>
      <c r="Y2314" t="s">
        <v>565</v>
      </c>
    </row>
    <row r="2315" spans="1:25">
      <c r="A2315" t="s">
        <v>62</v>
      </c>
      <c r="B2315" t="s">
        <v>566</v>
      </c>
      <c r="C2315">
        <v>2015</v>
      </c>
      <c r="D2315" t="s">
        <v>567</v>
      </c>
      <c r="E2315">
        <v>109.5</v>
      </c>
      <c r="F2315">
        <v>4</v>
      </c>
      <c r="G2315">
        <v>4</v>
      </c>
      <c r="H2315">
        <v>0.1095</v>
      </c>
      <c r="I2315">
        <f t="shared" si="143"/>
        <v>4.0000000000000001E-3</v>
      </c>
      <c r="J2315">
        <f t="shared" si="144"/>
        <v>4.0000000000000001E-3</v>
      </c>
      <c r="K2315" t="s">
        <v>563</v>
      </c>
      <c r="L2315" t="s">
        <v>563</v>
      </c>
      <c r="M2315" t="s">
        <v>563</v>
      </c>
      <c r="N2315">
        <v>0</v>
      </c>
      <c r="O2315">
        <v>0</v>
      </c>
      <c r="P2315" t="s">
        <v>568</v>
      </c>
      <c r="Q2315" t="s">
        <v>1</v>
      </c>
      <c r="R2315">
        <v>1</v>
      </c>
      <c r="S2315" t="s">
        <v>564</v>
      </c>
      <c r="T2315">
        <v>0</v>
      </c>
      <c r="U2315">
        <v>0</v>
      </c>
      <c r="V2315" t="s">
        <v>1</v>
      </c>
      <c r="W2315" t="s">
        <v>1</v>
      </c>
      <c r="X2315">
        <v>1</v>
      </c>
      <c r="Y2315" t="s">
        <v>565</v>
      </c>
    </row>
    <row r="2316" spans="1:25">
      <c r="A2316" t="s">
        <v>62</v>
      </c>
      <c r="B2316" t="s">
        <v>566</v>
      </c>
      <c r="C2316">
        <v>2015</v>
      </c>
      <c r="D2316" t="s">
        <v>567</v>
      </c>
      <c r="E2316">
        <v>110.1</v>
      </c>
      <c r="F2316">
        <v>4</v>
      </c>
      <c r="G2316">
        <v>4</v>
      </c>
      <c r="H2316">
        <v>0.1101</v>
      </c>
      <c r="I2316">
        <f t="shared" si="143"/>
        <v>4.0000000000000001E-3</v>
      </c>
      <c r="J2316">
        <f t="shared" si="144"/>
        <v>4.0000000000000001E-3</v>
      </c>
      <c r="K2316" t="s">
        <v>563</v>
      </c>
      <c r="L2316" t="s">
        <v>563</v>
      </c>
      <c r="M2316" t="s">
        <v>563</v>
      </c>
      <c r="N2316">
        <v>0</v>
      </c>
      <c r="O2316">
        <v>0</v>
      </c>
      <c r="P2316" t="s">
        <v>568</v>
      </c>
      <c r="Q2316" t="s">
        <v>1</v>
      </c>
      <c r="R2316">
        <v>1</v>
      </c>
      <c r="S2316" t="s">
        <v>564</v>
      </c>
      <c r="T2316">
        <v>0</v>
      </c>
      <c r="U2316">
        <v>0</v>
      </c>
      <c r="V2316" t="s">
        <v>1</v>
      </c>
      <c r="W2316" t="s">
        <v>1</v>
      </c>
      <c r="X2316">
        <v>1</v>
      </c>
      <c r="Y2316" t="s">
        <v>565</v>
      </c>
    </row>
    <row r="2317" spans="1:25">
      <c r="A2317" t="s">
        <v>62</v>
      </c>
      <c r="B2317" t="s">
        <v>566</v>
      </c>
      <c r="C2317">
        <v>2015</v>
      </c>
      <c r="D2317" t="s">
        <v>567</v>
      </c>
      <c r="E2317">
        <v>110.7</v>
      </c>
      <c r="F2317">
        <v>4</v>
      </c>
      <c r="G2317">
        <v>4</v>
      </c>
      <c r="H2317">
        <v>0.11070000000000001</v>
      </c>
      <c r="I2317">
        <f t="shared" si="143"/>
        <v>4.0000000000000001E-3</v>
      </c>
      <c r="J2317">
        <f t="shared" si="144"/>
        <v>4.0000000000000001E-3</v>
      </c>
      <c r="K2317" t="s">
        <v>563</v>
      </c>
      <c r="L2317" t="s">
        <v>563</v>
      </c>
      <c r="M2317" t="s">
        <v>563</v>
      </c>
      <c r="N2317">
        <v>0</v>
      </c>
      <c r="O2317">
        <v>0</v>
      </c>
      <c r="P2317" t="s">
        <v>568</v>
      </c>
      <c r="Q2317" t="s">
        <v>1</v>
      </c>
      <c r="R2317">
        <v>1</v>
      </c>
      <c r="S2317" t="s">
        <v>564</v>
      </c>
      <c r="T2317">
        <v>0</v>
      </c>
      <c r="U2317">
        <v>0</v>
      </c>
      <c r="V2317" t="s">
        <v>1</v>
      </c>
      <c r="W2317" t="s">
        <v>1</v>
      </c>
      <c r="X2317">
        <v>1</v>
      </c>
      <c r="Y2317" t="s">
        <v>565</v>
      </c>
    </row>
    <row r="2318" spans="1:25">
      <c r="A2318" t="s">
        <v>62</v>
      </c>
      <c r="B2318" t="s">
        <v>566</v>
      </c>
      <c r="C2318">
        <v>2015</v>
      </c>
      <c r="D2318" t="s">
        <v>567</v>
      </c>
      <c r="E2318">
        <v>112.5</v>
      </c>
      <c r="F2318">
        <v>4</v>
      </c>
      <c r="G2318">
        <v>4</v>
      </c>
      <c r="H2318">
        <v>0.1125</v>
      </c>
      <c r="I2318">
        <f t="shared" si="143"/>
        <v>4.0000000000000001E-3</v>
      </c>
      <c r="J2318">
        <f t="shared" si="144"/>
        <v>4.0000000000000001E-3</v>
      </c>
      <c r="K2318" t="s">
        <v>563</v>
      </c>
      <c r="L2318" t="s">
        <v>563</v>
      </c>
      <c r="M2318" t="s">
        <v>563</v>
      </c>
      <c r="N2318">
        <v>0</v>
      </c>
      <c r="O2318">
        <v>0</v>
      </c>
      <c r="P2318" t="s">
        <v>568</v>
      </c>
      <c r="Q2318" t="s">
        <v>1</v>
      </c>
      <c r="R2318">
        <v>1</v>
      </c>
      <c r="S2318" t="s">
        <v>564</v>
      </c>
      <c r="T2318">
        <v>0</v>
      </c>
      <c r="U2318">
        <v>0</v>
      </c>
      <c r="V2318" t="s">
        <v>1</v>
      </c>
      <c r="W2318" t="s">
        <v>1</v>
      </c>
      <c r="X2318">
        <v>1</v>
      </c>
      <c r="Y2318" t="s">
        <v>565</v>
      </c>
    </row>
    <row r="2319" spans="1:25">
      <c r="A2319" t="s">
        <v>62</v>
      </c>
      <c r="B2319" t="s">
        <v>566</v>
      </c>
      <c r="C2319">
        <v>2015</v>
      </c>
      <c r="D2319" t="s">
        <v>567</v>
      </c>
      <c r="E2319">
        <v>113.1</v>
      </c>
      <c r="F2319">
        <v>4</v>
      </c>
      <c r="G2319">
        <v>4</v>
      </c>
      <c r="H2319">
        <v>0.11310000000000001</v>
      </c>
      <c r="I2319">
        <f t="shared" si="143"/>
        <v>4.0000000000000001E-3</v>
      </c>
      <c r="J2319">
        <f t="shared" si="144"/>
        <v>4.0000000000000001E-3</v>
      </c>
      <c r="K2319" t="s">
        <v>563</v>
      </c>
      <c r="L2319" t="s">
        <v>563</v>
      </c>
      <c r="M2319" t="s">
        <v>563</v>
      </c>
      <c r="N2319">
        <v>0</v>
      </c>
      <c r="O2319">
        <v>0</v>
      </c>
      <c r="P2319" t="s">
        <v>568</v>
      </c>
      <c r="Q2319" t="s">
        <v>1</v>
      </c>
      <c r="R2319">
        <v>1</v>
      </c>
      <c r="S2319" t="s">
        <v>564</v>
      </c>
      <c r="T2319">
        <v>0</v>
      </c>
      <c r="U2319">
        <v>0</v>
      </c>
      <c r="V2319" t="s">
        <v>1</v>
      </c>
      <c r="W2319" t="s">
        <v>1</v>
      </c>
      <c r="X2319">
        <v>1</v>
      </c>
      <c r="Y2319" t="s">
        <v>565</v>
      </c>
    </row>
    <row r="2320" spans="1:25">
      <c r="A2320" t="s">
        <v>62</v>
      </c>
      <c r="B2320" t="s">
        <v>566</v>
      </c>
      <c r="C2320">
        <v>2015</v>
      </c>
      <c r="D2320" t="s">
        <v>567</v>
      </c>
      <c r="E2320">
        <v>113.7</v>
      </c>
      <c r="F2320">
        <v>4</v>
      </c>
      <c r="G2320">
        <v>4</v>
      </c>
      <c r="H2320">
        <v>0.1137</v>
      </c>
      <c r="I2320">
        <f t="shared" si="143"/>
        <v>4.0000000000000001E-3</v>
      </c>
      <c r="J2320">
        <f t="shared" si="144"/>
        <v>4.0000000000000001E-3</v>
      </c>
      <c r="K2320" t="s">
        <v>563</v>
      </c>
      <c r="L2320" t="s">
        <v>563</v>
      </c>
      <c r="M2320" t="s">
        <v>563</v>
      </c>
      <c r="N2320">
        <v>0</v>
      </c>
      <c r="O2320">
        <v>0</v>
      </c>
      <c r="P2320" t="s">
        <v>568</v>
      </c>
      <c r="Q2320" t="s">
        <v>1</v>
      </c>
      <c r="R2320">
        <v>1</v>
      </c>
      <c r="S2320" t="s">
        <v>564</v>
      </c>
      <c r="T2320">
        <v>0</v>
      </c>
      <c r="U2320">
        <v>0</v>
      </c>
      <c r="V2320" t="s">
        <v>1</v>
      </c>
      <c r="W2320" t="s">
        <v>1</v>
      </c>
      <c r="X2320">
        <v>1</v>
      </c>
      <c r="Y2320" t="s">
        <v>565</v>
      </c>
    </row>
    <row r="2321" spans="1:25">
      <c r="A2321" t="s">
        <v>62</v>
      </c>
      <c r="B2321" t="s">
        <v>566</v>
      </c>
      <c r="C2321">
        <v>2015</v>
      </c>
      <c r="D2321" t="s">
        <v>567</v>
      </c>
      <c r="E2321">
        <v>114.3</v>
      </c>
      <c r="F2321">
        <v>4</v>
      </c>
      <c r="G2321">
        <v>4</v>
      </c>
      <c r="H2321">
        <v>0.1143</v>
      </c>
      <c r="I2321">
        <f t="shared" si="143"/>
        <v>4.0000000000000001E-3</v>
      </c>
      <c r="J2321">
        <f t="shared" si="144"/>
        <v>4.0000000000000001E-3</v>
      </c>
      <c r="K2321" t="s">
        <v>563</v>
      </c>
      <c r="L2321" t="s">
        <v>563</v>
      </c>
      <c r="M2321" t="s">
        <v>563</v>
      </c>
      <c r="N2321">
        <v>0</v>
      </c>
      <c r="O2321">
        <v>0</v>
      </c>
      <c r="P2321" t="s">
        <v>568</v>
      </c>
      <c r="Q2321" t="s">
        <v>1</v>
      </c>
      <c r="R2321">
        <v>1</v>
      </c>
      <c r="S2321" t="s">
        <v>564</v>
      </c>
      <c r="T2321">
        <v>0</v>
      </c>
      <c r="U2321">
        <v>0</v>
      </c>
      <c r="V2321" t="s">
        <v>1</v>
      </c>
      <c r="W2321" t="s">
        <v>1</v>
      </c>
      <c r="X2321">
        <v>1</v>
      </c>
      <c r="Y2321" t="s">
        <v>565</v>
      </c>
    </row>
    <row r="2322" spans="1:25">
      <c r="A2322" t="s">
        <v>62</v>
      </c>
      <c r="B2322" t="s">
        <v>566</v>
      </c>
      <c r="C2322">
        <v>2015</v>
      </c>
      <c r="D2322" t="s">
        <v>567</v>
      </c>
      <c r="E2322">
        <v>114.9</v>
      </c>
      <c r="F2322">
        <v>4</v>
      </c>
      <c r="G2322">
        <v>4</v>
      </c>
      <c r="H2322">
        <v>0.1149</v>
      </c>
      <c r="I2322">
        <f t="shared" si="143"/>
        <v>4.0000000000000001E-3</v>
      </c>
      <c r="J2322">
        <f t="shared" si="144"/>
        <v>4.0000000000000001E-3</v>
      </c>
      <c r="K2322" t="s">
        <v>563</v>
      </c>
      <c r="L2322" t="s">
        <v>563</v>
      </c>
      <c r="M2322" t="s">
        <v>563</v>
      </c>
      <c r="N2322">
        <v>0</v>
      </c>
      <c r="O2322">
        <v>0</v>
      </c>
      <c r="P2322" t="s">
        <v>568</v>
      </c>
      <c r="Q2322" t="s">
        <v>1</v>
      </c>
      <c r="R2322">
        <v>1</v>
      </c>
      <c r="S2322" t="s">
        <v>564</v>
      </c>
      <c r="T2322">
        <v>0</v>
      </c>
      <c r="U2322">
        <v>0</v>
      </c>
      <c r="V2322" t="s">
        <v>1</v>
      </c>
      <c r="W2322" t="s">
        <v>1</v>
      </c>
      <c r="X2322">
        <v>1</v>
      </c>
      <c r="Y2322" t="s">
        <v>565</v>
      </c>
    </row>
    <row r="2323" spans="1:25">
      <c r="A2323" t="s">
        <v>62</v>
      </c>
      <c r="B2323" t="s">
        <v>566</v>
      </c>
      <c r="C2323">
        <v>2015</v>
      </c>
      <c r="D2323" t="s">
        <v>567</v>
      </c>
      <c r="E2323">
        <v>115.5</v>
      </c>
      <c r="F2323">
        <v>4</v>
      </c>
      <c r="G2323">
        <v>4</v>
      </c>
      <c r="H2323">
        <v>0.11550000000000001</v>
      </c>
      <c r="I2323">
        <f t="shared" si="143"/>
        <v>4.0000000000000001E-3</v>
      </c>
      <c r="J2323">
        <f t="shared" si="144"/>
        <v>4.0000000000000001E-3</v>
      </c>
      <c r="K2323" t="s">
        <v>563</v>
      </c>
      <c r="L2323" t="s">
        <v>563</v>
      </c>
      <c r="M2323" t="s">
        <v>563</v>
      </c>
      <c r="N2323">
        <v>0</v>
      </c>
      <c r="O2323">
        <v>0</v>
      </c>
      <c r="P2323" t="s">
        <v>568</v>
      </c>
      <c r="Q2323" t="s">
        <v>1</v>
      </c>
      <c r="R2323">
        <v>1</v>
      </c>
      <c r="S2323" t="s">
        <v>564</v>
      </c>
      <c r="T2323">
        <v>0</v>
      </c>
      <c r="U2323">
        <v>0</v>
      </c>
      <c r="V2323" t="s">
        <v>1</v>
      </c>
      <c r="W2323" t="s">
        <v>1</v>
      </c>
      <c r="X2323">
        <v>1</v>
      </c>
      <c r="Y2323" t="s">
        <v>565</v>
      </c>
    </row>
    <row r="2324" spans="1:25">
      <c r="A2324" t="s">
        <v>62</v>
      </c>
      <c r="B2324" t="s">
        <v>566</v>
      </c>
      <c r="C2324">
        <v>2015</v>
      </c>
      <c r="D2324" t="s">
        <v>567</v>
      </c>
      <c r="E2324">
        <v>116.1</v>
      </c>
      <c r="F2324">
        <v>4</v>
      </c>
      <c r="G2324">
        <v>4</v>
      </c>
      <c r="H2324">
        <v>0.11609999999999999</v>
      </c>
      <c r="I2324">
        <f t="shared" si="143"/>
        <v>4.0000000000000001E-3</v>
      </c>
      <c r="J2324">
        <f t="shared" si="144"/>
        <v>4.0000000000000001E-3</v>
      </c>
      <c r="K2324" t="s">
        <v>563</v>
      </c>
      <c r="L2324" t="s">
        <v>563</v>
      </c>
      <c r="M2324" t="s">
        <v>563</v>
      </c>
      <c r="N2324">
        <v>0</v>
      </c>
      <c r="O2324">
        <v>0</v>
      </c>
      <c r="P2324" t="s">
        <v>568</v>
      </c>
      <c r="Q2324" t="s">
        <v>1</v>
      </c>
      <c r="R2324">
        <v>1</v>
      </c>
      <c r="S2324" t="s">
        <v>564</v>
      </c>
      <c r="T2324">
        <v>0</v>
      </c>
      <c r="U2324">
        <v>0</v>
      </c>
      <c r="V2324" t="s">
        <v>1</v>
      </c>
      <c r="W2324" t="s">
        <v>1</v>
      </c>
      <c r="X2324">
        <v>1</v>
      </c>
      <c r="Y2324" t="s">
        <v>565</v>
      </c>
    </row>
    <row r="2325" spans="1:25">
      <c r="A2325" t="s">
        <v>62</v>
      </c>
      <c r="B2325" t="s">
        <v>566</v>
      </c>
      <c r="C2325">
        <v>2015</v>
      </c>
      <c r="D2325" t="s">
        <v>567</v>
      </c>
      <c r="E2325">
        <v>116.5</v>
      </c>
      <c r="F2325">
        <v>4</v>
      </c>
      <c r="G2325">
        <v>4</v>
      </c>
      <c r="H2325">
        <v>0.11650000000000001</v>
      </c>
      <c r="I2325">
        <f t="shared" si="143"/>
        <v>4.0000000000000001E-3</v>
      </c>
      <c r="J2325">
        <f t="shared" si="144"/>
        <v>4.0000000000000001E-3</v>
      </c>
      <c r="K2325" t="s">
        <v>563</v>
      </c>
      <c r="L2325" t="s">
        <v>563</v>
      </c>
      <c r="M2325" t="s">
        <v>563</v>
      </c>
      <c r="N2325">
        <v>0</v>
      </c>
      <c r="O2325">
        <v>0</v>
      </c>
      <c r="P2325" t="s">
        <v>568</v>
      </c>
      <c r="Q2325" t="s">
        <v>1</v>
      </c>
      <c r="R2325">
        <v>1</v>
      </c>
      <c r="S2325" t="s">
        <v>564</v>
      </c>
      <c r="T2325">
        <v>0</v>
      </c>
      <c r="U2325">
        <v>0</v>
      </c>
      <c r="V2325" t="s">
        <v>1</v>
      </c>
      <c r="W2325" t="s">
        <v>1</v>
      </c>
      <c r="X2325">
        <v>1</v>
      </c>
      <c r="Y2325" t="s">
        <v>565</v>
      </c>
    </row>
    <row r="2326" spans="1:25">
      <c r="A2326" t="s">
        <v>62</v>
      </c>
      <c r="B2326" t="s">
        <v>566</v>
      </c>
      <c r="C2326">
        <v>2015</v>
      </c>
      <c r="D2326" t="s">
        <v>567</v>
      </c>
      <c r="E2326">
        <v>117.4</v>
      </c>
      <c r="F2326">
        <v>4</v>
      </c>
      <c r="G2326">
        <v>4</v>
      </c>
      <c r="H2326">
        <v>0.1174</v>
      </c>
      <c r="I2326">
        <f t="shared" si="143"/>
        <v>4.0000000000000001E-3</v>
      </c>
      <c r="J2326">
        <f t="shared" si="144"/>
        <v>4.0000000000000001E-3</v>
      </c>
      <c r="K2326" t="s">
        <v>563</v>
      </c>
      <c r="L2326" t="s">
        <v>563</v>
      </c>
      <c r="M2326" t="s">
        <v>563</v>
      </c>
      <c r="N2326">
        <v>0</v>
      </c>
      <c r="O2326">
        <v>0</v>
      </c>
      <c r="P2326" t="s">
        <v>568</v>
      </c>
      <c r="Q2326" t="s">
        <v>1</v>
      </c>
      <c r="R2326">
        <v>1</v>
      </c>
      <c r="S2326" t="s">
        <v>564</v>
      </c>
      <c r="T2326">
        <v>0</v>
      </c>
      <c r="U2326">
        <v>0</v>
      </c>
      <c r="V2326" t="s">
        <v>1</v>
      </c>
      <c r="W2326" t="s">
        <v>1</v>
      </c>
      <c r="X2326">
        <v>1</v>
      </c>
      <c r="Y2326" t="s">
        <v>565</v>
      </c>
    </row>
    <row r="2327" spans="1:25">
      <c r="A2327" t="s">
        <v>62</v>
      </c>
      <c r="B2327" t="s">
        <v>566</v>
      </c>
      <c r="C2327">
        <v>2015</v>
      </c>
      <c r="D2327" t="s">
        <v>567</v>
      </c>
      <c r="E2327">
        <v>118.3</v>
      </c>
      <c r="F2327">
        <v>4</v>
      </c>
      <c r="G2327">
        <v>4</v>
      </c>
      <c r="H2327">
        <v>0.1183</v>
      </c>
      <c r="I2327">
        <f t="shared" si="143"/>
        <v>4.0000000000000001E-3</v>
      </c>
      <c r="J2327">
        <f t="shared" si="144"/>
        <v>4.0000000000000001E-3</v>
      </c>
      <c r="K2327" t="s">
        <v>563</v>
      </c>
      <c r="L2327" t="s">
        <v>563</v>
      </c>
      <c r="M2327" t="s">
        <v>563</v>
      </c>
      <c r="N2327">
        <v>0</v>
      </c>
      <c r="O2327">
        <v>0</v>
      </c>
      <c r="P2327" t="s">
        <v>568</v>
      </c>
      <c r="Q2327" t="s">
        <v>1</v>
      </c>
      <c r="R2327">
        <v>1</v>
      </c>
      <c r="S2327" t="s">
        <v>564</v>
      </c>
      <c r="T2327">
        <v>0</v>
      </c>
      <c r="U2327">
        <v>0</v>
      </c>
      <c r="V2327" t="s">
        <v>1</v>
      </c>
      <c r="W2327" t="s">
        <v>1</v>
      </c>
      <c r="X2327">
        <v>1</v>
      </c>
      <c r="Y2327" t="s">
        <v>565</v>
      </c>
    </row>
    <row r="2328" spans="1:25">
      <c r="A2328" t="s">
        <v>62</v>
      </c>
      <c r="B2328" t="s">
        <v>566</v>
      </c>
      <c r="C2328">
        <v>2015</v>
      </c>
      <c r="D2328" t="s">
        <v>567</v>
      </c>
      <c r="E2328">
        <v>119.1</v>
      </c>
      <c r="F2328">
        <v>4</v>
      </c>
      <c r="G2328">
        <v>4</v>
      </c>
      <c r="H2328">
        <v>0.1191</v>
      </c>
      <c r="I2328">
        <f t="shared" si="143"/>
        <v>4.0000000000000001E-3</v>
      </c>
      <c r="J2328">
        <f t="shared" si="144"/>
        <v>4.0000000000000001E-3</v>
      </c>
      <c r="K2328" t="s">
        <v>563</v>
      </c>
      <c r="L2328" t="s">
        <v>563</v>
      </c>
      <c r="M2328" t="s">
        <v>563</v>
      </c>
      <c r="N2328">
        <v>0</v>
      </c>
      <c r="O2328">
        <v>0</v>
      </c>
      <c r="P2328" t="s">
        <v>568</v>
      </c>
      <c r="Q2328" t="s">
        <v>1</v>
      </c>
      <c r="R2328">
        <v>1</v>
      </c>
      <c r="S2328" t="s">
        <v>564</v>
      </c>
      <c r="T2328">
        <v>0</v>
      </c>
      <c r="U2328">
        <v>0</v>
      </c>
      <c r="V2328" t="s">
        <v>1</v>
      </c>
      <c r="W2328" t="s">
        <v>1</v>
      </c>
      <c r="X2328">
        <v>1</v>
      </c>
      <c r="Y2328" t="s">
        <v>565</v>
      </c>
    </row>
    <row r="2329" spans="1:25">
      <c r="A2329" t="s">
        <v>62</v>
      </c>
      <c r="B2329" t="s">
        <v>566</v>
      </c>
      <c r="C2329">
        <v>2015</v>
      </c>
      <c r="D2329" t="s">
        <v>567</v>
      </c>
      <c r="E2329">
        <v>120</v>
      </c>
      <c r="F2329">
        <v>4</v>
      </c>
      <c r="G2329">
        <v>4</v>
      </c>
      <c r="H2329">
        <v>0.12</v>
      </c>
      <c r="I2329">
        <f t="shared" si="143"/>
        <v>4.0000000000000001E-3</v>
      </c>
      <c r="J2329">
        <f t="shared" si="144"/>
        <v>4.0000000000000001E-3</v>
      </c>
      <c r="K2329" t="s">
        <v>563</v>
      </c>
      <c r="L2329" t="s">
        <v>563</v>
      </c>
      <c r="M2329" t="s">
        <v>563</v>
      </c>
      <c r="N2329">
        <v>0</v>
      </c>
      <c r="O2329">
        <v>0</v>
      </c>
      <c r="P2329" t="s">
        <v>568</v>
      </c>
      <c r="Q2329" t="s">
        <v>1</v>
      </c>
      <c r="R2329">
        <v>1</v>
      </c>
      <c r="S2329" t="s">
        <v>564</v>
      </c>
      <c r="T2329">
        <v>0</v>
      </c>
      <c r="U2329">
        <v>0</v>
      </c>
      <c r="V2329" t="s">
        <v>1</v>
      </c>
      <c r="W2329" t="s">
        <v>1</v>
      </c>
      <c r="X2329">
        <v>1</v>
      </c>
      <c r="Y2329" t="s">
        <v>565</v>
      </c>
    </row>
    <row r="2330" spans="1:25">
      <c r="A2330" t="s">
        <v>62</v>
      </c>
      <c r="B2330" t="s">
        <v>566</v>
      </c>
      <c r="C2330">
        <v>2015</v>
      </c>
      <c r="D2330" t="s">
        <v>567</v>
      </c>
      <c r="E2330">
        <v>120.9</v>
      </c>
      <c r="F2330">
        <v>4</v>
      </c>
      <c r="G2330">
        <v>4</v>
      </c>
      <c r="H2330">
        <v>0.12089999999999999</v>
      </c>
      <c r="I2330">
        <f t="shared" si="143"/>
        <v>4.0000000000000001E-3</v>
      </c>
      <c r="J2330">
        <f t="shared" si="144"/>
        <v>4.0000000000000001E-3</v>
      </c>
      <c r="K2330" t="s">
        <v>563</v>
      </c>
      <c r="L2330" t="s">
        <v>563</v>
      </c>
      <c r="M2330" t="s">
        <v>563</v>
      </c>
      <c r="N2330">
        <v>0</v>
      </c>
      <c r="O2330">
        <v>0</v>
      </c>
      <c r="P2330" t="s">
        <v>568</v>
      </c>
      <c r="Q2330" t="s">
        <v>1</v>
      </c>
      <c r="R2330">
        <v>1</v>
      </c>
      <c r="S2330" t="s">
        <v>564</v>
      </c>
      <c r="T2330">
        <v>0</v>
      </c>
      <c r="U2330">
        <v>0</v>
      </c>
      <c r="V2330" t="s">
        <v>1</v>
      </c>
      <c r="W2330" t="s">
        <v>1</v>
      </c>
      <c r="X2330">
        <v>1</v>
      </c>
      <c r="Y2330" t="s">
        <v>565</v>
      </c>
    </row>
    <row r="2331" spans="1:25">
      <c r="A2331" t="s">
        <v>62</v>
      </c>
      <c r="B2331" t="s">
        <v>566</v>
      </c>
      <c r="C2331">
        <v>2015</v>
      </c>
      <c r="D2331" t="s">
        <v>567</v>
      </c>
      <c r="E2331">
        <v>121.8</v>
      </c>
      <c r="F2331">
        <v>4</v>
      </c>
      <c r="G2331">
        <v>4</v>
      </c>
      <c r="H2331">
        <v>0.12180000000000001</v>
      </c>
      <c r="I2331">
        <f t="shared" si="143"/>
        <v>4.0000000000000001E-3</v>
      </c>
      <c r="J2331">
        <f t="shared" si="144"/>
        <v>4.0000000000000001E-3</v>
      </c>
      <c r="K2331" t="s">
        <v>563</v>
      </c>
      <c r="L2331" t="s">
        <v>563</v>
      </c>
      <c r="M2331" t="s">
        <v>563</v>
      </c>
      <c r="N2331">
        <v>0</v>
      </c>
      <c r="O2331">
        <v>0</v>
      </c>
      <c r="P2331" t="s">
        <v>568</v>
      </c>
      <c r="Q2331" t="s">
        <v>1</v>
      </c>
      <c r="R2331">
        <v>1</v>
      </c>
      <c r="S2331" t="s">
        <v>564</v>
      </c>
      <c r="T2331">
        <v>0</v>
      </c>
      <c r="U2331">
        <v>0</v>
      </c>
      <c r="V2331" t="s">
        <v>1</v>
      </c>
      <c r="W2331" t="s">
        <v>1</v>
      </c>
      <c r="X2331">
        <v>1</v>
      </c>
      <c r="Y2331" t="s">
        <v>565</v>
      </c>
    </row>
    <row r="2332" spans="1:25">
      <c r="A2332" t="s">
        <v>62</v>
      </c>
      <c r="B2332" t="s">
        <v>566</v>
      </c>
      <c r="C2332">
        <v>2015</v>
      </c>
      <c r="D2332" t="s">
        <v>567</v>
      </c>
      <c r="E2332">
        <v>122.7</v>
      </c>
      <c r="F2332">
        <v>4</v>
      </c>
      <c r="G2332">
        <v>4</v>
      </c>
      <c r="H2332">
        <v>0.1227</v>
      </c>
      <c r="I2332">
        <f t="shared" si="143"/>
        <v>4.0000000000000001E-3</v>
      </c>
      <c r="J2332">
        <f t="shared" si="144"/>
        <v>4.0000000000000001E-3</v>
      </c>
      <c r="K2332" t="s">
        <v>563</v>
      </c>
      <c r="L2332" t="s">
        <v>563</v>
      </c>
      <c r="M2332" t="s">
        <v>563</v>
      </c>
      <c r="N2332">
        <v>0</v>
      </c>
      <c r="O2332">
        <v>0</v>
      </c>
      <c r="P2332" t="s">
        <v>568</v>
      </c>
      <c r="Q2332" t="s">
        <v>1</v>
      </c>
      <c r="R2332">
        <v>1</v>
      </c>
      <c r="S2332" t="s">
        <v>564</v>
      </c>
      <c r="T2332">
        <v>0</v>
      </c>
      <c r="U2332">
        <v>0</v>
      </c>
      <c r="V2332" t="s">
        <v>1</v>
      </c>
      <c r="W2332" t="s">
        <v>1</v>
      </c>
      <c r="X2332">
        <v>1</v>
      </c>
      <c r="Y2332" t="s">
        <v>565</v>
      </c>
    </row>
    <row r="2333" spans="1:25">
      <c r="A2333" t="s">
        <v>62</v>
      </c>
      <c r="B2333" t="s">
        <v>566</v>
      </c>
      <c r="C2333">
        <v>2015</v>
      </c>
      <c r="D2333" t="s">
        <v>567</v>
      </c>
      <c r="E2333">
        <v>123.5</v>
      </c>
      <c r="F2333">
        <v>4</v>
      </c>
      <c r="G2333">
        <v>4</v>
      </c>
      <c r="H2333">
        <v>0.1235</v>
      </c>
      <c r="I2333">
        <f t="shared" ref="I2333:I2396" si="145">F2333/1000</f>
        <v>4.0000000000000001E-3</v>
      </c>
      <c r="J2333">
        <f t="shared" ref="J2333:J2396" si="146">G2333/1000</f>
        <v>4.0000000000000001E-3</v>
      </c>
      <c r="K2333" t="s">
        <v>563</v>
      </c>
      <c r="L2333" t="s">
        <v>563</v>
      </c>
      <c r="M2333" t="s">
        <v>563</v>
      </c>
      <c r="N2333">
        <v>0</v>
      </c>
      <c r="O2333">
        <v>0</v>
      </c>
      <c r="P2333" t="s">
        <v>568</v>
      </c>
      <c r="Q2333" t="s">
        <v>1</v>
      </c>
      <c r="R2333">
        <v>1</v>
      </c>
      <c r="S2333" t="s">
        <v>564</v>
      </c>
      <c r="T2333">
        <v>0</v>
      </c>
      <c r="U2333">
        <v>0</v>
      </c>
      <c r="V2333" t="s">
        <v>1</v>
      </c>
      <c r="W2333" t="s">
        <v>1</v>
      </c>
      <c r="X2333">
        <v>1</v>
      </c>
      <c r="Y2333" t="s">
        <v>565</v>
      </c>
    </row>
    <row r="2334" spans="1:25">
      <c r="A2334" t="s">
        <v>62</v>
      </c>
      <c r="B2334" t="s">
        <v>566</v>
      </c>
      <c r="C2334">
        <v>2015</v>
      </c>
      <c r="D2334" t="s">
        <v>567</v>
      </c>
      <c r="E2334">
        <v>124.4</v>
      </c>
      <c r="F2334">
        <v>4</v>
      </c>
      <c r="G2334">
        <v>4</v>
      </c>
      <c r="H2334">
        <v>0.1244</v>
      </c>
      <c r="I2334">
        <f t="shared" si="145"/>
        <v>4.0000000000000001E-3</v>
      </c>
      <c r="J2334">
        <f t="shared" si="146"/>
        <v>4.0000000000000001E-3</v>
      </c>
      <c r="K2334" t="s">
        <v>563</v>
      </c>
      <c r="L2334" t="s">
        <v>563</v>
      </c>
      <c r="M2334" t="s">
        <v>563</v>
      </c>
      <c r="N2334">
        <v>0</v>
      </c>
      <c r="O2334">
        <v>0</v>
      </c>
      <c r="P2334" t="s">
        <v>568</v>
      </c>
      <c r="Q2334" t="s">
        <v>1</v>
      </c>
      <c r="R2334">
        <v>1</v>
      </c>
      <c r="S2334" t="s">
        <v>564</v>
      </c>
      <c r="T2334">
        <v>0</v>
      </c>
      <c r="U2334">
        <v>0</v>
      </c>
      <c r="V2334" t="s">
        <v>1</v>
      </c>
      <c r="W2334" t="s">
        <v>1</v>
      </c>
      <c r="X2334">
        <v>1</v>
      </c>
      <c r="Y2334" t="s">
        <v>565</v>
      </c>
    </row>
    <row r="2335" spans="1:25">
      <c r="A2335" t="s">
        <v>62</v>
      </c>
      <c r="B2335" t="s">
        <v>566</v>
      </c>
      <c r="C2335">
        <v>2015</v>
      </c>
      <c r="D2335" t="s">
        <v>567</v>
      </c>
      <c r="E2335">
        <v>125.3</v>
      </c>
      <c r="F2335">
        <v>4</v>
      </c>
      <c r="G2335">
        <v>4</v>
      </c>
      <c r="H2335">
        <v>0.12529999999999999</v>
      </c>
      <c r="I2335">
        <f t="shared" si="145"/>
        <v>4.0000000000000001E-3</v>
      </c>
      <c r="J2335">
        <f t="shared" si="146"/>
        <v>4.0000000000000001E-3</v>
      </c>
      <c r="K2335" t="s">
        <v>563</v>
      </c>
      <c r="L2335" t="s">
        <v>563</v>
      </c>
      <c r="M2335" t="s">
        <v>563</v>
      </c>
      <c r="N2335">
        <v>0</v>
      </c>
      <c r="O2335">
        <v>0</v>
      </c>
      <c r="P2335" t="s">
        <v>568</v>
      </c>
      <c r="Q2335" t="s">
        <v>1</v>
      </c>
      <c r="R2335">
        <v>1</v>
      </c>
      <c r="S2335" t="s">
        <v>564</v>
      </c>
      <c r="T2335">
        <v>0</v>
      </c>
      <c r="U2335">
        <v>0</v>
      </c>
      <c r="V2335" t="s">
        <v>1</v>
      </c>
      <c r="W2335" t="s">
        <v>1</v>
      </c>
      <c r="X2335">
        <v>1</v>
      </c>
      <c r="Y2335" t="s">
        <v>565</v>
      </c>
    </row>
    <row r="2336" spans="1:25">
      <c r="A2336" t="s">
        <v>62</v>
      </c>
      <c r="B2336" t="s">
        <v>566</v>
      </c>
      <c r="C2336">
        <v>2015</v>
      </c>
      <c r="D2336" t="s">
        <v>567</v>
      </c>
      <c r="E2336">
        <v>126.2</v>
      </c>
      <c r="F2336">
        <v>4</v>
      </c>
      <c r="G2336">
        <v>4</v>
      </c>
      <c r="H2336">
        <v>0.12620000000000001</v>
      </c>
      <c r="I2336">
        <f t="shared" si="145"/>
        <v>4.0000000000000001E-3</v>
      </c>
      <c r="J2336">
        <f t="shared" si="146"/>
        <v>4.0000000000000001E-3</v>
      </c>
      <c r="K2336" t="s">
        <v>563</v>
      </c>
      <c r="L2336" t="s">
        <v>563</v>
      </c>
      <c r="M2336" t="s">
        <v>563</v>
      </c>
      <c r="N2336">
        <v>0</v>
      </c>
      <c r="O2336">
        <v>0</v>
      </c>
      <c r="P2336" t="s">
        <v>568</v>
      </c>
      <c r="Q2336" t="s">
        <v>1</v>
      </c>
      <c r="R2336">
        <v>1</v>
      </c>
      <c r="S2336" t="s">
        <v>564</v>
      </c>
      <c r="T2336">
        <v>0</v>
      </c>
      <c r="U2336">
        <v>0</v>
      </c>
      <c r="V2336" t="s">
        <v>1</v>
      </c>
      <c r="W2336" t="s">
        <v>1</v>
      </c>
      <c r="X2336">
        <v>1</v>
      </c>
      <c r="Y2336" t="s">
        <v>565</v>
      </c>
    </row>
    <row r="2337" spans="1:25">
      <c r="A2337" t="s">
        <v>62</v>
      </c>
      <c r="B2337" t="s">
        <v>566</v>
      </c>
      <c r="C2337">
        <v>2015</v>
      </c>
      <c r="D2337" t="s">
        <v>567</v>
      </c>
      <c r="E2337">
        <v>127.1</v>
      </c>
      <c r="F2337">
        <v>4</v>
      </c>
      <c r="G2337">
        <v>4</v>
      </c>
      <c r="H2337">
        <v>0.12709999999999999</v>
      </c>
      <c r="I2337">
        <f t="shared" si="145"/>
        <v>4.0000000000000001E-3</v>
      </c>
      <c r="J2337">
        <f t="shared" si="146"/>
        <v>4.0000000000000001E-3</v>
      </c>
      <c r="K2337" t="s">
        <v>563</v>
      </c>
      <c r="L2337" t="s">
        <v>563</v>
      </c>
      <c r="M2337" t="s">
        <v>563</v>
      </c>
      <c r="N2337">
        <v>0</v>
      </c>
      <c r="O2337">
        <v>0</v>
      </c>
      <c r="P2337" t="s">
        <v>568</v>
      </c>
      <c r="Q2337" t="s">
        <v>1</v>
      </c>
      <c r="R2337">
        <v>1</v>
      </c>
      <c r="S2337" t="s">
        <v>564</v>
      </c>
      <c r="T2337">
        <v>0</v>
      </c>
      <c r="U2337">
        <v>0</v>
      </c>
      <c r="V2337" t="s">
        <v>1</v>
      </c>
      <c r="W2337" t="s">
        <v>1</v>
      </c>
      <c r="X2337">
        <v>1</v>
      </c>
      <c r="Y2337" t="s">
        <v>565</v>
      </c>
    </row>
    <row r="2338" spans="1:25">
      <c r="A2338" t="s">
        <v>62</v>
      </c>
      <c r="B2338" t="s">
        <v>566</v>
      </c>
      <c r="C2338">
        <v>2015</v>
      </c>
      <c r="D2338" t="s">
        <v>567</v>
      </c>
      <c r="E2338">
        <v>127.9</v>
      </c>
      <c r="F2338">
        <v>4</v>
      </c>
      <c r="G2338">
        <v>4</v>
      </c>
      <c r="H2338">
        <v>0.12790000000000001</v>
      </c>
      <c r="I2338">
        <f t="shared" si="145"/>
        <v>4.0000000000000001E-3</v>
      </c>
      <c r="J2338">
        <f t="shared" si="146"/>
        <v>4.0000000000000001E-3</v>
      </c>
      <c r="K2338" t="s">
        <v>563</v>
      </c>
      <c r="L2338" t="s">
        <v>563</v>
      </c>
      <c r="M2338" t="s">
        <v>563</v>
      </c>
      <c r="N2338">
        <v>0</v>
      </c>
      <c r="O2338">
        <v>0</v>
      </c>
      <c r="P2338" t="s">
        <v>568</v>
      </c>
      <c r="Q2338" t="s">
        <v>1</v>
      </c>
      <c r="R2338">
        <v>1</v>
      </c>
      <c r="S2338" t="s">
        <v>564</v>
      </c>
      <c r="T2338">
        <v>0</v>
      </c>
      <c r="U2338">
        <v>0</v>
      </c>
      <c r="V2338" t="s">
        <v>1</v>
      </c>
      <c r="W2338" t="s">
        <v>1</v>
      </c>
      <c r="X2338">
        <v>1</v>
      </c>
      <c r="Y2338" t="s">
        <v>565</v>
      </c>
    </row>
    <row r="2339" spans="1:25">
      <c r="A2339" t="s">
        <v>62</v>
      </c>
      <c r="B2339" t="s">
        <v>566</v>
      </c>
      <c r="C2339">
        <v>2015</v>
      </c>
      <c r="D2339" t="s">
        <v>567</v>
      </c>
      <c r="E2339">
        <v>128.80000000000001</v>
      </c>
      <c r="F2339">
        <v>4</v>
      </c>
      <c r="G2339">
        <v>4</v>
      </c>
      <c r="H2339">
        <v>0.1288</v>
      </c>
      <c r="I2339">
        <f t="shared" si="145"/>
        <v>4.0000000000000001E-3</v>
      </c>
      <c r="J2339">
        <f t="shared" si="146"/>
        <v>4.0000000000000001E-3</v>
      </c>
      <c r="K2339" t="s">
        <v>563</v>
      </c>
      <c r="L2339" t="s">
        <v>563</v>
      </c>
      <c r="M2339" t="s">
        <v>563</v>
      </c>
      <c r="N2339">
        <v>0</v>
      </c>
      <c r="O2339">
        <v>0</v>
      </c>
      <c r="P2339" t="s">
        <v>568</v>
      </c>
      <c r="Q2339" t="s">
        <v>1</v>
      </c>
      <c r="R2339">
        <v>1</v>
      </c>
      <c r="S2339" t="s">
        <v>564</v>
      </c>
      <c r="T2339">
        <v>0</v>
      </c>
      <c r="U2339">
        <v>0</v>
      </c>
      <c r="V2339" t="s">
        <v>1</v>
      </c>
      <c r="W2339" t="s">
        <v>1</v>
      </c>
      <c r="X2339">
        <v>1</v>
      </c>
      <c r="Y2339" t="s">
        <v>565</v>
      </c>
    </row>
    <row r="2340" spans="1:25">
      <c r="A2340" t="s">
        <v>62</v>
      </c>
      <c r="B2340" t="s">
        <v>566</v>
      </c>
      <c r="C2340">
        <v>2015</v>
      </c>
      <c r="D2340" t="s">
        <v>567</v>
      </c>
      <c r="E2340">
        <v>130.4</v>
      </c>
      <c r="F2340">
        <v>4</v>
      </c>
      <c r="G2340">
        <v>4</v>
      </c>
      <c r="H2340">
        <v>0.13039999999999999</v>
      </c>
      <c r="I2340">
        <f t="shared" si="145"/>
        <v>4.0000000000000001E-3</v>
      </c>
      <c r="J2340">
        <f t="shared" si="146"/>
        <v>4.0000000000000001E-3</v>
      </c>
      <c r="K2340" t="s">
        <v>563</v>
      </c>
      <c r="L2340" t="s">
        <v>563</v>
      </c>
      <c r="M2340" t="s">
        <v>563</v>
      </c>
      <c r="N2340">
        <v>0</v>
      </c>
      <c r="O2340">
        <v>0</v>
      </c>
      <c r="P2340" t="s">
        <v>568</v>
      </c>
      <c r="Q2340" t="s">
        <v>1</v>
      </c>
      <c r="R2340">
        <v>1</v>
      </c>
      <c r="S2340" t="s">
        <v>564</v>
      </c>
      <c r="T2340">
        <v>0</v>
      </c>
      <c r="U2340">
        <v>0</v>
      </c>
      <c r="V2340" t="s">
        <v>1</v>
      </c>
      <c r="W2340" t="s">
        <v>1</v>
      </c>
      <c r="X2340">
        <v>1</v>
      </c>
      <c r="Y2340" t="s">
        <v>565</v>
      </c>
    </row>
    <row r="2341" spans="1:25">
      <c r="A2341" t="s">
        <v>62</v>
      </c>
      <c r="B2341" t="s">
        <v>566</v>
      </c>
      <c r="C2341">
        <v>2015</v>
      </c>
      <c r="D2341" t="s">
        <v>567</v>
      </c>
      <c r="E2341">
        <v>133.5</v>
      </c>
      <c r="F2341">
        <v>4</v>
      </c>
      <c r="G2341">
        <v>4</v>
      </c>
      <c r="H2341">
        <v>0.13350000000000001</v>
      </c>
      <c r="I2341">
        <f t="shared" si="145"/>
        <v>4.0000000000000001E-3</v>
      </c>
      <c r="J2341">
        <f t="shared" si="146"/>
        <v>4.0000000000000001E-3</v>
      </c>
      <c r="K2341" t="s">
        <v>563</v>
      </c>
      <c r="L2341" t="s">
        <v>563</v>
      </c>
      <c r="M2341" t="s">
        <v>563</v>
      </c>
      <c r="N2341">
        <v>0</v>
      </c>
      <c r="O2341">
        <v>0</v>
      </c>
      <c r="P2341" t="s">
        <v>568</v>
      </c>
      <c r="Q2341" t="s">
        <v>1</v>
      </c>
      <c r="R2341">
        <v>1</v>
      </c>
      <c r="S2341" t="s">
        <v>564</v>
      </c>
      <c r="T2341">
        <v>0</v>
      </c>
      <c r="U2341">
        <v>0</v>
      </c>
      <c r="V2341" t="s">
        <v>1</v>
      </c>
      <c r="W2341" t="s">
        <v>1</v>
      </c>
      <c r="X2341">
        <v>1</v>
      </c>
      <c r="Y2341" t="s">
        <v>565</v>
      </c>
    </row>
    <row r="2342" spans="1:25">
      <c r="A2342" t="s">
        <v>62</v>
      </c>
      <c r="B2342" t="s">
        <v>566</v>
      </c>
      <c r="C2342">
        <v>2015</v>
      </c>
      <c r="D2342" t="s">
        <v>567</v>
      </c>
      <c r="E2342">
        <v>138.4</v>
      </c>
      <c r="F2342">
        <v>4</v>
      </c>
      <c r="G2342">
        <v>4</v>
      </c>
      <c r="H2342">
        <v>0.1384</v>
      </c>
      <c r="I2342">
        <f t="shared" si="145"/>
        <v>4.0000000000000001E-3</v>
      </c>
      <c r="J2342">
        <f t="shared" si="146"/>
        <v>4.0000000000000001E-3</v>
      </c>
      <c r="K2342" t="s">
        <v>563</v>
      </c>
      <c r="L2342" t="s">
        <v>563</v>
      </c>
      <c r="M2342" t="s">
        <v>563</v>
      </c>
      <c r="N2342">
        <v>0</v>
      </c>
      <c r="O2342">
        <v>0</v>
      </c>
      <c r="P2342" t="s">
        <v>568</v>
      </c>
      <c r="Q2342" t="s">
        <v>1</v>
      </c>
      <c r="R2342">
        <v>1</v>
      </c>
      <c r="S2342" t="s">
        <v>564</v>
      </c>
      <c r="T2342">
        <v>0</v>
      </c>
      <c r="U2342">
        <v>0</v>
      </c>
      <c r="V2342" t="s">
        <v>1</v>
      </c>
      <c r="W2342" t="s">
        <v>1</v>
      </c>
      <c r="X2342">
        <v>1</v>
      </c>
      <c r="Y2342" t="s">
        <v>565</v>
      </c>
    </row>
    <row r="2343" spans="1:25">
      <c r="A2343" t="s">
        <v>62</v>
      </c>
      <c r="B2343" t="s">
        <v>566</v>
      </c>
      <c r="C2343">
        <v>2015</v>
      </c>
      <c r="D2343" t="s">
        <v>567</v>
      </c>
      <c r="E2343">
        <v>140.19999999999999</v>
      </c>
      <c r="F2343">
        <v>4</v>
      </c>
      <c r="G2343">
        <v>4</v>
      </c>
      <c r="H2343">
        <v>0.14019999999999999</v>
      </c>
      <c r="I2343">
        <f t="shared" si="145"/>
        <v>4.0000000000000001E-3</v>
      </c>
      <c r="J2343">
        <f t="shared" si="146"/>
        <v>4.0000000000000001E-3</v>
      </c>
      <c r="K2343" t="s">
        <v>563</v>
      </c>
      <c r="L2343" t="s">
        <v>563</v>
      </c>
      <c r="M2343" t="s">
        <v>563</v>
      </c>
      <c r="N2343">
        <v>0</v>
      </c>
      <c r="O2343">
        <v>0</v>
      </c>
      <c r="P2343" t="s">
        <v>568</v>
      </c>
      <c r="Q2343" t="s">
        <v>1</v>
      </c>
      <c r="R2343">
        <v>1</v>
      </c>
      <c r="S2343" t="s">
        <v>564</v>
      </c>
      <c r="T2343">
        <v>0</v>
      </c>
      <c r="U2343">
        <v>0</v>
      </c>
      <c r="V2343" t="s">
        <v>1</v>
      </c>
      <c r="W2343" t="s">
        <v>1</v>
      </c>
      <c r="X2343">
        <v>1</v>
      </c>
      <c r="Y2343" t="s">
        <v>565</v>
      </c>
    </row>
    <row r="2344" spans="1:25">
      <c r="A2344" t="s">
        <v>62</v>
      </c>
      <c r="B2344" t="s">
        <v>566</v>
      </c>
      <c r="C2344">
        <v>2015</v>
      </c>
      <c r="D2344" t="s">
        <v>567</v>
      </c>
      <c r="E2344">
        <v>148.1</v>
      </c>
      <c r="F2344">
        <v>4</v>
      </c>
      <c r="G2344">
        <v>4</v>
      </c>
      <c r="H2344">
        <v>0.14810000000000001</v>
      </c>
      <c r="I2344">
        <f t="shared" si="145"/>
        <v>4.0000000000000001E-3</v>
      </c>
      <c r="J2344">
        <f t="shared" si="146"/>
        <v>4.0000000000000001E-3</v>
      </c>
      <c r="K2344" t="s">
        <v>563</v>
      </c>
      <c r="L2344" t="s">
        <v>563</v>
      </c>
      <c r="M2344" t="s">
        <v>563</v>
      </c>
      <c r="N2344">
        <v>0</v>
      </c>
      <c r="O2344">
        <v>0</v>
      </c>
      <c r="P2344" t="s">
        <v>568</v>
      </c>
      <c r="Q2344" t="s">
        <v>1</v>
      </c>
      <c r="R2344">
        <v>1</v>
      </c>
      <c r="S2344" t="s">
        <v>564</v>
      </c>
      <c r="T2344">
        <v>0</v>
      </c>
      <c r="U2344">
        <v>0</v>
      </c>
      <c r="V2344" t="s">
        <v>1</v>
      </c>
      <c r="W2344" t="s">
        <v>1</v>
      </c>
      <c r="X2344">
        <v>1</v>
      </c>
      <c r="Y2344" t="s">
        <v>565</v>
      </c>
    </row>
    <row r="2345" spans="1:25">
      <c r="A2345" t="s">
        <v>62</v>
      </c>
      <c r="B2345" t="s">
        <v>566</v>
      </c>
      <c r="C2345">
        <v>2015</v>
      </c>
      <c r="D2345" t="s">
        <v>567</v>
      </c>
      <c r="E2345">
        <v>149</v>
      </c>
      <c r="F2345">
        <v>4</v>
      </c>
      <c r="G2345">
        <v>4</v>
      </c>
      <c r="H2345">
        <v>0.14899999999999999</v>
      </c>
      <c r="I2345">
        <f t="shared" si="145"/>
        <v>4.0000000000000001E-3</v>
      </c>
      <c r="J2345">
        <f t="shared" si="146"/>
        <v>4.0000000000000001E-3</v>
      </c>
      <c r="K2345" t="s">
        <v>563</v>
      </c>
      <c r="L2345" t="s">
        <v>563</v>
      </c>
      <c r="M2345" t="s">
        <v>563</v>
      </c>
      <c r="N2345">
        <v>0</v>
      </c>
      <c r="O2345">
        <v>0</v>
      </c>
      <c r="P2345" t="s">
        <v>568</v>
      </c>
      <c r="Q2345" t="s">
        <v>1</v>
      </c>
      <c r="R2345">
        <v>1</v>
      </c>
      <c r="S2345" t="s">
        <v>564</v>
      </c>
      <c r="T2345">
        <v>0</v>
      </c>
      <c r="U2345">
        <v>0</v>
      </c>
      <c r="V2345" t="s">
        <v>1</v>
      </c>
      <c r="W2345" t="s">
        <v>1</v>
      </c>
      <c r="X2345">
        <v>1</v>
      </c>
      <c r="Y2345" t="s">
        <v>565</v>
      </c>
    </row>
    <row r="2346" spans="1:25">
      <c r="A2346" t="s">
        <v>62</v>
      </c>
      <c r="B2346" t="s">
        <v>566</v>
      </c>
      <c r="C2346">
        <v>2015</v>
      </c>
      <c r="D2346" t="s">
        <v>567</v>
      </c>
      <c r="E2346">
        <v>149.6</v>
      </c>
      <c r="F2346">
        <v>4</v>
      </c>
      <c r="G2346">
        <v>4</v>
      </c>
      <c r="H2346">
        <v>0.14960000000000001</v>
      </c>
      <c r="I2346">
        <f t="shared" si="145"/>
        <v>4.0000000000000001E-3</v>
      </c>
      <c r="J2346">
        <f t="shared" si="146"/>
        <v>4.0000000000000001E-3</v>
      </c>
      <c r="K2346" t="s">
        <v>563</v>
      </c>
      <c r="L2346" t="s">
        <v>563</v>
      </c>
      <c r="M2346" t="s">
        <v>563</v>
      </c>
      <c r="N2346">
        <v>0</v>
      </c>
      <c r="O2346">
        <v>0</v>
      </c>
      <c r="P2346" t="s">
        <v>568</v>
      </c>
      <c r="Q2346" t="s">
        <v>1</v>
      </c>
      <c r="R2346">
        <v>1</v>
      </c>
      <c r="S2346" t="s">
        <v>564</v>
      </c>
      <c r="T2346">
        <v>0</v>
      </c>
      <c r="U2346">
        <v>0</v>
      </c>
      <c r="V2346" t="s">
        <v>1</v>
      </c>
      <c r="W2346" t="s">
        <v>1</v>
      </c>
      <c r="X2346">
        <v>1</v>
      </c>
      <c r="Y2346" t="s">
        <v>565</v>
      </c>
    </row>
    <row r="2347" spans="1:25">
      <c r="A2347" t="s">
        <v>62</v>
      </c>
      <c r="B2347" t="s">
        <v>566</v>
      </c>
      <c r="C2347">
        <v>2015</v>
      </c>
      <c r="D2347" t="s">
        <v>567</v>
      </c>
      <c r="E2347">
        <v>151.30000000000001</v>
      </c>
      <c r="F2347">
        <v>4</v>
      </c>
      <c r="G2347">
        <v>4</v>
      </c>
      <c r="H2347">
        <v>0.15129999999999999</v>
      </c>
      <c r="I2347">
        <f t="shared" si="145"/>
        <v>4.0000000000000001E-3</v>
      </c>
      <c r="J2347">
        <f t="shared" si="146"/>
        <v>4.0000000000000001E-3</v>
      </c>
      <c r="K2347" t="s">
        <v>563</v>
      </c>
      <c r="L2347" t="s">
        <v>563</v>
      </c>
      <c r="M2347" t="s">
        <v>563</v>
      </c>
      <c r="N2347">
        <v>0</v>
      </c>
      <c r="O2347">
        <v>0</v>
      </c>
      <c r="P2347" t="s">
        <v>568</v>
      </c>
      <c r="Q2347" t="s">
        <v>1</v>
      </c>
      <c r="R2347">
        <v>1</v>
      </c>
      <c r="S2347" t="s">
        <v>564</v>
      </c>
      <c r="T2347">
        <v>0</v>
      </c>
      <c r="U2347">
        <v>0</v>
      </c>
      <c r="V2347" t="s">
        <v>1</v>
      </c>
      <c r="W2347" t="s">
        <v>1</v>
      </c>
      <c r="X2347">
        <v>1</v>
      </c>
      <c r="Y2347" t="s">
        <v>565</v>
      </c>
    </row>
    <row r="2348" spans="1:25">
      <c r="A2348" t="s">
        <v>62</v>
      </c>
      <c r="B2348" t="s">
        <v>566</v>
      </c>
      <c r="C2348">
        <v>2015</v>
      </c>
      <c r="D2348" t="s">
        <v>567</v>
      </c>
      <c r="E2348">
        <v>152.19999999999999</v>
      </c>
      <c r="F2348">
        <v>4</v>
      </c>
      <c r="G2348">
        <v>4</v>
      </c>
      <c r="H2348">
        <v>0.1522</v>
      </c>
      <c r="I2348">
        <f t="shared" si="145"/>
        <v>4.0000000000000001E-3</v>
      </c>
      <c r="J2348">
        <f t="shared" si="146"/>
        <v>4.0000000000000001E-3</v>
      </c>
      <c r="K2348" t="s">
        <v>563</v>
      </c>
      <c r="L2348" t="s">
        <v>563</v>
      </c>
      <c r="M2348" t="s">
        <v>563</v>
      </c>
      <c r="N2348">
        <v>0</v>
      </c>
      <c r="O2348">
        <v>0</v>
      </c>
      <c r="P2348" t="s">
        <v>568</v>
      </c>
      <c r="Q2348" t="s">
        <v>1</v>
      </c>
      <c r="R2348">
        <v>1</v>
      </c>
      <c r="S2348" t="s">
        <v>564</v>
      </c>
      <c r="T2348">
        <v>0</v>
      </c>
      <c r="U2348">
        <v>0</v>
      </c>
      <c r="V2348" t="s">
        <v>1</v>
      </c>
      <c r="W2348" t="s">
        <v>1</v>
      </c>
      <c r="X2348">
        <v>1</v>
      </c>
      <c r="Y2348" t="s">
        <v>565</v>
      </c>
    </row>
    <row r="2349" spans="1:25">
      <c r="A2349" t="s">
        <v>62</v>
      </c>
      <c r="B2349" t="s">
        <v>566</v>
      </c>
      <c r="C2349">
        <v>2015</v>
      </c>
      <c r="D2349" t="s">
        <v>567</v>
      </c>
      <c r="E2349">
        <v>153.1</v>
      </c>
      <c r="F2349">
        <v>4</v>
      </c>
      <c r="G2349">
        <v>4</v>
      </c>
      <c r="H2349">
        <v>0.15310000000000001</v>
      </c>
      <c r="I2349">
        <f t="shared" si="145"/>
        <v>4.0000000000000001E-3</v>
      </c>
      <c r="J2349">
        <f t="shared" si="146"/>
        <v>4.0000000000000001E-3</v>
      </c>
      <c r="K2349" t="s">
        <v>563</v>
      </c>
      <c r="L2349" t="s">
        <v>563</v>
      </c>
      <c r="M2349" t="s">
        <v>563</v>
      </c>
      <c r="N2349">
        <v>0</v>
      </c>
      <c r="O2349">
        <v>0</v>
      </c>
      <c r="P2349" t="s">
        <v>568</v>
      </c>
      <c r="Q2349" t="s">
        <v>1</v>
      </c>
      <c r="R2349">
        <v>1</v>
      </c>
      <c r="S2349" t="s">
        <v>564</v>
      </c>
      <c r="T2349">
        <v>0</v>
      </c>
      <c r="U2349">
        <v>0</v>
      </c>
      <c r="V2349" t="s">
        <v>1</v>
      </c>
      <c r="W2349" t="s">
        <v>1</v>
      </c>
      <c r="X2349">
        <v>1</v>
      </c>
      <c r="Y2349" t="s">
        <v>565</v>
      </c>
    </row>
    <row r="2350" spans="1:25">
      <c r="A2350" t="s">
        <v>62</v>
      </c>
      <c r="B2350" t="s">
        <v>566</v>
      </c>
      <c r="C2350">
        <v>2015</v>
      </c>
      <c r="D2350" t="s">
        <v>567</v>
      </c>
      <c r="E2350">
        <v>154</v>
      </c>
      <c r="F2350">
        <v>4</v>
      </c>
      <c r="G2350">
        <v>4</v>
      </c>
      <c r="H2350">
        <v>0.154</v>
      </c>
      <c r="I2350">
        <f t="shared" si="145"/>
        <v>4.0000000000000001E-3</v>
      </c>
      <c r="J2350">
        <f t="shared" si="146"/>
        <v>4.0000000000000001E-3</v>
      </c>
      <c r="K2350" t="s">
        <v>563</v>
      </c>
      <c r="L2350" t="s">
        <v>563</v>
      </c>
      <c r="M2350" t="s">
        <v>563</v>
      </c>
      <c r="N2350">
        <v>0</v>
      </c>
      <c r="O2350">
        <v>0</v>
      </c>
      <c r="P2350" t="s">
        <v>568</v>
      </c>
      <c r="Q2350" t="s">
        <v>1</v>
      </c>
      <c r="R2350">
        <v>1</v>
      </c>
      <c r="S2350" t="s">
        <v>564</v>
      </c>
      <c r="T2350">
        <v>0</v>
      </c>
      <c r="U2350">
        <v>0</v>
      </c>
      <c r="V2350" t="s">
        <v>1</v>
      </c>
      <c r="W2350" t="s">
        <v>1</v>
      </c>
      <c r="X2350">
        <v>1</v>
      </c>
      <c r="Y2350" t="s">
        <v>565</v>
      </c>
    </row>
    <row r="2351" spans="1:25">
      <c r="A2351" t="s">
        <v>62</v>
      </c>
      <c r="B2351" t="s">
        <v>566</v>
      </c>
      <c r="C2351">
        <v>2015</v>
      </c>
      <c r="D2351" t="s">
        <v>567</v>
      </c>
      <c r="E2351">
        <v>154.80000000000001</v>
      </c>
      <c r="F2351">
        <v>4</v>
      </c>
      <c r="G2351">
        <v>4</v>
      </c>
      <c r="H2351">
        <v>0.15479999999999999</v>
      </c>
      <c r="I2351">
        <f t="shared" si="145"/>
        <v>4.0000000000000001E-3</v>
      </c>
      <c r="J2351">
        <f t="shared" si="146"/>
        <v>4.0000000000000001E-3</v>
      </c>
      <c r="K2351" t="s">
        <v>563</v>
      </c>
      <c r="L2351" t="s">
        <v>563</v>
      </c>
      <c r="M2351" t="s">
        <v>563</v>
      </c>
      <c r="N2351">
        <v>0</v>
      </c>
      <c r="O2351">
        <v>0</v>
      </c>
      <c r="P2351" t="s">
        <v>568</v>
      </c>
      <c r="Q2351" t="s">
        <v>1</v>
      </c>
      <c r="R2351">
        <v>1</v>
      </c>
      <c r="S2351" t="s">
        <v>564</v>
      </c>
      <c r="T2351">
        <v>0</v>
      </c>
      <c r="U2351">
        <v>0</v>
      </c>
      <c r="V2351" t="s">
        <v>1</v>
      </c>
      <c r="W2351" t="s">
        <v>1</v>
      </c>
      <c r="X2351">
        <v>1</v>
      </c>
      <c r="Y2351" t="s">
        <v>565</v>
      </c>
    </row>
    <row r="2352" spans="1:25">
      <c r="A2352" t="s">
        <v>62</v>
      </c>
      <c r="B2352" t="s">
        <v>566</v>
      </c>
      <c r="C2352">
        <v>2015</v>
      </c>
      <c r="D2352" t="s">
        <v>567</v>
      </c>
      <c r="E2352">
        <v>155.69999999999999</v>
      </c>
      <c r="F2352">
        <v>4</v>
      </c>
      <c r="G2352">
        <v>4</v>
      </c>
      <c r="H2352">
        <v>0.15570000000000001</v>
      </c>
      <c r="I2352">
        <f t="shared" si="145"/>
        <v>4.0000000000000001E-3</v>
      </c>
      <c r="J2352">
        <f t="shared" si="146"/>
        <v>4.0000000000000001E-3</v>
      </c>
      <c r="K2352" t="s">
        <v>563</v>
      </c>
      <c r="L2352" t="s">
        <v>563</v>
      </c>
      <c r="M2352" t="s">
        <v>563</v>
      </c>
      <c r="N2352">
        <v>0</v>
      </c>
      <c r="O2352">
        <v>0</v>
      </c>
      <c r="P2352" t="s">
        <v>568</v>
      </c>
      <c r="Q2352" t="s">
        <v>1</v>
      </c>
      <c r="R2352">
        <v>1</v>
      </c>
      <c r="S2352" t="s">
        <v>564</v>
      </c>
      <c r="T2352">
        <v>0</v>
      </c>
      <c r="U2352">
        <v>0</v>
      </c>
      <c r="V2352" t="s">
        <v>1</v>
      </c>
      <c r="W2352" t="s">
        <v>1</v>
      </c>
      <c r="X2352">
        <v>1</v>
      </c>
      <c r="Y2352" t="s">
        <v>565</v>
      </c>
    </row>
    <row r="2353" spans="1:25">
      <c r="A2353" t="s">
        <v>62</v>
      </c>
      <c r="B2353" t="s">
        <v>566</v>
      </c>
      <c r="C2353">
        <v>2015</v>
      </c>
      <c r="D2353" t="s">
        <v>567</v>
      </c>
      <c r="E2353">
        <v>156.6</v>
      </c>
      <c r="F2353">
        <v>4</v>
      </c>
      <c r="G2353">
        <v>4</v>
      </c>
      <c r="H2353">
        <v>0.15659999999999999</v>
      </c>
      <c r="I2353">
        <f t="shared" si="145"/>
        <v>4.0000000000000001E-3</v>
      </c>
      <c r="J2353">
        <f t="shared" si="146"/>
        <v>4.0000000000000001E-3</v>
      </c>
      <c r="K2353" t="s">
        <v>563</v>
      </c>
      <c r="L2353" t="s">
        <v>563</v>
      </c>
      <c r="M2353" t="s">
        <v>563</v>
      </c>
      <c r="N2353">
        <v>0</v>
      </c>
      <c r="O2353">
        <v>0</v>
      </c>
      <c r="P2353" t="s">
        <v>568</v>
      </c>
      <c r="Q2353" t="s">
        <v>1</v>
      </c>
      <c r="R2353">
        <v>1</v>
      </c>
      <c r="S2353" t="s">
        <v>564</v>
      </c>
      <c r="T2353">
        <v>0</v>
      </c>
      <c r="U2353">
        <v>0</v>
      </c>
      <c r="V2353" t="s">
        <v>1</v>
      </c>
      <c r="W2353" t="s">
        <v>1</v>
      </c>
      <c r="X2353">
        <v>1</v>
      </c>
      <c r="Y2353" t="s">
        <v>565</v>
      </c>
    </row>
    <row r="2354" spans="1:25">
      <c r="A2354" t="s">
        <v>62</v>
      </c>
      <c r="B2354" t="s">
        <v>566</v>
      </c>
      <c r="C2354">
        <v>2015</v>
      </c>
      <c r="D2354" t="s">
        <v>567</v>
      </c>
      <c r="E2354">
        <v>157.5</v>
      </c>
      <c r="F2354">
        <v>4</v>
      </c>
      <c r="G2354">
        <v>4</v>
      </c>
      <c r="H2354">
        <v>0.1575</v>
      </c>
      <c r="I2354">
        <f t="shared" si="145"/>
        <v>4.0000000000000001E-3</v>
      </c>
      <c r="J2354">
        <f t="shared" si="146"/>
        <v>4.0000000000000001E-3</v>
      </c>
      <c r="K2354" t="s">
        <v>563</v>
      </c>
      <c r="L2354" t="s">
        <v>563</v>
      </c>
      <c r="M2354" t="s">
        <v>563</v>
      </c>
      <c r="N2354">
        <v>0</v>
      </c>
      <c r="O2354">
        <v>0</v>
      </c>
      <c r="P2354" t="s">
        <v>568</v>
      </c>
      <c r="Q2354" t="s">
        <v>1</v>
      </c>
      <c r="R2354">
        <v>1</v>
      </c>
      <c r="S2354" t="s">
        <v>564</v>
      </c>
      <c r="T2354">
        <v>0</v>
      </c>
      <c r="U2354">
        <v>0</v>
      </c>
      <c r="V2354" t="s">
        <v>1</v>
      </c>
      <c r="W2354" t="s">
        <v>1</v>
      </c>
      <c r="X2354">
        <v>1</v>
      </c>
      <c r="Y2354" t="s">
        <v>565</v>
      </c>
    </row>
    <row r="2355" spans="1:25">
      <c r="A2355" t="s">
        <v>62</v>
      </c>
      <c r="B2355" t="s">
        <v>566</v>
      </c>
      <c r="C2355">
        <v>2015</v>
      </c>
      <c r="D2355" t="s">
        <v>567</v>
      </c>
      <c r="E2355">
        <v>158.4</v>
      </c>
      <c r="F2355">
        <v>4</v>
      </c>
      <c r="G2355">
        <v>4</v>
      </c>
      <c r="H2355">
        <v>0.15840000000000001</v>
      </c>
      <c r="I2355">
        <f t="shared" si="145"/>
        <v>4.0000000000000001E-3</v>
      </c>
      <c r="J2355">
        <f t="shared" si="146"/>
        <v>4.0000000000000001E-3</v>
      </c>
      <c r="K2355" t="s">
        <v>563</v>
      </c>
      <c r="L2355" t="s">
        <v>563</v>
      </c>
      <c r="M2355" t="s">
        <v>563</v>
      </c>
      <c r="N2355">
        <v>0</v>
      </c>
      <c r="O2355">
        <v>0</v>
      </c>
      <c r="P2355" t="s">
        <v>568</v>
      </c>
      <c r="Q2355" t="s">
        <v>1</v>
      </c>
      <c r="R2355">
        <v>1</v>
      </c>
      <c r="S2355" t="s">
        <v>564</v>
      </c>
      <c r="T2355">
        <v>0</v>
      </c>
      <c r="U2355">
        <v>0</v>
      </c>
      <c r="V2355" t="s">
        <v>1</v>
      </c>
      <c r="W2355" t="s">
        <v>1</v>
      </c>
      <c r="X2355">
        <v>1</v>
      </c>
      <c r="Y2355" t="s">
        <v>565</v>
      </c>
    </row>
    <row r="2356" spans="1:25">
      <c r="A2356" t="s">
        <v>62</v>
      </c>
      <c r="B2356" t="s">
        <v>566</v>
      </c>
      <c r="C2356">
        <v>2015</v>
      </c>
      <c r="D2356" t="s">
        <v>567</v>
      </c>
      <c r="E2356">
        <v>159.19999999999999</v>
      </c>
      <c r="F2356">
        <v>4</v>
      </c>
      <c r="G2356">
        <v>4</v>
      </c>
      <c r="H2356">
        <v>0.15920000000000001</v>
      </c>
      <c r="I2356">
        <f t="shared" si="145"/>
        <v>4.0000000000000001E-3</v>
      </c>
      <c r="J2356">
        <f t="shared" si="146"/>
        <v>4.0000000000000001E-3</v>
      </c>
      <c r="K2356" t="s">
        <v>563</v>
      </c>
      <c r="L2356" t="s">
        <v>563</v>
      </c>
      <c r="M2356" t="s">
        <v>563</v>
      </c>
      <c r="N2356">
        <v>0</v>
      </c>
      <c r="O2356">
        <v>0</v>
      </c>
      <c r="P2356" t="s">
        <v>568</v>
      </c>
      <c r="Q2356" t="s">
        <v>1</v>
      </c>
      <c r="R2356">
        <v>1</v>
      </c>
      <c r="S2356" t="s">
        <v>564</v>
      </c>
      <c r="T2356">
        <v>0</v>
      </c>
      <c r="U2356">
        <v>0</v>
      </c>
      <c r="V2356" t="s">
        <v>1</v>
      </c>
      <c r="W2356" t="s">
        <v>1</v>
      </c>
      <c r="X2356">
        <v>1</v>
      </c>
      <c r="Y2356" t="s">
        <v>565</v>
      </c>
    </row>
    <row r="2357" spans="1:25">
      <c r="A2357" t="s">
        <v>62</v>
      </c>
      <c r="B2357" t="s">
        <v>566</v>
      </c>
      <c r="C2357">
        <v>2015</v>
      </c>
      <c r="D2357" t="s">
        <v>567</v>
      </c>
      <c r="E2357">
        <v>164.5</v>
      </c>
      <c r="F2357">
        <v>4</v>
      </c>
      <c r="G2357">
        <v>4</v>
      </c>
      <c r="H2357">
        <v>0.16450000000000001</v>
      </c>
      <c r="I2357">
        <f t="shared" si="145"/>
        <v>4.0000000000000001E-3</v>
      </c>
      <c r="J2357">
        <f t="shared" si="146"/>
        <v>4.0000000000000001E-3</v>
      </c>
      <c r="K2357" t="s">
        <v>563</v>
      </c>
      <c r="L2357" t="s">
        <v>563</v>
      </c>
      <c r="M2357" t="s">
        <v>563</v>
      </c>
      <c r="N2357">
        <v>0</v>
      </c>
      <c r="O2357">
        <v>0</v>
      </c>
      <c r="P2357" t="s">
        <v>568</v>
      </c>
      <c r="Q2357" t="s">
        <v>1</v>
      </c>
      <c r="R2357">
        <v>1</v>
      </c>
      <c r="S2357" t="s">
        <v>564</v>
      </c>
      <c r="T2357">
        <v>0</v>
      </c>
      <c r="U2357">
        <v>0</v>
      </c>
      <c r="V2357" t="s">
        <v>1</v>
      </c>
      <c r="W2357" t="s">
        <v>1</v>
      </c>
      <c r="X2357">
        <v>1</v>
      </c>
      <c r="Y2357" t="s">
        <v>565</v>
      </c>
    </row>
    <row r="2358" spans="1:25">
      <c r="A2358" t="s">
        <v>62</v>
      </c>
      <c r="B2358" t="s">
        <v>566</v>
      </c>
      <c r="C2358">
        <v>2015</v>
      </c>
      <c r="D2358" t="s">
        <v>567</v>
      </c>
      <c r="E2358">
        <v>168</v>
      </c>
      <c r="F2358">
        <v>4</v>
      </c>
      <c r="G2358">
        <v>4</v>
      </c>
      <c r="H2358">
        <v>0.16800000000000001</v>
      </c>
      <c r="I2358">
        <f t="shared" si="145"/>
        <v>4.0000000000000001E-3</v>
      </c>
      <c r="J2358">
        <f t="shared" si="146"/>
        <v>4.0000000000000001E-3</v>
      </c>
      <c r="K2358" t="s">
        <v>563</v>
      </c>
      <c r="L2358" t="s">
        <v>563</v>
      </c>
      <c r="M2358" t="s">
        <v>563</v>
      </c>
      <c r="N2358">
        <v>0</v>
      </c>
      <c r="O2358">
        <v>0</v>
      </c>
      <c r="P2358" t="s">
        <v>568</v>
      </c>
      <c r="Q2358" t="s">
        <v>1</v>
      </c>
      <c r="R2358">
        <v>1</v>
      </c>
      <c r="S2358" t="s">
        <v>564</v>
      </c>
      <c r="T2358">
        <v>0</v>
      </c>
      <c r="U2358">
        <v>0</v>
      </c>
      <c r="V2358" t="s">
        <v>1</v>
      </c>
      <c r="W2358" t="s">
        <v>1</v>
      </c>
      <c r="X2358">
        <v>1</v>
      </c>
      <c r="Y2358" t="s">
        <v>565</v>
      </c>
    </row>
    <row r="2359" spans="1:25">
      <c r="A2359" t="s">
        <v>62</v>
      </c>
      <c r="B2359" t="s">
        <v>566</v>
      </c>
      <c r="C2359">
        <v>2015</v>
      </c>
      <c r="D2359" t="s">
        <v>567</v>
      </c>
      <c r="E2359">
        <v>169.8</v>
      </c>
      <c r="F2359">
        <v>4</v>
      </c>
      <c r="G2359">
        <v>4</v>
      </c>
      <c r="H2359">
        <v>0.16980000000000001</v>
      </c>
      <c r="I2359">
        <f t="shared" si="145"/>
        <v>4.0000000000000001E-3</v>
      </c>
      <c r="J2359">
        <f t="shared" si="146"/>
        <v>4.0000000000000001E-3</v>
      </c>
      <c r="K2359" t="s">
        <v>563</v>
      </c>
      <c r="L2359" t="s">
        <v>563</v>
      </c>
      <c r="M2359" t="s">
        <v>563</v>
      </c>
      <c r="N2359">
        <v>0</v>
      </c>
      <c r="O2359">
        <v>0</v>
      </c>
      <c r="P2359" t="s">
        <v>568</v>
      </c>
      <c r="Q2359" t="s">
        <v>1</v>
      </c>
      <c r="R2359">
        <v>1</v>
      </c>
      <c r="S2359" t="s">
        <v>564</v>
      </c>
      <c r="T2359">
        <v>0</v>
      </c>
      <c r="U2359">
        <v>0</v>
      </c>
      <c r="V2359" t="s">
        <v>1</v>
      </c>
      <c r="W2359" t="s">
        <v>1</v>
      </c>
      <c r="X2359">
        <v>1</v>
      </c>
      <c r="Y2359" t="s">
        <v>565</v>
      </c>
    </row>
    <row r="2360" spans="1:25">
      <c r="A2360" t="s">
        <v>62</v>
      </c>
      <c r="B2360" t="s">
        <v>566</v>
      </c>
      <c r="C2360">
        <v>2015</v>
      </c>
      <c r="D2360" t="s">
        <v>567</v>
      </c>
      <c r="E2360">
        <v>171.6</v>
      </c>
      <c r="F2360">
        <v>4</v>
      </c>
      <c r="G2360">
        <v>4</v>
      </c>
      <c r="H2360">
        <v>0.1716</v>
      </c>
      <c r="I2360">
        <f t="shared" si="145"/>
        <v>4.0000000000000001E-3</v>
      </c>
      <c r="J2360">
        <f t="shared" si="146"/>
        <v>4.0000000000000001E-3</v>
      </c>
      <c r="K2360" t="s">
        <v>563</v>
      </c>
      <c r="L2360" t="s">
        <v>563</v>
      </c>
      <c r="M2360" t="s">
        <v>563</v>
      </c>
      <c r="N2360">
        <v>0</v>
      </c>
      <c r="O2360">
        <v>0</v>
      </c>
      <c r="P2360" t="s">
        <v>568</v>
      </c>
      <c r="Q2360" t="s">
        <v>1</v>
      </c>
      <c r="R2360">
        <v>1</v>
      </c>
      <c r="S2360" t="s">
        <v>564</v>
      </c>
      <c r="T2360">
        <v>0</v>
      </c>
      <c r="U2360">
        <v>0</v>
      </c>
      <c r="V2360" t="s">
        <v>1</v>
      </c>
      <c r="W2360" t="s">
        <v>1</v>
      </c>
      <c r="X2360">
        <v>1</v>
      </c>
      <c r="Y2360" t="s">
        <v>565</v>
      </c>
    </row>
    <row r="2361" spans="1:25">
      <c r="A2361" t="s">
        <v>62</v>
      </c>
      <c r="B2361" t="s">
        <v>566</v>
      </c>
      <c r="C2361">
        <v>2015</v>
      </c>
      <c r="D2361" t="s">
        <v>567</v>
      </c>
      <c r="E2361">
        <v>173.3</v>
      </c>
      <c r="F2361">
        <v>4</v>
      </c>
      <c r="G2361">
        <v>4</v>
      </c>
      <c r="H2361">
        <v>0.17330000000000001</v>
      </c>
      <c r="I2361">
        <f t="shared" si="145"/>
        <v>4.0000000000000001E-3</v>
      </c>
      <c r="J2361">
        <f t="shared" si="146"/>
        <v>4.0000000000000001E-3</v>
      </c>
      <c r="K2361" t="s">
        <v>563</v>
      </c>
      <c r="L2361" t="s">
        <v>563</v>
      </c>
      <c r="M2361" t="s">
        <v>563</v>
      </c>
      <c r="N2361">
        <v>0</v>
      </c>
      <c r="O2361">
        <v>0</v>
      </c>
      <c r="P2361" t="s">
        <v>568</v>
      </c>
      <c r="Q2361" t="s">
        <v>1</v>
      </c>
      <c r="R2361">
        <v>1</v>
      </c>
      <c r="S2361" t="s">
        <v>564</v>
      </c>
      <c r="T2361">
        <v>0</v>
      </c>
      <c r="U2361">
        <v>0</v>
      </c>
      <c r="V2361" t="s">
        <v>1</v>
      </c>
      <c r="W2361" t="s">
        <v>1</v>
      </c>
      <c r="X2361">
        <v>1</v>
      </c>
      <c r="Y2361" t="s">
        <v>565</v>
      </c>
    </row>
    <row r="2362" spans="1:25">
      <c r="A2362" t="s">
        <v>62</v>
      </c>
      <c r="B2362" t="s">
        <v>566</v>
      </c>
      <c r="C2362">
        <v>2015</v>
      </c>
      <c r="D2362" t="s">
        <v>567</v>
      </c>
      <c r="E2362">
        <v>175.1</v>
      </c>
      <c r="F2362">
        <v>4</v>
      </c>
      <c r="G2362">
        <v>4</v>
      </c>
      <c r="H2362">
        <v>0.17510000000000001</v>
      </c>
      <c r="I2362">
        <f t="shared" si="145"/>
        <v>4.0000000000000001E-3</v>
      </c>
      <c r="J2362">
        <f t="shared" si="146"/>
        <v>4.0000000000000001E-3</v>
      </c>
      <c r="K2362" t="s">
        <v>563</v>
      </c>
      <c r="L2362" t="s">
        <v>563</v>
      </c>
      <c r="M2362" t="s">
        <v>563</v>
      </c>
      <c r="N2362">
        <v>0</v>
      </c>
      <c r="O2362">
        <v>0</v>
      </c>
      <c r="P2362" t="s">
        <v>568</v>
      </c>
      <c r="Q2362" t="s">
        <v>1</v>
      </c>
      <c r="R2362">
        <v>1</v>
      </c>
      <c r="S2362" t="s">
        <v>564</v>
      </c>
      <c r="T2362">
        <v>0</v>
      </c>
      <c r="U2362">
        <v>0</v>
      </c>
      <c r="V2362" t="s">
        <v>1</v>
      </c>
      <c r="W2362" t="s">
        <v>1</v>
      </c>
      <c r="X2362">
        <v>1</v>
      </c>
      <c r="Y2362" t="s">
        <v>565</v>
      </c>
    </row>
    <row r="2363" spans="1:25">
      <c r="A2363" t="s">
        <v>62</v>
      </c>
      <c r="B2363" t="s">
        <v>566</v>
      </c>
      <c r="C2363">
        <v>2015</v>
      </c>
      <c r="D2363" t="s">
        <v>567</v>
      </c>
      <c r="E2363">
        <v>176.8</v>
      </c>
      <c r="F2363">
        <v>4</v>
      </c>
      <c r="G2363">
        <v>4</v>
      </c>
      <c r="H2363">
        <v>0.17680000000000001</v>
      </c>
      <c r="I2363">
        <f t="shared" si="145"/>
        <v>4.0000000000000001E-3</v>
      </c>
      <c r="J2363">
        <f t="shared" si="146"/>
        <v>4.0000000000000001E-3</v>
      </c>
      <c r="K2363" t="s">
        <v>563</v>
      </c>
      <c r="L2363" t="s">
        <v>563</v>
      </c>
      <c r="M2363" t="s">
        <v>563</v>
      </c>
      <c r="N2363">
        <v>0</v>
      </c>
      <c r="O2363">
        <v>0</v>
      </c>
      <c r="P2363" t="s">
        <v>568</v>
      </c>
      <c r="Q2363" t="s">
        <v>1</v>
      </c>
      <c r="R2363">
        <v>1</v>
      </c>
      <c r="S2363" t="s">
        <v>564</v>
      </c>
      <c r="T2363">
        <v>0</v>
      </c>
      <c r="U2363">
        <v>0</v>
      </c>
      <c r="V2363" t="s">
        <v>1</v>
      </c>
      <c r="W2363" t="s">
        <v>1</v>
      </c>
      <c r="X2363">
        <v>1</v>
      </c>
      <c r="Y2363" t="s">
        <v>565</v>
      </c>
    </row>
    <row r="2364" spans="1:25">
      <c r="A2364" t="s">
        <v>62</v>
      </c>
      <c r="B2364" t="s">
        <v>566</v>
      </c>
      <c r="C2364">
        <v>2015</v>
      </c>
      <c r="D2364" t="s">
        <v>567</v>
      </c>
      <c r="E2364">
        <v>178.6</v>
      </c>
      <c r="F2364">
        <v>4</v>
      </c>
      <c r="G2364">
        <v>4</v>
      </c>
      <c r="H2364">
        <v>0.17860000000000001</v>
      </c>
      <c r="I2364">
        <f t="shared" si="145"/>
        <v>4.0000000000000001E-3</v>
      </c>
      <c r="J2364">
        <f t="shared" si="146"/>
        <v>4.0000000000000001E-3</v>
      </c>
      <c r="K2364" t="s">
        <v>563</v>
      </c>
      <c r="L2364" t="s">
        <v>563</v>
      </c>
      <c r="M2364" t="s">
        <v>563</v>
      </c>
      <c r="N2364">
        <v>0</v>
      </c>
      <c r="O2364">
        <v>0</v>
      </c>
      <c r="P2364" t="s">
        <v>568</v>
      </c>
      <c r="Q2364" t="s">
        <v>1</v>
      </c>
      <c r="R2364">
        <v>1</v>
      </c>
      <c r="S2364" t="s">
        <v>564</v>
      </c>
      <c r="T2364">
        <v>0</v>
      </c>
      <c r="U2364">
        <v>0</v>
      </c>
      <c r="V2364" t="s">
        <v>1</v>
      </c>
      <c r="W2364" t="s">
        <v>1</v>
      </c>
      <c r="X2364">
        <v>1</v>
      </c>
      <c r="Y2364" t="s">
        <v>565</v>
      </c>
    </row>
    <row r="2365" spans="1:25">
      <c r="A2365" t="s">
        <v>62</v>
      </c>
      <c r="B2365" t="s">
        <v>566</v>
      </c>
      <c r="C2365">
        <v>2015</v>
      </c>
      <c r="D2365" t="s">
        <v>567</v>
      </c>
      <c r="E2365">
        <v>180.4</v>
      </c>
      <c r="F2365">
        <v>4</v>
      </c>
      <c r="G2365">
        <v>4</v>
      </c>
      <c r="H2365">
        <v>0.1804</v>
      </c>
      <c r="I2365">
        <f t="shared" si="145"/>
        <v>4.0000000000000001E-3</v>
      </c>
      <c r="J2365">
        <f t="shared" si="146"/>
        <v>4.0000000000000001E-3</v>
      </c>
      <c r="K2365" t="s">
        <v>563</v>
      </c>
      <c r="L2365" t="s">
        <v>563</v>
      </c>
      <c r="M2365" t="s">
        <v>563</v>
      </c>
      <c r="N2365">
        <v>0</v>
      </c>
      <c r="O2365">
        <v>0</v>
      </c>
      <c r="P2365" t="s">
        <v>568</v>
      </c>
      <c r="Q2365" t="s">
        <v>1</v>
      </c>
      <c r="R2365">
        <v>1</v>
      </c>
      <c r="S2365" t="s">
        <v>564</v>
      </c>
      <c r="T2365">
        <v>0</v>
      </c>
      <c r="U2365">
        <v>0</v>
      </c>
      <c r="V2365" t="s">
        <v>1</v>
      </c>
      <c r="W2365" t="s">
        <v>1</v>
      </c>
      <c r="X2365">
        <v>1</v>
      </c>
      <c r="Y2365" t="s">
        <v>565</v>
      </c>
    </row>
    <row r="2366" spans="1:25">
      <c r="A2366" t="s">
        <v>62</v>
      </c>
      <c r="B2366" t="s">
        <v>566</v>
      </c>
      <c r="C2366">
        <v>2015</v>
      </c>
      <c r="D2366" t="s">
        <v>567</v>
      </c>
      <c r="E2366">
        <v>182.1</v>
      </c>
      <c r="F2366">
        <v>4</v>
      </c>
      <c r="G2366">
        <v>4</v>
      </c>
      <c r="H2366">
        <v>0.18210000000000001</v>
      </c>
      <c r="I2366">
        <f t="shared" si="145"/>
        <v>4.0000000000000001E-3</v>
      </c>
      <c r="J2366">
        <f t="shared" si="146"/>
        <v>4.0000000000000001E-3</v>
      </c>
      <c r="K2366" t="s">
        <v>563</v>
      </c>
      <c r="L2366" t="s">
        <v>563</v>
      </c>
      <c r="M2366" t="s">
        <v>563</v>
      </c>
      <c r="N2366">
        <v>0</v>
      </c>
      <c r="O2366">
        <v>0</v>
      </c>
      <c r="P2366" t="s">
        <v>568</v>
      </c>
      <c r="Q2366" t="s">
        <v>1</v>
      </c>
      <c r="R2366">
        <v>1</v>
      </c>
      <c r="S2366" t="s">
        <v>564</v>
      </c>
      <c r="T2366">
        <v>0</v>
      </c>
      <c r="U2366">
        <v>0</v>
      </c>
      <c r="V2366" t="s">
        <v>1</v>
      </c>
      <c r="W2366" t="s">
        <v>1</v>
      </c>
      <c r="X2366">
        <v>1</v>
      </c>
      <c r="Y2366" t="s">
        <v>565</v>
      </c>
    </row>
    <row r="2367" spans="1:25">
      <c r="A2367" t="s">
        <v>62</v>
      </c>
      <c r="B2367" t="s">
        <v>566</v>
      </c>
      <c r="C2367">
        <v>2015</v>
      </c>
      <c r="D2367" t="s">
        <v>567</v>
      </c>
      <c r="E2367">
        <v>185.6</v>
      </c>
      <c r="F2367">
        <v>4</v>
      </c>
      <c r="G2367">
        <v>4</v>
      </c>
      <c r="H2367">
        <v>0.18559999999999999</v>
      </c>
      <c r="I2367">
        <f t="shared" si="145"/>
        <v>4.0000000000000001E-3</v>
      </c>
      <c r="J2367">
        <f t="shared" si="146"/>
        <v>4.0000000000000001E-3</v>
      </c>
      <c r="K2367" t="s">
        <v>563</v>
      </c>
      <c r="L2367" t="s">
        <v>563</v>
      </c>
      <c r="M2367" t="s">
        <v>563</v>
      </c>
      <c r="N2367">
        <v>0</v>
      </c>
      <c r="O2367">
        <v>0</v>
      </c>
      <c r="P2367" t="s">
        <v>568</v>
      </c>
      <c r="Q2367" t="s">
        <v>1</v>
      </c>
      <c r="R2367">
        <v>1</v>
      </c>
      <c r="S2367" t="s">
        <v>564</v>
      </c>
      <c r="T2367">
        <v>0</v>
      </c>
      <c r="U2367">
        <v>0</v>
      </c>
      <c r="V2367" t="s">
        <v>1</v>
      </c>
      <c r="W2367" t="s">
        <v>1</v>
      </c>
      <c r="X2367">
        <v>1</v>
      </c>
      <c r="Y2367" t="s">
        <v>565</v>
      </c>
    </row>
    <row r="2368" spans="1:25">
      <c r="A2368" t="s">
        <v>62</v>
      </c>
      <c r="B2368" t="s">
        <v>566</v>
      </c>
      <c r="C2368">
        <v>2015</v>
      </c>
      <c r="D2368" t="s">
        <v>567</v>
      </c>
      <c r="E2368">
        <v>186.5</v>
      </c>
      <c r="F2368">
        <v>4</v>
      </c>
      <c r="G2368">
        <v>4</v>
      </c>
      <c r="H2368">
        <v>0.1865</v>
      </c>
      <c r="I2368">
        <f t="shared" si="145"/>
        <v>4.0000000000000001E-3</v>
      </c>
      <c r="J2368">
        <f t="shared" si="146"/>
        <v>4.0000000000000001E-3</v>
      </c>
      <c r="K2368" t="s">
        <v>563</v>
      </c>
      <c r="L2368" t="s">
        <v>563</v>
      </c>
      <c r="M2368" t="s">
        <v>563</v>
      </c>
      <c r="N2368">
        <v>0</v>
      </c>
      <c r="O2368">
        <v>0</v>
      </c>
      <c r="P2368" t="s">
        <v>568</v>
      </c>
      <c r="Q2368" t="s">
        <v>1</v>
      </c>
      <c r="R2368">
        <v>1</v>
      </c>
      <c r="S2368" t="s">
        <v>564</v>
      </c>
      <c r="T2368">
        <v>0</v>
      </c>
      <c r="U2368">
        <v>0</v>
      </c>
      <c r="V2368" t="s">
        <v>1</v>
      </c>
      <c r="W2368" t="s">
        <v>1</v>
      </c>
      <c r="X2368">
        <v>1</v>
      </c>
      <c r="Y2368" t="s">
        <v>565</v>
      </c>
    </row>
    <row r="2369" spans="1:25">
      <c r="A2369" t="s">
        <v>62</v>
      </c>
      <c r="B2369" t="s">
        <v>566</v>
      </c>
      <c r="C2369">
        <v>2015</v>
      </c>
      <c r="D2369" t="s">
        <v>567</v>
      </c>
      <c r="E2369">
        <v>187.5</v>
      </c>
      <c r="F2369">
        <v>4</v>
      </c>
      <c r="G2369">
        <v>4</v>
      </c>
      <c r="H2369">
        <v>0.1875</v>
      </c>
      <c r="I2369">
        <f t="shared" si="145"/>
        <v>4.0000000000000001E-3</v>
      </c>
      <c r="J2369">
        <f t="shared" si="146"/>
        <v>4.0000000000000001E-3</v>
      </c>
      <c r="K2369" t="s">
        <v>563</v>
      </c>
      <c r="L2369" t="s">
        <v>563</v>
      </c>
      <c r="M2369" t="s">
        <v>563</v>
      </c>
      <c r="N2369">
        <v>0</v>
      </c>
      <c r="O2369">
        <v>0</v>
      </c>
      <c r="P2369" t="s">
        <v>568</v>
      </c>
      <c r="Q2369" t="s">
        <v>1</v>
      </c>
      <c r="R2369">
        <v>1</v>
      </c>
      <c r="S2369" t="s">
        <v>564</v>
      </c>
      <c r="T2369">
        <v>0</v>
      </c>
      <c r="U2369">
        <v>0</v>
      </c>
      <c r="V2369" t="s">
        <v>1</v>
      </c>
      <c r="W2369" t="s">
        <v>1</v>
      </c>
      <c r="X2369">
        <v>1</v>
      </c>
      <c r="Y2369" t="s">
        <v>565</v>
      </c>
    </row>
    <row r="2370" spans="1:25">
      <c r="A2370" t="s">
        <v>62</v>
      </c>
      <c r="B2370" t="s">
        <v>139</v>
      </c>
      <c r="C2370">
        <v>2010</v>
      </c>
      <c r="D2370" t="s">
        <v>140</v>
      </c>
      <c r="E2370">
        <v>38134.640178943897</v>
      </c>
      <c r="F2370" s="13">
        <f>0.0083*E2370^(0.9482)</f>
        <v>183.26747118919457</v>
      </c>
      <c r="G2370" s="13">
        <f>0.0083*E2370^(0.9482)</f>
        <v>183.26747118919457</v>
      </c>
      <c r="H2370">
        <v>38.134640178943897</v>
      </c>
      <c r="I2370">
        <f t="shared" si="145"/>
        <v>0.18326747118919456</v>
      </c>
      <c r="J2370">
        <f t="shared" si="146"/>
        <v>0.18326747118919456</v>
      </c>
      <c r="K2370" t="s">
        <v>563</v>
      </c>
      <c r="L2370" t="s">
        <v>563</v>
      </c>
      <c r="M2370" t="s">
        <v>563</v>
      </c>
      <c r="N2370">
        <v>0</v>
      </c>
      <c r="O2370">
        <v>1</v>
      </c>
      <c r="P2370" t="s">
        <v>1</v>
      </c>
      <c r="Q2370" t="s">
        <v>1</v>
      </c>
      <c r="R2370">
        <v>1</v>
      </c>
      <c r="S2370" t="s">
        <v>564</v>
      </c>
      <c r="T2370">
        <v>0</v>
      </c>
      <c r="U2370">
        <v>0</v>
      </c>
      <c r="V2370" t="s">
        <v>1</v>
      </c>
      <c r="W2370" t="s">
        <v>1</v>
      </c>
      <c r="X2370">
        <v>1</v>
      </c>
      <c r="Y2370" t="s">
        <v>565</v>
      </c>
    </row>
    <row r="2371" spans="1:25">
      <c r="A2371" t="s">
        <v>62</v>
      </c>
      <c r="B2371" t="s">
        <v>139</v>
      </c>
      <c r="C2371">
        <v>2010</v>
      </c>
      <c r="D2371" t="s">
        <v>140</v>
      </c>
      <c r="E2371">
        <v>38183.638899810401</v>
      </c>
      <c r="F2371" s="13">
        <f t="shared" ref="F2371:F2391" si="147">0.0083*E2371^(0.9482)</f>
        <v>183.49074407291519</v>
      </c>
      <c r="G2371" s="13">
        <f t="shared" ref="G2371:G2391" si="148">0.0083*E2371^(0.9482)</f>
        <v>183.49074407291519</v>
      </c>
      <c r="H2371">
        <v>38.183638899810298</v>
      </c>
      <c r="I2371">
        <f t="shared" si="145"/>
        <v>0.18349074407291519</v>
      </c>
      <c r="J2371">
        <f t="shared" si="146"/>
        <v>0.18349074407291519</v>
      </c>
      <c r="K2371" t="s">
        <v>563</v>
      </c>
      <c r="L2371" t="s">
        <v>563</v>
      </c>
      <c r="M2371" t="s">
        <v>563</v>
      </c>
      <c r="N2371">
        <v>0</v>
      </c>
      <c r="O2371">
        <v>1</v>
      </c>
      <c r="P2371" t="s">
        <v>1</v>
      </c>
      <c r="Q2371" t="s">
        <v>1</v>
      </c>
      <c r="R2371">
        <v>1</v>
      </c>
      <c r="S2371" t="s">
        <v>564</v>
      </c>
      <c r="T2371">
        <v>0</v>
      </c>
      <c r="U2371">
        <v>0</v>
      </c>
      <c r="V2371" t="s">
        <v>1</v>
      </c>
      <c r="W2371" t="s">
        <v>1</v>
      </c>
      <c r="X2371">
        <v>1</v>
      </c>
      <c r="Y2371" t="s">
        <v>565</v>
      </c>
    </row>
    <row r="2372" spans="1:25">
      <c r="A2372" t="s">
        <v>62</v>
      </c>
      <c r="B2372" t="s">
        <v>139</v>
      </c>
      <c r="C2372">
        <v>2010</v>
      </c>
      <c r="D2372" t="s">
        <v>140</v>
      </c>
      <c r="E2372">
        <v>38425.0688496363</v>
      </c>
      <c r="F2372" s="13">
        <f t="shared" si="147"/>
        <v>184.59065362319646</v>
      </c>
      <c r="G2372" s="13">
        <f t="shared" si="148"/>
        <v>184.59065362319646</v>
      </c>
      <c r="H2372">
        <v>38.425068849636297</v>
      </c>
      <c r="I2372">
        <f t="shared" si="145"/>
        <v>0.18459065362319646</v>
      </c>
      <c r="J2372">
        <f t="shared" si="146"/>
        <v>0.18459065362319646</v>
      </c>
      <c r="K2372" t="s">
        <v>563</v>
      </c>
      <c r="L2372" t="s">
        <v>563</v>
      </c>
      <c r="M2372" t="s">
        <v>563</v>
      </c>
      <c r="N2372">
        <v>0</v>
      </c>
      <c r="O2372">
        <v>1</v>
      </c>
      <c r="P2372" t="s">
        <v>1</v>
      </c>
      <c r="Q2372" t="s">
        <v>1</v>
      </c>
      <c r="R2372">
        <v>1</v>
      </c>
      <c r="S2372" t="s">
        <v>564</v>
      </c>
      <c r="T2372">
        <v>0</v>
      </c>
      <c r="U2372">
        <v>0</v>
      </c>
      <c r="V2372" t="s">
        <v>1</v>
      </c>
      <c r="W2372" t="s">
        <v>1</v>
      </c>
      <c r="X2372">
        <v>1</v>
      </c>
      <c r="Y2372" t="s">
        <v>565</v>
      </c>
    </row>
    <row r="2373" spans="1:25">
      <c r="A2373" t="s">
        <v>62</v>
      </c>
      <c r="B2373" t="s">
        <v>139</v>
      </c>
      <c r="C2373">
        <v>2010</v>
      </c>
      <c r="D2373" t="s">
        <v>140</v>
      </c>
      <c r="E2373">
        <v>38491.188170219597</v>
      </c>
      <c r="F2373" s="13">
        <f t="shared" si="147"/>
        <v>184.89181830684316</v>
      </c>
      <c r="G2373" s="13">
        <f t="shared" si="148"/>
        <v>184.89181830684316</v>
      </c>
      <c r="H2373">
        <v>38.491188170219601</v>
      </c>
      <c r="I2373">
        <f t="shared" si="145"/>
        <v>0.18489181830684318</v>
      </c>
      <c r="J2373">
        <f t="shared" si="146"/>
        <v>0.18489181830684318</v>
      </c>
      <c r="K2373" t="s">
        <v>563</v>
      </c>
      <c r="L2373" t="s">
        <v>563</v>
      </c>
      <c r="M2373" t="s">
        <v>563</v>
      </c>
      <c r="N2373">
        <v>0</v>
      </c>
      <c r="O2373">
        <v>1</v>
      </c>
      <c r="P2373" t="s">
        <v>1</v>
      </c>
      <c r="Q2373" t="s">
        <v>1</v>
      </c>
      <c r="R2373">
        <v>1</v>
      </c>
      <c r="S2373" t="s">
        <v>564</v>
      </c>
      <c r="T2373">
        <v>0</v>
      </c>
      <c r="U2373">
        <v>0</v>
      </c>
      <c r="V2373" t="s">
        <v>1</v>
      </c>
      <c r="W2373" t="s">
        <v>1</v>
      </c>
      <c r="X2373">
        <v>1</v>
      </c>
      <c r="Y2373" t="s">
        <v>565</v>
      </c>
    </row>
    <row r="2374" spans="1:25">
      <c r="A2374" t="s">
        <v>62</v>
      </c>
      <c r="B2374" t="s">
        <v>139</v>
      </c>
      <c r="C2374">
        <v>2010</v>
      </c>
      <c r="D2374" t="s">
        <v>140</v>
      </c>
      <c r="E2374">
        <v>38621.063068126998</v>
      </c>
      <c r="F2374" s="13">
        <f t="shared" si="147"/>
        <v>185.48330317181379</v>
      </c>
      <c r="G2374" s="13">
        <f t="shared" si="148"/>
        <v>185.48330317181379</v>
      </c>
      <c r="H2374">
        <v>38.621063068127</v>
      </c>
      <c r="I2374">
        <f t="shared" si="145"/>
        <v>0.18548330317181377</v>
      </c>
      <c r="J2374">
        <f t="shared" si="146"/>
        <v>0.18548330317181377</v>
      </c>
      <c r="K2374" t="s">
        <v>563</v>
      </c>
      <c r="L2374" t="s">
        <v>563</v>
      </c>
      <c r="M2374" t="s">
        <v>563</v>
      </c>
      <c r="N2374">
        <v>0</v>
      </c>
      <c r="O2374">
        <v>1</v>
      </c>
      <c r="P2374" t="s">
        <v>1</v>
      </c>
      <c r="Q2374" t="s">
        <v>1</v>
      </c>
      <c r="R2374">
        <v>1</v>
      </c>
      <c r="S2374" t="s">
        <v>564</v>
      </c>
      <c r="T2374">
        <v>0</v>
      </c>
      <c r="U2374">
        <v>0</v>
      </c>
      <c r="V2374" t="s">
        <v>1</v>
      </c>
      <c r="W2374" t="s">
        <v>1</v>
      </c>
      <c r="X2374">
        <v>1</v>
      </c>
      <c r="Y2374" t="s">
        <v>565</v>
      </c>
    </row>
    <row r="2375" spans="1:25">
      <c r="A2375" t="s">
        <v>62</v>
      </c>
      <c r="B2375" t="s">
        <v>139</v>
      </c>
      <c r="C2375">
        <v>2010</v>
      </c>
      <c r="D2375" t="s">
        <v>140</v>
      </c>
      <c r="E2375">
        <v>39134.654187514803</v>
      </c>
      <c r="F2375" s="13">
        <f t="shared" si="147"/>
        <v>187.82132811464533</v>
      </c>
      <c r="G2375" s="13">
        <f t="shared" si="148"/>
        <v>187.82132811464533</v>
      </c>
      <c r="H2375">
        <v>39.134654187514798</v>
      </c>
      <c r="I2375">
        <f t="shared" si="145"/>
        <v>0.18782132811464533</v>
      </c>
      <c r="J2375">
        <f t="shared" si="146"/>
        <v>0.18782132811464533</v>
      </c>
      <c r="K2375" t="s">
        <v>563</v>
      </c>
      <c r="L2375" t="s">
        <v>563</v>
      </c>
      <c r="M2375" t="s">
        <v>563</v>
      </c>
      <c r="N2375">
        <v>0</v>
      </c>
      <c r="O2375">
        <v>1</v>
      </c>
      <c r="P2375" t="s">
        <v>1</v>
      </c>
      <c r="Q2375" t="s">
        <v>1</v>
      </c>
      <c r="R2375">
        <v>1</v>
      </c>
      <c r="S2375" t="s">
        <v>564</v>
      </c>
      <c r="T2375">
        <v>0</v>
      </c>
      <c r="U2375">
        <v>0</v>
      </c>
      <c r="V2375" t="s">
        <v>1</v>
      </c>
      <c r="W2375" t="s">
        <v>1</v>
      </c>
      <c r="X2375">
        <v>1</v>
      </c>
      <c r="Y2375" t="s">
        <v>565</v>
      </c>
    </row>
    <row r="2376" spans="1:25">
      <c r="A2376" t="s">
        <v>62</v>
      </c>
      <c r="B2376" t="s">
        <v>139</v>
      </c>
      <c r="C2376">
        <v>2010</v>
      </c>
      <c r="D2376" t="s">
        <v>140</v>
      </c>
      <c r="E2376">
        <v>39352.151287196502</v>
      </c>
      <c r="F2376" s="13">
        <f t="shared" si="147"/>
        <v>188.8109617118977</v>
      </c>
      <c r="G2376" s="13">
        <f t="shared" si="148"/>
        <v>188.8109617118977</v>
      </c>
      <c r="H2376">
        <v>39.352151287196499</v>
      </c>
      <c r="I2376">
        <f t="shared" si="145"/>
        <v>0.18881096171189771</v>
      </c>
      <c r="J2376">
        <f t="shared" si="146"/>
        <v>0.18881096171189771</v>
      </c>
      <c r="K2376" t="s">
        <v>563</v>
      </c>
      <c r="L2376" t="s">
        <v>563</v>
      </c>
      <c r="M2376" t="s">
        <v>563</v>
      </c>
      <c r="N2376">
        <v>0</v>
      </c>
      <c r="O2376">
        <v>1</v>
      </c>
      <c r="P2376" t="s">
        <v>1</v>
      </c>
      <c r="Q2376" t="s">
        <v>1</v>
      </c>
      <c r="R2376">
        <v>1</v>
      </c>
      <c r="S2376" t="s">
        <v>564</v>
      </c>
      <c r="T2376">
        <v>0</v>
      </c>
      <c r="U2376">
        <v>0</v>
      </c>
      <c r="V2376" t="s">
        <v>1</v>
      </c>
      <c r="W2376" t="s">
        <v>1</v>
      </c>
      <c r="X2376">
        <v>1</v>
      </c>
      <c r="Y2376" t="s">
        <v>565</v>
      </c>
    </row>
    <row r="2377" spans="1:25">
      <c r="A2377" t="s">
        <v>62</v>
      </c>
      <c r="B2377" t="s">
        <v>139</v>
      </c>
      <c r="C2377">
        <v>2010</v>
      </c>
      <c r="D2377" t="s">
        <v>140</v>
      </c>
      <c r="E2377">
        <v>39370.682502484102</v>
      </c>
      <c r="F2377" s="13">
        <f t="shared" si="147"/>
        <v>188.89526747846168</v>
      </c>
      <c r="G2377" s="13">
        <f t="shared" si="148"/>
        <v>188.89526747846168</v>
      </c>
      <c r="H2377">
        <v>39.370682502484101</v>
      </c>
      <c r="I2377">
        <f t="shared" si="145"/>
        <v>0.18889526747846166</v>
      </c>
      <c r="J2377">
        <f t="shared" si="146"/>
        <v>0.18889526747846166</v>
      </c>
      <c r="K2377" t="s">
        <v>563</v>
      </c>
      <c r="L2377" t="s">
        <v>563</v>
      </c>
      <c r="M2377" t="s">
        <v>563</v>
      </c>
      <c r="N2377">
        <v>0</v>
      </c>
      <c r="O2377">
        <v>1</v>
      </c>
      <c r="P2377" t="s">
        <v>1</v>
      </c>
      <c r="Q2377" t="s">
        <v>1</v>
      </c>
      <c r="R2377">
        <v>1</v>
      </c>
      <c r="S2377" t="s">
        <v>564</v>
      </c>
      <c r="T2377">
        <v>0</v>
      </c>
      <c r="U2377">
        <v>0</v>
      </c>
      <c r="V2377" t="s">
        <v>1</v>
      </c>
      <c r="W2377" t="s">
        <v>1</v>
      </c>
      <c r="X2377">
        <v>1</v>
      </c>
      <c r="Y2377" t="s">
        <v>565</v>
      </c>
    </row>
    <row r="2378" spans="1:25">
      <c r="A2378" t="s">
        <v>62</v>
      </c>
      <c r="B2378" t="s">
        <v>139</v>
      </c>
      <c r="C2378">
        <v>2010</v>
      </c>
      <c r="D2378" t="s">
        <v>140</v>
      </c>
      <c r="E2378">
        <v>39382.879428516702</v>
      </c>
      <c r="F2378" s="13">
        <f t="shared" si="147"/>
        <v>188.95075495707695</v>
      </c>
      <c r="G2378" s="13">
        <f t="shared" si="148"/>
        <v>188.95075495707695</v>
      </c>
      <c r="H2378">
        <v>39.382879428516702</v>
      </c>
      <c r="I2378">
        <f t="shared" si="145"/>
        <v>0.18895075495707694</v>
      </c>
      <c r="J2378">
        <f t="shared" si="146"/>
        <v>0.18895075495707694</v>
      </c>
      <c r="K2378" t="s">
        <v>563</v>
      </c>
      <c r="L2378" t="s">
        <v>563</v>
      </c>
      <c r="M2378" t="s">
        <v>563</v>
      </c>
      <c r="N2378">
        <v>0</v>
      </c>
      <c r="O2378">
        <v>1</v>
      </c>
      <c r="P2378" t="s">
        <v>1</v>
      </c>
      <c r="Q2378" t="s">
        <v>1</v>
      </c>
      <c r="R2378">
        <v>1</v>
      </c>
      <c r="S2378" t="s">
        <v>564</v>
      </c>
      <c r="T2378">
        <v>0</v>
      </c>
      <c r="U2378">
        <v>0</v>
      </c>
      <c r="V2378" t="s">
        <v>1</v>
      </c>
      <c r="W2378" t="s">
        <v>1</v>
      </c>
      <c r="X2378">
        <v>1</v>
      </c>
      <c r="Y2378" t="s">
        <v>565</v>
      </c>
    </row>
    <row r="2379" spans="1:25">
      <c r="A2379" t="s">
        <v>62</v>
      </c>
      <c r="B2379" t="s">
        <v>139</v>
      </c>
      <c r="C2379">
        <v>2010</v>
      </c>
      <c r="D2379" t="s">
        <v>140</v>
      </c>
      <c r="E2379">
        <v>39401.465220566497</v>
      </c>
      <c r="F2379" s="13">
        <f t="shared" si="147"/>
        <v>189.03530559386596</v>
      </c>
      <c r="G2379" s="13">
        <f t="shared" si="148"/>
        <v>189.03530559386596</v>
      </c>
      <c r="H2379">
        <v>39.4014652205665</v>
      </c>
      <c r="I2379">
        <f t="shared" si="145"/>
        <v>0.18903530559386594</v>
      </c>
      <c r="J2379">
        <f t="shared" si="146"/>
        <v>0.18903530559386594</v>
      </c>
      <c r="K2379" t="s">
        <v>563</v>
      </c>
      <c r="L2379" t="s">
        <v>563</v>
      </c>
      <c r="M2379" t="s">
        <v>563</v>
      </c>
      <c r="N2379">
        <v>0</v>
      </c>
      <c r="O2379">
        <v>1</v>
      </c>
      <c r="P2379" t="s">
        <v>1</v>
      </c>
      <c r="Q2379" t="s">
        <v>1</v>
      </c>
      <c r="R2379">
        <v>1</v>
      </c>
      <c r="S2379" t="s">
        <v>564</v>
      </c>
      <c r="T2379">
        <v>0</v>
      </c>
      <c r="U2379">
        <v>0</v>
      </c>
      <c r="V2379" t="s">
        <v>1</v>
      </c>
      <c r="W2379" t="s">
        <v>1</v>
      </c>
      <c r="X2379">
        <v>1</v>
      </c>
      <c r="Y2379" t="s">
        <v>565</v>
      </c>
    </row>
    <row r="2380" spans="1:25">
      <c r="A2380" t="s">
        <v>62</v>
      </c>
      <c r="B2380" t="s">
        <v>139</v>
      </c>
      <c r="C2380">
        <v>2010</v>
      </c>
      <c r="D2380" t="s">
        <v>140</v>
      </c>
      <c r="E2380">
        <v>39423.245445624802</v>
      </c>
      <c r="F2380" s="13">
        <f t="shared" si="147"/>
        <v>189.13438574239328</v>
      </c>
      <c r="G2380" s="13">
        <f t="shared" si="148"/>
        <v>189.13438574239328</v>
      </c>
      <c r="H2380">
        <v>39.423245445624801</v>
      </c>
      <c r="I2380">
        <f t="shared" si="145"/>
        <v>0.18913438574239327</v>
      </c>
      <c r="J2380">
        <f t="shared" si="146"/>
        <v>0.18913438574239327</v>
      </c>
      <c r="K2380" t="s">
        <v>563</v>
      </c>
      <c r="L2380" t="s">
        <v>563</v>
      </c>
      <c r="M2380" t="s">
        <v>563</v>
      </c>
      <c r="N2380">
        <v>0</v>
      </c>
      <c r="O2380">
        <v>1</v>
      </c>
      <c r="P2380" t="s">
        <v>1</v>
      </c>
      <c r="Q2380" t="s">
        <v>1</v>
      </c>
      <c r="R2380">
        <v>1</v>
      </c>
      <c r="S2380" t="s">
        <v>564</v>
      </c>
      <c r="T2380">
        <v>0</v>
      </c>
      <c r="U2380">
        <v>0</v>
      </c>
      <c r="V2380" t="s">
        <v>1</v>
      </c>
      <c r="W2380" t="s">
        <v>1</v>
      </c>
      <c r="X2380">
        <v>1</v>
      </c>
      <c r="Y2380" t="s">
        <v>565</v>
      </c>
    </row>
    <row r="2381" spans="1:25">
      <c r="A2381" t="s">
        <v>62</v>
      </c>
      <c r="B2381" t="s">
        <v>139</v>
      </c>
      <c r="C2381">
        <v>2010</v>
      </c>
      <c r="D2381" t="s">
        <v>140</v>
      </c>
      <c r="E2381">
        <v>39435.151968656697</v>
      </c>
      <c r="F2381" s="13">
        <f t="shared" si="147"/>
        <v>189.18854835811914</v>
      </c>
      <c r="G2381" s="13">
        <f t="shared" si="148"/>
        <v>189.18854835811914</v>
      </c>
      <c r="H2381">
        <v>39.435151968656697</v>
      </c>
      <c r="I2381">
        <f t="shared" si="145"/>
        <v>0.18918854835811913</v>
      </c>
      <c r="J2381">
        <f t="shared" si="146"/>
        <v>0.18918854835811913</v>
      </c>
      <c r="K2381" t="s">
        <v>563</v>
      </c>
      <c r="L2381" t="s">
        <v>563</v>
      </c>
      <c r="M2381" t="s">
        <v>563</v>
      </c>
      <c r="N2381">
        <v>0</v>
      </c>
      <c r="O2381">
        <v>1</v>
      </c>
      <c r="P2381" t="s">
        <v>1</v>
      </c>
      <c r="Q2381" t="s">
        <v>1</v>
      </c>
      <c r="R2381">
        <v>1</v>
      </c>
      <c r="S2381" t="s">
        <v>564</v>
      </c>
      <c r="T2381">
        <v>0</v>
      </c>
      <c r="U2381">
        <v>0</v>
      </c>
      <c r="V2381" t="s">
        <v>1</v>
      </c>
      <c r="W2381" t="s">
        <v>1</v>
      </c>
      <c r="X2381">
        <v>1</v>
      </c>
      <c r="Y2381" t="s">
        <v>565</v>
      </c>
    </row>
    <row r="2382" spans="1:25">
      <c r="A2382" t="s">
        <v>62</v>
      </c>
      <c r="B2382" t="s">
        <v>139</v>
      </c>
      <c r="C2382">
        <v>2010</v>
      </c>
      <c r="D2382" t="s">
        <v>140</v>
      </c>
      <c r="E2382">
        <v>39464.265500648296</v>
      </c>
      <c r="F2382" s="13">
        <f t="shared" si="147"/>
        <v>189.32098186251739</v>
      </c>
      <c r="G2382" s="13">
        <f t="shared" si="148"/>
        <v>189.32098186251739</v>
      </c>
      <c r="H2382">
        <v>39.464265500648303</v>
      </c>
      <c r="I2382">
        <f t="shared" si="145"/>
        <v>0.18932098186251739</v>
      </c>
      <c r="J2382">
        <f t="shared" si="146"/>
        <v>0.18932098186251739</v>
      </c>
      <c r="K2382" t="s">
        <v>563</v>
      </c>
      <c r="L2382" t="s">
        <v>563</v>
      </c>
      <c r="M2382" t="s">
        <v>563</v>
      </c>
      <c r="N2382">
        <v>0</v>
      </c>
      <c r="O2382">
        <v>1</v>
      </c>
      <c r="P2382" t="s">
        <v>1</v>
      </c>
      <c r="Q2382" t="s">
        <v>1</v>
      </c>
      <c r="R2382">
        <v>1</v>
      </c>
      <c r="S2382" t="s">
        <v>564</v>
      </c>
      <c r="T2382">
        <v>0</v>
      </c>
      <c r="U2382">
        <v>0</v>
      </c>
      <c r="V2382" t="s">
        <v>1</v>
      </c>
      <c r="W2382" t="s">
        <v>1</v>
      </c>
      <c r="X2382">
        <v>1</v>
      </c>
      <c r="Y2382" t="s">
        <v>565</v>
      </c>
    </row>
    <row r="2383" spans="1:25">
      <c r="A2383" t="s">
        <v>62</v>
      </c>
      <c r="B2383" t="s">
        <v>139</v>
      </c>
      <c r="C2383">
        <v>2010</v>
      </c>
      <c r="D2383" t="s">
        <v>140</v>
      </c>
      <c r="E2383">
        <v>39510.342415344901</v>
      </c>
      <c r="F2383" s="13">
        <f t="shared" si="147"/>
        <v>189.53056915058369</v>
      </c>
      <c r="G2383" s="13">
        <f t="shared" si="148"/>
        <v>189.53056915058369</v>
      </c>
      <c r="H2383">
        <v>39.510342415344901</v>
      </c>
      <c r="I2383">
        <f t="shared" si="145"/>
        <v>0.18953056915058369</v>
      </c>
      <c r="J2383">
        <f t="shared" si="146"/>
        <v>0.18953056915058369</v>
      </c>
      <c r="K2383" t="s">
        <v>563</v>
      </c>
      <c r="L2383" t="s">
        <v>563</v>
      </c>
      <c r="M2383" t="s">
        <v>563</v>
      </c>
      <c r="N2383">
        <v>0</v>
      </c>
      <c r="O2383">
        <v>1</v>
      </c>
      <c r="P2383" t="s">
        <v>1</v>
      </c>
      <c r="Q2383" t="s">
        <v>1</v>
      </c>
      <c r="R2383">
        <v>1</v>
      </c>
      <c r="S2383" t="s">
        <v>564</v>
      </c>
      <c r="T2383">
        <v>0</v>
      </c>
      <c r="U2383">
        <v>0</v>
      </c>
      <c r="V2383" t="s">
        <v>1</v>
      </c>
      <c r="W2383" t="s">
        <v>1</v>
      </c>
      <c r="X2383">
        <v>1</v>
      </c>
      <c r="Y2383" t="s">
        <v>565</v>
      </c>
    </row>
    <row r="2384" spans="1:25">
      <c r="A2384" t="s">
        <v>62</v>
      </c>
      <c r="B2384" t="s">
        <v>139</v>
      </c>
      <c r="C2384">
        <v>2010</v>
      </c>
      <c r="D2384" t="s">
        <v>140</v>
      </c>
      <c r="E2384">
        <v>39580.868305186603</v>
      </c>
      <c r="F2384" s="13">
        <f t="shared" si="147"/>
        <v>189.85134150569243</v>
      </c>
      <c r="G2384" s="13">
        <f t="shared" si="148"/>
        <v>189.85134150569243</v>
      </c>
      <c r="H2384">
        <v>39.580868305186598</v>
      </c>
      <c r="I2384">
        <f t="shared" si="145"/>
        <v>0.18985134150569244</v>
      </c>
      <c r="J2384">
        <f t="shared" si="146"/>
        <v>0.18985134150569244</v>
      </c>
      <c r="K2384" t="s">
        <v>563</v>
      </c>
      <c r="L2384" t="s">
        <v>563</v>
      </c>
      <c r="M2384" t="s">
        <v>563</v>
      </c>
      <c r="N2384">
        <v>0</v>
      </c>
      <c r="O2384">
        <v>1</v>
      </c>
      <c r="P2384" t="s">
        <v>1</v>
      </c>
      <c r="Q2384" t="s">
        <v>1</v>
      </c>
      <c r="R2384">
        <v>1</v>
      </c>
      <c r="S2384" t="s">
        <v>564</v>
      </c>
      <c r="T2384">
        <v>0</v>
      </c>
      <c r="U2384">
        <v>0</v>
      </c>
      <c r="V2384" t="s">
        <v>1</v>
      </c>
      <c r="W2384" t="s">
        <v>1</v>
      </c>
      <c r="X2384">
        <v>1</v>
      </c>
      <c r="Y2384" t="s">
        <v>565</v>
      </c>
    </row>
    <row r="2385" spans="1:25">
      <c r="A2385" t="s">
        <v>62</v>
      </c>
      <c r="B2385" t="s">
        <v>139</v>
      </c>
      <c r="C2385">
        <v>2010</v>
      </c>
      <c r="D2385" t="s">
        <v>140</v>
      </c>
      <c r="E2385">
        <v>39651.394195028297</v>
      </c>
      <c r="F2385" s="13">
        <f t="shared" si="147"/>
        <v>190.17208425545471</v>
      </c>
      <c r="G2385" s="13">
        <f t="shared" si="148"/>
        <v>190.17208425545471</v>
      </c>
      <c r="H2385">
        <v>39.651394195028303</v>
      </c>
      <c r="I2385">
        <f t="shared" si="145"/>
        <v>0.1901720842554547</v>
      </c>
      <c r="J2385">
        <f t="shared" si="146"/>
        <v>0.1901720842554547</v>
      </c>
      <c r="K2385" t="s">
        <v>563</v>
      </c>
      <c r="L2385" t="s">
        <v>563</v>
      </c>
      <c r="M2385" t="s">
        <v>563</v>
      </c>
      <c r="N2385">
        <v>0</v>
      </c>
      <c r="O2385">
        <v>1</v>
      </c>
      <c r="P2385" t="s">
        <v>1</v>
      </c>
      <c r="Q2385" t="s">
        <v>1</v>
      </c>
      <c r="R2385">
        <v>1</v>
      </c>
      <c r="S2385" t="s">
        <v>564</v>
      </c>
      <c r="T2385">
        <v>0</v>
      </c>
      <c r="U2385">
        <v>0</v>
      </c>
      <c r="V2385" t="s">
        <v>1</v>
      </c>
      <c r="W2385" t="s">
        <v>1</v>
      </c>
      <c r="X2385">
        <v>1</v>
      </c>
      <c r="Y2385" t="s">
        <v>565</v>
      </c>
    </row>
    <row r="2386" spans="1:25">
      <c r="A2386" t="s">
        <v>62</v>
      </c>
      <c r="B2386" t="s">
        <v>139</v>
      </c>
      <c r="C2386">
        <v>2010</v>
      </c>
      <c r="D2386" t="s">
        <v>140</v>
      </c>
      <c r="E2386">
        <v>39705.434913065903</v>
      </c>
      <c r="F2386" s="13">
        <f t="shared" si="147"/>
        <v>190.4178345475774</v>
      </c>
      <c r="G2386" s="13">
        <f t="shared" si="148"/>
        <v>190.4178345475774</v>
      </c>
      <c r="H2386">
        <v>39.705434913065901</v>
      </c>
      <c r="I2386">
        <f t="shared" si="145"/>
        <v>0.19041783454757741</v>
      </c>
      <c r="J2386">
        <f t="shared" si="146"/>
        <v>0.19041783454757741</v>
      </c>
      <c r="K2386" t="s">
        <v>563</v>
      </c>
      <c r="L2386" t="s">
        <v>563</v>
      </c>
      <c r="M2386" t="s">
        <v>563</v>
      </c>
      <c r="N2386">
        <v>0</v>
      </c>
      <c r="O2386">
        <v>1</v>
      </c>
      <c r="P2386" t="s">
        <v>1</v>
      </c>
      <c r="Q2386" t="s">
        <v>1</v>
      </c>
      <c r="R2386">
        <v>1</v>
      </c>
      <c r="S2386" t="s">
        <v>564</v>
      </c>
      <c r="T2386">
        <v>0</v>
      </c>
      <c r="U2386">
        <v>0</v>
      </c>
      <c r="V2386" t="s">
        <v>1</v>
      </c>
      <c r="W2386" t="s">
        <v>1</v>
      </c>
      <c r="X2386">
        <v>1</v>
      </c>
      <c r="Y2386" t="s">
        <v>565</v>
      </c>
    </row>
    <row r="2387" spans="1:25">
      <c r="A2387" t="s">
        <v>62</v>
      </c>
      <c r="B2387" t="s">
        <v>139</v>
      </c>
      <c r="C2387">
        <v>2010</v>
      </c>
      <c r="D2387" t="s">
        <v>140</v>
      </c>
      <c r="E2387">
        <v>39775.8998011898</v>
      </c>
      <c r="F2387" s="13">
        <f t="shared" si="147"/>
        <v>190.73824777177765</v>
      </c>
      <c r="G2387" s="13">
        <f t="shared" si="148"/>
        <v>190.73824777177765</v>
      </c>
      <c r="H2387">
        <v>39.775899801189802</v>
      </c>
      <c r="I2387">
        <f t="shared" si="145"/>
        <v>0.19073824777177764</v>
      </c>
      <c r="J2387">
        <f t="shared" si="146"/>
        <v>0.19073824777177764</v>
      </c>
      <c r="K2387" t="s">
        <v>563</v>
      </c>
      <c r="L2387" t="s">
        <v>563</v>
      </c>
      <c r="M2387" t="s">
        <v>563</v>
      </c>
      <c r="N2387">
        <v>0</v>
      </c>
      <c r="O2387">
        <v>1</v>
      </c>
      <c r="P2387" t="s">
        <v>1</v>
      </c>
      <c r="Q2387" t="s">
        <v>1</v>
      </c>
      <c r="R2387">
        <v>1</v>
      </c>
      <c r="S2387" t="s">
        <v>564</v>
      </c>
      <c r="T2387">
        <v>0</v>
      </c>
      <c r="U2387">
        <v>0</v>
      </c>
      <c r="V2387" t="s">
        <v>1</v>
      </c>
      <c r="W2387" t="s">
        <v>1</v>
      </c>
      <c r="X2387">
        <v>1</v>
      </c>
      <c r="Y2387" t="s">
        <v>565</v>
      </c>
    </row>
    <row r="2388" spans="1:25">
      <c r="A2388" t="s">
        <v>62</v>
      </c>
      <c r="B2388" t="s">
        <v>139</v>
      </c>
      <c r="C2388">
        <v>2010</v>
      </c>
      <c r="D2388" t="s">
        <v>140</v>
      </c>
      <c r="E2388">
        <v>39974.198059758499</v>
      </c>
      <c r="F2388" s="13">
        <f t="shared" si="147"/>
        <v>191.63977872909106</v>
      </c>
      <c r="G2388" s="13">
        <f t="shared" si="148"/>
        <v>191.63977872909106</v>
      </c>
      <c r="H2388">
        <v>39.9741980597585</v>
      </c>
      <c r="I2388">
        <f t="shared" si="145"/>
        <v>0.19163977872909108</v>
      </c>
      <c r="J2388">
        <f t="shared" si="146"/>
        <v>0.19163977872909108</v>
      </c>
      <c r="K2388" t="s">
        <v>563</v>
      </c>
      <c r="L2388" t="s">
        <v>563</v>
      </c>
      <c r="M2388" t="s">
        <v>563</v>
      </c>
      <c r="N2388">
        <v>0</v>
      </c>
      <c r="O2388">
        <v>1</v>
      </c>
      <c r="P2388" t="s">
        <v>1</v>
      </c>
      <c r="Q2388" t="s">
        <v>1</v>
      </c>
      <c r="R2388">
        <v>1</v>
      </c>
      <c r="S2388" t="s">
        <v>564</v>
      </c>
      <c r="T2388">
        <v>0</v>
      </c>
      <c r="U2388">
        <v>0</v>
      </c>
      <c r="V2388" t="s">
        <v>1</v>
      </c>
      <c r="W2388" t="s">
        <v>1</v>
      </c>
      <c r="X2388">
        <v>1</v>
      </c>
      <c r="Y2388" t="s">
        <v>565</v>
      </c>
    </row>
    <row r="2389" spans="1:25">
      <c r="A2389" t="s">
        <v>62</v>
      </c>
      <c r="B2389" t="s">
        <v>139</v>
      </c>
      <c r="C2389">
        <v>2010</v>
      </c>
      <c r="D2389" t="s">
        <v>140</v>
      </c>
      <c r="E2389">
        <v>40269.898674562603</v>
      </c>
      <c r="F2389" s="13">
        <f t="shared" si="147"/>
        <v>192.98370387487068</v>
      </c>
      <c r="G2389" s="13">
        <f t="shared" si="148"/>
        <v>192.98370387487068</v>
      </c>
      <c r="H2389">
        <v>40.269898674562597</v>
      </c>
      <c r="I2389">
        <f t="shared" si="145"/>
        <v>0.19298370387487068</v>
      </c>
      <c r="J2389">
        <f t="shared" si="146"/>
        <v>0.19298370387487068</v>
      </c>
      <c r="K2389" t="s">
        <v>563</v>
      </c>
      <c r="L2389" t="s">
        <v>563</v>
      </c>
      <c r="M2389" t="s">
        <v>563</v>
      </c>
      <c r="N2389">
        <v>0</v>
      </c>
      <c r="O2389">
        <v>1</v>
      </c>
      <c r="P2389" t="s">
        <v>1</v>
      </c>
      <c r="Q2389" t="s">
        <v>1</v>
      </c>
      <c r="R2389">
        <v>1</v>
      </c>
      <c r="S2389" t="s">
        <v>564</v>
      </c>
      <c r="T2389">
        <v>0</v>
      </c>
      <c r="U2389">
        <v>0</v>
      </c>
      <c r="V2389" t="s">
        <v>1</v>
      </c>
      <c r="W2389" t="s">
        <v>1</v>
      </c>
      <c r="X2389">
        <v>1</v>
      </c>
      <c r="Y2389" t="s">
        <v>565</v>
      </c>
    </row>
    <row r="2390" spans="1:25">
      <c r="A2390" t="s">
        <v>62</v>
      </c>
      <c r="B2390" t="s">
        <v>139</v>
      </c>
      <c r="C2390">
        <v>2010</v>
      </c>
      <c r="D2390" t="s">
        <v>140</v>
      </c>
      <c r="E2390">
        <v>40805.846491141601</v>
      </c>
      <c r="F2390" s="13">
        <f t="shared" si="147"/>
        <v>195.41822487033147</v>
      </c>
      <c r="G2390" s="13">
        <f t="shared" si="148"/>
        <v>195.41822487033147</v>
      </c>
      <c r="H2390">
        <v>40.805846491141601</v>
      </c>
      <c r="I2390">
        <f t="shared" si="145"/>
        <v>0.19541822487033148</v>
      </c>
      <c r="J2390">
        <f t="shared" si="146"/>
        <v>0.19541822487033148</v>
      </c>
      <c r="K2390" t="s">
        <v>563</v>
      </c>
      <c r="L2390" t="s">
        <v>563</v>
      </c>
      <c r="M2390" t="s">
        <v>563</v>
      </c>
      <c r="N2390">
        <v>0</v>
      </c>
      <c r="O2390">
        <v>1</v>
      </c>
      <c r="P2390" t="s">
        <v>1</v>
      </c>
      <c r="Q2390" t="s">
        <v>1</v>
      </c>
      <c r="R2390">
        <v>1</v>
      </c>
      <c r="S2390" t="s">
        <v>564</v>
      </c>
      <c r="T2390">
        <v>0</v>
      </c>
      <c r="U2390">
        <v>0</v>
      </c>
      <c r="V2390" t="s">
        <v>1</v>
      </c>
      <c r="W2390" t="s">
        <v>1</v>
      </c>
      <c r="X2390">
        <v>1</v>
      </c>
      <c r="Y2390" t="s">
        <v>565</v>
      </c>
    </row>
    <row r="2391" spans="1:25">
      <c r="A2391" t="s">
        <v>62</v>
      </c>
      <c r="B2391" t="s">
        <v>139</v>
      </c>
      <c r="C2391">
        <v>2010</v>
      </c>
      <c r="D2391" t="s">
        <v>140</v>
      </c>
      <c r="E2391">
        <v>41336.795134335101</v>
      </c>
      <c r="F2391" s="13">
        <f t="shared" si="147"/>
        <v>197.82840454885451</v>
      </c>
      <c r="G2391" s="13">
        <f t="shared" si="148"/>
        <v>197.82840454885451</v>
      </c>
      <c r="H2391">
        <v>41.336795134335098</v>
      </c>
      <c r="I2391">
        <f t="shared" si="145"/>
        <v>0.1978284045488545</v>
      </c>
      <c r="J2391">
        <f t="shared" si="146"/>
        <v>0.1978284045488545</v>
      </c>
      <c r="K2391" t="s">
        <v>563</v>
      </c>
      <c r="L2391" t="s">
        <v>563</v>
      </c>
      <c r="M2391" t="s">
        <v>563</v>
      </c>
      <c r="N2391">
        <v>0</v>
      </c>
      <c r="O2391">
        <v>1</v>
      </c>
      <c r="P2391" t="s">
        <v>1</v>
      </c>
      <c r="Q2391" t="s">
        <v>1</v>
      </c>
      <c r="R2391">
        <v>1</v>
      </c>
      <c r="S2391" t="s">
        <v>564</v>
      </c>
      <c r="T2391">
        <v>0</v>
      </c>
      <c r="U2391">
        <v>0</v>
      </c>
      <c r="V2391" t="s">
        <v>1</v>
      </c>
      <c r="W2391" t="s">
        <v>1</v>
      </c>
      <c r="X2391">
        <v>1</v>
      </c>
      <c r="Y2391" t="s">
        <v>565</v>
      </c>
    </row>
    <row r="2392" spans="1:25">
      <c r="A2392" t="s">
        <v>62</v>
      </c>
      <c r="B2392" t="s">
        <v>71</v>
      </c>
      <c r="C2392">
        <v>2016</v>
      </c>
      <c r="D2392" t="s">
        <v>72</v>
      </c>
      <c r="E2392">
        <v>4008.8701171875</v>
      </c>
      <c r="F2392">
        <v>30</v>
      </c>
      <c r="G2392">
        <v>30</v>
      </c>
      <c r="H2392">
        <v>4.0088701171874996</v>
      </c>
      <c r="I2392">
        <f t="shared" si="145"/>
        <v>0.03</v>
      </c>
      <c r="J2392">
        <f t="shared" si="146"/>
        <v>0.03</v>
      </c>
      <c r="K2392" t="s">
        <v>563</v>
      </c>
      <c r="L2392" t="s">
        <v>563</v>
      </c>
      <c r="M2392" t="s">
        <v>563</v>
      </c>
      <c r="N2392">
        <v>0</v>
      </c>
      <c r="O2392">
        <v>1</v>
      </c>
      <c r="P2392" t="s">
        <v>1</v>
      </c>
      <c r="Q2392" t="s">
        <v>1</v>
      </c>
      <c r="R2392">
        <v>1</v>
      </c>
      <c r="S2392" t="s">
        <v>564</v>
      </c>
      <c r="T2392">
        <v>0</v>
      </c>
      <c r="U2392">
        <v>0</v>
      </c>
      <c r="V2392" t="s">
        <v>1</v>
      </c>
      <c r="W2392" t="s">
        <v>1</v>
      </c>
      <c r="X2392">
        <v>1</v>
      </c>
      <c r="Y2392" t="s">
        <v>565</v>
      </c>
    </row>
    <row r="2393" spans="1:25">
      <c r="A2393" t="s">
        <v>62</v>
      </c>
      <c r="B2393" t="s">
        <v>71</v>
      </c>
      <c r="C2393">
        <v>2016</v>
      </c>
      <c r="D2393" t="s">
        <v>72</v>
      </c>
      <c r="E2393">
        <v>5002.5537109375</v>
      </c>
      <c r="F2393">
        <v>40</v>
      </c>
      <c r="G2393">
        <v>40</v>
      </c>
      <c r="H2393">
        <v>5.0025537109374998</v>
      </c>
      <c r="I2393">
        <f t="shared" si="145"/>
        <v>0.04</v>
      </c>
      <c r="J2393">
        <f t="shared" si="146"/>
        <v>0.04</v>
      </c>
      <c r="K2393" t="s">
        <v>563</v>
      </c>
      <c r="L2393" t="s">
        <v>563</v>
      </c>
      <c r="M2393" t="s">
        <v>563</v>
      </c>
      <c r="N2393">
        <v>0</v>
      </c>
      <c r="O2393">
        <v>1</v>
      </c>
      <c r="P2393" t="s">
        <v>1</v>
      </c>
      <c r="Q2393" t="s">
        <v>1</v>
      </c>
      <c r="R2393">
        <v>1</v>
      </c>
      <c r="S2393" t="s">
        <v>564</v>
      </c>
      <c r="T2393">
        <v>0</v>
      </c>
      <c r="U2393">
        <v>0</v>
      </c>
      <c r="V2393" t="s">
        <v>1</v>
      </c>
      <c r="W2393" t="s">
        <v>1</v>
      </c>
      <c r="X2393">
        <v>1</v>
      </c>
      <c r="Y2393" t="s">
        <v>565</v>
      </c>
    </row>
    <row r="2394" spans="1:25">
      <c r="A2394" t="s">
        <v>62</v>
      </c>
      <c r="B2394" t="s">
        <v>71</v>
      </c>
      <c r="C2394">
        <v>2016</v>
      </c>
      <c r="D2394" t="s">
        <v>72</v>
      </c>
      <c r="E2394">
        <v>6003.4813880920401</v>
      </c>
      <c r="F2394" s="13">
        <v>40</v>
      </c>
      <c r="G2394" s="13">
        <v>40</v>
      </c>
      <c r="H2394">
        <v>6.0034813880920401</v>
      </c>
      <c r="I2394">
        <f t="shared" si="145"/>
        <v>0.04</v>
      </c>
      <c r="J2394">
        <f t="shared" si="146"/>
        <v>0.04</v>
      </c>
      <c r="K2394" t="s">
        <v>563</v>
      </c>
      <c r="L2394" t="s">
        <v>563</v>
      </c>
      <c r="M2394" t="s">
        <v>563</v>
      </c>
      <c r="N2394">
        <v>0</v>
      </c>
      <c r="O2394">
        <v>1</v>
      </c>
      <c r="P2394" t="s">
        <v>1</v>
      </c>
      <c r="Q2394" t="s">
        <v>1</v>
      </c>
      <c r="R2394">
        <v>1</v>
      </c>
      <c r="S2394" t="s">
        <v>564</v>
      </c>
      <c r="T2394">
        <v>0</v>
      </c>
      <c r="U2394">
        <v>0</v>
      </c>
      <c r="V2394" t="s">
        <v>1</v>
      </c>
      <c r="W2394" t="s">
        <v>1</v>
      </c>
      <c r="X2394">
        <v>1</v>
      </c>
      <c r="Y2394" t="s">
        <v>565</v>
      </c>
    </row>
    <row r="2395" spans="1:25">
      <c r="A2395" t="s">
        <v>62</v>
      </c>
      <c r="B2395" t="s">
        <v>71</v>
      </c>
      <c r="C2395">
        <v>2016</v>
      </c>
      <c r="D2395" t="s">
        <v>72</v>
      </c>
      <c r="E2395">
        <v>7001.2841224670401</v>
      </c>
      <c r="F2395" s="13">
        <v>40</v>
      </c>
      <c r="G2395" s="13">
        <v>40</v>
      </c>
      <c r="H2395">
        <v>7.0012841224670401</v>
      </c>
      <c r="I2395">
        <f t="shared" si="145"/>
        <v>0.04</v>
      </c>
      <c r="J2395">
        <f t="shared" si="146"/>
        <v>0.04</v>
      </c>
      <c r="K2395" t="s">
        <v>563</v>
      </c>
      <c r="L2395" t="s">
        <v>563</v>
      </c>
      <c r="M2395" t="s">
        <v>563</v>
      </c>
      <c r="N2395">
        <v>0</v>
      </c>
      <c r="O2395">
        <v>1</v>
      </c>
      <c r="P2395" t="s">
        <v>1</v>
      </c>
      <c r="Q2395" t="s">
        <v>1</v>
      </c>
      <c r="R2395">
        <v>1</v>
      </c>
      <c r="S2395" t="s">
        <v>564</v>
      </c>
      <c r="T2395">
        <v>0</v>
      </c>
      <c r="U2395">
        <v>0</v>
      </c>
      <c r="V2395" t="s">
        <v>1</v>
      </c>
      <c r="W2395" t="s">
        <v>1</v>
      </c>
      <c r="X2395">
        <v>1</v>
      </c>
      <c r="Y2395" t="s">
        <v>565</v>
      </c>
    </row>
    <row r="2396" spans="1:25">
      <c r="A2396" t="s">
        <v>62</v>
      </c>
      <c r="B2396" t="s">
        <v>71</v>
      </c>
      <c r="C2396">
        <v>2016</v>
      </c>
      <c r="D2396" t="s">
        <v>72</v>
      </c>
      <c r="E2396">
        <v>8000.3566741943396</v>
      </c>
      <c r="F2396" s="13">
        <f t="shared" ref="F2396:F2404" si="149">0.0083*E2396^(0.9482)</f>
        <v>41.687550498716163</v>
      </c>
      <c r="G2396" s="13">
        <f t="shared" ref="G2396:G2404" si="150">0.0083*E2396^(0.9482)</f>
        <v>41.687550498716163</v>
      </c>
      <c r="H2396">
        <v>8.0003566741943395</v>
      </c>
      <c r="I2396">
        <f t="shared" si="145"/>
        <v>4.1687550498716162E-2</v>
      </c>
      <c r="J2396">
        <f t="shared" si="146"/>
        <v>4.1687550498716162E-2</v>
      </c>
      <c r="K2396" t="s">
        <v>563</v>
      </c>
      <c r="L2396" t="s">
        <v>563</v>
      </c>
      <c r="M2396" t="s">
        <v>563</v>
      </c>
      <c r="N2396">
        <v>0</v>
      </c>
      <c r="O2396">
        <v>1</v>
      </c>
      <c r="P2396" t="s">
        <v>1</v>
      </c>
      <c r="Q2396" t="s">
        <v>1</v>
      </c>
      <c r="R2396">
        <v>1</v>
      </c>
      <c r="S2396" t="s">
        <v>564</v>
      </c>
      <c r="T2396">
        <v>0</v>
      </c>
      <c r="U2396">
        <v>0</v>
      </c>
      <c r="V2396" t="s">
        <v>1</v>
      </c>
      <c r="W2396" t="s">
        <v>1</v>
      </c>
      <c r="X2396">
        <v>1</v>
      </c>
      <c r="Y2396" t="s">
        <v>565</v>
      </c>
    </row>
    <row r="2397" spans="1:25">
      <c r="A2397" t="s">
        <v>62</v>
      </c>
      <c r="B2397" t="s">
        <v>71</v>
      </c>
      <c r="C2397">
        <v>2016</v>
      </c>
      <c r="D2397" t="s">
        <v>72</v>
      </c>
      <c r="E2397">
        <v>9308.1359863281195</v>
      </c>
      <c r="F2397" s="13">
        <f t="shared" si="149"/>
        <v>48.123114066741159</v>
      </c>
      <c r="G2397" s="13">
        <f t="shared" si="150"/>
        <v>48.123114066741159</v>
      </c>
      <c r="H2397">
        <v>9.3081359863281197</v>
      </c>
      <c r="I2397">
        <f t="shared" ref="I2397:I2460" si="151">F2397/1000</f>
        <v>4.8123114066741163E-2</v>
      </c>
      <c r="J2397">
        <f t="shared" ref="J2397:J2460" si="152">G2397/1000</f>
        <v>4.8123114066741163E-2</v>
      </c>
      <c r="K2397" t="s">
        <v>563</v>
      </c>
      <c r="L2397" t="s">
        <v>563</v>
      </c>
      <c r="M2397" t="s">
        <v>563</v>
      </c>
      <c r="N2397">
        <v>0</v>
      </c>
      <c r="O2397">
        <v>1</v>
      </c>
      <c r="P2397" t="s">
        <v>1</v>
      </c>
      <c r="Q2397" t="s">
        <v>1</v>
      </c>
      <c r="R2397">
        <v>1</v>
      </c>
      <c r="S2397" t="s">
        <v>564</v>
      </c>
      <c r="T2397">
        <v>0</v>
      </c>
      <c r="U2397">
        <v>0</v>
      </c>
      <c r="V2397" t="s">
        <v>1</v>
      </c>
      <c r="W2397" t="s">
        <v>1</v>
      </c>
      <c r="X2397">
        <v>1</v>
      </c>
      <c r="Y2397" t="s">
        <v>565</v>
      </c>
    </row>
    <row r="2398" spans="1:25">
      <c r="A2398" t="s">
        <v>62</v>
      </c>
      <c r="B2398" t="s">
        <v>71</v>
      </c>
      <c r="C2398">
        <v>2016</v>
      </c>
      <c r="D2398" t="s">
        <v>72</v>
      </c>
      <c r="E2398">
        <v>9318.3622360229001</v>
      </c>
      <c r="F2398" s="13">
        <f t="shared" si="149"/>
        <v>48.173243753868853</v>
      </c>
      <c r="G2398" s="13">
        <f t="shared" si="150"/>
        <v>48.173243753868853</v>
      </c>
      <c r="H2398">
        <v>9.3183622360228995</v>
      </c>
      <c r="I2398">
        <f t="shared" si="151"/>
        <v>4.8173243753868854E-2</v>
      </c>
      <c r="J2398">
        <f t="shared" si="152"/>
        <v>4.8173243753868854E-2</v>
      </c>
      <c r="K2398" t="s">
        <v>563</v>
      </c>
      <c r="L2398" t="s">
        <v>563</v>
      </c>
      <c r="M2398" t="s">
        <v>563</v>
      </c>
      <c r="N2398">
        <v>0</v>
      </c>
      <c r="O2398">
        <v>1</v>
      </c>
      <c r="P2398" t="s">
        <v>1</v>
      </c>
      <c r="Q2398" t="s">
        <v>1</v>
      </c>
      <c r="R2398">
        <v>1</v>
      </c>
      <c r="S2398" t="s">
        <v>564</v>
      </c>
      <c r="T2398">
        <v>0</v>
      </c>
      <c r="U2398">
        <v>0</v>
      </c>
      <c r="V2398" t="s">
        <v>1</v>
      </c>
      <c r="W2398" t="s">
        <v>1</v>
      </c>
      <c r="X2398">
        <v>1</v>
      </c>
      <c r="Y2398" t="s">
        <v>565</v>
      </c>
    </row>
    <row r="2399" spans="1:25">
      <c r="A2399" t="s">
        <v>62</v>
      </c>
      <c r="B2399" t="s">
        <v>71</v>
      </c>
      <c r="C2399">
        <v>2016</v>
      </c>
      <c r="D2399" t="s">
        <v>72</v>
      </c>
      <c r="E2399">
        <v>10330.1115036011</v>
      </c>
      <c r="F2399" s="13">
        <f t="shared" si="149"/>
        <v>53.119314544427247</v>
      </c>
      <c r="G2399" s="13">
        <f t="shared" si="150"/>
        <v>53.119314544427247</v>
      </c>
      <c r="H2399">
        <v>10.330111503601101</v>
      </c>
      <c r="I2399">
        <f t="shared" si="151"/>
        <v>5.3119314544427247E-2</v>
      </c>
      <c r="J2399">
        <f t="shared" si="152"/>
        <v>5.3119314544427247E-2</v>
      </c>
      <c r="K2399" t="s">
        <v>563</v>
      </c>
      <c r="L2399" t="s">
        <v>563</v>
      </c>
      <c r="M2399" t="s">
        <v>563</v>
      </c>
      <c r="N2399">
        <v>0</v>
      </c>
      <c r="O2399">
        <v>1</v>
      </c>
      <c r="P2399" t="s">
        <v>1</v>
      </c>
      <c r="Q2399" t="s">
        <v>1</v>
      </c>
      <c r="R2399">
        <v>1</v>
      </c>
      <c r="S2399" t="s">
        <v>564</v>
      </c>
      <c r="T2399">
        <v>0</v>
      </c>
      <c r="U2399">
        <v>0</v>
      </c>
      <c r="V2399" t="s">
        <v>1</v>
      </c>
      <c r="W2399" t="s">
        <v>1</v>
      </c>
      <c r="X2399">
        <v>1</v>
      </c>
      <c r="Y2399" t="s">
        <v>565</v>
      </c>
    </row>
    <row r="2400" spans="1:25">
      <c r="A2400" t="s">
        <v>62</v>
      </c>
      <c r="B2400" t="s">
        <v>71</v>
      </c>
      <c r="C2400">
        <v>2016</v>
      </c>
      <c r="D2400" t="s">
        <v>72</v>
      </c>
      <c r="E2400">
        <v>11200.4766464233</v>
      </c>
      <c r="F2400" s="13">
        <f t="shared" si="149"/>
        <v>57.354057353722666</v>
      </c>
      <c r="G2400" s="13">
        <f t="shared" si="150"/>
        <v>57.354057353722666</v>
      </c>
      <c r="H2400">
        <v>11.200476646423301</v>
      </c>
      <c r="I2400">
        <f t="shared" si="151"/>
        <v>5.7354057353722669E-2</v>
      </c>
      <c r="J2400">
        <f t="shared" si="152"/>
        <v>5.7354057353722669E-2</v>
      </c>
      <c r="K2400" t="s">
        <v>563</v>
      </c>
      <c r="L2400" t="s">
        <v>563</v>
      </c>
      <c r="M2400" t="s">
        <v>563</v>
      </c>
      <c r="N2400">
        <v>0</v>
      </c>
      <c r="O2400">
        <v>1</v>
      </c>
      <c r="P2400" t="s">
        <v>1</v>
      </c>
      <c r="Q2400" t="s">
        <v>1</v>
      </c>
      <c r="R2400">
        <v>1</v>
      </c>
      <c r="S2400" t="s">
        <v>564</v>
      </c>
      <c r="T2400">
        <v>0</v>
      </c>
      <c r="U2400">
        <v>0</v>
      </c>
      <c r="V2400" t="s">
        <v>1</v>
      </c>
      <c r="W2400" t="s">
        <v>1</v>
      </c>
      <c r="X2400">
        <v>1</v>
      </c>
      <c r="Y2400" t="s">
        <v>565</v>
      </c>
    </row>
    <row r="2401" spans="1:25">
      <c r="A2401" t="s">
        <v>62</v>
      </c>
      <c r="B2401" t="s">
        <v>71</v>
      </c>
      <c r="C2401">
        <v>2016</v>
      </c>
      <c r="D2401" t="s">
        <v>72</v>
      </c>
      <c r="E2401">
        <v>12463.480949401899</v>
      </c>
      <c r="F2401" s="13">
        <f t="shared" si="149"/>
        <v>63.469244392751442</v>
      </c>
      <c r="G2401" s="13">
        <f t="shared" si="150"/>
        <v>63.469244392751442</v>
      </c>
      <c r="H2401">
        <v>12.4634809494019</v>
      </c>
      <c r="I2401">
        <f t="shared" si="151"/>
        <v>6.3469244392751437E-2</v>
      </c>
      <c r="J2401">
        <f t="shared" si="152"/>
        <v>6.3469244392751437E-2</v>
      </c>
      <c r="K2401" t="s">
        <v>563</v>
      </c>
      <c r="L2401" t="s">
        <v>563</v>
      </c>
      <c r="M2401" t="s">
        <v>563</v>
      </c>
      <c r="N2401">
        <v>0</v>
      </c>
      <c r="O2401">
        <v>1</v>
      </c>
      <c r="P2401" t="s">
        <v>1</v>
      </c>
      <c r="Q2401" t="s">
        <v>1</v>
      </c>
      <c r="R2401">
        <v>1</v>
      </c>
      <c r="S2401" t="s">
        <v>564</v>
      </c>
      <c r="T2401">
        <v>0</v>
      </c>
      <c r="U2401">
        <v>0</v>
      </c>
      <c r="V2401" t="s">
        <v>1</v>
      </c>
      <c r="W2401" t="s">
        <v>1</v>
      </c>
      <c r="X2401">
        <v>1</v>
      </c>
      <c r="Y2401" t="s">
        <v>565</v>
      </c>
    </row>
    <row r="2402" spans="1:25">
      <c r="A2402" t="s">
        <v>62</v>
      </c>
      <c r="B2402" t="s">
        <v>71</v>
      </c>
      <c r="C2402">
        <v>2016</v>
      </c>
      <c r="D2402" t="s">
        <v>72</v>
      </c>
      <c r="E2402">
        <v>13100.6994247437</v>
      </c>
      <c r="F2402" s="13">
        <f t="shared" si="149"/>
        <v>66.542133415023798</v>
      </c>
      <c r="G2402" s="13">
        <f t="shared" si="150"/>
        <v>66.542133415023798</v>
      </c>
      <c r="H2402">
        <v>13.1006994247437</v>
      </c>
      <c r="I2402">
        <f t="shared" si="151"/>
        <v>6.6542133415023796E-2</v>
      </c>
      <c r="J2402">
        <f t="shared" si="152"/>
        <v>6.6542133415023796E-2</v>
      </c>
      <c r="K2402" t="s">
        <v>563</v>
      </c>
      <c r="L2402" t="s">
        <v>563</v>
      </c>
      <c r="M2402" t="s">
        <v>563</v>
      </c>
      <c r="N2402">
        <v>0</v>
      </c>
      <c r="O2402">
        <v>1</v>
      </c>
      <c r="P2402" t="s">
        <v>1</v>
      </c>
      <c r="Q2402" t="s">
        <v>1</v>
      </c>
      <c r="R2402">
        <v>1</v>
      </c>
      <c r="S2402" t="s">
        <v>564</v>
      </c>
      <c r="T2402">
        <v>0</v>
      </c>
      <c r="U2402">
        <v>0</v>
      </c>
      <c r="V2402" t="s">
        <v>1</v>
      </c>
      <c r="W2402" t="s">
        <v>1</v>
      </c>
      <c r="X2402">
        <v>1</v>
      </c>
      <c r="Y2402" t="s">
        <v>565</v>
      </c>
    </row>
    <row r="2403" spans="1:25">
      <c r="A2403" t="s">
        <v>62</v>
      </c>
      <c r="B2403" t="s">
        <v>71</v>
      </c>
      <c r="C2403">
        <v>2016</v>
      </c>
      <c r="D2403" t="s">
        <v>72</v>
      </c>
      <c r="E2403">
        <v>14358.4442138672</v>
      </c>
      <c r="F2403" s="13">
        <f t="shared" si="149"/>
        <v>72.585072508241623</v>
      </c>
      <c r="G2403" s="13">
        <f t="shared" si="150"/>
        <v>72.585072508241623</v>
      </c>
      <c r="H2403">
        <v>14.3584442138672</v>
      </c>
      <c r="I2403">
        <f t="shared" si="151"/>
        <v>7.258507250824163E-2</v>
      </c>
      <c r="J2403">
        <f t="shared" si="152"/>
        <v>7.258507250824163E-2</v>
      </c>
      <c r="K2403" t="s">
        <v>563</v>
      </c>
      <c r="L2403" t="s">
        <v>563</v>
      </c>
      <c r="M2403" t="s">
        <v>563</v>
      </c>
      <c r="N2403">
        <v>0</v>
      </c>
      <c r="O2403">
        <v>1</v>
      </c>
      <c r="P2403" t="s">
        <v>1</v>
      </c>
      <c r="Q2403" t="s">
        <v>1</v>
      </c>
      <c r="R2403">
        <v>1</v>
      </c>
      <c r="S2403" t="s">
        <v>564</v>
      </c>
      <c r="T2403">
        <v>0</v>
      </c>
      <c r="U2403">
        <v>0</v>
      </c>
      <c r="V2403" t="s">
        <v>1</v>
      </c>
      <c r="W2403" t="s">
        <v>1</v>
      </c>
      <c r="X2403">
        <v>1</v>
      </c>
      <c r="Y2403" t="s">
        <v>565</v>
      </c>
    </row>
    <row r="2404" spans="1:25">
      <c r="A2404" t="s">
        <v>62</v>
      </c>
      <c r="B2404" t="s">
        <v>71</v>
      </c>
      <c r="C2404">
        <v>2016</v>
      </c>
      <c r="D2404" t="s">
        <v>72</v>
      </c>
      <c r="E2404">
        <v>15756.1550140381</v>
      </c>
      <c r="F2404" s="13">
        <f t="shared" si="149"/>
        <v>79.268458835888779</v>
      </c>
      <c r="G2404" s="13">
        <f t="shared" si="150"/>
        <v>79.268458835888779</v>
      </c>
      <c r="H2404">
        <v>15.7561550140381</v>
      </c>
      <c r="I2404">
        <f t="shared" si="151"/>
        <v>7.9268458835888775E-2</v>
      </c>
      <c r="J2404">
        <f t="shared" si="152"/>
        <v>7.9268458835888775E-2</v>
      </c>
      <c r="K2404" t="s">
        <v>563</v>
      </c>
      <c r="L2404" t="s">
        <v>563</v>
      </c>
      <c r="M2404" t="s">
        <v>563</v>
      </c>
      <c r="N2404">
        <v>0</v>
      </c>
      <c r="O2404">
        <v>1</v>
      </c>
      <c r="P2404" t="s">
        <v>1</v>
      </c>
      <c r="Q2404" t="s">
        <v>1</v>
      </c>
      <c r="R2404">
        <v>1</v>
      </c>
      <c r="S2404" t="s">
        <v>564</v>
      </c>
      <c r="T2404">
        <v>0</v>
      </c>
      <c r="U2404">
        <v>0</v>
      </c>
      <c r="V2404" t="s">
        <v>1</v>
      </c>
      <c r="W2404" t="s">
        <v>1</v>
      </c>
      <c r="X2404">
        <v>1</v>
      </c>
      <c r="Y2404" t="s">
        <v>565</v>
      </c>
    </row>
    <row r="2405" spans="1:25">
      <c r="A2405" t="s">
        <v>62</v>
      </c>
      <c r="B2405" t="s">
        <v>569</v>
      </c>
      <c r="C2405">
        <v>1990</v>
      </c>
      <c r="D2405" t="s">
        <v>570</v>
      </c>
      <c r="E2405">
        <v>1.8</v>
      </c>
      <c r="F2405">
        <v>4</v>
      </c>
      <c r="G2405">
        <v>4</v>
      </c>
      <c r="H2405">
        <v>1.8E-3</v>
      </c>
      <c r="I2405">
        <f t="shared" si="151"/>
        <v>4.0000000000000001E-3</v>
      </c>
      <c r="J2405">
        <f t="shared" si="152"/>
        <v>4.0000000000000001E-3</v>
      </c>
      <c r="K2405" t="s">
        <v>563</v>
      </c>
      <c r="L2405" t="s">
        <v>563</v>
      </c>
      <c r="M2405" t="s">
        <v>563</v>
      </c>
      <c r="N2405">
        <v>0</v>
      </c>
      <c r="O2405">
        <v>0</v>
      </c>
      <c r="P2405" t="s">
        <v>571</v>
      </c>
      <c r="Q2405" t="s">
        <v>1</v>
      </c>
      <c r="R2405">
        <v>1</v>
      </c>
      <c r="S2405" t="s">
        <v>564</v>
      </c>
      <c r="T2405">
        <v>0</v>
      </c>
      <c r="U2405">
        <v>0</v>
      </c>
      <c r="V2405" t="s">
        <v>1</v>
      </c>
      <c r="W2405" t="s">
        <v>1</v>
      </c>
      <c r="X2405">
        <v>1</v>
      </c>
      <c r="Y2405" t="s">
        <v>565</v>
      </c>
    </row>
    <row r="2406" spans="1:25">
      <c r="A2406" t="s">
        <v>62</v>
      </c>
      <c r="B2406" t="s">
        <v>569</v>
      </c>
      <c r="C2406">
        <v>1990</v>
      </c>
      <c r="D2406" t="s">
        <v>570</v>
      </c>
      <c r="E2406">
        <v>2.9</v>
      </c>
      <c r="F2406">
        <v>4</v>
      </c>
      <c r="G2406">
        <v>4</v>
      </c>
      <c r="H2406">
        <v>2.8999999999999998E-3</v>
      </c>
      <c r="I2406">
        <f t="shared" si="151"/>
        <v>4.0000000000000001E-3</v>
      </c>
      <c r="J2406">
        <f t="shared" si="152"/>
        <v>4.0000000000000001E-3</v>
      </c>
      <c r="K2406" t="s">
        <v>563</v>
      </c>
      <c r="L2406" t="s">
        <v>563</v>
      </c>
      <c r="M2406" t="s">
        <v>563</v>
      </c>
      <c r="N2406">
        <v>0</v>
      </c>
      <c r="O2406">
        <v>1</v>
      </c>
      <c r="P2406" t="s">
        <v>1</v>
      </c>
      <c r="Q2406" t="s">
        <v>1</v>
      </c>
      <c r="R2406">
        <v>1</v>
      </c>
      <c r="S2406" t="s">
        <v>564</v>
      </c>
      <c r="T2406">
        <v>0</v>
      </c>
      <c r="U2406">
        <v>0</v>
      </c>
      <c r="V2406" t="s">
        <v>1</v>
      </c>
      <c r="W2406" t="s">
        <v>1</v>
      </c>
      <c r="X2406">
        <v>1</v>
      </c>
      <c r="Y2406" t="s">
        <v>565</v>
      </c>
    </row>
    <row r="2407" spans="1:25">
      <c r="A2407" t="s">
        <v>62</v>
      </c>
      <c r="B2407" t="s">
        <v>569</v>
      </c>
      <c r="C2407">
        <v>1990</v>
      </c>
      <c r="D2407" t="s">
        <v>570</v>
      </c>
      <c r="E2407">
        <v>4.8899999999999997</v>
      </c>
      <c r="F2407">
        <v>4</v>
      </c>
      <c r="G2407">
        <v>4</v>
      </c>
      <c r="H2407">
        <v>4.8900000000000002E-3</v>
      </c>
      <c r="I2407">
        <f t="shared" si="151"/>
        <v>4.0000000000000001E-3</v>
      </c>
      <c r="J2407">
        <f t="shared" si="152"/>
        <v>4.0000000000000001E-3</v>
      </c>
      <c r="K2407" t="s">
        <v>563</v>
      </c>
      <c r="L2407" t="s">
        <v>563</v>
      </c>
      <c r="M2407" t="s">
        <v>563</v>
      </c>
      <c r="N2407">
        <v>0</v>
      </c>
      <c r="O2407">
        <v>0</v>
      </c>
      <c r="P2407" t="s">
        <v>571</v>
      </c>
      <c r="Q2407" t="s">
        <v>1</v>
      </c>
      <c r="R2407">
        <v>1</v>
      </c>
      <c r="S2407" t="s">
        <v>564</v>
      </c>
      <c r="T2407">
        <v>0</v>
      </c>
      <c r="U2407">
        <v>0</v>
      </c>
      <c r="V2407" t="s">
        <v>1</v>
      </c>
      <c r="W2407" t="s">
        <v>1</v>
      </c>
      <c r="X2407">
        <v>1</v>
      </c>
      <c r="Y2407" t="s">
        <v>565</v>
      </c>
    </row>
    <row r="2408" spans="1:25">
      <c r="A2408" t="s">
        <v>62</v>
      </c>
      <c r="B2408" t="s">
        <v>569</v>
      </c>
      <c r="C2408">
        <v>1990</v>
      </c>
      <c r="D2408" t="s">
        <v>570</v>
      </c>
      <c r="E2408">
        <v>6.5</v>
      </c>
      <c r="F2408">
        <v>4</v>
      </c>
      <c r="G2408">
        <v>4</v>
      </c>
      <c r="H2408">
        <v>6.4999999999999997E-3</v>
      </c>
      <c r="I2408">
        <f t="shared" si="151"/>
        <v>4.0000000000000001E-3</v>
      </c>
      <c r="J2408">
        <f t="shared" si="152"/>
        <v>4.0000000000000001E-3</v>
      </c>
      <c r="K2408" t="s">
        <v>563</v>
      </c>
      <c r="L2408" t="s">
        <v>563</v>
      </c>
      <c r="M2408" t="s">
        <v>563</v>
      </c>
      <c r="N2408">
        <v>0</v>
      </c>
      <c r="O2408">
        <v>0</v>
      </c>
      <c r="P2408" t="s">
        <v>571</v>
      </c>
      <c r="Q2408" t="s">
        <v>1</v>
      </c>
      <c r="R2408">
        <v>1</v>
      </c>
      <c r="S2408" t="s">
        <v>564</v>
      </c>
      <c r="T2408">
        <v>0</v>
      </c>
      <c r="U2408">
        <v>0</v>
      </c>
      <c r="V2408" t="s">
        <v>1</v>
      </c>
      <c r="W2408" t="s">
        <v>1</v>
      </c>
      <c r="X2408">
        <v>1</v>
      </c>
      <c r="Y2408" t="s">
        <v>565</v>
      </c>
    </row>
    <row r="2409" spans="1:25">
      <c r="A2409" t="s">
        <v>62</v>
      </c>
      <c r="B2409" t="s">
        <v>569</v>
      </c>
      <c r="C2409">
        <v>1990</v>
      </c>
      <c r="D2409" t="s">
        <v>570</v>
      </c>
      <c r="E2409">
        <v>7.5</v>
      </c>
      <c r="F2409">
        <v>4</v>
      </c>
      <c r="G2409">
        <v>4</v>
      </c>
      <c r="H2409">
        <v>7.4999999999999997E-3</v>
      </c>
      <c r="I2409">
        <f t="shared" si="151"/>
        <v>4.0000000000000001E-3</v>
      </c>
      <c r="J2409">
        <f t="shared" si="152"/>
        <v>4.0000000000000001E-3</v>
      </c>
      <c r="K2409" t="s">
        <v>563</v>
      </c>
      <c r="L2409" t="s">
        <v>563</v>
      </c>
      <c r="M2409" t="s">
        <v>563</v>
      </c>
      <c r="N2409">
        <v>0</v>
      </c>
      <c r="O2409">
        <v>0</v>
      </c>
      <c r="P2409" t="s">
        <v>571</v>
      </c>
      <c r="Q2409" t="s">
        <v>1</v>
      </c>
      <c r="R2409">
        <v>1</v>
      </c>
      <c r="S2409" t="s">
        <v>564</v>
      </c>
      <c r="T2409">
        <v>0</v>
      </c>
      <c r="U2409">
        <v>0</v>
      </c>
      <c r="V2409" t="s">
        <v>1</v>
      </c>
      <c r="W2409" t="s">
        <v>1</v>
      </c>
      <c r="X2409">
        <v>1</v>
      </c>
      <c r="Y2409" t="s">
        <v>565</v>
      </c>
    </row>
    <row r="2410" spans="1:25">
      <c r="A2410" t="s">
        <v>62</v>
      </c>
      <c r="B2410" t="s">
        <v>569</v>
      </c>
      <c r="C2410">
        <v>1990</v>
      </c>
      <c r="D2410" t="s">
        <v>570</v>
      </c>
      <c r="E2410">
        <v>8.5</v>
      </c>
      <c r="F2410">
        <v>4</v>
      </c>
      <c r="G2410">
        <v>4</v>
      </c>
      <c r="H2410">
        <v>8.5000000000000006E-3</v>
      </c>
      <c r="I2410">
        <f t="shared" si="151"/>
        <v>4.0000000000000001E-3</v>
      </c>
      <c r="J2410">
        <f t="shared" si="152"/>
        <v>4.0000000000000001E-3</v>
      </c>
      <c r="K2410" t="s">
        <v>563</v>
      </c>
      <c r="L2410" t="s">
        <v>563</v>
      </c>
      <c r="M2410" t="s">
        <v>563</v>
      </c>
      <c r="N2410">
        <v>0</v>
      </c>
      <c r="O2410">
        <v>1</v>
      </c>
      <c r="P2410" t="s">
        <v>1</v>
      </c>
      <c r="Q2410" t="s">
        <v>1</v>
      </c>
      <c r="R2410">
        <v>1</v>
      </c>
      <c r="S2410" t="s">
        <v>564</v>
      </c>
      <c r="T2410">
        <v>0</v>
      </c>
      <c r="U2410">
        <v>0</v>
      </c>
      <c r="V2410" t="s">
        <v>1</v>
      </c>
      <c r="W2410" t="s">
        <v>1</v>
      </c>
      <c r="X2410">
        <v>1</v>
      </c>
      <c r="Y2410" t="s">
        <v>565</v>
      </c>
    </row>
    <row r="2411" spans="1:25">
      <c r="A2411" t="s">
        <v>62</v>
      </c>
      <c r="B2411" t="s">
        <v>569</v>
      </c>
      <c r="C2411">
        <v>1990</v>
      </c>
      <c r="D2411" t="s">
        <v>570</v>
      </c>
      <c r="E2411">
        <v>15.1</v>
      </c>
      <c r="F2411">
        <v>4</v>
      </c>
      <c r="G2411">
        <v>4</v>
      </c>
      <c r="H2411">
        <v>1.5100000000000001E-2</v>
      </c>
      <c r="I2411">
        <f t="shared" si="151"/>
        <v>4.0000000000000001E-3</v>
      </c>
      <c r="J2411">
        <f t="shared" si="152"/>
        <v>4.0000000000000001E-3</v>
      </c>
      <c r="K2411" t="s">
        <v>563</v>
      </c>
      <c r="L2411" t="s">
        <v>563</v>
      </c>
      <c r="M2411" t="s">
        <v>563</v>
      </c>
      <c r="N2411">
        <v>0</v>
      </c>
      <c r="O2411">
        <v>1</v>
      </c>
      <c r="P2411" t="s">
        <v>1</v>
      </c>
      <c r="Q2411" t="s">
        <v>1</v>
      </c>
      <c r="R2411">
        <v>1</v>
      </c>
      <c r="S2411" t="s">
        <v>564</v>
      </c>
      <c r="T2411">
        <v>0</v>
      </c>
      <c r="U2411">
        <v>0</v>
      </c>
      <c r="V2411" t="s">
        <v>1</v>
      </c>
      <c r="W2411" t="s">
        <v>1</v>
      </c>
      <c r="X2411">
        <v>1</v>
      </c>
      <c r="Y2411" t="s">
        <v>565</v>
      </c>
    </row>
    <row r="2412" spans="1:25">
      <c r="A2412" t="s">
        <v>62</v>
      </c>
      <c r="B2412" t="s">
        <v>569</v>
      </c>
      <c r="C2412">
        <v>1990</v>
      </c>
      <c r="D2412" t="s">
        <v>570</v>
      </c>
      <c r="E2412">
        <v>16</v>
      </c>
      <c r="F2412">
        <v>4</v>
      </c>
      <c r="G2412">
        <v>4</v>
      </c>
      <c r="H2412">
        <v>1.6E-2</v>
      </c>
      <c r="I2412">
        <f t="shared" si="151"/>
        <v>4.0000000000000001E-3</v>
      </c>
      <c r="J2412">
        <f t="shared" si="152"/>
        <v>4.0000000000000001E-3</v>
      </c>
      <c r="K2412" t="s">
        <v>563</v>
      </c>
      <c r="L2412" t="s">
        <v>563</v>
      </c>
      <c r="M2412" t="s">
        <v>563</v>
      </c>
      <c r="N2412">
        <v>0</v>
      </c>
      <c r="O2412">
        <v>1</v>
      </c>
      <c r="P2412" t="s">
        <v>1</v>
      </c>
      <c r="Q2412" t="s">
        <v>1</v>
      </c>
      <c r="R2412">
        <v>1</v>
      </c>
      <c r="S2412" t="s">
        <v>564</v>
      </c>
      <c r="T2412">
        <v>0</v>
      </c>
      <c r="U2412">
        <v>0</v>
      </c>
      <c r="V2412" t="s">
        <v>1</v>
      </c>
      <c r="W2412" t="s">
        <v>1</v>
      </c>
      <c r="X2412">
        <v>1</v>
      </c>
      <c r="Y2412" t="s">
        <v>565</v>
      </c>
    </row>
    <row r="2413" spans="1:25">
      <c r="A2413" t="s">
        <v>62</v>
      </c>
      <c r="B2413" t="s">
        <v>569</v>
      </c>
      <c r="C2413">
        <v>1990</v>
      </c>
      <c r="D2413" t="s">
        <v>570</v>
      </c>
      <c r="E2413">
        <v>17.399999999999999</v>
      </c>
      <c r="F2413">
        <v>4</v>
      </c>
      <c r="G2413">
        <v>4</v>
      </c>
      <c r="H2413">
        <v>1.7399999999999999E-2</v>
      </c>
      <c r="I2413">
        <f t="shared" si="151"/>
        <v>4.0000000000000001E-3</v>
      </c>
      <c r="J2413">
        <f t="shared" si="152"/>
        <v>4.0000000000000001E-3</v>
      </c>
      <c r="K2413" t="s">
        <v>563</v>
      </c>
      <c r="L2413" t="s">
        <v>563</v>
      </c>
      <c r="M2413" t="s">
        <v>563</v>
      </c>
      <c r="N2413">
        <v>0</v>
      </c>
      <c r="O2413">
        <v>1</v>
      </c>
      <c r="P2413" t="s">
        <v>1</v>
      </c>
      <c r="Q2413" t="s">
        <v>1</v>
      </c>
      <c r="R2413">
        <v>1</v>
      </c>
      <c r="S2413" t="s">
        <v>564</v>
      </c>
      <c r="T2413">
        <v>0</v>
      </c>
      <c r="U2413">
        <v>0</v>
      </c>
      <c r="V2413" t="s">
        <v>1</v>
      </c>
      <c r="W2413" t="s">
        <v>1</v>
      </c>
      <c r="X2413">
        <v>1</v>
      </c>
      <c r="Y2413" t="s">
        <v>565</v>
      </c>
    </row>
    <row r="2414" spans="1:25">
      <c r="A2414" t="s">
        <v>62</v>
      </c>
      <c r="B2414" t="s">
        <v>569</v>
      </c>
      <c r="C2414">
        <v>1990</v>
      </c>
      <c r="D2414" t="s">
        <v>570</v>
      </c>
      <c r="E2414">
        <v>17.8</v>
      </c>
      <c r="F2414">
        <v>4</v>
      </c>
      <c r="G2414">
        <v>4</v>
      </c>
      <c r="H2414">
        <v>1.78E-2</v>
      </c>
      <c r="I2414">
        <f t="shared" si="151"/>
        <v>4.0000000000000001E-3</v>
      </c>
      <c r="J2414">
        <f t="shared" si="152"/>
        <v>4.0000000000000001E-3</v>
      </c>
      <c r="K2414" t="s">
        <v>563</v>
      </c>
      <c r="L2414" t="s">
        <v>563</v>
      </c>
      <c r="M2414" t="s">
        <v>563</v>
      </c>
      <c r="N2414">
        <v>0</v>
      </c>
      <c r="O2414">
        <v>1</v>
      </c>
      <c r="P2414" t="s">
        <v>1</v>
      </c>
      <c r="Q2414" t="s">
        <v>1</v>
      </c>
      <c r="R2414">
        <v>1</v>
      </c>
      <c r="S2414" t="s">
        <v>564</v>
      </c>
      <c r="T2414">
        <v>0</v>
      </c>
      <c r="U2414">
        <v>0</v>
      </c>
      <c r="V2414" t="s">
        <v>1</v>
      </c>
      <c r="W2414" t="s">
        <v>1</v>
      </c>
      <c r="X2414">
        <v>1</v>
      </c>
      <c r="Y2414" t="s">
        <v>565</v>
      </c>
    </row>
    <row r="2415" spans="1:25">
      <c r="A2415" t="s">
        <v>62</v>
      </c>
      <c r="B2415" t="s">
        <v>569</v>
      </c>
      <c r="C2415">
        <v>1990</v>
      </c>
      <c r="D2415" t="s">
        <v>570</v>
      </c>
      <c r="E2415">
        <v>19.100000000000001</v>
      </c>
      <c r="F2415">
        <v>4</v>
      </c>
      <c r="G2415">
        <v>4</v>
      </c>
      <c r="H2415">
        <v>1.9099999999999999E-2</v>
      </c>
      <c r="I2415">
        <f t="shared" si="151"/>
        <v>4.0000000000000001E-3</v>
      </c>
      <c r="J2415">
        <f t="shared" si="152"/>
        <v>4.0000000000000001E-3</v>
      </c>
      <c r="K2415" t="s">
        <v>563</v>
      </c>
      <c r="L2415" t="s">
        <v>563</v>
      </c>
      <c r="M2415" t="s">
        <v>563</v>
      </c>
      <c r="N2415">
        <v>0</v>
      </c>
      <c r="O2415">
        <v>1</v>
      </c>
      <c r="P2415" t="s">
        <v>1</v>
      </c>
      <c r="Q2415" t="s">
        <v>1</v>
      </c>
      <c r="R2415">
        <v>1</v>
      </c>
      <c r="S2415" t="s">
        <v>564</v>
      </c>
      <c r="T2415">
        <v>0</v>
      </c>
      <c r="U2415">
        <v>0</v>
      </c>
      <c r="V2415" t="s">
        <v>1</v>
      </c>
      <c r="W2415" t="s">
        <v>1</v>
      </c>
      <c r="X2415">
        <v>1</v>
      </c>
      <c r="Y2415" t="s">
        <v>565</v>
      </c>
    </row>
    <row r="2416" spans="1:25">
      <c r="A2416" t="s">
        <v>62</v>
      </c>
      <c r="B2416" t="s">
        <v>569</v>
      </c>
      <c r="C2416">
        <v>1990</v>
      </c>
      <c r="D2416" t="s">
        <v>570</v>
      </c>
      <c r="E2416">
        <v>20.6</v>
      </c>
      <c r="F2416">
        <v>4</v>
      </c>
      <c r="G2416">
        <v>4</v>
      </c>
      <c r="H2416">
        <v>2.06E-2</v>
      </c>
      <c r="I2416">
        <f t="shared" si="151"/>
        <v>4.0000000000000001E-3</v>
      </c>
      <c r="J2416">
        <f t="shared" si="152"/>
        <v>4.0000000000000001E-3</v>
      </c>
      <c r="K2416" t="s">
        <v>563</v>
      </c>
      <c r="L2416" t="s">
        <v>563</v>
      </c>
      <c r="M2416" t="s">
        <v>563</v>
      </c>
      <c r="N2416">
        <v>0</v>
      </c>
      <c r="O2416">
        <v>0</v>
      </c>
      <c r="P2416" t="s">
        <v>571</v>
      </c>
      <c r="Q2416" t="s">
        <v>1</v>
      </c>
      <c r="R2416">
        <v>1</v>
      </c>
      <c r="S2416" t="s">
        <v>564</v>
      </c>
      <c r="T2416">
        <v>0</v>
      </c>
      <c r="U2416">
        <v>0</v>
      </c>
      <c r="V2416" t="s">
        <v>1</v>
      </c>
      <c r="W2416" t="s">
        <v>1</v>
      </c>
      <c r="X2416">
        <v>1</v>
      </c>
      <c r="Y2416" t="s">
        <v>565</v>
      </c>
    </row>
    <row r="2417" spans="1:25">
      <c r="A2417" t="s">
        <v>62</v>
      </c>
      <c r="B2417" t="s">
        <v>569</v>
      </c>
      <c r="C2417">
        <v>1990</v>
      </c>
      <c r="D2417" t="s">
        <v>570</v>
      </c>
      <c r="E2417">
        <v>26.7</v>
      </c>
      <c r="F2417">
        <v>4</v>
      </c>
      <c r="G2417">
        <v>4</v>
      </c>
      <c r="H2417">
        <v>2.6700000000000002E-2</v>
      </c>
      <c r="I2417">
        <f t="shared" si="151"/>
        <v>4.0000000000000001E-3</v>
      </c>
      <c r="J2417">
        <f t="shared" si="152"/>
        <v>4.0000000000000001E-3</v>
      </c>
      <c r="K2417" t="s">
        <v>563</v>
      </c>
      <c r="L2417" t="s">
        <v>563</v>
      </c>
      <c r="M2417" t="s">
        <v>563</v>
      </c>
      <c r="N2417">
        <v>0</v>
      </c>
      <c r="O2417">
        <v>1</v>
      </c>
      <c r="P2417" t="s">
        <v>1</v>
      </c>
      <c r="Q2417" t="s">
        <v>1</v>
      </c>
      <c r="R2417">
        <v>1</v>
      </c>
      <c r="S2417" t="s">
        <v>564</v>
      </c>
      <c r="T2417">
        <v>0</v>
      </c>
      <c r="U2417">
        <v>0</v>
      </c>
      <c r="V2417" t="s">
        <v>1</v>
      </c>
      <c r="W2417" t="s">
        <v>1</v>
      </c>
      <c r="X2417">
        <v>1</v>
      </c>
      <c r="Y2417" t="s">
        <v>565</v>
      </c>
    </row>
    <row r="2418" spans="1:25">
      <c r="A2418" t="s">
        <v>62</v>
      </c>
      <c r="B2418" t="s">
        <v>569</v>
      </c>
      <c r="C2418">
        <v>1990</v>
      </c>
      <c r="D2418" t="s">
        <v>570</v>
      </c>
      <c r="E2418">
        <v>33.9</v>
      </c>
      <c r="F2418">
        <v>4</v>
      </c>
      <c r="G2418">
        <v>4</v>
      </c>
      <c r="H2418">
        <v>3.39E-2</v>
      </c>
      <c r="I2418">
        <f t="shared" si="151"/>
        <v>4.0000000000000001E-3</v>
      </c>
      <c r="J2418">
        <f t="shared" si="152"/>
        <v>4.0000000000000001E-3</v>
      </c>
      <c r="K2418" t="s">
        <v>563</v>
      </c>
      <c r="L2418" t="s">
        <v>563</v>
      </c>
      <c r="M2418" t="s">
        <v>563</v>
      </c>
      <c r="N2418">
        <v>0</v>
      </c>
      <c r="O2418">
        <v>1</v>
      </c>
      <c r="P2418" t="s">
        <v>1</v>
      </c>
      <c r="Q2418" t="s">
        <v>1</v>
      </c>
      <c r="R2418">
        <v>1</v>
      </c>
      <c r="S2418" t="s">
        <v>564</v>
      </c>
      <c r="T2418">
        <v>0</v>
      </c>
      <c r="U2418">
        <v>0</v>
      </c>
      <c r="V2418" t="s">
        <v>1</v>
      </c>
      <c r="W2418" t="s">
        <v>1</v>
      </c>
      <c r="X2418">
        <v>1</v>
      </c>
      <c r="Y2418" t="s">
        <v>565</v>
      </c>
    </row>
    <row r="2419" spans="1:25">
      <c r="A2419" t="s">
        <v>62</v>
      </c>
      <c r="B2419" t="s">
        <v>569</v>
      </c>
      <c r="C2419">
        <v>1990</v>
      </c>
      <c r="D2419" t="s">
        <v>570</v>
      </c>
      <c r="E2419">
        <v>46.2</v>
      </c>
      <c r="F2419">
        <v>4</v>
      </c>
      <c r="G2419">
        <v>4</v>
      </c>
      <c r="H2419">
        <v>4.6199999999999998E-2</v>
      </c>
      <c r="I2419">
        <f t="shared" si="151"/>
        <v>4.0000000000000001E-3</v>
      </c>
      <c r="J2419">
        <f t="shared" si="152"/>
        <v>4.0000000000000001E-3</v>
      </c>
      <c r="K2419" t="s">
        <v>563</v>
      </c>
      <c r="L2419" t="s">
        <v>563</v>
      </c>
      <c r="M2419" t="s">
        <v>563</v>
      </c>
      <c r="N2419">
        <v>0</v>
      </c>
      <c r="O2419">
        <v>1</v>
      </c>
      <c r="P2419" t="s">
        <v>1</v>
      </c>
      <c r="Q2419" t="s">
        <v>1</v>
      </c>
      <c r="R2419">
        <v>1</v>
      </c>
      <c r="S2419" t="s">
        <v>564</v>
      </c>
      <c r="T2419">
        <v>0</v>
      </c>
      <c r="U2419">
        <v>0</v>
      </c>
      <c r="V2419" t="s">
        <v>1</v>
      </c>
      <c r="W2419" t="s">
        <v>1</v>
      </c>
      <c r="X2419">
        <v>1</v>
      </c>
      <c r="Y2419" t="s">
        <v>565</v>
      </c>
    </row>
    <row r="2420" spans="1:25">
      <c r="A2420" t="s">
        <v>62</v>
      </c>
      <c r="B2420" t="s">
        <v>569</v>
      </c>
      <c r="C2420">
        <v>1990</v>
      </c>
      <c r="D2420" t="s">
        <v>570</v>
      </c>
      <c r="E2420">
        <v>57.3</v>
      </c>
      <c r="F2420">
        <v>4</v>
      </c>
      <c r="G2420">
        <v>4</v>
      </c>
      <c r="H2420">
        <v>5.7299999999999997E-2</v>
      </c>
      <c r="I2420">
        <f t="shared" si="151"/>
        <v>4.0000000000000001E-3</v>
      </c>
      <c r="J2420">
        <f t="shared" si="152"/>
        <v>4.0000000000000001E-3</v>
      </c>
      <c r="K2420" t="s">
        <v>563</v>
      </c>
      <c r="L2420" t="s">
        <v>563</v>
      </c>
      <c r="M2420" t="s">
        <v>563</v>
      </c>
      <c r="N2420">
        <v>0</v>
      </c>
      <c r="O2420">
        <v>1</v>
      </c>
      <c r="P2420" t="s">
        <v>1</v>
      </c>
      <c r="Q2420" t="s">
        <v>1</v>
      </c>
      <c r="R2420">
        <v>1</v>
      </c>
      <c r="S2420" t="s">
        <v>564</v>
      </c>
      <c r="T2420">
        <v>0</v>
      </c>
      <c r="U2420">
        <v>0</v>
      </c>
      <c r="V2420" t="s">
        <v>1</v>
      </c>
      <c r="W2420" t="s">
        <v>1</v>
      </c>
      <c r="X2420">
        <v>1</v>
      </c>
      <c r="Y2420" t="s">
        <v>565</v>
      </c>
    </row>
    <row r="2421" spans="1:25">
      <c r="A2421" t="s">
        <v>62</v>
      </c>
      <c r="B2421" t="s">
        <v>569</v>
      </c>
      <c r="C2421">
        <v>1990</v>
      </c>
      <c r="D2421" t="s">
        <v>570</v>
      </c>
      <c r="E2421">
        <v>60.1</v>
      </c>
      <c r="F2421">
        <v>4</v>
      </c>
      <c r="G2421">
        <v>4</v>
      </c>
      <c r="H2421">
        <v>6.0100000000000001E-2</v>
      </c>
      <c r="I2421">
        <f t="shared" si="151"/>
        <v>4.0000000000000001E-3</v>
      </c>
      <c r="J2421">
        <f t="shared" si="152"/>
        <v>4.0000000000000001E-3</v>
      </c>
      <c r="K2421" t="s">
        <v>563</v>
      </c>
      <c r="L2421" t="s">
        <v>563</v>
      </c>
      <c r="M2421" t="s">
        <v>563</v>
      </c>
      <c r="N2421">
        <v>0</v>
      </c>
      <c r="O2421">
        <v>1</v>
      </c>
      <c r="P2421" t="s">
        <v>1</v>
      </c>
      <c r="Q2421" t="s">
        <v>1</v>
      </c>
      <c r="R2421">
        <v>1</v>
      </c>
      <c r="S2421" t="s">
        <v>564</v>
      </c>
      <c r="T2421">
        <v>0</v>
      </c>
      <c r="U2421">
        <v>0</v>
      </c>
      <c r="V2421" t="s">
        <v>1</v>
      </c>
      <c r="W2421" t="s">
        <v>1</v>
      </c>
      <c r="X2421">
        <v>1</v>
      </c>
      <c r="Y2421" t="s">
        <v>565</v>
      </c>
    </row>
    <row r="2422" spans="1:25">
      <c r="A2422" t="s">
        <v>62</v>
      </c>
      <c r="B2422" t="s">
        <v>569</v>
      </c>
      <c r="C2422">
        <v>1990</v>
      </c>
      <c r="D2422" t="s">
        <v>570</v>
      </c>
      <c r="E2422">
        <v>61.8</v>
      </c>
      <c r="F2422">
        <v>4</v>
      </c>
      <c r="G2422">
        <v>4</v>
      </c>
      <c r="H2422">
        <v>6.1800000000000001E-2</v>
      </c>
      <c r="I2422">
        <f t="shared" si="151"/>
        <v>4.0000000000000001E-3</v>
      </c>
      <c r="J2422">
        <f t="shared" si="152"/>
        <v>4.0000000000000001E-3</v>
      </c>
      <c r="K2422" t="s">
        <v>563</v>
      </c>
      <c r="L2422" t="s">
        <v>563</v>
      </c>
      <c r="M2422" t="s">
        <v>563</v>
      </c>
      <c r="N2422">
        <v>0</v>
      </c>
      <c r="O2422">
        <v>1</v>
      </c>
      <c r="P2422" t="s">
        <v>1</v>
      </c>
      <c r="Q2422" t="s">
        <v>1</v>
      </c>
      <c r="R2422">
        <v>1</v>
      </c>
      <c r="S2422" t="s">
        <v>564</v>
      </c>
      <c r="T2422">
        <v>0</v>
      </c>
      <c r="U2422">
        <v>0</v>
      </c>
      <c r="V2422" t="s">
        <v>1</v>
      </c>
      <c r="W2422" t="s">
        <v>1</v>
      </c>
      <c r="X2422">
        <v>1</v>
      </c>
      <c r="Y2422" t="s">
        <v>565</v>
      </c>
    </row>
    <row r="2423" spans="1:25">
      <c r="A2423" t="s">
        <v>62</v>
      </c>
      <c r="B2423" t="s">
        <v>569</v>
      </c>
      <c r="C2423">
        <v>1990</v>
      </c>
      <c r="D2423" t="s">
        <v>570</v>
      </c>
      <c r="E2423">
        <v>65.900000000000006</v>
      </c>
      <c r="F2423">
        <v>4</v>
      </c>
      <c r="G2423">
        <v>4</v>
      </c>
      <c r="H2423">
        <v>6.59E-2</v>
      </c>
      <c r="I2423">
        <f t="shared" si="151"/>
        <v>4.0000000000000001E-3</v>
      </c>
      <c r="J2423">
        <f t="shared" si="152"/>
        <v>4.0000000000000001E-3</v>
      </c>
      <c r="K2423" t="s">
        <v>563</v>
      </c>
      <c r="L2423" t="s">
        <v>563</v>
      </c>
      <c r="M2423" t="s">
        <v>563</v>
      </c>
      <c r="N2423">
        <v>0</v>
      </c>
      <c r="O2423">
        <v>1</v>
      </c>
      <c r="P2423" t="s">
        <v>1</v>
      </c>
      <c r="Q2423" t="s">
        <v>1</v>
      </c>
      <c r="R2423">
        <v>1</v>
      </c>
      <c r="S2423" t="s">
        <v>564</v>
      </c>
      <c r="T2423">
        <v>0</v>
      </c>
      <c r="U2423">
        <v>0</v>
      </c>
      <c r="V2423" t="s">
        <v>1</v>
      </c>
      <c r="W2423" t="s">
        <v>1</v>
      </c>
      <c r="X2423">
        <v>1</v>
      </c>
      <c r="Y2423" t="s">
        <v>565</v>
      </c>
    </row>
    <row r="2424" spans="1:25">
      <c r="A2424" t="s">
        <v>62</v>
      </c>
      <c r="B2424" t="s">
        <v>569</v>
      </c>
      <c r="C2424">
        <v>1990</v>
      </c>
      <c r="D2424" t="s">
        <v>570</v>
      </c>
      <c r="E2424">
        <v>72</v>
      </c>
      <c r="F2424">
        <v>4</v>
      </c>
      <c r="G2424">
        <v>4</v>
      </c>
      <c r="H2424">
        <v>7.1999999999999995E-2</v>
      </c>
      <c r="I2424">
        <f t="shared" si="151"/>
        <v>4.0000000000000001E-3</v>
      </c>
      <c r="J2424">
        <f t="shared" si="152"/>
        <v>4.0000000000000001E-3</v>
      </c>
      <c r="K2424" t="s">
        <v>563</v>
      </c>
      <c r="L2424" t="s">
        <v>563</v>
      </c>
      <c r="M2424" t="s">
        <v>563</v>
      </c>
      <c r="N2424">
        <v>0</v>
      </c>
      <c r="O2424">
        <v>1</v>
      </c>
      <c r="P2424" t="s">
        <v>1</v>
      </c>
      <c r="Q2424" t="s">
        <v>1</v>
      </c>
      <c r="R2424">
        <v>1</v>
      </c>
      <c r="S2424" t="s">
        <v>564</v>
      </c>
      <c r="T2424">
        <v>0</v>
      </c>
      <c r="U2424">
        <v>0</v>
      </c>
      <c r="V2424" t="s">
        <v>1</v>
      </c>
      <c r="W2424" t="s">
        <v>1</v>
      </c>
      <c r="X2424">
        <v>1</v>
      </c>
      <c r="Y2424" t="s">
        <v>565</v>
      </c>
    </row>
    <row r="2425" spans="1:25">
      <c r="A2425" t="s">
        <v>62</v>
      </c>
      <c r="B2425" t="s">
        <v>569</v>
      </c>
      <c r="C2425">
        <v>1990</v>
      </c>
      <c r="D2425" t="s">
        <v>570</v>
      </c>
      <c r="E2425">
        <v>80.2</v>
      </c>
      <c r="F2425">
        <v>4</v>
      </c>
      <c r="G2425">
        <v>4</v>
      </c>
      <c r="H2425">
        <v>8.0199999999999994E-2</v>
      </c>
      <c r="I2425">
        <f t="shared" si="151"/>
        <v>4.0000000000000001E-3</v>
      </c>
      <c r="J2425">
        <f t="shared" si="152"/>
        <v>4.0000000000000001E-3</v>
      </c>
      <c r="K2425" t="s">
        <v>563</v>
      </c>
      <c r="L2425" t="s">
        <v>563</v>
      </c>
      <c r="M2425" t="s">
        <v>563</v>
      </c>
      <c r="N2425">
        <v>0</v>
      </c>
      <c r="O2425">
        <v>1</v>
      </c>
      <c r="P2425" t="s">
        <v>1</v>
      </c>
      <c r="Q2425" t="s">
        <v>1</v>
      </c>
      <c r="R2425">
        <v>1</v>
      </c>
      <c r="S2425" t="s">
        <v>564</v>
      </c>
      <c r="T2425">
        <v>0</v>
      </c>
      <c r="U2425">
        <v>0</v>
      </c>
      <c r="V2425" t="s">
        <v>1</v>
      </c>
      <c r="W2425" t="s">
        <v>1</v>
      </c>
      <c r="X2425">
        <v>1</v>
      </c>
      <c r="Y2425" t="s">
        <v>565</v>
      </c>
    </row>
    <row r="2426" spans="1:25">
      <c r="A2426" t="s">
        <v>62</v>
      </c>
      <c r="B2426" t="s">
        <v>569</v>
      </c>
      <c r="C2426">
        <v>1990</v>
      </c>
      <c r="D2426" t="s">
        <v>570</v>
      </c>
      <c r="E2426">
        <v>81.5</v>
      </c>
      <c r="F2426">
        <v>4</v>
      </c>
      <c r="G2426">
        <v>4</v>
      </c>
      <c r="H2426">
        <v>8.1500000000000003E-2</v>
      </c>
      <c r="I2426">
        <f t="shared" si="151"/>
        <v>4.0000000000000001E-3</v>
      </c>
      <c r="J2426">
        <f t="shared" si="152"/>
        <v>4.0000000000000001E-3</v>
      </c>
      <c r="K2426" t="s">
        <v>563</v>
      </c>
      <c r="L2426" t="s">
        <v>563</v>
      </c>
      <c r="M2426" t="s">
        <v>563</v>
      </c>
      <c r="N2426">
        <v>0</v>
      </c>
      <c r="O2426">
        <v>1</v>
      </c>
      <c r="P2426" t="s">
        <v>1</v>
      </c>
      <c r="Q2426" t="s">
        <v>1</v>
      </c>
      <c r="R2426">
        <v>1</v>
      </c>
      <c r="S2426" t="s">
        <v>564</v>
      </c>
      <c r="T2426">
        <v>0</v>
      </c>
      <c r="U2426">
        <v>0</v>
      </c>
      <c r="V2426" t="s">
        <v>1</v>
      </c>
      <c r="W2426" t="s">
        <v>1</v>
      </c>
      <c r="X2426">
        <v>1</v>
      </c>
      <c r="Y2426" t="s">
        <v>565</v>
      </c>
    </row>
    <row r="2427" spans="1:25">
      <c r="A2427" t="s">
        <v>62</v>
      </c>
      <c r="B2427" t="s">
        <v>569</v>
      </c>
      <c r="C2427">
        <v>1990</v>
      </c>
      <c r="D2427" t="s">
        <v>570</v>
      </c>
      <c r="E2427">
        <v>82.9</v>
      </c>
      <c r="F2427">
        <v>4</v>
      </c>
      <c r="G2427">
        <v>4</v>
      </c>
      <c r="H2427">
        <v>8.2900000000000001E-2</v>
      </c>
      <c r="I2427">
        <f t="shared" si="151"/>
        <v>4.0000000000000001E-3</v>
      </c>
      <c r="J2427">
        <f t="shared" si="152"/>
        <v>4.0000000000000001E-3</v>
      </c>
      <c r="K2427" t="s">
        <v>563</v>
      </c>
      <c r="L2427" t="s">
        <v>563</v>
      </c>
      <c r="M2427" t="s">
        <v>563</v>
      </c>
      <c r="N2427">
        <v>0</v>
      </c>
      <c r="O2427">
        <v>1</v>
      </c>
      <c r="P2427" t="s">
        <v>1</v>
      </c>
      <c r="Q2427" t="s">
        <v>1</v>
      </c>
      <c r="R2427">
        <v>1</v>
      </c>
      <c r="S2427" t="s">
        <v>564</v>
      </c>
      <c r="T2427">
        <v>0</v>
      </c>
      <c r="U2427">
        <v>0</v>
      </c>
      <c r="V2427" t="s">
        <v>1</v>
      </c>
      <c r="W2427" t="s">
        <v>1</v>
      </c>
      <c r="X2427">
        <v>1</v>
      </c>
      <c r="Y2427" t="s">
        <v>565</v>
      </c>
    </row>
    <row r="2428" spans="1:25">
      <c r="A2428" t="s">
        <v>62</v>
      </c>
      <c r="B2428" t="s">
        <v>569</v>
      </c>
      <c r="C2428">
        <v>1990</v>
      </c>
      <c r="D2428" t="s">
        <v>570</v>
      </c>
      <c r="E2428">
        <v>91.8</v>
      </c>
      <c r="F2428">
        <v>4</v>
      </c>
      <c r="G2428">
        <v>4</v>
      </c>
      <c r="H2428">
        <v>9.1800000000000007E-2</v>
      </c>
      <c r="I2428">
        <f t="shared" si="151"/>
        <v>4.0000000000000001E-3</v>
      </c>
      <c r="J2428">
        <f t="shared" si="152"/>
        <v>4.0000000000000001E-3</v>
      </c>
      <c r="K2428" t="s">
        <v>563</v>
      </c>
      <c r="L2428" t="s">
        <v>563</v>
      </c>
      <c r="M2428" t="s">
        <v>563</v>
      </c>
      <c r="N2428">
        <v>0</v>
      </c>
      <c r="O2428">
        <v>1</v>
      </c>
      <c r="P2428" t="s">
        <v>1</v>
      </c>
      <c r="Q2428" t="s">
        <v>1</v>
      </c>
      <c r="R2428">
        <v>1</v>
      </c>
      <c r="S2428" t="s">
        <v>564</v>
      </c>
      <c r="T2428">
        <v>0</v>
      </c>
      <c r="U2428">
        <v>0</v>
      </c>
      <c r="V2428" t="s">
        <v>1</v>
      </c>
      <c r="W2428" t="s">
        <v>1</v>
      </c>
      <c r="X2428">
        <v>1</v>
      </c>
      <c r="Y2428" t="s">
        <v>565</v>
      </c>
    </row>
    <row r="2429" spans="1:25">
      <c r="A2429" t="s">
        <v>62</v>
      </c>
      <c r="B2429" t="s">
        <v>569</v>
      </c>
      <c r="C2429">
        <v>1990</v>
      </c>
      <c r="D2429" t="s">
        <v>570</v>
      </c>
      <c r="E2429">
        <v>93.11</v>
      </c>
      <c r="F2429">
        <v>4</v>
      </c>
      <c r="G2429">
        <v>4</v>
      </c>
      <c r="H2429">
        <v>9.3109999999999998E-2</v>
      </c>
      <c r="I2429">
        <f t="shared" si="151"/>
        <v>4.0000000000000001E-3</v>
      </c>
      <c r="J2429">
        <f t="shared" si="152"/>
        <v>4.0000000000000001E-3</v>
      </c>
      <c r="K2429" t="s">
        <v>563</v>
      </c>
      <c r="L2429" t="s">
        <v>563</v>
      </c>
      <c r="M2429" t="s">
        <v>563</v>
      </c>
      <c r="N2429">
        <v>0</v>
      </c>
      <c r="O2429">
        <v>1</v>
      </c>
      <c r="P2429" t="s">
        <v>1</v>
      </c>
      <c r="Q2429" t="s">
        <v>1</v>
      </c>
      <c r="R2429">
        <v>1</v>
      </c>
      <c r="S2429" t="s">
        <v>564</v>
      </c>
      <c r="T2429">
        <v>0</v>
      </c>
      <c r="U2429">
        <v>0</v>
      </c>
      <c r="V2429" t="s">
        <v>1</v>
      </c>
      <c r="W2429" t="s">
        <v>1</v>
      </c>
      <c r="X2429">
        <v>1</v>
      </c>
      <c r="Y2429" t="s">
        <v>565</v>
      </c>
    </row>
    <row r="2430" spans="1:25">
      <c r="A2430" t="s">
        <v>62</v>
      </c>
      <c r="B2430" t="s">
        <v>569</v>
      </c>
      <c r="C2430">
        <v>1990</v>
      </c>
      <c r="D2430" t="s">
        <v>570</v>
      </c>
      <c r="E2430">
        <v>93.2</v>
      </c>
      <c r="F2430">
        <v>4</v>
      </c>
      <c r="G2430">
        <v>4</v>
      </c>
      <c r="H2430">
        <v>9.3200000000000005E-2</v>
      </c>
      <c r="I2430">
        <f t="shared" si="151"/>
        <v>4.0000000000000001E-3</v>
      </c>
      <c r="J2430">
        <f t="shared" si="152"/>
        <v>4.0000000000000001E-3</v>
      </c>
      <c r="K2430" t="s">
        <v>563</v>
      </c>
      <c r="L2430" t="s">
        <v>563</v>
      </c>
      <c r="M2430" t="s">
        <v>563</v>
      </c>
      <c r="N2430">
        <v>0</v>
      </c>
      <c r="O2430">
        <v>0</v>
      </c>
      <c r="P2430" t="s">
        <v>571</v>
      </c>
      <c r="Q2430" t="s">
        <v>1</v>
      </c>
      <c r="R2430">
        <v>1</v>
      </c>
      <c r="S2430" t="s">
        <v>564</v>
      </c>
      <c r="T2430">
        <v>0</v>
      </c>
      <c r="U2430">
        <v>0</v>
      </c>
      <c r="V2430" t="s">
        <v>1</v>
      </c>
      <c r="W2430" t="s">
        <v>1</v>
      </c>
      <c r="X2430">
        <v>1</v>
      </c>
      <c r="Y2430" t="s">
        <v>565</v>
      </c>
    </row>
    <row r="2431" spans="1:25">
      <c r="A2431" t="s">
        <v>62</v>
      </c>
      <c r="B2431" t="s">
        <v>569</v>
      </c>
      <c r="C2431">
        <v>1990</v>
      </c>
      <c r="D2431" t="s">
        <v>570</v>
      </c>
      <c r="E2431">
        <v>93.9</v>
      </c>
      <c r="F2431">
        <v>4</v>
      </c>
      <c r="G2431">
        <v>4</v>
      </c>
      <c r="H2431">
        <v>9.3899999999999997E-2</v>
      </c>
      <c r="I2431">
        <f t="shared" si="151"/>
        <v>4.0000000000000001E-3</v>
      </c>
      <c r="J2431">
        <f t="shared" si="152"/>
        <v>4.0000000000000001E-3</v>
      </c>
      <c r="K2431" t="s">
        <v>563</v>
      </c>
      <c r="L2431" t="s">
        <v>563</v>
      </c>
      <c r="M2431" t="s">
        <v>563</v>
      </c>
      <c r="N2431">
        <v>0</v>
      </c>
      <c r="O2431">
        <v>1</v>
      </c>
      <c r="P2431" t="s">
        <v>1</v>
      </c>
      <c r="Q2431" t="s">
        <v>1</v>
      </c>
      <c r="R2431">
        <v>1</v>
      </c>
      <c r="S2431" t="s">
        <v>564</v>
      </c>
      <c r="T2431">
        <v>0</v>
      </c>
      <c r="U2431">
        <v>0</v>
      </c>
      <c r="V2431" t="s">
        <v>1</v>
      </c>
      <c r="W2431" t="s">
        <v>1</v>
      </c>
      <c r="X2431">
        <v>1</v>
      </c>
      <c r="Y2431" t="s">
        <v>565</v>
      </c>
    </row>
    <row r="2432" spans="1:25">
      <c r="A2432" t="s">
        <v>62</v>
      </c>
      <c r="B2432" t="s">
        <v>569</v>
      </c>
      <c r="C2432">
        <v>1990</v>
      </c>
      <c r="D2432" t="s">
        <v>570</v>
      </c>
      <c r="E2432">
        <v>96</v>
      </c>
      <c r="F2432">
        <v>4</v>
      </c>
      <c r="G2432">
        <v>4</v>
      </c>
      <c r="H2432">
        <v>9.6000000000000002E-2</v>
      </c>
      <c r="I2432">
        <f t="shared" si="151"/>
        <v>4.0000000000000001E-3</v>
      </c>
      <c r="J2432">
        <f t="shared" si="152"/>
        <v>4.0000000000000001E-3</v>
      </c>
      <c r="K2432" t="s">
        <v>563</v>
      </c>
      <c r="L2432" t="s">
        <v>563</v>
      </c>
      <c r="M2432" t="s">
        <v>563</v>
      </c>
      <c r="N2432">
        <v>0</v>
      </c>
      <c r="O2432">
        <v>1</v>
      </c>
      <c r="P2432" t="s">
        <v>1</v>
      </c>
      <c r="Q2432" t="s">
        <v>1</v>
      </c>
      <c r="R2432">
        <v>1</v>
      </c>
      <c r="S2432" t="s">
        <v>564</v>
      </c>
      <c r="T2432">
        <v>0</v>
      </c>
      <c r="U2432">
        <v>0</v>
      </c>
      <c r="V2432" t="s">
        <v>1</v>
      </c>
      <c r="W2432" t="s">
        <v>1</v>
      </c>
      <c r="X2432">
        <v>1</v>
      </c>
      <c r="Y2432" t="s">
        <v>565</v>
      </c>
    </row>
    <row r="2433" spans="1:25">
      <c r="A2433" t="s">
        <v>62</v>
      </c>
      <c r="B2433" t="s">
        <v>569</v>
      </c>
      <c r="C2433">
        <v>1994</v>
      </c>
      <c r="D2433" t="s">
        <v>572</v>
      </c>
      <c r="E2433">
        <v>0.8</v>
      </c>
      <c r="F2433">
        <v>4</v>
      </c>
      <c r="G2433">
        <v>4</v>
      </c>
      <c r="H2433">
        <v>8.0000000000000004E-4</v>
      </c>
      <c r="I2433">
        <f t="shared" si="151"/>
        <v>4.0000000000000001E-3</v>
      </c>
      <c r="J2433">
        <f t="shared" si="152"/>
        <v>4.0000000000000001E-3</v>
      </c>
      <c r="K2433" t="s">
        <v>563</v>
      </c>
      <c r="L2433" t="s">
        <v>563</v>
      </c>
      <c r="M2433" t="s">
        <v>563</v>
      </c>
      <c r="N2433">
        <v>0</v>
      </c>
      <c r="O2433">
        <v>0</v>
      </c>
      <c r="P2433" t="s">
        <v>573</v>
      </c>
      <c r="Q2433" t="s">
        <v>1</v>
      </c>
      <c r="R2433">
        <v>1</v>
      </c>
      <c r="S2433" t="s">
        <v>564</v>
      </c>
      <c r="T2433">
        <v>0</v>
      </c>
      <c r="U2433">
        <v>0</v>
      </c>
      <c r="V2433" t="s">
        <v>1</v>
      </c>
      <c r="W2433" t="s">
        <v>1</v>
      </c>
      <c r="X2433">
        <v>1</v>
      </c>
      <c r="Y2433" t="s">
        <v>565</v>
      </c>
    </row>
    <row r="2434" spans="1:25">
      <c r="A2434" t="s">
        <v>62</v>
      </c>
      <c r="B2434" t="s">
        <v>569</v>
      </c>
      <c r="C2434">
        <v>1994</v>
      </c>
      <c r="D2434" t="s">
        <v>572</v>
      </c>
      <c r="E2434">
        <v>4.2</v>
      </c>
      <c r="F2434">
        <v>4</v>
      </c>
      <c r="G2434">
        <v>4</v>
      </c>
      <c r="H2434">
        <v>4.1999999999999997E-3</v>
      </c>
      <c r="I2434">
        <f t="shared" si="151"/>
        <v>4.0000000000000001E-3</v>
      </c>
      <c r="J2434">
        <f t="shared" si="152"/>
        <v>4.0000000000000001E-3</v>
      </c>
      <c r="K2434" t="s">
        <v>563</v>
      </c>
      <c r="L2434" t="s">
        <v>563</v>
      </c>
      <c r="M2434" t="s">
        <v>563</v>
      </c>
      <c r="N2434">
        <v>0</v>
      </c>
      <c r="O2434">
        <v>0</v>
      </c>
      <c r="P2434" t="s">
        <v>573</v>
      </c>
      <c r="Q2434" t="s">
        <v>1</v>
      </c>
      <c r="R2434">
        <v>1</v>
      </c>
      <c r="S2434" t="s">
        <v>564</v>
      </c>
      <c r="T2434">
        <v>0</v>
      </c>
      <c r="U2434">
        <v>0</v>
      </c>
      <c r="V2434" t="s">
        <v>1</v>
      </c>
      <c r="W2434" t="s">
        <v>1</v>
      </c>
      <c r="X2434">
        <v>1</v>
      </c>
      <c r="Y2434" t="s">
        <v>565</v>
      </c>
    </row>
    <row r="2435" spans="1:25">
      <c r="A2435" t="s">
        <v>62</v>
      </c>
      <c r="B2435" t="s">
        <v>569</v>
      </c>
      <c r="C2435">
        <v>1994</v>
      </c>
      <c r="D2435" t="s">
        <v>572</v>
      </c>
      <c r="E2435">
        <v>6.9</v>
      </c>
      <c r="F2435">
        <v>4</v>
      </c>
      <c r="G2435">
        <v>4</v>
      </c>
      <c r="H2435">
        <v>6.8999999999999999E-3</v>
      </c>
      <c r="I2435">
        <f t="shared" si="151"/>
        <v>4.0000000000000001E-3</v>
      </c>
      <c r="J2435">
        <f t="shared" si="152"/>
        <v>4.0000000000000001E-3</v>
      </c>
      <c r="K2435" t="s">
        <v>563</v>
      </c>
      <c r="L2435" t="s">
        <v>563</v>
      </c>
      <c r="M2435" t="s">
        <v>563</v>
      </c>
      <c r="N2435">
        <v>0</v>
      </c>
      <c r="O2435">
        <v>0</v>
      </c>
      <c r="P2435" t="s">
        <v>573</v>
      </c>
      <c r="Q2435" t="s">
        <v>1</v>
      </c>
      <c r="R2435">
        <v>1</v>
      </c>
      <c r="S2435" t="s">
        <v>564</v>
      </c>
      <c r="T2435">
        <v>0</v>
      </c>
      <c r="U2435">
        <v>0</v>
      </c>
      <c r="V2435" t="s">
        <v>1</v>
      </c>
      <c r="W2435" t="s">
        <v>1</v>
      </c>
      <c r="X2435">
        <v>1</v>
      </c>
      <c r="Y2435" t="s">
        <v>565</v>
      </c>
    </row>
    <row r="2436" spans="1:25">
      <c r="A2436" t="s">
        <v>62</v>
      </c>
      <c r="B2436" t="s">
        <v>569</v>
      </c>
      <c r="C2436">
        <v>1994</v>
      </c>
      <c r="D2436" t="s">
        <v>572</v>
      </c>
      <c r="E2436">
        <v>10.7</v>
      </c>
      <c r="F2436">
        <v>4</v>
      </c>
      <c r="G2436">
        <v>4</v>
      </c>
      <c r="H2436">
        <v>1.0699999999999999E-2</v>
      </c>
      <c r="I2436">
        <f t="shared" si="151"/>
        <v>4.0000000000000001E-3</v>
      </c>
      <c r="J2436">
        <f t="shared" si="152"/>
        <v>4.0000000000000001E-3</v>
      </c>
      <c r="K2436" t="s">
        <v>563</v>
      </c>
      <c r="L2436" t="s">
        <v>563</v>
      </c>
      <c r="M2436" t="s">
        <v>563</v>
      </c>
      <c r="N2436">
        <v>0</v>
      </c>
      <c r="O2436">
        <v>0</v>
      </c>
      <c r="P2436" t="s">
        <v>573</v>
      </c>
      <c r="Q2436" t="s">
        <v>1</v>
      </c>
      <c r="R2436">
        <v>1</v>
      </c>
      <c r="S2436" t="s">
        <v>564</v>
      </c>
      <c r="T2436">
        <v>0</v>
      </c>
      <c r="U2436">
        <v>0</v>
      </c>
      <c r="V2436" t="s">
        <v>1</v>
      </c>
      <c r="W2436" t="s">
        <v>1</v>
      </c>
      <c r="X2436">
        <v>1</v>
      </c>
      <c r="Y2436" t="s">
        <v>565</v>
      </c>
    </row>
    <row r="2437" spans="1:25">
      <c r="A2437" t="s">
        <v>62</v>
      </c>
      <c r="B2437" t="s">
        <v>569</v>
      </c>
      <c r="C2437">
        <v>1994</v>
      </c>
      <c r="D2437" t="s">
        <v>572</v>
      </c>
      <c r="E2437">
        <v>12.1</v>
      </c>
      <c r="F2437">
        <v>4</v>
      </c>
      <c r="G2437">
        <v>4</v>
      </c>
      <c r="H2437">
        <v>1.21E-2</v>
      </c>
      <c r="I2437">
        <f t="shared" si="151"/>
        <v>4.0000000000000001E-3</v>
      </c>
      <c r="J2437">
        <f t="shared" si="152"/>
        <v>4.0000000000000001E-3</v>
      </c>
      <c r="K2437" t="s">
        <v>563</v>
      </c>
      <c r="L2437" t="s">
        <v>563</v>
      </c>
      <c r="M2437" t="s">
        <v>563</v>
      </c>
      <c r="N2437">
        <v>0</v>
      </c>
      <c r="O2437">
        <v>0</v>
      </c>
      <c r="P2437" t="s">
        <v>573</v>
      </c>
      <c r="Q2437" t="s">
        <v>1</v>
      </c>
      <c r="R2437">
        <v>1</v>
      </c>
      <c r="S2437" t="s">
        <v>564</v>
      </c>
      <c r="T2437">
        <v>0</v>
      </c>
      <c r="U2437">
        <v>0</v>
      </c>
      <c r="V2437" t="s">
        <v>1</v>
      </c>
      <c r="W2437" t="s">
        <v>1</v>
      </c>
      <c r="X2437">
        <v>1</v>
      </c>
      <c r="Y2437" t="s">
        <v>565</v>
      </c>
    </row>
    <row r="2438" spans="1:25">
      <c r="A2438" t="s">
        <v>62</v>
      </c>
      <c r="B2438" t="s">
        <v>569</v>
      </c>
      <c r="C2438">
        <v>1994</v>
      </c>
      <c r="D2438" t="s">
        <v>572</v>
      </c>
      <c r="E2438">
        <v>13.5</v>
      </c>
      <c r="F2438">
        <v>4</v>
      </c>
      <c r="G2438">
        <v>4</v>
      </c>
      <c r="H2438">
        <v>1.35E-2</v>
      </c>
      <c r="I2438">
        <f t="shared" si="151"/>
        <v>4.0000000000000001E-3</v>
      </c>
      <c r="J2438">
        <f t="shared" si="152"/>
        <v>4.0000000000000001E-3</v>
      </c>
      <c r="K2438" t="s">
        <v>563</v>
      </c>
      <c r="L2438" t="s">
        <v>563</v>
      </c>
      <c r="M2438" t="s">
        <v>563</v>
      </c>
      <c r="N2438">
        <v>0</v>
      </c>
      <c r="O2438">
        <v>0</v>
      </c>
      <c r="P2438" t="s">
        <v>573</v>
      </c>
      <c r="Q2438" t="s">
        <v>1</v>
      </c>
      <c r="R2438">
        <v>1</v>
      </c>
      <c r="S2438" t="s">
        <v>564</v>
      </c>
      <c r="T2438">
        <v>0</v>
      </c>
      <c r="U2438">
        <v>0</v>
      </c>
      <c r="V2438" t="s">
        <v>1</v>
      </c>
      <c r="W2438" t="s">
        <v>1</v>
      </c>
      <c r="X2438">
        <v>1</v>
      </c>
      <c r="Y2438" t="s">
        <v>565</v>
      </c>
    </row>
    <row r="2439" spans="1:25">
      <c r="A2439" t="s">
        <v>62</v>
      </c>
      <c r="B2439" t="s">
        <v>569</v>
      </c>
      <c r="C2439">
        <v>1994</v>
      </c>
      <c r="D2439" t="s">
        <v>572</v>
      </c>
      <c r="E2439">
        <v>16.3</v>
      </c>
      <c r="F2439">
        <v>4</v>
      </c>
      <c r="G2439">
        <v>4</v>
      </c>
      <c r="H2439">
        <v>1.6299999999999999E-2</v>
      </c>
      <c r="I2439">
        <f t="shared" si="151"/>
        <v>4.0000000000000001E-3</v>
      </c>
      <c r="J2439">
        <f t="shared" si="152"/>
        <v>4.0000000000000001E-3</v>
      </c>
      <c r="K2439" t="s">
        <v>563</v>
      </c>
      <c r="L2439" t="s">
        <v>563</v>
      </c>
      <c r="M2439" t="s">
        <v>563</v>
      </c>
      <c r="N2439">
        <v>0</v>
      </c>
      <c r="O2439">
        <v>0</v>
      </c>
      <c r="P2439" t="s">
        <v>573</v>
      </c>
      <c r="Q2439" t="s">
        <v>1</v>
      </c>
      <c r="R2439">
        <v>1</v>
      </c>
      <c r="S2439" t="s">
        <v>564</v>
      </c>
      <c r="T2439">
        <v>0</v>
      </c>
      <c r="U2439">
        <v>0</v>
      </c>
      <c r="V2439" t="s">
        <v>1</v>
      </c>
      <c r="W2439" t="s">
        <v>1</v>
      </c>
      <c r="X2439">
        <v>1</v>
      </c>
      <c r="Y2439" t="s">
        <v>565</v>
      </c>
    </row>
    <row r="2440" spans="1:25">
      <c r="A2440" t="s">
        <v>62</v>
      </c>
      <c r="B2440" t="s">
        <v>569</v>
      </c>
      <c r="C2440">
        <v>1994</v>
      </c>
      <c r="D2440" t="s">
        <v>572</v>
      </c>
      <c r="E2440">
        <v>17.7</v>
      </c>
      <c r="F2440">
        <v>4</v>
      </c>
      <c r="G2440">
        <v>4</v>
      </c>
      <c r="H2440">
        <v>1.77E-2</v>
      </c>
      <c r="I2440">
        <f t="shared" si="151"/>
        <v>4.0000000000000001E-3</v>
      </c>
      <c r="J2440">
        <f t="shared" si="152"/>
        <v>4.0000000000000001E-3</v>
      </c>
      <c r="K2440" t="s">
        <v>563</v>
      </c>
      <c r="L2440" t="s">
        <v>563</v>
      </c>
      <c r="M2440" t="s">
        <v>563</v>
      </c>
      <c r="N2440">
        <v>0</v>
      </c>
      <c r="O2440">
        <v>0</v>
      </c>
      <c r="P2440" t="s">
        <v>573</v>
      </c>
      <c r="Q2440" t="s">
        <v>1</v>
      </c>
      <c r="R2440">
        <v>1</v>
      </c>
      <c r="S2440" t="s">
        <v>564</v>
      </c>
      <c r="T2440">
        <v>0</v>
      </c>
      <c r="U2440">
        <v>0</v>
      </c>
      <c r="V2440" t="s">
        <v>1</v>
      </c>
      <c r="W2440" t="s">
        <v>1</v>
      </c>
      <c r="X2440">
        <v>1</v>
      </c>
      <c r="Y2440" t="s">
        <v>565</v>
      </c>
    </row>
    <row r="2441" spans="1:25">
      <c r="A2441" t="s">
        <v>62</v>
      </c>
      <c r="B2441" t="s">
        <v>569</v>
      </c>
      <c r="C2441">
        <v>1994</v>
      </c>
      <c r="D2441" t="s">
        <v>572</v>
      </c>
      <c r="E2441">
        <v>19.100000000000001</v>
      </c>
      <c r="F2441">
        <v>4</v>
      </c>
      <c r="G2441">
        <v>4</v>
      </c>
      <c r="H2441">
        <v>1.9099999999999999E-2</v>
      </c>
      <c r="I2441">
        <f t="shared" si="151"/>
        <v>4.0000000000000001E-3</v>
      </c>
      <c r="J2441">
        <f t="shared" si="152"/>
        <v>4.0000000000000001E-3</v>
      </c>
      <c r="K2441" t="s">
        <v>563</v>
      </c>
      <c r="L2441" t="s">
        <v>563</v>
      </c>
      <c r="M2441" t="s">
        <v>563</v>
      </c>
      <c r="N2441">
        <v>0</v>
      </c>
      <c r="O2441">
        <v>0</v>
      </c>
      <c r="P2441" t="s">
        <v>573</v>
      </c>
      <c r="Q2441" t="s">
        <v>1</v>
      </c>
      <c r="R2441">
        <v>1</v>
      </c>
      <c r="S2441" t="s">
        <v>564</v>
      </c>
      <c r="T2441">
        <v>0</v>
      </c>
      <c r="U2441">
        <v>0</v>
      </c>
      <c r="V2441" t="s">
        <v>1</v>
      </c>
      <c r="W2441" t="s">
        <v>1</v>
      </c>
      <c r="X2441">
        <v>1</v>
      </c>
      <c r="Y2441" t="s">
        <v>565</v>
      </c>
    </row>
    <row r="2442" spans="1:25">
      <c r="A2442" t="s">
        <v>62</v>
      </c>
      <c r="B2442" t="s">
        <v>569</v>
      </c>
      <c r="C2442">
        <v>1994</v>
      </c>
      <c r="D2442" t="s">
        <v>572</v>
      </c>
      <c r="E2442">
        <v>22.4</v>
      </c>
      <c r="F2442">
        <v>4</v>
      </c>
      <c r="G2442">
        <v>4</v>
      </c>
      <c r="H2442">
        <v>2.24E-2</v>
      </c>
      <c r="I2442">
        <f t="shared" si="151"/>
        <v>4.0000000000000001E-3</v>
      </c>
      <c r="J2442">
        <f t="shared" si="152"/>
        <v>4.0000000000000001E-3</v>
      </c>
      <c r="K2442" t="s">
        <v>563</v>
      </c>
      <c r="L2442" t="s">
        <v>563</v>
      </c>
      <c r="M2442" t="s">
        <v>563</v>
      </c>
      <c r="N2442">
        <v>0</v>
      </c>
      <c r="O2442">
        <v>0</v>
      </c>
      <c r="P2442" t="s">
        <v>573</v>
      </c>
      <c r="Q2442" t="s">
        <v>1</v>
      </c>
      <c r="R2442">
        <v>1</v>
      </c>
      <c r="S2442" t="s">
        <v>564</v>
      </c>
      <c r="T2442">
        <v>0</v>
      </c>
      <c r="U2442">
        <v>0</v>
      </c>
      <c r="V2442" t="s">
        <v>1</v>
      </c>
      <c r="W2442" t="s">
        <v>1</v>
      </c>
      <c r="X2442">
        <v>1</v>
      </c>
      <c r="Y2442" t="s">
        <v>565</v>
      </c>
    </row>
    <row r="2443" spans="1:25">
      <c r="A2443" t="s">
        <v>62</v>
      </c>
      <c r="B2443" t="s">
        <v>569</v>
      </c>
      <c r="C2443">
        <v>1994</v>
      </c>
      <c r="D2443" t="s">
        <v>572</v>
      </c>
      <c r="E2443">
        <v>25.5</v>
      </c>
      <c r="F2443">
        <v>4</v>
      </c>
      <c r="G2443">
        <v>4</v>
      </c>
      <c r="H2443">
        <v>2.5499999999999998E-2</v>
      </c>
      <c r="I2443">
        <f t="shared" si="151"/>
        <v>4.0000000000000001E-3</v>
      </c>
      <c r="J2443">
        <f t="shared" si="152"/>
        <v>4.0000000000000001E-3</v>
      </c>
      <c r="K2443" t="s">
        <v>563</v>
      </c>
      <c r="L2443" t="s">
        <v>563</v>
      </c>
      <c r="M2443" t="s">
        <v>563</v>
      </c>
      <c r="N2443">
        <v>0</v>
      </c>
      <c r="O2443">
        <v>0</v>
      </c>
      <c r="P2443" t="s">
        <v>573</v>
      </c>
      <c r="Q2443" t="s">
        <v>1</v>
      </c>
      <c r="R2443">
        <v>1</v>
      </c>
      <c r="S2443" t="s">
        <v>564</v>
      </c>
      <c r="T2443">
        <v>0</v>
      </c>
      <c r="U2443">
        <v>0</v>
      </c>
      <c r="V2443" t="s">
        <v>1</v>
      </c>
      <c r="W2443" t="s">
        <v>1</v>
      </c>
      <c r="X2443">
        <v>1</v>
      </c>
      <c r="Y2443" t="s">
        <v>565</v>
      </c>
    </row>
    <row r="2444" spans="1:25">
      <c r="A2444" t="s">
        <v>62</v>
      </c>
      <c r="B2444" t="s">
        <v>569</v>
      </c>
      <c r="C2444">
        <v>1994</v>
      </c>
      <c r="D2444" t="s">
        <v>572</v>
      </c>
      <c r="E2444">
        <v>28.4</v>
      </c>
      <c r="F2444">
        <v>4</v>
      </c>
      <c r="G2444">
        <v>4</v>
      </c>
      <c r="H2444">
        <v>2.8400000000000002E-2</v>
      </c>
      <c r="I2444">
        <f t="shared" si="151"/>
        <v>4.0000000000000001E-3</v>
      </c>
      <c r="J2444">
        <f t="shared" si="152"/>
        <v>4.0000000000000001E-3</v>
      </c>
      <c r="K2444" t="s">
        <v>563</v>
      </c>
      <c r="L2444" t="s">
        <v>563</v>
      </c>
      <c r="M2444" t="s">
        <v>563</v>
      </c>
      <c r="N2444">
        <v>0</v>
      </c>
      <c r="O2444">
        <v>0</v>
      </c>
      <c r="P2444" t="s">
        <v>573</v>
      </c>
      <c r="Q2444" t="s">
        <v>1</v>
      </c>
      <c r="R2444">
        <v>1</v>
      </c>
      <c r="S2444" t="s">
        <v>564</v>
      </c>
      <c r="T2444">
        <v>0</v>
      </c>
      <c r="U2444">
        <v>0</v>
      </c>
      <c r="V2444" t="s">
        <v>1</v>
      </c>
      <c r="W2444" t="s">
        <v>1</v>
      </c>
      <c r="X2444">
        <v>1</v>
      </c>
      <c r="Y2444" t="s">
        <v>565</v>
      </c>
    </row>
    <row r="2445" spans="1:25">
      <c r="A2445" t="s">
        <v>62</v>
      </c>
      <c r="B2445" t="s">
        <v>569</v>
      </c>
      <c r="C2445">
        <v>1994</v>
      </c>
      <c r="D2445" t="s">
        <v>572</v>
      </c>
      <c r="E2445">
        <v>31.3</v>
      </c>
      <c r="F2445">
        <v>4</v>
      </c>
      <c r="G2445">
        <v>4</v>
      </c>
      <c r="H2445">
        <v>3.1300000000000001E-2</v>
      </c>
      <c r="I2445">
        <f t="shared" si="151"/>
        <v>4.0000000000000001E-3</v>
      </c>
      <c r="J2445">
        <f t="shared" si="152"/>
        <v>4.0000000000000001E-3</v>
      </c>
      <c r="K2445" t="s">
        <v>563</v>
      </c>
      <c r="L2445" t="s">
        <v>563</v>
      </c>
      <c r="M2445" t="s">
        <v>563</v>
      </c>
      <c r="N2445">
        <v>0</v>
      </c>
      <c r="O2445">
        <v>0</v>
      </c>
      <c r="P2445" t="s">
        <v>573</v>
      </c>
      <c r="Q2445" t="s">
        <v>1</v>
      </c>
      <c r="R2445">
        <v>1</v>
      </c>
      <c r="S2445" t="s">
        <v>564</v>
      </c>
      <c r="T2445">
        <v>0</v>
      </c>
      <c r="U2445">
        <v>0</v>
      </c>
      <c r="V2445" t="s">
        <v>1</v>
      </c>
      <c r="W2445" t="s">
        <v>1</v>
      </c>
      <c r="X2445">
        <v>1</v>
      </c>
      <c r="Y2445" t="s">
        <v>565</v>
      </c>
    </row>
    <row r="2446" spans="1:25">
      <c r="A2446" t="s">
        <v>62</v>
      </c>
      <c r="B2446" t="s">
        <v>569</v>
      </c>
      <c r="C2446">
        <v>1994</v>
      </c>
      <c r="D2446" t="s">
        <v>572</v>
      </c>
      <c r="E2446">
        <v>33.6</v>
      </c>
      <c r="F2446">
        <v>4</v>
      </c>
      <c r="G2446">
        <v>4</v>
      </c>
      <c r="H2446">
        <v>3.3599999999999998E-2</v>
      </c>
      <c r="I2446">
        <f t="shared" si="151"/>
        <v>4.0000000000000001E-3</v>
      </c>
      <c r="J2446">
        <f t="shared" si="152"/>
        <v>4.0000000000000001E-3</v>
      </c>
      <c r="K2446" t="s">
        <v>563</v>
      </c>
      <c r="L2446" t="s">
        <v>563</v>
      </c>
      <c r="M2446" t="s">
        <v>563</v>
      </c>
      <c r="N2446">
        <v>0</v>
      </c>
      <c r="O2446">
        <v>0</v>
      </c>
      <c r="P2446" t="s">
        <v>573</v>
      </c>
      <c r="Q2446" t="s">
        <v>1</v>
      </c>
      <c r="R2446">
        <v>1</v>
      </c>
      <c r="S2446" t="s">
        <v>564</v>
      </c>
      <c r="T2446">
        <v>0</v>
      </c>
      <c r="U2446">
        <v>0</v>
      </c>
      <c r="V2446" t="s">
        <v>1</v>
      </c>
      <c r="W2446" t="s">
        <v>1</v>
      </c>
      <c r="X2446">
        <v>1</v>
      </c>
      <c r="Y2446" t="s">
        <v>565</v>
      </c>
    </row>
    <row r="2447" spans="1:25">
      <c r="A2447" t="s">
        <v>62</v>
      </c>
      <c r="B2447" t="s">
        <v>569</v>
      </c>
      <c r="C2447">
        <v>1994</v>
      </c>
      <c r="D2447" t="s">
        <v>572</v>
      </c>
      <c r="E2447">
        <v>37.200000000000003</v>
      </c>
      <c r="F2447">
        <v>4</v>
      </c>
      <c r="G2447">
        <v>4</v>
      </c>
      <c r="H2447">
        <v>3.7199999999999997E-2</v>
      </c>
      <c r="I2447">
        <f t="shared" si="151"/>
        <v>4.0000000000000001E-3</v>
      </c>
      <c r="J2447">
        <f t="shared" si="152"/>
        <v>4.0000000000000001E-3</v>
      </c>
      <c r="K2447" t="s">
        <v>563</v>
      </c>
      <c r="L2447" t="s">
        <v>563</v>
      </c>
      <c r="M2447" t="s">
        <v>563</v>
      </c>
      <c r="N2447">
        <v>0</v>
      </c>
      <c r="O2447">
        <v>0</v>
      </c>
      <c r="P2447" t="s">
        <v>573</v>
      </c>
      <c r="Q2447" t="s">
        <v>1</v>
      </c>
      <c r="R2447">
        <v>1</v>
      </c>
      <c r="S2447" t="s">
        <v>564</v>
      </c>
      <c r="T2447">
        <v>0</v>
      </c>
      <c r="U2447">
        <v>0</v>
      </c>
      <c r="V2447" t="s">
        <v>1</v>
      </c>
      <c r="W2447" t="s">
        <v>1</v>
      </c>
      <c r="X2447">
        <v>1</v>
      </c>
      <c r="Y2447" t="s">
        <v>565</v>
      </c>
    </row>
    <row r="2448" spans="1:25">
      <c r="A2448" t="s">
        <v>62</v>
      </c>
      <c r="B2448" t="s">
        <v>569</v>
      </c>
      <c r="C2448">
        <v>1994</v>
      </c>
      <c r="D2448" t="s">
        <v>572</v>
      </c>
      <c r="E2448">
        <v>48.9</v>
      </c>
      <c r="F2448">
        <v>4</v>
      </c>
      <c r="G2448">
        <v>4</v>
      </c>
      <c r="H2448">
        <v>4.8899999999999999E-2</v>
      </c>
      <c r="I2448">
        <f t="shared" si="151"/>
        <v>4.0000000000000001E-3</v>
      </c>
      <c r="J2448">
        <f t="shared" si="152"/>
        <v>4.0000000000000001E-3</v>
      </c>
      <c r="K2448" t="s">
        <v>563</v>
      </c>
      <c r="L2448" t="s">
        <v>563</v>
      </c>
      <c r="M2448" t="s">
        <v>563</v>
      </c>
      <c r="N2448">
        <v>0</v>
      </c>
      <c r="O2448">
        <v>0</v>
      </c>
      <c r="P2448" t="s">
        <v>573</v>
      </c>
      <c r="Q2448" t="s">
        <v>1</v>
      </c>
      <c r="R2448">
        <v>1</v>
      </c>
      <c r="S2448" t="s">
        <v>564</v>
      </c>
      <c r="T2448">
        <v>0</v>
      </c>
      <c r="U2448">
        <v>0</v>
      </c>
      <c r="V2448" t="s">
        <v>1</v>
      </c>
      <c r="W2448" t="s">
        <v>1</v>
      </c>
      <c r="X2448">
        <v>1</v>
      </c>
      <c r="Y2448" t="s">
        <v>565</v>
      </c>
    </row>
    <row r="2449" spans="1:25">
      <c r="A2449" t="s">
        <v>62</v>
      </c>
      <c r="B2449" t="s">
        <v>569</v>
      </c>
      <c r="C2449">
        <v>1994</v>
      </c>
      <c r="D2449" t="s">
        <v>572</v>
      </c>
      <c r="E2449">
        <v>54.7</v>
      </c>
      <c r="F2449">
        <v>4</v>
      </c>
      <c r="G2449">
        <v>4</v>
      </c>
      <c r="H2449">
        <v>5.4699999999999999E-2</v>
      </c>
      <c r="I2449">
        <f t="shared" si="151"/>
        <v>4.0000000000000001E-3</v>
      </c>
      <c r="J2449">
        <f t="shared" si="152"/>
        <v>4.0000000000000001E-3</v>
      </c>
      <c r="K2449" t="s">
        <v>563</v>
      </c>
      <c r="L2449" t="s">
        <v>563</v>
      </c>
      <c r="M2449" t="s">
        <v>563</v>
      </c>
      <c r="N2449">
        <v>0</v>
      </c>
      <c r="O2449">
        <v>0</v>
      </c>
      <c r="P2449" t="s">
        <v>573</v>
      </c>
      <c r="Q2449" t="s">
        <v>1</v>
      </c>
      <c r="R2449">
        <v>1</v>
      </c>
      <c r="S2449" t="s">
        <v>564</v>
      </c>
      <c r="T2449">
        <v>0</v>
      </c>
      <c r="U2449">
        <v>0</v>
      </c>
      <c r="V2449" t="s">
        <v>1</v>
      </c>
      <c r="W2449" t="s">
        <v>1</v>
      </c>
      <c r="X2449">
        <v>1</v>
      </c>
      <c r="Y2449" t="s">
        <v>565</v>
      </c>
    </row>
    <row r="2450" spans="1:25">
      <c r="A2450" t="s">
        <v>62</v>
      </c>
      <c r="B2450" t="s">
        <v>569</v>
      </c>
      <c r="C2450">
        <v>1994</v>
      </c>
      <c r="D2450" t="s">
        <v>572</v>
      </c>
      <c r="E2450">
        <v>55.3</v>
      </c>
      <c r="F2450">
        <v>4</v>
      </c>
      <c r="G2450">
        <v>4</v>
      </c>
      <c r="H2450">
        <v>5.5300000000000002E-2</v>
      </c>
      <c r="I2450">
        <f t="shared" si="151"/>
        <v>4.0000000000000001E-3</v>
      </c>
      <c r="J2450">
        <f t="shared" si="152"/>
        <v>4.0000000000000001E-3</v>
      </c>
      <c r="K2450" t="s">
        <v>563</v>
      </c>
      <c r="L2450" t="s">
        <v>563</v>
      </c>
      <c r="M2450" t="s">
        <v>563</v>
      </c>
      <c r="N2450">
        <v>0</v>
      </c>
      <c r="O2450">
        <v>0</v>
      </c>
      <c r="P2450" t="s">
        <v>573</v>
      </c>
      <c r="Q2450" t="s">
        <v>1</v>
      </c>
      <c r="R2450">
        <v>1</v>
      </c>
      <c r="S2450" t="s">
        <v>564</v>
      </c>
      <c r="T2450">
        <v>0</v>
      </c>
      <c r="U2450">
        <v>0</v>
      </c>
      <c r="V2450" t="s">
        <v>1</v>
      </c>
      <c r="W2450" t="s">
        <v>1</v>
      </c>
      <c r="X2450">
        <v>1</v>
      </c>
      <c r="Y2450" t="s">
        <v>565</v>
      </c>
    </row>
    <row r="2451" spans="1:25">
      <c r="A2451" t="s">
        <v>62</v>
      </c>
      <c r="B2451" t="s">
        <v>569</v>
      </c>
      <c r="C2451">
        <v>1994</v>
      </c>
      <c r="D2451" t="s">
        <v>572</v>
      </c>
      <c r="E2451">
        <v>57.6</v>
      </c>
      <c r="F2451">
        <v>4</v>
      </c>
      <c r="G2451">
        <v>4</v>
      </c>
      <c r="H2451">
        <v>5.7599999999999998E-2</v>
      </c>
      <c r="I2451">
        <f t="shared" si="151"/>
        <v>4.0000000000000001E-3</v>
      </c>
      <c r="J2451">
        <f t="shared" si="152"/>
        <v>4.0000000000000001E-3</v>
      </c>
      <c r="K2451" t="s">
        <v>563</v>
      </c>
      <c r="L2451" t="s">
        <v>563</v>
      </c>
      <c r="M2451" t="s">
        <v>563</v>
      </c>
      <c r="N2451">
        <v>0</v>
      </c>
      <c r="O2451">
        <v>0</v>
      </c>
      <c r="P2451" t="s">
        <v>573</v>
      </c>
      <c r="Q2451" t="s">
        <v>1</v>
      </c>
      <c r="R2451">
        <v>1</v>
      </c>
      <c r="S2451" t="s">
        <v>564</v>
      </c>
      <c r="T2451">
        <v>0</v>
      </c>
      <c r="U2451">
        <v>0</v>
      </c>
      <c r="V2451" t="s">
        <v>1</v>
      </c>
      <c r="W2451" t="s">
        <v>1</v>
      </c>
      <c r="X2451">
        <v>1</v>
      </c>
      <c r="Y2451" t="s">
        <v>565</v>
      </c>
    </row>
    <row r="2452" spans="1:25">
      <c r="A2452" t="s">
        <v>62</v>
      </c>
      <c r="B2452" t="s">
        <v>569</v>
      </c>
      <c r="C2452">
        <v>1994</v>
      </c>
      <c r="D2452" t="s">
        <v>572</v>
      </c>
      <c r="E2452">
        <v>61.1</v>
      </c>
      <c r="F2452">
        <v>4</v>
      </c>
      <c r="G2452">
        <v>4</v>
      </c>
      <c r="H2452">
        <v>6.1100000000000002E-2</v>
      </c>
      <c r="I2452">
        <f t="shared" si="151"/>
        <v>4.0000000000000001E-3</v>
      </c>
      <c r="J2452">
        <f t="shared" si="152"/>
        <v>4.0000000000000001E-3</v>
      </c>
      <c r="K2452" t="s">
        <v>563</v>
      </c>
      <c r="L2452" t="s">
        <v>563</v>
      </c>
      <c r="M2452" t="s">
        <v>563</v>
      </c>
      <c r="N2452">
        <v>0</v>
      </c>
      <c r="O2452">
        <v>0</v>
      </c>
      <c r="P2452" t="s">
        <v>573</v>
      </c>
      <c r="Q2452" t="s">
        <v>1</v>
      </c>
      <c r="R2452">
        <v>1</v>
      </c>
      <c r="S2452" t="s">
        <v>564</v>
      </c>
      <c r="T2452">
        <v>0</v>
      </c>
      <c r="U2452">
        <v>0</v>
      </c>
      <c r="V2452" t="s">
        <v>1</v>
      </c>
      <c r="W2452" t="s">
        <v>1</v>
      </c>
      <c r="X2452">
        <v>1</v>
      </c>
      <c r="Y2452" t="s">
        <v>565</v>
      </c>
    </row>
    <row r="2453" spans="1:25">
      <c r="A2453" t="s">
        <v>62</v>
      </c>
      <c r="B2453" t="s">
        <v>569</v>
      </c>
      <c r="C2453">
        <v>1994</v>
      </c>
      <c r="D2453" t="s">
        <v>572</v>
      </c>
      <c r="E2453">
        <v>63.5</v>
      </c>
      <c r="F2453">
        <v>4</v>
      </c>
      <c r="G2453">
        <v>4</v>
      </c>
      <c r="H2453">
        <v>6.3500000000000001E-2</v>
      </c>
      <c r="I2453">
        <f t="shared" si="151"/>
        <v>4.0000000000000001E-3</v>
      </c>
      <c r="J2453">
        <f t="shared" si="152"/>
        <v>4.0000000000000001E-3</v>
      </c>
      <c r="K2453" t="s">
        <v>563</v>
      </c>
      <c r="L2453" t="s">
        <v>563</v>
      </c>
      <c r="M2453" t="s">
        <v>563</v>
      </c>
      <c r="N2453">
        <v>0</v>
      </c>
      <c r="O2453">
        <v>0</v>
      </c>
      <c r="P2453" t="s">
        <v>573</v>
      </c>
      <c r="Q2453" t="s">
        <v>1</v>
      </c>
      <c r="R2453">
        <v>1</v>
      </c>
      <c r="S2453" t="s">
        <v>564</v>
      </c>
      <c r="T2453">
        <v>0</v>
      </c>
      <c r="U2453">
        <v>0</v>
      </c>
      <c r="V2453" t="s">
        <v>1</v>
      </c>
      <c r="W2453" t="s">
        <v>1</v>
      </c>
      <c r="X2453">
        <v>1</v>
      </c>
      <c r="Y2453" t="s">
        <v>565</v>
      </c>
    </row>
    <row r="2454" spans="1:25">
      <c r="A2454" t="s">
        <v>62</v>
      </c>
      <c r="B2454" t="s">
        <v>569</v>
      </c>
      <c r="C2454">
        <v>1994</v>
      </c>
      <c r="D2454" t="s">
        <v>572</v>
      </c>
      <c r="E2454">
        <v>64.099999999999994</v>
      </c>
      <c r="F2454">
        <v>4</v>
      </c>
      <c r="G2454">
        <v>4</v>
      </c>
      <c r="H2454">
        <v>6.4100000000000004E-2</v>
      </c>
      <c r="I2454">
        <f t="shared" si="151"/>
        <v>4.0000000000000001E-3</v>
      </c>
      <c r="J2454">
        <f t="shared" si="152"/>
        <v>4.0000000000000001E-3</v>
      </c>
      <c r="K2454" t="s">
        <v>563</v>
      </c>
      <c r="L2454" t="s">
        <v>563</v>
      </c>
      <c r="M2454" t="s">
        <v>563</v>
      </c>
      <c r="N2454">
        <v>0</v>
      </c>
      <c r="O2454">
        <v>0</v>
      </c>
      <c r="P2454" t="s">
        <v>573</v>
      </c>
      <c r="Q2454" t="s">
        <v>1</v>
      </c>
      <c r="R2454">
        <v>1</v>
      </c>
      <c r="S2454" t="s">
        <v>564</v>
      </c>
      <c r="T2454">
        <v>0</v>
      </c>
      <c r="U2454">
        <v>0</v>
      </c>
      <c r="V2454" t="s">
        <v>1</v>
      </c>
      <c r="W2454" t="s">
        <v>1</v>
      </c>
      <c r="X2454">
        <v>1</v>
      </c>
      <c r="Y2454" t="s">
        <v>565</v>
      </c>
    </row>
    <row r="2455" spans="1:25">
      <c r="A2455" t="s">
        <v>62</v>
      </c>
      <c r="B2455" t="s">
        <v>569</v>
      </c>
      <c r="C2455">
        <v>1994</v>
      </c>
      <c r="D2455" t="s">
        <v>572</v>
      </c>
      <c r="E2455">
        <v>66.5</v>
      </c>
      <c r="F2455">
        <v>4</v>
      </c>
      <c r="G2455">
        <v>4</v>
      </c>
      <c r="H2455">
        <v>6.6500000000000004E-2</v>
      </c>
      <c r="I2455">
        <f t="shared" si="151"/>
        <v>4.0000000000000001E-3</v>
      </c>
      <c r="J2455">
        <f t="shared" si="152"/>
        <v>4.0000000000000001E-3</v>
      </c>
      <c r="K2455" t="s">
        <v>563</v>
      </c>
      <c r="L2455" t="s">
        <v>563</v>
      </c>
      <c r="M2455" t="s">
        <v>563</v>
      </c>
      <c r="N2455">
        <v>0</v>
      </c>
      <c r="O2455">
        <v>0</v>
      </c>
      <c r="P2455" t="s">
        <v>573</v>
      </c>
      <c r="Q2455" t="s">
        <v>1</v>
      </c>
      <c r="R2455">
        <v>1</v>
      </c>
      <c r="S2455" t="s">
        <v>564</v>
      </c>
      <c r="T2455">
        <v>0</v>
      </c>
      <c r="U2455">
        <v>0</v>
      </c>
      <c r="V2455" t="s">
        <v>1</v>
      </c>
      <c r="W2455" t="s">
        <v>1</v>
      </c>
      <c r="X2455">
        <v>1</v>
      </c>
      <c r="Y2455" t="s">
        <v>565</v>
      </c>
    </row>
    <row r="2456" spans="1:25">
      <c r="A2456" t="s">
        <v>62</v>
      </c>
      <c r="B2456" t="s">
        <v>569</v>
      </c>
      <c r="C2456">
        <v>1994</v>
      </c>
      <c r="D2456" t="s">
        <v>572</v>
      </c>
      <c r="E2456">
        <v>68.400000000000006</v>
      </c>
      <c r="F2456">
        <v>4</v>
      </c>
      <c r="G2456">
        <v>4</v>
      </c>
      <c r="H2456">
        <v>6.8400000000000002E-2</v>
      </c>
      <c r="I2456">
        <f t="shared" si="151"/>
        <v>4.0000000000000001E-3</v>
      </c>
      <c r="J2456">
        <f t="shared" si="152"/>
        <v>4.0000000000000001E-3</v>
      </c>
      <c r="K2456" t="s">
        <v>563</v>
      </c>
      <c r="L2456" t="s">
        <v>563</v>
      </c>
      <c r="M2456" t="s">
        <v>563</v>
      </c>
      <c r="N2456">
        <v>0</v>
      </c>
      <c r="O2456">
        <v>0</v>
      </c>
      <c r="P2456" t="s">
        <v>573</v>
      </c>
      <c r="Q2456" t="s">
        <v>1</v>
      </c>
      <c r="R2456">
        <v>1</v>
      </c>
      <c r="S2456" t="s">
        <v>564</v>
      </c>
      <c r="T2456">
        <v>0</v>
      </c>
      <c r="U2456">
        <v>0</v>
      </c>
      <c r="V2456" t="s">
        <v>1</v>
      </c>
      <c r="W2456" t="s">
        <v>1</v>
      </c>
      <c r="X2456">
        <v>1</v>
      </c>
      <c r="Y2456" t="s">
        <v>565</v>
      </c>
    </row>
    <row r="2457" spans="1:25">
      <c r="A2457" t="s">
        <v>62</v>
      </c>
      <c r="B2457" t="s">
        <v>569</v>
      </c>
      <c r="C2457">
        <v>1994</v>
      </c>
      <c r="D2457" t="s">
        <v>572</v>
      </c>
      <c r="E2457">
        <v>70.3</v>
      </c>
      <c r="F2457">
        <v>4</v>
      </c>
      <c r="G2457">
        <v>4</v>
      </c>
      <c r="H2457">
        <v>7.0300000000000001E-2</v>
      </c>
      <c r="I2457">
        <f t="shared" si="151"/>
        <v>4.0000000000000001E-3</v>
      </c>
      <c r="J2457">
        <f t="shared" si="152"/>
        <v>4.0000000000000001E-3</v>
      </c>
      <c r="K2457" t="s">
        <v>563</v>
      </c>
      <c r="L2457" t="s">
        <v>563</v>
      </c>
      <c r="M2457" t="s">
        <v>563</v>
      </c>
      <c r="N2457">
        <v>0</v>
      </c>
      <c r="O2457">
        <v>0</v>
      </c>
      <c r="P2457" t="s">
        <v>573</v>
      </c>
      <c r="Q2457" t="s">
        <v>1</v>
      </c>
      <c r="R2457">
        <v>1</v>
      </c>
      <c r="S2457" t="s">
        <v>564</v>
      </c>
      <c r="T2457">
        <v>0</v>
      </c>
      <c r="U2457">
        <v>0</v>
      </c>
      <c r="V2457" t="s">
        <v>1</v>
      </c>
      <c r="W2457" t="s">
        <v>1</v>
      </c>
      <c r="X2457">
        <v>1</v>
      </c>
      <c r="Y2457" t="s">
        <v>565</v>
      </c>
    </row>
    <row r="2458" spans="1:25">
      <c r="A2458" t="s">
        <v>62</v>
      </c>
      <c r="B2458" t="s">
        <v>569</v>
      </c>
      <c r="C2458">
        <v>1994</v>
      </c>
      <c r="D2458" t="s">
        <v>572</v>
      </c>
      <c r="E2458">
        <v>72.900000000000006</v>
      </c>
      <c r="F2458">
        <v>4</v>
      </c>
      <c r="G2458">
        <v>4</v>
      </c>
      <c r="H2458">
        <v>7.2900000000000006E-2</v>
      </c>
      <c r="I2458">
        <f t="shared" si="151"/>
        <v>4.0000000000000001E-3</v>
      </c>
      <c r="J2458">
        <f t="shared" si="152"/>
        <v>4.0000000000000001E-3</v>
      </c>
      <c r="K2458" t="s">
        <v>563</v>
      </c>
      <c r="L2458" t="s">
        <v>563</v>
      </c>
      <c r="M2458" t="s">
        <v>563</v>
      </c>
      <c r="N2458">
        <v>0</v>
      </c>
      <c r="O2458">
        <v>0</v>
      </c>
      <c r="P2458" t="s">
        <v>573</v>
      </c>
      <c r="Q2458" t="s">
        <v>1</v>
      </c>
      <c r="R2458">
        <v>1</v>
      </c>
      <c r="S2458" t="s">
        <v>564</v>
      </c>
      <c r="T2458">
        <v>0</v>
      </c>
      <c r="U2458">
        <v>0</v>
      </c>
      <c r="V2458" t="s">
        <v>1</v>
      </c>
      <c r="W2458" t="s">
        <v>1</v>
      </c>
      <c r="X2458">
        <v>1</v>
      </c>
      <c r="Y2458" t="s">
        <v>565</v>
      </c>
    </row>
    <row r="2459" spans="1:25">
      <c r="A2459" t="s">
        <v>62</v>
      </c>
      <c r="B2459" t="s">
        <v>569</v>
      </c>
      <c r="C2459">
        <v>1994</v>
      </c>
      <c r="D2459" t="s">
        <v>572</v>
      </c>
      <c r="E2459">
        <v>74.599999999999994</v>
      </c>
      <c r="F2459">
        <v>4</v>
      </c>
      <c r="G2459">
        <v>4</v>
      </c>
      <c r="H2459">
        <v>7.46E-2</v>
      </c>
      <c r="I2459">
        <f t="shared" si="151"/>
        <v>4.0000000000000001E-3</v>
      </c>
      <c r="J2459">
        <f t="shared" si="152"/>
        <v>4.0000000000000001E-3</v>
      </c>
      <c r="K2459" t="s">
        <v>563</v>
      </c>
      <c r="L2459" t="s">
        <v>563</v>
      </c>
      <c r="M2459" t="s">
        <v>563</v>
      </c>
      <c r="N2459">
        <v>0</v>
      </c>
      <c r="O2459">
        <v>0</v>
      </c>
      <c r="P2459" t="s">
        <v>573</v>
      </c>
      <c r="Q2459" t="s">
        <v>1</v>
      </c>
      <c r="R2459">
        <v>1</v>
      </c>
      <c r="S2459" t="s">
        <v>564</v>
      </c>
      <c r="T2459">
        <v>0</v>
      </c>
      <c r="U2459">
        <v>0</v>
      </c>
      <c r="V2459" t="s">
        <v>1</v>
      </c>
      <c r="W2459" t="s">
        <v>1</v>
      </c>
      <c r="X2459">
        <v>1</v>
      </c>
      <c r="Y2459" t="s">
        <v>565</v>
      </c>
    </row>
    <row r="2460" spans="1:25">
      <c r="A2460" t="s">
        <v>62</v>
      </c>
      <c r="B2460" t="s">
        <v>569</v>
      </c>
      <c r="C2460">
        <v>1994</v>
      </c>
      <c r="D2460" t="s">
        <v>572</v>
      </c>
      <c r="E2460">
        <v>75.8</v>
      </c>
      <c r="F2460">
        <v>4</v>
      </c>
      <c r="G2460">
        <v>4</v>
      </c>
      <c r="H2460">
        <v>7.5800000000000006E-2</v>
      </c>
      <c r="I2460">
        <f t="shared" si="151"/>
        <v>4.0000000000000001E-3</v>
      </c>
      <c r="J2460">
        <f t="shared" si="152"/>
        <v>4.0000000000000001E-3</v>
      </c>
      <c r="K2460" t="s">
        <v>563</v>
      </c>
      <c r="L2460" t="s">
        <v>563</v>
      </c>
      <c r="M2460" t="s">
        <v>563</v>
      </c>
      <c r="N2460">
        <v>0</v>
      </c>
      <c r="O2460">
        <v>0</v>
      </c>
      <c r="P2460" t="s">
        <v>573</v>
      </c>
      <c r="Q2460" t="s">
        <v>1</v>
      </c>
      <c r="R2460">
        <v>1</v>
      </c>
      <c r="S2460" t="s">
        <v>564</v>
      </c>
      <c r="T2460">
        <v>0</v>
      </c>
      <c r="U2460">
        <v>0</v>
      </c>
      <c r="V2460" t="s">
        <v>1</v>
      </c>
      <c r="W2460" t="s">
        <v>1</v>
      </c>
      <c r="X2460">
        <v>1</v>
      </c>
      <c r="Y2460" t="s">
        <v>565</v>
      </c>
    </row>
    <row r="2461" spans="1:25">
      <c r="A2461" t="s">
        <v>62</v>
      </c>
      <c r="B2461" t="s">
        <v>569</v>
      </c>
      <c r="C2461">
        <v>1994</v>
      </c>
      <c r="D2461" t="s">
        <v>572</v>
      </c>
      <c r="E2461">
        <v>78.900000000000006</v>
      </c>
      <c r="F2461">
        <v>4</v>
      </c>
      <c r="G2461">
        <v>4</v>
      </c>
      <c r="H2461">
        <v>7.8899999999999998E-2</v>
      </c>
      <c r="I2461">
        <f t="shared" ref="I2461:I2524" si="153">F2461/1000</f>
        <v>4.0000000000000001E-3</v>
      </c>
      <c r="J2461">
        <f t="shared" ref="J2461:J2524" si="154">G2461/1000</f>
        <v>4.0000000000000001E-3</v>
      </c>
      <c r="K2461" t="s">
        <v>563</v>
      </c>
      <c r="L2461" t="s">
        <v>563</v>
      </c>
      <c r="M2461" t="s">
        <v>563</v>
      </c>
      <c r="N2461">
        <v>0</v>
      </c>
      <c r="O2461">
        <v>0</v>
      </c>
      <c r="P2461" t="s">
        <v>573</v>
      </c>
      <c r="Q2461" t="s">
        <v>1</v>
      </c>
      <c r="R2461">
        <v>1</v>
      </c>
      <c r="S2461" t="s">
        <v>564</v>
      </c>
      <c r="T2461">
        <v>0</v>
      </c>
      <c r="U2461">
        <v>0</v>
      </c>
      <c r="V2461" t="s">
        <v>1</v>
      </c>
      <c r="W2461" t="s">
        <v>1</v>
      </c>
      <c r="X2461">
        <v>1</v>
      </c>
      <c r="Y2461" t="s">
        <v>565</v>
      </c>
    </row>
    <row r="2462" spans="1:25">
      <c r="A2462" t="s">
        <v>62</v>
      </c>
      <c r="B2462" t="s">
        <v>569</v>
      </c>
      <c r="C2462">
        <v>1994</v>
      </c>
      <c r="D2462" t="s">
        <v>572</v>
      </c>
      <c r="E2462">
        <v>81.2</v>
      </c>
      <c r="F2462">
        <v>4</v>
      </c>
      <c r="G2462">
        <v>4</v>
      </c>
      <c r="H2462">
        <v>8.1199999999999994E-2</v>
      </c>
      <c r="I2462">
        <f t="shared" si="153"/>
        <v>4.0000000000000001E-3</v>
      </c>
      <c r="J2462">
        <f t="shared" si="154"/>
        <v>4.0000000000000001E-3</v>
      </c>
      <c r="K2462" t="s">
        <v>563</v>
      </c>
      <c r="L2462" t="s">
        <v>563</v>
      </c>
      <c r="M2462" t="s">
        <v>563</v>
      </c>
      <c r="N2462">
        <v>0</v>
      </c>
      <c r="O2462">
        <v>0</v>
      </c>
      <c r="P2462" t="s">
        <v>573</v>
      </c>
      <c r="Q2462" t="s">
        <v>1</v>
      </c>
      <c r="R2462">
        <v>1</v>
      </c>
      <c r="S2462" t="s">
        <v>564</v>
      </c>
      <c r="T2462">
        <v>0</v>
      </c>
      <c r="U2462">
        <v>0</v>
      </c>
      <c r="V2462" t="s">
        <v>1</v>
      </c>
      <c r="W2462" t="s">
        <v>1</v>
      </c>
      <c r="X2462">
        <v>1</v>
      </c>
      <c r="Y2462" t="s">
        <v>565</v>
      </c>
    </row>
    <row r="2463" spans="1:25">
      <c r="A2463" t="s">
        <v>62</v>
      </c>
      <c r="B2463" t="s">
        <v>569</v>
      </c>
      <c r="C2463">
        <v>1994</v>
      </c>
      <c r="D2463" t="s">
        <v>572</v>
      </c>
      <c r="E2463">
        <v>85.8</v>
      </c>
      <c r="F2463">
        <v>4</v>
      </c>
      <c r="G2463">
        <v>4</v>
      </c>
      <c r="H2463">
        <v>8.5800000000000001E-2</v>
      </c>
      <c r="I2463">
        <f t="shared" si="153"/>
        <v>4.0000000000000001E-3</v>
      </c>
      <c r="J2463">
        <f t="shared" si="154"/>
        <v>4.0000000000000001E-3</v>
      </c>
      <c r="K2463" t="s">
        <v>563</v>
      </c>
      <c r="L2463" t="s">
        <v>563</v>
      </c>
      <c r="M2463" t="s">
        <v>563</v>
      </c>
      <c r="N2463">
        <v>0</v>
      </c>
      <c r="O2463">
        <v>0</v>
      </c>
      <c r="P2463" t="s">
        <v>573</v>
      </c>
      <c r="Q2463" t="s">
        <v>1</v>
      </c>
      <c r="R2463">
        <v>1</v>
      </c>
      <c r="S2463" t="s">
        <v>564</v>
      </c>
      <c r="T2463">
        <v>0</v>
      </c>
      <c r="U2463">
        <v>0</v>
      </c>
      <c r="V2463" t="s">
        <v>1</v>
      </c>
      <c r="W2463" t="s">
        <v>1</v>
      </c>
      <c r="X2463">
        <v>1</v>
      </c>
      <c r="Y2463" t="s">
        <v>565</v>
      </c>
    </row>
    <row r="2464" spans="1:25">
      <c r="A2464" t="s">
        <v>62</v>
      </c>
      <c r="B2464" t="s">
        <v>569</v>
      </c>
      <c r="C2464">
        <v>1994</v>
      </c>
      <c r="D2464" t="s">
        <v>572</v>
      </c>
      <c r="E2464">
        <v>91.9</v>
      </c>
      <c r="F2464">
        <v>4</v>
      </c>
      <c r="G2464">
        <v>4</v>
      </c>
      <c r="H2464">
        <v>9.1899999999999996E-2</v>
      </c>
      <c r="I2464">
        <f t="shared" si="153"/>
        <v>4.0000000000000001E-3</v>
      </c>
      <c r="J2464">
        <f t="shared" si="154"/>
        <v>4.0000000000000001E-3</v>
      </c>
      <c r="K2464" t="s">
        <v>563</v>
      </c>
      <c r="L2464" t="s">
        <v>563</v>
      </c>
      <c r="M2464" t="s">
        <v>563</v>
      </c>
      <c r="N2464">
        <v>0</v>
      </c>
      <c r="O2464">
        <v>0</v>
      </c>
      <c r="P2464" t="s">
        <v>573</v>
      </c>
      <c r="Q2464" t="s">
        <v>1</v>
      </c>
      <c r="R2464">
        <v>1</v>
      </c>
      <c r="S2464" t="s">
        <v>564</v>
      </c>
      <c r="T2464">
        <v>0</v>
      </c>
      <c r="U2464">
        <v>0</v>
      </c>
      <c r="V2464" t="s">
        <v>1</v>
      </c>
      <c r="W2464" t="s">
        <v>1</v>
      </c>
      <c r="X2464">
        <v>1</v>
      </c>
      <c r="Y2464" t="s">
        <v>565</v>
      </c>
    </row>
    <row r="2465" spans="1:25">
      <c r="A2465" t="s">
        <v>62</v>
      </c>
      <c r="B2465" t="s">
        <v>569</v>
      </c>
      <c r="C2465">
        <v>1994</v>
      </c>
      <c r="D2465" t="s">
        <v>572</v>
      </c>
      <c r="E2465">
        <v>108.1</v>
      </c>
      <c r="F2465">
        <v>4</v>
      </c>
      <c r="G2465">
        <v>4</v>
      </c>
      <c r="H2465">
        <v>0.1081</v>
      </c>
      <c r="I2465">
        <f t="shared" si="153"/>
        <v>4.0000000000000001E-3</v>
      </c>
      <c r="J2465">
        <f t="shared" si="154"/>
        <v>4.0000000000000001E-3</v>
      </c>
      <c r="K2465" t="s">
        <v>563</v>
      </c>
      <c r="L2465" t="s">
        <v>563</v>
      </c>
      <c r="M2465" t="s">
        <v>563</v>
      </c>
      <c r="N2465">
        <v>0</v>
      </c>
      <c r="O2465">
        <v>0</v>
      </c>
      <c r="P2465" t="s">
        <v>573</v>
      </c>
      <c r="Q2465" t="s">
        <v>1</v>
      </c>
      <c r="R2465">
        <v>1</v>
      </c>
      <c r="S2465" t="s">
        <v>564</v>
      </c>
      <c r="T2465">
        <v>0</v>
      </c>
      <c r="U2465">
        <v>0</v>
      </c>
      <c r="V2465" t="s">
        <v>1</v>
      </c>
      <c r="W2465" t="s">
        <v>1</v>
      </c>
      <c r="X2465">
        <v>1</v>
      </c>
      <c r="Y2465" t="s">
        <v>565</v>
      </c>
    </row>
    <row r="2466" spans="1:25">
      <c r="A2466" t="s">
        <v>62</v>
      </c>
      <c r="B2466" t="s">
        <v>569</v>
      </c>
      <c r="C2466">
        <v>1994</v>
      </c>
      <c r="D2466" t="s">
        <v>572</v>
      </c>
      <c r="E2466">
        <v>122.9</v>
      </c>
      <c r="F2466">
        <v>4</v>
      </c>
      <c r="G2466">
        <v>4</v>
      </c>
      <c r="H2466">
        <v>0.1229</v>
      </c>
      <c r="I2466">
        <f t="shared" si="153"/>
        <v>4.0000000000000001E-3</v>
      </c>
      <c r="J2466">
        <f t="shared" si="154"/>
        <v>4.0000000000000001E-3</v>
      </c>
      <c r="K2466" t="s">
        <v>563</v>
      </c>
      <c r="L2466" t="s">
        <v>563</v>
      </c>
      <c r="M2466" t="s">
        <v>563</v>
      </c>
      <c r="N2466">
        <v>0</v>
      </c>
      <c r="O2466">
        <v>0</v>
      </c>
      <c r="P2466" t="s">
        <v>573</v>
      </c>
      <c r="Q2466" t="s">
        <v>1</v>
      </c>
      <c r="R2466">
        <v>1</v>
      </c>
      <c r="S2466" t="s">
        <v>564</v>
      </c>
      <c r="T2466">
        <v>0</v>
      </c>
      <c r="U2466">
        <v>0</v>
      </c>
      <c r="V2466" t="s">
        <v>1</v>
      </c>
      <c r="W2466" t="s">
        <v>1</v>
      </c>
      <c r="X2466">
        <v>1</v>
      </c>
      <c r="Y2466" t="s">
        <v>565</v>
      </c>
    </row>
    <row r="2467" spans="1:25">
      <c r="A2467" t="s">
        <v>62</v>
      </c>
      <c r="B2467" t="s">
        <v>569</v>
      </c>
      <c r="C2467">
        <v>1994</v>
      </c>
      <c r="D2467" t="s">
        <v>572</v>
      </c>
      <c r="E2467">
        <v>129.69999999999999</v>
      </c>
      <c r="F2467">
        <v>4</v>
      </c>
      <c r="G2467">
        <v>4</v>
      </c>
      <c r="H2467">
        <v>0.12970000000000001</v>
      </c>
      <c r="I2467">
        <f t="shared" si="153"/>
        <v>4.0000000000000001E-3</v>
      </c>
      <c r="J2467">
        <f t="shared" si="154"/>
        <v>4.0000000000000001E-3</v>
      </c>
      <c r="K2467" t="s">
        <v>563</v>
      </c>
      <c r="L2467" t="s">
        <v>563</v>
      </c>
      <c r="M2467" t="s">
        <v>563</v>
      </c>
      <c r="N2467">
        <v>0</v>
      </c>
      <c r="O2467">
        <v>0</v>
      </c>
      <c r="P2467" t="s">
        <v>573</v>
      </c>
      <c r="Q2467" t="s">
        <v>1</v>
      </c>
      <c r="R2467">
        <v>1</v>
      </c>
      <c r="S2467" t="s">
        <v>564</v>
      </c>
      <c r="T2467">
        <v>0</v>
      </c>
      <c r="U2467">
        <v>0</v>
      </c>
      <c r="V2467" t="s">
        <v>1</v>
      </c>
      <c r="W2467" t="s">
        <v>1</v>
      </c>
      <c r="X2467">
        <v>1</v>
      </c>
      <c r="Y2467" t="s">
        <v>565</v>
      </c>
    </row>
    <row r="2468" spans="1:25">
      <c r="A2468" t="s">
        <v>62</v>
      </c>
      <c r="B2468" t="s">
        <v>569</v>
      </c>
      <c r="C2468">
        <v>1994</v>
      </c>
      <c r="D2468" t="s">
        <v>572</v>
      </c>
      <c r="E2468">
        <v>139.80000000000001</v>
      </c>
      <c r="F2468">
        <v>4</v>
      </c>
      <c r="G2468">
        <v>4</v>
      </c>
      <c r="H2468">
        <v>0.13980000000000001</v>
      </c>
      <c r="I2468">
        <f t="shared" si="153"/>
        <v>4.0000000000000001E-3</v>
      </c>
      <c r="J2468">
        <f t="shared" si="154"/>
        <v>4.0000000000000001E-3</v>
      </c>
      <c r="K2468" t="s">
        <v>563</v>
      </c>
      <c r="L2468" t="s">
        <v>563</v>
      </c>
      <c r="M2468" t="s">
        <v>563</v>
      </c>
      <c r="N2468">
        <v>0</v>
      </c>
      <c r="O2468">
        <v>0</v>
      </c>
      <c r="P2468" t="s">
        <v>573</v>
      </c>
      <c r="Q2468" t="s">
        <v>1</v>
      </c>
      <c r="R2468">
        <v>1</v>
      </c>
      <c r="S2468" t="s">
        <v>564</v>
      </c>
      <c r="T2468">
        <v>0</v>
      </c>
      <c r="U2468">
        <v>0</v>
      </c>
      <c r="V2468" t="s">
        <v>1</v>
      </c>
      <c r="W2468" t="s">
        <v>1</v>
      </c>
      <c r="X2468">
        <v>1</v>
      </c>
      <c r="Y2468" t="s">
        <v>565</v>
      </c>
    </row>
    <row r="2469" spans="1:25">
      <c r="A2469" t="s">
        <v>62</v>
      </c>
      <c r="B2469" t="s">
        <v>569</v>
      </c>
      <c r="C2469">
        <v>1994</v>
      </c>
      <c r="D2469" t="s">
        <v>572</v>
      </c>
      <c r="E2469">
        <v>143.69999999999999</v>
      </c>
      <c r="F2469">
        <v>4</v>
      </c>
      <c r="G2469">
        <v>4</v>
      </c>
      <c r="H2469">
        <v>0.14369999999999999</v>
      </c>
      <c r="I2469">
        <f t="shared" si="153"/>
        <v>4.0000000000000001E-3</v>
      </c>
      <c r="J2469">
        <f t="shared" si="154"/>
        <v>4.0000000000000001E-3</v>
      </c>
      <c r="K2469" t="s">
        <v>563</v>
      </c>
      <c r="L2469" t="s">
        <v>563</v>
      </c>
      <c r="M2469" t="s">
        <v>563</v>
      </c>
      <c r="N2469">
        <v>0</v>
      </c>
      <c r="O2469">
        <v>0</v>
      </c>
      <c r="P2469" t="s">
        <v>573</v>
      </c>
      <c r="Q2469" t="s">
        <v>1</v>
      </c>
      <c r="R2469">
        <v>1</v>
      </c>
      <c r="S2469" t="s">
        <v>564</v>
      </c>
      <c r="T2469">
        <v>0</v>
      </c>
      <c r="U2469">
        <v>0</v>
      </c>
      <c r="V2469" t="s">
        <v>1</v>
      </c>
      <c r="W2469" t="s">
        <v>1</v>
      </c>
      <c r="X2469">
        <v>1</v>
      </c>
      <c r="Y2469" t="s">
        <v>565</v>
      </c>
    </row>
    <row r="2470" spans="1:25">
      <c r="A2470" t="s">
        <v>62</v>
      </c>
      <c r="B2470" t="s">
        <v>569</v>
      </c>
      <c r="C2470">
        <v>1994</v>
      </c>
      <c r="D2470" t="s">
        <v>572</v>
      </c>
      <c r="E2470">
        <v>144.30000000000001</v>
      </c>
      <c r="F2470">
        <v>4</v>
      </c>
      <c r="G2470">
        <v>4</v>
      </c>
      <c r="H2470">
        <v>0.14430000000000001</v>
      </c>
      <c r="I2470">
        <f t="shared" si="153"/>
        <v>4.0000000000000001E-3</v>
      </c>
      <c r="J2470">
        <f t="shared" si="154"/>
        <v>4.0000000000000001E-3</v>
      </c>
      <c r="K2470" t="s">
        <v>563</v>
      </c>
      <c r="L2470" t="s">
        <v>563</v>
      </c>
      <c r="M2470" t="s">
        <v>563</v>
      </c>
      <c r="N2470">
        <v>0</v>
      </c>
      <c r="O2470">
        <v>0</v>
      </c>
      <c r="P2470" t="s">
        <v>573</v>
      </c>
      <c r="Q2470" t="s">
        <v>1</v>
      </c>
      <c r="R2470">
        <v>1</v>
      </c>
      <c r="S2470" t="s">
        <v>564</v>
      </c>
      <c r="T2470">
        <v>0</v>
      </c>
      <c r="U2470">
        <v>0</v>
      </c>
      <c r="V2470" t="s">
        <v>1</v>
      </c>
      <c r="W2470" t="s">
        <v>1</v>
      </c>
      <c r="X2470">
        <v>1</v>
      </c>
      <c r="Y2470" t="s">
        <v>565</v>
      </c>
    </row>
    <row r="2471" spans="1:25">
      <c r="A2471" t="s">
        <v>62</v>
      </c>
      <c r="B2471" t="s">
        <v>569</v>
      </c>
      <c r="C2471">
        <v>1994</v>
      </c>
      <c r="D2471" t="s">
        <v>572</v>
      </c>
      <c r="E2471">
        <v>146.19999999999999</v>
      </c>
      <c r="F2471">
        <v>4</v>
      </c>
      <c r="G2471">
        <v>4</v>
      </c>
      <c r="H2471">
        <v>0.1462</v>
      </c>
      <c r="I2471">
        <f t="shared" si="153"/>
        <v>4.0000000000000001E-3</v>
      </c>
      <c r="J2471">
        <f t="shared" si="154"/>
        <v>4.0000000000000001E-3</v>
      </c>
      <c r="K2471" t="s">
        <v>563</v>
      </c>
      <c r="L2471" t="s">
        <v>563</v>
      </c>
      <c r="M2471" t="s">
        <v>563</v>
      </c>
      <c r="N2471">
        <v>0</v>
      </c>
      <c r="O2471">
        <v>0</v>
      </c>
      <c r="P2471" t="s">
        <v>573</v>
      </c>
      <c r="Q2471" t="s">
        <v>1</v>
      </c>
      <c r="R2471">
        <v>1</v>
      </c>
      <c r="S2471" t="s">
        <v>564</v>
      </c>
      <c r="T2471">
        <v>0</v>
      </c>
      <c r="U2471">
        <v>0</v>
      </c>
      <c r="V2471" t="s">
        <v>1</v>
      </c>
      <c r="W2471" t="s">
        <v>1</v>
      </c>
      <c r="X2471">
        <v>1</v>
      </c>
      <c r="Y2471" t="s">
        <v>565</v>
      </c>
    </row>
    <row r="2472" spans="1:25">
      <c r="A2472" t="s">
        <v>62</v>
      </c>
      <c r="B2472" t="s">
        <v>569</v>
      </c>
      <c r="C2472">
        <v>1994</v>
      </c>
      <c r="D2472" t="s">
        <v>572</v>
      </c>
      <c r="E2472">
        <v>150.1</v>
      </c>
      <c r="F2472">
        <v>4</v>
      </c>
      <c r="G2472">
        <v>4</v>
      </c>
      <c r="H2472">
        <v>0.15010000000000001</v>
      </c>
      <c r="I2472">
        <f t="shared" si="153"/>
        <v>4.0000000000000001E-3</v>
      </c>
      <c r="J2472">
        <f t="shared" si="154"/>
        <v>4.0000000000000001E-3</v>
      </c>
      <c r="K2472" t="s">
        <v>563</v>
      </c>
      <c r="L2472" t="s">
        <v>563</v>
      </c>
      <c r="M2472" t="s">
        <v>563</v>
      </c>
      <c r="N2472">
        <v>0</v>
      </c>
      <c r="O2472">
        <v>0</v>
      </c>
      <c r="P2472" t="s">
        <v>573</v>
      </c>
      <c r="Q2472" t="s">
        <v>1</v>
      </c>
      <c r="R2472">
        <v>1</v>
      </c>
      <c r="S2472" t="s">
        <v>564</v>
      </c>
      <c r="T2472">
        <v>0</v>
      </c>
      <c r="U2472">
        <v>0</v>
      </c>
      <c r="V2472" t="s">
        <v>1</v>
      </c>
      <c r="W2472" t="s">
        <v>1</v>
      </c>
      <c r="X2472">
        <v>1</v>
      </c>
      <c r="Y2472" t="s">
        <v>565</v>
      </c>
    </row>
    <row r="2473" spans="1:25">
      <c r="A2473" t="s">
        <v>62</v>
      </c>
      <c r="B2473" t="s">
        <v>569</v>
      </c>
      <c r="C2473">
        <v>1994</v>
      </c>
      <c r="D2473" t="s">
        <v>572</v>
      </c>
      <c r="E2473">
        <v>152.30000000000001</v>
      </c>
      <c r="F2473">
        <v>4</v>
      </c>
      <c r="G2473">
        <v>4</v>
      </c>
      <c r="H2473">
        <v>0.15229999999999999</v>
      </c>
      <c r="I2473">
        <f t="shared" si="153"/>
        <v>4.0000000000000001E-3</v>
      </c>
      <c r="J2473">
        <f t="shared" si="154"/>
        <v>4.0000000000000001E-3</v>
      </c>
      <c r="K2473" t="s">
        <v>563</v>
      </c>
      <c r="L2473" t="s">
        <v>563</v>
      </c>
      <c r="M2473" t="s">
        <v>563</v>
      </c>
      <c r="N2473">
        <v>0</v>
      </c>
      <c r="O2473">
        <v>0</v>
      </c>
      <c r="P2473" t="s">
        <v>573</v>
      </c>
      <c r="Q2473" t="s">
        <v>1</v>
      </c>
      <c r="R2473">
        <v>1</v>
      </c>
      <c r="S2473" t="s">
        <v>564</v>
      </c>
      <c r="T2473">
        <v>0</v>
      </c>
      <c r="U2473">
        <v>0</v>
      </c>
      <c r="V2473" t="s">
        <v>1</v>
      </c>
      <c r="W2473" t="s">
        <v>1</v>
      </c>
      <c r="X2473">
        <v>1</v>
      </c>
      <c r="Y2473" t="s">
        <v>565</v>
      </c>
    </row>
    <row r="2474" spans="1:25">
      <c r="A2474" t="s">
        <v>62</v>
      </c>
      <c r="B2474" t="s">
        <v>569</v>
      </c>
      <c r="C2474">
        <v>1994</v>
      </c>
      <c r="D2474" t="s">
        <v>572</v>
      </c>
      <c r="E2474">
        <v>155.80000000000001</v>
      </c>
      <c r="F2474">
        <v>4</v>
      </c>
      <c r="G2474">
        <v>4</v>
      </c>
      <c r="H2474">
        <v>0.15579999999999999</v>
      </c>
      <c r="I2474">
        <f t="shared" si="153"/>
        <v>4.0000000000000001E-3</v>
      </c>
      <c r="J2474">
        <f t="shared" si="154"/>
        <v>4.0000000000000001E-3</v>
      </c>
      <c r="K2474" t="s">
        <v>563</v>
      </c>
      <c r="L2474" t="s">
        <v>563</v>
      </c>
      <c r="M2474" t="s">
        <v>563</v>
      </c>
      <c r="N2474">
        <v>0</v>
      </c>
      <c r="O2474">
        <v>0</v>
      </c>
      <c r="P2474" t="s">
        <v>573</v>
      </c>
      <c r="Q2474" t="s">
        <v>1</v>
      </c>
      <c r="R2474">
        <v>1</v>
      </c>
      <c r="S2474" t="s">
        <v>564</v>
      </c>
      <c r="T2474">
        <v>0</v>
      </c>
      <c r="U2474">
        <v>0</v>
      </c>
      <c r="V2474" t="s">
        <v>1</v>
      </c>
      <c r="W2474" t="s">
        <v>1</v>
      </c>
      <c r="X2474">
        <v>1</v>
      </c>
      <c r="Y2474" t="s">
        <v>565</v>
      </c>
    </row>
    <row r="2475" spans="1:25">
      <c r="A2475" t="s">
        <v>62</v>
      </c>
      <c r="B2475" t="s">
        <v>569</v>
      </c>
      <c r="C2475">
        <v>1994</v>
      </c>
      <c r="D2475" t="s">
        <v>572</v>
      </c>
      <c r="E2475">
        <v>160.1</v>
      </c>
      <c r="F2475">
        <v>4</v>
      </c>
      <c r="G2475">
        <v>4</v>
      </c>
      <c r="H2475">
        <v>0.16009999999999999</v>
      </c>
      <c r="I2475">
        <f t="shared" si="153"/>
        <v>4.0000000000000001E-3</v>
      </c>
      <c r="J2475">
        <f t="shared" si="154"/>
        <v>4.0000000000000001E-3</v>
      </c>
      <c r="K2475" t="s">
        <v>563</v>
      </c>
      <c r="L2475" t="s">
        <v>563</v>
      </c>
      <c r="M2475" t="s">
        <v>563</v>
      </c>
      <c r="N2475">
        <v>0</v>
      </c>
      <c r="O2475">
        <v>0</v>
      </c>
      <c r="P2475" t="s">
        <v>573</v>
      </c>
      <c r="Q2475" t="s">
        <v>1</v>
      </c>
      <c r="R2475">
        <v>1</v>
      </c>
      <c r="S2475" t="s">
        <v>564</v>
      </c>
      <c r="T2475">
        <v>0</v>
      </c>
      <c r="U2475">
        <v>0</v>
      </c>
      <c r="V2475" t="s">
        <v>1</v>
      </c>
      <c r="W2475" t="s">
        <v>1</v>
      </c>
      <c r="X2475">
        <v>1</v>
      </c>
      <c r="Y2475" t="s">
        <v>565</v>
      </c>
    </row>
    <row r="2476" spans="1:25">
      <c r="A2476" t="s">
        <v>62</v>
      </c>
      <c r="B2476" t="s">
        <v>569</v>
      </c>
      <c r="C2476">
        <v>1994</v>
      </c>
      <c r="D2476" t="s">
        <v>572</v>
      </c>
      <c r="E2476">
        <v>161</v>
      </c>
      <c r="F2476">
        <v>4</v>
      </c>
      <c r="G2476">
        <v>4</v>
      </c>
      <c r="H2476">
        <v>0.161</v>
      </c>
      <c r="I2476">
        <f t="shared" si="153"/>
        <v>4.0000000000000001E-3</v>
      </c>
      <c r="J2476">
        <f t="shared" si="154"/>
        <v>4.0000000000000001E-3</v>
      </c>
      <c r="K2476" t="s">
        <v>563</v>
      </c>
      <c r="L2476" t="s">
        <v>563</v>
      </c>
      <c r="M2476" t="s">
        <v>563</v>
      </c>
      <c r="N2476">
        <v>0</v>
      </c>
      <c r="O2476">
        <v>0</v>
      </c>
      <c r="P2476" t="s">
        <v>573</v>
      </c>
      <c r="Q2476" t="s">
        <v>1</v>
      </c>
      <c r="R2476">
        <v>1</v>
      </c>
      <c r="S2476" t="s">
        <v>564</v>
      </c>
      <c r="T2476">
        <v>0</v>
      </c>
      <c r="U2476">
        <v>0</v>
      </c>
      <c r="V2476" t="s">
        <v>1</v>
      </c>
      <c r="W2476" t="s">
        <v>1</v>
      </c>
      <c r="X2476">
        <v>1</v>
      </c>
      <c r="Y2476" t="s">
        <v>565</v>
      </c>
    </row>
    <row r="2477" spans="1:25">
      <c r="A2477" t="s">
        <v>62</v>
      </c>
      <c r="B2477" t="s">
        <v>569</v>
      </c>
      <c r="C2477">
        <v>1994</v>
      </c>
      <c r="D2477" t="s">
        <v>572</v>
      </c>
      <c r="E2477">
        <v>165.3</v>
      </c>
      <c r="F2477">
        <v>4</v>
      </c>
      <c r="G2477">
        <v>4</v>
      </c>
      <c r="H2477">
        <v>0.1653</v>
      </c>
      <c r="I2477">
        <f t="shared" si="153"/>
        <v>4.0000000000000001E-3</v>
      </c>
      <c r="J2477">
        <f t="shared" si="154"/>
        <v>4.0000000000000001E-3</v>
      </c>
      <c r="K2477" t="s">
        <v>563</v>
      </c>
      <c r="L2477" t="s">
        <v>563</v>
      </c>
      <c r="M2477" t="s">
        <v>563</v>
      </c>
      <c r="N2477">
        <v>0</v>
      </c>
      <c r="O2477">
        <v>0</v>
      </c>
      <c r="P2477" t="s">
        <v>573</v>
      </c>
      <c r="Q2477" t="s">
        <v>1</v>
      </c>
      <c r="R2477">
        <v>1</v>
      </c>
      <c r="S2477" t="s">
        <v>564</v>
      </c>
      <c r="T2477">
        <v>0</v>
      </c>
      <c r="U2477">
        <v>0</v>
      </c>
      <c r="V2477" t="s">
        <v>1</v>
      </c>
      <c r="W2477" t="s">
        <v>1</v>
      </c>
      <c r="X2477">
        <v>1</v>
      </c>
      <c r="Y2477" t="s">
        <v>565</v>
      </c>
    </row>
    <row r="2478" spans="1:25">
      <c r="A2478" t="s">
        <v>62</v>
      </c>
      <c r="B2478" t="s">
        <v>569</v>
      </c>
      <c r="C2478">
        <v>1994</v>
      </c>
      <c r="D2478" t="s">
        <v>572</v>
      </c>
      <c r="E2478">
        <v>166.5</v>
      </c>
      <c r="F2478">
        <v>4</v>
      </c>
      <c r="G2478">
        <v>4</v>
      </c>
      <c r="H2478">
        <v>0.16650000000000001</v>
      </c>
      <c r="I2478">
        <f t="shared" si="153"/>
        <v>4.0000000000000001E-3</v>
      </c>
      <c r="J2478">
        <f t="shared" si="154"/>
        <v>4.0000000000000001E-3</v>
      </c>
      <c r="K2478" t="s">
        <v>563</v>
      </c>
      <c r="L2478" t="s">
        <v>563</v>
      </c>
      <c r="M2478" t="s">
        <v>563</v>
      </c>
      <c r="N2478">
        <v>0</v>
      </c>
      <c r="O2478">
        <v>0</v>
      </c>
      <c r="P2478" t="s">
        <v>573</v>
      </c>
      <c r="Q2478" t="s">
        <v>1</v>
      </c>
      <c r="R2478">
        <v>1</v>
      </c>
      <c r="S2478" t="s">
        <v>564</v>
      </c>
      <c r="T2478">
        <v>0</v>
      </c>
      <c r="U2478">
        <v>0</v>
      </c>
      <c r="V2478" t="s">
        <v>1</v>
      </c>
      <c r="W2478" t="s">
        <v>1</v>
      </c>
      <c r="X2478">
        <v>1</v>
      </c>
      <c r="Y2478" t="s">
        <v>565</v>
      </c>
    </row>
    <row r="2479" spans="1:25">
      <c r="A2479" t="s">
        <v>62</v>
      </c>
      <c r="B2479" t="s">
        <v>569</v>
      </c>
      <c r="C2479">
        <v>1994</v>
      </c>
      <c r="D2479" t="s">
        <v>572</v>
      </c>
      <c r="E2479">
        <v>170.1</v>
      </c>
      <c r="F2479">
        <v>4</v>
      </c>
      <c r="G2479">
        <v>4</v>
      </c>
      <c r="H2479">
        <v>0.1701</v>
      </c>
      <c r="I2479">
        <f t="shared" si="153"/>
        <v>4.0000000000000001E-3</v>
      </c>
      <c r="J2479">
        <f t="shared" si="154"/>
        <v>4.0000000000000001E-3</v>
      </c>
      <c r="K2479" t="s">
        <v>563</v>
      </c>
      <c r="L2479" t="s">
        <v>563</v>
      </c>
      <c r="M2479" t="s">
        <v>563</v>
      </c>
      <c r="N2479">
        <v>0</v>
      </c>
      <c r="O2479">
        <v>0</v>
      </c>
      <c r="P2479" t="s">
        <v>573</v>
      </c>
      <c r="Q2479" t="s">
        <v>1</v>
      </c>
      <c r="R2479">
        <v>1</v>
      </c>
      <c r="S2479" t="s">
        <v>564</v>
      </c>
      <c r="T2479">
        <v>0</v>
      </c>
      <c r="U2479">
        <v>0</v>
      </c>
      <c r="V2479" t="s">
        <v>1</v>
      </c>
      <c r="W2479" t="s">
        <v>1</v>
      </c>
      <c r="X2479">
        <v>1</v>
      </c>
      <c r="Y2479" t="s">
        <v>565</v>
      </c>
    </row>
    <row r="2480" spans="1:25">
      <c r="A2480" t="s">
        <v>62</v>
      </c>
      <c r="B2480" t="s">
        <v>569</v>
      </c>
      <c r="C2480">
        <v>1994</v>
      </c>
      <c r="D2480" t="s">
        <v>572</v>
      </c>
      <c r="E2480">
        <v>173.7</v>
      </c>
      <c r="F2480">
        <v>4</v>
      </c>
      <c r="G2480">
        <v>4</v>
      </c>
      <c r="H2480">
        <v>0.17369999999999999</v>
      </c>
      <c r="I2480">
        <f t="shared" si="153"/>
        <v>4.0000000000000001E-3</v>
      </c>
      <c r="J2480">
        <f t="shared" si="154"/>
        <v>4.0000000000000001E-3</v>
      </c>
      <c r="K2480" t="s">
        <v>563</v>
      </c>
      <c r="L2480" t="s">
        <v>563</v>
      </c>
      <c r="M2480" t="s">
        <v>563</v>
      </c>
      <c r="N2480">
        <v>0</v>
      </c>
      <c r="O2480">
        <v>0</v>
      </c>
      <c r="P2480" t="s">
        <v>573</v>
      </c>
      <c r="Q2480" t="s">
        <v>1</v>
      </c>
      <c r="R2480">
        <v>1</v>
      </c>
      <c r="S2480" t="s">
        <v>564</v>
      </c>
      <c r="T2480">
        <v>0</v>
      </c>
      <c r="U2480">
        <v>0</v>
      </c>
      <c r="V2480" t="s">
        <v>1</v>
      </c>
      <c r="W2480" t="s">
        <v>1</v>
      </c>
      <c r="X2480">
        <v>1</v>
      </c>
      <c r="Y2480" t="s">
        <v>565</v>
      </c>
    </row>
    <row r="2481" spans="1:25">
      <c r="A2481" t="s">
        <v>62</v>
      </c>
      <c r="B2481" t="s">
        <v>569</v>
      </c>
      <c r="C2481">
        <v>1994</v>
      </c>
      <c r="D2481" t="s">
        <v>572</v>
      </c>
      <c r="E2481">
        <v>176</v>
      </c>
      <c r="F2481">
        <v>4</v>
      </c>
      <c r="G2481">
        <v>4</v>
      </c>
      <c r="H2481">
        <v>0.17599999999999999</v>
      </c>
      <c r="I2481">
        <f t="shared" si="153"/>
        <v>4.0000000000000001E-3</v>
      </c>
      <c r="J2481">
        <f t="shared" si="154"/>
        <v>4.0000000000000001E-3</v>
      </c>
      <c r="K2481" t="s">
        <v>563</v>
      </c>
      <c r="L2481" t="s">
        <v>563</v>
      </c>
      <c r="M2481" t="s">
        <v>563</v>
      </c>
      <c r="N2481">
        <v>0</v>
      </c>
      <c r="O2481">
        <v>0</v>
      </c>
      <c r="P2481" t="s">
        <v>573</v>
      </c>
      <c r="Q2481" t="s">
        <v>1</v>
      </c>
      <c r="R2481">
        <v>1</v>
      </c>
      <c r="S2481" t="s">
        <v>564</v>
      </c>
      <c r="T2481">
        <v>0</v>
      </c>
      <c r="U2481">
        <v>0</v>
      </c>
      <c r="V2481" t="s">
        <v>1</v>
      </c>
      <c r="W2481" t="s">
        <v>1</v>
      </c>
      <c r="X2481">
        <v>1</v>
      </c>
      <c r="Y2481" t="s">
        <v>565</v>
      </c>
    </row>
    <row r="2482" spans="1:25">
      <c r="A2482" t="s">
        <v>62</v>
      </c>
      <c r="B2482" t="s">
        <v>569</v>
      </c>
      <c r="C2482">
        <v>1994</v>
      </c>
      <c r="D2482" t="s">
        <v>572</v>
      </c>
      <c r="E2482">
        <v>176.7</v>
      </c>
      <c r="F2482">
        <v>4</v>
      </c>
      <c r="G2482">
        <v>4</v>
      </c>
      <c r="H2482">
        <v>0.1767</v>
      </c>
      <c r="I2482">
        <f t="shared" si="153"/>
        <v>4.0000000000000001E-3</v>
      </c>
      <c r="J2482">
        <f t="shared" si="154"/>
        <v>4.0000000000000001E-3</v>
      </c>
      <c r="K2482" t="s">
        <v>563</v>
      </c>
      <c r="L2482" t="s">
        <v>563</v>
      </c>
      <c r="M2482" t="s">
        <v>563</v>
      </c>
      <c r="N2482">
        <v>0</v>
      </c>
      <c r="O2482">
        <v>0</v>
      </c>
      <c r="P2482" t="s">
        <v>573</v>
      </c>
      <c r="Q2482" t="s">
        <v>1</v>
      </c>
      <c r="R2482">
        <v>1</v>
      </c>
      <c r="S2482" t="s">
        <v>564</v>
      </c>
      <c r="T2482">
        <v>0</v>
      </c>
      <c r="U2482">
        <v>0</v>
      </c>
      <c r="V2482" t="s">
        <v>1</v>
      </c>
      <c r="W2482" t="s">
        <v>1</v>
      </c>
      <c r="X2482">
        <v>1</v>
      </c>
      <c r="Y2482" t="s">
        <v>565</v>
      </c>
    </row>
    <row r="2483" spans="1:25">
      <c r="A2483" t="s">
        <v>62</v>
      </c>
      <c r="B2483" t="s">
        <v>569</v>
      </c>
      <c r="C2483">
        <v>1994</v>
      </c>
      <c r="D2483" t="s">
        <v>572</v>
      </c>
      <c r="E2483">
        <v>179.7</v>
      </c>
      <c r="F2483">
        <v>4</v>
      </c>
      <c r="G2483">
        <v>4</v>
      </c>
      <c r="H2483">
        <v>0.1797</v>
      </c>
      <c r="I2483">
        <f t="shared" si="153"/>
        <v>4.0000000000000001E-3</v>
      </c>
      <c r="J2483">
        <f t="shared" si="154"/>
        <v>4.0000000000000001E-3</v>
      </c>
      <c r="K2483" t="s">
        <v>563</v>
      </c>
      <c r="L2483" t="s">
        <v>563</v>
      </c>
      <c r="M2483" t="s">
        <v>563</v>
      </c>
      <c r="N2483">
        <v>0</v>
      </c>
      <c r="O2483">
        <v>0</v>
      </c>
      <c r="P2483" t="s">
        <v>573</v>
      </c>
      <c r="Q2483" t="s">
        <v>1</v>
      </c>
      <c r="R2483">
        <v>1</v>
      </c>
      <c r="S2483" t="s">
        <v>564</v>
      </c>
      <c r="T2483">
        <v>0</v>
      </c>
      <c r="U2483">
        <v>0</v>
      </c>
      <c r="V2483" t="s">
        <v>1</v>
      </c>
      <c r="W2483" t="s">
        <v>1</v>
      </c>
      <c r="X2483">
        <v>1</v>
      </c>
      <c r="Y2483" t="s">
        <v>565</v>
      </c>
    </row>
    <row r="2484" spans="1:25">
      <c r="A2484" t="s">
        <v>62</v>
      </c>
      <c r="B2484" t="s">
        <v>569</v>
      </c>
      <c r="C2484">
        <v>1994</v>
      </c>
      <c r="D2484" t="s">
        <v>572</v>
      </c>
      <c r="E2484">
        <v>182</v>
      </c>
      <c r="F2484">
        <v>4</v>
      </c>
      <c r="G2484">
        <v>4</v>
      </c>
      <c r="H2484">
        <v>0.182</v>
      </c>
      <c r="I2484">
        <f t="shared" si="153"/>
        <v>4.0000000000000001E-3</v>
      </c>
      <c r="J2484">
        <f t="shared" si="154"/>
        <v>4.0000000000000001E-3</v>
      </c>
      <c r="K2484" t="s">
        <v>563</v>
      </c>
      <c r="L2484" t="s">
        <v>563</v>
      </c>
      <c r="M2484" t="s">
        <v>563</v>
      </c>
      <c r="N2484">
        <v>0</v>
      </c>
      <c r="O2484">
        <v>0</v>
      </c>
      <c r="P2484" t="s">
        <v>573</v>
      </c>
      <c r="Q2484" t="s">
        <v>1</v>
      </c>
      <c r="R2484">
        <v>1</v>
      </c>
      <c r="S2484" t="s">
        <v>564</v>
      </c>
      <c r="T2484">
        <v>0</v>
      </c>
      <c r="U2484">
        <v>0</v>
      </c>
      <c r="V2484" t="s">
        <v>1</v>
      </c>
      <c r="W2484" t="s">
        <v>1</v>
      </c>
      <c r="X2484">
        <v>1</v>
      </c>
      <c r="Y2484" t="s">
        <v>565</v>
      </c>
    </row>
    <row r="2485" spans="1:25">
      <c r="A2485" t="s">
        <v>62</v>
      </c>
      <c r="B2485" t="s">
        <v>569</v>
      </c>
      <c r="C2485">
        <v>1994</v>
      </c>
      <c r="D2485" t="s">
        <v>572</v>
      </c>
      <c r="E2485">
        <v>183.9</v>
      </c>
      <c r="F2485">
        <v>4</v>
      </c>
      <c r="G2485">
        <v>4</v>
      </c>
      <c r="H2485">
        <v>0.18390000000000001</v>
      </c>
      <c r="I2485">
        <f t="shared" si="153"/>
        <v>4.0000000000000001E-3</v>
      </c>
      <c r="J2485">
        <f t="shared" si="154"/>
        <v>4.0000000000000001E-3</v>
      </c>
      <c r="K2485" t="s">
        <v>563</v>
      </c>
      <c r="L2485" t="s">
        <v>563</v>
      </c>
      <c r="M2485" t="s">
        <v>563</v>
      </c>
      <c r="N2485">
        <v>0</v>
      </c>
      <c r="O2485">
        <v>0</v>
      </c>
      <c r="P2485" t="s">
        <v>573</v>
      </c>
      <c r="Q2485" t="s">
        <v>1</v>
      </c>
      <c r="R2485">
        <v>1</v>
      </c>
      <c r="S2485" t="s">
        <v>564</v>
      </c>
      <c r="T2485">
        <v>0</v>
      </c>
      <c r="U2485">
        <v>0</v>
      </c>
      <c r="V2485" t="s">
        <v>1</v>
      </c>
      <c r="W2485" t="s">
        <v>1</v>
      </c>
      <c r="X2485">
        <v>1</v>
      </c>
      <c r="Y2485" t="s">
        <v>565</v>
      </c>
    </row>
    <row r="2486" spans="1:25">
      <c r="A2486" t="s">
        <v>62</v>
      </c>
      <c r="B2486" t="s">
        <v>569</v>
      </c>
      <c r="C2486">
        <v>1994</v>
      </c>
      <c r="D2486" t="s">
        <v>572</v>
      </c>
      <c r="E2486">
        <v>194.5</v>
      </c>
      <c r="F2486">
        <v>4</v>
      </c>
      <c r="G2486">
        <v>4</v>
      </c>
      <c r="H2486">
        <v>0.19450000000000001</v>
      </c>
      <c r="I2486">
        <f t="shared" si="153"/>
        <v>4.0000000000000001E-3</v>
      </c>
      <c r="J2486">
        <f t="shared" si="154"/>
        <v>4.0000000000000001E-3</v>
      </c>
      <c r="K2486" t="s">
        <v>563</v>
      </c>
      <c r="L2486" t="s">
        <v>563</v>
      </c>
      <c r="M2486" t="s">
        <v>563</v>
      </c>
      <c r="N2486">
        <v>0</v>
      </c>
      <c r="O2486">
        <v>0</v>
      </c>
      <c r="P2486" t="s">
        <v>573</v>
      </c>
      <c r="Q2486" t="s">
        <v>1</v>
      </c>
      <c r="R2486">
        <v>1</v>
      </c>
      <c r="S2486" t="s">
        <v>564</v>
      </c>
      <c r="T2486">
        <v>0</v>
      </c>
      <c r="U2486">
        <v>0</v>
      </c>
      <c r="V2486" t="s">
        <v>1</v>
      </c>
      <c r="W2486" t="s">
        <v>1</v>
      </c>
      <c r="X2486">
        <v>1</v>
      </c>
      <c r="Y2486" t="s">
        <v>565</v>
      </c>
    </row>
    <row r="2487" spans="1:25">
      <c r="A2487" t="s">
        <v>62</v>
      </c>
      <c r="B2487" t="s">
        <v>569</v>
      </c>
      <c r="C2487">
        <v>1994</v>
      </c>
      <c r="D2487" t="s">
        <v>572</v>
      </c>
      <c r="E2487">
        <v>198.5</v>
      </c>
      <c r="F2487">
        <v>4</v>
      </c>
      <c r="G2487">
        <v>4</v>
      </c>
      <c r="H2487">
        <v>0.19850000000000001</v>
      </c>
      <c r="I2487">
        <f t="shared" si="153"/>
        <v>4.0000000000000001E-3</v>
      </c>
      <c r="J2487">
        <f t="shared" si="154"/>
        <v>4.0000000000000001E-3</v>
      </c>
      <c r="K2487" t="s">
        <v>563</v>
      </c>
      <c r="L2487" t="s">
        <v>563</v>
      </c>
      <c r="M2487" t="s">
        <v>563</v>
      </c>
      <c r="N2487">
        <v>0</v>
      </c>
      <c r="O2487">
        <v>0</v>
      </c>
      <c r="P2487" t="s">
        <v>573</v>
      </c>
      <c r="Q2487" t="s">
        <v>1</v>
      </c>
      <c r="R2487">
        <v>1</v>
      </c>
      <c r="S2487" t="s">
        <v>564</v>
      </c>
      <c r="T2487">
        <v>0</v>
      </c>
      <c r="U2487">
        <v>0</v>
      </c>
      <c r="V2487" t="s">
        <v>1</v>
      </c>
      <c r="W2487" t="s">
        <v>1</v>
      </c>
      <c r="X2487">
        <v>1</v>
      </c>
      <c r="Y2487" t="s">
        <v>565</v>
      </c>
    </row>
    <row r="2488" spans="1:25">
      <c r="A2488" t="s">
        <v>62</v>
      </c>
      <c r="B2488" t="s">
        <v>569</v>
      </c>
      <c r="C2488">
        <v>1994</v>
      </c>
      <c r="D2488" t="s">
        <v>572</v>
      </c>
      <c r="E2488">
        <v>200</v>
      </c>
      <c r="F2488">
        <v>4</v>
      </c>
      <c r="G2488">
        <v>4</v>
      </c>
      <c r="H2488">
        <v>0.2</v>
      </c>
      <c r="I2488">
        <f t="shared" si="153"/>
        <v>4.0000000000000001E-3</v>
      </c>
      <c r="J2488">
        <f t="shared" si="154"/>
        <v>4.0000000000000001E-3</v>
      </c>
      <c r="K2488" t="s">
        <v>563</v>
      </c>
      <c r="L2488" t="s">
        <v>563</v>
      </c>
      <c r="M2488" t="s">
        <v>563</v>
      </c>
      <c r="N2488">
        <v>0</v>
      </c>
      <c r="O2488">
        <v>0</v>
      </c>
      <c r="P2488" t="s">
        <v>573</v>
      </c>
      <c r="Q2488" t="s">
        <v>1</v>
      </c>
      <c r="R2488">
        <v>1</v>
      </c>
      <c r="S2488" t="s">
        <v>564</v>
      </c>
      <c r="T2488">
        <v>0</v>
      </c>
      <c r="U2488">
        <v>0</v>
      </c>
      <c r="V2488" t="s">
        <v>1</v>
      </c>
      <c r="W2488" t="s">
        <v>1</v>
      </c>
      <c r="X2488">
        <v>1</v>
      </c>
      <c r="Y2488" t="s">
        <v>565</v>
      </c>
    </row>
    <row r="2489" spans="1:25">
      <c r="A2489" t="s">
        <v>62</v>
      </c>
      <c r="B2489" t="s">
        <v>569</v>
      </c>
      <c r="C2489">
        <v>1994</v>
      </c>
      <c r="D2489" t="s">
        <v>572</v>
      </c>
      <c r="E2489">
        <v>203.5</v>
      </c>
      <c r="F2489">
        <v>4</v>
      </c>
      <c r="G2489">
        <v>4</v>
      </c>
      <c r="H2489">
        <v>0.20349999999999999</v>
      </c>
      <c r="I2489">
        <f t="shared" si="153"/>
        <v>4.0000000000000001E-3</v>
      </c>
      <c r="J2489">
        <f t="shared" si="154"/>
        <v>4.0000000000000001E-3</v>
      </c>
      <c r="K2489" t="s">
        <v>563</v>
      </c>
      <c r="L2489" t="s">
        <v>563</v>
      </c>
      <c r="M2489" t="s">
        <v>563</v>
      </c>
      <c r="N2489">
        <v>0</v>
      </c>
      <c r="O2489">
        <v>0</v>
      </c>
      <c r="P2489" t="s">
        <v>573</v>
      </c>
      <c r="Q2489" t="s">
        <v>1</v>
      </c>
      <c r="R2489">
        <v>1</v>
      </c>
      <c r="S2489" t="s">
        <v>564</v>
      </c>
      <c r="T2489">
        <v>0</v>
      </c>
      <c r="U2489">
        <v>0</v>
      </c>
      <c r="V2489" t="s">
        <v>1</v>
      </c>
      <c r="W2489" t="s">
        <v>1</v>
      </c>
      <c r="X2489">
        <v>1</v>
      </c>
      <c r="Y2489" t="s">
        <v>565</v>
      </c>
    </row>
    <row r="2490" spans="1:25">
      <c r="A2490" t="s">
        <v>62</v>
      </c>
      <c r="B2490" t="s">
        <v>569</v>
      </c>
      <c r="C2490">
        <v>1994</v>
      </c>
      <c r="D2490" t="s">
        <v>572</v>
      </c>
      <c r="E2490">
        <v>208.5</v>
      </c>
      <c r="F2490">
        <v>4</v>
      </c>
      <c r="G2490">
        <v>4</v>
      </c>
      <c r="H2490">
        <v>0.20849999999999999</v>
      </c>
      <c r="I2490">
        <f t="shared" si="153"/>
        <v>4.0000000000000001E-3</v>
      </c>
      <c r="J2490">
        <f t="shared" si="154"/>
        <v>4.0000000000000001E-3</v>
      </c>
      <c r="K2490" t="s">
        <v>563</v>
      </c>
      <c r="L2490" t="s">
        <v>563</v>
      </c>
      <c r="M2490" t="s">
        <v>563</v>
      </c>
      <c r="N2490">
        <v>0</v>
      </c>
      <c r="O2490">
        <v>0</v>
      </c>
      <c r="P2490" t="s">
        <v>573</v>
      </c>
      <c r="Q2490" t="s">
        <v>1</v>
      </c>
      <c r="R2490">
        <v>1</v>
      </c>
      <c r="S2490" t="s">
        <v>564</v>
      </c>
      <c r="T2490">
        <v>0</v>
      </c>
      <c r="U2490">
        <v>0</v>
      </c>
      <c r="V2490" t="s">
        <v>1</v>
      </c>
      <c r="W2490" t="s">
        <v>1</v>
      </c>
      <c r="X2490">
        <v>1</v>
      </c>
      <c r="Y2490" t="s">
        <v>565</v>
      </c>
    </row>
    <row r="2491" spans="1:25">
      <c r="A2491" t="s">
        <v>62</v>
      </c>
      <c r="B2491" t="s">
        <v>569</v>
      </c>
      <c r="C2491">
        <v>1994</v>
      </c>
      <c r="D2491" t="s">
        <v>572</v>
      </c>
      <c r="E2491">
        <v>213.5</v>
      </c>
      <c r="F2491">
        <v>4</v>
      </c>
      <c r="G2491">
        <v>4</v>
      </c>
      <c r="H2491">
        <v>0.2135</v>
      </c>
      <c r="I2491">
        <f t="shared" si="153"/>
        <v>4.0000000000000001E-3</v>
      </c>
      <c r="J2491">
        <f t="shared" si="154"/>
        <v>4.0000000000000001E-3</v>
      </c>
      <c r="K2491" t="s">
        <v>563</v>
      </c>
      <c r="L2491" t="s">
        <v>563</v>
      </c>
      <c r="M2491" t="s">
        <v>563</v>
      </c>
      <c r="N2491">
        <v>0</v>
      </c>
      <c r="O2491">
        <v>0</v>
      </c>
      <c r="P2491" t="s">
        <v>573</v>
      </c>
      <c r="Q2491" t="s">
        <v>1</v>
      </c>
      <c r="R2491">
        <v>1</v>
      </c>
      <c r="S2491" t="s">
        <v>564</v>
      </c>
      <c r="T2491">
        <v>0</v>
      </c>
      <c r="U2491">
        <v>0</v>
      </c>
      <c r="V2491" t="s">
        <v>1</v>
      </c>
      <c r="W2491" t="s">
        <v>1</v>
      </c>
      <c r="X2491">
        <v>1</v>
      </c>
      <c r="Y2491" t="s">
        <v>565</v>
      </c>
    </row>
    <row r="2492" spans="1:25">
      <c r="A2492" t="s">
        <v>62</v>
      </c>
      <c r="B2492" t="s">
        <v>569</v>
      </c>
      <c r="C2492">
        <v>1994</v>
      </c>
      <c r="D2492" t="s">
        <v>572</v>
      </c>
      <c r="E2492">
        <v>219.6</v>
      </c>
      <c r="F2492">
        <v>4</v>
      </c>
      <c r="G2492">
        <v>4</v>
      </c>
      <c r="H2492">
        <v>0.21959999999999999</v>
      </c>
      <c r="I2492">
        <f t="shared" si="153"/>
        <v>4.0000000000000001E-3</v>
      </c>
      <c r="J2492">
        <f t="shared" si="154"/>
        <v>4.0000000000000001E-3</v>
      </c>
      <c r="K2492" t="s">
        <v>563</v>
      </c>
      <c r="L2492" t="s">
        <v>563</v>
      </c>
      <c r="M2492" t="s">
        <v>563</v>
      </c>
      <c r="N2492">
        <v>0</v>
      </c>
      <c r="O2492">
        <v>0</v>
      </c>
      <c r="P2492" t="s">
        <v>573</v>
      </c>
      <c r="Q2492" t="s">
        <v>1</v>
      </c>
      <c r="R2492">
        <v>1</v>
      </c>
      <c r="S2492" t="s">
        <v>564</v>
      </c>
      <c r="T2492">
        <v>0</v>
      </c>
      <c r="U2492">
        <v>0</v>
      </c>
      <c r="V2492" t="s">
        <v>1</v>
      </c>
      <c r="W2492" t="s">
        <v>1</v>
      </c>
      <c r="X2492">
        <v>1</v>
      </c>
      <c r="Y2492" t="s">
        <v>565</v>
      </c>
    </row>
    <row r="2493" spans="1:25">
      <c r="A2493" t="s">
        <v>62</v>
      </c>
      <c r="B2493" t="s">
        <v>569</v>
      </c>
      <c r="C2493">
        <v>1994</v>
      </c>
      <c r="D2493" t="s">
        <v>572</v>
      </c>
      <c r="E2493">
        <v>223.6</v>
      </c>
      <c r="F2493">
        <v>4</v>
      </c>
      <c r="G2493">
        <v>4</v>
      </c>
      <c r="H2493">
        <v>0.22359999999999999</v>
      </c>
      <c r="I2493">
        <f t="shared" si="153"/>
        <v>4.0000000000000001E-3</v>
      </c>
      <c r="J2493">
        <f t="shared" si="154"/>
        <v>4.0000000000000001E-3</v>
      </c>
      <c r="K2493" t="s">
        <v>563</v>
      </c>
      <c r="L2493" t="s">
        <v>563</v>
      </c>
      <c r="M2493" t="s">
        <v>563</v>
      </c>
      <c r="N2493">
        <v>0</v>
      </c>
      <c r="O2493">
        <v>0</v>
      </c>
      <c r="P2493" t="s">
        <v>573</v>
      </c>
      <c r="Q2493" t="s">
        <v>1</v>
      </c>
      <c r="R2493">
        <v>1</v>
      </c>
      <c r="S2493" t="s">
        <v>564</v>
      </c>
      <c r="T2493">
        <v>0</v>
      </c>
      <c r="U2493">
        <v>0</v>
      </c>
      <c r="V2493" t="s">
        <v>1</v>
      </c>
      <c r="W2493" t="s">
        <v>1</v>
      </c>
      <c r="X2493">
        <v>1</v>
      </c>
      <c r="Y2493" t="s">
        <v>565</v>
      </c>
    </row>
    <row r="2494" spans="1:25">
      <c r="A2494" t="s">
        <v>62</v>
      </c>
      <c r="B2494" t="s">
        <v>569</v>
      </c>
      <c r="C2494">
        <v>1994</v>
      </c>
      <c r="D2494" t="s">
        <v>572</v>
      </c>
      <c r="E2494">
        <v>227.6</v>
      </c>
      <c r="F2494">
        <v>4</v>
      </c>
      <c r="G2494">
        <v>4</v>
      </c>
      <c r="H2494">
        <v>0.2276</v>
      </c>
      <c r="I2494">
        <f t="shared" si="153"/>
        <v>4.0000000000000001E-3</v>
      </c>
      <c r="J2494">
        <f t="shared" si="154"/>
        <v>4.0000000000000001E-3</v>
      </c>
      <c r="K2494" t="s">
        <v>563</v>
      </c>
      <c r="L2494" t="s">
        <v>563</v>
      </c>
      <c r="M2494" t="s">
        <v>563</v>
      </c>
      <c r="N2494">
        <v>0</v>
      </c>
      <c r="O2494">
        <v>0</v>
      </c>
      <c r="P2494" t="s">
        <v>573</v>
      </c>
      <c r="Q2494" t="s">
        <v>1</v>
      </c>
      <c r="R2494">
        <v>1</v>
      </c>
      <c r="S2494" t="s">
        <v>564</v>
      </c>
      <c r="T2494">
        <v>0</v>
      </c>
      <c r="U2494">
        <v>0</v>
      </c>
      <c r="V2494" t="s">
        <v>1</v>
      </c>
      <c r="W2494" t="s">
        <v>1</v>
      </c>
      <c r="X2494">
        <v>1</v>
      </c>
      <c r="Y2494" t="s">
        <v>565</v>
      </c>
    </row>
    <row r="2495" spans="1:25">
      <c r="A2495" t="s">
        <v>62</v>
      </c>
      <c r="B2495" t="s">
        <v>569</v>
      </c>
      <c r="C2495">
        <v>1994</v>
      </c>
      <c r="D2495" t="s">
        <v>572</v>
      </c>
      <c r="E2495">
        <v>231.3</v>
      </c>
      <c r="F2495">
        <v>4</v>
      </c>
      <c r="G2495">
        <v>4</v>
      </c>
      <c r="H2495">
        <v>0.23130000000000001</v>
      </c>
      <c r="I2495">
        <f t="shared" si="153"/>
        <v>4.0000000000000001E-3</v>
      </c>
      <c r="J2495">
        <f t="shared" si="154"/>
        <v>4.0000000000000001E-3</v>
      </c>
      <c r="K2495" t="s">
        <v>563</v>
      </c>
      <c r="L2495" t="s">
        <v>563</v>
      </c>
      <c r="M2495" t="s">
        <v>563</v>
      </c>
      <c r="N2495">
        <v>0</v>
      </c>
      <c r="O2495">
        <v>0</v>
      </c>
      <c r="P2495" t="s">
        <v>573</v>
      </c>
      <c r="Q2495" t="s">
        <v>1</v>
      </c>
      <c r="R2495">
        <v>1</v>
      </c>
      <c r="S2495" t="s">
        <v>564</v>
      </c>
      <c r="T2495">
        <v>0</v>
      </c>
      <c r="U2495">
        <v>0</v>
      </c>
      <c r="V2495" t="s">
        <v>1</v>
      </c>
      <c r="W2495" t="s">
        <v>1</v>
      </c>
      <c r="X2495">
        <v>1</v>
      </c>
      <c r="Y2495" t="s">
        <v>565</v>
      </c>
    </row>
    <row r="2496" spans="1:25">
      <c r="A2496" t="s">
        <v>62</v>
      </c>
      <c r="B2496" t="s">
        <v>569</v>
      </c>
      <c r="C2496">
        <v>1994</v>
      </c>
      <c r="D2496" t="s">
        <v>572</v>
      </c>
      <c r="E2496">
        <v>234.3</v>
      </c>
      <c r="F2496">
        <v>4</v>
      </c>
      <c r="G2496">
        <v>4</v>
      </c>
      <c r="H2496">
        <v>0.23430000000000001</v>
      </c>
      <c r="I2496">
        <f t="shared" si="153"/>
        <v>4.0000000000000001E-3</v>
      </c>
      <c r="J2496">
        <f t="shared" si="154"/>
        <v>4.0000000000000001E-3</v>
      </c>
      <c r="K2496" t="s">
        <v>563</v>
      </c>
      <c r="L2496" t="s">
        <v>563</v>
      </c>
      <c r="M2496" t="s">
        <v>563</v>
      </c>
      <c r="N2496">
        <v>0</v>
      </c>
      <c r="O2496">
        <v>0</v>
      </c>
      <c r="P2496" t="s">
        <v>573</v>
      </c>
      <c r="Q2496" t="s">
        <v>1</v>
      </c>
      <c r="R2496">
        <v>1</v>
      </c>
      <c r="S2496" t="s">
        <v>564</v>
      </c>
      <c r="T2496">
        <v>0</v>
      </c>
      <c r="U2496">
        <v>0</v>
      </c>
      <c r="V2496" t="s">
        <v>1</v>
      </c>
      <c r="W2496" t="s">
        <v>1</v>
      </c>
      <c r="X2496">
        <v>1</v>
      </c>
      <c r="Y2496" t="s">
        <v>565</v>
      </c>
    </row>
    <row r="2497" spans="1:25">
      <c r="A2497" t="s">
        <v>62</v>
      </c>
      <c r="B2497" t="s">
        <v>569</v>
      </c>
      <c r="C2497">
        <v>1994</v>
      </c>
      <c r="D2497" t="s">
        <v>572</v>
      </c>
      <c r="E2497">
        <v>249</v>
      </c>
      <c r="F2497">
        <v>4</v>
      </c>
      <c r="G2497">
        <v>4</v>
      </c>
      <c r="H2497">
        <v>0.249</v>
      </c>
      <c r="I2497">
        <f t="shared" si="153"/>
        <v>4.0000000000000001E-3</v>
      </c>
      <c r="J2497">
        <f t="shared" si="154"/>
        <v>4.0000000000000001E-3</v>
      </c>
      <c r="K2497" t="s">
        <v>563</v>
      </c>
      <c r="L2497" t="s">
        <v>563</v>
      </c>
      <c r="M2497" t="s">
        <v>563</v>
      </c>
      <c r="N2497">
        <v>0</v>
      </c>
      <c r="O2497">
        <v>0</v>
      </c>
      <c r="P2497" t="s">
        <v>573</v>
      </c>
      <c r="Q2497" t="s">
        <v>1</v>
      </c>
      <c r="R2497">
        <v>1</v>
      </c>
      <c r="S2497" t="s">
        <v>564</v>
      </c>
      <c r="T2497">
        <v>0</v>
      </c>
      <c r="U2497">
        <v>0</v>
      </c>
      <c r="V2497" t="s">
        <v>1</v>
      </c>
      <c r="W2497" t="s">
        <v>1</v>
      </c>
      <c r="X2497">
        <v>1</v>
      </c>
      <c r="Y2497" t="s">
        <v>565</v>
      </c>
    </row>
    <row r="2498" spans="1:25">
      <c r="A2498" t="s">
        <v>62</v>
      </c>
      <c r="B2498" t="s">
        <v>569</v>
      </c>
      <c r="C2498">
        <v>1994</v>
      </c>
      <c r="D2498" t="s">
        <v>572</v>
      </c>
      <c r="E2498">
        <v>252.8</v>
      </c>
      <c r="F2498">
        <v>4</v>
      </c>
      <c r="G2498">
        <v>4</v>
      </c>
      <c r="H2498">
        <v>0.25280000000000002</v>
      </c>
      <c r="I2498">
        <f t="shared" si="153"/>
        <v>4.0000000000000001E-3</v>
      </c>
      <c r="J2498">
        <f t="shared" si="154"/>
        <v>4.0000000000000001E-3</v>
      </c>
      <c r="K2498" t="s">
        <v>563</v>
      </c>
      <c r="L2498" t="s">
        <v>563</v>
      </c>
      <c r="M2498" t="s">
        <v>563</v>
      </c>
      <c r="N2498">
        <v>0</v>
      </c>
      <c r="O2498">
        <v>0</v>
      </c>
      <c r="P2498" t="s">
        <v>573</v>
      </c>
      <c r="Q2498" t="s">
        <v>1</v>
      </c>
      <c r="R2498">
        <v>1</v>
      </c>
      <c r="S2498" t="s">
        <v>564</v>
      </c>
      <c r="T2498">
        <v>0</v>
      </c>
      <c r="U2498">
        <v>0</v>
      </c>
      <c r="V2498" t="s">
        <v>1</v>
      </c>
      <c r="W2498" t="s">
        <v>1</v>
      </c>
      <c r="X2498">
        <v>1</v>
      </c>
      <c r="Y2498" t="s">
        <v>565</v>
      </c>
    </row>
    <row r="2499" spans="1:25">
      <c r="A2499" t="s">
        <v>62</v>
      </c>
      <c r="B2499" t="s">
        <v>574</v>
      </c>
      <c r="C2499">
        <v>2017</v>
      </c>
      <c r="D2499" t="s">
        <v>575</v>
      </c>
      <c r="E2499">
        <v>820</v>
      </c>
      <c r="F2499">
        <v>4</v>
      </c>
      <c r="G2499">
        <v>4</v>
      </c>
      <c r="H2499">
        <v>0.82</v>
      </c>
      <c r="I2499">
        <f t="shared" si="153"/>
        <v>4.0000000000000001E-3</v>
      </c>
      <c r="J2499">
        <f t="shared" si="154"/>
        <v>4.0000000000000001E-3</v>
      </c>
      <c r="K2499" t="s">
        <v>563</v>
      </c>
      <c r="L2499" t="s">
        <v>563</v>
      </c>
      <c r="M2499" t="s">
        <v>563</v>
      </c>
      <c r="N2499">
        <v>0</v>
      </c>
      <c r="O2499">
        <v>0</v>
      </c>
      <c r="P2499" t="s">
        <v>576</v>
      </c>
      <c r="Q2499" t="s">
        <v>1</v>
      </c>
      <c r="R2499">
        <v>1</v>
      </c>
      <c r="S2499" t="s">
        <v>564</v>
      </c>
      <c r="T2499">
        <v>0</v>
      </c>
      <c r="U2499">
        <v>0</v>
      </c>
      <c r="V2499" t="s">
        <v>1</v>
      </c>
      <c r="W2499" t="s">
        <v>1</v>
      </c>
      <c r="X2499">
        <v>1</v>
      </c>
      <c r="Y2499" t="s">
        <v>565</v>
      </c>
    </row>
    <row r="2500" spans="1:25">
      <c r="A2500" t="s">
        <v>62</v>
      </c>
      <c r="B2500" t="s">
        <v>574</v>
      </c>
      <c r="C2500">
        <v>2017</v>
      </c>
      <c r="D2500" t="s">
        <v>575</v>
      </c>
      <c r="E2500">
        <v>3990</v>
      </c>
      <c r="F2500">
        <v>15</v>
      </c>
      <c r="G2500">
        <v>15</v>
      </c>
      <c r="H2500">
        <v>3.99</v>
      </c>
      <c r="I2500">
        <f t="shared" si="153"/>
        <v>1.4999999999999999E-2</v>
      </c>
      <c r="J2500">
        <f t="shared" si="154"/>
        <v>1.4999999999999999E-2</v>
      </c>
      <c r="K2500" t="s">
        <v>563</v>
      </c>
      <c r="L2500" t="s">
        <v>563</v>
      </c>
      <c r="M2500" t="s">
        <v>563</v>
      </c>
      <c r="N2500">
        <v>0</v>
      </c>
      <c r="O2500">
        <v>0</v>
      </c>
      <c r="P2500" t="s">
        <v>576</v>
      </c>
      <c r="Q2500" t="s">
        <v>1</v>
      </c>
      <c r="R2500">
        <v>1</v>
      </c>
      <c r="S2500" t="s">
        <v>564</v>
      </c>
      <c r="T2500">
        <v>0</v>
      </c>
      <c r="U2500">
        <v>0</v>
      </c>
      <c r="V2500" t="s">
        <v>1</v>
      </c>
      <c r="W2500" t="s">
        <v>1</v>
      </c>
      <c r="X2500">
        <v>1</v>
      </c>
      <c r="Y2500" t="s">
        <v>565</v>
      </c>
    </row>
    <row r="2501" spans="1:25">
      <c r="A2501" t="s">
        <v>62</v>
      </c>
      <c r="B2501" t="s">
        <v>574</v>
      </c>
      <c r="C2501">
        <v>2017</v>
      </c>
      <c r="D2501" t="s">
        <v>575</v>
      </c>
      <c r="E2501">
        <v>5810</v>
      </c>
      <c r="F2501" s="13">
        <v>40</v>
      </c>
      <c r="G2501" s="13">
        <v>40</v>
      </c>
      <c r="H2501">
        <v>5.81</v>
      </c>
      <c r="I2501">
        <f t="shared" si="153"/>
        <v>0.04</v>
      </c>
      <c r="J2501">
        <f t="shared" si="154"/>
        <v>0.04</v>
      </c>
      <c r="K2501" t="s">
        <v>563</v>
      </c>
      <c r="L2501" t="s">
        <v>563</v>
      </c>
      <c r="M2501" t="s">
        <v>563</v>
      </c>
      <c r="N2501">
        <v>0</v>
      </c>
      <c r="O2501">
        <v>0</v>
      </c>
      <c r="P2501" t="s">
        <v>576</v>
      </c>
      <c r="Q2501" t="s">
        <v>1</v>
      </c>
      <c r="R2501">
        <v>1</v>
      </c>
      <c r="S2501" t="s">
        <v>564</v>
      </c>
      <c r="T2501">
        <v>0</v>
      </c>
      <c r="U2501">
        <v>0</v>
      </c>
      <c r="V2501" t="s">
        <v>1</v>
      </c>
      <c r="W2501" t="s">
        <v>1</v>
      </c>
      <c r="X2501">
        <v>1</v>
      </c>
      <c r="Y2501" t="s">
        <v>565</v>
      </c>
    </row>
    <row r="2502" spans="1:25">
      <c r="A2502" t="s">
        <v>62</v>
      </c>
      <c r="B2502" t="s">
        <v>574</v>
      </c>
      <c r="C2502">
        <v>2017</v>
      </c>
      <c r="D2502" t="s">
        <v>575</v>
      </c>
      <c r="E2502">
        <v>7660</v>
      </c>
      <c r="F2502" s="13">
        <f t="shared" ref="F2502:F2565" si="155">0.0083*E2502^(0.9482)</f>
        <v>40.00403621288249</v>
      </c>
      <c r="G2502" s="13">
        <f t="shared" ref="G2502:G2565" si="156">0.0083*E2502^(0.9482)</f>
        <v>40.00403621288249</v>
      </c>
      <c r="H2502">
        <v>7.66</v>
      </c>
      <c r="I2502">
        <f t="shared" si="153"/>
        <v>4.0004036212882489E-2</v>
      </c>
      <c r="J2502">
        <f t="shared" si="154"/>
        <v>4.0004036212882489E-2</v>
      </c>
      <c r="K2502" t="s">
        <v>563</v>
      </c>
      <c r="L2502" t="s">
        <v>563</v>
      </c>
      <c r="M2502" t="s">
        <v>563</v>
      </c>
      <c r="N2502">
        <v>0</v>
      </c>
      <c r="O2502">
        <v>0</v>
      </c>
      <c r="P2502" t="s">
        <v>576</v>
      </c>
      <c r="Q2502" t="s">
        <v>1</v>
      </c>
      <c r="R2502">
        <v>1</v>
      </c>
      <c r="S2502" t="s">
        <v>564</v>
      </c>
      <c r="T2502">
        <v>0</v>
      </c>
      <c r="U2502">
        <v>0</v>
      </c>
      <c r="V2502" t="s">
        <v>1</v>
      </c>
      <c r="W2502" t="s">
        <v>1</v>
      </c>
      <c r="X2502">
        <v>1</v>
      </c>
      <c r="Y2502" t="s">
        <v>565</v>
      </c>
    </row>
    <row r="2503" spans="1:25">
      <c r="A2503" t="s">
        <v>62</v>
      </c>
      <c r="B2503" t="s">
        <v>574</v>
      </c>
      <c r="C2503">
        <v>2017</v>
      </c>
      <c r="D2503" t="s">
        <v>575</v>
      </c>
      <c r="E2503">
        <v>8860</v>
      </c>
      <c r="F2503" s="13">
        <f t="shared" si="155"/>
        <v>45.923475428277904</v>
      </c>
      <c r="G2503" s="13">
        <f t="shared" si="156"/>
        <v>45.923475428277904</v>
      </c>
      <c r="H2503">
        <v>8.86</v>
      </c>
      <c r="I2503">
        <f t="shared" si="153"/>
        <v>4.5923475428277905E-2</v>
      </c>
      <c r="J2503">
        <f t="shared" si="154"/>
        <v>4.5923475428277905E-2</v>
      </c>
      <c r="K2503" t="s">
        <v>563</v>
      </c>
      <c r="L2503" t="s">
        <v>563</v>
      </c>
      <c r="M2503" t="s">
        <v>563</v>
      </c>
      <c r="N2503">
        <v>0</v>
      </c>
      <c r="O2503">
        <v>0</v>
      </c>
      <c r="P2503" t="s">
        <v>576</v>
      </c>
      <c r="Q2503" t="s">
        <v>1</v>
      </c>
      <c r="R2503">
        <v>1</v>
      </c>
      <c r="S2503" t="s">
        <v>564</v>
      </c>
      <c r="T2503">
        <v>0</v>
      </c>
      <c r="U2503">
        <v>0</v>
      </c>
      <c r="V2503" t="s">
        <v>1</v>
      </c>
      <c r="W2503" t="s">
        <v>1</v>
      </c>
      <c r="X2503">
        <v>1</v>
      </c>
      <c r="Y2503" t="s">
        <v>565</v>
      </c>
    </row>
    <row r="2504" spans="1:25">
      <c r="A2504" t="s">
        <v>62</v>
      </c>
      <c r="B2504" t="s">
        <v>574</v>
      </c>
      <c r="C2504">
        <v>2017</v>
      </c>
      <c r="D2504" t="s">
        <v>575</v>
      </c>
      <c r="E2504">
        <v>10850</v>
      </c>
      <c r="F2504" s="13">
        <f t="shared" si="155"/>
        <v>55.650948421698246</v>
      </c>
      <c r="G2504" s="13">
        <f t="shared" si="156"/>
        <v>55.650948421698246</v>
      </c>
      <c r="H2504">
        <v>10.85</v>
      </c>
      <c r="I2504">
        <f t="shared" si="153"/>
        <v>5.5650948421698244E-2</v>
      </c>
      <c r="J2504">
        <f t="shared" si="154"/>
        <v>5.5650948421698244E-2</v>
      </c>
      <c r="K2504" t="s">
        <v>563</v>
      </c>
      <c r="L2504" t="s">
        <v>563</v>
      </c>
      <c r="M2504" t="s">
        <v>563</v>
      </c>
      <c r="N2504">
        <v>0</v>
      </c>
      <c r="O2504">
        <v>0</v>
      </c>
      <c r="P2504" t="s">
        <v>576</v>
      </c>
      <c r="Q2504" t="s">
        <v>1</v>
      </c>
      <c r="R2504">
        <v>1</v>
      </c>
      <c r="S2504" t="s">
        <v>564</v>
      </c>
      <c r="T2504">
        <v>0</v>
      </c>
      <c r="U2504">
        <v>0</v>
      </c>
      <c r="V2504" t="s">
        <v>1</v>
      </c>
      <c r="W2504" t="s">
        <v>1</v>
      </c>
      <c r="X2504">
        <v>1</v>
      </c>
      <c r="Y2504" t="s">
        <v>565</v>
      </c>
    </row>
    <row r="2505" spans="1:25">
      <c r="A2505" t="s">
        <v>62</v>
      </c>
      <c r="B2505" t="s">
        <v>574</v>
      </c>
      <c r="C2505">
        <v>2017</v>
      </c>
      <c r="D2505" t="s">
        <v>575</v>
      </c>
      <c r="E2505">
        <v>12890</v>
      </c>
      <c r="F2505" s="13">
        <f t="shared" si="155"/>
        <v>65.526943171038454</v>
      </c>
      <c r="G2505" s="13">
        <f t="shared" si="156"/>
        <v>65.526943171038454</v>
      </c>
      <c r="H2505">
        <v>12.89</v>
      </c>
      <c r="I2505">
        <f t="shared" si="153"/>
        <v>6.5526943171038451E-2</v>
      </c>
      <c r="J2505">
        <f t="shared" si="154"/>
        <v>6.5526943171038451E-2</v>
      </c>
      <c r="K2505" t="s">
        <v>563</v>
      </c>
      <c r="L2505" t="s">
        <v>563</v>
      </c>
      <c r="M2505" t="s">
        <v>563</v>
      </c>
      <c r="N2505">
        <v>0</v>
      </c>
      <c r="O2505">
        <v>0</v>
      </c>
      <c r="P2505" t="s">
        <v>576</v>
      </c>
      <c r="Q2505" t="s">
        <v>1</v>
      </c>
      <c r="R2505">
        <v>1</v>
      </c>
      <c r="S2505" t="s">
        <v>564</v>
      </c>
      <c r="T2505">
        <v>0</v>
      </c>
      <c r="U2505">
        <v>0</v>
      </c>
      <c r="V2505" t="s">
        <v>1</v>
      </c>
      <c r="W2505" t="s">
        <v>1</v>
      </c>
      <c r="X2505">
        <v>1</v>
      </c>
      <c r="Y2505" t="s">
        <v>565</v>
      </c>
    </row>
    <row r="2506" spans="1:25">
      <c r="A2506" t="s">
        <v>62</v>
      </c>
      <c r="B2506" t="s">
        <v>66</v>
      </c>
      <c r="C2506" t="s">
        <v>577</v>
      </c>
      <c r="D2506" t="s">
        <v>142</v>
      </c>
      <c r="E2506">
        <v>9089.6487804877997</v>
      </c>
      <c r="F2506" s="13">
        <f t="shared" si="155"/>
        <v>47.051389689136876</v>
      </c>
      <c r="G2506" s="13">
        <f t="shared" si="156"/>
        <v>47.051389689136876</v>
      </c>
      <c r="H2506">
        <v>9.0896487804877992</v>
      </c>
      <c r="I2506">
        <f t="shared" si="153"/>
        <v>4.7051389689136879E-2</v>
      </c>
      <c r="J2506">
        <f t="shared" si="154"/>
        <v>4.7051389689136879E-2</v>
      </c>
      <c r="K2506" t="s">
        <v>563</v>
      </c>
      <c r="L2506" t="s">
        <v>563</v>
      </c>
      <c r="M2506" t="s">
        <v>563</v>
      </c>
      <c r="N2506">
        <v>0</v>
      </c>
      <c r="O2506">
        <v>1</v>
      </c>
      <c r="P2506" t="s">
        <v>1</v>
      </c>
      <c r="Q2506" t="s">
        <v>1</v>
      </c>
      <c r="R2506">
        <v>1</v>
      </c>
      <c r="S2506" t="s">
        <v>564</v>
      </c>
      <c r="T2506">
        <v>0</v>
      </c>
      <c r="U2506">
        <v>0</v>
      </c>
      <c r="V2506" t="s">
        <v>1</v>
      </c>
      <c r="W2506" t="s">
        <v>1</v>
      </c>
      <c r="X2506">
        <v>1</v>
      </c>
      <c r="Y2506" t="s">
        <v>565</v>
      </c>
    </row>
    <row r="2507" spans="1:25">
      <c r="A2507" t="s">
        <v>62</v>
      </c>
      <c r="B2507" t="s">
        <v>66</v>
      </c>
      <c r="C2507" t="s">
        <v>577</v>
      </c>
      <c r="D2507" t="s">
        <v>142</v>
      </c>
      <c r="E2507">
        <v>9391.9195652173894</v>
      </c>
      <c r="F2507" s="13">
        <f t="shared" si="155"/>
        <v>48.53374240913093</v>
      </c>
      <c r="G2507" s="13">
        <f t="shared" si="156"/>
        <v>48.53374240913093</v>
      </c>
      <c r="H2507">
        <v>9.3919195652173908</v>
      </c>
      <c r="I2507">
        <f t="shared" si="153"/>
        <v>4.8533742409130928E-2</v>
      </c>
      <c r="J2507">
        <f t="shared" si="154"/>
        <v>4.8533742409130928E-2</v>
      </c>
      <c r="K2507" t="s">
        <v>563</v>
      </c>
      <c r="L2507" t="s">
        <v>563</v>
      </c>
      <c r="M2507" t="s">
        <v>563</v>
      </c>
      <c r="N2507">
        <v>0</v>
      </c>
      <c r="O2507">
        <v>1</v>
      </c>
      <c r="P2507" t="s">
        <v>1</v>
      </c>
      <c r="Q2507" t="s">
        <v>1</v>
      </c>
      <c r="R2507">
        <v>1</v>
      </c>
      <c r="S2507" t="s">
        <v>564</v>
      </c>
      <c r="T2507">
        <v>0</v>
      </c>
      <c r="U2507">
        <v>0</v>
      </c>
      <c r="V2507" t="s">
        <v>1</v>
      </c>
      <c r="W2507" t="s">
        <v>1</v>
      </c>
      <c r="X2507">
        <v>1</v>
      </c>
      <c r="Y2507" t="s">
        <v>565</v>
      </c>
    </row>
    <row r="2508" spans="1:25">
      <c r="A2508" t="s">
        <v>62</v>
      </c>
      <c r="B2508" t="s">
        <v>66</v>
      </c>
      <c r="C2508" t="s">
        <v>577</v>
      </c>
      <c r="D2508" t="s">
        <v>142</v>
      </c>
      <c r="E2508">
        <v>9482.8941666666706</v>
      </c>
      <c r="F2508" s="13">
        <f t="shared" si="155"/>
        <v>48.979399609680279</v>
      </c>
      <c r="G2508" s="13">
        <f t="shared" si="156"/>
        <v>48.979399609680279</v>
      </c>
      <c r="H2508">
        <v>9.4828941666666697</v>
      </c>
      <c r="I2508">
        <f t="shared" si="153"/>
        <v>4.8979399609680278E-2</v>
      </c>
      <c r="J2508">
        <f t="shared" si="154"/>
        <v>4.8979399609680278E-2</v>
      </c>
      <c r="K2508" t="s">
        <v>563</v>
      </c>
      <c r="L2508" t="s">
        <v>563</v>
      </c>
      <c r="M2508" t="s">
        <v>563</v>
      </c>
      <c r="N2508">
        <v>0</v>
      </c>
      <c r="O2508">
        <v>1</v>
      </c>
      <c r="P2508" t="s">
        <v>1</v>
      </c>
      <c r="Q2508" t="s">
        <v>1</v>
      </c>
      <c r="R2508">
        <v>1</v>
      </c>
      <c r="S2508" t="s">
        <v>564</v>
      </c>
      <c r="T2508">
        <v>0</v>
      </c>
      <c r="U2508">
        <v>0</v>
      </c>
      <c r="V2508" t="s">
        <v>1</v>
      </c>
      <c r="W2508" t="s">
        <v>1</v>
      </c>
      <c r="X2508">
        <v>1</v>
      </c>
      <c r="Y2508" t="s">
        <v>565</v>
      </c>
    </row>
    <row r="2509" spans="1:25">
      <c r="A2509" t="s">
        <v>62</v>
      </c>
      <c r="B2509" t="s">
        <v>66</v>
      </c>
      <c r="C2509" t="s">
        <v>577</v>
      </c>
      <c r="D2509" t="s">
        <v>142</v>
      </c>
      <c r="E2509">
        <v>9657.0166666666701</v>
      </c>
      <c r="F2509" s="13">
        <f t="shared" si="155"/>
        <v>49.831757783374307</v>
      </c>
      <c r="G2509" s="13">
        <f t="shared" si="156"/>
        <v>49.831757783374307</v>
      </c>
      <c r="H2509">
        <v>9.6570166666666708</v>
      </c>
      <c r="I2509">
        <f t="shared" si="153"/>
        <v>4.9831757783374307E-2</v>
      </c>
      <c r="J2509">
        <f t="shared" si="154"/>
        <v>4.9831757783374307E-2</v>
      </c>
      <c r="K2509" t="s">
        <v>563</v>
      </c>
      <c r="L2509" t="s">
        <v>563</v>
      </c>
      <c r="M2509" t="s">
        <v>563</v>
      </c>
      <c r="N2509">
        <v>0</v>
      </c>
      <c r="O2509">
        <v>1</v>
      </c>
      <c r="P2509" t="s">
        <v>1</v>
      </c>
      <c r="Q2509" t="s">
        <v>1</v>
      </c>
      <c r="R2509">
        <v>1</v>
      </c>
      <c r="S2509" t="s">
        <v>564</v>
      </c>
      <c r="T2509">
        <v>0</v>
      </c>
      <c r="U2509">
        <v>0</v>
      </c>
      <c r="V2509" t="s">
        <v>1</v>
      </c>
      <c r="W2509" t="s">
        <v>1</v>
      </c>
      <c r="X2509">
        <v>1</v>
      </c>
      <c r="Y2509" t="s">
        <v>565</v>
      </c>
    </row>
    <row r="2510" spans="1:25">
      <c r="A2510" t="s">
        <v>62</v>
      </c>
      <c r="B2510" t="s">
        <v>66</v>
      </c>
      <c r="C2510" t="s">
        <v>577</v>
      </c>
      <c r="D2510" t="s">
        <v>142</v>
      </c>
      <c r="E2510">
        <v>9684.3214285714294</v>
      </c>
      <c r="F2510" s="13">
        <f t="shared" si="155"/>
        <v>49.965346506048391</v>
      </c>
      <c r="G2510" s="13">
        <f t="shared" si="156"/>
        <v>49.965346506048391</v>
      </c>
      <c r="H2510">
        <v>9.6843214285714296</v>
      </c>
      <c r="I2510">
        <f t="shared" si="153"/>
        <v>4.9965346506048391E-2</v>
      </c>
      <c r="J2510">
        <f t="shared" si="154"/>
        <v>4.9965346506048391E-2</v>
      </c>
      <c r="K2510" t="s">
        <v>563</v>
      </c>
      <c r="L2510" t="s">
        <v>563</v>
      </c>
      <c r="M2510" t="s">
        <v>563</v>
      </c>
      <c r="N2510">
        <v>0</v>
      </c>
      <c r="O2510">
        <v>1</v>
      </c>
      <c r="P2510" t="s">
        <v>1</v>
      </c>
      <c r="Q2510" t="s">
        <v>1</v>
      </c>
      <c r="R2510">
        <v>1</v>
      </c>
      <c r="S2510" t="s">
        <v>564</v>
      </c>
      <c r="T2510">
        <v>0</v>
      </c>
      <c r="U2510">
        <v>0</v>
      </c>
      <c r="V2510" t="s">
        <v>1</v>
      </c>
      <c r="W2510" t="s">
        <v>1</v>
      </c>
      <c r="X2510">
        <v>1</v>
      </c>
      <c r="Y2510" t="s">
        <v>565</v>
      </c>
    </row>
    <row r="2511" spans="1:25">
      <c r="A2511" t="s">
        <v>62</v>
      </c>
      <c r="B2511" t="s">
        <v>66</v>
      </c>
      <c r="C2511" t="s">
        <v>577</v>
      </c>
      <c r="D2511" t="s">
        <v>142</v>
      </c>
      <c r="E2511">
        <v>9704.9452380952407</v>
      </c>
      <c r="F2511" s="13">
        <f t="shared" si="155"/>
        <v>50.066235690391906</v>
      </c>
      <c r="G2511" s="13">
        <f t="shared" si="156"/>
        <v>50.066235690391906</v>
      </c>
      <c r="H2511">
        <v>9.7049452380952399</v>
      </c>
      <c r="I2511">
        <f t="shared" si="153"/>
        <v>5.0066235690391904E-2</v>
      </c>
      <c r="J2511">
        <f t="shared" si="154"/>
        <v>5.0066235690391904E-2</v>
      </c>
      <c r="K2511" t="s">
        <v>563</v>
      </c>
      <c r="L2511" t="s">
        <v>563</v>
      </c>
      <c r="M2511" t="s">
        <v>563</v>
      </c>
      <c r="N2511">
        <v>0</v>
      </c>
      <c r="O2511">
        <v>1</v>
      </c>
      <c r="P2511" t="s">
        <v>1</v>
      </c>
      <c r="Q2511" t="s">
        <v>1</v>
      </c>
      <c r="R2511">
        <v>1</v>
      </c>
      <c r="S2511" t="s">
        <v>564</v>
      </c>
      <c r="T2511">
        <v>0</v>
      </c>
      <c r="U2511">
        <v>0</v>
      </c>
      <c r="V2511" t="s">
        <v>1</v>
      </c>
      <c r="W2511" t="s">
        <v>1</v>
      </c>
      <c r="X2511">
        <v>1</v>
      </c>
      <c r="Y2511" t="s">
        <v>565</v>
      </c>
    </row>
    <row r="2512" spans="1:25">
      <c r="A2512" t="s">
        <v>62</v>
      </c>
      <c r="B2512" t="s">
        <v>66</v>
      </c>
      <c r="C2512" t="s">
        <v>577</v>
      </c>
      <c r="D2512" t="s">
        <v>142</v>
      </c>
      <c r="E2512">
        <v>9743.2466666666696</v>
      </c>
      <c r="F2512" s="13">
        <f t="shared" si="155"/>
        <v>50.253572207140351</v>
      </c>
      <c r="G2512" s="13">
        <f t="shared" si="156"/>
        <v>50.253572207140351</v>
      </c>
      <c r="H2512">
        <v>9.7432466666666695</v>
      </c>
      <c r="I2512">
        <f t="shared" si="153"/>
        <v>5.025357220714035E-2</v>
      </c>
      <c r="J2512">
        <f t="shared" si="154"/>
        <v>5.025357220714035E-2</v>
      </c>
      <c r="K2512" t="s">
        <v>563</v>
      </c>
      <c r="L2512" t="s">
        <v>563</v>
      </c>
      <c r="M2512" t="s">
        <v>563</v>
      </c>
      <c r="N2512">
        <v>0</v>
      </c>
      <c r="O2512">
        <v>1</v>
      </c>
      <c r="P2512" t="s">
        <v>1</v>
      </c>
      <c r="Q2512" t="s">
        <v>1</v>
      </c>
      <c r="R2512">
        <v>1</v>
      </c>
      <c r="S2512" t="s">
        <v>564</v>
      </c>
      <c r="T2512">
        <v>0</v>
      </c>
      <c r="U2512">
        <v>0</v>
      </c>
      <c r="V2512" t="s">
        <v>1</v>
      </c>
      <c r="W2512" t="s">
        <v>1</v>
      </c>
      <c r="X2512">
        <v>1</v>
      </c>
      <c r="Y2512" t="s">
        <v>565</v>
      </c>
    </row>
    <row r="2513" spans="1:25">
      <c r="A2513" t="s">
        <v>62</v>
      </c>
      <c r="B2513" t="s">
        <v>66</v>
      </c>
      <c r="C2513" t="s">
        <v>577</v>
      </c>
      <c r="D2513" t="s">
        <v>142</v>
      </c>
      <c r="E2513">
        <v>9843.4237762237808</v>
      </c>
      <c r="F2513" s="13">
        <f t="shared" si="155"/>
        <v>50.743369563891008</v>
      </c>
      <c r="G2513" s="13">
        <f t="shared" si="156"/>
        <v>50.743369563891008</v>
      </c>
      <c r="H2513">
        <v>9.84342377622378</v>
      </c>
      <c r="I2513">
        <f t="shared" si="153"/>
        <v>5.0743369563891007E-2</v>
      </c>
      <c r="J2513">
        <f t="shared" si="154"/>
        <v>5.0743369563891007E-2</v>
      </c>
      <c r="K2513" t="s">
        <v>563</v>
      </c>
      <c r="L2513" t="s">
        <v>563</v>
      </c>
      <c r="M2513" t="s">
        <v>563</v>
      </c>
      <c r="N2513">
        <v>0</v>
      </c>
      <c r="O2513">
        <v>1</v>
      </c>
      <c r="P2513" t="s">
        <v>1</v>
      </c>
      <c r="Q2513" t="s">
        <v>1</v>
      </c>
      <c r="R2513">
        <v>1</v>
      </c>
      <c r="S2513" t="s">
        <v>564</v>
      </c>
      <c r="T2513">
        <v>0</v>
      </c>
      <c r="U2513">
        <v>0</v>
      </c>
      <c r="V2513" t="s">
        <v>1</v>
      </c>
      <c r="W2513" t="s">
        <v>1</v>
      </c>
      <c r="X2513">
        <v>1</v>
      </c>
      <c r="Y2513" t="s">
        <v>565</v>
      </c>
    </row>
    <row r="2514" spans="1:25">
      <c r="A2514" t="s">
        <v>62</v>
      </c>
      <c r="B2514" t="s">
        <v>66</v>
      </c>
      <c r="C2514" t="s">
        <v>577</v>
      </c>
      <c r="D2514" t="s">
        <v>142</v>
      </c>
      <c r="E2514">
        <v>9931.6755244755204</v>
      </c>
      <c r="F2514" s="13">
        <f t="shared" si="155"/>
        <v>51.174646115050216</v>
      </c>
      <c r="G2514" s="13">
        <f t="shared" si="156"/>
        <v>51.174646115050216</v>
      </c>
      <c r="H2514">
        <v>9.9316755244755193</v>
      </c>
      <c r="I2514">
        <f t="shared" si="153"/>
        <v>5.1174646115050217E-2</v>
      </c>
      <c r="J2514">
        <f t="shared" si="154"/>
        <v>5.1174646115050217E-2</v>
      </c>
      <c r="K2514" t="s">
        <v>563</v>
      </c>
      <c r="L2514" t="s">
        <v>563</v>
      </c>
      <c r="M2514" t="s">
        <v>563</v>
      </c>
      <c r="N2514">
        <v>0</v>
      </c>
      <c r="O2514">
        <v>1</v>
      </c>
      <c r="P2514" t="s">
        <v>1</v>
      </c>
      <c r="Q2514" t="s">
        <v>1</v>
      </c>
      <c r="R2514">
        <v>1</v>
      </c>
      <c r="S2514" t="s">
        <v>564</v>
      </c>
      <c r="T2514">
        <v>0</v>
      </c>
      <c r="U2514">
        <v>0</v>
      </c>
      <c r="V2514" t="s">
        <v>1</v>
      </c>
      <c r="W2514" t="s">
        <v>1</v>
      </c>
      <c r="X2514">
        <v>1</v>
      </c>
      <c r="Y2514" t="s">
        <v>565</v>
      </c>
    </row>
    <row r="2515" spans="1:25">
      <c r="A2515" t="s">
        <v>62</v>
      </c>
      <c r="B2515" t="s">
        <v>66</v>
      </c>
      <c r="C2515" t="s">
        <v>577</v>
      </c>
      <c r="D2515" t="s">
        <v>142</v>
      </c>
      <c r="E2515">
        <v>10024.045687645699</v>
      </c>
      <c r="F2515" s="13">
        <f t="shared" si="155"/>
        <v>51.625836358261175</v>
      </c>
      <c r="G2515" s="13">
        <f t="shared" si="156"/>
        <v>51.625836358261175</v>
      </c>
      <c r="H2515">
        <v>10.0240456876457</v>
      </c>
      <c r="I2515">
        <f t="shared" si="153"/>
        <v>5.1625836358261172E-2</v>
      </c>
      <c r="J2515">
        <f t="shared" si="154"/>
        <v>5.1625836358261172E-2</v>
      </c>
      <c r="K2515" t="s">
        <v>563</v>
      </c>
      <c r="L2515" t="s">
        <v>563</v>
      </c>
      <c r="M2515" t="s">
        <v>563</v>
      </c>
      <c r="N2515">
        <v>0</v>
      </c>
      <c r="O2515">
        <v>1</v>
      </c>
      <c r="P2515" t="s">
        <v>1</v>
      </c>
      <c r="Q2515" t="s">
        <v>1</v>
      </c>
      <c r="R2515">
        <v>1</v>
      </c>
      <c r="S2515" t="s">
        <v>564</v>
      </c>
      <c r="T2515">
        <v>0</v>
      </c>
      <c r="U2515">
        <v>0</v>
      </c>
      <c r="V2515" t="s">
        <v>1</v>
      </c>
      <c r="W2515" t="s">
        <v>1</v>
      </c>
      <c r="X2515">
        <v>1</v>
      </c>
      <c r="Y2515" t="s">
        <v>565</v>
      </c>
    </row>
    <row r="2516" spans="1:25">
      <c r="A2516" t="s">
        <v>62</v>
      </c>
      <c r="B2516" t="s">
        <v>66</v>
      </c>
      <c r="C2516" t="s">
        <v>577</v>
      </c>
      <c r="D2516" t="s">
        <v>142</v>
      </c>
      <c r="E2516">
        <v>10108.179020979</v>
      </c>
      <c r="F2516" s="13">
        <f t="shared" si="155"/>
        <v>52.036605649085139</v>
      </c>
      <c r="G2516" s="13">
        <f t="shared" si="156"/>
        <v>52.036605649085139</v>
      </c>
      <c r="H2516">
        <v>10.108179020979</v>
      </c>
      <c r="I2516">
        <f t="shared" si="153"/>
        <v>5.2036605649085139E-2</v>
      </c>
      <c r="J2516">
        <f t="shared" si="154"/>
        <v>5.2036605649085139E-2</v>
      </c>
      <c r="K2516" t="s">
        <v>563</v>
      </c>
      <c r="L2516" t="s">
        <v>563</v>
      </c>
      <c r="M2516" t="s">
        <v>563</v>
      </c>
      <c r="N2516">
        <v>0</v>
      </c>
      <c r="O2516">
        <v>1</v>
      </c>
      <c r="P2516" t="s">
        <v>1</v>
      </c>
      <c r="Q2516" t="s">
        <v>1</v>
      </c>
      <c r="R2516">
        <v>1</v>
      </c>
      <c r="S2516" t="s">
        <v>564</v>
      </c>
      <c r="T2516">
        <v>0</v>
      </c>
      <c r="U2516">
        <v>0</v>
      </c>
      <c r="V2516" t="s">
        <v>1</v>
      </c>
      <c r="W2516" t="s">
        <v>1</v>
      </c>
      <c r="X2516">
        <v>1</v>
      </c>
      <c r="Y2516" t="s">
        <v>565</v>
      </c>
    </row>
    <row r="2517" spans="1:25">
      <c r="A2517" t="s">
        <v>62</v>
      </c>
      <c r="B2517" t="s">
        <v>66</v>
      </c>
      <c r="C2517" t="s">
        <v>577</v>
      </c>
      <c r="D2517" t="s">
        <v>142</v>
      </c>
      <c r="E2517">
        <v>10193.489044288999</v>
      </c>
      <c r="F2517" s="13">
        <f t="shared" si="155"/>
        <v>52.452939174627389</v>
      </c>
      <c r="G2517" s="13">
        <f t="shared" si="156"/>
        <v>52.452939174627389</v>
      </c>
      <c r="H2517">
        <v>10.193489044289</v>
      </c>
      <c r="I2517">
        <f t="shared" si="153"/>
        <v>5.2452939174627386E-2</v>
      </c>
      <c r="J2517">
        <f t="shared" si="154"/>
        <v>5.2452939174627386E-2</v>
      </c>
      <c r="K2517" t="s">
        <v>563</v>
      </c>
      <c r="L2517" t="s">
        <v>563</v>
      </c>
      <c r="M2517" t="s">
        <v>563</v>
      </c>
      <c r="N2517">
        <v>0</v>
      </c>
      <c r="O2517">
        <v>1</v>
      </c>
      <c r="P2517" t="s">
        <v>1</v>
      </c>
      <c r="Q2517" t="s">
        <v>1</v>
      </c>
      <c r="R2517">
        <v>1</v>
      </c>
      <c r="S2517" t="s">
        <v>564</v>
      </c>
      <c r="T2517">
        <v>0</v>
      </c>
      <c r="U2517">
        <v>0</v>
      </c>
      <c r="V2517" t="s">
        <v>1</v>
      </c>
      <c r="W2517" t="s">
        <v>1</v>
      </c>
      <c r="X2517">
        <v>1</v>
      </c>
      <c r="Y2517" t="s">
        <v>565</v>
      </c>
    </row>
    <row r="2518" spans="1:25">
      <c r="A2518" t="s">
        <v>62</v>
      </c>
      <c r="B2518" t="s">
        <v>66</v>
      </c>
      <c r="C2518" t="s">
        <v>577</v>
      </c>
      <c r="D2518" t="s">
        <v>142</v>
      </c>
      <c r="E2518">
        <v>10234.084848484799</v>
      </c>
      <c r="F2518" s="13">
        <f t="shared" si="155"/>
        <v>52.65099304421998</v>
      </c>
      <c r="G2518" s="13">
        <f t="shared" si="156"/>
        <v>52.65099304421998</v>
      </c>
      <c r="H2518">
        <v>10.2340848484848</v>
      </c>
      <c r="I2518">
        <f t="shared" si="153"/>
        <v>5.2650993044219982E-2</v>
      </c>
      <c r="J2518">
        <f t="shared" si="154"/>
        <v>5.2650993044219982E-2</v>
      </c>
      <c r="K2518" t="s">
        <v>563</v>
      </c>
      <c r="L2518" t="s">
        <v>563</v>
      </c>
      <c r="M2518" t="s">
        <v>563</v>
      </c>
      <c r="N2518">
        <v>0</v>
      </c>
      <c r="O2518">
        <v>1</v>
      </c>
      <c r="P2518" t="s">
        <v>1</v>
      </c>
      <c r="Q2518" t="s">
        <v>1</v>
      </c>
      <c r="R2518">
        <v>1</v>
      </c>
      <c r="S2518" t="s">
        <v>564</v>
      </c>
      <c r="T2518">
        <v>0</v>
      </c>
      <c r="U2518">
        <v>0</v>
      </c>
      <c r="V2518" t="s">
        <v>1</v>
      </c>
      <c r="W2518" t="s">
        <v>1</v>
      </c>
      <c r="X2518">
        <v>1</v>
      </c>
      <c r="Y2518" t="s">
        <v>565</v>
      </c>
    </row>
    <row r="2519" spans="1:25">
      <c r="A2519" t="s">
        <v>62</v>
      </c>
      <c r="B2519" t="s">
        <v>66</v>
      </c>
      <c r="C2519" t="s">
        <v>577</v>
      </c>
      <c r="D2519" t="s">
        <v>142</v>
      </c>
      <c r="E2519">
        <v>10322.336596736601</v>
      </c>
      <c r="F2519" s="13">
        <f t="shared" si="155"/>
        <v>53.081404781609592</v>
      </c>
      <c r="G2519" s="13">
        <f t="shared" si="156"/>
        <v>53.081404781609592</v>
      </c>
      <c r="H2519">
        <v>10.3223365967366</v>
      </c>
      <c r="I2519">
        <f t="shared" si="153"/>
        <v>5.3081404781609595E-2</v>
      </c>
      <c r="J2519">
        <f t="shared" si="154"/>
        <v>5.3081404781609595E-2</v>
      </c>
      <c r="K2519" t="s">
        <v>563</v>
      </c>
      <c r="L2519" t="s">
        <v>563</v>
      </c>
      <c r="M2519" t="s">
        <v>563</v>
      </c>
      <c r="N2519">
        <v>0</v>
      </c>
      <c r="O2519">
        <v>1</v>
      </c>
      <c r="P2519" t="s">
        <v>1</v>
      </c>
      <c r="Q2519" t="s">
        <v>1</v>
      </c>
      <c r="R2519">
        <v>1</v>
      </c>
      <c r="S2519" t="s">
        <v>564</v>
      </c>
      <c r="T2519">
        <v>0</v>
      </c>
      <c r="U2519">
        <v>0</v>
      </c>
      <c r="V2519" t="s">
        <v>1</v>
      </c>
      <c r="W2519" t="s">
        <v>1</v>
      </c>
      <c r="X2519">
        <v>1</v>
      </c>
      <c r="Y2519" t="s">
        <v>565</v>
      </c>
    </row>
    <row r="2520" spans="1:25">
      <c r="A2520" t="s">
        <v>62</v>
      </c>
      <c r="B2520" t="s">
        <v>66</v>
      </c>
      <c r="C2520" t="s">
        <v>577</v>
      </c>
      <c r="D2520" t="s">
        <v>142</v>
      </c>
      <c r="E2520">
        <v>10409.4116550117</v>
      </c>
      <c r="F2520" s="13">
        <f t="shared" si="155"/>
        <v>53.505890906885583</v>
      </c>
      <c r="G2520" s="13">
        <f t="shared" si="156"/>
        <v>53.505890906885583</v>
      </c>
      <c r="H2520">
        <v>10.4094116550117</v>
      </c>
      <c r="I2520">
        <f t="shared" si="153"/>
        <v>5.3505890906885581E-2</v>
      </c>
      <c r="J2520">
        <f t="shared" si="154"/>
        <v>5.3505890906885581E-2</v>
      </c>
      <c r="K2520" t="s">
        <v>563</v>
      </c>
      <c r="L2520" t="s">
        <v>563</v>
      </c>
      <c r="M2520" t="s">
        <v>563</v>
      </c>
      <c r="N2520">
        <v>0</v>
      </c>
      <c r="O2520">
        <v>1</v>
      </c>
      <c r="P2520" t="s">
        <v>1</v>
      </c>
      <c r="Q2520" t="s">
        <v>1</v>
      </c>
      <c r="R2520">
        <v>1</v>
      </c>
      <c r="S2520" t="s">
        <v>564</v>
      </c>
      <c r="T2520">
        <v>0</v>
      </c>
      <c r="U2520">
        <v>0</v>
      </c>
      <c r="V2520" t="s">
        <v>1</v>
      </c>
      <c r="W2520" t="s">
        <v>1</v>
      </c>
      <c r="X2520">
        <v>1</v>
      </c>
      <c r="Y2520" t="s">
        <v>565</v>
      </c>
    </row>
    <row r="2521" spans="1:25">
      <c r="A2521" t="s">
        <v>62</v>
      </c>
      <c r="B2521" t="s">
        <v>66</v>
      </c>
      <c r="C2521" t="s">
        <v>577</v>
      </c>
      <c r="D2521" t="s">
        <v>142</v>
      </c>
      <c r="E2521">
        <v>10499.4284382284</v>
      </c>
      <c r="F2521" s="13">
        <f t="shared" si="155"/>
        <v>53.944524478853367</v>
      </c>
      <c r="G2521" s="13">
        <f t="shared" si="156"/>
        <v>53.944524478853367</v>
      </c>
      <c r="H2521">
        <v>10.499428438228399</v>
      </c>
      <c r="I2521">
        <f t="shared" si="153"/>
        <v>5.3944524478853367E-2</v>
      </c>
      <c r="J2521">
        <f t="shared" si="154"/>
        <v>5.3944524478853367E-2</v>
      </c>
      <c r="K2521" t="s">
        <v>563</v>
      </c>
      <c r="L2521" t="s">
        <v>563</v>
      </c>
      <c r="M2521" t="s">
        <v>563</v>
      </c>
      <c r="N2521">
        <v>0</v>
      </c>
      <c r="O2521">
        <v>1</v>
      </c>
      <c r="P2521" t="s">
        <v>1</v>
      </c>
      <c r="Q2521" t="s">
        <v>1</v>
      </c>
      <c r="R2521">
        <v>1</v>
      </c>
      <c r="S2521" t="s">
        <v>564</v>
      </c>
      <c r="T2521">
        <v>0</v>
      </c>
      <c r="U2521">
        <v>0</v>
      </c>
      <c r="V2521" t="s">
        <v>1</v>
      </c>
      <c r="W2521" t="s">
        <v>1</v>
      </c>
      <c r="X2521">
        <v>1</v>
      </c>
      <c r="Y2521" t="s">
        <v>565</v>
      </c>
    </row>
    <row r="2522" spans="1:25">
      <c r="A2522" t="s">
        <v>62</v>
      </c>
      <c r="B2522" t="s">
        <v>66</v>
      </c>
      <c r="C2522" t="s">
        <v>577</v>
      </c>
      <c r="D2522" t="s">
        <v>142</v>
      </c>
      <c r="E2522">
        <v>10761.8303030303</v>
      </c>
      <c r="F2522" s="13">
        <f t="shared" si="155"/>
        <v>55.222050651176225</v>
      </c>
      <c r="G2522" s="13">
        <f t="shared" si="156"/>
        <v>55.222050651176225</v>
      </c>
      <c r="H2522">
        <v>10.761830303030299</v>
      </c>
      <c r="I2522">
        <f t="shared" si="153"/>
        <v>5.5222050651176226E-2</v>
      </c>
      <c r="J2522">
        <f t="shared" si="154"/>
        <v>5.5222050651176226E-2</v>
      </c>
      <c r="K2522" t="s">
        <v>563</v>
      </c>
      <c r="L2522" t="s">
        <v>563</v>
      </c>
      <c r="M2522" t="s">
        <v>563</v>
      </c>
      <c r="N2522">
        <v>0</v>
      </c>
      <c r="O2522">
        <v>1</v>
      </c>
      <c r="P2522" t="s">
        <v>1</v>
      </c>
      <c r="Q2522" t="s">
        <v>1</v>
      </c>
      <c r="R2522">
        <v>1</v>
      </c>
      <c r="S2522" t="s">
        <v>564</v>
      </c>
      <c r="T2522">
        <v>0</v>
      </c>
      <c r="U2522">
        <v>0</v>
      </c>
      <c r="V2522" t="s">
        <v>1</v>
      </c>
      <c r="W2522" t="s">
        <v>1</v>
      </c>
      <c r="X2522">
        <v>1</v>
      </c>
      <c r="Y2522" t="s">
        <v>565</v>
      </c>
    </row>
    <row r="2523" spans="1:25">
      <c r="A2523" t="s">
        <v>62</v>
      </c>
      <c r="B2523" t="s">
        <v>66</v>
      </c>
      <c r="C2523" t="s">
        <v>577</v>
      </c>
      <c r="D2523" t="s">
        <v>142</v>
      </c>
      <c r="E2523">
        <v>10888.0303030303</v>
      </c>
      <c r="F2523" s="13">
        <f t="shared" si="155"/>
        <v>55.835889416471005</v>
      </c>
      <c r="G2523" s="13">
        <f t="shared" si="156"/>
        <v>55.835889416471005</v>
      </c>
      <c r="H2523">
        <v>10.8880303030303</v>
      </c>
      <c r="I2523">
        <f t="shared" si="153"/>
        <v>5.5835889416471003E-2</v>
      </c>
      <c r="J2523">
        <f t="shared" si="154"/>
        <v>5.5835889416471003E-2</v>
      </c>
      <c r="K2523" t="s">
        <v>563</v>
      </c>
      <c r="L2523" t="s">
        <v>563</v>
      </c>
      <c r="M2523" t="s">
        <v>563</v>
      </c>
      <c r="N2523">
        <v>0</v>
      </c>
      <c r="O2523">
        <v>1</v>
      </c>
      <c r="P2523" t="s">
        <v>1</v>
      </c>
      <c r="Q2523" t="s">
        <v>1</v>
      </c>
      <c r="R2523">
        <v>1</v>
      </c>
      <c r="S2523" t="s">
        <v>564</v>
      </c>
      <c r="T2523">
        <v>0</v>
      </c>
      <c r="U2523">
        <v>0</v>
      </c>
      <c r="V2523" t="s">
        <v>1</v>
      </c>
      <c r="W2523" t="s">
        <v>1</v>
      </c>
      <c r="X2523">
        <v>1</v>
      </c>
      <c r="Y2523" t="s">
        <v>565</v>
      </c>
    </row>
    <row r="2524" spans="1:25">
      <c r="A2524" t="s">
        <v>62</v>
      </c>
      <c r="B2524" t="s">
        <v>66</v>
      </c>
      <c r="C2524" t="s">
        <v>577</v>
      </c>
      <c r="D2524" t="s">
        <v>142</v>
      </c>
      <c r="E2524">
        <v>11058.553125</v>
      </c>
      <c r="F2524" s="13">
        <f t="shared" si="155"/>
        <v>56.664730633769274</v>
      </c>
      <c r="G2524" s="13">
        <f t="shared" si="156"/>
        <v>56.664730633769274</v>
      </c>
      <c r="H2524">
        <v>11.058553125</v>
      </c>
      <c r="I2524">
        <f t="shared" si="153"/>
        <v>5.6664730633769277E-2</v>
      </c>
      <c r="J2524">
        <f t="shared" si="154"/>
        <v>5.6664730633769277E-2</v>
      </c>
      <c r="K2524" t="s">
        <v>563</v>
      </c>
      <c r="L2524" t="s">
        <v>563</v>
      </c>
      <c r="M2524" t="s">
        <v>563</v>
      </c>
      <c r="N2524">
        <v>0</v>
      </c>
      <c r="O2524">
        <v>1</v>
      </c>
      <c r="P2524" t="s">
        <v>1</v>
      </c>
      <c r="Q2524" t="s">
        <v>1</v>
      </c>
      <c r="R2524">
        <v>1</v>
      </c>
      <c r="S2524" t="s">
        <v>564</v>
      </c>
      <c r="T2524">
        <v>0</v>
      </c>
      <c r="U2524">
        <v>0</v>
      </c>
      <c r="V2524" t="s">
        <v>1</v>
      </c>
      <c r="W2524" t="s">
        <v>1</v>
      </c>
      <c r="X2524">
        <v>1</v>
      </c>
      <c r="Y2524" t="s">
        <v>565</v>
      </c>
    </row>
    <row r="2525" spans="1:25">
      <c r="A2525" t="s">
        <v>62</v>
      </c>
      <c r="B2525" t="s">
        <v>66</v>
      </c>
      <c r="C2525" t="s">
        <v>577</v>
      </c>
      <c r="D2525" t="s">
        <v>142</v>
      </c>
      <c r="E2525">
        <v>11204.971874999999</v>
      </c>
      <c r="F2525" s="13">
        <f t="shared" si="155"/>
        <v>57.375883389289747</v>
      </c>
      <c r="G2525" s="13">
        <f t="shared" si="156"/>
        <v>57.375883389289747</v>
      </c>
      <c r="H2525">
        <v>11.204971875</v>
      </c>
      <c r="I2525">
        <f t="shared" ref="I2525:I2588" si="157">F2525/1000</f>
        <v>5.7375883389289749E-2</v>
      </c>
      <c r="J2525">
        <f t="shared" ref="J2525:J2588" si="158">G2525/1000</f>
        <v>5.7375883389289749E-2</v>
      </c>
      <c r="K2525" t="s">
        <v>563</v>
      </c>
      <c r="L2525" t="s">
        <v>563</v>
      </c>
      <c r="M2525" t="s">
        <v>563</v>
      </c>
      <c r="N2525">
        <v>0</v>
      </c>
      <c r="O2525">
        <v>1</v>
      </c>
      <c r="P2525" t="s">
        <v>1</v>
      </c>
      <c r="Q2525" t="s">
        <v>1</v>
      </c>
      <c r="R2525">
        <v>1</v>
      </c>
      <c r="S2525" t="s">
        <v>564</v>
      </c>
      <c r="T2525">
        <v>0</v>
      </c>
      <c r="U2525">
        <v>0</v>
      </c>
      <c r="V2525" t="s">
        <v>1</v>
      </c>
      <c r="W2525" t="s">
        <v>1</v>
      </c>
      <c r="X2525">
        <v>1</v>
      </c>
      <c r="Y2525" t="s">
        <v>565</v>
      </c>
    </row>
    <row r="2526" spans="1:25">
      <c r="A2526" t="s">
        <v>62</v>
      </c>
      <c r="B2526" t="s">
        <v>66</v>
      </c>
      <c r="C2526" t="s">
        <v>577</v>
      </c>
      <c r="D2526" t="s">
        <v>142</v>
      </c>
      <c r="E2526">
        <v>11333.409374999999</v>
      </c>
      <c r="F2526" s="13">
        <f t="shared" si="155"/>
        <v>57.999305170723858</v>
      </c>
      <c r="G2526" s="13">
        <f t="shared" si="156"/>
        <v>57.999305170723858</v>
      </c>
      <c r="H2526">
        <v>11.333409375</v>
      </c>
      <c r="I2526">
        <f t="shared" si="157"/>
        <v>5.799930517072386E-2</v>
      </c>
      <c r="J2526">
        <f t="shared" si="158"/>
        <v>5.799930517072386E-2</v>
      </c>
      <c r="K2526" t="s">
        <v>563</v>
      </c>
      <c r="L2526" t="s">
        <v>563</v>
      </c>
      <c r="M2526" t="s">
        <v>563</v>
      </c>
      <c r="N2526">
        <v>0</v>
      </c>
      <c r="O2526">
        <v>1</v>
      </c>
      <c r="P2526" t="s">
        <v>1</v>
      </c>
      <c r="Q2526" t="s">
        <v>1</v>
      </c>
      <c r="R2526">
        <v>1</v>
      </c>
      <c r="S2526" t="s">
        <v>564</v>
      </c>
      <c r="T2526">
        <v>0</v>
      </c>
      <c r="U2526">
        <v>0</v>
      </c>
      <c r="V2526" t="s">
        <v>1</v>
      </c>
      <c r="W2526" t="s">
        <v>1</v>
      </c>
      <c r="X2526">
        <v>1</v>
      </c>
      <c r="Y2526" t="s">
        <v>565</v>
      </c>
    </row>
    <row r="2527" spans="1:25">
      <c r="A2527" t="s">
        <v>62</v>
      </c>
      <c r="B2527" t="s">
        <v>66</v>
      </c>
      <c r="C2527" t="s">
        <v>577</v>
      </c>
      <c r="D2527" t="s">
        <v>142</v>
      </c>
      <c r="E2527">
        <v>11462.703125</v>
      </c>
      <c r="F2527" s="13">
        <f t="shared" si="155"/>
        <v>58.626513571743232</v>
      </c>
      <c r="G2527" s="13">
        <f t="shared" si="156"/>
        <v>58.626513571743232</v>
      </c>
      <c r="H2527">
        <v>11.462703125000001</v>
      </c>
      <c r="I2527">
        <f t="shared" si="157"/>
        <v>5.8626513571743234E-2</v>
      </c>
      <c r="J2527">
        <f t="shared" si="158"/>
        <v>5.8626513571743234E-2</v>
      </c>
      <c r="K2527" t="s">
        <v>563</v>
      </c>
      <c r="L2527" t="s">
        <v>563</v>
      </c>
      <c r="M2527" t="s">
        <v>563</v>
      </c>
      <c r="N2527">
        <v>0</v>
      </c>
      <c r="O2527">
        <v>1</v>
      </c>
      <c r="P2527" t="s">
        <v>1</v>
      </c>
      <c r="Q2527" t="s">
        <v>1</v>
      </c>
      <c r="R2527">
        <v>1</v>
      </c>
      <c r="S2527" t="s">
        <v>564</v>
      </c>
      <c r="T2527">
        <v>0</v>
      </c>
      <c r="U2527">
        <v>0</v>
      </c>
      <c r="V2527" t="s">
        <v>1</v>
      </c>
      <c r="W2527" t="s">
        <v>1</v>
      </c>
      <c r="X2527">
        <v>1</v>
      </c>
      <c r="Y2527" t="s">
        <v>565</v>
      </c>
    </row>
    <row r="2528" spans="1:25">
      <c r="A2528" t="s">
        <v>62</v>
      </c>
      <c r="B2528" t="s">
        <v>66</v>
      </c>
      <c r="C2528" t="s">
        <v>577</v>
      </c>
      <c r="D2528" t="s">
        <v>142</v>
      </c>
      <c r="E2528">
        <v>11522.640625</v>
      </c>
      <c r="F2528" s="13">
        <f t="shared" si="155"/>
        <v>58.917147884505049</v>
      </c>
      <c r="G2528" s="13">
        <f t="shared" si="156"/>
        <v>58.917147884505049</v>
      </c>
      <c r="H2528">
        <v>11.522640624999999</v>
      </c>
      <c r="I2528">
        <f t="shared" si="157"/>
        <v>5.8917147884505049E-2</v>
      </c>
      <c r="J2528">
        <f t="shared" si="158"/>
        <v>5.8917147884505049E-2</v>
      </c>
      <c r="K2528" t="s">
        <v>563</v>
      </c>
      <c r="L2528" t="s">
        <v>563</v>
      </c>
      <c r="M2528" t="s">
        <v>563</v>
      </c>
      <c r="N2528">
        <v>0</v>
      </c>
      <c r="O2528">
        <v>1</v>
      </c>
      <c r="P2528" t="s">
        <v>1</v>
      </c>
      <c r="Q2528" t="s">
        <v>1</v>
      </c>
      <c r="R2528">
        <v>1</v>
      </c>
      <c r="S2528" t="s">
        <v>564</v>
      </c>
      <c r="T2528">
        <v>0</v>
      </c>
      <c r="U2528">
        <v>0</v>
      </c>
      <c r="V2528" t="s">
        <v>1</v>
      </c>
      <c r="W2528" t="s">
        <v>1</v>
      </c>
      <c r="X2528">
        <v>1</v>
      </c>
      <c r="Y2528" t="s">
        <v>565</v>
      </c>
    </row>
    <row r="2529" spans="1:25">
      <c r="A2529" t="s">
        <v>62</v>
      </c>
      <c r="B2529" t="s">
        <v>66</v>
      </c>
      <c r="C2529" t="s">
        <v>577</v>
      </c>
      <c r="D2529" t="s">
        <v>142</v>
      </c>
      <c r="E2529">
        <v>11651.078125</v>
      </c>
      <c r="F2529" s="13">
        <f t="shared" si="155"/>
        <v>59.539672577698475</v>
      </c>
      <c r="G2529" s="13">
        <f t="shared" si="156"/>
        <v>59.539672577698475</v>
      </c>
      <c r="H2529">
        <v>11.651078125</v>
      </c>
      <c r="I2529">
        <f t="shared" si="157"/>
        <v>5.9539672577698474E-2</v>
      </c>
      <c r="J2529">
        <f t="shared" si="158"/>
        <v>5.9539672577698474E-2</v>
      </c>
      <c r="K2529" t="s">
        <v>563</v>
      </c>
      <c r="L2529" t="s">
        <v>563</v>
      </c>
      <c r="M2529" t="s">
        <v>563</v>
      </c>
      <c r="N2529">
        <v>0</v>
      </c>
      <c r="O2529">
        <v>1</v>
      </c>
      <c r="P2529" t="s">
        <v>1</v>
      </c>
      <c r="Q2529" t="s">
        <v>1</v>
      </c>
      <c r="R2529">
        <v>1</v>
      </c>
      <c r="S2529" t="s">
        <v>564</v>
      </c>
      <c r="T2529">
        <v>0</v>
      </c>
      <c r="U2529">
        <v>0</v>
      </c>
      <c r="V2529" t="s">
        <v>1</v>
      </c>
      <c r="W2529" t="s">
        <v>1</v>
      </c>
      <c r="X2529">
        <v>1</v>
      </c>
      <c r="Y2529" t="s">
        <v>565</v>
      </c>
    </row>
    <row r="2530" spans="1:25">
      <c r="A2530" t="s">
        <v>62</v>
      </c>
      <c r="B2530" t="s">
        <v>66</v>
      </c>
      <c r="C2530" t="s">
        <v>577</v>
      </c>
      <c r="D2530" t="s">
        <v>142</v>
      </c>
      <c r="E2530">
        <v>11985.208000000001</v>
      </c>
      <c r="F2530" s="13">
        <f t="shared" si="155"/>
        <v>61.15751451508779</v>
      </c>
      <c r="G2530" s="13">
        <f t="shared" si="156"/>
        <v>61.15751451508779</v>
      </c>
      <c r="H2530">
        <v>11.985208</v>
      </c>
      <c r="I2530">
        <f t="shared" si="157"/>
        <v>6.1157514515087788E-2</v>
      </c>
      <c r="J2530">
        <f t="shared" si="158"/>
        <v>6.1157514515087788E-2</v>
      </c>
      <c r="K2530" t="s">
        <v>563</v>
      </c>
      <c r="L2530" t="s">
        <v>563</v>
      </c>
      <c r="M2530" t="s">
        <v>563</v>
      </c>
      <c r="N2530">
        <v>0</v>
      </c>
      <c r="O2530">
        <v>1</v>
      </c>
      <c r="P2530" t="s">
        <v>1</v>
      </c>
      <c r="Q2530" t="s">
        <v>1</v>
      </c>
      <c r="R2530">
        <v>1</v>
      </c>
      <c r="S2530" t="s">
        <v>564</v>
      </c>
      <c r="T2530">
        <v>0</v>
      </c>
      <c r="U2530">
        <v>0</v>
      </c>
      <c r="V2530" t="s">
        <v>1</v>
      </c>
      <c r="W2530" t="s">
        <v>1</v>
      </c>
      <c r="X2530">
        <v>1</v>
      </c>
      <c r="Y2530" t="s">
        <v>565</v>
      </c>
    </row>
    <row r="2531" spans="1:25">
      <c r="A2531" t="s">
        <v>62</v>
      </c>
      <c r="B2531" t="s">
        <v>66</v>
      </c>
      <c r="C2531" t="s">
        <v>577</v>
      </c>
      <c r="D2531" t="s">
        <v>142</v>
      </c>
      <c r="E2531">
        <v>12065.0933333333</v>
      </c>
      <c r="F2531" s="13">
        <f t="shared" si="155"/>
        <v>61.543967307089176</v>
      </c>
      <c r="G2531" s="13">
        <f t="shared" si="156"/>
        <v>61.543967307089176</v>
      </c>
      <c r="H2531">
        <v>12.0650933333333</v>
      </c>
      <c r="I2531">
        <f t="shared" si="157"/>
        <v>6.1543967307089179E-2</v>
      </c>
      <c r="J2531">
        <f t="shared" si="158"/>
        <v>6.1543967307089179E-2</v>
      </c>
      <c r="K2531" t="s">
        <v>563</v>
      </c>
      <c r="L2531" t="s">
        <v>563</v>
      </c>
      <c r="M2531" t="s">
        <v>563</v>
      </c>
      <c r="N2531">
        <v>0</v>
      </c>
      <c r="O2531">
        <v>1</v>
      </c>
      <c r="P2531" t="s">
        <v>1</v>
      </c>
      <c r="Q2531" t="s">
        <v>1</v>
      </c>
      <c r="R2531">
        <v>1</v>
      </c>
      <c r="S2531" t="s">
        <v>564</v>
      </c>
      <c r="T2531">
        <v>0</v>
      </c>
      <c r="U2531">
        <v>0</v>
      </c>
      <c r="V2531" t="s">
        <v>1</v>
      </c>
      <c r="W2531" t="s">
        <v>1</v>
      </c>
      <c r="X2531">
        <v>1</v>
      </c>
      <c r="Y2531" t="s">
        <v>565</v>
      </c>
    </row>
    <row r="2532" spans="1:25">
      <c r="A2532" t="s">
        <v>62</v>
      </c>
      <c r="B2532" t="s">
        <v>66</v>
      </c>
      <c r="C2532" t="s">
        <v>577</v>
      </c>
      <c r="D2532" t="s">
        <v>142</v>
      </c>
      <c r="E2532">
        <v>12129.22</v>
      </c>
      <c r="F2532" s="13">
        <f t="shared" si="155"/>
        <v>61.85409013930613</v>
      </c>
      <c r="G2532" s="13">
        <f t="shared" si="156"/>
        <v>61.85409013930613</v>
      </c>
      <c r="H2532">
        <v>12.12922</v>
      </c>
      <c r="I2532">
        <f t="shared" si="157"/>
        <v>6.185409013930613E-2</v>
      </c>
      <c r="J2532">
        <f t="shared" si="158"/>
        <v>6.185409013930613E-2</v>
      </c>
      <c r="K2532" t="s">
        <v>563</v>
      </c>
      <c r="L2532" t="s">
        <v>563</v>
      </c>
      <c r="M2532" t="s">
        <v>563</v>
      </c>
      <c r="N2532">
        <v>0</v>
      </c>
      <c r="O2532">
        <v>1</v>
      </c>
      <c r="P2532" t="s">
        <v>1</v>
      </c>
      <c r="Q2532" t="s">
        <v>1</v>
      </c>
      <c r="R2532">
        <v>1</v>
      </c>
      <c r="S2532" t="s">
        <v>564</v>
      </c>
      <c r="T2532">
        <v>0</v>
      </c>
      <c r="U2532">
        <v>0</v>
      </c>
      <c r="V2532" t="s">
        <v>1</v>
      </c>
      <c r="W2532" t="s">
        <v>1</v>
      </c>
      <c r="X2532">
        <v>1</v>
      </c>
      <c r="Y2532" t="s">
        <v>565</v>
      </c>
    </row>
    <row r="2533" spans="1:25">
      <c r="A2533" t="s">
        <v>62</v>
      </c>
      <c r="B2533" t="s">
        <v>66</v>
      </c>
      <c r="C2533" t="s">
        <v>577</v>
      </c>
      <c r="D2533" t="s">
        <v>142</v>
      </c>
      <c r="E2533">
        <v>12203.58</v>
      </c>
      <c r="F2533" s="13">
        <f t="shared" si="155"/>
        <v>62.213596074750761</v>
      </c>
      <c r="G2533" s="13">
        <f t="shared" si="156"/>
        <v>62.213596074750761</v>
      </c>
      <c r="H2533">
        <v>12.203580000000001</v>
      </c>
      <c r="I2533">
        <f t="shared" si="157"/>
        <v>6.2213596074750764E-2</v>
      </c>
      <c r="J2533">
        <f t="shared" si="158"/>
        <v>6.2213596074750764E-2</v>
      </c>
      <c r="K2533" t="s">
        <v>563</v>
      </c>
      <c r="L2533" t="s">
        <v>563</v>
      </c>
      <c r="M2533" t="s">
        <v>563</v>
      </c>
      <c r="N2533">
        <v>0</v>
      </c>
      <c r="O2533">
        <v>1</v>
      </c>
      <c r="P2533" t="s">
        <v>1</v>
      </c>
      <c r="Q2533" t="s">
        <v>1</v>
      </c>
      <c r="R2533">
        <v>1</v>
      </c>
      <c r="S2533" t="s">
        <v>564</v>
      </c>
      <c r="T2533">
        <v>0</v>
      </c>
      <c r="U2533">
        <v>0</v>
      </c>
      <c r="V2533" t="s">
        <v>1</v>
      </c>
      <c r="W2533" t="s">
        <v>1</v>
      </c>
      <c r="X2533">
        <v>1</v>
      </c>
      <c r="Y2533" t="s">
        <v>565</v>
      </c>
    </row>
    <row r="2534" spans="1:25">
      <c r="A2534" t="s">
        <v>62</v>
      </c>
      <c r="B2534" t="s">
        <v>66</v>
      </c>
      <c r="C2534" t="s">
        <v>577</v>
      </c>
      <c r="D2534" t="s">
        <v>142</v>
      </c>
      <c r="E2534">
        <v>12240.5</v>
      </c>
      <c r="F2534" s="13">
        <f t="shared" si="155"/>
        <v>62.392049833965544</v>
      </c>
      <c r="G2534" s="13">
        <f t="shared" si="156"/>
        <v>62.392049833965544</v>
      </c>
      <c r="H2534">
        <v>12.240500000000001</v>
      </c>
      <c r="I2534">
        <f t="shared" si="157"/>
        <v>6.239204983396554E-2</v>
      </c>
      <c r="J2534">
        <f t="shared" si="158"/>
        <v>6.239204983396554E-2</v>
      </c>
      <c r="K2534" t="s">
        <v>563</v>
      </c>
      <c r="L2534" t="s">
        <v>563</v>
      </c>
      <c r="M2534" t="s">
        <v>563</v>
      </c>
      <c r="N2534">
        <v>0</v>
      </c>
      <c r="O2534">
        <v>1</v>
      </c>
      <c r="P2534" t="s">
        <v>1</v>
      </c>
      <c r="Q2534" t="s">
        <v>1</v>
      </c>
      <c r="R2534">
        <v>1</v>
      </c>
      <c r="S2534" t="s">
        <v>564</v>
      </c>
      <c r="T2534">
        <v>0</v>
      </c>
      <c r="U2534">
        <v>0</v>
      </c>
      <c r="V2534" t="s">
        <v>1</v>
      </c>
      <c r="W2534" t="s">
        <v>1</v>
      </c>
      <c r="X2534">
        <v>1</v>
      </c>
      <c r="Y2534" t="s">
        <v>565</v>
      </c>
    </row>
    <row r="2535" spans="1:25">
      <c r="A2535" t="s">
        <v>62</v>
      </c>
      <c r="B2535" t="s">
        <v>66</v>
      </c>
      <c r="C2535" t="s">
        <v>577</v>
      </c>
      <c r="D2535" t="s">
        <v>142</v>
      </c>
      <c r="E2535">
        <v>12318.5</v>
      </c>
      <c r="F2535" s="13">
        <f t="shared" si="155"/>
        <v>62.768973256924205</v>
      </c>
      <c r="G2535" s="13">
        <f t="shared" si="156"/>
        <v>62.768973256924205</v>
      </c>
      <c r="H2535">
        <v>12.3185</v>
      </c>
      <c r="I2535">
        <f t="shared" si="157"/>
        <v>6.276897325692421E-2</v>
      </c>
      <c r="J2535">
        <f t="shared" si="158"/>
        <v>6.276897325692421E-2</v>
      </c>
      <c r="K2535" t="s">
        <v>563</v>
      </c>
      <c r="L2535" t="s">
        <v>563</v>
      </c>
      <c r="M2535" t="s">
        <v>563</v>
      </c>
      <c r="N2535">
        <v>0</v>
      </c>
      <c r="O2535">
        <v>1</v>
      </c>
      <c r="P2535" t="s">
        <v>1</v>
      </c>
      <c r="Q2535" t="s">
        <v>1</v>
      </c>
      <c r="R2535">
        <v>1</v>
      </c>
      <c r="S2535" t="s">
        <v>564</v>
      </c>
      <c r="T2535">
        <v>0</v>
      </c>
      <c r="U2535">
        <v>0</v>
      </c>
      <c r="V2535" t="s">
        <v>1</v>
      </c>
      <c r="W2535" t="s">
        <v>1</v>
      </c>
      <c r="X2535">
        <v>1</v>
      </c>
      <c r="Y2535" t="s">
        <v>565</v>
      </c>
    </row>
    <row r="2536" spans="1:25">
      <c r="A2536" t="s">
        <v>62</v>
      </c>
      <c r="B2536" t="s">
        <v>66</v>
      </c>
      <c r="C2536" t="s">
        <v>577</v>
      </c>
      <c r="D2536" t="s">
        <v>142</v>
      </c>
      <c r="E2536">
        <v>12339.3</v>
      </c>
      <c r="F2536" s="13">
        <f t="shared" si="155"/>
        <v>62.869465259505887</v>
      </c>
      <c r="G2536" s="13">
        <f t="shared" si="156"/>
        <v>62.869465259505887</v>
      </c>
      <c r="H2536">
        <v>12.3393</v>
      </c>
      <c r="I2536">
        <f t="shared" si="157"/>
        <v>6.2869465259505888E-2</v>
      </c>
      <c r="J2536">
        <f t="shared" si="158"/>
        <v>6.2869465259505888E-2</v>
      </c>
      <c r="K2536" t="s">
        <v>563</v>
      </c>
      <c r="L2536" t="s">
        <v>563</v>
      </c>
      <c r="M2536" t="s">
        <v>563</v>
      </c>
      <c r="N2536">
        <v>0</v>
      </c>
      <c r="O2536">
        <v>1</v>
      </c>
      <c r="P2536" t="s">
        <v>1</v>
      </c>
      <c r="Q2536" t="s">
        <v>1</v>
      </c>
      <c r="R2536">
        <v>1</v>
      </c>
      <c r="S2536" t="s">
        <v>564</v>
      </c>
      <c r="T2536">
        <v>0</v>
      </c>
      <c r="U2536">
        <v>0</v>
      </c>
      <c r="V2536" t="s">
        <v>1</v>
      </c>
      <c r="W2536" t="s">
        <v>1</v>
      </c>
      <c r="X2536">
        <v>1</v>
      </c>
      <c r="Y2536" t="s">
        <v>565</v>
      </c>
    </row>
    <row r="2537" spans="1:25">
      <c r="A2537" t="s">
        <v>62</v>
      </c>
      <c r="B2537" t="s">
        <v>66</v>
      </c>
      <c r="C2537" t="s">
        <v>577</v>
      </c>
      <c r="D2537" t="s">
        <v>142</v>
      </c>
      <c r="E2537">
        <v>12398.06</v>
      </c>
      <c r="F2537" s="13">
        <f t="shared" si="155"/>
        <v>63.153307811597436</v>
      </c>
      <c r="G2537" s="13">
        <f t="shared" si="156"/>
        <v>63.153307811597436</v>
      </c>
      <c r="H2537">
        <v>12.398059999999999</v>
      </c>
      <c r="I2537">
        <f t="shared" si="157"/>
        <v>6.3153307811597434E-2</v>
      </c>
      <c r="J2537">
        <f t="shared" si="158"/>
        <v>6.3153307811597434E-2</v>
      </c>
      <c r="K2537" t="s">
        <v>563</v>
      </c>
      <c r="L2537" t="s">
        <v>563</v>
      </c>
      <c r="M2537" t="s">
        <v>563</v>
      </c>
      <c r="N2537">
        <v>0</v>
      </c>
      <c r="O2537">
        <v>1</v>
      </c>
      <c r="P2537" t="s">
        <v>1</v>
      </c>
      <c r="Q2537" t="s">
        <v>1</v>
      </c>
      <c r="R2537">
        <v>1</v>
      </c>
      <c r="S2537" t="s">
        <v>564</v>
      </c>
      <c r="T2537">
        <v>0</v>
      </c>
      <c r="U2537">
        <v>0</v>
      </c>
      <c r="V2537" t="s">
        <v>1</v>
      </c>
      <c r="W2537" t="s">
        <v>1</v>
      </c>
      <c r="X2537">
        <v>1</v>
      </c>
      <c r="Y2537" t="s">
        <v>565</v>
      </c>
    </row>
    <row r="2538" spans="1:25">
      <c r="A2538" t="s">
        <v>62</v>
      </c>
      <c r="B2538" t="s">
        <v>66</v>
      </c>
      <c r="C2538" t="s">
        <v>577</v>
      </c>
      <c r="D2538" t="s">
        <v>142</v>
      </c>
      <c r="E2538">
        <v>12470.486486486499</v>
      </c>
      <c r="F2538" s="13">
        <f t="shared" si="155"/>
        <v>63.50307104665383</v>
      </c>
      <c r="G2538" s="13">
        <f t="shared" si="156"/>
        <v>63.50307104665383</v>
      </c>
      <c r="H2538">
        <v>12.4704864864865</v>
      </c>
      <c r="I2538">
        <f t="shared" si="157"/>
        <v>6.3503071046653828E-2</v>
      </c>
      <c r="J2538">
        <f t="shared" si="158"/>
        <v>6.3503071046653828E-2</v>
      </c>
      <c r="K2538" t="s">
        <v>563</v>
      </c>
      <c r="L2538" t="s">
        <v>563</v>
      </c>
      <c r="M2538" t="s">
        <v>563</v>
      </c>
      <c r="N2538">
        <v>0</v>
      </c>
      <c r="O2538">
        <v>1</v>
      </c>
      <c r="P2538" t="s">
        <v>1</v>
      </c>
      <c r="Q2538" t="s">
        <v>1</v>
      </c>
      <c r="R2538">
        <v>1</v>
      </c>
      <c r="S2538" t="s">
        <v>564</v>
      </c>
      <c r="T2538">
        <v>0</v>
      </c>
      <c r="U2538">
        <v>0</v>
      </c>
      <c r="V2538" t="s">
        <v>1</v>
      </c>
      <c r="W2538" t="s">
        <v>1</v>
      </c>
      <c r="X2538">
        <v>1</v>
      </c>
      <c r="Y2538" t="s">
        <v>565</v>
      </c>
    </row>
    <row r="2539" spans="1:25">
      <c r="A2539" t="s">
        <v>62</v>
      </c>
      <c r="B2539" t="s">
        <v>66</v>
      </c>
      <c r="C2539" t="s">
        <v>577</v>
      </c>
      <c r="D2539" t="s">
        <v>142</v>
      </c>
      <c r="E2539">
        <v>12521.4054054054</v>
      </c>
      <c r="F2539" s="13">
        <f t="shared" si="155"/>
        <v>63.748906543926537</v>
      </c>
      <c r="G2539" s="13">
        <f t="shared" si="156"/>
        <v>63.748906543926537</v>
      </c>
      <c r="H2539">
        <v>12.5214054054054</v>
      </c>
      <c r="I2539">
        <f t="shared" si="157"/>
        <v>6.3748906543926537E-2</v>
      </c>
      <c r="J2539">
        <f t="shared" si="158"/>
        <v>6.3748906543926537E-2</v>
      </c>
      <c r="K2539" t="s">
        <v>563</v>
      </c>
      <c r="L2539" t="s">
        <v>563</v>
      </c>
      <c r="M2539" t="s">
        <v>563</v>
      </c>
      <c r="N2539">
        <v>0</v>
      </c>
      <c r="O2539">
        <v>1</v>
      </c>
      <c r="P2539" t="s">
        <v>1</v>
      </c>
      <c r="Q2539" t="s">
        <v>1</v>
      </c>
      <c r="R2539">
        <v>1</v>
      </c>
      <c r="S2539" t="s">
        <v>564</v>
      </c>
      <c r="T2539">
        <v>0</v>
      </c>
      <c r="U2539">
        <v>0</v>
      </c>
      <c r="V2539" t="s">
        <v>1</v>
      </c>
      <c r="W2539" t="s">
        <v>1</v>
      </c>
      <c r="X2539">
        <v>1</v>
      </c>
      <c r="Y2539" t="s">
        <v>565</v>
      </c>
    </row>
    <row r="2540" spans="1:25">
      <c r="A2540" t="s">
        <v>62</v>
      </c>
      <c r="B2540" t="s">
        <v>66</v>
      </c>
      <c r="C2540" t="s">
        <v>577</v>
      </c>
      <c r="D2540" t="s">
        <v>142</v>
      </c>
      <c r="E2540">
        <v>12715.351351351301</v>
      </c>
      <c r="F2540" s="13">
        <f t="shared" si="155"/>
        <v>64.68480126696879</v>
      </c>
      <c r="G2540" s="13">
        <f t="shared" si="156"/>
        <v>64.68480126696879</v>
      </c>
      <c r="H2540">
        <v>12.7153513513513</v>
      </c>
      <c r="I2540">
        <f t="shared" si="157"/>
        <v>6.4684801266968794E-2</v>
      </c>
      <c r="J2540">
        <f t="shared" si="158"/>
        <v>6.4684801266968794E-2</v>
      </c>
      <c r="K2540" t="s">
        <v>563</v>
      </c>
      <c r="L2540" t="s">
        <v>563</v>
      </c>
      <c r="M2540" t="s">
        <v>563</v>
      </c>
      <c r="N2540">
        <v>0</v>
      </c>
      <c r="O2540">
        <v>1</v>
      </c>
      <c r="P2540" t="s">
        <v>1</v>
      </c>
      <c r="Q2540" t="s">
        <v>1</v>
      </c>
      <c r="R2540">
        <v>1</v>
      </c>
      <c r="S2540" t="s">
        <v>564</v>
      </c>
      <c r="T2540">
        <v>0</v>
      </c>
      <c r="U2540">
        <v>0</v>
      </c>
      <c r="V2540" t="s">
        <v>1</v>
      </c>
      <c r="W2540" t="s">
        <v>1</v>
      </c>
      <c r="X2540">
        <v>1</v>
      </c>
      <c r="Y2540" t="s">
        <v>565</v>
      </c>
    </row>
    <row r="2541" spans="1:25">
      <c r="A2541" t="s">
        <v>62</v>
      </c>
      <c r="B2541" t="s">
        <v>66</v>
      </c>
      <c r="C2541" t="s">
        <v>577</v>
      </c>
      <c r="D2541" t="s">
        <v>142</v>
      </c>
      <c r="E2541">
        <v>12748.432432432401</v>
      </c>
      <c r="F2541" s="13">
        <f t="shared" si="155"/>
        <v>64.84436136312047</v>
      </c>
      <c r="G2541" s="13">
        <f t="shared" si="156"/>
        <v>64.84436136312047</v>
      </c>
      <c r="H2541">
        <v>12.7484324324324</v>
      </c>
      <c r="I2541">
        <f t="shared" si="157"/>
        <v>6.4844361363120467E-2</v>
      </c>
      <c r="J2541">
        <f t="shared" si="158"/>
        <v>6.4844361363120467E-2</v>
      </c>
      <c r="K2541" t="s">
        <v>563</v>
      </c>
      <c r="L2541" t="s">
        <v>563</v>
      </c>
      <c r="M2541" t="s">
        <v>563</v>
      </c>
      <c r="N2541">
        <v>0</v>
      </c>
      <c r="O2541">
        <v>1</v>
      </c>
      <c r="P2541" t="s">
        <v>1</v>
      </c>
      <c r="Q2541" t="s">
        <v>1</v>
      </c>
      <c r="R2541">
        <v>1</v>
      </c>
      <c r="S2541" t="s">
        <v>564</v>
      </c>
      <c r="T2541">
        <v>0</v>
      </c>
      <c r="U2541">
        <v>0</v>
      </c>
      <c r="V2541" t="s">
        <v>1</v>
      </c>
      <c r="W2541" t="s">
        <v>1</v>
      </c>
      <c r="X2541">
        <v>1</v>
      </c>
      <c r="Y2541" t="s">
        <v>565</v>
      </c>
    </row>
    <row r="2542" spans="1:25">
      <c r="A2542" t="s">
        <v>62</v>
      </c>
      <c r="B2542" t="s">
        <v>66</v>
      </c>
      <c r="C2542" t="s">
        <v>577</v>
      </c>
      <c r="D2542" t="s">
        <v>142</v>
      </c>
      <c r="E2542">
        <v>12845.0810810811</v>
      </c>
      <c r="F2542" s="13">
        <f t="shared" si="155"/>
        <v>65.310404492793239</v>
      </c>
      <c r="G2542" s="13">
        <f t="shared" si="156"/>
        <v>65.310404492793239</v>
      </c>
      <c r="H2542">
        <v>12.8450810810811</v>
      </c>
      <c r="I2542">
        <f t="shared" si="157"/>
        <v>6.5310404492793239E-2</v>
      </c>
      <c r="J2542">
        <f t="shared" si="158"/>
        <v>6.5310404492793239E-2</v>
      </c>
      <c r="K2542" t="s">
        <v>563</v>
      </c>
      <c r="L2542" t="s">
        <v>563</v>
      </c>
      <c r="M2542" t="s">
        <v>563</v>
      </c>
      <c r="N2542">
        <v>0</v>
      </c>
      <c r="O2542">
        <v>1</v>
      </c>
      <c r="P2542" t="s">
        <v>1</v>
      </c>
      <c r="Q2542" t="s">
        <v>1</v>
      </c>
      <c r="R2542">
        <v>1</v>
      </c>
      <c r="S2542" t="s">
        <v>564</v>
      </c>
      <c r="T2542">
        <v>0</v>
      </c>
      <c r="U2542">
        <v>0</v>
      </c>
      <c r="V2542" t="s">
        <v>1</v>
      </c>
      <c r="W2542" t="s">
        <v>1</v>
      </c>
      <c r="X2542">
        <v>1</v>
      </c>
      <c r="Y2542" t="s">
        <v>565</v>
      </c>
    </row>
    <row r="2543" spans="1:25">
      <c r="A2543" t="s">
        <v>62</v>
      </c>
      <c r="B2543" t="s">
        <v>66</v>
      </c>
      <c r="C2543" t="s">
        <v>577</v>
      </c>
      <c r="D2543" t="s">
        <v>142</v>
      </c>
      <c r="E2543">
        <v>12889.8378378378</v>
      </c>
      <c r="F2543" s="13">
        <f t="shared" si="155"/>
        <v>65.52616151333892</v>
      </c>
      <c r="G2543" s="13">
        <f t="shared" si="156"/>
        <v>65.52616151333892</v>
      </c>
      <c r="H2543">
        <v>12.889837837837799</v>
      </c>
      <c r="I2543">
        <f t="shared" si="157"/>
        <v>6.5526161513338926E-2</v>
      </c>
      <c r="J2543">
        <f t="shared" si="158"/>
        <v>6.5526161513338926E-2</v>
      </c>
      <c r="K2543" t="s">
        <v>563</v>
      </c>
      <c r="L2543" t="s">
        <v>563</v>
      </c>
      <c r="M2543" t="s">
        <v>563</v>
      </c>
      <c r="N2543">
        <v>0</v>
      </c>
      <c r="O2543">
        <v>1</v>
      </c>
      <c r="P2543" t="s">
        <v>1</v>
      </c>
      <c r="Q2543" t="s">
        <v>1</v>
      </c>
      <c r="R2543">
        <v>1</v>
      </c>
      <c r="S2543" t="s">
        <v>564</v>
      </c>
      <c r="T2543">
        <v>0</v>
      </c>
      <c r="U2543">
        <v>0</v>
      </c>
      <c r="V2543" t="s">
        <v>1</v>
      </c>
      <c r="W2543" t="s">
        <v>1</v>
      </c>
      <c r="X2543">
        <v>1</v>
      </c>
      <c r="Y2543" t="s">
        <v>565</v>
      </c>
    </row>
    <row r="2544" spans="1:25">
      <c r="A2544" t="s">
        <v>62</v>
      </c>
      <c r="B2544" t="s">
        <v>66</v>
      </c>
      <c r="C2544" t="s">
        <v>577</v>
      </c>
      <c r="D2544" t="s">
        <v>142</v>
      </c>
      <c r="E2544">
        <v>12941.729729729699</v>
      </c>
      <c r="F2544" s="13">
        <f t="shared" si="155"/>
        <v>65.776266014715418</v>
      </c>
      <c r="G2544" s="13">
        <f t="shared" si="156"/>
        <v>65.776266014715418</v>
      </c>
      <c r="H2544">
        <v>12.941729729729699</v>
      </c>
      <c r="I2544">
        <f t="shared" si="157"/>
        <v>6.5776266014715423E-2</v>
      </c>
      <c r="J2544">
        <f t="shared" si="158"/>
        <v>6.5776266014715423E-2</v>
      </c>
      <c r="K2544" t="s">
        <v>563</v>
      </c>
      <c r="L2544" t="s">
        <v>563</v>
      </c>
      <c r="M2544" t="s">
        <v>563</v>
      </c>
      <c r="N2544">
        <v>0</v>
      </c>
      <c r="O2544">
        <v>1</v>
      </c>
      <c r="P2544" t="s">
        <v>1</v>
      </c>
      <c r="Q2544" t="s">
        <v>1</v>
      </c>
      <c r="R2544">
        <v>1</v>
      </c>
      <c r="S2544" t="s">
        <v>564</v>
      </c>
      <c r="T2544">
        <v>0</v>
      </c>
      <c r="U2544">
        <v>0</v>
      </c>
      <c r="V2544" t="s">
        <v>1</v>
      </c>
      <c r="W2544" t="s">
        <v>1</v>
      </c>
      <c r="X2544">
        <v>1</v>
      </c>
      <c r="Y2544" t="s">
        <v>565</v>
      </c>
    </row>
    <row r="2545" spans="1:25">
      <c r="A2545" t="s">
        <v>62</v>
      </c>
      <c r="B2545" t="s">
        <v>66</v>
      </c>
      <c r="C2545" t="s">
        <v>577</v>
      </c>
      <c r="D2545" t="s">
        <v>142</v>
      </c>
      <c r="E2545">
        <v>13045.82</v>
      </c>
      <c r="F2545" s="13">
        <f t="shared" si="155"/>
        <v>66.277795825332973</v>
      </c>
      <c r="G2545" s="13">
        <f t="shared" si="156"/>
        <v>66.277795825332973</v>
      </c>
      <c r="H2545">
        <v>13.045820000000001</v>
      </c>
      <c r="I2545">
        <f t="shared" si="157"/>
        <v>6.6277795825332969E-2</v>
      </c>
      <c r="J2545">
        <f t="shared" si="158"/>
        <v>6.6277795825332969E-2</v>
      </c>
      <c r="K2545" t="s">
        <v>563</v>
      </c>
      <c r="L2545" t="s">
        <v>563</v>
      </c>
      <c r="M2545" t="s">
        <v>563</v>
      </c>
      <c r="N2545">
        <v>0</v>
      </c>
      <c r="O2545">
        <v>1</v>
      </c>
      <c r="P2545" t="s">
        <v>1</v>
      </c>
      <c r="Q2545" t="s">
        <v>1</v>
      </c>
      <c r="R2545">
        <v>1</v>
      </c>
      <c r="S2545" t="s">
        <v>564</v>
      </c>
      <c r="T2545">
        <v>0</v>
      </c>
      <c r="U2545">
        <v>0</v>
      </c>
      <c r="V2545" t="s">
        <v>1</v>
      </c>
      <c r="W2545" t="s">
        <v>1</v>
      </c>
      <c r="X2545">
        <v>1</v>
      </c>
      <c r="Y2545" t="s">
        <v>565</v>
      </c>
    </row>
    <row r="2546" spans="1:25">
      <c r="A2546" t="s">
        <v>62</v>
      </c>
      <c r="B2546" t="s">
        <v>66</v>
      </c>
      <c r="C2546" t="s">
        <v>577</v>
      </c>
      <c r="D2546" t="s">
        <v>142</v>
      </c>
      <c r="E2546">
        <v>13159.22</v>
      </c>
      <c r="F2546" s="13">
        <f t="shared" si="155"/>
        <v>66.823946144143832</v>
      </c>
      <c r="G2546" s="13">
        <f t="shared" si="156"/>
        <v>66.823946144143832</v>
      </c>
      <c r="H2546">
        <v>13.159219999999999</v>
      </c>
      <c r="I2546">
        <f t="shared" si="157"/>
        <v>6.6823946144143831E-2</v>
      </c>
      <c r="J2546">
        <f t="shared" si="158"/>
        <v>6.6823946144143831E-2</v>
      </c>
      <c r="K2546" t="s">
        <v>563</v>
      </c>
      <c r="L2546" t="s">
        <v>563</v>
      </c>
      <c r="M2546" t="s">
        <v>563</v>
      </c>
      <c r="N2546">
        <v>0</v>
      </c>
      <c r="O2546">
        <v>1</v>
      </c>
      <c r="P2546" t="s">
        <v>1</v>
      </c>
      <c r="Q2546" t="s">
        <v>1</v>
      </c>
      <c r="R2546">
        <v>1</v>
      </c>
      <c r="S2546" t="s">
        <v>564</v>
      </c>
      <c r="T2546">
        <v>0</v>
      </c>
      <c r="U2546">
        <v>0</v>
      </c>
      <c r="V2546" t="s">
        <v>1</v>
      </c>
      <c r="W2546" t="s">
        <v>1</v>
      </c>
      <c r="X2546">
        <v>1</v>
      </c>
      <c r="Y2546" t="s">
        <v>565</v>
      </c>
    </row>
    <row r="2547" spans="1:25">
      <c r="A2547" t="s">
        <v>62</v>
      </c>
      <c r="B2547" t="s">
        <v>66</v>
      </c>
      <c r="C2547" t="s">
        <v>577</v>
      </c>
      <c r="D2547" t="s">
        <v>142</v>
      </c>
      <c r="E2547">
        <v>13197.516</v>
      </c>
      <c r="F2547" s="13">
        <f t="shared" si="155"/>
        <v>67.008329890009222</v>
      </c>
      <c r="G2547" s="13">
        <f t="shared" si="156"/>
        <v>67.008329890009222</v>
      </c>
      <c r="H2547">
        <v>13.197516</v>
      </c>
      <c r="I2547">
        <f t="shared" si="157"/>
        <v>6.7008329890009224E-2</v>
      </c>
      <c r="J2547">
        <f t="shared" si="158"/>
        <v>6.7008329890009224E-2</v>
      </c>
      <c r="K2547" t="s">
        <v>563</v>
      </c>
      <c r="L2547" t="s">
        <v>563</v>
      </c>
      <c r="M2547" t="s">
        <v>563</v>
      </c>
      <c r="N2547">
        <v>0</v>
      </c>
      <c r="O2547">
        <v>1</v>
      </c>
      <c r="P2547" t="s">
        <v>1</v>
      </c>
      <c r="Q2547" t="s">
        <v>1</v>
      </c>
      <c r="R2547">
        <v>1</v>
      </c>
      <c r="S2547" t="s">
        <v>564</v>
      </c>
      <c r="T2547">
        <v>0</v>
      </c>
      <c r="U2547">
        <v>0</v>
      </c>
      <c r="V2547" t="s">
        <v>1</v>
      </c>
      <c r="W2547" t="s">
        <v>1</v>
      </c>
      <c r="X2547">
        <v>1</v>
      </c>
      <c r="Y2547" t="s">
        <v>565</v>
      </c>
    </row>
    <row r="2548" spans="1:25">
      <c r="A2548" t="s">
        <v>62</v>
      </c>
      <c r="B2548" t="s">
        <v>66</v>
      </c>
      <c r="C2548" t="s">
        <v>577</v>
      </c>
      <c r="D2548" t="s">
        <v>142</v>
      </c>
      <c r="E2548">
        <v>13229.755999999999</v>
      </c>
      <c r="F2548" s="13">
        <f t="shared" si="155"/>
        <v>67.163534324310248</v>
      </c>
      <c r="G2548" s="13">
        <f t="shared" si="156"/>
        <v>67.163534324310248</v>
      </c>
      <c r="H2548">
        <v>13.229756</v>
      </c>
      <c r="I2548">
        <f t="shared" si="157"/>
        <v>6.7163534324310242E-2</v>
      </c>
      <c r="J2548">
        <f t="shared" si="158"/>
        <v>6.7163534324310242E-2</v>
      </c>
      <c r="K2548" t="s">
        <v>563</v>
      </c>
      <c r="L2548" t="s">
        <v>563</v>
      </c>
      <c r="M2548" t="s">
        <v>563</v>
      </c>
      <c r="N2548">
        <v>0</v>
      </c>
      <c r="O2548">
        <v>1</v>
      </c>
      <c r="P2548" t="s">
        <v>1</v>
      </c>
      <c r="Q2548" t="s">
        <v>1</v>
      </c>
      <c r="R2548">
        <v>1</v>
      </c>
      <c r="S2548" t="s">
        <v>564</v>
      </c>
      <c r="T2548">
        <v>0</v>
      </c>
      <c r="U2548">
        <v>0</v>
      </c>
      <c r="V2548" t="s">
        <v>1</v>
      </c>
      <c r="W2548" t="s">
        <v>1</v>
      </c>
      <c r="X2548">
        <v>1</v>
      </c>
      <c r="Y2548" t="s">
        <v>565</v>
      </c>
    </row>
    <row r="2549" spans="1:25">
      <c r="A2549" t="s">
        <v>62</v>
      </c>
      <c r="B2549" t="s">
        <v>66</v>
      </c>
      <c r="C2549" t="s">
        <v>577</v>
      </c>
      <c r="D2549" t="s">
        <v>142</v>
      </c>
      <c r="E2549">
        <v>13244.636</v>
      </c>
      <c r="F2549" s="13">
        <f t="shared" si="155"/>
        <v>67.235160529586793</v>
      </c>
      <c r="G2549" s="13">
        <f t="shared" si="156"/>
        <v>67.235160529586793</v>
      </c>
      <c r="H2549">
        <v>13.244636</v>
      </c>
      <c r="I2549">
        <f t="shared" si="157"/>
        <v>6.7235160529586793E-2</v>
      </c>
      <c r="J2549">
        <f t="shared" si="158"/>
        <v>6.7235160529586793E-2</v>
      </c>
      <c r="K2549" t="s">
        <v>563</v>
      </c>
      <c r="L2549" t="s">
        <v>563</v>
      </c>
      <c r="M2549" t="s">
        <v>563</v>
      </c>
      <c r="N2549">
        <v>0</v>
      </c>
      <c r="O2549">
        <v>1</v>
      </c>
      <c r="P2549" t="s">
        <v>1</v>
      </c>
      <c r="Q2549" t="s">
        <v>1</v>
      </c>
      <c r="R2549">
        <v>1</v>
      </c>
      <c r="S2549" t="s">
        <v>564</v>
      </c>
      <c r="T2549">
        <v>0</v>
      </c>
      <c r="U2549">
        <v>0</v>
      </c>
      <c r="V2549" t="s">
        <v>1</v>
      </c>
      <c r="W2549" t="s">
        <v>1</v>
      </c>
      <c r="X2549">
        <v>1</v>
      </c>
      <c r="Y2549" t="s">
        <v>565</v>
      </c>
    </row>
    <row r="2550" spans="1:25">
      <c r="A2550" t="s">
        <v>62</v>
      </c>
      <c r="B2550" t="s">
        <v>66</v>
      </c>
      <c r="C2550" t="s">
        <v>577</v>
      </c>
      <c r="D2550" t="s">
        <v>142</v>
      </c>
      <c r="E2550">
        <v>13267.451999999999</v>
      </c>
      <c r="F2550" s="13">
        <f t="shared" si="155"/>
        <v>67.344979283740315</v>
      </c>
      <c r="G2550" s="13">
        <f t="shared" si="156"/>
        <v>67.344979283740315</v>
      </c>
      <c r="H2550">
        <v>13.267452</v>
      </c>
      <c r="I2550">
        <f t="shared" si="157"/>
        <v>6.7344979283740308E-2</v>
      </c>
      <c r="J2550">
        <f t="shared" si="158"/>
        <v>6.7344979283740308E-2</v>
      </c>
      <c r="K2550" t="s">
        <v>563</v>
      </c>
      <c r="L2550" t="s">
        <v>563</v>
      </c>
      <c r="M2550" t="s">
        <v>563</v>
      </c>
      <c r="N2550">
        <v>0</v>
      </c>
      <c r="O2550">
        <v>1</v>
      </c>
      <c r="P2550" t="s">
        <v>1</v>
      </c>
      <c r="Q2550" t="s">
        <v>1</v>
      </c>
      <c r="R2550">
        <v>1</v>
      </c>
      <c r="S2550" t="s">
        <v>564</v>
      </c>
      <c r="T2550">
        <v>0</v>
      </c>
      <c r="U2550">
        <v>0</v>
      </c>
      <c r="V2550" t="s">
        <v>1</v>
      </c>
      <c r="W2550" t="s">
        <v>1</v>
      </c>
      <c r="X2550">
        <v>1</v>
      </c>
      <c r="Y2550" t="s">
        <v>565</v>
      </c>
    </row>
    <row r="2551" spans="1:25">
      <c r="A2551" t="s">
        <v>62</v>
      </c>
      <c r="B2551" t="s">
        <v>66</v>
      </c>
      <c r="C2551" t="s">
        <v>577</v>
      </c>
      <c r="D2551" t="s">
        <v>142</v>
      </c>
      <c r="E2551">
        <v>13304.652</v>
      </c>
      <c r="F2551" s="13">
        <f t="shared" si="155"/>
        <v>67.524010631415294</v>
      </c>
      <c r="G2551" s="13">
        <f t="shared" si="156"/>
        <v>67.524010631415294</v>
      </c>
      <c r="H2551">
        <v>13.304652000000001</v>
      </c>
      <c r="I2551">
        <f t="shared" si="157"/>
        <v>6.752401063141529E-2</v>
      </c>
      <c r="J2551">
        <f t="shared" si="158"/>
        <v>6.752401063141529E-2</v>
      </c>
      <c r="K2551" t="s">
        <v>563</v>
      </c>
      <c r="L2551" t="s">
        <v>563</v>
      </c>
      <c r="M2551" t="s">
        <v>563</v>
      </c>
      <c r="N2551">
        <v>0</v>
      </c>
      <c r="O2551">
        <v>1</v>
      </c>
      <c r="P2551" t="s">
        <v>1</v>
      </c>
      <c r="Q2551" t="s">
        <v>1</v>
      </c>
      <c r="R2551">
        <v>1</v>
      </c>
      <c r="S2551" t="s">
        <v>564</v>
      </c>
      <c r="T2551">
        <v>0</v>
      </c>
      <c r="U2551">
        <v>0</v>
      </c>
      <c r="V2551" t="s">
        <v>1</v>
      </c>
      <c r="W2551" t="s">
        <v>1</v>
      </c>
      <c r="X2551">
        <v>1</v>
      </c>
      <c r="Y2551" t="s">
        <v>565</v>
      </c>
    </row>
    <row r="2552" spans="1:25">
      <c r="A2552" t="s">
        <v>62</v>
      </c>
      <c r="B2552" t="s">
        <v>66</v>
      </c>
      <c r="C2552" t="s">
        <v>577</v>
      </c>
      <c r="D2552" t="s">
        <v>142</v>
      </c>
      <c r="E2552">
        <v>13321.516</v>
      </c>
      <c r="F2552" s="13">
        <f t="shared" si="155"/>
        <v>67.605162963226249</v>
      </c>
      <c r="G2552" s="13">
        <f t="shared" si="156"/>
        <v>67.605162963226249</v>
      </c>
      <c r="H2552">
        <v>13.321516000000001</v>
      </c>
      <c r="I2552">
        <f t="shared" si="157"/>
        <v>6.7605162963226245E-2</v>
      </c>
      <c r="J2552">
        <f t="shared" si="158"/>
        <v>6.7605162963226245E-2</v>
      </c>
      <c r="K2552" t="s">
        <v>563</v>
      </c>
      <c r="L2552" t="s">
        <v>563</v>
      </c>
      <c r="M2552" t="s">
        <v>563</v>
      </c>
      <c r="N2552">
        <v>0</v>
      </c>
      <c r="O2552">
        <v>1</v>
      </c>
      <c r="P2552" t="s">
        <v>1</v>
      </c>
      <c r="Q2552" t="s">
        <v>1</v>
      </c>
      <c r="R2552">
        <v>1</v>
      </c>
      <c r="S2552" t="s">
        <v>564</v>
      </c>
      <c r="T2552">
        <v>0</v>
      </c>
      <c r="U2552">
        <v>0</v>
      </c>
      <c r="V2552" t="s">
        <v>1</v>
      </c>
      <c r="W2552" t="s">
        <v>1</v>
      </c>
      <c r="X2552">
        <v>1</v>
      </c>
      <c r="Y2552" t="s">
        <v>565</v>
      </c>
    </row>
    <row r="2553" spans="1:25">
      <c r="A2553" t="s">
        <v>62</v>
      </c>
      <c r="B2553" t="s">
        <v>66</v>
      </c>
      <c r="C2553" t="s">
        <v>577</v>
      </c>
      <c r="D2553" t="s">
        <v>142</v>
      </c>
      <c r="E2553">
        <v>13358.468000000001</v>
      </c>
      <c r="F2553" s="13">
        <f t="shared" si="155"/>
        <v>67.782963448384791</v>
      </c>
      <c r="G2553" s="13">
        <f t="shared" si="156"/>
        <v>67.782963448384791</v>
      </c>
      <c r="H2553">
        <v>13.358468</v>
      </c>
      <c r="I2553">
        <f t="shared" si="157"/>
        <v>6.7782963448384789E-2</v>
      </c>
      <c r="J2553">
        <f t="shared" si="158"/>
        <v>6.7782963448384789E-2</v>
      </c>
      <c r="K2553" t="s">
        <v>563</v>
      </c>
      <c r="L2553" t="s">
        <v>563</v>
      </c>
      <c r="M2553" t="s">
        <v>563</v>
      </c>
      <c r="N2553">
        <v>0</v>
      </c>
      <c r="O2553">
        <v>1</v>
      </c>
      <c r="P2553" t="s">
        <v>1</v>
      </c>
      <c r="Q2553" t="s">
        <v>1</v>
      </c>
      <c r="R2553">
        <v>1</v>
      </c>
      <c r="S2553" t="s">
        <v>564</v>
      </c>
      <c r="T2553">
        <v>0</v>
      </c>
      <c r="U2553">
        <v>0</v>
      </c>
      <c r="V2553" t="s">
        <v>1</v>
      </c>
      <c r="W2553" t="s">
        <v>1</v>
      </c>
      <c r="X2553">
        <v>1</v>
      </c>
      <c r="Y2553" t="s">
        <v>565</v>
      </c>
    </row>
    <row r="2554" spans="1:25">
      <c r="A2554" t="s">
        <v>62</v>
      </c>
      <c r="B2554" t="s">
        <v>66</v>
      </c>
      <c r="C2554" t="s">
        <v>577</v>
      </c>
      <c r="D2554" t="s">
        <v>142</v>
      </c>
      <c r="E2554">
        <v>13395.915999999999</v>
      </c>
      <c r="F2554" s="13">
        <f t="shared" si="155"/>
        <v>67.963124527404474</v>
      </c>
      <c r="G2554" s="13">
        <f t="shared" si="156"/>
        <v>67.963124527404474</v>
      </c>
      <c r="H2554">
        <v>13.395916</v>
      </c>
      <c r="I2554">
        <f t="shared" si="157"/>
        <v>6.7963124527404481E-2</v>
      </c>
      <c r="J2554">
        <f t="shared" si="158"/>
        <v>6.7963124527404481E-2</v>
      </c>
      <c r="K2554" t="s">
        <v>563</v>
      </c>
      <c r="L2554" t="s">
        <v>563</v>
      </c>
      <c r="M2554" t="s">
        <v>563</v>
      </c>
      <c r="N2554">
        <v>0</v>
      </c>
      <c r="O2554">
        <v>1</v>
      </c>
      <c r="P2554" t="s">
        <v>1</v>
      </c>
      <c r="Q2554" t="s">
        <v>1</v>
      </c>
      <c r="R2554">
        <v>1</v>
      </c>
      <c r="S2554" t="s">
        <v>564</v>
      </c>
      <c r="T2554">
        <v>0</v>
      </c>
      <c r="U2554">
        <v>0</v>
      </c>
      <c r="V2554" t="s">
        <v>1</v>
      </c>
      <c r="W2554" t="s">
        <v>1</v>
      </c>
      <c r="X2554">
        <v>1</v>
      </c>
      <c r="Y2554" t="s">
        <v>565</v>
      </c>
    </row>
    <row r="2555" spans="1:25">
      <c r="A2555" t="s">
        <v>62</v>
      </c>
      <c r="B2555" t="s">
        <v>66</v>
      </c>
      <c r="C2555" t="s">
        <v>577</v>
      </c>
      <c r="D2555" t="s">
        <v>142</v>
      </c>
      <c r="E2555">
        <v>13427.907999999999</v>
      </c>
      <c r="F2555" s="13">
        <f t="shared" si="155"/>
        <v>68.117016307087596</v>
      </c>
      <c r="G2555" s="13">
        <f t="shared" si="156"/>
        <v>68.117016307087596</v>
      </c>
      <c r="H2555">
        <v>13.427908</v>
      </c>
      <c r="I2555">
        <f t="shared" si="157"/>
        <v>6.8117016307087594E-2</v>
      </c>
      <c r="J2555">
        <f t="shared" si="158"/>
        <v>6.8117016307087594E-2</v>
      </c>
      <c r="K2555" t="s">
        <v>563</v>
      </c>
      <c r="L2555" t="s">
        <v>563</v>
      </c>
      <c r="M2555" t="s">
        <v>563</v>
      </c>
      <c r="N2555">
        <v>0</v>
      </c>
      <c r="O2555">
        <v>1</v>
      </c>
      <c r="P2555" t="s">
        <v>1</v>
      </c>
      <c r="Q2555" t="s">
        <v>1</v>
      </c>
      <c r="R2555">
        <v>1</v>
      </c>
      <c r="S2555" t="s">
        <v>564</v>
      </c>
      <c r="T2555">
        <v>0</v>
      </c>
      <c r="U2555">
        <v>0</v>
      </c>
      <c r="V2555" t="s">
        <v>1</v>
      </c>
      <c r="W2555" t="s">
        <v>1</v>
      </c>
      <c r="X2555">
        <v>1</v>
      </c>
      <c r="Y2555" t="s">
        <v>565</v>
      </c>
    </row>
    <row r="2556" spans="1:25">
      <c r="A2556" t="s">
        <v>62</v>
      </c>
      <c r="B2556" t="s">
        <v>66</v>
      </c>
      <c r="C2556" t="s">
        <v>577</v>
      </c>
      <c r="D2556" t="s">
        <v>142</v>
      </c>
      <c r="E2556">
        <v>13475.965870718799</v>
      </c>
      <c r="F2556" s="13">
        <f t="shared" si="155"/>
        <v>68.348154400668676</v>
      </c>
      <c r="G2556" s="13">
        <f t="shared" si="156"/>
        <v>68.348154400668676</v>
      </c>
      <c r="H2556">
        <v>13.475965870718801</v>
      </c>
      <c r="I2556">
        <f t="shared" si="157"/>
        <v>6.8348154400668673E-2</v>
      </c>
      <c r="J2556">
        <f t="shared" si="158"/>
        <v>6.8348154400668673E-2</v>
      </c>
      <c r="K2556" t="s">
        <v>563</v>
      </c>
      <c r="L2556" t="s">
        <v>563</v>
      </c>
      <c r="M2556" t="s">
        <v>563</v>
      </c>
      <c r="N2556">
        <v>0</v>
      </c>
      <c r="O2556">
        <v>1</v>
      </c>
      <c r="P2556" t="s">
        <v>1</v>
      </c>
      <c r="Q2556" t="s">
        <v>1</v>
      </c>
      <c r="R2556">
        <v>1</v>
      </c>
      <c r="S2556" t="s">
        <v>564</v>
      </c>
      <c r="T2556">
        <v>0</v>
      </c>
      <c r="U2556">
        <v>0</v>
      </c>
      <c r="V2556" t="s">
        <v>1</v>
      </c>
      <c r="W2556" t="s">
        <v>1</v>
      </c>
      <c r="X2556">
        <v>1</v>
      </c>
      <c r="Y2556" t="s">
        <v>565</v>
      </c>
    </row>
    <row r="2557" spans="1:25">
      <c r="A2557" t="s">
        <v>62</v>
      </c>
      <c r="B2557" t="s">
        <v>66</v>
      </c>
      <c r="C2557" t="s">
        <v>577</v>
      </c>
      <c r="D2557" t="s">
        <v>142</v>
      </c>
      <c r="E2557">
        <v>13636.311987457801</v>
      </c>
      <c r="F2557" s="13">
        <f t="shared" si="155"/>
        <v>69.119043638372503</v>
      </c>
      <c r="G2557" s="13">
        <f t="shared" si="156"/>
        <v>69.119043638372503</v>
      </c>
      <c r="H2557">
        <v>13.6363119874578</v>
      </c>
      <c r="I2557">
        <f t="shared" si="157"/>
        <v>6.9119043638372499E-2</v>
      </c>
      <c r="J2557">
        <f t="shared" si="158"/>
        <v>6.9119043638372499E-2</v>
      </c>
      <c r="K2557" t="s">
        <v>563</v>
      </c>
      <c r="L2557" t="s">
        <v>563</v>
      </c>
      <c r="M2557" t="s">
        <v>563</v>
      </c>
      <c r="N2557">
        <v>0</v>
      </c>
      <c r="O2557">
        <v>1</v>
      </c>
      <c r="P2557" t="s">
        <v>1</v>
      </c>
      <c r="Q2557" t="s">
        <v>1</v>
      </c>
      <c r="R2557">
        <v>1</v>
      </c>
      <c r="S2557" t="s">
        <v>564</v>
      </c>
      <c r="T2557">
        <v>0</v>
      </c>
      <c r="U2557">
        <v>0</v>
      </c>
      <c r="V2557" t="s">
        <v>1</v>
      </c>
      <c r="W2557" t="s">
        <v>1</v>
      </c>
      <c r="X2557">
        <v>1</v>
      </c>
      <c r="Y2557" t="s">
        <v>565</v>
      </c>
    </row>
    <row r="2558" spans="1:25">
      <c r="A2558" t="s">
        <v>62</v>
      </c>
      <c r="B2558" t="s">
        <v>66</v>
      </c>
      <c r="C2558" t="s">
        <v>577</v>
      </c>
      <c r="D2558" t="s">
        <v>142</v>
      </c>
      <c r="E2558">
        <v>13815.278943560101</v>
      </c>
      <c r="F2558" s="13">
        <f t="shared" si="155"/>
        <v>69.978901406051023</v>
      </c>
      <c r="G2558" s="13">
        <f t="shared" si="156"/>
        <v>69.978901406051023</v>
      </c>
      <c r="H2558">
        <v>13.8152789435601</v>
      </c>
      <c r="I2558">
        <f t="shared" si="157"/>
        <v>6.9978901406051022E-2</v>
      </c>
      <c r="J2558">
        <f t="shared" si="158"/>
        <v>6.9978901406051022E-2</v>
      </c>
      <c r="K2558" t="s">
        <v>563</v>
      </c>
      <c r="L2558" t="s">
        <v>563</v>
      </c>
      <c r="M2558" t="s">
        <v>563</v>
      </c>
      <c r="N2558">
        <v>0</v>
      </c>
      <c r="O2558">
        <v>1</v>
      </c>
      <c r="P2558" t="s">
        <v>1</v>
      </c>
      <c r="Q2558" t="s">
        <v>1</v>
      </c>
      <c r="R2558">
        <v>1</v>
      </c>
      <c r="S2558" t="s">
        <v>564</v>
      </c>
      <c r="T2558">
        <v>0</v>
      </c>
      <c r="U2558">
        <v>0</v>
      </c>
      <c r="V2558" t="s">
        <v>1</v>
      </c>
      <c r="W2558" t="s">
        <v>1</v>
      </c>
      <c r="X2558">
        <v>1</v>
      </c>
      <c r="Y2558" t="s">
        <v>565</v>
      </c>
    </row>
    <row r="2559" spans="1:25">
      <c r="A2559" t="s">
        <v>62</v>
      </c>
      <c r="B2559" t="s">
        <v>66</v>
      </c>
      <c r="C2559" t="s">
        <v>577</v>
      </c>
      <c r="D2559" t="s">
        <v>142</v>
      </c>
      <c r="E2559">
        <v>13916.659068982201</v>
      </c>
      <c r="F2559" s="13">
        <f t="shared" si="155"/>
        <v>70.46573204006782</v>
      </c>
      <c r="G2559" s="13">
        <f t="shared" si="156"/>
        <v>70.46573204006782</v>
      </c>
      <c r="H2559">
        <v>13.916659068982201</v>
      </c>
      <c r="I2559">
        <f t="shared" si="157"/>
        <v>7.0465732040067813E-2</v>
      </c>
      <c r="J2559">
        <f t="shared" si="158"/>
        <v>7.0465732040067813E-2</v>
      </c>
      <c r="K2559" t="s">
        <v>563</v>
      </c>
      <c r="L2559" t="s">
        <v>563</v>
      </c>
      <c r="M2559" t="s">
        <v>563</v>
      </c>
      <c r="N2559">
        <v>0</v>
      </c>
      <c r="O2559">
        <v>1</v>
      </c>
      <c r="P2559" t="s">
        <v>1</v>
      </c>
      <c r="Q2559" t="s">
        <v>1</v>
      </c>
      <c r="R2559">
        <v>1</v>
      </c>
      <c r="S2559" t="s">
        <v>564</v>
      </c>
      <c r="T2559">
        <v>0</v>
      </c>
      <c r="U2559">
        <v>0</v>
      </c>
      <c r="V2559" t="s">
        <v>1</v>
      </c>
      <c r="W2559" t="s">
        <v>1</v>
      </c>
      <c r="X2559">
        <v>1</v>
      </c>
      <c r="Y2559" t="s">
        <v>565</v>
      </c>
    </row>
    <row r="2560" spans="1:25">
      <c r="A2560" t="s">
        <v>62</v>
      </c>
      <c r="B2560" t="s">
        <v>66</v>
      </c>
      <c r="C2560" t="s">
        <v>577</v>
      </c>
      <c r="D2560" t="s">
        <v>142</v>
      </c>
      <c r="E2560">
        <v>14140.109141340999</v>
      </c>
      <c r="F2560" s="13">
        <f t="shared" si="155"/>
        <v>71.538099919073318</v>
      </c>
      <c r="G2560" s="13">
        <f t="shared" si="156"/>
        <v>71.538099919073318</v>
      </c>
      <c r="H2560">
        <v>14.140109141341</v>
      </c>
      <c r="I2560">
        <f t="shared" si="157"/>
        <v>7.1538099919073311E-2</v>
      </c>
      <c r="J2560">
        <f t="shared" si="158"/>
        <v>7.1538099919073311E-2</v>
      </c>
      <c r="K2560" t="s">
        <v>563</v>
      </c>
      <c r="L2560" t="s">
        <v>563</v>
      </c>
      <c r="M2560" t="s">
        <v>563</v>
      </c>
      <c r="N2560">
        <v>0</v>
      </c>
      <c r="O2560">
        <v>1</v>
      </c>
      <c r="P2560" t="s">
        <v>1</v>
      </c>
      <c r="Q2560" t="s">
        <v>1</v>
      </c>
      <c r="R2560">
        <v>1</v>
      </c>
      <c r="S2560" t="s">
        <v>564</v>
      </c>
      <c r="T2560">
        <v>0</v>
      </c>
      <c r="U2560">
        <v>0</v>
      </c>
      <c r="V2560" t="s">
        <v>1</v>
      </c>
      <c r="W2560" t="s">
        <v>1</v>
      </c>
      <c r="X2560">
        <v>1</v>
      </c>
      <c r="Y2560" t="s">
        <v>565</v>
      </c>
    </row>
    <row r="2561" spans="1:25">
      <c r="A2561" t="s">
        <v>62</v>
      </c>
      <c r="B2561" t="s">
        <v>66</v>
      </c>
      <c r="C2561" t="s">
        <v>577</v>
      </c>
      <c r="D2561" t="s">
        <v>142</v>
      </c>
      <c r="E2561">
        <v>14300.455258080099</v>
      </c>
      <c r="F2561" s="13">
        <f t="shared" si="155"/>
        <v>72.307081557306617</v>
      </c>
      <c r="G2561" s="13">
        <f t="shared" si="156"/>
        <v>72.307081557306617</v>
      </c>
      <c r="H2561">
        <v>14.300455258080101</v>
      </c>
      <c r="I2561">
        <f t="shared" si="157"/>
        <v>7.2307081557306613E-2</v>
      </c>
      <c r="J2561">
        <f t="shared" si="158"/>
        <v>7.2307081557306613E-2</v>
      </c>
      <c r="K2561" t="s">
        <v>563</v>
      </c>
      <c r="L2561" t="s">
        <v>563</v>
      </c>
      <c r="M2561" t="s">
        <v>563</v>
      </c>
      <c r="N2561">
        <v>0</v>
      </c>
      <c r="O2561">
        <v>1</v>
      </c>
      <c r="P2561" t="s">
        <v>1</v>
      </c>
      <c r="Q2561" t="s">
        <v>1</v>
      </c>
      <c r="R2561">
        <v>1</v>
      </c>
      <c r="S2561" t="s">
        <v>564</v>
      </c>
      <c r="T2561">
        <v>0</v>
      </c>
      <c r="U2561">
        <v>0</v>
      </c>
      <c r="V2561" t="s">
        <v>1</v>
      </c>
      <c r="W2561" t="s">
        <v>1</v>
      </c>
      <c r="X2561">
        <v>1</v>
      </c>
      <c r="Y2561" t="s">
        <v>565</v>
      </c>
    </row>
    <row r="2562" spans="1:25">
      <c r="A2562" t="s">
        <v>62</v>
      </c>
      <c r="B2562" t="s">
        <v>66</v>
      </c>
      <c r="C2562" t="s">
        <v>577</v>
      </c>
      <c r="D2562" t="s">
        <v>142</v>
      </c>
      <c r="E2562">
        <v>14455.6289194404</v>
      </c>
      <c r="F2562" s="13">
        <f t="shared" si="155"/>
        <v>73.050832139426319</v>
      </c>
      <c r="G2562" s="13">
        <f t="shared" si="156"/>
        <v>73.050832139426319</v>
      </c>
      <c r="H2562">
        <v>14.4556289194404</v>
      </c>
      <c r="I2562">
        <f t="shared" si="157"/>
        <v>7.3050832139426314E-2</v>
      </c>
      <c r="J2562">
        <f t="shared" si="158"/>
        <v>7.3050832139426314E-2</v>
      </c>
      <c r="K2562" t="s">
        <v>563</v>
      </c>
      <c r="L2562" t="s">
        <v>563</v>
      </c>
      <c r="M2562" t="s">
        <v>563</v>
      </c>
      <c r="N2562">
        <v>0</v>
      </c>
      <c r="O2562">
        <v>1</v>
      </c>
      <c r="P2562" t="s">
        <v>1</v>
      </c>
      <c r="Q2562" t="s">
        <v>1</v>
      </c>
      <c r="R2562">
        <v>1</v>
      </c>
      <c r="S2562" t="s">
        <v>564</v>
      </c>
      <c r="T2562">
        <v>0</v>
      </c>
      <c r="U2562">
        <v>0</v>
      </c>
      <c r="V2562" t="s">
        <v>1</v>
      </c>
      <c r="W2562" t="s">
        <v>1</v>
      </c>
      <c r="X2562">
        <v>1</v>
      </c>
      <c r="Y2562" t="s">
        <v>565</v>
      </c>
    </row>
    <row r="2563" spans="1:25">
      <c r="A2563" t="s">
        <v>62</v>
      </c>
      <c r="B2563" t="s">
        <v>66</v>
      </c>
      <c r="C2563" t="s">
        <v>577</v>
      </c>
      <c r="D2563" t="s">
        <v>142</v>
      </c>
      <c r="E2563">
        <v>14521.836348287499</v>
      </c>
      <c r="F2563" s="13">
        <f t="shared" si="155"/>
        <v>73.368039613590653</v>
      </c>
      <c r="G2563" s="13">
        <f t="shared" si="156"/>
        <v>73.368039613590653</v>
      </c>
      <c r="H2563">
        <v>14.521836348287501</v>
      </c>
      <c r="I2563">
        <f t="shared" si="157"/>
        <v>7.3368039613590647E-2</v>
      </c>
      <c r="J2563">
        <f t="shared" si="158"/>
        <v>7.3368039613590647E-2</v>
      </c>
      <c r="K2563" t="s">
        <v>563</v>
      </c>
      <c r="L2563" t="s">
        <v>563</v>
      </c>
      <c r="M2563" t="s">
        <v>563</v>
      </c>
      <c r="N2563">
        <v>0</v>
      </c>
      <c r="O2563">
        <v>1</v>
      </c>
      <c r="P2563" t="s">
        <v>1</v>
      </c>
      <c r="Q2563" t="s">
        <v>1</v>
      </c>
      <c r="R2563">
        <v>1</v>
      </c>
      <c r="S2563" t="s">
        <v>564</v>
      </c>
      <c r="T2563">
        <v>0</v>
      </c>
      <c r="U2563">
        <v>0</v>
      </c>
      <c r="V2563" t="s">
        <v>1</v>
      </c>
      <c r="W2563" t="s">
        <v>1</v>
      </c>
      <c r="X2563">
        <v>1</v>
      </c>
      <c r="Y2563" t="s">
        <v>565</v>
      </c>
    </row>
    <row r="2564" spans="1:25">
      <c r="A2564" t="s">
        <v>62</v>
      </c>
      <c r="B2564" t="s">
        <v>66</v>
      </c>
      <c r="C2564" t="s">
        <v>577</v>
      </c>
      <c r="D2564" t="s">
        <v>142</v>
      </c>
      <c r="E2564">
        <v>14679.078991799301</v>
      </c>
      <c r="F2564" s="13">
        <f t="shared" si="155"/>
        <v>74.121107817216085</v>
      </c>
      <c r="G2564" s="13">
        <f t="shared" si="156"/>
        <v>74.121107817216085</v>
      </c>
      <c r="H2564">
        <v>14.679078991799299</v>
      </c>
      <c r="I2564">
        <f t="shared" si="157"/>
        <v>7.4121107817216092E-2</v>
      </c>
      <c r="J2564">
        <f t="shared" si="158"/>
        <v>7.4121107817216092E-2</v>
      </c>
      <c r="K2564" t="s">
        <v>563</v>
      </c>
      <c r="L2564" t="s">
        <v>563</v>
      </c>
      <c r="M2564" t="s">
        <v>563</v>
      </c>
      <c r="N2564">
        <v>0</v>
      </c>
      <c r="O2564">
        <v>1</v>
      </c>
      <c r="P2564" t="s">
        <v>1</v>
      </c>
      <c r="Q2564" t="s">
        <v>1</v>
      </c>
      <c r="R2564">
        <v>1</v>
      </c>
      <c r="S2564" t="s">
        <v>564</v>
      </c>
      <c r="T2564">
        <v>0</v>
      </c>
      <c r="U2564">
        <v>0</v>
      </c>
      <c r="V2564" t="s">
        <v>1</v>
      </c>
      <c r="W2564" t="s">
        <v>1</v>
      </c>
      <c r="X2564">
        <v>1</v>
      </c>
      <c r="Y2564" t="s">
        <v>565</v>
      </c>
    </row>
    <row r="2565" spans="1:25">
      <c r="A2565" t="s">
        <v>62</v>
      </c>
      <c r="B2565" t="s">
        <v>66</v>
      </c>
      <c r="C2565" t="s">
        <v>577</v>
      </c>
      <c r="D2565" t="s">
        <v>142</v>
      </c>
      <c r="E2565">
        <v>14859.0804389773</v>
      </c>
      <c r="F2565" s="13">
        <f t="shared" si="155"/>
        <v>74.982660181685333</v>
      </c>
      <c r="G2565" s="13">
        <f t="shared" si="156"/>
        <v>74.982660181685333</v>
      </c>
      <c r="H2565">
        <v>14.859080438977299</v>
      </c>
      <c r="I2565">
        <f t="shared" si="157"/>
        <v>7.4982660181685326E-2</v>
      </c>
      <c r="J2565">
        <f t="shared" si="158"/>
        <v>7.4982660181685326E-2</v>
      </c>
      <c r="K2565" t="s">
        <v>563</v>
      </c>
      <c r="L2565" t="s">
        <v>563</v>
      </c>
      <c r="M2565" t="s">
        <v>563</v>
      </c>
      <c r="N2565">
        <v>0</v>
      </c>
      <c r="O2565">
        <v>1</v>
      </c>
      <c r="P2565" t="s">
        <v>1</v>
      </c>
      <c r="Q2565" t="s">
        <v>1</v>
      </c>
      <c r="R2565">
        <v>1</v>
      </c>
      <c r="S2565" t="s">
        <v>564</v>
      </c>
      <c r="T2565">
        <v>0</v>
      </c>
      <c r="U2565">
        <v>0</v>
      </c>
      <c r="V2565" t="s">
        <v>1</v>
      </c>
      <c r="W2565" t="s">
        <v>1</v>
      </c>
      <c r="X2565">
        <v>1</v>
      </c>
      <c r="Y2565" t="s">
        <v>565</v>
      </c>
    </row>
    <row r="2566" spans="1:25">
      <c r="A2566" t="s">
        <v>62</v>
      </c>
      <c r="B2566" t="s">
        <v>66</v>
      </c>
      <c r="C2566" t="s">
        <v>577</v>
      </c>
      <c r="D2566" t="s">
        <v>142</v>
      </c>
      <c r="E2566">
        <v>14892.1841534009</v>
      </c>
      <c r="F2566" s="13">
        <f t="shared" ref="F2566:F2629" si="159">0.0083*E2566^(0.9482)</f>
        <v>75.141047551706507</v>
      </c>
      <c r="G2566" s="13">
        <f t="shared" ref="G2566:G2629" si="160">0.0083*E2566^(0.9482)</f>
        <v>75.141047551706507</v>
      </c>
      <c r="H2566">
        <v>14.892184153400899</v>
      </c>
      <c r="I2566">
        <f t="shared" si="157"/>
        <v>7.5141047551706502E-2</v>
      </c>
      <c r="J2566">
        <f t="shared" si="158"/>
        <v>7.5141047551706502E-2</v>
      </c>
      <c r="K2566" t="s">
        <v>563</v>
      </c>
      <c r="L2566" t="s">
        <v>563</v>
      </c>
      <c r="M2566" t="s">
        <v>563</v>
      </c>
      <c r="N2566">
        <v>0</v>
      </c>
      <c r="O2566">
        <v>1</v>
      </c>
      <c r="P2566" t="s">
        <v>1</v>
      </c>
      <c r="Q2566" t="s">
        <v>1</v>
      </c>
      <c r="R2566">
        <v>1</v>
      </c>
      <c r="S2566" t="s">
        <v>564</v>
      </c>
      <c r="T2566">
        <v>0</v>
      </c>
      <c r="U2566">
        <v>0</v>
      </c>
      <c r="V2566" t="s">
        <v>1</v>
      </c>
      <c r="W2566" t="s">
        <v>1</v>
      </c>
      <c r="X2566">
        <v>1</v>
      </c>
      <c r="Y2566" t="s">
        <v>565</v>
      </c>
    </row>
    <row r="2567" spans="1:25">
      <c r="A2567" t="s">
        <v>62</v>
      </c>
      <c r="B2567" t="s">
        <v>66</v>
      </c>
      <c r="C2567" t="s">
        <v>577</v>
      </c>
      <c r="D2567" t="s">
        <v>142</v>
      </c>
      <c r="E2567">
        <v>15018.3920646406</v>
      </c>
      <c r="F2567" s="13">
        <f t="shared" si="159"/>
        <v>75.744732465547571</v>
      </c>
      <c r="G2567" s="13">
        <f t="shared" si="160"/>
        <v>75.744732465547571</v>
      </c>
      <c r="H2567">
        <v>15.018392064640601</v>
      </c>
      <c r="I2567">
        <f t="shared" si="157"/>
        <v>7.5744732465547568E-2</v>
      </c>
      <c r="J2567">
        <f t="shared" si="158"/>
        <v>7.5744732465547568E-2</v>
      </c>
      <c r="K2567" t="s">
        <v>563</v>
      </c>
      <c r="L2567" t="s">
        <v>563</v>
      </c>
      <c r="M2567" t="s">
        <v>563</v>
      </c>
      <c r="N2567">
        <v>0</v>
      </c>
      <c r="O2567">
        <v>1</v>
      </c>
      <c r="P2567" t="s">
        <v>1</v>
      </c>
      <c r="Q2567" t="s">
        <v>1</v>
      </c>
      <c r="R2567">
        <v>1</v>
      </c>
      <c r="S2567" t="s">
        <v>564</v>
      </c>
      <c r="T2567">
        <v>0</v>
      </c>
      <c r="U2567">
        <v>0</v>
      </c>
      <c r="V2567" t="s">
        <v>1</v>
      </c>
      <c r="W2567" t="s">
        <v>1</v>
      </c>
      <c r="X2567">
        <v>1</v>
      </c>
      <c r="Y2567" t="s">
        <v>565</v>
      </c>
    </row>
    <row r="2568" spans="1:25">
      <c r="A2568" t="s">
        <v>62</v>
      </c>
      <c r="B2568" t="s">
        <v>66</v>
      </c>
      <c r="C2568" t="s">
        <v>577</v>
      </c>
      <c r="D2568" t="s">
        <v>142</v>
      </c>
      <c r="E2568">
        <v>15178.7381813796</v>
      </c>
      <c r="F2568" s="13">
        <f t="shared" si="159"/>
        <v>76.511330556075166</v>
      </c>
      <c r="G2568" s="13">
        <f t="shared" si="160"/>
        <v>76.511330556075166</v>
      </c>
      <c r="H2568">
        <v>15.1787381813796</v>
      </c>
      <c r="I2568">
        <f t="shared" si="157"/>
        <v>7.6511330556075161E-2</v>
      </c>
      <c r="J2568">
        <f t="shared" si="158"/>
        <v>7.6511330556075161E-2</v>
      </c>
      <c r="K2568" t="s">
        <v>563</v>
      </c>
      <c r="L2568" t="s">
        <v>563</v>
      </c>
      <c r="M2568" t="s">
        <v>563</v>
      </c>
      <c r="N2568">
        <v>0</v>
      </c>
      <c r="O2568">
        <v>1</v>
      </c>
      <c r="P2568" t="s">
        <v>1</v>
      </c>
      <c r="Q2568" t="s">
        <v>1</v>
      </c>
      <c r="R2568">
        <v>1</v>
      </c>
      <c r="S2568" t="s">
        <v>564</v>
      </c>
      <c r="T2568">
        <v>0</v>
      </c>
      <c r="U2568">
        <v>0</v>
      </c>
      <c r="V2568" t="s">
        <v>1</v>
      </c>
      <c r="W2568" t="s">
        <v>1</v>
      </c>
      <c r="X2568">
        <v>1</v>
      </c>
      <c r="Y2568" t="s">
        <v>565</v>
      </c>
    </row>
    <row r="2569" spans="1:25">
      <c r="A2569" t="s">
        <v>62</v>
      </c>
      <c r="B2569" t="s">
        <v>66</v>
      </c>
      <c r="C2569" t="s">
        <v>577</v>
      </c>
      <c r="D2569" t="s">
        <v>142</v>
      </c>
      <c r="E2569">
        <v>15255.290520984099</v>
      </c>
      <c r="F2569" s="13">
        <f t="shared" si="159"/>
        <v>76.877171131107815</v>
      </c>
      <c r="G2569" s="13">
        <f t="shared" si="160"/>
        <v>76.877171131107815</v>
      </c>
      <c r="H2569">
        <v>15.255290520984101</v>
      </c>
      <c r="I2569">
        <f t="shared" si="157"/>
        <v>7.6877171131107813E-2</v>
      </c>
      <c r="J2569">
        <f t="shared" si="158"/>
        <v>7.6877171131107813E-2</v>
      </c>
      <c r="K2569" t="s">
        <v>563</v>
      </c>
      <c r="L2569" t="s">
        <v>563</v>
      </c>
      <c r="M2569" t="s">
        <v>563</v>
      </c>
      <c r="N2569">
        <v>0</v>
      </c>
      <c r="O2569">
        <v>1</v>
      </c>
      <c r="P2569" t="s">
        <v>1</v>
      </c>
      <c r="Q2569" t="s">
        <v>1</v>
      </c>
      <c r="R2569">
        <v>1</v>
      </c>
      <c r="S2569" t="s">
        <v>564</v>
      </c>
      <c r="T2569">
        <v>0</v>
      </c>
      <c r="U2569">
        <v>0</v>
      </c>
      <c r="V2569" t="s">
        <v>1</v>
      </c>
      <c r="W2569" t="s">
        <v>1</v>
      </c>
      <c r="X2569">
        <v>1</v>
      </c>
      <c r="Y2569" t="s">
        <v>565</v>
      </c>
    </row>
    <row r="2570" spans="1:25">
      <c r="A2570" t="s">
        <v>62</v>
      </c>
      <c r="B2570" t="s">
        <v>66</v>
      </c>
      <c r="C2570" t="s">
        <v>577</v>
      </c>
      <c r="D2570" t="s">
        <v>142</v>
      </c>
      <c r="E2570">
        <v>15335.9808248915</v>
      </c>
      <c r="F2570" s="13">
        <f t="shared" si="159"/>
        <v>77.262683950266023</v>
      </c>
      <c r="G2570" s="13">
        <f t="shared" si="160"/>
        <v>77.262683950266023</v>
      </c>
      <c r="H2570">
        <v>15.3359808248915</v>
      </c>
      <c r="I2570">
        <f t="shared" si="157"/>
        <v>7.7262683950266017E-2</v>
      </c>
      <c r="J2570">
        <f t="shared" si="158"/>
        <v>7.7262683950266017E-2</v>
      </c>
      <c r="K2570" t="s">
        <v>563</v>
      </c>
      <c r="L2570" t="s">
        <v>563</v>
      </c>
      <c r="M2570" t="s">
        <v>563</v>
      </c>
      <c r="N2570">
        <v>0</v>
      </c>
      <c r="O2570">
        <v>1</v>
      </c>
      <c r="P2570" t="s">
        <v>1</v>
      </c>
      <c r="Q2570" t="s">
        <v>1</v>
      </c>
      <c r="R2570">
        <v>1</v>
      </c>
      <c r="S2570" t="s">
        <v>564</v>
      </c>
      <c r="T2570">
        <v>0</v>
      </c>
      <c r="U2570">
        <v>0</v>
      </c>
      <c r="V2570" t="s">
        <v>1</v>
      </c>
      <c r="W2570" t="s">
        <v>1</v>
      </c>
      <c r="X2570">
        <v>1</v>
      </c>
      <c r="Y2570" t="s">
        <v>565</v>
      </c>
    </row>
    <row r="2571" spans="1:25">
      <c r="A2571" t="s">
        <v>62</v>
      </c>
      <c r="B2571" t="s">
        <v>66</v>
      </c>
      <c r="C2571" t="s">
        <v>577</v>
      </c>
      <c r="D2571" t="s">
        <v>142</v>
      </c>
      <c r="E2571">
        <v>15479.2578388808</v>
      </c>
      <c r="F2571" s="13">
        <f t="shared" si="159"/>
        <v>77.94695780983632</v>
      </c>
      <c r="G2571" s="13">
        <f t="shared" si="160"/>
        <v>77.94695780983632</v>
      </c>
      <c r="H2571">
        <v>15.4792578388808</v>
      </c>
      <c r="I2571">
        <f t="shared" si="157"/>
        <v>7.794695780983632E-2</v>
      </c>
      <c r="J2571">
        <f t="shared" si="158"/>
        <v>7.794695780983632E-2</v>
      </c>
      <c r="K2571" t="s">
        <v>563</v>
      </c>
      <c r="L2571" t="s">
        <v>563</v>
      </c>
      <c r="M2571" t="s">
        <v>563</v>
      </c>
      <c r="N2571">
        <v>0</v>
      </c>
      <c r="O2571">
        <v>1</v>
      </c>
      <c r="P2571" t="s">
        <v>1</v>
      </c>
      <c r="Q2571" t="s">
        <v>1</v>
      </c>
      <c r="R2571">
        <v>1</v>
      </c>
      <c r="S2571" t="s">
        <v>564</v>
      </c>
      <c r="T2571">
        <v>0</v>
      </c>
      <c r="U2571">
        <v>0</v>
      </c>
      <c r="V2571" t="s">
        <v>1</v>
      </c>
      <c r="W2571" t="s">
        <v>1</v>
      </c>
      <c r="X2571">
        <v>1</v>
      </c>
      <c r="Y2571" t="s">
        <v>565</v>
      </c>
    </row>
    <row r="2572" spans="1:25">
      <c r="A2572" t="s">
        <v>62</v>
      </c>
      <c r="B2572" t="s">
        <v>66</v>
      </c>
      <c r="C2572" t="s">
        <v>577</v>
      </c>
      <c r="D2572" t="s">
        <v>142</v>
      </c>
      <c r="E2572">
        <v>15545.982513265801</v>
      </c>
      <c r="F2572" s="13">
        <f t="shared" si="159"/>
        <v>78.265514722352492</v>
      </c>
      <c r="G2572" s="13">
        <f t="shared" si="160"/>
        <v>78.265514722352492</v>
      </c>
      <c r="H2572">
        <v>15.5459825132658</v>
      </c>
      <c r="I2572">
        <f t="shared" si="157"/>
        <v>7.8265514722352492E-2</v>
      </c>
      <c r="J2572">
        <f t="shared" si="158"/>
        <v>7.8265514722352492E-2</v>
      </c>
      <c r="K2572" t="s">
        <v>563</v>
      </c>
      <c r="L2572" t="s">
        <v>563</v>
      </c>
      <c r="M2572" t="s">
        <v>563</v>
      </c>
      <c r="N2572">
        <v>0</v>
      </c>
      <c r="O2572">
        <v>1</v>
      </c>
      <c r="P2572" t="s">
        <v>1</v>
      </c>
      <c r="Q2572" t="s">
        <v>1</v>
      </c>
      <c r="R2572">
        <v>1</v>
      </c>
      <c r="S2572" t="s">
        <v>564</v>
      </c>
      <c r="T2572">
        <v>0</v>
      </c>
      <c r="U2572">
        <v>0</v>
      </c>
      <c r="V2572" t="s">
        <v>1</v>
      </c>
      <c r="W2572" t="s">
        <v>1</v>
      </c>
      <c r="X2572">
        <v>1</v>
      </c>
      <c r="Y2572" t="s">
        <v>565</v>
      </c>
    </row>
    <row r="2573" spans="1:25">
      <c r="A2573" t="s">
        <v>62</v>
      </c>
      <c r="B2573" t="s">
        <v>66</v>
      </c>
      <c r="C2573" t="s">
        <v>577</v>
      </c>
      <c r="D2573" t="s">
        <v>142</v>
      </c>
      <c r="E2573">
        <v>15605.9829956585</v>
      </c>
      <c r="F2573" s="13">
        <f t="shared" si="159"/>
        <v>78.551908519331135</v>
      </c>
      <c r="G2573" s="13">
        <f t="shared" si="160"/>
        <v>78.551908519331135</v>
      </c>
      <c r="H2573">
        <v>15.605982995658501</v>
      </c>
      <c r="I2573">
        <f t="shared" si="157"/>
        <v>7.8551908519331137E-2</v>
      </c>
      <c r="J2573">
        <f t="shared" si="158"/>
        <v>7.8551908519331137E-2</v>
      </c>
      <c r="K2573" t="s">
        <v>563</v>
      </c>
      <c r="L2573" t="s">
        <v>563</v>
      </c>
      <c r="M2573" t="s">
        <v>563</v>
      </c>
      <c r="N2573">
        <v>0</v>
      </c>
      <c r="O2573">
        <v>1</v>
      </c>
      <c r="P2573" t="s">
        <v>1</v>
      </c>
      <c r="Q2573" t="s">
        <v>1</v>
      </c>
      <c r="R2573">
        <v>1</v>
      </c>
      <c r="S2573" t="s">
        <v>564</v>
      </c>
      <c r="T2573">
        <v>0</v>
      </c>
      <c r="U2573">
        <v>0</v>
      </c>
      <c r="V2573" t="s">
        <v>1</v>
      </c>
      <c r="W2573" t="s">
        <v>1</v>
      </c>
      <c r="X2573">
        <v>1</v>
      </c>
      <c r="Y2573" t="s">
        <v>565</v>
      </c>
    </row>
    <row r="2574" spans="1:25">
      <c r="A2574" t="s">
        <v>62</v>
      </c>
      <c r="B2574" t="s">
        <v>66</v>
      </c>
      <c r="C2574" t="s">
        <v>577</v>
      </c>
      <c r="D2574" t="s">
        <v>142</v>
      </c>
      <c r="E2574">
        <v>16475.007550335598</v>
      </c>
      <c r="F2574" s="13">
        <f t="shared" si="159"/>
        <v>82.69364730418971</v>
      </c>
      <c r="G2574" s="13">
        <f t="shared" si="160"/>
        <v>82.69364730418971</v>
      </c>
      <c r="H2574">
        <v>16.475007550335601</v>
      </c>
      <c r="I2574">
        <f t="shared" si="157"/>
        <v>8.269364730418971E-2</v>
      </c>
      <c r="J2574">
        <f t="shared" si="158"/>
        <v>8.269364730418971E-2</v>
      </c>
      <c r="K2574" t="s">
        <v>563</v>
      </c>
      <c r="L2574" t="s">
        <v>563</v>
      </c>
      <c r="M2574" t="s">
        <v>563</v>
      </c>
      <c r="N2574">
        <v>0</v>
      </c>
      <c r="O2574">
        <v>1</v>
      </c>
      <c r="P2574" t="s">
        <v>1</v>
      </c>
      <c r="Q2574" t="s">
        <v>1</v>
      </c>
      <c r="R2574">
        <v>1</v>
      </c>
      <c r="S2574" t="s">
        <v>564</v>
      </c>
      <c r="T2574">
        <v>0</v>
      </c>
      <c r="U2574">
        <v>0</v>
      </c>
      <c r="V2574" t="s">
        <v>1</v>
      </c>
      <c r="W2574" t="s">
        <v>1</v>
      </c>
      <c r="X2574">
        <v>1</v>
      </c>
      <c r="Y2574" t="s">
        <v>565</v>
      </c>
    </row>
    <row r="2575" spans="1:25">
      <c r="A2575" t="s">
        <v>62</v>
      </c>
      <c r="B2575" t="s">
        <v>66</v>
      </c>
      <c r="C2575" t="s">
        <v>577</v>
      </c>
      <c r="D2575" t="s">
        <v>142</v>
      </c>
      <c r="E2575">
        <v>16732.002516778499</v>
      </c>
      <c r="F2575" s="13">
        <f t="shared" si="159"/>
        <v>83.916281527870581</v>
      </c>
      <c r="G2575" s="13">
        <f t="shared" si="160"/>
        <v>83.916281527870581</v>
      </c>
      <c r="H2575">
        <v>16.7320025167785</v>
      </c>
      <c r="I2575">
        <f t="shared" si="157"/>
        <v>8.3916281527870576E-2</v>
      </c>
      <c r="J2575">
        <f t="shared" si="158"/>
        <v>8.3916281527870576E-2</v>
      </c>
      <c r="K2575" t="s">
        <v>563</v>
      </c>
      <c r="L2575" t="s">
        <v>563</v>
      </c>
      <c r="M2575" t="s">
        <v>563</v>
      </c>
      <c r="N2575">
        <v>0</v>
      </c>
      <c r="O2575">
        <v>1</v>
      </c>
      <c r="P2575" t="s">
        <v>1</v>
      </c>
      <c r="Q2575" t="s">
        <v>1</v>
      </c>
      <c r="R2575">
        <v>1</v>
      </c>
      <c r="S2575" t="s">
        <v>564</v>
      </c>
      <c r="T2575">
        <v>0</v>
      </c>
      <c r="U2575">
        <v>0</v>
      </c>
      <c r="V2575" t="s">
        <v>1</v>
      </c>
      <c r="W2575" t="s">
        <v>1</v>
      </c>
      <c r="X2575">
        <v>1</v>
      </c>
      <c r="Y2575" t="s">
        <v>565</v>
      </c>
    </row>
    <row r="2576" spans="1:25">
      <c r="A2576" t="s">
        <v>62</v>
      </c>
      <c r="B2576" t="s">
        <v>66</v>
      </c>
      <c r="C2576" t="s">
        <v>577</v>
      </c>
      <c r="D2576" t="s">
        <v>142</v>
      </c>
      <c r="E2576">
        <v>16954.346476510102</v>
      </c>
      <c r="F2576" s="13">
        <f t="shared" si="159"/>
        <v>84.973281048682523</v>
      </c>
      <c r="G2576" s="13">
        <f t="shared" si="160"/>
        <v>84.973281048682523</v>
      </c>
      <c r="H2576">
        <v>16.9543464765101</v>
      </c>
      <c r="I2576">
        <f t="shared" si="157"/>
        <v>8.4973281048682528E-2</v>
      </c>
      <c r="J2576">
        <f t="shared" si="158"/>
        <v>8.4973281048682528E-2</v>
      </c>
      <c r="K2576" t="s">
        <v>563</v>
      </c>
      <c r="L2576" t="s">
        <v>563</v>
      </c>
      <c r="M2576" t="s">
        <v>563</v>
      </c>
      <c r="N2576">
        <v>0</v>
      </c>
      <c r="O2576">
        <v>1</v>
      </c>
      <c r="P2576" t="s">
        <v>1</v>
      </c>
      <c r="Q2576" t="s">
        <v>1</v>
      </c>
      <c r="R2576">
        <v>1</v>
      </c>
      <c r="S2576" t="s">
        <v>564</v>
      </c>
      <c r="T2576">
        <v>0</v>
      </c>
      <c r="U2576">
        <v>0</v>
      </c>
      <c r="V2576" t="s">
        <v>1</v>
      </c>
      <c r="W2576" t="s">
        <v>1</v>
      </c>
      <c r="X2576">
        <v>1</v>
      </c>
      <c r="Y2576" t="s">
        <v>565</v>
      </c>
    </row>
    <row r="2577" spans="1:25">
      <c r="A2577" t="s">
        <v>62</v>
      </c>
      <c r="B2577" t="s">
        <v>66</v>
      </c>
      <c r="C2577" t="s">
        <v>577</v>
      </c>
      <c r="D2577" t="s">
        <v>142</v>
      </c>
      <c r="E2577">
        <v>17173.802852348999</v>
      </c>
      <c r="F2577" s="13">
        <f t="shared" si="159"/>
        <v>86.015849366571459</v>
      </c>
      <c r="G2577" s="13">
        <f t="shared" si="160"/>
        <v>86.015849366571459</v>
      </c>
      <c r="H2577">
        <v>17.173802852348999</v>
      </c>
      <c r="I2577">
        <f t="shared" si="157"/>
        <v>8.6015849366571459E-2</v>
      </c>
      <c r="J2577">
        <f t="shared" si="158"/>
        <v>8.6015849366571459E-2</v>
      </c>
      <c r="K2577" t="s">
        <v>563</v>
      </c>
      <c r="L2577" t="s">
        <v>563</v>
      </c>
      <c r="M2577" t="s">
        <v>563</v>
      </c>
      <c r="N2577">
        <v>0</v>
      </c>
      <c r="O2577">
        <v>1</v>
      </c>
      <c r="P2577" t="s">
        <v>1</v>
      </c>
      <c r="Q2577" t="s">
        <v>1</v>
      </c>
      <c r="R2577">
        <v>1</v>
      </c>
      <c r="S2577" t="s">
        <v>564</v>
      </c>
      <c r="T2577">
        <v>0</v>
      </c>
      <c r="U2577">
        <v>0</v>
      </c>
      <c r="V2577" t="s">
        <v>1</v>
      </c>
      <c r="W2577" t="s">
        <v>1</v>
      </c>
      <c r="X2577">
        <v>1</v>
      </c>
      <c r="Y2577" t="s">
        <v>565</v>
      </c>
    </row>
    <row r="2578" spans="1:25">
      <c r="A2578" t="s">
        <v>62</v>
      </c>
      <c r="B2578" t="s">
        <v>66</v>
      </c>
      <c r="C2578" t="s">
        <v>577</v>
      </c>
      <c r="D2578" t="s">
        <v>142</v>
      </c>
      <c r="E2578">
        <v>17399.034395973202</v>
      </c>
      <c r="F2578" s="13">
        <f t="shared" si="159"/>
        <v>87.085136407932112</v>
      </c>
      <c r="G2578" s="13">
        <f t="shared" si="160"/>
        <v>87.085136407932112</v>
      </c>
      <c r="H2578">
        <v>17.3990343959731</v>
      </c>
      <c r="I2578">
        <f t="shared" si="157"/>
        <v>8.7085136407932112E-2</v>
      </c>
      <c r="J2578">
        <f t="shared" si="158"/>
        <v>8.7085136407932112E-2</v>
      </c>
      <c r="K2578" t="s">
        <v>563</v>
      </c>
      <c r="L2578" t="s">
        <v>563</v>
      </c>
      <c r="M2578" t="s">
        <v>563</v>
      </c>
      <c r="N2578">
        <v>0</v>
      </c>
      <c r="O2578">
        <v>1</v>
      </c>
      <c r="P2578" t="s">
        <v>1</v>
      </c>
      <c r="Q2578" t="s">
        <v>1</v>
      </c>
      <c r="R2578">
        <v>1</v>
      </c>
      <c r="S2578" t="s">
        <v>564</v>
      </c>
      <c r="T2578">
        <v>0</v>
      </c>
      <c r="U2578">
        <v>0</v>
      </c>
      <c r="V2578" t="s">
        <v>1</v>
      </c>
      <c r="W2578" t="s">
        <v>1</v>
      </c>
      <c r="X2578">
        <v>1</v>
      </c>
      <c r="Y2578" t="s">
        <v>565</v>
      </c>
    </row>
    <row r="2579" spans="1:25">
      <c r="A2579" t="s">
        <v>62</v>
      </c>
      <c r="B2579" t="s">
        <v>66</v>
      </c>
      <c r="C2579" t="s">
        <v>577</v>
      </c>
      <c r="D2579" t="s">
        <v>142</v>
      </c>
      <c r="E2579">
        <v>17621.378355704699</v>
      </c>
      <c r="F2579" s="13">
        <f t="shared" si="159"/>
        <v>88.140011531033522</v>
      </c>
      <c r="G2579" s="13">
        <f t="shared" si="160"/>
        <v>88.140011531033522</v>
      </c>
      <c r="H2579">
        <v>17.621378355704699</v>
      </c>
      <c r="I2579">
        <f t="shared" si="157"/>
        <v>8.8140011531033527E-2</v>
      </c>
      <c r="J2579">
        <f t="shared" si="158"/>
        <v>8.8140011531033527E-2</v>
      </c>
      <c r="K2579" t="s">
        <v>563</v>
      </c>
      <c r="L2579" t="s">
        <v>563</v>
      </c>
      <c r="M2579" t="s">
        <v>563</v>
      </c>
      <c r="N2579">
        <v>0</v>
      </c>
      <c r="O2579">
        <v>1</v>
      </c>
      <c r="P2579" t="s">
        <v>1</v>
      </c>
      <c r="Q2579" t="s">
        <v>1</v>
      </c>
      <c r="R2579">
        <v>1</v>
      </c>
      <c r="S2579" t="s">
        <v>564</v>
      </c>
      <c r="T2579">
        <v>0</v>
      </c>
      <c r="U2579">
        <v>0</v>
      </c>
      <c r="V2579" t="s">
        <v>1</v>
      </c>
      <c r="W2579" t="s">
        <v>1</v>
      </c>
      <c r="X2579">
        <v>1</v>
      </c>
      <c r="Y2579" t="s">
        <v>565</v>
      </c>
    </row>
    <row r="2580" spans="1:25">
      <c r="A2580" t="s">
        <v>62</v>
      </c>
      <c r="B2580" t="s">
        <v>66</v>
      </c>
      <c r="C2580" t="s">
        <v>577</v>
      </c>
      <c r="D2580" t="s">
        <v>142</v>
      </c>
      <c r="E2580">
        <v>18037.190436241599</v>
      </c>
      <c r="F2580" s="13">
        <f t="shared" si="159"/>
        <v>90.110922223618147</v>
      </c>
      <c r="G2580" s="13">
        <f t="shared" si="160"/>
        <v>90.110922223618147</v>
      </c>
      <c r="H2580">
        <v>18.037190436241598</v>
      </c>
      <c r="I2580">
        <f t="shared" si="157"/>
        <v>9.0110922223618148E-2</v>
      </c>
      <c r="J2580">
        <f t="shared" si="158"/>
        <v>9.0110922223618148E-2</v>
      </c>
      <c r="K2580" t="s">
        <v>563</v>
      </c>
      <c r="L2580" t="s">
        <v>563</v>
      </c>
      <c r="M2580" t="s">
        <v>563</v>
      </c>
      <c r="N2580">
        <v>0</v>
      </c>
      <c r="O2580">
        <v>1</v>
      </c>
      <c r="P2580" t="s">
        <v>1</v>
      </c>
      <c r="Q2580" t="s">
        <v>1</v>
      </c>
      <c r="R2580">
        <v>1</v>
      </c>
      <c r="S2580" t="s">
        <v>564</v>
      </c>
      <c r="T2580">
        <v>0</v>
      </c>
      <c r="U2580">
        <v>0</v>
      </c>
      <c r="V2580" t="s">
        <v>1</v>
      </c>
      <c r="W2580" t="s">
        <v>1</v>
      </c>
      <c r="X2580">
        <v>1</v>
      </c>
      <c r="Y2580" t="s">
        <v>565</v>
      </c>
    </row>
    <row r="2581" spans="1:25">
      <c r="A2581" t="s">
        <v>62</v>
      </c>
      <c r="B2581" t="s">
        <v>66</v>
      </c>
      <c r="C2581" t="s">
        <v>577</v>
      </c>
      <c r="D2581" t="s">
        <v>142</v>
      </c>
      <c r="E2581">
        <v>18227.770973154398</v>
      </c>
      <c r="F2581" s="13">
        <f t="shared" si="159"/>
        <v>91.013466703217546</v>
      </c>
      <c r="G2581" s="13">
        <f t="shared" si="160"/>
        <v>91.013466703217546</v>
      </c>
      <c r="H2581">
        <v>18.227770973154399</v>
      </c>
      <c r="I2581">
        <f t="shared" si="157"/>
        <v>9.1013466703217541E-2</v>
      </c>
      <c r="J2581">
        <f t="shared" si="158"/>
        <v>9.1013466703217541E-2</v>
      </c>
      <c r="K2581" t="s">
        <v>563</v>
      </c>
      <c r="L2581" t="s">
        <v>563</v>
      </c>
      <c r="M2581" t="s">
        <v>563</v>
      </c>
      <c r="N2581">
        <v>0</v>
      </c>
      <c r="O2581">
        <v>1</v>
      </c>
      <c r="P2581" t="s">
        <v>1</v>
      </c>
      <c r="Q2581" t="s">
        <v>1</v>
      </c>
      <c r="R2581">
        <v>1</v>
      </c>
      <c r="S2581" t="s">
        <v>564</v>
      </c>
      <c r="T2581">
        <v>0</v>
      </c>
      <c r="U2581">
        <v>0</v>
      </c>
      <c r="V2581" t="s">
        <v>1</v>
      </c>
      <c r="W2581" t="s">
        <v>1</v>
      </c>
      <c r="X2581">
        <v>1</v>
      </c>
      <c r="Y2581" t="s">
        <v>565</v>
      </c>
    </row>
    <row r="2582" spans="1:25">
      <c r="A2582" t="s">
        <v>62</v>
      </c>
      <c r="B2582" t="s">
        <v>66</v>
      </c>
      <c r="C2582" t="s">
        <v>577</v>
      </c>
      <c r="D2582" t="s">
        <v>142</v>
      </c>
      <c r="E2582">
        <v>18637.807885906001</v>
      </c>
      <c r="F2582" s="13">
        <f t="shared" si="159"/>
        <v>92.953654949140088</v>
      </c>
      <c r="G2582" s="13">
        <f t="shared" si="160"/>
        <v>92.953654949140088</v>
      </c>
      <c r="H2582">
        <v>18.637807885906</v>
      </c>
      <c r="I2582">
        <f t="shared" si="157"/>
        <v>9.2953654949140083E-2</v>
      </c>
      <c r="J2582">
        <f t="shared" si="158"/>
        <v>9.2953654949140083E-2</v>
      </c>
      <c r="K2582" t="s">
        <v>563</v>
      </c>
      <c r="L2582" t="s">
        <v>563</v>
      </c>
      <c r="M2582" t="s">
        <v>563</v>
      </c>
      <c r="N2582">
        <v>0</v>
      </c>
      <c r="O2582">
        <v>1</v>
      </c>
      <c r="P2582" t="s">
        <v>1</v>
      </c>
      <c r="Q2582" t="s">
        <v>1</v>
      </c>
      <c r="R2582">
        <v>1</v>
      </c>
      <c r="S2582" t="s">
        <v>564</v>
      </c>
      <c r="T2582">
        <v>0</v>
      </c>
      <c r="U2582">
        <v>0</v>
      </c>
      <c r="V2582" t="s">
        <v>1</v>
      </c>
      <c r="W2582" t="s">
        <v>1</v>
      </c>
      <c r="X2582">
        <v>1</v>
      </c>
      <c r="Y2582" t="s">
        <v>565</v>
      </c>
    </row>
    <row r="2583" spans="1:25">
      <c r="A2583" t="s">
        <v>62</v>
      </c>
      <c r="B2583" t="s">
        <v>66</v>
      </c>
      <c r="C2583" t="s">
        <v>577</v>
      </c>
      <c r="D2583" t="s">
        <v>142</v>
      </c>
      <c r="E2583">
        <v>18813.9505033557</v>
      </c>
      <c r="F2583" s="13">
        <f t="shared" si="159"/>
        <v>93.786434532455701</v>
      </c>
      <c r="G2583" s="13">
        <f t="shared" si="160"/>
        <v>93.786434532455701</v>
      </c>
      <c r="H2583">
        <v>18.813950503355699</v>
      </c>
      <c r="I2583">
        <f t="shared" si="157"/>
        <v>9.3786434532455706E-2</v>
      </c>
      <c r="J2583">
        <f t="shared" si="158"/>
        <v>9.3786434532455706E-2</v>
      </c>
      <c r="K2583" t="s">
        <v>563</v>
      </c>
      <c r="L2583" t="s">
        <v>563</v>
      </c>
      <c r="M2583" t="s">
        <v>563</v>
      </c>
      <c r="N2583">
        <v>0</v>
      </c>
      <c r="O2583">
        <v>1</v>
      </c>
      <c r="P2583" t="s">
        <v>1</v>
      </c>
      <c r="Q2583" t="s">
        <v>1</v>
      </c>
      <c r="R2583">
        <v>1</v>
      </c>
      <c r="S2583" t="s">
        <v>564</v>
      </c>
      <c r="T2583">
        <v>0</v>
      </c>
      <c r="U2583">
        <v>0</v>
      </c>
      <c r="V2583" t="s">
        <v>1</v>
      </c>
      <c r="W2583" t="s">
        <v>1</v>
      </c>
      <c r="X2583">
        <v>1</v>
      </c>
      <c r="Y2583" t="s">
        <v>565</v>
      </c>
    </row>
    <row r="2584" spans="1:25">
      <c r="A2584" t="s">
        <v>62</v>
      </c>
      <c r="B2584" t="s">
        <v>66</v>
      </c>
      <c r="C2584" t="s">
        <v>577</v>
      </c>
      <c r="D2584" t="s">
        <v>142</v>
      </c>
      <c r="E2584">
        <v>19056.507550335598</v>
      </c>
      <c r="F2584" s="13">
        <f t="shared" si="159"/>
        <v>94.932552937275517</v>
      </c>
      <c r="G2584" s="13">
        <f t="shared" si="160"/>
        <v>94.932552937275517</v>
      </c>
      <c r="H2584">
        <v>19.056507550335599</v>
      </c>
      <c r="I2584">
        <f t="shared" si="157"/>
        <v>9.4932552937275511E-2</v>
      </c>
      <c r="J2584">
        <f t="shared" si="158"/>
        <v>9.4932552937275511E-2</v>
      </c>
      <c r="K2584" t="s">
        <v>563</v>
      </c>
      <c r="L2584" t="s">
        <v>563</v>
      </c>
      <c r="M2584" t="s">
        <v>563</v>
      </c>
      <c r="N2584">
        <v>0</v>
      </c>
      <c r="O2584">
        <v>1</v>
      </c>
      <c r="P2584" t="s">
        <v>1</v>
      </c>
      <c r="Q2584" t="s">
        <v>1</v>
      </c>
      <c r="R2584">
        <v>1</v>
      </c>
      <c r="S2584" t="s">
        <v>564</v>
      </c>
      <c r="T2584">
        <v>0</v>
      </c>
      <c r="U2584">
        <v>0</v>
      </c>
      <c r="V2584" t="s">
        <v>1</v>
      </c>
      <c r="W2584" t="s">
        <v>1</v>
      </c>
      <c r="X2584">
        <v>1</v>
      </c>
      <c r="Y2584" t="s">
        <v>565</v>
      </c>
    </row>
    <row r="2585" spans="1:25">
      <c r="A2585" t="s">
        <v>62</v>
      </c>
      <c r="B2585" t="s">
        <v>66</v>
      </c>
      <c r="C2585" t="s">
        <v>577</v>
      </c>
      <c r="D2585" t="s">
        <v>142</v>
      </c>
      <c r="E2585">
        <v>19518.520973154398</v>
      </c>
      <c r="F2585" s="13">
        <f t="shared" si="159"/>
        <v>97.113554074637506</v>
      </c>
      <c r="G2585" s="13">
        <f t="shared" si="160"/>
        <v>97.113554074637506</v>
      </c>
      <c r="H2585">
        <v>19.518520973154398</v>
      </c>
      <c r="I2585">
        <f t="shared" si="157"/>
        <v>9.7113554074637509E-2</v>
      </c>
      <c r="J2585">
        <f t="shared" si="158"/>
        <v>9.7113554074637509E-2</v>
      </c>
      <c r="K2585" t="s">
        <v>563</v>
      </c>
      <c r="L2585" t="s">
        <v>563</v>
      </c>
      <c r="M2585" t="s">
        <v>563</v>
      </c>
      <c r="N2585">
        <v>0</v>
      </c>
      <c r="O2585">
        <v>1</v>
      </c>
      <c r="P2585" t="s">
        <v>1</v>
      </c>
      <c r="Q2585" t="s">
        <v>1</v>
      </c>
      <c r="R2585">
        <v>1</v>
      </c>
      <c r="S2585" t="s">
        <v>564</v>
      </c>
      <c r="T2585">
        <v>0</v>
      </c>
      <c r="U2585">
        <v>0</v>
      </c>
      <c r="V2585" t="s">
        <v>1</v>
      </c>
      <c r="W2585" t="s">
        <v>1</v>
      </c>
      <c r="X2585">
        <v>1</v>
      </c>
      <c r="Y2585" t="s">
        <v>565</v>
      </c>
    </row>
    <row r="2586" spans="1:25">
      <c r="A2586" t="s">
        <v>62</v>
      </c>
      <c r="B2586" t="s">
        <v>66</v>
      </c>
      <c r="C2586" t="s">
        <v>577</v>
      </c>
      <c r="D2586" t="s">
        <v>142</v>
      </c>
      <c r="E2586">
        <v>19729.314597315399</v>
      </c>
      <c r="F2586" s="13">
        <f t="shared" si="159"/>
        <v>98.107743930991276</v>
      </c>
      <c r="G2586" s="13">
        <f t="shared" si="160"/>
        <v>98.107743930991276</v>
      </c>
      <c r="H2586">
        <v>19.729314597315401</v>
      </c>
      <c r="I2586">
        <f t="shared" si="157"/>
        <v>9.8107743930991281E-2</v>
      </c>
      <c r="J2586">
        <f t="shared" si="158"/>
        <v>9.8107743930991281E-2</v>
      </c>
      <c r="K2586" t="s">
        <v>563</v>
      </c>
      <c r="L2586" t="s">
        <v>563</v>
      </c>
      <c r="M2586" t="s">
        <v>563</v>
      </c>
      <c r="N2586">
        <v>0</v>
      </c>
      <c r="O2586">
        <v>1</v>
      </c>
      <c r="P2586" t="s">
        <v>1</v>
      </c>
      <c r="Q2586" t="s">
        <v>1</v>
      </c>
      <c r="R2586">
        <v>1</v>
      </c>
      <c r="S2586" t="s">
        <v>564</v>
      </c>
      <c r="T2586">
        <v>0</v>
      </c>
      <c r="U2586">
        <v>0</v>
      </c>
      <c r="V2586" t="s">
        <v>1</v>
      </c>
      <c r="W2586" t="s">
        <v>1</v>
      </c>
      <c r="X2586">
        <v>1</v>
      </c>
      <c r="Y2586" t="s">
        <v>565</v>
      </c>
    </row>
    <row r="2587" spans="1:25">
      <c r="A2587" t="s">
        <v>62</v>
      </c>
      <c r="B2587" t="s">
        <v>66</v>
      </c>
      <c r="C2587" t="s">
        <v>577</v>
      </c>
      <c r="D2587" t="s">
        <v>142</v>
      </c>
      <c r="E2587">
        <v>19986.309563758401</v>
      </c>
      <c r="F2587" s="13">
        <f t="shared" si="159"/>
        <v>99.319094867441251</v>
      </c>
      <c r="G2587" s="13">
        <f t="shared" si="160"/>
        <v>99.319094867441251</v>
      </c>
      <c r="H2587">
        <v>19.9863095637584</v>
      </c>
      <c r="I2587">
        <f t="shared" si="157"/>
        <v>9.9319094867441254E-2</v>
      </c>
      <c r="J2587">
        <f t="shared" si="158"/>
        <v>9.9319094867441254E-2</v>
      </c>
      <c r="K2587" t="s">
        <v>563</v>
      </c>
      <c r="L2587" t="s">
        <v>563</v>
      </c>
      <c r="M2587" t="s">
        <v>563</v>
      </c>
      <c r="N2587">
        <v>0</v>
      </c>
      <c r="O2587">
        <v>1</v>
      </c>
      <c r="P2587" t="s">
        <v>1</v>
      </c>
      <c r="Q2587" t="s">
        <v>1</v>
      </c>
      <c r="R2587">
        <v>1</v>
      </c>
      <c r="S2587" t="s">
        <v>564</v>
      </c>
      <c r="T2587">
        <v>0</v>
      </c>
      <c r="U2587">
        <v>0</v>
      </c>
      <c r="V2587" t="s">
        <v>1</v>
      </c>
      <c r="W2587" t="s">
        <v>1</v>
      </c>
      <c r="X2587">
        <v>1</v>
      </c>
      <c r="Y2587" t="s">
        <v>565</v>
      </c>
    </row>
    <row r="2588" spans="1:25">
      <c r="A2588" t="s">
        <v>62</v>
      </c>
      <c r="B2588" t="s">
        <v>66</v>
      </c>
      <c r="C2588" t="s">
        <v>577</v>
      </c>
      <c r="D2588" t="s">
        <v>142</v>
      </c>
      <c r="E2588">
        <v>20396.346476510102</v>
      </c>
      <c r="F2588" s="13">
        <f t="shared" si="159"/>
        <v>101.25014640130149</v>
      </c>
      <c r="G2588" s="13">
        <f t="shared" si="160"/>
        <v>101.25014640130149</v>
      </c>
      <c r="H2588">
        <v>20.3963464765101</v>
      </c>
      <c r="I2588">
        <f t="shared" si="157"/>
        <v>0.10125014640130149</v>
      </c>
      <c r="J2588">
        <f t="shared" si="158"/>
        <v>0.10125014640130149</v>
      </c>
      <c r="K2588" t="s">
        <v>563</v>
      </c>
      <c r="L2588" t="s">
        <v>563</v>
      </c>
      <c r="M2588" t="s">
        <v>563</v>
      </c>
      <c r="N2588">
        <v>0</v>
      </c>
      <c r="O2588">
        <v>1</v>
      </c>
      <c r="P2588" t="s">
        <v>1</v>
      </c>
      <c r="Q2588" t="s">
        <v>1</v>
      </c>
      <c r="R2588">
        <v>1</v>
      </c>
      <c r="S2588" t="s">
        <v>564</v>
      </c>
      <c r="T2588">
        <v>0</v>
      </c>
      <c r="U2588">
        <v>0</v>
      </c>
      <c r="V2588" t="s">
        <v>1</v>
      </c>
      <c r="W2588" t="s">
        <v>1</v>
      </c>
      <c r="X2588">
        <v>1</v>
      </c>
      <c r="Y2588" t="s">
        <v>565</v>
      </c>
    </row>
    <row r="2589" spans="1:25">
      <c r="A2589" t="s">
        <v>62</v>
      </c>
      <c r="B2589" t="s">
        <v>66</v>
      </c>
      <c r="C2589" t="s">
        <v>577</v>
      </c>
      <c r="D2589" t="s">
        <v>142</v>
      </c>
      <c r="E2589">
        <v>20621.578020134199</v>
      </c>
      <c r="F2589" s="13">
        <f t="shared" si="159"/>
        <v>102.310006866932</v>
      </c>
      <c r="G2589" s="13">
        <f t="shared" si="160"/>
        <v>102.310006866932</v>
      </c>
      <c r="H2589">
        <v>20.621578020134201</v>
      </c>
      <c r="I2589">
        <f t="shared" ref="I2589:I2652" si="161">F2589/1000</f>
        <v>0.10231000686693199</v>
      </c>
      <c r="J2589">
        <f t="shared" ref="J2589:J2652" si="162">G2589/1000</f>
        <v>0.10231000686693199</v>
      </c>
      <c r="K2589" t="s">
        <v>563</v>
      </c>
      <c r="L2589" t="s">
        <v>563</v>
      </c>
      <c r="M2589" t="s">
        <v>563</v>
      </c>
      <c r="N2589">
        <v>0</v>
      </c>
      <c r="O2589">
        <v>1</v>
      </c>
      <c r="P2589" t="s">
        <v>1</v>
      </c>
      <c r="Q2589" t="s">
        <v>1</v>
      </c>
      <c r="R2589">
        <v>1</v>
      </c>
      <c r="S2589" t="s">
        <v>564</v>
      </c>
      <c r="T2589">
        <v>0</v>
      </c>
      <c r="U2589">
        <v>0</v>
      </c>
      <c r="V2589" t="s">
        <v>1</v>
      </c>
      <c r="W2589" t="s">
        <v>1</v>
      </c>
      <c r="X2589">
        <v>1</v>
      </c>
      <c r="Y2589" t="s">
        <v>565</v>
      </c>
    </row>
    <row r="2590" spans="1:25">
      <c r="A2590" t="s">
        <v>62</v>
      </c>
      <c r="B2590" t="s">
        <v>66</v>
      </c>
      <c r="C2590" t="s">
        <v>577</v>
      </c>
      <c r="D2590" t="s">
        <v>142</v>
      </c>
      <c r="E2590">
        <v>20812.158557047002</v>
      </c>
      <c r="F2590" s="13">
        <f t="shared" si="159"/>
        <v>103.20634337201328</v>
      </c>
      <c r="G2590" s="13">
        <f t="shared" si="160"/>
        <v>103.20634337201328</v>
      </c>
      <c r="H2590">
        <v>20.812158557046999</v>
      </c>
      <c r="I2590">
        <f t="shared" si="161"/>
        <v>0.10320634337201327</v>
      </c>
      <c r="J2590">
        <f t="shared" si="162"/>
        <v>0.10320634337201327</v>
      </c>
      <c r="K2590" t="s">
        <v>563</v>
      </c>
      <c r="L2590" t="s">
        <v>563</v>
      </c>
      <c r="M2590" t="s">
        <v>563</v>
      </c>
      <c r="N2590">
        <v>0</v>
      </c>
      <c r="O2590">
        <v>1</v>
      </c>
      <c r="P2590" t="s">
        <v>1</v>
      </c>
      <c r="Q2590" t="s">
        <v>1</v>
      </c>
      <c r="R2590">
        <v>1</v>
      </c>
      <c r="S2590" t="s">
        <v>564</v>
      </c>
      <c r="T2590">
        <v>0</v>
      </c>
      <c r="U2590">
        <v>0</v>
      </c>
      <c r="V2590" t="s">
        <v>1</v>
      </c>
      <c r="W2590" t="s">
        <v>1</v>
      </c>
      <c r="X2590">
        <v>1</v>
      </c>
      <c r="Y2590" t="s">
        <v>565</v>
      </c>
    </row>
    <row r="2591" spans="1:25">
      <c r="A2591" t="s">
        <v>62</v>
      </c>
      <c r="B2591" t="s">
        <v>66</v>
      </c>
      <c r="C2591" t="s">
        <v>577</v>
      </c>
      <c r="D2591" t="s">
        <v>142</v>
      </c>
      <c r="E2591">
        <v>21048.940436241599</v>
      </c>
      <c r="F2591" s="13">
        <f t="shared" si="159"/>
        <v>104.31938189513859</v>
      </c>
      <c r="G2591" s="13">
        <f t="shared" si="160"/>
        <v>104.31938189513859</v>
      </c>
      <c r="H2591">
        <v>21.048940436241601</v>
      </c>
      <c r="I2591">
        <f t="shared" si="161"/>
        <v>0.10431938189513859</v>
      </c>
      <c r="J2591">
        <f t="shared" si="162"/>
        <v>0.10431938189513859</v>
      </c>
      <c r="K2591" t="s">
        <v>563</v>
      </c>
      <c r="L2591" t="s">
        <v>563</v>
      </c>
      <c r="M2591" t="s">
        <v>563</v>
      </c>
      <c r="N2591">
        <v>0</v>
      </c>
      <c r="O2591">
        <v>1</v>
      </c>
      <c r="P2591" t="s">
        <v>1</v>
      </c>
      <c r="Q2591" t="s">
        <v>1</v>
      </c>
      <c r="R2591">
        <v>1</v>
      </c>
      <c r="S2591" t="s">
        <v>564</v>
      </c>
      <c r="T2591">
        <v>0</v>
      </c>
      <c r="U2591">
        <v>0</v>
      </c>
      <c r="V2591" t="s">
        <v>1</v>
      </c>
      <c r="W2591" t="s">
        <v>1</v>
      </c>
      <c r="X2591">
        <v>1</v>
      </c>
      <c r="Y2591" t="s">
        <v>565</v>
      </c>
    </row>
    <row r="2592" spans="1:25">
      <c r="A2592" t="s">
        <v>62</v>
      </c>
      <c r="B2592" t="s">
        <v>66</v>
      </c>
      <c r="C2592" t="s">
        <v>577</v>
      </c>
      <c r="D2592" t="s">
        <v>142</v>
      </c>
      <c r="E2592">
        <v>21412.7760067114</v>
      </c>
      <c r="F2592" s="13">
        <f t="shared" si="159"/>
        <v>106.02839962999735</v>
      </c>
      <c r="G2592" s="13">
        <f t="shared" si="160"/>
        <v>106.02839962999735</v>
      </c>
      <c r="H2592">
        <v>21.4127760067114</v>
      </c>
      <c r="I2592">
        <f t="shared" si="161"/>
        <v>0.10602839962999736</v>
      </c>
      <c r="J2592">
        <f t="shared" si="162"/>
        <v>0.10602839962999736</v>
      </c>
      <c r="K2592" t="s">
        <v>563</v>
      </c>
      <c r="L2592" t="s">
        <v>563</v>
      </c>
      <c r="M2592" t="s">
        <v>563</v>
      </c>
      <c r="N2592">
        <v>0</v>
      </c>
      <c r="O2592">
        <v>1</v>
      </c>
      <c r="P2592" t="s">
        <v>1</v>
      </c>
      <c r="Q2592" t="s">
        <v>1</v>
      </c>
      <c r="R2592">
        <v>1</v>
      </c>
      <c r="S2592" t="s">
        <v>564</v>
      </c>
      <c r="T2592">
        <v>0</v>
      </c>
      <c r="U2592">
        <v>0</v>
      </c>
      <c r="V2592" t="s">
        <v>1</v>
      </c>
      <c r="W2592" t="s">
        <v>1</v>
      </c>
      <c r="X2592">
        <v>1</v>
      </c>
      <c r="Y2592" t="s">
        <v>565</v>
      </c>
    </row>
    <row r="2593" spans="1:25">
      <c r="A2593" t="s">
        <v>62</v>
      </c>
      <c r="B2593" t="s">
        <v>66</v>
      </c>
      <c r="C2593" t="s">
        <v>577</v>
      </c>
      <c r="D2593" t="s">
        <v>142</v>
      </c>
      <c r="E2593">
        <v>21604.8003355705</v>
      </c>
      <c r="F2593" s="13">
        <f t="shared" si="159"/>
        <v>106.9297733088293</v>
      </c>
      <c r="G2593" s="13">
        <f t="shared" si="160"/>
        <v>106.9297733088293</v>
      </c>
      <c r="H2593">
        <v>21.604800335570499</v>
      </c>
      <c r="I2593">
        <f t="shared" si="161"/>
        <v>0.1069297733088293</v>
      </c>
      <c r="J2593">
        <f t="shared" si="162"/>
        <v>0.1069297733088293</v>
      </c>
      <c r="K2593" t="s">
        <v>563</v>
      </c>
      <c r="L2593" t="s">
        <v>563</v>
      </c>
      <c r="M2593" t="s">
        <v>563</v>
      </c>
      <c r="N2593">
        <v>0</v>
      </c>
      <c r="O2593">
        <v>1</v>
      </c>
      <c r="P2593" t="s">
        <v>1</v>
      </c>
      <c r="Q2593" t="s">
        <v>1</v>
      </c>
      <c r="R2593">
        <v>1</v>
      </c>
      <c r="S2593" t="s">
        <v>564</v>
      </c>
      <c r="T2593">
        <v>0</v>
      </c>
      <c r="U2593">
        <v>0</v>
      </c>
      <c r="V2593" t="s">
        <v>1</v>
      </c>
      <c r="W2593" t="s">
        <v>1</v>
      </c>
      <c r="X2593">
        <v>1</v>
      </c>
      <c r="Y2593" t="s">
        <v>565</v>
      </c>
    </row>
    <row r="2594" spans="1:25">
      <c r="A2594" t="s">
        <v>62</v>
      </c>
      <c r="B2594" t="s">
        <v>66</v>
      </c>
      <c r="C2594" t="s">
        <v>577</v>
      </c>
      <c r="D2594" t="s">
        <v>142</v>
      </c>
      <c r="E2594">
        <v>21848.801174496701</v>
      </c>
      <c r="F2594" s="13">
        <f t="shared" si="159"/>
        <v>108.07452977612252</v>
      </c>
      <c r="G2594" s="13">
        <f t="shared" si="160"/>
        <v>108.07452977612252</v>
      </c>
      <c r="H2594">
        <v>21.8488011744967</v>
      </c>
      <c r="I2594">
        <f t="shared" si="161"/>
        <v>0.10807452977612252</v>
      </c>
      <c r="J2594">
        <f t="shared" si="162"/>
        <v>0.10807452977612252</v>
      </c>
      <c r="K2594" t="s">
        <v>563</v>
      </c>
      <c r="L2594" t="s">
        <v>563</v>
      </c>
      <c r="M2594" t="s">
        <v>563</v>
      </c>
      <c r="N2594">
        <v>0</v>
      </c>
      <c r="O2594">
        <v>1</v>
      </c>
      <c r="P2594" t="s">
        <v>1</v>
      </c>
      <c r="Q2594" t="s">
        <v>1</v>
      </c>
      <c r="R2594">
        <v>1</v>
      </c>
      <c r="S2594" t="s">
        <v>564</v>
      </c>
      <c r="T2594">
        <v>0</v>
      </c>
      <c r="U2594">
        <v>0</v>
      </c>
      <c r="V2594" t="s">
        <v>1</v>
      </c>
      <c r="W2594" t="s">
        <v>1</v>
      </c>
      <c r="X2594">
        <v>1</v>
      </c>
      <c r="Y2594" t="s">
        <v>565</v>
      </c>
    </row>
    <row r="2595" spans="1:25">
      <c r="A2595" t="s">
        <v>62</v>
      </c>
      <c r="B2595" t="s">
        <v>66</v>
      </c>
      <c r="C2595" t="s">
        <v>577</v>
      </c>
      <c r="D2595" t="s">
        <v>142</v>
      </c>
      <c r="E2595">
        <v>22029.275167785301</v>
      </c>
      <c r="F2595" s="13">
        <f t="shared" si="159"/>
        <v>108.92081677131802</v>
      </c>
      <c r="G2595" s="13">
        <f t="shared" si="160"/>
        <v>108.92081677131802</v>
      </c>
      <c r="H2595">
        <v>22.0292751677853</v>
      </c>
      <c r="I2595">
        <f t="shared" si="161"/>
        <v>0.10892081677131801</v>
      </c>
      <c r="J2595">
        <f t="shared" si="162"/>
        <v>0.10892081677131801</v>
      </c>
      <c r="K2595" t="s">
        <v>563</v>
      </c>
      <c r="L2595" t="s">
        <v>563</v>
      </c>
      <c r="M2595" t="s">
        <v>563</v>
      </c>
      <c r="N2595">
        <v>0</v>
      </c>
      <c r="O2595">
        <v>1</v>
      </c>
      <c r="P2595" t="s">
        <v>1</v>
      </c>
      <c r="Q2595" t="s">
        <v>1</v>
      </c>
      <c r="R2595">
        <v>1</v>
      </c>
      <c r="S2595" t="s">
        <v>564</v>
      </c>
      <c r="T2595">
        <v>0</v>
      </c>
      <c r="U2595">
        <v>0</v>
      </c>
      <c r="V2595" t="s">
        <v>1</v>
      </c>
      <c r="W2595" t="s">
        <v>1</v>
      </c>
      <c r="X2595">
        <v>1</v>
      </c>
      <c r="Y2595" t="s">
        <v>565</v>
      </c>
    </row>
    <row r="2596" spans="1:25">
      <c r="A2596" t="s">
        <v>62</v>
      </c>
      <c r="B2596" t="s">
        <v>66</v>
      </c>
      <c r="C2596" t="s">
        <v>577</v>
      </c>
      <c r="D2596" t="s">
        <v>142</v>
      </c>
      <c r="E2596">
        <v>18974.2708270902</v>
      </c>
      <c r="F2596" s="13">
        <f t="shared" si="159"/>
        <v>94.544057243902785</v>
      </c>
      <c r="G2596" s="13">
        <f t="shared" si="160"/>
        <v>94.544057243902785</v>
      </c>
      <c r="H2596">
        <v>18.974270827090201</v>
      </c>
      <c r="I2596">
        <f t="shared" si="161"/>
        <v>9.4544057243902788E-2</v>
      </c>
      <c r="J2596">
        <f t="shared" si="162"/>
        <v>9.4544057243902788E-2</v>
      </c>
      <c r="K2596" t="s">
        <v>563</v>
      </c>
      <c r="L2596" t="s">
        <v>563</v>
      </c>
      <c r="M2596" t="s">
        <v>563</v>
      </c>
      <c r="N2596">
        <v>0</v>
      </c>
      <c r="O2596">
        <v>1</v>
      </c>
      <c r="P2596" t="s">
        <v>1</v>
      </c>
      <c r="Q2596" t="s">
        <v>1</v>
      </c>
      <c r="R2596">
        <v>1</v>
      </c>
      <c r="S2596" t="s">
        <v>564</v>
      </c>
      <c r="T2596">
        <v>0</v>
      </c>
      <c r="U2596">
        <v>0</v>
      </c>
      <c r="V2596" t="s">
        <v>1</v>
      </c>
      <c r="W2596" t="s">
        <v>1</v>
      </c>
      <c r="X2596">
        <v>1</v>
      </c>
      <c r="Y2596" t="s">
        <v>565</v>
      </c>
    </row>
    <row r="2597" spans="1:25">
      <c r="A2597" t="s">
        <v>62</v>
      </c>
      <c r="B2597" t="s">
        <v>66</v>
      </c>
      <c r="C2597" t="s">
        <v>577</v>
      </c>
      <c r="D2597" t="s">
        <v>142</v>
      </c>
      <c r="E2597">
        <v>19031.545025472002</v>
      </c>
      <c r="F2597" s="13">
        <f t="shared" si="159"/>
        <v>94.814636309356999</v>
      </c>
      <c r="G2597" s="13">
        <f t="shared" si="160"/>
        <v>94.814636309356999</v>
      </c>
      <c r="H2597">
        <v>19.031545025471999</v>
      </c>
      <c r="I2597">
        <f t="shared" si="161"/>
        <v>9.4814636309356992E-2</v>
      </c>
      <c r="J2597">
        <f t="shared" si="162"/>
        <v>9.4814636309356992E-2</v>
      </c>
      <c r="K2597" t="s">
        <v>563</v>
      </c>
      <c r="L2597" t="s">
        <v>563</v>
      </c>
      <c r="M2597" t="s">
        <v>563</v>
      </c>
      <c r="N2597">
        <v>0</v>
      </c>
      <c r="O2597">
        <v>1</v>
      </c>
      <c r="P2597" t="s">
        <v>1</v>
      </c>
      <c r="Q2597" t="s">
        <v>1</v>
      </c>
      <c r="R2597">
        <v>1</v>
      </c>
      <c r="S2597" t="s">
        <v>564</v>
      </c>
      <c r="T2597">
        <v>0</v>
      </c>
      <c r="U2597">
        <v>0</v>
      </c>
      <c r="V2597" t="s">
        <v>1</v>
      </c>
      <c r="W2597" t="s">
        <v>1</v>
      </c>
      <c r="X2597">
        <v>1</v>
      </c>
      <c r="Y2597" t="s">
        <v>565</v>
      </c>
    </row>
    <row r="2598" spans="1:25">
      <c r="A2598" t="s">
        <v>62</v>
      </c>
      <c r="B2598" t="s">
        <v>66</v>
      </c>
      <c r="C2598" t="s">
        <v>577</v>
      </c>
      <c r="D2598" t="s">
        <v>142</v>
      </c>
      <c r="E2598">
        <v>19099.160398561598</v>
      </c>
      <c r="F2598" s="13">
        <f t="shared" si="159"/>
        <v>95.134015651182551</v>
      </c>
      <c r="G2598" s="13">
        <f t="shared" si="160"/>
        <v>95.134015651182551</v>
      </c>
      <c r="H2598">
        <v>19.099160398561601</v>
      </c>
      <c r="I2598">
        <f t="shared" si="161"/>
        <v>9.5134015651182555E-2</v>
      </c>
      <c r="J2598">
        <f t="shared" si="162"/>
        <v>9.5134015651182555E-2</v>
      </c>
      <c r="K2598" t="s">
        <v>563</v>
      </c>
      <c r="L2598" t="s">
        <v>563</v>
      </c>
      <c r="M2598" t="s">
        <v>563</v>
      </c>
      <c r="N2598">
        <v>0</v>
      </c>
      <c r="O2598">
        <v>1</v>
      </c>
      <c r="P2598" t="s">
        <v>1</v>
      </c>
      <c r="Q2598" t="s">
        <v>1</v>
      </c>
      <c r="R2598">
        <v>1</v>
      </c>
      <c r="S2598" t="s">
        <v>564</v>
      </c>
      <c r="T2598">
        <v>0</v>
      </c>
      <c r="U2598">
        <v>0</v>
      </c>
      <c r="V2598" t="s">
        <v>1</v>
      </c>
      <c r="W2598" t="s">
        <v>1</v>
      </c>
      <c r="X2598">
        <v>1</v>
      </c>
      <c r="Y2598" t="s">
        <v>565</v>
      </c>
    </row>
    <row r="2599" spans="1:25">
      <c r="A2599" t="s">
        <v>62</v>
      </c>
      <c r="B2599" t="s">
        <v>66</v>
      </c>
      <c r="C2599" t="s">
        <v>577</v>
      </c>
      <c r="D2599" t="s">
        <v>142</v>
      </c>
      <c r="E2599">
        <v>19149.275322145601</v>
      </c>
      <c r="F2599" s="13">
        <f t="shared" si="159"/>
        <v>95.37069430359611</v>
      </c>
      <c r="G2599" s="13">
        <f t="shared" si="160"/>
        <v>95.37069430359611</v>
      </c>
      <c r="H2599">
        <v>19.149275322145598</v>
      </c>
      <c r="I2599">
        <f t="shared" si="161"/>
        <v>9.5370694303596112E-2</v>
      </c>
      <c r="J2599">
        <f t="shared" si="162"/>
        <v>9.5370694303596112E-2</v>
      </c>
      <c r="K2599" t="s">
        <v>563</v>
      </c>
      <c r="L2599" t="s">
        <v>563</v>
      </c>
      <c r="M2599" t="s">
        <v>563</v>
      </c>
      <c r="N2599">
        <v>0</v>
      </c>
      <c r="O2599">
        <v>1</v>
      </c>
      <c r="P2599" t="s">
        <v>1</v>
      </c>
      <c r="Q2599" t="s">
        <v>1</v>
      </c>
      <c r="R2599">
        <v>1</v>
      </c>
      <c r="S2599" t="s">
        <v>564</v>
      </c>
      <c r="T2599">
        <v>0</v>
      </c>
      <c r="U2599">
        <v>0</v>
      </c>
      <c r="V2599" t="s">
        <v>1</v>
      </c>
      <c r="W2599" t="s">
        <v>1</v>
      </c>
      <c r="X2599">
        <v>1</v>
      </c>
      <c r="Y2599" t="s">
        <v>565</v>
      </c>
    </row>
    <row r="2600" spans="1:25">
      <c r="A2600" t="s">
        <v>62</v>
      </c>
      <c r="B2600" t="s">
        <v>66</v>
      </c>
      <c r="C2600" t="s">
        <v>577</v>
      </c>
      <c r="D2600" t="s">
        <v>142</v>
      </c>
      <c r="E2600">
        <v>19193.821920887</v>
      </c>
      <c r="F2600" s="13">
        <f t="shared" si="159"/>
        <v>95.581048391364973</v>
      </c>
      <c r="G2600" s="13">
        <f t="shared" si="160"/>
        <v>95.581048391364973</v>
      </c>
      <c r="H2600">
        <v>19.193821920887</v>
      </c>
      <c r="I2600">
        <f t="shared" si="161"/>
        <v>9.558104839136497E-2</v>
      </c>
      <c r="J2600">
        <f t="shared" si="162"/>
        <v>9.558104839136497E-2</v>
      </c>
      <c r="K2600" t="s">
        <v>563</v>
      </c>
      <c r="L2600" t="s">
        <v>563</v>
      </c>
      <c r="M2600" t="s">
        <v>563</v>
      </c>
      <c r="N2600">
        <v>0</v>
      </c>
      <c r="O2600">
        <v>1</v>
      </c>
      <c r="P2600" t="s">
        <v>1</v>
      </c>
      <c r="Q2600" t="s">
        <v>1</v>
      </c>
      <c r="R2600">
        <v>1</v>
      </c>
      <c r="S2600" t="s">
        <v>564</v>
      </c>
      <c r="T2600">
        <v>0</v>
      </c>
      <c r="U2600">
        <v>0</v>
      </c>
      <c r="V2600" t="s">
        <v>1</v>
      </c>
      <c r="W2600" t="s">
        <v>1</v>
      </c>
      <c r="X2600">
        <v>1</v>
      </c>
      <c r="Y2600" t="s">
        <v>565</v>
      </c>
    </row>
    <row r="2601" spans="1:25">
      <c r="A2601" t="s">
        <v>62</v>
      </c>
      <c r="B2601" t="s">
        <v>66</v>
      </c>
      <c r="C2601" t="s">
        <v>577</v>
      </c>
      <c r="D2601" t="s">
        <v>142</v>
      </c>
      <c r="E2601">
        <v>19215.299745280201</v>
      </c>
      <c r="F2601" s="13">
        <f t="shared" si="159"/>
        <v>95.682460073120779</v>
      </c>
      <c r="G2601" s="13">
        <f t="shared" si="160"/>
        <v>95.682460073120779</v>
      </c>
      <c r="H2601">
        <v>19.215299745280198</v>
      </c>
      <c r="I2601">
        <f t="shared" si="161"/>
        <v>9.5682460073120784E-2</v>
      </c>
      <c r="J2601">
        <f t="shared" si="162"/>
        <v>9.5682460073120784E-2</v>
      </c>
      <c r="K2601" t="s">
        <v>563</v>
      </c>
      <c r="L2601" t="s">
        <v>563</v>
      </c>
      <c r="M2601" t="s">
        <v>563</v>
      </c>
      <c r="N2601">
        <v>0</v>
      </c>
      <c r="O2601">
        <v>1</v>
      </c>
      <c r="P2601" t="s">
        <v>1</v>
      </c>
      <c r="Q2601" t="s">
        <v>1</v>
      </c>
      <c r="R2601">
        <v>1</v>
      </c>
      <c r="S2601" t="s">
        <v>564</v>
      </c>
      <c r="T2601">
        <v>0</v>
      </c>
      <c r="U2601">
        <v>0</v>
      </c>
      <c r="V2601" t="s">
        <v>1</v>
      </c>
      <c r="W2601" t="s">
        <v>1</v>
      </c>
      <c r="X2601">
        <v>1</v>
      </c>
      <c r="Y2601" t="s">
        <v>565</v>
      </c>
    </row>
    <row r="2602" spans="1:25">
      <c r="A2602" t="s">
        <v>62</v>
      </c>
      <c r="B2602" t="s">
        <v>66</v>
      </c>
      <c r="C2602" t="s">
        <v>577</v>
      </c>
      <c r="D2602" t="s">
        <v>142</v>
      </c>
      <c r="E2602">
        <v>19266.210143841799</v>
      </c>
      <c r="F2602" s="13">
        <f t="shared" si="159"/>
        <v>95.92281987759533</v>
      </c>
      <c r="G2602" s="13">
        <f t="shared" si="160"/>
        <v>95.92281987759533</v>
      </c>
      <c r="H2602">
        <v>19.2662101438418</v>
      </c>
      <c r="I2602">
        <f t="shared" si="161"/>
        <v>9.5922819877595336E-2</v>
      </c>
      <c r="J2602">
        <f t="shared" si="162"/>
        <v>9.5922819877595336E-2</v>
      </c>
      <c r="K2602" t="s">
        <v>563</v>
      </c>
      <c r="L2602" t="s">
        <v>563</v>
      </c>
      <c r="M2602" t="s">
        <v>563</v>
      </c>
      <c r="N2602">
        <v>0</v>
      </c>
      <c r="O2602">
        <v>1</v>
      </c>
      <c r="P2602" t="s">
        <v>1</v>
      </c>
      <c r="Q2602" t="s">
        <v>1</v>
      </c>
      <c r="R2602">
        <v>1</v>
      </c>
      <c r="S2602" t="s">
        <v>564</v>
      </c>
      <c r="T2602">
        <v>0</v>
      </c>
      <c r="U2602">
        <v>0</v>
      </c>
      <c r="V2602" t="s">
        <v>1</v>
      </c>
      <c r="W2602" t="s">
        <v>1</v>
      </c>
      <c r="X2602">
        <v>1</v>
      </c>
      <c r="Y2602" t="s">
        <v>565</v>
      </c>
    </row>
    <row r="2603" spans="1:25">
      <c r="A2603" t="s">
        <v>62</v>
      </c>
      <c r="B2603" t="s">
        <v>66</v>
      </c>
      <c r="C2603" t="s">
        <v>577</v>
      </c>
      <c r="D2603" t="s">
        <v>142</v>
      </c>
      <c r="E2603">
        <v>19340.189316751599</v>
      </c>
      <c r="F2603" s="13">
        <f t="shared" si="159"/>
        <v>96.272034106914788</v>
      </c>
      <c r="G2603" s="13">
        <f t="shared" si="160"/>
        <v>96.272034106914788</v>
      </c>
      <c r="H2603">
        <v>19.340189316751601</v>
      </c>
      <c r="I2603">
        <f t="shared" si="161"/>
        <v>9.6272034106914789E-2</v>
      </c>
      <c r="J2603">
        <f t="shared" si="162"/>
        <v>9.6272034106914789E-2</v>
      </c>
      <c r="K2603" t="s">
        <v>563</v>
      </c>
      <c r="L2603" t="s">
        <v>563</v>
      </c>
      <c r="M2603" t="s">
        <v>563</v>
      </c>
      <c r="N2603">
        <v>0</v>
      </c>
      <c r="O2603">
        <v>1</v>
      </c>
      <c r="P2603" t="s">
        <v>1</v>
      </c>
      <c r="Q2603" t="s">
        <v>1</v>
      </c>
      <c r="R2603">
        <v>1</v>
      </c>
      <c r="S2603" t="s">
        <v>564</v>
      </c>
      <c r="T2603">
        <v>0</v>
      </c>
      <c r="U2603">
        <v>0</v>
      </c>
      <c r="V2603" t="s">
        <v>1</v>
      </c>
      <c r="W2603" t="s">
        <v>1</v>
      </c>
      <c r="X2603">
        <v>1</v>
      </c>
      <c r="Y2603" t="s">
        <v>565</v>
      </c>
    </row>
    <row r="2604" spans="1:25">
      <c r="A2604" t="s">
        <v>62</v>
      </c>
      <c r="B2604" t="s">
        <v>66</v>
      </c>
      <c r="C2604" t="s">
        <v>577</v>
      </c>
      <c r="D2604" t="s">
        <v>142</v>
      </c>
      <c r="E2604">
        <v>19381.5540155829</v>
      </c>
      <c r="F2604" s="13">
        <f t="shared" si="159"/>
        <v>96.467263500087256</v>
      </c>
      <c r="G2604" s="13">
        <f t="shared" si="160"/>
        <v>96.467263500087256</v>
      </c>
      <c r="H2604">
        <v>19.3815540155829</v>
      </c>
      <c r="I2604">
        <f t="shared" si="161"/>
        <v>9.6467263500087261E-2</v>
      </c>
      <c r="J2604">
        <f t="shared" si="162"/>
        <v>9.6467263500087261E-2</v>
      </c>
      <c r="K2604" t="s">
        <v>563</v>
      </c>
      <c r="L2604" t="s">
        <v>563</v>
      </c>
      <c r="M2604" t="s">
        <v>563</v>
      </c>
      <c r="N2604">
        <v>0</v>
      </c>
      <c r="O2604">
        <v>1</v>
      </c>
      <c r="P2604" t="s">
        <v>1</v>
      </c>
      <c r="Q2604" t="s">
        <v>1</v>
      </c>
      <c r="R2604">
        <v>1</v>
      </c>
      <c r="S2604" t="s">
        <v>564</v>
      </c>
      <c r="T2604">
        <v>0</v>
      </c>
      <c r="U2604">
        <v>0</v>
      </c>
      <c r="V2604" t="s">
        <v>1</v>
      </c>
      <c r="W2604" t="s">
        <v>1</v>
      </c>
      <c r="X2604">
        <v>1</v>
      </c>
      <c r="Y2604" t="s">
        <v>565</v>
      </c>
    </row>
    <row r="2605" spans="1:25">
      <c r="A2605" t="s">
        <v>62</v>
      </c>
      <c r="B2605" t="s">
        <v>66</v>
      </c>
      <c r="C2605" t="s">
        <v>577</v>
      </c>
      <c r="D2605" t="s">
        <v>142</v>
      </c>
      <c r="E2605">
        <v>19407.406952352401</v>
      </c>
      <c r="F2605" s="13">
        <f t="shared" si="159"/>
        <v>96.589270908114869</v>
      </c>
      <c r="G2605" s="13">
        <f t="shared" si="160"/>
        <v>96.589270908114869</v>
      </c>
      <c r="H2605">
        <v>19.4074069523524</v>
      </c>
      <c r="I2605">
        <f t="shared" si="161"/>
        <v>9.6589270908114866E-2</v>
      </c>
      <c r="J2605">
        <f t="shared" si="162"/>
        <v>9.6589270908114866E-2</v>
      </c>
      <c r="K2605" t="s">
        <v>563</v>
      </c>
      <c r="L2605" t="s">
        <v>563</v>
      </c>
      <c r="M2605" t="s">
        <v>563</v>
      </c>
      <c r="N2605">
        <v>0</v>
      </c>
      <c r="O2605">
        <v>1</v>
      </c>
      <c r="P2605" t="s">
        <v>1</v>
      </c>
      <c r="Q2605" t="s">
        <v>1</v>
      </c>
      <c r="R2605">
        <v>1</v>
      </c>
      <c r="S2605" t="s">
        <v>564</v>
      </c>
      <c r="T2605">
        <v>0</v>
      </c>
      <c r="U2605">
        <v>0</v>
      </c>
      <c r="V2605" t="s">
        <v>1</v>
      </c>
      <c r="W2605" t="s">
        <v>1</v>
      </c>
      <c r="X2605">
        <v>1</v>
      </c>
      <c r="Y2605" t="s">
        <v>565</v>
      </c>
    </row>
    <row r="2606" spans="1:25">
      <c r="A2606" t="s">
        <v>62</v>
      </c>
      <c r="B2606" t="s">
        <v>66</v>
      </c>
      <c r="C2606" t="s">
        <v>577</v>
      </c>
      <c r="D2606" t="s">
        <v>142</v>
      </c>
      <c r="E2606">
        <v>19501.670737189099</v>
      </c>
      <c r="F2606" s="13">
        <f t="shared" si="159"/>
        <v>97.034057467439325</v>
      </c>
      <c r="G2606" s="13">
        <f t="shared" si="160"/>
        <v>97.034057467439325</v>
      </c>
      <c r="H2606">
        <v>19.501670737189102</v>
      </c>
      <c r="I2606">
        <f t="shared" si="161"/>
        <v>9.703405746743933E-2</v>
      </c>
      <c r="J2606">
        <f t="shared" si="162"/>
        <v>9.703405746743933E-2</v>
      </c>
      <c r="K2606" t="s">
        <v>563</v>
      </c>
      <c r="L2606" t="s">
        <v>563</v>
      </c>
      <c r="M2606" t="s">
        <v>563</v>
      </c>
      <c r="N2606">
        <v>0</v>
      </c>
      <c r="O2606">
        <v>1</v>
      </c>
      <c r="P2606" t="s">
        <v>1</v>
      </c>
      <c r="Q2606" t="s">
        <v>1</v>
      </c>
      <c r="R2606">
        <v>1</v>
      </c>
      <c r="S2606" t="s">
        <v>564</v>
      </c>
      <c r="T2606">
        <v>0</v>
      </c>
      <c r="U2606">
        <v>0</v>
      </c>
      <c r="V2606" t="s">
        <v>1</v>
      </c>
      <c r="W2606" t="s">
        <v>1</v>
      </c>
      <c r="X2606">
        <v>1</v>
      </c>
      <c r="Y2606" t="s">
        <v>565</v>
      </c>
    </row>
    <row r="2607" spans="1:25">
      <c r="A2607" t="s">
        <v>62</v>
      </c>
      <c r="B2607" t="s">
        <v>66</v>
      </c>
      <c r="C2607" t="s">
        <v>577</v>
      </c>
      <c r="D2607" t="s">
        <v>142</v>
      </c>
      <c r="E2607">
        <v>19550.990185795599</v>
      </c>
      <c r="F2607" s="13">
        <f t="shared" si="159"/>
        <v>97.266728390757791</v>
      </c>
      <c r="G2607" s="13">
        <f t="shared" si="160"/>
        <v>97.266728390757791</v>
      </c>
      <c r="H2607">
        <v>19.550990185795602</v>
      </c>
      <c r="I2607">
        <f t="shared" si="161"/>
        <v>9.7266728390757798E-2</v>
      </c>
      <c r="J2607">
        <f t="shared" si="162"/>
        <v>9.7266728390757798E-2</v>
      </c>
      <c r="K2607" t="s">
        <v>563</v>
      </c>
      <c r="L2607" t="s">
        <v>563</v>
      </c>
      <c r="M2607" t="s">
        <v>563</v>
      </c>
      <c r="N2607">
        <v>0</v>
      </c>
      <c r="O2607">
        <v>1</v>
      </c>
      <c r="P2607" t="s">
        <v>1</v>
      </c>
      <c r="Q2607" t="s">
        <v>1</v>
      </c>
      <c r="R2607">
        <v>1</v>
      </c>
      <c r="S2607" t="s">
        <v>564</v>
      </c>
      <c r="T2607">
        <v>0</v>
      </c>
      <c r="U2607">
        <v>0</v>
      </c>
      <c r="V2607" t="s">
        <v>1</v>
      </c>
      <c r="W2607" t="s">
        <v>1</v>
      </c>
      <c r="X2607">
        <v>1</v>
      </c>
      <c r="Y2607" t="s">
        <v>565</v>
      </c>
    </row>
    <row r="2608" spans="1:25">
      <c r="A2608" t="s">
        <v>62</v>
      </c>
      <c r="B2608" t="s">
        <v>66</v>
      </c>
      <c r="C2608" t="s">
        <v>577</v>
      </c>
      <c r="D2608" t="s">
        <v>142</v>
      </c>
      <c r="E2608">
        <v>19617.0146089302</v>
      </c>
      <c r="F2608" s="13">
        <f t="shared" si="159"/>
        <v>97.578159630546509</v>
      </c>
      <c r="G2608" s="13">
        <f t="shared" si="160"/>
        <v>97.578159630546509</v>
      </c>
      <c r="H2608">
        <v>19.617014608930202</v>
      </c>
      <c r="I2608">
        <f t="shared" si="161"/>
        <v>9.7578159630546515E-2</v>
      </c>
      <c r="J2608">
        <f t="shared" si="162"/>
        <v>9.7578159630546515E-2</v>
      </c>
      <c r="K2608" t="s">
        <v>563</v>
      </c>
      <c r="L2608" t="s">
        <v>563</v>
      </c>
      <c r="M2608" t="s">
        <v>563</v>
      </c>
      <c r="N2608">
        <v>0</v>
      </c>
      <c r="O2608">
        <v>1</v>
      </c>
      <c r="P2608" t="s">
        <v>1</v>
      </c>
      <c r="Q2608" t="s">
        <v>1</v>
      </c>
      <c r="R2608">
        <v>1</v>
      </c>
      <c r="S2608" t="s">
        <v>564</v>
      </c>
      <c r="T2608">
        <v>0</v>
      </c>
      <c r="U2608">
        <v>0</v>
      </c>
      <c r="V2608" t="s">
        <v>1</v>
      </c>
      <c r="W2608" t="s">
        <v>1</v>
      </c>
      <c r="X2608">
        <v>1</v>
      </c>
      <c r="Y2608" t="s">
        <v>565</v>
      </c>
    </row>
    <row r="2609" spans="1:25">
      <c r="A2609" t="s">
        <v>62</v>
      </c>
      <c r="B2609" t="s">
        <v>66</v>
      </c>
      <c r="C2609" t="s">
        <v>577</v>
      </c>
      <c r="D2609" t="s">
        <v>142</v>
      </c>
      <c r="E2609">
        <v>19669.9136949356</v>
      </c>
      <c r="F2609" s="13">
        <f t="shared" si="159"/>
        <v>97.827640657078618</v>
      </c>
      <c r="G2609" s="13">
        <f t="shared" si="160"/>
        <v>97.827640657078618</v>
      </c>
      <c r="H2609">
        <v>19.669913694935602</v>
      </c>
      <c r="I2609">
        <f t="shared" si="161"/>
        <v>9.7827640657078621E-2</v>
      </c>
      <c r="J2609">
        <f t="shared" si="162"/>
        <v>9.7827640657078621E-2</v>
      </c>
      <c r="K2609" t="s">
        <v>563</v>
      </c>
      <c r="L2609" t="s">
        <v>563</v>
      </c>
      <c r="M2609" t="s">
        <v>563</v>
      </c>
      <c r="N2609">
        <v>0</v>
      </c>
      <c r="O2609">
        <v>1</v>
      </c>
      <c r="P2609" t="s">
        <v>1</v>
      </c>
      <c r="Q2609" t="s">
        <v>1</v>
      </c>
      <c r="R2609">
        <v>1</v>
      </c>
      <c r="S2609" t="s">
        <v>564</v>
      </c>
      <c r="T2609">
        <v>0</v>
      </c>
      <c r="U2609">
        <v>0</v>
      </c>
      <c r="V2609" t="s">
        <v>1</v>
      </c>
      <c r="W2609" t="s">
        <v>1</v>
      </c>
      <c r="X2609">
        <v>1</v>
      </c>
      <c r="Y2609" t="s">
        <v>565</v>
      </c>
    </row>
    <row r="2610" spans="1:25">
      <c r="A2610" t="s">
        <v>62</v>
      </c>
      <c r="B2610" t="s">
        <v>66</v>
      </c>
      <c r="C2610" t="s">
        <v>577</v>
      </c>
      <c r="D2610" t="s">
        <v>142</v>
      </c>
      <c r="E2610">
        <v>19721.221830985902</v>
      </c>
      <c r="F2610" s="13">
        <f t="shared" si="159"/>
        <v>98.069585293678912</v>
      </c>
      <c r="G2610" s="13">
        <f t="shared" si="160"/>
        <v>98.069585293678912</v>
      </c>
      <c r="H2610">
        <v>19.7212218309859</v>
      </c>
      <c r="I2610">
        <f t="shared" si="161"/>
        <v>9.8069585293678915E-2</v>
      </c>
      <c r="J2610">
        <f t="shared" si="162"/>
        <v>9.8069585293678915E-2</v>
      </c>
      <c r="K2610" t="s">
        <v>563</v>
      </c>
      <c r="L2610" t="s">
        <v>563</v>
      </c>
      <c r="M2610" t="s">
        <v>563</v>
      </c>
      <c r="N2610">
        <v>0</v>
      </c>
      <c r="O2610">
        <v>1</v>
      </c>
      <c r="P2610" t="s">
        <v>1</v>
      </c>
      <c r="Q2610" t="s">
        <v>1</v>
      </c>
      <c r="R2610">
        <v>1</v>
      </c>
      <c r="S2610" t="s">
        <v>564</v>
      </c>
      <c r="T2610">
        <v>0</v>
      </c>
      <c r="U2610">
        <v>0</v>
      </c>
      <c r="V2610" t="s">
        <v>1</v>
      </c>
      <c r="W2610" t="s">
        <v>1</v>
      </c>
      <c r="X2610">
        <v>1</v>
      </c>
      <c r="Y2610" t="s">
        <v>565</v>
      </c>
    </row>
    <row r="2611" spans="1:25">
      <c r="A2611" t="s">
        <v>62</v>
      </c>
      <c r="B2611" t="s">
        <v>66</v>
      </c>
      <c r="C2611" t="s">
        <v>577</v>
      </c>
      <c r="D2611" t="s">
        <v>142</v>
      </c>
      <c r="E2611">
        <v>19764.177479772301</v>
      </c>
      <c r="F2611" s="13">
        <f t="shared" si="159"/>
        <v>98.272118515880152</v>
      </c>
      <c r="G2611" s="13">
        <f t="shared" si="160"/>
        <v>98.272118515880152</v>
      </c>
      <c r="H2611">
        <v>19.7641774797723</v>
      </c>
      <c r="I2611">
        <f t="shared" si="161"/>
        <v>9.827211851588015E-2</v>
      </c>
      <c r="J2611">
        <f t="shared" si="162"/>
        <v>9.827211851588015E-2</v>
      </c>
      <c r="K2611" t="s">
        <v>563</v>
      </c>
      <c r="L2611" t="s">
        <v>563</v>
      </c>
      <c r="M2611" t="s">
        <v>563</v>
      </c>
      <c r="N2611">
        <v>0</v>
      </c>
      <c r="O2611">
        <v>1</v>
      </c>
      <c r="P2611" t="s">
        <v>1</v>
      </c>
      <c r="Q2611" t="s">
        <v>1</v>
      </c>
      <c r="R2611">
        <v>1</v>
      </c>
      <c r="S2611" t="s">
        <v>564</v>
      </c>
      <c r="T2611">
        <v>0</v>
      </c>
      <c r="U2611">
        <v>0</v>
      </c>
      <c r="V2611" t="s">
        <v>1</v>
      </c>
      <c r="W2611" t="s">
        <v>1</v>
      </c>
      <c r="X2611">
        <v>1</v>
      </c>
      <c r="Y2611" t="s">
        <v>565</v>
      </c>
    </row>
    <row r="2612" spans="1:25">
      <c r="A2612" t="s">
        <v>62</v>
      </c>
      <c r="B2612" t="s">
        <v>66</v>
      </c>
      <c r="C2612" t="s">
        <v>577</v>
      </c>
      <c r="D2612" t="s">
        <v>142</v>
      </c>
      <c r="E2612">
        <v>19823.8381030866</v>
      </c>
      <c r="F2612" s="13">
        <f t="shared" si="159"/>
        <v>98.553376844191391</v>
      </c>
      <c r="G2612" s="13">
        <f t="shared" si="160"/>
        <v>98.553376844191391</v>
      </c>
      <c r="H2612">
        <v>19.823838103086601</v>
      </c>
      <c r="I2612">
        <f t="shared" si="161"/>
        <v>9.8553376844191395E-2</v>
      </c>
      <c r="J2612">
        <f t="shared" si="162"/>
        <v>9.8553376844191395E-2</v>
      </c>
      <c r="K2612" t="s">
        <v>563</v>
      </c>
      <c r="L2612" t="s">
        <v>563</v>
      </c>
      <c r="M2612" t="s">
        <v>563</v>
      </c>
      <c r="N2612">
        <v>0</v>
      </c>
      <c r="O2612">
        <v>1</v>
      </c>
      <c r="P2612" t="s">
        <v>1</v>
      </c>
      <c r="Q2612" t="s">
        <v>1</v>
      </c>
      <c r="R2612">
        <v>1</v>
      </c>
      <c r="S2612" t="s">
        <v>564</v>
      </c>
      <c r="T2612">
        <v>0</v>
      </c>
      <c r="U2612">
        <v>0</v>
      </c>
      <c r="V2612" t="s">
        <v>1</v>
      </c>
      <c r="W2612" t="s">
        <v>1</v>
      </c>
      <c r="X2612">
        <v>1</v>
      </c>
      <c r="Y2612" t="s">
        <v>565</v>
      </c>
    </row>
    <row r="2613" spans="1:25">
      <c r="A2613" t="s">
        <v>62</v>
      </c>
      <c r="B2613" t="s">
        <v>66</v>
      </c>
      <c r="C2613" t="s">
        <v>577</v>
      </c>
      <c r="D2613" t="s">
        <v>142</v>
      </c>
      <c r="E2613">
        <v>19858.0435271202</v>
      </c>
      <c r="F2613" s="13">
        <f t="shared" si="159"/>
        <v>98.714611835948887</v>
      </c>
      <c r="G2613" s="13">
        <f t="shared" si="160"/>
        <v>98.714611835948887</v>
      </c>
      <c r="H2613">
        <v>19.858043527120198</v>
      </c>
      <c r="I2613">
        <f t="shared" si="161"/>
        <v>9.8714611835948887E-2</v>
      </c>
      <c r="J2613">
        <f t="shared" si="162"/>
        <v>9.8714611835948887E-2</v>
      </c>
      <c r="K2613" t="s">
        <v>563</v>
      </c>
      <c r="L2613" t="s">
        <v>563</v>
      </c>
      <c r="M2613" t="s">
        <v>563</v>
      </c>
      <c r="N2613">
        <v>0</v>
      </c>
      <c r="O2613">
        <v>1</v>
      </c>
      <c r="P2613" t="s">
        <v>1</v>
      </c>
      <c r="Q2613" t="s">
        <v>1</v>
      </c>
      <c r="R2613">
        <v>1</v>
      </c>
      <c r="S2613" t="s">
        <v>564</v>
      </c>
      <c r="T2613">
        <v>0</v>
      </c>
      <c r="U2613">
        <v>0</v>
      </c>
      <c r="V2613" t="s">
        <v>1</v>
      </c>
      <c r="W2613" t="s">
        <v>1</v>
      </c>
      <c r="X2613">
        <v>1</v>
      </c>
      <c r="Y2613" t="s">
        <v>565</v>
      </c>
    </row>
    <row r="2614" spans="1:25">
      <c r="A2614" t="s">
        <v>62</v>
      </c>
      <c r="B2614" t="s">
        <v>66</v>
      </c>
      <c r="C2614" t="s">
        <v>577</v>
      </c>
      <c r="D2614" t="s">
        <v>142</v>
      </c>
      <c r="E2614">
        <v>19912.931300569398</v>
      </c>
      <c r="F2614" s="13">
        <f t="shared" si="159"/>
        <v>98.973307701171606</v>
      </c>
      <c r="G2614" s="13">
        <f t="shared" si="160"/>
        <v>98.973307701171606</v>
      </c>
      <c r="H2614">
        <v>19.912931300569401</v>
      </c>
      <c r="I2614">
        <f t="shared" si="161"/>
        <v>9.8973307701171603E-2</v>
      </c>
      <c r="J2614">
        <f t="shared" si="162"/>
        <v>9.8973307701171603E-2</v>
      </c>
      <c r="K2614" t="s">
        <v>563</v>
      </c>
      <c r="L2614" t="s">
        <v>563</v>
      </c>
      <c r="M2614" t="s">
        <v>563</v>
      </c>
      <c r="N2614">
        <v>0</v>
      </c>
      <c r="O2614">
        <v>1</v>
      </c>
      <c r="P2614" t="s">
        <v>1</v>
      </c>
      <c r="Q2614" t="s">
        <v>1</v>
      </c>
      <c r="R2614">
        <v>1</v>
      </c>
      <c r="S2614" t="s">
        <v>564</v>
      </c>
      <c r="T2614">
        <v>0</v>
      </c>
      <c r="U2614">
        <v>0</v>
      </c>
      <c r="V2614" t="s">
        <v>1</v>
      </c>
      <c r="W2614" t="s">
        <v>1</v>
      </c>
      <c r="X2614">
        <v>1</v>
      </c>
      <c r="Y2614" t="s">
        <v>565</v>
      </c>
    </row>
    <row r="2615" spans="1:25">
      <c r="A2615" t="s">
        <v>62</v>
      </c>
      <c r="B2615" t="s">
        <v>66</v>
      </c>
      <c r="C2615" t="s">
        <v>577</v>
      </c>
      <c r="D2615" t="s">
        <v>142</v>
      </c>
      <c r="E2615">
        <v>19973.387398861301</v>
      </c>
      <c r="F2615" s="13">
        <f t="shared" si="159"/>
        <v>99.258205333908322</v>
      </c>
      <c r="G2615" s="13">
        <f t="shared" si="160"/>
        <v>99.258205333908322</v>
      </c>
      <c r="H2615">
        <v>19.973387398861199</v>
      </c>
      <c r="I2615">
        <f t="shared" si="161"/>
        <v>9.925820533390832E-2</v>
      </c>
      <c r="J2615">
        <f t="shared" si="162"/>
        <v>9.925820533390832E-2</v>
      </c>
      <c r="K2615" t="s">
        <v>563</v>
      </c>
      <c r="L2615" t="s">
        <v>563</v>
      </c>
      <c r="M2615" t="s">
        <v>563</v>
      </c>
      <c r="N2615">
        <v>0</v>
      </c>
      <c r="O2615">
        <v>1</v>
      </c>
      <c r="P2615" t="s">
        <v>1</v>
      </c>
      <c r="Q2615" t="s">
        <v>1</v>
      </c>
      <c r="R2615">
        <v>1</v>
      </c>
      <c r="S2615" t="s">
        <v>564</v>
      </c>
      <c r="T2615">
        <v>0</v>
      </c>
      <c r="U2615">
        <v>0</v>
      </c>
      <c r="V2615" t="s">
        <v>1</v>
      </c>
      <c r="W2615" t="s">
        <v>1</v>
      </c>
      <c r="X2615">
        <v>1</v>
      </c>
      <c r="Y2615" t="s">
        <v>565</v>
      </c>
    </row>
    <row r="2616" spans="1:25">
      <c r="A2616" t="s">
        <v>62</v>
      </c>
      <c r="B2616" t="s">
        <v>66</v>
      </c>
      <c r="C2616" t="s">
        <v>577</v>
      </c>
      <c r="D2616" t="s">
        <v>142</v>
      </c>
      <c r="E2616">
        <v>20051.343946658701</v>
      </c>
      <c r="F2616" s="13">
        <f t="shared" si="159"/>
        <v>99.625507422909749</v>
      </c>
      <c r="G2616" s="13">
        <f t="shared" si="160"/>
        <v>99.625507422909749</v>
      </c>
      <c r="H2616">
        <v>20.051343946658701</v>
      </c>
      <c r="I2616">
        <f t="shared" si="161"/>
        <v>9.9625507422909751E-2</v>
      </c>
      <c r="J2616">
        <f t="shared" si="162"/>
        <v>9.9625507422909751E-2</v>
      </c>
      <c r="K2616" t="s">
        <v>563</v>
      </c>
      <c r="L2616" t="s">
        <v>563</v>
      </c>
      <c r="M2616" t="s">
        <v>563</v>
      </c>
      <c r="N2616">
        <v>0</v>
      </c>
      <c r="O2616">
        <v>1</v>
      </c>
      <c r="P2616" t="s">
        <v>1</v>
      </c>
      <c r="Q2616" t="s">
        <v>1</v>
      </c>
      <c r="R2616">
        <v>1</v>
      </c>
      <c r="S2616" t="s">
        <v>564</v>
      </c>
      <c r="T2616">
        <v>0</v>
      </c>
      <c r="U2616">
        <v>0</v>
      </c>
      <c r="V2616" t="s">
        <v>1</v>
      </c>
      <c r="W2616" t="s">
        <v>1</v>
      </c>
      <c r="X2616">
        <v>1</v>
      </c>
      <c r="Y2616" t="s">
        <v>565</v>
      </c>
    </row>
    <row r="2617" spans="1:25">
      <c r="A2617" t="s">
        <v>62</v>
      </c>
      <c r="B2617" t="s">
        <v>66</v>
      </c>
      <c r="C2617" t="s">
        <v>577</v>
      </c>
      <c r="D2617" t="s">
        <v>142</v>
      </c>
      <c r="E2617">
        <v>20100.663395265201</v>
      </c>
      <c r="F2617" s="13">
        <f t="shared" si="159"/>
        <v>99.857843996054115</v>
      </c>
      <c r="G2617" s="13">
        <f t="shared" si="160"/>
        <v>99.857843996054115</v>
      </c>
      <c r="H2617">
        <v>20.100663395265201</v>
      </c>
      <c r="I2617">
        <f t="shared" si="161"/>
        <v>9.9857843996054116E-2</v>
      </c>
      <c r="J2617">
        <f t="shared" si="162"/>
        <v>9.9857843996054116E-2</v>
      </c>
      <c r="K2617" t="s">
        <v>563</v>
      </c>
      <c r="L2617" t="s">
        <v>563</v>
      </c>
      <c r="M2617" t="s">
        <v>563</v>
      </c>
      <c r="N2617">
        <v>0</v>
      </c>
      <c r="O2617">
        <v>1</v>
      </c>
      <c r="P2617" t="s">
        <v>1</v>
      </c>
      <c r="Q2617" t="s">
        <v>1</v>
      </c>
      <c r="R2617">
        <v>1</v>
      </c>
      <c r="S2617" t="s">
        <v>564</v>
      </c>
      <c r="T2617">
        <v>0</v>
      </c>
      <c r="U2617">
        <v>0</v>
      </c>
      <c r="V2617" t="s">
        <v>1</v>
      </c>
      <c r="W2617" t="s">
        <v>1</v>
      </c>
      <c r="X2617">
        <v>1</v>
      </c>
      <c r="Y2617" t="s">
        <v>565</v>
      </c>
    </row>
    <row r="2618" spans="1:25">
      <c r="A2618" t="s">
        <v>62</v>
      </c>
      <c r="B2618" t="s">
        <v>66</v>
      </c>
      <c r="C2618" t="s">
        <v>577</v>
      </c>
      <c r="D2618" t="s">
        <v>142</v>
      </c>
      <c r="E2618">
        <v>20165.892343422202</v>
      </c>
      <c r="F2618" s="13">
        <f t="shared" si="159"/>
        <v>100.16508251199325</v>
      </c>
      <c r="G2618" s="13">
        <f t="shared" si="160"/>
        <v>100.16508251199325</v>
      </c>
      <c r="H2618">
        <v>20.1658923434222</v>
      </c>
      <c r="I2618">
        <f t="shared" si="161"/>
        <v>0.10016508251199324</v>
      </c>
      <c r="J2618">
        <f t="shared" si="162"/>
        <v>0.10016508251199324</v>
      </c>
      <c r="K2618" t="s">
        <v>563</v>
      </c>
      <c r="L2618" t="s">
        <v>563</v>
      </c>
      <c r="M2618" t="s">
        <v>563</v>
      </c>
      <c r="N2618">
        <v>0</v>
      </c>
      <c r="O2618">
        <v>1</v>
      </c>
      <c r="P2618" t="s">
        <v>1</v>
      </c>
      <c r="Q2618" t="s">
        <v>1</v>
      </c>
      <c r="R2618">
        <v>1</v>
      </c>
      <c r="S2618" t="s">
        <v>564</v>
      </c>
      <c r="T2618">
        <v>0</v>
      </c>
      <c r="U2618">
        <v>0</v>
      </c>
      <c r="V2618" t="s">
        <v>1</v>
      </c>
      <c r="W2618" t="s">
        <v>1</v>
      </c>
      <c r="X2618">
        <v>1</v>
      </c>
      <c r="Y2618" t="s">
        <v>565</v>
      </c>
    </row>
    <row r="2619" spans="1:25">
      <c r="A2619" t="s">
        <v>62</v>
      </c>
      <c r="B2619" t="s">
        <v>66</v>
      </c>
      <c r="C2619" t="s">
        <v>577</v>
      </c>
      <c r="D2619" t="s">
        <v>142</v>
      </c>
      <c r="E2619">
        <v>20187.767905304201</v>
      </c>
      <c r="F2619" s="13">
        <f t="shared" si="159"/>
        <v>100.26810828439933</v>
      </c>
      <c r="G2619" s="13">
        <f t="shared" si="160"/>
        <v>100.26810828439933</v>
      </c>
      <c r="H2619">
        <v>20.187767905304199</v>
      </c>
      <c r="I2619">
        <f t="shared" si="161"/>
        <v>0.10026810828439933</v>
      </c>
      <c r="J2619">
        <f t="shared" si="162"/>
        <v>0.10026810828439933</v>
      </c>
      <c r="K2619" t="s">
        <v>563</v>
      </c>
      <c r="L2619" t="s">
        <v>563</v>
      </c>
      <c r="M2619" t="s">
        <v>563</v>
      </c>
      <c r="N2619">
        <v>0</v>
      </c>
      <c r="O2619">
        <v>1</v>
      </c>
      <c r="P2619" t="s">
        <v>1</v>
      </c>
      <c r="Q2619" t="s">
        <v>1</v>
      </c>
      <c r="R2619">
        <v>1</v>
      </c>
      <c r="S2619" t="s">
        <v>564</v>
      </c>
      <c r="T2619">
        <v>0</v>
      </c>
      <c r="U2619">
        <v>0</v>
      </c>
      <c r="V2619" t="s">
        <v>1</v>
      </c>
      <c r="W2619" t="s">
        <v>1</v>
      </c>
      <c r="X2619">
        <v>1</v>
      </c>
      <c r="Y2619" t="s">
        <v>565</v>
      </c>
    </row>
    <row r="2620" spans="1:25">
      <c r="A2620" t="s">
        <v>62</v>
      </c>
      <c r="B2620" t="s">
        <v>66</v>
      </c>
      <c r="C2620" t="s">
        <v>577</v>
      </c>
      <c r="D2620" t="s">
        <v>142</v>
      </c>
      <c r="E2620">
        <v>20265.326715612799</v>
      </c>
      <c r="F2620" s="13">
        <f t="shared" si="159"/>
        <v>100.63333492590449</v>
      </c>
      <c r="G2620" s="13">
        <f t="shared" si="160"/>
        <v>100.63333492590449</v>
      </c>
      <c r="H2620">
        <v>20.265326715612801</v>
      </c>
      <c r="I2620">
        <f t="shared" si="161"/>
        <v>0.1006333349259045</v>
      </c>
      <c r="J2620">
        <f t="shared" si="162"/>
        <v>0.1006333349259045</v>
      </c>
      <c r="K2620" t="s">
        <v>563</v>
      </c>
      <c r="L2620" t="s">
        <v>563</v>
      </c>
      <c r="M2620" t="s">
        <v>563</v>
      </c>
      <c r="N2620">
        <v>0</v>
      </c>
      <c r="O2620">
        <v>1</v>
      </c>
      <c r="P2620" t="s">
        <v>1</v>
      </c>
      <c r="Q2620" t="s">
        <v>1</v>
      </c>
      <c r="R2620">
        <v>1</v>
      </c>
      <c r="S2620" t="s">
        <v>564</v>
      </c>
      <c r="T2620">
        <v>0</v>
      </c>
      <c r="U2620">
        <v>0</v>
      </c>
      <c r="V2620" t="s">
        <v>1</v>
      </c>
      <c r="W2620" t="s">
        <v>1</v>
      </c>
      <c r="X2620">
        <v>1</v>
      </c>
      <c r="Y2620" t="s">
        <v>565</v>
      </c>
    </row>
    <row r="2621" spans="1:25">
      <c r="A2621" t="s">
        <v>62</v>
      </c>
      <c r="B2621" t="s">
        <v>66</v>
      </c>
      <c r="C2621" t="s">
        <v>577</v>
      </c>
      <c r="D2621" t="s">
        <v>142</v>
      </c>
      <c r="E2621">
        <v>20339.305888522598</v>
      </c>
      <c r="F2621" s="13">
        <f t="shared" si="159"/>
        <v>100.98163748588722</v>
      </c>
      <c r="G2621" s="13">
        <f t="shared" si="160"/>
        <v>100.98163748588722</v>
      </c>
      <c r="H2621">
        <v>20.339305888522599</v>
      </c>
      <c r="I2621">
        <f t="shared" si="161"/>
        <v>0.10098163748588722</v>
      </c>
      <c r="J2621">
        <f t="shared" si="162"/>
        <v>0.10098163748588722</v>
      </c>
      <c r="K2621" t="s">
        <v>563</v>
      </c>
      <c r="L2621" t="s">
        <v>563</v>
      </c>
      <c r="M2621" t="s">
        <v>563</v>
      </c>
      <c r="N2621">
        <v>0</v>
      </c>
      <c r="O2621">
        <v>1</v>
      </c>
      <c r="P2621" t="s">
        <v>1</v>
      </c>
      <c r="Q2621" t="s">
        <v>1</v>
      </c>
      <c r="R2621">
        <v>1</v>
      </c>
      <c r="S2621" t="s">
        <v>564</v>
      </c>
      <c r="T2621">
        <v>0</v>
      </c>
      <c r="U2621">
        <v>0</v>
      </c>
      <c r="V2621" t="s">
        <v>1</v>
      </c>
      <c r="W2621" t="s">
        <v>1</v>
      </c>
      <c r="X2621">
        <v>1</v>
      </c>
      <c r="Y2621" t="s">
        <v>565</v>
      </c>
    </row>
    <row r="2622" spans="1:25">
      <c r="A2622" t="s">
        <v>62</v>
      </c>
      <c r="B2622" t="s">
        <v>66</v>
      </c>
      <c r="C2622" t="s">
        <v>577</v>
      </c>
      <c r="D2622" t="s">
        <v>142</v>
      </c>
      <c r="E2622">
        <v>20382.261537309001</v>
      </c>
      <c r="F2622" s="13">
        <f t="shared" si="159"/>
        <v>101.18384755423746</v>
      </c>
      <c r="G2622" s="13">
        <f t="shared" si="160"/>
        <v>101.18384755423746</v>
      </c>
      <c r="H2622">
        <v>20.382261537308999</v>
      </c>
      <c r="I2622">
        <f t="shared" si="161"/>
        <v>0.10118384755423745</v>
      </c>
      <c r="J2622">
        <f t="shared" si="162"/>
        <v>0.10118384755423745</v>
      </c>
      <c r="K2622" t="s">
        <v>563</v>
      </c>
      <c r="L2622" t="s">
        <v>563</v>
      </c>
      <c r="M2622" t="s">
        <v>563</v>
      </c>
      <c r="N2622">
        <v>0</v>
      </c>
      <c r="O2622">
        <v>1</v>
      </c>
      <c r="P2622" t="s">
        <v>1</v>
      </c>
      <c r="Q2622" t="s">
        <v>1</v>
      </c>
      <c r="R2622">
        <v>1</v>
      </c>
      <c r="S2622" t="s">
        <v>564</v>
      </c>
      <c r="T2622">
        <v>0</v>
      </c>
      <c r="U2622">
        <v>0</v>
      </c>
      <c r="V2622" t="s">
        <v>1</v>
      </c>
      <c r="W2622" t="s">
        <v>1</v>
      </c>
      <c r="X2622">
        <v>1</v>
      </c>
      <c r="Y2622" t="s">
        <v>565</v>
      </c>
    </row>
    <row r="2623" spans="1:25">
      <c r="A2623" t="s">
        <v>62</v>
      </c>
      <c r="B2623" t="s">
        <v>66</v>
      </c>
      <c r="C2623" t="s">
        <v>577</v>
      </c>
      <c r="D2623" t="s">
        <v>142</v>
      </c>
      <c r="E2623">
        <v>20455.445235241201</v>
      </c>
      <c r="F2623" s="13">
        <f t="shared" si="159"/>
        <v>101.52830278361699</v>
      </c>
      <c r="G2623" s="13">
        <f t="shared" si="160"/>
        <v>101.52830278361699</v>
      </c>
      <c r="H2623">
        <v>20.4554452352412</v>
      </c>
      <c r="I2623">
        <f t="shared" si="161"/>
        <v>0.10152830278361699</v>
      </c>
      <c r="J2623">
        <f t="shared" si="162"/>
        <v>0.10152830278361699</v>
      </c>
      <c r="K2623" t="s">
        <v>563</v>
      </c>
      <c r="L2623" t="s">
        <v>563</v>
      </c>
      <c r="M2623" t="s">
        <v>563</v>
      </c>
      <c r="N2623">
        <v>0</v>
      </c>
      <c r="O2623">
        <v>1</v>
      </c>
      <c r="P2623" t="s">
        <v>1</v>
      </c>
      <c r="Q2623" t="s">
        <v>1</v>
      </c>
      <c r="R2623">
        <v>1</v>
      </c>
      <c r="S2623" t="s">
        <v>564</v>
      </c>
      <c r="T2623">
        <v>0</v>
      </c>
      <c r="U2623">
        <v>0</v>
      </c>
      <c r="V2623" t="s">
        <v>1</v>
      </c>
      <c r="W2623" t="s">
        <v>1</v>
      </c>
      <c r="X2623">
        <v>1</v>
      </c>
      <c r="Y2623" t="s">
        <v>565</v>
      </c>
    </row>
    <row r="2624" spans="1:25">
      <c r="A2624" t="s">
        <v>62</v>
      </c>
      <c r="B2624" t="s">
        <v>66</v>
      </c>
      <c r="C2624" t="s">
        <v>577</v>
      </c>
      <c r="D2624" t="s">
        <v>142</v>
      </c>
      <c r="E2624">
        <v>20496.014459095</v>
      </c>
      <c r="F2624" s="13">
        <f t="shared" si="159"/>
        <v>101.71922327607109</v>
      </c>
      <c r="G2624" s="13">
        <f t="shared" si="160"/>
        <v>101.71922327607109</v>
      </c>
      <c r="H2624">
        <v>20.496014459095001</v>
      </c>
      <c r="I2624">
        <f t="shared" si="161"/>
        <v>0.10171922327607109</v>
      </c>
      <c r="J2624">
        <f t="shared" si="162"/>
        <v>0.10171922327607109</v>
      </c>
      <c r="K2624" t="s">
        <v>563</v>
      </c>
      <c r="L2624" t="s">
        <v>563</v>
      </c>
      <c r="M2624" t="s">
        <v>563</v>
      </c>
      <c r="N2624">
        <v>0</v>
      </c>
      <c r="O2624">
        <v>1</v>
      </c>
      <c r="P2624" t="s">
        <v>1</v>
      </c>
      <c r="Q2624" t="s">
        <v>1</v>
      </c>
      <c r="R2624">
        <v>1</v>
      </c>
      <c r="S2624" t="s">
        <v>564</v>
      </c>
      <c r="T2624">
        <v>0</v>
      </c>
      <c r="U2624">
        <v>0</v>
      </c>
      <c r="V2624" t="s">
        <v>1</v>
      </c>
      <c r="W2624" t="s">
        <v>1</v>
      </c>
      <c r="X2624">
        <v>1</v>
      </c>
      <c r="Y2624" t="s">
        <v>565</v>
      </c>
    </row>
    <row r="2625" spans="1:25">
      <c r="A2625" t="s">
        <v>62</v>
      </c>
      <c r="B2625" t="s">
        <v>66</v>
      </c>
      <c r="C2625" t="s">
        <v>577</v>
      </c>
      <c r="D2625" t="s">
        <v>142</v>
      </c>
      <c r="E2625">
        <v>20533.401783038698</v>
      </c>
      <c r="F2625" s="13">
        <f t="shared" si="159"/>
        <v>101.89515227961033</v>
      </c>
      <c r="G2625" s="13">
        <f t="shared" si="160"/>
        <v>101.89515227961033</v>
      </c>
      <c r="H2625">
        <v>20.533401783038698</v>
      </c>
      <c r="I2625">
        <f t="shared" si="161"/>
        <v>0.10189515227961032</v>
      </c>
      <c r="J2625">
        <f t="shared" si="162"/>
        <v>0.10189515227961032</v>
      </c>
      <c r="K2625" t="s">
        <v>563</v>
      </c>
      <c r="L2625" t="s">
        <v>563</v>
      </c>
      <c r="M2625" t="s">
        <v>563</v>
      </c>
      <c r="N2625">
        <v>0</v>
      </c>
      <c r="O2625">
        <v>1</v>
      </c>
      <c r="P2625" t="s">
        <v>1</v>
      </c>
      <c r="Q2625" t="s">
        <v>1</v>
      </c>
      <c r="R2625">
        <v>1</v>
      </c>
      <c r="S2625" t="s">
        <v>564</v>
      </c>
      <c r="T2625">
        <v>0</v>
      </c>
      <c r="U2625">
        <v>0</v>
      </c>
      <c r="V2625" t="s">
        <v>1</v>
      </c>
      <c r="W2625" t="s">
        <v>1</v>
      </c>
      <c r="X2625">
        <v>1</v>
      </c>
      <c r="Y2625" t="s">
        <v>565</v>
      </c>
    </row>
    <row r="2626" spans="1:25">
      <c r="A2626" t="s">
        <v>62</v>
      </c>
      <c r="B2626" t="s">
        <v>66</v>
      </c>
      <c r="C2626" t="s">
        <v>577</v>
      </c>
      <c r="D2626" t="s">
        <v>142</v>
      </c>
      <c r="E2626">
        <v>20573.9710068924</v>
      </c>
      <c r="F2626" s="13">
        <f t="shared" si="159"/>
        <v>102.08603519459781</v>
      </c>
      <c r="G2626" s="13">
        <f t="shared" si="160"/>
        <v>102.08603519459781</v>
      </c>
      <c r="H2626">
        <v>20.5739710068924</v>
      </c>
      <c r="I2626">
        <f t="shared" si="161"/>
        <v>0.10208603519459782</v>
      </c>
      <c r="J2626">
        <f t="shared" si="162"/>
        <v>0.10208603519459782</v>
      </c>
      <c r="K2626" t="s">
        <v>563</v>
      </c>
      <c r="L2626" t="s">
        <v>563</v>
      </c>
      <c r="M2626" t="s">
        <v>563</v>
      </c>
      <c r="N2626">
        <v>0</v>
      </c>
      <c r="O2626">
        <v>1</v>
      </c>
      <c r="P2626" t="s">
        <v>1</v>
      </c>
      <c r="Q2626" t="s">
        <v>1</v>
      </c>
      <c r="R2626">
        <v>1</v>
      </c>
      <c r="S2626" t="s">
        <v>564</v>
      </c>
      <c r="T2626">
        <v>0</v>
      </c>
      <c r="U2626">
        <v>0</v>
      </c>
      <c r="V2626" t="s">
        <v>1</v>
      </c>
      <c r="W2626" t="s">
        <v>1</v>
      </c>
      <c r="X2626">
        <v>1</v>
      </c>
      <c r="Y2626" t="s">
        <v>565</v>
      </c>
    </row>
    <row r="2627" spans="1:25">
      <c r="A2627" t="s">
        <v>62</v>
      </c>
      <c r="B2627" t="s">
        <v>66</v>
      </c>
      <c r="C2627" t="s">
        <v>577</v>
      </c>
      <c r="D2627" t="s">
        <v>142</v>
      </c>
      <c r="E2627">
        <v>20616.926655678799</v>
      </c>
      <c r="F2627" s="13">
        <f t="shared" si="159"/>
        <v>102.28812526685711</v>
      </c>
      <c r="G2627" s="13">
        <f t="shared" si="160"/>
        <v>102.28812526685711</v>
      </c>
      <c r="H2627">
        <v>20.6169266556787</v>
      </c>
      <c r="I2627">
        <f t="shared" si="161"/>
        <v>0.10228812526685711</v>
      </c>
      <c r="J2627">
        <f t="shared" si="162"/>
        <v>0.10228812526685711</v>
      </c>
      <c r="K2627" t="s">
        <v>563</v>
      </c>
      <c r="L2627" t="s">
        <v>563</v>
      </c>
      <c r="M2627" t="s">
        <v>563</v>
      </c>
      <c r="N2627">
        <v>0</v>
      </c>
      <c r="O2627">
        <v>1</v>
      </c>
      <c r="P2627" t="s">
        <v>1</v>
      </c>
      <c r="Q2627" t="s">
        <v>1</v>
      </c>
      <c r="R2627">
        <v>1</v>
      </c>
      <c r="S2627" t="s">
        <v>564</v>
      </c>
      <c r="T2627">
        <v>0</v>
      </c>
      <c r="U2627">
        <v>0</v>
      </c>
      <c r="V2627" t="s">
        <v>1</v>
      </c>
      <c r="W2627" t="s">
        <v>1</v>
      </c>
      <c r="X2627">
        <v>1</v>
      </c>
      <c r="Y2627" t="s">
        <v>565</v>
      </c>
    </row>
    <row r="2628" spans="1:25">
      <c r="A2628" t="s">
        <v>62</v>
      </c>
      <c r="B2628" t="s">
        <v>66</v>
      </c>
      <c r="C2628" t="s">
        <v>577</v>
      </c>
      <c r="D2628" t="s">
        <v>142</v>
      </c>
      <c r="E2628">
        <v>20666.246104285299</v>
      </c>
      <c r="F2628" s="13">
        <f t="shared" si="159"/>
        <v>102.52012771645474</v>
      </c>
      <c r="G2628" s="13">
        <f t="shared" si="160"/>
        <v>102.52012771645474</v>
      </c>
      <c r="H2628">
        <v>20.6662461042853</v>
      </c>
      <c r="I2628">
        <f t="shared" si="161"/>
        <v>0.10252012771645473</v>
      </c>
      <c r="J2628">
        <f t="shared" si="162"/>
        <v>0.10252012771645473</v>
      </c>
      <c r="K2628" t="s">
        <v>563</v>
      </c>
      <c r="L2628" t="s">
        <v>563</v>
      </c>
      <c r="M2628" t="s">
        <v>563</v>
      </c>
      <c r="N2628">
        <v>0</v>
      </c>
      <c r="O2628">
        <v>1</v>
      </c>
      <c r="P2628" t="s">
        <v>1</v>
      </c>
      <c r="Q2628" t="s">
        <v>1</v>
      </c>
      <c r="R2628">
        <v>1</v>
      </c>
      <c r="S2628" t="s">
        <v>564</v>
      </c>
      <c r="T2628">
        <v>0</v>
      </c>
      <c r="U2628">
        <v>0</v>
      </c>
      <c r="V2628" t="s">
        <v>1</v>
      </c>
      <c r="W2628" t="s">
        <v>1</v>
      </c>
      <c r="X2628">
        <v>1</v>
      </c>
      <c r="Y2628" t="s">
        <v>565</v>
      </c>
    </row>
    <row r="2629" spans="1:25">
      <c r="A2629" t="s">
        <v>62</v>
      </c>
      <c r="B2629" t="s">
        <v>66</v>
      </c>
      <c r="C2629" t="s">
        <v>577</v>
      </c>
      <c r="D2629" t="s">
        <v>142</v>
      </c>
      <c r="E2629">
        <v>20735.452427329899</v>
      </c>
      <c r="F2629" s="13">
        <f t="shared" si="159"/>
        <v>102.8456312018107</v>
      </c>
      <c r="G2629" s="13">
        <f t="shared" si="160"/>
        <v>102.8456312018107</v>
      </c>
      <c r="H2629">
        <v>20.7354524273299</v>
      </c>
      <c r="I2629">
        <f t="shared" si="161"/>
        <v>0.1028456312018107</v>
      </c>
      <c r="J2629">
        <f t="shared" si="162"/>
        <v>0.1028456312018107</v>
      </c>
      <c r="K2629" t="s">
        <v>563</v>
      </c>
      <c r="L2629" t="s">
        <v>563</v>
      </c>
      <c r="M2629" t="s">
        <v>563</v>
      </c>
      <c r="N2629">
        <v>0</v>
      </c>
      <c r="O2629">
        <v>1</v>
      </c>
      <c r="P2629" t="s">
        <v>1</v>
      </c>
      <c r="Q2629" t="s">
        <v>1</v>
      </c>
      <c r="R2629">
        <v>1</v>
      </c>
      <c r="S2629" t="s">
        <v>564</v>
      </c>
      <c r="T2629">
        <v>0</v>
      </c>
      <c r="U2629">
        <v>0</v>
      </c>
      <c r="V2629" t="s">
        <v>1</v>
      </c>
      <c r="W2629" t="s">
        <v>1</v>
      </c>
      <c r="X2629">
        <v>1</v>
      </c>
      <c r="Y2629" t="s">
        <v>565</v>
      </c>
    </row>
    <row r="2630" spans="1:25">
      <c r="A2630" t="s">
        <v>62</v>
      </c>
      <c r="B2630" t="s">
        <v>66</v>
      </c>
      <c r="C2630" t="s">
        <v>577</v>
      </c>
      <c r="D2630" t="s">
        <v>142</v>
      </c>
      <c r="E2630">
        <v>20853.1827240036</v>
      </c>
      <c r="F2630" s="13">
        <f t="shared" ref="F2630:F2693" si="163">0.0083*E2630^(0.9482)</f>
        <v>103.39923209143696</v>
      </c>
      <c r="G2630" s="13">
        <f t="shared" ref="G2630:G2693" si="164">0.0083*E2630^(0.9482)</f>
        <v>103.39923209143696</v>
      </c>
      <c r="H2630">
        <v>20.853182724003599</v>
      </c>
      <c r="I2630">
        <f t="shared" si="161"/>
        <v>0.10339923209143696</v>
      </c>
      <c r="J2630">
        <f t="shared" si="162"/>
        <v>0.10339923209143696</v>
      </c>
      <c r="K2630" t="s">
        <v>563</v>
      </c>
      <c r="L2630" t="s">
        <v>563</v>
      </c>
      <c r="M2630" t="s">
        <v>563</v>
      </c>
      <c r="N2630">
        <v>0</v>
      </c>
      <c r="O2630">
        <v>1</v>
      </c>
      <c r="P2630" t="s">
        <v>1</v>
      </c>
      <c r="Q2630" t="s">
        <v>1</v>
      </c>
      <c r="R2630">
        <v>1</v>
      </c>
      <c r="S2630" t="s">
        <v>564</v>
      </c>
      <c r="T2630">
        <v>0</v>
      </c>
      <c r="U2630">
        <v>0</v>
      </c>
      <c r="V2630" t="s">
        <v>1</v>
      </c>
      <c r="W2630" t="s">
        <v>1</v>
      </c>
      <c r="X2630">
        <v>1</v>
      </c>
      <c r="Y2630" t="s">
        <v>565</v>
      </c>
    </row>
    <row r="2631" spans="1:25">
      <c r="A2631" t="s">
        <v>62</v>
      </c>
      <c r="B2631" t="s">
        <v>66</v>
      </c>
      <c r="C2631" t="s">
        <v>577</v>
      </c>
      <c r="D2631" t="s">
        <v>142</v>
      </c>
      <c r="E2631">
        <v>20977.2768204975</v>
      </c>
      <c r="F2631" s="13">
        <f t="shared" si="163"/>
        <v>103.98258213507123</v>
      </c>
      <c r="G2631" s="13">
        <f t="shared" si="164"/>
        <v>103.98258213507123</v>
      </c>
      <c r="H2631">
        <v>20.977276820497501</v>
      </c>
      <c r="I2631">
        <f t="shared" si="161"/>
        <v>0.10398258213507122</v>
      </c>
      <c r="J2631">
        <f t="shared" si="162"/>
        <v>0.10398258213507122</v>
      </c>
      <c r="K2631" t="s">
        <v>563</v>
      </c>
      <c r="L2631" t="s">
        <v>563</v>
      </c>
      <c r="M2631" t="s">
        <v>563</v>
      </c>
      <c r="N2631">
        <v>0</v>
      </c>
      <c r="O2631">
        <v>1</v>
      </c>
      <c r="P2631" t="s">
        <v>1</v>
      </c>
      <c r="Q2631" t="s">
        <v>1</v>
      </c>
      <c r="R2631">
        <v>1</v>
      </c>
      <c r="S2631" t="s">
        <v>564</v>
      </c>
      <c r="T2631">
        <v>0</v>
      </c>
      <c r="U2631">
        <v>0</v>
      </c>
      <c r="V2631" t="s">
        <v>1</v>
      </c>
      <c r="W2631" t="s">
        <v>1</v>
      </c>
      <c r="X2631">
        <v>1</v>
      </c>
      <c r="Y2631" t="s">
        <v>565</v>
      </c>
    </row>
    <row r="2632" spans="1:25">
      <c r="A2632" t="s">
        <v>62</v>
      </c>
      <c r="B2632" t="s">
        <v>66</v>
      </c>
      <c r="C2632" t="s">
        <v>577</v>
      </c>
      <c r="D2632" t="s">
        <v>142</v>
      </c>
      <c r="E2632">
        <v>21027.391744081498</v>
      </c>
      <c r="F2632" s="13">
        <f t="shared" si="163"/>
        <v>104.21811507961428</v>
      </c>
      <c r="G2632" s="13">
        <f t="shared" si="164"/>
        <v>104.21811507961428</v>
      </c>
      <c r="H2632">
        <v>21.027391744081498</v>
      </c>
      <c r="I2632">
        <f t="shared" si="161"/>
        <v>0.10421811507961427</v>
      </c>
      <c r="J2632">
        <f t="shared" si="162"/>
        <v>0.10421811507961427</v>
      </c>
      <c r="K2632" t="s">
        <v>563</v>
      </c>
      <c r="L2632" t="s">
        <v>563</v>
      </c>
      <c r="M2632" t="s">
        <v>563</v>
      </c>
      <c r="N2632">
        <v>0</v>
      </c>
      <c r="O2632">
        <v>1</v>
      </c>
      <c r="P2632" t="s">
        <v>1</v>
      </c>
      <c r="Q2632" t="s">
        <v>1</v>
      </c>
      <c r="R2632">
        <v>1</v>
      </c>
      <c r="S2632" t="s">
        <v>564</v>
      </c>
      <c r="T2632">
        <v>0</v>
      </c>
      <c r="U2632">
        <v>0</v>
      </c>
      <c r="V2632" t="s">
        <v>1</v>
      </c>
      <c r="W2632" t="s">
        <v>1</v>
      </c>
      <c r="X2632">
        <v>1</v>
      </c>
      <c r="Y2632" t="s">
        <v>565</v>
      </c>
    </row>
    <row r="2633" spans="1:25">
      <c r="A2633" t="s">
        <v>62</v>
      </c>
      <c r="B2633" t="s">
        <v>66</v>
      </c>
      <c r="C2633" t="s">
        <v>577</v>
      </c>
      <c r="D2633" t="s">
        <v>142</v>
      </c>
      <c r="E2633">
        <v>21143.531090800101</v>
      </c>
      <c r="F2633" s="13">
        <f t="shared" si="163"/>
        <v>104.76384168487235</v>
      </c>
      <c r="G2633" s="13">
        <f t="shared" si="164"/>
        <v>104.76384168487235</v>
      </c>
      <c r="H2633">
        <v>21.143531090800099</v>
      </c>
      <c r="I2633">
        <f t="shared" si="161"/>
        <v>0.10476384168487235</v>
      </c>
      <c r="J2633">
        <f t="shared" si="162"/>
        <v>0.10476384168487235</v>
      </c>
      <c r="K2633" t="s">
        <v>563</v>
      </c>
      <c r="L2633" t="s">
        <v>563</v>
      </c>
      <c r="M2633" t="s">
        <v>563</v>
      </c>
      <c r="N2633">
        <v>0</v>
      </c>
      <c r="O2633">
        <v>1</v>
      </c>
      <c r="P2633" t="s">
        <v>1</v>
      </c>
      <c r="Q2633" t="s">
        <v>1</v>
      </c>
      <c r="R2633">
        <v>1</v>
      </c>
      <c r="S2633" t="s">
        <v>564</v>
      </c>
      <c r="T2633">
        <v>0</v>
      </c>
      <c r="U2633">
        <v>0</v>
      </c>
      <c r="V2633" t="s">
        <v>1</v>
      </c>
      <c r="W2633" t="s">
        <v>1</v>
      </c>
      <c r="X2633">
        <v>1</v>
      </c>
      <c r="Y2633" t="s">
        <v>565</v>
      </c>
    </row>
    <row r="2634" spans="1:25">
      <c r="A2634" t="s">
        <v>62</v>
      </c>
      <c r="B2634" t="s">
        <v>66</v>
      </c>
      <c r="C2634" t="s">
        <v>577</v>
      </c>
      <c r="D2634" t="s">
        <v>142</v>
      </c>
      <c r="E2634">
        <v>21262.852337428802</v>
      </c>
      <c r="F2634" s="13">
        <f t="shared" si="163"/>
        <v>105.32435801827103</v>
      </c>
      <c r="G2634" s="13">
        <f t="shared" si="164"/>
        <v>105.32435801827103</v>
      </c>
      <c r="H2634">
        <v>21.2628523374288</v>
      </c>
      <c r="I2634">
        <f t="shared" si="161"/>
        <v>0.10532435801827103</v>
      </c>
      <c r="J2634">
        <f t="shared" si="162"/>
        <v>0.10532435801827103</v>
      </c>
      <c r="K2634" t="s">
        <v>563</v>
      </c>
      <c r="L2634" t="s">
        <v>563</v>
      </c>
      <c r="M2634" t="s">
        <v>563</v>
      </c>
      <c r="N2634">
        <v>0</v>
      </c>
      <c r="O2634">
        <v>1</v>
      </c>
      <c r="P2634" t="s">
        <v>1</v>
      </c>
      <c r="Q2634" t="s">
        <v>1</v>
      </c>
      <c r="R2634">
        <v>1</v>
      </c>
      <c r="S2634" t="s">
        <v>564</v>
      </c>
      <c r="T2634">
        <v>0</v>
      </c>
      <c r="U2634">
        <v>0</v>
      </c>
      <c r="V2634" t="s">
        <v>1</v>
      </c>
      <c r="W2634" t="s">
        <v>1</v>
      </c>
      <c r="X2634">
        <v>1</v>
      </c>
      <c r="Y2634" t="s">
        <v>565</v>
      </c>
    </row>
    <row r="2635" spans="1:25">
      <c r="A2635" t="s">
        <v>62</v>
      </c>
      <c r="B2635" t="s">
        <v>66</v>
      </c>
      <c r="C2635" t="s">
        <v>577</v>
      </c>
      <c r="D2635" t="s">
        <v>142</v>
      </c>
      <c r="E2635">
        <v>21369.4459844171</v>
      </c>
      <c r="F2635" s="13">
        <f t="shared" si="163"/>
        <v>105.82494814092857</v>
      </c>
      <c r="G2635" s="13">
        <f t="shared" si="164"/>
        <v>105.82494814092857</v>
      </c>
      <c r="H2635">
        <v>21.369445984417101</v>
      </c>
      <c r="I2635">
        <f t="shared" si="161"/>
        <v>0.10582494814092856</v>
      </c>
      <c r="J2635">
        <f t="shared" si="162"/>
        <v>0.10582494814092856</v>
      </c>
      <c r="K2635" t="s">
        <v>563</v>
      </c>
      <c r="L2635" t="s">
        <v>563</v>
      </c>
      <c r="M2635" t="s">
        <v>563</v>
      </c>
      <c r="N2635">
        <v>0</v>
      </c>
      <c r="O2635">
        <v>1</v>
      </c>
      <c r="P2635" t="s">
        <v>1</v>
      </c>
      <c r="Q2635" t="s">
        <v>1</v>
      </c>
      <c r="R2635">
        <v>1</v>
      </c>
      <c r="S2635" t="s">
        <v>564</v>
      </c>
      <c r="T2635">
        <v>0</v>
      </c>
      <c r="U2635">
        <v>0</v>
      </c>
      <c r="V2635" t="s">
        <v>1</v>
      </c>
      <c r="W2635" t="s">
        <v>1</v>
      </c>
      <c r="X2635">
        <v>1</v>
      </c>
      <c r="Y2635" t="s">
        <v>565</v>
      </c>
    </row>
    <row r="2636" spans="1:25">
      <c r="A2636" t="s">
        <v>62</v>
      </c>
      <c r="B2636" t="s">
        <v>66</v>
      </c>
      <c r="C2636" t="s">
        <v>577</v>
      </c>
      <c r="D2636" t="s">
        <v>142</v>
      </c>
      <c r="E2636">
        <v>21451.3799071022</v>
      </c>
      <c r="F2636" s="13">
        <f t="shared" si="163"/>
        <v>106.20964215466944</v>
      </c>
      <c r="G2636" s="13">
        <f t="shared" si="164"/>
        <v>106.20964215466944</v>
      </c>
      <c r="H2636">
        <v>21.451379907102201</v>
      </c>
      <c r="I2636">
        <f t="shared" si="161"/>
        <v>0.10620964215466944</v>
      </c>
      <c r="J2636">
        <f t="shared" si="162"/>
        <v>0.10620964215466944</v>
      </c>
      <c r="K2636" t="s">
        <v>563</v>
      </c>
      <c r="L2636" t="s">
        <v>563</v>
      </c>
      <c r="M2636" t="s">
        <v>563</v>
      </c>
      <c r="N2636">
        <v>0</v>
      </c>
      <c r="O2636">
        <v>1</v>
      </c>
      <c r="P2636" t="s">
        <v>1</v>
      </c>
      <c r="Q2636" t="s">
        <v>1</v>
      </c>
      <c r="R2636">
        <v>1</v>
      </c>
      <c r="S2636" t="s">
        <v>564</v>
      </c>
      <c r="T2636">
        <v>0</v>
      </c>
      <c r="U2636">
        <v>0</v>
      </c>
      <c r="V2636" t="s">
        <v>1</v>
      </c>
      <c r="W2636" t="s">
        <v>1</v>
      </c>
      <c r="X2636">
        <v>1</v>
      </c>
      <c r="Y2636" t="s">
        <v>565</v>
      </c>
    </row>
    <row r="2637" spans="1:25">
      <c r="A2637" t="s">
        <v>62</v>
      </c>
      <c r="B2637" t="s">
        <v>66</v>
      </c>
      <c r="C2637" t="s">
        <v>577</v>
      </c>
      <c r="D2637" t="s">
        <v>142</v>
      </c>
      <c r="E2637">
        <v>21822.0712466287</v>
      </c>
      <c r="F2637" s="13">
        <f t="shared" si="163"/>
        <v>107.94915584408101</v>
      </c>
      <c r="G2637" s="13">
        <f t="shared" si="164"/>
        <v>107.94915584408101</v>
      </c>
      <c r="H2637">
        <v>21.822071246628699</v>
      </c>
      <c r="I2637">
        <f t="shared" si="161"/>
        <v>0.107949155844081</v>
      </c>
      <c r="J2637">
        <f t="shared" si="162"/>
        <v>0.107949155844081</v>
      </c>
      <c r="K2637" t="s">
        <v>563</v>
      </c>
      <c r="L2637" t="s">
        <v>563</v>
      </c>
      <c r="M2637" t="s">
        <v>563</v>
      </c>
      <c r="N2637">
        <v>0</v>
      </c>
      <c r="O2637">
        <v>1</v>
      </c>
      <c r="P2637" t="s">
        <v>1</v>
      </c>
      <c r="Q2637" t="s">
        <v>1</v>
      </c>
      <c r="R2637">
        <v>1</v>
      </c>
      <c r="S2637" t="s">
        <v>564</v>
      </c>
      <c r="T2637">
        <v>0</v>
      </c>
      <c r="U2637">
        <v>0</v>
      </c>
      <c r="V2637" t="s">
        <v>1</v>
      </c>
      <c r="W2637" t="s">
        <v>1</v>
      </c>
      <c r="X2637">
        <v>1</v>
      </c>
      <c r="Y2637" t="s">
        <v>565</v>
      </c>
    </row>
    <row r="2638" spans="1:25">
      <c r="A2638" t="s">
        <v>62</v>
      </c>
      <c r="B2638" t="s">
        <v>66</v>
      </c>
      <c r="C2638" t="s">
        <v>577</v>
      </c>
      <c r="D2638" t="s">
        <v>142</v>
      </c>
      <c r="E2638">
        <v>21904.800644291299</v>
      </c>
      <c r="F2638" s="13">
        <f t="shared" si="163"/>
        <v>108.33716368853601</v>
      </c>
      <c r="G2638" s="13">
        <f t="shared" si="164"/>
        <v>108.33716368853601</v>
      </c>
      <c r="H2638">
        <v>21.904800644291299</v>
      </c>
      <c r="I2638">
        <f t="shared" si="161"/>
        <v>0.10833716368853601</v>
      </c>
      <c r="J2638">
        <f t="shared" si="162"/>
        <v>0.10833716368853601</v>
      </c>
      <c r="K2638" t="s">
        <v>563</v>
      </c>
      <c r="L2638" t="s">
        <v>563</v>
      </c>
      <c r="M2638" t="s">
        <v>563</v>
      </c>
      <c r="N2638">
        <v>0</v>
      </c>
      <c r="O2638">
        <v>1</v>
      </c>
      <c r="P2638" t="s">
        <v>1</v>
      </c>
      <c r="Q2638" t="s">
        <v>1</v>
      </c>
      <c r="R2638">
        <v>1</v>
      </c>
      <c r="S2638" t="s">
        <v>564</v>
      </c>
      <c r="T2638">
        <v>0</v>
      </c>
      <c r="U2638">
        <v>0</v>
      </c>
      <c r="V2638" t="s">
        <v>1</v>
      </c>
      <c r="W2638" t="s">
        <v>1</v>
      </c>
      <c r="X2638">
        <v>1</v>
      </c>
      <c r="Y2638" t="s">
        <v>565</v>
      </c>
    </row>
    <row r="2639" spans="1:25">
      <c r="A2639" t="s">
        <v>62</v>
      </c>
      <c r="B2639" t="s">
        <v>66</v>
      </c>
      <c r="C2639" t="s">
        <v>577</v>
      </c>
      <c r="D2639" t="s">
        <v>142</v>
      </c>
      <c r="E2639">
        <v>22096.510113874701</v>
      </c>
      <c r="F2639" s="13">
        <f t="shared" si="163"/>
        <v>109.23600602254679</v>
      </c>
      <c r="G2639" s="13">
        <f t="shared" si="164"/>
        <v>109.23600602254679</v>
      </c>
      <c r="H2639">
        <v>22.0965101138747</v>
      </c>
      <c r="I2639">
        <f t="shared" si="161"/>
        <v>0.10923600602254679</v>
      </c>
      <c r="J2639">
        <f t="shared" si="162"/>
        <v>0.10923600602254679</v>
      </c>
      <c r="K2639" t="s">
        <v>563</v>
      </c>
      <c r="L2639" t="s">
        <v>563</v>
      </c>
      <c r="M2639" t="s">
        <v>563</v>
      </c>
      <c r="N2639">
        <v>0</v>
      </c>
      <c r="O2639">
        <v>1</v>
      </c>
      <c r="P2639" t="s">
        <v>1</v>
      </c>
      <c r="Q2639" t="s">
        <v>1</v>
      </c>
      <c r="R2639">
        <v>1</v>
      </c>
      <c r="S2639" t="s">
        <v>564</v>
      </c>
      <c r="T2639">
        <v>0</v>
      </c>
      <c r="U2639">
        <v>0</v>
      </c>
      <c r="V2639" t="s">
        <v>1</v>
      </c>
      <c r="W2639" t="s">
        <v>1</v>
      </c>
      <c r="X2639">
        <v>1</v>
      </c>
      <c r="Y2639" t="s">
        <v>565</v>
      </c>
    </row>
    <row r="2640" spans="1:25">
      <c r="A2640" t="s">
        <v>62</v>
      </c>
      <c r="B2640" t="s">
        <v>66</v>
      </c>
      <c r="C2640" t="s">
        <v>577</v>
      </c>
      <c r="D2640" t="s">
        <v>142</v>
      </c>
      <c r="E2640">
        <v>22176.057611627199</v>
      </c>
      <c r="F2640" s="13">
        <f t="shared" si="163"/>
        <v>109.60885087785101</v>
      </c>
      <c r="G2640" s="13">
        <f t="shared" si="164"/>
        <v>109.60885087785101</v>
      </c>
      <c r="H2640">
        <v>22.176057611627201</v>
      </c>
      <c r="I2640">
        <f t="shared" si="161"/>
        <v>0.10960885087785101</v>
      </c>
      <c r="J2640">
        <f t="shared" si="162"/>
        <v>0.10960885087785101</v>
      </c>
      <c r="K2640" t="s">
        <v>563</v>
      </c>
      <c r="L2640" t="s">
        <v>563</v>
      </c>
      <c r="M2640" t="s">
        <v>563</v>
      </c>
      <c r="N2640">
        <v>0</v>
      </c>
      <c r="O2640">
        <v>1</v>
      </c>
      <c r="P2640" t="s">
        <v>1</v>
      </c>
      <c r="Q2640" t="s">
        <v>1</v>
      </c>
      <c r="R2640">
        <v>1</v>
      </c>
      <c r="S2640" t="s">
        <v>564</v>
      </c>
      <c r="T2640">
        <v>0</v>
      </c>
      <c r="U2640">
        <v>0</v>
      </c>
      <c r="V2640" t="s">
        <v>1</v>
      </c>
      <c r="W2640" t="s">
        <v>1</v>
      </c>
      <c r="X2640">
        <v>1</v>
      </c>
      <c r="Y2640" t="s">
        <v>565</v>
      </c>
    </row>
    <row r="2641" spans="1:25">
      <c r="A2641" t="s">
        <v>62</v>
      </c>
      <c r="B2641" t="s">
        <v>66</v>
      </c>
      <c r="C2641" t="s">
        <v>577</v>
      </c>
      <c r="D2641" t="s">
        <v>142</v>
      </c>
      <c r="E2641">
        <v>22285.0376835481</v>
      </c>
      <c r="F2641" s="13">
        <f t="shared" si="163"/>
        <v>110.11953592141717</v>
      </c>
      <c r="G2641" s="13">
        <f t="shared" si="164"/>
        <v>110.11953592141717</v>
      </c>
      <c r="H2641">
        <v>22.285037683548101</v>
      </c>
      <c r="I2641">
        <f t="shared" si="161"/>
        <v>0.11011953592141717</v>
      </c>
      <c r="J2641">
        <f t="shared" si="162"/>
        <v>0.11011953592141717</v>
      </c>
      <c r="K2641" t="s">
        <v>563</v>
      </c>
      <c r="L2641" t="s">
        <v>563</v>
      </c>
      <c r="M2641" t="s">
        <v>563</v>
      </c>
      <c r="N2641">
        <v>0</v>
      </c>
      <c r="O2641">
        <v>1</v>
      </c>
      <c r="P2641" t="s">
        <v>1</v>
      </c>
      <c r="Q2641" t="s">
        <v>1</v>
      </c>
      <c r="R2641">
        <v>1</v>
      </c>
      <c r="S2641" t="s">
        <v>564</v>
      </c>
      <c r="T2641">
        <v>0</v>
      </c>
      <c r="U2641">
        <v>0</v>
      </c>
      <c r="V2641" t="s">
        <v>1</v>
      </c>
      <c r="W2641" t="s">
        <v>1</v>
      </c>
      <c r="X2641">
        <v>1</v>
      </c>
      <c r="Y2641" t="s">
        <v>565</v>
      </c>
    </row>
    <row r="2642" spans="1:25">
      <c r="A2642" t="s">
        <v>62</v>
      </c>
      <c r="B2642" t="s">
        <v>66</v>
      </c>
      <c r="C2642" t="s">
        <v>577</v>
      </c>
      <c r="D2642" t="s">
        <v>142</v>
      </c>
      <c r="E2642">
        <v>22405.154405154299</v>
      </c>
      <c r="F2642" s="13">
        <f t="shared" si="163"/>
        <v>110.68225793223367</v>
      </c>
      <c r="G2642" s="13">
        <f t="shared" si="164"/>
        <v>110.68225793223367</v>
      </c>
      <c r="H2642">
        <v>22.405154405154299</v>
      </c>
      <c r="I2642">
        <f t="shared" si="161"/>
        <v>0.11068225793223367</v>
      </c>
      <c r="J2642">
        <f t="shared" si="162"/>
        <v>0.11068225793223367</v>
      </c>
      <c r="K2642" t="s">
        <v>563</v>
      </c>
      <c r="L2642" t="s">
        <v>563</v>
      </c>
      <c r="M2642" t="s">
        <v>563</v>
      </c>
      <c r="N2642">
        <v>0</v>
      </c>
      <c r="O2642">
        <v>1</v>
      </c>
      <c r="P2642" t="s">
        <v>1</v>
      </c>
      <c r="Q2642" t="s">
        <v>1</v>
      </c>
      <c r="R2642">
        <v>1</v>
      </c>
      <c r="S2642" t="s">
        <v>564</v>
      </c>
      <c r="T2642">
        <v>0</v>
      </c>
      <c r="U2642">
        <v>0</v>
      </c>
      <c r="V2642" t="s">
        <v>1</v>
      </c>
      <c r="W2642" t="s">
        <v>1</v>
      </c>
      <c r="X2642">
        <v>1</v>
      </c>
      <c r="Y2642" t="s">
        <v>565</v>
      </c>
    </row>
    <row r="2643" spans="1:25">
      <c r="A2643" t="s">
        <v>62</v>
      </c>
      <c r="B2643" t="s">
        <v>66</v>
      </c>
      <c r="C2643" t="s">
        <v>577</v>
      </c>
      <c r="D2643" t="s">
        <v>142</v>
      </c>
      <c r="E2643">
        <v>22627.887398861301</v>
      </c>
      <c r="F2643" s="13">
        <f t="shared" si="163"/>
        <v>111.72530312908117</v>
      </c>
      <c r="G2643" s="13">
        <f t="shared" si="164"/>
        <v>111.72530312908117</v>
      </c>
      <c r="H2643">
        <v>22.627887398861301</v>
      </c>
      <c r="I2643">
        <f t="shared" si="161"/>
        <v>0.11172530312908117</v>
      </c>
      <c r="J2643">
        <f t="shared" si="162"/>
        <v>0.11172530312908117</v>
      </c>
      <c r="K2643" t="s">
        <v>563</v>
      </c>
      <c r="L2643" t="s">
        <v>563</v>
      </c>
      <c r="M2643" t="s">
        <v>563</v>
      </c>
      <c r="N2643">
        <v>0</v>
      </c>
      <c r="O2643">
        <v>1</v>
      </c>
      <c r="P2643" t="s">
        <v>1</v>
      </c>
      <c r="Q2643" t="s">
        <v>1</v>
      </c>
      <c r="R2643">
        <v>1</v>
      </c>
      <c r="S2643" t="s">
        <v>564</v>
      </c>
      <c r="T2643">
        <v>0</v>
      </c>
      <c r="U2643">
        <v>0</v>
      </c>
      <c r="V2643" t="s">
        <v>1</v>
      </c>
      <c r="W2643" t="s">
        <v>1</v>
      </c>
      <c r="X2643">
        <v>1</v>
      </c>
      <c r="Y2643" t="s">
        <v>565</v>
      </c>
    </row>
    <row r="2644" spans="1:25">
      <c r="A2644" t="s">
        <v>62</v>
      </c>
      <c r="B2644" t="s">
        <v>66</v>
      </c>
      <c r="C2644" t="s">
        <v>577</v>
      </c>
      <c r="D2644" t="s">
        <v>142</v>
      </c>
      <c r="E2644">
        <v>22711.4122715013</v>
      </c>
      <c r="F2644" s="13">
        <f t="shared" si="163"/>
        <v>112.11630770285137</v>
      </c>
      <c r="G2644" s="13">
        <f t="shared" si="164"/>
        <v>112.11630770285137</v>
      </c>
      <c r="H2644">
        <v>22.711412271501299</v>
      </c>
      <c r="I2644">
        <f t="shared" si="161"/>
        <v>0.11211630770285137</v>
      </c>
      <c r="J2644">
        <f t="shared" si="162"/>
        <v>0.11211630770285137</v>
      </c>
      <c r="K2644" t="s">
        <v>563</v>
      </c>
      <c r="L2644" t="s">
        <v>563</v>
      </c>
      <c r="M2644" t="s">
        <v>563</v>
      </c>
      <c r="N2644">
        <v>0</v>
      </c>
      <c r="O2644">
        <v>1</v>
      </c>
      <c r="P2644" t="s">
        <v>1</v>
      </c>
      <c r="Q2644" t="s">
        <v>1</v>
      </c>
      <c r="R2644">
        <v>1</v>
      </c>
      <c r="S2644" t="s">
        <v>564</v>
      </c>
      <c r="T2644">
        <v>0</v>
      </c>
      <c r="U2644">
        <v>0</v>
      </c>
      <c r="V2644" t="s">
        <v>1</v>
      </c>
      <c r="W2644" t="s">
        <v>1</v>
      </c>
      <c r="X2644">
        <v>1</v>
      </c>
      <c r="Y2644" t="s">
        <v>565</v>
      </c>
    </row>
    <row r="2645" spans="1:25">
      <c r="A2645" t="s">
        <v>62</v>
      </c>
      <c r="B2645" t="s">
        <v>66</v>
      </c>
      <c r="C2645" t="s">
        <v>577</v>
      </c>
      <c r="D2645" t="s">
        <v>142</v>
      </c>
      <c r="E2645">
        <v>22796.528094096499</v>
      </c>
      <c r="F2645" s="13">
        <f t="shared" si="163"/>
        <v>112.51468336258351</v>
      </c>
      <c r="G2645" s="13">
        <f t="shared" si="164"/>
        <v>112.51468336258351</v>
      </c>
      <c r="H2645">
        <v>22.796528094096502</v>
      </c>
      <c r="I2645">
        <f t="shared" si="161"/>
        <v>0.11251468336258351</v>
      </c>
      <c r="J2645">
        <f t="shared" si="162"/>
        <v>0.11251468336258351</v>
      </c>
      <c r="K2645" t="s">
        <v>563</v>
      </c>
      <c r="L2645" t="s">
        <v>563</v>
      </c>
      <c r="M2645" t="s">
        <v>563</v>
      </c>
      <c r="N2645">
        <v>0</v>
      </c>
      <c r="O2645">
        <v>1</v>
      </c>
      <c r="P2645" t="s">
        <v>1</v>
      </c>
      <c r="Q2645" t="s">
        <v>1</v>
      </c>
      <c r="R2645">
        <v>1</v>
      </c>
      <c r="S2645" t="s">
        <v>564</v>
      </c>
      <c r="T2645">
        <v>0</v>
      </c>
      <c r="U2645">
        <v>0</v>
      </c>
      <c r="V2645" t="s">
        <v>1</v>
      </c>
      <c r="W2645" t="s">
        <v>1</v>
      </c>
      <c r="X2645">
        <v>1</v>
      </c>
      <c r="Y2645" t="s">
        <v>565</v>
      </c>
    </row>
    <row r="2646" spans="1:25">
      <c r="A2646" t="s">
        <v>62</v>
      </c>
      <c r="B2646" t="s">
        <v>66</v>
      </c>
      <c r="C2646" t="s">
        <v>577</v>
      </c>
      <c r="D2646" t="s">
        <v>142</v>
      </c>
      <c r="E2646">
        <v>22865.734417141099</v>
      </c>
      <c r="F2646" s="13">
        <f t="shared" si="163"/>
        <v>112.83853948160693</v>
      </c>
      <c r="G2646" s="13">
        <f t="shared" si="164"/>
        <v>112.83853948160693</v>
      </c>
      <c r="H2646">
        <v>22.865734417141098</v>
      </c>
      <c r="I2646">
        <f t="shared" si="161"/>
        <v>0.11283853948160692</v>
      </c>
      <c r="J2646">
        <f t="shared" si="162"/>
        <v>0.11283853948160692</v>
      </c>
      <c r="K2646" t="s">
        <v>563</v>
      </c>
      <c r="L2646" t="s">
        <v>563</v>
      </c>
      <c r="M2646" t="s">
        <v>563</v>
      </c>
      <c r="N2646">
        <v>0</v>
      </c>
      <c r="O2646">
        <v>1</v>
      </c>
      <c r="P2646" t="s">
        <v>1</v>
      </c>
      <c r="Q2646" t="s">
        <v>1</v>
      </c>
      <c r="R2646">
        <v>1</v>
      </c>
      <c r="S2646" t="s">
        <v>564</v>
      </c>
      <c r="T2646">
        <v>0</v>
      </c>
      <c r="U2646">
        <v>0</v>
      </c>
      <c r="V2646" t="s">
        <v>1</v>
      </c>
      <c r="W2646" t="s">
        <v>1</v>
      </c>
      <c r="X2646">
        <v>1</v>
      </c>
      <c r="Y2646" t="s">
        <v>565</v>
      </c>
    </row>
    <row r="2647" spans="1:25">
      <c r="A2647" t="s">
        <v>62</v>
      </c>
      <c r="B2647" t="s">
        <v>66</v>
      </c>
      <c r="C2647" t="s">
        <v>577</v>
      </c>
      <c r="D2647" t="s">
        <v>142</v>
      </c>
      <c r="E2647">
        <v>22949.259289781199</v>
      </c>
      <c r="F2647" s="13">
        <f t="shared" si="163"/>
        <v>113.22933271658121</v>
      </c>
      <c r="G2647" s="13">
        <f t="shared" si="164"/>
        <v>113.22933271658121</v>
      </c>
      <c r="H2647">
        <v>22.9492592897812</v>
      </c>
      <c r="I2647">
        <f t="shared" si="161"/>
        <v>0.11322933271658121</v>
      </c>
      <c r="J2647">
        <f t="shared" si="162"/>
        <v>0.11322933271658121</v>
      </c>
      <c r="K2647" t="s">
        <v>563</v>
      </c>
      <c r="L2647" t="s">
        <v>563</v>
      </c>
      <c r="M2647" t="s">
        <v>563</v>
      </c>
      <c r="N2647">
        <v>0</v>
      </c>
      <c r="O2647">
        <v>1</v>
      </c>
      <c r="P2647" t="s">
        <v>1</v>
      </c>
      <c r="Q2647" t="s">
        <v>1</v>
      </c>
      <c r="R2647">
        <v>1</v>
      </c>
      <c r="S2647" t="s">
        <v>564</v>
      </c>
      <c r="T2647">
        <v>0</v>
      </c>
      <c r="U2647">
        <v>0</v>
      </c>
      <c r="V2647" t="s">
        <v>1</v>
      </c>
      <c r="W2647" t="s">
        <v>1</v>
      </c>
      <c r="X2647">
        <v>1</v>
      </c>
      <c r="Y2647" t="s">
        <v>565</v>
      </c>
    </row>
    <row r="2648" spans="1:25">
      <c r="A2648" t="s">
        <v>62</v>
      </c>
      <c r="B2648" t="s">
        <v>66</v>
      </c>
      <c r="C2648" t="s">
        <v>577</v>
      </c>
      <c r="D2648" t="s">
        <v>142</v>
      </c>
      <c r="E2648">
        <v>23020.852037758501</v>
      </c>
      <c r="F2648" s="13">
        <f t="shared" si="163"/>
        <v>113.56423970148373</v>
      </c>
      <c r="G2648" s="13">
        <f t="shared" si="164"/>
        <v>113.56423970148373</v>
      </c>
      <c r="H2648">
        <v>23.020852037758502</v>
      </c>
      <c r="I2648">
        <f t="shared" si="161"/>
        <v>0.11356423970148373</v>
      </c>
      <c r="J2648">
        <f t="shared" si="162"/>
        <v>0.11356423970148373</v>
      </c>
      <c r="K2648" t="s">
        <v>563</v>
      </c>
      <c r="L2648" t="s">
        <v>563</v>
      </c>
      <c r="M2648" t="s">
        <v>563</v>
      </c>
      <c r="N2648">
        <v>0</v>
      </c>
      <c r="O2648">
        <v>1</v>
      </c>
      <c r="P2648" t="s">
        <v>1</v>
      </c>
      <c r="Q2648" t="s">
        <v>1</v>
      </c>
      <c r="R2648">
        <v>1</v>
      </c>
      <c r="S2648" t="s">
        <v>564</v>
      </c>
      <c r="T2648">
        <v>0</v>
      </c>
      <c r="U2648">
        <v>0</v>
      </c>
      <c r="V2648" t="s">
        <v>1</v>
      </c>
      <c r="W2648" t="s">
        <v>1</v>
      </c>
      <c r="X2648">
        <v>1</v>
      </c>
      <c r="Y2648" t="s">
        <v>565</v>
      </c>
    </row>
    <row r="2649" spans="1:25">
      <c r="A2649" t="s">
        <v>62</v>
      </c>
      <c r="B2649" t="s">
        <v>66</v>
      </c>
      <c r="C2649" t="s">
        <v>577</v>
      </c>
      <c r="D2649" t="s">
        <v>142</v>
      </c>
      <c r="E2649">
        <v>23068.424581005602</v>
      </c>
      <c r="F2649" s="13">
        <f t="shared" si="163"/>
        <v>113.78675162935792</v>
      </c>
      <c r="G2649" s="13">
        <f t="shared" si="164"/>
        <v>113.78675162935792</v>
      </c>
      <c r="H2649">
        <v>23.068424581005601</v>
      </c>
      <c r="I2649">
        <f t="shared" si="161"/>
        <v>0.11378675162935792</v>
      </c>
      <c r="J2649">
        <f t="shared" si="162"/>
        <v>0.11378675162935792</v>
      </c>
      <c r="K2649" t="s">
        <v>563</v>
      </c>
      <c r="L2649" t="s">
        <v>563</v>
      </c>
      <c r="M2649" t="s">
        <v>563</v>
      </c>
      <c r="N2649">
        <v>0</v>
      </c>
      <c r="O2649">
        <v>1</v>
      </c>
      <c r="P2649" t="s">
        <v>1</v>
      </c>
      <c r="Q2649" t="s">
        <v>1</v>
      </c>
      <c r="R2649">
        <v>1</v>
      </c>
      <c r="S2649" t="s">
        <v>564</v>
      </c>
      <c r="T2649">
        <v>0</v>
      </c>
      <c r="U2649">
        <v>0</v>
      </c>
      <c r="V2649" t="s">
        <v>1</v>
      </c>
      <c r="W2649" t="s">
        <v>1</v>
      </c>
      <c r="X2649">
        <v>1</v>
      </c>
      <c r="Y2649" t="s">
        <v>565</v>
      </c>
    </row>
    <row r="2650" spans="1:25">
      <c r="A2650" t="s">
        <v>62</v>
      </c>
      <c r="B2650" t="s">
        <v>66</v>
      </c>
      <c r="C2650" t="s">
        <v>577</v>
      </c>
      <c r="D2650" t="s">
        <v>142</v>
      </c>
      <c r="E2650">
        <v>23111.307262569801</v>
      </c>
      <c r="F2650" s="13">
        <f t="shared" si="163"/>
        <v>113.98730721074969</v>
      </c>
      <c r="G2650" s="13">
        <f t="shared" si="164"/>
        <v>113.98730721074969</v>
      </c>
      <c r="H2650">
        <v>23.111307262569799</v>
      </c>
      <c r="I2650">
        <f t="shared" si="161"/>
        <v>0.11398730721074969</v>
      </c>
      <c r="J2650">
        <f t="shared" si="162"/>
        <v>0.11398730721074969</v>
      </c>
      <c r="K2650" t="s">
        <v>563</v>
      </c>
      <c r="L2650" t="s">
        <v>563</v>
      </c>
      <c r="M2650" t="s">
        <v>563</v>
      </c>
      <c r="N2650">
        <v>0</v>
      </c>
      <c r="O2650">
        <v>1</v>
      </c>
      <c r="P2650" t="s">
        <v>1</v>
      </c>
      <c r="Q2650" t="s">
        <v>1</v>
      </c>
      <c r="R2650">
        <v>1</v>
      </c>
      <c r="S2650" t="s">
        <v>564</v>
      </c>
      <c r="T2650">
        <v>0</v>
      </c>
      <c r="U2650">
        <v>0</v>
      </c>
      <c r="V2650" t="s">
        <v>1</v>
      </c>
      <c r="W2650" t="s">
        <v>1</v>
      </c>
      <c r="X2650">
        <v>1</v>
      </c>
      <c r="Y2650" t="s">
        <v>565</v>
      </c>
    </row>
    <row r="2651" spans="1:25">
      <c r="A2651" t="s">
        <v>62</v>
      </c>
      <c r="B2651" t="s">
        <v>66</v>
      </c>
      <c r="C2651" t="s">
        <v>577</v>
      </c>
      <c r="D2651" t="s">
        <v>142</v>
      </c>
      <c r="E2651">
        <v>23182.212290502801</v>
      </c>
      <c r="F2651" s="13">
        <f t="shared" si="163"/>
        <v>114.3188766482146</v>
      </c>
      <c r="G2651" s="13">
        <f t="shared" si="164"/>
        <v>114.3188766482146</v>
      </c>
      <c r="H2651">
        <v>23.1822122905028</v>
      </c>
      <c r="I2651">
        <f t="shared" si="161"/>
        <v>0.11431887664821459</v>
      </c>
      <c r="J2651">
        <f t="shared" si="162"/>
        <v>0.11431887664821459</v>
      </c>
      <c r="K2651" t="s">
        <v>563</v>
      </c>
      <c r="L2651" t="s">
        <v>563</v>
      </c>
      <c r="M2651" t="s">
        <v>563</v>
      </c>
      <c r="N2651">
        <v>0</v>
      </c>
      <c r="O2651">
        <v>1</v>
      </c>
      <c r="P2651" t="s">
        <v>1</v>
      </c>
      <c r="Q2651" t="s">
        <v>1</v>
      </c>
      <c r="R2651">
        <v>1</v>
      </c>
      <c r="S2651" t="s">
        <v>564</v>
      </c>
      <c r="T2651">
        <v>0</v>
      </c>
      <c r="U2651">
        <v>0</v>
      </c>
      <c r="V2651" t="s">
        <v>1</v>
      </c>
      <c r="W2651" t="s">
        <v>1</v>
      </c>
      <c r="X2651">
        <v>1</v>
      </c>
      <c r="Y2651" t="s">
        <v>565</v>
      </c>
    </row>
    <row r="2652" spans="1:25">
      <c r="A2652" t="s">
        <v>62</v>
      </c>
      <c r="B2652" t="s">
        <v>66</v>
      </c>
      <c r="C2652" t="s">
        <v>577</v>
      </c>
      <c r="D2652" t="s">
        <v>142</v>
      </c>
      <c r="E2652">
        <v>23222.547486033502</v>
      </c>
      <c r="F2652" s="13">
        <f t="shared" si="163"/>
        <v>114.50747054221222</v>
      </c>
      <c r="G2652" s="13">
        <f t="shared" si="164"/>
        <v>114.50747054221222</v>
      </c>
      <c r="H2652">
        <v>23.222547486033498</v>
      </c>
      <c r="I2652">
        <f t="shared" si="161"/>
        <v>0.11450747054221222</v>
      </c>
      <c r="J2652">
        <f t="shared" si="162"/>
        <v>0.11450747054221222</v>
      </c>
      <c r="K2652" t="s">
        <v>563</v>
      </c>
      <c r="L2652" t="s">
        <v>563</v>
      </c>
      <c r="M2652" t="s">
        <v>563</v>
      </c>
      <c r="N2652">
        <v>0</v>
      </c>
      <c r="O2652">
        <v>1</v>
      </c>
      <c r="P2652" t="s">
        <v>1</v>
      </c>
      <c r="Q2652" t="s">
        <v>1</v>
      </c>
      <c r="R2652">
        <v>1</v>
      </c>
      <c r="S2652" t="s">
        <v>564</v>
      </c>
      <c r="T2652">
        <v>0</v>
      </c>
      <c r="U2652">
        <v>0</v>
      </c>
      <c r="V2652" t="s">
        <v>1</v>
      </c>
      <c r="W2652" t="s">
        <v>1</v>
      </c>
      <c r="X2652">
        <v>1</v>
      </c>
      <c r="Y2652" t="s">
        <v>565</v>
      </c>
    </row>
    <row r="2653" spans="1:25">
      <c r="A2653" t="s">
        <v>62</v>
      </c>
      <c r="B2653" t="s">
        <v>66</v>
      </c>
      <c r="C2653" t="s">
        <v>577</v>
      </c>
      <c r="D2653" t="s">
        <v>142</v>
      </c>
      <c r="E2653">
        <v>23264.581005586599</v>
      </c>
      <c r="F2653" s="13">
        <f t="shared" si="163"/>
        <v>114.70398717826474</v>
      </c>
      <c r="G2653" s="13">
        <f t="shared" si="164"/>
        <v>114.70398717826474</v>
      </c>
      <c r="H2653">
        <v>23.264581005586599</v>
      </c>
      <c r="I2653">
        <f t="shared" ref="I2653:I2716" si="165">F2653/1000</f>
        <v>0.11470398717826474</v>
      </c>
      <c r="J2653">
        <f t="shared" ref="J2653:J2716" si="166">G2653/1000</f>
        <v>0.11470398717826474</v>
      </c>
      <c r="K2653" t="s">
        <v>563</v>
      </c>
      <c r="L2653" t="s">
        <v>563</v>
      </c>
      <c r="M2653" t="s">
        <v>563</v>
      </c>
      <c r="N2653">
        <v>0</v>
      </c>
      <c r="O2653">
        <v>1</v>
      </c>
      <c r="P2653" t="s">
        <v>1</v>
      </c>
      <c r="Q2653" t="s">
        <v>1</v>
      </c>
      <c r="R2653">
        <v>1</v>
      </c>
      <c r="S2653" t="s">
        <v>564</v>
      </c>
      <c r="T2653">
        <v>0</v>
      </c>
      <c r="U2653">
        <v>0</v>
      </c>
      <c r="V2653" t="s">
        <v>1</v>
      </c>
      <c r="W2653" t="s">
        <v>1</v>
      </c>
      <c r="X2653">
        <v>1</v>
      </c>
      <c r="Y2653" t="s">
        <v>565</v>
      </c>
    </row>
    <row r="2654" spans="1:25">
      <c r="A2654" t="s">
        <v>62</v>
      </c>
      <c r="B2654" t="s">
        <v>66</v>
      </c>
      <c r="C2654" t="s">
        <v>577</v>
      </c>
      <c r="D2654" t="s">
        <v>142</v>
      </c>
      <c r="E2654">
        <v>23306.614525139699</v>
      </c>
      <c r="F2654" s="13">
        <f t="shared" si="163"/>
        <v>114.90048542314041</v>
      </c>
      <c r="G2654" s="13">
        <f t="shared" si="164"/>
        <v>114.90048542314041</v>
      </c>
      <c r="H2654">
        <v>23.3066145251397</v>
      </c>
      <c r="I2654">
        <f t="shared" si="165"/>
        <v>0.11490048542314041</v>
      </c>
      <c r="J2654">
        <f t="shared" si="166"/>
        <v>0.11490048542314041</v>
      </c>
      <c r="K2654" t="s">
        <v>563</v>
      </c>
      <c r="L2654" t="s">
        <v>563</v>
      </c>
      <c r="M2654" t="s">
        <v>563</v>
      </c>
      <c r="N2654">
        <v>0</v>
      </c>
      <c r="O2654">
        <v>1</v>
      </c>
      <c r="P2654" t="s">
        <v>1</v>
      </c>
      <c r="Q2654" t="s">
        <v>1</v>
      </c>
      <c r="R2654">
        <v>1</v>
      </c>
      <c r="S2654" t="s">
        <v>564</v>
      </c>
      <c r="T2654">
        <v>0</v>
      </c>
      <c r="U2654">
        <v>0</v>
      </c>
      <c r="V2654" t="s">
        <v>1</v>
      </c>
      <c r="W2654" t="s">
        <v>1</v>
      </c>
      <c r="X2654">
        <v>1</v>
      </c>
      <c r="Y2654" t="s">
        <v>565</v>
      </c>
    </row>
    <row r="2655" spans="1:25">
      <c r="A2655" t="s">
        <v>62</v>
      </c>
      <c r="B2655" t="s">
        <v>66</v>
      </c>
      <c r="C2655" t="s">
        <v>577</v>
      </c>
      <c r="D2655" t="s">
        <v>142</v>
      </c>
      <c r="E2655">
        <v>23349.497206703902</v>
      </c>
      <c r="F2655" s="13">
        <f t="shared" si="163"/>
        <v>115.10093441348094</v>
      </c>
      <c r="G2655" s="13">
        <f t="shared" si="164"/>
        <v>115.10093441348094</v>
      </c>
      <c r="H2655">
        <v>23.349497206703901</v>
      </c>
      <c r="I2655">
        <f t="shared" si="165"/>
        <v>0.11510093441348095</v>
      </c>
      <c r="J2655">
        <f t="shared" si="166"/>
        <v>0.11510093441348095</v>
      </c>
      <c r="K2655" t="s">
        <v>563</v>
      </c>
      <c r="L2655" t="s">
        <v>563</v>
      </c>
      <c r="M2655" t="s">
        <v>563</v>
      </c>
      <c r="N2655">
        <v>0</v>
      </c>
      <c r="O2655">
        <v>1</v>
      </c>
      <c r="P2655" t="s">
        <v>1</v>
      </c>
      <c r="Q2655" t="s">
        <v>1</v>
      </c>
      <c r="R2655">
        <v>1</v>
      </c>
      <c r="S2655" t="s">
        <v>564</v>
      </c>
      <c r="T2655">
        <v>0</v>
      </c>
      <c r="U2655">
        <v>0</v>
      </c>
      <c r="V2655" t="s">
        <v>1</v>
      </c>
      <c r="W2655" t="s">
        <v>1</v>
      </c>
      <c r="X2655">
        <v>1</v>
      </c>
      <c r="Y2655" t="s">
        <v>565</v>
      </c>
    </row>
    <row r="2656" spans="1:25">
      <c r="A2656" t="s">
        <v>62</v>
      </c>
      <c r="B2656" t="s">
        <v>66</v>
      </c>
      <c r="C2656" t="s">
        <v>577</v>
      </c>
      <c r="D2656" t="s">
        <v>142</v>
      </c>
      <c r="E2656">
        <v>23391.530726256999</v>
      </c>
      <c r="F2656" s="13">
        <f t="shared" si="163"/>
        <v>115.29739561075455</v>
      </c>
      <c r="G2656" s="13">
        <f t="shared" si="164"/>
        <v>115.29739561075455</v>
      </c>
      <c r="H2656">
        <v>23.391530726256999</v>
      </c>
      <c r="I2656">
        <f t="shared" si="165"/>
        <v>0.11529739561075456</v>
      </c>
      <c r="J2656">
        <f t="shared" si="166"/>
        <v>0.11529739561075456</v>
      </c>
      <c r="K2656" t="s">
        <v>563</v>
      </c>
      <c r="L2656" t="s">
        <v>563</v>
      </c>
      <c r="M2656" t="s">
        <v>563</v>
      </c>
      <c r="N2656">
        <v>0</v>
      </c>
      <c r="O2656">
        <v>1</v>
      </c>
      <c r="P2656" t="s">
        <v>1</v>
      </c>
      <c r="Q2656" t="s">
        <v>1</v>
      </c>
      <c r="R2656">
        <v>1</v>
      </c>
      <c r="S2656" t="s">
        <v>564</v>
      </c>
      <c r="T2656">
        <v>0</v>
      </c>
      <c r="U2656">
        <v>0</v>
      </c>
      <c r="V2656" t="s">
        <v>1</v>
      </c>
      <c r="W2656" t="s">
        <v>1</v>
      </c>
      <c r="X2656">
        <v>1</v>
      </c>
      <c r="Y2656" t="s">
        <v>565</v>
      </c>
    </row>
    <row r="2657" spans="1:25">
      <c r="A2657" t="s">
        <v>62</v>
      </c>
      <c r="B2657" t="s">
        <v>66</v>
      </c>
      <c r="C2657" t="s">
        <v>577</v>
      </c>
      <c r="D2657" t="s">
        <v>142</v>
      </c>
      <c r="E2657">
        <v>23439.083798882701</v>
      </c>
      <c r="F2657" s="13">
        <f t="shared" si="163"/>
        <v>115.51963269915106</v>
      </c>
      <c r="G2657" s="13">
        <f t="shared" si="164"/>
        <v>115.51963269915106</v>
      </c>
      <c r="H2657">
        <v>23.439083798882699</v>
      </c>
      <c r="I2657">
        <f t="shared" si="165"/>
        <v>0.11551963269915105</v>
      </c>
      <c r="J2657">
        <f t="shared" si="166"/>
        <v>0.11551963269915105</v>
      </c>
      <c r="K2657" t="s">
        <v>563</v>
      </c>
      <c r="L2657" t="s">
        <v>563</v>
      </c>
      <c r="M2657" t="s">
        <v>563</v>
      </c>
      <c r="N2657">
        <v>0</v>
      </c>
      <c r="O2657">
        <v>1</v>
      </c>
      <c r="P2657" t="s">
        <v>1</v>
      </c>
      <c r="Q2657" t="s">
        <v>1</v>
      </c>
      <c r="R2657">
        <v>1</v>
      </c>
      <c r="S2657" t="s">
        <v>564</v>
      </c>
      <c r="T2657">
        <v>0</v>
      </c>
      <c r="U2657">
        <v>0</v>
      </c>
      <c r="V2657" t="s">
        <v>1</v>
      </c>
      <c r="W2657" t="s">
        <v>1</v>
      </c>
      <c r="X2657">
        <v>1</v>
      </c>
      <c r="Y2657" t="s">
        <v>565</v>
      </c>
    </row>
    <row r="2658" spans="1:25">
      <c r="A2658" t="s">
        <v>62</v>
      </c>
      <c r="B2658" t="s">
        <v>66</v>
      </c>
      <c r="C2658" t="s">
        <v>577</v>
      </c>
      <c r="D2658" t="s">
        <v>142</v>
      </c>
      <c r="E2658">
        <v>23471.351955307298</v>
      </c>
      <c r="F2658" s="13">
        <f t="shared" si="163"/>
        <v>115.67042313419267</v>
      </c>
      <c r="G2658" s="13">
        <f t="shared" si="164"/>
        <v>115.67042313419267</v>
      </c>
      <c r="H2658">
        <v>23.471351955307298</v>
      </c>
      <c r="I2658">
        <f t="shared" si="165"/>
        <v>0.11567042313419268</v>
      </c>
      <c r="J2658">
        <f t="shared" si="166"/>
        <v>0.11567042313419268</v>
      </c>
      <c r="K2658" t="s">
        <v>563</v>
      </c>
      <c r="L2658" t="s">
        <v>563</v>
      </c>
      <c r="M2658" t="s">
        <v>563</v>
      </c>
      <c r="N2658">
        <v>0</v>
      </c>
      <c r="O2658">
        <v>1</v>
      </c>
      <c r="P2658" t="s">
        <v>1</v>
      </c>
      <c r="Q2658" t="s">
        <v>1</v>
      </c>
      <c r="R2658">
        <v>1</v>
      </c>
      <c r="S2658" t="s">
        <v>564</v>
      </c>
      <c r="T2658">
        <v>0</v>
      </c>
      <c r="U2658">
        <v>0</v>
      </c>
      <c r="V2658" t="s">
        <v>1</v>
      </c>
      <c r="W2658" t="s">
        <v>1</v>
      </c>
      <c r="X2658">
        <v>1</v>
      </c>
      <c r="Y2658" t="s">
        <v>565</v>
      </c>
    </row>
    <row r="2659" spans="1:25">
      <c r="A2659" t="s">
        <v>62</v>
      </c>
      <c r="B2659" t="s">
        <v>66</v>
      </c>
      <c r="C2659" t="s">
        <v>577</v>
      </c>
      <c r="D2659" t="s">
        <v>142</v>
      </c>
      <c r="E2659">
        <v>23583.865921787699</v>
      </c>
      <c r="F2659" s="13">
        <f t="shared" si="163"/>
        <v>116.1961216749124</v>
      </c>
      <c r="G2659" s="13">
        <f t="shared" si="164"/>
        <v>116.1961216749124</v>
      </c>
      <c r="H2659">
        <v>23.583865921787702</v>
      </c>
      <c r="I2659">
        <f t="shared" si="165"/>
        <v>0.1161961216749124</v>
      </c>
      <c r="J2659">
        <f t="shared" si="166"/>
        <v>0.1161961216749124</v>
      </c>
      <c r="K2659" t="s">
        <v>563</v>
      </c>
      <c r="L2659" t="s">
        <v>563</v>
      </c>
      <c r="M2659" t="s">
        <v>563</v>
      </c>
      <c r="N2659">
        <v>0</v>
      </c>
      <c r="O2659">
        <v>1</v>
      </c>
      <c r="P2659" t="s">
        <v>1</v>
      </c>
      <c r="Q2659" t="s">
        <v>1</v>
      </c>
      <c r="R2659">
        <v>1</v>
      </c>
      <c r="S2659" t="s">
        <v>564</v>
      </c>
      <c r="T2659">
        <v>0</v>
      </c>
      <c r="U2659">
        <v>0</v>
      </c>
      <c r="V2659" t="s">
        <v>1</v>
      </c>
      <c r="W2659" t="s">
        <v>1</v>
      </c>
      <c r="X2659">
        <v>1</v>
      </c>
      <c r="Y2659" t="s">
        <v>565</v>
      </c>
    </row>
    <row r="2660" spans="1:25">
      <c r="A2660" t="s">
        <v>62</v>
      </c>
      <c r="B2660" t="s">
        <v>66</v>
      </c>
      <c r="C2660" t="s">
        <v>577</v>
      </c>
      <c r="D2660" t="s">
        <v>142</v>
      </c>
      <c r="E2660">
        <v>23626.324022346402</v>
      </c>
      <c r="F2660" s="13">
        <f t="shared" si="163"/>
        <v>116.39446468957462</v>
      </c>
      <c r="G2660" s="13">
        <f t="shared" si="164"/>
        <v>116.39446468957462</v>
      </c>
      <c r="H2660">
        <v>23.626324022346399</v>
      </c>
      <c r="I2660">
        <f t="shared" si="165"/>
        <v>0.11639446468957462</v>
      </c>
      <c r="J2660">
        <f t="shared" si="166"/>
        <v>0.11639446468957462</v>
      </c>
      <c r="K2660" t="s">
        <v>563</v>
      </c>
      <c r="L2660" t="s">
        <v>563</v>
      </c>
      <c r="M2660" t="s">
        <v>563</v>
      </c>
      <c r="N2660">
        <v>0</v>
      </c>
      <c r="O2660">
        <v>1</v>
      </c>
      <c r="P2660" t="s">
        <v>1</v>
      </c>
      <c r="Q2660" t="s">
        <v>1</v>
      </c>
      <c r="R2660">
        <v>1</v>
      </c>
      <c r="S2660" t="s">
        <v>564</v>
      </c>
      <c r="T2660">
        <v>0</v>
      </c>
      <c r="U2660">
        <v>0</v>
      </c>
      <c r="V2660" t="s">
        <v>1</v>
      </c>
      <c r="W2660" t="s">
        <v>1</v>
      </c>
      <c r="X2660">
        <v>1</v>
      </c>
      <c r="Y2660" t="s">
        <v>565</v>
      </c>
    </row>
    <row r="2661" spans="1:25">
      <c r="A2661" t="s">
        <v>62</v>
      </c>
      <c r="B2661" t="s">
        <v>66</v>
      </c>
      <c r="C2661" t="s">
        <v>577</v>
      </c>
      <c r="D2661" t="s">
        <v>142</v>
      </c>
      <c r="E2661">
        <v>23672.603351955298</v>
      </c>
      <c r="F2661" s="13">
        <f t="shared" si="163"/>
        <v>116.61063754700763</v>
      </c>
      <c r="G2661" s="13">
        <f t="shared" si="164"/>
        <v>116.61063754700763</v>
      </c>
      <c r="H2661">
        <v>23.672603351955299</v>
      </c>
      <c r="I2661">
        <f t="shared" si="165"/>
        <v>0.11661063754700762</v>
      </c>
      <c r="J2661">
        <f t="shared" si="166"/>
        <v>0.11661063754700762</v>
      </c>
      <c r="K2661" t="s">
        <v>563</v>
      </c>
      <c r="L2661" t="s">
        <v>563</v>
      </c>
      <c r="M2661" t="s">
        <v>563</v>
      </c>
      <c r="N2661">
        <v>0</v>
      </c>
      <c r="O2661">
        <v>1</v>
      </c>
      <c r="P2661" t="s">
        <v>1</v>
      </c>
      <c r="Q2661" t="s">
        <v>1</v>
      </c>
      <c r="R2661">
        <v>1</v>
      </c>
      <c r="S2661" t="s">
        <v>564</v>
      </c>
      <c r="T2661">
        <v>0</v>
      </c>
      <c r="U2661">
        <v>0</v>
      </c>
      <c r="V2661" t="s">
        <v>1</v>
      </c>
      <c r="W2661" t="s">
        <v>1</v>
      </c>
      <c r="X2661">
        <v>1</v>
      </c>
      <c r="Y2661" t="s">
        <v>565</v>
      </c>
    </row>
    <row r="2662" spans="1:25">
      <c r="A2662" t="s">
        <v>62</v>
      </c>
      <c r="B2662" t="s">
        <v>66</v>
      </c>
      <c r="C2662" t="s">
        <v>577</v>
      </c>
      <c r="D2662" t="s">
        <v>142</v>
      </c>
      <c r="E2662">
        <v>23712.513966480401</v>
      </c>
      <c r="F2662" s="13">
        <f t="shared" si="163"/>
        <v>116.79704426554368</v>
      </c>
      <c r="G2662" s="13">
        <f t="shared" si="164"/>
        <v>116.79704426554368</v>
      </c>
      <c r="H2662">
        <v>23.712513966480401</v>
      </c>
      <c r="I2662">
        <f t="shared" si="165"/>
        <v>0.11679704426554367</v>
      </c>
      <c r="J2662">
        <f t="shared" si="166"/>
        <v>0.11679704426554367</v>
      </c>
      <c r="K2662" t="s">
        <v>563</v>
      </c>
      <c r="L2662" t="s">
        <v>563</v>
      </c>
      <c r="M2662" t="s">
        <v>563</v>
      </c>
      <c r="N2662">
        <v>0</v>
      </c>
      <c r="O2662">
        <v>1</v>
      </c>
      <c r="P2662" t="s">
        <v>1</v>
      </c>
      <c r="Q2662" t="s">
        <v>1</v>
      </c>
      <c r="R2662">
        <v>1</v>
      </c>
      <c r="S2662" t="s">
        <v>564</v>
      </c>
      <c r="T2662">
        <v>0</v>
      </c>
      <c r="U2662">
        <v>0</v>
      </c>
      <c r="V2662" t="s">
        <v>1</v>
      </c>
      <c r="W2662" t="s">
        <v>1</v>
      </c>
      <c r="X2662">
        <v>1</v>
      </c>
      <c r="Y2662" t="s">
        <v>565</v>
      </c>
    </row>
    <row r="2663" spans="1:25">
      <c r="A2663" t="s">
        <v>62</v>
      </c>
      <c r="B2663" t="s">
        <v>66</v>
      </c>
      <c r="C2663" t="s">
        <v>577</v>
      </c>
      <c r="D2663" t="s">
        <v>142</v>
      </c>
      <c r="E2663">
        <v>23753.486033519599</v>
      </c>
      <c r="F2663" s="13">
        <f t="shared" si="163"/>
        <v>116.98839170465028</v>
      </c>
      <c r="G2663" s="13">
        <f t="shared" si="164"/>
        <v>116.98839170465028</v>
      </c>
      <c r="H2663">
        <v>23.7534860335196</v>
      </c>
      <c r="I2663">
        <f t="shared" si="165"/>
        <v>0.11698839170465028</v>
      </c>
      <c r="J2663">
        <f t="shared" si="166"/>
        <v>0.11698839170465028</v>
      </c>
      <c r="K2663" t="s">
        <v>563</v>
      </c>
      <c r="L2663" t="s">
        <v>563</v>
      </c>
      <c r="M2663" t="s">
        <v>563</v>
      </c>
      <c r="N2663">
        <v>0</v>
      </c>
      <c r="O2663">
        <v>1</v>
      </c>
      <c r="P2663" t="s">
        <v>1</v>
      </c>
      <c r="Q2663" t="s">
        <v>1</v>
      </c>
      <c r="R2663">
        <v>1</v>
      </c>
      <c r="S2663" t="s">
        <v>564</v>
      </c>
      <c r="T2663">
        <v>0</v>
      </c>
      <c r="U2663">
        <v>0</v>
      </c>
      <c r="V2663" t="s">
        <v>1</v>
      </c>
      <c r="W2663" t="s">
        <v>1</v>
      </c>
      <c r="X2663">
        <v>1</v>
      </c>
      <c r="Y2663" t="s">
        <v>565</v>
      </c>
    </row>
    <row r="2664" spans="1:25">
      <c r="A2664" t="s">
        <v>62</v>
      </c>
      <c r="B2664" t="s">
        <v>66</v>
      </c>
      <c r="C2664" t="s">
        <v>577</v>
      </c>
      <c r="D2664" t="s">
        <v>142</v>
      </c>
      <c r="E2664">
        <v>8699.8345323740996</v>
      </c>
      <c r="F2664" s="13">
        <f t="shared" si="163"/>
        <v>45.13593210567479</v>
      </c>
      <c r="G2664" s="13">
        <f t="shared" si="164"/>
        <v>45.13593210567479</v>
      </c>
      <c r="H2664">
        <v>8.6998345323740995</v>
      </c>
      <c r="I2664">
        <f t="shared" si="165"/>
        <v>4.5135932105674792E-2</v>
      </c>
      <c r="J2664">
        <f t="shared" si="166"/>
        <v>4.5135932105674792E-2</v>
      </c>
      <c r="K2664" t="s">
        <v>563</v>
      </c>
      <c r="L2664" t="s">
        <v>563</v>
      </c>
      <c r="M2664" t="s">
        <v>563</v>
      </c>
      <c r="N2664">
        <v>0</v>
      </c>
      <c r="O2664">
        <v>0</v>
      </c>
      <c r="P2664" t="s">
        <v>578</v>
      </c>
      <c r="Q2664" t="s">
        <v>1</v>
      </c>
      <c r="R2664">
        <v>1</v>
      </c>
      <c r="S2664" t="s">
        <v>564</v>
      </c>
      <c r="T2664">
        <v>0</v>
      </c>
      <c r="U2664">
        <v>0</v>
      </c>
      <c r="V2664" t="s">
        <v>1</v>
      </c>
      <c r="W2664" t="s">
        <v>1</v>
      </c>
      <c r="X2664">
        <v>1</v>
      </c>
      <c r="Y2664" t="s">
        <v>565</v>
      </c>
    </row>
    <row r="2665" spans="1:25">
      <c r="A2665" t="s">
        <v>62</v>
      </c>
      <c r="B2665" t="s">
        <v>66</v>
      </c>
      <c r="C2665" t="s">
        <v>577</v>
      </c>
      <c r="D2665" t="s">
        <v>142</v>
      </c>
      <c r="E2665">
        <v>8750.3597122302108</v>
      </c>
      <c r="F2665" s="13">
        <f t="shared" si="163"/>
        <v>45.384447928173167</v>
      </c>
      <c r="G2665" s="13">
        <f t="shared" si="164"/>
        <v>45.384447928173167</v>
      </c>
      <c r="H2665">
        <v>8.7503597122302104</v>
      </c>
      <c r="I2665">
        <f t="shared" si="165"/>
        <v>4.5384447928173165E-2</v>
      </c>
      <c r="J2665">
        <f t="shared" si="166"/>
        <v>4.5384447928173165E-2</v>
      </c>
      <c r="K2665" t="s">
        <v>563</v>
      </c>
      <c r="L2665" t="s">
        <v>563</v>
      </c>
      <c r="M2665" t="s">
        <v>563</v>
      </c>
      <c r="N2665">
        <v>0</v>
      </c>
      <c r="O2665">
        <v>0</v>
      </c>
      <c r="P2665" t="s">
        <v>578</v>
      </c>
      <c r="Q2665" t="s">
        <v>1</v>
      </c>
      <c r="R2665">
        <v>1</v>
      </c>
      <c r="S2665" t="s">
        <v>564</v>
      </c>
      <c r="T2665">
        <v>0</v>
      </c>
      <c r="U2665">
        <v>0</v>
      </c>
      <c r="V2665" t="s">
        <v>1</v>
      </c>
      <c r="W2665" t="s">
        <v>1</v>
      </c>
      <c r="X2665">
        <v>1</v>
      </c>
      <c r="Y2665" t="s">
        <v>565</v>
      </c>
    </row>
    <row r="2666" spans="1:25">
      <c r="A2666" t="s">
        <v>62</v>
      </c>
      <c r="B2666" t="s">
        <v>66</v>
      </c>
      <c r="C2666" t="s">
        <v>577</v>
      </c>
      <c r="D2666" t="s">
        <v>142</v>
      </c>
      <c r="E2666">
        <v>8874.1007194244594</v>
      </c>
      <c r="F2666" s="13">
        <f t="shared" si="163"/>
        <v>45.992774011490241</v>
      </c>
      <c r="G2666" s="13">
        <f t="shared" si="164"/>
        <v>45.992774011490241</v>
      </c>
      <c r="H2666">
        <v>8.8741007194244599</v>
      </c>
      <c r="I2666">
        <f t="shared" si="165"/>
        <v>4.5992774011490239E-2</v>
      </c>
      <c r="J2666">
        <f t="shared" si="166"/>
        <v>4.5992774011490239E-2</v>
      </c>
      <c r="K2666" t="s">
        <v>563</v>
      </c>
      <c r="L2666" t="s">
        <v>563</v>
      </c>
      <c r="M2666" t="s">
        <v>563</v>
      </c>
      <c r="N2666">
        <v>0</v>
      </c>
      <c r="O2666">
        <v>0</v>
      </c>
      <c r="P2666" t="s">
        <v>578</v>
      </c>
      <c r="Q2666" t="s">
        <v>1</v>
      </c>
      <c r="R2666">
        <v>1</v>
      </c>
      <c r="S2666" t="s">
        <v>564</v>
      </c>
      <c r="T2666">
        <v>0</v>
      </c>
      <c r="U2666">
        <v>0</v>
      </c>
      <c r="V2666" t="s">
        <v>1</v>
      </c>
      <c r="W2666" t="s">
        <v>1</v>
      </c>
      <c r="X2666">
        <v>1</v>
      </c>
      <c r="Y2666" t="s">
        <v>565</v>
      </c>
    </row>
    <row r="2667" spans="1:25">
      <c r="A2667" t="s">
        <v>62</v>
      </c>
      <c r="B2667" t="s">
        <v>66</v>
      </c>
      <c r="C2667" t="s">
        <v>577</v>
      </c>
      <c r="D2667" t="s">
        <v>142</v>
      </c>
      <c r="E2667">
        <v>8930.05595523581</v>
      </c>
      <c r="F2667" s="13">
        <f t="shared" si="163"/>
        <v>46.267712257361246</v>
      </c>
      <c r="G2667" s="13">
        <f t="shared" si="164"/>
        <v>46.267712257361246</v>
      </c>
      <c r="H2667">
        <v>8.9300559552358099</v>
      </c>
      <c r="I2667">
        <f t="shared" si="165"/>
        <v>4.6267712257361246E-2</v>
      </c>
      <c r="J2667">
        <f t="shared" si="166"/>
        <v>4.6267712257361246E-2</v>
      </c>
      <c r="K2667" t="s">
        <v>563</v>
      </c>
      <c r="L2667" t="s">
        <v>563</v>
      </c>
      <c r="M2667" t="s">
        <v>563</v>
      </c>
      <c r="N2667">
        <v>0</v>
      </c>
      <c r="O2667">
        <v>0</v>
      </c>
      <c r="P2667" t="s">
        <v>578</v>
      </c>
      <c r="Q2667" t="s">
        <v>1</v>
      </c>
      <c r="R2667">
        <v>1</v>
      </c>
      <c r="S2667" t="s">
        <v>564</v>
      </c>
      <c r="T2667">
        <v>0</v>
      </c>
      <c r="U2667">
        <v>0</v>
      </c>
      <c r="V2667" t="s">
        <v>1</v>
      </c>
      <c r="W2667" t="s">
        <v>1</v>
      </c>
      <c r="X2667">
        <v>1</v>
      </c>
      <c r="Y2667" t="s">
        <v>565</v>
      </c>
    </row>
    <row r="2668" spans="1:25">
      <c r="A2668" t="s">
        <v>62</v>
      </c>
      <c r="B2668" t="s">
        <v>66</v>
      </c>
      <c r="C2668" t="s">
        <v>577</v>
      </c>
      <c r="D2668" t="s">
        <v>142</v>
      </c>
      <c r="E2668">
        <v>8978.3373301358897</v>
      </c>
      <c r="F2668" s="13">
        <f t="shared" si="163"/>
        <v>46.504872956326821</v>
      </c>
      <c r="G2668" s="13">
        <f t="shared" si="164"/>
        <v>46.504872956326821</v>
      </c>
      <c r="H2668">
        <v>8.97833733013589</v>
      </c>
      <c r="I2668">
        <f t="shared" si="165"/>
        <v>4.6504872956326819E-2</v>
      </c>
      <c r="J2668">
        <f t="shared" si="166"/>
        <v>4.6504872956326819E-2</v>
      </c>
      <c r="K2668" t="s">
        <v>563</v>
      </c>
      <c r="L2668" t="s">
        <v>563</v>
      </c>
      <c r="M2668" t="s">
        <v>563</v>
      </c>
      <c r="N2668">
        <v>0</v>
      </c>
      <c r="O2668">
        <v>0</v>
      </c>
      <c r="P2668" t="s">
        <v>578</v>
      </c>
      <c r="Q2668" t="s">
        <v>1</v>
      </c>
      <c r="R2668">
        <v>1</v>
      </c>
      <c r="S2668" t="s">
        <v>564</v>
      </c>
      <c r="T2668">
        <v>0</v>
      </c>
      <c r="U2668">
        <v>0</v>
      </c>
      <c r="V2668" t="s">
        <v>1</v>
      </c>
      <c r="W2668" t="s">
        <v>1</v>
      </c>
      <c r="X2668">
        <v>1</v>
      </c>
      <c r="Y2668" t="s">
        <v>565</v>
      </c>
    </row>
    <row r="2669" spans="1:25">
      <c r="A2669" t="s">
        <v>62</v>
      </c>
      <c r="B2669" t="s">
        <v>66</v>
      </c>
      <c r="C2669" t="s">
        <v>577</v>
      </c>
      <c r="D2669" t="s">
        <v>142</v>
      </c>
      <c r="E2669">
        <v>9010.3117505995197</v>
      </c>
      <c r="F2669" s="13">
        <f t="shared" si="163"/>
        <v>46.661896641787585</v>
      </c>
      <c r="G2669" s="13">
        <f t="shared" si="164"/>
        <v>46.661896641787585</v>
      </c>
      <c r="H2669">
        <v>9.0103117505995201</v>
      </c>
      <c r="I2669">
        <f t="shared" si="165"/>
        <v>4.6661896641787583E-2</v>
      </c>
      <c r="J2669">
        <f t="shared" si="166"/>
        <v>4.6661896641787583E-2</v>
      </c>
      <c r="K2669" t="s">
        <v>563</v>
      </c>
      <c r="L2669" t="s">
        <v>563</v>
      </c>
      <c r="M2669" t="s">
        <v>563</v>
      </c>
      <c r="N2669">
        <v>0</v>
      </c>
      <c r="O2669">
        <v>0</v>
      </c>
      <c r="P2669" t="s">
        <v>578</v>
      </c>
      <c r="Q2669" t="s">
        <v>1</v>
      </c>
      <c r="R2669">
        <v>1</v>
      </c>
      <c r="S2669" t="s">
        <v>564</v>
      </c>
      <c r="T2669">
        <v>0</v>
      </c>
      <c r="U2669">
        <v>0</v>
      </c>
      <c r="V2669" t="s">
        <v>1</v>
      </c>
      <c r="W2669" t="s">
        <v>1</v>
      </c>
      <c r="X2669">
        <v>1</v>
      </c>
      <c r="Y2669" t="s">
        <v>565</v>
      </c>
    </row>
    <row r="2670" spans="1:25">
      <c r="A2670" t="s">
        <v>62</v>
      </c>
      <c r="B2670" t="s">
        <v>66</v>
      </c>
      <c r="C2670" t="s">
        <v>577</v>
      </c>
      <c r="D2670" t="s">
        <v>142</v>
      </c>
      <c r="E2670">
        <v>9059.8721023181406</v>
      </c>
      <c r="F2670" s="13">
        <f t="shared" si="163"/>
        <v>46.905226355644139</v>
      </c>
      <c r="G2670" s="13">
        <f t="shared" si="164"/>
        <v>46.905226355644139</v>
      </c>
      <c r="H2670">
        <v>9.0598721023181401</v>
      </c>
      <c r="I2670">
        <f t="shared" si="165"/>
        <v>4.690522635564414E-2</v>
      </c>
      <c r="J2670">
        <f t="shared" si="166"/>
        <v>4.690522635564414E-2</v>
      </c>
      <c r="K2670" t="s">
        <v>563</v>
      </c>
      <c r="L2670" t="s">
        <v>563</v>
      </c>
      <c r="M2670" t="s">
        <v>563</v>
      </c>
      <c r="N2670">
        <v>0</v>
      </c>
      <c r="O2670">
        <v>0</v>
      </c>
      <c r="P2670" t="s">
        <v>578</v>
      </c>
      <c r="Q2670" t="s">
        <v>1</v>
      </c>
      <c r="R2670">
        <v>1</v>
      </c>
      <c r="S2670" t="s">
        <v>564</v>
      </c>
      <c r="T2670">
        <v>0</v>
      </c>
      <c r="U2670">
        <v>0</v>
      </c>
      <c r="V2670" t="s">
        <v>1</v>
      </c>
      <c r="W2670" t="s">
        <v>1</v>
      </c>
      <c r="X2670">
        <v>1</v>
      </c>
      <c r="Y2670" t="s">
        <v>565</v>
      </c>
    </row>
    <row r="2671" spans="1:25">
      <c r="A2671" t="s">
        <v>62</v>
      </c>
      <c r="B2671" t="s">
        <v>66</v>
      </c>
      <c r="C2671" t="s">
        <v>577</v>
      </c>
      <c r="D2671" t="s">
        <v>142</v>
      </c>
      <c r="E2671">
        <v>9460.9433962264193</v>
      </c>
      <c r="F2671" s="13">
        <f t="shared" si="163"/>
        <v>48.871889741343466</v>
      </c>
      <c r="G2671" s="13">
        <f t="shared" si="164"/>
        <v>48.871889741343466</v>
      </c>
      <c r="H2671">
        <v>9.4609433962264209</v>
      </c>
      <c r="I2671">
        <f t="shared" si="165"/>
        <v>4.8871889741343467E-2</v>
      </c>
      <c r="J2671">
        <f t="shared" si="166"/>
        <v>4.8871889741343467E-2</v>
      </c>
      <c r="K2671" t="s">
        <v>563</v>
      </c>
      <c r="L2671" t="s">
        <v>563</v>
      </c>
      <c r="M2671" t="s">
        <v>563</v>
      </c>
      <c r="N2671">
        <v>0</v>
      </c>
      <c r="O2671">
        <v>0</v>
      </c>
      <c r="P2671" t="s">
        <v>578</v>
      </c>
      <c r="Q2671" t="s">
        <v>1</v>
      </c>
      <c r="R2671">
        <v>1</v>
      </c>
      <c r="S2671" t="s">
        <v>564</v>
      </c>
      <c r="T2671">
        <v>0</v>
      </c>
      <c r="U2671">
        <v>0</v>
      </c>
      <c r="V2671" t="s">
        <v>1</v>
      </c>
      <c r="W2671" t="s">
        <v>1</v>
      </c>
      <c r="X2671">
        <v>1</v>
      </c>
      <c r="Y2671" t="s">
        <v>565</v>
      </c>
    </row>
    <row r="2672" spans="1:25">
      <c r="A2672" t="s">
        <v>62</v>
      </c>
      <c r="B2672" t="s">
        <v>66</v>
      </c>
      <c r="C2672" t="s">
        <v>577</v>
      </c>
      <c r="D2672" t="s">
        <v>142</v>
      </c>
      <c r="E2672">
        <v>9539.8984034833102</v>
      </c>
      <c r="F2672" s="13">
        <f t="shared" si="163"/>
        <v>49.258533238052244</v>
      </c>
      <c r="G2672" s="13">
        <f t="shared" si="164"/>
        <v>49.258533238052244</v>
      </c>
      <c r="H2672">
        <v>9.5398984034833099</v>
      </c>
      <c r="I2672">
        <f t="shared" si="165"/>
        <v>4.9258533238052245E-2</v>
      </c>
      <c r="J2672">
        <f t="shared" si="166"/>
        <v>4.9258533238052245E-2</v>
      </c>
      <c r="K2672" t="s">
        <v>563</v>
      </c>
      <c r="L2672" t="s">
        <v>563</v>
      </c>
      <c r="M2672" t="s">
        <v>563</v>
      </c>
      <c r="N2672">
        <v>0</v>
      </c>
      <c r="O2672">
        <v>0</v>
      </c>
      <c r="P2672" t="s">
        <v>578</v>
      </c>
      <c r="Q2672" t="s">
        <v>1</v>
      </c>
      <c r="R2672">
        <v>1</v>
      </c>
      <c r="S2672" t="s">
        <v>564</v>
      </c>
      <c r="T2672">
        <v>0</v>
      </c>
      <c r="U2672">
        <v>0</v>
      </c>
      <c r="V2672" t="s">
        <v>1</v>
      </c>
      <c r="W2672" t="s">
        <v>1</v>
      </c>
      <c r="X2672">
        <v>1</v>
      </c>
      <c r="Y2672" t="s">
        <v>565</v>
      </c>
    </row>
    <row r="2673" spans="1:25">
      <c r="A2673" t="s">
        <v>62</v>
      </c>
      <c r="B2673" t="s">
        <v>66</v>
      </c>
      <c r="C2673" t="s">
        <v>577</v>
      </c>
      <c r="D2673" t="s">
        <v>142</v>
      </c>
      <c r="E2673">
        <v>9587.7648766328002</v>
      </c>
      <c r="F2673" s="13">
        <f t="shared" si="163"/>
        <v>49.492855075311972</v>
      </c>
      <c r="G2673" s="13">
        <f t="shared" si="164"/>
        <v>49.492855075311972</v>
      </c>
      <c r="H2673">
        <v>9.5877648766328001</v>
      </c>
      <c r="I2673">
        <f t="shared" si="165"/>
        <v>4.9492855075311974E-2</v>
      </c>
      <c r="J2673">
        <f t="shared" si="166"/>
        <v>4.9492855075311974E-2</v>
      </c>
      <c r="K2673" t="s">
        <v>563</v>
      </c>
      <c r="L2673" t="s">
        <v>563</v>
      </c>
      <c r="M2673" t="s">
        <v>563</v>
      </c>
      <c r="N2673">
        <v>0</v>
      </c>
      <c r="O2673">
        <v>0</v>
      </c>
      <c r="P2673" t="s">
        <v>578</v>
      </c>
      <c r="Q2673" t="s">
        <v>1</v>
      </c>
      <c r="R2673">
        <v>1</v>
      </c>
      <c r="S2673" t="s">
        <v>564</v>
      </c>
      <c r="T2673">
        <v>0</v>
      </c>
      <c r="U2673">
        <v>0</v>
      </c>
      <c r="V2673" t="s">
        <v>1</v>
      </c>
      <c r="W2673" t="s">
        <v>1</v>
      </c>
      <c r="X2673">
        <v>1</v>
      </c>
      <c r="Y2673" t="s">
        <v>565</v>
      </c>
    </row>
    <row r="2674" spans="1:25">
      <c r="A2674" t="s">
        <v>62</v>
      </c>
      <c r="B2674" t="s">
        <v>66</v>
      </c>
      <c r="C2674" t="s">
        <v>577</v>
      </c>
      <c r="D2674" t="s">
        <v>142</v>
      </c>
      <c r="E2674">
        <v>9616.3860667634308</v>
      </c>
      <c r="F2674" s="13">
        <f t="shared" si="163"/>
        <v>49.632936073523162</v>
      </c>
      <c r="G2674" s="13">
        <f t="shared" si="164"/>
        <v>49.632936073523162</v>
      </c>
      <c r="H2674">
        <v>9.6163860667634307</v>
      </c>
      <c r="I2674">
        <f t="shared" si="165"/>
        <v>4.9632936073523162E-2</v>
      </c>
      <c r="J2674">
        <f t="shared" si="166"/>
        <v>4.9632936073523162E-2</v>
      </c>
      <c r="K2674" t="s">
        <v>563</v>
      </c>
      <c r="L2674" t="s">
        <v>563</v>
      </c>
      <c r="M2674" t="s">
        <v>563</v>
      </c>
      <c r="N2674">
        <v>0</v>
      </c>
      <c r="O2674">
        <v>0</v>
      </c>
      <c r="P2674" t="s">
        <v>578</v>
      </c>
      <c r="Q2674" t="s">
        <v>1</v>
      </c>
      <c r="R2674">
        <v>1</v>
      </c>
      <c r="S2674" t="s">
        <v>564</v>
      </c>
      <c r="T2674">
        <v>0</v>
      </c>
      <c r="U2674">
        <v>0</v>
      </c>
      <c r="V2674" t="s">
        <v>1</v>
      </c>
      <c r="W2674" t="s">
        <v>1</v>
      </c>
      <c r="X2674">
        <v>1</v>
      </c>
      <c r="Y2674" t="s">
        <v>565</v>
      </c>
    </row>
    <row r="2675" spans="1:25">
      <c r="A2675" t="s">
        <v>62</v>
      </c>
      <c r="B2675" t="s">
        <v>66</v>
      </c>
      <c r="C2675" t="s">
        <v>577</v>
      </c>
      <c r="D2675" t="s">
        <v>142</v>
      </c>
      <c r="E2675">
        <v>9690.4063860667593</v>
      </c>
      <c r="F2675" s="13">
        <f t="shared" si="163"/>
        <v>49.99511453928168</v>
      </c>
      <c r="G2675" s="13">
        <f t="shared" si="164"/>
        <v>49.99511453928168</v>
      </c>
      <c r="H2675">
        <v>9.6904063860667708</v>
      </c>
      <c r="I2675">
        <f t="shared" si="165"/>
        <v>4.9995114539281682E-2</v>
      </c>
      <c r="J2675">
        <f t="shared" si="166"/>
        <v>4.9995114539281682E-2</v>
      </c>
      <c r="K2675" t="s">
        <v>563</v>
      </c>
      <c r="L2675" t="s">
        <v>563</v>
      </c>
      <c r="M2675" t="s">
        <v>563</v>
      </c>
      <c r="N2675">
        <v>0</v>
      </c>
      <c r="O2675">
        <v>0</v>
      </c>
      <c r="P2675" t="s">
        <v>578</v>
      </c>
      <c r="Q2675" t="s">
        <v>1</v>
      </c>
      <c r="R2675">
        <v>1</v>
      </c>
      <c r="S2675" t="s">
        <v>564</v>
      </c>
      <c r="T2675">
        <v>0</v>
      </c>
      <c r="U2675">
        <v>0</v>
      </c>
      <c r="V2675" t="s">
        <v>1</v>
      </c>
      <c r="W2675" t="s">
        <v>1</v>
      </c>
      <c r="X2675">
        <v>1</v>
      </c>
      <c r="Y2675" t="s">
        <v>565</v>
      </c>
    </row>
    <row r="2676" spans="1:25">
      <c r="A2676" t="s">
        <v>62</v>
      </c>
      <c r="B2676" t="s">
        <v>66</v>
      </c>
      <c r="C2676" t="s">
        <v>577</v>
      </c>
      <c r="D2676" t="s">
        <v>142</v>
      </c>
      <c r="E2676">
        <v>9759.8825312618392</v>
      </c>
      <c r="F2676" s="13">
        <f t="shared" si="163"/>
        <v>50.334928167159781</v>
      </c>
      <c r="G2676" s="13">
        <f t="shared" si="164"/>
        <v>50.334928167159781</v>
      </c>
      <c r="H2676">
        <v>9.7598825312618391</v>
      </c>
      <c r="I2676">
        <f t="shared" si="165"/>
        <v>5.033492816715978E-2</v>
      </c>
      <c r="J2676">
        <f t="shared" si="166"/>
        <v>5.033492816715978E-2</v>
      </c>
      <c r="K2676" t="s">
        <v>563</v>
      </c>
      <c r="L2676" t="s">
        <v>563</v>
      </c>
      <c r="M2676" t="s">
        <v>563</v>
      </c>
      <c r="N2676">
        <v>0</v>
      </c>
      <c r="O2676">
        <v>0</v>
      </c>
      <c r="P2676" t="s">
        <v>578</v>
      </c>
      <c r="Q2676" t="s">
        <v>1</v>
      </c>
      <c r="R2676">
        <v>1</v>
      </c>
      <c r="S2676" t="s">
        <v>564</v>
      </c>
      <c r="T2676">
        <v>0</v>
      </c>
      <c r="U2676">
        <v>0</v>
      </c>
      <c r="V2676" t="s">
        <v>1</v>
      </c>
      <c r="W2676" t="s">
        <v>1</v>
      </c>
      <c r="X2676">
        <v>1</v>
      </c>
      <c r="Y2676" t="s">
        <v>565</v>
      </c>
    </row>
    <row r="2677" spans="1:25">
      <c r="A2677" t="s">
        <v>62</v>
      </c>
      <c r="B2677" t="s">
        <v>66</v>
      </c>
      <c r="C2677" t="s">
        <v>577</v>
      </c>
      <c r="D2677" t="s">
        <v>142</v>
      </c>
      <c r="E2677">
        <v>9820.1326259946909</v>
      </c>
      <c r="F2677" s="13">
        <f t="shared" si="163"/>
        <v>50.62951494755842</v>
      </c>
      <c r="G2677" s="13">
        <f t="shared" si="164"/>
        <v>50.62951494755842</v>
      </c>
      <c r="H2677">
        <v>9.8201326259947006</v>
      </c>
      <c r="I2677">
        <f t="shared" si="165"/>
        <v>5.0629514947558421E-2</v>
      </c>
      <c r="J2677">
        <f t="shared" si="166"/>
        <v>5.0629514947558421E-2</v>
      </c>
      <c r="K2677" t="s">
        <v>563</v>
      </c>
      <c r="L2677" t="s">
        <v>563</v>
      </c>
      <c r="M2677" t="s">
        <v>563</v>
      </c>
      <c r="N2677">
        <v>0</v>
      </c>
      <c r="O2677">
        <v>0</v>
      </c>
      <c r="P2677" t="s">
        <v>578</v>
      </c>
      <c r="Q2677" t="s">
        <v>1</v>
      </c>
      <c r="R2677">
        <v>1</v>
      </c>
      <c r="S2677" t="s">
        <v>564</v>
      </c>
      <c r="T2677">
        <v>0</v>
      </c>
      <c r="U2677">
        <v>0</v>
      </c>
      <c r="V2677" t="s">
        <v>1</v>
      </c>
      <c r="W2677" t="s">
        <v>1</v>
      </c>
      <c r="X2677">
        <v>1</v>
      </c>
      <c r="Y2677" t="s">
        <v>565</v>
      </c>
    </row>
    <row r="2678" spans="1:25">
      <c r="A2678" t="s">
        <v>62</v>
      </c>
      <c r="B2678" t="s">
        <v>66</v>
      </c>
      <c r="C2678" t="s">
        <v>577</v>
      </c>
      <c r="D2678" t="s">
        <v>142</v>
      </c>
      <c r="E2678">
        <v>9851.0610079575599</v>
      </c>
      <c r="F2678" s="13">
        <f t="shared" si="163"/>
        <v>50.780699763714281</v>
      </c>
      <c r="G2678" s="13">
        <f t="shared" si="164"/>
        <v>50.780699763714281</v>
      </c>
      <c r="H2678">
        <v>9.8510610079575596</v>
      </c>
      <c r="I2678">
        <f t="shared" si="165"/>
        <v>5.0780699763714285E-2</v>
      </c>
      <c r="J2678">
        <f t="shared" si="166"/>
        <v>5.0780699763714285E-2</v>
      </c>
      <c r="K2678" t="s">
        <v>563</v>
      </c>
      <c r="L2678" t="s">
        <v>563</v>
      </c>
      <c r="M2678" t="s">
        <v>563</v>
      </c>
      <c r="N2678">
        <v>0</v>
      </c>
      <c r="O2678">
        <v>0</v>
      </c>
      <c r="P2678" t="s">
        <v>578</v>
      </c>
      <c r="Q2678" t="s">
        <v>1</v>
      </c>
      <c r="R2678">
        <v>1</v>
      </c>
      <c r="S2678" t="s">
        <v>564</v>
      </c>
      <c r="T2678">
        <v>0</v>
      </c>
      <c r="U2678">
        <v>0</v>
      </c>
      <c r="V2678" t="s">
        <v>1</v>
      </c>
      <c r="W2678" t="s">
        <v>1</v>
      </c>
      <c r="X2678">
        <v>1</v>
      </c>
      <c r="Y2678" t="s">
        <v>565</v>
      </c>
    </row>
    <row r="2679" spans="1:25">
      <c r="A2679" t="s">
        <v>62</v>
      </c>
      <c r="B2679" t="s">
        <v>66</v>
      </c>
      <c r="C2679" t="s">
        <v>577</v>
      </c>
      <c r="D2679" t="s">
        <v>142</v>
      </c>
      <c r="E2679">
        <v>9911.7127699886296</v>
      </c>
      <c r="F2679" s="13">
        <f t="shared" si="163"/>
        <v>51.077107773564201</v>
      </c>
      <c r="G2679" s="13">
        <f t="shared" si="164"/>
        <v>51.077107773564201</v>
      </c>
      <c r="H2679">
        <v>9.9117127699886307</v>
      </c>
      <c r="I2679">
        <f t="shared" si="165"/>
        <v>5.1077107773564202E-2</v>
      </c>
      <c r="J2679">
        <f t="shared" si="166"/>
        <v>5.1077107773564202E-2</v>
      </c>
      <c r="K2679" t="s">
        <v>563</v>
      </c>
      <c r="L2679" t="s">
        <v>563</v>
      </c>
      <c r="M2679" t="s">
        <v>563</v>
      </c>
      <c r="N2679">
        <v>0</v>
      </c>
      <c r="O2679">
        <v>0</v>
      </c>
      <c r="P2679" t="s">
        <v>578</v>
      </c>
      <c r="Q2679" t="s">
        <v>1</v>
      </c>
      <c r="R2679">
        <v>1</v>
      </c>
      <c r="S2679" t="s">
        <v>564</v>
      </c>
      <c r="T2679">
        <v>0</v>
      </c>
      <c r="U2679">
        <v>0</v>
      </c>
      <c r="V2679" t="s">
        <v>1</v>
      </c>
      <c r="W2679" t="s">
        <v>1</v>
      </c>
      <c r="X2679">
        <v>1</v>
      </c>
      <c r="Y2679" t="s">
        <v>565</v>
      </c>
    </row>
    <row r="2680" spans="1:25">
      <c r="A2680" t="s">
        <v>62</v>
      </c>
      <c r="B2680" t="s">
        <v>66</v>
      </c>
      <c r="C2680" t="s">
        <v>577</v>
      </c>
      <c r="D2680" t="s">
        <v>142</v>
      </c>
      <c r="E2680">
        <v>9973.5695339143604</v>
      </c>
      <c r="F2680" s="13">
        <f t="shared" si="163"/>
        <v>51.379307930795903</v>
      </c>
      <c r="G2680" s="13">
        <f t="shared" si="164"/>
        <v>51.379307930795903</v>
      </c>
      <c r="H2680">
        <v>9.9735695339143593</v>
      </c>
      <c r="I2680">
        <f t="shared" si="165"/>
        <v>5.1379307930795905E-2</v>
      </c>
      <c r="J2680">
        <f t="shared" si="166"/>
        <v>5.1379307930795905E-2</v>
      </c>
      <c r="K2680" t="s">
        <v>563</v>
      </c>
      <c r="L2680" t="s">
        <v>563</v>
      </c>
      <c r="M2680" t="s">
        <v>563</v>
      </c>
      <c r="N2680">
        <v>0</v>
      </c>
      <c r="O2680">
        <v>0</v>
      </c>
      <c r="P2680" t="s">
        <v>578</v>
      </c>
      <c r="Q2680" t="s">
        <v>1</v>
      </c>
      <c r="R2680">
        <v>1</v>
      </c>
      <c r="S2680" t="s">
        <v>564</v>
      </c>
      <c r="T2680">
        <v>0</v>
      </c>
      <c r="U2680">
        <v>0</v>
      </c>
      <c r="V2680" t="s">
        <v>1</v>
      </c>
      <c r="W2680" t="s">
        <v>1</v>
      </c>
      <c r="X2680">
        <v>1</v>
      </c>
      <c r="Y2680" t="s">
        <v>565</v>
      </c>
    </row>
    <row r="2681" spans="1:25">
      <c r="A2681" t="s">
        <v>62</v>
      </c>
      <c r="B2681" t="s">
        <v>66</v>
      </c>
      <c r="C2681" t="s">
        <v>577</v>
      </c>
      <c r="D2681" t="s">
        <v>142</v>
      </c>
      <c r="E2681">
        <v>10033.0162940508</v>
      </c>
      <c r="F2681" s="13">
        <f t="shared" si="163"/>
        <v>51.669642575535455</v>
      </c>
      <c r="G2681" s="13">
        <f t="shared" si="164"/>
        <v>51.669642575535455</v>
      </c>
      <c r="H2681">
        <v>10.0330162940508</v>
      </c>
      <c r="I2681">
        <f t="shared" si="165"/>
        <v>5.1669642575535454E-2</v>
      </c>
      <c r="J2681">
        <f t="shared" si="166"/>
        <v>5.1669642575535454E-2</v>
      </c>
      <c r="K2681" t="s">
        <v>563</v>
      </c>
      <c r="L2681" t="s">
        <v>563</v>
      </c>
      <c r="M2681" t="s">
        <v>563</v>
      </c>
      <c r="N2681">
        <v>0</v>
      </c>
      <c r="O2681">
        <v>0</v>
      </c>
      <c r="P2681" t="s">
        <v>578</v>
      </c>
      <c r="Q2681" t="s">
        <v>1</v>
      </c>
      <c r="R2681">
        <v>1</v>
      </c>
      <c r="S2681" t="s">
        <v>564</v>
      </c>
      <c r="T2681">
        <v>0</v>
      </c>
      <c r="U2681">
        <v>0</v>
      </c>
      <c r="V2681" t="s">
        <v>1</v>
      </c>
      <c r="W2681" t="s">
        <v>1</v>
      </c>
      <c r="X2681">
        <v>1</v>
      </c>
      <c r="Y2681" t="s">
        <v>565</v>
      </c>
    </row>
    <row r="2682" spans="1:25">
      <c r="A2682" t="s">
        <v>62</v>
      </c>
      <c r="B2682" t="s">
        <v>66</v>
      </c>
      <c r="C2682" t="s">
        <v>577</v>
      </c>
      <c r="D2682" t="s">
        <v>142</v>
      </c>
      <c r="E2682">
        <v>10092.463054187199</v>
      </c>
      <c r="F2682" s="13">
        <f t="shared" si="163"/>
        <v>51.959888123649286</v>
      </c>
      <c r="G2682" s="13">
        <f t="shared" si="164"/>
        <v>51.959888123649286</v>
      </c>
      <c r="H2682">
        <v>10.092463054187199</v>
      </c>
      <c r="I2682">
        <f t="shared" si="165"/>
        <v>5.1959888123649288E-2</v>
      </c>
      <c r="J2682">
        <f t="shared" si="166"/>
        <v>5.1959888123649288E-2</v>
      </c>
      <c r="K2682" t="s">
        <v>563</v>
      </c>
      <c r="L2682" t="s">
        <v>563</v>
      </c>
      <c r="M2682" t="s">
        <v>563</v>
      </c>
      <c r="N2682">
        <v>0</v>
      </c>
      <c r="O2682">
        <v>0</v>
      </c>
      <c r="P2682" t="s">
        <v>578</v>
      </c>
      <c r="Q2682" t="s">
        <v>1</v>
      </c>
      <c r="R2682">
        <v>1</v>
      </c>
      <c r="S2682" t="s">
        <v>564</v>
      </c>
      <c r="T2682">
        <v>0</v>
      </c>
      <c r="U2682">
        <v>0</v>
      </c>
      <c r="V2682" t="s">
        <v>1</v>
      </c>
      <c r="W2682" t="s">
        <v>1</v>
      </c>
      <c r="X2682">
        <v>1</v>
      </c>
      <c r="Y2682" t="s">
        <v>565</v>
      </c>
    </row>
    <row r="2683" spans="1:25">
      <c r="A2683" t="s">
        <v>62</v>
      </c>
      <c r="B2683" t="s">
        <v>66</v>
      </c>
      <c r="C2683" t="s">
        <v>577</v>
      </c>
      <c r="D2683" t="s">
        <v>142</v>
      </c>
      <c r="E2683">
        <v>10152.71314892</v>
      </c>
      <c r="F2683" s="13">
        <f t="shared" si="163"/>
        <v>52.25396556378233</v>
      </c>
      <c r="G2683" s="13">
        <f t="shared" si="164"/>
        <v>52.25396556378233</v>
      </c>
      <c r="H2683">
        <v>10.15271314892</v>
      </c>
      <c r="I2683">
        <f t="shared" si="165"/>
        <v>5.2253965563782333E-2</v>
      </c>
      <c r="J2683">
        <f t="shared" si="166"/>
        <v>5.2253965563782333E-2</v>
      </c>
      <c r="K2683" t="s">
        <v>563</v>
      </c>
      <c r="L2683" t="s">
        <v>563</v>
      </c>
      <c r="M2683" t="s">
        <v>563</v>
      </c>
      <c r="N2683">
        <v>0</v>
      </c>
      <c r="O2683">
        <v>0</v>
      </c>
      <c r="P2683" t="s">
        <v>578</v>
      </c>
      <c r="Q2683" t="s">
        <v>1</v>
      </c>
      <c r="R2683">
        <v>1</v>
      </c>
      <c r="S2683" t="s">
        <v>564</v>
      </c>
      <c r="T2683">
        <v>0</v>
      </c>
      <c r="U2683">
        <v>0</v>
      </c>
      <c r="V2683" t="s">
        <v>1</v>
      </c>
      <c r="W2683" t="s">
        <v>1</v>
      </c>
      <c r="X2683">
        <v>1</v>
      </c>
      <c r="Y2683" t="s">
        <v>565</v>
      </c>
    </row>
    <row r="2684" spans="1:25">
      <c r="A2684" t="s">
        <v>62</v>
      </c>
      <c r="B2684" t="s">
        <v>66</v>
      </c>
      <c r="C2684" t="s">
        <v>577</v>
      </c>
      <c r="D2684" t="s">
        <v>142</v>
      </c>
      <c r="E2684">
        <v>10202.9215611974</v>
      </c>
      <c r="F2684" s="13">
        <f t="shared" si="163"/>
        <v>52.49896102819995</v>
      </c>
      <c r="G2684" s="13">
        <f t="shared" si="164"/>
        <v>52.49896102819995</v>
      </c>
      <c r="H2684">
        <v>10.2029215611974</v>
      </c>
      <c r="I2684">
        <f t="shared" si="165"/>
        <v>5.2498961028199953E-2</v>
      </c>
      <c r="J2684">
        <f t="shared" si="166"/>
        <v>5.2498961028199953E-2</v>
      </c>
      <c r="K2684" t="s">
        <v>563</v>
      </c>
      <c r="L2684" t="s">
        <v>563</v>
      </c>
      <c r="M2684" t="s">
        <v>563</v>
      </c>
      <c r="N2684">
        <v>0</v>
      </c>
      <c r="O2684">
        <v>0</v>
      </c>
      <c r="P2684" t="s">
        <v>578</v>
      </c>
      <c r="Q2684" t="s">
        <v>1</v>
      </c>
      <c r="R2684">
        <v>1</v>
      </c>
      <c r="S2684" t="s">
        <v>564</v>
      </c>
      <c r="T2684">
        <v>0</v>
      </c>
      <c r="U2684">
        <v>0</v>
      </c>
      <c r="V2684" t="s">
        <v>1</v>
      </c>
      <c r="W2684" t="s">
        <v>1</v>
      </c>
      <c r="X2684">
        <v>1</v>
      </c>
      <c r="Y2684" t="s">
        <v>565</v>
      </c>
    </row>
    <row r="2685" spans="1:25">
      <c r="A2685" t="s">
        <v>62</v>
      </c>
      <c r="B2685" t="s">
        <v>66</v>
      </c>
      <c r="C2685" t="s">
        <v>577</v>
      </c>
      <c r="D2685" t="s">
        <v>142</v>
      </c>
      <c r="E2685">
        <v>10246.301629405099</v>
      </c>
      <c r="F2685" s="13">
        <f t="shared" si="163"/>
        <v>52.710586815301916</v>
      </c>
      <c r="G2685" s="13">
        <f t="shared" si="164"/>
        <v>52.710586815301916</v>
      </c>
      <c r="H2685">
        <v>10.246301629405099</v>
      </c>
      <c r="I2685">
        <f t="shared" si="165"/>
        <v>5.2710586815301913E-2</v>
      </c>
      <c r="J2685">
        <f t="shared" si="166"/>
        <v>5.2710586815301913E-2</v>
      </c>
      <c r="K2685" t="s">
        <v>563</v>
      </c>
      <c r="L2685" t="s">
        <v>563</v>
      </c>
      <c r="M2685" t="s">
        <v>563</v>
      </c>
      <c r="N2685">
        <v>0</v>
      </c>
      <c r="O2685">
        <v>0</v>
      </c>
      <c r="P2685" t="s">
        <v>578</v>
      </c>
      <c r="Q2685" t="s">
        <v>1</v>
      </c>
      <c r="R2685">
        <v>1</v>
      </c>
      <c r="S2685" t="s">
        <v>564</v>
      </c>
      <c r="T2685">
        <v>0</v>
      </c>
      <c r="U2685">
        <v>0</v>
      </c>
      <c r="V2685" t="s">
        <v>1</v>
      </c>
      <c r="W2685" t="s">
        <v>1</v>
      </c>
      <c r="X2685">
        <v>1</v>
      </c>
      <c r="Y2685" t="s">
        <v>565</v>
      </c>
    </row>
    <row r="2686" spans="1:25">
      <c r="A2686" t="s">
        <v>62</v>
      </c>
      <c r="B2686" t="s">
        <v>66</v>
      </c>
      <c r="C2686" t="s">
        <v>577</v>
      </c>
      <c r="D2686" t="s">
        <v>142</v>
      </c>
      <c r="E2686">
        <v>10307.3550587344</v>
      </c>
      <c r="F2686" s="13">
        <f t="shared" si="163"/>
        <v>53.008351946406499</v>
      </c>
      <c r="G2686" s="13">
        <f t="shared" si="164"/>
        <v>53.008351946406499</v>
      </c>
      <c r="H2686">
        <v>10.3073550587344</v>
      </c>
      <c r="I2686">
        <f t="shared" si="165"/>
        <v>5.3008351946406497E-2</v>
      </c>
      <c r="J2686">
        <f t="shared" si="166"/>
        <v>5.3008351946406497E-2</v>
      </c>
      <c r="K2686" t="s">
        <v>563</v>
      </c>
      <c r="L2686" t="s">
        <v>563</v>
      </c>
      <c r="M2686" t="s">
        <v>563</v>
      </c>
      <c r="N2686">
        <v>0</v>
      </c>
      <c r="O2686">
        <v>0</v>
      </c>
      <c r="P2686" t="s">
        <v>578</v>
      </c>
      <c r="Q2686" t="s">
        <v>1</v>
      </c>
      <c r="R2686">
        <v>1</v>
      </c>
      <c r="S2686" t="s">
        <v>564</v>
      </c>
      <c r="T2686">
        <v>0</v>
      </c>
      <c r="U2686">
        <v>0</v>
      </c>
      <c r="V2686" t="s">
        <v>1</v>
      </c>
      <c r="W2686" t="s">
        <v>1</v>
      </c>
      <c r="X2686">
        <v>1</v>
      </c>
      <c r="Y2686" t="s">
        <v>565</v>
      </c>
    </row>
    <row r="2687" spans="1:25">
      <c r="A2687" t="s">
        <v>62</v>
      </c>
      <c r="B2687" t="s">
        <v>66</v>
      </c>
      <c r="C2687" t="s">
        <v>577</v>
      </c>
      <c r="D2687" t="s">
        <v>142</v>
      </c>
      <c r="E2687">
        <v>10366.801818870799</v>
      </c>
      <c r="F2687" s="13">
        <f t="shared" si="163"/>
        <v>53.298193373757726</v>
      </c>
      <c r="G2687" s="13">
        <f t="shared" si="164"/>
        <v>53.298193373757726</v>
      </c>
      <c r="H2687">
        <v>10.366801818870799</v>
      </c>
      <c r="I2687">
        <f t="shared" si="165"/>
        <v>5.3298193373757727E-2</v>
      </c>
      <c r="J2687">
        <f t="shared" si="166"/>
        <v>5.3298193373757727E-2</v>
      </c>
      <c r="K2687" t="s">
        <v>563</v>
      </c>
      <c r="L2687" t="s">
        <v>563</v>
      </c>
      <c r="M2687" t="s">
        <v>563</v>
      </c>
      <c r="N2687">
        <v>0</v>
      </c>
      <c r="O2687">
        <v>0</v>
      </c>
      <c r="P2687" t="s">
        <v>578</v>
      </c>
      <c r="Q2687" t="s">
        <v>1</v>
      </c>
      <c r="R2687">
        <v>1</v>
      </c>
      <c r="S2687" t="s">
        <v>564</v>
      </c>
      <c r="T2687">
        <v>0</v>
      </c>
      <c r="U2687">
        <v>0</v>
      </c>
      <c r="V2687" t="s">
        <v>1</v>
      </c>
      <c r="W2687" t="s">
        <v>1</v>
      </c>
      <c r="X2687">
        <v>1</v>
      </c>
      <c r="Y2687" t="s">
        <v>565</v>
      </c>
    </row>
    <row r="2688" spans="1:25">
      <c r="A2688" t="s">
        <v>62</v>
      </c>
      <c r="B2688" t="s">
        <v>66</v>
      </c>
      <c r="C2688" t="s">
        <v>577</v>
      </c>
      <c r="D2688" t="s">
        <v>142</v>
      </c>
      <c r="E2688">
        <v>10423.4369079197</v>
      </c>
      <c r="F2688" s="13">
        <f t="shared" si="163"/>
        <v>53.574246006388918</v>
      </c>
      <c r="G2688" s="13">
        <f t="shared" si="164"/>
        <v>53.574246006388918</v>
      </c>
      <c r="H2688">
        <v>10.423436907919699</v>
      </c>
      <c r="I2688">
        <f t="shared" si="165"/>
        <v>5.3574246006388916E-2</v>
      </c>
      <c r="J2688">
        <f t="shared" si="166"/>
        <v>5.3574246006388916E-2</v>
      </c>
      <c r="K2688" t="s">
        <v>563</v>
      </c>
      <c r="L2688" t="s">
        <v>563</v>
      </c>
      <c r="M2688" t="s">
        <v>563</v>
      </c>
      <c r="N2688">
        <v>0</v>
      </c>
      <c r="O2688">
        <v>0</v>
      </c>
      <c r="P2688" t="s">
        <v>578</v>
      </c>
      <c r="Q2688" t="s">
        <v>1</v>
      </c>
      <c r="R2688">
        <v>1</v>
      </c>
      <c r="S2688" t="s">
        <v>564</v>
      </c>
      <c r="T2688">
        <v>0</v>
      </c>
      <c r="U2688">
        <v>0</v>
      </c>
      <c r="V2688" t="s">
        <v>1</v>
      </c>
      <c r="W2688" t="s">
        <v>1</v>
      </c>
      <c r="X2688">
        <v>1</v>
      </c>
      <c r="Y2688" t="s">
        <v>565</v>
      </c>
    </row>
    <row r="2689" spans="1:25">
      <c r="A2689" t="s">
        <v>62</v>
      </c>
      <c r="B2689" t="s">
        <v>66</v>
      </c>
      <c r="C2689" t="s">
        <v>577</v>
      </c>
      <c r="D2689" t="s">
        <v>142</v>
      </c>
      <c r="E2689">
        <v>10483.687002652499</v>
      </c>
      <c r="F2689" s="13">
        <f t="shared" si="163"/>
        <v>53.867833748945493</v>
      </c>
      <c r="G2689" s="13">
        <f t="shared" si="164"/>
        <v>53.867833748945493</v>
      </c>
      <c r="H2689">
        <v>10.4836870026525</v>
      </c>
      <c r="I2689">
        <f t="shared" si="165"/>
        <v>5.3867833748945493E-2</v>
      </c>
      <c r="J2689">
        <f t="shared" si="166"/>
        <v>5.3867833748945493E-2</v>
      </c>
      <c r="K2689" t="s">
        <v>563</v>
      </c>
      <c r="L2689" t="s">
        <v>563</v>
      </c>
      <c r="M2689" t="s">
        <v>563</v>
      </c>
      <c r="N2689">
        <v>0</v>
      </c>
      <c r="O2689">
        <v>0</v>
      </c>
      <c r="P2689" t="s">
        <v>578</v>
      </c>
      <c r="Q2689" t="s">
        <v>1</v>
      </c>
      <c r="R2689">
        <v>1</v>
      </c>
      <c r="S2689" t="s">
        <v>564</v>
      </c>
      <c r="T2689">
        <v>0</v>
      </c>
      <c r="U2689">
        <v>0</v>
      </c>
      <c r="V2689" t="s">
        <v>1</v>
      </c>
      <c r="W2689" t="s">
        <v>1</v>
      </c>
      <c r="X2689">
        <v>1</v>
      </c>
      <c r="Y2689" t="s">
        <v>565</v>
      </c>
    </row>
    <row r="2690" spans="1:25">
      <c r="A2690" t="s">
        <v>62</v>
      </c>
      <c r="B2690" t="s">
        <v>66</v>
      </c>
      <c r="C2690" t="s">
        <v>577</v>
      </c>
      <c r="D2690" t="s">
        <v>142</v>
      </c>
      <c r="E2690">
        <v>10547.9537703676</v>
      </c>
      <c r="F2690" s="13">
        <f t="shared" si="163"/>
        <v>54.18089770015721</v>
      </c>
      <c r="G2690" s="13">
        <f t="shared" si="164"/>
        <v>54.18089770015721</v>
      </c>
      <c r="H2690">
        <v>10.547953770367601</v>
      </c>
      <c r="I2690">
        <f t="shared" si="165"/>
        <v>5.4180897700157209E-2</v>
      </c>
      <c r="J2690">
        <f t="shared" si="166"/>
        <v>5.4180897700157209E-2</v>
      </c>
      <c r="K2690" t="s">
        <v>563</v>
      </c>
      <c r="L2690" t="s">
        <v>563</v>
      </c>
      <c r="M2690" t="s">
        <v>563</v>
      </c>
      <c r="N2690">
        <v>0</v>
      </c>
      <c r="O2690">
        <v>0</v>
      </c>
      <c r="P2690" t="s">
        <v>578</v>
      </c>
      <c r="Q2690" t="s">
        <v>1</v>
      </c>
      <c r="R2690">
        <v>1</v>
      </c>
      <c r="S2690" t="s">
        <v>564</v>
      </c>
      <c r="T2690">
        <v>0</v>
      </c>
      <c r="U2690">
        <v>0</v>
      </c>
      <c r="V2690" t="s">
        <v>1</v>
      </c>
      <c r="W2690" t="s">
        <v>1</v>
      </c>
      <c r="X2690">
        <v>1</v>
      </c>
      <c r="Y2690" t="s">
        <v>565</v>
      </c>
    </row>
    <row r="2691" spans="1:25">
      <c r="A2691" t="s">
        <v>62</v>
      </c>
      <c r="B2691" t="s">
        <v>66</v>
      </c>
      <c r="C2691" t="s">
        <v>577</v>
      </c>
      <c r="D2691" t="s">
        <v>142</v>
      </c>
      <c r="E2691">
        <v>10623.467222432701</v>
      </c>
      <c r="F2691" s="13">
        <f t="shared" si="163"/>
        <v>54.548621654082162</v>
      </c>
      <c r="G2691" s="13">
        <f t="shared" si="164"/>
        <v>54.548621654082162</v>
      </c>
      <c r="H2691">
        <v>10.6234672224327</v>
      </c>
      <c r="I2691">
        <f t="shared" si="165"/>
        <v>5.4548621654082162E-2</v>
      </c>
      <c r="J2691">
        <f t="shared" si="166"/>
        <v>5.4548621654082162E-2</v>
      </c>
      <c r="K2691" t="s">
        <v>563</v>
      </c>
      <c r="L2691" t="s">
        <v>563</v>
      </c>
      <c r="M2691" t="s">
        <v>563</v>
      </c>
      <c r="N2691">
        <v>0</v>
      </c>
      <c r="O2691">
        <v>0</v>
      </c>
      <c r="P2691" t="s">
        <v>578</v>
      </c>
      <c r="Q2691" t="s">
        <v>1</v>
      </c>
      <c r="R2691">
        <v>1</v>
      </c>
      <c r="S2691" t="s">
        <v>564</v>
      </c>
      <c r="T2691">
        <v>0</v>
      </c>
      <c r="U2691">
        <v>0</v>
      </c>
      <c r="V2691" t="s">
        <v>1</v>
      </c>
      <c r="W2691" t="s">
        <v>1</v>
      </c>
      <c r="X2691">
        <v>1</v>
      </c>
      <c r="Y2691" t="s">
        <v>565</v>
      </c>
    </row>
    <row r="2692" spans="1:25">
      <c r="A2692" t="s">
        <v>62</v>
      </c>
      <c r="B2692" t="s">
        <v>66</v>
      </c>
      <c r="C2692" t="s">
        <v>577</v>
      </c>
      <c r="D2692" t="s">
        <v>142</v>
      </c>
      <c r="E2692">
        <v>10681.708980674501</v>
      </c>
      <c r="F2692" s="13">
        <f t="shared" si="163"/>
        <v>54.832146011047762</v>
      </c>
      <c r="G2692" s="13">
        <f t="shared" si="164"/>
        <v>54.832146011047762</v>
      </c>
      <c r="H2692">
        <v>10.6817089806745</v>
      </c>
      <c r="I2692">
        <f t="shared" si="165"/>
        <v>5.4832146011047758E-2</v>
      </c>
      <c r="J2692">
        <f t="shared" si="166"/>
        <v>5.4832146011047758E-2</v>
      </c>
      <c r="K2692" t="s">
        <v>563</v>
      </c>
      <c r="L2692" t="s">
        <v>563</v>
      </c>
      <c r="M2692" t="s">
        <v>563</v>
      </c>
      <c r="N2692">
        <v>0</v>
      </c>
      <c r="O2692">
        <v>0</v>
      </c>
      <c r="P2692" t="s">
        <v>578</v>
      </c>
      <c r="Q2692" t="s">
        <v>1</v>
      </c>
      <c r="R2692">
        <v>1</v>
      </c>
      <c r="S2692" t="s">
        <v>564</v>
      </c>
      <c r="T2692">
        <v>0</v>
      </c>
      <c r="U2692">
        <v>0</v>
      </c>
      <c r="V2692" t="s">
        <v>1</v>
      </c>
      <c r="W2692" t="s">
        <v>1</v>
      </c>
      <c r="X2692">
        <v>1</v>
      </c>
      <c r="Y2692" t="s">
        <v>565</v>
      </c>
    </row>
    <row r="2693" spans="1:25">
      <c r="A2693" t="s">
        <v>62</v>
      </c>
      <c r="B2693" t="s">
        <v>66</v>
      </c>
      <c r="C2693" t="s">
        <v>577</v>
      </c>
      <c r="D2693" t="s">
        <v>142</v>
      </c>
      <c r="E2693">
        <v>10741.9590754074</v>
      </c>
      <c r="F2693" s="13">
        <f t="shared" si="163"/>
        <v>55.125362819285627</v>
      </c>
      <c r="G2693" s="13">
        <f t="shared" si="164"/>
        <v>55.125362819285627</v>
      </c>
      <c r="H2693">
        <v>10.741959075407401</v>
      </c>
      <c r="I2693">
        <f t="shared" si="165"/>
        <v>5.512536281928563E-2</v>
      </c>
      <c r="J2693">
        <f t="shared" si="166"/>
        <v>5.512536281928563E-2</v>
      </c>
      <c r="K2693" t="s">
        <v>563</v>
      </c>
      <c r="L2693" t="s">
        <v>563</v>
      </c>
      <c r="M2693" t="s">
        <v>563</v>
      </c>
      <c r="N2693">
        <v>0</v>
      </c>
      <c r="O2693">
        <v>0</v>
      </c>
      <c r="P2693" t="s">
        <v>578</v>
      </c>
      <c r="Q2693" t="s">
        <v>1</v>
      </c>
      <c r="R2693">
        <v>1</v>
      </c>
      <c r="S2693" t="s">
        <v>564</v>
      </c>
      <c r="T2693">
        <v>0</v>
      </c>
      <c r="U2693">
        <v>0</v>
      </c>
      <c r="V2693" t="s">
        <v>1</v>
      </c>
      <c r="W2693" t="s">
        <v>1</v>
      </c>
      <c r="X2693">
        <v>1</v>
      </c>
      <c r="Y2693" t="s">
        <v>565</v>
      </c>
    </row>
    <row r="2694" spans="1:25">
      <c r="A2694" t="s">
        <v>62</v>
      </c>
      <c r="B2694" t="s">
        <v>66</v>
      </c>
      <c r="C2694" t="s">
        <v>577</v>
      </c>
      <c r="D2694" t="s">
        <v>142</v>
      </c>
      <c r="E2694">
        <v>10805.990990991</v>
      </c>
      <c r="F2694" s="13">
        <f t="shared" ref="F2694:F2757" si="167">0.0083*E2694^(0.9482)</f>
        <v>55.436891113862906</v>
      </c>
      <c r="G2694" s="13">
        <f t="shared" ref="G2694:G2757" si="168">0.0083*E2694^(0.9482)</f>
        <v>55.436891113862906</v>
      </c>
      <c r="H2694">
        <v>10.805990990991001</v>
      </c>
      <c r="I2694">
        <f t="shared" si="165"/>
        <v>5.5436891113862907E-2</v>
      </c>
      <c r="J2694">
        <f t="shared" si="166"/>
        <v>5.5436891113862907E-2</v>
      </c>
      <c r="K2694" t="s">
        <v>563</v>
      </c>
      <c r="L2694" t="s">
        <v>563</v>
      </c>
      <c r="M2694" t="s">
        <v>563</v>
      </c>
      <c r="N2694">
        <v>0</v>
      </c>
      <c r="O2694">
        <v>0</v>
      </c>
      <c r="P2694" t="s">
        <v>578</v>
      </c>
      <c r="Q2694" t="s">
        <v>1</v>
      </c>
      <c r="R2694">
        <v>1</v>
      </c>
      <c r="S2694" t="s">
        <v>564</v>
      </c>
      <c r="T2694">
        <v>0</v>
      </c>
      <c r="U2694">
        <v>0</v>
      </c>
      <c r="V2694" t="s">
        <v>1</v>
      </c>
      <c r="W2694" t="s">
        <v>1</v>
      </c>
      <c r="X2694">
        <v>1</v>
      </c>
      <c r="Y2694" t="s">
        <v>565</v>
      </c>
    </row>
    <row r="2695" spans="1:25">
      <c r="A2695" t="s">
        <v>62</v>
      </c>
      <c r="B2695" t="s">
        <v>66</v>
      </c>
      <c r="C2695" t="s">
        <v>577</v>
      </c>
      <c r="D2695" t="s">
        <v>142</v>
      </c>
      <c r="E2695">
        <v>10899.954954954999</v>
      </c>
      <c r="F2695" s="13">
        <f t="shared" si="167"/>
        <v>55.893871987006662</v>
      </c>
      <c r="G2695" s="13">
        <f t="shared" si="168"/>
        <v>55.893871987006662</v>
      </c>
      <c r="H2695">
        <v>10.899954954955</v>
      </c>
      <c r="I2695">
        <f t="shared" si="165"/>
        <v>5.5893871987006662E-2</v>
      </c>
      <c r="J2695">
        <f t="shared" si="166"/>
        <v>5.5893871987006662E-2</v>
      </c>
      <c r="K2695" t="s">
        <v>563</v>
      </c>
      <c r="L2695" t="s">
        <v>563</v>
      </c>
      <c r="M2695" t="s">
        <v>563</v>
      </c>
      <c r="N2695">
        <v>0</v>
      </c>
      <c r="O2695">
        <v>0</v>
      </c>
      <c r="P2695" t="s">
        <v>578</v>
      </c>
      <c r="Q2695" t="s">
        <v>1</v>
      </c>
      <c r="R2695">
        <v>1</v>
      </c>
      <c r="S2695" t="s">
        <v>564</v>
      </c>
      <c r="T2695">
        <v>0</v>
      </c>
      <c r="U2695">
        <v>0</v>
      </c>
      <c r="V2695" t="s">
        <v>1</v>
      </c>
      <c r="W2695" t="s">
        <v>1</v>
      </c>
      <c r="X2695">
        <v>1</v>
      </c>
      <c r="Y2695" t="s">
        <v>565</v>
      </c>
    </row>
    <row r="2696" spans="1:25">
      <c r="A2696" t="s">
        <v>62</v>
      </c>
      <c r="B2696" t="s">
        <v>66</v>
      </c>
      <c r="C2696" t="s">
        <v>577</v>
      </c>
      <c r="D2696" t="s">
        <v>142</v>
      </c>
      <c r="E2696">
        <v>11125.4054054054</v>
      </c>
      <c r="F2696" s="13">
        <f t="shared" si="167"/>
        <v>56.98949086095859</v>
      </c>
      <c r="G2696" s="13">
        <f t="shared" si="168"/>
        <v>56.98949086095859</v>
      </c>
      <c r="H2696">
        <v>11.125405405405401</v>
      </c>
      <c r="I2696">
        <f t="shared" si="165"/>
        <v>5.6989490860958593E-2</v>
      </c>
      <c r="J2696">
        <f t="shared" si="166"/>
        <v>5.6989490860958593E-2</v>
      </c>
      <c r="K2696" t="s">
        <v>563</v>
      </c>
      <c r="L2696" t="s">
        <v>563</v>
      </c>
      <c r="M2696" t="s">
        <v>563</v>
      </c>
      <c r="N2696">
        <v>0</v>
      </c>
      <c r="O2696">
        <v>0</v>
      </c>
      <c r="P2696" t="s">
        <v>578</v>
      </c>
      <c r="Q2696" t="s">
        <v>1</v>
      </c>
      <c r="R2696">
        <v>1</v>
      </c>
      <c r="S2696" t="s">
        <v>564</v>
      </c>
      <c r="T2696">
        <v>0</v>
      </c>
      <c r="U2696">
        <v>0</v>
      </c>
      <c r="V2696" t="s">
        <v>1</v>
      </c>
      <c r="W2696" t="s">
        <v>1</v>
      </c>
      <c r="X2696">
        <v>1</v>
      </c>
      <c r="Y2696" t="s">
        <v>565</v>
      </c>
    </row>
    <row r="2697" spans="1:25">
      <c r="A2697" t="s">
        <v>62</v>
      </c>
      <c r="B2697" t="s">
        <v>66</v>
      </c>
      <c r="C2697" t="s">
        <v>577</v>
      </c>
      <c r="D2697" t="s">
        <v>142</v>
      </c>
      <c r="E2697">
        <v>11217.1621621622</v>
      </c>
      <c r="F2697" s="13">
        <f t="shared" si="167"/>
        <v>57.435069563598233</v>
      </c>
      <c r="G2697" s="13">
        <f t="shared" si="168"/>
        <v>57.435069563598233</v>
      </c>
      <c r="H2697">
        <v>11.2171621621622</v>
      </c>
      <c r="I2697">
        <f t="shared" si="165"/>
        <v>5.7435069563598236E-2</v>
      </c>
      <c r="J2697">
        <f t="shared" si="166"/>
        <v>5.7435069563598236E-2</v>
      </c>
      <c r="K2697" t="s">
        <v>563</v>
      </c>
      <c r="L2697" t="s">
        <v>563</v>
      </c>
      <c r="M2697" t="s">
        <v>563</v>
      </c>
      <c r="N2697">
        <v>0</v>
      </c>
      <c r="O2697">
        <v>0</v>
      </c>
      <c r="P2697" t="s">
        <v>578</v>
      </c>
      <c r="Q2697" t="s">
        <v>1</v>
      </c>
      <c r="R2697">
        <v>1</v>
      </c>
      <c r="S2697" t="s">
        <v>564</v>
      </c>
      <c r="T2697">
        <v>0</v>
      </c>
      <c r="U2697">
        <v>0</v>
      </c>
      <c r="V2697" t="s">
        <v>1</v>
      </c>
      <c r="W2697" t="s">
        <v>1</v>
      </c>
      <c r="X2697">
        <v>1</v>
      </c>
      <c r="Y2697" t="s">
        <v>565</v>
      </c>
    </row>
    <row r="2698" spans="1:25">
      <c r="A2698" t="s">
        <v>62</v>
      </c>
      <c r="B2698" t="s">
        <v>66</v>
      </c>
      <c r="C2698" t="s">
        <v>577</v>
      </c>
      <c r="D2698" t="s">
        <v>142</v>
      </c>
      <c r="E2698">
        <v>11316.801801801799</v>
      </c>
      <c r="F2698" s="13">
        <f t="shared" si="167"/>
        <v>57.918714488596073</v>
      </c>
      <c r="G2698" s="13">
        <f t="shared" si="168"/>
        <v>57.918714488596073</v>
      </c>
      <c r="H2698">
        <v>11.3168018018018</v>
      </c>
      <c r="I2698">
        <f t="shared" si="165"/>
        <v>5.7918714488596076E-2</v>
      </c>
      <c r="J2698">
        <f t="shared" si="166"/>
        <v>5.7918714488596076E-2</v>
      </c>
      <c r="K2698" t="s">
        <v>563</v>
      </c>
      <c r="L2698" t="s">
        <v>563</v>
      </c>
      <c r="M2698" t="s">
        <v>563</v>
      </c>
      <c r="N2698">
        <v>0</v>
      </c>
      <c r="O2698">
        <v>0</v>
      </c>
      <c r="P2698" t="s">
        <v>578</v>
      </c>
      <c r="Q2698" t="s">
        <v>1</v>
      </c>
      <c r="R2698">
        <v>1</v>
      </c>
      <c r="S2698" t="s">
        <v>564</v>
      </c>
      <c r="T2698">
        <v>0</v>
      </c>
      <c r="U2698">
        <v>0</v>
      </c>
      <c r="V2698" t="s">
        <v>1</v>
      </c>
      <c r="W2698" t="s">
        <v>1</v>
      </c>
      <c r="X2698">
        <v>1</v>
      </c>
      <c r="Y2698" t="s">
        <v>565</v>
      </c>
    </row>
    <row r="2699" spans="1:25">
      <c r="A2699" t="s">
        <v>62</v>
      </c>
      <c r="B2699" t="s">
        <v>66</v>
      </c>
      <c r="C2699" t="s">
        <v>577</v>
      </c>
      <c r="D2699" t="s">
        <v>142</v>
      </c>
      <c r="E2699">
        <v>11410.7657657658</v>
      </c>
      <c r="F2699" s="13">
        <f t="shared" si="167"/>
        <v>58.374607936930538</v>
      </c>
      <c r="G2699" s="13">
        <f t="shared" si="168"/>
        <v>58.374607936930538</v>
      </c>
      <c r="H2699">
        <v>11.410765765765801</v>
      </c>
      <c r="I2699">
        <f t="shared" si="165"/>
        <v>5.8374607936930535E-2</v>
      </c>
      <c r="J2699">
        <f t="shared" si="166"/>
        <v>5.8374607936930535E-2</v>
      </c>
      <c r="K2699" t="s">
        <v>563</v>
      </c>
      <c r="L2699" t="s">
        <v>563</v>
      </c>
      <c r="M2699" t="s">
        <v>563</v>
      </c>
      <c r="N2699">
        <v>0</v>
      </c>
      <c r="O2699">
        <v>0</v>
      </c>
      <c r="P2699" t="s">
        <v>578</v>
      </c>
      <c r="Q2699" t="s">
        <v>1</v>
      </c>
      <c r="R2699">
        <v>1</v>
      </c>
      <c r="S2699" t="s">
        <v>564</v>
      </c>
      <c r="T2699">
        <v>0</v>
      </c>
      <c r="U2699">
        <v>0</v>
      </c>
      <c r="V2699" t="s">
        <v>1</v>
      </c>
      <c r="W2699" t="s">
        <v>1</v>
      </c>
      <c r="X2699">
        <v>1</v>
      </c>
      <c r="Y2699" t="s">
        <v>565</v>
      </c>
    </row>
    <row r="2700" spans="1:25">
      <c r="A2700" t="s">
        <v>62</v>
      </c>
      <c r="B2700" t="s">
        <v>66</v>
      </c>
      <c r="C2700" t="s">
        <v>577</v>
      </c>
      <c r="D2700" t="s">
        <v>142</v>
      </c>
      <c r="E2700">
        <v>11505.2215189873</v>
      </c>
      <c r="F2700" s="13">
        <f t="shared" si="167"/>
        <v>58.832691492542772</v>
      </c>
      <c r="G2700" s="13">
        <f t="shared" si="168"/>
        <v>58.832691492542772</v>
      </c>
      <c r="H2700">
        <v>11.5052215189873</v>
      </c>
      <c r="I2700">
        <f t="shared" si="165"/>
        <v>5.883269149254277E-2</v>
      </c>
      <c r="J2700">
        <f t="shared" si="166"/>
        <v>5.883269149254277E-2</v>
      </c>
      <c r="K2700" t="s">
        <v>563</v>
      </c>
      <c r="L2700" t="s">
        <v>563</v>
      </c>
      <c r="M2700" t="s">
        <v>563</v>
      </c>
      <c r="N2700">
        <v>0</v>
      </c>
      <c r="O2700">
        <v>0</v>
      </c>
      <c r="P2700" t="s">
        <v>578</v>
      </c>
      <c r="Q2700" t="s">
        <v>1</v>
      </c>
      <c r="R2700">
        <v>1</v>
      </c>
      <c r="S2700" t="s">
        <v>564</v>
      </c>
      <c r="T2700">
        <v>0</v>
      </c>
      <c r="U2700">
        <v>0</v>
      </c>
      <c r="V2700" t="s">
        <v>1</v>
      </c>
      <c r="W2700" t="s">
        <v>1</v>
      </c>
      <c r="X2700">
        <v>1</v>
      </c>
      <c r="Y2700" t="s">
        <v>565</v>
      </c>
    </row>
    <row r="2701" spans="1:25">
      <c r="A2701" t="s">
        <v>62</v>
      </c>
      <c r="B2701" t="s">
        <v>66</v>
      </c>
      <c r="C2701" t="s">
        <v>577</v>
      </c>
      <c r="D2701" t="s">
        <v>142</v>
      </c>
      <c r="E2701">
        <v>11653.3227848101</v>
      </c>
      <c r="F2701" s="13">
        <f t="shared" si="167"/>
        <v>59.55054906463242</v>
      </c>
      <c r="G2701" s="13">
        <f t="shared" si="168"/>
        <v>59.55054906463242</v>
      </c>
      <c r="H2701">
        <v>11.653322784810101</v>
      </c>
      <c r="I2701">
        <f t="shared" si="165"/>
        <v>5.9550549064632419E-2</v>
      </c>
      <c r="J2701">
        <f t="shared" si="166"/>
        <v>5.9550549064632419E-2</v>
      </c>
      <c r="K2701" t="s">
        <v>563</v>
      </c>
      <c r="L2701" t="s">
        <v>563</v>
      </c>
      <c r="M2701" t="s">
        <v>563</v>
      </c>
      <c r="N2701">
        <v>0</v>
      </c>
      <c r="O2701">
        <v>0</v>
      </c>
      <c r="P2701" t="s">
        <v>578</v>
      </c>
      <c r="Q2701" t="s">
        <v>1</v>
      </c>
      <c r="R2701">
        <v>1</v>
      </c>
      <c r="S2701" t="s">
        <v>564</v>
      </c>
      <c r="T2701">
        <v>0</v>
      </c>
      <c r="U2701">
        <v>0</v>
      </c>
      <c r="V2701" t="s">
        <v>1</v>
      </c>
      <c r="W2701" t="s">
        <v>1</v>
      </c>
      <c r="X2701">
        <v>1</v>
      </c>
      <c r="Y2701" t="s">
        <v>565</v>
      </c>
    </row>
    <row r="2702" spans="1:25">
      <c r="A2702" t="s">
        <v>62</v>
      </c>
      <c r="B2702" t="s">
        <v>66</v>
      </c>
      <c r="C2702" t="s">
        <v>577</v>
      </c>
      <c r="D2702" t="s">
        <v>142</v>
      </c>
      <c r="E2702">
        <v>11806.3394454383</v>
      </c>
      <c r="F2702" s="13">
        <f t="shared" si="167"/>
        <v>60.291735765020626</v>
      </c>
      <c r="G2702" s="13">
        <f t="shared" si="168"/>
        <v>60.291735765020626</v>
      </c>
      <c r="H2702">
        <v>11.806339445438301</v>
      </c>
      <c r="I2702">
        <f t="shared" si="165"/>
        <v>6.0291735765020622E-2</v>
      </c>
      <c r="J2702">
        <f t="shared" si="166"/>
        <v>6.0291735765020622E-2</v>
      </c>
      <c r="K2702" t="s">
        <v>563</v>
      </c>
      <c r="L2702" t="s">
        <v>563</v>
      </c>
      <c r="M2702" t="s">
        <v>563</v>
      </c>
      <c r="N2702">
        <v>0</v>
      </c>
      <c r="O2702">
        <v>0</v>
      </c>
      <c r="P2702" t="s">
        <v>578</v>
      </c>
      <c r="Q2702" t="s">
        <v>1</v>
      </c>
      <c r="R2702">
        <v>1</v>
      </c>
      <c r="S2702" t="s">
        <v>564</v>
      </c>
      <c r="T2702">
        <v>0</v>
      </c>
      <c r="U2702">
        <v>0</v>
      </c>
      <c r="V2702" t="s">
        <v>1</v>
      </c>
      <c r="W2702" t="s">
        <v>1</v>
      </c>
      <c r="X2702">
        <v>1</v>
      </c>
      <c r="Y2702" t="s">
        <v>565</v>
      </c>
    </row>
    <row r="2703" spans="1:25">
      <c r="A2703" t="s">
        <v>62</v>
      </c>
      <c r="B2703" t="s">
        <v>66</v>
      </c>
      <c r="C2703" t="s">
        <v>577</v>
      </c>
      <c r="D2703" t="s">
        <v>142</v>
      </c>
      <c r="E2703">
        <v>11823.727638640399</v>
      </c>
      <c r="F2703" s="13">
        <f t="shared" si="167"/>
        <v>60.375929615477133</v>
      </c>
      <c r="G2703" s="13">
        <f t="shared" si="168"/>
        <v>60.375929615477133</v>
      </c>
      <c r="H2703">
        <v>11.823727638640401</v>
      </c>
      <c r="I2703">
        <f t="shared" si="165"/>
        <v>6.0375929615477136E-2</v>
      </c>
      <c r="J2703">
        <f t="shared" si="166"/>
        <v>6.0375929615477136E-2</v>
      </c>
      <c r="K2703" t="s">
        <v>563</v>
      </c>
      <c r="L2703" t="s">
        <v>563</v>
      </c>
      <c r="M2703" t="s">
        <v>563</v>
      </c>
      <c r="N2703">
        <v>0</v>
      </c>
      <c r="O2703">
        <v>0</v>
      </c>
      <c r="P2703" t="s">
        <v>578</v>
      </c>
      <c r="Q2703" t="s">
        <v>1</v>
      </c>
      <c r="R2703">
        <v>1</v>
      </c>
      <c r="S2703" t="s">
        <v>564</v>
      </c>
      <c r="T2703">
        <v>0</v>
      </c>
      <c r="U2703">
        <v>0</v>
      </c>
      <c r="V2703" t="s">
        <v>1</v>
      </c>
      <c r="W2703" t="s">
        <v>1</v>
      </c>
      <c r="X2703">
        <v>1</v>
      </c>
      <c r="Y2703" t="s">
        <v>565</v>
      </c>
    </row>
    <row r="2704" spans="1:25">
      <c r="A2704" t="s">
        <v>62</v>
      </c>
      <c r="B2704" t="s">
        <v>66</v>
      </c>
      <c r="C2704" t="s">
        <v>577</v>
      </c>
      <c r="D2704" t="s">
        <v>142</v>
      </c>
      <c r="E2704">
        <v>11842.5648479428</v>
      </c>
      <c r="F2704" s="13">
        <f t="shared" si="167"/>
        <v>60.467132383014992</v>
      </c>
      <c r="G2704" s="13">
        <f t="shared" si="168"/>
        <v>60.467132383014992</v>
      </c>
      <c r="H2704">
        <v>11.8425648479428</v>
      </c>
      <c r="I2704">
        <f t="shared" si="165"/>
        <v>6.0467132383014995E-2</v>
      </c>
      <c r="J2704">
        <f t="shared" si="166"/>
        <v>6.0467132383014995E-2</v>
      </c>
      <c r="K2704" t="s">
        <v>563</v>
      </c>
      <c r="L2704" t="s">
        <v>563</v>
      </c>
      <c r="M2704" t="s">
        <v>563</v>
      </c>
      <c r="N2704">
        <v>0</v>
      </c>
      <c r="O2704">
        <v>0</v>
      </c>
      <c r="P2704" t="s">
        <v>578</v>
      </c>
      <c r="Q2704" t="s">
        <v>1</v>
      </c>
      <c r="R2704">
        <v>1</v>
      </c>
      <c r="S2704" t="s">
        <v>564</v>
      </c>
      <c r="T2704">
        <v>0</v>
      </c>
      <c r="U2704">
        <v>0</v>
      </c>
      <c r="V2704" t="s">
        <v>1</v>
      </c>
      <c r="W2704" t="s">
        <v>1</v>
      </c>
      <c r="X2704">
        <v>1</v>
      </c>
      <c r="Y2704" t="s">
        <v>565</v>
      </c>
    </row>
    <row r="2705" spans="1:25">
      <c r="A2705" t="s">
        <v>62</v>
      </c>
      <c r="B2705" t="s">
        <v>66</v>
      </c>
      <c r="C2705" t="s">
        <v>577</v>
      </c>
      <c r="D2705" t="s">
        <v>142</v>
      </c>
      <c r="E2705">
        <v>11860.315295169899</v>
      </c>
      <c r="F2705" s="13">
        <f t="shared" si="167"/>
        <v>60.553066575637366</v>
      </c>
      <c r="G2705" s="13">
        <f t="shared" si="168"/>
        <v>60.553066575637366</v>
      </c>
      <c r="H2705">
        <v>11.860315295169899</v>
      </c>
      <c r="I2705">
        <f t="shared" si="165"/>
        <v>6.0553066575637367E-2</v>
      </c>
      <c r="J2705">
        <f t="shared" si="166"/>
        <v>6.0553066575637367E-2</v>
      </c>
      <c r="K2705" t="s">
        <v>563</v>
      </c>
      <c r="L2705" t="s">
        <v>563</v>
      </c>
      <c r="M2705" t="s">
        <v>563</v>
      </c>
      <c r="N2705">
        <v>0</v>
      </c>
      <c r="O2705">
        <v>0</v>
      </c>
      <c r="P2705" t="s">
        <v>578</v>
      </c>
      <c r="Q2705" t="s">
        <v>1</v>
      </c>
      <c r="R2705">
        <v>1</v>
      </c>
      <c r="S2705" t="s">
        <v>564</v>
      </c>
      <c r="T2705">
        <v>0</v>
      </c>
      <c r="U2705">
        <v>0</v>
      </c>
      <c r="V2705" t="s">
        <v>1</v>
      </c>
      <c r="W2705" t="s">
        <v>1</v>
      </c>
      <c r="X2705">
        <v>1</v>
      </c>
      <c r="Y2705" t="s">
        <v>565</v>
      </c>
    </row>
    <row r="2706" spans="1:25">
      <c r="A2706" t="s">
        <v>62</v>
      </c>
      <c r="B2706" t="s">
        <v>66</v>
      </c>
      <c r="C2706" t="s">
        <v>577</v>
      </c>
      <c r="D2706" t="s">
        <v>142</v>
      </c>
      <c r="E2706">
        <v>11878.427996422201</v>
      </c>
      <c r="F2706" s="13">
        <f t="shared" si="167"/>
        <v>60.640747660238262</v>
      </c>
      <c r="G2706" s="13">
        <f t="shared" si="168"/>
        <v>60.640747660238262</v>
      </c>
      <c r="H2706">
        <v>11.8784279964222</v>
      </c>
      <c r="I2706">
        <f t="shared" si="165"/>
        <v>6.0640747660238262E-2</v>
      </c>
      <c r="J2706">
        <f t="shared" si="166"/>
        <v>6.0640747660238262E-2</v>
      </c>
      <c r="K2706" t="s">
        <v>563</v>
      </c>
      <c r="L2706" t="s">
        <v>563</v>
      </c>
      <c r="M2706" t="s">
        <v>563</v>
      </c>
      <c r="N2706">
        <v>0</v>
      </c>
      <c r="O2706">
        <v>0</v>
      </c>
      <c r="P2706" t="s">
        <v>578</v>
      </c>
      <c r="Q2706" t="s">
        <v>1</v>
      </c>
      <c r="R2706">
        <v>1</v>
      </c>
      <c r="S2706" t="s">
        <v>564</v>
      </c>
      <c r="T2706">
        <v>0</v>
      </c>
      <c r="U2706">
        <v>0</v>
      </c>
      <c r="V2706" t="s">
        <v>1</v>
      </c>
      <c r="W2706" t="s">
        <v>1</v>
      </c>
      <c r="X2706">
        <v>1</v>
      </c>
      <c r="Y2706" t="s">
        <v>565</v>
      </c>
    </row>
    <row r="2707" spans="1:25">
      <c r="A2707" t="s">
        <v>62</v>
      </c>
      <c r="B2707" t="s">
        <v>66</v>
      </c>
      <c r="C2707" t="s">
        <v>577</v>
      </c>
      <c r="D2707" t="s">
        <v>142</v>
      </c>
      <c r="E2707">
        <v>11897.385957066201</v>
      </c>
      <c r="F2707" s="13">
        <f t="shared" si="167"/>
        <v>60.732513111285328</v>
      </c>
      <c r="G2707" s="13">
        <f t="shared" si="168"/>
        <v>60.732513111285328</v>
      </c>
      <c r="H2707">
        <v>11.8973859570662</v>
      </c>
      <c r="I2707">
        <f t="shared" si="165"/>
        <v>6.073251311128533E-2</v>
      </c>
      <c r="J2707">
        <f t="shared" si="166"/>
        <v>6.073251311128533E-2</v>
      </c>
      <c r="K2707" t="s">
        <v>563</v>
      </c>
      <c r="L2707" t="s">
        <v>563</v>
      </c>
      <c r="M2707" t="s">
        <v>563</v>
      </c>
      <c r="N2707">
        <v>0</v>
      </c>
      <c r="O2707">
        <v>0</v>
      </c>
      <c r="P2707" t="s">
        <v>578</v>
      </c>
      <c r="Q2707" t="s">
        <v>1</v>
      </c>
      <c r="R2707">
        <v>1</v>
      </c>
      <c r="S2707" t="s">
        <v>564</v>
      </c>
      <c r="T2707">
        <v>0</v>
      </c>
      <c r="U2707">
        <v>0</v>
      </c>
      <c r="V2707" t="s">
        <v>1</v>
      </c>
      <c r="W2707" t="s">
        <v>1</v>
      </c>
      <c r="X2707">
        <v>1</v>
      </c>
      <c r="Y2707" t="s">
        <v>565</v>
      </c>
    </row>
    <row r="2708" spans="1:25">
      <c r="A2708" t="s">
        <v>62</v>
      </c>
      <c r="B2708" t="s">
        <v>66</v>
      </c>
      <c r="C2708" t="s">
        <v>577</v>
      </c>
      <c r="D2708" t="s">
        <v>142</v>
      </c>
      <c r="E2708">
        <v>11921.8984794275</v>
      </c>
      <c r="F2708" s="13">
        <f t="shared" si="167"/>
        <v>60.851154028879954</v>
      </c>
      <c r="G2708" s="13">
        <f t="shared" si="168"/>
        <v>60.851154028879954</v>
      </c>
      <c r="H2708">
        <v>11.921898479427499</v>
      </c>
      <c r="I2708">
        <f t="shared" si="165"/>
        <v>6.0851154028879952E-2</v>
      </c>
      <c r="J2708">
        <f t="shared" si="166"/>
        <v>6.0851154028879952E-2</v>
      </c>
      <c r="K2708" t="s">
        <v>563</v>
      </c>
      <c r="L2708" t="s">
        <v>563</v>
      </c>
      <c r="M2708" t="s">
        <v>563</v>
      </c>
      <c r="N2708">
        <v>0</v>
      </c>
      <c r="O2708">
        <v>0</v>
      </c>
      <c r="P2708" t="s">
        <v>578</v>
      </c>
      <c r="Q2708" t="s">
        <v>1</v>
      </c>
      <c r="R2708">
        <v>1</v>
      </c>
      <c r="S2708" t="s">
        <v>564</v>
      </c>
      <c r="T2708">
        <v>0</v>
      </c>
      <c r="U2708">
        <v>0</v>
      </c>
      <c r="V2708" t="s">
        <v>1</v>
      </c>
      <c r="W2708" t="s">
        <v>1</v>
      </c>
      <c r="X2708">
        <v>1</v>
      </c>
      <c r="Y2708" t="s">
        <v>565</v>
      </c>
    </row>
    <row r="2709" spans="1:25">
      <c r="A2709" t="s">
        <v>62</v>
      </c>
      <c r="B2709" t="s">
        <v>66</v>
      </c>
      <c r="C2709" t="s">
        <v>577</v>
      </c>
      <c r="D2709" t="s">
        <v>142</v>
      </c>
      <c r="E2709">
        <v>11954.9646602827</v>
      </c>
      <c r="F2709" s="13">
        <f t="shared" si="167"/>
        <v>61.011174748416714</v>
      </c>
      <c r="G2709" s="13">
        <f t="shared" si="168"/>
        <v>61.011174748416714</v>
      </c>
      <c r="H2709">
        <v>11.9549646602827</v>
      </c>
      <c r="I2709">
        <f t="shared" si="165"/>
        <v>6.1011174748416712E-2</v>
      </c>
      <c r="J2709">
        <f t="shared" si="166"/>
        <v>6.1011174748416712E-2</v>
      </c>
      <c r="K2709" t="s">
        <v>563</v>
      </c>
      <c r="L2709" t="s">
        <v>563</v>
      </c>
      <c r="M2709" t="s">
        <v>563</v>
      </c>
      <c r="N2709">
        <v>0</v>
      </c>
      <c r="O2709">
        <v>0</v>
      </c>
      <c r="P2709" t="s">
        <v>578</v>
      </c>
      <c r="Q2709" t="s">
        <v>1</v>
      </c>
      <c r="R2709">
        <v>1</v>
      </c>
      <c r="S2709" t="s">
        <v>564</v>
      </c>
      <c r="T2709">
        <v>0</v>
      </c>
      <c r="U2709">
        <v>0</v>
      </c>
      <c r="V2709" t="s">
        <v>1</v>
      </c>
      <c r="W2709" t="s">
        <v>1</v>
      </c>
      <c r="X2709">
        <v>1</v>
      </c>
      <c r="Y2709" t="s">
        <v>565</v>
      </c>
    </row>
    <row r="2710" spans="1:25">
      <c r="A2710" t="s">
        <v>62</v>
      </c>
      <c r="B2710" t="s">
        <v>66</v>
      </c>
      <c r="C2710" t="s">
        <v>577</v>
      </c>
      <c r="D2710" t="s">
        <v>142</v>
      </c>
      <c r="E2710">
        <v>12029.050387596901</v>
      </c>
      <c r="F2710" s="13">
        <f t="shared" si="167"/>
        <v>61.369622639654068</v>
      </c>
      <c r="G2710" s="13">
        <f t="shared" si="168"/>
        <v>61.369622639654068</v>
      </c>
      <c r="H2710">
        <v>12.0290503875969</v>
      </c>
      <c r="I2710">
        <f t="shared" si="165"/>
        <v>6.1369622639654071E-2</v>
      </c>
      <c r="J2710">
        <f t="shared" si="166"/>
        <v>6.1369622639654071E-2</v>
      </c>
      <c r="K2710" t="s">
        <v>563</v>
      </c>
      <c r="L2710" t="s">
        <v>563</v>
      </c>
      <c r="M2710" t="s">
        <v>563</v>
      </c>
      <c r="N2710">
        <v>0</v>
      </c>
      <c r="O2710">
        <v>0</v>
      </c>
      <c r="P2710" t="s">
        <v>578</v>
      </c>
      <c r="Q2710" t="s">
        <v>1</v>
      </c>
      <c r="R2710">
        <v>1</v>
      </c>
      <c r="S2710" t="s">
        <v>564</v>
      </c>
      <c r="T2710">
        <v>0</v>
      </c>
      <c r="U2710">
        <v>0</v>
      </c>
      <c r="V2710" t="s">
        <v>1</v>
      </c>
      <c r="W2710" t="s">
        <v>1</v>
      </c>
      <c r="X2710">
        <v>1</v>
      </c>
      <c r="Y2710" t="s">
        <v>565</v>
      </c>
    </row>
    <row r="2711" spans="1:25">
      <c r="A2711" t="s">
        <v>62</v>
      </c>
      <c r="B2711" t="s">
        <v>66</v>
      </c>
      <c r="C2711" t="s">
        <v>577</v>
      </c>
      <c r="D2711" t="s">
        <v>142</v>
      </c>
      <c r="E2711">
        <v>12099.2875057</v>
      </c>
      <c r="F2711" s="13">
        <f t="shared" si="167"/>
        <v>61.709344266114179</v>
      </c>
      <c r="G2711" s="13">
        <f t="shared" si="168"/>
        <v>61.709344266114179</v>
      </c>
      <c r="H2711">
        <v>12.0992875057</v>
      </c>
      <c r="I2711">
        <f t="shared" si="165"/>
        <v>6.1709344266114179E-2</v>
      </c>
      <c r="J2711">
        <f t="shared" si="166"/>
        <v>6.1709344266114179E-2</v>
      </c>
      <c r="K2711" t="s">
        <v>563</v>
      </c>
      <c r="L2711" t="s">
        <v>563</v>
      </c>
      <c r="M2711" t="s">
        <v>563</v>
      </c>
      <c r="N2711">
        <v>0</v>
      </c>
      <c r="O2711">
        <v>0</v>
      </c>
      <c r="P2711" t="s">
        <v>578</v>
      </c>
      <c r="Q2711" t="s">
        <v>1</v>
      </c>
      <c r="R2711">
        <v>1</v>
      </c>
      <c r="S2711" t="s">
        <v>564</v>
      </c>
      <c r="T2711">
        <v>0</v>
      </c>
      <c r="U2711">
        <v>0</v>
      </c>
      <c r="V2711" t="s">
        <v>1</v>
      </c>
      <c r="W2711" t="s">
        <v>1</v>
      </c>
      <c r="X2711">
        <v>1</v>
      </c>
      <c r="Y2711" t="s">
        <v>565</v>
      </c>
    </row>
    <row r="2712" spans="1:25">
      <c r="A2712" t="s">
        <v>62</v>
      </c>
      <c r="B2712" t="s">
        <v>66</v>
      </c>
      <c r="C2712" t="s">
        <v>577</v>
      </c>
      <c r="D2712" t="s">
        <v>142</v>
      </c>
      <c r="E2712">
        <v>12174.335385316899</v>
      </c>
      <c r="F2712" s="13">
        <f t="shared" si="167"/>
        <v>62.072221639079252</v>
      </c>
      <c r="G2712" s="13">
        <f t="shared" si="168"/>
        <v>62.072221639079252</v>
      </c>
      <c r="H2712">
        <v>12.174335385316899</v>
      </c>
      <c r="I2712">
        <f t="shared" si="165"/>
        <v>6.2072221639079252E-2</v>
      </c>
      <c r="J2712">
        <f t="shared" si="166"/>
        <v>6.2072221639079252E-2</v>
      </c>
      <c r="K2712" t="s">
        <v>563</v>
      </c>
      <c r="L2712" t="s">
        <v>563</v>
      </c>
      <c r="M2712" t="s">
        <v>563</v>
      </c>
      <c r="N2712">
        <v>0</v>
      </c>
      <c r="O2712">
        <v>0</v>
      </c>
      <c r="P2712" t="s">
        <v>578</v>
      </c>
      <c r="Q2712" t="s">
        <v>1</v>
      </c>
      <c r="R2712">
        <v>1</v>
      </c>
      <c r="S2712" t="s">
        <v>564</v>
      </c>
      <c r="T2712">
        <v>0</v>
      </c>
      <c r="U2712">
        <v>0</v>
      </c>
      <c r="V2712" t="s">
        <v>1</v>
      </c>
      <c r="W2712" t="s">
        <v>1</v>
      </c>
      <c r="X2712">
        <v>1</v>
      </c>
      <c r="Y2712" t="s">
        <v>565</v>
      </c>
    </row>
    <row r="2713" spans="1:25">
      <c r="A2713" t="s">
        <v>62</v>
      </c>
      <c r="B2713" t="s">
        <v>66</v>
      </c>
      <c r="C2713" t="s">
        <v>577</v>
      </c>
      <c r="D2713" t="s">
        <v>142</v>
      </c>
      <c r="E2713">
        <v>12245.0535795714</v>
      </c>
      <c r="F2713" s="13">
        <f t="shared" si="167"/>
        <v>62.414057743546138</v>
      </c>
      <c r="G2713" s="13">
        <f t="shared" si="168"/>
        <v>62.414057743546138</v>
      </c>
      <c r="H2713">
        <v>12.245053579571399</v>
      </c>
      <c r="I2713">
        <f t="shared" si="165"/>
        <v>6.2414057743546136E-2</v>
      </c>
      <c r="J2713">
        <f t="shared" si="166"/>
        <v>6.2414057743546136E-2</v>
      </c>
      <c r="K2713" t="s">
        <v>563</v>
      </c>
      <c r="L2713" t="s">
        <v>563</v>
      </c>
      <c r="M2713" t="s">
        <v>563</v>
      </c>
      <c r="N2713">
        <v>0</v>
      </c>
      <c r="O2713">
        <v>0</v>
      </c>
      <c r="P2713" t="s">
        <v>578</v>
      </c>
      <c r="Q2713" t="s">
        <v>1</v>
      </c>
      <c r="R2713">
        <v>1</v>
      </c>
      <c r="S2713" t="s">
        <v>564</v>
      </c>
      <c r="T2713">
        <v>0</v>
      </c>
      <c r="U2713">
        <v>0</v>
      </c>
      <c r="V2713" t="s">
        <v>1</v>
      </c>
      <c r="W2713" t="s">
        <v>1</v>
      </c>
      <c r="X2713">
        <v>1</v>
      </c>
      <c r="Y2713" t="s">
        <v>565</v>
      </c>
    </row>
    <row r="2714" spans="1:25">
      <c r="A2714" t="s">
        <v>62</v>
      </c>
      <c r="B2714" t="s">
        <v>66</v>
      </c>
      <c r="C2714" t="s">
        <v>577</v>
      </c>
      <c r="D2714" t="s">
        <v>142</v>
      </c>
      <c r="E2714">
        <v>12346.5606475148</v>
      </c>
      <c r="F2714" s="13">
        <f t="shared" si="167"/>
        <v>62.904541895051004</v>
      </c>
      <c r="G2714" s="13">
        <f t="shared" si="168"/>
        <v>62.904541895051004</v>
      </c>
      <c r="H2714">
        <v>12.346560647514799</v>
      </c>
      <c r="I2714">
        <f t="shared" si="165"/>
        <v>6.2904541895051E-2</v>
      </c>
      <c r="J2714">
        <f t="shared" si="166"/>
        <v>6.2904541895051E-2</v>
      </c>
      <c r="K2714" t="s">
        <v>563</v>
      </c>
      <c r="L2714" t="s">
        <v>563</v>
      </c>
      <c r="M2714" t="s">
        <v>563</v>
      </c>
      <c r="N2714">
        <v>0</v>
      </c>
      <c r="O2714">
        <v>0</v>
      </c>
      <c r="P2714" t="s">
        <v>578</v>
      </c>
      <c r="Q2714" t="s">
        <v>1</v>
      </c>
      <c r="R2714">
        <v>1</v>
      </c>
      <c r="S2714" t="s">
        <v>564</v>
      </c>
      <c r="T2714">
        <v>0</v>
      </c>
      <c r="U2714">
        <v>0</v>
      </c>
      <c r="V2714" t="s">
        <v>1</v>
      </c>
      <c r="W2714" t="s">
        <v>1</v>
      </c>
      <c r="X2714">
        <v>1</v>
      </c>
      <c r="Y2714" t="s">
        <v>565</v>
      </c>
    </row>
    <row r="2715" spans="1:25">
      <c r="A2715" t="s">
        <v>62</v>
      </c>
      <c r="B2715" t="s">
        <v>66</v>
      </c>
      <c r="C2715" t="s">
        <v>577</v>
      </c>
      <c r="D2715" t="s">
        <v>142</v>
      </c>
      <c r="E2715">
        <v>12420.165298677601</v>
      </c>
      <c r="F2715" s="13">
        <f t="shared" si="167"/>
        <v>63.260070294201981</v>
      </c>
      <c r="G2715" s="13">
        <f t="shared" si="168"/>
        <v>63.260070294201981</v>
      </c>
      <c r="H2715">
        <v>12.420165298677601</v>
      </c>
      <c r="I2715">
        <f t="shared" si="165"/>
        <v>6.3260070294201984E-2</v>
      </c>
      <c r="J2715">
        <f t="shared" si="166"/>
        <v>6.3260070294201984E-2</v>
      </c>
      <c r="K2715" t="s">
        <v>563</v>
      </c>
      <c r="L2715" t="s">
        <v>563</v>
      </c>
      <c r="M2715" t="s">
        <v>563</v>
      </c>
      <c r="N2715">
        <v>0</v>
      </c>
      <c r="O2715">
        <v>0</v>
      </c>
      <c r="P2715" t="s">
        <v>578</v>
      </c>
      <c r="Q2715" t="s">
        <v>1</v>
      </c>
      <c r="R2715">
        <v>1</v>
      </c>
      <c r="S2715" t="s">
        <v>564</v>
      </c>
      <c r="T2715">
        <v>0</v>
      </c>
      <c r="U2715">
        <v>0</v>
      </c>
      <c r="V2715" t="s">
        <v>1</v>
      </c>
      <c r="W2715" t="s">
        <v>1</v>
      </c>
      <c r="X2715">
        <v>1</v>
      </c>
      <c r="Y2715" t="s">
        <v>565</v>
      </c>
    </row>
    <row r="2716" spans="1:25">
      <c r="A2716" t="s">
        <v>62</v>
      </c>
      <c r="B2716" t="s">
        <v>66</v>
      </c>
      <c r="C2716" t="s">
        <v>577</v>
      </c>
      <c r="D2716" t="s">
        <v>142</v>
      </c>
      <c r="E2716">
        <v>12494.7321021432</v>
      </c>
      <c r="F2716" s="13">
        <f t="shared" si="167"/>
        <v>63.620134854022183</v>
      </c>
      <c r="G2716" s="13">
        <f t="shared" si="168"/>
        <v>63.620134854022183</v>
      </c>
      <c r="H2716">
        <v>12.4947321021432</v>
      </c>
      <c r="I2716">
        <f t="shared" si="165"/>
        <v>6.3620134854022181E-2</v>
      </c>
      <c r="J2716">
        <f t="shared" si="166"/>
        <v>6.3620134854022181E-2</v>
      </c>
      <c r="K2716" t="s">
        <v>563</v>
      </c>
      <c r="L2716" t="s">
        <v>563</v>
      </c>
      <c r="M2716" t="s">
        <v>563</v>
      </c>
      <c r="N2716">
        <v>0</v>
      </c>
      <c r="O2716">
        <v>0</v>
      </c>
      <c r="P2716" t="s">
        <v>578</v>
      </c>
      <c r="Q2716" t="s">
        <v>1</v>
      </c>
      <c r="R2716">
        <v>1</v>
      </c>
      <c r="S2716" t="s">
        <v>564</v>
      </c>
      <c r="T2716">
        <v>0</v>
      </c>
      <c r="U2716">
        <v>0</v>
      </c>
      <c r="V2716" t="s">
        <v>1</v>
      </c>
      <c r="W2716" t="s">
        <v>1</v>
      </c>
      <c r="X2716">
        <v>1</v>
      </c>
      <c r="Y2716" t="s">
        <v>565</v>
      </c>
    </row>
    <row r="2717" spans="1:25">
      <c r="A2717" t="s">
        <v>62</v>
      </c>
      <c r="B2717" t="s">
        <v>66</v>
      </c>
      <c r="C2717" t="s">
        <v>577</v>
      </c>
      <c r="D2717" t="s">
        <v>142</v>
      </c>
      <c r="E2717">
        <v>12561.1206110351</v>
      </c>
      <c r="F2717" s="13">
        <f t="shared" si="167"/>
        <v>63.940614788581037</v>
      </c>
      <c r="G2717" s="13">
        <f t="shared" si="168"/>
        <v>63.940614788581037</v>
      </c>
      <c r="H2717">
        <v>12.561120611035101</v>
      </c>
      <c r="I2717">
        <f t="shared" ref="I2717:I2780" si="169">F2717/1000</f>
        <v>6.3940614788581041E-2</v>
      </c>
      <c r="J2717">
        <f t="shared" ref="J2717:J2780" si="170">G2717/1000</f>
        <v>6.3940614788581041E-2</v>
      </c>
      <c r="K2717" t="s">
        <v>563</v>
      </c>
      <c r="L2717" t="s">
        <v>563</v>
      </c>
      <c r="M2717" t="s">
        <v>563</v>
      </c>
      <c r="N2717">
        <v>0</v>
      </c>
      <c r="O2717">
        <v>0</v>
      </c>
      <c r="P2717" t="s">
        <v>578</v>
      </c>
      <c r="Q2717" t="s">
        <v>1</v>
      </c>
      <c r="R2717">
        <v>1</v>
      </c>
      <c r="S2717" t="s">
        <v>564</v>
      </c>
      <c r="T2717">
        <v>0</v>
      </c>
      <c r="U2717">
        <v>0</v>
      </c>
      <c r="V2717" t="s">
        <v>1</v>
      </c>
      <c r="W2717" t="s">
        <v>1</v>
      </c>
      <c r="X2717">
        <v>1</v>
      </c>
      <c r="Y2717" t="s">
        <v>565</v>
      </c>
    </row>
    <row r="2718" spans="1:25">
      <c r="A2718" t="s">
        <v>62</v>
      </c>
      <c r="B2718" t="s">
        <v>66</v>
      </c>
      <c r="C2718" t="s">
        <v>577</v>
      </c>
      <c r="D2718" t="s">
        <v>142</v>
      </c>
      <c r="E2718">
        <v>12633.282033743701</v>
      </c>
      <c r="F2718" s="13">
        <f t="shared" si="167"/>
        <v>64.288863057172833</v>
      </c>
      <c r="G2718" s="13">
        <f t="shared" si="168"/>
        <v>64.288863057172833</v>
      </c>
      <c r="H2718">
        <v>12.633282033743701</v>
      </c>
      <c r="I2718">
        <f t="shared" si="169"/>
        <v>6.4288863057172838E-2</v>
      </c>
      <c r="J2718">
        <f t="shared" si="170"/>
        <v>6.4288863057172838E-2</v>
      </c>
      <c r="K2718" t="s">
        <v>563</v>
      </c>
      <c r="L2718" t="s">
        <v>563</v>
      </c>
      <c r="M2718" t="s">
        <v>563</v>
      </c>
      <c r="N2718">
        <v>0</v>
      </c>
      <c r="O2718">
        <v>0</v>
      </c>
      <c r="P2718" t="s">
        <v>578</v>
      </c>
      <c r="Q2718" t="s">
        <v>1</v>
      </c>
      <c r="R2718">
        <v>1</v>
      </c>
      <c r="S2718" t="s">
        <v>564</v>
      </c>
      <c r="T2718">
        <v>0</v>
      </c>
      <c r="U2718">
        <v>0</v>
      </c>
      <c r="V2718" t="s">
        <v>1</v>
      </c>
      <c r="W2718" t="s">
        <v>1</v>
      </c>
      <c r="X2718">
        <v>1</v>
      </c>
      <c r="Y2718" t="s">
        <v>565</v>
      </c>
    </row>
    <row r="2719" spans="1:25">
      <c r="A2719" t="s">
        <v>62</v>
      </c>
      <c r="B2719" t="s">
        <v>66</v>
      </c>
      <c r="C2719" t="s">
        <v>577</v>
      </c>
      <c r="D2719" t="s">
        <v>142</v>
      </c>
      <c r="E2719">
        <v>12807.431600547199</v>
      </c>
      <c r="F2719" s="13">
        <f t="shared" si="167"/>
        <v>65.128879066773578</v>
      </c>
      <c r="G2719" s="13">
        <f t="shared" si="168"/>
        <v>65.128879066773578</v>
      </c>
      <c r="H2719">
        <v>12.807431600547201</v>
      </c>
      <c r="I2719">
        <f t="shared" si="169"/>
        <v>6.5128879066773573E-2</v>
      </c>
      <c r="J2719">
        <f t="shared" si="170"/>
        <v>6.5128879066773573E-2</v>
      </c>
      <c r="K2719" t="s">
        <v>563</v>
      </c>
      <c r="L2719" t="s">
        <v>563</v>
      </c>
      <c r="M2719" t="s">
        <v>563</v>
      </c>
      <c r="N2719">
        <v>0</v>
      </c>
      <c r="O2719">
        <v>0</v>
      </c>
      <c r="P2719" t="s">
        <v>578</v>
      </c>
      <c r="Q2719" t="s">
        <v>1</v>
      </c>
      <c r="R2719">
        <v>1</v>
      </c>
      <c r="S2719" t="s">
        <v>564</v>
      </c>
      <c r="T2719">
        <v>0</v>
      </c>
      <c r="U2719">
        <v>0</v>
      </c>
      <c r="V2719" t="s">
        <v>1</v>
      </c>
      <c r="W2719" t="s">
        <v>1</v>
      </c>
      <c r="X2719">
        <v>1</v>
      </c>
      <c r="Y2719" t="s">
        <v>565</v>
      </c>
    </row>
    <row r="2720" spans="1:25">
      <c r="A2720" t="s">
        <v>62</v>
      </c>
      <c r="B2720" t="s">
        <v>66</v>
      </c>
      <c r="C2720" t="s">
        <v>577</v>
      </c>
      <c r="D2720" t="s">
        <v>142</v>
      </c>
      <c r="E2720">
        <v>12888.2523939808</v>
      </c>
      <c r="F2720" s="13">
        <f t="shared" si="167"/>
        <v>65.518519294382742</v>
      </c>
      <c r="G2720" s="13">
        <f t="shared" si="168"/>
        <v>65.518519294382742</v>
      </c>
      <c r="H2720">
        <v>12.8882523939808</v>
      </c>
      <c r="I2720">
        <f t="shared" si="169"/>
        <v>6.5518519294382738E-2</v>
      </c>
      <c r="J2720">
        <f t="shared" si="170"/>
        <v>6.5518519294382738E-2</v>
      </c>
      <c r="K2720" t="s">
        <v>563</v>
      </c>
      <c r="L2720" t="s">
        <v>563</v>
      </c>
      <c r="M2720" t="s">
        <v>563</v>
      </c>
      <c r="N2720">
        <v>0</v>
      </c>
      <c r="O2720">
        <v>0</v>
      </c>
      <c r="P2720" t="s">
        <v>578</v>
      </c>
      <c r="Q2720" t="s">
        <v>1</v>
      </c>
      <c r="R2720">
        <v>1</v>
      </c>
      <c r="S2720" t="s">
        <v>564</v>
      </c>
      <c r="T2720">
        <v>0</v>
      </c>
      <c r="U2720">
        <v>0</v>
      </c>
      <c r="V2720" t="s">
        <v>1</v>
      </c>
      <c r="W2720" t="s">
        <v>1</v>
      </c>
      <c r="X2720">
        <v>1</v>
      </c>
      <c r="Y2720" t="s">
        <v>565</v>
      </c>
    </row>
    <row r="2721" spans="1:25">
      <c r="A2721" t="s">
        <v>62</v>
      </c>
      <c r="B2721" t="s">
        <v>66</v>
      </c>
      <c r="C2721" t="s">
        <v>577</v>
      </c>
      <c r="D2721" t="s">
        <v>142</v>
      </c>
      <c r="E2721">
        <v>12952.7165982672</v>
      </c>
      <c r="F2721" s="13">
        <f t="shared" si="167"/>
        <v>65.829212998213436</v>
      </c>
      <c r="G2721" s="13">
        <f t="shared" si="168"/>
        <v>65.829212998213436</v>
      </c>
      <c r="H2721">
        <v>12.9527165982672</v>
      </c>
      <c r="I2721">
        <f t="shared" si="169"/>
        <v>6.5829212998213441E-2</v>
      </c>
      <c r="J2721">
        <f t="shared" si="170"/>
        <v>6.5829212998213441E-2</v>
      </c>
      <c r="K2721" t="s">
        <v>563</v>
      </c>
      <c r="L2721" t="s">
        <v>563</v>
      </c>
      <c r="M2721" t="s">
        <v>563</v>
      </c>
      <c r="N2721">
        <v>0</v>
      </c>
      <c r="O2721">
        <v>0</v>
      </c>
      <c r="P2721" t="s">
        <v>578</v>
      </c>
      <c r="Q2721" t="s">
        <v>1</v>
      </c>
      <c r="R2721">
        <v>1</v>
      </c>
      <c r="S2721" t="s">
        <v>564</v>
      </c>
      <c r="T2721">
        <v>0</v>
      </c>
      <c r="U2721">
        <v>0</v>
      </c>
      <c r="V2721" t="s">
        <v>1</v>
      </c>
      <c r="W2721" t="s">
        <v>1</v>
      </c>
      <c r="X2721">
        <v>1</v>
      </c>
      <c r="Y2721" t="s">
        <v>565</v>
      </c>
    </row>
    <row r="2722" spans="1:25">
      <c r="A2722" t="s">
        <v>62</v>
      </c>
      <c r="B2722" t="s">
        <v>66</v>
      </c>
      <c r="C2722" t="s">
        <v>577</v>
      </c>
      <c r="D2722" t="s">
        <v>142</v>
      </c>
      <c r="E2722">
        <v>13059.507042253499</v>
      </c>
      <c r="F2722" s="13">
        <f t="shared" si="167"/>
        <v>66.343727550075272</v>
      </c>
      <c r="G2722" s="13">
        <f t="shared" si="168"/>
        <v>66.343727550075272</v>
      </c>
      <c r="H2722">
        <v>13.0595070422535</v>
      </c>
      <c r="I2722">
        <f t="shared" si="169"/>
        <v>6.6343727550075268E-2</v>
      </c>
      <c r="J2722">
        <f t="shared" si="170"/>
        <v>6.6343727550075268E-2</v>
      </c>
      <c r="K2722" t="s">
        <v>563</v>
      </c>
      <c r="L2722" t="s">
        <v>563</v>
      </c>
      <c r="M2722" t="s">
        <v>563</v>
      </c>
      <c r="N2722">
        <v>0</v>
      </c>
      <c r="O2722">
        <v>0</v>
      </c>
      <c r="P2722" t="s">
        <v>578</v>
      </c>
      <c r="Q2722" t="s">
        <v>1</v>
      </c>
      <c r="R2722">
        <v>1</v>
      </c>
      <c r="S2722" t="s">
        <v>564</v>
      </c>
      <c r="T2722">
        <v>0</v>
      </c>
      <c r="U2722">
        <v>0</v>
      </c>
      <c r="V2722" t="s">
        <v>1</v>
      </c>
      <c r="W2722" t="s">
        <v>1</v>
      </c>
      <c r="X2722">
        <v>1</v>
      </c>
      <c r="Y2722" t="s">
        <v>565</v>
      </c>
    </row>
    <row r="2723" spans="1:25">
      <c r="A2723" t="s">
        <v>62</v>
      </c>
      <c r="B2723" t="s">
        <v>66</v>
      </c>
      <c r="C2723" t="s">
        <v>577</v>
      </c>
      <c r="D2723" t="s">
        <v>142</v>
      </c>
      <c r="E2723">
        <v>13211.8309859155</v>
      </c>
      <c r="F2723" s="13">
        <f t="shared" si="167"/>
        <v>67.077245130561948</v>
      </c>
      <c r="G2723" s="13">
        <f t="shared" si="168"/>
        <v>67.077245130561948</v>
      </c>
      <c r="H2723">
        <v>13.211830985915499</v>
      </c>
      <c r="I2723">
        <f t="shared" si="169"/>
        <v>6.7077245130561944E-2</v>
      </c>
      <c r="J2723">
        <f t="shared" si="170"/>
        <v>6.7077245130561944E-2</v>
      </c>
      <c r="K2723" t="s">
        <v>563</v>
      </c>
      <c r="L2723" t="s">
        <v>563</v>
      </c>
      <c r="M2723" t="s">
        <v>563</v>
      </c>
      <c r="N2723">
        <v>0</v>
      </c>
      <c r="O2723">
        <v>0</v>
      </c>
      <c r="P2723" t="s">
        <v>578</v>
      </c>
      <c r="Q2723" t="s">
        <v>1</v>
      </c>
      <c r="R2723">
        <v>1</v>
      </c>
      <c r="S2723" t="s">
        <v>564</v>
      </c>
      <c r="T2723">
        <v>0</v>
      </c>
      <c r="U2723">
        <v>0</v>
      </c>
      <c r="V2723" t="s">
        <v>1</v>
      </c>
      <c r="W2723" t="s">
        <v>1</v>
      </c>
      <c r="X2723">
        <v>1</v>
      </c>
      <c r="Y2723" t="s">
        <v>565</v>
      </c>
    </row>
    <row r="2724" spans="1:25">
      <c r="A2724" t="s">
        <v>62</v>
      </c>
      <c r="B2724" t="s">
        <v>66</v>
      </c>
      <c r="C2724" t="s">
        <v>577</v>
      </c>
      <c r="D2724" t="s">
        <v>142</v>
      </c>
      <c r="E2724">
        <v>13257.1184995737</v>
      </c>
      <c r="F2724" s="13">
        <f t="shared" si="167"/>
        <v>67.295242937880829</v>
      </c>
      <c r="G2724" s="13">
        <f t="shared" si="168"/>
        <v>67.295242937880829</v>
      </c>
      <c r="H2724">
        <v>13.2571184995737</v>
      </c>
      <c r="I2724">
        <f t="shared" si="169"/>
        <v>6.7295242937880834E-2</v>
      </c>
      <c r="J2724">
        <f t="shared" si="170"/>
        <v>6.7295242937880834E-2</v>
      </c>
      <c r="K2724" t="s">
        <v>563</v>
      </c>
      <c r="L2724" t="s">
        <v>563</v>
      </c>
      <c r="M2724" t="s">
        <v>563</v>
      </c>
      <c r="N2724">
        <v>0</v>
      </c>
      <c r="O2724">
        <v>0</v>
      </c>
      <c r="P2724" t="s">
        <v>578</v>
      </c>
      <c r="Q2724" t="s">
        <v>1</v>
      </c>
      <c r="R2724">
        <v>1</v>
      </c>
      <c r="S2724" t="s">
        <v>564</v>
      </c>
      <c r="T2724">
        <v>0</v>
      </c>
      <c r="U2724">
        <v>0</v>
      </c>
      <c r="V2724" t="s">
        <v>1</v>
      </c>
      <c r="W2724" t="s">
        <v>1</v>
      </c>
      <c r="X2724">
        <v>1</v>
      </c>
      <c r="Y2724" t="s">
        <v>565</v>
      </c>
    </row>
    <row r="2725" spans="1:25">
      <c r="A2725" t="s">
        <v>62</v>
      </c>
      <c r="B2725" t="s">
        <v>66</v>
      </c>
      <c r="C2725" t="s">
        <v>577</v>
      </c>
      <c r="D2725" t="s">
        <v>142</v>
      </c>
      <c r="E2725">
        <v>13325.3196930946</v>
      </c>
      <c r="F2725" s="13">
        <f t="shared" si="167"/>
        <v>67.623466222046986</v>
      </c>
      <c r="G2725" s="13">
        <f t="shared" si="168"/>
        <v>67.623466222046986</v>
      </c>
      <c r="H2725">
        <v>13.325319693094601</v>
      </c>
      <c r="I2725">
        <f t="shared" si="169"/>
        <v>6.7623466222046985E-2</v>
      </c>
      <c r="J2725">
        <f t="shared" si="170"/>
        <v>6.7623466222046985E-2</v>
      </c>
      <c r="K2725" t="s">
        <v>563</v>
      </c>
      <c r="L2725" t="s">
        <v>563</v>
      </c>
      <c r="M2725" t="s">
        <v>563</v>
      </c>
      <c r="N2725">
        <v>0</v>
      </c>
      <c r="O2725">
        <v>0</v>
      </c>
      <c r="P2725" t="s">
        <v>578</v>
      </c>
      <c r="Q2725" t="s">
        <v>1</v>
      </c>
      <c r="R2725">
        <v>1</v>
      </c>
      <c r="S2725" t="s">
        <v>564</v>
      </c>
      <c r="T2725">
        <v>0</v>
      </c>
      <c r="U2725">
        <v>0</v>
      </c>
      <c r="V2725" t="s">
        <v>1</v>
      </c>
      <c r="W2725" t="s">
        <v>1</v>
      </c>
      <c r="X2725">
        <v>1</v>
      </c>
      <c r="Y2725" t="s">
        <v>565</v>
      </c>
    </row>
    <row r="2726" spans="1:25">
      <c r="A2726" t="s">
        <v>62</v>
      </c>
      <c r="B2726" t="s">
        <v>66</v>
      </c>
      <c r="C2726" t="s">
        <v>577</v>
      </c>
      <c r="D2726" t="s">
        <v>142</v>
      </c>
      <c r="E2726">
        <v>13376.1295822677</v>
      </c>
      <c r="F2726" s="13">
        <f t="shared" si="167"/>
        <v>67.867935986807424</v>
      </c>
      <c r="G2726" s="13">
        <f t="shared" si="168"/>
        <v>67.867935986807424</v>
      </c>
      <c r="H2726">
        <v>13.3761295822677</v>
      </c>
      <c r="I2726">
        <f t="shared" si="169"/>
        <v>6.7867935986807418E-2</v>
      </c>
      <c r="J2726">
        <f t="shared" si="170"/>
        <v>6.7867935986807418E-2</v>
      </c>
      <c r="K2726" t="s">
        <v>563</v>
      </c>
      <c r="L2726" t="s">
        <v>563</v>
      </c>
      <c r="M2726" t="s">
        <v>563</v>
      </c>
      <c r="N2726">
        <v>0</v>
      </c>
      <c r="O2726">
        <v>0</v>
      </c>
      <c r="P2726" t="s">
        <v>578</v>
      </c>
      <c r="Q2726" t="s">
        <v>1</v>
      </c>
      <c r="R2726">
        <v>1</v>
      </c>
      <c r="S2726" t="s">
        <v>564</v>
      </c>
      <c r="T2726">
        <v>0</v>
      </c>
      <c r="U2726">
        <v>0</v>
      </c>
      <c r="V2726" t="s">
        <v>1</v>
      </c>
      <c r="W2726" t="s">
        <v>1</v>
      </c>
      <c r="X2726">
        <v>1</v>
      </c>
      <c r="Y2726" t="s">
        <v>565</v>
      </c>
    </row>
    <row r="2727" spans="1:25">
      <c r="A2727" t="s">
        <v>62</v>
      </c>
      <c r="B2727" t="s">
        <v>66</v>
      </c>
      <c r="C2727" t="s">
        <v>577</v>
      </c>
      <c r="D2727" t="s">
        <v>142</v>
      </c>
      <c r="E2727">
        <v>13428.644501278801</v>
      </c>
      <c r="F2727" s="13">
        <f t="shared" si="167"/>
        <v>68.120558890614049</v>
      </c>
      <c r="G2727" s="13">
        <f t="shared" si="168"/>
        <v>68.120558890614049</v>
      </c>
      <c r="H2727">
        <v>13.4286445012788</v>
      </c>
      <c r="I2727">
        <f t="shared" si="169"/>
        <v>6.8120558890614052E-2</v>
      </c>
      <c r="J2727">
        <f t="shared" si="170"/>
        <v>6.8120558890614052E-2</v>
      </c>
      <c r="K2727" t="s">
        <v>563</v>
      </c>
      <c r="L2727" t="s">
        <v>563</v>
      </c>
      <c r="M2727" t="s">
        <v>563</v>
      </c>
      <c r="N2727">
        <v>0</v>
      </c>
      <c r="O2727">
        <v>0</v>
      </c>
      <c r="P2727" t="s">
        <v>578</v>
      </c>
      <c r="Q2727" t="s">
        <v>1</v>
      </c>
      <c r="R2727">
        <v>1</v>
      </c>
      <c r="S2727" t="s">
        <v>564</v>
      </c>
      <c r="T2727">
        <v>0</v>
      </c>
      <c r="U2727">
        <v>0</v>
      </c>
      <c r="V2727" t="s">
        <v>1</v>
      </c>
      <c r="W2727" t="s">
        <v>1</v>
      </c>
      <c r="X2727">
        <v>1</v>
      </c>
      <c r="Y2727" t="s">
        <v>565</v>
      </c>
    </row>
    <row r="2728" spans="1:25">
      <c r="A2728" t="s">
        <v>62</v>
      </c>
      <c r="B2728" t="s">
        <v>66</v>
      </c>
      <c r="C2728" t="s">
        <v>577</v>
      </c>
      <c r="D2728" t="s">
        <v>142</v>
      </c>
      <c r="E2728">
        <v>13478.7723785166</v>
      </c>
      <c r="F2728" s="13">
        <f t="shared" si="167"/>
        <v>68.361651198767831</v>
      </c>
      <c r="G2728" s="13">
        <f t="shared" si="168"/>
        <v>68.361651198767831</v>
      </c>
      <c r="H2728">
        <v>13.4787723785166</v>
      </c>
      <c r="I2728">
        <f t="shared" si="169"/>
        <v>6.8361651198767831E-2</v>
      </c>
      <c r="J2728">
        <f t="shared" si="170"/>
        <v>6.8361651198767831E-2</v>
      </c>
      <c r="K2728" t="s">
        <v>563</v>
      </c>
      <c r="L2728" t="s">
        <v>563</v>
      </c>
      <c r="M2728" t="s">
        <v>563</v>
      </c>
      <c r="N2728">
        <v>0</v>
      </c>
      <c r="O2728">
        <v>0</v>
      </c>
      <c r="P2728" t="s">
        <v>578</v>
      </c>
      <c r="Q2728" t="s">
        <v>1</v>
      </c>
      <c r="R2728">
        <v>1</v>
      </c>
      <c r="S2728" t="s">
        <v>564</v>
      </c>
      <c r="T2728">
        <v>0</v>
      </c>
      <c r="U2728">
        <v>0</v>
      </c>
      <c r="V2728" t="s">
        <v>1</v>
      </c>
      <c r="W2728" t="s">
        <v>1</v>
      </c>
      <c r="X2728">
        <v>1</v>
      </c>
      <c r="Y2728" t="s">
        <v>565</v>
      </c>
    </row>
    <row r="2729" spans="1:25">
      <c r="A2729" t="s">
        <v>62</v>
      </c>
      <c r="B2729" t="s">
        <v>66</v>
      </c>
      <c r="C2729" t="s">
        <v>577</v>
      </c>
      <c r="D2729" t="s">
        <v>142</v>
      </c>
      <c r="E2729">
        <v>13528.218243819299</v>
      </c>
      <c r="F2729" s="13">
        <f t="shared" si="167"/>
        <v>68.599417841165035</v>
      </c>
      <c r="G2729" s="13">
        <f t="shared" si="168"/>
        <v>68.599417841165035</v>
      </c>
      <c r="H2729">
        <v>13.5282182438193</v>
      </c>
      <c r="I2729">
        <f t="shared" si="169"/>
        <v>6.8599417841165036E-2</v>
      </c>
      <c r="J2729">
        <f t="shared" si="170"/>
        <v>6.8599417841165036E-2</v>
      </c>
      <c r="K2729" t="s">
        <v>563</v>
      </c>
      <c r="L2729" t="s">
        <v>563</v>
      </c>
      <c r="M2729" t="s">
        <v>563</v>
      </c>
      <c r="N2729">
        <v>0</v>
      </c>
      <c r="O2729">
        <v>0</v>
      </c>
      <c r="P2729" t="s">
        <v>578</v>
      </c>
      <c r="Q2729" t="s">
        <v>1</v>
      </c>
      <c r="R2729">
        <v>1</v>
      </c>
      <c r="S2729" t="s">
        <v>564</v>
      </c>
      <c r="T2729">
        <v>0</v>
      </c>
      <c r="U2729">
        <v>0</v>
      </c>
      <c r="V2729" t="s">
        <v>1</v>
      </c>
      <c r="W2729" t="s">
        <v>1</v>
      </c>
      <c r="X2729">
        <v>1</v>
      </c>
      <c r="Y2729" t="s">
        <v>565</v>
      </c>
    </row>
    <row r="2730" spans="1:25">
      <c r="A2730" t="s">
        <v>62</v>
      </c>
      <c r="B2730" t="s">
        <v>66</v>
      </c>
      <c r="C2730" t="s">
        <v>577</v>
      </c>
      <c r="D2730" t="s">
        <v>142</v>
      </c>
      <c r="E2730">
        <v>13702.7071369975</v>
      </c>
      <c r="F2730" s="13">
        <f t="shared" si="167"/>
        <v>69.438111027117316</v>
      </c>
      <c r="G2730" s="13">
        <f t="shared" si="168"/>
        <v>69.438111027117316</v>
      </c>
      <c r="H2730">
        <v>13.7027071369975</v>
      </c>
      <c r="I2730">
        <f t="shared" si="169"/>
        <v>6.9438111027117319E-2</v>
      </c>
      <c r="J2730">
        <f t="shared" si="170"/>
        <v>6.9438111027117319E-2</v>
      </c>
      <c r="K2730" t="s">
        <v>563</v>
      </c>
      <c r="L2730" t="s">
        <v>563</v>
      </c>
      <c r="M2730" t="s">
        <v>563</v>
      </c>
      <c r="N2730">
        <v>0</v>
      </c>
      <c r="O2730">
        <v>0</v>
      </c>
      <c r="P2730" t="s">
        <v>578</v>
      </c>
      <c r="Q2730" t="s">
        <v>1</v>
      </c>
      <c r="R2730">
        <v>1</v>
      </c>
      <c r="S2730" t="s">
        <v>564</v>
      </c>
      <c r="T2730">
        <v>0</v>
      </c>
      <c r="U2730">
        <v>0</v>
      </c>
      <c r="V2730" t="s">
        <v>1</v>
      </c>
      <c r="W2730" t="s">
        <v>1</v>
      </c>
      <c r="X2730">
        <v>1</v>
      </c>
      <c r="Y2730" t="s">
        <v>565</v>
      </c>
    </row>
    <row r="2731" spans="1:25">
      <c r="A2731" t="s">
        <v>62</v>
      </c>
      <c r="B2731" t="s">
        <v>66</v>
      </c>
      <c r="C2731" t="s">
        <v>577</v>
      </c>
      <c r="D2731" t="s">
        <v>142</v>
      </c>
      <c r="E2731">
        <v>13722.3954060706</v>
      </c>
      <c r="F2731" s="13">
        <f t="shared" si="167"/>
        <v>69.532709223326734</v>
      </c>
      <c r="G2731" s="13">
        <f t="shared" si="168"/>
        <v>69.532709223326734</v>
      </c>
      <c r="H2731">
        <v>13.7223954060706</v>
      </c>
      <c r="I2731">
        <f t="shared" si="169"/>
        <v>6.953270922332673E-2</v>
      </c>
      <c r="J2731">
        <f t="shared" si="170"/>
        <v>6.953270922332673E-2</v>
      </c>
      <c r="K2731" t="s">
        <v>563</v>
      </c>
      <c r="L2731" t="s">
        <v>563</v>
      </c>
      <c r="M2731" t="s">
        <v>563</v>
      </c>
      <c r="N2731">
        <v>0</v>
      </c>
      <c r="O2731">
        <v>0</v>
      </c>
      <c r="P2731" t="s">
        <v>578</v>
      </c>
      <c r="Q2731" t="s">
        <v>1</v>
      </c>
      <c r="R2731">
        <v>1</v>
      </c>
      <c r="S2731" t="s">
        <v>564</v>
      </c>
      <c r="T2731">
        <v>0</v>
      </c>
      <c r="U2731">
        <v>0</v>
      </c>
      <c r="V2731" t="s">
        <v>1</v>
      </c>
      <c r="W2731" t="s">
        <v>1</v>
      </c>
      <c r="X2731">
        <v>1</v>
      </c>
      <c r="Y2731" t="s">
        <v>565</v>
      </c>
    </row>
    <row r="2732" spans="1:25">
      <c r="A2732" t="s">
        <v>62</v>
      </c>
      <c r="B2732" t="s">
        <v>66</v>
      </c>
      <c r="C2732" t="s">
        <v>577</v>
      </c>
      <c r="D2732" t="s">
        <v>142</v>
      </c>
      <c r="E2732">
        <v>13785.3978671042</v>
      </c>
      <c r="F2732" s="13">
        <f t="shared" si="167"/>
        <v>69.83537625969791</v>
      </c>
      <c r="G2732" s="13">
        <f t="shared" si="168"/>
        <v>69.83537625969791</v>
      </c>
      <c r="H2732">
        <v>13.7853978671042</v>
      </c>
      <c r="I2732">
        <f t="shared" si="169"/>
        <v>6.9835376259697907E-2</v>
      </c>
      <c r="J2732">
        <f t="shared" si="170"/>
        <v>6.9835376259697907E-2</v>
      </c>
      <c r="K2732" t="s">
        <v>563</v>
      </c>
      <c r="L2732" t="s">
        <v>563</v>
      </c>
      <c r="M2732" t="s">
        <v>563</v>
      </c>
      <c r="N2732">
        <v>0</v>
      </c>
      <c r="O2732">
        <v>0</v>
      </c>
      <c r="P2732" t="s">
        <v>578</v>
      </c>
      <c r="Q2732" t="s">
        <v>1</v>
      </c>
      <c r="R2732">
        <v>1</v>
      </c>
      <c r="S2732" t="s">
        <v>564</v>
      </c>
      <c r="T2732">
        <v>0</v>
      </c>
      <c r="U2732">
        <v>0</v>
      </c>
      <c r="V2732" t="s">
        <v>1</v>
      </c>
      <c r="W2732" t="s">
        <v>1</v>
      </c>
      <c r="X2732">
        <v>1</v>
      </c>
      <c r="Y2732" t="s">
        <v>565</v>
      </c>
    </row>
    <row r="2733" spans="1:25">
      <c r="A2733" t="s">
        <v>62</v>
      </c>
      <c r="B2733" t="s">
        <v>66</v>
      </c>
      <c r="C2733" t="s">
        <v>577</v>
      </c>
      <c r="D2733" t="s">
        <v>142</v>
      </c>
      <c r="E2733">
        <v>13798.5233798195</v>
      </c>
      <c r="F2733" s="13">
        <f t="shared" si="167"/>
        <v>69.898422863079546</v>
      </c>
      <c r="G2733" s="13">
        <f t="shared" si="168"/>
        <v>69.898422863079546</v>
      </c>
      <c r="H2733">
        <v>13.7985233798195</v>
      </c>
      <c r="I2733">
        <f t="shared" si="169"/>
        <v>6.989842286307954E-2</v>
      </c>
      <c r="J2733">
        <f t="shared" si="170"/>
        <v>6.989842286307954E-2</v>
      </c>
      <c r="K2733" t="s">
        <v>563</v>
      </c>
      <c r="L2733" t="s">
        <v>563</v>
      </c>
      <c r="M2733" t="s">
        <v>563</v>
      </c>
      <c r="N2733">
        <v>0</v>
      </c>
      <c r="O2733">
        <v>0</v>
      </c>
      <c r="P2733" t="s">
        <v>578</v>
      </c>
      <c r="Q2733" t="s">
        <v>1</v>
      </c>
      <c r="R2733">
        <v>1</v>
      </c>
      <c r="S2733" t="s">
        <v>564</v>
      </c>
      <c r="T2733">
        <v>0</v>
      </c>
      <c r="U2733">
        <v>0</v>
      </c>
      <c r="V2733" t="s">
        <v>1</v>
      </c>
      <c r="W2733" t="s">
        <v>1</v>
      </c>
      <c r="X2733">
        <v>1</v>
      </c>
      <c r="Y2733" t="s">
        <v>565</v>
      </c>
    </row>
    <row r="2734" spans="1:25">
      <c r="A2734" t="s">
        <v>62</v>
      </c>
      <c r="B2734" t="s">
        <v>66</v>
      </c>
      <c r="C2734" t="s">
        <v>577</v>
      </c>
      <c r="D2734" t="s">
        <v>142</v>
      </c>
      <c r="E2734">
        <v>13881.214109926201</v>
      </c>
      <c r="F2734" s="13">
        <f t="shared" si="167"/>
        <v>70.295545157423803</v>
      </c>
      <c r="G2734" s="13">
        <f t="shared" si="168"/>
        <v>70.295545157423803</v>
      </c>
      <c r="H2734">
        <v>13.8812141099262</v>
      </c>
      <c r="I2734">
        <f t="shared" si="169"/>
        <v>7.0295545157423797E-2</v>
      </c>
      <c r="J2734">
        <f t="shared" si="170"/>
        <v>7.0295545157423797E-2</v>
      </c>
      <c r="K2734" t="s">
        <v>563</v>
      </c>
      <c r="L2734" t="s">
        <v>563</v>
      </c>
      <c r="M2734" t="s">
        <v>563</v>
      </c>
      <c r="N2734">
        <v>0</v>
      </c>
      <c r="O2734">
        <v>0</v>
      </c>
      <c r="P2734" t="s">
        <v>578</v>
      </c>
      <c r="Q2734" t="s">
        <v>1</v>
      </c>
      <c r="R2734">
        <v>1</v>
      </c>
      <c r="S2734" t="s">
        <v>564</v>
      </c>
      <c r="T2734">
        <v>0</v>
      </c>
      <c r="U2734">
        <v>0</v>
      </c>
      <c r="V2734" t="s">
        <v>1</v>
      </c>
      <c r="W2734" t="s">
        <v>1</v>
      </c>
      <c r="X2734">
        <v>1</v>
      </c>
      <c r="Y2734" t="s">
        <v>565</v>
      </c>
    </row>
    <row r="2735" spans="1:25">
      <c r="A2735" t="s">
        <v>62</v>
      </c>
      <c r="B2735" t="s">
        <v>66</v>
      </c>
      <c r="C2735" t="s">
        <v>577</v>
      </c>
      <c r="D2735" t="s">
        <v>142</v>
      </c>
      <c r="E2735">
        <v>14365.545529122201</v>
      </c>
      <c r="F2735" s="13">
        <f t="shared" si="167"/>
        <v>72.619111219725525</v>
      </c>
      <c r="G2735" s="13">
        <f t="shared" si="168"/>
        <v>72.619111219725525</v>
      </c>
      <c r="H2735">
        <v>14.365545529122199</v>
      </c>
      <c r="I2735">
        <f t="shared" si="169"/>
        <v>7.261911121972553E-2</v>
      </c>
      <c r="J2735">
        <f t="shared" si="170"/>
        <v>7.261911121972553E-2</v>
      </c>
      <c r="K2735" t="s">
        <v>563</v>
      </c>
      <c r="L2735" t="s">
        <v>563</v>
      </c>
      <c r="M2735" t="s">
        <v>563</v>
      </c>
      <c r="N2735">
        <v>0</v>
      </c>
      <c r="O2735">
        <v>0</v>
      </c>
      <c r="P2735" t="s">
        <v>578</v>
      </c>
      <c r="Q2735" t="s">
        <v>1</v>
      </c>
      <c r="R2735">
        <v>1</v>
      </c>
      <c r="S2735" t="s">
        <v>564</v>
      </c>
      <c r="T2735">
        <v>0</v>
      </c>
      <c r="U2735">
        <v>0</v>
      </c>
      <c r="V2735" t="s">
        <v>1</v>
      </c>
      <c r="W2735" t="s">
        <v>1</v>
      </c>
      <c r="X2735">
        <v>1</v>
      </c>
      <c r="Y2735" t="s">
        <v>565</v>
      </c>
    </row>
    <row r="2736" spans="1:25">
      <c r="A2736" t="s">
        <v>62</v>
      </c>
      <c r="B2736" t="s">
        <v>66</v>
      </c>
      <c r="C2736" t="s">
        <v>577</v>
      </c>
      <c r="D2736" t="s">
        <v>142</v>
      </c>
      <c r="E2736">
        <v>14412.7973748975</v>
      </c>
      <c r="F2736" s="13">
        <f t="shared" si="167"/>
        <v>72.845581166493233</v>
      </c>
      <c r="G2736" s="13">
        <f t="shared" si="168"/>
        <v>72.845581166493233</v>
      </c>
      <c r="H2736">
        <v>14.412797374897499</v>
      </c>
      <c r="I2736">
        <f t="shared" si="169"/>
        <v>7.2845581166493228E-2</v>
      </c>
      <c r="J2736">
        <f t="shared" si="170"/>
        <v>7.2845581166493228E-2</v>
      </c>
      <c r="K2736" t="s">
        <v>563</v>
      </c>
      <c r="L2736" t="s">
        <v>563</v>
      </c>
      <c r="M2736" t="s">
        <v>563</v>
      </c>
      <c r="N2736">
        <v>0</v>
      </c>
      <c r="O2736">
        <v>0</v>
      </c>
      <c r="P2736" t="s">
        <v>578</v>
      </c>
      <c r="Q2736" t="s">
        <v>1</v>
      </c>
      <c r="R2736">
        <v>1</v>
      </c>
      <c r="S2736" t="s">
        <v>564</v>
      </c>
      <c r="T2736">
        <v>0</v>
      </c>
      <c r="U2736">
        <v>0</v>
      </c>
      <c r="V2736" t="s">
        <v>1</v>
      </c>
      <c r="W2736" t="s">
        <v>1</v>
      </c>
      <c r="X2736">
        <v>1</v>
      </c>
      <c r="Y2736" t="s">
        <v>565</v>
      </c>
    </row>
    <row r="2737" spans="1:25">
      <c r="A2737" t="s">
        <v>62</v>
      </c>
      <c r="B2737" t="s">
        <v>66</v>
      </c>
      <c r="C2737" t="s">
        <v>577</v>
      </c>
      <c r="D2737" t="s">
        <v>142</v>
      </c>
      <c r="E2737">
        <v>14462.674323215801</v>
      </c>
      <c r="F2737" s="13">
        <f t="shared" si="167"/>
        <v>73.084591058594256</v>
      </c>
      <c r="G2737" s="13">
        <f t="shared" si="168"/>
        <v>73.084591058594256</v>
      </c>
      <c r="H2737">
        <v>14.462674323215801</v>
      </c>
      <c r="I2737">
        <f t="shared" si="169"/>
        <v>7.3084591058594259E-2</v>
      </c>
      <c r="J2737">
        <f t="shared" si="170"/>
        <v>7.3084591058594259E-2</v>
      </c>
      <c r="K2737" t="s">
        <v>563</v>
      </c>
      <c r="L2737" t="s">
        <v>563</v>
      </c>
      <c r="M2737" t="s">
        <v>563</v>
      </c>
      <c r="N2737">
        <v>0</v>
      </c>
      <c r="O2737">
        <v>0</v>
      </c>
      <c r="P2737" t="s">
        <v>578</v>
      </c>
      <c r="Q2737" t="s">
        <v>1</v>
      </c>
      <c r="R2737">
        <v>1</v>
      </c>
      <c r="S2737" t="s">
        <v>564</v>
      </c>
      <c r="T2737">
        <v>0</v>
      </c>
      <c r="U2737">
        <v>0</v>
      </c>
      <c r="V2737" t="s">
        <v>1</v>
      </c>
      <c r="W2737" t="s">
        <v>1</v>
      </c>
      <c r="X2737">
        <v>1</v>
      </c>
      <c r="Y2737" t="s">
        <v>565</v>
      </c>
    </row>
    <row r="2738" spans="1:25">
      <c r="A2738" t="s">
        <v>62</v>
      </c>
      <c r="B2738" t="s">
        <v>66</v>
      </c>
      <c r="C2738" t="s">
        <v>577</v>
      </c>
      <c r="D2738" t="s">
        <v>142</v>
      </c>
      <c r="E2738">
        <v>14510.5824446267</v>
      </c>
      <c r="F2738" s="13">
        <f t="shared" si="167"/>
        <v>73.314126149174172</v>
      </c>
      <c r="G2738" s="13">
        <f t="shared" si="168"/>
        <v>73.314126149174172</v>
      </c>
      <c r="H2738">
        <v>14.510582444626699</v>
      </c>
      <c r="I2738">
        <f t="shared" si="169"/>
        <v>7.3314126149174166E-2</v>
      </c>
      <c r="J2738">
        <f t="shared" si="170"/>
        <v>7.3314126149174166E-2</v>
      </c>
      <c r="K2738" t="s">
        <v>563</v>
      </c>
      <c r="L2738" t="s">
        <v>563</v>
      </c>
      <c r="M2738" t="s">
        <v>563</v>
      </c>
      <c r="N2738">
        <v>0</v>
      </c>
      <c r="O2738">
        <v>0</v>
      </c>
      <c r="P2738" t="s">
        <v>578</v>
      </c>
      <c r="Q2738" t="s">
        <v>1</v>
      </c>
      <c r="R2738">
        <v>1</v>
      </c>
      <c r="S2738" t="s">
        <v>564</v>
      </c>
      <c r="T2738">
        <v>0</v>
      </c>
      <c r="U2738">
        <v>0</v>
      </c>
      <c r="V2738" t="s">
        <v>1</v>
      </c>
      <c r="W2738" t="s">
        <v>1</v>
      </c>
      <c r="X2738">
        <v>1</v>
      </c>
      <c r="Y2738" t="s">
        <v>565</v>
      </c>
    </row>
    <row r="2739" spans="1:25">
      <c r="A2739" t="s">
        <v>62</v>
      </c>
      <c r="B2739" t="s">
        <v>66</v>
      </c>
      <c r="C2739" t="s">
        <v>577</v>
      </c>
      <c r="D2739" t="s">
        <v>142</v>
      </c>
      <c r="E2739">
        <v>14563.084495488099</v>
      </c>
      <c r="F2739" s="13">
        <f t="shared" si="167"/>
        <v>73.565626380096177</v>
      </c>
      <c r="G2739" s="13">
        <f t="shared" si="168"/>
        <v>73.565626380096177</v>
      </c>
      <c r="H2739">
        <v>14.5630844954881</v>
      </c>
      <c r="I2739">
        <f t="shared" si="169"/>
        <v>7.3565626380096172E-2</v>
      </c>
      <c r="J2739">
        <f t="shared" si="170"/>
        <v>7.3565626380096172E-2</v>
      </c>
      <c r="K2739" t="s">
        <v>563</v>
      </c>
      <c r="L2739" t="s">
        <v>563</v>
      </c>
      <c r="M2739" t="s">
        <v>563</v>
      </c>
      <c r="N2739">
        <v>0</v>
      </c>
      <c r="O2739">
        <v>0</v>
      </c>
      <c r="P2739" t="s">
        <v>578</v>
      </c>
      <c r="Q2739" t="s">
        <v>1</v>
      </c>
      <c r="R2739">
        <v>1</v>
      </c>
      <c r="S2739" t="s">
        <v>564</v>
      </c>
      <c r="T2739">
        <v>0</v>
      </c>
      <c r="U2739">
        <v>0</v>
      </c>
      <c r="V2739" t="s">
        <v>1</v>
      </c>
      <c r="W2739" t="s">
        <v>1</v>
      </c>
      <c r="X2739">
        <v>1</v>
      </c>
      <c r="Y2739" t="s">
        <v>565</v>
      </c>
    </row>
    <row r="2740" spans="1:25">
      <c r="A2740" t="s">
        <v>62</v>
      </c>
      <c r="B2740" t="s">
        <v>66</v>
      </c>
      <c r="C2740" t="s">
        <v>577</v>
      </c>
      <c r="D2740" t="s">
        <v>142</v>
      </c>
      <c r="E2740">
        <v>14607.7112387203</v>
      </c>
      <c r="F2740" s="13">
        <f t="shared" si="167"/>
        <v>73.779364645103342</v>
      </c>
      <c r="G2740" s="13">
        <f t="shared" si="168"/>
        <v>73.779364645103342</v>
      </c>
      <c r="H2740">
        <v>14.607711238720301</v>
      </c>
      <c r="I2740">
        <f t="shared" si="169"/>
        <v>7.3779364645103346E-2</v>
      </c>
      <c r="J2740">
        <f t="shared" si="170"/>
        <v>7.3779364645103346E-2</v>
      </c>
      <c r="K2740" t="s">
        <v>563</v>
      </c>
      <c r="L2740" t="s">
        <v>563</v>
      </c>
      <c r="M2740" t="s">
        <v>563</v>
      </c>
      <c r="N2740">
        <v>0</v>
      </c>
      <c r="O2740">
        <v>0</v>
      </c>
      <c r="P2740" t="s">
        <v>578</v>
      </c>
      <c r="Q2740" t="s">
        <v>1</v>
      </c>
      <c r="R2740">
        <v>1</v>
      </c>
      <c r="S2740" t="s">
        <v>564</v>
      </c>
      <c r="T2740">
        <v>0</v>
      </c>
      <c r="U2740">
        <v>0</v>
      </c>
      <c r="V2740" t="s">
        <v>1</v>
      </c>
      <c r="W2740" t="s">
        <v>1</v>
      </c>
      <c r="X2740">
        <v>1</v>
      </c>
      <c r="Y2740" t="s">
        <v>565</v>
      </c>
    </row>
    <row r="2741" spans="1:25">
      <c r="A2741" t="s">
        <v>62</v>
      </c>
      <c r="B2741" t="s">
        <v>66</v>
      </c>
      <c r="C2741" t="s">
        <v>577</v>
      </c>
      <c r="D2741" t="s">
        <v>142</v>
      </c>
      <c r="E2741">
        <v>14658.9007383101</v>
      </c>
      <c r="F2741" s="13">
        <f t="shared" si="167"/>
        <v>74.024493366753191</v>
      </c>
      <c r="G2741" s="13">
        <f t="shared" si="168"/>
        <v>74.024493366753191</v>
      </c>
      <c r="H2741">
        <v>14.6589007383101</v>
      </c>
      <c r="I2741">
        <f t="shared" si="169"/>
        <v>7.4024493366753194E-2</v>
      </c>
      <c r="J2741">
        <f t="shared" si="170"/>
        <v>7.4024493366753194E-2</v>
      </c>
      <c r="K2741" t="s">
        <v>563</v>
      </c>
      <c r="L2741" t="s">
        <v>563</v>
      </c>
      <c r="M2741" t="s">
        <v>563</v>
      </c>
      <c r="N2741">
        <v>0</v>
      </c>
      <c r="O2741">
        <v>0</v>
      </c>
      <c r="P2741" t="s">
        <v>578</v>
      </c>
      <c r="Q2741" t="s">
        <v>1</v>
      </c>
      <c r="R2741">
        <v>1</v>
      </c>
      <c r="S2741" t="s">
        <v>564</v>
      </c>
      <c r="T2741">
        <v>0</v>
      </c>
      <c r="U2741">
        <v>0</v>
      </c>
      <c r="V2741" t="s">
        <v>1</v>
      </c>
      <c r="W2741" t="s">
        <v>1</v>
      </c>
      <c r="X2741">
        <v>1</v>
      </c>
      <c r="Y2741" t="s">
        <v>565</v>
      </c>
    </row>
    <row r="2742" spans="1:25">
      <c r="A2742" t="s">
        <v>62</v>
      </c>
      <c r="B2742" t="s">
        <v>66</v>
      </c>
      <c r="C2742" t="s">
        <v>577</v>
      </c>
      <c r="D2742" t="s">
        <v>142</v>
      </c>
      <c r="E2742">
        <v>14709.4339622642</v>
      </c>
      <c r="F2742" s="13">
        <f t="shared" si="167"/>
        <v>74.266435923918053</v>
      </c>
      <c r="G2742" s="13">
        <f t="shared" si="168"/>
        <v>74.266435923918053</v>
      </c>
      <c r="H2742">
        <v>14.7094339622642</v>
      </c>
      <c r="I2742">
        <f t="shared" si="169"/>
        <v>7.4266435923918059E-2</v>
      </c>
      <c r="J2742">
        <f t="shared" si="170"/>
        <v>7.4266435923918059E-2</v>
      </c>
      <c r="K2742" t="s">
        <v>563</v>
      </c>
      <c r="L2742" t="s">
        <v>563</v>
      </c>
      <c r="M2742" t="s">
        <v>563</v>
      </c>
      <c r="N2742">
        <v>0</v>
      </c>
      <c r="O2742">
        <v>0</v>
      </c>
      <c r="P2742" t="s">
        <v>578</v>
      </c>
      <c r="Q2742" t="s">
        <v>1</v>
      </c>
      <c r="R2742">
        <v>1</v>
      </c>
      <c r="S2742" t="s">
        <v>564</v>
      </c>
      <c r="T2742">
        <v>0</v>
      </c>
      <c r="U2742">
        <v>0</v>
      </c>
      <c r="V2742" t="s">
        <v>1</v>
      </c>
      <c r="W2742" t="s">
        <v>1</v>
      </c>
      <c r="X2742">
        <v>1</v>
      </c>
      <c r="Y2742" t="s">
        <v>565</v>
      </c>
    </row>
    <row r="2743" spans="1:25">
      <c r="A2743" t="s">
        <v>62</v>
      </c>
      <c r="B2743" t="s">
        <v>66</v>
      </c>
      <c r="C2743" t="s">
        <v>577</v>
      </c>
      <c r="D2743" t="s">
        <v>142</v>
      </c>
      <c r="E2743">
        <v>14756.685808039399</v>
      </c>
      <c r="F2743" s="13">
        <f t="shared" si="167"/>
        <v>74.492628973712044</v>
      </c>
      <c r="G2743" s="13">
        <f t="shared" si="168"/>
        <v>74.492628973712044</v>
      </c>
      <c r="H2743">
        <v>14.7566858080394</v>
      </c>
      <c r="I2743">
        <f t="shared" si="169"/>
        <v>7.4492628973712047E-2</v>
      </c>
      <c r="J2743">
        <f t="shared" si="170"/>
        <v>7.4492628973712047E-2</v>
      </c>
      <c r="K2743" t="s">
        <v>563</v>
      </c>
      <c r="L2743" t="s">
        <v>563</v>
      </c>
      <c r="M2743" t="s">
        <v>563</v>
      </c>
      <c r="N2743">
        <v>0</v>
      </c>
      <c r="O2743">
        <v>0</v>
      </c>
      <c r="P2743" t="s">
        <v>578</v>
      </c>
      <c r="Q2743" t="s">
        <v>1</v>
      </c>
      <c r="R2743">
        <v>1</v>
      </c>
      <c r="S2743" t="s">
        <v>564</v>
      </c>
      <c r="T2743">
        <v>0</v>
      </c>
      <c r="U2743">
        <v>0</v>
      </c>
      <c r="V2743" t="s">
        <v>1</v>
      </c>
      <c r="W2743" t="s">
        <v>1</v>
      </c>
      <c r="X2743">
        <v>1</v>
      </c>
      <c r="Y2743" t="s">
        <v>565</v>
      </c>
    </row>
    <row r="2744" spans="1:25">
      <c r="A2744" t="s">
        <v>62</v>
      </c>
      <c r="B2744" t="s">
        <v>66</v>
      </c>
      <c r="C2744" t="s">
        <v>577</v>
      </c>
      <c r="D2744" t="s">
        <v>142</v>
      </c>
      <c r="E2744">
        <v>14804.046535154301</v>
      </c>
      <c r="F2744" s="13">
        <f t="shared" si="167"/>
        <v>74.7193055903778</v>
      </c>
      <c r="G2744" s="13">
        <f t="shared" si="168"/>
        <v>74.7193055903778</v>
      </c>
      <c r="H2744">
        <v>14.804046535154299</v>
      </c>
      <c r="I2744">
        <f t="shared" si="169"/>
        <v>7.4719305590377802E-2</v>
      </c>
      <c r="J2744">
        <f t="shared" si="170"/>
        <v>7.4719305590377802E-2</v>
      </c>
      <c r="K2744" t="s">
        <v>563</v>
      </c>
      <c r="L2744" t="s">
        <v>563</v>
      </c>
      <c r="M2744" t="s">
        <v>563</v>
      </c>
      <c r="N2744">
        <v>0</v>
      </c>
      <c r="O2744">
        <v>0</v>
      </c>
      <c r="P2744" t="s">
        <v>578</v>
      </c>
      <c r="Q2744" t="s">
        <v>1</v>
      </c>
      <c r="R2744">
        <v>1</v>
      </c>
      <c r="S2744" t="s">
        <v>564</v>
      </c>
      <c r="T2744">
        <v>0</v>
      </c>
      <c r="U2744">
        <v>0</v>
      </c>
      <c r="V2744" t="s">
        <v>1</v>
      </c>
      <c r="W2744" t="s">
        <v>1</v>
      </c>
      <c r="X2744">
        <v>1</v>
      </c>
      <c r="Y2744" t="s">
        <v>565</v>
      </c>
    </row>
    <row r="2745" spans="1:25">
      <c r="A2745" t="s">
        <v>62</v>
      </c>
      <c r="B2745" t="s">
        <v>66</v>
      </c>
      <c r="C2745" t="s">
        <v>577</v>
      </c>
      <c r="D2745" t="s">
        <v>142</v>
      </c>
      <c r="E2745">
        <v>14861.507334345</v>
      </c>
      <c r="F2745" s="13">
        <f t="shared" si="167"/>
        <v>74.9942724771321</v>
      </c>
      <c r="G2745" s="13">
        <f t="shared" si="168"/>
        <v>74.9942724771321</v>
      </c>
      <c r="H2745">
        <v>14.861507334344999</v>
      </c>
      <c r="I2745">
        <f t="shared" si="169"/>
        <v>7.4994272477132098E-2</v>
      </c>
      <c r="J2745">
        <f t="shared" si="170"/>
        <v>7.4994272477132098E-2</v>
      </c>
      <c r="K2745" t="s">
        <v>563</v>
      </c>
      <c r="L2745" t="s">
        <v>563</v>
      </c>
      <c r="M2745" t="s">
        <v>563</v>
      </c>
      <c r="N2745">
        <v>0</v>
      </c>
      <c r="O2745">
        <v>0</v>
      </c>
      <c r="P2745" t="s">
        <v>578</v>
      </c>
      <c r="Q2745" t="s">
        <v>1</v>
      </c>
      <c r="R2745">
        <v>1</v>
      </c>
      <c r="S2745" t="s">
        <v>564</v>
      </c>
      <c r="T2745">
        <v>0</v>
      </c>
      <c r="U2745">
        <v>0</v>
      </c>
      <c r="V2745" t="s">
        <v>1</v>
      </c>
      <c r="W2745" t="s">
        <v>1</v>
      </c>
      <c r="X2745">
        <v>1</v>
      </c>
      <c r="Y2745" t="s">
        <v>565</v>
      </c>
    </row>
    <row r="2746" spans="1:25">
      <c r="A2746" t="s">
        <v>62</v>
      </c>
      <c r="B2746" t="s">
        <v>66</v>
      </c>
      <c r="C2746" t="s">
        <v>577</v>
      </c>
      <c r="D2746" t="s">
        <v>142</v>
      </c>
      <c r="E2746">
        <v>15046.0293373799</v>
      </c>
      <c r="F2746" s="13">
        <f t="shared" si="167"/>
        <v>75.876893505456906</v>
      </c>
      <c r="G2746" s="13">
        <f t="shared" si="168"/>
        <v>75.876893505456906</v>
      </c>
      <c r="H2746">
        <v>15.046029337379901</v>
      </c>
      <c r="I2746">
        <f t="shared" si="169"/>
        <v>7.5876893505456899E-2</v>
      </c>
      <c r="J2746">
        <f t="shared" si="170"/>
        <v>7.5876893505456899E-2</v>
      </c>
      <c r="K2746" t="s">
        <v>563</v>
      </c>
      <c r="L2746" t="s">
        <v>563</v>
      </c>
      <c r="M2746" t="s">
        <v>563</v>
      </c>
      <c r="N2746">
        <v>0</v>
      </c>
      <c r="O2746">
        <v>0</v>
      </c>
      <c r="P2746" t="s">
        <v>578</v>
      </c>
      <c r="Q2746" t="s">
        <v>1</v>
      </c>
      <c r="R2746">
        <v>1</v>
      </c>
      <c r="S2746" t="s">
        <v>564</v>
      </c>
      <c r="T2746">
        <v>0</v>
      </c>
      <c r="U2746">
        <v>0</v>
      </c>
      <c r="V2746" t="s">
        <v>1</v>
      </c>
      <c r="W2746" t="s">
        <v>1</v>
      </c>
      <c r="X2746">
        <v>1</v>
      </c>
      <c r="Y2746" t="s">
        <v>565</v>
      </c>
    </row>
    <row r="2747" spans="1:25">
      <c r="A2747" t="s">
        <v>62</v>
      </c>
      <c r="B2747" t="s">
        <v>66</v>
      </c>
      <c r="C2747" t="s">
        <v>577</v>
      </c>
      <c r="D2747" t="s">
        <v>142</v>
      </c>
      <c r="E2747">
        <v>15128.174001011599</v>
      </c>
      <c r="F2747" s="13">
        <f t="shared" si="167"/>
        <v>76.269633967627342</v>
      </c>
      <c r="G2747" s="13">
        <f t="shared" si="168"/>
        <v>76.269633967627342</v>
      </c>
      <c r="H2747">
        <v>15.128174001011599</v>
      </c>
      <c r="I2747">
        <f t="shared" si="169"/>
        <v>7.6269633967627343E-2</v>
      </c>
      <c r="J2747">
        <f t="shared" si="170"/>
        <v>7.6269633967627343E-2</v>
      </c>
      <c r="K2747" t="s">
        <v>563</v>
      </c>
      <c r="L2747" t="s">
        <v>563</v>
      </c>
      <c r="M2747" t="s">
        <v>563</v>
      </c>
      <c r="N2747">
        <v>0</v>
      </c>
      <c r="O2747">
        <v>0</v>
      </c>
      <c r="P2747" t="s">
        <v>578</v>
      </c>
      <c r="Q2747" t="s">
        <v>1</v>
      </c>
      <c r="R2747">
        <v>1</v>
      </c>
      <c r="S2747" t="s">
        <v>564</v>
      </c>
      <c r="T2747">
        <v>0</v>
      </c>
      <c r="U2747">
        <v>0</v>
      </c>
      <c r="V2747" t="s">
        <v>1</v>
      </c>
      <c r="W2747" t="s">
        <v>1</v>
      </c>
      <c r="X2747">
        <v>1</v>
      </c>
      <c r="Y2747" t="s">
        <v>565</v>
      </c>
    </row>
    <row r="2748" spans="1:25">
      <c r="A2748" t="s">
        <v>62</v>
      </c>
      <c r="B2748" t="s">
        <v>66</v>
      </c>
      <c r="C2748" t="s">
        <v>577</v>
      </c>
      <c r="D2748" t="s">
        <v>142</v>
      </c>
      <c r="E2748">
        <v>15209.104704097101</v>
      </c>
      <c r="F2748" s="13">
        <f t="shared" si="167"/>
        <v>76.656462365959896</v>
      </c>
      <c r="G2748" s="13">
        <f t="shared" si="168"/>
        <v>76.656462365959896</v>
      </c>
      <c r="H2748">
        <v>15.209104704097101</v>
      </c>
      <c r="I2748">
        <f t="shared" si="169"/>
        <v>7.6656462365959896E-2</v>
      </c>
      <c r="J2748">
        <f t="shared" si="170"/>
        <v>7.6656462365959896E-2</v>
      </c>
      <c r="K2748" t="s">
        <v>563</v>
      </c>
      <c r="L2748" t="s">
        <v>563</v>
      </c>
      <c r="M2748" t="s">
        <v>563</v>
      </c>
      <c r="N2748">
        <v>0</v>
      </c>
      <c r="O2748">
        <v>0</v>
      </c>
      <c r="P2748" t="s">
        <v>578</v>
      </c>
      <c r="Q2748" t="s">
        <v>1</v>
      </c>
      <c r="R2748">
        <v>1</v>
      </c>
      <c r="S2748" t="s">
        <v>564</v>
      </c>
      <c r="T2748">
        <v>0</v>
      </c>
      <c r="U2748">
        <v>0</v>
      </c>
      <c r="V2748" t="s">
        <v>1</v>
      </c>
      <c r="W2748" t="s">
        <v>1</v>
      </c>
      <c r="X2748">
        <v>1</v>
      </c>
      <c r="Y2748" t="s">
        <v>565</v>
      </c>
    </row>
    <row r="2749" spans="1:25">
      <c r="A2749" t="s">
        <v>62</v>
      </c>
      <c r="B2749" t="s">
        <v>66</v>
      </c>
      <c r="C2749" t="s">
        <v>577</v>
      </c>
      <c r="D2749" t="s">
        <v>142</v>
      </c>
      <c r="E2749">
        <v>15290.0354071826</v>
      </c>
      <c r="F2749" s="13">
        <f t="shared" si="167"/>
        <v>77.043184153782164</v>
      </c>
      <c r="G2749" s="13">
        <f t="shared" si="168"/>
        <v>77.043184153782164</v>
      </c>
      <c r="H2749">
        <v>15.2900354071826</v>
      </c>
      <c r="I2749">
        <f t="shared" si="169"/>
        <v>7.7043184153782168E-2</v>
      </c>
      <c r="J2749">
        <f t="shared" si="170"/>
        <v>7.7043184153782168E-2</v>
      </c>
      <c r="K2749" t="s">
        <v>563</v>
      </c>
      <c r="L2749" t="s">
        <v>563</v>
      </c>
      <c r="M2749" t="s">
        <v>563</v>
      </c>
      <c r="N2749">
        <v>0</v>
      </c>
      <c r="O2749">
        <v>0</v>
      </c>
      <c r="P2749" t="s">
        <v>578</v>
      </c>
      <c r="Q2749" t="s">
        <v>1</v>
      </c>
      <c r="R2749">
        <v>1</v>
      </c>
      <c r="S2749" t="s">
        <v>564</v>
      </c>
      <c r="T2749">
        <v>0</v>
      </c>
      <c r="U2749">
        <v>0</v>
      </c>
      <c r="V2749" t="s">
        <v>1</v>
      </c>
      <c r="W2749" t="s">
        <v>1</v>
      </c>
      <c r="X2749">
        <v>1</v>
      </c>
      <c r="Y2749" t="s">
        <v>565</v>
      </c>
    </row>
    <row r="2750" spans="1:25">
      <c r="A2750" t="s">
        <v>62</v>
      </c>
      <c r="B2750" t="s">
        <v>66</v>
      </c>
      <c r="C2750" t="s">
        <v>577</v>
      </c>
      <c r="D2750" t="s">
        <v>142</v>
      </c>
      <c r="E2750">
        <v>15370.9661102681</v>
      </c>
      <c r="F2750" s="13">
        <f t="shared" si="167"/>
        <v>77.429799924541811</v>
      </c>
      <c r="G2750" s="13">
        <f t="shared" si="168"/>
        <v>77.429799924541811</v>
      </c>
      <c r="H2750">
        <v>15.3709661102681</v>
      </c>
      <c r="I2750">
        <f t="shared" si="169"/>
        <v>7.7429799924541812E-2</v>
      </c>
      <c r="J2750">
        <f t="shared" si="170"/>
        <v>7.7429799924541812E-2</v>
      </c>
      <c r="K2750" t="s">
        <v>563</v>
      </c>
      <c r="L2750" t="s">
        <v>563</v>
      </c>
      <c r="M2750" t="s">
        <v>563</v>
      </c>
      <c r="N2750">
        <v>0</v>
      </c>
      <c r="O2750">
        <v>0</v>
      </c>
      <c r="P2750" t="s">
        <v>578</v>
      </c>
      <c r="Q2750" t="s">
        <v>1</v>
      </c>
      <c r="R2750">
        <v>1</v>
      </c>
      <c r="S2750" t="s">
        <v>564</v>
      </c>
      <c r="T2750">
        <v>0</v>
      </c>
      <c r="U2750">
        <v>0</v>
      </c>
      <c r="V2750" t="s">
        <v>1</v>
      </c>
      <c r="W2750" t="s">
        <v>1</v>
      </c>
      <c r="X2750">
        <v>1</v>
      </c>
      <c r="Y2750" t="s">
        <v>565</v>
      </c>
    </row>
    <row r="2751" spans="1:25">
      <c r="A2751" t="s">
        <v>62</v>
      </c>
      <c r="B2751" t="s">
        <v>66</v>
      </c>
      <c r="C2751" t="s">
        <v>577</v>
      </c>
      <c r="D2751" t="s">
        <v>142</v>
      </c>
      <c r="E2751">
        <v>15489.9342438037</v>
      </c>
      <c r="F2751" s="13">
        <f t="shared" si="167"/>
        <v>77.997933870025662</v>
      </c>
      <c r="G2751" s="13">
        <f t="shared" si="168"/>
        <v>77.997933870025662</v>
      </c>
      <c r="H2751">
        <v>15.489934243803701</v>
      </c>
      <c r="I2751">
        <f t="shared" si="169"/>
        <v>7.7997933870025668E-2</v>
      </c>
      <c r="J2751">
        <f t="shared" si="170"/>
        <v>7.7997933870025668E-2</v>
      </c>
      <c r="K2751" t="s">
        <v>563</v>
      </c>
      <c r="L2751" t="s">
        <v>563</v>
      </c>
      <c r="M2751" t="s">
        <v>563</v>
      </c>
      <c r="N2751">
        <v>0</v>
      </c>
      <c r="O2751">
        <v>0</v>
      </c>
      <c r="P2751" t="s">
        <v>578</v>
      </c>
      <c r="Q2751" t="s">
        <v>1</v>
      </c>
      <c r="R2751">
        <v>1</v>
      </c>
      <c r="S2751" t="s">
        <v>564</v>
      </c>
      <c r="T2751">
        <v>0</v>
      </c>
      <c r="U2751">
        <v>0</v>
      </c>
      <c r="V2751" t="s">
        <v>1</v>
      </c>
      <c r="W2751" t="s">
        <v>1</v>
      </c>
      <c r="X2751">
        <v>1</v>
      </c>
      <c r="Y2751" t="s">
        <v>565</v>
      </c>
    </row>
    <row r="2752" spans="1:25">
      <c r="A2752" t="s">
        <v>62</v>
      </c>
      <c r="B2752" t="s">
        <v>66</v>
      </c>
      <c r="C2752" t="s">
        <v>577</v>
      </c>
      <c r="D2752" t="s">
        <v>142</v>
      </c>
      <c r="E2752">
        <v>15570.8649468892</v>
      </c>
      <c r="F2752" s="13">
        <f t="shared" si="167"/>
        <v>78.384290281140096</v>
      </c>
      <c r="G2752" s="13">
        <f t="shared" si="168"/>
        <v>78.384290281140096</v>
      </c>
      <c r="H2752">
        <v>15.5708649468892</v>
      </c>
      <c r="I2752">
        <f t="shared" si="169"/>
        <v>7.8384290281140093E-2</v>
      </c>
      <c r="J2752">
        <f t="shared" si="170"/>
        <v>7.8384290281140093E-2</v>
      </c>
      <c r="K2752" t="s">
        <v>563</v>
      </c>
      <c r="L2752" t="s">
        <v>563</v>
      </c>
      <c r="M2752" t="s">
        <v>563</v>
      </c>
      <c r="N2752">
        <v>0</v>
      </c>
      <c r="O2752">
        <v>0</v>
      </c>
      <c r="P2752" t="s">
        <v>578</v>
      </c>
      <c r="Q2752" t="s">
        <v>1</v>
      </c>
      <c r="R2752">
        <v>1</v>
      </c>
      <c r="S2752" t="s">
        <v>564</v>
      </c>
      <c r="T2752">
        <v>0</v>
      </c>
      <c r="U2752">
        <v>0</v>
      </c>
      <c r="V2752" t="s">
        <v>1</v>
      </c>
      <c r="W2752" t="s">
        <v>1</v>
      </c>
      <c r="X2752">
        <v>1</v>
      </c>
      <c r="Y2752" t="s">
        <v>565</v>
      </c>
    </row>
    <row r="2753" spans="1:25">
      <c r="A2753" t="s">
        <v>62</v>
      </c>
      <c r="B2753" t="s">
        <v>66</v>
      </c>
      <c r="C2753" t="s">
        <v>577</v>
      </c>
      <c r="D2753" t="s">
        <v>142</v>
      </c>
      <c r="E2753">
        <v>15657.9781181619</v>
      </c>
      <c r="F2753" s="13">
        <f t="shared" si="167"/>
        <v>78.800045066388094</v>
      </c>
      <c r="G2753" s="13">
        <f t="shared" si="168"/>
        <v>78.800045066388094</v>
      </c>
      <c r="H2753">
        <v>15.6579781181619</v>
      </c>
      <c r="I2753">
        <f t="shared" si="169"/>
        <v>7.8800045066388089E-2</v>
      </c>
      <c r="J2753">
        <f t="shared" si="170"/>
        <v>7.8800045066388089E-2</v>
      </c>
      <c r="K2753" t="s">
        <v>563</v>
      </c>
      <c r="L2753" t="s">
        <v>563</v>
      </c>
      <c r="M2753" t="s">
        <v>563</v>
      </c>
      <c r="N2753">
        <v>0</v>
      </c>
      <c r="O2753">
        <v>0</v>
      </c>
      <c r="P2753" t="s">
        <v>578</v>
      </c>
      <c r="Q2753" t="s">
        <v>1</v>
      </c>
      <c r="R2753">
        <v>1</v>
      </c>
      <c r="S2753" t="s">
        <v>564</v>
      </c>
      <c r="T2753">
        <v>0</v>
      </c>
      <c r="U2753">
        <v>0</v>
      </c>
      <c r="V2753" t="s">
        <v>1</v>
      </c>
      <c r="W2753" t="s">
        <v>1</v>
      </c>
      <c r="X2753">
        <v>1</v>
      </c>
      <c r="Y2753" t="s">
        <v>565</v>
      </c>
    </row>
    <row r="2754" spans="1:25">
      <c r="A2754" t="s">
        <v>62</v>
      </c>
      <c r="B2754" t="s">
        <v>66</v>
      </c>
      <c r="C2754" t="s">
        <v>577</v>
      </c>
      <c r="D2754" t="s">
        <v>142</v>
      </c>
      <c r="E2754">
        <v>15679.719912472599</v>
      </c>
      <c r="F2754" s="13">
        <f t="shared" si="167"/>
        <v>78.903790862210215</v>
      </c>
      <c r="G2754" s="13">
        <f t="shared" si="168"/>
        <v>78.903790862210215</v>
      </c>
      <c r="H2754">
        <v>15.679719912472599</v>
      </c>
      <c r="I2754">
        <f t="shared" si="169"/>
        <v>7.8903790862210221E-2</v>
      </c>
      <c r="J2754">
        <f t="shared" si="170"/>
        <v>7.8903790862210221E-2</v>
      </c>
      <c r="K2754" t="s">
        <v>563</v>
      </c>
      <c r="L2754" t="s">
        <v>563</v>
      </c>
      <c r="M2754" t="s">
        <v>563</v>
      </c>
      <c r="N2754">
        <v>0</v>
      </c>
      <c r="O2754">
        <v>0</v>
      </c>
      <c r="P2754" t="s">
        <v>578</v>
      </c>
      <c r="Q2754" t="s">
        <v>1</v>
      </c>
      <c r="R2754">
        <v>1</v>
      </c>
      <c r="S2754" t="s">
        <v>564</v>
      </c>
      <c r="T2754">
        <v>0</v>
      </c>
      <c r="U2754">
        <v>0</v>
      </c>
      <c r="V2754" t="s">
        <v>1</v>
      </c>
      <c r="W2754" t="s">
        <v>1</v>
      </c>
      <c r="X2754">
        <v>1</v>
      </c>
      <c r="Y2754" t="s">
        <v>565</v>
      </c>
    </row>
    <row r="2755" spans="1:25">
      <c r="A2755" t="s">
        <v>62</v>
      </c>
      <c r="B2755" t="s">
        <v>66</v>
      </c>
      <c r="C2755" t="s">
        <v>577</v>
      </c>
      <c r="D2755" t="s">
        <v>142</v>
      </c>
      <c r="E2755">
        <v>15861.807439824899</v>
      </c>
      <c r="F2755" s="13">
        <f t="shared" si="167"/>
        <v>79.77237041646292</v>
      </c>
      <c r="G2755" s="13">
        <f t="shared" si="168"/>
        <v>79.77237041646292</v>
      </c>
      <c r="H2755">
        <v>15.861807439824901</v>
      </c>
      <c r="I2755">
        <f t="shared" si="169"/>
        <v>7.9772370416462915E-2</v>
      </c>
      <c r="J2755">
        <f t="shared" si="170"/>
        <v>7.9772370416462915E-2</v>
      </c>
      <c r="K2755" t="s">
        <v>563</v>
      </c>
      <c r="L2755" t="s">
        <v>563</v>
      </c>
      <c r="M2755" t="s">
        <v>563</v>
      </c>
      <c r="N2755">
        <v>0</v>
      </c>
      <c r="O2755">
        <v>0</v>
      </c>
      <c r="P2755" t="s">
        <v>578</v>
      </c>
      <c r="Q2755" t="s">
        <v>1</v>
      </c>
      <c r="R2755">
        <v>1</v>
      </c>
      <c r="S2755" t="s">
        <v>564</v>
      </c>
      <c r="T2755">
        <v>0</v>
      </c>
      <c r="U2755">
        <v>0</v>
      </c>
      <c r="V2755" t="s">
        <v>1</v>
      </c>
      <c r="W2755" t="s">
        <v>1</v>
      </c>
      <c r="X2755">
        <v>1</v>
      </c>
      <c r="Y2755" t="s">
        <v>565</v>
      </c>
    </row>
    <row r="2756" spans="1:25">
      <c r="A2756" t="s">
        <v>62</v>
      </c>
      <c r="B2756" t="s">
        <v>66</v>
      </c>
      <c r="C2756" t="s">
        <v>577</v>
      </c>
      <c r="D2756" t="s">
        <v>142</v>
      </c>
      <c r="E2756">
        <v>16002.6987951807</v>
      </c>
      <c r="F2756" s="13">
        <f t="shared" si="167"/>
        <v>80.444084584408856</v>
      </c>
      <c r="G2756" s="13">
        <f t="shared" si="168"/>
        <v>80.444084584408856</v>
      </c>
      <c r="H2756">
        <v>16.002698795180699</v>
      </c>
      <c r="I2756">
        <f t="shared" si="169"/>
        <v>8.0444084584408854E-2</v>
      </c>
      <c r="J2756">
        <f t="shared" si="170"/>
        <v>8.0444084584408854E-2</v>
      </c>
      <c r="K2756" t="s">
        <v>563</v>
      </c>
      <c r="L2756" t="s">
        <v>563</v>
      </c>
      <c r="M2756" t="s">
        <v>563</v>
      </c>
      <c r="N2756">
        <v>0</v>
      </c>
      <c r="O2756">
        <v>0</v>
      </c>
      <c r="P2756" t="s">
        <v>578</v>
      </c>
      <c r="Q2756" t="s">
        <v>1</v>
      </c>
      <c r="R2756">
        <v>1</v>
      </c>
      <c r="S2756" t="s">
        <v>564</v>
      </c>
      <c r="T2756">
        <v>0</v>
      </c>
      <c r="U2756">
        <v>0</v>
      </c>
      <c r="V2756" t="s">
        <v>1</v>
      </c>
      <c r="W2756" t="s">
        <v>1</v>
      </c>
      <c r="X2756">
        <v>1</v>
      </c>
      <c r="Y2756" t="s">
        <v>565</v>
      </c>
    </row>
    <row r="2757" spans="1:25">
      <c r="A2757" t="s">
        <v>62</v>
      </c>
      <c r="B2757" t="s">
        <v>66</v>
      </c>
      <c r="C2757" t="s">
        <v>577</v>
      </c>
      <c r="D2757" t="s">
        <v>142</v>
      </c>
      <c r="E2757">
        <v>16115.871187801</v>
      </c>
      <c r="F2757" s="13">
        <f t="shared" si="167"/>
        <v>80.983423766816301</v>
      </c>
      <c r="G2757" s="13">
        <f t="shared" si="168"/>
        <v>80.983423766816301</v>
      </c>
      <c r="H2757">
        <v>16.115871187801002</v>
      </c>
      <c r="I2757">
        <f t="shared" si="169"/>
        <v>8.0983423766816304E-2</v>
      </c>
      <c r="J2757">
        <f t="shared" si="170"/>
        <v>8.0983423766816304E-2</v>
      </c>
      <c r="K2757" t="s">
        <v>563</v>
      </c>
      <c r="L2757" t="s">
        <v>563</v>
      </c>
      <c r="M2757" t="s">
        <v>563</v>
      </c>
      <c r="N2757">
        <v>0</v>
      </c>
      <c r="O2757">
        <v>0</v>
      </c>
      <c r="P2757" t="s">
        <v>578</v>
      </c>
      <c r="Q2757" t="s">
        <v>1</v>
      </c>
      <c r="R2757">
        <v>1</v>
      </c>
      <c r="S2757" t="s">
        <v>564</v>
      </c>
      <c r="T2757">
        <v>0</v>
      </c>
      <c r="U2757">
        <v>0</v>
      </c>
      <c r="V2757" t="s">
        <v>1</v>
      </c>
      <c r="W2757" t="s">
        <v>1</v>
      </c>
      <c r="X2757">
        <v>1</v>
      </c>
      <c r="Y2757" t="s">
        <v>565</v>
      </c>
    </row>
    <row r="2758" spans="1:25">
      <c r="A2758" t="s">
        <v>62</v>
      </c>
      <c r="B2758" t="s">
        <v>66</v>
      </c>
      <c r="C2758" t="s">
        <v>577</v>
      </c>
      <c r="D2758" t="s">
        <v>142</v>
      </c>
      <c r="E2758">
        <v>16145.773675762401</v>
      </c>
      <c r="F2758" s="13">
        <f t="shared" ref="F2758:F2821" si="171">0.0083*E2758^(0.9482)</f>
        <v>81.125895518416954</v>
      </c>
      <c r="G2758" s="13">
        <f t="shared" ref="G2758:G2821" si="172">0.0083*E2758^(0.9482)</f>
        <v>81.125895518416954</v>
      </c>
      <c r="H2758">
        <v>16.145773675762399</v>
      </c>
      <c r="I2758">
        <f t="shared" si="169"/>
        <v>8.1125895518416952E-2</v>
      </c>
      <c r="J2758">
        <f t="shared" si="170"/>
        <v>8.1125895518416952E-2</v>
      </c>
      <c r="K2758" t="s">
        <v>563</v>
      </c>
      <c r="L2758" t="s">
        <v>563</v>
      </c>
      <c r="M2758" t="s">
        <v>563</v>
      </c>
      <c r="N2758">
        <v>0</v>
      </c>
      <c r="O2758">
        <v>0</v>
      </c>
      <c r="P2758" t="s">
        <v>578</v>
      </c>
      <c r="Q2758" t="s">
        <v>1</v>
      </c>
      <c r="R2758">
        <v>1</v>
      </c>
      <c r="S2758" t="s">
        <v>564</v>
      </c>
      <c r="T2758">
        <v>0</v>
      </c>
      <c r="U2758">
        <v>0</v>
      </c>
      <c r="V2758" t="s">
        <v>1</v>
      </c>
      <c r="W2758" t="s">
        <v>1</v>
      </c>
      <c r="X2758">
        <v>1</v>
      </c>
      <c r="Y2758" t="s">
        <v>565</v>
      </c>
    </row>
    <row r="2759" spans="1:25">
      <c r="A2759" t="s">
        <v>62</v>
      </c>
      <c r="B2759" t="s">
        <v>66</v>
      </c>
      <c r="C2759" t="s">
        <v>577</v>
      </c>
      <c r="D2759" t="s">
        <v>142</v>
      </c>
      <c r="E2759">
        <v>16255.2471910112</v>
      </c>
      <c r="F2759" s="13">
        <f t="shared" si="171"/>
        <v>81.647370605776089</v>
      </c>
      <c r="G2759" s="13">
        <f t="shared" si="172"/>
        <v>81.647370605776089</v>
      </c>
      <c r="H2759">
        <v>16.2552471910112</v>
      </c>
      <c r="I2759">
        <f t="shared" si="169"/>
        <v>8.1647370605776093E-2</v>
      </c>
      <c r="J2759">
        <f t="shared" si="170"/>
        <v>8.1647370605776093E-2</v>
      </c>
      <c r="K2759" t="s">
        <v>563</v>
      </c>
      <c r="L2759" t="s">
        <v>563</v>
      </c>
      <c r="M2759" t="s">
        <v>563</v>
      </c>
      <c r="N2759">
        <v>0</v>
      </c>
      <c r="O2759">
        <v>0</v>
      </c>
      <c r="P2759" t="s">
        <v>578</v>
      </c>
      <c r="Q2759" t="s">
        <v>1</v>
      </c>
      <c r="R2759">
        <v>1</v>
      </c>
      <c r="S2759" t="s">
        <v>564</v>
      </c>
      <c r="T2759">
        <v>0</v>
      </c>
      <c r="U2759">
        <v>0</v>
      </c>
      <c r="V2759" t="s">
        <v>1</v>
      </c>
      <c r="W2759" t="s">
        <v>1</v>
      </c>
      <c r="X2759">
        <v>1</v>
      </c>
      <c r="Y2759" t="s">
        <v>565</v>
      </c>
    </row>
    <row r="2760" spans="1:25">
      <c r="A2760" t="s">
        <v>62</v>
      </c>
      <c r="B2760" t="s">
        <v>66</v>
      </c>
      <c r="C2760" t="s">
        <v>577</v>
      </c>
      <c r="D2760" t="s">
        <v>142</v>
      </c>
      <c r="E2760">
        <v>16341.406902086699</v>
      </c>
      <c r="F2760" s="13">
        <f t="shared" si="171"/>
        <v>82.057662839081999</v>
      </c>
      <c r="G2760" s="13">
        <f t="shared" si="172"/>
        <v>82.057662839081999</v>
      </c>
      <c r="H2760">
        <v>16.3414069020867</v>
      </c>
      <c r="I2760">
        <f t="shared" si="169"/>
        <v>8.2057662839082002E-2</v>
      </c>
      <c r="J2760">
        <f t="shared" si="170"/>
        <v>8.2057662839082002E-2</v>
      </c>
      <c r="K2760" t="s">
        <v>563</v>
      </c>
      <c r="L2760" t="s">
        <v>563</v>
      </c>
      <c r="M2760" t="s">
        <v>563</v>
      </c>
      <c r="N2760">
        <v>0</v>
      </c>
      <c r="O2760">
        <v>0</v>
      </c>
      <c r="P2760" t="s">
        <v>578</v>
      </c>
      <c r="Q2760" t="s">
        <v>1</v>
      </c>
      <c r="R2760">
        <v>1</v>
      </c>
      <c r="S2760" t="s">
        <v>564</v>
      </c>
      <c r="T2760">
        <v>0</v>
      </c>
      <c r="U2760">
        <v>0</v>
      </c>
      <c r="V2760" t="s">
        <v>1</v>
      </c>
      <c r="W2760" t="s">
        <v>1</v>
      </c>
      <c r="X2760">
        <v>1</v>
      </c>
      <c r="Y2760" t="s">
        <v>565</v>
      </c>
    </row>
    <row r="2761" spans="1:25">
      <c r="A2761" t="s">
        <v>62</v>
      </c>
      <c r="B2761" t="s">
        <v>66</v>
      </c>
      <c r="C2761" t="s">
        <v>577</v>
      </c>
      <c r="D2761" t="s">
        <v>142</v>
      </c>
      <c r="E2761">
        <v>16449.8667736758</v>
      </c>
      <c r="F2761" s="13">
        <f t="shared" si="171"/>
        <v>82.573989138863496</v>
      </c>
      <c r="G2761" s="13">
        <f t="shared" si="172"/>
        <v>82.573989138863496</v>
      </c>
      <c r="H2761">
        <v>16.449866773675801</v>
      </c>
      <c r="I2761">
        <f t="shared" si="169"/>
        <v>8.2573989138863491E-2</v>
      </c>
      <c r="J2761">
        <f t="shared" si="170"/>
        <v>8.2573989138863491E-2</v>
      </c>
      <c r="K2761" t="s">
        <v>563</v>
      </c>
      <c r="L2761" t="s">
        <v>563</v>
      </c>
      <c r="M2761" t="s">
        <v>563</v>
      </c>
      <c r="N2761">
        <v>0</v>
      </c>
      <c r="O2761">
        <v>0</v>
      </c>
      <c r="P2761" t="s">
        <v>578</v>
      </c>
      <c r="Q2761" t="s">
        <v>1</v>
      </c>
      <c r="R2761">
        <v>1</v>
      </c>
      <c r="S2761" t="s">
        <v>564</v>
      </c>
      <c r="T2761">
        <v>0</v>
      </c>
      <c r="U2761">
        <v>0</v>
      </c>
      <c r="V2761" t="s">
        <v>1</v>
      </c>
      <c r="W2761" t="s">
        <v>1</v>
      </c>
      <c r="X2761">
        <v>1</v>
      </c>
      <c r="Y2761" t="s">
        <v>565</v>
      </c>
    </row>
    <row r="2762" spans="1:25">
      <c r="A2762" t="s">
        <v>62</v>
      </c>
      <c r="B2762" t="s">
        <v>66</v>
      </c>
      <c r="C2762" t="s">
        <v>577</v>
      </c>
      <c r="D2762" t="s">
        <v>142</v>
      </c>
      <c r="E2762">
        <v>16717.468699839501</v>
      </c>
      <c r="F2762" s="13">
        <f t="shared" si="171"/>
        <v>83.847164075788186</v>
      </c>
      <c r="G2762" s="13">
        <f t="shared" si="172"/>
        <v>83.847164075788186</v>
      </c>
      <c r="H2762">
        <v>16.7174686998395</v>
      </c>
      <c r="I2762">
        <f t="shared" si="169"/>
        <v>8.3847164075788183E-2</v>
      </c>
      <c r="J2762">
        <f t="shared" si="170"/>
        <v>8.3847164075788183E-2</v>
      </c>
      <c r="K2762" t="s">
        <v>563</v>
      </c>
      <c r="L2762" t="s">
        <v>563</v>
      </c>
      <c r="M2762" t="s">
        <v>563</v>
      </c>
      <c r="N2762">
        <v>0</v>
      </c>
      <c r="O2762">
        <v>0</v>
      </c>
      <c r="P2762" t="s">
        <v>578</v>
      </c>
      <c r="Q2762" t="s">
        <v>1</v>
      </c>
      <c r="R2762">
        <v>1</v>
      </c>
      <c r="S2762" t="s">
        <v>564</v>
      </c>
      <c r="T2762">
        <v>0</v>
      </c>
      <c r="U2762">
        <v>0</v>
      </c>
      <c r="V2762" t="s">
        <v>1</v>
      </c>
      <c r="W2762" t="s">
        <v>1</v>
      </c>
      <c r="X2762">
        <v>1</v>
      </c>
      <c r="Y2762" t="s">
        <v>565</v>
      </c>
    </row>
    <row r="2763" spans="1:25">
      <c r="A2763" t="s">
        <v>62</v>
      </c>
      <c r="B2763" t="s">
        <v>66</v>
      </c>
      <c r="C2763" t="s">
        <v>577</v>
      </c>
      <c r="D2763" t="s">
        <v>142</v>
      </c>
      <c r="E2763">
        <v>16817.8194221509</v>
      </c>
      <c r="F2763" s="13">
        <f t="shared" si="171"/>
        <v>84.324331656439284</v>
      </c>
      <c r="G2763" s="13">
        <f t="shared" si="172"/>
        <v>84.324331656439284</v>
      </c>
      <c r="H2763">
        <v>16.817819422150901</v>
      </c>
      <c r="I2763">
        <f t="shared" si="169"/>
        <v>8.432433165643928E-2</v>
      </c>
      <c r="J2763">
        <f t="shared" si="170"/>
        <v>8.432433165643928E-2</v>
      </c>
      <c r="K2763" t="s">
        <v>563</v>
      </c>
      <c r="L2763" t="s">
        <v>563</v>
      </c>
      <c r="M2763" t="s">
        <v>563</v>
      </c>
      <c r="N2763">
        <v>0</v>
      </c>
      <c r="O2763">
        <v>0</v>
      </c>
      <c r="P2763" t="s">
        <v>578</v>
      </c>
      <c r="Q2763" t="s">
        <v>1</v>
      </c>
      <c r="R2763">
        <v>1</v>
      </c>
      <c r="S2763" t="s">
        <v>564</v>
      </c>
      <c r="T2763">
        <v>0</v>
      </c>
      <c r="U2763">
        <v>0</v>
      </c>
      <c r="V2763" t="s">
        <v>1</v>
      </c>
      <c r="W2763" t="s">
        <v>1</v>
      </c>
      <c r="X2763">
        <v>1</v>
      </c>
      <c r="Y2763" t="s">
        <v>565</v>
      </c>
    </row>
    <row r="2764" spans="1:25">
      <c r="A2764" t="s">
        <v>62</v>
      </c>
      <c r="B2764" t="s">
        <v>66</v>
      </c>
      <c r="C2764" t="s">
        <v>577</v>
      </c>
      <c r="D2764" t="s">
        <v>142</v>
      </c>
      <c r="E2764">
        <v>16921.211075441399</v>
      </c>
      <c r="F2764" s="13">
        <f t="shared" si="171"/>
        <v>84.815804635514212</v>
      </c>
      <c r="G2764" s="13">
        <f t="shared" si="172"/>
        <v>84.815804635514212</v>
      </c>
      <c r="H2764">
        <v>16.921211075441398</v>
      </c>
      <c r="I2764">
        <f t="shared" si="169"/>
        <v>8.4815804635514205E-2</v>
      </c>
      <c r="J2764">
        <f t="shared" si="170"/>
        <v>8.4815804635514205E-2</v>
      </c>
      <c r="K2764" t="s">
        <v>563</v>
      </c>
      <c r="L2764" t="s">
        <v>563</v>
      </c>
      <c r="M2764" t="s">
        <v>563</v>
      </c>
      <c r="N2764">
        <v>0</v>
      </c>
      <c r="O2764">
        <v>0</v>
      </c>
      <c r="P2764" t="s">
        <v>578</v>
      </c>
      <c r="Q2764" t="s">
        <v>1</v>
      </c>
      <c r="R2764">
        <v>1</v>
      </c>
      <c r="S2764" t="s">
        <v>564</v>
      </c>
      <c r="T2764">
        <v>0</v>
      </c>
      <c r="U2764">
        <v>0</v>
      </c>
      <c r="V2764" t="s">
        <v>1</v>
      </c>
      <c r="W2764" t="s">
        <v>1</v>
      </c>
      <c r="X2764">
        <v>1</v>
      </c>
      <c r="Y2764" t="s">
        <v>565</v>
      </c>
    </row>
    <row r="2765" spans="1:25">
      <c r="A2765" t="s">
        <v>62</v>
      </c>
      <c r="B2765" t="s">
        <v>66</v>
      </c>
      <c r="C2765" t="s">
        <v>577</v>
      </c>
      <c r="D2765" t="s">
        <v>142</v>
      </c>
      <c r="E2765">
        <v>17021.561797752802</v>
      </c>
      <c r="F2765" s="13">
        <f t="shared" si="171"/>
        <v>85.292673780837717</v>
      </c>
      <c r="G2765" s="13">
        <f t="shared" si="172"/>
        <v>85.292673780837717</v>
      </c>
      <c r="H2765">
        <v>17.021561797752799</v>
      </c>
      <c r="I2765">
        <f t="shared" si="169"/>
        <v>8.5292673780837713E-2</v>
      </c>
      <c r="J2765">
        <f t="shared" si="170"/>
        <v>8.5292673780837713E-2</v>
      </c>
      <c r="K2765" t="s">
        <v>563</v>
      </c>
      <c r="L2765" t="s">
        <v>563</v>
      </c>
      <c r="M2765" t="s">
        <v>563</v>
      </c>
      <c r="N2765">
        <v>0</v>
      </c>
      <c r="O2765">
        <v>0</v>
      </c>
      <c r="P2765" t="s">
        <v>578</v>
      </c>
      <c r="Q2765" t="s">
        <v>1</v>
      </c>
      <c r="R2765">
        <v>1</v>
      </c>
      <c r="S2765" t="s">
        <v>564</v>
      </c>
      <c r="T2765">
        <v>0</v>
      </c>
      <c r="U2765">
        <v>0</v>
      </c>
      <c r="V2765" t="s">
        <v>1</v>
      </c>
      <c r="W2765" t="s">
        <v>1</v>
      </c>
      <c r="X2765">
        <v>1</v>
      </c>
      <c r="Y2765" t="s">
        <v>565</v>
      </c>
    </row>
    <row r="2766" spans="1:25">
      <c r="A2766" t="s">
        <v>62</v>
      </c>
      <c r="B2766" t="s">
        <v>66</v>
      </c>
      <c r="C2766" t="s">
        <v>577</v>
      </c>
      <c r="D2766" t="s">
        <v>142</v>
      </c>
      <c r="E2766">
        <v>17122.9261637239</v>
      </c>
      <c r="F2766" s="13">
        <f t="shared" si="171"/>
        <v>85.774211967303515</v>
      </c>
      <c r="G2766" s="13">
        <f t="shared" si="172"/>
        <v>85.774211967303515</v>
      </c>
      <c r="H2766">
        <v>17.1229261637239</v>
      </c>
      <c r="I2766">
        <f t="shared" si="169"/>
        <v>8.5774211967303518E-2</v>
      </c>
      <c r="J2766">
        <f t="shared" si="170"/>
        <v>8.5774211967303518E-2</v>
      </c>
      <c r="K2766" t="s">
        <v>563</v>
      </c>
      <c r="L2766" t="s">
        <v>563</v>
      </c>
      <c r="M2766" t="s">
        <v>563</v>
      </c>
      <c r="N2766">
        <v>0</v>
      </c>
      <c r="O2766">
        <v>0</v>
      </c>
      <c r="P2766" t="s">
        <v>578</v>
      </c>
      <c r="Q2766" t="s">
        <v>1</v>
      </c>
      <c r="R2766">
        <v>1</v>
      </c>
      <c r="S2766" t="s">
        <v>564</v>
      </c>
      <c r="T2766">
        <v>0</v>
      </c>
      <c r="U2766">
        <v>0</v>
      </c>
      <c r="V2766" t="s">
        <v>1</v>
      </c>
      <c r="W2766" t="s">
        <v>1</v>
      </c>
      <c r="X2766">
        <v>1</v>
      </c>
      <c r="Y2766" t="s">
        <v>565</v>
      </c>
    </row>
    <row r="2767" spans="1:25">
      <c r="A2767" t="s">
        <v>62</v>
      </c>
      <c r="B2767" t="s">
        <v>66</v>
      </c>
      <c r="C2767" t="s">
        <v>577</v>
      </c>
      <c r="D2767" t="s">
        <v>142</v>
      </c>
      <c r="E2767">
        <v>17233.413322632401</v>
      </c>
      <c r="F2767" s="13">
        <f t="shared" si="171"/>
        <v>86.298920452597315</v>
      </c>
      <c r="G2767" s="13">
        <f t="shared" si="172"/>
        <v>86.298920452597315</v>
      </c>
      <c r="H2767">
        <v>17.233413322632401</v>
      </c>
      <c r="I2767">
        <f t="shared" si="169"/>
        <v>8.6298920452597322E-2</v>
      </c>
      <c r="J2767">
        <f t="shared" si="170"/>
        <v>8.6298920452597322E-2</v>
      </c>
      <c r="K2767" t="s">
        <v>563</v>
      </c>
      <c r="L2767" t="s">
        <v>563</v>
      </c>
      <c r="M2767" t="s">
        <v>563</v>
      </c>
      <c r="N2767">
        <v>0</v>
      </c>
      <c r="O2767">
        <v>0</v>
      </c>
      <c r="P2767" t="s">
        <v>578</v>
      </c>
      <c r="Q2767" t="s">
        <v>1</v>
      </c>
      <c r="R2767">
        <v>1</v>
      </c>
      <c r="S2767" t="s">
        <v>564</v>
      </c>
      <c r="T2767">
        <v>0</v>
      </c>
      <c r="U2767">
        <v>0</v>
      </c>
      <c r="V2767" t="s">
        <v>1</v>
      </c>
      <c r="W2767" t="s">
        <v>1</v>
      </c>
      <c r="X2767">
        <v>1</v>
      </c>
      <c r="Y2767" t="s">
        <v>565</v>
      </c>
    </row>
    <row r="2768" spans="1:25">
      <c r="A2768" t="s">
        <v>62</v>
      </c>
      <c r="B2768" t="s">
        <v>66</v>
      </c>
      <c r="C2768" t="s">
        <v>577</v>
      </c>
      <c r="D2768" t="s">
        <v>142</v>
      </c>
      <c r="E2768">
        <v>17426.762863534699</v>
      </c>
      <c r="F2768" s="13">
        <f t="shared" si="171"/>
        <v>87.216727591440502</v>
      </c>
      <c r="G2768" s="13">
        <f t="shared" si="172"/>
        <v>87.216727591440502</v>
      </c>
      <c r="H2768">
        <v>17.426762863534702</v>
      </c>
      <c r="I2768">
        <f t="shared" si="169"/>
        <v>8.7216727591440502E-2</v>
      </c>
      <c r="J2768">
        <f t="shared" si="170"/>
        <v>8.7216727591440502E-2</v>
      </c>
      <c r="K2768" t="s">
        <v>563</v>
      </c>
      <c r="L2768" t="s">
        <v>563</v>
      </c>
      <c r="M2768" t="s">
        <v>563</v>
      </c>
      <c r="N2768">
        <v>0</v>
      </c>
      <c r="O2768">
        <v>0</v>
      </c>
      <c r="P2768" t="s">
        <v>578</v>
      </c>
      <c r="Q2768" t="s">
        <v>1</v>
      </c>
      <c r="R2768">
        <v>1</v>
      </c>
      <c r="S2768" t="s">
        <v>564</v>
      </c>
      <c r="T2768">
        <v>0</v>
      </c>
      <c r="U2768">
        <v>0</v>
      </c>
      <c r="V2768" t="s">
        <v>1</v>
      </c>
      <c r="W2768" t="s">
        <v>1</v>
      </c>
      <c r="X2768">
        <v>1</v>
      </c>
      <c r="Y2768" t="s">
        <v>565</v>
      </c>
    </row>
    <row r="2769" spans="1:25">
      <c r="A2769" t="s">
        <v>62</v>
      </c>
      <c r="B2769" t="s">
        <v>66</v>
      </c>
      <c r="C2769" t="s">
        <v>577</v>
      </c>
      <c r="D2769" t="s">
        <v>142</v>
      </c>
      <c r="E2769">
        <v>17440.803131991099</v>
      </c>
      <c r="F2769" s="13">
        <f t="shared" si="171"/>
        <v>87.28335445493569</v>
      </c>
      <c r="G2769" s="13">
        <f t="shared" si="172"/>
        <v>87.28335445493569</v>
      </c>
      <c r="H2769">
        <v>17.440803131991</v>
      </c>
      <c r="I2769">
        <f t="shared" si="169"/>
        <v>8.7283354454935694E-2</v>
      </c>
      <c r="J2769">
        <f t="shared" si="170"/>
        <v>8.7283354454935694E-2</v>
      </c>
      <c r="K2769" t="s">
        <v>563</v>
      </c>
      <c r="L2769" t="s">
        <v>563</v>
      </c>
      <c r="M2769" t="s">
        <v>563</v>
      </c>
      <c r="N2769">
        <v>0</v>
      </c>
      <c r="O2769">
        <v>0</v>
      </c>
      <c r="P2769" t="s">
        <v>578</v>
      </c>
      <c r="Q2769" t="s">
        <v>1</v>
      </c>
      <c r="R2769">
        <v>1</v>
      </c>
      <c r="S2769" t="s">
        <v>564</v>
      </c>
      <c r="T2769">
        <v>0</v>
      </c>
      <c r="U2769">
        <v>0</v>
      </c>
      <c r="V2769" t="s">
        <v>1</v>
      </c>
      <c r="W2769" t="s">
        <v>1</v>
      </c>
      <c r="X2769">
        <v>1</v>
      </c>
      <c r="Y2769" t="s">
        <v>565</v>
      </c>
    </row>
    <row r="2770" spans="1:25">
      <c r="A2770" t="s">
        <v>62</v>
      </c>
      <c r="B2770" t="s">
        <v>66</v>
      </c>
      <c r="C2770" t="s">
        <v>577</v>
      </c>
      <c r="D2770" t="s">
        <v>142</v>
      </c>
      <c r="E2770">
        <v>17560.145413870301</v>
      </c>
      <c r="F2770" s="13">
        <f t="shared" si="171"/>
        <v>87.84957085742343</v>
      </c>
      <c r="G2770" s="13">
        <f t="shared" si="172"/>
        <v>87.84957085742343</v>
      </c>
      <c r="H2770">
        <v>17.560145413870199</v>
      </c>
      <c r="I2770">
        <f t="shared" si="169"/>
        <v>8.7849570857423426E-2</v>
      </c>
      <c r="J2770">
        <f t="shared" si="170"/>
        <v>8.7849570857423426E-2</v>
      </c>
      <c r="K2770" t="s">
        <v>563</v>
      </c>
      <c r="L2770" t="s">
        <v>563</v>
      </c>
      <c r="M2770" t="s">
        <v>563</v>
      </c>
      <c r="N2770">
        <v>0</v>
      </c>
      <c r="O2770">
        <v>0</v>
      </c>
      <c r="P2770" t="s">
        <v>578</v>
      </c>
      <c r="Q2770" t="s">
        <v>1</v>
      </c>
      <c r="R2770">
        <v>1</v>
      </c>
      <c r="S2770" t="s">
        <v>564</v>
      </c>
      <c r="T2770">
        <v>0</v>
      </c>
      <c r="U2770">
        <v>0</v>
      </c>
      <c r="V2770" t="s">
        <v>1</v>
      </c>
      <c r="W2770" t="s">
        <v>1</v>
      </c>
      <c r="X2770">
        <v>1</v>
      </c>
      <c r="Y2770" t="s">
        <v>565</v>
      </c>
    </row>
    <row r="2771" spans="1:25">
      <c r="A2771" t="s">
        <v>62</v>
      </c>
      <c r="B2771" t="s">
        <v>66</v>
      </c>
      <c r="C2771" t="s">
        <v>577</v>
      </c>
      <c r="D2771" t="s">
        <v>142</v>
      </c>
      <c r="E2771">
        <v>17756.7091722595</v>
      </c>
      <c r="F2771" s="13">
        <f t="shared" si="171"/>
        <v>88.781728786860512</v>
      </c>
      <c r="G2771" s="13">
        <f t="shared" si="172"/>
        <v>88.781728786860512</v>
      </c>
      <c r="H2771">
        <v>17.756709172259502</v>
      </c>
      <c r="I2771">
        <f t="shared" si="169"/>
        <v>8.8781728786860512E-2</v>
      </c>
      <c r="J2771">
        <f t="shared" si="170"/>
        <v>8.8781728786860512E-2</v>
      </c>
      <c r="K2771" t="s">
        <v>563</v>
      </c>
      <c r="L2771" t="s">
        <v>563</v>
      </c>
      <c r="M2771" t="s">
        <v>563</v>
      </c>
      <c r="N2771">
        <v>0</v>
      </c>
      <c r="O2771">
        <v>0</v>
      </c>
      <c r="P2771" t="s">
        <v>578</v>
      </c>
      <c r="Q2771" t="s">
        <v>1</v>
      </c>
      <c r="R2771">
        <v>1</v>
      </c>
      <c r="S2771" t="s">
        <v>564</v>
      </c>
      <c r="T2771">
        <v>0</v>
      </c>
      <c r="U2771">
        <v>0</v>
      </c>
      <c r="V2771" t="s">
        <v>1</v>
      </c>
      <c r="W2771" t="s">
        <v>1</v>
      </c>
      <c r="X2771">
        <v>1</v>
      </c>
      <c r="Y2771" t="s">
        <v>565</v>
      </c>
    </row>
    <row r="2772" spans="1:25">
      <c r="A2772" t="s">
        <v>62</v>
      </c>
      <c r="B2772" t="s">
        <v>66</v>
      </c>
      <c r="C2772" t="s">
        <v>577</v>
      </c>
      <c r="D2772" t="s">
        <v>142</v>
      </c>
      <c r="E2772">
        <v>17864.401673640201</v>
      </c>
      <c r="F2772" s="13">
        <f t="shared" si="171"/>
        <v>89.292208457345794</v>
      </c>
      <c r="G2772" s="13">
        <f t="shared" si="172"/>
        <v>89.292208457345794</v>
      </c>
      <c r="H2772">
        <v>17.864401673640199</v>
      </c>
      <c r="I2772">
        <f t="shared" si="169"/>
        <v>8.9292208457345798E-2</v>
      </c>
      <c r="J2772">
        <f t="shared" si="170"/>
        <v>8.9292208457345798E-2</v>
      </c>
      <c r="K2772" t="s">
        <v>563</v>
      </c>
      <c r="L2772" t="s">
        <v>563</v>
      </c>
      <c r="M2772" t="s">
        <v>563</v>
      </c>
      <c r="N2772">
        <v>0</v>
      </c>
      <c r="O2772">
        <v>0</v>
      </c>
      <c r="P2772" t="s">
        <v>578</v>
      </c>
      <c r="Q2772" t="s">
        <v>1</v>
      </c>
      <c r="R2772">
        <v>1</v>
      </c>
      <c r="S2772" t="s">
        <v>564</v>
      </c>
      <c r="T2772">
        <v>0</v>
      </c>
      <c r="U2772">
        <v>0</v>
      </c>
      <c r="V2772" t="s">
        <v>1</v>
      </c>
      <c r="W2772" t="s">
        <v>1</v>
      </c>
      <c r="X2772">
        <v>1</v>
      </c>
      <c r="Y2772" t="s">
        <v>565</v>
      </c>
    </row>
    <row r="2773" spans="1:25">
      <c r="A2773" t="s">
        <v>62</v>
      </c>
      <c r="B2773" t="s">
        <v>66</v>
      </c>
      <c r="C2773" t="s">
        <v>577</v>
      </c>
      <c r="D2773" t="s">
        <v>142</v>
      </c>
      <c r="E2773">
        <v>17963.0167364017</v>
      </c>
      <c r="F2773" s="13">
        <f t="shared" si="171"/>
        <v>89.759519796061355</v>
      </c>
      <c r="G2773" s="13">
        <f t="shared" si="172"/>
        <v>89.759519796061355</v>
      </c>
      <c r="H2773">
        <v>17.963016736401698</v>
      </c>
      <c r="I2773">
        <f t="shared" si="169"/>
        <v>8.9759519796061352E-2</v>
      </c>
      <c r="J2773">
        <f t="shared" si="170"/>
        <v>8.9759519796061352E-2</v>
      </c>
      <c r="K2773" t="s">
        <v>563</v>
      </c>
      <c r="L2773" t="s">
        <v>563</v>
      </c>
      <c r="M2773" t="s">
        <v>563</v>
      </c>
      <c r="N2773">
        <v>0</v>
      </c>
      <c r="O2773">
        <v>0</v>
      </c>
      <c r="P2773" t="s">
        <v>578</v>
      </c>
      <c r="Q2773" t="s">
        <v>1</v>
      </c>
      <c r="R2773">
        <v>1</v>
      </c>
      <c r="S2773" t="s">
        <v>564</v>
      </c>
      <c r="T2773">
        <v>0</v>
      </c>
      <c r="U2773">
        <v>0</v>
      </c>
      <c r="V2773" t="s">
        <v>1</v>
      </c>
      <c r="W2773" t="s">
        <v>1</v>
      </c>
      <c r="X2773">
        <v>1</v>
      </c>
      <c r="Y2773" t="s">
        <v>565</v>
      </c>
    </row>
    <row r="2774" spans="1:25">
      <c r="A2774" t="s">
        <v>62</v>
      </c>
      <c r="B2774" t="s">
        <v>66</v>
      </c>
      <c r="C2774" t="s">
        <v>577</v>
      </c>
      <c r="D2774" t="s">
        <v>142</v>
      </c>
      <c r="E2774">
        <v>18107.9205020921</v>
      </c>
      <c r="F2774" s="13">
        <f t="shared" si="171"/>
        <v>90.445940505723186</v>
      </c>
      <c r="G2774" s="13">
        <f t="shared" si="172"/>
        <v>90.445940505723186</v>
      </c>
      <c r="H2774">
        <v>18.107920502092099</v>
      </c>
      <c r="I2774">
        <f t="shared" si="169"/>
        <v>9.0445940505723188E-2</v>
      </c>
      <c r="J2774">
        <f t="shared" si="170"/>
        <v>9.0445940505723188E-2</v>
      </c>
      <c r="K2774" t="s">
        <v>563</v>
      </c>
      <c r="L2774" t="s">
        <v>563</v>
      </c>
      <c r="M2774" t="s">
        <v>563</v>
      </c>
      <c r="N2774">
        <v>0</v>
      </c>
      <c r="O2774">
        <v>0</v>
      </c>
      <c r="P2774" t="s">
        <v>578</v>
      </c>
      <c r="Q2774" t="s">
        <v>1</v>
      </c>
      <c r="R2774">
        <v>1</v>
      </c>
      <c r="S2774" t="s">
        <v>564</v>
      </c>
      <c r="T2774">
        <v>0</v>
      </c>
      <c r="U2774">
        <v>0</v>
      </c>
      <c r="V2774" t="s">
        <v>1</v>
      </c>
      <c r="W2774" t="s">
        <v>1</v>
      </c>
      <c r="X2774">
        <v>1</v>
      </c>
      <c r="Y2774" t="s">
        <v>565</v>
      </c>
    </row>
    <row r="2775" spans="1:25">
      <c r="A2775" t="s">
        <v>62</v>
      </c>
      <c r="B2775" t="s">
        <v>66</v>
      </c>
      <c r="C2775" t="s">
        <v>577</v>
      </c>
      <c r="D2775" t="s">
        <v>142</v>
      </c>
      <c r="E2775">
        <v>18278.205882352901</v>
      </c>
      <c r="F2775" s="13">
        <f t="shared" si="171"/>
        <v>91.252232543915753</v>
      </c>
      <c r="G2775" s="13">
        <f t="shared" si="172"/>
        <v>91.252232543915753</v>
      </c>
      <c r="H2775">
        <v>18.2782058823529</v>
      </c>
      <c r="I2775">
        <f t="shared" si="169"/>
        <v>9.1252232543915748E-2</v>
      </c>
      <c r="J2775">
        <f t="shared" si="170"/>
        <v>9.1252232543915748E-2</v>
      </c>
      <c r="K2775" t="s">
        <v>563</v>
      </c>
      <c r="L2775" t="s">
        <v>563</v>
      </c>
      <c r="M2775" t="s">
        <v>563</v>
      </c>
      <c r="N2775">
        <v>0</v>
      </c>
      <c r="O2775">
        <v>0</v>
      </c>
      <c r="P2775" t="s">
        <v>578</v>
      </c>
      <c r="Q2775" t="s">
        <v>1</v>
      </c>
      <c r="R2775">
        <v>1</v>
      </c>
      <c r="S2775" t="s">
        <v>564</v>
      </c>
      <c r="T2775">
        <v>0</v>
      </c>
      <c r="U2775">
        <v>0</v>
      </c>
      <c r="V2775" t="s">
        <v>1</v>
      </c>
      <c r="W2775" t="s">
        <v>1</v>
      </c>
      <c r="X2775">
        <v>1</v>
      </c>
      <c r="Y2775" t="s">
        <v>565</v>
      </c>
    </row>
    <row r="2776" spans="1:25">
      <c r="A2776" t="s">
        <v>62</v>
      </c>
      <c r="B2776" t="s">
        <v>66</v>
      </c>
      <c r="C2776" t="s">
        <v>577</v>
      </c>
      <c r="D2776" t="s">
        <v>142</v>
      </c>
      <c r="E2776">
        <v>18297.205882352901</v>
      </c>
      <c r="F2776" s="13">
        <f t="shared" si="171"/>
        <v>91.342172319034461</v>
      </c>
      <c r="G2776" s="13">
        <f t="shared" si="172"/>
        <v>91.342172319034461</v>
      </c>
      <c r="H2776">
        <v>18.297205882352898</v>
      </c>
      <c r="I2776">
        <f t="shared" si="169"/>
        <v>9.1342172319034465E-2</v>
      </c>
      <c r="J2776">
        <f t="shared" si="170"/>
        <v>9.1342172319034465E-2</v>
      </c>
      <c r="K2776" t="s">
        <v>563</v>
      </c>
      <c r="L2776" t="s">
        <v>563</v>
      </c>
      <c r="M2776" t="s">
        <v>563</v>
      </c>
      <c r="N2776">
        <v>0</v>
      </c>
      <c r="O2776">
        <v>0</v>
      </c>
      <c r="P2776" t="s">
        <v>578</v>
      </c>
      <c r="Q2776" t="s">
        <v>1</v>
      </c>
      <c r="R2776">
        <v>1</v>
      </c>
      <c r="S2776" t="s">
        <v>564</v>
      </c>
      <c r="T2776">
        <v>0</v>
      </c>
      <c r="U2776">
        <v>0</v>
      </c>
      <c r="V2776" t="s">
        <v>1</v>
      </c>
      <c r="W2776" t="s">
        <v>1</v>
      </c>
      <c r="X2776">
        <v>1</v>
      </c>
      <c r="Y2776" t="s">
        <v>565</v>
      </c>
    </row>
    <row r="2777" spans="1:25">
      <c r="A2777" t="s">
        <v>62</v>
      </c>
      <c r="B2777" t="s">
        <v>66</v>
      </c>
      <c r="C2777" t="s">
        <v>577</v>
      </c>
      <c r="D2777" t="s">
        <v>142</v>
      </c>
      <c r="E2777">
        <v>18379.7994858612</v>
      </c>
      <c r="F2777" s="13">
        <f t="shared" si="171"/>
        <v>91.733087223592747</v>
      </c>
      <c r="G2777" s="13">
        <f t="shared" si="172"/>
        <v>91.733087223592747</v>
      </c>
      <c r="H2777">
        <v>18.379799485861199</v>
      </c>
      <c r="I2777">
        <f t="shared" si="169"/>
        <v>9.1733087223592746E-2</v>
      </c>
      <c r="J2777">
        <f t="shared" si="170"/>
        <v>9.1733087223592746E-2</v>
      </c>
      <c r="K2777" t="s">
        <v>563</v>
      </c>
      <c r="L2777" t="s">
        <v>563</v>
      </c>
      <c r="M2777" t="s">
        <v>563</v>
      </c>
      <c r="N2777">
        <v>0</v>
      </c>
      <c r="O2777">
        <v>0</v>
      </c>
      <c r="P2777" t="s">
        <v>578</v>
      </c>
      <c r="Q2777" t="s">
        <v>1</v>
      </c>
      <c r="R2777">
        <v>1</v>
      </c>
      <c r="S2777" t="s">
        <v>564</v>
      </c>
      <c r="T2777">
        <v>0</v>
      </c>
      <c r="U2777">
        <v>0</v>
      </c>
      <c r="V2777" t="s">
        <v>1</v>
      </c>
      <c r="W2777" t="s">
        <v>1</v>
      </c>
      <c r="X2777">
        <v>1</v>
      </c>
      <c r="Y2777" t="s">
        <v>565</v>
      </c>
    </row>
    <row r="2778" spans="1:25">
      <c r="A2778" t="s">
        <v>62</v>
      </c>
      <c r="B2778" t="s">
        <v>66</v>
      </c>
      <c r="C2778" t="s">
        <v>577</v>
      </c>
      <c r="D2778" t="s">
        <v>142</v>
      </c>
      <c r="E2778">
        <v>18475.943444730099</v>
      </c>
      <c r="F2778" s="13">
        <f t="shared" si="171"/>
        <v>92.188021288028196</v>
      </c>
      <c r="G2778" s="13">
        <f t="shared" si="172"/>
        <v>92.188021288028196</v>
      </c>
      <c r="H2778">
        <v>18.475943444730099</v>
      </c>
      <c r="I2778">
        <f t="shared" si="169"/>
        <v>9.2188021288028194E-2</v>
      </c>
      <c r="J2778">
        <f t="shared" si="170"/>
        <v>9.2188021288028194E-2</v>
      </c>
      <c r="K2778" t="s">
        <v>563</v>
      </c>
      <c r="L2778" t="s">
        <v>563</v>
      </c>
      <c r="M2778" t="s">
        <v>563</v>
      </c>
      <c r="N2778">
        <v>0</v>
      </c>
      <c r="O2778">
        <v>0</v>
      </c>
      <c r="P2778" t="s">
        <v>578</v>
      </c>
      <c r="Q2778" t="s">
        <v>1</v>
      </c>
      <c r="R2778">
        <v>1</v>
      </c>
      <c r="S2778" t="s">
        <v>564</v>
      </c>
      <c r="T2778">
        <v>0</v>
      </c>
      <c r="U2778">
        <v>0</v>
      </c>
      <c r="V2778" t="s">
        <v>1</v>
      </c>
      <c r="W2778" t="s">
        <v>1</v>
      </c>
      <c r="X2778">
        <v>1</v>
      </c>
      <c r="Y2778" t="s">
        <v>565</v>
      </c>
    </row>
    <row r="2779" spans="1:25">
      <c r="A2779" t="s">
        <v>62</v>
      </c>
      <c r="B2779" t="s">
        <v>66</v>
      </c>
      <c r="C2779" t="s">
        <v>577</v>
      </c>
      <c r="D2779" t="s">
        <v>142</v>
      </c>
      <c r="E2779">
        <v>18621.120822622099</v>
      </c>
      <c r="F2779" s="13">
        <f t="shared" si="171"/>
        <v>92.874739582597016</v>
      </c>
      <c r="G2779" s="13">
        <f t="shared" si="172"/>
        <v>92.874739582597016</v>
      </c>
      <c r="H2779">
        <v>18.6211208226221</v>
      </c>
      <c r="I2779">
        <f t="shared" si="169"/>
        <v>9.287473958259701E-2</v>
      </c>
      <c r="J2779">
        <f t="shared" si="170"/>
        <v>9.287473958259701E-2</v>
      </c>
      <c r="K2779" t="s">
        <v>563</v>
      </c>
      <c r="L2779" t="s">
        <v>563</v>
      </c>
      <c r="M2779" t="s">
        <v>563</v>
      </c>
      <c r="N2779">
        <v>0</v>
      </c>
      <c r="O2779">
        <v>0</v>
      </c>
      <c r="P2779" t="s">
        <v>578</v>
      </c>
      <c r="Q2779" t="s">
        <v>1</v>
      </c>
      <c r="R2779">
        <v>1</v>
      </c>
      <c r="S2779" t="s">
        <v>564</v>
      </c>
      <c r="T2779">
        <v>0</v>
      </c>
      <c r="U2779">
        <v>0</v>
      </c>
      <c r="V2779" t="s">
        <v>1</v>
      </c>
      <c r="W2779" t="s">
        <v>1</v>
      </c>
      <c r="X2779">
        <v>1</v>
      </c>
      <c r="Y2779" t="s">
        <v>565</v>
      </c>
    </row>
    <row r="2780" spans="1:25">
      <c r="A2780" t="s">
        <v>62</v>
      </c>
      <c r="B2780" t="s">
        <v>66</v>
      </c>
      <c r="C2780" t="s">
        <v>577</v>
      </c>
      <c r="D2780" t="s">
        <v>142</v>
      </c>
      <c r="E2780">
        <v>18725.917737789201</v>
      </c>
      <c r="F2780" s="13">
        <f t="shared" si="171"/>
        <v>93.370277689523931</v>
      </c>
      <c r="G2780" s="13">
        <f t="shared" si="172"/>
        <v>93.370277689523931</v>
      </c>
      <c r="H2780">
        <v>18.725917737789199</v>
      </c>
      <c r="I2780">
        <f t="shared" si="169"/>
        <v>9.3370277689523926E-2</v>
      </c>
      <c r="J2780">
        <f t="shared" si="170"/>
        <v>9.3370277689523926E-2</v>
      </c>
      <c r="K2780" t="s">
        <v>563</v>
      </c>
      <c r="L2780" t="s">
        <v>563</v>
      </c>
      <c r="M2780" t="s">
        <v>563</v>
      </c>
      <c r="N2780">
        <v>0</v>
      </c>
      <c r="O2780">
        <v>0</v>
      </c>
      <c r="P2780" t="s">
        <v>578</v>
      </c>
      <c r="Q2780" t="s">
        <v>1</v>
      </c>
      <c r="R2780">
        <v>1</v>
      </c>
      <c r="S2780" t="s">
        <v>564</v>
      </c>
      <c r="T2780">
        <v>0</v>
      </c>
      <c r="U2780">
        <v>0</v>
      </c>
      <c r="V2780" t="s">
        <v>1</v>
      </c>
      <c r="W2780" t="s">
        <v>1</v>
      </c>
      <c r="X2780">
        <v>1</v>
      </c>
      <c r="Y2780" t="s">
        <v>565</v>
      </c>
    </row>
    <row r="2781" spans="1:25">
      <c r="A2781" t="s">
        <v>62</v>
      </c>
      <c r="B2781" t="s">
        <v>66</v>
      </c>
      <c r="C2781" t="s">
        <v>577</v>
      </c>
      <c r="D2781" t="s">
        <v>142</v>
      </c>
      <c r="E2781">
        <v>18823.0231362468</v>
      </c>
      <c r="F2781" s="13">
        <f t="shared" si="171"/>
        <v>93.82931780245336</v>
      </c>
      <c r="G2781" s="13">
        <f t="shared" si="172"/>
        <v>93.82931780245336</v>
      </c>
      <c r="H2781">
        <v>18.8230231362468</v>
      </c>
      <c r="I2781">
        <f t="shared" ref="I2781:I2833" si="173">F2781/1000</f>
        <v>9.3829317802453363E-2</v>
      </c>
      <c r="J2781">
        <f t="shared" ref="J2781:J2833" si="174">G2781/1000</f>
        <v>9.3829317802453363E-2</v>
      </c>
      <c r="K2781" t="s">
        <v>563</v>
      </c>
      <c r="L2781" t="s">
        <v>563</v>
      </c>
      <c r="M2781" t="s">
        <v>563</v>
      </c>
      <c r="N2781">
        <v>0</v>
      </c>
      <c r="O2781">
        <v>0</v>
      </c>
      <c r="P2781" t="s">
        <v>578</v>
      </c>
      <c r="Q2781" t="s">
        <v>1</v>
      </c>
      <c r="R2781">
        <v>1</v>
      </c>
      <c r="S2781" t="s">
        <v>564</v>
      </c>
      <c r="T2781">
        <v>0</v>
      </c>
      <c r="U2781">
        <v>0</v>
      </c>
      <c r="V2781" t="s">
        <v>1</v>
      </c>
      <c r="W2781" t="s">
        <v>1</v>
      </c>
      <c r="X2781">
        <v>1</v>
      </c>
      <c r="Y2781" t="s">
        <v>565</v>
      </c>
    </row>
    <row r="2782" spans="1:25">
      <c r="A2782" t="s">
        <v>62</v>
      </c>
      <c r="B2782" t="s">
        <v>66</v>
      </c>
      <c r="C2782" t="s">
        <v>577</v>
      </c>
      <c r="D2782" t="s">
        <v>142</v>
      </c>
      <c r="E2782">
        <v>18913.398457583498</v>
      </c>
      <c r="F2782" s="13">
        <f t="shared" si="171"/>
        <v>94.256433043742746</v>
      </c>
      <c r="G2782" s="13">
        <f t="shared" si="172"/>
        <v>94.256433043742746</v>
      </c>
      <c r="H2782">
        <v>18.913398457583501</v>
      </c>
      <c r="I2782">
        <f t="shared" si="173"/>
        <v>9.4256433043742746E-2</v>
      </c>
      <c r="J2782">
        <f t="shared" si="174"/>
        <v>9.4256433043742746E-2</v>
      </c>
      <c r="K2782" t="s">
        <v>563</v>
      </c>
      <c r="L2782" t="s">
        <v>563</v>
      </c>
      <c r="M2782" t="s">
        <v>563</v>
      </c>
      <c r="N2782">
        <v>0</v>
      </c>
      <c r="O2782">
        <v>0</v>
      </c>
      <c r="P2782" t="s">
        <v>578</v>
      </c>
      <c r="Q2782" t="s">
        <v>1</v>
      </c>
      <c r="R2782">
        <v>1</v>
      </c>
      <c r="S2782" t="s">
        <v>564</v>
      </c>
      <c r="T2782">
        <v>0</v>
      </c>
      <c r="U2782">
        <v>0</v>
      </c>
      <c r="V2782" t="s">
        <v>1</v>
      </c>
      <c r="W2782" t="s">
        <v>1</v>
      </c>
      <c r="X2782">
        <v>1</v>
      </c>
      <c r="Y2782" t="s">
        <v>565</v>
      </c>
    </row>
    <row r="2783" spans="1:25">
      <c r="A2783" t="s">
        <v>62</v>
      </c>
      <c r="B2783" t="s">
        <v>66</v>
      </c>
      <c r="C2783" t="s">
        <v>577</v>
      </c>
      <c r="D2783" t="s">
        <v>142</v>
      </c>
      <c r="E2783">
        <v>19013.388174807202</v>
      </c>
      <c r="F2783" s="13">
        <f t="shared" si="171"/>
        <v>94.728862925448311</v>
      </c>
      <c r="G2783" s="13">
        <f t="shared" si="172"/>
        <v>94.728862925448311</v>
      </c>
      <c r="H2783">
        <v>19.013388174807201</v>
      </c>
      <c r="I2783">
        <f t="shared" si="173"/>
        <v>9.4728862925448312E-2</v>
      </c>
      <c r="J2783">
        <f t="shared" si="174"/>
        <v>9.4728862925448312E-2</v>
      </c>
      <c r="K2783" t="s">
        <v>563</v>
      </c>
      <c r="L2783" t="s">
        <v>563</v>
      </c>
      <c r="M2783" t="s">
        <v>563</v>
      </c>
      <c r="N2783">
        <v>0</v>
      </c>
      <c r="O2783">
        <v>0</v>
      </c>
      <c r="P2783" t="s">
        <v>578</v>
      </c>
      <c r="Q2783" t="s">
        <v>1</v>
      </c>
      <c r="R2783">
        <v>1</v>
      </c>
      <c r="S2783" t="s">
        <v>564</v>
      </c>
      <c r="T2783">
        <v>0</v>
      </c>
      <c r="U2783">
        <v>0</v>
      </c>
      <c r="V2783" t="s">
        <v>1</v>
      </c>
      <c r="W2783" t="s">
        <v>1</v>
      </c>
      <c r="X2783">
        <v>1</v>
      </c>
      <c r="Y2783" t="s">
        <v>565</v>
      </c>
    </row>
    <row r="2784" spans="1:25">
      <c r="A2784" t="s">
        <v>62</v>
      </c>
      <c r="B2784" t="s">
        <v>66</v>
      </c>
      <c r="C2784" t="s">
        <v>577</v>
      </c>
      <c r="D2784" t="s">
        <v>142</v>
      </c>
      <c r="E2784">
        <v>19104.329411764698</v>
      </c>
      <c r="F2784" s="13">
        <f t="shared" si="171"/>
        <v>95.158428929453265</v>
      </c>
      <c r="G2784" s="13">
        <f t="shared" si="172"/>
        <v>95.158428929453265</v>
      </c>
      <c r="H2784">
        <v>19.104329411764699</v>
      </c>
      <c r="I2784">
        <f t="shared" si="173"/>
        <v>9.5158428929453268E-2</v>
      </c>
      <c r="J2784">
        <f t="shared" si="174"/>
        <v>9.5158428929453268E-2</v>
      </c>
      <c r="K2784" t="s">
        <v>563</v>
      </c>
      <c r="L2784" t="s">
        <v>563</v>
      </c>
      <c r="M2784" t="s">
        <v>563</v>
      </c>
      <c r="N2784">
        <v>0</v>
      </c>
      <c r="O2784">
        <v>0</v>
      </c>
      <c r="P2784" t="s">
        <v>578</v>
      </c>
      <c r="Q2784" t="s">
        <v>1</v>
      </c>
      <c r="R2784">
        <v>1</v>
      </c>
      <c r="S2784" t="s">
        <v>564</v>
      </c>
      <c r="T2784">
        <v>0</v>
      </c>
      <c r="U2784">
        <v>0</v>
      </c>
      <c r="V2784" t="s">
        <v>1</v>
      </c>
      <c r="W2784" t="s">
        <v>1</v>
      </c>
      <c r="X2784">
        <v>1</v>
      </c>
      <c r="Y2784" t="s">
        <v>565</v>
      </c>
    </row>
    <row r="2785" spans="1:25">
      <c r="A2785" t="s">
        <v>62</v>
      </c>
      <c r="B2785" t="s">
        <v>66</v>
      </c>
      <c r="C2785" t="s">
        <v>577</v>
      </c>
      <c r="D2785" t="s">
        <v>142</v>
      </c>
      <c r="E2785">
        <v>19500.980821917801</v>
      </c>
      <c r="F2785" s="13">
        <f t="shared" si="171"/>
        <v>97.030802486279114</v>
      </c>
      <c r="G2785" s="13">
        <f t="shared" si="172"/>
        <v>97.030802486279114</v>
      </c>
      <c r="H2785">
        <v>19.5009808219178</v>
      </c>
      <c r="I2785">
        <f t="shared" si="173"/>
        <v>9.7030802486279114E-2</v>
      </c>
      <c r="J2785">
        <f t="shared" si="174"/>
        <v>9.7030802486279114E-2</v>
      </c>
      <c r="K2785" t="s">
        <v>563</v>
      </c>
      <c r="L2785" t="s">
        <v>563</v>
      </c>
      <c r="M2785" t="s">
        <v>563</v>
      </c>
      <c r="N2785">
        <v>0</v>
      </c>
      <c r="O2785">
        <v>0</v>
      </c>
      <c r="P2785" t="s">
        <v>578</v>
      </c>
      <c r="Q2785" t="s">
        <v>1</v>
      </c>
      <c r="R2785">
        <v>1</v>
      </c>
      <c r="S2785" t="s">
        <v>564</v>
      </c>
      <c r="T2785">
        <v>0</v>
      </c>
      <c r="U2785">
        <v>0</v>
      </c>
      <c r="V2785" t="s">
        <v>1</v>
      </c>
      <c r="W2785" t="s">
        <v>1</v>
      </c>
      <c r="X2785">
        <v>1</v>
      </c>
      <c r="Y2785" t="s">
        <v>565</v>
      </c>
    </row>
    <row r="2786" spans="1:25">
      <c r="A2786" t="s">
        <v>62</v>
      </c>
      <c r="B2786" t="s">
        <v>66</v>
      </c>
      <c r="C2786" t="s">
        <v>577</v>
      </c>
      <c r="D2786" t="s">
        <v>142</v>
      </c>
      <c r="E2786">
        <v>19592.805479452101</v>
      </c>
      <c r="F2786" s="13">
        <f t="shared" si="171"/>
        <v>97.463973667626533</v>
      </c>
      <c r="G2786" s="13">
        <f t="shared" si="172"/>
        <v>97.463973667626533</v>
      </c>
      <c r="H2786">
        <v>19.5928054794521</v>
      </c>
      <c r="I2786">
        <f t="shared" si="173"/>
        <v>9.7463973667626533E-2</v>
      </c>
      <c r="J2786">
        <f t="shared" si="174"/>
        <v>9.7463973667626533E-2</v>
      </c>
      <c r="K2786" t="s">
        <v>563</v>
      </c>
      <c r="L2786" t="s">
        <v>563</v>
      </c>
      <c r="M2786" t="s">
        <v>563</v>
      </c>
      <c r="N2786">
        <v>0</v>
      </c>
      <c r="O2786">
        <v>0</v>
      </c>
      <c r="P2786" t="s">
        <v>578</v>
      </c>
      <c r="Q2786" t="s">
        <v>1</v>
      </c>
      <c r="R2786">
        <v>1</v>
      </c>
      <c r="S2786" t="s">
        <v>564</v>
      </c>
      <c r="T2786">
        <v>0</v>
      </c>
      <c r="U2786">
        <v>0</v>
      </c>
      <c r="V2786" t="s">
        <v>1</v>
      </c>
      <c r="W2786" t="s">
        <v>1</v>
      </c>
      <c r="X2786">
        <v>1</v>
      </c>
      <c r="Y2786" t="s">
        <v>565</v>
      </c>
    </row>
    <row r="2787" spans="1:25">
      <c r="A2787" t="s">
        <v>62</v>
      </c>
      <c r="B2787" t="s">
        <v>66</v>
      </c>
      <c r="C2787" t="s">
        <v>577</v>
      </c>
      <c r="D2787" t="s">
        <v>142</v>
      </c>
      <c r="E2787">
        <v>19673.5771689498</v>
      </c>
      <c r="F2787" s="13">
        <f t="shared" si="171"/>
        <v>97.844916931613312</v>
      </c>
      <c r="G2787" s="13">
        <f t="shared" si="172"/>
        <v>97.844916931613312</v>
      </c>
      <c r="H2787">
        <v>19.673577168949802</v>
      </c>
      <c r="I2787">
        <f t="shared" si="173"/>
        <v>9.7844916931613318E-2</v>
      </c>
      <c r="J2787">
        <f t="shared" si="174"/>
        <v>9.7844916931613318E-2</v>
      </c>
      <c r="K2787" t="s">
        <v>563</v>
      </c>
      <c r="L2787" t="s">
        <v>563</v>
      </c>
      <c r="M2787" t="s">
        <v>563</v>
      </c>
      <c r="N2787">
        <v>0</v>
      </c>
      <c r="O2787">
        <v>0</v>
      </c>
      <c r="P2787" t="s">
        <v>578</v>
      </c>
      <c r="Q2787" t="s">
        <v>1</v>
      </c>
      <c r="R2787">
        <v>1</v>
      </c>
      <c r="S2787" t="s">
        <v>564</v>
      </c>
      <c r="T2787">
        <v>0</v>
      </c>
      <c r="U2787">
        <v>0</v>
      </c>
      <c r="V2787" t="s">
        <v>1</v>
      </c>
      <c r="W2787" t="s">
        <v>1</v>
      </c>
      <c r="X2787">
        <v>1</v>
      </c>
      <c r="Y2787" t="s">
        <v>565</v>
      </c>
    </row>
    <row r="2788" spans="1:25">
      <c r="A2788" t="s">
        <v>62</v>
      </c>
      <c r="B2788" t="s">
        <v>66</v>
      </c>
      <c r="C2788" t="s">
        <v>577</v>
      </c>
      <c r="D2788" t="s">
        <v>142</v>
      </c>
      <c r="E2788">
        <v>19756.0493150685</v>
      </c>
      <c r="F2788" s="13">
        <f t="shared" si="171"/>
        <v>98.233796473554364</v>
      </c>
      <c r="G2788" s="13">
        <f t="shared" si="172"/>
        <v>98.233796473554364</v>
      </c>
      <c r="H2788">
        <v>19.756049315068498</v>
      </c>
      <c r="I2788">
        <f t="shared" si="173"/>
        <v>9.8233796473554361E-2</v>
      </c>
      <c r="J2788">
        <f t="shared" si="174"/>
        <v>9.8233796473554361E-2</v>
      </c>
      <c r="K2788" t="s">
        <v>563</v>
      </c>
      <c r="L2788" t="s">
        <v>563</v>
      </c>
      <c r="M2788" t="s">
        <v>563</v>
      </c>
      <c r="N2788">
        <v>0</v>
      </c>
      <c r="O2788">
        <v>0</v>
      </c>
      <c r="P2788" t="s">
        <v>578</v>
      </c>
      <c r="Q2788" t="s">
        <v>1</v>
      </c>
      <c r="R2788">
        <v>1</v>
      </c>
      <c r="S2788" t="s">
        <v>564</v>
      </c>
      <c r="T2788">
        <v>0</v>
      </c>
      <c r="U2788">
        <v>0</v>
      </c>
      <c r="V2788" t="s">
        <v>1</v>
      </c>
      <c r="W2788" t="s">
        <v>1</v>
      </c>
      <c r="X2788">
        <v>1</v>
      </c>
      <c r="Y2788" t="s">
        <v>565</v>
      </c>
    </row>
    <row r="2789" spans="1:25">
      <c r="A2789" t="s">
        <v>62</v>
      </c>
      <c r="B2789" t="s">
        <v>66</v>
      </c>
      <c r="C2789" t="s">
        <v>577</v>
      </c>
      <c r="D2789" t="s">
        <v>142</v>
      </c>
      <c r="E2789">
        <v>19844.473059360698</v>
      </c>
      <c r="F2789" s="13">
        <f t="shared" si="171"/>
        <v>98.650646094114947</v>
      </c>
      <c r="G2789" s="13">
        <f t="shared" si="172"/>
        <v>98.650646094114947</v>
      </c>
      <c r="H2789">
        <v>19.844473059360698</v>
      </c>
      <c r="I2789">
        <f t="shared" si="173"/>
        <v>9.8650646094114947E-2</v>
      </c>
      <c r="J2789">
        <f t="shared" si="174"/>
        <v>9.8650646094114947E-2</v>
      </c>
      <c r="K2789" t="s">
        <v>563</v>
      </c>
      <c r="L2789" t="s">
        <v>563</v>
      </c>
      <c r="M2789" t="s">
        <v>563</v>
      </c>
      <c r="N2789">
        <v>0</v>
      </c>
      <c r="O2789">
        <v>0</v>
      </c>
      <c r="P2789" t="s">
        <v>578</v>
      </c>
      <c r="Q2789" t="s">
        <v>1</v>
      </c>
      <c r="R2789">
        <v>1</v>
      </c>
      <c r="S2789" t="s">
        <v>564</v>
      </c>
      <c r="T2789">
        <v>0</v>
      </c>
      <c r="U2789">
        <v>0</v>
      </c>
      <c r="V2789" t="s">
        <v>1</v>
      </c>
      <c r="W2789" t="s">
        <v>1</v>
      </c>
      <c r="X2789">
        <v>1</v>
      </c>
      <c r="Y2789" t="s">
        <v>565</v>
      </c>
    </row>
    <row r="2790" spans="1:25">
      <c r="A2790" t="s">
        <v>62</v>
      </c>
      <c r="B2790" t="s">
        <v>66</v>
      </c>
      <c r="C2790" t="s">
        <v>577</v>
      </c>
      <c r="D2790" t="s">
        <v>142</v>
      </c>
      <c r="E2790">
        <v>19926.9452054795</v>
      </c>
      <c r="F2790" s="13">
        <f t="shared" si="171"/>
        <v>99.039351811218935</v>
      </c>
      <c r="G2790" s="13">
        <f t="shared" si="172"/>
        <v>99.039351811218935</v>
      </c>
      <c r="H2790">
        <v>19.926945205479502</v>
      </c>
      <c r="I2790">
        <f t="shared" si="173"/>
        <v>9.9039351811218937E-2</v>
      </c>
      <c r="J2790">
        <f t="shared" si="174"/>
        <v>9.9039351811218937E-2</v>
      </c>
      <c r="K2790" t="s">
        <v>563</v>
      </c>
      <c r="L2790" t="s">
        <v>563</v>
      </c>
      <c r="M2790" t="s">
        <v>563</v>
      </c>
      <c r="N2790">
        <v>0</v>
      </c>
      <c r="O2790">
        <v>0</v>
      </c>
      <c r="P2790" t="s">
        <v>578</v>
      </c>
      <c r="Q2790" t="s">
        <v>1</v>
      </c>
      <c r="R2790">
        <v>1</v>
      </c>
      <c r="S2790" t="s">
        <v>564</v>
      </c>
      <c r="T2790">
        <v>0</v>
      </c>
      <c r="U2790">
        <v>0</v>
      </c>
      <c r="V2790" t="s">
        <v>1</v>
      </c>
      <c r="W2790" t="s">
        <v>1</v>
      </c>
      <c r="X2790">
        <v>1</v>
      </c>
      <c r="Y2790" t="s">
        <v>565</v>
      </c>
    </row>
    <row r="2791" spans="1:25">
      <c r="A2791" t="s">
        <v>62</v>
      </c>
      <c r="B2791" t="s">
        <v>66</v>
      </c>
      <c r="C2791" t="s">
        <v>577</v>
      </c>
      <c r="D2791" t="s">
        <v>142</v>
      </c>
      <c r="E2791">
        <v>19959.678995433798</v>
      </c>
      <c r="F2791" s="13">
        <f t="shared" si="171"/>
        <v>99.193608795947469</v>
      </c>
      <c r="G2791" s="13">
        <f t="shared" si="172"/>
        <v>99.193608795947469</v>
      </c>
      <c r="H2791">
        <v>19.959678995433801</v>
      </c>
      <c r="I2791">
        <f t="shared" si="173"/>
        <v>9.9193608795947463E-2</v>
      </c>
      <c r="J2791">
        <f t="shared" si="174"/>
        <v>9.9193608795947463E-2</v>
      </c>
      <c r="K2791" t="s">
        <v>563</v>
      </c>
      <c r="L2791" t="s">
        <v>563</v>
      </c>
      <c r="M2791" t="s">
        <v>563</v>
      </c>
      <c r="N2791">
        <v>0</v>
      </c>
      <c r="O2791">
        <v>0</v>
      </c>
      <c r="P2791" t="s">
        <v>578</v>
      </c>
      <c r="Q2791" t="s">
        <v>1</v>
      </c>
      <c r="R2791">
        <v>1</v>
      </c>
      <c r="S2791" t="s">
        <v>564</v>
      </c>
      <c r="T2791">
        <v>0</v>
      </c>
      <c r="U2791">
        <v>0</v>
      </c>
      <c r="V2791" t="s">
        <v>1</v>
      </c>
      <c r="W2791" t="s">
        <v>1</v>
      </c>
      <c r="X2791">
        <v>1</v>
      </c>
      <c r="Y2791" t="s">
        <v>565</v>
      </c>
    </row>
    <row r="2792" spans="1:25">
      <c r="A2792" t="s">
        <v>62</v>
      </c>
      <c r="B2792" t="s">
        <v>66</v>
      </c>
      <c r="C2792" t="s">
        <v>577</v>
      </c>
      <c r="D2792" t="s">
        <v>142</v>
      </c>
      <c r="E2792">
        <v>20011.117808219198</v>
      </c>
      <c r="F2792" s="13">
        <f t="shared" si="171"/>
        <v>99.435986162643601</v>
      </c>
      <c r="G2792" s="13">
        <f t="shared" si="172"/>
        <v>99.435986162643601</v>
      </c>
      <c r="H2792">
        <v>20.0111178082192</v>
      </c>
      <c r="I2792">
        <f t="shared" si="173"/>
        <v>9.9435986162643597E-2</v>
      </c>
      <c r="J2792">
        <f t="shared" si="174"/>
        <v>9.9435986162643597E-2</v>
      </c>
      <c r="K2792" t="s">
        <v>563</v>
      </c>
      <c r="L2792" t="s">
        <v>563</v>
      </c>
      <c r="M2792" t="s">
        <v>563</v>
      </c>
      <c r="N2792">
        <v>0</v>
      </c>
      <c r="O2792">
        <v>0</v>
      </c>
      <c r="P2792" t="s">
        <v>578</v>
      </c>
      <c r="Q2792" t="s">
        <v>1</v>
      </c>
      <c r="R2792">
        <v>1</v>
      </c>
      <c r="S2792" t="s">
        <v>564</v>
      </c>
      <c r="T2792">
        <v>0</v>
      </c>
      <c r="U2792">
        <v>0</v>
      </c>
      <c r="V2792" t="s">
        <v>1</v>
      </c>
      <c r="W2792" t="s">
        <v>1</v>
      </c>
      <c r="X2792">
        <v>1</v>
      </c>
      <c r="Y2792" t="s">
        <v>565</v>
      </c>
    </row>
    <row r="2793" spans="1:25">
      <c r="A2793" t="s">
        <v>62</v>
      </c>
      <c r="B2793" t="s">
        <v>66</v>
      </c>
      <c r="C2793" t="s">
        <v>577</v>
      </c>
      <c r="D2793" t="s">
        <v>142</v>
      </c>
      <c r="E2793">
        <v>20093.589954337898</v>
      </c>
      <c r="F2793" s="13">
        <f t="shared" si="171"/>
        <v>99.824523885417435</v>
      </c>
      <c r="G2793" s="13">
        <f t="shared" si="172"/>
        <v>99.824523885417435</v>
      </c>
      <c r="H2793">
        <v>20.093589954337901</v>
      </c>
      <c r="I2793">
        <f t="shared" si="173"/>
        <v>9.9824523885417432E-2</v>
      </c>
      <c r="J2793">
        <f t="shared" si="174"/>
        <v>9.9824523885417432E-2</v>
      </c>
      <c r="K2793" t="s">
        <v>563</v>
      </c>
      <c r="L2793" t="s">
        <v>563</v>
      </c>
      <c r="M2793" t="s">
        <v>563</v>
      </c>
      <c r="N2793">
        <v>0</v>
      </c>
      <c r="O2793">
        <v>0</v>
      </c>
      <c r="P2793" t="s">
        <v>578</v>
      </c>
      <c r="Q2793" t="s">
        <v>1</v>
      </c>
      <c r="R2793">
        <v>1</v>
      </c>
      <c r="S2793" t="s">
        <v>564</v>
      </c>
      <c r="T2793">
        <v>0</v>
      </c>
      <c r="U2793">
        <v>0</v>
      </c>
      <c r="V2793" t="s">
        <v>1</v>
      </c>
      <c r="W2793" t="s">
        <v>1</v>
      </c>
      <c r="X2793">
        <v>1</v>
      </c>
      <c r="Y2793" t="s">
        <v>565</v>
      </c>
    </row>
    <row r="2794" spans="1:25">
      <c r="A2794" t="s">
        <v>62</v>
      </c>
      <c r="B2794" t="s">
        <v>66</v>
      </c>
      <c r="C2794" t="s">
        <v>577</v>
      </c>
      <c r="D2794" t="s">
        <v>142</v>
      </c>
      <c r="E2794">
        <v>20149.670450514401</v>
      </c>
      <c r="F2794" s="13">
        <f t="shared" si="171"/>
        <v>100.08867968284656</v>
      </c>
      <c r="G2794" s="13">
        <f t="shared" si="172"/>
        <v>100.08867968284656</v>
      </c>
      <c r="H2794">
        <v>20.1496704505144</v>
      </c>
      <c r="I2794">
        <f t="shared" si="173"/>
        <v>0.10008867968284656</v>
      </c>
      <c r="J2794">
        <f t="shared" si="174"/>
        <v>0.10008867968284656</v>
      </c>
      <c r="K2794" t="s">
        <v>563</v>
      </c>
      <c r="L2794" t="s">
        <v>563</v>
      </c>
      <c r="M2794" t="s">
        <v>563</v>
      </c>
      <c r="N2794">
        <v>0</v>
      </c>
      <c r="O2794">
        <v>0</v>
      </c>
      <c r="P2794" t="s">
        <v>578</v>
      </c>
      <c r="Q2794" t="s">
        <v>1</v>
      </c>
      <c r="R2794">
        <v>1</v>
      </c>
      <c r="S2794" t="s">
        <v>564</v>
      </c>
      <c r="T2794">
        <v>0</v>
      </c>
      <c r="U2794">
        <v>0</v>
      </c>
      <c r="V2794" t="s">
        <v>1</v>
      </c>
      <c r="W2794" t="s">
        <v>1</v>
      </c>
      <c r="X2794">
        <v>1</v>
      </c>
      <c r="Y2794" t="s">
        <v>565</v>
      </c>
    </row>
    <row r="2795" spans="1:25">
      <c r="A2795" t="s">
        <v>62</v>
      </c>
      <c r="B2795" t="s">
        <v>66</v>
      </c>
      <c r="C2795" t="s">
        <v>577</v>
      </c>
      <c r="D2795" t="s">
        <v>142</v>
      </c>
      <c r="E2795">
        <v>20218.586378148299</v>
      </c>
      <c r="F2795" s="13">
        <f t="shared" si="171"/>
        <v>100.413242035754</v>
      </c>
      <c r="G2795" s="13">
        <f t="shared" si="172"/>
        <v>100.413242035754</v>
      </c>
      <c r="H2795">
        <v>20.218586378148299</v>
      </c>
      <c r="I2795">
        <f t="shared" si="173"/>
        <v>0.100413242035754</v>
      </c>
      <c r="J2795">
        <f t="shared" si="174"/>
        <v>0.100413242035754</v>
      </c>
      <c r="K2795" t="s">
        <v>563</v>
      </c>
      <c r="L2795" t="s">
        <v>563</v>
      </c>
      <c r="M2795" t="s">
        <v>563</v>
      </c>
      <c r="N2795">
        <v>0</v>
      </c>
      <c r="O2795">
        <v>0</v>
      </c>
      <c r="P2795" t="s">
        <v>578</v>
      </c>
      <c r="Q2795" t="s">
        <v>1</v>
      </c>
      <c r="R2795">
        <v>1</v>
      </c>
      <c r="S2795" t="s">
        <v>564</v>
      </c>
      <c r="T2795">
        <v>0</v>
      </c>
      <c r="U2795">
        <v>0</v>
      </c>
      <c r="V2795" t="s">
        <v>1</v>
      </c>
      <c r="W2795" t="s">
        <v>1</v>
      </c>
      <c r="X2795">
        <v>1</v>
      </c>
      <c r="Y2795" t="s">
        <v>565</v>
      </c>
    </row>
    <row r="2796" spans="1:25">
      <c r="A2796" t="s">
        <v>62</v>
      </c>
      <c r="B2796" t="s">
        <v>66</v>
      </c>
      <c r="C2796" t="s">
        <v>577</v>
      </c>
      <c r="D2796" t="s">
        <v>142</v>
      </c>
      <c r="E2796">
        <v>20246.317488471101</v>
      </c>
      <c r="F2796" s="13">
        <f t="shared" si="171"/>
        <v>100.54382664402988</v>
      </c>
      <c r="G2796" s="13">
        <f t="shared" si="172"/>
        <v>100.54382664402988</v>
      </c>
      <c r="H2796">
        <v>20.246317488471099</v>
      </c>
      <c r="I2796">
        <f t="shared" si="173"/>
        <v>0.10054382664402987</v>
      </c>
      <c r="J2796">
        <f t="shared" si="174"/>
        <v>0.10054382664402987</v>
      </c>
      <c r="K2796" t="s">
        <v>563</v>
      </c>
      <c r="L2796" t="s">
        <v>563</v>
      </c>
      <c r="M2796" t="s">
        <v>563</v>
      </c>
      <c r="N2796">
        <v>0</v>
      </c>
      <c r="O2796">
        <v>0</v>
      </c>
      <c r="P2796" t="s">
        <v>578</v>
      </c>
      <c r="Q2796" t="s">
        <v>1</v>
      </c>
      <c r="R2796">
        <v>1</v>
      </c>
      <c r="S2796" t="s">
        <v>564</v>
      </c>
      <c r="T2796">
        <v>0</v>
      </c>
      <c r="U2796">
        <v>0</v>
      </c>
      <c r="V2796" t="s">
        <v>1</v>
      </c>
      <c r="W2796" t="s">
        <v>1</v>
      </c>
      <c r="X2796">
        <v>1</v>
      </c>
      <c r="Y2796" t="s">
        <v>565</v>
      </c>
    </row>
    <row r="2797" spans="1:25">
      <c r="A2797" t="s">
        <v>62</v>
      </c>
      <c r="B2797" t="s">
        <v>66</v>
      </c>
      <c r="C2797" t="s">
        <v>577</v>
      </c>
      <c r="D2797" t="s">
        <v>142</v>
      </c>
      <c r="E2797">
        <v>20273.499467896399</v>
      </c>
      <c r="F2797" s="13">
        <f t="shared" si="171"/>
        <v>100.67181642714158</v>
      </c>
      <c r="G2797" s="13">
        <f t="shared" si="172"/>
        <v>100.67181642714158</v>
      </c>
      <c r="H2797">
        <v>20.2734994678964</v>
      </c>
      <c r="I2797">
        <f t="shared" si="173"/>
        <v>0.10067181642714158</v>
      </c>
      <c r="J2797">
        <f t="shared" si="174"/>
        <v>0.10067181642714158</v>
      </c>
      <c r="K2797" t="s">
        <v>563</v>
      </c>
      <c r="L2797" t="s">
        <v>563</v>
      </c>
      <c r="M2797" t="s">
        <v>563</v>
      </c>
      <c r="N2797">
        <v>0</v>
      </c>
      <c r="O2797">
        <v>0</v>
      </c>
      <c r="P2797" t="s">
        <v>578</v>
      </c>
      <c r="Q2797" t="s">
        <v>1</v>
      </c>
      <c r="R2797">
        <v>1</v>
      </c>
      <c r="S2797" t="s">
        <v>564</v>
      </c>
      <c r="T2797">
        <v>0</v>
      </c>
      <c r="U2797">
        <v>0</v>
      </c>
      <c r="V2797" t="s">
        <v>1</v>
      </c>
      <c r="W2797" t="s">
        <v>1</v>
      </c>
      <c r="X2797">
        <v>1</v>
      </c>
      <c r="Y2797" t="s">
        <v>565</v>
      </c>
    </row>
    <row r="2798" spans="1:25">
      <c r="A2798" t="s">
        <v>62</v>
      </c>
      <c r="B2798" t="s">
        <v>66</v>
      </c>
      <c r="C2798" t="s">
        <v>577</v>
      </c>
      <c r="D2798" t="s">
        <v>142</v>
      </c>
      <c r="E2798">
        <v>20300.406881873001</v>
      </c>
      <c r="F2798" s="13">
        <f t="shared" si="171"/>
        <v>100.79850462955862</v>
      </c>
      <c r="G2798" s="13">
        <f t="shared" si="172"/>
        <v>100.79850462955862</v>
      </c>
      <c r="H2798">
        <v>20.300406881872998</v>
      </c>
      <c r="I2798">
        <f t="shared" si="173"/>
        <v>0.10079850462955862</v>
      </c>
      <c r="J2798">
        <f t="shared" si="174"/>
        <v>0.10079850462955862</v>
      </c>
      <c r="K2798" t="s">
        <v>563</v>
      </c>
      <c r="L2798" t="s">
        <v>563</v>
      </c>
      <c r="M2798" t="s">
        <v>563</v>
      </c>
      <c r="N2798">
        <v>0</v>
      </c>
      <c r="O2798">
        <v>0</v>
      </c>
      <c r="P2798" t="s">
        <v>578</v>
      </c>
      <c r="Q2798" t="s">
        <v>1</v>
      </c>
      <c r="R2798">
        <v>1</v>
      </c>
      <c r="S2798" t="s">
        <v>564</v>
      </c>
      <c r="T2798">
        <v>0</v>
      </c>
      <c r="U2798">
        <v>0</v>
      </c>
      <c r="V2798" t="s">
        <v>1</v>
      </c>
      <c r="W2798" t="s">
        <v>1</v>
      </c>
      <c r="X2798">
        <v>1</v>
      </c>
      <c r="Y2798" t="s">
        <v>565</v>
      </c>
    </row>
    <row r="2799" spans="1:25">
      <c r="A2799" t="s">
        <v>62</v>
      </c>
      <c r="B2799" t="s">
        <v>66</v>
      </c>
      <c r="C2799" t="s">
        <v>577</v>
      </c>
      <c r="D2799" t="s">
        <v>142</v>
      </c>
      <c r="E2799">
        <v>20329.373536715098</v>
      </c>
      <c r="F2799" s="13">
        <f t="shared" si="171"/>
        <v>100.93487863607213</v>
      </c>
      <c r="G2799" s="13">
        <f t="shared" si="172"/>
        <v>100.93487863607213</v>
      </c>
      <c r="H2799">
        <v>20.329373536715099</v>
      </c>
      <c r="I2799">
        <f t="shared" si="173"/>
        <v>0.10093487863607213</v>
      </c>
      <c r="J2799">
        <f t="shared" si="174"/>
        <v>0.10093487863607213</v>
      </c>
      <c r="K2799" t="s">
        <v>563</v>
      </c>
      <c r="L2799" t="s">
        <v>563</v>
      </c>
      <c r="M2799" t="s">
        <v>563</v>
      </c>
      <c r="N2799">
        <v>0</v>
      </c>
      <c r="O2799">
        <v>0</v>
      </c>
      <c r="P2799" t="s">
        <v>578</v>
      </c>
      <c r="Q2799" t="s">
        <v>1</v>
      </c>
      <c r="R2799">
        <v>1</v>
      </c>
      <c r="S2799" t="s">
        <v>564</v>
      </c>
      <c r="T2799">
        <v>0</v>
      </c>
      <c r="U2799">
        <v>0</v>
      </c>
      <c r="V2799" t="s">
        <v>1</v>
      </c>
      <c r="W2799" t="s">
        <v>1</v>
      </c>
      <c r="X2799">
        <v>1</v>
      </c>
      <c r="Y2799" t="s">
        <v>565</v>
      </c>
    </row>
    <row r="2800" spans="1:25">
      <c r="A2800" t="s">
        <v>62</v>
      </c>
      <c r="B2800" t="s">
        <v>66</v>
      </c>
      <c r="C2800" t="s">
        <v>577</v>
      </c>
      <c r="D2800" t="s">
        <v>142</v>
      </c>
      <c r="E2800">
        <v>20356.143667967401</v>
      </c>
      <c r="F2800" s="13">
        <f t="shared" si="171"/>
        <v>101.06090253612761</v>
      </c>
      <c r="G2800" s="13">
        <f t="shared" si="172"/>
        <v>101.06090253612761</v>
      </c>
      <c r="H2800">
        <v>20.356143667967402</v>
      </c>
      <c r="I2800">
        <f t="shared" si="173"/>
        <v>0.10106090253612761</v>
      </c>
      <c r="J2800">
        <f t="shared" si="174"/>
        <v>0.10106090253612761</v>
      </c>
      <c r="K2800" t="s">
        <v>563</v>
      </c>
      <c r="L2800" t="s">
        <v>563</v>
      </c>
      <c r="M2800" t="s">
        <v>563</v>
      </c>
      <c r="N2800">
        <v>0</v>
      </c>
      <c r="O2800">
        <v>0</v>
      </c>
      <c r="P2800" t="s">
        <v>578</v>
      </c>
      <c r="Q2800" t="s">
        <v>1</v>
      </c>
      <c r="R2800">
        <v>1</v>
      </c>
      <c r="S2800" t="s">
        <v>564</v>
      </c>
      <c r="T2800">
        <v>0</v>
      </c>
      <c r="U2800">
        <v>0</v>
      </c>
      <c r="V2800" t="s">
        <v>1</v>
      </c>
      <c r="W2800" t="s">
        <v>1</v>
      </c>
      <c r="X2800">
        <v>1</v>
      </c>
      <c r="Y2800" t="s">
        <v>565</v>
      </c>
    </row>
    <row r="2801" spans="1:25">
      <c r="A2801" t="s">
        <v>62</v>
      </c>
      <c r="B2801" t="s">
        <v>66</v>
      </c>
      <c r="C2801" t="s">
        <v>577</v>
      </c>
      <c r="D2801" t="s">
        <v>142</v>
      </c>
      <c r="E2801">
        <v>20383.051081943999</v>
      </c>
      <c r="F2801" s="13">
        <f t="shared" si="171"/>
        <v>101.1875640618069</v>
      </c>
      <c r="G2801" s="13">
        <f t="shared" si="172"/>
        <v>101.1875640618069</v>
      </c>
      <c r="H2801">
        <v>20.383051081944</v>
      </c>
      <c r="I2801">
        <f t="shared" si="173"/>
        <v>0.1011875640618069</v>
      </c>
      <c r="J2801">
        <f t="shared" si="174"/>
        <v>0.1011875640618069</v>
      </c>
      <c r="K2801" t="s">
        <v>563</v>
      </c>
      <c r="L2801" t="s">
        <v>563</v>
      </c>
      <c r="M2801" t="s">
        <v>563</v>
      </c>
      <c r="N2801">
        <v>0</v>
      </c>
      <c r="O2801">
        <v>0</v>
      </c>
      <c r="P2801" t="s">
        <v>578</v>
      </c>
      <c r="Q2801" t="s">
        <v>1</v>
      </c>
      <c r="R2801">
        <v>1</v>
      </c>
      <c r="S2801" t="s">
        <v>564</v>
      </c>
      <c r="T2801">
        <v>0</v>
      </c>
      <c r="U2801">
        <v>0</v>
      </c>
      <c r="V2801" t="s">
        <v>1</v>
      </c>
      <c r="W2801" t="s">
        <v>1</v>
      </c>
      <c r="X2801">
        <v>1</v>
      </c>
      <c r="Y2801" t="s">
        <v>565</v>
      </c>
    </row>
    <row r="2802" spans="1:25">
      <c r="A2802" t="s">
        <v>62</v>
      </c>
      <c r="B2802" t="s">
        <v>66</v>
      </c>
      <c r="C2802" t="s">
        <v>577</v>
      </c>
      <c r="D2802" t="s">
        <v>142</v>
      </c>
      <c r="E2802">
        <v>20411.056757715502</v>
      </c>
      <c r="F2802" s="13">
        <f t="shared" si="171"/>
        <v>101.31938624748781</v>
      </c>
      <c r="G2802" s="13">
        <f t="shared" si="172"/>
        <v>101.31938624748781</v>
      </c>
      <c r="H2802">
        <v>20.4110567577155</v>
      </c>
      <c r="I2802">
        <f t="shared" si="173"/>
        <v>0.10131938624748782</v>
      </c>
      <c r="J2802">
        <f t="shared" si="174"/>
        <v>0.10131938624748782</v>
      </c>
      <c r="K2802" t="s">
        <v>563</v>
      </c>
      <c r="L2802" t="s">
        <v>563</v>
      </c>
      <c r="M2802" t="s">
        <v>563</v>
      </c>
      <c r="N2802">
        <v>0</v>
      </c>
      <c r="O2802">
        <v>0</v>
      </c>
      <c r="P2802" t="s">
        <v>578</v>
      </c>
      <c r="Q2802" t="s">
        <v>1</v>
      </c>
      <c r="R2802">
        <v>1</v>
      </c>
      <c r="S2802" t="s">
        <v>564</v>
      </c>
      <c r="T2802">
        <v>0</v>
      </c>
      <c r="U2802">
        <v>0</v>
      </c>
      <c r="V2802" t="s">
        <v>1</v>
      </c>
      <c r="W2802" t="s">
        <v>1</v>
      </c>
      <c r="X2802">
        <v>1</v>
      </c>
      <c r="Y2802" t="s">
        <v>565</v>
      </c>
    </row>
    <row r="2803" spans="1:25">
      <c r="A2803" t="s">
        <v>62</v>
      </c>
      <c r="B2803" t="s">
        <v>66</v>
      </c>
      <c r="C2803" t="s">
        <v>577</v>
      </c>
      <c r="D2803" t="s">
        <v>142</v>
      </c>
      <c r="E2803">
        <v>20437.9641716921</v>
      </c>
      <c r="F2803" s="13">
        <f t="shared" si="171"/>
        <v>101.44603011063519</v>
      </c>
      <c r="G2803" s="13">
        <f t="shared" si="172"/>
        <v>101.44603011063519</v>
      </c>
      <c r="H2803">
        <v>20.437964171692101</v>
      </c>
      <c r="I2803">
        <f t="shared" si="173"/>
        <v>0.10144603011063519</v>
      </c>
      <c r="J2803">
        <f t="shared" si="174"/>
        <v>0.10144603011063519</v>
      </c>
      <c r="K2803" t="s">
        <v>563</v>
      </c>
      <c r="L2803" t="s">
        <v>563</v>
      </c>
      <c r="M2803" t="s">
        <v>563</v>
      </c>
      <c r="N2803">
        <v>0</v>
      </c>
      <c r="O2803">
        <v>0</v>
      </c>
      <c r="P2803" t="s">
        <v>578</v>
      </c>
      <c r="Q2803" t="s">
        <v>1</v>
      </c>
      <c r="R2803">
        <v>1</v>
      </c>
      <c r="S2803" t="s">
        <v>564</v>
      </c>
      <c r="T2803">
        <v>0</v>
      </c>
      <c r="U2803">
        <v>0</v>
      </c>
      <c r="V2803" t="s">
        <v>1</v>
      </c>
      <c r="W2803" t="s">
        <v>1</v>
      </c>
      <c r="X2803">
        <v>1</v>
      </c>
      <c r="Y2803" t="s">
        <v>565</v>
      </c>
    </row>
    <row r="2804" spans="1:25">
      <c r="A2804" t="s">
        <v>62</v>
      </c>
      <c r="B2804" t="s">
        <v>66</v>
      </c>
      <c r="C2804" t="s">
        <v>577</v>
      </c>
      <c r="D2804" t="s">
        <v>142</v>
      </c>
      <c r="E2804">
        <v>20454.7126640653</v>
      </c>
      <c r="F2804" s="13">
        <f t="shared" si="171"/>
        <v>101.52485509234076</v>
      </c>
      <c r="G2804" s="13">
        <f t="shared" si="172"/>
        <v>101.52485509234076</v>
      </c>
      <c r="H2804">
        <v>20.454712664065301</v>
      </c>
      <c r="I2804">
        <f t="shared" si="173"/>
        <v>0.10152485509234076</v>
      </c>
      <c r="J2804">
        <f t="shared" si="174"/>
        <v>0.10152485509234076</v>
      </c>
      <c r="K2804" t="s">
        <v>563</v>
      </c>
      <c r="L2804" t="s">
        <v>563</v>
      </c>
      <c r="M2804" t="s">
        <v>563</v>
      </c>
      <c r="N2804">
        <v>0</v>
      </c>
      <c r="O2804">
        <v>0</v>
      </c>
      <c r="P2804" t="s">
        <v>578</v>
      </c>
      <c r="Q2804" t="s">
        <v>1</v>
      </c>
      <c r="R2804">
        <v>1</v>
      </c>
      <c r="S2804" t="s">
        <v>564</v>
      </c>
      <c r="T2804">
        <v>0</v>
      </c>
      <c r="U2804">
        <v>0</v>
      </c>
      <c r="V2804" t="s">
        <v>1</v>
      </c>
      <c r="W2804" t="s">
        <v>1</v>
      </c>
      <c r="X2804">
        <v>1</v>
      </c>
      <c r="Y2804" t="s">
        <v>565</v>
      </c>
    </row>
    <row r="2805" spans="1:25">
      <c r="A2805" t="s">
        <v>62</v>
      </c>
      <c r="B2805" t="s">
        <v>66</v>
      </c>
      <c r="C2805" t="s">
        <v>577</v>
      </c>
      <c r="D2805" t="s">
        <v>142</v>
      </c>
      <c r="E2805">
        <v>20483.267470734299</v>
      </c>
      <c r="F2805" s="13">
        <f t="shared" si="171"/>
        <v>101.65923751770742</v>
      </c>
      <c r="G2805" s="13">
        <f t="shared" si="172"/>
        <v>101.65923751770742</v>
      </c>
      <c r="H2805">
        <v>20.483267470734301</v>
      </c>
      <c r="I2805">
        <f t="shared" si="173"/>
        <v>0.10165923751770742</v>
      </c>
      <c r="J2805">
        <f t="shared" si="174"/>
        <v>0.10165923751770742</v>
      </c>
      <c r="K2805" t="s">
        <v>563</v>
      </c>
      <c r="L2805" t="s">
        <v>563</v>
      </c>
      <c r="M2805" t="s">
        <v>563</v>
      </c>
      <c r="N2805">
        <v>0</v>
      </c>
      <c r="O2805">
        <v>0</v>
      </c>
      <c r="P2805" t="s">
        <v>578</v>
      </c>
      <c r="Q2805" t="s">
        <v>1</v>
      </c>
      <c r="R2805">
        <v>1</v>
      </c>
      <c r="S2805" t="s">
        <v>564</v>
      </c>
      <c r="T2805">
        <v>0</v>
      </c>
      <c r="U2805">
        <v>0</v>
      </c>
      <c r="V2805" t="s">
        <v>1</v>
      </c>
      <c r="W2805" t="s">
        <v>1</v>
      </c>
      <c r="X2805">
        <v>1</v>
      </c>
      <c r="Y2805" t="s">
        <v>565</v>
      </c>
    </row>
    <row r="2806" spans="1:25">
      <c r="A2806" t="s">
        <v>62</v>
      </c>
      <c r="B2806" t="s">
        <v>66</v>
      </c>
      <c r="C2806" t="s">
        <v>577</v>
      </c>
      <c r="D2806" t="s">
        <v>142</v>
      </c>
      <c r="E2806">
        <v>20507.429230223501</v>
      </c>
      <c r="F2806" s="13">
        <f t="shared" si="171"/>
        <v>101.77293814400798</v>
      </c>
      <c r="G2806" s="13">
        <f t="shared" si="172"/>
        <v>101.77293814400798</v>
      </c>
      <c r="H2806">
        <v>20.507429230223501</v>
      </c>
      <c r="I2806">
        <f t="shared" si="173"/>
        <v>0.10177293814400798</v>
      </c>
      <c r="J2806">
        <f t="shared" si="174"/>
        <v>0.10177293814400798</v>
      </c>
      <c r="K2806" t="s">
        <v>563</v>
      </c>
      <c r="L2806" t="s">
        <v>563</v>
      </c>
      <c r="M2806" t="s">
        <v>563</v>
      </c>
      <c r="N2806">
        <v>0</v>
      </c>
      <c r="O2806">
        <v>0</v>
      </c>
      <c r="P2806" t="s">
        <v>578</v>
      </c>
      <c r="Q2806" t="s">
        <v>1</v>
      </c>
      <c r="R2806">
        <v>1</v>
      </c>
      <c r="S2806" t="s">
        <v>564</v>
      </c>
      <c r="T2806">
        <v>0</v>
      </c>
      <c r="U2806">
        <v>0</v>
      </c>
      <c r="V2806" t="s">
        <v>1</v>
      </c>
      <c r="W2806" t="s">
        <v>1</v>
      </c>
      <c r="X2806">
        <v>1</v>
      </c>
      <c r="Y2806" t="s">
        <v>565</v>
      </c>
    </row>
    <row r="2807" spans="1:25">
      <c r="A2807" t="s">
        <v>62</v>
      </c>
      <c r="B2807" t="s">
        <v>66</v>
      </c>
      <c r="C2807" t="s">
        <v>577</v>
      </c>
      <c r="D2807" t="s">
        <v>142</v>
      </c>
      <c r="E2807">
        <v>20898.9523809524</v>
      </c>
      <c r="F2807" s="13">
        <f t="shared" si="171"/>
        <v>103.61441010952848</v>
      </c>
      <c r="G2807" s="13">
        <f t="shared" si="172"/>
        <v>103.61441010952848</v>
      </c>
      <c r="H2807">
        <v>20.898952380952402</v>
      </c>
      <c r="I2807">
        <f t="shared" si="173"/>
        <v>0.10361441010952847</v>
      </c>
      <c r="J2807">
        <f t="shared" si="174"/>
        <v>0.10361441010952847</v>
      </c>
      <c r="K2807" t="s">
        <v>563</v>
      </c>
      <c r="L2807" t="s">
        <v>563</v>
      </c>
      <c r="M2807" t="s">
        <v>563</v>
      </c>
      <c r="N2807">
        <v>0</v>
      </c>
      <c r="O2807">
        <v>0</v>
      </c>
      <c r="P2807" t="s">
        <v>578</v>
      </c>
      <c r="Q2807" t="s">
        <v>1</v>
      </c>
      <c r="R2807">
        <v>1</v>
      </c>
      <c r="S2807" t="s">
        <v>564</v>
      </c>
      <c r="T2807">
        <v>0</v>
      </c>
      <c r="U2807">
        <v>0</v>
      </c>
      <c r="V2807" t="s">
        <v>1</v>
      </c>
      <c r="W2807" t="s">
        <v>1</v>
      </c>
      <c r="X2807">
        <v>1</v>
      </c>
      <c r="Y2807" t="s">
        <v>565</v>
      </c>
    </row>
    <row r="2808" spans="1:25">
      <c r="A2808" t="s">
        <v>62</v>
      </c>
      <c r="B2808" t="s">
        <v>66</v>
      </c>
      <c r="C2808" t="s">
        <v>577</v>
      </c>
      <c r="D2808" t="s">
        <v>142</v>
      </c>
      <c r="E2808">
        <v>20909.534391534398</v>
      </c>
      <c r="F2808" s="13">
        <f t="shared" si="171"/>
        <v>103.66415610092589</v>
      </c>
      <c r="G2808" s="13">
        <f t="shared" si="172"/>
        <v>103.66415610092589</v>
      </c>
      <c r="H2808">
        <v>20.9095343915344</v>
      </c>
      <c r="I2808">
        <f t="shared" si="173"/>
        <v>0.1036641561009259</v>
      </c>
      <c r="J2808">
        <f t="shared" si="174"/>
        <v>0.1036641561009259</v>
      </c>
      <c r="K2808" t="s">
        <v>563</v>
      </c>
      <c r="L2808" t="s">
        <v>563</v>
      </c>
      <c r="M2808" t="s">
        <v>563</v>
      </c>
      <c r="N2808">
        <v>0</v>
      </c>
      <c r="O2808">
        <v>0</v>
      </c>
      <c r="P2808" t="s">
        <v>578</v>
      </c>
      <c r="Q2808" t="s">
        <v>1</v>
      </c>
      <c r="R2808">
        <v>1</v>
      </c>
      <c r="S2808" t="s">
        <v>564</v>
      </c>
      <c r="T2808">
        <v>0</v>
      </c>
      <c r="U2808">
        <v>0</v>
      </c>
      <c r="V2808" t="s">
        <v>1</v>
      </c>
      <c r="W2808" t="s">
        <v>1</v>
      </c>
      <c r="X2808">
        <v>1</v>
      </c>
      <c r="Y2808" t="s">
        <v>565</v>
      </c>
    </row>
    <row r="2809" spans="1:25">
      <c r="A2809" t="s">
        <v>62</v>
      </c>
      <c r="B2809" t="s">
        <v>66</v>
      </c>
      <c r="C2809" t="s">
        <v>577</v>
      </c>
      <c r="D2809" t="s">
        <v>142</v>
      </c>
      <c r="E2809">
        <v>21241.544973544998</v>
      </c>
      <c r="F2809" s="13">
        <f t="shared" si="171"/>
        <v>105.2242777993235</v>
      </c>
      <c r="G2809" s="13">
        <f t="shared" si="172"/>
        <v>105.2242777993235</v>
      </c>
      <c r="H2809">
        <v>21.241544973545</v>
      </c>
      <c r="I2809">
        <f t="shared" si="173"/>
        <v>0.1052242777993235</v>
      </c>
      <c r="J2809">
        <f t="shared" si="174"/>
        <v>0.1052242777993235</v>
      </c>
      <c r="K2809" t="s">
        <v>563</v>
      </c>
      <c r="L2809" t="s">
        <v>563</v>
      </c>
      <c r="M2809" t="s">
        <v>563</v>
      </c>
      <c r="N2809">
        <v>0</v>
      </c>
      <c r="O2809">
        <v>0</v>
      </c>
      <c r="P2809" t="s">
        <v>578</v>
      </c>
      <c r="Q2809" t="s">
        <v>1</v>
      </c>
      <c r="R2809">
        <v>1</v>
      </c>
      <c r="S2809" t="s">
        <v>564</v>
      </c>
      <c r="T2809">
        <v>0</v>
      </c>
      <c r="U2809">
        <v>0</v>
      </c>
      <c r="V2809" t="s">
        <v>1</v>
      </c>
      <c r="W2809" t="s">
        <v>1</v>
      </c>
      <c r="X2809">
        <v>1</v>
      </c>
      <c r="Y2809" t="s">
        <v>565</v>
      </c>
    </row>
    <row r="2810" spans="1:25">
      <c r="A2810" t="s">
        <v>62</v>
      </c>
      <c r="B2810" t="s">
        <v>66</v>
      </c>
      <c r="C2810" t="s">
        <v>577</v>
      </c>
      <c r="D2810" t="s">
        <v>142</v>
      </c>
      <c r="E2810">
        <v>21498.158730158699</v>
      </c>
      <c r="F2810" s="13">
        <f t="shared" si="171"/>
        <v>106.42924271414303</v>
      </c>
      <c r="G2810" s="13">
        <f t="shared" si="172"/>
        <v>106.42924271414303</v>
      </c>
      <c r="H2810">
        <v>21.4981587301587</v>
      </c>
      <c r="I2810">
        <f t="shared" si="173"/>
        <v>0.10642924271414303</v>
      </c>
      <c r="J2810">
        <f t="shared" si="174"/>
        <v>0.10642924271414303</v>
      </c>
      <c r="K2810" t="s">
        <v>563</v>
      </c>
      <c r="L2810" t="s">
        <v>563</v>
      </c>
      <c r="M2810" t="s">
        <v>563</v>
      </c>
      <c r="N2810">
        <v>0</v>
      </c>
      <c r="O2810">
        <v>0</v>
      </c>
      <c r="P2810" t="s">
        <v>578</v>
      </c>
      <c r="Q2810" t="s">
        <v>1</v>
      </c>
      <c r="R2810">
        <v>1</v>
      </c>
      <c r="S2810" t="s">
        <v>564</v>
      </c>
      <c r="T2810">
        <v>0</v>
      </c>
      <c r="U2810">
        <v>0</v>
      </c>
      <c r="V2810" t="s">
        <v>1</v>
      </c>
      <c r="W2810" t="s">
        <v>1</v>
      </c>
      <c r="X2810">
        <v>1</v>
      </c>
      <c r="Y2810" t="s">
        <v>565</v>
      </c>
    </row>
    <row r="2811" spans="1:25">
      <c r="A2811" t="s">
        <v>62</v>
      </c>
      <c r="B2811" t="s">
        <v>66</v>
      </c>
      <c r="C2811" t="s">
        <v>577</v>
      </c>
      <c r="D2811" t="s">
        <v>142</v>
      </c>
      <c r="E2811">
        <v>21918.313837375201</v>
      </c>
      <c r="F2811" s="13">
        <f t="shared" si="171"/>
        <v>108.40053448302265</v>
      </c>
      <c r="G2811" s="13">
        <f t="shared" si="172"/>
        <v>108.40053448302265</v>
      </c>
      <c r="H2811">
        <v>21.918313837375202</v>
      </c>
      <c r="I2811">
        <f t="shared" si="173"/>
        <v>0.10840053448302266</v>
      </c>
      <c r="J2811">
        <f t="shared" si="174"/>
        <v>0.10840053448302266</v>
      </c>
      <c r="K2811" t="s">
        <v>563</v>
      </c>
      <c r="L2811" t="s">
        <v>563</v>
      </c>
      <c r="M2811" t="s">
        <v>563</v>
      </c>
      <c r="N2811">
        <v>0</v>
      </c>
      <c r="O2811">
        <v>0</v>
      </c>
      <c r="P2811" t="s">
        <v>578</v>
      </c>
      <c r="Q2811" t="s">
        <v>1</v>
      </c>
      <c r="R2811">
        <v>1</v>
      </c>
      <c r="S2811" t="s">
        <v>564</v>
      </c>
      <c r="T2811">
        <v>0</v>
      </c>
      <c r="U2811">
        <v>0</v>
      </c>
      <c r="V2811" t="s">
        <v>1</v>
      </c>
      <c r="W2811" t="s">
        <v>1</v>
      </c>
      <c r="X2811">
        <v>1</v>
      </c>
      <c r="Y2811" t="s">
        <v>565</v>
      </c>
    </row>
    <row r="2812" spans="1:25">
      <c r="A2812" t="s">
        <v>62</v>
      </c>
      <c r="B2812" t="s">
        <v>66</v>
      </c>
      <c r="C2812" t="s">
        <v>577</v>
      </c>
      <c r="D2812" t="s">
        <v>142</v>
      </c>
      <c r="E2812">
        <v>21976.801711840199</v>
      </c>
      <c r="F2812" s="13">
        <f t="shared" si="171"/>
        <v>108.67479297513472</v>
      </c>
      <c r="G2812" s="13">
        <f t="shared" si="172"/>
        <v>108.67479297513472</v>
      </c>
      <c r="H2812">
        <v>21.976801711840199</v>
      </c>
      <c r="I2812">
        <f t="shared" si="173"/>
        <v>0.10867479297513472</v>
      </c>
      <c r="J2812">
        <f t="shared" si="174"/>
        <v>0.10867479297513472</v>
      </c>
      <c r="K2812" t="s">
        <v>563</v>
      </c>
      <c r="L2812" t="s">
        <v>563</v>
      </c>
      <c r="M2812" t="s">
        <v>563</v>
      </c>
      <c r="N2812">
        <v>0</v>
      </c>
      <c r="O2812">
        <v>0</v>
      </c>
      <c r="P2812" t="s">
        <v>578</v>
      </c>
      <c r="Q2812" t="s">
        <v>1</v>
      </c>
      <c r="R2812">
        <v>1</v>
      </c>
      <c r="S2812" t="s">
        <v>564</v>
      </c>
      <c r="T2812">
        <v>0</v>
      </c>
      <c r="U2812">
        <v>0</v>
      </c>
      <c r="V2812" t="s">
        <v>1</v>
      </c>
      <c r="W2812" t="s">
        <v>1</v>
      </c>
      <c r="X2812">
        <v>1</v>
      </c>
      <c r="Y2812" t="s">
        <v>565</v>
      </c>
    </row>
    <row r="2813" spans="1:25">
      <c r="A2813" t="s">
        <v>62</v>
      </c>
      <c r="B2813" t="s">
        <v>66</v>
      </c>
      <c r="C2813" t="s">
        <v>577</v>
      </c>
      <c r="D2813" t="s">
        <v>142</v>
      </c>
      <c r="E2813">
        <v>22032.950071326701</v>
      </c>
      <c r="F2813" s="13">
        <f t="shared" si="171"/>
        <v>108.93804555826576</v>
      </c>
      <c r="G2813" s="13">
        <f t="shared" si="172"/>
        <v>108.93804555826576</v>
      </c>
      <c r="H2813">
        <v>22.032950071326699</v>
      </c>
      <c r="I2813">
        <f t="shared" si="173"/>
        <v>0.10893804555826575</v>
      </c>
      <c r="J2813">
        <f t="shared" si="174"/>
        <v>0.10893804555826575</v>
      </c>
      <c r="K2813" t="s">
        <v>563</v>
      </c>
      <c r="L2813" t="s">
        <v>563</v>
      </c>
      <c r="M2813" t="s">
        <v>563</v>
      </c>
      <c r="N2813">
        <v>0</v>
      </c>
      <c r="O2813">
        <v>0</v>
      </c>
      <c r="P2813" t="s">
        <v>578</v>
      </c>
      <c r="Q2813" t="s">
        <v>1</v>
      </c>
      <c r="R2813">
        <v>1</v>
      </c>
      <c r="S2813" t="s">
        <v>564</v>
      </c>
      <c r="T2813">
        <v>0</v>
      </c>
      <c r="U2813">
        <v>0</v>
      </c>
      <c r="V2813" t="s">
        <v>1</v>
      </c>
      <c r="W2813" t="s">
        <v>1</v>
      </c>
      <c r="X2813">
        <v>1</v>
      </c>
      <c r="Y2813" t="s">
        <v>565</v>
      </c>
    </row>
    <row r="2814" spans="1:25">
      <c r="A2814" t="s">
        <v>62</v>
      </c>
      <c r="B2814" t="s">
        <v>66</v>
      </c>
      <c r="C2814" t="s">
        <v>577</v>
      </c>
      <c r="D2814" t="s">
        <v>142</v>
      </c>
      <c r="E2814">
        <v>22093.7774607703</v>
      </c>
      <c r="F2814" s="13">
        <f t="shared" si="171"/>
        <v>109.22319664662295</v>
      </c>
      <c r="G2814" s="13">
        <f t="shared" si="172"/>
        <v>109.22319664662295</v>
      </c>
      <c r="H2814">
        <v>22.093777460770301</v>
      </c>
      <c r="I2814">
        <f t="shared" si="173"/>
        <v>0.10922319664662296</v>
      </c>
      <c r="J2814">
        <f t="shared" si="174"/>
        <v>0.10922319664662296</v>
      </c>
      <c r="K2814" t="s">
        <v>563</v>
      </c>
      <c r="L2814" t="s">
        <v>563</v>
      </c>
      <c r="M2814" t="s">
        <v>563</v>
      </c>
      <c r="N2814">
        <v>0</v>
      </c>
      <c r="O2814">
        <v>0</v>
      </c>
      <c r="P2814" t="s">
        <v>578</v>
      </c>
      <c r="Q2814" t="s">
        <v>1</v>
      </c>
      <c r="R2814">
        <v>1</v>
      </c>
      <c r="S2814" t="s">
        <v>564</v>
      </c>
      <c r="T2814">
        <v>0</v>
      </c>
      <c r="U2814">
        <v>0</v>
      </c>
      <c r="V2814" t="s">
        <v>1</v>
      </c>
      <c r="W2814" t="s">
        <v>1</v>
      </c>
      <c r="X2814">
        <v>1</v>
      </c>
      <c r="Y2814" t="s">
        <v>565</v>
      </c>
    </row>
    <row r="2815" spans="1:25">
      <c r="A2815" t="s">
        <v>62</v>
      </c>
      <c r="B2815" t="s">
        <v>66</v>
      </c>
      <c r="C2815" t="s">
        <v>577</v>
      </c>
      <c r="D2815" t="s">
        <v>142</v>
      </c>
      <c r="E2815">
        <v>22152.5577746077</v>
      </c>
      <c r="F2815" s="13">
        <f t="shared" si="171"/>
        <v>109.49871266917019</v>
      </c>
      <c r="G2815" s="13">
        <f t="shared" si="172"/>
        <v>109.49871266917019</v>
      </c>
      <c r="H2815">
        <v>22.1525577746077</v>
      </c>
      <c r="I2815">
        <f t="shared" si="173"/>
        <v>0.10949871266917019</v>
      </c>
      <c r="J2815">
        <f t="shared" si="174"/>
        <v>0.10949871266917019</v>
      </c>
      <c r="K2815" t="s">
        <v>563</v>
      </c>
      <c r="L2815" t="s">
        <v>563</v>
      </c>
      <c r="M2815" t="s">
        <v>563</v>
      </c>
      <c r="N2815">
        <v>0</v>
      </c>
      <c r="O2815">
        <v>0</v>
      </c>
      <c r="P2815" t="s">
        <v>578</v>
      </c>
      <c r="Q2815" t="s">
        <v>1</v>
      </c>
      <c r="R2815">
        <v>1</v>
      </c>
      <c r="S2815" t="s">
        <v>564</v>
      </c>
      <c r="T2815">
        <v>0</v>
      </c>
      <c r="U2815">
        <v>0</v>
      </c>
      <c r="V2815" t="s">
        <v>1</v>
      </c>
      <c r="W2815" t="s">
        <v>1</v>
      </c>
      <c r="X2815">
        <v>1</v>
      </c>
      <c r="Y2815" t="s">
        <v>565</v>
      </c>
    </row>
    <row r="2816" spans="1:25">
      <c r="A2816" t="s">
        <v>62</v>
      </c>
      <c r="B2816" t="s">
        <v>66</v>
      </c>
      <c r="C2816" t="s">
        <v>577</v>
      </c>
      <c r="D2816" t="s">
        <v>142</v>
      </c>
      <c r="E2816">
        <v>22205.489300998601</v>
      </c>
      <c r="F2816" s="13">
        <f t="shared" si="171"/>
        <v>109.74678175686653</v>
      </c>
      <c r="G2816" s="13">
        <f t="shared" si="172"/>
        <v>109.74678175686653</v>
      </c>
      <c r="H2816">
        <v>22.2054893009986</v>
      </c>
      <c r="I2816">
        <f t="shared" si="173"/>
        <v>0.10974678175686653</v>
      </c>
      <c r="J2816">
        <f t="shared" si="174"/>
        <v>0.10974678175686653</v>
      </c>
      <c r="K2816" t="s">
        <v>563</v>
      </c>
      <c r="L2816" t="s">
        <v>563</v>
      </c>
      <c r="M2816" t="s">
        <v>563</v>
      </c>
      <c r="N2816">
        <v>0</v>
      </c>
      <c r="O2816">
        <v>0</v>
      </c>
      <c r="P2816" t="s">
        <v>578</v>
      </c>
      <c r="Q2816" t="s">
        <v>1</v>
      </c>
      <c r="R2816">
        <v>1</v>
      </c>
      <c r="S2816" t="s">
        <v>564</v>
      </c>
      <c r="T2816">
        <v>0</v>
      </c>
      <c r="U2816">
        <v>0</v>
      </c>
      <c r="V2816" t="s">
        <v>1</v>
      </c>
      <c r="W2816" t="s">
        <v>1</v>
      </c>
      <c r="X2816">
        <v>1</v>
      </c>
      <c r="Y2816" t="s">
        <v>565</v>
      </c>
    </row>
    <row r="2817" spans="1:25">
      <c r="A2817" t="s">
        <v>62</v>
      </c>
      <c r="B2817" t="s">
        <v>66</v>
      </c>
      <c r="C2817" t="s">
        <v>577</v>
      </c>
      <c r="D2817" t="s">
        <v>142</v>
      </c>
      <c r="E2817">
        <v>22272.165477888699</v>
      </c>
      <c r="F2817" s="13">
        <f t="shared" si="171"/>
        <v>110.05922299253419</v>
      </c>
      <c r="G2817" s="13">
        <f t="shared" si="172"/>
        <v>110.05922299253419</v>
      </c>
      <c r="H2817">
        <v>22.272165477888699</v>
      </c>
      <c r="I2817">
        <f t="shared" si="173"/>
        <v>0.11005922299253419</v>
      </c>
      <c r="J2817">
        <f t="shared" si="174"/>
        <v>0.11005922299253419</v>
      </c>
      <c r="K2817" t="s">
        <v>563</v>
      </c>
      <c r="L2817" t="s">
        <v>563</v>
      </c>
      <c r="M2817" t="s">
        <v>563</v>
      </c>
      <c r="N2817">
        <v>0</v>
      </c>
      <c r="O2817">
        <v>0</v>
      </c>
      <c r="P2817" t="s">
        <v>578</v>
      </c>
      <c r="Q2817" t="s">
        <v>1</v>
      </c>
      <c r="R2817">
        <v>1</v>
      </c>
      <c r="S2817" t="s">
        <v>564</v>
      </c>
      <c r="T2817">
        <v>0</v>
      </c>
      <c r="U2817">
        <v>0</v>
      </c>
      <c r="V2817" t="s">
        <v>1</v>
      </c>
      <c r="W2817" t="s">
        <v>1</v>
      </c>
      <c r="X2817">
        <v>1</v>
      </c>
      <c r="Y2817" t="s">
        <v>565</v>
      </c>
    </row>
    <row r="2818" spans="1:25">
      <c r="A2818" t="s">
        <v>62</v>
      </c>
      <c r="B2818" t="s">
        <v>66</v>
      </c>
      <c r="C2818" t="s">
        <v>577</v>
      </c>
      <c r="D2818" t="s">
        <v>142</v>
      </c>
      <c r="E2818">
        <v>22331.823109843099</v>
      </c>
      <c r="F2818" s="13">
        <f t="shared" si="171"/>
        <v>110.33873460605966</v>
      </c>
      <c r="G2818" s="13">
        <f t="shared" si="172"/>
        <v>110.33873460605966</v>
      </c>
      <c r="H2818">
        <v>22.3318231098431</v>
      </c>
      <c r="I2818">
        <f t="shared" si="173"/>
        <v>0.11033873460605965</v>
      </c>
      <c r="J2818">
        <f t="shared" si="174"/>
        <v>0.11033873460605965</v>
      </c>
      <c r="K2818" t="s">
        <v>563</v>
      </c>
      <c r="L2818" t="s">
        <v>563</v>
      </c>
      <c r="M2818" t="s">
        <v>563</v>
      </c>
      <c r="N2818">
        <v>0</v>
      </c>
      <c r="O2818">
        <v>0</v>
      </c>
      <c r="P2818" t="s">
        <v>578</v>
      </c>
      <c r="Q2818" t="s">
        <v>1</v>
      </c>
      <c r="R2818">
        <v>1</v>
      </c>
      <c r="S2818" t="s">
        <v>564</v>
      </c>
      <c r="T2818">
        <v>0</v>
      </c>
      <c r="U2818">
        <v>0</v>
      </c>
      <c r="V2818" t="s">
        <v>1</v>
      </c>
      <c r="W2818" t="s">
        <v>1</v>
      </c>
      <c r="X2818">
        <v>1</v>
      </c>
      <c r="Y2818" t="s">
        <v>565</v>
      </c>
    </row>
    <row r="2819" spans="1:25">
      <c r="A2819" t="s">
        <v>62</v>
      </c>
      <c r="B2819" t="s">
        <v>66</v>
      </c>
      <c r="C2819" t="s">
        <v>577</v>
      </c>
      <c r="D2819" t="s">
        <v>142</v>
      </c>
      <c r="E2819">
        <v>22557.293865905802</v>
      </c>
      <c r="F2819" s="13">
        <f t="shared" si="171"/>
        <v>111.39477568157285</v>
      </c>
      <c r="G2819" s="13">
        <f t="shared" si="172"/>
        <v>111.39477568157285</v>
      </c>
      <c r="H2819">
        <v>22.557293865905802</v>
      </c>
      <c r="I2819">
        <f t="shared" si="173"/>
        <v>0.11139477568157286</v>
      </c>
      <c r="J2819">
        <f t="shared" si="174"/>
        <v>0.11139477568157286</v>
      </c>
      <c r="K2819" t="s">
        <v>563</v>
      </c>
      <c r="L2819" t="s">
        <v>563</v>
      </c>
      <c r="M2819" t="s">
        <v>563</v>
      </c>
      <c r="N2819">
        <v>0</v>
      </c>
      <c r="O2819">
        <v>0</v>
      </c>
      <c r="P2819" t="s">
        <v>578</v>
      </c>
      <c r="Q2819" t="s">
        <v>1</v>
      </c>
      <c r="R2819">
        <v>1</v>
      </c>
      <c r="S2819" t="s">
        <v>564</v>
      </c>
      <c r="T2819">
        <v>0</v>
      </c>
      <c r="U2819">
        <v>0</v>
      </c>
      <c r="V2819" t="s">
        <v>1</v>
      </c>
      <c r="W2819" t="s">
        <v>1</v>
      </c>
      <c r="X2819">
        <v>1</v>
      </c>
      <c r="Y2819" t="s">
        <v>565</v>
      </c>
    </row>
    <row r="2820" spans="1:25">
      <c r="A2820" t="s">
        <v>62</v>
      </c>
      <c r="B2820" t="s">
        <v>66</v>
      </c>
      <c r="C2820" t="s">
        <v>577</v>
      </c>
      <c r="D2820" t="s">
        <v>142</v>
      </c>
      <c r="E2820">
        <v>22561.388017118399</v>
      </c>
      <c r="F2820" s="13">
        <f t="shared" si="171"/>
        <v>111.41394645410817</v>
      </c>
      <c r="G2820" s="13">
        <f t="shared" si="172"/>
        <v>111.41394645410817</v>
      </c>
      <c r="H2820">
        <v>22.5613880171184</v>
      </c>
      <c r="I2820">
        <f t="shared" si="173"/>
        <v>0.11141394645410817</v>
      </c>
      <c r="J2820">
        <f t="shared" si="174"/>
        <v>0.11141394645410817</v>
      </c>
      <c r="K2820" t="s">
        <v>563</v>
      </c>
      <c r="L2820" t="s">
        <v>563</v>
      </c>
      <c r="M2820" t="s">
        <v>563</v>
      </c>
      <c r="N2820">
        <v>0</v>
      </c>
      <c r="O2820">
        <v>0</v>
      </c>
      <c r="P2820" t="s">
        <v>578</v>
      </c>
      <c r="Q2820" t="s">
        <v>1</v>
      </c>
      <c r="R2820">
        <v>1</v>
      </c>
      <c r="S2820" t="s">
        <v>564</v>
      </c>
      <c r="T2820">
        <v>0</v>
      </c>
      <c r="U2820">
        <v>0</v>
      </c>
      <c r="V2820" t="s">
        <v>1</v>
      </c>
      <c r="W2820" t="s">
        <v>1</v>
      </c>
      <c r="X2820">
        <v>1</v>
      </c>
      <c r="Y2820" t="s">
        <v>565</v>
      </c>
    </row>
    <row r="2821" spans="1:25">
      <c r="A2821" t="s">
        <v>62</v>
      </c>
      <c r="B2821" t="s">
        <v>66</v>
      </c>
      <c r="C2821" t="s">
        <v>577</v>
      </c>
      <c r="D2821" t="s">
        <v>142</v>
      </c>
      <c r="E2821">
        <v>23023.936102236399</v>
      </c>
      <c r="F2821" s="13">
        <f t="shared" si="171"/>
        <v>113.57866557425153</v>
      </c>
      <c r="G2821" s="13">
        <f t="shared" si="172"/>
        <v>113.57866557425153</v>
      </c>
      <c r="H2821">
        <v>23.023936102236402</v>
      </c>
      <c r="I2821">
        <f t="shared" si="173"/>
        <v>0.11357866557425153</v>
      </c>
      <c r="J2821">
        <f t="shared" si="174"/>
        <v>0.11357866557425153</v>
      </c>
      <c r="K2821" t="s">
        <v>563</v>
      </c>
      <c r="L2821" t="s">
        <v>563</v>
      </c>
      <c r="M2821" t="s">
        <v>563</v>
      </c>
      <c r="N2821">
        <v>0</v>
      </c>
      <c r="O2821">
        <v>0</v>
      </c>
      <c r="P2821" t="s">
        <v>578</v>
      </c>
      <c r="Q2821" t="s">
        <v>1</v>
      </c>
      <c r="R2821">
        <v>1</v>
      </c>
      <c r="S2821" t="s">
        <v>564</v>
      </c>
      <c r="T2821">
        <v>0</v>
      </c>
      <c r="U2821">
        <v>0</v>
      </c>
      <c r="V2821" t="s">
        <v>1</v>
      </c>
      <c r="W2821" t="s">
        <v>1</v>
      </c>
      <c r="X2821">
        <v>1</v>
      </c>
      <c r="Y2821" t="s">
        <v>565</v>
      </c>
    </row>
    <row r="2822" spans="1:25">
      <c r="A2822" t="s">
        <v>62</v>
      </c>
      <c r="B2822" t="s">
        <v>66</v>
      </c>
      <c r="C2822" t="s">
        <v>577</v>
      </c>
      <c r="D2822" t="s">
        <v>142</v>
      </c>
      <c r="E2822">
        <v>23459.872204472798</v>
      </c>
      <c r="F2822" s="13">
        <f t="shared" ref="F2822:F2885" si="175">0.0083*E2822^(0.9482)</f>
        <v>115.61677901315412</v>
      </c>
      <c r="G2822" s="13">
        <f t="shared" ref="G2822:G2833" si="176">0.0083*E2822^(0.9482)</f>
        <v>115.61677901315412</v>
      </c>
      <c r="H2822">
        <v>23.459872204472799</v>
      </c>
      <c r="I2822">
        <f t="shared" si="173"/>
        <v>0.11561677901315412</v>
      </c>
      <c r="J2822">
        <f t="shared" si="174"/>
        <v>0.11561677901315412</v>
      </c>
      <c r="K2822" t="s">
        <v>563</v>
      </c>
      <c r="L2822" t="s">
        <v>563</v>
      </c>
      <c r="M2822" t="s">
        <v>563</v>
      </c>
      <c r="N2822">
        <v>0</v>
      </c>
      <c r="O2822">
        <v>0</v>
      </c>
      <c r="P2822" t="s">
        <v>578</v>
      </c>
      <c r="Q2822" t="s">
        <v>1</v>
      </c>
      <c r="R2822">
        <v>1</v>
      </c>
      <c r="S2822" t="s">
        <v>564</v>
      </c>
      <c r="T2822">
        <v>0</v>
      </c>
      <c r="U2822">
        <v>0</v>
      </c>
      <c r="V2822" t="s">
        <v>1</v>
      </c>
      <c r="W2822" t="s">
        <v>1</v>
      </c>
      <c r="X2822">
        <v>1</v>
      </c>
      <c r="Y2822" t="s">
        <v>565</v>
      </c>
    </row>
    <row r="2823" spans="1:25">
      <c r="A2823" t="s">
        <v>62</v>
      </c>
      <c r="B2823" t="s">
        <v>66</v>
      </c>
      <c r="C2823" t="s">
        <v>577</v>
      </c>
      <c r="D2823" t="s">
        <v>142</v>
      </c>
      <c r="E2823">
        <v>23853.8913738019</v>
      </c>
      <c r="F2823" s="13">
        <f t="shared" si="175"/>
        <v>117.45723175128416</v>
      </c>
      <c r="G2823" s="13">
        <f t="shared" si="176"/>
        <v>117.45723175128416</v>
      </c>
      <c r="H2823">
        <v>23.8538913738019</v>
      </c>
      <c r="I2823">
        <f t="shared" si="173"/>
        <v>0.11745723175128416</v>
      </c>
      <c r="J2823">
        <f t="shared" si="174"/>
        <v>0.11745723175128416</v>
      </c>
      <c r="K2823" t="s">
        <v>563</v>
      </c>
      <c r="L2823" t="s">
        <v>563</v>
      </c>
      <c r="M2823" t="s">
        <v>563</v>
      </c>
      <c r="N2823">
        <v>0</v>
      </c>
      <c r="O2823">
        <v>0</v>
      </c>
      <c r="P2823" t="s">
        <v>578</v>
      </c>
      <c r="Q2823" t="s">
        <v>1</v>
      </c>
      <c r="R2823">
        <v>1</v>
      </c>
      <c r="S2823" t="s">
        <v>564</v>
      </c>
      <c r="T2823">
        <v>0</v>
      </c>
      <c r="U2823">
        <v>0</v>
      </c>
      <c r="V2823" t="s">
        <v>1</v>
      </c>
      <c r="W2823" t="s">
        <v>1</v>
      </c>
      <c r="X2823">
        <v>1</v>
      </c>
      <c r="Y2823" t="s">
        <v>565</v>
      </c>
    </row>
    <row r="2824" spans="1:25">
      <c r="A2824" t="s">
        <v>62</v>
      </c>
      <c r="B2824" t="s">
        <v>66</v>
      </c>
      <c r="C2824" t="s">
        <v>577</v>
      </c>
      <c r="D2824" t="s">
        <v>142</v>
      </c>
      <c r="E2824">
        <v>24318.240334378301</v>
      </c>
      <c r="F2824" s="13">
        <f t="shared" si="175"/>
        <v>119.62417439133905</v>
      </c>
      <c r="G2824" s="13">
        <f t="shared" si="176"/>
        <v>119.62417439133905</v>
      </c>
      <c r="H2824">
        <v>24.318240334378299</v>
      </c>
      <c r="I2824">
        <f t="shared" si="173"/>
        <v>0.11962417439133906</v>
      </c>
      <c r="J2824">
        <f t="shared" si="174"/>
        <v>0.11962417439133906</v>
      </c>
      <c r="K2824" t="s">
        <v>563</v>
      </c>
      <c r="L2824" t="s">
        <v>563</v>
      </c>
      <c r="M2824" t="s">
        <v>563</v>
      </c>
      <c r="N2824">
        <v>0</v>
      </c>
      <c r="O2824">
        <v>0</v>
      </c>
      <c r="P2824" t="s">
        <v>578</v>
      </c>
      <c r="Q2824" t="s">
        <v>1</v>
      </c>
      <c r="R2824">
        <v>1</v>
      </c>
      <c r="S2824" t="s">
        <v>564</v>
      </c>
      <c r="T2824">
        <v>0</v>
      </c>
      <c r="U2824">
        <v>0</v>
      </c>
      <c r="V2824" t="s">
        <v>1</v>
      </c>
      <c r="W2824" t="s">
        <v>1</v>
      </c>
      <c r="X2824">
        <v>1</v>
      </c>
      <c r="Y2824" t="s">
        <v>565</v>
      </c>
    </row>
    <row r="2825" spans="1:25">
      <c r="A2825" t="s">
        <v>62</v>
      </c>
      <c r="B2825" t="s">
        <v>66</v>
      </c>
      <c r="C2825" t="s">
        <v>577</v>
      </c>
      <c r="D2825" t="s">
        <v>142</v>
      </c>
      <c r="E2825">
        <v>24400.744775339601</v>
      </c>
      <c r="F2825" s="13">
        <f t="shared" si="175"/>
        <v>120.00896633076225</v>
      </c>
      <c r="G2825" s="13">
        <f t="shared" si="176"/>
        <v>120.00896633076225</v>
      </c>
      <c r="H2825">
        <v>24.4007447753396</v>
      </c>
      <c r="I2825">
        <f t="shared" si="173"/>
        <v>0.12000896633076225</v>
      </c>
      <c r="J2825">
        <f t="shared" si="174"/>
        <v>0.12000896633076225</v>
      </c>
      <c r="K2825" t="s">
        <v>563</v>
      </c>
      <c r="L2825" t="s">
        <v>563</v>
      </c>
      <c r="M2825" t="s">
        <v>563</v>
      </c>
      <c r="N2825">
        <v>0</v>
      </c>
      <c r="O2825">
        <v>0</v>
      </c>
      <c r="P2825" t="s">
        <v>578</v>
      </c>
      <c r="Q2825" t="s">
        <v>1</v>
      </c>
      <c r="R2825">
        <v>1</v>
      </c>
      <c r="S2825" t="s">
        <v>564</v>
      </c>
      <c r="T2825">
        <v>0</v>
      </c>
      <c r="U2825">
        <v>0</v>
      </c>
      <c r="V2825" t="s">
        <v>1</v>
      </c>
      <c r="W2825" t="s">
        <v>1</v>
      </c>
      <c r="X2825">
        <v>1</v>
      </c>
      <c r="Y2825" t="s">
        <v>565</v>
      </c>
    </row>
    <row r="2826" spans="1:25">
      <c r="A2826" t="s">
        <v>62</v>
      </c>
      <c r="B2826" t="s">
        <v>66</v>
      </c>
      <c r="C2826" t="s">
        <v>577</v>
      </c>
      <c r="D2826" t="s">
        <v>142</v>
      </c>
      <c r="E2826">
        <v>24480.798589341699</v>
      </c>
      <c r="F2826" s="13">
        <f t="shared" si="175"/>
        <v>120.38226438756671</v>
      </c>
      <c r="G2826" s="13">
        <f t="shared" si="176"/>
        <v>120.38226438756671</v>
      </c>
      <c r="H2826">
        <v>24.480798589341699</v>
      </c>
      <c r="I2826">
        <f t="shared" si="173"/>
        <v>0.1203822643875667</v>
      </c>
      <c r="J2826">
        <f t="shared" si="174"/>
        <v>0.1203822643875667</v>
      </c>
      <c r="K2826" t="s">
        <v>563</v>
      </c>
      <c r="L2826" t="s">
        <v>563</v>
      </c>
      <c r="M2826" t="s">
        <v>563</v>
      </c>
      <c r="N2826">
        <v>0</v>
      </c>
      <c r="O2826">
        <v>0</v>
      </c>
      <c r="P2826" t="s">
        <v>578</v>
      </c>
      <c r="Q2826" t="s">
        <v>1</v>
      </c>
      <c r="R2826">
        <v>1</v>
      </c>
      <c r="S2826" t="s">
        <v>564</v>
      </c>
      <c r="T2826">
        <v>0</v>
      </c>
      <c r="U2826">
        <v>0</v>
      </c>
      <c r="V2826" t="s">
        <v>1</v>
      </c>
      <c r="W2826" t="s">
        <v>1</v>
      </c>
      <c r="X2826">
        <v>1</v>
      </c>
      <c r="Y2826" t="s">
        <v>565</v>
      </c>
    </row>
    <row r="2827" spans="1:25">
      <c r="A2827" t="s">
        <v>62</v>
      </c>
      <c r="B2827" t="s">
        <v>66</v>
      </c>
      <c r="C2827" t="s">
        <v>577</v>
      </c>
      <c r="D2827" t="s">
        <v>142</v>
      </c>
      <c r="E2827">
        <v>24567.3874085684</v>
      </c>
      <c r="F2827" s="13">
        <f t="shared" si="175"/>
        <v>120.78596458147712</v>
      </c>
      <c r="G2827" s="13">
        <f t="shared" si="176"/>
        <v>120.78596458147712</v>
      </c>
      <c r="H2827">
        <v>24.567387408568401</v>
      </c>
      <c r="I2827">
        <f t="shared" si="173"/>
        <v>0.12078596458147711</v>
      </c>
      <c r="J2827">
        <f t="shared" si="174"/>
        <v>0.12078596458147711</v>
      </c>
      <c r="K2827" t="s">
        <v>563</v>
      </c>
      <c r="L2827" t="s">
        <v>563</v>
      </c>
      <c r="M2827" t="s">
        <v>563</v>
      </c>
      <c r="N2827">
        <v>0</v>
      </c>
      <c r="O2827">
        <v>0</v>
      </c>
      <c r="P2827" t="s">
        <v>578</v>
      </c>
      <c r="Q2827" t="s">
        <v>1</v>
      </c>
      <c r="R2827">
        <v>1</v>
      </c>
      <c r="S2827" t="s">
        <v>564</v>
      </c>
      <c r="T2827">
        <v>0</v>
      </c>
      <c r="U2827">
        <v>0</v>
      </c>
      <c r="V2827" t="s">
        <v>1</v>
      </c>
      <c r="W2827" t="s">
        <v>1</v>
      </c>
      <c r="X2827">
        <v>1</v>
      </c>
      <c r="Y2827" t="s">
        <v>565</v>
      </c>
    </row>
    <row r="2828" spans="1:25">
      <c r="A2828" t="s">
        <v>62</v>
      </c>
      <c r="B2828" t="s">
        <v>66</v>
      </c>
      <c r="C2828" t="s">
        <v>577</v>
      </c>
      <c r="D2828" t="s">
        <v>142</v>
      </c>
      <c r="E2828">
        <v>24649.074973876701</v>
      </c>
      <c r="F2828" s="13">
        <f t="shared" si="175"/>
        <v>121.16674625805705</v>
      </c>
      <c r="G2828" s="13">
        <f t="shared" si="176"/>
        <v>121.16674625805705</v>
      </c>
      <c r="H2828">
        <v>24.649074973876701</v>
      </c>
      <c r="I2828">
        <f t="shared" si="173"/>
        <v>0.12116674625805704</v>
      </c>
      <c r="J2828">
        <f t="shared" si="174"/>
        <v>0.12116674625805704</v>
      </c>
      <c r="K2828" t="s">
        <v>563</v>
      </c>
      <c r="L2828" t="s">
        <v>563</v>
      </c>
      <c r="M2828" t="s">
        <v>563</v>
      </c>
      <c r="N2828">
        <v>0</v>
      </c>
      <c r="O2828">
        <v>0</v>
      </c>
      <c r="P2828" t="s">
        <v>578</v>
      </c>
      <c r="Q2828" t="s">
        <v>1</v>
      </c>
      <c r="R2828">
        <v>1</v>
      </c>
      <c r="S2828" t="s">
        <v>564</v>
      </c>
      <c r="T2828">
        <v>0</v>
      </c>
      <c r="U2828">
        <v>0</v>
      </c>
      <c r="V2828" t="s">
        <v>1</v>
      </c>
      <c r="W2828" t="s">
        <v>1</v>
      </c>
      <c r="X2828">
        <v>1</v>
      </c>
      <c r="Y2828" t="s">
        <v>565</v>
      </c>
    </row>
    <row r="2829" spans="1:25">
      <c r="A2829" t="s">
        <v>62</v>
      </c>
      <c r="B2829" t="s">
        <v>66</v>
      </c>
      <c r="C2829" t="s">
        <v>577</v>
      </c>
      <c r="D2829" t="s">
        <v>142</v>
      </c>
      <c r="E2829">
        <v>24718.5094043887</v>
      </c>
      <c r="F2829" s="13">
        <f t="shared" si="175"/>
        <v>121.49035928341263</v>
      </c>
      <c r="G2829" s="13">
        <f t="shared" si="176"/>
        <v>121.49035928341263</v>
      </c>
      <c r="H2829">
        <v>24.718509404388701</v>
      </c>
      <c r="I2829">
        <f t="shared" si="173"/>
        <v>0.12149035928341263</v>
      </c>
      <c r="J2829">
        <f t="shared" si="174"/>
        <v>0.12149035928341263</v>
      </c>
      <c r="K2829" t="s">
        <v>563</v>
      </c>
      <c r="L2829" t="s">
        <v>563</v>
      </c>
      <c r="M2829" t="s">
        <v>563</v>
      </c>
      <c r="N2829">
        <v>0</v>
      </c>
      <c r="O2829">
        <v>0</v>
      </c>
      <c r="P2829" t="s">
        <v>578</v>
      </c>
      <c r="Q2829" t="s">
        <v>1</v>
      </c>
      <c r="R2829">
        <v>1</v>
      </c>
      <c r="S2829" t="s">
        <v>564</v>
      </c>
      <c r="T2829">
        <v>0</v>
      </c>
      <c r="U2829">
        <v>0</v>
      </c>
      <c r="V2829" t="s">
        <v>1</v>
      </c>
      <c r="W2829" t="s">
        <v>1</v>
      </c>
      <c r="X2829">
        <v>1</v>
      </c>
      <c r="Y2829" t="s">
        <v>565</v>
      </c>
    </row>
    <row r="2830" spans="1:25">
      <c r="A2830" t="s">
        <v>62</v>
      </c>
      <c r="B2830" t="s">
        <v>66</v>
      </c>
      <c r="C2830" t="s">
        <v>577</v>
      </c>
      <c r="D2830" t="s">
        <v>142</v>
      </c>
      <c r="E2830">
        <v>24809.999477533998</v>
      </c>
      <c r="F2830" s="13">
        <f t="shared" si="175"/>
        <v>121.91669516273586</v>
      </c>
      <c r="G2830" s="13">
        <f t="shared" si="176"/>
        <v>121.91669516273586</v>
      </c>
      <c r="H2830">
        <v>24.809999477533999</v>
      </c>
      <c r="I2830">
        <f t="shared" si="173"/>
        <v>0.12191669516273586</v>
      </c>
      <c r="J2830">
        <f t="shared" si="174"/>
        <v>0.12191669516273586</v>
      </c>
      <c r="K2830" t="s">
        <v>563</v>
      </c>
      <c r="L2830" t="s">
        <v>563</v>
      </c>
      <c r="M2830" t="s">
        <v>563</v>
      </c>
      <c r="N2830">
        <v>0</v>
      </c>
      <c r="O2830">
        <v>0</v>
      </c>
      <c r="P2830" t="s">
        <v>578</v>
      </c>
      <c r="Q2830" t="s">
        <v>1</v>
      </c>
      <c r="R2830">
        <v>1</v>
      </c>
      <c r="S2830" t="s">
        <v>564</v>
      </c>
      <c r="T2830">
        <v>0</v>
      </c>
      <c r="U2830">
        <v>0</v>
      </c>
      <c r="V2830" t="s">
        <v>1</v>
      </c>
      <c r="W2830" t="s">
        <v>1</v>
      </c>
      <c r="X2830">
        <v>1</v>
      </c>
      <c r="Y2830" t="s">
        <v>565</v>
      </c>
    </row>
    <row r="2831" spans="1:25">
      <c r="A2831" t="s">
        <v>62</v>
      </c>
      <c r="B2831" t="s">
        <v>66</v>
      </c>
      <c r="C2831" t="s">
        <v>577</v>
      </c>
      <c r="D2831" t="s">
        <v>142</v>
      </c>
      <c r="E2831">
        <v>24891.687042842201</v>
      </c>
      <c r="F2831" s="13">
        <f t="shared" si="175"/>
        <v>122.29728337727526</v>
      </c>
      <c r="G2831" s="13">
        <f t="shared" si="176"/>
        <v>122.29728337727526</v>
      </c>
      <c r="H2831">
        <v>24.8916870428422</v>
      </c>
      <c r="I2831">
        <f t="shared" si="173"/>
        <v>0.12229728337727526</v>
      </c>
      <c r="J2831">
        <f t="shared" si="174"/>
        <v>0.12229728337727526</v>
      </c>
      <c r="K2831" t="s">
        <v>563</v>
      </c>
      <c r="L2831" t="s">
        <v>563</v>
      </c>
      <c r="M2831" t="s">
        <v>563</v>
      </c>
      <c r="N2831">
        <v>0</v>
      </c>
      <c r="O2831">
        <v>0</v>
      </c>
      <c r="P2831" t="s">
        <v>578</v>
      </c>
      <c r="Q2831" t="s">
        <v>1</v>
      </c>
      <c r="R2831">
        <v>1</v>
      </c>
      <c r="S2831" t="s">
        <v>564</v>
      </c>
      <c r="T2831">
        <v>0</v>
      </c>
      <c r="U2831">
        <v>0</v>
      </c>
      <c r="V2831" t="s">
        <v>1</v>
      </c>
      <c r="W2831" t="s">
        <v>1</v>
      </c>
      <c r="X2831">
        <v>1</v>
      </c>
      <c r="Y2831" t="s">
        <v>565</v>
      </c>
    </row>
    <row r="2832" spans="1:25">
      <c r="A2832" t="s">
        <v>62</v>
      </c>
      <c r="B2832" t="s">
        <v>66</v>
      </c>
      <c r="C2832" t="s">
        <v>577</v>
      </c>
      <c r="D2832" t="s">
        <v>142</v>
      </c>
      <c r="E2832">
        <v>24975.8252351097</v>
      </c>
      <c r="F2832" s="13">
        <f t="shared" si="175"/>
        <v>122.68922160832602</v>
      </c>
      <c r="G2832" s="13">
        <f t="shared" si="176"/>
        <v>122.68922160832602</v>
      </c>
      <c r="H2832">
        <v>24.975825235109699</v>
      </c>
      <c r="I2832">
        <f t="shared" si="173"/>
        <v>0.12268922160832602</v>
      </c>
      <c r="J2832">
        <f t="shared" si="174"/>
        <v>0.12268922160832602</v>
      </c>
      <c r="K2832" t="s">
        <v>563</v>
      </c>
      <c r="L2832" t="s">
        <v>563</v>
      </c>
      <c r="M2832" t="s">
        <v>563</v>
      </c>
      <c r="N2832">
        <v>0</v>
      </c>
      <c r="O2832">
        <v>0</v>
      </c>
      <c r="P2832" t="s">
        <v>578</v>
      </c>
      <c r="Q2832" t="s">
        <v>1</v>
      </c>
      <c r="R2832">
        <v>1</v>
      </c>
      <c r="S2832" t="s">
        <v>564</v>
      </c>
      <c r="T2832">
        <v>0</v>
      </c>
      <c r="U2832">
        <v>0</v>
      </c>
      <c r="V2832" t="s">
        <v>1</v>
      </c>
      <c r="W2832" t="s">
        <v>1</v>
      </c>
      <c r="X2832">
        <v>1</v>
      </c>
      <c r="Y2832" t="s">
        <v>565</v>
      </c>
    </row>
    <row r="2833" spans="1:25">
      <c r="A2833" t="s">
        <v>62</v>
      </c>
      <c r="B2833" t="s">
        <v>66</v>
      </c>
      <c r="C2833" t="s">
        <v>577</v>
      </c>
      <c r="D2833" t="s">
        <v>142</v>
      </c>
      <c r="E2833">
        <v>27040.070010449301</v>
      </c>
      <c r="F2833" s="13">
        <f t="shared" si="175"/>
        <v>132.28417691602294</v>
      </c>
      <c r="G2833" s="13">
        <f t="shared" si="176"/>
        <v>132.28417691602294</v>
      </c>
      <c r="H2833">
        <v>27.040070010449298</v>
      </c>
      <c r="I2833">
        <f t="shared" si="173"/>
        <v>0.13228417691602296</v>
      </c>
      <c r="J2833">
        <f t="shared" si="174"/>
        <v>0.13228417691602296</v>
      </c>
      <c r="K2833" t="s">
        <v>563</v>
      </c>
      <c r="L2833" t="s">
        <v>563</v>
      </c>
      <c r="M2833" t="s">
        <v>563</v>
      </c>
      <c r="N2833">
        <v>0</v>
      </c>
      <c r="O2833">
        <v>0</v>
      </c>
      <c r="P2833" t="s">
        <v>578</v>
      </c>
      <c r="Q2833" t="s">
        <v>1</v>
      </c>
      <c r="R2833">
        <v>1</v>
      </c>
      <c r="S2833" t="s">
        <v>564</v>
      </c>
      <c r="T2833">
        <v>0</v>
      </c>
      <c r="U2833">
        <v>0</v>
      </c>
      <c r="V2833" t="s">
        <v>1</v>
      </c>
      <c r="W2833" t="s">
        <v>1</v>
      </c>
      <c r="X2833">
        <v>1</v>
      </c>
      <c r="Y2833" t="s">
        <v>565</v>
      </c>
    </row>
    <row r="2834" spans="1:25">
      <c r="A2834" t="s">
        <v>62</v>
      </c>
      <c r="B2834" t="s">
        <v>66</v>
      </c>
      <c r="C2834" t="s">
        <v>577</v>
      </c>
      <c r="D2834" t="s">
        <v>142</v>
      </c>
      <c r="E2834" t="s">
        <v>563</v>
      </c>
      <c r="F2834" t="s">
        <v>563</v>
      </c>
      <c r="G2834" t="s">
        <v>563</v>
      </c>
      <c r="H2834" t="s">
        <v>563</v>
      </c>
      <c r="I2834" t="s">
        <v>563</v>
      </c>
      <c r="J2834" t="s">
        <v>563</v>
      </c>
      <c r="K2834" t="s">
        <v>563</v>
      </c>
      <c r="L2834" t="s">
        <v>563</v>
      </c>
      <c r="M2834" t="s">
        <v>563</v>
      </c>
      <c r="N2834">
        <v>0</v>
      </c>
      <c r="O2834">
        <v>0</v>
      </c>
      <c r="P2834" t="s">
        <v>578</v>
      </c>
      <c r="Q2834" t="s">
        <v>1</v>
      </c>
      <c r="R2834">
        <v>1</v>
      </c>
      <c r="S2834" t="s">
        <v>564</v>
      </c>
      <c r="T2834">
        <v>0</v>
      </c>
      <c r="U2834">
        <v>0</v>
      </c>
      <c r="V2834" t="s">
        <v>1</v>
      </c>
      <c r="W2834" t="s">
        <v>1</v>
      </c>
      <c r="X2834">
        <v>1</v>
      </c>
      <c r="Y2834" t="s">
        <v>565</v>
      </c>
    </row>
    <row r="2835" spans="1:25">
      <c r="A2835" t="s">
        <v>62</v>
      </c>
      <c r="B2835" t="s">
        <v>66</v>
      </c>
      <c r="C2835" t="s">
        <v>577</v>
      </c>
      <c r="D2835" t="s">
        <v>142</v>
      </c>
      <c r="E2835">
        <v>11805.4107883817</v>
      </c>
      <c r="F2835" s="13">
        <f t="shared" si="175"/>
        <v>60.287239015256574</v>
      </c>
      <c r="G2835" s="13">
        <f t="shared" ref="G2835:G2898" si="177">0.0083*E2835^(0.9482)</f>
        <v>60.287239015256574</v>
      </c>
      <c r="H2835">
        <v>11.8054107883817</v>
      </c>
      <c r="I2835">
        <f t="shared" ref="I2835:I2898" si="178">F2835/1000</f>
        <v>6.0287239015256573E-2</v>
      </c>
      <c r="J2835">
        <f t="shared" ref="J2835:J2898" si="179">G2835/1000</f>
        <v>6.0287239015256573E-2</v>
      </c>
      <c r="K2835" t="s">
        <v>563</v>
      </c>
      <c r="L2835" t="s">
        <v>563</v>
      </c>
      <c r="M2835" t="s">
        <v>563</v>
      </c>
      <c r="N2835">
        <v>0</v>
      </c>
      <c r="O2835">
        <v>0</v>
      </c>
      <c r="P2835" t="s">
        <v>573</v>
      </c>
      <c r="Q2835" t="s">
        <v>1</v>
      </c>
      <c r="R2835">
        <v>1</v>
      </c>
      <c r="S2835" t="s">
        <v>564</v>
      </c>
      <c r="T2835">
        <v>0</v>
      </c>
      <c r="U2835">
        <v>0</v>
      </c>
      <c r="V2835" t="s">
        <v>1</v>
      </c>
      <c r="W2835" t="s">
        <v>1</v>
      </c>
      <c r="X2835">
        <v>1</v>
      </c>
      <c r="Y2835" t="s">
        <v>565</v>
      </c>
    </row>
    <row r="2836" spans="1:25">
      <c r="A2836" t="s">
        <v>62</v>
      </c>
      <c r="B2836" t="s">
        <v>66</v>
      </c>
      <c r="C2836" t="s">
        <v>577</v>
      </c>
      <c r="D2836" t="s">
        <v>142</v>
      </c>
      <c r="E2836">
        <v>11819.020746888</v>
      </c>
      <c r="F2836" s="13">
        <f t="shared" si="175"/>
        <v>60.353139419824117</v>
      </c>
      <c r="G2836" s="13">
        <f t="shared" si="177"/>
        <v>60.353139419824117</v>
      </c>
      <c r="H2836">
        <v>11.819020746888</v>
      </c>
      <c r="I2836">
        <f t="shared" si="178"/>
        <v>6.035313941982412E-2</v>
      </c>
      <c r="J2836">
        <f t="shared" si="179"/>
        <v>6.035313941982412E-2</v>
      </c>
      <c r="K2836" t="s">
        <v>563</v>
      </c>
      <c r="L2836" t="s">
        <v>563</v>
      </c>
      <c r="M2836" t="s">
        <v>563</v>
      </c>
      <c r="N2836">
        <v>0</v>
      </c>
      <c r="O2836">
        <v>0</v>
      </c>
      <c r="P2836" t="s">
        <v>573</v>
      </c>
      <c r="Q2836" t="s">
        <v>1</v>
      </c>
      <c r="R2836">
        <v>1</v>
      </c>
      <c r="S2836" t="s">
        <v>564</v>
      </c>
      <c r="T2836">
        <v>0</v>
      </c>
      <c r="U2836">
        <v>0</v>
      </c>
      <c r="V2836" t="s">
        <v>1</v>
      </c>
      <c r="W2836" t="s">
        <v>1</v>
      </c>
      <c r="X2836">
        <v>1</v>
      </c>
      <c r="Y2836" t="s">
        <v>565</v>
      </c>
    </row>
    <row r="2837" spans="1:25">
      <c r="A2837" t="s">
        <v>62</v>
      </c>
      <c r="B2837" t="s">
        <v>66</v>
      </c>
      <c r="C2837" t="s">
        <v>577</v>
      </c>
      <c r="D2837" t="s">
        <v>142</v>
      </c>
      <c r="E2837">
        <v>11830.3070539419</v>
      </c>
      <c r="F2837" s="13">
        <f t="shared" si="175"/>
        <v>60.407785554183732</v>
      </c>
      <c r="G2837" s="13">
        <f t="shared" si="177"/>
        <v>60.407785554183732</v>
      </c>
      <c r="H2837">
        <v>11.830307053941899</v>
      </c>
      <c r="I2837">
        <f t="shared" si="178"/>
        <v>6.0407785554183732E-2</v>
      </c>
      <c r="J2837">
        <f t="shared" si="179"/>
        <v>6.0407785554183732E-2</v>
      </c>
      <c r="K2837" t="s">
        <v>563</v>
      </c>
      <c r="L2837" t="s">
        <v>563</v>
      </c>
      <c r="M2837" t="s">
        <v>563</v>
      </c>
      <c r="N2837">
        <v>0</v>
      </c>
      <c r="O2837">
        <v>0</v>
      </c>
      <c r="P2837" t="s">
        <v>573</v>
      </c>
      <c r="Q2837" t="s">
        <v>1</v>
      </c>
      <c r="R2837">
        <v>1</v>
      </c>
      <c r="S2837" t="s">
        <v>564</v>
      </c>
      <c r="T2837">
        <v>0</v>
      </c>
      <c r="U2837">
        <v>0</v>
      </c>
      <c r="V2837" t="s">
        <v>1</v>
      </c>
      <c r="W2837" t="s">
        <v>1</v>
      </c>
      <c r="X2837">
        <v>1</v>
      </c>
      <c r="Y2837" t="s">
        <v>565</v>
      </c>
    </row>
    <row r="2838" spans="1:25">
      <c r="A2838" t="s">
        <v>62</v>
      </c>
      <c r="B2838" t="s">
        <v>66</v>
      </c>
      <c r="C2838" t="s">
        <v>577</v>
      </c>
      <c r="D2838" t="s">
        <v>142</v>
      </c>
      <c r="E2838">
        <v>11841.2614107884</v>
      </c>
      <c r="F2838" s="13">
        <f t="shared" si="175"/>
        <v>60.460821866802405</v>
      </c>
      <c r="G2838" s="13">
        <f t="shared" si="177"/>
        <v>60.460821866802405</v>
      </c>
      <c r="H2838">
        <v>11.8412614107884</v>
      </c>
      <c r="I2838">
        <f t="shared" si="178"/>
        <v>6.0460821866802406E-2</v>
      </c>
      <c r="J2838">
        <f t="shared" si="179"/>
        <v>6.0460821866802406E-2</v>
      </c>
      <c r="K2838" t="s">
        <v>563</v>
      </c>
      <c r="L2838" t="s">
        <v>563</v>
      </c>
      <c r="M2838" t="s">
        <v>563</v>
      </c>
      <c r="N2838">
        <v>0</v>
      </c>
      <c r="O2838">
        <v>0</v>
      </c>
      <c r="P2838" t="s">
        <v>573</v>
      </c>
      <c r="Q2838" t="s">
        <v>1</v>
      </c>
      <c r="R2838">
        <v>1</v>
      </c>
      <c r="S2838" t="s">
        <v>564</v>
      </c>
      <c r="T2838">
        <v>0</v>
      </c>
      <c r="U2838">
        <v>0</v>
      </c>
      <c r="V2838" t="s">
        <v>1</v>
      </c>
      <c r="W2838" t="s">
        <v>1</v>
      </c>
      <c r="X2838">
        <v>1</v>
      </c>
      <c r="Y2838" t="s">
        <v>565</v>
      </c>
    </row>
    <row r="2839" spans="1:25">
      <c r="A2839" t="s">
        <v>62</v>
      </c>
      <c r="B2839" t="s">
        <v>66</v>
      </c>
      <c r="C2839" t="s">
        <v>577</v>
      </c>
      <c r="D2839" t="s">
        <v>142</v>
      </c>
      <c r="E2839">
        <v>11852.1493775934</v>
      </c>
      <c r="F2839" s="13">
        <f t="shared" si="175"/>
        <v>60.513534228825215</v>
      </c>
      <c r="G2839" s="13">
        <f t="shared" si="177"/>
        <v>60.513534228825215</v>
      </c>
      <c r="H2839">
        <v>11.852149377593401</v>
      </c>
      <c r="I2839">
        <f t="shared" si="178"/>
        <v>6.0513534228825216E-2</v>
      </c>
      <c r="J2839">
        <f t="shared" si="179"/>
        <v>6.0513534228825216E-2</v>
      </c>
      <c r="K2839" t="s">
        <v>563</v>
      </c>
      <c r="L2839" t="s">
        <v>563</v>
      </c>
      <c r="M2839" t="s">
        <v>563</v>
      </c>
      <c r="N2839">
        <v>0</v>
      </c>
      <c r="O2839">
        <v>0</v>
      </c>
      <c r="P2839" t="s">
        <v>573</v>
      </c>
      <c r="Q2839" t="s">
        <v>1</v>
      </c>
      <c r="R2839">
        <v>1</v>
      </c>
      <c r="S2839" t="s">
        <v>564</v>
      </c>
      <c r="T2839">
        <v>0</v>
      </c>
      <c r="U2839">
        <v>0</v>
      </c>
      <c r="V2839" t="s">
        <v>1</v>
      </c>
      <c r="W2839" t="s">
        <v>1</v>
      </c>
      <c r="X2839">
        <v>1</v>
      </c>
      <c r="Y2839" t="s">
        <v>565</v>
      </c>
    </row>
    <row r="2840" spans="1:25">
      <c r="A2840" t="s">
        <v>62</v>
      </c>
      <c r="B2840" t="s">
        <v>66</v>
      </c>
      <c r="C2840" t="s">
        <v>577</v>
      </c>
      <c r="D2840" t="s">
        <v>142</v>
      </c>
      <c r="E2840">
        <v>11872.0663900415</v>
      </c>
      <c r="F2840" s="13">
        <f t="shared" si="175"/>
        <v>60.609952792163824</v>
      </c>
      <c r="G2840" s="13">
        <f t="shared" si="177"/>
        <v>60.609952792163824</v>
      </c>
      <c r="H2840">
        <v>11.8720663900415</v>
      </c>
      <c r="I2840">
        <f t="shared" si="178"/>
        <v>6.0609952792163822E-2</v>
      </c>
      <c r="J2840">
        <f t="shared" si="179"/>
        <v>6.0609952792163822E-2</v>
      </c>
      <c r="K2840" t="s">
        <v>563</v>
      </c>
      <c r="L2840" t="s">
        <v>563</v>
      </c>
      <c r="M2840" t="s">
        <v>563</v>
      </c>
      <c r="N2840">
        <v>0</v>
      </c>
      <c r="O2840">
        <v>0</v>
      </c>
      <c r="P2840" t="s">
        <v>573</v>
      </c>
      <c r="Q2840" t="s">
        <v>1</v>
      </c>
      <c r="R2840">
        <v>1</v>
      </c>
      <c r="S2840" t="s">
        <v>564</v>
      </c>
      <c r="T2840">
        <v>0</v>
      </c>
      <c r="U2840">
        <v>0</v>
      </c>
      <c r="V2840" t="s">
        <v>1</v>
      </c>
      <c r="W2840" t="s">
        <v>1</v>
      </c>
      <c r="X2840">
        <v>1</v>
      </c>
      <c r="Y2840" t="s">
        <v>565</v>
      </c>
    </row>
    <row r="2841" spans="1:25">
      <c r="A2841" t="s">
        <v>62</v>
      </c>
      <c r="B2841" t="s">
        <v>66</v>
      </c>
      <c r="C2841" t="s">
        <v>577</v>
      </c>
      <c r="D2841" t="s">
        <v>142</v>
      </c>
      <c r="E2841">
        <v>11893.975103734399</v>
      </c>
      <c r="F2841" s="13">
        <f t="shared" si="175"/>
        <v>60.716003535162677</v>
      </c>
      <c r="G2841" s="13">
        <f t="shared" si="177"/>
        <v>60.716003535162677</v>
      </c>
      <c r="H2841">
        <v>11.8939751037344</v>
      </c>
      <c r="I2841">
        <f t="shared" si="178"/>
        <v>6.0716003535162676E-2</v>
      </c>
      <c r="J2841">
        <f t="shared" si="179"/>
        <v>6.0716003535162676E-2</v>
      </c>
      <c r="K2841" t="s">
        <v>563</v>
      </c>
      <c r="L2841" t="s">
        <v>563</v>
      </c>
      <c r="M2841" t="s">
        <v>563</v>
      </c>
      <c r="N2841">
        <v>0</v>
      </c>
      <c r="O2841">
        <v>0</v>
      </c>
      <c r="P2841" t="s">
        <v>573</v>
      </c>
      <c r="Q2841" t="s">
        <v>1</v>
      </c>
      <c r="R2841">
        <v>1</v>
      </c>
      <c r="S2841" t="s">
        <v>564</v>
      </c>
      <c r="T2841">
        <v>0</v>
      </c>
      <c r="U2841">
        <v>0</v>
      </c>
      <c r="V2841" t="s">
        <v>1</v>
      </c>
      <c r="W2841" t="s">
        <v>1</v>
      </c>
      <c r="X2841">
        <v>1</v>
      </c>
      <c r="Y2841" t="s">
        <v>565</v>
      </c>
    </row>
    <row r="2842" spans="1:25">
      <c r="A2842" t="s">
        <v>62</v>
      </c>
      <c r="B2842" t="s">
        <v>66</v>
      </c>
      <c r="C2842" t="s">
        <v>577</v>
      </c>
      <c r="D2842" t="s">
        <v>142</v>
      </c>
      <c r="E2842">
        <v>11906.257261410799</v>
      </c>
      <c r="F2842" s="13">
        <f t="shared" si="175"/>
        <v>60.775451796934988</v>
      </c>
      <c r="G2842" s="13">
        <f t="shared" si="177"/>
        <v>60.775451796934988</v>
      </c>
      <c r="H2842">
        <v>11.906257261410801</v>
      </c>
      <c r="I2842">
        <f t="shared" si="178"/>
        <v>6.0775451796934984E-2</v>
      </c>
      <c r="J2842">
        <f t="shared" si="179"/>
        <v>6.0775451796934984E-2</v>
      </c>
      <c r="K2842" t="s">
        <v>563</v>
      </c>
      <c r="L2842" t="s">
        <v>563</v>
      </c>
      <c r="M2842" t="s">
        <v>563</v>
      </c>
      <c r="N2842">
        <v>0</v>
      </c>
      <c r="O2842">
        <v>0</v>
      </c>
      <c r="P2842" t="s">
        <v>573</v>
      </c>
      <c r="Q2842" t="s">
        <v>1</v>
      </c>
      <c r="R2842">
        <v>1</v>
      </c>
      <c r="S2842" t="s">
        <v>564</v>
      </c>
      <c r="T2842">
        <v>0</v>
      </c>
      <c r="U2842">
        <v>0</v>
      </c>
      <c r="V2842" t="s">
        <v>1</v>
      </c>
      <c r="W2842" t="s">
        <v>1</v>
      </c>
      <c r="X2842">
        <v>1</v>
      </c>
      <c r="Y2842" t="s">
        <v>565</v>
      </c>
    </row>
    <row r="2843" spans="1:25">
      <c r="A2843" t="s">
        <v>62</v>
      </c>
      <c r="B2843" t="s">
        <v>66</v>
      </c>
      <c r="C2843" t="s">
        <v>577</v>
      </c>
      <c r="D2843" t="s">
        <v>142</v>
      </c>
      <c r="E2843">
        <v>11912.896265560201</v>
      </c>
      <c r="F2843" s="13">
        <f t="shared" si="175"/>
        <v>60.807584669668699</v>
      </c>
      <c r="G2843" s="13">
        <f t="shared" si="177"/>
        <v>60.807584669668699</v>
      </c>
      <c r="H2843">
        <v>11.9128962655602</v>
      </c>
      <c r="I2843">
        <f t="shared" si="178"/>
        <v>6.08075846696687E-2</v>
      </c>
      <c r="J2843">
        <f t="shared" si="179"/>
        <v>6.08075846696687E-2</v>
      </c>
      <c r="K2843" t="s">
        <v>563</v>
      </c>
      <c r="L2843" t="s">
        <v>563</v>
      </c>
      <c r="M2843" t="s">
        <v>563</v>
      </c>
      <c r="N2843">
        <v>0</v>
      </c>
      <c r="O2843">
        <v>0</v>
      </c>
      <c r="P2843" t="s">
        <v>573</v>
      </c>
      <c r="Q2843" t="s">
        <v>1</v>
      </c>
      <c r="R2843">
        <v>1</v>
      </c>
      <c r="S2843" t="s">
        <v>564</v>
      </c>
      <c r="T2843">
        <v>0</v>
      </c>
      <c r="U2843">
        <v>0</v>
      </c>
      <c r="V2843" t="s">
        <v>1</v>
      </c>
      <c r="W2843" t="s">
        <v>1</v>
      </c>
      <c r="X2843">
        <v>1</v>
      </c>
      <c r="Y2843" t="s">
        <v>565</v>
      </c>
    </row>
    <row r="2844" spans="1:25">
      <c r="A2844" t="s">
        <v>62</v>
      </c>
      <c r="B2844" t="s">
        <v>66</v>
      </c>
      <c r="C2844" t="s">
        <v>577</v>
      </c>
      <c r="D2844" t="s">
        <v>142</v>
      </c>
      <c r="E2844">
        <v>11933.4771784232</v>
      </c>
      <c r="F2844" s="13">
        <f t="shared" si="175"/>
        <v>60.907190682689631</v>
      </c>
      <c r="G2844" s="13">
        <f t="shared" si="177"/>
        <v>60.907190682689631</v>
      </c>
      <c r="H2844">
        <v>11.9334771784232</v>
      </c>
      <c r="I2844">
        <f t="shared" si="178"/>
        <v>6.0907190682689634E-2</v>
      </c>
      <c r="J2844">
        <f t="shared" si="179"/>
        <v>6.0907190682689634E-2</v>
      </c>
      <c r="K2844" t="s">
        <v>563</v>
      </c>
      <c r="L2844" t="s">
        <v>563</v>
      </c>
      <c r="M2844" t="s">
        <v>563</v>
      </c>
      <c r="N2844">
        <v>0</v>
      </c>
      <c r="O2844">
        <v>0</v>
      </c>
      <c r="P2844" t="s">
        <v>573</v>
      </c>
      <c r="Q2844" t="s">
        <v>1</v>
      </c>
      <c r="R2844">
        <v>1</v>
      </c>
      <c r="S2844" t="s">
        <v>564</v>
      </c>
      <c r="T2844">
        <v>0</v>
      </c>
      <c r="U2844">
        <v>0</v>
      </c>
      <c r="V2844" t="s">
        <v>1</v>
      </c>
      <c r="W2844" t="s">
        <v>1</v>
      </c>
      <c r="X2844">
        <v>1</v>
      </c>
      <c r="Y2844" t="s">
        <v>565</v>
      </c>
    </row>
    <row r="2845" spans="1:25">
      <c r="A2845" t="s">
        <v>62</v>
      </c>
      <c r="B2845" t="s">
        <v>66</v>
      </c>
      <c r="C2845" t="s">
        <v>577</v>
      </c>
      <c r="D2845" t="s">
        <v>142</v>
      </c>
      <c r="E2845">
        <v>11944.7634854772</v>
      </c>
      <c r="F2845" s="13">
        <f t="shared" si="175"/>
        <v>60.961809556234137</v>
      </c>
      <c r="G2845" s="13">
        <f t="shared" si="177"/>
        <v>60.961809556234137</v>
      </c>
      <c r="H2845">
        <v>11.9447634854772</v>
      </c>
      <c r="I2845">
        <f t="shared" si="178"/>
        <v>6.0961809556234134E-2</v>
      </c>
      <c r="J2845">
        <f t="shared" si="179"/>
        <v>6.0961809556234134E-2</v>
      </c>
      <c r="K2845" t="s">
        <v>563</v>
      </c>
      <c r="L2845" t="s">
        <v>563</v>
      </c>
      <c r="M2845" t="s">
        <v>563</v>
      </c>
      <c r="N2845">
        <v>0</v>
      </c>
      <c r="O2845">
        <v>0</v>
      </c>
      <c r="P2845" t="s">
        <v>573</v>
      </c>
      <c r="Q2845" t="s">
        <v>1</v>
      </c>
      <c r="R2845">
        <v>1</v>
      </c>
      <c r="S2845" t="s">
        <v>564</v>
      </c>
      <c r="T2845">
        <v>0</v>
      </c>
      <c r="U2845">
        <v>0</v>
      </c>
      <c r="V2845" t="s">
        <v>1</v>
      </c>
      <c r="W2845" t="s">
        <v>1</v>
      </c>
      <c r="X2845">
        <v>1</v>
      </c>
      <c r="Y2845" t="s">
        <v>565</v>
      </c>
    </row>
    <row r="2846" spans="1:25">
      <c r="A2846" t="s">
        <v>62</v>
      </c>
      <c r="B2846" t="s">
        <v>66</v>
      </c>
      <c r="C2846" t="s">
        <v>577</v>
      </c>
      <c r="D2846" t="s">
        <v>142</v>
      </c>
      <c r="E2846">
        <v>11954.721991701201</v>
      </c>
      <c r="F2846" s="13">
        <f t="shared" si="175"/>
        <v>61.010000459879905</v>
      </c>
      <c r="G2846" s="13">
        <f t="shared" si="177"/>
        <v>61.010000459879905</v>
      </c>
      <c r="H2846">
        <v>11.9547219917012</v>
      </c>
      <c r="I2846">
        <f t="shared" si="178"/>
        <v>6.1010000459879907E-2</v>
      </c>
      <c r="J2846">
        <f t="shared" si="179"/>
        <v>6.1010000459879907E-2</v>
      </c>
      <c r="K2846" t="s">
        <v>563</v>
      </c>
      <c r="L2846" t="s">
        <v>563</v>
      </c>
      <c r="M2846" t="s">
        <v>563</v>
      </c>
      <c r="N2846">
        <v>0</v>
      </c>
      <c r="O2846">
        <v>0</v>
      </c>
      <c r="P2846" t="s">
        <v>573</v>
      </c>
      <c r="Q2846" t="s">
        <v>1</v>
      </c>
      <c r="R2846">
        <v>1</v>
      </c>
      <c r="S2846" t="s">
        <v>564</v>
      </c>
      <c r="T2846">
        <v>0</v>
      </c>
      <c r="U2846">
        <v>0</v>
      </c>
      <c r="V2846" t="s">
        <v>1</v>
      </c>
      <c r="W2846" t="s">
        <v>1</v>
      </c>
      <c r="X2846">
        <v>1</v>
      </c>
      <c r="Y2846" t="s">
        <v>565</v>
      </c>
    </row>
    <row r="2847" spans="1:25">
      <c r="A2847" t="s">
        <v>62</v>
      </c>
      <c r="B2847" t="s">
        <v>66</v>
      </c>
      <c r="C2847" t="s">
        <v>577</v>
      </c>
      <c r="D2847" t="s">
        <v>142</v>
      </c>
      <c r="E2847">
        <v>11981.278008298799</v>
      </c>
      <c r="F2847" s="13">
        <f t="shared" si="175"/>
        <v>61.138499375205626</v>
      </c>
      <c r="G2847" s="13">
        <f t="shared" si="177"/>
        <v>61.138499375205626</v>
      </c>
      <c r="H2847">
        <v>11.9812780082988</v>
      </c>
      <c r="I2847">
        <f t="shared" si="178"/>
        <v>6.1138499375205629E-2</v>
      </c>
      <c r="J2847">
        <f t="shared" si="179"/>
        <v>6.1138499375205629E-2</v>
      </c>
      <c r="K2847" t="s">
        <v>563</v>
      </c>
      <c r="L2847" t="s">
        <v>563</v>
      </c>
      <c r="M2847" t="s">
        <v>563</v>
      </c>
      <c r="N2847">
        <v>0</v>
      </c>
      <c r="O2847">
        <v>0</v>
      </c>
      <c r="P2847" t="s">
        <v>573</v>
      </c>
      <c r="Q2847" t="s">
        <v>1</v>
      </c>
      <c r="R2847">
        <v>1</v>
      </c>
      <c r="S2847" t="s">
        <v>564</v>
      </c>
      <c r="T2847">
        <v>0</v>
      </c>
      <c r="U2847">
        <v>0</v>
      </c>
      <c r="V2847" t="s">
        <v>1</v>
      </c>
      <c r="W2847" t="s">
        <v>1</v>
      </c>
      <c r="X2847">
        <v>1</v>
      </c>
      <c r="Y2847" t="s">
        <v>565</v>
      </c>
    </row>
    <row r="2848" spans="1:25">
      <c r="A2848" t="s">
        <v>62</v>
      </c>
      <c r="B2848" t="s">
        <v>66</v>
      </c>
      <c r="C2848" t="s">
        <v>577</v>
      </c>
      <c r="D2848" t="s">
        <v>142</v>
      </c>
      <c r="E2848">
        <v>12000</v>
      </c>
      <c r="F2848" s="13">
        <f t="shared" si="175"/>
        <v>61.229082242065978</v>
      </c>
      <c r="G2848" s="13">
        <f t="shared" si="177"/>
        <v>61.229082242065978</v>
      </c>
      <c r="H2848">
        <v>12</v>
      </c>
      <c r="I2848">
        <f t="shared" si="178"/>
        <v>6.1229082242065976E-2</v>
      </c>
      <c r="J2848">
        <f t="shared" si="179"/>
        <v>6.1229082242065976E-2</v>
      </c>
      <c r="K2848" t="s">
        <v>563</v>
      </c>
      <c r="L2848" t="s">
        <v>563</v>
      </c>
      <c r="M2848" t="s">
        <v>563</v>
      </c>
      <c r="N2848">
        <v>0</v>
      </c>
      <c r="O2848">
        <v>0</v>
      </c>
      <c r="P2848" t="s">
        <v>573</v>
      </c>
      <c r="Q2848" t="s">
        <v>1</v>
      </c>
      <c r="R2848">
        <v>1</v>
      </c>
      <c r="S2848" t="s">
        <v>564</v>
      </c>
      <c r="T2848">
        <v>0</v>
      </c>
      <c r="U2848">
        <v>0</v>
      </c>
      <c r="V2848" t="s">
        <v>1</v>
      </c>
      <c r="W2848" t="s">
        <v>1</v>
      </c>
      <c r="X2848">
        <v>1</v>
      </c>
      <c r="Y2848" t="s">
        <v>565</v>
      </c>
    </row>
    <row r="2849" spans="1:25">
      <c r="A2849" t="s">
        <v>62</v>
      </c>
      <c r="B2849" t="s">
        <v>66</v>
      </c>
      <c r="C2849" t="s">
        <v>577</v>
      </c>
      <c r="D2849" t="s">
        <v>142</v>
      </c>
      <c r="E2849">
        <v>12024.1426611797</v>
      </c>
      <c r="F2849" s="13">
        <f t="shared" si="175"/>
        <v>61.345881203070761</v>
      </c>
      <c r="G2849" s="13">
        <f t="shared" si="177"/>
        <v>61.345881203070761</v>
      </c>
      <c r="H2849">
        <v>12.024142661179701</v>
      </c>
      <c r="I2849">
        <f t="shared" si="178"/>
        <v>6.134588120307076E-2</v>
      </c>
      <c r="J2849">
        <f t="shared" si="179"/>
        <v>6.134588120307076E-2</v>
      </c>
      <c r="K2849" t="s">
        <v>563</v>
      </c>
      <c r="L2849" t="s">
        <v>563</v>
      </c>
      <c r="M2849" t="s">
        <v>563</v>
      </c>
      <c r="N2849">
        <v>0</v>
      </c>
      <c r="O2849">
        <v>0</v>
      </c>
      <c r="P2849" t="s">
        <v>573</v>
      </c>
      <c r="Q2849" t="s">
        <v>1</v>
      </c>
      <c r="R2849">
        <v>1</v>
      </c>
      <c r="S2849" t="s">
        <v>564</v>
      </c>
      <c r="T2849">
        <v>0</v>
      </c>
      <c r="U2849">
        <v>0</v>
      </c>
      <c r="V2849" t="s">
        <v>1</v>
      </c>
      <c r="W2849" t="s">
        <v>1</v>
      </c>
      <c r="X2849">
        <v>1</v>
      </c>
      <c r="Y2849" t="s">
        <v>565</v>
      </c>
    </row>
    <row r="2850" spans="1:25">
      <c r="A2850" t="s">
        <v>62</v>
      </c>
      <c r="B2850" t="s">
        <v>66</v>
      </c>
      <c r="C2850" t="s">
        <v>577</v>
      </c>
      <c r="D2850" t="s">
        <v>142</v>
      </c>
      <c r="E2850">
        <v>12098.4727937814</v>
      </c>
      <c r="F2850" s="13">
        <f t="shared" si="175"/>
        <v>61.705404268915345</v>
      </c>
      <c r="G2850" s="13">
        <f t="shared" si="177"/>
        <v>61.705404268915345</v>
      </c>
      <c r="H2850">
        <v>12.098472793781401</v>
      </c>
      <c r="I2850">
        <f t="shared" si="178"/>
        <v>6.1705404268915347E-2</v>
      </c>
      <c r="J2850">
        <f t="shared" si="179"/>
        <v>6.1705404268915347E-2</v>
      </c>
      <c r="K2850" t="s">
        <v>563</v>
      </c>
      <c r="L2850" t="s">
        <v>563</v>
      </c>
      <c r="M2850" t="s">
        <v>563</v>
      </c>
      <c r="N2850">
        <v>0</v>
      </c>
      <c r="O2850">
        <v>0</v>
      </c>
      <c r="P2850" t="s">
        <v>573</v>
      </c>
      <c r="Q2850" t="s">
        <v>1</v>
      </c>
      <c r="R2850">
        <v>1</v>
      </c>
      <c r="S2850" t="s">
        <v>564</v>
      </c>
      <c r="T2850">
        <v>0</v>
      </c>
      <c r="U2850">
        <v>0</v>
      </c>
      <c r="V2850" t="s">
        <v>1</v>
      </c>
      <c r="W2850" t="s">
        <v>1</v>
      </c>
      <c r="X2850">
        <v>1</v>
      </c>
      <c r="Y2850" t="s">
        <v>565</v>
      </c>
    </row>
    <row r="2851" spans="1:25">
      <c r="A2851" t="s">
        <v>62</v>
      </c>
      <c r="B2851" t="s">
        <v>66</v>
      </c>
      <c r="C2851" t="s">
        <v>577</v>
      </c>
      <c r="D2851" t="s">
        <v>142</v>
      </c>
      <c r="E2851">
        <v>12145.2949245542</v>
      </c>
      <c r="F2851" s="13">
        <f t="shared" si="175"/>
        <v>61.931816716467054</v>
      </c>
      <c r="G2851" s="13">
        <f t="shared" si="177"/>
        <v>61.931816716467054</v>
      </c>
      <c r="H2851">
        <v>12.1452949245542</v>
      </c>
      <c r="I2851">
        <f t="shared" si="178"/>
        <v>6.1931816716467053E-2</v>
      </c>
      <c r="J2851">
        <f t="shared" si="179"/>
        <v>6.1931816716467053E-2</v>
      </c>
      <c r="K2851" t="s">
        <v>563</v>
      </c>
      <c r="L2851" t="s">
        <v>563</v>
      </c>
      <c r="M2851" t="s">
        <v>563</v>
      </c>
      <c r="N2851">
        <v>0</v>
      </c>
      <c r="O2851">
        <v>0</v>
      </c>
      <c r="P2851" t="s">
        <v>573</v>
      </c>
      <c r="Q2851" t="s">
        <v>1</v>
      </c>
      <c r="R2851">
        <v>1</v>
      </c>
      <c r="S2851" t="s">
        <v>564</v>
      </c>
      <c r="T2851">
        <v>0</v>
      </c>
      <c r="U2851">
        <v>0</v>
      </c>
      <c r="V2851" t="s">
        <v>1</v>
      </c>
      <c r="W2851" t="s">
        <v>1</v>
      </c>
      <c r="X2851">
        <v>1</v>
      </c>
      <c r="Y2851" t="s">
        <v>565</v>
      </c>
    </row>
    <row r="2852" spans="1:25">
      <c r="A2852" t="s">
        <v>62</v>
      </c>
      <c r="B2852" t="s">
        <v>66</v>
      </c>
      <c r="C2852" t="s">
        <v>577</v>
      </c>
      <c r="D2852" t="s">
        <v>142</v>
      </c>
      <c r="E2852">
        <v>12164.1700960219</v>
      </c>
      <c r="F2852" s="13">
        <f t="shared" si="175"/>
        <v>62.023076438011124</v>
      </c>
      <c r="G2852" s="13">
        <f t="shared" si="177"/>
        <v>62.023076438011124</v>
      </c>
      <c r="H2852">
        <v>12.1641700960219</v>
      </c>
      <c r="I2852">
        <f t="shared" si="178"/>
        <v>6.2023076438011124E-2</v>
      </c>
      <c r="J2852">
        <f t="shared" si="179"/>
        <v>6.2023076438011124E-2</v>
      </c>
      <c r="K2852" t="s">
        <v>563</v>
      </c>
      <c r="L2852" t="s">
        <v>563</v>
      </c>
      <c r="M2852" t="s">
        <v>563</v>
      </c>
      <c r="N2852">
        <v>0</v>
      </c>
      <c r="O2852">
        <v>0</v>
      </c>
      <c r="P2852" t="s">
        <v>573</v>
      </c>
      <c r="Q2852" t="s">
        <v>1</v>
      </c>
      <c r="R2852">
        <v>1</v>
      </c>
      <c r="S2852" t="s">
        <v>564</v>
      </c>
      <c r="T2852">
        <v>0</v>
      </c>
      <c r="U2852">
        <v>0</v>
      </c>
      <c r="V2852" t="s">
        <v>1</v>
      </c>
      <c r="W2852" t="s">
        <v>1</v>
      </c>
      <c r="X2852">
        <v>1</v>
      </c>
      <c r="Y2852" t="s">
        <v>565</v>
      </c>
    </row>
    <row r="2853" spans="1:25">
      <c r="A2853" t="s">
        <v>62</v>
      </c>
      <c r="B2853" t="s">
        <v>66</v>
      </c>
      <c r="C2853" t="s">
        <v>577</v>
      </c>
      <c r="D2853" t="s">
        <v>142</v>
      </c>
      <c r="E2853">
        <v>12241.1339734797</v>
      </c>
      <c r="F2853" s="13">
        <f t="shared" si="175"/>
        <v>62.395113917177213</v>
      </c>
      <c r="G2853" s="13">
        <f t="shared" si="177"/>
        <v>62.395113917177213</v>
      </c>
      <c r="H2853">
        <v>12.2411339734797</v>
      </c>
      <c r="I2853">
        <f t="shared" si="178"/>
        <v>6.2395113917177211E-2</v>
      </c>
      <c r="J2853">
        <f t="shared" si="179"/>
        <v>6.2395113917177211E-2</v>
      </c>
      <c r="K2853" t="s">
        <v>563</v>
      </c>
      <c r="L2853" t="s">
        <v>563</v>
      </c>
      <c r="M2853" t="s">
        <v>563</v>
      </c>
      <c r="N2853">
        <v>0</v>
      </c>
      <c r="O2853">
        <v>0</v>
      </c>
      <c r="P2853" t="s">
        <v>573</v>
      </c>
      <c r="Q2853" t="s">
        <v>1</v>
      </c>
      <c r="R2853">
        <v>1</v>
      </c>
      <c r="S2853" t="s">
        <v>564</v>
      </c>
      <c r="T2853">
        <v>0</v>
      </c>
      <c r="U2853">
        <v>0</v>
      </c>
      <c r="V2853" t="s">
        <v>1</v>
      </c>
      <c r="W2853" t="s">
        <v>1</v>
      </c>
      <c r="X2853">
        <v>1</v>
      </c>
      <c r="Y2853" t="s">
        <v>565</v>
      </c>
    </row>
    <row r="2854" spans="1:25">
      <c r="A2854" t="s">
        <v>62</v>
      </c>
      <c r="B2854" t="s">
        <v>66</v>
      </c>
      <c r="C2854" t="s">
        <v>577</v>
      </c>
      <c r="D2854" t="s">
        <v>142</v>
      </c>
      <c r="E2854">
        <v>12279.1769547325</v>
      </c>
      <c r="F2854" s="13">
        <f t="shared" si="175"/>
        <v>62.578965978924565</v>
      </c>
      <c r="G2854" s="13">
        <f t="shared" si="177"/>
        <v>62.578965978924565</v>
      </c>
      <c r="H2854">
        <v>12.279176954732501</v>
      </c>
      <c r="I2854">
        <f t="shared" si="178"/>
        <v>6.2578965978924567E-2</v>
      </c>
      <c r="J2854">
        <f t="shared" si="179"/>
        <v>6.2578965978924567E-2</v>
      </c>
      <c r="K2854" t="s">
        <v>563</v>
      </c>
      <c r="L2854" t="s">
        <v>563</v>
      </c>
      <c r="M2854" t="s">
        <v>563</v>
      </c>
      <c r="N2854">
        <v>0</v>
      </c>
      <c r="O2854">
        <v>0</v>
      </c>
      <c r="P2854" t="s">
        <v>573</v>
      </c>
      <c r="Q2854" t="s">
        <v>1</v>
      </c>
      <c r="R2854">
        <v>1</v>
      </c>
      <c r="S2854" t="s">
        <v>564</v>
      </c>
      <c r="T2854">
        <v>0</v>
      </c>
      <c r="U2854">
        <v>0</v>
      </c>
      <c r="V2854" t="s">
        <v>1</v>
      </c>
      <c r="W2854" t="s">
        <v>1</v>
      </c>
      <c r="X2854">
        <v>1</v>
      </c>
      <c r="Y2854" t="s">
        <v>565</v>
      </c>
    </row>
    <row r="2855" spans="1:25">
      <c r="A2855" t="s">
        <v>62</v>
      </c>
      <c r="B2855" t="s">
        <v>66</v>
      </c>
      <c r="C2855" t="s">
        <v>577</v>
      </c>
      <c r="D2855" t="s">
        <v>142</v>
      </c>
      <c r="E2855">
        <v>12300.393232738899</v>
      </c>
      <c r="F2855" s="13">
        <f t="shared" si="175"/>
        <v>62.681486038447616</v>
      </c>
      <c r="G2855" s="13">
        <f t="shared" si="177"/>
        <v>62.681486038447616</v>
      </c>
      <c r="H2855">
        <v>12.3003932327389</v>
      </c>
      <c r="I2855">
        <f t="shared" si="178"/>
        <v>6.2681486038447615E-2</v>
      </c>
      <c r="J2855">
        <f t="shared" si="179"/>
        <v>6.2681486038447615E-2</v>
      </c>
      <c r="K2855" t="s">
        <v>563</v>
      </c>
      <c r="L2855" t="s">
        <v>563</v>
      </c>
      <c r="M2855" t="s">
        <v>563</v>
      </c>
      <c r="N2855">
        <v>0</v>
      </c>
      <c r="O2855">
        <v>0</v>
      </c>
      <c r="P2855" t="s">
        <v>573</v>
      </c>
      <c r="Q2855" t="s">
        <v>1</v>
      </c>
      <c r="R2855">
        <v>1</v>
      </c>
      <c r="S2855" t="s">
        <v>564</v>
      </c>
      <c r="T2855">
        <v>0</v>
      </c>
      <c r="U2855">
        <v>0</v>
      </c>
      <c r="V2855" t="s">
        <v>1</v>
      </c>
      <c r="W2855" t="s">
        <v>1</v>
      </c>
      <c r="X2855">
        <v>1</v>
      </c>
      <c r="Y2855" t="s">
        <v>565</v>
      </c>
    </row>
    <row r="2856" spans="1:25">
      <c r="A2856" t="s">
        <v>62</v>
      </c>
      <c r="B2856" t="s">
        <v>66</v>
      </c>
      <c r="C2856" t="s">
        <v>577</v>
      </c>
      <c r="D2856" t="s">
        <v>142</v>
      </c>
      <c r="E2856">
        <v>12327.6085962506</v>
      </c>
      <c r="F2856" s="13">
        <f t="shared" si="175"/>
        <v>62.812981120397573</v>
      </c>
      <c r="G2856" s="13">
        <f t="shared" si="177"/>
        <v>62.812981120397573</v>
      </c>
      <c r="H2856">
        <v>12.327608596250601</v>
      </c>
      <c r="I2856">
        <f t="shared" si="178"/>
        <v>6.2812981120397571E-2</v>
      </c>
      <c r="J2856">
        <f t="shared" si="179"/>
        <v>6.2812981120397571E-2</v>
      </c>
      <c r="K2856" t="s">
        <v>563</v>
      </c>
      <c r="L2856" t="s">
        <v>563</v>
      </c>
      <c r="M2856" t="s">
        <v>563</v>
      </c>
      <c r="N2856">
        <v>0</v>
      </c>
      <c r="O2856">
        <v>0</v>
      </c>
      <c r="P2856" t="s">
        <v>573</v>
      </c>
      <c r="Q2856" t="s">
        <v>1</v>
      </c>
      <c r="R2856">
        <v>1</v>
      </c>
      <c r="S2856" t="s">
        <v>564</v>
      </c>
      <c r="T2856">
        <v>0</v>
      </c>
      <c r="U2856">
        <v>0</v>
      </c>
      <c r="V2856" t="s">
        <v>1</v>
      </c>
      <c r="W2856" t="s">
        <v>1</v>
      </c>
      <c r="X2856">
        <v>1</v>
      </c>
      <c r="Y2856" t="s">
        <v>565</v>
      </c>
    </row>
    <row r="2857" spans="1:25">
      <c r="A2857" t="s">
        <v>62</v>
      </c>
      <c r="B2857" t="s">
        <v>66</v>
      </c>
      <c r="C2857" t="s">
        <v>577</v>
      </c>
      <c r="D2857" t="s">
        <v>142</v>
      </c>
      <c r="E2857">
        <v>12377.210791038</v>
      </c>
      <c r="F2857" s="13">
        <f t="shared" si="175"/>
        <v>63.052602859228713</v>
      </c>
      <c r="G2857" s="13">
        <f t="shared" si="177"/>
        <v>63.052602859228713</v>
      </c>
      <c r="H2857">
        <v>12.377210791037999</v>
      </c>
      <c r="I2857">
        <f t="shared" si="178"/>
        <v>6.3052602859228715E-2</v>
      </c>
      <c r="J2857">
        <f t="shared" si="179"/>
        <v>6.3052602859228715E-2</v>
      </c>
      <c r="K2857" t="s">
        <v>563</v>
      </c>
      <c r="L2857" t="s">
        <v>563</v>
      </c>
      <c r="M2857" t="s">
        <v>563</v>
      </c>
      <c r="N2857">
        <v>0</v>
      </c>
      <c r="O2857">
        <v>0</v>
      </c>
      <c r="P2857" t="s">
        <v>573</v>
      </c>
      <c r="Q2857" t="s">
        <v>1</v>
      </c>
      <c r="R2857">
        <v>1</v>
      </c>
      <c r="S2857" t="s">
        <v>564</v>
      </c>
      <c r="T2857">
        <v>0</v>
      </c>
      <c r="U2857">
        <v>0</v>
      </c>
      <c r="V2857" t="s">
        <v>1</v>
      </c>
      <c r="W2857" t="s">
        <v>1</v>
      </c>
      <c r="X2857">
        <v>1</v>
      </c>
      <c r="Y2857" t="s">
        <v>565</v>
      </c>
    </row>
    <row r="2858" spans="1:25">
      <c r="A2858" t="s">
        <v>62</v>
      </c>
      <c r="B2858" t="s">
        <v>66</v>
      </c>
      <c r="C2858" t="s">
        <v>577</v>
      </c>
      <c r="D2858" t="s">
        <v>142</v>
      </c>
      <c r="E2858">
        <v>12395.2080475537</v>
      </c>
      <c r="F2858" s="13">
        <f t="shared" si="175"/>
        <v>63.139532951795324</v>
      </c>
      <c r="G2858" s="13">
        <f t="shared" si="177"/>
        <v>63.139532951795324</v>
      </c>
      <c r="H2858">
        <v>12.3952080475537</v>
      </c>
      <c r="I2858">
        <f t="shared" si="178"/>
        <v>6.3139532951795321E-2</v>
      </c>
      <c r="J2858">
        <f t="shared" si="179"/>
        <v>6.3139532951795321E-2</v>
      </c>
      <c r="K2858" t="s">
        <v>563</v>
      </c>
      <c r="L2858" t="s">
        <v>563</v>
      </c>
      <c r="M2858" t="s">
        <v>563</v>
      </c>
      <c r="N2858">
        <v>0</v>
      </c>
      <c r="O2858">
        <v>0</v>
      </c>
      <c r="P2858" t="s">
        <v>573</v>
      </c>
      <c r="Q2858" t="s">
        <v>1</v>
      </c>
      <c r="R2858">
        <v>1</v>
      </c>
      <c r="S2858" t="s">
        <v>564</v>
      </c>
      <c r="T2858">
        <v>0</v>
      </c>
      <c r="U2858">
        <v>0</v>
      </c>
      <c r="V2858" t="s">
        <v>1</v>
      </c>
      <c r="W2858" t="s">
        <v>1</v>
      </c>
      <c r="X2858">
        <v>1</v>
      </c>
      <c r="Y2858" t="s">
        <v>565</v>
      </c>
    </row>
    <row r="2859" spans="1:25">
      <c r="A2859" t="s">
        <v>62</v>
      </c>
      <c r="B2859" t="s">
        <v>66</v>
      </c>
      <c r="C2859" t="s">
        <v>577</v>
      </c>
      <c r="D2859" t="s">
        <v>142</v>
      </c>
      <c r="E2859">
        <v>12452.565157750299</v>
      </c>
      <c r="F2859" s="13">
        <f t="shared" si="175"/>
        <v>63.416534878140361</v>
      </c>
      <c r="G2859" s="13">
        <f t="shared" si="177"/>
        <v>63.416534878140361</v>
      </c>
      <c r="H2859">
        <v>12.4525651577503</v>
      </c>
      <c r="I2859">
        <f t="shared" si="178"/>
        <v>6.3416534878140363E-2</v>
      </c>
      <c r="J2859">
        <f t="shared" si="179"/>
        <v>6.3416534878140363E-2</v>
      </c>
      <c r="K2859" t="s">
        <v>563</v>
      </c>
      <c r="L2859" t="s">
        <v>563</v>
      </c>
      <c r="M2859" t="s">
        <v>563</v>
      </c>
      <c r="N2859">
        <v>0</v>
      </c>
      <c r="O2859">
        <v>0</v>
      </c>
      <c r="P2859" t="s">
        <v>573</v>
      </c>
      <c r="Q2859" t="s">
        <v>1</v>
      </c>
      <c r="R2859">
        <v>1</v>
      </c>
      <c r="S2859" t="s">
        <v>564</v>
      </c>
      <c r="T2859">
        <v>0</v>
      </c>
      <c r="U2859">
        <v>0</v>
      </c>
      <c r="V2859" t="s">
        <v>1</v>
      </c>
      <c r="W2859" t="s">
        <v>1</v>
      </c>
      <c r="X2859">
        <v>1</v>
      </c>
      <c r="Y2859" t="s">
        <v>565</v>
      </c>
    </row>
    <row r="2860" spans="1:25">
      <c r="A2860" t="s">
        <v>62</v>
      </c>
      <c r="B2860" t="s">
        <v>66</v>
      </c>
      <c r="C2860" t="s">
        <v>577</v>
      </c>
      <c r="D2860" t="s">
        <v>142</v>
      </c>
      <c r="E2860">
        <v>12487.681755829901</v>
      </c>
      <c r="F2860" s="13">
        <f t="shared" si="175"/>
        <v>63.586095258909886</v>
      </c>
      <c r="G2860" s="13">
        <f t="shared" si="177"/>
        <v>63.586095258909886</v>
      </c>
      <c r="H2860">
        <v>12.4876817558299</v>
      </c>
      <c r="I2860">
        <f t="shared" si="178"/>
        <v>6.3586095258909889E-2</v>
      </c>
      <c r="J2860">
        <f t="shared" si="179"/>
        <v>6.3586095258909889E-2</v>
      </c>
      <c r="K2860" t="s">
        <v>563</v>
      </c>
      <c r="L2860" t="s">
        <v>563</v>
      </c>
      <c r="M2860" t="s">
        <v>563</v>
      </c>
      <c r="N2860">
        <v>0</v>
      </c>
      <c r="O2860">
        <v>0</v>
      </c>
      <c r="P2860" t="s">
        <v>573</v>
      </c>
      <c r="Q2860" t="s">
        <v>1</v>
      </c>
      <c r="R2860">
        <v>1</v>
      </c>
      <c r="S2860" t="s">
        <v>564</v>
      </c>
      <c r="T2860">
        <v>0</v>
      </c>
      <c r="U2860">
        <v>0</v>
      </c>
      <c r="V2860" t="s">
        <v>1</v>
      </c>
      <c r="W2860" t="s">
        <v>1</v>
      </c>
      <c r="X2860">
        <v>1</v>
      </c>
      <c r="Y2860" t="s">
        <v>565</v>
      </c>
    </row>
    <row r="2861" spans="1:25">
      <c r="A2861" t="s">
        <v>62</v>
      </c>
      <c r="B2861" t="s">
        <v>66</v>
      </c>
      <c r="C2861" t="s">
        <v>577</v>
      </c>
      <c r="D2861" t="s">
        <v>142</v>
      </c>
      <c r="E2861">
        <v>12515.4823959762</v>
      </c>
      <c r="F2861" s="13">
        <f t="shared" si="175"/>
        <v>63.720313041228167</v>
      </c>
      <c r="G2861" s="13">
        <f t="shared" si="177"/>
        <v>63.720313041228167</v>
      </c>
      <c r="H2861">
        <v>12.5154823959762</v>
      </c>
      <c r="I2861">
        <f t="shared" si="178"/>
        <v>6.372031304122816E-2</v>
      </c>
      <c r="J2861">
        <f t="shared" si="179"/>
        <v>6.372031304122816E-2</v>
      </c>
      <c r="K2861" t="s">
        <v>563</v>
      </c>
      <c r="L2861" t="s">
        <v>563</v>
      </c>
      <c r="M2861" t="s">
        <v>563</v>
      </c>
      <c r="N2861">
        <v>0</v>
      </c>
      <c r="O2861">
        <v>0</v>
      </c>
      <c r="P2861" t="s">
        <v>573</v>
      </c>
      <c r="Q2861" t="s">
        <v>1</v>
      </c>
      <c r="R2861">
        <v>1</v>
      </c>
      <c r="S2861" t="s">
        <v>564</v>
      </c>
      <c r="T2861">
        <v>0</v>
      </c>
      <c r="U2861">
        <v>0</v>
      </c>
      <c r="V2861" t="s">
        <v>1</v>
      </c>
      <c r="W2861" t="s">
        <v>1</v>
      </c>
      <c r="X2861">
        <v>1</v>
      </c>
      <c r="Y2861" t="s">
        <v>565</v>
      </c>
    </row>
    <row r="2862" spans="1:25">
      <c r="A2862" t="s">
        <v>62</v>
      </c>
      <c r="B2862" t="s">
        <v>66</v>
      </c>
      <c r="C2862" t="s">
        <v>577</v>
      </c>
      <c r="D2862" t="s">
        <v>142</v>
      </c>
      <c r="E2862">
        <v>12568.157293095601</v>
      </c>
      <c r="F2862" s="13">
        <f t="shared" si="175"/>
        <v>63.974578097993586</v>
      </c>
      <c r="G2862" s="13">
        <f t="shared" si="177"/>
        <v>63.974578097993586</v>
      </c>
      <c r="H2862">
        <v>12.5681572930956</v>
      </c>
      <c r="I2862">
        <f t="shared" si="178"/>
        <v>6.397457809799359E-2</v>
      </c>
      <c r="J2862">
        <f t="shared" si="179"/>
        <v>6.397457809799359E-2</v>
      </c>
      <c r="K2862" t="s">
        <v>563</v>
      </c>
      <c r="L2862" t="s">
        <v>563</v>
      </c>
      <c r="M2862" t="s">
        <v>563</v>
      </c>
      <c r="N2862">
        <v>0</v>
      </c>
      <c r="O2862">
        <v>0</v>
      </c>
      <c r="P2862" t="s">
        <v>573</v>
      </c>
      <c r="Q2862" t="s">
        <v>1</v>
      </c>
      <c r="R2862">
        <v>1</v>
      </c>
      <c r="S2862" t="s">
        <v>564</v>
      </c>
      <c r="T2862">
        <v>0</v>
      </c>
      <c r="U2862">
        <v>0</v>
      </c>
      <c r="V2862" t="s">
        <v>1</v>
      </c>
      <c r="W2862" t="s">
        <v>1</v>
      </c>
      <c r="X2862">
        <v>1</v>
      </c>
      <c r="Y2862" t="s">
        <v>565</v>
      </c>
    </row>
    <row r="2863" spans="1:25">
      <c r="A2863" t="s">
        <v>62</v>
      </c>
      <c r="B2863" t="s">
        <v>66</v>
      </c>
      <c r="C2863" t="s">
        <v>577</v>
      </c>
      <c r="D2863" t="s">
        <v>142</v>
      </c>
      <c r="E2863">
        <v>12589.373571102</v>
      </c>
      <c r="F2863" s="13">
        <f t="shared" si="175"/>
        <v>64.076974805945497</v>
      </c>
      <c r="G2863" s="13">
        <f t="shared" si="177"/>
        <v>64.076974805945497</v>
      </c>
      <c r="H2863">
        <v>12.589373571102</v>
      </c>
      <c r="I2863">
        <f t="shared" si="178"/>
        <v>6.40769748059455E-2</v>
      </c>
      <c r="J2863">
        <f t="shared" si="179"/>
        <v>6.40769748059455E-2</v>
      </c>
      <c r="K2863" t="s">
        <v>563</v>
      </c>
      <c r="L2863" t="s">
        <v>563</v>
      </c>
      <c r="M2863" t="s">
        <v>563</v>
      </c>
      <c r="N2863">
        <v>0</v>
      </c>
      <c r="O2863">
        <v>0</v>
      </c>
      <c r="P2863" t="s">
        <v>573</v>
      </c>
      <c r="Q2863" t="s">
        <v>1</v>
      </c>
      <c r="R2863">
        <v>1</v>
      </c>
      <c r="S2863" t="s">
        <v>564</v>
      </c>
      <c r="T2863">
        <v>0</v>
      </c>
      <c r="U2863">
        <v>0</v>
      </c>
      <c r="V2863" t="s">
        <v>1</v>
      </c>
      <c r="W2863" t="s">
        <v>1</v>
      </c>
      <c r="X2863">
        <v>1</v>
      </c>
      <c r="Y2863" t="s">
        <v>565</v>
      </c>
    </row>
    <row r="2864" spans="1:25">
      <c r="A2864" t="s">
        <v>62</v>
      </c>
      <c r="B2864" t="s">
        <v>66</v>
      </c>
      <c r="C2864" t="s">
        <v>577</v>
      </c>
      <c r="D2864" t="s">
        <v>142</v>
      </c>
      <c r="E2864">
        <v>12640.5852766347</v>
      </c>
      <c r="F2864" s="13">
        <f t="shared" si="175"/>
        <v>64.324102476861498</v>
      </c>
      <c r="G2864" s="13">
        <f t="shared" si="177"/>
        <v>64.324102476861498</v>
      </c>
      <c r="H2864">
        <v>12.640585276634701</v>
      </c>
      <c r="I2864">
        <f t="shared" si="178"/>
        <v>6.4324102476861503E-2</v>
      </c>
      <c r="J2864">
        <f t="shared" si="179"/>
        <v>6.4324102476861503E-2</v>
      </c>
      <c r="K2864" t="s">
        <v>563</v>
      </c>
      <c r="L2864" t="s">
        <v>563</v>
      </c>
      <c r="M2864" t="s">
        <v>563</v>
      </c>
      <c r="N2864">
        <v>0</v>
      </c>
      <c r="O2864">
        <v>0</v>
      </c>
      <c r="P2864" t="s">
        <v>573</v>
      </c>
      <c r="Q2864" t="s">
        <v>1</v>
      </c>
      <c r="R2864">
        <v>1</v>
      </c>
      <c r="S2864" t="s">
        <v>564</v>
      </c>
      <c r="T2864">
        <v>0</v>
      </c>
      <c r="U2864">
        <v>0</v>
      </c>
      <c r="V2864" t="s">
        <v>1</v>
      </c>
      <c r="W2864" t="s">
        <v>1</v>
      </c>
      <c r="X2864">
        <v>1</v>
      </c>
      <c r="Y2864" t="s">
        <v>565</v>
      </c>
    </row>
    <row r="2865" spans="1:25">
      <c r="A2865" t="s">
        <v>62</v>
      </c>
      <c r="B2865" t="s">
        <v>66</v>
      </c>
      <c r="C2865" t="s">
        <v>577</v>
      </c>
      <c r="D2865" t="s">
        <v>142</v>
      </c>
      <c r="E2865">
        <v>12800.2550760127</v>
      </c>
      <c r="F2865" s="13">
        <f t="shared" si="175"/>
        <v>65.094274613875015</v>
      </c>
      <c r="G2865" s="13">
        <f t="shared" si="177"/>
        <v>65.094274613875015</v>
      </c>
      <c r="H2865">
        <v>12.8002550760127</v>
      </c>
      <c r="I2865">
        <f t="shared" si="178"/>
        <v>6.5094274613875014E-2</v>
      </c>
      <c r="J2865">
        <f t="shared" si="179"/>
        <v>6.5094274613875014E-2</v>
      </c>
      <c r="K2865" t="s">
        <v>563</v>
      </c>
      <c r="L2865" t="s">
        <v>563</v>
      </c>
      <c r="M2865" t="s">
        <v>563</v>
      </c>
      <c r="N2865">
        <v>0</v>
      </c>
      <c r="O2865">
        <v>0</v>
      </c>
      <c r="P2865" t="s">
        <v>573</v>
      </c>
      <c r="Q2865" t="s">
        <v>1</v>
      </c>
      <c r="R2865">
        <v>1</v>
      </c>
      <c r="S2865" t="s">
        <v>564</v>
      </c>
      <c r="T2865">
        <v>0</v>
      </c>
      <c r="U2865">
        <v>0</v>
      </c>
      <c r="V2865" t="s">
        <v>1</v>
      </c>
      <c r="W2865" t="s">
        <v>1</v>
      </c>
      <c r="X2865">
        <v>1</v>
      </c>
      <c r="Y2865" t="s">
        <v>565</v>
      </c>
    </row>
    <row r="2866" spans="1:25">
      <c r="A2866" t="s">
        <v>62</v>
      </c>
      <c r="B2866" t="s">
        <v>66</v>
      </c>
      <c r="C2866" t="s">
        <v>577</v>
      </c>
      <c r="D2866" t="s">
        <v>142</v>
      </c>
      <c r="E2866">
        <v>12899.734720946801</v>
      </c>
      <c r="F2866" s="13">
        <f t="shared" si="175"/>
        <v>65.573865758903722</v>
      </c>
      <c r="G2866" s="13">
        <f t="shared" si="177"/>
        <v>65.573865758903722</v>
      </c>
      <c r="H2866">
        <v>12.8997347209468</v>
      </c>
      <c r="I2866">
        <f t="shared" si="178"/>
        <v>6.5573865758903727E-2</v>
      </c>
      <c r="J2866">
        <f t="shared" si="179"/>
        <v>6.5573865758903727E-2</v>
      </c>
      <c r="K2866" t="s">
        <v>563</v>
      </c>
      <c r="L2866" t="s">
        <v>563</v>
      </c>
      <c r="M2866" t="s">
        <v>563</v>
      </c>
      <c r="N2866">
        <v>0</v>
      </c>
      <c r="O2866">
        <v>0</v>
      </c>
      <c r="P2866" t="s">
        <v>573</v>
      </c>
      <c r="Q2866" t="s">
        <v>1</v>
      </c>
      <c r="R2866">
        <v>1</v>
      </c>
      <c r="S2866" t="s">
        <v>564</v>
      </c>
      <c r="T2866">
        <v>0</v>
      </c>
      <c r="U2866">
        <v>0</v>
      </c>
      <c r="V2866" t="s">
        <v>1</v>
      </c>
      <c r="W2866" t="s">
        <v>1</v>
      </c>
      <c r="X2866">
        <v>1</v>
      </c>
      <c r="Y2866" t="s">
        <v>565</v>
      </c>
    </row>
    <row r="2867" spans="1:25">
      <c r="A2867" t="s">
        <v>62</v>
      </c>
      <c r="B2867" t="s">
        <v>66</v>
      </c>
      <c r="C2867" t="s">
        <v>577</v>
      </c>
      <c r="D2867" t="s">
        <v>142</v>
      </c>
      <c r="E2867">
        <v>13057.881848790899</v>
      </c>
      <c r="F2867" s="13">
        <f t="shared" si="175"/>
        <v>66.335899033012552</v>
      </c>
      <c r="G2867" s="13">
        <f t="shared" si="177"/>
        <v>66.335899033012552</v>
      </c>
      <c r="H2867">
        <v>13.057881848790901</v>
      </c>
      <c r="I2867">
        <f t="shared" si="178"/>
        <v>6.6335899033012555E-2</v>
      </c>
      <c r="J2867">
        <f t="shared" si="179"/>
        <v>6.6335899033012555E-2</v>
      </c>
      <c r="K2867" t="s">
        <v>563</v>
      </c>
      <c r="L2867" t="s">
        <v>563</v>
      </c>
      <c r="M2867" t="s">
        <v>563</v>
      </c>
      <c r="N2867">
        <v>0</v>
      </c>
      <c r="O2867">
        <v>0</v>
      </c>
      <c r="P2867" t="s">
        <v>573</v>
      </c>
      <c r="Q2867" t="s">
        <v>1</v>
      </c>
      <c r="R2867">
        <v>1</v>
      </c>
      <c r="S2867" t="s">
        <v>564</v>
      </c>
      <c r="T2867">
        <v>0</v>
      </c>
      <c r="U2867">
        <v>0</v>
      </c>
      <c r="V2867" t="s">
        <v>1</v>
      </c>
      <c r="W2867" t="s">
        <v>1</v>
      </c>
      <c r="X2867">
        <v>1</v>
      </c>
      <c r="Y2867" t="s">
        <v>565</v>
      </c>
    </row>
    <row r="2868" spans="1:25">
      <c r="A2868" t="s">
        <v>62</v>
      </c>
      <c r="B2868" t="s">
        <v>66</v>
      </c>
      <c r="C2868" t="s">
        <v>577</v>
      </c>
      <c r="D2868" t="s">
        <v>142</v>
      </c>
      <c r="E2868">
        <v>13094.6127946128</v>
      </c>
      <c r="F2868" s="13">
        <f t="shared" si="175"/>
        <v>66.51281879106493</v>
      </c>
      <c r="G2868" s="13">
        <f t="shared" si="177"/>
        <v>66.51281879106493</v>
      </c>
      <c r="H2868">
        <v>13.0946127946128</v>
      </c>
      <c r="I2868">
        <f t="shared" si="178"/>
        <v>6.6512818791064937E-2</v>
      </c>
      <c r="J2868">
        <f t="shared" si="179"/>
        <v>6.6512818791064937E-2</v>
      </c>
      <c r="K2868" t="s">
        <v>563</v>
      </c>
      <c r="L2868" t="s">
        <v>563</v>
      </c>
      <c r="M2868" t="s">
        <v>563</v>
      </c>
      <c r="N2868">
        <v>0</v>
      </c>
      <c r="O2868">
        <v>0</v>
      </c>
      <c r="P2868" t="s">
        <v>573</v>
      </c>
      <c r="Q2868" t="s">
        <v>1</v>
      </c>
      <c r="R2868">
        <v>1</v>
      </c>
      <c r="S2868" t="s">
        <v>564</v>
      </c>
      <c r="T2868">
        <v>0</v>
      </c>
      <c r="U2868">
        <v>0</v>
      </c>
      <c r="V2868" t="s">
        <v>1</v>
      </c>
      <c r="W2868" t="s">
        <v>1</v>
      </c>
      <c r="X2868">
        <v>1</v>
      </c>
      <c r="Y2868" t="s">
        <v>565</v>
      </c>
    </row>
    <row r="2869" spans="1:25">
      <c r="A2869" t="s">
        <v>62</v>
      </c>
      <c r="B2869" t="s">
        <v>66</v>
      </c>
      <c r="C2869" t="s">
        <v>577</v>
      </c>
      <c r="D2869" t="s">
        <v>142</v>
      </c>
      <c r="E2869">
        <v>13313.468013468</v>
      </c>
      <c r="F2869" s="13">
        <f t="shared" si="175"/>
        <v>67.566435397291229</v>
      </c>
      <c r="G2869" s="13">
        <f t="shared" si="177"/>
        <v>67.566435397291229</v>
      </c>
      <c r="H2869">
        <v>13.313468013468</v>
      </c>
      <c r="I2869">
        <f t="shared" si="178"/>
        <v>6.7566435397291236E-2</v>
      </c>
      <c r="J2869">
        <f t="shared" si="179"/>
        <v>6.7566435397291236E-2</v>
      </c>
      <c r="K2869" t="s">
        <v>563</v>
      </c>
      <c r="L2869" t="s">
        <v>563</v>
      </c>
      <c r="M2869" t="s">
        <v>563</v>
      </c>
      <c r="N2869">
        <v>0</v>
      </c>
      <c r="O2869">
        <v>0</v>
      </c>
      <c r="P2869" t="s">
        <v>573</v>
      </c>
      <c r="Q2869" t="s">
        <v>1</v>
      </c>
      <c r="R2869">
        <v>1</v>
      </c>
      <c r="S2869" t="s">
        <v>564</v>
      </c>
      <c r="T2869">
        <v>0</v>
      </c>
      <c r="U2869">
        <v>0</v>
      </c>
      <c r="V2869" t="s">
        <v>1</v>
      </c>
      <c r="W2869" t="s">
        <v>1</v>
      </c>
      <c r="X2869">
        <v>1</v>
      </c>
      <c r="Y2869" t="s">
        <v>565</v>
      </c>
    </row>
    <row r="2870" spans="1:25">
      <c r="A2870" t="s">
        <v>62</v>
      </c>
      <c r="B2870" t="s">
        <v>66</v>
      </c>
      <c r="C2870" t="s">
        <v>577</v>
      </c>
      <c r="D2870" t="s">
        <v>142</v>
      </c>
      <c r="E2870">
        <v>13346.1177430874</v>
      </c>
      <c r="F2870" s="13">
        <f t="shared" si="175"/>
        <v>67.723541040899818</v>
      </c>
      <c r="G2870" s="13">
        <f t="shared" si="177"/>
        <v>67.723541040899818</v>
      </c>
      <c r="H2870">
        <v>13.346117743087399</v>
      </c>
      <c r="I2870">
        <f t="shared" si="178"/>
        <v>6.7723541040899823E-2</v>
      </c>
      <c r="J2870">
        <f t="shared" si="179"/>
        <v>6.7723541040899823E-2</v>
      </c>
      <c r="K2870" t="s">
        <v>563</v>
      </c>
      <c r="L2870" t="s">
        <v>563</v>
      </c>
      <c r="M2870" t="s">
        <v>563</v>
      </c>
      <c r="N2870">
        <v>0</v>
      </c>
      <c r="O2870">
        <v>0</v>
      </c>
      <c r="P2870" t="s">
        <v>573</v>
      </c>
      <c r="Q2870" t="s">
        <v>1</v>
      </c>
      <c r="R2870">
        <v>1</v>
      </c>
      <c r="S2870" t="s">
        <v>564</v>
      </c>
      <c r="T2870">
        <v>0</v>
      </c>
      <c r="U2870">
        <v>0</v>
      </c>
      <c r="V2870" t="s">
        <v>1</v>
      </c>
      <c r="W2870" t="s">
        <v>1</v>
      </c>
      <c r="X2870">
        <v>1</v>
      </c>
      <c r="Y2870" t="s">
        <v>565</v>
      </c>
    </row>
    <row r="2871" spans="1:25">
      <c r="A2871" t="s">
        <v>62</v>
      </c>
      <c r="B2871" t="s">
        <v>66</v>
      </c>
      <c r="C2871" t="s">
        <v>577</v>
      </c>
      <c r="D2871" t="s">
        <v>142</v>
      </c>
      <c r="E2871">
        <v>13361.422303846501</v>
      </c>
      <c r="F2871" s="13">
        <f t="shared" si="175"/>
        <v>67.797177455259515</v>
      </c>
      <c r="G2871" s="13">
        <f t="shared" si="177"/>
        <v>67.797177455259515</v>
      </c>
      <c r="H2871">
        <v>13.361422303846499</v>
      </c>
      <c r="I2871">
        <f t="shared" si="178"/>
        <v>6.7797177455259511E-2</v>
      </c>
      <c r="J2871">
        <f t="shared" si="179"/>
        <v>6.7797177455259511E-2</v>
      </c>
      <c r="K2871" t="s">
        <v>563</v>
      </c>
      <c r="L2871" t="s">
        <v>563</v>
      </c>
      <c r="M2871" t="s">
        <v>563</v>
      </c>
      <c r="N2871">
        <v>0</v>
      </c>
      <c r="O2871">
        <v>0</v>
      </c>
      <c r="P2871" t="s">
        <v>573</v>
      </c>
      <c r="Q2871" t="s">
        <v>1</v>
      </c>
      <c r="R2871">
        <v>1</v>
      </c>
      <c r="S2871" t="s">
        <v>564</v>
      </c>
      <c r="T2871">
        <v>0</v>
      </c>
      <c r="U2871">
        <v>0</v>
      </c>
      <c r="V2871" t="s">
        <v>1</v>
      </c>
      <c r="W2871" t="s">
        <v>1</v>
      </c>
      <c r="X2871">
        <v>1</v>
      </c>
      <c r="Y2871" t="s">
        <v>565</v>
      </c>
    </row>
    <row r="2872" spans="1:25">
      <c r="A2872" t="s">
        <v>62</v>
      </c>
      <c r="B2872" t="s">
        <v>66</v>
      </c>
      <c r="C2872" t="s">
        <v>577</v>
      </c>
      <c r="D2872" t="s">
        <v>142</v>
      </c>
      <c r="E2872">
        <v>13821.069278645</v>
      </c>
      <c r="F2872" s="13">
        <f t="shared" si="175"/>
        <v>70.006711752315056</v>
      </c>
      <c r="G2872" s="13">
        <f t="shared" si="177"/>
        <v>70.006711752315056</v>
      </c>
      <c r="H2872">
        <v>13.821069278645</v>
      </c>
      <c r="I2872">
        <f t="shared" si="178"/>
        <v>7.0006711752315057E-2</v>
      </c>
      <c r="J2872">
        <f t="shared" si="179"/>
        <v>7.0006711752315057E-2</v>
      </c>
      <c r="K2872" t="s">
        <v>563</v>
      </c>
      <c r="L2872" t="s">
        <v>563</v>
      </c>
      <c r="M2872" t="s">
        <v>563</v>
      </c>
      <c r="N2872">
        <v>0</v>
      </c>
      <c r="O2872">
        <v>0</v>
      </c>
      <c r="P2872" t="s">
        <v>573</v>
      </c>
      <c r="Q2872" t="s">
        <v>1</v>
      </c>
      <c r="R2872">
        <v>1</v>
      </c>
      <c r="S2872" t="s">
        <v>564</v>
      </c>
      <c r="T2872">
        <v>0</v>
      </c>
      <c r="U2872">
        <v>0</v>
      </c>
      <c r="V2872" t="s">
        <v>1</v>
      </c>
      <c r="W2872" t="s">
        <v>1</v>
      </c>
      <c r="X2872">
        <v>1</v>
      </c>
      <c r="Y2872" t="s">
        <v>565</v>
      </c>
    </row>
    <row r="2873" spans="1:25">
      <c r="A2873" t="s">
        <v>62</v>
      </c>
      <c r="B2873" t="s">
        <v>66</v>
      </c>
      <c r="C2873" t="s">
        <v>577</v>
      </c>
      <c r="D2873" t="s">
        <v>142</v>
      </c>
      <c r="E2873">
        <v>13840.455055606601</v>
      </c>
      <c r="F2873" s="13">
        <f t="shared" si="175"/>
        <v>70.099815128158127</v>
      </c>
      <c r="G2873" s="13">
        <f t="shared" si="177"/>
        <v>70.099815128158127</v>
      </c>
      <c r="H2873">
        <v>13.840455055606601</v>
      </c>
      <c r="I2873">
        <f t="shared" si="178"/>
        <v>7.0099815128158133E-2</v>
      </c>
      <c r="J2873">
        <f t="shared" si="179"/>
        <v>7.0099815128158133E-2</v>
      </c>
      <c r="K2873" t="s">
        <v>563</v>
      </c>
      <c r="L2873" t="s">
        <v>563</v>
      </c>
      <c r="M2873" t="s">
        <v>563</v>
      </c>
      <c r="N2873">
        <v>0</v>
      </c>
      <c r="O2873">
        <v>0</v>
      </c>
      <c r="P2873" t="s">
        <v>573</v>
      </c>
      <c r="Q2873" t="s">
        <v>1</v>
      </c>
      <c r="R2873">
        <v>1</v>
      </c>
      <c r="S2873" t="s">
        <v>564</v>
      </c>
      <c r="T2873">
        <v>0</v>
      </c>
      <c r="U2873">
        <v>0</v>
      </c>
      <c r="V2873" t="s">
        <v>1</v>
      </c>
      <c r="W2873" t="s">
        <v>1</v>
      </c>
      <c r="X2873">
        <v>1</v>
      </c>
      <c r="Y2873" t="s">
        <v>565</v>
      </c>
    </row>
    <row r="2874" spans="1:25">
      <c r="A2874" t="s">
        <v>62</v>
      </c>
      <c r="B2874" t="s">
        <v>66</v>
      </c>
      <c r="C2874" t="s">
        <v>577</v>
      </c>
      <c r="D2874" t="s">
        <v>142</v>
      </c>
      <c r="E2874">
        <v>14284.287317620699</v>
      </c>
      <c r="F2874" s="13">
        <f t="shared" si="175"/>
        <v>72.229564309756185</v>
      </c>
      <c r="G2874" s="13">
        <f t="shared" si="177"/>
        <v>72.229564309756185</v>
      </c>
      <c r="H2874">
        <v>14.2842873176207</v>
      </c>
      <c r="I2874">
        <f t="shared" si="178"/>
        <v>7.2229564309756189E-2</v>
      </c>
      <c r="J2874">
        <f t="shared" si="179"/>
        <v>7.2229564309756189E-2</v>
      </c>
      <c r="K2874" t="s">
        <v>563</v>
      </c>
      <c r="L2874" t="s">
        <v>563</v>
      </c>
      <c r="M2874" t="s">
        <v>563</v>
      </c>
      <c r="N2874">
        <v>0</v>
      </c>
      <c r="O2874">
        <v>0</v>
      </c>
      <c r="P2874" t="s">
        <v>573</v>
      </c>
      <c r="Q2874" t="s">
        <v>1</v>
      </c>
      <c r="R2874">
        <v>1</v>
      </c>
      <c r="S2874" t="s">
        <v>564</v>
      </c>
      <c r="T2874">
        <v>0</v>
      </c>
      <c r="U2874">
        <v>0</v>
      </c>
      <c r="V2874" t="s">
        <v>1</v>
      </c>
      <c r="W2874" t="s">
        <v>1</v>
      </c>
      <c r="X2874">
        <v>1</v>
      </c>
      <c r="Y2874" t="s">
        <v>565</v>
      </c>
    </row>
    <row r="2875" spans="1:25">
      <c r="A2875" t="s">
        <v>62</v>
      </c>
      <c r="B2875" t="s">
        <v>66</v>
      </c>
      <c r="C2875" t="s">
        <v>577</v>
      </c>
      <c r="D2875" t="s">
        <v>142</v>
      </c>
      <c r="E2875">
        <v>14828.109376594201</v>
      </c>
      <c r="F2875" s="13">
        <f t="shared" si="175"/>
        <v>74.834460105952815</v>
      </c>
      <c r="G2875" s="13">
        <f t="shared" si="177"/>
        <v>74.834460105952815</v>
      </c>
      <c r="H2875">
        <v>14.828109376594201</v>
      </c>
      <c r="I2875">
        <f t="shared" si="178"/>
        <v>7.4834460105952821E-2</v>
      </c>
      <c r="J2875">
        <f t="shared" si="179"/>
        <v>7.4834460105952821E-2</v>
      </c>
      <c r="K2875" t="s">
        <v>563</v>
      </c>
      <c r="L2875" t="s">
        <v>563</v>
      </c>
      <c r="M2875" t="s">
        <v>563</v>
      </c>
      <c r="N2875">
        <v>0</v>
      </c>
      <c r="O2875">
        <v>0</v>
      </c>
      <c r="P2875" t="s">
        <v>573</v>
      </c>
      <c r="Q2875" t="s">
        <v>1</v>
      </c>
      <c r="R2875">
        <v>1</v>
      </c>
      <c r="S2875" t="s">
        <v>564</v>
      </c>
      <c r="T2875">
        <v>0</v>
      </c>
      <c r="U2875">
        <v>0</v>
      </c>
      <c r="V2875" t="s">
        <v>1</v>
      </c>
      <c r="W2875" t="s">
        <v>1</v>
      </c>
      <c r="X2875">
        <v>1</v>
      </c>
      <c r="Y2875" t="s">
        <v>565</v>
      </c>
    </row>
    <row r="2876" spans="1:25">
      <c r="A2876" t="s">
        <v>62</v>
      </c>
      <c r="B2876" t="s">
        <v>66</v>
      </c>
      <c r="C2876" t="s">
        <v>577</v>
      </c>
      <c r="D2876" t="s">
        <v>142</v>
      </c>
      <c r="E2876">
        <v>14843.4139373533</v>
      </c>
      <c r="F2876" s="13">
        <f t="shared" si="175"/>
        <v>74.907696181526916</v>
      </c>
      <c r="G2876" s="13">
        <f t="shared" si="177"/>
        <v>74.907696181526916</v>
      </c>
      <c r="H2876">
        <v>14.843413937353301</v>
      </c>
      <c r="I2876">
        <f t="shared" si="178"/>
        <v>7.4907696181526914E-2</v>
      </c>
      <c r="J2876">
        <f t="shared" si="179"/>
        <v>7.4907696181526914E-2</v>
      </c>
      <c r="K2876" t="s">
        <v>563</v>
      </c>
      <c r="L2876" t="s">
        <v>563</v>
      </c>
      <c r="M2876" t="s">
        <v>563</v>
      </c>
      <c r="N2876">
        <v>0</v>
      </c>
      <c r="O2876">
        <v>0</v>
      </c>
      <c r="P2876" t="s">
        <v>573</v>
      </c>
      <c r="Q2876" t="s">
        <v>1</v>
      </c>
      <c r="R2876">
        <v>1</v>
      </c>
      <c r="S2876" t="s">
        <v>564</v>
      </c>
      <c r="T2876">
        <v>0</v>
      </c>
      <c r="U2876">
        <v>0</v>
      </c>
      <c r="V2876" t="s">
        <v>1</v>
      </c>
      <c r="W2876" t="s">
        <v>1</v>
      </c>
      <c r="X2876">
        <v>1</v>
      </c>
      <c r="Y2876" t="s">
        <v>565</v>
      </c>
    </row>
    <row r="2877" spans="1:25">
      <c r="A2877" t="s">
        <v>62</v>
      </c>
      <c r="B2877" t="s">
        <v>66</v>
      </c>
      <c r="C2877" t="s">
        <v>577</v>
      </c>
      <c r="D2877" t="s">
        <v>142</v>
      </c>
      <c r="E2877">
        <v>14876.063666972799</v>
      </c>
      <c r="F2877" s="13">
        <f t="shared" si="175"/>
        <v>75.06392007538976</v>
      </c>
      <c r="G2877" s="13">
        <f t="shared" si="177"/>
        <v>75.06392007538976</v>
      </c>
      <c r="H2877">
        <v>14.876063666972801</v>
      </c>
      <c r="I2877">
        <f t="shared" si="178"/>
        <v>7.5063920075389756E-2</v>
      </c>
      <c r="J2877">
        <f t="shared" si="179"/>
        <v>7.5063920075389756E-2</v>
      </c>
      <c r="K2877" t="s">
        <v>563</v>
      </c>
      <c r="L2877" t="s">
        <v>563</v>
      </c>
      <c r="M2877" t="s">
        <v>563</v>
      </c>
      <c r="N2877">
        <v>0</v>
      </c>
      <c r="O2877">
        <v>0</v>
      </c>
      <c r="P2877" t="s">
        <v>573</v>
      </c>
      <c r="Q2877" t="s">
        <v>1</v>
      </c>
      <c r="R2877">
        <v>1</v>
      </c>
      <c r="S2877" t="s">
        <v>564</v>
      </c>
      <c r="T2877">
        <v>0</v>
      </c>
      <c r="U2877">
        <v>0</v>
      </c>
      <c r="V2877" t="s">
        <v>1</v>
      </c>
      <c r="W2877" t="s">
        <v>1</v>
      </c>
      <c r="X2877">
        <v>1</v>
      </c>
      <c r="Y2877" t="s">
        <v>565</v>
      </c>
    </row>
    <row r="2878" spans="1:25">
      <c r="A2878" t="s">
        <v>62</v>
      </c>
      <c r="B2878" t="s">
        <v>66</v>
      </c>
      <c r="C2878" t="s">
        <v>577</v>
      </c>
      <c r="D2878" t="s">
        <v>142</v>
      </c>
      <c r="E2878">
        <v>14945.444342414001</v>
      </c>
      <c r="F2878" s="13">
        <f t="shared" si="175"/>
        <v>75.395836931821677</v>
      </c>
      <c r="G2878" s="13">
        <f t="shared" si="177"/>
        <v>75.395836931821677</v>
      </c>
      <c r="H2878">
        <v>14.945444342414</v>
      </c>
      <c r="I2878">
        <f t="shared" si="178"/>
        <v>7.5395836931821683E-2</v>
      </c>
      <c r="J2878">
        <f t="shared" si="179"/>
        <v>7.5395836931821683E-2</v>
      </c>
      <c r="K2878" t="s">
        <v>563</v>
      </c>
      <c r="L2878" t="s">
        <v>563</v>
      </c>
      <c r="M2878" t="s">
        <v>563</v>
      </c>
      <c r="N2878">
        <v>0</v>
      </c>
      <c r="O2878">
        <v>0</v>
      </c>
      <c r="P2878" t="s">
        <v>573</v>
      </c>
      <c r="Q2878" t="s">
        <v>1</v>
      </c>
      <c r="R2878">
        <v>1</v>
      </c>
      <c r="S2878" t="s">
        <v>564</v>
      </c>
      <c r="T2878">
        <v>0</v>
      </c>
      <c r="U2878">
        <v>0</v>
      </c>
      <c r="V2878" t="s">
        <v>1</v>
      </c>
      <c r="W2878" t="s">
        <v>1</v>
      </c>
      <c r="X2878">
        <v>1</v>
      </c>
      <c r="Y2878" t="s">
        <v>565</v>
      </c>
    </row>
    <row r="2879" spans="1:25">
      <c r="A2879" t="s">
        <v>62</v>
      </c>
      <c r="B2879" t="s">
        <v>66</v>
      </c>
      <c r="C2879" t="s">
        <v>577</v>
      </c>
      <c r="D2879" t="s">
        <v>142</v>
      </c>
      <c r="E2879">
        <v>15300</v>
      </c>
      <c r="F2879" s="13">
        <f t="shared" si="175"/>
        <v>77.090791931711124</v>
      </c>
      <c r="G2879" s="13">
        <f t="shared" si="177"/>
        <v>77.090791931711124</v>
      </c>
      <c r="H2879">
        <v>15.3</v>
      </c>
      <c r="I2879">
        <f t="shared" si="178"/>
        <v>7.7090791931711117E-2</v>
      </c>
      <c r="J2879">
        <f t="shared" si="179"/>
        <v>7.7090791931711117E-2</v>
      </c>
      <c r="K2879" t="s">
        <v>563</v>
      </c>
      <c r="L2879" t="s">
        <v>563</v>
      </c>
      <c r="M2879" t="s">
        <v>563</v>
      </c>
      <c r="N2879">
        <v>0</v>
      </c>
      <c r="O2879">
        <v>0</v>
      </c>
      <c r="P2879" t="s">
        <v>573</v>
      </c>
      <c r="Q2879" t="s">
        <v>1</v>
      </c>
      <c r="R2879">
        <v>1</v>
      </c>
      <c r="S2879" t="s">
        <v>564</v>
      </c>
      <c r="T2879">
        <v>0</v>
      </c>
      <c r="U2879">
        <v>0</v>
      </c>
      <c r="V2879" t="s">
        <v>1</v>
      </c>
      <c r="W2879" t="s">
        <v>1</v>
      </c>
      <c r="X2879">
        <v>1</v>
      </c>
      <c r="Y2879" t="s">
        <v>565</v>
      </c>
    </row>
    <row r="2880" spans="1:25">
      <c r="A2880" t="s">
        <v>62</v>
      </c>
      <c r="B2880" t="s">
        <v>66</v>
      </c>
      <c r="C2880" t="s">
        <v>577</v>
      </c>
      <c r="D2880" t="s">
        <v>142</v>
      </c>
      <c r="E2880">
        <v>15311.678832116801</v>
      </c>
      <c r="F2880" s="13">
        <f t="shared" si="175"/>
        <v>77.146587776684441</v>
      </c>
      <c r="G2880" s="13">
        <f t="shared" si="177"/>
        <v>77.146587776684441</v>
      </c>
      <c r="H2880">
        <v>15.311678832116799</v>
      </c>
      <c r="I2880">
        <f t="shared" si="178"/>
        <v>7.7146587776684442E-2</v>
      </c>
      <c r="J2880">
        <f t="shared" si="179"/>
        <v>7.7146587776684442E-2</v>
      </c>
      <c r="K2880" t="s">
        <v>563</v>
      </c>
      <c r="L2880" t="s">
        <v>563</v>
      </c>
      <c r="M2880" t="s">
        <v>563</v>
      </c>
      <c r="N2880">
        <v>0</v>
      </c>
      <c r="O2880">
        <v>0</v>
      </c>
      <c r="P2880" t="s">
        <v>573</v>
      </c>
      <c r="Q2880" t="s">
        <v>1</v>
      </c>
      <c r="R2880">
        <v>1</v>
      </c>
      <c r="S2880" t="s">
        <v>564</v>
      </c>
      <c r="T2880">
        <v>0</v>
      </c>
      <c r="U2880">
        <v>0</v>
      </c>
      <c r="V2880" t="s">
        <v>1</v>
      </c>
      <c r="W2880" t="s">
        <v>1</v>
      </c>
      <c r="X2880">
        <v>1</v>
      </c>
      <c r="Y2880" t="s">
        <v>565</v>
      </c>
    </row>
    <row r="2881" spans="1:25">
      <c r="A2881" t="s">
        <v>62</v>
      </c>
      <c r="B2881" t="s">
        <v>66</v>
      </c>
      <c r="C2881" t="s">
        <v>577</v>
      </c>
      <c r="D2881" t="s">
        <v>142</v>
      </c>
      <c r="E2881">
        <v>15434.160583941601</v>
      </c>
      <c r="F2881" s="13">
        <f t="shared" si="175"/>
        <v>77.731614245814924</v>
      </c>
      <c r="G2881" s="13">
        <f t="shared" si="177"/>
        <v>77.731614245814924</v>
      </c>
      <c r="H2881">
        <v>15.434160583941599</v>
      </c>
      <c r="I2881">
        <f t="shared" si="178"/>
        <v>7.7731614245814928E-2</v>
      </c>
      <c r="J2881">
        <f t="shared" si="179"/>
        <v>7.7731614245814928E-2</v>
      </c>
      <c r="K2881" t="s">
        <v>563</v>
      </c>
      <c r="L2881" t="s">
        <v>563</v>
      </c>
      <c r="M2881" t="s">
        <v>563</v>
      </c>
      <c r="N2881">
        <v>0</v>
      </c>
      <c r="O2881">
        <v>0</v>
      </c>
      <c r="P2881" t="s">
        <v>573</v>
      </c>
      <c r="Q2881" t="s">
        <v>1</v>
      </c>
      <c r="R2881">
        <v>1</v>
      </c>
      <c r="S2881" t="s">
        <v>564</v>
      </c>
      <c r="T2881">
        <v>0</v>
      </c>
      <c r="U2881">
        <v>0</v>
      </c>
      <c r="V2881" t="s">
        <v>1</v>
      </c>
      <c r="W2881" t="s">
        <v>1</v>
      </c>
      <c r="X2881">
        <v>1</v>
      </c>
      <c r="Y2881" t="s">
        <v>565</v>
      </c>
    </row>
    <row r="2882" spans="1:25">
      <c r="A2882" t="s">
        <v>62</v>
      </c>
      <c r="B2882" t="s">
        <v>66</v>
      </c>
      <c r="C2882" t="s">
        <v>577</v>
      </c>
      <c r="D2882" t="s">
        <v>142</v>
      </c>
      <c r="E2882">
        <v>15452.5547445255</v>
      </c>
      <c r="F2882" s="13">
        <f t="shared" si="175"/>
        <v>77.819451994635003</v>
      </c>
      <c r="G2882" s="13">
        <f t="shared" si="177"/>
        <v>77.819451994635003</v>
      </c>
      <c r="H2882">
        <v>15.4525547445255</v>
      </c>
      <c r="I2882">
        <f t="shared" si="178"/>
        <v>7.7819451994634997E-2</v>
      </c>
      <c r="J2882">
        <f t="shared" si="179"/>
        <v>7.7819451994634997E-2</v>
      </c>
      <c r="K2882" t="s">
        <v>563</v>
      </c>
      <c r="L2882" t="s">
        <v>563</v>
      </c>
      <c r="M2882" t="s">
        <v>563</v>
      </c>
      <c r="N2882">
        <v>0</v>
      </c>
      <c r="O2882">
        <v>0</v>
      </c>
      <c r="P2882" t="s">
        <v>573</v>
      </c>
      <c r="Q2882" t="s">
        <v>1</v>
      </c>
      <c r="R2882">
        <v>1</v>
      </c>
      <c r="S2882" t="s">
        <v>564</v>
      </c>
      <c r="T2882">
        <v>0</v>
      </c>
      <c r="U2882">
        <v>0</v>
      </c>
      <c r="V2882" t="s">
        <v>1</v>
      </c>
      <c r="W2882" t="s">
        <v>1</v>
      </c>
      <c r="X2882">
        <v>1</v>
      </c>
      <c r="Y2882" t="s">
        <v>565</v>
      </c>
    </row>
    <row r="2883" spans="1:25">
      <c r="A2883" t="s">
        <v>62</v>
      </c>
      <c r="B2883" t="s">
        <v>66</v>
      </c>
      <c r="C2883" t="s">
        <v>577</v>
      </c>
      <c r="D2883" t="s">
        <v>142</v>
      </c>
      <c r="E2883">
        <v>15462.1897810219</v>
      </c>
      <c r="F2883" s="13">
        <f t="shared" si="175"/>
        <v>77.865460082106623</v>
      </c>
      <c r="G2883" s="13">
        <f t="shared" si="177"/>
        <v>77.865460082106623</v>
      </c>
      <c r="H2883">
        <v>15.4621897810219</v>
      </c>
      <c r="I2883">
        <f t="shared" si="178"/>
        <v>7.7865460082106625E-2</v>
      </c>
      <c r="J2883">
        <f t="shared" si="179"/>
        <v>7.7865460082106625E-2</v>
      </c>
      <c r="K2883" t="s">
        <v>563</v>
      </c>
      <c r="L2883" t="s">
        <v>563</v>
      </c>
      <c r="M2883" t="s">
        <v>563</v>
      </c>
      <c r="N2883">
        <v>0</v>
      </c>
      <c r="O2883">
        <v>0</v>
      </c>
      <c r="P2883" t="s">
        <v>573</v>
      </c>
      <c r="Q2883" t="s">
        <v>1</v>
      </c>
      <c r="R2883">
        <v>1</v>
      </c>
      <c r="S2883" t="s">
        <v>564</v>
      </c>
      <c r="T2883">
        <v>0</v>
      </c>
      <c r="U2883">
        <v>0</v>
      </c>
      <c r="V2883" t="s">
        <v>1</v>
      </c>
      <c r="W2883" t="s">
        <v>1</v>
      </c>
      <c r="X2883">
        <v>1</v>
      </c>
      <c r="Y2883" t="s">
        <v>565</v>
      </c>
    </row>
    <row r="2884" spans="1:25">
      <c r="A2884" t="s">
        <v>62</v>
      </c>
      <c r="B2884" t="s">
        <v>66</v>
      </c>
      <c r="C2884" t="s">
        <v>577</v>
      </c>
      <c r="D2884" t="s">
        <v>142</v>
      </c>
      <c r="E2884">
        <v>15569.051094890499</v>
      </c>
      <c r="F2884" s="13">
        <f t="shared" si="175"/>
        <v>78.375632244850621</v>
      </c>
      <c r="G2884" s="13">
        <f t="shared" si="177"/>
        <v>78.375632244850621</v>
      </c>
      <c r="H2884">
        <v>15.569051094890501</v>
      </c>
      <c r="I2884">
        <f t="shared" si="178"/>
        <v>7.8375632244850627E-2</v>
      </c>
      <c r="J2884">
        <f t="shared" si="179"/>
        <v>7.8375632244850627E-2</v>
      </c>
      <c r="K2884" t="s">
        <v>563</v>
      </c>
      <c r="L2884" t="s">
        <v>563</v>
      </c>
      <c r="M2884" t="s">
        <v>563</v>
      </c>
      <c r="N2884">
        <v>0</v>
      </c>
      <c r="O2884">
        <v>0</v>
      </c>
      <c r="P2884" t="s">
        <v>573</v>
      </c>
      <c r="Q2884" t="s">
        <v>1</v>
      </c>
      <c r="R2884">
        <v>1</v>
      </c>
      <c r="S2884" t="s">
        <v>564</v>
      </c>
      <c r="T2884">
        <v>0</v>
      </c>
      <c r="U2884">
        <v>0</v>
      </c>
      <c r="V2884" t="s">
        <v>1</v>
      </c>
      <c r="W2884" t="s">
        <v>1</v>
      </c>
      <c r="X2884">
        <v>1</v>
      </c>
      <c r="Y2884" t="s">
        <v>565</v>
      </c>
    </row>
    <row r="2885" spans="1:25">
      <c r="A2885" t="s">
        <v>62</v>
      </c>
      <c r="B2885" t="s">
        <v>66</v>
      </c>
      <c r="C2885" t="s">
        <v>577</v>
      </c>
      <c r="D2885" t="s">
        <v>142</v>
      </c>
      <c r="E2885">
        <v>15585.401459854</v>
      </c>
      <c r="F2885" s="13">
        <f t="shared" si="175"/>
        <v>78.453675343953336</v>
      </c>
      <c r="G2885" s="13">
        <f t="shared" si="177"/>
        <v>78.453675343953336</v>
      </c>
      <c r="H2885">
        <v>15.585401459853999</v>
      </c>
      <c r="I2885">
        <f t="shared" si="178"/>
        <v>7.8453675343953339E-2</v>
      </c>
      <c r="J2885">
        <f t="shared" si="179"/>
        <v>7.8453675343953339E-2</v>
      </c>
      <c r="K2885" t="s">
        <v>563</v>
      </c>
      <c r="L2885" t="s">
        <v>563</v>
      </c>
      <c r="M2885" t="s">
        <v>563</v>
      </c>
      <c r="N2885">
        <v>0</v>
      </c>
      <c r="O2885">
        <v>0</v>
      </c>
      <c r="P2885" t="s">
        <v>573</v>
      </c>
      <c r="Q2885" t="s">
        <v>1</v>
      </c>
      <c r="R2885">
        <v>1</v>
      </c>
      <c r="S2885" t="s">
        <v>564</v>
      </c>
      <c r="T2885">
        <v>0</v>
      </c>
      <c r="U2885">
        <v>0</v>
      </c>
      <c r="V2885" t="s">
        <v>1</v>
      </c>
      <c r="W2885" t="s">
        <v>1</v>
      </c>
      <c r="X2885">
        <v>1</v>
      </c>
      <c r="Y2885" t="s">
        <v>565</v>
      </c>
    </row>
    <row r="2886" spans="1:25">
      <c r="A2886" t="s">
        <v>62</v>
      </c>
      <c r="B2886" t="s">
        <v>66</v>
      </c>
      <c r="C2886" t="s">
        <v>577</v>
      </c>
      <c r="D2886" t="s">
        <v>142</v>
      </c>
      <c r="E2886">
        <v>15602.335766423401</v>
      </c>
      <c r="F2886" s="13">
        <f t="shared" ref="F2886:F2949" si="180">0.0083*E2886^(0.9482)</f>
        <v>78.534501225817991</v>
      </c>
      <c r="G2886" s="13">
        <f t="shared" si="177"/>
        <v>78.534501225817991</v>
      </c>
      <c r="H2886">
        <v>15.602335766423399</v>
      </c>
      <c r="I2886">
        <f t="shared" si="178"/>
        <v>7.8534501225817996E-2</v>
      </c>
      <c r="J2886">
        <f t="shared" si="179"/>
        <v>7.8534501225817996E-2</v>
      </c>
      <c r="K2886" t="s">
        <v>563</v>
      </c>
      <c r="L2886" t="s">
        <v>563</v>
      </c>
      <c r="M2886" t="s">
        <v>563</v>
      </c>
      <c r="N2886">
        <v>0</v>
      </c>
      <c r="O2886">
        <v>0</v>
      </c>
      <c r="P2886" t="s">
        <v>573</v>
      </c>
      <c r="Q2886" t="s">
        <v>1</v>
      </c>
      <c r="R2886">
        <v>1</v>
      </c>
      <c r="S2886" t="s">
        <v>564</v>
      </c>
      <c r="T2886">
        <v>0</v>
      </c>
      <c r="U2886">
        <v>0</v>
      </c>
      <c r="V2886" t="s">
        <v>1</v>
      </c>
      <c r="W2886" t="s">
        <v>1</v>
      </c>
      <c r="X2886">
        <v>1</v>
      </c>
      <c r="Y2886" t="s">
        <v>565</v>
      </c>
    </row>
    <row r="2887" spans="1:25">
      <c r="A2887" t="s">
        <v>62</v>
      </c>
      <c r="B2887" t="s">
        <v>66</v>
      </c>
      <c r="C2887" t="s">
        <v>577</v>
      </c>
      <c r="D2887" t="s">
        <v>142</v>
      </c>
      <c r="E2887">
        <v>15623.357664233599</v>
      </c>
      <c r="F2887" s="13">
        <f t="shared" si="180"/>
        <v>78.634830482157639</v>
      </c>
      <c r="G2887" s="13">
        <f t="shared" si="177"/>
        <v>78.634830482157639</v>
      </c>
      <c r="H2887">
        <v>15.6233576642336</v>
      </c>
      <c r="I2887">
        <f t="shared" si="178"/>
        <v>7.8634830482157636E-2</v>
      </c>
      <c r="J2887">
        <f t="shared" si="179"/>
        <v>7.8634830482157636E-2</v>
      </c>
      <c r="K2887" t="s">
        <v>563</v>
      </c>
      <c r="L2887" t="s">
        <v>563</v>
      </c>
      <c r="M2887" t="s">
        <v>563</v>
      </c>
      <c r="N2887">
        <v>0</v>
      </c>
      <c r="O2887">
        <v>0</v>
      </c>
      <c r="P2887" t="s">
        <v>573</v>
      </c>
      <c r="Q2887" t="s">
        <v>1</v>
      </c>
      <c r="R2887">
        <v>1</v>
      </c>
      <c r="S2887" t="s">
        <v>564</v>
      </c>
      <c r="T2887">
        <v>0</v>
      </c>
      <c r="U2887">
        <v>0</v>
      </c>
      <c r="V2887" t="s">
        <v>1</v>
      </c>
      <c r="W2887" t="s">
        <v>1</v>
      </c>
      <c r="X2887">
        <v>1</v>
      </c>
      <c r="Y2887" t="s">
        <v>565</v>
      </c>
    </row>
    <row r="2888" spans="1:25">
      <c r="A2888" t="s">
        <v>62</v>
      </c>
      <c r="B2888" t="s">
        <v>66</v>
      </c>
      <c r="C2888" t="s">
        <v>577</v>
      </c>
      <c r="D2888" t="s">
        <v>142</v>
      </c>
      <c r="E2888">
        <v>15640.145985401499</v>
      </c>
      <c r="F2888" s="13">
        <f t="shared" si="180"/>
        <v>78.714949518496113</v>
      </c>
      <c r="G2888" s="13">
        <f t="shared" si="177"/>
        <v>78.714949518496113</v>
      </c>
      <c r="H2888">
        <v>15.640145985401499</v>
      </c>
      <c r="I2888">
        <f t="shared" si="178"/>
        <v>7.8714949518496113E-2</v>
      </c>
      <c r="J2888">
        <f t="shared" si="179"/>
        <v>7.8714949518496113E-2</v>
      </c>
      <c r="K2888" t="s">
        <v>563</v>
      </c>
      <c r="L2888" t="s">
        <v>563</v>
      </c>
      <c r="M2888" t="s">
        <v>563</v>
      </c>
      <c r="N2888">
        <v>0</v>
      </c>
      <c r="O2888">
        <v>0</v>
      </c>
      <c r="P2888" t="s">
        <v>573</v>
      </c>
      <c r="Q2888" t="s">
        <v>1</v>
      </c>
      <c r="R2888">
        <v>1</v>
      </c>
      <c r="S2888" t="s">
        <v>564</v>
      </c>
      <c r="T2888">
        <v>0</v>
      </c>
      <c r="U2888">
        <v>0</v>
      </c>
      <c r="V2888" t="s">
        <v>1</v>
      </c>
      <c r="W2888" t="s">
        <v>1</v>
      </c>
      <c r="X2888">
        <v>1</v>
      </c>
      <c r="Y2888" t="s">
        <v>565</v>
      </c>
    </row>
    <row r="2889" spans="1:25">
      <c r="A2889" t="s">
        <v>62</v>
      </c>
      <c r="B2889" t="s">
        <v>66</v>
      </c>
      <c r="C2889" t="s">
        <v>577</v>
      </c>
      <c r="D2889" t="s">
        <v>142</v>
      </c>
      <c r="E2889">
        <v>15662.0437956204</v>
      </c>
      <c r="F2889" s="13">
        <f t="shared" si="180"/>
        <v>78.819445915433775</v>
      </c>
      <c r="G2889" s="13">
        <f t="shared" si="177"/>
        <v>78.819445915433775</v>
      </c>
      <c r="H2889">
        <v>15.6620437956204</v>
      </c>
      <c r="I2889">
        <f t="shared" si="178"/>
        <v>7.8819445915433772E-2</v>
      </c>
      <c r="J2889">
        <f t="shared" si="179"/>
        <v>7.8819445915433772E-2</v>
      </c>
      <c r="K2889" t="s">
        <v>563</v>
      </c>
      <c r="L2889" t="s">
        <v>563</v>
      </c>
      <c r="M2889" t="s">
        <v>563</v>
      </c>
      <c r="N2889">
        <v>0</v>
      </c>
      <c r="O2889">
        <v>0</v>
      </c>
      <c r="P2889" t="s">
        <v>573</v>
      </c>
      <c r="Q2889" t="s">
        <v>1</v>
      </c>
      <c r="R2889">
        <v>1</v>
      </c>
      <c r="S2889" t="s">
        <v>564</v>
      </c>
      <c r="T2889">
        <v>0</v>
      </c>
      <c r="U2889">
        <v>0</v>
      </c>
      <c r="V2889" t="s">
        <v>1</v>
      </c>
      <c r="W2889" t="s">
        <v>1</v>
      </c>
      <c r="X2889">
        <v>1</v>
      </c>
      <c r="Y2889" t="s">
        <v>565</v>
      </c>
    </row>
    <row r="2890" spans="1:25">
      <c r="A2890" t="s">
        <v>62</v>
      </c>
      <c r="B2890" t="s">
        <v>66</v>
      </c>
      <c r="C2890" t="s">
        <v>577</v>
      </c>
      <c r="D2890" t="s">
        <v>142</v>
      </c>
      <c r="E2890">
        <v>15700</v>
      </c>
      <c r="F2890" s="13">
        <f t="shared" si="180"/>
        <v>79.000555082696991</v>
      </c>
      <c r="G2890" s="13">
        <f t="shared" si="177"/>
        <v>79.000555082696991</v>
      </c>
      <c r="H2890">
        <v>15.7</v>
      </c>
      <c r="I2890">
        <f t="shared" si="178"/>
        <v>7.9000555082696988E-2</v>
      </c>
      <c r="J2890">
        <f t="shared" si="179"/>
        <v>7.9000555082696988E-2</v>
      </c>
      <c r="K2890" t="s">
        <v>563</v>
      </c>
      <c r="L2890" t="s">
        <v>563</v>
      </c>
      <c r="M2890" t="s">
        <v>563</v>
      </c>
      <c r="N2890">
        <v>0</v>
      </c>
      <c r="O2890">
        <v>0</v>
      </c>
      <c r="P2890" t="s">
        <v>573</v>
      </c>
      <c r="Q2890" t="s">
        <v>1</v>
      </c>
      <c r="R2890">
        <v>1</v>
      </c>
      <c r="S2890" t="s">
        <v>564</v>
      </c>
      <c r="T2890">
        <v>0</v>
      </c>
      <c r="U2890">
        <v>0</v>
      </c>
      <c r="V2890" t="s">
        <v>1</v>
      </c>
      <c r="W2890" t="s">
        <v>1</v>
      </c>
      <c r="X2890">
        <v>1</v>
      </c>
      <c r="Y2890" t="s">
        <v>565</v>
      </c>
    </row>
    <row r="2891" spans="1:25">
      <c r="A2891" t="s">
        <v>62</v>
      </c>
      <c r="B2891" t="s">
        <v>66</v>
      </c>
      <c r="C2891" t="s">
        <v>577</v>
      </c>
      <c r="D2891" t="s">
        <v>142</v>
      </c>
      <c r="E2891">
        <v>15722.0183486239</v>
      </c>
      <c r="F2891" s="13">
        <f t="shared" si="180"/>
        <v>79.105605895648523</v>
      </c>
      <c r="G2891" s="13">
        <f t="shared" si="177"/>
        <v>79.105605895648523</v>
      </c>
      <c r="H2891">
        <v>15.7220183486239</v>
      </c>
      <c r="I2891">
        <f t="shared" si="178"/>
        <v>7.9105605895648523E-2</v>
      </c>
      <c r="J2891">
        <f t="shared" si="179"/>
        <v>7.9105605895648523E-2</v>
      </c>
      <c r="K2891" t="s">
        <v>563</v>
      </c>
      <c r="L2891" t="s">
        <v>563</v>
      </c>
      <c r="M2891" t="s">
        <v>563</v>
      </c>
      <c r="N2891">
        <v>0</v>
      </c>
      <c r="O2891">
        <v>0</v>
      </c>
      <c r="P2891" t="s">
        <v>573</v>
      </c>
      <c r="Q2891" t="s">
        <v>1</v>
      </c>
      <c r="R2891">
        <v>1</v>
      </c>
      <c r="S2891" t="s">
        <v>564</v>
      </c>
      <c r="T2891">
        <v>0</v>
      </c>
      <c r="U2891">
        <v>0</v>
      </c>
      <c r="V2891" t="s">
        <v>1</v>
      </c>
      <c r="W2891" t="s">
        <v>1</v>
      </c>
      <c r="X2891">
        <v>1</v>
      </c>
      <c r="Y2891" t="s">
        <v>565</v>
      </c>
    </row>
    <row r="2892" spans="1:25">
      <c r="A2892" t="s">
        <v>62</v>
      </c>
      <c r="B2892" t="s">
        <v>66</v>
      </c>
      <c r="C2892" t="s">
        <v>577</v>
      </c>
      <c r="D2892" t="s">
        <v>142</v>
      </c>
      <c r="E2892">
        <v>15730.2752293578</v>
      </c>
      <c r="F2892" s="13">
        <f t="shared" si="180"/>
        <v>79.144997985212441</v>
      </c>
      <c r="G2892" s="13">
        <f t="shared" si="177"/>
        <v>79.144997985212441</v>
      </c>
      <c r="H2892">
        <v>15.730275229357799</v>
      </c>
      <c r="I2892">
        <f t="shared" si="178"/>
        <v>7.9144997985212448E-2</v>
      </c>
      <c r="J2892">
        <f t="shared" si="179"/>
        <v>7.9144997985212448E-2</v>
      </c>
      <c r="K2892" t="s">
        <v>563</v>
      </c>
      <c r="L2892" t="s">
        <v>563</v>
      </c>
      <c r="M2892" t="s">
        <v>563</v>
      </c>
      <c r="N2892">
        <v>0</v>
      </c>
      <c r="O2892">
        <v>0</v>
      </c>
      <c r="P2892" t="s">
        <v>573</v>
      </c>
      <c r="Q2892" t="s">
        <v>1</v>
      </c>
      <c r="R2892">
        <v>1</v>
      </c>
      <c r="S2892" t="s">
        <v>564</v>
      </c>
      <c r="T2892">
        <v>0</v>
      </c>
      <c r="U2892">
        <v>0</v>
      </c>
      <c r="V2892" t="s">
        <v>1</v>
      </c>
      <c r="W2892" t="s">
        <v>1</v>
      </c>
      <c r="X2892">
        <v>1</v>
      </c>
      <c r="Y2892" t="s">
        <v>565</v>
      </c>
    </row>
    <row r="2893" spans="1:25">
      <c r="A2893" t="s">
        <v>62</v>
      </c>
      <c r="B2893" t="s">
        <v>66</v>
      </c>
      <c r="C2893" t="s">
        <v>577</v>
      </c>
      <c r="D2893" t="s">
        <v>142</v>
      </c>
      <c r="E2893">
        <v>16000</v>
      </c>
      <c r="F2893" s="13">
        <f t="shared" si="180"/>
        <v>80.431220684359033</v>
      </c>
      <c r="G2893" s="13">
        <f t="shared" si="177"/>
        <v>80.431220684359033</v>
      </c>
      <c r="H2893">
        <v>16</v>
      </c>
      <c r="I2893">
        <f t="shared" si="178"/>
        <v>8.0431220684359039E-2</v>
      </c>
      <c r="J2893">
        <f t="shared" si="179"/>
        <v>8.0431220684359039E-2</v>
      </c>
      <c r="K2893" t="s">
        <v>563</v>
      </c>
      <c r="L2893" t="s">
        <v>563</v>
      </c>
      <c r="M2893" t="s">
        <v>563</v>
      </c>
      <c r="N2893">
        <v>0</v>
      </c>
      <c r="O2893">
        <v>0</v>
      </c>
      <c r="P2893" t="s">
        <v>573</v>
      </c>
      <c r="Q2893" t="s">
        <v>1</v>
      </c>
      <c r="R2893">
        <v>1</v>
      </c>
      <c r="S2893" t="s">
        <v>564</v>
      </c>
      <c r="T2893">
        <v>0</v>
      </c>
      <c r="U2893">
        <v>0</v>
      </c>
      <c r="V2893" t="s">
        <v>1</v>
      </c>
      <c r="W2893" t="s">
        <v>1</v>
      </c>
      <c r="X2893">
        <v>1</v>
      </c>
      <c r="Y2893" t="s">
        <v>565</v>
      </c>
    </row>
    <row r="2894" spans="1:25">
      <c r="A2894" t="s">
        <v>62</v>
      </c>
      <c r="B2894" t="s">
        <v>66</v>
      </c>
      <c r="C2894" t="s">
        <v>577</v>
      </c>
      <c r="D2894" t="s">
        <v>142</v>
      </c>
      <c r="E2894">
        <v>16028.8990825688</v>
      </c>
      <c r="F2894" s="13">
        <f t="shared" si="180"/>
        <v>80.568963317230867</v>
      </c>
      <c r="G2894" s="13">
        <f t="shared" si="177"/>
        <v>80.568963317230867</v>
      </c>
      <c r="H2894">
        <v>16.028899082568799</v>
      </c>
      <c r="I2894">
        <f t="shared" si="178"/>
        <v>8.0568963317230874E-2</v>
      </c>
      <c r="J2894">
        <f t="shared" si="179"/>
        <v>8.0568963317230874E-2</v>
      </c>
      <c r="K2894" t="s">
        <v>563</v>
      </c>
      <c r="L2894" t="s">
        <v>563</v>
      </c>
      <c r="M2894" t="s">
        <v>563</v>
      </c>
      <c r="N2894">
        <v>0</v>
      </c>
      <c r="O2894">
        <v>0</v>
      </c>
      <c r="P2894" t="s">
        <v>573</v>
      </c>
      <c r="Q2894" t="s">
        <v>1</v>
      </c>
      <c r="R2894">
        <v>1</v>
      </c>
      <c r="S2894" t="s">
        <v>564</v>
      </c>
      <c r="T2894">
        <v>0</v>
      </c>
      <c r="U2894">
        <v>0</v>
      </c>
      <c r="V2894" t="s">
        <v>1</v>
      </c>
      <c r="W2894" t="s">
        <v>1</v>
      </c>
      <c r="X2894">
        <v>1</v>
      </c>
      <c r="Y2894" t="s">
        <v>565</v>
      </c>
    </row>
    <row r="2895" spans="1:25">
      <c r="A2895" t="s">
        <v>62</v>
      </c>
      <c r="B2895" t="s">
        <v>66</v>
      </c>
      <c r="C2895" t="s">
        <v>577</v>
      </c>
      <c r="D2895" t="s">
        <v>142</v>
      </c>
      <c r="E2895">
        <v>16048.990825688101</v>
      </c>
      <c r="F2895" s="13">
        <f t="shared" si="180"/>
        <v>80.664719661072155</v>
      </c>
      <c r="G2895" s="13">
        <f t="shared" si="177"/>
        <v>80.664719661072155</v>
      </c>
      <c r="H2895">
        <v>16.048990825688101</v>
      </c>
      <c r="I2895">
        <f t="shared" si="178"/>
        <v>8.0664719661072151E-2</v>
      </c>
      <c r="J2895">
        <f t="shared" si="179"/>
        <v>8.0664719661072151E-2</v>
      </c>
      <c r="K2895" t="s">
        <v>563</v>
      </c>
      <c r="L2895" t="s">
        <v>563</v>
      </c>
      <c r="M2895" t="s">
        <v>563</v>
      </c>
      <c r="N2895">
        <v>0</v>
      </c>
      <c r="O2895">
        <v>0</v>
      </c>
      <c r="P2895" t="s">
        <v>573</v>
      </c>
      <c r="Q2895" t="s">
        <v>1</v>
      </c>
      <c r="R2895">
        <v>1</v>
      </c>
      <c r="S2895" t="s">
        <v>564</v>
      </c>
      <c r="T2895">
        <v>0</v>
      </c>
      <c r="U2895">
        <v>0</v>
      </c>
      <c r="V2895" t="s">
        <v>1</v>
      </c>
      <c r="W2895" t="s">
        <v>1</v>
      </c>
      <c r="X2895">
        <v>1</v>
      </c>
      <c r="Y2895" t="s">
        <v>565</v>
      </c>
    </row>
    <row r="2896" spans="1:25">
      <c r="A2896" t="s">
        <v>62</v>
      </c>
      <c r="B2896" t="s">
        <v>66</v>
      </c>
      <c r="C2896" t="s">
        <v>577</v>
      </c>
      <c r="D2896" t="s">
        <v>142</v>
      </c>
      <c r="E2896">
        <v>16121.376146789</v>
      </c>
      <c r="F2896" s="13">
        <f t="shared" si="180"/>
        <v>81.00965341969416</v>
      </c>
      <c r="G2896" s="13">
        <f t="shared" si="177"/>
        <v>81.00965341969416</v>
      </c>
      <c r="H2896">
        <v>16.121376146789</v>
      </c>
      <c r="I2896">
        <f t="shared" si="178"/>
        <v>8.1009653419694155E-2</v>
      </c>
      <c r="J2896">
        <f t="shared" si="179"/>
        <v>8.1009653419694155E-2</v>
      </c>
      <c r="K2896" t="s">
        <v>563</v>
      </c>
      <c r="L2896" t="s">
        <v>563</v>
      </c>
      <c r="M2896" t="s">
        <v>563</v>
      </c>
      <c r="N2896">
        <v>0</v>
      </c>
      <c r="O2896">
        <v>0</v>
      </c>
      <c r="P2896" t="s">
        <v>573</v>
      </c>
      <c r="Q2896" t="s">
        <v>1</v>
      </c>
      <c r="R2896">
        <v>1</v>
      </c>
      <c r="S2896" t="s">
        <v>564</v>
      </c>
      <c r="T2896">
        <v>0</v>
      </c>
      <c r="U2896">
        <v>0</v>
      </c>
      <c r="V2896" t="s">
        <v>1</v>
      </c>
      <c r="W2896" t="s">
        <v>1</v>
      </c>
      <c r="X2896">
        <v>1</v>
      </c>
      <c r="Y2896" t="s">
        <v>565</v>
      </c>
    </row>
    <row r="2897" spans="1:25">
      <c r="A2897" t="s">
        <v>62</v>
      </c>
      <c r="B2897" t="s">
        <v>66</v>
      </c>
      <c r="C2897" t="s">
        <v>141</v>
      </c>
      <c r="D2897" t="s">
        <v>142</v>
      </c>
      <c r="E2897">
        <v>5373.8892057026496</v>
      </c>
      <c r="F2897" s="13">
        <f t="shared" si="180"/>
        <v>28.584976898110597</v>
      </c>
      <c r="G2897" s="13">
        <f t="shared" si="177"/>
        <v>28.584976898110597</v>
      </c>
      <c r="H2897">
        <v>5.3738892057026497</v>
      </c>
      <c r="I2897">
        <f t="shared" si="178"/>
        <v>2.8584976898110598E-2</v>
      </c>
      <c r="J2897">
        <f t="shared" si="179"/>
        <v>2.8584976898110598E-2</v>
      </c>
      <c r="K2897" t="s">
        <v>563</v>
      </c>
      <c r="L2897" t="s">
        <v>563</v>
      </c>
      <c r="M2897" t="s">
        <v>563</v>
      </c>
      <c r="N2897">
        <v>0</v>
      </c>
      <c r="O2897">
        <v>1</v>
      </c>
      <c r="P2897" t="s">
        <v>1</v>
      </c>
      <c r="Q2897" t="s">
        <v>1</v>
      </c>
      <c r="R2897">
        <v>1</v>
      </c>
      <c r="S2897" t="s">
        <v>564</v>
      </c>
      <c r="T2897">
        <v>0</v>
      </c>
      <c r="U2897">
        <v>0</v>
      </c>
      <c r="V2897" t="s">
        <v>1</v>
      </c>
      <c r="W2897" t="s">
        <v>1</v>
      </c>
      <c r="X2897">
        <v>1</v>
      </c>
      <c r="Y2897" t="s">
        <v>565</v>
      </c>
    </row>
    <row r="2898" spans="1:25">
      <c r="A2898" t="s">
        <v>62</v>
      </c>
      <c r="B2898" t="s">
        <v>66</v>
      </c>
      <c r="C2898" t="s">
        <v>141</v>
      </c>
      <c r="D2898" t="s">
        <v>142</v>
      </c>
      <c r="E2898">
        <v>5805.2863543788199</v>
      </c>
      <c r="F2898" s="13">
        <f t="shared" si="180"/>
        <v>30.756412311378671</v>
      </c>
      <c r="G2898" s="13">
        <f t="shared" si="177"/>
        <v>30.756412311378671</v>
      </c>
      <c r="H2898">
        <v>5.8052863543788202</v>
      </c>
      <c r="I2898">
        <f t="shared" si="178"/>
        <v>3.075641231137867E-2</v>
      </c>
      <c r="J2898">
        <f t="shared" si="179"/>
        <v>3.075641231137867E-2</v>
      </c>
      <c r="K2898" t="s">
        <v>563</v>
      </c>
      <c r="L2898" t="s">
        <v>563</v>
      </c>
      <c r="M2898" t="s">
        <v>563</v>
      </c>
      <c r="N2898">
        <v>0</v>
      </c>
      <c r="O2898">
        <v>1</v>
      </c>
      <c r="P2898" t="s">
        <v>1</v>
      </c>
      <c r="Q2898" t="s">
        <v>1</v>
      </c>
      <c r="R2898">
        <v>1</v>
      </c>
      <c r="S2898" t="s">
        <v>564</v>
      </c>
      <c r="T2898">
        <v>0</v>
      </c>
      <c r="U2898">
        <v>0</v>
      </c>
      <c r="V2898" t="s">
        <v>1</v>
      </c>
      <c r="W2898" t="s">
        <v>1</v>
      </c>
      <c r="X2898">
        <v>1</v>
      </c>
      <c r="Y2898" t="s">
        <v>565</v>
      </c>
    </row>
    <row r="2899" spans="1:25">
      <c r="A2899" t="s">
        <v>62</v>
      </c>
      <c r="B2899" t="s">
        <v>66</v>
      </c>
      <c r="C2899" t="s">
        <v>141</v>
      </c>
      <c r="D2899" t="s">
        <v>142</v>
      </c>
      <c r="E2899">
        <v>6088.7240000000002</v>
      </c>
      <c r="F2899" s="13">
        <f t="shared" si="180"/>
        <v>32.178509121732603</v>
      </c>
      <c r="G2899" s="13">
        <f t="shared" ref="G2899:G2962" si="181">0.0083*E2899^(0.9482)</f>
        <v>32.178509121732603</v>
      </c>
      <c r="H2899">
        <v>6.088724</v>
      </c>
      <c r="I2899">
        <f t="shared" ref="I2899:I2962" si="182">F2899/1000</f>
        <v>3.2178509121732604E-2</v>
      </c>
      <c r="J2899">
        <f t="shared" ref="J2899:J2962" si="183">G2899/1000</f>
        <v>3.2178509121732604E-2</v>
      </c>
      <c r="K2899" t="s">
        <v>563</v>
      </c>
      <c r="L2899" t="s">
        <v>563</v>
      </c>
      <c r="M2899" t="s">
        <v>563</v>
      </c>
      <c r="N2899">
        <v>0</v>
      </c>
      <c r="O2899">
        <v>1</v>
      </c>
      <c r="P2899" t="s">
        <v>1</v>
      </c>
      <c r="Q2899" t="s">
        <v>1</v>
      </c>
      <c r="R2899">
        <v>1</v>
      </c>
      <c r="S2899" t="s">
        <v>564</v>
      </c>
      <c r="T2899">
        <v>0</v>
      </c>
      <c r="U2899">
        <v>0</v>
      </c>
      <c r="V2899" t="s">
        <v>1</v>
      </c>
      <c r="W2899" t="s">
        <v>1</v>
      </c>
      <c r="X2899">
        <v>1</v>
      </c>
      <c r="Y2899" t="s">
        <v>565</v>
      </c>
    </row>
    <row r="2900" spans="1:25">
      <c r="A2900" t="s">
        <v>62</v>
      </c>
      <c r="B2900" t="s">
        <v>66</v>
      </c>
      <c r="C2900" t="s">
        <v>141</v>
      </c>
      <c r="D2900" t="s">
        <v>142</v>
      </c>
      <c r="E2900">
        <v>6365.6395480226001</v>
      </c>
      <c r="F2900" s="13">
        <f t="shared" si="180"/>
        <v>33.564572318583259</v>
      </c>
      <c r="G2900" s="13">
        <f t="shared" si="181"/>
        <v>33.564572318583259</v>
      </c>
      <c r="H2900">
        <v>6.3656395480225996</v>
      </c>
      <c r="I2900">
        <f t="shared" si="182"/>
        <v>3.3564572318583258E-2</v>
      </c>
      <c r="J2900">
        <f t="shared" si="183"/>
        <v>3.3564572318583258E-2</v>
      </c>
      <c r="K2900" t="s">
        <v>563</v>
      </c>
      <c r="L2900" t="s">
        <v>563</v>
      </c>
      <c r="M2900" t="s">
        <v>563</v>
      </c>
      <c r="N2900">
        <v>0</v>
      </c>
      <c r="O2900">
        <v>1</v>
      </c>
      <c r="P2900" t="s">
        <v>1</v>
      </c>
      <c r="Q2900" t="s">
        <v>1</v>
      </c>
      <c r="R2900">
        <v>1</v>
      </c>
      <c r="S2900" t="s">
        <v>564</v>
      </c>
      <c r="T2900">
        <v>0</v>
      </c>
      <c r="U2900">
        <v>0</v>
      </c>
      <c r="V2900" t="s">
        <v>1</v>
      </c>
      <c r="W2900" t="s">
        <v>1</v>
      </c>
      <c r="X2900">
        <v>1</v>
      </c>
      <c r="Y2900" t="s">
        <v>565</v>
      </c>
    </row>
    <row r="2901" spans="1:25">
      <c r="A2901" t="s">
        <v>62</v>
      </c>
      <c r="B2901" t="s">
        <v>66</v>
      </c>
      <c r="C2901" t="s">
        <v>141</v>
      </c>
      <c r="D2901" t="s">
        <v>142</v>
      </c>
      <c r="E2901">
        <v>6780.7904761904801</v>
      </c>
      <c r="F2901" s="13">
        <f t="shared" si="180"/>
        <v>35.636750509095002</v>
      </c>
      <c r="G2901" s="13">
        <f t="shared" si="181"/>
        <v>35.636750509095002</v>
      </c>
      <c r="H2901">
        <v>6.7807904761904796</v>
      </c>
      <c r="I2901">
        <f t="shared" si="182"/>
        <v>3.5636750509095004E-2</v>
      </c>
      <c r="J2901">
        <f t="shared" si="183"/>
        <v>3.5636750509095004E-2</v>
      </c>
      <c r="K2901" t="s">
        <v>563</v>
      </c>
      <c r="L2901" t="s">
        <v>563</v>
      </c>
      <c r="M2901" t="s">
        <v>563</v>
      </c>
      <c r="N2901">
        <v>0</v>
      </c>
      <c r="O2901">
        <v>1</v>
      </c>
      <c r="P2901" t="s">
        <v>1</v>
      </c>
      <c r="Q2901" t="s">
        <v>1</v>
      </c>
      <c r="R2901">
        <v>1</v>
      </c>
      <c r="S2901" t="s">
        <v>564</v>
      </c>
      <c r="T2901">
        <v>0</v>
      </c>
      <c r="U2901">
        <v>0</v>
      </c>
      <c r="V2901" t="s">
        <v>1</v>
      </c>
      <c r="W2901" t="s">
        <v>1</v>
      </c>
      <c r="X2901">
        <v>1</v>
      </c>
      <c r="Y2901" t="s">
        <v>565</v>
      </c>
    </row>
    <row r="2902" spans="1:25">
      <c r="A2902" t="s">
        <v>62</v>
      </c>
      <c r="B2902" t="s">
        <v>66</v>
      </c>
      <c r="C2902" t="s">
        <v>141</v>
      </c>
      <c r="D2902" t="s">
        <v>142</v>
      </c>
      <c r="E2902">
        <v>7189.6306784660801</v>
      </c>
      <c r="F2902" s="13">
        <f t="shared" si="180"/>
        <v>37.671010782277783</v>
      </c>
      <c r="G2902" s="13">
        <f t="shared" si="181"/>
        <v>37.671010782277783</v>
      </c>
      <c r="H2902">
        <v>7.1896306784660799</v>
      </c>
      <c r="I2902">
        <f t="shared" si="182"/>
        <v>3.7671010782277782E-2</v>
      </c>
      <c r="J2902">
        <f t="shared" si="183"/>
        <v>3.7671010782277782E-2</v>
      </c>
      <c r="K2902" t="s">
        <v>563</v>
      </c>
      <c r="L2902" t="s">
        <v>563</v>
      </c>
      <c r="M2902" t="s">
        <v>563</v>
      </c>
      <c r="N2902">
        <v>0</v>
      </c>
      <c r="O2902">
        <v>1</v>
      </c>
      <c r="P2902" t="s">
        <v>1</v>
      </c>
      <c r="Q2902" t="s">
        <v>1</v>
      </c>
      <c r="R2902">
        <v>1</v>
      </c>
      <c r="S2902" t="s">
        <v>564</v>
      </c>
      <c r="T2902">
        <v>0</v>
      </c>
      <c r="U2902">
        <v>0</v>
      </c>
      <c r="V2902" t="s">
        <v>1</v>
      </c>
      <c r="W2902" t="s">
        <v>1</v>
      </c>
      <c r="X2902">
        <v>1</v>
      </c>
      <c r="Y2902" t="s">
        <v>565</v>
      </c>
    </row>
    <row r="2903" spans="1:25">
      <c r="A2903" t="s">
        <v>62</v>
      </c>
      <c r="B2903" t="s">
        <v>66</v>
      </c>
      <c r="C2903" t="s">
        <v>141</v>
      </c>
      <c r="D2903" t="s">
        <v>142</v>
      </c>
      <c r="E2903">
        <v>7338.9474926253697</v>
      </c>
      <c r="F2903" s="13">
        <f t="shared" si="180"/>
        <v>38.4124531031825</v>
      </c>
      <c r="G2903" s="13">
        <f t="shared" si="181"/>
        <v>38.4124531031825</v>
      </c>
      <c r="H2903">
        <v>7.3389474926253699</v>
      </c>
      <c r="I2903">
        <f t="shared" si="182"/>
        <v>3.8412453103182503E-2</v>
      </c>
      <c r="J2903">
        <f t="shared" si="183"/>
        <v>3.8412453103182503E-2</v>
      </c>
      <c r="K2903" t="s">
        <v>563</v>
      </c>
      <c r="L2903" t="s">
        <v>563</v>
      </c>
      <c r="M2903" t="s">
        <v>563</v>
      </c>
      <c r="N2903">
        <v>0</v>
      </c>
      <c r="O2903">
        <v>1</v>
      </c>
      <c r="P2903" t="s">
        <v>1</v>
      </c>
      <c r="Q2903" t="s">
        <v>1</v>
      </c>
      <c r="R2903">
        <v>1</v>
      </c>
      <c r="S2903" t="s">
        <v>564</v>
      </c>
      <c r="T2903">
        <v>0</v>
      </c>
      <c r="U2903">
        <v>0</v>
      </c>
      <c r="V2903" t="s">
        <v>1</v>
      </c>
      <c r="W2903" t="s">
        <v>1</v>
      </c>
      <c r="X2903">
        <v>1</v>
      </c>
      <c r="Y2903" t="s">
        <v>565</v>
      </c>
    </row>
    <row r="2904" spans="1:25">
      <c r="A2904" t="s">
        <v>62</v>
      </c>
      <c r="B2904" t="s">
        <v>66</v>
      </c>
      <c r="C2904" t="s">
        <v>141</v>
      </c>
      <c r="D2904" t="s">
        <v>142</v>
      </c>
      <c r="E2904">
        <v>7617.7333333333299</v>
      </c>
      <c r="F2904" s="13">
        <f t="shared" si="180"/>
        <v>39.794704429297283</v>
      </c>
      <c r="G2904" s="13">
        <f t="shared" si="181"/>
        <v>39.794704429297283</v>
      </c>
      <c r="H2904">
        <v>7.6177333333333301</v>
      </c>
      <c r="I2904">
        <f t="shared" si="182"/>
        <v>3.9794704429297285E-2</v>
      </c>
      <c r="J2904">
        <f t="shared" si="183"/>
        <v>3.9794704429297285E-2</v>
      </c>
      <c r="K2904" t="s">
        <v>563</v>
      </c>
      <c r="L2904" t="s">
        <v>563</v>
      </c>
      <c r="M2904" t="s">
        <v>563</v>
      </c>
      <c r="N2904">
        <v>0</v>
      </c>
      <c r="O2904">
        <v>1</v>
      </c>
      <c r="P2904" t="s">
        <v>1</v>
      </c>
      <c r="Q2904" t="s">
        <v>1</v>
      </c>
      <c r="R2904">
        <v>1</v>
      </c>
      <c r="S2904" t="s">
        <v>564</v>
      </c>
      <c r="T2904">
        <v>0</v>
      </c>
      <c r="U2904">
        <v>0</v>
      </c>
      <c r="V2904" t="s">
        <v>1</v>
      </c>
      <c r="W2904" t="s">
        <v>1</v>
      </c>
      <c r="X2904">
        <v>1</v>
      </c>
      <c r="Y2904" t="s">
        <v>565</v>
      </c>
    </row>
    <row r="2905" spans="1:25">
      <c r="A2905" t="s">
        <v>62</v>
      </c>
      <c r="B2905" t="s">
        <v>66</v>
      </c>
      <c r="C2905" t="s">
        <v>141</v>
      </c>
      <c r="D2905" t="s">
        <v>142</v>
      </c>
      <c r="E2905">
        <v>8335.91502145923</v>
      </c>
      <c r="F2905" s="13">
        <f t="shared" si="180"/>
        <v>43.34370094223722</v>
      </c>
      <c r="G2905" s="13">
        <f t="shared" si="181"/>
        <v>43.34370094223722</v>
      </c>
      <c r="H2905">
        <v>8.3359150214592308</v>
      </c>
      <c r="I2905">
        <f t="shared" si="182"/>
        <v>4.3343700942237218E-2</v>
      </c>
      <c r="J2905">
        <f t="shared" si="183"/>
        <v>4.3343700942237218E-2</v>
      </c>
      <c r="K2905" t="s">
        <v>563</v>
      </c>
      <c r="L2905" t="s">
        <v>563</v>
      </c>
      <c r="M2905" t="s">
        <v>563</v>
      </c>
      <c r="N2905">
        <v>0</v>
      </c>
      <c r="O2905">
        <v>1</v>
      </c>
      <c r="P2905" t="s">
        <v>1</v>
      </c>
      <c r="Q2905" t="s">
        <v>1</v>
      </c>
      <c r="R2905">
        <v>1</v>
      </c>
      <c r="S2905" t="s">
        <v>564</v>
      </c>
      <c r="T2905">
        <v>0</v>
      </c>
      <c r="U2905">
        <v>0</v>
      </c>
      <c r="V2905" t="s">
        <v>1</v>
      </c>
      <c r="W2905" t="s">
        <v>1</v>
      </c>
      <c r="X2905">
        <v>1</v>
      </c>
      <c r="Y2905" t="s">
        <v>565</v>
      </c>
    </row>
    <row r="2906" spans="1:25">
      <c r="A2906" t="s">
        <v>62</v>
      </c>
      <c r="B2906" t="s">
        <v>66</v>
      </c>
      <c r="C2906" t="s">
        <v>141</v>
      </c>
      <c r="D2906" t="s">
        <v>142</v>
      </c>
      <c r="E2906">
        <v>8655.7484978540797</v>
      </c>
      <c r="F2906" s="13">
        <f t="shared" si="180"/>
        <v>44.919027133292637</v>
      </c>
      <c r="G2906" s="13">
        <f t="shared" si="181"/>
        <v>44.919027133292637</v>
      </c>
      <c r="H2906">
        <v>8.6557484978540806</v>
      </c>
      <c r="I2906">
        <f t="shared" si="182"/>
        <v>4.4919027133292634E-2</v>
      </c>
      <c r="J2906">
        <f t="shared" si="183"/>
        <v>4.4919027133292634E-2</v>
      </c>
      <c r="K2906" t="s">
        <v>563</v>
      </c>
      <c r="L2906" t="s">
        <v>563</v>
      </c>
      <c r="M2906" t="s">
        <v>563</v>
      </c>
      <c r="N2906">
        <v>0</v>
      </c>
      <c r="O2906">
        <v>1</v>
      </c>
      <c r="P2906" t="s">
        <v>1</v>
      </c>
      <c r="Q2906" t="s">
        <v>1</v>
      </c>
      <c r="R2906">
        <v>1</v>
      </c>
      <c r="S2906" t="s">
        <v>564</v>
      </c>
      <c r="T2906">
        <v>0</v>
      </c>
      <c r="U2906">
        <v>0</v>
      </c>
      <c r="V2906" t="s">
        <v>1</v>
      </c>
      <c r="W2906" t="s">
        <v>1</v>
      </c>
      <c r="X2906">
        <v>1</v>
      </c>
      <c r="Y2906" t="s">
        <v>565</v>
      </c>
    </row>
    <row r="2907" spans="1:25">
      <c r="A2907" t="s">
        <v>62</v>
      </c>
      <c r="B2907" t="s">
        <v>66</v>
      </c>
      <c r="C2907" t="s">
        <v>141</v>
      </c>
      <c r="D2907" t="s">
        <v>142</v>
      </c>
      <c r="E2907">
        <v>9089.6487804878107</v>
      </c>
      <c r="F2907" s="13">
        <f t="shared" si="180"/>
        <v>47.051389689136961</v>
      </c>
      <c r="G2907" s="13">
        <f t="shared" si="181"/>
        <v>47.051389689136961</v>
      </c>
      <c r="H2907">
        <v>9.0896487804877992</v>
      </c>
      <c r="I2907">
        <f t="shared" si="182"/>
        <v>4.7051389689136962E-2</v>
      </c>
      <c r="J2907">
        <f t="shared" si="183"/>
        <v>4.7051389689136962E-2</v>
      </c>
      <c r="K2907" t="s">
        <v>563</v>
      </c>
      <c r="L2907" t="s">
        <v>563</v>
      </c>
      <c r="M2907" t="s">
        <v>563</v>
      </c>
      <c r="N2907">
        <v>0</v>
      </c>
      <c r="O2907">
        <v>1</v>
      </c>
      <c r="P2907" t="s">
        <v>579</v>
      </c>
      <c r="Q2907" t="s">
        <v>1</v>
      </c>
      <c r="R2907">
        <v>1</v>
      </c>
      <c r="S2907" t="s">
        <v>564</v>
      </c>
      <c r="T2907">
        <v>0</v>
      </c>
      <c r="U2907">
        <v>0</v>
      </c>
      <c r="V2907" t="s">
        <v>1</v>
      </c>
      <c r="W2907" t="s">
        <v>1</v>
      </c>
      <c r="X2907">
        <v>1</v>
      </c>
      <c r="Y2907" t="s">
        <v>565</v>
      </c>
    </row>
    <row r="2908" spans="1:25">
      <c r="A2908" t="s">
        <v>62</v>
      </c>
      <c r="B2908" t="s">
        <v>66</v>
      </c>
      <c r="C2908" t="s">
        <v>141</v>
      </c>
      <c r="D2908" t="s">
        <v>142</v>
      </c>
      <c r="E2908">
        <v>9096</v>
      </c>
      <c r="F2908" s="13">
        <f t="shared" si="180"/>
        <v>47.082562399831261</v>
      </c>
      <c r="G2908" s="13">
        <f t="shared" si="181"/>
        <v>47.082562399831261</v>
      </c>
      <c r="H2908">
        <v>9.0960000000000001</v>
      </c>
      <c r="I2908">
        <f t="shared" si="182"/>
        <v>4.708256239983126E-2</v>
      </c>
      <c r="J2908">
        <f t="shared" si="183"/>
        <v>4.708256239983126E-2</v>
      </c>
      <c r="K2908" t="s">
        <v>563</v>
      </c>
      <c r="L2908" t="s">
        <v>563</v>
      </c>
      <c r="M2908" t="s">
        <v>563</v>
      </c>
      <c r="N2908">
        <v>0</v>
      </c>
      <c r="O2908">
        <v>1</v>
      </c>
      <c r="P2908" t="s">
        <v>1</v>
      </c>
      <c r="Q2908" t="s">
        <v>1</v>
      </c>
      <c r="R2908">
        <v>1</v>
      </c>
      <c r="S2908" t="s">
        <v>564</v>
      </c>
      <c r="T2908">
        <v>0</v>
      </c>
      <c r="U2908">
        <v>0</v>
      </c>
      <c r="V2908" t="s">
        <v>1</v>
      </c>
      <c r="W2908" t="s">
        <v>1</v>
      </c>
      <c r="X2908">
        <v>1</v>
      </c>
      <c r="Y2908" t="s">
        <v>565</v>
      </c>
    </row>
    <row r="2909" spans="1:25">
      <c r="A2909" t="s">
        <v>62</v>
      </c>
      <c r="B2909" t="s">
        <v>66</v>
      </c>
      <c r="C2909" t="s">
        <v>141</v>
      </c>
      <c r="D2909" t="s">
        <v>142</v>
      </c>
      <c r="E2909">
        <v>9574.56</v>
      </c>
      <c r="F2909" s="13">
        <f t="shared" si="180"/>
        <v>49.428219007122152</v>
      </c>
      <c r="G2909" s="13">
        <f t="shared" si="181"/>
        <v>49.428219007122152</v>
      </c>
      <c r="H2909">
        <v>9.57456</v>
      </c>
      <c r="I2909">
        <f t="shared" si="182"/>
        <v>4.9428219007122152E-2</v>
      </c>
      <c r="J2909">
        <f t="shared" si="183"/>
        <v>4.9428219007122152E-2</v>
      </c>
      <c r="K2909" t="s">
        <v>563</v>
      </c>
      <c r="L2909" t="s">
        <v>563</v>
      </c>
      <c r="M2909" t="s">
        <v>563</v>
      </c>
      <c r="N2909">
        <v>0</v>
      </c>
      <c r="O2909">
        <v>1</v>
      </c>
      <c r="P2909" t="s">
        <v>1</v>
      </c>
      <c r="Q2909" t="s">
        <v>1</v>
      </c>
      <c r="R2909">
        <v>1</v>
      </c>
      <c r="S2909" t="s">
        <v>564</v>
      </c>
      <c r="T2909">
        <v>0</v>
      </c>
      <c r="U2909">
        <v>0</v>
      </c>
      <c r="V2909" t="s">
        <v>1</v>
      </c>
      <c r="W2909" t="s">
        <v>1</v>
      </c>
      <c r="X2909">
        <v>1</v>
      </c>
      <c r="Y2909" t="s">
        <v>565</v>
      </c>
    </row>
    <row r="2910" spans="1:25">
      <c r="A2910" t="s">
        <v>62</v>
      </c>
      <c r="B2910" t="s">
        <v>66</v>
      </c>
      <c r="C2910" t="s">
        <v>141</v>
      </c>
      <c r="D2910" t="s">
        <v>142</v>
      </c>
      <c r="E2910">
        <v>9657.0166666666701</v>
      </c>
      <c r="F2910" s="13">
        <f t="shared" si="180"/>
        <v>49.831757783374307</v>
      </c>
      <c r="G2910" s="13">
        <f t="shared" si="181"/>
        <v>49.831757783374307</v>
      </c>
      <c r="H2910">
        <v>9.6570166666666708</v>
      </c>
      <c r="I2910">
        <f t="shared" si="182"/>
        <v>4.9831757783374307E-2</v>
      </c>
      <c r="J2910">
        <f t="shared" si="183"/>
        <v>4.9831757783374307E-2</v>
      </c>
      <c r="K2910" t="s">
        <v>563</v>
      </c>
      <c r="L2910" t="s">
        <v>563</v>
      </c>
      <c r="M2910" t="s">
        <v>563</v>
      </c>
      <c r="N2910">
        <v>0</v>
      </c>
      <c r="O2910">
        <v>1</v>
      </c>
      <c r="P2910" t="s">
        <v>579</v>
      </c>
      <c r="Q2910" t="s">
        <v>1</v>
      </c>
      <c r="R2910">
        <v>1</v>
      </c>
      <c r="S2910" t="s">
        <v>564</v>
      </c>
      <c r="T2910">
        <v>0</v>
      </c>
      <c r="U2910">
        <v>0</v>
      </c>
      <c r="V2910" t="s">
        <v>1</v>
      </c>
      <c r="W2910" t="s">
        <v>1</v>
      </c>
      <c r="X2910">
        <v>1</v>
      </c>
      <c r="Y2910" t="s">
        <v>565</v>
      </c>
    </row>
    <row r="2911" spans="1:25">
      <c r="A2911" t="s">
        <v>62</v>
      </c>
      <c r="B2911" t="s">
        <v>66</v>
      </c>
      <c r="C2911" t="s">
        <v>141</v>
      </c>
      <c r="D2911" t="s">
        <v>142</v>
      </c>
      <c r="E2911">
        <v>9684.3214285714294</v>
      </c>
      <c r="F2911" s="13">
        <f t="shared" si="180"/>
        <v>49.965346506048391</v>
      </c>
      <c r="G2911" s="13">
        <f t="shared" si="181"/>
        <v>49.965346506048391</v>
      </c>
      <c r="H2911">
        <v>9.6843214285714296</v>
      </c>
      <c r="I2911">
        <f t="shared" si="182"/>
        <v>4.9965346506048391E-2</v>
      </c>
      <c r="J2911">
        <f t="shared" si="183"/>
        <v>4.9965346506048391E-2</v>
      </c>
      <c r="K2911" t="s">
        <v>563</v>
      </c>
      <c r="L2911" t="s">
        <v>563</v>
      </c>
      <c r="M2911" t="s">
        <v>563</v>
      </c>
      <c r="N2911">
        <v>0</v>
      </c>
      <c r="O2911">
        <v>1</v>
      </c>
      <c r="P2911" t="s">
        <v>579</v>
      </c>
      <c r="Q2911" t="s">
        <v>1</v>
      </c>
      <c r="R2911">
        <v>1</v>
      </c>
      <c r="S2911" t="s">
        <v>564</v>
      </c>
      <c r="T2911">
        <v>0</v>
      </c>
      <c r="U2911">
        <v>0</v>
      </c>
      <c r="V2911" t="s">
        <v>1</v>
      </c>
      <c r="W2911" t="s">
        <v>1</v>
      </c>
      <c r="X2911">
        <v>1</v>
      </c>
      <c r="Y2911" t="s">
        <v>565</v>
      </c>
    </row>
    <row r="2912" spans="1:25">
      <c r="A2912" t="s">
        <v>62</v>
      </c>
      <c r="B2912" t="s">
        <v>66</v>
      </c>
      <c r="C2912" t="s">
        <v>141</v>
      </c>
      <c r="D2912" t="s">
        <v>142</v>
      </c>
      <c r="E2912">
        <v>9704.9452380952407</v>
      </c>
      <c r="F2912" s="13">
        <f t="shared" si="180"/>
        <v>50.066235690391906</v>
      </c>
      <c r="G2912" s="13">
        <f t="shared" si="181"/>
        <v>50.066235690391906</v>
      </c>
      <c r="H2912">
        <v>9.7049452380952399</v>
      </c>
      <c r="I2912">
        <f t="shared" si="182"/>
        <v>5.0066235690391904E-2</v>
      </c>
      <c r="J2912">
        <f t="shared" si="183"/>
        <v>5.0066235690391904E-2</v>
      </c>
      <c r="K2912" t="s">
        <v>563</v>
      </c>
      <c r="L2912" t="s">
        <v>563</v>
      </c>
      <c r="M2912" t="s">
        <v>563</v>
      </c>
      <c r="N2912">
        <v>0</v>
      </c>
      <c r="O2912">
        <v>1</v>
      </c>
      <c r="P2912" t="s">
        <v>579</v>
      </c>
      <c r="Q2912" t="s">
        <v>1</v>
      </c>
      <c r="R2912">
        <v>1</v>
      </c>
      <c r="S2912" t="s">
        <v>564</v>
      </c>
      <c r="T2912">
        <v>0</v>
      </c>
      <c r="U2912">
        <v>0</v>
      </c>
      <c r="V2912" t="s">
        <v>1</v>
      </c>
      <c r="W2912" t="s">
        <v>1</v>
      </c>
      <c r="X2912">
        <v>1</v>
      </c>
      <c r="Y2912" t="s">
        <v>565</v>
      </c>
    </row>
    <row r="2913" spans="1:25">
      <c r="A2913" t="s">
        <v>62</v>
      </c>
      <c r="B2913" t="s">
        <v>66</v>
      </c>
      <c r="C2913" t="s">
        <v>141</v>
      </c>
      <c r="D2913" t="s">
        <v>142</v>
      </c>
      <c r="E2913">
        <v>9843.4237762237808</v>
      </c>
      <c r="F2913" s="13">
        <f t="shared" si="180"/>
        <v>50.743369563891008</v>
      </c>
      <c r="G2913" s="13">
        <f t="shared" si="181"/>
        <v>50.743369563891008</v>
      </c>
      <c r="H2913">
        <v>9.84342377622378</v>
      </c>
      <c r="I2913">
        <f t="shared" si="182"/>
        <v>5.0743369563891007E-2</v>
      </c>
      <c r="J2913">
        <f t="shared" si="183"/>
        <v>5.0743369563891007E-2</v>
      </c>
      <c r="K2913" t="s">
        <v>563</v>
      </c>
      <c r="L2913" t="s">
        <v>563</v>
      </c>
      <c r="M2913" t="s">
        <v>563</v>
      </c>
      <c r="N2913">
        <v>0</v>
      </c>
      <c r="O2913">
        <v>1</v>
      </c>
      <c r="P2913" t="s">
        <v>579</v>
      </c>
      <c r="Q2913" t="s">
        <v>1</v>
      </c>
      <c r="R2913">
        <v>1</v>
      </c>
      <c r="S2913" t="s">
        <v>564</v>
      </c>
      <c r="T2913">
        <v>0</v>
      </c>
      <c r="U2913">
        <v>0</v>
      </c>
      <c r="V2913" t="s">
        <v>1</v>
      </c>
      <c r="W2913" t="s">
        <v>1</v>
      </c>
      <c r="X2913">
        <v>1</v>
      </c>
      <c r="Y2913" t="s">
        <v>565</v>
      </c>
    </row>
    <row r="2914" spans="1:25">
      <c r="A2914" t="s">
        <v>62</v>
      </c>
      <c r="B2914" t="s">
        <v>66</v>
      </c>
      <c r="C2914" t="s">
        <v>141</v>
      </c>
      <c r="D2914" t="s">
        <v>142</v>
      </c>
      <c r="E2914">
        <v>9931.6755244755204</v>
      </c>
      <c r="F2914" s="13">
        <f t="shared" si="180"/>
        <v>51.174646115050216</v>
      </c>
      <c r="G2914" s="13">
        <f t="shared" si="181"/>
        <v>51.174646115050216</v>
      </c>
      <c r="H2914">
        <v>9.9316755244755193</v>
      </c>
      <c r="I2914">
        <f t="shared" si="182"/>
        <v>5.1174646115050217E-2</v>
      </c>
      <c r="J2914">
        <f t="shared" si="183"/>
        <v>5.1174646115050217E-2</v>
      </c>
      <c r="K2914" t="s">
        <v>563</v>
      </c>
      <c r="L2914" t="s">
        <v>563</v>
      </c>
      <c r="M2914" t="s">
        <v>563</v>
      </c>
      <c r="N2914">
        <v>0</v>
      </c>
      <c r="O2914">
        <v>1</v>
      </c>
      <c r="P2914" t="s">
        <v>579</v>
      </c>
      <c r="Q2914" t="s">
        <v>1</v>
      </c>
      <c r="R2914">
        <v>1</v>
      </c>
      <c r="S2914" t="s">
        <v>564</v>
      </c>
      <c r="T2914">
        <v>0</v>
      </c>
      <c r="U2914">
        <v>0</v>
      </c>
      <c r="V2914" t="s">
        <v>1</v>
      </c>
      <c r="W2914" t="s">
        <v>1</v>
      </c>
      <c r="X2914">
        <v>1</v>
      </c>
      <c r="Y2914" t="s">
        <v>565</v>
      </c>
    </row>
    <row r="2915" spans="1:25">
      <c r="A2915" t="s">
        <v>62</v>
      </c>
      <c r="B2915" t="s">
        <v>66</v>
      </c>
      <c r="C2915" t="s">
        <v>141</v>
      </c>
      <c r="D2915" t="s">
        <v>142</v>
      </c>
      <c r="E2915">
        <v>10024.045687645699</v>
      </c>
      <c r="F2915" s="13">
        <f t="shared" si="180"/>
        <v>51.625836358261175</v>
      </c>
      <c r="G2915" s="13">
        <f t="shared" si="181"/>
        <v>51.625836358261175</v>
      </c>
      <c r="H2915">
        <v>10.0240456876457</v>
      </c>
      <c r="I2915">
        <f t="shared" si="182"/>
        <v>5.1625836358261172E-2</v>
      </c>
      <c r="J2915">
        <f t="shared" si="183"/>
        <v>5.1625836358261172E-2</v>
      </c>
      <c r="K2915" t="s">
        <v>563</v>
      </c>
      <c r="L2915" t="s">
        <v>563</v>
      </c>
      <c r="M2915" t="s">
        <v>563</v>
      </c>
      <c r="N2915">
        <v>0</v>
      </c>
      <c r="O2915">
        <v>1</v>
      </c>
      <c r="P2915" t="s">
        <v>579</v>
      </c>
      <c r="Q2915" t="s">
        <v>1</v>
      </c>
      <c r="R2915">
        <v>1</v>
      </c>
      <c r="S2915" t="s">
        <v>564</v>
      </c>
      <c r="T2915">
        <v>0</v>
      </c>
      <c r="U2915">
        <v>0</v>
      </c>
      <c r="V2915" t="s">
        <v>1</v>
      </c>
      <c r="W2915" t="s">
        <v>1</v>
      </c>
      <c r="X2915">
        <v>1</v>
      </c>
      <c r="Y2915" t="s">
        <v>565</v>
      </c>
    </row>
    <row r="2916" spans="1:25">
      <c r="A2916" t="s">
        <v>62</v>
      </c>
      <c r="B2916" t="s">
        <v>66</v>
      </c>
      <c r="C2916" t="s">
        <v>141</v>
      </c>
      <c r="D2916" t="s">
        <v>142</v>
      </c>
      <c r="E2916">
        <v>10108.179020979</v>
      </c>
      <c r="F2916" s="13">
        <f t="shared" si="180"/>
        <v>52.036605649085139</v>
      </c>
      <c r="G2916" s="13">
        <f t="shared" si="181"/>
        <v>52.036605649085139</v>
      </c>
      <c r="H2916">
        <v>10.108179020979</v>
      </c>
      <c r="I2916">
        <f t="shared" si="182"/>
        <v>5.2036605649085139E-2</v>
      </c>
      <c r="J2916">
        <f t="shared" si="183"/>
        <v>5.2036605649085139E-2</v>
      </c>
      <c r="K2916" t="s">
        <v>563</v>
      </c>
      <c r="L2916" t="s">
        <v>563</v>
      </c>
      <c r="M2916" t="s">
        <v>563</v>
      </c>
      <c r="N2916">
        <v>0</v>
      </c>
      <c r="O2916">
        <v>1</v>
      </c>
      <c r="P2916" t="s">
        <v>579</v>
      </c>
      <c r="Q2916" t="s">
        <v>1</v>
      </c>
      <c r="R2916">
        <v>1</v>
      </c>
      <c r="S2916" t="s">
        <v>564</v>
      </c>
      <c r="T2916">
        <v>0</v>
      </c>
      <c r="U2916">
        <v>0</v>
      </c>
      <c r="V2916" t="s">
        <v>1</v>
      </c>
      <c r="W2916" t="s">
        <v>1</v>
      </c>
      <c r="X2916">
        <v>1</v>
      </c>
      <c r="Y2916" t="s">
        <v>565</v>
      </c>
    </row>
    <row r="2917" spans="1:25">
      <c r="A2917" t="s">
        <v>62</v>
      </c>
      <c r="B2917" t="s">
        <v>66</v>
      </c>
      <c r="C2917" t="s">
        <v>141</v>
      </c>
      <c r="D2917" t="s">
        <v>142</v>
      </c>
      <c r="E2917">
        <v>10202.1265141319</v>
      </c>
      <c r="F2917" s="13">
        <f t="shared" si="180"/>
        <v>52.495082027774359</v>
      </c>
      <c r="G2917" s="13">
        <f t="shared" si="181"/>
        <v>52.495082027774359</v>
      </c>
      <c r="H2917">
        <v>10.2021265141319</v>
      </c>
      <c r="I2917">
        <f t="shared" si="182"/>
        <v>5.2495082027774358E-2</v>
      </c>
      <c r="J2917">
        <f t="shared" si="183"/>
        <v>5.2495082027774358E-2</v>
      </c>
      <c r="K2917" t="s">
        <v>563</v>
      </c>
      <c r="L2917" t="s">
        <v>563</v>
      </c>
      <c r="M2917" t="s">
        <v>563</v>
      </c>
      <c r="N2917">
        <v>0</v>
      </c>
      <c r="O2917">
        <v>1</v>
      </c>
      <c r="P2917" t="s">
        <v>1</v>
      </c>
      <c r="Q2917" t="s">
        <v>1</v>
      </c>
      <c r="R2917">
        <v>1</v>
      </c>
      <c r="S2917" t="s">
        <v>564</v>
      </c>
      <c r="T2917">
        <v>0</v>
      </c>
      <c r="U2917">
        <v>0</v>
      </c>
      <c r="V2917" t="s">
        <v>1</v>
      </c>
      <c r="W2917" t="s">
        <v>1</v>
      </c>
      <c r="X2917">
        <v>1</v>
      </c>
      <c r="Y2917" t="s">
        <v>565</v>
      </c>
    </row>
    <row r="2918" spans="1:25">
      <c r="A2918" t="s">
        <v>62</v>
      </c>
      <c r="B2918" t="s">
        <v>66</v>
      </c>
      <c r="C2918" t="s">
        <v>141</v>
      </c>
      <c r="D2918" t="s">
        <v>142</v>
      </c>
      <c r="E2918">
        <v>10234.084848484799</v>
      </c>
      <c r="F2918" s="13">
        <f t="shared" si="180"/>
        <v>52.65099304421998</v>
      </c>
      <c r="G2918" s="13">
        <f t="shared" si="181"/>
        <v>52.65099304421998</v>
      </c>
      <c r="H2918">
        <v>10.2340848484848</v>
      </c>
      <c r="I2918">
        <f t="shared" si="182"/>
        <v>5.2650993044219982E-2</v>
      </c>
      <c r="J2918">
        <f t="shared" si="183"/>
        <v>5.2650993044219982E-2</v>
      </c>
      <c r="K2918" t="s">
        <v>563</v>
      </c>
      <c r="L2918" t="s">
        <v>563</v>
      </c>
      <c r="M2918" t="s">
        <v>563</v>
      </c>
      <c r="N2918">
        <v>0</v>
      </c>
      <c r="O2918">
        <v>1</v>
      </c>
      <c r="P2918" t="s">
        <v>579</v>
      </c>
      <c r="Q2918" t="s">
        <v>1</v>
      </c>
      <c r="R2918">
        <v>1</v>
      </c>
      <c r="S2918" t="s">
        <v>564</v>
      </c>
      <c r="T2918">
        <v>0</v>
      </c>
      <c r="U2918">
        <v>0</v>
      </c>
      <c r="V2918" t="s">
        <v>1</v>
      </c>
      <c r="W2918" t="s">
        <v>1</v>
      </c>
      <c r="X2918">
        <v>1</v>
      </c>
      <c r="Y2918" t="s">
        <v>565</v>
      </c>
    </row>
    <row r="2919" spans="1:25">
      <c r="A2919" t="s">
        <v>62</v>
      </c>
      <c r="B2919" t="s">
        <v>66</v>
      </c>
      <c r="C2919" t="s">
        <v>141</v>
      </c>
      <c r="D2919" t="s">
        <v>142</v>
      </c>
      <c r="E2919">
        <v>10322.336596736601</v>
      </c>
      <c r="F2919" s="13">
        <f t="shared" si="180"/>
        <v>53.081404781609592</v>
      </c>
      <c r="G2919" s="13">
        <f t="shared" si="181"/>
        <v>53.081404781609592</v>
      </c>
      <c r="H2919">
        <v>10.3223365967366</v>
      </c>
      <c r="I2919">
        <f t="shared" si="182"/>
        <v>5.3081404781609595E-2</v>
      </c>
      <c r="J2919">
        <f t="shared" si="183"/>
        <v>5.3081404781609595E-2</v>
      </c>
      <c r="K2919" t="s">
        <v>563</v>
      </c>
      <c r="L2919" t="s">
        <v>563</v>
      </c>
      <c r="M2919" t="s">
        <v>563</v>
      </c>
      <c r="N2919">
        <v>0</v>
      </c>
      <c r="O2919">
        <v>1</v>
      </c>
      <c r="P2919" t="s">
        <v>579</v>
      </c>
      <c r="Q2919" t="s">
        <v>1</v>
      </c>
      <c r="R2919">
        <v>1</v>
      </c>
      <c r="S2919" t="s">
        <v>564</v>
      </c>
      <c r="T2919">
        <v>0</v>
      </c>
      <c r="U2919">
        <v>0</v>
      </c>
      <c r="V2919" t="s">
        <v>1</v>
      </c>
      <c r="W2919" t="s">
        <v>1</v>
      </c>
      <c r="X2919">
        <v>1</v>
      </c>
      <c r="Y2919" t="s">
        <v>565</v>
      </c>
    </row>
    <row r="2920" spans="1:25">
      <c r="A2920" t="s">
        <v>62</v>
      </c>
      <c r="B2920" t="s">
        <v>66</v>
      </c>
      <c r="C2920" t="s">
        <v>141</v>
      </c>
      <c r="D2920" t="s">
        <v>142</v>
      </c>
      <c r="E2920">
        <v>10409.4116550117</v>
      </c>
      <c r="F2920" s="13">
        <f t="shared" si="180"/>
        <v>53.505890906885583</v>
      </c>
      <c r="G2920" s="13">
        <f t="shared" si="181"/>
        <v>53.505890906885583</v>
      </c>
      <c r="H2920">
        <v>10.4094116550117</v>
      </c>
      <c r="I2920">
        <f t="shared" si="182"/>
        <v>5.3505890906885581E-2</v>
      </c>
      <c r="J2920">
        <f t="shared" si="183"/>
        <v>5.3505890906885581E-2</v>
      </c>
      <c r="K2920" t="s">
        <v>563</v>
      </c>
      <c r="L2920" t="s">
        <v>563</v>
      </c>
      <c r="M2920" t="s">
        <v>563</v>
      </c>
      <c r="N2920">
        <v>0</v>
      </c>
      <c r="O2920">
        <v>1</v>
      </c>
      <c r="P2920" t="s">
        <v>579</v>
      </c>
      <c r="Q2920" t="s">
        <v>1</v>
      </c>
      <c r="R2920">
        <v>1</v>
      </c>
      <c r="S2920" t="s">
        <v>564</v>
      </c>
      <c r="T2920">
        <v>0</v>
      </c>
      <c r="U2920">
        <v>0</v>
      </c>
      <c r="V2920" t="s">
        <v>1</v>
      </c>
      <c r="W2920" t="s">
        <v>1</v>
      </c>
      <c r="X2920">
        <v>1</v>
      </c>
      <c r="Y2920" t="s">
        <v>565</v>
      </c>
    </row>
    <row r="2921" spans="1:25">
      <c r="A2921" t="s">
        <v>62</v>
      </c>
      <c r="B2921" t="s">
        <v>66</v>
      </c>
      <c r="C2921" t="s">
        <v>141</v>
      </c>
      <c r="D2921" t="s">
        <v>142</v>
      </c>
      <c r="E2921">
        <v>10499.4284382284</v>
      </c>
      <c r="F2921" s="13">
        <f t="shared" si="180"/>
        <v>53.944524478853367</v>
      </c>
      <c r="G2921" s="13">
        <f t="shared" si="181"/>
        <v>53.944524478853367</v>
      </c>
      <c r="H2921">
        <v>10.499428438228399</v>
      </c>
      <c r="I2921">
        <f t="shared" si="182"/>
        <v>5.3944524478853367E-2</v>
      </c>
      <c r="J2921">
        <f t="shared" si="183"/>
        <v>5.3944524478853367E-2</v>
      </c>
      <c r="K2921" t="s">
        <v>563</v>
      </c>
      <c r="L2921" t="s">
        <v>563</v>
      </c>
      <c r="M2921" t="s">
        <v>563</v>
      </c>
      <c r="N2921">
        <v>0</v>
      </c>
      <c r="O2921">
        <v>1</v>
      </c>
      <c r="P2921" t="s">
        <v>579</v>
      </c>
      <c r="Q2921" t="s">
        <v>1</v>
      </c>
      <c r="R2921">
        <v>1</v>
      </c>
      <c r="S2921" t="s">
        <v>564</v>
      </c>
      <c r="T2921">
        <v>0</v>
      </c>
      <c r="U2921">
        <v>0</v>
      </c>
      <c r="V2921" t="s">
        <v>1</v>
      </c>
      <c r="W2921" t="s">
        <v>1</v>
      </c>
      <c r="X2921">
        <v>1</v>
      </c>
      <c r="Y2921" t="s">
        <v>565</v>
      </c>
    </row>
    <row r="2922" spans="1:25">
      <c r="A2922" t="s">
        <v>62</v>
      </c>
      <c r="B2922" t="s">
        <v>66</v>
      </c>
      <c r="C2922" t="s">
        <v>141</v>
      </c>
      <c r="D2922" t="s">
        <v>142</v>
      </c>
      <c r="E2922">
        <v>10761.8303030303</v>
      </c>
      <c r="F2922" s="13">
        <f t="shared" si="180"/>
        <v>55.222050651176225</v>
      </c>
      <c r="G2922" s="13">
        <f t="shared" si="181"/>
        <v>55.222050651176225</v>
      </c>
      <c r="H2922">
        <v>10.761830303030299</v>
      </c>
      <c r="I2922">
        <f t="shared" si="182"/>
        <v>5.5222050651176226E-2</v>
      </c>
      <c r="J2922">
        <f t="shared" si="183"/>
        <v>5.5222050651176226E-2</v>
      </c>
      <c r="K2922" t="s">
        <v>563</v>
      </c>
      <c r="L2922" t="s">
        <v>563</v>
      </c>
      <c r="M2922" t="s">
        <v>563</v>
      </c>
      <c r="N2922">
        <v>0</v>
      </c>
      <c r="O2922">
        <v>1</v>
      </c>
      <c r="P2922" t="s">
        <v>579</v>
      </c>
      <c r="Q2922" t="s">
        <v>1</v>
      </c>
      <c r="R2922">
        <v>1</v>
      </c>
      <c r="S2922" t="s">
        <v>564</v>
      </c>
      <c r="T2922">
        <v>0</v>
      </c>
      <c r="U2922">
        <v>0</v>
      </c>
      <c r="V2922" t="s">
        <v>1</v>
      </c>
      <c r="W2922" t="s">
        <v>1</v>
      </c>
      <c r="X2922">
        <v>1</v>
      </c>
      <c r="Y2922" t="s">
        <v>565</v>
      </c>
    </row>
    <row r="2923" spans="1:25">
      <c r="A2923" t="s">
        <v>62</v>
      </c>
      <c r="B2923" t="s">
        <v>66</v>
      </c>
      <c r="C2923" t="s">
        <v>141</v>
      </c>
      <c r="D2923" t="s">
        <v>142</v>
      </c>
      <c r="E2923">
        <v>10888.0303030303</v>
      </c>
      <c r="F2923" s="13">
        <f t="shared" si="180"/>
        <v>55.835889416471005</v>
      </c>
      <c r="G2923" s="13">
        <f t="shared" si="181"/>
        <v>55.835889416471005</v>
      </c>
      <c r="H2923">
        <v>10.8880303030303</v>
      </c>
      <c r="I2923">
        <f t="shared" si="182"/>
        <v>5.5835889416471003E-2</v>
      </c>
      <c r="J2923">
        <f t="shared" si="183"/>
        <v>5.5835889416471003E-2</v>
      </c>
      <c r="K2923" t="s">
        <v>563</v>
      </c>
      <c r="L2923" t="s">
        <v>563</v>
      </c>
      <c r="M2923" t="s">
        <v>563</v>
      </c>
      <c r="N2923">
        <v>0</v>
      </c>
      <c r="O2923">
        <v>1</v>
      </c>
      <c r="P2923" t="s">
        <v>579</v>
      </c>
      <c r="Q2923" t="s">
        <v>1</v>
      </c>
      <c r="R2923">
        <v>1</v>
      </c>
      <c r="S2923" t="s">
        <v>564</v>
      </c>
      <c r="T2923">
        <v>0</v>
      </c>
      <c r="U2923">
        <v>0</v>
      </c>
      <c r="V2923" t="s">
        <v>1</v>
      </c>
      <c r="W2923" t="s">
        <v>1</v>
      </c>
      <c r="X2923">
        <v>1</v>
      </c>
      <c r="Y2923" t="s">
        <v>565</v>
      </c>
    </row>
    <row r="2924" spans="1:25">
      <c r="A2924" t="s">
        <v>62</v>
      </c>
      <c r="B2924" t="s">
        <v>66</v>
      </c>
      <c r="C2924" t="s">
        <v>141</v>
      </c>
      <c r="D2924" t="s">
        <v>142</v>
      </c>
      <c r="E2924">
        <v>11204.971874999999</v>
      </c>
      <c r="F2924" s="13">
        <f t="shared" si="180"/>
        <v>57.375883389289747</v>
      </c>
      <c r="G2924" s="13">
        <f t="shared" si="181"/>
        <v>57.375883389289747</v>
      </c>
      <c r="H2924">
        <v>11.204971875</v>
      </c>
      <c r="I2924">
        <f t="shared" si="182"/>
        <v>5.7375883389289749E-2</v>
      </c>
      <c r="J2924">
        <f t="shared" si="183"/>
        <v>5.7375883389289749E-2</v>
      </c>
      <c r="K2924" t="s">
        <v>563</v>
      </c>
      <c r="L2924" t="s">
        <v>563</v>
      </c>
      <c r="M2924" t="s">
        <v>563</v>
      </c>
      <c r="N2924">
        <v>0</v>
      </c>
      <c r="O2924">
        <v>1</v>
      </c>
      <c r="P2924" t="s">
        <v>579</v>
      </c>
      <c r="Q2924" t="s">
        <v>1</v>
      </c>
      <c r="R2924">
        <v>1</v>
      </c>
      <c r="S2924" t="s">
        <v>564</v>
      </c>
      <c r="T2924">
        <v>0</v>
      </c>
      <c r="U2924">
        <v>0</v>
      </c>
      <c r="V2924" t="s">
        <v>1</v>
      </c>
      <c r="W2924" t="s">
        <v>1</v>
      </c>
      <c r="X2924">
        <v>1</v>
      </c>
      <c r="Y2924" t="s">
        <v>565</v>
      </c>
    </row>
    <row r="2925" spans="1:25">
      <c r="A2925" t="s">
        <v>62</v>
      </c>
      <c r="B2925" t="s">
        <v>66</v>
      </c>
      <c r="C2925" t="s">
        <v>141</v>
      </c>
      <c r="D2925" t="s">
        <v>142</v>
      </c>
      <c r="E2925">
        <v>11333.409374999999</v>
      </c>
      <c r="F2925" s="13">
        <f t="shared" si="180"/>
        <v>57.999305170723858</v>
      </c>
      <c r="G2925" s="13">
        <f t="shared" si="181"/>
        <v>57.999305170723858</v>
      </c>
      <c r="H2925">
        <v>11.333409375</v>
      </c>
      <c r="I2925">
        <f t="shared" si="182"/>
        <v>5.799930517072386E-2</v>
      </c>
      <c r="J2925">
        <f t="shared" si="183"/>
        <v>5.799930517072386E-2</v>
      </c>
      <c r="K2925" t="s">
        <v>563</v>
      </c>
      <c r="L2925" t="s">
        <v>563</v>
      </c>
      <c r="M2925" t="s">
        <v>563</v>
      </c>
      <c r="N2925">
        <v>0</v>
      </c>
      <c r="O2925">
        <v>1</v>
      </c>
      <c r="P2925" t="s">
        <v>579</v>
      </c>
      <c r="Q2925" t="s">
        <v>1</v>
      </c>
      <c r="R2925">
        <v>1</v>
      </c>
      <c r="S2925" t="s">
        <v>564</v>
      </c>
      <c r="T2925">
        <v>0</v>
      </c>
      <c r="U2925">
        <v>0</v>
      </c>
      <c r="V2925" t="s">
        <v>1</v>
      </c>
      <c r="W2925" t="s">
        <v>1</v>
      </c>
      <c r="X2925">
        <v>1</v>
      </c>
      <c r="Y2925" t="s">
        <v>565</v>
      </c>
    </row>
    <row r="2926" spans="1:25">
      <c r="A2926" t="s">
        <v>62</v>
      </c>
      <c r="B2926" t="s">
        <v>66</v>
      </c>
      <c r="C2926" t="s">
        <v>141</v>
      </c>
      <c r="D2926" t="s">
        <v>142</v>
      </c>
      <c r="E2926">
        <v>11462.703125</v>
      </c>
      <c r="F2926" s="13">
        <f t="shared" si="180"/>
        <v>58.626513571743232</v>
      </c>
      <c r="G2926" s="13">
        <f t="shared" si="181"/>
        <v>58.626513571743232</v>
      </c>
      <c r="H2926">
        <v>11.462703125000001</v>
      </c>
      <c r="I2926">
        <f t="shared" si="182"/>
        <v>5.8626513571743234E-2</v>
      </c>
      <c r="J2926">
        <f t="shared" si="183"/>
        <v>5.8626513571743234E-2</v>
      </c>
      <c r="K2926" t="s">
        <v>563</v>
      </c>
      <c r="L2926" t="s">
        <v>563</v>
      </c>
      <c r="M2926" t="s">
        <v>563</v>
      </c>
      <c r="N2926">
        <v>0</v>
      </c>
      <c r="O2926">
        <v>1</v>
      </c>
      <c r="P2926" t="s">
        <v>579</v>
      </c>
      <c r="Q2926" t="s">
        <v>1</v>
      </c>
      <c r="R2926">
        <v>1</v>
      </c>
      <c r="S2926" t="s">
        <v>564</v>
      </c>
      <c r="T2926">
        <v>0</v>
      </c>
      <c r="U2926">
        <v>0</v>
      </c>
      <c r="V2926" t="s">
        <v>1</v>
      </c>
      <c r="W2926" t="s">
        <v>1</v>
      </c>
      <c r="X2926">
        <v>1</v>
      </c>
      <c r="Y2926" t="s">
        <v>565</v>
      </c>
    </row>
    <row r="2927" spans="1:25">
      <c r="A2927" t="s">
        <v>62</v>
      </c>
      <c r="B2927" t="s">
        <v>66</v>
      </c>
      <c r="C2927" t="s">
        <v>141</v>
      </c>
      <c r="D2927" t="s">
        <v>142</v>
      </c>
      <c r="E2927">
        <v>11522.640625</v>
      </c>
      <c r="F2927" s="13">
        <f t="shared" si="180"/>
        <v>58.917147884505049</v>
      </c>
      <c r="G2927" s="13">
        <f t="shared" si="181"/>
        <v>58.917147884505049</v>
      </c>
      <c r="H2927">
        <v>11.522640624999999</v>
      </c>
      <c r="I2927">
        <f t="shared" si="182"/>
        <v>5.8917147884505049E-2</v>
      </c>
      <c r="J2927">
        <f t="shared" si="183"/>
        <v>5.8917147884505049E-2</v>
      </c>
      <c r="K2927" t="s">
        <v>563</v>
      </c>
      <c r="L2927" t="s">
        <v>563</v>
      </c>
      <c r="M2927" t="s">
        <v>563</v>
      </c>
      <c r="N2927">
        <v>0</v>
      </c>
      <c r="O2927">
        <v>1</v>
      </c>
      <c r="P2927" t="s">
        <v>579</v>
      </c>
      <c r="Q2927" t="s">
        <v>1</v>
      </c>
      <c r="R2927">
        <v>1</v>
      </c>
      <c r="S2927" t="s">
        <v>564</v>
      </c>
      <c r="T2927">
        <v>0</v>
      </c>
      <c r="U2927">
        <v>0</v>
      </c>
      <c r="V2927" t="s">
        <v>1</v>
      </c>
      <c r="W2927" t="s">
        <v>1</v>
      </c>
      <c r="X2927">
        <v>1</v>
      </c>
      <c r="Y2927" t="s">
        <v>565</v>
      </c>
    </row>
    <row r="2928" spans="1:25">
      <c r="A2928" t="s">
        <v>62</v>
      </c>
      <c r="B2928" t="s">
        <v>66</v>
      </c>
      <c r="C2928" t="s">
        <v>141</v>
      </c>
      <c r="D2928" t="s">
        <v>142</v>
      </c>
      <c r="E2928">
        <v>11651.078125</v>
      </c>
      <c r="F2928" s="13">
        <f t="shared" si="180"/>
        <v>59.539672577698475</v>
      </c>
      <c r="G2928" s="13">
        <f t="shared" si="181"/>
        <v>59.539672577698475</v>
      </c>
      <c r="H2928">
        <v>11.651078125</v>
      </c>
      <c r="I2928">
        <f t="shared" si="182"/>
        <v>5.9539672577698474E-2</v>
      </c>
      <c r="J2928">
        <f t="shared" si="183"/>
        <v>5.9539672577698474E-2</v>
      </c>
      <c r="K2928" t="s">
        <v>563</v>
      </c>
      <c r="L2928" t="s">
        <v>563</v>
      </c>
      <c r="M2928" t="s">
        <v>563</v>
      </c>
      <c r="N2928">
        <v>0</v>
      </c>
      <c r="O2928">
        <v>1</v>
      </c>
      <c r="P2928" t="s">
        <v>579</v>
      </c>
      <c r="Q2928" t="s">
        <v>1</v>
      </c>
      <c r="R2928">
        <v>1</v>
      </c>
      <c r="S2928" t="s">
        <v>564</v>
      </c>
      <c r="T2928">
        <v>0</v>
      </c>
      <c r="U2928">
        <v>0</v>
      </c>
      <c r="V2928" t="s">
        <v>1</v>
      </c>
      <c r="W2928" t="s">
        <v>1</v>
      </c>
      <c r="X2928">
        <v>1</v>
      </c>
      <c r="Y2928" t="s">
        <v>565</v>
      </c>
    </row>
    <row r="2929" spans="1:25">
      <c r="A2929" t="s">
        <v>62</v>
      </c>
      <c r="B2929" t="s">
        <v>66</v>
      </c>
      <c r="C2929" t="s">
        <v>141</v>
      </c>
      <c r="D2929" t="s">
        <v>142</v>
      </c>
      <c r="E2929">
        <v>11985.208000000001</v>
      </c>
      <c r="F2929" s="13">
        <f t="shared" si="180"/>
        <v>61.15751451508779</v>
      </c>
      <c r="G2929" s="13">
        <f t="shared" si="181"/>
        <v>61.15751451508779</v>
      </c>
      <c r="H2929">
        <v>11.985208</v>
      </c>
      <c r="I2929">
        <f t="shared" si="182"/>
        <v>6.1157514515087788E-2</v>
      </c>
      <c r="J2929">
        <f t="shared" si="183"/>
        <v>6.1157514515087788E-2</v>
      </c>
      <c r="K2929" t="s">
        <v>563</v>
      </c>
      <c r="L2929" t="s">
        <v>563</v>
      </c>
      <c r="M2929" t="s">
        <v>563</v>
      </c>
      <c r="N2929">
        <v>0</v>
      </c>
      <c r="O2929">
        <v>1</v>
      </c>
      <c r="P2929" t="s">
        <v>579</v>
      </c>
      <c r="Q2929" t="s">
        <v>1</v>
      </c>
      <c r="R2929">
        <v>1</v>
      </c>
      <c r="S2929" t="s">
        <v>564</v>
      </c>
      <c r="T2929">
        <v>0</v>
      </c>
      <c r="U2929">
        <v>0</v>
      </c>
      <c r="V2929" t="s">
        <v>1</v>
      </c>
      <c r="W2929" t="s">
        <v>1</v>
      </c>
      <c r="X2929">
        <v>1</v>
      </c>
      <c r="Y2929" t="s">
        <v>565</v>
      </c>
    </row>
    <row r="2930" spans="1:25">
      <c r="A2930" t="s">
        <v>62</v>
      </c>
      <c r="B2930" t="s">
        <v>66</v>
      </c>
      <c r="C2930" t="s">
        <v>141</v>
      </c>
      <c r="D2930" t="s">
        <v>142</v>
      </c>
      <c r="E2930">
        <v>12129.22</v>
      </c>
      <c r="F2930" s="13">
        <f t="shared" si="180"/>
        <v>61.85409013930613</v>
      </c>
      <c r="G2930" s="13">
        <f t="shared" si="181"/>
        <v>61.85409013930613</v>
      </c>
      <c r="H2930">
        <v>12.12922</v>
      </c>
      <c r="I2930">
        <f t="shared" si="182"/>
        <v>6.185409013930613E-2</v>
      </c>
      <c r="J2930">
        <f t="shared" si="183"/>
        <v>6.185409013930613E-2</v>
      </c>
      <c r="K2930" t="s">
        <v>563</v>
      </c>
      <c r="L2930" t="s">
        <v>563</v>
      </c>
      <c r="M2930" t="s">
        <v>563</v>
      </c>
      <c r="N2930">
        <v>0</v>
      </c>
      <c r="O2930">
        <v>1</v>
      </c>
      <c r="P2930" t="s">
        <v>579</v>
      </c>
      <c r="Q2930" t="s">
        <v>1</v>
      </c>
      <c r="R2930">
        <v>1</v>
      </c>
      <c r="S2930" t="s">
        <v>564</v>
      </c>
      <c r="T2930">
        <v>0</v>
      </c>
      <c r="U2930">
        <v>0</v>
      </c>
      <c r="V2930" t="s">
        <v>1</v>
      </c>
      <c r="W2930" t="s">
        <v>1</v>
      </c>
      <c r="X2930">
        <v>1</v>
      </c>
      <c r="Y2930" t="s">
        <v>565</v>
      </c>
    </row>
    <row r="2931" spans="1:25">
      <c r="A2931" t="s">
        <v>62</v>
      </c>
      <c r="B2931" t="s">
        <v>66</v>
      </c>
      <c r="C2931" t="s">
        <v>141</v>
      </c>
      <c r="D2931" t="s">
        <v>142</v>
      </c>
      <c r="E2931">
        <v>12203.58</v>
      </c>
      <c r="F2931" s="13">
        <f t="shared" si="180"/>
        <v>62.213596074750761</v>
      </c>
      <c r="G2931" s="13">
        <f t="shared" si="181"/>
        <v>62.213596074750761</v>
      </c>
      <c r="H2931">
        <v>12.203580000000001</v>
      </c>
      <c r="I2931">
        <f t="shared" si="182"/>
        <v>6.2213596074750764E-2</v>
      </c>
      <c r="J2931">
        <f t="shared" si="183"/>
        <v>6.2213596074750764E-2</v>
      </c>
      <c r="K2931" t="s">
        <v>563</v>
      </c>
      <c r="L2931" t="s">
        <v>563</v>
      </c>
      <c r="M2931" t="s">
        <v>563</v>
      </c>
      <c r="N2931">
        <v>0</v>
      </c>
      <c r="O2931">
        <v>1</v>
      </c>
      <c r="P2931" t="s">
        <v>579</v>
      </c>
      <c r="Q2931" t="s">
        <v>1</v>
      </c>
      <c r="R2931">
        <v>1</v>
      </c>
      <c r="S2931" t="s">
        <v>564</v>
      </c>
      <c r="T2931">
        <v>0</v>
      </c>
      <c r="U2931">
        <v>0</v>
      </c>
      <c r="V2931" t="s">
        <v>1</v>
      </c>
      <c r="W2931" t="s">
        <v>1</v>
      </c>
      <c r="X2931">
        <v>1</v>
      </c>
      <c r="Y2931" t="s">
        <v>565</v>
      </c>
    </row>
    <row r="2932" spans="1:25">
      <c r="A2932" t="s">
        <v>62</v>
      </c>
      <c r="B2932" t="s">
        <v>66</v>
      </c>
      <c r="C2932" t="s">
        <v>141</v>
      </c>
      <c r="D2932" t="s">
        <v>142</v>
      </c>
      <c r="E2932">
        <v>12240.5</v>
      </c>
      <c r="F2932" s="13">
        <f t="shared" si="180"/>
        <v>62.392049833965544</v>
      </c>
      <c r="G2932" s="13">
        <f t="shared" si="181"/>
        <v>62.392049833965544</v>
      </c>
      <c r="H2932">
        <v>12.240500000000001</v>
      </c>
      <c r="I2932">
        <f t="shared" si="182"/>
        <v>6.239204983396554E-2</v>
      </c>
      <c r="J2932">
        <f t="shared" si="183"/>
        <v>6.239204983396554E-2</v>
      </c>
      <c r="K2932" t="s">
        <v>563</v>
      </c>
      <c r="L2932" t="s">
        <v>563</v>
      </c>
      <c r="M2932" t="s">
        <v>563</v>
      </c>
      <c r="N2932">
        <v>0</v>
      </c>
      <c r="O2932">
        <v>1</v>
      </c>
      <c r="P2932" t="s">
        <v>579</v>
      </c>
      <c r="Q2932" t="s">
        <v>1</v>
      </c>
      <c r="R2932">
        <v>1</v>
      </c>
      <c r="S2932" t="s">
        <v>564</v>
      </c>
      <c r="T2932">
        <v>0</v>
      </c>
      <c r="U2932">
        <v>0</v>
      </c>
      <c r="V2932" t="s">
        <v>1</v>
      </c>
      <c r="W2932" t="s">
        <v>1</v>
      </c>
      <c r="X2932">
        <v>1</v>
      </c>
      <c r="Y2932" t="s">
        <v>565</v>
      </c>
    </row>
    <row r="2933" spans="1:25">
      <c r="A2933" t="s">
        <v>62</v>
      </c>
      <c r="B2933" t="s">
        <v>66</v>
      </c>
      <c r="C2933" t="s">
        <v>141</v>
      </c>
      <c r="D2933" t="s">
        <v>142</v>
      </c>
      <c r="E2933">
        <v>12339.3</v>
      </c>
      <c r="F2933" s="13">
        <f t="shared" si="180"/>
        <v>62.869465259505887</v>
      </c>
      <c r="G2933" s="13">
        <f t="shared" si="181"/>
        <v>62.869465259505887</v>
      </c>
      <c r="H2933">
        <v>12.3393</v>
      </c>
      <c r="I2933">
        <f t="shared" si="182"/>
        <v>6.2869465259505888E-2</v>
      </c>
      <c r="J2933">
        <f t="shared" si="183"/>
        <v>6.2869465259505888E-2</v>
      </c>
      <c r="K2933" t="s">
        <v>563</v>
      </c>
      <c r="L2933" t="s">
        <v>563</v>
      </c>
      <c r="M2933" t="s">
        <v>563</v>
      </c>
      <c r="N2933">
        <v>0</v>
      </c>
      <c r="O2933">
        <v>1</v>
      </c>
      <c r="P2933" t="s">
        <v>579</v>
      </c>
      <c r="Q2933" t="s">
        <v>1</v>
      </c>
      <c r="R2933">
        <v>1</v>
      </c>
      <c r="S2933" t="s">
        <v>564</v>
      </c>
      <c r="T2933">
        <v>0</v>
      </c>
      <c r="U2933">
        <v>0</v>
      </c>
      <c r="V2933" t="s">
        <v>1</v>
      </c>
      <c r="W2933" t="s">
        <v>1</v>
      </c>
      <c r="X2933">
        <v>1</v>
      </c>
      <c r="Y2933" t="s">
        <v>565</v>
      </c>
    </row>
    <row r="2934" spans="1:25">
      <c r="A2934" t="s">
        <v>62</v>
      </c>
      <c r="B2934" t="s">
        <v>66</v>
      </c>
      <c r="C2934" t="s">
        <v>141</v>
      </c>
      <c r="D2934" t="s">
        <v>142</v>
      </c>
      <c r="E2934">
        <v>12521.4054054054</v>
      </c>
      <c r="F2934" s="13">
        <f t="shared" si="180"/>
        <v>63.748906543926537</v>
      </c>
      <c r="G2934" s="13">
        <f t="shared" si="181"/>
        <v>63.748906543926537</v>
      </c>
      <c r="H2934">
        <v>12.5214054054054</v>
      </c>
      <c r="I2934">
        <f t="shared" si="182"/>
        <v>6.3748906543926537E-2</v>
      </c>
      <c r="J2934">
        <f t="shared" si="183"/>
        <v>6.3748906543926537E-2</v>
      </c>
      <c r="K2934" t="s">
        <v>563</v>
      </c>
      <c r="L2934" t="s">
        <v>563</v>
      </c>
      <c r="M2934" t="s">
        <v>563</v>
      </c>
      <c r="N2934">
        <v>0</v>
      </c>
      <c r="O2934">
        <v>1</v>
      </c>
      <c r="P2934" t="s">
        <v>579</v>
      </c>
      <c r="Q2934" t="s">
        <v>1</v>
      </c>
      <c r="R2934">
        <v>1</v>
      </c>
      <c r="S2934" t="s">
        <v>564</v>
      </c>
      <c r="T2934">
        <v>0</v>
      </c>
      <c r="U2934">
        <v>0</v>
      </c>
      <c r="V2934" t="s">
        <v>1</v>
      </c>
      <c r="W2934" t="s">
        <v>1</v>
      </c>
      <c r="X2934">
        <v>1</v>
      </c>
      <c r="Y2934" t="s">
        <v>565</v>
      </c>
    </row>
    <row r="2935" spans="1:25">
      <c r="A2935" t="s">
        <v>62</v>
      </c>
      <c r="B2935" t="s">
        <v>66</v>
      </c>
      <c r="C2935" t="s">
        <v>141</v>
      </c>
      <c r="D2935" t="s">
        <v>142</v>
      </c>
      <c r="E2935">
        <v>12715.351351351301</v>
      </c>
      <c r="F2935" s="13">
        <f t="shared" si="180"/>
        <v>64.68480126696879</v>
      </c>
      <c r="G2935" s="13">
        <f t="shared" si="181"/>
        <v>64.68480126696879</v>
      </c>
      <c r="H2935">
        <v>12.7153513513513</v>
      </c>
      <c r="I2935">
        <f t="shared" si="182"/>
        <v>6.4684801266968794E-2</v>
      </c>
      <c r="J2935">
        <f t="shared" si="183"/>
        <v>6.4684801266968794E-2</v>
      </c>
      <c r="K2935" t="s">
        <v>563</v>
      </c>
      <c r="L2935" t="s">
        <v>563</v>
      </c>
      <c r="M2935" t="s">
        <v>563</v>
      </c>
      <c r="N2935">
        <v>0</v>
      </c>
      <c r="O2935">
        <v>1</v>
      </c>
      <c r="P2935" t="s">
        <v>579</v>
      </c>
      <c r="Q2935" t="s">
        <v>1</v>
      </c>
      <c r="R2935">
        <v>1</v>
      </c>
      <c r="S2935" t="s">
        <v>564</v>
      </c>
      <c r="T2935">
        <v>0</v>
      </c>
      <c r="U2935">
        <v>0</v>
      </c>
      <c r="V2935" t="s">
        <v>1</v>
      </c>
      <c r="W2935" t="s">
        <v>1</v>
      </c>
      <c r="X2935">
        <v>1</v>
      </c>
      <c r="Y2935" t="s">
        <v>565</v>
      </c>
    </row>
    <row r="2936" spans="1:25">
      <c r="A2936" t="s">
        <v>62</v>
      </c>
      <c r="B2936" t="s">
        <v>66</v>
      </c>
      <c r="C2936" t="s">
        <v>141</v>
      </c>
      <c r="D2936" t="s">
        <v>142</v>
      </c>
      <c r="E2936">
        <v>12748.432432432401</v>
      </c>
      <c r="F2936" s="13">
        <f t="shared" si="180"/>
        <v>64.84436136312047</v>
      </c>
      <c r="G2936" s="13">
        <f t="shared" si="181"/>
        <v>64.84436136312047</v>
      </c>
      <c r="H2936">
        <v>12.7484324324324</v>
      </c>
      <c r="I2936">
        <f t="shared" si="182"/>
        <v>6.4844361363120467E-2</v>
      </c>
      <c r="J2936">
        <f t="shared" si="183"/>
        <v>6.4844361363120467E-2</v>
      </c>
      <c r="K2936" t="s">
        <v>563</v>
      </c>
      <c r="L2936" t="s">
        <v>563</v>
      </c>
      <c r="M2936" t="s">
        <v>563</v>
      </c>
      <c r="N2936">
        <v>0</v>
      </c>
      <c r="O2936">
        <v>1</v>
      </c>
      <c r="P2936" t="s">
        <v>579</v>
      </c>
      <c r="Q2936" t="s">
        <v>1</v>
      </c>
      <c r="R2936">
        <v>1</v>
      </c>
      <c r="S2936" t="s">
        <v>564</v>
      </c>
      <c r="T2936">
        <v>0</v>
      </c>
      <c r="U2936">
        <v>0</v>
      </c>
      <c r="V2936" t="s">
        <v>1</v>
      </c>
      <c r="W2936" t="s">
        <v>1</v>
      </c>
      <c r="X2936">
        <v>1</v>
      </c>
      <c r="Y2936" t="s">
        <v>565</v>
      </c>
    </row>
    <row r="2937" spans="1:25">
      <c r="A2937" t="s">
        <v>62</v>
      </c>
      <c r="B2937" t="s">
        <v>66</v>
      </c>
      <c r="C2937" t="s">
        <v>141</v>
      </c>
      <c r="D2937" t="s">
        <v>142</v>
      </c>
      <c r="E2937">
        <v>12845.0810810811</v>
      </c>
      <c r="F2937" s="13">
        <f t="shared" si="180"/>
        <v>65.310404492793239</v>
      </c>
      <c r="G2937" s="13">
        <f t="shared" si="181"/>
        <v>65.310404492793239</v>
      </c>
      <c r="H2937">
        <v>12.8450810810811</v>
      </c>
      <c r="I2937">
        <f t="shared" si="182"/>
        <v>6.5310404492793239E-2</v>
      </c>
      <c r="J2937">
        <f t="shared" si="183"/>
        <v>6.5310404492793239E-2</v>
      </c>
      <c r="K2937" t="s">
        <v>563</v>
      </c>
      <c r="L2937" t="s">
        <v>563</v>
      </c>
      <c r="M2937" t="s">
        <v>563</v>
      </c>
      <c r="N2937">
        <v>0</v>
      </c>
      <c r="O2937">
        <v>1</v>
      </c>
      <c r="P2937" t="s">
        <v>579</v>
      </c>
      <c r="Q2937" t="s">
        <v>1</v>
      </c>
      <c r="R2937">
        <v>1</v>
      </c>
      <c r="S2937" t="s">
        <v>564</v>
      </c>
      <c r="T2937">
        <v>0</v>
      </c>
      <c r="U2937">
        <v>0</v>
      </c>
      <c r="V2937" t="s">
        <v>1</v>
      </c>
      <c r="W2937" t="s">
        <v>1</v>
      </c>
      <c r="X2937">
        <v>1</v>
      </c>
      <c r="Y2937" t="s">
        <v>565</v>
      </c>
    </row>
    <row r="2938" spans="1:25">
      <c r="A2938" t="s">
        <v>62</v>
      </c>
      <c r="B2938" t="s">
        <v>66</v>
      </c>
      <c r="C2938" t="s">
        <v>141</v>
      </c>
      <c r="D2938" t="s">
        <v>142</v>
      </c>
      <c r="E2938">
        <v>12889.8378378378</v>
      </c>
      <c r="F2938" s="13">
        <f t="shared" si="180"/>
        <v>65.52616151333892</v>
      </c>
      <c r="G2938" s="13">
        <f t="shared" si="181"/>
        <v>65.52616151333892</v>
      </c>
      <c r="H2938">
        <v>12.889837837837799</v>
      </c>
      <c r="I2938">
        <f t="shared" si="182"/>
        <v>6.5526161513338926E-2</v>
      </c>
      <c r="J2938">
        <f t="shared" si="183"/>
        <v>6.5526161513338926E-2</v>
      </c>
      <c r="K2938" t="s">
        <v>563</v>
      </c>
      <c r="L2938" t="s">
        <v>563</v>
      </c>
      <c r="M2938" t="s">
        <v>563</v>
      </c>
      <c r="N2938">
        <v>0</v>
      </c>
      <c r="O2938">
        <v>1</v>
      </c>
      <c r="P2938" t="s">
        <v>579</v>
      </c>
      <c r="Q2938" t="s">
        <v>1</v>
      </c>
      <c r="R2938">
        <v>1</v>
      </c>
      <c r="S2938" t="s">
        <v>564</v>
      </c>
      <c r="T2938">
        <v>0</v>
      </c>
      <c r="U2938">
        <v>0</v>
      </c>
      <c r="V2938" t="s">
        <v>1</v>
      </c>
      <c r="W2938" t="s">
        <v>1</v>
      </c>
      <c r="X2938">
        <v>1</v>
      </c>
      <c r="Y2938" t="s">
        <v>565</v>
      </c>
    </row>
    <row r="2939" spans="1:25">
      <c r="A2939" t="s">
        <v>62</v>
      </c>
      <c r="B2939" t="s">
        <v>66</v>
      </c>
      <c r="C2939" t="s">
        <v>141</v>
      </c>
      <c r="D2939" t="s">
        <v>142</v>
      </c>
      <c r="E2939">
        <v>12941.729729729699</v>
      </c>
      <c r="F2939" s="13">
        <f t="shared" si="180"/>
        <v>65.776266014715418</v>
      </c>
      <c r="G2939" s="13">
        <f t="shared" si="181"/>
        <v>65.776266014715418</v>
      </c>
      <c r="H2939">
        <v>12.941729729729699</v>
      </c>
      <c r="I2939">
        <f t="shared" si="182"/>
        <v>6.5776266014715423E-2</v>
      </c>
      <c r="J2939">
        <f t="shared" si="183"/>
        <v>6.5776266014715423E-2</v>
      </c>
      <c r="K2939" t="s">
        <v>563</v>
      </c>
      <c r="L2939" t="s">
        <v>563</v>
      </c>
      <c r="M2939" t="s">
        <v>563</v>
      </c>
      <c r="N2939">
        <v>0</v>
      </c>
      <c r="O2939">
        <v>1</v>
      </c>
      <c r="P2939" t="s">
        <v>579</v>
      </c>
      <c r="Q2939" t="s">
        <v>1</v>
      </c>
      <c r="R2939">
        <v>1</v>
      </c>
      <c r="S2939" t="s">
        <v>564</v>
      </c>
      <c r="T2939">
        <v>0</v>
      </c>
      <c r="U2939">
        <v>0</v>
      </c>
      <c r="V2939" t="s">
        <v>1</v>
      </c>
      <c r="W2939" t="s">
        <v>1</v>
      </c>
      <c r="X2939">
        <v>1</v>
      </c>
      <c r="Y2939" t="s">
        <v>565</v>
      </c>
    </row>
    <row r="2940" spans="1:25">
      <c r="A2940" t="s">
        <v>62</v>
      </c>
      <c r="B2940" t="s">
        <v>66</v>
      </c>
      <c r="C2940" t="s">
        <v>141</v>
      </c>
      <c r="D2940" t="s">
        <v>142</v>
      </c>
      <c r="E2940">
        <v>13159.22</v>
      </c>
      <c r="F2940" s="13">
        <f t="shared" si="180"/>
        <v>66.823946144143832</v>
      </c>
      <c r="G2940" s="13">
        <f t="shared" si="181"/>
        <v>66.823946144143832</v>
      </c>
      <c r="H2940">
        <v>13.159219999999999</v>
      </c>
      <c r="I2940">
        <f t="shared" si="182"/>
        <v>6.6823946144143831E-2</v>
      </c>
      <c r="J2940">
        <f t="shared" si="183"/>
        <v>6.6823946144143831E-2</v>
      </c>
      <c r="K2940" t="s">
        <v>563</v>
      </c>
      <c r="L2940" t="s">
        <v>563</v>
      </c>
      <c r="M2940" t="s">
        <v>563</v>
      </c>
      <c r="N2940">
        <v>0</v>
      </c>
      <c r="O2940">
        <v>1</v>
      </c>
      <c r="P2940" t="s">
        <v>579</v>
      </c>
      <c r="Q2940" t="s">
        <v>1</v>
      </c>
      <c r="R2940">
        <v>1</v>
      </c>
      <c r="S2940" t="s">
        <v>564</v>
      </c>
      <c r="T2940">
        <v>0</v>
      </c>
      <c r="U2940">
        <v>0</v>
      </c>
      <c r="V2940" t="s">
        <v>1</v>
      </c>
      <c r="W2940" t="s">
        <v>1</v>
      </c>
      <c r="X2940">
        <v>1</v>
      </c>
      <c r="Y2940" t="s">
        <v>565</v>
      </c>
    </row>
    <row r="2941" spans="1:25">
      <c r="A2941" t="s">
        <v>62</v>
      </c>
      <c r="B2941" t="s">
        <v>66</v>
      </c>
      <c r="C2941" t="s">
        <v>141</v>
      </c>
      <c r="D2941" t="s">
        <v>142</v>
      </c>
      <c r="E2941">
        <v>13229.755999999999</v>
      </c>
      <c r="F2941" s="13">
        <f t="shared" si="180"/>
        <v>67.163534324310248</v>
      </c>
      <c r="G2941" s="13">
        <f t="shared" si="181"/>
        <v>67.163534324310248</v>
      </c>
      <c r="H2941">
        <v>13.229756</v>
      </c>
      <c r="I2941">
        <f t="shared" si="182"/>
        <v>6.7163534324310242E-2</v>
      </c>
      <c r="J2941">
        <f t="shared" si="183"/>
        <v>6.7163534324310242E-2</v>
      </c>
      <c r="K2941" t="s">
        <v>563</v>
      </c>
      <c r="L2941" t="s">
        <v>563</v>
      </c>
      <c r="M2941" t="s">
        <v>563</v>
      </c>
      <c r="N2941">
        <v>0</v>
      </c>
      <c r="O2941">
        <v>1</v>
      </c>
      <c r="P2941" t="s">
        <v>579</v>
      </c>
      <c r="Q2941" t="s">
        <v>1</v>
      </c>
      <c r="R2941">
        <v>1</v>
      </c>
      <c r="S2941" t="s">
        <v>564</v>
      </c>
      <c r="T2941">
        <v>0</v>
      </c>
      <c r="U2941">
        <v>0</v>
      </c>
      <c r="V2941" t="s">
        <v>1</v>
      </c>
      <c r="W2941" t="s">
        <v>1</v>
      </c>
      <c r="X2941">
        <v>1</v>
      </c>
      <c r="Y2941" t="s">
        <v>565</v>
      </c>
    </row>
    <row r="2942" spans="1:25">
      <c r="A2942" t="s">
        <v>62</v>
      </c>
      <c r="B2942" t="s">
        <v>66</v>
      </c>
      <c r="C2942" t="s">
        <v>141</v>
      </c>
      <c r="D2942" t="s">
        <v>142</v>
      </c>
      <c r="E2942">
        <v>13244.636</v>
      </c>
      <c r="F2942" s="13">
        <f t="shared" si="180"/>
        <v>67.235160529586793</v>
      </c>
      <c r="G2942" s="13">
        <f t="shared" si="181"/>
        <v>67.235160529586793</v>
      </c>
      <c r="H2942">
        <v>13.244636</v>
      </c>
      <c r="I2942">
        <f t="shared" si="182"/>
        <v>6.7235160529586793E-2</v>
      </c>
      <c r="J2942">
        <f t="shared" si="183"/>
        <v>6.7235160529586793E-2</v>
      </c>
      <c r="K2942" t="s">
        <v>563</v>
      </c>
      <c r="L2942" t="s">
        <v>563</v>
      </c>
      <c r="M2942" t="s">
        <v>563</v>
      </c>
      <c r="N2942">
        <v>0</v>
      </c>
      <c r="O2942">
        <v>1</v>
      </c>
      <c r="P2942" t="s">
        <v>579</v>
      </c>
      <c r="Q2942" t="s">
        <v>1</v>
      </c>
      <c r="R2942">
        <v>1</v>
      </c>
      <c r="S2942" t="s">
        <v>564</v>
      </c>
      <c r="T2942">
        <v>0</v>
      </c>
      <c r="U2942">
        <v>0</v>
      </c>
      <c r="V2942" t="s">
        <v>1</v>
      </c>
      <c r="W2942" t="s">
        <v>1</v>
      </c>
      <c r="X2942">
        <v>1</v>
      </c>
      <c r="Y2942" t="s">
        <v>565</v>
      </c>
    </row>
    <row r="2943" spans="1:25">
      <c r="A2943" t="s">
        <v>62</v>
      </c>
      <c r="B2943" t="s">
        <v>66</v>
      </c>
      <c r="C2943" t="s">
        <v>141</v>
      </c>
      <c r="D2943" t="s">
        <v>142</v>
      </c>
      <c r="E2943">
        <v>13267.451999999999</v>
      </c>
      <c r="F2943" s="13">
        <f t="shared" si="180"/>
        <v>67.344979283740315</v>
      </c>
      <c r="G2943" s="13">
        <f t="shared" si="181"/>
        <v>67.344979283740315</v>
      </c>
      <c r="H2943">
        <v>13.267452</v>
      </c>
      <c r="I2943">
        <f t="shared" si="182"/>
        <v>6.7344979283740308E-2</v>
      </c>
      <c r="J2943">
        <f t="shared" si="183"/>
        <v>6.7344979283740308E-2</v>
      </c>
      <c r="K2943" t="s">
        <v>563</v>
      </c>
      <c r="L2943" t="s">
        <v>563</v>
      </c>
      <c r="M2943" t="s">
        <v>563</v>
      </c>
      <c r="N2943">
        <v>0</v>
      </c>
      <c r="O2943">
        <v>1</v>
      </c>
      <c r="P2943" t="s">
        <v>579</v>
      </c>
      <c r="Q2943" t="s">
        <v>1</v>
      </c>
      <c r="R2943">
        <v>1</v>
      </c>
      <c r="S2943" t="s">
        <v>564</v>
      </c>
      <c r="T2943">
        <v>0</v>
      </c>
      <c r="U2943">
        <v>0</v>
      </c>
      <c r="V2943" t="s">
        <v>1</v>
      </c>
      <c r="W2943" t="s">
        <v>1</v>
      </c>
      <c r="X2943">
        <v>1</v>
      </c>
      <c r="Y2943" t="s">
        <v>565</v>
      </c>
    </row>
    <row r="2944" spans="1:25">
      <c r="A2944" t="s">
        <v>62</v>
      </c>
      <c r="B2944" t="s">
        <v>66</v>
      </c>
      <c r="C2944" t="s">
        <v>141</v>
      </c>
      <c r="D2944" t="s">
        <v>142</v>
      </c>
      <c r="E2944">
        <v>13304.652</v>
      </c>
      <c r="F2944" s="13">
        <f t="shared" si="180"/>
        <v>67.524010631415294</v>
      </c>
      <c r="G2944" s="13">
        <f t="shared" si="181"/>
        <v>67.524010631415294</v>
      </c>
      <c r="H2944">
        <v>13.304652000000001</v>
      </c>
      <c r="I2944">
        <f t="shared" si="182"/>
        <v>6.752401063141529E-2</v>
      </c>
      <c r="J2944">
        <f t="shared" si="183"/>
        <v>6.752401063141529E-2</v>
      </c>
      <c r="K2944" t="s">
        <v>563</v>
      </c>
      <c r="L2944" t="s">
        <v>563</v>
      </c>
      <c r="M2944" t="s">
        <v>563</v>
      </c>
      <c r="N2944">
        <v>0</v>
      </c>
      <c r="O2944">
        <v>1</v>
      </c>
      <c r="P2944" t="s">
        <v>579</v>
      </c>
      <c r="Q2944" t="s">
        <v>1</v>
      </c>
      <c r="R2944">
        <v>1</v>
      </c>
      <c r="S2944" t="s">
        <v>564</v>
      </c>
      <c r="T2944">
        <v>0</v>
      </c>
      <c r="U2944">
        <v>0</v>
      </c>
      <c r="V2944" t="s">
        <v>1</v>
      </c>
      <c r="W2944" t="s">
        <v>1</v>
      </c>
      <c r="X2944">
        <v>1</v>
      </c>
      <c r="Y2944" t="s">
        <v>565</v>
      </c>
    </row>
    <row r="2945" spans="1:25">
      <c r="A2945" t="s">
        <v>62</v>
      </c>
      <c r="B2945" t="s">
        <v>66</v>
      </c>
      <c r="C2945" t="s">
        <v>141</v>
      </c>
      <c r="D2945" t="s">
        <v>142</v>
      </c>
      <c r="E2945">
        <v>13321.516</v>
      </c>
      <c r="F2945" s="13">
        <f t="shared" si="180"/>
        <v>67.605162963226249</v>
      </c>
      <c r="G2945" s="13">
        <f t="shared" si="181"/>
        <v>67.605162963226249</v>
      </c>
      <c r="H2945">
        <v>13.321516000000001</v>
      </c>
      <c r="I2945">
        <f t="shared" si="182"/>
        <v>6.7605162963226245E-2</v>
      </c>
      <c r="J2945">
        <f t="shared" si="183"/>
        <v>6.7605162963226245E-2</v>
      </c>
      <c r="K2945" t="s">
        <v>563</v>
      </c>
      <c r="L2945" t="s">
        <v>563</v>
      </c>
      <c r="M2945" t="s">
        <v>563</v>
      </c>
      <c r="N2945">
        <v>0</v>
      </c>
      <c r="O2945">
        <v>1</v>
      </c>
      <c r="P2945" t="s">
        <v>579</v>
      </c>
      <c r="Q2945" t="s">
        <v>1</v>
      </c>
      <c r="R2945">
        <v>1</v>
      </c>
      <c r="S2945" t="s">
        <v>564</v>
      </c>
      <c r="T2945">
        <v>0</v>
      </c>
      <c r="U2945">
        <v>0</v>
      </c>
      <c r="V2945" t="s">
        <v>1</v>
      </c>
      <c r="W2945" t="s">
        <v>1</v>
      </c>
      <c r="X2945">
        <v>1</v>
      </c>
      <c r="Y2945" t="s">
        <v>565</v>
      </c>
    </row>
    <row r="2946" spans="1:25">
      <c r="A2946" t="s">
        <v>62</v>
      </c>
      <c r="B2946" t="s">
        <v>66</v>
      </c>
      <c r="C2946" t="s">
        <v>141</v>
      </c>
      <c r="D2946" t="s">
        <v>142</v>
      </c>
      <c r="E2946">
        <v>13358.468000000001</v>
      </c>
      <c r="F2946" s="13">
        <f t="shared" si="180"/>
        <v>67.782963448384791</v>
      </c>
      <c r="G2946" s="13">
        <f t="shared" si="181"/>
        <v>67.782963448384791</v>
      </c>
      <c r="H2946">
        <v>13.358468</v>
      </c>
      <c r="I2946">
        <f t="shared" si="182"/>
        <v>6.7782963448384789E-2</v>
      </c>
      <c r="J2946">
        <f t="shared" si="183"/>
        <v>6.7782963448384789E-2</v>
      </c>
      <c r="K2946" t="s">
        <v>563</v>
      </c>
      <c r="L2946" t="s">
        <v>563</v>
      </c>
      <c r="M2946" t="s">
        <v>563</v>
      </c>
      <c r="N2946">
        <v>0</v>
      </c>
      <c r="O2946">
        <v>1</v>
      </c>
      <c r="P2946" t="s">
        <v>579</v>
      </c>
      <c r="Q2946" t="s">
        <v>1</v>
      </c>
      <c r="R2946">
        <v>1</v>
      </c>
      <c r="S2946" t="s">
        <v>564</v>
      </c>
      <c r="T2946">
        <v>0</v>
      </c>
      <c r="U2946">
        <v>0</v>
      </c>
      <c r="V2946" t="s">
        <v>1</v>
      </c>
      <c r="W2946" t="s">
        <v>1</v>
      </c>
      <c r="X2946">
        <v>1</v>
      </c>
      <c r="Y2946" t="s">
        <v>565</v>
      </c>
    </row>
    <row r="2947" spans="1:25">
      <c r="A2947" t="s">
        <v>62</v>
      </c>
      <c r="B2947" t="s">
        <v>66</v>
      </c>
      <c r="C2947" t="s">
        <v>141</v>
      </c>
      <c r="D2947" t="s">
        <v>142</v>
      </c>
      <c r="E2947">
        <v>13395.915999999999</v>
      </c>
      <c r="F2947" s="13">
        <f t="shared" si="180"/>
        <v>67.963124527404474</v>
      </c>
      <c r="G2947" s="13">
        <f t="shared" si="181"/>
        <v>67.963124527404474</v>
      </c>
      <c r="H2947">
        <v>13.395916</v>
      </c>
      <c r="I2947">
        <f t="shared" si="182"/>
        <v>6.7963124527404481E-2</v>
      </c>
      <c r="J2947">
        <f t="shared" si="183"/>
        <v>6.7963124527404481E-2</v>
      </c>
      <c r="K2947" t="s">
        <v>563</v>
      </c>
      <c r="L2947" t="s">
        <v>563</v>
      </c>
      <c r="M2947" t="s">
        <v>563</v>
      </c>
      <c r="N2947">
        <v>0</v>
      </c>
      <c r="O2947">
        <v>1</v>
      </c>
      <c r="P2947" t="s">
        <v>579</v>
      </c>
      <c r="Q2947" t="s">
        <v>1</v>
      </c>
      <c r="R2947">
        <v>1</v>
      </c>
      <c r="S2947" t="s">
        <v>564</v>
      </c>
      <c r="T2947">
        <v>0</v>
      </c>
      <c r="U2947">
        <v>0</v>
      </c>
      <c r="V2947" t="s">
        <v>1</v>
      </c>
      <c r="W2947" t="s">
        <v>1</v>
      </c>
      <c r="X2947">
        <v>1</v>
      </c>
      <c r="Y2947" t="s">
        <v>565</v>
      </c>
    </row>
    <row r="2948" spans="1:25">
      <c r="A2948" t="s">
        <v>62</v>
      </c>
      <c r="B2948" t="s">
        <v>66</v>
      </c>
      <c r="C2948" t="s">
        <v>141</v>
      </c>
      <c r="D2948" t="s">
        <v>142</v>
      </c>
      <c r="E2948">
        <v>13427.907999999999</v>
      </c>
      <c r="F2948" s="13">
        <f t="shared" si="180"/>
        <v>68.117016307087596</v>
      </c>
      <c r="G2948" s="13">
        <f t="shared" si="181"/>
        <v>68.117016307087596</v>
      </c>
      <c r="H2948">
        <v>13.427908</v>
      </c>
      <c r="I2948">
        <f t="shared" si="182"/>
        <v>6.8117016307087594E-2</v>
      </c>
      <c r="J2948">
        <f t="shared" si="183"/>
        <v>6.8117016307087594E-2</v>
      </c>
      <c r="K2948" t="s">
        <v>563</v>
      </c>
      <c r="L2948" t="s">
        <v>563</v>
      </c>
      <c r="M2948" t="s">
        <v>563</v>
      </c>
      <c r="N2948">
        <v>0</v>
      </c>
      <c r="O2948">
        <v>1</v>
      </c>
      <c r="P2948" t="s">
        <v>579</v>
      </c>
      <c r="Q2948" t="s">
        <v>1</v>
      </c>
      <c r="R2948">
        <v>1</v>
      </c>
      <c r="S2948" t="s">
        <v>564</v>
      </c>
      <c r="T2948">
        <v>0</v>
      </c>
      <c r="U2948">
        <v>0</v>
      </c>
      <c r="V2948" t="s">
        <v>1</v>
      </c>
      <c r="W2948" t="s">
        <v>1</v>
      </c>
      <c r="X2948">
        <v>1</v>
      </c>
      <c r="Y2948" t="s">
        <v>565</v>
      </c>
    </row>
    <row r="2949" spans="1:25">
      <c r="A2949" t="s">
        <v>62</v>
      </c>
      <c r="B2949" t="s">
        <v>66</v>
      </c>
      <c r="C2949" t="s">
        <v>141</v>
      </c>
      <c r="D2949" t="s">
        <v>142</v>
      </c>
      <c r="E2949">
        <v>13475.965870718799</v>
      </c>
      <c r="F2949" s="13">
        <f t="shared" si="180"/>
        <v>68.348154400668676</v>
      </c>
      <c r="G2949" s="13">
        <f t="shared" si="181"/>
        <v>68.348154400668676</v>
      </c>
      <c r="H2949">
        <v>13.475965870718801</v>
      </c>
      <c r="I2949">
        <f t="shared" si="182"/>
        <v>6.8348154400668673E-2</v>
      </c>
      <c r="J2949">
        <f t="shared" si="183"/>
        <v>6.8348154400668673E-2</v>
      </c>
      <c r="K2949" t="s">
        <v>563</v>
      </c>
      <c r="L2949" t="s">
        <v>563</v>
      </c>
      <c r="M2949" t="s">
        <v>563</v>
      </c>
      <c r="N2949">
        <v>0</v>
      </c>
      <c r="O2949">
        <v>1</v>
      </c>
      <c r="P2949" t="s">
        <v>579</v>
      </c>
      <c r="Q2949" t="s">
        <v>1</v>
      </c>
      <c r="R2949">
        <v>1</v>
      </c>
      <c r="S2949" t="s">
        <v>564</v>
      </c>
      <c r="T2949">
        <v>0</v>
      </c>
      <c r="U2949">
        <v>0</v>
      </c>
      <c r="V2949" t="s">
        <v>1</v>
      </c>
      <c r="W2949" t="s">
        <v>1</v>
      </c>
      <c r="X2949">
        <v>1</v>
      </c>
      <c r="Y2949" t="s">
        <v>565</v>
      </c>
    </row>
    <row r="2950" spans="1:25">
      <c r="A2950" t="s">
        <v>62</v>
      </c>
      <c r="B2950" t="s">
        <v>66</v>
      </c>
      <c r="C2950" t="s">
        <v>141</v>
      </c>
      <c r="D2950" t="s">
        <v>142</v>
      </c>
      <c r="E2950">
        <v>13815.278943560101</v>
      </c>
      <c r="F2950" s="13">
        <f t="shared" ref="F2950:F3013" si="184">0.0083*E2950^(0.9482)</f>
        <v>69.978901406051023</v>
      </c>
      <c r="G2950" s="13">
        <f t="shared" si="181"/>
        <v>69.978901406051023</v>
      </c>
      <c r="H2950">
        <v>13.8152789435601</v>
      </c>
      <c r="I2950">
        <f t="shared" si="182"/>
        <v>6.9978901406051022E-2</v>
      </c>
      <c r="J2950">
        <f t="shared" si="183"/>
        <v>6.9978901406051022E-2</v>
      </c>
      <c r="K2950" t="s">
        <v>563</v>
      </c>
      <c r="L2950" t="s">
        <v>563</v>
      </c>
      <c r="M2950" t="s">
        <v>563</v>
      </c>
      <c r="N2950">
        <v>0</v>
      </c>
      <c r="O2950">
        <v>1</v>
      </c>
      <c r="P2950" t="s">
        <v>579</v>
      </c>
      <c r="Q2950" t="s">
        <v>1</v>
      </c>
      <c r="R2950">
        <v>1</v>
      </c>
      <c r="S2950" t="s">
        <v>564</v>
      </c>
      <c r="T2950">
        <v>0</v>
      </c>
      <c r="U2950">
        <v>0</v>
      </c>
      <c r="V2950" t="s">
        <v>1</v>
      </c>
      <c r="W2950" t="s">
        <v>1</v>
      </c>
      <c r="X2950">
        <v>1</v>
      </c>
      <c r="Y2950" t="s">
        <v>565</v>
      </c>
    </row>
    <row r="2951" spans="1:25">
      <c r="A2951" t="s">
        <v>62</v>
      </c>
      <c r="B2951" t="s">
        <v>66</v>
      </c>
      <c r="C2951" t="s">
        <v>141</v>
      </c>
      <c r="D2951" t="s">
        <v>142</v>
      </c>
      <c r="E2951">
        <v>13916.659068982201</v>
      </c>
      <c r="F2951" s="13">
        <f t="shared" si="184"/>
        <v>70.46573204006782</v>
      </c>
      <c r="G2951" s="13">
        <f t="shared" si="181"/>
        <v>70.46573204006782</v>
      </c>
      <c r="H2951">
        <v>13.916659068982201</v>
      </c>
      <c r="I2951">
        <f t="shared" si="182"/>
        <v>7.0465732040067813E-2</v>
      </c>
      <c r="J2951">
        <f t="shared" si="183"/>
        <v>7.0465732040067813E-2</v>
      </c>
      <c r="K2951" t="s">
        <v>563</v>
      </c>
      <c r="L2951" t="s">
        <v>563</v>
      </c>
      <c r="M2951" t="s">
        <v>563</v>
      </c>
      <c r="N2951">
        <v>0</v>
      </c>
      <c r="O2951">
        <v>1</v>
      </c>
      <c r="P2951" t="s">
        <v>579</v>
      </c>
      <c r="Q2951" t="s">
        <v>1</v>
      </c>
      <c r="R2951">
        <v>1</v>
      </c>
      <c r="S2951" t="s">
        <v>564</v>
      </c>
      <c r="T2951">
        <v>0</v>
      </c>
      <c r="U2951">
        <v>0</v>
      </c>
      <c r="V2951" t="s">
        <v>1</v>
      </c>
      <c r="W2951" t="s">
        <v>1</v>
      </c>
      <c r="X2951">
        <v>1</v>
      </c>
      <c r="Y2951" t="s">
        <v>565</v>
      </c>
    </row>
    <row r="2952" spans="1:25">
      <c r="A2952" t="s">
        <v>62</v>
      </c>
      <c r="B2952" t="s">
        <v>66</v>
      </c>
      <c r="C2952" t="s">
        <v>141</v>
      </c>
      <c r="D2952" t="s">
        <v>142</v>
      </c>
      <c r="E2952">
        <v>14140.1091413411</v>
      </c>
      <c r="F2952" s="13">
        <f t="shared" si="184"/>
        <v>71.538099919073687</v>
      </c>
      <c r="G2952" s="13">
        <f t="shared" si="181"/>
        <v>71.538099919073687</v>
      </c>
      <c r="H2952">
        <v>14.140109141341</v>
      </c>
      <c r="I2952">
        <f t="shared" si="182"/>
        <v>7.1538099919073686E-2</v>
      </c>
      <c r="J2952">
        <f t="shared" si="183"/>
        <v>7.1538099919073686E-2</v>
      </c>
      <c r="K2952" t="s">
        <v>563</v>
      </c>
      <c r="L2952" t="s">
        <v>563</v>
      </c>
      <c r="M2952" t="s">
        <v>563</v>
      </c>
      <c r="N2952">
        <v>0</v>
      </c>
      <c r="O2952">
        <v>1</v>
      </c>
      <c r="P2952" t="s">
        <v>579</v>
      </c>
      <c r="Q2952" t="s">
        <v>1</v>
      </c>
      <c r="R2952">
        <v>1</v>
      </c>
      <c r="S2952" t="s">
        <v>564</v>
      </c>
      <c r="T2952">
        <v>0</v>
      </c>
      <c r="U2952">
        <v>0</v>
      </c>
      <c r="V2952" t="s">
        <v>1</v>
      </c>
      <c r="W2952" t="s">
        <v>1</v>
      </c>
      <c r="X2952">
        <v>1</v>
      </c>
      <c r="Y2952" t="s">
        <v>565</v>
      </c>
    </row>
    <row r="2953" spans="1:25">
      <c r="A2953" t="s">
        <v>62</v>
      </c>
      <c r="B2953" t="s">
        <v>66</v>
      </c>
      <c r="C2953" t="s">
        <v>141</v>
      </c>
      <c r="D2953" t="s">
        <v>142</v>
      </c>
      <c r="E2953">
        <v>14455.6289194404</v>
      </c>
      <c r="F2953" s="13">
        <f t="shared" si="184"/>
        <v>73.050832139426319</v>
      </c>
      <c r="G2953" s="13">
        <f t="shared" si="181"/>
        <v>73.050832139426319</v>
      </c>
      <c r="H2953">
        <v>14.4556289194404</v>
      </c>
      <c r="I2953">
        <f t="shared" si="182"/>
        <v>7.3050832139426314E-2</v>
      </c>
      <c r="J2953">
        <f t="shared" si="183"/>
        <v>7.3050832139426314E-2</v>
      </c>
      <c r="K2953" t="s">
        <v>563</v>
      </c>
      <c r="L2953" t="s">
        <v>563</v>
      </c>
      <c r="M2953" t="s">
        <v>563</v>
      </c>
      <c r="N2953">
        <v>0</v>
      </c>
      <c r="O2953">
        <v>1</v>
      </c>
      <c r="P2953" t="s">
        <v>579</v>
      </c>
      <c r="Q2953" t="s">
        <v>1</v>
      </c>
      <c r="R2953">
        <v>1</v>
      </c>
      <c r="S2953" t="s">
        <v>564</v>
      </c>
      <c r="T2953">
        <v>0</v>
      </c>
      <c r="U2953">
        <v>0</v>
      </c>
      <c r="V2953" t="s">
        <v>1</v>
      </c>
      <c r="W2953" t="s">
        <v>1</v>
      </c>
      <c r="X2953">
        <v>1</v>
      </c>
      <c r="Y2953" t="s">
        <v>565</v>
      </c>
    </row>
    <row r="2954" spans="1:25">
      <c r="A2954" t="s">
        <v>62</v>
      </c>
      <c r="B2954" t="s">
        <v>66</v>
      </c>
      <c r="C2954" t="s">
        <v>141</v>
      </c>
      <c r="D2954" t="s">
        <v>142</v>
      </c>
      <c r="E2954">
        <v>14679.078991799301</v>
      </c>
      <c r="F2954" s="13">
        <f t="shared" si="184"/>
        <v>74.121107817216085</v>
      </c>
      <c r="G2954" s="13">
        <f t="shared" si="181"/>
        <v>74.121107817216085</v>
      </c>
      <c r="H2954">
        <v>14.679078991799299</v>
      </c>
      <c r="I2954">
        <f t="shared" si="182"/>
        <v>7.4121107817216092E-2</v>
      </c>
      <c r="J2954">
        <f t="shared" si="183"/>
        <v>7.4121107817216092E-2</v>
      </c>
      <c r="K2954" t="s">
        <v>563</v>
      </c>
      <c r="L2954" t="s">
        <v>563</v>
      </c>
      <c r="M2954" t="s">
        <v>563</v>
      </c>
      <c r="N2954">
        <v>0</v>
      </c>
      <c r="O2954">
        <v>1</v>
      </c>
      <c r="P2954" t="s">
        <v>579</v>
      </c>
      <c r="Q2954" t="s">
        <v>1</v>
      </c>
      <c r="R2954">
        <v>1</v>
      </c>
      <c r="S2954" t="s">
        <v>564</v>
      </c>
      <c r="T2954">
        <v>0</v>
      </c>
      <c r="U2954">
        <v>0</v>
      </c>
      <c r="V2954" t="s">
        <v>1</v>
      </c>
      <c r="W2954" t="s">
        <v>1</v>
      </c>
      <c r="X2954">
        <v>1</v>
      </c>
      <c r="Y2954" t="s">
        <v>565</v>
      </c>
    </row>
    <row r="2955" spans="1:25">
      <c r="A2955" t="s">
        <v>62</v>
      </c>
      <c r="B2955" t="s">
        <v>66</v>
      </c>
      <c r="C2955" t="s">
        <v>141</v>
      </c>
      <c r="D2955" t="s">
        <v>142</v>
      </c>
      <c r="E2955">
        <v>14859.0804389773</v>
      </c>
      <c r="F2955" s="13">
        <f t="shared" si="184"/>
        <v>74.982660181685333</v>
      </c>
      <c r="G2955" s="13">
        <f t="shared" si="181"/>
        <v>74.982660181685333</v>
      </c>
      <c r="H2955">
        <v>14.859080438977299</v>
      </c>
      <c r="I2955">
        <f t="shared" si="182"/>
        <v>7.4982660181685326E-2</v>
      </c>
      <c r="J2955">
        <f t="shared" si="183"/>
        <v>7.4982660181685326E-2</v>
      </c>
      <c r="K2955" t="s">
        <v>563</v>
      </c>
      <c r="L2955" t="s">
        <v>563</v>
      </c>
      <c r="M2955" t="s">
        <v>563</v>
      </c>
      <c r="N2955">
        <v>0</v>
      </c>
      <c r="O2955">
        <v>1</v>
      </c>
      <c r="P2955" t="s">
        <v>579</v>
      </c>
      <c r="Q2955" t="s">
        <v>1</v>
      </c>
      <c r="R2955">
        <v>1</v>
      </c>
      <c r="S2955" t="s">
        <v>564</v>
      </c>
      <c r="T2955">
        <v>0</v>
      </c>
      <c r="U2955">
        <v>0</v>
      </c>
      <c r="V2955" t="s">
        <v>1</v>
      </c>
      <c r="W2955" t="s">
        <v>1</v>
      </c>
      <c r="X2955">
        <v>1</v>
      </c>
      <c r="Y2955" t="s">
        <v>565</v>
      </c>
    </row>
    <row r="2956" spans="1:25">
      <c r="A2956" t="s">
        <v>62</v>
      </c>
      <c r="B2956" t="s">
        <v>66</v>
      </c>
      <c r="C2956" t="s">
        <v>141</v>
      </c>
      <c r="D2956" t="s">
        <v>142</v>
      </c>
      <c r="E2956">
        <v>14892.1841534009</v>
      </c>
      <c r="F2956" s="13">
        <f t="shared" si="184"/>
        <v>75.141047551706507</v>
      </c>
      <c r="G2956" s="13">
        <f t="shared" si="181"/>
        <v>75.141047551706507</v>
      </c>
      <c r="H2956">
        <v>14.892184153400899</v>
      </c>
      <c r="I2956">
        <f t="shared" si="182"/>
        <v>7.5141047551706502E-2</v>
      </c>
      <c r="J2956">
        <f t="shared" si="183"/>
        <v>7.5141047551706502E-2</v>
      </c>
      <c r="K2956" t="s">
        <v>563</v>
      </c>
      <c r="L2956" t="s">
        <v>563</v>
      </c>
      <c r="M2956" t="s">
        <v>563</v>
      </c>
      <c r="N2956">
        <v>0</v>
      </c>
      <c r="O2956">
        <v>1</v>
      </c>
      <c r="P2956" t="s">
        <v>579</v>
      </c>
      <c r="Q2956" t="s">
        <v>1</v>
      </c>
      <c r="R2956">
        <v>1</v>
      </c>
      <c r="S2956" t="s">
        <v>564</v>
      </c>
      <c r="T2956">
        <v>0</v>
      </c>
      <c r="U2956">
        <v>0</v>
      </c>
      <c r="V2956" t="s">
        <v>1</v>
      </c>
      <c r="W2956" t="s">
        <v>1</v>
      </c>
      <c r="X2956">
        <v>1</v>
      </c>
      <c r="Y2956" t="s">
        <v>565</v>
      </c>
    </row>
    <row r="2957" spans="1:25">
      <c r="A2957" t="s">
        <v>62</v>
      </c>
      <c r="B2957" t="s">
        <v>66</v>
      </c>
      <c r="C2957" t="s">
        <v>141</v>
      </c>
      <c r="D2957" t="s">
        <v>142</v>
      </c>
      <c r="E2957">
        <v>15018.3920646406</v>
      </c>
      <c r="F2957" s="13">
        <f t="shared" si="184"/>
        <v>75.744732465547571</v>
      </c>
      <c r="G2957" s="13">
        <f t="shared" si="181"/>
        <v>75.744732465547571</v>
      </c>
      <c r="H2957">
        <v>15.018392064640601</v>
      </c>
      <c r="I2957">
        <f t="shared" si="182"/>
        <v>7.5744732465547568E-2</v>
      </c>
      <c r="J2957">
        <f t="shared" si="183"/>
        <v>7.5744732465547568E-2</v>
      </c>
      <c r="K2957" t="s">
        <v>563</v>
      </c>
      <c r="L2957" t="s">
        <v>563</v>
      </c>
      <c r="M2957" t="s">
        <v>563</v>
      </c>
      <c r="N2957">
        <v>0</v>
      </c>
      <c r="O2957">
        <v>1</v>
      </c>
      <c r="P2957" t="s">
        <v>579</v>
      </c>
      <c r="Q2957" t="s">
        <v>1</v>
      </c>
      <c r="R2957">
        <v>1</v>
      </c>
      <c r="S2957" t="s">
        <v>564</v>
      </c>
      <c r="T2957">
        <v>0</v>
      </c>
      <c r="U2957">
        <v>0</v>
      </c>
      <c r="V2957" t="s">
        <v>1</v>
      </c>
      <c r="W2957" t="s">
        <v>1</v>
      </c>
      <c r="X2957">
        <v>1</v>
      </c>
      <c r="Y2957" t="s">
        <v>565</v>
      </c>
    </row>
    <row r="2958" spans="1:25">
      <c r="A2958" t="s">
        <v>62</v>
      </c>
      <c r="B2958" t="s">
        <v>66</v>
      </c>
      <c r="C2958" t="s">
        <v>141</v>
      </c>
      <c r="D2958" t="s">
        <v>142</v>
      </c>
      <c r="E2958">
        <v>15178.7381813796</v>
      </c>
      <c r="F2958" s="13">
        <f t="shared" si="184"/>
        <v>76.511330556075166</v>
      </c>
      <c r="G2958" s="13">
        <f t="shared" si="181"/>
        <v>76.511330556075166</v>
      </c>
      <c r="H2958">
        <v>15.1787381813796</v>
      </c>
      <c r="I2958">
        <f t="shared" si="182"/>
        <v>7.6511330556075161E-2</v>
      </c>
      <c r="J2958">
        <f t="shared" si="183"/>
        <v>7.6511330556075161E-2</v>
      </c>
      <c r="K2958" t="s">
        <v>563</v>
      </c>
      <c r="L2958" t="s">
        <v>563</v>
      </c>
      <c r="M2958" t="s">
        <v>563</v>
      </c>
      <c r="N2958">
        <v>0</v>
      </c>
      <c r="O2958">
        <v>1</v>
      </c>
      <c r="P2958" t="s">
        <v>579</v>
      </c>
      <c r="Q2958" t="s">
        <v>1</v>
      </c>
      <c r="R2958">
        <v>1</v>
      </c>
      <c r="S2958" t="s">
        <v>564</v>
      </c>
      <c r="T2958">
        <v>0</v>
      </c>
      <c r="U2958">
        <v>0</v>
      </c>
      <c r="V2958" t="s">
        <v>1</v>
      </c>
      <c r="W2958" t="s">
        <v>1</v>
      </c>
      <c r="X2958">
        <v>1</v>
      </c>
      <c r="Y2958" t="s">
        <v>565</v>
      </c>
    </row>
    <row r="2959" spans="1:25">
      <c r="A2959" t="s">
        <v>62</v>
      </c>
      <c r="B2959" t="s">
        <v>66</v>
      </c>
      <c r="C2959" t="s">
        <v>141</v>
      </c>
      <c r="D2959" t="s">
        <v>142</v>
      </c>
      <c r="E2959">
        <v>15335.9808248915</v>
      </c>
      <c r="F2959" s="13">
        <f t="shared" si="184"/>
        <v>77.262683950266023</v>
      </c>
      <c r="G2959" s="13">
        <f t="shared" si="181"/>
        <v>77.262683950266023</v>
      </c>
      <c r="H2959">
        <v>15.3359808248915</v>
      </c>
      <c r="I2959">
        <f t="shared" si="182"/>
        <v>7.7262683950266017E-2</v>
      </c>
      <c r="J2959">
        <f t="shared" si="183"/>
        <v>7.7262683950266017E-2</v>
      </c>
      <c r="K2959" t="s">
        <v>563</v>
      </c>
      <c r="L2959" t="s">
        <v>563</v>
      </c>
      <c r="M2959" t="s">
        <v>563</v>
      </c>
      <c r="N2959">
        <v>0</v>
      </c>
      <c r="O2959">
        <v>1</v>
      </c>
      <c r="P2959" t="s">
        <v>579</v>
      </c>
      <c r="Q2959" t="s">
        <v>1</v>
      </c>
      <c r="R2959">
        <v>1</v>
      </c>
      <c r="S2959" t="s">
        <v>564</v>
      </c>
      <c r="T2959">
        <v>0</v>
      </c>
      <c r="U2959">
        <v>0</v>
      </c>
      <c r="V2959" t="s">
        <v>1</v>
      </c>
      <c r="W2959" t="s">
        <v>1</v>
      </c>
      <c r="X2959">
        <v>1</v>
      </c>
      <c r="Y2959" t="s">
        <v>565</v>
      </c>
    </row>
    <row r="2960" spans="1:25">
      <c r="A2960" t="s">
        <v>62</v>
      </c>
      <c r="B2960" t="s">
        <v>66</v>
      </c>
      <c r="C2960" t="s">
        <v>141</v>
      </c>
      <c r="D2960" t="s">
        <v>142</v>
      </c>
      <c r="E2960">
        <v>15479.2578388808</v>
      </c>
      <c r="F2960" s="13">
        <f t="shared" si="184"/>
        <v>77.94695780983632</v>
      </c>
      <c r="G2960" s="13">
        <f t="shared" si="181"/>
        <v>77.94695780983632</v>
      </c>
      <c r="H2960">
        <v>15.4792578388808</v>
      </c>
      <c r="I2960">
        <f t="shared" si="182"/>
        <v>7.794695780983632E-2</v>
      </c>
      <c r="J2960">
        <f t="shared" si="183"/>
        <v>7.794695780983632E-2</v>
      </c>
      <c r="K2960" t="s">
        <v>563</v>
      </c>
      <c r="L2960" t="s">
        <v>563</v>
      </c>
      <c r="M2960" t="s">
        <v>563</v>
      </c>
      <c r="N2960">
        <v>0</v>
      </c>
      <c r="O2960">
        <v>1</v>
      </c>
      <c r="P2960" t="s">
        <v>579</v>
      </c>
      <c r="Q2960" t="s">
        <v>1</v>
      </c>
      <c r="R2960">
        <v>1</v>
      </c>
      <c r="S2960" t="s">
        <v>564</v>
      </c>
      <c r="T2960">
        <v>0</v>
      </c>
      <c r="U2960">
        <v>0</v>
      </c>
      <c r="V2960" t="s">
        <v>1</v>
      </c>
      <c r="W2960" t="s">
        <v>1</v>
      </c>
      <c r="X2960">
        <v>1</v>
      </c>
      <c r="Y2960" t="s">
        <v>565</v>
      </c>
    </row>
    <row r="2961" spans="1:25">
      <c r="A2961" t="s">
        <v>62</v>
      </c>
      <c r="B2961" t="s">
        <v>66</v>
      </c>
      <c r="C2961" t="s">
        <v>141</v>
      </c>
      <c r="D2961" t="s">
        <v>142</v>
      </c>
      <c r="E2961">
        <v>16475.007550335598</v>
      </c>
      <c r="F2961" s="13">
        <f t="shared" si="184"/>
        <v>82.69364730418971</v>
      </c>
      <c r="G2961" s="13">
        <f t="shared" si="181"/>
        <v>82.69364730418971</v>
      </c>
      <c r="H2961">
        <v>16.475007550335601</v>
      </c>
      <c r="I2961">
        <f t="shared" si="182"/>
        <v>8.269364730418971E-2</v>
      </c>
      <c r="J2961">
        <f t="shared" si="183"/>
        <v>8.269364730418971E-2</v>
      </c>
      <c r="K2961" t="s">
        <v>563</v>
      </c>
      <c r="L2961" t="s">
        <v>563</v>
      </c>
      <c r="M2961" t="s">
        <v>563</v>
      </c>
      <c r="N2961">
        <v>0</v>
      </c>
      <c r="O2961">
        <v>1</v>
      </c>
      <c r="P2961" t="s">
        <v>579</v>
      </c>
      <c r="Q2961" t="s">
        <v>1</v>
      </c>
      <c r="R2961">
        <v>1</v>
      </c>
      <c r="S2961" t="s">
        <v>564</v>
      </c>
      <c r="T2961">
        <v>0</v>
      </c>
      <c r="U2961">
        <v>0</v>
      </c>
      <c r="V2961" t="s">
        <v>1</v>
      </c>
      <c r="W2961" t="s">
        <v>1</v>
      </c>
      <c r="X2961">
        <v>1</v>
      </c>
      <c r="Y2961" t="s">
        <v>565</v>
      </c>
    </row>
    <row r="2962" spans="1:25">
      <c r="A2962" t="s">
        <v>62</v>
      </c>
      <c r="B2962" t="s">
        <v>66</v>
      </c>
      <c r="C2962" t="s">
        <v>141</v>
      </c>
      <c r="D2962" t="s">
        <v>142</v>
      </c>
      <c r="E2962">
        <v>16732.002516778499</v>
      </c>
      <c r="F2962" s="13">
        <f t="shared" si="184"/>
        <v>83.916281527870581</v>
      </c>
      <c r="G2962" s="13">
        <f t="shared" si="181"/>
        <v>83.916281527870581</v>
      </c>
      <c r="H2962">
        <v>16.7320025167785</v>
      </c>
      <c r="I2962">
        <f t="shared" si="182"/>
        <v>8.3916281527870576E-2</v>
      </c>
      <c r="J2962">
        <f t="shared" si="183"/>
        <v>8.3916281527870576E-2</v>
      </c>
      <c r="K2962" t="s">
        <v>563</v>
      </c>
      <c r="L2962" t="s">
        <v>563</v>
      </c>
      <c r="M2962" t="s">
        <v>563</v>
      </c>
      <c r="N2962">
        <v>0</v>
      </c>
      <c r="O2962">
        <v>1</v>
      </c>
      <c r="P2962" t="s">
        <v>579</v>
      </c>
      <c r="Q2962" t="s">
        <v>1</v>
      </c>
      <c r="R2962">
        <v>1</v>
      </c>
      <c r="S2962" t="s">
        <v>564</v>
      </c>
      <c r="T2962">
        <v>0</v>
      </c>
      <c r="U2962">
        <v>0</v>
      </c>
      <c r="V2962" t="s">
        <v>1</v>
      </c>
      <c r="W2962" t="s">
        <v>1</v>
      </c>
      <c r="X2962">
        <v>1</v>
      </c>
      <c r="Y2962" t="s">
        <v>565</v>
      </c>
    </row>
    <row r="2963" spans="1:25">
      <c r="A2963" t="s">
        <v>62</v>
      </c>
      <c r="B2963" t="s">
        <v>66</v>
      </c>
      <c r="C2963" t="s">
        <v>141</v>
      </c>
      <c r="D2963" t="s">
        <v>142</v>
      </c>
      <c r="E2963">
        <v>16954.346476510102</v>
      </c>
      <c r="F2963" s="13">
        <f t="shared" si="184"/>
        <v>84.973281048682523</v>
      </c>
      <c r="G2963" s="13">
        <f t="shared" ref="G2963:G3026" si="185">0.0083*E2963^(0.9482)</f>
        <v>84.973281048682523</v>
      </c>
      <c r="H2963">
        <v>16.9543464765101</v>
      </c>
      <c r="I2963">
        <f t="shared" ref="I2963:I3026" si="186">F2963/1000</f>
        <v>8.4973281048682528E-2</v>
      </c>
      <c r="J2963">
        <f t="shared" ref="J2963:J3026" si="187">G2963/1000</f>
        <v>8.4973281048682528E-2</v>
      </c>
      <c r="K2963" t="s">
        <v>563</v>
      </c>
      <c r="L2963" t="s">
        <v>563</v>
      </c>
      <c r="M2963" t="s">
        <v>563</v>
      </c>
      <c r="N2963">
        <v>0</v>
      </c>
      <c r="O2963">
        <v>1</v>
      </c>
      <c r="P2963" t="s">
        <v>579</v>
      </c>
      <c r="Q2963" t="s">
        <v>1</v>
      </c>
      <c r="R2963">
        <v>1</v>
      </c>
      <c r="S2963" t="s">
        <v>564</v>
      </c>
      <c r="T2963">
        <v>0</v>
      </c>
      <c r="U2963">
        <v>0</v>
      </c>
      <c r="V2963" t="s">
        <v>1</v>
      </c>
      <c r="W2963" t="s">
        <v>1</v>
      </c>
      <c r="X2963">
        <v>1</v>
      </c>
      <c r="Y2963" t="s">
        <v>565</v>
      </c>
    </row>
    <row r="2964" spans="1:25">
      <c r="A2964" t="s">
        <v>62</v>
      </c>
      <c r="B2964" t="s">
        <v>66</v>
      </c>
      <c r="C2964" t="s">
        <v>141</v>
      </c>
      <c r="D2964" t="s">
        <v>142</v>
      </c>
      <c r="E2964">
        <v>17173.802852348999</v>
      </c>
      <c r="F2964" s="13">
        <f t="shared" si="184"/>
        <v>86.015849366571459</v>
      </c>
      <c r="G2964" s="13">
        <f t="shared" si="185"/>
        <v>86.015849366571459</v>
      </c>
      <c r="H2964">
        <v>17.173802852348999</v>
      </c>
      <c r="I2964">
        <f t="shared" si="186"/>
        <v>8.6015849366571459E-2</v>
      </c>
      <c r="J2964">
        <f t="shared" si="187"/>
        <v>8.6015849366571459E-2</v>
      </c>
      <c r="K2964" t="s">
        <v>563</v>
      </c>
      <c r="L2964" t="s">
        <v>563</v>
      </c>
      <c r="M2964" t="s">
        <v>563</v>
      </c>
      <c r="N2964">
        <v>0</v>
      </c>
      <c r="O2964">
        <v>1</v>
      </c>
      <c r="P2964" t="s">
        <v>579</v>
      </c>
      <c r="Q2964" t="s">
        <v>1</v>
      </c>
      <c r="R2964">
        <v>1</v>
      </c>
      <c r="S2964" t="s">
        <v>564</v>
      </c>
      <c r="T2964">
        <v>0</v>
      </c>
      <c r="U2964">
        <v>0</v>
      </c>
      <c r="V2964" t="s">
        <v>1</v>
      </c>
      <c r="W2964" t="s">
        <v>1</v>
      </c>
      <c r="X2964">
        <v>1</v>
      </c>
      <c r="Y2964" t="s">
        <v>565</v>
      </c>
    </row>
    <row r="2965" spans="1:25">
      <c r="A2965" t="s">
        <v>62</v>
      </c>
      <c r="B2965" t="s">
        <v>66</v>
      </c>
      <c r="C2965" t="s">
        <v>141</v>
      </c>
      <c r="D2965" t="s">
        <v>142</v>
      </c>
      <c r="E2965">
        <v>17399.034395973202</v>
      </c>
      <c r="F2965" s="13">
        <f t="shared" si="184"/>
        <v>87.085136407932112</v>
      </c>
      <c r="G2965" s="13">
        <f t="shared" si="185"/>
        <v>87.085136407932112</v>
      </c>
      <c r="H2965">
        <v>17.3990343959731</v>
      </c>
      <c r="I2965">
        <f t="shared" si="186"/>
        <v>8.7085136407932112E-2</v>
      </c>
      <c r="J2965">
        <f t="shared" si="187"/>
        <v>8.7085136407932112E-2</v>
      </c>
      <c r="K2965" t="s">
        <v>563</v>
      </c>
      <c r="L2965" t="s">
        <v>563</v>
      </c>
      <c r="M2965" t="s">
        <v>563</v>
      </c>
      <c r="N2965">
        <v>0</v>
      </c>
      <c r="O2965">
        <v>1</v>
      </c>
      <c r="P2965" t="s">
        <v>579</v>
      </c>
      <c r="Q2965" t="s">
        <v>1</v>
      </c>
      <c r="R2965">
        <v>1</v>
      </c>
      <c r="S2965" t="s">
        <v>564</v>
      </c>
      <c r="T2965">
        <v>0</v>
      </c>
      <c r="U2965">
        <v>0</v>
      </c>
      <c r="V2965" t="s">
        <v>1</v>
      </c>
      <c r="W2965" t="s">
        <v>1</v>
      </c>
      <c r="X2965">
        <v>1</v>
      </c>
      <c r="Y2965" t="s">
        <v>565</v>
      </c>
    </row>
    <row r="2966" spans="1:25">
      <c r="A2966" t="s">
        <v>62</v>
      </c>
      <c r="B2966" t="s">
        <v>66</v>
      </c>
      <c r="C2966" t="s">
        <v>141</v>
      </c>
      <c r="D2966" t="s">
        <v>142</v>
      </c>
      <c r="E2966">
        <v>18227.770973154398</v>
      </c>
      <c r="F2966" s="13">
        <f t="shared" si="184"/>
        <v>91.013466703217546</v>
      </c>
      <c r="G2966" s="13">
        <f t="shared" si="185"/>
        <v>91.013466703217546</v>
      </c>
      <c r="H2966">
        <v>18.227770973154399</v>
      </c>
      <c r="I2966">
        <f t="shared" si="186"/>
        <v>9.1013466703217541E-2</v>
      </c>
      <c r="J2966">
        <f t="shared" si="187"/>
        <v>9.1013466703217541E-2</v>
      </c>
      <c r="K2966" t="s">
        <v>563</v>
      </c>
      <c r="L2966" t="s">
        <v>563</v>
      </c>
      <c r="M2966" t="s">
        <v>563</v>
      </c>
      <c r="N2966">
        <v>0</v>
      </c>
      <c r="O2966">
        <v>1</v>
      </c>
      <c r="P2966" t="s">
        <v>579</v>
      </c>
      <c r="Q2966" t="s">
        <v>1</v>
      </c>
      <c r="R2966">
        <v>1</v>
      </c>
      <c r="S2966" t="s">
        <v>564</v>
      </c>
      <c r="T2966">
        <v>0</v>
      </c>
      <c r="U2966">
        <v>0</v>
      </c>
      <c r="V2966" t="s">
        <v>1</v>
      </c>
      <c r="W2966" t="s">
        <v>1</v>
      </c>
      <c r="X2966">
        <v>1</v>
      </c>
      <c r="Y2966" t="s">
        <v>565</v>
      </c>
    </row>
    <row r="2967" spans="1:25">
      <c r="A2967" t="s">
        <v>62</v>
      </c>
      <c r="B2967" t="s">
        <v>66</v>
      </c>
      <c r="C2967" t="s">
        <v>141</v>
      </c>
      <c r="D2967" t="s">
        <v>142</v>
      </c>
      <c r="E2967">
        <v>20396.346476510102</v>
      </c>
      <c r="F2967" s="13">
        <f t="shared" si="184"/>
        <v>101.25014640130149</v>
      </c>
      <c r="G2967" s="13">
        <f t="shared" si="185"/>
        <v>101.25014640130149</v>
      </c>
      <c r="H2967">
        <v>20.3963464765101</v>
      </c>
      <c r="I2967">
        <f t="shared" si="186"/>
        <v>0.10125014640130149</v>
      </c>
      <c r="J2967">
        <f t="shared" si="187"/>
        <v>0.10125014640130149</v>
      </c>
      <c r="K2967" t="s">
        <v>563</v>
      </c>
      <c r="L2967" t="s">
        <v>563</v>
      </c>
      <c r="M2967" t="s">
        <v>563</v>
      </c>
      <c r="N2967">
        <v>0</v>
      </c>
      <c r="O2967">
        <v>1</v>
      </c>
      <c r="P2967" t="s">
        <v>579</v>
      </c>
      <c r="Q2967" t="s">
        <v>1</v>
      </c>
      <c r="R2967">
        <v>1</v>
      </c>
      <c r="S2967" t="s">
        <v>564</v>
      </c>
      <c r="T2967">
        <v>0</v>
      </c>
      <c r="U2967">
        <v>0</v>
      </c>
      <c r="V2967" t="s">
        <v>1</v>
      </c>
      <c r="W2967" t="s">
        <v>1</v>
      </c>
      <c r="X2967">
        <v>1</v>
      </c>
      <c r="Y2967" t="s">
        <v>565</v>
      </c>
    </row>
    <row r="2968" spans="1:25">
      <c r="A2968" t="s">
        <v>62</v>
      </c>
      <c r="B2968" t="s">
        <v>66</v>
      </c>
      <c r="C2968" t="s">
        <v>141</v>
      </c>
      <c r="D2968" t="s">
        <v>142</v>
      </c>
      <c r="E2968">
        <v>21412.7760067114</v>
      </c>
      <c r="F2968" s="13">
        <f t="shared" si="184"/>
        <v>106.02839962999735</v>
      </c>
      <c r="G2968" s="13">
        <f t="shared" si="185"/>
        <v>106.02839962999735</v>
      </c>
      <c r="H2968">
        <v>21.4127760067114</v>
      </c>
      <c r="I2968">
        <f t="shared" si="186"/>
        <v>0.10602839962999736</v>
      </c>
      <c r="J2968">
        <f t="shared" si="187"/>
        <v>0.10602839962999736</v>
      </c>
      <c r="K2968" t="s">
        <v>563</v>
      </c>
      <c r="L2968" t="s">
        <v>563</v>
      </c>
      <c r="M2968" t="s">
        <v>563</v>
      </c>
      <c r="N2968">
        <v>0</v>
      </c>
      <c r="O2968">
        <v>1</v>
      </c>
      <c r="P2968" t="s">
        <v>579</v>
      </c>
      <c r="Q2968" t="s">
        <v>1</v>
      </c>
      <c r="R2968">
        <v>1</v>
      </c>
      <c r="S2968" t="s">
        <v>564</v>
      </c>
      <c r="T2968">
        <v>0</v>
      </c>
      <c r="U2968">
        <v>0</v>
      </c>
      <c r="V2968" t="s">
        <v>1</v>
      </c>
      <c r="W2968" t="s">
        <v>1</v>
      </c>
      <c r="X2968">
        <v>1</v>
      </c>
      <c r="Y2968" t="s">
        <v>565</v>
      </c>
    </row>
    <row r="2969" spans="1:25">
      <c r="A2969" t="s">
        <v>62</v>
      </c>
      <c r="B2969" t="s">
        <v>66</v>
      </c>
      <c r="C2969" t="s">
        <v>141</v>
      </c>
      <c r="D2969" t="s">
        <v>142</v>
      </c>
      <c r="E2969">
        <v>19149.275322145601</v>
      </c>
      <c r="F2969" s="13">
        <f t="shared" si="184"/>
        <v>95.37069430359611</v>
      </c>
      <c r="G2969" s="13">
        <f t="shared" si="185"/>
        <v>95.37069430359611</v>
      </c>
      <c r="H2969">
        <v>19.149275322145598</v>
      </c>
      <c r="I2969">
        <f t="shared" si="186"/>
        <v>9.5370694303596112E-2</v>
      </c>
      <c r="J2969">
        <f t="shared" si="187"/>
        <v>9.5370694303596112E-2</v>
      </c>
      <c r="K2969" t="s">
        <v>563</v>
      </c>
      <c r="L2969" t="s">
        <v>563</v>
      </c>
      <c r="M2969" t="s">
        <v>563</v>
      </c>
      <c r="N2969">
        <v>0</v>
      </c>
      <c r="O2969">
        <v>1</v>
      </c>
      <c r="P2969" t="s">
        <v>579</v>
      </c>
      <c r="Q2969" t="s">
        <v>1</v>
      </c>
      <c r="R2969">
        <v>1</v>
      </c>
      <c r="S2969" t="s">
        <v>564</v>
      </c>
      <c r="T2969">
        <v>0</v>
      </c>
      <c r="U2969">
        <v>0</v>
      </c>
      <c r="V2969" t="s">
        <v>1</v>
      </c>
      <c r="W2969" t="s">
        <v>1</v>
      </c>
      <c r="X2969">
        <v>1</v>
      </c>
      <c r="Y2969" t="s">
        <v>565</v>
      </c>
    </row>
    <row r="2970" spans="1:25">
      <c r="A2970" t="s">
        <v>62</v>
      </c>
      <c r="B2970" t="s">
        <v>66</v>
      </c>
      <c r="C2970" t="s">
        <v>141</v>
      </c>
      <c r="D2970" t="s">
        <v>142</v>
      </c>
      <c r="E2970">
        <v>19215.299745280201</v>
      </c>
      <c r="F2970" s="13">
        <f t="shared" si="184"/>
        <v>95.682460073120779</v>
      </c>
      <c r="G2970" s="13">
        <f t="shared" si="185"/>
        <v>95.682460073120779</v>
      </c>
      <c r="H2970">
        <v>19.215299745280198</v>
      </c>
      <c r="I2970">
        <f t="shared" si="186"/>
        <v>9.5682460073120784E-2</v>
      </c>
      <c r="J2970">
        <f t="shared" si="187"/>
        <v>9.5682460073120784E-2</v>
      </c>
      <c r="K2970" t="s">
        <v>563</v>
      </c>
      <c r="L2970" t="s">
        <v>563</v>
      </c>
      <c r="M2970" t="s">
        <v>563</v>
      </c>
      <c r="N2970">
        <v>0</v>
      </c>
      <c r="O2970">
        <v>1</v>
      </c>
      <c r="P2970" t="s">
        <v>579</v>
      </c>
      <c r="Q2970" t="s">
        <v>1</v>
      </c>
      <c r="R2970">
        <v>1</v>
      </c>
      <c r="S2970" t="s">
        <v>564</v>
      </c>
      <c r="T2970">
        <v>0</v>
      </c>
      <c r="U2970">
        <v>0</v>
      </c>
      <c r="V2970" t="s">
        <v>1</v>
      </c>
      <c r="W2970" t="s">
        <v>1</v>
      </c>
      <c r="X2970">
        <v>1</v>
      </c>
      <c r="Y2970" t="s">
        <v>565</v>
      </c>
    </row>
    <row r="2971" spans="1:25">
      <c r="A2971" t="s">
        <v>62</v>
      </c>
      <c r="B2971" t="s">
        <v>66</v>
      </c>
      <c r="C2971" t="s">
        <v>141</v>
      </c>
      <c r="D2971" t="s">
        <v>142</v>
      </c>
      <c r="E2971">
        <v>19340.189316751599</v>
      </c>
      <c r="F2971" s="13">
        <f t="shared" si="184"/>
        <v>96.272034106914788</v>
      </c>
      <c r="G2971" s="13">
        <f t="shared" si="185"/>
        <v>96.272034106914788</v>
      </c>
      <c r="H2971">
        <v>19.340189316751601</v>
      </c>
      <c r="I2971">
        <f t="shared" si="186"/>
        <v>9.6272034106914789E-2</v>
      </c>
      <c r="J2971">
        <f t="shared" si="187"/>
        <v>9.6272034106914789E-2</v>
      </c>
      <c r="K2971" t="s">
        <v>563</v>
      </c>
      <c r="L2971" t="s">
        <v>563</v>
      </c>
      <c r="M2971" t="s">
        <v>563</v>
      </c>
      <c r="N2971">
        <v>0</v>
      </c>
      <c r="O2971">
        <v>1</v>
      </c>
      <c r="P2971" t="s">
        <v>579</v>
      </c>
      <c r="Q2971" t="s">
        <v>1</v>
      </c>
      <c r="R2971">
        <v>1</v>
      </c>
      <c r="S2971" t="s">
        <v>564</v>
      </c>
      <c r="T2971">
        <v>0</v>
      </c>
      <c r="U2971">
        <v>0</v>
      </c>
      <c r="V2971" t="s">
        <v>1</v>
      </c>
      <c r="W2971" t="s">
        <v>1</v>
      </c>
      <c r="X2971">
        <v>1</v>
      </c>
      <c r="Y2971" t="s">
        <v>565</v>
      </c>
    </row>
    <row r="2972" spans="1:25">
      <c r="A2972" t="s">
        <v>62</v>
      </c>
      <c r="B2972" t="s">
        <v>66</v>
      </c>
      <c r="C2972" t="s">
        <v>141</v>
      </c>
      <c r="D2972" t="s">
        <v>142</v>
      </c>
      <c r="E2972">
        <v>19381.5540155829</v>
      </c>
      <c r="F2972" s="13">
        <f t="shared" si="184"/>
        <v>96.467263500087256</v>
      </c>
      <c r="G2972" s="13">
        <f t="shared" si="185"/>
        <v>96.467263500087256</v>
      </c>
      <c r="H2972">
        <v>19.3815540155829</v>
      </c>
      <c r="I2972">
        <f t="shared" si="186"/>
        <v>9.6467263500087261E-2</v>
      </c>
      <c r="J2972">
        <f t="shared" si="187"/>
        <v>9.6467263500087261E-2</v>
      </c>
      <c r="K2972" t="s">
        <v>563</v>
      </c>
      <c r="L2972" t="s">
        <v>563</v>
      </c>
      <c r="M2972" t="s">
        <v>563</v>
      </c>
      <c r="N2972">
        <v>0</v>
      </c>
      <c r="O2972">
        <v>1</v>
      </c>
      <c r="P2972" t="s">
        <v>579</v>
      </c>
      <c r="Q2972" t="s">
        <v>1</v>
      </c>
      <c r="R2972">
        <v>1</v>
      </c>
      <c r="S2972" t="s">
        <v>564</v>
      </c>
      <c r="T2972">
        <v>0</v>
      </c>
      <c r="U2972">
        <v>0</v>
      </c>
      <c r="V2972" t="s">
        <v>1</v>
      </c>
      <c r="W2972" t="s">
        <v>1</v>
      </c>
      <c r="X2972">
        <v>1</v>
      </c>
      <c r="Y2972" t="s">
        <v>565</v>
      </c>
    </row>
    <row r="2973" spans="1:25">
      <c r="A2973" t="s">
        <v>62</v>
      </c>
      <c r="B2973" t="s">
        <v>66</v>
      </c>
      <c r="C2973" t="s">
        <v>141</v>
      </c>
      <c r="D2973" t="s">
        <v>142</v>
      </c>
      <c r="E2973">
        <v>19407.406952352401</v>
      </c>
      <c r="F2973" s="13">
        <f t="shared" si="184"/>
        <v>96.589270908114869</v>
      </c>
      <c r="G2973" s="13">
        <f t="shared" si="185"/>
        <v>96.589270908114869</v>
      </c>
      <c r="H2973">
        <v>19.4074069523524</v>
      </c>
      <c r="I2973">
        <f t="shared" si="186"/>
        <v>9.6589270908114866E-2</v>
      </c>
      <c r="J2973">
        <f t="shared" si="187"/>
        <v>9.6589270908114866E-2</v>
      </c>
      <c r="K2973" t="s">
        <v>563</v>
      </c>
      <c r="L2973" t="s">
        <v>563</v>
      </c>
      <c r="M2973" t="s">
        <v>563</v>
      </c>
      <c r="N2973">
        <v>0</v>
      </c>
      <c r="O2973">
        <v>1</v>
      </c>
      <c r="P2973" t="s">
        <v>579</v>
      </c>
      <c r="Q2973" t="s">
        <v>1</v>
      </c>
      <c r="R2973">
        <v>1</v>
      </c>
      <c r="S2973" t="s">
        <v>564</v>
      </c>
      <c r="T2973">
        <v>0</v>
      </c>
      <c r="U2973">
        <v>0</v>
      </c>
      <c r="V2973" t="s">
        <v>1</v>
      </c>
      <c r="W2973" t="s">
        <v>1</v>
      </c>
      <c r="X2973">
        <v>1</v>
      </c>
      <c r="Y2973" t="s">
        <v>565</v>
      </c>
    </row>
    <row r="2974" spans="1:25">
      <c r="A2974" t="s">
        <v>62</v>
      </c>
      <c r="B2974" t="s">
        <v>66</v>
      </c>
      <c r="C2974" t="s">
        <v>141</v>
      </c>
      <c r="D2974" t="s">
        <v>142</v>
      </c>
      <c r="E2974">
        <v>19617.0146089302</v>
      </c>
      <c r="F2974" s="13">
        <f t="shared" si="184"/>
        <v>97.578159630546509</v>
      </c>
      <c r="G2974" s="13">
        <f t="shared" si="185"/>
        <v>97.578159630546509</v>
      </c>
      <c r="H2974">
        <v>19.617014608930202</v>
      </c>
      <c r="I2974">
        <f t="shared" si="186"/>
        <v>9.7578159630546515E-2</v>
      </c>
      <c r="J2974">
        <f t="shared" si="187"/>
        <v>9.7578159630546515E-2</v>
      </c>
      <c r="K2974" t="s">
        <v>563</v>
      </c>
      <c r="L2974" t="s">
        <v>563</v>
      </c>
      <c r="M2974" t="s">
        <v>563</v>
      </c>
      <c r="N2974">
        <v>0</v>
      </c>
      <c r="O2974">
        <v>1</v>
      </c>
      <c r="P2974" t="s">
        <v>579</v>
      </c>
      <c r="Q2974" t="s">
        <v>1</v>
      </c>
      <c r="R2974">
        <v>1</v>
      </c>
      <c r="S2974" t="s">
        <v>564</v>
      </c>
      <c r="T2974">
        <v>0</v>
      </c>
      <c r="U2974">
        <v>0</v>
      </c>
      <c r="V2974" t="s">
        <v>1</v>
      </c>
      <c r="W2974" t="s">
        <v>1</v>
      </c>
      <c r="X2974">
        <v>1</v>
      </c>
      <c r="Y2974" t="s">
        <v>565</v>
      </c>
    </row>
    <row r="2975" spans="1:25">
      <c r="A2975" t="s">
        <v>62</v>
      </c>
      <c r="B2975" t="s">
        <v>66</v>
      </c>
      <c r="C2975" t="s">
        <v>141</v>
      </c>
      <c r="D2975" t="s">
        <v>142</v>
      </c>
      <c r="E2975">
        <v>19669.9136949356</v>
      </c>
      <c r="F2975" s="13">
        <f t="shared" si="184"/>
        <v>97.827640657078618</v>
      </c>
      <c r="G2975" s="13">
        <f t="shared" si="185"/>
        <v>97.827640657078618</v>
      </c>
      <c r="H2975">
        <v>19.669913694935602</v>
      </c>
      <c r="I2975">
        <f t="shared" si="186"/>
        <v>9.7827640657078621E-2</v>
      </c>
      <c r="J2975">
        <f t="shared" si="187"/>
        <v>9.7827640657078621E-2</v>
      </c>
      <c r="K2975" t="s">
        <v>563</v>
      </c>
      <c r="L2975" t="s">
        <v>563</v>
      </c>
      <c r="M2975" t="s">
        <v>563</v>
      </c>
      <c r="N2975">
        <v>0</v>
      </c>
      <c r="O2975">
        <v>1</v>
      </c>
      <c r="P2975" t="s">
        <v>579</v>
      </c>
      <c r="Q2975" t="s">
        <v>1</v>
      </c>
      <c r="R2975">
        <v>1</v>
      </c>
      <c r="S2975" t="s">
        <v>564</v>
      </c>
      <c r="T2975">
        <v>0</v>
      </c>
      <c r="U2975">
        <v>0</v>
      </c>
      <c r="V2975" t="s">
        <v>1</v>
      </c>
      <c r="W2975" t="s">
        <v>1</v>
      </c>
      <c r="X2975">
        <v>1</v>
      </c>
      <c r="Y2975" t="s">
        <v>565</v>
      </c>
    </row>
    <row r="2976" spans="1:25">
      <c r="A2976" t="s">
        <v>62</v>
      </c>
      <c r="B2976" t="s">
        <v>66</v>
      </c>
      <c r="C2976" t="s">
        <v>141</v>
      </c>
      <c r="D2976" t="s">
        <v>142</v>
      </c>
      <c r="E2976">
        <v>20100.663395265201</v>
      </c>
      <c r="F2976" s="13">
        <f t="shared" si="184"/>
        <v>99.857843996054115</v>
      </c>
      <c r="G2976" s="13">
        <f t="shared" si="185"/>
        <v>99.857843996054115</v>
      </c>
      <c r="H2976">
        <v>20.100663395265201</v>
      </c>
      <c r="I2976">
        <f t="shared" si="186"/>
        <v>9.9857843996054116E-2</v>
      </c>
      <c r="J2976">
        <f t="shared" si="187"/>
        <v>9.9857843996054116E-2</v>
      </c>
      <c r="K2976" t="s">
        <v>563</v>
      </c>
      <c r="L2976" t="s">
        <v>563</v>
      </c>
      <c r="M2976" t="s">
        <v>563</v>
      </c>
      <c r="N2976">
        <v>0</v>
      </c>
      <c r="O2976">
        <v>1</v>
      </c>
      <c r="P2976" t="s">
        <v>579</v>
      </c>
      <c r="Q2976" t="s">
        <v>1</v>
      </c>
      <c r="R2976">
        <v>1</v>
      </c>
      <c r="S2976" t="s">
        <v>564</v>
      </c>
      <c r="T2976">
        <v>0</v>
      </c>
      <c r="U2976">
        <v>0</v>
      </c>
      <c r="V2976" t="s">
        <v>1</v>
      </c>
      <c r="W2976" t="s">
        <v>1</v>
      </c>
      <c r="X2976">
        <v>1</v>
      </c>
      <c r="Y2976" t="s">
        <v>565</v>
      </c>
    </row>
    <row r="2977" spans="1:25">
      <c r="A2977" t="s">
        <v>62</v>
      </c>
      <c r="B2977" t="s">
        <v>66</v>
      </c>
      <c r="C2977" t="s">
        <v>141</v>
      </c>
      <c r="D2977" t="s">
        <v>142</v>
      </c>
      <c r="E2977">
        <v>20187.767905304201</v>
      </c>
      <c r="F2977" s="13">
        <f t="shared" si="184"/>
        <v>100.26810828439933</v>
      </c>
      <c r="G2977" s="13">
        <f t="shared" si="185"/>
        <v>100.26810828439933</v>
      </c>
      <c r="H2977">
        <v>20.187767905304199</v>
      </c>
      <c r="I2977">
        <f t="shared" si="186"/>
        <v>0.10026810828439933</v>
      </c>
      <c r="J2977">
        <f t="shared" si="187"/>
        <v>0.10026810828439933</v>
      </c>
      <c r="K2977" t="s">
        <v>563</v>
      </c>
      <c r="L2977" t="s">
        <v>563</v>
      </c>
      <c r="M2977" t="s">
        <v>563</v>
      </c>
      <c r="N2977">
        <v>0</v>
      </c>
      <c r="O2977">
        <v>1</v>
      </c>
      <c r="P2977" t="s">
        <v>579</v>
      </c>
      <c r="Q2977" t="s">
        <v>1</v>
      </c>
      <c r="R2977">
        <v>1</v>
      </c>
      <c r="S2977" t="s">
        <v>564</v>
      </c>
      <c r="T2977">
        <v>0</v>
      </c>
      <c r="U2977">
        <v>0</v>
      </c>
      <c r="V2977" t="s">
        <v>1</v>
      </c>
      <c r="W2977" t="s">
        <v>1</v>
      </c>
      <c r="X2977">
        <v>1</v>
      </c>
      <c r="Y2977" t="s">
        <v>565</v>
      </c>
    </row>
    <row r="2978" spans="1:25">
      <c r="A2978" t="s">
        <v>62</v>
      </c>
      <c r="B2978" t="s">
        <v>66</v>
      </c>
      <c r="C2978" t="s">
        <v>141</v>
      </c>
      <c r="D2978" t="s">
        <v>142</v>
      </c>
      <c r="E2978">
        <v>20382.261537309001</v>
      </c>
      <c r="F2978" s="13">
        <f t="shared" si="184"/>
        <v>101.18384755423746</v>
      </c>
      <c r="G2978" s="13">
        <f t="shared" si="185"/>
        <v>101.18384755423746</v>
      </c>
      <c r="H2978">
        <v>20.382261537308999</v>
      </c>
      <c r="I2978">
        <f t="shared" si="186"/>
        <v>0.10118384755423745</v>
      </c>
      <c r="J2978">
        <f t="shared" si="187"/>
        <v>0.10118384755423745</v>
      </c>
      <c r="K2978" t="s">
        <v>563</v>
      </c>
      <c r="L2978" t="s">
        <v>563</v>
      </c>
      <c r="M2978" t="s">
        <v>563</v>
      </c>
      <c r="N2978">
        <v>0</v>
      </c>
      <c r="O2978">
        <v>1</v>
      </c>
      <c r="P2978" t="s">
        <v>579</v>
      </c>
      <c r="Q2978" t="s">
        <v>1</v>
      </c>
      <c r="R2978">
        <v>1</v>
      </c>
      <c r="S2978" t="s">
        <v>564</v>
      </c>
      <c r="T2978">
        <v>0</v>
      </c>
      <c r="U2978">
        <v>0</v>
      </c>
      <c r="V2978" t="s">
        <v>1</v>
      </c>
      <c r="W2978" t="s">
        <v>1</v>
      </c>
      <c r="X2978">
        <v>1</v>
      </c>
      <c r="Y2978" t="s">
        <v>565</v>
      </c>
    </row>
    <row r="2979" spans="1:25">
      <c r="A2979" t="s">
        <v>62</v>
      </c>
      <c r="B2979" t="s">
        <v>66</v>
      </c>
      <c r="C2979" t="s">
        <v>141</v>
      </c>
      <c r="D2979" t="s">
        <v>142</v>
      </c>
      <c r="E2979">
        <v>20496.014459095</v>
      </c>
      <c r="F2979" s="13">
        <f t="shared" si="184"/>
        <v>101.71922327607109</v>
      </c>
      <c r="G2979" s="13">
        <f t="shared" si="185"/>
        <v>101.71922327607109</v>
      </c>
      <c r="H2979">
        <v>20.496014459095001</v>
      </c>
      <c r="I2979">
        <f t="shared" si="186"/>
        <v>0.10171922327607109</v>
      </c>
      <c r="J2979">
        <f t="shared" si="187"/>
        <v>0.10171922327607109</v>
      </c>
      <c r="K2979" t="s">
        <v>563</v>
      </c>
      <c r="L2979" t="s">
        <v>563</v>
      </c>
      <c r="M2979" t="s">
        <v>563</v>
      </c>
      <c r="N2979">
        <v>0</v>
      </c>
      <c r="O2979">
        <v>1</v>
      </c>
      <c r="P2979" t="s">
        <v>579</v>
      </c>
      <c r="Q2979" t="s">
        <v>1</v>
      </c>
      <c r="R2979">
        <v>1</v>
      </c>
      <c r="S2979" t="s">
        <v>564</v>
      </c>
      <c r="T2979">
        <v>0</v>
      </c>
      <c r="U2979">
        <v>0</v>
      </c>
      <c r="V2979" t="s">
        <v>1</v>
      </c>
      <c r="W2979" t="s">
        <v>1</v>
      </c>
      <c r="X2979">
        <v>1</v>
      </c>
      <c r="Y2979" t="s">
        <v>565</v>
      </c>
    </row>
    <row r="2980" spans="1:25">
      <c r="A2980" t="s">
        <v>62</v>
      </c>
      <c r="B2980" t="s">
        <v>66</v>
      </c>
      <c r="C2980" t="s">
        <v>141</v>
      </c>
      <c r="D2980" t="s">
        <v>142</v>
      </c>
      <c r="E2980">
        <v>20533.401783038698</v>
      </c>
      <c r="F2980" s="13">
        <f t="shared" si="184"/>
        <v>101.89515227961033</v>
      </c>
      <c r="G2980" s="13">
        <f t="shared" si="185"/>
        <v>101.89515227961033</v>
      </c>
      <c r="H2980">
        <v>20.533401783038698</v>
      </c>
      <c r="I2980">
        <f t="shared" si="186"/>
        <v>0.10189515227961032</v>
      </c>
      <c r="J2980">
        <f t="shared" si="187"/>
        <v>0.10189515227961032</v>
      </c>
      <c r="K2980" t="s">
        <v>563</v>
      </c>
      <c r="L2980" t="s">
        <v>563</v>
      </c>
      <c r="M2980" t="s">
        <v>563</v>
      </c>
      <c r="N2980">
        <v>0</v>
      </c>
      <c r="O2980">
        <v>1</v>
      </c>
      <c r="P2980" t="s">
        <v>579</v>
      </c>
      <c r="Q2980" t="s">
        <v>1</v>
      </c>
      <c r="R2980">
        <v>1</v>
      </c>
      <c r="S2980" t="s">
        <v>564</v>
      </c>
      <c r="T2980">
        <v>0</v>
      </c>
      <c r="U2980">
        <v>0</v>
      </c>
      <c r="V2980" t="s">
        <v>1</v>
      </c>
      <c r="W2980" t="s">
        <v>1</v>
      </c>
      <c r="X2980">
        <v>1</v>
      </c>
      <c r="Y2980" t="s">
        <v>565</v>
      </c>
    </row>
    <row r="2981" spans="1:25">
      <c r="A2981" t="s">
        <v>62</v>
      </c>
      <c r="B2981" t="s">
        <v>66</v>
      </c>
      <c r="C2981" t="s">
        <v>141</v>
      </c>
      <c r="D2981" t="s">
        <v>142</v>
      </c>
      <c r="E2981">
        <v>20573.9710068924</v>
      </c>
      <c r="F2981" s="13">
        <f t="shared" si="184"/>
        <v>102.08603519459781</v>
      </c>
      <c r="G2981" s="13">
        <f t="shared" si="185"/>
        <v>102.08603519459781</v>
      </c>
      <c r="H2981">
        <v>20.5739710068924</v>
      </c>
      <c r="I2981">
        <f t="shared" si="186"/>
        <v>0.10208603519459782</v>
      </c>
      <c r="J2981">
        <f t="shared" si="187"/>
        <v>0.10208603519459782</v>
      </c>
      <c r="K2981" t="s">
        <v>563</v>
      </c>
      <c r="L2981" t="s">
        <v>563</v>
      </c>
      <c r="M2981" t="s">
        <v>563</v>
      </c>
      <c r="N2981">
        <v>0</v>
      </c>
      <c r="O2981">
        <v>1</v>
      </c>
      <c r="P2981" t="s">
        <v>579</v>
      </c>
      <c r="Q2981" t="s">
        <v>1</v>
      </c>
      <c r="R2981">
        <v>1</v>
      </c>
      <c r="S2981" t="s">
        <v>564</v>
      </c>
      <c r="T2981">
        <v>0</v>
      </c>
      <c r="U2981">
        <v>0</v>
      </c>
      <c r="V2981" t="s">
        <v>1</v>
      </c>
      <c r="W2981" t="s">
        <v>1</v>
      </c>
      <c r="X2981">
        <v>1</v>
      </c>
      <c r="Y2981" t="s">
        <v>565</v>
      </c>
    </row>
    <row r="2982" spans="1:25">
      <c r="A2982" t="s">
        <v>62</v>
      </c>
      <c r="B2982" t="s">
        <v>66</v>
      </c>
      <c r="C2982" t="s">
        <v>141</v>
      </c>
      <c r="D2982" t="s">
        <v>142</v>
      </c>
      <c r="E2982">
        <v>20666.246104285299</v>
      </c>
      <c r="F2982" s="13">
        <f t="shared" si="184"/>
        <v>102.52012771645474</v>
      </c>
      <c r="G2982" s="13">
        <f t="shared" si="185"/>
        <v>102.52012771645474</v>
      </c>
      <c r="H2982">
        <v>20.6662461042853</v>
      </c>
      <c r="I2982">
        <f t="shared" si="186"/>
        <v>0.10252012771645473</v>
      </c>
      <c r="J2982">
        <f t="shared" si="187"/>
        <v>0.10252012771645473</v>
      </c>
      <c r="K2982" t="s">
        <v>563</v>
      </c>
      <c r="L2982" t="s">
        <v>563</v>
      </c>
      <c r="M2982" t="s">
        <v>563</v>
      </c>
      <c r="N2982">
        <v>0</v>
      </c>
      <c r="O2982">
        <v>1</v>
      </c>
      <c r="P2982" t="s">
        <v>579</v>
      </c>
      <c r="Q2982" t="s">
        <v>1</v>
      </c>
      <c r="R2982">
        <v>1</v>
      </c>
      <c r="S2982" t="s">
        <v>564</v>
      </c>
      <c r="T2982">
        <v>0</v>
      </c>
      <c r="U2982">
        <v>0</v>
      </c>
      <c r="V2982" t="s">
        <v>1</v>
      </c>
      <c r="W2982" t="s">
        <v>1</v>
      </c>
      <c r="X2982">
        <v>1</v>
      </c>
      <c r="Y2982" t="s">
        <v>565</v>
      </c>
    </row>
    <row r="2983" spans="1:25">
      <c r="A2983" t="s">
        <v>62</v>
      </c>
      <c r="B2983" t="s">
        <v>66</v>
      </c>
      <c r="C2983" t="s">
        <v>141</v>
      </c>
      <c r="D2983" t="s">
        <v>142</v>
      </c>
      <c r="E2983">
        <v>22285.0376835481</v>
      </c>
      <c r="F2983" s="13">
        <f t="shared" si="184"/>
        <v>110.11953592141717</v>
      </c>
      <c r="G2983" s="13">
        <f t="shared" si="185"/>
        <v>110.11953592141717</v>
      </c>
      <c r="H2983">
        <v>22.285037683548101</v>
      </c>
      <c r="I2983">
        <f t="shared" si="186"/>
        <v>0.11011953592141717</v>
      </c>
      <c r="J2983">
        <f t="shared" si="187"/>
        <v>0.11011953592141717</v>
      </c>
      <c r="K2983" t="s">
        <v>563</v>
      </c>
      <c r="L2983" t="s">
        <v>563</v>
      </c>
      <c r="M2983" t="s">
        <v>563</v>
      </c>
      <c r="N2983">
        <v>0</v>
      </c>
      <c r="O2983">
        <v>1</v>
      </c>
      <c r="P2983" t="s">
        <v>579</v>
      </c>
      <c r="Q2983" t="s">
        <v>1</v>
      </c>
      <c r="R2983">
        <v>1</v>
      </c>
      <c r="S2983" t="s">
        <v>564</v>
      </c>
      <c r="T2983">
        <v>0</v>
      </c>
      <c r="U2983">
        <v>0</v>
      </c>
      <c r="V2983" t="s">
        <v>1</v>
      </c>
      <c r="W2983" t="s">
        <v>1</v>
      </c>
      <c r="X2983">
        <v>1</v>
      </c>
      <c r="Y2983" t="s">
        <v>565</v>
      </c>
    </row>
    <row r="2984" spans="1:25">
      <c r="A2984" t="s">
        <v>62</v>
      </c>
      <c r="B2984" t="s">
        <v>66</v>
      </c>
      <c r="C2984" t="s">
        <v>141</v>
      </c>
      <c r="D2984" t="s">
        <v>142</v>
      </c>
      <c r="E2984">
        <v>22949.259289781199</v>
      </c>
      <c r="F2984" s="13">
        <f t="shared" si="184"/>
        <v>113.22933271658121</v>
      </c>
      <c r="G2984" s="13">
        <f t="shared" si="185"/>
        <v>113.22933271658121</v>
      </c>
      <c r="H2984">
        <v>22.9492592897812</v>
      </c>
      <c r="I2984">
        <f t="shared" si="186"/>
        <v>0.11322933271658121</v>
      </c>
      <c r="J2984">
        <f t="shared" si="187"/>
        <v>0.11322933271658121</v>
      </c>
      <c r="K2984" t="s">
        <v>563</v>
      </c>
      <c r="L2984" t="s">
        <v>563</v>
      </c>
      <c r="M2984" t="s">
        <v>563</v>
      </c>
      <c r="N2984">
        <v>0</v>
      </c>
      <c r="O2984">
        <v>1</v>
      </c>
      <c r="P2984" t="s">
        <v>579</v>
      </c>
      <c r="Q2984" t="s">
        <v>1</v>
      </c>
      <c r="R2984">
        <v>1</v>
      </c>
      <c r="S2984" t="s">
        <v>564</v>
      </c>
      <c r="T2984">
        <v>0</v>
      </c>
      <c r="U2984">
        <v>0</v>
      </c>
      <c r="V2984" t="s">
        <v>1</v>
      </c>
      <c r="W2984" t="s">
        <v>1</v>
      </c>
      <c r="X2984">
        <v>1</v>
      </c>
      <c r="Y2984" t="s">
        <v>565</v>
      </c>
    </row>
    <row r="2985" spans="1:25">
      <c r="A2985" t="s">
        <v>62</v>
      </c>
      <c r="B2985" t="s">
        <v>66</v>
      </c>
      <c r="C2985" t="s">
        <v>141</v>
      </c>
      <c r="D2985" t="s">
        <v>142</v>
      </c>
      <c r="E2985">
        <v>23020.852037758501</v>
      </c>
      <c r="F2985" s="13">
        <f t="shared" si="184"/>
        <v>113.56423970148373</v>
      </c>
      <c r="G2985" s="13">
        <f t="shared" si="185"/>
        <v>113.56423970148373</v>
      </c>
      <c r="H2985">
        <v>23.020852037758502</v>
      </c>
      <c r="I2985">
        <f t="shared" si="186"/>
        <v>0.11356423970148373</v>
      </c>
      <c r="J2985">
        <f t="shared" si="187"/>
        <v>0.11356423970148373</v>
      </c>
      <c r="K2985" t="s">
        <v>563</v>
      </c>
      <c r="L2985" t="s">
        <v>563</v>
      </c>
      <c r="M2985" t="s">
        <v>563</v>
      </c>
      <c r="N2985">
        <v>0</v>
      </c>
      <c r="O2985">
        <v>1</v>
      </c>
      <c r="P2985" t="s">
        <v>579</v>
      </c>
      <c r="Q2985" t="s">
        <v>1</v>
      </c>
      <c r="R2985">
        <v>1</v>
      </c>
      <c r="S2985" t="s">
        <v>564</v>
      </c>
      <c r="T2985">
        <v>0</v>
      </c>
      <c r="U2985">
        <v>0</v>
      </c>
      <c r="V2985" t="s">
        <v>1</v>
      </c>
      <c r="W2985" t="s">
        <v>1</v>
      </c>
      <c r="X2985">
        <v>1</v>
      </c>
      <c r="Y2985" t="s">
        <v>565</v>
      </c>
    </row>
    <row r="2986" spans="1:25">
      <c r="A2986" t="s">
        <v>62</v>
      </c>
      <c r="B2986" t="s">
        <v>66</v>
      </c>
      <c r="C2986" t="s">
        <v>141</v>
      </c>
      <c r="D2986" t="s">
        <v>142</v>
      </c>
      <c r="E2986">
        <v>23068.424581005602</v>
      </c>
      <c r="F2986" s="13">
        <f t="shared" si="184"/>
        <v>113.78675162935792</v>
      </c>
      <c r="G2986" s="13">
        <f t="shared" si="185"/>
        <v>113.78675162935792</v>
      </c>
      <c r="H2986">
        <v>23.068424581005601</v>
      </c>
      <c r="I2986">
        <f t="shared" si="186"/>
        <v>0.11378675162935792</v>
      </c>
      <c r="J2986">
        <f t="shared" si="187"/>
        <v>0.11378675162935792</v>
      </c>
      <c r="K2986" t="s">
        <v>563</v>
      </c>
      <c r="L2986" t="s">
        <v>563</v>
      </c>
      <c r="M2986" t="s">
        <v>563</v>
      </c>
      <c r="N2986">
        <v>0</v>
      </c>
      <c r="O2986">
        <v>1</v>
      </c>
      <c r="P2986" t="s">
        <v>579</v>
      </c>
      <c r="Q2986" t="s">
        <v>1</v>
      </c>
      <c r="R2986">
        <v>1</v>
      </c>
      <c r="S2986" t="s">
        <v>564</v>
      </c>
      <c r="T2986">
        <v>0</v>
      </c>
      <c r="U2986">
        <v>0</v>
      </c>
      <c r="V2986" t="s">
        <v>1</v>
      </c>
      <c r="W2986" t="s">
        <v>1</v>
      </c>
      <c r="X2986">
        <v>1</v>
      </c>
      <c r="Y2986" t="s">
        <v>565</v>
      </c>
    </row>
    <row r="2987" spans="1:25">
      <c r="A2987" t="s">
        <v>62</v>
      </c>
      <c r="B2987" t="s">
        <v>66</v>
      </c>
      <c r="C2987" t="s">
        <v>141</v>
      </c>
      <c r="D2987" t="s">
        <v>142</v>
      </c>
      <c r="E2987">
        <v>23182.212290502801</v>
      </c>
      <c r="F2987" s="13">
        <f t="shared" si="184"/>
        <v>114.3188766482146</v>
      </c>
      <c r="G2987" s="13">
        <f t="shared" si="185"/>
        <v>114.3188766482146</v>
      </c>
      <c r="H2987">
        <v>23.1822122905028</v>
      </c>
      <c r="I2987">
        <f t="shared" si="186"/>
        <v>0.11431887664821459</v>
      </c>
      <c r="J2987">
        <f t="shared" si="187"/>
        <v>0.11431887664821459</v>
      </c>
      <c r="K2987" t="s">
        <v>563</v>
      </c>
      <c r="L2987" t="s">
        <v>563</v>
      </c>
      <c r="M2987" t="s">
        <v>563</v>
      </c>
      <c r="N2987">
        <v>0</v>
      </c>
      <c r="O2987">
        <v>1</v>
      </c>
      <c r="P2987" t="s">
        <v>579</v>
      </c>
      <c r="Q2987" t="s">
        <v>1</v>
      </c>
      <c r="R2987">
        <v>1</v>
      </c>
      <c r="S2987" t="s">
        <v>564</v>
      </c>
      <c r="T2987">
        <v>0</v>
      </c>
      <c r="U2987">
        <v>0</v>
      </c>
      <c r="V2987" t="s">
        <v>1</v>
      </c>
      <c r="W2987" t="s">
        <v>1</v>
      </c>
      <c r="X2987">
        <v>1</v>
      </c>
      <c r="Y2987" t="s">
        <v>565</v>
      </c>
    </row>
    <row r="2988" spans="1:25">
      <c r="A2988" t="s">
        <v>62</v>
      </c>
      <c r="B2988" t="s">
        <v>66</v>
      </c>
      <c r="C2988" t="s">
        <v>141</v>
      </c>
      <c r="D2988" t="s">
        <v>142</v>
      </c>
      <c r="E2988">
        <v>23222.547486033502</v>
      </c>
      <c r="F2988" s="13">
        <f t="shared" si="184"/>
        <v>114.50747054221222</v>
      </c>
      <c r="G2988" s="13">
        <f t="shared" si="185"/>
        <v>114.50747054221222</v>
      </c>
      <c r="H2988">
        <v>23.222547486033498</v>
      </c>
      <c r="I2988">
        <f t="shared" si="186"/>
        <v>0.11450747054221222</v>
      </c>
      <c r="J2988">
        <f t="shared" si="187"/>
        <v>0.11450747054221222</v>
      </c>
      <c r="K2988" t="s">
        <v>563</v>
      </c>
      <c r="L2988" t="s">
        <v>563</v>
      </c>
      <c r="M2988" t="s">
        <v>563</v>
      </c>
      <c r="N2988">
        <v>0</v>
      </c>
      <c r="O2988">
        <v>1</v>
      </c>
      <c r="P2988" t="s">
        <v>579</v>
      </c>
      <c r="Q2988" t="s">
        <v>1</v>
      </c>
      <c r="R2988">
        <v>1</v>
      </c>
      <c r="S2988" t="s">
        <v>564</v>
      </c>
      <c r="T2988">
        <v>0</v>
      </c>
      <c r="U2988">
        <v>0</v>
      </c>
      <c r="V2988" t="s">
        <v>1</v>
      </c>
      <c r="W2988" t="s">
        <v>1</v>
      </c>
      <c r="X2988">
        <v>1</v>
      </c>
      <c r="Y2988" t="s">
        <v>565</v>
      </c>
    </row>
    <row r="2989" spans="1:25">
      <c r="A2989" t="s">
        <v>62</v>
      </c>
      <c r="B2989" t="s">
        <v>66</v>
      </c>
      <c r="C2989" t="s">
        <v>141</v>
      </c>
      <c r="D2989" t="s">
        <v>142</v>
      </c>
      <c r="E2989">
        <v>23672.603351955298</v>
      </c>
      <c r="F2989" s="13">
        <f t="shared" si="184"/>
        <v>116.61063754700763</v>
      </c>
      <c r="G2989" s="13">
        <f t="shared" si="185"/>
        <v>116.61063754700763</v>
      </c>
      <c r="H2989">
        <v>23.672603351955299</v>
      </c>
      <c r="I2989">
        <f t="shared" si="186"/>
        <v>0.11661063754700762</v>
      </c>
      <c r="J2989">
        <f t="shared" si="187"/>
        <v>0.11661063754700762</v>
      </c>
      <c r="K2989" t="s">
        <v>563</v>
      </c>
      <c r="L2989" t="s">
        <v>563</v>
      </c>
      <c r="M2989" t="s">
        <v>563</v>
      </c>
      <c r="N2989">
        <v>0</v>
      </c>
      <c r="O2989">
        <v>1</v>
      </c>
      <c r="P2989" t="s">
        <v>579</v>
      </c>
      <c r="Q2989" t="s">
        <v>1</v>
      </c>
      <c r="R2989">
        <v>1</v>
      </c>
      <c r="S2989" t="s">
        <v>564</v>
      </c>
      <c r="T2989">
        <v>0</v>
      </c>
      <c r="U2989">
        <v>0</v>
      </c>
      <c r="V2989" t="s">
        <v>1</v>
      </c>
      <c r="W2989" t="s">
        <v>1</v>
      </c>
      <c r="X2989">
        <v>1</v>
      </c>
      <c r="Y2989" t="s">
        <v>565</v>
      </c>
    </row>
    <row r="2990" spans="1:25">
      <c r="A2990" t="s">
        <v>62</v>
      </c>
      <c r="B2990" t="s">
        <v>66</v>
      </c>
      <c r="C2990" t="s">
        <v>141</v>
      </c>
      <c r="D2990" t="s">
        <v>142</v>
      </c>
      <c r="E2990">
        <v>23712.513966480401</v>
      </c>
      <c r="F2990" s="13">
        <f t="shared" si="184"/>
        <v>116.79704426554368</v>
      </c>
      <c r="G2990" s="13">
        <f t="shared" si="185"/>
        <v>116.79704426554368</v>
      </c>
      <c r="H2990">
        <v>23.712513966480401</v>
      </c>
      <c r="I2990">
        <f t="shared" si="186"/>
        <v>0.11679704426554367</v>
      </c>
      <c r="J2990">
        <f t="shared" si="187"/>
        <v>0.11679704426554367</v>
      </c>
      <c r="K2990" t="s">
        <v>563</v>
      </c>
      <c r="L2990" t="s">
        <v>563</v>
      </c>
      <c r="M2990" t="s">
        <v>563</v>
      </c>
      <c r="N2990">
        <v>0</v>
      </c>
      <c r="O2990">
        <v>1</v>
      </c>
      <c r="P2990" t="s">
        <v>579</v>
      </c>
      <c r="Q2990" t="s">
        <v>1</v>
      </c>
      <c r="R2990">
        <v>1</v>
      </c>
      <c r="S2990" t="s">
        <v>564</v>
      </c>
      <c r="T2990">
        <v>0</v>
      </c>
      <c r="U2990">
        <v>0</v>
      </c>
      <c r="V2990" t="s">
        <v>1</v>
      </c>
      <c r="W2990" t="s">
        <v>1</v>
      </c>
      <c r="X2990">
        <v>1</v>
      </c>
      <c r="Y2990" t="s">
        <v>565</v>
      </c>
    </row>
    <row r="2991" spans="1:25">
      <c r="A2991" t="s">
        <v>62</v>
      </c>
      <c r="B2991" t="s">
        <v>66</v>
      </c>
      <c r="C2991" t="s">
        <v>141</v>
      </c>
      <c r="D2991" t="s">
        <v>142</v>
      </c>
      <c r="E2991">
        <v>23753.486033519599</v>
      </c>
      <c r="F2991" s="13">
        <f t="shared" si="184"/>
        <v>116.98839170465028</v>
      </c>
      <c r="G2991" s="13">
        <f t="shared" si="185"/>
        <v>116.98839170465028</v>
      </c>
      <c r="H2991">
        <v>23.7534860335196</v>
      </c>
      <c r="I2991">
        <f t="shared" si="186"/>
        <v>0.11698839170465028</v>
      </c>
      <c r="J2991">
        <f t="shared" si="187"/>
        <v>0.11698839170465028</v>
      </c>
      <c r="K2991" t="s">
        <v>563</v>
      </c>
      <c r="L2991" t="s">
        <v>563</v>
      </c>
      <c r="M2991" t="s">
        <v>563</v>
      </c>
      <c r="N2991">
        <v>0</v>
      </c>
      <c r="O2991">
        <v>1</v>
      </c>
      <c r="P2991" t="s">
        <v>579</v>
      </c>
      <c r="Q2991" t="s">
        <v>1</v>
      </c>
      <c r="R2991">
        <v>1</v>
      </c>
      <c r="S2991" t="s">
        <v>564</v>
      </c>
      <c r="T2991">
        <v>0</v>
      </c>
      <c r="U2991">
        <v>0</v>
      </c>
      <c r="V2991" t="s">
        <v>1</v>
      </c>
      <c r="W2991" t="s">
        <v>1</v>
      </c>
      <c r="X2991">
        <v>1</v>
      </c>
      <c r="Y2991" t="s">
        <v>565</v>
      </c>
    </row>
    <row r="2992" spans="1:25">
      <c r="A2992" t="s">
        <v>62</v>
      </c>
      <c r="B2992" t="s">
        <v>66</v>
      </c>
      <c r="C2992">
        <v>2000</v>
      </c>
      <c r="D2992" t="s">
        <v>580</v>
      </c>
      <c r="E2992">
        <v>14734.5454545455</v>
      </c>
      <c r="F2992" s="13">
        <f t="shared" si="184"/>
        <v>74.386648499741682</v>
      </c>
      <c r="G2992" s="13">
        <f t="shared" si="185"/>
        <v>74.386648499741682</v>
      </c>
      <c r="H2992">
        <v>14.734545454545501</v>
      </c>
      <c r="I2992">
        <f t="shared" si="186"/>
        <v>7.4386648499741678E-2</v>
      </c>
      <c r="J2992">
        <f t="shared" si="187"/>
        <v>7.4386648499741678E-2</v>
      </c>
      <c r="K2992" t="s">
        <v>563</v>
      </c>
      <c r="L2992" t="s">
        <v>563</v>
      </c>
      <c r="M2992" t="s">
        <v>563</v>
      </c>
      <c r="N2992">
        <v>0</v>
      </c>
      <c r="O2992">
        <v>0</v>
      </c>
      <c r="P2992" t="s">
        <v>581</v>
      </c>
      <c r="Q2992" t="s">
        <v>1</v>
      </c>
      <c r="R2992">
        <v>1</v>
      </c>
      <c r="S2992" t="s">
        <v>564</v>
      </c>
      <c r="T2992">
        <v>0</v>
      </c>
      <c r="U2992">
        <v>0</v>
      </c>
      <c r="V2992" t="s">
        <v>1</v>
      </c>
      <c r="W2992" t="s">
        <v>1</v>
      </c>
      <c r="X2992">
        <v>1</v>
      </c>
      <c r="Y2992" t="s">
        <v>565</v>
      </c>
    </row>
    <row r="2993" spans="1:25">
      <c r="A2993" t="s">
        <v>62</v>
      </c>
      <c r="B2993" t="s">
        <v>66</v>
      </c>
      <c r="C2993">
        <v>2000</v>
      </c>
      <c r="D2993" t="s">
        <v>580</v>
      </c>
      <c r="E2993">
        <v>14940.900621118</v>
      </c>
      <c r="F2993" s="13">
        <f t="shared" si="184"/>
        <v>75.37410223479975</v>
      </c>
      <c r="G2993" s="13">
        <f t="shared" si="185"/>
        <v>75.37410223479975</v>
      </c>
      <c r="H2993">
        <v>14.940900621118001</v>
      </c>
      <c r="I2993">
        <f t="shared" si="186"/>
        <v>7.5374102234799747E-2</v>
      </c>
      <c r="J2993">
        <f t="shared" si="187"/>
        <v>7.5374102234799747E-2</v>
      </c>
      <c r="K2993" t="s">
        <v>563</v>
      </c>
      <c r="L2993" t="s">
        <v>563</v>
      </c>
      <c r="M2993" t="s">
        <v>563</v>
      </c>
      <c r="N2993">
        <v>0</v>
      </c>
      <c r="O2993">
        <v>0</v>
      </c>
      <c r="P2993" t="s">
        <v>581</v>
      </c>
      <c r="Q2993" t="s">
        <v>1</v>
      </c>
      <c r="R2993">
        <v>1</v>
      </c>
      <c r="S2993" t="s">
        <v>564</v>
      </c>
      <c r="T2993">
        <v>0</v>
      </c>
      <c r="U2993">
        <v>0</v>
      </c>
      <c r="V2993" t="s">
        <v>1</v>
      </c>
      <c r="W2993" t="s">
        <v>1</v>
      </c>
      <c r="X2993">
        <v>1</v>
      </c>
      <c r="Y2993" t="s">
        <v>565</v>
      </c>
    </row>
    <row r="2994" spans="1:25">
      <c r="A2994" t="s">
        <v>62</v>
      </c>
      <c r="B2994" t="s">
        <v>66</v>
      </c>
      <c r="C2994">
        <v>2000</v>
      </c>
      <c r="D2994" t="s">
        <v>580</v>
      </c>
      <c r="E2994">
        <v>15040.217391304301</v>
      </c>
      <c r="F2994" s="13">
        <f t="shared" si="184"/>
        <v>75.849101908018014</v>
      </c>
      <c r="G2994" s="13">
        <f t="shared" si="185"/>
        <v>75.849101908018014</v>
      </c>
      <c r="H2994">
        <v>15.040217391304299</v>
      </c>
      <c r="I2994">
        <f t="shared" si="186"/>
        <v>7.584910190801801E-2</v>
      </c>
      <c r="J2994">
        <f t="shared" si="187"/>
        <v>7.584910190801801E-2</v>
      </c>
      <c r="K2994" t="s">
        <v>563</v>
      </c>
      <c r="L2994" t="s">
        <v>563</v>
      </c>
      <c r="M2994" t="s">
        <v>563</v>
      </c>
      <c r="N2994">
        <v>0</v>
      </c>
      <c r="O2994">
        <v>0</v>
      </c>
      <c r="P2994" t="s">
        <v>581</v>
      </c>
      <c r="Q2994" t="s">
        <v>1</v>
      </c>
      <c r="R2994">
        <v>1</v>
      </c>
      <c r="S2994" t="s">
        <v>564</v>
      </c>
      <c r="T2994">
        <v>0</v>
      </c>
      <c r="U2994">
        <v>0</v>
      </c>
      <c r="V2994" t="s">
        <v>1</v>
      </c>
      <c r="W2994" t="s">
        <v>1</v>
      </c>
      <c r="X2994">
        <v>1</v>
      </c>
      <c r="Y2994" t="s">
        <v>565</v>
      </c>
    </row>
    <row r="2995" spans="1:25">
      <c r="A2995" t="s">
        <v>62</v>
      </c>
      <c r="B2995" t="s">
        <v>66</v>
      </c>
      <c r="C2995">
        <v>2000</v>
      </c>
      <c r="D2995" t="s">
        <v>580</v>
      </c>
      <c r="E2995">
        <v>15630.465838509301</v>
      </c>
      <c r="F2995" s="13">
        <f t="shared" si="184"/>
        <v>78.668753421909017</v>
      </c>
      <c r="G2995" s="13">
        <f t="shared" si="185"/>
        <v>78.668753421909017</v>
      </c>
      <c r="H2995">
        <v>15.6304658385093</v>
      </c>
      <c r="I2995">
        <f t="shared" si="186"/>
        <v>7.8668753421909016E-2</v>
      </c>
      <c r="J2995">
        <f t="shared" si="187"/>
        <v>7.8668753421909016E-2</v>
      </c>
      <c r="K2995" t="s">
        <v>563</v>
      </c>
      <c r="L2995" t="s">
        <v>563</v>
      </c>
      <c r="M2995" t="s">
        <v>563</v>
      </c>
      <c r="N2995">
        <v>0</v>
      </c>
      <c r="O2995">
        <v>0</v>
      </c>
      <c r="P2995" t="s">
        <v>581</v>
      </c>
      <c r="Q2995" t="s">
        <v>1</v>
      </c>
      <c r="R2995">
        <v>1</v>
      </c>
      <c r="S2995" t="s">
        <v>564</v>
      </c>
      <c r="T2995">
        <v>0</v>
      </c>
      <c r="U2995">
        <v>0</v>
      </c>
      <c r="V2995" t="s">
        <v>1</v>
      </c>
      <c r="W2995" t="s">
        <v>1</v>
      </c>
      <c r="X2995">
        <v>1</v>
      </c>
      <c r="Y2995" t="s">
        <v>565</v>
      </c>
    </row>
    <row r="2996" spans="1:25">
      <c r="A2996" t="s">
        <v>62</v>
      </c>
      <c r="B2996" t="s">
        <v>66</v>
      </c>
      <c r="C2996">
        <v>2000</v>
      </c>
      <c r="D2996" t="s">
        <v>580</v>
      </c>
      <c r="E2996">
        <v>15710.807453416101</v>
      </c>
      <c r="F2996" s="13">
        <f t="shared" si="184"/>
        <v>79.052119020091183</v>
      </c>
      <c r="G2996" s="13">
        <f t="shared" si="185"/>
        <v>79.052119020091183</v>
      </c>
      <c r="H2996">
        <v>15.7108074534161</v>
      </c>
      <c r="I2996">
        <f t="shared" si="186"/>
        <v>7.9052119020091183E-2</v>
      </c>
      <c r="J2996">
        <f t="shared" si="187"/>
        <v>7.9052119020091183E-2</v>
      </c>
      <c r="K2996" t="s">
        <v>563</v>
      </c>
      <c r="L2996" t="s">
        <v>563</v>
      </c>
      <c r="M2996" t="s">
        <v>563</v>
      </c>
      <c r="N2996">
        <v>0</v>
      </c>
      <c r="O2996">
        <v>0</v>
      </c>
      <c r="P2996" t="s">
        <v>581</v>
      </c>
      <c r="Q2996" t="s">
        <v>1</v>
      </c>
      <c r="R2996">
        <v>1</v>
      </c>
      <c r="S2996" t="s">
        <v>564</v>
      </c>
      <c r="T2996">
        <v>0</v>
      </c>
      <c r="U2996">
        <v>0</v>
      </c>
      <c r="V2996" t="s">
        <v>1</v>
      </c>
      <c r="W2996" t="s">
        <v>1</v>
      </c>
      <c r="X2996">
        <v>1</v>
      </c>
      <c r="Y2996" t="s">
        <v>565</v>
      </c>
    </row>
    <row r="2997" spans="1:25">
      <c r="A2997" t="s">
        <v>62</v>
      </c>
      <c r="B2997" t="s">
        <v>66</v>
      </c>
      <c r="C2997">
        <v>2000</v>
      </c>
      <c r="D2997" t="s">
        <v>580</v>
      </c>
      <c r="E2997">
        <v>15791.552795031101</v>
      </c>
      <c r="F2997" s="13">
        <f t="shared" si="184"/>
        <v>79.437308774661574</v>
      </c>
      <c r="G2997" s="13">
        <f t="shared" si="185"/>
        <v>79.437308774661574</v>
      </c>
      <c r="H2997">
        <v>15.7915527950311</v>
      </c>
      <c r="I2997">
        <f t="shared" si="186"/>
        <v>7.9437308774661569E-2</v>
      </c>
      <c r="J2997">
        <f t="shared" si="187"/>
        <v>7.9437308774661569E-2</v>
      </c>
      <c r="K2997" t="s">
        <v>563</v>
      </c>
      <c r="L2997" t="s">
        <v>563</v>
      </c>
      <c r="M2997" t="s">
        <v>563</v>
      </c>
      <c r="N2997">
        <v>0</v>
      </c>
      <c r="O2997">
        <v>0</v>
      </c>
      <c r="P2997" t="s">
        <v>581</v>
      </c>
      <c r="Q2997" t="s">
        <v>1</v>
      </c>
      <c r="R2997">
        <v>1</v>
      </c>
      <c r="S2997" t="s">
        <v>564</v>
      </c>
      <c r="T2997">
        <v>0</v>
      </c>
      <c r="U2997">
        <v>0</v>
      </c>
      <c r="V2997" t="s">
        <v>1</v>
      </c>
      <c r="W2997" t="s">
        <v>1</v>
      </c>
      <c r="X2997">
        <v>1</v>
      </c>
      <c r="Y2997" t="s">
        <v>565</v>
      </c>
    </row>
    <row r="2998" spans="1:25">
      <c r="A2998" t="s">
        <v>62</v>
      </c>
      <c r="B2998" t="s">
        <v>66</v>
      </c>
      <c r="C2998">
        <v>2000</v>
      </c>
      <c r="D2998" t="s">
        <v>580</v>
      </c>
      <c r="E2998">
        <v>15831.9254658385</v>
      </c>
      <c r="F2998" s="13">
        <f t="shared" si="184"/>
        <v>79.629865364057665</v>
      </c>
      <c r="G2998" s="13">
        <f t="shared" si="185"/>
        <v>79.629865364057665</v>
      </c>
      <c r="H2998">
        <v>15.8319254658385</v>
      </c>
      <c r="I2998">
        <f t="shared" si="186"/>
        <v>7.9629865364057667E-2</v>
      </c>
      <c r="J2998">
        <f t="shared" si="187"/>
        <v>7.9629865364057667E-2</v>
      </c>
      <c r="K2998" t="s">
        <v>563</v>
      </c>
      <c r="L2998" t="s">
        <v>563</v>
      </c>
      <c r="M2998" t="s">
        <v>563</v>
      </c>
      <c r="N2998">
        <v>0</v>
      </c>
      <c r="O2998">
        <v>0</v>
      </c>
      <c r="P2998" t="s">
        <v>581</v>
      </c>
      <c r="Q2998" t="s">
        <v>1</v>
      </c>
      <c r="R2998">
        <v>1</v>
      </c>
      <c r="S2998" t="s">
        <v>564</v>
      </c>
      <c r="T2998">
        <v>0</v>
      </c>
      <c r="U2998">
        <v>0</v>
      </c>
      <c r="V2998" t="s">
        <v>1</v>
      </c>
      <c r="W2998" t="s">
        <v>1</v>
      </c>
      <c r="X2998">
        <v>1</v>
      </c>
      <c r="Y2998" t="s">
        <v>565</v>
      </c>
    </row>
    <row r="2999" spans="1:25">
      <c r="A2999" t="s">
        <v>62</v>
      </c>
      <c r="B2999" t="s">
        <v>66</v>
      </c>
      <c r="C2999">
        <v>2000</v>
      </c>
      <c r="D2999" t="s">
        <v>580</v>
      </c>
      <c r="E2999">
        <v>16033.788819875799</v>
      </c>
      <c r="F2999" s="13">
        <f t="shared" si="184"/>
        <v>80.592268157411112</v>
      </c>
      <c r="G2999" s="13">
        <f t="shared" si="185"/>
        <v>80.592268157411112</v>
      </c>
      <c r="H2999">
        <v>16.033788819875799</v>
      </c>
      <c r="I2999">
        <f t="shared" si="186"/>
        <v>8.0592268157411107E-2</v>
      </c>
      <c r="J2999">
        <f t="shared" si="187"/>
        <v>8.0592268157411107E-2</v>
      </c>
      <c r="K2999" t="s">
        <v>563</v>
      </c>
      <c r="L2999" t="s">
        <v>563</v>
      </c>
      <c r="M2999" t="s">
        <v>563</v>
      </c>
      <c r="N2999">
        <v>0</v>
      </c>
      <c r="O2999">
        <v>0</v>
      </c>
      <c r="P2999" t="s">
        <v>581</v>
      </c>
      <c r="Q2999" t="s">
        <v>1</v>
      </c>
      <c r="R2999">
        <v>1</v>
      </c>
      <c r="S2999" t="s">
        <v>564</v>
      </c>
      <c r="T2999">
        <v>0</v>
      </c>
      <c r="U2999">
        <v>0</v>
      </c>
      <c r="V2999" t="s">
        <v>1</v>
      </c>
      <c r="W2999" t="s">
        <v>1</v>
      </c>
      <c r="X2999">
        <v>1</v>
      </c>
      <c r="Y2999" t="s">
        <v>565</v>
      </c>
    </row>
    <row r="3000" spans="1:25">
      <c r="A3000" t="s">
        <v>62</v>
      </c>
      <c r="B3000" t="s">
        <v>66</v>
      </c>
      <c r="C3000">
        <v>2000</v>
      </c>
      <c r="D3000" t="s">
        <v>580</v>
      </c>
      <c r="E3000">
        <v>16066.0869565217</v>
      </c>
      <c r="F3000" s="13">
        <f t="shared" si="184"/>
        <v>80.746194161447008</v>
      </c>
      <c r="G3000" s="13">
        <f t="shared" si="185"/>
        <v>80.746194161447008</v>
      </c>
      <c r="H3000">
        <v>16.066086956521701</v>
      </c>
      <c r="I3000">
        <f t="shared" si="186"/>
        <v>8.0746194161447002E-2</v>
      </c>
      <c r="J3000">
        <f t="shared" si="187"/>
        <v>8.0746194161447002E-2</v>
      </c>
      <c r="K3000" t="s">
        <v>563</v>
      </c>
      <c r="L3000" t="s">
        <v>563</v>
      </c>
      <c r="M3000" t="s">
        <v>563</v>
      </c>
      <c r="N3000">
        <v>0</v>
      </c>
      <c r="O3000">
        <v>0</v>
      </c>
      <c r="P3000" t="s">
        <v>581</v>
      </c>
      <c r="Q3000" t="s">
        <v>1</v>
      </c>
      <c r="R3000">
        <v>1</v>
      </c>
      <c r="S3000" t="s">
        <v>564</v>
      </c>
      <c r="T3000">
        <v>0</v>
      </c>
      <c r="U3000">
        <v>0</v>
      </c>
      <c r="V3000" t="s">
        <v>1</v>
      </c>
      <c r="W3000" t="s">
        <v>1</v>
      </c>
      <c r="X3000">
        <v>1</v>
      </c>
      <c r="Y3000" t="s">
        <v>565</v>
      </c>
    </row>
    <row r="3001" spans="1:25">
      <c r="A3001" t="s">
        <v>62</v>
      </c>
      <c r="B3001" t="s">
        <v>66</v>
      </c>
      <c r="C3001">
        <v>2000</v>
      </c>
      <c r="D3001" t="s">
        <v>580</v>
      </c>
      <c r="E3001">
        <v>16136.25</v>
      </c>
      <c r="F3001" s="13">
        <f t="shared" si="184"/>
        <v>81.080521020571268</v>
      </c>
      <c r="G3001" s="13">
        <f t="shared" si="185"/>
        <v>81.080521020571268</v>
      </c>
      <c r="H3001">
        <v>16.13625</v>
      </c>
      <c r="I3001">
        <f t="shared" si="186"/>
        <v>8.108052102057127E-2</v>
      </c>
      <c r="J3001">
        <f t="shared" si="187"/>
        <v>8.108052102057127E-2</v>
      </c>
      <c r="K3001" t="s">
        <v>563</v>
      </c>
      <c r="L3001" t="s">
        <v>563</v>
      </c>
      <c r="M3001" t="s">
        <v>563</v>
      </c>
      <c r="N3001">
        <v>0</v>
      </c>
      <c r="O3001">
        <v>0</v>
      </c>
      <c r="P3001" t="s">
        <v>581</v>
      </c>
      <c r="Q3001" t="s">
        <v>1</v>
      </c>
      <c r="R3001">
        <v>1</v>
      </c>
      <c r="S3001" t="s">
        <v>564</v>
      </c>
      <c r="T3001">
        <v>0</v>
      </c>
      <c r="U3001">
        <v>0</v>
      </c>
      <c r="V3001" t="s">
        <v>1</v>
      </c>
      <c r="W3001" t="s">
        <v>1</v>
      </c>
      <c r="X3001">
        <v>1</v>
      </c>
      <c r="Y3001" t="s">
        <v>565</v>
      </c>
    </row>
    <row r="3002" spans="1:25">
      <c r="A3002" t="s">
        <v>62</v>
      </c>
      <c r="B3002" t="s">
        <v>66</v>
      </c>
      <c r="C3002">
        <v>2000</v>
      </c>
      <c r="D3002" t="s">
        <v>580</v>
      </c>
      <c r="E3002">
        <v>16191.25</v>
      </c>
      <c r="F3002" s="13">
        <f t="shared" si="184"/>
        <v>81.342543325217974</v>
      </c>
      <c r="G3002" s="13">
        <f t="shared" si="185"/>
        <v>81.342543325217974</v>
      </c>
      <c r="H3002">
        <v>16.19125</v>
      </c>
      <c r="I3002">
        <f t="shared" si="186"/>
        <v>8.1342543325217981E-2</v>
      </c>
      <c r="J3002">
        <f t="shared" si="187"/>
        <v>8.1342543325217981E-2</v>
      </c>
      <c r="K3002" t="s">
        <v>563</v>
      </c>
      <c r="L3002" t="s">
        <v>563</v>
      </c>
      <c r="M3002" t="s">
        <v>563</v>
      </c>
      <c r="N3002">
        <v>0</v>
      </c>
      <c r="O3002">
        <v>0</v>
      </c>
      <c r="P3002" t="s">
        <v>581</v>
      </c>
      <c r="Q3002" t="s">
        <v>1</v>
      </c>
      <c r="R3002">
        <v>1</v>
      </c>
      <c r="S3002" t="s">
        <v>564</v>
      </c>
      <c r="T3002">
        <v>0</v>
      </c>
      <c r="U3002">
        <v>0</v>
      </c>
      <c r="V3002" t="s">
        <v>1</v>
      </c>
      <c r="W3002" t="s">
        <v>1</v>
      </c>
      <c r="X3002">
        <v>1</v>
      </c>
      <c r="Y3002" t="s">
        <v>565</v>
      </c>
    </row>
    <row r="3003" spans="1:25">
      <c r="A3003" t="s">
        <v>62</v>
      </c>
      <c r="B3003" t="s">
        <v>66</v>
      </c>
      <c r="C3003">
        <v>2000</v>
      </c>
      <c r="D3003" t="s">
        <v>580</v>
      </c>
      <c r="E3003">
        <v>16285</v>
      </c>
      <c r="F3003" s="13">
        <f t="shared" si="184"/>
        <v>81.789066078567316</v>
      </c>
      <c r="G3003" s="13">
        <f t="shared" si="185"/>
        <v>81.789066078567316</v>
      </c>
      <c r="H3003">
        <v>16.285</v>
      </c>
      <c r="I3003">
        <f t="shared" si="186"/>
        <v>8.1789066078567313E-2</v>
      </c>
      <c r="J3003">
        <f t="shared" si="187"/>
        <v>8.1789066078567313E-2</v>
      </c>
      <c r="K3003" t="s">
        <v>563</v>
      </c>
      <c r="L3003" t="s">
        <v>563</v>
      </c>
      <c r="M3003" t="s">
        <v>563</v>
      </c>
      <c r="N3003">
        <v>0</v>
      </c>
      <c r="O3003">
        <v>0</v>
      </c>
      <c r="P3003" t="s">
        <v>581</v>
      </c>
      <c r="Q3003" t="s">
        <v>1</v>
      </c>
      <c r="R3003">
        <v>1</v>
      </c>
      <c r="S3003" t="s">
        <v>564</v>
      </c>
      <c r="T3003">
        <v>0</v>
      </c>
      <c r="U3003">
        <v>0</v>
      </c>
      <c r="V3003" t="s">
        <v>1</v>
      </c>
      <c r="W3003" t="s">
        <v>1</v>
      </c>
      <c r="X3003">
        <v>1</v>
      </c>
      <c r="Y3003" t="s">
        <v>565</v>
      </c>
    </row>
    <row r="3004" spans="1:25">
      <c r="A3004" t="s">
        <v>62</v>
      </c>
      <c r="B3004" t="s">
        <v>66</v>
      </c>
      <c r="C3004">
        <v>2000</v>
      </c>
      <c r="D3004" t="s">
        <v>580</v>
      </c>
      <c r="E3004">
        <v>16348.75</v>
      </c>
      <c r="F3004" s="13">
        <f t="shared" si="184"/>
        <v>82.09262545470601</v>
      </c>
      <c r="G3004" s="13">
        <f t="shared" si="185"/>
        <v>82.09262545470601</v>
      </c>
      <c r="H3004">
        <v>16.348749999999999</v>
      </c>
      <c r="I3004">
        <f t="shared" si="186"/>
        <v>8.2092625454706011E-2</v>
      </c>
      <c r="J3004">
        <f t="shared" si="187"/>
        <v>8.2092625454706011E-2</v>
      </c>
      <c r="K3004" t="s">
        <v>563</v>
      </c>
      <c r="L3004" t="s">
        <v>563</v>
      </c>
      <c r="M3004" t="s">
        <v>563</v>
      </c>
      <c r="N3004">
        <v>0</v>
      </c>
      <c r="O3004">
        <v>0</v>
      </c>
      <c r="P3004" t="s">
        <v>581</v>
      </c>
      <c r="Q3004" t="s">
        <v>1</v>
      </c>
      <c r="R3004">
        <v>1</v>
      </c>
      <c r="S3004" t="s">
        <v>564</v>
      </c>
      <c r="T3004">
        <v>0</v>
      </c>
      <c r="U3004">
        <v>0</v>
      </c>
      <c r="V3004" t="s">
        <v>1</v>
      </c>
      <c r="W3004" t="s">
        <v>1</v>
      </c>
      <c r="X3004">
        <v>1</v>
      </c>
      <c r="Y3004" t="s">
        <v>565</v>
      </c>
    </row>
    <row r="3005" spans="1:25">
      <c r="A3005" t="s">
        <v>62</v>
      </c>
      <c r="B3005" t="s">
        <v>66</v>
      </c>
      <c r="C3005">
        <v>2000</v>
      </c>
      <c r="D3005" t="s">
        <v>580</v>
      </c>
      <c r="E3005">
        <v>16406.835443037999</v>
      </c>
      <c r="F3005" s="13">
        <f t="shared" si="184"/>
        <v>82.369158434734885</v>
      </c>
      <c r="G3005" s="13">
        <f t="shared" si="185"/>
        <v>82.369158434734885</v>
      </c>
      <c r="H3005">
        <v>16.406835443037998</v>
      </c>
      <c r="I3005">
        <f t="shared" si="186"/>
        <v>8.2369158434734885E-2</v>
      </c>
      <c r="J3005">
        <f t="shared" si="187"/>
        <v>8.2369158434734885E-2</v>
      </c>
      <c r="K3005" t="s">
        <v>563</v>
      </c>
      <c r="L3005" t="s">
        <v>563</v>
      </c>
      <c r="M3005" t="s">
        <v>563</v>
      </c>
      <c r="N3005">
        <v>0</v>
      </c>
      <c r="O3005">
        <v>0</v>
      </c>
      <c r="P3005" t="s">
        <v>581</v>
      </c>
      <c r="Q3005" t="s">
        <v>1</v>
      </c>
      <c r="R3005">
        <v>1</v>
      </c>
      <c r="S3005" t="s">
        <v>564</v>
      </c>
      <c r="T3005">
        <v>0</v>
      </c>
      <c r="U3005">
        <v>0</v>
      </c>
      <c r="V3005" t="s">
        <v>1</v>
      </c>
      <c r="W3005" t="s">
        <v>1</v>
      </c>
      <c r="X3005">
        <v>1</v>
      </c>
      <c r="Y3005" t="s">
        <v>565</v>
      </c>
    </row>
    <row r="3006" spans="1:25">
      <c r="A3006" t="s">
        <v>62</v>
      </c>
      <c r="B3006" t="s">
        <v>66</v>
      </c>
      <c r="C3006">
        <v>2000</v>
      </c>
      <c r="D3006" t="s">
        <v>580</v>
      </c>
      <c r="E3006">
        <v>16678.354430379699</v>
      </c>
      <c r="F3006" s="13">
        <f t="shared" si="184"/>
        <v>83.661135623711687</v>
      </c>
      <c r="G3006" s="13">
        <f t="shared" si="185"/>
        <v>83.661135623711687</v>
      </c>
      <c r="H3006">
        <v>16.678354430379699</v>
      </c>
      <c r="I3006">
        <f t="shared" si="186"/>
        <v>8.3661135623711691E-2</v>
      </c>
      <c r="J3006">
        <f t="shared" si="187"/>
        <v>8.3661135623711691E-2</v>
      </c>
      <c r="K3006" t="s">
        <v>563</v>
      </c>
      <c r="L3006" t="s">
        <v>563</v>
      </c>
      <c r="M3006" t="s">
        <v>563</v>
      </c>
      <c r="N3006">
        <v>0</v>
      </c>
      <c r="O3006">
        <v>0</v>
      </c>
      <c r="P3006" t="s">
        <v>581</v>
      </c>
      <c r="Q3006" t="s">
        <v>1</v>
      </c>
      <c r="R3006">
        <v>1</v>
      </c>
      <c r="S3006" t="s">
        <v>564</v>
      </c>
      <c r="T3006">
        <v>0</v>
      </c>
      <c r="U3006">
        <v>0</v>
      </c>
      <c r="V3006" t="s">
        <v>1</v>
      </c>
      <c r="W3006" t="s">
        <v>1</v>
      </c>
      <c r="X3006">
        <v>1</v>
      </c>
      <c r="Y3006" t="s">
        <v>565</v>
      </c>
    </row>
    <row r="3007" spans="1:25">
      <c r="A3007" t="s">
        <v>62</v>
      </c>
      <c r="B3007" t="s">
        <v>66</v>
      </c>
      <c r="C3007">
        <v>2000</v>
      </c>
      <c r="D3007" t="s">
        <v>580</v>
      </c>
      <c r="E3007">
        <v>17452.608695652201</v>
      </c>
      <c r="F3007" s="13">
        <f t="shared" si="184"/>
        <v>87.339374572390511</v>
      </c>
      <c r="G3007" s="13">
        <f t="shared" si="185"/>
        <v>87.339374572390511</v>
      </c>
      <c r="H3007">
        <v>17.452608695652199</v>
      </c>
      <c r="I3007">
        <f t="shared" si="186"/>
        <v>8.7339374572390507E-2</v>
      </c>
      <c r="J3007">
        <f t="shared" si="187"/>
        <v>8.7339374572390507E-2</v>
      </c>
      <c r="K3007" t="s">
        <v>563</v>
      </c>
      <c r="L3007" t="s">
        <v>563</v>
      </c>
      <c r="M3007" t="s">
        <v>563</v>
      </c>
      <c r="N3007">
        <v>0</v>
      </c>
      <c r="O3007">
        <v>0</v>
      </c>
      <c r="P3007" t="s">
        <v>581</v>
      </c>
      <c r="Q3007" t="s">
        <v>1</v>
      </c>
      <c r="R3007">
        <v>1</v>
      </c>
      <c r="S3007" t="s">
        <v>564</v>
      </c>
      <c r="T3007">
        <v>0</v>
      </c>
      <c r="U3007">
        <v>0</v>
      </c>
      <c r="V3007" t="s">
        <v>1</v>
      </c>
      <c r="W3007" t="s">
        <v>1</v>
      </c>
      <c r="X3007">
        <v>1</v>
      </c>
      <c r="Y3007" t="s">
        <v>565</v>
      </c>
    </row>
    <row r="3008" spans="1:25">
      <c r="A3008" t="s">
        <v>62</v>
      </c>
      <c r="B3008" t="s">
        <v>66</v>
      </c>
      <c r="C3008">
        <v>2000</v>
      </c>
      <c r="D3008" t="s">
        <v>580</v>
      </c>
      <c r="E3008">
        <v>17746.0869565217</v>
      </c>
      <c r="F3008" s="13">
        <f t="shared" si="184"/>
        <v>88.73136911232676</v>
      </c>
      <c r="G3008" s="13">
        <f t="shared" si="185"/>
        <v>88.73136911232676</v>
      </c>
      <c r="H3008">
        <v>17.746086956521701</v>
      </c>
      <c r="I3008">
        <f t="shared" si="186"/>
        <v>8.8731369112326763E-2</v>
      </c>
      <c r="J3008">
        <f t="shared" si="187"/>
        <v>8.8731369112326763E-2</v>
      </c>
      <c r="K3008" t="s">
        <v>563</v>
      </c>
      <c r="L3008" t="s">
        <v>563</v>
      </c>
      <c r="M3008" t="s">
        <v>563</v>
      </c>
      <c r="N3008">
        <v>0</v>
      </c>
      <c r="O3008">
        <v>0</v>
      </c>
      <c r="P3008" t="s">
        <v>581</v>
      </c>
      <c r="Q3008" t="s">
        <v>1</v>
      </c>
      <c r="R3008">
        <v>1</v>
      </c>
      <c r="S3008" t="s">
        <v>564</v>
      </c>
      <c r="T3008">
        <v>0</v>
      </c>
      <c r="U3008">
        <v>0</v>
      </c>
      <c r="V3008" t="s">
        <v>1</v>
      </c>
      <c r="W3008" t="s">
        <v>1</v>
      </c>
      <c r="X3008">
        <v>1</v>
      </c>
      <c r="Y3008" t="s">
        <v>565</v>
      </c>
    </row>
    <row r="3009" spans="1:25">
      <c r="A3009" t="s">
        <v>62</v>
      </c>
      <c r="B3009" t="s">
        <v>66</v>
      </c>
      <c r="C3009">
        <v>2000</v>
      </c>
      <c r="D3009" t="s">
        <v>580</v>
      </c>
      <c r="E3009">
        <v>17925.108695652201</v>
      </c>
      <c r="F3009" s="13">
        <f t="shared" si="184"/>
        <v>89.579899135067507</v>
      </c>
      <c r="G3009" s="13">
        <f t="shared" si="185"/>
        <v>89.579899135067507</v>
      </c>
      <c r="H3009">
        <v>17.925108695652199</v>
      </c>
      <c r="I3009">
        <f t="shared" si="186"/>
        <v>8.9579899135067503E-2</v>
      </c>
      <c r="J3009">
        <f t="shared" si="187"/>
        <v>8.9579899135067503E-2</v>
      </c>
      <c r="K3009" t="s">
        <v>563</v>
      </c>
      <c r="L3009" t="s">
        <v>563</v>
      </c>
      <c r="M3009" t="s">
        <v>563</v>
      </c>
      <c r="N3009">
        <v>0</v>
      </c>
      <c r="O3009">
        <v>0</v>
      </c>
      <c r="P3009" t="s">
        <v>581</v>
      </c>
      <c r="Q3009" t="s">
        <v>1</v>
      </c>
      <c r="R3009">
        <v>1</v>
      </c>
      <c r="S3009" t="s">
        <v>564</v>
      </c>
      <c r="T3009">
        <v>0</v>
      </c>
      <c r="U3009">
        <v>0</v>
      </c>
      <c r="V3009" t="s">
        <v>1</v>
      </c>
      <c r="W3009" t="s">
        <v>1</v>
      </c>
      <c r="X3009">
        <v>1</v>
      </c>
      <c r="Y3009" t="s">
        <v>565</v>
      </c>
    </row>
    <row r="3010" spans="1:25">
      <c r="A3010" t="s">
        <v>62</v>
      </c>
      <c r="B3010" t="s">
        <v>66</v>
      </c>
      <c r="C3010">
        <v>2000</v>
      </c>
      <c r="D3010" t="s">
        <v>580</v>
      </c>
      <c r="E3010">
        <v>18205.714285714301</v>
      </c>
      <c r="F3010" s="13">
        <f t="shared" si="184"/>
        <v>90.909036541551231</v>
      </c>
      <c r="G3010" s="13">
        <f t="shared" si="185"/>
        <v>90.909036541551231</v>
      </c>
      <c r="H3010">
        <v>18.205714285714301</v>
      </c>
      <c r="I3010">
        <f t="shared" si="186"/>
        <v>9.0909036541551233E-2</v>
      </c>
      <c r="J3010">
        <f t="shared" si="187"/>
        <v>9.0909036541551233E-2</v>
      </c>
      <c r="K3010" t="s">
        <v>563</v>
      </c>
      <c r="L3010" t="s">
        <v>563</v>
      </c>
      <c r="M3010" t="s">
        <v>563</v>
      </c>
      <c r="N3010">
        <v>0</v>
      </c>
      <c r="O3010">
        <v>0</v>
      </c>
      <c r="P3010" t="s">
        <v>581</v>
      </c>
      <c r="Q3010" t="s">
        <v>1</v>
      </c>
      <c r="R3010">
        <v>1</v>
      </c>
      <c r="S3010" t="s">
        <v>564</v>
      </c>
      <c r="T3010">
        <v>0</v>
      </c>
      <c r="U3010">
        <v>0</v>
      </c>
      <c r="V3010" t="s">
        <v>1</v>
      </c>
      <c r="W3010" t="s">
        <v>1</v>
      </c>
      <c r="X3010">
        <v>1</v>
      </c>
      <c r="Y3010" t="s">
        <v>565</v>
      </c>
    </row>
    <row r="3011" spans="1:25">
      <c r="A3011" t="s">
        <v>62</v>
      </c>
      <c r="B3011" t="s">
        <v>66</v>
      </c>
      <c r="C3011">
        <v>2000</v>
      </c>
      <c r="D3011" t="s">
        <v>580</v>
      </c>
      <c r="E3011">
        <v>18342.733812949598</v>
      </c>
      <c r="F3011" s="13">
        <f t="shared" si="184"/>
        <v>91.557666951740032</v>
      </c>
      <c r="G3011" s="13">
        <f t="shared" si="185"/>
        <v>91.557666951740032</v>
      </c>
      <c r="H3011">
        <v>18.3427338129496</v>
      </c>
      <c r="I3011">
        <f t="shared" si="186"/>
        <v>9.155766695174003E-2</v>
      </c>
      <c r="J3011">
        <f t="shared" si="187"/>
        <v>9.155766695174003E-2</v>
      </c>
      <c r="K3011" t="s">
        <v>563</v>
      </c>
      <c r="L3011" t="s">
        <v>563</v>
      </c>
      <c r="M3011" t="s">
        <v>563</v>
      </c>
      <c r="N3011">
        <v>0</v>
      </c>
      <c r="O3011">
        <v>0</v>
      </c>
      <c r="P3011" t="s">
        <v>581</v>
      </c>
      <c r="Q3011" t="s">
        <v>1</v>
      </c>
      <c r="R3011">
        <v>1</v>
      </c>
      <c r="S3011" t="s">
        <v>564</v>
      </c>
      <c r="T3011">
        <v>0</v>
      </c>
      <c r="U3011">
        <v>0</v>
      </c>
      <c r="V3011" t="s">
        <v>1</v>
      </c>
      <c r="W3011" t="s">
        <v>1</v>
      </c>
      <c r="X3011">
        <v>1</v>
      </c>
      <c r="Y3011" t="s">
        <v>565</v>
      </c>
    </row>
    <row r="3012" spans="1:25">
      <c r="A3012" t="s">
        <v>62</v>
      </c>
      <c r="B3012" t="s">
        <v>66</v>
      </c>
      <c r="C3012">
        <v>2000</v>
      </c>
      <c r="D3012" t="s">
        <v>580</v>
      </c>
      <c r="E3012">
        <v>18372.517985611499</v>
      </c>
      <c r="F3012" s="13">
        <f t="shared" si="184"/>
        <v>91.698627600970283</v>
      </c>
      <c r="G3012" s="13">
        <f t="shared" si="185"/>
        <v>91.698627600970283</v>
      </c>
      <c r="H3012">
        <v>18.372517985611498</v>
      </c>
      <c r="I3012">
        <f t="shared" si="186"/>
        <v>9.1698627600970278E-2</v>
      </c>
      <c r="J3012">
        <f t="shared" si="187"/>
        <v>9.1698627600970278E-2</v>
      </c>
      <c r="K3012" t="s">
        <v>563</v>
      </c>
      <c r="L3012" t="s">
        <v>563</v>
      </c>
      <c r="M3012" t="s">
        <v>563</v>
      </c>
      <c r="N3012">
        <v>0</v>
      </c>
      <c r="O3012">
        <v>0</v>
      </c>
      <c r="P3012" t="s">
        <v>581</v>
      </c>
      <c r="Q3012" t="s">
        <v>1</v>
      </c>
      <c r="R3012">
        <v>1</v>
      </c>
      <c r="S3012" t="s">
        <v>564</v>
      </c>
      <c r="T3012">
        <v>0</v>
      </c>
      <c r="U3012">
        <v>0</v>
      </c>
      <c r="V3012" t="s">
        <v>1</v>
      </c>
      <c r="W3012" t="s">
        <v>1</v>
      </c>
      <c r="X3012">
        <v>1</v>
      </c>
      <c r="Y3012" t="s">
        <v>565</v>
      </c>
    </row>
    <row r="3013" spans="1:25">
      <c r="A3013" t="s">
        <v>62</v>
      </c>
      <c r="B3013" t="s">
        <v>66</v>
      </c>
      <c r="C3013">
        <v>2000</v>
      </c>
      <c r="D3013" t="s">
        <v>580</v>
      </c>
      <c r="E3013">
        <v>18437.266187050402</v>
      </c>
      <c r="F3013" s="13">
        <f t="shared" si="184"/>
        <v>92.005022987041414</v>
      </c>
      <c r="G3013" s="13">
        <f t="shared" si="185"/>
        <v>92.005022987041414</v>
      </c>
      <c r="H3013">
        <v>18.437266187050401</v>
      </c>
      <c r="I3013">
        <f t="shared" si="186"/>
        <v>9.2005022987041413E-2</v>
      </c>
      <c r="J3013">
        <f t="shared" si="187"/>
        <v>9.2005022987041413E-2</v>
      </c>
      <c r="K3013" t="s">
        <v>563</v>
      </c>
      <c r="L3013" t="s">
        <v>563</v>
      </c>
      <c r="M3013" t="s">
        <v>563</v>
      </c>
      <c r="N3013">
        <v>0</v>
      </c>
      <c r="O3013">
        <v>0</v>
      </c>
      <c r="P3013" t="s">
        <v>581</v>
      </c>
      <c r="Q3013" t="s">
        <v>1</v>
      </c>
      <c r="R3013">
        <v>1</v>
      </c>
      <c r="S3013" t="s">
        <v>564</v>
      </c>
      <c r="T3013">
        <v>0</v>
      </c>
      <c r="U3013">
        <v>0</v>
      </c>
      <c r="V3013" t="s">
        <v>1</v>
      </c>
      <c r="W3013" t="s">
        <v>1</v>
      </c>
      <c r="X3013">
        <v>1</v>
      </c>
      <c r="Y3013" t="s">
        <v>565</v>
      </c>
    </row>
    <row r="3014" spans="1:25">
      <c r="A3014" t="s">
        <v>62</v>
      </c>
      <c r="B3014" t="s">
        <v>66</v>
      </c>
      <c r="C3014">
        <v>2000</v>
      </c>
      <c r="D3014" t="s">
        <v>580</v>
      </c>
      <c r="E3014">
        <v>18489.712230215799</v>
      </c>
      <c r="F3014" s="13">
        <f t="shared" ref="F3014:F3077" si="188">0.0083*E3014^(0.9482)</f>
        <v>92.253162385877246</v>
      </c>
      <c r="G3014" s="13">
        <f t="shared" si="185"/>
        <v>92.253162385877246</v>
      </c>
      <c r="H3014">
        <v>18.489712230215801</v>
      </c>
      <c r="I3014">
        <f t="shared" si="186"/>
        <v>9.2253162385877246E-2</v>
      </c>
      <c r="J3014">
        <f t="shared" si="187"/>
        <v>9.2253162385877246E-2</v>
      </c>
      <c r="K3014" t="s">
        <v>563</v>
      </c>
      <c r="L3014" t="s">
        <v>563</v>
      </c>
      <c r="M3014" t="s">
        <v>563</v>
      </c>
      <c r="N3014">
        <v>0</v>
      </c>
      <c r="O3014">
        <v>0</v>
      </c>
      <c r="P3014" t="s">
        <v>581</v>
      </c>
      <c r="Q3014" t="s">
        <v>1</v>
      </c>
      <c r="R3014">
        <v>1</v>
      </c>
      <c r="S3014" t="s">
        <v>564</v>
      </c>
      <c r="T3014">
        <v>0</v>
      </c>
      <c r="U3014">
        <v>0</v>
      </c>
      <c r="V3014" t="s">
        <v>1</v>
      </c>
      <c r="W3014" t="s">
        <v>1</v>
      </c>
      <c r="X3014">
        <v>1</v>
      </c>
      <c r="Y3014" t="s">
        <v>565</v>
      </c>
    </row>
    <row r="3015" spans="1:25">
      <c r="A3015" t="s">
        <v>62</v>
      </c>
      <c r="B3015" t="s">
        <v>66</v>
      </c>
      <c r="C3015">
        <v>2000</v>
      </c>
      <c r="D3015" t="s">
        <v>580</v>
      </c>
      <c r="E3015">
        <v>18612.733812949598</v>
      </c>
      <c r="F3015" s="13">
        <f t="shared" si="188"/>
        <v>92.835074902783305</v>
      </c>
      <c r="G3015" s="13">
        <f t="shared" si="185"/>
        <v>92.835074902783305</v>
      </c>
      <c r="H3015">
        <v>18.6127338129496</v>
      </c>
      <c r="I3015">
        <f t="shared" si="186"/>
        <v>9.283507490278331E-2</v>
      </c>
      <c r="J3015">
        <f t="shared" si="187"/>
        <v>9.283507490278331E-2</v>
      </c>
      <c r="K3015" t="s">
        <v>563</v>
      </c>
      <c r="L3015" t="s">
        <v>563</v>
      </c>
      <c r="M3015" t="s">
        <v>563</v>
      </c>
      <c r="N3015">
        <v>0</v>
      </c>
      <c r="O3015">
        <v>0</v>
      </c>
      <c r="P3015" t="s">
        <v>581</v>
      </c>
      <c r="Q3015" t="s">
        <v>1</v>
      </c>
      <c r="R3015">
        <v>1</v>
      </c>
      <c r="S3015" t="s">
        <v>564</v>
      </c>
      <c r="T3015">
        <v>0</v>
      </c>
      <c r="U3015">
        <v>0</v>
      </c>
      <c r="V3015" t="s">
        <v>1</v>
      </c>
      <c r="W3015" t="s">
        <v>1</v>
      </c>
      <c r="X3015">
        <v>1</v>
      </c>
      <c r="Y3015" t="s">
        <v>565</v>
      </c>
    </row>
    <row r="3016" spans="1:25">
      <c r="A3016" t="s">
        <v>62</v>
      </c>
      <c r="B3016" t="s">
        <v>66</v>
      </c>
      <c r="C3016">
        <v>2000</v>
      </c>
      <c r="D3016" t="s">
        <v>580</v>
      </c>
      <c r="E3016">
        <v>18725.3956834532</v>
      </c>
      <c r="F3016" s="13">
        <f t="shared" si="188"/>
        <v>93.367809482914339</v>
      </c>
      <c r="G3016" s="13">
        <f t="shared" si="185"/>
        <v>93.367809482914339</v>
      </c>
      <c r="H3016">
        <v>18.7253956834532</v>
      </c>
      <c r="I3016">
        <f t="shared" si="186"/>
        <v>9.3367809482914343E-2</v>
      </c>
      <c r="J3016">
        <f t="shared" si="187"/>
        <v>9.3367809482914343E-2</v>
      </c>
      <c r="K3016" t="s">
        <v>563</v>
      </c>
      <c r="L3016" t="s">
        <v>563</v>
      </c>
      <c r="M3016" t="s">
        <v>563</v>
      </c>
      <c r="N3016">
        <v>0</v>
      </c>
      <c r="O3016">
        <v>0</v>
      </c>
      <c r="P3016" t="s">
        <v>581</v>
      </c>
      <c r="Q3016" t="s">
        <v>1</v>
      </c>
      <c r="R3016">
        <v>1</v>
      </c>
      <c r="S3016" t="s">
        <v>564</v>
      </c>
      <c r="T3016">
        <v>0</v>
      </c>
      <c r="U3016">
        <v>0</v>
      </c>
      <c r="V3016" t="s">
        <v>1</v>
      </c>
      <c r="W3016" t="s">
        <v>1</v>
      </c>
      <c r="X3016">
        <v>1</v>
      </c>
      <c r="Y3016" t="s">
        <v>565</v>
      </c>
    </row>
    <row r="3017" spans="1:25">
      <c r="A3017" t="s">
        <v>62</v>
      </c>
      <c r="B3017" t="s">
        <v>66</v>
      </c>
      <c r="C3017">
        <v>2000</v>
      </c>
      <c r="D3017" t="s">
        <v>580</v>
      </c>
      <c r="E3017">
        <v>18795.3237410072</v>
      </c>
      <c r="F3017" s="13">
        <f t="shared" si="188"/>
        <v>93.698388763014279</v>
      </c>
      <c r="G3017" s="13">
        <f t="shared" si="185"/>
        <v>93.698388763014279</v>
      </c>
      <c r="H3017">
        <v>18.795323741007198</v>
      </c>
      <c r="I3017">
        <f t="shared" si="186"/>
        <v>9.3698388763014284E-2</v>
      </c>
      <c r="J3017">
        <f t="shared" si="187"/>
        <v>9.3698388763014284E-2</v>
      </c>
      <c r="K3017" t="s">
        <v>563</v>
      </c>
      <c r="L3017" t="s">
        <v>563</v>
      </c>
      <c r="M3017" t="s">
        <v>563</v>
      </c>
      <c r="N3017">
        <v>0</v>
      </c>
      <c r="O3017">
        <v>0</v>
      </c>
      <c r="P3017" t="s">
        <v>581</v>
      </c>
      <c r="Q3017" t="s">
        <v>1</v>
      </c>
      <c r="R3017">
        <v>1</v>
      </c>
      <c r="S3017" t="s">
        <v>564</v>
      </c>
      <c r="T3017">
        <v>0</v>
      </c>
      <c r="U3017">
        <v>0</v>
      </c>
      <c r="V3017" t="s">
        <v>1</v>
      </c>
      <c r="W3017" t="s">
        <v>1</v>
      </c>
      <c r="X3017">
        <v>1</v>
      </c>
      <c r="Y3017" t="s">
        <v>565</v>
      </c>
    </row>
    <row r="3018" spans="1:25">
      <c r="A3018" t="s">
        <v>62</v>
      </c>
      <c r="B3018" t="s">
        <v>66</v>
      </c>
      <c r="C3018">
        <v>2000</v>
      </c>
      <c r="D3018" t="s">
        <v>580</v>
      </c>
      <c r="E3018">
        <v>18874.964028777002</v>
      </c>
      <c r="F3018" s="13">
        <f t="shared" si="188"/>
        <v>94.074804256033403</v>
      </c>
      <c r="G3018" s="13">
        <f t="shared" si="185"/>
        <v>94.074804256033403</v>
      </c>
      <c r="H3018">
        <v>18.874964028777001</v>
      </c>
      <c r="I3018">
        <f t="shared" si="186"/>
        <v>9.4074804256033401E-2</v>
      </c>
      <c r="J3018">
        <f t="shared" si="187"/>
        <v>9.4074804256033401E-2</v>
      </c>
      <c r="K3018" t="s">
        <v>563</v>
      </c>
      <c r="L3018" t="s">
        <v>563</v>
      </c>
      <c r="M3018" t="s">
        <v>563</v>
      </c>
      <c r="N3018">
        <v>0</v>
      </c>
      <c r="O3018">
        <v>0</v>
      </c>
      <c r="P3018" t="s">
        <v>581</v>
      </c>
      <c r="Q3018" t="s">
        <v>1</v>
      </c>
      <c r="R3018">
        <v>1</v>
      </c>
      <c r="S3018" t="s">
        <v>564</v>
      </c>
      <c r="T3018">
        <v>0</v>
      </c>
      <c r="U3018">
        <v>0</v>
      </c>
      <c r="V3018" t="s">
        <v>1</v>
      </c>
      <c r="W3018" t="s">
        <v>1</v>
      </c>
      <c r="X3018">
        <v>1</v>
      </c>
      <c r="Y3018" t="s">
        <v>565</v>
      </c>
    </row>
    <row r="3019" spans="1:25">
      <c r="A3019" t="s">
        <v>62</v>
      </c>
      <c r="B3019" t="s">
        <v>66</v>
      </c>
      <c r="C3019">
        <v>2000</v>
      </c>
      <c r="D3019" t="s">
        <v>580</v>
      </c>
      <c r="E3019">
        <v>19012.230215827301</v>
      </c>
      <c r="F3019" s="13">
        <f t="shared" si="188"/>
        <v>94.723392556471168</v>
      </c>
      <c r="G3019" s="13">
        <f t="shared" si="185"/>
        <v>94.723392556471168</v>
      </c>
      <c r="H3019">
        <v>19.012230215827302</v>
      </c>
      <c r="I3019">
        <f t="shared" si="186"/>
        <v>9.4723392556471164E-2</v>
      </c>
      <c r="J3019">
        <f t="shared" si="187"/>
        <v>9.4723392556471164E-2</v>
      </c>
      <c r="K3019" t="s">
        <v>563</v>
      </c>
      <c r="L3019" t="s">
        <v>563</v>
      </c>
      <c r="M3019" t="s">
        <v>563</v>
      </c>
      <c r="N3019">
        <v>0</v>
      </c>
      <c r="O3019">
        <v>0</v>
      </c>
      <c r="P3019" t="s">
        <v>581</v>
      </c>
      <c r="Q3019" t="s">
        <v>1</v>
      </c>
      <c r="R3019">
        <v>1</v>
      </c>
      <c r="S3019" t="s">
        <v>564</v>
      </c>
      <c r="T3019">
        <v>0</v>
      </c>
      <c r="U3019">
        <v>0</v>
      </c>
      <c r="V3019" t="s">
        <v>1</v>
      </c>
      <c r="W3019" t="s">
        <v>1</v>
      </c>
      <c r="X3019">
        <v>1</v>
      </c>
      <c r="Y3019" t="s">
        <v>565</v>
      </c>
    </row>
    <row r="3020" spans="1:25">
      <c r="A3020" t="s">
        <v>62</v>
      </c>
      <c r="B3020" t="s">
        <v>66</v>
      </c>
      <c r="C3020">
        <v>2000</v>
      </c>
      <c r="D3020" t="s">
        <v>580</v>
      </c>
      <c r="E3020">
        <v>19044.6043165468</v>
      </c>
      <c r="F3020" s="13">
        <f t="shared" si="188"/>
        <v>94.87632608246507</v>
      </c>
      <c r="G3020" s="13">
        <f t="shared" si="185"/>
        <v>94.87632608246507</v>
      </c>
      <c r="H3020">
        <v>19.044604316546799</v>
      </c>
      <c r="I3020">
        <f t="shared" si="186"/>
        <v>9.4876326082465073E-2</v>
      </c>
      <c r="J3020">
        <f t="shared" si="187"/>
        <v>9.4876326082465073E-2</v>
      </c>
      <c r="K3020" t="s">
        <v>563</v>
      </c>
      <c r="L3020" t="s">
        <v>563</v>
      </c>
      <c r="M3020" t="s">
        <v>563</v>
      </c>
      <c r="N3020">
        <v>0</v>
      </c>
      <c r="O3020">
        <v>0</v>
      </c>
      <c r="P3020" t="s">
        <v>581</v>
      </c>
      <c r="Q3020" t="s">
        <v>1</v>
      </c>
      <c r="R3020">
        <v>1</v>
      </c>
      <c r="S3020" t="s">
        <v>564</v>
      </c>
      <c r="T3020">
        <v>0</v>
      </c>
      <c r="U3020">
        <v>0</v>
      </c>
      <c r="V3020" t="s">
        <v>1</v>
      </c>
      <c r="W3020" t="s">
        <v>1</v>
      </c>
      <c r="X3020">
        <v>1</v>
      </c>
      <c r="Y3020" t="s">
        <v>565</v>
      </c>
    </row>
    <row r="3021" spans="1:25">
      <c r="A3021" t="s">
        <v>62</v>
      </c>
      <c r="B3021" t="s">
        <v>66</v>
      </c>
      <c r="C3021">
        <v>2000</v>
      </c>
      <c r="D3021" t="s">
        <v>580</v>
      </c>
      <c r="E3021">
        <v>19183.489208633098</v>
      </c>
      <c r="F3021" s="13">
        <f t="shared" si="188"/>
        <v>95.532258407848488</v>
      </c>
      <c r="G3021" s="13">
        <f t="shared" si="185"/>
        <v>95.532258407848488</v>
      </c>
      <c r="H3021">
        <v>19.183489208633102</v>
      </c>
      <c r="I3021">
        <f t="shared" si="186"/>
        <v>9.5532258407848486E-2</v>
      </c>
      <c r="J3021">
        <f t="shared" si="187"/>
        <v>9.5532258407848486E-2</v>
      </c>
      <c r="K3021" t="s">
        <v>563</v>
      </c>
      <c r="L3021" t="s">
        <v>563</v>
      </c>
      <c r="M3021" t="s">
        <v>563</v>
      </c>
      <c r="N3021">
        <v>0</v>
      </c>
      <c r="O3021">
        <v>0</v>
      </c>
      <c r="P3021" t="s">
        <v>581</v>
      </c>
      <c r="Q3021" t="s">
        <v>1</v>
      </c>
      <c r="R3021">
        <v>1</v>
      </c>
      <c r="S3021" t="s">
        <v>564</v>
      </c>
      <c r="T3021">
        <v>0</v>
      </c>
      <c r="U3021">
        <v>0</v>
      </c>
      <c r="V3021" t="s">
        <v>1</v>
      </c>
      <c r="W3021" t="s">
        <v>1</v>
      </c>
      <c r="X3021">
        <v>1</v>
      </c>
      <c r="Y3021" t="s">
        <v>565</v>
      </c>
    </row>
    <row r="3022" spans="1:25">
      <c r="A3022" t="s">
        <v>62</v>
      </c>
      <c r="B3022" t="s">
        <v>66</v>
      </c>
      <c r="C3022">
        <v>2000</v>
      </c>
      <c r="D3022" t="s">
        <v>580</v>
      </c>
      <c r="E3022">
        <v>19215.6329113924</v>
      </c>
      <c r="F3022" s="13">
        <f t="shared" si="188"/>
        <v>95.684033134780904</v>
      </c>
      <c r="G3022" s="13">
        <f t="shared" si="185"/>
        <v>95.684033134780904</v>
      </c>
      <c r="H3022">
        <v>19.215632911392401</v>
      </c>
      <c r="I3022">
        <f t="shared" si="186"/>
        <v>9.568403313478091E-2</v>
      </c>
      <c r="J3022">
        <f t="shared" si="187"/>
        <v>9.568403313478091E-2</v>
      </c>
      <c r="K3022" t="s">
        <v>563</v>
      </c>
      <c r="L3022" t="s">
        <v>563</v>
      </c>
      <c r="M3022" t="s">
        <v>563</v>
      </c>
      <c r="N3022">
        <v>0</v>
      </c>
      <c r="O3022">
        <v>0</v>
      </c>
      <c r="P3022" t="s">
        <v>581</v>
      </c>
      <c r="Q3022" t="s">
        <v>1</v>
      </c>
      <c r="R3022">
        <v>1</v>
      </c>
      <c r="S3022" t="s">
        <v>564</v>
      </c>
      <c r="T3022">
        <v>0</v>
      </c>
      <c r="U3022">
        <v>0</v>
      </c>
      <c r="V3022" t="s">
        <v>1</v>
      </c>
      <c r="W3022" t="s">
        <v>1</v>
      </c>
      <c r="X3022">
        <v>1</v>
      </c>
      <c r="Y3022" t="s">
        <v>565</v>
      </c>
    </row>
    <row r="3023" spans="1:25">
      <c r="A3023" t="s">
        <v>62</v>
      </c>
      <c r="B3023" t="s">
        <v>66</v>
      </c>
      <c r="C3023">
        <v>2000</v>
      </c>
      <c r="D3023" t="s">
        <v>580</v>
      </c>
      <c r="E3023">
        <v>19241.962025316501</v>
      </c>
      <c r="F3023" s="13">
        <f t="shared" si="188"/>
        <v>95.808342992334545</v>
      </c>
      <c r="G3023" s="13">
        <f t="shared" si="185"/>
        <v>95.808342992334545</v>
      </c>
      <c r="H3023">
        <v>19.2419620253165</v>
      </c>
      <c r="I3023">
        <f t="shared" si="186"/>
        <v>9.5808342992334539E-2</v>
      </c>
      <c r="J3023">
        <f t="shared" si="187"/>
        <v>9.5808342992334539E-2</v>
      </c>
      <c r="K3023" t="s">
        <v>563</v>
      </c>
      <c r="L3023" t="s">
        <v>563</v>
      </c>
      <c r="M3023" t="s">
        <v>563</v>
      </c>
      <c r="N3023">
        <v>0</v>
      </c>
      <c r="O3023">
        <v>0</v>
      </c>
      <c r="P3023" t="s">
        <v>581</v>
      </c>
      <c r="Q3023" t="s">
        <v>1</v>
      </c>
      <c r="R3023">
        <v>1</v>
      </c>
      <c r="S3023" t="s">
        <v>564</v>
      </c>
      <c r="T3023">
        <v>0</v>
      </c>
      <c r="U3023">
        <v>0</v>
      </c>
      <c r="V3023" t="s">
        <v>1</v>
      </c>
      <c r="W3023" t="s">
        <v>1</v>
      </c>
      <c r="X3023">
        <v>1</v>
      </c>
      <c r="Y3023" t="s">
        <v>565</v>
      </c>
    </row>
    <row r="3024" spans="1:25">
      <c r="A3024" t="s">
        <v>62</v>
      </c>
      <c r="B3024" t="s">
        <v>66</v>
      </c>
      <c r="C3024">
        <v>2000</v>
      </c>
      <c r="D3024" t="s">
        <v>580</v>
      </c>
      <c r="E3024">
        <v>19268.016877637099</v>
      </c>
      <c r="F3024" s="13">
        <f t="shared" si="188"/>
        <v>95.931349282052651</v>
      </c>
      <c r="G3024" s="13">
        <f t="shared" si="185"/>
        <v>95.931349282052651</v>
      </c>
      <c r="H3024">
        <v>19.268016877637098</v>
      </c>
      <c r="I3024">
        <f t="shared" si="186"/>
        <v>9.5931349282052644E-2</v>
      </c>
      <c r="J3024">
        <f t="shared" si="187"/>
        <v>9.5931349282052644E-2</v>
      </c>
      <c r="K3024" t="s">
        <v>563</v>
      </c>
      <c r="L3024" t="s">
        <v>563</v>
      </c>
      <c r="M3024" t="s">
        <v>563</v>
      </c>
      <c r="N3024">
        <v>0</v>
      </c>
      <c r="O3024">
        <v>0</v>
      </c>
      <c r="P3024" t="s">
        <v>581</v>
      </c>
      <c r="Q3024" t="s">
        <v>1</v>
      </c>
      <c r="R3024">
        <v>1</v>
      </c>
      <c r="S3024" t="s">
        <v>564</v>
      </c>
      <c r="T3024">
        <v>0</v>
      </c>
      <c r="U3024">
        <v>0</v>
      </c>
      <c r="V3024" t="s">
        <v>1</v>
      </c>
      <c r="W3024" t="s">
        <v>1</v>
      </c>
      <c r="X3024">
        <v>1</v>
      </c>
      <c r="Y3024" t="s">
        <v>565</v>
      </c>
    </row>
    <row r="3025" spans="1:25">
      <c r="A3025" t="s">
        <v>62</v>
      </c>
      <c r="B3025" t="s">
        <v>66</v>
      </c>
      <c r="C3025">
        <v>2000</v>
      </c>
      <c r="D3025" t="s">
        <v>580</v>
      </c>
      <c r="E3025">
        <v>19292.700421940899</v>
      </c>
      <c r="F3025" s="13">
        <f t="shared" si="188"/>
        <v>96.047873608823011</v>
      </c>
      <c r="G3025" s="13">
        <f t="shared" si="185"/>
        <v>96.047873608823011</v>
      </c>
      <c r="H3025">
        <v>19.2927004219409</v>
      </c>
      <c r="I3025">
        <f t="shared" si="186"/>
        <v>9.6047873608823012E-2</v>
      </c>
      <c r="J3025">
        <f t="shared" si="187"/>
        <v>9.6047873608823012E-2</v>
      </c>
      <c r="K3025" t="s">
        <v>563</v>
      </c>
      <c r="L3025" t="s">
        <v>563</v>
      </c>
      <c r="M3025" t="s">
        <v>563</v>
      </c>
      <c r="N3025">
        <v>0</v>
      </c>
      <c r="O3025">
        <v>0</v>
      </c>
      <c r="P3025" t="s">
        <v>581</v>
      </c>
      <c r="Q3025" t="s">
        <v>1</v>
      </c>
      <c r="R3025">
        <v>1</v>
      </c>
      <c r="S3025" t="s">
        <v>564</v>
      </c>
      <c r="T3025">
        <v>0</v>
      </c>
      <c r="U3025">
        <v>0</v>
      </c>
      <c r="V3025" t="s">
        <v>1</v>
      </c>
      <c r="W3025" t="s">
        <v>1</v>
      </c>
      <c r="X3025">
        <v>1</v>
      </c>
      <c r="Y3025" t="s">
        <v>565</v>
      </c>
    </row>
    <row r="3026" spans="1:25">
      <c r="A3026" t="s">
        <v>62</v>
      </c>
      <c r="B3026" t="s">
        <v>66</v>
      </c>
      <c r="C3026">
        <v>2000</v>
      </c>
      <c r="D3026" t="s">
        <v>580</v>
      </c>
      <c r="E3026">
        <v>19314.9156118143</v>
      </c>
      <c r="F3026" s="13">
        <f t="shared" si="188"/>
        <v>96.1527389000548</v>
      </c>
      <c r="G3026" s="13">
        <f t="shared" si="185"/>
        <v>96.1527389000548</v>
      </c>
      <c r="H3026">
        <v>19.3149156118143</v>
      </c>
      <c r="I3026">
        <f t="shared" si="186"/>
        <v>9.6152738900054796E-2</v>
      </c>
      <c r="J3026">
        <f t="shared" si="187"/>
        <v>9.6152738900054796E-2</v>
      </c>
      <c r="K3026" t="s">
        <v>563</v>
      </c>
      <c r="L3026" t="s">
        <v>563</v>
      </c>
      <c r="M3026" t="s">
        <v>563</v>
      </c>
      <c r="N3026">
        <v>0</v>
      </c>
      <c r="O3026">
        <v>0</v>
      </c>
      <c r="P3026" t="s">
        <v>581</v>
      </c>
      <c r="Q3026" t="s">
        <v>1</v>
      </c>
      <c r="R3026">
        <v>1</v>
      </c>
      <c r="S3026" t="s">
        <v>564</v>
      </c>
      <c r="T3026">
        <v>0</v>
      </c>
      <c r="U3026">
        <v>0</v>
      </c>
      <c r="V3026" t="s">
        <v>1</v>
      </c>
      <c r="W3026" t="s">
        <v>1</v>
      </c>
      <c r="X3026">
        <v>1</v>
      </c>
      <c r="Y3026" t="s">
        <v>565</v>
      </c>
    </row>
    <row r="3027" spans="1:25">
      <c r="A3027" t="s">
        <v>62</v>
      </c>
      <c r="B3027" t="s">
        <v>66</v>
      </c>
      <c r="C3027">
        <v>2000</v>
      </c>
      <c r="D3027" t="s">
        <v>580</v>
      </c>
      <c r="E3027">
        <v>19348.6497890295</v>
      </c>
      <c r="F3027" s="13">
        <f t="shared" si="188"/>
        <v>96.311966842723365</v>
      </c>
      <c r="G3027" s="13">
        <f t="shared" ref="G3027:G3090" si="189">0.0083*E3027^(0.9482)</f>
        <v>96.311966842723365</v>
      </c>
      <c r="H3027">
        <v>19.348649789029501</v>
      </c>
      <c r="I3027">
        <f t="shared" ref="I3027:I3090" si="190">F3027/1000</f>
        <v>9.6311966842723362E-2</v>
      </c>
      <c r="J3027">
        <f t="shared" ref="J3027:J3090" si="191">G3027/1000</f>
        <v>9.6311966842723362E-2</v>
      </c>
      <c r="K3027" t="s">
        <v>563</v>
      </c>
      <c r="L3027" t="s">
        <v>563</v>
      </c>
      <c r="M3027" t="s">
        <v>563</v>
      </c>
      <c r="N3027">
        <v>0</v>
      </c>
      <c r="O3027">
        <v>0</v>
      </c>
      <c r="P3027" t="s">
        <v>581</v>
      </c>
      <c r="Q3027" t="s">
        <v>1</v>
      </c>
      <c r="R3027">
        <v>1</v>
      </c>
      <c r="S3027" t="s">
        <v>564</v>
      </c>
      <c r="T3027">
        <v>0</v>
      </c>
      <c r="U3027">
        <v>0</v>
      </c>
      <c r="V3027" t="s">
        <v>1</v>
      </c>
      <c r="W3027" t="s">
        <v>1</v>
      </c>
      <c r="X3027">
        <v>1</v>
      </c>
      <c r="Y3027" t="s">
        <v>565</v>
      </c>
    </row>
    <row r="3028" spans="1:25">
      <c r="A3028" t="s">
        <v>62</v>
      </c>
      <c r="B3028" t="s">
        <v>66</v>
      </c>
      <c r="C3028">
        <v>2000</v>
      </c>
      <c r="D3028" t="s">
        <v>580</v>
      </c>
      <c r="E3028">
        <v>19375.116033755301</v>
      </c>
      <c r="F3028" s="13">
        <f t="shared" si="188"/>
        <v>96.436879510586905</v>
      </c>
      <c r="G3028" s="13">
        <f t="shared" si="189"/>
        <v>96.436879510586905</v>
      </c>
      <c r="H3028">
        <v>19.375116033755301</v>
      </c>
      <c r="I3028">
        <f t="shared" si="190"/>
        <v>9.6436879510586909E-2</v>
      </c>
      <c r="J3028">
        <f t="shared" si="191"/>
        <v>9.6436879510586909E-2</v>
      </c>
      <c r="K3028" t="s">
        <v>563</v>
      </c>
      <c r="L3028" t="s">
        <v>563</v>
      </c>
      <c r="M3028" t="s">
        <v>563</v>
      </c>
      <c r="N3028">
        <v>0</v>
      </c>
      <c r="O3028">
        <v>0</v>
      </c>
      <c r="P3028" t="s">
        <v>581</v>
      </c>
      <c r="Q3028" t="s">
        <v>1</v>
      </c>
      <c r="R3028">
        <v>1</v>
      </c>
      <c r="S3028" t="s">
        <v>564</v>
      </c>
      <c r="T3028">
        <v>0</v>
      </c>
      <c r="U3028">
        <v>0</v>
      </c>
      <c r="V3028" t="s">
        <v>1</v>
      </c>
      <c r="W3028" t="s">
        <v>1</v>
      </c>
      <c r="X3028">
        <v>1</v>
      </c>
      <c r="Y3028" t="s">
        <v>565</v>
      </c>
    </row>
    <row r="3029" spans="1:25">
      <c r="A3029" t="s">
        <v>62</v>
      </c>
      <c r="B3029" t="s">
        <v>66</v>
      </c>
      <c r="C3029">
        <v>2000</v>
      </c>
      <c r="D3029" t="s">
        <v>580</v>
      </c>
      <c r="E3029">
        <v>19547.7637130802</v>
      </c>
      <c r="F3029" s="13">
        <f t="shared" si="188"/>
        <v>97.251508015679946</v>
      </c>
      <c r="G3029" s="13">
        <f t="shared" si="189"/>
        <v>97.251508015679946</v>
      </c>
      <c r="H3029">
        <v>19.547763713080201</v>
      </c>
      <c r="I3029">
        <f t="shared" si="190"/>
        <v>9.7251508015679944E-2</v>
      </c>
      <c r="J3029">
        <f t="shared" si="191"/>
        <v>9.7251508015679944E-2</v>
      </c>
      <c r="K3029" t="s">
        <v>563</v>
      </c>
      <c r="L3029" t="s">
        <v>563</v>
      </c>
      <c r="M3029" t="s">
        <v>563</v>
      </c>
      <c r="N3029">
        <v>0</v>
      </c>
      <c r="O3029">
        <v>0</v>
      </c>
      <c r="P3029" t="s">
        <v>581</v>
      </c>
      <c r="Q3029" t="s">
        <v>1</v>
      </c>
      <c r="R3029">
        <v>1</v>
      </c>
      <c r="S3029" t="s">
        <v>564</v>
      </c>
      <c r="T3029">
        <v>0</v>
      </c>
      <c r="U3029">
        <v>0</v>
      </c>
      <c r="V3029" t="s">
        <v>1</v>
      </c>
      <c r="W3029" t="s">
        <v>1</v>
      </c>
      <c r="X3029">
        <v>1</v>
      </c>
      <c r="Y3029" t="s">
        <v>565</v>
      </c>
    </row>
    <row r="3030" spans="1:25">
      <c r="A3030" t="s">
        <v>62</v>
      </c>
      <c r="B3030" t="s">
        <v>66</v>
      </c>
      <c r="C3030">
        <v>2000</v>
      </c>
      <c r="D3030" t="s">
        <v>580</v>
      </c>
      <c r="E3030">
        <v>19602.616033755301</v>
      </c>
      <c r="F3030" s="13">
        <f t="shared" si="188"/>
        <v>97.510247487619353</v>
      </c>
      <c r="G3030" s="13">
        <f t="shared" si="189"/>
        <v>97.510247487619353</v>
      </c>
      <c r="H3030">
        <v>19.6026160337553</v>
      </c>
      <c r="I3030">
        <f t="shared" si="190"/>
        <v>9.7510247487619356E-2</v>
      </c>
      <c r="J3030">
        <f t="shared" si="191"/>
        <v>9.7510247487619356E-2</v>
      </c>
      <c r="K3030" t="s">
        <v>563</v>
      </c>
      <c r="L3030" t="s">
        <v>563</v>
      </c>
      <c r="M3030" t="s">
        <v>563</v>
      </c>
      <c r="N3030">
        <v>0</v>
      </c>
      <c r="O3030">
        <v>0</v>
      </c>
      <c r="P3030" t="s">
        <v>581</v>
      </c>
      <c r="Q3030" t="s">
        <v>1</v>
      </c>
      <c r="R3030">
        <v>1</v>
      </c>
      <c r="S3030" t="s">
        <v>564</v>
      </c>
      <c r="T3030">
        <v>0</v>
      </c>
      <c r="U3030">
        <v>0</v>
      </c>
      <c r="V3030" t="s">
        <v>1</v>
      </c>
      <c r="W3030" t="s">
        <v>1</v>
      </c>
      <c r="X3030">
        <v>1</v>
      </c>
      <c r="Y3030" t="s">
        <v>565</v>
      </c>
    </row>
    <row r="3031" spans="1:25">
      <c r="A3031" t="s">
        <v>62</v>
      </c>
      <c r="B3031" t="s">
        <v>66</v>
      </c>
      <c r="C3031">
        <v>2000</v>
      </c>
      <c r="D3031" t="s">
        <v>580</v>
      </c>
      <c r="E3031">
        <v>19630.042194092799</v>
      </c>
      <c r="F3031" s="13">
        <f t="shared" si="188"/>
        <v>97.639603153830777</v>
      </c>
      <c r="G3031" s="13">
        <f t="shared" si="189"/>
        <v>97.639603153830777</v>
      </c>
      <c r="H3031">
        <v>19.630042194092798</v>
      </c>
      <c r="I3031">
        <f t="shared" si="190"/>
        <v>9.7639603153830773E-2</v>
      </c>
      <c r="J3031">
        <f t="shared" si="191"/>
        <v>9.7639603153830773E-2</v>
      </c>
      <c r="K3031" t="s">
        <v>563</v>
      </c>
      <c r="L3031" t="s">
        <v>563</v>
      </c>
      <c r="M3031" t="s">
        <v>563</v>
      </c>
      <c r="N3031">
        <v>0</v>
      </c>
      <c r="O3031">
        <v>0</v>
      </c>
      <c r="P3031" t="s">
        <v>581</v>
      </c>
      <c r="Q3031" t="s">
        <v>1</v>
      </c>
      <c r="R3031">
        <v>1</v>
      </c>
      <c r="S3031" t="s">
        <v>564</v>
      </c>
      <c r="T3031">
        <v>0</v>
      </c>
      <c r="U3031">
        <v>0</v>
      </c>
      <c r="V3031" t="s">
        <v>1</v>
      </c>
      <c r="W3031" t="s">
        <v>1</v>
      </c>
      <c r="X3031">
        <v>1</v>
      </c>
      <c r="Y3031" t="s">
        <v>565</v>
      </c>
    </row>
    <row r="3032" spans="1:25">
      <c r="A3032" t="s">
        <v>62</v>
      </c>
      <c r="B3032" t="s">
        <v>66</v>
      </c>
      <c r="C3032">
        <v>2000</v>
      </c>
      <c r="D3032" t="s">
        <v>580</v>
      </c>
      <c r="E3032">
        <v>19697.9219409283</v>
      </c>
      <c r="F3032" s="13">
        <f t="shared" si="188"/>
        <v>97.959718199552</v>
      </c>
      <c r="G3032" s="13">
        <f t="shared" si="189"/>
        <v>97.959718199552</v>
      </c>
      <c r="H3032">
        <v>19.6979219409283</v>
      </c>
      <c r="I3032">
        <f t="shared" si="190"/>
        <v>9.7959718199552001E-2</v>
      </c>
      <c r="J3032">
        <f t="shared" si="191"/>
        <v>9.7959718199552001E-2</v>
      </c>
      <c r="K3032" t="s">
        <v>563</v>
      </c>
      <c r="L3032" t="s">
        <v>563</v>
      </c>
      <c r="M3032" t="s">
        <v>563</v>
      </c>
      <c r="N3032">
        <v>0</v>
      </c>
      <c r="O3032">
        <v>0</v>
      </c>
      <c r="P3032" t="s">
        <v>581</v>
      </c>
      <c r="Q3032" t="s">
        <v>1</v>
      </c>
      <c r="R3032">
        <v>1</v>
      </c>
      <c r="S3032" t="s">
        <v>564</v>
      </c>
      <c r="T3032">
        <v>0</v>
      </c>
      <c r="U3032">
        <v>0</v>
      </c>
      <c r="V3032" t="s">
        <v>1</v>
      </c>
      <c r="W3032" t="s">
        <v>1</v>
      </c>
      <c r="X3032">
        <v>1</v>
      </c>
      <c r="Y3032" t="s">
        <v>565</v>
      </c>
    </row>
    <row r="3033" spans="1:25">
      <c r="A3033" t="s">
        <v>62</v>
      </c>
      <c r="B3033" t="s">
        <v>66</v>
      </c>
      <c r="C3033">
        <v>2000</v>
      </c>
      <c r="D3033" t="s">
        <v>580</v>
      </c>
      <c r="E3033">
        <v>19803.101265822799</v>
      </c>
      <c r="F3033" s="13">
        <f t="shared" si="188"/>
        <v>98.455622062940805</v>
      </c>
      <c r="G3033" s="13">
        <f t="shared" si="189"/>
        <v>98.455622062940805</v>
      </c>
      <c r="H3033">
        <v>19.8031012658228</v>
      </c>
      <c r="I3033">
        <f t="shared" si="190"/>
        <v>9.8455622062940798E-2</v>
      </c>
      <c r="J3033">
        <f t="shared" si="191"/>
        <v>9.8455622062940798E-2</v>
      </c>
      <c r="K3033" t="s">
        <v>563</v>
      </c>
      <c r="L3033" t="s">
        <v>563</v>
      </c>
      <c r="M3033" t="s">
        <v>563</v>
      </c>
      <c r="N3033">
        <v>0</v>
      </c>
      <c r="O3033">
        <v>0</v>
      </c>
      <c r="P3033" t="s">
        <v>581</v>
      </c>
      <c r="Q3033" t="s">
        <v>1</v>
      </c>
      <c r="R3033">
        <v>1</v>
      </c>
      <c r="S3033" t="s">
        <v>564</v>
      </c>
      <c r="T3033">
        <v>0</v>
      </c>
      <c r="U3033">
        <v>0</v>
      </c>
      <c r="V3033" t="s">
        <v>1</v>
      </c>
      <c r="W3033" t="s">
        <v>1</v>
      </c>
      <c r="X3033">
        <v>1</v>
      </c>
      <c r="Y3033" t="s">
        <v>565</v>
      </c>
    </row>
    <row r="3034" spans="1:25">
      <c r="A3034" t="s">
        <v>62</v>
      </c>
      <c r="B3034" t="s">
        <v>66</v>
      </c>
      <c r="C3034">
        <v>2000</v>
      </c>
      <c r="D3034" t="s">
        <v>580</v>
      </c>
      <c r="E3034">
        <v>19916.3713080169</v>
      </c>
      <c r="F3034" s="13">
        <f t="shared" si="188"/>
        <v>98.989519838728498</v>
      </c>
      <c r="G3034" s="13">
        <f t="shared" si="189"/>
        <v>98.989519838728498</v>
      </c>
      <c r="H3034">
        <v>19.916371308016899</v>
      </c>
      <c r="I3034">
        <f t="shared" si="190"/>
        <v>9.8989519838728501E-2</v>
      </c>
      <c r="J3034">
        <f t="shared" si="191"/>
        <v>9.8989519838728501E-2</v>
      </c>
      <c r="K3034" t="s">
        <v>563</v>
      </c>
      <c r="L3034" t="s">
        <v>563</v>
      </c>
      <c r="M3034" t="s">
        <v>563</v>
      </c>
      <c r="N3034">
        <v>0</v>
      </c>
      <c r="O3034">
        <v>0</v>
      </c>
      <c r="P3034" t="s">
        <v>581</v>
      </c>
      <c r="Q3034" t="s">
        <v>1</v>
      </c>
      <c r="R3034">
        <v>1</v>
      </c>
      <c r="S3034" t="s">
        <v>564</v>
      </c>
      <c r="T3034">
        <v>0</v>
      </c>
      <c r="U3034">
        <v>0</v>
      </c>
      <c r="V3034" t="s">
        <v>1</v>
      </c>
      <c r="W3034" t="s">
        <v>1</v>
      </c>
      <c r="X3034">
        <v>1</v>
      </c>
      <c r="Y3034" t="s">
        <v>565</v>
      </c>
    </row>
    <row r="3035" spans="1:25">
      <c r="A3035" t="s">
        <v>62</v>
      </c>
      <c r="B3035" t="s">
        <v>66</v>
      </c>
      <c r="C3035">
        <v>2000</v>
      </c>
      <c r="D3035" t="s">
        <v>580</v>
      </c>
      <c r="E3035">
        <v>19937.215189873401</v>
      </c>
      <c r="F3035" s="13">
        <f t="shared" si="188"/>
        <v>99.087750210849492</v>
      </c>
      <c r="G3035" s="13">
        <f t="shared" si="189"/>
        <v>99.087750210849492</v>
      </c>
      <c r="H3035">
        <v>19.937215189873399</v>
      </c>
      <c r="I3035">
        <f t="shared" si="190"/>
        <v>9.9087750210849493E-2</v>
      </c>
      <c r="J3035">
        <f t="shared" si="191"/>
        <v>9.9087750210849493E-2</v>
      </c>
      <c r="K3035" t="s">
        <v>563</v>
      </c>
      <c r="L3035" t="s">
        <v>563</v>
      </c>
      <c r="M3035" t="s">
        <v>563</v>
      </c>
      <c r="N3035">
        <v>0</v>
      </c>
      <c r="O3035">
        <v>0</v>
      </c>
      <c r="P3035" t="s">
        <v>581</v>
      </c>
      <c r="Q3035" t="s">
        <v>1</v>
      </c>
      <c r="R3035">
        <v>1</v>
      </c>
      <c r="S3035" t="s">
        <v>564</v>
      </c>
      <c r="T3035">
        <v>0</v>
      </c>
      <c r="U3035">
        <v>0</v>
      </c>
      <c r="V3035" t="s">
        <v>1</v>
      </c>
      <c r="W3035" t="s">
        <v>1</v>
      </c>
      <c r="X3035">
        <v>1</v>
      </c>
      <c r="Y3035" t="s">
        <v>565</v>
      </c>
    </row>
    <row r="3036" spans="1:25">
      <c r="A3036" t="s">
        <v>62</v>
      </c>
      <c r="B3036" t="s">
        <v>66</v>
      </c>
      <c r="C3036">
        <v>2000</v>
      </c>
      <c r="D3036" t="s">
        <v>580</v>
      </c>
      <c r="E3036">
        <v>20038.6919831224</v>
      </c>
      <c r="F3036" s="13">
        <f t="shared" si="188"/>
        <v>99.565901139797575</v>
      </c>
      <c r="G3036" s="13">
        <f t="shared" si="189"/>
        <v>99.565901139797575</v>
      </c>
      <c r="H3036">
        <v>20.038691983122401</v>
      </c>
      <c r="I3036">
        <f t="shared" si="190"/>
        <v>9.9565901139797575E-2</v>
      </c>
      <c r="J3036">
        <f t="shared" si="191"/>
        <v>9.9565901139797575E-2</v>
      </c>
      <c r="K3036" t="s">
        <v>563</v>
      </c>
      <c r="L3036" t="s">
        <v>563</v>
      </c>
      <c r="M3036" t="s">
        <v>563</v>
      </c>
      <c r="N3036">
        <v>0</v>
      </c>
      <c r="O3036">
        <v>0</v>
      </c>
      <c r="P3036" t="s">
        <v>581</v>
      </c>
      <c r="Q3036" t="s">
        <v>1</v>
      </c>
      <c r="R3036">
        <v>1</v>
      </c>
      <c r="S3036" t="s">
        <v>564</v>
      </c>
      <c r="T3036">
        <v>0</v>
      </c>
      <c r="U3036">
        <v>0</v>
      </c>
      <c r="V3036" t="s">
        <v>1</v>
      </c>
      <c r="W3036" t="s">
        <v>1</v>
      </c>
      <c r="X3036">
        <v>1</v>
      </c>
      <c r="Y3036" t="s">
        <v>565</v>
      </c>
    </row>
    <row r="3037" spans="1:25">
      <c r="A3037" t="s">
        <v>62</v>
      </c>
      <c r="B3037" t="s">
        <v>66</v>
      </c>
      <c r="C3037">
        <v>2000</v>
      </c>
      <c r="D3037" t="s">
        <v>580</v>
      </c>
      <c r="E3037">
        <v>20058.7130801688</v>
      </c>
      <c r="F3037" s="13">
        <f t="shared" si="188"/>
        <v>99.660224192116289</v>
      </c>
      <c r="G3037" s="13">
        <f t="shared" si="189"/>
        <v>99.660224192116289</v>
      </c>
      <c r="H3037">
        <v>20.058713080168801</v>
      </c>
      <c r="I3037">
        <f t="shared" si="190"/>
        <v>9.9660224192116287E-2</v>
      </c>
      <c r="J3037">
        <f t="shared" si="191"/>
        <v>9.9660224192116287E-2</v>
      </c>
      <c r="K3037" t="s">
        <v>563</v>
      </c>
      <c r="L3037" t="s">
        <v>563</v>
      </c>
      <c r="M3037" t="s">
        <v>563</v>
      </c>
      <c r="N3037">
        <v>0</v>
      </c>
      <c r="O3037">
        <v>0</v>
      </c>
      <c r="P3037" t="s">
        <v>581</v>
      </c>
      <c r="Q3037" t="s">
        <v>1</v>
      </c>
      <c r="R3037">
        <v>1</v>
      </c>
      <c r="S3037" t="s">
        <v>564</v>
      </c>
      <c r="T3037">
        <v>0</v>
      </c>
      <c r="U3037">
        <v>0</v>
      </c>
      <c r="V3037" t="s">
        <v>1</v>
      </c>
      <c r="W3037" t="s">
        <v>1</v>
      </c>
      <c r="X3037">
        <v>1</v>
      </c>
      <c r="Y3037" t="s">
        <v>565</v>
      </c>
    </row>
    <row r="3038" spans="1:25">
      <c r="A3038" t="s">
        <v>62</v>
      </c>
      <c r="B3038" t="s">
        <v>66</v>
      </c>
      <c r="C3038">
        <v>2000</v>
      </c>
      <c r="D3038" t="s">
        <v>580</v>
      </c>
      <c r="E3038">
        <v>20157.172995780598</v>
      </c>
      <c r="F3038" s="13">
        <f t="shared" si="188"/>
        <v>100.12401600945773</v>
      </c>
      <c r="G3038" s="13">
        <f t="shared" si="189"/>
        <v>100.12401600945773</v>
      </c>
      <c r="H3038">
        <v>20.157172995780599</v>
      </c>
      <c r="I3038">
        <f t="shared" si="190"/>
        <v>0.10012401600945774</v>
      </c>
      <c r="J3038">
        <f t="shared" si="191"/>
        <v>0.10012401600945774</v>
      </c>
      <c r="K3038" t="s">
        <v>563</v>
      </c>
      <c r="L3038" t="s">
        <v>563</v>
      </c>
      <c r="M3038" t="s">
        <v>563</v>
      </c>
      <c r="N3038">
        <v>0</v>
      </c>
      <c r="O3038">
        <v>0</v>
      </c>
      <c r="P3038" t="s">
        <v>581</v>
      </c>
      <c r="Q3038" t="s">
        <v>1</v>
      </c>
      <c r="R3038">
        <v>1</v>
      </c>
      <c r="S3038" t="s">
        <v>564</v>
      </c>
      <c r="T3038">
        <v>0</v>
      </c>
      <c r="U3038">
        <v>0</v>
      </c>
      <c r="V3038" t="s">
        <v>1</v>
      </c>
      <c r="W3038" t="s">
        <v>1</v>
      </c>
      <c r="X3038">
        <v>1</v>
      </c>
      <c r="Y3038" t="s">
        <v>565</v>
      </c>
    </row>
    <row r="3039" spans="1:25">
      <c r="A3039" t="s">
        <v>62</v>
      </c>
      <c r="B3039" t="s">
        <v>66</v>
      </c>
      <c r="C3039">
        <v>2000</v>
      </c>
      <c r="D3039" t="s">
        <v>580</v>
      </c>
      <c r="E3039">
        <v>20267.563291139199</v>
      </c>
      <c r="F3039" s="13">
        <f t="shared" si="188"/>
        <v>100.64386594822719</v>
      </c>
      <c r="G3039" s="13">
        <f t="shared" si="189"/>
        <v>100.64386594822719</v>
      </c>
      <c r="H3039">
        <v>20.267563291139201</v>
      </c>
      <c r="I3039">
        <f t="shared" si="190"/>
        <v>0.10064386594822719</v>
      </c>
      <c r="J3039">
        <f t="shared" si="191"/>
        <v>0.10064386594822719</v>
      </c>
      <c r="K3039" t="s">
        <v>563</v>
      </c>
      <c r="L3039" t="s">
        <v>563</v>
      </c>
      <c r="M3039" t="s">
        <v>563</v>
      </c>
      <c r="N3039">
        <v>0</v>
      </c>
      <c r="O3039">
        <v>0</v>
      </c>
      <c r="P3039" t="s">
        <v>581</v>
      </c>
      <c r="Q3039" t="s">
        <v>1</v>
      </c>
      <c r="R3039">
        <v>1</v>
      </c>
      <c r="S3039" t="s">
        <v>564</v>
      </c>
      <c r="T3039">
        <v>0</v>
      </c>
      <c r="U3039">
        <v>0</v>
      </c>
      <c r="V3039" t="s">
        <v>1</v>
      </c>
      <c r="W3039" t="s">
        <v>1</v>
      </c>
      <c r="X3039">
        <v>1</v>
      </c>
      <c r="Y3039" t="s">
        <v>565</v>
      </c>
    </row>
    <row r="3040" spans="1:25">
      <c r="A3040" t="s">
        <v>62</v>
      </c>
      <c r="B3040" t="s">
        <v>66</v>
      </c>
      <c r="C3040">
        <v>2000</v>
      </c>
      <c r="D3040" t="s">
        <v>580</v>
      </c>
      <c r="E3040">
        <v>20399.3459915612</v>
      </c>
      <c r="F3040" s="13">
        <f t="shared" si="188"/>
        <v>101.26426503339519</v>
      </c>
      <c r="G3040" s="13">
        <f t="shared" si="189"/>
        <v>101.26426503339519</v>
      </c>
      <c r="H3040">
        <v>20.399345991561201</v>
      </c>
      <c r="I3040">
        <f t="shared" si="190"/>
        <v>0.1012642650333952</v>
      </c>
      <c r="J3040">
        <f t="shared" si="191"/>
        <v>0.1012642650333952</v>
      </c>
      <c r="K3040" t="s">
        <v>563</v>
      </c>
      <c r="L3040" t="s">
        <v>563</v>
      </c>
      <c r="M3040" t="s">
        <v>563</v>
      </c>
      <c r="N3040">
        <v>0</v>
      </c>
      <c r="O3040">
        <v>0</v>
      </c>
      <c r="P3040" t="s">
        <v>581</v>
      </c>
      <c r="Q3040" t="s">
        <v>1</v>
      </c>
      <c r="R3040">
        <v>1</v>
      </c>
      <c r="S3040" t="s">
        <v>564</v>
      </c>
      <c r="T3040">
        <v>0</v>
      </c>
      <c r="U3040">
        <v>0</v>
      </c>
      <c r="V3040" t="s">
        <v>1</v>
      </c>
      <c r="W3040" t="s">
        <v>1</v>
      </c>
      <c r="X3040">
        <v>1</v>
      </c>
      <c r="Y3040" t="s">
        <v>565</v>
      </c>
    </row>
    <row r="3041" spans="1:25">
      <c r="A3041" t="s">
        <v>62</v>
      </c>
      <c r="B3041" t="s">
        <v>66</v>
      </c>
      <c r="C3041">
        <v>2000</v>
      </c>
      <c r="D3041" t="s">
        <v>580</v>
      </c>
      <c r="E3041">
        <v>20442.130801687799</v>
      </c>
      <c r="F3041" s="13">
        <f t="shared" si="188"/>
        <v>101.46564022005742</v>
      </c>
      <c r="G3041" s="13">
        <f t="shared" si="189"/>
        <v>101.46564022005742</v>
      </c>
      <c r="H3041">
        <v>20.442130801687799</v>
      </c>
      <c r="I3041">
        <f t="shared" si="190"/>
        <v>0.10146564022005743</v>
      </c>
      <c r="J3041">
        <f t="shared" si="191"/>
        <v>0.10146564022005743</v>
      </c>
      <c r="K3041" t="s">
        <v>563</v>
      </c>
      <c r="L3041" t="s">
        <v>563</v>
      </c>
      <c r="M3041" t="s">
        <v>563</v>
      </c>
      <c r="N3041">
        <v>0</v>
      </c>
      <c r="O3041">
        <v>0</v>
      </c>
      <c r="P3041" t="s">
        <v>581</v>
      </c>
      <c r="Q3041" t="s">
        <v>1</v>
      </c>
      <c r="R3041">
        <v>1</v>
      </c>
      <c r="S3041" t="s">
        <v>564</v>
      </c>
      <c r="T3041">
        <v>0</v>
      </c>
      <c r="U3041">
        <v>0</v>
      </c>
      <c r="V3041" t="s">
        <v>1</v>
      </c>
      <c r="W3041" t="s">
        <v>1</v>
      </c>
      <c r="X3041">
        <v>1</v>
      </c>
      <c r="Y3041" t="s">
        <v>565</v>
      </c>
    </row>
    <row r="3042" spans="1:25">
      <c r="A3042" t="s">
        <v>62</v>
      </c>
      <c r="B3042" t="s">
        <v>66</v>
      </c>
      <c r="C3042">
        <v>2000</v>
      </c>
      <c r="D3042" t="s">
        <v>580</v>
      </c>
      <c r="E3042">
        <v>20497.805907172999</v>
      </c>
      <c r="F3042" s="13">
        <f t="shared" si="188"/>
        <v>101.72765345533448</v>
      </c>
      <c r="G3042" s="13">
        <f t="shared" si="189"/>
        <v>101.72765345533448</v>
      </c>
      <c r="H3042">
        <v>20.497805907172999</v>
      </c>
      <c r="I3042">
        <f t="shared" si="190"/>
        <v>0.10172765345533448</v>
      </c>
      <c r="J3042">
        <f t="shared" si="191"/>
        <v>0.10172765345533448</v>
      </c>
      <c r="K3042" t="s">
        <v>563</v>
      </c>
      <c r="L3042" t="s">
        <v>563</v>
      </c>
      <c r="M3042" t="s">
        <v>563</v>
      </c>
      <c r="N3042">
        <v>0</v>
      </c>
      <c r="O3042">
        <v>0</v>
      </c>
      <c r="P3042" t="s">
        <v>581</v>
      </c>
      <c r="Q3042" t="s">
        <v>1</v>
      </c>
      <c r="R3042">
        <v>1</v>
      </c>
      <c r="S3042" t="s">
        <v>564</v>
      </c>
      <c r="T3042">
        <v>0</v>
      </c>
      <c r="U3042">
        <v>0</v>
      </c>
      <c r="V3042" t="s">
        <v>1</v>
      </c>
      <c r="W3042" t="s">
        <v>1</v>
      </c>
      <c r="X3042">
        <v>1</v>
      </c>
      <c r="Y3042" t="s">
        <v>565</v>
      </c>
    </row>
    <row r="3043" spans="1:25">
      <c r="A3043" t="s">
        <v>62</v>
      </c>
      <c r="B3043" t="s">
        <v>66</v>
      </c>
      <c r="C3043">
        <v>2000</v>
      </c>
      <c r="D3043" t="s">
        <v>580</v>
      </c>
      <c r="E3043">
        <v>20750.625</v>
      </c>
      <c r="F3043" s="13">
        <f t="shared" si="188"/>
        <v>102.91698601623094</v>
      </c>
      <c r="G3043" s="13">
        <f t="shared" si="189"/>
        <v>102.91698601623094</v>
      </c>
      <c r="H3043">
        <v>20.750624999999999</v>
      </c>
      <c r="I3043">
        <f t="shared" si="190"/>
        <v>0.10291698601623094</v>
      </c>
      <c r="J3043">
        <f t="shared" si="191"/>
        <v>0.10291698601623094</v>
      </c>
      <c r="K3043" t="s">
        <v>563</v>
      </c>
      <c r="L3043" t="s">
        <v>563</v>
      </c>
      <c r="M3043" t="s">
        <v>563</v>
      </c>
      <c r="N3043">
        <v>0</v>
      </c>
      <c r="O3043">
        <v>0</v>
      </c>
      <c r="P3043" t="s">
        <v>581</v>
      </c>
      <c r="Q3043" t="s">
        <v>1</v>
      </c>
      <c r="R3043">
        <v>1</v>
      </c>
      <c r="S3043" t="s">
        <v>564</v>
      </c>
      <c r="T3043">
        <v>0</v>
      </c>
      <c r="U3043">
        <v>0</v>
      </c>
      <c r="V3043" t="s">
        <v>1</v>
      </c>
      <c r="W3043" t="s">
        <v>1</v>
      </c>
      <c r="X3043">
        <v>1</v>
      </c>
      <c r="Y3043" t="s">
        <v>565</v>
      </c>
    </row>
    <row r="3044" spans="1:25">
      <c r="A3044" t="s">
        <v>62</v>
      </c>
      <c r="B3044" t="s">
        <v>66</v>
      </c>
      <c r="C3044">
        <v>2000</v>
      </c>
      <c r="D3044" t="s">
        <v>580</v>
      </c>
      <c r="E3044">
        <v>20843.75</v>
      </c>
      <c r="F3044" s="13">
        <f t="shared" si="188"/>
        <v>103.35488275442043</v>
      </c>
      <c r="G3044" s="13">
        <f t="shared" si="189"/>
        <v>103.35488275442043</v>
      </c>
      <c r="H3044">
        <v>20.84375</v>
      </c>
      <c r="I3044">
        <f t="shared" si="190"/>
        <v>0.10335488275442042</v>
      </c>
      <c r="J3044">
        <f t="shared" si="191"/>
        <v>0.10335488275442042</v>
      </c>
      <c r="K3044" t="s">
        <v>563</v>
      </c>
      <c r="L3044" t="s">
        <v>563</v>
      </c>
      <c r="M3044" t="s">
        <v>563</v>
      </c>
      <c r="N3044">
        <v>0</v>
      </c>
      <c r="O3044">
        <v>0</v>
      </c>
      <c r="P3044" t="s">
        <v>581</v>
      </c>
      <c r="Q3044" t="s">
        <v>1</v>
      </c>
      <c r="R3044">
        <v>1</v>
      </c>
      <c r="S3044" t="s">
        <v>564</v>
      </c>
      <c r="T3044">
        <v>0</v>
      </c>
      <c r="U3044">
        <v>0</v>
      </c>
      <c r="V3044" t="s">
        <v>1</v>
      </c>
      <c r="W3044" t="s">
        <v>1</v>
      </c>
      <c r="X3044">
        <v>1</v>
      </c>
      <c r="Y3044" t="s">
        <v>565</v>
      </c>
    </row>
    <row r="3045" spans="1:25">
      <c r="A3045" t="s">
        <v>62</v>
      </c>
      <c r="B3045" t="s">
        <v>66</v>
      </c>
      <c r="C3045">
        <v>2000</v>
      </c>
      <c r="D3045" t="s">
        <v>580</v>
      </c>
      <c r="E3045">
        <v>21496.25</v>
      </c>
      <c r="F3045" s="13">
        <f t="shared" si="188"/>
        <v>106.42028277227207</v>
      </c>
      <c r="G3045" s="13">
        <f t="shared" si="189"/>
        <v>106.42028277227207</v>
      </c>
      <c r="H3045">
        <v>21.49625</v>
      </c>
      <c r="I3045">
        <f t="shared" si="190"/>
        <v>0.10642028277227207</v>
      </c>
      <c r="J3045">
        <f t="shared" si="191"/>
        <v>0.10642028277227207</v>
      </c>
      <c r="K3045" t="s">
        <v>563</v>
      </c>
      <c r="L3045" t="s">
        <v>563</v>
      </c>
      <c r="M3045" t="s">
        <v>563</v>
      </c>
      <c r="N3045">
        <v>0</v>
      </c>
      <c r="O3045">
        <v>0</v>
      </c>
      <c r="P3045" t="s">
        <v>581</v>
      </c>
      <c r="Q3045" t="s">
        <v>1</v>
      </c>
      <c r="R3045">
        <v>1</v>
      </c>
      <c r="S3045" t="s">
        <v>564</v>
      </c>
      <c r="T3045">
        <v>0</v>
      </c>
      <c r="U3045">
        <v>0</v>
      </c>
      <c r="V3045" t="s">
        <v>1</v>
      </c>
      <c r="W3045" t="s">
        <v>1</v>
      </c>
      <c r="X3045">
        <v>1</v>
      </c>
      <c r="Y3045" t="s">
        <v>565</v>
      </c>
    </row>
    <row r="3046" spans="1:25">
      <c r="A3046" t="s">
        <v>62</v>
      </c>
      <c r="B3046" t="s">
        <v>66</v>
      </c>
      <c r="C3046">
        <v>2000</v>
      </c>
      <c r="D3046" t="s">
        <v>580</v>
      </c>
      <c r="E3046">
        <v>22237.333333333299</v>
      </c>
      <c r="F3046" s="13">
        <f t="shared" si="188"/>
        <v>109.89600735583511</v>
      </c>
      <c r="G3046" s="13">
        <f t="shared" si="189"/>
        <v>109.89600735583511</v>
      </c>
      <c r="H3046">
        <v>22.2373333333333</v>
      </c>
      <c r="I3046">
        <f t="shared" si="190"/>
        <v>0.10989600735583512</v>
      </c>
      <c r="J3046">
        <f t="shared" si="191"/>
        <v>0.10989600735583512</v>
      </c>
      <c r="K3046" t="s">
        <v>563</v>
      </c>
      <c r="L3046" t="s">
        <v>563</v>
      </c>
      <c r="M3046" t="s">
        <v>563</v>
      </c>
      <c r="N3046">
        <v>0</v>
      </c>
      <c r="O3046">
        <v>0</v>
      </c>
      <c r="P3046" t="s">
        <v>581</v>
      </c>
      <c r="Q3046" t="s">
        <v>1</v>
      </c>
      <c r="R3046">
        <v>1</v>
      </c>
      <c r="S3046" t="s">
        <v>564</v>
      </c>
      <c r="T3046">
        <v>0</v>
      </c>
      <c r="U3046">
        <v>0</v>
      </c>
      <c r="V3046" t="s">
        <v>1</v>
      </c>
      <c r="W3046" t="s">
        <v>1</v>
      </c>
      <c r="X3046">
        <v>1</v>
      </c>
      <c r="Y3046" t="s">
        <v>565</v>
      </c>
    </row>
    <row r="3047" spans="1:25">
      <c r="A3047" t="s">
        <v>62</v>
      </c>
      <c r="B3047" t="s">
        <v>66</v>
      </c>
      <c r="C3047">
        <v>2000</v>
      </c>
      <c r="D3047" t="s">
        <v>580</v>
      </c>
      <c r="E3047">
        <v>22859.333333333299</v>
      </c>
      <c r="F3047" s="13">
        <f t="shared" si="188"/>
        <v>112.80858726865193</v>
      </c>
      <c r="G3047" s="13">
        <f t="shared" si="189"/>
        <v>112.80858726865193</v>
      </c>
      <c r="H3047">
        <v>22.8593333333333</v>
      </c>
      <c r="I3047">
        <f t="shared" si="190"/>
        <v>0.11280858726865194</v>
      </c>
      <c r="J3047">
        <f t="shared" si="191"/>
        <v>0.11280858726865194</v>
      </c>
      <c r="K3047" t="s">
        <v>563</v>
      </c>
      <c r="L3047" t="s">
        <v>563</v>
      </c>
      <c r="M3047" t="s">
        <v>563</v>
      </c>
      <c r="N3047">
        <v>0</v>
      </c>
      <c r="O3047">
        <v>0</v>
      </c>
      <c r="P3047" t="s">
        <v>581</v>
      </c>
      <c r="Q3047" t="s">
        <v>1</v>
      </c>
      <c r="R3047">
        <v>1</v>
      </c>
      <c r="S3047" t="s">
        <v>564</v>
      </c>
      <c r="T3047">
        <v>0</v>
      </c>
      <c r="U3047">
        <v>0</v>
      </c>
      <c r="V3047" t="s">
        <v>1</v>
      </c>
      <c r="W3047" t="s">
        <v>1</v>
      </c>
      <c r="X3047">
        <v>1</v>
      </c>
      <c r="Y3047" t="s">
        <v>565</v>
      </c>
    </row>
    <row r="3048" spans="1:25">
      <c r="A3048" t="s">
        <v>62</v>
      </c>
      <c r="B3048" t="s">
        <v>66</v>
      </c>
      <c r="C3048">
        <v>2000</v>
      </c>
      <c r="D3048" t="s">
        <v>580</v>
      </c>
      <c r="E3048">
        <v>23535</v>
      </c>
      <c r="F3048" s="13">
        <f t="shared" si="188"/>
        <v>115.96782162587519</v>
      </c>
      <c r="G3048" s="13">
        <f t="shared" si="189"/>
        <v>115.96782162587519</v>
      </c>
      <c r="H3048">
        <v>23.535</v>
      </c>
      <c r="I3048">
        <f t="shared" si="190"/>
        <v>0.11596782162587518</v>
      </c>
      <c r="J3048">
        <f t="shared" si="191"/>
        <v>0.11596782162587518</v>
      </c>
      <c r="K3048" t="s">
        <v>563</v>
      </c>
      <c r="L3048" t="s">
        <v>563</v>
      </c>
      <c r="M3048" t="s">
        <v>563</v>
      </c>
      <c r="N3048">
        <v>0</v>
      </c>
      <c r="O3048">
        <v>0</v>
      </c>
      <c r="P3048" t="s">
        <v>581</v>
      </c>
      <c r="Q3048" t="s">
        <v>1</v>
      </c>
      <c r="R3048">
        <v>1</v>
      </c>
      <c r="S3048" t="s">
        <v>564</v>
      </c>
      <c r="T3048">
        <v>0</v>
      </c>
      <c r="U3048">
        <v>0</v>
      </c>
      <c r="V3048" t="s">
        <v>1</v>
      </c>
      <c r="W3048" t="s">
        <v>1</v>
      </c>
      <c r="X3048">
        <v>1</v>
      </c>
      <c r="Y3048" t="s">
        <v>565</v>
      </c>
    </row>
    <row r="3049" spans="1:25">
      <c r="A3049" t="s">
        <v>62</v>
      </c>
      <c r="B3049" t="s">
        <v>66</v>
      </c>
      <c r="C3049">
        <v>2000</v>
      </c>
      <c r="D3049" t="s">
        <v>580</v>
      </c>
      <c r="E3049">
        <v>23826.137566137601</v>
      </c>
      <c r="F3049" s="13">
        <f t="shared" si="188"/>
        <v>117.32764633102946</v>
      </c>
      <c r="G3049" s="13">
        <f t="shared" si="189"/>
        <v>117.32764633102946</v>
      </c>
      <c r="H3049">
        <v>23.8261375661376</v>
      </c>
      <c r="I3049">
        <f t="shared" si="190"/>
        <v>0.11732764633102946</v>
      </c>
      <c r="J3049">
        <f t="shared" si="191"/>
        <v>0.11732764633102946</v>
      </c>
      <c r="K3049" t="s">
        <v>563</v>
      </c>
      <c r="L3049" t="s">
        <v>563</v>
      </c>
      <c r="M3049" t="s">
        <v>563</v>
      </c>
      <c r="N3049">
        <v>0</v>
      </c>
      <c r="O3049">
        <v>0</v>
      </c>
      <c r="P3049" t="s">
        <v>581</v>
      </c>
      <c r="Q3049" t="s">
        <v>1</v>
      </c>
      <c r="R3049">
        <v>1</v>
      </c>
      <c r="S3049" t="s">
        <v>564</v>
      </c>
      <c r="T3049">
        <v>0</v>
      </c>
      <c r="U3049">
        <v>0</v>
      </c>
      <c r="V3049" t="s">
        <v>1</v>
      </c>
      <c r="W3049" t="s">
        <v>1</v>
      </c>
      <c r="X3049">
        <v>1</v>
      </c>
      <c r="Y3049" t="s">
        <v>565</v>
      </c>
    </row>
    <row r="3050" spans="1:25">
      <c r="A3050" t="s">
        <v>62</v>
      </c>
      <c r="B3050" t="s">
        <v>66</v>
      </c>
      <c r="C3050">
        <v>2000</v>
      </c>
      <c r="D3050" t="s">
        <v>580</v>
      </c>
      <c r="E3050">
        <v>23828.9021164021</v>
      </c>
      <c r="F3050" s="13">
        <f t="shared" si="188"/>
        <v>117.34055465480266</v>
      </c>
      <c r="G3050" s="13">
        <f t="shared" si="189"/>
        <v>117.34055465480266</v>
      </c>
      <c r="H3050">
        <v>23.828902116402102</v>
      </c>
      <c r="I3050">
        <f t="shared" si="190"/>
        <v>0.11734055465480266</v>
      </c>
      <c r="J3050">
        <f t="shared" si="191"/>
        <v>0.11734055465480266</v>
      </c>
      <c r="K3050" t="s">
        <v>563</v>
      </c>
      <c r="L3050" t="s">
        <v>563</v>
      </c>
      <c r="M3050" t="s">
        <v>563</v>
      </c>
      <c r="N3050">
        <v>0</v>
      </c>
      <c r="O3050">
        <v>0</v>
      </c>
      <c r="P3050" t="s">
        <v>581</v>
      </c>
      <c r="Q3050" t="s">
        <v>1</v>
      </c>
      <c r="R3050">
        <v>1</v>
      </c>
      <c r="S3050" t="s">
        <v>564</v>
      </c>
      <c r="T3050">
        <v>0</v>
      </c>
      <c r="U3050">
        <v>0</v>
      </c>
      <c r="V3050" t="s">
        <v>1</v>
      </c>
      <c r="W3050" t="s">
        <v>1</v>
      </c>
      <c r="X3050">
        <v>1</v>
      </c>
      <c r="Y3050" t="s">
        <v>565</v>
      </c>
    </row>
    <row r="3051" spans="1:25">
      <c r="A3051" t="s">
        <v>62</v>
      </c>
      <c r="B3051" t="s">
        <v>66</v>
      </c>
      <c r="C3051">
        <v>2000</v>
      </c>
      <c r="D3051" t="s">
        <v>580</v>
      </c>
      <c r="E3051">
        <v>24344.6164021164</v>
      </c>
      <c r="F3051" s="13">
        <f t="shared" si="188"/>
        <v>119.74719690940593</v>
      </c>
      <c r="G3051" s="13">
        <f t="shared" si="189"/>
        <v>119.74719690940593</v>
      </c>
      <c r="H3051">
        <v>24.344616402116401</v>
      </c>
      <c r="I3051">
        <f t="shared" si="190"/>
        <v>0.11974719690940593</v>
      </c>
      <c r="J3051">
        <f t="shared" si="191"/>
        <v>0.11974719690940593</v>
      </c>
      <c r="K3051" t="s">
        <v>563</v>
      </c>
      <c r="L3051" t="s">
        <v>563</v>
      </c>
      <c r="M3051" t="s">
        <v>563</v>
      </c>
      <c r="N3051">
        <v>0</v>
      </c>
      <c r="O3051">
        <v>0</v>
      </c>
      <c r="P3051" t="s">
        <v>581</v>
      </c>
      <c r="Q3051" t="s">
        <v>1</v>
      </c>
      <c r="R3051">
        <v>1</v>
      </c>
      <c r="S3051" t="s">
        <v>564</v>
      </c>
      <c r="T3051">
        <v>0</v>
      </c>
      <c r="U3051">
        <v>0</v>
      </c>
      <c r="V3051" t="s">
        <v>1</v>
      </c>
      <c r="W3051" t="s">
        <v>1</v>
      </c>
      <c r="X3051">
        <v>1</v>
      </c>
      <c r="Y3051" t="s">
        <v>565</v>
      </c>
    </row>
    <row r="3052" spans="1:25">
      <c r="A3052" t="s">
        <v>62</v>
      </c>
      <c r="B3052" t="s">
        <v>66</v>
      </c>
      <c r="C3052">
        <v>2000</v>
      </c>
      <c r="D3052" t="s">
        <v>580</v>
      </c>
      <c r="E3052">
        <v>24508.9814814815</v>
      </c>
      <c r="F3052" s="13">
        <f t="shared" si="188"/>
        <v>120.51366866201185</v>
      </c>
      <c r="G3052" s="13">
        <f t="shared" si="189"/>
        <v>120.51366866201185</v>
      </c>
      <c r="H3052">
        <v>24.508981481481499</v>
      </c>
      <c r="I3052">
        <f t="shared" si="190"/>
        <v>0.12051366866201185</v>
      </c>
      <c r="J3052">
        <f t="shared" si="191"/>
        <v>0.12051366866201185</v>
      </c>
      <c r="K3052" t="s">
        <v>563</v>
      </c>
      <c r="L3052" t="s">
        <v>563</v>
      </c>
      <c r="M3052" t="s">
        <v>563</v>
      </c>
      <c r="N3052">
        <v>0</v>
      </c>
      <c r="O3052">
        <v>0</v>
      </c>
      <c r="P3052" t="s">
        <v>581</v>
      </c>
      <c r="Q3052" t="s">
        <v>1</v>
      </c>
      <c r="R3052">
        <v>1</v>
      </c>
      <c r="S3052" t="s">
        <v>564</v>
      </c>
      <c r="T3052">
        <v>0</v>
      </c>
      <c r="U3052">
        <v>0</v>
      </c>
      <c r="V3052" t="s">
        <v>1</v>
      </c>
      <c r="W3052" t="s">
        <v>1</v>
      </c>
      <c r="X3052">
        <v>1</v>
      </c>
      <c r="Y3052" t="s">
        <v>565</v>
      </c>
    </row>
    <row r="3053" spans="1:25">
      <c r="A3053" t="s">
        <v>62</v>
      </c>
      <c r="B3053" t="s">
        <v>66</v>
      </c>
      <c r="C3053">
        <v>2000</v>
      </c>
      <c r="D3053" t="s">
        <v>580</v>
      </c>
      <c r="E3053">
        <v>24576.5873015873</v>
      </c>
      <c r="F3053" s="13">
        <f t="shared" si="188"/>
        <v>120.82885260318174</v>
      </c>
      <c r="G3053" s="13">
        <f t="shared" si="189"/>
        <v>120.82885260318174</v>
      </c>
      <c r="H3053">
        <v>24.576587301587299</v>
      </c>
      <c r="I3053">
        <f t="shared" si="190"/>
        <v>0.12082885260318174</v>
      </c>
      <c r="J3053">
        <f t="shared" si="191"/>
        <v>0.12082885260318174</v>
      </c>
      <c r="K3053" t="s">
        <v>563</v>
      </c>
      <c r="L3053" t="s">
        <v>563</v>
      </c>
      <c r="M3053" t="s">
        <v>563</v>
      </c>
      <c r="N3053">
        <v>0</v>
      </c>
      <c r="O3053">
        <v>0</v>
      </c>
      <c r="P3053" t="s">
        <v>581</v>
      </c>
      <c r="Q3053" t="s">
        <v>1</v>
      </c>
      <c r="R3053">
        <v>1</v>
      </c>
      <c r="S3053" t="s">
        <v>564</v>
      </c>
      <c r="T3053">
        <v>0</v>
      </c>
      <c r="U3053">
        <v>0</v>
      </c>
      <c r="V3053" t="s">
        <v>1</v>
      </c>
      <c r="W3053" t="s">
        <v>1</v>
      </c>
      <c r="X3053">
        <v>1</v>
      </c>
      <c r="Y3053" t="s">
        <v>565</v>
      </c>
    </row>
    <row r="3054" spans="1:25">
      <c r="A3054" t="s">
        <v>62</v>
      </c>
      <c r="B3054" t="s">
        <v>66</v>
      </c>
      <c r="C3054">
        <v>2000</v>
      </c>
      <c r="D3054" t="s">
        <v>580</v>
      </c>
      <c r="E3054">
        <v>24651.732804232801</v>
      </c>
      <c r="F3054" s="13">
        <f t="shared" si="188"/>
        <v>121.17913447538089</v>
      </c>
      <c r="G3054" s="13">
        <f t="shared" si="189"/>
        <v>121.17913447538089</v>
      </c>
      <c r="H3054">
        <v>24.6517328042328</v>
      </c>
      <c r="I3054">
        <f t="shared" si="190"/>
        <v>0.1211791344753809</v>
      </c>
      <c r="J3054">
        <f t="shared" si="191"/>
        <v>0.1211791344753809</v>
      </c>
      <c r="K3054" t="s">
        <v>563</v>
      </c>
      <c r="L3054" t="s">
        <v>563</v>
      </c>
      <c r="M3054" t="s">
        <v>563</v>
      </c>
      <c r="N3054">
        <v>0</v>
      </c>
      <c r="O3054">
        <v>0</v>
      </c>
      <c r="P3054" t="s">
        <v>581</v>
      </c>
      <c r="Q3054" t="s">
        <v>1</v>
      </c>
      <c r="R3054">
        <v>1</v>
      </c>
      <c r="S3054" t="s">
        <v>564</v>
      </c>
      <c r="T3054">
        <v>0</v>
      </c>
      <c r="U3054">
        <v>0</v>
      </c>
      <c r="V3054" t="s">
        <v>1</v>
      </c>
      <c r="W3054" t="s">
        <v>1</v>
      </c>
      <c r="X3054">
        <v>1</v>
      </c>
      <c r="Y3054" t="s">
        <v>565</v>
      </c>
    </row>
    <row r="3055" spans="1:25">
      <c r="A3055" t="s">
        <v>62</v>
      </c>
      <c r="B3055" t="s">
        <v>66</v>
      </c>
      <c r="C3055">
        <v>2000</v>
      </c>
      <c r="D3055" t="s">
        <v>580</v>
      </c>
      <c r="E3055">
        <v>25024.21875</v>
      </c>
      <c r="F3055" s="13">
        <f t="shared" si="188"/>
        <v>122.91462056502324</v>
      </c>
      <c r="G3055" s="13">
        <f t="shared" si="189"/>
        <v>122.91462056502324</v>
      </c>
      <c r="H3055">
        <v>25.024218749999999</v>
      </c>
      <c r="I3055">
        <f t="shared" si="190"/>
        <v>0.12291462056502324</v>
      </c>
      <c r="J3055">
        <f t="shared" si="191"/>
        <v>0.12291462056502324</v>
      </c>
      <c r="K3055" t="s">
        <v>563</v>
      </c>
      <c r="L3055" t="s">
        <v>563</v>
      </c>
      <c r="M3055" t="s">
        <v>563</v>
      </c>
      <c r="N3055">
        <v>0</v>
      </c>
      <c r="O3055">
        <v>0</v>
      </c>
      <c r="P3055" t="s">
        <v>581</v>
      </c>
      <c r="Q3055" t="s">
        <v>1</v>
      </c>
      <c r="R3055">
        <v>1</v>
      </c>
      <c r="S3055" t="s">
        <v>564</v>
      </c>
      <c r="T3055">
        <v>0</v>
      </c>
      <c r="U3055">
        <v>0</v>
      </c>
      <c r="V3055" t="s">
        <v>1</v>
      </c>
      <c r="W3055" t="s">
        <v>1</v>
      </c>
      <c r="X3055">
        <v>1</v>
      </c>
      <c r="Y3055" t="s">
        <v>565</v>
      </c>
    </row>
    <row r="3056" spans="1:25">
      <c r="A3056" t="s">
        <v>62</v>
      </c>
      <c r="B3056" t="s">
        <v>66</v>
      </c>
      <c r="C3056">
        <v>2005</v>
      </c>
      <c r="D3056" t="s">
        <v>582</v>
      </c>
      <c r="E3056">
        <v>27092.558566835101</v>
      </c>
      <c r="F3056" s="13">
        <f t="shared" si="188"/>
        <v>132.52764545352599</v>
      </c>
      <c r="G3056" s="13">
        <f t="shared" si="189"/>
        <v>132.52764545352599</v>
      </c>
      <c r="H3056">
        <v>27.092558566835098</v>
      </c>
      <c r="I3056">
        <f t="shared" si="190"/>
        <v>0.13252764545352599</v>
      </c>
      <c r="J3056">
        <f t="shared" si="191"/>
        <v>0.13252764545352599</v>
      </c>
      <c r="K3056" t="s">
        <v>563</v>
      </c>
      <c r="L3056" t="s">
        <v>563</v>
      </c>
      <c r="M3056" t="s">
        <v>563</v>
      </c>
      <c r="N3056">
        <v>0</v>
      </c>
      <c r="O3056">
        <v>0</v>
      </c>
      <c r="P3056" t="s">
        <v>583</v>
      </c>
      <c r="Q3056" t="s">
        <v>1</v>
      </c>
      <c r="R3056">
        <v>1</v>
      </c>
      <c r="S3056" t="s">
        <v>564</v>
      </c>
      <c r="T3056">
        <v>0</v>
      </c>
      <c r="U3056">
        <v>0</v>
      </c>
      <c r="V3056" t="s">
        <v>1</v>
      </c>
      <c r="W3056" t="s">
        <v>1</v>
      </c>
      <c r="X3056">
        <v>1</v>
      </c>
      <c r="Y3056" t="s">
        <v>565</v>
      </c>
    </row>
    <row r="3057" spans="1:25">
      <c r="A3057" t="s">
        <v>62</v>
      </c>
      <c r="B3057" t="s">
        <v>66</v>
      </c>
      <c r="C3057">
        <v>2005</v>
      </c>
      <c r="D3057" t="s">
        <v>582</v>
      </c>
      <c r="E3057">
        <v>27444.586409237199</v>
      </c>
      <c r="F3057" s="13">
        <f t="shared" si="188"/>
        <v>134.15990008289276</v>
      </c>
      <c r="G3057" s="13">
        <f t="shared" si="189"/>
        <v>134.15990008289276</v>
      </c>
      <c r="H3057">
        <v>27.4445864092372</v>
      </c>
      <c r="I3057">
        <f t="shared" si="190"/>
        <v>0.13415990008289277</v>
      </c>
      <c r="J3057">
        <f t="shared" si="191"/>
        <v>0.13415990008289277</v>
      </c>
      <c r="K3057" t="s">
        <v>563</v>
      </c>
      <c r="L3057" t="s">
        <v>563</v>
      </c>
      <c r="M3057" t="s">
        <v>563</v>
      </c>
      <c r="N3057">
        <v>0</v>
      </c>
      <c r="O3057">
        <v>0</v>
      </c>
      <c r="P3057" t="s">
        <v>583</v>
      </c>
      <c r="Q3057" t="s">
        <v>1</v>
      </c>
      <c r="R3057">
        <v>1</v>
      </c>
      <c r="S3057" t="s">
        <v>564</v>
      </c>
      <c r="T3057">
        <v>0</v>
      </c>
      <c r="U3057">
        <v>0</v>
      </c>
      <c r="V3057" t="s">
        <v>1</v>
      </c>
      <c r="W3057" t="s">
        <v>1</v>
      </c>
      <c r="X3057">
        <v>1</v>
      </c>
      <c r="Y3057" t="s">
        <v>565</v>
      </c>
    </row>
    <row r="3058" spans="1:25">
      <c r="A3058" t="s">
        <v>62</v>
      </c>
      <c r="B3058" t="s">
        <v>66</v>
      </c>
      <c r="C3058">
        <v>2005</v>
      </c>
      <c r="D3058" t="s">
        <v>582</v>
      </c>
      <c r="E3058">
        <v>28716.155593412801</v>
      </c>
      <c r="F3058" s="13">
        <f t="shared" si="188"/>
        <v>140.04688323117517</v>
      </c>
      <c r="G3058" s="13">
        <f t="shared" si="189"/>
        <v>140.04688323117517</v>
      </c>
      <c r="H3058">
        <v>28.7161555934128</v>
      </c>
      <c r="I3058">
        <f t="shared" si="190"/>
        <v>0.14004688323117517</v>
      </c>
      <c r="J3058">
        <f t="shared" si="191"/>
        <v>0.14004688323117517</v>
      </c>
      <c r="K3058" t="s">
        <v>563</v>
      </c>
      <c r="L3058" t="s">
        <v>563</v>
      </c>
      <c r="M3058" t="s">
        <v>563</v>
      </c>
      <c r="N3058">
        <v>0</v>
      </c>
      <c r="O3058">
        <v>0</v>
      </c>
      <c r="P3058" t="s">
        <v>583</v>
      </c>
      <c r="Q3058" t="s">
        <v>1</v>
      </c>
      <c r="R3058">
        <v>1</v>
      </c>
      <c r="S3058" t="s">
        <v>564</v>
      </c>
      <c r="T3058">
        <v>0</v>
      </c>
      <c r="U3058">
        <v>0</v>
      </c>
      <c r="V3058" t="s">
        <v>1</v>
      </c>
      <c r="W3058" t="s">
        <v>1</v>
      </c>
      <c r="X3058">
        <v>1</v>
      </c>
      <c r="Y3058" t="s">
        <v>565</v>
      </c>
    </row>
    <row r="3059" spans="1:25">
      <c r="A3059" t="s">
        <v>62</v>
      </c>
      <c r="B3059" t="s">
        <v>66</v>
      </c>
      <c r="C3059">
        <v>2005</v>
      </c>
      <c r="D3059" t="s">
        <v>582</v>
      </c>
      <c r="E3059">
        <v>29539.958304378</v>
      </c>
      <c r="F3059" s="13">
        <f t="shared" si="188"/>
        <v>143.85360128963504</v>
      </c>
      <c r="G3059" s="13">
        <f t="shared" si="189"/>
        <v>143.85360128963504</v>
      </c>
      <c r="H3059">
        <v>29.539958304378001</v>
      </c>
      <c r="I3059">
        <f t="shared" si="190"/>
        <v>0.14385360128963504</v>
      </c>
      <c r="J3059">
        <f t="shared" si="191"/>
        <v>0.14385360128963504</v>
      </c>
      <c r="K3059" t="s">
        <v>563</v>
      </c>
      <c r="L3059" t="s">
        <v>563</v>
      </c>
      <c r="M3059" t="s">
        <v>563</v>
      </c>
      <c r="N3059">
        <v>0</v>
      </c>
      <c r="O3059">
        <v>0</v>
      </c>
      <c r="P3059" t="s">
        <v>583</v>
      </c>
      <c r="Q3059" t="s">
        <v>1</v>
      </c>
      <c r="R3059">
        <v>1</v>
      </c>
      <c r="S3059" t="s">
        <v>564</v>
      </c>
      <c r="T3059">
        <v>0</v>
      </c>
      <c r="U3059">
        <v>0</v>
      </c>
      <c r="V3059" t="s">
        <v>1</v>
      </c>
      <c r="W3059" t="s">
        <v>1</v>
      </c>
      <c r="X3059">
        <v>1</v>
      </c>
      <c r="Y3059" t="s">
        <v>565</v>
      </c>
    </row>
    <row r="3060" spans="1:25">
      <c r="A3060" t="s">
        <v>62</v>
      </c>
      <c r="B3060" t="s">
        <v>66</v>
      </c>
      <c r="C3060">
        <v>2005</v>
      </c>
      <c r="D3060" t="s">
        <v>582</v>
      </c>
      <c r="E3060">
        <v>30333.5649756776</v>
      </c>
      <c r="F3060" s="13">
        <f t="shared" si="188"/>
        <v>147.515586926504</v>
      </c>
      <c r="G3060" s="13">
        <f t="shared" si="189"/>
        <v>147.515586926504</v>
      </c>
      <c r="H3060">
        <v>30.3335649756776</v>
      </c>
      <c r="I3060">
        <f t="shared" si="190"/>
        <v>0.14751558692650399</v>
      </c>
      <c r="J3060">
        <f t="shared" si="191"/>
        <v>0.14751558692650399</v>
      </c>
      <c r="K3060" t="s">
        <v>563</v>
      </c>
      <c r="L3060" t="s">
        <v>563</v>
      </c>
      <c r="M3060" t="s">
        <v>563</v>
      </c>
      <c r="N3060">
        <v>0</v>
      </c>
      <c r="O3060">
        <v>0</v>
      </c>
      <c r="P3060" t="s">
        <v>583</v>
      </c>
      <c r="Q3060" t="s">
        <v>1</v>
      </c>
      <c r="R3060">
        <v>1</v>
      </c>
      <c r="S3060" t="s">
        <v>564</v>
      </c>
      <c r="T3060">
        <v>0</v>
      </c>
      <c r="U3060">
        <v>0</v>
      </c>
      <c r="V3060" t="s">
        <v>1</v>
      </c>
      <c r="W3060" t="s">
        <v>1</v>
      </c>
      <c r="X3060">
        <v>1</v>
      </c>
      <c r="Y3060" t="s">
        <v>565</v>
      </c>
    </row>
    <row r="3061" spans="1:25">
      <c r="A3061" t="s">
        <v>62</v>
      </c>
      <c r="B3061" t="s">
        <v>66</v>
      </c>
      <c r="C3061">
        <v>2005</v>
      </c>
      <c r="D3061" t="s">
        <v>582</v>
      </c>
      <c r="E3061">
        <v>32954.179836965603</v>
      </c>
      <c r="F3061" s="13">
        <f t="shared" si="188"/>
        <v>159.57352379567803</v>
      </c>
      <c r="G3061" s="13">
        <f t="shared" si="189"/>
        <v>159.57352379567803</v>
      </c>
      <c r="H3061">
        <v>32.954179836965601</v>
      </c>
      <c r="I3061">
        <f t="shared" si="190"/>
        <v>0.15957352379567802</v>
      </c>
      <c r="J3061">
        <f t="shared" si="191"/>
        <v>0.15957352379567802</v>
      </c>
      <c r="K3061" t="s">
        <v>563</v>
      </c>
      <c r="L3061" t="s">
        <v>563</v>
      </c>
      <c r="M3061" t="s">
        <v>563</v>
      </c>
      <c r="N3061">
        <v>0</v>
      </c>
      <c r="O3061">
        <v>0</v>
      </c>
      <c r="P3061" t="s">
        <v>583</v>
      </c>
      <c r="R3061">
        <v>1</v>
      </c>
      <c r="S3061" t="s">
        <v>564</v>
      </c>
      <c r="T3061">
        <v>0</v>
      </c>
      <c r="U3061">
        <v>0</v>
      </c>
      <c r="V3061" t="s">
        <v>1</v>
      </c>
      <c r="X3061">
        <v>1</v>
      </c>
      <c r="Y3061" t="s">
        <v>565</v>
      </c>
    </row>
    <row r="3062" spans="1:25">
      <c r="A3062" t="s">
        <v>62</v>
      </c>
      <c r="B3062" t="s">
        <v>66</v>
      </c>
      <c r="C3062">
        <v>2005</v>
      </c>
      <c r="D3062" t="s">
        <v>582</v>
      </c>
      <c r="E3062">
        <v>32974.871069705499</v>
      </c>
      <c r="F3062" s="13">
        <f t="shared" si="188"/>
        <v>159.66852510346723</v>
      </c>
      <c r="G3062" s="13">
        <f t="shared" si="189"/>
        <v>159.66852510346723</v>
      </c>
      <c r="H3062">
        <v>32.9748710697055</v>
      </c>
      <c r="I3062">
        <f t="shared" si="190"/>
        <v>0.15966852510346724</v>
      </c>
      <c r="J3062">
        <f t="shared" si="191"/>
        <v>0.15966852510346724</v>
      </c>
      <c r="K3062" t="s">
        <v>563</v>
      </c>
      <c r="L3062" t="s">
        <v>563</v>
      </c>
      <c r="M3062" t="s">
        <v>563</v>
      </c>
      <c r="N3062">
        <v>0</v>
      </c>
      <c r="O3062">
        <v>0</v>
      </c>
      <c r="P3062" t="s">
        <v>583</v>
      </c>
      <c r="R3062">
        <v>1</v>
      </c>
      <c r="S3062" t="s">
        <v>564</v>
      </c>
      <c r="T3062">
        <v>0</v>
      </c>
      <c r="U3062">
        <v>0</v>
      </c>
      <c r="V3062" t="s">
        <v>1</v>
      </c>
      <c r="X3062">
        <v>1</v>
      </c>
      <c r="Y3062" t="s">
        <v>565</v>
      </c>
    </row>
    <row r="3063" spans="1:25">
      <c r="A3063" t="s">
        <v>62</v>
      </c>
      <c r="B3063" t="s">
        <v>66</v>
      </c>
      <c r="C3063">
        <v>2005</v>
      </c>
      <c r="D3063" t="s">
        <v>582</v>
      </c>
      <c r="E3063">
        <v>37014.037735849102</v>
      </c>
      <c r="F3063" s="13">
        <f t="shared" si="188"/>
        <v>178.15711568087718</v>
      </c>
      <c r="G3063" s="13">
        <f t="shared" si="189"/>
        <v>178.15711568087718</v>
      </c>
      <c r="H3063">
        <v>37.014037735849101</v>
      </c>
      <c r="I3063">
        <f t="shared" si="190"/>
        <v>0.17815711568087719</v>
      </c>
      <c r="J3063">
        <f t="shared" si="191"/>
        <v>0.17815711568087719</v>
      </c>
      <c r="K3063" t="s">
        <v>563</v>
      </c>
      <c r="L3063" t="s">
        <v>563</v>
      </c>
      <c r="M3063" t="s">
        <v>563</v>
      </c>
      <c r="N3063">
        <v>0</v>
      </c>
      <c r="O3063">
        <v>0</v>
      </c>
      <c r="P3063" t="s">
        <v>583</v>
      </c>
      <c r="R3063">
        <v>1</v>
      </c>
      <c r="S3063" t="s">
        <v>564</v>
      </c>
      <c r="T3063">
        <v>0</v>
      </c>
      <c r="U3063">
        <v>0</v>
      </c>
      <c r="V3063" t="s">
        <v>1</v>
      </c>
      <c r="X3063">
        <v>1</v>
      </c>
      <c r="Y3063" t="s">
        <v>565</v>
      </c>
    </row>
    <row r="3064" spans="1:25">
      <c r="A3064" t="s">
        <v>62</v>
      </c>
      <c r="B3064" t="s">
        <v>66</v>
      </c>
      <c r="C3064">
        <v>2005</v>
      </c>
      <c r="D3064" t="s">
        <v>582</v>
      </c>
      <c r="E3064">
        <v>32150.778210116699</v>
      </c>
      <c r="F3064" s="13">
        <f t="shared" si="188"/>
        <v>155.88239247915797</v>
      </c>
      <c r="G3064" s="13">
        <f t="shared" si="189"/>
        <v>155.88239247915797</v>
      </c>
      <c r="H3064">
        <v>32.150778210116698</v>
      </c>
      <c r="I3064">
        <f t="shared" si="190"/>
        <v>0.15588239247915797</v>
      </c>
      <c r="J3064">
        <f t="shared" si="191"/>
        <v>0.15588239247915797</v>
      </c>
      <c r="K3064" t="s">
        <v>563</v>
      </c>
      <c r="L3064" t="s">
        <v>563</v>
      </c>
      <c r="M3064" t="s">
        <v>563</v>
      </c>
      <c r="N3064">
        <v>0</v>
      </c>
      <c r="O3064">
        <v>0</v>
      </c>
      <c r="P3064" t="s">
        <v>583</v>
      </c>
      <c r="Q3064" t="s">
        <v>1</v>
      </c>
      <c r="R3064">
        <v>1</v>
      </c>
      <c r="S3064" t="s">
        <v>564</v>
      </c>
      <c r="T3064">
        <v>0</v>
      </c>
      <c r="U3064">
        <v>0</v>
      </c>
      <c r="V3064" t="s">
        <v>1</v>
      </c>
      <c r="W3064" t="s">
        <v>1</v>
      </c>
      <c r="X3064">
        <v>1</v>
      </c>
      <c r="Y3064" t="s">
        <v>565</v>
      </c>
    </row>
    <row r="3065" spans="1:25">
      <c r="A3065" t="s">
        <v>62</v>
      </c>
      <c r="B3065" t="s">
        <v>66</v>
      </c>
      <c r="C3065">
        <v>2005</v>
      </c>
      <c r="D3065" t="s">
        <v>582</v>
      </c>
      <c r="E3065">
        <v>32946.498054474701</v>
      </c>
      <c r="F3065" s="13">
        <f t="shared" si="188"/>
        <v>159.53825302840787</v>
      </c>
      <c r="G3065" s="13">
        <f t="shared" si="189"/>
        <v>159.53825302840787</v>
      </c>
      <c r="H3065">
        <v>32.946498054474702</v>
      </c>
      <c r="I3065">
        <f t="shared" si="190"/>
        <v>0.15953825302840788</v>
      </c>
      <c r="J3065">
        <f t="shared" si="191"/>
        <v>0.15953825302840788</v>
      </c>
      <c r="K3065" t="s">
        <v>563</v>
      </c>
      <c r="L3065" t="s">
        <v>563</v>
      </c>
      <c r="M3065" t="s">
        <v>563</v>
      </c>
      <c r="N3065">
        <v>0</v>
      </c>
      <c r="O3065">
        <v>0</v>
      </c>
      <c r="P3065" t="s">
        <v>583</v>
      </c>
      <c r="Q3065" t="s">
        <v>1</v>
      </c>
      <c r="R3065">
        <v>1</v>
      </c>
      <c r="S3065" t="s">
        <v>564</v>
      </c>
      <c r="T3065">
        <v>0</v>
      </c>
      <c r="U3065">
        <v>0</v>
      </c>
      <c r="V3065" t="s">
        <v>1</v>
      </c>
      <c r="W3065" t="s">
        <v>1</v>
      </c>
      <c r="X3065">
        <v>1</v>
      </c>
      <c r="Y3065" t="s">
        <v>565</v>
      </c>
    </row>
    <row r="3066" spans="1:25">
      <c r="A3066" t="s">
        <v>62</v>
      </c>
      <c r="B3066" t="s">
        <v>66</v>
      </c>
      <c r="C3066">
        <v>2005</v>
      </c>
      <c r="D3066" t="s">
        <v>582</v>
      </c>
      <c r="E3066">
        <v>33110.3112840467</v>
      </c>
      <c r="F3066" s="13">
        <f t="shared" si="188"/>
        <v>160.29030639995028</v>
      </c>
      <c r="G3066" s="13">
        <f t="shared" si="189"/>
        <v>160.29030639995028</v>
      </c>
      <c r="H3066">
        <v>33.110311284046702</v>
      </c>
      <c r="I3066">
        <f t="shared" si="190"/>
        <v>0.16029030639995029</v>
      </c>
      <c r="J3066">
        <f t="shared" si="191"/>
        <v>0.16029030639995029</v>
      </c>
      <c r="K3066" t="s">
        <v>563</v>
      </c>
      <c r="L3066" t="s">
        <v>563</v>
      </c>
      <c r="M3066" t="s">
        <v>563</v>
      </c>
      <c r="N3066">
        <v>0</v>
      </c>
      <c r="O3066">
        <v>0</v>
      </c>
      <c r="P3066" t="s">
        <v>583</v>
      </c>
      <c r="Q3066" t="s">
        <v>1</v>
      </c>
      <c r="R3066">
        <v>1</v>
      </c>
      <c r="S3066" t="s">
        <v>564</v>
      </c>
      <c r="T3066">
        <v>0</v>
      </c>
      <c r="U3066">
        <v>0</v>
      </c>
      <c r="V3066" t="s">
        <v>1</v>
      </c>
      <c r="W3066" t="s">
        <v>1</v>
      </c>
      <c r="X3066">
        <v>1</v>
      </c>
      <c r="Y3066" t="s">
        <v>565</v>
      </c>
    </row>
    <row r="3067" spans="1:25">
      <c r="A3067" t="s">
        <v>62</v>
      </c>
      <c r="B3067" t="s">
        <v>66</v>
      </c>
      <c r="C3067">
        <v>2005</v>
      </c>
      <c r="D3067" t="s">
        <v>582</v>
      </c>
      <c r="E3067">
        <v>24737.605932203402</v>
      </c>
      <c r="F3067" s="13">
        <f t="shared" si="188"/>
        <v>121.57935420227756</v>
      </c>
      <c r="G3067" s="13">
        <f t="shared" si="189"/>
        <v>121.57935420227756</v>
      </c>
      <c r="H3067">
        <v>24.737605932203401</v>
      </c>
      <c r="I3067">
        <f t="shared" si="190"/>
        <v>0.12157935420227756</v>
      </c>
      <c r="J3067">
        <f t="shared" si="191"/>
        <v>0.12157935420227756</v>
      </c>
      <c r="K3067" t="s">
        <v>563</v>
      </c>
      <c r="L3067" t="s">
        <v>563</v>
      </c>
      <c r="M3067" t="s">
        <v>563</v>
      </c>
      <c r="N3067">
        <v>0</v>
      </c>
      <c r="O3067">
        <v>0</v>
      </c>
      <c r="P3067" t="s">
        <v>583</v>
      </c>
      <c r="R3067">
        <v>1</v>
      </c>
      <c r="S3067" t="s">
        <v>564</v>
      </c>
      <c r="T3067">
        <v>0</v>
      </c>
      <c r="U3067">
        <v>0</v>
      </c>
      <c r="V3067" t="s">
        <v>1</v>
      </c>
      <c r="X3067">
        <v>1</v>
      </c>
      <c r="Y3067" t="s">
        <v>565</v>
      </c>
    </row>
    <row r="3068" spans="1:25">
      <c r="A3068" t="s">
        <v>62</v>
      </c>
      <c r="B3068" t="s">
        <v>66</v>
      </c>
      <c r="C3068">
        <v>2005</v>
      </c>
      <c r="D3068" t="s">
        <v>582</v>
      </c>
      <c r="E3068">
        <v>24745.314769975801</v>
      </c>
      <c r="F3068" s="13">
        <f t="shared" si="188"/>
        <v>121.61527843636698</v>
      </c>
      <c r="G3068" s="13">
        <f t="shared" si="189"/>
        <v>121.61527843636698</v>
      </c>
      <c r="H3068">
        <v>24.745314769975799</v>
      </c>
      <c r="I3068">
        <f t="shared" si="190"/>
        <v>0.12161527843636698</v>
      </c>
      <c r="J3068">
        <f t="shared" si="191"/>
        <v>0.12161527843636698</v>
      </c>
      <c r="K3068" t="s">
        <v>563</v>
      </c>
      <c r="L3068" t="s">
        <v>563</v>
      </c>
      <c r="M3068" t="s">
        <v>563</v>
      </c>
      <c r="N3068">
        <v>0</v>
      </c>
      <c r="O3068">
        <v>0</v>
      </c>
      <c r="P3068" t="s">
        <v>583</v>
      </c>
      <c r="R3068">
        <v>1</v>
      </c>
      <c r="S3068" t="s">
        <v>564</v>
      </c>
      <c r="T3068">
        <v>0</v>
      </c>
      <c r="U3068">
        <v>0</v>
      </c>
      <c r="V3068" t="s">
        <v>1</v>
      </c>
      <c r="X3068">
        <v>1</v>
      </c>
      <c r="Y3068" t="s">
        <v>565</v>
      </c>
    </row>
    <row r="3069" spans="1:25">
      <c r="A3069" t="s">
        <v>62</v>
      </c>
      <c r="B3069" t="s">
        <v>66</v>
      </c>
      <c r="C3069">
        <v>2005</v>
      </c>
      <c r="D3069" t="s">
        <v>582</v>
      </c>
      <c r="E3069">
        <v>25134.4410211268</v>
      </c>
      <c r="F3069" s="13">
        <f t="shared" si="188"/>
        <v>123.42791062339617</v>
      </c>
      <c r="G3069" s="13">
        <f t="shared" si="189"/>
        <v>123.42791062339617</v>
      </c>
      <c r="H3069">
        <v>25.134441021126801</v>
      </c>
      <c r="I3069">
        <f t="shared" si="190"/>
        <v>0.12342791062339617</v>
      </c>
      <c r="J3069">
        <f t="shared" si="191"/>
        <v>0.12342791062339617</v>
      </c>
      <c r="K3069" t="s">
        <v>563</v>
      </c>
      <c r="L3069" t="s">
        <v>563</v>
      </c>
      <c r="M3069" t="s">
        <v>563</v>
      </c>
      <c r="N3069">
        <v>0</v>
      </c>
      <c r="O3069">
        <v>0</v>
      </c>
      <c r="P3069" t="s">
        <v>583</v>
      </c>
      <c r="R3069">
        <v>1</v>
      </c>
      <c r="S3069" t="s">
        <v>564</v>
      </c>
      <c r="T3069">
        <v>0</v>
      </c>
      <c r="U3069">
        <v>0</v>
      </c>
      <c r="V3069" t="s">
        <v>1</v>
      </c>
      <c r="X3069">
        <v>1</v>
      </c>
      <c r="Y3069" t="s">
        <v>565</v>
      </c>
    </row>
    <row r="3070" spans="1:25">
      <c r="A3070" t="s">
        <v>62</v>
      </c>
      <c r="B3070" t="s">
        <v>66</v>
      </c>
      <c r="C3070">
        <v>2005</v>
      </c>
      <c r="D3070" t="s">
        <v>582</v>
      </c>
      <c r="E3070">
        <v>25196.117957746501</v>
      </c>
      <c r="F3070" s="13">
        <f t="shared" si="188"/>
        <v>123.71508078539965</v>
      </c>
      <c r="G3070" s="13">
        <f t="shared" si="189"/>
        <v>123.71508078539965</v>
      </c>
      <c r="H3070">
        <v>25.196117957746502</v>
      </c>
      <c r="I3070">
        <f t="shared" si="190"/>
        <v>0.12371508078539965</v>
      </c>
      <c r="J3070">
        <f t="shared" si="191"/>
        <v>0.12371508078539965</v>
      </c>
      <c r="K3070" t="s">
        <v>563</v>
      </c>
      <c r="L3070" t="s">
        <v>563</v>
      </c>
      <c r="M3070" t="s">
        <v>563</v>
      </c>
      <c r="N3070">
        <v>0</v>
      </c>
      <c r="O3070">
        <v>0</v>
      </c>
      <c r="P3070" t="s">
        <v>583</v>
      </c>
      <c r="R3070">
        <v>1</v>
      </c>
      <c r="S3070" t="s">
        <v>564</v>
      </c>
      <c r="T3070">
        <v>0</v>
      </c>
      <c r="U3070">
        <v>0</v>
      </c>
      <c r="V3070" t="s">
        <v>1</v>
      </c>
      <c r="X3070">
        <v>1</v>
      </c>
      <c r="Y3070" t="s">
        <v>565</v>
      </c>
    </row>
    <row r="3071" spans="1:25">
      <c r="A3071" t="s">
        <v>62</v>
      </c>
      <c r="B3071" t="s">
        <v>66</v>
      </c>
      <c r="C3071">
        <v>2005</v>
      </c>
      <c r="D3071" t="s">
        <v>582</v>
      </c>
      <c r="E3071">
        <v>25286.434859154899</v>
      </c>
      <c r="F3071" s="13">
        <f t="shared" si="188"/>
        <v>124.1355340407904</v>
      </c>
      <c r="G3071" s="13">
        <f t="shared" si="189"/>
        <v>124.1355340407904</v>
      </c>
      <c r="H3071">
        <v>25.286434859154902</v>
      </c>
      <c r="I3071">
        <f t="shared" si="190"/>
        <v>0.1241355340407904</v>
      </c>
      <c r="J3071">
        <f t="shared" si="191"/>
        <v>0.1241355340407904</v>
      </c>
      <c r="K3071" t="s">
        <v>563</v>
      </c>
      <c r="L3071" t="s">
        <v>563</v>
      </c>
      <c r="M3071" t="s">
        <v>563</v>
      </c>
      <c r="N3071">
        <v>0</v>
      </c>
      <c r="O3071">
        <v>0</v>
      </c>
      <c r="P3071" t="s">
        <v>583</v>
      </c>
      <c r="R3071">
        <v>1</v>
      </c>
      <c r="S3071" t="s">
        <v>564</v>
      </c>
      <c r="T3071">
        <v>0</v>
      </c>
      <c r="U3071">
        <v>0</v>
      </c>
      <c r="V3071" t="s">
        <v>1</v>
      </c>
      <c r="X3071">
        <v>1</v>
      </c>
      <c r="Y3071" t="s">
        <v>565</v>
      </c>
    </row>
    <row r="3072" spans="1:25">
      <c r="A3072" t="s">
        <v>62</v>
      </c>
      <c r="B3072" t="s">
        <v>66</v>
      </c>
      <c r="C3072">
        <v>2005</v>
      </c>
      <c r="D3072" t="s">
        <v>582</v>
      </c>
      <c r="E3072">
        <v>26047.711267605599</v>
      </c>
      <c r="F3072" s="13">
        <f t="shared" si="188"/>
        <v>127.67644974028015</v>
      </c>
      <c r="G3072" s="13">
        <f t="shared" si="189"/>
        <v>127.67644974028015</v>
      </c>
      <c r="H3072">
        <v>26.0477112676056</v>
      </c>
      <c r="I3072">
        <f t="shared" si="190"/>
        <v>0.12767644974028014</v>
      </c>
      <c r="J3072">
        <f t="shared" si="191"/>
        <v>0.12767644974028014</v>
      </c>
      <c r="K3072" t="s">
        <v>563</v>
      </c>
      <c r="L3072" t="s">
        <v>563</v>
      </c>
      <c r="M3072" t="s">
        <v>563</v>
      </c>
      <c r="N3072">
        <v>0</v>
      </c>
      <c r="O3072">
        <v>0</v>
      </c>
      <c r="P3072" t="s">
        <v>583</v>
      </c>
      <c r="R3072">
        <v>1</v>
      </c>
      <c r="S3072" t="s">
        <v>564</v>
      </c>
      <c r="T3072">
        <v>0</v>
      </c>
      <c r="U3072">
        <v>0</v>
      </c>
      <c r="V3072" t="s">
        <v>1</v>
      </c>
      <c r="X3072">
        <v>1</v>
      </c>
      <c r="Y3072" t="s">
        <v>565</v>
      </c>
    </row>
    <row r="3073" spans="1:25">
      <c r="A3073" t="s">
        <v>62</v>
      </c>
      <c r="B3073" t="s">
        <v>66</v>
      </c>
      <c r="C3073">
        <v>2005</v>
      </c>
      <c r="D3073" t="s">
        <v>582</v>
      </c>
      <c r="E3073">
        <v>26102.963765541699</v>
      </c>
      <c r="F3073" s="13">
        <f t="shared" si="188"/>
        <v>127.93323450554794</v>
      </c>
      <c r="G3073" s="13">
        <f t="shared" si="189"/>
        <v>127.93323450554794</v>
      </c>
      <c r="H3073">
        <v>26.102963765541698</v>
      </c>
      <c r="I3073">
        <f t="shared" si="190"/>
        <v>0.12793323450554794</v>
      </c>
      <c r="J3073">
        <f t="shared" si="191"/>
        <v>0.12793323450554794</v>
      </c>
      <c r="K3073" t="s">
        <v>563</v>
      </c>
      <c r="L3073" t="s">
        <v>563</v>
      </c>
      <c r="M3073" t="s">
        <v>563</v>
      </c>
      <c r="N3073">
        <v>0</v>
      </c>
      <c r="O3073">
        <v>0</v>
      </c>
      <c r="P3073" t="s">
        <v>583</v>
      </c>
      <c r="R3073">
        <v>1</v>
      </c>
      <c r="S3073" t="s">
        <v>564</v>
      </c>
      <c r="T3073">
        <v>0</v>
      </c>
      <c r="U3073">
        <v>0</v>
      </c>
      <c r="V3073" t="s">
        <v>1</v>
      </c>
      <c r="X3073">
        <v>1</v>
      </c>
      <c r="Y3073" t="s">
        <v>565</v>
      </c>
    </row>
    <row r="3074" spans="1:25">
      <c r="A3074" t="s">
        <v>62</v>
      </c>
      <c r="B3074" t="s">
        <v>66</v>
      </c>
      <c r="C3074">
        <v>2005</v>
      </c>
      <c r="D3074" t="s">
        <v>582</v>
      </c>
      <c r="E3074">
        <v>26127.991119005299</v>
      </c>
      <c r="F3074" s="13">
        <f t="shared" si="188"/>
        <v>128.04953931032756</v>
      </c>
      <c r="G3074" s="13">
        <f t="shared" si="189"/>
        <v>128.04953931032756</v>
      </c>
      <c r="H3074">
        <v>26.127991119005301</v>
      </c>
      <c r="I3074">
        <f t="shared" si="190"/>
        <v>0.12804953931032756</v>
      </c>
      <c r="J3074">
        <f t="shared" si="191"/>
        <v>0.12804953931032756</v>
      </c>
      <c r="K3074" t="s">
        <v>563</v>
      </c>
      <c r="L3074" t="s">
        <v>563</v>
      </c>
      <c r="M3074" t="s">
        <v>563</v>
      </c>
      <c r="N3074">
        <v>0</v>
      </c>
      <c r="O3074">
        <v>0</v>
      </c>
      <c r="P3074" t="s">
        <v>583</v>
      </c>
      <c r="R3074">
        <v>1</v>
      </c>
      <c r="S3074" t="s">
        <v>564</v>
      </c>
      <c r="T3074">
        <v>0</v>
      </c>
      <c r="U3074">
        <v>0</v>
      </c>
      <c r="V3074" t="s">
        <v>1</v>
      </c>
      <c r="X3074">
        <v>1</v>
      </c>
      <c r="Y3074" t="s">
        <v>565</v>
      </c>
    </row>
    <row r="3075" spans="1:25">
      <c r="A3075" t="s">
        <v>62</v>
      </c>
      <c r="B3075" t="s">
        <v>66</v>
      </c>
      <c r="C3075">
        <v>2005</v>
      </c>
      <c r="D3075" t="s">
        <v>582</v>
      </c>
      <c r="E3075">
        <v>26514.103907637698</v>
      </c>
      <c r="F3075" s="13">
        <f t="shared" si="188"/>
        <v>129.8431192491702</v>
      </c>
      <c r="G3075" s="13">
        <f t="shared" si="189"/>
        <v>129.8431192491702</v>
      </c>
      <c r="H3075">
        <v>26.514103907637701</v>
      </c>
      <c r="I3075">
        <f t="shared" si="190"/>
        <v>0.12984311924917019</v>
      </c>
      <c r="J3075">
        <f t="shared" si="191"/>
        <v>0.12984311924917019</v>
      </c>
      <c r="K3075" t="s">
        <v>563</v>
      </c>
      <c r="L3075" t="s">
        <v>563</v>
      </c>
      <c r="M3075" t="s">
        <v>563</v>
      </c>
      <c r="N3075">
        <v>0</v>
      </c>
      <c r="O3075">
        <v>0</v>
      </c>
      <c r="P3075" t="s">
        <v>583</v>
      </c>
      <c r="R3075">
        <v>1</v>
      </c>
      <c r="S3075" t="s">
        <v>564</v>
      </c>
      <c r="T3075">
        <v>0</v>
      </c>
      <c r="U3075">
        <v>0</v>
      </c>
      <c r="V3075" t="s">
        <v>1</v>
      </c>
      <c r="X3075">
        <v>1</v>
      </c>
      <c r="Y3075" t="s">
        <v>565</v>
      </c>
    </row>
    <row r="3076" spans="1:25">
      <c r="A3076" t="s">
        <v>62</v>
      </c>
      <c r="B3076" t="s">
        <v>66</v>
      </c>
      <c r="C3076">
        <v>2005</v>
      </c>
      <c r="D3076" t="s">
        <v>582</v>
      </c>
      <c r="E3076">
        <v>28563.383045525901</v>
      </c>
      <c r="F3076" s="13">
        <f t="shared" si="188"/>
        <v>139.34031782194765</v>
      </c>
      <c r="G3076" s="13">
        <f t="shared" si="189"/>
        <v>139.34031782194765</v>
      </c>
      <c r="H3076">
        <v>28.563383045525899</v>
      </c>
      <c r="I3076">
        <f t="shared" si="190"/>
        <v>0.13934031782194764</v>
      </c>
      <c r="J3076">
        <f t="shared" si="191"/>
        <v>0.13934031782194764</v>
      </c>
      <c r="K3076" t="s">
        <v>563</v>
      </c>
      <c r="L3076" t="s">
        <v>563</v>
      </c>
      <c r="M3076" t="s">
        <v>563</v>
      </c>
      <c r="N3076">
        <v>0</v>
      </c>
      <c r="O3076">
        <v>0</v>
      </c>
      <c r="P3076" t="s">
        <v>583</v>
      </c>
      <c r="R3076">
        <v>1</v>
      </c>
      <c r="S3076" t="s">
        <v>564</v>
      </c>
      <c r="T3076">
        <v>0</v>
      </c>
      <c r="U3076">
        <v>0</v>
      </c>
      <c r="V3076" t="s">
        <v>1</v>
      </c>
      <c r="X3076">
        <v>1</v>
      </c>
      <c r="Y3076" t="s">
        <v>565</v>
      </c>
    </row>
    <row r="3077" spans="1:25">
      <c r="A3077" t="s">
        <v>62</v>
      </c>
      <c r="B3077" t="s">
        <v>66</v>
      </c>
      <c r="C3077">
        <v>2005</v>
      </c>
      <c r="D3077" t="s">
        <v>582</v>
      </c>
      <c r="E3077">
        <v>28936.420722135001</v>
      </c>
      <c r="F3077" s="13">
        <f t="shared" si="188"/>
        <v>141.06525603394513</v>
      </c>
      <c r="G3077" s="13">
        <f t="shared" si="189"/>
        <v>141.06525603394513</v>
      </c>
      <c r="H3077">
        <v>28.936420722135001</v>
      </c>
      <c r="I3077">
        <f t="shared" si="190"/>
        <v>0.14106525603394512</v>
      </c>
      <c r="J3077">
        <f t="shared" si="191"/>
        <v>0.14106525603394512</v>
      </c>
      <c r="K3077" t="s">
        <v>563</v>
      </c>
      <c r="L3077" t="s">
        <v>563</v>
      </c>
      <c r="M3077" t="s">
        <v>563</v>
      </c>
      <c r="N3077">
        <v>0</v>
      </c>
      <c r="O3077">
        <v>0</v>
      </c>
      <c r="P3077" t="s">
        <v>583</v>
      </c>
      <c r="R3077">
        <v>1</v>
      </c>
      <c r="S3077" t="s">
        <v>564</v>
      </c>
      <c r="T3077">
        <v>0</v>
      </c>
      <c r="U3077">
        <v>0</v>
      </c>
      <c r="V3077" t="s">
        <v>1</v>
      </c>
      <c r="X3077">
        <v>1</v>
      </c>
      <c r="Y3077" t="s">
        <v>565</v>
      </c>
    </row>
    <row r="3078" spans="1:25">
      <c r="A3078" t="s">
        <v>62</v>
      </c>
      <c r="B3078" t="s">
        <v>66</v>
      </c>
      <c r="C3078">
        <v>2005</v>
      </c>
      <c r="D3078" t="s">
        <v>582</v>
      </c>
      <c r="E3078">
        <v>30033.231692076999</v>
      </c>
      <c r="F3078" s="13">
        <f t="shared" ref="F3078:F3094" si="192">0.0083*E3078^(0.9482)</f>
        <v>146.13033227890787</v>
      </c>
      <c r="G3078" s="13">
        <f t="shared" si="189"/>
        <v>146.13033227890787</v>
      </c>
      <c r="H3078">
        <v>30.033231692076999</v>
      </c>
      <c r="I3078">
        <f t="shared" si="190"/>
        <v>0.14613033227890787</v>
      </c>
      <c r="J3078">
        <f t="shared" si="191"/>
        <v>0.14613033227890787</v>
      </c>
      <c r="K3078" t="s">
        <v>563</v>
      </c>
      <c r="L3078" t="s">
        <v>563</v>
      </c>
      <c r="M3078" t="s">
        <v>563</v>
      </c>
      <c r="N3078">
        <v>0</v>
      </c>
      <c r="O3078">
        <v>0</v>
      </c>
      <c r="P3078" t="s">
        <v>583</v>
      </c>
      <c r="R3078">
        <v>1</v>
      </c>
      <c r="S3078" t="s">
        <v>564</v>
      </c>
      <c r="T3078">
        <v>0</v>
      </c>
      <c r="U3078">
        <v>0</v>
      </c>
      <c r="V3078" t="s">
        <v>1</v>
      </c>
      <c r="X3078">
        <v>1</v>
      </c>
      <c r="Y3078" t="s">
        <v>565</v>
      </c>
    </row>
    <row r="3079" spans="1:25">
      <c r="A3079" t="s">
        <v>62</v>
      </c>
      <c r="B3079" t="s">
        <v>66</v>
      </c>
      <c r="C3079">
        <v>2005</v>
      </c>
      <c r="D3079" t="s">
        <v>582</v>
      </c>
      <c r="E3079">
        <v>30064.543864034</v>
      </c>
      <c r="F3079" s="13">
        <f t="shared" si="192"/>
        <v>146.27478965647478</v>
      </c>
      <c r="G3079" s="13">
        <f t="shared" si="189"/>
        <v>146.27478965647478</v>
      </c>
      <c r="H3079">
        <v>30.064543864034</v>
      </c>
      <c r="I3079">
        <f t="shared" si="190"/>
        <v>0.14627478965647478</v>
      </c>
      <c r="J3079">
        <f t="shared" si="191"/>
        <v>0.14627478965647478</v>
      </c>
      <c r="K3079" t="s">
        <v>563</v>
      </c>
      <c r="L3079" t="s">
        <v>563</v>
      </c>
      <c r="M3079" t="s">
        <v>563</v>
      </c>
      <c r="N3079">
        <v>0</v>
      </c>
      <c r="O3079">
        <v>0</v>
      </c>
      <c r="P3079" t="s">
        <v>583</v>
      </c>
      <c r="R3079">
        <v>1</v>
      </c>
      <c r="S3079" t="s">
        <v>564</v>
      </c>
      <c r="T3079">
        <v>0</v>
      </c>
      <c r="U3079">
        <v>0</v>
      </c>
      <c r="V3079" t="s">
        <v>1</v>
      </c>
      <c r="X3079">
        <v>1</v>
      </c>
      <c r="Y3079" t="s">
        <v>565</v>
      </c>
    </row>
    <row r="3080" spans="1:25">
      <c r="A3080" t="s">
        <v>62</v>
      </c>
      <c r="B3080" t="s">
        <v>66</v>
      </c>
      <c r="C3080">
        <v>2005</v>
      </c>
      <c r="D3080" t="s">
        <v>582</v>
      </c>
      <c r="E3080">
        <v>30165.198700324901</v>
      </c>
      <c r="F3080" s="13">
        <f t="shared" si="192"/>
        <v>146.73910372714519</v>
      </c>
      <c r="G3080" s="13">
        <f t="shared" si="189"/>
        <v>146.73910372714519</v>
      </c>
      <c r="H3080">
        <v>30.1651987003249</v>
      </c>
      <c r="I3080">
        <f t="shared" si="190"/>
        <v>0.14673910372714519</v>
      </c>
      <c r="J3080">
        <f t="shared" si="191"/>
        <v>0.14673910372714519</v>
      </c>
      <c r="K3080" t="s">
        <v>563</v>
      </c>
      <c r="L3080" t="s">
        <v>563</v>
      </c>
      <c r="M3080" t="s">
        <v>563</v>
      </c>
      <c r="N3080">
        <v>0</v>
      </c>
      <c r="O3080">
        <v>0</v>
      </c>
      <c r="P3080" t="s">
        <v>583</v>
      </c>
      <c r="R3080">
        <v>1</v>
      </c>
      <c r="S3080" t="s">
        <v>564</v>
      </c>
      <c r="T3080">
        <v>0</v>
      </c>
      <c r="U3080">
        <v>0</v>
      </c>
      <c r="V3080" t="s">
        <v>1</v>
      </c>
      <c r="X3080">
        <v>1</v>
      </c>
      <c r="Y3080" t="s">
        <v>565</v>
      </c>
    </row>
    <row r="3081" spans="1:25">
      <c r="A3081" t="s">
        <v>62</v>
      </c>
      <c r="B3081" t="s">
        <v>66</v>
      </c>
      <c r="C3081">
        <v>2005</v>
      </c>
      <c r="D3081" t="s">
        <v>582</v>
      </c>
      <c r="E3081">
        <v>30177.195701074699</v>
      </c>
      <c r="F3081" s="13">
        <f t="shared" si="192"/>
        <v>146.79443973645814</v>
      </c>
      <c r="G3081" s="13">
        <f t="shared" si="189"/>
        <v>146.79443973645814</v>
      </c>
      <c r="H3081">
        <v>30.177195701074702</v>
      </c>
      <c r="I3081">
        <f t="shared" si="190"/>
        <v>0.14679443973645814</v>
      </c>
      <c r="J3081">
        <f t="shared" si="191"/>
        <v>0.14679443973645814</v>
      </c>
      <c r="K3081" t="s">
        <v>563</v>
      </c>
      <c r="L3081" t="s">
        <v>563</v>
      </c>
      <c r="M3081" t="s">
        <v>563</v>
      </c>
      <c r="N3081">
        <v>0</v>
      </c>
      <c r="O3081">
        <v>0</v>
      </c>
      <c r="P3081" t="s">
        <v>583</v>
      </c>
      <c r="R3081">
        <v>1</v>
      </c>
      <c r="S3081" t="s">
        <v>564</v>
      </c>
      <c r="T3081">
        <v>0</v>
      </c>
      <c r="U3081">
        <v>0</v>
      </c>
      <c r="V3081" t="s">
        <v>1</v>
      </c>
      <c r="X3081">
        <v>1</v>
      </c>
      <c r="Y3081" t="s">
        <v>565</v>
      </c>
    </row>
    <row r="3082" spans="1:25">
      <c r="A3082" t="s">
        <v>62</v>
      </c>
      <c r="B3082" t="s">
        <v>66</v>
      </c>
      <c r="C3082">
        <v>2005</v>
      </c>
      <c r="D3082" t="s">
        <v>582</v>
      </c>
      <c r="E3082">
        <v>30606.346666666701</v>
      </c>
      <c r="F3082" s="13">
        <f t="shared" si="192"/>
        <v>148.77314711210965</v>
      </c>
      <c r="G3082" s="13">
        <f t="shared" si="189"/>
        <v>148.77314711210965</v>
      </c>
      <c r="H3082">
        <v>30.606346666666699</v>
      </c>
      <c r="I3082">
        <f t="shared" si="190"/>
        <v>0.14877314711210965</v>
      </c>
      <c r="J3082">
        <f t="shared" si="191"/>
        <v>0.14877314711210965</v>
      </c>
      <c r="K3082" t="s">
        <v>563</v>
      </c>
      <c r="L3082" t="s">
        <v>563</v>
      </c>
      <c r="M3082" t="s">
        <v>563</v>
      </c>
      <c r="N3082">
        <v>0</v>
      </c>
      <c r="O3082">
        <v>0</v>
      </c>
      <c r="P3082" t="s">
        <v>583</v>
      </c>
      <c r="R3082">
        <v>1</v>
      </c>
      <c r="S3082" t="s">
        <v>564</v>
      </c>
      <c r="T3082">
        <v>0</v>
      </c>
      <c r="U3082">
        <v>0</v>
      </c>
      <c r="V3082" t="s">
        <v>1</v>
      </c>
      <c r="X3082">
        <v>1</v>
      </c>
      <c r="Y3082" t="s">
        <v>565</v>
      </c>
    </row>
    <row r="3083" spans="1:25">
      <c r="A3083" t="s">
        <v>62</v>
      </c>
      <c r="B3083" t="s">
        <v>66</v>
      </c>
      <c r="C3083">
        <v>2005</v>
      </c>
      <c r="D3083" t="s">
        <v>582</v>
      </c>
      <c r="E3083">
        <v>32708.301886792498</v>
      </c>
      <c r="F3083" s="13">
        <f t="shared" si="192"/>
        <v>158.44436765546843</v>
      </c>
      <c r="G3083" s="13">
        <f t="shared" si="189"/>
        <v>158.44436765546843</v>
      </c>
      <c r="H3083">
        <v>32.708301886792498</v>
      </c>
      <c r="I3083">
        <f t="shared" si="190"/>
        <v>0.15844436765546843</v>
      </c>
      <c r="J3083">
        <f t="shared" si="191"/>
        <v>0.15844436765546843</v>
      </c>
      <c r="K3083" t="s">
        <v>563</v>
      </c>
      <c r="L3083" t="s">
        <v>563</v>
      </c>
      <c r="M3083" t="s">
        <v>563</v>
      </c>
      <c r="N3083">
        <v>0</v>
      </c>
      <c r="O3083">
        <v>0</v>
      </c>
      <c r="P3083" t="s">
        <v>583</v>
      </c>
      <c r="R3083">
        <v>1</v>
      </c>
      <c r="S3083" t="s">
        <v>564</v>
      </c>
      <c r="T3083">
        <v>0</v>
      </c>
      <c r="U3083">
        <v>0</v>
      </c>
      <c r="V3083" t="s">
        <v>1</v>
      </c>
      <c r="X3083">
        <v>1</v>
      </c>
      <c r="Y3083" t="s">
        <v>565</v>
      </c>
    </row>
    <row r="3084" spans="1:25">
      <c r="A3084" t="s">
        <v>62</v>
      </c>
      <c r="B3084" t="s">
        <v>66</v>
      </c>
      <c r="C3084">
        <v>2005</v>
      </c>
      <c r="D3084" t="s">
        <v>582</v>
      </c>
      <c r="E3084">
        <v>34106.3255813953</v>
      </c>
      <c r="F3084" s="13">
        <f t="shared" si="192"/>
        <v>164.85881596496387</v>
      </c>
      <c r="G3084" s="13">
        <f t="shared" si="189"/>
        <v>164.85881596496387</v>
      </c>
      <c r="H3084">
        <v>34.106325581395303</v>
      </c>
      <c r="I3084">
        <f t="shared" si="190"/>
        <v>0.16485881596496388</v>
      </c>
      <c r="J3084">
        <f t="shared" si="191"/>
        <v>0.16485881596496388</v>
      </c>
      <c r="K3084" t="s">
        <v>563</v>
      </c>
      <c r="L3084" t="s">
        <v>563</v>
      </c>
      <c r="M3084" t="s">
        <v>563</v>
      </c>
      <c r="N3084">
        <v>0</v>
      </c>
      <c r="O3084">
        <v>0</v>
      </c>
      <c r="P3084" t="s">
        <v>583</v>
      </c>
      <c r="R3084">
        <v>1</v>
      </c>
      <c r="S3084" t="s">
        <v>564</v>
      </c>
      <c r="T3084">
        <v>0</v>
      </c>
      <c r="U3084">
        <v>0</v>
      </c>
      <c r="V3084" t="s">
        <v>1</v>
      </c>
      <c r="X3084">
        <v>1</v>
      </c>
      <c r="Y3084" t="s">
        <v>565</v>
      </c>
    </row>
    <row r="3085" spans="1:25">
      <c r="A3085" t="s">
        <v>62</v>
      </c>
      <c r="B3085" t="s">
        <v>66</v>
      </c>
      <c r="C3085">
        <v>2005</v>
      </c>
      <c r="D3085" t="s">
        <v>582</v>
      </c>
      <c r="E3085">
        <v>34367.162790697701</v>
      </c>
      <c r="F3085" s="13">
        <f t="shared" si="192"/>
        <v>166.0540719755536</v>
      </c>
      <c r="G3085" s="13">
        <f t="shared" si="189"/>
        <v>166.0540719755536</v>
      </c>
      <c r="H3085">
        <v>34.367162790697698</v>
      </c>
      <c r="I3085">
        <f t="shared" si="190"/>
        <v>0.16605407197555361</v>
      </c>
      <c r="J3085">
        <f t="shared" si="191"/>
        <v>0.16605407197555361</v>
      </c>
      <c r="K3085" t="s">
        <v>563</v>
      </c>
      <c r="L3085" t="s">
        <v>563</v>
      </c>
      <c r="M3085" t="s">
        <v>563</v>
      </c>
      <c r="N3085">
        <v>0</v>
      </c>
      <c r="O3085">
        <v>0</v>
      </c>
      <c r="P3085" t="s">
        <v>583</v>
      </c>
      <c r="R3085">
        <v>1</v>
      </c>
      <c r="S3085" t="s">
        <v>564</v>
      </c>
      <c r="T3085">
        <v>0</v>
      </c>
      <c r="U3085">
        <v>0</v>
      </c>
      <c r="V3085" t="s">
        <v>1</v>
      </c>
      <c r="X3085">
        <v>1</v>
      </c>
      <c r="Y3085" t="s">
        <v>565</v>
      </c>
    </row>
    <row r="3086" spans="1:25">
      <c r="A3086" t="s">
        <v>62</v>
      </c>
      <c r="B3086" t="s">
        <v>66</v>
      </c>
      <c r="C3086">
        <v>2005</v>
      </c>
      <c r="D3086" t="s">
        <v>582</v>
      </c>
      <c r="E3086">
        <v>34814.046511627901</v>
      </c>
      <c r="F3086" s="13">
        <f t="shared" si="192"/>
        <v>168.10077442838309</v>
      </c>
      <c r="G3086" s="13">
        <f t="shared" si="189"/>
        <v>168.10077442838309</v>
      </c>
      <c r="H3086">
        <v>34.8140465116279</v>
      </c>
      <c r="I3086">
        <f t="shared" si="190"/>
        <v>0.16810077442838309</v>
      </c>
      <c r="J3086">
        <f t="shared" si="191"/>
        <v>0.16810077442838309</v>
      </c>
      <c r="K3086" t="s">
        <v>563</v>
      </c>
      <c r="L3086" t="s">
        <v>563</v>
      </c>
      <c r="M3086" t="s">
        <v>563</v>
      </c>
      <c r="N3086">
        <v>0</v>
      </c>
      <c r="O3086">
        <v>0</v>
      </c>
      <c r="P3086" t="s">
        <v>583</v>
      </c>
      <c r="R3086">
        <v>1</v>
      </c>
      <c r="S3086" t="s">
        <v>564</v>
      </c>
      <c r="T3086">
        <v>0</v>
      </c>
      <c r="U3086">
        <v>0</v>
      </c>
      <c r="V3086" t="s">
        <v>1</v>
      </c>
      <c r="X3086">
        <v>1</v>
      </c>
      <c r="Y3086" t="s">
        <v>565</v>
      </c>
    </row>
    <row r="3087" spans="1:25">
      <c r="A3087" t="s">
        <v>62</v>
      </c>
      <c r="B3087" t="s">
        <v>66</v>
      </c>
      <c r="C3087">
        <v>2005</v>
      </c>
      <c r="D3087" t="s">
        <v>582</v>
      </c>
      <c r="E3087">
        <v>35185.023255813903</v>
      </c>
      <c r="F3087" s="13">
        <f t="shared" si="192"/>
        <v>169.79879291344616</v>
      </c>
      <c r="G3087" s="13">
        <f t="shared" si="189"/>
        <v>169.79879291344616</v>
      </c>
      <c r="H3087">
        <v>35.185023255813903</v>
      </c>
      <c r="I3087">
        <f t="shared" si="190"/>
        <v>0.16979879291344616</v>
      </c>
      <c r="J3087">
        <f t="shared" si="191"/>
        <v>0.16979879291344616</v>
      </c>
      <c r="K3087" t="s">
        <v>563</v>
      </c>
      <c r="L3087" t="s">
        <v>563</v>
      </c>
      <c r="M3087" t="s">
        <v>563</v>
      </c>
      <c r="N3087">
        <v>0</v>
      </c>
      <c r="O3087">
        <v>0</v>
      </c>
      <c r="P3087" t="s">
        <v>583</v>
      </c>
      <c r="R3087">
        <v>1</v>
      </c>
      <c r="S3087" t="s">
        <v>564</v>
      </c>
      <c r="T3087">
        <v>0</v>
      </c>
      <c r="U3087">
        <v>0</v>
      </c>
      <c r="V3087" t="s">
        <v>1</v>
      </c>
      <c r="X3087">
        <v>1</v>
      </c>
      <c r="Y3087" t="s">
        <v>565</v>
      </c>
    </row>
    <row r="3088" spans="1:25">
      <c r="A3088" t="s">
        <v>62</v>
      </c>
      <c r="B3088" t="s">
        <v>66</v>
      </c>
      <c r="C3088">
        <v>2005</v>
      </c>
      <c r="D3088" t="s">
        <v>582</v>
      </c>
      <c r="E3088">
        <v>35408.291725105199</v>
      </c>
      <c r="F3088" s="13">
        <f t="shared" si="192"/>
        <v>170.8202799941142</v>
      </c>
      <c r="G3088" s="13">
        <f t="shared" si="189"/>
        <v>170.8202799941142</v>
      </c>
      <c r="H3088">
        <v>35.408291725105201</v>
      </c>
      <c r="I3088">
        <f t="shared" si="190"/>
        <v>0.1708202799941142</v>
      </c>
      <c r="J3088">
        <f t="shared" si="191"/>
        <v>0.1708202799941142</v>
      </c>
      <c r="K3088" t="s">
        <v>563</v>
      </c>
      <c r="L3088" t="s">
        <v>563</v>
      </c>
      <c r="M3088" t="s">
        <v>563</v>
      </c>
      <c r="N3088">
        <v>0</v>
      </c>
      <c r="O3088">
        <v>0</v>
      </c>
      <c r="P3088" t="s">
        <v>583</v>
      </c>
      <c r="R3088">
        <v>1</v>
      </c>
      <c r="S3088" t="s">
        <v>564</v>
      </c>
      <c r="T3088">
        <v>0</v>
      </c>
      <c r="U3088">
        <v>0</v>
      </c>
      <c r="V3088" t="s">
        <v>1</v>
      </c>
      <c r="X3088">
        <v>1</v>
      </c>
      <c r="Y3088" t="s">
        <v>565</v>
      </c>
    </row>
    <row r="3089" spans="1:25">
      <c r="A3089" t="s">
        <v>62</v>
      </c>
      <c r="B3089" t="s">
        <v>66</v>
      </c>
      <c r="C3089">
        <v>2005</v>
      </c>
      <c r="D3089" t="s">
        <v>582</v>
      </c>
      <c r="E3089">
        <v>35787.870967741903</v>
      </c>
      <c r="F3089" s="13">
        <f t="shared" si="192"/>
        <v>172.55614805714143</v>
      </c>
      <c r="G3089" s="13">
        <f t="shared" si="189"/>
        <v>172.55614805714143</v>
      </c>
      <c r="H3089">
        <v>35.787870967741902</v>
      </c>
      <c r="I3089">
        <f t="shared" si="190"/>
        <v>0.17255614805714142</v>
      </c>
      <c r="J3089">
        <f t="shared" si="191"/>
        <v>0.17255614805714142</v>
      </c>
      <c r="K3089" t="s">
        <v>563</v>
      </c>
      <c r="L3089" t="s">
        <v>563</v>
      </c>
      <c r="M3089" t="s">
        <v>563</v>
      </c>
      <c r="N3089">
        <v>0</v>
      </c>
      <c r="O3089">
        <v>0</v>
      </c>
      <c r="P3089" t="s">
        <v>583</v>
      </c>
      <c r="R3089">
        <v>1</v>
      </c>
      <c r="S3089" t="s">
        <v>564</v>
      </c>
      <c r="T3089">
        <v>0</v>
      </c>
      <c r="U3089">
        <v>0</v>
      </c>
      <c r="V3089" t="s">
        <v>1</v>
      </c>
      <c r="X3089">
        <v>1</v>
      </c>
      <c r="Y3089" t="s">
        <v>565</v>
      </c>
    </row>
    <row r="3090" spans="1:25">
      <c r="A3090" t="s">
        <v>62</v>
      </c>
      <c r="B3090" t="s">
        <v>66</v>
      </c>
      <c r="C3090">
        <v>2005</v>
      </c>
      <c r="D3090" t="s">
        <v>582</v>
      </c>
      <c r="E3090">
        <v>36001.4773258532</v>
      </c>
      <c r="F3090" s="13">
        <f t="shared" si="192"/>
        <v>173.53257937187968</v>
      </c>
      <c r="G3090" s="13">
        <f t="shared" si="189"/>
        <v>173.53257937187968</v>
      </c>
      <c r="H3090">
        <v>36.001477325853202</v>
      </c>
      <c r="I3090">
        <f t="shared" si="190"/>
        <v>0.17353257937187969</v>
      </c>
      <c r="J3090">
        <f t="shared" si="191"/>
        <v>0.17353257937187969</v>
      </c>
      <c r="K3090" t="s">
        <v>563</v>
      </c>
      <c r="L3090" t="s">
        <v>563</v>
      </c>
      <c r="M3090" t="s">
        <v>563</v>
      </c>
      <c r="N3090">
        <v>0</v>
      </c>
      <c r="O3090">
        <v>0</v>
      </c>
      <c r="P3090" t="s">
        <v>583</v>
      </c>
      <c r="R3090">
        <v>1</v>
      </c>
      <c r="S3090" t="s">
        <v>564</v>
      </c>
      <c r="T3090">
        <v>0</v>
      </c>
      <c r="U3090">
        <v>0</v>
      </c>
      <c r="V3090" t="s">
        <v>1</v>
      </c>
      <c r="X3090">
        <v>1</v>
      </c>
      <c r="Y3090" t="s">
        <v>565</v>
      </c>
    </row>
    <row r="3091" spans="1:25">
      <c r="A3091" t="s">
        <v>62</v>
      </c>
      <c r="B3091" t="s">
        <v>66</v>
      </c>
      <c r="C3091">
        <v>2005</v>
      </c>
      <c r="D3091" t="s">
        <v>582</v>
      </c>
      <c r="E3091">
        <v>42531.035672414997</v>
      </c>
      <c r="F3091" s="13">
        <f t="shared" si="192"/>
        <v>203.24369510589733</v>
      </c>
      <c r="G3091" s="13">
        <f t="shared" ref="G3091:G3094" si="193">0.0083*E3091^(0.9482)</f>
        <v>203.24369510589733</v>
      </c>
      <c r="H3091">
        <v>42.531035672415001</v>
      </c>
      <c r="I3091">
        <f t="shared" ref="I3091:I3154" si="194">F3091/1000</f>
        <v>0.20324369510589732</v>
      </c>
      <c r="J3091">
        <f t="shared" ref="J3091:J3154" si="195">G3091/1000</f>
        <v>0.20324369510589732</v>
      </c>
      <c r="K3091" t="s">
        <v>563</v>
      </c>
      <c r="L3091" t="s">
        <v>563</v>
      </c>
      <c r="M3091" t="s">
        <v>563</v>
      </c>
      <c r="N3091">
        <v>0</v>
      </c>
      <c r="O3091">
        <v>0</v>
      </c>
      <c r="P3091" t="s">
        <v>583</v>
      </c>
      <c r="R3091">
        <v>1</v>
      </c>
      <c r="S3091" t="s">
        <v>564</v>
      </c>
      <c r="T3091">
        <v>0</v>
      </c>
      <c r="U3091">
        <v>0</v>
      </c>
      <c r="V3091" t="s">
        <v>1</v>
      </c>
      <c r="X3091">
        <v>1</v>
      </c>
      <c r="Y3091" t="s">
        <v>565</v>
      </c>
    </row>
    <row r="3092" spans="1:25">
      <c r="A3092" t="s">
        <v>62</v>
      </c>
      <c r="B3092" t="s">
        <v>66</v>
      </c>
      <c r="C3092">
        <v>2005</v>
      </c>
      <c r="D3092" t="s">
        <v>582</v>
      </c>
      <c r="E3092">
        <v>42651.013448299404</v>
      </c>
      <c r="F3092" s="13">
        <f t="shared" si="192"/>
        <v>203.78729602342383</v>
      </c>
      <c r="G3092" s="13">
        <f t="shared" si="193"/>
        <v>203.78729602342383</v>
      </c>
      <c r="H3092">
        <v>42.651013448299402</v>
      </c>
      <c r="I3092">
        <f t="shared" si="194"/>
        <v>0.20378729602342383</v>
      </c>
      <c r="J3092">
        <f t="shared" si="195"/>
        <v>0.20378729602342383</v>
      </c>
      <c r="K3092" t="s">
        <v>563</v>
      </c>
      <c r="L3092" t="s">
        <v>563</v>
      </c>
      <c r="M3092" t="s">
        <v>563</v>
      </c>
      <c r="N3092">
        <v>0</v>
      </c>
      <c r="O3092">
        <v>0</v>
      </c>
      <c r="P3092" t="s">
        <v>583</v>
      </c>
      <c r="R3092">
        <v>1</v>
      </c>
      <c r="S3092" t="s">
        <v>564</v>
      </c>
      <c r="T3092">
        <v>0</v>
      </c>
      <c r="U3092">
        <v>0</v>
      </c>
      <c r="V3092" t="s">
        <v>1</v>
      </c>
      <c r="X3092">
        <v>1</v>
      </c>
      <c r="Y3092" t="s">
        <v>565</v>
      </c>
    </row>
    <row r="3093" spans="1:25">
      <c r="A3093" t="s">
        <v>62</v>
      </c>
      <c r="B3093" t="s">
        <v>66</v>
      </c>
      <c r="C3093">
        <v>2005</v>
      </c>
      <c r="D3093" t="s">
        <v>582</v>
      </c>
      <c r="E3093">
        <v>43152.305381364597</v>
      </c>
      <c r="F3093" s="13">
        <f t="shared" si="192"/>
        <v>206.05771880534269</v>
      </c>
      <c r="G3093" s="13">
        <f t="shared" si="193"/>
        <v>206.05771880534269</v>
      </c>
      <c r="H3093">
        <v>43.152305381364599</v>
      </c>
      <c r="I3093">
        <f t="shared" si="194"/>
        <v>0.20605771880534268</v>
      </c>
      <c r="J3093">
        <f t="shared" si="195"/>
        <v>0.20605771880534268</v>
      </c>
      <c r="K3093" t="s">
        <v>563</v>
      </c>
      <c r="L3093" t="s">
        <v>563</v>
      </c>
      <c r="M3093" t="s">
        <v>563</v>
      </c>
      <c r="N3093">
        <v>0</v>
      </c>
      <c r="O3093">
        <v>0</v>
      </c>
      <c r="P3093" t="s">
        <v>583</v>
      </c>
      <c r="R3093">
        <v>1</v>
      </c>
      <c r="S3093" t="s">
        <v>564</v>
      </c>
      <c r="T3093">
        <v>0</v>
      </c>
      <c r="U3093">
        <v>0</v>
      </c>
      <c r="V3093" t="s">
        <v>1</v>
      </c>
      <c r="X3093">
        <v>1</v>
      </c>
      <c r="Y3093" t="s">
        <v>565</v>
      </c>
    </row>
    <row r="3094" spans="1:25">
      <c r="A3094" t="s">
        <v>62</v>
      </c>
      <c r="B3094" t="s">
        <v>66</v>
      </c>
      <c r="C3094">
        <v>2005</v>
      </c>
      <c r="D3094" t="s">
        <v>582</v>
      </c>
      <c r="E3094">
        <v>44461.030042260201</v>
      </c>
      <c r="F3094" s="13">
        <f t="shared" si="192"/>
        <v>211.97872378237949</v>
      </c>
      <c r="G3094" s="13">
        <f t="shared" si="193"/>
        <v>211.97872378237949</v>
      </c>
      <c r="H3094">
        <v>44.461030042260198</v>
      </c>
      <c r="I3094">
        <f t="shared" si="194"/>
        <v>0.2119787237823795</v>
      </c>
      <c r="J3094">
        <f t="shared" si="195"/>
        <v>0.2119787237823795</v>
      </c>
      <c r="K3094" t="s">
        <v>563</v>
      </c>
      <c r="L3094" t="s">
        <v>563</v>
      </c>
      <c r="M3094" t="s">
        <v>563</v>
      </c>
      <c r="N3094">
        <v>0</v>
      </c>
      <c r="O3094">
        <v>0</v>
      </c>
      <c r="P3094" t="s">
        <v>583</v>
      </c>
      <c r="R3094">
        <v>1</v>
      </c>
      <c r="S3094" t="s">
        <v>564</v>
      </c>
      <c r="T3094">
        <v>0</v>
      </c>
      <c r="U3094">
        <v>0</v>
      </c>
      <c r="V3094" t="s">
        <v>1</v>
      </c>
      <c r="X3094">
        <v>1</v>
      </c>
      <c r="Y3094" t="s">
        <v>565</v>
      </c>
    </row>
    <row r="3095" spans="1:25">
      <c r="A3095" t="s">
        <v>62</v>
      </c>
      <c r="B3095" t="s">
        <v>66</v>
      </c>
      <c r="C3095">
        <v>2010</v>
      </c>
      <c r="D3095" t="s">
        <v>143</v>
      </c>
      <c r="E3095">
        <v>470</v>
      </c>
      <c r="F3095" s="13">
        <v>4</v>
      </c>
      <c r="G3095" s="13">
        <v>4</v>
      </c>
      <c r="H3095">
        <v>0.47</v>
      </c>
      <c r="I3095">
        <f t="shared" si="194"/>
        <v>4.0000000000000001E-3</v>
      </c>
      <c r="J3095">
        <f t="shared" si="195"/>
        <v>4.0000000000000001E-3</v>
      </c>
      <c r="K3095" t="s">
        <v>563</v>
      </c>
      <c r="L3095" t="s">
        <v>563</v>
      </c>
      <c r="M3095" t="s">
        <v>563</v>
      </c>
      <c r="N3095">
        <v>0</v>
      </c>
      <c r="O3095">
        <v>0</v>
      </c>
      <c r="P3095" t="s">
        <v>584</v>
      </c>
      <c r="Q3095" t="s">
        <v>451</v>
      </c>
      <c r="R3095">
        <v>1</v>
      </c>
      <c r="S3095" t="s">
        <v>564</v>
      </c>
      <c r="T3095">
        <v>0</v>
      </c>
      <c r="U3095">
        <v>0</v>
      </c>
      <c r="V3095" t="s">
        <v>1</v>
      </c>
      <c r="W3095" t="s">
        <v>451</v>
      </c>
      <c r="X3095">
        <v>1</v>
      </c>
      <c r="Y3095" t="s">
        <v>565</v>
      </c>
    </row>
    <row r="3096" spans="1:25">
      <c r="A3096" t="s">
        <v>62</v>
      </c>
      <c r="B3096" t="s">
        <v>66</v>
      </c>
      <c r="C3096">
        <v>2010</v>
      </c>
      <c r="D3096" t="s">
        <v>143</v>
      </c>
      <c r="E3096">
        <v>660</v>
      </c>
      <c r="F3096" s="13">
        <v>4</v>
      </c>
      <c r="G3096" s="13">
        <v>4</v>
      </c>
      <c r="H3096">
        <v>0.66</v>
      </c>
      <c r="I3096">
        <f t="shared" si="194"/>
        <v>4.0000000000000001E-3</v>
      </c>
      <c r="J3096">
        <f t="shared" si="195"/>
        <v>4.0000000000000001E-3</v>
      </c>
      <c r="K3096" t="s">
        <v>563</v>
      </c>
      <c r="L3096" t="s">
        <v>563</v>
      </c>
      <c r="M3096" t="s">
        <v>563</v>
      </c>
      <c r="N3096">
        <v>0</v>
      </c>
      <c r="O3096">
        <v>0</v>
      </c>
      <c r="P3096" t="s">
        <v>584</v>
      </c>
      <c r="Q3096" t="s">
        <v>451</v>
      </c>
      <c r="R3096">
        <v>1</v>
      </c>
      <c r="S3096" t="s">
        <v>564</v>
      </c>
      <c r="T3096">
        <v>0</v>
      </c>
      <c r="U3096">
        <v>0</v>
      </c>
      <c r="V3096" t="s">
        <v>1</v>
      </c>
      <c r="W3096" t="s">
        <v>451</v>
      </c>
      <c r="X3096">
        <v>1</v>
      </c>
      <c r="Y3096" t="s">
        <v>565</v>
      </c>
    </row>
    <row r="3097" spans="1:25">
      <c r="A3097" t="s">
        <v>62</v>
      </c>
      <c r="B3097" t="s">
        <v>66</v>
      </c>
      <c r="C3097">
        <v>2010</v>
      </c>
      <c r="D3097" t="s">
        <v>143</v>
      </c>
      <c r="E3097">
        <v>730</v>
      </c>
      <c r="F3097" s="13">
        <v>4</v>
      </c>
      <c r="G3097" s="13">
        <v>4</v>
      </c>
      <c r="H3097">
        <v>0.73</v>
      </c>
      <c r="I3097">
        <f t="shared" si="194"/>
        <v>4.0000000000000001E-3</v>
      </c>
      <c r="J3097">
        <f t="shared" si="195"/>
        <v>4.0000000000000001E-3</v>
      </c>
      <c r="K3097" t="s">
        <v>563</v>
      </c>
      <c r="L3097" t="s">
        <v>563</v>
      </c>
      <c r="M3097" t="s">
        <v>563</v>
      </c>
      <c r="N3097">
        <v>0</v>
      </c>
      <c r="O3097">
        <v>0</v>
      </c>
      <c r="P3097" t="s">
        <v>584</v>
      </c>
      <c r="Q3097" t="s">
        <v>451</v>
      </c>
      <c r="R3097">
        <v>1</v>
      </c>
      <c r="S3097" t="s">
        <v>564</v>
      </c>
      <c r="T3097">
        <v>0</v>
      </c>
      <c r="U3097">
        <v>0</v>
      </c>
      <c r="V3097" t="s">
        <v>1</v>
      </c>
      <c r="W3097" t="s">
        <v>451</v>
      </c>
      <c r="X3097">
        <v>1</v>
      </c>
      <c r="Y3097" t="s">
        <v>565</v>
      </c>
    </row>
    <row r="3098" spans="1:25">
      <c r="A3098" t="s">
        <v>62</v>
      </c>
      <c r="B3098" t="s">
        <v>66</v>
      </c>
      <c r="C3098">
        <v>2010</v>
      </c>
      <c r="D3098" t="s">
        <v>143</v>
      </c>
      <c r="E3098">
        <v>790</v>
      </c>
      <c r="F3098" s="13">
        <v>4</v>
      </c>
      <c r="G3098" s="13">
        <v>4</v>
      </c>
      <c r="H3098">
        <v>0.79</v>
      </c>
      <c r="I3098">
        <f t="shared" si="194"/>
        <v>4.0000000000000001E-3</v>
      </c>
      <c r="J3098">
        <f t="shared" si="195"/>
        <v>4.0000000000000001E-3</v>
      </c>
      <c r="K3098" t="s">
        <v>563</v>
      </c>
      <c r="L3098" t="s">
        <v>563</v>
      </c>
      <c r="M3098" t="s">
        <v>563</v>
      </c>
      <c r="N3098">
        <v>0</v>
      </c>
      <c r="O3098">
        <v>0</v>
      </c>
      <c r="P3098" t="s">
        <v>584</v>
      </c>
      <c r="Q3098" t="s">
        <v>451</v>
      </c>
      <c r="R3098">
        <v>1</v>
      </c>
      <c r="S3098" t="s">
        <v>564</v>
      </c>
      <c r="T3098">
        <v>0</v>
      </c>
      <c r="U3098">
        <v>0</v>
      </c>
      <c r="V3098" t="s">
        <v>1</v>
      </c>
      <c r="W3098" t="s">
        <v>451</v>
      </c>
      <c r="X3098">
        <v>1</v>
      </c>
      <c r="Y3098" t="s">
        <v>565</v>
      </c>
    </row>
    <row r="3099" spans="1:25">
      <c r="A3099" t="s">
        <v>62</v>
      </c>
      <c r="B3099" t="s">
        <v>66</v>
      </c>
      <c r="C3099">
        <v>2010</v>
      </c>
      <c r="D3099" t="s">
        <v>143</v>
      </c>
      <c r="E3099">
        <v>840</v>
      </c>
      <c r="F3099" s="13">
        <v>4</v>
      </c>
      <c r="G3099" s="13">
        <v>4</v>
      </c>
      <c r="H3099">
        <v>0.84</v>
      </c>
      <c r="I3099">
        <f t="shared" si="194"/>
        <v>4.0000000000000001E-3</v>
      </c>
      <c r="J3099">
        <f t="shared" si="195"/>
        <v>4.0000000000000001E-3</v>
      </c>
      <c r="K3099" t="s">
        <v>563</v>
      </c>
      <c r="L3099" t="s">
        <v>563</v>
      </c>
      <c r="M3099" t="s">
        <v>563</v>
      </c>
      <c r="N3099">
        <v>0</v>
      </c>
      <c r="O3099">
        <v>0</v>
      </c>
      <c r="P3099" t="s">
        <v>584</v>
      </c>
      <c r="Q3099" t="s">
        <v>451</v>
      </c>
      <c r="R3099">
        <v>1</v>
      </c>
      <c r="S3099" t="s">
        <v>564</v>
      </c>
      <c r="T3099">
        <v>0</v>
      </c>
      <c r="U3099">
        <v>0</v>
      </c>
      <c r="V3099" t="s">
        <v>1</v>
      </c>
      <c r="W3099" t="s">
        <v>451</v>
      </c>
      <c r="X3099">
        <v>1</v>
      </c>
      <c r="Y3099" t="s">
        <v>565</v>
      </c>
    </row>
    <row r="3100" spans="1:25">
      <c r="A3100" t="s">
        <v>62</v>
      </c>
      <c r="B3100" t="s">
        <v>66</v>
      </c>
      <c r="C3100">
        <v>2010</v>
      </c>
      <c r="D3100" t="s">
        <v>143</v>
      </c>
      <c r="E3100">
        <v>890</v>
      </c>
      <c r="F3100" s="13">
        <v>4</v>
      </c>
      <c r="G3100" s="13">
        <v>4</v>
      </c>
      <c r="H3100">
        <v>0.89</v>
      </c>
      <c r="I3100">
        <f t="shared" si="194"/>
        <v>4.0000000000000001E-3</v>
      </c>
      <c r="J3100">
        <f t="shared" si="195"/>
        <v>4.0000000000000001E-3</v>
      </c>
      <c r="K3100" t="s">
        <v>563</v>
      </c>
      <c r="L3100" t="s">
        <v>563</v>
      </c>
      <c r="M3100" t="s">
        <v>563</v>
      </c>
      <c r="N3100">
        <v>0</v>
      </c>
      <c r="O3100">
        <v>0</v>
      </c>
      <c r="P3100" t="s">
        <v>584</v>
      </c>
      <c r="Q3100" t="s">
        <v>451</v>
      </c>
      <c r="R3100">
        <v>1</v>
      </c>
      <c r="S3100" t="s">
        <v>564</v>
      </c>
      <c r="T3100">
        <v>0</v>
      </c>
      <c r="U3100">
        <v>0</v>
      </c>
      <c r="V3100" t="s">
        <v>1</v>
      </c>
      <c r="W3100" t="s">
        <v>451</v>
      </c>
      <c r="X3100">
        <v>1</v>
      </c>
      <c r="Y3100" t="s">
        <v>565</v>
      </c>
    </row>
    <row r="3101" spans="1:25">
      <c r="A3101" t="s">
        <v>62</v>
      </c>
      <c r="B3101" t="s">
        <v>66</v>
      </c>
      <c r="C3101">
        <v>2010</v>
      </c>
      <c r="D3101" t="s">
        <v>143</v>
      </c>
      <c r="E3101">
        <v>960</v>
      </c>
      <c r="F3101" s="13">
        <v>4</v>
      </c>
      <c r="G3101" s="13">
        <v>4</v>
      </c>
      <c r="H3101">
        <v>0.96</v>
      </c>
      <c r="I3101">
        <f t="shared" si="194"/>
        <v>4.0000000000000001E-3</v>
      </c>
      <c r="J3101">
        <f t="shared" si="195"/>
        <v>4.0000000000000001E-3</v>
      </c>
      <c r="K3101" t="s">
        <v>563</v>
      </c>
      <c r="L3101" t="s">
        <v>563</v>
      </c>
      <c r="M3101" t="s">
        <v>563</v>
      </c>
      <c r="N3101">
        <v>0</v>
      </c>
      <c r="O3101">
        <v>0</v>
      </c>
      <c r="P3101" t="s">
        <v>584</v>
      </c>
      <c r="Q3101" t="s">
        <v>451</v>
      </c>
      <c r="R3101">
        <v>1</v>
      </c>
      <c r="S3101" t="s">
        <v>564</v>
      </c>
      <c r="T3101">
        <v>0</v>
      </c>
      <c r="U3101">
        <v>0</v>
      </c>
      <c r="V3101" t="s">
        <v>1</v>
      </c>
      <c r="W3101" t="s">
        <v>451</v>
      </c>
      <c r="X3101">
        <v>1</v>
      </c>
      <c r="Y3101" t="s">
        <v>565</v>
      </c>
    </row>
    <row r="3102" spans="1:25">
      <c r="A3102" t="s">
        <v>62</v>
      </c>
      <c r="B3102" t="s">
        <v>66</v>
      </c>
      <c r="C3102">
        <v>2010</v>
      </c>
      <c r="D3102" t="s">
        <v>143</v>
      </c>
      <c r="E3102">
        <v>1030</v>
      </c>
      <c r="F3102">
        <v>6</v>
      </c>
      <c r="G3102">
        <v>6</v>
      </c>
      <c r="H3102">
        <v>1.03</v>
      </c>
      <c r="I3102">
        <f t="shared" si="194"/>
        <v>6.0000000000000001E-3</v>
      </c>
      <c r="J3102">
        <f t="shared" si="195"/>
        <v>6.0000000000000001E-3</v>
      </c>
      <c r="K3102" t="s">
        <v>563</v>
      </c>
      <c r="L3102" t="s">
        <v>563</v>
      </c>
      <c r="M3102" t="s">
        <v>563</v>
      </c>
      <c r="N3102">
        <v>0</v>
      </c>
      <c r="O3102">
        <v>0</v>
      </c>
      <c r="P3102" t="s">
        <v>584</v>
      </c>
      <c r="Q3102" t="s">
        <v>451</v>
      </c>
      <c r="R3102">
        <v>1</v>
      </c>
      <c r="S3102" t="s">
        <v>564</v>
      </c>
      <c r="T3102">
        <v>0</v>
      </c>
      <c r="U3102">
        <v>0</v>
      </c>
      <c r="V3102" t="s">
        <v>1</v>
      </c>
      <c r="W3102" t="s">
        <v>451</v>
      </c>
      <c r="X3102">
        <v>1</v>
      </c>
      <c r="Y3102" t="s">
        <v>565</v>
      </c>
    </row>
    <row r="3103" spans="1:25">
      <c r="A3103" t="s">
        <v>62</v>
      </c>
      <c r="B3103" t="s">
        <v>66</v>
      </c>
      <c r="C3103">
        <v>2010</v>
      </c>
      <c r="D3103" t="s">
        <v>143</v>
      </c>
      <c r="E3103">
        <v>1080</v>
      </c>
      <c r="F3103">
        <v>6</v>
      </c>
      <c r="G3103">
        <v>6</v>
      </c>
      <c r="H3103">
        <v>1.08</v>
      </c>
      <c r="I3103">
        <f t="shared" si="194"/>
        <v>6.0000000000000001E-3</v>
      </c>
      <c r="J3103">
        <f t="shared" si="195"/>
        <v>6.0000000000000001E-3</v>
      </c>
      <c r="K3103" t="s">
        <v>563</v>
      </c>
      <c r="L3103" t="s">
        <v>563</v>
      </c>
      <c r="M3103" t="s">
        <v>563</v>
      </c>
      <c r="N3103">
        <v>0</v>
      </c>
      <c r="O3103">
        <v>0</v>
      </c>
      <c r="P3103" t="s">
        <v>584</v>
      </c>
      <c r="Q3103" t="s">
        <v>451</v>
      </c>
      <c r="R3103">
        <v>1</v>
      </c>
      <c r="S3103" t="s">
        <v>564</v>
      </c>
      <c r="T3103">
        <v>0</v>
      </c>
      <c r="U3103">
        <v>0</v>
      </c>
      <c r="V3103" t="s">
        <v>1</v>
      </c>
      <c r="W3103" t="s">
        <v>451</v>
      </c>
      <c r="X3103">
        <v>1</v>
      </c>
      <c r="Y3103" t="s">
        <v>565</v>
      </c>
    </row>
    <row r="3104" spans="1:25">
      <c r="A3104" t="s">
        <v>62</v>
      </c>
      <c r="B3104" t="s">
        <v>66</v>
      </c>
      <c r="C3104">
        <v>2010</v>
      </c>
      <c r="D3104" t="s">
        <v>143</v>
      </c>
      <c r="E3104">
        <v>1150</v>
      </c>
      <c r="F3104">
        <v>6</v>
      </c>
      <c r="G3104">
        <v>6</v>
      </c>
      <c r="H3104">
        <v>1.1499999999999999</v>
      </c>
      <c r="I3104">
        <f t="shared" si="194"/>
        <v>6.0000000000000001E-3</v>
      </c>
      <c r="J3104">
        <f t="shared" si="195"/>
        <v>6.0000000000000001E-3</v>
      </c>
      <c r="K3104" t="s">
        <v>563</v>
      </c>
      <c r="L3104" t="s">
        <v>563</v>
      </c>
      <c r="M3104" t="s">
        <v>563</v>
      </c>
      <c r="N3104">
        <v>0</v>
      </c>
      <c r="O3104">
        <v>0</v>
      </c>
      <c r="P3104" t="s">
        <v>584</v>
      </c>
      <c r="Q3104" t="s">
        <v>451</v>
      </c>
      <c r="R3104">
        <v>1</v>
      </c>
      <c r="S3104" t="s">
        <v>564</v>
      </c>
      <c r="T3104">
        <v>0</v>
      </c>
      <c r="U3104">
        <v>0</v>
      </c>
      <c r="V3104" t="s">
        <v>1</v>
      </c>
      <c r="W3104" t="s">
        <v>451</v>
      </c>
      <c r="X3104">
        <v>1</v>
      </c>
      <c r="Y3104" t="s">
        <v>565</v>
      </c>
    </row>
    <row r="3105" spans="1:25">
      <c r="A3105" t="s">
        <v>62</v>
      </c>
      <c r="B3105" t="s">
        <v>66</v>
      </c>
      <c r="C3105">
        <v>2010</v>
      </c>
      <c r="D3105" t="s">
        <v>143</v>
      </c>
      <c r="E3105">
        <v>1210</v>
      </c>
      <c r="F3105">
        <v>6</v>
      </c>
      <c r="G3105">
        <v>6</v>
      </c>
      <c r="H3105">
        <v>1.21</v>
      </c>
      <c r="I3105">
        <f t="shared" si="194"/>
        <v>6.0000000000000001E-3</v>
      </c>
      <c r="J3105">
        <f t="shared" si="195"/>
        <v>6.0000000000000001E-3</v>
      </c>
      <c r="K3105" t="s">
        <v>563</v>
      </c>
      <c r="L3105" t="s">
        <v>563</v>
      </c>
      <c r="M3105" t="s">
        <v>563</v>
      </c>
      <c r="N3105">
        <v>0</v>
      </c>
      <c r="O3105">
        <v>0</v>
      </c>
      <c r="P3105" t="s">
        <v>584</v>
      </c>
      <c r="Q3105" t="s">
        <v>451</v>
      </c>
      <c r="R3105">
        <v>1</v>
      </c>
      <c r="S3105" t="s">
        <v>564</v>
      </c>
      <c r="T3105">
        <v>0</v>
      </c>
      <c r="U3105">
        <v>0</v>
      </c>
      <c r="V3105" t="s">
        <v>1</v>
      </c>
      <c r="W3105" t="s">
        <v>451</v>
      </c>
      <c r="X3105">
        <v>1</v>
      </c>
      <c r="Y3105" t="s">
        <v>565</v>
      </c>
    </row>
    <row r="3106" spans="1:25">
      <c r="A3106" t="s">
        <v>62</v>
      </c>
      <c r="B3106" t="s">
        <v>66</v>
      </c>
      <c r="C3106">
        <v>2010</v>
      </c>
      <c r="D3106" t="s">
        <v>143</v>
      </c>
      <c r="E3106">
        <v>1230</v>
      </c>
      <c r="F3106">
        <v>6</v>
      </c>
      <c r="G3106">
        <v>6</v>
      </c>
      <c r="H3106">
        <v>1.23</v>
      </c>
      <c r="I3106">
        <f t="shared" si="194"/>
        <v>6.0000000000000001E-3</v>
      </c>
      <c r="J3106">
        <f t="shared" si="195"/>
        <v>6.0000000000000001E-3</v>
      </c>
      <c r="K3106" t="s">
        <v>563</v>
      </c>
      <c r="L3106" t="s">
        <v>563</v>
      </c>
      <c r="M3106" t="s">
        <v>563</v>
      </c>
      <c r="N3106">
        <v>0</v>
      </c>
      <c r="O3106">
        <v>0</v>
      </c>
      <c r="P3106" t="s">
        <v>584</v>
      </c>
      <c r="Q3106" t="s">
        <v>451</v>
      </c>
      <c r="R3106">
        <v>1</v>
      </c>
      <c r="S3106" t="s">
        <v>564</v>
      </c>
      <c r="T3106">
        <v>0</v>
      </c>
      <c r="U3106">
        <v>0</v>
      </c>
      <c r="V3106" t="s">
        <v>1</v>
      </c>
      <c r="W3106" t="s">
        <v>451</v>
      </c>
      <c r="X3106">
        <v>1</v>
      </c>
      <c r="Y3106" t="s">
        <v>565</v>
      </c>
    </row>
    <row r="3107" spans="1:25">
      <c r="A3107" t="s">
        <v>62</v>
      </c>
      <c r="B3107" t="s">
        <v>66</v>
      </c>
      <c r="C3107">
        <v>2010</v>
      </c>
      <c r="D3107" t="s">
        <v>143</v>
      </c>
      <c r="E3107">
        <v>1250</v>
      </c>
      <c r="F3107">
        <v>6</v>
      </c>
      <c r="G3107">
        <v>6</v>
      </c>
      <c r="H3107">
        <v>1.25</v>
      </c>
      <c r="I3107">
        <f t="shared" si="194"/>
        <v>6.0000000000000001E-3</v>
      </c>
      <c r="J3107">
        <f t="shared" si="195"/>
        <v>6.0000000000000001E-3</v>
      </c>
      <c r="K3107" t="s">
        <v>563</v>
      </c>
      <c r="L3107" t="s">
        <v>563</v>
      </c>
      <c r="M3107" t="s">
        <v>563</v>
      </c>
      <c r="N3107">
        <v>0</v>
      </c>
      <c r="O3107">
        <v>0</v>
      </c>
      <c r="P3107" t="s">
        <v>584</v>
      </c>
      <c r="Q3107" t="s">
        <v>451</v>
      </c>
      <c r="R3107">
        <v>1</v>
      </c>
      <c r="S3107" t="s">
        <v>564</v>
      </c>
      <c r="T3107">
        <v>0</v>
      </c>
      <c r="U3107">
        <v>0</v>
      </c>
      <c r="V3107" t="s">
        <v>1</v>
      </c>
      <c r="W3107" t="s">
        <v>451</v>
      </c>
      <c r="X3107">
        <v>1</v>
      </c>
      <c r="Y3107" t="s">
        <v>565</v>
      </c>
    </row>
    <row r="3108" spans="1:25">
      <c r="A3108" t="s">
        <v>62</v>
      </c>
      <c r="B3108" t="s">
        <v>66</v>
      </c>
      <c r="C3108">
        <v>2010</v>
      </c>
      <c r="D3108" t="s">
        <v>143</v>
      </c>
      <c r="E3108">
        <v>1260</v>
      </c>
      <c r="F3108">
        <v>6</v>
      </c>
      <c r="G3108">
        <v>6</v>
      </c>
      <c r="H3108">
        <v>1.26</v>
      </c>
      <c r="I3108">
        <f t="shared" si="194"/>
        <v>6.0000000000000001E-3</v>
      </c>
      <c r="J3108">
        <f t="shared" si="195"/>
        <v>6.0000000000000001E-3</v>
      </c>
      <c r="K3108" t="s">
        <v>563</v>
      </c>
      <c r="L3108" t="s">
        <v>563</v>
      </c>
      <c r="M3108" t="s">
        <v>563</v>
      </c>
      <c r="N3108">
        <v>0</v>
      </c>
      <c r="O3108">
        <v>0</v>
      </c>
      <c r="P3108" t="s">
        <v>584</v>
      </c>
      <c r="Q3108" t="s">
        <v>451</v>
      </c>
      <c r="R3108">
        <v>1</v>
      </c>
      <c r="S3108" t="s">
        <v>564</v>
      </c>
      <c r="T3108">
        <v>0</v>
      </c>
      <c r="U3108">
        <v>0</v>
      </c>
      <c r="V3108" t="s">
        <v>1</v>
      </c>
      <c r="W3108" t="s">
        <v>451</v>
      </c>
      <c r="X3108">
        <v>1</v>
      </c>
      <c r="Y3108" t="s">
        <v>565</v>
      </c>
    </row>
    <row r="3109" spans="1:25">
      <c r="A3109" t="s">
        <v>62</v>
      </c>
      <c r="B3109" t="s">
        <v>66</v>
      </c>
      <c r="C3109">
        <v>2010</v>
      </c>
      <c r="D3109" t="s">
        <v>143</v>
      </c>
      <c r="E3109">
        <v>1280</v>
      </c>
      <c r="F3109">
        <v>6</v>
      </c>
      <c r="G3109">
        <v>6</v>
      </c>
      <c r="H3109">
        <v>1.28</v>
      </c>
      <c r="I3109">
        <f t="shared" si="194"/>
        <v>6.0000000000000001E-3</v>
      </c>
      <c r="J3109">
        <f t="shared" si="195"/>
        <v>6.0000000000000001E-3</v>
      </c>
      <c r="K3109" t="s">
        <v>563</v>
      </c>
      <c r="L3109" t="s">
        <v>563</v>
      </c>
      <c r="M3109" t="s">
        <v>563</v>
      </c>
      <c r="N3109">
        <v>0</v>
      </c>
      <c r="O3109">
        <v>0</v>
      </c>
      <c r="P3109" t="s">
        <v>584</v>
      </c>
      <c r="Q3109" t="s">
        <v>451</v>
      </c>
      <c r="R3109">
        <v>1</v>
      </c>
      <c r="S3109" t="s">
        <v>564</v>
      </c>
      <c r="T3109">
        <v>0</v>
      </c>
      <c r="U3109">
        <v>0</v>
      </c>
      <c r="V3109" t="s">
        <v>1</v>
      </c>
      <c r="W3109" t="s">
        <v>451</v>
      </c>
      <c r="X3109">
        <v>1</v>
      </c>
      <c r="Y3109" t="s">
        <v>565</v>
      </c>
    </row>
    <row r="3110" spans="1:25">
      <c r="A3110" t="s">
        <v>62</v>
      </c>
      <c r="B3110" t="s">
        <v>66</v>
      </c>
      <c r="C3110">
        <v>2010</v>
      </c>
      <c r="D3110" t="s">
        <v>143</v>
      </c>
      <c r="E3110">
        <v>1300</v>
      </c>
      <c r="F3110">
        <v>6</v>
      </c>
      <c r="G3110">
        <v>6</v>
      </c>
      <c r="H3110">
        <v>1.3</v>
      </c>
      <c r="I3110">
        <f t="shared" si="194"/>
        <v>6.0000000000000001E-3</v>
      </c>
      <c r="J3110">
        <f t="shared" si="195"/>
        <v>6.0000000000000001E-3</v>
      </c>
      <c r="K3110" t="s">
        <v>563</v>
      </c>
      <c r="L3110" t="s">
        <v>563</v>
      </c>
      <c r="M3110" t="s">
        <v>563</v>
      </c>
      <c r="N3110">
        <v>0</v>
      </c>
      <c r="O3110">
        <v>0</v>
      </c>
      <c r="P3110" t="s">
        <v>584</v>
      </c>
      <c r="Q3110" t="s">
        <v>451</v>
      </c>
      <c r="R3110">
        <v>1</v>
      </c>
      <c r="S3110" t="s">
        <v>564</v>
      </c>
      <c r="T3110">
        <v>0</v>
      </c>
      <c r="U3110">
        <v>0</v>
      </c>
      <c r="V3110" t="s">
        <v>1</v>
      </c>
      <c r="W3110" t="s">
        <v>451</v>
      </c>
      <c r="X3110">
        <v>1</v>
      </c>
      <c r="Y3110" t="s">
        <v>565</v>
      </c>
    </row>
    <row r="3111" spans="1:25">
      <c r="A3111" t="s">
        <v>62</v>
      </c>
      <c r="B3111" t="s">
        <v>66</v>
      </c>
      <c r="C3111">
        <v>2010</v>
      </c>
      <c r="D3111" t="s">
        <v>143</v>
      </c>
      <c r="E3111">
        <v>1290</v>
      </c>
      <c r="F3111">
        <v>6</v>
      </c>
      <c r="G3111">
        <v>6</v>
      </c>
      <c r="H3111">
        <v>1.29</v>
      </c>
      <c r="I3111">
        <f t="shared" si="194"/>
        <v>6.0000000000000001E-3</v>
      </c>
      <c r="J3111">
        <f t="shared" si="195"/>
        <v>6.0000000000000001E-3</v>
      </c>
      <c r="K3111" t="s">
        <v>563</v>
      </c>
      <c r="L3111" t="s">
        <v>563</v>
      </c>
      <c r="M3111" t="s">
        <v>563</v>
      </c>
      <c r="N3111">
        <v>0</v>
      </c>
      <c r="O3111">
        <v>0</v>
      </c>
      <c r="P3111" t="s">
        <v>584</v>
      </c>
      <c r="Q3111" t="s">
        <v>451</v>
      </c>
      <c r="R3111">
        <v>1</v>
      </c>
      <c r="S3111" t="s">
        <v>564</v>
      </c>
      <c r="T3111">
        <v>0</v>
      </c>
      <c r="U3111">
        <v>0</v>
      </c>
      <c r="V3111" t="s">
        <v>1</v>
      </c>
      <c r="W3111" t="s">
        <v>451</v>
      </c>
      <c r="X3111">
        <v>1</v>
      </c>
      <c r="Y3111" t="s">
        <v>565</v>
      </c>
    </row>
    <row r="3112" spans="1:25">
      <c r="A3112" t="s">
        <v>62</v>
      </c>
      <c r="B3112" t="s">
        <v>66</v>
      </c>
      <c r="C3112">
        <v>2010</v>
      </c>
      <c r="D3112" t="s">
        <v>143</v>
      </c>
      <c r="E3112">
        <v>1310</v>
      </c>
      <c r="F3112">
        <v>6</v>
      </c>
      <c r="G3112">
        <v>6</v>
      </c>
      <c r="H3112">
        <v>1.31</v>
      </c>
      <c r="I3112">
        <f t="shared" si="194"/>
        <v>6.0000000000000001E-3</v>
      </c>
      <c r="J3112">
        <f t="shared" si="195"/>
        <v>6.0000000000000001E-3</v>
      </c>
      <c r="K3112" t="s">
        <v>563</v>
      </c>
      <c r="L3112" t="s">
        <v>563</v>
      </c>
      <c r="M3112" t="s">
        <v>563</v>
      </c>
      <c r="N3112">
        <v>0</v>
      </c>
      <c r="O3112">
        <v>0</v>
      </c>
      <c r="P3112" t="s">
        <v>584</v>
      </c>
      <c r="Q3112" t="s">
        <v>451</v>
      </c>
      <c r="R3112">
        <v>1</v>
      </c>
      <c r="S3112" t="s">
        <v>564</v>
      </c>
      <c r="T3112">
        <v>0</v>
      </c>
      <c r="U3112">
        <v>0</v>
      </c>
      <c r="V3112" t="s">
        <v>1</v>
      </c>
      <c r="W3112" t="s">
        <v>451</v>
      </c>
      <c r="X3112">
        <v>1</v>
      </c>
      <c r="Y3112" t="s">
        <v>565</v>
      </c>
    </row>
    <row r="3113" spans="1:25">
      <c r="A3113" t="s">
        <v>62</v>
      </c>
      <c r="B3113" t="s">
        <v>66</v>
      </c>
      <c r="C3113">
        <v>2010</v>
      </c>
      <c r="D3113" t="s">
        <v>143</v>
      </c>
      <c r="E3113">
        <v>1470</v>
      </c>
      <c r="F3113">
        <v>6</v>
      </c>
      <c r="G3113">
        <v>6</v>
      </c>
      <c r="H3113">
        <v>1.47</v>
      </c>
      <c r="I3113">
        <f t="shared" si="194"/>
        <v>6.0000000000000001E-3</v>
      </c>
      <c r="J3113">
        <f t="shared" si="195"/>
        <v>6.0000000000000001E-3</v>
      </c>
      <c r="K3113" t="s">
        <v>563</v>
      </c>
      <c r="L3113" t="s">
        <v>563</v>
      </c>
      <c r="M3113" t="s">
        <v>563</v>
      </c>
      <c r="N3113">
        <v>0</v>
      </c>
      <c r="O3113">
        <v>0</v>
      </c>
      <c r="P3113" t="s">
        <v>584</v>
      </c>
      <c r="Q3113" t="s">
        <v>451</v>
      </c>
      <c r="R3113">
        <v>1</v>
      </c>
      <c r="S3113" t="s">
        <v>564</v>
      </c>
      <c r="T3113">
        <v>0</v>
      </c>
      <c r="U3113">
        <v>0</v>
      </c>
      <c r="V3113" t="s">
        <v>1</v>
      </c>
      <c r="W3113" t="s">
        <v>451</v>
      </c>
      <c r="X3113">
        <v>1</v>
      </c>
      <c r="Y3113" t="s">
        <v>565</v>
      </c>
    </row>
    <row r="3114" spans="1:25">
      <c r="A3114" t="s">
        <v>62</v>
      </c>
      <c r="B3114" t="s">
        <v>66</v>
      </c>
      <c r="C3114">
        <v>2010</v>
      </c>
      <c r="D3114" t="s">
        <v>143</v>
      </c>
      <c r="E3114">
        <v>1750</v>
      </c>
      <c r="F3114">
        <v>6</v>
      </c>
      <c r="G3114">
        <v>6</v>
      </c>
      <c r="H3114">
        <v>1.75</v>
      </c>
      <c r="I3114">
        <f t="shared" si="194"/>
        <v>6.0000000000000001E-3</v>
      </c>
      <c r="J3114">
        <f t="shared" si="195"/>
        <v>6.0000000000000001E-3</v>
      </c>
      <c r="K3114" t="s">
        <v>563</v>
      </c>
      <c r="L3114" t="s">
        <v>563</v>
      </c>
      <c r="M3114" t="s">
        <v>563</v>
      </c>
      <c r="N3114">
        <v>0</v>
      </c>
      <c r="O3114">
        <v>0</v>
      </c>
      <c r="P3114" t="s">
        <v>584</v>
      </c>
      <c r="Q3114" t="s">
        <v>451</v>
      </c>
      <c r="R3114">
        <v>1</v>
      </c>
      <c r="S3114" t="s">
        <v>564</v>
      </c>
      <c r="T3114">
        <v>0</v>
      </c>
      <c r="U3114">
        <v>0</v>
      </c>
      <c r="V3114" t="s">
        <v>1</v>
      </c>
      <c r="W3114" t="s">
        <v>451</v>
      </c>
      <c r="X3114">
        <v>1</v>
      </c>
      <c r="Y3114" t="s">
        <v>565</v>
      </c>
    </row>
    <row r="3115" spans="1:25">
      <c r="A3115" t="s">
        <v>62</v>
      </c>
      <c r="B3115" t="s">
        <v>66</v>
      </c>
      <c r="C3115">
        <v>2010</v>
      </c>
      <c r="D3115" t="s">
        <v>143</v>
      </c>
      <c r="E3115">
        <v>1810</v>
      </c>
      <c r="F3115">
        <v>6</v>
      </c>
      <c r="G3115">
        <v>6</v>
      </c>
      <c r="H3115">
        <v>1.81</v>
      </c>
      <c r="I3115">
        <f t="shared" si="194"/>
        <v>6.0000000000000001E-3</v>
      </c>
      <c r="J3115">
        <f t="shared" si="195"/>
        <v>6.0000000000000001E-3</v>
      </c>
      <c r="K3115" t="s">
        <v>563</v>
      </c>
      <c r="L3115" t="s">
        <v>563</v>
      </c>
      <c r="M3115" t="s">
        <v>563</v>
      </c>
      <c r="N3115">
        <v>0</v>
      </c>
      <c r="O3115">
        <v>0</v>
      </c>
      <c r="P3115" t="s">
        <v>584</v>
      </c>
      <c r="Q3115" t="s">
        <v>451</v>
      </c>
      <c r="R3115">
        <v>1</v>
      </c>
      <c r="S3115" t="s">
        <v>564</v>
      </c>
      <c r="T3115">
        <v>0</v>
      </c>
      <c r="U3115">
        <v>0</v>
      </c>
      <c r="V3115" t="s">
        <v>1</v>
      </c>
      <c r="W3115" t="s">
        <v>451</v>
      </c>
      <c r="X3115">
        <v>1</v>
      </c>
      <c r="Y3115" t="s">
        <v>565</v>
      </c>
    </row>
    <row r="3116" spans="1:25">
      <c r="A3116" t="s">
        <v>62</v>
      </c>
      <c r="B3116" t="s">
        <v>66</v>
      </c>
      <c r="C3116">
        <v>2010</v>
      </c>
      <c r="D3116" t="s">
        <v>143</v>
      </c>
      <c r="E3116">
        <v>1860</v>
      </c>
      <c r="F3116">
        <v>6</v>
      </c>
      <c r="G3116">
        <v>6</v>
      </c>
      <c r="H3116">
        <v>1.86</v>
      </c>
      <c r="I3116">
        <f t="shared" si="194"/>
        <v>6.0000000000000001E-3</v>
      </c>
      <c r="J3116">
        <f t="shared" si="195"/>
        <v>6.0000000000000001E-3</v>
      </c>
      <c r="K3116" t="s">
        <v>563</v>
      </c>
      <c r="L3116" t="s">
        <v>563</v>
      </c>
      <c r="M3116" t="s">
        <v>563</v>
      </c>
      <c r="N3116">
        <v>0</v>
      </c>
      <c r="O3116">
        <v>0</v>
      </c>
      <c r="P3116" t="s">
        <v>584</v>
      </c>
      <c r="Q3116" t="s">
        <v>451</v>
      </c>
      <c r="R3116">
        <v>1</v>
      </c>
      <c r="S3116" t="s">
        <v>564</v>
      </c>
      <c r="T3116">
        <v>0</v>
      </c>
      <c r="U3116">
        <v>0</v>
      </c>
      <c r="V3116" t="s">
        <v>1</v>
      </c>
      <c r="W3116" t="s">
        <v>451</v>
      </c>
      <c r="X3116">
        <v>1</v>
      </c>
      <c r="Y3116" t="s">
        <v>565</v>
      </c>
    </row>
    <row r="3117" spans="1:25">
      <c r="A3117" t="s">
        <v>62</v>
      </c>
      <c r="B3117" t="s">
        <v>66</v>
      </c>
      <c r="C3117">
        <v>2010</v>
      </c>
      <c r="D3117" t="s">
        <v>143</v>
      </c>
      <c r="E3117">
        <v>1910</v>
      </c>
      <c r="F3117">
        <v>6</v>
      </c>
      <c r="G3117">
        <v>6</v>
      </c>
      <c r="H3117">
        <v>1.91</v>
      </c>
      <c r="I3117">
        <f t="shared" si="194"/>
        <v>6.0000000000000001E-3</v>
      </c>
      <c r="J3117">
        <f t="shared" si="195"/>
        <v>6.0000000000000001E-3</v>
      </c>
      <c r="K3117" t="s">
        <v>563</v>
      </c>
      <c r="L3117" t="s">
        <v>563</v>
      </c>
      <c r="M3117" t="s">
        <v>563</v>
      </c>
      <c r="N3117">
        <v>0</v>
      </c>
      <c r="O3117">
        <v>0</v>
      </c>
      <c r="P3117" t="s">
        <v>584</v>
      </c>
      <c r="Q3117" t="s">
        <v>451</v>
      </c>
      <c r="R3117">
        <v>1</v>
      </c>
      <c r="S3117" t="s">
        <v>564</v>
      </c>
      <c r="T3117">
        <v>0</v>
      </c>
      <c r="U3117">
        <v>0</v>
      </c>
      <c r="V3117" t="s">
        <v>1</v>
      </c>
      <c r="W3117" t="s">
        <v>451</v>
      </c>
      <c r="X3117">
        <v>1</v>
      </c>
      <c r="Y3117" t="s">
        <v>565</v>
      </c>
    </row>
    <row r="3118" spans="1:25">
      <c r="A3118" t="s">
        <v>62</v>
      </c>
      <c r="B3118" t="s">
        <v>66</v>
      </c>
      <c r="C3118">
        <v>2010</v>
      </c>
      <c r="D3118" t="s">
        <v>143</v>
      </c>
      <c r="E3118">
        <v>2020</v>
      </c>
      <c r="F3118">
        <v>6</v>
      </c>
      <c r="G3118">
        <v>6</v>
      </c>
      <c r="H3118">
        <v>2.02</v>
      </c>
      <c r="I3118">
        <f t="shared" si="194"/>
        <v>6.0000000000000001E-3</v>
      </c>
      <c r="J3118">
        <f t="shared" si="195"/>
        <v>6.0000000000000001E-3</v>
      </c>
      <c r="K3118" t="s">
        <v>563</v>
      </c>
      <c r="L3118" t="s">
        <v>563</v>
      </c>
      <c r="M3118" t="s">
        <v>563</v>
      </c>
      <c r="N3118">
        <v>0</v>
      </c>
      <c r="O3118">
        <v>0</v>
      </c>
      <c r="P3118" t="s">
        <v>584</v>
      </c>
      <c r="Q3118" t="s">
        <v>451</v>
      </c>
      <c r="R3118">
        <v>1</v>
      </c>
      <c r="S3118" t="s">
        <v>564</v>
      </c>
      <c r="T3118">
        <v>0</v>
      </c>
      <c r="U3118">
        <v>0</v>
      </c>
      <c r="V3118" t="s">
        <v>1</v>
      </c>
      <c r="W3118" t="s">
        <v>451</v>
      </c>
      <c r="X3118">
        <v>1</v>
      </c>
      <c r="Y3118" t="s">
        <v>565</v>
      </c>
    </row>
    <row r="3119" spans="1:25">
      <c r="A3119" t="s">
        <v>62</v>
      </c>
      <c r="B3119" t="s">
        <v>66</v>
      </c>
      <c r="C3119">
        <v>2010</v>
      </c>
      <c r="D3119" t="s">
        <v>143</v>
      </c>
      <c r="E3119">
        <v>2150</v>
      </c>
      <c r="F3119">
        <v>6</v>
      </c>
      <c r="G3119">
        <v>6</v>
      </c>
      <c r="H3119">
        <v>2.15</v>
      </c>
      <c r="I3119">
        <f t="shared" si="194"/>
        <v>6.0000000000000001E-3</v>
      </c>
      <c r="J3119">
        <f t="shared" si="195"/>
        <v>6.0000000000000001E-3</v>
      </c>
      <c r="K3119" t="s">
        <v>563</v>
      </c>
      <c r="L3119" t="s">
        <v>563</v>
      </c>
      <c r="M3119" t="s">
        <v>563</v>
      </c>
      <c r="N3119">
        <v>0</v>
      </c>
      <c r="O3119">
        <v>0</v>
      </c>
      <c r="P3119" t="s">
        <v>584</v>
      </c>
      <c r="Q3119" t="s">
        <v>451</v>
      </c>
      <c r="R3119">
        <v>1</v>
      </c>
      <c r="S3119" t="s">
        <v>564</v>
      </c>
      <c r="T3119">
        <v>0</v>
      </c>
      <c r="U3119">
        <v>0</v>
      </c>
      <c r="V3119" t="s">
        <v>1</v>
      </c>
      <c r="W3119" t="s">
        <v>451</v>
      </c>
      <c r="X3119">
        <v>1</v>
      </c>
      <c r="Y3119" t="s">
        <v>565</v>
      </c>
    </row>
    <row r="3120" spans="1:25">
      <c r="A3120" t="s">
        <v>62</v>
      </c>
      <c r="B3120" t="s">
        <v>66</v>
      </c>
      <c r="C3120">
        <v>2010</v>
      </c>
      <c r="D3120" t="s">
        <v>143</v>
      </c>
      <c r="E3120">
        <v>2250</v>
      </c>
      <c r="F3120">
        <v>6</v>
      </c>
      <c r="G3120">
        <v>6</v>
      </c>
      <c r="H3120">
        <v>2.25</v>
      </c>
      <c r="I3120">
        <f t="shared" si="194"/>
        <v>6.0000000000000001E-3</v>
      </c>
      <c r="J3120">
        <f t="shared" si="195"/>
        <v>6.0000000000000001E-3</v>
      </c>
      <c r="K3120" t="s">
        <v>563</v>
      </c>
      <c r="L3120" t="s">
        <v>563</v>
      </c>
      <c r="M3120" t="s">
        <v>563</v>
      </c>
      <c r="N3120">
        <v>0</v>
      </c>
      <c r="O3120">
        <v>0</v>
      </c>
      <c r="P3120" t="s">
        <v>584</v>
      </c>
      <c r="Q3120" t="s">
        <v>451</v>
      </c>
      <c r="R3120">
        <v>1</v>
      </c>
      <c r="S3120" t="s">
        <v>564</v>
      </c>
      <c r="T3120">
        <v>0</v>
      </c>
      <c r="U3120">
        <v>0</v>
      </c>
      <c r="V3120" t="s">
        <v>1</v>
      </c>
      <c r="W3120" t="s">
        <v>451</v>
      </c>
      <c r="X3120">
        <v>1</v>
      </c>
      <c r="Y3120" t="s">
        <v>565</v>
      </c>
    </row>
    <row r="3121" spans="1:25">
      <c r="A3121" t="s">
        <v>62</v>
      </c>
      <c r="B3121" t="s">
        <v>66</v>
      </c>
      <c r="C3121">
        <v>2010</v>
      </c>
      <c r="D3121" t="s">
        <v>143</v>
      </c>
      <c r="E3121">
        <v>2330</v>
      </c>
      <c r="F3121">
        <v>6</v>
      </c>
      <c r="G3121">
        <v>6</v>
      </c>
      <c r="H3121">
        <v>2.33</v>
      </c>
      <c r="I3121">
        <f t="shared" si="194"/>
        <v>6.0000000000000001E-3</v>
      </c>
      <c r="J3121">
        <f t="shared" si="195"/>
        <v>6.0000000000000001E-3</v>
      </c>
      <c r="K3121" t="s">
        <v>563</v>
      </c>
      <c r="L3121" t="s">
        <v>563</v>
      </c>
      <c r="M3121" t="s">
        <v>563</v>
      </c>
      <c r="N3121">
        <v>0</v>
      </c>
      <c r="O3121">
        <v>0</v>
      </c>
      <c r="P3121" t="s">
        <v>584</v>
      </c>
      <c r="Q3121" t="s">
        <v>451</v>
      </c>
      <c r="R3121">
        <v>1</v>
      </c>
      <c r="S3121" t="s">
        <v>564</v>
      </c>
      <c r="T3121">
        <v>0</v>
      </c>
      <c r="U3121">
        <v>0</v>
      </c>
      <c r="V3121" t="s">
        <v>1</v>
      </c>
      <c r="W3121" t="s">
        <v>451</v>
      </c>
      <c r="X3121">
        <v>1</v>
      </c>
      <c r="Y3121" t="s">
        <v>565</v>
      </c>
    </row>
    <row r="3122" spans="1:25">
      <c r="A3122" t="s">
        <v>62</v>
      </c>
      <c r="B3122" t="s">
        <v>66</v>
      </c>
      <c r="C3122">
        <v>2010</v>
      </c>
      <c r="D3122" t="s">
        <v>143</v>
      </c>
      <c r="E3122">
        <v>2380</v>
      </c>
      <c r="F3122">
        <v>6</v>
      </c>
      <c r="G3122">
        <v>6</v>
      </c>
      <c r="H3122">
        <v>2.38</v>
      </c>
      <c r="I3122">
        <f t="shared" si="194"/>
        <v>6.0000000000000001E-3</v>
      </c>
      <c r="J3122">
        <f t="shared" si="195"/>
        <v>6.0000000000000001E-3</v>
      </c>
      <c r="K3122" t="s">
        <v>563</v>
      </c>
      <c r="L3122" t="s">
        <v>563</v>
      </c>
      <c r="M3122" t="s">
        <v>563</v>
      </c>
      <c r="N3122">
        <v>0</v>
      </c>
      <c r="O3122">
        <v>0</v>
      </c>
      <c r="P3122" t="s">
        <v>584</v>
      </c>
      <c r="Q3122" t="s">
        <v>451</v>
      </c>
      <c r="R3122">
        <v>1</v>
      </c>
      <c r="S3122" t="s">
        <v>564</v>
      </c>
      <c r="T3122">
        <v>0</v>
      </c>
      <c r="U3122">
        <v>0</v>
      </c>
      <c r="V3122" t="s">
        <v>1</v>
      </c>
      <c r="W3122" t="s">
        <v>451</v>
      </c>
      <c r="X3122">
        <v>1</v>
      </c>
      <c r="Y3122" t="s">
        <v>565</v>
      </c>
    </row>
    <row r="3123" spans="1:25">
      <c r="A3123" t="s">
        <v>62</v>
      </c>
      <c r="B3123" t="s">
        <v>66</v>
      </c>
      <c r="C3123">
        <v>2010</v>
      </c>
      <c r="D3123" t="s">
        <v>143</v>
      </c>
      <c r="E3123">
        <v>2440</v>
      </c>
      <c r="F3123">
        <v>6</v>
      </c>
      <c r="G3123">
        <v>6</v>
      </c>
      <c r="H3123">
        <v>2.44</v>
      </c>
      <c r="I3123">
        <f t="shared" si="194"/>
        <v>6.0000000000000001E-3</v>
      </c>
      <c r="J3123">
        <f t="shared" si="195"/>
        <v>6.0000000000000001E-3</v>
      </c>
      <c r="K3123" t="s">
        <v>563</v>
      </c>
      <c r="L3123" t="s">
        <v>563</v>
      </c>
      <c r="M3123" t="s">
        <v>563</v>
      </c>
      <c r="N3123">
        <v>0</v>
      </c>
      <c r="O3123">
        <v>0</v>
      </c>
      <c r="P3123" t="s">
        <v>584</v>
      </c>
      <c r="Q3123" t="s">
        <v>451</v>
      </c>
      <c r="R3123">
        <v>1</v>
      </c>
      <c r="S3123" t="s">
        <v>564</v>
      </c>
      <c r="T3123">
        <v>0</v>
      </c>
      <c r="U3123">
        <v>0</v>
      </c>
      <c r="V3123" t="s">
        <v>1</v>
      </c>
      <c r="W3123" t="s">
        <v>451</v>
      </c>
      <c r="X3123">
        <v>1</v>
      </c>
      <c r="Y3123" t="s">
        <v>565</v>
      </c>
    </row>
    <row r="3124" spans="1:25">
      <c r="A3124" t="s">
        <v>62</v>
      </c>
      <c r="B3124" t="s">
        <v>66</v>
      </c>
      <c r="C3124">
        <v>2010</v>
      </c>
      <c r="D3124" t="s">
        <v>143</v>
      </c>
      <c r="E3124">
        <v>2490</v>
      </c>
      <c r="F3124">
        <v>6</v>
      </c>
      <c r="G3124">
        <v>6</v>
      </c>
      <c r="H3124">
        <v>2.4900000000000002</v>
      </c>
      <c r="I3124">
        <f t="shared" si="194"/>
        <v>6.0000000000000001E-3</v>
      </c>
      <c r="J3124">
        <f t="shared" si="195"/>
        <v>6.0000000000000001E-3</v>
      </c>
      <c r="K3124" t="s">
        <v>563</v>
      </c>
      <c r="L3124" t="s">
        <v>563</v>
      </c>
      <c r="M3124" t="s">
        <v>563</v>
      </c>
      <c r="N3124">
        <v>0</v>
      </c>
      <c r="O3124">
        <v>0</v>
      </c>
      <c r="P3124" t="s">
        <v>584</v>
      </c>
      <c r="Q3124" t="s">
        <v>451</v>
      </c>
      <c r="R3124">
        <v>1</v>
      </c>
      <c r="S3124" t="s">
        <v>564</v>
      </c>
      <c r="T3124">
        <v>0</v>
      </c>
      <c r="U3124">
        <v>0</v>
      </c>
      <c r="V3124" t="s">
        <v>1</v>
      </c>
      <c r="W3124" t="s">
        <v>451</v>
      </c>
      <c r="X3124">
        <v>1</v>
      </c>
      <c r="Y3124" t="s">
        <v>565</v>
      </c>
    </row>
    <row r="3125" spans="1:25">
      <c r="A3125" t="s">
        <v>62</v>
      </c>
      <c r="B3125" t="s">
        <v>66</v>
      </c>
      <c r="C3125">
        <v>2010</v>
      </c>
      <c r="D3125" t="s">
        <v>143</v>
      </c>
      <c r="E3125">
        <v>2520</v>
      </c>
      <c r="F3125">
        <v>6</v>
      </c>
      <c r="G3125">
        <v>6</v>
      </c>
      <c r="H3125">
        <v>2.52</v>
      </c>
      <c r="I3125">
        <f t="shared" si="194"/>
        <v>6.0000000000000001E-3</v>
      </c>
      <c r="J3125">
        <f t="shared" si="195"/>
        <v>6.0000000000000001E-3</v>
      </c>
      <c r="K3125" t="s">
        <v>563</v>
      </c>
      <c r="L3125" t="s">
        <v>563</v>
      </c>
      <c r="M3125" t="s">
        <v>563</v>
      </c>
      <c r="N3125">
        <v>0</v>
      </c>
      <c r="O3125">
        <v>0</v>
      </c>
      <c r="P3125" t="s">
        <v>584</v>
      </c>
      <c r="Q3125" t="s">
        <v>451</v>
      </c>
      <c r="R3125">
        <v>1</v>
      </c>
      <c r="S3125" t="s">
        <v>564</v>
      </c>
      <c r="T3125">
        <v>0</v>
      </c>
      <c r="U3125">
        <v>0</v>
      </c>
      <c r="V3125" t="s">
        <v>1</v>
      </c>
      <c r="W3125" t="s">
        <v>451</v>
      </c>
      <c r="X3125">
        <v>1</v>
      </c>
      <c r="Y3125" t="s">
        <v>565</v>
      </c>
    </row>
    <row r="3126" spans="1:25">
      <c r="A3126" t="s">
        <v>62</v>
      </c>
      <c r="B3126" t="s">
        <v>66</v>
      </c>
      <c r="C3126">
        <v>2010</v>
      </c>
      <c r="D3126" t="s">
        <v>143</v>
      </c>
      <c r="E3126">
        <v>2530</v>
      </c>
      <c r="F3126">
        <v>6</v>
      </c>
      <c r="G3126">
        <v>6</v>
      </c>
      <c r="H3126">
        <v>2.5299999999999998</v>
      </c>
      <c r="I3126">
        <f t="shared" si="194"/>
        <v>6.0000000000000001E-3</v>
      </c>
      <c r="J3126">
        <f t="shared" si="195"/>
        <v>6.0000000000000001E-3</v>
      </c>
      <c r="K3126" t="s">
        <v>563</v>
      </c>
      <c r="L3126" t="s">
        <v>563</v>
      </c>
      <c r="M3126" t="s">
        <v>563</v>
      </c>
      <c r="N3126">
        <v>0</v>
      </c>
      <c r="O3126">
        <v>0</v>
      </c>
      <c r="P3126" t="s">
        <v>584</v>
      </c>
      <c r="Q3126" t="s">
        <v>451</v>
      </c>
      <c r="R3126">
        <v>1</v>
      </c>
      <c r="S3126" t="s">
        <v>564</v>
      </c>
      <c r="T3126">
        <v>0</v>
      </c>
      <c r="U3126">
        <v>0</v>
      </c>
      <c r="V3126" t="s">
        <v>1</v>
      </c>
      <c r="W3126" t="s">
        <v>451</v>
      </c>
      <c r="X3126">
        <v>1</v>
      </c>
      <c r="Y3126" t="s">
        <v>565</v>
      </c>
    </row>
    <row r="3127" spans="1:25">
      <c r="A3127" t="s">
        <v>62</v>
      </c>
      <c r="B3127" t="s">
        <v>66</v>
      </c>
      <c r="C3127">
        <v>2010</v>
      </c>
      <c r="D3127" t="s">
        <v>143</v>
      </c>
      <c r="E3127">
        <v>2610</v>
      </c>
      <c r="F3127">
        <v>6</v>
      </c>
      <c r="G3127">
        <v>6</v>
      </c>
      <c r="H3127">
        <v>2.61</v>
      </c>
      <c r="I3127">
        <f t="shared" si="194"/>
        <v>6.0000000000000001E-3</v>
      </c>
      <c r="J3127">
        <f t="shared" si="195"/>
        <v>6.0000000000000001E-3</v>
      </c>
      <c r="K3127" t="s">
        <v>563</v>
      </c>
      <c r="L3127" t="s">
        <v>563</v>
      </c>
      <c r="M3127" t="s">
        <v>563</v>
      </c>
      <c r="N3127">
        <v>0</v>
      </c>
      <c r="O3127">
        <v>0</v>
      </c>
      <c r="P3127" t="s">
        <v>584</v>
      </c>
      <c r="Q3127" t="s">
        <v>451</v>
      </c>
      <c r="R3127">
        <v>1</v>
      </c>
      <c r="S3127" t="s">
        <v>564</v>
      </c>
      <c r="T3127">
        <v>0</v>
      </c>
      <c r="U3127">
        <v>0</v>
      </c>
      <c r="V3127" t="s">
        <v>1</v>
      </c>
      <c r="W3127" t="s">
        <v>451</v>
      </c>
      <c r="X3127">
        <v>1</v>
      </c>
      <c r="Y3127" t="s">
        <v>565</v>
      </c>
    </row>
    <row r="3128" spans="1:25">
      <c r="A3128" t="s">
        <v>62</v>
      </c>
      <c r="B3128" t="s">
        <v>66</v>
      </c>
      <c r="C3128">
        <v>2010</v>
      </c>
      <c r="D3128" t="s">
        <v>143</v>
      </c>
      <c r="E3128">
        <v>2700</v>
      </c>
      <c r="F3128">
        <v>6</v>
      </c>
      <c r="G3128">
        <v>6</v>
      </c>
      <c r="H3128">
        <v>2.7</v>
      </c>
      <c r="I3128">
        <f t="shared" si="194"/>
        <v>6.0000000000000001E-3</v>
      </c>
      <c r="J3128">
        <f t="shared" si="195"/>
        <v>6.0000000000000001E-3</v>
      </c>
      <c r="K3128" t="s">
        <v>563</v>
      </c>
      <c r="L3128" t="s">
        <v>563</v>
      </c>
      <c r="M3128" t="s">
        <v>563</v>
      </c>
      <c r="N3128">
        <v>0</v>
      </c>
      <c r="O3128">
        <v>0</v>
      </c>
      <c r="P3128" t="s">
        <v>584</v>
      </c>
      <c r="Q3128" t="s">
        <v>451</v>
      </c>
      <c r="R3128">
        <v>1</v>
      </c>
      <c r="S3128" t="s">
        <v>564</v>
      </c>
      <c r="T3128">
        <v>0</v>
      </c>
      <c r="U3128">
        <v>0</v>
      </c>
      <c r="V3128" t="s">
        <v>1</v>
      </c>
      <c r="W3128" t="s">
        <v>451</v>
      </c>
      <c r="X3128">
        <v>1</v>
      </c>
      <c r="Y3128" t="s">
        <v>565</v>
      </c>
    </row>
    <row r="3129" spans="1:25">
      <c r="A3129" t="s">
        <v>62</v>
      </c>
      <c r="B3129" t="s">
        <v>66</v>
      </c>
      <c r="C3129">
        <v>2010</v>
      </c>
      <c r="D3129" t="s">
        <v>143</v>
      </c>
      <c r="E3129">
        <v>2810</v>
      </c>
      <c r="F3129">
        <v>6</v>
      </c>
      <c r="G3129">
        <v>6</v>
      </c>
      <c r="H3129">
        <v>2.81</v>
      </c>
      <c r="I3129">
        <f t="shared" si="194"/>
        <v>6.0000000000000001E-3</v>
      </c>
      <c r="J3129">
        <f t="shared" si="195"/>
        <v>6.0000000000000001E-3</v>
      </c>
      <c r="K3129" t="s">
        <v>563</v>
      </c>
      <c r="L3129" t="s">
        <v>563</v>
      </c>
      <c r="M3129" t="s">
        <v>563</v>
      </c>
      <c r="N3129">
        <v>0</v>
      </c>
      <c r="O3129">
        <v>0</v>
      </c>
      <c r="P3129" t="s">
        <v>584</v>
      </c>
      <c r="Q3129" t="s">
        <v>451</v>
      </c>
      <c r="R3129">
        <v>1</v>
      </c>
      <c r="S3129" t="s">
        <v>564</v>
      </c>
      <c r="T3129">
        <v>0</v>
      </c>
      <c r="U3129">
        <v>0</v>
      </c>
      <c r="V3129" t="s">
        <v>1</v>
      </c>
      <c r="W3129" t="s">
        <v>451</v>
      </c>
      <c r="X3129">
        <v>1</v>
      </c>
      <c r="Y3129" t="s">
        <v>565</v>
      </c>
    </row>
    <row r="3130" spans="1:25">
      <c r="A3130" t="s">
        <v>62</v>
      </c>
      <c r="B3130" t="s">
        <v>66</v>
      </c>
      <c r="C3130">
        <v>2010</v>
      </c>
      <c r="D3130" t="s">
        <v>143</v>
      </c>
      <c r="E3130">
        <v>2900</v>
      </c>
      <c r="F3130">
        <v>6</v>
      </c>
      <c r="G3130">
        <v>6</v>
      </c>
      <c r="H3130">
        <v>2.9</v>
      </c>
      <c r="I3130">
        <f t="shared" si="194"/>
        <v>6.0000000000000001E-3</v>
      </c>
      <c r="J3130">
        <f t="shared" si="195"/>
        <v>6.0000000000000001E-3</v>
      </c>
      <c r="K3130" t="s">
        <v>563</v>
      </c>
      <c r="L3130" t="s">
        <v>563</v>
      </c>
      <c r="M3130" t="s">
        <v>563</v>
      </c>
      <c r="N3130">
        <v>0</v>
      </c>
      <c r="O3130">
        <v>0</v>
      </c>
      <c r="P3130" t="s">
        <v>584</v>
      </c>
      <c r="Q3130" t="s">
        <v>451</v>
      </c>
      <c r="R3130">
        <v>1</v>
      </c>
      <c r="S3130" t="s">
        <v>564</v>
      </c>
      <c r="T3130">
        <v>0</v>
      </c>
      <c r="U3130">
        <v>0</v>
      </c>
      <c r="V3130" t="s">
        <v>1</v>
      </c>
      <c r="W3130" t="s">
        <v>451</v>
      </c>
      <c r="X3130">
        <v>1</v>
      </c>
      <c r="Y3130" t="s">
        <v>565</v>
      </c>
    </row>
    <row r="3131" spans="1:25">
      <c r="A3131" t="s">
        <v>62</v>
      </c>
      <c r="B3131" t="s">
        <v>66</v>
      </c>
      <c r="C3131">
        <v>2010</v>
      </c>
      <c r="D3131" t="s">
        <v>143</v>
      </c>
      <c r="E3131">
        <v>3000</v>
      </c>
      <c r="F3131">
        <v>6</v>
      </c>
      <c r="G3131">
        <v>6</v>
      </c>
      <c r="H3131">
        <v>3</v>
      </c>
      <c r="I3131">
        <f t="shared" si="194"/>
        <v>6.0000000000000001E-3</v>
      </c>
      <c r="J3131">
        <f t="shared" si="195"/>
        <v>6.0000000000000001E-3</v>
      </c>
      <c r="K3131" t="s">
        <v>563</v>
      </c>
      <c r="L3131" t="s">
        <v>563</v>
      </c>
      <c r="M3131" t="s">
        <v>563</v>
      </c>
      <c r="N3131">
        <v>0</v>
      </c>
      <c r="O3131">
        <v>0</v>
      </c>
      <c r="P3131" t="s">
        <v>584</v>
      </c>
      <c r="Q3131" t="s">
        <v>451</v>
      </c>
      <c r="R3131">
        <v>1</v>
      </c>
      <c r="S3131" t="s">
        <v>564</v>
      </c>
      <c r="T3131">
        <v>0</v>
      </c>
      <c r="U3131">
        <v>0</v>
      </c>
      <c r="V3131" t="s">
        <v>1</v>
      </c>
      <c r="W3131" t="s">
        <v>451</v>
      </c>
      <c r="X3131">
        <v>1</v>
      </c>
      <c r="Y3131" t="s">
        <v>565</v>
      </c>
    </row>
    <row r="3132" spans="1:25">
      <c r="A3132" t="s">
        <v>62</v>
      </c>
      <c r="B3132" t="s">
        <v>66</v>
      </c>
      <c r="C3132">
        <v>2010</v>
      </c>
      <c r="D3132" t="s">
        <v>143</v>
      </c>
      <c r="E3132">
        <v>3070</v>
      </c>
      <c r="F3132">
        <v>15</v>
      </c>
      <c r="G3132">
        <v>15</v>
      </c>
      <c r="H3132">
        <v>3.07</v>
      </c>
      <c r="I3132">
        <f t="shared" si="194"/>
        <v>1.4999999999999999E-2</v>
      </c>
      <c r="J3132">
        <f t="shared" si="195"/>
        <v>1.4999999999999999E-2</v>
      </c>
      <c r="K3132" t="s">
        <v>563</v>
      </c>
      <c r="L3132" t="s">
        <v>563</v>
      </c>
      <c r="M3132" t="s">
        <v>563</v>
      </c>
      <c r="N3132">
        <v>0</v>
      </c>
      <c r="O3132">
        <v>0</v>
      </c>
      <c r="P3132" t="s">
        <v>584</v>
      </c>
      <c r="Q3132" t="s">
        <v>451</v>
      </c>
      <c r="R3132">
        <v>1</v>
      </c>
      <c r="S3132" t="s">
        <v>564</v>
      </c>
      <c r="T3132">
        <v>0</v>
      </c>
      <c r="U3132">
        <v>0</v>
      </c>
      <c r="V3132" t="s">
        <v>1</v>
      </c>
      <c r="W3132" t="s">
        <v>451</v>
      </c>
      <c r="X3132">
        <v>1</v>
      </c>
      <c r="Y3132" t="s">
        <v>565</v>
      </c>
    </row>
    <row r="3133" spans="1:25">
      <c r="A3133" t="s">
        <v>62</v>
      </c>
      <c r="B3133" t="s">
        <v>66</v>
      </c>
      <c r="C3133">
        <v>2010</v>
      </c>
      <c r="D3133" t="s">
        <v>143</v>
      </c>
      <c r="E3133">
        <v>3170</v>
      </c>
      <c r="F3133">
        <v>15</v>
      </c>
      <c r="G3133">
        <v>15</v>
      </c>
      <c r="H3133">
        <v>3.17</v>
      </c>
      <c r="I3133">
        <f t="shared" si="194"/>
        <v>1.4999999999999999E-2</v>
      </c>
      <c r="J3133">
        <f t="shared" si="195"/>
        <v>1.4999999999999999E-2</v>
      </c>
      <c r="K3133" t="s">
        <v>563</v>
      </c>
      <c r="L3133" t="s">
        <v>563</v>
      </c>
      <c r="M3133" t="s">
        <v>563</v>
      </c>
      <c r="N3133">
        <v>0</v>
      </c>
      <c r="O3133">
        <v>0</v>
      </c>
      <c r="P3133" t="s">
        <v>584</v>
      </c>
      <c r="Q3133" t="s">
        <v>451</v>
      </c>
      <c r="R3133">
        <v>1</v>
      </c>
      <c r="S3133" t="s">
        <v>564</v>
      </c>
      <c r="T3133">
        <v>0</v>
      </c>
      <c r="U3133">
        <v>0</v>
      </c>
      <c r="V3133" t="s">
        <v>1</v>
      </c>
      <c r="W3133" t="s">
        <v>451</v>
      </c>
      <c r="X3133">
        <v>1</v>
      </c>
      <c r="Y3133" t="s">
        <v>565</v>
      </c>
    </row>
    <row r="3134" spans="1:25">
      <c r="A3134" t="s">
        <v>62</v>
      </c>
      <c r="B3134" t="s">
        <v>66</v>
      </c>
      <c r="C3134">
        <v>2010</v>
      </c>
      <c r="D3134" t="s">
        <v>143</v>
      </c>
      <c r="E3134">
        <v>3250</v>
      </c>
      <c r="F3134">
        <v>15</v>
      </c>
      <c r="G3134">
        <v>15</v>
      </c>
      <c r="H3134">
        <v>3.25</v>
      </c>
      <c r="I3134">
        <f t="shared" si="194"/>
        <v>1.4999999999999999E-2</v>
      </c>
      <c r="J3134">
        <f t="shared" si="195"/>
        <v>1.4999999999999999E-2</v>
      </c>
      <c r="K3134" t="s">
        <v>563</v>
      </c>
      <c r="L3134" t="s">
        <v>563</v>
      </c>
      <c r="M3134" t="s">
        <v>563</v>
      </c>
      <c r="N3134">
        <v>0</v>
      </c>
      <c r="O3134">
        <v>0</v>
      </c>
      <c r="P3134" t="s">
        <v>584</v>
      </c>
      <c r="Q3134" t="s">
        <v>451</v>
      </c>
      <c r="R3134">
        <v>1</v>
      </c>
      <c r="S3134" t="s">
        <v>564</v>
      </c>
      <c r="T3134">
        <v>0</v>
      </c>
      <c r="U3134">
        <v>0</v>
      </c>
      <c r="V3134" t="s">
        <v>1</v>
      </c>
      <c r="W3134" t="s">
        <v>451</v>
      </c>
      <c r="X3134">
        <v>1</v>
      </c>
      <c r="Y3134" t="s">
        <v>565</v>
      </c>
    </row>
    <row r="3135" spans="1:25">
      <c r="A3135" t="s">
        <v>62</v>
      </c>
      <c r="B3135" t="s">
        <v>66</v>
      </c>
      <c r="C3135">
        <v>2010</v>
      </c>
      <c r="D3135" t="s">
        <v>143</v>
      </c>
      <c r="E3135">
        <v>3460</v>
      </c>
      <c r="F3135">
        <v>15</v>
      </c>
      <c r="G3135">
        <v>15</v>
      </c>
      <c r="H3135">
        <v>3.46</v>
      </c>
      <c r="I3135">
        <f t="shared" si="194"/>
        <v>1.4999999999999999E-2</v>
      </c>
      <c r="J3135">
        <f t="shared" si="195"/>
        <v>1.4999999999999999E-2</v>
      </c>
      <c r="K3135" t="s">
        <v>563</v>
      </c>
      <c r="L3135" t="s">
        <v>563</v>
      </c>
      <c r="M3135" t="s">
        <v>563</v>
      </c>
      <c r="N3135">
        <v>0</v>
      </c>
      <c r="O3135">
        <v>0</v>
      </c>
      <c r="P3135" t="s">
        <v>584</v>
      </c>
      <c r="Q3135" t="s">
        <v>451</v>
      </c>
      <c r="R3135">
        <v>1</v>
      </c>
      <c r="S3135" t="s">
        <v>564</v>
      </c>
      <c r="T3135">
        <v>0</v>
      </c>
      <c r="U3135">
        <v>0</v>
      </c>
      <c r="V3135" t="s">
        <v>1</v>
      </c>
      <c r="W3135" t="s">
        <v>451</v>
      </c>
      <c r="X3135">
        <v>1</v>
      </c>
      <c r="Y3135" t="s">
        <v>565</v>
      </c>
    </row>
    <row r="3136" spans="1:25">
      <c r="A3136" t="s">
        <v>62</v>
      </c>
      <c r="B3136" t="s">
        <v>66</v>
      </c>
      <c r="C3136">
        <v>2010</v>
      </c>
      <c r="D3136" t="s">
        <v>143</v>
      </c>
      <c r="E3136">
        <v>3540</v>
      </c>
      <c r="F3136">
        <v>15</v>
      </c>
      <c r="G3136">
        <v>15</v>
      </c>
      <c r="H3136">
        <v>3.54</v>
      </c>
      <c r="I3136">
        <f t="shared" si="194"/>
        <v>1.4999999999999999E-2</v>
      </c>
      <c r="J3136">
        <f t="shared" si="195"/>
        <v>1.4999999999999999E-2</v>
      </c>
      <c r="K3136" t="s">
        <v>563</v>
      </c>
      <c r="L3136" t="s">
        <v>563</v>
      </c>
      <c r="M3136" t="s">
        <v>563</v>
      </c>
      <c r="N3136">
        <v>0</v>
      </c>
      <c r="O3136">
        <v>0</v>
      </c>
      <c r="P3136" t="s">
        <v>584</v>
      </c>
      <c r="Q3136" t="s">
        <v>451</v>
      </c>
      <c r="R3136">
        <v>1</v>
      </c>
      <c r="S3136" t="s">
        <v>564</v>
      </c>
      <c r="T3136">
        <v>0</v>
      </c>
      <c r="U3136">
        <v>0</v>
      </c>
      <c r="V3136" t="s">
        <v>1</v>
      </c>
      <c r="W3136" t="s">
        <v>451</v>
      </c>
      <c r="X3136">
        <v>1</v>
      </c>
      <c r="Y3136" t="s">
        <v>565</v>
      </c>
    </row>
    <row r="3137" spans="1:25">
      <c r="A3137" t="s">
        <v>62</v>
      </c>
      <c r="B3137" t="s">
        <v>66</v>
      </c>
      <c r="C3137">
        <v>2010</v>
      </c>
      <c r="D3137" t="s">
        <v>143</v>
      </c>
      <c r="E3137">
        <v>3750</v>
      </c>
      <c r="F3137">
        <v>15</v>
      </c>
      <c r="G3137">
        <v>15</v>
      </c>
      <c r="H3137">
        <v>3.75</v>
      </c>
      <c r="I3137">
        <f t="shared" si="194"/>
        <v>1.4999999999999999E-2</v>
      </c>
      <c r="J3137">
        <f t="shared" si="195"/>
        <v>1.4999999999999999E-2</v>
      </c>
      <c r="K3137" t="s">
        <v>563</v>
      </c>
      <c r="L3137" t="s">
        <v>563</v>
      </c>
      <c r="M3137" t="s">
        <v>563</v>
      </c>
      <c r="N3137">
        <v>0</v>
      </c>
      <c r="O3137">
        <v>0</v>
      </c>
      <c r="P3137" t="s">
        <v>584</v>
      </c>
      <c r="Q3137" t="s">
        <v>451</v>
      </c>
      <c r="R3137">
        <v>1</v>
      </c>
      <c r="S3137" t="s">
        <v>564</v>
      </c>
      <c r="T3137">
        <v>0</v>
      </c>
      <c r="U3137">
        <v>0</v>
      </c>
      <c r="V3137" t="s">
        <v>1</v>
      </c>
      <c r="W3137" t="s">
        <v>451</v>
      </c>
      <c r="X3137">
        <v>1</v>
      </c>
      <c r="Y3137" t="s">
        <v>565</v>
      </c>
    </row>
    <row r="3138" spans="1:25">
      <c r="A3138" t="s">
        <v>62</v>
      </c>
      <c r="B3138" t="s">
        <v>66</v>
      </c>
      <c r="C3138">
        <v>2010</v>
      </c>
      <c r="D3138" t="s">
        <v>143</v>
      </c>
      <c r="E3138">
        <v>3950</v>
      </c>
      <c r="F3138">
        <v>15</v>
      </c>
      <c r="G3138">
        <v>15</v>
      </c>
      <c r="H3138">
        <v>3.95</v>
      </c>
      <c r="I3138">
        <f t="shared" si="194"/>
        <v>1.4999999999999999E-2</v>
      </c>
      <c r="J3138">
        <f t="shared" si="195"/>
        <v>1.4999999999999999E-2</v>
      </c>
      <c r="K3138" t="s">
        <v>563</v>
      </c>
      <c r="L3138" t="s">
        <v>563</v>
      </c>
      <c r="M3138" t="s">
        <v>563</v>
      </c>
      <c r="N3138">
        <v>0</v>
      </c>
      <c r="O3138">
        <v>0</v>
      </c>
      <c r="P3138" t="s">
        <v>584</v>
      </c>
      <c r="Q3138" t="s">
        <v>451</v>
      </c>
      <c r="R3138">
        <v>1</v>
      </c>
      <c r="S3138" t="s">
        <v>564</v>
      </c>
      <c r="T3138">
        <v>0</v>
      </c>
      <c r="U3138">
        <v>0</v>
      </c>
      <c r="V3138" t="s">
        <v>1</v>
      </c>
      <c r="W3138" t="s">
        <v>451</v>
      </c>
      <c r="X3138">
        <v>1</v>
      </c>
      <c r="Y3138" t="s">
        <v>565</v>
      </c>
    </row>
    <row r="3139" spans="1:25">
      <c r="A3139" t="s">
        <v>62</v>
      </c>
      <c r="B3139" t="s">
        <v>66</v>
      </c>
      <c r="C3139">
        <v>2010</v>
      </c>
      <c r="D3139" t="s">
        <v>143</v>
      </c>
      <c r="E3139">
        <v>4110</v>
      </c>
      <c r="F3139">
        <v>30</v>
      </c>
      <c r="G3139">
        <v>30</v>
      </c>
      <c r="H3139">
        <v>4.1100000000000003</v>
      </c>
      <c r="I3139">
        <f t="shared" si="194"/>
        <v>0.03</v>
      </c>
      <c r="J3139">
        <f t="shared" si="195"/>
        <v>0.03</v>
      </c>
      <c r="K3139" t="s">
        <v>563</v>
      </c>
      <c r="L3139" t="s">
        <v>563</v>
      </c>
      <c r="M3139" t="s">
        <v>563</v>
      </c>
      <c r="N3139">
        <v>0</v>
      </c>
      <c r="O3139">
        <v>0</v>
      </c>
      <c r="P3139" t="s">
        <v>584</v>
      </c>
      <c r="Q3139" t="s">
        <v>451</v>
      </c>
      <c r="R3139">
        <v>1</v>
      </c>
      <c r="S3139" t="s">
        <v>564</v>
      </c>
      <c r="T3139">
        <v>0</v>
      </c>
      <c r="U3139">
        <v>0</v>
      </c>
      <c r="V3139" t="s">
        <v>1</v>
      </c>
      <c r="W3139" t="s">
        <v>451</v>
      </c>
      <c r="X3139">
        <v>1</v>
      </c>
      <c r="Y3139" t="s">
        <v>565</v>
      </c>
    </row>
    <row r="3140" spans="1:25">
      <c r="A3140" t="s">
        <v>62</v>
      </c>
      <c r="B3140" t="s">
        <v>66</v>
      </c>
      <c r="C3140">
        <v>2010</v>
      </c>
      <c r="D3140" t="s">
        <v>143</v>
      </c>
      <c r="E3140">
        <v>4260</v>
      </c>
      <c r="F3140">
        <v>30</v>
      </c>
      <c r="G3140">
        <v>30</v>
      </c>
      <c r="H3140">
        <v>4.26</v>
      </c>
      <c r="I3140">
        <f t="shared" si="194"/>
        <v>0.03</v>
      </c>
      <c r="J3140">
        <f t="shared" si="195"/>
        <v>0.03</v>
      </c>
      <c r="K3140" t="s">
        <v>563</v>
      </c>
      <c r="L3140" t="s">
        <v>563</v>
      </c>
      <c r="M3140" t="s">
        <v>563</v>
      </c>
      <c r="N3140">
        <v>0</v>
      </c>
      <c r="O3140">
        <v>0</v>
      </c>
      <c r="P3140" t="s">
        <v>584</v>
      </c>
      <c r="Q3140" t="s">
        <v>451</v>
      </c>
      <c r="R3140">
        <v>1</v>
      </c>
      <c r="S3140" t="s">
        <v>564</v>
      </c>
      <c r="T3140">
        <v>0</v>
      </c>
      <c r="U3140">
        <v>0</v>
      </c>
      <c r="V3140" t="s">
        <v>1</v>
      </c>
      <c r="W3140" t="s">
        <v>451</v>
      </c>
      <c r="X3140">
        <v>1</v>
      </c>
      <c r="Y3140" t="s">
        <v>565</v>
      </c>
    </row>
    <row r="3141" spans="1:25">
      <c r="A3141" t="s">
        <v>62</v>
      </c>
      <c r="B3141" t="s">
        <v>66</v>
      </c>
      <c r="C3141">
        <v>2010</v>
      </c>
      <c r="D3141" t="s">
        <v>143</v>
      </c>
      <c r="E3141">
        <v>4440</v>
      </c>
      <c r="F3141">
        <v>30</v>
      </c>
      <c r="G3141">
        <v>30</v>
      </c>
      <c r="H3141">
        <v>4.4400000000000004</v>
      </c>
      <c r="I3141">
        <f t="shared" si="194"/>
        <v>0.03</v>
      </c>
      <c r="J3141">
        <f t="shared" si="195"/>
        <v>0.03</v>
      </c>
      <c r="K3141" t="s">
        <v>563</v>
      </c>
      <c r="L3141" t="s">
        <v>563</v>
      </c>
      <c r="M3141" t="s">
        <v>563</v>
      </c>
      <c r="N3141">
        <v>0</v>
      </c>
      <c r="O3141">
        <v>0</v>
      </c>
      <c r="P3141" t="s">
        <v>584</v>
      </c>
      <c r="Q3141" t="s">
        <v>451</v>
      </c>
      <c r="R3141">
        <v>1</v>
      </c>
      <c r="S3141" t="s">
        <v>564</v>
      </c>
      <c r="T3141">
        <v>0</v>
      </c>
      <c r="U3141">
        <v>0</v>
      </c>
      <c r="V3141" t="s">
        <v>1</v>
      </c>
      <c r="W3141" t="s">
        <v>451</v>
      </c>
      <c r="X3141">
        <v>1</v>
      </c>
      <c r="Y3141" t="s">
        <v>565</v>
      </c>
    </row>
    <row r="3142" spans="1:25">
      <c r="A3142" t="s">
        <v>62</v>
      </c>
      <c r="B3142" t="s">
        <v>66</v>
      </c>
      <c r="C3142">
        <v>2010</v>
      </c>
      <c r="D3142" t="s">
        <v>143</v>
      </c>
      <c r="E3142">
        <v>4590</v>
      </c>
      <c r="F3142">
        <v>30</v>
      </c>
      <c r="G3142">
        <v>30</v>
      </c>
      <c r="H3142">
        <v>4.59</v>
      </c>
      <c r="I3142">
        <f t="shared" si="194"/>
        <v>0.03</v>
      </c>
      <c r="J3142">
        <f t="shared" si="195"/>
        <v>0.03</v>
      </c>
      <c r="K3142" t="s">
        <v>563</v>
      </c>
      <c r="L3142" t="s">
        <v>563</v>
      </c>
      <c r="M3142" t="s">
        <v>563</v>
      </c>
      <c r="N3142">
        <v>0</v>
      </c>
      <c r="O3142">
        <v>0</v>
      </c>
      <c r="P3142" t="s">
        <v>584</v>
      </c>
      <c r="Q3142" t="s">
        <v>451</v>
      </c>
      <c r="R3142">
        <v>1</v>
      </c>
      <c r="S3142" t="s">
        <v>564</v>
      </c>
      <c r="T3142">
        <v>0</v>
      </c>
      <c r="U3142">
        <v>0</v>
      </c>
      <c r="V3142" t="s">
        <v>1</v>
      </c>
      <c r="W3142" t="s">
        <v>451</v>
      </c>
      <c r="X3142">
        <v>1</v>
      </c>
      <c r="Y3142" t="s">
        <v>565</v>
      </c>
    </row>
    <row r="3143" spans="1:25">
      <c r="A3143" t="s">
        <v>62</v>
      </c>
      <c r="B3143" t="s">
        <v>66</v>
      </c>
      <c r="C3143">
        <v>2010</v>
      </c>
      <c r="D3143" t="s">
        <v>143</v>
      </c>
      <c r="E3143">
        <v>4750</v>
      </c>
      <c r="F3143">
        <v>30</v>
      </c>
      <c r="G3143">
        <v>30</v>
      </c>
      <c r="H3143">
        <v>4.75</v>
      </c>
      <c r="I3143">
        <f t="shared" si="194"/>
        <v>0.03</v>
      </c>
      <c r="J3143">
        <f t="shared" si="195"/>
        <v>0.03</v>
      </c>
      <c r="K3143" t="s">
        <v>563</v>
      </c>
      <c r="L3143" t="s">
        <v>563</v>
      </c>
      <c r="M3143" t="s">
        <v>563</v>
      </c>
      <c r="N3143">
        <v>0</v>
      </c>
      <c r="O3143">
        <v>0</v>
      </c>
      <c r="P3143" t="s">
        <v>584</v>
      </c>
      <c r="Q3143" t="s">
        <v>451</v>
      </c>
      <c r="R3143">
        <v>1</v>
      </c>
      <c r="S3143" t="s">
        <v>564</v>
      </c>
      <c r="T3143">
        <v>0</v>
      </c>
      <c r="U3143">
        <v>0</v>
      </c>
      <c r="V3143" t="s">
        <v>1</v>
      </c>
      <c r="W3143" t="s">
        <v>451</v>
      </c>
      <c r="X3143">
        <v>1</v>
      </c>
      <c r="Y3143" t="s">
        <v>565</v>
      </c>
    </row>
    <row r="3144" spans="1:25">
      <c r="A3144" t="s">
        <v>62</v>
      </c>
      <c r="B3144" t="s">
        <v>66</v>
      </c>
      <c r="C3144">
        <v>2010</v>
      </c>
      <c r="D3144" t="s">
        <v>143</v>
      </c>
      <c r="E3144">
        <v>4940</v>
      </c>
      <c r="F3144">
        <v>30</v>
      </c>
      <c r="G3144">
        <v>30</v>
      </c>
      <c r="H3144">
        <v>4.9400000000000004</v>
      </c>
      <c r="I3144">
        <f t="shared" si="194"/>
        <v>0.03</v>
      </c>
      <c r="J3144">
        <f t="shared" si="195"/>
        <v>0.03</v>
      </c>
      <c r="K3144" t="s">
        <v>563</v>
      </c>
      <c r="L3144" t="s">
        <v>563</v>
      </c>
      <c r="M3144" t="s">
        <v>563</v>
      </c>
      <c r="N3144">
        <v>0</v>
      </c>
      <c r="O3144">
        <v>0</v>
      </c>
      <c r="P3144" t="s">
        <v>584</v>
      </c>
      <c r="Q3144" t="s">
        <v>451</v>
      </c>
      <c r="R3144">
        <v>1</v>
      </c>
      <c r="S3144" t="s">
        <v>564</v>
      </c>
      <c r="T3144">
        <v>0</v>
      </c>
      <c r="U3144">
        <v>0</v>
      </c>
      <c r="V3144" t="s">
        <v>1</v>
      </c>
      <c r="W3144" t="s">
        <v>451</v>
      </c>
      <c r="X3144">
        <v>1</v>
      </c>
      <c r="Y3144" t="s">
        <v>565</v>
      </c>
    </row>
    <row r="3145" spans="1:25">
      <c r="A3145" t="s">
        <v>62</v>
      </c>
      <c r="B3145" t="s">
        <v>66</v>
      </c>
      <c r="C3145">
        <v>2010</v>
      </c>
      <c r="D3145" t="s">
        <v>143</v>
      </c>
      <c r="E3145">
        <v>2800</v>
      </c>
      <c r="F3145">
        <v>6</v>
      </c>
      <c r="G3145">
        <v>6</v>
      </c>
      <c r="H3145">
        <v>2.8</v>
      </c>
      <c r="I3145">
        <f t="shared" si="194"/>
        <v>6.0000000000000001E-3</v>
      </c>
      <c r="J3145">
        <f t="shared" si="195"/>
        <v>6.0000000000000001E-3</v>
      </c>
      <c r="K3145" t="s">
        <v>563</v>
      </c>
      <c r="L3145" t="s">
        <v>563</v>
      </c>
      <c r="M3145" t="s">
        <v>563</v>
      </c>
      <c r="N3145">
        <v>0</v>
      </c>
      <c r="O3145">
        <v>1</v>
      </c>
      <c r="P3145" t="s">
        <v>1</v>
      </c>
      <c r="Q3145" t="s">
        <v>1</v>
      </c>
      <c r="R3145">
        <v>1</v>
      </c>
      <c r="S3145" t="s">
        <v>564</v>
      </c>
      <c r="T3145">
        <v>0</v>
      </c>
      <c r="U3145">
        <v>0</v>
      </c>
      <c r="V3145" t="s">
        <v>1</v>
      </c>
      <c r="W3145" t="s">
        <v>1</v>
      </c>
      <c r="X3145">
        <v>1</v>
      </c>
      <c r="Y3145" t="s">
        <v>565</v>
      </c>
    </row>
    <row r="3146" spans="1:25">
      <c r="A3146" t="s">
        <v>62</v>
      </c>
      <c r="B3146" t="s">
        <v>66</v>
      </c>
      <c r="C3146">
        <v>2010</v>
      </c>
      <c r="D3146" t="s">
        <v>143</v>
      </c>
      <c r="E3146">
        <v>2960</v>
      </c>
      <c r="F3146">
        <v>6</v>
      </c>
      <c r="G3146">
        <v>6</v>
      </c>
      <c r="H3146">
        <v>2.96</v>
      </c>
      <c r="I3146">
        <f t="shared" si="194"/>
        <v>6.0000000000000001E-3</v>
      </c>
      <c r="J3146">
        <f t="shared" si="195"/>
        <v>6.0000000000000001E-3</v>
      </c>
      <c r="K3146" t="s">
        <v>563</v>
      </c>
      <c r="L3146" t="s">
        <v>563</v>
      </c>
      <c r="M3146" t="s">
        <v>563</v>
      </c>
      <c r="N3146">
        <v>0</v>
      </c>
      <c r="O3146">
        <v>1</v>
      </c>
      <c r="P3146" t="s">
        <v>1</v>
      </c>
      <c r="Q3146" t="s">
        <v>1</v>
      </c>
      <c r="R3146">
        <v>1</v>
      </c>
      <c r="S3146" t="s">
        <v>564</v>
      </c>
      <c r="T3146">
        <v>0</v>
      </c>
      <c r="U3146">
        <v>0</v>
      </c>
      <c r="V3146" t="s">
        <v>1</v>
      </c>
      <c r="W3146" t="s">
        <v>1</v>
      </c>
      <c r="X3146">
        <v>1</v>
      </c>
      <c r="Y3146" t="s">
        <v>565</v>
      </c>
    </row>
    <row r="3147" spans="1:25">
      <c r="A3147" t="s">
        <v>62</v>
      </c>
      <c r="B3147" t="s">
        <v>66</v>
      </c>
      <c r="C3147">
        <v>2010</v>
      </c>
      <c r="D3147" t="s">
        <v>143</v>
      </c>
      <c r="E3147">
        <v>3020</v>
      </c>
      <c r="F3147">
        <v>15</v>
      </c>
      <c r="G3147">
        <v>15</v>
      </c>
      <c r="H3147">
        <v>3.02</v>
      </c>
      <c r="I3147">
        <f t="shared" si="194"/>
        <v>1.4999999999999999E-2</v>
      </c>
      <c r="J3147">
        <f t="shared" si="195"/>
        <v>1.4999999999999999E-2</v>
      </c>
      <c r="K3147" t="s">
        <v>563</v>
      </c>
      <c r="L3147" t="s">
        <v>563</v>
      </c>
      <c r="M3147" t="s">
        <v>563</v>
      </c>
      <c r="N3147">
        <v>0</v>
      </c>
      <c r="O3147">
        <v>1</v>
      </c>
      <c r="P3147" t="s">
        <v>1</v>
      </c>
      <c r="Q3147" t="s">
        <v>1</v>
      </c>
      <c r="R3147">
        <v>1</v>
      </c>
      <c r="S3147" t="s">
        <v>564</v>
      </c>
      <c r="T3147">
        <v>0</v>
      </c>
      <c r="U3147">
        <v>0</v>
      </c>
      <c r="V3147" t="s">
        <v>1</v>
      </c>
      <c r="W3147" t="s">
        <v>1</v>
      </c>
      <c r="X3147">
        <v>1</v>
      </c>
      <c r="Y3147" t="s">
        <v>565</v>
      </c>
    </row>
    <row r="3148" spans="1:25">
      <c r="A3148" t="s">
        <v>62</v>
      </c>
      <c r="B3148" t="s">
        <v>66</v>
      </c>
      <c r="C3148">
        <v>2010</v>
      </c>
      <c r="D3148" t="s">
        <v>143</v>
      </c>
      <c r="E3148">
        <v>3260</v>
      </c>
      <c r="F3148">
        <v>15</v>
      </c>
      <c r="G3148">
        <v>15</v>
      </c>
      <c r="H3148">
        <v>3.26</v>
      </c>
      <c r="I3148">
        <f t="shared" si="194"/>
        <v>1.4999999999999999E-2</v>
      </c>
      <c r="J3148">
        <f t="shared" si="195"/>
        <v>1.4999999999999999E-2</v>
      </c>
      <c r="K3148" t="s">
        <v>563</v>
      </c>
      <c r="L3148" t="s">
        <v>563</v>
      </c>
      <c r="M3148" t="s">
        <v>563</v>
      </c>
      <c r="N3148">
        <v>0</v>
      </c>
      <c r="O3148">
        <v>1</v>
      </c>
      <c r="P3148" t="s">
        <v>1</v>
      </c>
      <c r="Q3148" t="s">
        <v>1</v>
      </c>
      <c r="R3148">
        <v>1</v>
      </c>
      <c r="S3148" t="s">
        <v>564</v>
      </c>
      <c r="T3148">
        <v>0</v>
      </c>
      <c r="U3148">
        <v>0</v>
      </c>
      <c r="V3148" t="s">
        <v>1</v>
      </c>
      <c r="W3148" t="s">
        <v>1</v>
      </c>
      <c r="X3148">
        <v>1</v>
      </c>
      <c r="Y3148" t="s">
        <v>565</v>
      </c>
    </row>
    <row r="3149" spans="1:25">
      <c r="A3149" t="s">
        <v>62</v>
      </c>
      <c r="B3149" t="s">
        <v>66</v>
      </c>
      <c r="C3149">
        <v>2010</v>
      </c>
      <c r="D3149" t="s">
        <v>143</v>
      </c>
      <c r="E3149">
        <v>3900</v>
      </c>
      <c r="F3149">
        <v>15</v>
      </c>
      <c r="G3149">
        <v>15</v>
      </c>
      <c r="H3149">
        <v>3.9</v>
      </c>
      <c r="I3149">
        <f t="shared" si="194"/>
        <v>1.4999999999999999E-2</v>
      </c>
      <c r="J3149">
        <f t="shared" si="195"/>
        <v>1.4999999999999999E-2</v>
      </c>
      <c r="K3149" t="s">
        <v>563</v>
      </c>
      <c r="L3149" t="s">
        <v>563</v>
      </c>
      <c r="M3149" t="s">
        <v>563</v>
      </c>
      <c r="N3149">
        <v>0</v>
      </c>
      <c r="O3149">
        <v>1</v>
      </c>
      <c r="P3149" t="s">
        <v>1</v>
      </c>
      <c r="Q3149" t="s">
        <v>1</v>
      </c>
      <c r="R3149">
        <v>1</v>
      </c>
      <c r="S3149" t="s">
        <v>564</v>
      </c>
      <c r="T3149">
        <v>0</v>
      </c>
      <c r="U3149">
        <v>0</v>
      </c>
      <c r="V3149" t="s">
        <v>1</v>
      </c>
      <c r="W3149" t="s">
        <v>1</v>
      </c>
      <c r="X3149">
        <v>1</v>
      </c>
      <c r="Y3149" t="s">
        <v>565</v>
      </c>
    </row>
    <row r="3150" spans="1:25">
      <c r="A3150" t="s">
        <v>62</v>
      </c>
      <c r="B3150" t="s">
        <v>66</v>
      </c>
      <c r="C3150">
        <v>2010</v>
      </c>
      <c r="D3150" t="s">
        <v>143</v>
      </c>
      <c r="E3150">
        <v>4070</v>
      </c>
      <c r="F3150">
        <v>30</v>
      </c>
      <c r="G3150">
        <v>30</v>
      </c>
      <c r="H3150">
        <v>4.07</v>
      </c>
      <c r="I3150">
        <f t="shared" si="194"/>
        <v>0.03</v>
      </c>
      <c r="J3150">
        <f t="shared" si="195"/>
        <v>0.03</v>
      </c>
      <c r="K3150" t="s">
        <v>563</v>
      </c>
      <c r="L3150" t="s">
        <v>563</v>
      </c>
      <c r="M3150" t="s">
        <v>563</v>
      </c>
      <c r="N3150">
        <v>0</v>
      </c>
      <c r="O3150">
        <v>1</v>
      </c>
      <c r="P3150" t="s">
        <v>1</v>
      </c>
      <c r="Q3150" t="s">
        <v>1</v>
      </c>
      <c r="R3150">
        <v>1</v>
      </c>
      <c r="S3150" t="s">
        <v>564</v>
      </c>
      <c r="T3150">
        <v>0</v>
      </c>
      <c r="U3150">
        <v>0</v>
      </c>
      <c r="V3150" t="s">
        <v>1</v>
      </c>
      <c r="W3150" t="s">
        <v>1</v>
      </c>
      <c r="X3150">
        <v>1</v>
      </c>
      <c r="Y3150" t="s">
        <v>565</v>
      </c>
    </row>
    <row r="3151" spans="1:25">
      <c r="A3151" t="s">
        <v>62</v>
      </c>
      <c r="B3151" t="s">
        <v>66</v>
      </c>
      <c r="C3151">
        <v>2010</v>
      </c>
      <c r="D3151" t="s">
        <v>143</v>
      </c>
      <c r="E3151">
        <v>4240</v>
      </c>
      <c r="F3151">
        <v>30</v>
      </c>
      <c r="G3151">
        <v>30</v>
      </c>
      <c r="H3151">
        <v>4.24</v>
      </c>
      <c r="I3151">
        <f t="shared" si="194"/>
        <v>0.03</v>
      </c>
      <c r="J3151">
        <f t="shared" si="195"/>
        <v>0.03</v>
      </c>
      <c r="K3151" t="s">
        <v>563</v>
      </c>
      <c r="L3151" t="s">
        <v>563</v>
      </c>
      <c r="M3151" t="s">
        <v>563</v>
      </c>
      <c r="N3151">
        <v>0</v>
      </c>
      <c r="O3151">
        <v>1</v>
      </c>
      <c r="P3151" t="s">
        <v>1</v>
      </c>
      <c r="Q3151" t="s">
        <v>1</v>
      </c>
      <c r="R3151">
        <v>1</v>
      </c>
      <c r="S3151" t="s">
        <v>564</v>
      </c>
      <c r="T3151">
        <v>0</v>
      </c>
      <c r="U3151">
        <v>0</v>
      </c>
      <c r="V3151" t="s">
        <v>1</v>
      </c>
      <c r="W3151" t="s">
        <v>1</v>
      </c>
      <c r="X3151">
        <v>1</v>
      </c>
      <c r="Y3151" t="s">
        <v>565</v>
      </c>
    </row>
    <row r="3152" spans="1:25">
      <c r="A3152" t="s">
        <v>62</v>
      </c>
      <c r="B3152" t="s">
        <v>66</v>
      </c>
      <c r="C3152">
        <v>2010</v>
      </c>
      <c r="D3152" t="s">
        <v>143</v>
      </c>
      <c r="E3152">
        <v>4820</v>
      </c>
      <c r="F3152">
        <v>30</v>
      </c>
      <c r="G3152">
        <v>30</v>
      </c>
      <c r="H3152">
        <v>4.82</v>
      </c>
      <c r="I3152">
        <f t="shared" si="194"/>
        <v>0.03</v>
      </c>
      <c r="J3152">
        <f t="shared" si="195"/>
        <v>0.03</v>
      </c>
      <c r="K3152" t="s">
        <v>563</v>
      </c>
      <c r="L3152" t="s">
        <v>563</v>
      </c>
      <c r="M3152" t="s">
        <v>563</v>
      </c>
      <c r="N3152">
        <v>0</v>
      </c>
      <c r="O3152">
        <v>1</v>
      </c>
      <c r="P3152" t="s">
        <v>1</v>
      </c>
      <c r="Q3152" t="s">
        <v>1</v>
      </c>
      <c r="R3152">
        <v>1</v>
      </c>
      <c r="S3152" t="s">
        <v>564</v>
      </c>
      <c r="T3152">
        <v>0</v>
      </c>
      <c r="U3152">
        <v>0</v>
      </c>
      <c r="V3152" t="s">
        <v>1</v>
      </c>
      <c r="W3152" t="s">
        <v>1</v>
      </c>
      <c r="X3152">
        <v>1</v>
      </c>
      <c r="Y3152" t="s">
        <v>565</v>
      </c>
    </row>
    <row r="3153" spans="1:25">
      <c r="A3153" t="s">
        <v>62</v>
      </c>
      <c r="B3153" t="s">
        <v>66</v>
      </c>
      <c r="C3153">
        <v>2010</v>
      </c>
      <c r="D3153" t="s">
        <v>143</v>
      </c>
      <c r="E3153">
        <v>40</v>
      </c>
      <c r="F3153">
        <v>4</v>
      </c>
      <c r="G3153">
        <v>4</v>
      </c>
      <c r="H3153">
        <v>0.04</v>
      </c>
      <c r="I3153">
        <f t="shared" si="194"/>
        <v>4.0000000000000001E-3</v>
      </c>
      <c r="J3153">
        <f t="shared" si="195"/>
        <v>4.0000000000000001E-3</v>
      </c>
      <c r="K3153" t="s">
        <v>563</v>
      </c>
      <c r="L3153" t="s">
        <v>563</v>
      </c>
      <c r="M3153" t="s">
        <v>563</v>
      </c>
      <c r="N3153">
        <v>0</v>
      </c>
      <c r="O3153">
        <v>0</v>
      </c>
      <c r="P3153" t="s">
        <v>585</v>
      </c>
      <c r="Q3153" t="s">
        <v>69</v>
      </c>
      <c r="R3153">
        <v>1</v>
      </c>
      <c r="S3153" t="s">
        <v>564</v>
      </c>
      <c r="T3153">
        <v>0</v>
      </c>
      <c r="U3153">
        <v>0</v>
      </c>
      <c r="V3153" t="s">
        <v>1</v>
      </c>
      <c r="W3153" t="s">
        <v>69</v>
      </c>
      <c r="X3153">
        <v>1</v>
      </c>
      <c r="Y3153" t="s">
        <v>565</v>
      </c>
    </row>
    <row r="3154" spans="1:25">
      <c r="A3154" t="s">
        <v>62</v>
      </c>
      <c r="B3154" t="s">
        <v>66</v>
      </c>
      <c r="C3154">
        <v>2010</v>
      </c>
      <c r="D3154" t="s">
        <v>143</v>
      </c>
      <c r="E3154">
        <v>60</v>
      </c>
      <c r="F3154">
        <v>4</v>
      </c>
      <c r="G3154">
        <v>4</v>
      </c>
      <c r="H3154">
        <v>0.06</v>
      </c>
      <c r="I3154">
        <f t="shared" si="194"/>
        <v>4.0000000000000001E-3</v>
      </c>
      <c r="J3154">
        <f t="shared" si="195"/>
        <v>4.0000000000000001E-3</v>
      </c>
      <c r="K3154" t="s">
        <v>563</v>
      </c>
      <c r="L3154" t="s">
        <v>563</v>
      </c>
      <c r="M3154" t="s">
        <v>563</v>
      </c>
      <c r="N3154">
        <v>0</v>
      </c>
      <c r="O3154">
        <v>0</v>
      </c>
      <c r="P3154" t="s">
        <v>585</v>
      </c>
      <c r="Q3154" t="s">
        <v>69</v>
      </c>
      <c r="R3154">
        <v>1</v>
      </c>
      <c r="S3154" t="s">
        <v>564</v>
      </c>
      <c r="T3154">
        <v>0</v>
      </c>
      <c r="U3154">
        <v>0</v>
      </c>
      <c r="V3154" t="s">
        <v>1</v>
      </c>
      <c r="W3154" t="s">
        <v>69</v>
      </c>
      <c r="X3154">
        <v>1</v>
      </c>
      <c r="Y3154" t="s">
        <v>565</v>
      </c>
    </row>
    <row r="3155" spans="1:25">
      <c r="A3155" t="s">
        <v>62</v>
      </c>
      <c r="B3155" t="s">
        <v>66</v>
      </c>
      <c r="C3155">
        <v>2010</v>
      </c>
      <c r="D3155" t="s">
        <v>143</v>
      </c>
      <c r="E3155">
        <v>70</v>
      </c>
      <c r="F3155">
        <v>4</v>
      </c>
      <c r="G3155">
        <v>4</v>
      </c>
      <c r="H3155">
        <v>7.0000000000000007E-2</v>
      </c>
      <c r="I3155">
        <f t="shared" ref="I3155:I3218" si="196">F3155/1000</f>
        <v>4.0000000000000001E-3</v>
      </c>
      <c r="J3155">
        <f t="shared" ref="J3155:J3218" si="197">G3155/1000</f>
        <v>4.0000000000000001E-3</v>
      </c>
      <c r="K3155" t="s">
        <v>563</v>
      </c>
      <c r="L3155" t="s">
        <v>563</v>
      </c>
      <c r="M3155" t="s">
        <v>563</v>
      </c>
      <c r="N3155">
        <v>0</v>
      </c>
      <c r="O3155">
        <v>0</v>
      </c>
      <c r="P3155" t="s">
        <v>585</v>
      </c>
      <c r="Q3155" t="s">
        <v>69</v>
      </c>
      <c r="R3155">
        <v>1</v>
      </c>
      <c r="S3155" t="s">
        <v>564</v>
      </c>
      <c r="T3155">
        <v>0</v>
      </c>
      <c r="U3155">
        <v>0</v>
      </c>
      <c r="V3155" t="s">
        <v>1</v>
      </c>
      <c r="W3155" t="s">
        <v>69</v>
      </c>
      <c r="X3155">
        <v>1</v>
      </c>
      <c r="Y3155" t="s">
        <v>565</v>
      </c>
    </row>
    <row r="3156" spans="1:25">
      <c r="A3156" t="s">
        <v>62</v>
      </c>
      <c r="B3156" t="s">
        <v>66</v>
      </c>
      <c r="C3156">
        <v>2010</v>
      </c>
      <c r="D3156" t="s">
        <v>143</v>
      </c>
      <c r="E3156">
        <v>90</v>
      </c>
      <c r="F3156">
        <v>4</v>
      </c>
      <c r="G3156">
        <v>4</v>
      </c>
      <c r="H3156">
        <v>0.09</v>
      </c>
      <c r="I3156">
        <f t="shared" si="196"/>
        <v>4.0000000000000001E-3</v>
      </c>
      <c r="J3156">
        <f t="shared" si="197"/>
        <v>4.0000000000000001E-3</v>
      </c>
      <c r="K3156" t="s">
        <v>563</v>
      </c>
      <c r="L3156" t="s">
        <v>563</v>
      </c>
      <c r="M3156" t="s">
        <v>563</v>
      </c>
      <c r="N3156">
        <v>0</v>
      </c>
      <c r="O3156">
        <v>0</v>
      </c>
      <c r="P3156" t="s">
        <v>585</v>
      </c>
      <c r="Q3156" t="s">
        <v>69</v>
      </c>
      <c r="R3156">
        <v>1</v>
      </c>
      <c r="S3156" t="s">
        <v>564</v>
      </c>
      <c r="T3156">
        <v>0</v>
      </c>
      <c r="U3156">
        <v>0</v>
      </c>
      <c r="V3156" t="s">
        <v>1</v>
      </c>
      <c r="W3156" t="s">
        <v>69</v>
      </c>
      <c r="X3156">
        <v>1</v>
      </c>
      <c r="Y3156" t="s">
        <v>565</v>
      </c>
    </row>
    <row r="3157" spans="1:25">
      <c r="A3157" t="s">
        <v>62</v>
      </c>
      <c r="B3157" t="s">
        <v>66</v>
      </c>
      <c r="C3157">
        <v>2010</v>
      </c>
      <c r="D3157" t="s">
        <v>143</v>
      </c>
      <c r="E3157">
        <v>110</v>
      </c>
      <c r="F3157">
        <v>4</v>
      </c>
      <c r="G3157">
        <v>4</v>
      </c>
      <c r="H3157">
        <v>0.11</v>
      </c>
      <c r="I3157">
        <f t="shared" si="196"/>
        <v>4.0000000000000001E-3</v>
      </c>
      <c r="J3157">
        <f t="shared" si="197"/>
        <v>4.0000000000000001E-3</v>
      </c>
      <c r="K3157" t="s">
        <v>563</v>
      </c>
      <c r="L3157" t="s">
        <v>563</v>
      </c>
      <c r="M3157" t="s">
        <v>563</v>
      </c>
      <c r="N3157">
        <v>0</v>
      </c>
      <c r="O3157">
        <v>0</v>
      </c>
      <c r="P3157" t="s">
        <v>585</v>
      </c>
      <c r="Q3157" t="s">
        <v>69</v>
      </c>
      <c r="R3157">
        <v>1</v>
      </c>
      <c r="S3157" t="s">
        <v>564</v>
      </c>
      <c r="T3157">
        <v>0</v>
      </c>
      <c r="U3157">
        <v>0</v>
      </c>
      <c r="V3157" t="s">
        <v>1</v>
      </c>
      <c r="W3157" t="s">
        <v>69</v>
      </c>
      <c r="X3157">
        <v>1</v>
      </c>
      <c r="Y3157" t="s">
        <v>565</v>
      </c>
    </row>
    <row r="3158" spans="1:25">
      <c r="A3158" t="s">
        <v>62</v>
      </c>
      <c r="B3158" t="s">
        <v>66</v>
      </c>
      <c r="C3158">
        <v>2010</v>
      </c>
      <c r="D3158" t="s">
        <v>143</v>
      </c>
      <c r="E3158">
        <v>110</v>
      </c>
      <c r="F3158">
        <v>4</v>
      </c>
      <c r="G3158">
        <v>4</v>
      </c>
      <c r="H3158">
        <v>0.11</v>
      </c>
      <c r="I3158">
        <f t="shared" si="196"/>
        <v>4.0000000000000001E-3</v>
      </c>
      <c r="J3158">
        <f t="shared" si="197"/>
        <v>4.0000000000000001E-3</v>
      </c>
      <c r="K3158" t="s">
        <v>563</v>
      </c>
      <c r="L3158" t="s">
        <v>563</v>
      </c>
      <c r="M3158" t="s">
        <v>563</v>
      </c>
      <c r="N3158">
        <v>0</v>
      </c>
      <c r="O3158">
        <v>0</v>
      </c>
      <c r="P3158" t="s">
        <v>585</v>
      </c>
      <c r="Q3158" t="s">
        <v>69</v>
      </c>
      <c r="R3158">
        <v>1</v>
      </c>
      <c r="S3158" t="s">
        <v>564</v>
      </c>
      <c r="T3158">
        <v>0</v>
      </c>
      <c r="U3158">
        <v>0</v>
      </c>
      <c r="V3158" t="s">
        <v>1</v>
      </c>
      <c r="W3158" t="s">
        <v>69</v>
      </c>
      <c r="X3158">
        <v>1</v>
      </c>
      <c r="Y3158" t="s">
        <v>565</v>
      </c>
    </row>
    <row r="3159" spans="1:25">
      <c r="A3159" t="s">
        <v>62</v>
      </c>
      <c r="B3159" t="s">
        <v>66</v>
      </c>
      <c r="C3159">
        <v>2010</v>
      </c>
      <c r="D3159" t="s">
        <v>143</v>
      </c>
      <c r="E3159">
        <v>130</v>
      </c>
      <c r="F3159">
        <v>4</v>
      </c>
      <c r="G3159">
        <v>4</v>
      </c>
      <c r="H3159">
        <v>0.13</v>
      </c>
      <c r="I3159">
        <f t="shared" si="196"/>
        <v>4.0000000000000001E-3</v>
      </c>
      <c r="J3159">
        <f t="shared" si="197"/>
        <v>4.0000000000000001E-3</v>
      </c>
      <c r="K3159" t="s">
        <v>563</v>
      </c>
      <c r="L3159" t="s">
        <v>563</v>
      </c>
      <c r="M3159" t="s">
        <v>563</v>
      </c>
      <c r="N3159">
        <v>0</v>
      </c>
      <c r="O3159">
        <v>0</v>
      </c>
      <c r="P3159" t="s">
        <v>585</v>
      </c>
      <c r="Q3159" t="s">
        <v>69</v>
      </c>
      <c r="R3159">
        <v>1</v>
      </c>
      <c r="S3159" t="s">
        <v>564</v>
      </c>
      <c r="T3159">
        <v>0</v>
      </c>
      <c r="U3159">
        <v>0</v>
      </c>
      <c r="V3159" t="s">
        <v>1</v>
      </c>
      <c r="W3159" t="s">
        <v>69</v>
      </c>
      <c r="X3159">
        <v>1</v>
      </c>
      <c r="Y3159" t="s">
        <v>565</v>
      </c>
    </row>
    <row r="3160" spans="1:25">
      <c r="A3160" t="s">
        <v>62</v>
      </c>
      <c r="B3160" t="s">
        <v>66</v>
      </c>
      <c r="C3160">
        <v>2010</v>
      </c>
      <c r="D3160" t="s">
        <v>143</v>
      </c>
      <c r="E3160">
        <v>150</v>
      </c>
      <c r="F3160">
        <v>4</v>
      </c>
      <c r="G3160">
        <v>4</v>
      </c>
      <c r="H3160">
        <v>0.15</v>
      </c>
      <c r="I3160">
        <f t="shared" si="196"/>
        <v>4.0000000000000001E-3</v>
      </c>
      <c r="J3160">
        <f t="shared" si="197"/>
        <v>4.0000000000000001E-3</v>
      </c>
      <c r="K3160" t="s">
        <v>563</v>
      </c>
      <c r="L3160" t="s">
        <v>563</v>
      </c>
      <c r="M3160" t="s">
        <v>563</v>
      </c>
      <c r="N3160">
        <v>0</v>
      </c>
      <c r="O3160">
        <v>0</v>
      </c>
      <c r="P3160" t="s">
        <v>585</v>
      </c>
      <c r="Q3160" t="s">
        <v>69</v>
      </c>
      <c r="R3160">
        <v>1</v>
      </c>
      <c r="S3160" t="s">
        <v>564</v>
      </c>
      <c r="T3160">
        <v>0</v>
      </c>
      <c r="U3160">
        <v>0</v>
      </c>
      <c r="V3160" t="s">
        <v>1</v>
      </c>
      <c r="W3160" t="s">
        <v>69</v>
      </c>
      <c r="X3160">
        <v>1</v>
      </c>
      <c r="Y3160" t="s">
        <v>565</v>
      </c>
    </row>
    <row r="3161" spans="1:25">
      <c r="A3161" t="s">
        <v>62</v>
      </c>
      <c r="B3161" t="s">
        <v>66</v>
      </c>
      <c r="C3161">
        <v>2010</v>
      </c>
      <c r="D3161" t="s">
        <v>143</v>
      </c>
      <c r="E3161">
        <v>160</v>
      </c>
      <c r="F3161">
        <v>4</v>
      </c>
      <c r="G3161">
        <v>4</v>
      </c>
      <c r="H3161">
        <v>0.16</v>
      </c>
      <c r="I3161">
        <f t="shared" si="196"/>
        <v>4.0000000000000001E-3</v>
      </c>
      <c r="J3161">
        <f t="shared" si="197"/>
        <v>4.0000000000000001E-3</v>
      </c>
      <c r="K3161" t="s">
        <v>563</v>
      </c>
      <c r="L3161" t="s">
        <v>563</v>
      </c>
      <c r="M3161" t="s">
        <v>563</v>
      </c>
      <c r="N3161">
        <v>0</v>
      </c>
      <c r="O3161">
        <v>0</v>
      </c>
      <c r="P3161" t="s">
        <v>585</v>
      </c>
      <c r="Q3161" t="s">
        <v>69</v>
      </c>
      <c r="R3161">
        <v>1</v>
      </c>
      <c r="S3161" t="s">
        <v>564</v>
      </c>
      <c r="T3161">
        <v>0</v>
      </c>
      <c r="U3161">
        <v>0</v>
      </c>
      <c r="V3161" t="s">
        <v>1</v>
      </c>
      <c r="W3161" t="s">
        <v>69</v>
      </c>
      <c r="X3161">
        <v>1</v>
      </c>
      <c r="Y3161" t="s">
        <v>565</v>
      </c>
    </row>
    <row r="3162" spans="1:25">
      <c r="A3162" t="s">
        <v>62</v>
      </c>
      <c r="B3162" t="s">
        <v>66</v>
      </c>
      <c r="C3162">
        <v>2010</v>
      </c>
      <c r="D3162" t="s">
        <v>143</v>
      </c>
      <c r="E3162">
        <v>170</v>
      </c>
      <c r="F3162">
        <v>4</v>
      </c>
      <c r="G3162">
        <v>4</v>
      </c>
      <c r="H3162">
        <v>0.17</v>
      </c>
      <c r="I3162">
        <f t="shared" si="196"/>
        <v>4.0000000000000001E-3</v>
      </c>
      <c r="J3162">
        <f t="shared" si="197"/>
        <v>4.0000000000000001E-3</v>
      </c>
      <c r="K3162" t="s">
        <v>563</v>
      </c>
      <c r="L3162" t="s">
        <v>563</v>
      </c>
      <c r="M3162" t="s">
        <v>563</v>
      </c>
      <c r="N3162">
        <v>0</v>
      </c>
      <c r="O3162">
        <v>0</v>
      </c>
      <c r="P3162" t="s">
        <v>585</v>
      </c>
      <c r="Q3162" t="s">
        <v>69</v>
      </c>
      <c r="R3162">
        <v>1</v>
      </c>
      <c r="S3162" t="s">
        <v>564</v>
      </c>
      <c r="T3162">
        <v>0</v>
      </c>
      <c r="U3162">
        <v>0</v>
      </c>
      <c r="V3162" t="s">
        <v>1</v>
      </c>
      <c r="W3162" t="s">
        <v>69</v>
      </c>
      <c r="X3162">
        <v>1</v>
      </c>
      <c r="Y3162" t="s">
        <v>565</v>
      </c>
    </row>
    <row r="3163" spans="1:25">
      <c r="A3163" t="s">
        <v>62</v>
      </c>
      <c r="B3163" t="s">
        <v>66</v>
      </c>
      <c r="C3163">
        <v>2010</v>
      </c>
      <c r="D3163" t="s">
        <v>143</v>
      </c>
      <c r="E3163">
        <v>310</v>
      </c>
      <c r="F3163">
        <v>4</v>
      </c>
      <c r="G3163">
        <v>4</v>
      </c>
      <c r="H3163">
        <v>0.31</v>
      </c>
      <c r="I3163">
        <f t="shared" si="196"/>
        <v>4.0000000000000001E-3</v>
      </c>
      <c r="J3163">
        <f t="shared" si="197"/>
        <v>4.0000000000000001E-3</v>
      </c>
      <c r="K3163" t="s">
        <v>563</v>
      </c>
      <c r="L3163" t="s">
        <v>563</v>
      </c>
      <c r="M3163" t="s">
        <v>563</v>
      </c>
      <c r="N3163">
        <v>0</v>
      </c>
      <c r="O3163">
        <v>0</v>
      </c>
      <c r="P3163" t="s">
        <v>585</v>
      </c>
      <c r="Q3163" t="s">
        <v>69</v>
      </c>
      <c r="R3163">
        <v>1</v>
      </c>
      <c r="S3163" t="s">
        <v>564</v>
      </c>
      <c r="T3163">
        <v>0</v>
      </c>
      <c r="U3163">
        <v>0</v>
      </c>
      <c r="V3163" t="s">
        <v>1</v>
      </c>
      <c r="W3163" t="s">
        <v>69</v>
      </c>
      <c r="X3163">
        <v>1</v>
      </c>
      <c r="Y3163" t="s">
        <v>565</v>
      </c>
    </row>
    <row r="3164" spans="1:25">
      <c r="A3164" t="s">
        <v>62</v>
      </c>
      <c r="B3164" t="s">
        <v>66</v>
      </c>
      <c r="C3164">
        <v>2010</v>
      </c>
      <c r="D3164" t="s">
        <v>143</v>
      </c>
      <c r="E3164">
        <v>430</v>
      </c>
      <c r="F3164">
        <v>4</v>
      </c>
      <c r="G3164">
        <v>4</v>
      </c>
      <c r="H3164">
        <v>0.43</v>
      </c>
      <c r="I3164">
        <f t="shared" si="196"/>
        <v>4.0000000000000001E-3</v>
      </c>
      <c r="J3164">
        <f t="shared" si="197"/>
        <v>4.0000000000000001E-3</v>
      </c>
      <c r="K3164" t="s">
        <v>563</v>
      </c>
      <c r="L3164" t="s">
        <v>563</v>
      </c>
      <c r="M3164" t="s">
        <v>563</v>
      </c>
      <c r="N3164">
        <v>0</v>
      </c>
      <c r="O3164">
        <v>0</v>
      </c>
      <c r="P3164" t="s">
        <v>585</v>
      </c>
      <c r="Q3164" t="s">
        <v>69</v>
      </c>
      <c r="R3164">
        <v>1</v>
      </c>
      <c r="S3164" t="s">
        <v>564</v>
      </c>
      <c r="T3164">
        <v>0</v>
      </c>
      <c r="U3164">
        <v>0</v>
      </c>
      <c r="V3164" t="s">
        <v>1</v>
      </c>
      <c r="W3164" t="s">
        <v>69</v>
      </c>
      <c r="X3164">
        <v>1</v>
      </c>
      <c r="Y3164" t="s">
        <v>565</v>
      </c>
    </row>
    <row r="3165" spans="1:25">
      <c r="A3165" t="s">
        <v>62</v>
      </c>
      <c r="B3165" t="s">
        <v>66</v>
      </c>
      <c r="C3165">
        <v>2010</v>
      </c>
      <c r="D3165" t="s">
        <v>143</v>
      </c>
      <c r="E3165">
        <v>580</v>
      </c>
      <c r="F3165">
        <v>4</v>
      </c>
      <c r="G3165">
        <v>4</v>
      </c>
      <c r="H3165">
        <v>0.57999999999999996</v>
      </c>
      <c r="I3165">
        <f t="shared" si="196"/>
        <v>4.0000000000000001E-3</v>
      </c>
      <c r="J3165">
        <f t="shared" si="197"/>
        <v>4.0000000000000001E-3</v>
      </c>
      <c r="K3165" t="s">
        <v>563</v>
      </c>
      <c r="L3165" t="s">
        <v>563</v>
      </c>
      <c r="M3165" t="s">
        <v>563</v>
      </c>
      <c r="N3165">
        <v>0</v>
      </c>
      <c r="O3165">
        <v>0</v>
      </c>
      <c r="P3165" t="s">
        <v>585</v>
      </c>
      <c r="Q3165" t="s">
        <v>69</v>
      </c>
      <c r="R3165">
        <v>1</v>
      </c>
      <c r="S3165" t="s">
        <v>564</v>
      </c>
      <c r="T3165">
        <v>0</v>
      </c>
      <c r="U3165">
        <v>0</v>
      </c>
      <c r="V3165" t="s">
        <v>1</v>
      </c>
      <c r="W3165" t="s">
        <v>69</v>
      </c>
      <c r="X3165">
        <v>1</v>
      </c>
      <c r="Y3165" t="s">
        <v>565</v>
      </c>
    </row>
    <row r="3166" spans="1:25">
      <c r="A3166" t="s">
        <v>62</v>
      </c>
      <c r="B3166" t="s">
        <v>66</v>
      </c>
      <c r="C3166">
        <v>2010</v>
      </c>
      <c r="D3166" t="s">
        <v>143</v>
      </c>
      <c r="E3166">
        <v>930</v>
      </c>
      <c r="F3166">
        <v>4</v>
      </c>
      <c r="G3166">
        <v>4</v>
      </c>
      <c r="H3166">
        <v>0.93</v>
      </c>
      <c r="I3166">
        <f t="shared" si="196"/>
        <v>4.0000000000000001E-3</v>
      </c>
      <c r="J3166">
        <f t="shared" si="197"/>
        <v>4.0000000000000001E-3</v>
      </c>
      <c r="K3166" t="s">
        <v>563</v>
      </c>
      <c r="L3166" t="s">
        <v>563</v>
      </c>
      <c r="M3166" t="s">
        <v>563</v>
      </c>
      <c r="N3166">
        <v>0</v>
      </c>
      <c r="O3166">
        <v>0</v>
      </c>
      <c r="P3166" t="s">
        <v>585</v>
      </c>
      <c r="Q3166" t="s">
        <v>69</v>
      </c>
      <c r="R3166">
        <v>1</v>
      </c>
      <c r="S3166" t="s">
        <v>564</v>
      </c>
      <c r="T3166">
        <v>0</v>
      </c>
      <c r="U3166">
        <v>0</v>
      </c>
      <c r="V3166" t="s">
        <v>1</v>
      </c>
      <c r="W3166" t="s">
        <v>69</v>
      </c>
      <c r="X3166">
        <v>1</v>
      </c>
      <c r="Y3166" t="s">
        <v>565</v>
      </c>
    </row>
    <row r="3167" spans="1:25">
      <c r="A3167" t="s">
        <v>62</v>
      </c>
      <c r="B3167" t="s">
        <v>66</v>
      </c>
      <c r="C3167">
        <v>2010</v>
      </c>
      <c r="D3167" t="s">
        <v>143</v>
      </c>
      <c r="E3167">
        <v>1050</v>
      </c>
      <c r="F3167">
        <v>6</v>
      </c>
      <c r="G3167">
        <v>6</v>
      </c>
      <c r="H3167">
        <v>1.05</v>
      </c>
      <c r="I3167">
        <f t="shared" si="196"/>
        <v>6.0000000000000001E-3</v>
      </c>
      <c r="J3167">
        <f t="shared" si="197"/>
        <v>6.0000000000000001E-3</v>
      </c>
      <c r="K3167" t="s">
        <v>563</v>
      </c>
      <c r="L3167" t="s">
        <v>563</v>
      </c>
      <c r="M3167" t="s">
        <v>563</v>
      </c>
      <c r="N3167">
        <v>0</v>
      </c>
      <c r="O3167">
        <v>0</v>
      </c>
      <c r="P3167" t="s">
        <v>585</v>
      </c>
      <c r="Q3167" t="s">
        <v>69</v>
      </c>
      <c r="R3167">
        <v>1</v>
      </c>
      <c r="S3167" t="s">
        <v>564</v>
      </c>
      <c r="T3167">
        <v>0</v>
      </c>
      <c r="U3167">
        <v>0</v>
      </c>
      <c r="V3167" t="s">
        <v>1</v>
      </c>
      <c r="W3167" t="s">
        <v>69</v>
      </c>
      <c r="X3167">
        <v>1</v>
      </c>
      <c r="Y3167" t="s">
        <v>565</v>
      </c>
    </row>
    <row r="3168" spans="1:25">
      <c r="A3168" t="s">
        <v>62</v>
      </c>
      <c r="B3168" t="s">
        <v>66</v>
      </c>
      <c r="C3168">
        <v>2010</v>
      </c>
      <c r="D3168" t="s">
        <v>143</v>
      </c>
      <c r="E3168">
        <v>1190</v>
      </c>
      <c r="F3168">
        <v>6</v>
      </c>
      <c r="G3168">
        <v>6</v>
      </c>
      <c r="H3168">
        <v>1.19</v>
      </c>
      <c r="I3168">
        <f t="shared" si="196"/>
        <v>6.0000000000000001E-3</v>
      </c>
      <c r="J3168">
        <f t="shared" si="197"/>
        <v>6.0000000000000001E-3</v>
      </c>
      <c r="K3168" t="s">
        <v>563</v>
      </c>
      <c r="L3168" t="s">
        <v>563</v>
      </c>
      <c r="M3168" t="s">
        <v>563</v>
      </c>
      <c r="N3168">
        <v>0</v>
      </c>
      <c r="O3168">
        <v>0</v>
      </c>
      <c r="P3168" t="s">
        <v>585</v>
      </c>
      <c r="Q3168" t="s">
        <v>69</v>
      </c>
      <c r="R3168">
        <v>1</v>
      </c>
      <c r="S3168" t="s">
        <v>564</v>
      </c>
      <c r="T3168">
        <v>0</v>
      </c>
      <c r="U3168">
        <v>0</v>
      </c>
      <c r="V3168" t="s">
        <v>1</v>
      </c>
      <c r="W3168" t="s">
        <v>69</v>
      </c>
      <c r="X3168">
        <v>1</v>
      </c>
      <c r="Y3168" t="s">
        <v>565</v>
      </c>
    </row>
    <row r="3169" spans="1:25">
      <c r="A3169" t="s">
        <v>62</v>
      </c>
      <c r="B3169" t="s">
        <v>66</v>
      </c>
      <c r="C3169">
        <v>2010</v>
      </c>
      <c r="D3169" t="s">
        <v>143</v>
      </c>
      <c r="E3169">
        <v>1210</v>
      </c>
      <c r="F3169">
        <v>6</v>
      </c>
      <c r="G3169">
        <v>6</v>
      </c>
      <c r="H3169">
        <v>1.21</v>
      </c>
      <c r="I3169">
        <f t="shared" si="196"/>
        <v>6.0000000000000001E-3</v>
      </c>
      <c r="J3169">
        <f t="shared" si="197"/>
        <v>6.0000000000000001E-3</v>
      </c>
      <c r="K3169" t="s">
        <v>563</v>
      </c>
      <c r="L3169" t="s">
        <v>563</v>
      </c>
      <c r="M3169" t="s">
        <v>563</v>
      </c>
      <c r="N3169">
        <v>0</v>
      </c>
      <c r="O3169">
        <v>0</v>
      </c>
      <c r="P3169" t="s">
        <v>585</v>
      </c>
      <c r="Q3169" t="s">
        <v>69</v>
      </c>
      <c r="R3169">
        <v>1</v>
      </c>
      <c r="S3169" t="s">
        <v>564</v>
      </c>
      <c r="T3169">
        <v>0</v>
      </c>
      <c r="U3169">
        <v>0</v>
      </c>
      <c r="V3169" t="s">
        <v>1</v>
      </c>
      <c r="W3169" t="s">
        <v>69</v>
      </c>
      <c r="X3169">
        <v>1</v>
      </c>
      <c r="Y3169" t="s">
        <v>565</v>
      </c>
    </row>
    <row r="3170" spans="1:25">
      <c r="A3170" t="s">
        <v>62</v>
      </c>
      <c r="B3170" t="s">
        <v>66</v>
      </c>
      <c r="C3170">
        <v>2010</v>
      </c>
      <c r="D3170" t="s">
        <v>143</v>
      </c>
      <c r="E3170">
        <v>1220</v>
      </c>
      <c r="F3170">
        <v>6</v>
      </c>
      <c r="G3170">
        <v>6</v>
      </c>
      <c r="H3170">
        <v>1.22</v>
      </c>
      <c r="I3170">
        <f t="shared" si="196"/>
        <v>6.0000000000000001E-3</v>
      </c>
      <c r="J3170">
        <f t="shared" si="197"/>
        <v>6.0000000000000001E-3</v>
      </c>
      <c r="K3170" t="s">
        <v>563</v>
      </c>
      <c r="L3170" t="s">
        <v>563</v>
      </c>
      <c r="M3170" t="s">
        <v>563</v>
      </c>
      <c r="N3170">
        <v>0</v>
      </c>
      <c r="O3170">
        <v>0</v>
      </c>
      <c r="P3170" t="s">
        <v>585</v>
      </c>
      <c r="Q3170" t="s">
        <v>69</v>
      </c>
      <c r="R3170">
        <v>1</v>
      </c>
      <c r="S3170" t="s">
        <v>564</v>
      </c>
      <c r="T3170">
        <v>0</v>
      </c>
      <c r="U3170">
        <v>0</v>
      </c>
      <c r="V3170" t="s">
        <v>1</v>
      </c>
      <c r="W3170" t="s">
        <v>69</v>
      </c>
      <c r="X3170">
        <v>1</v>
      </c>
      <c r="Y3170" t="s">
        <v>565</v>
      </c>
    </row>
    <row r="3171" spans="1:25">
      <c r="A3171" t="s">
        <v>62</v>
      </c>
      <c r="B3171" t="s">
        <v>66</v>
      </c>
      <c r="C3171">
        <v>2010</v>
      </c>
      <c r="D3171" t="s">
        <v>143</v>
      </c>
      <c r="E3171">
        <v>1230</v>
      </c>
      <c r="F3171">
        <v>6</v>
      </c>
      <c r="G3171">
        <v>6</v>
      </c>
      <c r="H3171">
        <v>1.23</v>
      </c>
      <c r="I3171">
        <f t="shared" si="196"/>
        <v>6.0000000000000001E-3</v>
      </c>
      <c r="J3171">
        <f t="shared" si="197"/>
        <v>6.0000000000000001E-3</v>
      </c>
      <c r="K3171" t="s">
        <v>563</v>
      </c>
      <c r="L3171" t="s">
        <v>563</v>
      </c>
      <c r="M3171" t="s">
        <v>563</v>
      </c>
      <c r="N3171">
        <v>0</v>
      </c>
      <c r="O3171">
        <v>0</v>
      </c>
      <c r="P3171" t="s">
        <v>585</v>
      </c>
      <c r="Q3171" t="s">
        <v>69</v>
      </c>
      <c r="R3171">
        <v>1</v>
      </c>
      <c r="S3171" t="s">
        <v>564</v>
      </c>
      <c r="T3171">
        <v>0</v>
      </c>
      <c r="U3171">
        <v>0</v>
      </c>
      <c r="V3171" t="s">
        <v>1</v>
      </c>
      <c r="W3171" t="s">
        <v>69</v>
      </c>
      <c r="X3171">
        <v>1</v>
      </c>
      <c r="Y3171" t="s">
        <v>565</v>
      </c>
    </row>
    <row r="3172" spans="1:25">
      <c r="A3172" t="s">
        <v>62</v>
      </c>
      <c r="B3172" t="s">
        <v>66</v>
      </c>
      <c r="C3172">
        <v>2010</v>
      </c>
      <c r="D3172" t="s">
        <v>143</v>
      </c>
      <c r="E3172">
        <v>1250</v>
      </c>
      <c r="F3172">
        <v>6</v>
      </c>
      <c r="G3172">
        <v>6</v>
      </c>
      <c r="H3172">
        <v>1.25</v>
      </c>
      <c r="I3172">
        <f t="shared" si="196"/>
        <v>6.0000000000000001E-3</v>
      </c>
      <c r="J3172">
        <f t="shared" si="197"/>
        <v>6.0000000000000001E-3</v>
      </c>
      <c r="K3172" t="s">
        <v>563</v>
      </c>
      <c r="L3172" t="s">
        <v>563</v>
      </c>
      <c r="M3172" t="s">
        <v>563</v>
      </c>
      <c r="N3172">
        <v>0</v>
      </c>
      <c r="O3172">
        <v>0</v>
      </c>
      <c r="P3172" t="s">
        <v>585</v>
      </c>
      <c r="Q3172" t="s">
        <v>69</v>
      </c>
      <c r="R3172">
        <v>1</v>
      </c>
      <c r="S3172" t="s">
        <v>564</v>
      </c>
      <c r="T3172">
        <v>0</v>
      </c>
      <c r="U3172">
        <v>0</v>
      </c>
      <c r="V3172" t="s">
        <v>1</v>
      </c>
      <c r="W3172" t="s">
        <v>69</v>
      </c>
      <c r="X3172">
        <v>1</v>
      </c>
      <c r="Y3172" t="s">
        <v>565</v>
      </c>
    </row>
    <row r="3173" spans="1:25">
      <c r="A3173" t="s">
        <v>62</v>
      </c>
      <c r="B3173" t="s">
        <v>66</v>
      </c>
      <c r="C3173">
        <v>2010</v>
      </c>
      <c r="D3173" t="s">
        <v>143</v>
      </c>
      <c r="E3173">
        <v>1270</v>
      </c>
      <c r="F3173">
        <v>6</v>
      </c>
      <c r="G3173">
        <v>6</v>
      </c>
      <c r="H3173">
        <v>1.27</v>
      </c>
      <c r="I3173">
        <f t="shared" si="196"/>
        <v>6.0000000000000001E-3</v>
      </c>
      <c r="J3173">
        <f t="shared" si="197"/>
        <v>6.0000000000000001E-3</v>
      </c>
      <c r="K3173" t="s">
        <v>563</v>
      </c>
      <c r="L3173" t="s">
        <v>563</v>
      </c>
      <c r="M3173" t="s">
        <v>563</v>
      </c>
      <c r="N3173">
        <v>0</v>
      </c>
      <c r="O3173">
        <v>0</v>
      </c>
      <c r="P3173" t="s">
        <v>585</v>
      </c>
      <c r="Q3173" t="s">
        <v>69</v>
      </c>
      <c r="R3173">
        <v>1</v>
      </c>
      <c r="S3173" t="s">
        <v>564</v>
      </c>
      <c r="T3173">
        <v>0</v>
      </c>
      <c r="U3173">
        <v>0</v>
      </c>
      <c r="V3173" t="s">
        <v>1</v>
      </c>
      <c r="W3173" t="s">
        <v>69</v>
      </c>
      <c r="X3173">
        <v>1</v>
      </c>
      <c r="Y3173" t="s">
        <v>565</v>
      </c>
    </row>
    <row r="3174" spans="1:25">
      <c r="A3174" t="s">
        <v>62</v>
      </c>
      <c r="B3174" t="s">
        <v>66</v>
      </c>
      <c r="C3174">
        <v>2010</v>
      </c>
      <c r="D3174" t="s">
        <v>143</v>
      </c>
      <c r="E3174">
        <v>1280</v>
      </c>
      <c r="F3174">
        <v>6</v>
      </c>
      <c r="G3174">
        <v>6</v>
      </c>
      <c r="H3174">
        <v>1.28</v>
      </c>
      <c r="I3174">
        <f t="shared" si="196"/>
        <v>6.0000000000000001E-3</v>
      </c>
      <c r="J3174">
        <f t="shared" si="197"/>
        <v>6.0000000000000001E-3</v>
      </c>
      <c r="K3174" t="s">
        <v>563</v>
      </c>
      <c r="L3174" t="s">
        <v>563</v>
      </c>
      <c r="M3174" t="s">
        <v>563</v>
      </c>
      <c r="N3174">
        <v>0</v>
      </c>
      <c r="O3174">
        <v>0</v>
      </c>
      <c r="P3174" t="s">
        <v>585</v>
      </c>
      <c r="Q3174" t="s">
        <v>69</v>
      </c>
      <c r="R3174">
        <v>1</v>
      </c>
      <c r="S3174" t="s">
        <v>564</v>
      </c>
      <c r="T3174">
        <v>0</v>
      </c>
      <c r="U3174">
        <v>0</v>
      </c>
      <c r="V3174" t="s">
        <v>1</v>
      </c>
      <c r="W3174" t="s">
        <v>69</v>
      </c>
      <c r="X3174">
        <v>1</v>
      </c>
      <c r="Y3174" t="s">
        <v>565</v>
      </c>
    </row>
    <row r="3175" spans="1:25">
      <c r="A3175" t="s">
        <v>62</v>
      </c>
      <c r="B3175" t="s">
        <v>66</v>
      </c>
      <c r="C3175">
        <v>2010</v>
      </c>
      <c r="D3175" t="s">
        <v>143</v>
      </c>
      <c r="E3175">
        <v>1350</v>
      </c>
      <c r="F3175">
        <v>6</v>
      </c>
      <c r="G3175">
        <v>6</v>
      </c>
      <c r="H3175">
        <v>1.35</v>
      </c>
      <c r="I3175">
        <f t="shared" si="196"/>
        <v>6.0000000000000001E-3</v>
      </c>
      <c r="J3175">
        <f t="shared" si="197"/>
        <v>6.0000000000000001E-3</v>
      </c>
      <c r="K3175" t="s">
        <v>563</v>
      </c>
      <c r="L3175" t="s">
        <v>563</v>
      </c>
      <c r="M3175" t="s">
        <v>563</v>
      </c>
      <c r="N3175">
        <v>0</v>
      </c>
      <c r="O3175">
        <v>0</v>
      </c>
      <c r="P3175" t="s">
        <v>585</v>
      </c>
      <c r="Q3175" t="s">
        <v>69</v>
      </c>
      <c r="R3175">
        <v>1</v>
      </c>
      <c r="S3175" t="s">
        <v>564</v>
      </c>
      <c r="T3175">
        <v>0</v>
      </c>
      <c r="U3175">
        <v>0</v>
      </c>
      <c r="V3175" t="s">
        <v>1</v>
      </c>
      <c r="W3175" t="s">
        <v>69</v>
      </c>
      <c r="X3175">
        <v>1</v>
      </c>
      <c r="Y3175" t="s">
        <v>565</v>
      </c>
    </row>
    <row r="3176" spans="1:25">
      <c r="A3176" t="s">
        <v>62</v>
      </c>
      <c r="B3176" t="s">
        <v>66</v>
      </c>
      <c r="C3176">
        <v>2010</v>
      </c>
      <c r="D3176" t="s">
        <v>143</v>
      </c>
      <c r="E3176">
        <v>1640</v>
      </c>
      <c r="F3176">
        <v>6</v>
      </c>
      <c r="G3176">
        <v>6</v>
      </c>
      <c r="H3176">
        <v>1.64</v>
      </c>
      <c r="I3176">
        <f t="shared" si="196"/>
        <v>6.0000000000000001E-3</v>
      </c>
      <c r="J3176">
        <f t="shared" si="197"/>
        <v>6.0000000000000001E-3</v>
      </c>
      <c r="K3176" t="s">
        <v>563</v>
      </c>
      <c r="L3176" t="s">
        <v>563</v>
      </c>
      <c r="M3176" t="s">
        <v>563</v>
      </c>
      <c r="N3176">
        <v>0</v>
      </c>
      <c r="O3176">
        <v>0</v>
      </c>
      <c r="P3176" t="s">
        <v>585</v>
      </c>
      <c r="Q3176" t="s">
        <v>69</v>
      </c>
      <c r="R3176">
        <v>1</v>
      </c>
      <c r="S3176" t="s">
        <v>564</v>
      </c>
      <c r="T3176">
        <v>0</v>
      </c>
      <c r="U3176">
        <v>0</v>
      </c>
      <c r="V3176" t="s">
        <v>1</v>
      </c>
      <c r="W3176" t="s">
        <v>69</v>
      </c>
      <c r="X3176">
        <v>1</v>
      </c>
      <c r="Y3176" t="s">
        <v>565</v>
      </c>
    </row>
    <row r="3177" spans="1:25">
      <c r="A3177" t="s">
        <v>62</v>
      </c>
      <c r="B3177" t="s">
        <v>66</v>
      </c>
      <c r="C3177">
        <v>2010</v>
      </c>
      <c r="D3177" t="s">
        <v>143</v>
      </c>
      <c r="E3177">
        <v>1730</v>
      </c>
      <c r="F3177">
        <v>6</v>
      </c>
      <c r="G3177">
        <v>6</v>
      </c>
      <c r="H3177">
        <v>1.73</v>
      </c>
      <c r="I3177">
        <f t="shared" si="196"/>
        <v>6.0000000000000001E-3</v>
      </c>
      <c r="J3177">
        <f t="shared" si="197"/>
        <v>6.0000000000000001E-3</v>
      </c>
      <c r="K3177" t="s">
        <v>563</v>
      </c>
      <c r="L3177" t="s">
        <v>563</v>
      </c>
      <c r="M3177" t="s">
        <v>563</v>
      </c>
      <c r="N3177">
        <v>0</v>
      </c>
      <c r="O3177">
        <v>0</v>
      </c>
      <c r="P3177" t="s">
        <v>585</v>
      </c>
      <c r="Q3177" t="s">
        <v>69</v>
      </c>
      <c r="R3177">
        <v>1</v>
      </c>
      <c r="S3177" t="s">
        <v>564</v>
      </c>
      <c r="T3177">
        <v>0</v>
      </c>
      <c r="U3177">
        <v>0</v>
      </c>
      <c r="V3177" t="s">
        <v>1</v>
      </c>
      <c r="W3177" t="s">
        <v>69</v>
      </c>
      <c r="X3177">
        <v>1</v>
      </c>
      <c r="Y3177" t="s">
        <v>565</v>
      </c>
    </row>
    <row r="3178" spans="1:25">
      <c r="A3178" t="s">
        <v>62</v>
      </c>
      <c r="B3178" t="s">
        <v>66</v>
      </c>
      <c r="C3178">
        <v>2010</v>
      </c>
      <c r="D3178" t="s">
        <v>143</v>
      </c>
      <c r="E3178">
        <v>1970</v>
      </c>
      <c r="F3178">
        <v>6</v>
      </c>
      <c r="G3178">
        <v>6</v>
      </c>
      <c r="H3178">
        <v>1.97</v>
      </c>
      <c r="I3178">
        <f t="shared" si="196"/>
        <v>6.0000000000000001E-3</v>
      </c>
      <c r="J3178">
        <f t="shared" si="197"/>
        <v>6.0000000000000001E-3</v>
      </c>
      <c r="K3178" t="s">
        <v>563</v>
      </c>
      <c r="L3178" t="s">
        <v>563</v>
      </c>
      <c r="M3178" t="s">
        <v>563</v>
      </c>
      <c r="N3178">
        <v>0</v>
      </c>
      <c r="O3178">
        <v>0</v>
      </c>
      <c r="P3178" t="s">
        <v>585</v>
      </c>
      <c r="Q3178" t="s">
        <v>69</v>
      </c>
      <c r="R3178">
        <v>1</v>
      </c>
      <c r="S3178" t="s">
        <v>564</v>
      </c>
      <c r="T3178">
        <v>0</v>
      </c>
      <c r="U3178">
        <v>0</v>
      </c>
      <c r="V3178" t="s">
        <v>1</v>
      </c>
      <c r="W3178" t="s">
        <v>69</v>
      </c>
      <c r="X3178">
        <v>1</v>
      </c>
      <c r="Y3178" t="s">
        <v>565</v>
      </c>
    </row>
    <row r="3179" spans="1:25">
      <c r="A3179" t="s">
        <v>62</v>
      </c>
      <c r="B3179" t="s">
        <v>66</v>
      </c>
      <c r="C3179">
        <v>2010</v>
      </c>
      <c r="D3179" t="s">
        <v>143</v>
      </c>
      <c r="E3179">
        <v>2090</v>
      </c>
      <c r="F3179">
        <v>6</v>
      </c>
      <c r="G3179">
        <v>6</v>
      </c>
      <c r="H3179">
        <v>2.09</v>
      </c>
      <c r="I3179">
        <f t="shared" si="196"/>
        <v>6.0000000000000001E-3</v>
      </c>
      <c r="J3179">
        <f t="shared" si="197"/>
        <v>6.0000000000000001E-3</v>
      </c>
      <c r="K3179" t="s">
        <v>563</v>
      </c>
      <c r="L3179" t="s">
        <v>563</v>
      </c>
      <c r="M3179" t="s">
        <v>563</v>
      </c>
      <c r="N3179">
        <v>0</v>
      </c>
      <c r="O3179">
        <v>0</v>
      </c>
      <c r="P3179" t="s">
        <v>585</v>
      </c>
      <c r="Q3179" t="s">
        <v>69</v>
      </c>
      <c r="R3179">
        <v>1</v>
      </c>
      <c r="S3179" t="s">
        <v>564</v>
      </c>
      <c r="T3179">
        <v>0</v>
      </c>
      <c r="U3179">
        <v>0</v>
      </c>
      <c r="V3179" t="s">
        <v>1</v>
      </c>
      <c r="W3179" t="s">
        <v>69</v>
      </c>
      <c r="X3179">
        <v>1</v>
      </c>
      <c r="Y3179" t="s">
        <v>565</v>
      </c>
    </row>
    <row r="3180" spans="1:25">
      <c r="A3180" t="s">
        <v>62</v>
      </c>
      <c r="B3180" t="s">
        <v>66</v>
      </c>
      <c r="C3180">
        <v>2010</v>
      </c>
      <c r="D3180" t="s">
        <v>143</v>
      </c>
      <c r="E3180">
        <v>2190</v>
      </c>
      <c r="F3180">
        <v>6</v>
      </c>
      <c r="G3180">
        <v>6</v>
      </c>
      <c r="H3180">
        <v>2.19</v>
      </c>
      <c r="I3180">
        <f t="shared" si="196"/>
        <v>6.0000000000000001E-3</v>
      </c>
      <c r="J3180">
        <f t="shared" si="197"/>
        <v>6.0000000000000001E-3</v>
      </c>
      <c r="K3180" t="s">
        <v>563</v>
      </c>
      <c r="L3180" t="s">
        <v>563</v>
      </c>
      <c r="M3180" t="s">
        <v>563</v>
      </c>
      <c r="N3180">
        <v>0</v>
      </c>
      <c r="O3180">
        <v>0</v>
      </c>
      <c r="P3180" t="s">
        <v>585</v>
      </c>
      <c r="Q3180" t="s">
        <v>69</v>
      </c>
      <c r="R3180">
        <v>1</v>
      </c>
      <c r="S3180" t="s">
        <v>564</v>
      </c>
      <c r="T3180">
        <v>0</v>
      </c>
      <c r="U3180">
        <v>0</v>
      </c>
      <c r="V3180" t="s">
        <v>1</v>
      </c>
      <c r="W3180" t="s">
        <v>69</v>
      </c>
      <c r="X3180">
        <v>1</v>
      </c>
      <c r="Y3180" t="s">
        <v>565</v>
      </c>
    </row>
    <row r="3181" spans="1:25">
      <c r="A3181" t="s">
        <v>62</v>
      </c>
      <c r="B3181" t="s">
        <v>66</v>
      </c>
      <c r="C3181">
        <v>2010</v>
      </c>
      <c r="D3181" t="s">
        <v>143</v>
      </c>
      <c r="E3181">
        <v>2300</v>
      </c>
      <c r="F3181">
        <v>6</v>
      </c>
      <c r="G3181">
        <v>6</v>
      </c>
      <c r="H3181">
        <v>2.2999999999999998</v>
      </c>
      <c r="I3181">
        <f t="shared" si="196"/>
        <v>6.0000000000000001E-3</v>
      </c>
      <c r="J3181">
        <f t="shared" si="197"/>
        <v>6.0000000000000001E-3</v>
      </c>
      <c r="K3181" t="s">
        <v>563</v>
      </c>
      <c r="L3181" t="s">
        <v>563</v>
      </c>
      <c r="M3181" t="s">
        <v>563</v>
      </c>
      <c r="N3181">
        <v>0</v>
      </c>
      <c r="O3181">
        <v>0</v>
      </c>
      <c r="P3181" t="s">
        <v>585</v>
      </c>
      <c r="Q3181" t="s">
        <v>69</v>
      </c>
      <c r="R3181">
        <v>1</v>
      </c>
      <c r="S3181" t="s">
        <v>564</v>
      </c>
      <c r="T3181">
        <v>0</v>
      </c>
      <c r="U3181">
        <v>0</v>
      </c>
      <c r="V3181" t="s">
        <v>1</v>
      </c>
      <c r="W3181" t="s">
        <v>69</v>
      </c>
      <c r="X3181">
        <v>1</v>
      </c>
      <c r="Y3181" t="s">
        <v>565</v>
      </c>
    </row>
    <row r="3182" spans="1:25">
      <c r="A3182" t="s">
        <v>62</v>
      </c>
      <c r="B3182" t="s">
        <v>66</v>
      </c>
      <c r="C3182">
        <v>2010</v>
      </c>
      <c r="D3182" t="s">
        <v>143</v>
      </c>
      <c r="E3182">
        <v>2400</v>
      </c>
      <c r="F3182">
        <v>6</v>
      </c>
      <c r="G3182">
        <v>6</v>
      </c>
      <c r="H3182">
        <v>2.4</v>
      </c>
      <c r="I3182">
        <f t="shared" si="196"/>
        <v>6.0000000000000001E-3</v>
      </c>
      <c r="J3182">
        <f t="shared" si="197"/>
        <v>6.0000000000000001E-3</v>
      </c>
      <c r="K3182" t="s">
        <v>563</v>
      </c>
      <c r="L3182" t="s">
        <v>563</v>
      </c>
      <c r="M3182" t="s">
        <v>563</v>
      </c>
      <c r="N3182">
        <v>0</v>
      </c>
      <c r="O3182">
        <v>0</v>
      </c>
      <c r="P3182" t="s">
        <v>585</v>
      </c>
      <c r="Q3182" t="s">
        <v>69</v>
      </c>
      <c r="R3182">
        <v>1</v>
      </c>
      <c r="S3182" t="s">
        <v>564</v>
      </c>
      <c r="T3182">
        <v>0</v>
      </c>
      <c r="U3182">
        <v>0</v>
      </c>
      <c r="V3182" t="s">
        <v>1</v>
      </c>
      <c r="W3182" t="s">
        <v>69</v>
      </c>
      <c r="X3182">
        <v>1</v>
      </c>
      <c r="Y3182" t="s">
        <v>565</v>
      </c>
    </row>
    <row r="3183" spans="1:25">
      <c r="A3183" t="s">
        <v>62</v>
      </c>
      <c r="B3183" t="s">
        <v>66</v>
      </c>
      <c r="C3183">
        <v>2010</v>
      </c>
      <c r="D3183" t="s">
        <v>143</v>
      </c>
      <c r="E3183">
        <v>2470</v>
      </c>
      <c r="F3183">
        <v>6</v>
      </c>
      <c r="G3183">
        <v>6</v>
      </c>
      <c r="H3183">
        <v>2.4700000000000002</v>
      </c>
      <c r="I3183">
        <f t="shared" si="196"/>
        <v>6.0000000000000001E-3</v>
      </c>
      <c r="J3183">
        <f t="shared" si="197"/>
        <v>6.0000000000000001E-3</v>
      </c>
      <c r="K3183" t="s">
        <v>563</v>
      </c>
      <c r="L3183" t="s">
        <v>563</v>
      </c>
      <c r="M3183" t="s">
        <v>563</v>
      </c>
      <c r="N3183">
        <v>0</v>
      </c>
      <c r="O3183">
        <v>1</v>
      </c>
      <c r="P3183" t="s">
        <v>1</v>
      </c>
      <c r="Q3183" t="s">
        <v>1</v>
      </c>
      <c r="R3183">
        <v>1</v>
      </c>
      <c r="S3183" t="s">
        <v>564</v>
      </c>
      <c r="T3183">
        <v>0</v>
      </c>
      <c r="U3183">
        <v>0</v>
      </c>
      <c r="V3183" t="s">
        <v>1</v>
      </c>
      <c r="W3183" t="s">
        <v>1</v>
      </c>
      <c r="X3183">
        <v>1</v>
      </c>
      <c r="Y3183" t="s">
        <v>565</v>
      </c>
    </row>
    <row r="3184" spans="1:25">
      <c r="A3184" t="s">
        <v>62</v>
      </c>
      <c r="B3184" t="s">
        <v>66</v>
      </c>
      <c r="C3184">
        <v>2010</v>
      </c>
      <c r="D3184" t="s">
        <v>143</v>
      </c>
      <c r="E3184">
        <v>2590</v>
      </c>
      <c r="F3184">
        <v>6</v>
      </c>
      <c r="G3184">
        <v>6</v>
      </c>
      <c r="H3184">
        <v>2.59</v>
      </c>
      <c r="I3184">
        <f t="shared" si="196"/>
        <v>6.0000000000000001E-3</v>
      </c>
      <c r="J3184">
        <f t="shared" si="197"/>
        <v>6.0000000000000001E-3</v>
      </c>
      <c r="K3184" t="s">
        <v>563</v>
      </c>
      <c r="L3184" t="s">
        <v>563</v>
      </c>
      <c r="M3184" t="s">
        <v>563</v>
      </c>
      <c r="N3184">
        <v>0</v>
      </c>
      <c r="O3184">
        <v>0</v>
      </c>
      <c r="P3184" t="s">
        <v>585</v>
      </c>
      <c r="Q3184" t="s">
        <v>69</v>
      </c>
      <c r="R3184">
        <v>1</v>
      </c>
      <c r="S3184" t="s">
        <v>564</v>
      </c>
      <c r="T3184">
        <v>0</v>
      </c>
      <c r="U3184">
        <v>0</v>
      </c>
      <c r="V3184" t="s">
        <v>1</v>
      </c>
      <c r="W3184" t="s">
        <v>69</v>
      </c>
      <c r="X3184">
        <v>1</v>
      </c>
      <c r="Y3184" t="s">
        <v>565</v>
      </c>
    </row>
    <row r="3185" spans="1:25">
      <c r="A3185" t="s">
        <v>62</v>
      </c>
      <c r="B3185" t="s">
        <v>66</v>
      </c>
      <c r="C3185">
        <v>2010</v>
      </c>
      <c r="D3185" t="s">
        <v>143</v>
      </c>
      <c r="E3185">
        <v>2600</v>
      </c>
      <c r="F3185">
        <v>6</v>
      </c>
      <c r="G3185">
        <v>6</v>
      </c>
      <c r="H3185">
        <v>2.6</v>
      </c>
      <c r="I3185">
        <f t="shared" si="196"/>
        <v>6.0000000000000001E-3</v>
      </c>
      <c r="J3185">
        <f t="shared" si="197"/>
        <v>6.0000000000000001E-3</v>
      </c>
      <c r="K3185" t="s">
        <v>563</v>
      </c>
      <c r="L3185" t="s">
        <v>563</v>
      </c>
      <c r="M3185" t="s">
        <v>563</v>
      </c>
      <c r="N3185">
        <v>0</v>
      </c>
      <c r="O3185">
        <v>0</v>
      </c>
      <c r="P3185" t="s">
        <v>585</v>
      </c>
      <c r="Q3185" t="s">
        <v>69</v>
      </c>
      <c r="R3185">
        <v>1</v>
      </c>
      <c r="S3185" t="s">
        <v>564</v>
      </c>
      <c r="T3185">
        <v>0</v>
      </c>
      <c r="U3185">
        <v>0</v>
      </c>
      <c r="V3185" t="s">
        <v>1</v>
      </c>
      <c r="W3185" t="s">
        <v>69</v>
      </c>
      <c r="X3185">
        <v>1</v>
      </c>
      <c r="Y3185" t="s">
        <v>565</v>
      </c>
    </row>
    <row r="3186" spans="1:25">
      <c r="A3186" t="s">
        <v>62</v>
      </c>
      <c r="B3186" t="s">
        <v>66</v>
      </c>
      <c r="C3186">
        <v>2010</v>
      </c>
      <c r="D3186" t="s">
        <v>143</v>
      </c>
      <c r="E3186">
        <v>2600</v>
      </c>
      <c r="F3186">
        <v>6</v>
      </c>
      <c r="G3186">
        <v>6</v>
      </c>
      <c r="H3186">
        <v>2.6</v>
      </c>
      <c r="I3186">
        <f t="shared" si="196"/>
        <v>6.0000000000000001E-3</v>
      </c>
      <c r="J3186">
        <f t="shared" si="197"/>
        <v>6.0000000000000001E-3</v>
      </c>
      <c r="K3186" t="s">
        <v>563</v>
      </c>
      <c r="L3186" t="s">
        <v>563</v>
      </c>
      <c r="M3186" t="s">
        <v>563</v>
      </c>
      <c r="N3186">
        <v>0</v>
      </c>
      <c r="O3186">
        <v>1</v>
      </c>
      <c r="P3186" t="s">
        <v>1</v>
      </c>
      <c r="Q3186" t="s">
        <v>1</v>
      </c>
      <c r="R3186">
        <v>1</v>
      </c>
      <c r="S3186" t="s">
        <v>564</v>
      </c>
      <c r="T3186">
        <v>0</v>
      </c>
      <c r="U3186">
        <v>0</v>
      </c>
      <c r="V3186" t="s">
        <v>1</v>
      </c>
      <c r="W3186" t="s">
        <v>1</v>
      </c>
      <c r="X3186">
        <v>1</v>
      </c>
      <c r="Y3186" t="s">
        <v>565</v>
      </c>
    </row>
    <row r="3187" spans="1:25">
      <c r="A3187" t="s">
        <v>62</v>
      </c>
      <c r="B3187" t="s">
        <v>66</v>
      </c>
      <c r="C3187">
        <v>2010</v>
      </c>
      <c r="D3187" t="s">
        <v>143</v>
      </c>
      <c r="E3187">
        <v>2720</v>
      </c>
      <c r="F3187">
        <v>6</v>
      </c>
      <c r="G3187">
        <v>6</v>
      </c>
      <c r="H3187">
        <v>2.72</v>
      </c>
      <c r="I3187">
        <f t="shared" si="196"/>
        <v>6.0000000000000001E-3</v>
      </c>
      <c r="J3187">
        <f t="shared" si="197"/>
        <v>6.0000000000000001E-3</v>
      </c>
      <c r="K3187" t="s">
        <v>563</v>
      </c>
      <c r="L3187" t="s">
        <v>563</v>
      </c>
      <c r="M3187" t="s">
        <v>563</v>
      </c>
      <c r="N3187">
        <v>0</v>
      </c>
      <c r="O3187">
        <v>0</v>
      </c>
      <c r="P3187" t="s">
        <v>585</v>
      </c>
      <c r="Q3187" t="s">
        <v>69</v>
      </c>
      <c r="R3187">
        <v>1</v>
      </c>
      <c r="S3187" t="s">
        <v>564</v>
      </c>
      <c r="T3187">
        <v>0</v>
      </c>
      <c r="U3187">
        <v>0</v>
      </c>
      <c r="V3187" t="s">
        <v>1</v>
      </c>
      <c r="W3187" t="s">
        <v>69</v>
      </c>
      <c r="X3187">
        <v>1</v>
      </c>
      <c r="Y3187" t="s">
        <v>565</v>
      </c>
    </row>
    <row r="3188" spans="1:25">
      <c r="A3188" t="s">
        <v>62</v>
      </c>
      <c r="B3188" t="s">
        <v>66</v>
      </c>
      <c r="C3188">
        <v>2010</v>
      </c>
      <c r="D3188" t="s">
        <v>143</v>
      </c>
      <c r="E3188">
        <v>2940</v>
      </c>
      <c r="F3188">
        <v>6</v>
      </c>
      <c r="G3188">
        <v>6</v>
      </c>
      <c r="H3188">
        <v>2.94</v>
      </c>
      <c r="I3188">
        <f t="shared" si="196"/>
        <v>6.0000000000000001E-3</v>
      </c>
      <c r="J3188">
        <f t="shared" si="197"/>
        <v>6.0000000000000001E-3</v>
      </c>
      <c r="K3188" t="s">
        <v>563</v>
      </c>
      <c r="L3188" t="s">
        <v>563</v>
      </c>
      <c r="M3188" t="s">
        <v>563</v>
      </c>
      <c r="N3188">
        <v>0</v>
      </c>
      <c r="O3188">
        <v>0</v>
      </c>
      <c r="P3188" t="s">
        <v>585</v>
      </c>
      <c r="Q3188" t="s">
        <v>69</v>
      </c>
      <c r="R3188">
        <v>1</v>
      </c>
      <c r="S3188" t="s">
        <v>564</v>
      </c>
      <c r="T3188">
        <v>0</v>
      </c>
      <c r="U3188">
        <v>0</v>
      </c>
      <c r="V3188" t="s">
        <v>1</v>
      </c>
      <c r="W3188" t="s">
        <v>69</v>
      </c>
      <c r="X3188">
        <v>1</v>
      </c>
      <c r="Y3188" t="s">
        <v>565</v>
      </c>
    </row>
    <row r="3189" spans="1:25">
      <c r="A3189" t="s">
        <v>62</v>
      </c>
      <c r="B3189" t="s">
        <v>66</v>
      </c>
      <c r="C3189">
        <v>2010</v>
      </c>
      <c r="D3189" t="s">
        <v>143</v>
      </c>
      <c r="E3189">
        <v>3080</v>
      </c>
      <c r="F3189">
        <v>15</v>
      </c>
      <c r="G3189">
        <v>15</v>
      </c>
      <c r="H3189">
        <v>3.08</v>
      </c>
      <c r="I3189">
        <f t="shared" si="196"/>
        <v>1.4999999999999999E-2</v>
      </c>
      <c r="J3189">
        <f t="shared" si="197"/>
        <v>1.4999999999999999E-2</v>
      </c>
      <c r="K3189" t="s">
        <v>563</v>
      </c>
      <c r="L3189" t="s">
        <v>563</v>
      </c>
      <c r="M3189" t="s">
        <v>563</v>
      </c>
      <c r="N3189">
        <v>0</v>
      </c>
      <c r="O3189">
        <v>0</v>
      </c>
      <c r="P3189" t="s">
        <v>585</v>
      </c>
      <c r="Q3189" t="s">
        <v>69</v>
      </c>
      <c r="R3189">
        <v>1</v>
      </c>
      <c r="S3189" t="s">
        <v>564</v>
      </c>
      <c r="T3189">
        <v>0</v>
      </c>
      <c r="U3189">
        <v>0</v>
      </c>
      <c r="V3189" t="s">
        <v>1</v>
      </c>
      <c r="W3189" t="s">
        <v>69</v>
      </c>
      <c r="X3189">
        <v>1</v>
      </c>
      <c r="Y3189" t="s">
        <v>565</v>
      </c>
    </row>
    <row r="3190" spans="1:25">
      <c r="A3190" t="s">
        <v>62</v>
      </c>
      <c r="B3190" t="s">
        <v>66</v>
      </c>
      <c r="C3190">
        <v>2010</v>
      </c>
      <c r="D3190" t="s">
        <v>143</v>
      </c>
      <c r="E3190">
        <v>3130</v>
      </c>
      <c r="F3190">
        <v>15</v>
      </c>
      <c r="G3190">
        <v>15</v>
      </c>
      <c r="H3190">
        <v>3.13</v>
      </c>
      <c r="I3190">
        <f t="shared" si="196"/>
        <v>1.4999999999999999E-2</v>
      </c>
      <c r="J3190">
        <f t="shared" si="197"/>
        <v>1.4999999999999999E-2</v>
      </c>
      <c r="K3190" t="s">
        <v>563</v>
      </c>
      <c r="L3190" t="s">
        <v>563</v>
      </c>
      <c r="M3190" t="s">
        <v>563</v>
      </c>
      <c r="N3190">
        <v>0</v>
      </c>
      <c r="O3190">
        <v>0</v>
      </c>
      <c r="P3190" t="s">
        <v>585</v>
      </c>
      <c r="Q3190" t="s">
        <v>69</v>
      </c>
      <c r="R3190">
        <v>1</v>
      </c>
      <c r="S3190" t="s">
        <v>564</v>
      </c>
      <c r="T3190">
        <v>0</v>
      </c>
      <c r="U3190">
        <v>0</v>
      </c>
      <c r="V3190" t="s">
        <v>1</v>
      </c>
      <c r="W3190" t="s">
        <v>69</v>
      </c>
      <c r="X3190">
        <v>1</v>
      </c>
      <c r="Y3190" t="s">
        <v>565</v>
      </c>
    </row>
    <row r="3191" spans="1:25">
      <c r="A3191" t="s">
        <v>62</v>
      </c>
      <c r="B3191" t="s">
        <v>66</v>
      </c>
      <c r="C3191">
        <v>2010</v>
      </c>
      <c r="D3191" t="s">
        <v>143</v>
      </c>
      <c r="E3191">
        <v>3320</v>
      </c>
      <c r="F3191">
        <v>15</v>
      </c>
      <c r="G3191">
        <v>15</v>
      </c>
      <c r="H3191">
        <v>3.32</v>
      </c>
      <c r="I3191">
        <f t="shared" si="196"/>
        <v>1.4999999999999999E-2</v>
      </c>
      <c r="J3191">
        <f t="shared" si="197"/>
        <v>1.4999999999999999E-2</v>
      </c>
      <c r="K3191" t="s">
        <v>563</v>
      </c>
      <c r="L3191" t="s">
        <v>563</v>
      </c>
      <c r="M3191" t="s">
        <v>563</v>
      </c>
      <c r="N3191">
        <v>0</v>
      </c>
      <c r="O3191">
        <v>0</v>
      </c>
      <c r="P3191" t="s">
        <v>585</v>
      </c>
      <c r="Q3191" t="s">
        <v>69</v>
      </c>
      <c r="R3191">
        <v>1</v>
      </c>
      <c r="S3191" t="s">
        <v>564</v>
      </c>
      <c r="T3191">
        <v>0</v>
      </c>
      <c r="U3191">
        <v>0</v>
      </c>
      <c r="V3191" t="s">
        <v>1</v>
      </c>
      <c r="W3191" t="s">
        <v>69</v>
      </c>
      <c r="X3191">
        <v>1</v>
      </c>
      <c r="Y3191" t="s">
        <v>565</v>
      </c>
    </row>
    <row r="3192" spans="1:25">
      <c r="A3192" t="s">
        <v>62</v>
      </c>
      <c r="B3192" t="s">
        <v>66</v>
      </c>
      <c r="C3192">
        <v>2010</v>
      </c>
      <c r="D3192" t="s">
        <v>143</v>
      </c>
      <c r="E3192">
        <v>3360</v>
      </c>
      <c r="F3192">
        <v>15</v>
      </c>
      <c r="G3192">
        <v>15</v>
      </c>
      <c r="H3192">
        <v>3.36</v>
      </c>
      <c r="I3192">
        <f t="shared" si="196"/>
        <v>1.4999999999999999E-2</v>
      </c>
      <c r="J3192">
        <f t="shared" si="197"/>
        <v>1.4999999999999999E-2</v>
      </c>
      <c r="K3192" t="s">
        <v>563</v>
      </c>
      <c r="L3192" t="s">
        <v>563</v>
      </c>
      <c r="M3192" t="s">
        <v>563</v>
      </c>
      <c r="N3192">
        <v>0</v>
      </c>
      <c r="O3192">
        <v>0</v>
      </c>
      <c r="P3192" t="s">
        <v>585</v>
      </c>
      <c r="Q3192" t="s">
        <v>69</v>
      </c>
      <c r="R3192">
        <v>1</v>
      </c>
      <c r="S3192" t="s">
        <v>564</v>
      </c>
      <c r="T3192">
        <v>0</v>
      </c>
      <c r="U3192">
        <v>0</v>
      </c>
      <c r="V3192" t="s">
        <v>1</v>
      </c>
      <c r="W3192" t="s">
        <v>69</v>
      </c>
      <c r="X3192">
        <v>1</v>
      </c>
      <c r="Y3192" t="s">
        <v>565</v>
      </c>
    </row>
    <row r="3193" spans="1:25">
      <c r="A3193" t="s">
        <v>62</v>
      </c>
      <c r="B3193" t="s">
        <v>66</v>
      </c>
      <c r="C3193">
        <v>2010</v>
      </c>
      <c r="D3193" t="s">
        <v>143</v>
      </c>
      <c r="E3193">
        <v>3460</v>
      </c>
      <c r="F3193">
        <v>15</v>
      </c>
      <c r="G3193">
        <v>15</v>
      </c>
      <c r="H3193">
        <v>3.46</v>
      </c>
      <c r="I3193">
        <f t="shared" si="196"/>
        <v>1.4999999999999999E-2</v>
      </c>
      <c r="J3193">
        <f t="shared" si="197"/>
        <v>1.4999999999999999E-2</v>
      </c>
      <c r="K3193" t="s">
        <v>563</v>
      </c>
      <c r="L3193" t="s">
        <v>563</v>
      </c>
      <c r="M3193" t="s">
        <v>563</v>
      </c>
      <c r="N3193">
        <v>0</v>
      </c>
      <c r="O3193">
        <v>0</v>
      </c>
      <c r="P3193" t="s">
        <v>585</v>
      </c>
      <c r="Q3193" t="s">
        <v>69</v>
      </c>
      <c r="R3193">
        <v>1</v>
      </c>
      <c r="S3193" t="s">
        <v>564</v>
      </c>
      <c r="T3193">
        <v>0</v>
      </c>
      <c r="U3193">
        <v>0</v>
      </c>
      <c r="V3193" t="s">
        <v>1</v>
      </c>
      <c r="W3193" t="s">
        <v>69</v>
      </c>
      <c r="X3193">
        <v>1</v>
      </c>
      <c r="Y3193" t="s">
        <v>565</v>
      </c>
    </row>
    <row r="3194" spans="1:25">
      <c r="A3194" t="s">
        <v>62</v>
      </c>
      <c r="B3194" t="s">
        <v>66</v>
      </c>
      <c r="C3194">
        <v>2010</v>
      </c>
      <c r="D3194" t="s">
        <v>143</v>
      </c>
      <c r="E3194">
        <v>3520</v>
      </c>
      <c r="F3194">
        <v>15</v>
      </c>
      <c r="G3194">
        <v>15</v>
      </c>
      <c r="H3194">
        <v>3.52</v>
      </c>
      <c r="I3194">
        <f t="shared" si="196"/>
        <v>1.4999999999999999E-2</v>
      </c>
      <c r="J3194">
        <f t="shared" si="197"/>
        <v>1.4999999999999999E-2</v>
      </c>
      <c r="K3194" t="s">
        <v>563</v>
      </c>
      <c r="L3194" t="s">
        <v>563</v>
      </c>
      <c r="M3194" t="s">
        <v>563</v>
      </c>
      <c r="N3194">
        <v>0</v>
      </c>
      <c r="O3194">
        <v>0</v>
      </c>
      <c r="P3194" t="s">
        <v>585</v>
      </c>
      <c r="Q3194" t="s">
        <v>69</v>
      </c>
      <c r="R3194">
        <v>1</v>
      </c>
      <c r="S3194" t="s">
        <v>564</v>
      </c>
      <c r="T3194">
        <v>0</v>
      </c>
      <c r="U3194">
        <v>0</v>
      </c>
      <c r="V3194" t="s">
        <v>1</v>
      </c>
      <c r="W3194" t="s">
        <v>69</v>
      </c>
      <c r="X3194">
        <v>1</v>
      </c>
      <c r="Y3194" t="s">
        <v>565</v>
      </c>
    </row>
    <row r="3195" spans="1:25">
      <c r="A3195" t="s">
        <v>62</v>
      </c>
      <c r="B3195" t="s">
        <v>66</v>
      </c>
      <c r="C3195">
        <v>2010</v>
      </c>
      <c r="D3195" t="s">
        <v>143</v>
      </c>
      <c r="E3195">
        <v>3670</v>
      </c>
      <c r="F3195">
        <v>15</v>
      </c>
      <c r="G3195">
        <v>15</v>
      </c>
      <c r="H3195">
        <v>3.67</v>
      </c>
      <c r="I3195">
        <f t="shared" si="196"/>
        <v>1.4999999999999999E-2</v>
      </c>
      <c r="J3195">
        <f t="shared" si="197"/>
        <v>1.4999999999999999E-2</v>
      </c>
      <c r="K3195" t="s">
        <v>563</v>
      </c>
      <c r="L3195" t="s">
        <v>563</v>
      </c>
      <c r="M3195" t="s">
        <v>563</v>
      </c>
      <c r="N3195">
        <v>0</v>
      </c>
      <c r="O3195">
        <v>0</v>
      </c>
      <c r="P3195" t="s">
        <v>585</v>
      </c>
      <c r="Q3195" t="s">
        <v>69</v>
      </c>
      <c r="R3195">
        <v>1</v>
      </c>
      <c r="S3195" t="s">
        <v>564</v>
      </c>
      <c r="T3195">
        <v>0</v>
      </c>
      <c r="U3195">
        <v>0</v>
      </c>
      <c r="V3195" t="s">
        <v>1</v>
      </c>
      <c r="W3195" t="s">
        <v>69</v>
      </c>
      <c r="X3195">
        <v>1</v>
      </c>
      <c r="Y3195" t="s">
        <v>565</v>
      </c>
    </row>
    <row r="3196" spans="1:25">
      <c r="A3196" t="s">
        <v>62</v>
      </c>
      <c r="B3196" t="s">
        <v>66</v>
      </c>
      <c r="C3196">
        <v>2010</v>
      </c>
      <c r="D3196" t="s">
        <v>143</v>
      </c>
      <c r="E3196">
        <v>3850</v>
      </c>
      <c r="F3196">
        <v>15</v>
      </c>
      <c r="G3196">
        <v>15</v>
      </c>
      <c r="H3196">
        <v>3.85</v>
      </c>
      <c r="I3196">
        <f t="shared" si="196"/>
        <v>1.4999999999999999E-2</v>
      </c>
      <c r="J3196">
        <f t="shared" si="197"/>
        <v>1.4999999999999999E-2</v>
      </c>
      <c r="K3196" t="s">
        <v>563</v>
      </c>
      <c r="L3196" t="s">
        <v>563</v>
      </c>
      <c r="M3196" t="s">
        <v>563</v>
      </c>
      <c r="N3196">
        <v>0</v>
      </c>
      <c r="O3196">
        <v>0</v>
      </c>
      <c r="P3196" t="s">
        <v>585</v>
      </c>
      <c r="Q3196" t="s">
        <v>69</v>
      </c>
      <c r="R3196">
        <v>1</v>
      </c>
      <c r="S3196" t="s">
        <v>564</v>
      </c>
      <c r="T3196">
        <v>0</v>
      </c>
      <c r="U3196">
        <v>0</v>
      </c>
      <c r="V3196" t="s">
        <v>1</v>
      </c>
      <c r="W3196" t="s">
        <v>69</v>
      </c>
      <c r="X3196">
        <v>1</v>
      </c>
      <c r="Y3196" t="s">
        <v>565</v>
      </c>
    </row>
    <row r="3197" spans="1:25">
      <c r="A3197" t="s">
        <v>62</v>
      </c>
      <c r="B3197" t="s">
        <v>66</v>
      </c>
      <c r="C3197">
        <v>2010</v>
      </c>
      <c r="D3197" t="s">
        <v>143</v>
      </c>
      <c r="E3197">
        <v>3990</v>
      </c>
      <c r="F3197">
        <v>15</v>
      </c>
      <c r="G3197">
        <v>15</v>
      </c>
      <c r="H3197">
        <v>3.99</v>
      </c>
      <c r="I3197">
        <f t="shared" si="196"/>
        <v>1.4999999999999999E-2</v>
      </c>
      <c r="J3197">
        <f t="shared" si="197"/>
        <v>1.4999999999999999E-2</v>
      </c>
      <c r="K3197" t="s">
        <v>563</v>
      </c>
      <c r="L3197" t="s">
        <v>563</v>
      </c>
      <c r="M3197" t="s">
        <v>563</v>
      </c>
      <c r="N3197">
        <v>0</v>
      </c>
      <c r="O3197">
        <v>0</v>
      </c>
      <c r="P3197" t="s">
        <v>585</v>
      </c>
      <c r="Q3197" t="s">
        <v>69</v>
      </c>
      <c r="R3197">
        <v>1</v>
      </c>
      <c r="S3197" t="s">
        <v>564</v>
      </c>
      <c r="T3197">
        <v>0</v>
      </c>
      <c r="U3197">
        <v>0</v>
      </c>
      <c r="V3197" t="s">
        <v>1</v>
      </c>
      <c r="W3197" t="s">
        <v>69</v>
      </c>
      <c r="X3197">
        <v>1</v>
      </c>
      <c r="Y3197" t="s">
        <v>565</v>
      </c>
    </row>
    <row r="3198" spans="1:25">
      <c r="A3198" t="s">
        <v>62</v>
      </c>
      <c r="B3198" t="s">
        <v>66</v>
      </c>
      <c r="C3198">
        <v>2010</v>
      </c>
      <c r="D3198" t="s">
        <v>143</v>
      </c>
      <c r="E3198">
        <v>4110</v>
      </c>
      <c r="F3198">
        <v>30</v>
      </c>
      <c r="G3198">
        <v>30</v>
      </c>
      <c r="H3198">
        <v>4.1100000000000003</v>
      </c>
      <c r="I3198">
        <f t="shared" si="196"/>
        <v>0.03</v>
      </c>
      <c r="J3198">
        <f t="shared" si="197"/>
        <v>0.03</v>
      </c>
      <c r="K3198" t="s">
        <v>563</v>
      </c>
      <c r="L3198" t="s">
        <v>563</v>
      </c>
      <c r="M3198" t="s">
        <v>563</v>
      </c>
      <c r="N3198">
        <v>0</v>
      </c>
      <c r="O3198">
        <v>0</v>
      </c>
      <c r="P3198" t="s">
        <v>585</v>
      </c>
      <c r="Q3198" t="s">
        <v>69</v>
      </c>
      <c r="R3198">
        <v>1</v>
      </c>
      <c r="S3198" t="s">
        <v>564</v>
      </c>
      <c r="T3198">
        <v>0</v>
      </c>
      <c r="U3198">
        <v>0</v>
      </c>
      <c r="V3198" t="s">
        <v>1</v>
      </c>
      <c r="W3198" t="s">
        <v>69</v>
      </c>
      <c r="X3198">
        <v>1</v>
      </c>
      <c r="Y3198" t="s">
        <v>565</v>
      </c>
    </row>
    <row r="3199" spans="1:25">
      <c r="A3199" t="s">
        <v>62</v>
      </c>
      <c r="B3199" t="s">
        <v>66</v>
      </c>
      <c r="C3199">
        <v>2010</v>
      </c>
      <c r="D3199" t="s">
        <v>143</v>
      </c>
      <c r="E3199">
        <v>4450</v>
      </c>
      <c r="F3199">
        <v>30</v>
      </c>
      <c r="G3199">
        <v>30</v>
      </c>
      <c r="H3199">
        <v>4.45</v>
      </c>
      <c r="I3199">
        <f t="shared" si="196"/>
        <v>0.03</v>
      </c>
      <c r="J3199">
        <f t="shared" si="197"/>
        <v>0.03</v>
      </c>
      <c r="K3199" t="s">
        <v>563</v>
      </c>
      <c r="L3199" t="s">
        <v>563</v>
      </c>
      <c r="M3199" t="s">
        <v>563</v>
      </c>
      <c r="N3199">
        <v>0</v>
      </c>
      <c r="O3199">
        <v>0</v>
      </c>
      <c r="P3199" t="s">
        <v>585</v>
      </c>
      <c r="Q3199" t="s">
        <v>69</v>
      </c>
      <c r="R3199">
        <v>1</v>
      </c>
      <c r="S3199" t="s">
        <v>564</v>
      </c>
      <c r="T3199">
        <v>0</v>
      </c>
      <c r="U3199">
        <v>0</v>
      </c>
      <c r="V3199" t="s">
        <v>1</v>
      </c>
      <c r="W3199" t="s">
        <v>69</v>
      </c>
      <c r="X3199">
        <v>1</v>
      </c>
      <c r="Y3199" t="s">
        <v>565</v>
      </c>
    </row>
    <row r="3200" spans="1:25">
      <c r="A3200" t="s">
        <v>62</v>
      </c>
      <c r="B3200" t="s">
        <v>66</v>
      </c>
      <c r="C3200">
        <v>2010</v>
      </c>
      <c r="D3200" t="s">
        <v>143</v>
      </c>
      <c r="E3200">
        <v>4780</v>
      </c>
      <c r="F3200">
        <v>30</v>
      </c>
      <c r="G3200">
        <v>30</v>
      </c>
      <c r="H3200">
        <v>4.78</v>
      </c>
      <c r="I3200">
        <f t="shared" si="196"/>
        <v>0.03</v>
      </c>
      <c r="J3200">
        <f t="shared" si="197"/>
        <v>0.03</v>
      </c>
      <c r="K3200" t="s">
        <v>563</v>
      </c>
      <c r="L3200" t="s">
        <v>563</v>
      </c>
      <c r="M3200" t="s">
        <v>563</v>
      </c>
      <c r="N3200">
        <v>0</v>
      </c>
      <c r="O3200">
        <v>0</v>
      </c>
      <c r="P3200" t="s">
        <v>585</v>
      </c>
      <c r="Q3200" t="s">
        <v>69</v>
      </c>
      <c r="R3200">
        <v>1</v>
      </c>
      <c r="S3200" t="s">
        <v>564</v>
      </c>
      <c r="T3200">
        <v>0</v>
      </c>
      <c r="U3200">
        <v>0</v>
      </c>
      <c r="V3200" t="s">
        <v>1</v>
      </c>
      <c r="W3200" t="s">
        <v>69</v>
      </c>
      <c r="X3200">
        <v>1</v>
      </c>
      <c r="Y3200" t="s">
        <v>565</v>
      </c>
    </row>
    <row r="3201" spans="1:25">
      <c r="A3201" t="s">
        <v>62</v>
      </c>
      <c r="B3201" t="s">
        <v>66</v>
      </c>
      <c r="C3201">
        <v>2010</v>
      </c>
      <c r="D3201" t="s">
        <v>143</v>
      </c>
      <c r="E3201">
        <v>410</v>
      </c>
      <c r="F3201">
        <v>6</v>
      </c>
      <c r="G3201">
        <v>6</v>
      </c>
      <c r="H3201">
        <v>0.41</v>
      </c>
      <c r="I3201">
        <f t="shared" si="196"/>
        <v>6.0000000000000001E-3</v>
      </c>
      <c r="J3201">
        <f t="shared" si="197"/>
        <v>6.0000000000000001E-3</v>
      </c>
      <c r="K3201" t="s">
        <v>563</v>
      </c>
      <c r="L3201" t="s">
        <v>563</v>
      </c>
      <c r="M3201" t="s">
        <v>563</v>
      </c>
      <c r="N3201">
        <v>0</v>
      </c>
      <c r="O3201">
        <v>1</v>
      </c>
      <c r="P3201" t="s">
        <v>1</v>
      </c>
      <c r="Q3201" t="s">
        <v>1</v>
      </c>
      <c r="R3201">
        <v>1</v>
      </c>
      <c r="S3201" t="s">
        <v>564</v>
      </c>
      <c r="T3201">
        <v>0</v>
      </c>
      <c r="U3201">
        <v>0</v>
      </c>
      <c r="V3201" t="s">
        <v>1</v>
      </c>
      <c r="W3201" t="s">
        <v>1</v>
      </c>
      <c r="X3201">
        <v>1</v>
      </c>
      <c r="Y3201" t="s">
        <v>565</v>
      </c>
    </row>
    <row r="3202" spans="1:25">
      <c r="A3202" t="s">
        <v>62</v>
      </c>
      <c r="B3202" t="s">
        <v>66</v>
      </c>
      <c r="C3202">
        <v>2010</v>
      </c>
      <c r="D3202" t="s">
        <v>143</v>
      </c>
      <c r="E3202">
        <v>560</v>
      </c>
      <c r="F3202">
        <v>6</v>
      </c>
      <c r="G3202">
        <v>6</v>
      </c>
      <c r="H3202">
        <v>0.56000000000000005</v>
      </c>
      <c r="I3202">
        <f t="shared" si="196"/>
        <v>6.0000000000000001E-3</v>
      </c>
      <c r="J3202">
        <f t="shared" si="197"/>
        <v>6.0000000000000001E-3</v>
      </c>
      <c r="K3202" t="s">
        <v>563</v>
      </c>
      <c r="L3202" t="s">
        <v>563</v>
      </c>
      <c r="M3202" t="s">
        <v>563</v>
      </c>
      <c r="N3202">
        <v>0</v>
      </c>
      <c r="O3202">
        <v>1</v>
      </c>
      <c r="P3202" t="s">
        <v>1</v>
      </c>
      <c r="Q3202" t="s">
        <v>1</v>
      </c>
      <c r="R3202">
        <v>1</v>
      </c>
      <c r="S3202" t="s">
        <v>564</v>
      </c>
      <c r="T3202">
        <v>0</v>
      </c>
      <c r="U3202">
        <v>0</v>
      </c>
      <c r="V3202" t="s">
        <v>1</v>
      </c>
      <c r="W3202" t="s">
        <v>1</v>
      </c>
      <c r="X3202">
        <v>1</v>
      </c>
      <c r="Y3202" t="s">
        <v>565</v>
      </c>
    </row>
    <row r="3203" spans="1:25">
      <c r="A3203" t="s">
        <v>62</v>
      </c>
      <c r="B3203" t="s">
        <v>66</v>
      </c>
      <c r="C3203">
        <v>2010</v>
      </c>
      <c r="D3203" t="s">
        <v>143</v>
      </c>
      <c r="E3203">
        <v>760</v>
      </c>
      <c r="F3203">
        <v>6</v>
      </c>
      <c r="G3203">
        <v>6</v>
      </c>
      <c r="H3203">
        <v>0.76</v>
      </c>
      <c r="I3203">
        <f t="shared" si="196"/>
        <v>6.0000000000000001E-3</v>
      </c>
      <c r="J3203">
        <f t="shared" si="197"/>
        <v>6.0000000000000001E-3</v>
      </c>
      <c r="K3203" t="s">
        <v>563</v>
      </c>
      <c r="L3203" t="s">
        <v>563</v>
      </c>
      <c r="M3203" t="s">
        <v>563</v>
      </c>
      <c r="N3203">
        <v>0</v>
      </c>
      <c r="O3203">
        <v>1</v>
      </c>
      <c r="P3203" t="s">
        <v>1</v>
      </c>
      <c r="Q3203" t="s">
        <v>1</v>
      </c>
      <c r="R3203">
        <v>1</v>
      </c>
      <c r="S3203" t="s">
        <v>564</v>
      </c>
      <c r="T3203">
        <v>0</v>
      </c>
      <c r="U3203">
        <v>0</v>
      </c>
      <c r="V3203" t="s">
        <v>1</v>
      </c>
      <c r="W3203" t="s">
        <v>1</v>
      </c>
      <c r="X3203">
        <v>1</v>
      </c>
      <c r="Y3203" t="s">
        <v>565</v>
      </c>
    </row>
    <row r="3204" spans="1:25">
      <c r="A3204" t="s">
        <v>62</v>
      </c>
      <c r="B3204" t="s">
        <v>66</v>
      </c>
      <c r="C3204">
        <v>2010</v>
      </c>
      <c r="D3204" t="s">
        <v>143</v>
      </c>
      <c r="E3204">
        <v>2860</v>
      </c>
      <c r="F3204">
        <v>6</v>
      </c>
      <c r="G3204">
        <v>6</v>
      </c>
      <c r="H3204">
        <v>2.86</v>
      </c>
      <c r="I3204">
        <f t="shared" si="196"/>
        <v>6.0000000000000001E-3</v>
      </c>
      <c r="J3204">
        <f t="shared" si="197"/>
        <v>6.0000000000000001E-3</v>
      </c>
      <c r="K3204" t="s">
        <v>563</v>
      </c>
      <c r="L3204" t="s">
        <v>563</v>
      </c>
      <c r="M3204" t="s">
        <v>563</v>
      </c>
      <c r="N3204">
        <v>0</v>
      </c>
      <c r="O3204">
        <v>1</v>
      </c>
      <c r="P3204" t="s">
        <v>1</v>
      </c>
      <c r="Q3204" t="s">
        <v>1</v>
      </c>
      <c r="R3204">
        <v>1</v>
      </c>
      <c r="S3204" t="s">
        <v>564</v>
      </c>
      <c r="T3204">
        <v>0</v>
      </c>
      <c r="U3204">
        <v>0</v>
      </c>
      <c r="V3204" t="s">
        <v>1</v>
      </c>
      <c r="W3204" t="s">
        <v>1</v>
      </c>
      <c r="X3204">
        <v>1</v>
      </c>
      <c r="Y3204" t="s">
        <v>565</v>
      </c>
    </row>
    <row r="3205" spans="1:25">
      <c r="A3205" t="s">
        <v>62</v>
      </c>
      <c r="B3205" t="s">
        <v>66</v>
      </c>
      <c r="C3205">
        <v>2010</v>
      </c>
      <c r="D3205" t="s">
        <v>143</v>
      </c>
      <c r="E3205">
        <v>3280</v>
      </c>
      <c r="F3205">
        <v>15</v>
      </c>
      <c r="G3205">
        <v>15</v>
      </c>
      <c r="H3205">
        <v>3.28</v>
      </c>
      <c r="I3205">
        <f t="shared" si="196"/>
        <v>1.4999999999999999E-2</v>
      </c>
      <c r="J3205">
        <f t="shared" si="197"/>
        <v>1.4999999999999999E-2</v>
      </c>
      <c r="K3205" t="s">
        <v>563</v>
      </c>
      <c r="L3205" t="s">
        <v>563</v>
      </c>
      <c r="M3205" t="s">
        <v>563</v>
      </c>
      <c r="N3205">
        <v>0</v>
      </c>
      <c r="O3205">
        <v>1</v>
      </c>
      <c r="P3205" t="s">
        <v>1</v>
      </c>
      <c r="Q3205" t="s">
        <v>1</v>
      </c>
      <c r="R3205">
        <v>1</v>
      </c>
      <c r="S3205" t="s">
        <v>564</v>
      </c>
      <c r="T3205">
        <v>0</v>
      </c>
      <c r="U3205">
        <v>0</v>
      </c>
      <c r="V3205" t="s">
        <v>1</v>
      </c>
      <c r="W3205" t="s">
        <v>1</v>
      </c>
      <c r="X3205">
        <v>1</v>
      </c>
      <c r="Y3205" t="s">
        <v>565</v>
      </c>
    </row>
    <row r="3206" spans="1:25">
      <c r="A3206" t="s">
        <v>62</v>
      </c>
      <c r="B3206" t="s">
        <v>66</v>
      </c>
      <c r="C3206">
        <v>2010</v>
      </c>
      <c r="D3206" t="s">
        <v>143</v>
      </c>
      <c r="E3206">
        <v>3690</v>
      </c>
      <c r="F3206">
        <v>15</v>
      </c>
      <c r="G3206">
        <v>15</v>
      </c>
      <c r="H3206">
        <v>3.69</v>
      </c>
      <c r="I3206">
        <f t="shared" si="196"/>
        <v>1.4999999999999999E-2</v>
      </c>
      <c r="J3206">
        <f t="shared" si="197"/>
        <v>1.4999999999999999E-2</v>
      </c>
      <c r="K3206" t="s">
        <v>563</v>
      </c>
      <c r="L3206" t="s">
        <v>563</v>
      </c>
      <c r="M3206" t="s">
        <v>563</v>
      </c>
      <c r="N3206">
        <v>0</v>
      </c>
      <c r="O3206">
        <v>1</v>
      </c>
      <c r="P3206" t="s">
        <v>1</v>
      </c>
      <c r="Q3206" t="s">
        <v>1</v>
      </c>
      <c r="R3206">
        <v>1</v>
      </c>
      <c r="S3206" t="s">
        <v>564</v>
      </c>
      <c r="T3206">
        <v>0</v>
      </c>
      <c r="U3206">
        <v>0</v>
      </c>
      <c r="V3206" t="s">
        <v>1</v>
      </c>
      <c r="W3206" t="s">
        <v>1</v>
      </c>
      <c r="X3206">
        <v>1</v>
      </c>
      <c r="Y3206" t="s">
        <v>565</v>
      </c>
    </row>
    <row r="3207" spans="1:25">
      <c r="A3207" t="s">
        <v>62</v>
      </c>
      <c r="B3207" t="s">
        <v>66</v>
      </c>
      <c r="C3207">
        <v>2010</v>
      </c>
      <c r="D3207" t="s">
        <v>143</v>
      </c>
      <c r="E3207">
        <v>3820</v>
      </c>
      <c r="F3207">
        <v>15</v>
      </c>
      <c r="G3207">
        <v>15</v>
      </c>
      <c r="H3207">
        <v>3.82</v>
      </c>
      <c r="I3207">
        <f t="shared" si="196"/>
        <v>1.4999999999999999E-2</v>
      </c>
      <c r="J3207">
        <f t="shared" si="197"/>
        <v>1.4999999999999999E-2</v>
      </c>
      <c r="K3207" t="s">
        <v>563</v>
      </c>
      <c r="L3207" t="s">
        <v>563</v>
      </c>
      <c r="M3207" t="s">
        <v>563</v>
      </c>
      <c r="N3207">
        <v>0</v>
      </c>
      <c r="O3207">
        <v>1</v>
      </c>
      <c r="P3207" t="s">
        <v>1</v>
      </c>
      <c r="Q3207" t="s">
        <v>1</v>
      </c>
      <c r="R3207">
        <v>1</v>
      </c>
      <c r="S3207" t="s">
        <v>564</v>
      </c>
      <c r="T3207">
        <v>0</v>
      </c>
      <c r="U3207">
        <v>0</v>
      </c>
      <c r="V3207" t="s">
        <v>1</v>
      </c>
      <c r="W3207" t="s">
        <v>1</v>
      </c>
      <c r="X3207">
        <v>1</v>
      </c>
      <c r="Y3207" t="s">
        <v>565</v>
      </c>
    </row>
    <row r="3208" spans="1:25">
      <c r="A3208" t="s">
        <v>62</v>
      </c>
      <c r="B3208" t="s">
        <v>66</v>
      </c>
      <c r="C3208">
        <v>2010</v>
      </c>
      <c r="D3208" t="s">
        <v>143</v>
      </c>
      <c r="E3208">
        <v>3910</v>
      </c>
      <c r="F3208">
        <v>15</v>
      </c>
      <c r="G3208">
        <v>15</v>
      </c>
      <c r="H3208">
        <v>3.91</v>
      </c>
      <c r="I3208">
        <f t="shared" si="196"/>
        <v>1.4999999999999999E-2</v>
      </c>
      <c r="J3208">
        <f t="shared" si="197"/>
        <v>1.4999999999999999E-2</v>
      </c>
      <c r="K3208" t="s">
        <v>563</v>
      </c>
      <c r="L3208" t="s">
        <v>563</v>
      </c>
      <c r="M3208" t="s">
        <v>563</v>
      </c>
      <c r="N3208">
        <v>0</v>
      </c>
      <c r="O3208">
        <v>1</v>
      </c>
      <c r="P3208" t="s">
        <v>1</v>
      </c>
      <c r="Q3208" t="s">
        <v>1</v>
      </c>
      <c r="R3208">
        <v>1</v>
      </c>
      <c r="S3208" t="s">
        <v>564</v>
      </c>
      <c r="T3208">
        <v>0</v>
      </c>
      <c r="U3208">
        <v>0</v>
      </c>
      <c r="V3208" t="s">
        <v>1</v>
      </c>
      <c r="W3208" t="s">
        <v>1</v>
      </c>
      <c r="X3208">
        <v>1</v>
      </c>
      <c r="Y3208" t="s">
        <v>565</v>
      </c>
    </row>
    <row r="3209" spans="1:25">
      <c r="A3209" t="s">
        <v>62</v>
      </c>
      <c r="B3209" t="s">
        <v>66</v>
      </c>
      <c r="C3209">
        <v>2010</v>
      </c>
      <c r="D3209" t="s">
        <v>143</v>
      </c>
      <c r="E3209">
        <v>4020</v>
      </c>
      <c r="F3209">
        <v>30</v>
      </c>
      <c r="G3209">
        <v>30</v>
      </c>
      <c r="H3209">
        <v>4.0199999999999996</v>
      </c>
      <c r="I3209">
        <f t="shared" si="196"/>
        <v>0.03</v>
      </c>
      <c r="J3209">
        <f t="shared" si="197"/>
        <v>0.03</v>
      </c>
      <c r="K3209" t="s">
        <v>563</v>
      </c>
      <c r="L3209" t="s">
        <v>563</v>
      </c>
      <c r="M3209" t="s">
        <v>563</v>
      </c>
      <c r="N3209">
        <v>0</v>
      </c>
      <c r="O3209">
        <v>1</v>
      </c>
      <c r="P3209" t="s">
        <v>1</v>
      </c>
      <c r="Q3209" t="s">
        <v>1</v>
      </c>
      <c r="R3209">
        <v>1</v>
      </c>
      <c r="S3209" t="s">
        <v>564</v>
      </c>
      <c r="T3209">
        <v>0</v>
      </c>
      <c r="U3209">
        <v>0</v>
      </c>
      <c r="V3209" t="s">
        <v>1</v>
      </c>
      <c r="W3209" t="s">
        <v>1</v>
      </c>
      <c r="X3209">
        <v>1</v>
      </c>
      <c r="Y3209" t="s">
        <v>565</v>
      </c>
    </row>
    <row r="3210" spans="1:25">
      <c r="A3210" t="s">
        <v>62</v>
      </c>
      <c r="B3210" t="s">
        <v>66</v>
      </c>
      <c r="C3210">
        <v>2010</v>
      </c>
      <c r="D3210" t="s">
        <v>143</v>
      </c>
      <c r="E3210">
        <v>4110</v>
      </c>
      <c r="F3210">
        <v>30</v>
      </c>
      <c r="G3210">
        <v>30</v>
      </c>
      <c r="H3210">
        <v>4.1100000000000003</v>
      </c>
      <c r="I3210">
        <f t="shared" si="196"/>
        <v>0.03</v>
      </c>
      <c r="J3210">
        <f t="shared" si="197"/>
        <v>0.03</v>
      </c>
      <c r="K3210" t="s">
        <v>563</v>
      </c>
      <c r="L3210" t="s">
        <v>563</v>
      </c>
      <c r="M3210" t="s">
        <v>563</v>
      </c>
      <c r="N3210">
        <v>0</v>
      </c>
      <c r="O3210">
        <v>1</v>
      </c>
      <c r="P3210" t="s">
        <v>1</v>
      </c>
      <c r="Q3210" t="s">
        <v>1</v>
      </c>
      <c r="R3210">
        <v>1</v>
      </c>
      <c r="S3210" t="s">
        <v>564</v>
      </c>
      <c r="T3210">
        <v>0</v>
      </c>
      <c r="U3210">
        <v>0</v>
      </c>
      <c r="V3210" t="s">
        <v>1</v>
      </c>
      <c r="W3210" t="s">
        <v>1</v>
      </c>
      <c r="X3210">
        <v>1</v>
      </c>
      <c r="Y3210" t="s">
        <v>565</v>
      </c>
    </row>
    <row r="3211" spans="1:25">
      <c r="A3211" t="s">
        <v>62</v>
      </c>
      <c r="B3211" t="s">
        <v>66</v>
      </c>
      <c r="C3211">
        <v>2010</v>
      </c>
      <c r="D3211" t="s">
        <v>143</v>
      </c>
      <c r="E3211">
        <v>4210</v>
      </c>
      <c r="F3211">
        <v>30</v>
      </c>
      <c r="G3211">
        <v>30</v>
      </c>
      <c r="H3211">
        <v>4.21</v>
      </c>
      <c r="I3211">
        <f t="shared" si="196"/>
        <v>0.03</v>
      </c>
      <c r="J3211">
        <f t="shared" si="197"/>
        <v>0.03</v>
      </c>
      <c r="K3211" t="s">
        <v>563</v>
      </c>
      <c r="L3211" t="s">
        <v>563</v>
      </c>
      <c r="M3211" t="s">
        <v>563</v>
      </c>
      <c r="N3211">
        <v>0</v>
      </c>
      <c r="O3211">
        <v>1</v>
      </c>
      <c r="P3211" t="s">
        <v>1</v>
      </c>
      <c r="Q3211" t="s">
        <v>1</v>
      </c>
      <c r="R3211">
        <v>1</v>
      </c>
      <c r="S3211" t="s">
        <v>564</v>
      </c>
      <c r="T3211">
        <v>0</v>
      </c>
      <c r="U3211">
        <v>0</v>
      </c>
      <c r="V3211" t="s">
        <v>1</v>
      </c>
      <c r="W3211" t="s">
        <v>1</v>
      </c>
      <c r="X3211">
        <v>1</v>
      </c>
      <c r="Y3211" t="s">
        <v>565</v>
      </c>
    </row>
    <row r="3212" spans="1:25">
      <c r="A3212" t="s">
        <v>62</v>
      </c>
      <c r="B3212" t="s">
        <v>66</v>
      </c>
      <c r="C3212">
        <v>2010</v>
      </c>
      <c r="D3212" t="s">
        <v>143</v>
      </c>
      <c r="E3212">
        <v>4300</v>
      </c>
      <c r="F3212">
        <v>30</v>
      </c>
      <c r="G3212">
        <v>30</v>
      </c>
      <c r="H3212">
        <v>4.3</v>
      </c>
      <c r="I3212">
        <f t="shared" si="196"/>
        <v>0.03</v>
      </c>
      <c r="J3212">
        <f t="shared" si="197"/>
        <v>0.03</v>
      </c>
      <c r="K3212" t="s">
        <v>563</v>
      </c>
      <c r="L3212" t="s">
        <v>563</v>
      </c>
      <c r="M3212" t="s">
        <v>563</v>
      </c>
      <c r="N3212">
        <v>0</v>
      </c>
      <c r="O3212">
        <v>1</v>
      </c>
      <c r="P3212" t="s">
        <v>1</v>
      </c>
      <c r="Q3212" t="s">
        <v>1</v>
      </c>
      <c r="R3212">
        <v>1</v>
      </c>
      <c r="S3212" t="s">
        <v>564</v>
      </c>
      <c r="T3212">
        <v>0</v>
      </c>
      <c r="U3212">
        <v>0</v>
      </c>
      <c r="V3212" t="s">
        <v>1</v>
      </c>
      <c r="W3212" t="s">
        <v>1</v>
      </c>
      <c r="X3212">
        <v>1</v>
      </c>
      <c r="Y3212" t="s">
        <v>565</v>
      </c>
    </row>
    <row r="3213" spans="1:25">
      <c r="A3213" t="s">
        <v>62</v>
      </c>
      <c r="B3213" t="s">
        <v>66</v>
      </c>
      <c r="C3213">
        <v>2010</v>
      </c>
      <c r="D3213" t="s">
        <v>143</v>
      </c>
      <c r="E3213">
        <v>580</v>
      </c>
      <c r="F3213">
        <v>4</v>
      </c>
      <c r="G3213">
        <v>4</v>
      </c>
      <c r="H3213">
        <v>0.57999999999999996</v>
      </c>
      <c r="I3213">
        <f t="shared" si="196"/>
        <v>4.0000000000000001E-3</v>
      </c>
      <c r="J3213">
        <f t="shared" si="197"/>
        <v>4.0000000000000001E-3</v>
      </c>
      <c r="K3213" t="s">
        <v>563</v>
      </c>
      <c r="L3213" t="s">
        <v>563</v>
      </c>
      <c r="M3213" t="s">
        <v>563</v>
      </c>
      <c r="N3213">
        <v>0</v>
      </c>
      <c r="O3213">
        <v>1</v>
      </c>
      <c r="P3213" t="s">
        <v>1</v>
      </c>
      <c r="Q3213" t="s">
        <v>1</v>
      </c>
      <c r="R3213">
        <v>1</v>
      </c>
      <c r="S3213" t="s">
        <v>564</v>
      </c>
      <c r="T3213">
        <v>0</v>
      </c>
      <c r="U3213">
        <v>0</v>
      </c>
      <c r="V3213" t="s">
        <v>1</v>
      </c>
      <c r="W3213" t="s">
        <v>1</v>
      </c>
      <c r="X3213">
        <v>1</v>
      </c>
      <c r="Y3213" t="s">
        <v>565</v>
      </c>
    </row>
    <row r="3214" spans="1:25">
      <c r="A3214" t="s">
        <v>62</v>
      </c>
      <c r="B3214" t="s">
        <v>66</v>
      </c>
      <c r="C3214">
        <v>2010</v>
      </c>
      <c r="D3214" t="s">
        <v>143</v>
      </c>
      <c r="E3214">
        <v>610</v>
      </c>
      <c r="F3214">
        <v>4</v>
      </c>
      <c r="G3214">
        <v>4</v>
      </c>
      <c r="H3214">
        <v>0.61</v>
      </c>
      <c r="I3214">
        <f t="shared" si="196"/>
        <v>4.0000000000000001E-3</v>
      </c>
      <c r="J3214">
        <f t="shared" si="197"/>
        <v>4.0000000000000001E-3</v>
      </c>
      <c r="K3214" t="s">
        <v>563</v>
      </c>
      <c r="L3214" t="s">
        <v>563</v>
      </c>
      <c r="M3214" t="s">
        <v>563</v>
      </c>
      <c r="N3214">
        <v>0</v>
      </c>
      <c r="O3214">
        <v>1</v>
      </c>
      <c r="P3214" t="s">
        <v>1</v>
      </c>
      <c r="Q3214" t="s">
        <v>1</v>
      </c>
      <c r="R3214">
        <v>1</v>
      </c>
      <c r="S3214" t="s">
        <v>564</v>
      </c>
      <c r="T3214">
        <v>0</v>
      </c>
      <c r="U3214">
        <v>0</v>
      </c>
      <c r="V3214" t="s">
        <v>1</v>
      </c>
      <c r="W3214" t="s">
        <v>1</v>
      </c>
      <c r="X3214">
        <v>1</v>
      </c>
      <c r="Y3214" t="s">
        <v>565</v>
      </c>
    </row>
    <row r="3215" spans="1:25">
      <c r="A3215" t="s">
        <v>62</v>
      </c>
      <c r="B3215" t="s">
        <v>66</v>
      </c>
      <c r="C3215">
        <v>2010</v>
      </c>
      <c r="D3215" t="s">
        <v>143</v>
      </c>
      <c r="E3215">
        <v>630</v>
      </c>
      <c r="F3215">
        <v>4</v>
      </c>
      <c r="G3215">
        <v>4</v>
      </c>
      <c r="H3215">
        <v>0.63</v>
      </c>
      <c r="I3215">
        <f t="shared" si="196"/>
        <v>4.0000000000000001E-3</v>
      </c>
      <c r="J3215">
        <f t="shared" si="197"/>
        <v>4.0000000000000001E-3</v>
      </c>
      <c r="K3215" t="s">
        <v>563</v>
      </c>
      <c r="L3215" t="s">
        <v>563</v>
      </c>
      <c r="M3215" t="s">
        <v>563</v>
      </c>
      <c r="N3215">
        <v>0</v>
      </c>
      <c r="O3215">
        <v>1</v>
      </c>
      <c r="P3215" t="s">
        <v>1</v>
      </c>
      <c r="Q3215" t="s">
        <v>1</v>
      </c>
      <c r="R3215">
        <v>1</v>
      </c>
      <c r="S3215" t="s">
        <v>564</v>
      </c>
      <c r="T3215">
        <v>0</v>
      </c>
      <c r="U3215">
        <v>0</v>
      </c>
      <c r="V3215" t="s">
        <v>1</v>
      </c>
      <c r="W3215" t="s">
        <v>1</v>
      </c>
      <c r="X3215">
        <v>1</v>
      </c>
      <c r="Y3215" t="s">
        <v>565</v>
      </c>
    </row>
    <row r="3216" spans="1:25">
      <c r="A3216" t="s">
        <v>62</v>
      </c>
      <c r="B3216" t="s">
        <v>66</v>
      </c>
      <c r="C3216">
        <v>2010</v>
      </c>
      <c r="D3216" t="s">
        <v>143</v>
      </c>
      <c r="E3216">
        <v>700</v>
      </c>
      <c r="F3216">
        <v>4</v>
      </c>
      <c r="G3216">
        <v>4</v>
      </c>
      <c r="H3216">
        <v>0.7</v>
      </c>
      <c r="I3216">
        <f t="shared" si="196"/>
        <v>4.0000000000000001E-3</v>
      </c>
      <c r="J3216">
        <f t="shared" si="197"/>
        <v>4.0000000000000001E-3</v>
      </c>
      <c r="K3216" t="s">
        <v>563</v>
      </c>
      <c r="L3216" t="s">
        <v>563</v>
      </c>
      <c r="M3216" t="s">
        <v>563</v>
      </c>
      <c r="N3216">
        <v>0</v>
      </c>
      <c r="O3216">
        <v>1</v>
      </c>
      <c r="P3216" t="s">
        <v>1</v>
      </c>
      <c r="Q3216" t="s">
        <v>1</v>
      </c>
      <c r="R3216">
        <v>1</v>
      </c>
      <c r="S3216" t="s">
        <v>564</v>
      </c>
      <c r="T3216">
        <v>0</v>
      </c>
      <c r="U3216">
        <v>0</v>
      </c>
      <c r="V3216" t="s">
        <v>1</v>
      </c>
      <c r="W3216" t="s">
        <v>1</v>
      </c>
      <c r="X3216">
        <v>1</v>
      </c>
      <c r="Y3216" t="s">
        <v>565</v>
      </c>
    </row>
    <row r="3217" spans="1:25">
      <c r="A3217" t="s">
        <v>62</v>
      </c>
      <c r="B3217" t="s">
        <v>66</v>
      </c>
      <c r="C3217">
        <v>2010</v>
      </c>
      <c r="D3217" t="s">
        <v>143</v>
      </c>
      <c r="E3217">
        <v>840</v>
      </c>
      <c r="F3217">
        <v>4</v>
      </c>
      <c r="G3217">
        <v>4</v>
      </c>
      <c r="H3217">
        <v>0.84</v>
      </c>
      <c r="I3217">
        <f t="shared" si="196"/>
        <v>4.0000000000000001E-3</v>
      </c>
      <c r="J3217">
        <f t="shared" si="197"/>
        <v>4.0000000000000001E-3</v>
      </c>
      <c r="K3217" t="s">
        <v>563</v>
      </c>
      <c r="L3217" t="s">
        <v>563</v>
      </c>
      <c r="M3217" t="s">
        <v>563</v>
      </c>
      <c r="N3217">
        <v>0</v>
      </c>
      <c r="O3217">
        <v>1</v>
      </c>
      <c r="P3217" t="s">
        <v>1</v>
      </c>
      <c r="Q3217" t="s">
        <v>1</v>
      </c>
      <c r="R3217">
        <v>1</v>
      </c>
      <c r="S3217" t="s">
        <v>564</v>
      </c>
      <c r="T3217">
        <v>0</v>
      </c>
      <c r="U3217">
        <v>0</v>
      </c>
      <c r="V3217" t="s">
        <v>1</v>
      </c>
      <c r="W3217" t="s">
        <v>1</v>
      </c>
      <c r="X3217">
        <v>1</v>
      </c>
      <c r="Y3217" t="s">
        <v>565</v>
      </c>
    </row>
    <row r="3218" spans="1:25">
      <c r="A3218" t="s">
        <v>62</v>
      </c>
      <c r="B3218" t="s">
        <v>66</v>
      </c>
      <c r="C3218">
        <v>2010</v>
      </c>
      <c r="D3218" t="s">
        <v>143</v>
      </c>
      <c r="E3218">
        <v>1110</v>
      </c>
      <c r="F3218">
        <v>6</v>
      </c>
      <c r="G3218">
        <v>6</v>
      </c>
      <c r="H3218">
        <v>1.1100000000000001</v>
      </c>
      <c r="I3218">
        <f t="shared" si="196"/>
        <v>6.0000000000000001E-3</v>
      </c>
      <c r="J3218">
        <f t="shared" si="197"/>
        <v>6.0000000000000001E-3</v>
      </c>
      <c r="K3218" t="s">
        <v>563</v>
      </c>
      <c r="L3218" t="s">
        <v>563</v>
      </c>
      <c r="M3218" t="s">
        <v>563</v>
      </c>
      <c r="N3218">
        <v>0</v>
      </c>
      <c r="O3218">
        <v>1</v>
      </c>
      <c r="P3218" t="s">
        <v>1</v>
      </c>
      <c r="Q3218" t="s">
        <v>1</v>
      </c>
      <c r="R3218">
        <v>1</v>
      </c>
      <c r="S3218" t="s">
        <v>564</v>
      </c>
      <c r="T3218">
        <v>0</v>
      </c>
      <c r="U3218">
        <v>0</v>
      </c>
      <c r="V3218" t="s">
        <v>1</v>
      </c>
      <c r="W3218" t="s">
        <v>1</v>
      </c>
      <c r="X3218">
        <v>1</v>
      </c>
      <c r="Y3218" t="s">
        <v>565</v>
      </c>
    </row>
    <row r="3219" spans="1:25">
      <c r="A3219" t="s">
        <v>62</v>
      </c>
      <c r="B3219" t="s">
        <v>66</v>
      </c>
      <c r="C3219">
        <v>2010</v>
      </c>
      <c r="D3219" t="s">
        <v>143</v>
      </c>
      <c r="E3219">
        <v>1390</v>
      </c>
      <c r="F3219">
        <v>6</v>
      </c>
      <c r="G3219">
        <v>6</v>
      </c>
      <c r="H3219">
        <v>1.39</v>
      </c>
      <c r="I3219">
        <f t="shared" ref="I3219:I3282" si="198">F3219/1000</f>
        <v>6.0000000000000001E-3</v>
      </c>
      <c r="J3219">
        <f t="shared" ref="J3219:J3282" si="199">G3219/1000</f>
        <v>6.0000000000000001E-3</v>
      </c>
      <c r="K3219" t="s">
        <v>563</v>
      </c>
      <c r="L3219" t="s">
        <v>563</v>
      </c>
      <c r="M3219" t="s">
        <v>563</v>
      </c>
      <c r="N3219">
        <v>0</v>
      </c>
      <c r="O3219">
        <v>1</v>
      </c>
      <c r="P3219" t="s">
        <v>1</v>
      </c>
      <c r="Q3219" t="s">
        <v>1</v>
      </c>
      <c r="R3219">
        <v>1</v>
      </c>
      <c r="S3219" t="s">
        <v>564</v>
      </c>
      <c r="T3219">
        <v>0</v>
      </c>
      <c r="U3219">
        <v>0</v>
      </c>
      <c r="V3219" t="s">
        <v>1</v>
      </c>
      <c r="W3219" t="s">
        <v>1</v>
      </c>
      <c r="X3219">
        <v>1</v>
      </c>
      <c r="Y3219" t="s">
        <v>565</v>
      </c>
    </row>
    <row r="3220" spans="1:25">
      <c r="A3220" t="s">
        <v>62</v>
      </c>
      <c r="B3220" t="s">
        <v>66</v>
      </c>
      <c r="C3220">
        <v>2010</v>
      </c>
      <c r="D3220" t="s">
        <v>143</v>
      </c>
      <c r="E3220">
        <v>1400</v>
      </c>
      <c r="F3220">
        <v>6</v>
      </c>
      <c r="G3220">
        <v>6</v>
      </c>
      <c r="H3220">
        <v>1.4</v>
      </c>
      <c r="I3220">
        <f t="shared" si="198"/>
        <v>6.0000000000000001E-3</v>
      </c>
      <c r="J3220">
        <f t="shared" si="199"/>
        <v>6.0000000000000001E-3</v>
      </c>
      <c r="K3220" t="s">
        <v>563</v>
      </c>
      <c r="L3220" t="s">
        <v>563</v>
      </c>
      <c r="M3220" t="s">
        <v>563</v>
      </c>
      <c r="N3220">
        <v>0</v>
      </c>
      <c r="O3220">
        <v>1</v>
      </c>
      <c r="P3220" t="s">
        <v>1</v>
      </c>
      <c r="Q3220" t="s">
        <v>1</v>
      </c>
      <c r="R3220">
        <v>1</v>
      </c>
      <c r="S3220" t="s">
        <v>564</v>
      </c>
      <c r="T3220">
        <v>0</v>
      </c>
      <c r="U3220">
        <v>0</v>
      </c>
      <c r="V3220" t="s">
        <v>1</v>
      </c>
      <c r="W3220" t="s">
        <v>1</v>
      </c>
      <c r="X3220">
        <v>1</v>
      </c>
      <c r="Y3220" t="s">
        <v>565</v>
      </c>
    </row>
    <row r="3221" spans="1:25">
      <c r="A3221" t="s">
        <v>62</v>
      </c>
      <c r="B3221" t="s">
        <v>66</v>
      </c>
      <c r="C3221">
        <v>2010</v>
      </c>
      <c r="D3221" t="s">
        <v>143</v>
      </c>
      <c r="E3221">
        <v>1400</v>
      </c>
      <c r="F3221">
        <v>6</v>
      </c>
      <c r="G3221">
        <v>6</v>
      </c>
      <c r="H3221">
        <v>1.4</v>
      </c>
      <c r="I3221">
        <f t="shared" si="198"/>
        <v>6.0000000000000001E-3</v>
      </c>
      <c r="J3221">
        <f t="shared" si="199"/>
        <v>6.0000000000000001E-3</v>
      </c>
      <c r="K3221" t="s">
        <v>563</v>
      </c>
      <c r="L3221" t="s">
        <v>563</v>
      </c>
      <c r="M3221" t="s">
        <v>563</v>
      </c>
      <c r="N3221">
        <v>0</v>
      </c>
      <c r="O3221">
        <v>1</v>
      </c>
      <c r="P3221" t="s">
        <v>1</v>
      </c>
      <c r="Q3221" t="s">
        <v>1</v>
      </c>
      <c r="R3221">
        <v>1</v>
      </c>
      <c r="S3221" t="s">
        <v>564</v>
      </c>
      <c r="T3221">
        <v>0</v>
      </c>
      <c r="U3221">
        <v>0</v>
      </c>
      <c r="V3221" t="s">
        <v>1</v>
      </c>
      <c r="W3221" t="s">
        <v>1</v>
      </c>
      <c r="X3221">
        <v>1</v>
      </c>
      <c r="Y3221" t="s">
        <v>565</v>
      </c>
    </row>
    <row r="3222" spans="1:25">
      <c r="A3222" t="s">
        <v>62</v>
      </c>
      <c r="B3222" t="s">
        <v>66</v>
      </c>
      <c r="C3222">
        <v>2010</v>
      </c>
      <c r="D3222" t="s">
        <v>143</v>
      </c>
      <c r="E3222">
        <v>1400</v>
      </c>
      <c r="F3222">
        <v>6</v>
      </c>
      <c r="G3222">
        <v>6</v>
      </c>
      <c r="H3222">
        <v>1.4</v>
      </c>
      <c r="I3222">
        <f t="shared" si="198"/>
        <v>6.0000000000000001E-3</v>
      </c>
      <c r="J3222">
        <f t="shared" si="199"/>
        <v>6.0000000000000001E-3</v>
      </c>
      <c r="K3222" t="s">
        <v>563</v>
      </c>
      <c r="L3222" t="s">
        <v>563</v>
      </c>
      <c r="M3222" t="s">
        <v>563</v>
      </c>
      <c r="N3222">
        <v>0</v>
      </c>
      <c r="O3222">
        <v>1</v>
      </c>
      <c r="P3222" t="s">
        <v>1</v>
      </c>
      <c r="Q3222" t="s">
        <v>1</v>
      </c>
      <c r="R3222">
        <v>1</v>
      </c>
      <c r="S3222" t="s">
        <v>564</v>
      </c>
      <c r="T3222">
        <v>0</v>
      </c>
      <c r="U3222">
        <v>0</v>
      </c>
      <c r="V3222" t="s">
        <v>1</v>
      </c>
      <c r="W3222" t="s">
        <v>1</v>
      </c>
      <c r="X3222">
        <v>1</v>
      </c>
      <c r="Y3222" t="s">
        <v>565</v>
      </c>
    </row>
    <row r="3223" spans="1:25">
      <c r="A3223" t="s">
        <v>62</v>
      </c>
      <c r="B3223" t="s">
        <v>66</v>
      </c>
      <c r="C3223">
        <v>2010</v>
      </c>
      <c r="D3223" t="s">
        <v>143</v>
      </c>
      <c r="E3223">
        <v>1410</v>
      </c>
      <c r="F3223">
        <v>6</v>
      </c>
      <c r="G3223">
        <v>6</v>
      </c>
      <c r="H3223">
        <v>1.41</v>
      </c>
      <c r="I3223">
        <f t="shared" si="198"/>
        <v>6.0000000000000001E-3</v>
      </c>
      <c r="J3223">
        <f t="shared" si="199"/>
        <v>6.0000000000000001E-3</v>
      </c>
      <c r="K3223" t="s">
        <v>563</v>
      </c>
      <c r="L3223" t="s">
        <v>563</v>
      </c>
      <c r="M3223" t="s">
        <v>563</v>
      </c>
      <c r="N3223">
        <v>0</v>
      </c>
      <c r="O3223">
        <v>1</v>
      </c>
      <c r="P3223" t="s">
        <v>1</v>
      </c>
      <c r="Q3223" t="s">
        <v>1</v>
      </c>
      <c r="R3223">
        <v>1</v>
      </c>
      <c r="S3223" t="s">
        <v>564</v>
      </c>
      <c r="T3223">
        <v>0</v>
      </c>
      <c r="U3223">
        <v>0</v>
      </c>
      <c r="V3223" t="s">
        <v>1</v>
      </c>
      <c r="W3223" t="s">
        <v>1</v>
      </c>
      <c r="X3223">
        <v>1</v>
      </c>
      <c r="Y3223" t="s">
        <v>565</v>
      </c>
    </row>
    <row r="3224" spans="1:25">
      <c r="A3224" t="s">
        <v>62</v>
      </c>
      <c r="B3224" t="s">
        <v>66</v>
      </c>
      <c r="C3224">
        <v>2010</v>
      </c>
      <c r="D3224" t="s">
        <v>143</v>
      </c>
      <c r="E3224">
        <v>1410</v>
      </c>
      <c r="F3224">
        <v>6</v>
      </c>
      <c r="G3224">
        <v>6</v>
      </c>
      <c r="H3224">
        <v>1.41</v>
      </c>
      <c r="I3224">
        <f t="shared" si="198"/>
        <v>6.0000000000000001E-3</v>
      </c>
      <c r="J3224">
        <f t="shared" si="199"/>
        <v>6.0000000000000001E-3</v>
      </c>
      <c r="K3224" t="s">
        <v>563</v>
      </c>
      <c r="L3224" t="s">
        <v>563</v>
      </c>
      <c r="M3224" t="s">
        <v>563</v>
      </c>
      <c r="N3224">
        <v>0</v>
      </c>
      <c r="O3224">
        <v>1</v>
      </c>
      <c r="P3224" t="s">
        <v>1</v>
      </c>
      <c r="Q3224" t="s">
        <v>1</v>
      </c>
      <c r="R3224">
        <v>1</v>
      </c>
      <c r="S3224" t="s">
        <v>564</v>
      </c>
      <c r="T3224">
        <v>0</v>
      </c>
      <c r="U3224">
        <v>0</v>
      </c>
      <c r="V3224" t="s">
        <v>1</v>
      </c>
      <c r="W3224" t="s">
        <v>1</v>
      </c>
      <c r="X3224">
        <v>1</v>
      </c>
      <c r="Y3224" t="s">
        <v>565</v>
      </c>
    </row>
    <row r="3225" spans="1:25">
      <c r="A3225" t="s">
        <v>62</v>
      </c>
      <c r="B3225" t="s">
        <v>66</v>
      </c>
      <c r="C3225">
        <v>2010</v>
      </c>
      <c r="D3225" t="s">
        <v>143</v>
      </c>
      <c r="E3225">
        <v>1410</v>
      </c>
      <c r="F3225">
        <v>6</v>
      </c>
      <c r="G3225">
        <v>6</v>
      </c>
      <c r="H3225">
        <v>1.41</v>
      </c>
      <c r="I3225">
        <f t="shared" si="198"/>
        <v>6.0000000000000001E-3</v>
      </c>
      <c r="J3225">
        <f t="shared" si="199"/>
        <v>6.0000000000000001E-3</v>
      </c>
      <c r="K3225" t="s">
        <v>563</v>
      </c>
      <c r="L3225" t="s">
        <v>563</v>
      </c>
      <c r="M3225" t="s">
        <v>563</v>
      </c>
      <c r="N3225">
        <v>0</v>
      </c>
      <c r="O3225">
        <v>1</v>
      </c>
      <c r="P3225" t="s">
        <v>1</v>
      </c>
      <c r="Q3225" t="s">
        <v>1</v>
      </c>
      <c r="R3225">
        <v>1</v>
      </c>
      <c r="S3225" t="s">
        <v>564</v>
      </c>
      <c r="T3225">
        <v>0</v>
      </c>
      <c r="U3225">
        <v>0</v>
      </c>
      <c r="V3225" t="s">
        <v>1</v>
      </c>
      <c r="W3225" t="s">
        <v>1</v>
      </c>
      <c r="X3225">
        <v>1</v>
      </c>
      <c r="Y3225" t="s">
        <v>565</v>
      </c>
    </row>
    <row r="3226" spans="1:25">
      <c r="A3226" t="s">
        <v>62</v>
      </c>
      <c r="B3226" t="s">
        <v>66</v>
      </c>
      <c r="C3226">
        <v>2010</v>
      </c>
      <c r="D3226" t="s">
        <v>143</v>
      </c>
      <c r="E3226">
        <v>1420</v>
      </c>
      <c r="F3226">
        <v>6</v>
      </c>
      <c r="G3226">
        <v>6</v>
      </c>
      <c r="H3226">
        <v>1.42</v>
      </c>
      <c r="I3226">
        <f t="shared" si="198"/>
        <v>6.0000000000000001E-3</v>
      </c>
      <c r="J3226">
        <f t="shared" si="199"/>
        <v>6.0000000000000001E-3</v>
      </c>
      <c r="K3226" t="s">
        <v>563</v>
      </c>
      <c r="L3226" t="s">
        <v>563</v>
      </c>
      <c r="M3226" t="s">
        <v>563</v>
      </c>
      <c r="N3226">
        <v>0</v>
      </c>
      <c r="O3226">
        <v>1</v>
      </c>
      <c r="P3226" t="s">
        <v>1</v>
      </c>
      <c r="Q3226" t="s">
        <v>1</v>
      </c>
      <c r="R3226">
        <v>1</v>
      </c>
      <c r="S3226" t="s">
        <v>564</v>
      </c>
      <c r="T3226">
        <v>0</v>
      </c>
      <c r="U3226">
        <v>0</v>
      </c>
      <c r="V3226" t="s">
        <v>1</v>
      </c>
      <c r="W3226" t="s">
        <v>1</v>
      </c>
      <c r="X3226">
        <v>1</v>
      </c>
      <c r="Y3226" t="s">
        <v>565</v>
      </c>
    </row>
    <row r="3227" spans="1:25">
      <c r="A3227" t="s">
        <v>62</v>
      </c>
      <c r="B3227" t="s">
        <v>66</v>
      </c>
      <c r="C3227">
        <v>2010</v>
      </c>
      <c r="D3227" t="s">
        <v>143</v>
      </c>
      <c r="E3227">
        <v>1430</v>
      </c>
      <c r="F3227">
        <v>6</v>
      </c>
      <c r="G3227">
        <v>6</v>
      </c>
      <c r="H3227">
        <v>1.43</v>
      </c>
      <c r="I3227">
        <f t="shared" si="198"/>
        <v>6.0000000000000001E-3</v>
      </c>
      <c r="J3227">
        <f t="shared" si="199"/>
        <v>6.0000000000000001E-3</v>
      </c>
      <c r="K3227" t="s">
        <v>563</v>
      </c>
      <c r="L3227" t="s">
        <v>563</v>
      </c>
      <c r="M3227" t="s">
        <v>563</v>
      </c>
      <c r="N3227">
        <v>0</v>
      </c>
      <c r="O3227">
        <v>1</v>
      </c>
      <c r="P3227" t="s">
        <v>1</v>
      </c>
      <c r="Q3227" t="s">
        <v>1</v>
      </c>
      <c r="R3227">
        <v>1</v>
      </c>
      <c r="S3227" t="s">
        <v>564</v>
      </c>
      <c r="T3227">
        <v>0</v>
      </c>
      <c r="U3227">
        <v>0</v>
      </c>
      <c r="V3227" t="s">
        <v>1</v>
      </c>
      <c r="W3227" t="s">
        <v>1</v>
      </c>
      <c r="X3227">
        <v>1</v>
      </c>
      <c r="Y3227" t="s">
        <v>565</v>
      </c>
    </row>
    <row r="3228" spans="1:25">
      <c r="A3228" t="s">
        <v>62</v>
      </c>
      <c r="B3228" t="s">
        <v>66</v>
      </c>
      <c r="C3228">
        <v>2010</v>
      </c>
      <c r="D3228" t="s">
        <v>143</v>
      </c>
      <c r="E3228">
        <v>1430</v>
      </c>
      <c r="F3228">
        <v>6</v>
      </c>
      <c r="G3228">
        <v>6</v>
      </c>
      <c r="H3228">
        <v>1.43</v>
      </c>
      <c r="I3228">
        <f t="shared" si="198"/>
        <v>6.0000000000000001E-3</v>
      </c>
      <c r="J3228">
        <f t="shared" si="199"/>
        <v>6.0000000000000001E-3</v>
      </c>
      <c r="K3228" t="s">
        <v>563</v>
      </c>
      <c r="L3228" t="s">
        <v>563</v>
      </c>
      <c r="M3228" t="s">
        <v>563</v>
      </c>
      <c r="N3228">
        <v>0</v>
      </c>
      <c r="O3228">
        <v>1</v>
      </c>
      <c r="P3228" t="s">
        <v>1</v>
      </c>
      <c r="Q3228" t="s">
        <v>1</v>
      </c>
      <c r="R3228">
        <v>1</v>
      </c>
      <c r="S3228" t="s">
        <v>564</v>
      </c>
      <c r="T3228">
        <v>0</v>
      </c>
      <c r="U3228">
        <v>0</v>
      </c>
      <c r="V3228" t="s">
        <v>1</v>
      </c>
      <c r="W3228" t="s">
        <v>1</v>
      </c>
      <c r="X3228">
        <v>1</v>
      </c>
      <c r="Y3228" t="s">
        <v>565</v>
      </c>
    </row>
    <row r="3229" spans="1:25">
      <c r="A3229" t="s">
        <v>62</v>
      </c>
      <c r="B3229" t="s">
        <v>66</v>
      </c>
      <c r="C3229">
        <v>2010</v>
      </c>
      <c r="D3229" t="s">
        <v>143</v>
      </c>
      <c r="E3229">
        <v>1430</v>
      </c>
      <c r="F3229">
        <v>6</v>
      </c>
      <c r="G3229">
        <v>6</v>
      </c>
      <c r="H3229">
        <v>1.43</v>
      </c>
      <c r="I3229">
        <f t="shared" si="198"/>
        <v>6.0000000000000001E-3</v>
      </c>
      <c r="J3229">
        <f t="shared" si="199"/>
        <v>6.0000000000000001E-3</v>
      </c>
      <c r="K3229" t="s">
        <v>563</v>
      </c>
      <c r="L3229" t="s">
        <v>563</v>
      </c>
      <c r="M3229" t="s">
        <v>563</v>
      </c>
      <c r="N3229">
        <v>0</v>
      </c>
      <c r="O3229">
        <v>1</v>
      </c>
      <c r="P3229" t="s">
        <v>1</v>
      </c>
      <c r="Q3229" t="s">
        <v>1</v>
      </c>
      <c r="R3229">
        <v>1</v>
      </c>
      <c r="S3229" t="s">
        <v>564</v>
      </c>
      <c r="T3229">
        <v>0</v>
      </c>
      <c r="U3229">
        <v>0</v>
      </c>
      <c r="V3229" t="s">
        <v>1</v>
      </c>
      <c r="W3229" t="s">
        <v>1</v>
      </c>
      <c r="X3229">
        <v>1</v>
      </c>
      <c r="Y3229" t="s">
        <v>565</v>
      </c>
    </row>
    <row r="3230" spans="1:25">
      <c r="A3230" t="s">
        <v>62</v>
      </c>
      <c r="B3230" t="s">
        <v>66</v>
      </c>
      <c r="C3230">
        <v>2010</v>
      </c>
      <c r="D3230" t="s">
        <v>143</v>
      </c>
      <c r="E3230">
        <v>1440</v>
      </c>
      <c r="F3230">
        <v>6</v>
      </c>
      <c r="G3230">
        <v>6</v>
      </c>
      <c r="H3230">
        <v>1.44</v>
      </c>
      <c r="I3230">
        <f t="shared" si="198"/>
        <v>6.0000000000000001E-3</v>
      </c>
      <c r="J3230">
        <f t="shared" si="199"/>
        <v>6.0000000000000001E-3</v>
      </c>
      <c r="K3230" t="s">
        <v>563</v>
      </c>
      <c r="L3230" t="s">
        <v>563</v>
      </c>
      <c r="M3230" t="s">
        <v>563</v>
      </c>
      <c r="N3230">
        <v>0</v>
      </c>
      <c r="O3230">
        <v>1</v>
      </c>
      <c r="P3230" t="s">
        <v>1</v>
      </c>
      <c r="Q3230" t="s">
        <v>1</v>
      </c>
      <c r="R3230">
        <v>1</v>
      </c>
      <c r="S3230" t="s">
        <v>564</v>
      </c>
      <c r="T3230">
        <v>0</v>
      </c>
      <c r="U3230">
        <v>0</v>
      </c>
      <c r="V3230" t="s">
        <v>1</v>
      </c>
      <c r="W3230" t="s">
        <v>1</v>
      </c>
      <c r="X3230">
        <v>1</v>
      </c>
      <c r="Y3230" t="s">
        <v>565</v>
      </c>
    </row>
    <row r="3231" spans="1:25">
      <c r="A3231" t="s">
        <v>62</v>
      </c>
      <c r="B3231" t="s">
        <v>66</v>
      </c>
      <c r="C3231">
        <v>2010</v>
      </c>
      <c r="D3231" t="s">
        <v>143</v>
      </c>
      <c r="E3231">
        <v>1440</v>
      </c>
      <c r="F3231">
        <v>6</v>
      </c>
      <c r="G3231">
        <v>6</v>
      </c>
      <c r="H3231">
        <v>1.44</v>
      </c>
      <c r="I3231">
        <f t="shared" si="198"/>
        <v>6.0000000000000001E-3</v>
      </c>
      <c r="J3231">
        <f t="shared" si="199"/>
        <v>6.0000000000000001E-3</v>
      </c>
      <c r="K3231" t="s">
        <v>563</v>
      </c>
      <c r="L3231" t="s">
        <v>563</v>
      </c>
      <c r="M3231" t="s">
        <v>563</v>
      </c>
      <c r="N3231">
        <v>0</v>
      </c>
      <c r="O3231">
        <v>1</v>
      </c>
      <c r="P3231" t="s">
        <v>1</v>
      </c>
      <c r="Q3231" t="s">
        <v>1</v>
      </c>
      <c r="R3231">
        <v>1</v>
      </c>
      <c r="S3231" t="s">
        <v>564</v>
      </c>
      <c r="T3231">
        <v>0</v>
      </c>
      <c r="U3231">
        <v>0</v>
      </c>
      <c r="V3231" t="s">
        <v>1</v>
      </c>
      <c r="W3231" t="s">
        <v>1</v>
      </c>
      <c r="X3231">
        <v>1</v>
      </c>
      <c r="Y3231" t="s">
        <v>565</v>
      </c>
    </row>
    <row r="3232" spans="1:25">
      <c r="A3232" t="s">
        <v>62</v>
      </c>
      <c r="B3232" t="s">
        <v>66</v>
      </c>
      <c r="C3232">
        <v>2010</v>
      </c>
      <c r="D3232" t="s">
        <v>143</v>
      </c>
      <c r="E3232">
        <v>1450</v>
      </c>
      <c r="F3232">
        <v>6</v>
      </c>
      <c r="G3232">
        <v>6</v>
      </c>
      <c r="H3232">
        <v>1.45</v>
      </c>
      <c r="I3232">
        <f t="shared" si="198"/>
        <v>6.0000000000000001E-3</v>
      </c>
      <c r="J3232">
        <f t="shared" si="199"/>
        <v>6.0000000000000001E-3</v>
      </c>
      <c r="K3232" t="s">
        <v>563</v>
      </c>
      <c r="L3232" t="s">
        <v>563</v>
      </c>
      <c r="M3232" t="s">
        <v>563</v>
      </c>
      <c r="N3232">
        <v>0</v>
      </c>
      <c r="O3232">
        <v>1</v>
      </c>
      <c r="P3232" t="s">
        <v>1</v>
      </c>
      <c r="Q3232" t="s">
        <v>1</v>
      </c>
      <c r="R3232">
        <v>1</v>
      </c>
      <c r="S3232" t="s">
        <v>564</v>
      </c>
      <c r="T3232">
        <v>0</v>
      </c>
      <c r="U3232">
        <v>0</v>
      </c>
      <c r="V3232" t="s">
        <v>1</v>
      </c>
      <c r="W3232" t="s">
        <v>1</v>
      </c>
      <c r="X3232">
        <v>1</v>
      </c>
      <c r="Y3232" t="s">
        <v>565</v>
      </c>
    </row>
    <row r="3233" spans="1:25">
      <c r="A3233" t="s">
        <v>62</v>
      </c>
      <c r="B3233" t="s">
        <v>66</v>
      </c>
      <c r="C3233">
        <v>2010</v>
      </c>
      <c r="D3233" t="s">
        <v>143</v>
      </c>
      <c r="E3233">
        <v>1450</v>
      </c>
      <c r="F3233">
        <v>6</v>
      </c>
      <c r="G3233">
        <v>6</v>
      </c>
      <c r="H3233">
        <v>1.45</v>
      </c>
      <c r="I3233">
        <f t="shared" si="198"/>
        <v>6.0000000000000001E-3</v>
      </c>
      <c r="J3233">
        <f t="shared" si="199"/>
        <v>6.0000000000000001E-3</v>
      </c>
      <c r="K3233" t="s">
        <v>563</v>
      </c>
      <c r="L3233" t="s">
        <v>563</v>
      </c>
      <c r="M3233" t="s">
        <v>563</v>
      </c>
      <c r="N3233">
        <v>0</v>
      </c>
      <c r="O3233">
        <v>1</v>
      </c>
      <c r="P3233" t="s">
        <v>1</v>
      </c>
      <c r="Q3233" t="s">
        <v>1</v>
      </c>
      <c r="R3233">
        <v>1</v>
      </c>
      <c r="S3233" t="s">
        <v>564</v>
      </c>
      <c r="T3233">
        <v>0</v>
      </c>
      <c r="U3233">
        <v>0</v>
      </c>
      <c r="V3233" t="s">
        <v>1</v>
      </c>
      <c r="W3233" t="s">
        <v>1</v>
      </c>
      <c r="X3233">
        <v>1</v>
      </c>
      <c r="Y3233" t="s">
        <v>565</v>
      </c>
    </row>
    <row r="3234" spans="1:25">
      <c r="A3234" t="s">
        <v>62</v>
      </c>
      <c r="B3234" t="s">
        <v>66</v>
      </c>
      <c r="C3234">
        <v>2010</v>
      </c>
      <c r="D3234" t="s">
        <v>143</v>
      </c>
      <c r="E3234">
        <v>1460</v>
      </c>
      <c r="F3234">
        <v>6</v>
      </c>
      <c r="G3234">
        <v>6</v>
      </c>
      <c r="H3234">
        <v>1.46</v>
      </c>
      <c r="I3234">
        <f t="shared" si="198"/>
        <v>6.0000000000000001E-3</v>
      </c>
      <c r="J3234">
        <f t="shared" si="199"/>
        <v>6.0000000000000001E-3</v>
      </c>
      <c r="K3234" t="s">
        <v>563</v>
      </c>
      <c r="L3234" t="s">
        <v>563</v>
      </c>
      <c r="M3234" t="s">
        <v>563</v>
      </c>
      <c r="N3234">
        <v>0</v>
      </c>
      <c r="O3234">
        <v>1</v>
      </c>
      <c r="P3234" t="s">
        <v>1</v>
      </c>
      <c r="Q3234" t="s">
        <v>1</v>
      </c>
      <c r="R3234">
        <v>1</v>
      </c>
      <c r="S3234" t="s">
        <v>564</v>
      </c>
      <c r="T3234">
        <v>0</v>
      </c>
      <c r="U3234">
        <v>0</v>
      </c>
      <c r="V3234" t="s">
        <v>1</v>
      </c>
      <c r="W3234" t="s">
        <v>1</v>
      </c>
      <c r="X3234">
        <v>1</v>
      </c>
      <c r="Y3234" t="s">
        <v>565</v>
      </c>
    </row>
    <row r="3235" spans="1:25">
      <c r="A3235" t="s">
        <v>62</v>
      </c>
      <c r="B3235" t="s">
        <v>66</v>
      </c>
      <c r="C3235">
        <v>2010</v>
      </c>
      <c r="D3235" t="s">
        <v>143</v>
      </c>
      <c r="E3235">
        <v>1460</v>
      </c>
      <c r="F3235">
        <v>6</v>
      </c>
      <c r="G3235">
        <v>6</v>
      </c>
      <c r="H3235">
        <v>1.46</v>
      </c>
      <c r="I3235">
        <f t="shared" si="198"/>
        <v>6.0000000000000001E-3</v>
      </c>
      <c r="J3235">
        <f t="shared" si="199"/>
        <v>6.0000000000000001E-3</v>
      </c>
      <c r="K3235" t="s">
        <v>563</v>
      </c>
      <c r="L3235" t="s">
        <v>563</v>
      </c>
      <c r="M3235" t="s">
        <v>563</v>
      </c>
      <c r="N3235">
        <v>0</v>
      </c>
      <c r="O3235">
        <v>1</v>
      </c>
      <c r="P3235" t="s">
        <v>1</v>
      </c>
      <c r="Q3235" t="s">
        <v>1</v>
      </c>
      <c r="R3235">
        <v>1</v>
      </c>
      <c r="S3235" t="s">
        <v>564</v>
      </c>
      <c r="T3235">
        <v>0</v>
      </c>
      <c r="U3235">
        <v>0</v>
      </c>
      <c r="V3235" t="s">
        <v>1</v>
      </c>
      <c r="W3235" t="s">
        <v>1</v>
      </c>
      <c r="X3235">
        <v>1</v>
      </c>
      <c r="Y3235" t="s">
        <v>565</v>
      </c>
    </row>
    <row r="3236" spans="1:25">
      <c r="A3236" t="s">
        <v>62</v>
      </c>
      <c r="B3236" t="s">
        <v>66</v>
      </c>
      <c r="C3236">
        <v>2010</v>
      </c>
      <c r="D3236" t="s">
        <v>143</v>
      </c>
      <c r="E3236">
        <v>1500</v>
      </c>
      <c r="F3236">
        <v>6</v>
      </c>
      <c r="G3236">
        <v>6</v>
      </c>
      <c r="H3236">
        <v>1.5</v>
      </c>
      <c r="I3236">
        <f t="shared" si="198"/>
        <v>6.0000000000000001E-3</v>
      </c>
      <c r="J3236">
        <f t="shared" si="199"/>
        <v>6.0000000000000001E-3</v>
      </c>
      <c r="K3236" t="s">
        <v>563</v>
      </c>
      <c r="L3236" t="s">
        <v>563</v>
      </c>
      <c r="M3236" t="s">
        <v>563</v>
      </c>
      <c r="N3236">
        <v>0</v>
      </c>
      <c r="O3236">
        <v>1</v>
      </c>
      <c r="P3236" t="s">
        <v>1</v>
      </c>
      <c r="Q3236" t="s">
        <v>1</v>
      </c>
      <c r="R3236">
        <v>1</v>
      </c>
      <c r="S3236" t="s">
        <v>564</v>
      </c>
      <c r="T3236">
        <v>0</v>
      </c>
      <c r="U3236">
        <v>0</v>
      </c>
      <c r="V3236" t="s">
        <v>1</v>
      </c>
      <c r="W3236" t="s">
        <v>1</v>
      </c>
      <c r="X3236">
        <v>1</v>
      </c>
      <c r="Y3236" t="s">
        <v>565</v>
      </c>
    </row>
    <row r="3237" spans="1:25">
      <c r="A3237" t="s">
        <v>62</v>
      </c>
      <c r="B3237" t="s">
        <v>66</v>
      </c>
      <c r="C3237">
        <v>2010</v>
      </c>
      <c r="D3237" t="s">
        <v>143</v>
      </c>
      <c r="E3237">
        <v>1620</v>
      </c>
      <c r="F3237">
        <v>6</v>
      </c>
      <c r="G3237">
        <v>6</v>
      </c>
      <c r="H3237">
        <v>1.62</v>
      </c>
      <c r="I3237">
        <f t="shared" si="198"/>
        <v>6.0000000000000001E-3</v>
      </c>
      <c r="J3237">
        <f t="shared" si="199"/>
        <v>6.0000000000000001E-3</v>
      </c>
      <c r="K3237" t="s">
        <v>563</v>
      </c>
      <c r="L3237" t="s">
        <v>563</v>
      </c>
      <c r="M3237" t="s">
        <v>563</v>
      </c>
      <c r="N3237">
        <v>0</v>
      </c>
      <c r="O3237">
        <v>1</v>
      </c>
      <c r="P3237" t="s">
        <v>1</v>
      </c>
      <c r="Q3237" t="s">
        <v>1</v>
      </c>
      <c r="R3237">
        <v>1</v>
      </c>
      <c r="S3237" t="s">
        <v>564</v>
      </c>
      <c r="T3237">
        <v>0</v>
      </c>
      <c r="U3237">
        <v>0</v>
      </c>
      <c r="V3237" t="s">
        <v>1</v>
      </c>
      <c r="W3237" t="s">
        <v>1</v>
      </c>
      <c r="X3237">
        <v>1</v>
      </c>
      <c r="Y3237" t="s">
        <v>565</v>
      </c>
    </row>
    <row r="3238" spans="1:25">
      <c r="A3238" t="s">
        <v>62</v>
      </c>
      <c r="B3238" t="s">
        <v>66</v>
      </c>
      <c r="C3238">
        <v>2010</v>
      </c>
      <c r="D3238" t="s">
        <v>143</v>
      </c>
      <c r="E3238">
        <v>1780</v>
      </c>
      <c r="F3238">
        <v>6</v>
      </c>
      <c r="G3238">
        <v>6</v>
      </c>
      <c r="H3238">
        <v>1.78</v>
      </c>
      <c r="I3238">
        <f t="shared" si="198"/>
        <v>6.0000000000000001E-3</v>
      </c>
      <c r="J3238">
        <f t="shared" si="199"/>
        <v>6.0000000000000001E-3</v>
      </c>
      <c r="K3238" t="s">
        <v>563</v>
      </c>
      <c r="L3238" t="s">
        <v>563</v>
      </c>
      <c r="M3238" t="s">
        <v>563</v>
      </c>
      <c r="N3238">
        <v>0</v>
      </c>
      <c r="O3238">
        <v>1</v>
      </c>
      <c r="P3238" t="s">
        <v>1</v>
      </c>
      <c r="Q3238" t="s">
        <v>1</v>
      </c>
      <c r="R3238">
        <v>1</v>
      </c>
      <c r="S3238" t="s">
        <v>564</v>
      </c>
      <c r="T3238">
        <v>0</v>
      </c>
      <c r="U3238">
        <v>0</v>
      </c>
      <c r="V3238" t="s">
        <v>1</v>
      </c>
      <c r="W3238" t="s">
        <v>1</v>
      </c>
      <c r="X3238">
        <v>1</v>
      </c>
      <c r="Y3238" t="s">
        <v>565</v>
      </c>
    </row>
    <row r="3239" spans="1:25">
      <c r="A3239" t="s">
        <v>62</v>
      </c>
      <c r="B3239" t="s">
        <v>66</v>
      </c>
      <c r="C3239">
        <v>2010</v>
      </c>
      <c r="D3239" t="s">
        <v>143</v>
      </c>
      <c r="E3239">
        <v>1800</v>
      </c>
      <c r="F3239">
        <v>6</v>
      </c>
      <c r="G3239">
        <v>6</v>
      </c>
      <c r="H3239">
        <v>1.8</v>
      </c>
      <c r="I3239">
        <f t="shared" si="198"/>
        <v>6.0000000000000001E-3</v>
      </c>
      <c r="J3239">
        <f t="shared" si="199"/>
        <v>6.0000000000000001E-3</v>
      </c>
      <c r="K3239" t="s">
        <v>563</v>
      </c>
      <c r="L3239" t="s">
        <v>563</v>
      </c>
      <c r="M3239" t="s">
        <v>563</v>
      </c>
      <c r="N3239">
        <v>0</v>
      </c>
      <c r="O3239">
        <v>1</v>
      </c>
      <c r="P3239" t="s">
        <v>1</v>
      </c>
      <c r="Q3239" t="s">
        <v>1</v>
      </c>
      <c r="R3239">
        <v>1</v>
      </c>
      <c r="S3239" t="s">
        <v>564</v>
      </c>
      <c r="T3239">
        <v>0</v>
      </c>
      <c r="U3239">
        <v>0</v>
      </c>
      <c r="V3239" t="s">
        <v>1</v>
      </c>
      <c r="W3239" t="s">
        <v>1</v>
      </c>
      <c r="X3239">
        <v>1</v>
      </c>
      <c r="Y3239" t="s">
        <v>565</v>
      </c>
    </row>
    <row r="3240" spans="1:25">
      <c r="A3240" t="s">
        <v>62</v>
      </c>
      <c r="B3240" t="s">
        <v>66</v>
      </c>
      <c r="C3240">
        <v>2010</v>
      </c>
      <c r="D3240" t="s">
        <v>143</v>
      </c>
      <c r="E3240">
        <v>1810</v>
      </c>
      <c r="F3240">
        <v>6</v>
      </c>
      <c r="G3240">
        <v>6</v>
      </c>
      <c r="H3240">
        <v>1.81</v>
      </c>
      <c r="I3240">
        <f t="shared" si="198"/>
        <v>6.0000000000000001E-3</v>
      </c>
      <c r="J3240">
        <f t="shared" si="199"/>
        <v>6.0000000000000001E-3</v>
      </c>
      <c r="K3240" t="s">
        <v>563</v>
      </c>
      <c r="L3240" t="s">
        <v>563</v>
      </c>
      <c r="M3240" t="s">
        <v>563</v>
      </c>
      <c r="N3240">
        <v>0</v>
      </c>
      <c r="O3240">
        <v>1</v>
      </c>
      <c r="P3240" t="s">
        <v>1</v>
      </c>
      <c r="Q3240" t="s">
        <v>1</v>
      </c>
      <c r="R3240">
        <v>1</v>
      </c>
      <c r="S3240" t="s">
        <v>564</v>
      </c>
      <c r="T3240">
        <v>0</v>
      </c>
      <c r="U3240">
        <v>0</v>
      </c>
      <c r="V3240" t="s">
        <v>1</v>
      </c>
      <c r="W3240" t="s">
        <v>1</v>
      </c>
      <c r="X3240">
        <v>1</v>
      </c>
      <c r="Y3240" t="s">
        <v>565</v>
      </c>
    </row>
    <row r="3241" spans="1:25">
      <c r="A3241" t="s">
        <v>62</v>
      </c>
      <c r="B3241" t="s">
        <v>66</v>
      </c>
      <c r="C3241">
        <v>2010</v>
      </c>
      <c r="D3241" t="s">
        <v>143</v>
      </c>
      <c r="E3241">
        <v>2730</v>
      </c>
      <c r="F3241">
        <v>6</v>
      </c>
      <c r="G3241">
        <v>6</v>
      </c>
      <c r="H3241">
        <v>2.73</v>
      </c>
      <c r="I3241">
        <f t="shared" si="198"/>
        <v>6.0000000000000001E-3</v>
      </c>
      <c r="J3241">
        <f t="shared" si="199"/>
        <v>6.0000000000000001E-3</v>
      </c>
      <c r="K3241" t="s">
        <v>563</v>
      </c>
      <c r="L3241" t="s">
        <v>563</v>
      </c>
      <c r="M3241" t="s">
        <v>563</v>
      </c>
      <c r="N3241">
        <v>0</v>
      </c>
      <c r="O3241">
        <v>1</v>
      </c>
      <c r="P3241" t="s">
        <v>1</v>
      </c>
      <c r="Q3241" t="s">
        <v>1</v>
      </c>
      <c r="R3241">
        <v>1</v>
      </c>
      <c r="S3241" t="s">
        <v>564</v>
      </c>
      <c r="T3241">
        <v>0</v>
      </c>
      <c r="U3241">
        <v>0</v>
      </c>
      <c r="V3241" t="s">
        <v>1</v>
      </c>
      <c r="W3241" t="s">
        <v>1</v>
      </c>
      <c r="X3241">
        <v>1</v>
      </c>
      <c r="Y3241" t="s">
        <v>565</v>
      </c>
    </row>
    <row r="3242" spans="1:25">
      <c r="A3242" t="s">
        <v>62</v>
      </c>
      <c r="B3242" t="s">
        <v>66</v>
      </c>
      <c r="C3242">
        <v>2010</v>
      </c>
      <c r="D3242" t="s">
        <v>143</v>
      </c>
      <c r="E3242">
        <v>2740</v>
      </c>
      <c r="F3242">
        <v>6</v>
      </c>
      <c r="G3242">
        <v>6</v>
      </c>
      <c r="H3242">
        <v>2.74</v>
      </c>
      <c r="I3242">
        <f t="shared" si="198"/>
        <v>6.0000000000000001E-3</v>
      </c>
      <c r="J3242">
        <f t="shared" si="199"/>
        <v>6.0000000000000001E-3</v>
      </c>
      <c r="K3242" t="s">
        <v>563</v>
      </c>
      <c r="L3242" t="s">
        <v>563</v>
      </c>
      <c r="M3242" t="s">
        <v>563</v>
      </c>
      <c r="N3242">
        <v>0</v>
      </c>
      <c r="O3242">
        <v>1</v>
      </c>
      <c r="P3242" t="s">
        <v>1</v>
      </c>
      <c r="Q3242" t="s">
        <v>1</v>
      </c>
      <c r="R3242">
        <v>1</v>
      </c>
      <c r="S3242" t="s">
        <v>564</v>
      </c>
      <c r="T3242">
        <v>0</v>
      </c>
      <c r="U3242">
        <v>0</v>
      </c>
      <c r="V3242" t="s">
        <v>1</v>
      </c>
      <c r="W3242" t="s">
        <v>1</v>
      </c>
      <c r="X3242">
        <v>1</v>
      </c>
      <c r="Y3242" t="s">
        <v>565</v>
      </c>
    </row>
    <row r="3243" spans="1:25">
      <c r="A3243" t="s">
        <v>62</v>
      </c>
      <c r="B3243" t="s">
        <v>66</v>
      </c>
      <c r="C3243">
        <v>2010</v>
      </c>
      <c r="D3243" t="s">
        <v>143</v>
      </c>
      <c r="E3243">
        <v>2760</v>
      </c>
      <c r="F3243">
        <v>6</v>
      </c>
      <c r="G3243">
        <v>6</v>
      </c>
      <c r="H3243">
        <v>2.76</v>
      </c>
      <c r="I3243">
        <f t="shared" si="198"/>
        <v>6.0000000000000001E-3</v>
      </c>
      <c r="J3243">
        <f t="shared" si="199"/>
        <v>6.0000000000000001E-3</v>
      </c>
      <c r="K3243" t="s">
        <v>563</v>
      </c>
      <c r="L3243" t="s">
        <v>563</v>
      </c>
      <c r="M3243" t="s">
        <v>563</v>
      </c>
      <c r="N3243">
        <v>0</v>
      </c>
      <c r="O3243">
        <v>1</v>
      </c>
      <c r="P3243" t="s">
        <v>1</v>
      </c>
      <c r="Q3243" t="s">
        <v>1</v>
      </c>
      <c r="R3243">
        <v>1</v>
      </c>
      <c r="S3243" t="s">
        <v>564</v>
      </c>
      <c r="T3243">
        <v>0</v>
      </c>
      <c r="U3243">
        <v>0</v>
      </c>
      <c r="V3243" t="s">
        <v>1</v>
      </c>
      <c r="W3243" t="s">
        <v>1</v>
      </c>
      <c r="X3243">
        <v>1</v>
      </c>
      <c r="Y3243" t="s">
        <v>565</v>
      </c>
    </row>
    <row r="3244" spans="1:25">
      <c r="A3244" t="s">
        <v>62</v>
      </c>
      <c r="B3244" t="s">
        <v>66</v>
      </c>
      <c r="C3244">
        <v>2010</v>
      </c>
      <c r="D3244" t="s">
        <v>143</v>
      </c>
      <c r="E3244">
        <v>2770</v>
      </c>
      <c r="F3244">
        <v>6</v>
      </c>
      <c r="G3244">
        <v>6</v>
      </c>
      <c r="H3244">
        <v>2.77</v>
      </c>
      <c r="I3244">
        <f t="shared" si="198"/>
        <v>6.0000000000000001E-3</v>
      </c>
      <c r="J3244">
        <f t="shared" si="199"/>
        <v>6.0000000000000001E-3</v>
      </c>
      <c r="K3244" t="s">
        <v>563</v>
      </c>
      <c r="L3244" t="s">
        <v>563</v>
      </c>
      <c r="M3244" t="s">
        <v>563</v>
      </c>
      <c r="N3244">
        <v>0</v>
      </c>
      <c r="O3244">
        <v>1</v>
      </c>
      <c r="P3244" t="s">
        <v>1</v>
      </c>
      <c r="Q3244" t="s">
        <v>1</v>
      </c>
      <c r="R3244">
        <v>1</v>
      </c>
      <c r="S3244" t="s">
        <v>564</v>
      </c>
      <c r="T3244">
        <v>0</v>
      </c>
      <c r="U3244">
        <v>0</v>
      </c>
      <c r="V3244" t="s">
        <v>1</v>
      </c>
      <c r="W3244" t="s">
        <v>1</v>
      </c>
      <c r="X3244">
        <v>1</v>
      </c>
      <c r="Y3244" t="s">
        <v>565</v>
      </c>
    </row>
    <row r="3245" spans="1:25">
      <c r="A3245" t="s">
        <v>62</v>
      </c>
      <c r="B3245" t="s">
        <v>66</v>
      </c>
      <c r="C3245">
        <v>2010</v>
      </c>
      <c r="D3245" t="s">
        <v>143</v>
      </c>
      <c r="E3245">
        <v>2780</v>
      </c>
      <c r="F3245">
        <v>6</v>
      </c>
      <c r="G3245">
        <v>6</v>
      </c>
      <c r="H3245">
        <v>2.78</v>
      </c>
      <c r="I3245">
        <f t="shared" si="198"/>
        <v>6.0000000000000001E-3</v>
      </c>
      <c r="J3245">
        <f t="shared" si="199"/>
        <v>6.0000000000000001E-3</v>
      </c>
      <c r="K3245" t="s">
        <v>563</v>
      </c>
      <c r="L3245" t="s">
        <v>563</v>
      </c>
      <c r="M3245" t="s">
        <v>563</v>
      </c>
      <c r="N3245">
        <v>0</v>
      </c>
      <c r="O3245">
        <v>1</v>
      </c>
      <c r="P3245" t="s">
        <v>1</v>
      </c>
      <c r="Q3245" t="s">
        <v>1</v>
      </c>
      <c r="R3245">
        <v>1</v>
      </c>
      <c r="S3245" t="s">
        <v>564</v>
      </c>
      <c r="T3245">
        <v>0</v>
      </c>
      <c r="U3245">
        <v>0</v>
      </c>
      <c r="V3245" t="s">
        <v>1</v>
      </c>
      <c r="W3245" t="s">
        <v>1</v>
      </c>
      <c r="X3245">
        <v>1</v>
      </c>
      <c r="Y3245" t="s">
        <v>565</v>
      </c>
    </row>
    <row r="3246" spans="1:25">
      <c r="A3246" t="s">
        <v>62</v>
      </c>
      <c r="B3246" t="s">
        <v>66</v>
      </c>
      <c r="C3246">
        <v>2010</v>
      </c>
      <c r="D3246" t="s">
        <v>143</v>
      </c>
      <c r="E3246">
        <v>2800</v>
      </c>
      <c r="F3246">
        <v>6</v>
      </c>
      <c r="G3246">
        <v>6</v>
      </c>
      <c r="H3246">
        <v>2.8</v>
      </c>
      <c r="I3246">
        <f t="shared" si="198"/>
        <v>6.0000000000000001E-3</v>
      </c>
      <c r="J3246">
        <f t="shared" si="199"/>
        <v>6.0000000000000001E-3</v>
      </c>
      <c r="K3246" t="s">
        <v>563</v>
      </c>
      <c r="L3246" t="s">
        <v>563</v>
      </c>
      <c r="M3246" t="s">
        <v>563</v>
      </c>
      <c r="N3246">
        <v>0</v>
      </c>
      <c r="O3246">
        <v>1</v>
      </c>
      <c r="P3246" t="s">
        <v>1</v>
      </c>
      <c r="Q3246" t="s">
        <v>1</v>
      </c>
      <c r="R3246">
        <v>1</v>
      </c>
      <c r="S3246" t="s">
        <v>564</v>
      </c>
      <c r="T3246">
        <v>0</v>
      </c>
      <c r="U3246">
        <v>0</v>
      </c>
      <c r="V3246" t="s">
        <v>1</v>
      </c>
      <c r="W3246" t="s">
        <v>1</v>
      </c>
      <c r="X3246">
        <v>1</v>
      </c>
      <c r="Y3246" t="s">
        <v>565</v>
      </c>
    </row>
    <row r="3247" spans="1:25">
      <c r="A3247" t="s">
        <v>62</v>
      </c>
      <c r="B3247" t="s">
        <v>66</v>
      </c>
      <c r="C3247">
        <v>2010</v>
      </c>
      <c r="D3247" t="s">
        <v>143</v>
      </c>
      <c r="E3247">
        <v>2810</v>
      </c>
      <c r="F3247">
        <v>6</v>
      </c>
      <c r="G3247">
        <v>6</v>
      </c>
      <c r="H3247">
        <v>2.81</v>
      </c>
      <c r="I3247">
        <f t="shared" si="198"/>
        <v>6.0000000000000001E-3</v>
      </c>
      <c r="J3247">
        <f t="shared" si="199"/>
        <v>6.0000000000000001E-3</v>
      </c>
      <c r="K3247" t="s">
        <v>563</v>
      </c>
      <c r="L3247" t="s">
        <v>563</v>
      </c>
      <c r="M3247" t="s">
        <v>563</v>
      </c>
      <c r="N3247">
        <v>0</v>
      </c>
      <c r="O3247">
        <v>1</v>
      </c>
      <c r="P3247" t="s">
        <v>1</v>
      </c>
      <c r="Q3247" t="s">
        <v>1</v>
      </c>
      <c r="R3247">
        <v>1</v>
      </c>
      <c r="S3247" t="s">
        <v>564</v>
      </c>
      <c r="T3247">
        <v>0</v>
      </c>
      <c r="U3247">
        <v>0</v>
      </c>
      <c r="V3247" t="s">
        <v>1</v>
      </c>
      <c r="W3247" t="s">
        <v>1</v>
      </c>
      <c r="X3247">
        <v>1</v>
      </c>
      <c r="Y3247" t="s">
        <v>565</v>
      </c>
    </row>
    <row r="3248" spans="1:25">
      <c r="A3248" t="s">
        <v>62</v>
      </c>
      <c r="B3248" t="s">
        <v>66</v>
      </c>
      <c r="C3248">
        <v>2010</v>
      </c>
      <c r="D3248" t="s">
        <v>143</v>
      </c>
      <c r="E3248">
        <v>2820</v>
      </c>
      <c r="F3248">
        <v>6</v>
      </c>
      <c r="G3248">
        <v>6</v>
      </c>
      <c r="H3248">
        <v>2.82</v>
      </c>
      <c r="I3248">
        <f t="shared" si="198"/>
        <v>6.0000000000000001E-3</v>
      </c>
      <c r="J3248">
        <f t="shared" si="199"/>
        <v>6.0000000000000001E-3</v>
      </c>
      <c r="K3248" t="s">
        <v>563</v>
      </c>
      <c r="L3248" t="s">
        <v>563</v>
      </c>
      <c r="M3248" t="s">
        <v>563</v>
      </c>
      <c r="N3248">
        <v>0</v>
      </c>
      <c r="O3248">
        <v>1</v>
      </c>
      <c r="P3248" t="s">
        <v>1</v>
      </c>
      <c r="Q3248" t="s">
        <v>1</v>
      </c>
      <c r="R3248">
        <v>1</v>
      </c>
      <c r="S3248" t="s">
        <v>564</v>
      </c>
      <c r="T3248">
        <v>0</v>
      </c>
      <c r="U3248">
        <v>0</v>
      </c>
      <c r="V3248" t="s">
        <v>1</v>
      </c>
      <c r="W3248" t="s">
        <v>1</v>
      </c>
      <c r="X3248">
        <v>1</v>
      </c>
      <c r="Y3248" t="s">
        <v>565</v>
      </c>
    </row>
    <row r="3249" spans="1:25">
      <c r="A3249" t="s">
        <v>62</v>
      </c>
      <c r="B3249" t="s">
        <v>66</v>
      </c>
      <c r="C3249">
        <v>2010</v>
      </c>
      <c r="D3249" t="s">
        <v>143</v>
      </c>
      <c r="E3249">
        <v>2820</v>
      </c>
      <c r="F3249">
        <v>6</v>
      </c>
      <c r="G3249">
        <v>6</v>
      </c>
      <c r="H3249">
        <v>2.82</v>
      </c>
      <c r="I3249">
        <f t="shared" si="198"/>
        <v>6.0000000000000001E-3</v>
      </c>
      <c r="J3249">
        <f t="shared" si="199"/>
        <v>6.0000000000000001E-3</v>
      </c>
      <c r="K3249" t="s">
        <v>563</v>
      </c>
      <c r="L3249" t="s">
        <v>563</v>
      </c>
      <c r="M3249" t="s">
        <v>563</v>
      </c>
      <c r="N3249">
        <v>0</v>
      </c>
      <c r="O3249">
        <v>1</v>
      </c>
      <c r="P3249" t="s">
        <v>1</v>
      </c>
      <c r="Q3249" t="s">
        <v>1</v>
      </c>
      <c r="R3249">
        <v>1</v>
      </c>
      <c r="S3249" t="s">
        <v>564</v>
      </c>
      <c r="T3249">
        <v>0</v>
      </c>
      <c r="U3249">
        <v>0</v>
      </c>
      <c r="V3249" t="s">
        <v>1</v>
      </c>
      <c r="W3249" t="s">
        <v>1</v>
      </c>
      <c r="X3249">
        <v>1</v>
      </c>
      <c r="Y3249" t="s">
        <v>565</v>
      </c>
    </row>
    <row r="3250" spans="1:25">
      <c r="A3250" t="s">
        <v>62</v>
      </c>
      <c r="B3250" t="s">
        <v>66</v>
      </c>
      <c r="C3250">
        <v>2010</v>
      </c>
      <c r="D3250" t="s">
        <v>143</v>
      </c>
      <c r="E3250">
        <v>2840</v>
      </c>
      <c r="F3250">
        <v>6</v>
      </c>
      <c r="G3250">
        <v>6</v>
      </c>
      <c r="H3250">
        <v>2.84</v>
      </c>
      <c r="I3250">
        <f t="shared" si="198"/>
        <v>6.0000000000000001E-3</v>
      </c>
      <c r="J3250">
        <f t="shared" si="199"/>
        <v>6.0000000000000001E-3</v>
      </c>
      <c r="K3250" t="s">
        <v>563</v>
      </c>
      <c r="L3250" t="s">
        <v>563</v>
      </c>
      <c r="M3250" t="s">
        <v>563</v>
      </c>
      <c r="N3250">
        <v>0</v>
      </c>
      <c r="O3250">
        <v>1</v>
      </c>
      <c r="P3250" t="s">
        <v>1</v>
      </c>
      <c r="Q3250" t="s">
        <v>1</v>
      </c>
      <c r="R3250">
        <v>1</v>
      </c>
      <c r="S3250" t="s">
        <v>564</v>
      </c>
      <c r="T3250">
        <v>0</v>
      </c>
      <c r="U3250">
        <v>0</v>
      </c>
      <c r="V3250" t="s">
        <v>1</v>
      </c>
      <c r="W3250" t="s">
        <v>1</v>
      </c>
      <c r="X3250">
        <v>1</v>
      </c>
      <c r="Y3250" t="s">
        <v>565</v>
      </c>
    </row>
    <row r="3251" spans="1:25">
      <c r="A3251" t="s">
        <v>62</v>
      </c>
      <c r="B3251" t="s">
        <v>66</v>
      </c>
      <c r="C3251">
        <v>2010</v>
      </c>
      <c r="D3251" t="s">
        <v>143</v>
      </c>
      <c r="E3251">
        <v>2850</v>
      </c>
      <c r="F3251">
        <v>6</v>
      </c>
      <c r="G3251">
        <v>6</v>
      </c>
      <c r="H3251">
        <v>2.85</v>
      </c>
      <c r="I3251">
        <f t="shared" si="198"/>
        <v>6.0000000000000001E-3</v>
      </c>
      <c r="J3251">
        <f t="shared" si="199"/>
        <v>6.0000000000000001E-3</v>
      </c>
      <c r="K3251" t="s">
        <v>563</v>
      </c>
      <c r="L3251" t="s">
        <v>563</v>
      </c>
      <c r="M3251" t="s">
        <v>563</v>
      </c>
      <c r="N3251">
        <v>0</v>
      </c>
      <c r="O3251">
        <v>1</v>
      </c>
      <c r="P3251" t="s">
        <v>1</v>
      </c>
      <c r="Q3251" t="s">
        <v>1</v>
      </c>
      <c r="R3251">
        <v>1</v>
      </c>
      <c r="S3251" t="s">
        <v>564</v>
      </c>
      <c r="T3251">
        <v>0</v>
      </c>
      <c r="U3251">
        <v>0</v>
      </c>
      <c r="V3251" t="s">
        <v>1</v>
      </c>
      <c r="W3251" t="s">
        <v>1</v>
      </c>
      <c r="X3251">
        <v>1</v>
      </c>
      <c r="Y3251" t="s">
        <v>565</v>
      </c>
    </row>
    <row r="3252" spans="1:25">
      <c r="A3252" t="s">
        <v>62</v>
      </c>
      <c r="B3252" t="s">
        <v>66</v>
      </c>
      <c r="C3252">
        <v>2010</v>
      </c>
      <c r="D3252" t="s">
        <v>143</v>
      </c>
      <c r="E3252">
        <v>2850</v>
      </c>
      <c r="F3252">
        <v>6</v>
      </c>
      <c r="G3252">
        <v>6</v>
      </c>
      <c r="H3252">
        <v>2.85</v>
      </c>
      <c r="I3252">
        <f t="shared" si="198"/>
        <v>6.0000000000000001E-3</v>
      </c>
      <c r="J3252">
        <f t="shared" si="199"/>
        <v>6.0000000000000001E-3</v>
      </c>
      <c r="K3252" t="s">
        <v>563</v>
      </c>
      <c r="L3252" t="s">
        <v>563</v>
      </c>
      <c r="M3252" t="s">
        <v>563</v>
      </c>
      <c r="N3252">
        <v>0</v>
      </c>
      <c r="O3252">
        <v>1</v>
      </c>
      <c r="P3252" t="s">
        <v>1</v>
      </c>
      <c r="Q3252" t="s">
        <v>1</v>
      </c>
      <c r="R3252">
        <v>1</v>
      </c>
      <c r="S3252" t="s">
        <v>564</v>
      </c>
      <c r="T3252">
        <v>0</v>
      </c>
      <c r="U3252">
        <v>0</v>
      </c>
      <c r="V3252" t="s">
        <v>1</v>
      </c>
      <c r="W3252" t="s">
        <v>1</v>
      </c>
      <c r="X3252">
        <v>1</v>
      </c>
      <c r="Y3252" t="s">
        <v>565</v>
      </c>
    </row>
    <row r="3253" spans="1:25">
      <c r="A3253" t="s">
        <v>62</v>
      </c>
      <c r="B3253" t="s">
        <v>66</v>
      </c>
      <c r="C3253">
        <v>2010</v>
      </c>
      <c r="D3253" t="s">
        <v>143</v>
      </c>
      <c r="E3253">
        <v>3960</v>
      </c>
      <c r="F3253">
        <v>15</v>
      </c>
      <c r="G3253">
        <v>15</v>
      </c>
      <c r="H3253">
        <v>3.96</v>
      </c>
      <c r="I3253">
        <f t="shared" si="198"/>
        <v>1.4999999999999999E-2</v>
      </c>
      <c r="J3253">
        <f t="shared" si="199"/>
        <v>1.4999999999999999E-2</v>
      </c>
      <c r="K3253" t="s">
        <v>563</v>
      </c>
      <c r="L3253" t="s">
        <v>563</v>
      </c>
      <c r="M3253" t="s">
        <v>563</v>
      </c>
      <c r="N3253">
        <v>0</v>
      </c>
      <c r="O3253">
        <v>1</v>
      </c>
      <c r="P3253" t="s">
        <v>1</v>
      </c>
      <c r="Q3253" t="s">
        <v>1</v>
      </c>
      <c r="R3253">
        <v>1</v>
      </c>
      <c r="S3253" t="s">
        <v>564</v>
      </c>
      <c r="T3253">
        <v>0</v>
      </c>
      <c r="U3253">
        <v>0</v>
      </c>
      <c r="V3253" t="s">
        <v>1</v>
      </c>
      <c r="W3253" t="s">
        <v>1</v>
      </c>
      <c r="X3253">
        <v>1</v>
      </c>
      <c r="Y3253" t="s">
        <v>565</v>
      </c>
    </row>
    <row r="3254" spans="1:25">
      <c r="A3254" t="s">
        <v>62</v>
      </c>
      <c r="B3254" t="s">
        <v>66</v>
      </c>
      <c r="C3254">
        <v>2010</v>
      </c>
      <c r="D3254" t="s">
        <v>143</v>
      </c>
      <c r="E3254">
        <v>3990</v>
      </c>
      <c r="F3254">
        <v>15</v>
      </c>
      <c r="G3254">
        <v>15</v>
      </c>
      <c r="H3254">
        <v>3.99</v>
      </c>
      <c r="I3254">
        <f t="shared" si="198"/>
        <v>1.4999999999999999E-2</v>
      </c>
      <c r="J3254">
        <f t="shared" si="199"/>
        <v>1.4999999999999999E-2</v>
      </c>
      <c r="K3254" t="s">
        <v>563</v>
      </c>
      <c r="L3254" t="s">
        <v>563</v>
      </c>
      <c r="M3254" t="s">
        <v>563</v>
      </c>
      <c r="N3254">
        <v>0</v>
      </c>
      <c r="O3254">
        <v>1</v>
      </c>
      <c r="P3254" t="s">
        <v>1</v>
      </c>
      <c r="Q3254" t="s">
        <v>1</v>
      </c>
      <c r="R3254">
        <v>1</v>
      </c>
      <c r="S3254" t="s">
        <v>564</v>
      </c>
      <c r="T3254">
        <v>0</v>
      </c>
      <c r="U3254">
        <v>0</v>
      </c>
      <c r="V3254" t="s">
        <v>1</v>
      </c>
      <c r="W3254" t="s">
        <v>1</v>
      </c>
      <c r="X3254">
        <v>1</v>
      </c>
      <c r="Y3254" t="s">
        <v>565</v>
      </c>
    </row>
    <row r="3255" spans="1:25">
      <c r="A3255" t="s">
        <v>62</v>
      </c>
      <c r="B3255" t="s">
        <v>66</v>
      </c>
      <c r="C3255">
        <v>2010</v>
      </c>
      <c r="D3255" t="s">
        <v>143</v>
      </c>
      <c r="E3255">
        <v>4020</v>
      </c>
      <c r="F3255">
        <v>30</v>
      </c>
      <c r="G3255">
        <v>30</v>
      </c>
      <c r="H3255">
        <v>4.0199999999999996</v>
      </c>
      <c r="I3255">
        <f t="shared" si="198"/>
        <v>0.03</v>
      </c>
      <c r="J3255">
        <f t="shared" si="199"/>
        <v>0.03</v>
      </c>
      <c r="K3255" t="s">
        <v>563</v>
      </c>
      <c r="L3255" t="s">
        <v>563</v>
      </c>
      <c r="M3255" t="s">
        <v>563</v>
      </c>
      <c r="N3255">
        <v>0</v>
      </c>
      <c r="O3255">
        <v>1</v>
      </c>
      <c r="P3255" t="s">
        <v>1</v>
      </c>
      <c r="Q3255" t="s">
        <v>1</v>
      </c>
      <c r="R3255">
        <v>1</v>
      </c>
      <c r="S3255" t="s">
        <v>564</v>
      </c>
      <c r="T3255">
        <v>0</v>
      </c>
      <c r="U3255">
        <v>0</v>
      </c>
      <c r="V3255" t="s">
        <v>1</v>
      </c>
      <c r="W3255" t="s">
        <v>1</v>
      </c>
      <c r="X3255">
        <v>1</v>
      </c>
      <c r="Y3255" t="s">
        <v>565</v>
      </c>
    </row>
    <row r="3256" spans="1:25">
      <c r="A3256" t="s">
        <v>62</v>
      </c>
      <c r="B3256" t="s">
        <v>66</v>
      </c>
      <c r="C3256">
        <v>2010</v>
      </c>
      <c r="D3256" t="s">
        <v>143</v>
      </c>
      <c r="E3256">
        <v>4070</v>
      </c>
      <c r="F3256">
        <v>30</v>
      </c>
      <c r="G3256">
        <v>30</v>
      </c>
      <c r="H3256">
        <v>4.07</v>
      </c>
      <c r="I3256">
        <f t="shared" si="198"/>
        <v>0.03</v>
      </c>
      <c r="J3256">
        <f t="shared" si="199"/>
        <v>0.03</v>
      </c>
      <c r="K3256" t="s">
        <v>563</v>
      </c>
      <c r="L3256" t="s">
        <v>563</v>
      </c>
      <c r="M3256" t="s">
        <v>563</v>
      </c>
      <c r="N3256">
        <v>0</v>
      </c>
      <c r="O3256">
        <v>1</v>
      </c>
      <c r="P3256" t="s">
        <v>1</v>
      </c>
      <c r="Q3256" t="s">
        <v>1</v>
      </c>
      <c r="R3256">
        <v>1</v>
      </c>
      <c r="S3256" t="s">
        <v>564</v>
      </c>
      <c r="T3256">
        <v>0</v>
      </c>
      <c r="U3256">
        <v>0</v>
      </c>
      <c r="V3256" t="s">
        <v>1</v>
      </c>
      <c r="W3256" t="s">
        <v>1</v>
      </c>
      <c r="X3256">
        <v>1</v>
      </c>
      <c r="Y3256" t="s">
        <v>565</v>
      </c>
    </row>
    <row r="3257" spans="1:25">
      <c r="A3257" t="s">
        <v>62</v>
      </c>
      <c r="B3257" t="s">
        <v>66</v>
      </c>
      <c r="C3257">
        <v>2010</v>
      </c>
      <c r="D3257" t="s">
        <v>143</v>
      </c>
      <c r="E3257">
        <v>4100</v>
      </c>
      <c r="F3257">
        <v>30</v>
      </c>
      <c r="G3257">
        <v>30</v>
      </c>
      <c r="H3257">
        <v>4.0999999999999996</v>
      </c>
      <c r="I3257">
        <f t="shared" si="198"/>
        <v>0.03</v>
      </c>
      <c r="J3257">
        <f t="shared" si="199"/>
        <v>0.03</v>
      </c>
      <c r="K3257" t="s">
        <v>563</v>
      </c>
      <c r="L3257" t="s">
        <v>563</v>
      </c>
      <c r="M3257" t="s">
        <v>563</v>
      </c>
      <c r="N3257">
        <v>0</v>
      </c>
      <c r="O3257">
        <v>1</v>
      </c>
      <c r="P3257" t="s">
        <v>1</v>
      </c>
      <c r="Q3257" t="s">
        <v>1</v>
      </c>
      <c r="R3257">
        <v>1</v>
      </c>
      <c r="S3257" t="s">
        <v>564</v>
      </c>
      <c r="T3257">
        <v>0</v>
      </c>
      <c r="U3257">
        <v>0</v>
      </c>
      <c r="V3257" t="s">
        <v>1</v>
      </c>
      <c r="W3257" t="s">
        <v>1</v>
      </c>
      <c r="X3257">
        <v>1</v>
      </c>
      <c r="Y3257" t="s">
        <v>565</v>
      </c>
    </row>
    <row r="3258" spans="1:25">
      <c r="A3258" t="s">
        <v>62</v>
      </c>
      <c r="B3258" t="s">
        <v>66</v>
      </c>
      <c r="C3258">
        <v>2010</v>
      </c>
      <c r="D3258" t="s">
        <v>143</v>
      </c>
      <c r="E3258">
        <v>4110</v>
      </c>
      <c r="F3258">
        <v>30</v>
      </c>
      <c r="G3258">
        <v>30</v>
      </c>
      <c r="H3258">
        <v>4.1100000000000003</v>
      </c>
      <c r="I3258">
        <f t="shared" si="198"/>
        <v>0.03</v>
      </c>
      <c r="J3258">
        <f t="shared" si="199"/>
        <v>0.03</v>
      </c>
      <c r="K3258" t="s">
        <v>563</v>
      </c>
      <c r="L3258" t="s">
        <v>563</v>
      </c>
      <c r="M3258" t="s">
        <v>563</v>
      </c>
      <c r="N3258">
        <v>0</v>
      </c>
      <c r="O3258">
        <v>1</v>
      </c>
      <c r="P3258" t="s">
        <v>1</v>
      </c>
      <c r="Q3258" t="s">
        <v>1</v>
      </c>
      <c r="R3258">
        <v>1</v>
      </c>
      <c r="S3258" t="s">
        <v>564</v>
      </c>
      <c r="T3258">
        <v>0</v>
      </c>
      <c r="U3258">
        <v>0</v>
      </c>
      <c r="V3258" t="s">
        <v>1</v>
      </c>
      <c r="W3258" t="s">
        <v>1</v>
      </c>
      <c r="X3258">
        <v>1</v>
      </c>
      <c r="Y3258" t="s">
        <v>565</v>
      </c>
    </row>
    <row r="3259" spans="1:25">
      <c r="A3259" t="s">
        <v>62</v>
      </c>
      <c r="B3259" t="s">
        <v>66</v>
      </c>
      <c r="C3259">
        <v>2010</v>
      </c>
      <c r="D3259" t="s">
        <v>143</v>
      </c>
      <c r="E3259">
        <v>400</v>
      </c>
      <c r="F3259">
        <v>4</v>
      </c>
      <c r="G3259">
        <v>4</v>
      </c>
      <c r="H3259">
        <v>0.4</v>
      </c>
      <c r="I3259">
        <f t="shared" si="198"/>
        <v>4.0000000000000001E-3</v>
      </c>
      <c r="J3259">
        <f t="shared" si="199"/>
        <v>4.0000000000000001E-3</v>
      </c>
      <c r="K3259" t="s">
        <v>563</v>
      </c>
      <c r="L3259" t="s">
        <v>563</v>
      </c>
      <c r="M3259" t="s">
        <v>563</v>
      </c>
      <c r="N3259">
        <v>0</v>
      </c>
      <c r="O3259">
        <v>1</v>
      </c>
      <c r="P3259" t="s">
        <v>1</v>
      </c>
      <c r="Q3259" t="s">
        <v>1</v>
      </c>
      <c r="R3259">
        <v>1</v>
      </c>
      <c r="S3259" t="s">
        <v>564</v>
      </c>
      <c r="T3259">
        <v>0</v>
      </c>
      <c r="U3259">
        <v>0</v>
      </c>
      <c r="V3259" t="s">
        <v>1</v>
      </c>
      <c r="W3259" t="s">
        <v>1</v>
      </c>
      <c r="X3259">
        <v>1</v>
      </c>
      <c r="Y3259" t="s">
        <v>565</v>
      </c>
    </row>
    <row r="3260" spans="1:25">
      <c r="A3260" t="s">
        <v>62</v>
      </c>
      <c r="B3260" t="s">
        <v>66</v>
      </c>
      <c r="C3260">
        <v>2010</v>
      </c>
      <c r="D3260" t="s">
        <v>143</v>
      </c>
      <c r="E3260">
        <v>650</v>
      </c>
      <c r="F3260">
        <v>4</v>
      </c>
      <c r="G3260">
        <v>4</v>
      </c>
      <c r="H3260">
        <v>0.65</v>
      </c>
      <c r="I3260">
        <f t="shared" si="198"/>
        <v>4.0000000000000001E-3</v>
      </c>
      <c r="J3260">
        <f t="shared" si="199"/>
        <v>4.0000000000000001E-3</v>
      </c>
      <c r="K3260" t="s">
        <v>563</v>
      </c>
      <c r="L3260" t="s">
        <v>563</v>
      </c>
      <c r="M3260" t="s">
        <v>563</v>
      </c>
      <c r="N3260">
        <v>0</v>
      </c>
      <c r="O3260">
        <v>1</v>
      </c>
      <c r="P3260" t="s">
        <v>1</v>
      </c>
      <c r="Q3260" t="s">
        <v>1</v>
      </c>
      <c r="R3260">
        <v>1</v>
      </c>
      <c r="S3260" t="s">
        <v>564</v>
      </c>
      <c r="T3260">
        <v>0</v>
      </c>
      <c r="U3260">
        <v>0</v>
      </c>
      <c r="V3260" t="s">
        <v>1</v>
      </c>
      <c r="W3260" t="s">
        <v>1</v>
      </c>
      <c r="X3260">
        <v>1</v>
      </c>
      <c r="Y3260" t="s">
        <v>565</v>
      </c>
    </row>
    <row r="3261" spans="1:25">
      <c r="A3261" t="s">
        <v>62</v>
      </c>
      <c r="B3261" t="s">
        <v>66</v>
      </c>
      <c r="C3261">
        <v>2010</v>
      </c>
      <c r="D3261" t="s">
        <v>143</v>
      </c>
      <c r="E3261">
        <v>890</v>
      </c>
      <c r="F3261">
        <v>4</v>
      </c>
      <c r="G3261">
        <v>4</v>
      </c>
      <c r="H3261">
        <v>0.89</v>
      </c>
      <c r="I3261">
        <f t="shared" si="198"/>
        <v>4.0000000000000001E-3</v>
      </c>
      <c r="J3261">
        <f t="shared" si="199"/>
        <v>4.0000000000000001E-3</v>
      </c>
      <c r="K3261" t="s">
        <v>563</v>
      </c>
      <c r="L3261" t="s">
        <v>563</v>
      </c>
      <c r="M3261" t="s">
        <v>563</v>
      </c>
      <c r="N3261">
        <v>0</v>
      </c>
      <c r="O3261">
        <v>1</v>
      </c>
      <c r="P3261" t="s">
        <v>1</v>
      </c>
      <c r="Q3261" t="s">
        <v>1</v>
      </c>
      <c r="R3261">
        <v>1</v>
      </c>
      <c r="S3261" t="s">
        <v>564</v>
      </c>
      <c r="T3261">
        <v>0</v>
      </c>
      <c r="U3261">
        <v>0</v>
      </c>
      <c r="V3261" t="s">
        <v>1</v>
      </c>
      <c r="W3261" t="s">
        <v>1</v>
      </c>
      <c r="X3261">
        <v>1</v>
      </c>
      <c r="Y3261" t="s">
        <v>565</v>
      </c>
    </row>
    <row r="3262" spans="1:25">
      <c r="A3262" t="s">
        <v>62</v>
      </c>
      <c r="B3262" t="s">
        <v>66</v>
      </c>
      <c r="C3262">
        <v>2010</v>
      </c>
      <c r="D3262" t="s">
        <v>143</v>
      </c>
      <c r="E3262">
        <v>1130</v>
      </c>
      <c r="F3262">
        <v>6</v>
      </c>
      <c r="G3262">
        <v>6</v>
      </c>
      <c r="H3262">
        <v>1.1299999999999999</v>
      </c>
      <c r="I3262">
        <f t="shared" si="198"/>
        <v>6.0000000000000001E-3</v>
      </c>
      <c r="J3262">
        <f t="shared" si="199"/>
        <v>6.0000000000000001E-3</v>
      </c>
      <c r="K3262" t="s">
        <v>563</v>
      </c>
      <c r="L3262" t="s">
        <v>563</v>
      </c>
      <c r="M3262" t="s">
        <v>563</v>
      </c>
      <c r="N3262">
        <v>0</v>
      </c>
      <c r="O3262">
        <v>1</v>
      </c>
      <c r="P3262" t="s">
        <v>1</v>
      </c>
      <c r="Q3262" t="s">
        <v>1</v>
      </c>
      <c r="R3262">
        <v>1</v>
      </c>
      <c r="S3262" t="s">
        <v>564</v>
      </c>
      <c r="T3262">
        <v>0</v>
      </c>
      <c r="U3262">
        <v>0</v>
      </c>
      <c r="V3262" t="s">
        <v>1</v>
      </c>
      <c r="W3262" t="s">
        <v>1</v>
      </c>
      <c r="X3262">
        <v>1</v>
      </c>
      <c r="Y3262" t="s">
        <v>565</v>
      </c>
    </row>
    <row r="3263" spans="1:25">
      <c r="A3263" t="s">
        <v>62</v>
      </c>
      <c r="B3263" t="s">
        <v>66</v>
      </c>
      <c r="C3263">
        <v>2010</v>
      </c>
      <c r="D3263" t="s">
        <v>143</v>
      </c>
      <c r="E3263">
        <v>1370</v>
      </c>
      <c r="F3263">
        <v>6</v>
      </c>
      <c r="G3263">
        <v>6</v>
      </c>
      <c r="H3263">
        <v>1.37</v>
      </c>
      <c r="I3263">
        <f t="shared" si="198"/>
        <v>6.0000000000000001E-3</v>
      </c>
      <c r="J3263">
        <f t="shared" si="199"/>
        <v>6.0000000000000001E-3</v>
      </c>
      <c r="K3263" t="s">
        <v>563</v>
      </c>
      <c r="L3263" t="s">
        <v>563</v>
      </c>
      <c r="M3263" t="s">
        <v>563</v>
      </c>
      <c r="N3263">
        <v>0</v>
      </c>
      <c r="O3263">
        <v>1</v>
      </c>
      <c r="P3263" t="s">
        <v>1</v>
      </c>
      <c r="Q3263" t="s">
        <v>1</v>
      </c>
      <c r="R3263">
        <v>1</v>
      </c>
      <c r="S3263" t="s">
        <v>564</v>
      </c>
      <c r="T3263">
        <v>0</v>
      </c>
      <c r="U3263">
        <v>0</v>
      </c>
      <c r="V3263" t="s">
        <v>1</v>
      </c>
      <c r="W3263" t="s">
        <v>1</v>
      </c>
      <c r="X3263">
        <v>1</v>
      </c>
      <c r="Y3263" t="s">
        <v>565</v>
      </c>
    </row>
    <row r="3264" spans="1:25">
      <c r="A3264" t="s">
        <v>62</v>
      </c>
      <c r="B3264" t="s">
        <v>66</v>
      </c>
      <c r="C3264">
        <v>2010</v>
      </c>
      <c r="D3264" t="s">
        <v>143</v>
      </c>
      <c r="E3264">
        <v>1620</v>
      </c>
      <c r="F3264">
        <v>6</v>
      </c>
      <c r="G3264">
        <v>6</v>
      </c>
      <c r="H3264">
        <v>1.62</v>
      </c>
      <c r="I3264">
        <f t="shared" si="198"/>
        <v>6.0000000000000001E-3</v>
      </c>
      <c r="J3264">
        <f t="shared" si="199"/>
        <v>6.0000000000000001E-3</v>
      </c>
      <c r="K3264" t="s">
        <v>563</v>
      </c>
      <c r="L3264" t="s">
        <v>563</v>
      </c>
      <c r="M3264" t="s">
        <v>563</v>
      </c>
      <c r="N3264">
        <v>0</v>
      </c>
      <c r="O3264">
        <v>1</v>
      </c>
      <c r="P3264" t="s">
        <v>1</v>
      </c>
      <c r="Q3264" t="s">
        <v>1</v>
      </c>
      <c r="R3264">
        <v>1</v>
      </c>
      <c r="S3264" t="s">
        <v>564</v>
      </c>
      <c r="T3264">
        <v>0</v>
      </c>
      <c r="U3264">
        <v>0</v>
      </c>
      <c r="V3264" t="s">
        <v>1</v>
      </c>
      <c r="W3264" t="s">
        <v>1</v>
      </c>
      <c r="X3264">
        <v>1</v>
      </c>
      <c r="Y3264" t="s">
        <v>565</v>
      </c>
    </row>
    <row r="3265" spans="1:25">
      <c r="A3265" t="s">
        <v>62</v>
      </c>
      <c r="B3265" t="s">
        <v>66</v>
      </c>
      <c r="C3265">
        <v>2010</v>
      </c>
      <c r="D3265" t="s">
        <v>143</v>
      </c>
      <c r="E3265">
        <v>1860</v>
      </c>
      <c r="F3265">
        <v>6</v>
      </c>
      <c r="G3265">
        <v>6</v>
      </c>
      <c r="H3265">
        <v>1.86</v>
      </c>
      <c r="I3265">
        <f t="shared" si="198"/>
        <v>6.0000000000000001E-3</v>
      </c>
      <c r="J3265">
        <f t="shared" si="199"/>
        <v>6.0000000000000001E-3</v>
      </c>
      <c r="K3265" t="s">
        <v>563</v>
      </c>
      <c r="L3265" t="s">
        <v>563</v>
      </c>
      <c r="M3265" t="s">
        <v>563</v>
      </c>
      <c r="N3265">
        <v>0</v>
      </c>
      <c r="O3265">
        <v>1</v>
      </c>
      <c r="P3265" t="s">
        <v>1</v>
      </c>
      <c r="Q3265" t="s">
        <v>1</v>
      </c>
      <c r="R3265">
        <v>1</v>
      </c>
      <c r="S3265" t="s">
        <v>564</v>
      </c>
      <c r="T3265">
        <v>0</v>
      </c>
      <c r="U3265">
        <v>0</v>
      </c>
      <c r="V3265" t="s">
        <v>1</v>
      </c>
      <c r="W3265" t="s">
        <v>1</v>
      </c>
      <c r="X3265">
        <v>1</v>
      </c>
      <c r="Y3265" t="s">
        <v>565</v>
      </c>
    </row>
    <row r="3266" spans="1:25">
      <c r="A3266" t="s">
        <v>62</v>
      </c>
      <c r="B3266" t="s">
        <v>66</v>
      </c>
      <c r="C3266">
        <v>2010</v>
      </c>
      <c r="D3266" t="s">
        <v>143</v>
      </c>
      <c r="E3266">
        <v>2110</v>
      </c>
      <c r="F3266">
        <v>6</v>
      </c>
      <c r="G3266">
        <v>6</v>
      </c>
      <c r="H3266">
        <v>2.11</v>
      </c>
      <c r="I3266">
        <f t="shared" si="198"/>
        <v>6.0000000000000001E-3</v>
      </c>
      <c r="J3266">
        <f t="shared" si="199"/>
        <v>6.0000000000000001E-3</v>
      </c>
      <c r="K3266" t="s">
        <v>563</v>
      </c>
      <c r="L3266" t="s">
        <v>563</v>
      </c>
      <c r="M3266" t="s">
        <v>563</v>
      </c>
      <c r="N3266">
        <v>0</v>
      </c>
      <c r="O3266">
        <v>1</v>
      </c>
      <c r="P3266" t="s">
        <v>1</v>
      </c>
      <c r="Q3266" t="s">
        <v>1</v>
      </c>
      <c r="R3266">
        <v>1</v>
      </c>
      <c r="S3266" t="s">
        <v>564</v>
      </c>
      <c r="T3266">
        <v>0</v>
      </c>
      <c r="U3266">
        <v>0</v>
      </c>
      <c r="V3266" t="s">
        <v>1</v>
      </c>
      <c r="W3266" t="s">
        <v>1</v>
      </c>
      <c r="X3266">
        <v>1</v>
      </c>
      <c r="Y3266" t="s">
        <v>565</v>
      </c>
    </row>
    <row r="3267" spans="1:25">
      <c r="A3267" t="s">
        <v>62</v>
      </c>
      <c r="B3267" t="s">
        <v>66</v>
      </c>
      <c r="C3267">
        <v>2010</v>
      </c>
      <c r="D3267" t="s">
        <v>143</v>
      </c>
      <c r="E3267">
        <v>2350</v>
      </c>
      <c r="F3267">
        <v>6</v>
      </c>
      <c r="G3267">
        <v>6</v>
      </c>
      <c r="H3267">
        <v>2.35</v>
      </c>
      <c r="I3267">
        <f t="shared" si="198"/>
        <v>6.0000000000000001E-3</v>
      </c>
      <c r="J3267">
        <f t="shared" si="199"/>
        <v>6.0000000000000001E-3</v>
      </c>
      <c r="K3267" t="s">
        <v>563</v>
      </c>
      <c r="L3267" t="s">
        <v>563</v>
      </c>
      <c r="M3267" t="s">
        <v>563</v>
      </c>
      <c r="N3267">
        <v>0</v>
      </c>
      <c r="O3267">
        <v>1</v>
      </c>
      <c r="P3267" t="s">
        <v>1</v>
      </c>
      <c r="Q3267" t="s">
        <v>1</v>
      </c>
      <c r="R3267">
        <v>1</v>
      </c>
      <c r="S3267" t="s">
        <v>564</v>
      </c>
      <c r="T3267">
        <v>0</v>
      </c>
      <c r="U3267">
        <v>0</v>
      </c>
      <c r="V3267" t="s">
        <v>1</v>
      </c>
      <c r="W3267" t="s">
        <v>1</v>
      </c>
      <c r="X3267">
        <v>1</v>
      </c>
      <c r="Y3267" t="s">
        <v>565</v>
      </c>
    </row>
    <row r="3268" spans="1:25">
      <c r="A3268" t="s">
        <v>62</v>
      </c>
      <c r="B3268" t="s">
        <v>66</v>
      </c>
      <c r="C3268">
        <v>2010</v>
      </c>
      <c r="D3268" t="s">
        <v>143</v>
      </c>
      <c r="E3268">
        <v>2590</v>
      </c>
      <c r="F3268">
        <v>6</v>
      </c>
      <c r="G3268">
        <v>6</v>
      </c>
      <c r="H3268">
        <v>2.59</v>
      </c>
      <c r="I3268">
        <f t="shared" si="198"/>
        <v>6.0000000000000001E-3</v>
      </c>
      <c r="J3268">
        <f t="shared" si="199"/>
        <v>6.0000000000000001E-3</v>
      </c>
      <c r="K3268" t="s">
        <v>563</v>
      </c>
      <c r="L3268" t="s">
        <v>563</v>
      </c>
      <c r="M3268" t="s">
        <v>563</v>
      </c>
      <c r="N3268">
        <v>0</v>
      </c>
      <c r="O3268">
        <v>1</v>
      </c>
      <c r="P3268" t="s">
        <v>1</v>
      </c>
      <c r="Q3268" t="s">
        <v>1</v>
      </c>
      <c r="R3268">
        <v>1</v>
      </c>
      <c r="S3268" t="s">
        <v>564</v>
      </c>
      <c r="T3268">
        <v>0</v>
      </c>
      <c r="U3268">
        <v>0</v>
      </c>
      <c r="V3268" t="s">
        <v>1</v>
      </c>
      <c r="W3268" t="s">
        <v>1</v>
      </c>
      <c r="X3268">
        <v>1</v>
      </c>
      <c r="Y3268" t="s">
        <v>565</v>
      </c>
    </row>
    <row r="3269" spans="1:25">
      <c r="A3269" t="s">
        <v>62</v>
      </c>
      <c r="B3269" t="s">
        <v>66</v>
      </c>
      <c r="C3269">
        <v>2010</v>
      </c>
      <c r="D3269" t="s">
        <v>143</v>
      </c>
      <c r="E3269">
        <v>2830</v>
      </c>
      <c r="F3269">
        <v>6</v>
      </c>
      <c r="G3269">
        <v>6</v>
      </c>
      <c r="H3269">
        <v>2.83</v>
      </c>
      <c r="I3269">
        <f t="shared" si="198"/>
        <v>6.0000000000000001E-3</v>
      </c>
      <c r="J3269">
        <f t="shared" si="199"/>
        <v>6.0000000000000001E-3</v>
      </c>
      <c r="K3269" t="s">
        <v>563</v>
      </c>
      <c r="L3269" t="s">
        <v>563</v>
      </c>
      <c r="M3269" t="s">
        <v>563</v>
      </c>
      <c r="N3269">
        <v>0</v>
      </c>
      <c r="O3269">
        <v>1</v>
      </c>
      <c r="P3269" t="s">
        <v>1</v>
      </c>
      <c r="Q3269" t="s">
        <v>1</v>
      </c>
      <c r="R3269">
        <v>1</v>
      </c>
      <c r="S3269" t="s">
        <v>564</v>
      </c>
      <c r="T3269">
        <v>0</v>
      </c>
      <c r="U3269">
        <v>0</v>
      </c>
      <c r="V3269" t="s">
        <v>1</v>
      </c>
      <c r="W3269" t="s">
        <v>1</v>
      </c>
      <c r="X3269">
        <v>1</v>
      </c>
      <c r="Y3269" t="s">
        <v>565</v>
      </c>
    </row>
    <row r="3270" spans="1:25">
      <c r="A3270" t="s">
        <v>62</v>
      </c>
      <c r="B3270" t="s">
        <v>66</v>
      </c>
      <c r="C3270">
        <v>2010</v>
      </c>
      <c r="D3270" t="s">
        <v>143</v>
      </c>
      <c r="E3270">
        <v>3080</v>
      </c>
      <c r="F3270">
        <v>15</v>
      </c>
      <c r="G3270">
        <v>15</v>
      </c>
      <c r="H3270">
        <v>3.08</v>
      </c>
      <c r="I3270">
        <f t="shared" si="198"/>
        <v>1.4999999999999999E-2</v>
      </c>
      <c r="J3270">
        <f t="shared" si="199"/>
        <v>1.4999999999999999E-2</v>
      </c>
      <c r="K3270" t="s">
        <v>563</v>
      </c>
      <c r="L3270" t="s">
        <v>563</v>
      </c>
      <c r="M3270" t="s">
        <v>563</v>
      </c>
      <c r="N3270">
        <v>0</v>
      </c>
      <c r="O3270">
        <v>1</v>
      </c>
      <c r="P3270" t="s">
        <v>1</v>
      </c>
      <c r="Q3270" t="s">
        <v>1</v>
      </c>
      <c r="R3270">
        <v>1</v>
      </c>
      <c r="S3270" t="s">
        <v>564</v>
      </c>
      <c r="T3270">
        <v>0</v>
      </c>
      <c r="U3270">
        <v>0</v>
      </c>
      <c r="V3270" t="s">
        <v>1</v>
      </c>
      <c r="W3270" t="s">
        <v>1</v>
      </c>
      <c r="X3270">
        <v>1</v>
      </c>
      <c r="Y3270" t="s">
        <v>565</v>
      </c>
    </row>
    <row r="3271" spans="1:25">
      <c r="A3271" t="s">
        <v>62</v>
      </c>
      <c r="B3271" t="s">
        <v>66</v>
      </c>
      <c r="C3271">
        <v>2010</v>
      </c>
      <c r="D3271" t="s">
        <v>143</v>
      </c>
      <c r="E3271">
        <v>3320</v>
      </c>
      <c r="F3271">
        <v>15</v>
      </c>
      <c r="G3271">
        <v>15</v>
      </c>
      <c r="H3271">
        <v>3.32</v>
      </c>
      <c r="I3271">
        <f t="shared" si="198"/>
        <v>1.4999999999999999E-2</v>
      </c>
      <c r="J3271">
        <f t="shared" si="199"/>
        <v>1.4999999999999999E-2</v>
      </c>
      <c r="K3271" t="s">
        <v>563</v>
      </c>
      <c r="L3271" t="s">
        <v>563</v>
      </c>
      <c r="M3271" t="s">
        <v>563</v>
      </c>
      <c r="N3271">
        <v>0</v>
      </c>
      <c r="O3271">
        <v>1</v>
      </c>
      <c r="P3271" t="s">
        <v>1</v>
      </c>
      <c r="Q3271" t="s">
        <v>1</v>
      </c>
      <c r="R3271">
        <v>1</v>
      </c>
      <c r="S3271" t="s">
        <v>564</v>
      </c>
      <c r="T3271">
        <v>0</v>
      </c>
      <c r="U3271">
        <v>0</v>
      </c>
      <c r="V3271" t="s">
        <v>1</v>
      </c>
      <c r="W3271" t="s">
        <v>1</v>
      </c>
      <c r="X3271">
        <v>1</v>
      </c>
      <c r="Y3271" t="s">
        <v>565</v>
      </c>
    </row>
    <row r="3272" spans="1:25">
      <c r="A3272" t="s">
        <v>62</v>
      </c>
      <c r="B3272" t="s">
        <v>66</v>
      </c>
      <c r="C3272">
        <v>2010</v>
      </c>
      <c r="D3272" t="s">
        <v>143</v>
      </c>
      <c r="E3272">
        <v>3560</v>
      </c>
      <c r="F3272">
        <v>15</v>
      </c>
      <c r="G3272">
        <v>15</v>
      </c>
      <c r="H3272">
        <v>3.56</v>
      </c>
      <c r="I3272">
        <f t="shared" si="198"/>
        <v>1.4999999999999999E-2</v>
      </c>
      <c r="J3272">
        <f t="shared" si="199"/>
        <v>1.4999999999999999E-2</v>
      </c>
      <c r="K3272" t="s">
        <v>563</v>
      </c>
      <c r="L3272" t="s">
        <v>563</v>
      </c>
      <c r="M3272" t="s">
        <v>563</v>
      </c>
      <c r="N3272">
        <v>0</v>
      </c>
      <c r="O3272">
        <v>1</v>
      </c>
      <c r="P3272" t="s">
        <v>1</v>
      </c>
      <c r="Q3272" t="s">
        <v>1</v>
      </c>
      <c r="R3272">
        <v>1</v>
      </c>
      <c r="S3272" t="s">
        <v>564</v>
      </c>
      <c r="T3272">
        <v>0</v>
      </c>
      <c r="U3272">
        <v>0</v>
      </c>
      <c r="V3272" t="s">
        <v>1</v>
      </c>
      <c r="W3272" t="s">
        <v>1</v>
      </c>
      <c r="X3272">
        <v>1</v>
      </c>
      <c r="Y3272" t="s">
        <v>565</v>
      </c>
    </row>
    <row r="3273" spans="1:25">
      <c r="A3273" t="s">
        <v>62</v>
      </c>
      <c r="B3273" t="s">
        <v>66</v>
      </c>
      <c r="C3273">
        <v>2010</v>
      </c>
      <c r="D3273" t="s">
        <v>143</v>
      </c>
      <c r="E3273">
        <v>3810</v>
      </c>
      <c r="F3273">
        <v>15</v>
      </c>
      <c r="G3273">
        <v>15</v>
      </c>
      <c r="H3273">
        <v>3.81</v>
      </c>
      <c r="I3273">
        <f t="shared" si="198"/>
        <v>1.4999999999999999E-2</v>
      </c>
      <c r="J3273">
        <f t="shared" si="199"/>
        <v>1.4999999999999999E-2</v>
      </c>
      <c r="K3273" t="s">
        <v>563</v>
      </c>
      <c r="L3273" t="s">
        <v>563</v>
      </c>
      <c r="M3273" t="s">
        <v>563</v>
      </c>
      <c r="N3273">
        <v>0</v>
      </c>
      <c r="O3273">
        <v>1</v>
      </c>
      <c r="P3273" t="s">
        <v>1</v>
      </c>
      <c r="Q3273" t="s">
        <v>1</v>
      </c>
      <c r="R3273">
        <v>1</v>
      </c>
      <c r="S3273" t="s">
        <v>564</v>
      </c>
      <c r="T3273">
        <v>0</v>
      </c>
      <c r="U3273">
        <v>0</v>
      </c>
      <c r="V3273" t="s">
        <v>1</v>
      </c>
      <c r="W3273" t="s">
        <v>1</v>
      </c>
      <c r="X3273">
        <v>1</v>
      </c>
      <c r="Y3273" t="s">
        <v>565</v>
      </c>
    </row>
    <row r="3274" spans="1:25">
      <c r="A3274" t="s">
        <v>62</v>
      </c>
      <c r="B3274" t="s">
        <v>66</v>
      </c>
      <c r="C3274">
        <v>2010</v>
      </c>
      <c r="D3274" t="s">
        <v>143</v>
      </c>
      <c r="E3274">
        <v>4050</v>
      </c>
      <c r="F3274">
        <v>30</v>
      </c>
      <c r="G3274">
        <v>30</v>
      </c>
      <c r="H3274">
        <v>4.05</v>
      </c>
      <c r="I3274">
        <f t="shared" si="198"/>
        <v>0.03</v>
      </c>
      <c r="J3274">
        <f t="shared" si="199"/>
        <v>0.03</v>
      </c>
      <c r="K3274" t="s">
        <v>563</v>
      </c>
      <c r="L3274" t="s">
        <v>563</v>
      </c>
      <c r="M3274" t="s">
        <v>563</v>
      </c>
      <c r="N3274">
        <v>0</v>
      </c>
      <c r="O3274">
        <v>1</v>
      </c>
      <c r="P3274" t="s">
        <v>1</v>
      </c>
      <c r="Q3274" t="s">
        <v>1</v>
      </c>
      <c r="R3274">
        <v>1</v>
      </c>
      <c r="S3274" t="s">
        <v>564</v>
      </c>
      <c r="T3274">
        <v>0</v>
      </c>
      <c r="U3274">
        <v>0</v>
      </c>
      <c r="V3274" t="s">
        <v>1</v>
      </c>
      <c r="W3274" t="s">
        <v>1</v>
      </c>
      <c r="X3274">
        <v>1</v>
      </c>
      <c r="Y3274" t="s">
        <v>565</v>
      </c>
    </row>
    <row r="3275" spans="1:25">
      <c r="A3275" t="s">
        <v>62</v>
      </c>
      <c r="B3275" t="s">
        <v>66</v>
      </c>
      <c r="C3275">
        <v>2010</v>
      </c>
      <c r="D3275" t="s">
        <v>143</v>
      </c>
      <c r="E3275">
        <v>4290</v>
      </c>
      <c r="F3275">
        <v>30</v>
      </c>
      <c r="G3275">
        <v>30</v>
      </c>
      <c r="H3275">
        <v>4.29</v>
      </c>
      <c r="I3275">
        <f t="shared" si="198"/>
        <v>0.03</v>
      </c>
      <c r="J3275">
        <f t="shared" si="199"/>
        <v>0.03</v>
      </c>
      <c r="K3275" t="s">
        <v>563</v>
      </c>
      <c r="L3275" t="s">
        <v>563</v>
      </c>
      <c r="M3275" t="s">
        <v>563</v>
      </c>
      <c r="N3275">
        <v>0</v>
      </c>
      <c r="O3275">
        <v>1</v>
      </c>
      <c r="P3275" t="s">
        <v>1</v>
      </c>
      <c r="Q3275" t="s">
        <v>1</v>
      </c>
      <c r="R3275">
        <v>1</v>
      </c>
      <c r="S3275" t="s">
        <v>564</v>
      </c>
      <c r="T3275">
        <v>0</v>
      </c>
      <c r="U3275">
        <v>0</v>
      </c>
      <c r="V3275" t="s">
        <v>1</v>
      </c>
      <c r="W3275" t="s">
        <v>1</v>
      </c>
      <c r="X3275">
        <v>1</v>
      </c>
      <c r="Y3275" t="s">
        <v>565</v>
      </c>
    </row>
    <row r="3276" spans="1:25">
      <c r="A3276" t="s">
        <v>62</v>
      </c>
      <c r="B3276" t="s">
        <v>66</v>
      </c>
      <c r="C3276">
        <v>2010</v>
      </c>
      <c r="D3276" t="s">
        <v>143</v>
      </c>
      <c r="E3276">
        <v>4540</v>
      </c>
      <c r="F3276">
        <v>30</v>
      </c>
      <c r="G3276">
        <v>30</v>
      </c>
      <c r="H3276">
        <v>4.54</v>
      </c>
      <c r="I3276">
        <f t="shared" si="198"/>
        <v>0.03</v>
      </c>
      <c r="J3276">
        <f t="shared" si="199"/>
        <v>0.03</v>
      </c>
      <c r="K3276" t="s">
        <v>563</v>
      </c>
      <c r="L3276" t="s">
        <v>563</v>
      </c>
      <c r="M3276" t="s">
        <v>563</v>
      </c>
      <c r="N3276">
        <v>0</v>
      </c>
      <c r="O3276">
        <v>1</v>
      </c>
      <c r="P3276" t="s">
        <v>1</v>
      </c>
      <c r="Q3276" t="s">
        <v>1</v>
      </c>
      <c r="R3276">
        <v>1</v>
      </c>
      <c r="S3276" t="s">
        <v>564</v>
      </c>
      <c r="T3276">
        <v>0</v>
      </c>
      <c r="U3276">
        <v>0</v>
      </c>
      <c r="V3276" t="s">
        <v>1</v>
      </c>
      <c r="W3276" t="s">
        <v>1</v>
      </c>
      <c r="X3276">
        <v>1</v>
      </c>
      <c r="Y3276" t="s">
        <v>565</v>
      </c>
    </row>
    <row r="3277" spans="1:25">
      <c r="A3277" t="s">
        <v>62</v>
      </c>
      <c r="B3277" t="s">
        <v>66</v>
      </c>
      <c r="C3277">
        <v>2010</v>
      </c>
      <c r="D3277" t="s">
        <v>143</v>
      </c>
      <c r="E3277">
        <v>4670</v>
      </c>
      <c r="F3277">
        <v>30</v>
      </c>
      <c r="G3277">
        <v>30</v>
      </c>
      <c r="H3277">
        <v>4.67</v>
      </c>
      <c r="I3277">
        <f t="shared" si="198"/>
        <v>0.03</v>
      </c>
      <c r="J3277">
        <f t="shared" si="199"/>
        <v>0.03</v>
      </c>
      <c r="K3277" t="s">
        <v>563</v>
      </c>
      <c r="L3277" t="s">
        <v>563</v>
      </c>
      <c r="M3277" t="s">
        <v>563</v>
      </c>
      <c r="N3277">
        <v>0</v>
      </c>
      <c r="O3277">
        <v>1</v>
      </c>
      <c r="P3277" t="s">
        <v>1</v>
      </c>
      <c r="Q3277" t="s">
        <v>1</v>
      </c>
      <c r="R3277">
        <v>1</v>
      </c>
      <c r="S3277" t="s">
        <v>564</v>
      </c>
      <c r="T3277">
        <v>0</v>
      </c>
      <c r="U3277">
        <v>0</v>
      </c>
      <c r="V3277" t="s">
        <v>1</v>
      </c>
      <c r="W3277" t="s">
        <v>1</v>
      </c>
      <c r="X3277">
        <v>1</v>
      </c>
      <c r="Y3277" t="s">
        <v>565</v>
      </c>
    </row>
    <row r="3278" spans="1:25">
      <c r="A3278" t="s">
        <v>62</v>
      </c>
      <c r="B3278" t="s">
        <v>66</v>
      </c>
      <c r="C3278">
        <v>2010</v>
      </c>
      <c r="D3278" t="s">
        <v>143</v>
      </c>
      <c r="E3278">
        <v>4290</v>
      </c>
      <c r="F3278">
        <v>30</v>
      </c>
      <c r="G3278">
        <v>30</v>
      </c>
      <c r="H3278">
        <v>4.29</v>
      </c>
      <c r="I3278">
        <f t="shared" si="198"/>
        <v>0.03</v>
      </c>
      <c r="J3278">
        <f t="shared" si="199"/>
        <v>0.03</v>
      </c>
      <c r="K3278" t="s">
        <v>563</v>
      </c>
      <c r="L3278" t="s">
        <v>563</v>
      </c>
      <c r="M3278" t="s">
        <v>563</v>
      </c>
      <c r="N3278">
        <v>0</v>
      </c>
      <c r="O3278">
        <v>1</v>
      </c>
      <c r="P3278" t="s">
        <v>1</v>
      </c>
      <c r="Q3278" t="s">
        <v>1</v>
      </c>
      <c r="R3278">
        <v>1</v>
      </c>
      <c r="S3278" t="s">
        <v>564</v>
      </c>
      <c r="T3278">
        <v>0</v>
      </c>
      <c r="U3278">
        <v>0</v>
      </c>
      <c r="V3278" t="s">
        <v>1</v>
      </c>
      <c r="W3278" t="s">
        <v>1</v>
      </c>
      <c r="X3278">
        <v>1</v>
      </c>
      <c r="Y3278" t="s">
        <v>565</v>
      </c>
    </row>
    <row r="3279" spans="1:25">
      <c r="A3279" t="s">
        <v>62</v>
      </c>
      <c r="B3279" t="s">
        <v>66</v>
      </c>
      <c r="C3279">
        <v>2010</v>
      </c>
      <c r="D3279" t="s">
        <v>143</v>
      </c>
      <c r="E3279">
        <v>4540</v>
      </c>
      <c r="F3279">
        <v>30</v>
      </c>
      <c r="G3279">
        <v>30</v>
      </c>
      <c r="H3279">
        <v>4.54</v>
      </c>
      <c r="I3279">
        <f t="shared" si="198"/>
        <v>0.03</v>
      </c>
      <c r="J3279">
        <f t="shared" si="199"/>
        <v>0.03</v>
      </c>
      <c r="K3279" t="s">
        <v>563</v>
      </c>
      <c r="L3279" t="s">
        <v>563</v>
      </c>
      <c r="M3279" t="s">
        <v>563</v>
      </c>
      <c r="N3279">
        <v>0</v>
      </c>
      <c r="O3279">
        <v>1</v>
      </c>
      <c r="P3279" t="s">
        <v>1</v>
      </c>
      <c r="Q3279" t="s">
        <v>1</v>
      </c>
      <c r="R3279">
        <v>1</v>
      </c>
      <c r="S3279" t="s">
        <v>564</v>
      </c>
      <c r="T3279">
        <v>0</v>
      </c>
      <c r="U3279">
        <v>0</v>
      </c>
      <c r="V3279" t="s">
        <v>1</v>
      </c>
      <c r="W3279" t="s">
        <v>1</v>
      </c>
      <c r="X3279">
        <v>1</v>
      </c>
      <c r="Y3279" t="s">
        <v>565</v>
      </c>
    </row>
    <row r="3280" spans="1:25">
      <c r="A3280" t="s">
        <v>62</v>
      </c>
      <c r="B3280" t="s">
        <v>66</v>
      </c>
      <c r="C3280">
        <v>2010</v>
      </c>
      <c r="D3280" t="s">
        <v>143</v>
      </c>
      <c r="E3280">
        <v>4670</v>
      </c>
      <c r="F3280">
        <v>30</v>
      </c>
      <c r="G3280">
        <v>30</v>
      </c>
      <c r="H3280">
        <v>4.67</v>
      </c>
      <c r="I3280">
        <f t="shared" si="198"/>
        <v>0.03</v>
      </c>
      <c r="J3280">
        <f t="shared" si="199"/>
        <v>0.03</v>
      </c>
      <c r="K3280" t="s">
        <v>563</v>
      </c>
      <c r="L3280" t="s">
        <v>563</v>
      </c>
      <c r="M3280" t="s">
        <v>563</v>
      </c>
      <c r="N3280">
        <v>0</v>
      </c>
      <c r="O3280">
        <v>1</v>
      </c>
      <c r="P3280" t="s">
        <v>1</v>
      </c>
      <c r="Q3280" t="s">
        <v>1</v>
      </c>
      <c r="R3280">
        <v>1</v>
      </c>
      <c r="S3280" t="s">
        <v>564</v>
      </c>
      <c r="T3280">
        <v>0</v>
      </c>
      <c r="U3280">
        <v>0</v>
      </c>
      <c r="V3280" t="s">
        <v>1</v>
      </c>
      <c r="W3280" t="s">
        <v>1</v>
      </c>
      <c r="X3280">
        <v>1</v>
      </c>
      <c r="Y3280" t="s">
        <v>565</v>
      </c>
    </row>
    <row r="3281" spans="1:25">
      <c r="A3281" t="s">
        <v>62</v>
      </c>
      <c r="B3281" t="s">
        <v>66</v>
      </c>
      <c r="C3281">
        <v>2011</v>
      </c>
      <c r="D3281" t="s">
        <v>67</v>
      </c>
      <c r="E3281">
        <v>24737.606048583999</v>
      </c>
      <c r="F3281" s="13">
        <f t="shared" ref="F3281:F3344" si="200">0.0083*E3281^(0.9482)</f>
        <v>121.57935474463146</v>
      </c>
      <c r="G3281" s="13">
        <f t="shared" ref="G3281:G3344" si="201">0.0083*E3281^(0.9482)</f>
        <v>121.57935474463146</v>
      </c>
      <c r="H3281">
        <v>24.737606048583999</v>
      </c>
      <c r="I3281">
        <f t="shared" si="198"/>
        <v>0.12157935474463145</v>
      </c>
      <c r="J3281">
        <f t="shared" si="199"/>
        <v>0.12157935474463145</v>
      </c>
      <c r="K3281" t="s">
        <v>563</v>
      </c>
      <c r="L3281" t="s">
        <v>563</v>
      </c>
      <c r="M3281" t="s">
        <v>563</v>
      </c>
      <c r="N3281">
        <v>0</v>
      </c>
      <c r="O3281">
        <v>1</v>
      </c>
      <c r="P3281" t="s">
        <v>1</v>
      </c>
      <c r="Q3281" t="s">
        <v>1</v>
      </c>
      <c r="R3281">
        <v>1</v>
      </c>
      <c r="S3281" t="s">
        <v>564</v>
      </c>
      <c r="T3281">
        <v>0</v>
      </c>
      <c r="U3281">
        <v>0</v>
      </c>
      <c r="V3281" t="s">
        <v>1</v>
      </c>
      <c r="W3281" t="s">
        <v>1</v>
      </c>
      <c r="X3281">
        <v>1</v>
      </c>
      <c r="Y3281" t="s">
        <v>565</v>
      </c>
    </row>
    <row r="3282" spans="1:25">
      <c r="A3282" t="s">
        <v>62</v>
      </c>
      <c r="B3282" t="s">
        <v>66</v>
      </c>
      <c r="C3282">
        <v>2011</v>
      </c>
      <c r="D3282" t="s">
        <v>67</v>
      </c>
      <c r="E3282">
        <v>24745.315551757802</v>
      </c>
      <c r="F3282" s="13">
        <f t="shared" si="200"/>
        <v>121.61528207954825</v>
      </c>
      <c r="G3282" s="13">
        <f t="shared" si="201"/>
        <v>121.61528207954825</v>
      </c>
      <c r="H3282">
        <v>24.745315551757798</v>
      </c>
      <c r="I3282">
        <f t="shared" si="198"/>
        <v>0.12161528207954825</v>
      </c>
      <c r="J3282">
        <f t="shared" si="199"/>
        <v>0.12161528207954825</v>
      </c>
      <c r="K3282" t="s">
        <v>563</v>
      </c>
      <c r="L3282" t="s">
        <v>563</v>
      </c>
      <c r="M3282" t="s">
        <v>563</v>
      </c>
      <c r="N3282">
        <v>0</v>
      </c>
      <c r="O3282">
        <v>1</v>
      </c>
      <c r="P3282" t="s">
        <v>1</v>
      </c>
      <c r="Q3282" t="s">
        <v>1</v>
      </c>
      <c r="R3282">
        <v>1</v>
      </c>
      <c r="S3282" t="s">
        <v>564</v>
      </c>
      <c r="T3282">
        <v>0</v>
      </c>
      <c r="U3282">
        <v>0</v>
      </c>
      <c r="V3282" t="s">
        <v>1</v>
      </c>
      <c r="W3282" t="s">
        <v>1</v>
      </c>
      <c r="X3282">
        <v>1</v>
      </c>
      <c r="Y3282" t="s">
        <v>565</v>
      </c>
    </row>
    <row r="3283" spans="1:25">
      <c r="A3283" t="s">
        <v>62</v>
      </c>
      <c r="B3283" t="s">
        <v>66</v>
      </c>
      <c r="C3283">
        <v>2011</v>
      </c>
      <c r="D3283" t="s">
        <v>67</v>
      </c>
      <c r="E3283">
        <v>25134.4413757324</v>
      </c>
      <c r="F3283" s="13">
        <f t="shared" si="200"/>
        <v>123.42791227455831</v>
      </c>
      <c r="G3283" s="13">
        <f t="shared" si="201"/>
        <v>123.42791227455831</v>
      </c>
      <c r="H3283">
        <v>25.134441375732401</v>
      </c>
      <c r="I3283">
        <f t="shared" ref="I3283:I3346" si="202">F3283/1000</f>
        <v>0.12342791227455831</v>
      </c>
      <c r="J3283">
        <f t="shared" ref="J3283:J3346" si="203">G3283/1000</f>
        <v>0.12342791227455831</v>
      </c>
      <c r="K3283" t="s">
        <v>563</v>
      </c>
      <c r="L3283" t="s">
        <v>563</v>
      </c>
      <c r="M3283" t="s">
        <v>563</v>
      </c>
      <c r="N3283">
        <v>0</v>
      </c>
      <c r="O3283">
        <v>1</v>
      </c>
      <c r="P3283" t="s">
        <v>1</v>
      </c>
      <c r="Q3283" t="s">
        <v>1</v>
      </c>
      <c r="R3283">
        <v>1</v>
      </c>
      <c r="S3283" t="s">
        <v>564</v>
      </c>
      <c r="T3283">
        <v>0</v>
      </c>
      <c r="U3283">
        <v>0</v>
      </c>
      <c r="V3283" t="s">
        <v>1</v>
      </c>
      <c r="W3283" t="s">
        <v>1</v>
      </c>
      <c r="X3283">
        <v>1</v>
      </c>
      <c r="Y3283" t="s">
        <v>565</v>
      </c>
    </row>
    <row r="3284" spans="1:25">
      <c r="A3284" t="s">
        <v>62</v>
      </c>
      <c r="B3284" t="s">
        <v>66</v>
      </c>
      <c r="C3284">
        <v>2011</v>
      </c>
      <c r="D3284" t="s">
        <v>67</v>
      </c>
      <c r="E3284">
        <v>25196.117401123</v>
      </c>
      <c r="F3284" s="13">
        <f t="shared" si="200"/>
        <v>123.71507819390376</v>
      </c>
      <c r="G3284" s="13">
        <f t="shared" si="201"/>
        <v>123.71507819390376</v>
      </c>
      <c r="H3284">
        <v>25.196117401123001</v>
      </c>
      <c r="I3284">
        <f t="shared" si="202"/>
        <v>0.12371507819390376</v>
      </c>
      <c r="J3284">
        <f t="shared" si="203"/>
        <v>0.12371507819390376</v>
      </c>
      <c r="K3284" t="s">
        <v>563</v>
      </c>
      <c r="L3284" t="s">
        <v>563</v>
      </c>
      <c r="M3284" t="s">
        <v>563</v>
      </c>
      <c r="N3284">
        <v>0</v>
      </c>
      <c r="O3284">
        <v>1</v>
      </c>
      <c r="P3284" t="s">
        <v>1</v>
      </c>
      <c r="Q3284" t="s">
        <v>1</v>
      </c>
      <c r="R3284">
        <v>1</v>
      </c>
      <c r="S3284" t="s">
        <v>564</v>
      </c>
      <c r="T3284">
        <v>0</v>
      </c>
      <c r="U3284">
        <v>0</v>
      </c>
      <c r="V3284" t="s">
        <v>1</v>
      </c>
      <c r="W3284" t="s">
        <v>1</v>
      </c>
      <c r="X3284">
        <v>1</v>
      </c>
      <c r="Y3284" t="s">
        <v>565</v>
      </c>
    </row>
    <row r="3285" spans="1:25">
      <c r="A3285" t="s">
        <v>62</v>
      </c>
      <c r="B3285" t="s">
        <v>66</v>
      </c>
      <c r="C3285">
        <v>2011</v>
      </c>
      <c r="D3285" t="s">
        <v>67</v>
      </c>
      <c r="E3285">
        <v>25286.434173583999</v>
      </c>
      <c r="F3285" s="13">
        <f t="shared" si="200"/>
        <v>124.13553084954</v>
      </c>
      <c r="G3285" s="13">
        <f t="shared" si="201"/>
        <v>124.13553084954</v>
      </c>
      <c r="H3285">
        <v>25.286434173583999</v>
      </c>
      <c r="I3285">
        <f t="shared" si="202"/>
        <v>0.12413553084954</v>
      </c>
      <c r="J3285">
        <f t="shared" si="203"/>
        <v>0.12413553084954</v>
      </c>
      <c r="K3285" t="s">
        <v>563</v>
      </c>
      <c r="L3285" t="s">
        <v>563</v>
      </c>
      <c r="M3285" t="s">
        <v>563</v>
      </c>
      <c r="N3285">
        <v>0</v>
      </c>
      <c r="O3285">
        <v>1</v>
      </c>
      <c r="P3285" t="s">
        <v>1</v>
      </c>
      <c r="Q3285" t="s">
        <v>1</v>
      </c>
      <c r="R3285">
        <v>1</v>
      </c>
      <c r="S3285" t="s">
        <v>564</v>
      </c>
      <c r="T3285">
        <v>0</v>
      </c>
      <c r="U3285">
        <v>0</v>
      </c>
      <c r="V3285" t="s">
        <v>1</v>
      </c>
      <c r="W3285" t="s">
        <v>1</v>
      </c>
      <c r="X3285">
        <v>1</v>
      </c>
      <c r="Y3285" t="s">
        <v>565</v>
      </c>
    </row>
    <row r="3286" spans="1:25">
      <c r="A3286" t="s">
        <v>62</v>
      </c>
      <c r="B3286" t="s">
        <v>66</v>
      </c>
      <c r="C3286">
        <v>2011</v>
      </c>
      <c r="D3286" t="s">
        <v>67</v>
      </c>
      <c r="E3286">
        <v>26047.710418701201</v>
      </c>
      <c r="F3286" s="13">
        <f t="shared" si="200"/>
        <v>127.67644579479908</v>
      </c>
      <c r="G3286" s="13">
        <f t="shared" si="201"/>
        <v>127.67644579479908</v>
      </c>
      <c r="H3286">
        <v>26.0477104187012</v>
      </c>
      <c r="I3286">
        <f t="shared" si="202"/>
        <v>0.12767644579479909</v>
      </c>
      <c r="J3286">
        <f t="shared" si="203"/>
        <v>0.12767644579479909</v>
      </c>
      <c r="K3286" t="s">
        <v>563</v>
      </c>
      <c r="L3286" t="s">
        <v>563</v>
      </c>
      <c r="M3286" t="s">
        <v>563</v>
      </c>
      <c r="N3286">
        <v>0</v>
      </c>
      <c r="O3286">
        <v>1</v>
      </c>
      <c r="P3286" t="s">
        <v>1</v>
      </c>
      <c r="Q3286" t="s">
        <v>1</v>
      </c>
      <c r="R3286">
        <v>1</v>
      </c>
      <c r="S3286" t="s">
        <v>564</v>
      </c>
      <c r="T3286">
        <v>0</v>
      </c>
      <c r="U3286">
        <v>0</v>
      </c>
      <c r="V3286" t="s">
        <v>1</v>
      </c>
      <c r="W3286" t="s">
        <v>1</v>
      </c>
      <c r="X3286">
        <v>1</v>
      </c>
      <c r="Y3286" t="s">
        <v>565</v>
      </c>
    </row>
    <row r="3287" spans="1:25">
      <c r="A3287" t="s">
        <v>62</v>
      </c>
      <c r="B3287" t="s">
        <v>66</v>
      </c>
      <c r="C3287">
        <v>2011</v>
      </c>
      <c r="D3287" t="s">
        <v>67</v>
      </c>
      <c r="E3287">
        <v>26102.964401245099</v>
      </c>
      <c r="F3287" s="13">
        <f t="shared" si="200"/>
        <v>127.93323745980331</v>
      </c>
      <c r="G3287" s="13">
        <f t="shared" si="201"/>
        <v>127.93323745980331</v>
      </c>
      <c r="H3287">
        <v>26.102964401245099</v>
      </c>
      <c r="I3287">
        <f t="shared" si="202"/>
        <v>0.12793323745980331</v>
      </c>
      <c r="J3287">
        <f t="shared" si="203"/>
        <v>0.12793323745980331</v>
      </c>
      <c r="K3287" t="s">
        <v>563</v>
      </c>
      <c r="L3287" t="s">
        <v>563</v>
      </c>
      <c r="M3287" t="s">
        <v>563</v>
      </c>
      <c r="N3287">
        <v>0</v>
      </c>
      <c r="O3287">
        <v>1</v>
      </c>
      <c r="P3287" t="s">
        <v>1</v>
      </c>
      <c r="Q3287" t="s">
        <v>1</v>
      </c>
      <c r="R3287">
        <v>1</v>
      </c>
      <c r="S3287" t="s">
        <v>564</v>
      </c>
      <c r="T3287">
        <v>0</v>
      </c>
      <c r="U3287">
        <v>0</v>
      </c>
      <c r="V3287" t="s">
        <v>1</v>
      </c>
      <c r="W3287" t="s">
        <v>1</v>
      </c>
      <c r="X3287">
        <v>1</v>
      </c>
      <c r="Y3287" t="s">
        <v>565</v>
      </c>
    </row>
    <row r="3288" spans="1:25">
      <c r="A3288" t="s">
        <v>62</v>
      </c>
      <c r="B3288" t="s">
        <v>66</v>
      </c>
      <c r="C3288">
        <v>2011</v>
      </c>
      <c r="D3288" t="s">
        <v>67</v>
      </c>
      <c r="E3288">
        <v>26127.990722656301</v>
      </c>
      <c r="F3288" s="13">
        <f t="shared" si="200"/>
        <v>128.04953746849691</v>
      </c>
      <c r="G3288" s="13">
        <f t="shared" si="201"/>
        <v>128.04953746849691</v>
      </c>
      <c r="H3288">
        <v>26.1279907226563</v>
      </c>
      <c r="I3288">
        <f t="shared" si="202"/>
        <v>0.1280495374684969</v>
      </c>
      <c r="J3288">
        <f t="shared" si="203"/>
        <v>0.1280495374684969</v>
      </c>
      <c r="K3288" t="s">
        <v>563</v>
      </c>
      <c r="L3288" t="s">
        <v>563</v>
      </c>
      <c r="M3288" t="s">
        <v>563</v>
      </c>
      <c r="N3288">
        <v>0</v>
      </c>
      <c r="O3288">
        <v>1</v>
      </c>
      <c r="P3288" t="s">
        <v>1</v>
      </c>
      <c r="Q3288" t="s">
        <v>1</v>
      </c>
      <c r="R3288">
        <v>1</v>
      </c>
      <c r="S3288" t="s">
        <v>564</v>
      </c>
      <c r="T3288">
        <v>0</v>
      </c>
      <c r="U3288">
        <v>0</v>
      </c>
      <c r="V3288" t="s">
        <v>1</v>
      </c>
      <c r="W3288" t="s">
        <v>1</v>
      </c>
      <c r="X3288">
        <v>1</v>
      </c>
      <c r="Y3288" t="s">
        <v>565</v>
      </c>
    </row>
    <row r="3289" spans="1:25">
      <c r="A3289" t="s">
        <v>62</v>
      </c>
      <c r="B3289" t="s">
        <v>66</v>
      </c>
      <c r="C3289">
        <v>2011</v>
      </c>
      <c r="D3289" t="s">
        <v>67</v>
      </c>
      <c r="E3289">
        <v>26514.104843139601</v>
      </c>
      <c r="F3289" s="13">
        <f t="shared" si="200"/>
        <v>129.8431235931381</v>
      </c>
      <c r="G3289" s="13">
        <f t="shared" si="201"/>
        <v>129.8431235931381</v>
      </c>
      <c r="H3289">
        <v>26.514104843139599</v>
      </c>
      <c r="I3289">
        <f t="shared" si="202"/>
        <v>0.1298431235931381</v>
      </c>
      <c r="J3289">
        <f t="shared" si="203"/>
        <v>0.1298431235931381</v>
      </c>
      <c r="K3289" t="s">
        <v>563</v>
      </c>
      <c r="L3289" t="s">
        <v>563</v>
      </c>
      <c r="M3289" t="s">
        <v>563</v>
      </c>
      <c r="N3289">
        <v>0</v>
      </c>
      <c r="O3289">
        <v>1</v>
      </c>
      <c r="P3289" t="s">
        <v>1</v>
      </c>
      <c r="Q3289" t="s">
        <v>1</v>
      </c>
      <c r="R3289">
        <v>1</v>
      </c>
      <c r="S3289" t="s">
        <v>564</v>
      </c>
      <c r="T3289">
        <v>0</v>
      </c>
      <c r="U3289">
        <v>0</v>
      </c>
      <c r="V3289" t="s">
        <v>1</v>
      </c>
      <c r="W3289" t="s">
        <v>1</v>
      </c>
      <c r="X3289">
        <v>1</v>
      </c>
      <c r="Y3289" t="s">
        <v>565</v>
      </c>
    </row>
    <row r="3290" spans="1:25">
      <c r="A3290" t="s">
        <v>62</v>
      </c>
      <c r="B3290" t="s">
        <v>66</v>
      </c>
      <c r="C3290">
        <v>2011</v>
      </c>
      <c r="D3290" t="s">
        <v>67</v>
      </c>
      <c r="E3290">
        <v>28563.383102416999</v>
      </c>
      <c r="F3290" s="13">
        <f t="shared" si="200"/>
        <v>139.34031808510275</v>
      </c>
      <c r="G3290" s="13">
        <f t="shared" si="201"/>
        <v>139.34031808510275</v>
      </c>
      <c r="H3290">
        <v>28.563383102416999</v>
      </c>
      <c r="I3290">
        <f t="shared" si="202"/>
        <v>0.13934031808510275</v>
      </c>
      <c r="J3290">
        <f t="shared" si="203"/>
        <v>0.13934031808510275</v>
      </c>
      <c r="K3290" t="s">
        <v>563</v>
      </c>
      <c r="L3290" t="s">
        <v>563</v>
      </c>
      <c r="M3290" t="s">
        <v>563</v>
      </c>
      <c r="N3290">
        <v>0</v>
      </c>
      <c r="O3290">
        <v>1</v>
      </c>
      <c r="P3290" t="s">
        <v>1</v>
      </c>
      <c r="Q3290" t="s">
        <v>1</v>
      </c>
      <c r="R3290">
        <v>1</v>
      </c>
      <c r="S3290" t="s">
        <v>564</v>
      </c>
      <c r="T3290">
        <v>0</v>
      </c>
      <c r="U3290">
        <v>0</v>
      </c>
      <c r="V3290" t="s">
        <v>1</v>
      </c>
      <c r="W3290" t="s">
        <v>1</v>
      </c>
      <c r="X3290">
        <v>1</v>
      </c>
      <c r="Y3290" t="s">
        <v>565</v>
      </c>
    </row>
    <row r="3291" spans="1:25">
      <c r="A3291" t="s">
        <v>62</v>
      </c>
      <c r="B3291" t="s">
        <v>66</v>
      </c>
      <c r="C3291">
        <v>2011</v>
      </c>
      <c r="D3291" t="s">
        <v>67</v>
      </c>
      <c r="E3291">
        <v>28936.420440673799</v>
      </c>
      <c r="F3291" s="13">
        <f t="shared" si="200"/>
        <v>141.06525473289562</v>
      </c>
      <c r="G3291" s="13">
        <f t="shared" si="201"/>
        <v>141.06525473289562</v>
      </c>
      <c r="H3291">
        <v>28.9364204406738</v>
      </c>
      <c r="I3291">
        <f t="shared" si="202"/>
        <v>0.14106525473289563</v>
      </c>
      <c r="J3291">
        <f t="shared" si="203"/>
        <v>0.14106525473289563</v>
      </c>
      <c r="K3291" t="s">
        <v>563</v>
      </c>
      <c r="L3291" t="s">
        <v>563</v>
      </c>
      <c r="M3291" t="s">
        <v>563</v>
      </c>
      <c r="N3291">
        <v>0</v>
      </c>
      <c r="O3291">
        <v>1</v>
      </c>
      <c r="P3291" t="s">
        <v>1</v>
      </c>
      <c r="Q3291" t="s">
        <v>1</v>
      </c>
      <c r="R3291">
        <v>1</v>
      </c>
      <c r="S3291" t="s">
        <v>564</v>
      </c>
      <c r="T3291">
        <v>0</v>
      </c>
      <c r="U3291">
        <v>0</v>
      </c>
      <c r="V3291" t="s">
        <v>1</v>
      </c>
      <c r="W3291" t="s">
        <v>1</v>
      </c>
      <c r="X3291">
        <v>1</v>
      </c>
      <c r="Y3291" t="s">
        <v>565</v>
      </c>
    </row>
    <row r="3292" spans="1:25">
      <c r="A3292" t="s">
        <v>62</v>
      </c>
      <c r="B3292" t="s">
        <v>66</v>
      </c>
      <c r="C3292">
        <v>2011</v>
      </c>
      <c r="D3292" t="s">
        <v>67</v>
      </c>
      <c r="E3292">
        <v>30033.231735229499</v>
      </c>
      <c r="F3292" s="13">
        <f t="shared" si="200"/>
        <v>146.13033247799555</v>
      </c>
      <c r="G3292" s="13">
        <f t="shared" si="201"/>
        <v>146.13033247799555</v>
      </c>
      <c r="H3292">
        <v>30.033231735229499</v>
      </c>
      <c r="I3292">
        <f t="shared" si="202"/>
        <v>0.14613033247799556</v>
      </c>
      <c r="J3292">
        <f t="shared" si="203"/>
        <v>0.14613033247799556</v>
      </c>
      <c r="K3292" t="s">
        <v>563</v>
      </c>
      <c r="L3292" t="s">
        <v>563</v>
      </c>
      <c r="M3292" t="s">
        <v>563</v>
      </c>
      <c r="N3292">
        <v>0</v>
      </c>
      <c r="O3292">
        <v>1</v>
      </c>
      <c r="P3292" t="s">
        <v>1</v>
      </c>
      <c r="Q3292" t="s">
        <v>1</v>
      </c>
      <c r="R3292">
        <v>1</v>
      </c>
      <c r="S3292" t="s">
        <v>564</v>
      </c>
      <c r="T3292">
        <v>0</v>
      </c>
      <c r="U3292">
        <v>0</v>
      </c>
      <c r="V3292" t="s">
        <v>1</v>
      </c>
      <c r="W3292" t="s">
        <v>1</v>
      </c>
      <c r="X3292">
        <v>1</v>
      </c>
      <c r="Y3292" t="s">
        <v>565</v>
      </c>
    </row>
    <row r="3293" spans="1:25">
      <c r="A3293" t="s">
        <v>62</v>
      </c>
      <c r="B3293" t="s">
        <v>66</v>
      </c>
      <c r="C3293">
        <v>2011</v>
      </c>
      <c r="D3293" t="s">
        <v>67</v>
      </c>
      <c r="E3293">
        <v>30064.5446777344</v>
      </c>
      <c r="F3293" s="13">
        <f t="shared" si="200"/>
        <v>146.27479341034592</v>
      </c>
      <c r="G3293" s="13">
        <f t="shared" si="201"/>
        <v>146.27479341034592</v>
      </c>
      <c r="H3293">
        <v>30.0645446777344</v>
      </c>
      <c r="I3293">
        <f t="shared" si="202"/>
        <v>0.14627479341034591</v>
      </c>
      <c r="J3293">
        <f t="shared" si="203"/>
        <v>0.14627479341034591</v>
      </c>
      <c r="K3293" t="s">
        <v>563</v>
      </c>
      <c r="L3293" t="s">
        <v>563</v>
      </c>
      <c r="M3293" t="s">
        <v>563</v>
      </c>
      <c r="N3293">
        <v>0</v>
      </c>
      <c r="O3293">
        <v>1</v>
      </c>
      <c r="P3293" t="s">
        <v>1</v>
      </c>
      <c r="Q3293" t="s">
        <v>1</v>
      </c>
      <c r="R3293">
        <v>1</v>
      </c>
      <c r="S3293" t="s">
        <v>564</v>
      </c>
      <c r="T3293">
        <v>0</v>
      </c>
      <c r="U3293">
        <v>0</v>
      </c>
      <c r="V3293" t="s">
        <v>1</v>
      </c>
      <c r="W3293" t="s">
        <v>1</v>
      </c>
      <c r="X3293">
        <v>1</v>
      </c>
      <c r="Y3293" t="s">
        <v>565</v>
      </c>
    </row>
    <row r="3294" spans="1:25">
      <c r="A3294" t="s">
        <v>62</v>
      </c>
      <c r="B3294" t="s">
        <v>66</v>
      </c>
      <c r="C3294">
        <v>2011</v>
      </c>
      <c r="D3294" t="s">
        <v>67</v>
      </c>
      <c r="E3294">
        <v>30165.1992797852</v>
      </c>
      <c r="F3294" s="13">
        <f t="shared" si="200"/>
        <v>146.7391063999257</v>
      </c>
      <c r="G3294" s="13">
        <f t="shared" si="201"/>
        <v>146.7391063999257</v>
      </c>
      <c r="H3294">
        <v>30.165199279785199</v>
      </c>
      <c r="I3294">
        <f t="shared" si="202"/>
        <v>0.14673910639992571</v>
      </c>
      <c r="J3294">
        <f t="shared" si="203"/>
        <v>0.14673910639992571</v>
      </c>
      <c r="K3294" t="s">
        <v>563</v>
      </c>
      <c r="L3294" t="s">
        <v>563</v>
      </c>
      <c r="M3294" t="s">
        <v>563</v>
      </c>
      <c r="N3294">
        <v>0</v>
      </c>
      <c r="O3294">
        <v>1</v>
      </c>
      <c r="P3294" t="s">
        <v>1</v>
      </c>
      <c r="Q3294" t="s">
        <v>1</v>
      </c>
      <c r="R3294">
        <v>1</v>
      </c>
      <c r="S3294" t="s">
        <v>564</v>
      </c>
      <c r="T3294">
        <v>0</v>
      </c>
      <c r="U3294">
        <v>0</v>
      </c>
      <c r="V3294" t="s">
        <v>1</v>
      </c>
      <c r="W3294" t="s">
        <v>1</v>
      </c>
      <c r="X3294">
        <v>1</v>
      </c>
      <c r="Y3294" t="s">
        <v>565</v>
      </c>
    </row>
    <row r="3295" spans="1:25">
      <c r="A3295" t="s">
        <v>62</v>
      </c>
      <c r="B3295" t="s">
        <v>66</v>
      </c>
      <c r="C3295">
        <v>2011</v>
      </c>
      <c r="D3295" t="s">
        <v>67</v>
      </c>
      <c r="E3295">
        <v>30177.196502685601</v>
      </c>
      <c r="F3295" s="13">
        <f t="shared" si="200"/>
        <v>146.79444343383975</v>
      </c>
      <c r="G3295" s="13">
        <f t="shared" si="201"/>
        <v>146.79444343383975</v>
      </c>
      <c r="H3295">
        <v>30.1771965026856</v>
      </c>
      <c r="I3295">
        <f t="shared" si="202"/>
        <v>0.14679444343383974</v>
      </c>
      <c r="J3295">
        <f t="shared" si="203"/>
        <v>0.14679444343383974</v>
      </c>
      <c r="K3295" t="s">
        <v>563</v>
      </c>
      <c r="L3295" t="s">
        <v>563</v>
      </c>
      <c r="M3295" t="s">
        <v>563</v>
      </c>
      <c r="N3295">
        <v>0</v>
      </c>
      <c r="O3295">
        <v>1</v>
      </c>
      <c r="P3295" t="s">
        <v>1</v>
      </c>
      <c r="Q3295" t="s">
        <v>1</v>
      </c>
      <c r="R3295">
        <v>1</v>
      </c>
      <c r="S3295" t="s">
        <v>564</v>
      </c>
      <c r="T3295">
        <v>0</v>
      </c>
      <c r="U3295">
        <v>0</v>
      </c>
      <c r="V3295" t="s">
        <v>1</v>
      </c>
      <c r="W3295" t="s">
        <v>1</v>
      </c>
      <c r="X3295">
        <v>1</v>
      </c>
      <c r="Y3295" t="s">
        <v>565</v>
      </c>
    </row>
    <row r="3296" spans="1:25">
      <c r="A3296" t="s">
        <v>62</v>
      </c>
      <c r="B3296" t="s">
        <v>66</v>
      </c>
      <c r="C3296">
        <v>2011</v>
      </c>
      <c r="D3296" t="s">
        <v>67</v>
      </c>
      <c r="E3296">
        <v>30606.346130371101</v>
      </c>
      <c r="F3296" s="13">
        <f t="shared" si="200"/>
        <v>148.77314464028757</v>
      </c>
      <c r="G3296" s="13">
        <f t="shared" si="201"/>
        <v>148.77314464028757</v>
      </c>
      <c r="H3296">
        <v>30.606346130371101</v>
      </c>
      <c r="I3296">
        <f t="shared" si="202"/>
        <v>0.14877314464028757</v>
      </c>
      <c r="J3296">
        <f t="shared" si="203"/>
        <v>0.14877314464028757</v>
      </c>
      <c r="K3296" t="s">
        <v>563</v>
      </c>
      <c r="L3296" t="s">
        <v>563</v>
      </c>
      <c r="M3296" t="s">
        <v>563</v>
      </c>
      <c r="N3296">
        <v>0</v>
      </c>
      <c r="O3296">
        <v>1</v>
      </c>
      <c r="P3296" t="s">
        <v>1</v>
      </c>
      <c r="Q3296" t="s">
        <v>1</v>
      </c>
      <c r="R3296">
        <v>1</v>
      </c>
      <c r="S3296" t="s">
        <v>564</v>
      </c>
      <c r="T3296">
        <v>0</v>
      </c>
      <c r="U3296">
        <v>0</v>
      </c>
      <c r="V3296" t="s">
        <v>1</v>
      </c>
      <c r="W3296" t="s">
        <v>1</v>
      </c>
      <c r="X3296">
        <v>1</v>
      </c>
      <c r="Y3296" t="s">
        <v>565</v>
      </c>
    </row>
    <row r="3297" spans="1:25">
      <c r="A3297" t="s">
        <v>62</v>
      </c>
      <c r="B3297" t="s">
        <v>66</v>
      </c>
      <c r="C3297">
        <v>2011</v>
      </c>
      <c r="D3297" t="s">
        <v>67</v>
      </c>
      <c r="E3297">
        <v>32708.3015441895</v>
      </c>
      <c r="F3297" s="13">
        <f t="shared" si="200"/>
        <v>158.44436608181221</v>
      </c>
      <c r="G3297" s="13">
        <f t="shared" si="201"/>
        <v>158.44436608181221</v>
      </c>
      <c r="H3297">
        <v>32.708301544189503</v>
      </c>
      <c r="I3297">
        <f t="shared" si="202"/>
        <v>0.1584443660818122</v>
      </c>
      <c r="J3297">
        <f t="shared" si="203"/>
        <v>0.1584443660818122</v>
      </c>
      <c r="K3297" t="s">
        <v>563</v>
      </c>
      <c r="L3297" t="s">
        <v>563</v>
      </c>
      <c r="M3297" t="s">
        <v>563</v>
      </c>
      <c r="N3297">
        <v>0</v>
      </c>
      <c r="O3297">
        <v>1</v>
      </c>
      <c r="P3297" t="s">
        <v>1</v>
      </c>
      <c r="Q3297" t="s">
        <v>1</v>
      </c>
      <c r="R3297">
        <v>1</v>
      </c>
      <c r="S3297" t="s">
        <v>564</v>
      </c>
      <c r="T3297">
        <v>0</v>
      </c>
      <c r="U3297">
        <v>0</v>
      </c>
      <c r="V3297" t="s">
        <v>1</v>
      </c>
      <c r="W3297" t="s">
        <v>1</v>
      </c>
      <c r="X3297">
        <v>1</v>
      </c>
      <c r="Y3297" t="s">
        <v>565</v>
      </c>
    </row>
    <row r="3298" spans="1:25">
      <c r="A3298" t="s">
        <v>62</v>
      </c>
      <c r="B3298" t="s">
        <v>66</v>
      </c>
      <c r="C3298">
        <v>2011</v>
      </c>
      <c r="D3298" t="s">
        <v>67</v>
      </c>
      <c r="E3298">
        <v>34666.658799999997</v>
      </c>
      <c r="F3298" s="13">
        <f t="shared" si="200"/>
        <v>167.42589821031541</v>
      </c>
      <c r="G3298" s="13">
        <f t="shared" si="201"/>
        <v>167.42589821031541</v>
      </c>
      <c r="H3298">
        <v>34.6666588</v>
      </c>
      <c r="I3298">
        <f t="shared" si="202"/>
        <v>0.16742589821031542</v>
      </c>
      <c r="J3298">
        <f t="shared" si="203"/>
        <v>0.16742589821031542</v>
      </c>
      <c r="K3298" t="s">
        <v>563</v>
      </c>
      <c r="L3298" t="s">
        <v>563</v>
      </c>
      <c r="M3298" t="s">
        <v>563</v>
      </c>
      <c r="N3298">
        <v>0</v>
      </c>
      <c r="O3298">
        <v>1</v>
      </c>
      <c r="P3298" t="s">
        <v>1</v>
      </c>
      <c r="Q3298" t="s">
        <v>1</v>
      </c>
      <c r="R3298">
        <v>1</v>
      </c>
      <c r="S3298" t="s">
        <v>564</v>
      </c>
      <c r="T3298">
        <v>0</v>
      </c>
      <c r="U3298">
        <v>0</v>
      </c>
      <c r="V3298" t="s">
        <v>1</v>
      </c>
      <c r="W3298" t="s">
        <v>1</v>
      </c>
      <c r="X3298">
        <v>1</v>
      </c>
      <c r="Y3298" t="s">
        <v>565</v>
      </c>
    </row>
    <row r="3299" spans="1:25">
      <c r="A3299" t="s">
        <v>62</v>
      </c>
      <c r="B3299" t="s">
        <v>66</v>
      </c>
      <c r="C3299">
        <v>2011</v>
      </c>
      <c r="D3299" t="s">
        <v>67</v>
      </c>
      <c r="E3299">
        <v>34744.750200000002</v>
      </c>
      <c r="F3299" s="13">
        <f t="shared" si="200"/>
        <v>167.78349078512952</v>
      </c>
      <c r="G3299" s="13">
        <f t="shared" si="201"/>
        <v>167.78349078512952</v>
      </c>
      <c r="H3299">
        <v>34.744750199999999</v>
      </c>
      <c r="I3299">
        <f t="shared" si="202"/>
        <v>0.16778349078512952</v>
      </c>
      <c r="J3299">
        <f t="shared" si="203"/>
        <v>0.16778349078512952</v>
      </c>
      <c r="K3299" t="s">
        <v>563</v>
      </c>
      <c r="L3299" t="s">
        <v>563</v>
      </c>
      <c r="M3299" t="s">
        <v>563</v>
      </c>
      <c r="N3299">
        <v>0</v>
      </c>
      <c r="O3299">
        <v>1</v>
      </c>
      <c r="P3299" t="s">
        <v>1</v>
      </c>
      <c r="Q3299" t="s">
        <v>1</v>
      </c>
      <c r="R3299">
        <v>1</v>
      </c>
      <c r="S3299" t="s">
        <v>564</v>
      </c>
      <c r="T3299">
        <v>0</v>
      </c>
      <c r="U3299">
        <v>0</v>
      </c>
      <c r="V3299" t="s">
        <v>1</v>
      </c>
      <c r="W3299" t="s">
        <v>1</v>
      </c>
      <c r="X3299">
        <v>1</v>
      </c>
      <c r="Y3299" t="s">
        <v>565</v>
      </c>
    </row>
    <row r="3300" spans="1:25">
      <c r="A3300" t="s">
        <v>62</v>
      </c>
      <c r="B3300" t="s">
        <v>66</v>
      </c>
      <c r="C3300">
        <v>2011</v>
      </c>
      <c r="D3300" t="s">
        <v>67</v>
      </c>
      <c r="E3300">
        <v>34878.541599999997</v>
      </c>
      <c r="F3300" s="13">
        <f t="shared" si="200"/>
        <v>168.39604555231568</v>
      </c>
      <c r="G3300" s="13">
        <f t="shared" si="201"/>
        <v>168.39604555231568</v>
      </c>
      <c r="H3300">
        <v>34.878541599999998</v>
      </c>
      <c r="I3300">
        <f t="shared" si="202"/>
        <v>0.16839604555231569</v>
      </c>
      <c r="J3300">
        <f t="shared" si="203"/>
        <v>0.16839604555231569</v>
      </c>
      <c r="K3300" t="s">
        <v>563</v>
      </c>
      <c r="L3300" t="s">
        <v>563</v>
      </c>
      <c r="M3300" t="s">
        <v>563</v>
      </c>
      <c r="N3300">
        <v>0</v>
      </c>
      <c r="O3300">
        <v>1</v>
      </c>
      <c r="P3300" t="s">
        <v>1</v>
      </c>
      <c r="Q3300" t="s">
        <v>1</v>
      </c>
      <c r="R3300">
        <v>1</v>
      </c>
      <c r="S3300" t="s">
        <v>564</v>
      </c>
      <c r="T3300">
        <v>0</v>
      </c>
      <c r="U3300">
        <v>0</v>
      </c>
      <c r="V3300" t="s">
        <v>1</v>
      </c>
      <c r="W3300" t="s">
        <v>1</v>
      </c>
      <c r="X3300">
        <v>1</v>
      </c>
      <c r="Y3300" t="s">
        <v>565</v>
      </c>
    </row>
    <row r="3301" spans="1:25">
      <c r="A3301" t="s">
        <v>62</v>
      </c>
      <c r="B3301" t="s">
        <v>66</v>
      </c>
      <c r="C3301">
        <v>2011</v>
      </c>
      <c r="D3301" t="s">
        <v>67</v>
      </c>
      <c r="E3301">
        <v>34989.607400000001</v>
      </c>
      <c r="F3301" s="13">
        <f t="shared" si="200"/>
        <v>168.90446024381455</v>
      </c>
      <c r="G3301" s="13">
        <f t="shared" si="201"/>
        <v>168.90446024381455</v>
      </c>
      <c r="H3301">
        <v>34.989607399999997</v>
      </c>
      <c r="I3301">
        <f t="shared" si="202"/>
        <v>0.16890446024381456</v>
      </c>
      <c r="J3301">
        <f t="shared" si="203"/>
        <v>0.16890446024381456</v>
      </c>
      <c r="K3301" t="s">
        <v>563</v>
      </c>
      <c r="L3301" t="s">
        <v>563</v>
      </c>
      <c r="M3301" t="s">
        <v>563</v>
      </c>
      <c r="N3301">
        <v>0</v>
      </c>
      <c r="O3301">
        <v>1</v>
      </c>
      <c r="P3301" t="s">
        <v>1</v>
      </c>
      <c r="Q3301" t="s">
        <v>1</v>
      </c>
      <c r="R3301">
        <v>1</v>
      </c>
      <c r="S3301" t="s">
        <v>564</v>
      </c>
      <c r="T3301">
        <v>0</v>
      </c>
      <c r="U3301">
        <v>0</v>
      </c>
      <c r="V3301" t="s">
        <v>1</v>
      </c>
      <c r="W3301" t="s">
        <v>1</v>
      </c>
      <c r="X3301">
        <v>1</v>
      </c>
      <c r="Y3301" t="s">
        <v>565</v>
      </c>
    </row>
    <row r="3302" spans="1:25">
      <c r="A3302" t="s">
        <v>62</v>
      </c>
      <c r="B3302" t="s">
        <v>66</v>
      </c>
      <c r="C3302">
        <v>2011</v>
      </c>
      <c r="D3302" t="s">
        <v>67</v>
      </c>
      <c r="E3302">
        <v>35056.447399999997</v>
      </c>
      <c r="F3302" s="13">
        <f t="shared" si="200"/>
        <v>169.21038665169408</v>
      </c>
      <c r="G3302" s="13">
        <f t="shared" si="201"/>
        <v>169.21038665169408</v>
      </c>
      <c r="H3302">
        <v>35.056447400000003</v>
      </c>
      <c r="I3302">
        <f t="shared" si="202"/>
        <v>0.16921038665169408</v>
      </c>
      <c r="J3302">
        <f t="shared" si="203"/>
        <v>0.16921038665169408</v>
      </c>
      <c r="K3302" t="s">
        <v>563</v>
      </c>
      <c r="L3302" t="s">
        <v>563</v>
      </c>
      <c r="M3302" t="s">
        <v>563</v>
      </c>
      <c r="N3302">
        <v>0</v>
      </c>
      <c r="O3302">
        <v>1</v>
      </c>
      <c r="P3302" t="s">
        <v>1</v>
      </c>
      <c r="Q3302" t="s">
        <v>1</v>
      </c>
      <c r="R3302">
        <v>1</v>
      </c>
      <c r="S3302" t="s">
        <v>564</v>
      </c>
      <c r="T3302">
        <v>0</v>
      </c>
      <c r="U3302">
        <v>0</v>
      </c>
      <c r="V3302" t="s">
        <v>1</v>
      </c>
      <c r="W3302" t="s">
        <v>1</v>
      </c>
      <c r="X3302">
        <v>1</v>
      </c>
      <c r="Y3302" t="s">
        <v>565</v>
      </c>
    </row>
    <row r="3303" spans="1:25">
      <c r="A3303" t="s">
        <v>62</v>
      </c>
      <c r="B3303" t="s">
        <v>66</v>
      </c>
      <c r="C3303">
        <v>2011</v>
      </c>
      <c r="D3303" t="s">
        <v>67</v>
      </c>
      <c r="E3303">
        <v>35170.075400000002</v>
      </c>
      <c r="F3303" s="13">
        <f t="shared" si="200"/>
        <v>169.73039223860746</v>
      </c>
      <c r="G3303" s="13">
        <f t="shared" si="201"/>
        <v>169.73039223860746</v>
      </c>
      <c r="H3303">
        <v>35.170075400000002</v>
      </c>
      <c r="I3303">
        <f t="shared" si="202"/>
        <v>0.16973039223860747</v>
      </c>
      <c r="J3303">
        <f t="shared" si="203"/>
        <v>0.16973039223860747</v>
      </c>
      <c r="K3303" t="s">
        <v>563</v>
      </c>
      <c r="L3303" t="s">
        <v>563</v>
      </c>
      <c r="M3303" t="s">
        <v>563</v>
      </c>
      <c r="N3303">
        <v>0</v>
      </c>
      <c r="O3303">
        <v>1</v>
      </c>
      <c r="P3303" t="s">
        <v>1</v>
      </c>
      <c r="Q3303" t="s">
        <v>1</v>
      </c>
      <c r="R3303">
        <v>1</v>
      </c>
      <c r="S3303" t="s">
        <v>564</v>
      </c>
      <c r="T3303">
        <v>0</v>
      </c>
      <c r="U3303">
        <v>0</v>
      </c>
      <c r="V3303" t="s">
        <v>1</v>
      </c>
      <c r="W3303" t="s">
        <v>1</v>
      </c>
      <c r="X3303">
        <v>1</v>
      </c>
      <c r="Y3303" t="s">
        <v>565</v>
      </c>
    </row>
    <row r="3304" spans="1:25">
      <c r="A3304" t="s">
        <v>62</v>
      </c>
      <c r="B3304" t="s">
        <v>66</v>
      </c>
      <c r="C3304">
        <v>2011</v>
      </c>
      <c r="D3304" t="s">
        <v>67</v>
      </c>
      <c r="E3304">
        <v>35234.019</v>
      </c>
      <c r="F3304" s="13">
        <f t="shared" si="200"/>
        <v>170.02298455121084</v>
      </c>
      <c r="G3304" s="13">
        <f t="shared" si="201"/>
        <v>170.02298455121084</v>
      </c>
      <c r="H3304">
        <v>35.234019000000004</v>
      </c>
      <c r="I3304">
        <f t="shared" si="202"/>
        <v>0.17002298455121084</v>
      </c>
      <c r="J3304">
        <f t="shared" si="203"/>
        <v>0.17002298455121084</v>
      </c>
      <c r="K3304" t="s">
        <v>563</v>
      </c>
      <c r="L3304" t="s">
        <v>563</v>
      </c>
      <c r="M3304" t="s">
        <v>563</v>
      </c>
      <c r="N3304">
        <v>0</v>
      </c>
      <c r="O3304">
        <v>1</v>
      </c>
      <c r="P3304" t="s">
        <v>1</v>
      </c>
      <c r="Q3304" t="s">
        <v>1</v>
      </c>
      <c r="R3304">
        <v>1</v>
      </c>
      <c r="S3304" t="s">
        <v>564</v>
      </c>
      <c r="T3304">
        <v>0</v>
      </c>
      <c r="U3304">
        <v>0</v>
      </c>
      <c r="V3304" t="s">
        <v>1</v>
      </c>
      <c r="W3304" t="s">
        <v>1</v>
      </c>
      <c r="X3304">
        <v>1</v>
      </c>
      <c r="Y3304" t="s">
        <v>565</v>
      </c>
    </row>
    <row r="3305" spans="1:25">
      <c r="A3305" t="s">
        <v>62</v>
      </c>
      <c r="B3305" t="s">
        <v>66</v>
      </c>
      <c r="C3305">
        <v>2011</v>
      </c>
      <c r="D3305" t="s">
        <v>67</v>
      </c>
      <c r="E3305">
        <v>42811.335500000001</v>
      </c>
      <c r="F3305" s="13">
        <f t="shared" si="200"/>
        <v>204.51356708025193</v>
      </c>
      <c r="G3305" s="13">
        <f t="shared" si="201"/>
        <v>204.51356708025193</v>
      </c>
      <c r="H3305">
        <v>42.811335499999998</v>
      </c>
      <c r="I3305">
        <f t="shared" si="202"/>
        <v>0.20451356708025192</v>
      </c>
      <c r="J3305">
        <f t="shared" si="203"/>
        <v>0.20451356708025192</v>
      </c>
      <c r="K3305" t="s">
        <v>563</v>
      </c>
      <c r="L3305" t="s">
        <v>563</v>
      </c>
      <c r="M3305" t="s">
        <v>563</v>
      </c>
      <c r="N3305">
        <v>0</v>
      </c>
      <c r="O3305">
        <v>1</v>
      </c>
      <c r="P3305" t="s">
        <v>1</v>
      </c>
      <c r="Q3305" t="s">
        <v>1</v>
      </c>
      <c r="R3305">
        <v>1</v>
      </c>
      <c r="S3305" t="s">
        <v>564</v>
      </c>
      <c r="T3305">
        <v>0</v>
      </c>
      <c r="U3305">
        <v>0</v>
      </c>
      <c r="V3305" t="s">
        <v>1</v>
      </c>
      <c r="W3305" t="s">
        <v>1</v>
      </c>
      <c r="X3305">
        <v>1</v>
      </c>
      <c r="Y3305" t="s">
        <v>565</v>
      </c>
    </row>
    <row r="3306" spans="1:25">
      <c r="A3306" t="s">
        <v>62</v>
      </c>
      <c r="B3306" t="s">
        <v>66</v>
      </c>
      <c r="C3306">
        <v>2011</v>
      </c>
      <c r="D3306" t="s">
        <v>67</v>
      </c>
      <c r="E3306">
        <v>42928.949000000001</v>
      </c>
      <c r="F3306" s="13">
        <f t="shared" si="200"/>
        <v>205.04627554746787</v>
      </c>
      <c r="G3306" s="13">
        <f t="shared" si="201"/>
        <v>205.04627554746787</v>
      </c>
      <c r="H3306">
        <v>42.928949000000003</v>
      </c>
      <c r="I3306">
        <f t="shared" si="202"/>
        <v>0.20504627554746788</v>
      </c>
      <c r="J3306">
        <f t="shared" si="203"/>
        <v>0.20504627554746788</v>
      </c>
      <c r="K3306" t="s">
        <v>563</v>
      </c>
      <c r="L3306" t="s">
        <v>563</v>
      </c>
      <c r="M3306" t="s">
        <v>563</v>
      </c>
      <c r="N3306">
        <v>0</v>
      </c>
      <c r="O3306">
        <v>1</v>
      </c>
      <c r="P3306" t="s">
        <v>1</v>
      </c>
      <c r="Q3306" t="s">
        <v>1</v>
      </c>
      <c r="R3306">
        <v>1</v>
      </c>
      <c r="S3306" t="s">
        <v>564</v>
      </c>
      <c r="T3306">
        <v>0</v>
      </c>
      <c r="U3306">
        <v>0</v>
      </c>
      <c r="V3306" t="s">
        <v>1</v>
      </c>
      <c r="W3306" t="s">
        <v>1</v>
      </c>
      <c r="X3306">
        <v>1</v>
      </c>
      <c r="Y3306" t="s">
        <v>565</v>
      </c>
    </row>
    <row r="3307" spans="1:25">
      <c r="A3307" t="s">
        <v>62</v>
      </c>
      <c r="B3307" t="s">
        <v>66</v>
      </c>
      <c r="C3307">
        <v>2011</v>
      </c>
      <c r="D3307" t="s">
        <v>67</v>
      </c>
      <c r="E3307">
        <v>43420.362500000003</v>
      </c>
      <c r="F3307" s="13">
        <f t="shared" si="200"/>
        <v>207.27122627643212</v>
      </c>
      <c r="G3307" s="13">
        <f t="shared" si="201"/>
        <v>207.27122627643212</v>
      </c>
      <c r="H3307">
        <v>43.420362500000003</v>
      </c>
      <c r="I3307">
        <f t="shared" si="202"/>
        <v>0.20727122627643213</v>
      </c>
      <c r="J3307">
        <f t="shared" si="203"/>
        <v>0.20727122627643213</v>
      </c>
      <c r="K3307" t="s">
        <v>563</v>
      </c>
      <c r="L3307" t="s">
        <v>563</v>
      </c>
      <c r="M3307" t="s">
        <v>563</v>
      </c>
      <c r="N3307">
        <v>0</v>
      </c>
      <c r="O3307">
        <v>1</v>
      </c>
      <c r="P3307" t="s">
        <v>1</v>
      </c>
      <c r="Q3307" t="s">
        <v>1</v>
      </c>
      <c r="R3307">
        <v>1</v>
      </c>
      <c r="S3307" t="s">
        <v>564</v>
      </c>
      <c r="T3307">
        <v>0</v>
      </c>
      <c r="U3307">
        <v>0</v>
      </c>
      <c r="V3307" t="s">
        <v>1</v>
      </c>
      <c r="W3307" t="s">
        <v>1</v>
      </c>
      <c r="X3307">
        <v>1</v>
      </c>
      <c r="Y3307" t="s">
        <v>565</v>
      </c>
    </row>
    <row r="3308" spans="1:25">
      <c r="A3308" t="s">
        <v>62</v>
      </c>
      <c r="B3308" t="s">
        <v>66</v>
      </c>
      <c r="C3308">
        <v>2011</v>
      </c>
      <c r="D3308" t="s">
        <v>67</v>
      </c>
      <c r="E3308">
        <v>44703.297500000001</v>
      </c>
      <c r="F3308" s="13">
        <f t="shared" si="200"/>
        <v>213.07380569871202</v>
      </c>
      <c r="G3308" s="13">
        <f t="shared" si="201"/>
        <v>213.07380569871202</v>
      </c>
      <c r="H3308">
        <v>44.703297499999998</v>
      </c>
      <c r="I3308">
        <f t="shared" si="202"/>
        <v>0.21307380569871201</v>
      </c>
      <c r="J3308">
        <f t="shared" si="203"/>
        <v>0.21307380569871201</v>
      </c>
      <c r="K3308" t="s">
        <v>563</v>
      </c>
      <c r="L3308" t="s">
        <v>563</v>
      </c>
      <c r="M3308" t="s">
        <v>563</v>
      </c>
      <c r="N3308">
        <v>0</v>
      </c>
      <c r="O3308">
        <v>1</v>
      </c>
      <c r="P3308" t="s">
        <v>1</v>
      </c>
      <c r="Q3308" t="s">
        <v>1</v>
      </c>
      <c r="R3308">
        <v>1</v>
      </c>
      <c r="S3308" t="s">
        <v>564</v>
      </c>
      <c r="T3308">
        <v>0</v>
      </c>
      <c r="U3308">
        <v>0</v>
      </c>
      <c r="V3308" t="s">
        <v>1</v>
      </c>
      <c r="W3308" t="s">
        <v>1</v>
      </c>
      <c r="X3308">
        <v>1</v>
      </c>
      <c r="Y3308" t="s">
        <v>565</v>
      </c>
    </row>
    <row r="3309" spans="1:25">
      <c r="A3309" t="s">
        <v>62</v>
      </c>
      <c r="B3309" t="s">
        <v>66</v>
      </c>
      <c r="C3309">
        <v>2011</v>
      </c>
      <c r="D3309" t="s">
        <v>67</v>
      </c>
      <c r="E3309">
        <v>31562.149047851599</v>
      </c>
      <c r="F3309" s="13">
        <f t="shared" si="200"/>
        <v>153.17497941245219</v>
      </c>
      <c r="G3309" s="13">
        <f t="shared" si="201"/>
        <v>153.17497941245219</v>
      </c>
      <c r="H3309">
        <v>31.562149047851602</v>
      </c>
      <c r="I3309">
        <f t="shared" si="202"/>
        <v>0.1531749794124522</v>
      </c>
      <c r="J3309">
        <f t="shared" si="203"/>
        <v>0.1531749794124522</v>
      </c>
      <c r="K3309" t="s">
        <v>563</v>
      </c>
      <c r="L3309" t="s">
        <v>563</v>
      </c>
      <c r="M3309" t="s">
        <v>563</v>
      </c>
      <c r="N3309">
        <v>0</v>
      </c>
      <c r="O3309">
        <v>1</v>
      </c>
      <c r="P3309" t="s">
        <v>1</v>
      </c>
      <c r="Q3309" t="s">
        <v>1</v>
      </c>
      <c r="R3309">
        <v>1</v>
      </c>
      <c r="S3309" t="s">
        <v>564</v>
      </c>
      <c r="T3309">
        <v>0</v>
      </c>
      <c r="U3309">
        <v>0</v>
      </c>
      <c r="V3309" t="s">
        <v>1</v>
      </c>
      <c r="W3309" t="s">
        <v>1</v>
      </c>
      <c r="X3309">
        <v>1</v>
      </c>
      <c r="Y3309" t="s">
        <v>565</v>
      </c>
    </row>
    <row r="3310" spans="1:25">
      <c r="A3310" t="s">
        <v>62</v>
      </c>
      <c r="B3310" t="s">
        <v>66</v>
      </c>
      <c r="C3310">
        <v>2011</v>
      </c>
      <c r="D3310" t="s">
        <v>67</v>
      </c>
      <c r="E3310">
        <v>31762.266159057599</v>
      </c>
      <c r="F3310" s="13">
        <f t="shared" si="200"/>
        <v>154.09571361028478</v>
      </c>
      <c r="G3310" s="13">
        <f t="shared" si="201"/>
        <v>154.09571361028478</v>
      </c>
      <c r="H3310">
        <v>31.762266159057599</v>
      </c>
      <c r="I3310">
        <f t="shared" si="202"/>
        <v>0.15409571361028476</v>
      </c>
      <c r="J3310">
        <f t="shared" si="203"/>
        <v>0.15409571361028476</v>
      </c>
      <c r="K3310" t="s">
        <v>563</v>
      </c>
      <c r="L3310" t="s">
        <v>563</v>
      </c>
      <c r="M3310" t="s">
        <v>563</v>
      </c>
      <c r="N3310">
        <v>0</v>
      </c>
      <c r="O3310">
        <v>1</v>
      </c>
      <c r="P3310" t="s">
        <v>1</v>
      </c>
      <c r="Q3310" t="s">
        <v>1</v>
      </c>
      <c r="R3310">
        <v>1</v>
      </c>
      <c r="S3310" t="s">
        <v>564</v>
      </c>
      <c r="T3310">
        <v>0</v>
      </c>
      <c r="U3310">
        <v>0</v>
      </c>
      <c r="V3310" t="s">
        <v>1</v>
      </c>
      <c r="W3310" t="s">
        <v>1</v>
      </c>
      <c r="X3310">
        <v>1</v>
      </c>
      <c r="Y3310" t="s">
        <v>565</v>
      </c>
    </row>
    <row r="3311" spans="1:25">
      <c r="A3311" t="s">
        <v>62</v>
      </c>
      <c r="B3311" t="s">
        <v>66</v>
      </c>
      <c r="C3311">
        <v>2011</v>
      </c>
      <c r="D3311" t="s">
        <v>67</v>
      </c>
      <c r="E3311">
        <v>31961.959838867198</v>
      </c>
      <c r="F3311" s="13">
        <f t="shared" si="200"/>
        <v>155.01420011389504</v>
      </c>
      <c r="G3311" s="13">
        <f t="shared" si="201"/>
        <v>155.01420011389504</v>
      </c>
      <c r="H3311">
        <v>31.961959838867202</v>
      </c>
      <c r="I3311">
        <f t="shared" si="202"/>
        <v>0.15501420011389505</v>
      </c>
      <c r="J3311">
        <f t="shared" si="203"/>
        <v>0.15501420011389505</v>
      </c>
      <c r="K3311" t="s">
        <v>563</v>
      </c>
      <c r="L3311" t="s">
        <v>563</v>
      </c>
      <c r="M3311" t="s">
        <v>563</v>
      </c>
      <c r="N3311">
        <v>0</v>
      </c>
      <c r="O3311">
        <v>1</v>
      </c>
      <c r="P3311" t="s">
        <v>1</v>
      </c>
      <c r="Q3311" t="s">
        <v>1</v>
      </c>
      <c r="R3311">
        <v>1</v>
      </c>
      <c r="S3311" t="s">
        <v>564</v>
      </c>
      <c r="T3311">
        <v>0</v>
      </c>
      <c r="U3311">
        <v>0</v>
      </c>
      <c r="V3311" t="s">
        <v>1</v>
      </c>
      <c r="W3311" t="s">
        <v>1</v>
      </c>
      <c r="X3311">
        <v>1</v>
      </c>
      <c r="Y3311" t="s">
        <v>565</v>
      </c>
    </row>
    <row r="3312" spans="1:25">
      <c r="A3312" t="s">
        <v>62</v>
      </c>
      <c r="B3312" t="s">
        <v>66</v>
      </c>
      <c r="C3312">
        <v>2011</v>
      </c>
      <c r="D3312" t="s">
        <v>67</v>
      </c>
      <c r="E3312">
        <v>32162.494659423799</v>
      </c>
      <c r="F3312" s="13">
        <f t="shared" si="200"/>
        <v>155.93625633553251</v>
      </c>
      <c r="G3312" s="13">
        <f t="shared" si="201"/>
        <v>155.93625633553251</v>
      </c>
      <c r="H3312">
        <v>32.1624946594238</v>
      </c>
      <c r="I3312">
        <f t="shared" si="202"/>
        <v>0.15593625633553251</v>
      </c>
      <c r="J3312">
        <f t="shared" si="203"/>
        <v>0.15593625633553251</v>
      </c>
      <c r="K3312" t="s">
        <v>563</v>
      </c>
      <c r="L3312" t="s">
        <v>563</v>
      </c>
      <c r="M3312" t="s">
        <v>563</v>
      </c>
      <c r="N3312">
        <v>0</v>
      </c>
      <c r="O3312">
        <v>1</v>
      </c>
      <c r="P3312" t="s">
        <v>1</v>
      </c>
      <c r="Q3312" t="s">
        <v>1</v>
      </c>
      <c r="R3312">
        <v>1</v>
      </c>
      <c r="S3312" t="s">
        <v>564</v>
      </c>
      <c r="T3312">
        <v>0</v>
      </c>
      <c r="U3312">
        <v>0</v>
      </c>
      <c r="V3312" t="s">
        <v>1</v>
      </c>
      <c r="W3312" t="s">
        <v>1</v>
      </c>
      <c r="X3312">
        <v>1</v>
      </c>
      <c r="Y3312" t="s">
        <v>565</v>
      </c>
    </row>
    <row r="3313" spans="1:25">
      <c r="A3313" t="s">
        <v>62</v>
      </c>
      <c r="B3313" t="s">
        <v>66</v>
      </c>
      <c r="C3313">
        <v>2011</v>
      </c>
      <c r="D3313" t="s">
        <v>67</v>
      </c>
      <c r="E3313">
        <v>32362.186431884798</v>
      </c>
      <c r="F3313" s="13">
        <f t="shared" si="200"/>
        <v>156.85414035082036</v>
      </c>
      <c r="G3313" s="13">
        <f t="shared" si="201"/>
        <v>156.85414035082036</v>
      </c>
      <c r="H3313">
        <v>32.362186431884801</v>
      </c>
      <c r="I3313">
        <f t="shared" si="202"/>
        <v>0.15685414035082035</v>
      </c>
      <c r="J3313">
        <f t="shared" si="203"/>
        <v>0.15685414035082035</v>
      </c>
      <c r="K3313" t="s">
        <v>563</v>
      </c>
      <c r="L3313" t="s">
        <v>563</v>
      </c>
      <c r="M3313" t="s">
        <v>563</v>
      </c>
      <c r="N3313">
        <v>0</v>
      </c>
      <c r="O3313">
        <v>1</v>
      </c>
      <c r="P3313" t="s">
        <v>1</v>
      </c>
      <c r="Q3313" t="s">
        <v>1</v>
      </c>
      <c r="R3313">
        <v>1</v>
      </c>
      <c r="S3313" t="s">
        <v>564</v>
      </c>
      <c r="T3313">
        <v>0</v>
      </c>
      <c r="U3313">
        <v>0</v>
      </c>
      <c r="V3313" t="s">
        <v>1</v>
      </c>
      <c r="W3313" t="s">
        <v>1</v>
      </c>
      <c r="X3313">
        <v>1</v>
      </c>
      <c r="Y3313" t="s">
        <v>565</v>
      </c>
    </row>
    <row r="3314" spans="1:25">
      <c r="A3314" t="s">
        <v>62</v>
      </c>
      <c r="B3314" t="s">
        <v>66</v>
      </c>
      <c r="C3314">
        <v>2011</v>
      </c>
      <c r="D3314" t="s">
        <v>67</v>
      </c>
      <c r="E3314">
        <v>32732.273101806601</v>
      </c>
      <c r="F3314" s="13">
        <f t="shared" si="200"/>
        <v>158.55447101356873</v>
      </c>
      <c r="G3314" s="13">
        <f t="shared" si="201"/>
        <v>158.55447101356873</v>
      </c>
      <c r="H3314">
        <v>32.732273101806598</v>
      </c>
      <c r="I3314">
        <f t="shared" si="202"/>
        <v>0.15855447101356873</v>
      </c>
      <c r="J3314">
        <f t="shared" si="203"/>
        <v>0.15855447101356873</v>
      </c>
      <c r="K3314" t="s">
        <v>563</v>
      </c>
      <c r="L3314" t="s">
        <v>563</v>
      </c>
      <c r="M3314" t="s">
        <v>563</v>
      </c>
      <c r="N3314">
        <v>0</v>
      </c>
      <c r="O3314">
        <v>1</v>
      </c>
      <c r="P3314" t="s">
        <v>1</v>
      </c>
      <c r="Q3314" t="s">
        <v>1</v>
      </c>
      <c r="R3314">
        <v>1</v>
      </c>
      <c r="S3314" t="s">
        <v>564</v>
      </c>
      <c r="T3314">
        <v>0</v>
      </c>
      <c r="U3314">
        <v>0</v>
      </c>
      <c r="V3314" t="s">
        <v>1</v>
      </c>
      <c r="W3314" t="s">
        <v>1</v>
      </c>
      <c r="X3314">
        <v>1</v>
      </c>
      <c r="Y3314" t="s">
        <v>565</v>
      </c>
    </row>
    <row r="3315" spans="1:25">
      <c r="A3315" t="s">
        <v>62</v>
      </c>
      <c r="B3315" t="s">
        <v>66</v>
      </c>
      <c r="C3315">
        <v>2011</v>
      </c>
      <c r="D3315" t="s">
        <v>67</v>
      </c>
      <c r="E3315">
        <v>32912.467956542998</v>
      </c>
      <c r="F3315" s="13">
        <f t="shared" si="200"/>
        <v>159.38199931586064</v>
      </c>
      <c r="G3315" s="13">
        <f t="shared" si="201"/>
        <v>159.38199931586064</v>
      </c>
      <c r="H3315">
        <v>32.912467956542997</v>
      </c>
      <c r="I3315">
        <f t="shared" si="202"/>
        <v>0.15938199931586064</v>
      </c>
      <c r="J3315">
        <f t="shared" si="203"/>
        <v>0.15938199931586064</v>
      </c>
      <c r="K3315" t="s">
        <v>563</v>
      </c>
      <c r="L3315" t="s">
        <v>563</v>
      </c>
      <c r="M3315" t="s">
        <v>563</v>
      </c>
      <c r="N3315">
        <v>0</v>
      </c>
      <c r="O3315">
        <v>1</v>
      </c>
      <c r="P3315" t="s">
        <v>1</v>
      </c>
      <c r="Q3315" t="s">
        <v>1</v>
      </c>
      <c r="R3315">
        <v>1</v>
      </c>
      <c r="S3315" t="s">
        <v>564</v>
      </c>
      <c r="T3315">
        <v>0</v>
      </c>
      <c r="U3315">
        <v>0</v>
      </c>
      <c r="V3315" t="s">
        <v>1</v>
      </c>
      <c r="W3315" t="s">
        <v>1</v>
      </c>
      <c r="X3315">
        <v>1</v>
      </c>
      <c r="Y3315" t="s">
        <v>565</v>
      </c>
    </row>
    <row r="3316" spans="1:25">
      <c r="A3316" t="s">
        <v>62</v>
      </c>
      <c r="B3316" t="s">
        <v>66</v>
      </c>
      <c r="C3316">
        <v>2011</v>
      </c>
      <c r="D3316" t="s">
        <v>67</v>
      </c>
      <c r="E3316">
        <v>33223.331451416001</v>
      </c>
      <c r="F3316" s="13">
        <f t="shared" si="200"/>
        <v>160.8090604989774</v>
      </c>
      <c r="G3316" s="13">
        <f t="shared" si="201"/>
        <v>160.8090604989774</v>
      </c>
      <c r="H3316">
        <v>33.223331451416001</v>
      </c>
      <c r="I3316">
        <f t="shared" si="202"/>
        <v>0.16080906049897739</v>
      </c>
      <c r="J3316">
        <f t="shared" si="203"/>
        <v>0.16080906049897739</v>
      </c>
      <c r="K3316" t="s">
        <v>563</v>
      </c>
      <c r="L3316" t="s">
        <v>563</v>
      </c>
      <c r="M3316" t="s">
        <v>563</v>
      </c>
      <c r="N3316">
        <v>0</v>
      </c>
      <c r="O3316">
        <v>1</v>
      </c>
      <c r="P3316" t="s">
        <v>1</v>
      </c>
      <c r="Q3316" t="s">
        <v>1</v>
      </c>
      <c r="R3316">
        <v>1</v>
      </c>
      <c r="S3316" t="s">
        <v>564</v>
      </c>
      <c r="T3316">
        <v>0</v>
      </c>
      <c r="U3316">
        <v>0</v>
      </c>
      <c r="V3316" t="s">
        <v>1</v>
      </c>
      <c r="W3316" t="s">
        <v>1</v>
      </c>
      <c r="X3316">
        <v>1</v>
      </c>
      <c r="Y3316" t="s">
        <v>565</v>
      </c>
    </row>
    <row r="3317" spans="1:25">
      <c r="A3317" t="s">
        <v>62</v>
      </c>
      <c r="B3317" t="s">
        <v>66</v>
      </c>
      <c r="C3317">
        <v>2011</v>
      </c>
      <c r="D3317" t="s">
        <v>67</v>
      </c>
      <c r="E3317">
        <v>33309.211730957002</v>
      </c>
      <c r="F3317" s="13">
        <f t="shared" si="200"/>
        <v>161.20318341325944</v>
      </c>
      <c r="G3317" s="13">
        <f t="shared" si="201"/>
        <v>161.20318341325944</v>
      </c>
      <c r="H3317">
        <v>33.309211730957003</v>
      </c>
      <c r="I3317">
        <f t="shared" si="202"/>
        <v>0.16120318341325943</v>
      </c>
      <c r="J3317">
        <f t="shared" si="203"/>
        <v>0.16120318341325943</v>
      </c>
      <c r="K3317" t="s">
        <v>563</v>
      </c>
      <c r="L3317" t="s">
        <v>563</v>
      </c>
      <c r="M3317" t="s">
        <v>563</v>
      </c>
      <c r="N3317">
        <v>0</v>
      </c>
      <c r="O3317">
        <v>1</v>
      </c>
      <c r="P3317" t="s">
        <v>1</v>
      </c>
      <c r="Q3317" t="s">
        <v>1</v>
      </c>
      <c r="R3317">
        <v>1</v>
      </c>
      <c r="S3317" t="s">
        <v>564</v>
      </c>
      <c r="T3317">
        <v>0</v>
      </c>
      <c r="U3317">
        <v>0</v>
      </c>
      <c r="V3317" t="s">
        <v>1</v>
      </c>
      <c r="W3317" t="s">
        <v>1</v>
      </c>
      <c r="X3317">
        <v>1</v>
      </c>
      <c r="Y3317" t="s">
        <v>565</v>
      </c>
    </row>
    <row r="3318" spans="1:25">
      <c r="A3318" t="s">
        <v>62</v>
      </c>
      <c r="B3318" t="s">
        <v>66</v>
      </c>
      <c r="C3318">
        <v>2011</v>
      </c>
      <c r="D3318" t="s">
        <v>67</v>
      </c>
      <c r="E3318">
        <v>33488.826751708999</v>
      </c>
      <c r="F3318" s="13">
        <f t="shared" si="200"/>
        <v>162.02730505361086</v>
      </c>
      <c r="G3318" s="13">
        <f t="shared" si="201"/>
        <v>162.02730505361086</v>
      </c>
      <c r="H3318">
        <v>33.488826751708999</v>
      </c>
      <c r="I3318">
        <f t="shared" si="202"/>
        <v>0.16202730505361085</v>
      </c>
      <c r="J3318">
        <f t="shared" si="203"/>
        <v>0.16202730505361085</v>
      </c>
      <c r="K3318" t="s">
        <v>563</v>
      </c>
      <c r="L3318" t="s">
        <v>563</v>
      </c>
      <c r="M3318" t="s">
        <v>563</v>
      </c>
      <c r="N3318">
        <v>0</v>
      </c>
      <c r="O3318">
        <v>1</v>
      </c>
      <c r="P3318" t="s">
        <v>1</v>
      </c>
      <c r="Q3318" t="s">
        <v>1</v>
      </c>
      <c r="R3318">
        <v>1</v>
      </c>
      <c r="S3318" t="s">
        <v>564</v>
      </c>
      <c r="T3318">
        <v>0</v>
      </c>
      <c r="U3318">
        <v>0</v>
      </c>
      <c r="V3318" t="s">
        <v>1</v>
      </c>
      <c r="W3318" t="s">
        <v>1</v>
      </c>
      <c r="X3318">
        <v>1</v>
      </c>
      <c r="Y3318" t="s">
        <v>565</v>
      </c>
    </row>
    <row r="3319" spans="1:25">
      <c r="A3319" t="s">
        <v>62</v>
      </c>
      <c r="B3319" t="s">
        <v>66</v>
      </c>
      <c r="C3319">
        <v>2011</v>
      </c>
      <c r="D3319" t="s">
        <v>67</v>
      </c>
      <c r="E3319">
        <v>33532.695770263701</v>
      </c>
      <c r="F3319" s="13">
        <f t="shared" si="200"/>
        <v>162.22855298131469</v>
      </c>
      <c r="G3319" s="13">
        <f t="shared" si="201"/>
        <v>162.22855298131469</v>
      </c>
      <c r="H3319">
        <v>33.5326957702637</v>
      </c>
      <c r="I3319">
        <f t="shared" si="202"/>
        <v>0.16222855298131469</v>
      </c>
      <c r="J3319">
        <f t="shared" si="203"/>
        <v>0.16222855298131469</v>
      </c>
      <c r="K3319" t="s">
        <v>563</v>
      </c>
      <c r="L3319" t="s">
        <v>563</v>
      </c>
      <c r="M3319" t="s">
        <v>563</v>
      </c>
      <c r="N3319">
        <v>0</v>
      </c>
      <c r="O3319">
        <v>1</v>
      </c>
      <c r="P3319" t="s">
        <v>1</v>
      </c>
      <c r="Q3319" t="s">
        <v>1</v>
      </c>
      <c r="R3319">
        <v>1</v>
      </c>
      <c r="S3319" t="s">
        <v>564</v>
      </c>
      <c r="T3319">
        <v>0</v>
      </c>
      <c r="U3319">
        <v>0</v>
      </c>
      <c r="V3319" t="s">
        <v>1</v>
      </c>
      <c r="W3319" t="s">
        <v>1</v>
      </c>
      <c r="X3319">
        <v>1</v>
      </c>
      <c r="Y3319" t="s">
        <v>565</v>
      </c>
    </row>
    <row r="3320" spans="1:25">
      <c r="A3320" t="s">
        <v>62</v>
      </c>
      <c r="B3320" t="s">
        <v>66</v>
      </c>
      <c r="C3320">
        <v>2011</v>
      </c>
      <c r="D3320" t="s">
        <v>67</v>
      </c>
      <c r="E3320">
        <v>36388.805389404297</v>
      </c>
      <c r="F3320" s="13">
        <f t="shared" si="200"/>
        <v>175.30235836777402</v>
      </c>
      <c r="G3320" s="13">
        <f t="shared" si="201"/>
        <v>175.30235836777402</v>
      </c>
      <c r="H3320">
        <v>36.388805389404297</v>
      </c>
      <c r="I3320">
        <f t="shared" si="202"/>
        <v>0.17530235836777402</v>
      </c>
      <c r="J3320">
        <f t="shared" si="203"/>
        <v>0.17530235836777402</v>
      </c>
      <c r="K3320" t="s">
        <v>563</v>
      </c>
      <c r="L3320" t="s">
        <v>563</v>
      </c>
      <c r="M3320" t="s">
        <v>563</v>
      </c>
      <c r="N3320">
        <v>0</v>
      </c>
      <c r="O3320">
        <v>1</v>
      </c>
      <c r="P3320" t="s">
        <v>1</v>
      </c>
      <c r="Q3320" t="s">
        <v>1</v>
      </c>
      <c r="R3320">
        <v>1</v>
      </c>
      <c r="S3320" t="s">
        <v>564</v>
      </c>
      <c r="T3320">
        <v>0</v>
      </c>
      <c r="U3320">
        <v>0</v>
      </c>
      <c r="V3320" t="s">
        <v>1</v>
      </c>
      <c r="W3320" t="s">
        <v>1</v>
      </c>
      <c r="X3320">
        <v>1</v>
      </c>
      <c r="Y3320" t="s">
        <v>565</v>
      </c>
    </row>
    <row r="3321" spans="1:25">
      <c r="A3321" t="s">
        <v>62</v>
      </c>
      <c r="B3321" t="s">
        <v>66</v>
      </c>
      <c r="C3321">
        <v>2011</v>
      </c>
      <c r="D3321" t="s">
        <v>67</v>
      </c>
      <c r="E3321">
        <v>37060.268402099602</v>
      </c>
      <c r="F3321" s="13">
        <f t="shared" si="200"/>
        <v>178.36810125875377</v>
      </c>
      <c r="G3321" s="13">
        <f t="shared" si="201"/>
        <v>178.36810125875377</v>
      </c>
      <c r="H3321">
        <v>37.060268402099602</v>
      </c>
      <c r="I3321">
        <f t="shared" si="202"/>
        <v>0.17836810125875377</v>
      </c>
      <c r="J3321">
        <f t="shared" si="203"/>
        <v>0.17836810125875377</v>
      </c>
      <c r="K3321" t="s">
        <v>563</v>
      </c>
      <c r="L3321" t="s">
        <v>563</v>
      </c>
      <c r="M3321" t="s">
        <v>563</v>
      </c>
      <c r="N3321">
        <v>0</v>
      </c>
      <c r="O3321">
        <v>1</v>
      </c>
      <c r="P3321" t="s">
        <v>1</v>
      </c>
      <c r="Q3321" t="s">
        <v>1</v>
      </c>
      <c r="R3321">
        <v>1</v>
      </c>
      <c r="S3321" t="s">
        <v>564</v>
      </c>
      <c r="T3321">
        <v>0</v>
      </c>
      <c r="U3321">
        <v>0</v>
      </c>
      <c r="V3321" t="s">
        <v>1</v>
      </c>
      <c r="W3321" t="s">
        <v>1</v>
      </c>
      <c r="X3321">
        <v>1</v>
      </c>
      <c r="Y3321" t="s">
        <v>565</v>
      </c>
    </row>
    <row r="3322" spans="1:25">
      <c r="A3322" t="s">
        <v>62</v>
      </c>
      <c r="B3322" t="s">
        <v>66</v>
      </c>
      <c r="C3322">
        <v>2011</v>
      </c>
      <c r="D3322" t="s">
        <v>67</v>
      </c>
      <c r="E3322">
        <v>33361.709594726599</v>
      </c>
      <c r="F3322" s="13">
        <f t="shared" si="200"/>
        <v>161.44408137348762</v>
      </c>
      <c r="G3322" s="13">
        <f t="shared" si="201"/>
        <v>161.44408137348762</v>
      </c>
      <c r="H3322">
        <v>33.361709594726598</v>
      </c>
      <c r="I3322">
        <f t="shared" si="202"/>
        <v>0.16144408137348762</v>
      </c>
      <c r="J3322">
        <f t="shared" si="203"/>
        <v>0.16144408137348762</v>
      </c>
      <c r="K3322" t="s">
        <v>563</v>
      </c>
      <c r="L3322" t="s">
        <v>563</v>
      </c>
      <c r="M3322" t="s">
        <v>563</v>
      </c>
      <c r="N3322">
        <v>0</v>
      </c>
      <c r="O3322">
        <v>1</v>
      </c>
      <c r="P3322" t="s">
        <v>1</v>
      </c>
      <c r="Q3322" t="s">
        <v>1</v>
      </c>
      <c r="R3322">
        <v>1</v>
      </c>
      <c r="S3322" t="s">
        <v>564</v>
      </c>
      <c r="T3322">
        <v>0</v>
      </c>
      <c r="U3322">
        <v>0</v>
      </c>
      <c r="V3322" t="s">
        <v>1</v>
      </c>
      <c r="W3322" t="s">
        <v>1</v>
      </c>
      <c r="X3322">
        <v>1</v>
      </c>
      <c r="Y3322" t="s">
        <v>565</v>
      </c>
    </row>
    <row r="3323" spans="1:25">
      <c r="A3323" t="s">
        <v>62</v>
      </c>
      <c r="B3323" t="s">
        <v>66</v>
      </c>
      <c r="C3323">
        <v>2011</v>
      </c>
      <c r="D3323" t="s">
        <v>67</v>
      </c>
      <c r="E3323">
        <v>33432.365417480498</v>
      </c>
      <c r="F3323" s="13">
        <f t="shared" si="200"/>
        <v>161.76827011922293</v>
      </c>
      <c r="G3323" s="13">
        <f t="shared" si="201"/>
        <v>161.76827011922293</v>
      </c>
      <c r="H3323">
        <v>33.432365417480497</v>
      </c>
      <c r="I3323">
        <f t="shared" si="202"/>
        <v>0.16176827011922293</v>
      </c>
      <c r="J3323">
        <f t="shared" si="203"/>
        <v>0.16176827011922293</v>
      </c>
      <c r="K3323" t="s">
        <v>563</v>
      </c>
      <c r="L3323" t="s">
        <v>563</v>
      </c>
      <c r="M3323" t="s">
        <v>563</v>
      </c>
      <c r="N3323">
        <v>0</v>
      </c>
      <c r="O3323">
        <v>1</v>
      </c>
      <c r="P3323" t="s">
        <v>1</v>
      </c>
      <c r="Q3323" t="s">
        <v>1</v>
      </c>
      <c r="R3323">
        <v>1</v>
      </c>
      <c r="S3323" t="s">
        <v>564</v>
      </c>
      <c r="T3323">
        <v>0</v>
      </c>
      <c r="U3323">
        <v>0</v>
      </c>
      <c r="V3323" t="s">
        <v>1</v>
      </c>
      <c r="W3323" t="s">
        <v>1</v>
      </c>
      <c r="X3323">
        <v>1</v>
      </c>
      <c r="Y3323" t="s">
        <v>565</v>
      </c>
    </row>
    <row r="3324" spans="1:25">
      <c r="A3324" t="s">
        <v>62</v>
      </c>
      <c r="B3324" t="s">
        <v>66</v>
      </c>
      <c r="C3324">
        <v>2011</v>
      </c>
      <c r="D3324" t="s">
        <v>67</v>
      </c>
      <c r="E3324">
        <v>33614.0975952148</v>
      </c>
      <c r="F3324" s="13">
        <f t="shared" si="200"/>
        <v>162.6019455196633</v>
      </c>
      <c r="G3324" s="13">
        <f t="shared" si="201"/>
        <v>162.6019455196633</v>
      </c>
      <c r="H3324">
        <v>33.614097595214801</v>
      </c>
      <c r="I3324">
        <f t="shared" si="202"/>
        <v>0.16260194551966331</v>
      </c>
      <c r="J3324">
        <f t="shared" si="203"/>
        <v>0.16260194551966331</v>
      </c>
      <c r="K3324" t="s">
        <v>563</v>
      </c>
      <c r="L3324" t="s">
        <v>563</v>
      </c>
      <c r="M3324" t="s">
        <v>563</v>
      </c>
      <c r="N3324">
        <v>0</v>
      </c>
      <c r="O3324">
        <v>1</v>
      </c>
      <c r="P3324" t="s">
        <v>1</v>
      </c>
      <c r="Q3324" t="s">
        <v>1</v>
      </c>
      <c r="R3324">
        <v>1</v>
      </c>
      <c r="S3324" t="s">
        <v>564</v>
      </c>
      <c r="T3324">
        <v>0</v>
      </c>
      <c r="U3324">
        <v>0</v>
      </c>
      <c r="V3324" t="s">
        <v>1</v>
      </c>
      <c r="W3324" t="s">
        <v>1</v>
      </c>
      <c r="X3324">
        <v>1</v>
      </c>
      <c r="Y3324" t="s">
        <v>565</v>
      </c>
    </row>
    <row r="3325" spans="1:25">
      <c r="A3325" t="s">
        <v>62</v>
      </c>
      <c r="B3325" t="s">
        <v>66</v>
      </c>
      <c r="C3325">
        <v>2011</v>
      </c>
      <c r="D3325" t="s">
        <v>67</v>
      </c>
      <c r="E3325">
        <v>33667.366027832002</v>
      </c>
      <c r="F3325" s="13">
        <f t="shared" si="200"/>
        <v>162.84626400905537</v>
      </c>
      <c r="G3325" s="13">
        <f t="shared" si="201"/>
        <v>162.84626400905537</v>
      </c>
      <c r="H3325">
        <v>33.667366027832003</v>
      </c>
      <c r="I3325">
        <f t="shared" si="202"/>
        <v>0.16284626400905539</v>
      </c>
      <c r="J3325">
        <f t="shared" si="203"/>
        <v>0.16284626400905539</v>
      </c>
      <c r="K3325" t="s">
        <v>563</v>
      </c>
      <c r="L3325" t="s">
        <v>563</v>
      </c>
      <c r="M3325" t="s">
        <v>563</v>
      </c>
      <c r="N3325">
        <v>0</v>
      </c>
      <c r="O3325">
        <v>1</v>
      </c>
      <c r="P3325" t="s">
        <v>1</v>
      </c>
      <c r="Q3325" t="s">
        <v>1</v>
      </c>
      <c r="R3325">
        <v>1</v>
      </c>
      <c r="S3325" t="s">
        <v>564</v>
      </c>
      <c r="T3325">
        <v>0</v>
      </c>
      <c r="U3325">
        <v>0</v>
      </c>
      <c r="V3325" t="s">
        <v>1</v>
      </c>
      <c r="W3325" t="s">
        <v>1</v>
      </c>
      <c r="X3325">
        <v>1</v>
      </c>
      <c r="Y3325" t="s">
        <v>565</v>
      </c>
    </row>
    <row r="3326" spans="1:25">
      <c r="A3326" t="s">
        <v>62</v>
      </c>
      <c r="B3326" t="s">
        <v>66</v>
      </c>
      <c r="C3326">
        <v>2011</v>
      </c>
      <c r="D3326" t="s">
        <v>67</v>
      </c>
      <c r="E3326">
        <v>34477.207183837898</v>
      </c>
      <c r="F3326" s="13">
        <f t="shared" si="200"/>
        <v>166.55819640362077</v>
      </c>
      <c r="G3326" s="13">
        <f t="shared" si="201"/>
        <v>166.55819640362077</v>
      </c>
      <c r="H3326">
        <v>34.477207183837898</v>
      </c>
      <c r="I3326">
        <f t="shared" si="202"/>
        <v>0.16655819640362077</v>
      </c>
      <c r="J3326">
        <f t="shared" si="203"/>
        <v>0.16655819640362077</v>
      </c>
      <c r="K3326" t="s">
        <v>563</v>
      </c>
      <c r="L3326" t="s">
        <v>563</v>
      </c>
      <c r="M3326" t="s">
        <v>563</v>
      </c>
      <c r="N3326">
        <v>0</v>
      </c>
      <c r="O3326">
        <v>1</v>
      </c>
      <c r="P3326" t="s">
        <v>1</v>
      </c>
      <c r="Q3326" t="s">
        <v>1</v>
      </c>
      <c r="R3326">
        <v>1</v>
      </c>
      <c r="S3326" t="s">
        <v>564</v>
      </c>
      <c r="T3326">
        <v>0</v>
      </c>
      <c r="U3326">
        <v>0</v>
      </c>
      <c r="V3326" t="s">
        <v>1</v>
      </c>
      <c r="W3326" t="s">
        <v>1</v>
      </c>
      <c r="X3326">
        <v>1</v>
      </c>
      <c r="Y3326" t="s">
        <v>565</v>
      </c>
    </row>
    <row r="3327" spans="1:25">
      <c r="A3327" t="s">
        <v>62</v>
      </c>
      <c r="B3327" t="s">
        <v>66</v>
      </c>
      <c r="C3327">
        <v>2011</v>
      </c>
      <c r="D3327" t="s">
        <v>67</v>
      </c>
      <c r="E3327">
        <v>32589.744567871101</v>
      </c>
      <c r="F3327" s="13">
        <f t="shared" si="200"/>
        <v>157.89975472307586</v>
      </c>
      <c r="G3327" s="13">
        <f t="shared" si="201"/>
        <v>157.89975472307586</v>
      </c>
      <c r="H3327">
        <v>32.589744567871101</v>
      </c>
      <c r="I3327">
        <f t="shared" si="202"/>
        <v>0.15789975472307585</v>
      </c>
      <c r="J3327">
        <f t="shared" si="203"/>
        <v>0.15789975472307585</v>
      </c>
      <c r="K3327" t="s">
        <v>563</v>
      </c>
      <c r="L3327" t="s">
        <v>563</v>
      </c>
      <c r="M3327" t="s">
        <v>563</v>
      </c>
      <c r="N3327">
        <v>0</v>
      </c>
      <c r="O3327">
        <v>1</v>
      </c>
      <c r="P3327" t="s">
        <v>1</v>
      </c>
      <c r="Q3327" t="s">
        <v>1</v>
      </c>
      <c r="R3327">
        <v>1</v>
      </c>
      <c r="S3327" t="s">
        <v>564</v>
      </c>
      <c r="T3327">
        <v>0</v>
      </c>
      <c r="U3327">
        <v>0</v>
      </c>
      <c r="V3327" t="s">
        <v>1</v>
      </c>
      <c r="W3327" t="s">
        <v>1</v>
      </c>
      <c r="X3327">
        <v>1</v>
      </c>
      <c r="Y3327" t="s">
        <v>565</v>
      </c>
    </row>
    <row r="3328" spans="1:25">
      <c r="A3328" t="s">
        <v>62</v>
      </c>
      <c r="B3328" t="s">
        <v>66</v>
      </c>
      <c r="C3328">
        <v>2011</v>
      </c>
      <c r="D3328" t="s">
        <v>67</v>
      </c>
      <c r="E3328">
        <v>33090.362548828103</v>
      </c>
      <c r="F3328" s="13">
        <f t="shared" si="200"/>
        <v>160.19873368494939</v>
      </c>
      <c r="G3328" s="13">
        <f t="shared" si="201"/>
        <v>160.19873368494939</v>
      </c>
      <c r="H3328">
        <v>33.090362548828097</v>
      </c>
      <c r="I3328">
        <f t="shared" si="202"/>
        <v>0.16019873368494938</v>
      </c>
      <c r="J3328">
        <f t="shared" si="203"/>
        <v>0.16019873368494938</v>
      </c>
      <c r="K3328" t="s">
        <v>563</v>
      </c>
      <c r="L3328" t="s">
        <v>563</v>
      </c>
      <c r="M3328" t="s">
        <v>563</v>
      </c>
      <c r="N3328">
        <v>0</v>
      </c>
      <c r="O3328">
        <v>1</v>
      </c>
      <c r="P3328" t="s">
        <v>1</v>
      </c>
      <c r="Q3328" t="s">
        <v>1</v>
      </c>
      <c r="R3328">
        <v>1</v>
      </c>
      <c r="S3328" t="s">
        <v>564</v>
      </c>
      <c r="T3328">
        <v>0</v>
      </c>
      <c r="U3328">
        <v>0</v>
      </c>
      <c r="V3328" t="s">
        <v>1</v>
      </c>
      <c r="W3328" t="s">
        <v>1</v>
      </c>
      <c r="X3328">
        <v>1</v>
      </c>
      <c r="Y3328" t="s">
        <v>565</v>
      </c>
    </row>
    <row r="3329" spans="1:25">
      <c r="A3329" t="s">
        <v>62</v>
      </c>
      <c r="B3329" t="s">
        <v>66</v>
      </c>
      <c r="C3329">
        <v>2011</v>
      </c>
      <c r="D3329" t="s">
        <v>67</v>
      </c>
      <c r="E3329">
        <v>33381.664276123003</v>
      </c>
      <c r="F3329" s="13">
        <f t="shared" si="200"/>
        <v>161.53564265300355</v>
      </c>
      <c r="G3329" s="13">
        <f t="shared" si="201"/>
        <v>161.53564265300355</v>
      </c>
      <c r="H3329">
        <v>33.381664276122997</v>
      </c>
      <c r="I3329">
        <f t="shared" si="202"/>
        <v>0.16153564265300355</v>
      </c>
      <c r="J3329">
        <f t="shared" si="203"/>
        <v>0.16153564265300355</v>
      </c>
      <c r="K3329" t="s">
        <v>563</v>
      </c>
      <c r="L3329" t="s">
        <v>563</v>
      </c>
      <c r="M3329" t="s">
        <v>563</v>
      </c>
      <c r="N3329">
        <v>0</v>
      </c>
      <c r="O3329">
        <v>1</v>
      </c>
      <c r="P3329" t="s">
        <v>1</v>
      </c>
      <c r="Q3329" t="s">
        <v>1</v>
      </c>
      <c r="R3329">
        <v>1</v>
      </c>
      <c r="S3329" t="s">
        <v>564</v>
      </c>
      <c r="T3329">
        <v>0</v>
      </c>
      <c r="U3329">
        <v>0</v>
      </c>
      <c r="V3329" t="s">
        <v>1</v>
      </c>
      <c r="W3329" t="s">
        <v>1</v>
      </c>
      <c r="X3329">
        <v>1</v>
      </c>
      <c r="Y3329" t="s">
        <v>565</v>
      </c>
    </row>
    <row r="3330" spans="1:25">
      <c r="A3330" t="s">
        <v>62</v>
      </c>
      <c r="B3330" t="s">
        <v>66</v>
      </c>
      <c r="C3330">
        <v>2011</v>
      </c>
      <c r="D3330" t="s">
        <v>67</v>
      </c>
      <c r="E3330">
        <v>34067.9092407227</v>
      </c>
      <c r="F3330" s="13">
        <f t="shared" si="200"/>
        <v>164.68273765451974</v>
      </c>
      <c r="G3330" s="13">
        <f t="shared" si="201"/>
        <v>164.68273765451974</v>
      </c>
      <c r="H3330">
        <v>34.067909240722699</v>
      </c>
      <c r="I3330">
        <f t="shared" si="202"/>
        <v>0.16468273765451974</v>
      </c>
      <c r="J3330">
        <f t="shared" si="203"/>
        <v>0.16468273765451974</v>
      </c>
      <c r="K3330" t="s">
        <v>563</v>
      </c>
      <c r="L3330" t="s">
        <v>563</v>
      </c>
      <c r="M3330" t="s">
        <v>563</v>
      </c>
      <c r="N3330">
        <v>0</v>
      </c>
      <c r="O3330">
        <v>1</v>
      </c>
      <c r="P3330" t="s">
        <v>1</v>
      </c>
      <c r="Q3330" t="s">
        <v>1</v>
      </c>
      <c r="R3330">
        <v>1</v>
      </c>
      <c r="S3330" t="s">
        <v>564</v>
      </c>
      <c r="T3330">
        <v>0</v>
      </c>
      <c r="U3330">
        <v>0</v>
      </c>
      <c r="V3330" t="s">
        <v>1</v>
      </c>
      <c r="W3330" t="s">
        <v>1</v>
      </c>
      <c r="X3330">
        <v>1</v>
      </c>
      <c r="Y3330" t="s">
        <v>565</v>
      </c>
    </row>
    <row r="3331" spans="1:25">
      <c r="A3331" t="s">
        <v>62</v>
      </c>
      <c r="B3331" t="s">
        <v>66</v>
      </c>
      <c r="C3331">
        <v>2011</v>
      </c>
      <c r="D3331" t="s">
        <v>67</v>
      </c>
      <c r="E3331">
        <v>34613.109588623003</v>
      </c>
      <c r="F3331" s="13">
        <f t="shared" si="200"/>
        <v>167.18066399351204</v>
      </c>
      <c r="G3331" s="13">
        <f t="shared" si="201"/>
        <v>167.18066399351204</v>
      </c>
      <c r="H3331">
        <v>34.613109588622997</v>
      </c>
      <c r="I3331">
        <f t="shared" si="202"/>
        <v>0.16718066399351203</v>
      </c>
      <c r="J3331">
        <f t="shared" si="203"/>
        <v>0.16718066399351203</v>
      </c>
      <c r="K3331" t="s">
        <v>563</v>
      </c>
      <c r="L3331" t="s">
        <v>563</v>
      </c>
      <c r="M3331" t="s">
        <v>563</v>
      </c>
      <c r="N3331">
        <v>0</v>
      </c>
      <c r="O3331">
        <v>1</v>
      </c>
      <c r="P3331" t="s">
        <v>1</v>
      </c>
      <c r="Q3331" t="s">
        <v>1</v>
      </c>
      <c r="R3331">
        <v>1</v>
      </c>
      <c r="S3331" t="s">
        <v>564</v>
      </c>
      <c r="T3331">
        <v>0</v>
      </c>
      <c r="U3331">
        <v>0</v>
      </c>
      <c r="V3331" t="s">
        <v>1</v>
      </c>
      <c r="W3331" t="s">
        <v>1</v>
      </c>
      <c r="X3331">
        <v>1</v>
      </c>
      <c r="Y3331" t="s">
        <v>565</v>
      </c>
    </row>
    <row r="3332" spans="1:25">
      <c r="A3332" t="s">
        <v>62</v>
      </c>
      <c r="B3332" t="s">
        <v>66</v>
      </c>
      <c r="C3332">
        <v>2011</v>
      </c>
      <c r="D3332" t="s">
        <v>67</v>
      </c>
      <c r="E3332">
        <v>35116.024017333999</v>
      </c>
      <c r="F3332" s="13">
        <f t="shared" si="200"/>
        <v>169.48304311821903</v>
      </c>
      <c r="G3332" s="13">
        <f t="shared" si="201"/>
        <v>169.48304311821903</v>
      </c>
      <c r="H3332">
        <v>35.116024017333999</v>
      </c>
      <c r="I3332">
        <f t="shared" si="202"/>
        <v>0.16948304311821902</v>
      </c>
      <c r="J3332">
        <f t="shared" si="203"/>
        <v>0.16948304311821902</v>
      </c>
      <c r="K3332" t="s">
        <v>563</v>
      </c>
      <c r="L3332" t="s">
        <v>563</v>
      </c>
      <c r="M3332" t="s">
        <v>563</v>
      </c>
      <c r="N3332">
        <v>0</v>
      </c>
      <c r="O3332">
        <v>1</v>
      </c>
      <c r="P3332" t="s">
        <v>1</v>
      </c>
      <c r="Q3332" t="s">
        <v>1</v>
      </c>
      <c r="R3332">
        <v>1</v>
      </c>
      <c r="S3332" t="s">
        <v>564</v>
      </c>
      <c r="T3332">
        <v>0</v>
      </c>
      <c r="U3332">
        <v>0</v>
      </c>
      <c r="V3332" t="s">
        <v>1</v>
      </c>
      <c r="W3332" t="s">
        <v>1</v>
      </c>
      <c r="X3332">
        <v>1</v>
      </c>
      <c r="Y3332" t="s">
        <v>565</v>
      </c>
    </row>
    <row r="3333" spans="1:25">
      <c r="A3333" t="s">
        <v>62</v>
      </c>
      <c r="B3333" t="s">
        <v>66</v>
      </c>
      <c r="C3333">
        <v>2011</v>
      </c>
      <c r="D3333" t="s">
        <v>67</v>
      </c>
      <c r="E3333">
        <v>35600.1396179199</v>
      </c>
      <c r="F3333" s="13">
        <f t="shared" si="200"/>
        <v>171.69774661664866</v>
      </c>
      <c r="G3333" s="13">
        <f t="shared" si="201"/>
        <v>171.69774661664866</v>
      </c>
      <c r="H3333">
        <v>35.600139617919901</v>
      </c>
      <c r="I3333">
        <f t="shared" si="202"/>
        <v>0.17169774661664866</v>
      </c>
      <c r="J3333">
        <f t="shared" si="203"/>
        <v>0.17169774661664866</v>
      </c>
      <c r="K3333" t="s">
        <v>563</v>
      </c>
      <c r="L3333" t="s">
        <v>563</v>
      </c>
      <c r="M3333" t="s">
        <v>563</v>
      </c>
      <c r="N3333">
        <v>0</v>
      </c>
      <c r="O3333">
        <v>1</v>
      </c>
      <c r="P3333" t="s">
        <v>1</v>
      </c>
      <c r="Q3333" t="s">
        <v>1</v>
      </c>
      <c r="R3333">
        <v>1</v>
      </c>
      <c r="S3333" t="s">
        <v>564</v>
      </c>
      <c r="T3333">
        <v>0</v>
      </c>
      <c r="U3333">
        <v>0</v>
      </c>
      <c r="V3333" t="s">
        <v>1</v>
      </c>
      <c r="W3333" t="s">
        <v>1</v>
      </c>
      <c r="X3333">
        <v>1</v>
      </c>
      <c r="Y3333" t="s">
        <v>565</v>
      </c>
    </row>
    <row r="3334" spans="1:25">
      <c r="A3334" t="s">
        <v>62</v>
      </c>
      <c r="B3334" t="s">
        <v>66</v>
      </c>
      <c r="C3334">
        <v>2011</v>
      </c>
      <c r="D3334" t="s">
        <v>67</v>
      </c>
      <c r="E3334">
        <v>36109.317779541001</v>
      </c>
      <c r="F3334" s="13">
        <f t="shared" si="200"/>
        <v>174.02542249103573</v>
      </c>
      <c r="G3334" s="13">
        <f t="shared" si="201"/>
        <v>174.02542249103573</v>
      </c>
      <c r="H3334">
        <v>36.109317779541001</v>
      </c>
      <c r="I3334">
        <f t="shared" si="202"/>
        <v>0.17402542249103573</v>
      </c>
      <c r="J3334">
        <f t="shared" si="203"/>
        <v>0.17402542249103573</v>
      </c>
      <c r="K3334" t="s">
        <v>563</v>
      </c>
      <c r="L3334" t="s">
        <v>563</v>
      </c>
      <c r="M3334" t="s">
        <v>563</v>
      </c>
      <c r="N3334">
        <v>0</v>
      </c>
      <c r="O3334">
        <v>1</v>
      </c>
      <c r="P3334" t="s">
        <v>1</v>
      </c>
      <c r="Q3334" t="s">
        <v>1</v>
      </c>
      <c r="R3334">
        <v>1</v>
      </c>
      <c r="S3334" t="s">
        <v>564</v>
      </c>
      <c r="T3334">
        <v>0</v>
      </c>
      <c r="U3334">
        <v>0</v>
      </c>
      <c r="V3334" t="s">
        <v>1</v>
      </c>
      <c r="W3334" t="s">
        <v>1</v>
      </c>
      <c r="X3334">
        <v>1</v>
      </c>
      <c r="Y3334" t="s">
        <v>565</v>
      </c>
    </row>
    <row r="3335" spans="1:25">
      <c r="A3335" t="s">
        <v>62</v>
      </c>
      <c r="B3335" t="s">
        <v>66</v>
      </c>
      <c r="C3335">
        <v>2011</v>
      </c>
      <c r="D3335" t="s">
        <v>67</v>
      </c>
      <c r="E3335">
        <v>36608.444213867202</v>
      </c>
      <c r="F3335" s="13">
        <f t="shared" si="200"/>
        <v>176.30549771818704</v>
      </c>
      <c r="G3335" s="13">
        <f t="shared" si="201"/>
        <v>176.30549771818704</v>
      </c>
      <c r="H3335">
        <v>36.608444213867202</v>
      </c>
      <c r="I3335">
        <f t="shared" si="202"/>
        <v>0.17630549771818704</v>
      </c>
      <c r="J3335">
        <f t="shared" si="203"/>
        <v>0.17630549771818704</v>
      </c>
      <c r="K3335" t="s">
        <v>563</v>
      </c>
      <c r="L3335" t="s">
        <v>563</v>
      </c>
      <c r="M3335" t="s">
        <v>563</v>
      </c>
      <c r="N3335">
        <v>0</v>
      </c>
      <c r="O3335">
        <v>1</v>
      </c>
      <c r="P3335" t="s">
        <v>1</v>
      </c>
      <c r="Q3335" t="s">
        <v>1</v>
      </c>
      <c r="R3335">
        <v>1</v>
      </c>
      <c r="S3335" t="s">
        <v>564</v>
      </c>
      <c r="T3335">
        <v>0</v>
      </c>
      <c r="U3335">
        <v>0</v>
      </c>
      <c r="V3335" t="s">
        <v>1</v>
      </c>
      <c r="W3335" t="s">
        <v>1</v>
      </c>
      <c r="X3335">
        <v>1</v>
      </c>
      <c r="Y3335" t="s">
        <v>565</v>
      </c>
    </row>
    <row r="3336" spans="1:25">
      <c r="A3336" t="s">
        <v>62</v>
      </c>
      <c r="B3336" t="s">
        <v>66</v>
      </c>
      <c r="C3336">
        <v>2011</v>
      </c>
      <c r="D3336" t="s">
        <v>67</v>
      </c>
      <c r="E3336">
        <v>37160.7666015625</v>
      </c>
      <c r="F3336" s="13">
        <f t="shared" si="200"/>
        <v>178.82670372550089</v>
      </c>
      <c r="G3336" s="13">
        <f t="shared" si="201"/>
        <v>178.82670372550089</v>
      </c>
      <c r="H3336">
        <v>37.1607666015625</v>
      </c>
      <c r="I3336">
        <f t="shared" si="202"/>
        <v>0.17882670372550089</v>
      </c>
      <c r="J3336">
        <f t="shared" si="203"/>
        <v>0.17882670372550089</v>
      </c>
      <c r="K3336" t="s">
        <v>563</v>
      </c>
      <c r="L3336" t="s">
        <v>563</v>
      </c>
      <c r="M3336" t="s">
        <v>563</v>
      </c>
      <c r="N3336">
        <v>0</v>
      </c>
      <c r="O3336">
        <v>1</v>
      </c>
      <c r="P3336" t="s">
        <v>1</v>
      </c>
      <c r="Q3336" t="s">
        <v>1</v>
      </c>
      <c r="R3336">
        <v>1</v>
      </c>
      <c r="S3336" t="s">
        <v>564</v>
      </c>
      <c r="T3336">
        <v>0</v>
      </c>
      <c r="U3336">
        <v>0</v>
      </c>
      <c r="V3336" t="s">
        <v>1</v>
      </c>
      <c r="W3336" t="s">
        <v>1</v>
      </c>
      <c r="X3336">
        <v>1</v>
      </c>
      <c r="Y3336" t="s">
        <v>565</v>
      </c>
    </row>
    <row r="3337" spans="1:25">
      <c r="A3337" t="s">
        <v>62</v>
      </c>
      <c r="B3337" t="s">
        <v>66</v>
      </c>
      <c r="C3337">
        <v>2011</v>
      </c>
      <c r="D3337" t="s">
        <v>67</v>
      </c>
      <c r="E3337">
        <v>20160.318664643401</v>
      </c>
      <c r="F3337" s="13">
        <f t="shared" si="200"/>
        <v>100.13883162968639</v>
      </c>
      <c r="G3337" s="13">
        <f t="shared" si="201"/>
        <v>100.13883162968639</v>
      </c>
      <c r="H3337">
        <v>20.160318664643398</v>
      </c>
      <c r="I3337">
        <f t="shared" si="202"/>
        <v>0.1001388316296864</v>
      </c>
      <c r="J3337">
        <f t="shared" si="203"/>
        <v>0.1001388316296864</v>
      </c>
      <c r="K3337" t="s">
        <v>563</v>
      </c>
      <c r="L3337" t="s">
        <v>563</v>
      </c>
      <c r="M3337" t="s">
        <v>563</v>
      </c>
      <c r="N3337">
        <v>0</v>
      </c>
      <c r="O3337">
        <v>1</v>
      </c>
      <c r="P3337" t="s">
        <v>1</v>
      </c>
      <c r="Q3337" t="s">
        <v>1</v>
      </c>
      <c r="R3337">
        <v>1</v>
      </c>
      <c r="S3337" t="s">
        <v>564</v>
      </c>
      <c r="T3337">
        <v>0</v>
      </c>
      <c r="U3337">
        <v>0</v>
      </c>
      <c r="V3337" t="s">
        <v>1</v>
      </c>
      <c r="W3337" t="s">
        <v>1</v>
      </c>
      <c r="X3337">
        <v>1</v>
      </c>
      <c r="Y3337" t="s">
        <v>565</v>
      </c>
    </row>
    <row r="3338" spans="1:25">
      <c r="A3338" t="s">
        <v>62</v>
      </c>
      <c r="B3338" t="s">
        <v>66</v>
      </c>
      <c r="C3338">
        <v>2011</v>
      </c>
      <c r="D3338" t="s">
        <v>67</v>
      </c>
      <c r="E3338">
        <v>22034.442901611299</v>
      </c>
      <c r="F3338" s="13">
        <f t="shared" si="200"/>
        <v>108.9450442450036</v>
      </c>
      <c r="G3338" s="13">
        <f t="shared" si="201"/>
        <v>108.9450442450036</v>
      </c>
      <c r="H3338">
        <v>22.0344429016113</v>
      </c>
      <c r="I3338">
        <f t="shared" si="202"/>
        <v>0.10894504424500361</v>
      </c>
      <c r="J3338">
        <f t="shared" si="203"/>
        <v>0.10894504424500361</v>
      </c>
      <c r="K3338" t="s">
        <v>563</v>
      </c>
      <c r="L3338" t="s">
        <v>563</v>
      </c>
      <c r="M3338" t="s">
        <v>563</v>
      </c>
      <c r="N3338">
        <v>0</v>
      </c>
      <c r="O3338">
        <v>1</v>
      </c>
      <c r="P3338" t="s">
        <v>1</v>
      </c>
      <c r="Q3338" t="s">
        <v>1</v>
      </c>
      <c r="R3338">
        <v>1</v>
      </c>
      <c r="S3338" t="s">
        <v>564</v>
      </c>
      <c r="T3338">
        <v>0</v>
      </c>
      <c r="U3338">
        <v>0</v>
      </c>
      <c r="V3338" t="s">
        <v>1</v>
      </c>
      <c r="W3338" t="s">
        <v>1</v>
      </c>
      <c r="X3338">
        <v>1</v>
      </c>
      <c r="Y3338" t="s">
        <v>565</v>
      </c>
    </row>
    <row r="3339" spans="1:25">
      <c r="A3339" t="s">
        <v>62</v>
      </c>
      <c r="B3339" t="s">
        <v>66</v>
      </c>
      <c r="C3339">
        <v>2011</v>
      </c>
      <c r="D3339" t="s">
        <v>67</v>
      </c>
      <c r="E3339">
        <v>23021.499633789099</v>
      </c>
      <c r="F3339" s="13">
        <f t="shared" si="200"/>
        <v>113.56726887406315</v>
      </c>
      <c r="G3339" s="13">
        <f t="shared" si="201"/>
        <v>113.56726887406315</v>
      </c>
      <c r="H3339">
        <v>23.021499633789102</v>
      </c>
      <c r="I3339">
        <f t="shared" si="202"/>
        <v>0.11356726887406314</v>
      </c>
      <c r="J3339">
        <f t="shared" si="203"/>
        <v>0.11356726887406314</v>
      </c>
      <c r="K3339" t="s">
        <v>563</v>
      </c>
      <c r="L3339" t="s">
        <v>563</v>
      </c>
      <c r="M3339" t="s">
        <v>563</v>
      </c>
      <c r="N3339">
        <v>0</v>
      </c>
      <c r="O3339">
        <v>1</v>
      </c>
      <c r="P3339" t="s">
        <v>1</v>
      </c>
      <c r="Q3339" t="s">
        <v>1</v>
      </c>
      <c r="R3339">
        <v>1</v>
      </c>
      <c r="S3339" t="s">
        <v>564</v>
      </c>
      <c r="T3339">
        <v>0</v>
      </c>
      <c r="U3339">
        <v>0</v>
      </c>
      <c r="V3339" t="s">
        <v>1</v>
      </c>
      <c r="W3339" t="s">
        <v>1</v>
      </c>
      <c r="X3339">
        <v>1</v>
      </c>
      <c r="Y3339" t="s">
        <v>565</v>
      </c>
    </row>
    <row r="3340" spans="1:25">
      <c r="A3340" t="s">
        <v>62</v>
      </c>
      <c r="B3340" t="s">
        <v>66</v>
      </c>
      <c r="C3340">
        <v>2011</v>
      </c>
      <c r="D3340" t="s">
        <v>67</v>
      </c>
      <c r="E3340">
        <v>25248.0850219727</v>
      </c>
      <c r="F3340" s="13">
        <f t="shared" si="200"/>
        <v>123.95701314475102</v>
      </c>
      <c r="G3340" s="13">
        <f t="shared" si="201"/>
        <v>123.95701314475102</v>
      </c>
      <c r="H3340">
        <v>25.248085021972699</v>
      </c>
      <c r="I3340">
        <f t="shared" si="202"/>
        <v>0.12395701314475102</v>
      </c>
      <c r="J3340">
        <f t="shared" si="203"/>
        <v>0.12395701314475102</v>
      </c>
      <c r="K3340" t="s">
        <v>563</v>
      </c>
      <c r="L3340" t="s">
        <v>563</v>
      </c>
      <c r="M3340" t="s">
        <v>563</v>
      </c>
      <c r="N3340">
        <v>0</v>
      </c>
      <c r="O3340">
        <v>1</v>
      </c>
      <c r="P3340" t="s">
        <v>1</v>
      </c>
      <c r="Q3340" t="s">
        <v>1</v>
      </c>
      <c r="R3340">
        <v>1</v>
      </c>
      <c r="S3340" t="s">
        <v>564</v>
      </c>
      <c r="T3340">
        <v>0</v>
      </c>
      <c r="U3340">
        <v>0</v>
      </c>
      <c r="V3340" t="s">
        <v>1</v>
      </c>
      <c r="W3340" t="s">
        <v>1</v>
      </c>
      <c r="X3340">
        <v>1</v>
      </c>
      <c r="Y3340" t="s">
        <v>565</v>
      </c>
    </row>
    <row r="3341" spans="1:25">
      <c r="A3341" t="s">
        <v>62</v>
      </c>
      <c r="B3341" t="s">
        <v>66</v>
      </c>
      <c r="C3341">
        <v>2011</v>
      </c>
      <c r="D3341" t="s">
        <v>67</v>
      </c>
      <c r="E3341">
        <v>26441.638946533199</v>
      </c>
      <c r="F3341" s="13">
        <f t="shared" si="200"/>
        <v>129.50660708222736</v>
      </c>
      <c r="G3341" s="13">
        <f t="shared" si="201"/>
        <v>129.50660708222736</v>
      </c>
      <c r="H3341">
        <v>26.4416389465332</v>
      </c>
      <c r="I3341">
        <f t="shared" si="202"/>
        <v>0.12950660708222736</v>
      </c>
      <c r="J3341">
        <f t="shared" si="203"/>
        <v>0.12950660708222736</v>
      </c>
      <c r="K3341" t="s">
        <v>563</v>
      </c>
      <c r="L3341" t="s">
        <v>563</v>
      </c>
      <c r="M3341" t="s">
        <v>563</v>
      </c>
      <c r="N3341">
        <v>0</v>
      </c>
      <c r="O3341">
        <v>1</v>
      </c>
      <c r="P3341" t="s">
        <v>1</v>
      </c>
      <c r="Q3341" t="s">
        <v>1</v>
      </c>
      <c r="R3341">
        <v>1</v>
      </c>
      <c r="S3341" t="s">
        <v>564</v>
      </c>
      <c r="T3341">
        <v>0</v>
      </c>
      <c r="U3341">
        <v>0</v>
      </c>
      <c r="V3341" t="s">
        <v>1</v>
      </c>
      <c r="W3341" t="s">
        <v>1</v>
      </c>
      <c r="X3341">
        <v>1</v>
      </c>
      <c r="Y3341" t="s">
        <v>565</v>
      </c>
    </row>
    <row r="3342" spans="1:25">
      <c r="A3342" t="s">
        <v>62</v>
      </c>
      <c r="B3342" t="s">
        <v>66</v>
      </c>
      <c r="C3342">
        <v>2011</v>
      </c>
      <c r="D3342" t="s">
        <v>67</v>
      </c>
      <c r="E3342">
        <v>27982.332229614301</v>
      </c>
      <c r="F3342" s="13">
        <f t="shared" si="200"/>
        <v>136.65118889548029</v>
      </c>
      <c r="G3342" s="13">
        <f t="shared" si="201"/>
        <v>136.65118889548029</v>
      </c>
      <c r="H3342">
        <v>27.9823322296143</v>
      </c>
      <c r="I3342">
        <f t="shared" si="202"/>
        <v>0.13665118889548028</v>
      </c>
      <c r="J3342">
        <f t="shared" si="203"/>
        <v>0.13665118889548028</v>
      </c>
      <c r="K3342" t="s">
        <v>563</v>
      </c>
      <c r="L3342" t="s">
        <v>563</v>
      </c>
      <c r="M3342" t="s">
        <v>563</v>
      </c>
      <c r="N3342">
        <v>0</v>
      </c>
      <c r="O3342">
        <v>1</v>
      </c>
      <c r="P3342" t="s">
        <v>1</v>
      </c>
      <c r="Q3342" t="s">
        <v>1</v>
      </c>
      <c r="R3342">
        <v>1</v>
      </c>
      <c r="S3342" t="s">
        <v>564</v>
      </c>
      <c r="T3342">
        <v>0</v>
      </c>
      <c r="U3342">
        <v>0</v>
      </c>
      <c r="V3342" t="s">
        <v>1</v>
      </c>
      <c r="W3342" t="s">
        <v>1</v>
      </c>
      <c r="X3342">
        <v>1</v>
      </c>
      <c r="Y3342" t="s">
        <v>565</v>
      </c>
    </row>
    <row r="3343" spans="1:25">
      <c r="A3343" t="s">
        <v>62</v>
      </c>
      <c r="B3343" t="s">
        <v>66</v>
      </c>
      <c r="C3343">
        <v>2011</v>
      </c>
      <c r="D3343" t="s">
        <v>67</v>
      </c>
      <c r="E3343">
        <v>28813.049316406199</v>
      </c>
      <c r="F3343" s="13">
        <f t="shared" si="200"/>
        <v>140.49491089840896</v>
      </c>
      <c r="G3343" s="13">
        <f t="shared" si="201"/>
        <v>140.49491089840896</v>
      </c>
      <c r="H3343">
        <v>28.8130493164062</v>
      </c>
      <c r="I3343">
        <f t="shared" si="202"/>
        <v>0.14049491089840896</v>
      </c>
      <c r="J3343">
        <f t="shared" si="203"/>
        <v>0.14049491089840896</v>
      </c>
      <c r="K3343" t="s">
        <v>563</v>
      </c>
      <c r="L3343" t="s">
        <v>563</v>
      </c>
      <c r="M3343" t="s">
        <v>563</v>
      </c>
      <c r="N3343">
        <v>0</v>
      </c>
      <c r="O3343">
        <v>1</v>
      </c>
      <c r="P3343" t="s">
        <v>1</v>
      </c>
      <c r="Q3343" t="s">
        <v>1</v>
      </c>
      <c r="R3343">
        <v>1</v>
      </c>
      <c r="S3343" t="s">
        <v>564</v>
      </c>
      <c r="T3343">
        <v>0</v>
      </c>
      <c r="U3343">
        <v>0</v>
      </c>
      <c r="V3343" t="s">
        <v>1</v>
      </c>
      <c r="W3343" t="s">
        <v>1</v>
      </c>
      <c r="X3343">
        <v>1</v>
      </c>
      <c r="Y3343" t="s">
        <v>565</v>
      </c>
    </row>
    <row r="3344" spans="1:25">
      <c r="A3344" t="s">
        <v>62</v>
      </c>
      <c r="B3344" t="s">
        <v>66</v>
      </c>
      <c r="C3344">
        <v>2011</v>
      </c>
      <c r="D3344" t="s">
        <v>67</v>
      </c>
      <c r="E3344">
        <v>29437.446594238299</v>
      </c>
      <c r="F3344" s="13">
        <f t="shared" si="200"/>
        <v>143.38020661232471</v>
      </c>
      <c r="G3344" s="13">
        <f t="shared" si="201"/>
        <v>143.38020661232471</v>
      </c>
      <c r="H3344">
        <v>29.437446594238299</v>
      </c>
      <c r="I3344">
        <f t="shared" si="202"/>
        <v>0.1433802066123247</v>
      </c>
      <c r="J3344">
        <f t="shared" si="203"/>
        <v>0.1433802066123247</v>
      </c>
      <c r="K3344" t="s">
        <v>563</v>
      </c>
      <c r="L3344" t="s">
        <v>563</v>
      </c>
      <c r="M3344" t="s">
        <v>563</v>
      </c>
      <c r="N3344">
        <v>0</v>
      </c>
      <c r="O3344">
        <v>1</v>
      </c>
      <c r="P3344" t="s">
        <v>1</v>
      </c>
      <c r="Q3344" t="s">
        <v>1</v>
      </c>
      <c r="R3344">
        <v>1</v>
      </c>
      <c r="S3344" t="s">
        <v>564</v>
      </c>
      <c r="T3344">
        <v>0</v>
      </c>
      <c r="U3344">
        <v>0</v>
      </c>
      <c r="V3344" t="s">
        <v>1</v>
      </c>
      <c r="W3344" t="s">
        <v>1</v>
      </c>
      <c r="X3344">
        <v>1</v>
      </c>
      <c r="Y3344" t="s">
        <v>565</v>
      </c>
    </row>
    <row r="3345" spans="1:25">
      <c r="A3345" t="s">
        <v>62</v>
      </c>
      <c r="B3345" t="s">
        <v>66</v>
      </c>
      <c r="C3345">
        <v>2011</v>
      </c>
      <c r="D3345" t="s">
        <v>67</v>
      </c>
      <c r="E3345">
        <v>29570.297241210901</v>
      </c>
      <c r="F3345" s="13">
        <f t="shared" ref="F3345:F3372" si="204">0.0083*E3345^(0.9482)</f>
        <v>143.9936888657665</v>
      </c>
      <c r="G3345" s="13">
        <f t="shared" ref="G3345:G3372" si="205">0.0083*E3345^(0.9482)</f>
        <v>143.9936888657665</v>
      </c>
      <c r="H3345">
        <v>29.570297241210898</v>
      </c>
      <c r="I3345">
        <f t="shared" si="202"/>
        <v>0.14399368886576649</v>
      </c>
      <c r="J3345">
        <f t="shared" si="203"/>
        <v>0.14399368886576649</v>
      </c>
      <c r="K3345" t="s">
        <v>563</v>
      </c>
      <c r="L3345" t="s">
        <v>563</v>
      </c>
      <c r="M3345" t="s">
        <v>563</v>
      </c>
      <c r="N3345">
        <v>0</v>
      </c>
      <c r="O3345">
        <v>1</v>
      </c>
      <c r="P3345" t="s">
        <v>1</v>
      </c>
      <c r="Q3345" t="s">
        <v>1</v>
      </c>
      <c r="R3345">
        <v>1</v>
      </c>
      <c r="S3345" t="s">
        <v>564</v>
      </c>
      <c r="T3345">
        <v>0</v>
      </c>
      <c r="U3345">
        <v>0</v>
      </c>
      <c r="V3345" t="s">
        <v>1</v>
      </c>
      <c r="W3345" t="s">
        <v>1</v>
      </c>
      <c r="X3345">
        <v>1</v>
      </c>
      <c r="Y3345" t="s">
        <v>565</v>
      </c>
    </row>
    <row r="3346" spans="1:25">
      <c r="A3346" t="s">
        <v>62</v>
      </c>
      <c r="B3346" t="s">
        <v>66</v>
      </c>
      <c r="C3346">
        <v>2011</v>
      </c>
      <c r="D3346" t="s">
        <v>67</v>
      </c>
      <c r="E3346">
        <v>30063.137054443399</v>
      </c>
      <c r="F3346" s="13">
        <f t="shared" si="204"/>
        <v>146.26829956734966</v>
      </c>
      <c r="G3346" s="13">
        <f t="shared" si="205"/>
        <v>146.26829956734966</v>
      </c>
      <c r="H3346">
        <v>30.063137054443398</v>
      </c>
      <c r="I3346">
        <f t="shared" si="202"/>
        <v>0.14626829956734966</v>
      </c>
      <c r="J3346">
        <f t="shared" si="203"/>
        <v>0.14626829956734966</v>
      </c>
      <c r="K3346" t="s">
        <v>563</v>
      </c>
      <c r="L3346" t="s">
        <v>563</v>
      </c>
      <c r="M3346" t="s">
        <v>563</v>
      </c>
      <c r="N3346">
        <v>0</v>
      </c>
      <c r="O3346">
        <v>1</v>
      </c>
      <c r="P3346" t="s">
        <v>1</v>
      </c>
      <c r="Q3346" t="s">
        <v>1</v>
      </c>
      <c r="R3346">
        <v>1</v>
      </c>
      <c r="S3346" t="s">
        <v>564</v>
      </c>
      <c r="T3346">
        <v>0</v>
      </c>
      <c r="U3346">
        <v>0</v>
      </c>
      <c r="V3346" t="s">
        <v>1</v>
      </c>
      <c r="W3346" t="s">
        <v>1</v>
      </c>
      <c r="X3346">
        <v>1</v>
      </c>
      <c r="Y3346" t="s">
        <v>565</v>
      </c>
    </row>
    <row r="3347" spans="1:25">
      <c r="A3347" t="s">
        <v>62</v>
      </c>
      <c r="B3347" t="s">
        <v>66</v>
      </c>
      <c r="C3347">
        <v>2011</v>
      </c>
      <c r="D3347" t="s">
        <v>67</v>
      </c>
      <c r="E3347">
        <v>30612.037658691399</v>
      </c>
      <c r="F3347" s="13">
        <f t="shared" si="204"/>
        <v>148.79937714853151</v>
      </c>
      <c r="G3347" s="13">
        <f t="shared" si="205"/>
        <v>148.79937714853151</v>
      </c>
      <c r="H3347">
        <v>30.612037658691399</v>
      </c>
      <c r="I3347">
        <f t="shared" ref="I3347:I3410" si="206">F3347/1000</f>
        <v>0.1487993771485315</v>
      </c>
      <c r="J3347">
        <f t="shared" ref="J3347:J3410" si="207">G3347/1000</f>
        <v>0.1487993771485315</v>
      </c>
      <c r="K3347" t="s">
        <v>563</v>
      </c>
      <c r="L3347" t="s">
        <v>563</v>
      </c>
      <c r="M3347" t="s">
        <v>563</v>
      </c>
      <c r="N3347">
        <v>0</v>
      </c>
      <c r="O3347">
        <v>1</v>
      </c>
      <c r="P3347" t="s">
        <v>1</v>
      </c>
      <c r="Q3347" t="s">
        <v>1</v>
      </c>
      <c r="R3347">
        <v>1</v>
      </c>
      <c r="S3347" t="s">
        <v>564</v>
      </c>
      <c r="T3347">
        <v>0</v>
      </c>
      <c r="U3347">
        <v>0</v>
      </c>
      <c r="V3347" t="s">
        <v>1</v>
      </c>
      <c r="W3347" t="s">
        <v>1</v>
      </c>
      <c r="X3347">
        <v>1</v>
      </c>
      <c r="Y3347" t="s">
        <v>565</v>
      </c>
    </row>
    <row r="3348" spans="1:25">
      <c r="A3348" t="s">
        <v>62</v>
      </c>
      <c r="B3348" t="s">
        <v>66</v>
      </c>
      <c r="C3348">
        <v>2011</v>
      </c>
      <c r="D3348" t="s">
        <v>67</v>
      </c>
      <c r="E3348">
        <v>31095.277786254901</v>
      </c>
      <c r="F3348" s="13">
        <f t="shared" si="204"/>
        <v>151.02573612345589</v>
      </c>
      <c r="G3348" s="13">
        <f t="shared" si="205"/>
        <v>151.02573612345589</v>
      </c>
      <c r="H3348">
        <v>31.095277786254901</v>
      </c>
      <c r="I3348">
        <f t="shared" si="206"/>
        <v>0.15102573612345588</v>
      </c>
      <c r="J3348">
        <f t="shared" si="207"/>
        <v>0.15102573612345588</v>
      </c>
      <c r="K3348" t="s">
        <v>563</v>
      </c>
      <c r="L3348" t="s">
        <v>563</v>
      </c>
      <c r="M3348" t="s">
        <v>563</v>
      </c>
      <c r="N3348">
        <v>0</v>
      </c>
      <c r="O3348">
        <v>1</v>
      </c>
      <c r="P3348" t="s">
        <v>1</v>
      </c>
      <c r="Q3348" t="s">
        <v>1</v>
      </c>
      <c r="R3348">
        <v>1</v>
      </c>
      <c r="S3348" t="s">
        <v>564</v>
      </c>
      <c r="T3348">
        <v>0</v>
      </c>
      <c r="U3348">
        <v>0</v>
      </c>
      <c r="V3348" t="s">
        <v>1</v>
      </c>
      <c r="W3348" t="s">
        <v>1</v>
      </c>
      <c r="X3348">
        <v>1</v>
      </c>
      <c r="Y3348" t="s">
        <v>565</v>
      </c>
    </row>
    <row r="3349" spans="1:25">
      <c r="A3349" t="s">
        <v>62</v>
      </c>
      <c r="B3349" t="s">
        <v>66</v>
      </c>
      <c r="C3349">
        <v>2011</v>
      </c>
      <c r="D3349" t="s">
        <v>67</v>
      </c>
      <c r="E3349">
        <v>31658.4453582764</v>
      </c>
      <c r="F3349" s="13">
        <f t="shared" si="204"/>
        <v>153.61807413726027</v>
      </c>
      <c r="G3349" s="13">
        <f t="shared" si="205"/>
        <v>153.61807413726027</v>
      </c>
      <c r="H3349">
        <v>31.658445358276399</v>
      </c>
      <c r="I3349">
        <f t="shared" si="206"/>
        <v>0.15361807413726025</v>
      </c>
      <c r="J3349">
        <f t="shared" si="207"/>
        <v>0.15361807413726025</v>
      </c>
      <c r="K3349" t="s">
        <v>563</v>
      </c>
      <c r="L3349" t="s">
        <v>563</v>
      </c>
      <c r="M3349" t="s">
        <v>563</v>
      </c>
      <c r="N3349">
        <v>0</v>
      </c>
      <c r="O3349">
        <v>1</v>
      </c>
      <c r="P3349" t="s">
        <v>1</v>
      </c>
      <c r="Q3349" t="s">
        <v>1</v>
      </c>
      <c r="R3349">
        <v>1</v>
      </c>
      <c r="S3349" t="s">
        <v>564</v>
      </c>
      <c r="T3349">
        <v>0</v>
      </c>
      <c r="U3349">
        <v>0</v>
      </c>
      <c r="V3349" t="s">
        <v>1</v>
      </c>
      <c r="W3349" t="s">
        <v>1</v>
      </c>
      <c r="X3349">
        <v>1</v>
      </c>
      <c r="Y3349" t="s">
        <v>565</v>
      </c>
    </row>
    <row r="3350" spans="1:25">
      <c r="A3350" t="s">
        <v>62</v>
      </c>
      <c r="B3350" t="s">
        <v>66</v>
      </c>
      <c r="C3350">
        <v>2011</v>
      </c>
      <c r="D3350" t="s">
        <v>67</v>
      </c>
      <c r="E3350">
        <v>32075.939178466801</v>
      </c>
      <c r="F3350" s="13">
        <f t="shared" si="204"/>
        <v>155.53831211643603</v>
      </c>
      <c r="G3350" s="13">
        <f t="shared" si="205"/>
        <v>155.53831211643603</v>
      </c>
      <c r="H3350">
        <v>32.075939178466797</v>
      </c>
      <c r="I3350">
        <f t="shared" si="206"/>
        <v>0.15553831211643604</v>
      </c>
      <c r="J3350">
        <f t="shared" si="207"/>
        <v>0.15553831211643604</v>
      </c>
      <c r="K3350" t="s">
        <v>563</v>
      </c>
      <c r="L3350" t="s">
        <v>563</v>
      </c>
      <c r="M3350" t="s">
        <v>563</v>
      </c>
      <c r="N3350">
        <v>0</v>
      </c>
      <c r="O3350">
        <v>1</v>
      </c>
      <c r="P3350" t="s">
        <v>1</v>
      </c>
      <c r="Q3350" t="s">
        <v>1</v>
      </c>
      <c r="R3350">
        <v>1</v>
      </c>
      <c r="S3350" t="s">
        <v>564</v>
      </c>
      <c r="T3350">
        <v>0</v>
      </c>
      <c r="U3350">
        <v>0</v>
      </c>
      <c r="V3350" t="s">
        <v>1</v>
      </c>
      <c r="W3350" t="s">
        <v>1</v>
      </c>
      <c r="X3350">
        <v>1</v>
      </c>
      <c r="Y3350" t="s">
        <v>565</v>
      </c>
    </row>
    <row r="3351" spans="1:25">
      <c r="A3351" t="s">
        <v>62</v>
      </c>
      <c r="B3351" t="s">
        <v>66</v>
      </c>
      <c r="C3351">
        <v>2011</v>
      </c>
      <c r="D3351" t="s">
        <v>67</v>
      </c>
      <c r="E3351">
        <v>32322.376251220699</v>
      </c>
      <c r="F3351" s="13">
        <f t="shared" si="204"/>
        <v>156.67117617081189</v>
      </c>
      <c r="G3351" s="13">
        <f t="shared" si="205"/>
        <v>156.67117617081189</v>
      </c>
      <c r="H3351">
        <v>32.322376251220703</v>
      </c>
      <c r="I3351">
        <f t="shared" si="206"/>
        <v>0.15667117617081189</v>
      </c>
      <c r="J3351">
        <f t="shared" si="207"/>
        <v>0.15667117617081189</v>
      </c>
      <c r="K3351" t="s">
        <v>563</v>
      </c>
      <c r="L3351" t="s">
        <v>563</v>
      </c>
      <c r="M3351" t="s">
        <v>563</v>
      </c>
      <c r="N3351">
        <v>0</v>
      </c>
      <c r="O3351">
        <v>1</v>
      </c>
      <c r="P3351" t="s">
        <v>1</v>
      </c>
      <c r="Q3351" t="s">
        <v>1</v>
      </c>
      <c r="R3351">
        <v>1</v>
      </c>
      <c r="S3351" t="s">
        <v>564</v>
      </c>
      <c r="T3351">
        <v>0</v>
      </c>
      <c r="U3351">
        <v>0</v>
      </c>
      <c r="V3351" t="s">
        <v>1</v>
      </c>
      <c r="W3351" t="s">
        <v>1</v>
      </c>
      <c r="X3351">
        <v>1</v>
      </c>
      <c r="Y3351" t="s">
        <v>565</v>
      </c>
    </row>
    <row r="3352" spans="1:25">
      <c r="A3352" t="s">
        <v>62</v>
      </c>
      <c r="B3352" t="s">
        <v>66</v>
      </c>
      <c r="C3352">
        <v>2011</v>
      </c>
      <c r="D3352" t="s">
        <v>67</v>
      </c>
      <c r="E3352">
        <v>32422.653198242198</v>
      </c>
      <c r="F3352" s="13">
        <f t="shared" si="204"/>
        <v>157.13201813242375</v>
      </c>
      <c r="G3352" s="13">
        <f t="shared" si="205"/>
        <v>157.13201813242375</v>
      </c>
      <c r="H3352">
        <v>32.422653198242202</v>
      </c>
      <c r="I3352">
        <f t="shared" si="206"/>
        <v>0.15713201813242375</v>
      </c>
      <c r="J3352">
        <f t="shared" si="207"/>
        <v>0.15713201813242375</v>
      </c>
      <c r="K3352" t="s">
        <v>563</v>
      </c>
      <c r="L3352" t="s">
        <v>563</v>
      </c>
      <c r="M3352" t="s">
        <v>563</v>
      </c>
      <c r="N3352">
        <v>0</v>
      </c>
      <c r="O3352">
        <v>1</v>
      </c>
      <c r="P3352" t="s">
        <v>1</v>
      </c>
      <c r="Q3352" t="s">
        <v>1</v>
      </c>
      <c r="R3352">
        <v>1</v>
      </c>
      <c r="S3352" t="s">
        <v>564</v>
      </c>
      <c r="T3352">
        <v>0</v>
      </c>
      <c r="U3352">
        <v>0</v>
      </c>
      <c r="V3352" t="s">
        <v>1</v>
      </c>
      <c r="W3352" t="s">
        <v>1</v>
      </c>
      <c r="X3352">
        <v>1</v>
      </c>
      <c r="Y3352" t="s">
        <v>565</v>
      </c>
    </row>
    <row r="3353" spans="1:25">
      <c r="A3353" t="s">
        <v>62</v>
      </c>
      <c r="B3353" t="s">
        <v>66</v>
      </c>
      <c r="C3353">
        <v>2011</v>
      </c>
      <c r="D3353" t="s">
        <v>67</v>
      </c>
      <c r="E3353">
        <v>32507.377624511701</v>
      </c>
      <c r="F3353" s="13">
        <f t="shared" si="204"/>
        <v>157.52132795183456</v>
      </c>
      <c r="G3353" s="13">
        <f t="shared" si="205"/>
        <v>157.52132795183456</v>
      </c>
      <c r="H3353">
        <v>32.507377624511697</v>
      </c>
      <c r="I3353">
        <f t="shared" si="206"/>
        <v>0.15752132795183457</v>
      </c>
      <c r="J3353">
        <f t="shared" si="207"/>
        <v>0.15752132795183457</v>
      </c>
      <c r="K3353" t="s">
        <v>563</v>
      </c>
      <c r="L3353" t="s">
        <v>563</v>
      </c>
      <c r="M3353" t="s">
        <v>563</v>
      </c>
      <c r="N3353">
        <v>0</v>
      </c>
      <c r="O3353">
        <v>1</v>
      </c>
      <c r="P3353" t="s">
        <v>1</v>
      </c>
      <c r="Q3353" t="s">
        <v>1</v>
      </c>
      <c r="R3353">
        <v>1</v>
      </c>
      <c r="S3353" t="s">
        <v>564</v>
      </c>
      <c r="T3353">
        <v>0</v>
      </c>
      <c r="U3353">
        <v>0</v>
      </c>
      <c r="V3353" t="s">
        <v>1</v>
      </c>
      <c r="W3353" t="s">
        <v>1</v>
      </c>
      <c r="X3353">
        <v>1</v>
      </c>
      <c r="Y3353" t="s">
        <v>565</v>
      </c>
    </row>
    <row r="3354" spans="1:25">
      <c r="A3354" t="s">
        <v>62</v>
      </c>
      <c r="B3354" t="s">
        <v>66</v>
      </c>
      <c r="C3354">
        <v>2011</v>
      </c>
      <c r="D3354" t="s">
        <v>67</v>
      </c>
      <c r="E3354">
        <v>33210.578918457002</v>
      </c>
      <c r="F3354" s="13">
        <f t="shared" si="204"/>
        <v>160.75053190928779</v>
      </c>
      <c r="G3354" s="13">
        <f t="shared" si="205"/>
        <v>160.75053190928779</v>
      </c>
      <c r="H3354">
        <v>33.210578918457003</v>
      </c>
      <c r="I3354">
        <f t="shared" si="206"/>
        <v>0.16075053190928779</v>
      </c>
      <c r="J3354">
        <f t="shared" si="207"/>
        <v>0.16075053190928779</v>
      </c>
      <c r="K3354" t="s">
        <v>563</v>
      </c>
      <c r="L3354" t="s">
        <v>563</v>
      </c>
      <c r="M3354" t="s">
        <v>563</v>
      </c>
      <c r="N3354">
        <v>0</v>
      </c>
      <c r="O3354">
        <v>1</v>
      </c>
      <c r="P3354" t="s">
        <v>1</v>
      </c>
      <c r="Q3354" t="s">
        <v>1</v>
      </c>
      <c r="R3354">
        <v>1</v>
      </c>
      <c r="S3354" t="s">
        <v>564</v>
      </c>
      <c r="T3354">
        <v>0</v>
      </c>
      <c r="U3354">
        <v>0</v>
      </c>
      <c r="V3354" t="s">
        <v>1</v>
      </c>
      <c r="W3354" t="s">
        <v>1</v>
      </c>
      <c r="X3354">
        <v>1</v>
      </c>
      <c r="Y3354" t="s">
        <v>565</v>
      </c>
    </row>
    <row r="3355" spans="1:25">
      <c r="A3355" t="s">
        <v>62</v>
      </c>
      <c r="B3355" t="s">
        <v>66</v>
      </c>
      <c r="C3355">
        <v>2011</v>
      </c>
      <c r="D3355" t="s">
        <v>67</v>
      </c>
      <c r="E3355">
        <v>33415.138244628899</v>
      </c>
      <c r="F3355" s="13">
        <f t="shared" si="204"/>
        <v>161.68923028955584</v>
      </c>
      <c r="G3355" s="13">
        <f t="shared" si="205"/>
        <v>161.68923028955584</v>
      </c>
      <c r="H3355">
        <v>33.415138244628899</v>
      </c>
      <c r="I3355">
        <f t="shared" si="206"/>
        <v>0.16168923028955584</v>
      </c>
      <c r="J3355">
        <f t="shared" si="207"/>
        <v>0.16168923028955584</v>
      </c>
      <c r="K3355" t="s">
        <v>563</v>
      </c>
      <c r="L3355" t="s">
        <v>563</v>
      </c>
      <c r="M3355" t="s">
        <v>563</v>
      </c>
      <c r="N3355">
        <v>0</v>
      </c>
      <c r="O3355">
        <v>1</v>
      </c>
      <c r="P3355" t="s">
        <v>1</v>
      </c>
      <c r="Q3355" t="s">
        <v>1</v>
      </c>
      <c r="R3355">
        <v>1</v>
      </c>
      <c r="S3355" t="s">
        <v>564</v>
      </c>
      <c r="T3355">
        <v>0</v>
      </c>
      <c r="U3355">
        <v>0</v>
      </c>
      <c r="V3355" t="s">
        <v>1</v>
      </c>
      <c r="W3355" t="s">
        <v>1</v>
      </c>
      <c r="X3355">
        <v>1</v>
      </c>
      <c r="Y3355" t="s">
        <v>565</v>
      </c>
    </row>
    <row r="3356" spans="1:25">
      <c r="A3356" t="s">
        <v>62</v>
      </c>
      <c r="B3356" t="s">
        <v>66</v>
      </c>
      <c r="C3356">
        <v>2011</v>
      </c>
      <c r="D3356" t="s">
        <v>67</v>
      </c>
      <c r="E3356">
        <v>33599.2813110352</v>
      </c>
      <c r="F3356" s="13">
        <f t="shared" si="204"/>
        <v>162.53398628335052</v>
      </c>
      <c r="G3356" s="13">
        <f t="shared" si="205"/>
        <v>162.53398628335052</v>
      </c>
      <c r="H3356">
        <v>33.599281311035199</v>
      </c>
      <c r="I3356">
        <f t="shared" si="206"/>
        <v>0.16253398628335053</v>
      </c>
      <c r="J3356">
        <f t="shared" si="207"/>
        <v>0.16253398628335053</v>
      </c>
      <c r="K3356" t="s">
        <v>563</v>
      </c>
      <c r="L3356" t="s">
        <v>563</v>
      </c>
      <c r="M3356" t="s">
        <v>563</v>
      </c>
      <c r="N3356">
        <v>0</v>
      </c>
      <c r="O3356">
        <v>1</v>
      </c>
      <c r="P3356" t="s">
        <v>1</v>
      </c>
      <c r="Q3356" t="s">
        <v>1</v>
      </c>
      <c r="R3356">
        <v>1</v>
      </c>
      <c r="S3356" t="s">
        <v>564</v>
      </c>
      <c r="T3356">
        <v>0</v>
      </c>
      <c r="U3356">
        <v>0</v>
      </c>
      <c r="V3356" t="s">
        <v>1</v>
      </c>
      <c r="W3356" t="s">
        <v>1</v>
      </c>
      <c r="X3356">
        <v>1</v>
      </c>
      <c r="Y3356" t="s">
        <v>565</v>
      </c>
    </row>
    <row r="3357" spans="1:25">
      <c r="A3357" t="s">
        <v>62</v>
      </c>
      <c r="B3357" t="s">
        <v>66</v>
      </c>
      <c r="C3357">
        <v>2011</v>
      </c>
      <c r="D3357" t="s">
        <v>67</v>
      </c>
      <c r="E3357">
        <v>33917.1524047852</v>
      </c>
      <c r="F3357" s="13">
        <f t="shared" si="204"/>
        <v>163.99165592506668</v>
      </c>
      <c r="G3357" s="13">
        <f t="shared" si="205"/>
        <v>163.99165592506668</v>
      </c>
      <c r="H3357">
        <v>33.917152404785199</v>
      </c>
      <c r="I3357">
        <f t="shared" si="206"/>
        <v>0.16399165592506668</v>
      </c>
      <c r="J3357">
        <f t="shared" si="207"/>
        <v>0.16399165592506668</v>
      </c>
      <c r="K3357" t="s">
        <v>563</v>
      </c>
      <c r="L3357" t="s">
        <v>563</v>
      </c>
      <c r="M3357" t="s">
        <v>563</v>
      </c>
      <c r="N3357">
        <v>0</v>
      </c>
      <c r="O3357">
        <v>1</v>
      </c>
      <c r="P3357" t="s">
        <v>1</v>
      </c>
      <c r="Q3357" t="s">
        <v>1</v>
      </c>
      <c r="R3357">
        <v>1</v>
      </c>
      <c r="S3357" t="s">
        <v>564</v>
      </c>
      <c r="T3357">
        <v>0</v>
      </c>
      <c r="U3357">
        <v>0</v>
      </c>
      <c r="V3357" t="s">
        <v>1</v>
      </c>
      <c r="W3357" t="s">
        <v>1</v>
      </c>
      <c r="X3357">
        <v>1</v>
      </c>
      <c r="Y3357" t="s">
        <v>565</v>
      </c>
    </row>
    <row r="3358" spans="1:25">
      <c r="A3358" t="s">
        <v>62</v>
      </c>
      <c r="B3358" t="s">
        <v>66</v>
      </c>
      <c r="C3358">
        <v>2011</v>
      </c>
      <c r="D3358" t="s">
        <v>67</v>
      </c>
      <c r="E3358">
        <v>34120.1591491699</v>
      </c>
      <c r="F3358" s="13">
        <f t="shared" si="204"/>
        <v>164.92221853088887</v>
      </c>
      <c r="G3358" s="13">
        <f t="shared" si="205"/>
        <v>164.92221853088887</v>
      </c>
      <c r="H3358">
        <v>34.120159149169901</v>
      </c>
      <c r="I3358">
        <f t="shared" si="206"/>
        <v>0.16492221853088887</v>
      </c>
      <c r="J3358">
        <f t="shared" si="207"/>
        <v>0.16492221853088887</v>
      </c>
      <c r="K3358" t="s">
        <v>563</v>
      </c>
      <c r="L3358" t="s">
        <v>563</v>
      </c>
      <c r="M3358" t="s">
        <v>563</v>
      </c>
      <c r="N3358">
        <v>0</v>
      </c>
      <c r="O3358">
        <v>1</v>
      </c>
      <c r="P3358" t="s">
        <v>1</v>
      </c>
      <c r="Q3358" t="s">
        <v>1</v>
      </c>
      <c r="R3358">
        <v>1</v>
      </c>
      <c r="S3358" t="s">
        <v>564</v>
      </c>
      <c r="T3358">
        <v>0</v>
      </c>
      <c r="U3358">
        <v>0</v>
      </c>
      <c r="V3358" t="s">
        <v>1</v>
      </c>
      <c r="W3358" t="s">
        <v>1</v>
      </c>
      <c r="X3358">
        <v>1</v>
      </c>
      <c r="Y3358" t="s">
        <v>565</v>
      </c>
    </row>
    <row r="3359" spans="1:25">
      <c r="A3359" t="s">
        <v>62</v>
      </c>
      <c r="B3359" t="s">
        <v>66</v>
      </c>
      <c r="C3359">
        <v>2011</v>
      </c>
      <c r="D3359" t="s">
        <v>67</v>
      </c>
      <c r="E3359">
        <v>34634.986877441399</v>
      </c>
      <c r="F3359" s="13">
        <f t="shared" si="204"/>
        <v>167.28085569954885</v>
      </c>
      <c r="G3359" s="13">
        <f t="shared" si="205"/>
        <v>167.28085569954885</v>
      </c>
      <c r="H3359">
        <v>34.634986877441399</v>
      </c>
      <c r="I3359">
        <f t="shared" si="206"/>
        <v>0.16728085569954884</v>
      </c>
      <c r="J3359">
        <f t="shared" si="207"/>
        <v>0.16728085569954884</v>
      </c>
      <c r="K3359" t="s">
        <v>563</v>
      </c>
      <c r="L3359" t="s">
        <v>563</v>
      </c>
      <c r="M3359" t="s">
        <v>563</v>
      </c>
      <c r="N3359">
        <v>0</v>
      </c>
      <c r="O3359">
        <v>1</v>
      </c>
      <c r="P3359" t="s">
        <v>1</v>
      </c>
      <c r="Q3359" t="s">
        <v>1</v>
      </c>
      <c r="R3359">
        <v>1</v>
      </c>
      <c r="S3359" t="s">
        <v>564</v>
      </c>
      <c r="T3359">
        <v>0</v>
      </c>
      <c r="U3359">
        <v>0</v>
      </c>
      <c r="V3359" t="s">
        <v>1</v>
      </c>
      <c r="W3359" t="s">
        <v>1</v>
      </c>
      <c r="X3359">
        <v>1</v>
      </c>
      <c r="Y3359" t="s">
        <v>565</v>
      </c>
    </row>
    <row r="3360" spans="1:25">
      <c r="A3360" t="s">
        <v>62</v>
      </c>
      <c r="B3360" t="s">
        <v>66</v>
      </c>
      <c r="C3360">
        <v>2011</v>
      </c>
      <c r="D3360" t="s">
        <v>67</v>
      </c>
      <c r="E3360">
        <v>35092.372894287102</v>
      </c>
      <c r="F3360" s="13">
        <f t="shared" si="204"/>
        <v>169.37480500528642</v>
      </c>
      <c r="G3360" s="13">
        <f t="shared" si="205"/>
        <v>169.37480500528642</v>
      </c>
      <c r="H3360">
        <v>35.092372894287102</v>
      </c>
      <c r="I3360">
        <f t="shared" si="206"/>
        <v>0.16937480500528643</v>
      </c>
      <c r="J3360">
        <f t="shared" si="207"/>
        <v>0.16937480500528643</v>
      </c>
      <c r="K3360" t="s">
        <v>563</v>
      </c>
      <c r="L3360" t="s">
        <v>563</v>
      </c>
      <c r="M3360" t="s">
        <v>563</v>
      </c>
      <c r="N3360">
        <v>0</v>
      </c>
      <c r="O3360">
        <v>1</v>
      </c>
      <c r="P3360" t="s">
        <v>1</v>
      </c>
      <c r="Q3360" t="s">
        <v>1</v>
      </c>
      <c r="R3360">
        <v>1</v>
      </c>
      <c r="S3360" t="s">
        <v>564</v>
      </c>
      <c r="T3360">
        <v>0</v>
      </c>
      <c r="U3360">
        <v>0</v>
      </c>
      <c r="V3360" t="s">
        <v>1</v>
      </c>
      <c r="W3360" t="s">
        <v>1</v>
      </c>
      <c r="X3360">
        <v>1</v>
      </c>
      <c r="Y3360" t="s">
        <v>565</v>
      </c>
    </row>
    <row r="3361" spans="1:25">
      <c r="A3361" t="s">
        <v>62</v>
      </c>
      <c r="B3361" t="s">
        <v>66</v>
      </c>
      <c r="C3361">
        <v>2011</v>
      </c>
      <c r="D3361" t="s">
        <v>67</v>
      </c>
      <c r="E3361">
        <v>35292.938232421897</v>
      </c>
      <c r="F3361" s="13">
        <f t="shared" si="204"/>
        <v>170.29256207739633</v>
      </c>
      <c r="G3361" s="13">
        <f t="shared" si="205"/>
        <v>170.29256207739633</v>
      </c>
      <c r="H3361">
        <v>35.292938232421903</v>
      </c>
      <c r="I3361">
        <f t="shared" si="206"/>
        <v>0.17029256207739632</v>
      </c>
      <c r="J3361">
        <f t="shared" si="207"/>
        <v>0.17029256207739632</v>
      </c>
      <c r="K3361" t="s">
        <v>563</v>
      </c>
      <c r="L3361" t="s">
        <v>563</v>
      </c>
      <c r="M3361" t="s">
        <v>563</v>
      </c>
      <c r="N3361">
        <v>0</v>
      </c>
      <c r="O3361">
        <v>1</v>
      </c>
      <c r="P3361" t="s">
        <v>1</v>
      </c>
      <c r="Q3361" t="s">
        <v>1</v>
      </c>
      <c r="R3361">
        <v>1</v>
      </c>
      <c r="S3361" t="s">
        <v>564</v>
      </c>
      <c r="T3361">
        <v>0</v>
      </c>
      <c r="U3361">
        <v>0</v>
      </c>
      <c r="V3361" t="s">
        <v>1</v>
      </c>
      <c r="W3361" t="s">
        <v>1</v>
      </c>
      <c r="X3361">
        <v>1</v>
      </c>
      <c r="Y3361" t="s">
        <v>565</v>
      </c>
    </row>
    <row r="3362" spans="1:25">
      <c r="A3362" t="s">
        <v>62</v>
      </c>
      <c r="B3362" t="s">
        <v>66</v>
      </c>
      <c r="C3362">
        <v>2011</v>
      </c>
      <c r="D3362" t="s">
        <v>67</v>
      </c>
      <c r="E3362">
        <v>35522.239685058601</v>
      </c>
      <c r="F3362" s="13">
        <f t="shared" si="204"/>
        <v>171.34148046705434</v>
      </c>
      <c r="G3362" s="13">
        <f t="shared" si="205"/>
        <v>171.34148046705434</v>
      </c>
      <c r="H3362">
        <v>35.522239685058601</v>
      </c>
      <c r="I3362">
        <f t="shared" si="206"/>
        <v>0.17134148046705433</v>
      </c>
      <c r="J3362">
        <f t="shared" si="207"/>
        <v>0.17134148046705433</v>
      </c>
      <c r="K3362" t="s">
        <v>563</v>
      </c>
      <c r="L3362" t="s">
        <v>563</v>
      </c>
      <c r="M3362" t="s">
        <v>563</v>
      </c>
      <c r="N3362">
        <v>0</v>
      </c>
      <c r="O3362">
        <v>1</v>
      </c>
      <c r="P3362" t="s">
        <v>1</v>
      </c>
      <c r="Q3362" t="s">
        <v>1</v>
      </c>
      <c r="R3362">
        <v>1</v>
      </c>
      <c r="S3362" t="s">
        <v>564</v>
      </c>
      <c r="T3362">
        <v>0</v>
      </c>
      <c r="U3362">
        <v>0</v>
      </c>
      <c r="V3362" t="s">
        <v>1</v>
      </c>
      <c r="W3362" t="s">
        <v>1</v>
      </c>
      <c r="X3362">
        <v>1</v>
      </c>
      <c r="Y3362" t="s">
        <v>565</v>
      </c>
    </row>
    <row r="3363" spans="1:25">
      <c r="A3363" t="s">
        <v>62</v>
      </c>
      <c r="B3363" t="s">
        <v>66</v>
      </c>
      <c r="C3363">
        <v>2011</v>
      </c>
      <c r="D3363" t="s">
        <v>67</v>
      </c>
      <c r="E3363">
        <v>35672.2030639648</v>
      </c>
      <c r="F3363" s="13">
        <f t="shared" si="204"/>
        <v>172.02728432533115</v>
      </c>
      <c r="G3363" s="13">
        <f t="shared" si="205"/>
        <v>172.02728432533115</v>
      </c>
      <c r="H3363">
        <v>35.672203063964801</v>
      </c>
      <c r="I3363">
        <f t="shared" si="206"/>
        <v>0.17202728432533115</v>
      </c>
      <c r="J3363">
        <f t="shared" si="207"/>
        <v>0.17202728432533115</v>
      </c>
      <c r="K3363" t="s">
        <v>563</v>
      </c>
      <c r="L3363" t="s">
        <v>563</v>
      </c>
      <c r="M3363" t="s">
        <v>563</v>
      </c>
      <c r="N3363">
        <v>0</v>
      </c>
      <c r="O3363">
        <v>1</v>
      </c>
      <c r="P3363" t="s">
        <v>1</v>
      </c>
      <c r="Q3363" t="s">
        <v>1</v>
      </c>
      <c r="R3363">
        <v>1</v>
      </c>
      <c r="S3363" t="s">
        <v>564</v>
      </c>
      <c r="T3363">
        <v>0</v>
      </c>
      <c r="U3363">
        <v>0</v>
      </c>
      <c r="V3363" t="s">
        <v>1</v>
      </c>
      <c r="W3363" t="s">
        <v>1</v>
      </c>
      <c r="X3363">
        <v>1</v>
      </c>
      <c r="Y3363" t="s">
        <v>565</v>
      </c>
    </row>
    <row r="3364" spans="1:25">
      <c r="A3364" t="s">
        <v>62</v>
      </c>
      <c r="B3364" t="s">
        <v>66</v>
      </c>
      <c r="C3364">
        <v>2011</v>
      </c>
      <c r="D3364" t="s">
        <v>67</v>
      </c>
      <c r="E3364">
        <v>35804.763793945298</v>
      </c>
      <c r="F3364" s="13">
        <f t="shared" si="204"/>
        <v>172.63337903452728</v>
      </c>
      <c r="G3364" s="13">
        <f t="shared" si="205"/>
        <v>172.63337903452728</v>
      </c>
      <c r="H3364">
        <v>35.804763793945298</v>
      </c>
      <c r="I3364">
        <f t="shared" si="206"/>
        <v>0.17263337903452727</v>
      </c>
      <c r="J3364">
        <f t="shared" si="207"/>
        <v>0.17263337903452727</v>
      </c>
      <c r="K3364" t="s">
        <v>563</v>
      </c>
      <c r="L3364" t="s">
        <v>563</v>
      </c>
      <c r="M3364" t="s">
        <v>563</v>
      </c>
      <c r="N3364">
        <v>0</v>
      </c>
      <c r="O3364">
        <v>1</v>
      </c>
      <c r="P3364" t="s">
        <v>1</v>
      </c>
      <c r="Q3364" t="s">
        <v>1</v>
      </c>
      <c r="R3364">
        <v>1</v>
      </c>
      <c r="S3364" t="s">
        <v>564</v>
      </c>
      <c r="T3364">
        <v>0</v>
      </c>
      <c r="U3364">
        <v>0</v>
      </c>
      <c r="V3364" t="s">
        <v>1</v>
      </c>
      <c r="W3364" t="s">
        <v>1</v>
      </c>
      <c r="X3364">
        <v>1</v>
      </c>
      <c r="Y3364" t="s">
        <v>565</v>
      </c>
    </row>
    <row r="3365" spans="1:25">
      <c r="A3365" t="s">
        <v>62</v>
      </c>
      <c r="B3365" t="s">
        <v>66</v>
      </c>
      <c r="C3365">
        <v>2011</v>
      </c>
      <c r="D3365" t="s">
        <v>67</v>
      </c>
      <c r="E3365">
        <v>35953.987121582002</v>
      </c>
      <c r="F3365" s="13">
        <f t="shared" si="204"/>
        <v>173.31551950484268</v>
      </c>
      <c r="G3365" s="13">
        <f t="shared" si="205"/>
        <v>173.31551950484268</v>
      </c>
      <c r="H3365">
        <v>35.953987121582003</v>
      </c>
      <c r="I3365">
        <f t="shared" si="206"/>
        <v>0.1733155195048427</v>
      </c>
      <c r="J3365">
        <f t="shared" si="207"/>
        <v>0.1733155195048427</v>
      </c>
      <c r="K3365" t="s">
        <v>563</v>
      </c>
      <c r="L3365" t="s">
        <v>563</v>
      </c>
      <c r="M3365" t="s">
        <v>563</v>
      </c>
      <c r="N3365">
        <v>0</v>
      </c>
      <c r="O3365">
        <v>1</v>
      </c>
      <c r="P3365" t="s">
        <v>1</v>
      </c>
      <c r="Q3365" t="s">
        <v>1</v>
      </c>
      <c r="R3365">
        <v>1</v>
      </c>
      <c r="S3365" t="s">
        <v>564</v>
      </c>
      <c r="T3365">
        <v>0</v>
      </c>
      <c r="U3365">
        <v>0</v>
      </c>
      <c r="V3365" t="s">
        <v>1</v>
      </c>
      <c r="W3365" t="s">
        <v>1</v>
      </c>
      <c r="X3365">
        <v>1</v>
      </c>
      <c r="Y3365" t="s">
        <v>565</v>
      </c>
    </row>
    <row r="3366" spans="1:25">
      <c r="A3366" t="s">
        <v>62</v>
      </c>
      <c r="B3366" t="s">
        <v>66</v>
      </c>
      <c r="C3366">
        <v>2011</v>
      </c>
      <c r="D3366" t="s">
        <v>67</v>
      </c>
      <c r="E3366">
        <v>36809.219360351599</v>
      </c>
      <c r="F3366" s="13">
        <f t="shared" si="204"/>
        <v>177.22220970270737</v>
      </c>
      <c r="G3366" s="13">
        <f t="shared" si="205"/>
        <v>177.22220970270737</v>
      </c>
      <c r="H3366">
        <v>36.809219360351598</v>
      </c>
      <c r="I3366">
        <f t="shared" si="206"/>
        <v>0.17722220970270738</v>
      </c>
      <c r="J3366">
        <f t="shared" si="207"/>
        <v>0.17722220970270738</v>
      </c>
      <c r="K3366" t="s">
        <v>563</v>
      </c>
      <c r="L3366" t="s">
        <v>563</v>
      </c>
      <c r="M3366" t="s">
        <v>563</v>
      </c>
      <c r="N3366">
        <v>0</v>
      </c>
      <c r="O3366">
        <v>1</v>
      </c>
      <c r="P3366" t="s">
        <v>1</v>
      </c>
      <c r="Q3366" t="s">
        <v>1</v>
      </c>
      <c r="R3366">
        <v>1</v>
      </c>
      <c r="S3366" t="s">
        <v>564</v>
      </c>
      <c r="T3366">
        <v>0</v>
      </c>
      <c r="U3366">
        <v>0</v>
      </c>
      <c r="V3366" t="s">
        <v>1</v>
      </c>
      <c r="W3366" t="s">
        <v>1</v>
      </c>
      <c r="X3366">
        <v>1</v>
      </c>
      <c r="Y3366" t="s">
        <v>565</v>
      </c>
    </row>
    <row r="3367" spans="1:25">
      <c r="A3367" t="s">
        <v>62</v>
      </c>
      <c r="B3367" t="s">
        <v>66</v>
      </c>
      <c r="C3367">
        <v>2011</v>
      </c>
      <c r="D3367" t="s">
        <v>67</v>
      </c>
      <c r="E3367">
        <v>37096.164703369097</v>
      </c>
      <c r="F3367" s="13">
        <f t="shared" si="204"/>
        <v>178.53191389142461</v>
      </c>
      <c r="G3367" s="13">
        <f t="shared" si="205"/>
        <v>178.53191389142461</v>
      </c>
      <c r="H3367">
        <v>37.096164703369098</v>
      </c>
      <c r="I3367">
        <f t="shared" si="206"/>
        <v>0.17853191389142462</v>
      </c>
      <c r="J3367">
        <f t="shared" si="207"/>
        <v>0.17853191389142462</v>
      </c>
      <c r="K3367" t="s">
        <v>563</v>
      </c>
      <c r="L3367" t="s">
        <v>563</v>
      </c>
      <c r="M3367" t="s">
        <v>563</v>
      </c>
      <c r="N3367">
        <v>0</v>
      </c>
      <c r="O3367">
        <v>1</v>
      </c>
      <c r="P3367" t="s">
        <v>1</v>
      </c>
      <c r="Q3367" t="s">
        <v>1</v>
      </c>
      <c r="R3367">
        <v>1</v>
      </c>
      <c r="S3367" t="s">
        <v>564</v>
      </c>
      <c r="T3367">
        <v>0</v>
      </c>
      <c r="U3367">
        <v>0</v>
      </c>
      <c r="V3367" t="s">
        <v>1</v>
      </c>
      <c r="W3367" t="s">
        <v>1</v>
      </c>
      <c r="X3367">
        <v>1</v>
      </c>
      <c r="Y3367" t="s">
        <v>565</v>
      </c>
    </row>
    <row r="3368" spans="1:25">
      <c r="A3368" t="s">
        <v>62</v>
      </c>
      <c r="B3368" t="s">
        <v>66</v>
      </c>
      <c r="C3368">
        <v>2011</v>
      </c>
      <c r="D3368" t="s">
        <v>67</v>
      </c>
      <c r="E3368">
        <v>38494.247436523401</v>
      </c>
      <c r="F3368" s="13">
        <f t="shared" si="204"/>
        <v>184.9057522077081</v>
      </c>
      <c r="G3368" s="13">
        <f t="shared" si="205"/>
        <v>184.9057522077081</v>
      </c>
      <c r="H3368">
        <v>38.494247436523402</v>
      </c>
      <c r="I3368">
        <f t="shared" si="206"/>
        <v>0.18490575220770811</v>
      </c>
      <c r="J3368">
        <f t="shared" si="207"/>
        <v>0.18490575220770811</v>
      </c>
      <c r="K3368" t="s">
        <v>563</v>
      </c>
      <c r="L3368" t="s">
        <v>563</v>
      </c>
      <c r="M3368" t="s">
        <v>563</v>
      </c>
      <c r="N3368">
        <v>0</v>
      </c>
      <c r="O3368">
        <v>1</v>
      </c>
      <c r="P3368" t="s">
        <v>1</v>
      </c>
      <c r="Q3368" t="s">
        <v>1</v>
      </c>
      <c r="R3368">
        <v>1</v>
      </c>
      <c r="S3368" t="s">
        <v>564</v>
      </c>
      <c r="T3368">
        <v>0</v>
      </c>
      <c r="U3368">
        <v>0</v>
      </c>
      <c r="V3368" t="s">
        <v>1</v>
      </c>
      <c r="W3368" t="s">
        <v>1</v>
      </c>
      <c r="X3368">
        <v>1</v>
      </c>
      <c r="Y3368" t="s">
        <v>565</v>
      </c>
    </row>
    <row r="3369" spans="1:25">
      <c r="A3369" t="s">
        <v>62</v>
      </c>
      <c r="B3369" t="s">
        <v>66</v>
      </c>
      <c r="C3369">
        <v>2011</v>
      </c>
      <c r="D3369" t="s">
        <v>67</v>
      </c>
      <c r="E3369">
        <v>33371.883392333999</v>
      </c>
      <c r="F3369" s="13">
        <f t="shared" si="204"/>
        <v>161.49076380249613</v>
      </c>
      <c r="G3369" s="13">
        <f t="shared" si="205"/>
        <v>161.49076380249613</v>
      </c>
      <c r="H3369">
        <v>33.371883392333999</v>
      </c>
      <c r="I3369">
        <f t="shared" si="206"/>
        <v>0.16149076380249613</v>
      </c>
      <c r="J3369">
        <f t="shared" si="207"/>
        <v>0.16149076380249613</v>
      </c>
      <c r="K3369" t="s">
        <v>563</v>
      </c>
      <c r="L3369" t="s">
        <v>563</v>
      </c>
      <c r="M3369" t="s">
        <v>563</v>
      </c>
      <c r="N3369">
        <v>0</v>
      </c>
      <c r="O3369">
        <v>1</v>
      </c>
      <c r="P3369" t="s">
        <v>1</v>
      </c>
      <c r="Q3369" t="s">
        <v>1</v>
      </c>
      <c r="R3369">
        <v>1</v>
      </c>
      <c r="S3369" t="s">
        <v>564</v>
      </c>
      <c r="T3369">
        <v>0</v>
      </c>
      <c r="U3369">
        <v>0</v>
      </c>
      <c r="V3369" t="s">
        <v>1</v>
      </c>
      <c r="W3369" t="s">
        <v>1</v>
      </c>
      <c r="X3369">
        <v>1</v>
      </c>
      <c r="Y3369" t="s">
        <v>565</v>
      </c>
    </row>
    <row r="3370" spans="1:25">
      <c r="A3370" t="s">
        <v>62</v>
      </c>
      <c r="B3370" t="s">
        <v>66</v>
      </c>
      <c r="C3370">
        <v>2011</v>
      </c>
      <c r="D3370" t="s">
        <v>67</v>
      </c>
      <c r="E3370">
        <v>33688.247680664099</v>
      </c>
      <c r="F3370" s="13">
        <f t="shared" si="204"/>
        <v>162.94203335158238</v>
      </c>
      <c r="G3370" s="13">
        <f t="shared" si="205"/>
        <v>162.94203335158238</v>
      </c>
      <c r="H3370">
        <v>33.688247680664098</v>
      </c>
      <c r="I3370">
        <f t="shared" si="206"/>
        <v>0.16294203335158239</v>
      </c>
      <c r="J3370">
        <f t="shared" si="207"/>
        <v>0.16294203335158239</v>
      </c>
      <c r="K3370" t="s">
        <v>563</v>
      </c>
      <c r="L3370" t="s">
        <v>563</v>
      </c>
      <c r="M3370" t="s">
        <v>563</v>
      </c>
      <c r="N3370">
        <v>0</v>
      </c>
      <c r="O3370">
        <v>1</v>
      </c>
      <c r="P3370" t="s">
        <v>1</v>
      </c>
      <c r="Q3370" t="s">
        <v>1</v>
      </c>
      <c r="R3370">
        <v>1</v>
      </c>
      <c r="S3370" t="s">
        <v>564</v>
      </c>
      <c r="T3370">
        <v>0</v>
      </c>
      <c r="U3370">
        <v>0</v>
      </c>
      <c r="V3370" t="s">
        <v>1</v>
      </c>
      <c r="W3370" t="s">
        <v>1</v>
      </c>
      <c r="X3370">
        <v>1</v>
      </c>
      <c r="Y3370" t="s">
        <v>565</v>
      </c>
    </row>
    <row r="3371" spans="1:25">
      <c r="A3371" t="s">
        <v>62</v>
      </c>
      <c r="B3371" t="s">
        <v>66</v>
      </c>
      <c r="C3371">
        <v>2011</v>
      </c>
      <c r="D3371" t="s">
        <v>67</v>
      </c>
      <c r="E3371">
        <v>33733.261108398401</v>
      </c>
      <c r="F3371" s="13">
        <f t="shared" si="204"/>
        <v>163.14846758726515</v>
      </c>
      <c r="G3371" s="13">
        <f t="shared" si="205"/>
        <v>163.14846758726515</v>
      </c>
      <c r="H3371">
        <v>33.733261108398402</v>
      </c>
      <c r="I3371">
        <f t="shared" si="206"/>
        <v>0.16314846758726514</v>
      </c>
      <c r="J3371">
        <f t="shared" si="207"/>
        <v>0.16314846758726514</v>
      </c>
      <c r="K3371" t="s">
        <v>563</v>
      </c>
      <c r="L3371" t="s">
        <v>563</v>
      </c>
      <c r="M3371" t="s">
        <v>563</v>
      </c>
      <c r="N3371">
        <v>0</v>
      </c>
      <c r="O3371">
        <v>1</v>
      </c>
      <c r="P3371" t="s">
        <v>1</v>
      </c>
      <c r="Q3371" t="s">
        <v>1</v>
      </c>
      <c r="R3371">
        <v>1</v>
      </c>
      <c r="S3371" t="s">
        <v>564</v>
      </c>
      <c r="T3371">
        <v>0</v>
      </c>
      <c r="U3371">
        <v>0</v>
      </c>
      <c r="V3371" t="s">
        <v>1</v>
      </c>
      <c r="W3371" t="s">
        <v>1</v>
      </c>
      <c r="X3371">
        <v>1</v>
      </c>
      <c r="Y3371" t="s">
        <v>565</v>
      </c>
    </row>
    <row r="3372" spans="1:25">
      <c r="A3372" t="s">
        <v>62</v>
      </c>
      <c r="B3372" t="s">
        <v>66</v>
      </c>
      <c r="C3372">
        <v>2011</v>
      </c>
      <c r="D3372" t="s">
        <v>67</v>
      </c>
      <c r="E3372">
        <v>35902.030944824197</v>
      </c>
      <c r="F3372" s="13">
        <f t="shared" si="204"/>
        <v>173.07803034352085</v>
      </c>
      <c r="G3372" s="13">
        <f t="shared" si="205"/>
        <v>173.07803034352085</v>
      </c>
      <c r="H3372">
        <v>35.902030944824197</v>
      </c>
      <c r="I3372">
        <f t="shared" si="206"/>
        <v>0.17307803034352084</v>
      </c>
      <c r="J3372">
        <f t="shared" si="207"/>
        <v>0.17307803034352084</v>
      </c>
      <c r="K3372" t="s">
        <v>563</v>
      </c>
      <c r="L3372" t="s">
        <v>563</v>
      </c>
      <c r="M3372" t="s">
        <v>563</v>
      </c>
      <c r="N3372">
        <v>0</v>
      </c>
      <c r="O3372">
        <v>1</v>
      </c>
      <c r="P3372" t="s">
        <v>1</v>
      </c>
      <c r="Q3372" t="s">
        <v>1</v>
      </c>
      <c r="R3372">
        <v>1</v>
      </c>
      <c r="S3372" t="s">
        <v>564</v>
      </c>
      <c r="T3372">
        <v>0</v>
      </c>
      <c r="U3372">
        <v>0</v>
      </c>
      <c r="V3372" t="s">
        <v>1</v>
      </c>
      <c r="W3372" t="s">
        <v>1</v>
      </c>
      <c r="X3372">
        <v>1</v>
      </c>
      <c r="Y3372" t="s">
        <v>565</v>
      </c>
    </row>
    <row r="3373" spans="1:25">
      <c r="A3373" t="s">
        <v>62</v>
      </c>
      <c r="B3373" t="s">
        <v>586</v>
      </c>
      <c r="C3373">
        <v>2010</v>
      </c>
      <c r="D3373" t="s">
        <v>587</v>
      </c>
      <c r="E3373">
        <v>7.8</v>
      </c>
      <c r="F3373">
        <v>4</v>
      </c>
      <c r="G3373">
        <v>4</v>
      </c>
      <c r="H3373">
        <v>7.7999999999999996E-3</v>
      </c>
      <c r="I3373">
        <f t="shared" si="206"/>
        <v>4.0000000000000001E-3</v>
      </c>
      <c r="J3373">
        <f t="shared" si="207"/>
        <v>4.0000000000000001E-3</v>
      </c>
      <c r="K3373" t="s">
        <v>563</v>
      </c>
      <c r="L3373" t="s">
        <v>563</v>
      </c>
      <c r="M3373" t="s">
        <v>563</v>
      </c>
      <c r="N3373">
        <v>0</v>
      </c>
      <c r="O3373">
        <v>0</v>
      </c>
      <c r="P3373" t="s">
        <v>588</v>
      </c>
      <c r="Q3373" t="s">
        <v>1</v>
      </c>
      <c r="R3373">
        <v>1</v>
      </c>
      <c r="S3373" t="s">
        <v>564</v>
      </c>
      <c r="T3373">
        <v>0</v>
      </c>
      <c r="U3373">
        <v>0</v>
      </c>
      <c r="V3373" t="s">
        <v>1</v>
      </c>
      <c r="W3373" t="s">
        <v>1</v>
      </c>
      <c r="X3373">
        <v>1</v>
      </c>
      <c r="Y3373" t="s">
        <v>565</v>
      </c>
    </row>
    <row r="3374" spans="1:25">
      <c r="A3374" t="s">
        <v>62</v>
      </c>
      <c r="B3374" t="s">
        <v>586</v>
      </c>
      <c r="C3374">
        <v>2010</v>
      </c>
      <c r="D3374" t="s">
        <v>587</v>
      </c>
      <c r="E3374">
        <v>8.6</v>
      </c>
      <c r="F3374">
        <v>4</v>
      </c>
      <c r="G3374">
        <v>4</v>
      </c>
      <c r="H3374">
        <v>8.6E-3</v>
      </c>
      <c r="I3374">
        <f t="shared" si="206"/>
        <v>4.0000000000000001E-3</v>
      </c>
      <c r="J3374">
        <f t="shared" si="207"/>
        <v>4.0000000000000001E-3</v>
      </c>
      <c r="K3374" t="s">
        <v>563</v>
      </c>
      <c r="L3374" t="s">
        <v>563</v>
      </c>
      <c r="M3374" t="s">
        <v>563</v>
      </c>
      <c r="N3374">
        <v>0</v>
      </c>
      <c r="O3374">
        <v>0</v>
      </c>
      <c r="P3374" t="s">
        <v>588</v>
      </c>
      <c r="Q3374" t="s">
        <v>1</v>
      </c>
      <c r="R3374">
        <v>1</v>
      </c>
      <c r="S3374" t="s">
        <v>564</v>
      </c>
      <c r="T3374">
        <v>0</v>
      </c>
      <c r="U3374">
        <v>0</v>
      </c>
      <c r="V3374" t="s">
        <v>1</v>
      </c>
      <c r="W3374" t="s">
        <v>1</v>
      </c>
      <c r="X3374">
        <v>1</v>
      </c>
      <c r="Y3374" t="s">
        <v>565</v>
      </c>
    </row>
    <row r="3375" spans="1:25">
      <c r="A3375" t="s">
        <v>62</v>
      </c>
      <c r="B3375" t="s">
        <v>586</v>
      </c>
      <c r="C3375">
        <v>2010</v>
      </c>
      <c r="D3375" t="s">
        <v>587</v>
      </c>
      <c r="E3375">
        <v>8.6999999999999993</v>
      </c>
      <c r="F3375">
        <v>4</v>
      </c>
      <c r="G3375">
        <v>4</v>
      </c>
      <c r="H3375">
        <v>8.6999999999999994E-3</v>
      </c>
      <c r="I3375">
        <f t="shared" si="206"/>
        <v>4.0000000000000001E-3</v>
      </c>
      <c r="J3375">
        <f t="shared" si="207"/>
        <v>4.0000000000000001E-3</v>
      </c>
      <c r="K3375" t="s">
        <v>563</v>
      </c>
      <c r="L3375" t="s">
        <v>563</v>
      </c>
      <c r="M3375" t="s">
        <v>563</v>
      </c>
      <c r="N3375">
        <v>0</v>
      </c>
      <c r="O3375">
        <v>0</v>
      </c>
      <c r="P3375" t="s">
        <v>588</v>
      </c>
      <c r="Q3375" t="s">
        <v>1</v>
      </c>
      <c r="R3375">
        <v>1</v>
      </c>
      <c r="S3375" t="s">
        <v>564</v>
      </c>
      <c r="T3375">
        <v>0</v>
      </c>
      <c r="U3375">
        <v>0</v>
      </c>
      <c r="V3375" t="s">
        <v>1</v>
      </c>
      <c r="W3375" t="s">
        <v>1</v>
      </c>
      <c r="X3375">
        <v>1</v>
      </c>
      <c r="Y3375" t="s">
        <v>565</v>
      </c>
    </row>
    <row r="3376" spans="1:25">
      <c r="A3376" t="s">
        <v>62</v>
      </c>
      <c r="B3376" t="s">
        <v>586</v>
      </c>
      <c r="C3376">
        <v>2010</v>
      </c>
      <c r="D3376" t="s">
        <v>587</v>
      </c>
      <c r="E3376">
        <v>9.1</v>
      </c>
      <c r="F3376">
        <v>4</v>
      </c>
      <c r="G3376">
        <v>4</v>
      </c>
      <c r="H3376">
        <v>9.1000000000000004E-3</v>
      </c>
      <c r="I3376">
        <f t="shared" si="206"/>
        <v>4.0000000000000001E-3</v>
      </c>
      <c r="J3376">
        <f t="shared" si="207"/>
        <v>4.0000000000000001E-3</v>
      </c>
      <c r="K3376" t="s">
        <v>563</v>
      </c>
      <c r="L3376" t="s">
        <v>563</v>
      </c>
      <c r="M3376" t="s">
        <v>563</v>
      </c>
      <c r="N3376">
        <v>0</v>
      </c>
      <c r="O3376">
        <v>0</v>
      </c>
      <c r="P3376" t="s">
        <v>588</v>
      </c>
      <c r="Q3376" t="s">
        <v>1</v>
      </c>
      <c r="R3376">
        <v>1</v>
      </c>
      <c r="S3376" t="s">
        <v>564</v>
      </c>
      <c r="T3376">
        <v>0</v>
      </c>
      <c r="U3376">
        <v>0</v>
      </c>
      <c r="V3376" t="s">
        <v>1</v>
      </c>
      <c r="W3376" t="s">
        <v>1</v>
      </c>
      <c r="X3376">
        <v>1</v>
      </c>
      <c r="Y3376" t="s">
        <v>565</v>
      </c>
    </row>
    <row r="3377" spans="1:25">
      <c r="A3377" t="s">
        <v>62</v>
      </c>
      <c r="B3377" t="s">
        <v>586</v>
      </c>
      <c r="C3377">
        <v>2010</v>
      </c>
      <c r="D3377" t="s">
        <v>587</v>
      </c>
      <c r="E3377">
        <v>9.5</v>
      </c>
      <c r="F3377">
        <v>4</v>
      </c>
      <c r="G3377">
        <v>4</v>
      </c>
      <c r="H3377">
        <v>9.4999999999999998E-3</v>
      </c>
      <c r="I3377">
        <f t="shared" si="206"/>
        <v>4.0000000000000001E-3</v>
      </c>
      <c r="J3377">
        <f t="shared" si="207"/>
        <v>4.0000000000000001E-3</v>
      </c>
      <c r="K3377" t="s">
        <v>563</v>
      </c>
      <c r="L3377" t="s">
        <v>563</v>
      </c>
      <c r="M3377" t="s">
        <v>563</v>
      </c>
      <c r="N3377">
        <v>0</v>
      </c>
      <c r="O3377">
        <v>0</v>
      </c>
      <c r="P3377" t="s">
        <v>588</v>
      </c>
      <c r="Q3377" t="s">
        <v>1</v>
      </c>
      <c r="R3377">
        <v>1</v>
      </c>
      <c r="S3377" t="s">
        <v>564</v>
      </c>
      <c r="T3377">
        <v>0</v>
      </c>
      <c r="U3377">
        <v>0</v>
      </c>
      <c r="V3377" t="s">
        <v>1</v>
      </c>
      <c r="W3377" t="s">
        <v>1</v>
      </c>
      <c r="X3377">
        <v>1</v>
      </c>
      <c r="Y3377" t="s">
        <v>565</v>
      </c>
    </row>
    <row r="3378" spans="1:25">
      <c r="A3378" t="s">
        <v>62</v>
      </c>
      <c r="B3378" t="s">
        <v>586</v>
      </c>
      <c r="C3378">
        <v>2010</v>
      </c>
      <c r="D3378" t="s">
        <v>587</v>
      </c>
      <c r="E3378">
        <v>10.5</v>
      </c>
      <c r="F3378">
        <v>4</v>
      </c>
      <c r="G3378">
        <v>4</v>
      </c>
      <c r="H3378">
        <v>1.0500000000000001E-2</v>
      </c>
      <c r="I3378">
        <f t="shared" si="206"/>
        <v>4.0000000000000001E-3</v>
      </c>
      <c r="J3378">
        <f t="shared" si="207"/>
        <v>4.0000000000000001E-3</v>
      </c>
      <c r="K3378" t="s">
        <v>563</v>
      </c>
      <c r="L3378" t="s">
        <v>563</v>
      </c>
      <c r="M3378" t="s">
        <v>563</v>
      </c>
      <c r="N3378">
        <v>0</v>
      </c>
      <c r="O3378">
        <v>0</v>
      </c>
      <c r="P3378" t="s">
        <v>588</v>
      </c>
      <c r="Q3378" t="s">
        <v>1</v>
      </c>
      <c r="R3378">
        <v>1</v>
      </c>
      <c r="S3378" t="s">
        <v>564</v>
      </c>
      <c r="T3378">
        <v>0</v>
      </c>
      <c r="U3378">
        <v>0</v>
      </c>
      <c r="V3378" t="s">
        <v>1</v>
      </c>
      <c r="W3378" t="s">
        <v>1</v>
      </c>
      <c r="X3378">
        <v>1</v>
      </c>
      <c r="Y3378" t="s">
        <v>565</v>
      </c>
    </row>
    <row r="3379" spans="1:25">
      <c r="A3379" t="s">
        <v>62</v>
      </c>
      <c r="B3379" t="s">
        <v>586</v>
      </c>
      <c r="C3379">
        <v>2010</v>
      </c>
      <c r="D3379" t="s">
        <v>587</v>
      </c>
      <c r="E3379">
        <v>11.1</v>
      </c>
      <c r="F3379">
        <v>4</v>
      </c>
      <c r="G3379">
        <v>4</v>
      </c>
      <c r="H3379">
        <v>1.11E-2</v>
      </c>
      <c r="I3379">
        <f t="shared" si="206"/>
        <v>4.0000000000000001E-3</v>
      </c>
      <c r="J3379">
        <f t="shared" si="207"/>
        <v>4.0000000000000001E-3</v>
      </c>
      <c r="K3379" t="s">
        <v>563</v>
      </c>
      <c r="L3379" t="s">
        <v>563</v>
      </c>
      <c r="M3379" t="s">
        <v>563</v>
      </c>
      <c r="N3379">
        <v>0</v>
      </c>
      <c r="O3379">
        <v>0</v>
      </c>
      <c r="P3379" t="s">
        <v>588</v>
      </c>
      <c r="Q3379" t="s">
        <v>1</v>
      </c>
      <c r="R3379">
        <v>1</v>
      </c>
      <c r="S3379" t="s">
        <v>564</v>
      </c>
      <c r="T3379">
        <v>0</v>
      </c>
      <c r="U3379">
        <v>0</v>
      </c>
      <c r="V3379" t="s">
        <v>1</v>
      </c>
      <c r="W3379" t="s">
        <v>1</v>
      </c>
      <c r="X3379">
        <v>1</v>
      </c>
      <c r="Y3379" t="s">
        <v>565</v>
      </c>
    </row>
    <row r="3380" spans="1:25">
      <c r="A3380" t="s">
        <v>62</v>
      </c>
      <c r="B3380" t="s">
        <v>586</v>
      </c>
      <c r="C3380">
        <v>2010</v>
      </c>
      <c r="D3380" t="s">
        <v>587</v>
      </c>
      <c r="E3380">
        <v>12</v>
      </c>
      <c r="F3380">
        <v>4</v>
      </c>
      <c r="G3380">
        <v>4</v>
      </c>
      <c r="H3380">
        <v>1.2E-2</v>
      </c>
      <c r="I3380">
        <f t="shared" si="206"/>
        <v>4.0000000000000001E-3</v>
      </c>
      <c r="J3380">
        <f t="shared" si="207"/>
        <v>4.0000000000000001E-3</v>
      </c>
      <c r="K3380" t="s">
        <v>563</v>
      </c>
      <c r="L3380" t="s">
        <v>563</v>
      </c>
      <c r="M3380" t="s">
        <v>563</v>
      </c>
      <c r="N3380">
        <v>0</v>
      </c>
      <c r="O3380">
        <v>0</v>
      </c>
      <c r="P3380" t="s">
        <v>588</v>
      </c>
      <c r="Q3380" t="s">
        <v>1</v>
      </c>
      <c r="R3380">
        <v>1</v>
      </c>
      <c r="S3380" t="s">
        <v>564</v>
      </c>
      <c r="T3380">
        <v>0</v>
      </c>
      <c r="U3380">
        <v>0</v>
      </c>
      <c r="V3380" t="s">
        <v>1</v>
      </c>
      <c r="W3380" t="s">
        <v>1</v>
      </c>
      <c r="X3380">
        <v>1</v>
      </c>
      <c r="Y3380" t="s">
        <v>565</v>
      </c>
    </row>
    <row r="3381" spans="1:25">
      <c r="A3381" t="s">
        <v>62</v>
      </c>
      <c r="B3381" t="s">
        <v>586</v>
      </c>
      <c r="C3381">
        <v>2010</v>
      </c>
      <c r="D3381" t="s">
        <v>587</v>
      </c>
      <c r="E3381">
        <v>12.5</v>
      </c>
      <c r="F3381">
        <v>4</v>
      </c>
      <c r="G3381">
        <v>4</v>
      </c>
      <c r="H3381">
        <v>1.2500000000000001E-2</v>
      </c>
      <c r="I3381">
        <f t="shared" si="206"/>
        <v>4.0000000000000001E-3</v>
      </c>
      <c r="J3381">
        <f t="shared" si="207"/>
        <v>4.0000000000000001E-3</v>
      </c>
      <c r="K3381" t="s">
        <v>563</v>
      </c>
      <c r="L3381" t="s">
        <v>563</v>
      </c>
      <c r="M3381" t="s">
        <v>563</v>
      </c>
      <c r="N3381">
        <v>0</v>
      </c>
      <c r="O3381">
        <v>0</v>
      </c>
      <c r="P3381" t="s">
        <v>588</v>
      </c>
      <c r="Q3381" t="s">
        <v>1</v>
      </c>
      <c r="R3381">
        <v>1</v>
      </c>
      <c r="S3381" t="s">
        <v>564</v>
      </c>
      <c r="T3381">
        <v>0</v>
      </c>
      <c r="U3381">
        <v>0</v>
      </c>
      <c r="V3381" t="s">
        <v>1</v>
      </c>
      <c r="W3381" t="s">
        <v>1</v>
      </c>
      <c r="X3381">
        <v>1</v>
      </c>
      <c r="Y3381" t="s">
        <v>565</v>
      </c>
    </row>
    <row r="3382" spans="1:25">
      <c r="A3382" t="s">
        <v>62</v>
      </c>
      <c r="B3382" t="s">
        <v>586</v>
      </c>
      <c r="C3382">
        <v>2010</v>
      </c>
      <c r="D3382" t="s">
        <v>587</v>
      </c>
      <c r="E3382">
        <v>13.5</v>
      </c>
      <c r="F3382">
        <v>4</v>
      </c>
      <c r="G3382">
        <v>4</v>
      </c>
      <c r="H3382">
        <v>1.35E-2</v>
      </c>
      <c r="I3382">
        <f t="shared" si="206"/>
        <v>4.0000000000000001E-3</v>
      </c>
      <c r="J3382">
        <f t="shared" si="207"/>
        <v>4.0000000000000001E-3</v>
      </c>
      <c r="K3382" t="s">
        <v>563</v>
      </c>
      <c r="L3382" t="s">
        <v>563</v>
      </c>
      <c r="M3382" t="s">
        <v>563</v>
      </c>
      <c r="N3382">
        <v>0</v>
      </c>
      <c r="O3382">
        <v>0</v>
      </c>
      <c r="P3382" t="s">
        <v>588</v>
      </c>
      <c r="Q3382" t="s">
        <v>1</v>
      </c>
      <c r="R3382">
        <v>1</v>
      </c>
      <c r="S3382" t="s">
        <v>564</v>
      </c>
      <c r="T3382">
        <v>0</v>
      </c>
      <c r="U3382">
        <v>0</v>
      </c>
      <c r="V3382" t="s">
        <v>1</v>
      </c>
      <c r="W3382" t="s">
        <v>1</v>
      </c>
      <c r="X3382">
        <v>1</v>
      </c>
      <c r="Y3382" t="s">
        <v>565</v>
      </c>
    </row>
    <row r="3383" spans="1:25">
      <c r="A3383" t="s">
        <v>62</v>
      </c>
      <c r="B3383" t="s">
        <v>586</v>
      </c>
      <c r="C3383">
        <v>2010</v>
      </c>
      <c r="D3383" t="s">
        <v>587</v>
      </c>
      <c r="E3383">
        <v>14</v>
      </c>
      <c r="F3383">
        <v>4</v>
      </c>
      <c r="G3383">
        <v>4</v>
      </c>
      <c r="H3383">
        <v>1.4E-2</v>
      </c>
      <c r="I3383">
        <f t="shared" si="206"/>
        <v>4.0000000000000001E-3</v>
      </c>
      <c r="J3383">
        <f t="shared" si="207"/>
        <v>4.0000000000000001E-3</v>
      </c>
      <c r="K3383" t="s">
        <v>563</v>
      </c>
      <c r="L3383" t="s">
        <v>563</v>
      </c>
      <c r="M3383" t="s">
        <v>563</v>
      </c>
      <c r="N3383">
        <v>0</v>
      </c>
      <c r="O3383">
        <v>0</v>
      </c>
      <c r="P3383" t="s">
        <v>588</v>
      </c>
      <c r="Q3383" t="s">
        <v>1</v>
      </c>
      <c r="R3383">
        <v>1</v>
      </c>
      <c r="S3383" t="s">
        <v>564</v>
      </c>
      <c r="T3383">
        <v>0</v>
      </c>
      <c r="U3383">
        <v>0</v>
      </c>
      <c r="V3383" t="s">
        <v>1</v>
      </c>
      <c r="W3383" t="s">
        <v>1</v>
      </c>
      <c r="X3383">
        <v>1</v>
      </c>
      <c r="Y3383" t="s">
        <v>565</v>
      </c>
    </row>
    <row r="3384" spans="1:25">
      <c r="A3384" t="s">
        <v>62</v>
      </c>
      <c r="B3384" t="s">
        <v>586</v>
      </c>
      <c r="C3384">
        <v>2010</v>
      </c>
      <c r="D3384" t="s">
        <v>587</v>
      </c>
      <c r="E3384">
        <v>14.5</v>
      </c>
      <c r="F3384">
        <v>4</v>
      </c>
      <c r="G3384">
        <v>4</v>
      </c>
      <c r="H3384">
        <v>1.4500000000000001E-2</v>
      </c>
      <c r="I3384">
        <f t="shared" si="206"/>
        <v>4.0000000000000001E-3</v>
      </c>
      <c r="J3384">
        <f t="shared" si="207"/>
        <v>4.0000000000000001E-3</v>
      </c>
      <c r="K3384" t="s">
        <v>563</v>
      </c>
      <c r="L3384" t="s">
        <v>563</v>
      </c>
      <c r="M3384" t="s">
        <v>563</v>
      </c>
      <c r="N3384">
        <v>0</v>
      </c>
      <c r="O3384">
        <v>0</v>
      </c>
      <c r="P3384" t="s">
        <v>588</v>
      </c>
      <c r="Q3384" t="s">
        <v>1</v>
      </c>
      <c r="R3384">
        <v>1</v>
      </c>
      <c r="S3384" t="s">
        <v>564</v>
      </c>
      <c r="T3384">
        <v>0</v>
      </c>
      <c r="U3384">
        <v>0</v>
      </c>
      <c r="V3384" t="s">
        <v>1</v>
      </c>
      <c r="W3384" t="s">
        <v>1</v>
      </c>
      <c r="X3384">
        <v>1</v>
      </c>
      <c r="Y3384" t="s">
        <v>565</v>
      </c>
    </row>
    <row r="3385" spans="1:25">
      <c r="A3385" t="s">
        <v>62</v>
      </c>
      <c r="B3385" t="s">
        <v>586</v>
      </c>
      <c r="C3385">
        <v>2010</v>
      </c>
      <c r="D3385" t="s">
        <v>587</v>
      </c>
      <c r="E3385">
        <v>15.6</v>
      </c>
      <c r="F3385">
        <v>4</v>
      </c>
      <c r="G3385">
        <v>4</v>
      </c>
      <c r="H3385">
        <v>1.5599999999999999E-2</v>
      </c>
      <c r="I3385">
        <f t="shared" si="206"/>
        <v>4.0000000000000001E-3</v>
      </c>
      <c r="J3385">
        <f t="shared" si="207"/>
        <v>4.0000000000000001E-3</v>
      </c>
      <c r="K3385" t="s">
        <v>563</v>
      </c>
      <c r="L3385" t="s">
        <v>563</v>
      </c>
      <c r="M3385" t="s">
        <v>563</v>
      </c>
      <c r="N3385">
        <v>0</v>
      </c>
      <c r="O3385">
        <v>0</v>
      </c>
      <c r="P3385" t="s">
        <v>588</v>
      </c>
      <c r="Q3385" t="s">
        <v>1</v>
      </c>
      <c r="R3385">
        <v>1</v>
      </c>
      <c r="S3385" t="s">
        <v>564</v>
      </c>
      <c r="T3385">
        <v>0</v>
      </c>
      <c r="U3385">
        <v>0</v>
      </c>
      <c r="V3385" t="s">
        <v>1</v>
      </c>
      <c r="W3385" t="s">
        <v>1</v>
      </c>
      <c r="X3385">
        <v>1</v>
      </c>
      <c r="Y3385" t="s">
        <v>565</v>
      </c>
    </row>
    <row r="3386" spans="1:25">
      <c r="A3386" t="s">
        <v>62</v>
      </c>
      <c r="B3386" t="s">
        <v>586</v>
      </c>
      <c r="C3386">
        <v>2010</v>
      </c>
      <c r="D3386" t="s">
        <v>587</v>
      </c>
      <c r="E3386">
        <v>16</v>
      </c>
      <c r="F3386">
        <v>4</v>
      </c>
      <c r="G3386">
        <v>4</v>
      </c>
      <c r="H3386">
        <v>1.6E-2</v>
      </c>
      <c r="I3386">
        <f t="shared" si="206"/>
        <v>4.0000000000000001E-3</v>
      </c>
      <c r="J3386">
        <f t="shared" si="207"/>
        <v>4.0000000000000001E-3</v>
      </c>
      <c r="K3386" t="s">
        <v>563</v>
      </c>
      <c r="L3386" t="s">
        <v>563</v>
      </c>
      <c r="M3386" t="s">
        <v>563</v>
      </c>
      <c r="N3386">
        <v>0</v>
      </c>
      <c r="O3386">
        <v>0</v>
      </c>
      <c r="P3386" t="s">
        <v>588</v>
      </c>
      <c r="Q3386" t="s">
        <v>1</v>
      </c>
      <c r="R3386">
        <v>1</v>
      </c>
      <c r="S3386" t="s">
        <v>564</v>
      </c>
      <c r="T3386">
        <v>0</v>
      </c>
      <c r="U3386">
        <v>0</v>
      </c>
      <c r="V3386" t="s">
        <v>1</v>
      </c>
      <c r="W3386" t="s">
        <v>1</v>
      </c>
      <c r="X3386">
        <v>1</v>
      </c>
      <c r="Y3386" t="s">
        <v>565</v>
      </c>
    </row>
    <row r="3387" spans="1:25">
      <c r="A3387" t="s">
        <v>62</v>
      </c>
      <c r="B3387" t="s">
        <v>586</v>
      </c>
      <c r="C3387">
        <v>2010</v>
      </c>
      <c r="D3387" t="s">
        <v>587</v>
      </c>
      <c r="E3387">
        <v>16.399999999999999</v>
      </c>
      <c r="F3387">
        <v>4</v>
      </c>
      <c r="G3387">
        <v>4</v>
      </c>
      <c r="H3387">
        <v>1.6400000000000001E-2</v>
      </c>
      <c r="I3387">
        <f t="shared" si="206"/>
        <v>4.0000000000000001E-3</v>
      </c>
      <c r="J3387">
        <f t="shared" si="207"/>
        <v>4.0000000000000001E-3</v>
      </c>
      <c r="K3387" t="s">
        <v>563</v>
      </c>
      <c r="L3387" t="s">
        <v>563</v>
      </c>
      <c r="M3387" t="s">
        <v>563</v>
      </c>
      <c r="N3387">
        <v>0</v>
      </c>
      <c r="O3387">
        <v>0</v>
      </c>
      <c r="P3387" t="s">
        <v>588</v>
      </c>
      <c r="Q3387" t="s">
        <v>1</v>
      </c>
      <c r="R3387">
        <v>1</v>
      </c>
      <c r="S3387" t="s">
        <v>564</v>
      </c>
      <c r="T3387">
        <v>0</v>
      </c>
      <c r="U3387">
        <v>0</v>
      </c>
      <c r="V3387" t="s">
        <v>1</v>
      </c>
      <c r="W3387" t="s">
        <v>1</v>
      </c>
      <c r="X3387">
        <v>1</v>
      </c>
      <c r="Y3387" t="s">
        <v>565</v>
      </c>
    </row>
    <row r="3388" spans="1:25">
      <c r="A3388" t="s">
        <v>62</v>
      </c>
      <c r="B3388" t="s">
        <v>586</v>
      </c>
      <c r="C3388">
        <v>2010</v>
      </c>
      <c r="D3388" t="s">
        <v>587</v>
      </c>
      <c r="E3388">
        <v>17</v>
      </c>
      <c r="F3388">
        <v>4</v>
      </c>
      <c r="G3388">
        <v>4</v>
      </c>
      <c r="H3388">
        <v>1.7000000000000001E-2</v>
      </c>
      <c r="I3388">
        <f t="shared" si="206"/>
        <v>4.0000000000000001E-3</v>
      </c>
      <c r="J3388">
        <f t="shared" si="207"/>
        <v>4.0000000000000001E-3</v>
      </c>
      <c r="K3388" t="s">
        <v>563</v>
      </c>
      <c r="L3388" t="s">
        <v>563</v>
      </c>
      <c r="M3388" t="s">
        <v>563</v>
      </c>
      <c r="N3388">
        <v>0</v>
      </c>
      <c r="O3388">
        <v>0</v>
      </c>
      <c r="P3388" t="s">
        <v>588</v>
      </c>
      <c r="Q3388" t="s">
        <v>1</v>
      </c>
      <c r="R3388">
        <v>1</v>
      </c>
      <c r="S3388" t="s">
        <v>564</v>
      </c>
      <c r="T3388">
        <v>0</v>
      </c>
      <c r="U3388">
        <v>0</v>
      </c>
      <c r="V3388" t="s">
        <v>1</v>
      </c>
      <c r="W3388" t="s">
        <v>1</v>
      </c>
      <c r="X3388">
        <v>1</v>
      </c>
      <c r="Y3388" t="s">
        <v>565</v>
      </c>
    </row>
    <row r="3389" spans="1:25">
      <c r="A3389" t="s">
        <v>62</v>
      </c>
      <c r="B3389" t="s">
        <v>586</v>
      </c>
      <c r="C3389">
        <v>2010</v>
      </c>
      <c r="D3389" t="s">
        <v>587</v>
      </c>
      <c r="E3389">
        <v>17.5</v>
      </c>
      <c r="F3389">
        <v>4</v>
      </c>
      <c r="G3389">
        <v>4</v>
      </c>
      <c r="H3389">
        <v>1.7500000000000002E-2</v>
      </c>
      <c r="I3389">
        <f t="shared" si="206"/>
        <v>4.0000000000000001E-3</v>
      </c>
      <c r="J3389">
        <f t="shared" si="207"/>
        <v>4.0000000000000001E-3</v>
      </c>
      <c r="K3389" t="s">
        <v>563</v>
      </c>
      <c r="L3389" t="s">
        <v>563</v>
      </c>
      <c r="M3389" t="s">
        <v>563</v>
      </c>
      <c r="N3389">
        <v>0</v>
      </c>
      <c r="O3389">
        <v>0</v>
      </c>
      <c r="P3389" t="s">
        <v>588</v>
      </c>
      <c r="Q3389" t="s">
        <v>1</v>
      </c>
      <c r="R3389">
        <v>1</v>
      </c>
      <c r="S3389" t="s">
        <v>564</v>
      </c>
      <c r="T3389">
        <v>0</v>
      </c>
      <c r="U3389">
        <v>0</v>
      </c>
      <c r="V3389" t="s">
        <v>1</v>
      </c>
      <c r="W3389" t="s">
        <v>1</v>
      </c>
      <c r="X3389">
        <v>1</v>
      </c>
      <c r="Y3389" t="s">
        <v>565</v>
      </c>
    </row>
    <row r="3390" spans="1:25">
      <c r="A3390" t="s">
        <v>62</v>
      </c>
      <c r="B3390" t="s">
        <v>586</v>
      </c>
      <c r="C3390">
        <v>2010</v>
      </c>
      <c r="D3390" t="s">
        <v>587</v>
      </c>
      <c r="E3390">
        <v>18.7</v>
      </c>
      <c r="F3390">
        <v>4</v>
      </c>
      <c r="G3390">
        <v>4</v>
      </c>
      <c r="H3390">
        <v>1.8700000000000001E-2</v>
      </c>
      <c r="I3390">
        <f t="shared" si="206"/>
        <v>4.0000000000000001E-3</v>
      </c>
      <c r="J3390">
        <f t="shared" si="207"/>
        <v>4.0000000000000001E-3</v>
      </c>
      <c r="K3390" t="s">
        <v>563</v>
      </c>
      <c r="L3390" t="s">
        <v>563</v>
      </c>
      <c r="M3390" t="s">
        <v>563</v>
      </c>
      <c r="N3390">
        <v>0</v>
      </c>
      <c r="O3390">
        <v>0</v>
      </c>
      <c r="P3390" t="s">
        <v>588</v>
      </c>
      <c r="Q3390" t="s">
        <v>1</v>
      </c>
      <c r="R3390">
        <v>1</v>
      </c>
      <c r="S3390" t="s">
        <v>564</v>
      </c>
      <c r="T3390">
        <v>0</v>
      </c>
      <c r="U3390">
        <v>0</v>
      </c>
      <c r="V3390" t="s">
        <v>1</v>
      </c>
      <c r="W3390" t="s">
        <v>1</v>
      </c>
      <c r="X3390">
        <v>1</v>
      </c>
      <c r="Y3390" t="s">
        <v>565</v>
      </c>
    </row>
    <row r="3391" spans="1:25">
      <c r="A3391" t="s">
        <v>62</v>
      </c>
      <c r="B3391" t="s">
        <v>586</v>
      </c>
      <c r="C3391">
        <v>2010</v>
      </c>
      <c r="D3391" t="s">
        <v>587</v>
      </c>
      <c r="E3391">
        <v>21.5</v>
      </c>
      <c r="F3391">
        <v>4</v>
      </c>
      <c r="G3391">
        <v>4</v>
      </c>
      <c r="H3391">
        <v>2.1499999999999998E-2</v>
      </c>
      <c r="I3391">
        <f t="shared" si="206"/>
        <v>4.0000000000000001E-3</v>
      </c>
      <c r="J3391">
        <f t="shared" si="207"/>
        <v>4.0000000000000001E-3</v>
      </c>
      <c r="K3391" t="s">
        <v>563</v>
      </c>
      <c r="L3391" t="s">
        <v>563</v>
      </c>
      <c r="M3391" t="s">
        <v>563</v>
      </c>
      <c r="N3391">
        <v>0</v>
      </c>
      <c r="O3391">
        <v>0</v>
      </c>
      <c r="P3391" t="s">
        <v>588</v>
      </c>
      <c r="Q3391" t="s">
        <v>1</v>
      </c>
      <c r="R3391">
        <v>1</v>
      </c>
      <c r="S3391" t="s">
        <v>564</v>
      </c>
      <c r="T3391">
        <v>0</v>
      </c>
      <c r="U3391">
        <v>0</v>
      </c>
      <c r="V3391" t="s">
        <v>1</v>
      </c>
      <c r="W3391" t="s">
        <v>1</v>
      </c>
      <c r="X3391">
        <v>1</v>
      </c>
      <c r="Y3391" t="s">
        <v>565</v>
      </c>
    </row>
    <row r="3392" spans="1:25">
      <c r="A3392" t="s">
        <v>62</v>
      </c>
      <c r="B3392" t="s">
        <v>586</v>
      </c>
      <c r="C3392">
        <v>2010</v>
      </c>
      <c r="D3392" t="s">
        <v>587</v>
      </c>
      <c r="E3392">
        <v>22.1</v>
      </c>
      <c r="F3392">
        <v>4</v>
      </c>
      <c r="G3392">
        <v>4</v>
      </c>
      <c r="H3392">
        <v>2.2100000000000002E-2</v>
      </c>
      <c r="I3392">
        <f t="shared" si="206"/>
        <v>4.0000000000000001E-3</v>
      </c>
      <c r="J3392">
        <f t="shared" si="207"/>
        <v>4.0000000000000001E-3</v>
      </c>
      <c r="K3392" t="s">
        <v>563</v>
      </c>
      <c r="L3392" t="s">
        <v>563</v>
      </c>
      <c r="M3392" t="s">
        <v>563</v>
      </c>
      <c r="N3392">
        <v>0</v>
      </c>
      <c r="O3392">
        <v>0</v>
      </c>
      <c r="P3392" t="s">
        <v>588</v>
      </c>
      <c r="Q3392" t="s">
        <v>1</v>
      </c>
      <c r="R3392">
        <v>1</v>
      </c>
      <c r="S3392" t="s">
        <v>564</v>
      </c>
      <c r="T3392">
        <v>0</v>
      </c>
      <c r="U3392">
        <v>0</v>
      </c>
      <c r="V3392" t="s">
        <v>1</v>
      </c>
      <c r="W3392" t="s">
        <v>1</v>
      </c>
      <c r="X3392">
        <v>1</v>
      </c>
      <c r="Y3392" t="s">
        <v>565</v>
      </c>
    </row>
    <row r="3393" spans="1:25">
      <c r="A3393" t="s">
        <v>62</v>
      </c>
      <c r="B3393" t="s">
        <v>586</v>
      </c>
      <c r="C3393">
        <v>2010</v>
      </c>
      <c r="D3393" t="s">
        <v>587</v>
      </c>
      <c r="E3393">
        <v>22.5</v>
      </c>
      <c r="F3393">
        <v>4</v>
      </c>
      <c r="G3393">
        <v>4</v>
      </c>
      <c r="H3393">
        <v>2.2499999999999999E-2</v>
      </c>
      <c r="I3393">
        <f t="shared" si="206"/>
        <v>4.0000000000000001E-3</v>
      </c>
      <c r="J3393">
        <f t="shared" si="207"/>
        <v>4.0000000000000001E-3</v>
      </c>
      <c r="K3393" t="s">
        <v>563</v>
      </c>
      <c r="L3393" t="s">
        <v>563</v>
      </c>
      <c r="M3393" t="s">
        <v>563</v>
      </c>
      <c r="N3393">
        <v>0</v>
      </c>
      <c r="O3393">
        <v>0</v>
      </c>
      <c r="P3393" t="s">
        <v>588</v>
      </c>
      <c r="Q3393" t="s">
        <v>1</v>
      </c>
      <c r="R3393">
        <v>1</v>
      </c>
      <c r="S3393" t="s">
        <v>564</v>
      </c>
      <c r="T3393">
        <v>0</v>
      </c>
      <c r="U3393">
        <v>0</v>
      </c>
      <c r="V3393" t="s">
        <v>1</v>
      </c>
      <c r="W3393" t="s">
        <v>1</v>
      </c>
      <c r="X3393">
        <v>1</v>
      </c>
      <c r="Y3393" t="s">
        <v>565</v>
      </c>
    </row>
    <row r="3394" spans="1:25">
      <c r="A3394" t="s">
        <v>62</v>
      </c>
      <c r="B3394" t="s">
        <v>586</v>
      </c>
      <c r="C3394">
        <v>2010</v>
      </c>
      <c r="D3394" t="s">
        <v>587</v>
      </c>
      <c r="E3394">
        <v>23.6</v>
      </c>
      <c r="F3394">
        <v>4</v>
      </c>
      <c r="G3394">
        <v>4</v>
      </c>
      <c r="H3394">
        <v>2.3599999999999999E-2</v>
      </c>
      <c r="I3394">
        <f t="shared" si="206"/>
        <v>4.0000000000000001E-3</v>
      </c>
      <c r="J3394">
        <f t="shared" si="207"/>
        <v>4.0000000000000001E-3</v>
      </c>
      <c r="K3394" t="s">
        <v>563</v>
      </c>
      <c r="L3394" t="s">
        <v>563</v>
      </c>
      <c r="M3394" t="s">
        <v>563</v>
      </c>
      <c r="N3394">
        <v>0</v>
      </c>
      <c r="O3394">
        <v>0</v>
      </c>
      <c r="P3394" t="s">
        <v>588</v>
      </c>
      <c r="Q3394" t="s">
        <v>1</v>
      </c>
      <c r="R3394">
        <v>1</v>
      </c>
      <c r="S3394" t="s">
        <v>564</v>
      </c>
      <c r="T3394">
        <v>0</v>
      </c>
      <c r="U3394">
        <v>0</v>
      </c>
      <c r="V3394" t="s">
        <v>1</v>
      </c>
      <c r="W3394" t="s">
        <v>1</v>
      </c>
      <c r="X3394">
        <v>1</v>
      </c>
      <c r="Y3394" t="s">
        <v>565</v>
      </c>
    </row>
    <row r="3395" spans="1:25">
      <c r="A3395" t="s">
        <v>62</v>
      </c>
      <c r="B3395" t="s">
        <v>586</v>
      </c>
      <c r="C3395">
        <v>2010</v>
      </c>
      <c r="D3395" t="s">
        <v>587</v>
      </c>
      <c r="E3395">
        <v>24</v>
      </c>
      <c r="F3395">
        <v>4</v>
      </c>
      <c r="G3395">
        <v>4</v>
      </c>
      <c r="H3395">
        <v>2.4E-2</v>
      </c>
      <c r="I3395">
        <f t="shared" si="206"/>
        <v>4.0000000000000001E-3</v>
      </c>
      <c r="J3395">
        <f t="shared" si="207"/>
        <v>4.0000000000000001E-3</v>
      </c>
      <c r="K3395" t="s">
        <v>563</v>
      </c>
      <c r="L3395" t="s">
        <v>563</v>
      </c>
      <c r="M3395" t="s">
        <v>563</v>
      </c>
      <c r="N3395">
        <v>0</v>
      </c>
      <c r="O3395">
        <v>0</v>
      </c>
      <c r="P3395" t="s">
        <v>588</v>
      </c>
      <c r="Q3395" t="s">
        <v>1</v>
      </c>
      <c r="R3395">
        <v>1</v>
      </c>
      <c r="S3395" t="s">
        <v>564</v>
      </c>
      <c r="T3395">
        <v>0</v>
      </c>
      <c r="U3395">
        <v>0</v>
      </c>
      <c r="V3395" t="s">
        <v>1</v>
      </c>
      <c r="W3395" t="s">
        <v>1</v>
      </c>
      <c r="X3395">
        <v>1</v>
      </c>
      <c r="Y3395" t="s">
        <v>565</v>
      </c>
    </row>
    <row r="3396" spans="1:25">
      <c r="A3396" t="s">
        <v>62</v>
      </c>
      <c r="B3396" t="s">
        <v>586</v>
      </c>
      <c r="C3396">
        <v>2010</v>
      </c>
      <c r="D3396" t="s">
        <v>587</v>
      </c>
      <c r="E3396">
        <v>25.1</v>
      </c>
      <c r="F3396">
        <v>4</v>
      </c>
      <c r="G3396">
        <v>4</v>
      </c>
      <c r="H3396">
        <v>2.5100000000000001E-2</v>
      </c>
      <c r="I3396">
        <f t="shared" si="206"/>
        <v>4.0000000000000001E-3</v>
      </c>
      <c r="J3396">
        <f t="shared" si="207"/>
        <v>4.0000000000000001E-3</v>
      </c>
      <c r="K3396" t="s">
        <v>563</v>
      </c>
      <c r="L3396" t="s">
        <v>563</v>
      </c>
      <c r="M3396" t="s">
        <v>563</v>
      </c>
      <c r="N3396">
        <v>0</v>
      </c>
      <c r="O3396">
        <v>0</v>
      </c>
      <c r="P3396" t="s">
        <v>588</v>
      </c>
      <c r="Q3396" t="s">
        <v>1</v>
      </c>
      <c r="R3396">
        <v>1</v>
      </c>
      <c r="S3396" t="s">
        <v>564</v>
      </c>
      <c r="T3396">
        <v>0</v>
      </c>
      <c r="U3396">
        <v>0</v>
      </c>
      <c r="V3396" t="s">
        <v>1</v>
      </c>
      <c r="W3396" t="s">
        <v>1</v>
      </c>
      <c r="X3396">
        <v>1</v>
      </c>
      <c r="Y3396" t="s">
        <v>565</v>
      </c>
    </row>
    <row r="3397" spans="1:25">
      <c r="A3397" t="s">
        <v>62</v>
      </c>
      <c r="B3397" t="s">
        <v>586</v>
      </c>
      <c r="C3397">
        <v>2010</v>
      </c>
      <c r="D3397" t="s">
        <v>587</v>
      </c>
      <c r="E3397">
        <v>25.2</v>
      </c>
      <c r="F3397">
        <v>4</v>
      </c>
      <c r="G3397">
        <v>4</v>
      </c>
      <c r="H3397">
        <v>2.52E-2</v>
      </c>
      <c r="I3397">
        <f t="shared" si="206"/>
        <v>4.0000000000000001E-3</v>
      </c>
      <c r="J3397">
        <f t="shared" si="207"/>
        <v>4.0000000000000001E-3</v>
      </c>
      <c r="K3397" t="s">
        <v>563</v>
      </c>
      <c r="L3397" t="s">
        <v>563</v>
      </c>
      <c r="M3397" t="s">
        <v>563</v>
      </c>
      <c r="N3397">
        <v>0</v>
      </c>
      <c r="O3397">
        <v>0</v>
      </c>
      <c r="P3397" t="s">
        <v>588</v>
      </c>
      <c r="Q3397" t="s">
        <v>1</v>
      </c>
      <c r="R3397">
        <v>1</v>
      </c>
      <c r="S3397" t="s">
        <v>564</v>
      </c>
      <c r="T3397">
        <v>0</v>
      </c>
      <c r="U3397">
        <v>0</v>
      </c>
      <c r="V3397" t="s">
        <v>1</v>
      </c>
      <c r="W3397" t="s">
        <v>1</v>
      </c>
      <c r="X3397">
        <v>1</v>
      </c>
      <c r="Y3397" t="s">
        <v>565</v>
      </c>
    </row>
    <row r="3398" spans="1:25">
      <c r="A3398" t="s">
        <v>62</v>
      </c>
      <c r="B3398" t="s">
        <v>586</v>
      </c>
      <c r="C3398">
        <v>2010</v>
      </c>
      <c r="D3398" t="s">
        <v>587</v>
      </c>
      <c r="E3398">
        <v>26</v>
      </c>
      <c r="F3398">
        <v>4</v>
      </c>
      <c r="G3398">
        <v>4</v>
      </c>
      <c r="H3398">
        <v>2.5999999999999999E-2</v>
      </c>
      <c r="I3398">
        <f t="shared" si="206"/>
        <v>4.0000000000000001E-3</v>
      </c>
      <c r="J3398">
        <f t="shared" si="207"/>
        <v>4.0000000000000001E-3</v>
      </c>
      <c r="K3398" t="s">
        <v>563</v>
      </c>
      <c r="L3398" t="s">
        <v>563</v>
      </c>
      <c r="M3398" t="s">
        <v>563</v>
      </c>
      <c r="N3398">
        <v>0</v>
      </c>
      <c r="O3398">
        <v>0</v>
      </c>
      <c r="P3398" t="s">
        <v>588</v>
      </c>
      <c r="Q3398" t="s">
        <v>1</v>
      </c>
      <c r="R3398">
        <v>1</v>
      </c>
      <c r="S3398" t="s">
        <v>564</v>
      </c>
      <c r="T3398">
        <v>0</v>
      </c>
      <c r="U3398">
        <v>0</v>
      </c>
      <c r="V3398" t="s">
        <v>1</v>
      </c>
      <c r="W3398" t="s">
        <v>1</v>
      </c>
      <c r="X3398">
        <v>1</v>
      </c>
      <c r="Y3398" t="s">
        <v>565</v>
      </c>
    </row>
    <row r="3399" spans="1:25">
      <c r="A3399" t="s">
        <v>62</v>
      </c>
      <c r="B3399" t="s">
        <v>586</v>
      </c>
      <c r="C3399">
        <v>2010</v>
      </c>
      <c r="D3399" t="s">
        <v>587</v>
      </c>
      <c r="E3399">
        <v>26.2</v>
      </c>
      <c r="F3399">
        <v>4</v>
      </c>
      <c r="G3399">
        <v>4</v>
      </c>
      <c r="H3399">
        <v>2.6200000000000001E-2</v>
      </c>
      <c r="I3399">
        <f t="shared" si="206"/>
        <v>4.0000000000000001E-3</v>
      </c>
      <c r="J3399">
        <f t="shared" si="207"/>
        <v>4.0000000000000001E-3</v>
      </c>
      <c r="K3399" t="s">
        <v>563</v>
      </c>
      <c r="L3399" t="s">
        <v>563</v>
      </c>
      <c r="M3399" t="s">
        <v>563</v>
      </c>
      <c r="N3399">
        <v>0</v>
      </c>
      <c r="O3399">
        <v>0</v>
      </c>
      <c r="P3399" t="s">
        <v>588</v>
      </c>
      <c r="Q3399" t="s">
        <v>1</v>
      </c>
      <c r="R3399">
        <v>1</v>
      </c>
      <c r="S3399" t="s">
        <v>564</v>
      </c>
      <c r="T3399">
        <v>0</v>
      </c>
      <c r="U3399">
        <v>0</v>
      </c>
      <c r="V3399" t="s">
        <v>1</v>
      </c>
      <c r="W3399" t="s">
        <v>1</v>
      </c>
      <c r="X3399">
        <v>1</v>
      </c>
      <c r="Y3399" t="s">
        <v>565</v>
      </c>
    </row>
    <row r="3400" spans="1:25">
      <c r="A3400" t="s">
        <v>62</v>
      </c>
      <c r="B3400" t="s">
        <v>586</v>
      </c>
      <c r="C3400">
        <v>2010</v>
      </c>
      <c r="D3400" t="s">
        <v>587</v>
      </c>
      <c r="E3400">
        <v>26.6</v>
      </c>
      <c r="F3400">
        <v>4</v>
      </c>
      <c r="G3400">
        <v>4</v>
      </c>
      <c r="H3400">
        <v>2.6599999999999999E-2</v>
      </c>
      <c r="I3400">
        <f t="shared" si="206"/>
        <v>4.0000000000000001E-3</v>
      </c>
      <c r="J3400">
        <f t="shared" si="207"/>
        <v>4.0000000000000001E-3</v>
      </c>
      <c r="K3400" t="s">
        <v>563</v>
      </c>
      <c r="L3400" t="s">
        <v>563</v>
      </c>
      <c r="M3400" t="s">
        <v>563</v>
      </c>
      <c r="N3400">
        <v>0</v>
      </c>
      <c r="O3400">
        <v>0</v>
      </c>
      <c r="P3400" t="s">
        <v>588</v>
      </c>
      <c r="Q3400" t="s">
        <v>1</v>
      </c>
      <c r="R3400">
        <v>1</v>
      </c>
      <c r="S3400" t="s">
        <v>564</v>
      </c>
      <c r="T3400">
        <v>0</v>
      </c>
      <c r="U3400">
        <v>0</v>
      </c>
      <c r="V3400" t="s">
        <v>1</v>
      </c>
      <c r="W3400" t="s">
        <v>1</v>
      </c>
      <c r="X3400">
        <v>1</v>
      </c>
      <c r="Y3400" t="s">
        <v>565</v>
      </c>
    </row>
    <row r="3401" spans="1:25">
      <c r="A3401" t="s">
        <v>62</v>
      </c>
      <c r="B3401" t="s">
        <v>586</v>
      </c>
      <c r="C3401">
        <v>2010</v>
      </c>
      <c r="D3401" t="s">
        <v>587</v>
      </c>
      <c r="E3401">
        <v>26.9</v>
      </c>
      <c r="F3401">
        <v>4</v>
      </c>
      <c r="G3401">
        <v>4</v>
      </c>
      <c r="H3401">
        <v>2.69E-2</v>
      </c>
      <c r="I3401">
        <f t="shared" si="206"/>
        <v>4.0000000000000001E-3</v>
      </c>
      <c r="J3401">
        <f t="shared" si="207"/>
        <v>4.0000000000000001E-3</v>
      </c>
      <c r="K3401" t="s">
        <v>563</v>
      </c>
      <c r="L3401" t="s">
        <v>563</v>
      </c>
      <c r="M3401" t="s">
        <v>563</v>
      </c>
      <c r="N3401">
        <v>0</v>
      </c>
      <c r="O3401">
        <v>0</v>
      </c>
      <c r="P3401" t="s">
        <v>588</v>
      </c>
      <c r="Q3401" t="s">
        <v>1</v>
      </c>
      <c r="R3401">
        <v>1</v>
      </c>
      <c r="S3401" t="s">
        <v>564</v>
      </c>
      <c r="T3401">
        <v>0</v>
      </c>
      <c r="U3401">
        <v>0</v>
      </c>
      <c r="V3401" t="s">
        <v>1</v>
      </c>
      <c r="W3401" t="s">
        <v>1</v>
      </c>
      <c r="X3401">
        <v>1</v>
      </c>
      <c r="Y3401" t="s">
        <v>565</v>
      </c>
    </row>
    <row r="3402" spans="1:25">
      <c r="A3402" t="s">
        <v>62</v>
      </c>
      <c r="B3402" t="s">
        <v>586</v>
      </c>
      <c r="C3402">
        <v>2010</v>
      </c>
      <c r="D3402" t="s">
        <v>587</v>
      </c>
      <c r="E3402">
        <v>27.5</v>
      </c>
      <c r="F3402">
        <v>4</v>
      </c>
      <c r="G3402">
        <v>4</v>
      </c>
      <c r="H3402">
        <v>2.75E-2</v>
      </c>
      <c r="I3402">
        <f t="shared" si="206"/>
        <v>4.0000000000000001E-3</v>
      </c>
      <c r="J3402">
        <f t="shared" si="207"/>
        <v>4.0000000000000001E-3</v>
      </c>
      <c r="K3402" t="s">
        <v>563</v>
      </c>
      <c r="L3402" t="s">
        <v>563</v>
      </c>
      <c r="M3402" t="s">
        <v>563</v>
      </c>
      <c r="N3402">
        <v>0</v>
      </c>
      <c r="O3402">
        <v>0</v>
      </c>
      <c r="P3402" t="s">
        <v>588</v>
      </c>
      <c r="Q3402" t="s">
        <v>1</v>
      </c>
      <c r="R3402">
        <v>1</v>
      </c>
      <c r="S3402" t="s">
        <v>564</v>
      </c>
      <c r="T3402">
        <v>0</v>
      </c>
      <c r="U3402">
        <v>0</v>
      </c>
      <c r="V3402" t="s">
        <v>1</v>
      </c>
      <c r="W3402" t="s">
        <v>1</v>
      </c>
      <c r="X3402">
        <v>1</v>
      </c>
      <c r="Y3402" t="s">
        <v>565</v>
      </c>
    </row>
    <row r="3403" spans="1:25">
      <c r="A3403" t="s">
        <v>62</v>
      </c>
      <c r="B3403" t="s">
        <v>586</v>
      </c>
      <c r="C3403">
        <v>2010</v>
      </c>
      <c r="D3403" t="s">
        <v>587</v>
      </c>
      <c r="E3403">
        <v>28</v>
      </c>
      <c r="F3403">
        <v>4</v>
      </c>
      <c r="G3403">
        <v>4</v>
      </c>
      <c r="H3403">
        <v>2.8000000000000001E-2</v>
      </c>
      <c r="I3403">
        <f t="shared" si="206"/>
        <v>4.0000000000000001E-3</v>
      </c>
      <c r="J3403">
        <f t="shared" si="207"/>
        <v>4.0000000000000001E-3</v>
      </c>
      <c r="K3403" t="s">
        <v>563</v>
      </c>
      <c r="L3403" t="s">
        <v>563</v>
      </c>
      <c r="M3403" t="s">
        <v>563</v>
      </c>
      <c r="N3403">
        <v>0</v>
      </c>
      <c r="O3403">
        <v>0</v>
      </c>
      <c r="P3403" t="s">
        <v>588</v>
      </c>
      <c r="Q3403" t="s">
        <v>1</v>
      </c>
      <c r="R3403">
        <v>1</v>
      </c>
      <c r="S3403" t="s">
        <v>564</v>
      </c>
      <c r="T3403">
        <v>0</v>
      </c>
      <c r="U3403">
        <v>0</v>
      </c>
      <c r="V3403" t="s">
        <v>1</v>
      </c>
      <c r="W3403" t="s">
        <v>1</v>
      </c>
      <c r="X3403">
        <v>1</v>
      </c>
      <c r="Y3403" t="s">
        <v>565</v>
      </c>
    </row>
    <row r="3404" spans="1:25">
      <c r="A3404" t="s">
        <v>62</v>
      </c>
      <c r="B3404" t="s">
        <v>586</v>
      </c>
      <c r="C3404">
        <v>2010</v>
      </c>
      <c r="D3404" t="s">
        <v>587</v>
      </c>
      <c r="E3404">
        <v>29</v>
      </c>
      <c r="F3404">
        <v>4</v>
      </c>
      <c r="G3404">
        <v>4</v>
      </c>
      <c r="H3404">
        <v>2.9000000000000001E-2</v>
      </c>
      <c r="I3404">
        <f t="shared" si="206"/>
        <v>4.0000000000000001E-3</v>
      </c>
      <c r="J3404">
        <f t="shared" si="207"/>
        <v>4.0000000000000001E-3</v>
      </c>
      <c r="K3404" t="s">
        <v>563</v>
      </c>
      <c r="L3404" t="s">
        <v>563</v>
      </c>
      <c r="M3404" t="s">
        <v>563</v>
      </c>
      <c r="N3404">
        <v>0</v>
      </c>
      <c r="O3404">
        <v>0</v>
      </c>
      <c r="P3404" t="s">
        <v>588</v>
      </c>
      <c r="Q3404" t="s">
        <v>1</v>
      </c>
      <c r="R3404">
        <v>1</v>
      </c>
      <c r="S3404" t="s">
        <v>564</v>
      </c>
      <c r="T3404">
        <v>0</v>
      </c>
      <c r="U3404">
        <v>0</v>
      </c>
      <c r="V3404" t="s">
        <v>1</v>
      </c>
      <c r="W3404" t="s">
        <v>1</v>
      </c>
      <c r="X3404">
        <v>1</v>
      </c>
      <c r="Y3404" t="s">
        <v>565</v>
      </c>
    </row>
    <row r="3405" spans="1:25">
      <c r="A3405" t="s">
        <v>62</v>
      </c>
      <c r="B3405" t="s">
        <v>65</v>
      </c>
      <c r="C3405">
        <v>2010</v>
      </c>
      <c r="D3405" t="s">
        <v>144</v>
      </c>
      <c r="E3405">
        <v>200</v>
      </c>
      <c r="F3405">
        <v>4</v>
      </c>
      <c r="G3405">
        <v>4</v>
      </c>
      <c r="H3405">
        <v>0.2</v>
      </c>
      <c r="I3405">
        <f t="shared" si="206"/>
        <v>4.0000000000000001E-3</v>
      </c>
      <c r="J3405">
        <f t="shared" si="207"/>
        <v>4.0000000000000001E-3</v>
      </c>
      <c r="K3405" t="s">
        <v>563</v>
      </c>
      <c r="L3405" t="s">
        <v>563</v>
      </c>
      <c r="M3405" t="s">
        <v>563</v>
      </c>
      <c r="N3405">
        <v>0</v>
      </c>
      <c r="O3405">
        <v>1</v>
      </c>
      <c r="P3405" t="s">
        <v>1</v>
      </c>
      <c r="Q3405" t="s">
        <v>1</v>
      </c>
      <c r="R3405">
        <v>1</v>
      </c>
      <c r="S3405" t="s">
        <v>564</v>
      </c>
      <c r="T3405">
        <v>0</v>
      </c>
      <c r="U3405">
        <v>0</v>
      </c>
      <c r="V3405" t="s">
        <v>1</v>
      </c>
      <c r="W3405" t="s">
        <v>1</v>
      </c>
      <c r="X3405">
        <v>1</v>
      </c>
      <c r="Y3405" t="s">
        <v>565</v>
      </c>
    </row>
    <row r="3406" spans="1:25">
      <c r="A3406" t="s">
        <v>62</v>
      </c>
      <c r="B3406" t="s">
        <v>65</v>
      </c>
      <c r="C3406">
        <v>2010</v>
      </c>
      <c r="D3406" t="s">
        <v>144</v>
      </c>
      <c r="E3406">
        <v>250</v>
      </c>
      <c r="F3406">
        <v>4</v>
      </c>
      <c r="G3406">
        <v>4</v>
      </c>
      <c r="H3406">
        <v>0.25</v>
      </c>
      <c r="I3406">
        <f t="shared" si="206"/>
        <v>4.0000000000000001E-3</v>
      </c>
      <c r="J3406">
        <f t="shared" si="207"/>
        <v>4.0000000000000001E-3</v>
      </c>
      <c r="K3406" t="s">
        <v>563</v>
      </c>
      <c r="L3406" t="s">
        <v>563</v>
      </c>
      <c r="M3406" t="s">
        <v>563</v>
      </c>
      <c r="N3406">
        <v>0</v>
      </c>
      <c r="O3406">
        <v>1</v>
      </c>
      <c r="P3406" t="s">
        <v>1</v>
      </c>
      <c r="Q3406" t="s">
        <v>1</v>
      </c>
      <c r="R3406">
        <v>1</v>
      </c>
      <c r="S3406" t="s">
        <v>564</v>
      </c>
      <c r="T3406">
        <v>0</v>
      </c>
      <c r="U3406">
        <v>0</v>
      </c>
      <c r="V3406" t="s">
        <v>1</v>
      </c>
      <c r="W3406" t="s">
        <v>1</v>
      </c>
      <c r="X3406">
        <v>1</v>
      </c>
      <c r="Y3406" t="s">
        <v>565</v>
      </c>
    </row>
    <row r="3407" spans="1:25">
      <c r="A3407" t="s">
        <v>62</v>
      </c>
      <c r="B3407" t="s">
        <v>65</v>
      </c>
      <c r="C3407">
        <v>2010</v>
      </c>
      <c r="D3407" t="s">
        <v>144</v>
      </c>
      <c r="E3407">
        <v>460</v>
      </c>
      <c r="F3407">
        <v>4</v>
      </c>
      <c r="G3407">
        <v>4</v>
      </c>
      <c r="H3407">
        <v>0.46</v>
      </c>
      <c r="I3407">
        <f t="shared" si="206"/>
        <v>4.0000000000000001E-3</v>
      </c>
      <c r="J3407">
        <f t="shared" si="207"/>
        <v>4.0000000000000001E-3</v>
      </c>
      <c r="K3407" t="s">
        <v>563</v>
      </c>
      <c r="L3407" t="s">
        <v>563</v>
      </c>
      <c r="M3407" t="s">
        <v>563</v>
      </c>
      <c r="N3407">
        <v>0</v>
      </c>
      <c r="O3407">
        <v>1</v>
      </c>
      <c r="P3407" t="s">
        <v>1</v>
      </c>
      <c r="Q3407" t="s">
        <v>1</v>
      </c>
      <c r="R3407">
        <v>1</v>
      </c>
      <c r="S3407" t="s">
        <v>564</v>
      </c>
      <c r="T3407">
        <v>0</v>
      </c>
      <c r="U3407">
        <v>0</v>
      </c>
      <c r="V3407" t="s">
        <v>1</v>
      </c>
      <c r="W3407" t="s">
        <v>1</v>
      </c>
      <c r="X3407">
        <v>1</v>
      </c>
      <c r="Y3407" t="s">
        <v>565</v>
      </c>
    </row>
    <row r="3408" spans="1:25">
      <c r="A3408" t="s">
        <v>62</v>
      </c>
      <c r="B3408" t="s">
        <v>65</v>
      </c>
      <c r="C3408">
        <v>2010</v>
      </c>
      <c r="D3408" t="s">
        <v>144</v>
      </c>
      <c r="E3408">
        <v>900</v>
      </c>
      <c r="F3408">
        <v>4</v>
      </c>
      <c r="G3408">
        <v>4</v>
      </c>
      <c r="H3408">
        <v>0.9</v>
      </c>
      <c r="I3408">
        <f t="shared" si="206"/>
        <v>4.0000000000000001E-3</v>
      </c>
      <c r="J3408">
        <f t="shared" si="207"/>
        <v>4.0000000000000001E-3</v>
      </c>
      <c r="K3408" t="s">
        <v>563</v>
      </c>
      <c r="L3408" t="s">
        <v>563</v>
      </c>
      <c r="M3408" t="s">
        <v>563</v>
      </c>
      <c r="N3408">
        <v>0</v>
      </c>
      <c r="O3408">
        <v>1</v>
      </c>
      <c r="P3408" t="s">
        <v>1</v>
      </c>
      <c r="Q3408" t="s">
        <v>1</v>
      </c>
      <c r="R3408">
        <v>1</v>
      </c>
      <c r="S3408" t="s">
        <v>564</v>
      </c>
      <c r="T3408">
        <v>0</v>
      </c>
      <c r="U3408">
        <v>0</v>
      </c>
      <c r="V3408" t="s">
        <v>1</v>
      </c>
      <c r="W3408" t="s">
        <v>1</v>
      </c>
      <c r="X3408">
        <v>1</v>
      </c>
      <c r="Y3408" t="s">
        <v>565</v>
      </c>
    </row>
    <row r="3409" spans="1:25">
      <c r="A3409" t="s">
        <v>62</v>
      </c>
      <c r="B3409" t="s">
        <v>65</v>
      </c>
      <c r="C3409">
        <v>2010</v>
      </c>
      <c r="D3409" t="s">
        <v>144</v>
      </c>
      <c r="E3409">
        <v>1000</v>
      </c>
      <c r="F3409">
        <v>6</v>
      </c>
      <c r="G3409">
        <v>6</v>
      </c>
      <c r="H3409">
        <v>1</v>
      </c>
      <c r="I3409">
        <f t="shared" si="206"/>
        <v>6.0000000000000001E-3</v>
      </c>
      <c r="J3409">
        <f t="shared" si="207"/>
        <v>6.0000000000000001E-3</v>
      </c>
      <c r="K3409" t="s">
        <v>563</v>
      </c>
      <c r="L3409" t="s">
        <v>563</v>
      </c>
      <c r="M3409" t="s">
        <v>563</v>
      </c>
      <c r="N3409">
        <v>0</v>
      </c>
      <c r="O3409">
        <v>1</v>
      </c>
      <c r="P3409" t="s">
        <v>1</v>
      </c>
      <c r="Q3409" t="s">
        <v>1</v>
      </c>
      <c r="R3409">
        <v>1</v>
      </c>
      <c r="S3409" t="s">
        <v>564</v>
      </c>
      <c r="T3409">
        <v>0</v>
      </c>
      <c r="U3409">
        <v>0</v>
      </c>
      <c r="V3409" t="s">
        <v>1</v>
      </c>
      <c r="W3409" t="s">
        <v>1</v>
      </c>
      <c r="X3409">
        <v>1</v>
      </c>
      <c r="Y3409" t="s">
        <v>565</v>
      </c>
    </row>
    <row r="3410" spans="1:25">
      <c r="A3410" t="s">
        <v>62</v>
      </c>
      <c r="B3410" t="s">
        <v>65</v>
      </c>
      <c r="C3410">
        <v>2010</v>
      </c>
      <c r="D3410" t="s">
        <v>144</v>
      </c>
      <c r="E3410">
        <v>1200</v>
      </c>
      <c r="F3410">
        <v>6</v>
      </c>
      <c r="G3410">
        <v>6</v>
      </c>
      <c r="H3410">
        <v>1.2</v>
      </c>
      <c r="I3410">
        <f t="shared" si="206"/>
        <v>6.0000000000000001E-3</v>
      </c>
      <c r="J3410">
        <f t="shared" si="207"/>
        <v>6.0000000000000001E-3</v>
      </c>
      <c r="K3410" t="s">
        <v>563</v>
      </c>
      <c r="L3410" t="s">
        <v>563</v>
      </c>
      <c r="M3410" t="s">
        <v>563</v>
      </c>
      <c r="N3410">
        <v>0</v>
      </c>
      <c r="O3410">
        <v>1</v>
      </c>
      <c r="P3410" t="s">
        <v>1</v>
      </c>
      <c r="Q3410" t="s">
        <v>1</v>
      </c>
      <c r="R3410">
        <v>1</v>
      </c>
      <c r="S3410" t="s">
        <v>564</v>
      </c>
      <c r="T3410">
        <v>0</v>
      </c>
      <c r="U3410">
        <v>0</v>
      </c>
      <c r="V3410" t="s">
        <v>1</v>
      </c>
      <c r="W3410" t="s">
        <v>1</v>
      </c>
      <c r="X3410">
        <v>1</v>
      </c>
      <c r="Y3410" t="s">
        <v>565</v>
      </c>
    </row>
    <row r="3411" spans="1:25">
      <c r="A3411" t="s">
        <v>62</v>
      </c>
      <c r="B3411" t="s">
        <v>65</v>
      </c>
      <c r="C3411">
        <v>2010</v>
      </c>
      <c r="D3411" t="s">
        <v>144</v>
      </c>
      <c r="E3411">
        <v>1300</v>
      </c>
      <c r="F3411">
        <v>6</v>
      </c>
      <c r="G3411">
        <v>6</v>
      </c>
      <c r="H3411">
        <v>1.3</v>
      </c>
      <c r="I3411">
        <f t="shared" ref="I3411:I3474" si="208">F3411/1000</f>
        <v>6.0000000000000001E-3</v>
      </c>
      <c r="J3411">
        <f t="shared" ref="J3411:J3474" si="209">G3411/1000</f>
        <v>6.0000000000000001E-3</v>
      </c>
      <c r="K3411" t="s">
        <v>563</v>
      </c>
      <c r="L3411" t="s">
        <v>563</v>
      </c>
      <c r="M3411" t="s">
        <v>563</v>
      </c>
      <c r="N3411">
        <v>0</v>
      </c>
      <c r="O3411">
        <v>1</v>
      </c>
      <c r="P3411" t="s">
        <v>1</v>
      </c>
      <c r="Q3411" t="s">
        <v>1</v>
      </c>
      <c r="R3411">
        <v>1</v>
      </c>
      <c r="S3411" t="s">
        <v>564</v>
      </c>
      <c r="T3411">
        <v>0</v>
      </c>
      <c r="U3411">
        <v>0</v>
      </c>
      <c r="V3411" t="s">
        <v>1</v>
      </c>
      <c r="W3411" t="s">
        <v>1</v>
      </c>
      <c r="X3411">
        <v>1</v>
      </c>
      <c r="Y3411" t="s">
        <v>565</v>
      </c>
    </row>
    <row r="3412" spans="1:25">
      <c r="A3412" t="s">
        <v>62</v>
      </c>
      <c r="B3412" t="s">
        <v>65</v>
      </c>
      <c r="C3412">
        <v>2010</v>
      </c>
      <c r="D3412" t="s">
        <v>144</v>
      </c>
      <c r="E3412">
        <v>1500</v>
      </c>
      <c r="F3412">
        <v>6</v>
      </c>
      <c r="G3412">
        <v>6</v>
      </c>
      <c r="H3412">
        <v>1.5</v>
      </c>
      <c r="I3412">
        <f t="shared" si="208"/>
        <v>6.0000000000000001E-3</v>
      </c>
      <c r="J3412">
        <f t="shared" si="209"/>
        <v>6.0000000000000001E-3</v>
      </c>
      <c r="K3412" t="s">
        <v>563</v>
      </c>
      <c r="L3412" t="s">
        <v>563</v>
      </c>
      <c r="M3412" t="s">
        <v>563</v>
      </c>
      <c r="N3412">
        <v>0</v>
      </c>
      <c r="O3412">
        <v>1</v>
      </c>
      <c r="P3412" t="s">
        <v>1</v>
      </c>
      <c r="Q3412" t="s">
        <v>1</v>
      </c>
      <c r="R3412">
        <v>1</v>
      </c>
      <c r="S3412" t="s">
        <v>564</v>
      </c>
      <c r="T3412">
        <v>0</v>
      </c>
      <c r="U3412">
        <v>0</v>
      </c>
      <c r="V3412" t="s">
        <v>1</v>
      </c>
      <c r="W3412" t="s">
        <v>1</v>
      </c>
      <c r="X3412">
        <v>1</v>
      </c>
      <c r="Y3412" t="s">
        <v>565</v>
      </c>
    </row>
    <row r="3413" spans="1:25">
      <c r="A3413" t="s">
        <v>62</v>
      </c>
      <c r="B3413" t="s">
        <v>65</v>
      </c>
      <c r="C3413">
        <v>2010</v>
      </c>
      <c r="D3413" t="s">
        <v>144</v>
      </c>
      <c r="E3413">
        <v>1750</v>
      </c>
      <c r="F3413">
        <v>6</v>
      </c>
      <c r="G3413">
        <v>6</v>
      </c>
      <c r="H3413">
        <v>1.75</v>
      </c>
      <c r="I3413">
        <f t="shared" si="208"/>
        <v>6.0000000000000001E-3</v>
      </c>
      <c r="J3413">
        <f t="shared" si="209"/>
        <v>6.0000000000000001E-3</v>
      </c>
      <c r="K3413" t="s">
        <v>563</v>
      </c>
      <c r="L3413" t="s">
        <v>563</v>
      </c>
      <c r="M3413" t="s">
        <v>563</v>
      </c>
      <c r="N3413">
        <v>0</v>
      </c>
      <c r="O3413">
        <v>1</v>
      </c>
      <c r="P3413" t="s">
        <v>1</v>
      </c>
      <c r="Q3413" t="s">
        <v>1</v>
      </c>
      <c r="R3413">
        <v>1</v>
      </c>
      <c r="S3413" t="s">
        <v>564</v>
      </c>
      <c r="T3413">
        <v>0</v>
      </c>
      <c r="U3413">
        <v>0</v>
      </c>
      <c r="V3413" t="s">
        <v>1</v>
      </c>
      <c r="W3413" t="s">
        <v>1</v>
      </c>
      <c r="X3413">
        <v>1</v>
      </c>
      <c r="Y3413" t="s">
        <v>565</v>
      </c>
    </row>
    <row r="3414" spans="1:25">
      <c r="A3414" t="s">
        <v>62</v>
      </c>
      <c r="B3414" t="s">
        <v>65</v>
      </c>
      <c r="C3414">
        <v>2010</v>
      </c>
      <c r="D3414" t="s">
        <v>144</v>
      </c>
      <c r="E3414">
        <v>2110</v>
      </c>
      <c r="F3414">
        <v>6</v>
      </c>
      <c r="G3414">
        <v>6</v>
      </c>
      <c r="H3414">
        <v>2.11</v>
      </c>
      <c r="I3414">
        <f t="shared" si="208"/>
        <v>6.0000000000000001E-3</v>
      </c>
      <c r="J3414">
        <f t="shared" si="209"/>
        <v>6.0000000000000001E-3</v>
      </c>
      <c r="K3414" t="s">
        <v>563</v>
      </c>
      <c r="L3414" t="s">
        <v>563</v>
      </c>
      <c r="M3414" t="s">
        <v>563</v>
      </c>
      <c r="N3414">
        <v>0</v>
      </c>
      <c r="O3414">
        <v>1</v>
      </c>
      <c r="P3414" t="s">
        <v>1</v>
      </c>
      <c r="Q3414" t="s">
        <v>1</v>
      </c>
      <c r="R3414">
        <v>1</v>
      </c>
      <c r="S3414" t="s">
        <v>564</v>
      </c>
      <c r="T3414">
        <v>0</v>
      </c>
      <c r="U3414">
        <v>0</v>
      </c>
      <c r="V3414" t="s">
        <v>1</v>
      </c>
      <c r="W3414" t="s">
        <v>1</v>
      </c>
      <c r="X3414">
        <v>1</v>
      </c>
      <c r="Y3414" t="s">
        <v>565</v>
      </c>
    </row>
    <row r="3415" spans="1:25">
      <c r="A3415" t="s">
        <v>62</v>
      </c>
      <c r="B3415" t="s">
        <v>65</v>
      </c>
      <c r="C3415">
        <v>2010</v>
      </c>
      <c r="D3415" t="s">
        <v>144</v>
      </c>
      <c r="E3415">
        <v>2310</v>
      </c>
      <c r="F3415">
        <v>6</v>
      </c>
      <c r="G3415">
        <v>6</v>
      </c>
      <c r="H3415">
        <v>2.31</v>
      </c>
      <c r="I3415">
        <f t="shared" si="208"/>
        <v>6.0000000000000001E-3</v>
      </c>
      <c r="J3415">
        <f t="shared" si="209"/>
        <v>6.0000000000000001E-3</v>
      </c>
      <c r="K3415" t="s">
        <v>563</v>
      </c>
      <c r="L3415" t="s">
        <v>563</v>
      </c>
      <c r="M3415" t="s">
        <v>563</v>
      </c>
      <c r="N3415">
        <v>0</v>
      </c>
      <c r="O3415">
        <v>1</v>
      </c>
      <c r="P3415" t="s">
        <v>1</v>
      </c>
      <c r="Q3415" t="s">
        <v>1</v>
      </c>
      <c r="R3415">
        <v>1</v>
      </c>
      <c r="S3415" t="s">
        <v>564</v>
      </c>
      <c r="T3415">
        <v>0</v>
      </c>
      <c r="U3415">
        <v>0</v>
      </c>
      <c r="V3415" t="s">
        <v>1</v>
      </c>
      <c r="W3415" t="s">
        <v>1</v>
      </c>
      <c r="X3415">
        <v>1</v>
      </c>
      <c r="Y3415" t="s">
        <v>565</v>
      </c>
    </row>
    <row r="3416" spans="1:25">
      <c r="A3416" t="s">
        <v>62</v>
      </c>
      <c r="B3416" t="s">
        <v>65</v>
      </c>
      <c r="C3416">
        <v>2010</v>
      </c>
      <c r="D3416" t="s">
        <v>144</v>
      </c>
      <c r="E3416">
        <v>2590</v>
      </c>
      <c r="F3416">
        <v>6</v>
      </c>
      <c r="G3416">
        <v>6</v>
      </c>
      <c r="H3416">
        <v>2.59</v>
      </c>
      <c r="I3416">
        <f t="shared" si="208"/>
        <v>6.0000000000000001E-3</v>
      </c>
      <c r="J3416">
        <f t="shared" si="209"/>
        <v>6.0000000000000001E-3</v>
      </c>
      <c r="K3416" t="s">
        <v>563</v>
      </c>
      <c r="L3416" t="s">
        <v>563</v>
      </c>
      <c r="M3416" t="s">
        <v>563</v>
      </c>
      <c r="N3416">
        <v>0</v>
      </c>
      <c r="O3416">
        <v>1</v>
      </c>
      <c r="P3416" t="s">
        <v>1</v>
      </c>
      <c r="Q3416" t="s">
        <v>1</v>
      </c>
      <c r="R3416">
        <v>1</v>
      </c>
      <c r="S3416" t="s">
        <v>564</v>
      </c>
      <c r="T3416">
        <v>0</v>
      </c>
      <c r="U3416">
        <v>0</v>
      </c>
      <c r="V3416" t="s">
        <v>1</v>
      </c>
      <c r="W3416" t="s">
        <v>1</v>
      </c>
      <c r="X3416">
        <v>1</v>
      </c>
      <c r="Y3416" t="s">
        <v>565</v>
      </c>
    </row>
    <row r="3417" spans="1:25">
      <c r="A3417" t="s">
        <v>62</v>
      </c>
      <c r="B3417" t="s">
        <v>65</v>
      </c>
      <c r="C3417">
        <v>2010</v>
      </c>
      <c r="D3417" t="s">
        <v>144</v>
      </c>
      <c r="E3417">
        <v>2790</v>
      </c>
      <c r="F3417">
        <v>6</v>
      </c>
      <c r="G3417">
        <v>6</v>
      </c>
      <c r="H3417">
        <v>2.79</v>
      </c>
      <c r="I3417">
        <f t="shared" si="208"/>
        <v>6.0000000000000001E-3</v>
      </c>
      <c r="J3417">
        <f t="shared" si="209"/>
        <v>6.0000000000000001E-3</v>
      </c>
      <c r="K3417" t="s">
        <v>563</v>
      </c>
      <c r="L3417" t="s">
        <v>563</v>
      </c>
      <c r="M3417" t="s">
        <v>563</v>
      </c>
      <c r="N3417">
        <v>0</v>
      </c>
      <c r="O3417">
        <v>1</v>
      </c>
      <c r="P3417" t="s">
        <v>1</v>
      </c>
      <c r="Q3417" t="s">
        <v>1</v>
      </c>
      <c r="R3417">
        <v>1</v>
      </c>
      <c r="S3417" t="s">
        <v>564</v>
      </c>
      <c r="T3417">
        <v>0</v>
      </c>
      <c r="U3417">
        <v>0</v>
      </c>
      <c r="V3417" t="s">
        <v>1</v>
      </c>
      <c r="W3417" t="s">
        <v>1</v>
      </c>
      <c r="X3417">
        <v>1</v>
      </c>
      <c r="Y3417" t="s">
        <v>565</v>
      </c>
    </row>
    <row r="3418" spans="1:25">
      <c r="A3418" t="s">
        <v>62</v>
      </c>
      <c r="B3418" t="s">
        <v>65</v>
      </c>
      <c r="C3418">
        <v>2010</v>
      </c>
      <c r="D3418" t="s">
        <v>144</v>
      </c>
      <c r="E3418">
        <v>2820</v>
      </c>
      <c r="F3418">
        <v>6</v>
      </c>
      <c r="G3418">
        <v>6</v>
      </c>
      <c r="H3418">
        <v>2.82</v>
      </c>
      <c r="I3418">
        <f t="shared" si="208"/>
        <v>6.0000000000000001E-3</v>
      </c>
      <c r="J3418">
        <f t="shared" si="209"/>
        <v>6.0000000000000001E-3</v>
      </c>
      <c r="K3418" t="s">
        <v>563</v>
      </c>
      <c r="L3418" t="s">
        <v>563</v>
      </c>
      <c r="M3418" t="s">
        <v>563</v>
      </c>
      <c r="N3418">
        <v>0</v>
      </c>
      <c r="O3418">
        <v>1</v>
      </c>
      <c r="P3418" t="s">
        <v>1</v>
      </c>
      <c r="Q3418" t="s">
        <v>1</v>
      </c>
      <c r="R3418">
        <v>1</v>
      </c>
      <c r="S3418" t="s">
        <v>564</v>
      </c>
      <c r="T3418">
        <v>0</v>
      </c>
      <c r="U3418">
        <v>0</v>
      </c>
      <c r="V3418" t="s">
        <v>1</v>
      </c>
      <c r="W3418" t="s">
        <v>1</v>
      </c>
      <c r="X3418">
        <v>1</v>
      </c>
      <c r="Y3418" t="s">
        <v>565</v>
      </c>
    </row>
    <row r="3419" spans="1:25">
      <c r="A3419" t="s">
        <v>62</v>
      </c>
      <c r="B3419" t="s">
        <v>65</v>
      </c>
      <c r="C3419">
        <v>2010</v>
      </c>
      <c r="D3419" t="s">
        <v>144</v>
      </c>
      <c r="E3419">
        <v>2890</v>
      </c>
      <c r="F3419">
        <v>6</v>
      </c>
      <c r="G3419">
        <v>6</v>
      </c>
      <c r="H3419">
        <v>2.89</v>
      </c>
      <c r="I3419">
        <f t="shared" si="208"/>
        <v>6.0000000000000001E-3</v>
      </c>
      <c r="J3419">
        <f t="shared" si="209"/>
        <v>6.0000000000000001E-3</v>
      </c>
      <c r="K3419" t="s">
        <v>563</v>
      </c>
      <c r="L3419" t="s">
        <v>563</v>
      </c>
      <c r="M3419" t="s">
        <v>563</v>
      </c>
      <c r="N3419">
        <v>0</v>
      </c>
      <c r="O3419">
        <v>1</v>
      </c>
      <c r="P3419" t="s">
        <v>1</v>
      </c>
      <c r="Q3419" t="s">
        <v>1</v>
      </c>
      <c r="R3419">
        <v>1</v>
      </c>
      <c r="S3419" t="s">
        <v>564</v>
      </c>
      <c r="T3419">
        <v>0</v>
      </c>
      <c r="U3419">
        <v>0</v>
      </c>
      <c r="V3419" t="s">
        <v>1</v>
      </c>
      <c r="W3419" t="s">
        <v>1</v>
      </c>
      <c r="X3419">
        <v>1</v>
      </c>
      <c r="Y3419" t="s">
        <v>565</v>
      </c>
    </row>
    <row r="3420" spans="1:25">
      <c r="A3420" t="s">
        <v>62</v>
      </c>
      <c r="B3420" t="s">
        <v>65</v>
      </c>
      <c r="C3420">
        <v>2010</v>
      </c>
      <c r="D3420" t="s">
        <v>144</v>
      </c>
      <c r="E3420">
        <v>2940</v>
      </c>
      <c r="F3420">
        <v>6</v>
      </c>
      <c r="G3420">
        <v>6</v>
      </c>
      <c r="H3420">
        <v>2.94</v>
      </c>
      <c r="I3420">
        <f t="shared" si="208"/>
        <v>6.0000000000000001E-3</v>
      </c>
      <c r="J3420">
        <f t="shared" si="209"/>
        <v>6.0000000000000001E-3</v>
      </c>
      <c r="K3420" t="s">
        <v>563</v>
      </c>
      <c r="L3420" t="s">
        <v>563</v>
      </c>
      <c r="M3420" t="s">
        <v>563</v>
      </c>
      <c r="N3420">
        <v>0</v>
      </c>
      <c r="O3420">
        <v>1</v>
      </c>
      <c r="P3420" t="s">
        <v>1</v>
      </c>
      <c r="Q3420" t="s">
        <v>1</v>
      </c>
      <c r="R3420">
        <v>1</v>
      </c>
      <c r="S3420" t="s">
        <v>564</v>
      </c>
      <c r="T3420">
        <v>0</v>
      </c>
      <c r="U3420">
        <v>0</v>
      </c>
      <c r="V3420" t="s">
        <v>1</v>
      </c>
      <c r="W3420" t="s">
        <v>1</v>
      </c>
      <c r="X3420">
        <v>1</v>
      </c>
      <c r="Y3420" t="s">
        <v>565</v>
      </c>
    </row>
    <row r="3421" spans="1:25">
      <c r="A3421" t="s">
        <v>62</v>
      </c>
      <c r="B3421" t="s">
        <v>65</v>
      </c>
      <c r="C3421">
        <v>2010</v>
      </c>
      <c r="D3421" t="s">
        <v>144</v>
      </c>
      <c r="E3421">
        <v>2990</v>
      </c>
      <c r="F3421">
        <v>6</v>
      </c>
      <c r="G3421">
        <v>6</v>
      </c>
      <c r="H3421">
        <v>2.99</v>
      </c>
      <c r="I3421">
        <f t="shared" si="208"/>
        <v>6.0000000000000001E-3</v>
      </c>
      <c r="J3421">
        <f t="shared" si="209"/>
        <v>6.0000000000000001E-3</v>
      </c>
      <c r="K3421" t="s">
        <v>563</v>
      </c>
      <c r="L3421" t="s">
        <v>563</v>
      </c>
      <c r="M3421" t="s">
        <v>563</v>
      </c>
      <c r="N3421">
        <v>0</v>
      </c>
      <c r="O3421">
        <v>1</v>
      </c>
      <c r="P3421" t="s">
        <v>1</v>
      </c>
      <c r="Q3421" t="s">
        <v>1</v>
      </c>
      <c r="R3421">
        <v>1</v>
      </c>
      <c r="S3421" t="s">
        <v>564</v>
      </c>
      <c r="T3421">
        <v>0</v>
      </c>
      <c r="U3421">
        <v>0</v>
      </c>
      <c r="V3421" t="s">
        <v>1</v>
      </c>
      <c r="W3421" t="s">
        <v>1</v>
      </c>
      <c r="X3421">
        <v>1</v>
      </c>
      <c r="Y3421" t="s">
        <v>565</v>
      </c>
    </row>
    <row r="3422" spans="1:25">
      <c r="A3422" t="s">
        <v>62</v>
      </c>
      <c r="B3422" t="s">
        <v>65</v>
      </c>
      <c r="C3422">
        <v>2010</v>
      </c>
      <c r="D3422" t="s">
        <v>144</v>
      </c>
      <c r="E3422">
        <v>3070</v>
      </c>
      <c r="F3422">
        <v>15</v>
      </c>
      <c r="G3422">
        <v>15</v>
      </c>
      <c r="H3422">
        <v>3.07</v>
      </c>
      <c r="I3422">
        <f t="shared" si="208"/>
        <v>1.4999999999999999E-2</v>
      </c>
      <c r="J3422">
        <f t="shared" si="209"/>
        <v>1.4999999999999999E-2</v>
      </c>
      <c r="K3422" t="s">
        <v>563</v>
      </c>
      <c r="L3422" t="s">
        <v>563</v>
      </c>
      <c r="M3422" t="s">
        <v>563</v>
      </c>
      <c r="N3422">
        <v>0</v>
      </c>
      <c r="O3422">
        <v>1</v>
      </c>
      <c r="P3422" t="s">
        <v>1</v>
      </c>
      <c r="Q3422" t="s">
        <v>1</v>
      </c>
      <c r="R3422">
        <v>1</v>
      </c>
      <c r="S3422" t="s">
        <v>564</v>
      </c>
      <c r="T3422">
        <v>0</v>
      </c>
      <c r="U3422">
        <v>0</v>
      </c>
      <c r="V3422" t="s">
        <v>1</v>
      </c>
      <c r="W3422" t="s">
        <v>1</v>
      </c>
      <c r="X3422">
        <v>1</v>
      </c>
      <c r="Y3422" t="s">
        <v>565</v>
      </c>
    </row>
    <row r="3423" spans="1:25">
      <c r="A3423" t="s">
        <v>62</v>
      </c>
      <c r="B3423" t="s">
        <v>65</v>
      </c>
      <c r="C3423">
        <v>2010</v>
      </c>
      <c r="D3423" t="s">
        <v>144</v>
      </c>
      <c r="E3423">
        <v>3120</v>
      </c>
      <c r="F3423">
        <v>15</v>
      </c>
      <c r="G3423">
        <v>15</v>
      </c>
      <c r="H3423">
        <v>3.12</v>
      </c>
      <c r="I3423">
        <f t="shared" si="208"/>
        <v>1.4999999999999999E-2</v>
      </c>
      <c r="J3423">
        <f t="shared" si="209"/>
        <v>1.4999999999999999E-2</v>
      </c>
      <c r="K3423" t="s">
        <v>563</v>
      </c>
      <c r="L3423" t="s">
        <v>563</v>
      </c>
      <c r="M3423" t="s">
        <v>563</v>
      </c>
      <c r="N3423">
        <v>0</v>
      </c>
      <c r="O3423">
        <v>1</v>
      </c>
      <c r="P3423" t="s">
        <v>1</v>
      </c>
      <c r="Q3423" t="s">
        <v>1</v>
      </c>
      <c r="R3423">
        <v>1</v>
      </c>
      <c r="S3423" t="s">
        <v>564</v>
      </c>
      <c r="T3423">
        <v>0</v>
      </c>
      <c r="U3423">
        <v>0</v>
      </c>
      <c r="V3423" t="s">
        <v>1</v>
      </c>
      <c r="W3423" t="s">
        <v>1</v>
      </c>
      <c r="X3423">
        <v>1</v>
      </c>
      <c r="Y3423" t="s">
        <v>565</v>
      </c>
    </row>
    <row r="3424" spans="1:25">
      <c r="A3424" t="s">
        <v>62</v>
      </c>
      <c r="B3424" t="s">
        <v>65</v>
      </c>
      <c r="C3424">
        <v>2010</v>
      </c>
      <c r="D3424" t="s">
        <v>144</v>
      </c>
      <c r="E3424">
        <v>3170</v>
      </c>
      <c r="F3424">
        <v>15</v>
      </c>
      <c r="G3424">
        <v>15</v>
      </c>
      <c r="H3424">
        <v>3.17</v>
      </c>
      <c r="I3424">
        <f t="shared" si="208"/>
        <v>1.4999999999999999E-2</v>
      </c>
      <c r="J3424">
        <f t="shared" si="209"/>
        <v>1.4999999999999999E-2</v>
      </c>
      <c r="K3424" t="s">
        <v>563</v>
      </c>
      <c r="L3424" t="s">
        <v>563</v>
      </c>
      <c r="M3424" t="s">
        <v>563</v>
      </c>
      <c r="N3424">
        <v>0</v>
      </c>
      <c r="O3424">
        <v>1</v>
      </c>
      <c r="P3424" t="s">
        <v>1</v>
      </c>
      <c r="Q3424" t="s">
        <v>1</v>
      </c>
      <c r="R3424">
        <v>1</v>
      </c>
      <c r="S3424" t="s">
        <v>564</v>
      </c>
      <c r="T3424">
        <v>0</v>
      </c>
      <c r="U3424">
        <v>0</v>
      </c>
      <c r="V3424" t="s">
        <v>1</v>
      </c>
      <c r="W3424" t="s">
        <v>1</v>
      </c>
      <c r="X3424">
        <v>1</v>
      </c>
      <c r="Y3424" t="s">
        <v>565</v>
      </c>
    </row>
    <row r="3425" spans="1:25">
      <c r="A3425" t="s">
        <v>62</v>
      </c>
      <c r="B3425" t="s">
        <v>65</v>
      </c>
      <c r="C3425">
        <v>2010</v>
      </c>
      <c r="D3425" t="s">
        <v>144</v>
      </c>
      <c r="E3425">
        <v>3230</v>
      </c>
      <c r="F3425">
        <v>15</v>
      </c>
      <c r="G3425">
        <v>15</v>
      </c>
      <c r="H3425">
        <v>3.23</v>
      </c>
      <c r="I3425">
        <f t="shared" si="208"/>
        <v>1.4999999999999999E-2</v>
      </c>
      <c r="J3425">
        <f t="shared" si="209"/>
        <v>1.4999999999999999E-2</v>
      </c>
      <c r="K3425" t="s">
        <v>563</v>
      </c>
      <c r="L3425" t="s">
        <v>563</v>
      </c>
      <c r="M3425" t="s">
        <v>563</v>
      </c>
      <c r="N3425">
        <v>0</v>
      </c>
      <c r="O3425">
        <v>1</v>
      </c>
      <c r="P3425" t="s">
        <v>1</v>
      </c>
      <c r="Q3425" t="s">
        <v>1</v>
      </c>
      <c r="R3425">
        <v>1</v>
      </c>
      <c r="S3425" t="s">
        <v>564</v>
      </c>
      <c r="T3425">
        <v>0</v>
      </c>
      <c r="U3425">
        <v>0</v>
      </c>
      <c r="V3425" t="s">
        <v>1</v>
      </c>
      <c r="W3425" t="s">
        <v>1</v>
      </c>
      <c r="X3425">
        <v>1</v>
      </c>
      <c r="Y3425" t="s">
        <v>565</v>
      </c>
    </row>
    <row r="3426" spans="1:25">
      <c r="A3426" t="s">
        <v>62</v>
      </c>
      <c r="B3426" t="s">
        <v>65</v>
      </c>
      <c r="C3426">
        <v>2010</v>
      </c>
      <c r="D3426" t="s">
        <v>144</v>
      </c>
      <c r="E3426">
        <v>3620</v>
      </c>
      <c r="F3426">
        <v>15</v>
      </c>
      <c r="G3426">
        <v>15</v>
      </c>
      <c r="H3426">
        <v>3.62</v>
      </c>
      <c r="I3426">
        <f t="shared" si="208"/>
        <v>1.4999999999999999E-2</v>
      </c>
      <c r="J3426">
        <f t="shared" si="209"/>
        <v>1.4999999999999999E-2</v>
      </c>
      <c r="K3426" t="s">
        <v>563</v>
      </c>
      <c r="L3426" t="s">
        <v>563</v>
      </c>
      <c r="M3426" t="s">
        <v>563</v>
      </c>
      <c r="N3426">
        <v>0</v>
      </c>
      <c r="O3426">
        <v>1</v>
      </c>
      <c r="P3426" t="s">
        <v>1</v>
      </c>
      <c r="Q3426" t="s">
        <v>1</v>
      </c>
      <c r="R3426">
        <v>1</v>
      </c>
      <c r="S3426" t="s">
        <v>564</v>
      </c>
      <c r="T3426">
        <v>0</v>
      </c>
      <c r="U3426">
        <v>0</v>
      </c>
      <c r="V3426" t="s">
        <v>1</v>
      </c>
      <c r="W3426" t="s">
        <v>1</v>
      </c>
      <c r="X3426">
        <v>1</v>
      </c>
      <c r="Y3426" t="s">
        <v>565</v>
      </c>
    </row>
    <row r="3427" spans="1:25">
      <c r="A3427" t="s">
        <v>62</v>
      </c>
      <c r="B3427" t="s">
        <v>65</v>
      </c>
      <c r="C3427">
        <v>2010</v>
      </c>
      <c r="D3427" t="s">
        <v>144</v>
      </c>
      <c r="E3427">
        <v>3850</v>
      </c>
      <c r="F3427">
        <v>15</v>
      </c>
      <c r="G3427">
        <v>15</v>
      </c>
      <c r="H3427">
        <v>3.85</v>
      </c>
      <c r="I3427">
        <f t="shared" si="208"/>
        <v>1.4999999999999999E-2</v>
      </c>
      <c r="J3427">
        <f t="shared" si="209"/>
        <v>1.4999999999999999E-2</v>
      </c>
      <c r="K3427" t="s">
        <v>563</v>
      </c>
      <c r="L3427" t="s">
        <v>563</v>
      </c>
      <c r="M3427" t="s">
        <v>563</v>
      </c>
      <c r="N3427">
        <v>0</v>
      </c>
      <c r="O3427">
        <v>1</v>
      </c>
      <c r="P3427" t="s">
        <v>1</v>
      </c>
      <c r="Q3427" t="s">
        <v>1</v>
      </c>
      <c r="R3427">
        <v>1</v>
      </c>
      <c r="S3427" t="s">
        <v>564</v>
      </c>
      <c r="T3427">
        <v>0</v>
      </c>
      <c r="U3427">
        <v>0</v>
      </c>
      <c r="V3427" t="s">
        <v>1</v>
      </c>
      <c r="W3427" t="s">
        <v>1</v>
      </c>
      <c r="X3427">
        <v>1</v>
      </c>
      <c r="Y3427" t="s">
        <v>565</v>
      </c>
    </row>
    <row r="3428" spans="1:25">
      <c r="A3428" t="s">
        <v>62</v>
      </c>
      <c r="B3428" t="s">
        <v>65</v>
      </c>
      <c r="C3428">
        <v>2010</v>
      </c>
      <c r="D3428" t="s">
        <v>144</v>
      </c>
      <c r="E3428">
        <v>3930</v>
      </c>
      <c r="F3428">
        <v>15</v>
      </c>
      <c r="G3428">
        <v>15</v>
      </c>
      <c r="H3428">
        <v>3.93</v>
      </c>
      <c r="I3428">
        <f t="shared" si="208"/>
        <v>1.4999999999999999E-2</v>
      </c>
      <c r="J3428">
        <f t="shared" si="209"/>
        <v>1.4999999999999999E-2</v>
      </c>
      <c r="K3428" t="s">
        <v>563</v>
      </c>
      <c r="L3428" t="s">
        <v>563</v>
      </c>
      <c r="M3428" t="s">
        <v>563</v>
      </c>
      <c r="N3428">
        <v>0</v>
      </c>
      <c r="O3428">
        <v>1</v>
      </c>
      <c r="P3428" t="s">
        <v>1</v>
      </c>
      <c r="Q3428" t="s">
        <v>1</v>
      </c>
      <c r="R3428">
        <v>1</v>
      </c>
      <c r="S3428" t="s">
        <v>564</v>
      </c>
      <c r="T3428">
        <v>0</v>
      </c>
      <c r="U3428">
        <v>0</v>
      </c>
      <c r="V3428" t="s">
        <v>1</v>
      </c>
      <c r="W3428" t="s">
        <v>1</v>
      </c>
      <c r="X3428">
        <v>1</v>
      </c>
      <c r="Y3428" t="s">
        <v>565</v>
      </c>
    </row>
    <row r="3429" spans="1:25">
      <c r="A3429" t="s">
        <v>62</v>
      </c>
      <c r="B3429" t="s">
        <v>65</v>
      </c>
      <c r="C3429">
        <v>2010</v>
      </c>
      <c r="D3429" t="s">
        <v>144</v>
      </c>
      <c r="E3429">
        <v>4030</v>
      </c>
      <c r="F3429">
        <v>30</v>
      </c>
      <c r="G3429">
        <v>30</v>
      </c>
      <c r="H3429">
        <v>4.03</v>
      </c>
      <c r="I3429">
        <f t="shared" si="208"/>
        <v>0.03</v>
      </c>
      <c r="J3429">
        <f t="shared" si="209"/>
        <v>0.03</v>
      </c>
      <c r="K3429" t="s">
        <v>563</v>
      </c>
      <c r="L3429" t="s">
        <v>563</v>
      </c>
      <c r="M3429" t="s">
        <v>563</v>
      </c>
      <c r="N3429">
        <v>0</v>
      </c>
      <c r="O3429">
        <v>1</v>
      </c>
      <c r="P3429" t="s">
        <v>1</v>
      </c>
      <c r="Q3429" t="s">
        <v>1</v>
      </c>
      <c r="R3429">
        <v>1</v>
      </c>
      <c r="S3429" t="s">
        <v>564</v>
      </c>
      <c r="T3429">
        <v>0</v>
      </c>
      <c r="U3429">
        <v>0</v>
      </c>
      <c r="V3429" t="s">
        <v>1</v>
      </c>
      <c r="W3429" t="s">
        <v>1</v>
      </c>
      <c r="X3429">
        <v>1</v>
      </c>
      <c r="Y3429" t="s">
        <v>565</v>
      </c>
    </row>
    <row r="3430" spans="1:25">
      <c r="A3430" t="s">
        <v>62</v>
      </c>
      <c r="B3430" t="s">
        <v>65</v>
      </c>
      <c r="C3430">
        <v>2010</v>
      </c>
      <c r="D3430" t="s">
        <v>144</v>
      </c>
      <c r="E3430">
        <v>4110</v>
      </c>
      <c r="F3430">
        <v>30</v>
      </c>
      <c r="G3430">
        <v>30</v>
      </c>
      <c r="H3430">
        <v>4.1100000000000003</v>
      </c>
      <c r="I3430">
        <f t="shared" si="208"/>
        <v>0.03</v>
      </c>
      <c r="J3430">
        <f t="shared" si="209"/>
        <v>0.03</v>
      </c>
      <c r="K3430" t="s">
        <v>563</v>
      </c>
      <c r="L3430" t="s">
        <v>563</v>
      </c>
      <c r="M3430" t="s">
        <v>563</v>
      </c>
      <c r="N3430">
        <v>0</v>
      </c>
      <c r="O3430">
        <v>1</v>
      </c>
      <c r="P3430" t="s">
        <v>1</v>
      </c>
      <c r="Q3430" t="s">
        <v>1</v>
      </c>
      <c r="R3430">
        <v>1</v>
      </c>
      <c r="S3430" t="s">
        <v>564</v>
      </c>
      <c r="T3430">
        <v>0</v>
      </c>
      <c r="U3430">
        <v>0</v>
      </c>
      <c r="V3430" t="s">
        <v>1</v>
      </c>
      <c r="W3430" t="s">
        <v>1</v>
      </c>
      <c r="X3430">
        <v>1</v>
      </c>
      <c r="Y3430" t="s">
        <v>565</v>
      </c>
    </row>
    <row r="3431" spans="1:25">
      <c r="A3431" t="s">
        <v>62</v>
      </c>
      <c r="B3431" t="s">
        <v>65</v>
      </c>
      <c r="C3431">
        <v>2010</v>
      </c>
      <c r="D3431" t="s">
        <v>144</v>
      </c>
      <c r="E3431">
        <v>4340</v>
      </c>
      <c r="F3431">
        <v>30</v>
      </c>
      <c r="G3431">
        <v>30</v>
      </c>
      <c r="H3431">
        <v>4.34</v>
      </c>
      <c r="I3431">
        <f t="shared" si="208"/>
        <v>0.03</v>
      </c>
      <c r="J3431">
        <f t="shared" si="209"/>
        <v>0.03</v>
      </c>
      <c r="K3431" t="s">
        <v>563</v>
      </c>
      <c r="L3431" t="s">
        <v>563</v>
      </c>
      <c r="M3431" t="s">
        <v>563</v>
      </c>
      <c r="N3431">
        <v>0</v>
      </c>
      <c r="O3431">
        <v>1</v>
      </c>
      <c r="P3431" t="s">
        <v>1</v>
      </c>
      <c r="Q3431" t="s">
        <v>1</v>
      </c>
      <c r="R3431">
        <v>1</v>
      </c>
      <c r="S3431" t="s">
        <v>564</v>
      </c>
      <c r="T3431">
        <v>0</v>
      </c>
      <c r="U3431">
        <v>0</v>
      </c>
      <c r="V3431" t="s">
        <v>1</v>
      </c>
      <c r="W3431" t="s">
        <v>1</v>
      </c>
      <c r="X3431">
        <v>1</v>
      </c>
      <c r="Y3431" t="s">
        <v>565</v>
      </c>
    </row>
    <row r="3432" spans="1:25">
      <c r="A3432" t="s">
        <v>62</v>
      </c>
      <c r="B3432" t="s">
        <v>65</v>
      </c>
      <c r="C3432">
        <v>2010</v>
      </c>
      <c r="D3432" t="s">
        <v>144</v>
      </c>
      <c r="E3432">
        <v>4430</v>
      </c>
      <c r="F3432">
        <v>30</v>
      </c>
      <c r="G3432">
        <v>30</v>
      </c>
      <c r="H3432">
        <v>4.43</v>
      </c>
      <c r="I3432">
        <f t="shared" si="208"/>
        <v>0.03</v>
      </c>
      <c r="J3432">
        <f t="shared" si="209"/>
        <v>0.03</v>
      </c>
      <c r="K3432" t="s">
        <v>563</v>
      </c>
      <c r="L3432" t="s">
        <v>563</v>
      </c>
      <c r="M3432" t="s">
        <v>563</v>
      </c>
      <c r="N3432">
        <v>0</v>
      </c>
      <c r="O3432">
        <v>1</v>
      </c>
      <c r="P3432" t="s">
        <v>1</v>
      </c>
      <c r="Q3432" t="s">
        <v>1</v>
      </c>
      <c r="R3432">
        <v>1</v>
      </c>
      <c r="S3432" t="s">
        <v>564</v>
      </c>
      <c r="T3432">
        <v>0</v>
      </c>
      <c r="U3432">
        <v>0</v>
      </c>
      <c r="V3432" t="s">
        <v>1</v>
      </c>
      <c r="W3432" t="s">
        <v>1</v>
      </c>
      <c r="X3432">
        <v>1</v>
      </c>
      <c r="Y3432" t="s">
        <v>565</v>
      </c>
    </row>
    <row r="3433" spans="1:25">
      <c r="A3433" t="s">
        <v>62</v>
      </c>
      <c r="B3433" t="s">
        <v>65</v>
      </c>
      <c r="C3433">
        <v>2010</v>
      </c>
      <c r="D3433" t="s">
        <v>144</v>
      </c>
      <c r="E3433">
        <v>4580</v>
      </c>
      <c r="F3433">
        <v>30</v>
      </c>
      <c r="G3433">
        <v>30</v>
      </c>
      <c r="H3433">
        <v>4.58</v>
      </c>
      <c r="I3433">
        <f t="shared" si="208"/>
        <v>0.03</v>
      </c>
      <c r="J3433">
        <f t="shared" si="209"/>
        <v>0.03</v>
      </c>
      <c r="K3433" t="s">
        <v>563</v>
      </c>
      <c r="L3433" t="s">
        <v>563</v>
      </c>
      <c r="M3433" t="s">
        <v>563</v>
      </c>
      <c r="N3433">
        <v>0</v>
      </c>
      <c r="O3433">
        <v>1</v>
      </c>
      <c r="P3433" t="s">
        <v>1</v>
      </c>
      <c r="Q3433" t="s">
        <v>1</v>
      </c>
      <c r="R3433">
        <v>1</v>
      </c>
      <c r="S3433" t="s">
        <v>564</v>
      </c>
      <c r="T3433">
        <v>0</v>
      </c>
      <c r="U3433">
        <v>0</v>
      </c>
      <c r="V3433" t="s">
        <v>1</v>
      </c>
      <c r="W3433" t="s">
        <v>1</v>
      </c>
      <c r="X3433">
        <v>1</v>
      </c>
      <c r="Y3433" t="s">
        <v>565</v>
      </c>
    </row>
    <row r="3434" spans="1:25">
      <c r="A3434" t="s">
        <v>62</v>
      </c>
      <c r="B3434" t="s">
        <v>65</v>
      </c>
      <c r="C3434">
        <v>2010</v>
      </c>
      <c r="D3434" t="s">
        <v>144</v>
      </c>
      <c r="E3434">
        <v>4780</v>
      </c>
      <c r="F3434">
        <v>30</v>
      </c>
      <c r="G3434">
        <v>30</v>
      </c>
      <c r="H3434">
        <v>4.78</v>
      </c>
      <c r="I3434">
        <f t="shared" si="208"/>
        <v>0.03</v>
      </c>
      <c r="J3434">
        <f t="shared" si="209"/>
        <v>0.03</v>
      </c>
      <c r="K3434" t="s">
        <v>563</v>
      </c>
      <c r="L3434" t="s">
        <v>563</v>
      </c>
      <c r="M3434" t="s">
        <v>563</v>
      </c>
      <c r="N3434">
        <v>0</v>
      </c>
      <c r="O3434">
        <v>1</v>
      </c>
      <c r="P3434" t="s">
        <v>1</v>
      </c>
      <c r="Q3434" t="s">
        <v>1</v>
      </c>
      <c r="R3434">
        <v>1</v>
      </c>
      <c r="S3434" t="s">
        <v>564</v>
      </c>
      <c r="T3434">
        <v>0</v>
      </c>
      <c r="U3434">
        <v>0</v>
      </c>
      <c r="V3434" t="s">
        <v>1</v>
      </c>
      <c r="W3434" t="s">
        <v>1</v>
      </c>
      <c r="X3434">
        <v>1</v>
      </c>
      <c r="Y3434" t="s">
        <v>565</v>
      </c>
    </row>
    <row r="3435" spans="1:25">
      <c r="A3435" t="s">
        <v>62</v>
      </c>
      <c r="B3435" t="s">
        <v>65</v>
      </c>
      <c r="C3435">
        <v>2010</v>
      </c>
      <c r="D3435" t="s">
        <v>144</v>
      </c>
      <c r="E3435">
        <v>4860</v>
      </c>
      <c r="F3435">
        <v>30</v>
      </c>
      <c r="G3435">
        <v>30</v>
      </c>
      <c r="H3435">
        <v>4.8600000000000003</v>
      </c>
      <c r="I3435">
        <f t="shared" si="208"/>
        <v>0.03</v>
      </c>
      <c r="J3435">
        <f t="shared" si="209"/>
        <v>0.03</v>
      </c>
      <c r="K3435" t="s">
        <v>563</v>
      </c>
      <c r="L3435" t="s">
        <v>563</v>
      </c>
      <c r="M3435" t="s">
        <v>563</v>
      </c>
      <c r="N3435">
        <v>0</v>
      </c>
      <c r="O3435">
        <v>1</v>
      </c>
      <c r="P3435" t="s">
        <v>1</v>
      </c>
      <c r="Q3435" t="s">
        <v>1</v>
      </c>
      <c r="R3435">
        <v>1</v>
      </c>
      <c r="S3435" t="s">
        <v>564</v>
      </c>
      <c r="T3435">
        <v>0</v>
      </c>
      <c r="U3435">
        <v>0</v>
      </c>
      <c r="V3435" t="s">
        <v>1</v>
      </c>
      <c r="W3435" t="s">
        <v>1</v>
      </c>
      <c r="X3435">
        <v>1</v>
      </c>
      <c r="Y3435" t="s">
        <v>565</v>
      </c>
    </row>
    <row r="3436" spans="1:25">
      <c r="A3436" t="s">
        <v>62</v>
      </c>
      <c r="B3436" t="s">
        <v>65</v>
      </c>
      <c r="C3436">
        <v>2010</v>
      </c>
      <c r="D3436" t="s">
        <v>144</v>
      </c>
      <c r="E3436">
        <v>4940</v>
      </c>
      <c r="F3436">
        <v>30</v>
      </c>
      <c r="G3436">
        <v>30</v>
      </c>
      <c r="H3436">
        <v>4.9400000000000004</v>
      </c>
      <c r="I3436">
        <f t="shared" si="208"/>
        <v>0.03</v>
      </c>
      <c r="J3436">
        <f t="shared" si="209"/>
        <v>0.03</v>
      </c>
      <c r="K3436" t="s">
        <v>563</v>
      </c>
      <c r="L3436" t="s">
        <v>563</v>
      </c>
      <c r="M3436" t="s">
        <v>563</v>
      </c>
      <c r="N3436">
        <v>0</v>
      </c>
      <c r="O3436">
        <v>1</v>
      </c>
      <c r="P3436" t="s">
        <v>1</v>
      </c>
      <c r="Q3436" t="s">
        <v>1</v>
      </c>
      <c r="R3436">
        <v>1</v>
      </c>
      <c r="S3436" t="s">
        <v>564</v>
      </c>
      <c r="T3436">
        <v>0</v>
      </c>
      <c r="U3436">
        <v>0</v>
      </c>
      <c r="V3436" t="s">
        <v>1</v>
      </c>
      <c r="W3436" t="s">
        <v>1</v>
      </c>
      <c r="X3436">
        <v>1</v>
      </c>
      <c r="Y3436" t="s">
        <v>565</v>
      </c>
    </row>
    <row r="3437" spans="1:25">
      <c r="A3437" t="s">
        <v>62</v>
      </c>
      <c r="B3437" t="s">
        <v>65</v>
      </c>
      <c r="C3437">
        <v>2010</v>
      </c>
      <c r="D3437" t="s">
        <v>144</v>
      </c>
      <c r="E3437">
        <v>5040</v>
      </c>
      <c r="F3437">
        <v>40</v>
      </c>
      <c r="G3437">
        <v>40</v>
      </c>
      <c r="H3437">
        <v>5.04</v>
      </c>
      <c r="I3437">
        <f t="shared" si="208"/>
        <v>0.04</v>
      </c>
      <c r="J3437">
        <f t="shared" si="209"/>
        <v>0.04</v>
      </c>
      <c r="K3437" t="s">
        <v>563</v>
      </c>
      <c r="L3437" t="s">
        <v>563</v>
      </c>
      <c r="M3437" t="s">
        <v>563</v>
      </c>
      <c r="N3437">
        <v>0</v>
      </c>
      <c r="O3437">
        <v>1</v>
      </c>
      <c r="P3437" t="s">
        <v>1</v>
      </c>
      <c r="Q3437" t="s">
        <v>1</v>
      </c>
      <c r="R3437">
        <v>1</v>
      </c>
      <c r="S3437" t="s">
        <v>564</v>
      </c>
      <c r="T3437">
        <v>0</v>
      </c>
      <c r="U3437">
        <v>0</v>
      </c>
      <c r="V3437" t="s">
        <v>1</v>
      </c>
      <c r="W3437" t="s">
        <v>1</v>
      </c>
      <c r="X3437">
        <v>1</v>
      </c>
      <c r="Y3437" t="s">
        <v>565</v>
      </c>
    </row>
    <row r="3438" spans="1:25">
      <c r="A3438" t="s">
        <v>62</v>
      </c>
      <c r="B3438" t="s">
        <v>65</v>
      </c>
      <c r="C3438">
        <v>2010</v>
      </c>
      <c r="D3438" t="s">
        <v>144</v>
      </c>
      <c r="E3438">
        <v>5190</v>
      </c>
      <c r="F3438">
        <v>40</v>
      </c>
      <c r="G3438">
        <v>40</v>
      </c>
      <c r="H3438">
        <v>5.19</v>
      </c>
      <c r="I3438">
        <f t="shared" si="208"/>
        <v>0.04</v>
      </c>
      <c r="J3438">
        <f t="shared" si="209"/>
        <v>0.04</v>
      </c>
      <c r="K3438" t="s">
        <v>563</v>
      </c>
      <c r="L3438" t="s">
        <v>563</v>
      </c>
      <c r="M3438" t="s">
        <v>563</v>
      </c>
      <c r="N3438">
        <v>0</v>
      </c>
      <c r="O3438">
        <v>1</v>
      </c>
      <c r="P3438" t="s">
        <v>1</v>
      </c>
      <c r="Q3438" t="s">
        <v>1</v>
      </c>
      <c r="R3438">
        <v>1</v>
      </c>
      <c r="S3438" t="s">
        <v>564</v>
      </c>
      <c r="T3438">
        <v>0</v>
      </c>
      <c r="U3438">
        <v>0</v>
      </c>
      <c r="V3438" t="s">
        <v>1</v>
      </c>
      <c r="W3438" t="s">
        <v>1</v>
      </c>
      <c r="X3438">
        <v>1</v>
      </c>
      <c r="Y3438" t="s">
        <v>565</v>
      </c>
    </row>
    <row r="3439" spans="1:25">
      <c r="A3439" t="s">
        <v>62</v>
      </c>
      <c r="B3439" t="s">
        <v>65</v>
      </c>
      <c r="C3439">
        <v>2010</v>
      </c>
      <c r="D3439" t="s">
        <v>144</v>
      </c>
      <c r="E3439">
        <v>210</v>
      </c>
      <c r="F3439">
        <v>4</v>
      </c>
      <c r="G3439">
        <v>4</v>
      </c>
      <c r="H3439">
        <v>0.21</v>
      </c>
      <c r="I3439">
        <f t="shared" si="208"/>
        <v>4.0000000000000001E-3</v>
      </c>
      <c r="J3439">
        <f t="shared" si="209"/>
        <v>4.0000000000000001E-3</v>
      </c>
      <c r="K3439" t="s">
        <v>563</v>
      </c>
      <c r="L3439" t="s">
        <v>563</v>
      </c>
      <c r="M3439" t="s">
        <v>563</v>
      </c>
      <c r="N3439">
        <v>0</v>
      </c>
      <c r="O3439">
        <v>1</v>
      </c>
      <c r="P3439" t="s">
        <v>1</v>
      </c>
      <c r="Q3439" t="s">
        <v>1</v>
      </c>
      <c r="R3439">
        <v>1</v>
      </c>
      <c r="S3439" t="s">
        <v>564</v>
      </c>
      <c r="T3439">
        <v>0</v>
      </c>
      <c r="U3439">
        <v>0</v>
      </c>
      <c r="V3439" t="s">
        <v>1</v>
      </c>
      <c r="W3439" t="s">
        <v>1</v>
      </c>
      <c r="X3439">
        <v>1</v>
      </c>
      <c r="Y3439" t="s">
        <v>565</v>
      </c>
    </row>
    <row r="3440" spans="1:25">
      <c r="A3440" t="s">
        <v>62</v>
      </c>
      <c r="B3440" t="s">
        <v>65</v>
      </c>
      <c r="C3440">
        <v>2010</v>
      </c>
      <c r="D3440" t="s">
        <v>144</v>
      </c>
      <c r="E3440">
        <v>450</v>
      </c>
      <c r="F3440">
        <v>4</v>
      </c>
      <c r="G3440">
        <v>4</v>
      </c>
      <c r="H3440">
        <v>0.45</v>
      </c>
      <c r="I3440">
        <f t="shared" si="208"/>
        <v>4.0000000000000001E-3</v>
      </c>
      <c r="J3440">
        <f t="shared" si="209"/>
        <v>4.0000000000000001E-3</v>
      </c>
      <c r="K3440" t="s">
        <v>563</v>
      </c>
      <c r="L3440" t="s">
        <v>563</v>
      </c>
      <c r="M3440" t="s">
        <v>563</v>
      </c>
      <c r="N3440">
        <v>0</v>
      </c>
      <c r="O3440">
        <v>1</v>
      </c>
      <c r="P3440" t="s">
        <v>1</v>
      </c>
      <c r="Q3440" t="s">
        <v>1</v>
      </c>
      <c r="R3440">
        <v>1</v>
      </c>
      <c r="S3440" t="s">
        <v>564</v>
      </c>
      <c r="T3440">
        <v>0</v>
      </c>
      <c r="U3440">
        <v>0</v>
      </c>
      <c r="V3440" t="s">
        <v>1</v>
      </c>
      <c r="W3440" t="s">
        <v>1</v>
      </c>
      <c r="X3440">
        <v>1</v>
      </c>
      <c r="Y3440" t="s">
        <v>565</v>
      </c>
    </row>
    <row r="3441" spans="1:25">
      <c r="A3441" t="s">
        <v>62</v>
      </c>
      <c r="B3441" t="s">
        <v>65</v>
      </c>
      <c r="C3441">
        <v>2010</v>
      </c>
      <c r="D3441" t="s">
        <v>144</v>
      </c>
      <c r="E3441">
        <v>680</v>
      </c>
      <c r="F3441">
        <v>4</v>
      </c>
      <c r="G3441">
        <v>4</v>
      </c>
      <c r="H3441">
        <v>0.68</v>
      </c>
      <c r="I3441">
        <f t="shared" si="208"/>
        <v>4.0000000000000001E-3</v>
      </c>
      <c r="J3441">
        <f t="shared" si="209"/>
        <v>4.0000000000000001E-3</v>
      </c>
      <c r="K3441" t="s">
        <v>563</v>
      </c>
      <c r="L3441" t="s">
        <v>563</v>
      </c>
      <c r="M3441" t="s">
        <v>563</v>
      </c>
      <c r="N3441">
        <v>0</v>
      </c>
      <c r="O3441">
        <v>1</v>
      </c>
      <c r="P3441" t="s">
        <v>1</v>
      </c>
      <c r="Q3441" t="s">
        <v>1</v>
      </c>
      <c r="R3441">
        <v>1</v>
      </c>
      <c r="S3441" t="s">
        <v>564</v>
      </c>
      <c r="T3441">
        <v>0</v>
      </c>
      <c r="U3441">
        <v>0</v>
      </c>
      <c r="V3441" t="s">
        <v>1</v>
      </c>
      <c r="W3441" t="s">
        <v>1</v>
      </c>
      <c r="X3441">
        <v>1</v>
      </c>
      <c r="Y3441" t="s">
        <v>565</v>
      </c>
    </row>
    <row r="3442" spans="1:25">
      <c r="A3442" t="s">
        <v>62</v>
      </c>
      <c r="B3442" t="s">
        <v>65</v>
      </c>
      <c r="C3442">
        <v>2010</v>
      </c>
      <c r="D3442" t="s">
        <v>144</v>
      </c>
      <c r="E3442">
        <v>820</v>
      </c>
      <c r="F3442">
        <v>4</v>
      </c>
      <c r="G3442">
        <v>4</v>
      </c>
      <c r="H3442">
        <v>0.82</v>
      </c>
      <c r="I3442">
        <f t="shared" si="208"/>
        <v>4.0000000000000001E-3</v>
      </c>
      <c r="J3442">
        <f t="shared" si="209"/>
        <v>4.0000000000000001E-3</v>
      </c>
      <c r="K3442" t="s">
        <v>563</v>
      </c>
      <c r="L3442" t="s">
        <v>563</v>
      </c>
      <c r="M3442" t="s">
        <v>563</v>
      </c>
      <c r="N3442">
        <v>0</v>
      </c>
      <c r="O3442">
        <v>1</v>
      </c>
      <c r="P3442" t="s">
        <v>1</v>
      </c>
      <c r="Q3442" t="s">
        <v>1</v>
      </c>
      <c r="R3442">
        <v>1</v>
      </c>
      <c r="S3442" t="s">
        <v>564</v>
      </c>
      <c r="T3442">
        <v>0</v>
      </c>
      <c r="U3442">
        <v>0</v>
      </c>
      <c r="V3442" t="s">
        <v>1</v>
      </c>
      <c r="W3442" t="s">
        <v>1</v>
      </c>
      <c r="X3442">
        <v>1</v>
      </c>
      <c r="Y3442" t="s">
        <v>565</v>
      </c>
    </row>
    <row r="3443" spans="1:25">
      <c r="A3443" t="s">
        <v>62</v>
      </c>
      <c r="B3443" t="s">
        <v>65</v>
      </c>
      <c r="C3443">
        <v>2010</v>
      </c>
      <c r="D3443" t="s">
        <v>144</v>
      </c>
      <c r="E3443">
        <v>1080</v>
      </c>
      <c r="F3443">
        <v>6</v>
      </c>
      <c r="G3443">
        <v>6</v>
      </c>
      <c r="H3443">
        <v>1.08</v>
      </c>
      <c r="I3443">
        <f t="shared" si="208"/>
        <v>6.0000000000000001E-3</v>
      </c>
      <c r="J3443">
        <f t="shared" si="209"/>
        <v>6.0000000000000001E-3</v>
      </c>
      <c r="K3443" t="s">
        <v>563</v>
      </c>
      <c r="L3443" t="s">
        <v>563</v>
      </c>
      <c r="M3443" t="s">
        <v>563</v>
      </c>
      <c r="N3443">
        <v>0</v>
      </c>
      <c r="O3443">
        <v>1</v>
      </c>
      <c r="P3443" t="s">
        <v>1</v>
      </c>
      <c r="Q3443" t="s">
        <v>1</v>
      </c>
      <c r="R3443">
        <v>1</v>
      </c>
      <c r="S3443" t="s">
        <v>564</v>
      </c>
      <c r="T3443">
        <v>0</v>
      </c>
      <c r="U3443">
        <v>0</v>
      </c>
      <c r="V3443" t="s">
        <v>1</v>
      </c>
      <c r="W3443" t="s">
        <v>1</v>
      </c>
      <c r="X3443">
        <v>1</v>
      </c>
      <c r="Y3443" t="s">
        <v>565</v>
      </c>
    </row>
    <row r="3444" spans="1:25">
      <c r="A3444" t="s">
        <v>62</v>
      </c>
      <c r="B3444" t="s">
        <v>65</v>
      </c>
      <c r="C3444">
        <v>2010</v>
      </c>
      <c r="D3444" t="s">
        <v>144</v>
      </c>
      <c r="E3444">
        <v>1250</v>
      </c>
      <c r="F3444">
        <v>6</v>
      </c>
      <c r="G3444">
        <v>6</v>
      </c>
      <c r="H3444">
        <v>1.25</v>
      </c>
      <c r="I3444">
        <f t="shared" si="208"/>
        <v>6.0000000000000001E-3</v>
      </c>
      <c r="J3444">
        <f t="shared" si="209"/>
        <v>6.0000000000000001E-3</v>
      </c>
      <c r="K3444" t="s">
        <v>563</v>
      </c>
      <c r="L3444" t="s">
        <v>563</v>
      </c>
      <c r="M3444" t="s">
        <v>563</v>
      </c>
      <c r="N3444">
        <v>0</v>
      </c>
      <c r="O3444">
        <v>1</v>
      </c>
      <c r="P3444" t="s">
        <v>1</v>
      </c>
      <c r="Q3444" t="s">
        <v>1</v>
      </c>
      <c r="R3444">
        <v>1</v>
      </c>
      <c r="S3444" t="s">
        <v>564</v>
      </c>
      <c r="T3444">
        <v>0</v>
      </c>
      <c r="U3444">
        <v>0</v>
      </c>
      <c r="V3444" t="s">
        <v>1</v>
      </c>
      <c r="W3444" t="s">
        <v>1</v>
      </c>
      <c r="X3444">
        <v>1</v>
      </c>
      <c r="Y3444" t="s">
        <v>565</v>
      </c>
    </row>
    <row r="3445" spans="1:25">
      <c r="A3445" t="s">
        <v>62</v>
      </c>
      <c r="B3445" t="s">
        <v>65</v>
      </c>
      <c r="C3445">
        <v>2010</v>
      </c>
      <c r="D3445" t="s">
        <v>144</v>
      </c>
      <c r="E3445">
        <v>1560</v>
      </c>
      <c r="F3445">
        <v>6</v>
      </c>
      <c r="G3445">
        <v>6</v>
      </c>
      <c r="H3445">
        <v>1.56</v>
      </c>
      <c r="I3445">
        <f t="shared" si="208"/>
        <v>6.0000000000000001E-3</v>
      </c>
      <c r="J3445">
        <f t="shared" si="209"/>
        <v>6.0000000000000001E-3</v>
      </c>
      <c r="K3445" t="s">
        <v>563</v>
      </c>
      <c r="L3445" t="s">
        <v>563</v>
      </c>
      <c r="M3445" t="s">
        <v>563</v>
      </c>
      <c r="N3445">
        <v>0</v>
      </c>
      <c r="O3445">
        <v>1</v>
      </c>
      <c r="P3445" t="s">
        <v>1</v>
      </c>
      <c r="Q3445" t="s">
        <v>1</v>
      </c>
      <c r="R3445">
        <v>1</v>
      </c>
      <c r="S3445" t="s">
        <v>564</v>
      </c>
      <c r="T3445">
        <v>0</v>
      </c>
      <c r="U3445">
        <v>0</v>
      </c>
      <c r="V3445" t="s">
        <v>1</v>
      </c>
      <c r="W3445" t="s">
        <v>1</v>
      </c>
      <c r="X3445">
        <v>1</v>
      </c>
      <c r="Y3445" t="s">
        <v>565</v>
      </c>
    </row>
    <row r="3446" spans="1:25">
      <c r="A3446" t="s">
        <v>62</v>
      </c>
      <c r="B3446" t="s">
        <v>65</v>
      </c>
      <c r="C3446">
        <v>2010</v>
      </c>
      <c r="D3446" t="s">
        <v>144</v>
      </c>
      <c r="E3446">
        <v>1600</v>
      </c>
      <c r="F3446">
        <v>6</v>
      </c>
      <c r="G3446">
        <v>6</v>
      </c>
      <c r="H3446">
        <v>1.6</v>
      </c>
      <c r="I3446">
        <f t="shared" si="208"/>
        <v>6.0000000000000001E-3</v>
      </c>
      <c r="J3446">
        <f t="shared" si="209"/>
        <v>6.0000000000000001E-3</v>
      </c>
      <c r="K3446" t="s">
        <v>563</v>
      </c>
      <c r="L3446" t="s">
        <v>563</v>
      </c>
      <c r="M3446" t="s">
        <v>563</v>
      </c>
      <c r="N3446">
        <v>0</v>
      </c>
      <c r="O3446">
        <v>1</v>
      </c>
      <c r="P3446" t="s">
        <v>1</v>
      </c>
      <c r="Q3446" t="s">
        <v>1</v>
      </c>
      <c r="R3446">
        <v>1</v>
      </c>
      <c r="S3446" t="s">
        <v>564</v>
      </c>
      <c r="T3446">
        <v>0</v>
      </c>
      <c r="U3446">
        <v>0</v>
      </c>
      <c r="V3446" t="s">
        <v>1</v>
      </c>
      <c r="W3446" t="s">
        <v>1</v>
      </c>
      <c r="X3446">
        <v>1</v>
      </c>
      <c r="Y3446" t="s">
        <v>565</v>
      </c>
    </row>
    <row r="3447" spans="1:25">
      <c r="A3447" t="s">
        <v>62</v>
      </c>
      <c r="B3447" t="s">
        <v>65</v>
      </c>
      <c r="C3447">
        <v>2010</v>
      </c>
      <c r="D3447" t="s">
        <v>144</v>
      </c>
      <c r="E3447">
        <v>1720</v>
      </c>
      <c r="F3447">
        <v>6</v>
      </c>
      <c r="G3447">
        <v>6</v>
      </c>
      <c r="H3447">
        <v>1.72</v>
      </c>
      <c r="I3447">
        <f t="shared" si="208"/>
        <v>6.0000000000000001E-3</v>
      </c>
      <c r="J3447">
        <f t="shared" si="209"/>
        <v>6.0000000000000001E-3</v>
      </c>
      <c r="K3447" t="s">
        <v>563</v>
      </c>
      <c r="L3447" t="s">
        <v>563</v>
      </c>
      <c r="M3447" t="s">
        <v>563</v>
      </c>
      <c r="N3447">
        <v>0</v>
      </c>
      <c r="O3447">
        <v>1</v>
      </c>
      <c r="P3447" t="s">
        <v>1</v>
      </c>
      <c r="Q3447" t="s">
        <v>1</v>
      </c>
      <c r="R3447">
        <v>1</v>
      </c>
      <c r="S3447" t="s">
        <v>564</v>
      </c>
      <c r="T3447">
        <v>0</v>
      </c>
      <c r="U3447">
        <v>0</v>
      </c>
      <c r="V3447" t="s">
        <v>1</v>
      </c>
      <c r="W3447" t="s">
        <v>1</v>
      </c>
      <c r="X3447">
        <v>1</v>
      </c>
      <c r="Y3447" t="s">
        <v>565</v>
      </c>
    </row>
    <row r="3448" spans="1:25">
      <c r="A3448" t="s">
        <v>62</v>
      </c>
      <c r="B3448" t="s">
        <v>65</v>
      </c>
      <c r="C3448">
        <v>2010</v>
      </c>
      <c r="D3448" t="s">
        <v>144</v>
      </c>
      <c r="E3448">
        <v>1830</v>
      </c>
      <c r="F3448">
        <v>6</v>
      </c>
      <c r="G3448">
        <v>6</v>
      </c>
      <c r="H3448">
        <v>1.83</v>
      </c>
      <c r="I3448">
        <f t="shared" si="208"/>
        <v>6.0000000000000001E-3</v>
      </c>
      <c r="J3448">
        <f t="shared" si="209"/>
        <v>6.0000000000000001E-3</v>
      </c>
      <c r="K3448" t="s">
        <v>563</v>
      </c>
      <c r="L3448" t="s">
        <v>563</v>
      </c>
      <c r="M3448" t="s">
        <v>563</v>
      </c>
      <c r="N3448">
        <v>0</v>
      </c>
      <c r="O3448">
        <v>1</v>
      </c>
      <c r="P3448" t="s">
        <v>1</v>
      </c>
      <c r="Q3448" t="s">
        <v>1</v>
      </c>
      <c r="R3448">
        <v>1</v>
      </c>
      <c r="S3448" t="s">
        <v>564</v>
      </c>
      <c r="T3448">
        <v>0</v>
      </c>
      <c r="U3448">
        <v>0</v>
      </c>
      <c r="V3448" t="s">
        <v>1</v>
      </c>
      <c r="W3448" t="s">
        <v>1</v>
      </c>
      <c r="X3448">
        <v>1</v>
      </c>
      <c r="Y3448" t="s">
        <v>565</v>
      </c>
    </row>
    <row r="3449" spans="1:25">
      <c r="A3449" t="s">
        <v>62</v>
      </c>
      <c r="B3449" t="s">
        <v>65</v>
      </c>
      <c r="C3449">
        <v>2010</v>
      </c>
      <c r="D3449" t="s">
        <v>144</v>
      </c>
      <c r="E3449">
        <v>1970</v>
      </c>
      <c r="F3449">
        <v>6</v>
      </c>
      <c r="G3449">
        <v>6</v>
      </c>
      <c r="H3449">
        <v>1.97</v>
      </c>
      <c r="I3449">
        <f t="shared" si="208"/>
        <v>6.0000000000000001E-3</v>
      </c>
      <c r="J3449">
        <f t="shared" si="209"/>
        <v>6.0000000000000001E-3</v>
      </c>
      <c r="K3449" t="s">
        <v>563</v>
      </c>
      <c r="L3449" t="s">
        <v>563</v>
      </c>
      <c r="M3449" t="s">
        <v>563</v>
      </c>
      <c r="N3449">
        <v>0</v>
      </c>
      <c r="O3449">
        <v>1</v>
      </c>
      <c r="P3449" t="s">
        <v>1</v>
      </c>
      <c r="Q3449" t="s">
        <v>1</v>
      </c>
      <c r="R3449">
        <v>1</v>
      </c>
      <c r="S3449" t="s">
        <v>564</v>
      </c>
      <c r="T3449">
        <v>0</v>
      </c>
      <c r="U3449">
        <v>0</v>
      </c>
      <c r="V3449" t="s">
        <v>1</v>
      </c>
      <c r="W3449" t="s">
        <v>1</v>
      </c>
      <c r="X3449">
        <v>1</v>
      </c>
      <c r="Y3449" t="s">
        <v>565</v>
      </c>
    </row>
    <row r="3450" spans="1:25">
      <c r="A3450" t="s">
        <v>62</v>
      </c>
      <c r="B3450" t="s">
        <v>65</v>
      </c>
      <c r="C3450">
        <v>2010</v>
      </c>
      <c r="D3450" t="s">
        <v>144</v>
      </c>
      <c r="E3450">
        <v>2000</v>
      </c>
      <c r="F3450">
        <v>6</v>
      </c>
      <c r="G3450">
        <v>6</v>
      </c>
      <c r="H3450">
        <v>2</v>
      </c>
      <c r="I3450">
        <f t="shared" si="208"/>
        <v>6.0000000000000001E-3</v>
      </c>
      <c r="J3450">
        <f t="shared" si="209"/>
        <v>6.0000000000000001E-3</v>
      </c>
      <c r="K3450" t="s">
        <v>563</v>
      </c>
      <c r="L3450" t="s">
        <v>563</v>
      </c>
      <c r="M3450" t="s">
        <v>563</v>
      </c>
      <c r="N3450">
        <v>0</v>
      </c>
      <c r="O3450">
        <v>1</v>
      </c>
      <c r="P3450" t="s">
        <v>1</v>
      </c>
      <c r="Q3450" t="s">
        <v>1</v>
      </c>
      <c r="R3450">
        <v>1</v>
      </c>
      <c r="S3450" t="s">
        <v>564</v>
      </c>
      <c r="T3450">
        <v>0</v>
      </c>
      <c r="U3450">
        <v>0</v>
      </c>
      <c r="V3450" t="s">
        <v>1</v>
      </c>
      <c r="W3450" t="s">
        <v>1</v>
      </c>
      <c r="X3450">
        <v>1</v>
      </c>
      <c r="Y3450" t="s">
        <v>565</v>
      </c>
    </row>
    <row r="3451" spans="1:25">
      <c r="A3451" t="s">
        <v>62</v>
      </c>
      <c r="B3451" t="s">
        <v>65</v>
      </c>
      <c r="C3451">
        <v>2010</v>
      </c>
      <c r="D3451" t="s">
        <v>144</v>
      </c>
      <c r="E3451">
        <v>2070</v>
      </c>
      <c r="F3451">
        <v>6</v>
      </c>
      <c r="G3451">
        <v>6</v>
      </c>
      <c r="H3451">
        <v>2.0699999999999998</v>
      </c>
      <c r="I3451">
        <f t="shared" si="208"/>
        <v>6.0000000000000001E-3</v>
      </c>
      <c r="J3451">
        <f t="shared" si="209"/>
        <v>6.0000000000000001E-3</v>
      </c>
      <c r="K3451" t="s">
        <v>563</v>
      </c>
      <c r="L3451" t="s">
        <v>563</v>
      </c>
      <c r="M3451" t="s">
        <v>563</v>
      </c>
      <c r="N3451">
        <v>0</v>
      </c>
      <c r="O3451">
        <v>1</v>
      </c>
      <c r="P3451" t="s">
        <v>1</v>
      </c>
      <c r="Q3451" t="s">
        <v>1</v>
      </c>
      <c r="R3451">
        <v>1</v>
      </c>
      <c r="S3451" t="s">
        <v>564</v>
      </c>
      <c r="T3451">
        <v>0</v>
      </c>
      <c r="U3451">
        <v>0</v>
      </c>
      <c r="V3451" t="s">
        <v>1</v>
      </c>
      <c r="W3451" t="s">
        <v>1</v>
      </c>
      <c r="X3451">
        <v>1</v>
      </c>
      <c r="Y3451" t="s">
        <v>565</v>
      </c>
    </row>
    <row r="3452" spans="1:25">
      <c r="A3452" t="s">
        <v>62</v>
      </c>
      <c r="B3452" t="s">
        <v>65</v>
      </c>
      <c r="C3452">
        <v>2010</v>
      </c>
      <c r="D3452" t="s">
        <v>144</v>
      </c>
      <c r="E3452">
        <v>2210</v>
      </c>
      <c r="F3452">
        <v>6</v>
      </c>
      <c r="G3452">
        <v>6</v>
      </c>
      <c r="H3452">
        <v>2.21</v>
      </c>
      <c r="I3452">
        <f t="shared" si="208"/>
        <v>6.0000000000000001E-3</v>
      </c>
      <c r="J3452">
        <f t="shared" si="209"/>
        <v>6.0000000000000001E-3</v>
      </c>
      <c r="K3452" t="s">
        <v>563</v>
      </c>
      <c r="L3452" t="s">
        <v>563</v>
      </c>
      <c r="M3452" t="s">
        <v>563</v>
      </c>
      <c r="N3452">
        <v>0</v>
      </c>
      <c r="O3452">
        <v>1</v>
      </c>
      <c r="P3452" t="s">
        <v>1</v>
      </c>
      <c r="Q3452" t="s">
        <v>1</v>
      </c>
      <c r="R3452">
        <v>1</v>
      </c>
      <c r="S3452" t="s">
        <v>564</v>
      </c>
      <c r="T3452">
        <v>0</v>
      </c>
      <c r="U3452">
        <v>0</v>
      </c>
      <c r="V3452" t="s">
        <v>1</v>
      </c>
      <c r="W3452" t="s">
        <v>1</v>
      </c>
      <c r="X3452">
        <v>1</v>
      </c>
      <c r="Y3452" t="s">
        <v>565</v>
      </c>
    </row>
    <row r="3453" spans="1:25">
      <c r="A3453" t="s">
        <v>62</v>
      </c>
      <c r="B3453" t="s">
        <v>65</v>
      </c>
      <c r="C3453">
        <v>2010</v>
      </c>
      <c r="D3453" t="s">
        <v>144</v>
      </c>
      <c r="E3453">
        <v>2300</v>
      </c>
      <c r="F3453">
        <v>6</v>
      </c>
      <c r="G3453">
        <v>6</v>
      </c>
      <c r="H3453">
        <v>2.2999999999999998</v>
      </c>
      <c r="I3453">
        <f t="shared" si="208"/>
        <v>6.0000000000000001E-3</v>
      </c>
      <c r="J3453">
        <f t="shared" si="209"/>
        <v>6.0000000000000001E-3</v>
      </c>
      <c r="K3453" t="s">
        <v>563</v>
      </c>
      <c r="L3453" t="s">
        <v>563</v>
      </c>
      <c r="M3453" t="s">
        <v>563</v>
      </c>
      <c r="N3453">
        <v>0</v>
      </c>
      <c r="O3453">
        <v>1</v>
      </c>
      <c r="P3453" t="s">
        <v>1</v>
      </c>
      <c r="Q3453" t="s">
        <v>1</v>
      </c>
      <c r="R3453">
        <v>1</v>
      </c>
      <c r="S3453" t="s">
        <v>564</v>
      </c>
      <c r="T3453">
        <v>0</v>
      </c>
      <c r="U3453">
        <v>0</v>
      </c>
      <c r="V3453" t="s">
        <v>1</v>
      </c>
      <c r="W3453" t="s">
        <v>1</v>
      </c>
      <c r="X3453">
        <v>1</v>
      </c>
      <c r="Y3453" t="s">
        <v>565</v>
      </c>
    </row>
    <row r="3454" spans="1:25">
      <c r="A3454" t="s">
        <v>62</v>
      </c>
      <c r="B3454" t="s">
        <v>65</v>
      </c>
      <c r="C3454">
        <v>2010</v>
      </c>
      <c r="D3454" t="s">
        <v>144</v>
      </c>
      <c r="E3454">
        <v>2490</v>
      </c>
      <c r="F3454">
        <v>6</v>
      </c>
      <c r="G3454">
        <v>6</v>
      </c>
      <c r="H3454">
        <v>2.4900000000000002</v>
      </c>
      <c r="I3454">
        <f t="shared" si="208"/>
        <v>6.0000000000000001E-3</v>
      </c>
      <c r="J3454">
        <f t="shared" si="209"/>
        <v>6.0000000000000001E-3</v>
      </c>
      <c r="K3454" t="s">
        <v>563</v>
      </c>
      <c r="L3454" t="s">
        <v>563</v>
      </c>
      <c r="M3454" t="s">
        <v>563</v>
      </c>
      <c r="N3454">
        <v>0</v>
      </c>
      <c r="O3454">
        <v>1</v>
      </c>
      <c r="P3454" t="s">
        <v>1</v>
      </c>
      <c r="Q3454" t="s">
        <v>1</v>
      </c>
      <c r="R3454">
        <v>1</v>
      </c>
      <c r="S3454" t="s">
        <v>564</v>
      </c>
      <c r="T3454">
        <v>0</v>
      </c>
      <c r="U3454">
        <v>0</v>
      </c>
      <c r="V3454" t="s">
        <v>1</v>
      </c>
      <c r="W3454" t="s">
        <v>1</v>
      </c>
      <c r="X3454">
        <v>1</v>
      </c>
      <c r="Y3454" t="s">
        <v>565</v>
      </c>
    </row>
    <row r="3455" spans="1:25">
      <c r="A3455" t="s">
        <v>62</v>
      </c>
      <c r="B3455" t="s">
        <v>65</v>
      </c>
      <c r="C3455">
        <v>2010</v>
      </c>
      <c r="D3455" t="s">
        <v>144</v>
      </c>
      <c r="E3455">
        <v>2620</v>
      </c>
      <c r="F3455">
        <v>6</v>
      </c>
      <c r="G3455">
        <v>6</v>
      </c>
      <c r="H3455">
        <v>2.62</v>
      </c>
      <c r="I3455">
        <f t="shared" si="208"/>
        <v>6.0000000000000001E-3</v>
      </c>
      <c r="J3455">
        <f t="shared" si="209"/>
        <v>6.0000000000000001E-3</v>
      </c>
      <c r="K3455" t="s">
        <v>563</v>
      </c>
      <c r="L3455" t="s">
        <v>563</v>
      </c>
      <c r="M3455" t="s">
        <v>563</v>
      </c>
      <c r="N3455">
        <v>0</v>
      </c>
      <c r="O3455">
        <v>1</v>
      </c>
      <c r="P3455" t="s">
        <v>1</v>
      </c>
      <c r="Q3455" t="s">
        <v>1</v>
      </c>
      <c r="R3455">
        <v>1</v>
      </c>
      <c r="S3455" t="s">
        <v>564</v>
      </c>
      <c r="T3455">
        <v>0</v>
      </c>
      <c r="U3455">
        <v>0</v>
      </c>
      <c r="V3455" t="s">
        <v>1</v>
      </c>
      <c r="W3455" t="s">
        <v>1</v>
      </c>
      <c r="X3455">
        <v>1</v>
      </c>
      <c r="Y3455" t="s">
        <v>565</v>
      </c>
    </row>
    <row r="3456" spans="1:25">
      <c r="A3456" t="s">
        <v>62</v>
      </c>
      <c r="B3456" t="s">
        <v>65</v>
      </c>
      <c r="C3456">
        <v>2010</v>
      </c>
      <c r="D3456" t="s">
        <v>144</v>
      </c>
      <c r="E3456">
        <v>2680</v>
      </c>
      <c r="F3456">
        <v>6</v>
      </c>
      <c r="G3456">
        <v>6</v>
      </c>
      <c r="H3456">
        <v>2.68</v>
      </c>
      <c r="I3456">
        <f t="shared" si="208"/>
        <v>6.0000000000000001E-3</v>
      </c>
      <c r="J3456">
        <f t="shared" si="209"/>
        <v>6.0000000000000001E-3</v>
      </c>
      <c r="K3456" t="s">
        <v>563</v>
      </c>
      <c r="L3456" t="s">
        <v>563</v>
      </c>
      <c r="M3456" t="s">
        <v>563</v>
      </c>
      <c r="N3456">
        <v>0</v>
      </c>
      <c r="O3456">
        <v>1</v>
      </c>
      <c r="P3456" t="s">
        <v>1</v>
      </c>
      <c r="Q3456" t="s">
        <v>1</v>
      </c>
      <c r="R3456">
        <v>1</v>
      </c>
      <c r="S3456" t="s">
        <v>564</v>
      </c>
      <c r="T3456">
        <v>0</v>
      </c>
      <c r="U3456">
        <v>0</v>
      </c>
      <c r="V3456" t="s">
        <v>1</v>
      </c>
      <c r="W3456" t="s">
        <v>1</v>
      </c>
      <c r="X3456">
        <v>1</v>
      </c>
      <c r="Y3456" t="s">
        <v>565</v>
      </c>
    </row>
    <row r="3457" spans="1:25">
      <c r="A3457" t="s">
        <v>62</v>
      </c>
      <c r="B3457" t="s">
        <v>65</v>
      </c>
      <c r="C3457">
        <v>2010</v>
      </c>
      <c r="D3457" t="s">
        <v>144</v>
      </c>
      <c r="E3457">
        <v>2810</v>
      </c>
      <c r="F3457">
        <v>6</v>
      </c>
      <c r="G3457">
        <v>6</v>
      </c>
      <c r="H3457">
        <v>2.81</v>
      </c>
      <c r="I3457">
        <f t="shared" si="208"/>
        <v>6.0000000000000001E-3</v>
      </c>
      <c r="J3457">
        <f t="shared" si="209"/>
        <v>6.0000000000000001E-3</v>
      </c>
      <c r="K3457" t="s">
        <v>563</v>
      </c>
      <c r="L3457" t="s">
        <v>563</v>
      </c>
      <c r="M3457" t="s">
        <v>563</v>
      </c>
      <c r="N3457">
        <v>0</v>
      </c>
      <c r="O3457">
        <v>1</v>
      </c>
      <c r="P3457" t="s">
        <v>1</v>
      </c>
      <c r="Q3457" t="s">
        <v>1</v>
      </c>
      <c r="R3457">
        <v>1</v>
      </c>
      <c r="S3457" t="s">
        <v>564</v>
      </c>
      <c r="T3457">
        <v>0</v>
      </c>
      <c r="U3457">
        <v>0</v>
      </c>
      <c r="V3457" t="s">
        <v>1</v>
      </c>
      <c r="W3457" t="s">
        <v>1</v>
      </c>
      <c r="X3457">
        <v>1</v>
      </c>
      <c r="Y3457" t="s">
        <v>565</v>
      </c>
    </row>
    <row r="3458" spans="1:25">
      <c r="A3458" t="s">
        <v>62</v>
      </c>
      <c r="B3458" t="s">
        <v>65</v>
      </c>
      <c r="C3458">
        <v>2010</v>
      </c>
      <c r="D3458" t="s">
        <v>144</v>
      </c>
      <c r="E3458">
        <v>3020</v>
      </c>
      <c r="F3458">
        <v>15</v>
      </c>
      <c r="G3458">
        <v>15</v>
      </c>
      <c r="H3458">
        <v>3.02</v>
      </c>
      <c r="I3458">
        <f t="shared" si="208"/>
        <v>1.4999999999999999E-2</v>
      </c>
      <c r="J3458">
        <f t="shared" si="209"/>
        <v>1.4999999999999999E-2</v>
      </c>
      <c r="K3458" t="s">
        <v>563</v>
      </c>
      <c r="L3458" t="s">
        <v>563</v>
      </c>
      <c r="M3458" t="s">
        <v>563</v>
      </c>
      <c r="N3458">
        <v>0</v>
      </c>
      <c r="O3458">
        <v>1</v>
      </c>
      <c r="P3458" t="s">
        <v>1</v>
      </c>
      <c r="Q3458" t="s">
        <v>1</v>
      </c>
      <c r="R3458">
        <v>1</v>
      </c>
      <c r="S3458" t="s">
        <v>564</v>
      </c>
      <c r="T3458">
        <v>0</v>
      </c>
      <c r="U3458">
        <v>0</v>
      </c>
      <c r="V3458" t="s">
        <v>1</v>
      </c>
      <c r="W3458" t="s">
        <v>1</v>
      </c>
      <c r="X3458">
        <v>1</v>
      </c>
      <c r="Y3458" t="s">
        <v>565</v>
      </c>
    </row>
    <row r="3459" spans="1:25">
      <c r="A3459" t="s">
        <v>62</v>
      </c>
      <c r="B3459" t="s">
        <v>65</v>
      </c>
      <c r="C3459">
        <v>2010</v>
      </c>
      <c r="D3459" t="s">
        <v>144</v>
      </c>
      <c r="E3459">
        <v>3160</v>
      </c>
      <c r="F3459">
        <v>15</v>
      </c>
      <c r="G3459">
        <v>15</v>
      </c>
      <c r="H3459">
        <v>3.16</v>
      </c>
      <c r="I3459">
        <f t="shared" si="208"/>
        <v>1.4999999999999999E-2</v>
      </c>
      <c r="J3459">
        <f t="shared" si="209"/>
        <v>1.4999999999999999E-2</v>
      </c>
      <c r="K3459" t="s">
        <v>563</v>
      </c>
      <c r="L3459" t="s">
        <v>563</v>
      </c>
      <c r="M3459" t="s">
        <v>563</v>
      </c>
      <c r="N3459">
        <v>0</v>
      </c>
      <c r="O3459">
        <v>1</v>
      </c>
      <c r="P3459" t="s">
        <v>1</v>
      </c>
      <c r="Q3459" t="s">
        <v>1</v>
      </c>
      <c r="R3459">
        <v>1</v>
      </c>
      <c r="S3459" t="s">
        <v>564</v>
      </c>
      <c r="T3459">
        <v>0</v>
      </c>
      <c r="U3459">
        <v>0</v>
      </c>
      <c r="V3459" t="s">
        <v>1</v>
      </c>
      <c r="W3459" t="s">
        <v>1</v>
      </c>
      <c r="X3459">
        <v>1</v>
      </c>
      <c r="Y3459" t="s">
        <v>565</v>
      </c>
    </row>
    <row r="3460" spans="1:25">
      <c r="A3460" t="s">
        <v>62</v>
      </c>
      <c r="B3460" t="s">
        <v>65</v>
      </c>
      <c r="C3460">
        <v>2010</v>
      </c>
      <c r="D3460" t="s">
        <v>144</v>
      </c>
      <c r="E3460">
        <v>3250</v>
      </c>
      <c r="F3460">
        <v>15</v>
      </c>
      <c r="G3460">
        <v>15</v>
      </c>
      <c r="H3460">
        <v>3.25</v>
      </c>
      <c r="I3460">
        <f t="shared" si="208"/>
        <v>1.4999999999999999E-2</v>
      </c>
      <c r="J3460">
        <f t="shared" si="209"/>
        <v>1.4999999999999999E-2</v>
      </c>
      <c r="K3460" t="s">
        <v>563</v>
      </c>
      <c r="L3460" t="s">
        <v>563</v>
      </c>
      <c r="M3460" t="s">
        <v>563</v>
      </c>
      <c r="N3460">
        <v>0</v>
      </c>
      <c r="O3460">
        <v>1</v>
      </c>
      <c r="P3460" t="s">
        <v>1</v>
      </c>
      <c r="Q3460" t="s">
        <v>1</v>
      </c>
      <c r="R3460">
        <v>1</v>
      </c>
      <c r="S3460" t="s">
        <v>564</v>
      </c>
      <c r="T3460">
        <v>0</v>
      </c>
      <c r="U3460">
        <v>0</v>
      </c>
      <c r="V3460" t="s">
        <v>1</v>
      </c>
      <c r="W3460" t="s">
        <v>1</v>
      </c>
      <c r="X3460">
        <v>1</v>
      </c>
      <c r="Y3460" t="s">
        <v>565</v>
      </c>
    </row>
    <row r="3461" spans="1:25">
      <c r="A3461" t="s">
        <v>62</v>
      </c>
      <c r="B3461" t="s">
        <v>65</v>
      </c>
      <c r="C3461">
        <v>2010</v>
      </c>
      <c r="D3461" t="s">
        <v>144</v>
      </c>
      <c r="E3461">
        <v>3380</v>
      </c>
      <c r="F3461">
        <v>15</v>
      </c>
      <c r="G3461">
        <v>15</v>
      </c>
      <c r="H3461">
        <v>3.38</v>
      </c>
      <c r="I3461">
        <f t="shared" si="208"/>
        <v>1.4999999999999999E-2</v>
      </c>
      <c r="J3461">
        <f t="shared" si="209"/>
        <v>1.4999999999999999E-2</v>
      </c>
      <c r="K3461" t="s">
        <v>563</v>
      </c>
      <c r="L3461" t="s">
        <v>563</v>
      </c>
      <c r="M3461" t="s">
        <v>563</v>
      </c>
      <c r="N3461">
        <v>0</v>
      </c>
      <c r="O3461">
        <v>1</v>
      </c>
      <c r="P3461" t="s">
        <v>1</v>
      </c>
      <c r="Q3461" t="s">
        <v>1</v>
      </c>
      <c r="R3461">
        <v>1</v>
      </c>
      <c r="S3461" t="s">
        <v>564</v>
      </c>
      <c r="T3461">
        <v>0</v>
      </c>
      <c r="U3461">
        <v>0</v>
      </c>
      <c r="V3461" t="s">
        <v>1</v>
      </c>
      <c r="W3461" t="s">
        <v>1</v>
      </c>
      <c r="X3461">
        <v>1</v>
      </c>
      <c r="Y3461" t="s">
        <v>565</v>
      </c>
    </row>
    <row r="3462" spans="1:25">
      <c r="A3462" t="s">
        <v>62</v>
      </c>
      <c r="B3462" t="s">
        <v>65</v>
      </c>
      <c r="C3462">
        <v>2010</v>
      </c>
      <c r="D3462" t="s">
        <v>144</v>
      </c>
      <c r="E3462">
        <v>3460</v>
      </c>
      <c r="F3462">
        <v>15</v>
      </c>
      <c r="G3462">
        <v>15</v>
      </c>
      <c r="H3462">
        <v>3.46</v>
      </c>
      <c r="I3462">
        <f t="shared" si="208"/>
        <v>1.4999999999999999E-2</v>
      </c>
      <c r="J3462">
        <f t="shared" si="209"/>
        <v>1.4999999999999999E-2</v>
      </c>
      <c r="K3462" t="s">
        <v>563</v>
      </c>
      <c r="L3462" t="s">
        <v>563</v>
      </c>
      <c r="M3462" t="s">
        <v>563</v>
      </c>
      <c r="N3462">
        <v>0</v>
      </c>
      <c r="O3462">
        <v>1</v>
      </c>
      <c r="P3462" t="s">
        <v>1</v>
      </c>
      <c r="Q3462" t="s">
        <v>1</v>
      </c>
      <c r="R3462">
        <v>1</v>
      </c>
      <c r="S3462" t="s">
        <v>564</v>
      </c>
      <c r="T3462">
        <v>0</v>
      </c>
      <c r="U3462">
        <v>0</v>
      </c>
      <c r="V3462" t="s">
        <v>1</v>
      </c>
      <c r="W3462" t="s">
        <v>1</v>
      </c>
      <c r="X3462">
        <v>1</v>
      </c>
      <c r="Y3462" t="s">
        <v>565</v>
      </c>
    </row>
    <row r="3463" spans="1:25">
      <c r="A3463" t="s">
        <v>62</v>
      </c>
      <c r="B3463" t="s">
        <v>65</v>
      </c>
      <c r="C3463">
        <v>2010</v>
      </c>
      <c r="D3463" t="s">
        <v>144</v>
      </c>
      <c r="E3463">
        <v>3540</v>
      </c>
      <c r="F3463">
        <v>15</v>
      </c>
      <c r="G3463">
        <v>15</v>
      </c>
      <c r="H3463">
        <v>3.54</v>
      </c>
      <c r="I3463">
        <f t="shared" si="208"/>
        <v>1.4999999999999999E-2</v>
      </c>
      <c r="J3463">
        <f t="shared" si="209"/>
        <v>1.4999999999999999E-2</v>
      </c>
      <c r="K3463" t="s">
        <v>563</v>
      </c>
      <c r="L3463" t="s">
        <v>563</v>
      </c>
      <c r="M3463" t="s">
        <v>563</v>
      </c>
      <c r="N3463">
        <v>0</v>
      </c>
      <c r="O3463">
        <v>1</v>
      </c>
      <c r="P3463" t="s">
        <v>1</v>
      </c>
      <c r="Q3463" t="s">
        <v>1</v>
      </c>
      <c r="R3463">
        <v>1</v>
      </c>
      <c r="S3463" t="s">
        <v>564</v>
      </c>
      <c r="T3463">
        <v>0</v>
      </c>
      <c r="U3463">
        <v>0</v>
      </c>
      <c r="V3463" t="s">
        <v>1</v>
      </c>
      <c r="W3463" t="s">
        <v>1</v>
      </c>
      <c r="X3463">
        <v>1</v>
      </c>
      <c r="Y3463" t="s">
        <v>565</v>
      </c>
    </row>
    <row r="3464" spans="1:25">
      <c r="A3464" t="s">
        <v>62</v>
      </c>
      <c r="B3464" t="s">
        <v>65</v>
      </c>
      <c r="C3464">
        <v>2010</v>
      </c>
      <c r="D3464" t="s">
        <v>144</v>
      </c>
      <c r="E3464">
        <v>3690</v>
      </c>
      <c r="F3464">
        <v>15</v>
      </c>
      <c r="G3464">
        <v>15</v>
      </c>
      <c r="H3464">
        <v>3.69</v>
      </c>
      <c r="I3464">
        <f t="shared" si="208"/>
        <v>1.4999999999999999E-2</v>
      </c>
      <c r="J3464">
        <f t="shared" si="209"/>
        <v>1.4999999999999999E-2</v>
      </c>
      <c r="K3464" t="s">
        <v>563</v>
      </c>
      <c r="L3464" t="s">
        <v>563</v>
      </c>
      <c r="M3464" t="s">
        <v>563</v>
      </c>
      <c r="N3464">
        <v>0</v>
      </c>
      <c r="O3464">
        <v>1</v>
      </c>
      <c r="P3464" t="s">
        <v>1</v>
      </c>
      <c r="Q3464" t="s">
        <v>1</v>
      </c>
      <c r="R3464">
        <v>1</v>
      </c>
      <c r="S3464" t="s">
        <v>564</v>
      </c>
      <c r="T3464">
        <v>0</v>
      </c>
      <c r="U3464">
        <v>0</v>
      </c>
      <c r="V3464" t="s">
        <v>1</v>
      </c>
      <c r="W3464" t="s">
        <v>1</v>
      </c>
      <c r="X3464">
        <v>1</v>
      </c>
      <c r="Y3464" t="s">
        <v>565</v>
      </c>
    </row>
    <row r="3465" spans="1:25">
      <c r="A3465" t="s">
        <v>62</v>
      </c>
      <c r="B3465" t="s">
        <v>65</v>
      </c>
      <c r="C3465">
        <v>2010</v>
      </c>
      <c r="D3465" t="s">
        <v>144</v>
      </c>
      <c r="E3465">
        <v>3810</v>
      </c>
      <c r="F3465">
        <v>15</v>
      </c>
      <c r="G3465">
        <v>15</v>
      </c>
      <c r="H3465">
        <v>3.81</v>
      </c>
      <c r="I3465">
        <f t="shared" si="208"/>
        <v>1.4999999999999999E-2</v>
      </c>
      <c r="J3465">
        <f t="shared" si="209"/>
        <v>1.4999999999999999E-2</v>
      </c>
      <c r="K3465" t="s">
        <v>563</v>
      </c>
      <c r="L3465" t="s">
        <v>563</v>
      </c>
      <c r="M3465" t="s">
        <v>563</v>
      </c>
      <c r="N3465">
        <v>0</v>
      </c>
      <c r="O3465">
        <v>1</v>
      </c>
      <c r="P3465" t="s">
        <v>1</v>
      </c>
      <c r="Q3465" t="s">
        <v>1</v>
      </c>
      <c r="R3465">
        <v>1</v>
      </c>
      <c r="S3465" t="s">
        <v>564</v>
      </c>
      <c r="T3465">
        <v>0</v>
      </c>
      <c r="U3465">
        <v>0</v>
      </c>
      <c r="V3465" t="s">
        <v>1</v>
      </c>
      <c r="W3465" t="s">
        <v>1</v>
      </c>
      <c r="X3465">
        <v>1</v>
      </c>
      <c r="Y3465" t="s">
        <v>565</v>
      </c>
    </row>
    <row r="3466" spans="1:25">
      <c r="A3466" t="s">
        <v>62</v>
      </c>
      <c r="B3466" t="s">
        <v>65</v>
      </c>
      <c r="C3466">
        <v>2010</v>
      </c>
      <c r="D3466" t="s">
        <v>144</v>
      </c>
      <c r="E3466">
        <v>3900</v>
      </c>
      <c r="F3466">
        <v>15</v>
      </c>
      <c r="G3466">
        <v>15</v>
      </c>
      <c r="H3466">
        <v>3.9</v>
      </c>
      <c r="I3466">
        <f t="shared" si="208"/>
        <v>1.4999999999999999E-2</v>
      </c>
      <c r="J3466">
        <f t="shared" si="209"/>
        <v>1.4999999999999999E-2</v>
      </c>
      <c r="K3466" t="s">
        <v>563</v>
      </c>
      <c r="L3466" t="s">
        <v>563</v>
      </c>
      <c r="M3466" t="s">
        <v>563</v>
      </c>
      <c r="N3466">
        <v>0</v>
      </c>
      <c r="O3466">
        <v>1</v>
      </c>
      <c r="P3466" t="s">
        <v>1</v>
      </c>
      <c r="Q3466" t="s">
        <v>1</v>
      </c>
      <c r="R3466">
        <v>1</v>
      </c>
      <c r="S3466" t="s">
        <v>564</v>
      </c>
      <c r="T3466">
        <v>0</v>
      </c>
      <c r="U3466">
        <v>0</v>
      </c>
      <c r="V3466" t="s">
        <v>1</v>
      </c>
      <c r="W3466" t="s">
        <v>1</v>
      </c>
      <c r="X3466">
        <v>1</v>
      </c>
      <c r="Y3466" t="s">
        <v>565</v>
      </c>
    </row>
    <row r="3467" spans="1:25">
      <c r="A3467" t="s">
        <v>62</v>
      </c>
      <c r="B3467" t="s">
        <v>65</v>
      </c>
      <c r="C3467">
        <v>2010</v>
      </c>
      <c r="D3467" t="s">
        <v>144</v>
      </c>
      <c r="E3467">
        <v>4000</v>
      </c>
      <c r="F3467">
        <v>15</v>
      </c>
      <c r="G3467">
        <v>15</v>
      </c>
      <c r="H3467">
        <v>4</v>
      </c>
      <c r="I3467">
        <f t="shared" si="208"/>
        <v>1.4999999999999999E-2</v>
      </c>
      <c r="J3467">
        <f t="shared" si="209"/>
        <v>1.4999999999999999E-2</v>
      </c>
      <c r="K3467" t="s">
        <v>563</v>
      </c>
      <c r="L3467" t="s">
        <v>563</v>
      </c>
      <c r="M3467" t="s">
        <v>563</v>
      </c>
      <c r="N3467">
        <v>0</v>
      </c>
      <c r="O3467">
        <v>1</v>
      </c>
      <c r="P3467" t="s">
        <v>1</v>
      </c>
      <c r="Q3467" t="s">
        <v>1</v>
      </c>
      <c r="R3467">
        <v>1</v>
      </c>
      <c r="S3467" t="s">
        <v>564</v>
      </c>
      <c r="T3467">
        <v>0</v>
      </c>
      <c r="U3467">
        <v>0</v>
      </c>
      <c r="V3467" t="s">
        <v>1</v>
      </c>
      <c r="W3467" t="s">
        <v>1</v>
      </c>
      <c r="X3467">
        <v>1</v>
      </c>
      <c r="Y3467" t="s">
        <v>565</v>
      </c>
    </row>
    <row r="3468" spans="1:25">
      <c r="A3468" t="s">
        <v>62</v>
      </c>
      <c r="B3468" t="s">
        <v>65</v>
      </c>
      <c r="C3468">
        <v>2010</v>
      </c>
      <c r="D3468" t="s">
        <v>144</v>
      </c>
      <c r="E3468">
        <v>4110</v>
      </c>
      <c r="F3468">
        <v>30</v>
      </c>
      <c r="G3468">
        <v>30</v>
      </c>
      <c r="H3468">
        <v>4.1100000000000003</v>
      </c>
      <c r="I3468">
        <f t="shared" si="208"/>
        <v>0.03</v>
      </c>
      <c r="J3468">
        <f t="shared" si="209"/>
        <v>0.03</v>
      </c>
      <c r="K3468" t="s">
        <v>563</v>
      </c>
      <c r="L3468" t="s">
        <v>563</v>
      </c>
      <c r="M3468" t="s">
        <v>563</v>
      </c>
      <c r="N3468">
        <v>0</v>
      </c>
      <c r="O3468">
        <v>1</v>
      </c>
      <c r="P3468" t="s">
        <v>1</v>
      </c>
      <c r="Q3468" t="s">
        <v>1</v>
      </c>
      <c r="R3468">
        <v>1</v>
      </c>
      <c r="S3468" t="s">
        <v>564</v>
      </c>
      <c r="T3468">
        <v>0</v>
      </c>
      <c r="U3468">
        <v>0</v>
      </c>
      <c r="V3468" t="s">
        <v>1</v>
      </c>
      <c r="W3468" t="s">
        <v>1</v>
      </c>
      <c r="X3468">
        <v>1</v>
      </c>
      <c r="Y3468" t="s">
        <v>565</v>
      </c>
    </row>
    <row r="3469" spans="1:25">
      <c r="A3469" t="s">
        <v>62</v>
      </c>
      <c r="B3469" t="s">
        <v>65</v>
      </c>
      <c r="C3469">
        <v>2010</v>
      </c>
      <c r="D3469" t="s">
        <v>144</v>
      </c>
      <c r="E3469">
        <v>4210</v>
      </c>
      <c r="F3469">
        <v>30</v>
      </c>
      <c r="G3469">
        <v>30</v>
      </c>
      <c r="H3469">
        <v>4.21</v>
      </c>
      <c r="I3469">
        <f t="shared" si="208"/>
        <v>0.03</v>
      </c>
      <c r="J3469">
        <f t="shared" si="209"/>
        <v>0.03</v>
      </c>
      <c r="K3469" t="s">
        <v>563</v>
      </c>
      <c r="L3469" t="s">
        <v>563</v>
      </c>
      <c r="M3469" t="s">
        <v>563</v>
      </c>
      <c r="N3469">
        <v>0</v>
      </c>
      <c r="O3469">
        <v>1</v>
      </c>
      <c r="P3469" t="s">
        <v>1</v>
      </c>
      <c r="Q3469" t="s">
        <v>1</v>
      </c>
      <c r="R3469">
        <v>1</v>
      </c>
      <c r="S3469" t="s">
        <v>564</v>
      </c>
      <c r="T3469">
        <v>0</v>
      </c>
      <c r="U3469">
        <v>0</v>
      </c>
      <c r="V3469" t="s">
        <v>1</v>
      </c>
      <c r="W3469" t="s">
        <v>1</v>
      </c>
      <c r="X3469">
        <v>1</v>
      </c>
      <c r="Y3469" t="s">
        <v>565</v>
      </c>
    </row>
    <row r="3470" spans="1:25">
      <c r="A3470" t="s">
        <v>62</v>
      </c>
      <c r="B3470" t="s">
        <v>65</v>
      </c>
      <c r="C3470">
        <v>2010</v>
      </c>
      <c r="D3470" t="s">
        <v>144</v>
      </c>
      <c r="E3470">
        <v>4300</v>
      </c>
      <c r="F3470">
        <v>30</v>
      </c>
      <c r="G3470">
        <v>30</v>
      </c>
      <c r="H3470">
        <v>4.3</v>
      </c>
      <c r="I3470">
        <f t="shared" si="208"/>
        <v>0.03</v>
      </c>
      <c r="J3470">
        <f t="shared" si="209"/>
        <v>0.03</v>
      </c>
      <c r="K3470" t="s">
        <v>563</v>
      </c>
      <c r="L3470" t="s">
        <v>563</v>
      </c>
      <c r="M3470" t="s">
        <v>563</v>
      </c>
      <c r="N3470">
        <v>0</v>
      </c>
      <c r="O3470">
        <v>1</v>
      </c>
      <c r="P3470" t="s">
        <v>1</v>
      </c>
      <c r="Q3470" t="s">
        <v>1</v>
      </c>
      <c r="R3470">
        <v>1</v>
      </c>
      <c r="S3470" t="s">
        <v>564</v>
      </c>
      <c r="T3470">
        <v>0</v>
      </c>
      <c r="U3470">
        <v>0</v>
      </c>
      <c r="V3470" t="s">
        <v>1</v>
      </c>
      <c r="W3470" t="s">
        <v>1</v>
      </c>
      <c r="X3470">
        <v>1</v>
      </c>
      <c r="Y3470" t="s">
        <v>565</v>
      </c>
    </row>
    <row r="3471" spans="1:25">
      <c r="A3471" t="s">
        <v>62</v>
      </c>
      <c r="B3471" t="s">
        <v>65</v>
      </c>
      <c r="C3471">
        <v>2010</v>
      </c>
      <c r="D3471" t="s">
        <v>144</v>
      </c>
      <c r="E3471">
        <v>4390</v>
      </c>
      <c r="F3471">
        <v>30</v>
      </c>
      <c r="G3471">
        <v>30</v>
      </c>
      <c r="H3471">
        <v>4.3899999999999997</v>
      </c>
      <c r="I3471">
        <f t="shared" si="208"/>
        <v>0.03</v>
      </c>
      <c r="J3471">
        <f t="shared" si="209"/>
        <v>0.03</v>
      </c>
      <c r="K3471" t="s">
        <v>563</v>
      </c>
      <c r="L3471" t="s">
        <v>563</v>
      </c>
      <c r="M3471" t="s">
        <v>563</v>
      </c>
      <c r="N3471">
        <v>0</v>
      </c>
      <c r="O3471">
        <v>1</v>
      </c>
      <c r="P3471" t="s">
        <v>1</v>
      </c>
      <c r="Q3471" t="s">
        <v>1</v>
      </c>
      <c r="R3471">
        <v>1</v>
      </c>
      <c r="S3471" t="s">
        <v>564</v>
      </c>
      <c r="T3471">
        <v>0</v>
      </c>
      <c r="U3471">
        <v>0</v>
      </c>
      <c r="V3471" t="s">
        <v>1</v>
      </c>
      <c r="W3471" t="s">
        <v>1</v>
      </c>
      <c r="X3471">
        <v>1</v>
      </c>
      <c r="Y3471" t="s">
        <v>565</v>
      </c>
    </row>
    <row r="3472" spans="1:25">
      <c r="A3472" t="s">
        <v>62</v>
      </c>
      <c r="B3472" t="s">
        <v>65</v>
      </c>
      <c r="C3472">
        <v>2010</v>
      </c>
      <c r="D3472" t="s">
        <v>144</v>
      </c>
      <c r="E3472">
        <v>4540</v>
      </c>
      <c r="F3472">
        <v>30</v>
      </c>
      <c r="G3472">
        <v>30</v>
      </c>
      <c r="H3472">
        <v>4.54</v>
      </c>
      <c r="I3472">
        <f t="shared" si="208"/>
        <v>0.03</v>
      </c>
      <c r="J3472">
        <f t="shared" si="209"/>
        <v>0.03</v>
      </c>
      <c r="K3472" t="s">
        <v>563</v>
      </c>
      <c r="L3472" t="s">
        <v>563</v>
      </c>
      <c r="M3472" t="s">
        <v>563</v>
      </c>
      <c r="N3472">
        <v>0</v>
      </c>
      <c r="O3472">
        <v>1</v>
      </c>
      <c r="P3472" t="s">
        <v>1</v>
      </c>
      <c r="Q3472" t="s">
        <v>1</v>
      </c>
      <c r="R3472">
        <v>1</v>
      </c>
      <c r="S3472" t="s">
        <v>564</v>
      </c>
      <c r="T3472">
        <v>0</v>
      </c>
      <c r="U3472">
        <v>0</v>
      </c>
      <c r="V3472" t="s">
        <v>1</v>
      </c>
      <c r="W3472" t="s">
        <v>1</v>
      </c>
      <c r="X3472">
        <v>1</v>
      </c>
      <c r="Y3472" t="s">
        <v>565</v>
      </c>
    </row>
    <row r="3473" spans="1:25">
      <c r="A3473" t="s">
        <v>62</v>
      </c>
      <c r="B3473" t="s">
        <v>65</v>
      </c>
      <c r="C3473">
        <v>2010</v>
      </c>
      <c r="D3473" t="s">
        <v>144</v>
      </c>
      <c r="E3473">
        <v>4580</v>
      </c>
      <c r="F3473">
        <v>30</v>
      </c>
      <c r="G3473">
        <v>30</v>
      </c>
      <c r="H3473">
        <v>4.58</v>
      </c>
      <c r="I3473">
        <f t="shared" si="208"/>
        <v>0.03</v>
      </c>
      <c r="J3473">
        <f t="shared" si="209"/>
        <v>0.03</v>
      </c>
      <c r="K3473" t="s">
        <v>563</v>
      </c>
      <c r="L3473" t="s">
        <v>563</v>
      </c>
      <c r="M3473" t="s">
        <v>563</v>
      </c>
      <c r="N3473">
        <v>0</v>
      </c>
      <c r="O3473">
        <v>1</v>
      </c>
      <c r="P3473" t="s">
        <v>1</v>
      </c>
      <c r="Q3473" t="s">
        <v>1</v>
      </c>
      <c r="R3473">
        <v>1</v>
      </c>
      <c r="S3473" t="s">
        <v>564</v>
      </c>
      <c r="T3473">
        <v>0</v>
      </c>
      <c r="U3473">
        <v>0</v>
      </c>
      <c r="V3473" t="s">
        <v>1</v>
      </c>
      <c r="W3473" t="s">
        <v>1</v>
      </c>
      <c r="X3473">
        <v>1</v>
      </c>
      <c r="Y3473" t="s">
        <v>565</v>
      </c>
    </row>
    <row r="3474" spans="1:25">
      <c r="A3474" t="s">
        <v>62</v>
      </c>
      <c r="B3474" t="s">
        <v>65</v>
      </c>
      <c r="C3474">
        <v>2010</v>
      </c>
      <c r="D3474" t="s">
        <v>144</v>
      </c>
      <c r="E3474">
        <v>4620</v>
      </c>
      <c r="F3474">
        <v>30</v>
      </c>
      <c r="G3474">
        <v>30</v>
      </c>
      <c r="H3474">
        <v>4.62</v>
      </c>
      <c r="I3474">
        <f t="shared" si="208"/>
        <v>0.03</v>
      </c>
      <c r="J3474">
        <f t="shared" si="209"/>
        <v>0.03</v>
      </c>
      <c r="K3474" t="s">
        <v>563</v>
      </c>
      <c r="L3474" t="s">
        <v>563</v>
      </c>
      <c r="M3474" t="s">
        <v>563</v>
      </c>
      <c r="N3474">
        <v>0</v>
      </c>
      <c r="O3474">
        <v>1</v>
      </c>
      <c r="P3474" t="s">
        <v>1</v>
      </c>
      <c r="Q3474" t="s">
        <v>1</v>
      </c>
      <c r="R3474">
        <v>1</v>
      </c>
      <c r="S3474" t="s">
        <v>564</v>
      </c>
      <c r="T3474">
        <v>0</v>
      </c>
      <c r="U3474">
        <v>0</v>
      </c>
      <c r="V3474" t="s">
        <v>1</v>
      </c>
      <c r="W3474" t="s">
        <v>1</v>
      </c>
      <c r="X3474">
        <v>1</v>
      </c>
      <c r="Y3474" t="s">
        <v>565</v>
      </c>
    </row>
    <row r="3475" spans="1:25">
      <c r="A3475" t="s">
        <v>62</v>
      </c>
      <c r="B3475" t="s">
        <v>65</v>
      </c>
      <c r="C3475">
        <v>2010</v>
      </c>
      <c r="D3475" t="s">
        <v>144</v>
      </c>
      <c r="E3475">
        <v>4690</v>
      </c>
      <c r="F3475">
        <v>30</v>
      </c>
      <c r="G3475">
        <v>30</v>
      </c>
      <c r="H3475">
        <v>4.6900000000000004</v>
      </c>
      <c r="I3475">
        <f t="shared" ref="I3475:I3538" si="210">F3475/1000</f>
        <v>0.03</v>
      </c>
      <c r="J3475">
        <f t="shared" ref="J3475:J3538" si="211">G3475/1000</f>
        <v>0.03</v>
      </c>
      <c r="K3475" t="s">
        <v>563</v>
      </c>
      <c r="L3475" t="s">
        <v>563</v>
      </c>
      <c r="M3475" t="s">
        <v>563</v>
      </c>
      <c r="N3475">
        <v>0</v>
      </c>
      <c r="O3475">
        <v>1</v>
      </c>
      <c r="P3475" t="s">
        <v>1</v>
      </c>
      <c r="Q3475" t="s">
        <v>1</v>
      </c>
      <c r="R3475">
        <v>1</v>
      </c>
      <c r="S3475" t="s">
        <v>564</v>
      </c>
      <c r="T3475">
        <v>0</v>
      </c>
      <c r="U3475">
        <v>0</v>
      </c>
      <c r="V3475" t="s">
        <v>1</v>
      </c>
      <c r="W3475" t="s">
        <v>1</v>
      </c>
      <c r="X3475">
        <v>1</v>
      </c>
      <c r="Y3475" t="s">
        <v>565</v>
      </c>
    </row>
    <row r="3476" spans="1:25">
      <c r="A3476" t="s">
        <v>62</v>
      </c>
      <c r="B3476" t="s">
        <v>73</v>
      </c>
      <c r="C3476">
        <v>2018</v>
      </c>
      <c r="D3476" t="s">
        <v>74</v>
      </c>
      <c r="E3476">
        <v>8924</v>
      </c>
      <c r="F3476" s="13">
        <f t="shared" ref="F3476:F3539" si="212">0.0083*E3476^(0.9482)</f>
        <v>46.237960400021827</v>
      </c>
      <c r="G3476" s="13">
        <f t="shared" ref="G3476:G3539" si="213">0.0083*E3476^(0.9482)</f>
        <v>46.237960400021827</v>
      </c>
      <c r="H3476">
        <v>8.9239999999999995</v>
      </c>
      <c r="I3476">
        <f t="shared" si="210"/>
        <v>4.623796040002183E-2</v>
      </c>
      <c r="J3476">
        <f t="shared" si="211"/>
        <v>4.623796040002183E-2</v>
      </c>
      <c r="K3476" t="s">
        <v>563</v>
      </c>
      <c r="L3476" t="s">
        <v>563</v>
      </c>
      <c r="M3476" t="s">
        <v>563</v>
      </c>
      <c r="N3476">
        <v>0</v>
      </c>
      <c r="O3476">
        <v>1</v>
      </c>
      <c r="P3476" t="s">
        <v>1</v>
      </c>
      <c r="Q3476" t="s">
        <v>1</v>
      </c>
      <c r="R3476">
        <v>1</v>
      </c>
      <c r="S3476" t="s">
        <v>564</v>
      </c>
      <c r="T3476">
        <v>0</v>
      </c>
      <c r="U3476">
        <v>0</v>
      </c>
      <c r="V3476" t="s">
        <v>1</v>
      </c>
      <c r="W3476" t="s">
        <v>1</v>
      </c>
      <c r="X3476">
        <v>1</v>
      </c>
      <c r="Y3476" t="s">
        <v>565</v>
      </c>
    </row>
    <row r="3477" spans="1:25">
      <c r="A3477" t="s">
        <v>62</v>
      </c>
      <c r="B3477" t="s">
        <v>73</v>
      </c>
      <c r="C3477">
        <v>2018</v>
      </c>
      <c r="D3477" t="s">
        <v>74</v>
      </c>
      <c r="E3477">
        <v>9205</v>
      </c>
      <c r="F3477" s="13">
        <f t="shared" si="212"/>
        <v>47.617375256839459</v>
      </c>
      <c r="G3477" s="13">
        <f t="shared" si="213"/>
        <v>47.617375256839459</v>
      </c>
      <c r="H3477">
        <v>9.2050000000000001</v>
      </c>
      <c r="I3477">
        <f t="shared" si="210"/>
        <v>4.7617375256839456E-2</v>
      </c>
      <c r="J3477">
        <f t="shared" si="211"/>
        <v>4.7617375256839456E-2</v>
      </c>
      <c r="K3477" t="s">
        <v>563</v>
      </c>
      <c r="L3477" t="s">
        <v>563</v>
      </c>
      <c r="M3477" t="s">
        <v>563</v>
      </c>
      <c r="N3477">
        <v>0</v>
      </c>
      <c r="O3477">
        <v>1</v>
      </c>
      <c r="P3477" t="s">
        <v>1</v>
      </c>
      <c r="Q3477" t="s">
        <v>1</v>
      </c>
      <c r="R3477">
        <v>1</v>
      </c>
      <c r="S3477" t="s">
        <v>564</v>
      </c>
      <c r="T3477">
        <v>0</v>
      </c>
      <c r="U3477">
        <v>0</v>
      </c>
      <c r="V3477" t="s">
        <v>1</v>
      </c>
      <c r="W3477" t="s">
        <v>1</v>
      </c>
      <c r="X3477">
        <v>1</v>
      </c>
      <c r="Y3477" t="s">
        <v>565</v>
      </c>
    </row>
    <row r="3478" spans="1:25">
      <c r="A3478" t="s">
        <v>62</v>
      </c>
      <c r="B3478" t="s">
        <v>73</v>
      </c>
      <c r="C3478">
        <v>2018</v>
      </c>
      <c r="D3478" t="s">
        <v>74</v>
      </c>
      <c r="E3478">
        <v>9293</v>
      </c>
      <c r="F3478" s="13">
        <f t="shared" si="212"/>
        <v>48.048911319938142</v>
      </c>
      <c r="G3478" s="13">
        <f t="shared" si="213"/>
        <v>48.048911319938142</v>
      </c>
      <c r="H3478">
        <v>9.2929999999999993</v>
      </c>
      <c r="I3478">
        <f t="shared" si="210"/>
        <v>4.8048911319938145E-2</v>
      </c>
      <c r="J3478">
        <f t="shared" si="211"/>
        <v>4.8048911319938145E-2</v>
      </c>
      <c r="K3478" t="s">
        <v>563</v>
      </c>
      <c r="L3478" t="s">
        <v>563</v>
      </c>
      <c r="M3478" t="s">
        <v>563</v>
      </c>
      <c r="N3478">
        <v>0</v>
      </c>
      <c r="O3478">
        <v>1</v>
      </c>
      <c r="P3478" t="s">
        <v>1</v>
      </c>
      <c r="Q3478" t="s">
        <v>1</v>
      </c>
      <c r="R3478">
        <v>1</v>
      </c>
      <c r="S3478" t="s">
        <v>564</v>
      </c>
      <c r="T3478">
        <v>0</v>
      </c>
      <c r="U3478">
        <v>0</v>
      </c>
      <c r="V3478" t="s">
        <v>1</v>
      </c>
      <c r="W3478" t="s">
        <v>1</v>
      </c>
      <c r="X3478">
        <v>1</v>
      </c>
      <c r="Y3478" t="s">
        <v>565</v>
      </c>
    </row>
    <row r="3479" spans="1:25">
      <c r="A3479" t="s">
        <v>62</v>
      </c>
      <c r="B3479" t="s">
        <v>73</v>
      </c>
      <c r="C3479">
        <v>2018</v>
      </c>
      <c r="D3479" t="s">
        <v>74</v>
      </c>
      <c r="E3479">
        <v>9370</v>
      </c>
      <c r="F3479" s="13">
        <f t="shared" si="212"/>
        <v>48.426331702071458</v>
      </c>
      <c r="G3479" s="13">
        <f t="shared" si="213"/>
        <v>48.426331702071458</v>
      </c>
      <c r="H3479">
        <v>9.3699999999999992</v>
      </c>
      <c r="I3479">
        <f t="shared" si="210"/>
        <v>4.842633170207146E-2</v>
      </c>
      <c r="J3479">
        <f t="shared" si="211"/>
        <v>4.842633170207146E-2</v>
      </c>
      <c r="K3479" t="s">
        <v>563</v>
      </c>
      <c r="L3479" t="s">
        <v>563</v>
      </c>
      <c r="M3479" t="s">
        <v>563</v>
      </c>
      <c r="N3479">
        <v>0</v>
      </c>
      <c r="O3479">
        <v>1</v>
      </c>
      <c r="P3479" t="s">
        <v>1</v>
      </c>
      <c r="Q3479" t="s">
        <v>1</v>
      </c>
      <c r="R3479">
        <v>1</v>
      </c>
      <c r="S3479" t="s">
        <v>564</v>
      </c>
      <c r="T3479">
        <v>0</v>
      </c>
      <c r="U3479">
        <v>0</v>
      </c>
      <c r="V3479" t="s">
        <v>1</v>
      </c>
      <c r="W3479" t="s">
        <v>1</v>
      </c>
      <c r="X3479">
        <v>1</v>
      </c>
      <c r="Y3479" t="s">
        <v>565</v>
      </c>
    </row>
    <row r="3480" spans="1:25">
      <c r="A3480" t="s">
        <v>62</v>
      </c>
      <c r="B3480" t="s">
        <v>73</v>
      </c>
      <c r="C3480">
        <v>2018</v>
      </c>
      <c r="D3480" t="s">
        <v>74</v>
      </c>
      <c r="E3480">
        <v>9421</v>
      </c>
      <c r="F3480" s="13">
        <f t="shared" si="212"/>
        <v>48.676222922367728</v>
      </c>
      <c r="G3480" s="13">
        <f t="shared" si="213"/>
        <v>48.676222922367728</v>
      </c>
      <c r="H3480">
        <v>9.4209999999999994</v>
      </c>
      <c r="I3480">
        <f t="shared" si="210"/>
        <v>4.8676222922367729E-2</v>
      </c>
      <c r="J3480">
        <f t="shared" si="211"/>
        <v>4.8676222922367729E-2</v>
      </c>
      <c r="K3480" t="s">
        <v>563</v>
      </c>
      <c r="L3480" t="s">
        <v>563</v>
      </c>
      <c r="M3480" t="s">
        <v>563</v>
      </c>
      <c r="N3480">
        <v>0</v>
      </c>
      <c r="O3480">
        <v>1</v>
      </c>
      <c r="P3480" t="s">
        <v>1</v>
      </c>
      <c r="Q3480" t="s">
        <v>1</v>
      </c>
      <c r="R3480">
        <v>1</v>
      </c>
      <c r="S3480" t="s">
        <v>564</v>
      </c>
      <c r="T3480">
        <v>0</v>
      </c>
      <c r="U3480">
        <v>0</v>
      </c>
      <c r="V3480" t="s">
        <v>1</v>
      </c>
      <c r="W3480" t="s">
        <v>1</v>
      </c>
      <c r="X3480">
        <v>1</v>
      </c>
      <c r="Y3480" t="s">
        <v>565</v>
      </c>
    </row>
    <row r="3481" spans="1:25">
      <c r="A3481" t="s">
        <v>62</v>
      </c>
      <c r="B3481" t="s">
        <v>73</v>
      </c>
      <c r="C3481">
        <v>2018</v>
      </c>
      <c r="D3481" t="s">
        <v>74</v>
      </c>
      <c r="E3481">
        <v>9718</v>
      </c>
      <c r="F3481" s="13">
        <f t="shared" si="212"/>
        <v>50.130092267138146</v>
      </c>
      <c r="G3481" s="13">
        <f t="shared" si="213"/>
        <v>50.130092267138146</v>
      </c>
      <c r="H3481">
        <v>9.718</v>
      </c>
      <c r="I3481">
        <f t="shared" si="210"/>
        <v>5.0130092267138146E-2</v>
      </c>
      <c r="J3481">
        <f t="shared" si="211"/>
        <v>5.0130092267138146E-2</v>
      </c>
      <c r="K3481" t="s">
        <v>563</v>
      </c>
      <c r="L3481" t="s">
        <v>563</v>
      </c>
      <c r="M3481" t="s">
        <v>563</v>
      </c>
      <c r="N3481">
        <v>0</v>
      </c>
      <c r="O3481">
        <v>1</v>
      </c>
      <c r="P3481" t="s">
        <v>1</v>
      </c>
      <c r="Q3481" t="s">
        <v>1</v>
      </c>
      <c r="R3481">
        <v>1</v>
      </c>
      <c r="S3481" t="s">
        <v>564</v>
      </c>
      <c r="T3481">
        <v>0</v>
      </c>
      <c r="U3481">
        <v>0</v>
      </c>
      <c r="V3481" t="s">
        <v>1</v>
      </c>
      <c r="W3481" t="s">
        <v>1</v>
      </c>
      <c r="X3481">
        <v>1</v>
      </c>
      <c r="Y3481" t="s">
        <v>565</v>
      </c>
    </row>
    <row r="3482" spans="1:25">
      <c r="A3482" t="s">
        <v>62</v>
      </c>
      <c r="B3482" t="s">
        <v>73</v>
      </c>
      <c r="C3482">
        <v>2018</v>
      </c>
      <c r="D3482" t="s">
        <v>74</v>
      </c>
      <c r="E3482">
        <v>9836</v>
      </c>
      <c r="F3482" s="13">
        <f t="shared" si="212"/>
        <v>50.707081280130083</v>
      </c>
      <c r="G3482" s="13">
        <f t="shared" si="213"/>
        <v>50.707081280130083</v>
      </c>
      <c r="H3482">
        <v>9.8360000000000003</v>
      </c>
      <c r="I3482">
        <f t="shared" si="210"/>
        <v>5.070708128013008E-2</v>
      </c>
      <c r="J3482">
        <f t="shared" si="211"/>
        <v>5.070708128013008E-2</v>
      </c>
      <c r="K3482" t="s">
        <v>563</v>
      </c>
      <c r="L3482" t="s">
        <v>563</v>
      </c>
      <c r="M3482" t="s">
        <v>563</v>
      </c>
      <c r="N3482">
        <v>0</v>
      </c>
      <c r="O3482">
        <v>1</v>
      </c>
      <c r="P3482" t="s">
        <v>1</v>
      </c>
      <c r="Q3482" t="s">
        <v>1</v>
      </c>
      <c r="R3482">
        <v>1</v>
      </c>
      <c r="S3482" t="s">
        <v>564</v>
      </c>
      <c r="T3482">
        <v>0</v>
      </c>
      <c r="U3482">
        <v>0</v>
      </c>
      <c r="V3482" t="s">
        <v>1</v>
      </c>
      <c r="W3482" t="s">
        <v>1</v>
      </c>
      <c r="X3482">
        <v>1</v>
      </c>
      <c r="Y3482" t="s">
        <v>565</v>
      </c>
    </row>
    <row r="3483" spans="1:25">
      <c r="A3483" t="s">
        <v>62</v>
      </c>
      <c r="B3483" t="s">
        <v>73</v>
      </c>
      <c r="C3483">
        <v>2018</v>
      </c>
      <c r="D3483" t="s">
        <v>74</v>
      </c>
      <c r="E3483">
        <v>9865</v>
      </c>
      <c r="F3483" s="13">
        <f t="shared" si="212"/>
        <v>50.848828617967996</v>
      </c>
      <c r="G3483" s="13">
        <f t="shared" si="213"/>
        <v>50.848828617967996</v>
      </c>
      <c r="H3483">
        <v>9.8650000000000002</v>
      </c>
      <c r="I3483">
        <f t="shared" si="210"/>
        <v>5.0848828617967995E-2</v>
      </c>
      <c r="J3483">
        <f t="shared" si="211"/>
        <v>5.0848828617967995E-2</v>
      </c>
      <c r="K3483" t="s">
        <v>563</v>
      </c>
      <c r="L3483" t="s">
        <v>563</v>
      </c>
      <c r="M3483" t="s">
        <v>563</v>
      </c>
      <c r="N3483">
        <v>0</v>
      </c>
      <c r="O3483">
        <v>1</v>
      </c>
      <c r="P3483" t="s">
        <v>1</v>
      </c>
      <c r="Q3483" t="s">
        <v>1</v>
      </c>
      <c r="R3483">
        <v>1</v>
      </c>
      <c r="S3483" t="s">
        <v>564</v>
      </c>
      <c r="T3483">
        <v>0</v>
      </c>
      <c r="U3483">
        <v>0</v>
      </c>
      <c r="V3483" t="s">
        <v>1</v>
      </c>
      <c r="W3483" t="s">
        <v>1</v>
      </c>
      <c r="X3483">
        <v>1</v>
      </c>
      <c r="Y3483" t="s">
        <v>565</v>
      </c>
    </row>
    <row r="3484" spans="1:25">
      <c r="A3484" t="s">
        <v>62</v>
      </c>
      <c r="B3484" t="s">
        <v>73</v>
      </c>
      <c r="C3484">
        <v>2018</v>
      </c>
      <c r="D3484" t="s">
        <v>74</v>
      </c>
      <c r="E3484">
        <v>9941</v>
      </c>
      <c r="F3484" s="13">
        <f t="shared" si="212"/>
        <v>51.220202172591918</v>
      </c>
      <c r="G3484" s="13">
        <f t="shared" si="213"/>
        <v>51.220202172591918</v>
      </c>
      <c r="H3484">
        <v>9.9410000000000007</v>
      </c>
      <c r="I3484">
        <f t="shared" si="210"/>
        <v>5.1220202172591919E-2</v>
      </c>
      <c r="J3484">
        <f t="shared" si="211"/>
        <v>5.1220202172591919E-2</v>
      </c>
      <c r="K3484" t="s">
        <v>563</v>
      </c>
      <c r="L3484" t="s">
        <v>563</v>
      </c>
      <c r="M3484" t="s">
        <v>563</v>
      </c>
      <c r="N3484">
        <v>0</v>
      </c>
      <c r="O3484">
        <v>1</v>
      </c>
      <c r="P3484" t="s">
        <v>1</v>
      </c>
      <c r="Q3484" t="s">
        <v>1</v>
      </c>
      <c r="R3484">
        <v>1</v>
      </c>
      <c r="S3484" t="s">
        <v>564</v>
      </c>
      <c r="T3484">
        <v>0</v>
      </c>
      <c r="U3484">
        <v>0</v>
      </c>
      <c r="V3484" t="s">
        <v>1</v>
      </c>
      <c r="W3484" t="s">
        <v>1</v>
      </c>
      <c r="X3484">
        <v>1</v>
      </c>
      <c r="Y3484" t="s">
        <v>565</v>
      </c>
    </row>
    <row r="3485" spans="1:25">
      <c r="A3485" t="s">
        <v>62</v>
      </c>
      <c r="B3485" t="s">
        <v>73</v>
      </c>
      <c r="C3485">
        <v>2018</v>
      </c>
      <c r="D3485" t="s">
        <v>74</v>
      </c>
      <c r="E3485">
        <v>10020</v>
      </c>
      <c r="F3485" s="13">
        <f t="shared" si="212"/>
        <v>51.606079362636152</v>
      </c>
      <c r="G3485" s="13">
        <f t="shared" si="213"/>
        <v>51.606079362636152</v>
      </c>
      <c r="H3485">
        <v>10.02</v>
      </c>
      <c r="I3485">
        <f t="shared" si="210"/>
        <v>5.1606079362636149E-2</v>
      </c>
      <c r="J3485">
        <f t="shared" si="211"/>
        <v>5.1606079362636149E-2</v>
      </c>
      <c r="K3485" t="s">
        <v>563</v>
      </c>
      <c r="L3485" t="s">
        <v>563</v>
      </c>
      <c r="M3485" t="s">
        <v>563</v>
      </c>
      <c r="N3485">
        <v>0</v>
      </c>
      <c r="O3485">
        <v>1</v>
      </c>
      <c r="P3485" t="s">
        <v>1</v>
      </c>
      <c r="Q3485" t="s">
        <v>1</v>
      </c>
      <c r="R3485">
        <v>1</v>
      </c>
      <c r="S3485" t="s">
        <v>564</v>
      </c>
      <c r="T3485">
        <v>0</v>
      </c>
      <c r="U3485">
        <v>0</v>
      </c>
      <c r="V3485" t="s">
        <v>1</v>
      </c>
      <c r="W3485" t="s">
        <v>1</v>
      </c>
      <c r="X3485">
        <v>1</v>
      </c>
      <c r="Y3485" t="s">
        <v>565</v>
      </c>
    </row>
    <row r="3486" spans="1:25">
      <c r="A3486" t="s">
        <v>62</v>
      </c>
      <c r="B3486" t="s">
        <v>73</v>
      </c>
      <c r="C3486">
        <v>2018</v>
      </c>
      <c r="D3486" t="s">
        <v>74</v>
      </c>
      <c r="E3486">
        <v>10114</v>
      </c>
      <c r="F3486" s="13">
        <f t="shared" si="212"/>
        <v>52.065019202072023</v>
      </c>
      <c r="G3486" s="13">
        <f t="shared" si="213"/>
        <v>52.065019202072023</v>
      </c>
      <c r="H3486">
        <v>10.114000000000001</v>
      </c>
      <c r="I3486">
        <f t="shared" si="210"/>
        <v>5.2065019202072023E-2</v>
      </c>
      <c r="J3486">
        <f t="shared" si="211"/>
        <v>5.2065019202072023E-2</v>
      </c>
      <c r="K3486" t="s">
        <v>563</v>
      </c>
      <c r="L3486" t="s">
        <v>563</v>
      </c>
      <c r="M3486" t="s">
        <v>563</v>
      </c>
      <c r="N3486">
        <v>0</v>
      </c>
      <c r="O3486">
        <v>1</v>
      </c>
      <c r="P3486" t="s">
        <v>1</v>
      </c>
      <c r="Q3486" t="s">
        <v>1</v>
      </c>
      <c r="R3486">
        <v>1</v>
      </c>
      <c r="S3486" t="s">
        <v>564</v>
      </c>
      <c r="T3486">
        <v>0</v>
      </c>
      <c r="U3486">
        <v>0</v>
      </c>
      <c r="V3486" t="s">
        <v>1</v>
      </c>
      <c r="W3486" t="s">
        <v>1</v>
      </c>
      <c r="X3486">
        <v>1</v>
      </c>
      <c r="Y3486" t="s">
        <v>565</v>
      </c>
    </row>
    <row r="3487" spans="1:25">
      <c r="A3487" t="s">
        <v>62</v>
      </c>
      <c r="B3487" t="s">
        <v>73</v>
      </c>
      <c r="C3487">
        <v>2018</v>
      </c>
      <c r="D3487" t="s">
        <v>74</v>
      </c>
      <c r="E3487">
        <v>10177</v>
      </c>
      <c r="F3487" s="13">
        <f t="shared" si="212"/>
        <v>52.372482772301602</v>
      </c>
      <c r="G3487" s="13">
        <f t="shared" si="213"/>
        <v>52.372482772301602</v>
      </c>
      <c r="H3487">
        <v>10.177</v>
      </c>
      <c r="I3487">
        <f t="shared" si="210"/>
        <v>5.2372482772301603E-2</v>
      </c>
      <c r="J3487">
        <f t="shared" si="211"/>
        <v>5.2372482772301603E-2</v>
      </c>
      <c r="K3487" t="s">
        <v>563</v>
      </c>
      <c r="L3487" t="s">
        <v>563</v>
      </c>
      <c r="M3487" t="s">
        <v>563</v>
      </c>
      <c r="N3487">
        <v>0</v>
      </c>
      <c r="O3487">
        <v>1</v>
      </c>
      <c r="P3487" t="s">
        <v>1</v>
      </c>
      <c r="Q3487" t="s">
        <v>1</v>
      </c>
      <c r="R3487">
        <v>1</v>
      </c>
      <c r="S3487" t="s">
        <v>564</v>
      </c>
      <c r="T3487">
        <v>0</v>
      </c>
      <c r="U3487">
        <v>0</v>
      </c>
      <c r="V3487" t="s">
        <v>1</v>
      </c>
      <c r="W3487" t="s">
        <v>1</v>
      </c>
      <c r="X3487">
        <v>1</v>
      </c>
      <c r="Y3487" t="s">
        <v>565</v>
      </c>
    </row>
    <row r="3488" spans="1:25">
      <c r="A3488" t="s">
        <v>62</v>
      </c>
      <c r="B3488" t="s">
        <v>73</v>
      </c>
      <c r="C3488">
        <v>2018</v>
      </c>
      <c r="D3488" t="s">
        <v>74</v>
      </c>
      <c r="E3488">
        <v>10241</v>
      </c>
      <c r="F3488" s="13">
        <f t="shared" si="212"/>
        <v>52.68472578321537</v>
      </c>
      <c r="G3488" s="13">
        <f t="shared" si="213"/>
        <v>52.68472578321537</v>
      </c>
      <c r="H3488">
        <v>10.241</v>
      </c>
      <c r="I3488">
        <f t="shared" si="210"/>
        <v>5.2684725783215369E-2</v>
      </c>
      <c r="J3488">
        <f t="shared" si="211"/>
        <v>5.2684725783215369E-2</v>
      </c>
      <c r="K3488" t="s">
        <v>563</v>
      </c>
      <c r="L3488" t="s">
        <v>563</v>
      </c>
      <c r="M3488" t="s">
        <v>563</v>
      </c>
      <c r="N3488">
        <v>0</v>
      </c>
      <c r="O3488">
        <v>1</v>
      </c>
      <c r="P3488" t="s">
        <v>1</v>
      </c>
      <c r="Q3488" t="s">
        <v>1</v>
      </c>
      <c r="R3488">
        <v>1</v>
      </c>
      <c r="S3488" t="s">
        <v>564</v>
      </c>
      <c r="T3488">
        <v>0</v>
      </c>
      <c r="U3488">
        <v>0</v>
      </c>
      <c r="V3488" t="s">
        <v>1</v>
      </c>
      <c r="W3488" t="s">
        <v>1</v>
      </c>
      <c r="X3488">
        <v>1</v>
      </c>
      <c r="Y3488" t="s">
        <v>565</v>
      </c>
    </row>
    <row r="3489" spans="1:25">
      <c r="A3489" t="s">
        <v>62</v>
      </c>
      <c r="B3489" t="s">
        <v>73</v>
      </c>
      <c r="C3489">
        <v>2018</v>
      </c>
      <c r="D3489" t="s">
        <v>74</v>
      </c>
      <c r="E3489">
        <v>10302</v>
      </c>
      <c r="F3489" s="13">
        <f t="shared" si="212"/>
        <v>52.982238325210112</v>
      </c>
      <c r="G3489" s="13">
        <f t="shared" si="213"/>
        <v>52.982238325210112</v>
      </c>
      <c r="H3489">
        <v>10.302</v>
      </c>
      <c r="I3489">
        <f t="shared" si="210"/>
        <v>5.298223832521011E-2</v>
      </c>
      <c r="J3489">
        <f t="shared" si="211"/>
        <v>5.298223832521011E-2</v>
      </c>
      <c r="K3489" t="s">
        <v>563</v>
      </c>
      <c r="L3489" t="s">
        <v>563</v>
      </c>
      <c r="M3489" t="s">
        <v>563</v>
      </c>
      <c r="N3489">
        <v>0</v>
      </c>
      <c r="O3489">
        <v>1</v>
      </c>
      <c r="P3489" t="s">
        <v>1</v>
      </c>
      <c r="Q3489" t="s">
        <v>1</v>
      </c>
      <c r="R3489">
        <v>1</v>
      </c>
      <c r="S3489" t="s">
        <v>564</v>
      </c>
      <c r="T3489">
        <v>0</v>
      </c>
      <c r="U3489">
        <v>0</v>
      </c>
      <c r="V3489" t="s">
        <v>1</v>
      </c>
      <c r="W3489" t="s">
        <v>1</v>
      </c>
      <c r="X3489">
        <v>1</v>
      </c>
      <c r="Y3489" t="s">
        <v>565</v>
      </c>
    </row>
    <row r="3490" spans="1:25">
      <c r="A3490" t="s">
        <v>62</v>
      </c>
      <c r="B3490" t="s">
        <v>73</v>
      </c>
      <c r="C3490">
        <v>2018</v>
      </c>
      <c r="D3490" t="s">
        <v>74</v>
      </c>
      <c r="E3490">
        <v>10364</v>
      </c>
      <c r="F3490" s="13">
        <f t="shared" si="212"/>
        <v>53.284534630577284</v>
      </c>
      <c r="G3490" s="13">
        <f t="shared" si="213"/>
        <v>53.284534630577284</v>
      </c>
      <c r="H3490">
        <v>10.364000000000001</v>
      </c>
      <c r="I3490">
        <f t="shared" si="210"/>
        <v>5.3284534630577286E-2</v>
      </c>
      <c r="J3490">
        <f t="shared" si="211"/>
        <v>5.3284534630577286E-2</v>
      </c>
      <c r="K3490" t="s">
        <v>563</v>
      </c>
      <c r="L3490" t="s">
        <v>563</v>
      </c>
      <c r="M3490" t="s">
        <v>563</v>
      </c>
      <c r="N3490">
        <v>0</v>
      </c>
      <c r="O3490">
        <v>1</v>
      </c>
      <c r="P3490" t="s">
        <v>1</v>
      </c>
      <c r="Q3490" t="s">
        <v>1</v>
      </c>
      <c r="R3490">
        <v>1</v>
      </c>
      <c r="S3490" t="s">
        <v>564</v>
      </c>
      <c r="T3490">
        <v>0</v>
      </c>
      <c r="U3490">
        <v>0</v>
      </c>
      <c r="V3490" t="s">
        <v>1</v>
      </c>
      <c r="W3490" t="s">
        <v>1</v>
      </c>
      <c r="X3490">
        <v>1</v>
      </c>
      <c r="Y3490" t="s">
        <v>565</v>
      </c>
    </row>
    <row r="3491" spans="1:25">
      <c r="A3491" t="s">
        <v>62</v>
      </c>
      <c r="B3491" t="s">
        <v>73</v>
      </c>
      <c r="C3491">
        <v>2018</v>
      </c>
      <c r="D3491" t="s">
        <v>74</v>
      </c>
      <c r="E3491">
        <v>10426</v>
      </c>
      <c r="F3491" s="13">
        <f t="shared" si="212"/>
        <v>53.586737274197596</v>
      </c>
      <c r="G3491" s="13">
        <f t="shared" si="213"/>
        <v>53.586737274197596</v>
      </c>
      <c r="H3491">
        <v>10.426</v>
      </c>
      <c r="I3491">
        <f t="shared" si="210"/>
        <v>5.3586737274197598E-2</v>
      </c>
      <c r="J3491">
        <f t="shared" si="211"/>
        <v>5.3586737274197598E-2</v>
      </c>
      <c r="K3491" t="s">
        <v>563</v>
      </c>
      <c r="L3491" t="s">
        <v>563</v>
      </c>
      <c r="M3491" t="s">
        <v>563</v>
      </c>
      <c r="N3491">
        <v>0</v>
      </c>
      <c r="O3491">
        <v>1</v>
      </c>
      <c r="P3491" t="s">
        <v>1</v>
      </c>
      <c r="Q3491" t="s">
        <v>1</v>
      </c>
      <c r="R3491">
        <v>1</v>
      </c>
      <c r="S3491" t="s">
        <v>564</v>
      </c>
      <c r="T3491">
        <v>0</v>
      </c>
      <c r="U3491">
        <v>0</v>
      </c>
      <c r="V3491" t="s">
        <v>1</v>
      </c>
      <c r="W3491" t="s">
        <v>1</v>
      </c>
      <c r="X3491">
        <v>1</v>
      </c>
      <c r="Y3491" t="s">
        <v>565</v>
      </c>
    </row>
    <row r="3492" spans="1:25">
      <c r="A3492" t="s">
        <v>62</v>
      </c>
      <c r="B3492" t="s">
        <v>73</v>
      </c>
      <c r="C3492">
        <v>2018</v>
      </c>
      <c r="D3492" t="s">
        <v>74</v>
      </c>
      <c r="E3492">
        <v>10478</v>
      </c>
      <c r="F3492" s="13">
        <f t="shared" si="212"/>
        <v>53.840125763589967</v>
      </c>
      <c r="G3492" s="13">
        <f t="shared" si="213"/>
        <v>53.840125763589967</v>
      </c>
      <c r="H3492">
        <v>10.478</v>
      </c>
      <c r="I3492">
        <f t="shared" si="210"/>
        <v>5.3840125763589965E-2</v>
      </c>
      <c r="J3492">
        <f t="shared" si="211"/>
        <v>5.3840125763589965E-2</v>
      </c>
      <c r="K3492" t="s">
        <v>563</v>
      </c>
      <c r="L3492" t="s">
        <v>563</v>
      </c>
      <c r="M3492" t="s">
        <v>563</v>
      </c>
      <c r="N3492">
        <v>0</v>
      </c>
      <c r="O3492">
        <v>1</v>
      </c>
      <c r="P3492" t="s">
        <v>1</v>
      </c>
      <c r="Q3492" t="s">
        <v>1</v>
      </c>
      <c r="R3492">
        <v>1</v>
      </c>
      <c r="S3492" t="s">
        <v>564</v>
      </c>
      <c r="T3492">
        <v>0</v>
      </c>
      <c r="U3492">
        <v>0</v>
      </c>
      <c r="V3492" t="s">
        <v>1</v>
      </c>
      <c r="W3492" t="s">
        <v>1</v>
      </c>
      <c r="X3492">
        <v>1</v>
      </c>
      <c r="Y3492" t="s">
        <v>565</v>
      </c>
    </row>
    <row r="3493" spans="1:25">
      <c r="A3493" t="s">
        <v>62</v>
      </c>
      <c r="B3493" t="s">
        <v>73</v>
      </c>
      <c r="C3493">
        <v>2018</v>
      </c>
      <c r="D3493" t="s">
        <v>74</v>
      </c>
      <c r="E3493">
        <v>10523</v>
      </c>
      <c r="F3493" s="13">
        <f t="shared" si="212"/>
        <v>54.059351682080077</v>
      </c>
      <c r="G3493" s="13">
        <f t="shared" si="213"/>
        <v>54.059351682080077</v>
      </c>
      <c r="H3493">
        <v>10.523</v>
      </c>
      <c r="I3493">
        <f t="shared" si="210"/>
        <v>5.4059351682080078E-2</v>
      </c>
      <c r="J3493">
        <f t="shared" si="211"/>
        <v>5.4059351682080078E-2</v>
      </c>
      <c r="K3493" t="s">
        <v>563</v>
      </c>
      <c r="L3493" t="s">
        <v>563</v>
      </c>
      <c r="M3493" t="s">
        <v>563</v>
      </c>
      <c r="N3493">
        <v>0</v>
      </c>
      <c r="O3493">
        <v>1</v>
      </c>
      <c r="P3493" t="s">
        <v>1</v>
      </c>
      <c r="Q3493" t="s">
        <v>1</v>
      </c>
      <c r="R3493">
        <v>1</v>
      </c>
      <c r="S3493" t="s">
        <v>564</v>
      </c>
      <c r="T3493">
        <v>0</v>
      </c>
      <c r="U3493">
        <v>0</v>
      </c>
      <c r="V3493" t="s">
        <v>1</v>
      </c>
      <c r="W3493" t="s">
        <v>1</v>
      </c>
      <c r="X3493">
        <v>1</v>
      </c>
      <c r="Y3493" t="s">
        <v>565</v>
      </c>
    </row>
    <row r="3494" spans="1:25">
      <c r="A3494" t="s">
        <v>62</v>
      </c>
      <c r="B3494" t="s">
        <v>73</v>
      </c>
      <c r="C3494">
        <v>2018</v>
      </c>
      <c r="D3494" t="s">
        <v>74</v>
      </c>
      <c r="E3494">
        <v>10706</v>
      </c>
      <c r="F3494" s="13">
        <f t="shared" si="212"/>
        <v>54.950372456578584</v>
      </c>
      <c r="G3494" s="13">
        <f t="shared" si="213"/>
        <v>54.950372456578584</v>
      </c>
      <c r="H3494">
        <v>10.706</v>
      </c>
      <c r="I3494">
        <f t="shared" si="210"/>
        <v>5.4950372456578585E-2</v>
      </c>
      <c r="J3494">
        <f t="shared" si="211"/>
        <v>5.4950372456578585E-2</v>
      </c>
      <c r="K3494" t="s">
        <v>563</v>
      </c>
      <c r="L3494" t="s">
        <v>563</v>
      </c>
      <c r="M3494" t="s">
        <v>563</v>
      </c>
      <c r="N3494">
        <v>0</v>
      </c>
      <c r="O3494">
        <v>1</v>
      </c>
      <c r="P3494" t="s">
        <v>1</v>
      </c>
      <c r="Q3494" t="s">
        <v>1</v>
      </c>
      <c r="R3494">
        <v>1</v>
      </c>
      <c r="S3494" t="s">
        <v>564</v>
      </c>
      <c r="T3494">
        <v>0</v>
      </c>
      <c r="U3494">
        <v>0</v>
      </c>
      <c r="V3494" t="s">
        <v>1</v>
      </c>
      <c r="W3494" t="s">
        <v>1</v>
      </c>
      <c r="X3494">
        <v>1</v>
      </c>
      <c r="Y3494" t="s">
        <v>565</v>
      </c>
    </row>
    <row r="3495" spans="1:25">
      <c r="A3495" t="s">
        <v>62</v>
      </c>
      <c r="B3495" t="s">
        <v>73</v>
      </c>
      <c r="C3495">
        <v>2018</v>
      </c>
      <c r="D3495" t="s">
        <v>74</v>
      </c>
      <c r="E3495">
        <v>10835</v>
      </c>
      <c r="F3495" s="13">
        <f t="shared" si="212"/>
        <v>55.577994339228688</v>
      </c>
      <c r="G3495" s="13">
        <f t="shared" si="213"/>
        <v>55.577994339228688</v>
      </c>
      <c r="H3495">
        <v>10.835000000000001</v>
      </c>
      <c r="I3495">
        <f t="shared" si="210"/>
        <v>5.5577994339228685E-2</v>
      </c>
      <c r="J3495">
        <f t="shared" si="211"/>
        <v>5.5577994339228685E-2</v>
      </c>
      <c r="K3495" t="s">
        <v>563</v>
      </c>
      <c r="L3495" t="s">
        <v>563</v>
      </c>
      <c r="M3495" t="s">
        <v>563</v>
      </c>
      <c r="N3495">
        <v>0</v>
      </c>
      <c r="O3495">
        <v>1</v>
      </c>
      <c r="P3495" t="s">
        <v>1</v>
      </c>
      <c r="Q3495" t="s">
        <v>1</v>
      </c>
      <c r="R3495">
        <v>1</v>
      </c>
      <c r="S3495" t="s">
        <v>564</v>
      </c>
      <c r="T3495">
        <v>0</v>
      </c>
      <c r="U3495">
        <v>0</v>
      </c>
      <c r="V3495" t="s">
        <v>1</v>
      </c>
      <c r="W3495" t="s">
        <v>1</v>
      </c>
      <c r="X3495">
        <v>1</v>
      </c>
      <c r="Y3495" t="s">
        <v>565</v>
      </c>
    </row>
    <row r="3496" spans="1:25">
      <c r="A3496" t="s">
        <v>62</v>
      </c>
      <c r="B3496" t="s">
        <v>73</v>
      </c>
      <c r="C3496">
        <v>2018</v>
      </c>
      <c r="D3496" t="s">
        <v>74</v>
      </c>
      <c r="E3496">
        <v>11189</v>
      </c>
      <c r="F3496" s="13">
        <f t="shared" si="212"/>
        <v>57.298331834473721</v>
      </c>
      <c r="G3496" s="13">
        <f t="shared" si="213"/>
        <v>57.298331834473721</v>
      </c>
      <c r="H3496">
        <v>11.189</v>
      </c>
      <c r="I3496">
        <f t="shared" si="210"/>
        <v>5.729833183447372E-2</v>
      </c>
      <c r="J3496">
        <f t="shared" si="211"/>
        <v>5.729833183447372E-2</v>
      </c>
      <c r="K3496" t="s">
        <v>563</v>
      </c>
      <c r="L3496" t="s">
        <v>563</v>
      </c>
      <c r="M3496" t="s">
        <v>563</v>
      </c>
      <c r="N3496">
        <v>0</v>
      </c>
      <c r="O3496">
        <v>1</v>
      </c>
      <c r="P3496" t="s">
        <v>1</v>
      </c>
      <c r="Q3496" t="s">
        <v>1</v>
      </c>
      <c r="R3496">
        <v>1</v>
      </c>
      <c r="S3496" t="s">
        <v>564</v>
      </c>
      <c r="T3496">
        <v>0</v>
      </c>
      <c r="U3496">
        <v>0</v>
      </c>
      <c r="V3496" t="s">
        <v>1</v>
      </c>
      <c r="W3496" t="s">
        <v>1</v>
      </c>
      <c r="X3496">
        <v>1</v>
      </c>
      <c r="Y3496" t="s">
        <v>565</v>
      </c>
    </row>
    <row r="3497" spans="1:25">
      <c r="A3497" t="s">
        <v>62</v>
      </c>
      <c r="B3497" t="s">
        <v>73</v>
      </c>
      <c r="C3497">
        <v>2018</v>
      </c>
      <c r="D3497" t="s">
        <v>74</v>
      </c>
      <c r="E3497">
        <v>11518</v>
      </c>
      <c r="F3497" s="13">
        <f t="shared" si="212"/>
        <v>58.894648499106175</v>
      </c>
      <c r="G3497" s="13">
        <f t="shared" si="213"/>
        <v>58.894648499106175</v>
      </c>
      <c r="H3497">
        <v>11.518000000000001</v>
      </c>
      <c r="I3497">
        <f t="shared" si="210"/>
        <v>5.8894648499106174E-2</v>
      </c>
      <c r="J3497">
        <f t="shared" si="211"/>
        <v>5.8894648499106174E-2</v>
      </c>
      <c r="K3497" t="s">
        <v>563</v>
      </c>
      <c r="L3497" t="s">
        <v>563</v>
      </c>
      <c r="M3497" t="s">
        <v>563</v>
      </c>
      <c r="N3497">
        <v>0</v>
      </c>
      <c r="O3497">
        <v>1</v>
      </c>
      <c r="P3497" t="s">
        <v>1</v>
      </c>
      <c r="Q3497" t="s">
        <v>1</v>
      </c>
      <c r="R3497">
        <v>1</v>
      </c>
      <c r="S3497" t="s">
        <v>564</v>
      </c>
      <c r="T3497">
        <v>0</v>
      </c>
      <c r="U3497">
        <v>0</v>
      </c>
      <c r="V3497" t="s">
        <v>1</v>
      </c>
      <c r="W3497" t="s">
        <v>1</v>
      </c>
      <c r="X3497">
        <v>1</v>
      </c>
      <c r="Y3497" t="s">
        <v>565</v>
      </c>
    </row>
    <row r="3498" spans="1:25">
      <c r="A3498" t="s">
        <v>62</v>
      </c>
      <c r="B3498" t="s">
        <v>73</v>
      </c>
      <c r="C3498">
        <v>2018</v>
      </c>
      <c r="D3498" t="s">
        <v>74</v>
      </c>
      <c r="E3498">
        <v>11579</v>
      </c>
      <c r="F3498" s="13">
        <f t="shared" si="212"/>
        <v>59.190360589214606</v>
      </c>
      <c r="G3498" s="13">
        <f t="shared" si="213"/>
        <v>59.190360589214606</v>
      </c>
      <c r="H3498">
        <v>11.579000000000001</v>
      </c>
      <c r="I3498">
        <f t="shared" si="210"/>
        <v>5.9190360589214605E-2</v>
      </c>
      <c r="J3498">
        <f t="shared" si="211"/>
        <v>5.9190360589214605E-2</v>
      </c>
      <c r="K3498" t="s">
        <v>563</v>
      </c>
      <c r="L3498" t="s">
        <v>563</v>
      </c>
      <c r="M3498" t="s">
        <v>563</v>
      </c>
      <c r="N3498">
        <v>0</v>
      </c>
      <c r="O3498">
        <v>1</v>
      </c>
      <c r="P3498" t="s">
        <v>1</v>
      </c>
      <c r="Q3498" t="s">
        <v>1</v>
      </c>
      <c r="R3498">
        <v>1</v>
      </c>
      <c r="S3498" t="s">
        <v>564</v>
      </c>
      <c r="T3498">
        <v>0</v>
      </c>
      <c r="U3498">
        <v>0</v>
      </c>
      <c r="V3498" t="s">
        <v>1</v>
      </c>
      <c r="W3498" t="s">
        <v>1</v>
      </c>
      <c r="X3498">
        <v>1</v>
      </c>
      <c r="Y3498" t="s">
        <v>565</v>
      </c>
    </row>
    <row r="3499" spans="1:25">
      <c r="A3499" t="s">
        <v>62</v>
      </c>
      <c r="B3499" t="s">
        <v>73</v>
      </c>
      <c r="C3499">
        <v>2018</v>
      </c>
      <c r="D3499" t="s">
        <v>74</v>
      </c>
      <c r="E3499">
        <v>11733</v>
      </c>
      <c r="F3499" s="13">
        <f t="shared" si="212"/>
        <v>59.936554447546051</v>
      </c>
      <c r="G3499" s="13">
        <f t="shared" si="213"/>
        <v>59.936554447546051</v>
      </c>
      <c r="H3499">
        <v>11.733000000000001</v>
      </c>
      <c r="I3499">
        <f t="shared" si="210"/>
        <v>5.9936554447546052E-2</v>
      </c>
      <c r="J3499">
        <f t="shared" si="211"/>
        <v>5.9936554447546052E-2</v>
      </c>
      <c r="K3499" t="s">
        <v>563</v>
      </c>
      <c r="L3499" t="s">
        <v>563</v>
      </c>
      <c r="M3499" t="s">
        <v>563</v>
      </c>
      <c r="N3499">
        <v>0</v>
      </c>
      <c r="O3499">
        <v>1</v>
      </c>
      <c r="P3499" t="s">
        <v>1</v>
      </c>
      <c r="Q3499" t="s">
        <v>1</v>
      </c>
      <c r="R3499">
        <v>1</v>
      </c>
      <c r="S3499" t="s">
        <v>564</v>
      </c>
      <c r="T3499">
        <v>0</v>
      </c>
      <c r="U3499">
        <v>0</v>
      </c>
      <c r="V3499" t="s">
        <v>1</v>
      </c>
      <c r="W3499" t="s">
        <v>1</v>
      </c>
      <c r="X3499">
        <v>1</v>
      </c>
      <c r="Y3499" t="s">
        <v>565</v>
      </c>
    </row>
    <row r="3500" spans="1:25">
      <c r="A3500" t="s">
        <v>62</v>
      </c>
      <c r="B3500" t="s">
        <v>73</v>
      </c>
      <c r="C3500">
        <v>2018</v>
      </c>
      <c r="D3500" t="s">
        <v>74</v>
      </c>
      <c r="E3500">
        <v>11965</v>
      </c>
      <c r="F3500" s="13">
        <f t="shared" si="212"/>
        <v>61.059735307819523</v>
      </c>
      <c r="G3500" s="13">
        <f t="shared" si="213"/>
        <v>61.059735307819523</v>
      </c>
      <c r="H3500">
        <v>11.965</v>
      </c>
      <c r="I3500">
        <f t="shared" si="210"/>
        <v>6.1059735307819524E-2</v>
      </c>
      <c r="J3500">
        <f t="shared" si="211"/>
        <v>6.1059735307819524E-2</v>
      </c>
      <c r="K3500" t="s">
        <v>563</v>
      </c>
      <c r="L3500" t="s">
        <v>563</v>
      </c>
      <c r="M3500" t="s">
        <v>563</v>
      </c>
      <c r="N3500">
        <v>0</v>
      </c>
      <c r="O3500">
        <v>1</v>
      </c>
      <c r="P3500" t="s">
        <v>1</v>
      </c>
      <c r="Q3500" t="s">
        <v>1</v>
      </c>
      <c r="R3500">
        <v>1</v>
      </c>
      <c r="S3500" t="s">
        <v>564</v>
      </c>
      <c r="T3500">
        <v>0</v>
      </c>
      <c r="U3500">
        <v>0</v>
      </c>
      <c r="V3500" t="s">
        <v>1</v>
      </c>
      <c r="W3500" t="s">
        <v>1</v>
      </c>
      <c r="X3500">
        <v>1</v>
      </c>
      <c r="Y3500" t="s">
        <v>565</v>
      </c>
    </row>
    <row r="3501" spans="1:25">
      <c r="A3501" t="s">
        <v>62</v>
      </c>
      <c r="B3501" t="s">
        <v>73</v>
      </c>
      <c r="C3501">
        <v>2018</v>
      </c>
      <c r="D3501" t="s">
        <v>74</v>
      </c>
      <c r="E3501">
        <v>12037</v>
      </c>
      <c r="F3501" s="13">
        <f t="shared" si="212"/>
        <v>61.40807832735355</v>
      </c>
      <c r="G3501" s="13">
        <f t="shared" si="213"/>
        <v>61.40807832735355</v>
      </c>
      <c r="H3501">
        <v>12.037000000000001</v>
      </c>
      <c r="I3501">
        <f t="shared" si="210"/>
        <v>6.1408078327353552E-2</v>
      </c>
      <c r="J3501">
        <f t="shared" si="211"/>
        <v>6.1408078327353552E-2</v>
      </c>
      <c r="K3501" t="s">
        <v>563</v>
      </c>
      <c r="L3501" t="s">
        <v>563</v>
      </c>
      <c r="M3501" t="s">
        <v>563</v>
      </c>
      <c r="N3501">
        <v>0</v>
      </c>
      <c r="O3501">
        <v>1</v>
      </c>
      <c r="P3501" t="s">
        <v>1</v>
      </c>
      <c r="Q3501" t="s">
        <v>1</v>
      </c>
      <c r="R3501">
        <v>1</v>
      </c>
      <c r="S3501" t="s">
        <v>564</v>
      </c>
      <c r="T3501">
        <v>0</v>
      </c>
      <c r="U3501">
        <v>0</v>
      </c>
      <c r="V3501" t="s">
        <v>1</v>
      </c>
      <c r="W3501" t="s">
        <v>1</v>
      </c>
      <c r="X3501">
        <v>1</v>
      </c>
      <c r="Y3501" t="s">
        <v>565</v>
      </c>
    </row>
    <row r="3502" spans="1:25">
      <c r="A3502" t="s">
        <v>62</v>
      </c>
      <c r="B3502" t="s">
        <v>73</v>
      </c>
      <c r="C3502">
        <v>2018</v>
      </c>
      <c r="D3502" t="s">
        <v>74</v>
      </c>
      <c r="E3502">
        <v>12108</v>
      </c>
      <c r="F3502" s="13">
        <f t="shared" si="212"/>
        <v>61.751477568009733</v>
      </c>
      <c r="G3502" s="13">
        <f t="shared" si="213"/>
        <v>61.751477568009733</v>
      </c>
      <c r="H3502">
        <v>12.108000000000001</v>
      </c>
      <c r="I3502">
        <f t="shared" si="210"/>
        <v>6.1751477568009736E-2</v>
      </c>
      <c r="J3502">
        <f t="shared" si="211"/>
        <v>6.1751477568009736E-2</v>
      </c>
      <c r="K3502" t="s">
        <v>563</v>
      </c>
      <c r="L3502" t="s">
        <v>563</v>
      </c>
      <c r="M3502" t="s">
        <v>563</v>
      </c>
      <c r="N3502">
        <v>0</v>
      </c>
      <c r="O3502">
        <v>1</v>
      </c>
      <c r="P3502" t="s">
        <v>1</v>
      </c>
      <c r="Q3502" t="s">
        <v>1</v>
      </c>
      <c r="R3502">
        <v>1</v>
      </c>
      <c r="S3502" t="s">
        <v>564</v>
      </c>
      <c r="T3502">
        <v>0</v>
      </c>
      <c r="U3502">
        <v>0</v>
      </c>
      <c r="V3502" t="s">
        <v>1</v>
      </c>
      <c r="W3502" t="s">
        <v>1</v>
      </c>
      <c r="X3502">
        <v>1</v>
      </c>
      <c r="Y3502" t="s">
        <v>565</v>
      </c>
    </row>
    <row r="3503" spans="1:25">
      <c r="A3503" t="s">
        <v>62</v>
      </c>
      <c r="B3503" t="s">
        <v>73</v>
      </c>
      <c r="C3503">
        <v>2018</v>
      </c>
      <c r="D3503" t="s">
        <v>74</v>
      </c>
      <c r="E3503">
        <v>12185</v>
      </c>
      <c r="F3503" s="13">
        <f t="shared" si="212"/>
        <v>62.123778598539936</v>
      </c>
      <c r="G3503" s="13">
        <f t="shared" si="213"/>
        <v>62.123778598539936</v>
      </c>
      <c r="H3503">
        <v>12.185</v>
      </c>
      <c r="I3503">
        <f t="shared" si="210"/>
        <v>6.2123778598539937E-2</v>
      </c>
      <c r="J3503">
        <f t="shared" si="211"/>
        <v>6.2123778598539937E-2</v>
      </c>
      <c r="K3503" t="s">
        <v>563</v>
      </c>
      <c r="L3503" t="s">
        <v>563</v>
      </c>
      <c r="M3503" t="s">
        <v>563</v>
      </c>
      <c r="N3503">
        <v>0</v>
      </c>
      <c r="O3503">
        <v>1</v>
      </c>
      <c r="P3503" t="s">
        <v>1</v>
      </c>
      <c r="Q3503" t="s">
        <v>1</v>
      </c>
      <c r="R3503">
        <v>1</v>
      </c>
      <c r="S3503" t="s">
        <v>564</v>
      </c>
      <c r="T3503">
        <v>0</v>
      </c>
      <c r="U3503">
        <v>0</v>
      </c>
      <c r="V3503" t="s">
        <v>1</v>
      </c>
      <c r="W3503" t="s">
        <v>1</v>
      </c>
      <c r="X3503">
        <v>1</v>
      </c>
      <c r="Y3503" t="s">
        <v>565</v>
      </c>
    </row>
    <row r="3504" spans="1:25">
      <c r="A3504" t="s">
        <v>62</v>
      </c>
      <c r="B3504" t="s">
        <v>73</v>
      </c>
      <c r="C3504">
        <v>2018</v>
      </c>
      <c r="D3504" t="s">
        <v>74</v>
      </c>
      <c r="E3504">
        <v>12238</v>
      </c>
      <c r="F3504" s="13">
        <f t="shared" si="212"/>
        <v>62.379966901360447</v>
      </c>
      <c r="G3504" s="13">
        <f t="shared" si="213"/>
        <v>62.379966901360447</v>
      </c>
      <c r="H3504">
        <v>12.238</v>
      </c>
      <c r="I3504">
        <f t="shared" si="210"/>
        <v>6.2379966901360447E-2</v>
      </c>
      <c r="J3504">
        <f t="shared" si="211"/>
        <v>6.2379966901360447E-2</v>
      </c>
      <c r="K3504" t="s">
        <v>563</v>
      </c>
      <c r="L3504" t="s">
        <v>563</v>
      </c>
      <c r="M3504" t="s">
        <v>563</v>
      </c>
      <c r="N3504">
        <v>0</v>
      </c>
      <c r="O3504">
        <v>1</v>
      </c>
      <c r="P3504" t="s">
        <v>1</v>
      </c>
      <c r="Q3504" t="s">
        <v>1</v>
      </c>
      <c r="R3504">
        <v>1</v>
      </c>
      <c r="S3504" t="s">
        <v>564</v>
      </c>
      <c r="T3504">
        <v>0</v>
      </c>
      <c r="U3504">
        <v>0</v>
      </c>
      <c r="V3504" t="s">
        <v>1</v>
      </c>
      <c r="W3504" t="s">
        <v>1</v>
      </c>
      <c r="X3504">
        <v>1</v>
      </c>
      <c r="Y3504" t="s">
        <v>565</v>
      </c>
    </row>
    <row r="3505" spans="1:25">
      <c r="A3505" t="s">
        <v>62</v>
      </c>
      <c r="B3505" t="s">
        <v>73</v>
      </c>
      <c r="C3505">
        <v>2018</v>
      </c>
      <c r="D3505" t="s">
        <v>74</v>
      </c>
      <c r="E3505">
        <v>12280</v>
      </c>
      <c r="F3505" s="13">
        <f t="shared" si="212"/>
        <v>62.582943221171632</v>
      </c>
      <c r="G3505" s="13">
        <f t="shared" si="213"/>
        <v>62.582943221171632</v>
      </c>
      <c r="H3505">
        <v>12.28</v>
      </c>
      <c r="I3505">
        <f t="shared" si="210"/>
        <v>6.2582943221171639E-2</v>
      </c>
      <c r="J3505">
        <f t="shared" si="211"/>
        <v>6.2582943221171639E-2</v>
      </c>
      <c r="K3505" t="s">
        <v>563</v>
      </c>
      <c r="L3505" t="s">
        <v>563</v>
      </c>
      <c r="M3505" t="s">
        <v>563</v>
      </c>
      <c r="N3505">
        <v>0</v>
      </c>
      <c r="O3505">
        <v>1</v>
      </c>
      <c r="P3505" t="s">
        <v>1</v>
      </c>
      <c r="Q3505" t="s">
        <v>1</v>
      </c>
      <c r="R3505">
        <v>1</v>
      </c>
      <c r="S3505" t="s">
        <v>564</v>
      </c>
      <c r="T3505">
        <v>0</v>
      </c>
      <c r="U3505">
        <v>0</v>
      </c>
      <c r="V3505" t="s">
        <v>1</v>
      </c>
      <c r="W3505" t="s">
        <v>1</v>
      </c>
      <c r="X3505">
        <v>1</v>
      </c>
      <c r="Y3505" t="s">
        <v>565</v>
      </c>
    </row>
    <row r="3506" spans="1:25">
      <c r="A3506" t="s">
        <v>62</v>
      </c>
      <c r="B3506" t="s">
        <v>73</v>
      </c>
      <c r="C3506">
        <v>2018</v>
      </c>
      <c r="D3506" t="s">
        <v>74</v>
      </c>
      <c r="E3506">
        <v>12468</v>
      </c>
      <c r="F3506" s="13">
        <f t="shared" si="212"/>
        <v>63.491065010974388</v>
      </c>
      <c r="G3506" s="13">
        <f t="shared" si="213"/>
        <v>63.491065010974388</v>
      </c>
      <c r="H3506">
        <v>12.468</v>
      </c>
      <c r="I3506">
        <f t="shared" si="210"/>
        <v>6.3491065010974387E-2</v>
      </c>
      <c r="J3506">
        <f t="shared" si="211"/>
        <v>6.3491065010974387E-2</v>
      </c>
      <c r="K3506" t="s">
        <v>563</v>
      </c>
      <c r="L3506" t="s">
        <v>563</v>
      </c>
      <c r="M3506" t="s">
        <v>563</v>
      </c>
      <c r="N3506">
        <v>0</v>
      </c>
      <c r="O3506">
        <v>1</v>
      </c>
      <c r="P3506" t="s">
        <v>1</v>
      </c>
      <c r="Q3506" t="s">
        <v>1</v>
      </c>
      <c r="R3506">
        <v>1</v>
      </c>
      <c r="S3506" t="s">
        <v>564</v>
      </c>
      <c r="T3506">
        <v>0</v>
      </c>
      <c r="U3506">
        <v>0</v>
      </c>
      <c r="V3506" t="s">
        <v>1</v>
      </c>
      <c r="W3506" t="s">
        <v>1</v>
      </c>
      <c r="X3506">
        <v>1</v>
      </c>
      <c r="Y3506" t="s">
        <v>565</v>
      </c>
    </row>
    <row r="3507" spans="1:25">
      <c r="A3507" t="s">
        <v>62</v>
      </c>
      <c r="B3507" t="s">
        <v>73</v>
      </c>
      <c r="C3507">
        <v>2018</v>
      </c>
      <c r="D3507" t="s">
        <v>74</v>
      </c>
      <c r="E3507">
        <v>12518</v>
      </c>
      <c r="F3507" s="13">
        <f t="shared" si="212"/>
        <v>63.732466934533193</v>
      </c>
      <c r="G3507" s="13">
        <f t="shared" si="213"/>
        <v>63.732466934533193</v>
      </c>
      <c r="H3507">
        <v>12.518000000000001</v>
      </c>
      <c r="I3507">
        <f t="shared" si="210"/>
        <v>6.3732466934533188E-2</v>
      </c>
      <c r="J3507">
        <f t="shared" si="211"/>
        <v>6.3732466934533188E-2</v>
      </c>
      <c r="K3507" t="s">
        <v>563</v>
      </c>
      <c r="L3507" t="s">
        <v>563</v>
      </c>
      <c r="M3507" t="s">
        <v>563</v>
      </c>
      <c r="N3507">
        <v>0</v>
      </c>
      <c r="O3507">
        <v>1</v>
      </c>
      <c r="P3507" t="s">
        <v>1</v>
      </c>
      <c r="Q3507" t="s">
        <v>1</v>
      </c>
      <c r="R3507">
        <v>1</v>
      </c>
      <c r="S3507" t="s">
        <v>564</v>
      </c>
      <c r="T3507">
        <v>0</v>
      </c>
      <c r="U3507">
        <v>0</v>
      </c>
      <c r="V3507" t="s">
        <v>1</v>
      </c>
      <c r="W3507" t="s">
        <v>1</v>
      </c>
      <c r="X3507">
        <v>1</v>
      </c>
      <c r="Y3507" t="s">
        <v>565</v>
      </c>
    </row>
    <row r="3508" spans="1:25">
      <c r="A3508" t="s">
        <v>62</v>
      </c>
      <c r="B3508" t="s">
        <v>73</v>
      </c>
      <c r="C3508">
        <v>2018</v>
      </c>
      <c r="D3508" t="s">
        <v>74</v>
      </c>
      <c r="E3508">
        <v>12588</v>
      </c>
      <c r="F3508" s="13">
        <f t="shared" si="212"/>
        <v>64.070345772617131</v>
      </c>
      <c r="G3508" s="13">
        <f t="shared" si="213"/>
        <v>64.070345772617131</v>
      </c>
      <c r="H3508">
        <v>12.587999999999999</v>
      </c>
      <c r="I3508">
        <f t="shared" si="210"/>
        <v>6.4070345772617138E-2</v>
      </c>
      <c r="J3508">
        <f t="shared" si="211"/>
        <v>6.4070345772617138E-2</v>
      </c>
      <c r="K3508" t="s">
        <v>563</v>
      </c>
      <c r="L3508" t="s">
        <v>563</v>
      </c>
      <c r="M3508" t="s">
        <v>563</v>
      </c>
      <c r="N3508">
        <v>0</v>
      </c>
      <c r="O3508">
        <v>1</v>
      </c>
      <c r="P3508" t="s">
        <v>1</v>
      </c>
      <c r="Q3508" t="s">
        <v>1</v>
      </c>
      <c r="R3508">
        <v>1</v>
      </c>
      <c r="S3508" t="s">
        <v>564</v>
      </c>
      <c r="T3508">
        <v>0</v>
      </c>
      <c r="U3508">
        <v>0</v>
      </c>
      <c r="V3508" t="s">
        <v>1</v>
      </c>
      <c r="W3508" t="s">
        <v>1</v>
      </c>
      <c r="X3508">
        <v>1</v>
      </c>
      <c r="Y3508" t="s">
        <v>565</v>
      </c>
    </row>
    <row r="3509" spans="1:25">
      <c r="A3509" t="s">
        <v>62</v>
      </c>
      <c r="B3509" t="s">
        <v>73</v>
      </c>
      <c r="C3509">
        <v>2018</v>
      </c>
      <c r="D3509" t="s">
        <v>74</v>
      </c>
      <c r="E3509">
        <v>12639</v>
      </c>
      <c r="F3509" s="13">
        <f t="shared" si="212"/>
        <v>64.316453330470353</v>
      </c>
      <c r="G3509" s="13">
        <f t="shared" si="213"/>
        <v>64.316453330470353</v>
      </c>
      <c r="H3509">
        <v>12.638999999999999</v>
      </c>
      <c r="I3509">
        <f t="shared" si="210"/>
        <v>6.4316453330470355E-2</v>
      </c>
      <c r="J3509">
        <f t="shared" si="211"/>
        <v>6.4316453330470355E-2</v>
      </c>
      <c r="K3509" t="s">
        <v>563</v>
      </c>
      <c r="L3509" t="s">
        <v>563</v>
      </c>
      <c r="M3509" t="s">
        <v>563</v>
      </c>
      <c r="N3509">
        <v>0</v>
      </c>
      <c r="O3509">
        <v>1</v>
      </c>
      <c r="P3509" t="s">
        <v>1</v>
      </c>
      <c r="Q3509" t="s">
        <v>1</v>
      </c>
      <c r="R3509">
        <v>1</v>
      </c>
      <c r="S3509" t="s">
        <v>564</v>
      </c>
      <c r="T3509">
        <v>0</v>
      </c>
      <c r="U3509">
        <v>0</v>
      </c>
      <c r="V3509" t="s">
        <v>1</v>
      </c>
      <c r="W3509" t="s">
        <v>1</v>
      </c>
      <c r="X3509">
        <v>1</v>
      </c>
      <c r="Y3509" t="s">
        <v>565</v>
      </c>
    </row>
    <row r="3510" spans="1:25">
      <c r="A3510" t="s">
        <v>62</v>
      </c>
      <c r="B3510" t="s">
        <v>73</v>
      </c>
      <c r="C3510">
        <v>2018</v>
      </c>
      <c r="D3510" t="s">
        <v>74</v>
      </c>
      <c r="E3510">
        <v>12691</v>
      </c>
      <c r="F3510" s="13">
        <f t="shared" si="212"/>
        <v>64.567333569369154</v>
      </c>
      <c r="G3510" s="13">
        <f t="shared" si="213"/>
        <v>64.567333569369154</v>
      </c>
      <c r="H3510">
        <v>12.691000000000001</v>
      </c>
      <c r="I3510">
        <f t="shared" si="210"/>
        <v>6.4567333569369154E-2</v>
      </c>
      <c r="J3510">
        <f t="shared" si="211"/>
        <v>6.4567333569369154E-2</v>
      </c>
      <c r="K3510" t="s">
        <v>563</v>
      </c>
      <c r="L3510" t="s">
        <v>563</v>
      </c>
      <c r="M3510" t="s">
        <v>563</v>
      </c>
      <c r="N3510">
        <v>0</v>
      </c>
      <c r="O3510">
        <v>1</v>
      </c>
      <c r="P3510" t="s">
        <v>1</v>
      </c>
      <c r="Q3510" t="s">
        <v>1</v>
      </c>
      <c r="R3510">
        <v>1</v>
      </c>
      <c r="S3510" t="s">
        <v>564</v>
      </c>
      <c r="T3510">
        <v>0</v>
      </c>
      <c r="U3510">
        <v>0</v>
      </c>
      <c r="V3510" t="s">
        <v>1</v>
      </c>
      <c r="W3510" t="s">
        <v>1</v>
      </c>
      <c r="X3510">
        <v>1</v>
      </c>
      <c r="Y3510" t="s">
        <v>565</v>
      </c>
    </row>
    <row r="3511" spans="1:25">
      <c r="A3511" t="s">
        <v>62</v>
      </c>
      <c r="B3511" t="s">
        <v>73</v>
      </c>
      <c r="C3511">
        <v>2018</v>
      </c>
      <c r="D3511" t="s">
        <v>74</v>
      </c>
      <c r="E3511">
        <v>12777</v>
      </c>
      <c r="F3511" s="13">
        <f t="shared" si="212"/>
        <v>64.982134154715254</v>
      </c>
      <c r="G3511" s="13">
        <f t="shared" si="213"/>
        <v>64.982134154715254</v>
      </c>
      <c r="H3511">
        <v>12.776999999999999</v>
      </c>
      <c r="I3511">
        <f t="shared" si="210"/>
        <v>6.4982134154715251E-2</v>
      </c>
      <c r="J3511">
        <f t="shared" si="211"/>
        <v>6.4982134154715251E-2</v>
      </c>
      <c r="K3511" t="s">
        <v>563</v>
      </c>
      <c r="L3511" t="s">
        <v>563</v>
      </c>
      <c r="M3511" t="s">
        <v>563</v>
      </c>
      <c r="N3511">
        <v>0</v>
      </c>
      <c r="O3511">
        <v>1</v>
      </c>
      <c r="P3511" t="s">
        <v>1</v>
      </c>
      <c r="Q3511" t="s">
        <v>1</v>
      </c>
      <c r="R3511">
        <v>1</v>
      </c>
      <c r="S3511" t="s">
        <v>564</v>
      </c>
      <c r="T3511">
        <v>0</v>
      </c>
      <c r="U3511">
        <v>0</v>
      </c>
      <c r="V3511" t="s">
        <v>1</v>
      </c>
      <c r="W3511" t="s">
        <v>1</v>
      </c>
      <c r="X3511">
        <v>1</v>
      </c>
      <c r="Y3511" t="s">
        <v>565</v>
      </c>
    </row>
    <row r="3512" spans="1:25">
      <c r="A3512" t="s">
        <v>62</v>
      </c>
      <c r="B3512" t="s">
        <v>73</v>
      </c>
      <c r="C3512">
        <v>2018</v>
      </c>
      <c r="D3512" t="s">
        <v>74</v>
      </c>
      <c r="E3512">
        <v>12850</v>
      </c>
      <c r="F3512" s="13">
        <f t="shared" si="212"/>
        <v>65.334118821293231</v>
      </c>
      <c r="G3512" s="13">
        <f t="shared" si="213"/>
        <v>65.334118821293231</v>
      </c>
      <c r="H3512">
        <v>12.85</v>
      </c>
      <c r="I3512">
        <f t="shared" si="210"/>
        <v>6.5334118821293224E-2</v>
      </c>
      <c r="J3512">
        <f t="shared" si="211"/>
        <v>6.5334118821293224E-2</v>
      </c>
      <c r="K3512" t="s">
        <v>563</v>
      </c>
      <c r="L3512" t="s">
        <v>563</v>
      </c>
      <c r="M3512" t="s">
        <v>563</v>
      </c>
      <c r="N3512">
        <v>0</v>
      </c>
      <c r="O3512">
        <v>1</v>
      </c>
      <c r="P3512" t="s">
        <v>1</v>
      </c>
      <c r="Q3512" t="s">
        <v>1</v>
      </c>
      <c r="R3512">
        <v>1</v>
      </c>
      <c r="S3512" t="s">
        <v>564</v>
      </c>
      <c r="T3512">
        <v>0</v>
      </c>
      <c r="U3512">
        <v>0</v>
      </c>
      <c r="V3512" t="s">
        <v>1</v>
      </c>
      <c r="W3512" t="s">
        <v>1</v>
      </c>
      <c r="X3512">
        <v>1</v>
      </c>
      <c r="Y3512" t="s">
        <v>565</v>
      </c>
    </row>
    <row r="3513" spans="1:25">
      <c r="A3513" t="s">
        <v>62</v>
      </c>
      <c r="B3513" t="s">
        <v>73</v>
      </c>
      <c r="C3513">
        <v>2018</v>
      </c>
      <c r="D3513" t="s">
        <v>74</v>
      </c>
      <c r="E3513">
        <v>12927</v>
      </c>
      <c r="F3513" s="13">
        <f t="shared" si="212"/>
        <v>65.705278098791723</v>
      </c>
      <c r="G3513" s="13">
        <f t="shared" si="213"/>
        <v>65.705278098791723</v>
      </c>
      <c r="H3513">
        <v>12.927</v>
      </c>
      <c r="I3513">
        <f t="shared" si="210"/>
        <v>6.5705278098791717E-2</v>
      </c>
      <c r="J3513">
        <f t="shared" si="211"/>
        <v>6.5705278098791717E-2</v>
      </c>
      <c r="K3513" t="s">
        <v>563</v>
      </c>
      <c r="L3513" t="s">
        <v>563</v>
      </c>
      <c r="M3513" t="s">
        <v>563</v>
      </c>
      <c r="N3513">
        <v>0</v>
      </c>
      <c r="O3513">
        <v>1</v>
      </c>
      <c r="P3513" t="s">
        <v>1</v>
      </c>
      <c r="Q3513" t="s">
        <v>1</v>
      </c>
      <c r="R3513">
        <v>1</v>
      </c>
      <c r="S3513" t="s">
        <v>564</v>
      </c>
      <c r="T3513">
        <v>0</v>
      </c>
      <c r="U3513">
        <v>0</v>
      </c>
      <c r="V3513" t="s">
        <v>1</v>
      </c>
      <c r="W3513" t="s">
        <v>1</v>
      </c>
      <c r="X3513">
        <v>1</v>
      </c>
      <c r="Y3513" t="s">
        <v>565</v>
      </c>
    </row>
    <row r="3514" spans="1:25">
      <c r="A3514" t="s">
        <v>62</v>
      </c>
      <c r="B3514" t="s">
        <v>73</v>
      </c>
      <c r="C3514">
        <v>2018</v>
      </c>
      <c r="D3514" t="s">
        <v>74</v>
      </c>
      <c r="E3514">
        <v>12983</v>
      </c>
      <c r="F3514" s="13">
        <f t="shared" si="212"/>
        <v>65.975140158376988</v>
      </c>
      <c r="G3514" s="13">
        <f t="shared" si="213"/>
        <v>65.975140158376988</v>
      </c>
      <c r="H3514">
        <v>12.983000000000001</v>
      </c>
      <c r="I3514">
        <f t="shared" si="210"/>
        <v>6.5975140158376994E-2</v>
      </c>
      <c r="J3514">
        <f t="shared" si="211"/>
        <v>6.5975140158376994E-2</v>
      </c>
      <c r="K3514" t="s">
        <v>563</v>
      </c>
      <c r="L3514" t="s">
        <v>563</v>
      </c>
      <c r="M3514" t="s">
        <v>563</v>
      </c>
      <c r="N3514">
        <v>0</v>
      </c>
      <c r="O3514">
        <v>1</v>
      </c>
      <c r="P3514" t="s">
        <v>1</v>
      </c>
      <c r="Q3514" t="s">
        <v>1</v>
      </c>
      <c r="R3514">
        <v>1</v>
      </c>
      <c r="S3514" t="s">
        <v>564</v>
      </c>
      <c r="T3514">
        <v>0</v>
      </c>
      <c r="U3514">
        <v>0</v>
      </c>
      <c r="V3514" t="s">
        <v>1</v>
      </c>
      <c r="W3514" t="s">
        <v>1</v>
      </c>
      <c r="X3514">
        <v>1</v>
      </c>
      <c r="Y3514" t="s">
        <v>565</v>
      </c>
    </row>
    <row r="3515" spans="1:25">
      <c r="A3515" t="s">
        <v>62</v>
      </c>
      <c r="B3515" t="s">
        <v>73</v>
      </c>
      <c r="C3515">
        <v>2018</v>
      </c>
      <c r="D3515" t="s">
        <v>74</v>
      </c>
      <c r="E3515">
        <v>13099</v>
      </c>
      <c r="F3515" s="13">
        <f t="shared" si="212"/>
        <v>66.533948661875257</v>
      </c>
      <c r="G3515" s="13">
        <f t="shared" si="213"/>
        <v>66.533948661875257</v>
      </c>
      <c r="H3515">
        <v>13.099</v>
      </c>
      <c r="I3515">
        <f t="shared" si="210"/>
        <v>6.6533948661875258E-2</v>
      </c>
      <c r="J3515">
        <f t="shared" si="211"/>
        <v>6.6533948661875258E-2</v>
      </c>
      <c r="K3515" t="s">
        <v>563</v>
      </c>
      <c r="L3515" t="s">
        <v>563</v>
      </c>
      <c r="M3515" t="s">
        <v>563</v>
      </c>
      <c r="N3515">
        <v>0</v>
      </c>
      <c r="O3515">
        <v>1</v>
      </c>
      <c r="P3515" t="s">
        <v>1</v>
      </c>
      <c r="Q3515" t="s">
        <v>1</v>
      </c>
      <c r="R3515">
        <v>1</v>
      </c>
      <c r="S3515" t="s">
        <v>564</v>
      </c>
      <c r="T3515">
        <v>0</v>
      </c>
      <c r="U3515">
        <v>0</v>
      </c>
      <c r="V3515" t="s">
        <v>1</v>
      </c>
      <c r="W3515" t="s">
        <v>1</v>
      </c>
      <c r="X3515">
        <v>1</v>
      </c>
      <c r="Y3515" t="s">
        <v>565</v>
      </c>
    </row>
    <row r="3516" spans="1:25">
      <c r="A3516" t="s">
        <v>62</v>
      </c>
      <c r="B3516" t="s">
        <v>73</v>
      </c>
      <c r="C3516">
        <v>2018</v>
      </c>
      <c r="D3516" t="s">
        <v>74</v>
      </c>
      <c r="E3516">
        <v>13274</v>
      </c>
      <c r="F3516" s="13">
        <f t="shared" si="212"/>
        <v>67.376494534698281</v>
      </c>
      <c r="G3516" s="13">
        <f t="shared" si="213"/>
        <v>67.376494534698281</v>
      </c>
      <c r="H3516">
        <v>13.273999999999999</v>
      </c>
      <c r="I3516">
        <f t="shared" si="210"/>
        <v>6.7376494534698281E-2</v>
      </c>
      <c r="J3516">
        <f t="shared" si="211"/>
        <v>6.7376494534698281E-2</v>
      </c>
      <c r="K3516" t="s">
        <v>563</v>
      </c>
      <c r="L3516" t="s">
        <v>563</v>
      </c>
      <c r="M3516" t="s">
        <v>563</v>
      </c>
      <c r="N3516">
        <v>0</v>
      </c>
      <c r="O3516">
        <v>1</v>
      </c>
      <c r="P3516" t="s">
        <v>1</v>
      </c>
      <c r="Q3516" t="s">
        <v>1</v>
      </c>
      <c r="R3516">
        <v>1</v>
      </c>
      <c r="S3516" t="s">
        <v>564</v>
      </c>
      <c r="T3516">
        <v>0</v>
      </c>
      <c r="U3516">
        <v>0</v>
      </c>
      <c r="V3516" t="s">
        <v>1</v>
      </c>
      <c r="W3516" t="s">
        <v>1</v>
      </c>
      <c r="X3516">
        <v>1</v>
      </c>
      <c r="Y3516" t="s">
        <v>565</v>
      </c>
    </row>
    <row r="3517" spans="1:25">
      <c r="A3517" t="s">
        <v>62</v>
      </c>
      <c r="B3517" t="s">
        <v>73</v>
      </c>
      <c r="C3517">
        <v>2018</v>
      </c>
      <c r="D3517" t="s">
        <v>74</v>
      </c>
      <c r="E3517">
        <v>13326</v>
      </c>
      <c r="F3517" s="13">
        <f t="shared" si="212"/>
        <v>67.626739810248338</v>
      </c>
      <c r="G3517" s="13">
        <f t="shared" si="213"/>
        <v>67.626739810248338</v>
      </c>
      <c r="H3517">
        <v>13.326000000000001</v>
      </c>
      <c r="I3517">
        <f t="shared" si="210"/>
        <v>6.7626739810248332E-2</v>
      </c>
      <c r="J3517">
        <f t="shared" si="211"/>
        <v>6.7626739810248332E-2</v>
      </c>
      <c r="K3517" t="s">
        <v>563</v>
      </c>
      <c r="L3517" t="s">
        <v>563</v>
      </c>
      <c r="M3517" t="s">
        <v>563</v>
      </c>
      <c r="N3517">
        <v>0</v>
      </c>
      <c r="O3517">
        <v>1</v>
      </c>
      <c r="P3517" t="s">
        <v>1</v>
      </c>
      <c r="Q3517" t="s">
        <v>1</v>
      </c>
      <c r="R3517">
        <v>1</v>
      </c>
      <c r="S3517" t="s">
        <v>564</v>
      </c>
      <c r="T3517">
        <v>0</v>
      </c>
      <c r="U3517">
        <v>0</v>
      </c>
      <c r="V3517" t="s">
        <v>1</v>
      </c>
      <c r="W3517" t="s">
        <v>1</v>
      </c>
      <c r="X3517">
        <v>1</v>
      </c>
      <c r="Y3517" t="s">
        <v>565</v>
      </c>
    </row>
    <row r="3518" spans="1:25">
      <c r="A3518" t="s">
        <v>62</v>
      </c>
      <c r="B3518" t="s">
        <v>73</v>
      </c>
      <c r="C3518">
        <v>2018</v>
      </c>
      <c r="D3518" t="s">
        <v>74</v>
      </c>
      <c r="E3518">
        <v>13393</v>
      </c>
      <c r="F3518" s="13">
        <f t="shared" si="212"/>
        <v>67.949096686214972</v>
      </c>
      <c r="G3518" s="13">
        <f t="shared" si="213"/>
        <v>67.949096686214972</v>
      </c>
      <c r="H3518">
        <v>13.393000000000001</v>
      </c>
      <c r="I3518">
        <f t="shared" si="210"/>
        <v>6.7949096686214974E-2</v>
      </c>
      <c r="J3518">
        <f t="shared" si="211"/>
        <v>6.7949096686214974E-2</v>
      </c>
      <c r="K3518" t="s">
        <v>563</v>
      </c>
      <c r="L3518" t="s">
        <v>563</v>
      </c>
      <c r="M3518" t="s">
        <v>563</v>
      </c>
      <c r="N3518">
        <v>0</v>
      </c>
      <c r="O3518">
        <v>1</v>
      </c>
      <c r="P3518" t="s">
        <v>1</v>
      </c>
      <c r="Q3518" t="s">
        <v>1</v>
      </c>
      <c r="R3518">
        <v>1</v>
      </c>
      <c r="S3518" t="s">
        <v>564</v>
      </c>
      <c r="T3518">
        <v>0</v>
      </c>
      <c r="U3518">
        <v>0</v>
      </c>
      <c r="V3518" t="s">
        <v>1</v>
      </c>
      <c r="W3518" t="s">
        <v>1</v>
      </c>
      <c r="X3518">
        <v>1</v>
      </c>
      <c r="Y3518" t="s">
        <v>565</v>
      </c>
    </row>
    <row r="3519" spans="1:25">
      <c r="A3519" t="s">
        <v>62</v>
      </c>
      <c r="B3519" t="s">
        <v>73</v>
      </c>
      <c r="C3519">
        <v>2018</v>
      </c>
      <c r="D3519" t="s">
        <v>74</v>
      </c>
      <c r="E3519">
        <v>13443</v>
      </c>
      <c r="F3519" s="13">
        <f t="shared" si="212"/>
        <v>68.189607071475479</v>
      </c>
      <c r="G3519" s="13">
        <f t="shared" si="213"/>
        <v>68.189607071475479</v>
      </c>
      <c r="H3519">
        <v>13.443</v>
      </c>
      <c r="I3519">
        <f t="shared" si="210"/>
        <v>6.8189607071475478E-2</v>
      </c>
      <c r="J3519">
        <f t="shared" si="211"/>
        <v>6.8189607071475478E-2</v>
      </c>
      <c r="K3519" t="s">
        <v>563</v>
      </c>
      <c r="L3519" t="s">
        <v>563</v>
      </c>
      <c r="M3519" t="s">
        <v>563</v>
      </c>
      <c r="N3519">
        <v>0</v>
      </c>
      <c r="O3519">
        <v>1</v>
      </c>
      <c r="P3519" t="s">
        <v>1</v>
      </c>
      <c r="Q3519" t="s">
        <v>1</v>
      </c>
      <c r="R3519">
        <v>1</v>
      </c>
      <c r="S3519" t="s">
        <v>564</v>
      </c>
      <c r="T3519">
        <v>0</v>
      </c>
      <c r="U3519">
        <v>0</v>
      </c>
      <c r="V3519" t="s">
        <v>1</v>
      </c>
      <c r="W3519" t="s">
        <v>1</v>
      </c>
      <c r="X3519">
        <v>1</v>
      </c>
      <c r="Y3519" t="s">
        <v>565</v>
      </c>
    </row>
    <row r="3520" spans="1:25">
      <c r="A3520" t="s">
        <v>62</v>
      </c>
      <c r="B3520" t="s">
        <v>73</v>
      </c>
      <c r="C3520">
        <v>2018</v>
      </c>
      <c r="D3520" t="s">
        <v>74</v>
      </c>
      <c r="E3520">
        <v>13494</v>
      </c>
      <c r="F3520" s="13">
        <f t="shared" si="212"/>
        <v>68.434879932749013</v>
      </c>
      <c r="G3520" s="13">
        <f t="shared" si="213"/>
        <v>68.434879932749013</v>
      </c>
      <c r="H3520">
        <v>13.494</v>
      </c>
      <c r="I3520">
        <f t="shared" si="210"/>
        <v>6.8434879932749007E-2</v>
      </c>
      <c r="J3520">
        <f t="shared" si="211"/>
        <v>6.8434879932749007E-2</v>
      </c>
      <c r="K3520" t="s">
        <v>563</v>
      </c>
      <c r="L3520" t="s">
        <v>563</v>
      </c>
      <c r="M3520" t="s">
        <v>563</v>
      </c>
      <c r="N3520">
        <v>0</v>
      </c>
      <c r="O3520">
        <v>1</v>
      </c>
      <c r="P3520" t="s">
        <v>1</v>
      </c>
      <c r="Q3520" t="s">
        <v>1</v>
      </c>
      <c r="R3520">
        <v>1</v>
      </c>
      <c r="S3520" t="s">
        <v>564</v>
      </c>
      <c r="T3520">
        <v>0</v>
      </c>
      <c r="U3520">
        <v>0</v>
      </c>
      <c r="V3520" t="s">
        <v>1</v>
      </c>
      <c r="W3520" t="s">
        <v>1</v>
      </c>
      <c r="X3520">
        <v>1</v>
      </c>
      <c r="Y3520" t="s">
        <v>565</v>
      </c>
    </row>
    <row r="3521" spans="1:25">
      <c r="A3521" t="s">
        <v>62</v>
      </c>
      <c r="B3521" t="s">
        <v>73</v>
      </c>
      <c r="C3521">
        <v>2018</v>
      </c>
      <c r="D3521" t="s">
        <v>74</v>
      </c>
      <c r="E3521">
        <v>13592</v>
      </c>
      <c r="F3521" s="13">
        <f t="shared" si="212"/>
        <v>68.906053957128918</v>
      </c>
      <c r="G3521" s="13">
        <f t="shared" si="213"/>
        <v>68.906053957128918</v>
      </c>
      <c r="H3521">
        <v>13.592000000000001</v>
      </c>
      <c r="I3521">
        <f t="shared" si="210"/>
        <v>6.8906053957128913E-2</v>
      </c>
      <c r="J3521">
        <f t="shared" si="211"/>
        <v>6.8906053957128913E-2</v>
      </c>
      <c r="K3521" t="s">
        <v>563</v>
      </c>
      <c r="L3521" t="s">
        <v>563</v>
      </c>
      <c r="M3521" t="s">
        <v>563</v>
      </c>
      <c r="N3521">
        <v>0</v>
      </c>
      <c r="O3521">
        <v>1</v>
      </c>
      <c r="P3521" t="s">
        <v>1</v>
      </c>
      <c r="Q3521" t="s">
        <v>1</v>
      </c>
      <c r="R3521">
        <v>1</v>
      </c>
      <c r="S3521" t="s">
        <v>564</v>
      </c>
      <c r="T3521">
        <v>0</v>
      </c>
      <c r="U3521">
        <v>0</v>
      </c>
      <c r="V3521" t="s">
        <v>1</v>
      </c>
      <c r="W3521" t="s">
        <v>1</v>
      </c>
      <c r="X3521">
        <v>1</v>
      </c>
      <c r="Y3521" t="s">
        <v>565</v>
      </c>
    </row>
    <row r="3522" spans="1:25">
      <c r="A3522" t="s">
        <v>62</v>
      </c>
      <c r="B3522" t="s">
        <v>73</v>
      </c>
      <c r="C3522">
        <v>2018</v>
      </c>
      <c r="D3522" t="s">
        <v>74</v>
      </c>
      <c r="E3522">
        <v>13767</v>
      </c>
      <c r="F3522" s="13">
        <f t="shared" si="212"/>
        <v>69.746999389079164</v>
      </c>
      <c r="G3522" s="13">
        <f t="shared" si="213"/>
        <v>69.746999389079164</v>
      </c>
      <c r="H3522">
        <v>13.766999999999999</v>
      </c>
      <c r="I3522">
        <f t="shared" si="210"/>
        <v>6.9746999389079162E-2</v>
      </c>
      <c r="J3522">
        <f t="shared" si="211"/>
        <v>6.9746999389079162E-2</v>
      </c>
      <c r="K3522" t="s">
        <v>563</v>
      </c>
      <c r="L3522" t="s">
        <v>563</v>
      </c>
      <c r="M3522" t="s">
        <v>563</v>
      </c>
      <c r="N3522">
        <v>0</v>
      </c>
      <c r="O3522">
        <v>1</v>
      </c>
      <c r="P3522" t="s">
        <v>1</v>
      </c>
      <c r="Q3522" t="s">
        <v>1</v>
      </c>
      <c r="R3522">
        <v>1</v>
      </c>
      <c r="S3522" t="s">
        <v>564</v>
      </c>
      <c r="T3522">
        <v>0</v>
      </c>
      <c r="U3522">
        <v>0</v>
      </c>
      <c r="V3522" t="s">
        <v>1</v>
      </c>
      <c r="W3522" t="s">
        <v>1</v>
      </c>
      <c r="X3522">
        <v>1</v>
      </c>
      <c r="Y3522" t="s">
        <v>565</v>
      </c>
    </row>
    <row r="3523" spans="1:25">
      <c r="A3523" t="s">
        <v>62</v>
      </c>
      <c r="B3523" t="s">
        <v>73</v>
      </c>
      <c r="C3523">
        <v>2018</v>
      </c>
      <c r="D3523" t="s">
        <v>74</v>
      </c>
      <c r="E3523">
        <v>13785</v>
      </c>
      <c r="F3523" s="13">
        <f t="shared" si="212"/>
        <v>69.833465110990545</v>
      </c>
      <c r="G3523" s="13">
        <f t="shared" si="213"/>
        <v>69.833465110990545</v>
      </c>
      <c r="H3523">
        <v>13.785</v>
      </c>
      <c r="I3523">
        <f t="shared" si="210"/>
        <v>6.9833465110990547E-2</v>
      </c>
      <c r="J3523">
        <f t="shared" si="211"/>
        <v>6.9833465110990547E-2</v>
      </c>
      <c r="K3523" t="s">
        <v>563</v>
      </c>
      <c r="L3523" t="s">
        <v>563</v>
      </c>
      <c r="M3523" t="s">
        <v>563</v>
      </c>
      <c r="N3523">
        <v>0</v>
      </c>
      <c r="O3523">
        <v>1</v>
      </c>
      <c r="P3523" t="s">
        <v>1</v>
      </c>
      <c r="Q3523" t="s">
        <v>1</v>
      </c>
      <c r="R3523">
        <v>1</v>
      </c>
      <c r="S3523" t="s">
        <v>564</v>
      </c>
      <c r="T3523">
        <v>0</v>
      </c>
      <c r="U3523">
        <v>0</v>
      </c>
      <c r="V3523" t="s">
        <v>1</v>
      </c>
      <c r="W3523" t="s">
        <v>1</v>
      </c>
      <c r="X3523">
        <v>1</v>
      </c>
      <c r="Y3523" t="s">
        <v>565</v>
      </c>
    </row>
    <row r="3524" spans="1:25">
      <c r="A3524" t="s">
        <v>62</v>
      </c>
      <c r="B3524" t="s">
        <v>73</v>
      </c>
      <c r="C3524">
        <v>2018</v>
      </c>
      <c r="D3524" t="s">
        <v>74</v>
      </c>
      <c r="E3524">
        <v>13843</v>
      </c>
      <c r="F3524" s="13">
        <f t="shared" si="212"/>
        <v>70.112037139533072</v>
      </c>
      <c r="G3524" s="13">
        <f t="shared" si="213"/>
        <v>70.112037139533072</v>
      </c>
      <c r="H3524">
        <v>13.843</v>
      </c>
      <c r="I3524">
        <f t="shared" si="210"/>
        <v>7.0112037139533068E-2</v>
      </c>
      <c r="J3524">
        <f t="shared" si="211"/>
        <v>7.0112037139533068E-2</v>
      </c>
      <c r="K3524" t="s">
        <v>563</v>
      </c>
      <c r="L3524" t="s">
        <v>563</v>
      </c>
      <c r="M3524" t="s">
        <v>563</v>
      </c>
      <c r="N3524">
        <v>0</v>
      </c>
      <c r="O3524">
        <v>1</v>
      </c>
      <c r="P3524" t="s">
        <v>1</v>
      </c>
      <c r="Q3524" t="s">
        <v>1</v>
      </c>
      <c r="R3524">
        <v>1</v>
      </c>
      <c r="S3524" t="s">
        <v>564</v>
      </c>
      <c r="T3524">
        <v>0</v>
      </c>
      <c r="U3524">
        <v>0</v>
      </c>
      <c r="V3524" t="s">
        <v>1</v>
      </c>
      <c r="W3524" t="s">
        <v>1</v>
      </c>
      <c r="X3524">
        <v>1</v>
      </c>
      <c r="Y3524" t="s">
        <v>565</v>
      </c>
    </row>
    <row r="3525" spans="1:25">
      <c r="A3525" t="s">
        <v>62</v>
      </c>
      <c r="B3525" t="s">
        <v>73</v>
      </c>
      <c r="C3525">
        <v>2018</v>
      </c>
      <c r="D3525" t="s">
        <v>74</v>
      </c>
      <c r="E3525">
        <v>13855</v>
      </c>
      <c r="F3525" s="13">
        <f t="shared" si="212"/>
        <v>70.169665175192478</v>
      </c>
      <c r="G3525" s="13">
        <f t="shared" si="213"/>
        <v>70.169665175192478</v>
      </c>
      <c r="H3525">
        <v>13.855</v>
      </c>
      <c r="I3525">
        <f t="shared" si="210"/>
        <v>7.0169665175192478E-2</v>
      </c>
      <c r="J3525">
        <f t="shared" si="211"/>
        <v>7.0169665175192478E-2</v>
      </c>
      <c r="K3525" t="s">
        <v>563</v>
      </c>
      <c r="L3525" t="s">
        <v>563</v>
      </c>
      <c r="M3525" t="s">
        <v>563</v>
      </c>
      <c r="N3525">
        <v>0</v>
      </c>
      <c r="O3525">
        <v>1</v>
      </c>
      <c r="P3525" t="s">
        <v>1</v>
      </c>
      <c r="Q3525" t="s">
        <v>1</v>
      </c>
      <c r="R3525">
        <v>1</v>
      </c>
      <c r="S3525" t="s">
        <v>564</v>
      </c>
      <c r="T3525">
        <v>0</v>
      </c>
      <c r="U3525">
        <v>0</v>
      </c>
      <c r="V3525" t="s">
        <v>1</v>
      </c>
      <c r="W3525" t="s">
        <v>1</v>
      </c>
      <c r="X3525">
        <v>1</v>
      </c>
      <c r="Y3525" t="s">
        <v>565</v>
      </c>
    </row>
    <row r="3526" spans="1:25">
      <c r="A3526" t="s">
        <v>62</v>
      </c>
      <c r="B3526" t="s">
        <v>73</v>
      </c>
      <c r="C3526">
        <v>2018</v>
      </c>
      <c r="D3526" t="s">
        <v>74</v>
      </c>
      <c r="E3526">
        <v>14465</v>
      </c>
      <c r="F3526" s="13">
        <f t="shared" si="212"/>
        <v>73.09573463806143</v>
      </c>
      <c r="G3526" s="13">
        <f t="shared" si="213"/>
        <v>73.09573463806143</v>
      </c>
      <c r="H3526">
        <v>14.465</v>
      </c>
      <c r="I3526">
        <f t="shared" si="210"/>
        <v>7.3095734638061433E-2</v>
      </c>
      <c r="J3526">
        <f t="shared" si="211"/>
        <v>7.3095734638061433E-2</v>
      </c>
      <c r="K3526" t="s">
        <v>563</v>
      </c>
      <c r="L3526" t="s">
        <v>563</v>
      </c>
      <c r="M3526" t="s">
        <v>563</v>
      </c>
      <c r="N3526">
        <v>0</v>
      </c>
      <c r="O3526">
        <v>1</v>
      </c>
      <c r="P3526" t="s">
        <v>1</v>
      </c>
      <c r="Q3526" t="s">
        <v>1</v>
      </c>
      <c r="R3526">
        <v>1</v>
      </c>
      <c r="S3526" t="s">
        <v>564</v>
      </c>
      <c r="T3526">
        <v>0</v>
      </c>
      <c r="U3526">
        <v>0</v>
      </c>
      <c r="V3526" t="s">
        <v>1</v>
      </c>
      <c r="W3526" t="s">
        <v>1</v>
      </c>
      <c r="X3526">
        <v>1</v>
      </c>
      <c r="Y3526" t="s">
        <v>565</v>
      </c>
    </row>
    <row r="3527" spans="1:25">
      <c r="A3527" t="s">
        <v>62</v>
      </c>
      <c r="B3527" t="s">
        <v>73</v>
      </c>
      <c r="C3527">
        <v>2018</v>
      </c>
      <c r="D3527" t="s">
        <v>74</v>
      </c>
      <c r="E3527">
        <v>14557</v>
      </c>
      <c r="F3527" s="13">
        <f t="shared" si="212"/>
        <v>73.536482270431236</v>
      </c>
      <c r="G3527" s="13">
        <f t="shared" si="213"/>
        <v>73.536482270431236</v>
      </c>
      <c r="H3527">
        <v>14.557</v>
      </c>
      <c r="I3527">
        <f t="shared" si="210"/>
        <v>7.3536482270431233E-2</v>
      </c>
      <c r="J3527">
        <f t="shared" si="211"/>
        <v>7.3536482270431233E-2</v>
      </c>
      <c r="K3527" t="s">
        <v>563</v>
      </c>
      <c r="L3527" t="s">
        <v>563</v>
      </c>
      <c r="M3527" t="s">
        <v>563</v>
      </c>
      <c r="N3527">
        <v>0</v>
      </c>
      <c r="O3527">
        <v>1</v>
      </c>
      <c r="P3527" t="s">
        <v>1</v>
      </c>
      <c r="Q3527" t="s">
        <v>1</v>
      </c>
      <c r="R3527">
        <v>1</v>
      </c>
      <c r="S3527" t="s">
        <v>564</v>
      </c>
      <c r="T3527">
        <v>0</v>
      </c>
      <c r="U3527">
        <v>0</v>
      </c>
      <c r="V3527" t="s">
        <v>1</v>
      </c>
      <c r="W3527" t="s">
        <v>1</v>
      </c>
      <c r="X3527">
        <v>1</v>
      </c>
      <c r="Y3527" t="s">
        <v>565</v>
      </c>
    </row>
    <row r="3528" spans="1:25">
      <c r="A3528" t="s">
        <v>62</v>
      </c>
      <c r="B3528" t="s">
        <v>73</v>
      </c>
      <c r="C3528">
        <v>2018</v>
      </c>
      <c r="D3528" t="s">
        <v>74</v>
      </c>
      <c r="E3528">
        <v>14598</v>
      </c>
      <c r="F3528" s="13">
        <f t="shared" si="212"/>
        <v>73.732855881294697</v>
      </c>
      <c r="G3528" s="13">
        <f t="shared" si="213"/>
        <v>73.732855881294697</v>
      </c>
      <c r="H3528">
        <v>14.598000000000001</v>
      </c>
      <c r="I3528">
        <f t="shared" si="210"/>
        <v>7.373285588129469E-2</v>
      </c>
      <c r="J3528">
        <f t="shared" si="211"/>
        <v>7.373285588129469E-2</v>
      </c>
      <c r="K3528" t="s">
        <v>563</v>
      </c>
      <c r="L3528" t="s">
        <v>563</v>
      </c>
      <c r="M3528" t="s">
        <v>563</v>
      </c>
      <c r="N3528">
        <v>0</v>
      </c>
      <c r="O3528">
        <v>1</v>
      </c>
      <c r="P3528" t="s">
        <v>1</v>
      </c>
      <c r="Q3528" t="s">
        <v>1</v>
      </c>
      <c r="R3528">
        <v>1</v>
      </c>
      <c r="S3528" t="s">
        <v>564</v>
      </c>
      <c r="T3528">
        <v>0</v>
      </c>
      <c r="U3528">
        <v>0</v>
      </c>
      <c r="V3528" t="s">
        <v>1</v>
      </c>
      <c r="W3528" t="s">
        <v>1</v>
      </c>
      <c r="X3528">
        <v>1</v>
      </c>
      <c r="Y3528" t="s">
        <v>565</v>
      </c>
    </row>
    <row r="3529" spans="1:25">
      <c r="A3529" t="s">
        <v>62</v>
      </c>
      <c r="B3529" t="s">
        <v>73</v>
      </c>
      <c r="C3529">
        <v>2018</v>
      </c>
      <c r="D3529" t="s">
        <v>74</v>
      </c>
      <c r="E3529">
        <v>14645</v>
      </c>
      <c r="F3529" s="13">
        <f t="shared" si="212"/>
        <v>73.957931954479719</v>
      </c>
      <c r="G3529" s="13">
        <f t="shared" si="213"/>
        <v>73.957931954479719</v>
      </c>
      <c r="H3529">
        <v>14.645</v>
      </c>
      <c r="I3529">
        <f t="shared" si="210"/>
        <v>7.3957931954479722E-2</v>
      </c>
      <c r="J3529">
        <f t="shared" si="211"/>
        <v>7.3957931954479722E-2</v>
      </c>
      <c r="K3529" t="s">
        <v>563</v>
      </c>
      <c r="L3529" t="s">
        <v>563</v>
      </c>
      <c r="M3529" t="s">
        <v>563</v>
      </c>
      <c r="N3529">
        <v>0</v>
      </c>
      <c r="O3529">
        <v>1</v>
      </c>
      <c r="P3529" t="s">
        <v>1</v>
      </c>
      <c r="Q3529" t="s">
        <v>1</v>
      </c>
      <c r="R3529">
        <v>1</v>
      </c>
      <c r="S3529" t="s">
        <v>564</v>
      </c>
      <c r="T3529">
        <v>0</v>
      </c>
      <c r="U3529">
        <v>0</v>
      </c>
      <c r="V3529" t="s">
        <v>1</v>
      </c>
      <c r="W3529" t="s">
        <v>1</v>
      </c>
      <c r="X3529">
        <v>1</v>
      </c>
      <c r="Y3529" t="s">
        <v>565</v>
      </c>
    </row>
    <row r="3530" spans="1:25">
      <c r="A3530" t="s">
        <v>62</v>
      </c>
      <c r="B3530" t="s">
        <v>73</v>
      </c>
      <c r="C3530">
        <v>2018</v>
      </c>
      <c r="D3530" t="s">
        <v>74</v>
      </c>
      <c r="E3530">
        <v>14692</v>
      </c>
      <c r="F3530" s="13">
        <f t="shared" si="212"/>
        <v>74.182970613828843</v>
      </c>
      <c r="G3530" s="13">
        <f t="shared" si="213"/>
        <v>74.182970613828843</v>
      </c>
      <c r="H3530">
        <v>14.692</v>
      </c>
      <c r="I3530">
        <f t="shared" si="210"/>
        <v>7.418297061382885E-2</v>
      </c>
      <c r="J3530">
        <f t="shared" si="211"/>
        <v>7.418297061382885E-2</v>
      </c>
      <c r="K3530" t="s">
        <v>563</v>
      </c>
      <c r="L3530" t="s">
        <v>563</v>
      </c>
      <c r="M3530" t="s">
        <v>563</v>
      </c>
      <c r="N3530">
        <v>0</v>
      </c>
      <c r="O3530">
        <v>1</v>
      </c>
      <c r="P3530" t="s">
        <v>1</v>
      </c>
      <c r="Q3530" t="s">
        <v>1</v>
      </c>
      <c r="R3530">
        <v>1</v>
      </c>
      <c r="S3530" t="s">
        <v>564</v>
      </c>
      <c r="T3530">
        <v>0</v>
      </c>
      <c r="U3530">
        <v>0</v>
      </c>
      <c r="V3530" t="s">
        <v>1</v>
      </c>
      <c r="W3530" t="s">
        <v>1</v>
      </c>
      <c r="X3530">
        <v>1</v>
      </c>
      <c r="Y3530" t="s">
        <v>565</v>
      </c>
    </row>
    <row r="3531" spans="1:25">
      <c r="A3531" t="s">
        <v>62</v>
      </c>
      <c r="B3531" t="s">
        <v>73</v>
      </c>
      <c r="C3531">
        <v>2018</v>
      </c>
      <c r="D3531" t="s">
        <v>74</v>
      </c>
      <c r="E3531">
        <v>14779</v>
      </c>
      <c r="F3531" s="13">
        <f t="shared" si="212"/>
        <v>74.599433236467917</v>
      </c>
      <c r="G3531" s="13">
        <f t="shared" si="213"/>
        <v>74.599433236467917</v>
      </c>
      <c r="H3531">
        <v>14.779</v>
      </c>
      <c r="I3531">
        <f t="shared" si="210"/>
        <v>7.4599433236467921E-2</v>
      </c>
      <c r="J3531">
        <f t="shared" si="211"/>
        <v>7.4599433236467921E-2</v>
      </c>
      <c r="K3531" t="s">
        <v>563</v>
      </c>
      <c r="L3531" t="s">
        <v>563</v>
      </c>
      <c r="M3531" t="s">
        <v>563</v>
      </c>
      <c r="N3531">
        <v>0</v>
      </c>
      <c r="O3531">
        <v>1</v>
      </c>
      <c r="P3531" t="s">
        <v>1</v>
      </c>
      <c r="Q3531" t="s">
        <v>1</v>
      </c>
      <c r="R3531">
        <v>1</v>
      </c>
      <c r="S3531" t="s">
        <v>564</v>
      </c>
      <c r="T3531">
        <v>0</v>
      </c>
      <c r="U3531">
        <v>0</v>
      </c>
      <c r="V3531" t="s">
        <v>1</v>
      </c>
      <c r="W3531" t="s">
        <v>1</v>
      </c>
      <c r="X3531">
        <v>1</v>
      </c>
      <c r="Y3531" t="s">
        <v>565</v>
      </c>
    </row>
    <row r="3532" spans="1:25">
      <c r="A3532" t="s">
        <v>62</v>
      </c>
      <c r="B3532" t="s">
        <v>73</v>
      </c>
      <c r="C3532">
        <v>2018</v>
      </c>
      <c r="D3532" t="s">
        <v>74</v>
      </c>
      <c r="E3532">
        <v>15030</v>
      </c>
      <c r="F3532" s="13">
        <f t="shared" si="212"/>
        <v>75.800242978260727</v>
      </c>
      <c r="G3532" s="13">
        <f t="shared" si="213"/>
        <v>75.800242978260727</v>
      </c>
      <c r="H3532">
        <v>15.03</v>
      </c>
      <c r="I3532">
        <f t="shared" si="210"/>
        <v>7.5800242978260726E-2</v>
      </c>
      <c r="J3532">
        <f t="shared" si="211"/>
        <v>7.5800242978260726E-2</v>
      </c>
      <c r="K3532" t="s">
        <v>563</v>
      </c>
      <c r="L3532" t="s">
        <v>563</v>
      </c>
      <c r="M3532" t="s">
        <v>563</v>
      </c>
      <c r="N3532">
        <v>0</v>
      </c>
      <c r="O3532">
        <v>1</v>
      </c>
      <c r="P3532" t="s">
        <v>1</v>
      </c>
      <c r="Q3532" t="s">
        <v>1</v>
      </c>
      <c r="R3532">
        <v>1</v>
      </c>
      <c r="S3532" t="s">
        <v>564</v>
      </c>
      <c r="T3532">
        <v>0</v>
      </c>
      <c r="U3532">
        <v>0</v>
      </c>
      <c r="V3532" t="s">
        <v>1</v>
      </c>
      <c r="W3532" t="s">
        <v>1</v>
      </c>
      <c r="X3532">
        <v>1</v>
      </c>
      <c r="Y3532" t="s">
        <v>565</v>
      </c>
    </row>
    <row r="3533" spans="1:25">
      <c r="A3533" t="s">
        <v>62</v>
      </c>
      <c r="B3533" t="s">
        <v>73</v>
      </c>
      <c r="C3533">
        <v>2018</v>
      </c>
      <c r="D3533" t="s">
        <v>74</v>
      </c>
      <c r="E3533">
        <v>15749</v>
      </c>
      <c r="F3533" s="13">
        <f t="shared" si="212"/>
        <v>79.234326522887528</v>
      </c>
      <c r="G3533" s="13">
        <f t="shared" si="213"/>
        <v>79.234326522887528</v>
      </c>
      <c r="H3533">
        <v>15.749000000000001</v>
      </c>
      <c r="I3533">
        <f t="shared" si="210"/>
        <v>7.9234326522887533E-2</v>
      </c>
      <c r="J3533">
        <f t="shared" si="211"/>
        <v>7.9234326522887533E-2</v>
      </c>
      <c r="K3533" t="s">
        <v>563</v>
      </c>
      <c r="L3533" t="s">
        <v>563</v>
      </c>
      <c r="M3533" t="s">
        <v>563</v>
      </c>
      <c r="N3533">
        <v>0</v>
      </c>
      <c r="O3533">
        <v>1</v>
      </c>
      <c r="P3533" t="s">
        <v>1</v>
      </c>
      <c r="Q3533" t="s">
        <v>1</v>
      </c>
      <c r="R3533">
        <v>1</v>
      </c>
      <c r="S3533" t="s">
        <v>564</v>
      </c>
      <c r="T3533">
        <v>0</v>
      </c>
      <c r="U3533">
        <v>0</v>
      </c>
      <c r="V3533" t="s">
        <v>1</v>
      </c>
      <c r="W3533" t="s">
        <v>1</v>
      </c>
      <c r="X3533">
        <v>1</v>
      </c>
      <c r="Y3533" t="s">
        <v>565</v>
      </c>
    </row>
    <row r="3534" spans="1:25">
      <c r="A3534" t="s">
        <v>62</v>
      </c>
      <c r="B3534" t="s">
        <v>73</v>
      </c>
      <c r="C3534">
        <v>2018</v>
      </c>
      <c r="D3534" t="s">
        <v>74</v>
      </c>
      <c r="E3534">
        <v>16066</v>
      </c>
      <c r="F3534" s="13">
        <f t="shared" si="212"/>
        <v>80.745779766816156</v>
      </c>
      <c r="G3534" s="13">
        <f t="shared" si="213"/>
        <v>80.745779766816156</v>
      </c>
      <c r="H3534">
        <v>16.065999999999999</v>
      </c>
      <c r="I3534">
        <f t="shared" si="210"/>
        <v>8.0745779766816156E-2</v>
      </c>
      <c r="J3534">
        <f t="shared" si="211"/>
        <v>8.0745779766816156E-2</v>
      </c>
      <c r="K3534" t="s">
        <v>563</v>
      </c>
      <c r="L3534" t="s">
        <v>563</v>
      </c>
      <c r="M3534" t="s">
        <v>563</v>
      </c>
      <c r="N3534">
        <v>0</v>
      </c>
      <c r="O3534">
        <v>1</v>
      </c>
      <c r="P3534" t="s">
        <v>1</v>
      </c>
      <c r="Q3534" t="s">
        <v>1</v>
      </c>
      <c r="R3534">
        <v>1</v>
      </c>
      <c r="S3534" t="s">
        <v>564</v>
      </c>
      <c r="T3534">
        <v>0</v>
      </c>
      <c r="U3534">
        <v>0</v>
      </c>
      <c r="V3534" t="s">
        <v>1</v>
      </c>
      <c r="W3534" t="s">
        <v>1</v>
      </c>
      <c r="X3534">
        <v>1</v>
      </c>
      <c r="Y3534" t="s">
        <v>565</v>
      </c>
    </row>
    <row r="3535" spans="1:25">
      <c r="A3535" t="s">
        <v>62</v>
      </c>
      <c r="B3535" t="s">
        <v>73</v>
      </c>
      <c r="C3535">
        <v>2018</v>
      </c>
      <c r="D3535" t="s">
        <v>74</v>
      </c>
      <c r="E3535">
        <v>16111</v>
      </c>
      <c r="F3535" s="13">
        <f t="shared" si="212"/>
        <v>80.960213476598184</v>
      </c>
      <c r="G3535" s="13">
        <f t="shared" si="213"/>
        <v>80.960213476598184</v>
      </c>
      <c r="H3535">
        <v>16.111000000000001</v>
      </c>
      <c r="I3535">
        <f t="shared" si="210"/>
        <v>8.0960213476598181E-2</v>
      </c>
      <c r="J3535">
        <f t="shared" si="211"/>
        <v>8.0960213476598181E-2</v>
      </c>
      <c r="K3535" t="s">
        <v>563</v>
      </c>
      <c r="L3535" t="s">
        <v>563</v>
      </c>
      <c r="M3535" t="s">
        <v>563</v>
      </c>
      <c r="N3535">
        <v>0</v>
      </c>
      <c r="O3535">
        <v>1</v>
      </c>
      <c r="P3535" t="s">
        <v>1</v>
      </c>
      <c r="Q3535" t="s">
        <v>1</v>
      </c>
      <c r="R3535">
        <v>1</v>
      </c>
      <c r="S3535" t="s">
        <v>564</v>
      </c>
      <c r="T3535">
        <v>0</v>
      </c>
      <c r="U3535">
        <v>0</v>
      </c>
      <c r="V3535" t="s">
        <v>1</v>
      </c>
      <c r="W3535" t="s">
        <v>1</v>
      </c>
      <c r="X3535">
        <v>1</v>
      </c>
      <c r="Y3535" t="s">
        <v>565</v>
      </c>
    </row>
    <row r="3536" spans="1:25">
      <c r="A3536" t="s">
        <v>62</v>
      </c>
      <c r="B3536" t="s">
        <v>73</v>
      </c>
      <c r="C3536">
        <v>2018</v>
      </c>
      <c r="D3536" t="s">
        <v>74</v>
      </c>
      <c r="E3536">
        <v>16132</v>
      </c>
      <c r="F3536" s="13">
        <f t="shared" si="212"/>
        <v>81.060271918905926</v>
      </c>
      <c r="G3536" s="13">
        <f t="shared" si="213"/>
        <v>81.060271918905926</v>
      </c>
      <c r="H3536">
        <v>16.132000000000001</v>
      </c>
      <c r="I3536">
        <f t="shared" si="210"/>
        <v>8.1060271918905927E-2</v>
      </c>
      <c r="J3536">
        <f t="shared" si="211"/>
        <v>8.1060271918905927E-2</v>
      </c>
      <c r="K3536" t="s">
        <v>563</v>
      </c>
      <c r="L3536" t="s">
        <v>563</v>
      </c>
      <c r="M3536" t="s">
        <v>563</v>
      </c>
      <c r="N3536">
        <v>0</v>
      </c>
      <c r="O3536">
        <v>1</v>
      </c>
      <c r="P3536" t="s">
        <v>1</v>
      </c>
      <c r="Q3536" t="s">
        <v>1</v>
      </c>
      <c r="R3536">
        <v>1</v>
      </c>
      <c r="S3536" t="s">
        <v>564</v>
      </c>
      <c r="T3536">
        <v>0</v>
      </c>
      <c r="U3536">
        <v>0</v>
      </c>
      <c r="V3536" t="s">
        <v>1</v>
      </c>
      <c r="W3536" t="s">
        <v>1</v>
      </c>
      <c r="X3536">
        <v>1</v>
      </c>
      <c r="Y3536" t="s">
        <v>565</v>
      </c>
    </row>
    <row r="3537" spans="1:25">
      <c r="A3537" t="s">
        <v>62</v>
      </c>
      <c r="B3537" t="s">
        <v>73</v>
      </c>
      <c r="C3537">
        <v>2018</v>
      </c>
      <c r="D3537" t="s">
        <v>74</v>
      </c>
      <c r="E3537">
        <v>16316</v>
      </c>
      <c r="F3537" s="13">
        <f t="shared" si="212"/>
        <v>81.936686939146242</v>
      </c>
      <c r="G3537" s="13">
        <f t="shared" si="213"/>
        <v>81.936686939146242</v>
      </c>
      <c r="H3537">
        <v>16.315999999999999</v>
      </c>
      <c r="I3537">
        <f t="shared" si="210"/>
        <v>8.1936686939146242E-2</v>
      </c>
      <c r="J3537">
        <f t="shared" si="211"/>
        <v>8.1936686939146242E-2</v>
      </c>
      <c r="K3537" t="s">
        <v>563</v>
      </c>
      <c r="L3537" t="s">
        <v>563</v>
      </c>
      <c r="M3537" t="s">
        <v>563</v>
      </c>
      <c r="N3537">
        <v>0</v>
      </c>
      <c r="O3537">
        <v>1</v>
      </c>
      <c r="P3537" t="s">
        <v>1</v>
      </c>
      <c r="Q3537" t="s">
        <v>1</v>
      </c>
      <c r="R3537">
        <v>1</v>
      </c>
      <c r="S3537" t="s">
        <v>564</v>
      </c>
      <c r="T3537">
        <v>0</v>
      </c>
      <c r="U3537">
        <v>0</v>
      </c>
      <c r="V3537" t="s">
        <v>1</v>
      </c>
      <c r="W3537" t="s">
        <v>1</v>
      </c>
      <c r="X3537">
        <v>1</v>
      </c>
      <c r="Y3537" t="s">
        <v>565</v>
      </c>
    </row>
    <row r="3538" spans="1:25">
      <c r="A3538" t="s">
        <v>62</v>
      </c>
      <c r="B3538" t="s">
        <v>73</v>
      </c>
      <c r="C3538">
        <v>2018</v>
      </c>
      <c r="D3538" t="s">
        <v>74</v>
      </c>
      <c r="E3538">
        <v>16428</v>
      </c>
      <c r="F3538" s="13">
        <f t="shared" si="212"/>
        <v>82.469905971276233</v>
      </c>
      <c r="G3538" s="13">
        <f t="shared" si="213"/>
        <v>82.469905971276233</v>
      </c>
      <c r="H3538">
        <v>16.428000000000001</v>
      </c>
      <c r="I3538">
        <f t="shared" si="210"/>
        <v>8.2469905971276236E-2</v>
      </c>
      <c r="J3538">
        <f t="shared" si="211"/>
        <v>8.2469905971276236E-2</v>
      </c>
      <c r="K3538" t="s">
        <v>563</v>
      </c>
      <c r="L3538" t="s">
        <v>563</v>
      </c>
      <c r="M3538" t="s">
        <v>563</v>
      </c>
      <c r="N3538">
        <v>0</v>
      </c>
      <c r="O3538">
        <v>1</v>
      </c>
      <c r="P3538" t="s">
        <v>1</v>
      </c>
      <c r="Q3538" t="s">
        <v>1</v>
      </c>
      <c r="R3538">
        <v>1</v>
      </c>
      <c r="S3538" t="s">
        <v>564</v>
      </c>
      <c r="T3538">
        <v>0</v>
      </c>
      <c r="U3538">
        <v>0</v>
      </c>
      <c r="V3538" t="s">
        <v>1</v>
      </c>
      <c r="W3538" t="s">
        <v>1</v>
      </c>
      <c r="X3538">
        <v>1</v>
      </c>
      <c r="Y3538" t="s">
        <v>565</v>
      </c>
    </row>
    <row r="3539" spans="1:25">
      <c r="A3539" t="s">
        <v>62</v>
      </c>
      <c r="B3539" t="s">
        <v>73</v>
      </c>
      <c r="C3539">
        <v>2018</v>
      </c>
      <c r="D3539" t="s">
        <v>74</v>
      </c>
      <c r="E3539">
        <v>16655</v>
      </c>
      <c r="F3539" s="13">
        <f t="shared" si="212"/>
        <v>83.55005059156835</v>
      </c>
      <c r="G3539" s="13">
        <f t="shared" si="213"/>
        <v>83.55005059156835</v>
      </c>
      <c r="H3539">
        <v>16.655000000000001</v>
      </c>
      <c r="I3539">
        <f t="shared" ref="I3539:I3602" si="214">F3539/1000</f>
        <v>8.3550050591568351E-2</v>
      </c>
      <c r="J3539">
        <f t="shared" ref="J3539:J3602" si="215">G3539/1000</f>
        <v>8.3550050591568351E-2</v>
      </c>
      <c r="K3539" t="s">
        <v>563</v>
      </c>
      <c r="L3539" t="s">
        <v>563</v>
      </c>
      <c r="M3539" t="s">
        <v>563</v>
      </c>
      <c r="N3539">
        <v>0</v>
      </c>
      <c r="O3539">
        <v>1</v>
      </c>
      <c r="P3539" t="s">
        <v>1</v>
      </c>
      <c r="Q3539" t="s">
        <v>1</v>
      </c>
      <c r="R3539">
        <v>1</v>
      </c>
      <c r="S3539" t="s">
        <v>564</v>
      </c>
      <c r="T3539">
        <v>0</v>
      </c>
      <c r="U3539">
        <v>0</v>
      </c>
      <c r="V3539" t="s">
        <v>1</v>
      </c>
      <c r="W3539" t="s">
        <v>1</v>
      </c>
      <c r="X3539">
        <v>1</v>
      </c>
      <c r="Y3539" t="s">
        <v>565</v>
      </c>
    </row>
    <row r="3540" spans="1:25">
      <c r="A3540" t="s">
        <v>62</v>
      </c>
      <c r="B3540" t="s">
        <v>73</v>
      </c>
      <c r="C3540">
        <v>2018</v>
      </c>
      <c r="D3540" t="s">
        <v>74</v>
      </c>
      <c r="E3540">
        <v>16844</v>
      </c>
      <c r="F3540" s="13">
        <f t="shared" ref="F3540:F3603" si="216">0.0083*E3540^(0.9482)</f>
        <v>84.448795984971369</v>
      </c>
      <c r="G3540" s="13">
        <f t="shared" ref="G3540:G3603" si="217">0.0083*E3540^(0.9482)</f>
        <v>84.448795984971369</v>
      </c>
      <c r="H3540">
        <v>16.844000000000001</v>
      </c>
      <c r="I3540">
        <f t="shared" si="214"/>
        <v>8.4448795984971375E-2</v>
      </c>
      <c r="J3540">
        <f t="shared" si="215"/>
        <v>8.4448795984971375E-2</v>
      </c>
      <c r="K3540" t="s">
        <v>563</v>
      </c>
      <c r="L3540" t="s">
        <v>563</v>
      </c>
      <c r="M3540" t="s">
        <v>563</v>
      </c>
      <c r="N3540">
        <v>0</v>
      </c>
      <c r="O3540">
        <v>1</v>
      </c>
      <c r="P3540" t="s">
        <v>1</v>
      </c>
      <c r="Q3540" t="s">
        <v>1</v>
      </c>
      <c r="R3540">
        <v>1</v>
      </c>
      <c r="S3540" t="s">
        <v>564</v>
      </c>
      <c r="T3540">
        <v>0</v>
      </c>
      <c r="U3540">
        <v>0</v>
      </c>
      <c r="V3540" t="s">
        <v>1</v>
      </c>
      <c r="W3540" t="s">
        <v>1</v>
      </c>
      <c r="X3540">
        <v>1</v>
      </c>
      <c r="Y3540" t="s">
        <v>565</v>
      </c>
    </row>
    <row r="3541" spans="1:25">
      <c r="A3541" t="s">
        <v>62</v>
      </c>
      <c r="B3541" t="s">
        <v>73</v>
      </c>
      <c r="C3541">
        <v>2018</v>
      </c>
      <c r="D3541" t="s">
        <v>74</v>
      </c>
      <c r="E3541">
        <v>17014</v>
      </c>
      <c r="F3541" s="13">
        <f t="shared" si="216"/>
        <v>85.25674501250711</v>
      </c>
      <c r="G3541" s="13">
        <f t="shared" si="217"/>
        <v>85.25674501250711</v>
      </c>
      <c r="H3541">
        <v>17.013999999999999</v>
      </c>
      <c r="I3541">
        <f t="shared" si="214"/>
        <v>8.5256745012507115E-2</v>
      </c>
      <c r="J3541">
        <f t="shared" si="215"/>
        <v>8.5256745012507115E-2</v>
      </c>
      <c r="K3541" t="s">
        <v>563</v>
      </c>
      <c r="L3541" t="s">
        <v>563</v>
      </c>
      <c r="M3541" t="s">
        <v>563</v>
      </c>
      <c r="N3541">
        <v>0</v>
      </c>
      <c r="O3541">
        <v>1</v>
      </c>
      <c r="P3541" t="s">
        <v>1</v>
      </c>
      <c r="Q3541" t="s">
        <v>1</v>
      </c>
      <c r="R3541">
        <v>1</v>
      </c>
      <c r="S3541" t="s">
        <v>564</v>
      </c>
      <c r="T3541">
        <v>0</v>
      </c>
      <c r="U3541">
        <v>0</v>
      </c>
      <c r="V3541" t="s">
        <v>1</v>
      </c>
      <c r="W3541" t="s">
        <v>1</v>
      </c>
      <c r="X3541">
        <v>1</v>
      </c>
      <c r="Y3541" t="s">
        <v>565</v>
      </c>
    </row>
    <row r="3542" spans="1:25">
      <c r="A3542" t="s">
        <v>62</v>
      </c>
      <c r="B3542" t="s">
        <v>73</v>
      </c>
      <c r="C3542">
        <v>2018</v>
      </c>
      <c r="D3542" t="s">
        <v>74</v>
      </c>
      <c r="E3542">
        <v>17376</v>
      </c>
      <c r="F3542" s="13">
        <f t="shared" si="216"/>
        <v>86.975813653058026</v>
      </c>
      <c r="G3542" s="13">
        <f t="shared" si="217"/>
        <v>86.975813653058026</v>
      </c>
      <c r="H3542">
        <v>17.376000000000001</v>
      </c>
      <c r="I3542">
        <f t="shared" si="214"/>
        <v>8.6975813653058023E-2</v>
      </c>
      <c r="J3542">
        <f t="shared" si="215"/>
        <v>8.6975813653058023E-2</v>
      </c>
      <c r="K3542" t="s">
        <v>563</v>
      </c>
      <c r="L3542" t="s">
        <v>563</v>
      </c>
      <c r="M3542" t="s">
        <v>563</v>
      </c>
      <c r="N3542">
        <v>0</v>
      </c>
      <c r="O3542">
        <v>1</v>
      </c>
      <c r="P3542" t="s">
        <v>1</v>
      </c>
      <c r="Q3542" t="s">
        <v>1</v>
      </c>
      <c r="R3542">
        <v>1</v>
      </c>
      <c r="S3542" t="s">
        <v>564</v>
      </c>
      <c r="T3542">
        <v>0</v>
      </c>
      <c r="U3542">
        <v>0</v>
      </c>
      <c r="V3542" t="s">
        <v>1</v>
      </c>
      <c r="W3542" t="s">
        <v>1</v>
      </c>
      <c r="X3542">
        <v>1</v>
      </c>
      <c r="Y3542" t="s">
        <v>565</v>
      </c>
    </row>
    <row r="3543" spans="1:25">
      <c r="A3543" t="s">
        <v>62</v>
      </c>
      <c r="B3543" t="s">
        <v>73</v>
      </c>
      <c r="C3543">
        <v>2018</v>
      </c>
      <c r="D3543" t="s">
        <v>74</v>
      </c>
      <c r="E3543">
        <v>17484</v>
      </c>
      <c r="F3543" s="13">
        <f t="shared" si="216"/>
        <v>87.488323993353589</v>
      </c>
      <c r="G3543" s="13">
        <f t="shared" si="217"/>
        <v>87.488323993353589</v>
      </c>
      <c r="H3543">
        <v>17.484000000000002</v>
      </c>
      <c r="I3543">
        <f t="shared" si="214"/>
        <v>8.7488323993353587E-2</v>
      </c>
      <c r="J3543">
        <f t="shared" si="215"/>
        <v>8.7488323993353587E-2</v>
      </c>
      <c r="K3543" t="s">
        <v>563</v>
      </c>
      <c r="L3543" t="s">
        <v>563</v>
      </c>
      <c r="M3543" t="s">
        <v>563</v>
      </c>
      <c r="N3543">
        <v>0</v>
      </c>
      <c r="O3543">
        <v>1</v>
      </c>
      <c r="P3543" t="s">
        <v>1</v>
      </c>
      <c r="Q3543" t="s">
        <v>1</v>
      </c>
      <c r="R3543">
        <v>1</v>
      </c>
      <c r="S3543" t="s">
        <v>564</v>
      </c>
      <c r="T3543">
        <v>0</v>
      </c>
      <c r="U3543">
        <v>0</v>
      </c>
      <c r="V3543" t="s">
        <v>1</v>
      </c>
      <c r="W3543" t="s">
        <v>1</v>
      </c>
      <c r="X3543">
        <v>1</v>
      </c>
      <c r="Y3543" t="s">
        <v>565</v>
      </c>
    </row>
    <row r="3544" spans="1:25">
      <c r="A3544" t="s">
        <v>62</v>
      </c>
      <c r="B3544" t="s">
        <v>73</v>
      </c>
      <c r="C3544">
        <v>2018</v>
      </c>
      <c r="D3544" t="s">
        <v>74</v>
      </c>
      <c r="E3544">
        <v>17796</v>
      </c>
      <c r="F3544" s="13">
        <f t="shared" si="216"/>
        <v>88.967992121709898</v>
      </c>
      <c r="G3544" s="13">
        <f t="shared" si="217"/>
        <v>88.967992121709898</v>
      </c>
      <c r="H3544">
        <v>17.795999999999999</v>
      </c>
      <c r="I3544">
        <f t="shared" si="214"/>
        <v>8.8967992121709902E-2</v>
      </c>
      <c r="J3544">
        <f t="shared" si="215"/>
        <v>8.8967992121709902E-2</v>
      </c>
      <c r="K3544" t="s">
        <v>563</v>
      </c>
      <c r="L3544" t="s">
        <v>563</v>
      </c>
      <c r="M3544" t="s">
        <v>563</v>
      </c>
      <c r="N3544">
        <v>0</v>
      </c>
      <c r="O3544">
        <v>1</v>
      </c>
      <c r="P3544" t="s">
        <v>1</v>
      </c>
      <c r="Q3544" t="s">
        <v>1</v>
      </c>
      <c r="R3544">
        <v>1</v>
      </c>
      <c r="S3544" t="s">
        <v>564</v>
      </c>
      <c r="T3544">
        <v>0</v>
      </c>
      <c r="U3544">
        <v>0</v>
      </c>
      <c r="V3544" t="s">
        <v>1</v>
      </c>
      <c r="W3544" t="s">
        <v>1</v>
      </c>
      <c r="X3544">
        <v>1</v>
      </c>
      <c r="Y3544" t="s">
        <v>565</v>
      </c>
    </row>
    <row r="3545" spans="1:25">
      <c r="A3545" t="s">
        <v>62</v>
      </c>
      <c r="B3545" t="s">
        <v>73</v>
      </c>
      <c r="C3545">
        <v>2018</v>
      </c>
      <c r="D3545" t="s">
        <v>74</v>
      </c>
      <c r="E3545">
        <v>17902</v>
      </c>
      <c r="F3545" s="13">
        <f t="shared" si="216"/>
        <v>89.470392946739452</v>
      </c>
      <c r="G3545" s="13">
        <f t="shared" si="217"/>
        <v>89.470392946739452</v>
      </c>
      <c r="H3545">
        <v>17.902000000000001</v>
      </c>
      <c r="I3545">
        <f t="shared" si="214"/>
        <v>8.9470392946739447E-2</v>
      </c>
      <c r="J3545">
        <f t="shared" si="215"/>
        <v>8.9470392946739447E-2</v>
      </c>
      <c r="K3545" t="s">
        <v>563</v>
      </c>
      <c r="L3545" t="s">
        <v>563</v>
      </c>
      <c r="M3545" t="s">
        <v>563</v>
      </c>
      <c r="N3545">
        <v>0</v>
      </c>
      <c r="O3545">
        <v>1</v>
      </c>
      <c r="P3545" t="s">
        <v>1</v>
      </c>
      <c r="Q3545" t="s">
        <v>1</v>
      </c>
      <c r="R3545">
        <v>1</v>
      </c>
      <c r="S3545" t="s">
        <v>564</v>
      </c>
      <c r="T3545">
        <v>0</v>
      </c>
      <c r="U3545">
        <v>0</v>
      </c>
      <c r="V3545" t="s">
        <v>1</v>
      </c>
      <c r="W3545" t="s">
        <v>1</v>
      </c>
      <c r="X3545">
        <v>1</v>
      </c>
      <c r="Y3545" t="s">
        <v>565</v>
      </c>
    </row>
    <row r="3546" spans="1:25">
      <c r="A3546" t="s">
        <v>62</v>
      </c>
      <c r="B3546" t="s">
        <v>73</v>
      </c>
      <c r="C3546">
        <v>2018</v>
      </c>
      <c r="D3546" t="s">
        <v>74</v>
      </c>
      <c r="E3546">
        <v>18435</v>
      </c>
      <c r="F3546" s="13">
        <f t="shared" si="216"/>
        <v>91.994300090902215</v>
      </c>
      <c r="G3546" s="13">
        <f t="shared" si="217"/>
        <v>91.994300090902215</v>
      </c>
      <c r="H3546">
        <v>18.434999999999999</v>
      </c>
      <c r="I3546">
        <f t="shared" si="214"/>
        <v>9.1994300090902217E-2</v>
      </c>
      <c r="J3546">
        <f t="shared" si="215"/>
        <v>9.1994300090902217E-2</v>
      </c>
      <c r="K3546" t="s">
        <v>563</v>
      </c>
      <c r="L3546" t="s">
        <v>563</v>
      </c>
      <c r="M3546" t="s">
        <v>563</v>
      </c>
      <c r="N3546">
        <v>0</v>
      </c>
      <c r="O3546">
        <v>1</v>
      </c>
      <c r="P3546" t="s">
        <v>1</v>
      </c>
      <c r="Q3546" t="s">
        <v>1</v>
      </c>
      <c r="R3546">
        <v>1</v>
      </c>
      <c r="S3546" t="s">
        <v>564</v>
      </c>
      <c r="T3546">
        <v>0</v>
      </c>
      <c r="U3546">
        <v>0</v>
      </c>
      <c r="V3546" t="s">
        <v>1</v>
      </c>
      <c r="W3546" t="s">
        <v>1</v>
      </c>
      <c r="X3546">
        <v>1</v>
      </c>
      <c r="Y3546" t="s">
        <v>565</v>
      </c>
    </row>
    <row r="3547" spans="1:25">
      <c r="A3547" t="s">
        <v>62</v>
      </c>
      <c r="B3547" t="s">
        <v>73</v>
      </c>
      <c r="C3547">
        <v>2018</v>
      </c>
      <c r="D3547" t="s">
        <v>74</v>
      </c>
      <c r="E3547">
        <v>18517</v>
      </c>
      <c r="F3547" s="13">
        <f t="shared" si="216"/>
        <v>92.382255331825078</v>
      </c>
      <c r="G3547" s="13">
        <f t="shared" si="217"/>
        <v>92.382255331825078</v>
      </c>
      <c r="H3547">
        <v>18.516999999999999</v>
      </c>
      <c r="I3547">
        <f t="shared" si="214"/>
        <v>9.2382255331825078E-2</v>
      </c>
      <c r="J3547">
        <f t="shared" si="215"/>
        <v>9.2382255331825078E-2</v>
      </c>
      <c r="K3547" t="s">
        <v>563</v>
      </c>
      <c r="L3547" t="s">
        <v>563</v>
      </c>
      <c r="M3547" t="s">
        <v>563</v>
      </c>
      <c r="N3547">
        <v>0</v>
      </c>
      <c r="O3547">
        <v>1</v>
      </c>
      <c r="P3547" t="s">
        <v>1</v>
      </c>
      <c r="Q3547" t="s">
        <v>1</v>
      </c>
      <c r="R3547">
        <v>1</v>
      </c>
      <c r="S3547" t="s">
        <v>564</v>
      </c>
      <c r="T3547">
        <v>0</v>
      </c>
      <c r="U3547">
        <v>0</v>
      </c>
      <c r="V3547" t="s">
        <v>1</v>
      </c>
      <c r="W3547" t="s">
        <v>1</v>
      </c>
      <c r="X3547">
        <v>1</v>
      </c>
      <c r="Y3547" t="s">
        <v>565</v>
      </c>
    </row>
    <row r="3548" spans="1:25">
      <c r="A3548" t="s">
        <v>62</v>
      </c>
      <c r="B3548" t="s">
        <v>73</v>
      </c>
      <c r="C3548">
        <v>2018</v>
      </c>
      <c r="D3548" t="s">
        <v>74</v>
      </c>
      <c r="E3548">
        <v>18594</v>
      </c>
      <c r="F3548" s="13">
        <f t="shared" si="216"/>
        <v>92.746473748137291</v>
      </c>
      <c r="G3548" s="13">
        <f t="shared" si="217"/>
        <v>92.746473748137291</v>
      </c>
      <c r="H3548">
        <v>18.594000000000001</v>
      </c>
      <c r="I3548">
        <f t="shared" si="214"/>
        <v>9.2746473748137284E-2</v>
      </c>
      <c r="J3548">
        <f t="shared" si="215"/>
        <v>9.2746473748137284E-2</v>
      </c>
      <c r="K3548" t="s">
        <v>563</v>
      </c>
      <c r="L3548" t="s">
        <v>563</v>
      </c>
      <c r="M3548" t="s">
        <v>563</v>
      </c>
      <c r="N3548">
        <v>0</v>
      </c>
      <c r="O3548">
        <v>1</v>
      </c>
      <c r="P3548" t="s">
        <v>1</v>
      </c>
      <c r="Q3548" t="s">
        <v>1</v>
      </c>
      <c r="R3548">
        <v>1</v>
      </c>
      <c r="S3548" t="s">
        <v>564</v>
      </c>
      <c r="T3548">
        <v>0</v>
      </c>
      <c r="U3548">
        <v>0</v>
      </c>
      <c r="V3548" t="s">
        <v>1</v>
      </c>
      <c r="W3548" t="s">
        <v>1</v>
      </c>
      <c r="X3548">
        <v>1</v>
      </c>
      <c r="Y3548" t="s">
        <v>565</v>
      </c>
    </row>
    <row r="3549" spans="1:25">
      <c r="A3549" t="s">
        <v>62</v>
      </c>
      <c r="B3549" t="s">
        <v>73</v>
      </c>
      <c r="C3549">
        <v>2018</v>
      </c>
      <c r="D3549" t="s">
        <v>74</v>
      </c>
      <c r="E3549">
        <v>18679</v>
      </c>
      <c r="F3549" s="13">
        <f t="shared" si="216"/>
        <v>93.148442335927129</v>
      </c>
      <c r="G3549" s="13">
        <f t="shared" si="217"/>
        <v>93.148442335927129</v>
      </c>
      <c r="H3549">
        <v>18.678999999999998</v>
      </c>
      <c r="I3549">
        <f t="shared" si="214"/>
        <v>9.3148442335927131E-2</v>
      </c>
      <c r="J3549">
        <f t="shared" si="215"/>
        <v>9.3148442335927131E-2</v>
      </c>
      <c r="K3549" t="s">
        <v>563</v>
      </c>
      <c r="L3549" t="s">
        <v>563</v>
      </c>
      <c r="M3549" t="s">
        <v>563</v>
      </c>
      <c r="N3549">
        <v>0</v>
      </c>
      <c r="O3549">
        <v>1</v>
      </c>
      <c r="P3549" t="s">
        <v>1</v>
      </c>
      <c r="Q3549" t="s">
        <v>1</v>
      </c>
      <c r="R3549">
        <v>1</v>
      </c>
      <c r="S3549" t="s">
        <v>564</v>
      </c>
      <c r="T3549">
        <v>0</v>
      </c>
      <c r="U3549">
        <v>0</v>
      </c>
      <c r="V3549" t="s">
        <v>1</v>
      </c>
      <c r="W3549" t="s">
        <v>1</v>
      </c>
      <c r="X3549">
        <v>1</v>
      </c>
      <c r="Y3549" t="s">
        <v>565</v>
      </c>
    </row>
    <row r="3550" spans="1:25">
      <c r="A3550" t="s">
        <v>62</v>
      </c>
      <c r="B3550" t="s">
        <v>73</v>
      </c>
      <c r="C3550">
        <v>2018</v>
      </c>
      <c r="D3550" t="s">
        <v>74</v>
      </c>
      <c r="E3550">
        <v>18774</v>
      </c>
      <c r="F3550" s="13">
        <f t="shared" si="216"/>
        <v>93.597589251263742</v>
      </c>
      <c r="G3550" s="13">
        <f t="shared" si="217"/>
        <v>93.597589251263742</v>
      </c>
      <c r="H3550">
        <v>18.774000000000001</v>
      </c>
      <c r="I3550">
        <f t="shared" si="214"/>
        <v>9.3597589251263741E-2</v>
      </c>
      <c r="J3550">
        <f t="shared" si="215"/>
        <v>9.3597589251263741E-2</v>
      </c>
      <c r="K3550" t="s">
        <v>563</v>
      </c>
      <c r="L3550" t="s">
        <v>563</v>
      </c>
      <c r="M3550" t="s">
        <v>563</v>
      </c>
      <c r="N3550">
        <v>0</v>
      </c>
      <c r="O3550">
        <v>1</v>
      </c>
      <c r="P3550" t="s">
        <v>1</v>
      </c>
      <c r="Q3550" t="s">
        <v>1</v>
      </c>
      <c r="R3550">
        <v>1</v>
      </c>
      <c r="S3550" t="s">
        <v>564</v>
      </c>
      <c r="T3550">
        <v>0</v>
      </c>
      <c r="U3550">
        <v>0</v>
      </c>
      <c r="V3550" t="s">
        <v>1</v>
      </c>
      <c r="W3550" t="s">
        <v>1</v>
      </c>
      <c r="X3550">
        <v>1</v>
      </c>
      <c r="Y3550" t="s">
        <v>565</v>
      </c>
    </row>
    <row r="3551" spans="1:25">
      <c r="A3551" t="s">
        <v>62</v>
      </c>
      <c r="B3551" t="s">
        <v>73</v>
      </c>
      <c r="C3551">
        <v>2018</v>
      </c>
      <c r="D3551" t="s">
        <v>74</v>
      </c>
      <c r="E3551">
        <v>19146</v>
      </c>
      <c r="F3551" s="13">
        <f t="shared" si="216"/>
        <v>95.355226861544139</v>
      </c>
      <c r="G3551" s="13">
        <f t="shared" si="217"/>
        <v>95.355226861544139</v>
      </c>
      <c r="H3551">
        <v>19.146000000000001</v>
      </c>
      <c r="I3551">
        <f t="shared" si="214"/>
        <v>9.5355226861544143E-2</v>
      </c>
      <c r="J3551">
        <f t="shared" si="215"/>
        <v>9.5355226861544143E-2</v>
      </c>
      <c r="K3551" t="s">
        <v>563</v>
      </c>
      <c r="L3551" t="s">
        <v>563</v>
      </c>
      <c r="M3551" t="s">
        <v>563</v>
      </c>
      <c r="N3551">
        <v>0</v>
      </c>
      <c r="O3551">
        <v>1</v>
      </c>
      <c r="P3551" t="s">
        <v>1</v>
      </c>
      <c r="Q3551" t="s">
        <v>1</v>
      </c>
      <c r="R3551">
        <v>1</v>
      </c>
      <c r="S3551" t="s">
        <v>564</v>
      </c>
      <c r="T3551">
        <v>0</v>
      </c>
      <c r="U3551">
        <v>0</v>
      </c>
      <c r="V3551" t="s">
        <v>1</v>
      </c>
      <c r="W3551" t="s">
        <v>1</v>
      </c>
      <c r="X3551">
        <v>1</v>
      </c>
      <c r="Y3551" t="s">
        <v>565</v>
      </c>
    </row>
    <row r="3552" spans="1:25">
      <c r="A3552" t="s">
        <v>62</v>
      </c>
      <c r="B3552" t="s">
        <v>73</v>
      </c>
      <c r="C3552">
        <v>2018</v>
      </c>
      <c r="D3552" t="s">
        <v>74</v>
      </c>
      <c r="E3552">
        <v>19226</v>
      </c>
      <c r="F3552" s="13">
        <f t="shared" si="216"/>
        <v>95.732981193600082</v>
      </c>
      <c r="G3552" s="13">
        <f t="shared" si="217"/>
        <v>95.732981193600082</v>
      </c>
      <c r="H3552">
        <v>19.225999999999999</v>
      </c>
      <c r="I3552">
        <f t="shared" si="214"/>
        <v>9.5732981193600089E-2</v>
      </c>
      <c r="J3552">
        <f t="shared" si="215"/>
        <v>9.5732981193600089E-2</v>
      </c>
      <c r="K3552" t="s">
        <v>563</v>
      </c>
      <c r="L3552" t="s">
        <v>563</v>
      </c>
      <c r="M3552" t="s">
        <v>563</v>
      </c>
      <c r="N3552">
        <v>0</v>
      </c>
      <c r="O3552">
        <v>1</v>
      </c>
      <c r="P3552" t="s">
        <v>1</v>
      </c>
      <c r="Q3552" t="s">
        <v>1</v>
      </c>
      <c r="R3552">
        <v>1</v>
      </c>
      <c r="S3552" t="s">
        <v>564</v>
      </c>
      <c r="T3552">
        <v>0</v>
      </c>
      <c r="U3552">
        <v>0</v>
      </c>
      <c r="V3552" t="s">
        <v>1</v>
      </c>
      <c r="W3552" t="s">
        <v>1</v>
      </c>
      <c r="X3552">
        <v>1</v>
      </c>
      <c r="Y3552" t="s">
        <v>565</v>
      </c>
    </row>
    <row r="3553" spans="1:25">
      <c r="A3553" t="s">
        <v>62</v>
      </c>
      <c r="B3553" t="s">
        <v>73</v>
      </c>
      <c r="C3553">
        <v>2018</v>
      </c>
      <c r="D3553" t="s">
        <v>74</v>
      </c>
      <c r="E3553">
        <v>19296</v>
      </c>
      <c r="F3553" s="13">
        <f t="shared" si="216"/>
        <v>96.063449437740033</v>
      </c>
      <c r="G3553" s="13">
        <f t="shared" si="217"/>
        <v>96.063449437740033</v>
      </c>
      <c r="H3553">
        <v>19.295999999999999</v>
      </c>
      <c r="I3553">
        <f t="shared" si="214"/>
        <v>9.6063449437740034E-2</v>
      </c>
      <c r="J3553">
        <f t="shared" si="215"/>
        <v>9.6063449437740034E-2</v>
      </c>
      <c r="K3553" t="s">
        <v>563</v>
      </c>
      <c r="L3553" t="s">
        <v>563</v>
      </c>
      <c r="M3553" t="s">
        <v>563</v>
      </c>
      <c r="N3553">
        <v>0</v>
      </c>
      <c r="O3553">
        <v>1</v>
      </c>
      <c r="P3553" t="s">
        <v>1</v>
      </c>
      <c r="Q3553" t="s">
        <v>1</v>
      </c>
      <c r="R3553">
        <v>1</v>
      </c>
      <c r="S3553" t="s">
        <v>564</v>
      </c>
      <c r="T3553">
        <v>0</v>
      </c>
      <c r="U3553">
        <v>0</v>
      </c>
      <c r="V3553" t="s">
        <v>1</v>
      </c>
      <c r="W3553" t="s">
        <v>1</v>
      </c>
      <c r="X3553">
        <v>1</v>
      </c>
      <c r="Y3553" t="s">
        <v>565</v>
      </c>
    </row>
    <row r="3554" spans="1:25">
      <c r="A3554" t="s">
        <v>62</v>
      </c>
      <c r="B3554" t="s">
        <v>73</v>
      </c>
      <c r="C3554">
        <v>2018</v>
      </c>
      <c r="D3554" t="s">
        <v>74</v>
      </c>
      <c r="E3554">
        <v>19816</v>
      </c>
      <c r="F3554" s="13">
        <f t="shared" si="216"/>
        <v>98.516428146360028</v>
      </c>
      <c r="G3554" s="13">
        <f t="shared" si="217"/>
        <v>98.516428146360028</v>
      </c>
      <c r="H3554">
        <v>19.815999999999999</v>
      </c>
      <c r="I3554">
        <f t="shared" si="214"/>
        <v>9.8516428146360024E-2</v>
      </c>
      <c r="J3554">
        <f t="shared" si="215"/>
        <v>9.8516428146360024E-2</v>
      </c>
      <c r="K3554" t="s">
        <v>563</v>
      </c>
      <c r="L3554" t="s">
        <v>563</v>
      </c>
      <c r="M3554" t="s">
        <v>563</v>
      </c>
      <c r="N3554">
        <v>0</v>
      </c>
      <c r="O3554">
        <v>1</v>
      </c>
      <c r="P3554" t="s">
        <v>1</v>
      </c>
      <c r="Q3554" t="s">
        <v>1</v>
      </c>
      <c r="R3554">
        <v>1</v>
      </c>
      <c r="S3554" t="s">
        <v>564</v>
      </c>
      <c r="T3554">
        <v>0</v>
      </c>
      <c r="U3554">
        <v>0</v>
      </c>
      <c r="V3554" t="s">
        <v>1</v>
      </c>
      <c r="W3554" t="s">
        <v>1</v>
      </c>
      <c r="X3554">
        <v>1</v>
      </c>
      <c r="Y3554" t="s">
        <v>565</v>
      </c>
    </row>
    <row r="3555" spans="1:25">
      <c r="A3555" t="s">
        <v>62</v>
      </c>
      <c r="B3555" t="s">
        <v>73</v>
      </c>
      <c r="C3555">
        <v>2018</v>
      </c>
      <c r="D3555" t="s">
        <v>74</v>
      </c>
      <c r="E3555">
        <v>19934</v>
      </c>
      <c r="F3555" s="13">
        <f t="shared" si="216"/>
        <v>99.072598423663734</v>
      </c>
      <c r="G3555" s="13">
        <f t="shared" si="217"/>
        <v>99.072598423663734</v>
      </c>
      <c r="H3555">
        <v>19.934000000000001</v>
      </c>
      <c r="I3555">
        <f t="shared" si="214"/>
        <v>9.9072598423663741E-2</v>
      </c>
      <c r="J3555">
        <f t="shared" si="215"/>
        <v>9.9072598423663741E-2</v>
      </c>
      <c r="K3555" t="s">
        <v>563</v>
      </c>
      <c r="L3555" t="s">
        <v>563</v>
      </c>
      <c r="M3555" t="s">
        <v>563</v>
      </c>
      <c r="N3555">
        <v>0</v>
      </c>
      <c r="O3555">
        <v>1</v>
      </c>
      <c r="P3555" t="s">
        <v>1</v>
      </c>
      <c r="Q3555" t="s">
        <v>1</v>
      </c>
      <c r="R3555">
        <v>1</v>
      </c>
      <c r="S3555" t="s">
        <v>564</v>
      </c>
      <c r="T3555">
        <v>0</v>
      </c>
      <c r="U3555">
        <v>0</v>
      </c>
      <c r="V3555" t="s">
        <v>1</v>
      </c>
      <c r="W3555" t="s">
        <v>1</v>
      </c>
      <c r="X3555">
        <v>1</v>
      </c>
      <c r="Y3555" t="s">
        <v>565</v>
      </c>
    </row>
    <row r="3556" spans="1:25">
      <c r="A3556" t="s">
        <v>62</v>
      </c>
      <c r="B3556" t="s">
        <v>73</v>
      </c>
      <c r="C3556">
        <v>2018</v>
      </c>
      <c r="D3556" t="s">
        <v>74</v>
      </c>
      <c r="E3556">
        <v>20876</v>
      </c>
      <c r="F3556" s="13">
        <f t="shared" si="216"/>
        <v>103.50650656901432</v>
      </c>
      <c r="G3556" s="13">
        <f t="shared" si="217"/>
        <v>103.50650656901432</v>
      </c>
      <c r="H3556">
        <v>20.876000000000001</v>
      </c>
      <c r="I3556">
        <f t="shared" si="214"/>
        <v>0.10350650656901432</v>
      </c>
      <c r="J3556">
        <f t="shared" si="215"/>
        <v>0.10350650656901432</v>
      </c>
      <c r="K3556" t="s">
        <v>563</v>
      </c>
      <c r="L3556" t="s">
        <v>563</v>
      </c>
      <c r="M3556" t="s">
        <v>563</v>
      </c>
      <c r="N3556">
        <v>0</v>
      </c>
      <c r="O3556">
        <v>1</v>
      </c>
      <c r="P3556" t="s">
        <v>1</v>
      </c>
      <c r="Q3556" t="s">
        <v>1</v>
      </c>
      <c r="R3556">
        <v>1</v>
      </c>
      <c r="S3556" t="s">
        <v>564</v>
      </c>
      <c r="T3556">
        <v>0</v>
      </c>
      <c r="U3556">
        <v>0</v>
      </c>
      <c r="V3556" t="s">
        <v>1</v>
      </c>
      <c r="W3556" t="s">
        <v>1</v>
      </c>
      <c r="X3556">
        <v>1</v>
      </c>
      <c r="Y3556" t="s">
        <v>565</v>
      </c>
    </row>
    <row r="3557" spans="1:25">
      <c r="A3557" t="s">
        <v>62</v>
      </c>
      <c r="B3557" t="s">
        <v>73</v>
      </c>
      <c r="C3557">
        <v>2018</v>
      </c>
      <c r="D3557" t="s">
        <v>74</v>
      </c>
      <c r="E3557">
        <v>21281</v>
      </c>
      <c r="F3557" s="13">
        <f t="shared" si="216"/>
        <v>105.40959309306174</v>
      </c>
      <c r="G3557" s="13">
        <f t="shared" si="217"/>
        <v>105.40959309306174</v>
      </c>
      <c r="H3557">
        <v>21.280999999999999</v>
      </c>
      <c r="I3557">
        <f t="shared" si="214"/>
        <v>0.10540959309306175</v>
      </c>
      <c r="J3557">
        <f t="shared" si="215"/>
        <v>0.10540959309306175</v>
      </c>
      <c r="K3557" t="s">
        <v>563</v>
      </c>
      <c r="L3557" t="s">
        <v>563</v>
      </c>
      <c r="M3557" t="s">
        <v>563</v>
      </c>
      <c r="N3557">
        <v>0</v>
      </c>
      <c r="O3557">
        <v>1</v>
      </c>
      <c r="P3557" t="s">
        <v>1</v>
      </c>
      <c r="Q3557" t="s">
        <v>1</v>
      </c>
      <c r="R3557">
        <v>1</v>
      </c>
      <c r="S3557" t="s">
        <v>564</v>
      </c>
      <c r="T3557">
        <v>0</v>
      </c>
      <c r="U3557">
        <v>0</v>
      </c>
      <c r="V3557" t="s">
        <v>1</v>
      </c>
      <c r="W3557" t="s">
        <v>1</v>
      </c>
      <c r="X3557">
        <v>1</v>
      </c>
      <c r="Y3557" t="s">
        <v>565</v>
      </c>
    </row>
    <row r="3558" spans="1:25">
      <c r="A3558" t="s">
        <v>62</v>
      </c>
      <c r="B3558" t="s">
        <v>73</v>
      </c>
      <c r="C3558">
        <v>2018</v>
      </c>
      <c r="D3558" t="s">
        <v>74</v>
      </c>
      <c r="E3558">
        <v>21326</v>
      </c>
      <c r="F3558" s="13">
        <f t="shared" si="216"/>
        <v>105.62093070795937</v>
      </c>
      <c r="G3558" s="13">
        <f t="shared" si="217"/>
        <v>105.62093070795937</v>
      </c>
      <c r="H3558">
        <v>21.326000000000001</v>
      </c>
      <c r="I3558">
        <f t="shared" si="214"/>
        <v>0.10562093070795937</v>
      </c>
      <c r="J3558">
        <f t="shared" si="215"/>
        <v>0.10562093070795937</v>
      </c>
      <c r="K3558" t="s">
        <v>563</v>
      </c>
      <c r="L3558" t="s">
        <v>563</v>
      </c>
      <c r="M3558" t="s">
        <v>563</v>
      </c>
      <c r="N3558">
        <v>0</v>
      </c>
      <c r="O3558">
        <v>1</v>
      </c>
      <c r="P3558" t="s">
        <v>1</v>
      </c>
      <c r="Q3558" t="s">
        <v>1</v>
      </c>
      <c r="R3558">
        <v>1</v>
      </c>
      <c r="S3558" t="s">
        <v>564</v>
      </c>
      <c r="T3558">
        <v>0</v>
      </c>
      <c r="U3558">
        <v>0</v>
      </c>
      <c r="V3558" t="s">
        <v>1</v>
      </c>
      <c r="W3558" t="s">
        <v>1</v>
      </c>
      <c r="X3558">
        <v>1</v>
      </c>
      <c r="Y3558" t="s">
        <v>565</v>
      </c>
    </row>
    <row r="3559" spans="1:25">
      <c r="A3559" t="s">
        <v>62</v>
      </c>
      <c r="B3559" t="s">
        <v>73</v>
      </c>
      <c r="C3559">
        <v>2018</v>
      </c>
      <c r="D3559" t="s">
        <v>74</v>
      </c>
      <c r="E3559">
        <v>21468</v>
      </c>
      <c r="F3559" s="13">
        <f t="shared" si="216"/>
        <v>106.28766708625534</v>
      </c>
      <c r="G3559" s="13">
        <f t="shared" si="217"/>
        <v>106.28766708625534</v>
      </c>
      <c r="H3559">
        <v>21.468</v>
      </c>
      <c r="I3559">
        <f t="shared" si="214"/>
        <v>0.10628766708625534</v>
      </c>
      <c r="J3559">
        <f t="shared" si="215"/>
        <v>0.10628766708625534</v>
      </c>
      <c r="K3559" t="s">
        <v>563</v>
      </c>
      <c r="L3559" t="s">
        <v>563</v>
      </c>
      <c r="M3559" t="s">
        <v>563</v>
      </c>
      <c r="N3559">
        <v>0</v>
      </c>
      <c r="O3559">
        <v>1</v>
      </c>
      <c r="P3559" t="s">
        <v>1</v>
      </c>
      <c r="Q3559" t="s">
        <v>1</v>
      </c>
      <c r="R3559">
        <v>1</v>
      </c>
      <c r="S3559" t="s">
        <v>564</v>
      </c>
      <c r="T3559">
        <v>0</v>
      </c>
      <c r="U3559">
        <v>0</v>
      </c>
      <c r="V3559" t="s">
        <v>1</v>
      </c>
      <c r="W3559" t="s">
        <v>1</v>
      </c>
      <c r="X3559">
        <v>1</v>
      </c>
      <c r="Y3559" t="s">
        <v>565</v>
      </c>
    </row>
    <row r="3560" spans="1:25">
      <c r="A3560" t="s">
        <v>62</v>
      </c>
      <c r="B3560" t="s">
        <v>73</v>
      </c>
      <c r="C3560">
        <v>2018</v>
      </c>
      <c r="D3560" t="s">
        <v>74</v>
      </c>
      <c r="E3560">
        <v>21755</v>
      </c>
      <c r="F3560" s="13">
        <f t="shared" si="216"/>
        <v>107.63453012686628</v>
      </c>
      <c r="G3560" s="13">
        <f t="shared" si="217"/>
        <v>107.63453012686628</v>
      </c>
      <c r="H3560">
        <v>21.754999999999999</v>
      </c>
      <c r="I3560">
        <f t="shared" si="214"/>
        <v>0.10763453012686629</v>
      </c>
      <c r="J3560">
        <f t="shared" si="215"/>
        <v>0.10763453012686629</v>
      </c>
      <c r="K3560" t="s">
        <v>563</v>
      </c>
      <c r="L3560" t="s">
        <v>563</v>
      </c>
      <c r="M3560" t="s">
        <v>563</v>
      </c>
      <c r="N3560">
        <v>0</v>
      </c>
      <c r="O3560">
        <v>1</v>
      </c>
      <c r="P3560" t="s">
        <v>1</v>
      </c>
      <c r="Q3560" t="s">
        <v>1</v>
      </c>
      <c r="R3560">
        <v>1</v>
      </c>
      <c r="S3560" t="s">
        <v>564</v>
      </c>
      <c r="T3560">
        <v>0</v>
      </c>
      <c r="U3560">
        <v>0</v>
      </c>
      <c r="V3560" t="s">
        <v>1</v>
      </c>
      <c r="W3560" t="s">
        <v>1</v>
      </c>
      <c r="X3560">
        <v>1</v>
      </c>
      <c r="Y3560" t="s">
        <v>565</v>
      </c>
    </row>
    <row r="3561" spans="1:25">
      <c r="A3561" t="s">
        <v>62</v>
      </c>
      <c r="B3561" t="s">
        <v>73</v>
      </c>
      <c r="C3561">
        <v>2018</v>
      </c>
      <c r="D3561" t="s">
        <v>74</v>
      </c>
      <c r="E3561">
        <v>23084</v>
      </c>
      <c r="F3561" s="13">
        <f t="shared" si="216"/>
        <v>113.85959765457378</v>
      </c>
      <c r="G3561" s="13">
        <f t="shared" si="217"/>
        <v>113.85959765457378</v>
      </c>
      <c r="H3561">
        <v>23.084</v>
      </c>
      <c r="I3561">
        <f t="shared" si="214"/>
        <v>0.11385959765457378</v>
      </c>
      <c r="J3561">
        <f t="shared" si="215"/>
        <v>0.11385959765457378</v>
      </c>
      <c r="K3561" t="s">
        <v>563</v>
      </c>
      <c r="L3561" t="s">
        <v>563</v>
      </c>
      <c r="M3561" t="s">
        <v>563</v>
      </c>
      <c r="N3561">
        <v>0</v>
      </c>
      <c r="O3561">
        <v>1</v>
      </c>
      <c r="P3561" t="s">
        <v>1</v>
      </c>
      <c r="Q3561" t="s">
        <v>1</v>
      </c>
      <c r="R3561">
        <v>1</v>
      </c>
      <c r="S3561" t="s">
        <v>564</v>
      </c>
      <c r="T3561">
        <v>0</v>
      </c>
      <c r="U3561">
        <v>0</v>
      </c>
      <c r="V3561" t="s">
        <v>1</v>
      </c>
      <c r="W3561" t="s">
        <v>1</v>
      </c>
      <c r="X3561">
        <v>1</v>
      </c>
      <c r="Y3561" t="s">
        <v>565</v>
      </c>
    </row>
    <row r="3562" spans="1:25">
      <c r="A3562" t="s">
        <v>62</v>
      </c>
      <c r="B3562" t="s">
        <v>73</v>
      </c>
      <c r="C3562">
        <v>2018</v>
      </c>
      <c r="D3562" t="s">
        <v>74</v>
      </c>
      <c r="E3562">
        <v>23568</v>
      </c>
      <c r="F3562" s="13">
        <f t="shared" si="216"/>
        <v>116.12199927633996</v>
      </c>
      <c r="G3562" s="13">
        <f t="shared" si="217"/>
        <v>116.12199927633996</v>
      </c>
      <c r="H3562">
        <v>23.568000000000001</v>
      </c>
      <c r="I3562">
        <f t="shared" si="214"/>
        <v>0.11612199927633997</v>
      </c>
      <c r="J3562">
        <f t="shared" si="215"/>
        <v>0.11612199927633997</v>
      </c>
      <c r="K3562" t="s">
        <v>563</v>
      </c>
      <c r="L3562" t="s">
        <v>563</v>
      </c>
      <c r="M3562" t="s">
        <v>563</v>
      </c>
      <c r="N3562">
        <v>0</v>
      </c>
      <c r="O3562">
        <v>1</v>
      </c>
      <c r="P3562" t="s">
        <v>1</v>
      </c>
      <c r="Q3562" t="s">
        <v>1</v>
      </c>
      <c r="R3562">
        <v>1</v>
      </c>
      <c r="S3562" t="s">
        <v>564</v>
      </c>
      <c r="T3562">
        <v>0</v>
      </c>
      <c r="U3562">
        <v>0</v>
      </c>
      <c r="V3562" t="s">
        <v>1</v>
      </c>
      <c r="W3562" t="s">
        <v>1</v>
      </c>
      <c r="X3562">
        <v>1</v>
      </c>
      <c r="Y3562" t="s">
        <v>565</v>
      </c>
    </row>
    <row r="3563" spans="1:25">
      <c r="A3563" t="s">
        <v>62</v>
      </c>
      <c r="B3563" t="s">
        <v>73</v>
      </c>
      <c r="C3563">
        <v>2018</v>
      </c>
      <c r="D3563" t="s">
        <v>74</v>
      </c>
      <c r="E3563">
        <v>9514</v>
      </c>
      <c r="F3563" s="13">
        <f t="shared" si="216"/>
        <v>49.131726820334237</v>
      </c>
      <c r="G3563" s="13">
        <f t="shared" si="217"/>
        <v>49.131726820334237</v>
      </c>
      <c r="H3563">
        <v>9.5139999999999993</v>
      </c>
      <c r="I3563">
        <f t="shared" si="214"/>
        <v>4.9131726820334239E-2</v>
      </c>
      <c r="J3563">
        <f t="shared" si="215"/>
        <v>4.9131726820334239E-2</v>
      </c>
      <c r="K3563" t="s">
        <v>563</v>
      </c>
      <c r="L3563" t="s">
        <v>563</v>
      </c>
      <c r="M3563" t="s">
        <v>563</v>
      </c>
      <c r="N3563">
        <v>0</v>
      </c>
      <c r="O3563">
        <v>0</v>
      </c>
      <c r="P3563" t="s">
        <v>1</v>
      </c>
      <c r="Q3563" t="s">
        <v>1</v>
      </c>
      <c r="R3563">
        <v>1</v>
      </c>
      <c r="S3563" t="s">
        <v>564</v>
      </c>
      <c r="T3563">
        <v>0</v>
      </c>
      <c r="U3563">
        <v>0</v>
      </c>
      <c r="V3563" t="s">
        <v>1</v>
      </c>
      <c r="W3563" t="s">
        <v>1</v>
      </c>
      <c r="X3563">
        <v>1</v>
      </c>
      <c r="Y3563" t="s">
        <v>565</v>
      </c>
    </row>
    <row r="3564" spans="1:25">
      <c r="A3564" t="s">
        <v>62</v>
      </c>
      <c r="B3564" t="s">
        <v>73</v>
      </c>
      <c r="C3564">
        <v>2018</v>
      </c>
      <c r="D3564" t="s">
        <v>74</v>
      </c>
      <c r="E3564">
        <v>9787</v>
      </c>
      <c r="F3564" s="13">
        <f t="shared" si="216"/>
        <v>50.467527927224914</v>
      </c>
      <c r="G3564" s="13">
        <f t="shared" si="217"/>
        <v>50.467527927224914</v>
      </c>
      <c r="H3564">
        <v>9.7870000000000008</v>
      </c>
      <c r="I3564">
        <f t="shared" si="214"/>
        <v>5.0467527927224913E-2</v>
      </c>
      <c r="J3564">
        <f t="shared" si="215"/>
        <v>5.0467527927224913E-2</v>
      </c>
      <c r="K3564" t="s">
        <v>563</v>
      </c>
      <c r="L3564" t="s">
        <v>563</v>
      </c>
      <c r="M3564" t="s">
        <v>563</v>
      </c>
      <c r="N3564">
        <v>0</v>
      </c>
      <c r="O3564">
        <v>0</v>
      </c>
      <c r="P3564" t="s">
        <v>1</v>
      </c>
      <c r="Q3564" t="s">
        <v>1</v>
      </c>
      <c r="R3564">
        <v>1</v>
      </c>
      <c r="S3564" t="s">
        <v>564</v>
      </c>
      <c r="T3564">
        <v>0</v>
      </c>
      <c r="U3564">
        <v>0</v>
      </c>
      <c r="V3564" t="s">
        <v>1</v>
      </c>
      <c r="W3564" t="s">
        <v>1</v>
      </c>
      <c r="X3564">
        <v>1</v>
      </c>
      <c r="Y3564" t="s">
        <v>565</v>
      </c>
    </row>
    <row r="3565" spans="1:25">
      <c r="A3565" t="s">
        <v>62</v>
      </c>
      <c r="B3565" t="s">
        <v>73</v>
      </c>
      <c r="C3565">
        <v>2018</v>
      </c>
      <c r="D3565" t="s">
        <v>74</v>
      </c>
      <c r="E3565">
        <v>10082</v>
      </c>
      <c r="F3565" s="13">
        <f t="shared" si="216"/>
        <v>51.908809271417176</v>
      </c>
      <c r="G3565" s="13">
        <f t="shared" si="217"/>
        <v>51.908809271417176</v>
      </c>
      <c r="H3565">
        <v>10.082000000000001</v>
      </c>
      <c r="I3565">
        <f t="shared" si="214"/>
        <v>5.1908809271417174E-2</v>
      </c>
      <c r="J3565">
        <f t="shared" si="215"/>
        <v>5.1908809271417174E-2</v>
      </c>
      <c r="K3565" t="s">
        <v>563</v>
      </c>
      <c r="L3565" t="s">
        <v>563</v>
      </c>
      <c r="M3565" t="s">
        <v>563</v>
      </c>
      <c r="N3565">
        <v>0</v>
      </c>
      <c r="O3565">
        <v>0</v>
      </c>
      <c r="P3565" t="s">
        <v>1</v>
      </c>
      <c r="Q3565" t="s">
        <v>1</v>
      </c>
      <c r="R3565">
        <v>1</v>
      </c>
      <c r="S3565" t="s">
        <v>564</v>
      </c>
      <c r="T3565">
        <v>0</v>
      </c>
      <c r="U3565">
        <v>0</v>
      </c>
      <c r="V3565" t="s">
        <v>1</v>
      </c>
      <c r="W3565" t="s">
        <v>1</v>
      </c>
      <c r="X3565">
        <v>1</v>
      </c>
      <c r="Y3565" t="s">
        <v>565</v>
      </c>
    </row>
    <row r="3566" spans="1:25">
      <c r="A3566" t="s">
        <v>62</v>
      </c>
      <c r="B3566" t="s">
        <v>73</v>
      </c>
      <c r="C3566">
        <v>2018</v>
      </c>
      <c r="D3566" t="s">
        <v>74</v>
      </c>
      <c r="E3566">
        <v>10131</v>
      </c>
      <c r="F3566" s="13">
        <f t="shared" si="216"/>
        <v>52.147995310047868</v>
      </c>
      <c r="G3566" s="13">
        <f t="shared" si="217"/>
        <v>52.147995310047868</v>
      </c>
      <c r="H3566">
        <v>10.131</v>
      </c>
      <c r="I3566">
        <f t="shared" si="214"/>
        <v>5.2147995310047865E-2</v>
      </c>
      <c r="J3566">
        <f t="shared" si="215"/>
        <v>5.2147995310047865E-2</v>
      </c>
      <c r="K3566" t="s">
        <v>563</v>
      </c>
      <c r="L3566" t="s">
        <v>563</v>
      </c>
      <c r="M3566" t="s">
        <v>563</v>
      </c>
      <c r="N3566">
        <v>0</v>
      </c>
      <c r="O3566">
        <v>0</v>
      </c>
      <c r="P3566" t="s">
        <v>1</v>
      </c>
      <c r="Q3566" t="s">
        <v>1</v>
      </c>
      <c r="R3566">
        <v>1</v>
      </c>
      <c r="S3566" t="s">
        <v>564</v>
      </c>
      <c r="T3566">
        <v>0</v>
      </c>
      <c r="U3566">
        <v>0</v>
      </c>
      <c r="V3566" t="s">
        <v>1</v>
      </c>
      <c r="W3566" t="s">
        <v>1</v>
      </c>
      <c r="X3566">
        <v>1</v>
      </c>
      <c r="Y3566" t="s">
        <v>565</v>
      </c>
    </row>
    <row r="3567" spans="1:25">
      <c r="A3567" t="s">
        <v>62</v>
      </c>
      <c r="B3567" t="s">
        <v>73</v>
      </c>
      <c r="C3567">
        <v>2018</v>
      </c>
      <c r="D3567" t="s">
        <v>74</v>
      </c>
      <c r="E3567">
        <v>10586</v>
      </c>
      <c r="F3567" s="13">
        <f t="shared" si="216"/>
        <v>54.366186441727464</v>
      </c>
      <c r="G3567" s="13">
        <f t="shared" si="217"/>
        <v>54.366186441727464</v>
      </c>
      <c r="H3567">
        <v>10.586</v>
      </c>
      <c r="I3567">
        <f t="shared" si="214"/>
        <v>5.4366186441727464E-2</v>
      </c>
      <c r="J3567">
        <f t="shared" si="215"/>
        <v>5.4366186441727464E-2</v>
      </c>
      <c r="K3567" t="s">
        <v>563</v>
      </c>
      <c r="L3567" t="s">
        <v>563</v>
      </c>
      <c r="M3567" t="s">
        <v>563</v>
      </c>
      <c r="N3567">
        <v>0</v>
      </c>
      <c r="O3567">
        <v>0</v>
      </c>
      <c r="P3567" t="s">
        <v>1</v>
      </c>
      <c r="Q3567" t="s">
        <v>1</v>
      </c>
      <c r="R3567">
        <v>1</v>
      </c>
      <c r="S3567" t="s">
        <v>564</v>
      </c>
      <c r="T3567">
        <v>0</v>
      </c>
      <c r="U3567">
        <v>0</v>
      </c>
      <c r="V3567" t="s">
        <v>1</v>
      </c>
      <c r="W3567" t="s">
        <v>1</v>
      </c>
      <c r="X3567">
        <v>1</v>
      </c>
      <c r="Y3567" t="s">
        <v>565</v>
      </c>
    </row>
    <row r="3568" spans="1:25">
      <c r="A3568" t="s">
        <v>62</v>
      </c>
      <c r="B3568" t="s">
        <v>73</v>
      </c>
      <c r="C3568">
        <v>2018</v>
      </c>
      <c r="D3568" t="s">
        <v>74</v>
      </c>
      <c r="E3568">
        <v>10648</v>
      </c>
      <c r="F3568" s="13">
        <f t="shared" si="216"/>
        <v>54.668058469694735</v>
      </c>
      <c r="G3568" s="13">
        <f t="shared" si="217"/>
        <v>54.668058469694735</v>
      </c>
      <c r="H3568">
        <v>10.648</v>
      </c>
      <c r="I3568">
        <f t="shared" si="214"/>
        <v>5.4668058469694733E-2</v>
      </c>
      <c r="J3568">
        <f t="shared" si="215"/>
        <v>5.4668058469694733E-2</v>
      </c>
      <c r="K3568" t="s">
        <v>563</v>
      </c>
      <c r="L3568" t="s">
        <v>563</v>
      </c>
      <c r="M3568" t="s">
        <v>563</v>
      </c>
      <c r="N3568">
        <v>0</v>
      </c>
      <c r="O3568">
        <v>0</v>
      </c>
      <c r="P3568" t="s">
        <v>1</v>
      </c>
      <c r="Q3568" t="s">
        <v>1</v>
      </c>
      <c r="R3568">
        <v>1</v>
      </c>
      <c r="S3568" t="s">
        <v>564</v>
      </c>
      <c r="T3568">
        <v>0</v>
      </c>
      <c r="U3568">
        <v>0</v>
      </c>
      <c r="V3568" t="s">
        <v>1</v>
      </c>
      <c r="W3568" t="s">
        <v>1</v>
      </c>
      <c r="X3568">
        <v>1</v>
      </c>
      <c r="Y3568" t="s">
        <v>565</v>
      </c>
    </row>
    <row r="3569" spans="1:25">
      <c r="A3569" t="s">
        <v>62</v>
      </c>
      <c r="B3569" t="s">
        <v>73</v>
      </c>
      <c r="C3569">
        <v>2018</v>
      </c>
      <c r="D3569" t="s">
        <v>74</v>
      </c>
      <c r="E3569">
        <v>10768</v>
      </c>
      <c r="F3569" s="13">
        <f t="shared" si="216"/>
        <v>55.252068787655332</v>
      </c>
      <c r="G3569" s="13">
        <f t="shared" si="217"/>
        <v>55.252068787655332</v>
      </c>
      <c r="H3569">
        <v>10.768000000000001</v>
      </c>
      <c r="I3569">
        <f t="shared" si="214"/>
        <v>5.5252068787655331E-2</v>
      </c>
      <c r="J3569">
        <f t="shared" si="215"/>
        <v>5.5252068787655331E-2</v>
      </c>
      <c r="K3569" t="s">
        <v>563</v>
      </c>
      <c r="L3569" t="s">
        <v>563</v>
      </c>
      <c r="M3569" t="s">
        <v>563</v>
      </c>
      <c r="N3569">
        <v>0</v>
      </c>
      <c r="O3569">
        <v>0</v>
      </c>
      <c r="P3569" t="s">
        <v>1</v>
      </c>
      <c r="Q3569" t="s">
        <v>1</v>
      </c>
      <c r="R3569">
        <v>1</v>
      </c>
      <c r="S3569" t="s">
        <v>564</v>
      </c>
      <c r="T3569">
        <v>0</v>
      </c>
      <c r="U3569">
        <v>0</v>
      </c>
      <c r="V3569" t="s">
        <v>1</v>
      </c>
      <c r="W3569" t="s">
        <v>1</v>
      </c>
      <c r="X3569">
        <v>1</v>
      </c>
      <c r="Y3569" t="s">
        <v>565</v>
      </c>
    </row>
    <row r="3570" spans="1:25">
      <c r="A3570" t="s">
        <v>62</v>
      </c>
      <c r="B3570" t="s">
        <v>73</v>
      </c>
      <c r="C3570">
        <v>2018</v>
      </c>
      <c r="D3570" t="s">
        <v>74</v>
      </c>
      <c r="E3570">
        <v>10913</v>
      </c>
      <c r="F3570" s="13">
        <f t="shared" si="216"/>
        <v>55.957298607283384</v>
      </c>
      <c r="G3570" s="13">
        <f t="shared" si="217"/>
        <v>55.957298607283384</v>
      </c>
      <c r="H3570">
        <v>10.913</v>
      </c>
      <c r="I3570">
        <f t="shared" si="214"/>
        <v>5.5957298607283386E-2</v>
      </c>
      <c r="J3570">
        <f t="shared" si="215"/>
        <v>5.5957298607283386E-2</v>
      </c>
      <c r="K3570" t="s">
        <v>563</v>
      </c>
      <c r="L3570" t="s">
        <v>563</v>
      </c>
      <c r="M3570" t="s">
        <v>563</v>
      </c>
      <c r="N3570">
        <v>0</v>
      </c>
      <c r="O3570">
        <v>0</v>
      </c>
      <c r="P3570" t="s">
        <v>1</v>
      </c>
      <c r="Q3570" t="s">
        <v>1</v>
      </c>
      <c r="R3570">
        <v>1</v>
      </c>
      <c r="S3570" t="s">
        <v>564</v>
      </c>
      <c r="T3570">
        <v>0</v>
      </c>
      <c r="U3570">
        <v>0</v>
      </c>
      <c r="V3570" t="s">
        <v>1</v>
      </c>
      <c r="W3570" t="s">
        <v>1</v>
      </c>
      <c r="X3570">
        <v>1</v>
      </c>
      <c r="Y3570" t="s">
        <v>565</v>
      </c>
    </row>
    <row r="3571" spans="1:25">
      <c r="A3571" t="s">
        <v>62</v>
      </c>
      <c r="B3571" t="s">
        <v>73</v>
      </c>
      <c r="C3571">
        <v>2018</v>
      </c>
      <c r="D3571" t="s">
        <v>74</v>
      </c>
      <c r="E3571">
        <v>10973</v>
      </c>
      <c r="F3571" s="13">
        <f t="shared" si="216"/>
        <v>56.248975522283658</v>
      </c>
      <c r="G3571" s="13">
        <f t="shared" si="217"/>
        <v>56.248975522283658</v>
      </c>
      <c r="H3571">
        <v>10.973000000000001</v>
      </c>
      <c r="I3571">
        <f t="shared" si="214"/>
        <v>5.624897552228366E-2</v>
      </c>
      <c r="J3571">
        <f t="shared" si="215"/>
        <v>5.624897552228366E-2</v>
      </c>
      <c r="K3571" t="s">
        <v>563</v>
      </c>
      <c r="L3571" t="s">
        <v>563</v>
      </c>
      <c r="M3571" t="s">
        <v>563</v>
      </c>
      <c r="N3571">
        <v>0</v>
      </c>
      <c r="O3571">
        <v>0</v>
      </c>
      <c r="P3571" t="s">
        <v>1</v>
      </c>
      <c r="Q3571" t="s">
        <v>1</v>
      </c>
      <c r="R3571">
        <v>1</v>
      </c>
      <c r="S3571" t="s">
        <v>564</v>
      </c>
      <c r="T3571">
        <v>0</v>
      </c>
      <c r="U3571">
        <v>0</v>
      </c>
      <c r="V3571" t="s">
        <v>1</v>
      </c>
      <c r="W3571" t="s">
        <v>1</v>
      </c>
      <c r="X3571">
        <v>1</v>
      </c>
      <c r="Y3571" t="s">
        <v>565</v>
      </c>
    </row>
    <row r="3572" spans="1:25">
      <c r="A3572" t="s">
        <v>62</v>
      </c>
      <c r="B3572" t="s">
        <v>73</v>
      </c>
      <c r="C3572">
        <v>2018</v>
      </c>
      <c r="D3572" t="s">
        <v>74</v>
      </c>
      <c r="E3572">
        <v>10974</v>
      </c>
      <c r="F3572" s="13">
        <f t="shared" si="216"/>
        <v>56.25383610304587</v>
      </c>
      <c r="G3572" s="13">
        <f t="shared" si="217"/>
        <v>56.25383610304587</v>
      </c>
      <c r="H3572">
        <v>10.974</v>
      </c>
      <c r="I3572">
        <f t="shared" si="214"/>
        <v>5.6253836103045872E-2</v>
      </c>
      <c r="J3572">
        <f t="shared" si="215"/>
        <v>5.6253836103045872E-2</v>
      </c>
      <c r="K3572" t="s">
        <v>563</v>
      </c>
      <c r="L3572" t="s">
        <v>563</v>
      </c>
      <c r="M3572" t="s">
        <v>563</v>
      </c>
      <c r="N3572">
        <v>0</v>
      </c>
      <c r="O3572">
        <v>0</v>
      </c>
      <c r="P3572" t="s">
        <v>1</v>
      </c>
      <c r="Q3572" t="s">
        <v>1</v>
      </c>
      <c r="R3572">
        <v>1</v>
      </c>
      <c r="S3572" t="s">
        <v>564</v>
      </c>
      <c r="T3572">
        <v>0</v>
      </c>
      <c r="U3572">
        <v>0</v>
      </c>
      <c r="V3572" t="s">
        <v>1</v>
      </c>
      <c r="W3572" t="s">
        <v>1</v>
      </c>
      <c r="X3572">
        <v>1</v>
      </c>
      <c r="Y3572" t="s">
        <v>565</v>
      </c>
    </row>
    <row r="3573" spans="1:25">
      <c r="A3573" t="s">
        <v>62</v>
      </c>
      <c r="B3573" t="s">
        <v>73</v>
      </c>
      <c r="C3573">
        <v>2018</v>
      </c>
      <c r="D3573" t="s">
        <v>74</v>
      </c>
      <c r="E3573">
        <v>11035</v>
      </c>
      <c r="F3573" s="13">
        <f t="shared" si="216"/>
        <v>56.550288227089538</v>
      </c>
      <c r="G3573" s="13">
        <f t="shared" si="217"/>
        <v>56.550288227089538</v>
      </c>
      <c r="H3573">
        <v>11.035</v>
      </c>
      <c r="I3573">
        <f t="shared" si="214"/>
        <v>5.6550288227089539E-2</v>
      </c>
      <c r="J3573">
        <f t="shared" si="215"/>
        <v>5.6550288227089539E-2</v>
      </c>
      <c r="K3573" t="s">
        <v>563</v>
      </c>
      <c r="L3573" t="s">
        <v>563</v>
      </c>
      <c r="M3573" t="s">
        <v>563</v>
      </c>
      <c r="N3573">
        <v>0</v>
      </c>
      <c r="O3573">
        <v>0</v>
      </c>
      <c r="P3573" t="s">
        <v>1</v>
      </c>
      <c r="Q3573" t="s">
        <v>1</v>
      </c>
      <c r="R3573">
        <v>1</v>
      </c>
      <c r="S3573" t="s">
        <v>564</v>
      </c>
      <c r="T3573">
        <v>0</v>
      </c>
      <c r="U3573">
        <v>0</v>
      </c>
      <c r="V3573" t="s">
        <v>1</v>
      </c>
      <c r="W3573" t="s">
        <v>1</v>
      </c>
      <c r="X3573">
        <v>1</v>
      </c>
      <c r="Y3573" t="s">
        <v>565</v>
      </c>
    </row>
    <row r="3574" spans="1:25">
      <c r="A3574" t="s">
        <v>62</v>
      </c>
      <c r="B3574" t="s">
        <v>73</v>
      </c>
      <c r="C3574">
        <v>2018</v>
      </c>
      <c r="D3574" t="s">
        <v>74</v>
      </c>
      <c r="E3574">
        <v>11170</v>
      </c>
      <c r="F3574" s="13">
        <f t="shared" si="216"/>
        <v>57.206069727591789</v>
      </c>
      <c r="G3574" s="13">
        <f t="shared" si="217"/>
        <v>57.206069727591789</v>
      </c>
      <c r="H3574">
        <v>11.17</v>
      </c>
      <c r="I3574">
        <f t="shared" si="214"/>
        <v>5.7206069727591791E-2</v>
      </c>
      <c r="J3574">
        <f t="shared" si="215"/>
        <v>5.7206069727591791E-2</v>
      </c>
      <c r="K3574" t="s">
        <v>563</v>
      </c>
      <c r="L3574" t="s">
        <v>563</v>
      </c>
      <c r="M3574" t="s">
        <v>563</v>
      </c>
      <c r="N3574">
        <v>0</v>
      </c>
      <c r="O3574">
        <v>0</v>
      </c>
      <c r="P3574" t="s">
        <v>1</v>
      </c>
      <c r="Q3574" t="s">
        <v>1</v>
      </c>
      <c r="R3574">
        <v>1</v>
      </c>
      <c r="S3574" t="s">
        <v>564</v>
      </c>
      <c r="T3574">
        <v>0</v>
      </c>
      <c r="U3574">
        <v>0</v>
      </c>
      <c r="V3574" t="s">
        <v>1</v>
      </c>
      <c r="W3574" t="s">
        <v>1</v>
      </c>
      <c r="X3574">
        <v>1</v>
      </c>
      <c r="Y3574" t="s">
        <v>565</v>
      </c>
    </row>
    <row r="3575" spans="1:25">
      <c r="A3575" t="s">
        <v>62</v>
      </c>
      <c r="B3575" t="s">
        <v>73</v>
      </c>
      <c r="C3575">
        <v>2018</v>
      </c>
      <c r="D3575" t="s">
        <v>74</v>
      </c>
      <c r="E3575">
        <v>11249</v>
      </c>
      <c r="F3575" s="13">
        <f t="shared" si="216"/>
        <v>57.589632647714765</v>
      </c>
      <c r="G3575" s="13">
        <f t="shared" si="217"/>
        <v>57.589632647714765</v>
      </c>
      <c r="H3575">
        <v>11.249000000000001</v>
      </c>
      <c r="I3575">
        <f t="shared" si="214"/>
        <v>5.7589632647714765E-2</v>
      </c>
      <c r="J3575">
        <f t="shared" si="215"/>
        <v>5.7589632647714765E-2</v>
      </c>
      <c r="K3575" t="s">
        <v>563</v>
      </c>
      <c r="L3575" t="s">
        <v>563</v>
      </c>
      <c r="M3575" t="s">
        <v>563</v>
      </c>
      <c r="N3575">
        <v>0</v>
      </c>
      <c r="O3575">
        <v>0</v>
      </c>
      <c r="P3575" t="s">
        <v>1</v>
      </c>
      <c r="Q3575" t="s">
        <v>1</v>
      </c>
      <c r="R3575">
        <v>1</v>
      </c>
      <c r="S3575" t="s">
        <v>564</v>
      </c>
      <c r="T3575">
        <v>0</v>
      </c>
      <c r="U3575">
        <v>0</v>
      </c>
      <c r="V3575" t="s">
        <v>1</v>
      </c>
      <c r="W3575" t="s">
        <v>1</v>
      </c>
      <c r="X3575">
        <v>1</v>
      </c>
      <c r="Y3575" t="s">
        <v>565</v>
      </c>
    </row>
    <row r="3576" spans="1:25">
      <c r="A3576" t="s">
        <v>62</v>
      </c>
      <c r="B3576" t="s">
        <v>73</v>
      </c>
      <c r="C3576">
        <v>2018</v>
      </c>
      <c r="D3576" t="s">
        <v>74</v>
      </c>
      <c r="E3576">
        <v>11395</v>
      </c>
      <c r="F3576" s="13">
        <f t="shared" si="216"/>
        <v>58.298129367515848</v>
      </c>
      <c r="G3576" s="13">
        <f t="shared" si="217"/>
        <v>58.298129367515848</v>
      </c>
      <c r="H3576">
        <v>11.395</v>
      </c>
      <c r="I3576">
        <f t="shared" si="214"/>
        <v>5.8298129367515848E-2</v>
      </c>
      <c r="J3576">
        <f t="shared" si="215"/>
        <v>5.8298129367515848E-2</v>
      </c>
      <c r="K3576" t="s">
        <v>563</v>
      </c>
      <c r="L3576" t="s">
        <v>563</v>
      </c>
      <c r="M3576" t="s">
        <v>563</v>
      </c>
      <c r="N3576">
        <v>0</v>
      </c>
      <c r="O3576">
        <v>0</v>
      </c>
      <c r="P3576" t="s">
        <v>1</v>
      </c>
      <c r="Q3576" t="s">
        <v>1</v>
      </c>
      <c r="R3576">
        <v>1</v>
      </c>
      <c r="S3576" t="s">
        <v>564</v>
      </c>
      <c r="T3576">
        <v>0</v>
      </c>
      <c r="U3576">
        <v>0</v>
      </c>
      <c r="V3576" t="s">
        <v>1</v>
      </c>
      <c r="W3576" t="s">
        <v>1</v>
      </c>
      <c r="X3576">
        <v>1</v>
      </c>
      <c r="Y3576" t="s">
        <v>565</v>
      </c>
    </row>
    <row r="3577" spans="1:25">
      <c r="A3577" t="s">
        <v>62</v>
      </c>
      <c r="B3577" t="s">
        <v>73</v>
      </c>
      <c r="C3577">
        <v>2018</v>
      </c>
      <c r="D3577" t="s">
        <v>74</v>
      </c>
      <c r="E3577">
        <v>11454</v>
      </c>
      <c r="F3577" s="13">
        <f t="shared" si="216"/>
        <v>58.584305963966607</v>
      </c>
      <c r="G3577" s="13">
        <f t="shared" si="217"/>
        <v>58.584305963966607</v>
      </c>
      <c r="H3577">
        <v>11.454000000000001</v>
      </c>
      <c r="I3577">
        <f t="shared" si="214"/>
        <v>5.8584305963966604E-2</v>
      </c>
      <c r="J3577">
        <f t="shared" si="215"/>
        <v>5.8584305963966604E-2</v>
      </c>
      <c r="K3577" t="s">
        <v>563</v>
      </c>
      <c r="L3577" t="s">
        <v>563</v>
      </c>
      <c r="M3577" t="s">
        <v>563</v>
      </c>
      <c r="N3577">
        <v>0</v>
      </c>
      <c r="O3577">
        <v>0</v>
      </c>
      <c r="P3577" t="s">
        <v>1</v>
      </c>
      <c r="Q3577" t="s">
        <v>1</v>
      </c>
      <c r="R3577">
        <v>1</v>
      </c>
      <c r="S3577" t="s">
        <v>564</v>
      </c>
      <c r="T3577">
        <v>0</v>
      </c>
      <c r="U3577">
        <v>0</v>
      </c>
      <c r="V3577" t="s">
        <v>1</v>
      </c>
      <c r="W3577" t="s">
        <v>1</v>
      </c>
      <c r="X3577">
        <v>1</v>
      </c>
      <c r="Y3577" t="s">
        <v>565</v>
      </c>
    </row>
    <row r="3578" spans="1:25">
      <c r="A3578" t="s">
        <v>62</v>
      </c>
      <c r="B3578" t="s">
        <v>73</v>
      </c>
      <c r="C3578">
        <v>2018</v>
      </c>
      <c r="D3578" t="s">
        <v>74</v>
      </c>
      <c r="E3578">
        <v>11622</v>
      </c>
      <c r="F3578" s="13">
        <f t="shared" si="216"/>
        <v>59.398764862094104</v>
      </c>
      <c r="G3578" s="13">
        <f t="shared" si="217"/>
        <v>59.398764862094104</v>
      </c>
      <c r="H3578">
        <v>11.622</v>
      </c>
      <c r="I3578">
        <f t="shared" si="214"/>
        <v>5.9398764862094104E-2</v>
      </c>
      <c r="J3578">
        <f t="shared" si="215"/>
        <v>5.9398764862094104E-2</v>
      </c>
      <c r="K3578" t="s">
        <v>563</v>
      </c>
      <c r="L3578" t="s">
        <v>563</v>
      </c>
      <c r="M3578" t="s">
        <v>563</v>
      </c>
      <c r="N3578">
        <v>0</v>
      </c>
      <c r="O3578">
        <v>0</v>
      </c>
      <c r="P3578" t="s">
        <v>1</v>
      </c>
      <c r="Q3578" t="s">
        <v>1</v>
      </c>
      <c r="R3578">
        <v>1</v>
      </c>
      <c r="S3578" t="s">
        <v>564</v>
      </c>
      <c r="T3578">
        <v>0</v>
      </c>
      <c r="U3578">
        <v>0</v>
      </c>
      <c r="V3578" t="s">
        <v>1</v>
      </c>
      <c r="W3578" t="s">
        <v>1</v>
      </c>
      <c r="X3578">
        <v>1</v>
      </c>
      <c r="Y3578" t="s">
        <v>565</v>
      </c>
    </row>
    <row r="3579" spans="1:25">
      <c r="A3579" t="s">
        <v>62</v>
      </c>
      <c r="B3579" t="s">
        <v>73</v>
      </c>
      <c r="C3579">
        <v>2018</v>
      </c>
      <c r="D3579" t="s">
        <v>74</v>
      </c>
      <c r="E3579">
        <v>11931</v>
      </c>
      <c r="F3579" s="13">
        <f t="shared" si="216"/>
        <v>60.895202285145416</v>
      </c>
      <c r="G3579" s="13">
        <f t="shared" si="217"/>
        <v>60.895202285145416</v>
      </c>
      <c r="H3579">
        <v>11.930999999999999</v>
      </c>
      <c r="I3579">
        <f t="shared" si="214"/>
        <v>6.0895202285145417E-2</v>
      </c>
      <c r="J3579">
        <f t="shared" si="215"/>
        <v>6.0895202285145417E-2</v>
      </c>
      <c r="K3579" t="s">
        <v>563</v>
      </c>
      <c r="L3579" t="s">
        <v>563</v>
      </c>
      <c r="M3579" t="s">
        <v>563</v>
      </c>
      <c r="N3579">
        <v>0</v>
      </c>
      <c r="O3579">
        <v>0</v>
      </c>
      <c r="P3579" t="s">
        <v>1</v>
      </c>
      <c r="Q3579" t="s">
        <v>1</v>
      </c>
      <c r="R3579">
        <v>1</v>
      </c>
      <c r="S3579" t="s">
        <v>564</v>
      </c>
      <c r="T3579">
        <v>0</v>
      </c>
      <c r="U3579">
        <v>0</v>
      </c>
      <c r="V3579" t="s">
        <v>1</v>
      </c>
      <c r="W3579" t="s">
        <v>1</v>
      </c>
      <c r="X3579">
        <v>1</v>
      </c>
      <c r="Y3579" t="s">
        <v>565</v>
      </c>
    </row>
    <row r="3580" spans="1:25">
      <c r="A3580" t="s">
        <v>62</v>
      </c>
      <c r="B3580" t="s">
        <v>73</v>
      </c>
      <c r="C3580">
        <v>2018</v>
      </c>
      <c r="D3580" t="s">
        <v>74</v>
      </c>
      <c r="E3580">
        <v>12002</v>
      </c>
      <c r="F3580" s="13">
        <f t="shared" si="216"/>
        <v>61.238758436263154</v>
      </c>
      <c r="G3580" s="13">
        <f t="shared" si="217"/>
        <v>61.238758436263154</v>
      </c>
      <c r="H3580">
        <v>12.002000000000001</v>
      </c>
      <c r="I3580">
        <f t="shared" si="214"/>
        <v>6.1238758436263155E-2</v>
      </c>
      <c r="J3580">
        <f t="shared" si="215"/>
        <v>6.1238758436263155E-2</v>
      </c>
      <c r="K3580" t="s">
        <v>563</v>
      </c>
      <c r="L3580" t="s">
        <v>563</v>
      </c>
      <c r="M3580" t="s">
        <v>563</v>
      </c>
      <c r="N3580">
        <v>0</v>
      </c>
      <c r="O3580">
        <v>0</v>
      </c>
      <c r="P3580" t="s">
        <v>1</v>
      </c>
      <c r="Q3580" t="s">
        <v>1</v>
      </c>
      <c r="R3580">
        <v>1</v>
      </c>
      <c r="S3580" t="s">
        <v>564</v>
      </c>
      <c r="T3580">
        <v>0</v>
      </c>
      <c r="U3580">
        <v>0</v>
      </c>
      <c r="V3580" t="s">
        <v>1</v>
      </c>
      <c r="W3580" t="s">
        <v>1</v>
      </c>
      <c r="X3580">
        <v>1</v>
      </c>
      <c r="Y3580" t="s">
        <v>565</v>
      </c>
    </row>
    <row r="3581" spans="1:25">
      <c r="A3581" t="s">
        <v>62</v>
      </c>
      <c r="B3581" t="s">
        <v>73</v>
      </c>
      <c r="C3581">
        <v>2018</v>
      </c>
      <c r="D3581" t="s">
        <v>74</v>
      </c>
      <c r="E3581">
        <v>12277</v>
      </c>
      <c r="F3581" s="13">
        <f t="shared" si="216"/>
        <v>62.568446106611255</v>
      </c>
      <c r="G3581" s="13">
        <f t="shared" si="217"/>
        <v>62.568446106611255</v>
      </c>
      <c r="H3581">
        <v>12.276999999999999</v>
      </c>
      <c r="I3581">
        <f t="shared" si="214"/>
        <v>6.2568446106611261E-2</v>
      </c>
      <c r="J3581">
        <f t="shared" si="215"/>
        <v>6.2568446106611261E-2</v>
      </c>
      <c r="K3581" t="s">
        <v>563</v>
      </c>
      <c r="L3581" t="s">
        <v>563</v>
      </c>
      <c r="M3581" t="s">
        <v>563</v>
      </c>
      <c r="N3581">
        <v>0</v>
      </c>
      <c r="O3581">
        <v>0</v>
      </c>
      <c r="P3581" t="s">
        <v>1</v>
      </c>
      <c r="Q3581" t="s">
        <v>1</v>
      </c>
      <c r="R3581">
        <v>1</v>
      </c>
      <c r="S3581" t="s">
        <v>564</v>
      </c>
      <c r="T3581">
        <v>0</v>
      </c>
      <c r="U3581">
        <v>0</v>
      </c>
      <c r="V3581" t="s">
        <v>1</v>
      </c>
      <c r="W3581" t="s">
        <v>1</v>
      </c>
      <c r="X3581">
        <v>1</v>
      </c>
      <c r="Y3581" t="s">
        <v>565</v>
      </c>
    </row>
    <row r="3582" spans="1:25">
      <c r="A3582" t="s">
        <v>62</v>
      </c>
      <c r="B3582" t="s">
        <v>73</v>
      </c>
      <c r="C3582">
        <v>2018</v>
      </c>
      <c r="D3582" t="s">
        <v>74</v>
      </c>
      <c r="E3582">
        <v>12344</v>
      </c>
      <c r="F3582" s="13">
        <f t="shared" si="216"/>
        <v>62.892171371119453</v>
      </c>
      <c r="G3582" s="13">
        <f t="shared" si="217"/>
        <v>62.892171371119453</v>
      </c>
      <c r="H3582">
        <v>12.343999999999999</v>
      </c>
      <c r="I3582">
        <f t="shared" si="214"/>
        <v>6.2892171371119451E-2</v>
      </c>
      <c r="J3582">
        <f t="shared" si="215"/>
        <v>6.2892171371119451E-2</v>
      </c>
      <c r="K3582" t="s">
        <v>563</v>
      </c>
      <c r="L3582" t="s">
        <v>563</v>
      </c>
      <c r="M3582" t="s">
        <v>563</v>
      </c>
      <c r="N3582">
        <v>0</v>
      </c>
      <c r="O3582">
        <v>0</v>
      </c>
      <c r="P3582" t="s">
        <v>1</v>
      </c>
      <c r="Q3582" t="s">
        <v>1</v>
      </c>
      <c r="R3582">
        <v>1</v>
      </c>
      <c r="S3582" t="s">
        <v>564</v>
      </c>
      <c r="T3582">
        <v>0</v>
      </c>
      <c r="U3582">
        <v>0</v>
      </c>
      <c r="V3582" t="s">
        <v>1</v>
      </c>
      <c r="W3582" t="s">
        <v>1</v>
      </c>
      <c r="X3582">
        <v>1</v>
      </c>
      <c r="Y3582" t="s">
        <v>565</v>
      </c>
    </row>
    <row r="3583" spans="1:25">
      <c r="A3583" t="s">
        <v>62</v>
      </c>
      <c r="B3583" t="s">
        <v>73</v>
      </c>
      <c r="C3583">
        <v>2018</v>
      </c>
      <c r="D3583" t="s">
        <v>74</v>
      </c>
      <c r="E3583">
        <v>12680</v>
      </c>
      <c r="F3583" s="13">
        <f t="shared" si="216"/>
        <v>64.514267197494434</v>
      </c>
      <c r="G3583" s="13">
        <f t="shared" si="217"/>
        <v>64.514267197494434</v>
      </c>
      <c r="H3583">
        <v>12.68</v>
      </c>
      <c r="I3583">
        <f t="shared" si="214"/>
        <v>6.4514267197494438E-2</v>
      </c>
      <c r="J3583">
        <f t="shared" si="215"/>
        <v>6.4514267197494438E-2</v>
      </c>
      <c r="K3583" t="s">
        <v>563</v>
      </c>
      <c r="L3583" t="s">
        <v>563</v>
      </c>
      <c r="M3583" t="s">
        <v>563</v>
      </c>
      <c r="N3583">
        <v>0</v>
      </c>
      <c r="O3583">
        <v>0</v>
      </c>
      <c r="P3583" t="s">
        <v>1</v>
      </c>
      <c r="Q3583" t="s">
        <v>1</v>
      </c>
      <c r="R3583">
        <v>1</v>
      </c>
      <c r="S3583" t="s">
        <v>564</v>
      </c>
      <c r="T3583">
        <v>0</v>
      </c>
      <c r="U3583">
        <v>0</v>
      </c>
      <c r="V3583" t="s">
        <v>1</v>
      </c>
      <c r="W3583" t="s">
        <v>1</v>
      </c>
      <c r="X3583">
        <v>1</v>
      </c>
      <c r="Y3583" t="s">
        <v>565</v>
      </c>
    </row>
    <row r="3584" spans="1:25">
      <c r="A3584" t="s">
        <v>62</v>
      </c>
      <c r="B3584" t="s">
        <v>73</v>
      </c>
      <c r="C3584">
        <v>2018</v>
      </c>
      <c r="D3584" t="s">
        <v>74</v>
      </c>
      <c r="E3584">
        <v>12736</v>
      </c>
      <c r="F3584" s="13">
        <f t="shared" si="216"/>
        <v>64.784398486055707</v>
      </c>
      <c r="G3584" s="13">
        <f t="shared" si="217"/>
        <v>64.784398486055707</v>
      </c>
      <c r="H3584">
        <v>12.736000000000001</v>
      </c>
      <c r="I3584">
        <f t="shared" si="214"/>
        <v>6.4784398486055703E-2</v>
      </c>
      <c r="J3584">
        <f t="shared" si="215"/>
        <v>6.4784398486055703E-2</v>
      </c>
      <c r="K3584" t="s">
        <v>563</v>
      </c>
      <c r="L3584" t="s">
        <v>563</v>
      </c>
      <c r="M3584" t="s">
        <v>563</v>
      </c>
      <c r="N3584">
        <v>0</v>
      </c>
      <c r="O3584">
        <v>0</v>
      </c>
      <c r="P3584" t="s">
        <v>1</v>
      </c>
      <c r="Q3584" t="s">
        <v>1</v>
      </c>
      <c r="R3584">
        <v>1</v>
      </c>
      <c r="S3584" t="s">
        <v>564</v>
      </c>
      <c r="T3584">
        <v>0</v>
      </c>
      <c r="U3584">
        <v>0</v>
      </c>
      <c r="V3584" t="s">
        <v>1</v>
      </c>
      <c r="W3584" t="s">
        <v>1</v>
      </c>
      <c r="X3584">
        <v>1</v>
      </c>
      <c r="Y3584" t="s">
        <v>565</v>
      </c>
    </row>
    <row r="3585" spans="1:25">
      <c r="A3585" t="s">
        <v>62</v>
      </c>
      <c r="B3585" t="s">
        <v>73</v>
      </c>
      <c r="C3585">
        <v>2018</v>
      </c>
      <c r="D3585" t="s">
        <v>74</v>
      </c>
      <c r="E3585">
        <v>12907</v>
      </c>
      <c r="F3585" s="13">
        <f t="shared" si="216"/>
        <v>65.608884128725578</v>
      </c>
      <c r="G3585" s="13">
        <f t="shared" si="217"/>
        <v>65.608884128725578</v>
      </c>
      <c r="H3585">
        <v>12.907</v>
      </c>
      <c r="I3585">
        <f t="shared" si="214"/>
        <v>6.5608884128725578E-2</v>
      </c>
      <c r="J3585">
        <f t="shared" si="215"/>
        <v>6.5608884128725578E-2</v>
      </c>
      <c r="K3585" t="s">
        <v>563</v>
      </c>
      <c r="L3585" t="s">
        <v>563</v>
      </c>
      <c r="M3585" t="s">
        <v>563</v>
      </c>
      <c r="N3585">
        <v>0</v>
      </c>
      <c r="O3585">
        <v>0</v>
      </c>
      <c r="P3585" t="s">
        <v>1</v>
      </c>
      <c r="Q3585" t="s">
        <v>1</v>
      </c>
      <c r="R3585">
        <v>1</v>
      </c>
      <c r="S3585" t="s">
        <v>564</v>
      </c>
      <c r="T3585">
        <v>0</v>
      </c>
      <c r="U3585">
        <v>0</v>
      </c>
      <c r="V3585" t="s">
        <v>1</v>
      </c>
      <c r="W3585" t="s">
        <v>1</v>
      </c>
      <c r="X3585">
        <v>1</v>
      </c>
      <c r="Y3585" t="s">
        <v>565</v>
      </c>
    </row>
    <row r="3586" spans="1:25">
      <c r="A3586" t="s">
        <v>62</v>
      </c>
      <c r="B3586" t="s">
        <v>73</v>
      </c>
      <c r="C3586">
        <v>2018</v>
      </c>
      <c r="D3586" t="s">
        <v>74</v>
      </c>
      <c r="E3586">
        <v>13543</v>
      </c>
      <c r="F3586" s="13">
        <f t="shared" si="216"/>
        <v>68.670489021594477</v>
      </c>
      <c r="G3586" s="13">
        <f t="shared" si="217"/>
        <v>68.670489021594477</v>
      </c>
      <c r="H3586">
        <v>13.542999999999999</v>
      </c>
      <c r="I3586">
        <f t="shared" si="214"/>
        <v>6.8670489021594477E-2</v>
      </c>
      <c r="J3586">
        <f t="shared" si="215"/>
        <v>6.8670489021594477E-2</v>
      </c>
      <c r="K3586" t="s">
        <v>563</v>
      </c>
      <c r="L3586" t="s">
        <v>563</v>
      </c>
      <c r="M3586" t="s">
        <v>563</v>
      </c>
      <c r="N3586">
        <v>0</v>
      </c>
      <c r="O3586">
        <v>0</v>
      </c>
      <c r="P3586" t="s">
        <v>1</v>
      </c>
      <c r="Q3586" t="s">
        <v>1</v>
      </c>
      <c r="R3586">
        <v>1</v>
      </c>
      <c r="S3586" t="s">
        <v>564</v>
      </c>
      <c r="T3586">
        <v>0</v>
      </c>
      <c r="U3586">
        <v>0</v>
      </c>
      <c r="V3586" t="s">
        <v>1</v>
      </c>
      <c r="W3586" t="s">
        <v>1</v>
      </c>
      <c r="X3586">
        <v>1</v>
      </c>
      <c r="Y3586" t="s">
        <v>565</v>
      </c>
    </row>
    <row r="3587" spans="1:25">
      <c r="A3587" t="s">
        <v>62</v>
      </c>
      <c r="B3587" t="s">
        <v>73</v>
      </c>
      <c r="C3587">
        <v>2018</v>
      </c>
      <c r="D3587" t="s">
        <v>74</v>
      </c>
      <c r="E3587">
        <v>13885</v>
      </c>
      <c r="F3587" s="13">
        <f t="shared" si="216"/>
        <v>70.313723958340063</v>
      </c>
      <c r="G3587" s="13">
        <f t="shared" si="217"/>
        <v>70.313723958340063</v>
      </c>
      <c r="H3587">
        <v>13.885</v>
      </c>
      <c r="I3587">
        <f t="shared" si="214"/>
        <v>7.0313723958340069E-2</v>
      </c>
      <c r="J3587">
        <f t="shared" si="215"/>
        <v>7.0313723958340069E-2</v>
      </c>
      <c r="K3587" t="s">
        <v>563</v>
      </c>
      <c r="L3587" t="s">
        <v>563</v>
      </c>
      <c r="M3587" t="s">
        <v>563</v>
      </c>
      <c r="N3587">
        <v>0</v>
      </c>
      <c r="O3587">
        <v>0</v>
      </c>
      <c r="P3587" t="s">
        <v>1</v>
      </c>
      <c r="Q3587" t="s">
        <v>1</v>
      </c>
      <c r="R3587">
        <v>1</v>
      </c>
      <c r="S3587" t="s">
        <v>564</v>
      </c>
      <c r="T3587">
        <v>0</v>
      </c>
      <c r="U3587">
        <v>0</v>
      </c>
      <c r="V3587" t="s">
        <v>1</v>
      </c>
      <c r="W3587" t="s">
        <v>1</v>
      </c>
      <c r="X3587">
        <v>1</v>
      </c>
      <c r="Y3587" t="s">
        <v>565</v>
      </c>
    </row>
    <row r="3588" spans="1:25">
      <c r="A3588" t="s">
        <v>62</v>
      </c>
      <c r="B3588" t="s">
        <v>73</v>
      </c>
      <c r="C3588">
        <v>2018</v>
      </c>
      <c r="D3588" t="s">
        <v>74</v>
      </c>
      <c r="E3588">
        <v>13912</v>
      </c>
      <c r="F3588" s="13">
        <f t="shared" si="216"/>
        <v>70.443363077756544</v>
      </c>
      <c r="G3588" s="13">
        <f t="shared" si="217"/>
        <v>70.443363077756544</v>
      </c>
      <c r="H3588">
        <v>13.912000000000001</v>
      </c>
      <c r="I3588">
        <f t="shared" si="214"/>
        <v>7.0443363077756546E-2</v>
      </c>
      <c r="J3588">
        <f t="shared" si="215"/>
        <v>7.0443363077756546E-2</v>
      </c>
      <c r="K3588" t="s">
        <v>563</v>
      </c>
      <c r="L3588" t="s">
        <v>563</v>
      </c>
      <c r="M3588" t="s">
        <v>563</v>
      </c>
      <c r="N3588">
        <v>0</v>
      </c>
      <c r="O3588">
        <v>0</v>
      </c>
      <c r="P3588" t="s">
        <v>1</v>
      </c>
      <c r="Q3588" t="s">
        <v>1</v>
      </c>
      <c r="R3588">
        <v>1</v>
      </c>
      <c r="S3588" t="s">
        <v>564</v>
      </c>
      <c r="T3588">
        <v>0</v>
      </c>
      <c r="U3588">
        <v>0</v>
      </c>
      <c r="V3588" t="s">
        <v>1</v>
      </c>
      <c r="W3588" t="s">
        <v>1</v>
      </c>
      <c r="X3588">
        <v>1</v>
      </c>
      <c r="Y3588" t="s">
        <v>565</v>
      </c>
    </row>
    <row r="3589" spans="1:25">
      <c r="A3589" t="s">
        <v>62</v>
      </c>
      <c r="B3589" t="s">
        <v>73</v>
      </c>
      <c r="C3589">
        <v>2018</v>
      </c>
      <c r="D3589" t="s">
        <v>74</v>
      </c>
      <c r="E3589">
        <v>13931</v>
      </c>
      <c r="F3589" s="13">
        <f t="shared" si="216"/>
        <v>70.534582792478105</v>
      </c>
      <c r="G3589" s="13">
        <f t="shared" si="217"/>
        <v>70.534582792478105</v>
      </c>
      <c r="H3589">
        <v>13.930999999999999</v>
      </c>
      <c r="I3589">
        <f t="shared" si="214"/>
        <v>7.0534582792478109E-2</v>
      </c>
      <c r="J3589">
        <f t="shared" si="215"/>
        <v>7.0534582792478109E-2</v>
      </c>
      <c r="K3589" t="s">
        <v>563</v>
      </c>
      <c r="L3589" t="s">
        <v>563</v>
      </c>
      <c r="M3589" t="s">
        <v>563</v>
      </c>
      <c r="N3589">
        <v>0</v>
      </c>
      <c r="O3589">
        <v>0</v>
      </c>
      <c r="P3589" t="s">
        <v>1</v>
      </c>
      <c r="Q3589" t="s">
        <v>1</v>
      </c>
      <c r="R3589">
        <v>1</v>
      </c>
      <c r="S3589" t="s">
        <v>564</v>
      </c>
      <c r="T3589">
        <v>0</v>
      </c>
      <c r="U3589">
        <v>0</v>
      </c>
      <c r="V3589" t="s">
        <v>1</v>
      </c>
      <c r="W3589" t="s">
        <v>1</v>
      </c>
      <c r="X3589">
        <v>1</v>
      </c>
      <c r="Y3589" t="s">
        <v>565</v>
      </c>
    </row>
    <row r="3590" spans="1:25">
      <c r="A3590" t="s">
        <v>62</v>
      </c>
      <c r="B3590" t="s">
        <v>73</v>
      </c>
      <c r="C3590">
        <v>2018</v>
      </c>
      <c r="D3590" t="s">
        <v>74</v>
      </c>
      <c r="E3590">
        <v>13931</v>
      </c>
      <c r="F3590" s="13">
        <f t="shared" si="216"/>
        <v>70.534582792478105</v>
      </c>
      <c r="G3590" s="13">
        <f t="shared" si="217"/>
        <v>70.534582792478105</v>
      </c>
      <c r="H3590">
        <v>13.930999999999999</v>
      </c>
      <c r="I3590">
        <f t="shared" si="214"/>
        <v>7.0534582792478109E-2</v>
      </c>
      <c r="J3590">
        <f t="shared" si="215"/>
        <v>7.0534582792478109E-2</v>
      </c>
      <c r="K3590" t="s">
        <v>563</v>
      </c>
      <c r="L3590" t="s">
        <v>563</v>
      </c>
      <c r="M3590" t="s">
        <v>563</v>
      </c>
      <c r="N3590">
        <v>0</v>
      </c>
      <c r="O3590">
        <v>0</v>
      </c>
      <c r="P3590" t="s">
        <v>1</v>
      </c>
      <c r="Q3590" t="s">
        <v>1</v>
      </c>
      <c r="R3590">
        <v>1</v>
      </c>
      <c r="S3590" t="s">
        <v>564</v>
      </c>
      <c r="T3590">
        <v>0</v>
      </c>
      <c r="U3590">
        <v>0</v>
      </c>
      <c r="V3590" t="s">
        <v>1</v>
      </c>
      <c r="W3590" t="s">
        <v>1</v>
      </c>
      <c r="X3590">
        <v>1</v>
      </c>
      <c r="Y3590" t="s">
        <v>565</v>
      </c>
    </row>
    <row r="3591" spans="1:25">
      <c r="A3591" t="s">
        <v>62</v>
      </c>
      <c r="B3591" t="s">
        <v>73</v>
      </c>
      <c r="C3591">
        <v>2018</v>
      </c>
      <c r="D3591" t="s">
        <v>74</v>
      </c>
      <c r="E3591">
        <v>14317</v>
      </c>
      <c r="F3591" s="13">
        <f t="shared" si="216"/>
        <v>72.386400681272789</v>
      </c>
      <c r="G3591" s="13">
        <f t="shared" si="217"/>
        <v>72.386400681272789</v>
      </c>
      <c r="H3591">
        <v>14.317</v>
      </c>
      <c r="I3591">
        <f t="shared" si="214"/>
        <v>7.2386400681272792E-2</v>
      </c>
      <c r="J3591">
        <f t="shared" si="215"/>
        <v>7.2386400681272792E-2</v>
      </c>
      <c r="K3591" t="s">
        <v>563</v>
      </c>
      <c r="L3591" t="s">
        <v>563</v>
      </c>
      <c r="M3591" t="s">
        <v>563</v>
      </c>
      <c r="N3591">
        <v>0</v>
      </c>
      <c r="O3591">
        <v>0</v>
      </c>
      <c r="P3591" t="s">
        <v>1</v>
      </c>
      <c r="Q3591" t="s">
        <v>1</v>
      </c>
      <c r="R3591">
        <v>1</v>
      </c>
      <c r="S3591" t="s">
        <v>564</v>
      </c>
      <c r="T3591">
        <v>0</v>
      </c>
      <c r="U3591">
        <v>0</v>
      </c>
      <c r="V3591" t="s">
        <v>1</v>
      </c>
      <c r="W3591" t="s">
        <v>1</v>
      </c>
      <c r="X3591">
        <v>1</v>
      </c>
      <c r="Y3591" t="s">
        <v>565</v>
      </c>
    </row>
    <row r="3592" spans="1:25">
      <c r="A3592" t="s">
        <v>62</v>
      </c>
      <c r="B3592" t="s">
        <v>73</v>
      </c>
      <c r="C3592">
        <v>2018</v>
      </c>
      <c r="D3592" t="s">
        <v>74</v>
      </c>
      <c r="E3592">
        <v>14329</v>
      </c>
      <c r="F3592" s="13">
        <f t="shared" si="216"/>
        <v>72.443928343966022</v>
      </c>
      <c r="G3592" s="13">
        <f t="shared" si="217"/>
        <v>72.443928343966022</v>
      </c>
      <c r="H3592">
        <v>14.329000000000001</v>
      </c>
      <c r="I3592">
        <f t="shared" si="214"/>
        <v>7.2443928343966027E-2</v>
      </c>
      <c r="J3592">
        <f t="shared" si="215"/>
        <v>7.2443928343966027E-2</v>
      </c>
      <c r="K3592" t="s">
        <v>563</v>
      </c>
      <c r="L3592" t="s">
        <v>563</v>
      </c>
      <c r="M3592" t="s">
        <v>563</v>
      </c>
      <c r="N3592">
        <v>0</v>
      </c>
      <c r="O3592">
        <v>0</v>
      </c>
      <c r="P3592" t="s">
        <v>1</v>
      </c>
      <c r="Q3592" t="s">
        <v>1</v>
      </c>
      <c r="R3592">
        <v>1</v>
      </c>
      <c r="S3592" t="s">
        <v>564</v>
      </c>
      <c r="T3592">
        <v>0</v>
      </c>
      <c r="U3592">
        <v>0</v>
      </c>
      <c r="V3592" t="s">
        <v>1</v>
      </c>
      <c r="W3592" t="s">
        <v>1</v>
      </c>
      <c r="X3592">
        <v>1</v>
      </c>
      <c r="Y3592" t="s">
        <v>565</v>
      </c>
    </row>
    <row r="3593" spans="1:25">
      <c r="A3593" t="s">
        <v>62</v>
      </c>
      <c r="B3593" t="s">
        <v>73</v>
      </c>
      <c r="C3593">
        <v>2018</v>
      </c>
      <c r="D3593" t="s">
        <v>74</v>
      </c>
      <c r="E3593">
        <v>14360</v>
      </c>
      <c r="F3593" s="13">
        <f t="shared" si="216"/>
        <v>72.592529927470721</v>
      </c>
      <c r="G3593" s="13">
        <f t="shared" si="217"/>
        <v>72.592529927470721</v>
      </c>
      <c r="H3593">
        <v>14.36</v>
      </c>
      <c r="I3593">
        <f t="shared" si="214"/>
        <v>7.2592529927470728E-2</v>
      </c>
      <c r="J3593">
        <f t="shared" si="215"/>
        <v>7.2592529927470728E-2</v>
      </c>
      <c r="K3593" t="s">
        <v>563</v>
      </c>
      <c r="L3593" t="s">
        <v>563</v>
      </c>
      <c r="M3593" t="s">
        <v>563</v>
      </c>
      <c r="N3593">
        <v>0</v>
      </c>
      <c r="O3593">
        <v>0</v>
      </c>
      <c r="P3593" t="s">
        <v>1</v>
      </c>
      <c r="Q3593" t="s">
        <v>1</v>
      </c>
      <c r="R3593">
        <v>1</v>
      </c>
      <c r="S3593" t="s">
        <v>564</v>
      </c>
      <c r="T3593">
        <v>0</v>
      </c>
      <c r="U3593">
        <v>0</v>
      </c>
      <c r="V3593" t="s">
        <v>1</v>
      </c>
      <c r="W3593" t="s">
        <v>1</v>
      </c>
      <c r="X3593">
        <v>1</v>
      </c>
      <c r="Y3593" t="s">
        <v>565</v>
      </c>
    </row>
    <row r="3594" spans="1:25">
      <c r="A3594" t="s">
        <v>62</v>
      </c>
      <c r="B3594" t="s">
        <v>73</v>
      </c>
      <c r="C3594">
        <v>2018</v>
      </c>
      <c r="D3594" t="s">
        <v>74</v>
      </c>
      <c r="E3594">
        <v>14509</v>
      </c>
      <c r="F3594" s="13">
        <f t="shared" si="216"/>
        <v>73.30654504408065</v>
      </c>
      <c r="G3594" s="13">
        <f t="shared" si="217"/>
        <v>73.30654504408065</v>
      </c>
      <c r="H3594">
        <v>14.509</v>
      </c>
      <c r="I3594">
        <f t="shared" si="214"/>
        <v>7.3306545044080657E-2</v>
      </c>
      <c r="J3594">
        <f t="shared" si="215"/>
        <v>7.3306545044080657E-2</v>
      </c>
      <c r="K3594" t="s">
        <v>563</v>
      </c>
      <c r="L3594" t="s">
        <v>563</v>
      </c>
      <c r="M3594" t="s">
        <v>563</v>
      </c>
      <c r="N3594">
        <v>0</v>
      </c>
      <c r="O3594">
        <v>0</v>
      </c>
      <c r="P3594" t="s">
        <v>1</v>
      </c>
      <c r="Q3594" t="s">
        <v>1</v>
      </c>
      <c r="R3594">
        <v>1</v>
      </c>
      <c r="S3594" t="s">
        <v>564</v>
      </c>
      <c r="T3594">
        <v>0</v>
      </c>
      <c r="U3594">
        <v>0</v>
      </c>
      <c r="V3594" t="s">
        <v>1</v>
      </c>
      <c r="W3594" t="s">
        <v>1</v>
      </c>
      <c r="X3594">
        <v>1</v>
      </c>
      <c r="Y3594" t="s">
        <v>565</v>
      </c>
    </row>
    <row r="3595" spans="1:25">
      <c r="A3595" t="s">
        <v>62</v>
      </c>
      <c r="B3595" t="s">
        <v>73</v>
      </c>
      <c r="C3595">
        <v>2018</v>
      </c>
      <c r="D3595" t="s">
        <v>74</v>
      </c>
      <c r="E3595">
        <v>14735</v>
      </c>
      <c r="F3595" s="13">
        <f t="shared" si="216"/>
        <v>74.388824380903586</v>
      </c>
      <c r="G3595" s="13">
        <f t="shared" si="217"/>
        <v>74.388824380903586</v>
      </c>
      <c r="H3595">
        <v>14.734999999999999</v>
      </c>
      <c r="I3595">
        <f t="shared" si="214"/>
        <v>7.4388824380903579E-2</v>
      </c>
      <c r="J3595">
        <f t="shared" si="215"/>
        <v>7.4388824380903579E-2</v>
      </c>
      <c r="K3595" t="s">
        <v>563</v>
      </c>
      <c r="L3595" t="s">
        <v>563</v>
      </c>
      <c r="M3595" t="s">
        <v>563</v>
      </c>
      <c r="N3595">
        <v>0</v>
      </c>
      <c r="O3595">
        <v>0</v>
      </c>
      <c r="P3595" t="s">
        <v>1</v>
      </c>
      <c r="Q3595" t="s">
        <v>1</v>
      </c>
      <c r="R3595">
        <v>1</v>
      </c>
      <c r="S3595" t="s">
        <v>564</v>
      </c>
      <c r="T3595">
        <v>0</v>
      </c>
      <c r="U3595">
        <v>0</v>
      </c>
      <c r="V3595" t="s">
        <v>1</v>
      </c>
      <c r="W3595" t="s">
        <v>1</v>
      </c>
      <c r="X3595">
        <v>1</v>
      </c>
      <c r="Y3595" t="s">
        <v>565</v>
      </c>
    </row>
    <row r="3596" spans="1:25">
      <c r="A3596" t="s">
        <v>62</v>
      </c>
      <c r="B3596" t="s">
        <v>73</v>
      </c>
      <c r="C3596">
        <v>2018</v>
      </c>
      <c r="D3596" t="s">
        <v>74</v>
      </c>
      <c r="E3596">
        <v>14839</v>
      </c>
      <c r="F3596" s="13">
        <f t="shared" si="216"/>
        <v>74.886574810641221</v>
      </c>
      <c r="G3596" s="13">
        <f t="shared" si="217"/>
        <v>74.886574810641221</v>
      </c>
      <c r="H3596">
        <v>14.839</v>
      </c>
      <c r="I3596">
        <f t="shared" si="214"/>
        <v>7.4886574810641218E-2</v>
      </c>
      <c r="J3596">
        <f t="shared" si="215"/>
        <v>7.4886574810641218E-2</v>
      </c>
      <c r="K3596" t="s">
        <v>563</v>
      </c>
      <c r="L3596" t="s">
        <v>563</v>
      </c>
      <c r="M3596" t="s">
        <v>563</v>
      </c>
      <c r="N3596">
        <v>0</v>
      </c>
      <c r="O3596">
        <v>0</v>
      </c>
      <c r="P3596" t="s">
        <v>1</v>
      </c>
      <c r="Q3596" t="s">
        <v>1</v>
      </c>
      <c r="R3596">
        <v>1</v>
      </c>
      <c r="S3596" t="s">
        <v>564</v>
      </c>
      <c r="T3596">
        <v>0</v>
      </c>
      <c r="U3596">
        <v>0</v>
      </c>
      <c r="V3596" t="s">
        <v>1</v>
      </c>
      <c r="W3596" t="s">
        <v>1</v>
      </c>
      <c r="X3596">
        <v>1</v>
      </c>
      <c r="Y3596" t="s">
        <v>565</v>
      </c>
    </row>
    <row r="3597" spans="1:25">
      <c r="A3597" t="s">
        <v>62</v>
      </c>
      <c r="B3597" t="s">
        <v>73</v>
      </c>
      <c r="C3597">
        <v>2018</v>
      </c>
      <c r="D3597" t="s">
        <v>74</v>
      </c>
      <c r="E3597">
        <v>15049</v>
      </c>
      <c r="F3597" s="13">
        <f t="shared" si="216"/>
        <v>75.891098422427362</v>
      </c>
      <c r="G3597" s="13">
        <f t="shared" si="217"/>
        <v>75.891098422427362</v>
      </c>
      <c r="H3597">
        <v>15.048999999999999</v>
      </c>
      <c r="I3597">
        <f t="shared" si="214"/>
        <v>7.5891098422427361E-2</v>
      </c>
      <c r="J3597">
        <f t="shared" si="215"/>
        <v>7.5891098422427361E-2</v>
      </c>
      <c r="K3597" t="s">
        <v>563</v>
      </c>
      <c r="L3597" t="s">
        <v>563</v>
      </c>
      <c r="M3597" t="s">
        <v>563</v>
      </c>
      <c r="N3597">
        <v>0</v>
      </c>
      <c r="O3597">
        <v>0</v>
      </c>
      <c r="P3597" t="s">
        <v>1</v>
      </c>
      <c r="Q3597" t="s">
        <v>1</v>
      </c>
      <c r="R3597">
        <v>1</v>
      </c>
      <c r="S3597" t="s">
        <v>564</v>
      </c>
      <c r="T3597">
        <v>0</v>
      </c>
      <c r="U3597">
        <v>0</v>
      </c>
      <c r="V3597" t="s">
        <v>1</v>
      </c>
      <c r="W3597" t="s">
        <v>1</v>
      </c>
      <c r="X3597">
        <v>1</v>
      </c>
      <c r="Y3597" t="s">
        <v>565</v>
      </c>
    </row>
    <row r="3598" spans="1:25">
      <c r="A3598" t="s">
        <v>62</v>
      </c>
      <c r="B3598" t="s">
        <v>73</v>
      </c>
      <c r="C3598">
        <v>2018</v>
      </c>
      <c r="D3598" t="s">
        <v>74</v>
      </c>
      <c r="E3598">
        <v>15443</v>
      </c>
      <c r="F3598" s="13">
        <f t="shared" si="216"/>
        <v>77.773825840400931</v>
      </c>
      <c r="G3598" s="13">
        <f t="shared" si="217"/>
        <v>77.773825840400931</v>
      </c>
      <c r="H3598">
        <v>15.443</v>
      </c>
      <c r="I3598">
        <f t="shared" si="214"/>
        <v>7.7773825840400934E-2</v>
      </c>
      <c r="J3598">
        <f t="shared" si="215"/>
        <v>7.7773825840400934E-2</v>
      </c>
      <c r="K3598" t="s">
        <v>563</v>
      </c>
      <c r="L3598" t="s">
        <v>563</v>
      </c>
      <c r="M3598" t="s">
        <v>563</v>
      </c>
      <c r="N3598">
        <v>0</v>
      </c>
      <c r="O3598">
        <v>0</v>
      </c>
      <c r="P3598" t="s">
        <v>1</v>
      </c>
      <c r="Q3598" t="s">
        <v>1</v>
      </c>
      <c r="R3598">
        <v>1</v>
      </c>
      <c r="S3598" t="s">
        <v>564</v>
      </c>
      <c r="T3598">
        <v>0</v>
      </c>
      <c r="U3598">
        <v>0</v>
      </c>
      <c r="V3598" t="s">
        <v>1</v>
      </c>
      <c r="W3598" t="s">
        <v>1</v>
      </c>
      <c r="X3598">
        <v>1</v>
      </c>
      <c r="Y3598" t="s">
        <v>565</v>
      </c>
    </row>
    <row r="3599" spans="1:25">
      <c r="A3599" t="s">
        <v>62</v>
      </c>
      <c r="B3599" t="s">
        <v>73</v>
      </c>
      <c r="C3599">
        <v>2018</v>
      </c>
      <c r="D3599" t="s">
        <v>74</v>
      </c>
      <c r="E3599">
        <v>15569</v>
      </c>
      <c r="F3599" s="13">
        <f t="shared" si="216"/>
        <v>78.375388353513799</v>
      </c>
      <c r="G3599" s="13">
        <f t="shared" si="217"/>
        <v>78.375388353513799</v>
      </c>
      <c r="H3599">
        <v>15.569000000000001</v>
      </c>
      <c r="I3599">
        <f t="shared" si="214"/>
        <v>7.8375388353513792E-2</v>
      </c>
      <c r="J3599">
        <f t="shared" si="215"/>
        <v>7.8375388353513792E-2</v>
      </c>
      <c r="K3599" t="s">
        <v>563</v>
      </c>
      <c r="L3599" t="s">
        <v>563</v>
      </c>
      <c r="M3599" t="s">
        <v>563</v>
      </c>
      <c r="N3599">
        <v>0</v>
      </c>
      <c r="O3599">
        <v>0</v>
      </c>
      <c r="P3599" t="s">
        <v>1</v>
      </c>
      <c r="Q3599" t="s">
        <v>1</v>
      </c>
      <c r="R3599">
        <v>1</v>
      </c>
      <c r="S3599" t="s">
        <v>564</v>
      </c>
      <c r="T3599">
        <v>0</v>
      </c>
      <c r="U3599">
        <v>0</v>
      </c>
      <c r="V3599" t="s">
        <v>1</v>
      </c>
      <c r="W3599" t="s">
        <v>1</v>
      </c>
      <c r="X3599">
        <v>1</v>
      </c>
      <c r="Y3599" t="s">
        <v>565</v>
      </c>
    </row>
    <row r="3600" spans="1:25">
      <c r="A3600" t="s">
        <v>62</v>
      </c>
      <c r="B3600" t="s">
        <v>73</v>
      </c>
      <c r="C3600">
        <v>2018</v>
      </c>
      <c r="D3600" t="s">
        <v>74</v>
      </c>
      <c r="E3600">
        <v>16055</v>
      </c>
      <c r="F3600" s="13">
        <f t="shared" si="216"/>
        <v>80.693357908828261</v>
      </c>
      <c r="G3600" s="13">
        <f t="shared" si="217"/>
        <v>80.693357908828261</v>
      </c>
      <c r="H3600">
        <v>16.055</v>
      </c>
      <c r="I3600">
        <f t="shared" si="214"/>
        <v>8.0693357908828256E-2</v>
      </c>
      <c r="J3600">
        <f t="shared" si="215"/>
        <v>8.0693357908828256E-2</v>
      </c>
      <c r="K3600" t="s">
        <v>563</v>
      </c>
      <c r="L3600" t="s">
        <v>563</v>
      </c>
      <c r="M3600" t="s">
        <v>563</v>
      </c>
      <c r="N3600">
        <v>0</v>
      </c>
      <c r="O3600">
        <v>0</v>
      </c>
      <c r="P3600" t="s">
        <v>1</v>
      </c>
      <c r="Q3600" t="s">
        <v>1</v>
      </c>
      <c r="R3600">
        <v>1</v>
      </c>
      <c r="S3600" t="s">
        <v>564</v>
      </c>
      <c r="T3600">
        <v>0</v>
      </c>
      <c r="U3600">
        <v>0</v>
      </c>
      <c r="V3600" t="s">
        <v>1</v>
      </c>
      <c r="W3600" t="s">
        <v>1</v>
      </c>
      <c r="X3600">
        <v>1</v>
      </c>
      <c r="Y3600" t="s">
        <v>565</v>
      </c>
    </row>
    <row r="3601" spans="1:25">
      <c r="A3601" t="s">
        <v>62</v>
      </c>
      <c r="B3601" t="s">
        <v>73</v>
      </c>
      <c r="C3601">
        <v>2018</v>
      </c>
      <c r="D3601" t="s">
        <v>74</v>
      </c>
      <c r="E3601">
        <v>16061</v>
      </c>
      <c r="F3601" s="13">
        <f t="shared" si="216"/>
        <v>80.721951880105095</v>
      </c>
      <c r="G3601" s="13">
        <f t="shared" si="217"/>
        <v>80.721951880105095</v>
      </c>
      <c r="H3601">
        <v>16.061</v>
      </c>
      <c r="I3601">
        <f t="shared" si="214"/>
        <v>8.07219518801051E-2</v>
      </c>
      <c r="J3601">
        <f t="shared" si="215"/>
        <v>8.07219518801051E-2</v>
      </c>
      <c r="K3601" t="s">
        <v>563</v>
      </c>
      <c r="L3601" t="s">
        <v>563</v>
      </c>
      <c r="M3601" t="s">
        <v>563</v>
      </c>
      <c r="N3601">
        <v>0</v>
      </c>
      <c r="O3601">
        <v>0</v>
      </c>
      <c r="P3601" t="s">
        <v>1</v>
      </c>
      <c r="Q3601" t="s">
        <v>1</v>
      </c>
      <c r="R3601">
        <v>1</v>
      </c>
      <c r="S3601" t="s">
        <v>564</v>
      </c>
      <c r="T3601">
        <v>0</v>
      </c>
      <c r="U3601">
        <v>0</v>
      </c>
      <c r="V3601" t="s">
        <v>1</v>
      </c>
      <c r="W3601" t="s">
        <v>1</v>
      </c>
      <c r="X3601">
        <v>1</v>
      </c>
      <c r="Y3601" t="s">
        <v>565</v>
      </c>
    </row>
    <row r="3602" spans="1:25">
      <c r="A3602" t="s">
        <v>62</v>
      </c>
      <c r="B3602" t="s">
        <v>73</v>
      </c>
      <c r="C3602">
        <v>2018</v>
      </c>
      <c r="D3602" t="s">
        <v>74</v>
      </c>
      <c r="E3602">
        <v>16759</v>
      </c>
      <c r="F3602" s="13">
        <f t="shared" si="216"/>
        <v>84.044663310453572</v>
      </c>
      <c r="G3602" s="13">
        <f t="shared" si="217"/>
        <v>84.044663310453572</v>
      </c>
      <c r="H3602">
        <v>16.759</v>
      </c>
      <c r="I3602">
        <f t="shared" si="214"/>
        <v>8.4044663310453571E-2</v>
      </c>
      <c r="J3602">
        <f t="shared" si="215"/>
        <v>8.4044663310453571E-2</v>
      </c>
      <c r="K3602" t="s">
        <v>563</v>
      </c>
      <c r="L3602" t="s">
        <v>563</v>
      </c>
      <c r="M3602" t="s">
        <v>563</v>
      </c>
      <c r="N3602">
        <v>0</v>
      </c>
      <c r="O3602">
        <v>0</v>
      </c>
      <c r="P3602" t="s">
        <v>1</v>
      </c>
      <c r="Q3602" t="s">
        <v>1</v>
      </c>
      <c r="R3602">
        <v>1</v>
      </c>
      <c r="S3602" t="s">
        <v>564</v>
      </c>
      <c r="T3602">
        <v>0</v>
      </c>
      <c r="U3602">
        <v>0</v>
      </c>
      <c r="V3602" t="s">
        <v>1</v>
      </c>
      <c r="W3602" t="s">
        <v>1</v>
      </c>
      <c r="X3602">
        <v>1</v>
      </c>
      <c r="Y3602" t="s">
        <v>565</v>
      </c>
    </row>
    <row r="3603" spans="1:25">
      <c r="A3603" t="s">
        <v>62</v>
      </c>
      <c r="B3603" t="s">
        <v>73</v>
      </c>
      <c r="C3603">
        <v>2018</v>
      </c>
      <c r="D3603" t="s">
        <v>74</v>
      </c>
      <c r="E3603">
        <v>16965</v>
      </c>
      <c r="F3603" s="13">
        <f t="shared" si="216"/>
        <v>85.023908665689632</v>
      </c>
      <c r="G3603" s="13">
        <f t="shared" si="217"/>
        <v>85.023908665689632</v>
      </c>
      <c r="H3603">
        <v>16.965</v>
      </c>
      <c r="I3603">
        <f t="shared" ref="I3603:I3666" si="218">F3603/1000</f>
        <v>8.5023908665689638E-2</v>
      </c>
      <c r="J3603">
        <f t="shared" ref="J3603:J3666" si="219">G3603/1000</f>
        <v>8.5023908665689638E-2</v>
      </c>
      <c r="K3603" t="s">
        <v>563</v>
      </c>
      <c r="L3603" t="s">
        <v>563</v>
      </c>
      <c r="M3603" t="s">
        <v>563</v>
      </c>
      <c r="N3603">
        <v>0</v>
      </c>
      <c r="O3603">
        <v>0</v>
      </c>
      <c r="P3603" t="s">
        <v>1</v>
      </c>
      <c r="Q3603" t="s">
        <v>1</v>
      </c>
      <c r="R3603">
        <v>1</v>
      </c>
      <c r="S3603" t="s">
        <v>564</v>
      </c>
      <c r="T3603">
        <v>0</v>
      </c>
      <c r="U3603">
        <v>0</v>
      </c>
      <c r="V3603" t="s">
        <v>1</v>
      </c>
      <c r="W3603" t="s">
        <v>1</v>
      </c>
      <c r="X3603">
        <v>1</v>
      </c>
      <c r="Y3603" t="s">
        <v>565</v>
      </c>
    </row>
    <row r="3604" spans="1:25">
      <c r="A3604" t="s">
        <v>62</v>
      </c>
      <c r="B3604" t="s">
        <v>73</v>
      </c>
      <c r="C3604">
        <v>2018</v>
      </c>
      <c r="D3604" t="s">
        <v>74</v>
      </c>
      <c r="E3604">
        <v>17112</v>
      </c>
      <c r="F3604" s="13">
        <f t="shared" ref="F3604:F3653" si="220">0.0083*E3604^(0.9482)</f>
        <v>85.722313612976095</v>
      </c>
      <c r="G3604" s="13">
        <f t="shared" ref="G3604:G3653" si="221">0.0083*E3604^(0.9482)</f>
        <v>85.722313612976095</v>
      </c>
      <c r="H3604">
        <v>17.111999999999998</v>
      </c>
      <c r="I3604">
        <f t="shared" si="218"/>
        <v>8.5722313612976095E-2</v>
      </c>
      <c r="J3604">
        <f t="shared" si="219"/>
        <v>8.5722313612976095E-2</v>
      </c>
      <c r="K3604" t="s">
        <v>563</v>
      </c>
      <c r="L3604" t="s">
        <v>563</v>
      </c>
      <c r="M3604" t="s">
        <v>563</v>
      </c>
      <c r="N3604">
        <v>0</v>
      </c>
      <c r="O3604">
        <v>0</v>
      </c>
      <c r="P3604" t="s">
        <v>1</v>
      </c>
      <c r="Q3604" t="s">
        <v>1</v>
      </c>
      <c r="R3604">
        <v>1</v>
      </c>
      <c r="S3604" t="s">
        <v>564</v>
      </c>
      <c r="T3604">
        <v>0</v>
      </c>
      <c r="U3604">
        <v>0</v>
      </c>
      <c r="V3604" t="s">
        <v>1</v>
      </c>
      <c r="W3604" t="s">
        <v>1</v>
      </c>
      <c r="X3604">
        <v>1</v>
      </c>
      <c r="Y3604" t="s">
        <v>565</v>
      </c>
    </row>
    <row r="3605" spans="1:25">
      <c r="A3605" t="s">
        <v>62</v>
      </c>
      <c r="B3605" t="s">
        <v>73</v>
      </c>
      <c r="C3605">
        <v>2018</v>
      </c>
      <c r="D3605" t="s">
        <v>74</v>
      </c>
      <c r="E3605">
        <v>17112</v>
      </c>
      <c r="F3605" s="13">
        <f t="shared" si="220"/>
        <v>85.722313612976095</v>
      </c>
      <c r="G3605" s="13">
        <f t="shared" si="221"/>
        <v>85.722313612976095</v>
      </c>
      <c r="H3605">
        <v>17.111999999999998</v>
      </c>
      <c r="I3605">
        <f t="shared" si="218"/>
        <v>8.5722313612976095E-2</v>
      </c>
      <c r="J3605">
        <f t="shared" si="219"/>
        <v>8.5722313612976095E-2</v>
      </c>
      <c r="K3605" t="s">
        <v>563</v>
      </c>
      <c r="L3605" t="s">
        <v>563</v>
      </c>
      <c r="M3605" t="s">
        <v>563</v>
      </c>
      <c r="N3605">
        <v>0</v>
      </c>
      <c r="O3605">
        <v>0</v>
      </c>
      <c r="P3605" t="s">
        <v>1</v>
      </c>
      <c r="Q3605" t="s">
        <v>1</v>
      </c>
      <c r="R3605">
        <v>1</v>
      </c>
      <c r="S3605" t="s">
        <v>564</v>
      </c>
      <c r="T3605">
        <v>0</v>
      </c>
      <c r="U3605">
        <v>0</v>
      </c>
      <c r="V3605" t="s">
        <v>1</v>
      </c>
      <c r="W3605" t="s">
        <v>1</v>
      </c>
      <c r="X3605">
        <v>1</v>
      </c>
      <c r="Y3605" t="s">
        <v>565</v>
      </c>
    </row>
    <row r="3606" spans="1:25">
      <c r="A3606" t="s">
        <v>62</v>
      </c>
      <c r="B3606" t="s">
        <v>73</v>
      </c>
      <c r="C3606">
        <v>2018</v>
      </c>
      <c r="D3606" t="s">
        <v>74</v>
      </c>
      <c r="E3606">
        <v>17387</v>
      </c>
      <c r="F3606" s="13">
        <f t="shared" si="220"/>
        <v>87.028021310784737</v>
      </c>
      <c r="G3606" s="13">
        <f t="shared" si="221"/>
        <v>87.028021310784737</v>
      </c>
      <c r="H3606">
        <v>17.387</v>
      </c>
      <c r="I3606">
        <f t="shared" si="218"/>
        <v>8.7028021310784742E-2</v>
      </c>
      <c r="J3606">
        <f t="shared" si="219"/>
        <v>8.7028021310784742E-2</v>
      </c>
      <c r="K3606" t="s">
        <v>563</v>
      </c>
      <c r="L3606" t="s">
        <v>563</v>
      </c>
      <c r="M3606" t="s">
        <v>563</v>
      </c>
      <c r="N3606">
        <v>0</v>
      </c>
      <c r="O3606">
        <v>0</v>
      </c>
      <c r="P3606" t="s">
        <v>1</v>
      </c>
      <c r="Q3606" t="s">
        <v>1</v>
      </c>
      <c r="R3606">
        <v>1</v>
      </c>
      <c r="S3606" t="s">
        <v>564</v>
      </c>
      <c r="T3606">
        <v>0</v>
      </c>
      <c r="U3606">
        <v>0</v>
      </c>
      <c r="V3606" t="s">
        <v>1</v>
      </c>
      <c r="W3606" t="s">
        <v>1</v>
      </c>
      <c r="X3606">
        <v>1</v>
      </c>
      <c r="Y3606" t="s">
        <v>565</v>
      </c>
    </row>
    <row r="3607" spans="1:25">
      <c r="A3607" t="s">
        <v>62</v>
      </c>
      <c r="B3607" t="s">
        <v>73</v>
      </c>
      <c r="C3607">
        <v>2018</v>
      </c>
      <c r="D3607" t="s">
        <v>74</v>
      </c>
      <c r="E3607">
        <v>17524</v>
      </c>
      <c r="F3607" s="13">
        <f t="shared" si="220"/>
        <v>87.67810097169685</v>
      </c>
      <c r="G3607" s="13">
        <f t="shared" si="221"/>
        <v>87.67810097169685</v>
      </c>
      <c r="H3607">
        <v>17.524000000000001</v>
      </c>
      <c r="I3607">
        <f t="shared" si="218"/>
        <v>8.7678100971696843E-2</v>
      </c>
      <c r="J3607">
        <f t="shared" si="219"/>
        <v>8.7678100971696843E-2</v>
      </c>
      <c r="K3607" t="s">
        <v>563</v>
      </c>
      <c r="L3607" t="s">
        <v>563</v>
      </c>
      <c r="M3607" t="s">
        <v>563</v>
      </c>
      <c r="N3607">
        <v>0</v>
      </c>
      <c r="O3607">
        <v>0</v>
      </c>
      <c r="P3607" t="s">
        <v>1</v>
      </c>
      <c r="Q3607" t="s">
        <v>1</v>
      </c>
      <c r="R3607">
        <v>1</v>
      </c>
      <c r="S3607" t="s">
        <v>564</v>
      </c>
      <c r="T3607">
        <v>0</v>
      </c>
      <c r="U3607">
        <v>0</v>
      </c>
      <c r="V3607" t="s">
        <v>1</v>
      </c>
      <c r="W3607" t="s">
        <v>1</v>
      </c>
      <c r="X3607">
        <v>1</v>
      </c>
      <c r="Y3607" t="s">
        <v>565</v>
      </c>
    </row>
    <row r="3608" spans="1:25">
      <c r="A3608" t="s">
        <v>62</v>
      </c>
      <c r="B3608" t="s">
        <v>73</v>
      </c>
      <c r="C3608">
        <v>2018</v>
      </c>
      <c r="D3608" t="s">
        <v>74</v>
      </c>
      <c r="E3608">
        <v>17527</v>
      </c>
      <c r="F3608" s="13">
        <f t="shared" si="220"/>
        <v>87.692333339890794</v>
      </c>
      <c r="G3608" s="13">
        <f t="shared" si="221"/>
        <v>87.692333339890794</v>
      </c>
      <c r="H3608">
        <v>17.527000000000001</v>
      </c>
      <c r="I3608">
        <f t="shared" si="218"/>
        <v>8.7692333339890793E-2</v>
      </c>
      <c r="J3608">
        <f t="shared" si="219"/>
        <v>8.7692333339890793E-2</v>
      </c>
      <c r="K3608" t="s">
        <v>563</v>
      </c>
      <c r="L3608" t="s">
        <v>563</v>
      </c>
      <c r="M3608" t="s">
        <v>563</v>
      </c>
      <c r="N3608">
        <v>0</v>
      </c>
      <c r="O3608">
        <v>0</v>
      </c>
      <c r="P3608" t="s">
        <v>1</v>
      </c>
      <c r="Q3608" t="s">
        <v>1</v>
      </c>
      <c r="R3608">
        <v>1</v>
      </c>
      <c r="S3608" t="s">
        <v>564</v>
      </c>
      <c r="T3608">
        <v>0</v>
      </c>
      <c r="U3608">
        <v>0</v>
      </c>
      <c r="V3608" t="s">
        <v>1</v>
      </c>
      <c r="W3608" t="s">
        <v>1</v>
      </c>
      <c r="X3608">
        <v>1</v>
      </c>
      <c r="Y3608" t="s">
        <v>565</v>
      </c>
    </row>
    <row r="3609" spans="1:25">
      <c r="A3609" t="s">
        <v>62</v>
      </c>
      <c r="B3609" t="s">
        <v>73</v>
      </c>
      <c r="C3609">
        <v>2018</v>
      </c>
      <c r="D3609" t="s">
        <v>74</v>
      </c>
      <c r="E3609">
        <v>17643</v>
      </c>
      <c r="F3609" s="13">
        <f t="shared" si="220"/>
        <v>88.242555022413413</v>
      </c>
      <c r="G3609" s="13">
        <f t="shared" si="221"/>
        <v>88.242555022413413</v>
      </c>
      <c r="H3609">
        <v>17.643000000000001</v>
      </c>
      <c r="I3609">
        <f t="shared" si="218"/>
        <v>8.8242555022413419E-2</v>
      </c>
      <c r="J3609">
        <f t="shared" si="219"/>
        <v>8.8242555022413419E-2</v>
      </c>
      <c r="K3609" t="s">
        <v>563</v>
      </c>
      <c r="L3609" t="s">
        <v>563</v>
      </c>
      <c r="M3609" t="s">
        <v>563</v>
      </c>
      <c r="N3609">
        <v>0</v>
      </c>
      <c r="O3609">
        <v>0</v>
      </c>
      <c r="P3609" t="s">
        <v>1</v>
      </c>
      <c r="Q3609" t="s">
        <v>1</v>
      </c>
      <c r="R3609">
        <v>1</v>
      </c>
      <c r="S3609" t="s">
        <v>564</v>
      </c>
      <c r="T3609">
        <v>0</v>
      </c>
      <c r="U3609">
        <v>0</v>
      </c>
      <c r="V3609" t="s">
        <v>1</v>
      </c>
      <c r="W3609" t="s">
        <v>1</v>
      </c>
      <c r="X3609">
        <v>1</v>
      </c>
      <c r="Y3609" t="s">
        <v>565</v>
      </c>
    </row>
    <row r="3610" spans="1:25">
      <c r="A3610" t="s">
        <v>62</v>
      </c>
      <c r="B3610" t="s">
        <v>73</v>
      </c>
      <c r="C3610">
        <v>2018</v>
      </c>
      <c r="D3610" t="s">
        <v>74</v>
      </c>
      <c r="E3610">
        <v>18048</v>
      </c>
      <c r="F3610" s="13">
        <f t="shared" si="220"/>
        <v>90.162126935015493</v>
      </c>
      <c r="G3610" s="13">
        <f t="shared" si="221"/>
        <v>90.162126935015493</v>
      </c>
      <c r="H3610">
        <v>18.047999999999998</v>
      </c>
      <c r="I3610">
        <f t="shared" si="218"/>
        <v>9.0162126935015491E-2</v>
      </c>
      <c r="J3610">
        <f t="shared" si="219"/>
        <v>9.0162126935015491E-2</v>
      </c>
      <c r="K3610" t="s">
        <v>563</v>
      </c>
      <c r="L3610" t="s">
        <v>563</v>
      </c>
      <c r="M3610" t="s">
        <v>563</v>
      </c>
      <c r="N3610">
        <v>0</v>
      </c>
      <c r="O3610">
        <v>0</v>
      </c>
      <c r="P3610" t="s">
        <v>1</v>
      </c>
      <c r="Q3610" t="s">
        <v>1</v>
      </c>
      <c r="R3610">
        <v>1</v>
      </c>
      <c r="S3610" t="s">
        <v>564</v>
      </c>
      <c r="T3610">
        <v>0</v>
      </c>
      <c r="U3610">
        <v>0</v>
      </c>
      <c r="V3610" t="s">
        <v>1</v>
      </c>
      <c r="W3610" t="s">
        <v>1</v>
      </c>
      <c r="X3610">
        <v>1</v>
      </c>
      <c r="Y3610" t="s">
        <v>565</v>
      </c>
    </row>
    <row r="3611" spans="1:25">
      <c r="A3611" t="s">
        <v>62</v>
      </c>
      <c r="B3611" t="s">
        <v>73</v>
      </c>
      <c r="C3611">
        <v>2018</v>
      </c>
      <c r="D3611" t="s">
        <v>74</v>
      </c>
      <c r="E3611">
        <v>18074</v>
      </c>
      <c r="F3611" s="13">
        <f t="shared" si="220"/>
        <v>90.285281969031431</v>
      </c>
      <c r="G3611" s="13">
        <f t="shared" si="221"/>
        <v>90.285281969031431</v>
      </c>
      <c r="H3611">
        <v>18.074000000000002</v>
      </c>
      <c r="I3611">
        <f t="shared" si="218"/>
        <v>9.0285281969031433E-2</v>
      </c>
      <c r="J3611">
        <f t="shared" si="219"/>
        <v>9.0285281969031433E-2</v>
      </c>
      <c r="K3611" t="s">
        <v>563</v>
      </c>
      <c r="L3611" t="s">
        <v>563</v>
      </c>
      <c r="M3611" t="s">
        <v>563</v>
      </c>
      <c r="N3611">
        <v>0</v>
      </c>
      <c r="O3611">
        <v>0</v>
      </c>
      <c r="P3611" t="s">
        <v>1</v>
      </c>
      <c r="Q3611" t="s">
        <v>1</v>
      </c>
      <c r="R3611">
        <v>1</v>
      </c>
      <c r="S3611" t="s">
        <v>564</v>
      </c>
      <c r="T3611">
        <v>0</v>
      </c>
      <c r="U3611">
        <v>0</v>
      </c>
      <c r="V3611" t="s">
        <v>1</v>
      </c>
      <c r="W3611" t="s">
        <v>1</v>
      </c>
      <c r="X3611">
        <v>1</v>
      </c>
      <c r="Y3611" t="s">
        <v>565</v>
      </c>
    </row>
    <row r="3612" spans="1:25">
      <c r="A3612" t="s">
        <v>62</v>
      </c>
      <c r="B3612" t="s">
        <v>73</v>
      </c>
      <c r="C3612">
        <v>2018</v>
      </c>
      <c r="D3612" t="s">
        <v>74</v>
      </c>
      <c r="E3612">
        <v>18142</v>
      </c>
      <c r="F3612" s="13">
        <f t="shared" si="220"/>
        <v>90.607336400038903</v>
      </c>
      <c r="G3612" s="13">
        <f t="shared" si="221"/>
        <v>90.607336400038903</v>
      </c>
      <c r="H3612">
        <v>18.141999999999999</v>
      </c>
      <c r="I3612">
        <f t="shared" si="218"/>
        <v>9.0607336400038901E-2</v>
      </c>
      <c r="J3612">
        <f t="shared" si="219"/>
        <v>9.0607336400038901E-2</v>
      </c>
      <c r="K3612" t="s">
        <v>563</v>
      </c>
      <c r="L3612" t="s">
        <v>563</v>
      </c>
      <c r="M3612" t="s">
        <v>563</v>
      </c>
      <c r="N3612">
        <v>0</v>
      </c>
      <c r="O3612">
        <v>0</v>
      </c>
      <c r="P3612" t="s">
        <v>1</v>
      </c>
      <c r="Q3612" t="s">
        <v>1</v>
      </c>
      <c r="R3612">
        <v>1</v>
      </c>
      <c r="S3612" t="s">
        <v>564</v>
      </c>
      <c r="T3612">
        <v>0</v>
      </c>
      <c r="U3612">
        <v>0</v>
      </c>
      <c r="V3612" t="s">
        <v>1</v>
      </c>
      <c r="W3612" t="s">
        <v>1</v>
      </c>
      <c r="X3612">
        <v>1</v>
      </c>
      <c r="Y3612" t="s">
        <v>565</v>
      </c>
    </row>
    <row r="3613" spans="1:25">
      <c r="A3613" t="s">
        <v>62</v>
      </c>
      <c r="B3613" t="s">
        <v>73</v>
      </c>
      <c r="C3613">
        <v>2018</v>
      </c>
      <c r="D3613" t="s">
        <v>74</v>
      </c>
      <c r="E3613">
        <v>18223</v>
      </c>
      <c r="F3613" s="13">
        <f t="shared" si="220"/>
        <v>90.990878485657163</v>
      </c>
      <c r="G3613" s="13">
        <f t="shared" si="221"/>
        <v>90.990878485657163</v>
      </c>
      <c r="H3613">
        <v>18.222999999999999</v>
      </c>
      <c r="I3613">
        <f t="shared" si="218"/>
        <v>9.0990878485657165E-2</v>
      </c>
      <c r="J3613">
        <f t="shared" si="219"/>
        <v>9.0990878485657165E-2</v>
      </c>
      <c r="K3613" t="s">
        <v>563</v>
      </c>
      <c r="L3613" t="s">
        <v>563</v>
      </c>
      <c r="M3613" t="s">
        <v>563</v>
      </c>
      <c r="N3613">
        <v>0</v>
      </c>
      <c r="O3613">
        <v>0</v>
      </c>
      <c r="P3613" t="s">
        <v>1</v>
      </c>
      <c r="Q3613" t="s">
        <v>1</v>
      </c>
      <c r="R3613">
        <v>1</v>
      </c>
      <c r="S3613" t="s">
        <v>564</v>
      </c>
      <c r="T3613">
        <v>0</v>
      </c>
      <c r="U3613">
        <v>0</v>
      </c>
      <c r="V3613" t="s">
        <v>1</v>
      </c>
      <c r="W3613" t="s">
        <v>1</v>
      </c>
      <c r="X3613">
        <v>1</v>
      </c>
      <c r="Y3613" t="s">
        <v>565</v>
      </c>
    </row>
    <row r="3614" spans="1:25">
      <c r="A3614" t="s">
        <v>62</v>
      </c>
      <c r="B3614" t="s">
        <v>73</v>
      </c>
      <c r="C3614">
        <v>2018</v>
      </c>
      <c r="D3614" t="s">
        <v>74</v>
      </c>
      <c r="E3614">
        <v>18346</v>
      </c>
      <c r="F3614" s="13">
        <f t="shared" si="220"/>
        <v>91.573125533763559</v>
      </c>
      <c r="G3614" s="13">
        <f t="shared" si="221"/>
        <v>91.573125533763559</v>
      </c>
      <c r="H3614">
        <v>18.346</v>
      </c>
      <c r="I3614">
        <f t="shared" si="218"/>
        <v>9.1573125533763552E-2</v>
      </c>
      <c r="J3614">
        <f t="shared" si="219"/>
        <v>9.1573125533763552E-2</v>
      </c>
      <c r="K3614" t="s">
        <v>563</v>
      </c>
      <c r="L3614" t="s">
        <v>563</v>
      </c>
      <c r="M3614" t="s">
        <v>563</v>
      </c>
      <c r="N3614">
        <v>0</v>
      </c>
      <c r="O3614">
        <v>0</v>
      </c>
      <c r="P3614" t="s">
        <v>1</v>
      </c>
      <c r="Q3614" t="s">
        <v>1</v>
      </c>
      <c r="R3614">
        <v>1</v>
      </c>
      <c r="S3614" t="s">
        <v>564</v>
      </c>
      <c r="T3614">
        <v>0</v>
      </c>
      <c r="U3614">
        <v>0</v>
      </c>
      <c r="V3614" t="s">
        <v>1</v>
      </c>
      <c r="W3614" t="s">
        <v>1</v>
      </c>
      <c r="X3614">
        <v>1</v>
      </c>
      <c r="Y3614" t="s">
        <v>565</v>
      </c>
    </row>
    <row r="3615" spans="1:25">
      <c r="A3615" t="s">
        <v>62</v>
      </c>
      <c r="B3615" t="s">
        <v>73</v>
      </c>
      <c r="C3615">
        <v>2018</v>
      </c>
      <c r="D3615" t="s">
        <v>74</v>
      </c>
      <c r="E3615">
        <v>18871</v>
      </c>
      <c r="F3615" s="13">
        <f t="shared" si="220"/>
        <v>94.056070437773087</v>
      </c>
      <c r="G3615" s="13">
        <f t="shared" si="221"/>
        <v>94.056070437773087</v>
      </c>
      <c r="H3615">
        <v>18.870999999999999</v>
      </c>
      <c r="I3615">
        <f t="shared" si="218"/>
        <v>9.4056070437773087E-2</v>
      </c>
      <c r="J3615">
        <f t="shared" si="219"/>
        <v>9.4056070437773087E-2</v>
      </c>
      <c r="K3615" t="s">
        <v>563</v>
      </c>
      <c r="L3615" t="s">
        <v>563</v>
      </c>
      <c r="M3615" t="s">
        <v>563</v>
      </c>
      <c r="N3615">
        <v>0</v>
      </c>
      <c r="O3615">
        <v>0</v>
      </c>
      <c r="P3615" t="s">
        <v>1</v>
      </c>
      <c r="Q3615" t="s">
        <v>1</v>
      </c>
      <c r="R3615">
        <v>1</v>
      </c>
      <c r="S3615" t="s">
        <v>564</v>
      </c>
      <c r="T3615">
        <v>0</v>
      </c>
      <c r="U3615">
        <v>0</v>
      </c>
      <c r="V3615" t="s">
        <v>1</v>
      </c>
      <c r="W3615" t="s">
        <v>1</v>
      </c>
      <c r="X3615">
        <v>1</v>
      </c>
      <c r="Y3615" t="s">
        <v>565</v>
      </c>
    </row>
    <row r="3616" spans="1:25">
      <c r="A3616" t="s">
        <v>62</v>
      </c>
      <c r="B3616" t="s">
        <v>73</v>
      </c>
      <c r="C3616">
        <v>2018</v>
      </c>
      <c r="D3616" t="s">
        <v>74</v>
      </c>
      <c r="E3616">
        <v>19368</v>
      </c>
      <c r="F3616" s="13">
        <f t="shared" si="220"/>
        <v>96.403294853430197</v>
      </c>
      <c r="G3616" s="13">
        <f t="shared" si="221"/>
        <v>96.403294853430197</v>
      </c>
      <c r="H3616">
        <v>19.367999999999999</v>
      </c>
      <c r="I3616">
        <f t="shared" si="218"/>
        <v>9.6403294853430202E-2</v>
      </c>
      <c r="J3616">
        <f t="shared" si="219"/>
        <v>9.6403294853430202E-2</v>
      </c>
      <c r="K3616" t="s">
        <v>563</v>
      </c>
      <c r="L3616" t="s">
        <v>563</v>
      </c>
      <c r="M3616" t="s">
        <v>563</v>
      </c>
      <c r="N3616">
        <v>0</v>
      </c>
      <c r="O3616">
        <v>0</v>
      </c>
      <c r="P3616" t="s">
        <v>1</v>
      </c>
      <c r="Q3616" t="s">
        <v>1</v>
      </c>
      <c r="R3616">
        <v>1</v>
      </c>
      <c r="S3616" t="s">
        <v>564</v>
      </c>
      <c r="T3616">
        <v>0</v>
      </c>
      <c r="U3616">
        <v>0</v>
      </c>
      <c r="V3616" t="s">
        <v>1</v>
      </c>
      <c r="W3616" t="s">
        <v>1</v>
      </c>
      <c r="X3616">
        <v>1</v>
      </c>
      <c r="Y3616" t="s">
        <v>565</v>
      </c>
    </row>
    <row r="3617" spans="1:25">
      <c r="A3617" t="s">
        <v>62</v>
      </c>
      <c r="B3617" t="s">
        <v>73</v>
      </c>
      <c r="C3617">
        <v>2018</v>
      </c>
      <c r="D3617" t="s">
        <v>74</v>
      </c>
      <c r="E3617">
        <v>19445</v>
      </c>
      <c r="F3617" s="13">
        <f t="shared" si="220"/>
        <v>96.76666824148954</v>
      </c>
      <c r="G3617" s="13">
        <f t="shared" si="221"/>
        <v>96.76666824148954</v>
      </c>
      <c r="H3617">
        <v>19.445</v>
      </c>
      <c r="I3617">
        <f t="shared" si="218"/>
        <v>9.6766668241489537E-2</v>
      </c>
      <c r="J3617">
        <f t="shared" si="219"/>
        <v>9.6766668241489537E-2</v>
      </c>
      <c r="K3617" t="s">
        <v>563</v>
      </c>
      <c r="L3617" t="s">
        <v>563</v>
      </c>
      <c r="M3617" t="s">
        <v>563</v>
      </c>
      <c r="N3617">
        <v>0</v>
      </c>
      <c r="O3617">
        <v>0</v>
      </c>
      <c r="P3617" t="s">
        <v>1</v>
      </c>
      <c r="Q3617" t="s">
        <v>1</v>
      </c>
      <c r="R3617">
        <v>1</v>
      </c>
      <c r="S3617" t="s">
        <v>564</v>
      </c>
      <c r="T3617">
        <v>0</v>
      </c>
      <c r="U3617">
        <v>0</v>
      </c>
      <c r="V3617" t="s">
        <v>1</v>
      </c>
      <c r="W3617" t="s">
        <v>1</v>
      </c>
      <c r="X3617">
        <v>1</v>
      </c>
      <c r="Y3617" t="s">
        <v>565</v>
      </c>
    </row>
    <row r="3618" spans="1:25">
      <c r="A3618" t="s">
        <v>62</v>
      </c>
      <c r="B3618" t="s">
        <v>73</v>
      </c>
      <c r="C3618">
        <v>2018</v>
      </c>
      <c r="D3618" t="s">
        <v>74</v>
      </c>
      <c r="E3618">
        <v>19517</v>
      </c>
      <c r="F3618" s="13">
        <f t="shared" si="220"/>
        <v>97.106378522590589</v>
      </c>
      <c r="G3618" s="13">
        <f t="shared" si="221"/>
        <v>97.106378522590589</v>
      </c>
      <c r="H3618">
        <v>19.516999999999999</v>
      </c>
      <c r="I3618">
        <f t="shared" si="218"/>
        <v>9.7106378522590589E-2</v>
      </c>
      <c r="J3618">
        <f t="shared" si="219"/>
        <v>9.7106378522590589E-2</v>
      </c>
      <c r="K3618" t="s">
        <v>563</v>
      </c>
      <c r="L3618" t="s">
        <v>563</v>
      </c>
      <c r="M3618" t="s">
        <v>563</v>
      </c>
      <c r="N3618">
        <v>0</v>
      </c>
      <c r="O3618">
        <v>0</v>
      </c>
      <c r="P3618" t="s">
        <v>1</v>
      </c>
      <c r="Q3618" t="s">
        <v>1</v>
      </c>
      <c r="R3618">
        <v>1</v>
      </c>
      <c r="S3618" t="s">
        <v>564</v>
      </c>
      <c r="T3618">
        <v>0</v>
      </c>
      <c r="U3618">
        <v>0</v>
      </c>
      <c r="V3618" t="s">
        <v>1</v>
      </c>
      <c r="W3618" t="s">
        <v>1</v>
      </c>
      <c r="X3618">
        <v>1</v>
      </c>
      <c r="Y3618" t="s">
        <v>565</v>
      </c>
    </row>
    <row r="3619" spans="1:25">
      <c r="A3619" t="s">
        <v>62</v>
      </c>
      <c r="B3619" t="s">
        <v>73</v>
      </c>
      <c r="C3619">
        <v>2018</v>
      </c>
      <c r="D3619" t="s">
        <v>74</v>
      </c>
      <c r="E3619">
        <v>19545</v>
      </c>
      <c r="F3619" s="13">
        <f t="shared" si="220"/>
        <v>97.238470532566041</v>
      </c>
      <c r="G3619" s="13">
        <f t="shared" si="221"/>
        <v>97.238470532566041</v>
      </c>
      <c r="H3619">
        <v>19.545000000000002</v>
      </c>
      <c r="I3619">
        <f t="shared" si="218"/>
        <v>9.723847053256604E-2</v>
      </c>
      <c r="J3619">
        <f t="shared" si="219"/>
        <v>9.723847053256604E-2</v>
      </c>
      <c r="K3619" t="s">
        <v>563</v>
      </c>
      <c r="L3619" t="s">
        <v>563</v>
      </c>
      <c r="M3619" t="s">
        <v>563</v>
      </c>
      <c r="N3619">
        <v>0</v>
      </c>
      <c r="O3619">
        <v>0</v>
      </c>
      <c r="P3619" t="s">
        <v>1</v>
      </c>
      <c r="Q3619" t="s">
        <v>1</v>
      </c>
      <c r="R3619">
        <v>1</v>
      </c>
      <c r="S3619" t="s">
        <v>564</v>
      </c>
      <c r="T3619">
        <v>0</v>
      </c>
      <c r="U3619">
        <v>0</v>
      </c>
      <c r="V3619" t="s">
        <v>1</v>
      </c>
      <c r="W3619" t="s">
        <v>1</v>
      </c>
      <c r="X3619">
        <v>1</v>
      </c>
      <c r="Y3619" t="s">
        <v>565</v>
      </c>
    </row>
    <row r="3620" spans="1:25">
      <c r="A3620" t="s">
        <v>62</v>
      </c>
      <c r="B3620" t="s">
        <v>73</v>
      </c>
      <c r="C3620">
        <v>2018</v>
      </c>
      <c r="D3620" t="s">
        <v>74</v>
      </c>
      <c r="E3620">
        <v>19590</v>
      </c>
      <c r="F3620" s="13">
        <f t="shared" si="220"/>
        <v>97.450740733792685</v>
      </c>
      <c r="G3620" s="13">
        <f t="shared" si="221"/>
        <v>97.450740733792685</v>
      </c>
      <c r="H3620">
        <v>19.59</v>
      </c>
      <c r="I3620">
        <f t="shared" si="218"/>
        <v>9.7450740733792687E-2</v>
      </c>
      <c r="J3620">
        <f t="shared" si="219"/>
        <v>9.7450740733792687E-2</v>
      </c>
      <c r="K3620" t="s">
        <v>563</v>
      </c>
      <c r="L3620" t="s">
        <v>563</v>
      </c>
      <c r="M3620" t="s">
        <v>563</v>
      </c>
      <c r="N3620">
        <v>0</v>
      </c>
      <c r="O3620">
        <v>0</v>
      </c>
      <c r="P3620" t="s">
        <v>1</v>
      </c>
      <c r="Q3620" t="s">
        <v>1</v>
      </c>
      <c r="R3620">
        <v>1</v>
      </c>
      <c r="S3620" t="s">
        <v>564</v>
      </c>
      <c r="T3620">
        <v>0</v>
      </c>
      <c r="U3620">
        <v>0</v>
      </c>
      <c r="V3620" t="s">
        <v>1</v>
      </c>
      <c r="W3620" t="s">
        <v>1</v>
      </c>
      <c r="X3620">
        <v>1</v>
      </c>
      <c r="Y3620" t="s">
        <v>565</v>
      </c>
    </row>
    <row r="3621" spans="1:25">
      <c r="A3621" t="s">
        <v>62</v>
      </c>
      <c r="B3621" t="s">
        <v>73</v>
      </c>
      <c r="C3621">
        <v>2018</v>
      </c>
      <c r="D3621" t="s">
        <v>74</v>
      </c>
      <c r="E3621">
        <v>19710</v>
      </c>
      <c r="F3621" s="13">
        <f t="shared" si="220"/>
        <v>98.016671293222402</v>
      </c>
      <c r="G3621" s="13">
        <f t="shared" si="221"/>
        <v>98.016671293222402</v>
      </c>
      <c r="H3621">
        <v>19.71</v>
      </c>
      <c r="I3621">
        <f t="shared" si="218"/>
        <v>9.8016671293222404E-2</v>
      </c>
      <c r="J3621">
        <f t="shared" si="219"/>
        <v>9.8016671293222404E-2</v>
      </c>
      <c r="K3621" t="s">
        <v>563</v>
      </c>
      <c r="L3621" t="s">
        <v>563</v>
      </c>
      <c r="M3621" t="s">
        <v>563</v>
      </c>
      <c r="N3621">
        <v>0</v>
      </c>
      <c r="O3621">
        <v>0</v>
      </c>
      <c r="P3621" t="s">
        <v>1</v>
      </c>
      <c r="Q3621" t="s">
        <v>1</v>
      </c>
      <c r="R3621">
        <v>1</v>
      </c>
      <c r="S3621" t="s">
        <v>564</v>
      </c>
      <c r="T3621">
        <v>0</v>
      </c>
      <c r="U3621">
        <v>0</v>
      </c>
      <c r="V3621" t="s">
        <v>1</v>
      </c>
      <c r="W3621" t="s">
        <v>1</v>
      </c>
      <c r="X3621">
        <v>1</v>
      </c>
      <c r="Y3621" t="s">
        <v>565</v>
      </c>
    </row>
    <row r="3622" spans="1:25">
      <c r="A3622" t="s">
        <v>62</v>
      </c>
      <c r="B3622" t="s">
        <v>73</v>
      </c>
      <c r="C3622">
        <v>2018</v>
      </c>
      <c r="D3622" t="s">
        <v>74</v>
      </c>
      <c r="E3622">
        <v>19849</v>
      </c>
      <c r="F3622" s="13">
        <f t="shared" si="220"/>
        <v>98.671984528291318</v>
      </c>
      <c r="G3622" s="13">
        <f t="shared" si="221"/>
        <v>98.671984528291318</v>
      </c>
      <c r="H3622">
        <v>19.849</v>
      </c>
      <c r="I3622">
        <f t="shared" si="218"/>
        <v>9.8671984528291318E-2</v>
      </c>
      <c r="J3622">
        <f t="shared" si="219"/>
        <v>9.8671984528291318E-2</v>
      </c>
      <c r="K3622" t="s">
        <v>563</v>
      </c>
      <c r="L3622" t="s">
        <v>563</v>
      </c>
      <c r="M3622" t="s">
        <v>563</v>
      </c>
      <c r="N3622">
        <v>0</v>
      </c>
      <c r="O3622">
        <v>0</v>
      </c>
      <c r="P3622" t="s">
        <v>1</v>
      </c>
      <c r="Q3622" t="s">
        <v>1</v>
      </c>
      <c r="R3622">
        <v>1</v>
      </c>
      <c r="S3622" t="s">
        <v>564</v>
      </c>
      <c r="T3622">
        <v>0</v>
      </c>
      <c r="U3622">
        <v>0</v>
      </c>
      <c r="V3622" t="s">
        <v>1</v>
      </c>
      <c r="W3622" t="s">
        <v>1</v>
      </c>
      <c r="X3622">
        <v>1</v>
      </c>
      <c r="Y3622" t="s">
        <v>565</v>
      </c>
    </row>
    <row r="3623" spans="1:25">
      <c r="A3623" t="s">
        <v>62</v>
      </c>
      <c r="B3623" t="s">
        <v>73</v>
      </c>
      <c r="C3623">
        <v>2018</v>
      </c>
      <c r="D3623" t="s">
        <v>74</v>
      </c>
      <c r="E3623">
        <v>19864</v>
      </c>
      <c r="F3623" s="13">
        <f t="shared" si="220"/>
        <v>98.742687544794009</v>
      </c>
      <c r="G3623" s="13">
        <f t="shared" si="221"/>
        <v>98.742687544794009</v>
      </c>
      <c r="H3623">
        <v>19.864000000000001</v>
      </c>
      <c r="I3623">
        <f t="shared" si="218"/>
        <v>9.8742687544794011E-2</v>
      </c>
      <c r="J3623">
        <f t="shared" si="219"/>
        <v>9.8742687544794011E-2</v>
      </c>
      <c r="K3623" t="s">
        <v>563</v>
      </c>
      <c r="L3623" t="s">
        <v>563</v>
      </c>
      <c r="M3623" t="s">
        <v>563</v>
      </c>
      <c r="N3623">
        <v>0</v>
      </c>
      <c r="O3623">
        <v>0</v>
      </c>
      <c r="P3623" t="s">
        <v>1</v>
      </c>
      <c r="Q3623" t="s">
        <v>1</v>
      </c>
      <c r="R3623">
        <v>1</v>
      </c>
      <c r="S3623" t="s">
        <v>564</v>
      </c>
      <c r="T3623">
        <v>0</v>
      </c>
      <c r="U3623">
        <v>0</v>
      </c>
      <c r="V3623" t="s">
        <v>1</v>
      </c>
      <c r="W3623" t="s">
        <v>1</v>
      </c>
      <c r="X3623">
        <v>1</v>
      </c>
      <c r="Y3623" t="s">
        <v>565</v>
      </c>
    </row>
    <row r="3624" spans="1:25">
      <c r="A3624" t="s">
        <v>62</v>
      </c>
      <c r="B3624" t="s">
        <v>73</v>
      </c>
      <c r="C3624">
        <v>2018</v>
      </c>
      <c r="D3624" t="s">
        <v>74</v>
      </c>
      <c r="E3624">
        <v>19887</v>
      </c>
      <c r="F3624" s="13">
        <f t="shared" si="220"/>
        <v>98.851093466181794</v>
      </c>
      <c r="G3624" s="13">
        <f t="shared" si="221"/>
        <v>98.851093466181794</v>
      </c>
      <c r="H3624">
        <v>19.887</v>
      </c>
      <c r="I3624">
        <f t="shared" si="218"/>
        <v>9.8851093466181789E-2</v>
      </c>
      <c r="J3624">
        <f t="shared" si="219"/>
        <v>9.8851093466181789E-2</v>
      </c>
      <c r="K3624" t="s">
        <v>563</v>
      </c>
      <c r="L3624" t="s">
        <v>563</v>
      </c>
      <c r="M3624" t="s">
        <v>563</v>
      </c>
      <c r="N3624">
        <v>0</v>
      </c>
      <c r="O3624">
        <v>0</v>
      </c>
      <c r="P3624" t="s">
        <v>1</v>
      </c>
      <c r="Q3624" t="s">
        <v>1</v>
      </c>
      <c r="R3624">
        <v>1</v>
      </c>
      <c r="S3624" t="s">
        <v>564</v>
      </c>
      <c r="T3624">
        <v>0</v>
      </c>
      <c r="U3624">
        <v>0</v>
      </c>
      <c r="V3624" t="s">
        <v>1</v>
      </c>
      <c r="W3624" t="s">
        <v>1</v>
      </c>
      <c r="X3624">
        <v>1</v>
      </c>
      <c r="Y3624" t="s">
        <v>565</v>
      </c>
    </row>
    <row r="3625" spans="1:25">
      <c r="A3625" t="s">
        <v>62</v>
      </c>
      <c r="B3625" t="s">
        <v>73</v>
      </c>
      <c r="C3625">
        <v>2018</v>
      </c>
      <c r="D3625" t="s">
        <v>74</v>
      </c>
      <c r="E3625">
        <v>19897</v>
      </c>
      <c r="F3625" s="13">
        <f t="shared" si="220"/>
        <v>98.898224449402647</v>
      </c>
      <c r="G3625" s="13">
        <f t="shared" si="221"/>
        <v>98.898224449402647</v>
      </c>
      <c r="H3625">
        <v>19.896999999999998</v>
      </c>
      <c r="I3625">
        <f t="shared" si="218"/>
        <v>9.8898224449402647E-2</v>
      </c>
      <c r="J3625">
        <f t="shared" si="219"/>
        <v>9.8898224449402647E-2</v>
      </c>
      <c r="K3625" t="s">
        <v>563</v>
      </c>
      <c r="L3625" t="s">
        <v>563</v>
      </c>
      <c r="M3625" t="s">
        <v>563</v>
      </c>
      <c r="N3625">
        <v>0</v>
      </c>
      <c r="O3625">
        <v>0</v>
      </c>
      <c r="P3625" t="s">
        <v>1</v>
      </c>
      <c r="Q3625" t="s">
        <v>1</v>
      </c>
      <c r="R3625">
        <v>1</v>
      </c>
      <c r="S3625" t="s">
        <v>564</v>
      </c>
      <c r="T3625">
        <v>0</v>
      </c>
      <c r="U3625">
        <v>0</v>
      </c>
      <c r="V3625" t="s">
        <v>1</v>
      </c>
      <c r="W3625" t="s">
        <v>1</v>
      </c>
      <c r="X3625">
        <v>1</v>
      </c>
      <c r="Y3625" t="s">
        <v>565</v>
      </c>
    </row>
    <row r="3626" spans="1:25">
      <c r="A3626" t="s">
        <v>62</v>
      </c>
      <c r="B3626" t="s">
        <v>73</v>
      </c>
      <c r="C3626">
        <v>2018</v>
      </c>
      <c r="D3626" t="s">
        <v>74</v>
      </c>
      <c r="E3626">
        <v>19910</v>
      </c>
      <c r="F3626" s="13">
        <f t="shared" si="220"/>
        <v>98.959492893328346</v>
      </c>
      <c r="G3626" s="13">
        <f t="shared" si="221"/>
        <v>98.959492893328346</v>
      </c>
      <c r="H3626">
        <v>19.91</v>
      </c>
      <c r="I3626">
        <f t="shared" si="218"/>
        <v>9.8959492893328352E-2</v>
      </c>
      <c r="J3626">
        <f t="shared" si="219"/>
        <v>9.8959492893328352E-2</v>
      </c>
      <c r="K3626" t="s">
        <v>563</v>
      </c>
      <c r="L3626" t="s">
        <v>563</v>
      </c>
      <c r="M3626" t="s">
        <v>563</v>
      </c>
      <c r="N3626">
        <v>0</v>
      </c>
      <c r="O3626">
        <v>0</v>
      </c>
      <c r="P3626" t="s">
        <v>1</v>
      </c>
      <c r="Q3626" t="s">
        <v>1</v>
      </c>
      <c r="R3626">
        <v>1</v>
      </c>
      <c r="S3626" t="s">
        <v>564</v>
      </c>
      <c r="T3626">
        <v>0</v>
      </c>
      <c r="U3626">
        <v>0</v>
      </c>
      <c r="V3626" t="s">
        <v>1</v>
      </c>
      <c r="W3626" t="s">
        <v>1</v>
      </c>
      <c r="X3626">
        <v>1</v>
      </c>
      <c r="Y3626" t="s">
        <v>565</v>
      </c>
    </row>
    <row r="3627" spans="1:25">
      <c r="A3627" t="s">
        <v>62</v>
      </c>
      <c r="B3627" t="s">
        <v>73</v>
      </c>
      <c r="C3627">
        <v>2018</v>
      </c>
      <c r="D3627" t="s">
        <v>74</v>
      </c>
      <c r="E3627">
        <v>19944</v>
      </c>
      <c r="F3627" s="13">
        <f t="shared" si="220"/>
        <v>99.119723645636597</v>
      </c>
      <c r="G3627" s="13">
        <f t="shared" si="221"/>
        <v>99.119723645636597</v>
      </c>
      <c r="H3627">
        <v>19.943999999999999</v>
      </c>
      <c r="I3627">
        <f t="shared" si="218"/>
        <v>9.9119723645636593E-2</v>
      </c>
      <c r="J3627">
        <f t="shared" si="219"/>
        <v>9.9119723645636593E-2</v>
      </c>
      <c r="K3627" t="s">
        <v>563</v>
      </c>
      <c r="L3627" t="s">
        <v>563</v>
      </c>
      <c r="M3627" t="s">
        <v>563</v>
      </c>
      <c r="N3627">
        <v>0</v>
      </c>
      <c r="O3627">
        <v>0</v>
      </c>
      <c r="P3627" t="s">
        <v>1</v>
      </c>
      <c r="Q3627" t="s">
        <v>1</v>
      </c>
      <c r="R3627">
        <v>1</v>
      </c>
      <c r="S3627" t="s">
        <v>564</v>
      </c>
      <c r="T3627">
        <v>0</v>
      </c>
      <c r="U3627">
        <v>0</v>
      </c>
      <c r="V3627" t="s">
        <v>1</v>
      </c>
      <c r="W3627" t="s">
        <v>1</v>
      </c>
      <c r="X3627">
        <v>1</v>
      </c>
      <c r="Y3627" t="s">
        <v>565</v>
      </c>
    </row>
    <row r="3628" spans="1:25">
      <c r="A3628" t="s">
        <v>62</v>
      </c>
      <c r="B3628" t="s">
        <v>73</v>
      </c>
      <c r="C3628">
        <v>2018</v>
      </c>
      <c r="D3628" t="s">
        <v>74</v>
      </c>
      <c r="E3628">
        <v>19957</v>
      </c>
      <c r="F3628" s="13">
        <f t="shared" si="220"/>
        <v>99.180984604485701</v>
      </c>
      <c r="G3628" s="13">
        <f t="shared" si="221"/>
        <v>99.180984604485701</v>
      </c>
      <c r="H3628">
        <v>19.957000000000001</v>
      </c>
      <c r="I3628">
        <f t="shared" si="218"/>
        <v>9.9180984604485697E-2</v>
      </c>
      <c r="J3628">
        <f t="shared" si="219"/>
        <v>9.9180984604485697E-2</v>
      </c>
      <c r="K3628" t="s">
        <v>563</v>
      </c>
      <c r="L3628" t="s">
        <v>563</v>
      </c>
      <c r="M3628" t="s">
        <v>563</v>
      </c>
      <c r="N3628">
        <v>0</v>
      </c>
      <c r="O3628">
        <v>0</v>
      </c>
      <c r="P3628" t="s">
        <v>1</v>
      </c>
      <c r="Q3628" t="s">
        <v>1</v>
      </c>
      <c r="R3628">
        <v>1</v>
      </c>
      <c r="S3628" t="s">
        <v>564</v>
      </c>
      <c r="T3628">
        <v>0</v>
      </c>
      <c r="U3628">
        <v>0</v>
      </c>
      <c r="V3628" t="s">
        <v>1</v>
      </c>
      <c r="W3628" t="s">
        <v>1</v>
      </c>
      <c r="X3628">
        <v>1</v>
      </c>
      <c r="Y3628" t="s">
        <v>565</v>
      </c>
    </row>
    <row r="3629" spans="1:25">
      <c r="A3629" t="s">
        <v>62</v>
      </c>
      <c r="B3629" t="s">
        <v>73</v>
      </c>
      <c r="C3629">
        <v>2018</v>
      </c>
      <c r="D3629" t="s">
        <v>74</v>
      </c>
      <c r="E3629">
        <v>19971</v>
      </c>
      <c r="F3629" s="13">
        <f t="shared" si="220"/>
        <v>99.246955633136523</v>
      </c>
      <c r="G3629" s="13">
        <f t="shared" si="221"/>
        <v>99.246955633136523</v>
      </c>
      <c r="H3629">
        <v>19.971</v>
      </c>
      <c r="I3629">
        <f t="shared" si="218"/>
        <v>9.9246955633136527E-2</v>
      </c>
      <c r="J3629">
        <f t="shared" si="219"/>
        <v>9.9246955633136527E-2</v>
      </c>
      <c r="K3629" t="s">
        <v>563</v>
      </c>
      <c r="L3629" t="s">
        <v>563</v>
      </c>
      <c r="M3629" t="s">
        <v>563</v>
      </c>
      <c r="N3629">
        <v>0</v>
      </c>
      <c r="O3629">
        <v>0</v>
      </c>
      <c r="P3629" t="s">
        <v>1</v>
      </c>
      <c r="Q3629" t="s">
        <v>1</v>
      </c>
      <c r="R3629">
        <v>1</v>
      </c>
      <c r="S3629" t="s">
        <v>564</v>
      </c>
      <c r="T3629">
        <v>0</v>
      </c>
      <c r="U3629">
        <v>0</v>
      </c>
      <c r="V3629" t="s">
        <v>1</v>
      </c>
      <c r="W3629" t="s">
        <v>1</v>
      </c>
      <c r="X3629">
        <v>1</v>
      </c>
      <c r="Y3629" t="s">
        <v>565</v>
      </c>
    </row>
    <row r="3630" spans="1:25">
      <c r="A3630" t="s">
        <v>62</v>
      </c>
      <c r="B3630" t="s">
        <v>73</v>
      </c>
      <c r="C3630">
        <v>2018</v>
      </c>
      <c r="D3630" t="s">
        <v>74</v>
      </c>
      <c r="E3630">
        <v>19995</v>
      </c>
      <c r="F3630" s="13">
        <f t="shared" si="220"/>
        <v>99.360043252790149</v>
      </c>
      <c r="G3630" s="13">
        <f t="shared" si="221"/>
        <v>99.360043252790149</v>
      </c>
      <c r="H3630">
        <v>19.995000000000001</v>
      </c>
      <c r="I3630">
        <f t="shared" si="218"/>
        <v>9.9360043252790145E-2</v>
      </c>
      <c r="J3630">
        <f t="shared" si="219"/>
        <v>9.9360043252790145E-2</v>
      </c>
      <c r="K3630" t="s">
        <v>563</v>
      </c>
      <c r="L3630" t="s">
        <v>563</v>
      </c>
      <c r="M3630" t="s">
        <v>563</v>
      </c>
      <c r="N3630">
        <v>0</v>
      </c>
      <c r="O3630">
        <v>0</v>
      </c>
      <c r="P3630" t="s">
        <v>1</v>
      </c>
      <c r="Q3630" t="s">
        <v>1</v>
      </c>
      <c r="R3630">
        <v>1</v>
      </c>
      <c r="S3630" t="s">
        <v>564</v>
      </c>
      <c r="T3630">
        <v>0</v>
      </c>
      <c r="U3630">
        <v>0</v>
      </c>
      <c r="V3630" t="s">
        <v>1</v>
      </c>
      <c r="W3630" t="s">
        <v>1</v>
      </c>
      <c r="X3630">
        <v>1</v>
      </c>
      <c r="Y3630" t="s">
        <v>565</v>
      </c>
    </row>
    <row r="3631" spans="1:25">
      <c r="A3631" t="s">
        <v>62</v>
      </c>
      <c r="B3631" t="s">
        <v>73</v>
      </c>
      <c r="C3631">
        <v>2018</v>
      </c>
      <c r="D3631" t="s">
        <v>74</v>
      </c>
      <c r="E3631">
        <v>20016</v>
      </c>
      <c r="F3631" s="13">
        <f t="shared" si="220"/>
        <v>99.4589891520111</v>
      </c>
      <c r="G3631" s="13">
        <f t="shared" si="221"/>
        <v>99.4589891520111</v>
      </c>
      <c r="H3631">
        <v>20.015999999999998</v>
      </c>
      <c r="I3631">
        <f t="shared" si="218"/>
        <v>9.9458989152011096E-2</v>
      </c>
      <c r="J3631">
        <f t="shared" si="219"/>
        <v>9.9458989152011096E-2</v>
      </c>
      <c r="K3631" t="s">
        <v>563</v>
      </c>
      <c r="L3631" t="s">
        <v>563</v>
      </c>
      <c r="M3631" t="s">
        <v>563</v>
      </c>
      <c r="N3631">
        <v>0</v>
      </c>
      <c r="O3631">
        <v>0</v>
      </c>
      <c r="P3631" t="s">
        <v>1</v>
      </c>
      <c r="Q3631" t="s">
        <v>1</v>
      </c>
      <c r="R3631">
        <v>1</v>
      </c>
      <c r="S3631" t="s">
        <v>564</v>
      </c>
      <c r="T3631">
        <v>0</v>
      </c>
      <c r="U3631">
        <v>0</v>
      </c>
      <c r="V3631" t="s">
        <v>1</v>
      </c>
      <c r="W3631" t="s">
        <v>1</v>
      </c>
      <c r="X3631">
        <v>1</v>
      </c>
      <c r="Y3631" t="s">
        <v>565</v>
      </c>
    </row>
    <row r="3632" spans="1:25">
      <c r="A3632" t="s">
        <v>62</v>
      </c>
      <c r="B3632" t="s">
        <v>73</v>
      </c>
      <c r="C3632">
        <v>2018</v>
      </c>
      <c r="D3632" t="s">
        <v>74</v>
      </c>
      <c r="E3632">
        <v>20356</v>
      </c>
      <c r="F3632" s="13">
        <f t="shared" si="220"/>
        <v>101.06022622327188</v>
      </c>
      <c r="G3632" s="13">
        <f t="shared" si="221"/>
        <v>101.06022622327188</v>
      </c>
      <c r="H3632">
        <v>20.356000000000002</v>
      </c>
      <c r="I3632">
        <f t="shared" si="218"/>
        <v>0.10106022622327188</v>
      </c>
      <c r="J3632">
        <f t="shared" si="219"/>
        <v>0.10106022622327188</v>
      </c>
      <c r="K3632" t="s">
        <v>563</v>
      </c>
      <c r="L3632" t="s">
        <v>563</v>
      </c>
      <c r="M3632" t="s">
        <v>563</v>
      </c>
      <c r="N3632">
        <v>0</v>
      </c>
      <c r="O3632">
        <v>0</v>
      </c>
      <c r="P3632" t="s">
        <v>1</v>
      </c>
      <c r="Q3632" t="s">
        <v>1</v>
      </c>
      <c r="R3632">
        <v>1</v>
      </c>
      <c r="S3632" t="s">
        <v>564</v>
      </c>
      <c r="T3632">
        <v>0</v>
      </c>
      <c r="U3632">
        <v>0</v>
      </c>
      <c r="V3632" t="s">
        <v>1</v>
      </c>
      <c r="W3632" t="s">
        <v>1</v>
      </c>
      <c r="X3632">
        <v>1</v>
      </c>
      <c r="Y3632" t="s">
        <v>565</v>
      </c>
    </row>
    <row r="3633" spans="1:25">
      <c r="A3633" t="s">
        <v>62</v>
      </c>
      <c r="B3633" t="s">
        <v>73</v>
      </c>
      <c r="C3633">
        <v>2018</v>
      </c>
      <c r="D3633" t="s">
        <v>74</v>
      </c>
      <c r="E3633">
        <v>20653</v>
      </c>
      <c r="F3633" s="13">
        <f t="shared" si="220"/>
        <v>102.45781985096531</v>
      </c>
      <c r="G3633" s="13">
        <f t="shared" si="221"/>
        <v>102.45781985096531</v>
      </c>
      <c r="H3633">
        <v>20.652999999999999</v>
      </c>
      <c r="I3633">
        <f t="shared" si="218"/>
        <v>0.1024578198509653</v>
      </c>
      <c r="J3633">
        <f t="shared" si="219"/>
        <v>0.1024578198509653</v>
      </c>
      <c r="K3633" t="s">
        <v>563</v>
      </c>
      <c r="L3633" t="s">
        <v>563</v>
      </c>
      <c r="M3633" t="s">
        <v>563</v>
      </c>
      <c r="N3633">
        <v>0</v>
      </c>
      <c r="O3633">
        <v>0</v>
      </c>
      <c r="P3633" t="s">
        <v>1</v>
      </c>
      <c r="Q3633" t="s">
        <v>1</v>
      </c>
      <c r="R3633">
        <v>1</v>
      </c>
      <c r="S3633" t="s">
        <v>564</v>
      </c>
      <c r="T3633">
        <v>0</v>
      </c>
      <c r="U3633">
        <v>0</v>
      </c>
      <c r="V3633" t="s">
        <v>1</v>
      </c>
      <c r="W3633" t="s">
        <v>1</v>
      </c>
      <c r="X3633">
        <v>1</v>
      </c>
      <c r="Y3633" t="s">
        <v>565</v>
      </c>
    </row>
    <row r="3634" spans="1:25">
      <c r="A3634" t="s">
        <v>62</v>
      </c>
      <c r="B3634" t="s">
        <v>73</v>
      </c>
      <c r="C3634">
        <v>2018</v>
      </c>
      <c r="D3634" t="s">
        <v>74</v>
      </c>
      <c r="E3634">
        <v>21233</v>
      </c>
      <c r="F3634" s="13">
        <f t="shared" si="220"/>
        <v>105.18414078612051</v>
      </c>
      <c r="G3634" s="13">
        <f t="shared" si="221"/>
        <v>105.18414078612051</v>
      </c>
      <c r="H3634">
        <v>21.233000000000001</v>
      </c>
      <c r="I3634">
        <f t="shared" si="218"/>
        <v>0.10518414078612051</v>
      </c>
      <c r="J3634">
        <f t="shared" si="219"/>
        <v>0.10518414078612051</v>
      </c>
      <c r="K3634" t="s">
        <v>563</v>
      </c>
      <c r="L3634" t="s">
        <v>563</v>
      </c>
      <c r="M3634" t="s">
        <v>563</v>
      </c>
      <c r="N3634">
        <v>0</v>
      </c>
      <c r="O3634">
        <v>0</v>
      </c>
      <c r="P3634" t="s">
        <v>1</v>
      </c>
      <c r="Q3634" t="s">
        <v>1</v>
      </c>
      <c r="R3634">
        <v>1</v>
      </c>
      <c r="S3634" t="s">
        <v>564</v>
      </c>
      <c r="T3634">
        <v>0</v>
      </c>
      <c r="U3634">
        <v>0</v>
      </c>
      <c r="V3634" t="s">
        <v>1</v>
      </c>
      <c r="W3634" t="s">
        <v>1</v>
      </c>
      <c r="X3634">
        <v>1</v>
      </c>
      <c r="Y3634" t="s">
        <v>565</v>
      </c>
    </row>
    <row r="3635" spans="1:25">
      <c r="A3635" t="s">
        <v>62</v>
      </c>
      <c r="B3635" t="s">
        <v>73</v>
      </c>
      <c r="C3635">
        <v>2018</v>
      </c>
      <c r="D3635" t="s">
        <v>74</v>
      </c>
      <c r="E3635">
        <v>21376</v>
      </c>
      <c r="F3635" s="13">
        <f t="shared" si="220"/>
        <v>105.85572319130355</v>
      </c>
      <c r="G3635" s="13">
        <f t="shared" si="221"/>
        <v>105.85572319130355</v>
      </c>
      <c r="H3635">
        <v>21.376000000000001</v>
      </c>
      <c r="I3635">
        <f t="shared" si="218"/>
        <v>0.10585572319130356</v>
      </c>
      <c r="J3635">
        <f t="shared" si="219"/>
        <v>0.10585572319130356</v>
      </c>
      <c r="K3635" t="s">
        <v>563</v>
      </c>
      <c r="L3635" t="s">
        <v>563</v>
      </c>
      <c r="M3635" t="s">
        <v>563</v>
      </c>
      <c r="N3635">
        <v>0</v>
      </c>
      <c r="O3635">
        <v>0</v>
      </c>
      <c r="P3635" t="s">
        <v>1</v>
      </c>
      <c r="Q3635" t="s">
        <v>1</v>
      </c>
      <c r="R3635">
        <v>1</v>
      </c>
      <c r="S3635" t="s">
        <v>564</v>
      </c>
      <c r="T3635">
        <v>0</v>
      </c>
      <c r="U3635">
        <v>0</v>
      </c>
      <c r="V3635" t="s">
        <v>1</v>
      </c>
      <c r="W3635" t="s">
        <v>1</v>
      </c>
      <c r="X3635">
        <v>1</v>
      </c>
      <c r="Y3635" t="s">
        <v>565</v>
      </c>
    </row>
    <row r="3636" spans="1:25">
      <c r="A3636" t="s">
        <v>62</v>
      </c>
      <c r="B3636" t="s">
        <v>73</v>
      </c>
      <c r="C3636">
        <v>2018</v>
      </c>
      <c r="D3636" t="s">
        <v>74</v>
      </c>
      <c r="E3636">
        <v>21424</v>
      </c>
      <c r="F3636" s="13">
        <f t="shared" si="220"/>
        <v>106.08109721179932</v>
      </c>
      <c r="G3636" s="13">
        <f t="shared" si="221"/>
        <v>106.08109721179932</v>
      </c>
      <c r="H3636">
        <v>21.423999999999999</v>
      </c>
      <c r="I3636">
        <f t="shared" si="218"/>
        <v>0.10608109721179931</v>
      </c>
      <c r="J3636">
        <f t="shared" si="219"/>
        <v>0.10608109721179931</v>
      </c>
      <c r="K3636" t="s">
        <v>563</v>
      </c>
      <c r="L3636" t="s">
        <v>563</v>
      </c>
      <c r="M3636" t="s">
        <v>563</v>
      </c>
      <c r="N3636">
        <v>0</v>
      </c>
      <c r="O3636">
        <v>0</v>
      </c>
      <c r="P3636" t="s">
        <v>1</v>
      </c>
      <c r="Q3636" t="s">
        <v>1</v>
      </c>
      <c r="R3636">
        <v>1</v>
      </c>
      <c r="S3636" t="s">
        <v>564</v>
      </c>
      <c r="T3636">
        <v>0</v>
      </c>
      <c r="U3636">
        <v>0</v>
      </c>
      <c r="V3636" t="s">
        <v>1</v>
      </c>
      <c r="W3636" t="s">
        <v>1</v>
      </c>
      <c r="X3636">
        <v>1</v>
      </c>
      <c r="Y3636" t="s">
        <v>565</v>
      </c>
    </row>
    <row r="3637" spans="1:25">
      <c r="A3637" t="s">
        <v>62</v>
      </c>
      <c r="B3637" t="s">
        <v>73</v>
      </c>
      <c r="C3637">
        <v>2018</v>
      </c>
      <c r="D3637" t="s">
        <v>74</v>
      </c>
      <c r="E3637">
        <v>21522</v>
      </c>
      <c r="F3637" s="13">
        <f t="shared" si="220"/>
        <v>106.54115469207395</v>
      </c>
      <c r="G3637" s="13">
        <f t="shared" si="221"/>
        <v>106.54115469207395</v>
      </c>
      <c r="H3637">
        <v>21.521999999999998</v>
      </c>
      <c r="I3637">
        <f t="shared" si="218"/>
        <v>0.10654115469207394</v>
      </c>
      <c r="J3637">
        <f t="shared" si="219"/>
        <v>0.10654115469207394</v>
      </c>
      <c r="K3637" t="s">
        <v>563</v>
      </c>
      <c r="L3637" t="s">
        <v>563</v>
      </c>
      <c r="M3637" t="s">
        <v>563</v>
      </c>
      <c r="N3637">
        <v>0</v>
      </c>
      <c r="O3637">
        <v>0</v>
      </c>
      <c r="P3637" t="s">
        <v>1</v>
      </c>
      <c r="Q3637" t="s">
        <v>1</v>
      </c>
      <c r="R3637">
        <v>1</v>
      </c>
      <c r="S3637" t="s">
        <v>564</v>
      </c>
      <c r="T3637">
        <v>0</v>
      </c>
      <c r="U3637">
        <v>0</v>
      </c>
      <c r="V3637" t="s">
        <v>1</v>
      </c>
      <c r="W3637" t="s">
        <v>1</v>
      </c>
      <c r="X3637">
        <v>1</v>
      </c>
      <c r="Y3637" t="s">
        <v>565</v>
      </c>
    </row>
    <row r="3638" spans="1:25">
      <c r="A3638" t="s">
        <v>62</v>
      </c>
      <c r="B3638" t="s">
        <v>73</v>
      </c>
      <c r="C3638">
        <v>2018</v>
      </c>
      <c r="D3638" t="s">
        <v>74</v>
      </c>
      <c r="E3638">
        <v>21571</v>
      </c>
      <c r="F3638" s="13">
        <f t="shared" si="220"/>
        <v>106.77114271171915</v>
      </c>
      <c r="G3638" s="13">
        <f t="shared" si="221"/>
        <v>106.77114271171915</v>
      </c>
      <c r="H3638">
        <v>21.571000000000002</v>
      </c>
      <c r="I3638">
        <f t="shared" si="218"/>
        <v>0.10677114271171916</v>
      </c>
      <c r="J3638">
        <f t="shared" si="219"/>
        <v>0.10677114271171916</v>
      </c>
      <c r="K3638" t="s">
        <v>563</v>
      </c>
      <c r="L3638" t="s">
        <v>563</v>
      </c>
      <c r="M3638" t="s">
        <v>563</v>
      </c>
      <c r="N3638">
        <v>0</v>
      </c>
      <c r="O3638">
        <v>0</v>
      </c>
      <c r="P3638" t="s">
        <v>1</v>
      </c>
      <c r="Q3638" t="s">
        <v>1</v>
      </c>
      <c r="R3638">
        <v>1</v>
      </c>
      <c r="S3638" t="s">
        <v>564</v>
      </c>
      <c r="T3638">
        <v>0</v>
      </c>
      <c r="U3638">
        <v>0</v>
      </c>
      <c r="V3638" t="s">
        <v>1</v>
      </c>
      <c r="W3638" t="s">
        <v>1</v>
      </c>
      <c r="X3638">
        <v>1</v>
      </c>
      <c r="Y3638" t="s">
        <v>565</v>
      </c>
    </row>
    <row r="3639" spans="1:25">
      <c r="A3639" t="s">
        <v>62</v>
      </c>
      <c r="B3639" t="s">
        <v>73</v>
      </c>
      <c r="C3639">
        <v>2018</v>
      </c>
      <c r="D3639" t="s">
        <v>74</v>
      </c>
      <c r="E3639">
        <v>21758</v>
      </c>
      <c r="F3639" s="13">
        <f t="shared" si="220"/>
        <v>107.64860395315506</v>
      </c>
      <c r="G3639" s="13">
        <f t="shared" si="221"/>
        <v>107.64860395315506</v>
      </c>
      <c r="H3639">
        <v>21.757999999999999</v>
      </c>
      <c r="I3639">
        <f t="shared" si="218"/>
        <v>0.10764860395315506</v>
      </c>
      <c r="J3639">
        <f t="shared" si="219"/>
        <v>0.10764860395315506</v>
      </c>
      <c r="K3639" t="s">
        <v>563</v>
      </c>
      <c r="L3639" t="s">
        <v>563</v>
      </c>
      <c r="M3639" t="s">
        <v>563</v>
      </c>
      <c r="N3639">
        <v>0</v>
      </c>
      <c r="O3639">
        <v>0</v>
      </c>
      <c r="P3639" t="s">
        <v>1</v>
      </c>
      <c r="Q3639" t="s">
        <v>1</v>
      </c>
      <c r="R3639">
        <v>1</v>
      </c>
      <c r="S3639" t="s">
        <v>564</v>
      </c>
      <c r="T3639">
        <v>0</v>
      </c>
      <c r="U3639">
        <v>0</v>
      </c>
      <c r="V3639" t="s">
        <v>1</v>
      </c>
      <c r="W3639" t="s">
        <v>1</v>
      </c>
      <c r="X3639">
        <v>1</v>
      </c>
      <c r="Y3639" t="s">
        <v>565</v>
      </c>
    </row>
    <row r="3640" spans="1:25">
      <c r="A3640" t="s">
        <v>62</v>
      </c>
      <c r="B3640" t="s">
        <v>73</v>
      </c>
      <c r="C3640">
        <v>2018</v>
      </c>
      <c r="D3640" t="s">
        <v>74</v>
      </c>
      <c r="E3640">
        <v>22229</v>
      </c>
      <c r="F3640" s="13">
        <f t="shared" si="220"/>
        <v>109.856957257766</v>
      </c>
      <c r="G3640" s="13">
        <f t="shared" si="221"/>
        <v>109.856957257766</v>
      </c>
      <c r="H3640">
        <v>22.228999999999999</v>
      </c>
      <c r="I3640">
        <f t="shared" si="218"/>
        <v>0.10985695725776599</v>
      </c>
      <c r="J3640">
        <f t="shared" si="219"/>
        <v>0.10985695725776599</v>
      </c>
      <c r="K3640" t="s">
        <v>563</v>
      </c>
      <c r="L3640" t="s">
        <v>563</v>
      </c>
      <c r="M3640" t="s">
        <v>563</v>
      </c>
      <c r="N3640">
        <v>0</v>
      </c>
      <c r="O3640">
        <v>0</v>
      </c>
      <c r="P3640" t="s">
        <v>1</v>
      </c>
      <c r="Q3640" t="s">
        <v>1</v>
      </c>
      <c r="R3640">
        <v>1</v>
      </c>
      <c r="S3640" t="s">
        <v>564</v>
      </c>
      <c r="T3640">
        <v>0</v>
      </c>
      <c r="U3640">
        <v>0</v>
      </c>
      <c r="V3640" t="s">
        <v>1</v>
      </c>
      <c r="W3640" t="s">
        <v>1</v>
      </c>
      <c r="X3640">
        <v>1</v>
      </c>
      <c r="Y3640" t="s">
        <v>565</v>
      </c>
    </row>
    <row r="3641" spans="1:25">
      <c r="A3641" t="s">
        <v>62</v>
      </c>
      <c r="B3641" t="s">
        <v>73</v>
      </c>
      <c r="C3641">
        <v>2018</v>
      </c>
      <c r="D3641" t="s">
        <v>74</v>
      </c>
      <c r="E3641">
        <v>22678</v>
      </c>
      <c r="F3641" s="13">
        <f t="shared" si="220"/>
        <v>111.959903955312</v>
      </c>
      <c r="G3641" s="13">
        <f t="shared" si="221"/>
        <v>111.959903955312</v>
      </c>
      <c r="H3641">
        <v>22.678000000000001</v>
      </c>
      <c r="I3641">
        <f t="shared" si="218"/>
        <v>0.111959903955312</v>
      </c>
      <c r="J3641">
        <f t="shared" si="219"/>
        <v>0.111959903955312</v>
      </c>
      <c r="K3641" t="s">
        <v>563</v>
      </c>
      <c r="L3641" t="s">
        <v>563</v>
      </c>
      <c r="M3641" t="s">
        <v>563</v>
      </c>
      <c r="N3641">
        <v>0</v>
      </c>
      <c r="O3641">
        <v>0</v>
      </c>
      <c r="P3641" t="s">
        <v>1</v>
      </c>
      <c r="Q3641" t="s">
        <v>1</v>
      </c>
      <c r="R3641">
        <v>1</v>
      </c>
      <c r="S3641" t="s">
        <v>564</v>
      </c>
      <c r="T3641">
        <v>0</v>
      </c>
      <c r="U3641">
        <v>0</v>
      </c>
      <c r="V3641" t="s">
        <v>1</v>
      </c>
      <c r="W3641" t="s">
        <v>1</v>
      </c>
      <c r="X3641">
        <v>1</v>
      </c>
      <c r="Y3641" t="s">
        <v>565</v>
      </c>
    </row>
    <row r="3642" spans="1:25">
      <c r="A3642" t="s">
        <v>62</v>
      </c>
      <c r="B3642" t="s">
        <v>73</v>
      </c>
      <c r="C3642">
        <v>2018</v>
      </c>
      <c r="D3642" t="s">
        <v>74</v>
      </c>
      <c r="E3642">
        <v>23509</v>
      </c>
      <c r="F3642" s="13">
        <f t="shared" si="220"/>
        <v>115.846340438924</v>
      </c>
      <c r="G3642" s="13">
        <f t="shared" si="221"/>
        <v>115.846340438924</v>
      </c>
      <c r="H3642">
        <v>23.509</v>
      </c>
      <c r="I3642">
        <f t="shared" si="218"/>
        <v>0.115846340438924</v>
      </c>
      <c r="J3642">
        <f t="shared" si="219"/>
        <v>0.115846340438924</v>
      </c>
      <c r="K3642" t="s">
        <v>563</v>
      </c>
      <c r="L3642" t="s">
        <v>563</v>
      </c>
      <c r="M3642" t="s">
        <v>563</v>
      </c>
      <c r="N3642">
        <v>0</v>
      </c>
      <c r="O3642">
        <v>0</v>
      </c>
      <c r="P3642" t="s">
        <v>1</v>
      </c>
      <c r="Q3642" t="s">
        <v>1</v>
      </c>
      <c r="R3642">
        <v>1</v>
      </c>
      <c r="S3642" t="s">
        <v>564</v>
      </c>
      <c r="T3642">
        <v>0</v>
      </c>
      <c r="U3642">
        <v>0</v>
      </c>
      <c r="V3642" t="s">
        <v>1</v>
      </c>
      <c r="W3642" t="s">
        <v>1</v>
      </c>
      <c r="X3642">
        <v>1</v>
      </c>
      <c r="Y3642" t="s">
        <v>565</v>
      </c>
    </row>
    <row r="3643" spans="1:25">
      <c r="A3643" t="s">
        <v>62</v>
      </c>
      <c r="B3643" t="s">
        <v>73</v>
      </c>
      <c r="C3643">
        <v>2018</v>
      </c>
      <c r="D3643" t="s">
        <v>74</v>
      </c>
      <c r="E3643">
        <v>23511</v>
      </c>
      <c r="F3643" s="13">
        <f t="shared" si="220"/>
        <v>115.85568539259933</v>
      </c>
      <c r="G3643" s="13">
        <f t="shared" si="221"/>
        <v>115.85568539259933</v>
      </c>
      <c r="H3643">
        <v>23.510999999999999</v>
      </c>
      <c r="I3643">
        <f t="shared" si="218"/>
        <v>0.11585568539259933</v>
      </c>
      <c r="J3643">
        <f t="shared" si="219"/>
        <v>0.11585568539259933</v>
      </c>
      <c r="K3643" t="s">
        <v>563</v>
      </c>
      <c r="L3643" t="s">
        <v>563</v>
      </c>
      <c r="M3643" t="s">
        <v>563</v>
      </c>
      <c r="N3643">
        <v>0</v>
      </c>
      <c r="O3643">
        <v>0</v>
      </c>
      <c r="P3643" t="s">
        <v>1</v>
      </c>
      <c r="Q3643" t="s">
        <v>1</v>
      </c>
      <c r="R3643">
        <v>1</v>
      </c>
      <c r="S3643" t="s">
        <v>564</v>
      </c>
      <c r="T3643">
        <v>0</v>
      </c>
      <c r="U3643">
        <v>0</v>
      </c>
      <c r="V3643" t="s">
        <v>1</v>
      </c>
      <c r="W3643" t="s">
        <v>1</v>
      </c>
      <c r="X3643">
        <v>1</v>
      </c>
      <c r="Y3643" t="s">
        <v>565</v>
      </c>
    </row>
    <row r="3644" spans="1:25">
      <c r="A3644" t="s">
        <v>62</v>
      </c>
      <c r="B3644" t="s">
        <v>73</v>
      </c>
      <c r="C3644">
        <v>2018</v>
      </c>
      <c r="D3644" t="s">
        <v>74</v>
      </c>
      <c r="E3644">
        <v>23655</v>
      </c>
      <c r="F3644" s="13">
        <f t="shared" si="220"/>
        <v>116.52841406997038</v>
      </c>
      <c r="G3644" s="13">
        <f t="shared" si="221"/>
        <v>116.52841406997038</v>
      </c>
      <c r="H3644">
        <v>23.655000000000001</v>
      </c>
      <c r="I3644">
        <f t="shared" si="218"/>
        <v>0.11652841406997039</v>
      </c>
      <c r="J3644">
        <f t="shared" si="219"/>
        <v>0.11652841406997039</v>
      </c>
      <c r="K3644" t="s">
        <v>563</v>
      </c>
      <c r="L3644" t="s">
        <v>563</v>
      </c>
      <c r="M3644" t="s">
        <v>563</v>
      </c>
      <c r="N3644">
        <v>0</v>
      </c>
      <c r="O3644">
        <v>0</v>
      </c>
      <c r="P3644" t="s">
        <v>1</v>
      </c>
      <c r="Q3644" t="s">
        <v>1</v>
      </c>
      <c r="R3644">
        <v>1</v>
      </c>
      <c r="S3644" t="s">
        <v>564</v>
      </c>
      <c r="T3644">
        <v>0</v>
      </c>
      <c r="U3644">
        <v>0</v>
      </c>
      <c r="V3644" t="s">
        <v>1</v>
      </c>
      <c r="W3644" t="s">
        <v>1</v>
      </c>
      <c r="X3644">
        <v>1</v>
      </c>
      <c r="Y3644" t="s">
        <v>565</v>
      </c>
    </row>
    <row r="3645" spans="1:25">
      <c r="A3645" t="s">
        <v>62</v>
      </c>
      <c r="B3645" t="s">
        <v>73</v>
      </c>
      <c r="C3645">
        <v>2018</v>
      </c>
      <c r="D3645" t="s">
        <v>74</v>
      </c>
      <c r="E3645">
        <v>23828</v>
      </c>
      <c r="F3645" s="13">
        <f t="shared" si="220"/>
        <v>117.33634247346701</v>
      </c>
      <c r="G3645" s="13">
        <f t="shared" si="221"/>
        <v>117.33634247346701</v>
      </c>
      <c r="H3645">
        <v>23.827999999999999</v>
      </c>
      <c r="I3645">
        <f t="shared" si="218"/>
        <v>0.11733634247346701</v>
      </c>
      <c r="J3645">
        <f t="shared" si="219"/>
        <v>0.11733634247346701</v>
      </c>
      <c r="K3645" t="s">
        <v>563</v>
      </c>
      <c r="L3645" t="s">
        <v>563</v>
      </c>
      <c r="M3645" t="s">
        <v>563</v>
      </c>
      <c r="N3645">
        <v>0</v>
      </c>
      <c r="O3645">
        <v>0</v>
      </c>
      <c r="P3645" t="s">
        <v>1</v>
      </c>
      <c r="Q3645" t="s">
        <v>1</v>
      </c>
      <c r="R3645">
        <v>1</v>
      </c>
      <c r="S3645" t="s">
        <v>564</v>
      </c>
      <c r="T3645">
        <v>0</v>
      </c>
      <c r="U3645">
        <v>0</v>
      </c>
      <c r="V3645" t="s">
        <v>1</v>
      </c>
      <c r="W3645" t="s">
        <v>1</v>
      </c>
      <c r="X3645">
        <v>1</v>
      </c>
      <c r="Y3645" t="s">
        <v>565</v>
      </c>
    </row>
    <row r="3646" spans="1:25">
      <c r="A3646" t="s">
        <v>62</v>
      </c>
      <c r="B3646" t="s">
        <v>73</v>
      </c>
      <c r="C3646">
        <v>2018</v>
      </c>
      <c r="D3646" t="s">
        <v>74</v>
      </c>
      <c r="E3646">
        <v>23986</v>
      </c>
      <c r="F3646" s="13">
        <f t="shared" si="220"/>
        <v>118.0739537951811</v>
      </c>
      <c r="G3646" s="13">
        <f t="shared" si="221"/>
        <v>118.0739537951811</v>
      </c>
      <c r="H3646">
        <v>23.986000000000001</v>
      </c>
      <c r="I3646">
        <f t="shared" si="218"/>
        <v>0.1180739537951811</v>
      </c>
      <c r="J3646">
        <f t="shared" si="219"/>
        <v>0.1180739537951811</v>
      </c>
      <c r="K3646" t="s">
        <v>563</v>
      </c>
      <c r="L3646" t="s">
        <v>563</v>
      </c>
      <c r="M3646" t="s">
        <v>563</v>
      </c>
      <c r="N3646">
        <v>0</v>
      </c>
      <c r="O3646">
        <v>0</v>
      </c>
      <c r="P3646" t="s">
        <v>1</v>
      </c>
      <c r="Q3646" t="s">
        <v>1</v>
      </c>
      <c r="R3646">
        <v>1</v>
      </c>
      <c r="S3646" t="s">
        <v>564</v>
      </c>
      <c r="T3646">
        <v>0</v>
      </c>
      <c r="U3646">
        <v>0</v>
      </c>
      <c r="V3646" t="s">
        <v>1</v>
      </c>
      <c r="W3646" t="s">
        <v>1</v>
      </c>
      <c r="X3646">
        <v>1</v>
      </c>
      <c r="Y3646" t="s">
        <v>565</v>
      </c>
    </row>
    <row r="3647" spans="1:25">
      <c r="A3647" t="s">
        <v>62</v>
      </c>
      <c r="B3647" t="s">
        <v>73</v>
      </c>
      <c r="C3647">
        <v>2018</v>
      </c>
      <c r="D3647" t="s">
        <v>74</v>
      </c>
      <c r="E3647">
        <v>24082</v>
      </c>
      <c r="F3647" s="13">
        <f t="shared" si="220"/>
        <v>118.52199968988802</v>
      </c>
      <c r="G3647" s="13">
        <f t="shared" si="221"/>
        <v>118.52199968988802</v>
      </c>
      <c r="H3647">
        <v>24.082000000000001</v>
      </c>
      <c r="I3647">
        <f t="shared" si="218"/>
        <v>0.11852199968988802</v>
      </c>
      <c r="J3647">
        <f t="shared" si="219"/>
        <v>0.11852199968988802</v>
      </c>
      <c r="K3647" t="s">
        <v>563</v>
      </c>
      <c r="L3647" t="s">
        <v>563</v>
      </c>
      <c r="M3647" t="s">
        <v>563</v>
      </c>
      <c r="N3647">
        <v>0</v>
      </c>
      <c r="O3647">
        <v>0</v>
      </c>
      <c r="P3647" t="s">
        <v>1</v>
      </c>
      <c r="Q3647" t="s">
        <v>1</v>
      </c>
      <c r="R3647">
        <v>1</v>
      </c>
      <c r="S3647" t="s">
        <v>564</v>
      </c>
      <c r="T3647">
        <v>0</v>
      </c>
      <c r="U3647">
        <v>0</v>
      </c>
      <c r="V3647" t="s">
        <v>1</v>
      </c>
      <c r="W3647" t="s">
        <v>1</v>
      </c>
      <c r="X3647">
        <v>1</v>
      </c>
      <c r="Y3647" t="s">
        <v>565</v>
      </c>
    </row>
    <row r="3648" spans="1:25">
      <c r="A3648" t="s">
        <v>62</v>
      </c>
      <c r="B3648" t="s">
        <v>73</v>
      </c>
      <c r="C3648">
        <v>2018</v>
      </c>
      <c r="D3648" t="s">
        <v>74</v>
      </c>
      <c r="E3648">
        <v>24167</v>
      </c>
      <c r="F3648" s="13">
        <f t="shared" si="220"/>
        <v>118.91862976325632</v>
      </c>
      <c r="G3648" s="13">
        <f t="shared" si="221"/>
        <v>118.91862976325632</v>
      </c>
      <c r="H3648">
        <v>24.167000000000002</v>
      </c>
      <c r="I3648">
        <f t="shared" si="218"/>
        <v>0.11891862976325632</v>
      </c>
      <c r="J3648">
        <f t="shared" si="219"/>
        <v>0.11891862976325632</v>
      </c>
      <c r="K3648" t="s">
        <v>563</v>
      </c>
      <c r="L3648" t="s">
        <v>563</v>
      </c>
      <c r="M3648" t="s">
        <v>563</v>
      </c>
      <c r="N3648">
        <v>0</v>
      </c>
      <c r="O3648">
        <v>0</v>
      </c>
      <c r="P3648" t="s">
        <v>1</v>
      </c>
      <c r="Q3648" t="s">
        <v>1</v>
      </c>
      <c r="R3648">
        <v>1</v>
      </c>
      <c r="S3648" t="s">
        <v>564</v>
      </c>
      <c r="T3648">
        <v>0</v>
      </c>
      <c r="U3648">
        <v>0</v>
      </c>
      <c r="V3648" t="s">
        <v>1</v>
      </c>
      <c r="W3648" t="s">
        <v>1</v>
      </c>
      <c r="X3648">
        <v>1</v>
      </c>
      <c r="Y3648" t="s">
        <v>565</v>
      </c>
    </row>
    <row r="3649" spans="1:25">
      <c r="A3649" t="s">
        <v>62</v>
      </c>
      <c r="B3649" t="s">
        <v>73</v>
      </c>
      <c r="C3649">
        <v>2018</v>
      </c>
      <c r="D3649" t="s">
        <v>74</v>
      </c>
      <c r="E3649">
        <v>24255</v>
      </c>
      <c r="F3649" s="13">
        <f t="shared" si="220"/>
        <v>119.32918242225308</v>
      </c>
      <c r="G3649" s="13">
        <f t="shared" si="221"/>
        <v>119.32918242225308</v>
      </c>
      <c r="H3649">
        <v>24.254999999999999</v>
      </c>
      <c r="I3649">
        <f t="shared" si="218"/>
        <v>0.11932918242225309</v>
      </c>
      <c r="J3649">
        <f t="shared" si="219"/>
        <v>0.11932918242225309</v>
      </c>
      <c r="K3649" t="s">
        <v>563</v>
      </c>
      <c r="L3649" t="s">
        <v>563</v>
      </c>
      <c r="M3649" t="s">
        <v>563</v>
      </c>
      <c r="N3649">
        <v>0</v>
      </c>
      <c r="O3649">
        <v>0</v>
      </c>
      <c r="P3649" t="s">
        <v>1</v>
      </c>
      <c r="Q3649" t="s">
        <v>1</v>
      </c>
      <c r="R3649">
        <v>1</v>
      </c>
      <c r="S3649" t="s">
        <v>564</v>
      </c>
      <c r="T3649">
        <v>0</v>
      </c>
      <c r="U3649">
        <v>0</v>
      </c>
      <c r="V3649" t="s">
        <v>1</v>
      </c>
      <c r="W3649" t="s">
        <v>1</v>
      </c>
      <c r="X3649">
        <v>1</v>
      </c>
      <c r="Y3649" t="s">
        <v>565</v>
      </c>
    </row>
    <row r="3650" spans="1:25">
      <c r="A3650" t="s">
        <v>62</v>
      </c>
      <c r="B3650" t="s">
        <v>73</v>
      </c>
      <c r="C3650">
        <v>2018</v>
      </c>
      <c r="D3650" t="s">
        <v>74</v>
      </c>
      <c r="E3650">
        <v>25959</v>
      </c>
      <c r="F3650" s="13">
        <f t="shared" si="220"/>
        <v>127.26410703384747</v>
      </c>
      <c r="G3650" s="13">
        <f t="shared" si="221"/>
        <v>127.26410703384747</v>
      </c>
      <c r="H3650">
        <v>25.959</v>
      </c>
      <c r="I3650">
        <f t="shared" si="218"/>
        <v>0.12726410703384747</v>
      </c>
      <c r="J3650">
        <f t="shared" si="219"/>
        <v>0.12726410703384747</v>
      </c>
      <c r="K3650" t="s">
        <v>563</v>
      </c>
      <c r="L3650" t="s">
        <v>563</v>
      </c>
      <c r="M3650" t="s">
        <v>563</v>
      </c>
      <c r="N3650">
        <v>0</v>
      </c>
      <c r="O3650">
        <v>0</v>
      </c>
      <c r="P3650" t="s">
        <v>1</v>
      </c>
      <c r="Q3650" t="s">
        <v>1</v>
      </c>
      <c r="R3650">
        <v>1</v>
      </c>
      <c r="S3650" t="s">
        <v>564</v>
      </c>
      <c r="T3650">
        <v>0</v>
      </c>
      <c r="U3650">
        <v>0</v>
      </c>
      <c r="V3650" t="s">
        <v>1</v>
      </c>
      <c r="W3650" t="s">
        <v>1</v>
      </c>
      <c r="X3650">
        <v>1</v>
      </c>
      <c r="Y3650" t="s">
        <v>565</v>
      </c>
    </row>
    <row r="3651" spans="1:25">
      <c r="A3651" t="s">
        <v>62</v>
      </c>
      <c r="B3651" t="s">
        <v>73</v>
      </c>
      <c r="C3651">
        <v>2018</v>
      </c>
      <c r="D3651" t="s">
        <v>74</v>
      </c>
      <c r="E3651">
        <v>26093</v>
      </c>
      <c r="F3651" s="13">
        <f t="shared" si="220"/>
        <v>127.88693020755841</v>
      </c>
      <c r="G3651" s="13">
        <f t="shared" si="221"/>
        <v>127.88693020755841</v>
      </c>
      <c r="H3651">
        <v>26.093</v>
      </c>
      <c r="I3651">
        <f t="shared" si="218"/>
        <v>0.1278869302075584</v>
      </c>
      <c r="J3651">
        <f t="shared" si="219"/>
        <v>0.1278869302075584</v>
      </c>
      <c r="K3651" t="s">
        <v>563</v>
      </c>
      <c r="L3651" t="s">
        <v>563</v>
      </c>
      <c r="M3651" t="s">
        <v>563</v>
      </c>
      <c r="N3651">
        <v>0</v>
      </c>
      <c r="O3651">
        <v>0</v>
      </c>
      <c r="P3651" t="s">
        <v>1</v>
      </c>
      <c r="Q3651" t="s">
        <v>1</v>
      </c>
      <c r="R3651">
        <v>1</v>
      </c>
      <c r="S3651" t="s">
        <v>564</v>
      </c>
      <c r="T3651">
        <v>0</v>
      </c>
      <c r="U3651">
        <v>0</v>
      </c>
      <c r="V3651" t="s">
        <v>1</v>
      </c>
      <c r="W3651" t="s">
        <v>1</v>
      </c>
      <c r="X3651">
        <v>1</v>
      </c>
      <c r="Y3651" t="s">
        <v>565</v>
      </c>
    </row>
    <row r="3652" spans="1:25">
      <c r="A3652" t="s">
        <v>62</v>
      </c>
      <c r="B3652" t="s">
        <v>73</v>
      </c>
      <c r="C3652">
        <v>2018</v>
      </c>
      <c r="D3652" t="s">
        <v>74</v>
      </c>
      <c r="E3652">
        <v>26349</v>
      </c>
      <c r="F3652" s="13">
        <f t="shared" si="220"/>
        <v>129.07634153843441</v>
      </c>
      <c r="G3652" s="13">
        <f t="shared" si="221"/>
        <v>129.07634153843441</v>
      </c>
      <c r="H3652">
        <v>26.349</v>
      </c>
      <c r="I3652">
        <f t="shared" si="218"/>
        <v>0.12907634153843442</v>
      </c>
      <c r="J3652">
        <f t="shared" si="219"/>
        <v>0.12907634153843442</v>
      </c>
      <c r="K3652" t="s">
        <v>563</v>
      </c>
      <c r="L3652" t="s">
        <v>563</v>
      </c>
      <c r="M3652" t="s">
        <v>563</v>
      </c>
      <c r="N3652">
        <v>0</v>
      </c>
      <c r="O3652">
        <v>0</v>
      </c>
      <c r="P3652" t="s">
        <v>1</v>
      </c>
      <c r="Q3652" t="s">
        <v>1</v>
      </c>
      <c r="R3652">
        <v>1</v>
      </c>
      <c r="S3652" t="s">
        <v>564</v>
      </c>
      <c r="T3652">
        <v>0</v>
      </c>
      <c r="U3652">
        <v>0</v>
      </c>
      <c r="V3652" t="s">
        <v>1</v>
      </c>
      <c r="W3652" t="s">
        <v>1</v>
      </c>
      <c r="X3652">
        <v>1</v>
      </c>
      <c r="Y3652" t="s">
        <v>565</v>
      </c>
    </row>
    <row r="3653" spans="1:25">
      <c r="A3653" t="s">
        <v>62</v>
      </c>
      <c r="B3653" t="s">
        <v>73</v>
      </c>
      <c r="C3653">
        <v>2018</v>
      </c>
      <c r="D3653" t="s">
        <v>74</v>
      </c>
      <c r="E3653">
        <v>26684</v>
      </c>
      <c r="F3653" s="13">
        <f t="shared" si="220"/>
        <v>130.63189473853362</v>
      </c>
      <c r="G3653" s="13">
        <f t="shared" si="221"/>
        <v>130.63189473853362</v>
      </c>
      <c r="H3653">
        <v>26.684000000000001</v>
      </c>
      <c r="I3653">
        <f t="shared" si="218"/>
        <v>0.13063189473853362</v>
      </c>
      <c r="J3653">
        <f t="shared" si="219"/>
        <v>0.13063189473853362</v>
      </c>
      <c r="K3653" t="s">
        <v>563</v>
      </c>
      <c r="L3653" t="s">
        <v>563</v>
      </c>
      <c r="M3653" t="s">
        <v>563</v>
      </c>
      <c r="N3653">
        <v>0</v>
      </c>
      <c r="O3653">
        <v>0</v>
      </c>
      <c r="P3653" t="s">
        <v>1</v>
      </c>
      <c r="Q3653" t="s">
        <v>1</v>
      </c>
      <c r="R3653">
        <v>1</v>
      </c>
      <c r="S3653" t="s">
        <v>564</v>
      </c>
      <c r="T3653">
        <v>0</v>
      </c>
      <c r="U3653">
        <v>0</v>
      </c>
      <c r="V3653" t="s">
        <v>1</v>
      </c>
      <c r="W3653" t="s">
        <v>1</v>
      </c>
      <c r="X3653">
        <v>1</v>
      </c>
      <c r="Y3653" t="s">
        <v>565</v>
      </c>
    </row>
    <row r="3654" spans="1:25">
      <c r="A3654" t="s">
        <v>62</v>
      </c>
      <c r="B3654" t="s">
        <v>75</v>
      </c>
      <c r="C3654">
        <v>2018</v>
      </c>
      <c r="D3654" t="s">
        <v>145</v>
      </c>
      <c r="E3654">
        <v>100</v>
      </c>
      <c r="F3654">
        <v>100</v>
      </c>
      <c r="G3654">
        <v>200</v>
      </c>
      <c r="H3654">
        <v>0.1</v>
      </c>
      <c r="I3654">
        <f t="shared" si="218"/>
        <v>0.1</v>
      </c>
      <c r="J3654">
        <f t="shared" si="219"/>
        <v>0.2</v>
      </c>
      <c r="K3654" t="s">
        <v>563</v>
      </c>
      <c r="L3654" t="s">
        <v>563</v>
      </c>
      <c r="M3654" t="s">
        <v>563</v>
      </c>
      <c r="N3654">
        <v>0</v>
      </c>
      <c r="O3654">
        <v>1</v>
      </c>
      <c r="P3654" t="s">
        <v>1</v>
      </c>
      <c r="Q3654" t="s">
        <v>1</v>
      </c>
      <c r="R3654">
        <v>1</v>
      </c>
      <c r="S3654" t="s">
        <v>564</v>
      </c>
      <c r="T3654">
        <v>1</v>
      </c>
      <c r="U3654">
        <v>0</v>
      </c>
      <c r="V3654" t="s">
        <v>1</v>
      </c>
      <c r="W3654" t="s">
        <v>1</v>
      </c>
      <c r="X3654">
        <v>0</v>
      </c>
      <c r="Y3654" t="s">
        <v>1</v>
      </c>
    </row>
    <row r="3655" spans="1:25">
      <c r="A3655" t="s">
        <v>62</v>
      </c>
      <c r="B3655" t="s">
        <v>75</v>
      </c>
      <c r="C3655">
        <v>2018</v>
      </c>
      <c r="D3655" t="s">
        <v>146</v>
      </c>
      <c r="E3655">
        <v>500</v>
      </c>
      <c r="F3655">
        <v>500</v>
      </c>
      <c r="G3655">
        <v>500</v>
      </c>
      <c r="H3655">
        <v>0.5</v>
      </c>
      <c r="I3655">
        <f t="shared" si="218"/>
        <v>0.5</v>
      </c>
      <c r="J3655">
        <f t="shared" si="219"/>
        <v>0.5</v>
      </c>
      <c r="K3655" t="s">
        <v>563</v>
      </c>
      <c r="L3655" t="s">
        <v>563</v>
      </c>
      <c r="M3655" t="s">
        <v>563</v>
      </c>
      <c r="N3655">
        <v>0</v>
      </c>
      <c r="O3655">
        <v>1</v>
      </c>
      <c r="P3655" t="s">
        <v>1</v>
      </c>
      <c r="Q3655" t="s">
        <v>1</v>
      </c>
      <c r="R3655">
        <v>1</v>
      </c>
      <c r="S3655" t="s">
        <v>564</v>
      </c>
      <c r="T3655">
        <v>1</v>
      </c>
      <c r="U3655">
        <v>0</v>
      </c>
      <c r="V3655" t="s">
        <v>1</v>
      </c>
      <c r="W3655" t="s">
        <v>1</v>
      </c>
      <c r="X3655">
        <v>0</v>
      </c>
      <c r="Y3655" t="s">
        <v>1</v>
      </c>
    </row>
    <row r="3656" spans="1:25">
      <c r="A3656" t="s">
        <v>62</v>
      </c>
      <c r="B3656" t="s">
        <v>75</v>
      </c>
      <c r="C3656">
        <v>2018</v>
      </c>
      <c r="D3656" t="s">
        <v>147</v>
      </c>
      <c r="E3656">
        <v>800</v>
      </c>
      <c r="F3656">
        <v>300</v>
      </c>
      <c r="G3656">
        <v>200</v>
      </c>
      <c r="H3656">
        <v>0.8</v>
      </c>
      <c r="I3656">
        <f t="shared" si="218"/>
        <v>0.3</v>
      </c>
      <c r="J3656">
        <f t="shared" si="219"/>
        <v>0.2</v>
      </c>
      <c r="K3656" t="s">
        <v>563</v>
      </c>
      <c r="L3656" t="s">
        <v>563</v>
      </c>
      <c r="M3656" t="s">
        <v>563</v>
      </c>
      <c r="N3656">
        <v>0</v>
      </c>
      <c r="O3656">
        <v>1</v>
      </c>
      <c r="P3656" t="s">
        <v>1</v>
      </c>
      <c r="Q3656" t="s">
        <v>1</v>
      </c>
      <c r="R3656">
        <v>1</v>
      </c>
      <c r="S3656" t="s">
        <v>564</v>
      </c>
      <c r="T3656">
        <v>1</v>
      </c>
      <c r="U3656">
        <v>0</v>
      </c>
      <c r="V3656" t="s">
        <v>1</v>
      </c>
      <c r="W3656" t="s">
        <v>1</v>
      </c>
      <c r="X3656">
        <v>0</v>
      </c>
      <c r="Y3656" t="s">
        <v>1</v>
      </c>
    </row>
    <row r="3657" spans="1:25">
      <c r="A3657" t="s">
        <v>62</v>
      </c>
      <c r="B3657" t="s">
        <v>75</v>
      </c>
      <c r="C3657">
        <v>2018</v>
      </c>
      <c r="D3657" t="s">
        <v>148</v>
      </c>
      <c r="E3657">
        <v>1800</v>
      </c>
      <c r="F3657">
        <v>300</v>
      </c>
      <c r="G3657">
        <v>200</v>
      </c>
      <c r="H3657">
        <v>1.8</v>
      </c>
      <c r="I3657">
        <f t="shared" si="218"/>
        <v>0.3</v>
      </c>
      <c r="J3657">
        <f t="shared" si="219"/>
        <v>0.2</v>
      </c>
      <c r="K3657" t="s">
        <v>563</v>
      </c>
      <c r="L3657" t="s">
        <v>563</v>
      </c>
      <c r="M3657" t="s">
        <v>563</v>
      </c>
      <c r="N3657">
        <v>0</v>
      </c>
      <c r="O3657">
        <v>1</v>
      </c>
      <c r="P3657" t="s">
        <v>1</v>
      </c>
      <c r="Q3657" t="s">
        <v>1</v>
      </c>
      <c r="R3657">
        <v>1</v>
      </c>
      <c r="S3657" t="s">
        <v>564</v>
      </c>
      <c r="T3657">
        <v>1</v>
      </c>
      <c r="U3657">
        <v>0</v>
      </c>
      <c r="V3657" t="s">
        <v>1</v>
      </c>
      <c r="W3657" t="s">
        <v>1</v>
      </c>
      <c r="X3657">
        <v>0</v>
      </c>
      <c r="Y3657" t="s">
        <v>1</v>
      </c>
    </row>
    <row r="3658" spans="1:25">
      <c r="A3658" t="s">
        <v>62</v>
      </c>
      <c r="B3658" t="s">
        <v>75</v>
      </c>
      <c r="C3658">
        <v>2018</v>
      </c>
      <c r="D3658" t="s">
        <v>149</v>
      </c>
      <c r="E3658">
        <v>2100</v>
      </c>
      <c r="F3658">
        <v>100</v>
      </c>
      <c r="G3658">
        <v>200</v>
      </c>
      <c r="H3658">
        <v>2.1</v>
      </c>
      <c r="I3658">
        <f t="shared" si="218"/>
        <v>0.1</v>
      </c>
      <c r="J3658">
        <f t="shared" si="219"/>
        <v>0.2</v>
      </c>
      <c r="K3658" t="s">
        <v>563</v>
      </c>
      <c r="L3658" t="s">
        <v>563</v>
      </c>
      <c r="M3658" t="s">
        <v>563</v>
      </c>
      <c r="N3658">
        <v>0</v>
      </c>
      <c r="O3658">
        <v>1</v>
      </c>
      <c r="P3658" t="s">
        <v>1</v>
      </c>
      <c r="Q3658" t="s">
        <v>1</v>
      </c>
      <c r="R3658">
        <v>1</v>
      </c>
      <c r="S3658" t="s">
        <v>564</v>
      </c>
      <c r="T3658">
        <v>1</v>
      </c>
      <c r="U3658">
        <v>0</v>
      </c>
      <c r="V3658" t="s">
        <v>1</v>
      </c>
      <c r="W3658" t="s">
        <v>1</v>
      </c>
      <c r="X3658">
        <v>0</v>
      </c>
      <c r="Y3658" t="s">
        <v>1</v>
      </c>
    </row>
    <row r="3659" spans="1:25">
      <c r="A3659" t="s">
        <v>62</v>
      </c>
      <c r="B3659" t="s">
        <v>75</v>
      </c>
      <c r="C3659">
        <v>2018</v>
      </c>
      <c r="D3659" t="s">
        <v>150</v>
      </c>
      <c r="E3659">
        <v>2300</v>
      </c>
      <c r="F3659">
        <v>300</v>
      </c>
      <c r="G3659">
        <v>200</v>
      </c>
      <c r="H3659">
        <v>2.2999999999999998</v>
      </c>
      <c r="I3659">
        <f t="shared" si="218"/>
        <v>0.3</v>
      </c>
      <c r="J3659">
        <f t="shared" si="219"/>
        <v>0.2</v>
      </c>
      <c r="K3659" t="s">
        <v>563</v>
      </c>
      <c r="L3659" t="s">
        <v>563</v>
      </c>
      <c r="M3659" t="s">
        <v>563</v>
      </c>
      <c r="N3659">
        <v>0</v>
      </c>
      <c r="O3659">
        <v>1</v>
      </c>
      <c r="P3659" t="s">
        <v>1</v>
      </c>
      <c r="Q3659" t="s">
        <v>1</v>
      </c>
      <c r="R3659">
        <v>1</v>
      </c>
      <c r="S3659" t="s">
        <v>564</v>
      </c>
      <c r="T3659">
        <v>1</v>
      </c>
      <c r="U3659">
        <v>0</v>
      </c>
      <c r="V3659" t="s">
        <v>1</v>
      </c>
      <c r="W3659" t="s">
        <v>1</v>
      </c>
      <c r="X3659">
        <v>0</v>
      </c>
      <c r="Y3659" t="s">
        <v>1</v>
      </c>
    </row>
    <row r="3660" spans="1:25">
      <c r="A3660" t="s">
        <v>62</v>
      </c>
      <c r="B3660" t="s">
        <v>75</v>
      </c>
      <c r="C3660">
        <v>2018</v>
      </c>
      <c r="D3660" t="s">
        <v>151</v>
      </c>
      <c r="E3660">
        <v>2700</v>
      </c>
      <c r="F3660">
        <v>200</v>
      </c>
      <c r="G3660">
        <v>300</v>
      </c>
      <c r="H3660">
        <v>2.7</v>
      </c>
      <c r="I3660">
        <f t="shared" si="218"/>
        <v>0.2</v>
      </c>
      <c r="J3660">
        <f t="shared" si="219"/>
        <v>0.3</v>
      </c>
      <c r="K3660" t="s">
        <v>563</v>
      </c>
      <c r="L3660" t="s">
        <v>563</v>
      </c>
      <c r="M3660" t="s">
        <v>563</v>
      </c>
      <c r="N3660">
        <v>0</v>
      </c>
      <c r="O3660">
        <v>1</v>
      </c>
      <c r="P3660" t="s">
        <v>1</v>
      </c>
      <c r="Q3660" t="s">
        <v>1</v>
      </c>
      <c r="R3660">
        <v>1</v>
      </c>
      <c r="S3660" t="s">
        <v>564</v>
      </c>
      <c r="T3660">
        <v>1</v>
      </c>
      <c r="U3660">
        <v>0</v>
      </c>
      <c r="V3660" t="s">
        <v>1</v>
      </c>
      <c r="W3660" t="s">
        <v>1</v>
      </c>
      <c r="X3660">
        <v>0</v>
      </c>
      <c r="Y3660" t="s">
        <v>1</v>
      </c>
    </row>
    <row r="3661" spans="1:25">
      <c r="A3661" t="s">
        <v>62</v>
      </c>
      <c r="B3661" t="s">
        <v>75</v>
      </c>
      <c r="C3661">
        <v>2018</v>
      </c>
      <c r="D3661" t="s">
        <v>152</v>
      </c>
      <c r="E3661">
        <v>3200</v>
      </c>
      <c r="F3661">
        <v>200</v>
      </c>
      <c r="G3661">
        <v>300</v>
      </c>
      <c r="H3661">
        <v>3.2</v>
      </c>
      <c r="I3661">
        <f t="shared" si="218"/>
        <v>0.2</v>
      </c>
      <c r="J3661">
        <f t="shared" si="219"/>
        <v>0.3</v>
      </c>
      <c r="K3661" t="s">
        <v>563</v>
      </c>
      <c r="L3661" t="s">
        <v>563</v>
      </c>
      <c r="M3661" t="s">
        <v>563</v>
      </c>
      <c r="N3661">
        <v>0</v>
      </c>
      <c r="O3661">
        <v>1</v>
      </c>
      <c r="P3661" t="s">
        <v>1</v>
      </c>
      <c r="Q3661" t="s">
        <v>1</v>
      </c>
      <c r="R3661">
        <v>1</v>
      </c>
      <c r="S3661" t="s">
        <v>564</v>
      </c>
      <c r="T3661">
        <v>1</v>
      </c>
      <c r="U3661">
        <v>0</v>
      </c>
      <c r="V3661" t="s">
        <v>1</v>
      </c>
      <c r="W3661" t="s">
        <v>1</v>
      </c>
      <c r="X3661">
        <v>0</v>
      </c>
      <c r="Y3661" t="s">
        <v>1</v>
      </c>
    </row>
    <row r="3662" spans="1:25">
      <c r="A3662" t="s">
        <v>62</v>
      </c>
      <c r="B3662" t="s">
        <v>75</v>
      </c>
      <c r="C3662">
        <v>2018</v>
      </c>
      <c r="D3662" t="s">
        <v>153</v>
      </c>
      <c r="E3662">
        <v>3800</v>
      </c>
      <c r="F3662">
        <v>300</v>
      </c>
      <c r="G3662">
        <v>200</v>
      </c>
      <c r="H3662">
        <v>3.8</v>
      </c>
      <c r="I3662">
        <f t="shared" si="218"/>
        <v>0.3</v>
      </c>
      <c r="J3662">
        <f t="shared" si="219"/>
        <v>0.2</v>
      </c>
      <c r="K3662" t="s">
        <v>563</v>
      </c>
      <c r="L3662" t="s">
        <v>563</v>
      </c>
      <c r="M3662" t="s">
        <v>563</v>
      </c>
      <c r="N3662">
        <v>0</v>
      </c>
      <c r="O3662">
        <v>1</v>
      </c>
      <c r="P3662" t="s">
        <v>1</v>
      </c>
      <c r="Q3662" t="s">
        <v>1</v>
      </c>
      <c r="R3662">
        <v>1</v>
      </c>
      <c r="S3662" t="s">
        <v>564</v>
      </c>
      <c r="T3662">
        <v>1</v>
      </c>
      <c r="U3662">
        <v>0</v>
      </c>
      <c r="V3662" t="s">
        <v>1</v>
      </c>
      <c r="W3662" t="s">
        <v>1</v>
      </c>
      <c r="X3662">
        <v>0</v>
      </c>
      <c r="Y3662" t="s">
        <v>1</v>
      </c>
    </row>
    <row r="3663" spans="1:25">
      <c r="A3663" t="s">
        <v>62</v>
      </c>
      <c r="B3663" t="s">
        <v>75</v>
      </c>
      <c r="C3663">
        <v>2018</v>
      </c>
      <c r="D3663" t="s">
        <v>154</v>
      </c>
      <c r="E3663">
        <v>4000</v>
      </c>
      <c r="F3663">
        <v>200</v>
      </c>
      <c r="G3663">
        <v>200</v>
      </c>
      <c r="H3663">
        <v>4</v>
      </c>
      <c r="I3663">
        <f t="shared" si="218"/>
        <v>0.2</v>
      </c>
      <c r="J3663">
        <f t="shared" si="219"/>
        <v>0.2</v>
      </c>
      <c r="K3663" t="s">
        <v>563</v>
      </c>
      <c r="L3663" t="s">
        <v>563</v>
      </c>
      <c r="M3663" t="s">
        <v>563</v>
      </c>
      <c r="N3663">
        <v>0</v>
      </c>
      <c r="O3663">
        <v>1</v>
      </c>
      <c r="P3663" t="s">
        <v>1</v>
      </c>
      <c r="Q3663" t="s">
        <v>1</v>
      </c>
      <c r="R3663">
        <v>1</v>
      </c>
      <c r="S3663" t="s">
        <v>564</v>
      </c>
      <c r="T3663">
        <v>1</v>
      </c>
      <c r="U3663">
        <v>0</v>
      </c>
      <c r="V3663" t="s">
        <v>1</v>
      </c>
      <c r="W3663" t="s">
        <v>1</v>
      </c>
      <c r="X3663">
        <v>0</v>
      </c>
      <c r="Y3663" t="s">
        <v>1</v>
      </c>
    </row>
    <row r="3664" spans="1:25">
      <c r="A3664" t="s">
        <v>62</v>
      </c>
      <c r="B3664" t="s">
        <v>75</v>
      </c>
      <c r="C3664">
        <v>2018</v>
      </c>
      <c r="D3664" t="s">
        <v>155</v>
      </c>
      <c r="E3664">
        <v>5000</v>
      </c>
      <c r="F3664">
        <v>200</v>
      </c>
      <c r="G3664">
        <v>200</v>
      </c>
      <c r="H3664">
        <v>5</v>
      </c>
      <c r="I3664">
        <f t="shared" si="218"/>
        <v>0.2</v>
      </c>
      <c r="J3664">
        <f t="shared" si="219"/>
        <v>0.2</v>
      </c>
      <c r="K3664" t="s">
        <v>563</v>
      </c>
      <c r="L3664" t="s">
        <v>563</v>
      </c>
      <c r="M3664" t="s">
        <v>563</v>
      </c>
      <c r="N3664">
        <v>0</v>
      </c>
      <c r="O3664">
        <v>1</v>
      </c>
      <c r="P3664" t="s">
        <v>1</v>
      </c>
      <c r="Q3664" t="s">
        <v>1</v>
      </c>
      <c r="R3664">
        <v>1</v>
      </c>
      <c r="S3664" t="s">
        <v>564</v>
      </c>
      <c r="T3664">
        <v>1</v>
      </c>
      <c r="U3664">
        <v>0</v>
      </c>
      <c r="V3664" t="s">
        <v>1</v>
      </c>
      <c r="W3664" t="s">
        <v>1</v>
      </c>
      <c r="X3664">
        <v>0</v>
      </c>
      <c r="Y3664" t="s">
        <v>1</v>
      </c>
    </row>
    <row r="3665" spans="1:25">
      <c r="A3665" t="s">
        <v>62</v>
      </c>
      <c r="B3665" t="s">
        <v>75</v>
      </c>
      <c r="C3665">
        <v>2018</v>
      </c>
      <c r="D3665" t="s">
        <v>156</v>
      </c>
      <c r="E3665">
        <v>5500</v>
      </c>
      <c r="F3665">
        <v>99.999999999999602</v>
      </c>
      <c r="G3665">
        <v>99.999999999999602</v>
      </c>
      <c r="H3665">
        <v>5.5</v>
      </c>
      <c r="I3665">
        <f t="shared" si="218"/>
        <v>9.9999999999999603E-2</v>
      </c>
      <c r="J3665">
        <f t="shared" si="219"/>
        <v>9.9999999999999603E-2</v>
      </c>
      <c r="K3665" t="s">
        <v>563</v>
      </c>
      <c r="L3665" t="s">
        <v>563</v>
      </c>
      <c r="M3665" t="s">
        <v>563</v>
      </c>
      <c r="N3665">
        <v>0</v>
      </c>
      <c r="O3665">
        <v>1</v>
      </c>
      <c r="P3665" t="s">
        <v>1</v>
      </c>
      <c r="Q3665" t="s">
        <v>1</v>
      </c>
      <c r="R3665">
        <v>1</v>
      </c>
      <c r="S3665" t="s">
        <v>564</v>
      </c>
      <c r="T3665">
        <v>1</v>
      </c>
      <c r="U3665">
        <v>0</v>
      </c>
      <c r="V3665" t="s">
        <v>1</v>
      </c>
      <c r="W3665" t="s">
        <v>1</v>
      </c>
      <c r="X3665">
        <v>0</v>
      </c>
      <c r="Y3665" t="s">
        <v>1</v>
      </c>
    </row>
    <row r="3666" spans="1:25">
      <c r="A3666" t="s">
        <v>62</v>
      </c>
      <c r="B3666" t="s">
        <v>75</v>
      </c>
      <c r="C3666">
        <v>2018</v>
      </c>
      <c r="D3666" t="s">
        <v>157</v>
      </c>
      <c r="E3666">
        <v>6000</v>
      </c>
      <c r="F3666">
        <v>200</v>
      </c>
      <c r="G3666">
        <v>200</v>
      </c>
      <c r="H3666">
        <v>6</v>
      </c>
      <c r="I3666">
        <f t="shared" si="218"/>
        <v>0.2</v>
      </c>
      <c r="J3666">
        <f t="shared" si="219"/>
        <v>0.2</v>
      </c>
      <c r="K3666" t="s">
        <v>563</v>
      </c>
      <c r="L3666" t="s">
        <v>563</v>
      </c>
      <c r="M3666" t="s">
        <v>563</v>
      </c>
      <c r="N3666">
        <v>0</v>
      </c>
      <c r="O3666">
        <v>1</v>
      </c>
      <c r="P3666" t="s">
        <v>1</v>
      </c>
      <c r="Q3666" t="s">
        <v>1</v>
      </c>
      <c r="R3666">
        <v>1</v>
      </c>
      <c r="S3666" t="s">
        <v>564</v>
      </c>
      <c r="T3666">
        <v>1</v>
      </c>
      <c r="U3666">
        <v>0</v>
      </c>
      <c r="V3666" t="s">
        <v>1</v>
      </c>
      <c r="W3666" t="s">
        <v>1</v>
      </c>
      <c r="X3666">
        <v>0</v>
      </c>
      <c r="Y3666" t="s">
        <v>1</v>
      </c>
    </row>
    <row r="3667" spans="1:25">
      <c r="A3667" t="s">
        <v>62</v>
      </c>
      <c r="B3667" t="s">
        <v>75</v>
      </c>
      <c r="C3667">
        <v>2018</v>
      </c>
      <c r="D3667" t="s">
        <v>158</v>
      </c>
      <c r="E3667">
        <v>6250</v>
      </c>
      <c r="F3667">
        <v>250</v>
      </c>
      <c r="G3667">
        <v>250</v>
      </c>
      <c r="H3667">
        <v>6.25</v>
      </c>
      <c r="I3667">
        <f t="shared" ref="I3667:I3730" si="222">F3667/1000</f>
        <v>0.25</v>
      </c>
      <c r="J3667">
        <f t="shared" ref="J3667:J3730" si="223">G3667/1000</f>
        <v>0.25</v>
      </c>
      <c r="K3667" t="s">
        <v>563</v>
      </c>
      <c r="L3667" t="s">
        <v>563</v>
      </c>
      <c r="M3667" t="s">
        <v>563</v>
      </c>
      <c r="N3667">
        <v>0</v>
      </c>
      <c r="O3667">
        <v>1</v>
      </c>
      <c r="P3667" t="s">
        <v>1</v>
      </c>
      <c r="Q3667" t="s">
        <v>1</v>
      </c>
      <c r="R3667">
        <v>1</v>
      </c>
      <c r="S3667" t="s">
        <v>564</v>
      </c>
      <c r="T3667">
        <v>1</v>
      </c>
      <c r="U3667">
        <v>0</v>
      </c>
      <c r="V3667" t="s">
        <v>1</v>
      </c>
      <c r="W3667" t="s">
        <v>1</v>
      </c>
      <c r="X3667">
        <v>0</v>
      </c>
      <c r="Y3667" t="s">
        <v>1</v>
      </c>
    </row>
    <row r="3668" spans="1:25">
      <c r="A3668" t="s">
        <v>62</v>
      </c>
      <c r="B3668" t="s">
        <v>75</v>
      </c>
      <c r="C3668">
        <v>2018</v>
      </c>
      <c r="D3668" t="s">
        <v>159</v>
      </c>
      <c r="E3668">
        <v>7250</v>
      </c>
      <c r="F3668">
        <v>250</v>
      </c>
      <c r="G3668">
        <v>250</v>
      </c>
      <c r="H3668">
        <v>7.25</v>
      </c>
      <c r="I3668">
        <f t="shared" si="222"/>
        <v>0.25</v>
      </c>
      <c r="J3668">
        <f t="shared" si="223"/>
        <v>0.25</v>
      </c>
      <c r="K3668" t="s">
        <v>563</v>
      </c>
      <c r="L3668" t="s">
        <v>563</v>
      </c>
      <c r="M3668" t="s">
        <v>563</v>
      </c>
      <c r="N3668">
        <v>0</v>
      </c>
      <c r="O3668">
        <v>1</v>
      </c>
      <c r="P3668" t="s">
        <v>1</v>
      </c>
      <c r="Q3668" t="s">
        <v>1</v>
      </c>
      <c r="R3668">
        <v>1</v>
      </c>
      <c r="S3668" t="s">
        <v>564</v>
      </c>
      <c r="T3668">
        <v>1</v>
      </c>
      <c r="U3668">
        <v>0</v>
      </c>
      <c r="V3668" t="s">
        <v>1</v>
      </c>
      <c r="W3668" t="s">
        <v>1</v>
      </c>
      <c r="X3668">
        <v>0</v>
      </c>
      <c r="Y3668" t="s">
        <v>1</v>
      </c>
    </row>
    <row r="3669" spans="1:25">
      <c r="A3669" t="s">
        <v>62</v>
      </c>
      <c r="B3669" t="s">
        <v>75</v>
      </c>
      <c r="C3669">
        <v>2018</v>
      </c>
      <c r="D3669" t="s">
        <v>160</v>
      </c>
      <c r="E3669">
        <v>7750</v>
      </c>
      <c r="F3669">
        <v>250</v>
      </c>
      <c r="G3669">
        <v>250</v>
      </c>
      <c r="H3669">
        <v>7.75</v>
      </c>
      <c r="I3669">
        <f t="shared" si="222"/>
        <v>0.25</v>
      </c>
      <c r="J3669">
        <f t="shared" si="223"/>
        <v>0.25</v>
      </c>
      <c r="K3669" t="s">
        <v>563</v>
      </c>
      <c r="L3669" t="s">
        <v>563</v>
      </c>
      <c r="M3669" t="s">
        <v>563</v>
      </c>
      <c r="N3669">
        <v>0</v>
      </c>
      <c r="O3669">
        <v>1</v>
      </c>
      <c r="P3669" t="s">
        <v>1</v>
      </c>
      <c r="Q3669" t="s">
        <v>1</v>
      </c>
      <c r="R3669">
        <v>1</v>
      </c>
      <c r="S3669" t="s">
        <v>564</v>
      </c>
      <c r="T3669">
        <v>1</v>
      </c>
      <c r="U3669">
        <v>0</v>
      </c>
      <c r="V3669" t="s">
        <v>1</v>
      </c>
      <c r="W3669" t="s">
        <v>1</v>
      </c>
      <c r="X3669">
        <v>0</v>
      </c>
      <c r="Y3669" t="s">
        <v>1</v>
      </c>
    </row>
    <row r="3670" spans="1:25">
      <c r="A3670" t="s">
        <v>62</v>
      </c>
      <c r="B3670" t="s">
        <v>75</v>
      </c>
      <c r="C3670">
        <v>2018</v>
      </c>
      <c r="D3670" t="s">
        <v>161</v>
      </c>
      <c r="E3670">
        <v>8000</v>
      </c>
      <c r="F3670">
        <v>2667</v>
      </c>
      <c r="G3670">
        <v>3620</v>
      </c>
      <c r="H3670">
        <v>8</v>
      </c>
      <c r="I3670">
        <f t="shared" si="222"/>
        <v>2.6669999999999998</v>
      </c>
      <c r="J3670">
        <f t="shared" si="223"/>
        <v>3.62</v>
      </c>
      <c r="K3670" t="s">
        <v>563</v>
      </c>
      <c r="L3670" t="s">
        <v>563</v>
      </c>
      <c r="M3670" t="s">
        <v>563</v>
      </c>
      <c r="N3670">
        <v>0</v>
      </c>
      <c r="O3670">
        <v>1</v>
      </c>
      <c r="P3670" t="s">
        <v>1</v>
      </c>
      <c r="Q3670" t="s">
        <v>1</v>
      </c>
      <c r="R3670">
        <v>1</v>
      </c>
      <c r="S3670" t="s">
        <v>564</v>
      </c>
      <c r="T3670">
        <v>1</v>
      </c>
      <c r="U3670">
        <v>0</v>
      </c>
      <c r="V3670" t="s">
        <v>1</v>
      </c>
      <c r="W3670" t="s">
        <v>1</v>
      </c>
      <c r="X3670">
        <v>0</v>
      </c>
      <c r="Y3670" t="s">
        <v>1</v>
      </c>
    </row>
    <row r="3671" spans="1:25">
      <c r="A3671" t="s">
        <v>62</v>
      </c>
      <c r="B3671" t="s">
        <v>75</v>
      </c>
      <c r="C3671">
        <v>2018</v>
      </c>
      <c r="D3671" t="s">
        <v>162</v>
      </c>
      <c r="E3671">
        <v>8250</v>
      </c>
      <c r="F3671">
        <v>250</v>
      </c>
      <c r="G3671">
        <v>250</v>
      </c>
      <c r="H3671">
        <v>8.25</v>
      </c>
      <c r="I3671">
        <f t="shared" si="222"/>
        <v>0.25</v>
      </c>
      <c r="J3671">
        <f t="shared" si="223"/>
        <v>0.25</v>
      </c>
      <c r="K3671" t="s">
        <v>563</v>
      </c>
      <c r="L3671" t="s">
        <v>563</v>
      </c>
      <c r="M3671" t="s">
        <v>563</v>
      </c>
      <c r="N3671">
        <v>0</v>
      </c>
      <c r="O3671">
        <v>1</v>
      </c>
      <c r="P3671" t="s">
        <v>1</v>
      </c>
      <c r="Q3671" t="s">
        <v>1</v>
      </c>
      <c r="R3671">
        <v>1</v>
      </c>
      <c r="S3671" t="s">
        <v>564</v>
      </c>
      <c r="T3671">
        <v>1</v>
      </c>
      <c r="U3671">
        <v>0</v>
      </c>
      <c r="V3671" t="s">
        <v>1</v>
      </c>
      <c r="W3671" t="s">
        <v>1</v>
      </c>
      <c r="X3671">
        <v>0</v>
      </c>
      <c r="Y3671" t="s">
        <v>1</v>
      </c>
    </row>
    <row r="3672" spans="1:25">
      <c r="A3672" t="s">
        <v>62</v>
      </c>
      <c r="B3672" t="s">
        <v>75</v>
      </c>
      <c r="C3672">
        <v>2018</v>
      </c>
      <c r="D3672" t="s">
        <v>163</v>
      </c>
      <c r="E3672">
        <v>9250</v>
      </c>
      <c r="F3672">
        <v>250</v>
      </c>
      <c r="G3672">
        <v>250</v>
      </c>
      <c r="H3672">
        <v>9.25</v>
      </c>
      <c r="I3672">
        <f t="shared" si="222"/>
        <v>0.25</v>
      </c>
      <c r="J3672">
        <f t="shared" si="223"/>
        <v>0.25</v>
      </c>
      <c r="K3672" t="s">
        <v>563</v>
      </c>
      <c r="L3672" t="s">
        <v>563</v>
      </c>
      <c r="M3672" t="s">
        <v>563</v>
      </c>
      <c r="N3672">
        <v>0</v>
      </c>
      <c r="O3672">
        <v>1</v>
      </c>
      <c r="P3672" t="s">
        <v>1</v>
      </c>
      <c r="Q3672" t="s">
        <v>1</v>
      </c>
      <c r="R3672">
        <v>1</v>
      </c>
      <c r="S3672" t="s">
        <v>564</v>
      </c>
      <c r="T3672">
        <v>1</v>
      </c>
      <c r="U3672">
        <v>0</v>
      </c>
      <c r="V3672" t="s">
        <v>1</v>
      </c>
      <c r="W3672" t="s">
        <v>1</v>
      </c>
      <c r="X3672">
        <v>0</v>
      </c>
      <c r="Y3672" t="s">
        <v>1</v>
      </c>
    </row>
    <row r="3673" spans="1:25">
      <c r="A3673" t="s">
        <v>62</v>
      </c>
      <c r="B3673" t="s">
        <v>75</v>
      </c>
      <c r="C3673">
        <v>2018</v>
      </c>
      <c r="D3673" t="s">
        <v>164</v>
      </c>
      <c r="E3673">
        <v>9300</v>
      </c>
      <c r="F3673">
        <v>300.00000000000102</v>
      </c>
      <c r="G3673">
        <v>199.99999999999901</v>
      </c>
      <c r="H3673">
        <v>9.3000000000000007</v>
      </c>
      <c r="I3673">
        <f t="shared" si="222"/>
        <v>0.30000000000000104</v>
      </c>
      <c r="J3673">
        <f t="shared" si="223"/>
        <v>0.19999999999999901</v>
      </c>
      <c r="K3673" t="s">
        <v>563</v>
      </c>
      <c r="L3673" t="s">
        <v>563</v>
      </c>
      <c r="M3673" t="s">
        <v>563</v>
      </c>
      <c r="N3673">
        <v>0</v>
      </c>
      <c r="O3673">
        <v>1</v>
      </c>
      <c r="P3673" t="s">
        <v>1</v>
      </c>
      <c r="Q3673" t="s">
        <v>1</v>
      </c>
      <c r="R3673">
        <v>1</v>
      </c>
      <c r="S3673" t="s">
        <v>564</v>
      </c>
      <c r="T3673">
        <v>1</v>
      </c>
      <c r="U3673">
        <v>0</v>
      </c>
      <c r="V3673" t="s">
        <v>1</v>
      </c>
      <c r="W3673" t="s">
        <v>1</v>
      </c>
      <c r="X3673">
        <v>0</v>
      </c>
      <c r="Y3673" t="s">
        <v>1</v>
      </c>
    </row>
    <row r="3674" spans="1:25">
      <c r="A3674" t="s">
        <v>62</v>
      </c>
      <c r="B3674" t="s">
        <v>75</v>
      </c>
      <c r="C3674">
        <v>2018</v>
      </c>
      <c r="D3674" t="s">
        <v>165</v>
      </c>
      <c r="E3674">
        <v>10500</v>
      </c>
      <c r="F3674">
        <v>300.00000000000102</v>
      </c>
      <c r="G3674">
        <v>199.99999999999901</v>
      </c>
      <c r="H3674">
        <v>10.5</v>
      </c>
      <c r="I3674">
        <f t="shared" si="222"/>
        <v>0.30000000000000104</v>
      </c>
      <c r="J3674">
        <f t="shared" si="223"/>
        <v>0.19999999999999901</v>
      </c>
      <c r="K3674" t="s">
        <v>563</v>
      </c>
      <c r="L3674" t="s">
        <v>563</v>
      </c>
      <c r="M3674" t="s">
        <v>563</v>
      </c>
      <c r="N3674">
        <v>0</v>
      </c>
      <c r="O3674">
        <v>1</v>
      </c>
      <c r="P3674" t="s">
        <v>1</v>
      </c>
      <c r="Q3674" t="s">
        <v>1</v>
      </c>
      <c r="R3674">
        <v>1</v>
      </c>
      <c r="S3674" t="s">
        <v>564</v>
      </c>
      <c r="T3674">
        <v>1</v>
      </c>
      <c r="U3674">
        <v>0</v>
      </c>
      <c r="V3674" t="s">
        <v>1</v>
      </c>
      <c r="W3674" t="s">
        <v>1</v>
      </c>
      <c r="X3674">
        <v>0</v>
      </c>
      <c r="Y3674" t="s">
        <v>1</v>
      </c>
    </row>
    <row r="3675" spans="1:25">
      <c r="A3675" t="s">
        <v>62</v>
      </c>
      <c r="B3675" t="s">
        <v>75</v>
      </c>
      <c r="C3675">
        <v>2018</v>
      </c>
      <c r="D3675" t="s">
        <v>166</v>
      </c>
      <c r="E3675">
        <v>11000</v>
      </c>
      <c r="F3675">
        <v>4000</v>
      </c>
      <c r="G3675">
        <v>3000</v>
      </c>
      <c r="H3675">
        <v>11</v>
      </c>
      <c r="I3675">
        <f t="shared" si="222"/>
        <v>4</v>
      </c>
      <c r="J3675">
        <f t="shared" si="223"/>
        <v>3</v>
      </c>
      <c r="K3675" t="s">
        <v>563</v>
      </c>
      <c r="L3675" t="s">
        <v>563</v>
      </c>
      <c r="M3675" t="s">
        <v>563</v>
      </c>
      <c r="N3675">
        <v>0</v>
      </c>
      <c r="O3675">
        <v>1</v>
      </c>
      <c r="P3675" t="s">
        <v>1</v>
      </c>
      <c r="Q3675" t="s">
        <v>1</v>
      </c>
      <c r="R3675">
        <v>1</v>
      </c>
      <c r="S3675" t="s">
        <v>564</v>
      </c>
      <c r="T3675">
        <v>1</v>
      </c>
      <c r="U3675">
        <v>0</v>
      </c>
      <c r="V3675" t="s">
        <v>1</v>
      </c>
      <c r="W3675" t="s">
        <v>1</v>
      </c>
      <c r="X3675">
        <v>0</v>
      </c>
      <c r="Y3675" t="s">
        <v>1</v>
      </c>
    </row>
    <row r="3676" spans="1:25">
      <c r="A3676" t="s">
        <v>62</v>
      </c>
      <c r="B3676" t="s">
        <v>75</v>
      </c>
      <c r="C3676">
        <v>2018</v>
      </c>
      <c r="D3676" t="s">
        <v>167</v>
      </c>
      <c r="E3676">
        <v>11000</v>
      </c>
      <c r="F3676">
        <v>4000</v>
      </c>
      <c r="G3676">
        <v>3000</v>
      </c>
      <c r="H3676">
        <v>11</v>
      </c>
      <c r="I3676">
        <f t="shared" si="222"/>
        <v>4</v>
      </c>
      <c r="J3676">
        <f t="shared" si="223"/>
        <v>3</v>
      </c>
      <c r="K3676" t="s">
        <v>563</v>
      </c>
      <c r="L3676" t="s">
        <v>563</v>
      </c>
      <c r="M3676" t="s">
        <v>563</v>
      </c>
      <c r="N3676">
        <v>0</v>
      </c>
      <c r="O3676">
        <v>1</v>
      </c>
      <c r="P3676" t="s">
        <v>1</v>
      </c>
      <c r="Q3676" t="s">
        <v>1</v>
      </c>
      <c r="R3676">
        <v>1</v>
      </c>
      <c r="S3676" t="s">
        <v>564</v>
      </c>
      <c r="T3676">
        <v>1</v>
      </c>
      <c r="U3676">
        <v>0</v>
      </c>
      <c r="V3676" t="s">
        <v>1</v>
      </c>
      <c r="W3676" t="s">
        <v>1</v>
      </c>
      <c r="X3676">
        <v>0</v>
      </c>
      <c r="Y3676" t="s">
        <v>1</v>
      </c>
    </row>
    <row r="3677" spans="1:25">
      <c r="A3677" t="s">
        <v>62</v>
      </c>
      <c r="B3677" t="s">
        <v>75</v>
      </c>
      <c r="C3677">
        <v>2018</v>
      </c>
      <c r="D3677" t="s">
        <v>168</v>
      </c>
      <c r="E3677">
        <v>11100</v>
      </c>
      <c r="F3677" s="13">
        <f t="shared" ref="F3677:F3678" si="224">0.0083*E3677^(0.9482)</f>
        <v>56.866086440215831</v>
      </c>
      <c r="G3677" s="13">
        <f t="shared" ref="G3677:G3678" si="225">0.0083*E3677^(0.9482)</f>
        <v>56.866086440215831</v>
      </c>
      <c r="H3677">
        <v>11.1</v>
      </c>
      <c r="I3677">
        <f t="shared" si="222"/>
        <v>5.6866086440215832E-2</v>
      </c>
      <c r="J3677">
        <f t="shared" si="223"/>
        <v>5.6866086440215832E-2</v>
      </c>
      <c r="K3677" t="s">
        <v>563</v>
      </c>
      <c r="L3677" t="s">
        <v>563</v>
      </c>
      <c r="M3677" t="s">
        <v>563</v>
      </c>
      <c r="N3677">
        <v>0</v>
      </c>
      <c r="O3677">
        <v>1</v>
      </c>
      <c r="P3677" t="s">
        <v>1</v>
      </c>
      <c r="Q3677" t="s">
        <v>1</v>
      </c>
      <c r="R3677">
        <v>1</v>
      </c>
      <c r="S3677" t="s">
        <v>564</v>
      </c>
      <c r="T3677">
        <v>0</v>
      </c>
      <c r="U3677">
        <v>0</v>
      </c>
      <c r="V3677" t="s">
        <v>1</v>
      </c>
      <c r="W3677" t="s">
        <v>1</v>
      </c>
      <c r="X3677">
        <v>1</v>
      </c>
      <c r="Y3677" t="s">
        <v>565</v>
      </c>
    </row>
    <row r="3678" spans="1:25">
      <c r="A3678" t="s">
        <v>62</v>
      </c>
      <c r="B3678" t="s">
        <v>75</v>
      </c>
      <c r="C3678">
        <v>2018</v>
      </c>
      <c r="D3678" t="s">
        <v>169</v>
      </c>
      <c r="E3678">
        <v>11300</v>
      </c>
      <c r="F3678" s="13">
        <f t="shared" si="224"/>
        <v>57.837175049262015</v>
      </c>
      <c r="G3678" s="13">
        <f t="shared" si="225"/>
        <v>57.837175049262015</v>
      </c>
      <c r="H3678">
        <v>11.3</v>
      </c>
      <c r="I3678">
        <f t="shared" si="222"/>
        <v>5.7837175049262016E-2</v>
      </c>
      <c r="J3678">
        <f t="shared" si="223"/>
        <v>5.7837175049262016E-2</v>
      </c>
      <c r="K3678" t="s">
        <v>563</v>
      </c>
      <c r="L3678" t="s">
        <v>563</v>
      </c>
      <c r="M3678" t="s">
        <v>563</v>
      </c>
      <c r="N3678">
        <v>0</v>
      </c>
      <c r="O3678">
        <v>1</v>
      </c>
      <c r="P3678" t="s">
        <v>1</v>
      </c>
      <c r="Q3678" t="s">
        <v>1</v>
      </c>
      <c r="R3678">
        <v>1</v>
      </c>
      <c r="S3678" t="s">
        <v>564</v>
      </c>
      <c r="T3678">
        <v>0</v>
      </c>
      <c r="U3678">
        <v>0</v>
      </c>
      <c r="V3678" t="s">
        <v>1</v>
      </c>
      <c r="W3678" t="s">
        <v>1</v>
      </c>
      <c r="X3678">
        <v>1</v>
      </c>
      <c r="Y3678" t="s">
        <v>565</v>
      </c>
    </row>
    <row r="3679" spans="1:25">
      <c r="A3679" t="s">
        <v>62</v>
      </c>
      <c r="B3679" t="s">
        <v>75</v>
      </c>
      <c r="C3679">
        <v>2018</v>
      </c>
      <c r="D3679" t="s">
        <v>170</v>
      </c>
      <c r="E3679">
        <v>12000</v>
      </c>
      <c r="F3679">
        <v>199.99999999999901</v>
      </c>
      <c r="G3679">
        <v>199.99999999999901</v>
      </c>
      <c r="H3679">
        <v>12</v>
      </c>
      <c r="I3679">
        <f t="shared" si="222"/>
        <v>0.19999999999999901</v>
      </c>
      <c r="J3679">
        <f t="shared" si="223"/>
        <v>0.19999999999999901</v>
      </c>
      <c r="K3679" t="s">
        <v>563</v>
      </c>
      <c r="L3679" t="s">
        <v>563</v>
      </c>
      <c r="M3679" t="s">
        <v>563</v>
      </c>
      <c r="N3679">
        <v>0</v>
      </c>
      <c r="O3679">
        <v>1</v>
      </c>
      <c r="P3679" t="s">
        <v>1</v>
      </c>
      <c r="Q3679" t="s">
        <v>1</v>
      </c>
      <c r="R3679">
        <v>1</v>
      </c>
      <c r="S3679" t="s">
        <v>564</v>
      </c>
      <c r="T3679">
        <v>1</v>
      </c>
      <c r="U3679">
        <v>0</v>
      </c>
      <c r="V3679" t="s">
        <v>1</v>
      </c>
      <c r="W3679" t="s">
        <v>1</v>
      </c>
      <c r="X3679">
        <v>0</v>
      </c>
      <c r="Y3679" t="s">
        <v>1</v>
      </c>
    </row>
    <row r="3680" spans="1:25">
      <c r="A3680" t="s">
        <v>62</v>
      </c>
      <c r="B3680" t="s">
        <v>75</v>
      </c>
      <c r="C3680">
        <v>2018</v>
      </c>
      <c r="D3680" t="s">
        <v>171</v>
      </c>
      <c r="E3680">
        <v>12500</v>
      </c>
      <c r="F3680">
        <v>300.00000000000102</v>
      </c>
      <c r="G3680">
        <v>199.99999999999901</v>
      </c>
      <c r="H3680">
        <v>12.5</v>
      </c>
      <c r="I3680">
        <f t="shared" si="222"/>
        <v>0.30000000000000104</v>
      </c>
      <c r="J3680">
        <f t="shared" si="223"/>
        <v>0.19999999999999901</v>
      </c>
      <c r="K3680" t="s">
        <v>563</v>
      </c>
      <c r="L3680" t="s">
        <v>563</v>
      </c>
      <c r="M3680" t="s">
        <v>563</v>
      </c>
      <c r="N3680">
        <v>0</v>
      </c>
      <c r="O3680">
        <v>1</v>
      </c>
      <c r="P3680" t="s">
        <v>1</v>
      </c>
      <c r="Q3680" t="s">
        <v>1</v>
      </c>
      <c r="R3680">
        <v>1</v>
      </c>
      <c r="S3680" t="s">
        <v>564</v>
      </c>
      <c r="T3680">
        <v>1</v>
      </c>
      <c r="U3680">
        <v>0</v>
      </c>
      <c r="V3680" t="s">
        <v>1</v>
      </c>
      <c r="W3680" t="s">
        <v>1</v>
      </c>
      <c r="X3680">
        <v>0</v>
      </c>
      <c r="Y3680" t="s">
        <v>1</v>
      </c>
    </row>
    <row r="3681" spans="1:25">
      <c r="A3681" t="s">
        <v>62</v>
      </c>
      <c r="B3681" t="s">
        <v>75</v>
      </c>
      <c r="C3681">
        <v>2018</v>
      </c>
      <c r="D3681" t="s">
        <v>172</v>
      </c>
      <c r="E3681">
        <v>13000</v>
      </c>
      <c r="F3681">
        <v>199.99999999999901</v>
      </c>
      <c r="G3681">
        <v>199.99999999999901</v>
      </c>
      <c r="H3681">
        <v>13</v>
      </c>
      <c r="I3681">
        <f t="shared" si="222"/>
        <v>0.19999999999999901</v>
      </c>
      <c r="J3681">
        <f t="shared" si="223"/>
        <v>0.19999999999999901</v>
      </c>
      <c r="K3681" t="s">
        <v>563</v>
      </c>
      <c r="L3681" t="s">
        <v>563</v>
      </c>
      <c r="M3681" t="s">
        <v>563</v>
      </c>
      <c r="N3681">
        <v>0</v>
      </c>
      <c r="O3681">
        <v>1</v>
      </c>
      <c r="P3681" t="s">
        <v>1</v>
      </c>
      <c r="Q3681" t="s">
        <v>1</v>
      </c>
      <c r="R3681">
        <v>1</v>
      </c>
      <c r="S3681" t="s">
        <v>564</v>
      </c>
      <c r="T3681">
        <v>1</v>
      </c>
      <c r="U3681">
        <v>0</v>
      </c>
      <c r="V3681" t="s">
        <v>1</v>
      </c>
      <c r="W3681" t="s">
        <v>1</v>
      </c>
      <c r="X3681">
        <v>0</v>
      </c>
      <c r="Y3681" t="s">
        <v>1</v>
      </c>
    </row>
    <row r="3682" spans="1:25">
      <c r="A3682" t="s">
        <v>62</v>
      </c>
      <c r="B3682" t="s">
        <v>75</v>
      </c>
      <c r="C3682">
        <v>2018</v>
      </c>
      <c r="D3682" t="s">
        <v>173</v>
      </c>
      <c r="E3682">
        <v>13100</v>
      </c>
      <c r="F3682" s="13">
        <f t="shared" ref="F3682" si="226">0.0083*E3682^(0.9482)</f>
        <v>66.538764858942571</v>
      </c>
      <c r="G3682" s="13">
        <f t="shared" ref="G3682" si="227">0.0083*E3682^(0.9482)</f>
        <v>66.538764858942571</v>
      </c>
      <c r="H3682">
        <v>13.1</v>
      </c>
      <c r="I3682">
        <f t="shared" si="222"/>
        <v>6.653876485894257E-2</v>
      </c>
      <c r="J3682">
        <f t="shared" si="223"/>
        <v>6.653876485894257E-2</v>
      </c>
      <c r="K3682" t="s">
        <v>563</v>
      </c>
      <c r="L3682" t="s">
        <v>563</v>
      </c>
      <c r="M3682" t="s">
        <v>563</v>
      </c>
      <c r="N3682">
        <v>0</v>
      </c>
      <c r="O3682">
        <v>1</v>
      </c>
      <c r="P3682" t="s">
        <v>1</v>
      </c>
      <c r="Q3682" t="s">
        <v>1</v>
      </c>
      <c r="R3682">
        <v>1</v>
      </c>
      <c r="S3682" t="s">
        <v>564</v>
      </c>
      <c r="T3682">
        <v>0</v>
      </c>
      <c r="U3682">
        <v>0</v>
      </c>
      <c r="V3682" t="s">
        <v>1</v>
      </c>
      <c r="W3682" t="s">
        <v>1</v>
      </c>
      <c r="X3682">
        <v>1</v>
      </c>
      <c r="Y3682" t="s">
        <v>565</v>
      </c>
    </row>
    <row r="3683" spans="1:25">
      <c r="A3683" t="s">
        <v>62</v>
      </c>
      <c r="B3683" t="s">
        <v>75</v>
      </c>
      <c r="C3683">
        <v>2018</v>
      </c>
      <c r="D3683" t="s">
        <v>174</v>
      </c>
      <c r="E3683">
        <v>13500</v>
      </c>
      <c r="F3683">
        <v>99.999999999999602</v>
      </c>
      <c r="G3683">
        <v>99.999999999999602</v>
      </c>
      <c r="H3683">
        <v>13.5</v>
      </c>
      <c r="I3683">
        <f t="shared" si="222"/>
        <v>9.9999999999999603E-2</v>
      </c>
      <c r="J3683">
        <f t="shared" si="223"/>
        <v>9.9999999999999603E-2</v>
      </c>
      <c r="K3683" t="s">
        <v>563</v>
      </c>
      <c r="L3683" t="s">
        <v>563</v>
      </c>
      <c r="M3683" t="s">
        <v>563</v>
      </c>
      <c r="N3683">
        <v>0</v>
      </c>
      <c r="O3683">
        <v>1</v>
      </c>
      <c r="P3683" t="s">
        <v>1</v>
      </c>
      <c r="Q3683" t="s">
        <v>1</v>
      </c>
      <c r="R3683">
        <v>1</v>
      </c>
      <c r="S3683" t="s">
        <v>564</v>
      </c>
      <c r="T3683">
        <v>1</v>
      </c>
      <c r="U3683">
        <v>0</v>
      </c>
      <c r="V3683" t="s">
        <v>1</v>
      </c>
      <c r="W3683" t="s">
        <v>1</v>
      </c>
      <c r="X3683">
        <v>0</v>
      </c>
      <c r="Y3683" t="s">
        <v>1</v>
      </c>
    </row>
    <row r="3684" spans="1:25">
      <c r="A3684" t="s">
        <v>62</v>
      </c>
      <c r="B3684" t="s">
        <v>75</v>
      </c>
      <c r="C3684">
        <v>2018</v>
      </c>
      <c r="D3684" t="s">
        <v>175</v>
      </c>
      <c r="E3684">
        <v>13900</v>
      </c>
      <c r="F3684">
        <v>200.00000000000099</v>
      </c>
      <c r="G3684">
        <v>199.99999999999901</v>
      </c>
      <c r="H3684">
        <v>13.9</v>
      </c>
      <c r="I3684">
        <f t="shared" si="222"/>
        <v>0.20000000000000098</v>
      </c>
      <c r="J3684">
        <f t="shared" si="223"/>
        <v>0.19999999999999901</v>
      </c>
      <c r="K3684" t="s">
        <v>563</v>
      </c>
      <c r="L3684" t="s">
        <v>563</v>
      </c>
      <c r="M3684" t="s">
        <v>563</v>
      </c>
      <c r="N3684">
        <v>0</v>
      </c>
      <c r="O3684">
        <v>1</v>
      </c>
      <c r="P3684" t="s">
        <v>1</v>
      </c>
      <c r="Q3684" t="s">
        <v>1</v>
      </c>
      <c r="R3684">
        <v>1</v>
      </c>
      <c r="S3684" t="s">
        <v>564</v>
      </c>
      <c r="T3684">
        <v>1</v>
      </c>
      <c r="U3684">
        <v>0</v>
      </c>
      <c r="V3684" t="s">
        <v>1</v>
      </c>
      <c r="W3684" t="s">
        <v>1</v>
      </c>
      <c r="X3684">
        <v>0</v>
      </c>
      <c r="Y3684" t="s">
        <v>1</v>
      </c>
    </row>
    <row r="3685" spans="1:25">
      <c r="A3685" t="s">
        <v>62</v>
      </c>
      <c r="B3685" t="s">
        <v>75</v>
      </c>
      <c r="C3685">
        <v>2018</v>
      </c>
      <c r="D3685" t="s">
        <v>176</v>
      </c>
      <c r="E3685">
        <v>14000</v>
      </c>
      <c r="F3685">
        <v>8700</v>
      </c>
      <c r="G3685">
        <v>9000</v>
      </c>
      <c r="H3685">
        <v>14</v>
      </c>
      <c r="I3685">
        <f t="shared" si="222"/>
        <v>8.6999999999999993</v>
      </c>
      <c r="J3685">
        <f t="shared" si="223"/>
        <v>9</v>
      </c>
      <c r="K3685" t="s">
        <v>563</v>
      </c>
      <c r="L3685" t="s">
        <v>563</v>
      </c>
      <c r="M3685" t="s">
        <v>563</v>
      </c>
      <c r="N3685">
        <v>0</v>
      </c>
      <c r="O3685">
        <v>1</v>
      </c>
      <c r="P3685" t="s">
        <v>1</v>
      </c>
      <c r="Q3685" t="s">
        <v>1</v>
      </c>
      <c r="R3685">
        <v>1</v>
      </c>
      <c r="S3685" t="s">
        <v>564</v>
      </c>
      <c r="T3685">
        <v>1</v>
      </c>
      <c r="U3685">
        <v>0</v>
      </c>
      <c r="V3685" t="s">
        <v>1</v>
      </c>
      <c r="W3685" t="s">
        <v>1</v>
      </c>
      <c r="X3685">
        <v>0</v>
      </c>
      <c r="Y3685" t="s">
        <v>1</v>
      </c>
    </row>
    <row r="3686" spans="1:25">
      <c r="A3686" t="s">
        <v>62</v>
      </c>
      <c r="B3686" t="s">
        <v>75</v>
      </c>
      <c r="C3686">
        <v>2018</v>
      </c>
      <c r="D3686" t="s">
        <v>177</v>
      </c>
      <c r="E3686">
        <v>14300</v>
      </c>
      <c r="F3686">
        <v>100.00000000000099</v>
      </c>
      <c r="G3686">
        <v>199.99999999999901</v>
      </c>
      <c r="H3686">
        <v>14.3</v>
      </c>
      <c r="I3686">
        <f t="shared" si="222"/>
        <v>0.10000000000000099</v>
      </c>
      <c r="J3686">
        <f t="shared" si="223"/>
        <v>0.19999999999999901</v>
      </c>
      <c r="K3686" t="s">
        <v>563</v>
      </c>
      <c r="L3686" t="s">
        <v>563</v>
      </c>
      <c r="M3686" t="s">
        <v>563</v>
      </c>
      <c r="N3686">
        <v>0</v>
      </c>
      <c r="O3686">
        <v>1</v>
      </c>
      <c r="P3686" t="s">
        <v>1</v>
      </c>
      <c r="Q3686" t="s">
        <v>1</v>
      </c>
      <c r="R3686">
        <v>1</v>
      </c>
      <c r="S3686" t="s">
        <v>564</v>
      </c>
      <c r="T3686">
        <v>1</v>
      </c>
      <c r="U3686">
        <v>0</v>
      </c>
      <c r="V3686" t="s">
        <v>1</v>
      </c>
      <c r="W3686" t="s">
        <v>1</v>
      </c>
      <c r="X3686">
        <v>0</v>
      </c>
      <c r="Y3686" t="s">
        <v>1</v>
      </c>
    </row>
    <row r="3687" spans="1:25">
      <c r="A3687" t="s">
        <v>62</v>
      </c>
      <c r="B3687" t="s">
        <v>75</v>
      </c>
      <c r="C3687">
        <v>2018</v>
      </c>
      <c r="D3687" t="s">
        <v>178</v>
      </c>
      <c r="E3687">
        <v>14500</v>
      </c>
      <c r="F3687">
        <v>99.999999999999602</v>
      </c>
      <c r="G3687">
        <v>99.999999999999602</v>
      </c>
      <c r="H3687">
        <v>14.5</v>
      </c>
      <c r="I3687">
        <f t="shared" si="222"/>
        <v>9.9999999999999603E-2</v>
      </c>
      <c r="J3687">
        <f t="shared" si="223"/>
        <v>9.9999999999999603E-2</v>
      </c>
      <c r="K3687" t="s">
        <v>563</v>
      </c>
      <c r="L3687" t="s">
        <v>563</v>
      </c>
      <c r="M3687" t="s">
        <v>563</v>
      </c>
      <c r="N3687">
        <v>0</v>
      </c>
      <c r="O3687">
        <v>1</v>
      </c>
      <c r="P3687" t="s">
        <v>1</v>
      </c>
      <c r="Q3687" t="s">
        <v>1</v>
      </c>
      <c r="R3687">
        <v>1</v>
      </c>
      <c r="S3687" t="s">
        <v>564</v>
      </c>
      <c r="T3687">
        <v>1</v>
      </c>
      <c r="U3687">
        <v>0</v>
      </c>
      <c r="V3687" t="s">
        <v>1</v>
      </c>
      <c r="W3687" t="s">
        <v>1</v>
      </c>
      <c r="X3687">
        <v>0</v>
      </c>
      <c r="Y3687" t="s">
        <v>1</v>
      </c>
    </row>
    <row r="3688" spans="1:25">
      <c r="A3688" t="s">
        <v>62</v>
      </c>
      <c r="B3688" t="s">
        <v>75</v>
      </c>
      <c r="C3688">
        <v>2018</v>
      </c>
      <c r="D3688" t="s">
        <v>179</v>
      </c>
      <c r="E3688">
        <v>14500</v>
      </c>
      <c r="F3688">
        <v>99.999999999999602</v>
      </c>
      <c r="G3688">
        <v>99.999999999999602</v>
      </c>
      <c r="H3688">
        <v>14.5</v>
      </c>
      <c r="I3688">
        <f t="shared" si="222"/>
        <v>9.9999999999999603E-2</v>
      </c>
      <c r="J3688">
        <f t="shared" si="223"/>
        <v>9.9999999999999603E-2</v>
      </c>
      <c r="K3688" t="s">
        <v>563</v>
      </c>
      <c r="L3688" t="s">
        <v>563</v>
      </c>
      <c r="M3688" t="s">
        <v>563</v>
      </c>
      <c r="N3688">
        <v>0</v>
      </c>
      <c r="O3688">
        <v>1</v>
      </c>
      <c r="P3688" t="s">
        <v>1</v>
      </c>
      <c r="Q3688" t="s">
        <v>1</v>
      </c>
      <c r="R3688">
        <v>1</v>
      </c>
      <c r="S3688" t="s">
        <v>564</v>
      </c>
      <c r="T3688">
        <v>1</v>
      </c>
      <c r="U3688">
        <v>0</v>
      </c>
      <c r="V3688" t="s">
        <v>1</v>
      </c>
      <c r="W3688" t="s">
        <v>1</v>
      </c>
      <c r="X3688">
        <v>0</v>
      </c>
      <c r="Y3688" t="s">
        <v>1</v>
      </c>
    </row>
    <row r="3689" spans="1:25">
      <c r="A3689" t="s">
        <v>62</v>
      </c>
      <c r="B3689" t="s">
        <v>75</v>
      </c>
      <c r="C3689">
        <v>2018</v>
      </c>
      <c r="D3689" t="s">
        <v>180</v>
      </c>
      <c r="E3689">
        <v>14600</v>
      </c>
      <c r="F3689">
        <v>99.999999999999602</v>
      </c>
      <c r="G3689">
        <v>99.999999999999602</v>
      </c>
      <c r="H3689">
        <v>14.6</v>
      </c>
      <c r="I3689">
        <f t="shared" si="222"/>
        <v>9.9999999999999603E-2</v>
      </c>
      <c r="J3689">
        <f t="shared" si="223"/>
        <v>9.9999999999999603E-2</v>
      </c>
      <c r="K3689" t="s">
        <v>563</v>
      </c>
      <c r="L3689" t="s">
        <v>563</v>
      </c>
      <c r="M3689" t="s">
        <v>563</v>
      </c>
      <c r="N3689">
        <v>0</v>
      </c>
      <c r="O3689">
        <v>1</v>
      </c>
      <c r="P3689" t="s">
        <v>1</v>
      </c>
      <c r="Q3689" t="s">
        <v>1</v>
      </c>
      <c r="R3689">
        <v>1</v>
      </c>
      <c r="S3689" t="s">
        <v>564</v>
      </c>
      <c r="T3689">
        <v>1</v>
      </c>
      <c r="U3689">
        <v>0</v>
      </c>
      <c r="V3689" t="s">
        <v>1</v>
      </c>
      <c r="W3689" t="s">
        <v>1</v>
      </c>
      <c r="X3689">
        <v>0</v>
      </c>
      <c r="Y3689" t="s">
        <v>1</v>
      </c>
    </row>
    <row r="3690" spans="1:25">
      <c r="A3690" t="s">
        <v>62</v>
      </c>
      <c r="B3690" t="s">
        <v>75</v>
      </c>
      <c r="C3690">
        <v>2018</v>
      </c>
      <c r="D3690" t="s">
        <v>181</v>
      </c>
      <c r="E3690">
        <v>14700</v>
      </c>
      <c r="F3690">
        <v>99.999999999999602</v>
      </c>
      <c r="G3690">
        <v>99.999999999999602</v>
      </c>
      <c r="H3690">
        <v>14.7</v>
      </c>
      <c r="I3690">
        <f t="shared" si="222"/>
        <v>9.9999999999999603E-2</v>
      </c>
      <c r="J3690">
        <f t="shared" si="223"/>
        <v>9.9999999999999603E-2</v>
      </c>
      <c r="K3690" t="s">
        <v>563</v>
      </c>
      <c r="L3690" t="s">
        <v>563</v>
      </c>
      <c r="M3690" t="s">
        <v>563</v>
      </c>
      <c r="N3690">
        <v>0</v>
      </c>
      <c r="O3690">
        <v>1</v>
      </c>
      <c r="P3690" t="s">
        <v>1</v>
      </c>
      <c r="Q3690" t="s">
        <v>1</v>
      </c>
      <c r="R3690">
        <v>1</v>
      </c>
      <c r="S3690" t="s">
        <v>564</v>
      </c>
      <c r="T3690">
        <v>1</v>
      </c>
      <c r="U3690">
        <v>0</v>
      </c>
      <c r="V3690" t="s">
        <v>1</v>
      </c>
      <c r="W3690" t="s">
        <v>1</v>
      </c>
      <c r="X3690">
        <v>0</v>
      </c>
      <c r="Y3690" t="s">
        <v>1</v>
      </c>
    </row>
    <row r="3691" spans="1:25">
      <c r="A3691" t="s">
        <v>62</v>
      </c>
      <c r="B3691" t="s">
        <v>75</v>
      </c>
      <c r="C3691">
        <v>2018</v>
      </c>
      <c r="D3691" t="s">
        <v>182</v>
      </c>
      <c r="E3691">
        <v>14800</v>
      </c>
      <c r="F3691">
        <v>300.00000000000102</v>
      </c>
      <c r="G3691">
        <v>199.99999999999901</v>
      </c>
      <c r="H3691">
        <v>14.8</v>
      </c>
      <c r="I3691">
        <f t="shared" si="222"/>
        <v>0.30000000000000104</v>
      </c>
      <c r="J3691">
        <f t="shared" si="223"/>
        <v>0.19999999999999901</v>
      </c>
      <c r="K3691" t="s">
        <v>563</v>
      </c>
      <c r="L3691" t="s">
        <v>563</v>
      </c>
      <c r="M3691" t="s">
        <v>563</v>
      </c>
      <c r="N3691">
        <v>0</v>
      </c>
      <c r="O3691">
        <v>1</v>
      </c>
      <c r="P3691" t="s">
        <v>1</v>
      </c>
      <c r="Q3691" t="s">
        <v>1</v>
      </c>
      <c r="R3691">
        <v>1</v>
      </c>
      <c r="S3691" t="s">
        <v>564</v>
      </c>
      <c r="T3691">
        <v>1</v>
      </c>
      <c r="U3691">
        <v>0</v>
      </c>
      <c r="V3691" t="s">
        <v>1</v>
      </c>
      <c r="W3691" t="s">
        <v>1</v>
      </c>
      <c r="X3691">
        <v>0</v>
      </c>
      <c r="Y3691" t="s">
        <v>1</v>
      </c>
    </row>
    <row r="3692" spans="1:25">
      <c r="A3692" t="s">
        <v>62</v>
      </c>
      <c r="B3692" t="s">
        <v>75</v>
      </c>
      <c r="C3692">
        <v>2018</v>
      </c>
      <c r="D3692" t="s">
        <v>183</v>
      </c>
      <c r="E3692">
        <v>14800</v>
      </c>
      <c r="F3692">
        <v>100.00000000000099</v>
      </c>
      <c r="G3692">
        <v>99.999999999999602</v>
      </c>
      <c r="H3692">
        <v>14.8</v>
      </c>
      <c r="I3692">
        <f t="shared" si="222"/>
        <v>0.10000000000000099</v>
      </c>
      <c r="J3692">
        <f t="shared" si="223"/>
        <v>9.9999999999999603E-2</v>
      </c>
      <c r="K3692" t="s">
        <v>563</v>
      </c>
      <c r="L3692" t="s">
        <v>563</v>
      </c>
      <c r="M3692" t="s">
        <v>563</v>
      </c>
      <c r="N3692">
        <v>0</v>
      </c>
      <c r="O3692">
        <v>1</v>
      </c>
      <c r="P3692" t="s">
        <v>1</v>
      </c>
      <c r="Q3692" t="s">
        <v>1</v>
      </c>
      <c r="R3692">
        <v>1</v>
      </c>
      <c r="S3692" t="s">
        <v>564</v>
      </c>
      <c r="T3692">
        <v>1</v>
      </c>
      <c r="U3692">
        <v>0</v>
      </c>
      <c r="V3692" t="s">
        <v>1</v>
      </c>
      <c r="W3692" t="s">
        <v>1</v>
      </c>
      <c r="X3692">
        <v>0</v>
      </c>
      <c r="Y3692" t="s">
        <v>1</v>
      </c>
    </row>
    <row r="3693" spans="1:25">
      <c r="A3693" t="s">
        <v>62</v>
      </c>
      <c r="B3693" t="s">
        <v>75</v>
      </c>
      <c r="C3693">
        <v>2018</v>
      </c>
      <c r="D3693" t="s">
        <v>184</v>
      </c>
      <c r="E3693">
        <v>15000</v>
      </c>
      <c r="F3693">
        <v>199.99999999999901</v>
      </c>
      <c r="G3693">
        <v>199.99999999999901</v>
      </c>
      <c r="H3693">
        <v>15</v>
      </c>
      <c r="I3693">
        <f t="shared" si="222"/>
        <v>0.19999999999999901</v>
      </c>
      <c r="J3693">
        <f t="shared" si="223"/>
        <v>0.19999999999999901</v>
      </c>
      <c r="K3693" t="s">
        <v>563</v>
      </c>
      <c r="L3693" t="s">
        <v>563</v>
      </c>
      <c r="M3693" t="s">
        <v>563</v>
      </c>
      <c r="N3693">
        <v>0</v>
      </c>
      <c r="O3693">
        <v>1</v>
      </c>
      <c r="P3693" t="s">
        <v>1</v>
      </c>
      <c r="Q3693" t="s">
        <v>1</v>
      </c>
      <c r="R3693">
        <v>1</v>
      </c>
      <c r="S3693" t="s">
        <v>564</v>
      </c>
      <c r="T3693">
        <v>1</v>
      </c>
      <c r="U3693">
        <v>0</v>
      </c>
      <c r="V3693" t="s">
        <v>1</v>
      </c>
      <c r="W3693" t="s">
        <v>1</v>
      </c>
      <c r="X3693">
        <v>0</v>
      </c>
      <c r="Y3693" t="s">
        <v>1</v>
      </c>
    </row>
    <row r="3694" spans="1:25">
      <c r="A3694" t="s">
        <v>62</v>
      </c>
      <c r="B3694" t="s">
        <v>75</v>
      </c>
      <c r="C3694">
        <v>2018</v>
      </c>
      <c r="D3694" t="s">
        <v>185</v>
      </c>
      <c r="E3694">
        <v>15000</v>
      </c>
      <c r="F3694" s="13">
        <f t="shared" ref="F3694" si="228">0.0083*E3694^(0.9482)</f>
        <v>75.65677489717109</v>
      </c>
      <c r="G3694" s="13">
        <f t="shared" ref="G3694" si="229">0.0083*E3694^(0.9482)</f>
        <v>75.65677489717109</v>
      </c>
      <c r="H3694">
        <v>15</v>
      </c>
      <c r="I3694">
        <f t="shared" si="222"/>
        <v>7.5656774897171084E-2</v>
      </c>
      <c r="J3694">
        <f t="shared" si="223"/>
        <v>7.5656774897171084E-2</v>
      </c>
      <c r="K3694" t="s">
        <v>563</v>
      </c>
      <c r="L3694" t="s">
        <v>563</v>
      </c>
      <c r="M3694" t="s">
        <v>563</v>
      </c>
      <c r="N3694">
        <v>0</v>
      </c>
      <c r="O3694">
        <v>1</v>
      </c>
      <c r="P3694" t="s">
        <v>1</v>
      </c>
      <c r="Q3694" t="s">
        <v>1</v>
      </c>
      <c r="R3694">
        <v>1</v>
      </c>
      <c r="S3694" t="s">
        <v>564</v>
      </c>
      <c r="T3694">
        <v>0</v>
      </c>
      <c r="U3694">
        <v>0</v>
      </c>
      <c r="V3694" t="s">
        <v>1</v>
      </c>
      <c r="W3694" t="s">
        <v>1</v>
      </c>
      <c r="X3694">
        <v>1</v>
      </c>
      <c r="Y3694" t="s">
        <v>565</v>
      </c>
    </row>
    <row r="3695" spans="1:25">
      <c r="A3695" t="s">
        <v>62</v>
      </c>
      <c r="B3695" t="s">
        <v>75</v>
      </c>
      <c r="C3695">
        <v>2018</v>
      </c>
      <c r="D3695" t="s">
        <v>186</v>
      </c>
      <c r="E3695">
        <v>15000</v>
      </c>
      <c r="F3695">
        <v>9667</v>
      </c>
      <c r="G3695">
        <v>8030</v>
      </c>
      <c r="H3695">
        <v>15</v>
      </c>
      <c r="I3695">
        <f t="shared" si="222"/>
        <v>9.6669999999999998</v>
      </c>
      <c r="J3695">
        <f t="shared" si="223"/>
        <v>8.0299999999999994</v>
      </c>
      <c r="K3695" t="s">
        <v>563</v>
      </c>
      <c r="L3695" t="s">
        <v>563</v>
      </c>
      <c r="M3695" t="s">
        <v>563</v>
      </c>
      <c r="N3695">
        <v>0</v>
      </c>
      <c r="O3695">
        <v>1</v>
      </c>
      <c r="P3695" t="s">
        <v>1</v>
      </c>
      <c r="Q3695" t="s">
        <v>1</v>
      </c>
      <c r="R3695">
        <v>1</v>
      </c>
      <c r="S3695" t="s">
        <v>564</v>
      </c>
      <c r="T3695">
        <v>1</v>
      </c>
      <c r="U3695">
        <v>0</v>
      </c>
      <c r="V3695" t="s">
        <v>1</v>
      </c>
      <c r="W3695" t="s">
        <v>1</v>
      </c>
      <c r="X3695">
        <v>0</v>
      </c>
      <c r="Y3695" t="s">
        <v>1</v>
      </c>
    </row>
    <row r="3696" spans="1:25">
      <c r="A3696" t="s">
        <v>62</v>
      </c>
      <c r="B3696" t="s">
        <v>75</v>
      </c>
      <c r="C3696">
        <v>2018</v>
      </c>
      <c r="D3696" t="s">
        <v>187</v>
      </c>
      <c r="E3696">
        <v>15000</v>
      </c>
      <c r="F3696">
        <v>9667</v>
      </c>
      <c r="G3696">
        <v>8030</v>
      </c>
      <c r="H3696">
        <v>15</v>
      </c>
      <c r="I3696">
        <f t="shared" si="222"/>
        <v>9.6669999999999998</v>
      </c>
      <c r="J3696">
        <f t="shared" si="223"/>
        <v>8.0299999999999994</v>
      </c>
      <c r="K3696" t="s">
        <v>563</v>
      </c>
      <c r="L3696" t="s">
        <v>563</v>
      </c>
      <c r="M3696" t="s">
        <v>563</v>
      </c>
      <c r="N3696">
        <v>0</v>
      </c>
      <c r="O3696">
        <v>1</v>
      </c>
      <c r="P3696" t="s">
        <v>1</v>
      </c>
      <c r="Q3696" t="s">
        <v>1</v>
      </c>
      <c r="R3696">
        <v>1</v>
      </c>
      <c r="S3696" t="s">
        <v>564</v>
      </c>
      <c r="T3696">
        <v>1</v>
      </c>
      <c r="U3696">
        <v>0</v>
      </c>
      <c r="V3696" t="s">
        <v>1</v>
      </c>
      <c r="W3696" t="s">
        <v>1</v>
      </c>
      <c r="X3696">
        <v>0</v>
      </c>
      <c r="Y3696" t="s">
        <v>1</v>
      </c>
    </row>
    <row r="3697" spans="1:25">
      <c r="A3697" t="s">
        <v>62</v>
      </c>
      <c r="B3697" t="s">
        <v>75</v>
      </c>
      <c r="C3697">
        <v>2018</v>
      </c>
      <c r="D3697" t="s">
        <v>188</v>
      </c>
      <c r="E3697">
        <v>15100</v>
      </c>
      <c r="F3697">
        <v>99.999999999999602</v>
      </c>
      <c r="G3697">
        <v>99.999999999999602</v>
      </c>
      <c r="H3697">
        <v>15.1</v>
      </c>
      <c r="I3697">
        <f t="shared" si="222"/>
        <v>9.9999999999999603E-2</v>
      </c>
      <c r="J3697">
        <f t="shared" si="223"/>
        <v>9.9999999999999603E-2</v>
      </c>
      <c r="K3697" t="s">
        <v>563</v>
      </c>
      <c r="L3697" t="s">
        <v>563</v>
      </c>
      <c r="M3697" t="s">
        <v>563</v>
      </c>
      <c r="N3697">
        <v>0</v>
      </c>
      <c r="O3697">
        <v>1</v>
      </c>
      <c r="P3697" t="s">
        <v>1</v>
      </c>
      <c r="Q3697" t="s">
        <v>1</v>
      </c>
      <c r="R3697">
        <v>1</v>
      </c>
      <c r="S3697" t="s">
        <v>564</v>
      </c>
      <c r="T3697">
        <v>1</v>
      </c>
      <c r="U3697">
        <v>0</v>
      </c>
      <c r="V3697" t="s">
        <v>1</v>
      </c>
      <c r="W3697" t="s">
        <v>1</v>
      </c>
      <c r="X3697">
        <v>0</v>
      </c>
      <c r="Y3697" t="s">
        <v>1</v>
      </c>
    </row>
    <row r="3698" spans="1:25">
      <c r="A3698" t="s">
        <v>62</v>
      </c>
      <c r="B3698" t="s">
        <v>75</v>
      </c>
      <c r="C3698">
        <v>2018</v>
      </c>
      <c r="D3698" t="s">
        <v>189</v>
      </c>
      <c r="E3698">
        <v>15200</v>
      </c>
      <c r="F3698">
        <v>99.999999999999602</v>
      </c>
      <c r="G3698">
        <v>50.000000000000703</v>
      </c>
      <c r="H3698">
        <v>15.2</v>
      </c>
      <c r="I3698">
        <f t="shared" si="222"/>
        <v>9.9999999999999603E-2</v>
      </c>
      <c r="J3698">
        <f t="shared" si="223"/>
        <v>5.0000000000000704E-2</v>
      </c>
      <c r="K3698" t="s">
        <v>563</v>
      </c>
      <c r="L3698" t="s">
        <v>563</v>
      </c>
      <c r="M3698" t="s">
        <v>563</v>
      </c>
      <c r="N3698">
        <v>0</v>
      </c>
      <c r="O3698">
        <v>1</v>
      </c>
      <c r="P3698" t="s">
        <v>1</v>
      </c>
      <c r="Q3698" t="s">
        <v>1</v>
      </c>
      <c r="R3698">
        <v>1</v>
      </c>
      <c r="S3698" t="s">
        <v>564</v>
      </c>
      <c r="T3698">
        <v>1</v>
      </c>
      <c r="U3698">
        <v>0</v>
      </c>
      <c r="V3698" t="s">
        <v>1</v>
      </c>
      <c r="W3698" t="s">
        <v>1</v>
      </c>
      <c r="X3698">
        <v>0</v>
      </c>
      <c r="Y3698" t="s">
        <v>1</v>
      </c>
    </row>
    <row r="3699" spans="1:25">
      <c r="A3699" t="s">
        <v>62</v>
      </c>
      <c r="B3699" t="s">
        <v>75</v>
      </c>
      <c r="C3699">
        <v>2018</v>
      </c>
      <c r="D3699" t="s">
        <v>190</v>
      </c>
      <c r="E3699">
        <v>15250</v>
      </c>
      <c r="F3699">
        <v>50.000000000000703</v>
      </c>
      <c r="G3699">
        <v>50.000000000000703</v>
      </c>
      <c r="H3699">
        <v>15.25</v>
      </c>
      <c r="I3699">
        <f t="shared" si="222"/>
        <v>5.0000000000000704E-2</v>
      </c>
      <c r="J3699">
        <f t="shared" si="223"/>
        <v>5.0000000000000704E-2</v>
      </c>
      <c r="K3699" t="s">
        <v>563</v>
      </c>
      <c r="L3699" t="s">
        <v>563</v>
      </c>
      <c r="M3699" t="s">
        <v>563</v>
      </c>
      <c r="N3699">
        <v>0</v>
      </c>
      <c r="O3699">
        <v>1</v>
      </c>
      <c r="P3699" t="s">
        <v>1</v>
      </c>
      <c r="Q3699" t="s">
        <v>1</v>
      </c>
      <c r="R3699">
        <v>1</v>
      </c>
      <c r="S3699" t="s">
        <v>564</v>
      </c>
      <c r="T3699">
        <v>1</v>
      </c>
      <c r="U3699">
        <v>0</v>
      </c>
      <c r="V3699" t="s">
        <v>1</v>
      </c>
      <c r="W3699" t="s">
        <v>1</v>
      </c>
      <c r="X3699">
        <v>0</v>
      </c>
      <c r="Y3699" t="s">
        <v>1</v>
      </c>
    </row>
    <row r="3700" spans="1:25">
      <c r="A3700" t="s">
        <v>62</v>
      </c>
      <c r="B3700" t="s">
        <v>75</v>
      </c>
      <c r="C3700">
        <v>2018</v>
      </c>
      <c r="D3700" t="s">
        <v>191</v>
      </c>
      <c r="E3700">
        <v>15600</v>
      </c>
      <c r="F3700">
        <v>99.999999999999602</v>
      </c>
      <c r="G3700">
        <v>99.999999999999602</v>
      </c>
      <c r="H3700">
        <v>15.6</v>
      </c>
      <c r="I3700">
        <f t="shared" si="222"/>
        <v>9.9999999999999603E-2</v>
      </c>
      <c r="J3700">
        <f t="shared" si="223"/>
        <v>9.9999999999999603E-2</v>
      </c>
      <c r="K3700" t="s">
        <v>563</v>
      </c>
      <c r="L3700" t="s">
        <v>563</v>
      </c>
      <c r="M3700" t="s">
        <v>563</v>
      </c>
      <c r="N3700">
        <v>0</v>
      </c>
      <c r="O3700">
        <v>1</v>
      </c>
      <c r="P3700" t="s">
        <v>1</v>
      </c>
      <c r="Q3700" t="s">
        <v>1</v>
      </c>
      <c r="R3700">
        <v>1</v>
      </c>
      <c r="S3700" t="s">
        <v>564</v>
      </c>
      <c r="T3700">
        <v>1</v>
      </c>
      <c r="U3700">
        <v>0</v>
      </c>
      <c r="V3700" t="s">
        <v>1</v>
      </c>
      <c r="W3700" t="s">
        <v>1</v>
      </c>
      <c r="X3700">
        <v>0</v>
      </c>
      <c r="Y3700" t="s">
        <v>1</v>
      </c>
    </row>
    <row r="3701" spans="1:25">
      <c r="A3701" t="s">
        <v>62</v>
      </c>
      <c r="B3701" t="s">
        <v>75</v>
      </c>
      <c r="C3701">
        <v>2018</v>
      </c>
      <c r="D3701" t="s">
        <v>192</v>
      </c>
      <c r="E3701">
        <v>15700</v>
      </c>
      <c r="F3701">
        <v>199.99999999999901</v>
      </c>
      <c r="G3701">
        <v>50.000000000000703</v>
      </c>
      <c r="H3701">
        <v>15.7</v>
      </c>
      <c r="I3701">
        <f t="shared" si="222"/>
        <v>0.19999999999999901</v>
      </c>
      <c r="J3701">
        <f t="shared" si="223"/>
        <v>5.0000000000000704E-2</v>
      </c>
      <c r="K3701" t="s">
        <v>563</v>
      </c>
      <c r="L3701" t="s">
        <v>563</v>
      </c>
      <c r="M3701" t="s">
        <v>563</v>
      </c>
      <c r="N3701">
        <v>0</v>
      </c>
      <c r="O3701">
        <v>1</v>
      </c>
      <c r="P3701" t="s">
        <v>1</v>
      </c>
      <c r="Q3701" t="s">
        <v>1</v>
      </c>
      <c r="R3701">
        <v>1</v>
      </c>
      <c r="S3701" t="s">
        <v>564</v>
      </c>
      <c r="T3701">
        <v>1</v>
      </c>
      <c r="U3701">
        <v>0</v>
      </c>
      <c r="V3701" t="s">
        <v>1</v>
      </c>
      <c r="W3701" t="s">
        <v>1</v>
      </c>
      <c r="X3701">
        <v>0</v>
      </c>
      <c r="Y3701" t="s">
        <v>1</v>
      </c>
    </row>
    <row r="3702" spans="1:25">
      <c r="A3702" t="s">
        <v>62</v>
      </c>
      <c r="B3702" t="s">
        <v>75</v>
      </c>
      <c r="C3702">
        <v>2018</v>
      </c>
      <c r="D3702" t="s">
        <v>193</v>
      </c>
      <c r="E3702">
        <v>15900</v>
      </c>
      <c r="F3702">
        <v>150</v>
      </c>
      <c r="G3702" s="13">
        <f t="shared" ref="G3702" si="230">0.0083*E3702^(0.9482)</f>
        <v>79.954487834547919</v>
      </c>
      <c r="H3702">
        <v>15.9</v>
      </c>
      <c r="I3702">
        <f t="shared" si="222"/>
        <v>0.15</v>
      </c>
      <c r="J3702">
        <f t="shared" si="223"/>
        <v>7.9954487834547922E-2</v>
      </c>
      <c r="K3702" t="s">
        <v>563</v>
      </c>
      <c r="L3702" t="s">
        <v>563</v>
      </c>
      <c r="M3702" t="s">
        <v>563</v>
      </c>
      <c r="N3702">
        <v>0</v>
      </c>
      <c r="O3702">
        <v>1</v>
      </c>
      <c r="P3702" t="s">
        <v>1</v>
      </c>
      <c r="Q3702" t="s">
        <v>1</v>
      </c>
      <c r="R3702">
        <v>1</v>
      </c>
      <c r="S3702" t="s">
        <v>564</v>
      </c>
      <c r="T3702">
        <v>0</v>
      </c>
      <c r="U3702">
        <v>0</v>
      </c>
      <c r="V3702" t="s">
        <v>1</v>
      </c>
      <c r="W3702" t="s">
        <v>1</v>
      </c>
      <c r="X3702">
        <v>1</v>
      </c>
      <c r="Y3702" t="s">
        <v>565</v>
      </c>
    </row>
    <row r="3703" spans="1:25">
      <c r="A3703" t="s">
        <v>62</v>
      </c>
      <c r="B3703" t="s">
        <v>75</v>
      </c>
      <c r="C3703">
        <v>2018</v>
      </c>
      <c r="D3703" t="s">
        <v>194</v>
      </c>
      <c r="E3703">
        <v>16100</v>
      </c>
      <c r="F3703">
        <v>100.00000000000099</v>
      </c>
      <c r="G3703">
        <v>199.99999999999901</v>
      </c>
      <c r="H3703">
        <v>16.100000000000001</v>
      </c>
      <c r="I3703">
        <f t="shared" si="222"/>
        <v>0.10000000000000099</v>
      </c>
      <c r="J3703">
        <f t="shared" si="223"/>
        <v>0.19999999999999901</v>
      </c>
      <c r="K3703" t="s">
        <v>563</v>
      </c>
      <c r="L3703" t="s">
        <v>563</v>
      </c>
      <c r="M3703" t="s">
        <v>563</v>
      </c>
      <c r="N3703">
        <v>0</v>
      </c>
      <c r="O3703">
        <v>1</v>
      </c>
      <c r="P3703" t="s">
        <v>1</v>
      </c>
      <c r="Q3703" t="s">
        <v>1</v>
      </c>
      <c r="R3703">
        <v>1</v>
      </c>
      <c r="S3703" t="s">
        <v>564</v>
      </c>
      <c r="T3703">
        <v>1</v>
      </c>
      <c r="U3703">
        <v>0</v>
      </c>
      <c r="V3703" t="s">
        <v>1</v>
      </c>
      <c r="W3703" t="s">
        <v>1</v>
      </c>
      <c r="X3703">
        <v>0</v>
      </c>
      <c r="Y3703" t="s">
        <v>1</v>
      </c>
    </row>
    <row r="3704" spans="1:25">
      <c r="A3704" t="s">
        <v>62</v>
      </c>
      <c r="B3704" t="s">
        <v>75</v>
      </c>
      <c r="C3704">
        <v>2018</v>
      </c>
      <c r="D3704" t="s">
        <v>195</v>
      </c>
      <c r="E3704">
        <v>16100</v>
      </c>
      <c r="F3704">
        <v>100.00000000000099</v>
      </c>
      <c r="G3704">
        <v>99.999999999997897</v>
      </c>
      <c r="H3704">
        <v>16.100000000000001</v>
      </c>
      <c r="I3704">
        <f t="shared" si="222"/>
        <v>0.10000000000000099</v>
      </c>
      <c r="J3704">
        <f t="shared" si="223"/>
        <v>9.9999999999997896E-2</v>
      </c>
      <c r="K3704" t="s">
        <v>563</v>
      </c>
      <c r="L3704" t="s">
        <v>563</v>
      </c>
      <c r="M3704" t="s">
        <v>563</v>
      </c>
      <c r="N3704">
        <v>0</v>
      </c>
      <c r="O3704">
        <v>1</v>
      </c>
      <c r="P3704" t="s">
        <v>1</v>
      </c>
      <c r="Q3704" t="s">
        <v>1</v>
      </c>
      <c r="R3704">
        <v>1</v>
      </c>
      <c r="S3704" t="s">
        <v>564</v>
      </c>
      <c r="T3704">
        <v>1</v>
      </c>
      <c r="U3704">
        <v>0</v>
      </c>
      <c r="V3704" t="s">
        <v>1</v>
      </c>
      <c r="W3704" t="s">
        <v>1</v>
      </c>
      <c r="X3704">
        <v>0</v>
      </c>
      <c r="Y3704" t="s">
        <v>1</v>
      </c>
    </row>
    <row r="3705" spans="1:25">
      <c r="A3705" t="s">
        <v>62</v>
      </c>
      <c r="B3705" t="s">
        <v>75</v>
      </c>
      <c r="C3705">
        <v>2018</v>
      </c>
      <c r="D3705" t="s">
        <v>196</v>
      </c>
      <c r="E3705">
        <v>16250</v>
      </c>
      <c r="F3705">
        <v>149.99999999999901</v>
      </c>
      <c r="G3705">
        <v>50.000000000000703</v>
      </c>
      <c r="H3705">
        <v>16.25</v>
      </c>
      <c r="I3705">
        <f t="shared" si="222"/>
        <v>0.149999999999999</v>
      </c>
      <c r="J3705">
        <f t="shared" si="223"/>
        <v>5.0000000000000704E-2</v>
      </c>
      <c r="K3705" t="s">
        <v>563</v>
      </c>
      <c r="L3705" t="s">
        <v>563</v>
      </c>
      <c r="M3705" t="s">
        <v>563</v>
      </c>
      <c r="N3705">
        <v>0</v>
      </c>
      <c r="O3705">
        <v>1</v>
      </c>
      <c r="P3705" t="s">
        <v>1</v>
      </c>
      <c r="Q3705" t="s">
        <v>1</v>
      </c>
      <c r="R3705">
        <v>1</v>
      </c>
      <c r="S3705" t="s">
        <v>564</v>
      </c>
      <c r="T3705">
        <v>1</v>
      </c>
      <c r="U3705">
        <v>0</v>
      </c>
      <c r="V3705" t="s">
        <v>1</v>
      </c>
      <c r="W3705" t="s">
        <v>1</v>
      </c>
      <c r="X3705">
        <v>0</v>
      </c>
      <c r="Y3705" t="s">
        <v>1</v>
      </c>
    </row>
    <row r="3706" spans="1:25">
      <c r="A3706" t="s">
        <v>62</v>
      </c>
      <c r="B3706" t="s">
        <v>75</v>
      </c>
      <c r="C3706">
        <v>2018</v>
      </c>
      <c r="D3706" t="s">
        <v>197</v>
      </c>
      <c r="E3706">
        <v>16300</v>
      </c>
      <c r="F3706">
        <v>50.000000000000703</v>
      </c>
      <c r="G3706">
        <v>199.99999999999901</v>
      </c>
      <c r="H3706">
        <v>16.3</v>
      </c>
      <c r="I3706">
        <f t="shared" si="222"/>
        <v>5.0000000000000704E-2</v>
      </c>
      <c r="J3706">
        <f t="shared" si="223"/>
        <v>0.19999999999999901</v>
      </c>
      <c r="K3706" t="s">
        <v>563</v>
      </c>
      <c r="L3706" t="s">
        <v>563</v>
      </c>
      <c r="M3706" t="s">
        <v>563</v>
      </c>
      <c r="N3706">
        <v>0</v>
      </c>
      <c r="O3706">
        <v>1</v>
      </c>
      <c r="P3706" t="s">
        <v>1</v>
      </c>
      <c r="Q3706" t="s">
        <v>1</v>
      </c>
      <c r="R3706">
        <v>1</v>
      </c>
      <c r="S3706" t="s">
        <v>564</v>
      </c>
      <c r="T3706">
        <v>1</v>
      </c>
      <c r="U3706">
        <v>0</v>
      </c>
      <c r="V3706" t="s">
        <v>1</v>
      </c>
      <c r="W3706" t="s">
        <v>1</v>
      </c>
      <c r="X3706">
        <v>0</v>
      </c>
      <c r="Y3706" t="s">
        <v>1</v>
      </c>
    </row>
    <row r="3707" spans="1:25">
      <c r="A3707" t="s">
        <v>62</v>
      </c>
      <c r="B3707" t="s">
        <v>75</v>
      </c>
      <c r="C3707">
        <v>2018</v>
      </c>
      <c r="D3707" t="s">
        <v>198</v>
      </c>
      <c r="E3707">
        <v>16400</v>
      </c>
      <c r="F3707">
        <v>199.99999999999901</v>
      </c>
      <c r="G3707">
        <v>200.00000000000301</v>
      </c>
      <c r="H3707">
        <v>16.399999999999999</v>
      </c>
      <c r="I3707">
        <f t="shared" si="222"/>
        <v>0.19999999999999901</v>
      </c>
      <c r="J3707">
        <f t="shared" si="223"/>
        <v>0.20000000000000301</v>
      </c>
      <c r="K3707" t="s">
        <v>563</v>
      </c>
      <c r="L3707" t="s">
        <v>563</v>
      </c>
      <c r="M3707" t="s">
        <v>563</v>
      </c>
      <c r="N3707">
        <v>0</v>
      </c>
      <c r="O3707">
        <v>1</v>
      </c>
      <c r="P3707" t="s">
        <v>1</v>
      </c>
      <c r="Q3707" t="s">
        <v>1</v>
      </c>
      <c r="R3707">
        <v>1</v>
      </c>
      <c r="S3707" t="s">
        <v>564</v>
      </c>
      <c r="T3707">
        <v>1</v>
      </c>
      <c r="U3707">
        <v>0</v>
      </c>
      <c r="V3707" t="s">
        <v>1</v>
      </c>
      <c r="W3707" t="s">
        <v>1</v>
      </c>
      <c r="X3707">
        <v>0</v>
      </c>
      <c r="Y3707" t="s">
        <v>1</v>
      </c>
    </row>
    <row r="3708" spans="1:25">
      <c r="A3708" t="s">
        <v>62</v>
      </c>
      <c r="B3708" t="s">
        <v>75</v>
      </c>
      <c r="C3708">
        <v>2018</v>
      </c>
      <c r="D3708" t="s">
        <v>199</v>
      </c>
      <c r="E3708">
        <v>16700</v>
      </c>
      <c r="F3708">
        <v>199.99999999999901</v>
      </c>
      <c r="G3708">
        <v>100.00000000000099</v>
      </c>
      <c r="H3708">
        <v>16.7</v>
      </c>
      <c r="I3708">
        <f t="shared" si="222"/>
        <v>0.19999999999999901</v>
      </c>
      <c r="J3708">
        <f t="shared" si="223"/>
        <v>0.10000000000000099</v>
      </c>
      <c r="K3708" t="s">
        <v>563</v>
      </c>
      <c r="L3708" t="s">
        <v>563</v>
      </c>
      <c r="M3708" t="s">
        <v>563</v>
      </c>
      <c r="N3708">
        <v>0</v>
      </c>
      <c r="O3708">
        <v>1</v>
      </c>
      <c r="P3708" t="s">
        <v>1</v>
      </c>
      <c r="Q3708" t="s">
        <v>1</v>
      </c>
      <c r="R3708">
        <v>1</v>
      </c>
      <c r="S3708" t="s">
        <v>564</v>
      </c>
      <c r="T3708">
        <v>1</v>
      </c>
      <c r="U3708">
        <v>0</v>
      </c>
      <c r="V3708" t="s">
        <v>1</v>
      </c>
      <c r="W3708" t="s">
        <v>1</v>
      </c>
      <c r="X3708">
        <v>0</v>
      </c>
      <c r="Y3708" t="s">
        <v>1</v>
      </c>
    </row>
    <row r="3709" spans="1:25">
      <c r="A3709" t="s">
        <v>62</v>
      </c>
      <c r="B3709" t="s">
        <v>75</v>
      </c>
      <c r="C3709">
        <v>2018</v>
      </c>
      <c r="D3709" t="s">
        <v>200</v>
      </c>
      <c r="E3709">
        <v>17000</v>
      </c>
      <c r="F3709">
        <v>100.00000000000099</v>
      </c>
      <c r="G3709">
        <v>100.00000000000099</v>
      </c>
      <c r="H3709">
        <v>17</v>
      </c>
      <c r="I3709">
        <f t="shared" si="222"/>
        <v>0.10000000000000099</v>
      </c>
      <c r="J3709">
        <f t="shared" si="223"/>
        <v>0.10000000000000099</v>
      </c>
      <c r="K3709" t="s">
        <v>563</v>
      </c>
      <c r="L3709" t="s">
        <v>563</v>
      </c>
      <c r="M3709" t="s">
        <v>563</v>
      </c>
      <c r="N3709">
        <v>0</v>
      </c>
      <c r="O3709">
        <v>1</v>
      </c>
      <c r="P3709" t="s">
        <v>1</v>
      </c>
      <c r="Q3709" t="s">
        <v>1</v>
      </c>
      <c r="R3709">
        <v>1</v>
      </c>
      <c r="S3709" t="s">
        <v>564</v>
      </c>
      <c r="T3709">
        <v>1</v>
      </c>
      <c r="U3709">
        <v>0</v>
      </c>
      <c r="V3709" t="s">
        <v>1</v>
      </c>
      <c r="W3709" t="s">
        <v>1</v>
      </c>
      <c r="X3709">
        <v>0</v>
      </c>
      <c r="Y3709" t="s">
        <v>1</v>
      </c>
    </row>
    <row r="3710" spans="1:25">
      <c r="A3710" t="s">
        <v>62</v>
      </c>
      <c r="B3710" t="s">
        <v>75</v>
      </c>
      <c r="C3710">
        <v>2018</v>
      </c>
      <c r="D3710" t="s">
        <v>201</v>
      </c>
      <c r="E3710">
        <v>17200</v>
      </c>
      <c r="F3710">
        <v>99.999999999997897</v>
      </c>
      <c r="G3710">
        <v>199.99999999999901</v>
      </c>
      <c r="H3710">
        <v>17.2</v>
      </c>
      <c r="I3710">
        <f t="shared" si="222"/>
        <v>9.9999999999997896E-2</v>
      </c>
      <c r="J3710">
        <f t="shared" si="223"/>
        <v>0.19999999999999901</v>
      </c>
      <c r="K3710" t="s">
        <v>563</v>
      </c>
      <c r="L3710" t="s">
        <v>563</v>
      </c>
      <c r="M3710" t="s">
        <v>563</v>
      </c>
      <c r="N3710">
        <v>0</v>
      </c>
      <c r="O3710">
        <v>1</v>
      </c>
      <c r="P3710" t="s">
        <v>1</v>
      </c>
      <c r="Q3710" t="s">
        <v>1</v>
      </c>
      <c r="R3710">
        <v>1</v>
      </c>
      <c r="S3710" t="s">
        <v>564</v>
      </c>
      <c r="T3710">
        <v>1</v>
      </c>
      <c r="U3710">
        <v>0</v>
      </c>
      <c r="V3710" t="s">
        <v>1</v>
      </c>
      <c r="W3710" t="s">
        <v>1</v>
      </c>
      <c r="X3710">
        <v>0</v>
      </c>
      <c r="Y3710" t="s">
        <v>1</v>
      </c>
    </row>
    <row r="3711" spans="1:25">
      <c r="A3711" t="s">
        <v>62</v>
      </c>
      <c r="B3711" t="s">
        <v>75</v>
      </c>
      <c r="C3711">
        <v>2018</v>
      </c>
      <c r="D3711" t="s">
        <v>202</v>
      </c>
      <c r="E3711">
        <v>17600</v>
      </c>
      <c r="F3711">
        <v>100.00000000000099</v>
      </c>
      <c r="G3711">
        <v>149.99999999999901</v>
      </c>
      <c r="H3711">
        <v>17.600000000000001</v>
      </c>
      <c r="I3711">
        <f t="shared" si="222"/>
        <v>0.10000000000000099</v>
      </c>
      <c r="J3711">
        <f t="shared" si="223"/>
        <v>0.149999999999999</v>
      </c>
      <c r="K3711" t="s">
        <v>563</v>
      </c>
      <c r="L3711" t="s">
        <v>563</v>
      </c>
      <c r="M3711" t="s">
        <v>563</v>
      </c>
      <c r="N3711">
        <v>0</v>
      </c>
      <c r="O3711">
        <v>1</v>
      </c>
      <c r="P3711" t="s">
        <v>1</v>
      </c>
      <c r="Q3711" t="s">
        <v>1</v>
      </c>
      <c r="R3711">
        <v>1</v>
      </c>
      <c r="S3711" t="s">
        <v>564</v>
      </c>
      <c r="T3711">
        <v>1</v>
      </c>
      <c r="U3711">
        <v>0</v>
      </c>
      <c r="V3711" t="s">
        <v>1</v>
      </c>
      <c r="W3711" t="s">
        <v>1</v>
      </c>
      <c r="X3711">
        <v>0</v>
      </c>
      <c r="Y3711" t="s">
        <v>1</v>
      </c>
    </row>
    <row r="3712" spans="1:25">
      <c r="A3712" t="s">
        <v>62</v>
      </c>
      <c r="B3712" t="s">
        <v>75</v>
      </c>
      <c r="C3712">
        <v>2018</v>
      </c>
      <c r="D3712" t="s">
        <v>203</v>
      </c>
      <c r="E3712">
        <v>17900</v>
      </c>
      <c r="F3712">
        <v>99.999999999997897</v>
      </c>
      <c r="G3712">
        <v>200.00000000000301</v>
      </c>
      <c r="H3712">
        <v>17.899999999999999</v>
      </c>
      <c r="I3712">
        <f t="shared" si="222"/>
        <v>9.9999999999997896E-2</v>
      </c>
      <c r="J3712">
        <f t="shared" si="223"/>
        <v>0.20000000000000301</v>
      </c>
      <c r="K3712" t="s">
        <v>563</v>
      </c>
      <c r="L3712" t="s">
        <v>563</v>
      </c>
      <c r="M3712" t="s">
        <v>563</v>
      </c>
      <c r="N3712">
        <v>0</v>
      </c>
      <c r="O3712">
        <v>1</v>
      </c>
      <c r="P3712" t="s">
        <v>1</v>
      </c>
      <c r="Q3712" t="s">
        <v>1</v>
      </c>
      <c r="R3712">
        <v>1</v>
      </c>
      <c r="S3712" t="s">
        <v>564</v>
      </c>
      <c r="T3712">
        <v>1</v>
      </c>
      <c r="U3712">
        <v>0</v>
      </c>
      <c r="V3712" t="s">
        <v>1</v>
      </c>
      <c r="W3712" t="s">
        <v>1</v>
      </c>
      <c r="X3712">
        <v>0</v>
      </c>
      <c r="Y3712" t="s">
        <v>1</v>
      </c>
    </row>
    <row r="3713" spans="1:25">
      <c r="A3713" t="s">
        <v>62</v>
      </c>
      <c r="B3713" t="s">
        <v>75</v>
      </c>
      <c r="C3713">
        <v>2018</v>
      </c>
      <c r="D3713" t="s">
        <v>204</v>
      </c>
      <c r="E3713">
        <v>18000</v>
      </c>
      <c r="F3713">
        <v>12667</v>
      </c>
      <c r="G3713">
        <v>5030</v>
      </c>
      <c r="H3713">
        <v>18</v>
      </c>
      <c r="I3713">
        <f t="shared" si="222"/>
        <v>12.667</v>
      </c>
      <c r="J3713">
        <f t="shared" si="223"/>
        <v>5.03</v>
      </c>
      <c r="K3713" t="s">
        <v>563</v>
      </c>
      <c r="L3713" t="s">
        <v>563</v>
      </c>
      <c r="M3713" t="s">
        <v>563</v>
      </c>
      <c r="N3713">
        <v>0</v>
      </c>
      <c r="O3713">
        <v>1</v>
      </c>
      <c r="P3713" t="s">
        <v>1</v>
      </c>
      <c r="Q3713" t="s">
        <v>1</v>
      </c>
      <c r="R3713">
        <v>1</v>
      </c>
      <c r="S3713" t="s">
        <v>564</v>
      </c>
      <c r="T3713">
        <v>1</v>
      </c>
      <c r="U3713">
        <v>0</v>
      </c>
      <c r="V3713" t="s">
        <v>1</v>
      </c>
      <c r="W3713" t="s">
        <v>1</v>
      </c>
      <c r="X3713">
        <v>0</v>
      </c>
      <c r="Y3713" t="s">
        <v>1</v>
      </c>
    </row>
    <row r="3714" spans="1:25">
      <c r="A3714" t="s">
        <v>62</v>
      </c>
      <c r="B3714" t="s">
        <v>75</v>
      </c>
      <c r="C3714">
        <v>2018</v>
      </c>
      <c r="D3714" t="s">
        <v>205</v>
      </c>
      <c r="E3714">
        <v>18200</v>
      </c>
      <c r="F3714">
        <v>199.99999999999901</v>
      </c>
      <c r="G3714">
        <v>100.00000000000099</v>
      </c>
      <c r="H3714">
        <v>18.2</v>
      </c>
      <c r="I3714">
        <f t="shared" si="222"/>
        <v>0.19999999999999901</v>
      </c>
      <c r="J3714">
        <f t="shared" si="223"/>
        <v>0.10000000000000099</v>
      </c>
      <c r="K3714" t="s">
        <v>563</v>
      </c>
      <c r="L3714" t="s">
        <v>563</v>
      </c>
      <c r="M3714" t="s">
        <v>563</v>
      </c>
      <c r="N3714">
        <v>0</v>
      </c>
      <c r="O3714">
        <v>1</v>
      </c>
      <c r="P3714" t="s">
        <v>1</v>
      </c>
      <c r="Q3714" t="s">
        <v>1</v>
      </c>
      <c r="R3714">
        <v>1</v>
      </c>
      <c r="S3714" t="s">
        <v>564</v>
      </c>
      <c r="T3714">
        <v>1</v>
      </c>
      <c r="U3714">
        <v>0</v>
      </c>
      <c r="V3714" t="s">
        <v>1</v>
      </c>
      <c r="W3714" t="s">
        <v>1</v>
      </c>
      <c r="X3714">
        <v>0</v>
      </c>
      <c r="Y3714" t="s">
        <v>1</v>
      </c>
    </row>
    <row r="3715" spans="1:25">
      <c r="A3715" t="s">
        <v>62</v>
      </c>
      <c r="B3715" t="s">
        <v>75</v>
      </c>
      <c r="C3715">
        <v>2018</v>
      </c>
      <c r="D3715" t="s">
        <v>206</v>
      </c>
      <c r="E3715">
        <v>18300</v>
      </c>
      <c r="F3715">
        <v>100.00000000000099</v>
      </c>
      <c r="G3715">
        <v>199.99999999999901</v>
      </c>
      <c r="H3715">
        <v>18.3</v>
      </c>
      <c r="I3715">
        <f t="shared" si="222"/>
        <v>0.10000000000000099</v>
      </c>
      <c r="J3715">
        <f t="shared" si="223"/>
        <v>0.19999999999999901</v>
      </c>
      <c r="K3715" t="s">
        <v>563</v>
      </c>
      <c r="L3715" t="s">
        <v>563</v>
      </c>
      <c r="M3715" t="s">
        <v>563</v>
      </c>
      <c r="N3715">
        <v>0</v>
      </c>
      <c r="O3715">
        <v>1</v>
      </c>
      <c r="P3715" t="s">
        <v>1</v>
      </c>
      <c r="Q3715" t="s">
        <v>1</v>
      </c>
      <c r="R3715">
        <v>1</v>
      </c>
      <c r="S3715" t="s">
        <v>564</v>
      </c>
      <c r="T3715">
        <v>1</v>
      </c>
      <c r="U3715">
        <v>0</v>
      </c>
      <c r="V3715" t="s">
        <v>1</v>
      </c>
      <c r="W3715" t="s">
        <v>1</v>
      </c>
      <c r="X3715">
        <v>0</v>
      </c>
      <c r="Y3715" t="s">
        <v>1</v>
      </c>
    </row>
    <row r="3716" spans="1:25">
      <c r="A3716" t="s">
        <v>62</v>
      </c>
      <c r="B3716" t="s">
        <v>75</v>
      </c>
      <c r="C3716">
        <v>2018</v>
      </c>
      <c r="D3716" t="s">
        <v>207</v>
      </c>
      <c r="E3716">
        <v>18600</v>
      </c>
      <c r="F3716">
        <v>100.00000000000099</v>
      </c>
      <c r="G3716">
        <v>149.99999999999901</v>
      </c>
      <c r="H3716">
        <v>18.600000000000001</v>
      </c>
      <c r="I3716">
        <f t="shared" si="222"/>
        <v>0.10000000000000099</v>
      </c>
      <c r="J3716">
        <f t="shared" si="223"/>
        <v>0.149999999999999</v>
      </c>
      <c r="K3716" t="s">
        <v>563</v>
      </c>
      <c r="L3716" t="s">
        <v>563</v>
      </c>
      <c r="M3716" t="s">
        <v>563</v>
      </c>
      <c r="N3716">
        <v>0</v>
      </c>
      <c r="O3716">
        <v>1</v>
      </c>
      <c r="P3716" t="s">
        <v>1</v>
      </c>
      <c r="Q3716" t="s">
        <v>1</v>
      </c>
      <c r="R3716">
        <v>1</v>
      </c>
      <c r="S3716" t="s">
        <v>564</v>
      </c>
      <c r="T3716">
        <v>1</v>
      </c>
      <c r="U3716">
        <v>0</v>
      </c>
      <c r="V3716" t="s">
        <v>1</v>
      </c>
      <c r="W3716" t="s">
        <v>1</v>
      </c>
      <c r="X3716">
        <v>0</v>
      </c>
      <c r="Y3716" t="s">
        <v>1</v>
      </c>
    </row>
    <row r="3717" spans="1:25">
      <c r="A3717" t="s">
        <v>62</v>
      </c>
      <c r="B3717" t="s">
        <v>75</v>
      </c>
      <c r="C3717">
        <v>2018</v>
      </c>
      <c r="D3717" t="s">
        <v>208</v>
      </c>
      <c r="E3717">
        <v>18750</v>
      </c>
      <c r="F3717">
        <v>149.99999999999901</v>
      </c>
      <c r="G3717">
        <v>149.99999999999901</v>
      </c>
      <c r="H3717">
        <v>18.75</v>
      </c>
      <c r="I3717">
        <f t="shared" si="222"/>
        <v>0.149999999999999</v>
      </c>
      <c r="J3717">
        <f t="shared" si="223"/>
        <v>0.149999999999999</v>
      </c>
      <c r="K3717" t="s">
        <v>563</v>
      </c>
      <c r="L3717" t="s">
        <v>563</v>
      </c>
      <c r="M3717" t="s">
        <v>563</v>
      </c>
      <c r="N3717">
        <v>0</v>
      </c>
      <c r="O3717">
        <v>1</v>
      </c>
      <c r="P3717" t="s">
        <v>1</v>
      </c>
      <c r="Q3717" t="s">
        <v>1</v>
      </c>
      <c r="R3717">
        <v>1</v>
      </c>
      <c r="S3717" t="s">
        <v>564</v>
      </c>
      <c r="T3717">
        <v>1</v>
      </c>
      <c r="U3717">
        <v>0</v>
      </c>
      <c r="V3717" t="s">
        <v>1</v>
      </c>
      <c r="W3717" t="s">
        <v>1</v>
      </c>
      <c r="X3717">
        <v>0</v>
      </c>
      <c r="Y3717" t="s">
        <v>1</v>
      </c>
    </row>
    <row r="3718" spans="1:25">
      <c r="A3718" t="s">
        <v>62</v>
      </c>
      <c r="B3718" t="s">
        <v>75</v>
      </c>
      <c r="C3718">
        <v>2018</v>
      </c>
      <c r="D3718" t="s">
        <v>209</v>
      </c>
      <c r="E3718">
        <v>18900</v>
      </c>
      <c r="F3718">
        <v>199.99999999999901</v>
      </c>
      <c r="G3718">
        <v>100.00000000000099</v>
      </c>
      <c r="H3718">
        <v>18.899999999999999</v>
      </c>
      <c r="I3718">
        <f t="shared" si="222"/>
        <v>0.19999999999999901</v>
      </c>
      <c r="J3718">
        <f t="shared" si="223"/>
        <v>0.10000000000000099</v>
      </c>
      <c r="K3718" t="s">
        <v>563</v>
      </c>
      <c r="L3718" t="s">
        <v>563</v>
      </c>
      <c r="M3718" t="s">
        <v>563</v>
      </c>
      <c r="N3718">
        <v>0</v>
      </c>
      <c r="O3718">
        <v>1</v>
      </c>
      <c r="P3718" t="s">
        <v>1</v>
      </c>
      <c r="Q3718" t="s">
        <v>1</v>
      </c>
      <c r="R3718">
        <v>1</v>
      </c>
      <c r="S3718" t="s">
        <v>564</v>
      </c>
      <c r="T3718">
        <v>1</v>
      </c>
      <c r="U3718">
        <v>0</v>
      </c>
      <c r="V3718" t="s">
        <v>1</v>
      </c>
      <c r="W3718" t="s">
        <v>1</v>
      </c>
      <c r="X3718">
        <v>0</v>
      </c>
      <c r="Y3718" t="s">
        <v>1</v>
      </c>
    </row>
    <row r="3719" spans="1:25">
      <c r="A3719" t="s">
        <v>62</v>
      </c>
      <c r="B3719" t="s">
        <v>75</v>
      </c>
      <c r="C3719">
        <v>2018</v>
      </c>
      <c r="D3719" t="s">
        <v>210</v>
      </c>
      <c r="E3719">
        <v>19200</v>
      </c>
      <c r="F3719">
        <v>199.99999999999901</v>
      </c>
      <c r="G3719" s="13">
        <f t="shared" ref="G3719" si="231">0.0083*E3719^(0.9482)</f>
        <v>95.610219982964352</v>
      </c>
      <c r="H3719">
        <v>19.2</v>
      </c>
      <c r="I3719">
        <f t="shared" si="222"/>
        <v>0.19999999999999901</v>
      </c>
      <c r="J3719">
        <f t="shared" si="223"/>
        <v>9.5610219982964359E-2</v>
      </c>
      <c r="K3719" t="s">
        <v>563</v>
      </c>
      <c r="L3719" t="s">
        <v>563</v>
      </c>
      <c r="M3719" t="s">
        <v>563</v>
      </c>
      <c r="N3719">
        <v>0</v>
      </c>
      <c r="O3719">
        <v>1</v>
      </c>
      <c r="P3719" t="s">
        <v>1</v>
      </c>
      <c r="Q3719" t="s">
        <v>1</v>
      </c>
      <c r="R3719">
        <v>1</v>
      </c>
      <c r="S3719" t="s">
        <v>564</v>
      </c>
      <c r="T3719">
        <v>0</v>
      </c>
      <c r="U3719">
        <v>0</v>
      </c>
      <c r="V3719" t="s">
        <v>1</v>
      </c>
      <c r="W3719" t="s">
        <v>1</v>
      </c>
      <c r="X3719">
        <v>1</v>
      </c>
      <c r="Y3719" t="s">
        <v>565</v>
      </c>
    </row>
    <row r="3720" spans="1:25">
      <c r="A3720" t="s">
        <v>62</v>
      </c>
      <c r="B3720" t="s">
        <v>75</v>
      </c>
      <c r="C3720">
        <v>2018</v>
      </c>
      <c r="D3720" t="s">
        <v>211</v>
      </c>
      <c r="E3720">
        <v>19200</v>
      </c>
      <c r="F3720">
        <v>199.99999999999901</v>
      </c>
      <c r="G3720">
        <v>100.00000000000099</v>
      </c>
      <c r="H3720">
        <v>19.2</v>
      </c>
      <c r="I3720">
        <f t="shared" si="222"/>
        <v>0.19999999999999901</v>
      </c>
      <c r="J3720">
        <f t="shared" si="223"/>
        <v>0.10000000000000099</v>
      </c>
      <c r="K3720" t="s">
        <v>563</v>
      </c>
      <c r="L3720" t="s">
        <v>563</v>
      </c>
      <c r="M3720" t="s">
        <v>563</v>
      </c>
      <c r="N3720">
        <v>0</v>
      </c>
      <c r="O3720">
        <v>1</v>
      </c>
      <c r="P3720" t="s">
        <v>1</v>
      </c>
      <c r="Q3720" t="s">
        <v>1</v>
      </c>
      <c r="R3720">
        <v>1</v>
      </c>
      <c r="S3720" t="s">
        <v>564</v>
      </c>
      <c r="T3720">
        <v>1</v>
      </c>
      <c r="U3720">
        <v>0</v>
      </c>
      <c r="V3720" t="s">
        <v>1</v>
      </c>
      <c r="W3720" t="s">
        <v>1</v>
      </c>
      <c r="X3720">
        <v>0</v>
      </c>
      <c r="Y3720" t="s">
        <v>1</v>
      </c>
    </row>
    <row r="3721" spans="1:25">
      <c r="A3721" t="s">
        <v>62</v>
      </c>
      <c r="B3721" t="s">
        <v>75</v>
      </c>
      <c r="C3721">
        <v>2018</v>
      </c>
      <c r="D3721" t="s">
        <v>212</v>
      </c>
      <c r="E3721">
        <v>19400</v>
      </c>
      <c r="F3721">
        <v>199.99999999999901</v>
      </c>
      <c r="G3721">
        <v>100.00000000000099</v>
      </c>
      <c r="H3721">
        <v>19.399999999999999</v>
      </c>
      <c r="I3721">
        <f t="shared" si="222"/>
        <v>0.19999999999999901</v>
      </c>
      <c r="J3721">
        <f t="shared" si="223"/>
        <v>0.10000000000000099</v>
      </c>
      <c r="K3721" t="s">
        <v>563</v>
      </c>
      <c r="L3721" t="s">
        <v>563</v>
      </c>
      <c r="M3721" t="s">
        <v>563</v>
      </c>
      <c r="N3721">
        <v>0</v>
      </c>
      <c r="O3721">
        <v>1</v>
      </c>
      <c r="P3721" t="s">
        <v>1</v>
      </c>
      <c r="Q3721" t="s">
        <v>1</v>
      </c>
      <c r="R3721">
        <v>1</v>
      </c>
      <c r="S3721" t="s">
        <v>564</v>
      </c>
      <c r="T3721">
        <v>1</v>
      </c>
      <c r="U3721">
        <v>0</v>
      </c>
      <c r="V3721" t="s">
        <v>1</v>
      </c>
      <c r="W3721" t="s">
        <v>1</v>
      </c>
      <c r="X3721">
        <v>0</v>
      </c>
      <c r="Y3721" t="s">
        <v>1</v>
      </c>
    </row>
    <row r="3722" spans="1:25">
      <c r="A3722" t="s">
        <v>62</v>
      </c>
      <c r="B3722" t="s">
        <v>75</v>
      </c>
      <c r="C3722">
        <v>2018</v>
      </c>
      <c r="D3722" t="s">
        <v>213</v>
      </c>
      <c r="E3722">
        <v>19600</v>
      </c>
      <c r="F3722">
        <v>100.00000000000099</v>
      </c>
      <c r="G3722">
        <v>99.999999999997897</v>
      </c>
      <c r="H3722">
        <v>19.600000000000001</v>
      </c>
      <c r="I3722">
        <f t="shared" si="222"/>
        <v>0.10000000000000099</v>
      </c>
      <c r="J3722">
        <f t="shared" si="223"/>
        <v>9.9999999999997896E-2</v>
      </c>
      <c r="K3722" t="s">
        <v>563</v>
      </c>
      <c r="L3722" t="s">
        <v>563</v>
      </c>
      <c r="M3722" t="s">
        <v>563</v>
      </c>
      <c r="N3722">
        <v>0</v>
      </c>
      <c r="O3722">
        <v>1</v>
      </c>
      <c r="P3722" t="s">
        <v>1</v>
      </c>
      <c r="Q3722" t="s">
        <v>1</v>
      </c>
      <c r="R3722">
        <v>1</v>
      </c>
      <c r="S3722" t="s">
        <v>564</v>
      </c>
      <c r="T3722">
        <v>1</v>
      </c>
      <c r="U3722">
        <v>0</v>
      </c>
      <c r="V3722" t="s">
        <v>1</v>
      </c>
      <c r="W3722" t="s">
        <v>1</v>
      </c>
      <c r="X3722">
        <v>0</v>
      </c>
      <c r="Y3722" t="s">
        <v>1</v>
      </c>
    </row>
    <row r="3723" spans="1:25">
      <c r="A3723" t="s">
        <v>62</v>
      </c>
      <c r="B3723" t="s">
        <v>75</v>
      </c>
      <c r="C3723">
        <v>2018</v>
      </c>
      <c r="D3723" t="s">
        <v>214</v>
      </c>
      <c r="E3723">
        <v>20250</v>
      </c>
      <c r="F3723">
        <v>50.000000000000703</v>
      </c>
      <c r="G3723">
        <v>50.000000000000703</v>
      </c>
      <c r="H3723">
        <v>20.25</v>
      </c>
      <c r="I3723">
        <f t="shared" si="222"/>
        <v>5.0000000000000704E-2</v>
      </c>
      <c r="J3723">
        <f t="shared" si="223"/>
        <v>5.0000000000000704E-2</v>
      </c>
      <c r="K3723" t="s">
        <v>563</v>
      </c>
      <c r="L3723" t="s">
        <v>563</v>
      </c>
      <c r="M3723" t="s">
        <v>563</v>
      </c>
      <c r="N3723">
        <v>0</v>
      </c>
      <c r="O3723">
        <v>1</v>
      </c>
      <c r="P3723" t="s">
        <v>1</v>
      </c>
      <c r="Q3723" t="s">
        <v>1</v>
      </c>
      <c r="R3723">
        <v>1</v>
      </c>
      <c r="S3723" t="s">
        <v>564</v>
      </c>
      <c r="T3723">
        <v>1</v>
      </c>
      <c r="U3723">
        <v>0</v>
      </c>
      <c r="V3723" t="s">
        <v>1</v>
      </c>
      <c r="W3723" t="s">
        <v>1</v>
      </c>
      <c r="X3723">
        <v>0</v>
      </c>
      <c r="Y3723" t="s">
        <v>1</v>
      </c>
    </row>
    <row r="3724" spans="1:25">
      <c r="A3724" t="s">
        <v>62</v>
      </c>
      <c r="B3724" t="s">
        <v>75</v>
      </c>
      <c r="C3724">
        <v>2018</v>
      </c>
      <c r="D3724" t="s">
        <v>215</v>
      </c>
      <c r="E3724">
        <v>20450</v>
      </c>
      <c r="F3724">
        <v>50.000000000000703</v>
      </c>
      <c r="G3724">
        <v>50.000000000000703</v>
      </c>
      <c r="H3724">
        <v>20.45</v>
      </c>
      <c r="I3724">
        <f t="shared" si="222"/>
        <v>5.0000000000000704E-2</v>
      </c>
      <c r="J3724">
        <f t="shared" si="223"/>
        <v>5.0000000000000704E-2</v>
      </c>
      <c r="K3724" t="s">
        <v>563</v>
      </c>
      <c r="L3724" t="s">
        <v>563</v>
      </c>
      <c r="M3724" t="s">
        <v>563</v>
      </c>
      <c r="N3724">
        <v>0</v>
      </c>
      <c r="O3724">
        <v>1</v>
      </c>
      <c r="P3724" t="s">
        <v>1</v>
      </c>
      <c r="Q3724" t="s">
        <v>1</v>
      </c>
      <c r="R3724">
        <v>1</v>
      </c>
      <c r="S3724" t="s">
        <v>564</v>
      </c>
      <c r="T3724">
        <v>1</v>
      </c>
      <c r="U3724">
        <v>0</v>
      </c>
      <c r="V3724" t="s">
        <v>1</v>
      </c>
      <c r="W3724" t="s">
        <v>1</v>
      </c>
      <c r="X3724">
        <v>0</v>
      </c>
      <c r="Y3724" t="s">
        <v>1</v>
      </c>
    </row>
    <row r="3725" spans="1:25">
      <c r="A3725" t="s">
        <v>62</v>
      </c>
      <c r="B3725" t="s">
        <v>75</v>
      </c>
      <c r="C3725">
        <v>2018</v>
      </c>
      <c r="D3725" t="s">
        <v>216</v>
      </c>
      <c r="E3725">
        <v>20800</v>
      </c>
      <c r="F3725">
        <v>50.000000000000703</v>
      </c>
      <c r="G3725">
        <v>99.999999999997897</v>
      </c>
      <c r="H3725">
        <v>20.8</v>
      </c>
      <c r="I3725">
        <f t="shared" si="222"/>
        <v>5.0000000000000704E-2</v>
      </c>
      <c r="J3725">
        <f t="shared" si="223"/>
        <v>9.9999999999997896E-2</v>
      </c>
      <c r="K3725" t="s">
        <v>563</v>
      </c>
      <c r="L3725" t="s">
        <v>563</v>
      </c>
      <c r="M3725" t="s">
        <v>563</v>
      </c>
      <c r="N3725">
        <v>0</v>
      </c>
      <c r="O3725">
        <v>1</v>
      </c>
      <c r="P3725" t="s">
        <v>1</v>
      </c>
      <c r="Q3725" t="s">
        <v>1</v>
      </c>
      <c r="R3725">
        <v>1</v>
      </c>
      <c r="S3725" t="s">
        <v>564</v>
      </c>
      <c r="T3725">
        <v>1</v>
      </c>
      <c r="U3725">
        <v>0</v>
      </c>
      <c r="V3725" t="s">
        <v>1</v>
      </c>
      <c r="W3725" t="s">
        <v>1</v>
      </c>
      <c r="X3725">
        <v>0</v>
      </c>
      <c r="Y3725" t="s">
        <v>1</v>
      </c>
    </row>
    <row r="3726" spans="1:25">
      <c r="A3726" t="s">
        <v>62</v>
      </c>
      <c r="B3726" t="s">
        <v>75</v>
      </c>
      <c r="C3726">
        <v>2018</v>
      </c>
      <c r="D3726" t="s">
        <v>217</v>
      </c>
      <c r="E3726">
        <v>21500</v>
      </c>
      <c r="F3726">
        <v>1100</v>
      </c>
      <c r="G3726">
        <v>899.99999999999898</v>
      </c>
      <c r="H3726">
        <v>21.5</v>
      </c>
      <c r="I3726">
        <f t="shared" si="222"/>
        <v>1.1000000000000001</v>
      </c>
      <c r="J3726">
        <f t="shared" si="223"/>
        <v>0.89999999999999902</v>
      </c>
      <c r="K3726" t="s">
        <v>563</v>
      </c>
      <c r="L3726" t="s">
        <v>563</v>
      </c>
      <c r="M3726" t="s">
        <v>563</v>
      </c>
      <c r="N3726">
        <v>0</v>
      </c>
      <c r="O3726">
        <v>1</v>
      </c>
      <c r="P3726" t="s">
        <v>1</v>
      </c>
      <c r="Q3726" t="s">
        <v>1</v>
      </c>
      <c r="R3726">
        <v>1</v>
      </c>
      <c r="S3726" t="s">
        <v>564</v>
      </c>
      <c r="T3726">
        <v>1</v>
      </c>
      <c r="U3726">
        <v>0</v>
      </c>
      <c r="V3726" t="s">
        <v>1</v>
      </c>
      <c r="W3726" t="s">
        <v>1</v>
      </c>
      <c r="X3726">
        <v>0</v>
      </c>
      <c r="Y3726" t="s">
        <v>1</v>
      </c>
    </row>
    <row r="3727" spans="1:25">
      <c r="A3727" t="s">
        <v>62</v>
      </c>
      <c r="B3727" t="s">
        <v>75</v>
      </c>
      <c r="C3727">
        <v>2018</v>
      </c>
      <c r="D3727" t="s">
        <v>218</v>
      </c>
      <c r="E3727">
        <v>24000</v>
      </c>
      <c r="F3727">
        <v>969.99999999999898</v>
      </c>
      <c r="G3727">
        <v>4100</v>
      </c>
      <c r="H3727">
        <v>24</v>
      </c>
      <c r="I3727">
        <f t="shared" si="222"/>
        <v>0.96999999999999897</v>
      </c>
      <c r="J3727">
        <f t="shared" si="223"/>
        <v>4.0999999999999996</v>
      </c>
      <c r="K3727" t="s">
        <v>563</v>
      </c>
      <c r="L3727" t="s">
        <v>563</v>
      </c>
      <c r="M3727" t="s">
        <v>563</v>
      </c>
      <c r="N3727">
        <v>0</v>
      </c>
      <c r="O3727">
        <v>1</v>
      </c>
      <c r="P3727" t="s">
        <v>1</v>
      </c>
      <c r="Q3727" t="s">
        <v>1</v>
      </c>
      <c r="R3727">
        <v>1</v>
      </c>
      <c r="S3727" t="s">
        <v>564</v>
      </c>
      <c r="T3727">
        <v>1</v>
      </c>
      <c r="U3727">
        <v>0</v>
      </c>
      <c r="V3727" t="s">
        <v>1</v>
      </c>
      <c r="W3727" t="s">
        <v>1</v>
      </c>
      <c r="X3727">
        <v>0</v>
      </c>
      <c r="Y3727" t="s">
        <v>1</v>
      </c>
    </row>
    <row r="3728" spans="1:25">
      <c r="A3728" t="s">
        <v>62</v>
      </c>
      <c r="B3728" t="s">
        <v>75</v>
      </c>
      <c r="C3728">
        <v>2018</v>
      </c>
      <c r="D3728" t="s">
        <v>219</v>
      </c>
      <c r="E3728">
        <v>24000</v>
      </c>
      <c r="F3728">
        <v>969.99999999999898</v>
      </c>
      <c r="G3728">
        <v>4100</v>
      </c>
      <c r="H3728">
        <v>24</v>
      </c>
      <c r="I3728">
        <f t="shared" si="222"/>
        <v>0.96999999999999897</v>
      </c>
      <c r="J3728">
        <f t="shared" si="223"/>
        <v>4.0999999999999996</v>
      </c>
      <c r="K3728" t="s">
        <v>563</v>
      </c>
      <c r="L3728" t="s">
        <v>563</v>
      </c>
      <c r="M3728" t="s">
        <v>563</v>
      </c>
      <c r="N3728">
        <v>0</v>
      </c>
      <c r="O3728">
        <v>1</v>
      </c>
      <c r="P3728" t="s">
        <v>1</v>
      </c>
      <c r="Q3728" t="s">
        <v>1</v>
      </c>
      <c r="R3728">
        <v>1</v>
      </c>
      <c r="S3728" t="s">
        <v>564</v>
      </c>
      <c r="T3728">
        <v>1</v>
      </c>
      <c r="U3728">
        <v>0</v>
      </c>
      <c r="V3728" t="s">
        <v>1</v>
      </c>
      <c r="W3728" t="s">
        <v>1</v>
      </c>
      <c r="X3728">
        <v>0</v>
      </c>
      <c r="Y3728" t="s">
        <v>1</v>
      </c>
    </row>
    <row r="3729" spans="1:25">
      <c r="A3729" t="s">
        <v>62</v>
      </c>
      <c r="B3729" t="s">
        <v>75</v>
      </c>
      <c r="C3729">
        <v>2018</v>
      </c>
      <c r="D3729" t="s">
        <v>220</v>
      </c>
      <c r="E3729">
        <v>25000</v>
      </c>
      <c r="F3729">
        <v>1970</v>
      </c>
      <c r="G3729">
        <v>3100</v>
      </c>
      <c r="H3729">
        <v>25</v>
      </c>
      <c r="I3729">
        <f t="shared" si="222"/>
        <v>1.97</v>
      </c>
      <c r="J3729">
        <f t="shared" si="223"/>
        <v>3.1</v>
      </c>
      <c r="K3729" t="s">
        <v>563</v>
      </c>
      <c r="L3729" t="s">
        <v>563</v>
      </c>
      <c r="M3729" t="s">
        <v>563</v>
      </c>
      <c r="N3729">
        <v>0</v>
      </c>
      <c r="O3729">
        <v>1</v>
      </c>
      <c r="P3729" t="s">
        <v>1</v>
      </c>
      <c r="Q3729" t="s">
        <v>1</v>
      </c>
      <c r="R3729">
        <v>1</v>
      </c>
      <c r="S3729" t="s">
        <v>564</v>
      </c>
      <c r="T3729">
        <v>1</v>
      </c>
      <c r="U3729">
        <v>0</v>
      </c>
      <c r="V3729" t="s">
        <v>1</v>
      </c>
      <c r="W3729" t="s">
        <v>1</v>
      </c>
      <c r="X3729">
        <v>0</v>
      </c>
      <c r="Y3729" t="s">
        <v>1</v>
      </c>
    </row>
    <row r="3730" spans="1:25">
      <c r="A3730" t="s">
        <v>62</v>
      </c>
      <c r="B3730" t="s">
        <v>75</v>
      </c>
      <c r="C3730">
        <v>2018</v>
      </c>
      <c r="D3730" t="s">
        <v>221</v>
      </c>
      <c r="E3730">
        <v>25000</v>
      </c>
      <c r="F3730">
        <v>1970</v>
      </c>
      <c r="G3730">
        <v>3100</v>
      </c>
      <c r="H3730">
        <v>25</v>
      </c>
      <c r="I3730">
        <f t="shared" si="222"/>
        <v>1.97</v>
      </c>
      <c r="J3730">
        <f t="shared" si="223"/>
        <v>3.1</v>
      </c>
      <c r="K3730" t="s">
        <v>563</v>
      </c>
      <c r="L3730" t="s">
        <v>563</v>
      </c>
      <c r="M3730" t="s">
        <v>563</v>
      </c>
      <c r="N3730">
        <v>0</v>
      </c>
      <c r="O3730">
        <v>1</v>
      </c>
      <c r="P3730" t="s">
        <v>1</v>
      </c>
      <c r="Q3730" t="s">
        <v>1</v>
      </c>
      <c r="R3730">
        <v>1</v>
      </c>
      <c r="S3730" t="s">
        <v>564</v>
      </c>
      <c r="T3730">
        <v>1</v>
      </c>
      <c r="U3730">
        <v>0</v>
      </c>
      <c r="V3730" t="s">
        <v>1</v>
      </c>
      <c r="W3730" t="s">
        <v>1</v>
      </c>
      <c r="X3730">
        <v>0</v>
      </c>
      <c r="Y3730" t="s">
        <v>1</v>
      </c>
    </row>
    <row r="3731" spans="1:25">
      <c r="A3731" t="s">
        <v>62</v>
      </c>
      <c r="B3731" t="s">
        <v>75</v>
      </c>
      <c r="C3731">
        <v>2018</v>
      </c>
      <c r="D3731" t="s">
        <v>222</v>
      </c>
      <c r="E3731">
        <v>27000</v>
      </c>
      <c r="F3731">
        <v>3970</v>
      </c>
      <c r="G3731">
        <v>1100</v>
      </c>
      <c r="H3731">
        <v>27</v>
      </c>
      <c r="I3731">
        <f t="shared" ref="I3731:I3794" si="232">F3731/1000</f>
        <v>3.97</v>
      </c>
      <c r="J3731">
        <f t="shared" ref="J3731:J3794" si="233">G3731/1000</f>
        <v>1.1000000000000001</v>
      </c>
      <c r="K3731" t="s">
        <v>563</v>
      </c>
      <c r="L3731" t="s">
        <v>563</v>
      </c>
      <c r="M3731" t="s">
        <v>563</v>
      </c>
      <c r="N3731">
        <v>0</v>
      </c>
      <c r="O3731">
        <v>1</v>
      </c>
      <c r="P3731" t="s">
        <v>1</v>
      </c>
      <c r="Q3731" t="s">
        <v>1</v>
      </c>
      <c r="R3731">
        <v>1</v>
      </c>
      <c r="S3731" t="s">
        <v>564</v>
      </c>
      <c r="T3731">
        <v>1</v>
      </c>
      <c r="U3731">
        <v>0</v>
      </c>
      <c r="V3731" t="s">
        <v>1</v>
      </c>
      <c r="W3731" t="s">
        <v>1</v>
      </c>
      <c r="X3731">
        <v>0</v>
      </c>
      <c r="Y3731" t="s">
        <v>1</v>
      </c>
    </row>
    <row r="3732" spans="1:25">
      <c r="A3732" t="s">
        <v>62</v>
      </c>
      <c r="B3732" t="s">
        <v>75</v>
      </c>
      <c r="C3732">
        <v>2018</v>
      </c>
      <c r="D3732" t="s">
        <v>223</v>
      </c>
      <c r="E3732">
        <v>27000</v>
      </c>
      <c r="F3732">
        <v>3970</v>
      </c>
      <c r="G3732">
        <v>1100</v>
      </c>
      <c r="H3732">
        <v>27</v>
      </c>
      <c r="I3732">
        <f t="shared" si="232"/>
        <v>3.97</v>
      </c>
      <c r="J3732">
        <f t="shared" si="233"/>
        <v>1.1000000000000001</v>
      </c>
      <c r="K3732" t="s">
        <v>563</v>
      </c>
      <c r="L3732" t="s">
        <v>563</v>
      </c>
      <c r="M3732" t="s">
        <v>563</v>
      </c>
      <c r="N3732">
        <v>0</v>
      </c>
      <c r="O3732">
        <v>1</v>
      </c>
      <c r="P3732" t="s">
        <v>1</v>
      </c>
      <c r="Q3732" t="s">
        <v>1</v>
      </c>
      <c r="R3732">
        <v>1</v>
      </c>
      <c r="S3732" t="s">
        <v>564</v>
      </c>
      <c r="T3732">
        <v>1</v>
      </c>
      <c r="U3732">
        <v>0</v>
      </c>
      <c r="V3732" t="s">
        <v>1</v>
      </c>
      <c r="W3732" t="s">
        <v>1</v>
      </c>
      <c r="X3732">
        <v>0</v>
      </c>
      <c r="Y3732" t="s">
        <v>1</v>
      </c>
    </row>
    <row r="3733" spans="1:25">
      <c r="A3733" t="s">
        <v>62</v>
      </c>
      <c r="B3733" t="s">
        <v>75</v>
      </c>
      <c r="C3733">
        <v>2018</v>
      </c>
      <c r="D3733" t="s">
        <v>224</v>
      </c>
      <c r="E3733">
        <v>28000</v>
      </c>
      <c r="F3733">
        <v>2000</v>
      </c>
      <c r="G3733">
        <v>2000</v>
      </c>
      <c r="H3733">
        <v>28</v>
      </c>
      <c r="I3733">
        <f t="shared" si="232"/>
        <v>2</v>
      </c>
      <c r="J3733">
        <f t="shared" si="233"/>
        <v>2</v>
      </c>
      <c r="K3733" t="s">
        <v>563</v>
      </c>
      <c r="L3733" t="s">
        <v>563</v>
      </c>
      <c r="M3733" t="s">
        <v>563</v>
      </c>
      <c r="N3733">
        <v>0</v>
      </c>
      <c r="O3733">
        <v>1</v>
      </c>
      <c r="P3733" t="s">
        <v>1</v>
      </c>
      <c r="Q3733" t="s">
        <v>1</v>
      </c>
      <c r="R3733">
        <v>1</v>
      </c>
      <c r="S3733" t="s">
        <v>564</v>
      </c>
      <c r="T3733">
        <v>1</v>
      </c>
      <c r="U3733">
        <v>0</v>
      </c>
      <c r="V3733" t="s">
        <v>1</v>
      </c>
      <c r="W3733" t="s">
        <v>1</v>
      </c>
      <c r="X3733">
        <v>0</v>
      </c>
      <c r="Y3733" t="s">
        <v>1</v>
      </c>
    </row>
    <row r="3734" spans="1:25">
      <c r="A3734" t="s">
        <v>62</v>
      </c>
      <c r="B3734" t="s">
        <v>75</v>
      </c>
      <c r="C3734">
        <v>2018</v>
      </c>
      <c r="D3734" t="s">
        <v>225</v>
      </c>
      <c r="E3734">
        <v>30000</v>
      </c>
      <c r="F3734">
        <v>1900</v>
      </c>
      <c r="G3734">
        <v>3900</v>
      </c>
      <c r="H3734">
        <v>30</v>
      </c>
      <c r="I3734">
        <f t="shared" si="232"/>
        <v>1.9</v>
      </c>
      <c r="J3734">
        <f t="shared" si="233"/>
        <v>3.9</v>
      </c>
      <c r="K3734" t="s">
        <v>563</v>
      </c>
      <c r="L3734" t="s">
        <v>563</v>
      </c>
      <c r="M3734" t="s">
        <v>563</v>
      </c>
      <c r="N3734">
        <v>0</v>
      </c>
      <c r="O3734">
        <v>1</v>
      </c>
      <c r="P3734" t="s">
        <v>1</v>
      </c>
      <c r="Q3734" t="s">
        <v>1</v>
      </c>
      <c r="R3734">
        <v>1</v>
      </c>
      <c r="S3734" t="s">
        <v>564</v>
      </c>
      <c r="T3734">
        <v>1</v>
      </c>
      <c r="U3734">
        <v>0</v>
      </c>
      <c r="V3734" t="s">
        <v>1</v>
      </c>
      <c r="W3734" t="s">
        <v>1</v>
      </c>
      <c r="X3734">
        <v>0</v>
      </c>
      <c r="Y3734" t="s">
        <v>1</v>
      </c>
    </row>
    <row r="3735" spans="1:25">
      <c r="A3735" t="s">
        <v>62</v>
      </c>
      <c r="B3735" t="s">
        <v>75</v>
      </c>
      <c r="C3735">
        <v>2018</v>
      </c>
      <c r="D3735" t="s">
        <v>226</v>
      </c>
      <c r="E3735">
        <v>30000</v>
      </c>
      <c r="F3735">
        <v>1900</v>
      </c>
      <c r="G3735">
        <v>3900</v>
      </c>
      <c r="H3735">
        <v>30</v>
      </c>
      <c r="I3735">
        <f t="shared" si="232"/>
        <v>1.9</v>
      </c>
      <c r="J3735">
        <f t="shared" si="233"/>
        <v>3.9</v>
      </c>
      <c r="K3735" t="s">
        <v>563</v>
      </c>
      <c r="L3735" t="s">
        <v>563</v>
      </c>
      <c r="M3735" t="s">
        <v>563</v>
      </c>
      <c r="N3735">
        <v>0</v>
      </c>
      <c r="O3735">
        <v>1</v>
      </c>
      <c r="P3735" t="s">
        <v>1</v>
      </c>
      <c r="Q3735" t="s">
        <v>1</v>
      </c>
      <c r="R3735">
        <v>1</v>
      </c>
      <c r="S3735" t="s">
        <v>564</v>
      </c>
      <c r="T3735">
        <v>1</v>
      </c>
      <c r="U3735">
        <v>0</v>
      </c>
      <c r="V3735" t="s">
        <v>1</v>
      </c>
      <c r="W3735" t="s">
        <v>1</v>
      </c>
      <c r="X3735">
        <v>0</v>
      </c>
      <c r="Y3735" t="s">
        <v>1</v>
      </c>
    </row>
    <row r="3736" spans="1:25">
      <c r="A3736" t="s">
        <v>62</v>
      </c>
      <c r="B3736" t="s">
        <v>75</v>
      </c>
      <c r="C3736">
        <v>2018</v>
      </c>
      <c r="D3736" t="s">
        <v>227</v>
      </c>
      <c r="E3736">
        <v>30000</v>
      </c>
      <c r="F3736">
        <v>1900</v>
      </c>
      <c r="G3736">
        <v>3900</v>
      </c>
      <c r="H3736">
        <v>30</v>
      </c>
      <c r="I3736">
        <f t="shared" si="232"/>
        <v>1.9</v>
      </c>
      <c r="J3736">
        <f t="shared" si="233"/>
        <v>3.9</v>
      </c>
      <c r="K3736" t="s">
        <v>563</v>
      </c>
      <c r="L3736" t="s">
        <v>563</v>
      </c>
      <c r="M3736" t="s">
        <v>563</v>
      </c>
      <c r="N3736">
        <v>0</v>
      </c>
      <c r="O3736">
        <v>1</v>
      </c>
      <c r="P3736" t="s">
        <v>1</v>
      </c>
      <c r="Q3736" t="s">
        <v>1</v>
      </c>
      <c r="R3736">
        <v>1</v>
      </c>
      <c r="S3736" t="s">
        <v>564</v>
      </c>
      <c r="T3736">
        <v>1</v>
      </c>
      <c r="U3736">
        <v>0</v>
      </c>
      <c r="V3736" t="s">
        <v>1</v>
      </c>
      <c r="W3736" t="s">
        <v>1</v>
      </c>
      <c r="X3736">
        <v>0</v>
      </c>
      <c r="Y3736" t="s">
        <v>1</v>
      </c>
    </row>
    <row r="3737" spans="1:25">
      <c r="A3737" t="s">
        <v>62</v>
      </c>
      <c r="B3737" t="s">
        <v>75</v>
      </c>
      <c r="C3737">
        <v>2018</v>
      </c>
      <c r="D3737" t="s">
        <v>228</v>
      </c>
      <c r="E3737">
        <v>31000</v>
      </c>
      <c r="F3737">
        <v>2900</v>
      </c>
      <c r="G3737">
        <v>2900</v>
      </c>
      <c r="H3737">
        <v>31</v>
      </c>
      <c r="I3737">
        <f t="shared" si="232"/>
        <v>2.9</v>
      </c>
      <c r="J3737">
        <f t="shared" si="233"/>
        <v>2.9</v>
      </c>
      <c r="K3737" t="s">
        <v>563</v>
      </c>
      <c r="L3737" t="s">
        <v>563</v>
      </c>
      <c r="M3737" t="s">
        <v>563</v>
      </c>
      <c r="N3737">
        <v>0</v>
      </c>
      <c r="O3737">
        <v>1</v>
      </c>
      <c r="P3737" t="s">
        <v>1</v>
      </c>
      <c r="Q3737" t="s">
        <v>1</v>
      </c>
      <c r="R3737">
        <v>1</v>
      </c>
      <c r="S3737" t="s">
        <v>564</v>
      </c>
      <c r="T3737">
        <v>1</v>
      </c>
      <c r="U3737">
        <v>0</v>
      </c>
      <c r="V3737" t="s">
        <v>1</v>
      </c>
      <c r="W3737" t="s">
        <v>1</v>
      </c>
      <c r="X3737">
        <v>0</v>
      </c>
      <c r="Y3737" t="s">
        <v>1</v>
      </c>
    </row>
    <row r="3738" spans="1:25">
      <c r="A3738" t="s">
        <v>62</v>
      </c>
      <c r="B3738" t="s">
        <v>75</v>
      </c>
      <c r="C3738">
        <v>2018</v>
      </c>
      <c r="D3738" t="s">
        <v>229</v>
      </c>
      <c r="E3738">
        <v>31000</v>
      </c>
      <c r="F3738">
        <v>2900</v>
      </c>
      <c r="G3738">
        <v>2900</v>
      </c>
      <c r="H3738">
        <v>31</v>
      </c>
      <c r="I3738">
        <f t="shared" si="232"/>
        <v>2.9</v>
      </c>
      <c r="J3738">
        <f t="shared" si="233"/>
        <v>2.9</v>
      </c>
      <c r="K3738" t="s">
        <v>563</v>
      </c>
      <c r="L3738" t="s">
        <v>563</v>
      </c>
      <c r="M3738" t="s">
        <v>563</v>
      </c>
      <c r="N3738">
        <v>0</v>
      </c>
      <c r="O3738">
        <v>1</v>
      </c>
      <c r="P3738" t="s">
        <v>1</v>
      </c>
      <c r="Q3738" t="s">
        <v>1</v>
      </c>
      <c r="R3738">
        <v>1</v>
      </c>
      <c r="S3738" t="s">
        <v>564</v>
      </c>
      <c r="T3738">
        <v>1</v>
      </c>
      <c r="U3738">
        <v>0</v>
      </c>
      <c r="V3738" t="s">
        <v>1</v>
      </c>
      <c r="W3738" t="s">
        <v>1</v>
      </c>
      <c r="X3738">
        <v>0</v>
      </c>
      <c r="Y3738" t="s">
        <v>1</v>
      </c>
    </row>
    <row r="3739" spans="1:25">
      <c r="A3739" t="s">
        <v>62</v>
      </c>
      <c r="B3739" t="s">
        <v>75</v>
      </c>
      <c r="C3739">
        <v>2018</v>
      </c>
      <c r="D3739" t="s">
        <v>230</v>
      </c>
      <c r="E3739">
        <v>31000</v>
      </c>
      <c r="F3739">
        <v>2900</v>
      </c>
      <c r="G3739">
        <v>2900</v>
      </c>
      <c r="H3739">
        <v>31</v>
      </c>
      <c r="I3739">
        <f t="shared" si="232"/>
        <v>2.9</v>
      </c>
      <c r="J3739">
        <f t="shared" si="233"/>
        <v>2.9</v>
      </c>
      <c r="K3739" t="s">
        <v>563</v>
      </c>
      <c r="L3739" t="s">
        <v>563</v>
      </c>
      <c r="M3739" t="s">
        <v>563</v>
      </c>
      <c r="N3739">
        <v>0</v>
      </c>
      <c r="O3739">
        <v>1</v>
      </c>
      <c r="P3739" t="s">
        <v>1</v>
      </c>
      <c r="Q3739" t="s">
        <v>1</v>
      </c>
      <c r="R3739">
        <v>1</v>
      </c>
      <c r="S3739" t="s">
        <v>564</v>
      </c>
      <c r="T3739">
        <v>1</v>
      </c>
      <c r="U3739">
        <v>0</v>
      </c>
      <c r="V3739" t="s">
        <v>1</v>
      </c>
      <c r="W3739" t="s">
        <v>1</v>
      </c>
      <c r="X3739">
        <v>0</v>
      </c>
      <c r="Y3739" t="s">
        <v>1</v>
      </c>
    </row>
    <row r="3740" spans="1:25">
      <c r="A3740" t="s">
        <v>62</v>
      </c>
      <c r="B3740" t="s">
        <v>75</v>
      </c>
      <c r="C3740">
        <v>2018</v>
      </c>
      <c r="D3740" t="s">
        <v>231</v>
      </c>
      <c r="E3740">
        <v>31000</v>
      </c>
      <c r="F3740">
        <v>2900</v>
      </c>
      <c r="G3740">
        <v>2900</v>
      </c>
      <c r="H3740">
        <v>31</v>
      </c>
      <c r="I3740">
        <f t="shared" si="232"/>
        <v>2.9</v>
      </c>
      <c r="J3740">
        <f t="shared" si="233"/>
        <v>2.9</v>
      </c>
      <c r="K3740" t="s">
        <v>563</v>
      </c>
      <c r="L3740" t="s">
        <v>563</v>
      </c>
      <c r="M3740" t="s">
        <v>563</v>
      </c>
      <c r="N3740">
        <v>0</v>
      </c>
      <c r="O3740">
        <v>1</v>
      </c>
      <c r="P3740" t="s">
        <v>1</v>
      </c>
      <c r="Q3740" t="s">
        <v>1</v>
      </c>
      <c r="R3740">
        <v>1</v>
      </c>
      <c r="S3740" t="s">
        <v>564</v>
      </c>
      <c r="T3740">
        <v>1</v>
      </c>
      <c r="U3740">
        <v>0</v>
      </c>
      <c r="V3740" t="s">
        <v>1</v>
      </c>
      <c r="W3740" t="s">
        <v>1</v>
      </c>
      <c r="X3740">
        <v>0</v>
      </c>
      <c r="Y3740" t="s">
        <v>1</v>
      </c>
    </row>
    <row r="3741" spans="1:25">
      <c r="A3741" t="s">
        <v>62</v>
      </c>
      <c r="B3741" t="s">
        <v>75</v>
      </c>
      <c r="C3741">
        <v>2018</v>
      </c>
      <c r="D3741" t="s">
        <v>232</v>
      </c>
      <c r="E3741">
        <v>32000</v>
      </c>
      <c r="F3741">
        <v>3900</v>
      </c>
      <c r="G3741">
        <v>1900</v>
      </c>
      <c r="H3741">
        <v>32</v>
      </c>
      <c r="I3741">
        <f t="shared" si="232"/>
        <v>3.9</v>
      </c>
      <c r="J3741">
        <f t="shared" si="233"/>
        <v>1.9</v>
      </c>
      <c r="K3741" t="s">
        <v>563</v>
      </c>
      <c r="L3741" t="s">
        <v>563</v>
      </c>
      <c r="M3741" t="s">
        <v>563</v>
      </c>
      <c r="N3741">
        <v>0</v>
      </c>
      <c r="O3741">
        <v>1</v>
      </c>
      <c r="P3741" t="s">
        <v>1</v>
      </c>
      <c r="Q3741" t="s">
        <v>1</v>
      </c>
      <c r="R3741">
        <v>1</v>
      </c>
      <c r="S3741" t="s">
        <v>564</v>
      </c>
      <c r="T3741">
        <v>1</v>
      </c>
      <c r="U3741">
        <v>0</v>
      </c>
      <c r="V3741" t="s">
        <v>1</v>
      </c>
      <c r="W3741" t="s">
        <v>1</v>
      </c>
      <c r="X3741">
        <v>0</v>
      </c>
      <c r="Y3741" t="s">
        <v>1</v>
      </c>
    </row>
    <row r="3742" spans="1:25">
      <c r="A3742" t="s">
        <v>62</v>
      </c>
      <c r="B3742" t="s">
        <v>75</v>
      </c>
      <c r="C3742">
        <v>2018</v>
      </c>
      <c r="D3742" t="s">
        <v>233</v>
      </c>
      <c r="E3742">
        <v>32000</v>
      </c>
      <c r="F3742">
        <v>3900</v>
      </c>
      <c r="G3742">
        <v>1900</v>
      </c>
      <c r="H3742">
        <v>32</v>
      </c>
      <c r="I3742">
        <f t="shared" si="232"/>
        <v>3.9</v>
      </c>
      <c r="J3742">
        <f t="shared" si="233"/>
        <v>1.9</v>
      </c>
      <c r="K3742" t="s">
        <v>563</v>
      </c>
      <c r="L3742" t="s">
        <v>563</v>
      </c>
      <c r="M3742" t="s">
        <v>563</v>
      </c>
      <c r="N3742">
        <v>0</v>
      </c>
      <c r="O3742">
        <v>1</v>
      </c>
      <c r="P3742" t="s">
        <v>1</v>
      </c>
      <c r="Q3742" t="s">
        <v>1</v>
      </c>
      <c r="R3742">
        <v>1</v>
      </c>
      <c r="S3742" t="s">
        <v>564</v>
      </c>
      <c r="T3742">
        <v>1</v>
      </c>
      <c r="U3742">
        <v>0</v>
      </c>
      <c r="V3742" t="s">
        <v>1</v>
      </c>
      <c r="W3742" t="s">
        <v>1</v>
      </c>
      <c r="X3742">
        <v>0</v>
      </c>
      <c r="Y3742" t="s">
        <v>1</v>
      </c>
    </row>
    <row r="3743" spans="1:25">
      <c r="A3743" t="s">
        <v>62</v>
      </c>
      <c r="B3743" t="s">
        <v>75</v>
      </c>
      <c r="C3743">
        <v>2018</v>
      </c>
      <c r="D3743" t="s">
        <v>234</v>
      </c>
      <c r="E3743">
        <v>51000</v>
      </c>
      <c r="F3743">
        <v>1000</v>
      </c>
      <c r="G3743">
        <v>2500</v>
      </c>
      <c r="H3743">
        <v>51</v>
      </c>
      <c r="I3743">
        <f t="shared" si="232"/>
        <v>1</v>
      </c>
      <c r="J3743">
        <f t="shared" si="233"/>
        <v>2.5</v>
      </c>
      <c r="K3743" t="s">
        <v>563</v>
      </c>
      <c r="L3743" t="s">
        <v>563</v>
      </c>
      <c r="M3743" t="s">
        <v>563</v>
      </c>
      <c r="N3743">
        <v>0</v>
      </c>
      <c r="O3743">
        <v>1</v>
      </c>
      <c r="P3743" t="s">
        <v>1</v>
      </c>
      <c r="Q3743" t="s">
        <v>1</v>
      </c>
      <c r="R3743">
        <v>1</v>
      </c>
      <c r="S3743" t="s">
        <v>564</v>
      </c>
      <c r="T3743">
        <v>1</v>
      </c>
      <c r="U3743">
        <v>0</v>
      </c>
      <c r="V3743" t="s">
        <v>1</v>
      </c>
      <c r="W3743" t="s">
        <v>1</v>
      </c>
      <c r="X3743">
        <v>0</v>
      </c>
      <c r="Y3743" t="s">
        <v>1</v>
      </c>
    </row>
    <row r="3744" spans="1:25">
      <c r="A3744" t="s">
        <v>62</v>
      </c>
      <c r="B3744" t="s">
        <v>75</v>
      </c>
      <c r="C3744">
        <v>2018</v>
      </c>
      <c r="D3744" t="s">
        <v>235</v>
      </c>
      <c r="E3744">
        <v>51000</v>
      </c>
      <c r="F3744">
        <v>1000</v>
      </c>
      <c r="G3744">
        <v>2500</v>
      </c>
      <c r="H3744">
        <v>51</v>
      </c>
      <c r="I3744">
        <f t="shared" si="232"/>
        <v>1</v>
      </c>
      <c r="J3744">
        <f t="shared" si="233"/>
        <v>2.5</v>
      </c>
      <c r="K3744" t="s">
        <v>563</v>
      </c>
      <c r="L3744" t="s">
        <v>563</v>
      </c>
      <c r="M3744" t="s">
        <v>563</v>
      </c>
      <c r="N3744">
        <v>0</v>
      </c>
      <c r="O3744">
        <v>1</v>
      </c>
      <c r="P3744" t="s">
        <v>1</v>
      </c>
      <c r="Q3744" t="s">
        <v>1</v>
      </c>
      <c r="R3744">
        <v>1</v>
      </c>
      <c r="S3744" t="s">
        <v>564</v>
      </c>
      <c r="T3744">
        <v>1</v>
      </c>
      <c r="U3744">
        <v>0</v>
      </c>
      <c r="V3744" t="s">
        <v>1</v>
      </c>
      <c r="W3744" t="s">
        <v>1</v>
      </c>
      <c r="X3744">
        <v>0</v>
      </c>
      <c r="Y3744" t="s">
        <v>1</v>
      </c>
    </row>
    <row r="3745" spans="1:25">
      <c r="A3745" t="s">
        <v>62</v>
      </c>
      <c r="B3745" t="s">
        <v>75</v>
      </c>
      <c r="C3745">
        <v>2018</v>
      </c>
      <c r="D3745" t="s">
        <v>236</v>
      </c>
      <c r="E3745">
        <v>52000</v>
      </c>
      <c r="F3745">
        <v>2000</v>
      </c>
      <c r="G3745">
        <v>1500</v>
      </c>
      <c r="H3745">
        <v>52</v>
      </c>
      <c r="I3745">
        <f t="shared" si="232"/>
        <v>2</v>
      </c>
      <c r="J3745">
        <f t="shared" si="233"/>
        <v>1.5</v>
      </c>
      <c r="K3745" t="s">
        <v>563</v>
      </c>
      <c r="L3745" t="s">
        <v>563</v>
      </c>
      <c r="M3745" t="s">
        <v>563</v>
      </c>
      <c r="N3745">
        <v>0</v>
      </c>
      <c r="O3745">
        <v>1</v>
      </c>
      <c r="P3745" t="s">
        <v>1</v>
      </c>
      <c r="Q3745" t="s">
        <v>1</v>
      </c>
      <c r="R3745">
        <v>1</v>
      </c>
      <c r="S3745" t="s">
        <v>564</v>
      </c>
      <c r="T3745">
        <v>1</v>
      </c>
      <c r="U3745">
        <v>0</v>
      </c>
      <c r="V3745" t="s">
        <v>1</v>
      </c>
      <c r="W3745" t="s">
        <v>1</v>
      </c>
      <c r="X3745">
        <v>0</v>
      </c>
      <c r="Y3745" t="s">
        <v>1</v>
      </c>
    </row>
    <row r="3746" spans="1:25">
      <c r="A3746" t="s">
        <v>62</v>
      </c>
      <c r="B3746" t="s">
        <v>75</v>
      </c>
      <c r="C3746">
        <v>2018</v>
      </c>
      <c r="D3746" t="s">
        <v>237</v>
      </c>
      <c r="E3746">
        <v>52000</v>
      </c>
      <c r="F3746">
        <v>2000</v>
      </c>
      <c r="G3746">
        <v>1500</v>
      </c>
      <c r="H3746">
        <v>52</v>
      </c>
      <c r="I3746">
        <f t="shared" si="232"/>
        <v>2</v>
      </c>
      <c r="J3746">
        <f t="shared" si="233"/>
        <v>1.5</v>
      </c>
      <c r="K3746" t="s">
        <v>563</v>
      </c>
      <c r="L3746" t="s">
        <v>563</v>
      </c>
      <c r="M3746" t="s">
        <v>563</v>
      </c>
      <c r="N3746">
        <v>0</v>
      </c>
      <c r="O3746">
        <v>1</v>
      </c>
      <c r="P3746" t="s">
        <v>1</v>
      </c>
      <c r="Q3746" t="s">
        <v>1</v>
      </c>
      <c r="R3746">
        <v>1</v>
      </c>
      <c r="S3746" t="s">
        <v>564</v>
      </c>
      <c r="T3746">
        <v>1</v>
      </c>
      <c r="U3746">
        <v>0</v>
      </c>
      <c r="V3746" t="s">
        <v>1</v>
      </c>
      <c r="W3746" t="s">
        <v>1</v>
      </c>
      <c r="X3746">
        <v>0</v>
      </c>
      <c r="Y3746" t="s">
        <v>1</v>
      </c>
    </row>
    <row r="3747" spans="1:25">
      <c r="A3747" t="s">
        <v>62</v>
      </c>
      <c r="B3747" t="s">
        <v>75</v>
      </c>
      <c r="C3747">
        <v>2018</v>
      </c>
      <c r="D3747" t="s">
        <v>238</v>
      </c>
      <c r="E3747">
        <v>52000</v>
      </c>
      <c r="F3747">
        <v>2000</v>
      </c>
      <c r="G3747">
        <v>1500</v>
      </c>
      <c r="H3747">
        <v>52</v>
      </c>
      <c r="I3747">
        <f t="shared" si="232"/>
        <v>2</v>
      </c>
      <c r="J3747">
        <f t="shared" si="233"/>
        <v>1.5</v>
      </c>
      <c r="K3747" t="s">
        <v>563</v>
      </c>
      <c r="L3747" t="s">
        <v>563</v>
      </c>
      <c r="M3747" t="s">
        <v>563</v>
      </c>
      <c r="N3747">
        <v>0</v>
      </c>
      <c r="O3747">
        <v>1</v>
      </c>
      <c r="P3747" t="s">
        <v>1</v>
      </c>
      <c r="Q3747" t="s">
        <v>1</v>
      </c>
      <c r="R3747">
        <v>1</v>
      </c>
      <c r="S3747" t="s">
        <v>564</v>
      </c>
      <c r="T3747">
        <v>1</v>
      </c>
      <c r="U3747">
        <v>0</v>
      </c>
      <c r="V3747" t="s">
        <v>1</v>
      </c>
      <c r="W3747" t="s">
        <v>1</v>
      </c>
      <c r="X3747">
        <v>0</v>
      </c>
      <c r="Y3747" t="s">
        <v>1</v>
      </c>
    </row>
    <row r="3748" spans="1:25">
      <c r="A3748" t="s">
        <v>62</v>
      </c>
      <c r="B3748" t="s">
        <v>75</v>
      </c>
      <c r="C3748">
        <v>2018</v>
      </c>
      <c r="D3748" t="s">
        <v>239</v>
      </c>
      <c r="E3748">
        <v>52000</v>
      </c>
      <c r="F3748">
        <v>2000</v>
      </c>
      <c r="G3748">
        <v>1500</v>
      </c>
      <c r="H3748">
        <v>52</v>
      </c>
      <c r="I3748">
        <f t="shared" si="232"/>
        <v>2</v>
      </c>
      <c r="J3748">
        <f t="shared" si="233"/>
        <v>1.5</v>
      </c>
      <c r="K3748" t="s">
        <v>563</v>
      </c>
      <c r="L3748" t="s">
        <v>563</v>
      </c>
      <c r="M3748" t="s">
        <v>563</v>
      </c>
      <c r="N3748">
        <v>0</v>
      </c>
      <c r="O3748">
        <v>1</v>
      </c>
      <c r="P3748" t="s">
        <v>1</v>
      </c>
      <c r="Q3748" t="s">
        <v>1</v>
      </c>
      <c r="R3748">
        <v>1</v>
      </c>
      <c r="S3748" t="s">
        <v>564</v>
      </c>
      <c r="T3748">
        <v>1</v>
      </c>
      <c r="U3748">
        <v>0</v>
      </c>
      <c r="V3748" t="s">
        <v>1</v>
      </c>
      <c r="W3748" t="s">
        <v>1</v>
      </c>
      <c r="X3748">
        <v>0</v>
      </c>
      <c r="Y3748" t="s">
        <v>1</v>
      </c>
    </row>
    <row r="3749" spans="1:25">
      <c r="A3749" t="s">
        <v>62</v>
      </c>
      <c r="B3749" t="s">
        <v>75</v>
      </c>
      <c r="C3749">
        <v>2018</v>
      </c>
      <c r="D3749" t="s">
        <v>240</v>
      </c>
      <c r="E3749">
        <v>53000</v>
      </c>
      <c r="F3749">
        <v>3000</v>
      </c>
      <c r="G3749">
        <v>500</v>
      </c>
      <c r="H3749">
        <v>53</v>
      </c>
      <c r="I3749">
        <f t="shared" si="232"/>
        <v>3</v>
      </c>
      <c r="J3749">
        <f t="shared" si="233"/>
        <v>0.5</v>
      </c>
      <c r="K3749" t="s">
        <v>563</v>
      </c>
      <c r="L3749" t="s">
        <v>563</v>
      </c>
      <c r="M3749" t="s">
        <v>563</v>
      </c>
      <c r="N3749">
        <v>0</v>
      </c>
      <c r="O3749">
        <v>1</v>
      </c>
      <c r="P3749" t="s">
        <v>1</v>
      </c>
      <c r="Q3749" t="s">
        <v>1</v>
      </c>
      <c r="R3749">
        <v>1</v>
      </c>
      <c r="S3749" t="s">
        <v>564</v>
      </c>
      <c r="T3749">
        <v>1</v>
      </c>
      <c r="U3749">
        <v>0</v>
      </c>
      <c r="V3749" t="s">
        <v>1</v>
      </c>
      <c r="W3749" t="s">
        <v>1</v>
      </c>
      <c r="X3749">
        <v>0</v>
      </c>
      <c r="Y3749" t="s">
        <v>1</v>
      </c>
    </row>
    <row r="3750" spans="1:25">
      <c r="A3750" t="s">
        <v>62</v>
      </c>
      <c r="B3750" t="s">
        <v>75</v>
      </c>
      <c r="C3750">
        <v>2018</v>
      </c>
      <c r="D3750" t="s">
        <v>241</v>
      </c>
      <c r="E3750">
        <v>53000</v>
      </c>
      <c r="F3750">
        <v>3000</v>
      </c>
      <c r="G3750">
        <v>500</v>
      </c>
      <c r="H3750">
        <v>53</v>
      </c>
      <c r="I3750">
        <f t="shared" si="232"/>
        <v>3</v>
      </c>
      <c r="J3750">
        <f t="shared" si="233"/>
        <v>0.5</v>
      </c>
      <c r="K3750" t="s">
        <v>563</v>
      </c>
      <c r="L3750" t="s">
        <v>563</v>
      </c>
      <c r="M3750" t="s">
        <v>563</v>
      </c>
      <c r="N3750">
        <v>0</v>
      </c>
      <c r="O3750">
        <v>1</v>
      </c>
      <c r="P3750" t="s">
        <v>1</v>
      </c>
      <c r="Q3750" t="s">
        <v>1</v>
      </c>
      <c r="R3750">
        <v>1</v>
      </c>
      <c r="S3750" t="s">
        <v>564</v>
      </c>
      <c r="T3750">
        <v>1</v>
      </c>
      <c r="U3750">
        <v>0</v>
      </c>
      <c r="V3750" t="s">
        <v>1</v>
      </c>
      <c r="W3750" t="s">
        <v>1</v>
      </c>
      <c r="X3750">
        <v>0</v>
      </c>
      <c r="Y3750" t="s">
        <v>1</v>
      </c>
    </row>
    <row r="3751" spans="1:25">
      <c r="A3751" t="s">
        <v>62</v>
      </c>
      <c r="B3751" t="s">
        <v>75</v>
      </c>
      <c r="C3751">
        <v>2018</v>
      </c>
      <c r="D3751" t="s">
        <v>242</v>
      </c>
      <c r="E3751">
        <v>53000</v>
      </c>
      <c r="F3751">
        <v>3000</v>
      </c>
      <c r="G3751">
        <v>500</v>
      </c>
      <c r="H3751">
        <v>53</v>
      </c>
      <c r="I3751">
        <f t="shared" si="232"/>
        <v>3</v>
      </c>
      <c r="J3751">
        <f t="shared" si="233"/>
        <v>0.5</v>
      </c>
      <c r="K3751" t="s">
        <v>563</v>
      </c>
      <c r="L3751" t="s">
        <v>563</v>
      </c>
      <c r="M3751" t="s">
        <v>563</v>
      </c>
      <c r="N3751">
        <v>0</v>
      </c>
      <c r="O3751">
        <v>1</v>
      </c>
      <c r="P3751" t="s">
        <v>1</v>
      </c>
      <c r="Q3751" t="s">
        <v>1</v>
      </c>
      <c r="R3751">
        <v>1</v>
      </c>
      <c r="S3751" t="s">
        <v>564</v>
      </c>
      <c r="T3751">
        <v>1</v>
      </c>
      <c r="U3751">
        <v>0</v>
      </c>
      <c r="V3751" t="s">
        <v>1</v>
      </c>
      <c r="W3751" t="s">
        <v>1</v>
      </c>
      <c r="X3751">
        <v>0</v>
      </c>
      <c r="Y3751" t="s">
        <v>1</v>
      </c>
    </row>
    <row r="3752" spans="1:25">
      <c r="A3752" t="s">
        <v>62</v>
      </c>
      <c r="B3752" t="s">
        <v>75</v>
      </c>
      <c r="C3752">
        <v>2018</v>
      </c>
      <c r="D3752" t="s">
        <v>243</v>
      </c>
      <c r="E3752">
        <v>54000</v>
      </c>
      <c r="F3752" s="13">
        <f t="shared" ref="F3752:F3756" si="234">0.0083*E3752^(0.9482)</f>
        <v>254.87888315442507</v>
      </c>
      <c r="G3752">
        <v>2000</v>
      </c>
      <c r="H3752">
        <v>54</v>
      </c>
      <c r="I3752">
        <f t="shared" si="232"/>
        <v>0.25487888315442508</v>
      </c>
      <c r="J3752">
        <f t="shared" si="233"/>
        <v>2</v>
      </c>
      <c r="K3752" t="s">
        <v>563</v>
      </c>
      <c r="L3752" t="s">
        <v>563</v>
      </c>
      <c r="M3752" t="s">
        <v>563</v>
      </c>
      <c r="N3752">
        <v>0</v>
      </c>
      <c r="O3752">
        <v>1</v>
      </c>
      <c r="P3752" t="s">
        <v>1</v>
      </c>
      <c r="Q3752" t="s">
        <v>1</v>
      </c>
      <c r="R3752">
        <v>1</v>
      </c>
      <c r="S3752" t="s">
        <v>564</v>
      </c>
      <c r="T3752">
        <v>1</v>
      </c>
      <c r="U3752">
        <v>0</v>
      </c>
      <c r="V3752" t="s">
        <v>1</v>
      </c>
      <c r="W3752" t="s">
        <v>1</v>
      </c>
      <c r="X3752">
        <v>0</v>
      </c>
      <c r="Y3752" t="s">
        <v>1</v>
      </c>
    </row>
    <row r="3753" spans="1:25">
      <c r="A3753" t="s">
        <v>62</v>
      </c>
      <c r="B3753" t="s">
        <v>75</v>
      </c>
      <c r="C3753">
        <v>2018</v>
      </c>
      <c r="D3753" t="s">
        <v>244</v>
      </c>
      <c r="E3753">
        <v>54000</v>
      </c>
      <c r="F3753" s="13">
        <f t="shared" si="234"/>
        <v>254.87888315442507</v>
      </c>
      <c r="G3753">
        <v>2000</v>
      </c>
      <c r="H3753">
        <v>54</v>
      </c>
      <c r="I3753">
        <f t="shared" si="232"/>
        <v>0.25487888315442508</v>
      </c>
      <c r="J3753">
        <f t="shared" si="233"/>
        <v>2</v>
      </c>
      <c r="K3753" t="s">
        <v>563</v>
      </c>
      <c r="L3753" t="s">
        <v>563</v>
      </c>
      <c r="M3753" t="s">
        <v>563</v>
      </c>
      <c r="N3753">
        <v>0</v>
      </c>
      <c r="O3753">
        <v>1</v>
      </c>
      <c r="P3753" t="s">
        <v>1</v>
      </c>
      <c r="Q3753" t="s">
        <v>1</v>
      </c>
      <c r="R3753">
        <v>1</v>
      </c>
      <c r="S3753" t="s">
        <v>564</v>
      </c>
      <c r="T3753">
        <v>1</v>
      </c>
      <c r="U3753">
        <v>0</v>
      </c>
      <c r="V3753" t="s">
        <v>1</v>
      </c>
      <c r="W3753" t="s">
        <v>1</v>
      </c>
      <c r="X3753">
        <v>0</v>
      </c>
      <c r="Y3753" t="s">
        <v>1</v>
      </c>
    </row>
    <row r="3754" spans="1:25">
      <c r="A3754" t="s">
        <v>62</v>
      </c>
      <c r="B3754" t="s">
        <v>75</v>
      </c>
      <c r="C3754">
        <v>2018</v>
      </c>
      <c r="D3754" t="s">
        <v>245</v>
      </c>
      <c r="E3754">
        <v>54000</v>
      </c>
      <c r="F3754" s="13">
        <f t="shared" si="234"/>
        <v>254.87888315442507</v>
      </c>
      <c r="G3754">
        <v>2000</v>
      </c>
      <c r="H3754">
        <v>54</v>
      </c>
      <c r="I3754">
        <f t="shared" si="232"/>
        <v>0.25487888315442508</v>
      </c>
      <c r="J3754">
        <f t="shared" si="233"/>
        <v>2</v>
      </c>
      <c r="K3754" t="s">
        <v>563</v>
      </c>
      <c r="L3754" t="s">
        <v>563</v>
      </c>
      <c r="M3754" t="s">
        <v>563</v>
      </c>
      <c r="N3754">
        <v>0</v>
      </c>
      <c r="O3754">
        <v>1</v>
      </c>
      <c r="P3754" t="s">
        <v>1</v>
      </c>
      <c r="Q3754" t="s">
        <v>1</v>
      </c>
      <c r="R3754">
        <v>1</v>
      </c>
      <c r="S3754" t="s">
        <v>564</v>
      </c>
      <c r="T3754">
        <v>1</v>
      </c>
      <c r="U3754">
        <v>0</v>
      </c>
      <c r="V3754" t="s">
        <v>1</v>
      </c>
      <c r="W3754" t="s">
        <v>1</v>
      </c>
      <c r="X3754">
        <v>0</v>
      </c>
      <c r="Y3754" t="s">
        <v>1</v>
      </c>
    </row>
    <row r="3755" spans="1:25">
      <c r="A3755" t="s">
        <v>62</v>
      </c>
      <c r="B3755" t="s">
        <v>75</v>
      </c>
      <c r="C3755">
        <v>2018</v>
      </c>
      <c r="D3755" t="s">
        <v>246</v>
      </c>
      <c r="E3755">
        <v>54000</v>
      </c>
      <c r="F3755" s="13">
        <f t="shared" si="234"/>
        <v>254.87888315442507</v>
      </c>
      <c r="G3755">
        <v>2000</v>
      </c>
      <c r="H3755">
        <v>54</v>
      </c>
      <c r="I3755">
        <f t="shared" si="232"/>
        <v>0.25487888315442508</v>
      </c>
      <c r="J3755">
        <f t="shared" si="233"/>
        <v>2</v>
      </c>
      <c r="K3755" t="s">
        <v>563</v>
      </c>
      <c r="L3755" t="s">
        <v>563</v>
      </c>
      <c r="M3755" t="s">
        <v>563</v>
      </c>
      <c r="N3755">
        <v>0</v>
      </c>
      <c r="O3755">
        <v>1</v>
      </c>
      <c r="P3755" t="s">
        <v>1</v>
      </c>
      <c r="Q3755" t="s">
        <v>1</v>
      </c>
      <c r="R3755">
        <v>1</v>
      </c>
      <c r="S3755" t="s">
        <v>564</v>
      </c>
      <c r="T3755">
        <v>1</v>
      </c>
      <c r="U3755">
        <v>0</v>
      </c>
      <c r="V3755" t="s">
        <v>1</v>
      </c>
      <c r="W3755" t="s">
        <v>1</v>
      </c>
      <c r="X3755">
        <v>0</v>
      </c>
      <c r="Y3755" t="s">
        <v>1</v>
      </c>
    </row>
    <row r="3756" spans="1:25">
      <c r="A3756" t="s">
        <v>62</v>
      </c>
      <c r="B3756" t="s">
        <v>75</v>
      </c>
      <c r="C3756">
        <v>2018</v>
      </c>
      <c r="D3756" t="s">
        <v>247</v>
      </c>
      <c r="E3756">
        <v>54000</v>
      </c>
      <c r="F3756" s="13">
        <f t="shared" si="234"/>
        <v>254.87888315442507</v>
      </c>
      <c r="G3756">
        <v>2000</v>
      </c>
      <c r="H3756">
        <v>54</v>
      </c>
      <c r="I3756">
        <f t="shared" si="232"/>
        <v>0.25487888315442508</v>
      </c>
      <c r="J3756">
        <f t="shared" si="233"/>
        <v>2</v>
      </c>
      <c r="K3756" t="s">
        <v>563</v>
      </c>
      <c r="L3756" t="s">
        <v>563</v>
      </c>
      <c r="M3756" t="s">
        <v>563</v>
      </c>
      <c r="N3756">
        <v>0</v>
      </c>
      <c r="O3756">
        <v>1</v>
      </c>
      <c r="P3756" t="s">
        <v>1</v>
      </c>
      <c r="Q3756" t="s">
        <v>1</v>
      </c>
      <c r="R3756">
        <v>1</v>
      </c>
      <c r="S3756" t="s">
        <v>564</v>
      </c>
      <c r="T3756">
        <v>1</v>
      </c>
      <c r="U3756">
        <v>0</v>
      </c>
      <c r="V3756" t="s">
        <v>1</v>
      </c>
      <c r="W3756" t="s">
        <v>1</v>
      </c>
      <c r="X3756">
        <v>0</v>
      </c>
      <c r="Y3756" t="s">
        <v>1</v>
      </c>
    </row>
    <row r="3757" spans="1:25">
      <c r="A3757" t="s">
        <v>62</v>
      </c>
      <c r="B3757" t="s">
        <v>75</v>
      </c>
      <c r="C3757">
        <v>2018</v>
      </c>
      <c r="D3757" t="s">
        <v>248</v>
      </c>
      <c r="E3757">
        <v>55000</v>
      </c>
      <c r="F3757">
        <v>1000</v>
      </c>
      <c r="G3757">
        <v>1000</v>
      </c>
      <c r="H3757">
        <v>55</v>
      </c>
      <c r="I3757">
        <f t="shared" si="232"/>
        <v>1</v>
      </c>
      <c r="J3757">
        <f t="shared" si="233"/>
        <v>1</v>
      </c>
      <c r="K3757" t="s">
        <v>563</v>
      </c>
      <c r="L3757" t="s">
        <v>563</v>
      </c>
      <c r="M3757" t="s">
        <v>563</v>
      </c>
      <c r="N3757">
        <v>0</v>
      </c>
      <c r="O3757">
        <v>1</v>
      </c>
      <c r="P3757" t="s">
        <v>1</v>
      </c>
      <c r="Q3757" t="s">
        <v>1</v>
      </c>
      <c r="R3757">
        <v>1</v>
      </c>
      <c r="S3757" t="s">
        <v>564</v>
      </c>
      <c r="T3757">
        <v>1</v>
      </c>
      <c r="U3757">
        <v>0</v>
      </c>
      <c r="V3757" t="s">
        <v>1</v>
      </c>
      <c r="W3757" t="s">
        <v>1</v>
      </c>
      <c r="X3757">
        <v>0</v>
      </c>
      <c r="Y3757" t="s">
        <v>1</v>
      </c>
    </row>
    <row r="3758" spans="1:25">
      <c r="A3758" t="s">
        <v>62</v>
      </c>
      <c r="B3758" t="s">
        <v>75</v>
      </c>
      <c r="C3758">
        <v>2018</v>
      </c>
      <c r="D3758" t="s">
        <v>249</v>
      </c>
      <c r="E3758">
        <v>55000</v>
      </c>
      <c r="F3758">
        <v>1000</v>
      </c>
      <c r="G3758">
        <v>1000</v>
      </c>
      <c r="H3758">
        <v>55</v>
      </c>
      <c r="I3758">
        <f t="shared" si="232"/>
        <v>1</v>
      </c>
      <c r="J3758">
        <f t="shared" si="233"/>
        <v>1</v>
      </c>
      <c r="K3758" t="s">
        <v>563</v>
      </c>
      <c r="L3758" t="s">
        <v>563</v>
      </c>
      <c r="M3758" t="s">
        <v>563</v>
      </c>
      <c r="N3758">
        <v>0</v>
      </c>
      <c r="O3758">
        <v>1</v>
      </c>
      <c r="P3758" t="s">
        <v>1</v>
      </c>
      <c r="Q3758" t="s">
        <v>1</v>
      </c>
      <c r="R3758">
        <v>1</v>
      </c>
      <c r="S3758" t="s">
        <v>564</v>
      </c>
      <c r="T3758">
        <v>1</v>
      </c>
      <c r="U3758">
        <v>0</v>
      </c>
      <c r="V3758" t="s">
        <v>1</v>
      </c>
      <c r="W3758" t="s">
        <v>1</v>
      </c>
      <c r="X3758">
        <v>0</v>
      </c>
      <c r="Y3758" t="s">
        <v>1</v>
      </c>
    </row>
    <row r="3759" spans="1:25">
      <c r="A3759" t="s">
        <v>62</v>
      </c>
      <c r="B3759" t="s">
        <v>75</v>
      </c>
      <c r="C3759">
        <v>2018</v>
      </c>
      <c r="D3759" t="s">
        <v>250</v>
      </c>
      <c r="E3759">
        <v>55000</v>
      </c>
      <c r="F3759">
        <v>1000</v>
      </c>
      <c r="G3759">
        <v>1000</v>
      </c>
      <c r="H3759">
        <v>55</v>
      </c>
      <c r="I3759">
        <f t="shared" si="232"/>
        <v>1</v>
      </c>
      <c r="J3759">
        <f t="shared" si="233"/>
        <v>1</v>
      </c>
      <c r="K3759" t="s">
        <v>563</v>
      </c>
      <c r="L3759" t="s">
        <v>563</v>
      </c>
      <c r="M3759" t="s">
        <v>563</v>
      </c>
      <c r="N3759">
        <v>0</v>
      </c>
      <c r="O3759">
        <v>1</v>
      </c>
      <c r="P3759" t="s">
        <v>1</v>
      </c>
      <c r="Q3759" t="s">
        <v>1</v>
      </c>
      <c r="R3759">
        <v>1</v>
      </c>
      <c r="S3759" t="s">
        <v>564</v>
      </c>
      <c r="T3759">
        <v>1</v>
      </c>
      <c r="U3759">
        <v>0</v>
      </c>
      <c r="V3759" t="s">
        <v>1</v>
      </c>
      <c r="W3759" t="s">
        <v>1</v>
      </c>
      <c r="X3759">
        <v>0</v>
      </c>
      <c r="Y3759" t="s">
        <v>1</v>
      </c>
    </row>
    <row r="3760" spans="1:25">
      <c r="A3760" t="s">
        <v>62</v>
      </c>
      <c r="B3760" t="s">
        <v>75</v>
      </c>
      <c r="C3760">
        <v>2018</v>
      </c>
      <c r="D3760" t="s">
        <v>251</v>
      </c>
      <c r="E3760">
        <v>55000</v>
      </c>
      <c r="F3760">
        <v>1000</v>
      </c>
      <c r="G3760">
        <v>1000</v>
      </c>
      <c r="H3760">
        <v>55</v>
      </c>
      <c r="I3760">
        <f t="shared" si="232"/>
        <v>1</v>
      </c>
      <c r="J3760">
        <f t="shared" si="233"/>
        <v>1</v>
      </c>
      <c r="K3760" t="s">
        <v>563</v>
      </c>
      <c r="L3760" t="s">
        <v>563</v>
      </c>
      <c r="M3760" t="s">
        <v>563</v>
      </c>
      <c r="N3760">
        <v>0</v>
      </c>
      <c r="O3760">
        <v>1</v>
      </c>
      <c r="P3760" t="s">
        <v>1</v>
      </c>
      <c r="Q3760" t="s">
        <v>1</v>
      </c>
      <c r="R3760">
        <v>1</v>
      </c>
      <c r="S3760" t="s">
        <v>564</v>
      </c>
      <c r="T3760">
        <v>1</v>
      </c>
      <c r="U3760">
        <v>0</v>
      </c>
      <c r="V3760" t="s">
        <v>1</v>
      </c>
      <c r="W3760" t="s">
        <v>1</v>
      </c>
      <c r="X3760">
        <v>0</v>
      </c>
      <c r="Y3760" t="s">
        <v>1</v>
      </c>
    </row>
    <row r="3761" spans="1:25">
      <c r="A3761" t="s">
        <v>62</v>
      </c>
      <c r="B3761" t="s">
        <v>75</v>
      </c>
      <c r="C3761">
        <v>2018</v>
      </c>
      <c r="D3761" t="s">
        <v>252</v>
      </c>
      <c r="E3761">
        <v>56000</v>
      </c>
      <c r="F3761">
        <v>2000</v>
      </c>
      <c r="G3761" s="13">
        <f t="shared" ref="G3761:G3762" si="235">0.0083*E3761^(0.9482)</f>
        <v>263.82137505599917</v>
      </c>
      <c r="H3761">
        <v>56</v>
      </c>
      <c r="I3761">
        <f t="shared" si="232"/>
        <v>2</v>
      </c>
      <c r="J3761">
        <f t="shared" si="233"/>
        <v>0.26382137505599917</v>
      </c>
      <c r="K3761" t="s">
        <v>563</v>
      </c>
      <c r="L3761" t="s">
        <v>563</v>
      </c>
      <c r="M3761" t="s">
        <v>563</v>
      </c>
      <c r="N3761">
        <v>0</v>
      </c>
      <c r="O3761">
        <v>1</v>
      </c>
      <c r="P3761" t="s">
        <v>1</v>
      </c>
      <c r="Q3761" t="s">
        <v>1</v>
      </c>
      <c r="R3761">
        <v>1</v>
      </c>
      <c r="S3761" t="s">
        <v>564</v>
      </c>
      <c r="T3761">
        <v>0</v>
      </c>
      <c r="U3761">
        <v>0</v>
      </c>
      <c r="V3761" t="s">
        <v>1</v>
      </c>
      <c r="W3761" t="s">
        <v>1</v>
      </c>
      <c r="X3761">
        <v>1</v>
      </c>
      <c r="Y3761" t="s">
        <v>565</v>
      </c>
    </row>
    <row r="3762" spans="1:25">
      <c r="A3762" t="s">
        <v>62</v>
      </c>
      <c r="B3762" t="s">
        <v>75</v>
      </c>
      <c r="C3762">
        <v>2018</v>
      </c>
      <c r="D3762" t="s">
        <v>253</v>
      </c>
      <c r="E3762">
        <v>56000</v>
      </c>
      <c r="F3762">
        <v>2000</v>
      </c>
      <c r="G3762" s="13">
        <f t="shared" si="235"/>
        <v>263.82137505599917</v>
      </c>
      <c r="H3762">
        <v>56</v>
      </c>
      <c r="I3762">
        <f t="shared" si="232"/>
        <v>2</v>
      </c>
      <c r="J3762">
        <f t="shared" si="233"/>
        <v>0.26382137505599917</v>
      </c>
      <c r="K3762" t="s">
        <v>563</v>
      </c>
      <c r="L3762" t="s">
        <v>563</v>
      </c>
      <c r="M3762" t="s">
        <v>563</v>
      </c>
      <c r="N3762">
        <v>0</v>
      </c>
      <c r="O3762">
        <v>1</v>
      </c>
      <c r="P3762" t="s">
        <v>1</v>
      </c>
      <c r="Q3762" t="s">
        <v>1</v>
      </c>
      <c r="R3762">
        <v>1</v>
      </c>
      <c r="S3762" t="s">
        <v>564</v>
      </c>
      <c r="T3762">
        <v>0</v>
      </c>
      <c r="U3762">
        <v>0</v>
      </c>
      <c r="V3762" t="s">
        <v>1</v>
      </c>
      <c r="W3762" t="s">
        <v>1</v>
      </c>
      <c r="X3762">
        <v>1</v>
      </c>
      <c r="Y3762" t="s">
        <v>565</v>
      </c>
    </row>
    <row r="3763" spans="1:25">
      <c r="A3763" t="s">
        <v>62</v>
      </c>
      <c r="B3763" t="s">
        <v>75</v>
      </c>
      <c r="C3763">
        <v>2018</v>
      </c>
      <c r="D3763" t="s">
        <v>254</v>
      </c>
      <c r="E3763">
        <v>78000</v>
      </c>
      <c r="F3763">
        <v>5900.00000000001</v>
      </c>
      <c r="G3763">
        <v>5599.99999999999</v>
      </c>
      <c r="H3763">
        <v>78</v>
      </c>
      <c r="I3763">
        <f t="shared" si="232"/>
        <v>5.9000000000000101</v>
      </c>
      <c r="J3763">
        <f t="shared" si="233"/>
        <v>5.5999999999999899</v>
      </c>
      <c r="K3763" t="s">
        <v>563</v>
      </c>
      <c r="L3763" t="s">
        <v>563</v>
      </c>
      <c r="M3763" t="s">
        <v>563</v>
      </c>
      <c r="N3763">
        <v>0</v>
      </c>
      <c r="O3763">
        <v>1</v>
      </c>
      <c r="P3763" t="s">
        <v>1</v>
      </c>
      <c r="Q3763" t="s">
        <v>1</v>
      </c>
      <c r="R3763">
        <v>1</v>
      </c>
      <c r="S3763" t="s">
        <v>564</v>
      </c>
      <c r="T3763">
        <v>1</v>
      </c>
      <c r="U3763">
        <v>0</v>
      </c>
      <c r="V3763" t="s">
        <v>1</v>
      </c>
      <c r="W3763" t="s">
        <v>1</v>
      </c>
      <c r="X3763">
        <v>0</v>
      </c>
      <c r="Y3763" t="s">
        <v>1</v>
      </c>
    </row>
    <row r="3764" spans="1:25">
      <c r="A3764" t="s">
        <v>62</v>
      </c>
      <c r="B3764" t="s">
        <v>75</v>
      </c>
      <c r="C3764">
        <v>2018</v>
      </c>
      <c r="D3764" t="s">
        <v>255</v>
      </c>
      <c r="E3764">
        <v>81000</v>
      </c>
      <c r="F3764">
        <v>9000</v>
      </c>
      <c r="G3764">
        <v>8800</v>
      </c>
      <c r="H3764">
        <v>81</v>
      </c>
      <c r="I3764">
        <f t="shared" si="232"/>
        <v>9</v>
      </c>
      <c r="J3764">
        <f t="shared" si="233"/>
        <v>8.8000000000000007</v>
      </c>
      <c r="K3764" t="s">
        <v>563</v>
      </c>
      <c r="L3764" t="s">
        <v>563</v>
      </c>
      <c r="M3764" t="s">
        <v>563</v>
      </c>
      <c r="N3764">
        <v>0</v>
      </c>
      <c r="O3764">
        <v>1</v>
      </c>
      <c r="P3764" t="s">
        <v>1</v>
      </c>
      <c r="Q3764" t="s">
        <v>1</v>
      </c>
      <c r="R3764">
        <v>1</v>
      </c>
      <c r="S3764" t="s">
        <v>564</v>
      </c>
      <c r="T3764">
        <v>1</v>
      </c>
      <c r="U3764">
        <v>0</v>
      </c>
      <c r="V3764" t="s">
        <v>1</v>
      </c>
      <c r="W3764" t="s">
        <v>1</v>
      </c>
      <c r="X3764">
        <v>0</v>
      </c>
      <c r="Y3764" t="s">
        <v>1</v>
      </c>
    </row>
    <row r="3765" spans="1:25">
      <c r="A3765" t="s">
        <v>62</v>
      </c>
      <c r="B3765" t="s">
        <v>75</v>
      </c>
      <c r="C3765">
        <v>2018</v>
      </c>
      <c r="D3765" t="s">
        <v>256</v>
      </c>
      <c r="E3765">
        <v>85000</v>
      </c>
      <c r="F3765">
        <v>1400.00000000001</v>
      </c>
      <c r="G3765">
        <v>1300</v>
      </c>
      <c r="H3765">
        <v>85</v>
      </c>
      <c r="I3765">
        <f t="shared" si="232"/>
        <v>1.4000000000000099</v>
      </c>
      <c r="J3765">
        <f t="shared" si="233"/>
        <v>1.3</v>
      </c>
      <c r="K3765" t="s">
        <v>563</v>
      </c>
      <c r="L3765" t="s">
        <v>563</v>
      </c>
      <c r="M3765" t="s">
        <v>563</v>
      </c>
      <c r="N3765">
        <v>0</v>
      </c>
      <c r="O3765">
        <v>1</v>
      </c>
      <c r="P3765" t="s">
        <v>1</v>
      </c>
      <c r="Q3765" t="s">
        <v>1</v>
      </c>
      <c r="R3765">
        <v>1</v>
      </c>
      <c r="S3765" t="s">
        <v>564</v>
      </c>
      <c r="T3765">
        <v>1</v>
      </c>
      <c r="U3765">
        <v>0</v>
      </c>
      <c r="V3765" t="s">
        <v>1</v>
      </c>
      <c r="W3765" t="s">
        <v>1</v>
      </c>
      <c r="X3765">
        <v>0</v>
      </c>
      <c r="Y3765" t="s">
        <v>1</v>
      </c>
    </row>
    <row r="3766" spans="1:25">
      <c r="A3766" t="s">
        <v>62</v>
      </c>
      <c r="B3766" t="s">
        <v>75</v>
      </c>
      <c r="C3766">
        <v>2018</v>
      </c>
      <c r="D3766" t="s">
        <v>257</v>
      </c>
      <c r="E3766">
        <v>86000</v>
      </c>
      <c r="F3766">
        <v>2000</v>
      </c>
      <c r="G3766">
        <v>1000</v>
      </c>
      <c r="H3766">
        <v>86</v>
      </c>
      <c r="I3766">
        <f t="shared" si="232"/>
        <v>2</v>
      </c>
      <c r="J3766">
        <f t="shared" si="233"/>
        <v>1</v>
      </c>
      <c r="K3766" t="s">
        <v>563</v>
      </c>
      <c r="L3766" t="s">
        <v>563</v>
      </c>
      <c r="M3766" t="s">
        <v>563</v>
      </c>
      <c r="N3766">
        <v>0</v>
      </c>
      <c r="O3766">
        <v>1</v>
      </c>
      <c r="P3766" t="s">
        <v>1</v>
      </c>
      <c r="Q3766" t="s">
        <v>1</v>
      </c>
      <c r="R3766">
        <v>1</v>
      </c>
      <c r="S3766" t="s">
        <v>564</v>
      </c>
      <c r="T3766">
        <v>1</v>
      </c>
      <c r="U3766">
        <v>0</v>
      </c>
      <c r="V3766" t="s">
        <v>1</v>
      </c>
      <c r="W3766" t="s">
        <v>1</v>
      </c>
      <c r="X3766">
        <v>0</v>
      </c>
      <c r="Y3766" t="s">
        <v>1</v>
      </c>
    </row>
    <row r="3767" spans="1:25">
      <c r="A3767" t="s">
        <v>62</v>
      </c>
      <c r="B3767" t="s">
        <v>75</v>
      </c>
      <c r="C3767">
        <v>2018</v>
      </c>
      <c r="D3767" t="s">
        <v>258</v>
      </c>
      <c r="E3767">
        <v>88000</v>
      </c>
      <c r="F3767">
        <v>1000</v>
      </c>
      <c r="G3767">
        <v>1000</v>
      </c>
      <c r="H3767">
        <v>88</v>
      </c>
      <c r="I3767">
        <f t="shared" si="232"/>
        <v>1</v>
      </c>
      <c r="J3767">
        <f t="shared" si="233"/>
        <v>1</v>
      </c>
      <c r="K3767" t="s">
        <v>563</v>
      </c>
      <c r="L3767" t="s">
        <v>563</v>
      </c>
      <c r="M3767" t="s">
        <v>563</v>
      </c>
      <c r="N3767">
        <v>0</v>
      </c>
      <c r="O3767">
        <v>1</v>
      </c>
      <c r="P3767" t="s">
        <v>1</v>
      </c>
      <c r="Q3767" t="s">
        <v>1</v>
      </c>
      <c r="R3767">
        <v>1</v>
      </c>
      <c r="S3767" t="s">
        <v>564</v>
      </c>
      <c r="T3767">
        <v>1</v>
      </c>
      <c r="U3767">
        <v>0</v>
      </c>
      <c r="V3767" t="s">
        <v>1</v>
      </c>
      <c r="W3767" t="s">
        <v>1</v>
      </c>
      <c r="X3767">
        <v>0</v>
      </c>
      <c r="Y3767" t="s">
        <v>1</v>
      </c>
    </row>
    <row r="3768" spans="1:25">
      <c r="A3768" t="s">
        <v>62</v>
      </c>
      <c r="B3768" t="s">
        <v>75</v>
      </c>
      <c r="C3768">
        <v>2018</v>
      </c>
      <c r="D3768" t="s">
        <v>259</v>
      </c>
      <c r="E3768">
        <v>89500</v>
      </c>
      <c r="F3768">
        <v>1000</v>
      </c>
      <c r="G3768">
        <v>1000</v>
      </c>
      <c r="H3768">
        <v>89.5</v>
      </c>
      <c r="I3768">
        <f t="shared" si="232"/>
        <v>1</v>
      </c>
      <c r="J3768">
        <f t="shared" si="233"/>
        <v>1</v>
      </c>
      <c r="K3768" t="s">
        <v>563</v>
      </c>
      <c r="L3768" t="s">
        <v>563</v>
      </c>
      <c r="M3768" t="s">
        <v>563</v>
      </c>
      <c r="N3768">
        <v>0</v>
      </c>
      <c r="O3768">
        <v>1</v>
      </c>
      <c r="P3768" t="s">
        <v>1</v>
      </c>
      <c r="Q3768" t="s">
        <v>1</v>
      </c>
      <c r="R3768">
        <v>1</v>
      </c>
      <c r="S3768" t="s">
        <v>564</v>
      </c>
      <c r="T3768">
        <v>1</v>
      </c>
      <c r="U3768">
        <v>0</v>
      </c>
      <c r="V3768" t="s">
        <v>1</v>
      </c>
      <c r="W3768" t="s">
        <v>1</v>
      </c>
      <c r="X3768">
        <v>0</v>
      </c>
      <c r="Y3768" t="s">
        <v>1</v>
      </c>
    </row>
    <row r="3769" spans="1:25">
      <c r="A3769" t="s">
        <v>62</v>
      </c>
      <c r="B3769" t="s">
        <v>75</v>
      </c>
      <c r="C3769">
        <v>2018</v>
      </c>
      <c r="D3769" t="s">
        <v>260</v>
      </c>
      <c r="E3769">
        <v>91000</v>
      </c>
      <c r="F3769">
        <v>1000</v>
      </c>
      <c r="G3769">
        <v>1000</v>
      </c>
      <c r="H3769">
        <v>91</v>
      </c>
      <c r="I3769">
        <f t="shared" si="232"/>
        <v>1</v>
      </c>
      <c r="J3769">
        <f t="shared" si="233"/>
        <v>1</v>
      </c>
      <c r="K3769" t="s">
        <v>563</v>
      </c>
      <c r="L3769" t="s">
        <v>563</v>
      </c>
      <c r="M3769" t="s">
        <v>563</v>
      </c>
      <c r="N3769">
        <v>0</v>
      </c>
      <c r="O3769">
        <v>1</v>
      </c>
      <c r="P3769" t="s">
        <v>1</v>
      </c>
      <c r="Q3769" t="s">
        <v>1</v>
      </c>
      <c r="R3769">
        <v>1</v>
      </c>
      <c r="S3769" t="s">
        <v>564</v>
      </c>
      <c r="T3769">
        <v>1</v>
      </c>
      <c r="U3769">
        <v>0</v>
      </c>
      <c r="V3769" t="s">
        <v>1</v>
      </c>
      <c r="W3769" t="s">
        <v>1</v>
      </c>
      <c r="X3769">
        <v>0</v>
      </c>
      <c r="Y3769" t="s">
        <v>1</v>
      </c>
    </row>
    <row r="3770" spans="1:25">
      <c r="A3770" t="s">
        <v>62</v>
      </c>
      <c r="B3770" t="s">
        <v>75</v>
      </c>
      <c r="C3770">
        <v>2018</v>
      </c>
      <c r="D3770" t="s">
        <v>261</v>
      </c>
      <c r="E3770">
        <v>94000</v>
      </c>
      <c r="F3770">
        <v>2000</v>
      </c>
      <c r="G3770">
        <v>2000</v>
      </c>
      <c r="H3770">
        <v>94</v>
      </c>
      <c r="I3770">
        <f t="shared" si="232"/>
        <v>2</v>
      </c>
      <c r="J3770">
        <f t="shared" si="233"/>
        <v>2</v>
      </c>
      <c r="K3770" t="s">
        <v>563</v>
      </c>
      <c r="L3770" t="s">
        <v>563</v>
      </c>
      <c r="M3770" t="s">
        <v>563</v>
      </c>
      <c r="N3770">
        <v>0</v>
      </c>
      <c r="O3770">
        <v>1</v>
      </c>
      <c r="P3770" t="s">
        <v>1</v>
      </c>
      <c r="Q3770" t="s">
        <v>1</v>
      </c>
      <c r="R3770">
        <v>1</v>
      </c>
      <c r="S3770" t="s">
        <v>564</v>
      </c>
      <c r="T3770">
        <v>1</v>
      </c>
      <c r="U3770">
        <v>0</v>
      </c>
      <c r="V3770" t="s">
        <v>1</v>
      </c>
      <c r="W3770" t="s">
        <v>1</v>
      </c>
      <c r="X3770">
        <v>0</v>
      </c>
      <c r="Y3770" t="s">
        <v>1</v>
      </c>
    </row>
    <row r="3771" spans="1:25">
      <c r="A3771" t="s">
        <v>62</v>
      </c>
      <c r="B3771" t="s">
        <v>75</v>
      </c>
      <c r="C3771">
        <v>2018</v>
      </c>
      <c r="D3771" t="s">
        <v>262</v>
      </c>
      <c r="E3771">
        <v>94000</v>
      </c>
      <c r="F3771">
        <v>2000</v>
      </c>
      <c r="G3771">
        <v>2000</v>
      </c>
      <c r="H3771">
        <v>94</v>
      </c>
      <c r="I3771">
        <f t="shared" si="232"/>
        <v>2</v>
      </c>
      <c r="J3771">
        <f t="shared" si="233"/>
        <v>2</v>
      </c>
      <c r="K3771" t="s">
        <v>563</v>
      </c>
      <c r="L3771" t="s">
        <v>563</v>
      </c>
      <c r="M3771" t="s">
        <v>563</v>
      </c>
      <c r="N3771">
        <v>0</v>
      </c>
      <c r="O3771">
        <v>1</v>
      </c>
      <c r="P3771" t="s">
        <v>1</v>
      </c>
      <c r="Q3771" t="s">
        <v>1</v>
      </c>
      <c r="R3771">
        <v>1</v>
      </c>
      <c r="S3771" t="s">
        <v>564</v>
      </c>
      <c r="T3771">
        <v>1</v>
      </c>
      <c r="U3771">
        <v>0</v>
      </c>
      <c r="V3771" t="s">
        <v>1</v>
      </c>
      <c r="W3771" t="s">
        <v>1</v>
      </c>
      <c r="X3771">
        <v>0</v>
      </c>
      <c r="Y3771" t="s">
        <v>1</v>
      </c>
    </row>
    <row r="3772" spans="1:25">
      <c r="A3772" t="s">
        <v>62</v>
      </c>
      <c r="B3772" t="s">
        <v>75</v>
      </c>
      <c r="C3772">
        <v>2018</v>
      </c>
      <c r="D3772" t="s">
        <v>263</v>
      </c>
      <c r="E3772">
        <v>94000</v>
      </c>
      <c r="F3772">
        <v>2000</v>
      </c>
      <c r="G3772">
        <v>2000</v>
      </c>
      <c r="H3772">
        <v>94</v>
      </c>
      <c r="I3772">
        <f t="shared" si="232"/>
        <v>2</v>
      </c>
      <c r="J3772">
        <f t="shared" si="233"/>
        <v>2</v>
      </c>
      <c r="K3772" t="s">
        <v>563</v>
      </c>
      <c r="L3772" t="s">
        <v>563</v>
      </c>
      <c r="M3772" t="s">
        <v>563</v>
      </c>
      <c r="N3772">
        <v>0</v>
      </c>
      <c r="O3772">
        <v>1</v>
      </c>
      <c r="P3772" t="s">
        <v>1</v>
      </c>
      <c r="Q3772" t="s">
        <v>1</v>
      </c>
      <c r="R3772">
        <v>1</v>
      </c>
      <c r="S3772" t="s">
        <v>564</v>
      </c>
      <c r="T3772">
        <v>1</v>
      </c>
      <c r="U3772">
        <v>0</v>
      </c>
      <c r="V3772" t="s">
        <v>1</v>
      </c>
      <c r="W3772" t="s">
        <v>1</v>
      </c>
      <c r="X3772">
        <v>0</v>
      </c>
      <c r="Y3772" t="s">
        <v>1</v>
      </c>
    </row>
    <row r="3773" spans="1:25">
      <c r="A3773" t="s">
        <v>62</v>
      </c>
      <c r="B3773" t="s">
        <v>75</v>
      </c>
      <c r="C3773">
        <v>2018</v>
      </c>
      <c r="D3773" t="s">
        <v>264</v>
      </c>
      <c r="E3773">
        <v>94000</v>
      </c>
      <c r="F3773">
        <v>2000</v>
      </c>
      <c r="G3773">
        <v>2000</v>
      </c>
      <c r="H3773">
        <v>94</v>
      </c>
      <c r="I3773">
        <f t="shared" si="232"/>
        <v>2</v>
      </c>
      <c r="J3773">
        <f t="shared" si="233"/>
        <v>2</v>
      </c>
      <c r="K3773" t="s">
        <v>563</v>
      </c>
      <c r="L3773" t="s">
        <v>563</v>
      </c>
      <c r="M3773" t="s">
        <v>563</v>
      </c>
      <c r="N3773">
        <v>0</v>
      </c>
      <c r="O3773">
        <v>1</v>
      </c>
      <c r="P3773" t="s">
        <v>1</v>
      </c>
      <c r="Q3773" t="s">
        <v>1</v>
      </c>
      <c r="R3773">
        <v>1</v>
      </c>
      <c r="S3773" t="s">
        <v>564</v>
      </c>
      <c r="T3773">
        <v>1</v>
      </c>
      <c r="U3773">
        <v>0</v>
      </c>
      <c r="V3773" t="s">
        <v>1</v>
      </c>
      <c r="W3773" t="s">
        <v>1</v>
      </c>
      <c r="X3773">
        <v>0</v>
      </c>
      <c r="Y3773" t="s">
        <v>1</v>
      </c>
    </row>
    <row r="3774" spans="1:25">
      <c r="A3774" t="s">
        <v>62</v>
      </c>
      <c r="B3774" t="s">
        <v>75</v>
      </c>
      <c r="C3774">
        <v>2018</v>
      </c>
      <c r="D3774" t="s">
        <v>265</v>
      </c>
      <c r="E3774">
        <v>94000</v>
      </c>
      <c r="F3774">
        <v>99.999999999994301</v>
      </c>
      <c r="G3774">
        <v>3000</v>
      </c>
      <c r="H3774">
        <v>94</v>
      </c>
      <c r="I3774">
        <f t="shared" si="232"/>
        <v>9.9999999999994302E-2</v>
      </c>
      <c r="J3774">
        <f t="shared" si="233"/>
        <v>3</v>
      </c>
      <c r="K3774" t="s">
        <v>563</v>
      </c>
      <c r="L3774" t="s">
        <v>563</v>
      </c>
      <c r="M3774" t="s">
        <v>563</v>
      </c>
      <c r="N3774">
        <v>0</v>
      </c>
      <c r="O3774">
        <v>1</v>
      </c>
      <c r="P3774" t="s">
        <v>1</v>
      </c>
      <c r="Q3774" t="s">
        <v>1</v>
      </c>
      <c r="R3774">
        <v>1</v>
      </c>
      <c r="S3774" t="s">
        <v>564</v>
      </c>
      <c r="T3774">
        <v>1</v>
      </c>
      <c r="U3774">
        <v>0</v>
      </c>
      <c r="V3774" t="s">
        <v>1</v>
      </c>
      <c r="W3774" t="s">
        <v>1</v>
      </c>
      <c r="X3774">
        <v>0</v>
      </c>
      <c r="Y3774" t="s">
        <v>1</v>
      </c>
    </row>
    <row r="3775" spans="1:25">
      <c r="A3775" t="s">
        <v>62</v>
      </c>
      <c r="B3775" t="s">
        <v>75</v>
      </c>
      <c r="C3775">
        <v>2018</v>
      </c>
      <c r="D3775" t="s">
        <v>266</v>
      </c>
      <c r="E3775">
        <v>94000</v>
      </c>
      <c r="F3775">
        <v>99.999999999994301</v>
      </c>
      <c r="G3775">
        <v>3000</v>
      </c>
      <c r="H3775">
        <v>94</v>
      </c>
      <c r="I3775">
        <f t="shared" si="232"/>
        <v>9.9999999999994302E-2</v>
      </c>
      <c r="J3775">
        <f t="shared" si="233"/>
        <v>3</v>
      </c>
      <c r="K3775" t="s">
        <v>563</v>
      </c>
      <c r="L3775" t="s">
        <v>563</v>
      </c>
      <c r="M3775" t="s">
        <v>563</v>
      </c>
      <c r="N3775">
        <v>0</v>
      </c>
      <c r="O3775">
        <v>1</v>
      </c>
      <c r="P3775" t="s">
        <v>1</v>
      </c>
      <c r="Q3775" t="s">
        <v>1</v>
      </c>
      <c r="R3775">
        <v>1</v>
      </c>
      <c r="S3775" t="s">
        <v>564</v>
      </c>
      <c r="T3775">
        <v>1</v>
      </c>
      <c r="U3775">
        <v>0</v>
      </c>
      <c r="V3775" t="s">
        <v>1</v>
      </c>
      <c r="W3775" t="s">
        <v>1</v>
      </c>
      <c r="X3775">
        <v>0</v>
      </c>
      <c r="Y3775" t="s">
        <v>1</v>
      </c>
    </row>
    <row r="3776" spans="1:25">
      <c r="A3776" t="s">
        <v>62</v>
      </c>
      <c r="B3776" t="s">
        <v>75</v>
      </c>
      <c r="C3776">
        <v>2018</v>
      </c>
      <c r="D3776" t="s">
        <v>267</v>
      </c>
      <c r="E3776">
        <v>94000</v>
      </c>
      <c r="F3776">
        <v>99.999999999994301</v>
      </c>
      <c r="G3776">
        <v>3000</v>
      </c>
      <c r="H3776">
        <v>94</v>
      </c>
      <c r="I3776">
        <f t="shared" si="232"/>
        <v>9.9999999999994302E-2</v>
      </c>
      <c r="J3776">
        <f t="shared" si="233"/>
        <v>3</v>
      </c>
      <c r="K3776" t="s">
        <v>563</v>
      </c>
      <c r="L3776" t="s">
        <v>563</v>
      </c>
      <c r="M3776" t="s">
        <v>563</v>
      </c>
      <c r="N3776">
        <v>0</v>
      </c>
      <c r="O3776">
        <v>1</v>
      </c>
      <c r="P3776" t="s">
        <v>1</v>
      </c>
      <c r="Q3776" t="s">
        <v>1</v>
      </c>
      <c r="R3776">
        <v>1</v>
      </c>
      <c r="S3776" t="s">
        <v>564</v>
      </c>
      <c r="T3776">
        <v>1</v>
      </c>
      <c r="U3776">
        <v>0</v>
      </c>
      <c r="V3776" t="s">
        <v>1</v>
      </c>
      <c r="W3776" t="s">
        <v>1</v>
      </c>
      <c r="X3776">
        <v>0</v>
      </c>
      <c r="Y3776" t="s">
        <v>1</v>
      </c>
    </row>
    <row r="3777" spans="1:25">
      <c r="A3777" t="s">
        <v>62</v>
      </c>
      <c r="B3777" t="s">
        <v>75</v>
      </c>
      <c r="C3777">
        <v>2018</v>
      </c>
      <c r="D3777" t="s">
        <v>268</v>
      </c>
      <c r="E3777">
        <v>94000</v>
      </c>
      <c r="F3777">
        <v>99.999999999994301</v>
      </c>
      <c r="G3777">
        <v>3000</v>
      </c>
      <c r="H3777">
        <v>94</v>
      </c>
      <c r="I3777">
        <f t="shared" si="232"/>
        <v>9.9999999999994302E-2</v>
      </c>
      <c r="J3777">
        <f t="shared" si="233"/>
        <v>3</v>
      </c>
      <c r="K3777" t="s">
        <v>563</v>
      </c>
      <c r="L3777" t="s">
        <v>563</v>
      </c>
      <c r="M3777" t="s">
        <v>563</v>
      </c>
      <c r="N3777">
        <v>0</v>
      </c>
      <c r="O3777">
        <v>1</v>
      </c>
      <c r="P3777" t="s">
        <v>1</v>
      </c>
      <c r="Q3777" t="s">
        <v>1</v>
      </c>
      <c r="R3777">
        <v>1</v>
      </c>
      <c r="S3777" t="s">
        <v>564</v>
      </c>
      <c r="T3777">
        <v>1</v>
      </c>
      <c r="U3777">
        <v>0</v>
      </c>
      <c r="V3777" t="s">
        <v>1</v>
      </c>
      <c r="W3777" t="s">
        <v>1</v>
      </c>
      <c r="X3777">
        <v>0</v>
      </c>
      <c r="Y3777" t="s">
        <v>1</v>
      </c>
    </row>
    <row r="3778" spans="1:25">
      <c r="A3778" t="s">
        <v>62</v>
      </c>
      <c r="B3778" t="s">
        <v>75</v>
      </c>
      <c r="C3778">
        <v>2018</v>
      </c>
      <c r="D3778" t="s">
        <v>269</v>
      </c>
      <c r="E3778">
        <v>94000</v>
      </c>
      <c r="F3778">
        <v>99.999999999994301</v>
      </c>
      <c r="G3778">
        <v>3000</v>
      </c>
      <c r="H3778">
        <v>94</v>
      </c>
      <c r="I3778">
        <f t="shared" si="232"/>
        <v>9.9999999999994302E-2</v>
      </c>
      <c r="J3778">
        <f t="shared" si="233"/>
        <v>3</v>
      </c>
      <c r="K3778" t="s">
        <v>563</v>
      </c>
      <c r="L3778" t="s">
        <v>563</v>
      </c>
      <c r="M3778" t="s">
        <v>563</v>
      </c>
      <c r="N3778">
        <v>0</v>
      </c>
      <c r="O3778">
        <v>1</v>
      </c>
      <c r="P3778" t="s">
        <v>1</v>
      </c>
      <c r="Q3778" t="s">
        <v>1</v>
      </c>
      <c r="R3778">
        <v>1</v>
      </c>
      <c r="S3778" t="s">
        <v>564</v>
      </c>
      <c r="T3778">
        <v>1</v>
      </c>
      <c r="U3778">
        <v>0</v>
      </c>
      <c r="V3778" t="s">
        <v>1</v>
      </c>
      <c r="W3778" t="s">
        <v>1</v>
      </c>
      <c r="X3778">
        <v>0</v>
      </c>
      <c r="Y3778" t="s">
        <v>1</v>
      </c>
    </row>
    <row r="3779" spans="1:25">
      <c r="A3779" t="s">
        <v>62</v>
      </c>
      <c r="B3779" t="s">
        <v>75</v>
      </c>
      <c r="C3779">
        <v>2018</v>
      </c>
      <c r="D3779" t="s">
        <v>270</v>
      </c>
      <c r="E3779">
        <v>94000</v>
      </c>
      <c r="F3779">
        <v>99.999999999994301</v>
      </c>
      <c r="G3779">
        <v>3000</v>
      </c>
      <c r="H3779">
        <v>94</v>
      </c>
      <c r="I3779">
        <f t="shared" si="232"/>
        <v>9.9999999999994302E-2</v>
      </c>
      <c r="J3779">
        <f t="shared" si="233"/>
        <v>3</v>
      </c>
      <c r="K3779" t="s">
        <v>563</v>
      </c>
      <c r="L3779" t="s">
        <v>563</v>
      </c>
      <c r="M3779" t="s">
        <v>563</v>
      </c>
      <c r="N3779">
        <v>0</v>
      </c>
      <c r="O3779">
        <v>1</v>
      </c>
      <c r="P3779" t="s">
        <v>1</v>
      </c>
      <c r="Q3779" t="s">
        <v>1</v>
      </c>
      <c r="R3779">
        <v>1</v>
      </c>
      <c r="S3779" t="s">
        <v>564</v>
      </c>
      <c r="T3779">
        <v>1</v>
      </c>
      <c r="U3779">
        <v>0</v>
      </c>
      <c r="V3779" t="s">
        <v>1</v>
      </c>
      <c r="W3779" t="s">
        <v>1</v>
      </c>
      <c r="X3779">
        <v>0</v>
      </c>
      <c r="Y3779" t="s">
        <v>1</v>
      </c>
    </row>
    <row r="3780" spans="1:25">
      <c r="A3780" t="s">
        <v>62</v>
      </c>
      <c r="B3780" t="s">
        <v>75</v>
      </c>
      <c r="C3780">
        <v>2018</v>
      </c>
      <c r="D3780" t="s">
        <v>271</v>
      </c>
      <c r="E3780">
        <v>94000</v>
      </c>
      <c r="F3780">
        <v>99.999999999994301</v>
      </c>
      <c r="G3780">
        <v>3000</v>
      </c>
      <c r="H3780">
        <v>94</v>
      </c>
      <c r="I3780">
        <f t="shared" si="232"/>
        <v>9.9999999999994302E-2</v>
      </c>
      <c r="J3780">
        <f t="shared" si="233"/>
        <v>3</v>
      </c>
      <c r="K3780" t="s">
        <v>563</v>
      </c>
      <c r="L3780" t="s">
        <v>563</v>
      </c>
      <c r="M3780" t="s">
        <v>563</v>
      </c>
      <c r="N3780">
        <v>0</v>
      </c>
      <c r="O3780">
        <v>1</v>
      </c>
      <c r="P3780" t="s">
        <v>1</v>
      </c>
      <c r="Q3780" t="s">
        <v>1</v>
      </c>
      <c r="R3780">
        <v>1</v>
      </c>
      <c r="S3780" t="s">
        <v>564</v>
      </c>
      <c r="T3780">
        <v>1</v>
      </c>
      <c r="U3780">
        <v>0</v>
      </c>
      <c r="V3780" t="s">
        <v>1</v>
      </c>
      <c r="W3780" t="s">
        <v>1</v>
      </c>
      <c r="X3780">
        <v>0</v>
      </c>
      <c r="Y3780" t="s">
        <v>1</v>
      </c>
    </row>
    <row r="3781" spans="1:25">
      <c r="A3781" t="s">
        <v>62</v>
      </c>
      <c r="B3781" t="s">
        <v>75</v>
      </c>
      <c r="C3781">
        <v>2018</v>
      </c>
      <c r="D3781" t="s">
        <v>272</v>
      </c>
      <c r="E3781">
        <v>94000</v>
      </c>
      <c r="F3781">
        <v>99.999999999994301</v>
      </c>
      <c r="G3781">
        <v>6000</v>
      </c>
      <c r="H3781">
        <v>94</v>
      </c>
      <c r="I3781">
        <f t="shared" si="232"/>
        <v>9.9999999999994302E-2</v>
      </c>
      <c r="J3781">
        <f t="shared" si="233"/>
        <v>6</v>
      </c>
      <c r="K3781" t="s">
        <v>563</v>
      </c>
      <c r="L3781" t="s">
        <v>563</v>
      </c>
      <c r="M3781" t="s">
        <v>563</v>
      </c>
      <c r="N3781">
        <v>0</v>
      </c>
      <c r="O3781">
        <v>1</v>
      </c>
      <c r="P3781" t="s">
        <v>1</v>
      </c>
      <c r="Q3781" t="s">
        <v>1</v>
      </c>
      <c r="R3781">
        <v>1</v>
      </c>
      <c r="S3781" t="s">
        <v>564</v>
      </c>
      <c r="T3781">
        <v>1</v>
      </c>
      <c r="U3781">
        <v>0</v>
      </c>
      <c r="V3781" t="s">
        <v>1</v>
      </c>
      <c r="W3781" t="s">
        <v>1</v>
      </c>
      <c r="X3781">
        <v>0</v>
      </c>
      <c r="Y3781" t="s">
        <v>1</v>
      </c>
    </row>
    <row r="3782" spans="1:25">
      <c r="A3782" t="s">
        <v>62</v>
      </c>
      <c r="B3782" t="s">
        <v>75</v>
      </c>
      <c r="C3782">
        <v>2018</v>
      </c>
      <c r="D3782" t="s">
        <v>273</v>
      </c>
      <c r="E3782">
        <v>94000</v>
      </c>
      <c r="F3782">
        <v>99.999999999994301</v>
      </c>
      <c r="G3782">
        <v>6000</v>
      </c>
      <c r="H3782">
        <v>94</v>
      </c>
      <c r="I3782">
        <f t="shared" si="232"/>
        <v>9.9999999999994302E-2</v>
      </c>
      <c r="J3782">
        <f t="shared" si="233"/>
        <v>6</v>
      </c>
      <c r="K3782" t="s">
        <v>563</v>
      </c>
      <c r="L3782" t="s">
        <v>563</v>
      </c>
      <c r="M3782" t="s">
        <v>563</v>
      </c>
      <c r="N3782">
        <v>0</v>
      </c>
      <c r="O3782">
        <v>1</v>
      </c>
      <c r="P3782" t="s">
        <v>1</v>
      </c>
      <c r="Q3782" t="s">
        <v>1</v>
      </c>
      <c r="R3782">
        <v>1</v>
      </c>
      <c r="S3782" t="s">
        <v>564</v>
      </c>
      <c r="T3782">
        <v>1</v>
      </c>
      <c r="U3782">
        <v>0</v>
      </c>
      <c r="V3782" t="s">
        <v>1</v>
      </c>
      <c r="W3782" t="s">
        <v>1</v>
      </c>
      <c r="X3782">
        <v>0</v>
      </c>
      <c r="Y3782" t="s">
        <v>1</v>
      </c>
    </row>
    <row r="3783" spans="1:25">
      <c r="A3783" t="s">
        <v>62</v>
      </c>
      <c r="B3783" t="s">
        <v>75</v>
      </c>
      <c r="C3783">
        <v>2018</v>
      </c>
      <c r="D3783" t="s">
        <v>274</v>
      </c>
      <c r="E3783">
        <v>94000</v>
      </c>
      <c r="F3783">
        <v>99.999999999994301</v>
      </c>
      <c r="G3783">
        <v>6000</v>
      </c>
      <c r="H3783">
        <v>94</v>
      </c>
      <c r="I3783">
        <f t="shared" si="232"/>
        <v>9.9999999999994302E-2</v>
      </c>
      <c r="J3783">
        <f t="shared" si="233"/>
        <v>6</v>
      </c>
      <c r="K3783" t="s">
        <v>563</v>
      </c>
      <c r="L3783" t="s">
        <v>563</v>
      </c>
      <c r="M3783" t="s">
        <v>563</v>
      </c>
      <c r="N3783">
        <v>0</v>
      </c>
      <c r="O3783">
        <v>1</v>
      </c>
      <c r="P3783" t="s">
        <v>1</v>
      </c>
      <c r="Q3783" t="s">
        <v>1</v>
      </c>
      <c r="R3783">
        <v>1</v>
      </c>
      <c r="S3783" t="s">
        <v>564</v>
      </c>
      <c r="T3783">
        <v>1</v>
      </c>
      <c r="U3783">
        <v>0</v>
      </c>
      <c r="V3783" t="s">
        <v>1</v>
      </c>
      <c r="W3783" t="s">
        <v>1</v>
      </c>
      <c r="X3783">
        <v>0</v>
      </c>
      <c r="Y3783" t="s">
        <v>1</v>
      </c>
    </row>
    <row r="3784" spans="1:25">
      <c r="A3784" t="s">
        <v>62</v>
      </c>
      <c r="B3784" t="s">
        <v>75</v>
      </c>
      <c r="C3784">
        <v>2018</v>
      </c>
      <c r="D3784" t="s">
        <v>275</v>
      </c>
      <c r="E3784">
        <v>94000</v>
      </c>
      <c r="F3784">
        <v>2000</v>
      </c>
      <c r="G3784">
        <v>2000</v>
      </c>
      <c r="H3784">
        <v>94</v>
      </c>
      <c r="I3784">
        <f t="shared" si="232"/>
        <v>2</v>
      </c>
      <c r="J3784">
        <f t="shared" si="233"/>
        <v>2</v>
      </c>
      <c r="K3784" t="s">
        <v>563</v>
      </c>
      <c r="L3784" t="s">
        <v>563</v>
      </c>
      <c r="M3784" t="s">
        <v>563</v>
      </c>
      <c r="N3784">
        <v>0</v>
      </c>
      <c r="O3784">
        <v>1</v>
      </c>
      <c r="P3784" t="s">
        <v>1</v>
      </c>
      <c r="Q3784" t="s">
        <v>1</v>
      </c>
      <c r="R3784">
        <v>1</v>
      </c>
      <c r="S3784" t="s">
        <v>564</v>
      </c>
      <c r="T3784">
        <v>1</v>
      </c>
      <c r="U3784">
        <v>0</v>
      </c>
      <c r="V3784" t="s">
        <v>1</v>
      </c>
      <c r="W3784" t="s">
        <v>1</v>
      </c>
      <c r="X3784">
        <v>0</v>
      </c>
      <c r="Y3784" t="s">
        <v>1</v>
      </c>
    </row>
    <row r="3785" spans="1:25">
      <c r="A3785" t="s">
        <v>62</v>
      </c>
      <c r="B3785" t="s">
        <v>75</v>
      </c>
      <c r="C3785">
        <v>2018</v>
      </c>
      <c r="D3785" t="s">
        <v>276</v>
      </c>
      <c r="E3785">
        <v>94000</v>
      </c>
      <c r="F3785">
        <v>2000</v>
      </c>
      <c r="G3785">
        <v>2000</v>
      </c>
      <c r="H3785">
        <v>94</v>
      </c>
      <c r="I3785">
        <f t="shared" si="232"/>
        <v>2</v>
      </c>
      <c r="J3785">
        <f t="shared" si="233"/>
        <v>2</v>
      </c>
      <c r="K3785" t="s">
        <v>563</v>
      </c>
      <c r="L3785" t="s">
        <v>563</v>
      </c>
      <c r="M3785" t="s">
        <v>563</v>
      </c>
      <c r="N3785">
        <v>0</v>
      </c>
      <c r="O3785">
        <v>1</v>
      </c>
      <c r="P3785" t="s">
        <v>1</v>
      </c>
      <c r="Q3785" t="s">
        <v>1</v>
      </c>
      <c r="R3785">
        <v>1</v>
      </c>
      <c r="S3785" t="s">
        <v>564</v>
      </c>
      <c r="T3785">
        <v>1</v>
      </c>
      <c r="U3785">
        <v>0</v>
      </c>
      <c r="V3785" t="s">
        <v>1</v>
      </c>
      <c r="W3785" t="s">
        <v>1</v>
      </c>
      <c r="X3785">
        <v>0</v>
      </c>
      <c r="Y3785" t="s">
        <v>1</v>
      </c>
    </row>
    <row r="3786" spans="1:25">
      <c r="A3786" t="s">
        <v>62</v>
      </c>
      <c r="B3786" t="s">
        <v>75</v>
      </c>
      <c r="C3786">
        <v>2018</v>
      </c>
      <c r="D3786" t="s">
        <v>277</v>
      </c>
      <c r="E3786">
        <v>95000</v>
      </c>
      <c r="F3786">
        <v>1000</v>
      </c>
      <c r="G3786">
        <v>1000</v>
      </c>
      <c r="H3786">
        <v>95</v>
      </c>
      <c r="I3786">
        <f t="shared" si="232"/>
        <v>1</v>
      </c>
      <c r="J3786">
        <f t="shared" si="233"/>
        <v>1</v>
      </c>
      <c r="K3786" t="s">
        <v>563</v>
      </c>
      <c r="L3786" t="s">
        <v>563</v>
      </c>
      <c r="M3786" t="s">
        <v>563</v>
      </c>
      <c r="N3786">
        <v>0</v>
      </c>
      <c r="O3786">
        <v>1</v>
      </c>
      <c r="P3786" t="s">
        <v>1</v>
      </c>
      <c r="Q3786" t="s">
        <v>1</v>
      </c>
      <c r="R3786">
        <v>1</v>
      </c>
      <c r="S3786" t="s">
        <v>564</v>
      </c>
      <c r="T3786">
        <v>1</v>
      </c>
      <c r="U3786">
        <v>0</v>
      </c>
      <c r="V3786" t="s">
        <v>1</v>
      </c>
      <c r="W3786" t="s">
        <v>1</v>
      </c>
      <c r="X3786">
        <v>0</v>
      </c>
      <c r="Y3786" t="s">
        <v>1</v>
      </c>
    </row>
    <row r="3787" spans="1:25">
      <c r="A3787" t="s">
        <v>62</v>
      </c>
      <c r="B3787" t="s">
        <v>75</v>
      </c>
      <c r="C3787">
        <v>2018</v>
      </c>
      <c r="D3787" t="s">
        <v>278</v>
      </c>
      <c r="E3787">
        <v>95000</v>
      </c>
      <c r="F3787">
        <v>1500</v>
      </c>
      <c r="G3787">
        <v>2000</v>
      </c>
      <c r="H3787">
        <v>95</v>
      </c>
      <c r="I3787">
        <f t="shared" si="232"/>
        <v>1.5</v>
      </c>
      <c r="J3787">
        <f t="shared" si="233"/>
        <v>2</v>
      </c>
      <c r="K3787" t="s">
        <v>563</v>
      </c>
      <c r="L3787" t="s">
        <v>563</v>
      </c>
      <c r="M3787" t="s">
        <v>563</v>
      </c>
      <c r="N3787">
        <v>0</v>
      </c>
      <c r="O3787">
        <v>1</v>
      </c>
      <c r="P3787" t="s">
        <v>1</v>
      </c>
      <c r="Q3787" t="s">
        <v>1</v>
      </c>
      <c r="R3787">
        <v>1</v>
      </c>
      <c r="S3787" t="s">
        <v>564</v>
      </c>
      <c r="T3787">
        <v>1</v>
      </c>
      <c r="U3787">
        <v>0</v>
      </c>
      <c r="V3787" t="s">
        <v>1</v>
      </c>
      <c r="W3787" t="s">
        <v>1</v>
      </c>
      <c r="X3787">
        <v>0</v>
      </c>
      <c r="Y3787" t="s">
        <v>1</v>
      </c>
    </row>
    <row r="3788" spans="1:25">
      <c r="A3788" t="s">
        <v>62</v>
      </c>
      <c r="B3788" t="s">
        <v>75</v>
      </c>
      <c r="C3788">
        <v>2018</v>
      </c>
      <c r="D3788" t="s">
        <v>279</v>
      </c>
      <c r="E3788">
        <v>95000</v>
      </c>
      <c r="F3788">
        <v>1500</v>
      </c>
      <c r="G3788">
        <v>2000</v>
      </c>
      <c r="H3788">
        <v>95</v>
      </c>
      <c r="I3788">
        <f t="shared" si="232"/>
        <v>1.5</v>
      </c>
      <c r="J3788">
        <f t="shared" si="233"/>
        <v>2</v>
      </c>
      <c r="K3788" t="s">
        <v>563</v>
      </c>
      <c r="L3788" t="s">
        <v>563</v>
      </c>
      <c r="M3788" t="s">
        <v>563</v>
      </c>
      <c r="N3788">
        <v>0</v>
      </c>
      <c r="O3788">
        <v>1</v>
      </c>
      <c r="P3788" t="s">
        <v>1</v>
      </c>
      <c r="Q3788" t="s">
        <v>1</v>
      </c>
      <c r="R3788">
        <v>1</v>
      </c>
      <c r="S3788" t="s">
        <v>564</v>
      </c>
      <c r="T3788">
        <v>1</v>
      </c>
      <c r="U3788">
        <v>0</v>
      </c>
      <c r="V3788" t="s">
        <v>1</v>
      </c>
      <c r="W3788" t="s">
        <v>1</v>
      </c>
      <c r="X3788">
        <v>0</v>
      </c>
      <c r="Y3788" t="s">
        <v>1</v>
      </c>
    </row>
    <row r="3789" spans="1:25">
      <c r="A3789" t="s">
        <v>62</v>
      </c>
      <c r="B3789" t="s">
        <v>75</v>
      </c>
      <c r="C3789">
        <v>2018</v>
      </c>
      <c r="D3789" t="s">
        <v>280</v>
      </c>
      <c r="E3789">
        <v>95000</v>
      </c>
      <c r="F3789">
        <v>1500</v>
      </c>
      <c r="G3789">
        <v>2000</v>
      </c>
      <c r="H3789">
        <v>95</v>
      </c>
      <c r="I3789">
        <f t="shared" si="232"/>
        <v>1.5</v>
      </c>
      <c r="J3789">
        <f t="shared" si="233"/>
        <v>2</v>
      </c>
      <c r="K3789" t="s">
        <v>563</v>
      </c>
      <c r="L3789" t="s">
        <v>563</v>
      </c>
      <c r="M3789" t="s">
        <v>563</v>
      </c>
      <c r="N3789">
        <v>0</v>
      </c>
      <c r="O3789">
        <v>1</v>
      </c>
      <c r="P3789" t="s">
        <v>1</v>
      </c>
      <c r="Q3789" t="s">
        <v>1</v>
      </c>
      <c r="R3789">
        <v>1</v>
      </c>
      <c r="S3789" t="s">
        <v>564</v>
      </c>
      <c r="T3789">
        <v>1</v>
      </c>
      <c r="U3789">
        <v>0</v>
      </c>
      <c r="V3789" t="s">
        <v>1</v>
      </c>
      <c r="W3789" t="s">
        <v>1</v>
      </c>
      <c r="X3789">
        <v>0</v>
      </c>
      <c r="Y3789" t="s">
        <v>1</v>
      </c>
    </row>
    <row r="3790" spans="1:25">
      <c r="A3790" t="s">
        <v>62</v>
      </c>
      <c r="B3790" t="s">
        <v>75</v>
      </c>
      <c r="C3790">
        <v>2018</v>
      </c>
      <c r="D3790" t="s">
        <v>281</v>
      </c>
      <c r="E3790">
        <v>95000</v>
      </c>
      <c r="F3790">
        <v>1099.99999999999</v>
      </c>
      <c r="G3790">
        <v>2000</v>
      </c>
      <c r="H3790">
        <v>95</v>
      </c>
      <c r="I3790">
        <f t="shared" si="232"/>
        <v>1.0999999999999901</v>
      </c>
      <c r="J3790">
        <f t="shared" si="233"/>
        <v>2</v>
      </c>
      <c r="K3790" t="s">
        <v>563</v>
      </c>
      <c r="L3790" t="s">
        <v>563</v>
      </c>
      <c r="M3790" t="s">
        <v>563</v>
      </c>
      <c r="N3790">
        <v>0</v>
      </c>
      <c r="O3790">
        <v>1</v>
      </c>
      <c r="P3790" t="s">
        <v>1</v>
      </c>
      <c r="Q3790" t="s">
        <v>1</v>
      </c>
      <c r="R3790">
        <v>1</v>
      </c>
      <c r="S3790" t="s">
        <v>564</v>
      </c>
      <c r="T3790">
        <v>1</v>
      </c>
      <c r="U3790">
        <v>0</v>
      </c>
      <c r="V3790" t="s">
        <v>1</v>
      </c>
      <c r="W3790" t="s">
        <v>1</v>
      </c>
      <c r="X3790">
        <v>0</v>
      </c>
      <c r="Y3790" t="s">
        <v>1</v>
      </c>
    </row>
    <row r="3791" spans="1:25">
      <c r="A3791" t="s">
        <v>62</v>
      </c>
      <c r="B3791" t="s">
        <v>75</v>
      </c>
      <c r="C3791">
        <v>2018</v>
      </c>
      <c r="D3791" t="s">
        <v>282</v>
      </c>
      <c r="E3791">
        <v>95000</v>
      </c>
      <c r="F3791">
        <v>1099.99999999999</v>
      </c>
      <c r="G3791">
        <v>2000</v>
      </c>
      <c r="H3791">
        <v>95</v>
      </c>
      <c r="I3791">
        <f t="shared" si="232"/>
        <v>1.0999999999999901</v>
      </c>
      <c r="J3791">
        <f t="shared" si="233"/>
        <v>2</v>
      </c>
      <c r="K3791" t="s">
        <v>563</v>
      </c>
      <c r="L3791" t="s">
        <v>563</v>
      </c>
      <c r="M3791" t="s">
        <v>563</v>
      </c>
      <c r="N3791">
        <v>0</v>
      </c>
      <c r="O3791">
        <v>1</v>
      </c>
      <c r="P3791" t="s">
        <v>1</v>
      </c>
      <c r="Q3791" t="s">
        <v>1</v>
      </c>
      <c r="R3791">
        <v>1</v>
      </c>
      <c r="S3791" t="s">
        <v>564</v>
      </c>
      <c r="T3791">
        <v>1</v>
      </c>
      <c r="U3791">
        <v>0</v>
      </c>
      <c r="V3791" t="s">
        <v>1</v>
      </c>
      <c r="W3791" t="s">
        <v>1</v>
      </c>
      <c r="X3791">
        <v>0</v>
      </c>
      <c r="Y3791" t="s">
        <v>1</v>
      </c>
    </row>
    <row r="3792" spans="1:25">
      <c r="A3792" t="s">
        <v>62</v>
      </c>
      <c r="B3792" t="s">
        <v>75</v>
      </c>
      <c r="C3792">
        <v>2018</v>
      </c>
      <c r="D3792" t="s">
        <v>283</v>
      </c>
      <c r="E3792">
        <v>95000</v>
      </c>
      <c r="F3792">
        <v>1099.99999999999</v>
      </c>
      <c r="G3792">
        <v>2000</v>
      </c>
      <c r="H3792">
        <v>95</v>
      </c>
      <c r="I3792">
        <f t="shared" si="232"/>
        <v>1.0999999999999901</v>
      </c>
      <c r="J3792">
        <f t="shared" si="233"/>
        <v>2</v>
      </c>
      <c r="K3792" t="s">
        <v>563</v>
      </c>
      <c r="L3792" t="s">
        <v>563</v>
      </c>
      <c r="M3792" t="s">
        <v>563</v>
      </c>
      <c r="N3792">
        <v>0</v>
      </c>
      <c r="O3792">
        <v>1</v>
      </c>
      <c r="P3792" t="s">
        <v>1</v>
      </c>
      <c r="Q3792" t="s">
        <v>1</v>
      </c>
      <c r="R3792">
        <v>1</v>
      </c>
      <c r="S3792" t="s">
        <v>564</v>
      </c>
      <c r="T3792">
        <v>1</v>
      </c>
      <c r="U3792">
        <v>0</v>
      </c>
      <c r="V3792" t="s">
        <v>1</v>
      </c>
      <c r="W3792" t="s">
        <v>1</v>
      </c>
      <c r="X3792">
        <v>0</v>
      </c>
      <c r="Y3792" t="s">
        <v>1</v>
      </c>
    </row>
    <row r="3793" spans="1:25">
      <c r="A3793" t="s">
        <v>62</v>
      </c>
      <c r="B3793" t="s">
        <v>75</v>
      </c>
      <c r="C3793">
        <v>2018</v>
      </c>
      <c r="D3793" t="s">
        <v>284</v>
      </c>
      <c r="E3793">
        <v>95000</v>
      </c>
      <c r="F3793">
        <v>1099.99999999999</v>
      </c>
      <c r="G3793">
        <v>2000</v>
      </c>
      <c r="H3793">
        <v>95</v>
      </c>
      <c r="I3793">
        <f t="shared" si="232"/>
        <v>1.0999999999999901</v>
      </c>
      <c r="J3793">
        <f t="shared" si="233"/>
        <v>2</v>
      </c>
      <c r="K3793" t="s">
        <v>563</v>
      </c>
      <c r="L3793" t="s">
        <v>563</v>
      </c>
      <c r="M3793" t="s">
        <v>563</v>
      </c>
      <c r="N3793">
        <v>0</v>
      </c>
      <c r="O3793">
        <v>1</v>
      </c>
      <c r="P3793" t="s">
        <v>1</v>
      </c>
      <c r="Q3793" t="s">
        <v>1</v>
      </c>
      <c r="R3793">
        <v>1</v>
      </c>
      <c r="S3793" t="s">
        <v>564</v>
      </c>
      <c r="T3793">
        <v>1</v>
      </c>
      <c r="U3793">
        <v>0</v>
      </c>
      <c r="V3793" t="s">
        <v>1</v>
      </c>
      <c r="W3793" t="s">
        <v>1</v>
      </c>
      <c r="X3793">
        <v>0</v>
      </c>
      <c r="Y3793" t="s">
        <v>1</v>
      </c>
    </row>
    <row r="3794" spans="1:25">
      <c r="A3794" t="s">
        <v>62</v>
      </c>
      <c r="B3794" t="s">
        <v>75</v>
      </c>
      <c r="C3794">
        <v>2018</v>
      </c>
      <c r="D3794" t="s">
        <v>285</v>
      </c>
      <c r="E3794">
        <v>95000</v>
      </c>
      <c r="F3794">
        <v>1099.99999999999</v>
      </c>
      <c r="G3794">
        <v>2000</v>
      </c>
      <c r="H3794">
        <v>95</v>
      </c>
      <c r="I3794">
        <f t="shared" si="232"/>
        <v>1.0999999999999901</v>
      </c>
      <c r="J3794">
        <f t="shared" si="233"/>
        <v>2</v>
      </c>
      <c r="K3794" t="s">
        <v>563</v>
      </c>
      <c r="L3794" t="s">
        <v>563</v>
      </c>
      <c r="M3794" t="s">
        <v>563</v>
      </c>
      <c r="N3794">
        <v>0</v>
      </c>
      <c r="O3794">
        <v>1</v>
      </c>
      <c r="P3794" t="s">
        <v>1</v>
      </c>
      <c r="Q3794" t="s">
        <v>1</v>
      </c>
      <c r="R3794">
        <v>1</v>
      </c>
      <c r="S3794" t="s">
        <v>564</v>
      </c>
      <c r="T3794">
        <v>1</v>
      </c>
      <c r="U3794">
        <v>0</v>
      </c>
      <c r="V3794" t="s">
        <v>1</v>
      </c>
      <c r="W3794" t="s">
        <v>1</v>
      </c>
      <c r="X3794">
        <v>0</v>
      </c>
      <c r="Y3794" t="s">
        <v>1</v>
      </c>
    </row>
    <row r="3795" spans="1:25">
      <c r="A3795" t="s">
        <v>62</v>
      </c>
      <c r="B3795" t="s">
        <v>75</v>
      </c>
      <c r="C3795">
        <v>2018</v>
      </c>
      <c r="D3795" t="s">
        <v>286</v>
      </c>
      <c r="E3795">
        <v>95000</v>
      </c>
      <c r="F3795">
        <v>1099.99999999999</v>
      </c>
      <c r="G3795">
        <v>2000</v>
      </c>
      <c r="H3795">
        <v>95</v>
      </c>
      <c r="I3795">
        <f t="shared" ref="I3795:I3858" si="236">F3795/1000</f>
        <v>1.0999999999999901</v>
      </c>
      <c r="J3795">
        <f t="shared" ref="J3795:J3858" si="237">G3795/1000</f>
        <v>2</v>
      </c>
      <c r="K3795" t="s">
        <v>563</v>
      </c>
      <c r="L3795" t="s">
        <v>563</v>
      </c>
      <c r="M3795" t="s">
        <v>563</v>
      </c>
      <c r="N3795">
        <v>0</v>
      </c>
      <c r="O3795">
        <v>1</v>
      </c>
      <c r="P3795" t="s">
        <v>1</v>
      </c>
      <c r="Q3795" t="s">
        <v>1</v>
      </c>
      <c r="R3795">
        <v>1</v>
      </c>
      <c r="S3795" t="s">
        <v>564</v>
      </c>
      <c r="T3795">
        <v>1</v>
      </c>
      <c r="U3795">
        <v>0</v>
      </c>
      <c r="V3795" t="s">
        <v>1</v>
      </c>
      <c r="W3795" t="s">
        <v>1</v>
      </c>
      <c r="X3795">
        <v>0</v>
      </c>
      <c r="Y3795" t="s">
        <v>1</v>
      </c>
    </row>
    <row r="3796" spans="1:25">
      <c r="A3796" t="s">
        <v>62</v>
      </c>
      <c r="B3796" t="s">
        <v>75</v>
      </c>
      <c r="C3796">
        <v>2018</v>
      </c>
      <c r="D3796" t="s">
        <v>287</v>
      </c>
      <c r="E3796">
        <v>95000</v>
      </c>
      <c r="F3796">
        <v>1099.99999999999</v>
      </c>
      <c r="G3796">
        <v>2000</v>
      </c>
      <c r="H3796">
        <v>95</v>
      </c>
      <c r="I3796">
        <f t="shared" si="236"/>
        <v>1.0999999999999901</v>
      </c>
      <c r="J3796">
        <f t="shared" si="237"/>
        <v>2</v>
      </c>
      <c r="K3796" t="s">
        <v>563</v>
      </c>
      <c r="L3796" t="s">
        <v>563</v>
      </c>
      <c r="M3796" t="s">
        <v>563</v>
      </c>
      <c r="N3796">
        <v>0</v>
      </c>
      <c r="O3796">
        <v>1</v>
      </c>
      <c r="P3796" t="s">
        <v>1</v>
      </c>
      <c r="Q3796" t="s">
        <v>1</v>
      </c>
      <c r="R3796">
        <v>1</v>
      </c>
      <c r="S3796" t="s">
        <v>564</v>
      </c>
      <c r="T3796">
        <v>1</v>
      </c>
      <c r="U3796">
        <v>0</v>
      </c>
      <c r="V3796" t="s">
        <v>1</v>
      </c>
      <c r="W3796" t="s">
        <v>1</v>
      </c>
      <c r="X3796">
        <v>0</v>
      </c>
      <c r="Y3796" t="s">
        <v>1</v>
      </c>
    </row>
    <row r="3797" spans="1:25">
      <c r="A3797" t="s">
        <v>62</v>
      </c>
      <c r="B3797" t="s">
        <v>75</v>
      </c>
      <c r="C3797">
        <v>2018</v>
      </c>
      <c r="D3797" t="s">
        <v>288</v>
      </c>
      <c r="E3797">
        <v>95000</v>
      </c>
      <c r="F3797">
        <v>1099.99999999999</v>
      </c>
      <c r="G3797">
        <v>2000</v>
      </c>
      <c r="H3797">
        <v>95</v>
      </c>
      <c r="I3797">
        <f t="shared" si="236"/>
        <v>1.0999999999999901</v>
      </c>
      <c r="J3797">
        <f t="shared" si="237"/>
        <v>2</v>
      </c>
      <c r="K3797" t="s">
        <v>563</v>
      </c>
      <c r="L3797" t="s">
        <v>563</v>
      </c>
      <c r="M3797" t="s">
        <v>563</v>
      </c>
      <c r="N3797">
        <v>0</v>
      </c>
      <c r="O3797">
        <v>1</v>
      </c>
      <c r="P3797" t="s">
        <v>1</v>
      </c>
      <c r="Q3797" t="s">
        <v>1</v>
      </c>
      <c r="R3797">
        <v>1</v>
      </c>
      <c r="S3797" t="s">
        <v>564</v>
      </c>
      <c r="T3797">
        <v>1</v>
      </c>
      <c r="U3797">
        <v>0</v>
      </c>
      <c r="V3797" t="s">
        <v>1</v>
      </c>
      <c r="W3797" t="s">
        <v>1</v>
      </c>
      <c r="X3797">
        <v>0</v>
      </c>
      <c r="Y3797" t="s">
        <v>1</v>
      </c>
    </row>
    <row r="3798" spans="1:25">
      <c r="A3798" t="s">
        <v>62</v>
      </c>
      <c r="B3798" t="s">
        <v>75</v>
      </c>
      <c r="C3798">
        <v>2018</v>
      </c>
      <c r="D3798" t="s">
        <v>289</v>
      </c>
      <c r="E3798">
        <v>95000</v>
      </c>
      <c r="F3798">
        <v>1099.99999999999</v>
      </c>
      <c r="G3798">
        <v>2000</v>
      </c>
      <c r="H3798">
        <v>95</v>
      </c>
      <c r="I3798">
        <f t="shared" si="236"/>
        <v>1.0999999999999901</v>
      </c>
      <c r="J3798">
        <f t="shared" si="237"/>
        <v>2</v>
      </c>
      <c r="K3798" t="s">
        <v>563</v>
      </c>
      <c r="L3798" t="s">
        <v>563</v>
      </c>
      <c r="M3798" t="s">
        <v>563</v>
      </c>
      <c r="N3798">
        <v>0</v>
      </c>
      <c r="O3798">
        <v>1</v>
      </c>
      <c r="P3798" t="s">
        <v>1</v>
      </c>
      <c r="Q3798" t="s">
        <v>1</v>
      </c>
      <c r="R3798">
        <v>1</v>
      </c>
      <c r="S3798" t="s">
        <v>564</v>
      </c>
      <c r="T3798">
        <v>1</v>
      </c>
      <c r="U3798">
        <v>0</v>
      </c>
      <c r="V3798" t="s">
        <v>1</v>
      </c>
      <c r="W3798" t="s">
        <v>1</v>
      </c>
      <c r="X3798">
        <v>0</v>
      </c>
      <c r="Y3798" t="s">
        <v>1</v>
      </c>
    </row>
    <row r="3799" spans="1:25">
      <c r="A3799" t="s">
        <v>62</v>
      </c>
      <c r="B3799" t="s">
        <v>75</v>
      </c>
      <c r="C3799">
        <v>2018</v>
      </c>
      <c r="D3799" t="s">
        <v>290</v>
      </c>
      <c r="E3799">
        <v>95500</v>
      </c>
      <c r="F3799">
        <v>1599.99999999999</v>
      </c>
      <c r="G3799">
        <v>1500</v>
      </c>
      <c r="H3799">
        <v>95.5</v>
      </c>
      <c r="I3799">
        <f t="shared" si="236"/>
        <v>1.5999999999999901</v>
      </c>
      <c r="J3799">
        <f t="shared" si="237"/>
        <v>1.5</v>
      </c>
      <c r="K3799" t="s">
        <v>563</v>
      </c>
      <c r="L3799" t="s">
        <v>563</v>
      </c>
      <c r="M3799" t="s">
        <v>563</v>
      </c>
      <c r="N3799">
        <v>0</v>
      </c>
      <c r="O3799">
        <v>1</v>
      </c>
      <c r="P3799" t="s">
        <v>1</v>
      </c>
      <c r="Q3799" t="s">
        <v>1</v>
      </c>
      <c r="R3799">
        <v>1</v>
      </c>
      <c r="S3799" t="s">
        <v>564</v>
      </c>
      <c r="T3799">
        <v>1</v>
      </c>
      <c r="U3799">
        <v>0</v>
      </c>
      <c r="V3799" t="s">
        <v>1</v>
      </c>
      <c r="W3799" t="s">
        <v>1</v>
      </c>
      <c r="X3799">
        <v>0</v>
      </c>
      <c r="Y3799" t="s">
        <v>1</v>
      </c>
    </row>
    <row r="3800" spans="1:25">
      <c r="A3800" t="s">
        <v>62</v>
      </c>
      <c r="B3800" t="s">
        <v>75</v>
      </c>
      <c r="C3800">
        <v>2018</v>
      </c>
      <c r="D3800" t="s">
        <v>291</v>
      </c>
      <c r="E3800">
        <v>95900</v>
      </c>
      <c r="F3800">
        <v>2000</v>
      </c>
      <c r="G3800">
        <v>1099.99999999999</v>
      </c>
      <c r="H3800">
        <v>95.9</v>
      </c>
      <c r="I3800">
        <f t="shared" si="236"/>
        <v>2</v>
      </c>
      <c r="J3800">
        <f t="shared" si="237"/>
        <v>1.0999999999999901</v>
      </c>
      <c r="K3800" t="s">
        <v>563</v>
      </c>
      <c r="L3800" t="s">
        <v>563</v>
      </c>
      <c r="M3800" t="s">
        <v>563</v>
      </c>
      <c r="N3800">
        <v>0</v>
      </c>
      <c r="O3800">
        <v>1</v>
      </c>
      <c r="P3800" t="s">
        <v>1</v>
      </c>
      <c r="Q3800" t="s">
        <v>1</v>
      </c>
      <c r="R3800">
        <v>1</v>
      </c>
      <c r="S3800" t="s">
        <v>564</v>
      </c>
      <c r="T3800">
        <v>1</v>
      </c>
      <c r="U3800">
        <v>0</v>
      </c>
      <c r="V3800" t="s">
        <v>1</v>
      </c>
      <c r="W3800" t="s">
        <v>1</v>
      </c>
      <c r="X3800">
        <v>0</v>
      </c>
      <c r="Y3800" t="s">
        <v>1</v>
      </c>
    </row>
    <row r="3801" spans="1:25">
      <c r="A3801" t="s">
        <v>62</v>
      </c>
      <c r="B3801" t="s">
        <v>75</v>
      </c>
      <c r="C3801">
        <v>2018</v>
      </c>
      <c r="D3801" t="s">
        <v>292</v>
      </c>
      <c r="E3801">
        <v>96000</v>
      </c>
      <c r="F3801">
        <v>1000</v>
      </c>
      <c r="G3801">
        <v>1000</v>
      </c>
      <c r="H3801">
        <v>96</v>
      </c>
      <c r="I3801">
        <f t="shared" si="236"/>
        <v>1</v>
      </c>
      <c r="J3801">
        <f t="shared" si="237"/>
        <v>1</v>
      </c>
      <c r="K3801" t="s">
        <v>563</v>
      </c>
      <c r="L3801" t="s">
        <v>563</v>
      </c>
      <c r="M3801" t="s">
        <v>563</v>
      </c>
      <c r="N3801">
        <v>0</v>
      </c>
      <c r="O3801">
        <v>1</v>
      </c>
      <c r="P3801" t="s">
        <v>1</v>
      </c>
      <c r="Q3801" t="s">
        <v>1</v>
      </c>
      <c r="R3801">
        <v>1</v>
      </c>
      <c r="S3801" t="s">
        <v>564</v>
      </c>
      <c r="T3801">
        <v>1</v>
      </c>
      <c r="U3801">
        <v>0</v>
      </c>
      <c r="V3801" t="s">
        <v>1</v>
      </c>
      <c r="W3801" t="s">
        <v>1</v>
      </c>
      <c r="X3801">
        <v>0</v>
      </c>
      <c r="Y3801" t="s">
        <v>1</v>
      </c>
    </row>
    <row r="3802" spans="1:25">
      <c r="A3802" t="s">
        <v>62</v>
      </c>
      <c r="B3802" t="s">
        <v>75</v>
      </c>
      <c r="C3802">
        <v>2018</v>
      </c>
      <c r="D3802" t="s">
        <v>293</v>
      </c>
      <c r="E3802">
        <v>96000</v>
      </c>
      <c r="F3802">
        <v>1000</v>
      </c>
      <c r="G3802">
        <v>1000</v>
      </c>
      <c r="H3802">
        <v>96</v>
      </c>
      <c r="I3802">
        <f t="shared" si="236"/>
        <v>1</v>
      </c>
      <c r="J3802">
        <f t="shared" si="237"/>
        <v>1</v>
      </c>
      <c r="K3802" t="s">
        <v>563</v>
      </c>
      <c r="L3802" t="s">
        <v>563</v>
      </c>
      <c r="M3802" t="s">
        <v>563</v>
      </c>
      <c r="N3802">
        <v>0</v>
      </c>
      <c r="O3802">
        <v>1</v>
      </c>
      <c r="P3802" t="s">
        <v>1</v>
      </c>
      <c r="Q3802" t="s">
        <v>1</v>
      </c>
      <c r="R3802">
        <v>1</v>
      </c>
      <c r="S3802" t="s">
        <v>564</v>
      </c>
      <c r="T3802">
        <v>1</v>
      </c>
      <c r="U3802">
        <v>0</v>
      </c>
      <c r="V3802" t="s">
        <v>1</v>
      </c>
      <c r="W3802" t="s">
        <v>1</v>
      </c>
      <c r="X3802">
        <v>0</v>
      </c>
      <c r="Y3802" t="s">
        <v>1</v>
      </c>
    </row>
    <row r="3803" spans="1:25">
      <c r="A3803" t="s">
        <v>62</v>
      </c>
      <c r="B3803" t="s">
        <v>75</v>
      </c>
      <c r="C3803">
        <v>2018</v>
      </c>
      <c r="D3803" t="s">
        <v>294</v>
      </c>
      <c r="E3803">
        <v>96000</v>
      </c>
      <c r="F3803">
        <v>1000</v>
      </c>
      <c r="G3803">
        <v>1000</v>
      </c>
      <c r="H3803">
        <v>96</v>
      </c>
      <c r="I3803">
        <f t="shared" si="236"/>
        <v>1</v>
      </c>
      <c r="J3803">
        <f t="shared" si="237"/>
        <v>1</v>
      </c>
      <c r="K3803" t="s">
        <v>563</v>
      </c>
      <c r="L3803" t="s">
        <v>563</v>
      </c>
      <c r="M3803" t="s">
        <v>563</v>
      </c>
      <c r="N3803">
        <v>0</v>
      </c>
      <c r="O3803">
        <v>1</v>
      </c>
      <c r="P3803" t="s">
        <v>1</v>
      </c>
      <c r="Q3803" t="s">
        <v>1</v>
      </c>
      <c r="R3803">
        <v>1</v>
      </c>
      <c r="S3803" t="s">
        <v>564</v>
      </c>
      <c r="T3803">
        <v>1</v>
      </c>
      <c r="U3803">
        <v>0</v>
      </c>
      <c r="V3803" t="s">
        <v>1</v>
      </c>
      <c r="W3803" t="s">
        <v>1</v>
      </c>
      <c r="X3803">
        <v>0</v>
      </c>
      <c r="Y3803" t="s">
        <v>1</v>
      </c>
    </row>
    <row r="3804" spans="1:25">
      <c r="A3804" t="s">
        <v>62</v>
      </c>
      <c r="B3804" t="s">
        <v>75</v>
      </c>
      <c r="C3804">
        <v>2018</v>
      </c>
      <c r="D3804" t="s">
        <v>295</v>
      </c>
      <c r="E3804">
        <v>96000</v>
      </c>
      <c r="F3804">
        <v>2500</v>
      </c>
      <c r="G3804">
        <v>1000</v>
      </c>
      <c r="H3804">
        <v>96</v>
      </c>
      <c r="I3804">
        <f t="shared" si="236"/>
        <v>2.5</v>
      </c>
      <c r="J3804">
        <f t="shared" si="237"/>
        <v>1</v>
      </c>
      <c r="K3804" t="s">
        <v>563</v>
      </c>
      <c r="L3804" t="s">
        <v>563</v>
      </c>
      <c r="M3804" t="s">
        <v>563</v>
      </c>
      <c r="N3804">
        <v>0</v>
      </c>
      <c r="O3804">
        <v>1</v>
      </c>
      <c r="P3804" t="s">
        <v>1</v>
      </c>
      <c r="Q3804" t="s">
        <v>1</v>
      </c>
      <c r="R3804">
        <v>1</v>
      </c>
      <c r="S3804" t="s">
        <v>564</v>
      </c>
      <c r="T3804">
        <v>1</v>
      </c>
      <c r="U3804">
        <v>0</v>
      </c>
      <c r="V3804" t="s">
        <v>1</v>
      </c>
      <c r="W3804" t="s">
        <v>1</v>
      </c>
      <c r="X3804">
        <v>0</v>
      </c>
      <c r="Y3804" t="s">
        <v>1</v>
      </c>
    </row>
    <row r="3805" spans="1:25">
      <c r="A3805" t="s">
        <v>62</v>
      </c>
      <c r="B3805" t="s">
        <v>75</v>
      </c>
      <c r="C3805">
        <v>2018</v>
      </c>
      <c r="D3805" t="s">
        <v>296</v>
      </c>
      <c r="E3805">
        <v>95450</v>
      </c>
      <c r="F3805">
        <v>1550</v>
      </c>
      <c r="G3805">
        <v>1550</v>
      </c>
      <c r="H3805">
        <v>95.45</v>
      </c>
      <c r="I3805">
        <f t="shared" si="236"/>
        <v>1.55</v>
      </c>
      <c r="J3805">
        <f t="shared" si="237"/>
        <v>1.55</v>
      </c>
      <c r="K3805" t="s">
        <v>563</v>
      </c>
      <c r="L3805" t="s">
        <v>563</v>
      </c>
      <c r="M3805" t="s">
        <v>563</v>
      </c>
      <c r="N3805">
        <v>0</v>
      </c>
      <c r="O3805">
        <v>1</v>
      </c>
      <c r="P3805" t="s">
        <v>1</v>
      </c>
      <c r="Q3805" t="s">
        <v>1</v>
      </c>
      <c r="R3805">
        <v>1</v>
      </c>
      <c r="S3805" t="s">
        <v>564</v>
      </c>
      <c r="T3805">
        <v>1</v>
      </c>
      <c r="U3805">
        <v>0</v>
      </c>
      <c r="V3805" t="s">
        <v>1</v>
      </c>
      <c r="W3805" t="s">
        <v>1</v>
      </c>
      <c r="X3805">
        <v>0</v>
      </c>
      <c r="Y3805" t="s">
        <v>1</v>
      </c>
    </row>
    <row r="3806" spans="1:25">
      <c r="A3806" t="s">
        <v>62</v>
      </c>
      <c r="B3806" t="s">
        <v>75</v>
      </c>
      <c r="C3806">
        <v>2018</v>
      </c>
      <c r="D3806" t="s">
        <v>297</v>
      </c>
      <c r="E3806">
        <v>96000</v>
      </c>
      <c r="F3806">
        <v>2500</v>
      </c>
      <c r="G3806">
        <v>1000</v>
      </c>
      <c r="H3806">
        <v>96</v>
      </c>
      <c r="I3806">
        <f t="shared" si="236"/>
        <v>2.5</v>
      </c>
      <c r="J3806">
        <f t="shared" si="237"/>
        <v>1</v>
      </c>
      <c r="K3806" t="s">
        <v>563</v>
      </c>
      <c r="L3806" t="s">
        <v>563</v>
      </c>
      <c r="M3806" t="s">
        <v>563</v>
      </c>
      <c r="N3806">
        <v>0</v>
      </c>
      <c r="O3806">
        <v>1</v>
      </c>
      <c r="P3806" t="s">
        <v>1</v>
      </c>
      <c r="Q3806" t="s">
        <v>1</v>
      </c>
      <c r="R3806">
        <v>1</v>
      </c>
      <c r="S3806" t="s">
        <v>564</v>
      </c>
      <c r="T3806">
        <v>1</v>
      </c>
      <c r="U3806">
        <v>0</v>
      </c>
      <c r="V3806" t="s">
        <v>1</v>
      </c>
      <c r="W3806" t="s">
        <v>1</v>
      </c>
      <c r="X3806">
        <v>0</v>
      </c>
      <c r="Y3806" t="s">
        <v>1</v>
      </c>
    </row>
    <row r="3807" spans="1:25">
      <c r="A3807" t="s">
        <v>62</v>
      </c>
      <c r="B3807" t="s">
        <v>75</v>
      </c>
      <c r="C3807">
        <v>2018</v>
      </c>
      <c r="D3807" t="s">
        <v>298</v>
      </c>
      <c r="E3807">
        <v>96000</v>
      </c>
      <c r="F3807">
        <v>2500</v>
      </c>
      <c r="G3807">
        <v>1000</v>
      </c>
      <c r="H3807">
        <v>96</v>
      </c>
      <c r="I3807">
        <f t="shared" si="236"/>
        <v>2.5</v>
      </c>
      <c r="J3807">
        <f t="shared" si="237"/>
        <v>1</v>
      </c>
      <c r="K3807" t="s">
        <v>563</v>
      </c>
      <c r="L3807" t="s">
        <v>563</v>
      </c>
      <c r="M3807" t="s">
        <v>563</v>
      </c>
      <c r="N3807">
        <v>0</v>
      </c>
      <c r="O3807">
        <v>1</v>
      </c>
      <c r="P3807" t="s">
        <v>1</v>
      </c>
      <c r="Q3807" t="s">
        <v>1</v>
      </c>
      <c r="R3807">
        <v>1</v>
      </c>
      <c r="S3807" t="s">
        <v>564</v>
      </c>
      <c r="T3807">
        <v>1</v>
      </c>
      <c r="U3807">
        <v>0</v>
      </c>
      <c r="V3807" t="s">
        <v>1</v>
      </c>
      <c r="W3807" t="s">
        <v>1</v>
      </c>
      <c r="X3807">
        <v>0</v>
      </c>
      <c r="Y3807" t="s">
        <v>1</v>
      </c>
    </row>
    <row r="3808" spans="1:25">
      <c r="A3808" t="s">
        <v>62</v>
      </c>
      <c r="B3808" t="s">
        <v>75</v>
      </c>
      <c r="C3808">
        <v>2018</v>
      </c>
      <c r="D3808" t="s">
        <v>299</v>
      </c>
      <c r="E3808">
        <v>96000</v>
      </c>
      <c r="F3808">
        <v>2099.99999999999</v>
      </c>
      <c r="G3808">
        <v>1000</v>
      </c>
      <c r="H3808">
        <v>96</v>
      </c>
      <c r="I3808">
        <f t="shared" si="236"/>
        <v>2.0999999999999899</v>
      </c>
      <c r="J3808">
        <f t="shared" si="237"/>
        <v>1</v>
      </c>
      <c r="K3808" t="s">
        <v>563</v>
      </c>
      <c r="L3808" t="s">
        <v>563</v>
      </c>
      <c r="M3808" t="s">
        <v>563</v>
      </c>
      <c r="N3808">
        <v>0</v>
      </c>
      <c r="O3808">
        <v>1</v>
      </c>
      <c r="P3808" t="s">
        <v>1</v>
      </c>
      <c r="Q3808" t="s">
        <v>1</v>
      </c>
      <c r="R3808">
        <v>1</v>
      </c>
      <c r="S3808" t="s">
        <v>564</v>
      </c>
      <c r="T3808">
        <v>1</v>
      </c>
      <c r="U3808">
        <v>0</v>
      </c>
      <c r="V3808" t="s">
        <v>1</v>
      </c>
      <c r="W3808" t="s">
        <v>1</v>
      </c>
      <c r="X3808">
        <v>0</v>
      </c>
      <c r="Y3808" t="s">
        <v>1</v>
      </c>
    </row>
    <row r="3809" spans="1:25">
      <c r="A3809" t="s">
        <v>62</v>
      </c>
      <c r="B3809" t="s">
        <v>75</v>
      </c>
      <c r="C3809">
        <v>2018</v>
      </c>
      <c r="D3809" t="s">
        <v>300</v>
      </c>
      <c r="E3809">
        <v>96000</v>
      </c>
      <c r="F3809">
        <v>2099.99999999999</v>
      </c>
      <c r="G3809">
        <v>1000</v>
      </c>
      <c r="H3809">
        <v>96</v>
      </c>
      <c r="I3809">
        <f t="shared" si="236"/>
        <v>2.0999999999999899</v>
      </c>
      <c r="J3809">
        <f t="shared" si="237"/>
        <v>1</v>
      </c>
      <c r="K3809" t="s">
        <v>563</v>
      </c>
      <c r="L3809" t="s">
        <v>563</v>
      </c>
      <c r="M3809" t="s">
        <v>563</v>
      </c>
      <c r="N3809">
        <v>0</v>
      </c>
      <c r="O3809">
        <v>1</v>
      </c>
      <c r="P3809" t="s">
        <v>1</v>
      </c>
      <c r="Q3809" t="s">
        <v>1</v>
      </c>
      <c r="R3809">
        <v>1</v>
      </c>
      <c r="S3809" t="s">
        <v>564</v>
      </c>
      <c r="T3809">
        <v>1</v>
      </c>
      <c r="U3809">
        <v>0</v>
      </c>
      <c r="V3809" t="s">
        <v>1</v>
      </c>
      <c r="W3809" t="s">
        <v>1</v>
      </c>
      <c r="X3809">
        <v>0</v>
      </c>
      <c r="Y3809" t="s">
        <v>1</v>
      </c>
    </row>
    <row r="3810" spans="1:25">
      <c r="A3810" t="s">
        <v>62</v>
      </c>
      <c r="B3810" t="s">
        <v>75</v>
      </c>
      <c r="C3810">
        <v>2018</v>
      </c>
      <c r="D3810" t="s">
        <v>301</v>
      </c>
      <c r="E3810">
        <v>96000</v>
      </c>
      <c r="F3810">
        <v>2099.99999999999</v>
      </c>
      <c r="G3810">
        <v>1000</v>
      </c>
      <c r="H3810">
        <v>96</v>
      </c>
      <c r="I3810">
        <f t="shared" si="236"/>
        <v>2.0999999999999899</v>
      </c>
      <c r="J3810">
        <f t="shared" si="237"/>
        <v>1</v>
      </c>
      <c r="K3810" t="s">
        <v>563</v>
      </c>
      <c r="L3810" t="s">
        <v>563</v>
      </c>
      <c r="M3810" t="s">
        <v>563</v>
      </c>
      <c r="N3810">
        <v>0</v>
      </c>
      <c r="O3810">
        <v>1</v>
      </c>
      <c r="P3810" t="s">
        <v>1</v>
      </c>
      <c r="Q3810" t="s">
        <v>1</v>
      </c>
      <c r="R3810">
        <v>1</v>
      </c>
      <c r="S3810" t="s">
        <v>564</v>
      </c>
      <c r="T3810">
        <v>1</v>
      </c>
      <c r="U3810">
        <v>0</v>
      </c>
      <c r="V3810" t="s">
        <v>1</v>
      </c>
      <c r="W3810" t="s">
        <v>1</v>
      </c>
      <c r="X3810">
        <v>0</v>
      </c>
      <c r="Y3810" t="s">
        <v>1</v>
      </c>
    </row>
    <row r="3811" spans="1:25">
      <c r="A3811" t="s">
        <v>62</v>
      </c>
      <c r="B3811" t="s">
        <v>75</v>
      </c>
      <c r="C3811">
        <v>2018</v>
      </c>
      <c r="D3811" t="s">
        <v>302</v>
      </c>
      <c r="E3811">
        <v>96000</v>
      </c>
      <c r="F3811">
        <v>2099.99999999999</v>
      </c>
      <c r="G3811">
        <v>1000</v>
      </c>
      <c r="H3811">
        <v>96</v>
      </c>
      <c r="I3811">
        <f t="shared" si="236"/>
        <v>2.0999999999999899</v>
      </c>
      <c r="J3811">
        <f t="shared" si="237"/>
        <v>1</v>
      </c>
      <c r="K3811" t="s">
        <v>563</v>
      </c>
      <c r="L3811" t="s">
        <v>563</v>
      </c>
      <c r="M3811" t="s">
        <v>563</v>
      </c>
      <c r="N3811">
        <v>0</v>
      </c>
      <c r="O3811">
        <v>1</v>
      </c>
      <c r="P3811" t="s">
        <v>1</v>
      </c>
      <c r="Q3811" t="s">
        <v>1</v>
      </c>
      <c r="R3811">
        <v>1</v>
      </c>
      <c r="S3811" t="s">
        <v>564</v>
      </c>
      <c r="T3811">
        <v>1</v>
      </c>
      <c r="U3811">
        <v>0</v>
      </c>
      <c r="V3811" t="s">
        <v>1</v>
      </c>
      <c r="W3811" t="s">
        <v>1</v>
      </c>
      <c r="X3811">
        <v>0</v>
      </c>
      <c r="Y3811" t="s">
        <v>1</v>
      </c>
    </row>
    <row r="3812" spans="1:25">
      <c r="A3812" t="s">
        <v>62</v>
      </c>
      <c r="B3812" t="s">
        <v>75</v>
      </c>
      <c r="C3812">
        <v>2018</v>
      </c>
      <c r="D3812" t="s">
        <v>303</v>
      </c>
      <c r="E3812">
        <v>96000</v>
      </c>
      <c r="F3812">
        <v>2099.99999999999</v>
      </c>
      <c r="G3812">
        <v>1000</v>
      </c>
      <c r="H3812">
        <v>96</v>
      </c>
      <c r="I3812">
        <f t="shared" si="236"/>
        <v>2.0999999999999899</v>
      </c>
      <c r="J3812">
        <f t="shared" si="237"/>
        <v>1</v>
      </c>
      <c r="K3812" t="s">
        <v>563</v>
      </c>
      <c r="L3812" t="s">
        <v>563</v>
      </c>
      <c r="M3812" t="s">
        <v>563</v>
      </c>
      <c r="N3812">
        <v>0</v>
      </c>
      <c r="O3812">
        <v>1</v>
      </c>
      <c r="P3812" t="s">
        <v>1</v>
      </c>
      <c r="Q3812" t="s">
        <v>1</v>
      </c>
      <c r="R3812">
        <v>1</v>
      </c>
      <c r="S3812" t="s">
        <v>564</v>
      </c>
      <c r="T3812">
        <v>1</v>
      </c>
      <c r="U3812">
        <v>0</v>
      </c>
      <c r="V3812" t="s">
        <v>1</v>
      </c>
      <c r="W3812" t="s">
        <v>1</v>
      </c>
      <c r="X3812">
        <v>0</v>
      </c>
      <c r="Y3812" t="s">
        <v>1</v>
      </c>
    </row>
    <row r="3813" spans="1:25">
      <c r="A3813" t="s">
        <v>62</v>
      </c>
      <c r="B3813" t="s">
        <v>75</v>
      </c>
      <c r="C3813">
        <v>2018</v>
      </c>
      <c r="D3813" t="s">
        <v>304</v>
      </c>
      <c r="E3813">
        <v>96000</v>
      </c>
      <c r="F3813">
        <v>2099.99999999999</v>
      </c>
      <c r="G3813">
        <v>1000</v>
      </c>
      <c r="H3813">
        <v>96</v>
      </c>
      <c r="I3813">
        <f t="shared" si="236"/>
        <v>2.0999999999999899</v>
      </c>
      <c r="J3813">
        <f t="shared" si="237"/>
        <v>1</v>
      </c>
      <c r="K3813" t="s">
        <v>563</v>
      </c>
      <c r="L3813" t="s">
        <v>563</v>
      </c>
      <c r="M3813" t="s">
        <v>563</v>
      </c>
      <c r="N3813">
        <v>0</v>
      </c>
      <c r="O3813">
        <v>1</v>
      </c>
      <c r="P3813" t="s">
        <v>1</v>
      </c>
      <c r="Q3813" t="s">
        <v>1</v>
      </c>
      <c r="R3813">
        <v>1</v>
      </c>
      <c r="S3813" t="s">
        <v>564</v>
      </c>
      <c r="T3813">
        <v>1</v>
      </c>
      <c r="U3813">
        <v>0</v>
      </c>
      <c r="V3813" t="s">
        <v>1</v>
      </c>
      <c r="W3813" t="s">
        <v>1</v>
      </c>
      <c r="X3813">
        <v>0</v>
      </c>
      <c r="Y3813" t="s">
        <v>1</v>
      </c>
    </row>
    <row r="3814" spans="1:25">
      <c r="A3814" t="s">
        <v>62</v>
      </c>
      <c r="B3814" t="s">
        <v>75</v>
      </c>
      <c r="C3814">
        <v>2018</v>
      </c>
      <c r="D3814" t="s">
        <v>305</v>
      </c>
      <c r="E3814">
        <v>96000</v>
      </c>
      <c r="F3814">
        <v>2099.99999999999</v>
      </c>
      <c r="G3814">
        <v>1000</v>
      </c>
      <c r="H3814">
        <v>96</v>
      </c>
      <c r="I3814">
        <f t="shared" si="236"/>
        <v>2.0999999999999899</v>
      </c>
      <c r="J3814">
        <f t="shared" si="237"/>
        <v>1</v>
      </c>
      <c r="K3814" t="s">
        <v>563</v>
      </c>
      <c r="L3814" t="s">
        <v>563</v>
      </c>
      <c r="M3814" t="s">
        <v>563</v>
      </c>
      <c r="N3814">
        <v>0</v>
      </c>
      <c r="O3814">
        <v>1</v>
      </c>
      <c r="P3814" t="s">
        <v>1</v>
      </c>
      <c r="Q3814" t="s">
        <v>1</v>
      </c>
      <c r="R3814">
        <v>1</v>
      </c>
      <c r="S3814" t="s">
        <v>564</v>
      </c>
      <c r="T3814">
        <v>1</v>
      </c>
      <c r="U3814">
        <v>0</v>
      </c>
      <c r="V3814" t="s">
        <v>1</v>
      </c>
      <c r="W3814" t="s">
        <v>1</v>
      </c>
      <c r="X3814">
        <v>0</v>
      </c>
      <c r="Y3814" t="s">
        <v>1</v>
      </c>
    </row>
    <row r="3815" spans="1:25">
      <c r="A3815" t="s">
        <v>62</v>
      </c>
      <c r="B3815" t="s">
        <v>75</v>
      </c>
      <c r="C3815">
        <v>2018</v>
      </c>
      <c r="D3815" t="s">
        <v>306</v>
      </c>
      <c r="E3815">
        <v>96300</v>
      </c>
      <c r="F3815">
        <v>2399.99999999999</v>
      </c>
      <c r="G3815">
        <v>700.00000000000296</v>
      </c>
      <c r="H3815">
        <v>96.3</v>
      </c>
      <c r="I3815">
        <f t="shared" si="236"/>
        <v>2.3999999999999901</v>
      </c>
      <c r="J3815">
        <f t="shared" si="237"/>
        <v>0.70000000000000295</v>
      </c>
      <c r="K3815" t="s">
        <v>563</v>
      </c>
      <c r="L3815" t="s">
        <v>563</v>
      </c>
      <c r="M3815" t="s">
        <v>563</v>
      </c>
      <c r="N3815">
        <v>0</v>
      </c>
      <c r="O3815">
        <v>1</v>
      </c>
      <c r="P3815" t="s">
        <v>1</v>
      </c>
      <c r="Q3815" t="s">
        <v>1</v>
      </c>
      <c r="R3815">
        <v>1</v>
      </c>
      <c r="S3815" t="s">
        <v>564</v>
      </c>
      <c r="T3815">
        <v>1</v>
      </c>
      <c r="U3815">
        <v>0</v>
      </c>
      <c r="V3815" t="s">
        <v>1</v>
      </c>
      <c r="W3815" t="s">
        <v>1</v>
      </c>
      <c r="X3815">
        <v>0</v>
      </c>
      <c r="Y3815" t="s">
        <v>1</v>
      </c>
    </row>
    <row r="3816" spans="1:25">
      <c r="A3816" t="s">
        <v>62</v>
      </c>
      <c r="B3816" t="s">
        <v>75</v>
      </c>
      <c r="C3816">
        <v>2018</v>
      </c>
      <c r="D3816" t="s">
        <v>307</v>
      </c>
      <c r="E3816">
        <v>96700</v>
      </c>
      <c r="F3816">
        <v>2800</v>
      </c>
      <c r="G3816">
        <v>299.99999999999699</v>
      </c>
      <c r="H3816">
        <v>96.7</v>
      </c>
      <c r="I3816">
        <f t="shared" si="236"/>
        <v>2.8</v>
      </c>
      <c r="J3816">
        <f t="shared" si="237"/>
        <v>0.29999999999999699</v>
      </c>
      <c r="K3816" t="s">
        <v>563</v>
      </c>
      <c r="L3816" t="s">
        <v>563</v>
      </c>
      <c r="M3816" t="s">
        <v>563</v>
      </c>
      <c r="N3816">
        <v>0</v>
      </c>
      <c r="O3816">
        <v>1</v>
      </c>
      <c r="P3816" t="s">
        <v>1</v>
      </c>
      <c r="Q3816" t="s">
        <v>1</v>
      </c>
      <c r="R3816">
        <v>1</v>
      </c>
      <c r="S3816" t="s">
        <v>564</v>
      </c>
      <c r="T3816">
        <v>1</v>
      </c>
      <c r="U3816">
        <v>0</v>
      </c>
      <c r="V3816" t="s">
        <v>1</v>
      </c>
      <c r="W3816" t="s">
        <v>1</v>
      </c>
      <c r="X3816">
        <v>0</v>
      </c>
      <c r="Y3816" t="s">
        <v>1</v>
      </c>
    </row>
    <row r="3817" spans="1:25">
      <c r="A3817" t="s">
        <v>62</v>
      </c>
      <c r="B3817" t="s">
        <v>75</v>
      </c>
      <c r="C3817">
        <v>2018</v>
      </c>
      <c r="D3817" t="s">
        <v>308</v>
      </c>
      <c r="E3817">
        <v>97000</v>
      </c>
      <c r="F3817">
        <v>1000</v>
      </c>
      <c r="G3817">
        <v>1000</v>
      </c>
      <c r="H3817">
        <v>97</v>
      </c>
      <c r="I3817">
        <f t="shared" si="236"/>
        <v>1</v>
      </c>
      <c r="J3817">
        <f t="shared" si="237"/>
        <v>1</v>
      </c>
      <c r="K3817" t="s">
        <v>563</v>
      </c>
      <c r="L3817" t="s">
        <v>563</v>
      </c>
      <c r="M3817" t="s">
        <v>563</v>
      </c>
      <c r="N3817">
        <v>0</v>
      </c>
      <c r="O3817">
        <v>1</v>
      </c>
      <c r="P3817" t="s">
        <v>1</v>
      </c>
      <c r="Q3817" t="s">
        <v>1</v>
      </c>
      <c r="R3817">
        <v>1</v>
      </c>
      <c r="S3817" t="s">
        <v>564</v>
      </c>
      <c r="T3817">
        <v>1</v>
      </c>
      <c r="U3817">
        <v>0</v>
      </c>
      <c r="V3817" t="s">
        <v>1</v>
      </c>
      <c r="W3817" t="s">
        <v>1</v>
      </c>
      <c r="X3817">
        <v>0</v>
      </c>
      <c r="Y3817" t="s">
        <v>1</v>
      </c>
    </row>
    <row r="3818" spans="1:25">
      <c r="A3818" t="s">
        <v>62</v>
      </c>
      <c r="B3818" t="s">
        <v>75</v>
      </c>
      <c r="C3818">
        <v>2018</v>
      </c>
      <c r="D3818" t="s">
        <v>309</v>
      </c>
      <c r="E3818">
        <v>97000</v>
      </c>
      <c r="F3818">
        <v>500</v>
      </c>
      <c r="G3818">
        <v>2500</v>
      </c>
      <c r="H3818">
        <v>97</v>
      </c>
      <c r="I3818">
        <f t="shared" si="236"/>
        <v>0.5</v>
      </c>
      <c r="J3818">
        <f t="shared" si="237"/>
        <v>2.5</v>
      </c>
      <c r="K3818" t="s">
        <v>563</v>
      </c>
      <c r="L3818" t="s">
        <v>563</v>
      </c>
      <c r="M3818" t="s">
        <v>563</v>
      </c>
      <c r="N3818">
        <v>0</v>
      </c>
      <c r="O3818">
        <v>1</v>
      </c>
      <c r="P3818" t="s">
        <v>1</v>
      </c>
      <c r="Q3818" t="s">
        <v>1</v>
      </c>
      <c r="R3818">
        <v>1</v>
      </c>
      <c r="S3818" t="s">
        <v>564</v>
      </c>
      <c r="T3818">
        <v>1</v>
      </c>
      <c r="U3818">
        <v>0</v>
      </c>
      <c r="V3818" t="s">
        <v>1</v>
      </c>
      <c r="W3818" t="s">
        <v>1</v>
      </c>
      <c r="X3818">
        <v>0</v>
      </c>
      <c r="Y3818" t="s">
        <v>1</v>
      </c>
    </row>
    <row r="3819" spans="1:25">
      <c r="A3819" t="s">
        <v>62</v>
      </c>
      <c r="B3819" t="s">
        <v>75</v>
      </c>
      <c r="C3819">
        <v>2018</v>
      </c>
      <c r="D3819" t="s">
        <v>310</v>
      </c>
      <c r="E3819">
        <v>97000</v>
      </c>
      <c r="F3819">
        <v>3500</v>
      </c>
      <c r="G3819" s="13">
        <f t="shared" ref="G3819:G3827" si="238">0.0083*E3819^(0.9482)</f>
        <v>444.15550658472677</v>
      </c>
      <c r="H3819">
        <v>97</v>
      </c>
      <c r="I3819">
        <f t="shared" si="236"/>
        <v>3.5</v>
      </c>
      <c r="J3819">
        <f t="shared" si="237"/>
        <v>0.44415550658472674</v>
      </c>
      <c r="K3819" t="s">
        <v>563</v>
      </c>
      <c r="L3819" t="s">
        <v>563</v>
      </c>
      <c r="M3819" t="s">
        <v>563</v>
      </c>
      <c r="N3819">
        <v>0</v>
      </c>
      <c r="O3819">
        <v>1</v>
      </c>
      <c r="P3819" t="s">
        <v>1</v>
      </c>
      <c r="Q3819" t="s">
        <v>1</v>
      </c>
      <c r="R3819">
        <v>1</v>
      </c>
      <c r="S3819" t="s">
        <v>564</v>
      </c>
      <c r="T3819">
        <v>0</v>
      </c>
      <c r="U3819">
        <v>0</v>
      </c>
      <c r="V3819" t="s">
        <v>1</v>
      </c>
      <c r="W3819" t="s">
        <v>1</v>
      </c>
      <c r="X3819">
        <v>1</v>
      </c>
      <c r="Y3819" t="s">
        <v>565</v>
      </c>
    </row>
    <row r="3820" spans="1:25">
      <c r="A3820" t="s">
        <v>62</v>
      </c>
      <c r="B3820" t="s">
        <v>75</v>
      </c>
      <c r="C3820">
        <v>2018</v>
      </c>
      <c r="D3820" t="s">
        <v>311</v>
      </c>
      <c r="E3820">
        <v>97000</v>
      </c>
      <c r="F3820">
        <v>3500</v>
      </c>
      <c r="G3820" s="13">
        <f t="shared" si="238"/>
        <v>444.15550658472677</v>
      </c>
      <c r="H3820">
        <v>97</v>
      </c>
      <c r="I3820">
        <f t="shared" si="236"/>
        <v>3.5</v>
      </c>
      <c r="J3820">
        <f t="shared" si="237"/>
        <v>0.44415550658472674</v>
      </c>
      <c r="K3820" t="s">
        <v>563</v>
      </c>
      <c r="L3820" t="s">
        <v>563</v>
      </c>
      <c r="M3820" t="s">
        <v>563</v>
      </c>
      <c r="N3820">
        <v>0</v>
      </c>
      <c r="O3820">
        <v>1</v>
      </c>
      <c r="P3820" t="s">
        <v>1</v>
      </c>
      <c r="Q3820" t="s">
        <v>1</v>
      </c>
      <c r="R3820">
        <v>1</v>
      </c>
      <c r="S3820" t="s">
        <v>564</v>
      </c>
      <c r="T3820">
        <v>0</v>
      </c>
      <c r="U3820">
        <v>0</v>
      </c>
      <c r="V3820" t="s">
        <v>1</v>
      </c>
      <c r="W3820" t="s">
        <v>1</v>
      </c>
      <c r="X3820">
        <v>1</v>
      </c>
      <c r="Y3820" t="s">
        <v>565</v>
      </c>
    </row>
    <row r="3821" spans="1:25">
      <c r="A3821" t="s">
        <v>62</v>
      </c>
      <c r="B3821" t="s">
        <v>75</v>
      </c>
      <c r="C3821">
        <v>2018</v>
      </c>
      <c r="D3821" t="s">
        <v>312</v>
      </c>
      <c r="E3821">
        <v>97000</v>
      </c>
      <c r="F3821">
        <v>3099.99999999999</v>
      </c>
      <c r="G3821" s="13">
        <f t="shared" si="238"/>
        <v>444.15550658472677</v>
      </c>
      <c r="H3821">
        <v>97</v>
      </c>
      <c r="I3821">
        <f t="shared" si="236"/>
        <v>3.0999999999999899</v>
      </c>
      <c r="J3821">
        <f t="shared" si="237"/>
        <v>0.44415550658472674</v>
      </c>
      <c r="K3821" t="s">
        <v>563</v>
      </c>
      <c r="L3821" t="s">
        <v>563</v>
      </c>
      <c r="M3821" t="s">
        <v>563</v>
      </c>
      <c r="N3821">
        <v>0</v>
      </c>
      <c r="O3821">
        <v>1</v>
      </c>
      <c r="P3821" t="s">
        <v>1</v>
      </c>
      <c r="Q3821" t="s">
        <v>1</v>
      </c>
      <c r="R3821">
        <v>1</v>
      </c>
      <c r="S3821" t="s">
        <v>564</v>
      </c>
      <c r="T3821">
        <v>0</v>
      </c>
      <c r="U3821">
        <v>0</v>
      </c>
      <c r="V3821" t="s">
        <v>1</v>
      </c>
      <c r="W3821" t="s">
        <v>1</v>
      </c>
      <c r="X3821">
        <v>1</v>
      </c>
      <c r="Y3821" t="s">
        <v>565</v>
      </c>
    </row>
    <row r="3822" spans="1:25">
      <c r="A3822" t="s">
        <v>62</v>
      </c>
      <c r="B3822" t="s">
        <v>75</v>
      </c>
      <c r="C3822">
        <v>2018</v>
      </c>
      <c r="D3822" t="s">
        <v>313</v>
      </c>
      <c r="E3822">
        <v>97000</v>
      </c>
      <c r="F3822">
        <v>3099.99999999999</v>
      </c>
      <c r="G3822" s="13">
        <f t="shared" si="238"/>
        <v>444.15550658472677</v>
      </c>
      <c r="H3822">
        <v>97</v>
      </c>
      <c r="I3822">
        <f t="shared" si="236"/>
        <v>3.0999999999999899</v>
      </c>
      <c r="J3822">
        <f t="shared" si="237"/>
        <v>0.44415550658472674</v>
      </c>
      <c r="K3822" t="s">
        <v>563</v>
      </c>
      <c r="L3822" t="s">
        <v>563</v>
      </c>
      <c r="M3822" t="s">
        <v>563</v>
      </c>
      <c r="N3822">
        <v>0</v>
      </c>
      <c r="O3822">
        <v>1</v>
      </c>
      <c r="P3822" t="s">
        <v>1</v>
      </c>
      <c r="Q3822" t="s">
        <v>1</v>
      </c>
      <c r="R3822">
        <v>1</v>
      </c>
      <c r="S3822" t="s">
        <v>564</v>
      </c>
      <c r="T3822">
        <v>0</v>
      </c>
      <c r="U3822">
        <v>0</v>
      </c>
      <c r="V3822" t="s">
        <v>1</v>
      </c>
      <c r="W3822" t="s">
        <v>1</v>
      </c>
      <c r="X3822">
        <v>1</v>
      </c>
      <c r="Y3822" t="s">
        <v>565</v>
      </c>
    </row>
    <row r="3823" spans="1:25">
      <c r="A3823" t="s">
        <v>62</v>
      </c>
      <c r="B3823" t="s">
        <v>75</v>
      </c>
      <c r="C3823">
        <v>2018</v>
      </c>
      <c r="D3823" t="s">
        <v>314</v>
      </c>
      <c r="E3823">
        <v>97000</v>
      </c>
      <c r="F3823">
        <v>3099.99999999999</v>
      </c>
      <c r="G3823" s="13">
        <f t="shared" si="238"/>
        <v>444.15550658472677</v>
      </c>
      <c r="H3823">
        <v>97</v>
      </c>
      <c r="I3823">
        <f t="shared" si="236"/>
        <v>3.0999999999999899</v>
      </c>
      <c r="J3823">
        <f t="shared" si="237"/>
        <v>0.44415550658472674</v>
      </c>
      <c r="K3823" t="s">
        <v>563</v>
      </c>
      <c r="L3823" t="s">
        <v>563</v>
      </c>
      <c r="M3823" t="s">
        <v>563</v>
      </c>
      <c r="N3823">
        <v>0</v>
      </c>
      <c r="O3823">
        <v>1</v>
      </c>
      <c r="P3823" t="s">
        <v>1</v>
      </c>
      <c r="Q3823" t="s">
        <v>1</v>
      </c>
      <c r="R3823">
        <v>1</v>
      </c>
      <c r="S3823" t="s">
        <v>564</v>
      </c>
      <c r="T3823">
        <v>0</v>
      </c>
      <c r="U3823">
        <v>0</v>
      </c>
      <c r="V3823" t="s">
        <v>1</v>
      </c>
      <c r="W3823" t="s">
        <v>1</v>
      </c>
      <c r="X3823">
        <v>1</v>
      </c>
      <c r="Y3823" t="s">
        <v>565</v>
      </c>
    </row>
    <row r="3824" spans="1:25">
      <c r="A3824" t="s">
        <v>62</v>
      </c>
      <c r="B3824" t="s">
        <v>75</v>
      </c>
      <c r="C3824">
        <v>2018</v>
      </c>
      <c r="D3824" t="s">
        <v>315</v>
      </c>
      <c r="E3824">
        <v>97000</v>
      </c>
      <c r="F3824">
        <v>3099.99999999999</v>
      </c>
      <c r="G3824" s="13">
        <f t="shared" si="238"/>
        <v>444.15550658472677</v>
      </c>
      <c r="H3824">
        <v>97</v>
      </c>
      <c r="I3824">
        <f t="shared" si="236"/>
        <v>3.0999999999999899</v>
      </c>
      <c r="J3824">
        <f t="shared" si="237"/>
        <v>0.44415550658472674</v>
      </c>
      <c r="K3824" t="s">
        <v>563</v>
      </c>
      <c r="L3824" t="s">
        <v>563</v>
      </c>
      <c r="M3824" t="s">
        <v>563</v>
      </c>
      <c r="N3824">
        <v>0</v>
      </c>
      <c r="O3824">
        <v>1</v>
      </c>
      <c r="P3824" t="s">
        <v>1</v>
      </c>
      <c r="Q3824" t="s">
        <v>1</v>
      </c>
      <c r="R3824">
        <v>1</v>
      </c>
      <c r="S3824" t="s">
        <v>564</v>
      </c>
      <c r="T3824">
        <v>0</v>
      </c>
      <c r="U3824">
        <v>0</v>
      </c>
      <c r="V3824" t="s">
        <v>1</v>
      </c>
      <c r="W3824" t="s">
        <v>1</v>
      </c>
      <c r="X3824">
        <v>1</v>
      </c>
      <c r="Y3824" t="s">
        <v>565</v>
      </c>
    </row>
    <row r="3825" spans="1:25">
      <c r="A3825" t="s">
        <v>62</v>
      </c>
      <c r="B3825" t="s">
        <v>75</v>
      </c>
      <c r="C3825">
        <v>2018</v>
      </c>
      <c r="D3825" t="s">
        <v>316</v>
      </c>
      <c r="E3825">
        <v>97000</v>
      </c>
      <c r="F3825">
        <v>3099.99999999999</v>
      </c>
      <c r="G3825" s="13">
        <f t="shared" si="238"/>
        <v>444.15550658472677</v>
      </c>
      <c r="H3825">
        <v>97</v>
      </c>
      <c r="I3825">
        <f t="shared" si="236"/>
        <v>3.0999999999999899</v>
      </c>
      <c r="J3825">
        <f t="shared" si="237"/>
        <v>0.44415550658472674</v>
      </c>
      <c r="K3825" t="s">
        <v>563</v>
      </c>
      <c r="L3825" t="s">
        <v>563</v>
      </c>
      <c r="M3825" t="s">
        <v>563</v>
      </c>
      <c r="N3825">
        <v>0</v>
      </c>
      <c r="O3825">
        <v>1</v>
      </c>
      <c r="P3825" t="s">
        <v>1</v>
      </c>
      <c r="Q3825" t="s">
        <v>1</v>
      </c>
      <c r="R3825">
        <v>1</v>
      </c>
      <c r="S3825" t="s">
        <v>564</v>
      </c>
      <c r="T3825">
        <v>0</v>
      </c>
      <c r="U3825">
        <v>0</v>
      </c>
      <c r="V3825" t="s">
        <v>1</v>
      </c>
      <c r="W3825" t="s">
        <v>1</v>
      </c>
      <c r="X3825">
        <v>1</v>
      </c>
      <c r="Y3825" t="s">
        <v>565</v>
      </c>
    </row>
    <row r="3826" spans="1:25">
      <c r="A3826" t="s">
        <v>62</v>
      </c>
      <c r="B3826" t="s">
        <v>75</v>
      </c>
      <c r="C3826">
        <v>2018</v>
      </c>
      <c r="D3826" t="s">
        <v>317</v>
      </c>
      <c r="E3826">
        <v>97000</v>
      </c>
      <c r="F3826">
        <v>3099.99999999999</v>
      </c>
      <c r="G3826" s="13">
        <f t="shared" si="238"/>
        <v>444.15550658472677</v>
      </c>
      <c r="H3826">
        <v>97</v>
      </c>
      <c r="I3826">
        <f t="shared" si="236"/>
        <v>3.0999999999999899</v>
      </c>
      <c r="J3826">
        <f t="shared" si="237"/>
        <v>0.44415550658472674</v>
      </c>
      <c r="K3826" t="s">
        <v>563</v>
      </c>
      <c r="L3826" t="s">
        <v>563</v>
      </c>
      <c r="M3826" t="s">
        <v>563</v>
      </c>
      <c r="N3826">
        <v>0</v>
      </c>
      <c r="O3826">
        <v>1</v>
      </c>
      <c r="P3826" t="s">
        <v>1</v>
      </c>
      <c r="Q3826" t="s">
        <v>1</v>
      </c>
      <c r="R3826">
        <v>1</v>
      </c>
      <c r="S3826" t="s">
        <v>564</v>
      </c>
      <c r="T3826">
        <v>0</v>
      </c>
      <c r="U3826">
        <v>0</v>
      </c>
      <c r="V3826" t="s">
        <v>1</v>
      </c>
      <c r="W3826" t="s">
        <v>1</v>
      </c>
      <c r="X3826">
        <v>1</v>
      </c>
      <c r="Y3826" t="s">
        <v>565</v>
      </c>
    </row>
    <row r="3827" spans="1:25">
      <c r="A3827" t="s">
        <v>62</v>
      </c>
      <c r="B3827" t="s">
        <v>75</v>
      </c>
      <c r="C3827">
        <v>2018</v>
      </c>
      <c r="D3827" t="s">
        <v>318</v>
      </c>
      <c r="E3827">
        <v>97000</v>
      </c>
      <c r="F3827">
        <v>3099.99999999999</v>
      </c>
      <c r="G3827" s="13">
        <f t="shared" si="238"/>
        <v>444.15550658472677</v>
      </c>
      <c r="H3827">
        <v>97</v>
      </c>
      <c r="I3827">
        <f t="shared" si="236"/>
        <v>3.0999999999999899</v>
      </c>
      <c r="J3827">
        <f t="shared" si="237"/>
        <v>0.44415550658472674</v>
      </c>
      <c r="K3827" t="s">
        <v>563</v>
      </c>
      <c r="L3827" t="s">
        <v>563</v>
      </c>
      <c r="M3827" t="s">
        <v>563</v>
      </c>
      <c r="N3827">
        <v>0</v>
      </c>
      <c r="O3827">
        <v>1</v>
      </c>
      <c r="P3827" t="s">
        <v>1</v>
      </c>
      <c r="Q3827" t="s">
        <v>1</v>
      </c>
      <c r="R3827">
        <v>1</v>
      </c>
      <c r="S3827" t="s">
        <v>564</v>
      </c>
      <c r="T3827">
        <v>0</v>
      </c>
      <c r="U3827">
        <v>0</v>
      </c>
      <c r="V3827" t="s">
        <v>1</v>
      </c>
      <c r="W3827" t="s">
        <v>1</v>
      </c>
      <c r="X3827">
        <v>1</v>
      </c>
      <c r="Y3827" t="s">
        <v>565</v>
      </c>
    </row>
    <row r="3828" spans="1:25">
      <c r="A3828" t="s">
        <v>62</v>
      </c>
      <c r="B3828" t="s">
        <v>75</v>
      </c>
      <c r="C3828">
        <v>2018</v>
      </c>
      <c r="D3828" t="s">
        <v>319</v>
      </c>
      <c r="E3828">
        <v>97000</v>
      </c>
      <c r="F3828">
        <v>3099.99999999999</v>
      </c>
      <c r="G3828">
        <v>3000</v>
      </c>
      <c r="H3828">
        <v>97</v>
      </c>
      <c r="I3828">
        <f t="shared" si="236"/>
        <v>3.0999999999999899</v>
      </c>
      <c r="J3828">
        <f t="shared" si="237"/>
        <v>3</v>
      </c>
      <c r="K3828" t="s">
        <v>563</v>
      </c>
      <c r="L3828" t="s">
        <v>563</v>
      </c>
      <c r="M3828" t="s">
        <v>563</v>
      </c>
      <c r="N3828">
        <v>0</v>
      </c>
      <c r="O3828">
        <v>1</v>
      </c>
      <c r="P3828" t="s">
        <v>1</v>
      </c>
      <c r="Q3828" t="s">
        <v>1</v>
      </c>
      <c r="R3828">
        <v>1</v>
      </c>
      <c r="S3828" t="s">
        <v>564</v>
      </c>
      <c r="T3828">
        <v>1</v>
      </c>
      <c r="U3828">
        <v>0</v>
      </c>
      <c r="V3828" t="s">
        <v>1</v>
      </c>
      <c r="W3828" t="s">
        <v>1</v>
      </c>
      <c r="X3828">
        <v>0</v>
      </c>
      <c r="Y3828" t="s">
        <v>1</v>
      </c>
    </row>
    <row r="3829" spans="1:25">
      <c r="A3829" t="s">
        <v>62</v>
      </c>
      <c r="B3829" t="s">
        <v>75</v>
      </c>
      <c r="C3829">
        <v>2018</v>
      </c>
      <c r="D3829" t="s">
        <v>320</v>
      </c>
      <c r="E3829">
        <v>99000</v>
      </c>
      <c r="F3829">
        <v>1000</v>
      </c>
      <c r="G3829">
        <v>1000</v>
      </c>
      <c r="H3829">
        <v>99</v>
      </c>
      <c r="I3829">
        <f t="shared" si="236"/>
        <v>1</v>
      </c>
      <c r="J3829">
        <f t="shared" si="237"/>
        <v>1</v>
      </c>
      <c r="K3829" t="s">
        <v>563</v>
      </c>
      <c r="L3829" t="s">
        <v>563</v>
      </c>
      <c r="M3829" t="s">
        <v>563</v>
      </c>
      <c r="N3829">
        <v>0</v>
      </c>
      <c r="O3829">
        <v>1</v>
      </c>
      <c r="P3829" t="s">
        <v>1</v>
      </c>
      <c r="Q3829" t="s">
        <v>1</v>
      </c>
      <c r="R3829">
        <v>1</v>
      </c>
      <c r="S3829" t="s">
        <v>564</v>
      </c>
      <c r="T3829">
        <v>1</v>
      </c>
      <c r="U3829">
        <v>0</v>
      </c>
      <c r="V3829" t="s">
        <v>1</v>
      </c>
      <c r="W3829" t="s">
        <v>1</v>
      </c>
      <c r="X3829">
        <v>0</v>
      </c>
      <c r="Y3829" t="s">
        <v>1</v>
      </c>
    </row>
    <row r="3830" spans="1:25">
      <c r="A3830" t="s">
        <v>62</v>
      </c>
      <c r="B3830" t="s">
        <v>75</v>
      </c>
      <c r="C3830">
        <v>2018</v>
      </c>
      <c r="D3830" t="s">
        <v>321</v>
      </c>
      <c r="E3830">
        <v>102000</v>
      </c>
      <c r="F3830">
        <v>1500</v>
      </c>
      <c r="G3830">
        <v>3000</v>
      </c>
      <c r="H3830">
        <v>102</v>
      </c>
      <c r="I3830">
        <f t="shared" si="236"/>
        <v>1.5</v>
      </c>
      <c r="J3830">
        <f t="shared" si="237"/>
        <v>3</v>
      </c>
      <c r="K3830" t="s">
        <v>563</v>
      </c>
      <c r="L3830" t="s">
        <v>563</v>
      </c>
      <c r="M3830" t="s">
        <v>563</v>
      </c>
      <c r="N3830">
        <v>0</v>
      </c>
      <c r="O3830">
        <v>1</v>
      </c>
      <c r="P3830" t="s">
        <v>1</v>
      </c>
      <c r="Q3830" t="s">
        <v>1</v>
      </c>
      <c r="R3830">
        <v>1</v>
      </c>
      <c r="S3830" t="s">
        <v>564</v>
      </c>
      <c r="T3830">
        <v>1</v>
      </c>
      <c r="U3830">
        <v>0</v>
      </c>
      <c r="V3830" t="s">
        <v>1</v>
      </c>
      <c r="W3830" t="s">
        <v>1</v>
      </c>
      <c r="X3830">
        <v>0</v>
      </c>
      <c r="Y3830" t="s">
        <v>1</v>
      </c>
    </row>
    <row r="3831" spans="1:25">
      <c r="A3831" t="s">
        <v>62</v>
      </c>
      <c r="B3831" t="s">
        <v>75</v>
      </c>
      <c r="C3831">
        <v>2018</v>
      </c>
      <c r="D3831" t="s">
        <v>322</v>
      </c>
      <c r="E3831">
        <v>102000</v>
      </c>
      <c r="F3831">
        <v>1500</v>
      </c>
      <c r="G3831">
        <v>3000</v>
      </c>
      <c r="H3831">
        <v>102</v>
      </c>
      <c r="I3831">
        <f t="shared" si="236"/>
        <v>1.5</v>
      </c>
      <c r="J3831">
        <f t="shared" si="237"/>
        <v>3</v>
      </c>
      <c r="K3831" t="s">
        <v>563</v>
      </c>
      <c r="L3831" t="s">
        <v>563</v>
      </c>
      <c r="M3831" t="s">
        <v>563</v>
      </c>
      <c r="N3831">
        <v>0</v>
      </c>
      <c r="O3831">
        <v>1</v>
      </c>
      <c r="P3831" t="s">
        <v>1</v>
      </c>
      <c r="Q3831" t="s">
        <v>1</v>
      </c>
      <c r="R3831">
        <v>1</v>
      </c>
      <c r="S3831" t="s">
        <v>564</v>
      </c>
      <c r="T3831">
        <v>1</v>
      </c>
      <c r="U3831">
        <v>0</v>
      </c>
      <c r="V3831" t="s">
        <v>1</v>
      </c>
      <c r="W3831" t="s">
        <v>1</v>
      </c>
      <c r="X3831">
        <v>0</v>
      </c>
      <c r="Y3831" t="s">
        <v>1</v>
      </c>
    </row>
    <row r="3832" spans="1:25">
      <c r="A3832" t="s">
        <v>62</v>
      </c>
      <c r="B3832" t="s">
        <v>75</v>
      </c>
      <c r="C3832">
        <v>2018</v>
      </c>
      <c r="D3832" t="s">
        <v>323</v>
      </c>
      <c r="E3832">
        <v>111000</v>
      </c>
      <c r="F3832">
        <v>1000</v>
      </c>
      <c r="G3832">
        <v>2000</v>
      </c>
      <c r="H3832">
        <v>111</v>
      </c>
      <c r="I3832">
        <f t="shared" si="236"/>
        <v>1</v>
      </c>
      <c r="J3832">
        <f t="shared" si="237"/>
        <v>2</v>
      </c>
      <c r="K3832" t="s">
        <v>563</v>
      </c>
      <c r="L3832" t="s">
        <v>563</v>
      </c>
      <c r="M3832" t="s">
        <v>563</v>
      </c>
      <c r="N3832">
        <v>0</v>
      </c>
      <c r="O3832">
        <v>1</v>
      </c>
      <c r="P3832" t="s">
        <v>1</v>
      </c>
      <c r="Q3832" t="s">
        <v>1</v>
      </c>
      <c r="R3832">
        <v>1</v>
      </c>
      <c r="S3832" t="s">
        <v>564</v>
      </c>
      <c r="T3832">
        <v>1</v>
      </c>
      <c r="U3832">
        <v>0</v>
      </c>
      <c r="V3832" t="s">
        <v>1</v>
      </c>
      <c r="W3832" t="s">
        <v>1</v>
      </c>
      <c r="X3832">
        <v>0</v>
      </c>
      <c r="Y3832" t="s">
        <v>1</v>
      </c>
    </row>
    <row r="3833" spans="1:25">
      <c r="A3833" t="s">
        <v>62</v>
      </c>
      <c r="B3833" t="s">
        <v>75</v>
      </c>
      <c r="C3833">
        <v>2018</v>
      </c>
      <c r="D3833" t="s">
        <v>324</v>
      </c>
      <c r="E3833">
        <v>115000</v>
      </c>
      <c r="F3833">
        <v>1200</v>
      </c>
      <c r="G3833" s="13">
        <f t="shared" ref="G3833:G3834" si="239">0.0083*E3833^(0.9482)</f>
        <v>521.95346451256228</v>
      </c>
      <c r="H3833">
        <v>115</v>
      </c>
      <c r="I3833">
        <f t="shared" si="236"/>
        <v>1.2</v>
      </c>
      <c r="J3833">
        <f t="shared" si="237"/>
        <v>0.5219534645125623</v>
      </c>
      <c r="K3833" t="s">
        <v>563</v>
      </c>
      <c r="L3833" t="s">
        <v>563</v>
      </c>
      <c r="M3833" t="s">
        <v>563</v>
      </c>
      <c r="N3833">
        <v>0</v>
      </c>
      <c r="O3833">
        <v>1</v>
      </c>
      <c r="P3833" t="s">
        <v>1</v>
      </c>
      <c r="Q3833" t="s">
        <v>1</v>
      </c>
      <c r="R3833">
        <v>1</v>
      </c>
      <c r="S3833" t="s">
        <v>564</v>
      </c>
      <c r="T3833">
        <v>0</v>
      </c>
      <c r="U3833">
        <v>0</v>
      </c>
      <c r="V3833" t="s">
        <v>1</v>
      </c>
      <c r="W3833" t="s">
        <v>1</v>
      </c>
      <c r="X3833">
        <v>1</v>
      </c>
      <c r="Y3833" t="s">
        <v>565</v>
      </c>
    </row>
    <row r="3834" spans="1:25">
      <c r="A3834" t="s">
        <v>62</v>
      </c>
      <c r="B3834" t="s">
        <v>75</v>
      </c>
      <c r="C3834">
        <v>2018</v>
      </c>
      <c r="D3834" t="s">
        <v>325</v>
      </c>
      <c r="E3834">
        <v>115000</v>
      </c>
      <c r="F3834">
        <v>2000</v>
      </c>
      <c r="G3834" s="13">
        <f t="shared" si="239"/>
        <v>521.95346451256228</v>
      </c>
      <c r="H3834">
        <v>115</v>
      </c>
      <c r="I3834">
        <f t="shared" si="236"/>
        <v>2</v>
      </c>
      <c r="J3834">
        <f t="shared" si="237"/>
        <v>0.5219534645125623</v>
      </c>
      <c r="K3834" t="s">
        <v>563</v>
      </c>
      <c r="L3834" t="s">
        <v>563</v>
      </c>
      <c r="M3834" t="s">
        <v>563</v>
      </c>
      <c r="N3834">
        <v>0</v>
      </c>
      <c r="O3834">
        <v>1</v>
      </c>
      <c r="P3834" t="s">
        <v>1</v>
      </c>
      <c r="Q3834" t="s">
        <v>1</v>
      </c>
      <c r="R3834">
        <v>1</v>
      </c>
      <c r="S3834" t="s">
        <v>564</v>
      </c>
      <c r="T3834">
        <v>0</v>
      </c>
      <c r="U3834">
        <v>0</v>
      </c>
      <c r="V3834" t="s">
        <v>1</v>
      </c>
      <c r="W3834" t="s">
        <v>1</v>
      </c>
      <c r="X3834">
        <v>1</v>
      </c>
      <c r="Y3834" t="s">
        <v>565</v>
      </c>
    </row>
    <row r="3835" spans="1:25">
      <c r="A3835" t="s">
        <v>62</v>
      </c>
      <c r="B3835" t="s">
        <v>75</v>
      </c>
      <c r="C3835">
        <v>2018</v>
      </c>
      <c r="D3835" t="s">
        <v>326</v>
      </c>
      <c r="E3835">
        <v>116000</v>
      </c>
      <c r="F3835">
        <v>3000</v>
      </c>
      <c r="G3835">
        <v>1000</v>
      </c>
      <c r="H3835">
        <v>116</v>
      </c>
      <c r="I3835">
        <f t="shared" si="236"/>
        <v>3</v>
      </c>
      <c r="J3835">
        <f t="shared" si="237"/>
        <v>1</v>
      </c>
      <c r="K3835" t="s">
        <v>563</v>
      </c>
      <c r="L3835" t="s">
        <v>563</v>
      </c>
      <c r="M3835" t="s">
        <v>563</v>
      </c>
      <c r="N3835">
        <v>0</v>
      </c>
      <c r="O3835">
        <v>1</v>
      </c>
      <c r="P3835" t="s">
        <v>1</v>
      </c>
      <c r="Q3835" t="s">
        <v>1</v>
      </c>
      <c r="R3835">
        <v>1</v>
      </c>
      <c r="S3835" t="s">
        <v>564</v>
      </c>
      <c r="T3835">
        <v>1</v>
      </c>
      <c r="U3835">
        <v>0</v>
      </c>
      <c r="V3835" t="s">
        <v>1</v>
      </c>
      <c r="W3835" t="s">
        <v>1</v>
      </c>
      <c r="X3835">
        <v>0</v>
      </c>
      <c r="Y3835" t="s">
        <v>1</v>
      </c>
    </row>
    <row r="3836" spans="1:25">
      <c r="A3836" t="s">
        <v>62</v>
      </c>
      <c r="B3836" t="s">
        <v>75</v>
      </c>
      <c r="C3836">
        <v>2018</v>
      </c>
      <c r="D3836" t="s">
        <v>327</v>
      </c>
      <c r="E3836">
        <v>116000</v>
      </c>
      <c r="F3836">
        <v>2000</v>
      </c>
      <c r="G3836" s="13">
        <f t="shared" ref="G3836" si="240">0.0083*E3836^(0.9482)</f>
        <v>526.25611798742966</v>
      </c>
      <c r="H3836">
        <v>116</v>
      </c>
      <c r="I3836">
        <f t="shared" si="236"/>
        <v>2</v>
      </c>
      <c r="J3836">
        <f t="shared" si="237"/>
        <v>0.52625611798742966</v>
      </c>
      <c r="K3836" t="s">
        <v>563</v>
      </c>
      <c r="L3836" t="s">
        <v>563</v>
      </c>
      <c r="M3836" t="s">
        <v>563</v>
      </c>
      <c r="N3836">
        <v>0</v>
      </c>
      <c r="O3836">
        <v>1</v>
      </c>
      <c r="P3836" t="s">
        <v>1</v>
      </c>
      <c r="Q3836" t="s">
        <v>1</v>
      </c>
      <c r="R3836">
        <v>1</v>
      </c>
      <c r="S3836" t="s">
        <v>564</v>
      </c>
      <c r="T3836">
        <v>0</v>
      </c>
      <c r="U3836">
        <v>0</v>
      </c>
      <c r="V3836" t="s">
        <v>1</v>
      </c>
      <c r="W3836" t="s">
        <v>1</v>
      </c>
      <c r="X3836">
        <v>1</v>
      </c>
      <c r="Y3836" t="s">
        <v>565</v>
      </c>
    </row>
    <row r="3837" spans="1:25">
      <c r="A3837" t="s">
        <v>62</v>
      </c>
      <c r="B3837" t="s">
        <v>75</v>
      </c>
      <c r="C3837">
        <v>2018</v>
      </c>
      <c r="D3837" t="s">
        <v>328</v>
      </c>
      <c r="E3837">
        <v>116000</v>
      </c>
      <c r="F3837">
        <v>1000</v>
      </c>
      <c r="G3837">
        <v>1000</v>
      </c>
      <c r="H3837">
        <v>116</v>
      </c>
      <c r="I3837">
        <f t="shared" si="236"/>
        <v>1</v>
      </c>
      <c r="J3837">
        <f t="shared" si="237"/>
        <v>1</v>
      </c>
      <c r="K3837" t="s">
        <v>563</v>
      </c>
      <c r="L3837" t="s">
        <v>563</v>
      </c>
      <c r="M3837" t="s">
        <v>563</v>
      </c>
      <c r="N3837">
        <v>0</v>
      </c>
      <c r="O3837">
        <v>1</v>
      </c>
      <c r="P3837" t="s">
        <v>1</v>
      </c>
      <c r="Q3837" t="s">
        <v>1</v>
      </c>
      <c r="R3837">
        <v>1</v>
      </c>
      <c r="S3837" t="s">
        <v>564</v>
      </c>
      <c r="T3837">
        <v>1</v>
      </c>
      <c r="U3837">
        <v>0</v>
      </c>
      <c r="V3837" t="s">
        <v>1</v>
      </c>
      <c r="W3837" t="s">
        <v>1</v>
      </c>
      <c r="X3837">
        <v>0</v>
      </c>
      <c r="Y3837" t="s">
        <v>1</v>
      </c>
    </row>
    <row r="3838" spans="1:25">
      <c r="A3838" t="s">
        <v>62</v>
      </c>
      <c r="B3838" t="s">
        <v>75</v>
      </c>
      <c r="C3838">
        <v>2018</v>
      </c>
      <c r="D3838" t="s">
        <v>329</v>
      </c>
      <c r="E3838">
        <v>117000</v>
      </c>
      <c r="F3838">
        <v>1000</v>
      </c>
      <c r="G3838" s="13">
        <f t="shared" ref="G3838" si="241">0.0083*E3838^(0.9482)</f>
        <v>530.55685050949342</v>
      </c>
      <c r="H3838">
        <v>117</v>
      </c>
      <c r="I3838">
        <f t="shared" si="236"/>
        <v>1</v>
      </c>
      <c r="J3838">
        <f t="shared" si="237"/>
        <v>0.53055685050949342</v>
      </c>
      <c r="K3838" t="s">
        <v>563</v>
      </c>
      <c r="L3838" t="s">
        <v>563</v>
      </c>
      <c r="M3838" t="s">
        <v>563</v>
      </c>
      <c r="N3838">
        <v>0</v>
      </c>
      <c r="O3838">
        <v>1</v>
      </c>
      <c r="P3838" t="s">
        <v>1</v>
      </c>
      <c r="Q3838" t="s">
        <v>1</v>
      </c>
      <c r="R3838">
        <v>1</v>
      </c>
      <c r="S3838" t="s">
        <v>564</v>
      </c>
      <c r="T3838">
        <v>0</v>
      </c>
      <c r="U3838">
        <v>0</v>
      </c>
      <c r="V3838" t="s">
        <v>1</v>
      </c>
      <c r="W3838" t="s">
        <v>1</v>
      </c>
      <c r="X3838">
        <v>1</v>
      </c>
      <c r="Y3838" t="s">
        <v>565</v>
      </c>
    </row>
    <row r="3839" spans="1:25">
      <c r="A3839" t="s">
        <v>62</v>
      </c>
      <c r="B3839" t="s">
        <v>75</v>
      </c>
      <c r="C3839">
        <v>2018</v>
      </c>
      <c r="D3839" t="s">
        <v>330</v>
      </c>
      <c r="E3839">
        <v>117000</v>
      </c>
      <c r="F3839">
        <v>1000</v>
      </c>
      <c r="G3839">
        <v>1000</v>
      </c>
      <c r="H3839">
        <v>117</v>
      </c>
      <c r="I3839">
        <f t="shared" si="236"/>
        <v>1</v>
      </c>
      <c r="J3839">
        <f t="shared" si="237"/>
        <v>1</v>
      </c>
      <c r="K3839" t="s">
        <v>563</v>
      </c>
      <c r="L3839" t="s">
        <v>563</v>
      </c>
      <c r="M3839" t="s">
        <v>563</v>
      </c>
      <c r="N3839">
        <v>0</v>
      </c>
      <c r="O3839">
        <v>1</v>
      </c>
      <c r="P3839" t="s">
        <v>1</v>
      </c>
      <c r="Q3839" t="s">
        <v>1</v>
      </c>
      <c r="R3839">
        <v>1</v>
      </c>
      <c r="S3839" t="s">
        <v>564</v>
      </c>
      <c r="T3839">
        <v>1</v>
      </c>
      <c r="U3839">
        <v>0</v>
      </c>
      <c r="V3839" t="s">
        <v>1</v>
      </c>
      <c r="W3839" t="s">
        <v>1</v>
      </c>
      <c r="X3839">
        <v>0</v>
      </c>
      <c r="Y3839" t="s">
        <v>1</v>
      </c>
    </row>
    <row r="3840" spans="1:25">
      <c r="A3840" t="s">
        <v>62</v>
      </c>
      <c r="B3840" t="s">
        <v>75</v>
      </c>
      <c r="C3840">
        <v>2018</v>
      </c>
      <c r="D3840" t="s">
        <v>331</v>
      </c>
      <c r="E3840">
        <v>117000</v>
      </c>
      <c r="F3840">
        <v>1000</v>
      </c>
      <c r="G3840">
        <v>1000</v>
      </c>
      <c r="H3840">
        <v>117</v>
      </c>
      <c r="I3840">
        <f t="shared" si="236"/>
        <v>1</v>
      </c>
      <c r="J3840">
        <f t="shared" si="237"/>
        <v>1</v>
      </c>
      <c r="K3840" t="s">
        <v>563</v>
      </c>
      <c r="L3840" t="s">
        <v>563</v>
      </c>
      <c r="M3840" t="s">
        <v>563</v>
      </c>
      <c r="N3840">
        <v>0</v>
      </c>
      <c r="O3840">
        <v>1</v>
      </c>
      <c r="P3840" t="s">
        <v>1</v>
      </c>
      <c r="Q3840" t="s">
        <v>1</v>
      </c>
      <c r="R3840">
        <v>1</v>
      </c>
      <c r="S3840" t="s">
        <v>564</v>
      </c>
      <c r="T3840">
        <v>1</v>
      </c>
      <c r="U3840">
        <v>0</v>
      </c>
      <c r="V3840" t="s">
        <v>1</v>
      </c>
      <c r="W3840" t="s">
        <v>1</v>
      </c>
      <c r="X3840">
        <v>0</v>
      </c>
      <c r="Y3840" t="s">
        <v>1</v>
      </c>
    </row>
    <row r="3841" spans="1:25">
      <c r="A3841" t="s">
        <v>62</v>
      </c>
      <c r="B3841" t="s">
        <v>75</v>
      </c>
      <c r="C3841">
        <v>2018</v>
      </c>
      <c r="D3841" t="s">
        <v>332</v>
      </c>
      <c r="E3841">
        <v>118000</v>
      </c>
      <c r="F3841">
        <v>2000</v>
      </c>
      <c r="G3841" s="13">
        <f t="shared" ref="G3841" si="242">0.0083*E3841^(0.9482)</f>
        <v>534.85567934422807</v>
      </c>
      <c r="H3841">
        <v>118</v>
      </c>
      <c r="I3841">
        <f t="shared" si="236"/>
        <v>2</v>
      </c>
      <c r="J3841">
        <f t="shared" si="237"/>
        <v>0.53485567934422806</v>
      </c>
      <c r="K3841" t="s">
        <v>563</v>
      </c>
      <c r="L3841" t="s">
        <v>563</v>
      </c>
      <c r="M3841" t="s">
        <v>563</v>
      </c>
      <c r="N3841">
        <v>0</v>
      </c>
      <c r="O3841">
        <v>1</v>
      </c>
      <c r="P3841" t="s">
        <v>1</v>
      </c>
      <c r="Q3841" t="s">
        <v>1</v>
      </c>
      <c r="R3841">
        <v>1</v>
      </c>
      <c r="S3841" t="s">
        <v>564</v>
      </c>
      <c r="T3841">
        <v>0</v>
      </c>
      <c r="U3841">
        <v>0</v>
      </c>
      <c r="V3841" t="s">
        <v>1</v>
      </c>
      <c r="W3841" t="s">
        <v>1</v>
      </c>
      <c r="X3841">
        <v>1</v>
      </c>
      <c r="Y3841" t="s">
        <v>565</v>
      </c>
    </row>
    <row r="3842" spans="1:25">
      <c r="A3842" t="s">
        <v>62</v>
      </c>
      <c r="B3842" t="s">
        <v>75</v>
      </c>
      <c r="C3842">
        <v>2018</v>
      </c>
      <c r="D3842" t="s">
        <v>333</v>
      </c>
      <c r="E3842">
        <v>120000</v>
      </c>
      <c r="F3842">
        <v>1000</v>
      </c>
      <c r="G3842">
        <v>1000</v>
      </c>
      <c r="H3842">
        <v>120</v>
      </c>
      <c r="I3842">
        <f t="shared" si="236"/>
        <v>1</v>
      </c>
      <c r="J3842">
        <f t="shared" si="237"/>
        <v>1</v>
      </c>
      <c r="K3842" t="s">
        <v>563</v>
      </c>
      <c r="L3842" t="s">
        <v>563</v>
      </c>
      <c r="M3842" t="s">
        <v>563</v>
      </c>
      <c r="N3842">
        <v>0</v>
      </c>
      <c r="O3842">
        <v>1</v>
      </c>
      <c r="P3842" t="s">
        <v>1</v>
      </c>
      <c r="Q3842" t="s">
        <v>1</v>
      </c>
      <c r="R3842">
        <v>1</v>
      </c>
      <c r="S3842" t="s">
        <v>564</v>
      </c>
      <c r="T3842">
        <v>1</v>
      </c>
      <c r="U3842">
        <v>0</v>
      </c>
      <c r="V3842" t="s">
        <v>1</v>
      </c>
      <c r="W3842" t="s">
        <v>1</v>
      </c>
      <c r="X3842">
        <v>0</v>
      </c>
      <c r="Y3842" t="s">
        <v>1</v>
      </c>
    </row>
    <row r="3843" spans="1:25">
      <c r="A3843" t="s">
        <v>62</v>
      </c>
      <c r="B3843" t="s">
        <v>75</v>
      </c>
      <c r="C3843">
        <v>2018</v>
      </c>
      <c r="D3843" t="s">
        <v>334</v>
      </c>
      <c r="E3843">
        <v>122000</v>
      </c>
      <c r="F3843">
        <v>4000</v>
      </c>
      <c r="G3843">
        <v>4000</v>
      </c>
      <c r="H3843">
        <v>122</v>
      </c>
      <c r="I3843">
        <f t="shared" si="236"/>
        <v>4</v>
      </c>
      <c r="J3843">
        <f t="shared" si="237"/>
        <v>4</v>
      </c>
      <c r="K3843" t="s">
        <v>563</v>
      </c>
      <c r="L3843" t="s">
        <v>563</v>
      </c>
      <c r="M3843" t="s">
        <v>563</v>
      </c>
      <c r="N3843">
        <v>0</v>
      </c>
      <c r="O3843">
        <v>1</v>
      </c>
      <c r="P3843" t="s">
        <v>1</v>
      </c>
      <c r="Q3843" t="s">
        <v>1</v>
      </c>
      <c r="R3843">
        <v>1</v>
      </c>
      <c r="S3843" t="s">
        <v>564</v>
      </c>
      <c r="T3843">
        <v>1</v>
      </c>
      <c r="U3843">
        <v>0</v>
      </c>
      <c r="V3843" t="s">
        <v>1</v>
      </c>
      <c r="W3843" t="s">
        <v>1</v>
      </c>
      <c r="X3843">
        <v>0</v>
      </c>
      <c r="Y3843" t="s">
        <v>1</v>
      </c>
    </row>
    <row r="3844" spans="1:25">
      <c r="A3844" t="s">
        <v>62</v>
      </c>
      <c r="B3844" t="s">
        <v>75</v>
      </c>
      <c r="C3844">
        <v>2018</v>
      </c>
      <c r="D3844" t="s">
        <v>335</v>
      </c>
      <c r="E3844">
        <v>122000</v>
      </c>
      <c r="F3844">
        <v>4000</v>
      </c>
      <c r="G3844">
        <v>4000</v>
      </c>
      <c r="H3844">
        <v>122</v>
      </c>
      <c r="I3844">
        <f t="shared" si="236"/>
        <v>4</v>
      </c>
      <c r="J3844">
        <f t="shared" si="237"/>
        <v>4</v>
      </c>
      <c r="K3844" t="s">
        <v>563</v>
      </c>
      <c r="L3844" t="s">
        <v>563</v>
      </c>
      <c r="M3844" t="s">
        <v>563</v>
      </c>
      <c r="N3844">
        <v>0</v>
      </c>
      <c r="O3844">
        <v>1</v>
      </c>
      <c r="P3844" t="s">
        <v>1</v>
      </c>
      <c r="Q3844" t="s">
        <v>1</v>
      </c>
      <c r="R3844">
        <v>1</v>
      </c>
      <c r="S3844" t="s">
        <v>564</v>
      </c>
      <c r="T3844">
        <v>1</v>
      </c>
      <c r="U3844">
        <v>0</v>
      </c>
      <c r="V3844" t="s">
        <v>1</v>
      </c>
      <c r="W3844" t="s">
        <v>1</v>
      </c>
      <c r="X3844">
        <v>0</v>
      </c>
      <c r="Y3844" t="s">
        <v>1</v>
      </c>
    </row>
    <row r="3845" spans="1:25">
      <c r="A3845" t="s">
        <v>62</v>
      </c>
      <c r="B3845" t="s">
        <v>75</v>
      </c>
      <c r="C3845">
        <v>2018</v>
      </c>
      <c r="D3845" t="s">
        <v>336</v>
      </c>
      <c r="E3845">
        <v>122000</v>
      </c>
      <c r="F3845">
        <v>1000</v>
      </c>
      <c r="G3845">
        <v>1000</v>
      </c>
      <c r="H3845">
        <v>122</v>
      </c>
      <c r="I3845">
        <f t="shared" si="236"/>
        <v>1</v>
      </c>
      <c r="J3845">
        <f t="shared" si="237"/>
        <v>1</v>
      </c>
      <c r="K3845" t="s">
        <v>563</v>
      </c>
      <c r="L3845" t="s">
        <v>563</v>
      </c>
      <c r="M3845" t="s">
        <v>563</v>
      </c>
      <c r="N3845">
        <v>0</v>
      </c>
      <c r="O3845">
        <v>1</v>
      </c>
      <c r="P3845" t="s">
        <v>1</v>
      </c>
      <c r="Q3845" t="s">
        <v>1</v>
      </c>
      <c r="R3845">
        <v>1</v>
      </c>
      <c r="S3845" t="s">
        <v>564</v>
      </c>
      <c r="T3845">
        <v>1</v>
      </c>
      <c r="U3845">
        <v>0</v>
      </c>
      <c r="V3845" t="s">
        <v>1</v>
      </c>
      <c r="W3845" t="s">
        <v>1</v>
      </c>
      <c r="X3845">
        <v>0</v>
      </c>
      <c r="Y3845" t="s">
        <v>1</v>
      </c>
    </row>
    <row r="3846" spans="1:25">
      <c r="A3846" t="s">
        <v>62</v>
      </c>
      <c r="B3846" t="s">
        <v>75</v>
      </c>
      <c r="C3846">
        <v>2018</v>
      </c>
      <c r="D3846" t="s">
        <v>337</v>
      </c>
      <c r="E3846">
        <v>124000</v>
      </c>
      <c r="F3846">
        <v>1000</v>
      </c>
      <c r="G3846">
        <v>1000</v>
      </c>
      <c r="H3846">
        <v>124</v>
      </c>
      <c r="I3846">
        <f t="shared" si="236"/>
        <v>1</v>
      </c>
      <c r="J3846">
        <f t="shared" si="237"/>
        <v>1</v>
      </c>
      <c r="K3846" t="s">
        <v>563</v>
      </c>
      <c r="L3846" t="s">
        <v>563</v>
      </c>
      <c r="M3846" t="s">
        <v>563</v>
      </c>
      <c r="N3846">
        <v>0</v>
      </c>
      <c r="O3846">
        <v>1</v>
      </c>
      <c r="P3846" t="s">
        <v>1</v>
      </c>
      <c r="Q3846" t="s">
        <v>1</v>
      </c>
      <c r="R3846">
        <v>1</v>
      </c>
      <c r="S3846" t="s">
        <v>564</v>
      </c>
      <c r="T3846">
        <v>1</v>
      </c>
      <c r="U3846">
        <v>0</v>
      </c>
      <c r="V3846" t="s">
        <v>1</v>
      </c>
      <c r="W3846" t="s">
        <v>1</v>
      </c>
      <c r="X3846">
        <v>0</v>
      </c>
      <c r="Y3846" t="s">
        <v>1</v>
      </c>
    </row>
    <row r="3847" spans="1:25">
      <c r="A3847" t="s">
        <v>62</v>
      </c>
      <c r="B3847" t="s">
        <v>75</v>
      </c>
      <c r="C3847">
        <v>2018</v>
      </c>
      <c r="D3847" t="s">
        <v>338</v>
      </c>
      <c r="E3847">
        <v>140000</v>
      </c>
      <c r="F3847">
        <v>7099.99999999999</v>
      </c>
      <c r="G3847">
        <v>5000</v>
      </c>
      <c r="H3847">
        <v>140</v>
      </c>
      <c r="I3847">
        <f t="shared" si="236"/>
        <v>7.0999999999999899</v>
      </c>
      <c r="J3847">
        <f t="shared" si="237"/>
        <v>5</v>
      </c>
      <c r="K3847" t="s">
        <v>563</v>
      </c>
      <c r="L3847" t="s">
        <v>563</v>
      </c>
      <c r="M3847" t="s">
        <v>563</v>
      </c>
      <c r="N3847">
        <v>0</v>
      </c>
      <c r="O3847">
        <v>1</v>
      </c>
      <c r="P3847" t="s">
        <v>1</v>
      </c>
      <c r="Q3847" t="s">
        <v>1</v>
      </c>
      <c r="R3847">
        <v>1</v>
      </c>
      <c r="S3847" t="s">
        <v>564</v>
      </c>
      <c r="T3847">
        <v>1</v>
      </c>
      <c r="U3847">
        <v>0</v>
      </c>
      <c r="V3847" t="s">
        <v>1</v>
      </c>
      <c r="W3847" t="s">
        <v>1</v>
      </c>
      <c r="X3847">
        <v>0</v>
      </c>
      <c r="Y3847" t="s">
        <v>1</v>
      </c>
    </row>
    <row r="3848" spans="1:25">
      <c r="A3848" t="s">
        <v>62</v>
      </c>
      <c r="B3848" t="s">
        <v>75</v>
      </c>
      <c r="C3848">
        <v>2018</v>
      </c>
      <c r="D3848" t="s">
        <v>339</v>
      </c>
      <c r="E3848">
        <v>140000</v>
      </c>
      <c r="F3848">
        <v>7099.99999999999</v>
      </c>
      <c r="G3848">
        <v>5000</v>
      </c>
      <c r="H3848">
        <v>140</v>
      </c>
      <c r="I3848">
        <f t="shared" si="236"/>
        <v>7.0999999999999899</v>
      </c>
      <c r="J3848">
        <f t="shared" si="237"/>
        <v>5</v>
      </c>
      <c r="K3848" t="s">
        <v>563</v>
      </c>
      <c r="L3848" t="s">
        <v>563</v>
      </c>
      <c r="M3848" t="s">
        <v>563</v>
      </c>
      <c r="N3848">
        <v>0</v>
      </c>
      <c r="O3848">
        <v>1</v>
      </c>
      <c r="P3848" t="s">
        <v>1</v>
      </c>
      <c r="Q3848" t="s">
        <v>1</v>
      </c>
      <c r="R3848">
        <v>1</v>
      </c>
      <c r="S3848" t="s">
        <v>564</v>
      </c>
      <c r="T3848">
        <v>1</v>
      </c>
      <c r="U3848">
        <v>0</v>
      </c>
      <c r="V3848" t="s">
        <v>1</v>
      </c>
      <c r="W3848" t="s">
        <v>1</v>
      </c>
      <c r="X3848">
        <v>0</v>
      </c>
      <c r="Y3848" t="s">
        <v>1</v>
      </c>
    </row>
    <row r="3849" spans="1:25">
      <c r="A3849" t="s">
        <v>62</v>
      </c>
      <c r="B3849" t="s">
        <v>75</v>
      </c>
      <c r="C3849">
        <v>2018</v>
      </c>
      <c r="D3849" t="s">
        <v>340</v>
      </c>
      <c r="E3849">
        <v>144000</v>
      </c>
      <c r="F3849">
        <v>6000</v>
      </c>
      <c r="G3849">
        <v>6000</v>
      </c>
      <c r="H3849">
        <v>144</v>
      </c>
      <c r="I3849">
        <f t="shared" si="236"/>
        <v>6</v>
      </c>
      <c r="J3849">
        <f t="shared" si="237"/>
        <v>6</v>
      </c>
      <c r="K3849" t="s">
        <v>563</v>
      </c>
      <c r="L3849" t="s">
        <v>563</v>
      </c>
      <c r="M3849" t="s">
        <v>563</v>
      </c>
      <c r="N3849">
        <v>0</v>
      </c>
      <c r="O3849">
        <v>1</v>
      </c>
      <c r="P3849" t="s">
        <v>1</v>
      </c>
      <c r="Q3849" t="s">
        <v>1</v>
      </c>
      <c r="R3849">
        <v>1</v>
      </c>
      <c r="S3849" t="s">
        <v>564</v>
      </c>
      <c r="T3849">
        <v>1</v>
      </c>
      <c r="U3849">
        <v>0</v>
      </c>
      <c r="V3849" t="s">
        <v>1</v>
      </c>
      <c r="W3849" t="s">
        <v>1</v>
      </c>
      <c r="X3849">
        <v>0</v>
      </c>
      <c r="Y3849" t="s">
        <v>1</v>
      </c>
    </row>
    <row r="3850" spans="1:25">
      <c r="A3850" t="s">
        <v>62</v>
      </c>
      <c r="B3850" t="s">
        <v>75</v>
      </c>
      <c r="C3850">
        <v>2018</v>
      </c>
      <c r="D3850" t="s">
        <v>341</v>
      </c>
      <c r="E3850">
        <v>145000</v>
      </c>
      <c r="F3850">
        <v>6000</v>
      </c>
      <c r="G3850">
        <v>7000</v>
      </c>
      <c r="H3850">
        <v>145</v>
      </c>
      <c r="I3850">
        <f t="shared" si="236"/>
        <v>6</v>
      </c>
      <c r="J3850">
        <f t="shared" si="237"/>
        <v>7</v>
      </c>
      <c r="K3850" t="s">
        <v>563</v>
      </c>
      <c r="L3850" t="s">
        <v>563</v>
      </c>
      <c r="M3850" t="s">
        <v>563</v>
      </c>
      <c r="N3850">
        <v>0</v>
      </c>
      <c r="O3850">
        <v>1</v>
      </c>
      <c r="P3850" t="s">
        <v>1</v>
      </c>
      <c r="Q3850" t="s">
        <v>1</v>
      </c>
      <c r="R3850">
        <v>1</v>
      </c>
      <c r="S3850" t="s">
        <v>564</v>
      </c>
      <c r="T3850">
        <v>1</v>
      </c>
      <c r="U3850">
        <v>0</v>
      </c>
      <c r="V3850" t="s">
        <v>1</v>
      </c>
      <c r="W3850" t="s">
        <v>1</v>
      </c>
      <c r="X3850">
        <v>0</v>
      </c>
      <c r="Y3850" t="s">
        <v>1</v>
      </c>
    </row>
    <row r="3851" spans="1:25">
      <c r="A3851" t="s">
        <v>62</v>
      </c>
      <c r="B3851" t="s">
        <v>75</v>
      </c>
      <c r="C3851">
        <v>2018</v>
      </c>
      <c r="D3851" t="s">
        <v>342</v>
      </c>
      <c r="E3851">
        <v>145000</v>
      </c>
      <c r="F3851">
        <v>6000</v>
      </c>
      <c r="G3851">
        <v>7000</v>
      </c>
      <c r="H3851">
        <v>145</v>
      </c>
      <c r="I3851">
        <f t="shared" si="236"/>
        <v>6</v>
      </c>
      <c r="J3851">
        <f t="shared" si="237"/>
        <v>7</v>
      </c>
      <c r="K3851" t="s">
        <v>563</v>
      </c>
      <c r="L3851" t="s">
        <v>563</v>
      </c>
      <c r="M3851" t="s">
        <v>563</v>
      </c>
      <c r="N3851">
        <v>0</v>
      </c>
      <c r="O3851">
        <v>1</v>
      </c>
      <c r="P3851" t="s">
        <v>1</v>
      </c>
      <c r="Q3851" t="s">
        <v>1</v>
      </c>
      <c r="R3851">
        <v>1</v>
      </c>
      <c r="S3851" t="s">
        <v>564</v>
      </c>
      <c r="T3851">
        <v>1</v>
      </c>
      <c r="U3851">
        <v>0</v>
      </c>
      <c r="V3851" t="s">
        <v>1</v>
      </c>
      <c r="W3851" t="s">
        <v>1</v>
      </c>
      <c r="X3851">
        <v>0</v>
      </c>
      <c r="Y3851" t="s">
        <v>1</v>
      </c>
    </row>
    <row r="3852" spans="1:25">
      <c r="A3852" t="s">
        <v>62</v>
      </c>
      <c r="B3852" t="s">
        <v>75</v>
      </c>
      <c r="C3852">
        <v>2018</v>
      </c>
      <c r="D3852" t="s">
        <v>343</v>
      </c>
      <c r="E3852">
        <v>145000</v>
      </c>
      <c r="F3852">
        <v>6000</v>
      </c>
      <c r="G3852">
        <v>7000</v>
      </c>
      <c r="H3852">
        <v>145</v>
      </c>
      <c r="I3852">
        <f t="shared" si="236"/>
        <v>6</v>
      </c>
      <c r="J3852">
        <f t="shared" si="237"/>
        <v>7</v>
      </c>
      <c r="K3852" t="s">
        <v>563</v>
      </c>
      <c r="L3852" t="s">
        <v>563</v>
      </c>
      <c r="M3852" t="s">
        <v>563</v>
      </c>
      <c r="N3852">
        <v>0</v>
      </c>
      <c r="O3852">
        <v>1</v>
      </c>
      <c r="P3852" t="s">
        <v>1</v>
      </c>
      <c r="Q3852" t="s">
        <v>1</v>
      </c>
      <c r="R3852">
        <v>1</v>
      </c>
      <c r="S3852" t="s">
        <v>564</v>
      </c>
      <c r="T3852">
        <v>1</v>
      </c>
      <c r="U3852">
        <v>0</v>
      </c>
      <c r="V3852" t="s">
        <v>1</v>
      </c>
      <c r="W3852" t="s">
        <v>1</v>
      </c>
      <c r="X3852">
        <v>0</v>
      </c>
      <c r="Y3852" t="s">
        <v>1</v>
      </c>
    </row>
    <row r="3853" spans="1:25">
      <c r="A3853" t="s">
        <v>62</v>
      </c>
      <c r="B3853" t="s">
        <v>75</v>
      </c>
      <c r="C3853">
        <v>2018</v>
      </c>
      <c r="D3853" t="s">
        <v>344</v>
      </c>
      <c r="E3853">
        <v>145000</v>
      </c>
      <c r="F3853" s="13">
        <f t="shared" ref="F3853:F3854" si="243">0.0083*E3853^(0.9482)</f>
        <v>650.26028806749116</v>
      </c>
      <c r="G3853">
        <v>7099.99999999999</v>
      </c>
      <c r="H3853">
        <v>145</v>
      </c>
      <c r="I3853">
        <f t="shared" si="236"/>
        <v>0.65026028806749114</v>
      </c>
      <c r="J3853">
        <f t="shared" si="237"/>
        <v>7.0999999999999899</v>
      </c>
      <c r="K3853" t="s">
        <v>563</v>
      </c>
      <c r="L3853" t="s">
        <v>563</v>
      </c>
      <c r="M3853" t="s">
        <v>563</v>
      </c>
      <c r="N3853">
        <v>0</v>
      </c>
      <c r="O3853">
        <v>1</v>
      </c>
      <c r="P3853" t="s">
        <v>1</v>
      </c>
      <c r="Q3853" t="s">
        <v>1</v>
      </c>
      <c r="R3853">
        <v>1</v>
      </c>
      <c r="S3853" t="s">
        <v>564</v>
      </c>
      <c r="T3853">
        <v>1</v>
      </c>
      <c r="U3853">
        <v>0</v>
      </c>
      <c r="V3853" t="s">
        <v>1</v>
      </c>
      <c r="W3853" t="s">
        <v>1</v>
      </c>
      <c r="X3853">
        <v>0</v>
      </c>
      <c r="Y3853" t="s">
        <v>1</v>
      </c>
    </row>
    <row r="3854" spans="1:25">
      <c r="A3854" t="s">
        <v>62</v>
      </c>
      <c r="B3854" t="s">
        <v>75</v>
      </c>
      <c r="C3854">
        <v>2018</v>
      </c>
      <c r="D3854" t="s">
        <v>345</v>
      </c>
      <c r="E3854">
        <v>145000</v>
      </c>
      <c r="F3854" s="13">
        <f t="shared" si="243"/>
        <v>650.26028806749116</v>
      </c>
      <c r="G3854">
        <v>7099.99999999999</v>
      </c>
      <c r="H3854">
        <v>145</v>
      </c>
      <c r="I3854">
        <f t="shared" si="236"/>
        <v>0.65026028806749114</v>
      </c>
      <c r="J3854">
        <f t="shared" si="237"/>
        <v>7.0999999999999899</v>
      </c>
      <c r="K3854" t="s">
        <v>563</v>
      </c>
      <c r="L3854" t="s">
        <v>563</v>
      </c>
      <c r="M3854" t="s">
        <v>563</v>
      </c>
      <c r="N3854">
        <v>0</v>
      </c>
      <c r="O3854">
        <v>1</v>
      </c>
      <c r="P3854" t="s">
        <v>1</v>
      </c>
      <c r="Q3854" t="s">
        <v>1</v>
      </c>
      <c r="R3854">
        <v>1</v>
      </c>
      <c r="S3854" t="s">
        <v>564</v>
      </c>
      <c r="T3854">
        <v>1</v>
      </c>
      <c r="U3854">
        <v>0</v>
      </c>
      <c r="V3854" t="s">
        <v>1</v>
      </c>
      <c r="W3854" t="s">
        <v>1</v>
      </c>
      <c r="X3854">
        <v>0</v>
      </c>
      <c r="Y3854" t="s">
        <v>1</v>
      </c>
    </row>
    <row r="3855" spans="1:25">
      <c r="A3855" t="s">
        <v>62</v>
      </c>
      <c r="B3855" t="s">
        <v>75</v>
      </c>
      <c r="C3855">
        <v>2018</v>
      </c>
      <c r="D3855" t="s">
        <v>346</v>
      </c>
      <c r="E3855">
        <v>146000</v>
      </c>
      <c r="F3855">
        <v>1000</v>
      </c>
      <c r="G3855">
        <v>6099.99999999999</v>
      </c>
      <c r="H3855">
        <v>146</v>
      </c>
      <c r="I3855">
        <f t="shared" si="236"/>
        <v>1</v>
      </c>
      <c r="J3855">
        <f t="shared" si="237"/>
        <v>6.0999999999999899</v>
      </c>
      <c r="K3855" t="s">
        <v>563</v>
      </c>
      <c r="L3855" t="s">
        <v>563</v>
      </c>
      <c r="M3855" t="s">
        <v>563</v>
      </c>
      <c r="N3855">
        <v>0</v>
      </c>
      <c r="O3855">
        <v>1</v>
      </c>
      <c r="P3855" t="s">
        <v>1</v>
      </c>
      <c r="Q3855" t="s">
        <v>1</v>
      </c>
      <c r="R3855">
        <v>1</v>
      </c>
      <c r="S3855" t="s">
        <v>564</v>
      </c>
      <c r="T3855">
        <v>1</v>
      </c>
      <c r="U3855">
        <v>0</v>
      </c>
      <c r="V3855" t="s">
        <v>1</v>
      </c>
      <c r="W3855" t="s">
        <v>1</v>
      </c>
      <c r="X3855">
        <v>0</v>
      </c>
      <c r="Y3855" t="s">
        <v>1</v>
      </c>
    </row>
    <row r="3856" spans="1:25">
      <c r="A3856" t="s">
        <v>62</v>
      </c>
      <c r="B3856" t="s">
        <v>75</v>
      </c>
      <c r="C3856">
        <v>2018</v>
      </c>
      <c r="D3856" t="s">
        <v>347</v>
      </c>
      <c r="E3856">
        <v>146000</v>
      </c>
      <c r="F3856">
        <v>1000</v>
      </c>
      <c r="G3856">
        <v>6099.99999999999</v>
      </c>
      <c r="H3856">
        <v>146</v>
      </c>
      <c r="I3856">
        <f t="shared" si="236"/>
        <v>1</v>
      </c>
      <c r="J3856">
        <f t="shared" si="237"/>
        <v>6.0999999999999899</v>
      </c>
      <c r="K3856" t="s">
        <v>563</v>
      </c>
      <c r="L3856" t="s">
        <v>563</v>
      </c>
      <c r="M3856" t="s">
        <v>563</v>
      </c>
      <c r="N3856">
        <v>0</v>
      </c>
      <c r="O3856">
        <v>1</v>
      </c>
      <c r="P3856" t="s">
        <v>1</v>
      </c>
      <c r="Q3856" t="s">
        <v>1</v>
      </c>
      <c r="R3856">
        <v>1</v>
      </c>
      <c r="S3856" t="s">
        <v>564</v>
      </c>
      <c r="T3856">
        <v>1</v>
      </c>
      <c r="U3856">
        <v>0</v>
      </c>
      <c r="V3856" t="s">
        <v>1</v>
      </c>
      <c r="W3856" t="s">
        <v>1</v>
      </c>
      <c r="X3856">
        <v>0</v>
      </c>
      <c r="Y3856" t="s">
        <v>1</v>
      </c>
    </row>
    <row r="3857" spans="1:25">
      <c r="A3857" t="s">
        <v>62</v>
      </c>
      <c r="B3857" t="s">
        <v>75</v>
      </c>
      <c r="C3857">
        <v>2018</v>
      </c>
      <c r="D3857" t="s">
        <v>348</v>
      </c>
      <c r="E3857">
        <v>146000</v>
      </c>
      <c r="F3857">
        <v>8000</v>
      </c>
      <c r="G3857">
        <v>4000</v>
      </c>
      <c r="H3857">
        <v>146</v>
      </c>
      <c r="I3857">
        <f t="shared" si="236"/>
        <v>8</v>
      </c>
      <c r="J3857">
        <f t="shared" si="237"/>
        <v>4</v>
      </c>
      <c r="K3857" t="s">
        <v>563</v>
      </c>
      <c r="L3857" t="s">
        <v>563</v>
      </c>
      <c r="M3857" t="s">
        <v>563</v>
      </c>
      <c r="N3857">
        <v>0</v>
      </c>
      <c r="O3857">
        <v>1</v>
      </c>
      <c r="P3857" t="s">
        <v>1</v>
      </c>
      <c r="Q3857" t="s">
        <v>1</v>
      </c>
      <c r="R3857">
        <v>1</v>
      </c>
      <c r="S3857" t="s">
        <v>564</v>
      </c>
      <c r="T3857">
        <v>1</v>
      </c>
      <c r="U3857">
        <v>0</v>
      </c>
      <c r="V3857" t="s">
        <v>1</v>
      </c>
      <c r="W3857" t="s">
        <v>1</v>
      </c>
      <c r="X3857">
        <v>0</v>
      </c>
      <c r="Y3857" t="s">
        <v>1</v>
      </c>
    </row>
    <row r="3858" spans="1:25">
      <c r="A3858" t="s">
        <v>62</v>
      </c>
      <c r="B3858" t="s">
        <v>75</v>
      </c>
      <c r="C3858">
        <v>2018</v>
      </c>
      <c r="D3858" t="s">
        <v>349</v>
      </c>
      <c r="E3858">
        <v>147000</v>
      </c>
      <c r="F3858">
        <v>2000</v>
      </c>
      <c r="G3858">
        <v>5099.99999999999</v>
      </c>
      <c r="H3858">
        <v>147</v>
      </c>
      <c r="I3858">
        <f t="shared" si="236"/>
        <v>2</v>
      </c>
      <c r="J3858">
        <f t="shared" si="237"/>
        <v>5.0999999999999899</v>
      </c>
      <c r="K3858" t="s">
        <v>563</v>
      </c>
      <c r="L3858" t="s">
        <v>563</v>
      </c>
      <c r="M3858" t="s">
        <v>563</v>
      </c>
      <c r="N3858">
        <v>0</v>
      </c>
      <c r="O3858">
        <v>1</v>
      </c>
      <c r="P3858" t="s">
        <v>1</v>
      </c>
      <c r="Q3858" t="s">
        <v>1</v>
      </c>
      <c r="R3858">
        <v>1</v>
      </c>
      <c r="S3858" t="s">
        <v>564</v>
      </c>
      <c r="T3858">
        <v>1</v>
      </c>
      <c r="U3858">
        <v>0</v>
      </c>
      <c r="V3858" t="s">
        <v>1</v>
      </c>
      <c r="W3858" t="s">
        <v>1</v>
      </c>
      <c r="X3858">
        <v>0</v>
      </c>
      <c r="Y3858" t="s">
        <v>1</v>
      </c>
    </row>
    <row r="3859" spans="1:25">
      <c r="A3859" t="s">
        <v>62</v>
      </c>
      <c r="B3859" t="s">
        <v>75</v>
      </c>
      <c r="C3859">
        <v>2018</v>
      </c>
      <c r="D3859" t="s">
        <v>350</v>
      </c>
      <c r="E3859">
        <v>148000</v>
      </c>
      <c r="F3859">
        <v>3000</v>
      </c>
      <c r="G3859">
        <v>4099.99999999999</v>
      </c>
      <c r="H3859">
        <v>148</v>
      </c>
      <c r="I3859">
        <f t="shared" ref="I3859:I3922" si="244">F3859/1000</f>
        <v>3</v>
      </c>
      <c r="J3859">
        <f t="shared" ref="J3859:J3922" si="245">G3859/1000</f>
        <v>4.0999999999999899</v>
      </c>
      <c r="K3859" t="s">
        <v>563</v>
      </c>
      <c r="L3859" t="s">
        <v>563</v>
      </c>
      <c r="M3859" t="s">
        <v>563</v>
      </c>
      <c r="N3859">
        <v>0</v>
      </c>
      <c r="O3859">
        <v>1</v>
      </c>
      <c r="P3859" t="s">
        <v>1</v>
      </c>
      <c r="Q3859" t="s">
        <v>1</v>
      </c>
      <c r="R3859">
        <v>1</v>
      </c>
      <c r="S3859" t="s">
        <v>564</v>
      </c>
      <c r="T3859">
        <v>1</v>
      </c>
      <c r="U3859">
        <v>0</v>
      </c>
      <c r="V3859" t="s">
        <v>1</v>
      </c>
      <c r="W3859" t="s">
        <v>1</v>
      </c>
      <c r="X3859">
        <v>0</v>
      </c>
      <c r="Y3859" t="s">
        <v>1</v>
      </c>
    </row>
    <row r="3860" spans="1:25">
      <c r="A3860" t="s">
        <v>62</v>
      </c>
      <c r="B3860" t="s">
        <v>75</v>
      </c>
      <c r="C3860">
        <v>2018</v>
      </c>
      <c r="D3860" t="s">
        <v>351</v>
      </c>
      <c r="E3860">
        <v>148000</v>
      </c>
      <c r="F3860">
        <v>3000</v>
      </c>
      <c r="G3860">
        <v>4099.99999999999</v>
      </c>
      <c r="H3860">
        <v>148</v>
      </c>
      <c r="I3860">
        <f t="shared" si="244"/>
        <v>3</v>
      </c>
      <c r="J3860">
        <f t="shared" si="245"/>
        <v>4.0999999999999899</v>
      </c>
      <c r="K3860" t="s">
        <v>563</v>
      </c>
      <c r="L3860" t="s">
        <v>563</v>
      </c>
      <c r="M3860" t="s">
        <v>563</v>
      </c>
      <c r="N3860">
        <v>0</v>
      </c>
      <c r="O3860">
        <v>1</v>
      </c>
      <c r="P3860" t="s">
        <v>1</v>
      </c>
      <c r="Q3860" t="s">
        <v>1</v>
      </c>
      <c r="R3860">
        <v>1</v>
      </c>
      <c r="S3860" t="s">
        <v>564</v>
      </c>
      <c r="T3860">
        <v>1</v>
      </c>
      <c r="U3860">
        <v>0</v>
      </c>
      <c r="V3860" t="s">
        <v>1</v>
      </c>
      <c r="W3860" t="s">
        <v>1</v>
      </c>
      <c r="X3860">
        <v>0</v>
      </c>
      <c r="Y3860" t="s">
        <v>1</v>
      </c>
    </row>
    <row r="3861" spans="1:25">
      <c r="A3861" t="s">
        <v>62</v>
      </c>
      <c r="B3861" t="s">
        <v>75</v>
      </c>
      <c r="C3861">
        <v>2018</v>
      </c>
      <c r="D3861" t="s">
        <v>352</v>
      </c>
      <c r="E3861">
        <v>148000</v>
      </c>
      <c r="F3861">
        <v>10000</v>
      </c>
      <c r="G3861">
        <v>2000</v>
      </c>
      <c r="H3861">
        <v>148</v>
      </c>
      <c r="I3861">
        <f t="shared" si="244"/>
        <v>10</v>
      </c>
      <c r="J3861">
        <f t="shared" si="245"/>
        <v>2</v>
      </c>
      <c r="K3861" t="s">
        <v>563</v>
      </c>
      <c r="L3861" t="s">
        <v>563</v>
      </c>
      <c r="M3861" t="s">
        <v>563</v>
      </c>
      <c r="N3861">
        <v>0</v>
      </c>
      <c r="O3861">
        <v>1</v>
      </c>
      <c r="P3861" t="s">
        <v>1</v>
      </c>
      <c r="Q3861" t="s">
        <v>1</v>
      </c>
      <c r="R3861">
        <v>1</v>
      </c>
      <c r="S3861" t="s">
        <v>564</v>
      </c>
      <c r="T3861">
        <v>1</v>
      </c>
      <c r="U3861">
        <v>0</v>
      </c>
      <c r="V3861" t="s">
        <v>1</v>
      </c>
      <c r="W3861" t="s">
        <v>1</v>
      </c>
      <c r="X3861">
        <v>0</v>
      </c>
      <c r="Y3861" t="s">
        <v>1</v>
      </c>
    </row>
    <row r="3862" spans="1:25">
      <c r="A3862" t="s">
        <v>62</v>
      </c>
      <c r="B3862" t="s">
        <v>75</v>
      </c>
      <c r="C3862">
        <v>2018</v>
      </c>
      <c r="D3862" t="s">
        <v>353</v>
      </c>
      <c r="E3862">
        <v>149000</v>
      </c>
      <c r="F3862">
        <v>4000</v>
      </c>
      <c r="G3862">
        <v>3099.99999999999</v>
      </c>
      <c r="H3862">
        <v>149</v>
      </c>
      <c r="I3862">
        <f t="shared" si="244"/>
        <v>4</v>
      </c>
      <c r="J3862">
        <f t="shared" si="245"/>
        <v>3.0999999999999899</v>
      </c>
      <c r="K3862" t="s">
        <v>563</v>
      </c>
      <c r="L3862" t="s">
        <v>563</v>
      </c>
      <c r="M3862" t="s">
        <v>563</v>
      </c>
      <c r="N3862">
        <v>0</v>
      </c>
      <c r="O3862">
        <v>1</v>
      </c>
      <c r="P3862" t="s">
        <v>1</v>
      </c>
      <c r="Q3862" t="s">
        <v>1</v>
      </c>
      <c r="R3862">
        <v>1</v>
      </c>
      <c r="S3862" t="s">
        <v>564</v>
      </c>
      <c r="T3862">
        <v>1</v>
      </c>
      <c r="U3862">
        <v>0</v>
      </c>
      <c r="V3862" t="s">
        <v>1</v>
      </c>
      <c r="W3862" t="s">
        <v>1</v>
      </c>
      <c r="X3862">
        <v>0</v>
      </c>
      <c r="Y3862" t="s">
        <v>1</v>
      </c>
    </row>
    <row r="3863" spans="1:25">
      <c r="A3863" t="s">
        <v>62</v>
      </c>
      <c r="B3863" t="s">
        <v>75</v>
      </c>
      <c r="C3863">
        <v>2018</v>
      </c>
      <c r="D3863" t="s">
        <v>354</v>
      </c>
      <c r="E3863">
        <v>149000</v>
      </c>
      <c r="F3863">
        <v>4000</v>
      </c>
      <c r="G3863">
        <v>3099.99999999999</v>
      </c>
      <c r="H3863">
        <v>149</v>
      </c>
      <c r="I3863">
        <f t="shared" si="244"/>
        <v>4</v>
      </c>
      <c r="J3863">
        <f t="shared" si="245"/>
        <v>3.0999999999999899</v>
      </c>
      <c r="K3863" t="s">
        <v>563</v>
      </c>
      <c r="L3863" t="s">
        <v>563</v>
      </c>
      <c r="M3863" t="s">
        <v>563</v>
      </c>
      <c r="N3863">
        <v>0</v>
      </c>
      <c r="O3863">
        <v>1</v>
      </c>
      <c r="P3863" t="s">
        <v>1</v>
      </c>
      <c r="Q3863" t="s">
        <v>1</v>
      </c>
      <c r="R3863">
        <v>1</v>
      </c>
      <c r="S3863" t="s">
        <v>564</v>
      </c>
      <c r="T3863">
        <v>1</v>
      </c>
      <c r="U3863">
        <v>0</v>
      </c>
      <c r="V3863" t="s">
        <v>1</v>
      </c>
      <c r="W3863" t="s">
        <v>1</v>
      </c>
      <c r="X3863">
        <v>0</v>
      </c>
      <c r="Y3863" t="s">
        <v>1</v>
      </c>
    </row>
    <row r="3864" spans="1:25">
      <c r="A3864" t="s">
        <v>62</v>
      </c>
      <c r="B3864" t="s">
        <v>75</v>
      </c>
      <c r="C3864">
        <v>2018</v>
      </c>
      <c r="D3864" t="s">
        <v>355</v>
      </c>
      <c r="E3864">
        <v>150000</v>
      </c>
      <c r="F3864">
        <v>5000</v>
      </c>
      <c r="G3864">
        <v>2099.99999999999</v>
      </c>
      <c r="H3864">
        <v>150</v>
      </c>
      <c r="I3864">
        <f t="shared" si="244"/>
        <v>5</v>
      </c>
      <c r="J3864">
        <f t="shared" si="245"/>
        <v>2.0999999999999899</v>
      </c>
      <c r="K3864" t="s">
        <v>563</v>
      </c>
      <c r="L3864" t="s">
        <v>563</v>
      </c>
      <c r="M3864" t="s">
        <v>563</v>
      </c>
      <c r="N3864">
        <v>0</v>
      </c>
      <c r="O3864">
        <v>1</v>
      </c>
      <c r="P3864" t="s">
        <v>1</v>
      </c>
      <c r="Q3864" t="s">
        <v>1</v>
      </c>
      <c r="R3864">
        <v>1</v>
      </c>
      <c r="S3864" t="s">
        <v>564</v>
      </c>
      <c r="T3864">
        <v>1</v>
      </c>
      <c r="U3864">
        <v>0</v>
      </c>
      <c r="V3864" t="s">
        <v>1</v>
      </c>
      <c r="W3864" t="s">
        <v>1</v>
      </c>
      <c r="X3864">
        <v>0</v>
      </c>
      <c r="Y3864" t="s">
        <v>1</v>
      </c>
    </row>
    <row r="3865" spans="1:25">
      <c r="A3865" t="s">
        <v>62</v>
      </c>
      <c r="B3865" t="s">
        <v>75</v>
      </c>
      <c r="C3865">
        <v>2018</v>
      </c>
      <c r="D3865" t="s">
        <v>356</v>
      </c>
      <c r="E3865">
        <v>150000</v>
      </c>
      <c r="F3865">
        <v>5000</v>
      </c>
      <c r="G3865">
        <v>2099.99999999999</v>
      </c>
      <c r="H3865">
        <v>150</v>
      </c>
      <c r="I3865">
        <f t="shared" si="244"/>
        <v>5</v>
      </c>
      <c r="J3865">
        <f t="shared" si="245"/>
        <v>2.0999999999999899</v>
      </c>
      <c r="K3865" t="s">
        <v>563</v>
      </c>
      <c r="L3865" t="s">
        <v>563</v>
      </c>
      <c r="M3865" t="s">
        <v>563</v>
      </c>
      <c r="N3865">
        <v>0</v>
      </c>
      <c r="O3865">
        <v>1</v>
      </c>
      <c r="P3865" t="s">
        <v>1</v>
      </c>
      <c r="Q3865" t="s">
        <v>1</v>
      </c>
      <c r="R3865">
        <v>1</v>
      </c>
      <c r="S3865" t="s">
        <v>564</v>
      </c>
      <c r="T3865">
        <v>1</v>
      </c>
      <c r="U3865">
        <v>0</v>
      </c>
      <c r="V3865" t="s">
        <v>1</v>
      </c>
      <c r="W3865" t="s">
        <v>1</v>
      </c>
      <c r="X3865">
        <v>0</v>
      </c>
      <c r="Y3865" t="s">
        <v>1</v>
      </c>
    </row>
    <row r="3866" spans="1:25">
      <c r="A3866" t="s">
        <v>62</v>
      </c>
      <c r="B3866" t="s">
        <v>75</v>
      </c>
      <c r="C3866">
        <v>2018</v>
      </c>
      <c r="D3866" t="s">
        <v>357</v>
      </c>
      <c r="E3866">
        <v>150000</v>
      </c>
      <c r="F3866">
        <v>12000</v>
      </c>
      <c r="G3866" s="13">
        <f t="shared" ref="G3866" si="246">0.0083*E3866^(0.9482)</f>
        <v>671.50279428522538</v>
      </c>
      <c r="H3866">
        <v>150</v>
      </c>
      <c r="I3866">
        <f t="shared" si="244"/>
        <v>12</v>
      </c>
      <c r="J3866">
        <f t="shared" si="245"/>
        <v>0.67150279428522541</v>
      </c>
      <c r="K3866" t="s">
        <v>563</v>
      </c>
      <c r="L3866" t="s">
        <v>563</v>
      </c>
      <c r="M3866" t="s">
        <v>563</v>
      </c>
      <c r="N3866">
        <v>0</v>
      </c>
      <c r="O3866">
        <v>1</v>
      </c>
      <c r="P3866" t="s">
        <v>1</v>
      </c>
      <c r="Q3866" t="s">
        <v>1</v>
      </c>
      <c r="R3866">
        <v>1</v>
      </c>
      <c r="S3866" t="s">
        <v>564</v>
      </c>
      <c r="T3866">
        <v>0</v>
      </c>
      <c r="U3866">
        <v>0</v>
      </c>
      <c r="V3866" t="s">
        <v>1</v>
      </c>
      <c r="W3866" t="s">
        <v>1</v>
      </c>
      <c r="X3866">
        <v>1</v>
      </c>
      <c r="Y3866" t="s">
        <v>565</v>
      </c>
    </row>
    <row r="3867" spans="1:25">
      <c r="A3867" t="s">
        <v>62</v>
      </c>
      <c r="B3867" t="s">
        <v>75</v>
      </c>
      <c r="C3867">
        <v>2018</v>
      </c>
      <c r="D3867" t="s">
        <v>358</v>
      </c>
      <c r="E3867">
        <v>154700</v>
      </c>
      <c r="F3867">
        <v>2599.99999999999</v>
      </c>
      <c r="G3867">
        <v>2600.00000000002</v>
      </c>
      <c r="H3867">
        <v>154.69999999999999</v>
      </c>
      <c r="I3867">
        <f t="shared" si="244"/>
        <v>2.5999999999999899</v>
      </c>
      <c r="J3867">
        <f t="shared" si="245"/>
        <v>2.6000000000000201</v>
      </c>
      <c r="K3867" t="s">
        <v>563</v>
      </c>
      <c r="L3867" t="s">
        <v>563</v>
      </c>
      <c r="M3867" t="s">
        <v>563</v>
      </c>
      <c r="N3867">
        <v>0</v>
      </c>
      <c r="O3867">
        <v>1</v>
      </c>
      <c r="P3867" t="s">
        <v>1</v>
      </c>
      <c r="Q3867" t="s">
        <v>1</v>
      </c>
      <c r="R3867">
        <v>1</v>
      </c>
      <c r="S3867" t="s">
        <v>564</v>
      </c>
      <c r="T3867">
        <v>1</v>
      </c>
      <c r="U3867">
        <v>0</v>
      </c>
      <c r="V3867" t="s">
        <v>1</v>
      </c>
      <c r="W3867" t="s">
        <v>1</v>
      </c>
      <c r="X3867">
        <v>0</v>
      </c>
      <c r="Y3867" t="s">
        <v>1</v>
      </c>
    </row>
    <row r="3868" spans="1:25">
      <c r="A3868" t="s">
        <v>62</v>
      </c>
      <c r="B3868" t="s">
        <v>75</v>
      </c>
      <c r="C3868">
        <v>2018</v>
      </c>
      <c r="D3868" t="s">
        <v>359</v>
      </c>
      <c r="E3868">
        <v>154700</v>
      </c>
      <c r="F3868">
        <v>2599.99999999999</v>
      </c>
      <c r="G3868">
        <v>2600.00000000002</v>
      </c>
      <c r="H3868">
        <v>154.69999999999999</v>
      </c>
      <c r="I3868">
        <f t="shared" si="244"/>
        <v>2.5999999999999899</v>
      </c>
      <c r="J3868">
        <f t="shared" si="245"/>
        <v>2.6000000000000201</v>
      </c>
      <c r="K3868" t="s">
        <v>563</v>
      </c>
      <c r="L3868" t="s">
        <v>563</v>
      </c>
      <c r="M3868" t="s">
        <v>563</v>
      </c>
      <c r="N3868">
        <v>0</v>
      </c>
      <c r="O3868">
        <v>1</v>
      </c>
      <c r="P3868" t="s">
        <v>1</v>
      </c>
      <c r="Q3868" t="s">
        <v>1</v>
      </c>
      <c r="R3868">
        <v>1</v>
      </c>
      <c r="S3868" t="s">
        <v>564</v>
      </c>
      <c r="T3868">
        <v>1</v>
      </c>
      <c r="U3868">
        <v>0</v>
      </c>
      <c r="V3868" t="s">
        <v>1</v>
      </c>
      <c r="W3868" t="s">
        <v>1</v>
      </c>
      <c r="X3868">
        <v>0</v>
      </c>
      <c r="Y3868" t="s">
        <v>1</v>
      </c>
    </row>
    <row r="3869" spans="1:25">
      <c r="A3869" t="s">
        <v>62</v>
      </c>
      <c r="B3869" t="s">
        <v>75</v>
      </c>
      <c r="C3869">
        <v>2018</v>
      </c>
      <c r="D3869" t="s">
        <v>360</v>
      </c>
      <c r="E3869">
        <v>154700</v>
      </c>
      <c r="F3869">
        <v>2599.99999999999</v>
      </c>
      <c r="G3869">
        <v>2600.00000000002</v>
      </c>
      <c r="H3869">
        <v>154.69999999999999</v>
      </c>
      <c r="I3869">
        <f t="shared" si="244"/>
        <v>2.5999999999999899</v>
      </c>
      <c r="J3869">
        <f t="shared" si="245"/>
        <v>2.6000000000000201</v>
      </c>
      <c r="K3869" t="s">
        <v>563</v>
      </c>
      <c r="L3869" t="s">
        <v>563</v>
      </c>
      <c r="M3869" t="s">
        <v>563</v>
      </c>
      <c r="N3869">
        <v>0</v>
      </c>
      <c r="O3869">
        <v>1</v>
      </c>
      <c r="P3869" t="s">
        <v>1</v>
      </c>
      <c r="Q3869" t="s">
        <v>1</v>
      </c>
      <c r="R3869">
        <v>1</v>
      </c>
      <c r="S3869" t="s">
        <v>564</v>
      </c>
      <c r="T3869">
        <v>1</v>
      </c>
      <c r="U3869">
        <v>0</v>
      </c>
      <c r="V3869" t="s">
        <v>1</v>
      </c>
      <c r="W3869" t="s">
        <v>1</v>
      </c>
      <c r="X3869">
        <v>0</v>
      </c>
      <c r="Y3869" t="s">
        <v>1</v>
      </c>
    </row>
    <row r="3870" spans="1:25">
      <c r="A3870" t="s">
        <v>62</v>
      </c>
      <c r="B3870" t="s">
        <v>75</v>
      </c>
      <c r="C3870">
        <v>2018</v>
      </c>
      <c r="D3870" t="s">
        <v>361</v>
      </c>
      <c r="E3870">
        <v>154700</v>
      </c>
      <c r="F3870">
        <v>2599.99999999999</v>
      </c>
      <c r="G3870">
        <v>2600.00000000002</v>
      </c>
      <c r="H3870">
        <v>154.69999999999999</v>
      </c>
      <c r="I3870">
        <f t="shared" si="244"/>
        <v>2.5999999999999899</v>
      </c>
      <c r="J3870">
        <f t="shared" si="245"/>
        <v>2.6000000000000201</v>
      </c>
      <c r="K3870" t="s">
        <v>563</v>
      </c>
      <c r="L3870" t="s">
        <v>563</v>
      </c>
      <c r="M3870" t="s">
        <v>563</v>
      </c>
      <c r="N3870">
        <v>0</v>
      </c>
      <c r="O3870">
        <v>1</v>
      </c>
      <c r="P3870" t="s">
        <v>1</v>
      </c>
      <c r="Q3870" t="s">
        <v>1</v>
      </c>
      <c r="R3870">
        <v>1</v>
      </c>
      <c r="S3870" t="s">
        <v>564</v>
      </c>
      <c r="T3870">
        <v>1</v>
      </c>
      <c r="U3870">
        <v>0</v>
      </c>
      <c r="V3870" t="s">
        <v>1</v>
      </c>
      <c r="W3870" t="s">
        <v>1</v>
      </c>
      <c r="X3870">
        <v>0</v>
      </c>
      <c r="Y3870" t="s">
        <v>1</v>
      </c>
    </row>
    <row r="3871" spans="1:25">
      <c r="A3871" t="s">
        <v>62</v>
      </c>
      <c r="B3871" t="s">
        <v>75</v>
      </c>
      <c r="C3871">
        <v>2018</v>
      </c>
      <c r="D3871" t="s">
        <v>362</v>
      </c>
      <c r="E3871">
        <v>154700</v>
      </c>
      <c r="F3871">
        <v>2599.99999999999</v>
      </c>
      <c r="G3871">
        <v>2600.00000000002</v>
      </c>
      <c r="H3871">
        <v>154.69999999999999</v>
      </c>
      <c r="I3871">
        <f t="shared" si="244"/>
        <v>2.5999999999999899</v>
      </c>
      <c r="J3871">
        <f t="shared" si="245"/>
        <v>2.6000000000000201</v>
      </c>
      <c r="K3871" t="s">
        <v>563</v>
      </c>
      <c r="L3871" t="s">
        <v>563</v>
      </c>
      <c r="M3871" t="s">
        <v>563</v>
      </c>
      <c r="N3871">
        <v>0</v>
      </c>
      <c r="O3871">
        <v>1</v>
      </c>
      <c r="P3871" t="s">
        <v>1</v>
      </c>
      <c r="Q3871" t="s">
        <v>1</v>
      </c>
      <c r="R3871">
        <v>1</v>
      </c>
      <c r="S3871" t="s">
        <v>564</v>
      </c>
      <c r="T3871">
        <v>1</v>
      </c>
      <c r="U3871">
        <v>0</v>
      </c>
      <c r="V3871" t="s">
        <v>1</v>
      </c>
      <c r="W3871" t="s">
        <v>1</v>
      </c>
      <c r="X3871">
        <v>0</v>
      </c>
      <c r="Y3871" t="s">
        <v>1</v>
      </c>
    </row>
    <row r="3872" spans="1:25">
      <c r="A3872" t="s">
        <v>62</v>
      </c>
      <c r="B3872" t="s">
        <v>75</v>
      </c>
      <c r="C3872">
        <v>2018</v>
      </c>
      <c r="D3872" t="s">
        <v>363</v>
      </c>
      <c r="E3872">
        <v>154700</v>
      </c>
      <c r="F3872">
        <v>2599.99999999999</v>
      </c>
      <c r="G3872">
        <v>2600.00000000002</v>
      </c>
      <c r="H3872">
        <v>154.69999999999999</v>
      </c>
      <c r="I3872">
        <f t="shared" si="244"/>
        <v>2.5999999999999899</v>
      </c>
      <c r="J3872">
        <f t="shared" si="245"/>
        <v>2.6000000000000201</v>
      </c>
      <c r="K3872" t="s">
        <v>563</v>
      </c>
      <c r="L3872" t="s">
        <v>563</v>
      </c>
      <c r="M3872" t="s">
        <v>563</v>
      </c>
      <c r="N3872">
        <v>0</v>
      </c>
      <c r="O3872">
        <v>1</v>
      </c>
      <c r="P3872" t="s">
        <v>1</v>
      </c>
      <c r="Q3872" t="s">
        <v>1</v>
      </c>
      <c r="R3872">
        <v>1</v>
      </c>
      <c r="S3872" t="s">
        <v>564</v>
      </c>
      <c r="T3872">
        <v>1</v>
      </c>
      <c r="U3872">
        <v>0</v>
      </c>
      <c r="V3872" t="s">
        <v>1</v>
      </c>
      <c r="W3872" t="s">
        <v>1</v>
      </c>
      <c r="X3872">
        <v>0</v>
      </c>
      <c r="Y3872" t="s">
        <v>1</v>
      </c>
    </row>
    <row r="3873" spans="1:25">
      <c r="A3873" t="s">
        <v>62</v>
      </c>
      <c r="B3873" t="s">
        <v>75</v>
      </c>
      <c r="C3873">
        <v>2018</v>
      </c>
      <c r="D3873" t="s">
        <v>364</v>
      </c>
      <c r="E3873">
        <v>154700</v>
      </c>
      <c r="F3873">
        <v>2599.99999999999</v>
      </c>
      <c r="G3873">
        <v>2600.00000000002</v>
      </c>
      <c r="H3873">
        <v>154.69999999999999</v>
      </c>
      <c r="I3873">
        <f t="shared" si="244"/>
        <v>2.5999999999999899</v>
      </c>
      <c r="J3873">
        <f t="shared" si="245"/>
        <v>2.6000000000000201</v>
      </c>
      <c r="K3873" t="s">
        <v>563</v>
      </c>
      <c r="L3873" t="s">
        <v>563</v>
      </c>
      <c r="M3873" t="s">
        <v>563</v>
      </c>
      <c r="N3873">
        <v>0</v>
      </c>
      <c r="O3873">
        <v>1</v>
      </c>
      <c r="P3873" t="s">
        <v>1</v>
      </c>
      <c r="Q3873" t="s">
        <v>1</v>
      </c>
      <c r="R3873">
        <v>1</v>
      </c>
      <c r="S3873" t="s">
        <v>564</v>
      </c>
      <c r="T3873">
        <v>1</v>
      </c>
      <c r="U3873">
        <v>0</v>
      </c>
      <c r="V3873" t="s">
        <v>1</v>
      </c>
      <c r="W3873" t="s">
        <v>1</v>
      </c>
      <c r="X3873">
        <v>0</v>
      </c>
      <c r="Y3873" t="s">
        <v>1</v>
      </c>
    </row>
    <row r="3874" spans="1:25">
      <c r="A3874" t="s">
        <v>62</v>
      </c>
      <c r="B3874" t="s">
        <v>75</v>
      </c>
      <c r="C3874">
        <v>2018</v>
      </c>
      <c r="D3874" t="s">
        <v>365</v>
      </c>
      <c r="E3874">
        <v>154700</v>
      </c>
      <c r="F3874">
        <v>2599.99999999999</v>
      </c>
      <c r="G3874">
        <v>2600.00000000002</v>
      </c>
      <c r="H3874">
        <v>154.69999999999999</v>
      </c>
      <c r="I3874">
        <f t="shared" si="244"/>
        <v>2.5999999999999899</v>
      </c>
      <c r="J3874">
        <f t="shared" si="245"/>
        <v>2.6000000000000201</v>
      </c>
      <c r="K3874" t="s">
        <v>563</v>
      </c>
      <c r="L3874" t="s">
        <v>563</v>
      </c>
      <c r="M3874" t="s">
        <v>563</v>
      </c>
      <c r="N3874">
        <v>0</v>
      </c>
      <c r="O3874">
        <v>1</v>
      </c>
      <c r="P3874" t="s">
        <v>1</v>
      </c>
      <c r="Q3874" t="s">
        <v>1</v>
      </c>
      <c r="R3874">
        <v>1</v>
      </c>
      <c r="S3874" t="s">
        <v>564</v>
      </c>
      <c r="T3874">
        <v>1</v>
      </c>
      <c r="U3874">
        <v>0</v>
      </c>
      <c r="V3874" t="s">
        <v>1</v>
      </c>
      <c r="W3874" t="s">
        <v>1</v>
      </c>
      <c r="X3874">
        <v>0</v>
      </c>
      <c r="Y3874" t="s">
        <v>1</v>
      </c>
    </row>
    <row r="3875" spans="1:25">
      <c r="A3875" t="s">
        <v>62</v>
      </c>
      <c r="B3875" t="s">
        <v>75</v>
      </c>
      <c r="C3875">
        <v>2018</v>
      </c>
      <c r="D3875" t="s">
        <v>366</v>
      </c>
      <c r="E3875">
        <v>154700</v>
      </c>
      <c r="F3875">
        <v>2599.99999999999</v>
      </c>
      <c r="G3875">
        <v>2600.00000000002</v>
      </c>
      <c r="H3875">
        <v>154.69999999999999</v>
      </c>
      <c r="I3875">
        <f t="shared" si="244"/>
        <v>2.5999999999999899</v>
      </c>
      <c r="J3875">
        <f t="shared" si="245"/>
        <v>2.6000000000000201</v>
      </c>
      <c r="K3875" t="s">
        <v>563</v>
      </c>
      <c r="L3875" t="s">
        <v>563</v>
      </c>
      <c r="M3875" t="s">
        <v>563</v>
      </c>
      <c r="N3875">
        <v>0</v>
      </c>
      <c r="O3875">
        <v>1</v>
      </c>
      <c r="P3875" t="s">
        <v>1</v>
      </c>
      <c r="Q3875" t="s">
        <v>1</v>
      </c>
      <c r="R3875">
        <v>1</v>
      </c>
      <c r="S3875" t="s">
        <v>564</v>
      </c>
      <c r="T3875">
        <v>1</v>
      </c>
      <c r="U3875">
        <v>0</v>
      </c>
      <c r="V3875" t="s">
        <v>1</v>
      </c>
      <c r="W3875" t="s">
        <v>1</v>
      </c>
      <c r="X3875">
        <v>0</v>
      </c>
      <c r="Y3875" t="s">
        <v>1</v>
      </c>
    </row>
    <row r="3876" spans="1:25">
      <c r="A3876" t="s">
        <v>62</v>
      </c>
      <c r="B3876" t="s">
        <v>75</v>
      </c>
      <c r="C3876">
        <v>2018</v>
      </c>
      <c r="D3876" t="s">
        <v>367</v>
      </c>
      <c r="E3876">
        <v>155000</v>
      </c>
      <c r="F3876">
        <v>10000</v>
      </c>
      <c r="G3876">
        <v>9000</v>
      </c>
      <c r="H3876">
        <v>155</v>
      </c>
      <c r="I3876">
        <f t="shared" si="244"/>
        <v>10</v>
      </c>
      <c r="J3876">
        <f t="shared" si="245"/>
        <v>9</v>
      </c>
      <c r="K3876" t="s">
        <v>563</v>
      </c>
      <c r="L3876" t="s">
        <v>563</v>
      </c>
      <c r="M3876" t="s">
        <v>563</v>
      </c>
      <c r="N3876">
        <v>0</v>
      </c>
      <c r="O3876">
        <v>1</v>
      </c>
      <c r="P3876" t="s">
        <v>1</v>
      </c>
      <c r="Q3876" t="s">
        <v>1</v>
      </c>
      <c r="R3876">
        <v>1</v>
      </c>
      <c r="S3876" t="s">
        <v>564</v>
      </c>
      <c r="T3876">
        <v>1</v>
      </c>
      <c r="U3876">
        <v>0</v>
      </c>
      <c r="V3876" t="s">
        <v>1</v>
      </c>
      <c r="W3876" t="s">
        <v>1</v>
      </c>
      <c r="X3876">
        <v>0</v>
      </c>
      <c r="Y3876" t="s">
        <v>1</v>
      </c>
    </row>
    <row r="3877" spans="1:25">
      <c r="A3877" t="s">
        <v>62</v>
      </c>
      <c r="B3877" t="s">
        <v>75</v>
      </c>
      <c r="C3877">
        <v>2018</v>
      </c>
      <c r="D3877" t="s">
        <v>368</v>
      </c>
      <c r="E3877">
        <v>155000</v>
      </c>
      <c r="F3877">
        <v>2900.00000000001</v>
      </c>
      <c r="G3877">
        <v>2300.00000000001</v>
      </c>
      <c r="H3877">
        <v>155</v>
      </c>
      <c r="I3877">
        <f t="shared" si="244"/>
        <v>2.9000000000000101</v>
      </c>
      <c r="J3877">
        <f t="shared" si="245"/>
        <v>2.30000000000001</v>
      </c>
      <c r="K3877" t="s">
        <v>563</v>
      </c>
      <c r="L3877" t="s">
        <v>563</v>
      </c>
      <c r="M3877" t="s">
        <v>563</v>
      </c>
      <c r="N3877">
        <v>0</v>
      </c>
      <c r="O3877">
        <v>1</v>
      </c>
      <c r="P3877" t="s">
        <v>1</v>
      </c>
      <c r="Q3877" t="s">
        <v>1</v>
      </c>
      <c r="R3877">
        <v>1</v>
      </c>
      <c r="S3877" t="s">
        <v>564</v>
      </c>
      <c r="T3877">
        <v>1</v>
      </c>
      <c r="U3877">
        <v>0</v>
      </c>
      <c r="V3877" t="s">
        <v>1</v>
      </c>
      <c r="W3877" t="s">
        <v>1</v>
      </c>
      <c r="X3877">
        <v>0</v>
      </c>
      <c r="Y3877" t="s">
        <v>1</v>
      </c>
    </row>
    <row r="3878" spans="1:25">
      <c r="A3878" t="s">
        <v>62</v>
      </c>
      <c r="B3878" t="s">
        <v>75</v>
      </c>
      <c r="C3878">
        <v>2018</v>
      </c>
      <c r="D3878" t="s">
        <v>369</v>
      </c>
      <c r="E3878">
        <v>159000</v>
      </c>
      <c r="F3878">
        <v>7000</v>
      </c>
      <c r="G3878">
        <v>7000</v>
      </c>
      <c r="H3878">
        <v>159</v>
      </c>
      <c r="I3878">
        <f t="shared" si="244"/>
        <v>7</v>
      </c>
      <c r="J3878">
        <f t="shared" si="245"/>
        <v>7</v>
      </c>
      <c r="K3878" t="s">
        <v>563</v>
      </c>
      <c r="L3878" t="s">
        <v>563</v>
      </c>
      <c r="M3878" t="s">
        <v>563</v>
      </c>
      <c r="N3878">
        <v>0</v>
      </c>
      <c r="O3878">
        <v>1</v>
      </c>
      <c r="P3878" t="s">
        <v>1</v>
      </c>
      <c r="Q3878" t="s">
        <v>1</v>
      </c>
      <c r="R3878">
        <v>1</v>
      </c>
      <c r="S3878" t="s">
        <v>564</v>
      </c>
      <c r="T3878">
        <v>1</v>
      </c>
      <c r="U3878">
        <v>0</v>
      </c>
      <c r="V3878" t="s">
        <v>1</v>
      </c>
      <c r="W3878" t="s">
        <v>1</v>
      </c>
      <c r="X3878">
        <v>0</v>
      </c>
      <c r="Y3878" t="s">
        <v>1</v>
      </c>
    </row>
    <row r="3879" spans="1:25">
      <c r="A3879" t="s">
        <v>62</v>
      </c>
      <c r="B3879" t="s">
        <v>75</v>
      </c>
      <c r="C3879">
        <v>2018</v>
      </c>
      <c r="D3879" t="s">
        <v>370</v>
      </c>
      <c r="E3879">
        <v>159000</v>
      </c>
      <c r="F3879">
        <v>7000</v>
      </c>
      <c r="G3879">
        <v>7000</v>
      </c>
      <c r="H3879">
        <v>159</v>
      </c>
      <c r="I3879">
        <f t="shared" si="244"/>
        <v>7</v>
      </c>
      <c r="J3879">
        <f t="shared" si="245"/>
        <v>7</v>
      </c>
      <c r="K3879" t="s">
        <v>563</v>
      </c>
      <c r="L3879" t="s">
        <v>563</v>
      </c>
      <c r="M3879" t="s">
        <v>563</v>
      </c>
      <c r="N3879">
        <v>0</v>
      </c>
      <c r="O3879">
        <v>1</v>
      </c>
      <c r="P3879" t="s">
        <v>1</v>
      </c>
      <c r="Q3879" t="s">
        <v>1</v>
      </c>
      <c r="R3879">
        <v>1</v>
      </c>
      <c r="S3879" t="s">
        <v>564</v>
      </c>
      <c r="T3879">
        <v>1</v>
      </c>
      <c r="U3879">
        <v>0</v>
      </c>
      <c r="V3879" t="s">
        <v>1</v>
      </c>
      <c r="W3879" t="s">
        <v>1</v>
      </c>
      <c r="X3879">
        <v>0</v>
      </c>
      <c r="Y3879" t="s">
        <v>1</v>
      </c>
    </row>
    <row r="3880" spans="1:25">
      <c r="A3880" t="s">
        <v>62</v>
      </c>
      <c r="B3880" t="s">
        <v>75</v>
      </c>
      <c r="C3880">
        <v>2018</v>
      </c>
      <c r="D3880" t="s">
        <v>371</v>
      </c>
      <c r="E3880">
        <v>177000</v>
      </c>
      <c r="F3880">
        <v>2900.00000000001</v>
      </c>
      <c r="G3880">
        <v>5699.99999999999</v>
      </c>
      <c r="H3880">
        <v>177</v>
      </c>
      <c r="I3880">
        <f t="shared" si="244"/>
        <v>2.9000000000000101</v>
      </c>
      <c r="J3880">
        <f t="shared" si="245"/>
        <v>5.6999999999999904</v>
      </c>
      <c r="K3880" t="s">
        <v>563</v>
      </c>
      <c r="L3880" t="s">
        <v>563</v>
      </c>
      <c r="M3880" t="s">
        <v>563</v>
      </c>
      <c r="N3880">
        <v>0</v>
      </c>
      <c r="O3880">
        <v>1</v>
      </c>
      <c r="P3880" t="s">
        <v>1</v>
      </c>
      <c r="Q3880" t="s">
        <v>1</v>
      </c>
      <c r="R3880">
        <v>1</v>
      </c>
      <c r="S3880" t="s">
        <v>564</v>
      </c>
      <c r="T3880">
        <v>1</v>
      </c>
      <c r="U3880">
        <v>0</v>
      </c>
      <c r="V3880" t="s">
        <v>1</v>
      </c>
      <c r="W3880" t="s">
        <v>1</v>
      </c>
      <c r="X3880">
        <v>0</v>
      </c>
      <c r="Y3880" t="s">
        <v>1</v>
      </c>
    </row>
    <row r="3881" spans="1:25">
      <c r="A3881" t="s">
        <v>62</v>
      </c>
      <c r="B3881" t="s">
        <v>75</v>
      </c>
      <c r="C3881">
        <v>2018</v>
      </c>
      <c r="D3881" t="s">
        <v>372</v>
      </c>
      <c r="E3881">
        <v>177000</v>
      </c>
      <c r="F3881">
        <v>2900.00000000001</v>
      </c>
      <c r="G3881">
        <v>5699.99999999999</v>
      </c>
      <c r="H3881">
        <v>177</v>
      </c>
      <c r="I3881">
        <f t="shared" si="244"/>
        <v>2.9000000000000101</v>
      </c>
      <c r="J3881">
        <f t="shared" si="245"/>
        <v>5.6999999999999904</v>
      </c>
      <c r="K3881" t="s">
        <v>563</v>
      </c>
      <c r="L3881" t="s">
        <v>563</v>
      </c>
      <c r="M3881" t="s">
        <v>563</v>
      </c>
      <c r="N3881">
        <v>0</v>
      </c>
      <c r="O3881">
        <v>1</v>
      </c>
      <c r="P3881" t="s">
        <v>1</v>
      </c>
      <c r="Q3881" t="s">
        <v>1</v>
      </c>
      <c r="R3881">
        <v>1</v>
      </c>
      <c r="S3881" t="s">
        <v>564</v>
      </c>
      <c r="T3881">
        <v>1</v>
      </c>
      <c r="U3881">
        <v>0</v>
      </c>
      <c r="V3881" t="s">
        <v>1</v>
      </c>
      <c r="W3881" t="s">
        <v>1</v>
      </c>
      <c r="X3881">
        <v>0</v>
      </c>
      <c r="Y3881" t="s">
        <v>1</v>
      </c>
    </row>
    <row r="3882" spans="1:25">
      <c r="A3882" t="s">
        <v>62</v>
      </c>
      <c r="B3882" t="s">
        <v>75</v>
      </c>
      <c r="C3882">
        <v>2018</v>
      </c>
      <c r="D3882" t="s">
        <v>373</v>
      </c>
      <c r="E3882">
        <v>178000</v>
      </c>
      <c r="F3882">
        <v>3900.00000000001</v>
      </c>
      <c r="G3882">
        <v>4699.99999999999</v>
      </c>
      <c r="H3882">
        <v>178</v>
      </c>
      <c r="I3882">
        <f t="shared" si="244"/>
        <v>3.9000000000000101</v>
      </c>
      <c r="J3882">
        <f t="shared" si="245"/>
        <v>4.6999999999999904</v>
      </c>
      <c r="K3882" t="s">
        <v>563</v>
      </c>
      <c r="L3882" t="s">
        <v>563</v>
      </c>
      <c r="M3882" t="s">
        <v>563</v>
      </c>
      <c r="N3882">
        <v>0</v>
      </c>
      <c r="O3882">
        <v>1</v>
      </c>
      <c r="P3882" t="s">
        <v>1</v>
      </c>
      <c r="Q3882" t="s">
        <v>1</v>
      </c>
      <c r="R3882">
        <v>1</v>
      </c>
      <c r="S3882" t="s">
        <v>564</v>
      </c>
      <c r="T3882">
        <v>1</v>
      </c>
      <c r="U3882">
        <v>0</v>
      </c>
      <c r="V3882" t="s">
        <v>1</v>
      </c>
      <c r="W3882" t="s">
        <v>1</v>
      </c>
      <c r="X3882">
        <v>0</v>
      </c>
      <c r="Y3882" t="s">
        <v>1</v>
      </c>
    </row>
    <row r="3883" spans="1:25">
      <c r="A3883" t="s">
        <v>62</v>
      </c>
      <c r="B3883" t="s">
        <v>75</v>
      </c>
      <c r="C3883">
        <v>2018</v>
      </c>
      <c r="D3883" t="s">
        <v>374</v>
      </c>
      <c r="E3883">
        <v>178000</v>
      </c>
      <c r="F3883">
        <v>3900.00000000001</v>
      </c>
      <c r="G3883">
        <v>4699.99999999999</v>
      </c>
      <c r="H3883">
        <v>178</v>
      </c>
      <c r="I3883">
        <f t="shared" si="244"/>
        <v>3.9000000000000101</v>
      </c>
      <c r="J3883">
        <f t="shared" si="245"/>
        <v>4.6999999999999904</v>
      </c>
      <c r="K3883" t="s">
        <v>563</v>
      </c>
      <c r="L3883" t="s">
        <v>563</v>
      </c>
      <c r="M3883" t="s">
        <v>563</v>
      </c>
      <c r="N3883">
        <v>0</v>
      </c>
      <c r="O3883">
        <v>1</v>
      </c>
      <c r="P3883" t="s">
        <v>1</v>
      </c>
      <c r="Q3883" t="s">
        <v>1</v>
      </c>
      <c r="R3883">
        <v>1</v>
      </c>
      <c r="S3883" t="s">
        <v>564</v>
      </c>
      <c r="T3883">
        <v>1</v>
      </c>
      <c r="U3883">
        <v>0</v>
      </c>
      <c r="V3883" t="s">
        <v>1</v>
      </c>
      <c r="W3883" t="s">
        <v>1</v>
      </c>
      <c r="X3883">
        <v>0</v>
      </c>
      <c r="Y3883" t="s">
        <v>1</v>
      </c>
    </row>
    <row r="3884" spans="1:25">
      <c r="A3884" t="s">
        <v>62</v>
      </c>
      <c r="B3884" t="s">
        <v>75</v>
      </c>
      <c r="C3884">
        <v>2018</v>
      </c>
      <c r="D3884" t="s">
        <v>375</v>
      </c>
      <c r="E3884">
        <v>178000</v>
      </c>
      <c r="F3884">
        <v>3900.00000000001</v>
      </c>
      <c r="G3884">
        <v>4699.99999999999</v>
      </c>
      <c r="H3884">
        <v>178</v>
      </c>
      <c r="I3884">
        <f t="shared" si="244"/>
        <v>3.9000000000000101</v>
      </c>
      <c r="J3884">
        <f t="shared" si="245"/>
        <v>4.6999999999999904</v>
      </c>
      <c r="K3884" t="s">
        <v>563</v>
      </c>
      <c r="L3884" t="s">
        <v>563</v>
      </c>
      <c r="M3884" t="s">
        <v>563</v>
      </c>
      <c r="N3884">
        <v>0</v>
      </c>
      <c r="O3884">
        <v>1</v>
      </c>
      <c r="P3884" t="s">
        <v>1</v>
      </c>
      <c r="Q3884" t="s">
        <v>1</v>
      </c>
      <c r="R3884">
        <v>1</v>
      </c>
      <c r="S3884" t="s">
        <v>564</v>
      </c>
      <c r="T3884">
        <v>1</v>
      </c>
      <c r="U3884">
        <v>0</v>
      </c>
      <c r="V3884" t="s">
        <v>1</v>
      </c>
      <c r="W3884" t="s">
        <v>1</v>
      </c>
      <c r="X3884">
        <v>0</v>
      </c>
      <c r="Y3884" t="s">
        <v>1</v>
      </c>
    </row>
    <row r="3885" spans="1:25">
      <c r="A3885" t="s">
        <v>62</v>
      </c>
      <c r="B3885" t="s">
        <v>75</v>
      </c>
      <c r="C3885">
        <v>2018</v>
      </c>
      <c r="D3885" t="s">
        <v>376</v>
      </c>
      <c r="E3885">
        <v>178000</v>
      </c>
      <c r="F3885">
        <v>3900.00000000001</v>
      </c>
      <c r="G3885">
        <v>4699.99999999999</v>
      </c>
      <c r="H3885">
        <v>178</v>
      </c>
      <c r="I3885">
        <f t="shared" si="244"/>
        <v>3.9000000000000101</v>
      </c>
      <c r="J3885">
        <f t="shared" si="245"/>
        <v>4.6999999999999904</v>
      </c>
      <c r="K3885" t="s">
        <v>563</v>
      </c>
      <c r="L3885" t="s">
        <v>563</v>
      </c>
      <c r="M3885" t="s">
        <v>563</v>
      </c>
      <c r="N3885">
        <v>0</v>
      </c>
      <c r="O3885">
        <v>1</v>
      </c>
      <c r="P3885" t="s">
        <v>1</v>
      </c>
      <c r="Q3885" t="s">
        <v>1</v>
      </c>
      <c r="R3885">
        <v>1</v>
      </c>
      <c r="S3885" t="s">
        <v>564</v>
      </c>
      <c r="T3885">
        <v>1</v>
      </c>
      <c r="U3885">
        <v>0</v>
      </c>
      <c r="V3885" t="s">
        <v>1</v>
      </c>
      <c r="W3885" t="s">
        <v>1</v>
      </c>
      <c r="X3885">
        <v>0</v>
      </c>
      <c r="Y3885" t="s">
        <v>1</v>
      </c>
    </row>
    <row r="3886" spans="1:25">
      <c r="A3886" t="s">
        <v>62</v>
      </c>
      <c r="B3886" t="s">
        <v>75</v>
      </c>
      <c r="C3886">
        <v>2018</v>
      </c>
      <c r="D3886" t="s">
        <v>377</v>
      </c>
      <c r="E3886">
        <v>178000</v>
      </c>
      <c r="F3886">
        <v>3900.00000000001</v>
      </c>
      <c r="G3886">
        <v>4699.99999999999</v>
      </c>
      <c r="H3886">
        <v>178</v>
      </c>
      <c r="I3886">
        <f t="shared" si="244"/>
        <v>3.9000000000000101</v>
      </c>
      <c r="J3886">
        <f t="shared" si="245"/>
        <v>4.6999999999999904</v>
      </c>
      <c r="K3886" t="s">
        <v>563</v>
      </c>
      <c r="L3886" t="s">
        <v>563</v>
      </c>
      <c r="M3886" t="s">
        <v>563</v>
      </c>
      <c r="N3886">
        <v>0</v>
      </c>
      <c r="O3886">
        <v>1</v>
      </c>
      <c r="P3886" t="s">
        <v>1</v>
      </c>
      <c r="Q3886" t="s">
        <v>1</v>
      </c>
      <c r="R3886">
        <v>1</v>
      </c>
      <c r="S3886" t="s">
        <v>564</v>
      </c>
      <c r="T3886">
        <v>1</v>
      </c>
      <c r="U3886">
        <v>0</v>
      </c>
      <c r="V3886" t="s">
        <v>1</v>
      </c>
      <c r="W3886" t="s">
        <v>1</v>
      </c>
      <c r="X3886">
        <v>0</v>
      </c>
      <c r="Y3886" t="s">
        <v>1</v>
      </c>
    </row>
    <row r="3887" spans="1:25">
      <c r="A3887" t="s">
        <v>62</v>
      </c>
      <c r="B3887" t="s">
        <v>75</v>
      </c>
      <c r="C3887">
        <v>2018</v>
      </c>
      <c r="D3887" t="s">
        <v>378</v>
      </c>
      <c r="E3887">
        <v>178000</v>
      </c>
      <c r="F3887">
        <v>3900.00000000001</v>
      </c>
      <c r="G3887">
        <v>4699.99999999999</v>
      </c>
      <c r="H3887">
        <v>178</v>
      </c>
      <c r="I3887">
        <f t="shared" si="244"/>
        <v>3.9000000000000101</v>
      </c>
      <c r="J3887">
        <f t="shared" si="245"/>
        <v>4.6999999999999904</v>
      </c>
      <c r="K3887" t="s">
        <v>563</v>
      </c>
      <c r="L3887" t="s">
        <v>563</v>
      </c>
      <c r="M3887" t="s">
        <v>563</v>
      </c>
      <c r="N3887">
        <v>0</v>
      </c>
      <c r="O3887">
        <v>1</v>
      </c>
      <c r="P3887" t="s">
        <v>1</v>
      </c>
      <c r="Q3887" t="s">
        <v>1</v>
      </c>
      <c r="R3887">
        <v>1</v>
      </c>
      <c r="S3887" t="s">
        <v>564</v>
      </c>
      <c r="T3887">
        <v>1</v>
      </c>
      <c r="U3887">
        <v>0</v>
      </c>
      <c r="V3887" t="s">
        <v>1</v>
      </c>
      <c r="W3887" t="s">
        <v>1</v>
      </c>
      <c r="X3887">
        <v>0</v>
      </c>
      <c r="Y3887" t="s">
        <v>1</v>
      </c>
    </row>
    <row r="3888" spans="1:25">
      <c r="A3888" t="s">
        <v>62</v>
      </c>
      <c r="B3888" t="s">
        <v>75</v>
      </c>
      <c r="C3888">
        <v>2018</v>
      </c>
      <c r="D3888" t="s">
        <v>379</v>
      </c>
      <c r="E3888">
        <v>178000</v>
      </c>
      <c r="F3888">
        <v>3900.00000000001</v>
      </c>
      <c r="G3888">
        <v>4699.99999999999</v>
      </c>
      <c r="H3888">
        <v>178</v>
      </c>
      <c r="I3888">
        <f t="shared" si="244"/>
        <v>3.9000000000000101</v>
      </c>
      <c r="J3888">
        <f t="shared" si="245"/>
        <v>4.6999999999999904</v>
      </c>
      <c r="K3888" t="s">
        <v>563</v>
      </c>
      <c r="L3888" t="s">
        <v>563</v>
      </c>
      <c r="M3888" t="s">
        <v>563</v>
      </c>
      <c r="N3888">
        <v>0</v>
      </c>
      <c r="O3888">
        <v>1</v>
      </c>
      <c r="P3888" t="s">
        <v>1</v>
      </c>
      <c r="Q3888" t="s">
        <v>1</v>
      </c>
      <c r="R3888">
        <v>1</v>
      </c>
      <c r="S3888" t="s">
        <v>564</v>
      </c>
      <c r="T3888">
        <v>1</v>
      </c>
      <c r="U3888">
        <v>0</v>
      </c>
      <c r="V3888" t="s">
        <v>1</v>
      </c>
      <c r="W3888" t="s">
        <v>1</v>
      </c>
      <c r="X3888">
        <v>0</v>
      </c>
      <c r="Y3888" t="s">
        <v>1</v>
      </c>
    </row>
    <row r="3889" spans="1:25">
      <c r="A3889" t="s">
        <v>62</v>
      </c>
      <c r="B3889" t="s">
        <v>75</v>
      </c>
      <c r="C3889">
        <v>2018</v>
      </c>
      <c r="D3889" t="s">
        <v>380</v>
      </c>
      <c r="E3889">
        <v>179000</v>
      </c>
      <c r="F3889">
        <v>4900.00000000001</v>
      </c>
      <c r="G3889">
        <v>3699.99999999999</v>
      </c>
      <c r="H3889">
        <v>179</v>
      </c>
      <c r="I3889">
        <f t="shared" si="244"/>
        <v>4.9000000000000101</v>
      </c>
      <c r="J3889">
        <f t="shared" si="245"/>
        <v>3.69999999999999</v>
      </c>
      <c r="K3889" t="s">
        <v>563</v>
      </c>
      <c r="L3889" t="s">
        <v>563</v>
      </c>
      <c r="M3889" t="s">
        <v>563</v>
      </c>
      <c r="N3889">
        <v>0</v>
      </c>
      <c r="O3889">
        <v>1</v>
      </c>
      <c r="P3889" t="s">
        <v>1</v>
      </c>
      <c r="Q3889" t="s">
        <v>1</v>
      </c>
      <c r="R3889">
        <v>1</v>
      </c>
      <c r="S3889" t="s">
        <v>564</v>
      </c>
      <c r="T3889">
        <v>1</v>
      </c>
      <c r="U3889">
        <v>0</v>
      </c>
      <c r="V3889" t="s">
        <v>1</v>
      </c>
      <c r="W3889" t="s">
        <v>1</v>
      </c>
      <c r="X3889">
        <v>0</v>
      </c>
      <c r="Y3889" t="s">
        <v>1</v>
      </c>
    </row>
    <row r="3890" spans="1:25">
      <c r="A3890" t="s">
        <v>62</v>
      </c>
      <c r="B3890" t="s">
        <v>75</v>
      </c>
      <c r="C3890">
        <v>2018</v>
      </c>
      <c r="D3890" t="s">
        <v>381</v>
      </c>
      <c r="E3890">
        <v>179000</v>
      </c>
      <c r="F3890">
        <v>4900.00000000001</v>
      </c>
      <c r="G3890">
        <v>3699.99999999999</v>
      </c>
      <c r="H3890">
        <v>179</v>
      </c>
      <c r="I3890">
        <f t="shared" si="244"/>
        <v>4.9000000000000101</v>
      </c>
      <c r="J3890">
        <f t="shared" si="245"/>
        <v>3.69999999999999</v>
      </c>
      <c r="K3890" t="s">
        <v>563</v>
      </c>
      <c r="L3890" t="s">
        <v>563</v>
      </c>
      <c r="M3890" t="s">
        <v>563</v>
      </c>
      <c r="N3890">
        <v>0</v>
      </c>
      <c r="O3890">
        <v>1</v>
      </c>
      <c r="P3890" t="s">
        <v>1</v>
      </c>
      <c r="Q3890" t="s">
        <v>1</v>
      </c>
      <c r="R3890">
        <v>1</v>
      </c>
      <c r="S3890" t="s">
        <v>564</v>
      </c>
      <c r="T3890">
        <v>1</v>
      </c>
      <c r="U3890">
        <v>0</v>
      </c>
      <c r="V3890" t="s">
        <v>1</v>
      </c>
      <c r="W3890" t="s">
        <v>1</v>
      </c>
      <c r="X3890">
        <v>0</v>
      </c>
      <c r="Y3890" t="s">
        <v>1</v>
      </c>
    </row>
    <row r="3891" spans="1:25">
      <c r="A3891" t="s">
        <v>62</v>
      </c>
      <c r="B3891" t="s">
        <v>75</v>
      </c>
      <c r="C3891">
        <v>2018</v>
      </c>
      <c r="D3891" t="s">
        <v>382</v>
      </c>
      <c r="E3891">
        <v>180000</v>
      </c>
      <c r="F3891">
        <v>5900.00000000001</v>
      </c>
      <c r="G3891">
        <v>2699.99999999999</v>
      </c>
      <c r="H3891">
        <v>180</v>
      </c>
      <c r="I3891">
        <f t="shared" si="244"/>
        <v>5.9000000000000101</v>
      </c>
      <c r="J3891">
        <f t="shared" si="245"/>
        <v>2.69999999999999</v>
      </c>
      <c r="K3891" t="s">
        <v>563</v>
      </c>
      <c r="L3891" t="s">
        <v>563</v>
      </c>
      <c r="M3891" t="s">
        <v>563</v>
      </c>
      <c r="N3891">
        <v>0</v>
      </c>
      <c r="O3891">
        <v>1</v>
      </c>
      <c r="P3891" t="s">
        <v>1</v>
      </c>
      <c r="Q3891" t="s">
        <v>1</v>
      </c>
      <c r="R3891">
        <v>1</v>
      </c>
      <c r="S3891" t="s">
        <v>564</v>
      </c>
      <c r="T3891">
        <v>1</v>
      </c>
      <c r="U3891">
        <v>0</v>
      </c>
      <c r="V3891" t="s">
        <v>1</v>
      </c>
      <c r="W3891" t="s">
        <v>1</v>
      </c>
      <c r="X3891">
        <v>0</v>
      </c>
      <c r="Y3891" t="s">
        <v>1</v>
      </c>
    </row>
    <row r="3892" spans="1:25">
      <c r="A3892" t="s">
        <v>62</v>
      </c>
      <c r="B3892" t="s">
        <v>75</v>
      </c>
      <c r="C3892">
        <v>2018</v>
      </c>
      <c r="D3892" t="s">
        <v>383</v>
      </c>
      <c r="E3892">
        <v>180000</v>
      </c>
      <c r="F3892">
        <v>5900.00000000001</v>
      </c>
      <c r="G3892">
        <v>2699.99999999999</v>
      </c>
      <c r="H3892">
        <v>180</v>
      </c>
      <c r="I3892">
        <f t="shared" si="244"/>
        <v>5.9000000000000101</v>
      </c>
      <c r="J3892">
        <f t="shared" si="245"/>
        <v>2.69999999999999</v>
      </c>
      <c r="K3892" t="s">
        <v>563</v>
      </c>
      <c r="L3892" t="s">
        <v>563</v>
      </c>
      <c r="M3892" t="s">
        <v>563</v>
      </c>
      <c r="N3892">
        <v>0</v>
      </c>
      <c r="O3892">
        <v>1</v>
      </c>
      <c r="P3892" t="s">
        <v>1</v>
      </c>
      <c r="Q3892" t="s">
        <v>1</v>
      </c>
      <c r="R3892">
        <v>1</v>
      </c>
      <c r="S3892" t="s">
        <v>564</v>
      </c>
      <c r="T3892">
        <v>1</v>
      </c>
      <c r="U3892">
        <v>0</v>
      </c>
      <c r="V3892" t="s">
        <v>1</v>
      </c>
      <c r="W3892" t="s">
        <v>1</v>
      </c>
      <c r="X3892">
        <v>0</v>
      </c>
      <c r="Y3892" t="s">
        <v>1</v>
      </c>
    </row>
    <row r="3893" spans="1:25">
      <c r="A3893" t="s">
        <v>62</v>
      </c>
      <c r="B3893" t="s">
        <v>75</v>
      </c>
      <c r="C3893">
        <v>2018</v>
      </c>
      <c r="D3893" t="s">
        <v>384</v>
      </c>
      <c r="E3893">
        <v>181000</v>
      </c>
      <c r="F3893">
        <v>6900.00000000001</v>
      </c>
      <c r="G3893">
        <v>1699.99999999999</v>
      </c>
      <c r="H3893">
        <v>181</v>
      </c>
      <c r="I3893">
        <f t="shared" si="244"/>
        <v>6.9000000000000101</v>
      </c>
      <c r="J3893">
        <f t="shared" si="245"/>
        <v>1.69999999999999</v>
      </c>
      <c r="K3893" t="s">
        <v>563</v>
      </c>
      <c r="L3893" t="s">
        <v>563</v>
      </c>
      <c r="M3893" t="s">
        <v>563</v>
      </c>
      <c r="N3893">
        <v>0</v>
      </c>
      <c r="O3893">
        <v>1</v>
      </c>
      <c r="P3893" t="s">
        <v>1</v>
      </c>
      <c r="Q3893" t="s">
        <v>1</v>
      </c>
      <c r="R3893">
        <v>1</v>
      </c>
      <c r="S3893" t="s">
        <v>564</v>
      </c>
      <c r="T3893">
        <v>1</v>
      </c>
      <c r="U3893">
        <v>0</v>
      </c>
      <c r="V3893" t="s">
        <v>1</v>
      </c>
      <c r="W3893" t="s">
        <v>1</v>
      </c>
      <c r="X3893">
        <v>0</v>
      </c>
      <c r="Y3893" t="s">
        <v>1</v>
      </c>
    </row>
    <row r="3894" spans="1:25">
      <c r="A3894" t="s">
        <v>62</v>
      </c>
      <c r="B3894" t="s">
        <v>75</v>
      </c>
      <c r="C3894">
        <v>2018</v>
      </c>
      <c r="D3894" t="s">
        <v>385</v>
      </c>
      <c r="E3894">
        <v>181000</v>
      </c>
      <c r="F3894">
        <v>6900.00000000001</v>
      </c>
      <c r="G3894">
        <v>1699.99999999999</v>
      </c>
      <c r="H3894">
        <v>181</v>
      </c>
      <c r="I3894">
        <f t="shared" si="244"/>
        <v>6.9000000000000101</v>
      </c>
      <c r="J3894">
        <f t="shared" si="245"/>
        <v>1.69999999999999</v>
      </c>
      <c r="K3894" t="s">
        <v>563</v>
      </c>
      <c r="L3894" t="s">
        <v>563</v>
      </c>
      <c r="M3894" t="s">
        <v>563</v>
      </c>
      <c r="N3894">
        <v>0</v>
      </c>
      <c r="O3894">
        <v>1</v>
      </c>
      <c r="P3894" t="s">
        <v>1</v>
      </c>
      <c r="Q3894" t="s">
        <v>1</v>
      </c>
      <c r="R3894">
        <v>1</v>
      </c>
      <c r="S3894" t="s">
        <v>564</v>
      </c>
      <c r="T3894">
        <v>1</v>
      </c>
      <c r="U3894">
        <v>0</v>
      </c>
      <c r="V3894" t="s">
        <v>1</v>
      </c>
      <c r="W3894" t="s">
        <v>1</v>
      </c>
      <c r="X3894">
        <v>0</v>
      </c>
      <c r="Y3894" t="s">
        <v>1</v>
      </c>
    </row>
    <row r="3895" spans="1:25">
      <c r="A3895" t="s">
        <v>62</v>
      </c>
      <c r="B3895" t="s">
        <v>75</v>
      </c>
      <c r="C3895">
        <v>2018</v>
      </c>
      <c r="D3895" t="s">
        <v>386</v>
      </c>
      <c r="E3895">
        <v>182000</v>
      </c>
      <c r="F3895">
        <v>8000</v>
      </c>
      <c r="G3895">
        <v>9000</v>
      </c>
      <c r="H3895">
        <v>182</v>
      </c>
      <c r="I3895">
        <f t="shared" si="244"/>
        <v>8</v>
      </c>
      <c r="J3895">
        <f t="shared" si="245"/>
        <v>9</v>
      </c>
      <c r="K3895" t="s">
        <v>563</v>
      </c>
      <c r="L3895" t="s">
        <v>563</v>
      </c>
      <c r="M3895" t="s">
        <v>563</v>
      </c>
      <c r="N3895">
        <v>0</v>
      </c>
      <c r="O3895">
        <v>1</v>
      </c>
      <c r="P3895" t="s">
        <v>1</v>
      </c>
      <c r="Q3895" t="s">
        <v>1</v>
      </c>
      <c r="R3895">
        <v>1</v>
      </c>
      <c r="S3895" t="s">
        <v>564</v>
      </c>
      <c r="T3895">
        <v>1</v>
      </c>
      <c r="U3895">
        <v>0</v>
      </c>
      <c r="V3895" t="s">
        <v>1</v>
      </c>
      <c r="W3895" t="s">
        <v>1</v>
      </c>
      <c r="X3895">
        <v>0</v>
      </c>
      <c r="Y3895" t="s">
        <v>1</v>
      </c>
    </row>
    <row r="3896" spans="1:25">
      <c r="A3896" t="s">
        <v>62</v>
      </c>
      <c r="B3896" t="s">
        <v>75</v>
      </c>
      <c r="C3896">
        <v>2018</v>
      </c>
      <c r="D3896" t="s">
        <v>387</v>
      </c>
      <c r="E3896">
        <v>182000</v>
      </c>
      <c r="F3896">
        <v>7900.00000000001</v>
      </c>
      <c r="G3896">
        <v>699.99999999998897</v>
      </c>
      <c r="H3896">
        <v>182</v>
      </c>
      <c r="I3896">
        <f t="shared" si="244"/>
        <v>7.9000000000000101</v>
      </c>
      <c r="J3896">
        <f t="shared" si="245"/>
        <v>0.69999999999998896</v>
      </c>
      <c r="K3896" t="s">
        <v>563</v>
      </c>
      <c r="L3896" t="s">
        <v>563</v>
      </c>
      <c r="M3896" t="s">
        <v>563</v>
      </c>
      <c r="N3896">
        <v>0</v>
      </c>
      <c r="O3896">
        <v>1</v>
      </c>
      <c r="P3896" t="s">
        <v>1</v>
      </c>
      <c r="Q3896" t="s">
        <v>1</v>
      </c>
      <c r="R3896">
        <v>1</v>
      </c>
      <c r="S3896" t="s">
        <v>564</v>
      </c>
      <c r="T3896">
        <v>1</v>
      </c>
      <c r="U3896">
        <v>0</v>
      </c>
      <c r="V3896" t="s">
        <v>1</v>
      </c>
      <c r="W3896" t="s">
        <v>1</v>
      </c>
      <c r="X3896">
        <v>0</v>
      </c>
      <c r="Y3896" t="s">
        <v>1</v>
      </c>
    </row>
    <row r="3897" spans="1:25">
      <c r="A3897" t="s">
        <v>62</v>
      </c>
      <c r="B3897" t="s">
        <v>75</v>
      </c>
      <c r="C3897">
        <v>2018</v>
      </c>
      <c r="D3897" t="s">
        <v>388</v>
      </c>
      <c r="E3897">
        <v>184000</v>
      </c>
      <c r="F3897">
        <v>2000</v>
      </c>
      <c r="G3897">
        <v>2000</v>
      </c>
      <c r="H3897">
        <v>184</v>
      </c>
      <c r="I3897">
        <f t="shared" si="244"/>
        <v>2</v>
      </c>
      <c r="J3897">
        <f t="shared" si="245"/>
        <v>2</v>
      </c>
      <c r="K3897" t="s">
        <v>563</v>
      </c>
      <c r="L3897" t="s">
        <v>563</v>
      </c>
      <c r="M3897" t="s">
        <v>563</v>
      </c>
      <c r="N3897">
        <v>0</v>
      </c>
      <c r="O3897">
        <v>1</v>
      </c>
      <c r="P3897" t="s">
        <v>1</v>
      </c>
      <c r="Q3897" t="s">
        <v>1</v>
      </c>
      <c r="R3897">
        <v>1</v>
      </c>
      <c r="S3897" t="s">
        <v>564</v>
      </c>
      <c r="T3897">
        <v>1</v>
      </c>
      <c r="U3897">
        <v>0</v>
      </c>
      <c r="V3897" t="s">
        <v>1</v>
      </c>
      <c r="W3897" t="s">
        <v>1</v>
      </c>
      <c r="X3897">
        <v>0</v>
      </c>
      <c r="Y3897" t="s">
        <v>1</v>
      </c>
    </row>
    <row r="3898" spans="1:25">
      <c r="A3898" t="s">
        <v>62</v>
      </c>
      <c r="B3898" t="s">
        <v>75</v>
      </c>
      <c r="C3898">
        <v>2018</v>
      </c>
      <c r="D3898" t="s">
        <v>389</v>
      </c>
      <c r="E3898">
        <v>200000</v>
      </c>
      <c r="F3898">
        <v>1000</v>
      </c>
      <c r="G3898">
        <v>1000</v>
      </c>
      <c r="H3898">
        <v>200</v>
      </c>
      <c r="I3898">
        <f t="shared" si="244"/>
        <v>1</v>
      </c>
      <c r="J3898">
        <f t="shared" si="245"/>
        <v>1</v>
      </c>
      <c r="K3898" t="s">
        <v>563</v>
      </c>
      <c r="L3898" t="s">
        <v>563</v>
      </c>
      <c r="M3898" t="s">
        <v>563</v>
      </c>
      <c r="N3898">
        <v>0</v>
      </c>
      <c r="O3898">
        <v>1</v>
      </c>
      <c r="P3898" t="s">
        <v>1</v>
      </c>
      <c r="Q3898" t="s">
        <v>1</v>
      </c>
      <c r="R3898">
        <v>1</v>
      </c>
      <c r="S3898" t="s">
        <v>564</v>
      </c>
      <c r="T3898">
        <v>1</v>
      </c>
      <c r="U3898">
        <v>0</v>
      </c>
      <c r="V3898" t="s">
        <v>1</v>
      </c>
      <c r="W3898" t="s">
        <v>1</v>
      </c>
      <c r="X3898">
        <v>0</v>
      </c>
      <c r="Y3898" t="s">
        <v>1</v>
      </c>
    </row>
    <row r="3899" spans="1:25">
      <c r="A3899" t="s">
        <v>62</v>
      </c>
      <c r="B3899" t="s">
        <v>75</v>
      </c>
      <c r="C3899">
        <v>2018</v>
      </c>
      <c r="D3899" t="s">
        <v>390</v>
      </c>
      <c r="E3899">
        <v>205000</v>
      </c>
      <c r="F3899">
        <v>3699.99999999999</v>
      </c>
      <c r="G3899">
        <v>4000</v>
      </c>
      <c r="H3899">
        <v>205</v>
      </c>
      <c r="I3899">
        <f t="shared" si="244"/>
        <v>3.69999999999999</v>
      </c>
      <c r="J3899">
        <f t="shared" si="245"/>
        <v>4</v>
      </c>
      <c r="K3899" t="s">
        <v>563</v>
      </c>
      <c r="L3899" t="s">
        <v>563</v>
      </c>
      <c r="M3899" t="s">
        <v>563</v>
      </c>
      <c r="N3899">
        <v>0</v>
      </c>
      <c r="O3899">
        <v>1</v>
      </c>
      <c r="P3899" t="s">
        <v>1</v>
      </c>
      <c r="Q3899" t="s">
        <v>1</v>
      </c>
      <c r="R3899">
        <v>1</v>
      </c>
      <c r="S3899" t="s">
        <v>564</v>
      </c>
      <c r="T3899">
        <v>1</v>
      </c>
      <c r="U3899">
        <v>0</v>
      </c>
      <c r="V3899" t="s">
        <v>1</v>
      </c>
      <c r="W3899" t="s">
        <v>1</v>
      </c>
      <c r="X3899">
        <v>0</v>
      </c>
      <c r="Y3899" t="s">
        <v>1</v>
      </c>
    </row>
    <row r="3900" spans="1:25">
      <c r="A3900" t="s">
        <v>62</v>
      </c>
      <c r="B3900" t="s">
        <v>75</v>
      </c>
      <c r="C3900">
        <v>2018</v>
      </c>
      <c r="D3900" t="s">
        <v>391</v>
      </c>
      <c r="E3900">
        <v>226000</v>
      </c>
      <c r="F3900">
        <v>6000</v>
      </c>
      <c r="G3900">
        <v>6000</v>
      </c>
      <c r="H3900">
        <v>226</v>
      </c>
      <c r="I3900">
        <f t="shared" si="244"/>
        <v>6</v>
      </c>
      <c r="J3900">
        <f t="shared" si="245"/>
        <v>6</v>
      </c>
      <c r="K3900" t="s">
        <v>563</v>
      </c>
      <c r="L3900" t="s">
        <v>563</v>
      </c>
      <c r="M3900" t="s">
        <v>563</v>
      </c>
      <c r="N3900">
        <v>0</v>
      </c>
      <c r="O3900">
        <v>1</v>
      </c>
      <c r="P3900" t="s">
        <v>1</v>
      </c>
      <c r="Q3900" t="s">
        <v>1</v>
      </c>
      <c r="R3900">
        <v>1</v>
      </c>
      <c r="S3900" t="s">
        <v>564</v>
      </c>
      <c r="T3900">
        <v>1</v>
      </c>
      <c r="U3900">
        <v>0</v>
      </c>
      <c r="V3900" t="s">
        <v>1</v>
      </c>
      <c r="W3900" t="s">
        <v>1</v>
      </c>
      <c r="X3900">
        <v>0</v>
      </c>
      <c r="Y3900" t="s">
        <v>1</v>
      </c>
    </row>
    <row r="3901" spans="1:25">
      <c r="A3901" t="s">
        <v>62</v>
      </c>
      <c r="B3901" t="s">
        <v>75</v>
      </c>
      <c r="C3901">
        <v>2018</v>
      </c>
      <c r="D3901" t="s">
        <v>392</v>
      </c>
      <c r="E3901">
        <v>226000</v>
      </c>
      <c r="F3901">
        <v>6000</v>
      </c>
      <c r="G3901">
        <v>6000</v>
      </c>
      <c r="H3901">
        <v>226</v>
      </c>
      <c r="I3901">
        <f t="shared" si="244"/>
        <v>6</v>
      </c>
      <c r="J3901">
        <f t="shared" si="245"/>
        <v>6</v>
      </c>
      <c r="K3901" t="s">
        <v>563</v>
      </c>
      <c r="L3901" t="s">
        <v>563</v>
      </c>
      <c r="M3901" t="s">
        <v>563</v>
      </c>
      <c r="N3901">
        <v>0</v>
      </c>
      <c r="O3901">
        <v>1</v>
      </c>
      <c r="P3901" t="s">
        <v>1</v>
      </c>
      <c r="Q3901" t="s">
        <v>1</v>
      </c>
      <c r="R3901">
        <v>1</v>
      </c>
      <c r="S3901" t="s">
        <v>564</v>
      </c>
      <c r="T3901">
        <v>1</v>
      </c>
      <c r="U3901">
        <v>0</v>
      </c>
      <c r="V3901" t="s">
        <v>1</v>
      </c>
      <c r="W3901" t="s">
        <v>1</v>
      </c>
      <c r="X3901">
        <v>0</v>
      </c>
      <c r="Y3901" t="s">
        <v>1</v>
      </c>
    </row>
    <row r="3902" spans="1:25">
      <c r="A3902" t="s">
        <v>62</v>
      </c>
      <c r="B3902" t="s">
        <v>75</v>
      </c>
      <c r="C3902">
        <v>2018</v>
      </c>
      <c r="D3902" t="s">
        <v>393</v>
      </c>
      <c r="E3902">
        <v>226000</v>
      </c>
      <c r="F3902">
        <v>6000</v>
      </c>
      <c r="G3902">
        <v>6000</v>
      </c>
      <c r="H3902">
        <v>226</v>
      </c>
      <c r="I3902">
        <f t="shared" si="244"/>
        <v>6</v>
      </c>
      <c r="J3902">
        <f t="shared" si="245"/>
        <v>6</v>
      </c>
      <c r="K3902" t="s">
        <v>563</v>
      </c>
      <c r="L3902" t="s">
        <v>563</v>
      </c>
      <c r="M3902" t="s">
        <v>563</v>
      </c>
      <c r="N3902">
        <v>0</v>
      </c>
      <c r="O3902">
        <v>1</v>
      </c>
      <c r="P3902" t="s">
        <v>1</v>
      </c>
      <c r="Q3902" t="s">
        <v>1</v>
      </c>
      <c r="R3902">
        <v>1</v>
      </c>
      <c r="S3902" t="s">
        <v>564</v>
      </c>
      <c r="T3902">
        <v>1</v>
      </c>
      <c r="U3902">
        <v>0</v>
      </c>
      <c r="V3902" t="s">
        <v>1</v>
      </c>
      <c r="W3902" t="s">
        <v>1</v>
      </c>
      <c r="X3902">
        <v>0</v>
      </c>
      <c r="Y3902" t="s">
        <v>1</v>
      </c>
    </row>
    <row r="3903" spans="1:25">
      <c r="A3903" t="s">
        <v>62</v>
      </c>
      <c r="B3903" t="s">
        <v>75</v>
      </c>
      <c r="C3903">
        <v>2018</v>
      </c>
      <c r="D3903" t="s">
        <v>394</v>
      </c>
      <c r="E3903">
        <v>237000</v>
      </c>
      <c r="F3903">
        <v>5000</v>
      </c>
      <c r="G3903">
        <v>5000</v>
      </c>
      <c r="H3903">
        <v>237</v>
      </c>
      <c r="I3903">
        <f t="shared" si="244"/>
        <v>5</v>
      </c>
      <c r="J3903">
        <f t="shared" si="245"/>
        <v>5</v>
      </c>
      <c r="K3903" t="s">
        <v>563</v>
      </c>
      <c r="L3903" t="s">
        <v>563</v>
      </c>
      <c r="M3903" t="s">
        <v>563</v>
      </c>
      <c r="N3903">
        <v>0</v>
      </c>
      <c r="O3903">
        <v>1</v>
      </c>
      <c r="P3903" t="s">
        <v>1</v>
      </c>
      <c r="Q3903" t="s">
        <v>1</v>
      </c>
      <c r="R3903">
        <v>1</v>
      </c>
      <c r="S3903" t="s">
        <v>564</v>
      </c>
      <c r="T3903">
        <v>1</v>
      </c>
      <c r="U3903">
        <v>0</v>
      </c>
      <c r="V3903" t="s">
        <v>1</v>
      </c>
      <c r="W3903" t="s">
        <v>1</v>
      </c>
      <c r="X3903">
        <v>0</v>
      </c>
      <c r="Y3903" t="s">
        <v>1</v>
      </c>
    </row>
    <row r="3904" spans="1:25">
      <c r="A3904" t="s">
        <v>62</v>
      </c>
      <c r="B3904" t="s">
        <v>75</v>
      </c>
      <c r="C3904">
        <v>2018</v>
      </c>
      <c r="D3904" t="s">
        <v>395</v>
      </c>
      <c r="E3904">
        <v>242000</v>
      </c>
      <c r="F3904">
        <v>5000</v>
      </c>
      <c r="G3904">
        <v>5199.99999999999</v>
      </c>
      <c r="H3904">
        <v>242</v>
      </c>
      <c r="I3904">
        <f t="shared" si="244"/>
        <v>5</v>
      </c>
      <c r="J3904">
        <f t="shared" si="245"/>
        <v>5.1999999999999904</v>
      </c>
      <c r="K3904" t="s">
        <v>563</v>
      </c>
      <c r="L3904" t="s">
        <v>563</v>
      </c>
      <c r="M3904" t="s">
        <v>563</v>
      </c>
      <c r="N3904">
        <v>0</v>
      </c>
      <c r="O3904">
        <v>1</v>
      </c>
      <c r="P3904" t="s">
        <v>1</v>
      </c>
      <c r="Q3904" t="s">
        <v>1</v>
      </c>
      <c r="R3904">
        <v>1</v>
      </c>
      <c r="S3904" t="s">
        <v>564</v>
      </c>
      <c r="T3904">
        <v>1</v>
      </c>
      <c r="U3904">
        <v>0</v>
      </c>
      <c r="V3904" t="s">
        <v>1</v>
      </c>
      <c r="W3904" t="s">
        <v>1</v>
      </c>
      <c r="X3904">
        <v>0</v>
      </c>
      <c r="Y3904" t="s">
        <v>1</v>
      </c>
    </row>
    <row r="3905" spans="1:25">
      <c r="A3905" t="s">
        <v>62</v>
      </c>
      <c r="B3905" t="s">
        <v>75</v>
      </c>
      <c r="C3905">
        <v>2018</v>
      </c>
      <c r="D3905" t="s">
        <v>396</v>
      </c>
      <c r="E3905">
        <v>246000</v>
      </c>
      <c r="F3905">
        <v>5199.99999999999</v>
      </c>
      <c r="G3905">
        <v>6169.99999999999</v>
      </c>
      <c r="H3905">
        <v>246</v>
      </c>
      <c r="I3905">
        <f t="shared" si="244"/>
        <v>5.1999999999999904</v>
      </c>
      <c r="J3905">
        <f t="shared" si="245"/>
        <v>6.1699999999999902</v>
      </c>
      <c r="K3905" t="s">
        <v>563</v>
      </c>
      <c r="L3905" t="s">
        <v>563</v>
      </c>
      <c r="M3905" t="s">
        <v>563</v>
      </c>
      <c r="N3905">
        <v>0</v>
      </c>
      <c r="O3905">
        <v>1</v>
      </c>
      <c r="P3905" t="s">
        <v>1</v>
      </c>
      <c r="Q3905" t="s">
        <v>1</v>
      </c>
      <c r="R3905">
        <v>1</v>
      </c>
      <c r="S3905" t="s">
        <v>564</v>
      </c>
      <c r="T3905">
        <v>1</v>
      </c>
      <c r="U3905">
        <v>0</v>
      </c>
      <c r="V3905" t="s">
        <v>1</v>
      </c>
      <c r="W3905" t="s">
        <v>1</v>
      </c>
      <c r="X3905">
        <v>0</v>
      </c>
      <c r="Y3905" t="s">
        <v>1</v>
      </c>
    </row>
    <row r="3906" spans="1:25">
      <c r="A3906" t="s">
        <v>62</v>
      </c>
      <c r="B3906" t="s">
        <v>75</v>
      </c>
      <c r="C3906">
        <v>2018</v>
      </c>
      <c r="D3906" t="s">
        <v>397</v>
      </c>
      <c r="E3906">
        <v>247000</v>
      </c>
      <c r="F3906">
        <v>4199.99999999999</v>
      </c>
      <c r="G3906">
        <v>5169.99999999999</v>
      </c>
      <c r="H3906">
        <v>247</v>
      </c>
      <c r="I3906">
        <f t="shared" si="244"/>
        <v>4.1999999999999904</v>
      </c>
      <c r="J3906">
        <f t="shared" si="245"/>
        <v>5.1699999999999902</v>
      </c>
      <c r="K3906" t="s">
        <v>563</v>
      </c>
      <c r="L3906" t="s">
        <v>563</v>
      </c>
      <c r="M3906" t="s">
        <v>563</v>
      </c>
      <c r="N3906">
        <v>0</v>
      </c>
      <c r="O3906">
        <v>1</v>
      </c>
      <c r="P3906" t="s">
        <v>1</v>
      </c>
      <c r="Q3906" t="s">
        <v>1</v>
      </c>
      <c r="R3906">
        <v>1</v>
      </c>
      <c r="S3906" t="s">
        <v>564</v>
      </c>
      <c r="T3906">
        <v>1</v>
      </c>
      <c r="U3906">
        <v>0</v>
      </c>
      <c r="V3906" t="s">
        <v>1</v>
      </c>
      <c r="W3906" t="s">
        <v>1</v>
      </c>
      <c r="X3906">
        <v>0</v>
      </c>
      <c r="Y3906" t="s">
        <v>1</v>
      </c>
    </row>
    <row r="3907" spans="1:25">
      <c r="A3907" t="s">
        <v>62</v>
      </c>
      <c r="B3907" t="s">
        <v>75</v>
      </c>
      <c r="C3907">
        <v>2018</v>
      </c>
      <c r="D3907" t="s">
        <v>398</v>
      </c>
      <c r="E3907">
        <v>247000</v>
      </c>
      <c r="F3907">
        <v>4199.99999999999</v>
      </c>
      <c r="G3907">
        <v>5169.99999999999</v>
      </c>
      <c r="H3907">
        <v>247</v>
      </c>
      <c r="I3907">
        <f t="shared" si="244"/>
        <v>4.1999999999999904</v>
      </c>
      <c r="J3907">
        <f t="shared" si="245"/>
        <v>5.1699999999999902</v>
      </c>
      <c r="K3907" t="s">
        <v>563</v>
      </c>
      <c r="L3907" t="s">
        <v>563</v>
      </c>
      <c r="M3907" t="s">
        <v>563</v>
      </c>
      <c r="N3907">
        <v>0</v>
      </c>
      <c r="O3907">
        <v>1</v>
      </c>
      <c r="P3907" t="s">
        <v>1</v>
      </c>
      <c r="Q3907" t="s">
        <v>1</v>
      </c>
      <c r="R3907">
        <v>1</v>
      </c>
      <c r="S3907" t="s">
        <v>564</v>
      </c>
      <c r="T3907">
        <v>1</v>
      </c>
      <c r="U3907">
        <v>0</v>
      </c>
      <c r="V3907" t="s">
        <v>1</v>
      </c>
      <c r="W3907" t="s">
        <v>1</v>
      </c>
      <c r="X3907">
        <v>0</v>
      </c>
      <c r="Y3907" t="s">
        <v>1</v>
      </c>
    </row>
    <row r="3908" spans="1:25">
      <c r="A3908" t="s">
        <v>62</v>
      </c>
      <c r="B3908" t="s">
        <v>75</v>
      </c>
      <c r="C3908">
        <v>2018</v>
      </c>
      <c r="D3908" t="s">
        <v>399</v>
      </c>
      <c r="E3908">
        <v>248000</v>
      </c>
      <c r="F3908">
        <v>3199.99999999999</v>
      </c>
      <c r="G3908">
        <v>4169.99999999999</v>
      </c>
      <c r="H3908">
        <v>248</v>
      </c>
      <c r="I3908">
        <f t="shared" si="244"/>
        <v>3.19999999999999</v>
      </c>
      <c r="J3908">
        <f t="shared" si="245"/>
        <v>4.1699999999999902</v>
      </c>
      <c r="K3908" t="s">
        <v>563</v>
      </c>
      <c r="L3908" t="s">
        <v>563</v>
      </c>
      <c r="M3908" t="s">
        <v>563</v>
      </c>
      <c r="N3908">
        <v>0</v>
      </c>
      <c r="O3908">
        <v>1</v>
      </c>
      <c r="P3908" t="s">
        <v>1</v>
      </c>
      <c r="Q3908" t="s">
        <v>1</v>
      </c>
      <c r="R3908">
        <v>1</v>
      </c>
      <c r="S3908" t="s">
        <v>564</v>
      </c>
      <c r="T3908">
        <v>1</v>
      </c>
      <c r="U3908">
        <v>0</v>
      </c>
      <c r="V3908" t="s">
        <v>1</v>
      </c>
      <c r="W3908" t="s">
        <v>1</v>
      </c>
      <c r="X3908">
        <v>0</v>
      </c>
      <c r="Y3908" t="s">
        <v>1</v>
      </c>
    </row>
    <row r="3909" spans="1:25">
      <c r="A3909" t="s">
        <v>62</v>
      </c>
      <c r="B3909" t="s">
        <v>75</v>
      </c>
      <c r="C3909">
        <v>2018</v>
      </c>
      <c r="D3909" t="s">
        <v>400</v>
      </c>
      <c r="E3909">
        <v>253000</v>
      </c>
      <c r="F3909">
        <v>830.00000000001296</v>
      </c>
      <c r="G3909">
        <v>1139.99999999999</v>
      </c>
      <c r="H3909">
        <v>253</v>
      </c>
      <c r="I3909">
        <f t="shared" si="244"/>
        <v>0.83000000000001295</v>
      </c>
      <c r="J3909">
        <f t="shared" si="245"/>
        <v>1.1399999999999899</v>
      </c>
      <c r="K3909" t="s">
        <v>563</v>
      </c>
      <c r="L3909" t="s">
        <v>563</v>
      </c>
      <c r="M3909" t="s">
        <v>563</v>
      </c>
      <c r="N3909">
        <v>0</v>
      </c>
      <c r="O3909">
        <v>1</v>
      </c>
      <c r="P3909" t="s">
        <v>1</v>
      </c>
      <c r="Q3909" t="s">
        <v>1</v>
      </c>
      <c r="R3909">
        <v>1</v>
      </c>
      <c r="S3909" t="s">
        <v>564</v>
      </c>
      <c r="T3909">
        <v>1</v>
      </c>
      <c r="U3909">
        <v>0</v>
      </c>
      <c r="V3909" t="s">
        <v>1</v>
      </c>
      <c r="W3909" t="s">
        <v>1</v>
      </c>
      <c r="X3909">
        <v>0</v>
      </c>
      <c r="Y3909" t="s">
        <v>1</v>
      </c>
    </row>
    <row r="3910" spans="1:25">
      <c r="A3910" t="s">
        <v>62</v>
      </c>
      <c r="B3910" t="s">
        <v>75</v>
      </c>
      <c r="C3910">
        <v>2018</v>
      </c>
      <c r="D3910" t="s">
        <v>401</v>
      </c>
      <c r="E3910">
        <v>253000</v>
      </c>
      <c r="F3910">
        <v>830.00000000001296</v>
      </c>
      <c r="G3910">
        <v>1139.99999999999</v>
      </c>
      <c r="H3910">
        <v>253</v>
      </c>
      <c r="I3910">
        <f t="shared" si="244"/>
        <v>0.83000000000001295</v>
      </c>
      <c r="J3910">
        <f t="shared" si="245"/>
        <v>1.1399999999999899</v>
      </c>
      <c r="K3910" t="s">
        <v>563</v>
      </c>
      <c r="L3910" t="s">
        <v>563</v>
      </c>
      <c r="M3910" t="s">
        <v>563</v>
      </c>
      <c r="N3910">
        <v>0</v>
      </c>
      <c r="O3910">
        <v>1</v>
      </c>
      <c r="P3910" t="s">
        <v>1</v>
      </c>
      <c r="Q3910" t="s">
        <v>1</v>
      </c>
      <c r="R3910">
        <v>1</v>
      </c>
      <c r="S3910" t="s">
        <v>564</v>
      </c>
      <c r="T3910">
        <v>1</v>
      </c>
      <c r="U3910">
        <v>0</v>
      </c>
      <c r="V3910" t="s">
        <v>1</v>
      </c>
      <c r="W3910" t="s">
        <v>1</v>
      </c>
      <c r="X3910">
        <v>0</v>
      </c>
      <c r="Y3910" t="s">
        <v>1</v>
      </c>
    </row>
    <row r="3911" spans="1:25">
      <c r="A3911" t="s">
        <v>62</v>
      </c>
      <c r="B3911" t="s">
        <v>75</v>
      </c>
      <c r="C3911">
        <v>2018</v>
      </c>
      <c r="D3911" t="s">
        <v>402</v>
      </c>
      <c r="E3911">
        <v>256000</v>
      </c>
      <c r="F3911">
        <v>3830.00000000001</v>
      </c>
      <c r="G3911">
        <v>3800.00000000001</v>
      </c>
      <c r="H3911">
        <v>256</v>
      </c>
      <c r="I3911">
        <f t="shared" si="244"/>
        <v>3.8300000000000098</v>
      </c>
      <c r="J3911">
        <f t="shared" si="245"/>
        <v>3.80000000000001</v>
      </c>
      <c r="K3911" t="s">
        <v>563</v>
      </c>
      <c r="L3911" t="s">
        <v>563</v>
      </c>
      <c r="M3911" t="s">
        <v>563</v>
      </c>
      <c r="N3911">
        <v>0</v>
      </c>
      <c r="O3911">
        <v>1</v>
      </c>
      <c r="P3911" t="s">
        <v>1</v>
      </c>
      <c r="Q3911" t="s">
        <v>1</v>
      </c>
      <c r="R3911">
        <v>1</v>
      </c>
      <c r="S3911" t="s">
        <v>564</v>
      </c>
      <c r="T3911">
        <v>1</v>
      </c>
      <c r="U3911">
        <v>0</v>
      </c>
      <c r="V3911" t="s">
        <v>1</v>
      </c>
      <c r="W3911" t="s">
        <v>1</v>
      </c>
      <c r="X3911">
        <v>0</v>
      </c>
      <c r="Y3911" t="s">
        <v>1</v>
      </c>
    </row>
    <row r="3912" spans="1:25">
      <c r="A3912" t="s">
        <v>62</v>
      </c>
      <c r="B3912" t="s">
        <v>75</v>
      </c>
      <c r="C3912">
        <v>2018</v>
      </c>
      <c r="D3912" t="s">
        <v>403</v>
      </c>
      <c r="E3912">
        <v>262000</v>
      </c>
      <c r="F3912">
        <v>9830.0000000000091</v>
      </c>
      <c r="G3912">
        <v>6800.00000000001</v>
      </c>
      <c r="H3912">
        <v>262</v>
      </c>
      <c r="I3912">
        <f t="shared" si="244"/>
        <v>9.830000000000009</v>
      </c>
      <c r="J3912">
        <f t="shared" si="245"/>
        <v>6.8000000000000096</v>
      </c>
      <c r="K3912" t="s">
        <v>563</v>
      </c>
      <c r="L3912" t="s">
        <v>563</v>
      </c>
      <c r="M3912" t="s">
        <v>563</v>
      </c>
      <c r="N3912">
        <v>0</v>
      </c>
      <c r="O3912">
        <v>1</v>
      </c>
      <c r="P3912" t="s">
        <v>1</v>
      </c>
      <c r="Q3912" t="s">
        <v>1</v>
      </c>
      <c r="R3912">
        <v>1</v>
      </c>
      <c r="S3912" t="s">
        <v>564</v>
      </c>
      <c r="T3912">
        <v>1</v>
      </c>
      <c r="U3912">
        <v>0</v>
      </c>
      <c r="V3912" t="s">
        <v>1</v>
      </c>
      <c r="W3912" t="s">
        <v>1</v>
      </c>
      <c r="X3912">
        <v>0</v>
      </c>
      <c r="Y3912" t="s">
        <v>1</v>
      </c>
    </row>
    <row r="3913" spans="1:25">
      <c r="A3913" t="s">
        <v>62</v>
      </c>
      <c r="B3913" t="s">
        <v>75</v>
      </c>
      <c r="C3913">
        <v>2018</v>
      </c>
      <c r="D3913" t="s">
        <v>404</v>
      </c>
      <c r="E3913">
        <v>262000</v>
      </c>
      <c r="F3913">
        <v>9830.0000000000091</v>
      </c>
      <c r="G3913">
        <v>6800.00000000001</v>
      </c>
      <c r="H3913">
        <v>262</v>
      </c>
      <c r="I3913">
        <f t="shared" si="244"/>
        <v>9.830000000000009</v>
      </c>
      <c r="J3913">
        <f t="shared" si="245"/>
        <v>6.8000000000000096</v>
      </c>
      <c r="K3913" t="s">
        <v>563</v>
      </c>
      <c r="L3913" t="s">
        <v>563</v>
      </c>
      <c r="M3913" t="s">
        <v>563</v>
      </c>
      <c r="N3913">
        <v>0</v>
      </c>
      <c r="O3913">
        <v>1</v>
      </c>
      <c r="P3913" t="s">
        <v>1</v>
      </c>
      <c r="Q3913" t="s">
        <v>1</v>
      </c>
      <c r="R3913">
        <v>1</v>
      </c>
      <c r="S3913" t="s">
        <v>564</v>
      </c>
      <c r="T3913">
        <v>1</v>
      </c>
      <c r="U3913">
        <v>0</v>
      </c>
      <c r="V3913" t="s">
        <v>1</v>
      </c>
      <c r="W3913" t="s">
        <v>1</v>
      </c>
      <c r="X3913">
        <v>0</v>
      </c>
      <c r="Y3913" t="s">
        <v>1</v>
      </c>
    </row>
    <row r="3914" spans="1:25">
      <c r="A3914" t="s">
        <v>62</v>
      </c>
      <c r="B3914" t="s">
        <v>75</v>
      </c>
      <c r="C3914">
        <v>2018</v>
      </c>
      <c r="D3914" t="s">
        <v>405</v>
      </c>
      <c r="E3914">
        <v>343000</v>
      </c>
      <c r="F3914">
        <v>19800</v>
      </c>
      <c r="G3914">
        <v>15900</v>
      </c>
      <c r="H3914">
        <v>343</v>
      </c>
      <c r="I3914">
        <f t="shared" si="244"/>
        <v>19.8</v>
      </c>
      <c r="J3914">
        <f t="shared" si="245"/>
        <v>15.9</v>
      </c>
      <c r="K3914" t="s">
        <v>563</v>
      </c>
      <c r="L3914" t="s">
        <v>563</v>
      </c>
      <c r="M3914" t="s">
        <v>563</v>
      </c>
      <c r="N3914">
        <v>0</v>
      </c>
      <c r="O3914">
        <v>1</v>
      </c>
      <c r="P3914" t="s">
        <v>1</v>
      </c>
      <c r="Q3914" t="s">
        <v>1</v>
      </c>
      <c r="R3914">
        <v>1</v>
      </c>
      <c r="S3914" t="s">
        <v>564</v>
      </c>
      <c r="T3914">
        <v>1</v>
      </c>
      <c r="U3914">
        <v>0</v>
      </c>
      <c r="V3914" t="s">
        <v>1</v>
      </c>
      <c r="W3914" t="s">
        <v>1</v>
      </c>
      <c r="X3914">
        <v>0</v>
      </c>
      <c r="Y3914" t="s">
        <v>1</v>
      </c>
    </row>
    <row r="3915" spans="1:25">
      <c r="A3915" t="s">
        <v>62</v>
      </c>
      <c r="B3915" t="s">
        <v>75</v>
      </c>
      <c r="C3915">
        <v>2018</v>
      </c>
      <c r="D3915" t="s">
        <v>406</v>
      </c>
      <c r="E3915">
        <v>355000</v>
      </c>
      <c r="F3915">
        <v>8000</v>
      </c>
      <c r="G3915">
        <v>8000</v>
      </c>
      <c r="H3915">
        <v>355</v>
      </c>
      <c r="I3915">
        <f t="shared" si="244"/>
        <v>8</v>
      </c>
      <c r="J3915">
        <f t="shared" si="245"/>
        <v>8</v>
      </c>
      <c r="K3915" t="s">
        <v>563</v>
      </c>
      <c r="L3915" t="s">
        <v>563</v>
      </c>
      <c r="M3915" t="s">
        <v>563</v>
      </c>
      <c r="N3915">
        <v>0</v>
      </c>
      <c r="O3915">
        <v>1</v>
      </c>
      <c r="P3915" t="s">
        <v>1</v>
      </c>
      <c r="Q3915" t="s">
        <v>1</v>
      </c>
      <c r="R3915">
        <v>1</v>
      </c>
      <c r="S3915" t="s">
        <v>564</v>
      </c>
      <c r="T3915">
        <v>1</v>
      </c>
      <c r="U3915">
        <v>0</v>
      </c>
      <c r="V3915" t="s">
        <v>1</v>
      </c>
      <c r="W3915" t="s">
        <v>1</v>
      </c>
      <c r="X3915">
        <v>0</v>
      </c>
      <c r="Y3915" t="s">
        <v>1</v>
      </c>
    </row>
    <row r="3916" spans="1:25">
      <c r="A3916" t="s">
        <v>62</v>
      </c>
      <c r="B3916" t="s">
        <v>75</v>
      </c>
      <c r="C3916">
        <v>2018</v>
      </c>
      <c r="D3916" t="s">
        <v>407</v>
      </c>
      <c r="E3916">
        <v>355000</v>
      </c>
      <c r="F3916">
        <v>8000</v>
      </c>
      <c r="G3916">
        <v>8000</v>
      </c>
      <c r="H3916">
        <v>355</v>
      </c>
      <c r="I3916">
        <f t="shared" si="244"/>
        <v>8</v>
      </c>
      <c r="J3916">
        <f t="shared" si="245"/>
        <v>8</v>
      </c>
      <c r="K3916" t="s">
        <v>563</v>
      </c>
      <c r="L3916" t="s">
        <v>563</v>
      </c>
      <c r="M3916" t="s">
        <v>563</v>
      </c>
      <c r="N3916">
        <v>0</v>
      </c>
      <c r="O3916">
        <v>1</v>
      </c>
      <c r="P3916" t="s">
        <v>1</v>
      </c>
      <c r="Q3916" t="s">
        <v>1</v>
      </c>
      <c r="R3916">
        <v>1</v>
      </c>
      <c r="S3916" t="s">
        <v>564</v>
      </c>
      <c r="T3916">
        <v>1</v>
      </c>
      <c r="U3916">
        <v>0</v>
      </c>
      <c r="V3916" t="s">
        <v>1</v>
      </c>
      <c r="W3916" t="s">
        <v>1</v>
      </c>
      <c r="X3916">
        <v>0</v>
      </c>
      <c r="Y3916" t="s">
        <v>1</v>
      </c>
    </row>
    <row r="3917" spans="1:25">
      <c r="A3917" t="s">
        <v>62</v>
      </c>
      <c r="B3917" t="s">
        <v>75</v>
      </c>
      <c r="C3917">
        <v>2018</v>
      </c>
      <c r="D3917" t="s">
        <v>408</v>
      </c>
      <c r="E3917">
        <v>372000</v>
      </c>
      <c r="F3917">
        <v>13100</v>
      </c>
      <c r="G3917">
        <v>10700</v>
      </c>
      <c r="H3917">
        <v>372</v>
      </c>
      <c r="I3917">
        <f t="shared" si="244"/>
        <v>13.1</v>
      </c>
      <c r="J3917">
        <f t="shared" si="245"/>
        <v>10.7</v>
      </c>
      <c r="K3917" t="s">
        <v>563</v>
      </c>
      <c r="L3917" t="s">
        <v>563</v>
      </c>
      <c r="M3917" t="s">
        <v>563</v>
      </c>
      <c r="N3917">
        <v>0</v>
      </c>
      <c r="O3917">
        <v>1</v>
      </c>
      <c r="P3917" t="s">
        <v>1</v>
      </c>
      <c r="Q3917" t="s">
        <v>1</v>
      </c>
      <c r="R3917">
        <v>1</v>
      </c>
      <c r="S3917" t="s">
        <v>564</v>
      </c>
      <c r="T3917">
        <v>1</v>
      </c>
      <c r="U3917">
        <v>0</v>
      </c>
      <c r="V3917" t="s">
        <v>1</v>
      </c>
      <c r="W3917" t="s">
        <v>1</v>
      </c>
      <c r="X3917">
        <v>0</v>
      </c>
      <c r="Y3917" t="s">
        <v>1</v>
      </c>
    </row>
    <row r="3918" spans="1:25">
      <c r="A3918" t="s">
        <v>62</v>
      </c>
      <c r="B3918" t="s">
        <v>75</v>
      </c>
      <c r="C3918">
        <v>2018</v>
      </c>
      <c r="D3918" t="s">
        <v>409</v>
      </c>
      <c r="E3918">
        <v>372000</v>
      </c>
      <c r="F3918">
        <v>13100</v>
      </c>
      <c r="G3918">
        <v>10700</v>
      </c>
      <c r="H3918">
        <v>372</v>
      </c>
      <c r="I3918">
        <f t="shared" si="244"/>
        <v>13.1</v>
      </c>
      <c r="J3918">
        <f t="shared" si="245"/>
        <v>10.7</v>
      </c>
      <c r="K3918" t="s">
        <v>563</v>
      </c>
      <c r="L3918" t="s">
        <v>563</v>
      </c>
      <c r="M3918" t="s">
        <v>563</v>
      </c>
      <c r="N3918">
        <v>0</v>
      </c>
      <c r="O3918">
        <v>1</v>
      </c>
      <c r="P3918" t="s">
        <v>1</v>
      </c>
      <c r="Q3918" t="s">
        <v>1</v>
      </c>
      <c r="R3918">
        <v>1</v>
      </c>
      <c r="S3918" t="s">
        <v>564</v>
      </c>
      <c r="T3918">
        <v>1</v>
      </c>
      <c r="U3918">
        <v>0</v>
      </c>
      <c r="V3918" t="s">
        <v>1</v>
      </c>
      <c r="W3918" t="s">
        <v>1</v>
      </c>
      <c r="X3918">
        <v>0</v>
      </c>
      <c r="Y3918" t="s">
        <v>1</v>
      </c>
    </row>
    <row r="3919" spans="1:25">
      <c r="A3919" t="s">
        <v>62</v>
      </c>
      <c r="B3919" t="s">
        <v>75</v>
      </c>
      <c r="C3919">
        <v>2018</v>
      </c>
      <c r="D3919" t="s">
        <v>410</v>
      </c>
      <c r="E3919">
        <v>377000</v>
      </c>
      <c r="F3919" s="13">
        <f t="shared" ref="F3919:F3920" si="247">0.0083*E3919^(0.9482)</f>
        <v>1609.0330348743519</v>
      </c>
      <c r="G3919">
        <v>2000</v>
      </c>
      <c r="H3919">
        <v>377</v>
      </c>
      <c r="I3919">
        <f t="shared" si="244"/>
        <v>1.6090330348743518</v>
      </c>
      <c r="J3919">
        <f t="shared" si="245"/>
        <v>2</v>
      </c>
      <c r="K3919" t="s">
        <v>563</v>
      </c>
      <c r="L3919" t="s">
        <v>563</v>
      </c>
      <c r="M3919" t="s">
        <v>563</v>
      </c>
      <c r="N3919">
        <v>0</v>
      </c>
      <c r="O3919">
        <v>1</v>
      </c>
      <c r="P3919" t="s">
        <v>1</v>
      </c>
      <c r="Q3919" t="s">
        <v>1</v>
      </c>
      <c r="R3919">
        <v>1</v>
      </c>
      <c r="S3919" t="s">
        <v>564</v>
      </c>
      <c r="T3919">
        <v>1</v>
      </c>
      <c r="U3919">
        <v>0</v>
      </c>
      <c r="V3919" t="s">
        <v>1</v>
      </c>
      <c r="W3919" t="s">
        <v>1</v>
      </c>
      <c r="X3919">
        <v>0</v>
      </c>
      <c r="Y3919" t="s">
        <v>1</v>
      </c>
    </row>
    <row r="3920" spans="1:25">
      <c r="A3920" t="s">
        <v>62</v>
      </c>
      <c r="B3920" t="s">
        <v>75</v>
      </c>
      <c r="C3920">
        <v>2018</v>
      </c>
      <c r="D3920" t="s">
        <v>411</v>
      </c>
      <c r="E3920">
        <v>377000</v>
      </c>
      <c r="F3920" s="13">
        <f t="shared" si="247"/>
        <v>1609.0330348743519</v>
      </c>
      <c r="G3920">
        <v>2000</v>
      </c>
      <c r="H3920">
        <v>377</v>
      </c>
      <c r="I3920">
        <f t="shared" si="244"/>
        <v>1.6090330348743518</v>
      </c>
      <c r="J3920">
        <f t="shared" si="245"/>
        <v>2</v>
      </c>
      <c r="K3920" t="s">
        <v>563</v>
      </c>
      <c r="L3920" t="s">
        <v>563</v>
      </c>
      <c r="M3920" t="s">
        <v>563</v>
      </c>
      <c r="N3920">
        <v>0</v>
      </c>
      <c r="O3920">
        <v>1</v>
      </c>
      <c r="P3920" t="s">
        <v>1</v>
      </c>
      <c r="Q3920" t="s">
        <v>1</v>
      </c>
      <c r="R3920">
        <v>1</v>
      </c>
      <c r="S3920" t="s">
        <v>564</v>
      </c>
      <c r="T3920">
        <v>1</v>
      </c>
      <c r="U3920">
        <v>0</v>
      </c>
      <c r="V3920" t="s">
        <v>1</v>
      </c>
      <c r="W3920" t="s">
        <v>1</v>
      </c>
      <c r="X3920">
        <v>0</v>
      </c>
      <c r="Y3920" t="s">
        <v>1</v>
      </c>
    </row>
    <row r="3921" spans="1:25">
      <c r="A3921" t="s">
        <v>62</v>
      </c>
      <c r="B3921" t="s">
        <v>75</v>
      </c>
      <c r="C3921">
        <v>2018</v>
      </c>
      <c r="D3921" t="s">
        <v>412</v>
      </c>
      <c r="E3921">
        <v>377000</v>
      </c>
      <c r="F3921">
        <v>2000</v>
      </c>
      <c r="G3921">
        <v>5000</v>
      </c>
      <c r="H3921">
        <v>377</v>
      </c>
      <c r="I3921">
        <f t="shared" si="244"/>
        <v>2</v>
      </c>
      <c r="J3921">
        <f t="shared" si="245"/>
        <v>5</v>
      </c>
      <c r="K3921" t="s">
        <v>563</v>
      </c>
      <c r="L3921" t="s">
        <v>563</v>
      </c>
      <c r="M3921" t="s">
        <v>563</v>
      </c>
      <c r="N3921">
        <v>0</v>
      </c>
      <c r="O3921">
        <v>1</v>
      </c>
      <c r="P3921" t="s">
        <v>1</v>
      </c>
      <c r="Q3921" t="s">
        <v>1</v>
      </c>
      <c r="R3921">
        <v>1</v>
      </c>
      <c r="S3921" t="s">
        <v>564</v>
      </c>
      <c r="T3921">
        <v>1</v>
      </c>
      <c r="U3921">
        <v>0</v>
      </c>
      <c r="V3921" t="s">
        <v>1</v>
      </c>
      <c r="W3921" t="s">
        <v>1</v>
      </c>
      <c r="X3921">
        <v>0</v>
      </c>
      <c r="Y3921" t="s">
        <v>1</v>
      </c>
    </row>
    <row r="3922" spans="1:25">
      <c r="A3922" t="s">
        <v>62</v>
      </c>
      <c r="B3922" t="s">
        <v>75</v>
      </c>
      <c r="C3922">
        <v>2018</v>
      </c>
      <c r="D3922" t="s">
        <v>413</v>
      </c>
      <c r="E3922">
        <v>378000</v>
      </c>
      <c r="F3922">
        <v>1000</v>
      </c>
      <c r="G3922">
        <v>1000</v>
      </c>
      <c r="H3922">
        <v>378</v>
      </c>
      <c r="I3922">
        <f t="shared" si="244"/>
        <v>1</v>
      </c>
      <c r="J3922">
        <f t="shared" si="245"/>
        <v>1</v>
      </c>
      <c r="K3922" t="s">
        <v>563</v>
      </c>
      <c r="L3922" t="s">
        <v>563</v>
      </c>
      <c r="M3922" t="s">
        <v>563</v>
      </c>
      <c r="N3922">
        <v>0</v>
      </c>
      <c r="O3922">
        <v>1</v>
      </c>
      <c r="P3922" t="s">
        <v>1</v>
      </c>
      <c r="Q3922" t="s">
        <v>1</v>
      </c>
      <c r="R3922">
        <v>1</v>
      </c>
      <c r="S3922" t="s">
        <v>564</v>
      </c>
      <c r="T3922">
        <v>1</v>
      </c>
      <c r="U3922">
        <v>0</v>
      </c>
      <c r="V3922" t="s">
        <v>1</v>
      </c>
      <c r="W3922" t="s">
        <v>1</v>
      </c>
      <c r="X3922">
        <v>0</v>
      </c>
      <c r="Y3922" t="s">
        <v>1</v>
      </c>
    </row>
    <row r="3923" spans="1:25">
      <c r="A3923" t="s">
        <v>62</v>
      </c>
      <c r="B3923" t="s">
        <v>75</v>
      </c>
      <c r="C3923">
        <v>2018</v>
      </c>
      <c r="D3923" t="s">
        <v>414</v>
      </c>
      <c r="E3923">
        <v>378000</v>
      </c>
      <c r="F3923">
        <v>1000</v>
      </c>
      <c r="G3923">
        <v>1000</v>
      </c>
      <c r="H3923">
        <v>378</v>
      </c>
      <c r="I3923">
        <f t="shared" ref="I3923:I3986" si="248">F3923/1000</f>
        <v>1</v>
      </c>
      <c r="J3923">
        <f t="shared" ref="J3923:J3986" si="249">G3923/1000</f>
        <v>1</v>
      </c>
      <c r="K3923" t="s">
        <v>563</v>
      </c>
      <c r="L3923" t="s">
        <v>563</v>
      </c>
      <c r="M3923" t="s">
        <v>563</v>
      </c>
      <c r="N3923">
        <v>0</v>
      </c>
      <c r="O3923">
        <v>1</v>
      </c>
      <c r="P3923" t="s">
        <v>1</v>
      </c>
      <c r="Q3923" t="s">
        <v>1</v>
      </c>
      <c r="R3923">
        <v>1</v>
      </c>
      <c r="S3923" t="s">
        <v>564</v>
      </c>
      <c r="T3923">
        <v>1</v>
      </c>
      <c r="U3923">
        <v>0</v>
      </c>
      <c r="V3923" t="s">
        <v>1</v>
      </c>
      <c r="W3923" t="s">
        <v>1</v>
      </c>
      <c r="X3923">
        <v>0</v>
      </c>
      <c r="Y3923" t="s">
        <v>1</v>
      </c>
    </row>
    <row r="3924" spans="1:25">
      <c r="A3924" t="s">
        <v>62</v>
      </c>
      <c r="B3924" t="s">
        <v>75</v>
      </c>
      <c r="C3924">
        <v>2018</v>
      </c>
      <c r="D3924" t="s">
        <v>415</v>
      </c>
      <c r="E3924">
        <v>378000</v>
      </c>
      <c r="F3924">
        <v>3000</v>
      </c>
      <c r="G3924">
        <v>4000</v>
      </c>
      <c r="H3924">
        <v>378</v>
      </c>
      <c r="I3924">
        <f t="shared" si="248"/>
        <v>3</v>
      </c>
      <c r="J3924">
        <f t="shared" si="249"/>
        <v>4</v>
      </c>
      <c r="K3924" t="s">
        <v>563</v>
      </c>
      <c r="L3924" t="s">
        <v>563</v>
      </c>
      <c r="M3924" t="s">
        <v>563</v>
      </c>
      <c r="N3924">
        <v>0</v>
      </c>
      <c r="O3924">
        <v>1</v>
      </c>
      <c r="P3924" t="s">
        <v>1</v>
      </c>
      <c r="Q3924" t="s">
        <v>1</v>
      </c>
      <c r="R3924">
        <v>1</v>
      </c>
      <c r="S3924" t="s">
        <v>564</v>
      </c>
      <c r="T3924">
        <v>1</v>
      </c>
      <c r="U3924">
        <v>0</v>
      </c>
      <c r="V3924" t="s">
        <v>1</v>
      </c>
      <c r="W3924" t="s">
        <v>1</v>
      </c>
      <c r="X3924">
        <v>0</v>
      </c>
      <c r="Y3924" t="s">
        <v>1</v>
      </c>
    </row>
    <row r="3925" spans="1:25">
      <c r="A3925" t="s">
        <v>62</v>
      </c>
      <c r="B3925" t="s">
        <v>75</v>
      </c>
      <c r="C3925">
        <v>2018</v>
      </c>
      <c r="D3925" t="s">
        <v>416</v>
      </c>
      <c r="E3925">
        <v>379000</v>
      </c>
      <c r="F3925">
        <v>2000</v>
      </c>
      <c r="G3925" s="13">
        <f t="shared" ref="G3925:G3926" si="250">0.0083*E3925^(0.9482)</f>
        <v>1617.1257451266893</v>
      </c>
      <c r="H3925">
        <v>379</v>
      </c>
      <c r="I3925">
        <f t="shared" si="248"/>
        <v>2</v>
      </c>
      <c r="J3925">
        <f t="shared" si="249"/>
        <v>1.6171257451266892</v>
      </c>
      <c r="K3925" t="s">
        <v>563</v>
      </c>
      <c r="L3925" t="s">
        <v>563</v>
      </c>
      <c r="M3925" t="s">
        <v>563</v>
      </c>
      <c r="N3925">
        <v>0</v>
      </c>
      <c r="O3925">
        <v>1</v>
      </c>
      <c r="P3925" t="s">
        <v>1</v>
      </c>
      <c r="Q3925" t="s">
        <v>1</v>
      </c>
      <c r="R3925">
        <v>1</v>
      </c>
      <c r="S3925" t="s">
        <v>564</v>
      </c>
      <c r="T3925">
        <v>0</v>
      </c>
      <c r="U3925">
        <v>0</v>
      </c>
      <c r="V3925" t="s">
        <v>1</v>
      </c>
      <c r="W3925" t="s">
        <v>1</v>
      </c>
      <c r="X3925">
        <v>1</v>
      </c>
      <c r="Y3925" t="s">
        <v>565</v>
      </c>
    </row>
    <row r="3926" spans="1:25">
      <c r="A3926" t="s">
        <v>62</v>
      </c>
      <c r="B3926" t="s">
        <v>75</v>
      </c>
      <c r="C3926">
        <v>2018</v>
      </c>
      <c r="D3926" t="s">
        <v>417</v>
      </c>
      <c r="E3926">
        <v>379000</v>
      </c>
      <c r="F3926">
        <v>2000</v>
      </c>
      <c r="G3926" s="13">
        <f t="shared" si="250"/>
        <v>1617.1257451266893</v>
      </c>
      <c r="H3926">
        <v>379</v>
      </c>
      <c r="I3926">
        <f t="shared" si="248"/>
        <v>2</v>
      </c>
      <c r="J3926">
        <f t="shared" si="249"/>
        <v>1.6171257451266892</v>
      </c>
      <c r="K3926" t="s">
        <v>563</v>
      </c>
      <c r="L3926" t="s">
        <v>563</v>
      </c>
      <c r="M3926" t="s">
        <v>563</v>
      </c>
      <c r="N3926">
        <v>0</v>
      </c>
      <c r="O3926">
        <v>1</v>
      </c>
      <c r="P3926" t="s">
        <v>1</v>
      </c>
      <c r="Q3926" t="s">
        <v>1</v>
      </c>
      <c r="R3926">
        <v>1</v>
      </c>
      <c r="S3926" t="s">
        <v>564</v>
      </c>
      <c r="T3926">
        <v>0</v>
      </c>
      <c r="U3926">
        <v>0</v>
      </c>
      <c r="V3926" t="s">
        <v>1</v>
      </c>
      <c r="W3926" t="s">
        <v>1</v>
      </c>
      <c r="X3926">
        <v>1</v>
      </c>
      <c r="Y3926" t="s">
        <v>565</v>
      </c>
    </row>
    <row r="3927" spans="1:25">
      <c r="A3927" t="s">
        <v>62</v>
      </c>
      <c r="B3927" t="s">
        <v>75</v>
      </c>
      <c r="C3927">
        <v>2018</v>
      </c>
      <c r="D3927" t="s">
        <v>418</v>
      </c>
      <c r="E3927">
        <v>379000</v>
      </c>
      <c r="F3927">
        <v>6800.00000000001</v>
      </c>
      <c r="G3927">
        <v>3699.99999999999</v>
      </c>
      <c r="H3927">
        <v>379</v>
      </c>
      <c r="I3927">
        <f t="shared" si="248"/>
        <v>6.8000000000000096</v>
      </c>
      <c r="J3927">
        <f t="shared" si="249"/>
        <v>3.69999999999999</v>
      </c>
      <c r="K3927" t="s">
        <v>563</v>
      </c>
      <c r="L3927" t="s">
        <v>563</v>
      </c>
      <c r="M3927" t="s">
        <v>563</v>
      </c>
      <c r="N3927">
        <v>0</v>
      </c>
      <c r="O3927">
        <v>1</v>
      </c>
      <c r="P3927" t="s">
        <v>1</v>
      </c>
      <c r="Q3927" t="s">
        <v>1</v>
      </c>
      <c r="R3927">
        <v>1</v>
      </c>
      <c r="S3927" t="s">
        <v>564</v>
      </c>
      <c r="T3927">
        <v>1</v>
      </c>
      <c r="U3927">
        <v>0</v>
      </c>
      <c r="V3927" t="s">
        <v>1</v>
      </c>
      <c r="W3927" t="s">
        <v>1</v>
      </c>
      <c r="X3927">
        <v>0</v>
      </c>
      <c r="Y3927" t="s">
        <v>1</v>
      </c>
    </row>
    <row r="3928" spans="1:25">
      <c r="A3928" t="s">
        <v>62</v>
      </c>
      <c r="B3928" t="s">
        <v>75</v>
      </c>
      <c r="C3928">
        <v>2018</v>
      </c>
      <c r="D3928" t="s">
        <v>419</v>
      </c>
      <c r="E3928">
        <v>379000</v>
      </c>
      <c r="F3928">
        <v>4000</v>
      </c>
      <c r="G3928">
        <v>3000</v>
      </c>
      <c r="H3928">
        <v>379</v>
      </c>
      <c r="I3928">
        <f t="shared" si="248"/>
        <v>4</v>
      </c>
      <c r="J3928">
        <f t="shared" si="249"/>
        <v>3</v>
      </c>
      <c r="K3928" t="s">
        <v>563</v>
      </c>
      <c r="L3928" t="s">
        <v>563</v>
      </c>
      <c r="M3928" t="s">
        <v>563</v>
      </c>
      <c r="N3928">
        <v>0</v>
      </c>
      <c r="O3928">
        <v>1</v>
      </c>
      <c r="P3928" t="s">
        <v>1</v>
      </c>
      <c r="Q3928" t="s">
        <v>1</v>
      </c>
      <c r="R3928">
        <v>1</v>
      </c>
      <c r="S3928" t="s">
        <v>564</v>
      </c>
      <c r="T3928">
        <v>1</v>
      </c>
      <c r="U3928">
        <v>0</v>
      </c>
      <c r="V3928" t="s">
        <v>1</v>
      </c>
      <c r="W3928" t="s">
        <v>1</v>
      </c>
      <c r="X3928">
        <v>0</v>
      </c>
      <c r="Y3928" t="s">
        <v>1</v>
      </c>
    </row>
    <row r="3929" spans="1:25">
      <c r="A3929" t="s">
        <v>62</v>
      </c>
      <c r="B3929" t="s">
        <v>75</v>
      </c>
      <c r="C3929">
        <v>2018</v>
      </c>
      <c r="D3929" t="s">
        <v>420</v>
      </c>
      <c r="E3929">
        <v>379000</v>
      </c>
      <c r="F3929">
        <v>4000</v>
      </c>
      <c r="G3929">
        <v>3000</v>
      </c>
      <c r="H3929">
        <v>379</v>
      </c>
      <c r="I3929">
        <f t="shared" si="248"/>
        <v>4</v>
      </c>
      <c r="J3929">
        <f t="shared" si="249"/>
        <v>3</v>
      </c>
      <c r="K3929" t="s">
        <v>563</v>
      </c>
      <c r="L3929" t="s">
        <v>563</v>
      </c>
      <c r="M3929" t="s">
        <v>563</v>
      </c>
      <c r="N3929">
        <v>0</v>
      </c>
      <c r="O3929">
        <v>1</v>
      </c>
      <c r="P3929" t="s">
        <v>1</v>
      </c>
      <c r="Q3929" t="s">
        <v>1</v>
      </c>
      <c r="R3929">
        <v>1</v>
      </c>
      <c r="S3929" t="s">
        <v>564</v>
      </c>
      <c r="T3929">
        <v>1</v>
      </c>
      <c r="U3929">
        <v>0</v>
      </c>
      <c r="V3929" t="s">
        <v>1</v>
      </c>
      <c r="W3929" t="s">
        <v>1</v>
      </c>
      <c r="X3929">
        <v>0</v>
      </c>
      <c r="Y3929" t="s">
        <v>1</v>
      </c>
    </row>
    <row r="3930" spans="1:25">
      <c r="A3930" t="s">
        <v>62</v>
      </c>
      <c r="B3930" t="s">
        <v>75</v>
      </c>
      <c r="C3930">
        <v>2018</v>
      </c>
      <c r="D3930" t="s">
        <v>421</v>
      </c>
      <c r="E3930">
        <v>379000</v>
      </c>
      <c r="F3930">
        <v>4000</v>
      </c>
      <c r="G3930">
        <v>3000</v>
      </c>
      <c r="H3930">
        <v>379</v>
      </c>
      <c r="I3930">
        <f t="shared" si="248"/>
        <v>4</v>
      </c>
      <c r="J3930">
        <f t="shared" si="249"/>
        <v>3</v>
      </c>
      <c r="K3930" t="s">
        <v>563</v>
      </c>
      <c r="L3930" t="s">
        <v>563</v>
      </c>
      <c r="M3930" t="s">
        <v>563</v>
      </c>
      <c r="N3930">
        <v>0</v>
      </c>
      <c r="O3930">
        <v>1</v>
      </c>
      <c r="P3930" t="s">
        <v>1</v>
      </c>
      <c r="Q3930" t="s">
        <v>1</v>
      </c>
      <c r="R3930">
        <v>1</v>
      </c>
      <c r="S3930" t="s">
        <v>564</v>
      </c>
      <c r="T3930">
        <v>1</v>
      </c>
      <c r="U3930">
        <v>0</v>
      </c>
      <c r="V3930" t="s">
        <v>1</v>
      </c>
      <c r="W3930" t="s">
        <v>1</v>
      </c>
      <c r="X3930">
        <v>0</v>
      </c>
      <c r="Y3930" t="s">
        <v>1</v>
      </c>
    </row>
    <row r="3931" spans="1:25">
      <c r="A3931" t="s">
        <v>62</v>
      </c>
      <c r="B3931" t="s">
        <v>75</v>
      </c>
      <c r="C3931">
        <v>2018</v>
      </c>
      <c r="D3931" t="s">
        <v>422</v>
      </c>
      <c r="E3931">
        <v>380000</v>
      </c>
      <c r="F3931">
        <v>5000</v>
      </c>
      <c r="G3931">
        <v>2000</v>
      </c>
      <c r="H3931">
        <v>380</v>
      </c>
      <c r="I3931">
        <f t="shared" si="248"/>
        <v>5</v>
      </c>
      <c r="J3931">
        <f t="shared" si="249"/>
        <v>2</v>
      </c>
      <c r="K3931" t="s">
        <v>563</v>
      </c>
      <c r="L3931" t="s">
        <v>563</v>
      </c>
      <c r="M3931" t="s">
        <v>563</v>
      </c>
      <c r="N3931">
        <v>0</v>
      </c>
      <c r="O3931">
        <v>1</v>
      </c>
      <c r="P3931" t="s">
        <v>1</v>
      </c>
      <c r="Q3931" t="s">
        <v>1</v>
      </c>
      <c r="R3931">
        <v>1</v>
      </c>
      <c r="S3931" t="s">
        <v>564</v>
      </c>
      <c r="T3931">
        <v>1</v>
      </c>
      <c r="U3931">
        <v>0</v>
      </c>
      <c r="V3931" t="s">
        <v>1</v>
      </c>
      <c r="W3931" t="s">
        <v>1</v>
      </c>
      <c r="X3931">
        <v>0</v>
      </c>
      <c r="Y3931" t="s">
        <v>1</v>
      </c>
    </row>
    <row r="3932" spans="1:25">
      <c r="A3932" t="s">
        <v>62</v>
      </c>
      <c r="B3932" t="s">
        <v>75</v>
      </c>
      <c r="C3932">
        <v>2018</v>
      </c>
      <c r="D3932" t="s">
        <v>423</v>
      </c>
      <c r="E3932">
        <v>383000</v>
      </c>
      <c r="F3932">
        <v>3000</v>
      </c>
      <c r="G3932">
        <v>2000</v>
      </c>
      <c r="H3932">
        <v>383</v>
      </c>
      <c r="I3932">
        <f t="shared" si="248"/>
        <v>3</v>
      </c>
      <c r="J3932">
        <f t="shared" si="249"/>
        <v>2</v>
      </c>
      <c r="K3932" t="s">
        <v>563</v>
      </c>
      <c r="L3932" t="s">
        <v>563</v>
      </c>
      <c r="M3932" t="s">
        <v>563</v>
      </c>
      <c r="N3932">
        <v>0</v>
      </c>
      <c r="O3932">
        <v>1</v>
      </c>
      <c r="P3932" t="s">
        <v>1</v>
      </c>
      <c r="Q3932" t="s">
        <v>1</v>
      </c>
      <c r="R3932">
        <v>1</v>
      </c>
      <c r="S3932" t="s">
        <v>564</v>
      </c>
      <c r="T3932">
        <v>1</v>
      </c>
      <c r="U3932">
        <v>0</v>
      </c>
      <c r="V3932" t="s">
        <v>1</v>
      </c>
      <c r="W3932" t="s">
        <v>1</v>
      </c>
      <c r="X3932">
        <v>0</v>
      </c>
      <c r="Y3932" t="s">
        <v>1</v>
      </c>
    </row>
    <row r="3933" spans="1:25">
      <c r="A3933" t="s">
        <v>62</v>
      </c>
      <c r="B3933" t="s">
        <v>75</v>
      </c>
      <c r="C3933">
        <v>2018</v>
      </c>
      <c r="D3933" t="s">
        <v>424</v>
      </c>
      <c r="E3933">
        <v>383000</v>
      </c>
      <c r="F3933">
        <v>3000</v>
      </c>
      <c r="G3933">
        <v>2000</v>
      </c>
      <c r="H3933">
        <v>383</v>
      </c>
      <c r="I3933">
        <f t="shared" si="248"/>
        <v>3</v>
      </c>
      <c r="J3933">
        <f t="shared" si="249"/>
        <v>2</v>
      </c>
      <c r="K3933" t="s">
        <v>563</v>
      </c>
      <c r="L3933" t="s">
        <v>563</v>
      </c>
      <c r="M3933" t="s">
        <v>563</v>
      </c>
      <c r="N3933">
        <v>0</v>
      </c>
      <c r="O3933">
        <v>1</v>
      </c>
      <c r="P3933" t="s">
        <v>1</v>
      </c>
      <c r="Q3933" t="s">
        <v>1</v>
      </c>
      <c r="R3933">
        <v>1</v>
      </c>
      <c r="S3933" t="s">
        <v>564</v>
      </c>
      <c r="T3933">
        <v>1</v>
      </c>
      <c r="U3933">
        <v>0</v>
      </c>
      <c r="V3933" t="s">
        <v>1</v>
      </c>
      <c r="W3933" t="s">
        <v>1</v>
      </c>
      <c r="X3933">
        <v>0</v>
      </c>
      <c r="Y3933" t="s">
        <v>1</v>
      </c>
    </row>
    <row r="3934" spans="1:25">
      <c r="A3934" t="s">
        <v>62</v>
      </c>
      <c r="B3934" t="s">
        <v>75</v>
      </c>
      <c r="C3934">
        <v>2018</v>
      </c>
      <c r="D3934" t="s">
        <v>425</v>
      </c>
      <c r="E3934">
        <v>383000</v>
      </c>
      <c r="F3934">
        <v>3000</v>
      </c>
      <c r="G3934">
        <v>2000</v>
      </c>
      <c r="H3934">
        <v>383</v>
      </c>
      <c r="I3934">
        <f t="shared" si="248"/>
        <v>3</v>
      </c>
      <c r="J3934">
        <f t="shared" si="249"/>
        <v>2</v>
      </c>
      <c r="K3934" t="s">
        <v>563</v>
      </c>
      <c r="L3934" t="s">
        <v>563</v>
      </c>
      <c r="M3934" t="s">
        <v>563</v>
      </c>
      <c r="N3934">
        <v>0</v>
      </c>
      <c r="O3934">
        <v>1</v>
      </c>
      <c r="P3934" t="s">
        <v>1</v>
      </c>
      <c r="Q3934" t="s">
        <v>1</v>
      </c>
      <c r="R3934">
        <v>1</v>
      </c>
      <c r="S3934" t="s">
        <v>564</v>
      </c>
      <c r="T3934">
        <v>1</v>
      </c>
      <c r="U3934">
        <v>0</v>
      </c>
      <c r="V3934" t="s">
        <v>1</v>
      </c>
      <c r="W3934" t="s">
        <v>1</v>
      </c>
      <c r="X3934">
        <v>0</v>
      </c>
      <c r="Y3934" t="s">
        <v>1</v>
      </c>
    </row>
    <row r="3935" spans="1:25">
      <c r="A3935" t="s">
        <v>62</v>
      </c>
      <c r="B3935" t="s">
        <v>75</v>
      </c>
      <c r="C3935">
        <v>2018</v>
      </c>
      <c r="D3935" t="s">
        <v>426</v>
      </c>
      <c r="E3935">
        <v>383000</v>
      </c>
      <c r="F3935">
        <v>3000</v>
      </c>
      <c r="G3935">
        <v>2000</v>
      </c>
      <c r="H3935">
        <v>383</v>
      </c>
      <c r="I3935">
        <f t="shared" si="248"/>
        <v>3</v>
      </c>
      <c r="J3935">
        <f t="shared" si="249"/>
        <v>2</v>
      </c>
      <c r="K3935" t="s">
        <v>563</v>
      </c>
      <c r="L3935" t="s">
        <v>563</v>
      </c>
      <c r="M3935" t="s">
        <v>563</v>
      </c>
      <c r="N3935">
        <v>0</v>
      </c>
      <c r="O3935">
        <v>1</v>
      </c>
      <c r="P3935" t="s">
        <v>1</v>
      </c>
      <c r="Q3935" t="s">
        <v>1</v>
      </c>
      <c r="R3935">
        <v>1</v>
      </c>
      <c r="S3935" t="s">
        <v>564</v>
      </c>
      <c r="T3935">
        <v>1</v>
      </c>
      <c r="U3935">
        <v>0</v>
      </c>
      <c r="V3935" t="s">
        <v>1</v>
      </c>
      <c r="W3935" t="s">
        <v>1</v>
      </c>
      <c r="X3935">
        <v>0</v>
      </c>
      <c r="Y3935" t="s">
        <v>1</v>
      </c>
    </row>
    <row r="3936" spans="1:25">
      <c r="A3936" t="s">
        <v>62</v>
      </c>
      <c r="B3936" t="s">
        <v>75</v>
      </c>
      <c r="C3936">
        <v>2018</v>
      </c>
      <c r="D3936" t="s">
        <v>427</v>
      </c>
      <c r="E3936">
        <v>383000</v>
      </c>
      <c r="F3936">
        <v>3000</v>
      </c>
      <c r="G3936">
        <v>2000</v>
      </c>
      <c r="H3936">
        <v>383</v>
      </c>
      <c r="I3936">
        <f t="shared" si="248"/>
        <v>3</v>
      </c>
      <c r="J3936">
        <f t="shared" si="249"/>
        <v>2</v>
      </c>
      <c r="K3936" t="s">
        <v>563</v>
      </c>
      <c r="L3936" t="s">
        <v>563</v>
      </c>
      <c r="M3936" t="s">
        <v>563</v>
      </c>
      <c r="N3936">
        <v>0</v>
      </c>
      <c r="O3936">
        <v>1</v>
      </c>
      <c r="P3936" t="s">
        <v>1</v>
      </c>
      <c r="Q3936" t="s">
        <v>1</v>
      </c>
      <c r="R3936">
        <v>1</v>
      </c>
      <c r="S3936" t="s">
        <v>564</v>
      </c>
      <c r="T3936">
        <v>1</v>
      </c>
      <c r="U3936">
        <v>0</v>
      </c>
      <c r="V3936" t="s">
        <v>1</v>
      </c>
      <c r="W3936" t="s">
        <v>1</v>
      </c>
      <c r="X3936">
        <v>0</v>
      </c>
      <c r="Y3936" t="s">
        <v>1</v>
      </c>
    </row>
    <row r="3937" spans="1:25">
      <c r="A3937" t="s">
        <v>62</v>
      </c>
      <c r="B3937" t="s">
        <v>75</v>
      </c>
      <c r="C3937">
        <v>2018</v>
      </c>
      <c r="D3937" t="s">
        <v>428</v>
      </c>
      <c r="E3937">
        <v>388000</v>
      </c>
      <c r="F3937">
        <v>5300.00000000001</v>
      </c>
      <c r="G3937">
        <v>5300.00000000001</v>
      </c>
      <c r="H3937">
        <v>388</v>
      </c>
      <c r="I3937">
        <f t="shared" si="248"/>
        <v>5.3000000000000096</v>
      </c>
      <c r="J3937">
        <f t="shared" si="249"/>
        <v>5.3000000000000096</v>
      </c>
      <c r="K3937" t="s">
        <v>563</v>
      </c>
      <c r="L3937" t="s">
        <v>563</v>
      </c>
      <c r="M3937" t="s">
        <v>563</v>
      </c>
      <c r="N3937">
        <v>0</v>
      </c>
      <c r="O3937">
        <v>1</v>
      </c>
      <c r="P3937" t="s">
        <v>1</v>
      </c>
      <c r="Q3937" t="s">
        <v>1</v>
      </c>
      <c r="R3937">
        <v>1</v>
      </c>
      <c r="S3937" t="s">
        <v>564</v>
      </c>
      <c r="T3937">
        <v>1</v>
      </c>
      <c r="U3937">
        <v>0</v>
      </c>
      <c r="V3937" t="s">
        <v>1</v>
      </c>
      <c r="W3937" t="s">
        <v>1</v>
      </c>
      <c r="X3937">
        <v>0</v>
      </c>
      <c r="Y3937" t="s">
        <v>1</v>
      </c>
    </row>
    <row r="3938" spans="1:25">
      <c r="A3938" t="s">
        <v>62</v>
      </c>
      <c r="B3938" t="s">
        <v>75</v>
      </c>
      <c r="C3938">
        <v>2018</v>
      </c>
      <c r="D3938" t="s">
        <v>429</v>
      </c>
      <c r="E3938">
        <v>431500</v>
      </c>
      <c r="F3938">
        <v>12300</v>
      </c>
      <c r="G3938">
        <v>12300</v>
      </c>
      <c r="H3938">
        <v>431.5</v>
      </c>
      <c r="I3938">
        <f t="shared" si="248"/>
        <v>12.3</v>
      </c>
      <c r="J3938">
        <f t="shared" si="249"/>
        <v>12.3</v>
      </c>
      <c r="K3938" t="s">
        <v>563</v>
      </c>
      <c r="L3938" t="s">
        <v>563</v>
      </c>
      <c r="M3938" t="s">
        <v>563</v>
      </c>
      <c r="N3938">
        <v>0</v>
      </c>
      <c r="O3938">
        <v>1</v>
      </c>
      <c r="P3938" t="s">
        <v>1</v>
      </c>
      <c r="Q3938" t="s">
        <v>1</v>
      </c>
      <c r="R3938">
        <v>1</v>
      </c>
      <c r="S3938" t="s">
        <v>564</v>
      </c>
      <c r="T3938">
        <v>1</v>
      </c>
      <c r="U3938">
        <v>0</v>
      </c>
      <c r="V3938" t="s">
        <v>1</v>
      </c>
      <c r="W3938" t="s">
        <v>1</v>
      </c>
      <c r="X3938">
        <v>0</v>
      </c>
      <c r="Y3938" t="s">
        <v>1</v>
      </c>
    </row>
    <row r="3939" spans="1:25">
      <c r="A3939" t="s">
        <v>62</v>
      </c>
      <c r="B3939" t="s">
        <v>75</v>
      </c>
      <c r="C3939">
        <v>2018</v>
      </c>
      <c r="D3939" t="s">
        <v>430</v>
      </c>
      <c r="E3939">
        <v>438000</v>
      </c>
      <c r="F3939">
        <v>5000</v>
      </c>
      <c r="G3939">
        <v>6000</v>
      </c>
      <c r="H3939">
        <v>438</v>
      </c>
      <c r="I3939">
        <f t="shared" si="248"/>
        <v>5</v>
      </c>
      <c r="J3939">
        <f t="shared" si="249"/>
        <v>6</v>
      </c>
      <c r="K3939" t="s">
        <v>563</v>
      </c>
      <c r="L3939" t="s">
        <v>563</v>
      </c>
      <c r="M3939" t="s">
        <v>563</v>
      </c>
      <c r="N3939">
        <v>0</v>
      </c>
      <c r="O3939">
        <v>1</v>
      </c>
      <c r="P3939" t="s">
        <v>1</v>
      </c>
      <c r="Q3939" t="s">
        <v>1</v>
      </c>
      <c r="R3939">
        <v>1</v>
      </c>
      <c r="S3939" t="s">
        <v>564</v>
      </c>
      <c r="T3939">
        <v>1</v>
      </c>
      <c r="U3939">
        <v>0</v>
      </c>
      <c r="V3939" t="s">
        <v>1</v>
      </c>
      <c r="W3939" t="s">
        <v>1</v>
      </c>
      <c r="X3939">
        <v>0</v>
      </c>
      <c r="Y3939" t="s">
        <v>1</v>
      </c>
    </row>
    <row r="3940" spans="1:25">
      <c r="A3940" t="s">
        <v>62</v>
      </c>
      <c r="B3940" t="s">
        <v>75</v>
      </c>
      <c r="C3940">
        <v>2018</v>
      </c>
      <c r="D3940" t="s">
        <v>431</v>
      </c>
      <c r="E3940">
        <v>450000</v>
      </c>
      <c r="F3940">
        <v>6600.00000000002</v>
      </c>
      <c r="G3940">
        <v>8399.99999999998</v>
      </c>
      <c r="H3940">
        <v>450</v>
      </c>
      <c r="I3940">
        <f t="shared" si="248"/>
        <v>6.6000000000000201</v>
      </c>
      <c r="J3940">
        <f t="shared" si="249"/>
        <v>8.3999999999999808</v>
      </c>
      <c r="K3940" t="s">
        <v>563</v>
      </c>
      <c r="L3940" t="s">
        <v>563</v>
      </c>
      <c r="M3940" t="s">
        <v>563</v>
      </c>
      <c r="N3940">
        <v>0</v>
      </c>
      <c r="O3940">
        <v>1</v>
      </c>
      <c r="P3940" t="s">
        <v>1</v>
      </c>
      <c r="Q3940" t="s">
        <v>1</v>
      </c>
      <c r="R3940">
        <v>1</v>
      </c>
      <c r="S3940" t="s">
        <v>564</v>
      </c>
      <c r="T3940">
        <v>1</v>
      </c>
      <c r="U3940">
        <v>0</v>
      </c>
      <c r="V3940" t="s">
        <v>1</v>
      </c>
      <c r="W3940" t="s">
        <v>1</v>
      </c>
      <c r="X3940">
        <v>0</v>
      </c>
      <c r="Y3940" t="s">
        <v>1</v>
      </c>
    </row>
    <row r="3941" spans="1:25">
      <c r="A3941" t="s">
        <v>62</v>
      </c>
      <c r="B3941" t="s">
        <v>75</v>
      </c>
      <c r="C3941">
        <v>2018</v>
      </c>
      <c r="D3941" t="s">
        <v>432</v>
      </c>
      <c r="E3941">
        <v>450000</v>
      </c>
      <c r="F3941">
        <v>6600.00000000002</v>
      </c>
      <c r="G3941">
        <v>8399.99999999998</v>
      </c>
      <c r="H3941">
        <v>450</v>
      </c>
      <c r="I3941">
        <f t="shared" si="248"/>
        <v>6.6000000000000201</v>
      </c>
      <c r="J3941">
        <f t="shared" si="249"/>
        <v>8.3999999999999808</v>
      </c>
      <c r="K3941" t="s">
        <v>563</v>
      </c>
      <c r="L3941" t="s">
        <v>563</v>
      </c>
      <c r="M3941" t="s">
        <v>563</v>
      </c>
      <c r="N3941">
        <v>0</v>
      </c>
      <c r="O3941">
        <v>1</v>
      </c>
      <c r="P3941" t="s">
        <v>1</v>
      </c>
      <c r="Q3941" t="s">
        <v>1</v>
      </c>
      <c r="R3941">
        <v>1</v>
      </c>
      <c r="S3941" t="s">
        <v>564</v>
      </c>
      <c r="T3941">
        <v>1</v>
      </c>
      <c r="U3941">
        <v>0</v>
      </c>
      <c r="V3941" t="s">
        <v>1</v>
      </c>
      <c r="W3941" t="s">
        <v>1</v>
      </c>
      <c r="X3941">
        <v>0</v>
      </c>
      <c r="Y3941" t="s">
        <v>1</v>
      </c>
    </row>
    <row r="3942" spans="1:25">
      <c r="A3942" t="s">
        <v>62</v>
      </c>
      <c r="B3942" t="s">
        <v>75</v>
      </c>
      <c r="C3942">
        <v>2018</v>
      </c>
      <c r="D3942" t="s">
        <v>433</v>
      </c>
      <c r="E3942">
        <v>450000</v>
      </c>
      <c r="F3942">
        <v>6600.00000000002</v>
      </c>
      <c r="G3942">
        <v>8399.99999999998</v>
      </c>
      <c r="H3942">
        <v>450</v>
      </c>
      <c r="I3942">
        <f t="shared" si="248"/>
        <v>6.6000000000000201</v>
      </c>
      <c r="J3942">
        <f t="shared" si="249"/>
        <v>8.3999999999999808</v>
      </c>
      <c r="K3942" t="s">
        <v>563</v>
      </c>
      <c r="L3942" t="s">
        <v>563</v>
      </c>
      <c r="M3942" t="s">
        <v>563</v>
      </c>
      <c r="N3942">
        <v>0</v>
      </c>
      <c r="O3942">
        <v>1</v>
      </c>
      <c r="P3942" t="s">
        <v>1</v>
      </c>
      <c r="Q3942" t="s">
        <v>1</v>
      </c>
      <c r="R3942">
        <v>1</v>
      </c>
      <c r="S3942" t="s">
        <v>564</v>
      </c>
      <c r="T3942">
        <v>1</v>
      </c>
      <c r="U3942">
        <v>0</v>
      </c>
      <c r="V3942" t="s">
        <v>1</v>
      </c>
      <c r="W3942" t="s">
        <v>1</v>
      </c>
      <c r="X3942">
        <v>0</v>
      </c>
      <c r="Y3942" t="s">
        <v>1</v>
      </c>
    </row>
    <row r="3943" spans="1:25">
      <c r="A3943" t="s">
        <v>62</v>
      </c>
      <c r="B3943" t="s">
        <v>75</v>
      </c>
      <c r="C3943">
        <v>2018</v>
      </c>
      <c r="D3943" t="s">
        <v>434</v>
      </c>
      <c r="E3943">
        <v>450000</v>
      </c>
      <c r="F3943">
        <v>6600.00000000002</v>
      </c>
      <c r="G3943">
        <v>8399.99999999998</v>
      </c>
      <c r="H3943">
        <v>450</v>
      </c>
      <c r="I3943">
        <f t="shared" si="248"/>
        <v>6.6000000000000201</v>
      </c>
      <c r="J3943">
        <f t="shared" si="249"/>
        <v>8.3999999999999808</v>
      </c>
      <c r="K3943" t="s">
        <v>563</v>
      </c>
      <c r="L3943" t="s">
        <v>563</v>
      </c>
      <c r="M3943" t="s">
        <v>563</v>
      </c>
      <c r="N3943">
        <v>0</v>
      </c>
      <c r="O3943">
        <v>1</v>
      </c>
      <c r="P3943" t="s">
        <v>1</v>
      </c>
      <c r="Q3943" t="s">
        <v>1</v>
      </c>
      <c r="R3943">
        <v>1</v>
      </c>
      <c r="S3943" t="s">
        <v>564</v>
      </c>
      <c r="T3943">
        <v>1</v>
      </c>
      <c r="U3943">
        <v>0</v>
      </c>
      <c r="V3943" t="s">
        <v>1</v>
      </c>
      <c r="W3943" t="s">
        <v>1</v>
      </c>
      <c r="X3943">
        <v>0</v>
      </c>
      <c r="Y3943" t="s">
        <v>1</v>
      </c>
    </row>
    <row r="3944" spans="1:25">
      <c r="A3944" t="s">
        <v>62</v>
      </c>
      <c r="B3944" t="s">
        <v>75</v>
      </c>
      <c r="C3944">
        <v>2018</v>
      </c>
      <c r="D3944" t="s">
        <v>435</v>
      </c>
      <c r="E3944">
        <v>450000</v>
      </c>
      <c r="F3944">
        <v>6600.00000000002</v>
      </c>
      <c r="G3944">
        <v>8399.99999999998</v>
      </c>
      <c r="H3944">
        <v>450</v>
      </c>
      <c r="I3944">
        <f t="shared" si="248"/>
        <v>6.6000000000000201</v>
      </c>
      <c r="J3944">
        <f t="shared" si="249"/>
        <v>8.3999999999999808</v>
      </c>
      <c r="K3944" t="s">
        <v>563</v>
      </c>
      <c r="L3944" t="s">
        <v>563</v>
      </c>
      <c r="M3944" t="s">
        <v>563</v>
      </c>
      <c r="N3944">
        <v>0</v>
      </c>
      <c r="O3944">
        <v>1</v>
      </c>
      <c r="P3944" t="s">
        <v>1</v>
      </c>
      <c r="Q3944" t="s">
        <v>1</v>
      </c>
      <c r="R3944">
        <v>1</v>
      </c>
      <c r="S3944" t="s">
        <v>564</v>
      </c>
      <c r="T3944">
        <v>1</v>
      </c>
      <c r="U3944">
        <v>0</v>
      </c>
      <c r="V3944" t="s">
        <v>1</v>
      </c>
      <c r="W3944" t="s">
        <v>1</v>
      </c>
      <c r="X3944">
        <v>0</v>
      </c>
      <c r="Y3944" t="s">
        <v>1</v>
      </c>
    </row>
    <row r="3945" spans="1:25">
      <c r="A3945" t="s">
        <v>62</v>
      </c>
      <c r="B3945" t="s">
        <v>75</v>
      </c>
      <c r="C3945">
        <v>2018</v>
      </c>
      <c r="D3945" t="s">
        <v>436</v>
      </c>
      <c r="E3945">
        <v>450000</v>
      </c>
      <c r="F3945">
        <v>6600.00000000002</v>
      </c>
      <c r="G3945">
        <v>8399.99999999998</v>
      </c>
      <c r="H3945">
        <v>450</v>
      </c>
      <c r="I3945">
        <f t="shared" si="248"/>
        <v>6.6000000000000201</v>
      </c>
      <c r="J3945">
        <f t="shared" si="249"/>
        <v>8.3999999999999808</v>
      </c>
      <c r="K3945" t="s">
        <v>563</v>
      </c>
      <c r="L3945" t="s">
        <v>563</v>
      </c>
      <c r="M3945" t="s">
        <v>563</v>
      </c>
      <c r="N3945">
        <v>0</v>
      </c>
      <c r="O3945">
        <v>1</v>
      </c>
      <c r="P3945" t="s">
        <v>1</v>
      </c>
      <c r="Q3945" t="s">
        <v>1</v>
      </c>
      <c r="R3945">
        <v>1</v>
      </c>
      <c r="S3945" t="s">
        <v>564</v>
      </c>
      <c r="T3945">
        <v>1</v>
      </c>
      <c r="U3945">
        <v>0</v>
      </c>
      <c r="V3945" t="s">
        <v>1</v>
      </c>
      <c r="W3945" t="s">
        <v>1</v>
      </c>
      <c r="X3945">
        <v>0</v>
      </c>
      <c r="Y3945" t="s">
        <v>1</v>
      </c>
    </row>
    <row r="3946" spans="1:25">
      <c r="A3946" t="s">
        <v>62</v>
      </c>
      <c r="B3946" t="s">
        <v>75</v>
      </c>
      <c r="C3946">
        <v>2018</v>
      </c>
      <c r="D3946" t="s">
        <v>437</v>
      </c>
      <c r="E3946">
        <v>450000</v>
      </c>
      <c r="F3946">
        <v>6600.00000000002</v>
      </c>
      <c r="G3946">
        <v>8399.99999999998</v>
      </c>
      <c r="H3946">
        <v>450</v>
      </c>
      <c r="I3946">
        <f t="shared" si="248"/>
        <v>6.6000000000000201</v>
      </c>
      <c r="J3946">
        <f t="shared" si="249"/>
        <v>8.3999999999999808</v>
      </c>
      <c r="K3946" t="s">
        <v>563</v>
      </c>
      <c r="L3946" t="s">
        <v>563</v>
      </c>
      <c r="M3946" t="s">
        <v>563</v>
      </c>
      <c r="N3946">
        <v>0</v>
      </c>
      <c r="O3946">
        <v>1</v>
      </c>
      <c r="P3946" t="s">
        <v>1</v>
      </c>
      <c r="Q3946" t="s">
        <v>1</v>
      </c>
      <c r="R3946">
        <v>1</v>
      </c>
      <c r="S3946" t="s">
        <v>564</v>
      </c>
      <c r="T3946">
        <v>1</v>
      </c>
      <c r="U3946">
        <v>0</v>
      </c>
      <c r="V3946" t="s">
        <v>1</v>
      </c>
      <c r="W3946" t="s">
        <v>1</v>
      </c>
      <c r="X3946">
        <v>0</v>
      </c>
      <c r="Y3946" t="s">
        <v>1</v>
      </c>
    </row>
    <row r="3947" spans="1:25">
      <c r="A3947" t="s">
        <v>62</v>
      </c>
      <c r="B3947" t="s">
        <v>75</v>
      </c>
      <c r="C3947">
        <v>2018</v>
      </c>
      <c r="D3947" t="s">
        <v>438</v>
      </c>
      <c r="E3947">
        <v>450000</v>
      </c>
      <c r="F3947">
        <v>6600.00000000002</v>
      </c>
      <c r="G3947">
        <v>8399.99999999998</v>
      </c>
      <c r="H3947">
        <v>450</v>
      </c>
      <c r="I3947">
        <f t="shared" si="248"/>
        <v>6.6000000000000201</v>
      </c>
      <c r="J3947">
        <f t="shared" si="249"/>
        <v>8.3999999999999808</v>
      </c>
      <c r="K3947" t="s">
        <v>563</v>
      </c>
      <c r="L3947" t="s">
        <v>563</v>
      </c>
      <c r="M3947" t="s">
        <v>563</v>
      </c>
      <c r="N3947">
        <v>0</v>
      </c>
      <c r="O3947">
        <v>1</v>
      </c>
      <c r="P3947" t="s">
        <v>1</v>
      </c>
      <c r="Q3947" t="s">
        <v>1</v>
      </c>
      <c r="R3947">
        <v>1</v>
      </c>
      <c r="S3947" t="s">
        <v>564</v>
      </c>
      <c r="T3947">
        <v>1</v>
      </c>
      <c r="U3947">
        <v>0</v>
      </c>
      <c r="V3947" t="s">
        <v>1</v>
      </c>
      <c r="W3947" t="s">
        <v>1</v>
      </c>
      <c r="X3947">
        <v>0</v>
      </c>
      <c r="Y3947" t="s">
        <v>1</v>
      </c>
    </row>
    <row r="3948" spans="1:25">
      <c r="A3948" t="s">
        <v>62</v>
      </c>
      <c r="B3948" t="s">
        <v>75</v>
      </c>
      <c r="C3948">
        <v>2018</v>
      </c>
      <c r="D3948" t="s">
        <v>439</v>
      </c>
      <c r="E3948">
        <v>450000</v>
      </c>
      <c r="F3948">
        <v>6600.00000000002</v>
      </c>
      <c r="G3948">
        <v>8399.99999999998</v>
      </c>
      <c r="H3948">
        <v>450</v>
      </c>
      <c r="I3948">
        <f t="shared" si="248"/>
        <v>6.6000000000000201</v>
      </c>
      <c r="J3948">
        <f t="shared" si="249"/>
        <v>8.3999999999999808</v>
      </c>
      <c r="K3948" t="s">
        <v>563</v>
      </c>
      <c r="L3948" t="s">
        <v>563</v>
      </c>
      <c r="M3948" t="s">
        <v>563</v>
      </c>
      <c r="N3948">
        <v>0</v>
      </c>
      <c r="O3948">
        <v>1</v>
      </c>
      <c r="P3948" t="s">
        <v>1</v>
      </c>
      <c r="Q3948" t="s">
        <v>1</v>
      </c>
      <c r="R3948">
        <v>1</v>
      </c>
      <c r="S3948" t="s">
        <v>564</v>
      </c>
      <c r="T3948">
        <v>1</v>
      </c>
      <c r="U3948">
        <v>0</v>
      </c>
      <c r="V3948" t="s">
        <v>1</v>
      </c>
      <c r="W3948" t="s">
        <v>1</v>
      </c>
      <c r="X3948">
        <v>0</v>
      </c>
      <c r="Y3948" t="s">
        <v>1</v>
      </c>
    </row>
    <row r="3949" spans="1:25">
      <c r="A3949" t="s">
        <v>62</v>
      </c>
      <c r="B3949" t="s">
        <v>75</v>
      </c>
      <c r="C3949">
        <v>2018</v>
      </c>
      <c r="D3949" t="s">
        <v>440</v>
      </c>
      <c r="E3949">
        <v>450000</v>
      </c>
      <c r="F3949">
        <v>6600.00000000002</v>
      </c>
      <c r="G3949">
        <v>8399.99999999998</v>
      </c>
      <c r="H3949">
        <v>450</v>
      </c>
      <c r="I3949">
        <f t="shared" si="248"/>
        <v>6.6000000000000201</v>
      </c>
      <c r="J3949">
        <f t="shared" si="249"/>
        <v>8.3999999999999808</v>
      </c>
      <c r="K3949" t="s">
        <v>563</v>
      </c>
      <c r="L3949" t="s">
        <v>563</v>
      </c>
      <c r="M3949" t="s">
        <v>563</v>
      </c>
      <c r="N3949">
        <v>0</v>
      </c>
      <c r="O3949">
        <v>1</v>
      </c>
      <c r="P3949" t="s">
        <v>1</v>
      </c>
      <c r="Q3949" t="s">
        <v>1</v>
      </c>
      <c r="R3949">
        <v>1</v>
      </c>
      <c r="S3949" t="s">
        <v>564</v>
      </c>
      <c r="T3949">
        <v>1</v>
      </c>
      <c r="U3949">
        <v>0</v>
      </c>
      <c r="V3949" t="s">
        <v>1</v>
      </c>
      <c r="W3949" t="s">
        <v>1</v>
      </c>
      <c r="X3949">
        <v>0</v>
      </c>
      <c r="Y3949" t="s">
        <v>1</v>
      </c>
    </row>
    <row r="3950" spans="1:25">
      <c r="A3950" t="s">
        <v>62</v>
      </c>
      <c r="B3950" t="s">
        <v>75</v>
      </c>
      <c r="C3950">
        <v>2018</v>
      </c>
      <c r="D3950" t="s">
        <v>441</v>
      </c>
      <c r="E3950">
        <v>450000</v>
      </c>
      <c r="F3950">
        <v>6600.00000000002</v>
      </c>
      <c r="G3950">
        <v>8399.99999999998</v>
      </c>
      <c r="H3950">
        <v>450</v>
      </c>
      <c r="I3950">
        <f t="shared" si="248"/>
        <v>6.6000000000000201</v>
      </c>
      <c r="J3950">
        <f t="shared" si="249"/>
        <v>8.3999999999999808</v>
      </c>
      <c r="K3950" t="s">
        <v>563</v>
      </c>
      <c r="L3950" t="s">
        <v>563</v>
      </c>
      <c r="M3950" t="s">
        <v>563</v>
      </c>
      <c r="N3950">
        <v>0</v>
      </c>
      <c r="O3950">
        <v>1</v>
      </c>
      <c r="P3950" t="s">
        <v>1</v>
      </c>
      <c r="Q3950" t="s">
        <v>1</v>
      </c>
      <c r="R3950">
        <v>1</v>
      </c>
      <c r="S3950" t="s">
        <v>564</v>
      </c>
      <c r="T3950">
        <v>1</v>
      </c>
      <c r="U3950">
        <v>0</v>
      </c>
      <c r="V3950" t="s">
        <v>1</v>
      </c>
      <c r="W3950" t="s">
        <v>1</v>
      </c>
      <c r="X3950">
        <v>0</v>
      </c>
      <c r="Y3950" t="s">
        <v>1</v>
      </c>
    </row>
    <row r="3951" spans="1:25">
      <c r="A3951" t="s">
        <v>62</v>
      </c>
      <c r="B3951" t="s">
        <v>75</v>
      </c>
      <c r="C3951">
        <v>2018</v>
      </c>
      <c r="D3951" t="s">
        <v>442</v>
      </c>
      <c r="E3951">
        <v>452000</v>
      </c>
      <c r="F3951">
        <v>2000</v>
      </c>
      <c r="G3951">
        <v>3000</v>
      </c>
      <c r="H3951">
        <v>452</v>
      </c>
      <c r="I3951">
        <f t="shared" si="248"/>
        <v>2</v>
      </c>
      <c r="J3951">
        <f t="shared" si="249"/>
        <v>3</v>
      </c>
      <c r="K3951" t="s">
        <v>563</v>
      </c>
      <c r="L3951" t="s">
        <v>563</v>
      </c>
      <c r="M3951" t="s">
        <v>563</v>
      </c>
      <c r="N3951">
        <v>0</v>
      </c>
      <c r="O3951">
        <v>1</v>
      </c>
      <c r="P3951" t="s">
        <v>1</v>
      </c>
      <c r="Q3951" t="s">
        <v>1</v>
      </c>
      <c r="R3951">
        <v>1</v>
      </c>
      <c r="S3951" t="s">
        <v>564</v>
      </c>
      <c r="T3951">
        <v>1</v>
      </c>
      <c r="U3951">
        <v>0</v>
      </c>
      <c r="V3951" t="s">
        <v>1</v>
      </c>
      <c r="W3951" t="s">
        <v>1</v>
      </c>
      <c r="X3951">
        <v>0</v>
      </c>
      <c r="Y3951" t="s">
        <v>1</v>
      </c>
    </row>
    <row r="3952" spans="1:25">
      <c r="A3952" t="s">
        <v>62</v>
      </c>
      <c r="B3952" t="s">
        <v>75</v>
      </c>
      <c r="C3952">
        <v>2018</v>
      </c>
      <c r="D3952" t="s">
        <v>443</v>
      </c>
      <c r="E3952">
        <v>455000</v>
      </c>
      <c r="F3952">
        <v>9000</v>
      </c>
      <c r="G3952">
        <v>4000</v>
      </c>
      <c r="H3952">
        <v>455</v>
      </c>
      <c r="I3952">
        <f t="shared" si="248"/>
        <v>9</v>
      </c>
      <c r="J3952">
        <f t="shared" si="249"/>
        <v>4</v>
      </c>
      <c r="K3952" t="s">
        <v>563</v>
      </c>
      <c r="L3952" t="s">
        <v>563</v>
      </c>
      <c r="M3952" t="s">
        <v>563</v>
      </c>
      <c r="N3952">
        <v>0</v>
      </c>
      <c r="O3952">
        <v>1</v>
      </c>
      <c r="P3952" t="s">
        <v>1</v>
      </c>
      <c r="Q3952" t="s">
        <v>1</v>
      </c>
      <c r="R3952">
        <v>1</v>
      </c>
      <c r="S3952" t="s">
        <v>564</v>
      </c>
      <c r="T3952">
        <v>1</v>
      </c>
      <c r="U3952">
        <v>0</v>
      </c>
      <c r="V3952" t="s">
        <v>1</v>
      </c>
      <c r="W3952" t="s">
        <v>1</v>
      </c>
      <c r="X3952">
        <v>0</v>
      </c>
      <c r="Y3952" t="s">
        <v>1</v>
      </c>
    </row>
    <row r="3953" spans="1:25">
      <c r="A3953" t="s">
        <v>62</v>
      </c>
      <c r="B3953" t="s">
        <v>75</v>
      </c>
      <c r="C3953">
        <v>2018</v>
      </c>
      <c r="D3953" t="s">
        <v>444</v>
      </c>
      <c r="E3953">
        <v>455000</v>
      </c>
      <c r="F3953">
        <v>9000</v>
      </c>
      <c r="G3953">
        <v>4000</v>
      </c>
      <c r="H3953">
        <v>455</v>
      </c>
      <c r="I3953">
        <f t="shared" si="248"/>
        <v>9</v>
      </c>
      <c r="J3953">
        <f t="shared" si="249"/>
        <v>4</v>
      </c>
      <c r="K3953" t="s">
        <v>563</v>
      </c>
      <c r="L3953" t="s">
        <v>563</v>
      </c>
      <c r="M3953" t="s">
        <v>563</v>
      </c>
      <c r="N3953">
        <v>0</v>
      </c>
      <c r="O3953">
        <v>1</v>
      </c>
      <c r="P3953" t="s">
        <v>1</v>
      </c>
      <c r="Q3953" t="s">
        <v>1</v>
      </c>
      <c r="R3953">
        <v>1</v>
      </c>
      <c r="S3953" t="s">
        <v>564</v>
      </c>
      <c r="T3953">
        <v>1</v>
      </c>
      <c r="U3953">
        <v>0</v>
      </c>
      <c r="V3953" t="s">
        <v>1</v>
      </c>
      <c r="W3953" t="s">
        <v>1</v>
      </c>
      <c r="X3953">
        <v>0</v>
      </c>
      <c r="Y3953" t="s">
        <v>1</v>
      </c>
    </row>
    <row r="3954" spans="1:25">
      <c r="A3954" t="s">
        <v>62</v>
      </c>
      <c r="B3954" t="s">
        <v>75</v>
      </c>
      <c r="C3954">
        <v>2018</v>
      </c>
      <c r="D3954" t="s">
        <v>445</v>
      </c>
      <c r="E3954">
        <v>455000</v>
      </c>
      <c r="F3954">
        <v>9000</v>
      </c>
      <c r="G3954">
        <v>4000</v>
      </c>
      <c r="H3954">
        <v>455</v>
      </c>
      <c r="I3954">
        <f t="shared" si="248"/>
        <v>9</v>
      </c>
      <c r="J3954">
        <f t="shared" si="249"/>
        <v>4</v>
      </c>
      <c r="K3954" t="s">
        <v>563</v>
      </c>
      <c r="L3954" t="s">
        <v>563</v>
      </c>
      <c r="M3954" t="s">
        <v>563</v>
      </c>
      <c r="N3954">
        <v>0</v>
      </c>
      <c r="O3954">
        <v>1</v>
      </c>
      <c r="P3954" t="s">
        <v>1</v>
      </c>
      <c r="Q3954" t="s">
        <v>1</v>
      </c>
      <c r="R3954">
        <v>1</v>
      </c>
      <c r="S3954" t="s">
        <v>564</v>
      </c>
      <c r="T3954">
        <v>1</v>
      </c>
      <c r="U3954">
        <v>0</v>
      </c>
      <c r="V3954" t="s">
        <v>1</v>
      </c>
      <c r="W3954" t="s">
        <v>1</v>
      </c>
      <c r="X3954">
        <v>0</v>
      </c>
      <c r="Y3954" t="s">
        <v>1</v>
      </c>
    </row>
    <row r="3955" spans="1:25">
      <c r="A3955" t="s">
        <v>62</v>
      </c>
      <c r="B3955" t="s">
        <v>75</v>
      </c>
      <c r="C3955">
        <v>2018</v>
      </c>
      <c r="D3955" t="s">
        <v>446</v>
      </c>
      <c r="E3955">
        <v>455000</v>
      </c>
      <c r="F3955">
        <v>9000</v>
      </c>
      <c r="G3955">
        <v>4000</v>
      </c>
      <c r="H3955">
        <v>455</v>
      </c>
      <c r="I3955">
        <f t="shared" si="248"/>
        <v>9</v>
      </c>
      <c r="J3955">
        <f t="shared" si="249"/>
        <v>4</v>
      </c>
      <c r="K3955" t="s">
        <v>563</v>
      </c>
      <c r="L3955" t="s">
        <v>563</v>
      </c>
      <c r="M3955" t="s">
        <v>563</v>
      </c>
      <c r="N3955">
        <v>0</v>
      </c>
      <c r="O3955">
        <v>1</v>
      </c>
      <c r="P3955" t="s">
        <v>1</v>
      </c>
      <c r="Q3955" t="s">
        <v>1</v>
      </c>
      <c r="R3955">
        <v>1</v>
      </c>
      <c r="S3955" t="s">
        <v>564</v>
      </c>
      <c r="T3955">
        <v>1</v>
      </c>
      <c r="U3955">
        <v>0</v>
      </c>
      <c r="V3955" t="s">
        <v>1</v>
      </c>
      <c r="W3955" t="s">
        <v>1</v>
      </c>
      <c r="X3955">
        <v>0</v>
      </c>
      <c r="Y3955" t="s">
        <v>1</v>
      </c>
    </row>
    <row r="3956" spans="1:25">
      <c r="A3956" t="s">
        <v>62</v>
      </c>
      <c r="B3956" t="s">
        <v>75</v>
      </c>
      <c r="C3956">
        <v>2018</v>
      </c>
      <c r="D3956" t="s">
        <v>447</v>
      </c>
      <c r="E3956">
        <v>455000</v>
      </c>
      <c r="F3956">
        <v>9000</v>
      </c>
      <c r="G3956">
        <v>4000</v>
      </c>
      <c r="H3956">
        <v>455</v>
      </c>
      <c r="I3956">
        <f t="shared" si="248"/>
        <v>9</v>
      </c>
      <c r="J3956">
        <f t="shared" si="249"/>
        <v>4</v>
      </c>
      <c r="K3956" t="s">
        <v>563</v>
      </c>
      <c r="L3956" t="s">
        <v>563</v>
      </c>
      <c r="M3956" t="s">
        <v>563</v>
      </c>
      <c r="N3956">
        <v>0</v>
      </c>
      <c r="O3956">
        <v>1</v>
      </c>
      <c r="P3956" t="s">
        <v>1</v>
      </c>
      <c r="Q3956" t="s">
        <v>1</v>
      </c>
      <c r="R3956">
        <v>1</v>
      </c>
      <c r="S3956" t="s">
        <v>564</v>
      </c>
      <c r="T3956">
        <v>1</v>
      </c>
      <c r="U3956">
        <v>0</v>
      </c>
      <c r="V3956" t="s">
        <v>1</v>
      </c>
      <c r="W3956" t="s">
        <v>1</v>
      </c>
      <c r="X3956">
        <v>0</v>
      </c>
      <c r="Y3956" t="s">
        <v>1</v>
      </c>
    </row>
    <row r="3957" spans="1:25">
      <c r="A3957" t="s">
        <v>62</v>
      </c>
      <c r="B3957" t="s">
        <v>75</v>
      </c>
      <c r="C3957">
        <v>2018</v>
      </c>
      <c r="D3957" t="s">
        <v>448</v>
      </c>
      <c r="E3957">
        <v>455000</v>
      </c>
      <c r="F3957">
        <v>9000</v>
      </c>
      <c r="G3957">
        <v>4000</v>
      </c>
      <c r="H3957">
        <v>455</v>
      </c>
      <c r="I3957">
        <f t="shared" si="248"/>
        <v>9</v>
      </c>
      <c r="J3957">
        <f t="shared" si="249"/>
        <v>4</v>
      </c>
      <c r="K3957" t="s">
        <v>563</v>
      </c>
      <c r="L3957" t="s">
        <v>563</v>
      </c>
      <c r="M3957" t="s">
        <v>563</v>
      </c>
      <c r="N3957">
        <v>0</v>
      </c>
      <c r="O3957">
        <v>1</v>
      </c>
      <c r="P3957" t="s">
        <v>1</v>
      </c>
      <c r="Q3957" t="s">
        <v>1</v>
      </c>
      <c r="R3957">
        <v>1</v>
      </c>
      <c r="S3957" t="s">
        <v>564</v>
      </c>
      <c r="T3957">
        <v>1</v>
      </c>
      <c r="U3957">
        <v>0</v>
      </c>
      <c r="V3957" t="s">
        <v>1</v>
      </c>
      <c r="W3957" t="s">
        <v>1</v>
      </c>
      <c r="X3957">
        <v>0</v>
      </c>
      <c r="Y3957" t="s">
        <v>1</v>
      </c>
    </row>
    <row r="3958" spans="1:25">
      <c r="A3958" t="s">
        <v>62</v>
      </c>
      <c r="B3958" t="s">
        <v>75</v>
      </c>
      <c r="C3958">
        <v>2018</v>
      </c>
      <c r="D3958" t="s">
        <v>449</v>
      </c>
      <c r="E3958">
        <v>455000</v>
      </c>
      <c r="F3958">
        <v>9000</v>
      </c>
      <c r="G3958">
        <v>4000</v>
      </c>
      <c r="H3958">
        <v>455</v>
      </c>
      <c r="I3958">
        <f t="shared" si="248"/>
        <v>9</v>
      </c>
      <c r="J3958">
        <f t="shared" si="249"/>
        <v>4</v>
      </c>
      <c r="K3958" t="s">
        <v>563</v>
      </c>
      <c r="L3958" t="s">
        <v>563</v>
      </c>
      <c r="M3958" t="s">
        <v>563</v>
      </c>
      <c r="N3958">
        <v>0</v>
      </c>
      <c r="O3958">
        <v>1</v>
      </c>
      <c r="P3958" t="s">
        <v>1</v>
      </c>
      <c r="Q3958" t="s">
        <v>1</v>
      </c>
      <c r="R3958">
        <v>1</v>
      </c>
      <c r="S3958" t="s">
        <v>564</v>
      </c>
      <c r="T3958">
        <v>1</v>
      </c>
      <c r="U3958">
        <v>0</v>
      </c>
      <c r="V3958" t="s">
        <v>1</v>
      </c>
      <c r="W3958" t="s">
        <v>1</v>
      </c>
      <c r="X3958">
        <v>0</v>
      </c>
      <c r="Y3958" t="s">
        <v>1</v>
      </c>
    </row>
    <row r="3959" spans="1:25">
      <c r="A3959" t="s">
        <v>62</v>
      </c>
      <c r="B3959" t="s">
        <v>75</v>
      </c>
      <c r="C3959">
        <v>2018</v>
      </c>
      <c r="D3959" t="s">
        <v>450</v>
      </c>
      <c r="E3959">
        <v>455000</v>
      </c>
      <c r="F3959">
        <v>9000</v>
      </c>
      <c r="G3959">
        <v>4000</v>
      </c>
      <c r="H3959">
        <v>455</v>
      </c>
      <c r="I3959">
        <f t="shared" si="248"/>
        <v>9</v>
      </c>
      <c r="J3959">
        <f t="shared" si="249"/>
        <v>4</v>
      </c>
      <c r="K3959" t="s">
        <v>563</v>
      </c>
      <c r="L3959" t="s">
        <v>563</v>
      </c>
      <c r="M3959" t="s">
        <v>563</v>
      </c>
      <c r="N3959">
        <v>0</v>
      </c>
      <c r="O3959">
        <v>1</v>
      </c>
      <c r="P3959" t="s">
        <v>1</v>
      </c>
      <c r="Q3959" t="s">
        <v>1</v>
      </c>
      <c r="R3959">
        <v>1</v>
      </c>
      <c r="S3959" t="s">
        <v>564</v>
      </c>
      <c r="T3959">
        <v>1</v>
      </c>
      <c r="U3959">
        <v>0</v>
      </c>
      <c r="V3959" t="s">
        <v>1</v>
      </c>
      <c r="W3959" t="s">
        <v>1</v>
      </c>
      <c r="X3959">
        <v>0</v>
      </c>
      <c r="Y3959" t="s">
        <v>1</v>
      </c>
    </row>
    <row r="3960" spans="1:25">
      <c r="A3960" t="s">
        <v>62</v>
      </c>
      <c r="B3960" t="s">
        <v>68</v>
      </c>
      <c r="C3960">
        <v>2013</v>
      </c>
      <c r="D3960" t="s">
        <v>69</v>
      </c>
      <c r="E3960">
        <v>20</v>
      </c>
      <c r="F3960">
        <v>4</v>
      </c>
      <c r="G3960">
        <v>4</v>
      </c>
      <c r="H3960">
        <v>0.02</v>
      </c>
      <c r="I3960">
        <f t="shared" si="248"/>
        <v>4.0000000000000001E-3</v>
      </c>
      <c r="J3960">
        <f t="shared" si="249"/>
        <v>4.0000000000000001E-3</v>
      </c>
      <c r="K3960" t="s">
        <v>563</v>
      </c>
      <c r="L3960" t="s">
        <v>563</v>
      </c>
      <c r="M3960" t="s">
        <v>563</v>
      </c>
      <c r="N3960">
        <v>0</v>
      </c>
      <c r="O3960">
        <v>0</v>
      </c>
      <c r="P3960" t="s">
        <v>589</v>
      </c>
      <c r="Q3960" t="s">
        <v>452</v>
      </c>
      <c r="R3960">
        <v>1</v>
      </c>
      <c r="S3960" t="s">
        <v>564</v>
      </c>
      <c r="T3960">
        <v>0</v>
      </c>
      <c r="U3960">
        <v>0</v>
      </c>
      <c r="V3960" t="s">
        <v>1</v>
      </c>
      <c r="W3960" t="s">
        <v>452</v>
      </c>
      <c r="X3960">
        <v>1</v>
      </c>
      <c r="Y3960" t="s">
        <v>565</v>
      </c>
    </row>
    <row r="3961" spans="1:25">
      <c r="A3961" t="s">
        <v>62</v>
      </c>
      <c r="B3961" t="s">
        <v>68</v>
      </c>
      <c r="C3961">
        <v>2013</v>
      </c>
      <c r="D3961" t="s">
        <v>69</v>
      </c>
      <c r="E3961">
        <v>28</v>
      </c>
      <c r="F3961">
        <v>4</v>
      </c>
      <c r="G3961">
        <v>4</v>
      </c>
      <c r="H3961">
        <v>2.8000000000000001E-2</v>
      </c>
      <c r="I3961">
        <f t="shared" si="248"/>
        <v>4.0000000000000001E-3</v>
      </c>
      <c r="J3961">
        <f t="shared" si="249"/>
        <v>4.0000000000000001E-3</v>
      </c>
      <c r="K3961" t="s">
        <v>563</v>
      </c>
      <c r="L3961" t="s">
        <v>563</v>
      </c>
      <c r="M3961" t="s">
        <v>563</v>
      </c>
      <c r="N3961">
        <v>0</v>
      </c>
      <c r="O3961">
        <v>0</v>
      </c>
      <c r="P3961" t="s">
        <v>589</v>
      </c>
      <c r="Q3961" t="s">
        <v>452</v>
      </c>
      <c r="R3961">
        <v>1</v>
      </c>
      <c r="S3961" t="s">
        <v>564</v>
      </c>
      <c r="T3961">
        <v>0</v>
      </c>
      <c r="U3961">
        <v>0</v>
      </c>
      <c r="V3961" t="s">
        <v>1</v>
      </c>
      <c r="W3961" t="s">
        <v>452</v>
      </c>
      <c r="X3961">
        <v>1</v>
      </c>
      <c r="Y3961" t="s">
        <v>565</v>
      </c>
    </row>
    <row r="3962" spans="1:25">
      <c r="A3962" t="s">
        <v>62</v>
      </c>
      <c r="B3962" t="s">
        <v>68</v>
      </c>
      <c r="C3962">
        <v>2013</v>
      </c>
      <c r="D3962" t="s">
        <v>69</v>
      </c>
      <c r="E3962">
        <v>33.5</v>
      </c>
      <c r="F3962">
        <v>4</v>
      </c>
      <c r="G3962">
        <v>4</v>
      </c>
      <c r="H3962">
        <v>3.3500000000000002E-2</v>
      </c>
      <c r="I3962">
        <f t="shared" si="248"/>
        <v>4.0000000000000001E-3</v>
      </c>
      <c r="J3962">
        <f t="shared" si="249"/>
        <v>4.0000000000000001E-3</v>
      </c>
      <c r="K3962" t="s">
        <v>563</v>
      </c>
      <c r="L3962" t="s">
        <v>563</v>
      </c>
      <c r="M3962" t="s">
        <v>563</v>
      </c>
      <c r="N3962">
        <v>0</v>
      </c>
      <c r="O3962">
        <v>0</v>
      </c>
      <c r="P3962" t="s">
        <v>589</v>
      </c>
      <c r="Q3962" t="s">
        <v>452</v>
      </c>
      <c r="R3962">
        <v>1</v>
      </c>
      <c r="S3962" t="s">
        <v>564</v>
      </c>
      <c r="T3962">
        <v>0</v>
      </c>
      <c r="U3962">
        <v>0</v>
      </c>
      <c r="V3962" t="s">
        <v>1</v>
      </c>
      <c r="W3962" t="s">
        <v>452</v>
      </c>
      <c r="X3962">
        <v>1</v>
      </c>
      <c r="Y3962" t="s">
        <v>565</v>
      </c>
    </row>
    <row r="3963" spans="1:25">
      <c r="A3963" t="s">
        <v>62</v>
      </c>
      <c r="B3963" t="s">
        <v>68</v>
      </c>
      <c r="C3963">
        <v>2013</v>
      </c>
      <c r="D3963" t="s">
        <v>69</v>
      </c>
      <c r="E3963">
        <v>41.2</v>
      </c>
      <c r="F3963">
        <v>4</v>
      </c>
      <c r="G3963">
        <v>4</v>
      </c>
      <c r="H3963">
        <v>4.1200000000000001E-2</v>
      </c>
      <c r="I3963">
        <f t="shared" si="248"/>
        <v>4.0000000000000001E-3</v>
      </c>
      <c r="J3963">
        <f t="shared" si="249"/>
        <v>4.0000000000000001E-3</v>
      </c>
      <c r="K3963" t="s">
        <v>563</v>
      </c>
      <c r="L3963" t="s">
        <v>563</v>
      </c>
      <c r="M3963" t="s">
        <v>563</v>
      </c>
      <c r="N3963">
        <v>0</v>
      </c>
      <c r="O3963">
        <v>0</v>
      </c>
      <c r="P3963" t="s">
        <v>589</v>
      </c>
      <c r="Q3963" t="s">
        <v>452</v>
      </c>
      <c r="R3963">
        <v>1</v>
      </c>
      <c r="S3963" t="s">
        <v>564</v>
      </c>
      <c r="T3963">
        <v>0</v>
      </c>
      <c r="U3963">
        <v>0</v>
      </c>
      <c r="V3963" t="s">
        <v>1</v>
      </c>
      <c r="W3963" t="s">
        <v>452</v>
      </c>
      <c r="X3963">
        <v>1</v>
      </c>
      <c r="Y3963" t="s">
        <v>565</v>
      </c>
    </row>
    <row r="3964" spans="1:25">
      <c r="A3964" t="s">
        <v>62</v>
      </c>
      <c r="B3964" t="s">
        <v>68</v>
      </c>
      <c r="C3964">
        <v>2013</v>
      </c>
      <c r="D3964" t="s">
        <v>69</v>
      </c>
      <c r="E3964">
        <v>58.3</v>
      </c>
      <c r="F3964">
        <v>4</v>
      </c>
      <c r="G3964">
        <v>4</v>
      </c>
      <c r="H3964">
        <v>5.8299999999999998E-2</v>
      </c>
      <c r="I3964">
        <f t="shared" si="248"/>
        <v>4.0000000000000001E-3</v>
      </c>
      <c r="J3964">
        <f t="shared" si="249"/>
        <v>4.0000000000000001E-3</v>
      </c>
      <c r="K3964" t="s">
        <v>563</v>
      </c>
      <c r="L3964" t="s">
        <v>563</v>
      </c>
      <c r="M3964" t="s">
        <v>563</v>
      </c>
      <c r="N3964">
        <v>0</v>
      </c>
      <c r="O3964">
        <v>0</v>
      </c>
      <c r="P3964" t="s">
        <v>589</v>
      </c>
      <c r="Q3964" t="s">
        <v>452</v>
      </c>
      <c r="R3964">
        <v>1</v>
      </c>
      <c r="S3964" t="s">
        <v>564</v>
      </c>
      <c r="T3964">
        <v>0</v>
      </c>
      <c r="U3964">
        <v>0</v>
      </c>
      <c r="V3964" t="s">
        <v>1</v>
      </c>
      <c r="W3964" t="s">
        <v>452</v>
      </c>
      <c r="X3964">
        <v>1</v>
      </c>
      <c r="Y3964" t="s">
        <v>565</v>
      </c>
    </row>
    <row r="3965" spans="1:25">
      <c r="A3965" t="s">
        <v>62</v>
      </c>
      <c r="B3965" t="s">
        <v>68</v>
      </c>
      <c r="C3965">
        <v>2013</v>
      </c>
      <c r="D3965" t="s">
        <v>69</v>
      </c>
      <c r="E3965">
        <v>73.599999999999994</v>
      </c>
      <c r="F3965">
        <v>4</v>
      </c>
      <c r="G3965">
        <v>4</v>
      </c>
      <c r="H3965">
        <v>7.3599999999999999E-2</v>
      </c>
      <c r="I3965">
        <f t="shared" si="248"/>
        <v>4.0000000000000001E-3</v>
      </c>
      <c r="J3965">
        <f t="shared" si="249"/>
        <v>4.0000000000000001E-3</v>
      </c>
      <c r="K3965" t="s">
        <v>563</v>
      </c>
      <c r="L3965" t="s">
        <v>563</v>
      </c>
      <c r="M3965" t="s">
        <v>563</v>
      </c>
      <c r="N3965">
        <v>0</v>
      </c>
      <c r="O3965">
        <v>0</v>
      </c>
      <c r="P3965" t="s">
        <v>589</v>
      </c>
      <c r="Q3965" t="s">
        <v>452</v>
      </c>
      <c r="R3965">
        <v>1</v>
      </c>
      <c r="S3965" t="s">
        <v>564</v>
      </c>
      <c r="T3965">
        <v>0</v>
      </c>
      <c r="U3965">
        <v>0</v>
      </c>
      <c r="V3965" t="s">
        <v>1</v>
      </c>
      <c r="W3965" t="s">
        <v>452</v>
      </c>
      <c r="X3965">
        <v>1</v>
      </c>
      <c r="Y3965" t="s">
        <v>565</v>
      </c>
    </row>
    <row r="3966" spans="1:25">
      <c r="A3966" t="s">
        <v>62</v>
      </c>
      <c r="B3966" t="s">
        <v>68</v>
      </c>
      <c r="C3966">
        <v>2013</v>
      </c>
      <c r="D3966" t="s">
        <v>69</v>
      </c>
      <c r="E3966">
        <v>89.3</v>
      </c>
      <c r="F3966">
        <v>4</v>
      </c>
      <c r="G3966">
        <v>4</v>
      </c>
      <c r="H3966">
        <v>8.9300000000000004E-2</v>
      </c>
      <c r="I3966">
        <f t="shared" si="248"/>
        <v>4.0000000000000001E-3</v>
      </c>
      <c r="J3966">
        <f t="shared" si="249"/>
        <v>4.0000000000000001E-3</v>
      </c>
      <c r="K3966" t="s">
        <v>563</v>
      </c>
      <c r="L3966" t="s">
        <v>563</v>
      </c>
      <c r="M3966" t="s">
        <v>563</v>
      </c>
      <c r="N3966">
        <v>0</v>
      </c>
      <c r="O3966">
        <v>0</v>
      </c>
      <c r="P3966" t="s">
        <v>589</v>
      </c>
      <c r="Q3966" t="s">
        <v>452</v>
      </c>
      <c r="R3966">
        <v>1</v>
      </c>
      <c r="S3966" t="s">
        <v>564</v>
      </c>
      <c r="T3966">
        <v>0</v>
      </c>
      <c r="U3966">
        <v>0</v>
      </c>
      <c r="V3966" t="s">
        <v>1</v>
      </c>
      <c r="W3966" t="s">
        <v>452</v>
      </c>
      <c r="X3966">
        <v>1</v>
      </c>
      <c r="Y3966" t="s">
        <v>565</v>
      </c>
    </row>
    <row r="3967" spans="1:25">
      <c r="A3967" t="s">
        <v>62</v>
      </c>
      <c r="B3967" t="s">
        <v>68</v>
      </c>
      <c r="C3967">
        <v>2013</v>
      </c>
      <c r="D3967" t="s">
        <v>69</v>
      </c>
      <c r="E3967">
        <v>105.4</v>
      </c>
      <c r="F3967">
        <v>4</v>
      </c>
      <c r="G3967">
        <v>4</v>
      </c>
      <c r="H3967">
        <v>0.10539999999999999</v>
      </c>
      <c r="I3967">
        <f t="shared" si="248"/>
        <v>4.0000000000000001E-3</v>
      </c>
      <c r="J3967">
        <f t="shared" si="249"/>
        <v>4.0000000000000001E-3</v>
      </c>
      <c r="K3967" t="s">
        <v>563</v>
      </c>
      <c r="L3967" t="s">
        <v>563</v>
      </c>
      <c r="M3967" t="s">
        <v>563</v>
      </c>
      <c r="N3967">
        <v>0</v>
      </c>
      <c r="O3967">
        <v>0</v>
      </c>
      <c r="P3967" t="s">
        <v>589</v>
      </c>
      <c r="Q3967" t="s">
        <v>452</v>
      </c>
      <c r="R3967">
        <v>1</v>
      </c>
      <c r="S3967" t="s">
        <v>564</v>
      </c>
      <c r="T3967">
        <v>0</v>
      </c>
      <c r="U3967">
        <v>0</v>
      </c>
      <c r="V3967" t="s">
        <v>1</v>
      </c>
      <c r="W3967" t="s">
        <v>452</v>
      </c>
      <c r="X3967">
        <v>1</v>
      </c>
      <c r="Y3967" t="s">
        <v>565</v>
      </c>
    </row>
    <row r="3968" spans="1:25">
      <c r="A3968" t="s">
        <v>62</v>
      </c>
      <c r="B3968" t="s">
        <v>68</v>
      </c>
      <c r="C3968">
        <v>2013</v>
      </c>
      <c r="D3968" t="s">
        <v>69</v>
      </c>
      <c r="E3968">
        <v>113.2</v>
      </c>
      <c r="F3968">
        <v>4</v>
      </c>
      <c r="G3968">
        <v>4</v>
      </c>
      <c r="H3968">
        <v>0.1132</v>
      </c>
      <c r="I3968">
        <f t="shared" si="248"/>
        <v>4.0000000000000001E-3</v>
      </c>
      <c r="J3968">
        <f t="shared" si="249"/>
        <v>4.0000000000000001E-3</v>
      </c>
      <c r="K3968" t="s">
        <v>563</v>
      </c>
      <c r="L3968" t="s">
        <v>563</v>
      </c>
      <c r="M3968" t="s">
        <v>563</v>
      </c>
      <c r="N3968">
        <v>0</v>
      </c>
      <c r="O3968">
        <v>0</v>
      </c>
      <c r="P3968" t="s">
        <v>589</v>
      </c>
      <c r="Q3968" t="s">
        <v>452</v>
      </c>
      <c r="R3968">
        <v>1</v>
      </c>
      <c r="S3968" t="s">
        <v>564</v>
      </c>
      <c r="T3968">
        <v>0</v>
      </c>
      <c r="U3968">
        <v>0</v>
      </c>
      <c r="V3968" t="s">
        <v>1</v>
      </c>
      <c r="W3968" t="s">
        <v>452</v>
      </c>
      <c r="X3968">
        <v>1</v>
      </c>
      <c r="Y3968" t="s">
        <v>565</v>
      </c>
    </row>
    <row r="3969" spans="1:25">
      <c r="A3969" t="s">
        <v>62</v>
      </c>
      <c r="B3969" t="s">
        <v>68</v>
      </c>
      <c r="C3969">
        <v>2013</v>
      </c>
      <c r="D3969" t="s">
        <v>69</v>
      </c>
      <c r="E3969">
        <v>133.6</v>
      </c>
      <c r="F3969">
        <v>4</v>
      </c>
      <c r="G3969">
        <v>4</v>
      </c>
      <c r="H3969">
        <v>0.1336</v>
      </c>
      <c r="I3969">
        <f t="shared" si="248"/>
        <v>4.0000000000000001E-3</v>
      </c>
      <c r="J3969">
        <f t="shared" si="249"/>
        <v>4.0000000000000001E-3</v>
      </c>
      <c r="K3969" t="s">
        <v>563</v>
      </c>
      <c r="L3969" t="s">
        <v>563</v>
      </c>
      <c r="M3969" t="s">
        <v>563</v>
      </c>
      <c r="N3969">
        <v>0</v>
      </c>
      <c r="O3969">
        <v>0</v>
      </c>
      <c r="P3969" t="s">
        <v>589</v>
      </c>
      <c r="Q3969" t="s">
        <v>452</v>
      </c>
      <c r="R3969">
        <v>1</v>
      </c>
      <c r="S3969" t="s">
        <v>564</v>
      </c>
      <c r="T3969">
        <v>0</v>
      </c>
      <c r="U3969">
        <v>0</v>
      </c>
      <c r="V3969" t="s">
        <v>1</v>
      </c>
      <c r="W3969" t="s">
        <v>452</v>
      </c>
      <c r="X3969">
        <v>1</v>
      </c>
      <c r="Y3969" t="s">
        <v>565</v>
      </c>
    </row>
    <row r="3970" spans="1:25">
      <c r="A3970" t="s">
        <v>62</v>
      </c>
      <c r="B3970" t="s">
        <v>68</v>
      </c>
      <c r="C3970">
        <v>2013</v>
      </c>
      <c r="D3970" t="s">
        <v>69</v>
      </c>
      <c r="E3970">
        <v>146.5</v>
      </c>
      <c r="F3970">
        <v>4</v>
      </c>
      <c r="G3970">
        <v>4</v>
      </c>
      <c r="H3970">
        <v>0.14649999999999999</v>
      </c>
      <c r="I3970">
        <f t="shared" si="248"/>
        <v>4.0000000000000001E-3</v>
      </c>
      <c r="J3970">
        <f t="shared" si="249"/>
        <v>4.0000000000000001E-3</v>
      </c>
      <c r="K3970" t="s">
        <v>563</v>
      </c>
      <c r="L3970" t="s">
        <v>563</v>
      </c>
      <c r="M3970" t="s">
        <v>563</v>
      </c>
      <c r="N3970">
        <v>0</v>
      </c>
      <c r="O3970">
        <v>0</v>
      </c>
      <c r="P3970" t="s">
        <v>589</v>
      </c>
      <c r="Q3970" t="s">
        <v>452</v>
      </c>
      <c r="R3970">
        <v>1</v>
      </c>
      <c r="S3970" t="s">
        <v>564</v>
      </c>
      <c r="T3970">
        <v>0</v>
      </c>
      <c r="U3970">
        <v>0</v>
      </c>
      <c r="V3970" t="s">
        <v>1</v>
      </c>
      <c r="W3970" t="s">
        <v>452</v>
      </c>
      <c r="X3970">
        <v>1</v>
      </c>
      <c r="Y3970" t="s">
        <v>565</v>
      </c>
    </row>
    <row r="3971" spans="1:25">
      <c r="A3971" t="s">
        <v>62</v>
      </c>
      <c r="B3971" t="s">
        <v>68</v>
      </c>
      <c r="C3971">
        <v>2013</v>
      </c>
      <c r="D3971" t="s">
        <v>69</v>
      </c>
      <c r="E3971">
        <v>156.19999999999999</v>
      </c>
      <c r="F3971">
        <v>4</v>
      </c>
      <c r="G3971">
        <v>4</v>
      </c>
      <c r="H3971">
        <v>0.15620000000000001</v>
      </c>
      <c r="I3971">
        <f t="shared" si="248"/>
        <v>4.0000000000000001E-3</v>
      </c>
      <c r="J3971">
        <f t="shared" si="249"/>
        <v>4.0000000000000001E-3</v>
      </c>
      <c r="K3971" t="s">
        <v>563</v>
      </c>
      <c r="L3971" t="s">
        <v>563</v>
      </c>
      <c r="M3971" t="s">
        <v>563</v>
      </c>
      <c r="N3971">
        <v>0</v>
      </c>
      <c r="O3971">
        <v>0</v>
      </c>
      <c r="P3971" t="s">
        <v>589</v>
      </c>
      <c r="Q3971" t="s">
        <v>452</v>
      </c>
      <c r="R3971">
        <v>1</v>
      </c>
      <c r="S3971" t="s">
        <v>564</v>
      </c>
      <c r="T3971">
        <v>0</v>
      </c>
      <c r="U3971">
        <v>0</v>
      </c>
      <c r="V3971" t="s">
        <v>1</v>
      </c>
      <c r="W3971" t="s">
        <v>452</v>
      </c>
      <c r="X3971">
        <v>1</v>
      </c>
      <c r="Y3971" t="s">
        <v>565</v>
      </c>
    </row>
    <row r="3972" spans="1:25">
      <c r="A3972" t="s">
        <v>62</v>
      </c>
      <c r="B3972" t="s">
        <v>68</v>
      </c>
      <c r="C3972">
        <v>2013</v>
      </c>
      <c r="D3972" t="s">
        <v>69</v>
      </c>
      <c r="E3972">
        <v>166.6</v>
      </c>
      <c r="F3972">
        <v>4</v>
      </c>
      <c r="G3972">
        <v>4</v>
      </c>
      <c r="H3972">
        <v>0.1666</v>
      </c>
      <c r="I3972">
        <f t="shared" si="248"/>
        <v>4.0000000000000001E-3</v>
      </c>
      <c r="J3972">
        <f t="shared" si="249"/>
        <v>4.0000000000000001E-3</v>
      </c>
      <c r="K3972" t="s">
        <v>563</v>
      </c>
      <c r="L3972" t="s">
        <v>563</v>
      </c>
      <c r="M3972" t="s">
        <v>563</v>
      </c>
      <c r="N3972">
        <v>0</v>
      </c>
      <c r="O3972">
        <v>0</v>
      </c>
      <c r="P3972" t="s">
        <v>589</v>
      </c>
      <c r="Q3972" t="s">
        <v>452</v>
      </c>
      <c r="R3972">
        <v>1</v>
      </c>
      <c r="S3972" t="s">
        <v>564</v>
      </c>
      <c r="T3972">
        <v>0</v>
      </c>
      <c r="U3972">
        <v>0</v>
      </c>
      <c r="V3972" t="s">
        <v>1</v>
      </c>
      <c r="W3972" t="s">
        <v>452</v>
      </c>
      <c r="X3972">
        <v>1</v>
      </c>
      <c r="Y3972" t="s">
        <v>565</v>
      </c>
    </row>
    <row r="3973" spans="1:25">
      <c r="A3973" t="s">
        <v>62</v>
      </c>
      <c r="B3973" t="s">
        <v>68</v>
      </c>
      <c r="C3973">
        <v>2013</v>
      </c>
      <c r="D3973" t="s">
        <v>69</v>
      </c>
      <c r="E3973">
        <v>310</v>
      </c>
      <c r="F3973">
        <v>4</v>
      </c>
      <c r="G3973">
        <v>4</v>
      </c>
      <c r="H3973">
        <v>0.31</v>
      </c>
      <c r="I3973">
        <f t="shared" si="248"/>
        <v>4.0000000000000001E-3</v>
      </c>
      <c r="J3973">
        <f t="shared" si="249"/>
        <v>4.0000000000000001E-3</v>
      </c>
      <c r="K3973" t="s">
        <v>563</v>
      </c>
      <c r="L3973" t="s">
        <v>563</v>
      </c>
      <c r="M3973" t="s">
        <v>563</v>
      </c>
      <c r="N3973">
        <v>0</v>
      </c>
      <c r="O3973">
        <v>1</v>
      </c>
      <c r="P3973" t="s">
        <v>1</v>
      </c>
      <c r="Q3973" t="s">
        <v>1</v>
      </c>
      <c r="R3973">
        <v>1</v>
      </c>
      <c r="S3973" t="s">
        <v>564</v>
      </c>
      <c r="T3973">
        <v>0</v>
      </c>
      <c r="U3973">
        <v>0</v>
      </c>
      <c r="V3973" t="s">
        <v>1</v>
      </c>
      <c r="W3973" t="s">
        <v>1</v>
      </c>
      <c r="X3973">
        <v>1</v>
      </c>
      <c r="Y3973" t="s">
        <v>565</v>
      </c>
    </row>
    <row r="3974" spans="1:25">
      <c r="A3974" t="s">
        <v>62</v>
      </c>
      <c r="B3974" t="s">
        <v>68</v>
      </c>
      <c r="C3974">
        <v>2013</v>
      </c>
      <c r="D3974" t="s">
        <v>69</v>
      </c>
      <c r="E3974">
        <v>431</v>
      </c>
      <c r="F3974">
        <v>4</v>
      </c>
      <c r="G3974">
        <v>4</v>
      </c>
      <c r="H3974">
        <v>0.43099999999999999</v>
      </c>
      <c r="I3974">
        <f t="shared" si="248"/>
        <v>4.0000000000000001E-3</v>
      </c>
      <c r="J3974">
        <f t="shared" si="249"/>
        <v>4.0000000000000001E-3</v>
      </c>
      <c r="K3974" t="s">
        <v>563</v>
      </c>
      <c r="L3974" t="s">
        <v>563</v>
      </c>
      <c r="M3974" t="s">
        <v>563</v>
      </c>
      <c r="N3974">
        <v>0</v>
      </c>
      <c r="O3974">
        <v>1</v>
      </c>
      <c r="P3974" t="s">
        <v>1</v>
      </c>
      <c r="Q3974" t="s">
        <v>1</v>
      </c>
      <c r="R3974">
        <v>1</v>
      </c>
      <c r="S3974" t="s">
        <v>564</v>
      </c>
      <c r="T3974">
        <v>0</v>
      </c>
      <c r="U3974">
        <v>0</v>
      </c>
      <c r="V3974" t="s">
        <v>1</v>
      </c>
      <c r="W3974" t="s">
        <v>1</v>
      </c>
      <c r="X3974">
        <v>1</v>
      </c>
      <c r="Y3974" t="s">
        <v>565</v>
      </c>
    </row>
    <row r="3975" spans="1:25">
      <c r="A3975" t="s">
        <v>62</v>
      </c>
      <c r="B3975" t="s">
        <v>68</v>
      </c>
      <c r="C3975">
        <v>2013</v>
      </c>
      <c r="D3975" t="s">
        <v>69</v>
      </c>
      <c r="E3975">
        <v>575.29999999999995</v>
      </c>
      <c r="F3975">
        <v>4</v>
      </c>
      <c r="G3975">
        <v>4</v>
      </c>
      <c r="H3975">
        <v>0.57530000000000003</v>
      </c>
      <c r="I3975">
        <f t="shared" si="248"/>
        <v>4.0000000000000001E-3</v>
      </c>
      <c r="J3975">
        <f t="shared" si="249"/>
        <v>4.0000000000000001E-3</v>
      </c>
      <c r="K3975" t="s">
        <v>563</v>
      </c>
      <c r="L3975" t="s">
        <v>563</v>
      </c>
      <c r="M3975" t="s">
        <v>563</v>
      </c>
      <c r="N3975">
        <v>0</v>
      </c>
      <c r="O3975">
        <v>1</v>
      </c>
      <c r="P3975" t="s">
        <v>1</v>
      </c>
      <c r="Q3975" t="s">
        <v>1</v>
      </c>
      <c r="R3975">
        <v>1</v>
      </c>
      <c r="S3975" t="s">
        <v>564</v>
      </c>
      <c r="T3975">
        <v>0</v>
      </c>
      <c r="U3975">
        <v>0</v>
      </c>
      <c r="V3975" t="s">
        <v>1</v>
      </c>
      <c r="W3975" t="s">
        <v>1</v>
      </c>
      <c r="X3975">
        <v>1</v>
      </c>
      <c r="Y3975" t="s">
        <v>565</v>
      </c>
    </row>
    <row r="3976" spans="1:25">
      <c r="A3976" t="s">
        <v>62</v>
      </c>
      <c r="B3976" t="s">
        <v>68</v>
      </c>
      <c r="C3976">
        <v>2013</v>
      </c>
      <c r="D3976" t="s">
        <v>69</v>
      </c>
      <c r="E3976">
        <v>928.7</v>
      </c>
      <c r="F3976">
        <v>4</v>
      </c>
      <c r="G3976">
        <v>4</v>
      </c>
      <c r="H3976">
        <v>0.92869999999999997</v>
      </c>
      <c r="I3976">
        <f t="shared" si="248"/>
        <v>4.0000000000000001E-3</v>
      </c>
      <c r="J3976">
        <f t="shared" si="249"/>
        <v>4.0000000000000001E-3</v>
      </c>
      <c r="K3976" t="s">
        <v>563</v>
      </c>
      <c r="L3976" t="s">
        <v>563</v>
      </c>
      <c r="M3976" t="s">
        <v>563</v>
      </c>
      <c r="N3976">
        <v>0</v>
      </c>
      <c r="O3976">
        <v>1</v>
      </c>
      <c r="P3976" t="s">
        <v>1</v>
      </c>
      <c r="Q3976" t="s">
        <v>1</v>
      </c>
      <c r="R3976">
        <v>1</v>
      </c>
      <c r="S3976" t="s">
        <v>564</v>
      </c>
      <c r="T3976">
        <v>0</v>
      </c>
      <c r="U3976">
        <v>0</v>
      </c>
      <c r="V3976" t="s">
        <v>1</v>
      </c>
      <c r="W3976" t="s">
        <v>1</v>
      </c>
      <c r="X3976">
        <v>1</v>
      </c>
      <c r="Y3976" t="s">
        <v>565</v>
      </c>
    </row>
    <row r="3977" spans="1:25">
      <c r="A3977" t="s">
        <v>62</v>
      </c>
      <c r="B3977" t="s">
        <v>68</v>
      </c>
      <c r="C3977">
        <v>2013</v>
      </c>
      <c r="D3977" t="s">
        <v>69</v>
      </c>
      <c r="E3977">
        <v>1046</v>
      </c>
      <c r="F3977">
        <v>6</v>
      </c>
      <c r="G3977">
        <v>6</v>
      </c>
      <c r="H3977">
        <v>1.046</v>
      </c>
      <c r="I3977">
        <f t="shared" si="248"/>
        <v>6.0000000000000001E-3</v>
      </c>
      <c r="J3977">
        <f t="shared" si="249"/>
        <v>6.0000000000000001E-3</v>
      </c>
      <c r="K3977" t="s">
        <v>563</v>
      </c>
      <c r="L3977" t="s">
        <v>563</v>
      </c>
      <c r="M3977" t="s">
        <v>563</v>
      </c>
      <c r="N3977">
        <v>0</v>
      </c>
      <c r="O3977">
        <v>1</v>
      </c>
      <c r="P3977" t="s">
        <v>1</v>
      </c>
      <c r="Q3977" t="s">
        <v>1</v>
      </c>
      <c r="R3977">
        <v>1</v>
      </c>
      <c r="S3977" t="s">
        <v>564</v>
      </c>
      <c r="T3977">
        <v>0</v>
      </c>
      <c r="U3977">
        <v>0</v>
      </c>
      <c r="V3977" t="s">
        <v>1</v>
      </c>
      <c r="W3977" t="s">
        <v>1</v>
      </c>
      <c r="X3977">
        <v>1</v>
      </c>
      <c r="Y3977" t="s">
        <v>565</v>
      </c>
    </row>
    <row r="3978" spans="1:25">
      <c r="A3978" t="s">
        <v>62</v>
      </c>
      <c r="B3978" t="s">
        <v>68</v>
      </c>
      <c r="C3978">
        <v>2013</v>
      </c>
      <c r="D3978" t="s">
        <v>69</v>
      </c>
      <c r="E3978">
        <v>1191</v>
      </c>
      <c r="F3978">
        <v>6</v>
      </c>
      <c r="G3978">
        <v>6</v>
      </c>
      <c r="H3978">
        <v>1.1910000000000001</v>
      </c>
      <c r="I3978">
        <f t="shared" si="248"/>
        <v>6.0000000000000001E-3</v>
      </c>
      <c r="J3978">
        <f t="shared" si="249"/>
        <v>6.0000000000000001E-3</v>
      </c>
      <c r="K3978" t="s">
        <v>563</v>
      </c>
      <c r="L3978" t="s">
        <v>563</v>
      </c>
      <c r="M3978" t="s">
        <v>563</v>
      </c>
      <c r="N3978">
        <v>0</v>
      </c>
      <c r="O3978">
        <v>1</v>
      </c>
      <c r="P3978" t="s">
        <v>1</v>
      </c>
      <c r="Q3978" t="s">
        <v>1</v>
      </c>
      <c r="R3978">
        <v>1</v>
      </c>
      <c r="S3978" t="s">
        <v>564</v>
      </c>
      <c r="T3978">
        <v>0</v>
      </c>
      <c r="U3978">
        <v>0</v>
      </c>
      <c r="V3978" t="s">
        <v>1</v>
      </c>
      <c r="W3978" t="s">
        <v>1</v>
      </c>
      <c r="X3978">
        <v>1</v>
      </c>
      <c r="Y3978" t="s">
        <v>565</v>
      </c>
    </row>
    <row r="3979" spans="1:25">
      <c r="A3979" t="s">
        <v>62</v>
      </c>
      <c r="B3979" t="s">
        <v>68</v>
      </c>
      <c r="C3979">
        <v>2013</v>
      </c>
      <c r="D3979" t="s">
        <v>69</v>
      </c>
      <c r="E3979">
        <v>1206</v>
      </c>
      <c r="F3979">
        <v>6</v>
      </c>
      <c r="G3979">
        <v>6</v>
      </c>
      <c r="H3979">
        <v>1.206</v>
      </c>
      <c r="I3979">
        <f t="shared" si="248"/>
        <v>6.0000000000000001E-3</v>
      </c>
      <c r="J3979">
        <f t="shared" si="249"/>
        <v>6.0000000000000001E-3</v>
      </c>
      <c r="K3979" t="s">
        <v>563</v>
      </c>
      <c r="L3979" t="s">
        <v>563</v>
      </c>
      <c r="M3979" t="s">
        <v>563</v>
      </c>
      <c r="N3979">
        <v>0</v>
      </c>
      <c r="O3979">
        <v>1</v>
      </c>
      <c r="P3979" t="s">
        <v>1</v>
      </c>
      <c r="Q3979" t="s">
        <v>1</v>
      </c>
      <c r="R3979">
        <v>1</v>
      </c>
      <c r="S3979" t="s">
        <v>564</v>
      </c>
      <c r="T3979">
        <v>0</v>
      </c>
      <c r="U3979">
        <v>0</v>
      </c>
      <c r="V3979" t="s">
        <v>1</v>
      </c>
      <c r="W3979" t="s">
        <v>1</v>
      </c>
      <c r="X3979">
        <v>1</v>
      </c>
      <c r="Y3979" t="s">
        <v>565</v>
      </c>
    </row>
    <row r="3980" spans="1:25">
      <c r="A3980" t="s">
        <v>62</v>
      </c>
      <c r="B3980" t="s">
        <v>68</v>
      </c>
      <c r="C3980">
        <v>2013</v>
      </c>
      <c r="D3980" t="s">
        <v>69</v>
      </c>
      <c r="E3980">
        <v>1218.8</v>
      </c>
      <c r="F3980">
        <v>6</v>
      </c>
      <c r="G3980">
        <v>6</v>
      </c>
      <c r="H3980">
        <v>1.2188000000000001</v>
      </c>
      <c r="I3980">
        <f t="shared" si="248"/>
        <v>6.0000000000000001E-3</v>
      </c>
      <c r="J3980">
        <f t="shared" si="249"/>
        <v>6.0000000000000001E-3</v>
      </c>
      <c r="K3980" t="s">
        <v>563</v>
      </c>
      <c r="L3980" t="s">
        <v>563</v>
      </c>
      <c r="M3980" t="s">
        <v>563</v>
      </c>
      <c r="N3980">
        <v>0</v>
      </c>
      <c r="O3980">
        <v>1</v>
      </c>
      <c r="P3980" t="s">
        <v>1</v>
      </c>
      <c r="Q3980" t="s">
        <v>1</v>
      </c>
      <c r="R3980">
        <v>1</v>
      </c>
      <c r="S3980" t="s">
        <v>564</v>
      </c>
      <c r="T3980">
        <v>0</v>
      </c>
      <c r="U3980">
        <v>0</v>
      </c>
      <c r="V3980" t="s">
        <v>1</v>
      </c>
      <c r="W3980" t="s">
        <v>1</v>
      </c>
      <c r="X3980">
        <v>1</v>
      </c>
      <c r="Y3980" t="s">
        <v>565</v>
      </c>
    </row>
    <row r="3981" spans="1:25">
      <c r="A3981" t="s">
        <v>62</v>
      </c>
      <c r="B3981" t="s">
        <v>68</v>
      </c>
      <c r="C3981">
        <v>2013</v>
      </c>
      <c r="D3981" t="s">
        <v>69</v>
      </c>
      <c r="E3981">
        <v>1232.2</v>
      </c>
      <c r="F3981">
        <v>6</v>
      </c>
      <c r="G3981">
        <v>6</v>
      </c>
      <c r="H3981">
        <v>1.2322</v>
      </c>
      <c r="I3981">
        <f t="shared" si="248"/>
        <v>6.0000000000000001E-3</v>
      </c>
      <c r="J3981">
        <f t="shared" si="249"/>
        <v>6.0000000000000001E-3</v>
      </c>
      <c r="K3981" t="s">
        <v>563</v>
      </c>
      <c r="L3981" t="s">
        <v>563</v>
      </c>
      <c r="M3981" t="s">
        <v>563</v>
      </c>
      <c r="N3981">
        <v>0</v>
      </c>
      <c r="O3981">
        <v>1</v>
      </c>
      <c r="P3981" t="s">
        <v>1</v>
      </c>
      <c r="Q3981" t="s">
        <v>1</v>
      </c>
      <c r="R3981">
        <v>1</v>
      </c>
      <c r="S3981" t="s">
        <v>564</v>
      </c>
      <c r="T3981">
        <v>0</v>
      </c>
      <c r="U3981">
        <v>0</v>
      </c>
      <c r="V3981" t="s">
        <v>1</v>
      </c>
      <c r="W3981" t="s">
        <v>1</v>
      </c>
      <c r="X3981">
        <v>1</v>
      </c>
      <c r="Y3981" t="s">
        <v>565</v>
      </c>
    </row>
    <row r="3982" spans="1:25">
      <c r="A3982" t="s">
        <v>62</v>
      </c>
      <c r="B3982" t="s">
        <v>68</v>
      </c>
      <c r="C3982">
        <v>2013</v>
      </c>
      <c r="D3982" t="s">
        <v>69</v>
      </c>
      <c r="E3982">
        <v>1250</v>
      </c>
      <c r="F3982">
        <v>6</v>
      </c>
      <c r="G3982">
        <v>6</v>
      </c>
      <c r="H3982">
        <v>1.25</v>
      </c>
      <c r="I3982">
        <f t="shared" si="248"/>
        <v>6.0000000000000001E-3</v>
      </c>
      <c r="J3982">
        <f t="shared" si="249"/>
        <v>6.0000000000000001E-3</v>
      </c>
      <c r="K3982" t="s">
        <v>563</v>
      </c>
      <c r="L3982" t="s">
        <v>563</v>
      </c>
      <c r="M3982" t="s">
        <v>563</v>
      </c>
      <c r="N3982">
        <v>0</v>
      </c>
      <c r="O3982">
        <v>1</v>
      </c>
      <c r="P3982" t="s">
        <v>1</v>
      </c>
      <c r="Q3982" t="s">
        <v>1</v>
      </c>
      <c r="R3982">
        <v>1</v>
      </c>
      <c r="S3982" t="s">
        <v>564</v>
      </c>
      <c r="T3982">
        <v>0</v>
      </c>
      <c r="U3982">
        <v>0</v>
      </c>
      <c r="V3982" t="s">
        <v>1</v>
      </c>
      <c r="W3982" t="s">
        <v>1</v>
      </c>
      <c r="X3982">
        <v>1</v>
      </c>
      <c r="Y3982" t="s">
        <v>565</v>
      </c>
    </row>
    <row r="3983" spans="1:25">
      <c r="A3983" t="s">
        <v>62</v>
      </c>
      <c r="B3983" t="s">
        <v>68</v>
      </c>
      <c r="C3983">
        <v>2013</v>
      </c>
      <c r="D3983" t="s">
        <v>69</v>
      </c>
      <c r="E3983">
        <v>1272</v>
      </c>
      <c r="F3983">
        <v>6</v>
      </c>
      <c r="G3983">
        <v>6</v>
      </c>
      <c r="H3983">
        <v>1.272</v>
      </c>
      <c r="I3983">
        <f t="shared" si="248"/>
        <v>6.0000000000000001E-3</v>
      </c>
      <c r="J3983">
        <f t="shared" si="249"/>
        <v>6.0000000000000001E-3</v>
      </c>
      <c r="K3983" t="s">
        <v>563</v>
      </c>
      <c r="L3983" t="s">
        <v>563</v>
      </c>
      <c r="M3983" t="s">
        <v>563</v>
      </c>
      <c r="N3983">
        <v>0</v>
      </c>
      <c r="O3983">
        <v>1</v>
      </c>
      <c r="P3983" t="s">
        <v>1</v>
      </c>
      <c r="Q3983" t="s">
        <v>1</v>
      </c>
      <c r="R3983">
        <v>1</v>
      </c>
      <c r="S3983" t="s">
        <v>564</v>
      </c>
      <c r="T3983">
        <v>0</v>
      </c>
      <c r="U3983">
        <v>0</v>
      </c>
      <c r="V3983" t="s">
        <v>1</v>
      </c>
      <c r="W3983" t="s">
        <v>1</v>
      </c>
      <c r="X3983">
        <v>1</v>
      </c>
      <c r="Y3983" t="s">
        <v>565</v>
      </c>
    </row>
    <row r="3984" spans="1:25">
      <c r="A3984" t="s">
        <v>62</v>
      </c>
      <c r="B3984" t="s">
        <v>68</v>
      </c>
      <c r="C3984">
        <v>2013</v>
      </c>
      <c r="D3984" t="s">
        <v>69</v>
      </c>
      <c r="E3984">
        <v>1284.5999999999999</v>
      </c>
      <c r="F3984">
        <v>6</v>
      </c>
      <c r="G3984">
        <v>6</v>
      </c>
      <c r="H3984">
        <v>1.2846</v>
      </c>
      <c r="I3984">
        <f t="shared" si="248"/>
        <v>6.0000000000000001E-3</v>
      </c>
      <c r="J3984">
        <f t="shared" si="249"/>
        <v>6.0000000000000001E-3</v>
      </c>
      <c r="K3984" t="s">
        <v>563</v>
      </c>
      <c r="L3984" t="s">
        <v>563</v>
      </c>
      <c r="M3984" t="s">
        <v>563</v>
      </c>
      <c r="N3984">
        <v>0</v>
      </c>
      <c r="O3984">
        <v>1</v>
      </c>
      <c r="P3984" t="s">
        <v>1</v>
      </c>
      <c r="Q3984" t="s">
        <v>1</v>
      </c>
      <c r="R3984">
        <v>1</v>
      </c>
      <c r="S3984" t="s">
        <v>564</v>
      </c>
      <c r="T3984">
        <v>0</v>
      </c>
      <c r="U3984">
        <v>0</v>
      </c>
      <c r="V3984" t="s">
        <v>1</v>
      </c>
      <c r="W3984" t="s">
        <v>1</v>
      </c>
      <c r="X3984">
        <v>1</v>
      </c>
      <c r="Y3984" t="s">
        <v>565</v>
      </c>
    </row>
    <row r="3985" spans="1:25">
      <c r="A3985" t="s">
        <v>62</v>
      </c>
      <c r="B3985" t="s">
        <v>68</v>
      </c>
      <c r="C3985">
        <v>2013</v>
      </c>
      <c r="D3985" t="s">
        <v>69</v>
      </c>
      <c r="E3985">
        <v>1351.2</v>
      </c>
      <c r="F3985">
        <v>6</v>
      </c>
      <c r="G3985">
        <v>6</v>
      </c>
      <c r="H3985">
        <v>1.3512</v>
      </c>
      <c r="I3985">
        <f t="shared" si="248"/>
        <v>6.0000000000000001E-3</v>
      </c>
      <c r="J3985">
        <f t="shared" si="249"/>
        <v>6.0000000000000001E-3</v>
      </c>
      <c r="K3985" t="s">
        <v>563</v>
      </c>
      <c r="L3985" t="s">
        <v>563</v>
      </c>
      <c r="M3985" t="s">
        <v>563</v>
      </c>
      <c r="N3985">
        <v>0</v>
      </c>
      <c r="O3985">
        <v>1</v>
      </c>
      <c r="P3985" t="s">
        <v>1</v>
      </c>
      <c r="Q3985" t="s">
        <v>1</v>
      </c>
      <c r="R3985">
        <v>1</v>
      </c>
      <c r="S3985" t="s">
        <v>564</v>
      </c>
      <c r="T3985">
        <v>0</v>
      </c>
      <c r="U3985">
        <v>0</v>
      </c>
      <c r="V3985" t="s">
        <v>1</v>
      </c>
      <c r="W3985" t="s">
        <v>1</v>
      </c>
      <c r="X3985">
        <v>1</v>
      </c>
      <c r="Y3985" t="s">
        <v>565</v>
      </c>
    </row>
    <row r="3986" spans="1:25">
      <c r="A3986" t="s">
        <v>62</v>
      </c>
      <c r="B3986" t="s">
        <v>68</v>
      </c>
      <c r="C3986">
        <v>2013</v>
      </c>
      <c r="D3986" t="s">
        <v>69</v>
      </c>
      <c r="E3986">
        <v>1640.7</v>
      </c>
      <c r="F3986">
        <v>6</v>
      </c>
      <c r="G3986">
        <v>6</v>
      </c>
      <c r="H3986">
        <v>1.6407</v>
      </c>
      <c r="I3986">
        <f t="shared" si="248"/>
        <v>6.0000000000000001E-3</v>
      </c>
      <c r="J3986">
        <f t="shared" si="249"/>
        <v>6.0000000000000001E-3</v>
      </c>
      <c r="K3986" t="s">
        <v>563</v>
      </c>
      <c r="L3986" t="s">
        <v>563</v>
      </c>
      <c r="M3986" t="s">
        <v>563</v>
      </c>
      <c r="N3986">
        <v>0</v>
      </c>
      <c r="O3986">
        <v>1</v>
      </c>
      <c r="P3986" t="s">
        <v>1</v>
      </c>
      <c r="Q3986" t="s">
        <v>1</v>
      </c>
      <c r="R3986">
        <v>1</v>
      </c>
      <c r="S3986" t="s">
        <v>564</v>
      </c>
      <c r="T3986">
        <v>0</v>
      </c>
      <c r="U3986">
        <v>0</v>
      </c>
      <c r="V3986" t="s">
        <v>1</v>
      </c>
      <c r="W3986" t="s">
        <v>1</v>
      </c>
      <c r="X3986">
        <v>1</v>
      </c>
      <c r="Y3986" t="s">
        <v>565</v>
      </c>
    </row>
    <row r="3987" spans="1:25">
      <c r="A3987" t="s">
        <v>62</v>
      </c>
      <c r="B3987" t="s">
        <v>68</v>
      </c>
      <c r="C3987">
        <v>2013</v>
      </c>
      <c r="D3987" t="s">
        <v>69</v>
      </c>
      <c r="E3987">
        <v>1729.5</v>
      </c>
      <c r="F3987">
        <v>6</v>
      </c>
      <c r="G3987">
        <v>6</v>
      </c>
      <c r="H3987">
        <v>1.7295</v>
      </c>
      <c r="I3987">
        <f t="shared" ref="I3987:I4050" si="251">F3987/1000</f>
        <v>6.0000000000000001E-3</v>
      </c>
      <c r="J3987">
        <f t="shared" ref="J3987:J4050" si="252">G3987/1000</f>
        <v>6.0000000000000001E-3</v>
      </c>
      <c r="K3987" t="s">
        <v>563</v>
      </c>
      <c r="L3987" t="s">
        <v>563</v>
      </c>
      <c r="M3987" t="s">
        <v>563</v>
      </c>
      <c r="N3987">
        <v>0</v>
      </c>
      <c r="O3987">
        <v>1</v>
      </c>
      <c r="P3987" t="s">
        <v>1</v>
      </c>
      <c r="Q3987" t="s">
        <v>1</v>
      </c>
      <c r="R3987">
        <v>1</v>
      </c>
      <c r="S3987" t="s">
        <v>564</v>
      </c>
      <c r="T3987">
        <v>0</v>
      </c>
      <c r="U3987">
        <v>0</v>
      </c>
      <c r="V3987" t="s">
        <v>1</v>
      </c>
      <c r="W3987" t="s">
        <v>1</v>
      </c>
      <c r="X3987">
        <v>1</v>
      </c>
      <c r="Y3987" t="s">
        <v>565</v>
      </c>
    </row>
    <row r="3988" spans="1:25">
      <c r="A3988" t="s">
        <v>62</v>
      </c>
      <c r="B3988" t="s">
        <v>68</v>
      </c>
      <c r="C3988">
        <v>2013</v>
      </c>
      <c r="D3988" t="s">
        <v>69</v>
      </c>
      <c r="E3988">
        <v>1965</v>
      </c>
      <c r="F3988">
        <v>6</v>
      </c>
      <c r="G3988">
        <v>6</v>
      </c>
      <c r="H3988">
        <v>1.9650000000000001</v>
      </c>
      <c r="I3988">
        <f t="shared" si="251"/>
        <v>6.0000000000000001E-3</v>
      </c>
      <c r="J3988">
        <f t="shared" si="252"/>
        <v>6.0000000000000001E-3</v>
      </c>
      <c r="K3988" t="s">
        <v>563</v>
      </c>
      <c r="L3988" t="s">
        <v>563</v>
      </c>
      <c r="M3988" t="s">
        <v>563</v>
      </c>
      <c r="N3988">
        <v>0</v>
      </c>
      <c r="O3988">
        <v>1</v>
      </c>
      <c r="P3988" t="s">
        <v>1</v>
      </c>
      <c r="Q3988" t="s">
        <v>1</v>
      </c>
      <c r="R3988">
        <v>1</v>
      </c>
      <c r="S3988" t="s">
        <v>564</v>
      </c>
      <c r="T3988">
        <v>0</v>
      </c>
      <c r="U3988">
        <v>0</v>
      </c>
      <c r="V3988" t="s">
        <v>1</v>
      </c>
      <c r="W3988" t="s">
        <v>1</v>
      </c>
      <c r="X3988">
        <v>1</v>
      </c>
      <c r="Y3988" t="s">
        <v>565</v>
      </c>
    </row>
    <row r="3989" spans="1:25">
      <c r="A3989" t="s">
        <v>62</v>
      </c>
      <c r="B3989" t="s">
        <v>68</v>
      </c>
      <c r="C3989">
        <v>2013</v>
      </c>
      <c r="D3989" t="s">
        <v>69</v>
      </c>
      <c r="E3989">
        <v>2092.6</v>
      </c>
      <c r="F3989">
        <v>6</v>
      </c>
      <c r="G3989">
        <v>6</v>
      </c>
      <c r="H3989">
        <v>2.0926</v>
      </c>
      <c r="I3989">
        <f t="shared" si="251"/>
        <v>6.0000000000000001E-3</v>
      </c>
      <c r="J3989">
        <f t="shared" si="252"/>
        <v>6.0000000000000001E-3</v>
      </c>
      <c r="K3989" t="s">
        <v>563</v>
      </c>
      <c r="L3989" t="s">
        <v>563</v>
      </c>
      <c r="M3989" t="s">
        <v>563</v>
      </c>
      <c r="N3989">
        <v>0</v>
      </c>
      <c r="O3989">
        <v>1</v>
      </c>
      <c r="P3989" t="s">
        <v>1</v>
      </c>
      <c r="Q3989" t="s">
        <v>1</v>
      </c>
      <c r="R3989">
        <v>1</v>
      </c>
      <c r="S3989" t="s">
        <v>564</v>
      </c>
      <c r="T3989">
        <v>0</v>
      </c>
      <c r="U3989">
        <v>0</v>
      </c>
      <c r="V3989" t="s">
        <v>1</v>
      </c>
      <c r="W3989" t="s">
        <v>1</v>
      </c>
      <c r="X3989">
        <v>1</v>
      </c>
      <c r="Y3989" t="s">
        <v>565</v>
      </c>
    </row>
    <row r="3990" spans="1:25">
      <c r="A3990" t="s">
        <v>62</v>
      </c>
      <c r="B3990" t="s">
        <v>68</v>
      </c>
      <c r="C3990">
        <v>2013</v>
      </c>
      <c r="D3990" t="s">
        <v>69</v>
      </c>
      <c r="E3990">
        <v>2191.5</v>
      </c>
      <c r="F3990">
        <v>6</v>
      </c>
      <c r="G3990">
        <v>6</v>
      </c>
      <c r="H3990">
        <v>2.1915</v>
      </c>
      <c r="I3990">
        <f t="shared" si="251"/>
        <v>6.0000000000000001E-3</v>
      </c>
      <c r="J3990">
        <f t="shared" si="252"/>
        <v>6.0000000000000001E-3</v>
      </c>
      <c r="K3990" t="s">
        <v>563</v>
      </c>
      <c r="L3990" t="s">
        <v>563</v>
      </c>
      <c r="M3990" t="s">
        <v>563</v>
      </c>
      <c r="N3990">
        <v>0</v>
      </c>
      <c r="O3990">
        <v>1</v>
      </c>
      <c r="P3990" t="s">
        <v>1</v>
      </c>
      <c r="Q3990" t="s">
        <v>1</v>
      </c>
      <c r="R3990">
        <v>1</v>
      </c>
      <c r="S3990" t="s">
        <v>564</v>
      </c>
      <c r="T3990">
        <v>0</v>
      </c>
      <c r="U3990">
        <v>0</v>
      </c>
      <c r="V3990" t="s">
        <v>1</v>
      </c>
      <c r="W3990" t="s">
        <v>1</v>
      </c>
      <c r="X3990">
        <v>1</v>
      </c>
      <c r="Y3990" t="s">
        <v>565</v>
      </c>
    </row>
    <row r="3991" spans="1:25">
      <c r="A3991" t="s">
        <v>62</v>
      </c>
      <c r="B3991" t="s">
        <v>68</v>
      </c>
      <c r="C3991">
        <v>2013</v>
      </c>
      <c r="D3991" t="s">
        <v>69</v>
      </c>
      <c r="E3991">
        <v>2296.8000000000002</v>
      </c>
      <c r="F3991">
        <v>6</v>
      </c>
      <c r="G3991">
        <v>6</v>
      </c>
      <c r="H3991">
        <v>2.2968000000000002</v>
      </c>
      <c r="I3991">
        <f t="shared" si="251"/>
        <v>6.0000000000000001E-3</v>
      </c>
      <c r="J3991">
        <f t="shared" si="252"/>
        <v>6.0000000000000001E-3</v>
      </c>
      <c r="K3991" t="s">
        <v>563</v>
      </c>
      <c r="L3991" t="s">
        <v>563</v>
      </c>
      <c r="M3991" t="s">
        <v>563</v>
      </c>
      <c r="N3991">
        <v>0</v>
      </c>
      <c r="O3991">
        <v>1</v>
      </c>
      <c r="P3991" t="s">
        <v>1</v>
      </c>
      <c r="Q3991" t="s">
        <v>1</v>
      </c>
      <c r="R3991">
        <v>1</v>
      </c>
      <c r="S3991" t="s">
        <v>564</v>
      </c>
      <c r="T3991">
        <v>0</v>
      </c>
      <c r="U3991">
        <v>0</v>
      </c>
      <c r="V3991" t="s">
        <v>1</v>
      </c>
      <c r="W3991" t="s">
        <v>1</v>
      </c>
      <c r="X3991">
        <v>1</v>
      </c>
      <c r="Y3991" t="s">
        <v>565</v>
      </c>
    </row>
    <row r="3992" spans="1:25">
      <c r="A3992" t="s">
        <v>62</v>
      </c>
      <c r="B3992" t="s">
        <v>68</v>
      </c>
      <c r="C3992">
        <v>2013</v>
      </c>
      <c r="D3992" t="s">
        <v>69</v>
      </c>
      <c r="E3992">
        <v>2402</v>
      </c>
      <c r="F3992">
        <v>6</v>
      </c>
      <c r="G3992">
        <v>6</v>
      </c>
      <c r="H3992">
        <v>2.4020000000000001</v>
      </c>
      <c r="I3992">
        <f t="shared" si="251"/>
        <v>6.0000000000000001E-3</v>
      </c>
      <c r="J3992">
        <f t="shared" si="252"/>
        <v>6.0000000000000001E-3</v>
      </c>
      <c r="K3992" t="s">
        <v>563</v>
      </c>
      <c r="L3992" t="s">
        <v>563</v>
      </c>
      <c r="M3992" t="s">
        <v>563</v>
      </c>
      <c r="N3992">
        <v>0</v>
      </c>
      <c r="O3992">
        <v>1</v>
      </c>
      <c r="P3992" t="s">
        <v>1</v>
      </c>
      <c r="Q3992" t="s">
        <v>1</v>
      </c>
      <c r="R3992">
        <v>1</v>
      </c>
      <c r="S3992" t="s">
        <v>564</v>
      </c>
      <c r="T3992">
        <v>0</v>
      </c>
      <c r="U3992">
        <v>0</v>
      </c>
      <c r="V3992" t="s">
        <v>1</v>
      </c>
      <c r="W3992" t="s">
        <v>1</v>
      </c>
      <c r="X3992">
        <v>1</v>
      </c>
      <c r="Y3992" t="s">
        <v>565</v>
      </c>
    </row>
    <row r="3993" spans="1:25">
      <c r="A3993" t="s">
        <v>62</v>
      </c>
      <c r="B3993" t="s">
        <v>68</v>
      </c>
      <c r="C3993">
        <v>2013</v>
      </c>
      <c r="D3993" t="s">
        <v>69</v>
      </c>
      <c r="E3993">
        <v>2587</v>
      </c>
      <c r="F3993">
        <v>6</v>
      </c>
      <c r="G3993">
        <v>6</v>
      </c>
      <c r="H3993">
        <v>2.5870000000000002</v>
      </c>
      <c r="I3993">
        <f t="shared" si="251"/>
        <v>6.0000000000000001E-3</v>
      </c>
      <c r="J3993">
        <f t="shared" si="252"/>
        <v>6.0000000000000001E-3</v>
      </c>
      <c r="K3993" t="s">
        <v>563</v>
      </c>
      <c r="L3993" t="s">
        <v>563</v>
      </c>
      <c r="M3993" t="s">
        <v>563</v>
      </c>
      <c r="N3993">
        <v>0</v>
      </c>
      <c r="O3993">
        <v>1</v>
      </c>
      <c r="P3993" t="s">
        <v>1</v>
      </c>
      <c r="Q3993" t="s">
        <v>1</v>
      </c>
      <c r="R3993">
        <v>1</v>
      </c>
      <c r="S3993" t="s">
        <v>564</v>
      </c>
      <c r="T3993">
        <v>0</v>
      </c>
      <c r="U3993">
        <v>0</v>
      </c>
      <c r="V3993" t="s">
        <v>1</v>
      </c>
      <c r="W3993" t="s">
        <v>1</v>
      </c>
      <c r="X3993">
        <v>1</v>
      </c>
      <c r="Y3993" t="s">
        <v>565</v>
      </c>
    </row>
    <row r="3994" spans="1:25">
      <c r="A3994" t="s">
        <v>62</v>
      </c>
      <c r="B3994" t="s">
        <v>68</v>
      </c>
      <c r="C3994">
        <v>2013</v>
      </c>
      <c r="D3994" t="s">
        <v>69</v>
      </c>
      <c r="E3994">
        <v>2604.3000000000002</v>
      </c>
      <c r="F3994">
        <v>6</v>
      </c>
      <c r="G3994">
        <v>6</v>
      </c>
      <c r="H3994">
        <v>2.6042999999999998</v>
      </c>
      <c r="I3994">
        <f t="shared" si="251"/>
        <v>6.0000000000000001E-3</v>
      </c>
      <c r="J3994">
        <f t="shared" si="252"/>
        <v>6.0000000000000001E-3</v>
      </c>
      <c r="K3994" t="s">
        <v>563</v>
      </c>
      <c r="L3994" t="s">
        <v>563</v>
      </c>
      <c r="M3994" t="s">
        <v>563</v>
      </c>
      <c r="N3994">
        <v>0</v>
      </c>
      <c r="O3994">
        <v>1</v>
      </c>
      <c r="P3994" t="s">
        <v>1</v>
      </c>
      <c r="Q3994" t="s">
        <v>1</v>
      </c>
      <c r="R3994">
        <v>1</v>
      </c>
      <c r="S3994" t="s">
        <v>564</v>
      </c>
      <c r="T3994">
        <v>0</v>
      </c>
      <c r="U3994">
        <v>0</v>
      </c>
      <c r="V3994" t="s">
        <v>1</v>
      </c>
      <c r="W3994" t="s">
        <v>1</v>
      </c>
      <c r="X3994">
        <v>1</v>
      </c>
      <c r="Y3994" t="s">
        <v>565</v>
      </c>
    </row>
    <row r="3995" spans="1:25">
      <c r="A3995" t="s">
        <v>62</v>
      </c>
      <c r="B3995" t="s">
        <v>68</v>
      </c>
      <c r="C3995">
        <v>2013</v>
      </c>
      <c r="D3995" t="s">
        <v>69</v>
      </c>
      <c r="E3995">
        <v>2718</v>
      </c>
      <c r="F3995">
        <v>6</v>
      </c>
      <c r="G3995">
        <v>6</v>
      </c>
      <c r="H3995">
        <v>2.718</v>
      </c>
      <c r="I3995">
        <f t="shared" si="251"/>
        <v>6.0000000000000001E-3</v>
      </c>
      <c r="J3995">
        <f t="shared" si="252"/>
        <v>6.0000000000000001E-3</v>
      </c>
      <c r="K3995" t="s">
        <v>563</v>
      </c>
      <c r="L3995" t="s">
        <v>563</v>
      </c>
      <c r="M3995" t="s">
        <v>563</v>
      </c>
      <c r="N3995">
        <v>0</v>
      </c>
      <c r="O3995">
        <v>1</v>
      </c>
      <c r="P3995" t="s">
        <v>1</v>
      </c>
      <c r="Q3995" t="s">
        <v>1</v>
      </c>
      <c r="R3995">
        <v>1</v>
      </c>
      <c r="S3995" t="s">
        <v>564</v>
      </c>
      <c r="T3995">
        <v>0</v>
      </c>
      <c r="U3995">
        <v>0</v>
      </c>
      <c r="V3995" t="s">
        <v>1</v>
      </c>
      <c r="W3995" t="s">
        <v>1</v>
      </c>
      <c r="X3995">
        <v>1</v>
      </c>
      <c r="Y3995" t="s">
        <v>565</v>
      </c>
    </row>
    <row r="3996" spans="1:25">
      <c r="A3996" t="s">
        <v>62</v>
      </c>
      <c r="B3996" t="s">
        <v>68</v>
      </c>
      <c r="C3996">
        <v>2013</v>
      </c>
      <c r="D3996" t="s">
        <v>69</v>
      </c>
      <c r="E3996">
        <v>2940</v>
      </c>
      <c r="F3996">
        <v>6</v>
      </c>
      <c r="G3996">
        <v>6</v>
      </c>
      <c r="H3996">
        <v>2.94</v>
      </c>
      <c r="I3996">
        <f t="shared" si="251"/>
        <v>6.0000000000000001E-3</v>
      </c>
      <c r="J3996">
        <f t="shared" si="252"/>
        <v>6.0000000000000001E-3</v>
      </c>
      <c r="K3996" t="s">
        <v>563</v>
      </c>
      <c r="L3996" t="s">
        <v>563</v>
      </c>
      <c r="M3996" t="s">
        <v>563</v>
      </c>
      <c r="N3996">
        <v>0</v>
      </c>
      <c r="O3996">
        <v>1</v>
      </c>
      <c r="P3996" t="s">
        <v>1</v>
      </c>
      <c r="Q3996" t="s">
        <v>1</v>
      </c>
      <c r="R3996">
        <v>1</v>
      </c>
      <c r="S3996" t="s">
        <v>564</v>
      </c>
      <c r="T3996">
        <v>0</v>
      </c>
      <c r="U3996">
        <v>0</v>
      </c>
      <c r="V3996" t="s">
        <v>1</v>
      </c>
      <c r="W3996" t="s">
        <v>1</v>
      </c>
      <c r="X3996">
        <v>1</v>
      </c>
      <c r="Y3996" t="s">
        <v>565</v>
      </c>
    </row>
    <row r="3997" spans="1:25">
      <c r="A3997" t="s">
        <v>62</v>
      </c>
      <c r="B3997" t="s">
        <v>68</v>
      </c>
      <c r="C3997">
        <v>2013</v>
      </c>
      <c r="D3997" t="s">
        <v>69</v>
      </c>
      <c r="E3997">
        <v>3082</v>
      </c>
      <c r="F3997">
        <v>15</v>
      </c>
      <c r="G3997">
        <v>15</v>
      </c>
      <c r="H3997">
        <v>3.0819999999999999</v>
      </c>
      <c r="I3997">
        <f t="shared" si="251"/>
        <v>1.4999999999999999E-2</v>
      </c>
      <c r="J3997">
        <f t="shared" si="252"/>
        <v>1.4999999999999999E-2</v>
      </c>
      <c r="K3997" t="s">
        <v>563</v>
      </c>
      <c r="L3997" t="s">
        <v>563</v>
      </c>
      <c r="M3997" t="s">
        <v>563</v>
      </c>
      <c r="N3997">
        <v>0</v>
      </c>
      <c r="O3997">
        <v>1</v>
      </c>
      <c r="P3997" t="s">
        <v>1</v>
      </c>
      <c r="Q3997" t="s">
        <v>1</v>
      </c>
      <c r="R3997">
        <v>1</v>
      </c>
      <c r="S3997" t="s">
        <v>564</v>
      </c>
      <c r="T3997">
        <v>0</v>
      </c>
      <c r="U3997">
        <v>0</v>
      </c>
      <c r="V3997" t="s">
        <v>1</v>
      </c>
      <c r="W3997" t="s">
        <v>1</v>
      </c>
      <c r="X3997">
        <v>1</v>
      </c>
      <c r="Y3997" t="s">
        <v>565</v>
      </c>
    </row>
    <row r="3998" spans="1:25">
      <c r="A3998" t="s">
        <v>62</v>
      </c>
      <c r="B3998" t="s">
        <v>68</v>
      </c>
      <c r="C3998">
        <v>2013</v>
      </c>
      <c r="D3998" t="s">
        <v>69</v>
      </c>
      <c r="E3998">
        <v>3131.3</v>
      </c>
      <c r="F3998">
        <v>15</v>
      </c>
      <c r="G3998">
        <v>15</v>
      </c>
      <c r="H3998">
        <v>3.1313</v>
      </c>
      <c r="I3998">
        <f t="shared" si="251"/>
        <v>1.4999999999999999E-2</v>
      </c>
      <c r="J3998">
        <f t="shared" si="252"/>
        <v>1.4999999999999999E-2</v>
      </c>
      <c r="K3998" t="s">
        <v>563</v>
      </c>
      <c r="L3998" t="s">
        <v>563</v>
      </c>
      <c r="M3998" t="s">
        <v>563</v>
      </c>
      <c r="N3998">
        <v>0</v>
      </c>
      <c r="O3998">
        <v>1</v>
      </c>
      <c r="P3998" t="s">
        <v>1</v>
      </c>
      <c r="Q3998" t="s">
        <v>1</v>
      </c>
      <c r="R3998">
        <v>1</v>
      </c>
      <c r="S3998" t="s">
        <v>564</v>
      </c>
      <c r="T3998">
        <v>0</v>
      </c>
      <c r="U3998">
        <v>0</v>
      </c>
      <c r="V3998" t="s">
        <v>1</v>
      </c>
      <c r="W3998" t="s">
        <v>1</v>
      </c>
      <c r="X3998">
        <v>1</v>
      </c>
      <c r="Y3998" t="s">
        <v>565</v>
      </c>
    </row>
    <row r="3999" spans="1:25">
      <c r="A3999" t="s">
        <v>62</v>
      </c>
      <c r="B3999" t="s">
        <v>68</v>
      </c>
      <c r="C3999">
        <v>2013</v>
      </c>
      <c r="D3999" t="s">
        <v>69</v>
      </c>
      <c r="E3999">
        <v>3321</v>
      </c>
      <c r="F3999">
        <v>15</v>
      </c>
      <c r="G3999">
        <v>15</v>
      </c>
      <c r="H3999">
        <v>3.3210000000000002</v>
      </c>
      <c r="I3999">
        <f t="shared" si="251"/>
        <v>1.4999999999999999E-2</v>
      </c>
      <c r="J3999">
        <f t="shared" si="252"/>
        <v>1.4999999999999999E-2</v>
      </c>
      <c r="K3999" t="s">
        <v>563</v>
      </c>
      <c r="L3999" t="s">
        <v>563</v>
      </c>
      <c r="M3999" t="s">
        <v>563</v>
      </c>
      <c r="N3999">
        <v>0</v>
      </c>
      <c r="O3999">
        <v>1</v>
      </c>
      <c r="P3999" t="s">
        <v>1</v>
      </c>
      <c r="Q3999" t="s">
        <v>1</v>
      </c>
      <c r="R3999">
        <v>1</v>
      </c>
      <c r="S3999" t="s">
        <v>564</v>
      </c>
      <c r="T3999">
        <v>0</v>
      </c>
      <c r="U3999">
        <v>0</v>
      </c>
      <c r="V3999" t="s">
        <v>1</v>
      </c>
      <c r="W3999" t="s">
        <v>1</v>
      </c>
      <c r="X3999">
        <v>1</v>
      </c>
      <c r="Y3999" t="s">
        <v>565</v>
      </c>
    </row>
    <row r="4000" spans="1:25">
      <c r="A4000" t="s">
        <v>62</v>
      </c>
      <c r="B4000" t="s">
        <v>68</v>
      </c>
      <c r="C4000">
        <v>2013</v>
      </c>
      <c r="D4000" t="s">
        <v>69</v>
      </c>
      <c r="E4000">
        <v>3364</v>
      </c>
      <c r="F4000">
        <v>15</v>
      </c>
      <c r="G4000">
        <v>15</v>
      </c>
      <c r="H4000">
        <v>3.3639999999999999</v>
      </c>
      <c r="I4000">
        <f t="shared" si="251"/>
        <v>1.4999999999999999E-2</v>
      </c>
      <c r="J4000">
        <f t="shared" si="252"/>
        <v>1.4999999999999999E-2</v>
      </c>
      <c r="K4000" t="s">
        <v>563</v>
      </c>
      <c r="L4000" t="s">
        <v>563</v>
      </c>
      <c r="M4000" t="s">
        <v>563</v>
      </c>
      <c r="N4000">
        <v>0</v>
      </c>
      <c r="O4000">
        <v>1</v>
      </c>
      <c r="P4000" t="s">
        <v>1</v>
      </c>
      <c r="Q4000" t="s">
        <v>1</v>
      </c>
      <c r="R4000">
        <v>1</v>
      </c>
      <c r="S4000" t="s">
        <v>564</v>
      </c>
      <c r="T4000">
        <v>0</v>
      </c>
      <c r="U4000">
        <v>0</v>
      </c>
      <c r="V4000" t="s">
        <v>1</v>
      </c>
      <c r="W4000" t="s">
        <v>1</v>
      </c>
      <c r="X4000">
        <v>1</v>
      </c>
      <c r="Y4000" t="s">
        <v>565</v>
      </c>
    </row>
    <row r="4001" spans="1:25">
      <c r="A4001" t="s">
        <v>62</v>
      </c>
      <c r="B4001" t="s">
        <v>68</v>
      </c>
      <c r="C4001">
        <v>2013</v>
      </c>
      <c r="D4001" t="s">
        <v>69</v>
      </c>
      <c r="E4001">
        <v>3457</v>
      </c>
      <c r="F4001">
        <v>15</v>
      </c>
      <c r="G4001">
        <v>15</v>
      </c>
      <c r="H4001">
        <v>3.4569999999999999</v>
      </c>
      <c r="I4001">
        <f t="shared" si="251"/>
        <v>1.4999999999999999E-2</v>
      </c>
      <c r="J4001">
        <f t="shared" si="252"/>
        <v>1.4999999999999999E-2</v>
      </c>
      <c r="K4001" t="s">
        <v>563</v>
      </c>
      <c r="L4001" t="s">
        <v>563</v>
      </c>
      <c r="M4001" t="s">
        <v>563</v>
      </c>
      <c r="N4001">
        <v>0</v>
      </c>
      <c r="O4001">
        <v>1</v>
      </c>
      <c r="P4001" t="s">
        <v>1</v>
      </c>
      <c r="Q4001" t="s">
        <v>1</v>
      </c>
      <c r="R4001">
        <v>1</v>
      </c>
      <c r="S4001" t="s">
        <v>564</v>
      </c>
      <c r="T4001">
        <v>0</v>
      </c>
      <c r="U4001">
        <v>0</v>
      </c>
      <c r="V4001" t="s">
        <v>1</v>
      </c>
      <c r="W4001" t="s">
        <v>1</v>
      </c>
      <c r="X4001">
        <v>1</v>
      </c>
      <c r="Y4001" t="s">
        <v>565</v>
      </c>
    </row>
    <row r="4002" spans="1:25">
      <c r="A4002" t="s">
        <v>62</v>
      </c>
      <c r="B4002" t="s">
        <v>68</v>
      </c>
      <c r="C4002">
        <v>2013</v>
      </c>
      <c r="D4002" t="s">
        <v>69</v>
      </c>
      <c r="E4002">
        <v>3510</v>
      </c>
      <c r="F4002">
        <v>15</v>
      </c>
      <c r="G4002">
        <v>15</v>
      </c>
      <c r="H4002">
        <v>3.51</v>
      </c>
      <c r="I4002">
        <f t="shared" si="251"/>
        <v>1.4999999999999999E-2</v>
      </c>
      <c r="J4002">
        <f t="shared" si="252"/>
        <v>1.4999999999999999E-2</v>
      </c>
      <c r="K4002" t="s">
        <v>563</v>
      </c>
      <c r="L4002" t="s">
        <v>563</v>
      </c>
      <c r="M4002" t="s">
        <v>563</v>
      </c>
      <c r="N4002">
        <v>0</v>
      </c>
      <c r="O4002">
        <v>1</v>
      </c>
      <c r="P4002" t="s">
        <v>1</v>
      </c>
      <c r="Q4002" t="s">
        <v>1</v>
      </c>
      <c r="R4002">
        <v>1</v>
      </c>
      <c r="S4002" t="s">
        <v>564</v>
      </c>
      <c r="T4002">
        <v>0</v>
      </c>
      <c r="U4002">
        <v>0</v>
      </c>
      <c r="V4002" t="s">
        <v>1</v>
      </c>
      <c r="W4002" t="s">
        <v>1</v>
      </c>
      <c r="X4002">
        <v>1</v>
      </c>
      <c r="Y4002" t="s">
        <v>565</v>
      </c>
    </row>
    <row r="4003" spans="1:25">
      <c r="A4003" t="s">
        <v>62</v>
      </c>
      <c r="B4003" t="s">
        <v>68</v>
      </c>
      <c r="C4003">
        <v>2013</v>
      </c>
      <c r="D4003" t="s">
        <v>69</v>
      </c>
      <c r="E4003">
        <v>3522</v>
      </c>
      <c r="F4003">
        <v>15</v>
      </c>
      <c r="G4003">
        <v>15</v>
      </c>
      <c r="H4003">
        <v>3.5219999999999998</v>
      </c>
      <c r="I4003">
        <f t="shared" si="251"/>
        <v>1.4999999999999999E-2</v>
      </c>
      <c r="J4003">
        <f t="shared" si="252"/>
        <v>1.4999999999999999E-2</v>
      </c>
      <c r="K4003" t="s">
        <v>563</v>
      </c>
      <c r="L4003" t="s">
        <v>563</v>
      </c>
      <c r="M4003" t="s">
        <v>563</v>
      </c>
      <c r="N4003">
        <v>0</v>
      </c>
      <c r="O4003">
        <v>1</v>
      </c>
      <c r="P4003" t="s">
        <v>1</v>
      </c>
      <c r="Q4003" t="s">
        <v>1</v>
      </c>
      <c r="R4003">
        <v>1</v>
      </c>
      <c r="S4003" t="s">
        <v>564</v>
      </c>
      <c r="T4003">
        <v>0</v>
      </c>
      <c r="U4003">
        <v>0</v>
      </c>
      <c r="V4003" t="s">
        <v>1</v>
      </c>
      <c r="W4003" t="s">
        <v>1</v>
      </c>
      <c r="X4003">
        <v>1</v>
      </c>
      <c r="Y4003" t="s">
        <v>565</v>
      </c>
    </row>
    <row r="4004" spans="1:25">
      <c r="A4004" t="s">
        <v>62</v>
      </c>
      <c r="B4004" t="s">
        <v>68</v>
      </c>
      <c r="C4004">
        <v>2013</v>
      </c>
      <c r="D4004" t="s">
        <v>69</v>
      </c>
      <c r="E4004">
        <v>3673</v>
      </c>
      <c r="F4004">
        <v>15</v>
      </c>
      <c r="G4004">
        <v>15</v>
      </c>
      <c r="H4004">
        <v>3.673</v>
      </c>
      <c r="I4004">
        <f t="shared" si="251"/>
        <v>1.4999999999999999E-2</v>
      </c>
      <c r="J4004">
        <f t="shared" si="252"/>
        <v>1.4999999999999999E-2</v>
      </c>
      <c r="K4004" t="s">
        <v>563</v>
      </c>
      <c r="L4004" t="s">
        <v>563</v>
      </c>
      <c r="M4004" t="s">
        <v>563</v>
      </c>
      <c r="N4004">
        <v>0</v>
      </c>
      <c r="O4004">
        <v>1</v>
      </c>
      <c r="P4004" t="s">
        <v>1</v>
      </c>
      <c r="Q4004" t="s">
        <v>1</v>
      </c>
      <c r="R4004">
        <v>1</v>
      </c>
      <c r="S4004" t="s">
        <v>564</v>
      </c>
      <c r="T4004">
        <v>0</v>
      </c>
      <c r="U4004">
        <v>0</v>
      </c>
      <c r="V4004" t="s">
        <v>1</v>
      </c>
      <c r="W4004" t="s">
        <v>1</v>
      </c>
      <c r="X4004">
        <v>1</v>
      </c>
      <c r="Y4004" t="s">
        <v>565</v>
      </c>
    </row>
    <row r="4005" spans="1:25">
      <c r="A4005" t="s">
        <v>62</v>
      </c>
      <c r="B4005" t="s">
        <v>68</v>
      </c>
      <c r="C4005">
        <v>2013</v>
      </c>
      <c r="D4005" t="s">
        <v>69</v>
      </c>
      <c r="E4005">
        <v>3848.5</v>
      </c>
      <c r="F4005">
        <v>15</v>
      </c>
      <c r="G4005">
        <v>15</v>
      </c>
      <c r="H4005">
        <v>3.8485</v>
      </c>
      <c r="I4005">
        <f t="shared" si="251"/>
        <v>1.4999999999999999E-2</v>
      </c>
      <c r="J4005">
        <f t="shared" si="252"/>
        <v>1.4999999999999999E-2</v>
      </c>
      <c r="K4005" t="s">
        <v>563</v>
      </c>
      <c r="L4005" t="s">
        <v>563</v>
      </c>
      <c r="M4005" t="s">
        <v>563</v>
      </c>
      <c r="N4005">
        <v>0</v>
      </c>
      <c r="O4005">
        <v>1</v>
      </c>
      <c r="P4005" t="s">
        <v>1</v>
      </c>
      <c r="Q4005" t="s">
        <v>1</v>
      </c>
      <c r="R4005">
        <v>1</v>
      </c>
      <c r="S4005" t="s">
        <v>564</v>
      </c>
      <c r="T4005">
        <v>0</v>
      </c>
      <c r="U4005">
        <v>0</v>
      </c>
      <c r="V4005" t="s">
        <v>1</v>
      </c>
      <c r="W4005" t="s">
        <v>1</v>
      </c>
      <c r="X4005">
        <v>1</v>
      </c>
      <c r="Y4005" t="s">
        <v>565</v>
      </c>
    </row>
    <row r="4006" spans="1:25">
      <c r="A4006" t="s">
        <v>62</v>
      </c>
      <c r="B4006" t="s">
        <v>68</v>
      </c>
      <c r="C4006">
        <v>2013</v>
      </c>
      <c r="D4006" t="s">
        <v>69</v>
      </c>
      <c r="E4006">
        <v>3985.5</v>
      </c>
      <c r="F4006">
        <v>15</v>
      </c>
      <c r="G4006">
        <v>15</v>
      </c>
      <c r="H4006">
        <v>3.9855</v>
      </c>
      <c r="I4006">
        <f t="shared" si="251"/>
        <v>1.4999999999999999E-2</v>
      </c>
      <c r="J4006">
        <f t="shared" si="252"/>
        <v>1.4999999999999999E-2</v>
      </c>
      <c r="K4006" t="s">
        <v>563</v>
      </c>
      <c r="L4006" t="s">
        <v>563</v>
      </c>
      <c r="M4006" t="s">
        <v>563</v>
      </c>
      <c r="N4006">
        <v>0</v>
      </c>
      <c r="O4006">
        <v>1</v>
      </c>
      <c r="P4006" t="s">
        <v>1</v>
      </c>
      <c r="Q4006" t="s">
        <v>1</v>
      </c>
      <c r="R4006">
        <v>1</v>
      </c>
      <c r="S4006" t="s">
        <v>564</v>
      </c>
      <c r="T4006">
        <v>0</v>
      </c>
      <c r="U4006">
        <v>0</v>
      </c>
      <c r="V4006" t="s">
        <v>1</v>
      </c>
      <c r="W4006" t="s">
        <v>1</v>
      </c>
      <c r="X4006">
        <v>1</v>
      </c>
      <c r="Y4006" t="s">
        <v>565</v>
      </c>
    </row>
    <row r="4007" spans="1:25">
      <c r="A4007" t="s">
        <v>62</v>
      </c>
      <c r="B4007" t="s">
        <v>68</v>
      </c>
      <c r="C4007">
        <v>2013</v>
      </c>
      <c r="D4007" t="s">
        <v>69</v>
      </c>
      <c r="E4007">
        <v>4106.2</v>
      </c>
      <c r="F4007">
        <v>30</v>
      </c>
      <c r="G4007">
        <v>30</v>
      </c>
      <c r="H4007">
        <v>4.1062000000000003</v>
      </c>
      <c r="I4007">
        <f t="shared" si="251"/>
        <v>0.03</v>
      </c>
      <c r="J4007">
        <f t="shared" si="252"/>
        <v>0.03</v>
      </c>
      <c r="K4007" t="s">
        <v>563</v>
      </c>
      <c r="L4007" t="s">
        <v>563</v>
      </c>
      <c r="M4007" t="s">
        <v>563</v>
      </c>
      <c r="N4007">
        <v>0</v>
      </c>
      <c r="O4007">
        <v>1</v>
      </c>
      <c r="P4007" t="s">
        <v>1</v>
      </c>
      <c r="Q4007" t="s">
        <v>1</v>
      </c>
      <c r="R4007">
        <v>1</v>
      </c>
      <c r="S4007" t="s">
        <v>564</v>
      </c>
      <c r="T4007">
        <v>0</v>
      </c>
      <c r="U4007">
        <v>0</v>
      </c>
      <c r="V4007" t="s">
        <v>1</v>
      </c>
      <c r="W4007" t="s">
        <v>1</v>
      </c>
      <c r="X4007">
        <v>1</v>
      </c>
      <c r="Y4007" t="s">
        <v>565</v>
      </c>
    </row>
    <row r="4008" spans="1:25">
      <c r="A4008" t="s">
        <v>62</v>
      </c>
      <c r="B4008" t="s">
        <v>68</v>
      </c>
      <c r="C4008">
        <v>2013</v>
      </c>
      <c r="D4008" t="s">
        <v>69</v>
      </c>
      <c r="E4008">
        <v>4447.5</v>
      </c>
      <c r="F4008">
        <v>30</v>
      </c>
      <c r="G4008">
        <v>30</v>
      </c>
      <c r="H4008">
        <v>4.4474999999999998</v>
      </c>
      <c r="I4008">
        <f t="shared" si="251"/>
        <v>0.03</v>
      </c>
      <c r="J4008">
        <f t="shared" si="252"/>
        <v>0.03</v>
      </c>
      <c r="K4008" t="s">
        <v>563</v>
      </c>
      <c r="L4008" t="s">
        <v>563</v>
      </c>
      <c r="M4008" t="s">
        <v>563</v>
      </c>
      <c r="N4008">
        <v>0</v>
      </c>
      <c r="O4008">
        <v>1</v>
      </c>
      <c r="P4008" t="s">
        <v>1</v>
      </c>
      <c r="Q4008" t="s">
        <v>1</v>
      </c>
      <c r="R4008">
        <v>1</v>
      </c>
      <c r="S4008" t="s">
        <v>564</v>
      </c>
      <c r="T4008">
        <v>0</v>
      </c>
      <c r="U4008">
        <v>0</v>
      </c>
      <c r="V4008" t="s">
        <v>1</v>
      </c>
      <c r="W4008" t="s">
        <v>1</v>
      </c>
      <c r="X4008">
        <v>1</v>
      </c>
      <c r="Y4008" t="s">
        <v>565</v>
      </c>
    </row>
    <row r="4009" spans="1:25">
      <c r="A4009" t="s">
        <v>62</v>
      </c>
      <c r="B4009" t="s">
        <v>68</v>
      </c>
      <c r="C4009">
        <v>2013</v>
      </c>
      <c r="D4009" t="s">
        <v>69</v>
      </c>
      <c r="E4009">
        <v>4776.2</v>
      </c>
      <c r="F4009">
        <v>30</v>
      </c>
      <c r="G4009">
        <v>30</v>
      </c>
      <c r="H4009">
        <v>4.7762000000000002</v>
      </c>
      <c r="I4009">
        <f t="shared" si="251"/>
        <v>0.03</v>
      </c>
      <c r="J4009">
        <f t="shared" si="252"/>
        <v>0.03</v>
      </c>
      <c r="K4009" t="s">
        <v>563</v>
      </c>
      <c r="L4009" t="s">
        <v>563</v>
      </c>
      <c r="M4009" t="s">
        <v>563</v>
      </c>
      <c r="N4009">
        <v>0</v>
      </c>
      <c r="O4009">
        <v>1</v>
      </c>
      <c r="P4009" t="s">
        <v>1</v>
      </c>
      <c r="Q4009" t="s">
        <v>1</v>
      </c>
      <c r="R4009">
        <v>1</v>
      </c>
      <c r="S4009" t="s">
        <v>564</v>
      </c>
      <c r="T4009">
        <v>0</v>
      </c>
      <c r="U4009">
        <v>0</v>
      </c>
      <c r="V4009" t="s">
        <v>1</v>
      </c>
      <c r="W4009" t="s">
        <v>1</v>
      </c>
      <c r="X4009">
        <v>1</v>
      </c>
      <c r="Y4009" t="s">
        <v>565</v>
      </c>
    </row>
    <row r="4010" spans="1:25">
      <c r="A4010" t="s">
        <v>62</v>
      </c>
      <c r="B4010" t="s">
        <v>68</v>
      </c>
      <c r="C4010">
        <v>2013</v>
      </c>
      <c r="D4010" t="s">
        <v>69</v>
      </c>
      <c r="E4010">
        <v>7150</v>
      </c>
      <c r="F4010" s="13">
        <v>40</v>
      </c>
      <c r="G4010" s="13">
        <v>40</v>
      </c>
      <c r="H4010">
        <v>7.15</v>
      </c>
      <c r="I4010">
        <f t="shared" si="251"/>
        <v>0.04</v>
      </c>
      <c r="J4010">
        <f t="shared" si="252"/>
        <v>0.04</v>
      </c>
      <c r="K4010" t="s">
        <v>563</v>
      </c>
      <c r="L4010" t="s">
        <v>563</v>
      </c>
      <c r="M4010" t="s">
        <v>563</v>
      </c>
      <c r="N4010">
        <v>0</v>
      </c>
      <c r="O4010">
        <v>1</v>
      </c>
      <c r="P4010" t="s">
        <v>1</v>
      </c>
      <c r="Q4010" t="s">
        <v>1</v>
      </c>
      <c r="R4010">
        <v>1</v>
      </c>
      <c r="S4010" t="s">
        <v>564</v>
      </c>
      <c r="T4010">
        <v>0</v>
      </c>
      <c r="U4010">
        <v>0</v>
      </c>
      <c r="V4010" t="s">
        <v>1</v>
      </c>
      <c r="W4010" t="s">
        <v>1</v>
      </c>
      <c r="X4010">
        <v>1</v>
      </c>
      <c r="Y4010" t="s">
        <v>565</v>
      </c>
    </row>
    <row r="4011" spans="1:25">
      <c r="A4011" t="s">
        <v>62</v>
      </c>
      <c r="B4011" t="s">
        <v>68</v>
      </c>
      <c r="C4011">
        <v>2013</v>
      </c>
      <c r="D4011" t="s">
        <v>69</v>
      </c>
      <c r="E4011">
        <v>14100</v>
      </c>
      <c r="F4011" s="13">
        <f t="shared" ref="F4011:F4048" si="253">0.0083*E4011^(0.9482)</f>
        <v>71.345675629530689</v>
      </c>
      <c r="G4011" s="13">
        <f t="shared" ref="G4011:G4048" si="254">0.0083*E4011^(0.9482)</f>
        <v>71.345675629530689</v>
      </c>
      <c r="H4011">
        <v>14.1</v>
      </c>
      <c r="I4011">
        <f t="shared" si="251"/>
        <v>7.1345675629530689E-2</v>
      </c>
      <c r="J4011">
        <f t="shared" si="252"/>
        <v>7.1345675629530689E-2</v>
      </c>
      <c r="K4011" t="s">
        <v>563</v>
      </c>
      <c r="L4011" t="s">
        <v>563</v>
      </c>
      <c r="M4011" t="s">
        <v>563</v>
      </c>
      <c r="N4011">
        <v>0</v>
      </c>
      <c r="O4011">
        <v>1</v>
      </c>
      <c r="P4011" t="s">
        <v>1</v>
      </c>
      <c r="Q4011" t="s">
        <v>1</v>
      </c>
      <c r="R4011">
        <v>1</v>
      </c>
      <c r="S4011" t="s">
        <v>564</v>
      </c>
      <c r="T4011">
        <v>0</v>
      </c>
      <c r="U4011">
        <v>0</v>
      </c>
      <c r="V4011" t="s">
        <v>1</v>
      </c>
      <c r="W4011" t="s">
        <v>1</v>
      </c>
      <c r="X4011">
        <v>1</v>
      </c>
      <c r="Y4011" t="s">
        <v>565</v>
      </c>
    </row>
    <row r="4012" spans="1:25">
      <c r="A4012" t="s">
        <v>62</v>
      </c>
      <c r="B4012" t="s">
        <v>68</v>
      </c>
      <c r="C4012">
        <v>2013</v>
      </c>
      <c r="D4012" t="s">
        <v>69</v>
      </c>
      <c r="E4012">
        <v>14740</v>
      </c>
      <c r="F4012" s="13">
        <f t="shared" si="253"/>
        <v>74.412758844236919</v>
      </c>
      <c r="G4012" s="13">
        <f t="shared" si="254"/>
        <v>74.412758844236919</v>
      </c>
      <c r="H4012">
        <v>14.74</v>
      </c>
      <c r="I4012">
        <f t="shared" si="251"/>
        <v>7.4412758844236912E-2</v>
      </c>
      <c r="J4012">
        <f t="shared" si="252"/>
        <v>7.4412758844236912E-2</v>
      </c>
      <c r="K4012" t="s">
        <v>563</v>
      </c>
      <c r="L4012" t="s">
        <v>563</v>
      </c>
      <c r="M4012" t="s">
        <v>563</v>
      </c>
      <c r="N4012">
        <v>0</v>
      </c>
      <c r="O4012">
        <v>1</v>
      </c>
      <c r="P4012" t="s">
        <v>1</v>
      </c>
      <c r="Q4012" t="s">
        <v>1</v>
      </c>
      <c r="R4012">
        <v>1</v>
      </c>
      <c r="S4012" t="s">
        <v>564</v>
      </c>
      <c r="T4012">
        <v>0</v>
      </c>
      <c r="U4012">
        <v>0</v>
      </c>
      <c r="V4012" t="s">
        <v>1</v>
      </c>
      <c r="W4012" t="s">
        <v>1</v>
      </c>
      <c r="X4012">
        <v>1</v>
      </c>
      <c r="Y4012" t="s">
        <v>565</v>
      </c>
    </row>
    <row r="4013" spans="1:25">
      <c r="A4013" t="s">
        <v>62</v>
      </c>
      <c r="B4013" t="s">
        <v>68</v>
      </c>
      <c r="C4013">
        <v>2013</v>
      </c>
      <c r="D4013" t="s">
        <v>69</v>
      </c>
      <c r="E4013">
        <v>15100</v>
      </c>
      <c r="F4013" s="13">
        <f t="shared" si="253"/>
        <v>76.134944204450633</v>
      </c>
      <c r="G4013" s="13">
        <f t="shared" si="254"/>
        <v>76.134944204450633</v>
      </c>
      <c r="H4013">
        <v>15.1</v>
      </c>
      <c r="I4013">
        <f t="shared" si="251"/>
        <v>7.6134944204450633E-2</v>
      </c>
      <c r="J4013">
        <f t="shared" si="252"/>
        <v>7.6134944204450633E-2</v>
      </c>
      <c r="K4013" t="s">
        <v>563</v>
      </c>
      <c r="L4013" t="s">
        <v>563</v>
      </c>
      <c r="M4013" t="s">
        <v>563</v>
      </c>
      <c r="N4013">
        <v>0</v>
      </c>
      <c r="O4013">
        <v>0</v>
      </c>
      <c r="P4013" t="s">
        <v>590</v>
      </c>
      <c r="Q4013" t="s">
        <v>1</v>
      </c>
      <c r="R4013">
        <v>1</v>
      </c>
      <c r="S4013" t="s">
        <v>564</v>
      </c>
      <c r="T4013">
        <v>0</v>
      </c>
      <c r="U4013">
        <v>0</v>
      </c>
      <c r="V4013" t="s">
        <v>1</v>
      </c>
      <c r="W4013" t="s">
        <v>1</v>
      </c>
      <c r="X4013">
        <v>1</v>
      </c>
      <c r="Y4013" t="s">
        <v>565</v>
      </c>
    </row>
    <row r="4014" spans="1:25">
      <c r="A4014" t="s">
        <v>62</v>
      </c>
      <c r="B4014" t="s">
        <v>68</v>
      </c>
      <c r="C4014">
        <v>2013</v>
      </c>
      <c r="D4014" t="s">
        <v>69</v>
      </c>
      <c r="E4014">
        <v>15840</v>
      </c>
      <c r="F4014" s="13">
        <f t="shared" si="253"/>
        <v>79.668373627681362</v>
      </c>
      <c r="G4014" s="13">
        <f t="shared" si="254"/>
        <v>79.668373627681362</v>
      </c>
      <c r="H4014">
        <v>15.84</v>
      </c>
      <c r="I4014">
        <f t="shared" si="251"/>
        <v>7.9668373627681366E-2</v>
      </c>
      <c r="J4014">
        <f t="shared" si="252"/>
        <v>7.9668373627681366E-2</v>
      </c>
      <c r="K4014" t="s">
        <v>563</v>
      </c>
      <c r="L4014" t="s">
        <v>563</v>
      </c>
      <c r="M4014" t="s">
        <v>563</v>
      </c>
      <c r="N4014">
        <v>0</v>
      </c>
      <c r="O4014">
        <v>1</v>
      </c>
      <c r="P4014" t="s">
        <v>1</v>
      </c>
      <c r="Q4014" t="s">
        <v>1</v>
      </c>
      <c r="R4014">
        <v>1</v>
      </c>
      <c r="S4014" t="s">
        <v>564</v>
      </c>
      <c r="T4014">
        <v>0</v>
      </c>
      <c r="U4014">
        <v>0</v>
      </c>
      <c r="V4014" t="s">
        <v>1</v>
      </c>
      <c r="W4014" t="s">
        <v>1</v>
      </c>
      <c r="X4014">
        <v>1</v>
      </c>
      <c r="Y4014" t="s">
        <v>565</v>
      </c>
    </row>
    <row r="4015" spans="1:25">
      <c r="A4015" t="s">
        <v>62</v>
      </c>
      <c r="B4015" t="s">
        <v>68</v>
      </c>
      <c r="C4015">
        <v>2013</v>
      </c>
      <c r="D4015" t="s">
        <v>69</v>
      </c>
      <c r="E4015">
        <v>16820</v>
      </c>
      <c r="F4015" s="13">
        <f t="shared" si="253"/>
        <v>84.334698661520676</v>
      </c>
      <c r="G4015" s="13">
        <f t="shared" si="254"/>
        <v>84.334698661520676</v>
      </c>
      <c r="H4015">
        <v>16.82</v>
      </c>
      <c r="I4015">
        <f t="shared" si="251"/>
        <v>8.4334698661520671E-2</v>
      </c>
      <c r="J4015">
        <f t="shared" si="252"/>
        <v>8.4334698661520671E-2</v>
      </c>
      <c r="K4015" t="s">
        <v>563</v>
      </c>
      <c r="L4015" t="s">
        <v>563</v>
      </c>
      <c r="M4015" t="s">
        <v>563</v>
      </c>
      <c r="N4015">
        <v>0</v>
      </c>
      <c r="O4015">
        <v>1</v>
      </c>
      <c r="P4015" t="s">
        <v>1</v>
      </c>
      <c r="Q4015" t="s">
        <v>1</v>
      </c>
      <c r="R4015">
        <v>1</v>
      </c>
      <c r="S4015" t="s">
        <v>564</v>
      </c>
      <c r="T4015">
        <v>0</v>
      </c>
      <c r="U4015">
        <v>0</v>
      </c>
      <c r="V4015" t="s">
        <v>1</v>
      </c>
      <c r="W4015" t="s">
        <v>1</v>
      </c>
      <c r="X4015">
        <v>1</v>
      </c>
      <c r="Y4015" t="s">
        <v>565</v>
      </c>
    </row>
    <row r="4016" spans="1:25">
      <c r="A4016" t="s">
        <v>62</v>
      </c>
      <c r="B4016" t="s">
        <v>68</v>
      </c>
      <c r="C4016">
        <v>2013</v>
      </c>
      <c r="D4016" t="s">
        <v>69</v>
      </c>
      <c r="E4016">
        <v>18260</v>
      </c>
      <c r="F4016" s="13">
        <f t="shared" si="253"/>
        <v>91.166047318040739</v>
      </c>
      <c r="G4016" s="13">
        <f t="shared" si="254"/>
        <v>91.166047318040739</v>
      </c>
      <c r="H4016">
        <v>18.260000000000002</v>
      </c>
      <c r="I4016">
        <f t="shared" si="251"/>
        <v>9.1166047318040733E-2</v>
      </c>
      <c r="J4016">
        <f t="shared" si="252"/>
        <v>9.1166047318040733E-2</v>
      </c>
      <c r="K4016" t="s">
        <v>563</v>
      </c>
      <c r="L4016" t="s">
        <v>563</v>
      </c>
      <c r="M4016" t="s">
        <v>563</v>
      </c>
      <c r="N4016">
        <v>0</v>
      </c>
      <c r="O4016">
        <v>1</v>
      </c>
      <c r="P4016" t="s">
        <v>1</v>
      </c>
      <c r="Q4016" t="s">
        <v>1</v>
      </c>
      <c r="R4016">
        <v>1</v>
      </c>
      <c r="S4016" t="s">
        <v>564</v>
      </c>
      <c r="T4016">
        <v>0</v>
      </c>
      <c r="U4016">
        <v>0</v>
      </c>
      <c r="V4016" t="s">
        <v>1</v>
      </c>
      <c r="W4016" t="s">
        <v>1</v>
      </c>
      <c r="X4016">
        <v>1</v>
      </c>
      <c r="Y4016" t="s">
        <v>565</v>
      </c>
    </row>
    <row r="4017" spans="1:25">
      <c r="A4017" t="s">
        <v>62</v>
      </c>
      <c r="B4017" t="s">
        <v>68</v>
      </c>
      <c r="C4017">
        <v>2013</v>
      </c>
      <c r="D4017" t="s">
        <v>69</v>
      </c>
      <c r="E4017">
        <v>20300</v>
      </c>
      <c r="F4017" s="13">
        <f t="shared" si="253"/>
        <v>100.79658897205456</v>
      </c>
      <c r="G4017" s="13">
        <f t="shared" si="254"/>
        <v>100.79658897205456</v>
      </c>
      <c r="H4017">
        <v>20.3</v>
      </c>
      <c r="I4017">
        <f t="shared" si="251"/>
        <v>0.10079658897205457</v>
      </c>
      <c r="J4017">
        <f t="shared" si="252"/>
        <v>0.10079658897205457</v>
      </c>
      <c r="K4017" t="s">
        <v>563</v>
      </c>
      <c r="L4017" t="s">
        <v>563</v>
      </c>
      <c r="M4017" t="s">
        <v>563</v>
      </c>
      <c r="N4017">
        <v>0</v>
      </c>
      <c r="O4017">
        <v>1</v>
      </c>
      <c r="P4017" t="s">
        <v>1</v>
      </c>
      <c r="Q4017" t="s">
        <v>1</v>
      </c>
      <c r="R4017">
        <v>1</v>
      </c>
      <c r="S4017" t="s">
        <v>564</v>
      </c>
      <c r="T4017">
        <v>0</v>
      </c>
      <c r="U4017">
        <v>0</v>
      </c>
      <c r="V4017" t="s">
        <v>1</v>
      </c>
      <c r="W4017" t="s">
        <v>1</v>
      </c>
      <c r="X4017">
        <v>1</v>
      </c>
      <c r="Y4017" t="s">
        <v>565</v>
      </c>
    </row>
    <row r="4018" spans="1:25">
      <c r="A4018" t="s">
        <v>62</v>
      </c>
      <c r="B4018" t="s">
        <v>68</v>
      </c>
      <c r="C4018">
        <v>2013</v>
      </c>
      <c r="D4018" t="s">
        <v>69</v>
      </c>
      <c r="E4018">
        <v>22940</v>
      </c>
      <c r="F4018" s="13">
        <f t="shared" si="253"/>
        <v>113.18601431320018</v>
      </c>
      <c r="G4018" s="13">
        <f t="shared" si="254"/>
        <v>113.18601431320018</v>
      </c>
      <c r="H4018">
        <v>22.94</v>
      </c>
      <c r="I4018">
        <f t="shared" si="251"/>
        <v>0.11318601431320018</v>
      </c>
      <c r="J4018">
        <f t="shared" si="252"/>
        <v>0.11318601431320018</v>
      </c>
      <c r="K4018" t="s">
        <v>563</v>
      </c>
      <c r="L4018" t="s">
        <v>563</v>
      </c>
      <c r="M4018" t="s">
        <v>563</v>
      </c>
      <c r="N4018">
        <v>0</v>
      </c>
      <c r="O4018">
        <v>1</v>
      </c>
      <c r="P4018" t="s">
        <v>1</v>
      </c>
      <c r="Q4018" t="s">
        <v>1</v>
      </c>
      <c r="R4018">
        <v>1</v>
      </c>
      <c r="S4018" t="s">
        <v>564</v>
      </c>
      <c r="T4018">
        <v>0</v>
      </c>
      <c r="U4018">
        <v>0</v>
      </c>
      <c r="V4018" t="s">
        <v>1</v>
      </c>
      <c r="W4018" t="s">
        <v>1</v>
      </c>
      <c r="X4018">
        <v>1</v>
      </c>
      <c r="Y4018" t="s">
        <v>565</v>
      </c>
    </row>
    <row r="4019" spans="1:25">
      <c r="A4019" t="s">
        <v>62</v>
      </c>
      <c r="B4019" t="s">
        <v>68</v>
      </c>
      <c r="C4019">
        <v>2013</v>
      </c>
      <c r="D4019" t="s">
        <v>69</v>
      </c>
      <c r="E4019">
        <v>23480</v>
      </c>
      <c r="F4019" s="13">
        <f t="shared" si="253"/>
        <v>115.71083398097969</v>
      </c>
      <c r="G4019" s="13">
        <f t="shared" si="254"/>
        <v>115.71083398097969</v>
      </c>
      <c r="H4019">
        <v>23.48</v>
      </c>
      <c r="I4019">
        <f t="shared" si="251"/>
        <v>0.11571083398097969</v>
      </c>
      <c r="J4019">
        <f t="shared" si="252"/>
        <v>0.11571083398097969</v>
      </c>
      <c r="K4019" t="s">
        <v>563</v>
      </c>
      <c r="L4019" t="s">
        <v>563</v>
      </c>
      <c r="M4019" t="s">
        <v>563</v>
      </c>
      <c r="N4019">
        <v>0</v>
      </c>
      <c r="O4019">
        <v>1</v>
      </c>
      <c r="P4019" t="s">
        <v>1</v>
      </c>
      <c r="Q4019" t="s">
        <v>1</v>
      </c>
      <c r="R4019">
        <v>1</v>
      </c>
      <c r="S4019" t="s">
        <v>564</v>
      </c>
      <c r="T4019">
        <v>0</v>
      </c>
      <c r="U4019">
        <v>0</v>
      </c>
      <c r="V4019" t="s">
        <v>1</v>
      </c>
      <c r="W4019" t="s">
        <v>1</v>
      </c>
      <c r="X4019">
        <v>1</v>
      </c>
      <c r="Y4019" t="s">
        <v>565</v>
      </c>
    </row>
    <row r="4020" spans="1:25">
      <c r="A4020" t="s">
        <v>62</v>
      </c>
      <c r="B4020" t="s">
        <v>68</v>
      </c>
      <c r="C4020">
        <v>2013</v>
      </c>
      <c r="D4020" t="s">
        <v>69</v>
      </c>
      <c r="E4020">
        <v>25300</v>
      </c>
      <c r="F4020" s="13">
        <f t="shared" si="253"/>
        <v>124.19867726293207</v>
      </c>
      <c r="G4020" s="13">
        <f t="shared" si="254"/>
        <v>124.19867726293207</v>
      </c>
      <c r="H4020">
        <v>25.3</v>
      </c>
      <c r="I4020">
        <f t="shared" si="251"/>
        <v>0.12419867726293207</v>
      </c>
      <c r="J4020">
        <f t="shared" si="252"/>
        <v>0.12419867726293207</v>
      </c>
      <c r="K4020" t="s">
        <v>563</v>
      </c>
      <c r="L4020" t="s">
        <v>563</v>
      </c>
      <c r="M4020" t="s">
        <v>563</v>
      </c>
      <c r="N4020">
        <v>0</v>
      </c>
      <c r="O4020">
        <v>1</v>
      </c>
      <c r="P4020" t="s">
        <v>1</v>
      </c>
      <c r="Q4020" t="s">
        <v>1</v>
      </c>
      <c r="R4020">
        <v>1</v>
      </c>
      <c r="S4020" t="s">
        <v>564</v>
      </c>
      <c r="T4020">
        <v>0</v>
      </c>
      <c r="U4020">
        <v>0</v>
      </c>
      <c r="V4020" t="s">
        <v>1</v>
      </c>
      <c r="W4020" t="s">
        <v>1</v>
      </c>
      <c r="X4020">
        <v>1</v>
      </c>
      <c r="Y4020" t="s">
        <v>565</v>
      </c>
    </row>
    <row r="4021" spans="1:25">
      <c r="A4021" t="s">
        <v>62</v>
      </c>
      <c r="B4021" t="s">
        <v>68</v>
      </c>
      <c r="C4021">
        <v>2013</v>
      </c>
      <c r="D4021" t="s">
        <v>69</v>
      </c>
      <c r="E4021">
        <v>26570</v>
      </c>
      <c r="F4021" s="13">
        <f t="shared" si="253"/>
        <v>130.1026564932732</v>
      </c>
      <c r="G4021" s="13">
        <f t="shared" si="254"/>
        <v>130.1026564932732</v>
      </c>
      <c r="H4021">
        <v>26.57</v>
      </c>
      <c r="I4021">
        <f t="shared" si="251"/>
        <v>0.13010265649327321</v>
      </c>
      <c r="J4021">
        <f t="shared" si="252"/>
        <v>0.13010265649327321</v>
      </c>
      <c r="K4021" t="s">
        <v>563</v>
      </c>
      <c r="L4021" t="s">
        <v>563</v>
      </c>
      <c r="M4021" t="s">
        <v>563</v>
      </c>
      <c r="N4021">
        <v>0</v>
      </c>
      <c r="O4021">
        <v>1</v>
      </c>
      <c r="P4021" t="s">
        <v>1</v>
      </c>
      <c r="Q4021" t="s">
        <v>1</v>
      </c>
      <c r="R4021">
        <v>1</v>
      </c>
      <c r="S4021" t="s">
        <v>564</v>
      </c>
      <c r="T4021">
        <v>0</v>
      </c>
      <c r="U4021">
        <v>0</v>
      </c>
      <c r="V4021" t="s">
        <v>1</v>
      </c>
      <c r="W4021" t="s">
        <v>1</v>
      </c>
      <c r="X4021">
        <v>1</v>
      </c>
      <c r="Y4021" t="s">
        <v>565</v>
      </c>
    </row>
    <row r="4022" spans="1:25">
      <c r="A4022" t="s">
        <v>62</v>
      </c>
      <c r="B4022" t="s">
        <v>68</v>
      </c>
      <c r="C4022">
        <v>2013</v>
      </c>
      <c r="D4022" t="s">
        <v>69</v>
      </c>
      <c r="E4022">
        <v>27850</v>
      </c>
      <c r="F4022" s="13">
        <f t="shared" si="253"/>
        <v>136.03834711417022</v>
      </c>
      <c r="G4022" s="13">
        <f t="shared" si="254"/>
        <v>136.03834711417022</v>
      </c>
      <c r="H4022">
        <v>27.85</v>
      </c>
      <c r="I4022">
        <f t="shared" si="251"/>
        <v>0.13603834711417023</v>
      </c>
      <c r="J4022">
        <f t="shared" si="252"/>
        <v>0.13603834711417023</v>
      </c>
      <c r="K4022" t="s">
        <v>563</v>
      </c>
      <c r="L4022" t="s">
        <v>563</v>
      </c>
      <c r="M4022" t="s">
        <v>563</v>
      </c>
      <c r="N4022">
        <v>0</v>
      </c>
      <c r="O4022">
        <v>1</v>
      </c>
      <c r="P4022" t="s">
        <v>1</v>
      </c>
      <c r="Q4022" t="s">
        <v>1</v>
      </c>
      <c r="R4022">
        <v>1</v>
      </c>
      <c r="S4022" t="s">
        <v>564</v>
      </c>
      <c r="T4022">
        <v>0</v>
      </c>
      <c r="U4022">
        <v>0</v>
      </c>
      <c r="V4022" t="s">
        <v>1</v>
      </c>
      <c r="W4022" t="s">
        <v>1</v>
      </c>
      <c r="X4022">
        <v>1</v>
      </c>
      <c r="Y4022" t="s">
        <v>565</v>
      </c>
    </row>
    <row r="4023" spans="1:25">
      <c r="A4023" t="s">
        <v>62</v>
      </c>
      <c r="B4023" t="s">
        <v>68</v>
      </c>
      <c r="C4023">
        <v>2013</v>
      </c>
      <c r="D4023" t="s">
        <v>69</v>
      </c>
      <c r="E4023">
        <v>28780</v>
      </c>
      <c r="F4023" s="13">
        <f t="shared" si="253"/>
        <v>140.34210268096095</v>
      </c>
      <c r="G4023" s="13">
        <f t="shared" si="254"/>
        <v>140.34210268096095</v>
      </c>
      <c r="H4023">
        <v>28.78</v>
      </c>
      <c r="I4023">
        <f t="shared" si="251"/>
        <v>0.14034210268096095</v>
      </c>
      <c r="J4023">
        <f t="shared" si="252"/>
        <v>0.14034210268096095</v>
      </c>
      <c r="K4023" t="s">
        <v>563</v>
      </c>
      <c r="L4023" t="s">
        <v>563</v>
      </c>
      <c r="M4023" t="s">
        <v>563</v>
      </c>
      <c r="N4023">
        <v>0</v>
      </c>
      <c r="O4023">
        <v>1</v>
      </c>
      <c r="P4023" t="s">
        <v>1</v>
      </c>
      <c r="Q4023" t="s">
        <v>1</v>
      </c>
      <c r="R4023">
        <v>1</v>
      </c>
      <c r="S4023" t="s">
        <v>564</v>
      </c>
      <c r="T4023">
        <v>0</v>
      </c>
      <c r="U4023">
        <v>0</v>
      </c>
      <c r="V4023" t="s">
        <v>1</v>
      </c>
      <c r="W4023" t="s">
        <v>1</v>
      </c>
      <c r="X4023">
        <v>1</v>
      </c>
      <c r="Y4023" t="s">
        <v>565</v>
      </c>
    </row>
    <row r="4024" spans="1:25">
      <c r="A4024" t="s">
        <v>62</v>
      </c>
      <c r="B4024" t="s">
        <v>68</v>
      </c>
      <c r="C4024">
        <v>2013</v>
      </c>
      <c r="D4024" t="s">
        <v>69</v>
      </c>
      <c r="E4024">
        <v>29210</v>
      </c>
      <c r="F4024" s="13">
        <f t="shared" si="253"/>
        <v>142.32956259765143</v>
      </c>
      <c r="G4024" s="13">
        <f t="shared" si="254"/>
        <v>142.32956259765143</v>
      </c>
      <c r="H4024">
        <v>29.21</v>
      </c>
      <c r="I4024">
        <f t="shared" si="251"/>
        <v>0.14232956259765142</v>
      </c>
      <c r="J4024">
        <f t="shared" si="252"/>
        <v>0.14232956259765142</v>
      </c>
      <c r="K4024" t="s">
        <v>563</v>
      </c>
      <c r="L4024" t="s">
        <v>563</v>
      </c>
      <c r="M4024" t="s">
        <v>563</v>
      </c>
      <c r="N4024">
        <v>0</v>
      </c>
      <c r="O4024">
        <v>1</v>
      </c>
      <c r="P4024" t="s">
        <v>1</v>
      </c>
      <c r="Q4024" t="s">
        <v>1</v>
      </c>
      <c r="R4024">
        <v>1</v>
      </c>
      <c r="S4024" t="s">
        <v>564</v>
      </c>
      <c r="T4024">
        <v>0</v>
      </c>
      <c r="U4024">
        <v>0</v>
      </c>
      <c r="V4024" t="s">
        <v>1</v>
      </c>
      <c r="W4024" t="s">
        <v>1</v>
      </c>
      <c r="X4024">
        <v>1</v>
      </c>
      <c r="Y4024" t="s">
        <v>565</v>
      </c>
    </row>
    <row r="4025" spans="1:25">
      <c r="A4025" t="s">
        <v>62</v>
      </c>
      <c r="B4025" t="s">
        <v>68</v>
      </c>
      <c r="C4025">
        <v>2013</v>
      </c>
      <c r="D4025" t="s">
        <v>69</v>
      </c>
      <c r="E4025">
        <v>29570</v>
      </c>
      <c r="F4025" s="13">
        <f t="shared" si="253"/>
        <v>143.99231641474881</v>
      </c>
      <c r="G4025" s="13">
        <f t="shared" si="254"/>
        <v>143.99231641474881</v>
      </c>
      <c r="H4025">
        <v>29.57</v>
      </c>
      <c r="I4025">
        <f t="shared" si="251"/>
        <v>0.1439923164147488</v>
      </c>
      <c r="J4025">
        <f t="shared" si="252"/>
        <v>0.1439923164147488</v>
      </c>
      <c r="K4025" t="s">
        <v>563</v>
      </c>
      <c r="L4025" t="s">
        <v>563</v>
      </c>
      <c r="M4025" t="s">
        <v>563</v>
      </c>
      <c r="N4025">
        <v>0</v>
      </c>
      <c r="O4025">
        <v>1</v>
      </c>
      <c r="P4025" t="s">
        <v>1</v>
      </c>
      <c r="Q4025" t="s">
        <v>1</v>
      </c>
      <c r="R4025">
        <v>1</v>
      </c>
      <c r="S4025" t="s">
        <v>564</v>
      </c>
      <c r="T4025">
        <v>0</v>
      </c>
      <c r="U4025">
        <v>0</v>
      </c>
      <c r="V4025" t="s">
        <v>1</v>
      </c>
      <c r="W4025" t="s">
        <v>1</v>
      </c>
      <c r="X4025">
        <v>1</v>
      </c>
      <c r="Y4025" t="s">
        <v>565</v>
      </c>
    </row>
    <row r="4026" spans="1:25">
      <c r="A4026" t="s">
        <v>62</v>
      </c>
      <c r="B4026" t="s">
        <v>68</v>
      </c>
      <c r="C4026">
        <v>2013</v>
      </c>
      <c r="D4026" t="s">
        <v>69</v>
      </c>
      <c r="E4026">
        <v>29640</v>
      </c>
      <c r="F4026" s="13">
        <f t="shared" si="253"/>
        <v>144.3155075041679</v>
      </c>
      <c r="G4026" s="13">
        <f t="shared" si="254"/>
        <v>144.3155075041679</v>
      </c>
      <c r="H4026">
        <v>29.64</v>
      </c>
      <c r="I4026">
        <f t="shared" si="251"/>
        <v>0.14431550750416788</v>
      </c>
      <c r="J4026">
        <f t="shared" si="252"/>
        <v>0.14431550750416788</v>
      </c>
      <c r="K4026" t="s">
        <v>563</v>
      </c>
      <c r="L4026" t="s">
        <v>563</v>
      </c>
      <c r="M4026" t="s">
        <v>563</v>
      </c>
      <c r="N4026">
        <v>0</v>
      </c>
      <c r="O4026">
        <v>1</v>
      </c>
      <c r="P4026" t="s">
        <v>1</v>
      </c>
      <c r="Q4026" t="s">
        <v>1</v>
      </c>
      <c r="R4026">
        <v>1</v>
      </c>
      <c r="S4026" t="s">
        <v>564</v>
      </c>
      <c r="T4026">
        <v>0</v>
      </c>
      <c r="U4026">
        <v>0</v>
      </c>
      <c r="V4026" t="s">
        <v>1</v>
      </c>
      <c r="W4026" t="s">
        <v>1</v>
      </c>
      <c r="X4026">
        <v>1</v>
      </c>
      <c r="Y4026" t="s">
        <v>565</v>
      </c>
    </row>
    <row r="4027" spans="1:25">
      <c r="A4027" t="s">
        <v>62</v>
      </c>
      <c r="B4027" t="s">
        <v>68</v>
      </c>
      <c r="C4027">
        <v>2013</v>
      </c>
      <c r="D4027" t="s">
        <v>69</v>
      </c>
      <c r="E4027">
        <v>30620</v>
      </c>
      <c r="F4027" s="13">
        <f t="shared" si="253"/>
        <v>148.8360755113286</v>
      </c>
      <c r="G4027" s="13">
        <f t="shared" si="254"/>
        <v>148.8360755113286</v>
      </c>
      <c r="H4027">
        <v>30.62</v>
      </c>
      <c r="I4027">
        <f t="shared" si="251"/>
        <v>0.1488360755113286</v>
      </c>
      <c r="J4027">
        <f t="shared" si="252"/>
        <v>0.1488360755113286</v>
      </c>
      <c r="K4027" t="s">
        <v>563</v>
      </c>
      <c r="L4027" t="s">
        <v>563</v>
      </c>
      <c r="M4027" t="s">
        <v>563</v>
      </c>
      <c r="N4027">
        <v>0</v>
      </c>
      <c r="O4027">
        <v>1</v>
      </c>
      <c r="P4027" t="s">
        <v>1</v>
      </c>
      <c r="Q4027" t="s">
        <v>1</v>
      </c>
      <c r="R4027">
        <v>1</v>
      </c>
      <c r="S4027" t="s">
        <v>564</v>
      </c>
      <c r="T4027">
        <v>0</v>
      </c>
      <c r="U4027">
        <v>0</v>
      </c>
      <c r="V4027" t="s">
        <v>1</v>
      </c>
      <c r="W4027" t="s">
        <v>1</v>
      </c>
      <c r="X4027">
        <v>1</v>
      </c>
      <c r="Y4027" t="s">
        <v>565</v>
      </c>
    </row>
    <row r="4028" spans="1:25">
      <c r="A4028" t="s">
        <v>62</v>
      </c>
      <c r="B4028" t="s">
        <v>68</v>
      </c>
      <c r="C4028">
        <v>2013</v>
      </c>
      <c r="D4028" t="s">
        <v>69</v>
      </c>
      <c r="E4028">
        <v>31270</v>
      </c>
      <c r="F4028" s="13">
        <f t="shared" si="253"/>
        <v>151.83026476818642</v>
      </c>
      <c r="G4028" s="13">
        <f t="shared" si="254"/>
        <v>151.83026476818642</v>
      </c>
      <c r="H4028">
        <v>31.27</v>
      </c>
      <c r="I4028">
        <f t="shared" si="251"/>
        <v>0.15183026476818642</v>
      </c>
      <c r="J4028">
        <f t="shared" si="252"/>
        <v>0.15183026476818642</v>
      </c>
      <c r="K4028" t="s">
        <v>563</v>
      </c>
      <c r="L4028" t="s">
        <v>563</v>
      </c>
      <c r="M4028" t="s">
        <v>563</v>
      </c>
      <c r="N4028">
        <v>0</v>
      </c>
      <c r="O4028">
        <v>1</v>
      </c>
      <c r="P4028" t="s">
        <v>1</v>
      </c>
      <c r="Q4028" t="s">
        <v>1</v>
      </c>
      <c r="R4028">
        <v>1</v>
      </c>
      <c r="S4028" t="s">
        <v>564</v>
      </c>
      <c r="T4028">
        <v>0</v>
      </c>
      <c r="U4028">
        <v>0</v>
      </c>
      <c r="V4028" t="s">
        <v>1</v>
      </c>
      <c r="W4028" t="s">
        <v>1</v>
      </c>
      <c r="X4028">
        <v>1</v>
      </c>
      <c r="Y4028" t="s">
        <v>565</v>
      </c>
    </row>
    <row r="4029" spans="1:25">
      <c r="A4029" t="s">
        <v>62</v>
      </c>
      <c r="B4029" t="s">
        <v>68</v>
      </c>
      <c r="C4029">
        <v>2013</v>
      </c>
      <c r="D4029" t="s">
        <v>69</v>
      </c>
      <c r="E4029">
        <v>32040</v>
      </c>
      <c r="F4029" s="13">
        <f t="shared" si="253"/>
        <v>155.37306316801042</v>
      </c>
      <c r="G4029" s="13">
        <f t="shared" si="254"/>
        <v>155.37306316801042</v>
      </c>
      <c r="H4029">
        <v>32.04</v>
      </c>
      <c r="I4029">
        <f t="shared" si="251"/>
        <v>0.15537306316801042</v>
      </c>
      <c r="J4029">
        <f t="shared" si="252"/>
        <v>0.15537306316801042</v>
      </c>
      <c r="K4029" t="s">
        <v>563</v>
      </c>
      <c r="L4029" t="s">
        <v>563</v>
      </c>
      <c r="M4029" t="s">
        <v>563</v>
      </c>
      <c r="N4029">
        <v>0</v>
      </c>
      <c r="O4029">
        <v>1</v>
      </c>
      <c r="P4029" t="s">
        <v>1</v>
      </c>
      <c r="Q4029" t="s">
        <v>1</v>
      </c>
      <c r="R4029">
        <v>1</v>
      </c>
      <c r="S4029" t="s">
        <v>564</v>
      </c>
      <c r="T4029">
        <v>0</v>
      </c>
      <c r="U4029">
        <v>0</v>
      </c>
      <c r="V4029" t="s">
        <v>1</v>
      </c>
      <c r="W4029" t="s">
        <v>1</v>
      </c>
      <c r="X4029">
        <v>1</v>
      </c>
      <c r="Y4029" t="s">
        <v>565</v>
      </c>
    </row>
    <row r="4030" spans="1:25">
      <c r="A4030" t="s">
        <v>62</v>
      </c>
      <c r="B4030" t="s">
        <v>68</v>
      </c>
      <c r="C4030">
        <v>2013</v>
      </c>
      <c r="D4030" t="s">
        <v>69</v>
      </c>
      <c r="E4030">
        <v>32580</v>
      </c>
      <c r="F4030" s="13">
        <f t="shared" si="253"/>
        <v>157.85498685651959</v>
      </c>
      <c r="G4030" s="13">
        <f t="shared" si="254"/>
        <v>157.85498685651959</v>
      </c>
      <c r="H4030">
        <v>32.58</v>
      </c>
      <c r="I4030">
        <f t="shared" si="251"/>
        <v>0.15785498685651958</v>
      </c>
      <c r="J4030">
        <f t="shared" si="252"/>
        <v>0.15785498685651958</v>
      </c>
      <c r="K4030" t="s">
        <v>563</v>
      </c>
      <c r="L4030" t="s">
        <v>563</v>
      </c>
      <c r="M4030" t="s">
        <v>563</v>
      </c>
      <c r="N4030">
        <v>0</v>
      </c>
      <c r="O4030">
        <v>1</v>
      </c>
      <c r="P4030" t="s">
        <v>1</v>
      </c>
      <c r="Q4030" t="s">
        <v>1</v>
      </c>
      <c r="R4030">
        <v>1</v>
      </c>
      <c r="S4030" t="s">
        <v>564</v>
      </c>
      <c r="T4030">
        <v>0</v>
      </c>
      <c r="U4030">
        <v>0</v>
      </c>
      <c r="V4030" t="s">
        <v>1</v>
      </c>
      <c r="W4030" t="s">
        <v>1</v>
      </c>
      <c r="X4030">
        <v>1</v>
      </c>
      <c r="Y4030" t="s">
        <v>565</v>
      </c>
    </row>
    <row r="4031" spans="1:25">
      <c r="A4031" t="s">
        <v>62</v>
      </c>
      <c r="B4031" t="s">
        <v>68</v>
      </c>
      <c r="C4031">
        <v>2013</v>
      </c>
      <c r="D4031" t="s">
        <v>69</v>
      </c>
      <c r="E4031">
        <v>32830</v>
      </c>
      <c r="F4031" s="13">
        <f t="shared" si="253"/>
        <v>159.00330201147807</v>
      </c>
      <c r="G4031" s="13">
        <f t="shared" si="254"/>
        <v>159.00330201147807</v>
      </c>
      <c r="H4031">
        <v>32.83</v>
      </c>
      <c r="I4031">
        <f t="shared" si="251"/>
        <v>0.15900330201147808</v>
      </c>
      <c r="J4031">
        <f t="shared" si="252"/>
        <v>0.15900330201147808</v>
      </c>
      <c r="K4031" t="s">
        <v>563</v>
      </c>
      <c r="L4031" t="s">
        <v>563</v>
      </c>
      <c r="M4031" t="s">
        <v>563</v>
      </c>
      <c r="N4031">
        <v>0</v>
      </c>
      <c r="O4031">
        <v>1</v>
      </c>
      <c r="P4031" t="s">
        <v>1</v>
      </c>
      <c r="Q4031" t="s">
        <v>1</v>
      </c>
      <c r="R4031">
        <v>1</v>
      </c>
      <c r="S4031" t="s">
        <v>564</v>
      </c>
      <c r="T4031">
        <v>0</v>
      </c>
      <c r="U4031">
        <v>0</v>
      </c>
      <c r="V4031" t="s">
        <v>1</v>
      </c>
      <c r="W4031" t="s">
        <v>1</v>
      </c>
      <c r="X4031">
        <v>1</v>
      </c>
      <c r="Y4031" t="s">
        <v>565</v>
      </c>
    </row>
    <row r="4032" spans="1:25">
      <c r="A4032" t="s">
        <v>62</v>
      </c>
      <c r="B4032" t="s">
        <v>68</v>
      </c>
      <c r="C4032">
        <v>2013</v>
      </c>
      <c r="D4032" t="s">
        <v>69</v>
      </c>
      <c r="E4032">
        <v>32910</v>
      </c>
      <c r="F4032" s="13">
        <f t="shared" si="253"/>
        <v>159.37066704037181</v>
      </c>
      <c r="G4032" s="13">
        <f t="shared" si="254"/>
        <v>159.37066704037181</v>
      </c>
      <c r="H4032">
        <v>32.909999999999997</v>
      </c>
      <c r="I4032">
        <f t="shared" si="251"/>
        <v>0.15937066704037181</v>
      </c>
      <c r="J4032">
        <f t="shared" si="252"/>
        <v>0.15937066704037181</v>
      </c>
      <c r="K4032" t="s">
        <v>563</v>
      </c>
      <c r="L4032" t="s">
        <v>563</v>
      </c>
      <c r="M4032" t="s">
        <v>563</v>
      </c>
      <c r="N4032">
        <v>0</v>
      </c>
      <c r="O4032">
        <v>1</v>
      </c>
      <c r="P4032" t="s">
        <v>1</v>
      </c>
      <c r="Q4032" t="s">
        <v>1</v>
      </c>
      <c r="R4032">
        <v>1</v>
      </c>
      <c r="S4032" t="s">
        <v>564</v>
      </c>
      <c r="T4032">
        <v>0</v>
      </c>
      <c r="U4032">
        <v>0</v>
      </c>
      <c r="V4032" t="s">
        <v>1</v>
      </c>
      <c r="W4032" t="s">
        <v>1</v>
      </c>
      <c r="X4032">
        <v>1</v>
      </c>
      <c r="Y4032" t="s">
        <v>565</v>
      </c>
    </row>
    <row r="4033" spans="1:25">
      <c r="A4033" t="s">
        <v>62</v>
      </c>
      <c r="B4033" t="s">
        <v>68</v>
      </c>
      <c r="C4033">
        <v>2013</v>
      </c>
      <c r="D4033" t="s">
        <v>69</v>
      </c>
      <c r="E4033">
        <v>32970</v>
      </c>
      <c r="F4033" s="13">
        <f t="shared" si="253"/>
        <v>159.64616045045113</v>
      </c>
      <c r="G4033" s="13">
        <f t="shared" si="254"/>
        <v>159.64616045045113</v>
      </c>
      <c r="H4033">
        <v>32.97</v>
      </c>
      <c r="I4033">
        <f t="shared" si="251"/>
        <v>0.15964616045045113</v>
      </c>
      <c r="J4033">
        <f t="shared" si="252"/>
        <v>0.15964616045045113</v>
      </c>
      <c r="K4033" t="s">
        <v>563</v>
      </c>
      <c r="L4033" t="s">
        <v>563</v>
      </c>
      <c r="M4033" t="s">
        <v>563</v>
      </c>
      <c r="N4033">
        <v>0</v>
      </c>
      <c r="O4033">
        <v>1</v>
      </c>
      <c r="P4033" t="s">
        <v>1</v>
      </c>
      <c r="Q4033" t="s">
        <v>1</v>
      </c>
      <c r="R4033">
        <v>1</v>
      </c>
      <c r="S4033" t="s">
        <v>564</v>
      </c>
      <c r="T4033">
        <v>0</v>
      </c>
      <c r="U4033">
        <v>0</v>
      </c>
      <c r="V4033" t="s">
        <v>1</v>
      </c>
      <c r="W4033" t="s">
        <v>1</v>
      </c>
      <c r="X4033">
        <v>1</v>
      </c>
      <c r="Y4033" t="s">
        <v>565</v>
      </c>
    </row>
    <row r="4034" spans="1:25">
      <c r="A4034" t="s">
        <v>62</v>
      </c>
      <c r="B4034" t="s">
        <v>68</v>
      </c>
      <c r="C4034">
        <v>2013</v>
      </c>
      <c r="D4034" t="s">
        <v>69</v>
      </c>
      <c r="E4034">
        <v>33450</v>
      </c>
      <c r="F4034" s="13">
        <f t="shared" si="253"/>
        <v>161.84917699625336</v>
      </c>
      <c r="G4034" s="13">
        <f t="shared" si="254"/>
        <v>161.84917699625336</v>
      </c>
      <c r="H4034">
        <v>33.450000000000003</v>
      </c>
      <c r="I4034">
        <f t="shared" si="251"/>
        <v>0.16184917699625337</v>
      </c>
      <c r="J4034">
        <f t="shared" si="252"/>
        <v>0.16184917699625337</v>
      </c>
      <c r="K4034" t="s">
        <v>563</v>
      </c>
      <c r="L4034" t="s">
        <v>563</v>
      </c>
      <c r="M4034" t="s">
        <v>563</v>
      </c>
      <c r="N4034">
        <v>0</v>
      </c>
      <c r="O4034">
        <v>1</v>
      </c>
      <c r="P4034" t="s">
        <v>1</v>
      </c>
      <c r="Q4034" t="s">
        <v>1</v>
      </c>
      <c r="R4034">
        <v>1</v>
      </c>
      <c r="S4034" t="s">
        <v>564</v>
      </c>
      <c r="T4034">
        <v>0</v>
      </c>
      <c r="U4034">
        <v>0</v>
      </c>
      <c r="V4034" t="s">
        <v>1</v>
      </c>
      <c r="W4034" t="s">
        <v>1</v>
      </c>
      <c r="X4034">
        <v>1</v>
      </c>
      <c r="Y4034" t="s">
        <v>565</v>
      </c>
    </row>
    <row r="4035" spans="1:25">
      <c r="A4035" t="s">
        <v>62</v>
      </c>
      <c r="B4035" t="s">
        <v>68</v>
      </c>
      <c r="C4035">
        <v>2013</v>
      </c>
      <c r="D4035" t="s">
        <v>69</v>
      </c>
      <c r="E4035">
        <v>33570</v>
      </c>
      <c r="F4035" s="13">
        <f t="shared" si="253"/>
        <v>162.39967438934326</v>
      </c>
      <c r="G4035" s="13">
        <f t="shared" si="254"/>
        <v>162.39967438934326</v>
      </c>
      <c r="H4035">
        <v>33.57</v>
      </c>
      <c r="I4035">
        <f t="shared" si="251"/>
        <v>0.16239967438934327</v>
      </c>
      <c r="J4035">
        <f t="shared" si="252"/>
        <v>0.16239967438934327</v>
      </c>
      <c r="K4035" t="s">
        <v>563</v>
      </c>
      <c r="L4035" t="s">
        <v>563</v>
      </c>
      <c r="M4035" t="s">
        <v>563</v>
      </c>
      <c r="N4035">
        <v>0</v>
      </c>
      <c r="O4035">
        <v>1</v>
      </c>
      <c r="P4035" t="s">
        <v>1</v>
      </c>
      <c r="Q4035" t="s">
        <v>1</v>
      </c>
      <c r="R4035">
        <v>1</v>
      </c>
      <c r="S4035" t="s">
        <v>564</v>
      </c>
      <c r="T4035">
        <v>0</v>
      </c>
      <c r="U4035">
        <v>0</v>
      </c>
      <c r="V4035" t="s">
        <v>1</v>
      </c>
      <c r="W4035" t="s">
        <v>1</v>
      </c>
      <c r="X4035">
        <v>1</v>
      </c>
      <c r="Y4035" t="s">
        <v>565</v>
      </c>
    </row>
    <row r="4036" spans="1:25">
      <c r="A4036" t="s">
        <v>62</v>
      </c>
      <c r="B4036" t="s">
        <v>68</v>
      </c>
      <c r="C4036">
        <v>2013</v>
      </c>
      <c r="D4036" t="s">
        <v>69</v>
      </c>
      <c r="E4036">
        <v>33690</v>
      </c>
      <c r="F4036" s="13">
        <f t="shared" si="253"/>
        <v>162.95006985861772</v>
      </c>
      <c r="G4036" s="13">
        <f t="shared" si="254"/>
        <v>162.95006985861772</v>
      </c>
      <c r="H4036">
        <v>33.69</v>
      </c>
      <c r="I4036">
        <f t="shared" si="251"/>
        <v>0.16295006985861774</v>
      </c>
      <c r="J4036">
        <f t="shared" si="252"/>
        <v>0.16295006985861774</v>
      </c>
      <c r="K4036" t="s">
        <v>563</v>
      </c>
      <c r="L4036" t="s">
        <v>563</v>
      </c>
      <c r="M4036" t="s">
        <v>563</v>
      </c>
      <c r="N4036">
        <v>0</v>
      </c>
      <c r="O4036">
        <v>1</v>
      </c>
      <c r="P4036" t="s">
        <v>1</v>
      </c>
      <c r="Q4036" t="s">
        <v>1</v>
      </c>
      <c r="R4036">
        <v>1</v>
      </c>
      <c r="S4036" t="s">
        <v>564</v>
      </c>
      <c r="T4036">
        <v>0</v>
      </c>
      <c r="U4036">
        <v>0</v>
      </c>
      <c r="V4036" t="s">
        <v>1</v>
      </c>
      <c r="W4036" t="s">
        <v>1</v>
      </c>
      <c r="X4036">
        <v>1</v>
      </c>
      <c r="Y4036" t="s">
        <v>565</v>
      </c>
    </row>
    <row r="4037" spans="1:25">
      <c r="A4037" t="s">
        <v>62</v>
      </c>
      <c r="B4037" t="s">
        <v>68</v>
      </c>
      <c r="C4037">
        <v>2013</v>
      </c>
      <c r="D4037" t="s">
        <v>69</v>
      </c>
      <c r="E4037">
        <v>34690</v>
      </c>
      <c r="F4037" s="13">
        <f t="shared" si="253"/>
        <v>167.53278553586406</v>
      </c>
      <c r="G4037" s="13">
        <f t="shared" si="254"/>
        <v>167.53278553586406</v>
      </c>
      <c r="H4037">
        <v>34.69</v>
      </c>
      <c r="I4037">
        <f t="shared" si="251"/>
        <v>0.16753278553586406</v>
      </c>
      <c r="J4037">
        <f t="shared" si="252"/>
        <v>0.16753278553586406</v>
      </c>
      <c r="K4037" t="s">
        <v>563</v>
      </c>
      <c r="L4037" t="s">
        <v>563</v>
      </c>
      <c r="M4037" t="s">
        <v>563</v>
      </c>
      <c r="N4037">
        <v>0</v>
      </c>
      <c r="O4037">
        <v>1</v>
      </c>
      <c r="P4037" t="s">
        <v>1</v>
      </c>
      <c r="Q4037" t="s">
        <v>1</v>
      </c>
      <c r="R4037">
        <v>1</v>
      </c>
      <c r="S4037" t="s">
        <v>564</v>
      </c>
      <c r="T4037">
        <v>0</v>
      </c>
      <c r="U4037">
        <v>0</v>
      </c>
      <c r="V4037" t="s">
        <v>1</v>
      </c>
      <c r="W4037" t="s">
        <v>1</v>
      </c>
      <c r="X4037">
        <v>1</v>
      </c>
      <c r="Y4037" t="s">
        <v>565</v>
      </c>
    </row>
    <row r="4038" spans="1:25">
      <c r="A4038" t="s">
        <v>62</v>
      </c>
      <c r="B4038" t="s">
        <v>68</v>
      </c>
      <c r="C4038">
        <v>2013</v>
      </c>
      <c r="D4038" t="s">
        <v>69</v>
      </c>
      <c r="E4038">
        <v>35290</v>
      </c>
      <c r="F4038" s="13">
        <f t="shared" si="253"/>
        <v>170.27911911766819</v>
      </c>
      <c r="G4038" s="13">
        <f t="shared" si="254"/>
        <v>170.27911911766819</v>
      </c>
      <c r="H4038">
        <v>35.29</v>
      </c>
      <c r="I4038">
        <f t="shared" si="251"/>
        <v>0.17027911911766819</v>
      </c>
      <c r="J4038">
        <f t="shared" si="252"/>
        <v>0.17027911911766819</v>
      </c>
      <c r="K4038" t="s">
        <v>563</v>
      </c>
      <c r="L4038" t="s">
        <v>563</v>
      </c>
      <c r="M4038" t="s">
        <v>563</v>
      </c>
      <c r="N4038">
        <v>0</v>
      </c>
      <c r="O4038">
        <v>1</v>
      </c>
      <c r="P4038" t="s">
        <v>1</v>
      </c>
      <c r="Q4038" t="s">
        <v>1</v>
      </c>
      <c r="R4038">
        <v>1</v>
      </c>
      <c r="S4038" t="s">
        <v>564</v>
      </c>
      <c r="T4038">
        <v>0</v>
      </c>
      <c r="U4038">
        <v>0</v>
      </c>
      <c r="V4038" t="s">
        <v>1</v>
      </c>
      <c r="W4038" t="s">
        <v>1</v>
      </c>
      <c r="X4038">
        <v>1</v>
      </c>
      <c r="Y4038" t="s">
        <v>565</v>
      </c>
    </row>
    <row r="4039" spans="1:25">
      <c r="A4039" t="s">
        <v>62</v>
      </c>
      <c r="B4039" t="s">
        <v>68</v>
      </c>
      <c r="C4039">
        <v>2013</v>
      </c>
      <c r="D4039" t="s">
        <v>69</v>
      </c>
      <c r="E4039">
        <v>35560</v>
      </c>
      <c r="F4039" s="13">
        <f t="shared" si="253"/>
        <v>171.51417785980877</v>
      </c>
      <c r="G4039" s="13">
        <f t="shared" si="254"/>
        <v>171.51417785980877</v>
      </c>
      <c r="H4039">
        <v>35.56</v>
      </c>
      <c r="I4039">
        <f t="shared" si="251"/>
        <v>0.17151417785980877</v>
      </c>
      <c r="J4039">
        <f t="shared" si="252"/>
        <v>0.17151417785980877</v>
      </c>
      <c r="K4039" t="s">
        <v>563</v>
      </c>
      <c r="L4039" t="s">
        <v>563</v>
      </c>
      <c r="M4039" t="s">
        <v>563</v>
      </c>
      <c r="N4039">
        <v>0</v>
      </c>
      <c r="O4039">
        <v>1</v>
      </c>
      <c r="P4039" t="s">
        <v>1</v>
      </c>
      <c r="Q4039" t="s">
        <v>1</v>
      </c>
      <c r="R4039">
        <v>1</v>
      </c>
      <c r="S4039" t="s">
        <v>564</v>
      </c>
      <c r="T4039">
        <v>0</v>
      </c>
      <c r="U4039">
        <v>0</v>
      </c>
      <c r="V4039" t="s">
        <v>1</v>
      </c>
      <c r="W4039" t="s">
        <v>1</v>
      </c>
      <c r="X4039">
        <v>1</v>
      </c>
      <c r="Y4039" t="s">
        <v>565</v>
      </c>
    </row>
    <row r="4040" spans="1:25">
      <c r="A4040" t="s">
        <v>62</v>
      </c>
      <c r="B4040" t="s">
        <v>68</v>
      </c>
      <c r="C4040">
        <v>2013</v>
      </c>
      <c r="D4040" t="s">
        <v>69</v>
      </c>
      <c r="E4040">
        <v>35860</v>
      </c>
      <c r="F4040" s="13">
        <f t="shared" si="253"/>
        <v>172.8858959098232</v>
      </c>
      <c r="G4040" s="13">
        <f t="shared" si="254"/>
        <v>172.8858959098232</v>
      </c>
      <c r="H4040">
        <v>35.86</v>
      </c>
      <c r="I4040">
        <f t="shared" si="251"/>
        <v>0.1728858959098232</v>
      </c>
      <c r="J4040">
        <f t="shared" si="252"/>
        <v>0.1728858959098232</v>
      </c>
      <c r="K4040" t="s">
        <v>563</v>
      </c>
      <c r="L4040" t="s">
        <v>563</v>
      </c>
      <c r="M4040" t="s">
        <v>563</v>
      </c>
      <c r="N4040">
        <v>0</v>
      </c>
      <c r="O4040">
        <v>1</v>
      </c>
      <c r="P4040" t="s">
        <v>1</v>
      </c>
      <c r="Q4040" t="s">
        <v>1</v>
      </c>
      <c r="R4040">
        <v>1</v>
      </c>
      <c r="S4040" t="s">
        <v>564</v>
      </c>
      <c r="T4040">
        <v>0</v>
      </c>
      <c r="U4040">
        <v>0</v>
      </c>
      <c r="V4040" t="s">
        <v>1</v>
      </c>
      <c r="W4040" t="s">
        <v>1</v>
      </c>
      <c r="X4040">
        <v>1</v>
      </c>
      <c r="Y4040" t="s">
        <v>565</v>
      </c>
    </row>
    <row r="4041" spans="1:25">
      <c r="A4041" t="s">
        <v>62</v>
      </c>
      <c r="B4041" t="s">
        <v>68</v>
      </c>
      <c r="C4041">
        <v>2013</v>
      </c>
      <c r="D4041" t="s">
        <v>69</v>
      </c>
      <c r="E4041">
        <v>36090</v>
      </c>
      <c r="F4041" s="13">
        <f t="shared" si="253"/>
        <v>173.93714365696621</v>
      </c>
      <c r="G4041" s="13">
        <f t="shared" si="254"/>
        <v>173.93714365696621</v>
      </c>
      <c r="H4041">
        <v>36.090000000000003</v>
      </c>
      <c r="I4041">
        <f t="shared" si="251"/>
        <v>0.17393714365696622</v>
      </c>
      <c r="J4041">
        <f t="shared" si="252"/>
        <v>0.17393714365696622</v>
      </c>
      <c r="K4041" t="s">
        <v>563</v>
      </c>
      <c r="L4041" t="s">
        <v>563</v>
      </c>
      <c r="M4041" t="s">
        <v>563</v>
      </c>
      <c r="N4041">
        <v>0</v>
      </c>
      <c r="O4041">
        <v>1</v>
      </c>
      <c r="P4041" t="s">
        <v>1</v>
      </c>
      <c r="Q4041" t="s">
        <v>1</v>
      </c>
      <c r="R4041">
        <v>1</v>
      </c>
      <c r="S4041" t="s">
        <v>564</v>
      </c>
      <c r="T4041">
        <v>0</v>
      </c>
      <c r="U4041">
        <v>0</v>
      </c>
      <c r="V4041" t="s">
        <v>1</v>
      </c>
      <c r="W4041" t="s">
        <v>1</v>
      </c>
      <c r="X4041">
        <v>1</v>
      </c>
      <c r="Y4041" t="s">
        <v>565</v>
      </c>
    </row>
    <row r="4042" spans="1:25">
      <c r="A4042" t="s">
        <v>62</v>
      </c>
      <c r="B4042" t="s">
        <v>68</v>
      </c>
      <c r="C4042">
        <v>2013</v>
      </c>
      <c r="D4042" t="s">
        <v>69</v>
      </c>
      <c r="E4042">
        <v>36480</v>
      </c>
      <c r="F4042" s="13">
        <f t="shared" si="253"/>
        <v>175.71890240221299</v>
      </c>
      <c r="G4042" s="13">
        <f t="shared" si="254"/>
        <v>175.71890240221299</v>
      </c>
      <c r="H4042">
        <v>36.479999999999997</v>
      </c>
      <c r="I4042">
        <f t="shared" si="251"/>
        <v>0.175718902402213</v>
      </c>
      <c r="J4042">
        <f t="shared" si="252"/>
        <v>0.175718902402213</v>
      </c>
      <c r="K4042" t="s">
        <v>563</v>
      </c>
      <c r="L4042" t="s">
        <v>563</v>
      </c>
      <c r="M4042" t="s">
        <v>563</v>
      </c>
      <c r="N4042">
        <v>0</v>
      </c>
      <c r="O4042">
        <v>1</v>
      </c>
      <c r="P4042" t="s">
        <v>1</v>
      </c>
      <c r="Q4042" t="s">
        <v>1</v>
      </c>
      <c r="R4042">
        <v>1</v>
      </c>
      <c r="S4042" t="s">
        <v>564</v>
      </c>
      <c r="T4042">
        <v>0</v>
      </c>
      <c r="U4042">
        <v>0</v>
      </c>
      <c r="V4042" t="s">
        <v>1</v>
      </c>
      <c r="W4042" t="s">
        <v>1</v>
      </c>
      <c r="X4042">
        <v>1</v>
      </c>
      <c r="Y4042" t="s">
        <v>565</v>
      </c>
    </row>
    <row r="4043" spans="1:25">
      <c r="A4043" t="s">
        <v>62</v>
      </c>
      <c r="B4043" t="s">
        <v>68</v>
      </c>
      <c r="C4043">
        <v>2013</v>
      </c>
      <c r="D4043" t="s">
        <v>69</v>
      </c>
      <c r="E4043">
        <v>36810</v>
      </c>
      <c r="F4043" s="13">
        <f t="shared" si="253"/>
        <v>177.22577349067913</v>
      </c>
      <c r="G4043" s="13">
        <f t="shared" si="254"/>
        <v>177.22577349067913</v>
      </c>
      <c r="H4043">
        <v>36.81</v>
      </c>
      <c r="I4043">
        <f t="shared" si="251"/>
        <v>0.17722577349067914</v>
      </c>
      <c r="J4043">
        <f t="shared" si="252"/>
        <v>0.17722577349067914</v>
      </c>
      <c r="K4043" t="s">
        <v>563</v>
      </c>
      <c r="L4043" t="s">
        <v>563</v>
      </c>
      <c r="M4043" t="s">
        <v>563</v>
      </c>
      <c r="N4043">
        <v>0</v>
      </c>
      <c r="O4043">
        <v>1</v>
      </c>
      <c r="P4043" t="s">
        <v>1</v>
      </c>
      <c r="Q4043" t="s">
        <v>1</v>
      </c>
      <c r="R4043">
        <v>1</v>
      </c>
      <c r="S4043" t="s">
        <v>564</v>
      </c>
      <c r="T4043">
        <v>0</v>
      </c>
      <c r="U4043">
        <v>0</v>
      </c>
      <c r="V4043" t="s">
        <v>1</v>
      </c>
      <c r="W4043" t="s">
        <v>1</v>
      </c>
      <c r="X4043">
        <v>1</v>
      </c>
      <c r="Y4043" t="s">
        <v>565</v>
      </c>
    </row>
    <row r="4044" spans="1:25">
      <c r="A4044" t="s">
        <v>62</v>
      </c>
      <c r="B4044" t="s">
        <v>68</v>
      </c>
      <c r="C4044">
        <v>2013</v>
      </c>
      <c r="D4044" t="s">
        <v>69</v>
      </c>
      <c r="E4044">
        <v>37100</v>
      </c>
      <c r="F4044" s="13">
        <f t="shared" si="253"/>
        <v>178.54941576718579</v>
      </c>
      <c r="G4044" s="13">
        <f t="shared" si="254"/>
        <v>178.54941576718579</v>
      </c>
      <c r="H4044">
        <v>37.1</v>
      </c>
      <c r="I4044">
        <f t="shared" si="251"/>
        <v>0.1785494157671858</v>
      </c>
      <c r="J4044">
        <f t="shared" si="252"/>
        <v>0.1785494157671858</v>
      </c>
      <c r="K4044" t="s">
        <v>563</v>
      </c>
      <c r="L4044" t="s">
        <v>563</v>
      </c>
      <c r="M4044" t="s">
        <v>563</v>
      </c>
      <c r="N4044">
        <v>0</v>
      </c>
      <c r="O4044">
        <v>1</v>
      </c>
      <c r="P4044" t="s">
        <v>1</v>
      </c>
      <c r="Q4044" t="s">
        <v>1</v>
      </c>
      <c r="R4044">
        <v>1</v>
      </c>
      <c r="S4044" t="s">
        <v>564</v>
      </c>
      <c r="T4044">
        <v>0</v>
      </c>
      <c r="U4044">
        <v>0</v>
      </c>
      <c r="V4044" t="s">
        <v>1</v>
      </c>
      <c r="W4044" t="s">
        <v>1</v>
      </c>
      <c r="X4044">
        <v>1</v>
      </c>
      <c r="Y4044" t="s">
        <v>565</v>
      </c>
    </row>
    <row r="4045" spans="1:25">
      <c r="A4045" t="s">
        <v>62</v>
      </c>
      <c r="B4045" t="s">
        <v>68</v>
      </c>
      <c r="C4045">
        <v>2013</v>
      </c>
      <c r="D4045" t="s">
        <v>69</v>
      </c>
      <c r="E4045">
        <v>37430</v>
      </c>
      <c r="F4045" s="13">
        <f t="shared" si="253"/>
        <v>180.05497782788001</v>
      </c>
      <c r="G4045" s="13">
        <f t="shared" si="254"/>
        <v>180.05497782788001</v>
      </c>
      <c r="H4045">
        <v>37.43</v>
      </c>
      <c r="I4045">
        <f t="shared" si="251"/>
        <v>0.18005497782788002</v>
      </c>
      <c r="J4045">
        <f t="shared" si="252"/>
        <v>0.18005497782788002</v>
      </c>
      <c r="K4045" t="s">
        <v>563</v>
      </c>
      <c r="L4045" t="s">
        <v>563</v>
      </c>
      <c r="M4045" t="s">
        <v>563</v>
      </c>
      <c r="N4045">
        <v>0</v>
      </c>
      <c r="O4045">
        <v>1</v>
      </c>
      <c r="P4045" t="s">
        <v>1</v>
      </c>
      <c r="Q4045" t="s">
        <v>1</v>
      </c>
      <c r="R4045">
        <v>1</v>
      </c>
      <c r="S4045" t="s">
        <v>564</v>
      </c>
      <c r="T4045">
        <v>0</v>
      </c>
      <c r="U4045">
        <v>0</v>
      </c>
      <c r="V4045" t="s">
        <v>1</v>
      </c>
      <c r="W4045" t="s">
        <v>1</v>
      </c>
      <c r="X4045">
        <v>1</v>
      </c>
      <c r="Y4045" t="s">
        <v>565</v>
      </c>
    </row>
    <row r="4046" spans="1:25">
      <c r="A4046" t="s">
        <v>62</v>
      </c>
      <c r="B4046" t="s">
        <v>68</v>
      </c>
      <c r="C4046">
        <v>2013</v>
      </c>
      <c r="D4046" t="s">
        <v>69</v>
      </c>
      <c r="E4046">
        <v>38550</v>
      </c>
      <c r="F4046" s="13">
        <f t="shared" si="253"/>
        <v>185.15967582531488</v>
      </c>
      <c r="G4046" s="13">
        <f t="shared" si="254"/>
        <v>185.15967582531488</v>
      </c>
      <c r="H4046">
        <v>38.549999999999997</v>
      </c>
      <c r="I4046">
        <f t="shared" si="251"/>
        <v>0.18515967582531487</v>
      </c>
      <c r="J4046">
        <f t="shared" si="252"/>
        <v>0.18515967582531487</v>
      </c>
      <c r="K4046" t="s">
        <v>563</v>
      </c>
      <c r="L4046" t="s">
        <v>563</v>
      </c>
      <c r="M4046" t="s">
        <v>563</v>
      </c>
      <c r="N4046">
        <v>0</v>
      </c>
      <c r="O4046">
        <v>1</v>
      </c>
      <c r="P4046" t="s">
        <v>1</v>
      </c>
      <c r="Q4046" t="s">
        <v>1</v>
      </c>
      <c r="R4046">
        <v>1</v>
      </c>
      <c r="S4046" t="s">
        <v>564</v>
      </c>
      <c r="T4046">
        <v>0</v>
      </c>
      <c r="U4046">
        <v>0</v>
      </c>
      <c r="V4046" t="s">
        <v>1</v>
      </c>
      <c r="W4046" t="s">
        <v>1</v>
      </c>
      <c r="X4046">
        <v>1</v>
      </c>
      <c r="Y4046" t="s">
        <v>565</v>
      </c>
    </row>
    <row r="4047" spans="1:25">
      <c r="A4047" t="s">
        <v>62</v>
      </c>
      <c r="B4047" t="s">
        <v>68</v>
      </c>
      <c r="C4047">
        <v>2013</v>
      </c>
      <c r="D4047" t="s">
        <v>69</v>
      </c>
      <c r="E4047">
        <v>38250</v>
      </c>
      <c r="F4047" s="13">
        <f t="shared" si="253"/>
        <v>183.79310859968214</v>
      </c>
      <c r="G4047" s="13">
        <f t="shared" si="254"/>
        <v>183.79310859968214</v>
      </c>
      <c r="H4047">
        <v>38.25</v>
      </c>
      <c r="I4047">
        <f t="shared" si="251"/>
        <v>0.18379310859968215</v>
      </c>
      <c r="J4047">
        <f t="shared" si="252"/>
        <v>0.18379310859968215</v>
      </c>
      <c r="K4047" t="s">
        <v>563</v>
      </c>
      <c r="L4047" t="s">
        <v>563</v>
      </c>
      <c r="M4047" t="s">
        <v>563</v>
      </c>
      <c r="N4047">
        <v>0</v>
      </c>
      <c r="O4047">
        <v>1</v>
      </c>
      <c r="P4047" t="s">
        <v>1</v>
      </c>
      <c r="Q4047" t="s">
        <v>1</v>
      </c>
      <c r="R4047">
        <v>1</v>
      </c>
      <c r="S4047" t="s">
        <v>564</v>
      </c>
      <c r="T4047">
        <v>0</v>
      </c>
      <c r="U4047">
        <v>0</v>
      </c>
      <c r="V4047" t="s">
        <v>1</v>
      </c>
      <c r="W4047" t="s">
        <v>1</v>
      </c>
      <c r="X4047">
        <v>1</v>
      </c>
      <c r="Y4047" t="s">
        <v>565</v>
      </c>
    </row>
    <row r="4048" spans="1:25">
      <c r="A4048" t="s">
        <v>62</v>
      </c>
      <c r="B4048" t="s">
        <v>68</v>
      </c>
      <c r="C4048">
        <v>2013</v>
      </c>
      <c r="D4048" t="s">
        <v>69</v>
      </c>
      <c r="E4048">
        <v>38620</v>
      </c>
      <c r="F4048" s="13">
        <f t="shared" si="253"/>
        <v>185.47846209520313</v>
      </c>
      <c r="G4048" s="13">
        <f t="shared" si="254"/>
        <v>185.47846209520313</v>
      </c>
      <c r="H4048">
        <v>38.619999999999997</v>
      </c>
      <c r="I4048">
        <f t="shared" si="251"/>
        <v>0.18547846209520313</v>
      </c>
      <c r="J4048">
        <f t="shared" si="252"/>
        <v>0.18547846209520313</v>
      </c>
      <c r="K4048" t="s">
        <v>563</v>
      </c>
      <c r="L4048" t="s">
        <v>563</v>
      </c>
      <c r="M4048" t="s">
        <v>563</v>
      </c>
      <c r="N4048">
        <v>0</v>
      </c>
      <c r="O4048">
        <v>1</v>
      </c>
      <c r="P4048" t="s">
        <v>1</v>
      </c>
      <c r="Q4048" t="s">
        <v>1</v>
      </c>
      <c r="R4048">
        <v>1</v>
      </c>
      <c r="S4048" t="s">
        <v>564</v>
      </c>
      <c r="T4048">
        <v>0</v>
      </c>
      <c r="U4048">
        <v>0</v>
      </c>
      <c r="V4048" t="s">
        <v>1</v>
      </c>
      <c r="W4048" t="s">
        <v>1</v>
      </c>
      <c r="X4048">
        <v>1</v>
      </c>
      <c r="Y4048" t="s">
        <v>565</v>
      </c>
    </row>
    <row r="4049" spans="1:25">
      <c r="A4049" t="s">
        <v>62</v>
      </c>
      <c r="B4049" t="s">
        <v>68</v>
      </c>
      <c r="C4049">
        <v>2017</v>
      </c>
      <c r="D4049" t="s">
        <v>451</v>
      </c>
      <c r="E4049">
        <v>0.76512455516014299</v>
      </c>
      <c r="F4049">
        <v>4</v>
      </c>
      <c r="G4049">
        <v>4</v>
      </c>
      <c r="H4049">
        <v>7.6512455516014296E-4</v>
      </c>
      <c r="I4049">
        <f t="shared" si="251"/>
        <v>4.0000000000000001E-3</v>
      </c>
      <c r="J4049">
        <f t="shared" si="252"/>
        <v>4.0000000000000001E-3</v>
      </c>
      <c r="K4049">
        <v>242.82983711255599</v>
      </c>
      <c r="L4049">
        <v>100.187931732114</v>
      </c>
      <c r="M4049">
        <v>92.765761290166694</v>
      </c>
      <c r="N4049">
        <v>0</v>
      </c>
      <c r="O4049">
        <v>0</v>
      </c>
      <c r="P4049" t="s">
        <v>591</v>
      </c>
      <c r="Q4049" t="s">
        <v>1</v>
      </c>
      <c r="R4049">
        <v>1</v>
      </c>
      <c r="S4049" t="s">
        <v>564</v>
      </c>
      <c r="T4049">
        <v>0</v>
      </c>
      <c r="U4049">
        <v>0</v>
      </c>
      <c r="V4049" t="s">
        <v>1</v>
      </c>
      <c r="W4049" t="s">
        <v>1</v>
      </c>
      <c r="X4049">
        <v>1</v>
      </c>
      <c r="Y4049" t="s">
        <v>565</v>
      </c>
    </row>
    <row r="4050" spans="1:25">
      <c r="A4050" t="s">
        <v>62</v>
      </c>
      <c r="B4050" t="s">
        <v>68</v>
      </c>
      <c r="C4050">
        <v>2017</v>
      </c>
      <c r="D4050" t="s">
        <v>451</v>
      </c>
      <c r="E4050">
        <v>3.82562277580071</v>
      </c>
      <c r="F4050">
        <v>4</v>
      </c>
      <c r="G4050">
        <v>4</v>
      </c>
      <c r="H4050">
        <v>3.82562277580071E-3</v>
      </c>
      <c r="I4050">
        <f t="shared" si="251"/>
        <v>4.0000000000000001E-3</v>
      </c>
      <c r="J4050">
        <f t="shared" si="252"/>
        <v>4.0000000000000001E-3</v>
      </c>
      <c r="K4050" t="s">
        <v>563</v>
      </c>
      <c r="L4050" t="s">
        <v>563</v>
      </c>
      <c r="M4050" t="s">
        <v>563</v>
      </c>
      <c r="N4050">
        <v>0</v>
      </c>
      <c r="O4050">
        <v>0</v>
      </c>
      <c r="P4050" t="s">
        <v>591</v>
      </c>
      <c r="Q4050" t="s">
        <v>1</v>
      </c>
      <c r="R4050">
        <v>1</v>
      </c>
      <c r="S4050" t="s">
        <v>564</v>
      </c>
      <c r="T4050">
        <v>0</v>
      </c>
      <c r="U4050">
        <v>0</v>
      </c>
      <c r="V4050" t="s">
        <v>1</v>
      </c>
      <c r="W4050" t="s">
        <v>1</v>
      </c>
      <c r="X4050">
        <v>1</v>
      </c>
      <c r="Y4050" t="s">
        <v>565</v>
      </c>
    </row>
    <row r="4051" spans="1:25">
      <c r="A4051" t="s">
        <v>62</v>
      </c>
      <c r="B4051" t="s">
        <v>68</v>
      </c>
      <c r="C4051">
        <v>2017</v>
      </c>
      <c r="D4051" t="s">
        <v>451</v>
      </c>
      <c r="E4051">
        <v>142.58238420653001</v>
      </c>
      <c r="F4051">
        <v>4</v>
      </c>
      <c r="G4051">
        <v>4</v>
      </c>
      <c r="H4051">
        <v>0.14258238420652999</v>
      </c>
      <c r="I4051">
        <f t="shared" ref="I4051:I4114" si="255">F4051/1000</f>
        <v>4.0000000000000001E-3</v>
      </c>
      <c r="J4051">
        <f t="shared" ref="J4051:J4114" si="256">G4051/1000</f>
        <v>4.0000000000000001E-3</v>
      </c>
      <c r="K4051" t="s">
        <v>563</v>
      </c>
      <c r="L4051" t="s">
        <v>563</v>
      </c>
      <c r="M4051" t="s">
        <v>563</v>
      </c>
      <c r="N4051">
        <v>0</v>
      </c>
      <c r="O4051">
        <v>0</v>
      </c>
      <c r="P4051" t="s">
        <v>591</v>
      </c>
      <c r="Q4051" t="s">
        <v>1</v>
      </c>
      <c r="R4051">
        <v>1</v>
      </c>
      <c r="S4051" t="s">
        <v>564</v>
      </c>
      <c r="T4051">
        <v>0</v>
      </c>
      <c r="U4051">
        <v>0</v>
      </c>
      <c r="V4051" t="s">
        <v>1</v>
      </c>
      <c r="W4051" t="s">
        <v>1</v>
      </c>
      <c r="X4051">
        <v>1</v>
      </c>
      <c r="Y4051" t="s">
        <v>565</v>
      </c>
    </row>
    <row r="4052" spans="1:25">
      <c r="A4052" t="s">
        <v>62</v>
      </c>
      <c r="B4052" t="s">
        <v>68</v>
      </c>
      <c r="C4052">
        <v>2017</v>
      </c>
      <c r="D4052" t="s">
        <v>451</v>
      </c>
      <c r="E4052">
        <v>288.04210526315802</v>
      </c>
      <c r="F4052">
        <v>4</v>
      </c>
      <c r="G4052">
        <v>4</v>
      </c>
      <c r="H4052">
        <v>0.28804210526315799</v>
      </c>
      <c r="I4052">
        <f t="shared" si="255"/>
        <v>4.0000000000000001E-3</v>
      </c>
      <c r="J4052">
        <f t="shared" si="256"/>
        <v>4.0000000000000001E-3</v>
      </c>
      <c r="K4052" t="s">
        <v>563</v>
      </c>
      <c r="L4052" t="s">
        <v>563</v>
      </c>
      <c r="M4052" t="s">
        <v>563</v>
      </c>
      <c r="N4052">
        <v>0</v>
      </c>
      <c r="O4052">
        <v>0</v>
      </c>
      <c r="P4052" t="s">
        <v>591</v>
      </c>
      <c r="Q4052" t="s">
        <v>1</v>
      </c>
      <c r="R4052">
        <v>1</v>
      </c>
      <c r="S4052" t="s">
        <v>564</v>
      </c>
      <c r="T4052">
        <v>0</v>
      </c>
      <c r="U4052">
        <v>0</v>
      </c>
      <c r="V4052" t="s">
        <v>1</v>
      </c>
      <c r="W4052" t="s">
        <v>1</v>
      </c>
      <c r="X4052">
        <v>1</v>
      </c>
      <c r="Y4052" t="s">
        <v>565</v>
      </c>
    </row>
    <row r="4053" spans="1:25">
      <c r="A4053" t="s">
        <v>62</v>
      </c>
      <c r="B4053" t="s">
        <v>68</v>
      </c>
      <c r="C4053">
        <v>2017</v>
      </c>
      <c r="D4053" t="s">
        <v>451</v>
      </c>
      <c r="E4053">
        <v>581.33584415584403</v>
      </c>
      <c r="F4053">
        <v>4</v>
      </c>
      <c r="G4053">
        <v>4</v>
      </c>
      <c r="H4053">
        <v>0.58133584415584405</v>
      </c>
      <c r="I4053">
        <f t="shared" si="255"/>
        <v>4.0000000000000001E-3</v>
      </c>
      <c r="J4053">
        <f t="shared" si="256"/>
        <v>4.0000000000000001E-3</v>
      </c>
      <c r="K4053" t="s">
        <v>563</v>
      </c>
      <c r="L4053" t="s">
        <v>563</v>
      </c>
      <c r="M4053" t="s">
        <v>563</v>
      </c>
      <c r="N4053">
        <v>0</v>
      </c>
      <c r="O4053">
        <v>0</v>
      </c>
      <c r="P4053" t="s">
        <v>591</v>
      </c>
      <c r="Q4053" t="s">
        <v>1</v>
      </c>
      <c r="R4053">
        <v>1</v>
      </c>
      <c r="S4053" t="s">
        <v>564</v>
      </c>
      <c r="T4053">
        <v>0</v>
      </c>
      <c r="U4053">
        <v>0</v>
      </c>
      <c r="V4053" t="s">
        <v>1</v>
      </c>
      <c r="W4053" t="s">
        <v>1</v>
      </c>
      <c r="X4053">
        <v>1</v>
      </c>
      <c r="Y4053" t="s">
        <v>565</v>
      </c>
    </row>
    <row r="4054" spans="1:25">
      <c r="A4054" t="s">
        <v>62</v>
      </c>
      <c r="B4054" t="s">
        <v>68</v>
      </c>
      <c r="C4054">
        <v>2017</v>
      </c>
      <c r="D4054" t="s">
        <v>451</v>
      </c>
      <c r="E4054">
        <v>733.93876438522102</v>
      </c>
      <c r="F4054">
        <v>4</v>
      </c>
      <c r="G4054">
        <v>4</v>
      </c>
      <c r="H4054">
        <v>0.73393876438522099</v>
      </c>
      <c r="I4054">
        <f t="shared" si="255"/>
        <v>4.0000000000000001E-3</v>
      </c>
      <c r="J4054">
        <f t="shared" si="256"/>
        <v>4.0000000000000001E-3</v>
      </c>
      <c r="K4054" t="s">
        <v>563</v>
      </c>
      <c r="L4054" t="s">
        <v>563</v>
      </c>
      <c r="M4054" t="s">
        <v>563</v>
      </c>
      <c r="N4054">
        <v>0</v>
      </c>
      <c r="O4054">
        <v>0</v>
      </c>
      <c r="P4054" t="s">
        <v>591</v>
      </c>
      <c r="Q4054" t="s">
        <v>1</v>
      </c>
      <c r="R4054">
        <v>1</v>
      </c>
      <c r="S4054" t="s">
        <v>564</v>
      </c>
      <c r="T4054">
        <v>0</v>
      </c>
      <c r="U4054">
        <v>0</v>
      </c>
      <c r="V4054" t="s">
        <v>1</v>
      </c>
      <c r="W4054" t="s">
        <v>1</v>
      </c>
      <c r="X4054">
        <v>1</v>
      </c>
      <c r="Y4054" t="s">
        <v>565</v>
      </c>
    </row>
    <row r="4055" spans="1:25">
      <c r="A4055" t="s">
        <v>62</v>
      </c>
      <c r="B4055" t="s">
        <v>68</v>
      </c>
      <c r="C4055">
        <v>2017</v>
      </c>
      <c r="D4055" t="s">
        <v>451</v>
      </c>
      <c r="E4055">
        <v>884.112121212121</v>
      </c>
      <c r="F4055">
        <v>4</v>
      </c>
      <c r="G4055">
        <v>4</v>
      </c>
      <c r="H4055">
        <v>0.88411212121212102</v>
      </c>
      <c r="I4055">
        <f t="shared" si="255"/>
        <v>4.0000000000000001E-3</v>
      </c>
      <c r="J4055">
        <f t="shared" si="256"/>
        <v>4.0000000000000001E-3</v>
      </c>
      <c r="K4055" t="s">
        <v>563</v>
      </c>
      <c r="L4055" t="s">
        <v>563</v>
      </c>
      <c r="M4055" t="s">
        <v>563</v>
      </c>
      <c r="N4055">
        <v>0</v>
      </c>
      <c r="O4055">
        <v>0</v>
      </c>
      <c r="P4055" t="s">
        <v>591</v>
      </c>
      <c r="Q4055" t="s">
        <v>1</v>
      </c>
      <c r="R4055">
        <v>1</v>
      </c>
      <c r="S4055" t="s">
        <v>564</v>
      </c>
      <c r="T4055">
        <v>0</v>
      </c>
      <c r="U4055">
        <v>0</v>
      </c>
      <c r="V4055" t="s">
        <v>1</v>
      </c>
      <c r="W4055" t="s">
        <v>1</v>
      </c>
      <c r="X4055">
        <v>1</v>
      </c>
      <c r="Y4055" t="s">
        <v>565</v>
      </c>
    </row>
    <row r="4056" spans="1:25">
      <c r="A4056" t="s">
        <v>62</v>
      </c>
      <c r="B4056" t="s">
        <v>68</v>
      </c>
      <c r="C4056">
        <v>2017</v>
      </c>
      <c r="D4056" t="s">
        <v>451</v>
      </c>
      <c r="E4056">
        <v>1039.2162866449501</v>
      </c>
      <c r="F4056">
        <v>6</v>
      </c>
      <c r="G4056">
        <v>6</v>
      </c>
      <c r="H4056">
        <v>1.0392162866449499</v>
      </c>
      <c r="I4056">
        <f t="shared" si="255"/>
        <v>6.0000000000000001E-3</v>
      </c>
      <c r="J4056">
        <f t="shared" si="256"/>
        <v>6.0000000000000001E-3</v>
      </c>
      <c r="K4056">
        <v>254.68331218933801</v>
      </c>
      <c r="L4056">
        <v>111.178921903345</v>
      </c>
      <c r="M4056">
        <v>98.774539547796707</v>
      </c>
      <c r="N4056">
        <v>0</v>
      </c>
      <c r="O4056">
        <v>0</v>
      </c>
      <c r="P4056" t="s">
        <v>591</v>
      </c>
      <c r="Q4056" t="s">
        <v>1</v>
      </c>
      <c r="R4056">
        <v>1</v>
      </c>
      <c r="S4056" t="s">
        <v>564</v>
      </c>
      <c r="T4056">
        <v>0</v>
      </c>
      <c r="U4056">
        <v>0</v>
      </c>
      <c r="V4056" t="s">
        <v>1</v>
      </c>
      <c r="W4056" t="s">
        <v>1</v>
      </c>
      <c r="X4056">
        <v>1</v>
      </c>
      <c r="Y4056" t="s">
        <v>565</v>
      </c>
    </row>
    <row r="4057" spans="1:25">
      <c r="A4057" t="s">
        <v>62</v>
      </c>
      <c r="B4057" t="s">
        <v>68</v>
      </c>
      <c r="C4057">
        <v>2017</v>
      </c>
      <c r="D4057" t="s">
        <v>451</v>
      </c>
      <c r="E4057">
        <v>1349.5877419354799</v>
      </c>
      <c r="F4057">
        <v>6</v>
      </c>
      <c r="G4057">
        <v>6</v>
      </c>
      <c r="H4057">
        <v>1.34958774193548</v>
      </c>
      <c r="I4057">
        <f t="shared" si="255"/>
        <v>6.0000000000000001E-3</v>
      </c>
      <c r="J4057">
        <f t="shared" si="256"/>
        <v>6.0000000000000001E-3</v>
      </c>
      <c r="K4057" t="s">
        <v>563</v>
      </c>
      <c r="L4057" t="s">
        <v>563</v>
      </c>
      <c r="M4057" t="s">
        <v>563</v>
      </c>
      <c r="N4057">
        <v>0</v>
      </c>
      <c r="O4057">
        <v>0</v>
      </c>
      <c r="P4057" t="s">
        <v>591</v>
      </c>
      <c r="Q4057" t="s">
        <v>1</v>
      </c>
      <c r="R4057">
        <v>1</v>
      </c>
      <c r="S4057" t="s">
        <v>564</v>
      </c>
      <c r="T4057">
        <v>0</v>
      </c>
      <c r="U4057">
        <v>0</v>
      </c>
      <c r="V4057" t="s">
        <v>1</v>
      </c>
      <c r="W4057" t="s">
        <v>1</v>
      </c>
      <c r="X4057">
        <v>1</v>
      </c>
      <c r="Y4057" t="s">
        <v>565</v>
      </c>
    </row>
    <row r="4058" spans="1:25">
      <c r="A4058" t="s">
        <v>62</v>
      </c>
      <c r="B4058" t="s">
        <v>68</v>
      </c>
      <c r="C4058">
        <v>2017</v>
      </c>
      <c r="D4058" t="s">
        <v>451</v>
      </c>
      <c r="E4058">
        <v>1507.1364256480199</v>
      </c>
      <c r="F4058">
        <v>6</v>
      </c>
      <c r="G4058">
        <v>6</v>
      </c>
      <c r="H4058">
        <v>1.50713642564802</v>
      </c>
      <c r="I4058">
        <f t="shared" si="255"/>
        <v>6.0000000000000001E-3</v>
      </c>
      <c r="J4058">
        <f t="shared" si="256"/>
        <v>6.0000000000000001E-3</v>
      </c>
      <c r="K4058" t="s">
        <v>563</v>
      </c>
      <c r="L4058" t="s">
        <v>563</v>
      </c>
      <c r="M4058" t="s">
        <v>563</v>
      </c>
      <c r="N4058">
        <v>0</v>
      </c>
      <c r="O4058">
        <v>0</v>
      </c>
      <c r="P4058" t="s">
        <v>591</v>
      </c>
      <c r="Q4058" t="s">
        <v>1</v>
      </c>
      <c r="R4058">
        <v>1</v>
      </c>
      <c r="S4058" t="s">
        <v>564</v>
      </c>
      <c r="T4058">
        <v>0</v>
      </c>
      <c r="U4058">
        <v>0</v>
      </c>
      <c r="V4058" t="s">
        <v>1</v>
      </c>
      <c r="W4058" t="s">
        <v>1</v>
      </c>
      <c r="X4058">
        <v>1</v>
      </c>
      <c r="Y4058" t="s">
        <v>565</v>
      </c>
    </row>
    <row r="4059" spans="1:25">
      <c r="A4059" t="s">
        <v>62</v>
      </c>
      <c r="B4059" t="s">
        <v>68</v>
      </c>
      <c r="C4059">
        <v>2017</v>
      </c>
      <c r="D4059" t="s">
        <v>451</v>
      </c>
      <c r="E4059">
        <v>1661.5638795986599</v>
      </c>
      <c r="F4059">
        <v>6</v>
      </c>
      <c r="G4059">
        <v>6</v>
      </c>
      <c r="H4059">
        <v>1.66156387959866</v>
      </c>
      <c r="I4059">
        <f t="shared" si="255"/>
        <v>6.0000000000000001E-3</v>
      </c>
      <c r="J4059">
        <f t="shared" si="256"/>
        <v>6.0000000000000001E-3</v>
      </c>
      <c r="K4059">
        <v>254.40134982908401</v>
      </c>
      <c r="L4059">
        <v>106.08982202005799</v>
      </c>
      <c r="M4059">
        <v>97.1421941159021</v>
      </c>
      <c r="N4059">
        <v>0</v>
      </c>
      <c r="O4059">
        <v>0</v>
      </c>
      <c r="P4059" t="s">
        <v>591</v>
      </c>
      <c r="Q4059" t="s">
        <v>1</v>
      </c>
      <c r="R4059">
        <v>1</v>
      </c>
      <c r="S4059" t="s">
        <v>564</v>
      </c>
      <c r="T4059">
        <v>0</v>
      </c>
      <c r="U4059">
        <v>0</v>
      </c>
      <c r="V4059" t="s">
        <v>1</v>
      </c>
      <c r="W4059" t="s">
        <v>1</v>
      </c>
      <c r="X4059">
        <v>1</v>
      </c>
      <c r="Y4059" t="s">
        <v>565</v>
      </c>
    </row>
    <row r="4060" spans="1:25">
      <c r="A4060" t="s">
        <v>62</v>
      </c>
      <c r="B4060" t="s">
        <v>68</v>
      </c>
      <c r="C4060">
        <v>2017</v>
      </c>
      <c r="D4060" t="s">
        <v>451</v>
      </c>
      <c r="E4060">
        <v>1813.6535532994901</v>
      </c>
      <c r="F4060">
        <v>6</v>
      </c>
      <c r="G4060">
        <v>6</v>
      </c>
      <c r="H4060">
        <v>1.81365355329949</v>
      </c>
      <c r="I4060">
        <f t="shared" si="255"/>
        <v>6.0000000000000001E-3</v>
      </c>
      <c r="J4060">
        <f t="shared" si="256"/>
        <v>6.0000000000000001E-3</v>
      </c>
      <c r="K4060" t="s">
        <v>563</v>
      </c>
      <c r="L4060" t="s">
        <v>563</v>
      </c>
      <c r="M4060" t="s">
        <v>563</v>
      </c>
      <c r="N4060">
        <v>0</v>
      </c>
      <c r="O4060">
        <v>0</v>
      </c>
      <c r="P4060" t="s">
        <v>591</v>
      </c>
      <c r="Q4060" t="s">
        <v>1</v>
      </c>
      <c r="R4060">
        <v>1</v>
      </c>
      <c r="S4060" t="s">
        <v>564</v>
      </c>
      <c r="T4060">
        <v>0</v>
      </c>
      <c r="U4060">
        <v>0</v>
      </c>
      <c r="V4060" t="s">
        <v>1</v>
      </c>
      <c r="W4060" t="s">
        <v>1</v>
      </c>
      <c r="X4060">
        <v>1</v>
      </c>
      <c r="Y4060" t="s">
        <v>565</v>
      </c>
    </row>
    <row r="4061" spans="1:25">
      <c r="A4061" t="s">
        <v>62</v>
      </c>
      <c r="B4061" t="s">
        <v>68</v>
      </c>
      <c r="C4061">
        <v>2017</v>
      </c>
      <c r="D4061" t="s">
        <v>451</v>
      </c>
      <c r="E4061">
        <v>1958.7392405063299</v>
      </c>
      <c r="F4061">
        <v>6</v>
      </c>
      <c r="G4061">
        <v>6</v>
      </c>
      <c r="H4061">
        <v>1.95873924050633</v>
      </c>
      <c r="I4061">
        <f t="shared" si="255"/>
        <v>6.0000000000000001E-3</v>
      </c>
      <c r="J4061">
        <f t="shared" si="256"/>
        <v>6.0000000000000001E-3</v>
      </c>
      <c r="K4061" t="s">
        <v>563</v>
      </c>
      <c r="L4061" t="s">
        <v>563</v>
      </c>
      <c r="M4061" t="s">
        <v>563</v>
      </c>
      <c r="N4061">
        <v>0</v>
      </c>
      <c r="O4061">
        <v>0</v>
      </c>
      <c r="P4061" t="s">
        <v>591</v>
      </c>
      <c r="Q4061" t="s">
        <v>1</v>
      </c>
      <c r="R4061">
        <v>1</v>
      </c>
      <c r="S4061" t="s">
        <v>564</v>
      </c>
      <c r="T4061">
        <v>0</v>
      </c>
      <c r="U4061">
        <v>0</v>
      </c>
      <c r="V4061" t="s">
        <v>1</v>
      </c>
      <c r="W4061" t="s">
        <v>1</v>
      </c>
      <c r="X4061">
        <v>1</v>
      </c>
      <c r="Y4061" t="s">
        <v>565</v>
      </c>
    </row>
    <row r="4062" spans="1:25">
      <c r="A4062" t="s">
        <v>62</v>
      </c>
      <c r="B4062" t="s">
        <v>68</v>
      </c>
      <c r="C4062">
        <v>2017</v>
      </c>
      <c r="D4062" t="s">
        <v>451</v>
      </c>
      <c r="E4062">
        <v>2098.0407055630899</v>
      </c>
      <c r="F4062">
        <v>6</v>
      </c>
      <c r="G4062">
        <v>6</v>
      </c>
      <c r="H4062">
        <v>2.0980407055630899</v>
      </c>
      <c r="I4062">
        <f t="shared" si="255"/>
        <v>6.0000000000000001E-3</v>
      </c>
      <c r="J4062">
        <f t="shared" si="256"/>
        <v>6.0000000000000001E-3</v>
      </c>
      <c r="K4062" t="s">
        <v>563</v>
      </c>
      <c r="L4062" t="s">
        <v>563</v>
      </c>
      <c r="M4062" t="s">
        <v>563</v>
      </c>
      <c r="N4062">
        <v>0</v>
      </c>
      <c r="O4062">
        <v>0</v>
      </c>
      <c r="P4062" t="s">
        <v>591</v>
      </c>
      <c r="Q4062" t="s">
        <v>1</v>
      </c>
      <c r="R4062">
        <v>1</v>
      </c>
      <c r="S4062" t="s">
        <v>564</v>
      </c>
      <c r="T4062">
        <v>0</v>
      </c>
      <c r="U4062">
        <v>0</v>
      </c>
      <c r="V4062" t="s">
        <v>1</v>
      </c>
      <c r="W4062" t="s">
        <v>1</v>
      </c>
      <c r="X4062">
        <v>1</v>
      </c>
      <c r="Y4062" t="s">
        <v>565</v>
      </c>
    </row>
    <row r="4063" spans="1:25">
      <c r="A4063" t="s">
        <v>62</v>
      </c>
      <c r="B4063" t="s">
        <v>68</v>
      </c>
      <c r="C4063">
        <v>2017</v>
      </c>
      <c r="D4063" t="s">
        <v>451</v>
      </c>
      <c r="E4063">
        <v>2244.6052434456901</v>
      </c>
      <c r="F4063">
        <v>6</v>
      </c>
      <c r="G4063">
        <v>6</v>
      </c>
      <c r="H4063">
        <v>2.2446052434456898</v>
      </c>
      <c r="I4063">
        <f t="shared" si="255"/>
        <v>6.0000000000000001E-3</v>
      </c>
      <c r="J4063">
        <f t="shared" si="256"/>
        <v>6.0000000000000001E-3</v>
      </c>
      <c r="K4063">
        <v>282.05908378905701</v>
      </c>
      <c r="L4063">
        <v>121.131678711653</v>
      </c>
      <c r="M4063">
        <v>110.19809754997701</v>
      </c>
      <c r="N4063">
        <v>0</v>
      </c>
      <c r="O4063">
        <v>0</v>
      </c>
      <c r="P4063" t="s">
        <v>591</v>
      </c>
      <c r="Q4063" t="s">
        <v>1</v>
      </c>
      <c r="R4063">
        <v>1</v>
      </c>
      <c r="S4063" t="s">
        <v>564</v>
      </c>
      <c r="T4063">
        <v>0</v>
      </c>
      <c r="U4063">
        <v>0</v>
      </c>
      <c r="V4063" t="s">
        <v>1</v>
      </c>
      <c r="W4063" t="s">
        <v>1</v>
      </c>
      <c r="X4063">
        <v>1</v>
      </c>
      <c r="Y4063" t="s">
        <v>565</v>
      </c>
    </row>
    <row r="4064" spans="1:25">
      <c r="A4064" t="s">
        <v>62</v>
      </c>
      <c r="B4064" t="s">
        <v>68</v>
      </c>
      <c r="C4064">
        <v>2017</v>
      </c>
      <c r="D4064" t="s">
        <v>451</v>
      </c>
      <c r="E4064">
        <v>2389.5959514169999</v>
      </c>
      <c r="F4064">
        <v>6</v>
      </c>
      <c r="G4064">
        <v>6</v>
      </c>
      <c r="H4064">
        <v>2.3895959514170002</v>
      </c>
      <c r="I4064">
        <f t="shared" si="255"/>
        <v>6.0000000000000001E-3</v>
      </c>
      <c r="J4064">
        <f t="shared" si="256"/>
        <v>6.0000000000000001E-3</v>
      </c>
      <c r="K4064" t="s">
        <v>563</v>
      </c>
      <c r="L4064" t="s">
        <v>563</v>
      </c>
      <c r="M4064" t="s">
        <v>563</v>
      </c>
      <c r="N4064">
        <v>0</v>
      </c>
      <c r="O4064">
        <v>0</v>
      </c>
      <c r="P4064" t="s">
        <v>591</v>
      </c>
      <c r="Q4064" t="s">
        <v>1</v>
      </c>
      <c r="R4064">
        <v>1</v>
      </c>
      <c r="S4064" t="s">
        <v>564</v>
      </c>
      <c r="T4064">
        <v>0</v>
      </c>
      <c r="U4064">
        <v>0</v>
      </c>
      <c r="V4064" t="s">
        <v>1</v>
      </c>
      <c r="W4064" t="s">
        <v>1</v>
      </c>
      <c r="X4064">
        <v>1</v>
      </c>
      <c r="Y4064" t="s">
        <v>565</v>
      </c>
    </row>
    <row r="4065" spans="1:25">
      <c r="A4065" t="s">
        <v>62</v>
      </c>
      <c r="B4065" t="s">
        <v>68</v>
      </c>
      <c r="C4065">
        <v>2017</v>
      </c>
      <c r="D4065" t="s">
        <v>451</v>
      </c>
      <c r="E4065">
        <v>2524.37756410256</v>
      </c>
      <c r="F4065">
        <v>6</v>
      </c>
      <c r="G4065">
        <v>6</v>
      </c>
      <c r="H4065">
        <v>2.5243775641025601</v>
      </c>
      <c r="I4065">
        <f t="shared" si="255"/>
        <v>6.0000000000000001E-3</v>
      </c>
      <c r="J4065">
        <f t="shared" si="256"/>
        <v>6.0000000000000001E-3</v>
      </c>
      <c r="K4065" t="s">
        <v>563</v>
      </c>
      <c r="L4065" t="s">
        <v>563</v>
      </c>
      <c r="M4065" t="s">
        <v>563</v>
      </c>
      <c r="N4065">
        <v>0</v>
      </c>
      <c r="O4065">
        <v>0</v>
      </c>
      <c r="P4065" t="s">
        <v>591</v>
      </c>
      <c r="Q4065" t="s">
        <v>1</v>
      </c>
      <c r="R4065">
        <v>1</v>
      </c>
      <c r="S4065" t="s">
        <v>564</v>
      </c>
      <c r="T4065">
        <v>0</v>
      </c>
      <c r="U4065">
        <v>0</v>
      </c>
      <c r="V4065" t="s">
        <v>1</v>
      </c>
      <c r="W4065" t="s">
        <v>1</v>
      </c>
      <c r="X4065">
        <v>1</v>
      </c>
      <c r="Y4065" t="s">
        <v>565</v>
      </c>
    </row>
    <row r="4066" spans="1:25">
      <c r="A4066" t="s">
        <v>62</v>
      </c>
      <c r="B4066" t="s">
        <v>68</v>
      </c>
      <c r="C4066">
        <v>2017</v>
      </c>
      <c r="D4066" t="s">
        <v>451</v>
      </c>
      <c r="E4066">
        <v>2660.3511732851998</v>
      </c>
      <c r="F4066">
        <v>6</v>
      </c>
      <c r="G4066">
        <v>6</v>
      </c>
      <c r="H4066">
        <v>2.6603511732851999</v>
      </c>
      <c r="I4066">
        <f t="shared" si="255"/>
        <v>6.0000000000000001E-3</v>
      </c>
      <c r="J4066">
        <f t="shared" si="256"/>
        <v>6.0000000000000001E-3</v>
      </c>
      <c r="K4066" t="s">
        <v>563</v>
      </c>
      <c r="L4066" t="s">
        <v>563</v>
      </c>
      <c r="M4066" t="s">
        <v>563</v>
      </c>
      <c r="N4066">
        <v>0</v>
      </c>
      <c r="O4066">
        <v>0</v>
      </c>
      <c r="P4066" t="s">
        <v>591</v>
      </c>
      <c r="Q4066" t="s">
        <v>1</v>
      </c>
      <c r="R4066">
        <v>1</v>
      </c>
      <c r="S4066" t="s">
        <v>564</v>
      </c>
      <c r="T4066">
        <v>0</v>
      </c>
      <c r="U4066">
        <v>0</v>
      </c>
      <c r="V4066" t="s">
        <v>1</v>
      </c>
      <c r="W4066" t="s">
        <v>1</v>
      </c>
      <c r="X4066">
        <v>1</v>
      </c>
      <c r="Y4066" t="s">
        <v>565</v>
      </c>
    </row>
    <row r="4067" spans="1:25">
      <c r="A4067" t="s">
        <v>62</v>
      </c>
      <c r="B4067" t="s">
        <v>68</v>
      </c>
      <c r="C4067">
        <v>2017</v>
      </c>
      <c r="D4067" t="s">
        <v>451</v>
      </c>
      <c r="E4067">
        <v>2781.0174863388002</v>
      </c>
      <c r="F4067">
        <v>6</v>
      </c>
      <c r="G4067">
        <v>6</v>
      </c>
      <c r="H4067">
        <v>2.7810174863388002</v>
      </c>
      <c r="I4067">
        <f t="shared" si="255"/>
        <v>6.0000000000000001E-3</v>
      </c>
      <c r="J4067">
        <f t="shared" si="256"/>
        <v>6.0000000000000001E-3</v>
      </c>
      <c r="K4067">
        <v>263.39436884185801</v>
      </c>
      <c r="L4067">
        <v>112.772920270344</v>
      </c>
      <c r="M4067">
        <v>101.90807016248699</v>
      </c>
      <c r="N4067">
        <v>0</v>
      </c>
      <c r="O4067">
        <v>0</v>
      </c>
      <c r="P4067" t="s">
        <v>591</v>
      </c>
      <c r="Q4067" t="s">
        <v>1</v>
      </c>
      <c r="R4067">
        <v>1</v>
      </c>
      <c r="S4067" t="s">
        <v>564</v>
      </c>
      <c r="T4067">
        <v>0</v>
      </c>
      <c r="U4067">
        <v>0</v>
      </c>
      <c r="V4067" t="s">
        <v>1</v>
      </c>
      <c r="W4067" t="s">
        <v>1</v>
      </c>
      <c r="X4067">
        <v>1</v>
      </c>
      <c r="Y4067" t="s">
        <v>565</v>
      </c>
    </row>
    <row r="4068" spans="1:25">
      <c r="A4068" t="s">
        <v>62</v>
      </c>
      <c r="B4068" t="s">
        <v>68</v>
      </c>
      <c r="C4068">
        <v>2017</v>
      </c>
      <c r="D4068" t="s">
        <v>451</v>
      </c>
      <c r="E4068">
        <v>2902.5150065530802</v>
      </c>
      <c r="F4068">
        <v>6</v>
      </c>
      <c r="G4068">
        <v>6</v>
      </c>
      <c r="H4068">
        <v>2.90251500655308</v>
      </c>
      <c r="I4068">
        <f t="shared" si="255"/>
        <v>6.0000000000000001E-3</v>
      </c>
      <c r="J4068">
        <f t="shared" si="256"/>
        <v>6.0000000000000001E-3</v>
      </c>
      <c r="K4068" t="s">
        <v>563</v>
      </c>
      <c r="L4068" t="s">
        <v>563</v>
      </c>
      <c r="M4068" t="s">
        <v>563</v>
      </c>
      <c r="N4068">
        <v>0</v>
      </c>
      <c r="O4068">
        <v>0</v>
      </c>
      <c r="P4068" t="s">
        <v>591</v>
      </c>
      <c r="Q4068" t="s">
        <v>1</v>
      </c>
      <c r="R4068">
        <v>1</v>
      </c>
      <c r="S4068" t="s">
        <v>564</v>
      </c>
      <c r="T4068">
        <v>0</v>
      </c>
      <c r="U4068">
        <v>0</v>
      </c>
      <c r="V4068" t="s">
        <v>1</v>
      </c>
      <c r="W4068" t="s">
        <v>1</v>
      </c>
      <c r="X4068">
        <v>1</v>
      </c>
      <c r="Y4068" t="s">
        <v>565</v>
      </c>
    </row>
    <row r="4069" spans="1:25">
      <c r="A4069" t="s">
        <v>62</v>
      </c>
      <c r="B4069" t="s">
        <v>68</v>
      </c>
      <c r="C4069">
        <v>2017</v>
      </c>
      <c r="D4069" t="s">
        <v>451</v>
      </c>
      <c r="E4069">
        <v>3165.5892307692302</v>
      </c>
      <c r="F4069">
        <v>15</v>
      </c>
      <c r="G4069">
        <v>15</v>
      </c>
      <c r="H4069">
        <v>3.1655892307692302</v>
      </c>
      <c r="I4069">
        <f t="shared" si="255"/>
        <v>1.4999999999999999E-2</v>
      </c>
      <c r="J4069">
        <f t="shared" si="256"/>
        <v>1.4999999999999999E-2</v>
      </c>
      <c r="K4069" t="s">
        <v>563</v>
      </c>
      <c r="L4069" t="s">
        <v>563</v>
      </c>
      <c r="M4069" t="s">
        <v>563</v>
      </c>
      <c r="N4069">
        <v>0</v>
      </c>
      <c r="O4069">
        <v>0</v>
      </c>
      <c r="P4069" t="s">
        <v>591</v>
      </c>
      <c r="Q4069" t="s">
        <v>1</v>
      </c>
      <c r="R4069">
        <v>1</v>
      </c>
      <c r="S4069" t="s">
        <v>564</v>
      </c>
      <c r="T4069">
        <v>0</v>
      </c>
      <c r="U4069">
        <v>0</v>
      </c>
      <c r="V4069" t="s">
        <v>1</v>
      </c>
      <c r="W4069" t="s">
        <v>1</v>
      </c>
      <c r="X4069">
        <v>1</v>
      </c>
      <c r="Y4069" t="s">
        <v>565</v>
      </c>
    </row>
    <row r="4070" spans="1:25">
      <c r="A4070" t="s">
        <v>62</v>
      </c>
      <c r="B4070" t="s">
        <v>68</v>
      </c>
      <c r="C4070">
        <v>2017</v>
      </c>
      <c r="D4070" t="s">
        <v>451</v>
      </c>
      <c r="E4070">
        <v>3454.9857142857099</v>
      </c>
      <c r="F4070">
        <v>15</v>
      </c>
      <c r="G4070">
        <v>15</v>
      </c>
      <c r="H4070">
        <v>3.4549857142857099</v>
      </c>
      <c r="I4070">
        <f t="shared" si="255"/>
        <v>1.4999999999999999E-2</v>
      </c>
      <c r="J4070">
        <f t="shared" si="256"/>
        <v>1.4999999999999999E-2</v>
      </c>
      <c r="K4070">
        <v>248.225269386262</v>
      </c>
      <c r="L4070">
        <v>105.047520497766</v>
      </c>
      <c r="M4070">
        <v>97.422180745619997</v>
      </c>
      <c r="N4070">
        <v>0</v>
      </c>
      <c r="O4070">
        <v>0</v>
      </c>
      <c r="P4070" t="s">
        <v>591</v>
      </c>
      <c r="Q4070" t="s">
        <v>1</v>
      </c>
      <c r="R4070">
        <v>1</v>
      </c>
      <c r="S4070" t="s">
        <v>564</v>
      </c>
      <c r="T4070">
        <v>0</v>
      </c>
      <c r="U4070">
        <v>0</v>
      </c>
      <c r="V4070" t="s">
        <v>1</v>
      </c>
      <c r="W4070" t="s">
        <v>1</v>
      </c>
      <c r="X4070">
        <v>1</v>
      </c>
      <c r="Y4070" t="s">
        <v>565</v>
      </c>
    </row>
    <row r="4071" spans="1:25">
      <c r="A4071" t="s">
        <v>62</v>
      </c>
      <c r="B4071" t="s">
        <v>68</v>
      </c>
      <c r="C4071">
        <v>2017</v>
      </c>
      <c r="D4071" t="s">
        <v>451</v>
      </c>
      <c r="E4071">
        <v>3469.1476874719301</v>
      </c>
      <c r="F4071">
        <v>15</v>
      </c>
      <c r="G4071">
        <v>15</v>
      </c>
      <c r="H4071">
        <v>3.46914768747193</v>
      </c>
      <c r="I4071">
        <f t="shared" si="255"/>
        <v>1.4999999999999999E-2</v>
      </c>
      <c r="J4071">
        <f t="shared" si="256"/>
        <v>1.4999999999999999E-2</v>
      </c>
      <c r="K4071" t="s">
        <v>563</v>
      </c>
      <c r="L4071" t="s">
        <v>563</v>
      </c>
      <c r="M4071" t="s">
        <v>563</v>
      </c>
      <c r="N4071">
        <v>0</v>
      </c>
      <c r="O4071">
        <v>0</v>
      </c>
      <c r="P4071" t="s">
        <v>591</v>
      </c>
      <c r="Q4071" t="s">
        <v>1</v>
      </c>
      <c r="R4071">
        <v>1</v>
      </c>
      <c r="S4071" t="s">
        <v>564</v>
      </c>
      <c r="T4071">
        <v>0</v>
      </c>
      <c r="U4071">
        <v>0</v>
      </c>
      <c r="V4071" t="s">
        <v>1</v>
      </c>
      <c r="W4071" t="s">
        <v>1</v>
      </c>
      <c r="X4071">
        <v>1</v>
      </c>
      <c r="Y4071" t="s">
        <v>565</v>
      </c>
    </row>
    <row r="4072" spans="1:25">
      <c r="A4072" t="s">
        <v>62</v>
      </c>
      <c r="B4072" t="s">
        <v>68</v>
      </c>
      <c r="C4072">
        <v>2017</v>
      </c>
      <c r="D4072" t="s">
        <v>451</v>
      </c>
      <c r="E4072">
        <v>3763.4611432841398</v>
      </c>
      <c r="F4072">
        <v>15</v>
      </c>
      <c r="G4072">
        <v>15</v>
      </c>
      <c r="H4072">
        <v>3.7634611432841401</v>
      </c>
      <c r="I4072">
        <f t="shared" si="255"/>
        <v>1.4999999999999999E-2</v>
      </c>
      <c r="J4072">
        <f t="shared" si="256"/>
        <v>1.4999999999999999E-2</v>
      </c>
      <c r="K4072" t="s">
        <v>563</v>
      </c>
      <c r="L4072" t="s">
        <v>563</v>
      </c>
      <c r="M4072" t="s">
        <v>563</v>
      </c>
      <c r="N4072">
        <v>0</v>
      </c>
      <c r="O4072">
        <v>0</v>
      </c>
      <c r="P4072" t="s">
        <v>591</v>
      </c>
      <c r="Q4072" t="s">
        <v>1</v>
      </c>
      <c r="R4072">
        <v>1</v>
      </c>
      <c r="S4072" t="s">
        <v>564</v>
      </c>
      <c r="T4072">
        <v>0</v>
      </c>
      <c r="U4072">
        <v>0</v>
      </c>
      <c r="V4072" t="s">
        <v>1</v>
      </c>
      <c r="W4072" t="s">
        <v>1</v>
      </c>
      <c r="X4072">
        <v>1</v>
      </c>
      <c r="Y4072" t="s">
        <v>565</v>
      </c>
    </row>
    <row r="4073" spans="1:25">
      <c r="A4073" t="s">
        <v>62</v>
      </c>
      <c r="B4073" t="s">
        <v>68</v>
      </c>
      <c r="C4073">
        <v>2017</v>
      </c>
      <c r="D4073" t="s">
        <v>451</v>
      </c>
      <c r="E4073">
        <v>3831.3371006911998</v>
      </c>
      <c r="F4073">
        <v>15</v>
      </c>
      <c r="G4073">
        <v>15</v>
      </c>
      <c r="H4073">
        <v>3.8313371006911998</v>
      </c>
      <c r="I4073">
        <f t="shared" si="255"/>
        <v>1.4999999999999999E-2</v>
      </c>
      <c r="J4073">
        <f t="shared" si="256"/>
        <v>1.4999999999999999E-2</v>
      </c>
      <c r="K4073" t="s">
        <v>563</v>
      </c>
      <c r="L4073" t="s">
        <v>563</v>
      </c>
      <c r="M4073" t="s">
        <v>563</v>
      </c>
      <c r="N4073">
        <v>0</v>
      </c>
      <c r="O4073">
        <v>0</v>
      </c>
      <c r="P4073" t="s">
        <v>591</v>
      </c>
      <c r="Q4073" t="s">
        <v>1</v>
      </c>
      <c r="R4073">
        <v>1</v>
      </c>
      <c r="S4073" t="s">
        <v>564</v>
      </c>
      <c r="T4073">
        <v>0</v>
      </c>
      <c r="U4073">
        <v>0</v>
      </c>
      <c r="V4073" t="s">
        <v>1</v>
      </c>
      <c r="W4073" t="s">
        <v>1</v>
      </c>
      <c r="X4073">
        <v>1</v>
      </c>
      <c r="Y4073" t="s">
        <v>565</v>
      </c>
    </row>
    <row r="4074" spans="1:25">
      <c r="A4074" t="s">
        <v>62</v>
      </c>
      <c r="B4074" t="s">
        <v>68</v>
      </c>
      <c r="C4074">
        <v>2017</v>
      </c>
      <c r="D4074" t="s">
        <v>451</v>
      </c>
      <c r="E4074">
        <v>4038.63394358304</v>
      </c>
      <c r="F4074">
        <v>30</v>
      </c>
      <c r="G4074">
        <v>30</v>
      </c>
      <c r="H4074">
        <v>4.0386339435830401</v>
      </c>
      <c r="I4074">
        <f t="shared" si="255"/>
        <v>0.03</v>
      </c>
      <c r="J4074">
        <f t="shared" si="256"/>
        <v>0.03</v>
      </c>
      <c r="K4074">
        <v>311.62114071030402</v>
      </c>
      <c r="L4074">
        <v>127.76896239908299</v>
      </c>
      <c r="M4074">
        <v>121.234468095046</v>
      </c>
      <c r="N4074">
        <v>0</v>
      </c>
      <c r="O4074">
        <v>0</v>
      </c>
      <c r="P4074" t="s">
        <v>591</v>
      </c>
      <c r="Q4074" t="s">
        <v>1</v>
      </c>
      <c r="R4074">
        <v>1</v>
      </c>
      <c r="S4074" t="s">
        <v>564</v>
      </c>
      <c r="T4074">
        <v>0</v>
      </c>
      <c r="U4074">
        <v>0</v>
      </c>
      <c r="V4074" t="s">
        <v>1</v>
      </c>
      <c r="W4074" t="s">
        <v>1</v>
      </c>
      <c r="X4074">
        <v>1</v>
      </c>
      <c r="Y4074" t="s">
        <v>565</v>
      </c>
    </row>
    <row r="4075" spans="1:25">
      <c r="A4075" t="s">
        <v>62</v>
      </c>
      <c r="B4075" t="s">
        <v>68</v>
      </c>
      <c r="C4075">
        <v>2017</v>
      </c>
      <c r="D4075" t="s">
        <v>451</v>
      </c>
      <c r="E4075">
        <v>4231.82271014255</v>
      </c>
      <c r="F4075">
        <v>30</v>
      </c>
      <c r="G4075">
        <v>30</v>
      </c>
      <c r="H4075">
        <v>4.2318227101425503</v>
      </c>
      <c r="I4075">
        <f t="shared" si="255"/>
        <v>0.03</v>
      </c>
      <c r="J4075">
        <f t="shared" si="256"/>
        <v>0.03</v>
      </c>
      <c r="K4075" t="s">
        <v>563</v>
      </c>
      <c r="L4075" t="s">
        <v>563</v>
      </c>
      <c r="M4075" t="s">
        <v>563</v>
      </c>
      <c r="N4075">
        <v>0</v>
      </c>
      <c r="O4075">
        <v>0</v>
      </c>
      <c r="P4075" t="s">
        <v>591</v>
      </c>
      <c r="Q4075" t="s">
        <v>1</v>
      </c>
      <c r="R4075">
        <v>1</v>
      </c>
      <c r="S4075" t="s">
        <v>564</v>
      </c>
      <c r="T4075">
        <v>0</v>
      </c>
      <c r="U4075">
        <v>0</v>
      </c>
      <c r="V4075" t="s">
        <v>1</v>
      </c>
      <c r="W4075" t="s">
        <v>1</v>
      </c>
      <c r="X4075">
        <v>1</v>
      </c>
      <c r="Y4075" t="s">
        <v>565</v>
      </c>
    </row>
    <row r="4076" spans="1:25">
      <c r="A4076" t="s">
        <v>62</v>
      </c>
      <c r="B4076" t="s">
        <v>68</v>
      </c>
      <c r="C4076">
        <v>2017</v>
      </c>
      <c r="D4076" t="s">
        <v>451</v>
      </c>
      <c r="E4076">
        <v>4299.6827789611698</v>
      </c>
      <c r="F4076">
        <v>30</v>
      </c>
      <c r="G4076">
        <v>30</v>
      </c>
      <c r="H4076">
        <v>4.29968277896117</v>
      </c>
      <c r="I4076">
        <f t="shared" si="255"/>
        <v>0.03</v>
      </c>
      <c r="J4076">
        <f t="shared" si="256"/>
        <v>0.03</v>
      </c>
      <c r="K4076" t="s">
        <v>563</v>
      </c>
      <c r="L4076" t="s">
        <v>563</v>
      </c>
      <c r="M4076" t="s">
        <v>563</v>
      </c>
      <c r="N4076">
        <v>0</v>
      </c>
      <c r="O4076">
        <v>0</v>
      </c>
      <c r="P4076" t="s">
        <v>591</v>
      </c>
      <c r="Q4076" t="s">
        <v>1</v>
      </c>
      <c r="R4076">
        <v>1</v>
      </c>
      <c r="S4076" t="s">
        <v>564</v>
      </c>
      <c r="T4076">
        <v>0</v>
      </c>
      <c r="U4076">
        <v>0</v>
      </c>
      <c r="V4076" t="s">
        <v>1</v>
      </c>
      <c r="W4076" t="s">
        <v>1</v>
      </c>
      <c r="X4076">
        <v>1</v>
      </c>
      <c r="Y4076" t="s">
        <v>565</v>
      </c>
    </row>
    <row r="4077" spans="1:25">
      <c r="A4077" t="s">
        <v>62</v>
      </c>
      <c r="B4077" t="s">
        <v>68</v>
      </c>
      <c r="C4077">
        <v>2017</v>
      </c>
      <c r="D4077" t="s">
        <v>451</v>
      </c>
      <c r="E4077">
        <v>4552.2719579807399</v>
      </c>
      <c r="F4077">
        <v>30</v>
      </c>
      <c r="G4077">
        <v>30</v>
      </c>
      <c r="H4077">
        <v>4.5522719579807402</v>
      </c>
      <c r="I4077">
        <f t="shared" si="255"/>
        <v>0.03</v>
      </c>
      <c r="J4077">
        <f t="shared" si="256"/>
        <v>0.03</v>
      </c>
      <c r="K4077" t="s">
        <v>563</v>
      </c>
      <c r="L4077" t="s">
        <v>563</v>
      </c>
      <c r="M4077" t="s">
        <v>563</v>
      </c>
      <c r="N4077">
        <v>0</v>
      </c>
      <c r="O4077">
        <v>0</v>
      </c>
      <c r="P4077" t="s">
        <v>591</v>
      </c>
      <c r="Q4077" t="s">
        <v>1</v>
      </c>
      <c r="R4077">
        <v>1</v>
      </c>
      <c r="S4077" t="s">
        <v>564</v>
      </c>
      <c r="T4077">
        <v>0</v>
      </c>
      <c r="U4077">
        <v>0</v>
      </c>
      <c r="V4077" t="s">
        <v>1</v>
      </c>
      <c r="W4077" t="s">
        <v>1</v>
      </c>
      <c r="X4077">
        <v>1</v>
      </c>
      <c r="Y4077" t="s">
        <v>565</v>
      </c>
    </row>
    <row r="4078" spans="1:25">
      <c r="A4078" t="s">
        <v>62</v>
      </c>
      <c r="B4078" t="s">
        <v>68</v>
      </c>
      <c r="C4078">
        <v>2017</v>
      </c>
      <c r="D4078" t="s">
        <v>451</v>
      </c>
      <c r="E4078">
        <v>4562.9694559913296</v>
      </c>
      <c r="F4078">
        <v>30</v>
      </c>
      <c r="G4078">
        <v>30</v>
      </c>
      <c r="H4078">
        <v>4.5629694559913299</v>
      </c>
      <c r="I4078">
        <f t="shared" si="255"/>
        <v>0.03</v>
      </c>
      <c r="J4078">
        <f t="shared" si="256"/>
        <v>0.03</v>
      </c>
      <c r="K4078">
        <v>291.24963012013097</v>
      </c>
      <c r="L4078">
        <v>115.69219801006901</v>
      </c>
      <c r="M4078">
        <v>111.90529343867</v>
      </c>
      <c r="N4078">
        <v>0</v>
      </c>
      <c r="O4078">
        <v>0</v>
      </c>
      <c r="P4078" t="s">
        <v>591</v>
      </c>
      <c r="Q4078" t="s">
        <v>1</v>
      </c>
      <c r="R4078">
        <v>1</v>
      </c>
      <c r="S4078" t="s">
        <v>564</v>
      </c>
      <c r="T4078">
        <v>0</v>
      </c>
      <c r="U4078">
        <v>0</v>
      </c>
      <c r="V4078" t="s">
        <v>1</v>
      </c>
      <c r="W4078" t="s">
        <v>1</v>
      </c>
      <c r="X4078">
        <v>1</v>
      </c>
      <c r="Y4078" t="s">
        <v>565</v>
      </c>
    </row>
    <row r="4079" spans="1:25">
      <c r="A4079" t="s">
        <v>62</v>
      </c>
      <c r="B4079" t="s">
        <v>68</v>
      </c>
      <c r="C4079">
        <v>2017</v>
      </c>
      <c r="D4079" t="s">
        <v>451</v>
      </c>
      <c r="E4079">
        <v>4628.9011386228103</v>
      </c>
      <c r="F4079">
        <v>30</v>
      </c>
      <c r="G4079">
        <v>30</v>
      </c>
      <c r="H4079">
        <v>4.6289011386228101</v>
      </c>
      <c r="I4079">
        <f t="shared" si="255"/>
        <v>0.03</v>
      </c>
      <c r="J4079">
        <f t="shared" si="256"/>
        <v>0.03</v>
      </c>
      <c r="K4079" t="s">
        <v>563</v>
      </c>
      <c r="L4079" t="s">
        <v>563</v>
      </c>
      <c r="M4079" t="s">
        <v>563</v>
      </c>
      <c r="N4079">
        <v>0</v>
      </c>
      <c r="O4079">
        <v>0</v>
      </c>
      <c r="P4079" t="s">
        <v>591</v>
      </c>
      <c r="Q4079" t="s">
        <v>1</v>
      </c>
      <c r="R4079">
        <v>1</v>
      </c>
      <c r="S4079" t="s">
        <v>564</v>
      </c>
      <c r="T4079">
        <v>0</v>
      </c>
      <c r="U4079">
        <v>0</v>
      </c>
      <c r="V4079" t="s">
        <v>1</v>
      </c>
      <c r="W4079" t="s">
        <v>1</v>
      </c>
      <c r="X4079">
        <v>1</v>
      </c>
      <c r="Y4079" t="s">
        <v>565</v>
      </c>
    </row>
    <row r="4080" spans="1:25">
      <c r="A4080" t="s">
        <v>62</v>
      </c>
      <c r="B4080" t="s">
        <v>68</v>
      </c>
      <c r="C4080">
        <v>2017</v>
      </c>
      <c r="D4080" t="s">
        <v>451</v>
      </c>
      <c r="E4080">
        <v>4707.6206948413301</v>
      </c>
      <c r="F4080">
        <v>30</v>
      </c>
      <c r="G4080">
        <v>30</v>
      </c>
      <c r="H4080">
        <v>4.7076206948413297</v>
      </c>
      <c r="I4080">
        <f t="shared" si="255"/>
        <v>0.03</v>
      </c>
      <c r="J4080">
        <f t="shared" si="256"/>
        <v>0.03</v>
      </c>
      <c r="K4080" t="s">
        <v>563</v>
      </c>
      <c r="L4080" t="s">
        <v>563</v>
      </c>
      <c r="M4080" t="s">
        <v>563</v>
      </c>
      <c r="N4080">
        <v>0</v>
      </c>
      <c r="O4080">
        <v>0</v>
      </c>
      <c r="P4080" t="s">
        <v>591</v>
      </c>
      <c r="Q4080" t="s">
        <v>1</v>
      </c>
      <c r="R4080">
        <v>1</v>
      </c>
      <c r="S4080" t="s">
        <v>564</v>
      </c>
      <c r="T4080">
        <v>0</v>
      </c>
      <c r="U4080">
        <v>0</v>
      </c>
      <c r="V4080" t="s">
        <v>1</v>
      </c>
      <c r="W4080" t="s">
        <v>1</v>
      </c>
      <c r="X4080">
        <v>1</v>
      </c>
      <c r="Y4080" t="s">
        <v>565</v>
      </c>
    </row>
    <row r="4081" spans="1:25">
      <c r="A4081" t="s">
        <v>62</v>
      </c>
      <c r="B4081" t="s">
        <v>68</v>
      </c>
      <c r="C4081">
        <v>2017</v>
      </c>
      <c r="D4081" t="s">
        <v>451</v>
      </c>
      <c r="E4081">
        <v>4745.7467288314001</v>
      </c>
      <c r="F4081">
        <v>30</v>
      </c>
      <c r="G4081">
        <v>30</v>
      </c>
      <c r="H4081">
        <v>4.7457467288314001</v>
      </c>
      <c r="I4081">
        <f t="shared" si="255"/>
        <v>0.03</v>
      </c>
      <c r="J4081">
        <f t="shared" si="256"/>
        <v>0.03</v>
      </c>
      <c r="K4081" t="s">
        <v>563</v>
      </c>
      <c r="L4081" t="s">
        <v>563</v>
      </c>
      <c r="M4081" t="s">
        <v>563</v>
      </c>
      <c r="N4081">
        <v>0</v>
      </c>
      <c r="O4081">
        <v>0</v>
      </c>
      <c r="P4081" t="s">
        <v>591</v>
      </c>
      <c r="Q4081" t="s">
        <v>1</v>
      </c>
      <c r="R4081">
        <v>1</v>
      </c>
      <c r="S4081" t="s">
        <v>564</v>
      </c>
      <c r="T4081">
        <v>0</v>
      </c>
      <c r="U4081">
        <v>0</v>
      </c>
      <c r="V4081" t="s">
        <v>1</v>
      </c>
      <c r="W4081" t="s">
        <v>1</v>
      </c>
      <c r="X4081">
        <v>1</v>
      </c>
      <c r="Y4081" t="s">
        <v>565</v>
      </c>
    </row>
    <row r="4082" spans="1:25">
      <c r="A4082" t="s">
        <v>62</v>
      </c>
      <c r="B4082" t="s">
        <v>68</v>
      </c>
      <c r="C4082">
        <v>2017</v>
      </c>
      <c r="D4082" t="s">
        <v>451</v>
      </c>
      <c r="E4082">
        <v>4910.5356303837098</v>
      </c>
      <c r="F4082">
        <v>30</v>
      </c>
      <c r="G4082">
        <v>30</v>
      </c>
      <c r="H4082">
        <v>4.91053563038371</v>
      </c>
      <c r="I4082">
        <f t="shared" si="255"/>
        <v>0.03</v>
      </c>
      <c r="J4082">
        <f t="shared" si="256"/>
        <v>0.03</v>
      </c>
      <c r="K4082">
        <v>316.10248632829502</v>
      </c>
      <c r="L4082">
        <v>135.942009434928</v>
      </c>
      <c r="M4082">
        <v>121.37724990834199</v>
      </c>
      <c r="N4082">
        <v>0</v>
      </c>
      <c r="O4082">
        <v>0</v>
      </c>
      <c r="P4082" t="s">
        <v>591</v>
      </c>
      <c r="Q4082" t="s">
        <v>1</v>
      </c>
      <c r="R4082">
        <v>1</v>
      </c>
      <c r="S4082" t="s">
        <v>564</v>
      </c>
      <c r="T4082">
        <v>0</v>
      </c>
      <c r="U4082">
        <v>0</v>
      </c>
      <c r="V4082" t="s">
        <v>1</v>
      </c>
      <c r="W4082" t="s">
        <v>1</v>
      </c>
      <c r="X4082">
        <v>1</v>
      </c>
      <c r="Y4082" t="s">
        <v>565</v>
      </c>
    </row>
    <row r="4083" spans="1:25">
      <c r="A4083" t="s">
        <v>62</v>
      </c>
      <c r="B4083" t="s">
        <v>68</v>
      </c>
      <c r="C4083">
        <v>2017</v>
      </c>
      <c r="D4083" t="s">
        <v>451</v>
      </c>
      <c r="E4083">
        <v>4913.62881754111</v>
      </c>
      <c r="F4083">
        <v>30</v>
      </c>
      <c r="G4083">
        <v>30</v>
      </c>
      <c r="H4083">
        <v>4.9136288175411096</v>
      </c>
      <c r="I4083">
        <f t="shared" si="255"/>
        <v>0.03</v>
      </c>
      <c r="J4083">
        <f t="shared" si="256"/>
        <v>0.03</v>
      </c>
      <c r="K4083" t="s">
        <v>563</v>
      </c>
      <c r="L4083" t="s">
        <v>563</v>
      </c>
      <c r="M4083" t="s">
        <v>563</v>
      </c>
      <c r="N4083">
        <v>0</v>
      </c>
      <c r="O4083">
        <v>0</v>
      </c>
      <c r="P4083" t="s">
        <v>591</v>
      </c>
      <c r="Q4083" t="s">
        <v>1</v>
      </c>
      <c r="R4083">
        <v>1</v>
      </c>
      <c r="S4083" t="s">
        <v>564</v>
      </c>
      <c r="T4083">
        <v>0</v>
      </c>
      <c r="U4083">
        <v>0</v>
      </c>
      <c r="V4083" t="s">
        <v>1</v>
      </c>
      <c r="W4083" t="s">
        <v>1</v>
      </c>
      <c r="X4083">
        <v>1</v>
      </c>
      <c r="Y4083" t="s">
        <v>565</v>
      </c>
    </row>
    <row r="4084" spans="1:25">
      <c r="A4084" t="s">
        <v>62</v>
      </c>
      <c r="B4084" t="s">
        <v>68</v>
      </c>
      <c r="C4084">
        <v>2017</v>
      </c>
      <c r="D4084" t="s">
        <v>451</v>
      </c>
      <c r="E4084">
        <v>5141.9711401294899</v>
      </c>
      <c r="F4084">
        <v>40</v>
      </c>
      <c r="G4084">
        <v>40</v>
      </c>
      <c r="H4084">
        <v>5.1419711401294901</v>
      </c>
      <c r="I4084">
        <f t="shared" si="255"/>
        <v>0.04</v>
      </c>
      <c r="J4084">
        <f t="shared" si="256"/>
        <v>0.04</v>
      </c>
      <c r="K4084" t="s">
        <v>563</v>
      </c>
      <c r="L4084" t="s">
        <v>563</v>
      </c>
      <c r="M4084" t="s">
        <v>563</v>
      </c>
      <c r="N4084">
        <v>0</v>
      </c>
      <c r="O4084">
        <v>0</v>
      </c>
      <c r="P4084" t="s">
        <v>591</v>
      </c>
      <c r="Q4084" t="s">
        <v>1</v>
      </c>
      <c r="R4084">
        <v>1</v>
      </c>
      <c r="S4084" t="s">
        <v>564</v>
      </c>
      <c r="T4084">
        <v>0</v>
      </c>
      <c r="U4084">
        <v>0</v>
      </c>
      <c r="V4084" t="s">
        <v>1</v>
      </c>
      <c r="W4084" t="s">
        <v>1</v>
      </c>
      <c r="X4084">
        <v>1</v>
      </c>
      <c r="Y4084" t="s">
        <v>565</v>
      </c>
    </row>
    <row r="4085" spans="1:25">
      <c r="A4085" t="s">
        <v>62</v>
      </c>
      <c r="B4085" t="s">
        <v>68</v>
      </c>
      <c r="C4085">
        <v>2017</v>
      </c>
      <c r="D4085" t="s">
        <v>451</v>
      </c>
      <c r="E4085">
        <v>5339.9653543307104</v>
      </c>
      <c r="F4085">
        <v>40</v>
      </c>
      <c r="G4085">
        <v>40</v>
      </c>
      <c r="H4085">
        <v>5.33996535433071</v>
      </c>
      <c r="I4085">
        <f t="shared" si="255"/>
        <v>0.04</v>
      </c>
      <c r="J4085">
        <f t="shared" si="256"/>
        <v>0.04</v>
      </c>
      <c r="K4085">
        <v>383.85082532942403</v>
      </c>
      <c r="L4085">
        <v>158.33931710939601</v>
      </c>
      <c r="M4085">
        <v>143.46267559602401</v>
      </c>
      <c r="N4085">
        <v>0</v>
      </c>
      <c r="O4085">
        <v>0</v>
      </c>
      <c r="P4085" t="s">
        <v>591</v>
      </c>
      <c r="Q4085" t="s">
        <v>1</v>
      </c>
      <c r="R4085">
        <v>1</v>
      </c>
      <c r="S4085" t="s">
        <v>564</v>
      </c>
      <c r="T4085">
        <v>0</v>
      </c>
      <c r="U4085">
        <v>0</v>
      </c>
      <c r="V4085" t="s">
        <v>1</v>
      </c>
      <c r="W4085" t="s">
        <v>1</v>
      </c>
      <c r="X4085">
        <v>1</v>
      </c>
      <c r="Y4085" t="s">
        <v>565</v>
      </c>
    </row>
    <row r="4086" spans="1:25">
      <c r="A4086" t="s">
        <v>62</v>
      </c>
      <c r="B4086" t="s">
        <v>68</v>
      </c>
      <c r="C4086">
        <v>2017</v>
      </c>
      <c r="D4086" t="s">
        <v>451</v>
      </c>
      <c r="E4086">
        <v>5515.3393700787401</v>
      </c>
      <c r="F4086">
        <v>40</v>
      </c>
      <c r="G4086">
        <v>40</v>
      </c>
      <c r="H4086">
        <v>5.5153393700787401</v>
      </c>
      <c r="I4086">
        <f t="shared" si="255"/>
        <v>0.04</v>
      </c>
      <c r="J4086">
        <f t="shared" si="256"/>
        <v>0.04</v>
      </c>
      <c r="K4086" t="s">
        <v>563</v>
      </c>
      <c r="L4086" t="s">
        <v>563</v>
      </c>
      <c r="M4086" t="s">
        <v>563</v>
      </c>
      <c r="N4086">
        <v>0</v>
      </c>
      <c r="O4086">
        <v>0</v>
      </c>
      <c r="P4086" t="s">
        <v>591</v>
      </c>
      <c r="Q4086" t="s">
        <v>1</v>
      </c>
      <c r="R4086">
        <v>1</v>
      </c>
      <c r="S4086" t="s">
        <v>564</v>
      </c>
      <c r="T4086">
        <v>0</v>
      </c>
      <c r="U4086">
        <v>0</v>
      </c>
      <c r="V4086" t="s">
        <v>1</v>
      </c>
      <c r="W4086" t="s">
        <v>1</v>
      </c>
      <c r="X4086">
        <v>1</v>
      </c>
      <c r="Y4086" t="s">
        <v>565</v>
      </c>
    </row>
    <row r="4087" spans="1:25">
      <c r="A4087" t="s">
        <v>62</v>
      </c>
      <c r="B4087" t="s">
        <v>68</v>
      </c>
      <c r="C4087">
        <v>2017</v>
      </c>
      <c r="D4087" t="s">
        <v>451</v>
      </c>
      <c r="E4087">
        <v>5671.6535872834002</v>
      </c>
      <c r="F4087">
        <v>40</v>
      </c>
      <c r="G4087">
        <v>40</v>
      </c>
      <c r="H4087">
        <v>5.6716535872833997</v>
      </c>
      <c r="I4087">
        <f t="shared" si="255"/>
        <v>0.04</v>
      </c>
      <c r="J4087">
        <f t="shared" si="256"/>
        <v>0.04</v>
      </c>
      <c r="K4087" t="s">
        <v>563</v>
      </c>
      <c r="L4087" t="s">
        <v>563</v>
      </c>
      <c r="M4087" t="s">
        <v>563</v>
      </c>
      <c r="N4087">
        <v>0</v>
      </c>
      <c r="O4087">
        <v>0</v>
      </c>
      <c r="P4087" t="s">
        <v>591</v>
      </c>
      <c r="Q4087" t="s">
        <v>1</v>
      </c>
      <c r="R4087">
        <v>1</v>
      </c>
      <c r="S4087" t="s">
        <v>564</v>
      </c>
      <c r="T4087">
        <v>0</v>
      </c>
      <c r="U4087">
        <v>0</v>
      </c>
      <c r="V4087" t="s">
        <v>1</v>
      </c>
      <c r="W4087" t="s">
        <v>1</v>
      </c>
      <c r="X4087">
        <v>1</v>
      </c>
      <c r="Y4087" t="s">
        <v>565</v>
      </c>
    </row>
    <row r="4088" spans="1:25">
      <c r="A4088" t="s">
        <v>62</v>
      </c>
      <c r="B4088" t="s">
        <v>68</v>
      </c>
      <c r="C4088">
        <v>2017</v>
      </c>
      <c r="D4088" t="s">
        <v>451</v>
      </c>
      <c r="E4088">
        <v>5845.08795725442</v>
      </c>
      <c r="F4088">
        <v>40</v>
      </c>
      <c r="G4088">
        <v>40</v>
      </c>
      <c r="H4088">
        <v>5.8450879572544201</v>
      </c>
      <c r="I4088">
        <f t="shared" si="255"/>
        <v>0.04</v>
      </c>
      <c r="J4088">
        <f t="shared" si="256"/>
        <v>0.04</v>
      </c>
      <c r="K4088">
        <v>414.76822628161898</v>
      </c>
      <c r="L4088">
        <v>168.349188991277</v>
      </c>
      <c r="M4088">
        <v>158.219512651396</v>
      </c>
      <c r="N4088">
        <v>0</v>
      </c>
      <c r="O4088">
        <v>0</v>
      </c>
      <c r="P4088" t="s">
        <v>591</v>
      </c>
      <c r="Q4088" t="s">
        <v>1</v>
      </c>
      <c r="R4088">
        <v>1</v>
      </c>
      <c r="S4088" t="s">
        <v>564</v>
      </c>
      <c r="T4088">
        <v>0</v>
      </c>
      <c r="U4088">
        <v>0</v>
      </c>
      <c r="V4088" t="s">
        <v>1</v>
      </c>
      <c r="W4088" t="s">
        <v>1</v>
      </c>
      <c r="X4088">
        <v>1</v>
      </c>
      <c r="Y4088" t="s">
        <v>565</v>
      </c>
    </row>
    <row r="4089" spans="1:25">
      <c r="A4089" t="s">
        <v>62</v>
      </c>
      <c r="B4089" t="s">
        <v>68</v>
      </c>
      <c r="C4089">
        <v>2017</v>
      </c>
      <c r="D4089" t="s">
        <v>451</v>
      </c>
      <c r="E4089">
        <v>6224.2733990147799</v>
      </c>
      <c r="F4089">
        <v>40</v>
      </c>
      <c r="G4089">
        <v>40</v>
      </c>
      <c r="H4089">
        <v>6.2242733990147796</v>
      </c>
      <c r="I4089">
        <f t="shared" si="255"/>
        <v>0.04</v>
      </c>
      <c r="J4089">
        <f t="shared" si="256"/>
        <v>0.04</v>
      </c>
      <c r="K4089" t="s">
        <v>563</v>
      </c>
      <c r="L4089" t="s">
        <v>563</v>
      </c>
      <c r="M4089" t="s">
        <v>563</v>
      </c>
      <c r="N4089">
        <v>0</v>
      </c>
      <c r="O4089">
        <v>0</v>
      </c>
      <c r="P4089" t="s">
        <v>591</v>
      </c>
      <c r="Q4089" t="s">
        <v>1</v>
      </c>
      <c r="R4089">
        <v>1</v>
      </c>
      <c r="S4089" t="s">
        <v>564</v>
      </c>
      <c r="T4089">
        <v>0</v>
      </c>
      <c r="U4089">
        <v>0</v>
      </c>
      <c r="V4089" t="s">
        <v>1</v>
      </c>
      <c r="W4089" t="s">
        <v>1</v>
      </c>
      <c r="X4089">
        <v>1</v>
      </c>
      <c r="Y4089" t="s">
        <v>565</v>
      </c>
    </row>
    <row r="4090" spans="1:25">
      <c r="A4090" t="s">
        <v>62</v>
      </c>
      <c r="B4090" t="s">
        <v>68</v>
      </c>
      <c r="C4090">
        <v>2017</v>
      </c>
      <c r="D4090" t="s">
        <v>451</v>
      </c>
      <c r="E4090">
        <v>6328.0109514031501</v>
      </c>
      <c r="F4090">
        <v>40</v>
      </c>
      <c r="G4090">
        <v>40</v>
      </c>
      <c r="H4090">
        <v>6.32801095140315</v>
      </c>
      <c r="I4090">
        <f t="shared" si="255"/>
        <v>0.04</v>
      </c>
      <c r="J4090">
        <f t="shared" si="256"/>
        <v>0.04</v>
      </c>
      <c r="K4090">
        <v>537.301813883215</v>
      </c>
      <c r="L4090">
        <v>218.57415806035601</v>
      </c>
      <c r="M4090">
        <v>206.18550215247501</v>
      </c>
      <c r="N4090">
        <v>0</v>
      </c>
      <c r="O4090">
        <v>0</v>
      </c>
      <c r="P4090" t="s">
        <v>591</v>
      </c>
      <c r="Q4090" t="s">
        <v>1</v>
      </c>
      <c r="R4090">
        <v>1</v>
      </c>
      <c r="S4090" t="s">
        <v>564</v>
      </c>
      <c r="T4090">
        <v>0</v>
      </c>
      <c r="U4090">
        <v>0</v>
      </c>
      <c r="V4090" t="s">
        <v>1</v>
      </c>
      <c r="W4090" t="s">
        <v>1</v>
      </c>
      <c r="X4090">
        <v>1</v>
      </c>
      <c r="Y4090" t="s">
        <v>565</v>
      </c>
    </row>
    <row r="4091" spans="1:25">
      <c r="A4091" t="s">
        <v>62</v>
      </c>
      <c r="B4091" t="s">
        <v>68</v>
      </c>
      <c r="C4091">
        <v>2017</v>
      </c>
      <c r="D4091" t="s">
        <v>451</v>
      </c>
      <c r="E4091">
        <v>97.211487758945395</v>
      </c>
      <c r="F4091" s="13">
        <v>4</v>
      </c>
      <c r="G4091" s="13">
        <v>4</v>
      </c>
      <c r="H4091">
        <v>9.7211487758945406E-2</v>
      </c>
      <c r="I4091">
        <f t="shared" si="255"/>
        <v>4.0000000000000001E-3</v>
      </c>
      <c r="J4091">
        <f t="shared" si="256"/>
        <v>4.0000000000000001E-3</v>
      </c>
      <c r="K4091">
        <v>200.66310181324599</v>
      </c>
      <c r="L4091">
        <v>129.99219883319799</v>
      </c>
      <c r="M4091">
        <v>122.538008302007</v>
      </c>
      <c r="N4091">
        <v>0</v>
      </c>
      <c r="O4091">
        <v>1</v>
      </c>
      <c r="P4091" t="s">
        <v>1</v>
      </c>
      <c r="Q4091" t="s">
        <v>1</v>
      </c>
      <c r="R4091">
        <v>1</v>
      </c>
      <c r="S4091" t="s">
        <v>564</v>
      </c>
      <c r="T4091">
        <v>0</v>
      </c>
      <c r="U4091">
        <v>0</v>
      </c>
      <c r="V4091" t="s">
        <v>1</v>
      </c>
      <c r="W4091" t="s">
        <v>1</v>
      </c>
      <c r="X4091">
        <v>1</v>
      </c>
      <c r="Y4091" t="s">
        <v>565</v>
      </c>
    </row>
    <row r="4092" spans="1:25">
      <c r="A4092" t="s">
        <v>62</v>
      </c>
      <c r="B4092" t="s">
        <v>68</v>
      </c>
      <c r="C4092">
        <v>2017</v>
      </c>
      <c r="D4092" t="s">
        <v>451</v>
      </c>
      <c r="E4092">
        <v>167.413446327684</v>
      </c>
      <c r="F4092" s="13">
        <v>4</v>
      </c>
      <c r="G4092" s="13">
        <v>4</v>
      </c>
      <c r="H4092">
        <v>0.16741344632768401</v>
      </c>
      <c r="I4092">
        <f t="shared" si="255"/>
        <v>4.0000000000000001E-3</v>
      </c>
      <c r="J4092">
        <f t="shared" si="256"/>
        <v>4.0000000000000001E-3</v>
      </c>
      <c r="K4092" t="s">
        <v>563</v>
      </c>
      <c r="L4092" t="s">
        <v>563</v>
      </c>
      <c r="M4092" t="s">
        <v>563</v>
      </c>
      <c r="N4092">
        <v>0</v>
      </c>
      <c r="O4092">
        <v>1</v>
      </c>
      <c r="P4092" t="s">
        <v>1</v>
      </c>
      <c r="Q4092" t="s">
        <v>1</v>
      </c>
      <c r="R4092">
        <v>1</v>
      </c>
      <c r="S4092" t="s">
        <v>564</v>
      </c>
      <c r="T4092">
        <v>0</v>
      </c>
      <c r="U4092">
        <v>0</v>
      </c>
      <c r="V4092" t="s">
        <v>1</v>
      </c>
      <c r="W4092" t="s">
        <v>1</v>
      </c>
      <c r="X4092">
        <v>1</v>
      </c>
      <c r="Y4092" t="s">
        <v>565</v>
      </c>
    </row>
    <row r="4093" spans="1:25">
      <c r="A4093" t="s">
        <v>62</v>
      </c>
      <c r="B4093" t="s">
        <v>68</v>
      </c>
      <c r="C4093">
        <v>2017</v>
      </c>
      <c r="D4093" t="s">
        <v>451</v>
      </c>
      <c r="E4093">
        <v>433.12336769759401</v>
      </c>
      <c r="F4093" s="13">
        <v>4</v>
      </c>
      <c r="G4093" s="13">
        <v>4</v>
      </c>
      <c r="H4093">
        <v>0.43312336769759402</v>
      </c>
      <c r="I4093">
        <f t="shared" si="255"/>
        <v>4.0000000000000001E-3</v>
      </c>
      <c r="J4093">
        <f t="shared" si="256"/>
        <v>4.0000000000000001E-3</v>
      </c>
      <c r="K4093">
        <v>193.79676312819899</v>
      </c>
      <c r="L4093">
        <v>129.85556411633999</v>
      </c>
      <c r="M4093">
        <v>119.47759495934</v>
      </c>
      <c r="N4093">
        <v>0</v>
      </c>
      <c r="O4093">
        <v>1</v>
      </c>
      <c r="P4093" t="s">
        <v>1</v>
      </c>
      <c r="Q4093" t="s">
        <v>1</v>
      </c>
      <c r="R4093">
        <v>1</v>
      </c>
      <c r="S4093" t="s">
        <v>564</v>
      </c>
      <c r="T4093">
        <v>0</v>
      </c>
      <c r="U4093">
        <v>0</v>
      </c>
      <c r="V4093" t="s">
        <v>1</v>
      </c>
      <c r="W4093" t="s">
        <v>1</v>
      </c>
      <c r="X4093">
        <v>1</v>
      </c>
      <c r="Y4093" t="s">
        <v>565</v>
      </c>
    </row>
    <row r="4094" spans="1:25">
      <c r="A4094" t="s">
        <v>62</v>
      </c>
      <c r="B4094" t="s">
        <v>68</v>
      </c>
      <c r="C4094">
        <v>2017</v>
      </c>
      <c r="D4094" t="s">
        <v>451</v>
      </c>
      <c r="E4094">
        <v>626.77979166666705</v>
      </c>
      <c r="F4094" s="13">
        <v>4</v>
      </c>
      <c r="G4094" s="13">
        <v>4</v>
      </c>
      <c r="H4094">
        <v>0.62677979166666697</v>
      </c>
      <c r="I4094">
        <f t="shared" si="255"/>
        <v>4.0000000000000001E-3</v>
      </c>
      <c r="J4094">
        <f t="shared" si="256"/>
        <v>4.0000000000000001E-3</v>
      </c>
      <c r="K4094" t="s">
        <v>563</v>
      </c>
      <c r="L4094" t="s">
        <v>563</v>
      </c>
      <c r="M4094" t="s">
        <v>563</v>
      </c>
      <c r="N4094">
        <v>0</v>
      </c>
      <c r="O4094">
        <v>1</v>
      </c>
      <c r="P4094" t="s">
        <v>1</v>
      </c>
      <c r="Q4094" t="s">
        <v>1</v>
      </c>
      <c r="R4094">
        <v>1</v>
      </c>
      <c r="S4094" t="s">
        <v>564</v>
      </c>
      <c r="T4094">
        <v>0</v>
      </c>
      <c r="U4094">
        <v>0</v>
      </c>
      <c r="V4094" t="s">
        <v>1</v>
      </c>
      <c r="W4094" t="s">
        <v>1</v>
      </c>
      <c r="X4094">
        <v>1</v>
      </c>
      <c r="Y4094" t="s">
        <v>565</v>
      </c>
    </row>
    <row r="4095" spans="1:25">
      <c r="A4095" t="s">
        <v>62</v>
      </c>
      <c r="B4095" t="s">
        <v>68</v>
      </c>
      <c r="C4095">
        <v>2017</v>
      </c>
      <c r="D4095" t="s">
        <v>451</v>
      </c>
      <c r="E4095">
        <v>682.82296650717694</v>
      </c>
      <c r="F4095" s="13">
        <v>4</v>
      </c>
      <c r="G4095" s="13">
        <v>4</v>
      </c>
      <c r="H4095">
        <v>0.682822966507177</v>
      </c>
      <c r="I4095">
        <f t="shared" si="255"/>
        <v>4.0000000000000001E-3</v>
      </c>
      <c r="J4095">
        <f t="shared" si="256"/>
        <v>4.0000000000000001E-3</v>
      </c>
      <c r="K4095" t="s">
        <v>563</v>
      </c>
      <c r="L4095" t="s">
        <v>563</v>
      </c>
      <c r="M4095" t="s">
        <v>563</v>
      </c>
      <c r="N4095">
        <v>0</v>
      </c>
      <c r="O4095">
        <v>1</v>
      </c>
      <c r="P4095" t="s">
        <v>1</v>
      </c>
      <c r="Q4095" t="s">
        <v>1</v>
      </c>
      <c r="R4095">
        <v>1</v>
      </c>
      <c r="S4095" t="s">
        <v>564</v>
      </c>
      <c r="T4095">
        <v>0</v>
      </c>
      <c r="U4095">
        <v>0</v>
      </c>
      <c r="V4095" t="s">
        <v>1</v>
      </c>
      <c r="W4095" t="s">
        <v>1</v>
      </c>
      <c r="X4095">
        <v>1</v>
      </c>
      <c r="Y4095" t="s">
        <v>565</v>
      </c>
    </row>
    <row r="4096" spans="1:25">
      <c r="A4096" t="s">
        <v>62</v>
      </c>
      <c r="B4096" t="s">
        <v>68</v>
      </c>
      <c r="C4096">
        <v>2017</v>
      </c>
      <c r="D4096" t="s">
        <v>451</v>
      </c>
      <c r="E4096">
        <v>725.34330143540706</v>
      </c>
      <c r="F4096" s="13">
        <v>4</v>
      </c>
      <c r="G4096" s="13">
        <v>4</v>
      </c>
      <c r="H4096">
        <v>0.72534330143540704</v>
      </c>
      <c r="I4096">
        <f t="shared" si="255"/>
        <v>4.0000000000000001E-3</v>
      </c>
      <c r="J4096">
        <f t="shared" si="256"/>
        <v>4.0000000000000001E-3</v>
      </c>
      <c r="K4096" t="s">
        <v>563</v>
      </c>
      <c r="L4096" t="s">
        <v>563</v>
      </c>
      <c r="M4096" t="s">
        <v>563</v>
      </c>
      <c r="N4096">
        <v>0</v>
      </c>
      <c r="O4096">
        <v>1</v>
      </c>
      <c r="P4096" t="s">
        <v>1</v>
      </c>
      <c r="Q4096" t="s">
        <v>1</v>
      </c>
      <c r="R4096">
        <v>1</v>
      </c>
      <c r="S4096" t="s">
        <v>564</v>
      </c>
      <c r="T4096">
        <v>0</v>
      </c>
      <c r="U4096">
        <v>0</v>
      </c>
      <c r="V4096" t="s">
        <v>1</v>
      </c>
      <c r="W4096" t="s">
        <v>1</v>
      </c>
      <c r="X4096">
        <v>1</v>
      </c>
      <c r="Y4096" t="s">
        <v>565</v>
      </c>
    </row>
    <row r="4097" spans="1:25">
      <c r="A4097" t="s">
        <v>62</v>
      </c>
      <c r="B4097" t="s">
        <v>68</v>
      </c>
      <c r="C4097">
        <v>2017</v>
      </c>
      <c r="D4097" t="s">
        <v>451</v>
      </c>
      <c r="E4097">
        <v>801.06325154523302</v>
      </c>
      <c r="F4097" s="13">
        <v>4</v>
      </c>
      <c r="G4097" s="13">
        <v>4</v>
      </c>
      <c r="H4097">
        <v>0.80106325154523295</v>
      </c>
      <c r="I4097">
        <f t="shared" si="255"/>
        <v>4.0000000000000001E-3</v>
      </c>
      <c r="J4097">
        <f t="shared" si="256"/>
        <v>4.0000000000000001E-3</v>
      </c>
      <c r="K4097">
        <v>183.862623979018</v>
      </c>
      <c r="L4097">
        <v>121.55445661966699</v>
      </c>
      <c r="M4097">
        <v>116.163241907572</v>
      </c>
      <c r="N4097">
        <v>0</v>
      </c>
      <c r="O4097">
        <v>1</v>
      </c>
      <c r="P4097" t="s">
        <v>1</v>
      </c>
      <c r="Q4097" t="s">
        <v>1</v>
      </c>
      <c r="R4097">
        <v>1</v>
      </c>
      <c r="S4097" t="s">
        <v>564</v>
      </c>
      <c r="T4097">
        <v>0</v>
      </c>
      <c r="U4097">
        <v>0</v>
      </c>
      <c r="V4097" t="s">
        <v>1</v>
      </c>
      <c r="W4097" t="s">
        <v>1</v>
      </c>
      <c r="X4097">
        <v>1</v>
      </c>
      <c r="Y4097" t="s">
        <v>565</v>
      </c>
    </row>
    <row r="4098" spans="1:25">
      <c r="A4098" t="s">
        <v>62</v>
      </c>
      <c r="B4098" t="s">
        <v>68</v>
      </c>
      <c r="C4098">
        <v>2017</v>
      </c>
      <c r="D4098" t="s">
        <v>451</v>
      </c>
      <c r="E4098">
        <v>833.80747330960901</v>
      </c>
      <c r="F4098" s="13">
        <v>4</v>
      </c>
      <c r="G4098" s="13">
        <v>4</v>
      </c>
      <c r="H4098">
        <v>0.83380747330960903</v>
      </c>
      <c r="I4098">
        <f t="shared" si="255"/>
        <v>4.0000000000000001E-3</v>
      </c>
      <c r="J4098">
        <f t="shared" si="256"/>
        <v>4.0000000000000001E-3</v>
      </c>
      <c r="K4098" t="s">
        <v>563</v>
      </c>
      <c r="L4098" t="s">
        <v>563</v>
      </c>
      <c r="M4098" t="s">
        <v>563</v>
      </c>
      <c r="N4098">
        <v>0</v>
      </c>
      <c r="O4098">
        <v>1</v>
      </c>
      <c r="P4098" t="s">
        <v>1</v>
      </c>
      <c r="Q4098" t="s">
        <v>1</v>
      </c>
      <c r="R4098">
        <v>1</v>
      </c>
      <c r="S4098" t="s">
        <v>564</v>
      </c>
      <c r="T4098">
        <v>0</v>
      </c>
      <c r="U4098">
        <v>0</v>
      </c>
      <c r="V4098" t="s">
        <v>1</v>
      </c>
      <c r="W4098" t="s">
        <v>1</v>
      </c>
      <c r="X4098">
        <v>1</v>
      </c>
      <c r="Y4098" t="s">
        <v>565</v>
      </c>
    </row>
    <row r="4099" spans="1:25">
      <c r="A4099" t="s">
        <v>62</v>
      </c>
      <c r="B4099" t="s">
        <v>68</v>
      </c>
      <c r="C4099">
        <v>2017</v>
      </c>
      <c r="D4099" t="s">
        <v>451</v>
      </c>
      <c r="E4099">
        <v>926.57704626334498</v>
      </c>
      <c r="F4099" s="13">
        <v>4</v>
      </c>
      <c r="G4099" s="13">
        <v>4</v>
      </c>
      <c r="H4099">
        <v>0.92657704626334503</v>
      </c>
      <c r="I4099">
        <f t="shared" si="255"/>
        <v>4.0000000000000001E-3</v>
      </c>
      <c r="J4099">
        <f t="shared" si="256"/>
        <v>4.0000000000000001E-3</v>
      </c>
      <c r="K4099" t="s">
        <v>563</v>
      </c>
      <c r="L4099" t="s">
        <v>563</v>
      </c>
      <c r="M4099" t="s">
        <v>563</v>
      </c>
      <c r="N4099">
        <v>0</v>
      </c>
      <c r="O4099">
        <v>1</v>
      </c>
      <c r="P4099" t="s">
        <v>1</v>
      </c>
      <c r="Q4099" t="s">
        <v>1</v>
      </c>
      <c r="R4099">
        <v>1</v>
      </c>
      <c r="S4099" t="s">
        <v>564</v>
      </c>
      <c r="T4099">
        <v>0</v>
      </c>
      <c r="U4099">
        <v>0</v>
      </c>
      <c r="V4099" t="s">
        <v>1</v>
      </c>
      <c r="W4099" t="s">
        <v>1</v>
      </c>
      <c r="X4099">
        <v>1</v>
      </c>
      <c r="Y4099" t="s">
        <v>565</v>
      </c>
    </row>
    <row r="4100" spans="1:25">
      <c r="A4100" t="s">
        <v>62</v>
      </c>
      <c r="B4100" t="s">
        <v>68</v>
      </c>
      <c r="C4100">
        <v>2017</v>
      </c>
      <c r="D4100" t="s">
        <v>451</v>
      </c>
      <c r="E4100">
        <v>997.16383928571395</v>
      </c>
      <c r="F4100" s="13">
        <v>4</v>
      </c>
      <c r="G4100" s="13">
        <v>4</v>
      </c>
      <c r="H4100">
        <v>0.99716383928571395</v>
      </c>
      <c r="I4100">
        <f t="shared" si="255"/>
        <v>4.0000000000000001E-3</v>
      </c>
      <c r="J4100">
        <f t="shared" si="256"/>
        <v>4.0000000000000001E-3</v>
      </c>
      <c r="K4100" t="s">
        <v>563</v>
      </c>
      <c r="L4100" t="s">
        <v>563</v>
      </c>
      <c r="M4100" t="s">
        <v>563</v>
      </c>
      <c r="N4100">
        <v>0</v>
      </c>
      <c r="O4100">
        <v>1</v>
      </c>
      <c r="P4100" t="s">
        <v>1</v>
      </c>
      <c r="Q4100" t="s">
        <v>1</v>
      </c>
      <c r="R4100">
        <v>1</v>
      </c>
      <c r="S4100" t="s">
        <v>564</v>
      </c>
      <c r="T4100">
        <v>0</v>
      </c>
      <c r="U4100">
        <v>0</v>
      </c>
      <c r="V4100" t="s">
        <v>1</v>
      </c>
      <c r="W4100" t="s">
        <v>1</v>
      </c>
      <c r="X4100">
        <v>1</v>
      </c>
      <c r="Y4100" t="s">
        <v>565</v>
      </c>
    </row>
    <row r="4101" spans="1:25">
      <c r="A4101" t="s">
        <v>62</v>
      </c>
      <c r="B4101" t="s">
        <v>68</v>
      </c>
      <c r="C4101">
        <v>2017</v>
      </c>
      <c r="D4101" t="s">
        <v>451</v>
      </c>
      <c r="E4101">
        <v>1045.6073684210501</v>
      </c>
      <c r="F4101" s="13">
        <v>6</v>
      </c>
      <c r="G4101" s="13">
        <v>6</v>
      </c>
      <c r="H4101">
        <v>1.0456073684210501</v>
      </c>
      <c r="I4101">
        <f t="shared" si="255"/>
        <v>6.0000000000000001E-3</v>
      </c>
      <c r="J4101">
        <f t="shared" si="256"/>
        <v>6.0000000000000001E-3</v>
      </c>
      <c r="K4101">
        <v>146.30140715203501</v>
      </c>
      <c r="L4101">
        <v>99.425757150564607</v>
      </c>
      <c r="M4101">
        <v>91.031513269657395</v>
      </c>
      <c r="N4101">
        <v>0</v>
      </c>
      <c r="O4101">
        <v>1</v>
      </c>
      <c r="P4101" t="s">
        <v>1</v>
      </c>
      <c r="Q4101" t="s">
        <v>1</v>
      </c>
      <c r="R4101">
        <v>1</v>
      </c>
      <c r="S4101" t="s">
        <v>564</v>
      </c>
      <c r="T4101">
        <v>0</v>
      </c>
      <c r="U4101">
        <v>0</v>
      </c>
      <c r="V4101" t="s">
        <v>1</v>
      </c>
      <c r="W4101" t="s">
        <v>1</v>
      </c>
      <c r="X4101">
        <v>1</v>
      </c>
      <c r="Y4101" t="s">
        <v>565</v>
      </c>
    </row>
    <row r="4102" spans="1:25">
      <c r="A4102" t="s">
        <v>62</v>
      </c>
      <c r="B4102" t="s">
        <v>68</v>
      </c>
      <c r="C4102">
        <v>2017</v>
      </c>
      <c r="D4102" t="s">
        <v>451</v>
      </c>
      <c r="E4102">
        <v>1109.01112627986</v>
      </c>
      <c r="F4102" s="13">
        <v>6</v>
      </c>
      <c r="G4102" s="13">
        <v>6</v>
      </c>
      <c r="H4102">
        <v>1.1090111262798601</v>
      </c>
      <c r="I4102">
        <f t="shared" si="255"/>
        <v>6.0000000000000001E-3</v>
      </c>
      <c r="J4102">
        <f t="shared" si="256"/>
        <v>6.0000000000000001E-3</v>
      </c>
      <c r="K4102" t="s">
        <v>563</v>
      </c>
      <c r="L4102" t="s">
        <v>563</v>
      </c>
      <c r="M4102" t="s">
        <v>563</v>
      </c>
      <c r="N4102">
        <v>0</v>
      </c>
      <c r="O4102">
        <v>1</v>
      </c>
      <c r="P4102" t="s">
        <v>1</v>
      </c>
      <c r="Q4102" t="s">
        <v>1</v>
      </c>
      <c r="R4102">
        <v>1</v>
      </c>
      <c r="S4102" t="s">
        <v>564</v>
      </c>
      <c r="T4102">
        <v>0</v>
      </c>
      <c r="U4102">
        <v>0</v>
      </c>
      <c r="V4102" t="s">
        <v>1</v>
      </c>
      <c r="W4102" t="s">
        <v>1</v>
      </c>
      <c r="X4102">
        <v>1</v>
      </c>
      <c r="Y4102" t="s">
        <v>565</v>
      </c>
    </row>
    <row r="4103" spans="1:25">
      <c r="A4103" t="s">
        <v>62</v>
      </c>
      <c r="B4103" t="s">
        <v>68</v>
      </c>
      <c r="C4103">
        <v>2017</v>
      </c>
      <c r="D4103" t="s">
        <v>451</v>
      </c>
      <c r="E4103">
        <v>1158.27392491468</v>
      </c>
      <c r="F4103" s="13">
        <v>6</v>
      </c>
      <c r="G4103" s="13">
        <v>6</v>
      </c>
      <c r="H4103">
        <v>1.1582739249146801</v>
      </c>
      <c r="I4103">
        <f t="shared" si="255"/>
        <v>6.0000000000000001E-3</v>
      </c>
      <c r="J4103">
        <f t="shared" si="256"/>
        <v>6.0000000000000001E-3</v>
      </c>
      <c r="K4103" t="s">
        <v>563</v>
      </c>
      <c r="L4103" t="s">
        <v>563</v>
      </c>
      <c r="M4103" t="s">
        <v>563</v>
      </c>
      <c r="N4103">
        <v>0</v>
      </c>
      <c r="O4103">
        <v>1</v>
      </c>
      <c r="P4103" t="s">
        <v>1</v>
      </c>
      <c r="Q4103" t="s">
        <v>1</v>
      </c>
      <c r="R4103">
        <v>1</v>
      </c>
      <c r="S4103" t="s">
        <v>564</v>
      </c>
      <c r="T4103">
        <v>0</v>
      </c>
      <c r="U4103">
        <v>0</v>
      </c>
      <c r="V4103" t="s">
        <v>1</v>
      </c>
      <c r="W4103" t="s">
        <v>1</v>
      </c>
      <c r="X4103">
        <v>1</v>
      </c>
      <c r="Y4103" t="s">
        <v>565</v>
      </c>
    </row>
    <row r="4104" spans="1:25">
      <c r="A4104" t="s">
        <v>62</v>
      </c>
      <c r="B4104" t="s">
        <v>68</v>
      </c>
      <c r="C4104">
        <v>2017</v>
      </c>
      <c r="D4104" t="s">
        <v>451</v>
      </c>
      <c r="E4104">
        <v>1175.6281911262799</v>
      </c>
      <c r="F4104" s="13">
        <v>6</v>
      </c>
      <c r="G4104" s="13">
        <v>6</v>
      </c>
      <c r="H4104">
        <v>1.17562819112628</v>
      </c>
      <c r="I4104">
        <f t="shared" si="255"/>
        <v>6.0000000000000001E-3</v>
      </c>
      <c r="J4104">
        <f t="shared" si="256"/>
        <v>6.0000000000000001E-3</v>
      </c>
      <c r="K4104" t="s">
        <v>563</v>
      </c>
      <c r="L4104" t="s">
        <v>563</v>
      </c>
      <c r="M4104" t="s">
        <v>563</v>
      </c>
      <c r="N4104">
        <v>0</v>
      </c>
      <c r="O4104">
        <v>1</v>
      </c>
      <c r="P4104" t="s">
        <v>1</v>
      </c>
      <c r="Q4104" t="s">
        <v>1</v>
      </c>
      <c r="R4104">
        <v>1</v>
      </c>
      <c r="S4104" t="s">
        <v>564</v>
      </c>
      <c r="T4104">
        <v>0</v>
      </c>
      <c r="U4104">
        <v>0</v>
      </c>
      <c r="V4104" t="s">
        <v>1</v>
      </c>
      <c r="W4104" t="s">
        <v>1</v>
      </c>
      <c r="X4104">
        <v>1</v>
      </c>
      <c r="Y4104" t="s">
        <v>565</v>
      </c>
    </row>
    <row r="4105" spans="1:25">
      <c r="A4105" t="s">
        <v>62</v>
      </c>
      <c r="B4105" t="s">
        <v>68</v>
      </c>
      <c r="C4105">
        <v>2017</v>
      </c>
      <c r="D4105" t="s">
        <v>451</v>
      </c>
      <c r="E4105">
        <v>1199.82668153434</v>
      </c>
      <c r="F4105" s="13">
        <v>6</v>
      </c>
      <c r="G4105" s="13">
        <v>6</v>
      </c>
      <c r="H4105">
        <v>1.1998266815343399</v>
      </c>
      <c r="I4105">
        <f t="shared" si="255"/>
        <v>6.0000000000000001E-3</v>
      </c>
      <c r="J4105">
        <f t="shared" si="256"/>
        <v>6.0000000000000001E-3</v>
      </c>
      <c r="K4105" t="s">
        <v>563</v>
      </c>
      <c r="L4105" t="s">
        <v>563</v>
      </c>
      <c r="M4105" t="s">
        <v>563</v>
      </c>
      <c r="N4105">
        <v>0</v>
      </c>
      <c r="O4105">
        <v>1</v>
      </c>
      <c r="P4105" t="s">
        <v>1</v>
      </c>
      <c r="Q4105" t="s">
        <v>1</v>
      </c>
      <c r="R4105">
        <v>1</v>
      </c>
      <c r="S4105" t="s">
        <v>564</v>
      </c>
      <c r="T4105">
        <v>0</v>
      </c>
      <c r="U4105">
        <v>0</v>
      </c>
      <c r="V4105" t="s">
        <v>1</v>
      </c>
      <c r="W4105" t="s">
        <v>1</v>
      </c>
      <c r="X4105">
        <v>1</v>
      </c>
      <c r="Y4105" t="s">
        <v>565</v>
      </c>
    </row>
    <row r="4106" spans="1:25">
      <c r="A4106" t="s">
        <v>62</v>
      </c>
      <c r="B4106" t="s">
        <v>68</v>
      </c>
      <c r="C4106">
        <v>2017</v>
      </c>
      <c r="D4106" t="s">
        <v>451</v>
      </c>
      <c r="E4106">
        <v>1210.9080084745799</v>
      </c>
      <c r="F4106" s="13">
        <v>6</v>
      </c>
      <c r="G4106" s="13">
        <v>6</v>
      </c>
      <c r="H4106">
        <v>1.21090800847458</v>
      </c>
      <c r="I4106">
        <f t="shared" si="255"/>
        <v>6.0000000000000001E-3</v>
      </c>
      <c r="J4106">
        <f t="shared" si="256"/>
        <v>6.0000000000000001E-3</v>
      </c>
      <c r="K4106" t="s">
        <v>563</v>
      </c>
      <c r="L4106" t="s">
        <v>563</v>
      </c>
      <c r="M4106" t="s">
        <v>563</v>
      </c>
      <c r="N4106">
        <v>0</v>
      </c>
      <c r="O4106">
        <v>1</v>
      </c>
      <c r="P4106" t="s">
        <v>1</v>
      </c>
      <c r="Q4106" t="s">
        <v>1</v>
      </c>
      <c r="R4106">
        <v>1</v>
      </c>
      <c r="S4106" t="s">
        <v>564</v>
      </c>
      <c r="T4106">
        <v>0</v>
      </c>
      <c r="U4106">
        <v>0</v>
      </c>
      <c r="V4106" t="s">
        <v>1</v>
      </c>
      <c r="W4106" t="s">
        <v>1</v>
      </c>
      <c r="X4106">
        <v>1</v>
      </c>
      <c r="Y4106" t="s">
        <v>565</v>
      </c>
    </row>
    <row r="4107" spans="1:25">
      <c r="A4107" t="s">
        <v>62</v>
      </c>
      <c r="B4107" t="s">
        <v>68</v>
      </c>
      <c r="C4107">
        <v>2017</v>
      </c>
      <c r="D4107" t="s">
        <v>451</v>
      </c>
      <c r="E4107">
        <v>1267.1525423728799</v>
      </c>
      <c r="F4107" s="13">
        <v>6</v>
      </c>
      <c r="G4107" s="13">
        <v>6</v>
      </c>
      <c r="H4107">
        <v>1.26715254237288</v>
      </c>
      <c r="I4107">
        <f t="shared" si="255"/>
        <v>6.0000000000000001E-3</v>
      </c>
      <c r="J4107">
        <f t="shared" si="256"/>
        <v>6.0000000000000001E-3</v>
      </c>
      <c r="K4107" t="s">
        <v>563</v>
      </c>
      <c r="L4107" t="s">
        <v>563</v>
      </c>
      <c r="M4107" t="s">
        <v>563</v>
      </c>
      <c r="N4107">
        <v>0</v>
      </c>
      <c r="O4107">
        <v>1</v>
      </c>
      <c r="P4107" t="s">
        <v>1</v>
      </c>
      <c r="Q4107" t="s">
        <v>1</v>
      </c>
      <c r="R4107">
        <v>1</v>
      </c>
      <c r="S4107" t="s">
        <v>564</v>
      </c>
      <c r="T4107">
        <v>0</v>
      </c>
      <c r="U4107">
        <v>0</v>
      </c>
      <c r="V4107" t="s">
        <v>1</v>
      </c>
      <c r="W4107" t="s">
        <v>1</v>
      </c>
      <c r="X4107">
        <v>1</v>
      </c>
      <c r="Y4107" t="s">
        <v>565</v>
      </c>
    </row>
    <row r="4108" spans="1:25">
      <c r="A4108" t="s">
        <v>62</v>
      </c>
      <c r="B4108" t="s">
        <v>68</v>
      </c>
      <c r="C4108">
        <v>2017</v>
      </c>
      <c r="D4108" t="s">
        <v>451</v>
      </c>
      <c r="E4108">
        <v>1293.7288135593201</v>
      </c>
      <c r="F4108" s="13">
        <v>6</v>
      </c>
      <c r="G4108" s="13">
        <v>6</v>
      </c>
      <c r="H4108">
        <v>1.2937288135593199</v>
      </c>
      <c r="I4108">
        <f t="shared" si="255"/>
        <v>6.0000000000000001E-3</v>
      </c>
      <c r="J4108">
        <f t="shared" si="256"/>
        <v>6.0000000000000001E-3</v>
      </c>
      <c r="K4108" t="s">
        <v>563</v>
      </c>
      <c r="L4108" t="s">
        <v>563</v>
      </c>
      <c r="M4108" t="s">
        <v>563</v>
      </c>
      <c r="N4108">
        <v>0</v>
      </c>
      <c r="O4108">
        <v>1</v>
      </c>
      <c r="P4108" t="s">
        <v>1</v>
      </c>
      <c r="Q4108" t="s">
        <v>1</v>
      </c>
      <c r="R4108">
        <v>1</v>
      </c>
      <c r="S4108" t="s">
        <v>564</v>
      </c>
      <c r="T4108">
        <v>0</v>
      </c>
      <c r="U4108">
        <v>0</v>
      </c>
      <c r="V4108" t="s">
        <v>1</v>
      </c>
      <c r="W4108" t="s">
        <v>1</v>
      </c>
      <c r="X4108">
        <v>1</v>
      </c>
      <c r="Y4108" t="s">
        <v>565</v>
      </c>
    </row>
    <row r="4109" spans="1:25">
      <c r="A4109" t="s">
        <v>62</v>
      </c>
      <c r="B4109" t="s">
        <v>68</v>
      </c>
      <c r="C4109">
        <v>2017</v>
      </c>
      <c r="D4109" t="s">
        <v>451</v>
      </c>
      <c r="E4109">
        <v>1336.29925925926</v>
      </c>
      <c r="F4109" s="13">
        <v>6</v>
      </c>
      <c r="G4109" s="13">
        <v>6</v>
      </c>
      <c r="H4109">
        <v>1.33629925925926</v>
      </c>
      <c r="I4109">
        <f t="shared" si="255"/>
        <v>6.0000000000000001E-3</v>
      </c>
      <c r="J4109">
        <f t="shared" si="256"/>
        <v>6.0000000000000001E-3</v>
      </c>
      <c r="K4109" t="s">
        <v>563</v>
      </c>
      <c r="L4109" t="s">
        <v>563</v>
      </c>
      <c r="M4109" t="s">
        <v>563</v>
      </c>
      <c r="N4109">
        <v>0</v>
      </c>
      <c r="O4109">
        <v>1</v>
      </c>
      <c r="P4109" t="s">
        <v>1</v>
      </c>
      <c r="Q4109" t="s">
        <v>1</v>
      </c>
      <c r="R4109">
        <v>1</v>
      </c>
      <c r="S4109" t="s">
        <v>564</v>
      </c>
      <c r="T4109">
        <v>0</v>
      </c>
      <c r="U4109">
        <v>0</v>
      </c>
      <c r="V4109" t="s">
        <v>1</v>
      </c>
      <c r="W4109" t="s">
        <v>1</v>
      </c>
      <c r="X4109">
        <v>1</v>
      </c>
      <c r="Y4109" t="s">
        <v>565</v>
      </c>
    </row>
    <row r="4110" spans="1:25">
      <c r="A4110" t="s">
        <v>62</v>
      </c>
      <c r="B4110" t="s">
        <v>68</v>
      </c>
      <c r="C4110">
        <v>2017</v>
      </c>
      <c r="D4110" t="s">
        <v>451</v>
      </c>
      <c r="E4110">
        <v>1306.171</v>
      </c>
      <c r="F4110" s="13">
        <v>6</v>
      </c>
      <c r="G4110" s="13">
        <v>6</v>
      </c>
      <c r="H4110">
        <v>1.306171</v>
      </c>
      <c r="I4110">
        <f t="shared" si="255"/>
        <v>6.0000000000000001E-3</v>
      </c>
      <c r="J4110">
        <f t="shared" si="256"/>
        <v>6.0000000000000001E-3</v>
      </c>
      <c r="K4110" t="s">
        <v>563</v>
      </c>
      <c r="L4110" t="s">
        <v>563</v>
      </c>
      <c r="M4110" t="s">
        <v>563</v>
      </c>
      <c r="N4110">
        <v>0</v>
      </c>
      <c r="O4110">
        <v>1</v>
      </c>
      <c r="P4110" t="s">
        <v>1</v>
      </c>
      <c r="Q4110" t="s">
        <v>1</v>
      </c>
      <c r="R4110">
        <v>1</v>
      </c>
      <c r="S4110" t="s">
        <v>564</v>
      </c>
      <c r="T4110">
        <v>0</v>
      </c>
      <c r="U4110">
        <v>0</v>
      </c>
      <c r="V4110" t="s">
        <v>1</v>
      </c>
      <c r="W4110" t="s">
        <v>1</v>
      </c>
      <c r="X4110">
        <v>1</v>
      </c>
      <c r="Y4110" t="s">
        <v>565</v>
      </c>
    </row>
    <row r="4111" spans="1:25">
      <c r="A4111" t="s">
        <v>62</v>
      </c>
      <c r="B4111" t="s">
        <v>68</v>
      </c>
      <c r="C4111">
        <v>2017</v>
      </c>
      <c r="D4111" t="s">
        <v>451</v>
      </c>
      <c r="E4111">
        <v>1467.0909999999999</v>
      </c>
      <c r="F4111" s="13">
        <v>6</v>
      </c>
      <c r="G4111" s="13">
        <v>6</v>
      </c>
      <c r="H4111">
        <v>1.4670909999999999</v>
      </c>
      <c r="I4111">
        <f t="shared" si="255"/>
        <v>6.0000000000000001E-3</v>
      </c>
      <c r="J4111">
        <f t="shared" si="256"/>
        <v>6.0000000000000001E-3</v>
      </c>
      <c r="K4111" t="s">
        <v>563</v>
      </c>
      <c r="L4111" t="s">
        <v>563</v>
      </c>
      <c r="M4111" t="s">
        <v>563</v>
      </c>
      <c r="N4111">
        <v>0</v>
      </c>
      <c r="O4111">
        <v>1</v>
      </c>
      <c r="P4111" t="s">
        <v>1</v>
      </c>
      <c r="Q4111" t="s">
        <v>1</v>
      </c>
      <c r="R4111">
        <v>1</v>
      </c>
      <c r="S4111" t="s">
        <v>564</v>
      </c>
      <c r="T4111">
        <v>0</v>
      </c>
      <c r="U4111">
        <v>0</v>
      </c>
      <c r="V4111" t="s">
        <v>1</v>
      </c>
      <c r="W4111" t="s">
        <v>1</v>
      </c>
      <c r="X4111">
        <v>1</v>
      </c>
      <c r="Y4111" t="s">
        <v>565</v>
      </c>
    </row>
    <row r="4112" spans="1:25">
      <c r="A4112" t="s">
        <v>62</v>
      </c>
      <c r="B4112" t="s">
        <v>68</v>
      </c>
      <c r="C4112">
        <v>2017</v>
      </c>
      <c r="D4112" t="s">
        <v>451</v>
      </c>
      <c r="E4112">
        <v>1753.6176</v>
      </c>
      <c r="F4112" s="13">
        <v>6</v>
      </c>
      <c r="G4112" s="13">
        <v>6</v>
      </c>
      <c r="H4112">
        <v>1.7536176000000001</v>
      </c>
      <c r="I4112">
        <f t="shared" si="255"/>
        <v>6.0000000000000001E-3</v>
      </c>
      <c r="J4112">
        <f t="shared" si="256"/>
        <v>6.0000000000000001E-3</v>
      </c>
      <c r="K4112" t="s">
        <v>563</v>
      </c>
      <c r="L4112" t="s">
        <v>563</v>
      </c>
      <c r="M4112" t="s">
        <v>563</v>
      </c>
      <c r="N4112">
        <v>0</v>
      </c>
      <c r="O4112">
        <v>1</v>
      </c>
      <c r="P4112" t="s">
        <v>1</v>
      </c>
      <c r="Q4112" t="s">
        <v>1</v>
      </c>
      <c r="R4112">
        <v>1</v>
      </c>
      <c r="S4112" t="s">
        <v>564</v>
      </c>
      <c r="T4112">
        <v>0</v>
      </c>
      <c r="U4112">
        <v>0</v>
      </c>
      <c r="V4112" t="s">
        <v>1</v>
      </c>
      <c r="W4112" t="s">
        <v>1</v>
      </c>
      <c r="X4112">
        <v>1</v>
      </c>
      <c r="Y4112" t="s">
        <v>565</v>
      </c>
    </row>
    <row r="4113" spans="1:25">
      <c r="A4113" t="s">
        <v>62</v>
      </c>
      <c r="B4113" t="s">
        <v>68</v>
      </c>
      <c r="C4113">
        <v>2017</v>
      </c>
      <c r="D4113" t="s">
        <v>451</v>
      </c>
      <c r="E4113">
        <v>1807.4096</v>
      </c>
      <c r="F4113" s="13">
        <v>6</v>
      </c>
      <c r="G4113" s="13">
        <v>6</v>
      </c>
      <c r="H4113">
        <v>1.8074095999999999</v>
      </c>
      <c r="I4113">
        <f t="shared" si="255"/>
        <v>6.0000000000000001E-3</v>
      </c>
      <c r="J4113">
        <f t="shared" si="256"/>
        <v>6.0000000000000001E-3</v>
      </c>
      <c r="K4113" t="s">
        <v>563</v>
      </c>
      <c r="L4113" t="s">
        <v>563</v>
      </c>
      <c r="M4113" t="s">
        <v>563</v>
      </c>
      <c r="N4113">
        <v>0</v>
      </c>
      <c r="O4113">
        <v>1</v>
      </c>
      <c r="P4113" t="s">
        <v>1</v>
      </c>
      <c r="Q4113" t="s">
        <v>1</v>
      </c>
      <c r="R4113">
        <v>1</v>
      </c>
      <c r="S4113" t="s">
        <v>564</v>
      </c>
      <c r="T4113">
        <v>0</v>
      </c>
      <c r="U4113">
        <v>0</v>
      </c>
      <c r="V4113" t="s">
        <v>1</v>
      </c>
      <c r="W4113" t="s">
        <v>1</v>
      </c>
      <c r="X4113">
        <v>1</v>
      </c>
      <c r="Y4113" t="s">
        <v>565</v>
      </c>
    </row>
    <row r="4114" spans="1:25">
      <c r="A4114" t="s">
        <v>62</v>
      </c>
      <c r="B4114" t="s">
        <v>68</v>
      </c>
      <c r="C4114">
        <v>2017</v>
      </c>
      <c r="D4114" t="s">
        <v>451</v>
      </c>
      <c r="E4114">
        <v>1861.2016000000001</v>
      </c>
      <c r="F4114" s="13">
        <v>6</v>
      </c>
      <c r="G4114" s="13">
        <v>6</v>
      </c>
      <c r="H4114">
        <v>1.8612016</v>
      </c>
      <c r="I4114">
        <f t="shared" si="255"/>
        <v>6.0000000000000001E-3</v>
      </c>
      <c r="J4114">
        <f t="shared" si="256"/>
        <v>6.0000000000000001E-3</v>
      </c>
      <c r="K4114">
        <v>168.88231194399401</v>
      </c>
      <c r="L4114">
        <v>115.663915424031</v>
      </c>
      <c r="M4114">
        <v>106.477079004293</v>
      </c>
      <c r="N4114">
        <v>0</v>
      </c>
      <c r="O4114">
        <v>1</v>
      </c>
      <c r="P4114" t="s">
        <v>1</v>
      </c>
      <c r="Q4114" t="s">
        <v>1</v>
      </c>
      <c r="R4114">
        <v>1</v>
      </c>
      <c r="S4114" t="s">
        <v>564</v>
      </c>
      <c r="T4114">
        <v>0</v>
      </c>
      <c r="U4114">
        <v>0</v>
      </c>
      <c r="V4114" t="s">
        <v>1</v>
      </c>
      <c r="W4114" t="s">
        <v>1</v>
      </c>
      <c r="X4114">
        <v>1</v>
      </c>
      <c r="Y4114" t="s">
        <v>565</v>
      </c>
    </row>
    <row r="4115" spans="1:25">
      <c r="A4115" t="s">
        <v>62</v>
      </c>
      <c r="B4115" t="s">
        <v>68</v>
      </c>
      <c r="C4115">
        <v>2017</v>
      </c>
      <c r="D4115" t="s">
        <v>451</v>
      </c>
      <c r="E4115">
        <v>1914.9936</v>
      </c>
      <c r="F4115" s="13">
        <v>6</v>
      </c>
      <c r="G4115" s="13">
        <v>6</v>
      </c>
      <c r="H4115">
        <v>1.9149936000000001</v>
      </c>
      <c r="I4115">
        <f t="shared" ref="I4115:I4178" si="257">F4115/1000</f>
        <v>6.0000000000000001E-3</v>
      </c>
      <c r="J4115">
        <f t="shared" ref="J4115:J4178" si="258">G4115/1000</f>
        <v>6.0000000000000001E-3</v>
      </c>
      <c r="K4115" t="s">
        <v>563</v>
      </c>
      <c r="L4115" t="s">
        <v>563</v>
      </c>
      <c r="M4115" t="s">
        <v>563</v>
      </c>
      <c r="N4115">
        <v>0</v>
      </c>
      <c r="O4115">
        <v>1</v>
      </c>
      <c r="P4115" t="s">
        <v>1</v>
      </c>
      <c r="Q4115" t="s">
        <v>1</v>
      </c>
      <c r="R4115">
        <v>1</v>
      </c>
      <c r="S4115" t="s">
        <v>564</v>
      </c>
      <c r="T4115">
        <v>0</v>
      </c>
      <c r="U4115">
        <v>0</v>
      </c>
      <c r="V4115" t="s">
        <v>1</v>
      </c>
      <c r="W4115" t="s">
        <v>1</v>
      </c>
      <c r="X4115">
        <v>1</v>
      </c>
      <c r="Y4115" t="s">
        <v>565</v>
      </c>
    </row>
    <row r="4116" spans="1:25">
      <c r="A4116" t="s">
        <v>62</v>
      </c>
      <c r="B4116" t="s">
        <v>68</v>
      </c>
      <c r="C4116">
        <v>2017</v>
      </c>
      <c r="D4116" t="s">
        <v>451</v>
      </c>
      <c r="E4116">
        <v>2018.29928</v>
      </c>
      <c r="F4116" s="13">
        <v>6</v>
      </c>
      <c r="G4116" s="13">
        <v>6</v>
      </c>
      <c r="H4116">
        <v>2.0182992799999999</v>
      </c>
      <c r="I4116">
        <f t="shared" si="257"/>
        <v>6.0000000000000001E-3</v>
      </c>
      <c r="J4116">
        <f t="shared" si="258"/>
        <v>6.0000000000000001E-3</v>
      </c>
      <c r="K4116" t="s">
        <v>563</v>
      </c>
      <c r="L4116" t="s">
        <v>563</v>
      </c>
      <c r="M4116" t="s">
        <v>563</v>
      </c>
      <c r="N4116">
        <v>0</v>
      </c>
      <c r="O4116">
        <v>1</v>
      </c>
      <c r="P4116" t="s">
        <v>1</v>
      </c>
      <c r="Q4116" t="s">
        <v>1</v>
      </c>
      <c r="R4116">
        <v>1</v>
      </c>
      <c r="S4116" t="s">
        <v>564</v>
      </c>
      <c r="T4116">
        <v>0</v>
      </c>
      <c r="U4116">
        <v>0</v>
      </c>
      <c r="V4116" t="s">
        <v>1</v>
      </c>
      <c r="W4116" t="s">
        <v>1</v>
      </c>
      <c r="X4116">
        <v>1</v>
      </c>
      <c r="Y4116" t="s">
        <v>565</v>
      </c>
    </row>
    <row r="4117" spans="1:25">
      <c r="A4117" t="s">
        <v>62</v>
      </c>
      <c r="B4117" t="s">
        <v>68</v>
      </c>
      <c r="C4117">
        <v>2017</v>
      </c>
      <c r="D4117" t="s">
        <v>451</v>
      </c>
      <c r="E4117">
        <v>2150.0193199999999</v>
      </c>
      <c r="F4117" s="13">
        <v>6</v>
      </c>
      <c r="G4117" s="13">
        <v>6</v>
      </c>
      <c r="H4117">
        <v>2.1500193200000002</v>
      </c>
      <c r="I4117">
        <f t="shared" si="257"/>
        <v>6.0000000000000001E-3</v>
      </c>
      <c r="J4117">
        <f t="shared" si="258"/>
        <v>6.0000000000000001E-3</v>
      </c>
      <c r="K4117">
        <v>180.04592938259501</v>
      </c>
      <c r="L4117">
        <v>122.578663365099</v>
      </c>
      <c r="M4117">
        <v>111.284945763832</v>
      </c>
      <c r="N4117">
        <v>0</v>
      </c>
      <c r="O4117">
        <v>1</v>
      </c>
      <c r="P4117" t="s">
        <v>1</v>
      </c>
      <c r="Q4117" t="s">
        <v>1</v>
      </c>
      <c r="R4117">
        <v>1</v>
      </c>
      <c r="S4117" t="s">
        <v>564</v>
      </c>
      <c r="T4117">
        <v>0</v>
      </c>
      <c r="U4117">
        <v>0</v>
      </c>
      <c r="V4117" t="s">
        <v>1</v>
      </c>
      <c r="W4117" t="s">
        <v>1</v>
      </c>
      <c r="X4117">
        <v>1</v>
      </c>
      <c r="Y4117" t="s">
        <v>565</v>
      </c>
    </row>
    <row r="4118" spans="1:25">
      <c r="A4118" t="s">
        <v>62</v>
      </c>
      <c r="B4118" t="s">
        <v>68</v>
      </c>
      <c r="C4118">
        <v>2017</v>
      </c>
      <c r="D4118" t="s">
        <v>451</v>
      </c>
      <c r="E4118">
        <v>2253.8339999999998</v>
      </c>
      <c r="F4118" s="13">
        <v>6</v>
      </c>
      <c r="G4118" s="13">
        <v>6</v>
      </c>
      <c r="H4118">
        <v>2.2538339999999999</v>
      </c>
      <c r="I4118">
        <f t="shared" si="257"/>
        <v>6.0000000000000001E-3</v>
      </c>
      <c r="J4118">
        <f t="shared" si="258"/>
        <v>6.0000000000000001E-3</v>
      </c>
      <c r="K4118" t="s">
        <v>563</v>
      </c>
      <c r="L4118" t="s">
        <v>563</v>
      </c>
      <c r="M4118" t="s">
        <v>563</v>
      </c>
      <c r="N4118">
        <v>0</v>
      </c>
      <c r="O4118">
        <v>1</v>
      </c>
      <c r="P4118" t="s">
        <v>1</v>
      </c>
      <c r="Q4118" t="s">
        <v>1</v>
      </c>
      <c r="R4118">
        <v>1</v>
      </c>
      <c r="S4118" t="s">
        <v>564</v>
      </c>
      <c r="T4118">
        <v>0</v>
      </c>
      <c r="U4118">
        <v>0</v>
      </c>
      <c r="V4118" t="s">
        <v>1</v>
      </c>
      <c r="W4118" t="s">
        <v>1</v>
      </c>
      <c r="X4118">
        <v>1</v>
      </c>
      <c r="Y4118" t="s">
        <v>565</v>
      </c>
    </row>
    <row r="4119" spans="1:25">
      <c r="A4119" t="s">
        <v>62</v>
      </c>
      <c r="B4119" t="s">
        <v>68</v>
      </c>
      <c r="C4119">
        <v>2017</v>
      </c>
      <c r="D4119" t="s">
        <v>451</v>
      </c>
      <c r="E4119">
        <v>2331.7139999999999</v>
      </c>
      <c r="F4119" s="13">
        <v>6</v>
      </c>
      <c r="G4119" s="13">
        <v>6</v>
      </c>
      <c r="H4119">
        <v>2.3317139999999998</v>
      </c>
      <c r="I4119">
        <f t="shared" si="257"/>
        <v>6.0000000000000001E-3</v>
      </c>
      <c r="J4119">
        <f t="shared" si="258"/>
        <v>6.0000000000000001E-3</v>
      </c>
      <c r="K4119" t="s">
        <v>563</v>
      </c>
      <c r="L4119" t="s">
        <v>563</v>
      </c>
      <c r="M4119" t="s">
        <v>563</v>
      </c>
      <c r="N4119">
        <v>0</v>
      </c>
      <c r="O4119">
        <v>1</v>
      </c>
      <c r="P4119" t="s">
        <v>1</v>
      </c>
      <c r="Q4119" t="s">
        <v>1</v>
      </c>
      <c r="R4119">
        <v>1</v>
      </c>
      <c r="S4119" t="s">
        <v>564</v>
      </c>
      <c r="T4119">
        <v>0</v>
      </c>
      <c r="U4119">
        <v>0</v>
      </c>
      <c r="V4119" t="s">
        <v>1</v>
      </c>
      <c r="W4119" t="s">
        <v>1</v>
      </c>
      <c r="X4119">
        <v>1</v>
      </c>
      <c r="Y4119" t="s">
        <v>565</v>
      </c>
    </row>
    <row r="4120" spans="1:25">
      <c r="A4120" t="s">
        <v>62</v>
      </c>
      <c r="B4120" t="s">
        <v>68</v>
      </c>
      <c r="C4120">
        <v>2017</v>
      </c>
      <c r="D4120" t="s">
        <v>451</v>
      </c>
      <c r="E4120">
        <v>2378.442</v>
      </c>
      <c r="F4120" s="13">
        <v>6</v>
      </c>
      <c r="G4120" s="13">
        <v>6</v>
      </c>
      <c r="H4120">
        <v>2.3784420000000002</v>
      </c>
      <c r="I4120">
        <f t="shared" si="257"/>
        <v>6.0000000000000001E-3</v>
      </c>
      <c r="J4120">
        <f t="shared" si="258"/>
        <v>6.0000000000000001E-3</v>
      </c>
      <c r="K4120">
        <v>191.78261591166199</v>
      </c>
      <c r="L4120">
        <v>131.69625681427601</v>
      </c>
      <c r="M4120">
        <v>119.693332263708</v>
      </c>
      <c r="N4120">
        <v>0</v>
      </c>
      <c r="O4120">
        <v>1</v>
      </c>
      <c r="P4120" t="s">
        <v>1</v>
      </c>
      <c r="Q4120" t="s">
        <v>1</v>
      </c>
      <c r="R4120">
        <v>1</v>
      </c>
      <c r="S4120" t="s">
        <v>564</v>
      </c>
      <c r="T4120">
        <v>0</v>
      </c>
      <c r="U4120">
        <v>0</v>
      </c>
      <c r="V4120" t="s">
        <v>1</v>
      </c>
      <c r="W4120" t="s">
        <v>1</v>
      </c>
      <c r="X4120">
        <v>1</v>
      </c>
      <c r="Y4120" t="s">
        <v>565</v>
      </c>
    </row>
    <row r="4121" spans="1:25">
      <c r="A4121" t="s">
        <v>62</v>
      </c>
      <c r="B4121" t="s">
        <v>68</v>
      </c>
      <c r="C4121">
        <v>2017</v>
      </c>
      <c r="D4121" t="s">
        <v>451</v>
      </c>
      <c r="E4121">
        <v>2440.7460000000001</v>
      </c>
      <c r="F4121" s="13">
        <v>6</v>
      </c>
      <c r="G4121" s="13">
        <v>6</v>
      </c>
      <c r="H4121">
        <v>2.4407459999999999</v>
      </c>
      <c r="I4121">
        <f t="shared" si="257"/>
        <v>6.0000000000000001E-3</v>
      </c>
      <c r="J4121">
        <f t="shared" si="258"/>
        <v>6.0000000000000001E-3</v>
      </c>
      <c r="K4121" t="s">
        <v>563</v>
      </c>
      <c r="L4121" t="s">
        <v>563</v>
      </c>
      <c r="M4121" t="s">
        <v>563</v>
      </c>
      <c r="N4121">
        <v>0</v>
      </c>
      <c r="O4121">
        <v>1</v>
      </c>
      <c r="P4121" t="s">
        <v>1</v>
      </c>
      <c r="Q4121" t="s">
        <v>1</v>
      </c>
      <c r="R4121">
        <v>1</v>
      </c>
      <c r="S4121" t="s">
        <v>564</v>
      </c>
      <c r="T4121">
        <v>0</v>
      </c>
      <c r="U4121">
        <v>0</v>
      </c>
      <c r="V4121" t="s">
        <v>1</v>
      </c>
      <c r="W4121" t="s">
        <v>1</v>
      </c>
      <c r="X4121">
        <v>1</v>
      </c>
      <c r="Y4121" t="s">
        <v>565</v>
      </c>
    </row>
    <row r="4122" spans="1:25">
      <c r="A4122" t="s">
        <v>62</v>
      </c>
      <c r="B4122" t="s">
        <v>68</v>
      </c>
      <c r="C4122">
        <v>2017</v>
      </c>
      <c r="D4122" t="s">
        <v>451</v>
      </c>
      <c r="E4122">
        <v>2491.3679999999999</v>
      </c>
      <c r="F4122" s="13">
        <v>6</v>
      </c>
      <c r="G4122" s="13">
        <v>6</v>
      </c>
      <c r="H4122">
        <v>2.491368</v>
      </c>
      <c r="I4122">
        <f t="shared" si="257"/>
        <v>6.0000000000000001E-3</v>
      </c>
      <c r="J4122">
        <f t="shared" si="258"/>
        <v>6.0000000000000001E-3</v>
      </c>
      <c r="K4122" t="s">
        <v>563</v>
      </c>
      <c r="L4122" t="s">
        <v>563</v>
      </c>
      <c r="M4122" t="s">
        <v>563</v>
      </c>
      <c r="N4122">
        <v>0</v>
      </c>
      <c r="O4122">
        <v>1</v>
      </c>
      <c r="P4122" t="s">
        <v>1</v>
      </c>
      <c r="Q4122" t="s">
        <v>1</v>
      </c>
      <c r="R4122">
        <v>1</v>
      </c>
      <c r="S4122" t="s">
        <v>564</v>
      </c>
      <c r="T4122">
        <v>0</v>
      </c>
      <c r="U4122">
        <v>0</v>
      </c>
      <c r="V4122" t="s">
        <v>1</v>
      </c>
      <c r="W4122" t="s">
        <v>1</v>
      </c>
      <c r="X4122">
        <v>1</v>
      </c>
      <c r="Y4122" t="s">
        <v>565</v>
      </c>
    </row>
    <row r="4123" spans="1:25">
      <c r="A4123" t="s">
        <v>62</v>
      </c>
      <c r="B4123" t="s">
        <v>68</v>
      </c>
      <c r="C4123">
        <v>2017</v>
      </c>
      <c r="D4123" t="s">
        <v>451</v>
      </c>
      <c r="E4123">
        <v>2524.2310000000002</v>
      </c>
      <c r="F4123" s="13">
        <v>6</v>
      </c>
      <c r="G4123" s="13">
        <v>6</v>
      </c>
      <c r="H4123">
        <v>2.5242309999999999</v>
      </c>
      <c r="I4123">
        <f t="shared" si="257"/>
        <v>6.0000000000000001E-3</v>
      </c>
      <c r="J4123">
        <f t="shared" si="258"/>
        <v>6.0000000000000001E-3</v>
      </c>
      <c r="K4123" t="s">
        <v>563</v>
      </c>
      <c r="L4123" t="s">
        <v>563</v>
      </c>
      <c r="M4123" t="s">
        <v>563</v>
      </c>
      <c r="N4123">
        <v>0</v>
      </c>
      <c r="O4123">
        <v>1</v>
      </c>
      <c r="P4123" t="s">
        <v>1</v>
      </c>
      <c r="Q4123" t="s">
        <v>1</v>
      </c>
      <c r="R4123">
        <v>1</v>
      </c>
      <c r="S4123" t="s">
        <v>564</v>
      </c>
      <c r="T4123">
        <v>0</v>
      </c>
      <c r="U4123">
        <v>0</v>
      </c>
      <c r="V4123" t="s">
        <v>1</v>
      </c>
      <c r="W4123" t="s">
        <v>1</v>
      </c>
      <c r="X4123">
        <v>1</v>
      </c>
      <c r="Y4123" t="s">
        <v>565</v>
      </c>
    </row>
    <row r="4124" spans="1:25">
      <c r="A4124" t="s">
        <v>62</v>
      </c>
      <c r="B4124" t="s">
        <v>68</v>
      </c>
      <c r="C4124">
        <v>2017</v>
      </c>
      <c r="D4124" t="s">
        <v>451</v>
      </c>
      <c r="E4124">
        <v>2531.0868</v>
      </c>
      <c r="F4124" s="13">
        <v>6</v>
      </c>
      <c r="G4124" s="13">
        <v>6</v>
      </c>
      <c r="H4124">
        <v>2.5310868000000002</v>
      </c>
      <c r="I4124">
        <f t="shared" si="257"/>
        <v>6.0000000000000001E-3</v>
      </c>
      <c r="J4124">
        <f t="shared" si="258"/>
        <v>6.0000000000000001E-3</v>
      </c>
      <c r="K4124" t="s">
        <v>563</v>
      </c>
      <c r="L4124" t="s">
        <v>563</v>
      </c>
      <c r="M4124" t="s">
        <v>563</v>
      </c>
      <c r="N4124">
        <v>0</v>
      </c>
      <c r="O4124">
        <v>1</v>
      </c>
      <c r="P4124" t="s">
        <v>1</v>
      </c>
      <c r="Q4124" t="s">
        <v>1</v>
      </c>
      <c r="R4124">
        <v>1</v>
      </c>
      <c r="S4124" t="s">
        <v>564</v>
      </c>
      <c r="T4124">
        <v>0</v>
      </c>
      <c r="U4124">
        <v>0</v>
      </c>
      <c r="V4124" t="s">
        <v>1</v>
      </c>
      <c r="W4124" t="s">
        <v>1</v>
      </c>
      <c r="X4124">
        <v>1</v>
      </c>
      <c r="Y4124" t="s">
        <v>565</v>
      </c>
    </row>
    <row r="4125" spans="1:25">
      <c r="A4125" t="s">
        <v>62</v>
      </c>
      <c r="B4125" t="s">
        <v>68</v>
      </c>
      <c r="C4125">
        <v>2017</v>
      </c>
      <c r="D4125" t="s">
        <v>451</v>
      </c>
      <c r="E4125">
        <v>2612.1696000000002</v>
      </c>
      <c r="F4125" s="13">
        <v>6</v>
      </c>
      <c r="G4125" s="13">
        <v>6</v>
      </c>
      <c r="H4125">
        <v>2.6121696000000001</v>
      </c>
      <c r="I4125">
        <f t="shared" si="257"/>
        <v>6.0000000000000001E-3</v>
      </c>
      <c r="J4125">
        <f t="shared" si="258"/>
        <v>6.0000000000000001E-3</v>
      </c>
      <c r="K4125" t="s">
        <v>563</v>
      </c>
      <c r="L4125" t="s">
        <v>563</v>
      </c>
      <c r="M4125" t="s">
        <v>563</v>
      </c>
      <c r="N4125">
        <v>0</v>
      </c>
      <c r="O4125">
        <v>1</v>
      </c>
      <c r="P4125" t="s">
        <v>1</v>
      </c>
      <c r="Q4125" t="s">
        <v>1</v>
      </c>
      <c r="R4125">
        <v>1</v>
      </c>
      <c r="S4125" t="s">
        <v>564</v>
      </c>
      <c r="T4125">
        <v>0</v>
      </c>
      <c r="U4125">
        <v>0</v>
      </c>
      <c r="V4125" t="s">
        <v>1</v>
      </c>
      <c r="W4125" t="s">
        <v>1</v>
      </c>
      <c r="X4125">
        <v>1</v>
      </c>
      <c r="Y4125" t="s">
        <v>565</v>
      </c>
    </row>
    <row r="4126" spans="1:25">
      <c r="A4126" t="s">
        <v>62</v>
      </c>
      <c r="B4126" t="s">
        <v>68</v>
      </c>
      <c r="C4126">
        <v>2017</v>
      </c>
      <c r="D4126" t="s">
        <v>451</v>
      </c>
      <c r="E4126">
        <v>2703.4416000000001</v>
      </c>
      <c r="F4126" s="13">
        <v>6</v>
      </c>
      <c r="G4126" s="13">
        <v>6</v>
      </c>
      <c r="H4126">
        <v>2.7034416000000001</v>
      </c>
      <c r="I4126">
        <f t="shared" si="257"/>
        <v>6.0000000000000001E-3</v>
      </c>
      <c r="J4126">
        <f t="shared" si="258"/>
        <v>6.0000000000000001E-3</v>
      </c>
      <c r="K4126" t="s">
        <v>563</v>
      </c>
      <c r="L4126" t="s">
        <v>563</v>
      </c>
      <c r="M4126" t="s">
        <v>563</v>
      </c>
      <c r="N4126">
        <v>0</v>
      </c>
      <c r="O4126">
        <v>1</v>
      </c>
      <c r="P4126" t="s">
        <v>1</v>
      </c>
      <c r="Q4126" t="s">
        <v>1</v>
      </c>
      <c r="R4126">
        <v>1</v>
      </c>
      <c r="S4126" t="s">
        <v>564</v>
      </c>
      <c r="T4126">
        <v>0</v>
      </c>
      <c r="U4126">
        <v>0</v>
      </c>
      <c r="V4126" t="s">
        <v>1</v>
      </c>
      <c r="W4126" t="s">
        <v>1</v>
      </c>
      <c r="X4126">
        <v>1</v>
      </c>
      <c r="Y4126" t="s">
        <v>565</v>
      </c>
    </row>
    <row r="4127" spans="1:25">
      <c r="A4127" t="s">
        <v>62</v>
      </c>
      <c r="B4127" t="s">
        <v>68</v>
      </c>
      <c r="C4127">
        <v>2017</v>
      </c>
      <c r="D4127" t="s">
        <v>451</v>
      </c>
      <c r="E4127">
        <v>2806.1226000000001</v>
      </c>
      <c r="F4127" s="13">
        <v>6</v>
      </c>
      <c r="G4127" s="13">
        <v>6</v>
      </c>
      <c r="H4127">
        <v>2.8061226000000001</v>
      </c>
      <c r="I4127">
        <f t="shared" si="257"/>
        <v>6.0000000000000001E-3</v>
      </c>
      <c r="J4127">
        <f t="shared" si="258"/>
        <v>6.0000000000000001E-3</v>
      </c>
      <c r="K4127" t="s">
        <v>563</v>
      </c>
      <c r="L4127" t="s">
        <v>563</v>
      </c>
      <c r="M4127" t="s">
        <v>563</v>
      </c>
      <c r="N4127">
        <v>0</v>
      </c>
      <c r="O4127">
        <v>1</v>
      </c>
      <c r="P4127" t="s">
        <v>1</v>
      </c>
      <c r="Q4127" t="s">
        <v>1</v>
      </c>
      <c r="R4127">
        <v>1</v>
      </c>
      <c r="S4127" t="s">
        <v>564</v>
      </c>
      <c r="T4127">
        <v>0</v>
      </c>
      <c r="U4127">
        <v>0</v>
      </c>
      <c r="V4127" t="s">
        <v>1</v>
      </c>
      <c r="W4127" t="s">
        <v>1</v>
      </c>
      <c r="X4127">
        <v>1</v>
      </c>
      <c r="Y4127" t="s">
        <v>565</v>
      </c>
    </row>
    <row r="4128" spans="1:25">
      <c r="A4128" t="s">
        <v>62</v>
      </c>
      <c r="B4128" t="s">
        <v>68</v>
      </c>
      <c r="C4128">
        <v>2017</v>
      </c>
      <c r="D4128" t="s">
        <v>451</v>
      </c>
      <c r="E4128">
        <v>2899.2536</v>
      </c>
      <c r="F4128" s="13">
        <v>6</v>
      </c>
      <c r="G4128" s="13">
        <v>6</v>
      </c>
      <c r="H4128">
        <v>2.8992536000000002</v>
      </c>
      <c r="I4128">
        <f t="shared" si="257"/>
        <v>6.0000000000000001E-3</v>
      </c>
      <c r="J4128">
        <f t="shared" si="258"/>
        <v>6.0000000000000001E-3</v>
      </c>
      <c r="K4128" t="s">
        <v>563</v>
      </c>
      <c r="L4128" t="s">
        <v>563</v>
      </c>
      <c r="M4128" t="s">
        <v>563</v>
      </c>
      <c r="N4128">
        <v>0</v>
      </c>
      <c r="O4128">
        <v>1</v>
      </c>
      <c r="P4128" t="s">
        <v>1</v>
      </c>
      <c r="Q4128" t="s">
        <v>1</v>
      </c>
      <c r="R4128">
        <v>1</v>
      </c>
      <c r="S4128" t="s">
        <v>564</v>
      </c>
      <c r="T4128">
        <v>0</v>
      </c>
      <c r="U4128">
        <v>0</v>
      </c>
      <c r="V4128" t="s">
        <v>1</v>
      </c>
      <c r="W4128" t="s">
        <v>1</v>
      </c>
      <c r="X4128">
        <v>1</v>
      </c>
      <c r="Y4128" t="s">
        <v>565</v>
      </c>
    </row>
    <row r="4129" spans="1:25">
      <c r="A4129" t="s">
        <v>62</v>
      </c>
      <c r="B4129" t="s">
        <v>68</v>
      </c>
      <c r="C4129">
        <v>2017</v>
      </c>
      <c r="D4129" t="s">
        <v>451</v>
      </c>
      <c r="E4129">
        <v>2996.7656000000002</v>
      </c>
      <c r="F4129" s="13">
        <v>6</v>
      </c>
      <c r="G4129" s="13">
        <v>6</v>
      </c>
      <c r="H4129">
        <v>2.9967655999999998</v>
      </c>
      <c r="I4129">
        <f t="shared" si="257"/>
        <v>6.0000000000000001E-3</v>
      </c>
      <c r="J4129">
        <f t="shared" si="258"/>
        <v>6.0000000000000001E-3</v>
      </c>
      <c r="K4129" t="s">
        <v>563</v>
      </c>
      <c r="L4129" t="s">
        <v>563</v>
      </c>
      <c r="M4129" t="s">
        <v>563</v>
      </c>
      <c r="N4129">
        <v>0</v>
      </c>
      <c r="O4129">
        <v>1</v>
      </c>
      <c r="P4129" t="s">
        <v>1</v>
      </c>
      <c r="Q4129" t="s">
        <v>1</v>
      </c>
      <c r="R4129">
        <v>1</v>
      </c>
      <c r="S4129" t="s">
        <v>564</v>
      </c>
      <c r="T4129">
        <v>0</v>
      </c>
      <c r="U4129">
        <v>0</v>
      </c>
      <c r="V4129" t="s">
        <v>1</v>
      </c>
      <c r="W4129" t="s">
        <v>1</v>
      </c>
      <c r="X4129">
        <v>1</v>
      </c>
      <c r="Y4129" t="s">
        <v>565</v>
      </c>
    </row>
    <row r="4130" spans="1:25">
      <c r="A4130" t="s">
        <v>62</v>
      </c>
      <c r="B4130" t="s">
        <v>68</v>
      </c>
      <c r="C4130">
        <v>2017</v>
      </c>
      <c r="D4130" t="s">
        <v>451</v>
      </c>
      <c r="E4130">
        <v>3071.3335999999999</v>
      </c>
      <c r="F4130">
        <v>15</v>
      </c>
      <c r="G4130">
        <v>15</v>
      </c>
      <c r="H4130">
        <v>3.0713336</v>
      </c>
      <c r="I4130">
        <f t="shared" si="257"/>
        <v>1.4999999999999999E-2</v>
      </c>
      <c r="J4130">
        <f t="shared" si="258"/>
        <v>1.4999999999999999E-2</v>
      </c>
      <c r="K4130">
        <v>183.14601257527801</v>
      </c>
      <c r="L4130">
        <v>121.447909485298</v>
      </c>
      <c r="M4130">
        <v>115.77075173309601</v>
      </c>
      <c r="N4130">
        <v>0</v>
      </c>
      <c r="O4130">
        <v>1</v>
      </c>
      <c r="P4130" t="s">
        <v>1</v>
      </c>
      <c r="Q4130" t="s">
        <v>1</v>
      </c>
      <c r="R4130">
        <v>1</v>
      </c>
      <c r="S4130" t="s">
        <v>564</v>
      </c>
      <c r="T4130">
        <v>0</v>
      </c>
      <c r="U4130">
        <v>0</v>
      </c>
      <c r="V4130" t="s">
        <v>1</v>
      </c>
      <c r="W4130" t="s">
        <v>1</v>
      </c>
      <c r="X4130">
        <v>1</v>
      </c>
      <c r="Y4130" t="s">
        <v>565</v>
      </c>
    </row>
    <row r="4131" spans="1:25">
      <c r="A4131" t="s">
        <v>62</v>
      </c>
      <c r="B4131" t="s">
        <v>68</v>
      </c>
      <c r="C4131">
        <v>2017</v>
      </c>
      <c r="D4131" t="s">
        <v>451</v>
      </c>
      <c r="E4131">
        <v>3171.7136</v>
      </c>
      <c r="F4131">
        <v>15</v>
      </c>
      <c r="G4131">
        <v>15</v>
      </c>
      <c r="H4131">
        <v>3.1717135999999999</v>
      </c>
      <c r="I4131">
        <f t="shared" si="257"/>
        <v>1.4999999999999999E-2</v>
      </c>
      <c r="J4131">
        <f t="shared" si="258"/>
        <v>1.4999999999999999E-2</v>
      </c>
      <c r="K4131" t="s">
        <v>563</v>
      </c>
      <c r="L4131" t="s">
        <v>563</v>
      </c>
      <c r="M4131" t="s">
        <v>563</v>
      </c>
      <c r="N4131">
        <v>0</v>
      </c>
      <c r="O4131">
        <v>1</v>
      </c>
      <c r="P4131" t="s">
        <v>1</v>
      </c>
      <c r="Q4131" t="s">
        <v>1</v>
      </c>
      <c r="R4131">
        <v>1</v>
      </c>
      <c r="S4131" t="s">
        <v>564</v>
      </c>
      <c r="T4131">
        <v>0</v>
      </c>
      <c r="U4131">
        <v>0</v>
      </c>
      <c r="V4131" t="s">
        <v>1</v>
      </c>
      <c r="W4131" t="s">
        <v>1</v>
      </c>
      <c r="X4131">
        <v>1</v>
      </c>
      <c r="Y4131" t="s">
        <v>565</v>
      </c>
    </row>
    <row r="4132" spans="1:25">
      <c r="A4132" t="s">
        <v>62</v>
      </c>
      <c r="B4132" t="s">
        <v>68</v>
      </c>
      <c r="C4132">
        <v>2017</v>
      </c>
      <c r="D4132" t="s">
        <v>451</v>
      </c>
      <c r="E4132">
        <v>3246.2815999999998</v>
      </c>
      <c r="F4132">
        <v>15</v>
      </c>
      <c r="G4132">
        <v>15</v>
      </c>
      <c r="H4132">
        <v>3.2462816000000001</v>
      </c>
      <c r="I4132">
        <f t="shared" si="257"/>
        <v>1.4999999999999999E-2</v>
      </c>
      <c r="J4132">
        <f t="shared" si="258"/>
        <v>1.4999999999999999E-2</v>
      </c>
      <c r="K4132" t="s">
        <v>563</v>
      </c>
      <c r="L4132" t="s">
        <v>563</v>
      </c>
      <c r="M4132" t="s">
        <v>563</v>
      </c>
      <c r="N4132">
        <v>0</v>
      </c>
      <c r="O4132">
        <v>1</v>
      </c>
      <c r="P4132" t="s">
        <v>1</v>
      </c>
      <c r="Q4132" t="s">
        <v>1</v>
      </c>
      <c r="R4132">
        <v>1</v>
      </c>
      <c r="S4132" t="s">
        <v>564</v>
      </c>
      <c r="T4132">
        <v>0</v>
      </c>
      <c r="U4132">
        <v>0</v>
      </c>
      <c r="V4132" t="s">
        <v>1</v>
      </c>
      <c r="W4132" t="s">
        <v>1</v>
      </c>
      <c r="X4132">
        <v>1</v>
      </c>
      <c r="Y4132" t="s">
        <v>565</v>
      </c>
    </row>
    <row r="4133" spans="1:25">
      <c r="A4133" t="s">
        <v>62</v>
      </c>
      <c r="B4133" t="s">
        <v>68</v>
      </c>
      <c r="C4133">
        <v>2017</v>
      </c>
      <c r="D4133" t="s">
        <v>451</v>
      </c>
      <c r="E4133">
        <v>3455.6455999999998</v>
      </c>
      <c r="F4133">
        <v>15</v>
      </c>
      <c r="G4133">
        <v>15</v>
      </c>
      <c r="H4133">
        <v>3.4556456</v>
      </c>
      <c r="I4133">
        <f t="shared" si="257"/>
        <v>1.4999999999999999E-2</v>
      </c>
      <c r="J4133">
        <f t="shared" si="258"/>
        <v>1.4999999999999999E-2</v>
      </c>
      <c r="K4133" t="s">
        <v>563</v>
      </c>
      <c r="L4133" t="s">
        <v>563</v>
      </c>
      <c r="M4133" t="s">
        <v>563</v>
      </c>
      <c r="N4133">
        <v>0</v>
      </c>
      <c r="O4133">
        <v>1</v>
      </c>
      <c r="P4133" t="s">
        <v>1</v>
      </c>
      <c r="Q4133" t="s">
        <v>1</v>
      </c>
      <c r="R4133">
        <v>1</v>
      </c>
      <c r="S4133" t="s">
        <v>564</v>
      </c>
      <c r="T4133">
        <v>0</v>
      </c>
      <c r="U4133">
        <v>0</v>
      </c>
      <c r="V4133" t="s">
        <v>1</v>
      </c>
      <c r="W4133" t="s">
        <v>1</v>
      </c>
      <c r="X4133">
        <v>1</v>
      </c>
      <c r="Y4133" t="s">
        <v>565</v>
      </c>
    </row>
    <row r="4134" spans="1:25">
      <c r="A4134" t="s">
        <v>62</v>
      </c>
      <c r="B4134" t="s">
        <v>68</v>
      </c>
      <c r="C4134">
        <v>2017</v>
      </c>
      <c r="D4134" t="s">
        <v>451</v>
      </c>
      <c r="E4134">
        <v>3541.6855999999998</v>
      </c>
      <c r="F4134">
        <v>15</v>
      </c>
      <c r="G4134">
        <v>15</v>
      </c>
      <c r="H4134">
        <v>3.5416856000000001</v>
      </c>
      <c r="I4134">
        <f t="shared" si="257"/>
        <v>1.4999999999999999E-2</v>
      </c>
      <c r="J4134">
        <f t="shared" si="258"/>
        <v>1.4999999999999999E-2</v>
      </c>
      <c r="K4134">
        <v>207.48079762690401</v>
      </c>
      <c r="L4134">
        <v>136.50571981863399</v>
      </c>
      <c r="M4134">
        <v>129.338861933857</v>
      </c>
      <c r="N4134">
        <v>0</v>
      </c>
      <c r="O4134">
        <v>1</v>
      </c>
      <c r="P4134" t="s">
        <v>1</v>
      </c>
      <c r="Q4134" t="s">
        <v>1</v>
      </c>
      <c r="R4134">
        <v>1</v>
      </c>
      <c r="S4134" t="s">
        <v>564</v>
      </c>
      <c r="T4134">
        <v>0</v>
      </c>
      <c r="U4134">
        <v>0</v>
      </c>
      <c r="V4134" t="s">
        <v>1</v>
      </c>
      <c r="W4134" t="s">
        <v>1</v>
      </c>
      <c r="X4134">
        <v>1</v>
      </c>
      <c r="Y4134" t="s">
        <v>565</v>
      </c>
    </row>
    <row r="4135" spans="1:25">
      <c r="A4135" t="s">
        <v>62</v>
      </c>
      <c r="B4135" t="s">
        <v>68</v>
      </c>
      <c r="C4135">
        <v>2017</v>
      </c>
      <c r="D4135" t="s">
        <v>451</v>
      </c>
      <c r="E4135">
        <v>3745.9362999999998</v>
      </c>
      <c r="F4135">
        <v>15</v>
      </c>
      <c r="G4135">
        <v>15</v>
      </c>
      <c r="H4135">
        <v>3.7459362999999999</v>
      </c>
      <c r="I4135">
        <f t="shared" si="257"/>
        <v>1.4999999999999999E-2</v>
      </c>
      <c r="J4135">
        <f t="shared" si="258"/>
        <v>1.4999999999999999E-2</v>
      </c>
      <c r="K4135" t="s">
        <v>563</v>
      </c>
      <c r="L4135" t="s">
        <v>563</v>
      </c>
      <c r="M4135" t="s">
        <v>563</v>
      </c>
      <c r="N4135">
        <v>0</v>
      </c>
      <c r="O4135">
        <v>1</v>
      </c>
      <c r="P4135" t="s">
        <v>1</v>
      </c>
      <c r="Q4135" t="s">
        <v>1</v>
      </c>
      <c r="R4135">
        <v>1</v>
      </c>
      <c r="S4135" t="s">
        <v>564</v>
      </c>
      <c r="T4135">
        <v>0</v>
      </c>
      <c r="U4135">
        <v>0</v>
      </c>
      <c r="V4135" t="s">
        <v>1</v>
      </c>
      <c r="W4135" t="s">
        <v>1</v>
      </c>
      <c r="X4135">
        <v>1</v>
      </c>
      <c r="Y4135" t="s">
        <v>565</v>
      </c>
    </row>
    <row r="4136" spans="1:25">
      <c r="A4136" t="s">
        <v>62</v>
      </c>
      <c r="B4136" t="s">
        <v>68</v>
      </c>
      <c r="C4136">
        <v>2017</v>
      </c>
      <c r="D4136" t="s">
        <v>451</v>
      </c>
      <c r="E4136">
        <v>3948.3845999999999</v>
      </c>
      <c r="F4136">
        <v>15</v>
      </c>
      <c r="G4136">
        <v>15</v>
      </c>
      <c r="H4136">
        <v>3.9483845999999998</v>
      </c>
      <c r="I4136">
        <f t="shared" si="257"/>
        <v>1.4999999999999999E-2</v>
      </c>
      <c r="J4136">
        <f t="shared" si="258"/>
        <v>1.4999999999999999E-2</v>
      </c>
      <c r="K4136" t="s">
        <v>563</v>
      </c>
      <c r="L4136" t="s">
        <v>563</v>
      </c>
      <c r="M4136" t="s">
        <v>563</v>
      </c>
      <c r="N4136">
        <v>0</v>
      </c>
      <c r="O4136">
        <v>1</v>
      </c>
      <c r="P4136" t="s">
        <v>1</v>
      </c>
      <c r="Q4136" t="s">
        <v>1</v>
      </c>
      <c r="R4136">
        <v>1</v>
      </c>
      <c r="S4136" t="s">
        <v>564</v>
      </c>
      <c r="T4136">
        <v>0</v>
      </c>
      <c r="U4136">
        <v>0</v>
      </c>
      <c r="V4136" t="s">
        <v>1</v>
      </c>
      <c r="W4136" t="s">
        <v>1</v>
      </c>
      <c r="X4136">
        <v>1</v>
      </c>
      <c r="Y4136" t="s">
        <v>565</v>
      </c>
    </row>
    <row r="4137" spans="1:25">
      <c r="A4137" t="s">
        <v>62</v>
      </c>
      <c r="B4137" t="s">
        <v>68</v>
      </c>
      <c r="C4137">
        <v>2017</v>
      </c>
      <c r="D4137" t="s">
        <v>451</v>
      </c>
      <c r="E4137">
        <v>4106.0036</v>
      </c>
      <c r="F4137">
        <v>30</v>
      </c>
      <c r="G4137">
        <v>30</v>
      </c>
      <c r="H4137">
        <v>4.1060036000000002</v>
      </c>
      <c r="I4137">
        <f t="shared" si="257"/>
        <v>0.03</v>
      </c>
      <c r="J4137">
        <f t="shared" si="258"/>
        <v>0.03</v>
      </c>
      <c r="K4137" t="s">
        <v>563</v>
      </c>
      <c r="L4137" t="s">
        <v>563</v>
      </c>
      <c r="M4137" t="s">
        <v>563</v>
      </c>
      <c r="N4137">
        <v>0</v>
      </c>
      <c r="O4137">
        <v>1</v>
      </c>
      <c r="P4137" t="s">
        <v>1</v>
      </c>
      <c r="Q4137" t="s">
        <v>1</v>
      </c>
      <c r="R4137">
        <v>1</v>
      </c>
      <c r="S4137" t="s">
        <v>564</v>
      </c>
      <c r="T4137">
        <v>0</v>
      </c>
      <c r="U4137">
        <v>0</v>
      </c>
      <c r="V4137" t="s">
        <v>1</v>
      </c>
      <c r="W4137" t="s">
        <v>1</v>
      </c>
      <c r="X4137">
        <v>1</v>
      </c>
      <c r="Y4137" t="s">
        <v>565</v>
      </c>
    </row>
    <row r="4138" spans="1:25">
      <c r="A4138" t="s">
        <v>62</v>
      </c>
      <c r="B4138" t="s">
        <v>68</v>
      </c>
      <c r="C4138">
        <v>2017</v>
      </c>
      <c r="D4138" t="s">
        <v>451</v>
      </c>
      <c r="E4138">
        <v>4255.4345999999996</v>
      </c>
      <c r="F4138">
        <v>30</v>
      </c>
      <c r="G4138">
        <v>30</v>
      </c>
      <c r="H4138">
        <v>4.2554346000000001</v>
      </c>
      <c r="I4138">
        <f t="shared" si="257"/>
        <v>0.03</v>
      </c>
      <c r="J4138">
        <f t="shared" si="258"/>
        <v>0.03</v>
      </c>
      <c r="K4138" t="s">
        <v>563</v>
      </c>
      <c r="L4138" t="s">
        <v>563</v>
      </c>
      <c r="M4138" t="s">
        <v>563</v>
      </c>
      <c r="N4138">
        <v>0</v>
      </c>
      <c r="O4138">
        <v>1</v>
      </c>
      <c r="P4138" t="s">
        <v>1</v>
      </c>
      <c r="Q4138" t="s">
        <v>1</v>
      </c>
      <c r="R4138">
        <v>1</v>
      </c>
      <c r="S4138" t="s">
        <v>564</v>
      </c>
      <c r="T4138">
        <v>0</v>
      </c>
      <c r="U4138">
        <v>0</v>
      </c>
      <c r="V4138" t="s">
        <v>1</v>
      </c>
      <c r="W4138" t="s">
        <v>1</v>
      </c>
      <c r="X4138">
        <v>1</v>
      </c>
      <c r="Y4138" t="s">
        <v>565</v>
      </c>
    </row>
    <row r="4139" spans="1:25">
      <c r="A4139" t="s">
        <v>62</v>
      </c>
      <c r="B4139" t="s">
        <v>68</v>
      </c>
      <c r="C4139">
        <v>2017</v>
      </c>
      <c r="D4139" t="s">
        <v>451</v>
      </c>
      <c r="E4139">
        <v>4437.6175999999996</v>
      </c>
      <c r="F4139">
        <v>30</v>
      </c>
      <c r="G4139">
        <v>30</v>
      </c>
      <c r="H4139">
        <v>4.4376176000000003</v>
      </c>
      <c r="I4139">
        <f t="shared" si="257"/>
        <v>0.03</v>
      </c>
      <c r="J4139">
        <f t="shared" si="258"/>
        <v>0.03</v>
      </c>
      <c r="K4139" t="s">
        <v>563</v>
      </c>
      <c r="L4139" t="s">
        <v>563</v>
      </c>
      <c r="M4139" t="s">
        <v>563</v>
      </c>
      <c r="N4139">
        <v>0</v>
      </c>
      <c r="O4139">
        <v>1</v>
      </c>
      <c r="P4139" t="s">
        <v>1</v>
      </c>
      <c r="Q4139" t="s">
        <v>1</v>
      </c>
      <c r="R4139">
        <v>1</v>
      </c>
      <c r="S4139" t="s">
        <v>564</v>
      </c>
      <c r="T4139">
        <v>0</v>
      </c>
      <c r="U4139">
        <v>0</v>
      </c>
      <c r="V4139" t="s">
        <v>1</v>
      </c>
      <c r="W4139" t="s">
        <v>1</v>
      </c>
      <c r="X4139">
        <v>1</v>
      </c>
      <c r="Y4139" t="s">
        <v>565</v>
      </c>
    </row>
    <row r="4140" spans="1:25">
      <c r="A4140" t="s">
        <v>62</v>
      </c>
      <c r="B4140" t="s">
        <v>68</v>
      </c>
      <c r="C4140">
        <v>2017</v>
      </c>
      <c r="D4140" t="s">
        <v>451</v>
      </c>
      <c r="E4140">
        <v>4593.1895999999997</v>
      </c>
      <c r="F4140">
        <v>30</v>
      </c>
      <c r="G4140">
        <v>30</v>
      </c>
      <c r="H4140">
        <v>4.5931895999999997</v>
      </c>
      <c r="I4140">
        <f t="shared" si="257"/>
        <v>0.03</v>
      </c>
      <c r="J4140">
        <f t="shared" si="258"/>
        <v>0.03</v>
      </c>
      <c r="K4140" t="s">
        <v>563</v>
      </c>
      <c r="L4140" t="s">
        <v>563</v>
      </c>
      <c r="M4140" t="s">
        <v>563</v>
      </c>
      <c r="N4140">
        <v>0</v>
      </c>
      <c r="O4140">
        <v>1</v>
      </c>
      <c r="P4140" t="s">
        <v>1</v>
      </c>
      <c r="Q4140" t="s">
        <v>1</v>
      </c>
      <c r="R4140">
        <v>1</v>
      </c>
      <c r="S4140" t="s">
        <v>564</v>
      </c>
      <c r="T4140">
        <v>0</v>
      </c>
      <c r="U4140">
        <v>0</v>
      </c>
      <c r="V4140" t="s">
        <v>1</v>
      </c>
      <c r="W4140" t="s">
        <v>1</v>
      </c>
      <c r="X4140">
        <v>1</v>
      </c>
      <c r="Y4140" t="s">
        <v>565</v>
      </c>
    </row>
    <row r="4141" spans="1:25">
      <c r="A4141" t="s">
        <v>62</v>
      </c>
      <c r="B4141" t="s">
        <v>68</v>
      </c>
      <c r="C4141">
        <v>2017</v>
      </c>
      <c r="D4141" t="s">
        <v>451</v>
      </c>
      <c r="E4141">
        <v>4752.8555999999999</v>
      </c>
      <c r="F4141">
        <v>30</v>
      </c>
      <c r="G4141">
        <v>30</v>
      </c>
      <c r="H4141">
        <v>4.7528556000000002</v>
      </c>
      <c r="I4141">
        <f t="shared" si="257"/>
        <v>0.03</v>
      </c>
      <c r="J4141">
        <f t="shared" si="258"/>
        <v>0.03</v>
      </c>
      <c r="K4141" t="s">
        <v>563</v>
      </c>
      <c r="L4141" t="s">
        <v>563</v>
      </c>
      <c r="M4141" t="s">
        <v>563</v>
      </c>
      <c r="N4141">
        <v>0</v>
      </c>
      <c r="O4141">
        <v>1</v>
      </c>
      <c r="P4141" t="s">
        <v>1</v>
      </c>
      <c r="Q4141" t="s">
        <v>1</v>
      </c>
      <c r="R4141">
        <v>1</v>
      </c>
      <c r="S4141" t="s">
        <v>564</v>
      </c>
      <c r="T4141">
        <v>0</v>
      </c>
      <c r="U4141">
        <v>0</v>
      </c>
      <c r="V4141" t="s">
        <v>1</v>
      </c>
      <c r="W4141" t="s">
        <v>1</v>
      </c>
      <c r="X4141">
        <v>1</v>
      </c>
      <c r="Y4141" t="s">
        <v>565</v>
      </c>
    </row>
    <row r="4142" spans="1:25">
      <c r="A4142" t="s">
        <v>62</v>
      </c>
      <c r="B4142" t="s">
        <v>68</v>
      </c>
      <c r="C4142">
        <v>2017</v>
      </c>
      <c r="D4142" t="s">
        <v>451</v>
      </c>
      <c r="E4142">
        <v>4940.9551000000001</v>
      </c>
      <c r="F4142">
        <v>30</v>
      </c>
      <c r="G4142">
        <v>30</v>
      </c>
      <c r="H4142">
        <v>4.9409551</v>
      </c>
      <c r="I4142">
        <f t="shared" si="257"/>
        <v>0.03</v>
      </c>
      <c r="J4142">
        <f t="shared" si="258"/>
        <v>0.03</v>
      </c>
      <c r="K4142" t="s">
        <v>563</v>
      </c>
      <c r="L4142" t="s">
        <v>563</v>
      </c>
      <c r="M4142" t="s">
        <v>563</v>
      </c>
      <c r="N4142">
        <v>0</v>
      </c>
      <c r="O4142">
        <v>1</v>
      </c>
      <c r="P4142" t="s">
        <v>1</v>
      </c>
      <c r="Q4142" t="s">
        <v>1</v>
      </c>
      <c r="R4142">
        <v>1</v>
      </c>
      <c r="S4142" t="s">
        <v>564</v>
      </c>
      <c r="T4142">
        <v>0</v>
      </c>
      <c r="U4142">
        <v>0</v>
      </c>
      <c r="V4142" t="s">
        <v>1</v>
      </c>
      <c r="W4142" t="s">
        <v>1</v>
      </c>
      <c r="X4142">
        <v>1</v>
      </c>
      <c r="Y4142" t="s">
        <v>565</v>
      </c>
    </row>
    <row r="4143" spans="1:25">
      <c r="A4143" t="s">
        <v>62</v>
      </c>
      <c r="B4143" t="s">
        <v>68</v>
      </c>
      <c r="C4143">
        <v>2017</v>
      </c>
      <c r="D4143" t="s">
        <v>451</v>
      </c>
      <c r="E4143">
        <v>5133.46</v>
      </c>
      <c r="F4143" s="13">
        <v>40</v>
      </c>
      <c r="G4143" s="13">
        <v>40</v>
      </c>
      <c r="H4143">
        <v>5.1334600000000004</v>
      </c>
      <c r="I4143">
        <f t="shared" si="257"/>
        <v>0.04</v>
      </c>
      <c r="J4143">
        <f t="shared" si="258"/>
        <v>0.04</v>
      </c>
      <c r="K4143" t="s">
        <v>563</v>
      </c>
      <c r="L4143" t="s">
        <v>563</v>
      </c>
      <c r="M4143" t="s">
        <v>563</v>
      </c>
      <c r="N4143">
        <v>0</v>
      </c>
      <c r="O4143">
        <v>1</v>
      </c>
      <c r="P4143" t="s">
        <v>1</v>
      </c>
      <c r="Q4143" t="s">
        <v>1</v>
      </c>
      <c r="R4143">
        <v>1</v>
      </c>
      <c r="S4143" t="s">
        <v>564</v>
      </c>
      <c r="T4143">
        <v>0</v>
      </c>
      <c r="U4143">
        <v>0</v>
      </c>
      <c r="V4143" t="s">
        <v>1</v>
      </c>
      <c r="W4143" t="s">
        <v>1</v>
      </c>
      <c r="X4143">
        <v>1</v>
      </c>
      <c r="Y4143" t="s">
        <v>565</v>
      </c>
    </row>
    <row r="4144" spans="1:25">
      <c r="A4144" t="s">
        <v>62</v>
      </c>
      <c r="B4144" t="s">
        <v>68</v>
      </c>
      <c r="C4144">
        <v>2017</v>
      </c>
      <c r="D4144" t="s">
        <v>451</v>
      </c>
      <c r="E4144">
        <v>5262.12</v>
      </c>
      <c r="F4144" s="13">
        <v>40</v>
      </c>
      <c r="G4144" s="13">
        <v>40</v>
      </c>
      <c r="H4144">
        <v>5.2621200000000004</v>
      </c>
      <c r="I4144">
        <f t="shared" si="257"/>
        <v>0.04</v>
      </c>
      <c r="J4144">
        <f t="shared" si="258"/>
        <v>0.04</v>
      </c>
      <c r="K4144" t="s">
        <v>563</v>
      </c>
      <c r="L4144" t="s">
        <v>563</v>
      </c>
      <c r="M4144" t="s">
        <v>563</v>
      </c>
      <c r="N4144">
        <v>0</v>
      </c>
      <c r="O4144">
        <v>1</v>
      </c>
      <c r="P4144" t="s">
        <v>1</v>
      </c>
      <c r="Q4144" t="s">
        <v>1</v>
      </c>
      <c r="R4144">
        <v>1</v>
      </c>
      <c r="S4144" t="s">
        <v>564</v>
      </c>
      <c r="T4144">
        <v>0</v>
      </c>
      <c r="U4144">
        <v>0</v>
      </c>
      <c r="V4144" t="s">
        <v>1</v>
      </c>
      <c r="W4144" t="s">
        <v>1</v>
      </c>
      <c r="X4144">
        <v>1</v>
      </c>
      <c r="Y4144" t="s">
        <v>565</v>
      </c>
    </row>
    <row r="4145" spans="1:25">
      <c r="A4145" t="s">
        <v>62</v>
      </c>
      <c r="B4145" t="s">
        <v>68</v>
      </c>
      <c r="C4145">
        <v>2017</v>
      </c>
      <c r="D4145" t="s">
        <v>451</v>
      </c>
      <c r="E4145">
        <v>5564.97</v>
      </c>
      <c r="F4145" s="13">
        <v>40</v>
      </c>
      <c r="G4145" s="13">
        <v>40</v>
      </c>
      <c r="H4145">
        <v>5.5649699999999998</v>
      </c>
      <c r="I4145">
        <f t="shared" si="257"/>
        <v>0.04</v>
      </c>
      <c r="J4145">
        <f t="shared" si="258"/>
        <v>0.04</v>
      </c>
      <c r="K4145" t="s">
        <v>563</v>
      </c>
      <c r="L4145" t="s">
        <v>563</v>
      </c>
      <c r="M4145" t="s">
        <v>563</v>
      </c>
      <c r="N4145">
        <v>0</v>
      </c>
      <c r="O4145">
        <v>1</v>
      </c>
      <c r="P4145" t="s">
        <v>1</v>
      </c>
      <c r="Q4145" t="s">
        <v>1</v>
      </c>
      <c r="R4145">
        <v>1</v>
      </c>
      <c r="S4145" t="s">
        <v>564</v>
      </c>
      <c r="T4145">
        <v>0</v>
      </c>
      <c r="U4145">
        <v>0</v>
      </c>
      <c r="V4145" t="s">
        <v>1</v>
      </c>
      <c r="W4145" t="s">
        <v>1</v>
      </c>
      <c r="X4145">
        <v>1</v>
      </c>
      <c r="Y4145" t="s">
        <v>565</v>
      </c>
    </row>
    <row r="4146" spans="1:25">
      <c r="A4146" t="s">
        <v>62</v>
      </c>
      <c r="B4146" t="s">
        <v>68</v>
      </c>
      <c r="C4146">
        <v>2017</v>
      </c>
      <c r="D4146" t="s">
        <v>451</v>
      </c>
      <c r="E4146">
        <v>5855.39</v>
      </c>
      <c r="F4146" s="13">
        <v>40</v>
      </c>
      <c r="G4146" s="13">
        <v>40</v>
      </c>
      <c r="H4146">
        <v>5.8553899999999999</v>
      </c>
      <c r="I4146">
        <f t="shared" si="257"/>
        <v>0.04</v>
      </c>
      <c r="J4146">
        <f t="shared" si="258"/>
        <v>0.04</v>
      </c>
      <c r="K4146" t="s">
        <v>563</v>
      </c>
      <c r="L4146" t="s">
        <v>563</v>
      </c>
      <c r="M4146" t="s">
        <v>563</v>
      </c>
      <c r="N4146">
        <v>0</v>
      </c>
      <c r="O4146">
        <v>1</v>
      </c>
      <c r="P4146" t="s">
        <v>1</v>
      </c>
      <c r="Q4146" t="s">
        <v>1</v>
      </c>
      <c r="R4146">
        <v>1</v>
      </c>
      <c r="S4146" t="s">
        <v>564</v>
      </c>
      <c r="T4146">
        <v>0</v>
      </c>
      <c r="U4146">
        <v>0</v>
      </c>
      <c r="V4146" t="s">
        <v>1</v>
      </c>
      <c r="W4146" t="s">
        <v>1</v>
      </c>
      <c r="X4146">
        <v>1</v>
      </c>
      <c r="Y4146" t="s">
        <v>565</v>
      </c>
    </row>
    <row r="4147" spans="1:25">
      <c r="A4147" t="s">
        <v>62</v>
      </c>
      <c r="B4147" t="s">
        <v>68</v>
      </c>
      <c r="C4147">
        <v>2017</v>
      </c>
      <c r="D4147" t="s">
        <v>451</v>
      </c>
      <c r="E4147">
        <v>6034.79</v>
      </c>
      <c r="F4147" s="13">
        <v>40</v>
      </c>
      <c r="G4147" s="13">
        <v>40</v>
      </c>
      <c r="H4147">
        <v>6.0347900000000001</v>
      </c>
      <c r="I4147">
        <f t="shared" si="257"/>
        <v>0.04</v>
      </c>
      <c r="J4147">
        <f t="shared" si="258"/>
        <v>0.04</v>
      </c>
      <c r="K4147" t="s">
        <v>563</v>
      </c>
      <c r="L4147" t="s">
        <v>563</v>
      </c>
      <c r="M4147" t="s">
        <v>563</v>
      </c>
      <c r="N4147">
        <v>0</v>
      </c>
      <c r="O4147">
        <v>1</v>
      </c>
      <c r="P4147" t="s">
        <v>1</v>
      </c>
      <c r="Q4147" t="s">
        <v>1</v>
      </c>
      <c r="R4147">
        <v>1</v>
      </c>
      <c r="S4147" t="s">
        <v>564</v>
      </c>
      <c r="T4147">
        <v>0</v>
      </c>
      <c r="U4147">
        <v>0</v>
      </c>
      <c r="V4147" t="s">
        <v>1</v>
      </c>
      <c r="W4147" t="s">
        <v>1</v>
      </c>
      <c r="X4147">
        <v>1</v>
      </c>
      <c r="Y4147" t="s">
        <v>565</v>
      </c>
    </row>
    <row r="4148" spans="1:25">
      <c r="A4148" t="s">
        <v>62</v>
      </c>
      <c r="B4148" t="s">
        <v>68</v>
      </c>
      <c r="C4148">
        <v>2017</v>
      </c>
      <c r="D4148" t="s">
        <v>451</v>
      </c>
      <c r="E4148">
        <v>6190.27</v>
      </c>
      <c r="F4148" s="13">
        <v>40</v>
      </c>
      <c r="G4148" s="13">
        <v>40</v>
      </c>
      <c r="H4148">
        <v>6.1902699999999999</v>
      </c>
      <c r="I4148">
        <f t="shared" si="257"/>
        <v>0.04</v>
      </c>
      <c r="J4148">
        <f t="shared" si="258"/>
        <v>0.04</v>
      </c>
      <c r="K4148" t="s">
        <v>563</v>
      </c>
      <c r="L4148" t="s">
        <v>563</v>
      </c>
      <c r="M4148" t="s">
        <v>563</v>
      </c>
      <c r="N4148">
        <v>0</v>
      </c>
      <c r="O4148">
        <v>1</v>
      </c>
      <c r="P4148" t="s">
        <v>1</v>
      </c>
      <c r="Q4148" t="s">
        <v>1</v>
      </c>
      <c r="R4148">
        <v>1</v>
      </c>
      <c r="S4148" t="s">
        <v>564</v>
      </c>
      <c r="T4148">
        <v>0</v>
      </c>
      <c r="U4148">
        <v>0</v>
      </c>
      <c r="V4148" t="s">
        <v>1</v>
      </c>
      <c r="W4148" t="s">
        <v>1</v>
      </c>
      <c r="X4148">
        <v>1</v>
      </c>
      <c r="Y4148" t="s">
        <v>565</v>
      </c>
    </row>
    <row r="4149" spans="1:25">
      <c r="A4149" t="s">
        <v>62</v>
      </c>
      <c r="B4149" t="s">
        <v>68</v>
      </c>
      <c r="C4149">
        <v>2017</v>
      </c>
      <c r="D4149" t="s">
        <v>451</v>
      </c>
      <c r="E4149">
        <v>6369.67</v>
      </c>
      <c r="F4149" s="13">
        <v>40</v>
      </c>
      <c r="G4149" s="13">
        <v>40</v>
      </c>
      <c r="H4149">
        <v>6.3696700000000002</v>
      </c>
      <c r="I4149">
        <f t="shared" si="257"/>
        <v>0.04</v>
      </c>
      <c r="J4149">
        <f t="shared" si="258"/>
        <v>0.04</v>
      </c>
      <c r="K4149" t="s">
        <v>563</v>
      </c>
      <c r="L4149" t="s">
        <v>563</v>
      </c>
      <c r="M4149" t="s">
        <v>563</v>
      </c>
      <c r="N4149">
        <v>0</v>
      </c>
      <c r="O4149">
        <v>1</v>
      </c>
      <c r="P4149" t="s">
        <v>1</v>
      </c>
      <c r="Q4149" t="s">
        <v>1</v>
      </c>
      <c r="R4149">
        <v>1</v>
      </c>
      <c r="S4149" t="s">
        <v>564</v>
      </c>
      <c r="T4149">
        <v>0</v>
      </c>
      <c r="U4149">
        <v>0</v>
      </c>
      <c r="V4149" t="s">
        <v>1</v>
      </c>
      <c r="W4149" t="s">
        <v>1</v>
      </c>
      <c r="X4149">
        <v>1</v>
      </c>
      <c r="Y4149" t="s">
        <v>565</v>
      </c>
    </row>
    <row r="4150" spans="1:25">
      <c r="A4150" t="s">
        <v>62</v>
      </c>
      <c r="B4150" t="s">
        <v>68</v>
      </c>
      <c r="C4150">
        <v>2017</v>
      </c>
      <c r="D4150" t="s">
        <v>451</v>
      </c>
      <c r="E4150">
        <v>6525.15</v>
      </c>
      <c r="F4150" s="13">
        <v>40</v>
      </c>
      <c r="G4150" s="13">
        <v>40</v>
      </c>
      <c r="H4150">
        <v>6.52515</v>
      </c>
      <c r="I4150">
        <f t="shared" si="257"/>
        <v>0.04</v>
      </c>
      <c r="J4150">
        <f t="shared" si="258"/>
        <v>0.04</v>
      </c>
      <c r="K4150" t="s">
        <v>563</v>
      </c>
      <c r="L4150" t="s">
        <v>563</v>
      </c>
      <c r="M4150" t="s">
        <v>563</v>
      </c>
      <c r="N4150">
        <v>0</v>
      </c>
      <c r="O4150">
        <v>1</v>
      </c>
      <c r="P4150" t="s">
        <v>1</v>
      </c>
      <c r="Q4150" t="s">
        <v>1</v>
      </c>
      <c r="R4150">
        <v>1</v>
      </c>
      <c r="S4150" t="s">
        <v>564</v>
      </c>
      <c r="T4150">
        <v>0</v>
      </c>
      <c r="U4150">
        <v>0</v>
      </c>
      <c r="V4150" t="s">
        <v>1</v>
      </c>
      <c r="W4150" t="s">
        <v>1</v>
      </c>
      <c r="X4150">
        <v>1</v>
      </c>
      <c r="Y4150" t="s">
        <v>565</v>
      </c>
    </row>
    <row r="4151" spans="1:25">
      <c r="A4151" t="s">
        <v>62</v>
      </c>
      <c r="B4151" t="s">
        <v>68</v>
      </c>
      <c r="C4151">
        <v>2017</v>
      </c>
      <c r="D4151" t="s">
        <v>451</v>
      </c>
      <c r="E4151">
        <v>425.17</v>
      </c>
      <c r="F4151">
        <v>4</v>
      </c>
      <c r="G4151">
        <v>4</v>
      </c>
      <c r="H4151">
        <v>0.42516999999999999</v>
      </c>
      <c r="I4151">
        <f t="shared" si="257"/>
        <v>4.0000000000000001E-3</v>
      </c>
      <c r="J4151">
        <f t="shared" si="258"/>
        <v>4.0000000000000001E-3</v>
      </c>
      <c r="K4151" t="s">
        <v>563</v>
      </c>
      <c r="L4151" t="s">
        <v>563</v>
      </c>
      <c r="M4151" t="s">
        <v>563</v>
      </c>
      <c r="N4151">
        <v>0</v>
      </c>
      <c r="O4151">
        <v>0</v>
      </c>
      <c r="P4151" t="s">
        <v>591</v>
      </c>
      <c r="Q4151" t="s">
        <v>1</v>
      </c>
      <c r="R4151">
        <v>1</v>
      </c>
      <c r="S4151" t="s">
        <v>564</v>
      </c>
      <c r="T4151">
        <v>0</v>
      </c>
      <c r="U4151">
        <v>0</v>
      </c>
      <c r="V4151" t="s">
        <v>1</v>
      </c>
      <c r="W4151" t="s">
        <v>1</v>
      </c>
      <c r="X4151">
        <v>1</v>
      </c>
      <c r="Y4151" t="s">
        <v>565</v>
      </c>
    </row>
    <row r="4152" spans="1:25">
      <c r="A4152" t="s">
        <v>62</v>
      </c>
      <c r="B4152" t="s">
        <v>68</v>
      </c>
      <c r="C4152">
        <v>2017</v>
      </c>
      <c r="D4152" t="s">
        <v>451</v>
      </c>
      <c r="E4152">
        <v>1476.48</v>
      </c>
      <c r="F4152">
        <v>6</v>
      </c>
      <c r="G4152">
        <v>6</v>
      </c>
      <c r="H4152">
        <v>1.47648</v>
      </c>
      <c r="I4152">
        <f t="shared" si="257"/>
        <v>6.0000000000000001E-3</v>
      </c>
      <c r="J4152">
        <f t="shared" si="258"/>
        <v>6.0000000000000001E-3</v>
      </c>
      <c r="K4152" t="s">
        <v>563</v>
      </c>
      <c r="L4152" t="s">
        <v>563</v>
      </c>
      <c r="M4152" t="s">
        <v>563</v>
      </c>
      <c r="N4152">
        <v>0</v>
      </c>
      <c r="O4152">
        <v>0</v>
      </c>
      <c r="P4152" t="s">
        <v>592</v>
      </c>
      <c r="Q4152" t="s">
        <v>1</v>
      </c>
      <c r="R4152">
        <v>1</v>
      </c>
      <c r="S4152" t="s">
        <v>564</v>
      </c>
      <c r="T4152">
        <v>0</v>
      </c>
      <c r="U4152">
        <v>0</v>
      </c>
      <c r="V4152" t="s">
        <v>1</v>
      </c>
      <c r="W4152" t="s">
        <v>1</v>
      </c>
      <c r="X4152">
        <v>1</v>
      </c>
      <c r="Y4152" t="s">
        <v>565</v>
      </c>
    </row>
    <row r="4153" spans="1:25">
      <c r="A4153" t="s">
        <v>62</v>
      </c>
      <c r="B4153" t="s">
        <v>68</v>
      </c>
      <c r="C4153">
        <v>2017</v>
      </c>
      <c r="D4153" t="s">
        <v>451</v>
      </c>
      <c r="E4153">
        <v>3890.45</v>
      </c>
      <c r="F4153">
        <v>15</v>
      </c>
      <c r="G4153">
        <v>15</v>
      </c>
      <c r="H4153">
        <v>3.89045</v>
      </c>
      <c r="I4153">
        <f t="shared" si="257"/>
        <v>1.4999999999999999E-2</v>
      </c>
      <c r="J4153">
        <f t="shared" si="258"/>
        <v>1.4999999999999999E-2</v>
      </c>
      <c r="K4153" t="s">
        <v>563</v>
      </c>
      <c r="L4153" t="s">
        <v>563</v>
      </c>
      <c r="M4153" t="s">
        <v>563</v>
      </c>
      <c r="N4153">
        <v>0</v>
      </c>
      <c r="O4153">
        <v>0</v>
      </c>
      <c r="P4153" t="s">
        <v>592</v>
      </c>
      <c r="Q4153" t="s">
        <v>1</v>
      </c>
      <c r="R4153">
        <v>1</v>
      </c>
      <c r="S4153" t="s">
        <v>564</v>
      </c>
      <c r="T4153">
        <v>0</v>
      </c>
      <c r="U4153">
        <v>0</v>
      </c>
      <c r="V4153" t="s">
        <v>1</v>
      </c>
      <c r="W4153" t="s">
        <v>1</v>
      </c>
      <c r="X4153">
        <v>1</v>
      </c>
      <c r="Y4153" t="s">
        <v>565</v>
      </c>
    </row>
    <row r="4154" spans="1:25">
      <c r="A4154" t="s">
        <v>62</v>
      </c>
      <c r="B4154" t="s">
        <v>68</v>
      </c>
      <c r="C4154">
        <v>2017</v>
      </c>
      <c r="D4154" t="s">
        <v>451</v>
      </c>
      <c r="E4154">
        <v>4048.07</v>
      </c>
      <c r="F4154">
        <v>30</v>
      </c>
      <c r="G4154">
        <v>30</v>
      </c>
      <c r="H4154">
        <v>4.0480700000000001</v>
      </c>
      <c r="I4154">
        <f t="shared" si="257"/>
        <v>0.03</v>
      </c>
      <c r="J4154">
        <f t="shared" si="258"/>
        <v>0.03</v>
      </c>
      <c r="K4154" t="s">
        <v>563</v>
      </c>
      <c r="L4154" t="s">
        <v>563</v>
      </c>
      <c r="M4154" t="s">
        <v>563</v>
      </c>
      <c r="N4154">
        <v>0</v>
      </c>
      <c r="O4154">
        <v>0</v>
      </c>
      <c r="P4154" t="s">
        <v>592</v>
      </c>
      <c r="Q4154" t="s">
        <v>1</v>
      </c>
      <c r="R4154">
        <v>1</v>
      </c>
      <c r="S4154" t="s">
        <v>564</v>
      </c>
      <c r="T4154">
        <v>0</v>
      </c>
      <c r="U4154">
        <v>0</v>
      </c>
      <c r="V4154" t="s">
        <v>1</v>
      </c>
      <c r="W4154" t="s">
        <v>1</v>
      </c>
      <c r="X4154">
        <v>1</v>
      </c>
      <c r="Y4154" t="s">
        <v>565</v>
      </c>
    </row>
    <row r="4155" spans="1:25">
      <c r="A4155" t="s">
        <v>62</v>
      </c>
      <c r="B4155" t="s">
        <v>68</v>
      </c>
      <c r="C4155">
        <v>2017</v>
      </c>
      <c r="D4155" t="s">
        <v>451</v>
      </c>
      <c r="E4155">
        <v>4205.6899999999996</v>
      </c>
      <c r="F4155">
        <v>30</v>
      </c>
      <c r="G4155">
        <v>30</v>
      </c>
      <c r="H4155">
        <v>4.2056899999999997</v>
      </c>
      <c r="I4155">
        <f t="shared" si="257"/>
        <v>0.03</v>
      </c>
      <c r="J4155">
        <f t="shared" si="258"/>
        <v>0.03</v>
      </c>
      <c r="K4155" t="s">
        <v>563</v>
      </c>
      <c r="L4155" t="s">
        <v>563</v>
      </c>
      <c r="M4155" t="s">
        <v>563</v>
      </c>
      <c r="N4155">
        <v>0</v>
      </c>
      <c r="O4155">
        <v>0</v>
      </c>
      <c r="P4155" t="s">
        <v>592</v>
      </c>
      <c r="Q4155" t="s">
        <v>1</v>
      </c>
      <c r="R4155">
        <v>1</v>
      </c>
      <c r="S4155" t="s">
        <v>564</v>
      </c>
      <c r="T4155">
        <v>0</v>
      </c>
      <c r="U4155">
        <v>0</v>
      </c>
      <c r="V4155" t="s">
        <v>1</v>
      </c>
      <c r="W4155" t="s">
        <v>1</v>
      </c>
      <c r="X4155">
        <v>1</v>
      </c>
      <c r="Y4155" t="s">
        <v>565</v>
      </c>
    </row>
    <row r="4156" spans="1:25">
      <c r="A4156" t="s">
        <v>62</v>
      </c>
      <c r="B4156" t="s">
        <v>68</v>
      </c>
      <c r="C4156">
        <v>2017</v>
      </c>
      <c r="D4156" t="s">
        <v>451</v>
      </c>
      <c r="E4156">
        <v>4353.08</v>
      </c>
      <c r="F4156">
        <v>30</v>
      </c>
      <c r="G4156">
        <v>30</v>
      </c>
      <c r="H4156">
        <v>4.3530800000000003</v>
      </c>
      <c r="I4156">
        <f t="shared" si="257"/>
        <v>0.03</v>
      </c>
      <c r="J4156">
        <f t="shared" si="258"/>
        <v>0.03</v>
      </c>
      <c r="K4156" t="s">
        <v>563</v>
      </c>
      <c r="L4156" t="s">
        <v>563</v>
      </c>
      <c r="M4156" t="s">
        <v>563</v>
      </c>
      <c r="N4156">
        <v>0</v>
      </c>
      <c r="O4156">
        <v>0</v>
      </c>
      <c r="P4156" t="s">
        <v>592</v>
      </c>
      <c r="Q4156" t="s">
        <v>1</v>
      </c>
      <c r="R4156">
        <v>1</v>
      </c>
      <c r="S4156" t="s">
        <v>564</v>
      </c>
      <c r="T4156">
        <v>0</v>
      </c>
      <c r="U4156">
        <v>0</v>
      </c>
      <c r="V4156" t="s">
        <v>1</v>
      </c>
      <c r="W4156" t="s">
        <v>1</v>
      </c>
      <c r="X4156">
        <v>1</v>
      </c>
      <c r="Y4156" t="s">
        <v>565</v>
      </c>
    </row>
    <row r="4157" spans="1:25">
      <c r="A4157" t="s">
        <v>62</v>
      </c>
      <c r="B4157" t="s">
        <v>68</v>
      </c>
      <c r="C4157">
        <v>2017</v>
      </c>
      <c r="D4157" t="s">
        <v>451</v>
      </c>
      <c r="E4157">
        <v>4520.93</v>
      </c>
      <c r="F4157">
        <v>30</v>
      </c>
      <c r="G4157">
        <v>30</v>
      </c>
      <c r="H4157">
        <v>4.5209299999999999</v>
      </c>
      <c r="I4157">
        <f t="shared" si="257"/>
        <v>0.03</v>
      </c>
      <c r="J4157">
        <f t="shared" si="258"/>
        <v>0.03</v>
      </c>
      <c r="K4157" t="s">
        <v>563</v>
      </c>
      <c r="L4157" t="s">
        <v>563</v>
      </c>
      <c r="M4157" t="s">
        <v>563</v>
      </c>
      <c r="N4157">
        <v>0</v>
      </c>
      <c r="O4157">
        <v>0</v>
      </c>
      <c r="P4157" t="s">
        <v>592</v>
      </c>
      <c r="Q4157" t="s">
        <v>1</v>
      </c>
      <c r="R4157">
        <v>1</v>
      </c>
      <c r="S4157" t="s">
        <v>564</v>
      </c>
      <c r="T4157">
        <v>0</v>
      </c>
      <c r="U4157">
        <v>0</v>
      </c>
      <c r="V4157" t="s">
        <v>1</v>
      </c>
      <c r="W4157" t="s">
        <v>1</v>
      </c>
      <c r="X4157">
        <v>1</v>
      </c>
      <c r="Y4157" t="s">
        <v>565</v>
      </c>
    </row>
    <row r="4158" spans="1:25">
      <c r="A4158" t="s">
        <v>62</v>
      </c>
      <c r="B4158" t="s">
        <v>68</v>
      </c>
      <c r="C4158">
        <v>2017</v>
      </c>
      <c r="D4158" t="s">
        <v>451</v>
      </c>
      <c r="E4158">
        <v>4679.57</v>
      </c>
      <c r="F4158">
        <v>30</v>
      </c>
      <c r="G4158">
        <v>30</v>
      </c>
      <c r="H4158">
        <v>4.67957</v>
      </c>
      <c r="I4158">
        <f t="shared" si="257"/>
        <v>0.03</v>
      </c>
      <c r="J4158">
        <f t="shared" si="258"/>
        <v>0.03</v>
      </c>
      <c r="K4158" t="s">
        <v>563</v>
      </c>
      <c r="L4158" t="s">
        <v>563</v>
      </c>
      <c r="M4158" t="s">
        <v>563</v>
      </c>
      <c r="N4158">
        <v>0</v>
      </c>
      <c r="O4158">
        <v>0</v>
      </c>
      <c r="P4158" t="s">
        <v>592</v>
      </c>
      <c r="Q4158" t="s">
        <v>1</v>
      </c>
      <c r="R4158">
        <v>1</v>
      </c>
      <c r="S4158" t="s">
        <v>564</v>
      </c>
      <c r="T4158">
        <v>0</v>
      </c>
      <c r="U4158">
        <v>0</v>
      </c>
      <c r="V4158" t="s">
        <v>1</v>
      </c>
      <c r="W4158" t="s">
        <v>1</v>
      </c>
      <c r="X4158">
        <v>1</v>
      </c>
      <c r="Y4158" t="s">
        <v>565</v>
      </c>
    </row>
    <row r="4159" spans="1:25">
      <c r="A4159" t="s">
        <v>62</v>
      </c>
      <c r="B4159" t="s">
        <v>68</v>
      </c>
      <c r="C4159">
        <v>2017</v>
      </c>
      <c r="D4159" t="s">
        <v>451</v>
      </c>
      <c r="E4159">
        <v>4837.84</v>
      </c>
      <c r="F4159">
        <v>30</v>
      </c>
      <c r="G4159">
        <v>30</v>
      </c>
      <c r="H4159">
        <v>4.8378399999999999</v>
      </c>
      <c r="I4159">
        <f t="shared" si="257"/>
        <v>0.03</v>
      </c>
      <c r="J4159">
        <f t="shared" si="258"/>
        <v>0.03</v>
      </c>
      <c r="K4159" t="s">
        <v>563</v>
      </c>
      <c r="L4159" t="s">
        <v>563</v>
      </c>
      <c r="M4159" t="s">
        <v>563</v>
      </c>
      <c r="N4159">
        <v>0</v>
      </c>
      <c r="O4159">
        <v>0</v>
      </c>
      <c r="P4159" t="s">
        <v>592</v>
      </c>
      <c r="Q4159" t="s">
        <v>1</v>
      </c>
      <c r="R4159">
        <v>1</v>
      </c>
      <c r="S4159" t="s">
        <v>564</v>
      </c>
      <c r="T4159">
        <v>0</v>
      </c>
      <c r="U4159">
        <v>0</v>
      </c>
      <c r="V4159" t="s">
        <v>1</v>
      </c>
      <c r="W4159" t="s">
        <v>1</v>
      </c>
      <c r="X4159">
        <v>1</v>
      </c>
      <c r="Y4159" t="s">
        <v>565</v>
      </c>
    </row>
    <row r="4160" spans="1:25">
      <c r="A4160" t="s">
        <v>62</v>
      </c>
      <c r="B4160" t="s">
        <v>68</v>
      </c>
      <c r="C4160">
        <v>2017</v>
      </c>
      <c r="D4160" t="s">
        <v>451</v>
      </c>
      <c r="E4160">
        <v>5061.76</v>
      </c>
      <c r="F4160">
        <v>40</v>
      </c>
      <c r="G4160">
        <v>40</v>
      </c>
      <c r="H4160">
        <v>5.0617599999999996</v>
      </c>
      <c r="I4160">
        <f t="shared" si="257"/>
        <v>0.04</v>
      </c>
      <c r="J4160">
        <f t="shared" si="258"/>
        <v>0.04</v>
      </c>
      <c r="K4160" t="s">
        <v>563</v>
      </c>
      <c r="L4160" t="s">
        <v>563</v>
      </c>
      <c r="M4160" t="s">
        <v>563</v>
      </c>
      <c r="N4160">
        <v>0</v>
      </c>
      <c r="O4160">
        <v>0</v>
      </c>
      <c r="P4160" t="s">
        <v>592</v>
      </c>
      <c r="Q4160" t="s">
        <v>1</v>
      </c>
      <c r="R4160">
        <v>1</v>
      </c>
      <c r="S4160" t="s">
        <v>564</v>
      </c>
      <c r="T4160">
        <v>0</v>
      </c>
      <c r="U4160">
        <v>0</v>
      </c>
      <c r="V4160" t="s">
        <v>1</v>
      </c>
      <c r="W4160" t="s">
        <v>1</v>
      </c>
      <c r="X4160">
        <v>1</v>
      </c>
      <c r="Y4160" t="s">
        <v>565</v>
      </c>
    </row>
    <row r="4161" spans="1:25">
      <c r="A4161" t="s">
        <v>62</v>
      </c>
      <c r="B4161" t="s">
        <v>68</v>
      </c>
      <c r="C4161">
        <v>2017</v>
      </c>
      <c r="D4161" t="s">
        <v>451</v>
      </c>
      <c r="E4161">
        <v>5482.53</v>
      </c>
      <c r="F4161">
        <v>40</v>
      </c>
      <c r="G4161">
        <v>40</v>
      </c>
      <c r="H4161">
        <v>5.4825299999999997</v>
      </c>
      <c r="I4161">
        <f t="shared" si="257"/>
        <v>0.04</v>
      </c>
      <c r="J4161">
        <f t="shared" si="258"/>
        <v>0.04</v>
      </c>
      <c r="K4161" t="s">
        <v>563</v>
      </c>
      <c r="L4161" t="s">
        <v>563</v>
      </c>
      <c r="M4161" t="s">
        <v>563</v>
      </c>
      <c r="N4161">
        <v>0</v>
      </c>
      <c r="O4161">
        <v>0</v>
      </c>
      <c r="P4161" t="s">
        <v>592</v>
      </c>
      <c r="Q4161" t="s">
        <v>1</v>
      </c>
      <c r="R4161">
        <v>1</v>
      </c>
      <c r="S4161" t="s">
        <v>564</v>
      </c>
      <c r="T4161">
        <v>0</v>
      </c>
      <c r="U4161">
        <v>0</v>
      </c>
      <c r="V4161" t="s">
        <v>1</v>
      </c>
      <c r="W4161" t="s">
        <v>1</v>
      </c>
      <c r="X4161">
        <v>1</v>
      </c>
      <c r="Y4161" t="s">
        <v>565</v>
      </c>
    </row>
    <row r="4162" spans="1:25">
      <c r="A4162" t="s">
        <v>62</v>
      </c>
      <c r="B4162" t="s">
        <v>68</v>
      </c>
      <c r="C4162">
        <v>2017</v>
      </c>
      <c r="D4162" t="s">
        <v>451</v>
      </c>
      <c r="E4162">
        <v>5844.03</v>
      </c>
      <c r="F4162">
        <v>40</v>
      </c>
      <c r="G4162">
        <v>40</v>
      </c>
      <c r="H4162">
        <v>5.8440300000000001</v>
      </c>
      <c r="I4162">
        <f t="shared" si="257"/>
        <v>0.04</v>
      </c>
      <c r="J4162">
        <f t="shared" si="258"/>
        <v>0.04</v>
      </c>
      <c r="K4162" t="s">
        <v>563</v>
      </c>
      <c r="L4162" t="s">
        <v>563</v>
      </c>
      <c r="M4162" t="s">
        <v>563</v>
      </c>
      <c r="N4162">
        <v>0</v>
      </c>
      <c r="O4162">
        <v>0</v>
      </c>
      <c r="P4162" t="s">
        <v>592</v>
      </c>
      <c r="Q4162" t="s">
        <v>1</v>
      </c>
      <c r="R4162">
        <v>1</v>
      </c>
      <c r="S4162" t="s">
        <v>564</v>
      </c>
      <c r="T4162">
        <v>0</v>
      </c>
      <c r="U4162">
        <v>0</v>
      </c>
      <c r="V4162" t="s">
        <v>1</v>
      </c>
      <c r="W4162" t="s">
        <v>1</v>
      </c>
      <c r="X4162">
        <v>1</v>
      </c>
      <c r="Y4162" t="s">
        <v>565</v>
      </c>
    </row>
    <row r="4163" spans="1:25">
      <c r="A4163" t="s">
        <v>62</v>
      </c>
      <c r="B4163" t="s">
        <v>68</v>
      </c>
      <c r="C4163">
        <v>2017</v>
      </c>
      <c r="D4163" t="s">
        <v>451</v>
      </c>
      <c r="E4163">
        <v>6028.21</v>
      </c>
      <c r="F4163">
        <v>40</v>
      </c>
      <c r="G4163">
        <v>40</v>
      </c>
      <c r="H4163">
        <v>6.0282099999999996</v>
      </c>
      <c r="I4163">
        <f t="shared" si="257"/>
        <v>0.04</v>
      </c>
      <c r="J4163">
        <f t="shared" si="258"/>
        <v>0.04</v>
      </c>
      <c r="K4163" t="s">
        <v>563</v>
      </c>
      <c r="L4163" t="s">
        <v>563</v>
      </c>
      <c r="M4163" t="s">
        <v>563</v>
      </c>
      <c r="N4163">
        <v>0</v>
      </c>
      <c r="O4163">
        <v>0</v>
      </c>
      <c r="P4163" t="s">
        <v>592</v>
      </c>
      <c r="Q4163" t="s">
        <v>1</v>
      </c>
      <c r="R4163">
        <v>1</v>
      </c>
      <c r="S4163" t="s">
        <v>564</v>
      </c>
      <c r="T4163">
        <v>0</v>
      </c>
      <c r="U4163">
        <v>0</v>
      </c>
      <c r="V4163" t="s">
        <v>1</v>
      </c>
      <c r="W4163" t="s">
        <v>1</v>
      </c>
      <c r="X4163">
        <v>1</v>
      </c>
      <c r="Y4163" t="s">
        <v>565</v>
      </c>
    </row>
    <row r="4164" spans="1:25">
      <c r="A4164" t="s">
        <v>62</v>
      </c>
      <c r="B4164" t="s">
        <v>68</v>
      </c>
      <c r="C4164">
        <v>2017</v>
      </c>
      <c r="D4164" t="s">
        <v>451</v>
      </c>
      <c r="E4164">
        <v>6212.4</v>
      </c>
      <c r="F4164">
        <v>40</v>
      </c>
      <c r="G4164">
        <v>40</v>
      </c>
      <c r="H4164">
        <v>6.2123999999999997</v>
      </c>
      <c r="I4164">
        <f t="shared" si="257"/>
        <v>0.04</v>
      </c>
      <c r="J4164">
        <f t="shared" si="258"/>
        <v>0.04</v>
      </c>
      <c r="K4164" t="s">
        <v>563</v>
      </c>
      <c r="L4164" t="s">
        <v>563</v>
      </c>
      <c r="M4164" t="s">
        <v>563</v>
      </c>
      <c r="N4164">
        <v>0</v>
      </c>
      <c r="O4164">
        <v>0</v>
      </c>
      <c r="P4164" t="s">
        <v>592</v>
      </c>
      <c r="Q4164" t="s">
        <v>1</v>
      </c>
      <c r="R4164">
        <v>1</v>
      </c>
      <c r="S4164" t="s">
        <v>564</v>
      </c>
      <c r="T4164">
        <v>0</v>
      </c>
      <c r="U4164">
        <v>0</v>
      </c>
      <c r="V4164" t="s">
        <v>1</v>
      </c>
      <c r="W4164" t="s">
        <v>1</v>
      </c>
      <c r="X4164">
        <v>1</v>
      </c>
      <c r="Y4164" t="s">
        <v>565</v>
      </c>
    </row>
    <row r="4165" spans="1:25">
      <c r="A4165" t="s">
        <v>62</v>
      </c>
      <c r="B4165" t="s">
        <v>68</v>
      </c>
      <c r="C4165">
        <v>2017</v>
      </c>
      <c r="D4165" t="s">
        <v>451</v>
      </c>
      <c r="E4165">
        <v>6396.58</v>
      </c>
      <c r="F4165">
        <v>40</v>
      </c>
      <c r="G4165">
        <v>40</v>
      </c>
      <c r="H4165">
        <v>6.3965800000000002</v>
      </c>
      <c r="I4165">
        <f t="shared" si="257"/>
        <v>0.04</v>
      </c>
      <c r="J4165">
        <f t="shared" si="258"/>
        <v>0.04</v>
      </c>
      <c r="K4165" t="s">
        <v>563</v>
      </c>
      <c r="L4165" t="s">
        <v>563</v>
      </c>
      <c r="M4165" t="s">
        <v>563</v>
      </c>
      <c r="N4165">
        <v>0</v>
      </c>
      <c r="O4165">
        <v>0</v>
      </c>
      <c r="P4165" t="s">
        <v>592</v>
      </c>
      <c r="Q4165" t="s">
        <v>1</v>
      </c>
      <c r="R4165">
        <v>1</v>
      </c>
      <c r="S4165" t="s">
        <v>564</v>
      </c>
      <c r="T4165">
        <v>0</v>
      </c>
      <c r="U4165">
        <v>0</v>
      </c>
      <c r="V4165" t="s">
        <v>1</v>
      </c>
      <c r="W4165" t="s">
        <v>1</v>
      </c>
      <c r="X4165">
        <v>1</v>
      </c>
      <c r="Y4165" t="s">
        <v>565</v>
      </c>
    </row>
    <row r="4166" spans="1:25">
      <c r="A4166" t="s">
        <v>62</v>
      </c>
      <c r="B4166" t="s">
        <v>68</v>
      </c>
      <c r="C4166">
        <v>2019</v>
      </c>
      <c r="D4166" t="s">
        <v>452</v>
      </c>
      <c r="E4166">
        <v>16.590479999999999</v>
      </c>
      <c r="F4166">
        <v>4</v>
      </c>
      <c r="G4166">
        <v>4</v>
      </c>
      <c r="H4166">
        <v>1.6590480000000001E-2</v>
      </c>
      <c r="I4166">
        <f t="shared" si="257"/>
        <v>4.0000000000000001E-3</v>
      </c>
      <c r="J4166">
        <f t="shared" si="258"/>
        <v>4.0000000000000001E-3</v>
      </c>
      <c r="K4166" t="s">
        <v>563</v>
      </c>
      <c r="L4166" t="s">
        <v>563</v>
      </c>
      <c r="M4166" t="s">
        <v>563</v>
      </c>
      <c r="N4166">
        <v>0</v>
      </c>
      <c r="O4166">
        <v>1</v>
      </c>
      <c r="P4166" t="s">
        <v>593</v>
      </c>
      <c r="Q4166" t="s">
        <v>1</v>
      </c>
      <c r="R4166">
        <v>1</v>
      </c>
      <c r="S4166" t="s">
        <v>564</v>
      </c>
      <c r="T4166">
        <v>0</v>
      </c>
      <c r="U4166">
        <v>0</v>
      </c>
      <c r="V4166" t="s">
        <v>1</v>
      </c>
      <c r="W4166" t="s">
        <v>1</v>
      </c>
      <c r="X4166">
        <v>1</v>
      </c>
      <c r="Y4166" t="s">
        <v>565</v>
      </c>
    </row>
    <row r="4167" spans="1:25">
      <c r="A4167" t="s">
        <v>62</v>
      </c>
      <c r="B4167" t="s">
        <v>68</v>
      </c>
      <c r="C4167">
        <v>2019</v>
      </c>
      <c r="D4167" t="s">
        <v>452</v>
      </c>
      <c r="E4167">
        <v>29.99447</v>
      </c>
      <c r="F4167">
        <v>4</v>
      </c>
      <c r="G4167">
        <v>4</v>
      </c>
      <c r="H4167">
        <v>2.9994469999999999E-2</v>
      </c>
      <c r="I4167">
        <f t="shared" si="257"/>
        <v>4.0000000000000001E-3</v>
      </c>
      <c r="J4167">
        <f t="shared" si="258"/>
        <v>4.0000000000000001E-3</v>
      </c>
      <c r="K4167" t="s">
        <v>563</v>
      </c>
      <c r="L4167" t="s">
        <v>563</v>
      </c>
      <c r="M4167" t="s">
        <v>563</v>
      </c>
      <c r="N4167">
        <v>0</v>
      </c>
      <c r="O4167">
        <v>0</v>
      </c>
      <c r="P4167" t="s">
        <v>594</v>
      </c>
      <c r="Q4167" t="s">
        <v>595</v>
      </c>
      <c r="R4167">
        <v>1</v>
      </c>
      <c r="S4167" t="s">
        <v>564</v>
      </c>
      <c r="T4167">
        <v>0</v>
      </c>
      <c r="U4167">
        <v>0</v>
      </c>
      <c r="V4167" t="s">
        <v>1</v>
      </c>
      <c r="W4167" t="s">
        <v>595</v>
      </c>
      <c r="X4167">
        <v>1</v>
      </c>
      <c r="Y4167" t="s">
        <v>565</v>
      </c>
    </row>
    <row r="4168" spans="1:25">
      <c r="A4168" t="s">
        <v>62</v>
      </c>
      <c r="B4168" t="s">
        <v>68</v>
      </c>
      <c r="C4168">
        <v>2019</v>
      </c>
      <c r="D4168" t="s">
        <v>452</v>
      </c>
      <c r="E4168">
        <v>39.548270000000002</v>
      </c>
      <c r="F4168">
        <v>4</v>
      </c>
      <c r="G4168">
        <v>4</v>
      </c>
      <c r="H4168">
        <v>3.9548270000000003E-2</v>
      </c>
      <c r="I4168">
        <f t="shared" si="257"/>
        <v>4.0000000000000001E-3</v>
      </c>
      <c r="J4168">
        <f t="shared" si="258"/>
        <v>4.0000000000000001E-3</v>
      </c>
      <c r="K4168" t="s">
        <v>563</v>
      </c>
      <c r="L4168" t="s">
        <v>563</v>
      </c>
      <c r="M4168" t="s">
        <v>563</v>
      </c>
      <c r="N4168">
        <v>0</v>
      </c>
      <c r="O4168">
        <v>0</v>
      </c>
      <c r="P4168" t="s">
        <v>594</v>
      </c>
      <c r="Q4168" t="s">
        <v>595</v>
      </c>
      <c r="R4168">
        <v>1</v>
      </c>
      <c r="S4168" t="s">
        <v>564</v>
      </c>
      <c r="T4168">
        <v>0</v>
      </c>
      <c r="U4168">
        <v>0</v>
      </c>
      <c r="V4168" t="s">
        <v>1</v>
      </c>
      <c r="W4168" t="s">
        <v>595</v>
      </c>
      <c r="X4168">
        <v>1</v>
      </c>
      <c r="Y4168" t="s">
        <v>565</v>
      </c>
    </row>
    <row r="4169" spans="1:25">
      <c r="A4169" t="s">
        <v>62</v>
      </c>
      <c r="B4169" t="s">
        <v>68</v>
      </c>
      <c r="C4169">
        <v>2019</v>
      </c>
      <c r="D4169" t="s">
        <v>452</v>
      </c>
      <c r="E4169">
        <v>49.102110000000003</v>
      </c>
      <c r="F4169">
        <v>4</v>
      </c>
      <c r="G4169">
        <v>4</v>
      </c>
      <c r="H4169">
        <v>4.9102109999999997E-2</v>
      </c>
      <c r="I4169">
        <f t="shared" si="257"/>
        <v>4.0000000000000001E-3</v>
      </c>
      <c r="J4169">
        <f t="shared" si="258"/>
        <v>4.0000000000000001E-3</v>
      </c>
      <c r="K4169" t="s">
        <v>563</v>
      </c>
      <c r="L4169" t="s">
        <v>563</v>
      </c>
      <c r="M4169" t="s">
        <v>563</v>
      </c>
      <c r="N4169">
        <v>0</v>
      </c>
      <c r="O4169">
        <v>0</v>
      </c>
      <c r="P4169" t="s">
        <v>594</v>
      </c>
      <c r="Q4169" t="s">
        <v>595</v>
      </c>
      <c r="R4169">
        <v>1</v>
      </c>
      <c r="S4169" t="s">
        <v>564</v>
      </c>
      <c r="T4169">
        <v>0</v>
      </c>
      <c r="U4169">
        <v>0</v>
      </c>
      <c r="V4169" t="s">
        <v>1</v>
      </c>
      <c r="W4169" t="s">
        <v>595</v>
      </c>
      <c r="X4169">
        <v>1</v>
      </c>
      <c r="Y4169" t="s">
        <v>565</v>
      </c>
    </row>
    <row r="4170" spans="1:25">
      <c r="A4170" t="s">
        <v>62</v>
      </c>
      <c r="B4170" t="s">
        <v>68</v>
      </c>
      <c r="C4170">
        <v>2019</v>
      </c>
      <c r="D4170" t="s">
        <v>452</v>
      </c>
      <c r="E4170">
        <v>61.478720000000003</v>
      </c>
      <c r="F4170">
        <v>4</v>
      </c>
      <c r="G4170">
        <v>4</v>
      </c>
      <c r="H4170">
        <v>6.1478720000000001E-2</v>
      </c>
      <c r="I4170">
        <f t="shared" si="257"/>
        <v>4.0000000000000001E-3</v>
      </c>
      <c r="J4170">
        <f t="shared" si="258"/>
        <v>4.0000000000000001E-3</v>
      </c>
      <c r="K4170" t="s">
        <v>563</v>
      </c>
      <c r="L4170" t="s">
        <v>563</v>
      </c>
      <c r="M4170" t="s">
        <v>563</v>
      </c>
      <c r="N4170">
        <v>0</v>
      </c>
      <c r="O4170">
        <v>0</v>
      </c>
      <c r="P4170" t="s">
        <v>594</v>
      </c>
      <c r="Q4170" t="s">
        <v>595</v>
      </c>
      <c r="R4170">
        <v>1</v>
      </c>
      <c r="S4170" t="s">
        <v>564</v>
      </c>
      <c r="T4170">
        <v>0</v>
      </c>
      <c r="U4170">
        <v>0</v>
      </c>
      <c r="V4170" t="s">
        <v>1</v>
      </c>
      <c r="W4170" t="s">
        <v>595</v>
      </c>
      <c r="X4170">
        <v>1</v>
      </c>
      <c r="Y4170" t="s">
        <v>565</v>
      </c>
    </row>
    <row r="4171" spans="1:25">
      <c r="A4171" t="s">
        <v>62</v>
      </c>
      <c r="B4171" t="s">
        <v>68</v>
      </c>
      <c r="C4171">
        <v>2019</v>
      </c>
      <c r="D4171" t="s">
        <v>452</v>
      </c>
      <c r="E4171">
        <v>74.688900000000004</v>
      </c>
      <c r="F4171">
        <v>4</v>
      </c>
      <c r="G4171">
        <v>4</v>
      </c>
      <c r="H4171">
        <v>7.4688900000000003E-2</v>
      </c>
      <c r="I4171">
        <f t="shared" si="257"/>
        <v>4.0000000000000001E-3</v>
      </c>
      <c r="J4171">
        <f t="shared" si="258"/>
        <v>4.0000000000000001E-3</v>
      </c>
      <c r="K4171" t="s">
        <v>563</v>
      </c>
      <c r="L4171" t="s">
        <v>563</v>
      </c>
      <c r="M4171" t="s">
        <v>563</v>
      </c>
      <c r="N4171">
        <v>0</v>
      </c>
      <c r="O4171">
        <v>0</v>
      </c>
      <c r="P4171" t="s">
        <v>594</v>
      </c>
      <c r="Q4171" t="s">
        <v>595</v>
      </c>
      <c r="R4171">
        <v>1</v>
      </c>
      <c r="S4171" t="s">
        <v>564</v>
      </c>
      <c r="T4171">
        <v>0</v>
      </c>
      <c r="U4171">
        <v>0</v>
      </c>
      <c r="V4171" t="s">
        <v>1</v>
      </c>
      <c r="W4171" t="s">
        <v>595</v>
      </c>
      <c r="X4171">
        <v>1</v>
      </c>
      <c r="Y4171" t="s">
        <v>565</v>
      </c>
    </row>
    <row r="4172" spans="1:25">
      <c r="A4172" t="s">
        <v>62</v>
      </c>
      <c r="B4172" t="s">
        <v>68</v>
      </c>
      <c r="C4172">
        <v>2019</v>
      </c>
      <c r="D4172" t="s">
        <v>452</v>
      </c>
      <c r="E4172">
        <v>89.387020000000007</v>
      </c>
      <c r="F4172">
        <v>4</v>
      </c>
      <c r="G4172">
        <v>4</v>
      </c>
      <c r="H4172">
        <v>8.9387019999999998E-2</v>
      </c>
      <c r="I4172">
        <f t="shared" si="257"/>
        <v>4.0000000000000001E-3</v>
      </c>
      <c r="J4172">
        <f t="shared" si="258"/>
        <v>4.0000000000000001E-3</v>
      </c>
      <c r="K4172" t="s">
        <v>563</v>
      </c>
      <c r="L4172" t="s">
        <v>563</v>
      </c>
      <c r="M4172" t="s">
        <v>563</v>
      </c>
      <c r="N4172">
        <v>0</v>
      </c>
      <c r="O4172">
        <v>0</v>
      </c>
      <c r="P4172" t="s">
        <v>594</v>
      </c>
      <c r="Q4172" t="s">
        <v>595</v>
      </c>
      <c r="R4172">
        <v>1</v>
      </c>
      <c r="S4172" t="s">
        <v>564</v>
      </c>
      <c r="T4172">
        <v>0</v>
      </c>
      <c r="U4172">
        <v>0</v>
      </c>
      <c r="V4172" t="s">
        <v>1</v>
      </c>
      <c r="W4172" t="s">
        <v>595</v>
      </c>
      <c r="X4172">
        <v>1</v>
      </c>
      <c r="Y4172" t="s">
        <v>565</v>
      </c>
    </row>
    <row r="4173" spans="1:25">
      <c r="A4173" t="s">
        <v>62</v>
      </c>
      <c r="B4173" t="s">
        <v>68</v>
      </c>
      <c r="C4173">
        <v>2019</v>
      </c>
      <c r="D4173" t="s">
        <v>452</v>
      </c>
      <c r="E4173">
        <v>101.37439999999999</v>
      </c>
      <c r="F4173">
        <v>4</v>
      </c>
      <c r="G4173">
        <v>4</v>
      </c>
      <c r="H4173">
        <v>0.1013744</v>
      </c>
      <c r="I4173">
        <f t="shared" si="257"/>
        <v>4.0000000000000001E-3</v>
      </c>
      <c r="J4173">
        <f t="shared" si="258"/>
        <v>4.0000000000000001E-3</v>
      </c>
      <c r="K4173" t="s">
        <v>563</v>
      </c>
      <c r="L4173" t="s">
        <v>563</v>
      </c>
      <c r="M4173" t="s">
        <v>563</v>
      </c>
      <c r="N4173">
        <v>0</v>
      </c>
      <c r="O4173">
        <v>0</v>
      </c>
      <c r="P4173" t="s">
        <v>594</v>
      </c>
      <c r="Q4173" t="s">
        <v>595</v>
      </c>
      <c r="R4173">
        <v>1</v>
      </c>
      <c r="S4173" t="s">
        <v>564</v>
      </c>
      <c r="T4173">
        <v>0</v>
      </c>
      <c r="U4173">
        <v>0</v>
      </c>
      <c r="V4173" t="s">
        <v>1</v>
      </c>
      <c r="W4173" t="s">
        <v>595</v>
      </c>
      <c r="X4173">
        <v>1</v>
      </c>
      <c r="Y4173" t="s">
        <v>565</v>
      </c>
    </row>
    <row r="4174" spans="1:25">
      <c r="A4174" t="s">
        <v>62</v>
      </c>
      <c r="B4174" t="s">
        <v>68</v>
      </c>
      <c r="C4174">
        <v>2019</v>
      </c>
      <c r="D4174" t="s">
        <v>452</v>
      </c>
      <c r="E4174">
        <v>115.8935</v>
      </c>
      <c r="F4174">
        <v>4</v>
      </c>
      <c r="G4174">
        <v>4</v>
      </c>
      <c r="H4174">
        <v>0.1158935</v>
      </c>
      <c r="I4174">
        <f t="shared" si="257"/>
        <v>4.0000000000000001E-3</v>
      </c>
      <c r="J4174">
        <f t="shared" si="258"/>
        <v>4.0000000000000001E-3</v>
      </c>
      <c r="K4174" t="s">
        <v>563</v>
      </c>
      <c r="L4174" t="s">
        <v>563</v>
      </c>
      <c r="M4174" t="s">
        <v>563</v>
      </c>
      <c r="N4174">
        <v>0</v>
      </c>
      <c r="O4174">
        <v>1</v>
      </c>
      <c r="P4174" t="s">
        <v>593</v>
      </c>
      <c r="Q4174" t="s">
        <v>1</v>
      </c>
      <c r="R4174">
        <v>1</v>
      </c>
      <c r="S4174" t="s">
        <v>564</v>
      </c>
      <c r="T4174">
        <v>0</v>
      </c>
      <c r="U4174">
        <v>0</v>
      </c>
      <c r="V4174" t="s">
        <v>1</v>
      </c>
      <c r="W4174" t="s">
        <v>1</v>
      </c>
      <c r="X4174">
        <v>1</v>
      </c>
      <c r="Y4174" t="s">
        <v>565</v>
      </c>
    </row>
    <row r="4175" spans="1:25">
      <c r="A4175" t="s">
        <v>62</v>
      </c>
      <c r="B4175" t="s">
        <v>68</v>
      </c>
      <c r="C4175">
        <v>2019</v>
      </c>
      <c r="D4175" t="s">
        <v>452</v>
      </c>
      <c r="E4175">
        <v>132.49700000000001</v>
      </c>
      <c r="F4175">
        <v>4</v>
      </c>
      <c r="G4175">
        <v>4</v>
      </c>
      <c r="H4175">
        <v>0.132497</v>
      </c>
      <c r="I4175">
        <f t="shared" si="257"/>
        <v>4.0000000000000001E-3</v>
      </c>
      <c r="J4175">
        <f t="shared" si="258"/>
        <v>4.0000000000000001E-3</v>
      </c>
      <c r="K4175" t="s">
        <v>563</v>
      </c>
      <c r="L4175" t="s">
        <v>563</v>
      </c>
      <c r="M4175" t="s">
        <v>563</v>
      </c>
      <c r="N4175">
        <v>0</v>
      </c>
      <c r="O4175">
        <v>1</v>
      </c>
      <c r="P4175" t="s">
        <v>593</v>
      </c>
      <c r="Q4175" t="s">
        <v>1</v>
      </c>
      <c r="R4175">
        <v>1</v>
      </c>
      <c r="S4175" t="s">
        <v>564</v>
      </c>
      <c r="T4175">
        <v>0</v>
      </c>
      <c r="U4175">
        <v>0</v>
      </c>
      <c r="V4175" t="s">
        <v>1</v>
      </c>
      <c r="W4175" t="s">
        <v>1</v>
      </c>
      <c r="X4175">
        <v>1</v>
      </c>
      <c r="Y4175" t="s">
        <v>565</v>
      </c>
    </row>
    <row r="4176" spans="1:25">
      <c r="A4176" t="s">
        <v>62</v>
      </c>
      <c r="B4176" t="s">
        <v>68</v>
      </c>
      <c r="C4176">
        <v>2019</v>
      </c>
      <c r="D4176" t="s">
        <v>452</v>
      </c>
      <c r="E4176">
        <v>143.26840000000001</v>
      </c>
      <c r="F4176">
        <v>4</v>
      </c>
      <c r="G4176">
        <v>4</v>
      </c>
      <c r="H4176">
        <v>0.14326839999999999</v>
      </c>
      <c r="I4176">
        <f t="shared" si="257"/>
        <v>4.0000000000000001E-3</v>
      </c>
      <c r="J4176">
        <f t="shared" si="258"/>
        <v>4.0000000000000001E-3</v>
      </c>
      <c r="K4176" t="s">
        <v>563</v>
      </c>
      <c r="L4176" t="s">
        <v>563</v>
      </c>
      <c r="M4176" t="s">
        <v>563</v>
      </c>
      <c r="N4176">
        <v>0</v>
      </c>
      <c r="O4176">
        <v>0</v>
      </c>
      <c r="P4176" t="s">
        <v>594</v>
      </c>
      <c r="Q4176" t="s">
        <v>595</v>
      </c>
      <c r="R4176">
        <v>1</v>
      </c>
      <c r="S4176" t="s">
        <v>564</v>
      </c>
      <c r="T4176">
        <v>0</v>
      </c>
      <c r="U4176">
        <v>0</v>
      </c>
      <c r="V4176" t="s">
        <v>1</v>
      </c>
      <c r="W4176" t="s">
        <v>595</v>
      </c>
      <c r="X4176">
        <v>1</v>
      </c>
      <c r="Y4176" t="s">
        <v>565</v>
      </c>
    </row>
    <row r="4177" spans="1:25">
      <c r="A4177" t="s">
        <v>62</v>
      </c>
      <c r="B4177" t="s">
        <v>68</v>
      </c>
      <c r="C4177">
        <v>2019</v>
      </c>
      <c r="D4177" t="s">
        <v>452</v>
      </c>
      <c r="E4177">
        <v>153.69085999999999</v>
      </c>
      <c r="F4177">
        <v>4</v>
      </c>
      <c r="G4177">
        <v>4</v>
      </c>
      <c r="H4177">
        <v>0.15369086000000001</v>
      </c>
      <c r="I4177">
        <f t="shared" si="257"/>
        <v>4.0000000000000001E-3</v>
      </c>
      <c r="J4177">
        <f t="shared" si="258"/>
        <v>4.0000000000000001E-3</v>
      </c>
      <c r="K4177" t="s">
        <v>563</v>
      </c>
      <c r="L4177" t="s">
        <v>563</v>
      </c>
      <c r="M4177" t="s">
        <v>563</v>
      </c>
      <c r="N4177">
        <v>0</v>
      </c>
      <c r="O4177">
        <v>1</v>
      </c>
      <c r="P4177" t="s">
        <v>593</v>
      </c>
      <c r="Q4177" t="s">
        <v>1</v>
      </c>
      <c r="R4177">
        <v>1</v>
      </c>
      <c r="S4177" t="s">
        <v>564</v>
      </c>
      <c r="T4177">
        <v>0</v>
      </c>
      <c r="U4177">
        <v>0</v>
      </c>
      <c r="V4177" t="s">
        <v>1</v>
      </c>
      <c r="W4177" t="s">
        <v>1</v>
      </c>
      <c r="X4177">
        <v>1</v>
      </c>
      <c r="Y4177" t="s">
        <v>565</v>
      </c>
    </row>
    <row r="4178" spans="1:25">
      <c r="A4178" t="s">
        <v>62</v>
      </c>
      <c r="B4178" t="s">
        <v>68</v>
      </c>
      <c r="C4178">
        <v>2019</v>
      </c>
      <c r="D4178" t="s">
        <v>452</v>
      </c>
      <c r="E4178">
        <v>165.53608</v>
      </c>
      <c r="F4178">
        <v>4</v>
      </c>
      <c r="G4178">
        <v>4</v>
      </c>
      <c r="H4178">
        <v>0.16553608</v>
      </c>
      <c r="I4178">
        <f t="shared" si="257"/>
        <v>4.0000000000000001E-3</v>
      </c>
      <c r="J4178">
        <f t="shared" si="258"/>
        <v>4.0000000000000001E-3</v>
      </c>
      <c r="K4178" t="s">
        <v>563</v>
      </c>
      <c r="L4178" t="s">
        <v>563</v>
      </c>
      <c r="M4178" t="s">
        <v>563</v>
      </c>
      <c r="N4178">
        <v>0</v>
      </c>
      <c r="O4178">
        <v>1</v>
      </c>
      <c r="P4178" t="s">
        <v>593</v>
      </c>
      <c r="Q4178" t="s">
        <v>1</v>
      </c>
      <c r="R4178">
        <v>1</v>
      </c>
      <c r="S4178" t="s">
        <v>564</v>
      </c>
      <c r="T4178">
        <v>0</v>
      </c>
      <c r="U4178">
        <v>0</v>
      </c>
      <c r="V4178" t="s">
        <v>1</v>
      </c>
      <c r="W4178" t="s">
        <v>1</v>
      </c>
      <c r="X4178">
        <v>1</v>
      </c>
      <c r="Y4178" t="s">
        <v>565</v>
      </c>
    </row>
    <row r="4179" spans="1:25">
      <c r="A4179" t="s">
        <v>62</v>
      </c>
      <c r="B4179" t="s">
        <v>68</v>
      </c>
      <c r="C4179">
        <v>2019</v>
      </c>
      <c r="D4179" t="s">
        <v>452</v>
      </c>
      <c r="E4179">
        <v>37.124890000000001</v>
      </c>
      <c r="F4179">
        <v>4</v>
      </c>
      <c r="G4179">
        <v>4</v>
      </c>
      <c r="H4179">
        <v>3.7124890000000001E-2</v>
      </c>
      <c r="I4179">
        <f t="shared" ref="I4179:I4242" si="259">F4179/1000</f>
        <v>4.0000000000000001E-3</v>
      </c>
      <c r="J4179">
        <f t="shared" ref="J4179:J4242" si="260">G4179/1000</f>
        <v>4.0000000000000001E-3</v>
      </c>
      <c r="K4179" t="s">
        <v>563</v>
      </c>
      <c r="L4179" t="s">
        <v>563</v>
      </c>
      <c r="M4179" t="s">
        <v>563</v>
      </c>
      <c r="N4179">
        <v>0</v>
      </c>
      <c r="O4179">
        <v>0</v>
      </c>
      <c r="P4179" t="s">
        <v>1</v>
      </c>
      <c r="Q4179" t="s">
        <v>595</v>
      </c>
      <c r="R4179">
        <v>1</v>
      </c>
      <c r="S4179" t="s">
        <v>564</v>
      </c>
      <c r="T4179">
        <v>0</v>
      </c>
      <c r="U4179">
        <v>0</v>
      </c>
      <c r="V4179" t="s">
        <v>1</v>
      </c>
      <c r="W4179" t="s">
        <v>595</v>
      </c>
      <c r="X4179">
        <v>1</v>
      </c>
      <c r="Y4179" t="s">
        <v>565</v>
      </c>
    </row>
    <row r="4180" spans="1:25">
      <c r="A4180" t="s">
        <v>62</v>
      </c>
      <c r="B4180" t="s">
        <v>68</v>
      </c>
      <c r="C4180">
        <v>2019</v>
      </c>
      <c r="D4180" t="s">
        <v>452</v>
      </c>
      <c r="E4180">
        <v>37.591000000000001</v>
      </c>
      <c r="F4180">
        <v>4</v>
      </c>
      <c r="G4180">
        <v>4</v>
      </c>
      <c r="H4180">
        <v>3.7590999999999999E-2</v>
      </c>
      <c r="I4180">
        <f t="shared" si="259"/>
        <v>4.0000000000000001E-3</v>
      </c>
      <c r="J4180">
        <f t="shared" si="260"/>
        <v>4.0000000000000001E-3</v>
      </c>
      <c r="K4180" t="s">
        <v>563</v>
      </c>
      <c r="L4180" t="s">
        <v>563</v>
      </c>
      <c r="M4180" t="s">
        <v>563</v>
      </c>
      <c r="N4180">
        <v>0</v>
      </c>
      <c r="O4180">
        <v>0</v>
      </c>
      <c r="P4180" t="s">
        <v>1</v>
      </c>
      <c r="Q4180" t="s">
        <v>595</v>
      </c>
      <c r="R4180">
        <v>1</v>
      </c>
      <c r="S4180" t="s">
        <v>564</v>
      </c>
      <c r="T4180">
        <v>0</v>
      </c>
      <c r="U4180">
        <v>0</v>
      </c>
      <c r="V4180" t="s">
        <v>1</v>
      </c>
      <c r="W4180" t="s">
        <v>595</v>
      </c>
      <c r="X4180">
        <v>1</v>
      </c>
      <c r="Y4180" t="s">
        <v>565</v>
      </c>
    </row>
    <row r="4181" spans="1:25">
      <c r="A4181" t="s">
        <v>62</v>
      </c>
      <c r="B4181" t="s">
        <v>68</v>
      </c>
      <c r="C4181">
        <v>2019</v>
      </c>
      <c r="D4181" t="s">
        <v>452</v>
      </c>
      <c r="E4181">
        <v>99.650469999999999</v>
      </c>
      <c r="F4181">
        <v>4</v>
      </c>
      <c r="G4181">
        <v>4</v>
      </c>
      <c r="H4181">
        <v>9.9650470000000005E-2</v>
      </c>
      <c r="I4181">
        <f t="shared" si="259"/>
        <v>4.0000000000000001E-3</v>
      </c>
      <c r="J4181">
        <f t="shared" si="260"/>
        <v>4.0000000000000001E-3</v>
      </c>
      <c r="K4181" t="s">
        <v>563</v>
      </c>
      <c r="L4181" t="s">
        <v>563</v>
      </c>
      <c r="M4181" t="s">
        <v>563</v>
      </c>
      <c r="N4181">
        <v>0</v>
      </c>
      <c r="O4181">
        <v>0</v>
      </c>
      <c r="P4181" t="s">
        <v>1</v>
      </c>
      <c r="Q4181" t="s">
        <v>595</v>
      </c>
      <c r="R4181">
        <v>1</v>
      </c>
      <c r="S4181" t="s">
        <v>564</v>
      </c>
      <c r="T4181">
        <v>0</v>
      </c>
      <c r="U4181">
        <v>0</v>
      </c>
      <c r="V4181" t="s">
        <v>1</v>
      </c>
      <c r="W4181" t="s">
        <v>595</v>
      </c>
      <c r="X4181">
        <v>1</v>
      </c>
      <c r="Y4181" t="s">
        <v>565</v>
      </c>
    </row>
    <row r="4182" spans="1:25">
      <c r="A4182" t="s">
        <v>62</v>
      </c>
      <c r="B4182" t="s">
        <v>68</v>
      </c>
      <c r="C4182">
        <v>2019</v>
      </c>
      <c r="D4182" t="s">
        <v>452</v>
      </c>
      <c r="E4182">
        <v>100.05369</v>
      </c>
      <c r="F4182">
        <v>4</v>
      </c>
      <c r="G4182">
        <v>4</v>
      </c>
      <c r="H4182">
        <v>0.10005369</v>
      </c>
      <c r="I4182">
        <f t="shared" si="259"/>
        <v>4.0000000000000001E-3</v>
      </c>
      <c r="J4182">
        <f t="shared" si="260"/>
        <v>4.0000000000000001E-3</v>
      </c>
      <c r="K4182" t="s">
        <v>563</v>
      </c>
      <c r="L4182" t="s">
        <v>563</v>
      </c>
      <c r="M4182" t="s">
        <v>563</v>
      </c>
      <c r="N4182">
        <v>0</v>
      </c>
      <c r="O4182">
        <v>0</v>
      </c>
      <c r="P4182" t="s">
        <v>1</v>
      </c>
      <c r="Q4182" t="s">
        <v>595</v>
      </c>
      <c r="R4182">
        <v>1</v>
      </c>
      <c r="S4182" t="s">
        <v>564</v>
      </c>
      <c r="T4182">
        <v>0</v>
      </c>
      <c r="U4182">
        <v>0</v>
      </c>
      <c r="V4182" t="s">
        <v>1</v>
      </c>
      <c r="W4182" t="s">
        <v>595</v>
      </c>
      <c r="X4182">
        <v>1</v>
      </c>
      <c r="Y4182" t="s">
        <v>565</v>
      </c>
    </row>
    <row r="4183" spans="1:25">
      <c r="A4183" t="s">
        <v>62</v>
      </c>
      <c r="B4183" t="s">
        <v>68</v>
      </c>
      <c r="C4183">
        <v>2019</v>
      </c>
      <c r="D4183" t="s">
        <v>452</v>
      </c>
      <c r="E4183">
        <v>100.45690999999999</v>
      </c>
      <c r="F4183">
        <v>4</v>
      </c>
      <c r="G4183">
        <v>4</v>
      </c>
      <c r="H4183">
        <v>0.10045691</v>
      </c>
      <c r="I4183">
        <f t="shared" si="259"/>
        <v>4.0000000000000001E-3</v>
      </c>
      <c r="J4183">
        <f t="shared" si="260"/>
        <v>4.0000000000000001E-3</v>
      </c>
      <c r="K4183" t="s">
        <v>563</v>
      </c>
      <c r="L4183" t="s">
        <v>563</v>
      </c>
      <c r="M4183" t="s">
        <v>563</v>
      </c>
      <c r="N4183">
        <v>0</v>
      </c>
      <c r="O4183">
        <v>0</v>
      </c>
      <c r="P4183" t="s">
        <v>1</v>
      </c>
      <c r="Q4183" t="s">
        <v>595</v>
      </c>
      <c r="R4183">
        <v>1</v>
      </c>
      <c r="S4183" t="s">
        <v>564</v>
      </c>
      <c r="T4183">
        <v>0</v>
      </c>
      <c r="U4183">
        <v>0</v>
      </c>
      <c r="V4183" t="s">
        <v>1</v>
      </c>
      <c r="W4183" t="s">
        <v>595</v>
      </c>
      <c r="X4183">
        <v>1</v>
      </c>
      <c r="Y4183" t="s">
        <v>565</v>
      </c>
    </row>
    <row r="4184" spans="1:25">
      <c r="A4184" t="s">
        <v>62</v>
      </c>
      <c r="B4184" t="s">
        <v>68</v>
      </c>
      <c r="C4184">
        <v>2019</v>
      </c>
      <c r="D4184" t="s">
        <v>452</v>
      </c>
      <c r="E4184">
        <v>124.77634999999999</v>
      </c>
      <c r="F4184">
        <v>4</v>
      </c>
      <c r="G4184">
        <v>4</v>
      </c>
      <c r="H4184">
        <v>0.12477634999999999</v>
      </c>
      <c r="I4184">
        <f t="shared" si="259"/>
        <v>4.0000000000000001E-3</v>
      </c>
      <c r="J4184">
        <f t="shared" si="260"/>
        <v>4.0000000000000001E-3</v>
      </c>
      <c r="K4184" t="s">
        <v>563</v>
      </c>
      <c r="L4184" t="s">
        <v>563</v>
      </c>
      <c r="M4184" t="s">
        <v>563</v>
      </c>
      <c r="N4184">
        <v>0</v>
      </c>
      <c r="O4184">
        <v>0</v>
      </c>
      <c r="P4184" t="s">
        <v>1</v>
      </c>
      <c r="Q4184" t="s">
        <v>595</v>
      </c>
      <c r="R4184">
        <v>1</v>
      </c>
      <c r="S4184" t="s">
        <v>564</v>
      </c>
      <c r="T4184">
        <v>0</v>
      </c>
      <c r="U4184">
        <v>0</v>
      </c>
      <c r="V4184" t="s">
        <v>1</v>
      </c>
      <c r="W4184" t="s">
        <v>595</v>
      </c>
      <c r="X4184">
        <v>1</v>
      </c>
      <c r="Y4184" t="s">
        <v>565</v>
      </c>
    </row>
    <row r="4185" spans="1:25">
      <c r="A4185" t="s">
        <v>62</v>
      </c>
      <c r="B4185" t="s">
        <v>68</v>
      </c>
      <c r="C4185">
        <v>2019</v>
      </c>
      <c r="D4185" t="s">
        <v>452</v>
      </c>
      <c r="E4185">
        <v>137.50922</v>
      </c>
      <c r="F4185">
        <v>4</v>
      </c>
      <c r="G4185">
        <v>4</v>
      </c>
      <c r="H4185">
        <v>0.13750921999999999</v>
      </c>
      <c r="I4185">
        <f t="shared" si="259"/>
        <v>4.0000000000000001E-3</v>
      </c>
      <c r="J4185">
        <f t="shared" si="260"/>
        <v>4.0000000000000001E-3</v>
      </c>
      <c r="K4185" t="s">
        <v>563</v>
      </c>
      <c r="L4185" t="s">
        <v>563</v>
      </c>
      <c r="M4185" t="s">
        <v>563</v>
      </c>
      <c r="N4185">
        <v>0</v>
      </c>
      <c r="O4185">
        <v>0</v>
      </c>
      <c r="P4185" t="s">
        <v>1</v>
      </c>
      <c r="Q4185" t="s">
        <v>595</v>
      </c>
      <c r="R4185">
        <v>1</v>
      </c>
      <c r="S4185" t="s">
        <v>564</v>
      </c>
      <c r="T4185">
        <v>0</v>
      </c>
      <c r="U4185">
        <v>0</v>
      </c>
      <c r="V4185" t="s">
        <v>1</v>
      </c>
      <c r="W4185" t="s">
        <v>595</v>
      </c>
      <c r="X4185">
        <v>1</v>
      </c>
      <c r="Y4185" t="s">
        <v>565</v>
      </c>
    </row>
    <row r="4186" spans="1:25">
      <c r="A4186" t="s">
        <v>62</v>
      </c>
      <c r="B4186" t="s">
        <v>68</v>
      </c>
      <c r="C4186">
        <v>2019</v>
      </c>
      <c r="D4186" t="s">
        <v>452</v>
      </c>
      <c r="E4186">
        <v>157.30933999999999</v>
      </c>
      <c r="F4186">
        <v>4</v>
      </c>
      <c r="G4186">
        <v>4</v>
      </c>
      <c r="H4186">
        <v>0.15730933999999999</v>
      </c>
      <c r="I4186">
        <f t="shared" si="259"/>
        <v>4.0000000000000001E-3</v>
      </c>
      <c r="J4186">
        <f t="shared" si="260"/>
        <v>4.0000000000000001E-3</v>
      </c>
      <c r="K4186" t="s">
        <v>563</v>
      </c>
      <c r="L4186" t="s">
        <v>563</v>
      </c>
      <c r="M4186" t="s">
        <v>563</v>
      </c>
      <c r="N4186">
        <v>0</v>
      </c>
      <c r="O4186">
        <v>0</v>
      </c>
      <c r="P4186" t="s">
        <v>1</v>
      </c>
      <c r="Q4186" t="s">
        <v>595</v>
      </c>
      <c r="R4186">
        <v>1</v>
      </c>
      <c r="S4186" t="s">
        <v>564</v>
      </c>
      <c r="T4186">
        <v>0</v>
      </c>
      <c r="U4186">
        <v>0</v>
      </c>
      <c r="V4186" t="s">
        <v>1</v>
      </c>
      <c r="W4186" t="s">
        <v>595</v>
      </c>
      <c r="X4186">
        <v>1</v>
      </c>
      <c r="Y4186" t="s">
        <v>565</v>
      </c>
    </row>
    <row r="4187" spans="1:25">
      <c r="A4187" t="s">
        <v>62</v>
      </c>
      <c r="B4187" t="s">
        <v>68</v>
      </c>
      <c r="C4187">
        <v>2019</v>
      </c>
      <c r="D4187" t="s">
        <v>452</v>
      </c>
      <c r="E4187">
        <v>159.94936000000001</v>
      </c>
      <c r="F4187">
        <v>4</v>
      </c>
      <c r="G4187">
        <v>4</v>
      </c>
      <c r="H4187">
        <v>0.15994936000000001</v>
      </c>
      <c r="I4187">
        <f t="shared" si="259"/>
        <v>4.0000000000000001E-3</v>
      </c>
      <c r="J4187">
        <f t="shared" si="260"/>
        <v>4.0000000000000001E-3</v>
      </c>
      <c r="K4187" t="s">
        <v>563</v>
      </c>
      <c r="L4187" t="s">
        <v>563</v>
      </c>
      <c r="M4187" t="s">
        <v>563</v>
      </c>
      <c r="N4187">
        <v>0</v>
      </c>
      <c r="O4187">
        <v>0</v>
      </c>
      <c r="P4187" t="s">
        <v>1</v>
      </c>
      <c r="Q4187" t="s">
        <v>595</v>
      </c>
      <c r="R4187">
        <v>1</v>
      </c>
      <c r="S4187" t="s">
        <v>564</v>
      </c>
      <c r="T4187">
        <v>0</v>
      </c>
      <c r="U4187">
        <v>0</v>
      </c>
      <c r="V4187" t="s">
        <v>1</v>
      </c>
      <c r="W4187" t="s">
        <v>595</v>
      </c>
      <c r="X4187">
        <v>1</v>
      </c>
      <c r="Y4187" t="s">
        <v>565</v>
      </c>
    </row>
    <row r="4188" spans="1:25">
      <c r="A4188" t="s">
        <v>62</v>
      </c>
      <c r="B4188" t="s">
        <v>68</v>
      </c>
      <c r="C4188">
        <v>2019</v>
      </c>
      <c r="D4188" t="s">
        <v>452</v>
      </c>
      <c r="E4188">
        <v>182.38949</v>
      </c>
      <c r="F4188">
        <v>4</v>
      </c>
      <c r="G4188">
        <v>4</v>
      </c>
      <c r="H4188">
        <v>0.18238948999999999</v>
      </c>
      <c r="I4188">
        <f t="shared" si="259"/>
        <v>4.0000000000000001E-3</v>
      </c>
      <c r="J4188">
        <f t="shared" si="260"/>
        <v>4.0000000000000001E-3</v>
      </c>
      <c r="K4188" t="s">
        <v>563</v>
      </c>
      <c r="L4188" t="s">
        <v>563</v>
      </c>
      <c r="M4188" t="s">
        <v>563</v>
      </c>
      <c r="N4188">
        <v>0</v>
      </c>
      <c r="O4188">
        <v>0</v>
      </c>
      <c r="P4188" t="s">
        <v>1</v>
      </c>
      <c r="Q4188" t="s">
        <v>595</v>
      </c>
      <c r="R4188">
        <v>1</v>
      </c>
      <c r="S4188" t="s">
        <v>564</v>
      </c>
      <c r="T4188">
        <v>0</v>
      </c>
      <c r="U4188">
        <v>0</v>
      </c>
      <c r="V4188" t="s">
        <v>1</v>
      </c>
      <c r="W4188" t="s">
        <v>595</v>
      </c>
      <c r="X4188">
        <v>1</v>
      </c>
      <c r="Y4188" t="s">
        <v>565</v>
      </c>
    </row>
    <row r="4189" spans="1:25">
      <c r="A4189" t="s">
        <v>62</v>
      </c>
      <c r="B4189" t="s">
        <v>68</v>
      </c>
      <c r="C4189">
        <v>2019</v>
      </c>
      <c r="D4189" t="s">
        <v>452</v>
      </c>
      <c r="E4189">
        <v>183.70949999999999</v>
      </c>
      <c r="F4189">
        <v>4</v>
      </c>
      <c r="G4189">
        <v>4</v>
      </c>
      <c r="H4189">
        <v>0.1837095</v>
      </c>
      <c r="I4189">
        <f t="shared" si="259"/>
        <v>4.0000000000000001E-3</v>
      </c>
      <c r="J4189">
        <f t="shared" si="260"/>
        <v>4.0000000000000001E-3</v>
      </c>
      <c r="K4189" t="s">
        <v>563</v>
      </c>
      <c r="L4189" t="s">
        <v>563</v>
      </c>
      <c r="M4189" t="s">
        <v>563</v>
      </c>
      <c r="N4189">
        <v>0</v>
      </c>
      <c r="O4189">
        <v>0</v>
      </c>
      <c r="P4189" t="s">
        <v>1</v>
      </c>
      <c r="Q4189" t="s">
        <v>595</v>
      </c>
      <c r="R4189">
        <v>1</v>
      </c>
      <c r="S4189" t="s">
        <v>564</v>
      </c>
      <c r="T4189">
        <v>0</v>
      </c>
      <c r="U4189">
        <v>0</v>
      </c>
      <c r="V4189" t="s">
        <v>1</v>
      </c>
      <c r="W4189" t="s">
        <v>595</v>
      </c>
      <c r="X4189">
        <v>1</v>
      </c>
      <c r="Y4189" t="s">
        <v>565</v>
      </c>
    </row>
    <row r="4190" spans="1:25">
      <c r="A4190" t="s">
        <v>62</v>
      </c>
      <c r="B4190" t="s">
        <v>68</v>
      </c>
      <c r="C4190">
        <v>2019</v>
      </c>
      <c r="D4190" t="s">
        <v>452</v>
      </c>
      <c r="E4190">
        <v>216.70968999999999</v>
      </c>
      <c r="F4190">
        <v>4</v>
      </c>
      <c r="G4190">
        <v>4</v>
      </c>
      <c r="H4190">
        <v>0.21670969000000001</v>
      </c>
      <c r="I4190">
        <f t="shared" si="259"/>
        <v>4.0000000000000001E-3</v>
      </c>
      <c r="J4190">
        <f t="shared" si="260"/>
        <v>4.0000000000000001E-3</v>
      </c>
      <c r="K4190" t="s">
        <v>563</v>
      </c>
      <c r="L4190" t="s">
        <v>563</v>
      </c>
      <c r="M4190" t="s">
        <v>563</v>
      </c>
      <c r="N4190">
        <v>0</v>
      </c>
      <c r="O4190">
        <v>0</v>
      </c>
      <c r="P4190" t="s">
        <v>1</v>
      </c>
      <c r="Q4190" t="s">
        <v>595</v>
      </c>
      <c r="R4190">
        <v>1</v>
      </c>
      <c r="S4190" t="s">
        <v>564</v>
      </c>
      <c r="T4190">
        <v>0</v>
      </c>
      <c r="U4190">
        <v>0</v>
      </c>
      <c r="V4190" t="s">
        <v>1</v>
      </c>
      <c r="W4190" t="s">
        <v>595</v>
      </c>
      <c r="X4190">
        <v>1</v>
      </c>
      <c r="Y4190" t="s">
        <v>565</v>
      </c>
    </row>
    <row r="4191" spans="1:25">
      <c r="A4191" t="s">
        <v>62</v>
      </c>
      <c r="B4191" t="s">
        <v>68</v>
      </c>
      <c r="C4191">
        <v>2019</v>
      </c>
      <c r="D4191" t="s">
        <v>452</v>
      </c>
      <c r="E4191">
        <v>218.02969999999999</v>
      </c>
      <c r="F4191">
        <v>4</v>
      </c>
      <c r="G4191">
        <v>4</v>
      </c>
      <c r="H4191">
        <v>0.21802969999999999</v>
      </c>
      <c r="I4191">
        <f t="shared" si="259"/>
        <v>4.0000000000000001E-3</v>
      </c>
      <c r="J4191">
        <f t="shared" si="260"/>
        <v>4.0000000000000001E-3</v>
      </c>
      <c r="K4191" t="s">
        <v>563</v>
      </c>
      <c r="L4191" t="s">
        <v>563</v>
      </c>
      <c r="M4191" t="s">
        <v>563</v>
      </c>
      <c r="N4191">
        <v>0</v>
      </c>
      <c r="O4191">
        <v>0</v>
      </c>
      <c r="P4191" t="s">
        <v>1</v>
      </c>
      <c r="Q4191" t="s">
        <v>595</v>
      </c>
      <c r="R4191">
        <v>1</v>
      </c>
      <c r="S4191" t="s">
        <v>564</v>
      </c>
      <c r="T4191">
        <v>0</v>
      </c>
      <c r="U4191">
        <v>0</v>
      </c>
      <c r="V4191" t="s">
        <v>1</v>
      </c>
      <c r="W4191" t="s">
        <v>595</v>
      </c>
      <c r="X4191">
        <v>1</v>
      </c>
      <c r="Y4191" t="s">
        <v>565</v>
      </c>
    </row>
    <row r="4192" spans="1:25">
      <c r="A4192" t="s">
        <v>62</v>
      </c>
      <c r="B4192" t="s">
        <v>68</v>
      </c>
      <c r="C4192">
        <v>2019</v>
      </c>
      <c r="D4192" t="s">
        <v>452</v>
      </c>
      <c r="E4192">
        <v>241.00451000000001</v>
      </c>
      <c r="F4192">
        <v>4</v>
      </c>
      <c r="G4192">
        <v>4</v>
      </c>
      <c r="H4192">
        <v>0.24100451000000001</v>
      </c>
      <c r="I4192">
        <f t="shared" si="259"/>
        <v>4.0000000000000001E-3</v>
      </c>
      <c r="J4192">
        <f t="shared" si="260"/>
        <v>4.0000000000000001E-3</v>
      </c>
      <c r="K4192" t="s">
        <v>563</v>
      </c>
      <c r="L4192" t="s">
        <v>563</v>
      </c>
      <c r="M4192" t="s">
        <v>563</v>
      </c>
      <c r="N4192">
        <v>0</v>
      </c>
      <c r="O4192">
        <v>0</v>
      </c>
      <c r="P4192" t="s">
        <v>1</v>
      </c>
      <c r="Q4192" t="s">
        <v>595</v>
      </c>
      <c r="R4192">
        <v>1</v>
      </c>
      <c r="S4192" t="s">
        <v>564</v>
      </c>
      <c r="T4192">
        <v>0</v>
      </c>
      <c r="U4192">
        <v>0</v>
      </c>
      <c r="V4192" t="s">
        <v>1</v>
      </c>
      <c r="W4192" t="s">
        <v>595</v>
      </c>
      <c r="X4192">
        <v>1</v>
      </c>
      <c r="Y4192" t="s">
        <v>565</v>
      </c>
    </row>
    <row r="4193" spans="1:25">
      <c r="A4193" t="s">
        <v>62</v>
      </c>
      <c r="B4193" t="s">
        <v>68</v>
      </c>
      <c r="C4193">
        <v>2019</v>
      </c>
      <c r="D4193" t="s">
        <v>452</v>
      </c>
      <c r="E4193">
        <v>243.88652999999999</v>
      </c>
      <c r="F4193">
        <v>4</v>
      </c>
      <c r="G4193">
        <v>4</v>
      </c>
      <c r="H4193">
        <v>0.24388652999999999</v>
      </c>
      <c r="I4193">
        <f t="shared" si="259"/>
        <v>4.0000000000000001E-3</v>
      </c>
      <c r="J4193">
        <f t="shared" si="260"/>
        <v>4.0000000000000001E-3</v>
      </c>
      <c r="K4193" t="s">
        <v>563</v>
      </c>
      <c r="L4193" t="s">
        <v>563</v>
      </c>
      <c r="M4193" t="s">
        <v>563</v>
      </c>
      <c r="N4193">
        <v>0</v>
      </c>
      <c r="O4193">
        <v>0</v>
      </c>
      <c r="P4193" t="s">
        <v>1</v>
      </c>
      <c r="Q4193" t="s">
        <v>595</v>
      </c>
      <c r="R4193">
        <v>1</v>
      </c>
      <c r="S4193" t="s">
        <v>564</v>
      </c>
      <c r="T4193">
        <v>0</v>
      </c>
      <c r="U4193">
        <v>0</v>
      </c>
      <c r="V4193" t="s">
        <v>1</v>
      </c>
      <c r="W4193" t="s">
        <v>595</v>
      </c>
      <c r="X4193">
        <v>1</v>
      </c>
      <c r="Y4193" t="s">
        <v>565</v>
      </c>
    </row>
    <row r="4194" spans="1:25">
      <c r="A4194" t="s">
        <v>62</v>
      </c>
      <c r="B4194" t="s">
        <v>68</v>
      </c>
      <c r="C4194">
        <v>2019</v>
      </c>
      <c r="D4194" t="s">
        <v>452</v>
      </c>
      <c r="E4194">
        <v>253.21003999999999</v>
      </c>
      <c r="F4194">
        <v>4</v>
      </c>
      <c r="G4194">
        <v>4</v>
      </c>
      <c r="H4194">
        <v>0.25321004000000003</v>
      </c>
      <c r="I4194">
        <f t="shared" si="259"/>
        <v>4.0000000000000001E-3</v>
      </c>
      <c r="J4194">
        <f t="shared" si="260"/>
        <v>4.0000000000000001E-3</v>
      </c>
      <c r="K4194" t="s">
        <v>563</v>
      </c>
      <c r="L4194" t="s">
        <v>563</v>
      </c>
      <c r="M4194" t="s">
        <v>563</v>
      </c>
      <c r="N4194">
        <v>0</v>
      </c>
      <c r="O4194">
        <v>0</v>
      </c>
      <c r="P4194" t="s">
        <v>1</v>
      </c>
      <c r="Q4194" t="s">
        <v>595</v>
      </c>
      <c r="R4194">
        <v>1</v>
      </c>
      <c r="S4194" t="s">
        <v>564</v>
      </c>
      <c r="T4194">
        <v>0</v>
      </c>
      <c r="U4194">
        <v>0</v>
      </c>
      <c r="V4194" t="s">
        <v>1</v>
      </c>
      <c r="W4194" t="s">
        <v>595</v>
      </c>
      <c r="X4194">
        <v>1</v>
      </c>
      <c r="Y4194" t="s">
        <v>565</v>
      </c>
    </row>
    <row r="4195" spans="1:25">
      <c r="A4195" t="s">
        <v>62</v>
      </c>
      <c r="B4195" t="s">
        <v>68</v>
      </c>
      <c r="C4195">
        <v>2019</v>
      </c>
      <c r="D4195" t="s">
        <v>452</v>
      </c>
      <c r="E4195">
        <v>254.52784</v>
      </c>
      <c r="F4195">
        <v>4</v>
      </c>
      <c r="G4195">
        <v>4</v>
      </c>
      <c r="H4195">
        <v>0.25452784000000001</v>
      </c>
      <c r="I4195">
        <f t="shared" si="259"/>
        <v>4.0000000000000001E-3</v>
      </c>
      <c r="J4195">
        <f t="shared" si="260"/>
        <v>4.0000000000000001E-3</v>
      </c>
      <c r="K4195" t="s">
        <v>563</v>
      </c>
      <c r="L4195" t="s">
        <v>563</v>
      </c>
      <c r="M4195" t="s">
        <v>563</v>
      </c>
      <c r="N4195">
        <v>0</v>
      </c>
      <c r="O4195">
        <v>0</v>
      </c>
      <c r="P4195" t="s">
        <v>1</v>
      </c>
      <c r="Q4195" t="s">
        <v>595</v>
      </c>
      <c r="R4195">
        <v>1</v>
      </c>
      <c r="S4195" t="s">
        <v>564</v>
      </c>
      <c r="T4195">
        <v>0</v>
      </c>
      <c r="U4195">
        <v>0</v>
      </c>
      <c r="V4195" t="s">
        <v>1</v>
      </c>
      <c r="W4195" t="s">
        <v>595</v>
      </c>
      <c r="X4195">
        <v>1</v>
      </c>
      <c r="Y4195" t="s">
        <v>565</v>
      </c>
    </row>
    <row r="4196" spans="1:25">
      <c r="A4196" t="s">
        <v>62</v>
      </c>
      <c r="B4196" t="s">
        <v>68</v>
      </c>
      <c r="C4196">
        <v>2019</v>
      </c>
      <c r="D4196" t="s">
        <v>452</v>
      </c>
      <c r="E4196">
        <v>269.02366000000001</v>
      </c>
      <c r="F4196">
        <v>4</v>
      </c>
      <c r="G4196">
        <v>4</v>
      </c>
      <c r="H4196">
        <v>0.26902366</v>
      </c>
      <c r="I4196">
        <f t="shared" si="259"/>
        <v>4.0000000000000001E-3</v>
      </c>
      <c r="J4196">
        <f t="shared" si="260"/>
        <v>4.0000000000000001E-3</v>
      </c>
      <c r="K4196" t="s">
        <v>563</v>
      </c>
      <c r="L4196" t="s">
        <v>563</v>
      </c>
      <c r="M4196" t="s">
        <v>563</v>
      </c>
      <c r="N4196">
        <v>0</v>
      </c>
      <c r="O4196">
        <v>0</v>
      </c>
      <c r="P4196" t="s">
        <v>1</v>
      </c>
      <c r="Q4196" t="s">
        <v>595</v>
      </c>
      <c r="R4196">
        <v>1</v>
      </c>
      <c r="S4196" t="s">
        <v>564</v>
      </c>
      <c r="T4196">
        <v>0</v>
      </c>
      <c r="U4196">
        <v>0</v>
      </c>
      <c r="V4196" t="s">
        <v>1</v>
      </c>
      <c r="W4196" t="s">
        <v>595</v>
      </c>
      <c r="X4196">
        <v>1</v>
      </c>
      <c r="Y4196" t="s">
        <v>565</v>
      </c>
    </row>
    <row r="4197" spans="1:25">
      <c r="A4197" t="s">
        <v>62</v>
      </c>
      <c r="B4197" t="s">
        <v>68</v>
      </c>
      <c r="C4197">
        <v>2019</v>
      </c>
      <c r="D4197" t="s">
        <v>452</v>
      </c>
      <c r="E4197">
        <v>292.74409000000003</v>
      </c>
      <c r="F4197">
        <v>4</v>
      </c>
      <c r="G4197">
        <v>4</v>
      </c>
      <c r="H4197">
        <v>0.29274409000000001</v>
      </c>
      <c r="I4197">
        <f t="shared" si="259"/>
        <v>4.0000000000000001E-3</v>
      </c>
      <c r="J4197">
        <f t="shared" si="260"/>
        <v>4.0000000000000001E-3</v>
      </c>
      <c r="K4197" t="s">
        <v>563</v>
      </c>
      <c r="L4197" t="s">
        <v>563</v>
      </c>
      <c r="M4197" t="s">
        <v>563</v>
      </c>
      <c r="N4197">
        <v>0</v>
      </c>
      <c r="O4197">
        <v>0</v>
      </c>
      <c r="P4197" t="s">
        <v>1</v>
      </c>
      <c r="Q4197" t="s">
        <v>595</v>
      </c>
      <c r="R4197">
        <v>1</v>
      </c>
      <c r="S4197" t="s">
        <v>564</v>
      </c>
      <c r="T4197">
        <v>0</v>
      </c>
      <c r="U4197">
        <v>0</v>
      </c>
      <c r="V4197" t="s">
        <v>1</v>
      </c>
      <c r="W4197" t="s">
        <v>595</v>
      </c>
      <c r="X4197">
        <v>1</v>
      </c>
      <c r="Y4197" t="s">
        <v>565</v>
      </c>
    </row>
    <row r="4198" spans="1:25">
      <c r="A4198" t="s">
        <v>62</v>
      </c>
      <c r="B4198" t="s">
        <v>68</v>
      </c>
      <c r="C4198">
        <v>2019</v>
      </c>
      <c r="D4198" t="s">
        <v>452</v>
      </c>
      <c r="E4198">
        <v>301.96870000000001</v>
      </c>
      <c r="F4198">
        <v>4</v>
      </c>
      <c r="G4198">
        <v>4</v>
      </c>
      <c r="H4198">
        <v>0.30196869999999998</v>
      </c>
      <c r="I4198">
        <f t="shared" si="259"/>
        <v>4.0000000000000001E-3</v>
      </c>
      <c r="J4198">
        <f t="shared" si="260"/>
        <v>4.0000000000000001E-3</v>
      </c>
      <c r="K4198" t="s">
        <v>563</v>
      </c>
      <c r="L4198" t="s">
        <v>563</v>
      </c>
      <c r="M4198" t="s">
        <v>563</v>
      </c>
      <c r="N4198">
        <v>0</v>
      </c>
      <c r="O4198">
        <v>1</v>
      </c>
      <c r="P4198" t="s">
        <v>1</v>
      </c>
      <c r="Q4198" t="s">
        <v>1</v>
      </c>
      <c r="R4198">
        <v>1</v>
      </c>
      <c r="S4198" t="s">
        <v>564</v>
      </c>
      <c r="T4198">
        <v>0</v>
      </c>
      <c r="U4198">
        <v>0</v>
      </c>
      <c r="V4198" t="s">
        <v>1</v>
      </c>
      <c r="W4198" t="s">
        <v>1</v>
      </c>
      <c r="X4198">
        <v>1</v>
      </c>
      <c r="Y4198" t="s">
        <v>565</v>
      </c>
    </row>
    <row r="4199" spans="1:25">
      <c r="A4199" t="s">
        <v>62</v>
      </c>
      <c r="B4199" t="s">
        <v>68</v>
      </c>
      <c r="C4199">
        <v>2019</v>
      </c>
      <c r="D4199" t="s">
        <v>452</v>
      </c>
      <c r="E4199">
        <v>308.55770999999999</v>
      </c>
      <c r="F4199">
        <v>4</v>
      </c>
      <c r="G4199">
        <v>4</v>
      </c>
      <c r="H4199">
        <v>0.30855770999999999</v>
      </c>
      <c r="I4199">
        <f t="shared" si="259"/>
        <v>4.0000000000000001E-3</v>
      </c>
      <c r="J4199">
        <f t="shared" si="260"/>
        <v>4.0000000000000001E-3</v>
      </c>
      <c r="K4199" t="s">
        <v>563</v>
      </c>
      <c r="L4199" t="s">
        <v>563</v>
      </c>
      <c r="M4199" t="s">
        <v>563</v>
      </c>
      <c r="N4199">
        <v>0</v>
      </c>
      <c r="O4199">
        <v>0</v>
      </c>
      <c r="P4199" t="s">
        <v>1</v>
      </c>
      <c r="Q4199" t="s">
        <v>595</v>
      </c>
      <c r="R4199">
        <v>1</v>
      </c>
      <c r="S4199" t="s">
        <v>564</v>
      </c>
      <c r="T4199">
        <v>0</v>
      </c>
      <c r="U4199">
        <v>0</v>
      </c>
      <c r="V4199" t="s">
        <v>1</v>
      </c>
      <c r="W4199" t="s">
        <v>595</v>
      </c>
      <c r="X4199">
        <v>1</v>
      </c>
      <c r="Y4199" t="s">
        <v>565</v>
      </c>
    </row>
    <row r="4200" spans="1:25">
      <c r="A4200" t="s">
        <v>62</v>
      </c>
      <c r="B4200" t="s">
        <v>68</v>
      </c>
      <c r="C4200">
        <v>2019</v>
      </c>
      <c r="D4200" t="s">
        <v>452</v>
      </c>
      <c r="E4200">
        <v>343.30865</v>
      </c>
      <c r="F4200">
        <v>4</v>
      </c>
      <c r="G4200">
        <v>4</v>
      </c>
      <c r="H4200">
        <v>0.34330864999999999</v>
      </c>
      <c r="I4200">
        <f t="shared" si="259"/>
        <v>4.0000000000000001E-3</v>
      </c>
      <c r="J4200">
        <f t="shared" si="260"/>
        <v>4.0000000000000001E-3</v>
      </c>
      <c r="K4200" t="s">
        <v>563</v>
      </c>
      <c r="L4200" t="s">
        <v>563</v>
      </c>
      <c r="M4200" t="s">
        <v>563</v>
      </c>
      <c r="N4200">
        <v>0</v>
      </c>
      <c r="O4200">
        <v>0</v>
      </c>
      <c r="P4200" t="s">
        <v>1</v>
      </c>
      <c r="Q4200" t="s">
        <v>595</v>
      </c>
      <c r="R4200">
        <v>1</v>
      </c>
      <c r="S4200" t="s">
        <v>564</v>
      </c>
      <c r="T4200">
        <v>0</v>
      </c>
      <c r="U4200">
        <v>0</v>
      </c>
      <c r="V4200" t="s">
        <v>1</v>
      </c>
      <c r="W4200" t="s">
        <v>595</v>
      </c>
      <c r="X4200">
        <v>1</v>
      </c>
      <c r="Y4200" t="s">
        <v>565</v>
      </c>
    </row>
    <row r="4201" spans="1:25">
      <c r="A4201" t="s">
        <v>62</v>
      </c>
      <c r="B4201" t="s">
        <v>68</v>
      </c>
      <c r="C4201">
        <v>2019</v>
      </c>
      <c r="D4201" t="s">
        <v>452</v>
      </c>
      <c r="E4201">
        <v>376.37624</v>
      </c>
      <c r="F4201">
        <v>4</v>
      </c>
      <c r="G4201">
        <v>4</v>
      </c>
      <c r="H4201">
        <v>0.37637623999999997</v>
      </c>
      <c r="I4201">
        <f t="shared" si="259"/>
        <v>4.0000000000000001E-3</v>
      </c>
      <c r="J4201">
        <f t="shared" si="260"/>
        <v>4.0000000000000001E-3</v>
      </c>
      <c r="K4201" t="s">
        <v>563</v>
      </c>
      <c r="L4201" t="s">
        <v>563</v>
      </c>
      <c r="M4201" t="s">
        <v>563</v>
      </c>
      <c r="N4201">
        <v>0</v>
      </c>
      <c r="O4201">
        <v>1</v>
      </c>
      <c r="P4201" t="s">
        <v>1</v>
      </c>
      <c r="Q4201" t="s">
        <v>1</v>
      </c>
      <c r="R4201">
        <v>1</v>
      </c>
      <c r="S4201" t="s">
        <v>564</v>
      </c>
      <c r="T4201">
        <v>0</v>
      </c>
      <c r="U4201">
        <v>0</v>
      </c>
      <c r="V4201" t="s">
        <v>1</v>
      </c>
      <c r="W4201" t="s">
        <v>1</v>
      </c>
      <c r="X4201">
        <v>1</v>
      </c>
      <c r="Y4201" t="s">
        <v>565</v>
      </c>
    </row>
    <row r="4202" spans="1:25">
      <c r="A4202" t="s">
        <v>62</v>
      </c>
      <c r="B4202" t="s">
        <v>68</v>
      </c>
      <c r="C4202">
        <v>2019</v>
      </c>
      <c r="D4202" t="s">
        <v>452</v>
      </c>
      <c r="E4202">
        <v>1.9869300000000001</v>
      </c>
      <c r="F4202">
        <v>4</v>
      </c>
      <c r="G4202">
        <v>4</v>
      </c>
      <c r="H4202">
        <v>1.98693E-3</v>
      </c>
      <c r="I4202">
        <f t="shared" si="259"/>
        <v>4.0000000000000001E-3</v>
      </c>
      <c r="J4202">
        <f t="shared" si="260"/>
        <v>4.0000000000000001E-3</v>
      </c>
      <c r="K4202" t="s">
        <v>563</v>
      </c>
      <c r="L4202" t="s">
        <v>563</v>
      </c>
      <c r="M4202" t="s">
        <v>563</v>
      </c>
      <c r="N4202">
        <v>0</v>
      </c>
      <c r="O4202">
        <v>1</v>
      </c>
      <c r="P4202" t="s">
        <v>1</v>
      </c>
      <c r="Q4202" t="s">
        <v>1</v>
      </c>
      <c r="R4202">
        <v>1</v>
      </c>
      <c r="S4202" t="s">
        <v>564</v>
      </c>
      <c r="T4202">
        <v>0</v>
      </c>
      <c r="U4202">
        <v>0</v>
      </c>
      <c r="V4202" t="s">
        <v>1</v>
      </c>
      <c r="W4202" t="s">
        <v>1</v>
      </c>
      <c r="X4202">
        <v>1</v>
      </c>
      <c r="Y4202" t="s">
        <v>565</v>
      </c>
    </row>
    <row r="4203" spans="1:25">
      <c r="A4203" t="s">
        <v>62</v>
      </c>
      <c r="B4203" t="s">
        <v>68</v>
      </c>
      <c r="C4203">
        <v>2019</v>
      </c>
      <c r="D4203" t="s">
        <v>452</v>
      </c>
      <c r="E4203">
        <v>40.83738889</v>
      </c>
      <c r="F4203">
        <v>4</v>
      </c>
      <c r="G4203">
        <v>4</v>
      </c>
      <c r="H4203">
        <v>4.083738889E-2</v>
      </c>
      <c r="I4203">
        <f t="shared" si="259"/>
        <v>4.0000000000000001E-3</v>
      </c>
      <c r="J4203">
        <f t="shared" si="260"/>
        <v>4.0000000000000001E-3</v>
      </c>
      <c r="K4203" t="s">
        <v>563</v>
      </c>
      <c r="L4203" t="s">
        <v>563</v>
      </c>
      <c r="M4203" t="s">
        <v>563</v>
      </c>
      <c r="N4203">
        <v>0</v>
      </c>
      <c r="O4203">
        <v>1</v>
      </c>
      <c r="P4203" t="s">
        <v>1</v>
      </c>
      <c r="Q4203" t="s">
        <v>1</v>
      </c>
      <c r="R4203">
        <v>1</v>
      </c>
      <c r="S4203" t="s">
        <v>564</v>
      </c>
      <c r="T4203">
        <v>0</v>
      </c>
      <c r="U4203">
        <v>0</v>
      </c>
      <c r="V4203" t="s">
        <v>1</v>
      </c>
      <c r="W4203" t="s">
        <v>1</v>
      </c>
      <c r="X4203">
        <v>1</v>
      </c>
      <c r="Y4203" t="s">
        <v>565</v>
      </c>
    </row>
    <row r="4204" spans="1:25">
      <c r="A4204" t="s">
        <v>62</v>
      </c>
      <c r="B4204" t="s">
        <v>68</v>
      </c>
      <c r="C4204">
        <v>2019</v>
      </c>
      <c r="D4204" t="s">
        <v>452</v>
      </c>
      <c r="E4204">
        <v>113.572093</v>
      </c>
      <c r="F4204">
        <v>4</v>
      </c>
      <c r="G4204">
        <v>4</v>
      </c>
      <c r="H4204">
        <v>0.113572093</v>
      </c>
      <c r="I4204">
        <f t="shared" si="259"/>
        <v>4.0000000000000001E-3</v>
      </c>
      <c r="J4204">
        <f t="shared" si="260"/>
        <v>4.0000000000000001E-3</v>
      </c>
      <c r="K4204" t="s">
        <v>563</v>
      </c>
      <c r="L4204" t="s">
        <v>563</v>
      </c>
      <c r="M4204" t="s">
        <v>563</v>
      </c>
      <c r="N4204">
        <v>0</v>
      </c>
      <c r="O4204">
        <v>1</v>
      </c>
      <c r="P4204" t="s">
        <v>1</v>
      </c>
      <c r="Q4204" t="s">
        <v>1</v>
      </c>
      <c r="R4204">
        <v>1</v>
      </c>
      <c r="S4204" t="s">
        <v>564</v>
      </c>
      <c r="T4204">
        <v>0</v>
      </c>
      <c r="U4204">
        <v>0</v>
      </c>
      <c r="V4204" t="s">
        <v>1</v>
      </c>
      <c r="W4204" t="s">
        <v>1</v>
      </c>
      <c r="X4204">
        <v>1</v>
      </c>
      <c r="Y4204" t="s">
        <v>565</v>
      </c>
    </row>
    <row r="4205" spans="1:25">
      <c r="A4205" t="s">
        <v>62</v>
      </c>
      <c r="B4205" t="s">
        <v>68</v>
      </c>
      <c r="C4205">
        <v>2019</v>
      </c>
      <c r="D4205" t="s">
        <v>452</v>
      </c>
      <c r="E4205">
        <v>123.2337454</v>
      </c>
      <c r="F4205">
        <v>4</v>
      </c>
      <c r="G4205">
        <v>4</v>
      </c>
      <c r="H4205">
        <v>0.1232337454</v>
      </c>
      <c r="I4205">
        <f t="shared" si="259"/>
        <v>4.0000000000000001E-3</v>
      </c>
      <c r="J4205">
        <f t="shared" si="260"/>
        <v>4.0000000000000001E-3</v>
      </c>
      <c r="K4205" t="s">
        <v>563</v>
      </c>
      <c r="L4205" t="s">
        <v>563</v>
      </c>
      <c r="M4205" t="s">
        <v>563</v>
      </c>
      <c r="N4205">
        <v>0</v>
      </c>
      <c r="O4205">
        <v>1</v>
      </c>
      <c r="P4205" t="s">
        <v>1</v>
      </c>
      <c r="Q4205" t="s">
        <v>1</v>
      </c>
      <c r="R4205">
        <v>1</v>
      </c>
      <c r="S4205" t="s">
        <v>564</v>
      </c>
      <c r="T4205">
        <v>0</v>
      </c>
      <c r="U4205">
        <v>0</v>
      </c>
      <c r="V4205" t="s">
        <v>1</v>
      </c>
      <c r="W4205" t="s">
        <v>1</v>
      </c>
      <c r="X4205">
        <v>1</v>
      </c>
      <c r="Y4205" t="s">
        <v>565</v>
      </c>
    </row>
    <row r="4206" spans="1:25">
      <c r="A4206" t="s">
        <v>62</v>
      </c>
      <c r="B4206" t="s">
        <v>68</v>
      </c>
      <c r="C4206">
        <v>2019</v>
      </c>
      <c r="D4206" t="s">
        <v>452</v>
      </c>
      <c r="E4206">
        <v>128.05761200000001</v>
      </c>
      <c r="F4206">
        <v>4</v>
      </c>
      <c r="G4206">
        <v>4</v>
      </c>
      <c r="H4206">
        <v>0.12805761199999999</v>
      </c>
      <c r="I4206">
        <f t="shared" si="259"/>
        <v>4.0000000000000001E-3</v>
      </c>
      <c r="J4206">
        <f t="shared" si="260"/>
        <v>4.0000000000000001E-3</v>
      </c>
      <c r="K4206" t="s">
        <v>563</v>
      </c>
      <c r="L4206" t="s">
        <v>563</v>
      </c>
      <c r="M4206" t="s">
        <v>563</v>
      </c>
      <c r="N4206">
        <v>0</v>
      </c>
      <c r="O4206">
        <v>1</v>
      </c>
      <c r="P4206" t="s">
        <v>1</v>
      </c>
      <c r="Q4206" t="s">
        <v>1</v>
      </c>
      <c r="R4206">
        <v>1</v>
      </c>
      <c r="S4206" t="s">
        <v>564</v>
      </c>
      <c r="T4206">
        <v>0</v>
      </c>
      <c r="U4206">
        <v>0</v>
      </c>
      <c r="V4206" t="s">
        <v>1</v>
      </c>
      <c r="W4206" t="s">
        <v>1</v>
      </c>
      <c r="X4206">
        <v>1</v>
      </c>
      <c r="Y4206" t="s">
        <v>565</v>
      </c>
    </row>
    <row r="4207" spans="1:25">
      <c r="A4207" t="s">
        <v>62</v>
      </c>
      <c r="B4207" t="s">
        <v>68</v>
      </c>
      <c r="C4207">
        <v>2019</v>
      </c>
      <c r="D4207" t="s">
        <v>452</v>
      </c>
      <c r="E4207">
        <v>136.83731399999999</v>
      </c>
      <c r="F4207">
        <v>4</v>
      </c>
      <c r="G4207">
        <v>4</v>
      </c>
      <c r="H4207">
        <v>0.13683731399999999</v>
      </c>
      <c r="I4207">
        <f t="shared" si="259"/>
        <v>4.0000000000000001E-3</v>
      </c>
      <c r="J4207">
        <f t="shared" si="260"/>
        <v>4.0000000000000001E-3</v>
      </c>
      <c r="K4207" t="s">
        <v>563</v>
      </c>
      <c r="L4207" t="s">
        <v>563</v>
      </c>
      <c r="M4207" t="s">
        <v>563</v>
      </c>
      <c r="N4207">
        <v>0</v>
      </c>
      <c r="O4207">
        <v>1</v>
      </c>
      <c r="P4207" t="s">
        <v>1</v>
      </c>
      <c r="Q4207" t="s">
        <v>1</v>
      </c>
      <c r="R4207">
        <v>1</v>
      </c>
      <c r="S4207" t="s">
        <v>564</v>
      </c>
      <c r="T4207">
        <v>0</v>
      </c>
      <c r="U4207">
        <v>0</v>
      </c>
      <c r="V4207" t="s">
        <v>1</v>
      </c>
      <c r="W4207" t="s">
        <v>1</v>
      </c>
      <c r="X4207">
        <v>1</v>
      </c>
      <c r="Y4207" t="s">
        <v>565</v>
      </c>
    </row>
    <row r="4208" spans="1:25">
      <c r="A4208" t="s">
        <v>62</v>
      </c>
      <c r="B4208" t="s">
        <v>68</v>
      </c>
      <c r="C4208">
        <v>2019</v>
      </c>
      <c r="D4208" t="s">
        <v>452</v>
      </c>
      <c r="E4208">
        <v>138.59325440000001</v>
      </c>
      <c r="F4208">
        <v>4</v>
      </c>
      <c r="G4208">
        <v>4</v>
      </c>
      <c r="H4208">
        <v>0.1385932544</v>
      </c>
      <c r="I4208">
        <f t="shared" si="259"/>
        <v>4.0000000000000001E-3</v>
      </c>
      <c r="J4208">
        <f t="shared" si="260"/>
        <v>4.0000000000000001E-3</v>
      </c>
      <c r="K4208" t="s">
        <v>563</v>
      </c>
      <c r="L4208" t="s">
        <v>563</v>
      </c>
      <c r="M4208" t="s">
        <v>563</v>
      </c>
      <c r="N4208">
        <v>0</v>
      </c>
      <c r="O4208">
        <v>1</v>
      </c>
      <c r="P4208" t="s">
        <v>1</v>
      </c>
      <c r="Q4208" t="s">
        <v>1</v>
      </c>
      <c r="R4208">
        <v>1</v>
      </c>
      <c r="S4208" t="s">
        <v>564</v>
      </c>
      <c r="T4208">
        <v>0</v>
      </c>
      <c r="U4208">
        <v>0</v>
      </c>
      <c r="V4208" t="s">
        <v>1</v>
      </c>
      <c r="W4208" t="s">
        <v>1</v>
      </c>
      <c r="X4208">
        <v>1</v>
      </c>
      <c r="Y4208" t="s">
        <v>565</v>
      </c>
    </row>
    <row r="4209" spans="1:25">
      <c r="A4209" t="s">
        <v>62</v>
      </c>
      <c r="B4209" t="s">
        <v>68</v>
      </c>
      <c r="C4209">
        <v>2019</v>
      </c>
      <c r="D4209" t="s">
        <v>452</v>
      </c>
      <c r="E4209">
        <v>200.91328089999999</v>
      </c>
      <c r="F4209">
        <v>4</v>
      </c>
      <c r="G4209">
        <v>4</v>
      </c>
      <c r="H4209">
        <v>0.20091328089999999</v>
      </c>
      <c r="I4209">
        <f t="shared" si="259"/>
        <v>4.0000000000000001E-3</v>
      </c>
      <c r="J4209">
        <f t="shared" si="260"/>
        <v>4.0000000000000001E-3</v>
      </c>
      <c r="K4209" t="s">
        <v>563</v>
      </c>
      <c r="L4209" t="s">
        <v>563</v>
      </c>
      <c r="M4209" t="s">
        <v>563</v>
      </c>
      <c r="N4209">
        <v>0</v>
      </c>
      <c r="O4209">
        <v>1</v>
      </c>
      <c r="P4209" t="s">
        <v>1</v>
      </c>
      <c r="Q4209" t="s">
        <v>1</v>
      </c>
      <c r="R4209">
        <v>1</v>
      </c>
      <c r="S4209" t="s">
        <v>564</v>
      </c>
      <c r="T4209">
        <v>0</v>
      </c>
      <c r="U4209">
        <v>0</v>
      </c>
      <c r="V4209" t="s">
        <v>1</v>
      </c>
      <c r="W4209" t="s">
        <v>1</v>
      </c>
      <c r="X4209">
        <v>1</v>
      </c>
      <c r="Y4209" t="s">
        <v>565</v>
      </c>
    </row>
    <row r="4210" spans="1:25">
      <c r="A4210" t="s">
        <v>62</v>
      </c>
      <c r="B4210" t="s">
        <v>68</v>
      </c>
      <c r="C4210">
        <v>2019</v>
      </c>
      <c r="D4210" t="s">
        <v>452</v>
      </c>
      <c r="E4210">
        <v>228.52691100000001</v>
      </c>
      <c r="F4210">
        <v>4</v>
      </c>
      <c r="G4210">
        <v>4</v>
      </c>
      <c r="H4210">
        <v>0.228526911</v>
      </c>
      <c r="I4210">
        <f t="shared" si="259"/>
        <v>4.0000000000000001E-3</v>
      </c>
      <c r="J4210">
        <f t="shared" si="260"/>
        <v>4.0000000000000001E-3</v>
      </c>
      <c r="K4210" t="s">
        <v>563</v>
      </c>
      <c r="L4210" t="s">
        <v>563</v>
      </c>
      <c r="M4210" t="s">
        <v>563</v>
      </c>
      <c r="N4210">
        <v>0</v>
      </c>
      <c r="O4210">
        <v>1</v>
      </c>
      <c r="P4210" t="s">
        <v>1</v>
      </c>
      <c r="Q4210" t="s">
        <v>1</v>
      </c>
      <c r="R4210">
        <v>1</v>
      </c>
      <c r="S4210" t="s">
        <v>564</v>
      </c>
      <c r="T4210">
        <v>0</v>
      </c>
      <c r="U4210">
        <v>0</v>
      </c>
      <c r="V4210" t="s">
        <v>1</v>
      </c>
      <c r="W4210" t="s">
        <v>1</v>
      </c>
      <c r="X4210">
        <v>1</v>
      </c>
      <c r="Y4210" t="s">
        <v>565</v>
      </c>
    </row>
    <row r="4211" spans="1:25">
      <c r="A4211" t="s">
        <v>62</v>
      </c>
      <c r="B4211" t="s">
        <v>68</v>
      </c>
      <c r="C4211">
        <v>2019</v>
      </c>
      <c r="D4211" t="s">
        <v>452</v>
      </c>
      <c r="E4211">
        <v>260.91150060000001</v>
      </c>
      <c r="F4211">
        <v>4</v>
      </c>
      <c r="G4211">
        <v>4</v>
      </c>
      <c r="H4211">
        <v>0.26091150060000001</v>
      </c>
      <c r="I4211">
        <f t="shared" si="259"/>
        <v>4.0000000000000001E-3</v>
      </c>
      <c r="J4211">
        <f t="shared" si="260"/>
        <v>4.0000000000000001E-3</v>
      </c>
      <c r="K4211" t="s">
        <v>563</v>
      </c>
      <c r="L4211" t="s">
        <v>563</v>
      </c>
      <c r="M4211" t="s">
        <v>563</v>
      </c>
      <c r="N4211">
        <v>0</v>
      </c>
      <c r="O4211">
        <v>1</v>
      </c>
      <c r="P4211" t="s">
        <v>1</v>
      </c>
      <c r="Q4211" t="s">
        <v>1</v>
      </c>
      <c r="R4211">
        <v>1</v>
      </c>
      <c r="S4211" t="s">
        <v>564</v>
      </c>
      <c r="T4211">
        <v>0</v>
      </c>
      <c r="U4211">
        <v>0</v>
      </c>
      <c r="V4211" t="s">
        <v>1</v>
      </c>
      <c r="W4211" t="s">
        <v>1</v>
      </c>
      <c r="X4211">
        <v>1</v>
      </c>
      <c r="Y4211" t="s">
        <v>565</v>
      </c>
    </row>
    <row r="4212" spans="1:25">
      <c r="A4212" t="s">
        <v>62</v>
      </c>
      <c r="B4212" t="s">
        <v>68</v>
      </c>
      <c r="C4212">
        <v>2019</v>
      </c>
      <c r="D4212" t="s">
        <v>452</v>
      </c>
      <c r="E4212">
        <v>307.51954210000002</v>
      </c>
      <c r="F4212">
        <v>4</v>
      </c>
      <c r="G4212">
        <v>4</v>
      </c>
      <c r="H4212">
        <v>0.30751954209999999</v>
      </c>
      <c r="I4212">
        <f t="shared" si="259"/>
        <v>4.0000000000000001E-3</v>
      </c>
      <c r="J4212">
        <f t="shared" si="260"/>
        <v>4.0000000000000001E-3</v>
      </c>
      <c r="K4212" t="s">
        <v>563</v>
      </c>
      <c r="L4212" t="s">
        <v>563</v>
      </c>
      <c r="M4212" t="s">
        <v>563</v>
      </c>
      <c r="N4212">
        <v>0</v>
      </c>
      <c r="O4212">
        <v>1</v>
      </c>
      <c r="P4212" t="s">
        <v>1</v>
      </c>
      <c r="Q4212" t="s">
        <v>1</v>
      </c>
      <c r="R4212">
        <v>1</v>
      </c>
      <c r="S4212" t="s">
        <v>564</v>
      </c>
      <c r="T4212">
        <v>0</v>
      </c>
      <c r="U4212">
        <v>0</v>
      </c>
      <c r="V4212" t="s">
        <v>1</v>
      </c>
      <c r="W4212" t="s">
        <v>1</v>
      </c>
      <c r="X4212">
        <v>1</v>
      </c>
      <c r="Y4212" t="s">
        <v>565</v>
      </c>
    </row>
    <row r="4213" spans="1:25">
      <c r="A4213" t="s">
        <v>62</v>
      </c>
      <c r="B4213" t="s">
        <v>68</v>
      </c>
      <c r="C4213">
        <v>2019</v>
      </c>
      <c r="D4213" t="s">
        <v>452</v>
      </c>
      <c r="E4213">
        <v>337.57555869999999</v>
      </c>
      <c r="F4213">
        <v>4</v>
      </c>
      <c r="G4213">
        <v>4</v>
      </c>
      <c r="H4213">
        <v>0.3375755587</v>
      </c>
      <c r="I4213">
        <f t="shared" si="259"/>
        <v>4.0000000000000001E-3</v>
      </c>
      <c r="J4213">
        <f t="shared" si="260"/>
        <v>4.0000000000000001E-3</v>
      </c>
      <c r="K4213" t="s">
        <v>563</v>
      </c>
      <c r="L4213" t="s">
        <v>563</v>
      </c>
      <c r="M4213" t="s">
        <v>563</v>
      </c>
      <c r="N4213">
        <v>0</v>
      </c>
      <c r="O4213">
        <v>1</v>
      </c>
      <c r="P4213" t="s">
        <v>1</v>
      </c>
      <c r="Q4213" t="s">
        <v>1</v>
      </c>
      <c r="R4213">
        <v>1</v>
      </c>
      <c r="S4213" t="s">
        <v>564</v>
      </c>
      <c r="T4213">
        <v>0</v>
      </c>
      <c r="U4213">
        <v>0</v>
      </c>
      <c r="V4213" t="s">
        <v>1</v>
      </c>
      <c r="W4213" t="s">
        <v>1</v>
      </c>
      <c r="X4213">
        <v>1</v>
      </c>
      <c r="Y4213" t="s">
        <v>565</v>
      </c>
    </row>
    <row r="4214" spans="1:25">
      <c r="A4214" t="s">
        <v>62</v>
      </c>
      <c r="B4214" t="s">
        <v>68</v>
      </c>
      <c r="C4214">
        <v>2019</v>
      </c>
      <c r="D4214" t="s">
        <v>452</v>
      </c>
      <c r="E4214">
        <v>348.37506000000002</v>
      </c>
      <c r="F4214">
        <v>4</v>
      </c>
      <c r="G4214">
        <v>4</v>
      </c>
      <c r="H4214">
        <v>0.34837506000000001</v>
      </c>
      <c r="I4214">
        <f t="shared" si="259"/>
        <v>4.0000000000000001E-3</v>
      </c>
      <c r="J4214">
        <f t="shared" si="260"/>
        <v>4.0000000000000001E-3</v>
      </c>
      <c r="K4214" t="s">
        <v>563</v>
      </c>
      <c r="L4214" t="s">
        <v>563</v>
      </c>
      <c r="M4214" t="s">
        <v>563</v>
      </c>
      <c r="N4214">
        <v>0</v>
      </c>
      <c r="O4214">
        <v>1</v>
      </c>
      <c r="P4214" t="s">
        <v>1</v>
      </c>
      <c r="Q4214" t="s">
        <v>1</v>
      </c>
      <c r="R4214">
        <v>1</v>
      </c>
      <c r="S4214" t="s">
        <v>564</v>
      </c>
      <c r="T4214">
        <v>0</v>
      </c>
      <c r="U4214">
        <v>0</v>
      </c>
      <c r="V4214" t="s">
        <v>1</v>
      </c>
      <c r="W4214" t="s">
        <v>1</v>
      </c>
      <c r="X4214">
        <v>1</v>
      </c>
      <c r="Y4214" t="s">
        <v>565</v>
      </c>
    </row>
    <row r="4215" spans="1:25">
      <c r="A4215" t="s">
        <v>62</v>
      </c>
      <c r="B4215" t="s">
        <v>68</v>
      </c>
      <c r="C4215">
        <v>2019</v>
      </c>
      <c r="D4215" t="s">
        <v>452</v>
      </c>
      <c r="E4215">
        <v>403.06983680000002</v>
      </c>
      <c r="F4215">
        <v>4</v>
      </c>
      <c r="G4215">
        <v>4</v>
      </c>
      <c r="H4215">
        <v>0.40306983680000003</v>
      </c>
      <c r="I4215">
        <f t="shared" si="259"/>
        <v>4.0000000000000001E-3</v>
      </c>
      <c r="J4215">
        <f t="shared" si="260"/>
        <v>4.0000000000000001E-3</v>
      </c>
      <c r="K4215" t="s">
        <v>563</v>
      </c>
      <c r="L4215" t="s">
        <v>563</v>
      </c>
      <c r="M4215" t="s">
        <v>563</v>
      </c>
      <c r="N4215">
        <v>0</v>
      </c>
      <c r="O4215">
        <v>1</v>
      </c>
      <c r="P4215" t="s">
        <v>1</v>
      </c>
      <c r="Q4215" t="s">
        <v>1</v>
      </c>
      <c r="R4215">
        <v>1</v>
      </c>
      <c r="S4215" t="s">
        <v>564</v>
      </c>
      <c r="T4215">
        <v>0</v>
      </c>
      <c r="U4215">
        <v>0</v>
      </c>
      <c r="V4215" t="s">
        <v>1</v>
      </c>
      <c r="W4215" t="s">
        <v>1</v>
      </c>
      <c r="X4215">
        <v>1</v>
      </c>
      <c r="Y4215" t="s">
        <v>565</v>
      </c>
    </row>
    <row r="4216" spans="1:25">
      <c r="A4216" t="s">
        <v>62</v>
      </c>
      <c r="B4216" t="s">
        <v>68</v>
      </c>
      <c r="C4216">
        <v>2019</v>
      </c>
      <c r="D4216" t="s">
        <v>452</v>
      </c>
      <c r="E4216">
        <v>415.2791813</v>
      </c>
      <c r="F4216">
        <v>4</v>
      </c>
      <c r="G4216">
        <v>4</v>
      </c>
      <c r="H4216">
        <v>0.41527918130000002</v>
      </c>
      <c r="I4216">
        <f t="shared" si="259"/>
        <v>4.0000000000000001E-3</v>
      </c>
      <c r="J4216">
        <f t="shared" si="260"/>
        <v>4.0000000000000001E-3</v>
      </c>
      <c r="K4216" t="s">
        <v>563</v>
      </c>
      <c r="L4216" t="s">
        <v>563</v>
      </c>
      <c r="M4216" t="s">
        <v>563</v>
      </c>
      <c r="N4216">
        <v>0</v>
      </c>
      <c r="O4216">
        <v>1</v>
      </c>
      <c r="P4216" t="s">
        <v>1</v>
      </c>
      <c r="Q4216" t="s">
        <v>1</v>
      </c>
      <c r="R4216">
        <v>1</v>
      </c>
      <c r="S4216" t="s">
        <v>564</v>
      </c>
      <c r="T4216">
        <v>0</v>
      </c>
      <c r="U4216">
        <v>0</v>
      </c>
      <c r="V4216" t="s">
        <v>1</v>
      </c>
      <c r="W4216" t="s">
        <v>1</v>
      </c>
      <c r="X4216">
        <v>1</v>
      </c>
      <c r="Y4216" t="s">
        <v>565</v>
      </c>
    </row>
    <row r="4217" spans="1:25">
      <c r="A4217" t="s">
        <v>62</v>
      </c>
      <c r="B4217" t="s">
        <v>68</v>
      </c>
      <c r="C4217">
        <v>2019</v>
      </c>
      <c r="D4217" t="s">
        <v>452</v>
      </c>
      <c r="E4217">
        <v>485.27231849999998</v>
      </c>
      <c r="F4217">
        <v>4</v>
      </c>
      <c r="G4217">
        <v>4</v>
      </c>
      <c r="H4217">
        <v>0.48527231850000002</v>
      </c>
      <c r="I4217">
        <f t="shared" si="259"/>
        <v>4.0000000000000001E-3</v>
      </c>
      <c r="J4217">
        <f t="shared" si="260"/>
        <v>4.0000000000000001E-3</v>
      </c>
      <c r="K4217" t="s">
        <v>563</v>
      </c>
      <c r="L4217" t="s">
        <v>563</v>
      </c>
      <c r="M4217" t="s">
        <v>563</v>
      </c>
      <c r="N4217">
        <v>0</v>
      </c>
      <c r="O4217">
        <v>1</v>
      </c>
      <c r="P4217" t="s">
        <v>1</v>
      </c>
      <c r="Q4217" t="s">
        <v>1</v>
      </c>
      <c r="R4217">
        <v>1</v>
      </c>
      <c r="S4217" t="s">
        <v>564</v>
      </c>
      <c r="T4217">
        <v>0</v>
      </c>
      <c r="U4217">
        <v>0</v>
      </c>
      <c r="V4217" t="s">
        <v>1</v>
      </c>
      <c r="W4217" t="s">
        <v>1</v>
      </c>
      <c r="X4217">
        <v>1</v>
      </c>
      <c r="Y4217" t="s">
        <v>565</v>
      </c>
    </row>
    <row r="4218" spans="1:25">
      <c r="A4218" t="s">
        <v>62</v>
      </c>
      <c r="B4218" t="s">
        <v>68</v>
      </c>
      <c r="C4218">
        <v>2019</v>
      </c>
      <c r="D4218" t="s">
        <v>452</v>
      </c>
      <c r="E4218">
        <v>616.26694190000001</v>
      </c>
      <c r="F4218">
        <v>4</v>
      </c>
      <c r="G4218">
        <v>4</v>
      </c>
      <c r="H4218">
        <v>0.61626694189999998</v>
      </c>
      <c r="I4218">
        <f t="shared" si="259"/>
        <v>4.0000000000000001E-3</v>
      </c>
      <c r="J4218">
        <f t="shared" si="260"/>
        <v>4.0000000000000001E-3</v>
      </c>
      <c r="K4218" t="s">
        <v>563</v>
      </c>
      <c r="L4218" t="s">
        <v>563</v>
      </c>
      <c r="M4218" t="s">
        <v>563</v>
      </c>
      <c r="N4218">
        <v>0</v>
      </c>
      <c r="O4218">
        <v>1</v>
      </c>
      <c r="P4218" t="s">
        <v>1</v>
      </c>
      <c r="Q4218" t="s">
        <v>1</v>
      </c>
      <c r="R4218">
        <v>1</v>
      </c>
      <c r="S4218" t="s">
        <v>564</v>
      </c>
      <c r="T4218">
        <v>0</v>
      </c>
      <c r="U4218">
        <v>0</v>
      </c>
      <c r="V4218" t="s">
        <v>1</v>
      </c>
      <c r="W4218" t="s">
        <v>1</v>
      </c>
      <c r="X4218">
        <v>1</v>
      </c>
      <c r="Y4218" t="s">
        <v>565</v>
      </c>
    </row>
    <row r="4219" spans="1:25">
      <c r="A4219" t="s">
        <v>62</v>
      </c>
      <c r="B4219" t="s">
        <v>68</v>
      </c>
      <c r="C4219">
        <v>2019</v>
      </c>
      <c r="D4219" t="s">
        <v>452</v>
      </c>
      <c r="E4219">
        <v>643.07779040000003</v>
      </c>
      <c r="F4219">
        <v>4</v>
      </c>
      <c r="G4219">
        <v>4</v>
      </c>
      <c r="H4219">
        <v>0.64307779040000002</v>
      </c>
      <c r="I4219">
        <f t="shared" si="259"/>
        <v>4.0000000000000001E-3</v>
      </c>
      <c r="J4219">
        <f t="shared" si="260"/>
        <v>4.0000000000000001E-3</v>
      </c>
      <c r="K4219" t="s">
        <v>563</v>
      </c>
      <c r="L4219" t="s">
        <v>563</v>
      </c>
      <c r="M4219" t="s">
        <v>563</v>
      </c>
      <c r="N4219">
        <v>0</v>
      </c>
      <c r="O4219">
        <v>1</v>
      </c>
      <c r="P4219" t="s">
        <v>1</v>
      </c>
      <c r="Q4219" t="s">
        <v>1</v>
      </c>
      <c r="R4219">
        <v>1</v>
      </c>
      <c r="S4219" t="s">
        <v>564</v>
      </c>
      <c r="T4219">
        <v>0</v>
      </c>
      <c r="U4219">
        <v>0</v>
      </c>
      <c r="V4219" t="s">
        <v>1</v>
      </c>
      <c r="W4219" t="s">
        <v>1</v>
      </c>
      <c r="X4219">
        <v>1</v>
      </c>
      <c r="Y4219" t="s">
        <v>565</v>
      </c>
    </row>
    <row r="4220" spans="1:25">
      <c r="A4220" t="s">
        <v>62</v>
      </c>
      <c r="B4220" t="s">
        <v>68</v>
      </c>
      <c r="C4220">
        <v>2019</v>
      </c>
      <c r="D4220" t="s">
        <v>452</v>
      </c>
      <c r="E4220">
        <v>702.17157859999998</v>
      </c>
      <c r="F4220">
        <v>4</v>
      </c>
      <c r="G4220">
        <v>4</v>
      </c>
      <c r="H4220">
        <v>0.70217157860000001</v>
      </c>
      <c r="I4220">
        <f t="shared" si="259"/>
        <v>4.0000000000000001E-3</v>
      </c>
      <c r="J4220">
        <f t="shared" si="260"/>
        <v>4.0000000000000001E-3</v>
      </c>
      <c r="K4220" t="s">
        <v>563</v>
      </c>
      <c r="L4220" t="s">
        <v>563</v>
      </c>
      <c r="M4220" t="s">
        <v>563</v>
      </c>
      <c r="N4220">
        <v>0</v>
      </c>
      <c r="O4220">
        <v>1</v>
      </c>
      <c r="P4220" t="s">
        <v>1</v>
      </c>
      <c r="Q4220" t="s">
        <v>1</v>
      </c>
      <c r="R4220">
        <v>1</v>
      </c>
      <c r="S4220" t="s">
        <v>564</v>
      </c>
      <c r="T4220">
        <v>0</v>
      </c>
      <c r="U4220">
        <v>0</v>
      </c>
      <c r="V4220" t="s">
        <v>1</v>
      </c>
      <c r="W4220" t="s">
        <v>1</v>
      </c>
      <c r="X4220">
        <v>1</v>
      </c>
      <c r="Y4220" t="s">
        <v>565</v>
      </c>
    </row>
    <row r="4221" spans="1:25">
      <c r="A4221" t="s">
        <v>62</v>
      </c>
      <c r="B4221" t="s">
        <v>68</v>
      </c>
      <c r="C4221">
        <v>2019</v>
      </c>
      <c r="D4221" t="s">
        <v>452</v>
      </c>
      <c r="E4221">
        <v>707.44171710000001</v>
      </c>
      <c r="F4221">
        <v>4</v>
      </c>
      <c r="G4221">
        <v>4</v>
      </c>
      <c r="H4221">
        <v>0.70744171710000003</v>
      </c>
      <c r="I4221">
        <f t="shared" si="259"/>
        <v>4.0000000000000001E-3</v>
      </c>
      <c r="J4221">
        <f t="shared" si="260"/>
        <v>4.0000000000000001E-3</v>
      </c>
      <c r="K4221" t="s">
        <v>563</v>
      </c>
      <c r="L4221" t="s">
        <v>563</v>
      </c>
      <c r="M4221" t="s">
        <v>563</v>
      </c>
      <c r="N4221">
        <v>0</v>
      </c>
      <c r="O4221">
        <v>1</v>
      </c>
      <c r="P4221" t="s">
        <v>1</v>
      </c>
      <c r="Q4221" t="s">
        <v>1</v>
      </c>
      <c r="R4221">
        <v>1</v>
      </c>
      <c r="S4221" t="s">
        <v>564</v>
      </c>
      <c r="T4221">
        <v>0</v>
      </c>
      <c r="U4221">
        <v>0</v>
      </c>
      <c r="V4221" t="s">
        <v>1</v>
      </c>
      <c r="W4221" t="s">
        <v>1</v>
      </c>
      <c r="X4221">
        <v>1</v>
      </c>
      <c r="Y4221" t="s">
        <v>565</v>
      </c>
    </row>
    <row r="4222" spans="1:25">
      <c r="A4222" t="s">
        <v>62</v>
      </c>
      <c r="B4222" t="s">
        <v>68</v>
      </c>
      <c r="C4222">
        <v>2019</v>
      </c>
      <c r="D4222" t="s">
        <v>452</v>
      </c>
      <c r="E4222">
        <v>721.21099030000005</v>
      </c>
      <c r="F4222">
        <v>4</v>
      </c>
      <c r="G4222">
        <v>4</v>
      </c>
      <c r="H4222">
        <v>0.72121099030000002</v>
      </c>
      <c r="I4222">
        <f t="shared" si="259"/>
        <v>4.0000000000000001E-3</v>
      </c>
      <c r="J4222">
        <f t="shared" si="260"/>
        <v>4.0000000000000001E-3</v>
      </c>
      <c r="K4222" t="s">
        <v>563</v>
      </c>
      <c r="L4222" t="s">
        <v>563</v>
      </c>
      <c r="M4222" t="s">
        <v>563</v>
      </c>
      <c r="N4222">
        <v>0</v>
      </c>
      <c r="O4222">
        <v>1</v>
      </c>
      <c r="P4222" t="s">
        <v>1</v>
      </c>
      <c r="Q4222" t="s">
        <v>1</v>
      </c>
      <c r="R4222">
        <v>1</v>
      </c>
      <c r="S4222" t="s">
        <v>564</v>
      </c>
      <c r="T4222">
        <v>0</v>
      </c>
      <c r="U4222">
        <v>0</v>
      </c>
      <c r="V4222" t="s">
        <v>1</v>
      </c>
      <c r="W4222" t="s">
        <v>1</v>
      </c>
      <c r="X4222">
        <v>1</v>
      </c>
      <c r="Y4222" t="s">
        <v>565</v>
      </c>
    </row>
    <row r="4223" spans="1:25">
      <c r="A4223" t="s">
        <v>62</v>
      </c>
      <c r="B4223" t="s">
        <v>68</v>
      </c>
      <c r="C4223">
        <v>2019</v>
      </c>
      <c r="D4223" t="s">
        <v>452</v>
      </c>
      <c r="E4223">
        <v>789.46176019999996</v>
      </c>
      <c r="F4223">
        <v>4</v>
      </c>
      <c r="G4223">
        <v>4</v>
      </c>
      <c r="H4223">
        <v>0.78946176020000003</v>
      </c>
      <c r="I4223">
        <f t="shared" si="259"/>
        <v>4.0000000000000001E-3</v>
      </c>
      <c r="J4223">
        <f t="shared" si="260"/>
        <v>4.0000000000000001E-3</v>
      </c>
      <c r="K4223" t="s">
        <v>563</v>
      </c>
      <c r="L4223" t="s">
        <v>563</v>
      </c>
      <c r="M4223" t="s">
        <v>563</v>
      </c>
      <c r="N4223">
        <v>0</v>
      </c>
      <c r="O4223">
        <v>1</v>
      </c>
      <c r="P4223" t="s">
        <v>1</v>
      </c>
      <c r="Q4223" t="s">
        <v>1</v>
      </c>
      <c r="R4223">
        <v>1</v>
      </c>
      <c r="S4223" t="s">
        <v>564</v>
      </c>
      <c r="T4223">
        <v>0</v>
      </c>
      <c r="U4223">
        <v>0</v>
      </c>
      <c r="V4223" t="s">
        <v>1</v>
      </c>
      <c r="W4223" t="s">
        <v>1</v>
      </c>
      <c r="X4223">
        <v>1</v>
      </c>
      <c r="Y4223" t="s">
        <v>565</v>
      </c>
    </row>
    <row r="4224" spans="1:25">
      <c r="A4224" t="s">
        <v>62</v>
      </c>
      <c r="B4224" t="s">
        <v>68</v>
      </c>
      <c r="C4224">
        <v>2020</v>
      </c>
      <c r="D4224" t="s">
        <v>595</v>
      </c>
      <c r="E4224">
        <v>37.124890000000001</v>
      </c>
      <c r="F4224">
        <v>4</v>
      </c>
      <c r="G4224">
        <v>4</v>
      </c>
      <c r="H4224">
        <v>3.7124890000000001E-2</v>
      </c>
      <c r="I4224">
        <f t="shared" si="259"/>
        <v>4.0000000000000001E-3</v>
      </c>
      <c r="J4224">
        <f t="shared" si="260"/>
        <v>4.0000000000000001E-3</v>
      </c>
      <c r="K4224">
        <v>209.87298296816701</v>
      </c>
      <c r="L4224">
        <v>179.54714612874801</v>
      </c>
      <c r="M4224">
        <v>134.98751475473301</v>
      </c>
      <c r="N4224">
        <v>0</v>
      </c>
      <c r="O4224">
        <v>1</v>
      </c>
      <c r="P4224" t="s">
        <v>1</v>
      </c>
      <c r="Q4224" t="s">
        <v>1</v>
      </c>
      <c r="R4224">
        <v>1</v>
      </c>
      <c r="S4224" t="s">
        <v>564</v>
      </c>
      <c r="T4224">
        <v>0</v>
      </c>
      <c r="U4224">
        <v>0</v>
      </c>
      <c r="V4224" t="s">
        <v>1</v>
      </c>
      <c r="W4224" t="s">
        <v>1</v>
      </c>
      <c r="X4224">
        <v>1</v>
      </c>
      <c r="Y4224" t="s">
        <v>565</v>
      </c>
    </row>
    <row r="4225" spans="1:25">
      <c r="A4225" t="s">
        <v>62</v>
      </c>
      <c r="B4225" t="s">
        <v>68</v>
      </c>
      <c r="C4225">
        <v>2020</v>
      </c>
      <c r="D4225" t="s">
        <v>595</v>
      </c>
      <c r="E4225">
        <v>37.591000000000001</v>
      </c>
      <c r="F4225">
        <v>4</v>
      </c>
      <c r="G4225">
        <v>4</v>
      </c>
      <c r="H4225">
        <v>3.7590999999999999E-2</v>
      </c>
      <c r="I4225">
        <f t="shared" si="259"/>
        <v>4.0000000000000001E-3</v>
      </c>
      <c r="J4225">
        <f t="shared" si="260"/>
        <v>4.0000000000000001E-3</v>
      </c>
      <c r="K4225">
        <v>216.805409119204</v>
      </c>
      <c r="L4225">
        <v>173.357223299428</v>
      </c>
      <c r="M4225">
        <v>139.07903444430301</v>
      </c>
      <c r="N4225">
        <v>0</v>
      </c>
      <c r="O4225">
        <v>1</v>
      </c>
      <c r="P4225" t="s">
        <v>1</v>
      </c>
      <c r="Q4225" t="s">
        <v>1</v>
      </c>
      <c r="R4225">
        <v>1</v>
      </c>
      <c r="S4225" t="s">
        <v>564</v>
      </c>
      <c r="T4225">
        <v>0</v>
      </c>
      <c r="U4225">
        <v>0</v>
      </c>
      <c r="V4225" t="s">
        <v>1</v>
      </c>
      <c r="W4225" t="s">
        <v>1</v>
      </c>
      <c r="X4225">
        <v>1</v>
      </c>
      <c r="Y4225" t="s">
        <v>565</v>
      </c>
    </row>
    <row r="4226" spans="1:25">
      <c r="A4226" t="s">
        <v>62</v>
      </c>
      <c r="B4226" t="s">
        <v>68</v>
      </c>
      <c r="C4226">
        <v>2020</v>
      </c>
      <c r="D4226" t="s">
        <v>595</v>
      </c>
      <c r="E4226">
        <v>99.650469999999999</v>
      </c>
      <c r="F4226">
        <v>4</v>
      </c>
      <c r="G4226">
        <v>4</v>
      </c>
      <c r="H4226">
        <v>9.9650470000000005E-2</v>
      </c>
      <c r="I4226">
        <f t="shared" si="259"/>
        <v>4.0000000000000001E-3</v>
      </c>
      <c r="J4226">
        <f t="shared" si="260"/>
        <v>4.0000000000000001E-3</v>
      </c>
      <c r="K4226">
        <v>188.302481906905</v>
      </c>
      <c r="L4226">
        <v>172.36940885814599</v>
      </c>
      <c r="M4226">
        <v>128.42021321624301</v>
      </c>
      <c r="N4226">
        <v>0</v>
      </c>
      <c r="O4226">
        <v>1</v>
      </c>
      <c r="P4226" t="s">
        <v>1</v>
      </c>
      <c r="Q4226" t="s">
        <v>1</v>
      </c>
      <c r="R4226">
        <v>1</v>
      </c>
      <c r="S4226" t="s">
        <v>564</v>
      </c>
      <c r="T4226">
        <v>0</v>
      </c>
      <c r="U4226">
        <v>0</v>
      </c>
      <c r="V4226" t="s">
        <v>1</v>
      </c>
      <c r="W4226" t="s">
        <v>1</v>
      </c>
      <c r="X4226">
        <v>1</v>
      </c>
      <c r="Y4226" t="s">
        <v>565</v>
      </c>
    </row>
    <row r="4227" spans="1:25">
      <c r="A4227" t="s">
        <v>62</v>
      </c>
      <c r="B4227" t="s">
        <v>68</v>
      </c>
      <c r="C4227">
        <v>2020</v>
      </c>
      <c r="D4227" t="s">
        <v>595</v>
      </c>
      <c r="E4227">
        <v>100.05369</v>
      </c>
      <c r="F4227">
        <v>4</v>
      </c>
      <c r="G4227">
        <v>4</v>
      </c>
      <c r="H4227">
        <v>0.10005369</v>
      </c>
      <c r="I4227">
        <f t="shared" si="259"/>
        <v>4.0000000000000001E-3</v>
      </c>
      <c r="J4227">
        <f t="shared" si="260"/>
        <v>4.0000000000000001E-3</v>
      </c>
      <c r="K4227">
        <v>212.876982617192</v>
      </c>
      <c r="L4227">
        <v>197.47113999139901</v>
      </c>
      <c r="M4227">
        <v>148.61010202557301</v>
      </c>
      <c r="N4227">
        <v>0</v>
      </c>
      <c r="O4227">
        <v>1</v>
      </c>
      <c r="P4227" t="s">
        <v>1</v>
      </c>
      <c r="Q4227" t="s">
        <v>1</v>
      </c>
      <c r="R4227">
        <v>1</v>
      </c>
      <c r="S4227" t="s">
        <v>564</v>
      </c>
      <c r="T4227">
        <v>0</v>
      </c>
      <c r="U4227">
        <v>0</v>
      </c>
      <c r="V4227" t="s">
        <v>1</v>
      </c>
      <c r="W4227" t="s">
        <v>1</v>
      </c>
      <c r="X4227">
        <v>1</v>
      </c>
      <c r="Y4227" t="s">
        <v>565</v>
      </c>
    </row>
    <row r="4228" spans="1:25">
      <c r="A4228" t="s">
        <v>62</v>
      </c>
      <c r="B4228" t="s">
        <v>68</v>
      </c>
      <c r="C4228">
        <v>2020</v>
      </c>
      <c r="D4228" t="s">
        <v>595</v>
      </c>
      <c r="E4228">
        <v>100.45690999999999</v>
      </c>
      <c r="F4228">
        <v>4</v>
      </c>
      <c r="G4228">
        <v>4</v>
      </c>
      <c r="H4228">
        <v>0.10045691</v>
      </c>
      <c r="I4228">
        <f t="shared" si="259"/>
        <v>4.0000000000000001E-3</v>
      </c>
      <c r="J4228">
        <f t="shared" si="260"/>
        <v>4.0000000000000001E-3</v>
      </c>
      <c r="K4228">
        <v>217.08282760545401</v>
      </c>
      <c r="L4228">
        <v>194.39858554799599</v>
      </c>
      <c r="M4228">
        <v>152.267707950839</v>
      </c>
      <c r="N4228">
        <v>0</v>
      </c>
      <c r="O4228">
        <v>1</v>
      </c>
      <c r="P4228" t="s">
        <v>1</v>
      </c>
      <c r="Q4228" t="s">
        <v>1</v>
      </c>
      <c r="R4228">
        <v>1</v>
      </c>
      <c r="S4228" t="s">
        <v>564</v>
      </c>
      <c r="T4228">
        <v>0</v>
      </c>
      <c r="U4228">
        <v>0</v>
      </c>
      <c r="V4228" t="s">
        <v>1</v>
      </c>
      <c r="W4228" t="s">
        <v>1</v>
      </c>
      <c r="X4228">
        <v>1</v>
      </c>
      <c r="Y4228" t="s">
        <v>565</v>
      </c>
    </row>
    <row r="4229" spans="1:25">
      <c r="A4229" t="s">
        <v>62</v>
      </c>
      <c r="B4229" t="s">
        <v>68</v>
      </c>
      <c r="C4229">
        <v>2020</v>
      </c>
      <c r="D4229" t="s">
        <v>595</v>
      </c>
      <c r="E4229">
        <v>124.77634999999999</v>
      </c>
      <c r="F4229">
        <v>4</v>
      </c>
      <c r="G4229">
        <v>4</v>
      </c>
      <c r="H4229">
        <v>0.12477634999999999</v>
      </c>
      <c r="I4229">
        <f t="shared" si="259"/>
        <v>4.0000000000000001E-3</v>
      </c>
      <c r="J4229">
        <f t="shared" si="260"/>
        <v>4.0000000000000001E-3</v>
      </c>
      <c r="K4229">
        <v>226.99149540540699</v>
      </c>
      <c r="L4229">
        <v>225.24420776717801</v>
      </c>
      <c r="M4229">
        <v>163.55214524745301</v>
      </c>
      <c r="N4229">
        <v>0</v>
      </c>
      <c r="O4229">
        <v>1</v>
      </c>
      <c r="P4229" t="s">
        <v>1</v>
      </c>
      <c r="Q4229" t="s">
        <v>1</v>
      </c>
      <c r="R4229">
        <v>1</v>
      </c>
      <c r="S4229" t="s">
        <v>564</v>
      </c>
      <c r="T4229">
        <v>0</v>
      </c>
      <c r="U4229">
        <v>0</v>
      </c>
      <c r="V4229" t="s">
        <v>1</v>
      </c>
      <c r="W4229" t="s">
        <v>1</v>
      </c>
      <c r="X4229">
        <v>1</v>
      </c>
      <c r="Y4229" t="s">
        <v>565</v>
      </c>
    </row>
    <row r="4230" spans="1:25">
      <c r="A4230" t="s">
        <v>62</v>
      </c>
      <c r="B4230" t="s">
        <v>68</v>
      </c>
      <c r="C4230">
        <v>2020</v>
      </c>
      <c r="D4230" t="s">
        <v>595</v>
      </c>
      <c r="E4230">
        <v>137.50922</v>
      </c>
      <c r="F4230">
        <v>4</v>
      </c>
      <c r="G4230">
        <v>4</v>
      </c>
      <c r="H4230">
        <v>0.13750921999999999</v>
      </c>
      <c r="I4230">
        <f t="shared" si="259"/>
        <v>4.0000000000000001E-3</v>
      </c>
      <c r="J4230">
        <f t="shared" si="260"/>
        <v>4.0000000000000001E-3</v>
      </c>
      <c r="K4230">
        <v>210.617509125293</v>
      </c>
      <c r="L4230">
        <v>187.110226349334</v>
      </c>
      <c r="M4230">
        <v>137.99874076906099</v>
      </c>
      <c r="N4230">
        <v>0</v>
      </c>
      <c r="O4230">
        <v>1</v>
      </c>
      <c r="P4230" t="s">
        <v>1</v>
      </c>
      <c r="Q4230" t="s">
        <v>1</v>
      </c>
      <c r="R4230">
        <v>1</v>
      </c>
      <c r="S4230" t="s">
        <v>564</v>
      </c>
      <c r="T4230">
        <v>0</v>
      </c>
      <c r="U4230">
        <v>0</v>
      </c>
      <c r="V4230" t="s">
        <v>1</v>
      </c>
      <c r="W4230" t="s">
        <v>1</v>
      </c>
      <c r="X4230">
        <v>1</v>
      </c>
      <c r="Y4230" t="s">
        <v>565</v>
      </c>
    </row>
    <row r="4231" spans="1:25">
      <c r="A4231" t="s">
        <v>62</v>
      </c>
      <c r="B4231" t="s">
        <v>68</v>
      </c>
      <c r="C4231">
        <v>2020</v>
      </c>
      <c r="D4231" t="s">
        <v>595</v>
      </c>
      <c r="E4231">
        <v>157.30933999999999</v>
      </c>
      <c r="F4231">
        <v>4</v>
      </c>
      <c r="G4231">
        <v>4</v>
      </c>
      <c r="H4231">
        <v>0.15730933999999999</v>
      </c>
      <c r="I4231">
        <f t="shared" si="259"/>
        <v>4.0000000000000001E-3</v>
      </c>
      <c r="J4231">
        <f t="shared" si="260"/>
        <v>4.0000000000000001E-3</v>
      </c>
      <c r="K4231">
        <v>197.48152953700699</v>
      </c>
      <c r="L4231">
        <v>164.119339712097</v>
      </c>
      <c r="M4231">
        <v>125.825829040011</v>
      </c>
      <c r="N4231">
        <v>0</v>
      </c>
      <c r="O4231">
        <v>1</v>
      </c>
      <c r="P4231" t="s">
        <v>1</v>
      </c>
      <c r="Q4231" t="s">
        <v>1</v>
      </c>
      <c r="R4231">
        <v>1</v>
      </c>
      <c r="S4231" t="s">
        <v>564</v>
      </c>
      <c r="T4231">
        <v>0</v>
      </c>
      <c r="U4231">
        <v>0</v>
      </c>
      <c r="V4231" t="s">
        <v>1</v>
      </c>
      <c r="W4231" t="s">
        <v>1</v>
      </c>
      <c r="X4231">
        <v>1</v>
      </c>
      <c r="Y4231" t="s">
        <v>565</v>
      </c>
    </row>
    <row r="4232" spans="1:25">
      <c r="A4232" t="s">
        <v>62</v>
      </c>
      <c r="B4232" t="s">
        <v>68</v>
      </c>
      <c r="C4232">
        <v>2020</v>
      </c>
      <c r="D4232" t="s">
        <v>595</v>
      </c>
      <c r="E4232">
        <v>159.94936000000001</v>
      </c>
      <c r="F4232">
        <v>4</v>
      </c>
      <c r="G4232">
        <v>4</v>
      </c>
      <c r="H4232">
        <v>0.15994936000000001</v>
      </c>
      <c r="I4232">
        <f t="shared" si="259"/>
        <v>4.0000000000000001E-3</v>
      </c>
      <c r="J4232">
        <f t="shared" si="260"/>
        <v>4.0000000000000001E-3</v>
      </c>
      <c r="K4232">
        <v>195.72231821109099</v>
      </c>
      <c r="L4232">
        <v>175.560375634846</v>
      </c>
      <c r="M4232">
        <v>130.84561935472499</v>
      </c>
      <c r="N4232">
        <v>0</v>
      </c>
      <c r="O4232">
        <v>1</v>
      </c>
      <c r="P4232" t="s">
        <v>1</v>
      </c>
      <c r="Q4232" t="s">
        <v>1</v>
      </c>
      <c r="R4232">
        <v>1</v>
      </c>
      <c r="S4232" t="s">
        <v>564</v>
      </c>
      <c r="T4232">
        <v>0</v>
      </c>
      <c r="U4232">
        <v>0</v>
      </c>
      <c r="V4232" t="s">
        <v>1</v>
      </c>
      <c r="W4232" t="s">
        <v>1</v>
      </c>
      <c r="X4232">
        <v>1</v>
      </c>
      <c r="Y4232" t="s">
        <v>565</v>
      </c>
    </row>
    <row r="4233" spans="1:25">
      <c r="A4233" t="s">
        <v>62</v>
      </c>
      <c r="B4233" t="s">
        <v>68</v>
      </c>
      <c r="C4233">
        <v>2020</v>
      </c>
      <c r="D4233" t="s">
        <v>595</v>
      </c>
      <c r="E4233">
        <v>182.38949</v>
      </c>
      <c r="F4233">
        <v>4</v>
      </c>
      <c r="G4233">
        <v>4</v>
      </c>
      <c r="H4233">
        <v>0.18238948999999999</v>
      </c>
      <c r="I4233">
        <f t="shared" si="259"/>
        <v>4.0000000000000001E-3</v>
      </c>
      <c r="J4233">
        <f t="shared" si="260"/>
        <v>4.0000000000000001E-3</v>
      </c>
      <c r="K4233">
        <v>226.52871678504701</v>
      </c>
      <c r="L4233">
        <v>194.14960577484101</v>
      </c>
      <c r="M4233">
        <v>152.43379041911399</v>
      </c>
      <c r="N4233">
        <v>0</v>
      </c>
      <c r="O4233">
        <v>1</v>
      </c>
      <c r="P4233" t="s">
        <v>1</v>
      </c>
      <c r="Q4233" t="s">
        <v>1</v>
      </c>
      <c r="R4233">
        <v>1</v>
      </c>
      <c r="S4233" t="s">
        <v>564</v>
      </c>
      <c r="T4233">
        <v>0</v>
      </c>
      <c r="U4233">
        <v>0</v>
      </c>
      <c r="V4233" t="s">
        <v>1</v>
      </c>
      <c r="W4233" t="s">
        <v>1</v>
      </c>
      <c r="X4233">
        <v>1</v>
      </c>
      <c r="Y4233" t="s">
        <v>565</v>
      </c>
    </row>
    <row r="4234" spans="1:25">
      <c r="A4234" t="s">
        <v>62</v>
      </c>
      <c r="B4234" t="s">
        <v>68</v>
      </c>
      <c r="C4234">
        <v>2020</v>
      </c>
      <c r="D4234" t="s">
        <v>595</v>
      </c>
      <c r="E4234">
        <v>183.70949999999999</v>
      </c>
      <c r="F4234">
        <v>4</v>
      </c>
      <c r="G4234">
        <v>4</v>
      </c>
      <c r="H4234">
        <v>0.1837095</v>
      </c>
      <c r="I4234">
        <f t="shared" si="259"/>
        <v>4.0000000000000001E-3</v>
      </c>
      <c r="J4234">
        <f t="shared" si="260"/>
        <v>4.0000000000000001E-3</v>
      </c>
      <c r="K4234">
        <v>200.07012657323801</v>
      </c>
      <c r="L4234">
        <v>183.50916899418999</v>
      </c>
      <c r="M4234">
        <v>136.67490516729401</v>
      </c>
      <c r="N4234">
        <v>0</v>
      </c>
      <c r="O4234">
        <v>1</v>
      </c>
      <c r="P4234" t="s">
        <v>1</v>
      </c>
      <c r="Q4234" t="s">
        <v>1</v>
      </c>
      <c r="R4234">
        <v>1</v>
      </c>
      <c r="S4234" t="s">
        <v>564</v>
      </c>
      <c r="T4234">
        <v>0</v>
      </c>
      <c r="U4234">
        <v>0</v>
      </c>
      <c r="V4234" t="s">
        <v>1</v>
      </c>
      <c r="W4234" t="s">
        <v>1</v>
      </c>
      <c r="X4234">
        <v>1</v>
      </c>
      <c r="Y4234" t="s">
        <v>565</v>
      </c>
    </row>
    <row r="4235" spans="1:25">
      <c r="A4235" t="s">
        <v>62</v>
      </c>
      <c r="B4235" t="s">
        <v>68</v>
      </c>
      <c r="C4235">
        <v>2020</v>
      </c>
      <c r="D4235" t="s">
        <v>595</v>
      </c>
      <c r="E4235">
        <v>216.70968999999999</v>
      </c>
      <c r="F4235">
        <v>4</v>
      </c>
      <c r="G4235">
        <v>4</v>
      </c>
      <c r="H4235">
        <v>0.21670969000000001</v>
      </c>
      <c r="I4235">
        <f t="shared" si="259"/>
        <v>4.0000000000000001E-3</v>
      </c>
      <c r="J4235">
        <f t="shared" si="260"/>
        <v>4.0000000000000001E-3</v>
      </c>
      <c r="K4235">
        <v>216.384427706156</v>
      </c>
      <c r="L4235">
        <v>194.58853504528099</v>
      </c>
      <c r="M4235">
        <v>149.37511304069201</v>
      </c>
      <c r="N4235">
        <v>0</v>
      </c>
      <c r="O4235">
        <v>1</v>
      </c>
      <c r="P4235" t="s">
        <v>1</v>
      </c>
      <c r="Q4235" t="s">
        <v>1</v>
      </c>
      <c r="R4235">
        <v>1</v>
      </c>
      <c r="S4235" t="s">
        <v>564</v>
      </c>
      <c r="T4235">
        <v>0</v>
      </c>
      <c r="U4235">
        <v>0</v>
      </c>
      <c r="V4235" t="s">
        <v>1</v>
      </c>
      <c r="W4235" t="s">
        <v>1</v>
      </c>
      <c r="X4235">
        <v>1</v>
      </c>
      <c r="Y4235" t="s">
        <v>565</v>
      </c>
    </row>
    <row r="4236" spans="1:25">
      <c r="A4236" t="s">
        <v>62</v>
      </c>
      <c r="B4236" t="s">
        <v>68</v>
      </c>
      <c r="C4236">
        <v>2020</v>
      </c>
      <c r="D4236" t="s">
        <v>595</v>
      </c>
      <c r="E4236">
        <v>218.02969999999999</v>
      </c>
      <c r="F4236">
        <v>4</v>
      </c>
      <c r="G4236">
        <v>4</v>
      </c>
      <c r="H4236">
        <v>0.21802969999999999</v>
      </c>
      <c r="I4236">
        <f t="shared" si="259"/>
        <v>4.0000000000000001E-3</v>
      </c>
      <c r="J4236">
        <f t="shared" si="260"/>
        <v>4.0000000000000001E-3</v>
      </c>
      <c r="K4236">
        <v>180.17482949551501</v>
      </c>
      <c r="L4236">
        <v>151.08124434577101</v>
      </c>
      <c r="M4236">
        <v>116.33441826242</v>
      </c>
      <c r="N4236">
        <v>0</v>
      </c>
      <c r="O4236">
        <v>1</v>
      </c>
      <c r="P4236" t="s">
        <v>1</v>
      </c>
      <c r="Q4236" t="s">
        <v>1</v>
      </c>
      <c r="R4236">
        <v>1</v>
      </c>
      <c r="S4236" t="s">
        <v>564</v>
      </c>
      <c r="T4236">
        <v>0</v>
      </c>
      <c r="U4236">
        <v>0</v>
      </c>
      <c r="V4236" t="s">
        <v>1</v>
      </c>
      <c r="W4236" t="s">
        <v>1</v>
      </c>
      <c r="X4236">
        <v>1</v>
      </c>
      <c r="Y4236" t="s">
        <v>565</v>
      </c>
    </row>
    <row r="4237" spans="1:25">
      <c r="A4237" t="s">
        <v>62</v>
      </c>
      <c r="B4237" t="s">
        <v>68</v>
      </c>
      <c r="C4237">
        <v>2020</v>
      </c>
      <c r="D4237" t="s">
        <v>595</v>
      </c>
      <c r="E4237">
        <v>241.00451000000001</v>
      </c>
      <c r="F4237">
        <v>4</v>
      </c>
      <c r="G4237">
        <v>4</v>
      </c>
      <c r="H4237">
        <v>0.24100451000000001</v>
      </c>
      <c r="I4237">
        <f t="shared" si="259"/>
        <v>4.0000000000000001E-3</v>
      </c>
      <c r="J4237">
        <f t="shared" si="260"/>
        <v>4.0000000000000001E-3</v>
      </c>
      <c r="K4237">
        <v>194.13191835223199</v>
      </c>
      <c r="L4237">
        <v>169.90341566748501</v>
      </c>
      <c r="M4237">
        <v>130.18190366143</v>
      </c>
      <c r="N4237">
        <v>0</v>
      </c>
      <c r="O4237">
        <v>1</v>
      </c>
      <c r="P4237" t="s">
        <v>1</v>
      </c>
      <c r="Q4237" t="s">
        <v>1</v>
      </c>
      <c r="R4237">
        <v>1</v>
      </c>
      <c r="S4237" t="s">
        <v>564</v>
      </c>
      <c r="T4237">
        <v>0</v>
      </c>
      <c r="U4237">
        <v>0</v>
      </c>
      <c r="V4237" t="s">
        <v>1</v>
      </c>
      <c r="W4237" t="s">
        <v>1</v>
      </c>
      <c r="X4237">
        <v>1</v>
      </c>
      <c r="Y4237" t="s">
        <v>565</v>
      </c>
    </row>
    <row r="4238" spans="1:25">
      <c r="A4238" t="s">
        <v>62</v>
      </c>
      <c r="B4238" t="s">
        <v>68</v>
      </c>
      <c r="C4238">
        <v>2020</v>
      </c>
      <c r="D4238" t="s">
        <v>595</v>
      </c>
      <c r="E4238">
        <v>243.88652999999999</v>
      </c>
      <c r="F4238">
        <v>4</v>
      </c>
      <c r="G4238">
        <v>4</v>
      </c>
      <c r="H4238">
        <v>0.24388652999999999</v>
      </c>
      <c r="I4238">
        <f t="shared" si="259"/>
        <v>4.0000000000000001E-3</v>
      </c>
      <c r="J4238">
        <f t="shared" si="260"/>
        <v>4.0000000000000001E-3</v>
      </c>
      <c r="K4238">
        <v>194.41515678951299</v>
      </c>
      <c r="L4238">
        <v>173.43778928362599</v>
      </c>
      <c r="M4238">
        <v>130.24846195947501</v>
      </c>
      <c r="N4238">
        <v>0</v>
      </c>
      <c r="O4238">
        <v>1</v>
      </c>
      <c r="P4238" t="s">
        <v>1</v>
      </c>
      <c r="Q4238" t="s">
        <v>1</v>
      </c>
      <c r="R4238">
        <v>1</v>
      </c>
      <c r="S4238" t="s">
        <v>564</v>
      </c>
      <c r="T4238">
        <v>0</v>
      </c>
      <c r="U4238">
        <v>0</v>
      </c>
      <c r="V4238" t="s">
        <v>1</v>
      </c>
      <c r="W4238" t="s">
        <v>1</v>
      </c>
      <c r="X4238">
        <v>1</v>
      </c>
      <c r="Y4238" t="s">
        <v>565</v>
      </c>
    </row>
    <row r="4239" spans="1:25">
      <c r="A4239" t="s">
        <v>62</v>
      </c>
      <c r="B4239" t="s">
        <v>68</v>
      </c>
      <c r="C4239">
        <v>2020</v>
      </c>
      <c r="D4239" t="s">
        <v>595</v>
      </c>
      <c r="E4239">
        <v>253.21003999999999</v>
      </c>
      <c r="F4239">
        <v>4</v>
      </c>
      <c r="G4239">
        <v>4</v>
      </c>
      <c r="H4239">
        <v>0.25321004000000003</v>
      </c>
      <c r="I4239">
        <f t="shared" si="259"/>
        <v>4.0000000000000001E-3</v>
      </c>
      <c r="J4239">
        <f t="shared" si="260"/>
        <v>4.0000000000000001E-3</v>
      </c>
      <c r="K4239">
        <v>191.99243779168401</v>
      </c>
      <c r="L4239">
        <v>166.38695423309699</v>
      </c>
      <c r="M4239">
        <v>125.93558205986901</v>
      </c>
      <c r="N4239">
        <v>0</v>
      </c>
      <c r="O4239">
        <v>1</v>
      </c>
      <c r="P4239" t="s">
        <v>1</v>
      </c>
      <c r="Q4239" t="s">
        <v>1</v>
      </c>
      <c r="R4239">
        <v>1</v>
      </c>
      <c r="S4239" t="s">
        <v>564</v>
      </c>
      <c r="T4239">
        <v>0</v>
      </c>
      <c r="U4239">
        <v>0</v>
      </c>
      <c r="V4239" t="s">
        <v>1</v>
      </c>
      <c r="W4239" t="s">
        <v>1</v>
      </c>
      <c r="X4239">
        <v>1</v>
      </c>
      <c r="Y4239" t="s">
        <v>565</v>
      </c>
    </row>
    <row r="4240" spans="1:25">
      <c r="A4240" t="s">
        <v>62</v>
      </c>
      <c r="B4240" t="s">
        <v>68</v>
      </c>
      <c r="C4240">
        <v>2020</v>
      </c>
      <c r="D4240" t="s">
        <v>595</v>
      </c>
      <c r="E4240">
        <v>254.52784</v>
      </c>
      <c r="F4240">
        <v>4</v>
      </c>
      <c r="G4240">
        <v>4</v>
      </c>
      <c r="H4240">
        <v>0.25452784000000001</v>
      </c>
      <c r="I4240">
        <f t="shared" si="259"/>
        <v>4.0000000000000001E-3</v>
      </c>
      <c r="J4240">
        <f t="shared" si="260"/>
        <v>4.0000000000000001E-3</v>
      </c>
      <c r="K4240">
        <v>204.45529638733501</v>
      </c>
      <c r="L4240">
        <v>173.16630572874899</v>
      </c>
      <c r="M4240">
        <v>131.46100668469899</v>
      </c>
      <c r="N4240">
        <v>0</v>
      </c>
      <c r="O4240">
        <v>1</v>
      </c>
      <c r="P4240" t="s">
        <v>1</v>
      </c>
      <c r="Q4240" t="s">
        <v>1</v>
      </c>
      <c r="R4240">
        <v>1</v>
      </c>
      <c r="S4240" t="s">
        <v>564</v>
      </c>
      <c r="T4240">
        <v>0</v>
      </c>
      <c r="U4240">
        <v>0</v>
      </c>
      <c r="V4240" t="s">
        <v>1</v>
      </c>
      <c r="W4240" t="s">
        <v>1</v>
      </c>
      <c r="X4240">
        <v>1</v>
      </c>
      <c r="Y4240" t="s">
        <v>565</v>
      </c>
    </row>
    <row r="4241" spans="1:25">
      <c r="A4241" t="s">
        <v>62</v>
      </c>
      <c r="B4241" t="s">
        <v>68</v>
      </c>
      <c r="C4241">
        <v>2020</v>
      </c>
      <c r="D4241" t="s">
        <v>595</v>
      </c>
      <c r="E4241">
        <v>269.02366000000001</v>
      </c>
      <c r="F4241">
        <v>4</v>
      </c>
      <c r="G4241">
        <v>4</v>
      </c>
      <c r="H4241">
        <v>0.26902366</v>
      </c>
      <c r="I4241">
        <f t="shared" si="259"/>
        <v>4.0000000000000001E-3</v>
      </c>
      <c r="J4241">
        <f t="shared" si="260"/>
        <v>4.0000000000000001E-3</v>
      </c>
      <c r="K4241">
        <v>199.59012168363799</v>
      </c>
      <c r="L4241">
        <v>163.37532695172999</v>
      </c>
      <c r="M4241">
        <v>124.64781418566599</v>
      </c>
      <c r="N4241">
        <v>0</v>
      </c>
      <c r="O4241">
        <v>1</v>
      </c>
      <c r="P4241" t="s">
        <v>1</v>
      </c>
      <c r="Q4241" t="s">
        <v>1</v>
      </c>
      <c r="R4241">
        <v>1</v>
      </c>
      <c r="S4241" t="s">
        <v>564</v>
      </c>
      <c r="T4241">
        <v>0</v>
      </c>
      <c r="U4241">
        <v>0</v>
      </c>
      <c r="V4241" t="s">
        <v>1</v>
      </c>
      <c r="W4241" t="s">
        <v>1</v>
      </c>
      <c r="X4241">
        <v>1</v>
      </c>
      <c r="Y4241" t="s">
        <v>565</v>
      </c>
    </row>
    <row r="4242" spans="1:25">
      <c r="A4242" t="s">
        <v>62</v>
      </c>
      <c r="B4242" t="s">
        <v>68</v>
      </c>
      <c r="C4242">
        <v>2020</v>
      </c>
      <c r="D4242" t="s">
        <v>595</v>
      </c>
      <c r="E4242">
        <v>292.74409000000003</v>
      </c>
      <c r="F4242">
        <v>4</v>
      </c>
      <c r="G4242">
        <v>4</v>
      </c>
      <c r="H4242">
        <v>0.29274409000000001</v>
      </c>
      <c r="I4242">
        <f t="shared" si="259"/>
        <v>4.0000000000000001E-3</v>
      </c>
      <c r="J4242">
        <f t="shared" si="260"/>
        <v>4.0000000000000001E-3</v>
      </c>
      <c r="K4242">
        <v>186.18075389307899</v>
      </c>
      <c r="L4242">
        <v>140.03696938391201</v>
      </c>
      <c r="M4242">
        <v>113.546465798144</v>
      </c>
      <c r="N4242">
        <v>0</v>
      </c>
      <c r="O4242">
        <v>1</v>
      </c>
      <c r="P4242" t="s">
        <v>1</v>
      </c>
      <c r="Q4242" t="s">
        <v>1</v>
      </c>
      <c r="R4242">
        <v>1</v>
      </c>
      <c r="S4242" t="s">
        <v>564</v>
      </c>
      <c r="T4242">
        <v>0</v>
      </c>
      <c r="U4242">
        <v>0</v>
      </c>
      <c r="V4242" t="s">
        <v>1</v>
      </c>
      <c r="W4242" t="s">
        <v>1</v>
      </c>
      <c r="X4242">
        <v>1</v>
      </c>
      <c r="Y4242" t="s">
        <v>565</v>
      </c>
    </row>
    <row r="4243" spans="1:25">
      <c r="A4243" t="s">
        <v>62</v>
      </c>
      <c r="B4243" t="s">
        <v>68</v>
      </c>
      <c r="C4243">
        <v>2020</v>
      </c>
      <c r="D4243" t="s">
        <v>595</v>
      </c>
      <c r="E4243">
        <v>308.55770999999999</v>
      </c>
      <c r="F4243">
        <v>4</v>
      </c>
      <c r="G4243">
        <v>4</v>
      </c>
      <c r="H4243">
        <v>0.30855770999999999</v>
      </c>
      <c r="I4243">
        <f t="shared" ref="I4243:I4275" si="261">F4243/1000</f>
        <v>4.0000000000000001E-3</v>
      </c>
      <c r="J4243">
        <f t="shared" ref="J4243:J4275" si="262">G4243/1000</f>
        <v>4.0000000000000001E-3</v>
      </c>
      <c r="K4243">
        <v>222.350097227421</v>
      </c>
      <c r="L4243">
        <v>165.41972842501701</v>
      </c>
      <c r="M4243">
        <v>137.630951863028</v>
      </c>
      <c r="N4243">
        <v>0</v>
      </c>
      <c r="O4243">
        <v>1</v>
      </c>
      <c r="P4243" t="s">
        <v>1</v>
      </c>
      <c r="Q4243" t="s">
        <v>1</v>
      </c>
      <c r="R4243">
        <v>1</v>
      </c>
      <c r="S4243" t="s">
        <v>564</v>
      </c>
      <c r="T4243">
        <v>0</v>
      </c>
      <c r="U4243">
        <v>0</v>
      </c>
      <c r="V4243" t="s">
        <v>1</v>
      </c>
      <c r="W4243" t="s">
        <v>1</v>
      </c>
      <c r="X4243">
        <v>1</v>
      </c>
      <c r="Y4243" t="s">
        <v>565</v>
      </c>
    </row>
    <row r="4244" spans="1:25">
      <c r="A4244" t="s">
        <v>62</v>
      </c>
      <c r="B4244" t="s">
        <v>68</v>
      </c>
      <c r="C4244">
        <v>2020</v>
      </c>
      <c r="D4244" t="s">
        <v>595</v>
      </c>
      <c r="E4244">
        <v>343.30865</v>
      </c>
      <c r="F4244">
        <v>4</v>
      </c>
      <c r="G4244">
        <v>4</v>
      </c>
      <c r="H4244">
        <v>0.34330864999999999</v>
      </c>
      <c r="I4244">
        <f t="shared" si="261"/>
        <v>4.0000000000000001E-3</v>
      </c>
      <c r="J4244">
        <f t="shared" si="262"/>
        <v>4.0000000000000001E-3</v>
      </c>
      <c r="K4244">
        <v>204.161195205741</v>
      </c>
      <c r="L4244">
        <v>150.94961942269501</v>
      </c>
      <c r="M4244">
        <v>124.653876350562</v>
      </c>
      <c r="N4244">
        <v>0</v>
      </c>
      <c r="O4244">
        <v>1</v>
      </c>
      <c r="P4244" t="s">
        <v>1</v>
      </c>
      <c r="Q4244" t="s">
        <v>1</v>
      </c>
      <c r="R4244">
        <v>1</v>
      </c>
      <c r="S4244" t="s">
        <v>564</v>
      </c>
      <c r="T4244">
        <v>0</v>
      </c>
      <c r="U4244">
        <v>0</v>
      </c>
      <c r="V4244" t="s">
        <v>1</v>
      </c>
      <c r="W4244" t="s">
        <v>1</v>
      </c>
      <c r="X4244">
        <v>1</v>
      </c>
      <c r="Y4244" t="s">
        <v>565</v>
      </c>
    </row>
    <row r="4245" spans="1:25">
      <c r="A4245" t="s">
        <v>62</v>
      </c>
      <c r="B4245" t="s">
        <v>68</v>
      </c>
      <c r="C4245">
        <v>2020</v>
      </c>
      <c r="D4245" t="s">
        <v>595</v>
      </c>
      <c r="E4245">
        <v>29.99447</v>
      </c>
      <c r="F4245">
        <v>4</v>
      </c>
      <c r="G4245">
        <v>4</v>
      </c>
      <c r="H4245">
        <v>2.9994469999999999E-2</v>
      </c>
      <c r="I4245">
        <f t="shared" si="261"/>
        <v>4.0000000000000001E-3</v>
      </c>
      <c r="J4245">
        <f t="shared" si="262"/>
        <v>4.0000000000000001E-3</v>
      </c>
      <c r="K4245">
        <v>207.30389330307199</v>
      </c>
      <c r="L4245">
        <v>178.908273486735</v>
      </c>
      <c r="M4245">
        <v>139.108771204504</v>
      </c>
      <c r="N4245">
        <v>0</v>
      </c>
      <c r="O4245">
        <v>1</v>
      </c>
      <c r="P4245" t="s">
        <v>1</v>
      </c>
      <c r="Q4245" t="s">
        <v>1</v>
      </c>
      <c r="R4245">
        <v>1</v>
      </c>
      <c r="S4245" t="s">
        <v>564</v>
      </c>
      <c r="T4245">
        <v>0</v>
      </c>
      <c r="U4245">
        <v>0</v>
      </c>
      <c r="V4245" t="s">
        <v>1</v>
      </c>
      <c r="W4245" t="s">
        <v>1</v>
      </c>
      <c r="X4245">
        <v>1</v>
      </c>
      <c r="Y4245" t="s">
        <v>565</v>
      </c>
    </row>
    <row r="4246" spans="1:25">
      <c r="A4246" t="s">
        <v>62</v>
      </c>
      <c r="B4246" t="s">
        <v>68</v>
      </c>
      <c r="C4246">
        <v>2020</v>
      </c>
      <c r="D4246" t="s">
        <v>595</v>
      </c>
      <c r="E4246">
        <v>39.548270000000002</v>
      </c>
      <c r="F4246">
        <v>4</v>
      </c>
      <c r="G4246">
        <v>4</v>
      </c>
      <c r="H4246">
        <v>3.9548270000000003E-2</v>
      </c>
      <c r="I4246">
        <f t="shared" si="261"/>
        <v>4.0000000000000001E-3</v>
      </c>
      <c r="J4246">
        <f t="shared" si="262"/>
        <v>4.0000000000000001E-3</v>
      </c>
      <c r="K4246">
        <v>195.690553002587</v>
      </c>
      <c r="L4246">
        <v>177.59023924846099</v>
      </c>
      <c r="M4246">
        <v>136.42925675885101</v>
      </c>
      <c r="N4246">
        <v>0</v>
      </c>
      <c r="O4246">
        <v>1</v>
      </c>
      <c r="P4246" t="s">
        <v>1</v>
      </c>
      <c r="Q4246" t="s">
        <v>1</v>
      </c>
      <c r="R4246">
        <v>1</v>
      </c>
      <c r="S4246" t="s">
        <v>564</v>
      </c>
      <c r="T4246">
        <v>0</v>
      </c>
      <c r="U4246">
        <v>0</v>
      </c>
      <c r="V4246" t="s">
        <v>1</v>
      </c>
      <c r="W4246" t="s">
        <v>1</v>
      </c>
      <c r="X4246">
        <v>1</v>
      </c>
      <c r="Y4246" t="s">
        <v>565</v>
      </c>
    </row>
    <row r="4247" spans="1:25">
      <c r="A4247" t="s">
        <v>62</v>
      </c>
      <c r="B4247" t="s">
        <v>68</v>
      </c>
      <c r="C4247">
        <v>2020</v>
      </c>
      <c r="D4247" t="s">
        <v>595</v>
      </c>
      <c r="E4247">
        <v>49.102110000000003</v>
      </c>
      <c r="F4247">
        <v>4</v>
      </c>
      <c r="G4247">
        <v>4</v>
      </c>
      <c r="H4247">
        <v>4.9102109999999997E-2</v>
      </c>
      <c r="I4247">
        <f t="shared" si="261"/>
        <v>4.0000000000000001E-3</v>
      </c>
      <c r="J4247">
        <f t="shared" si="262"/>
        <v>4.0000000000000001E-3</v>
      </c>
      <c r="K4247">
        <v>196.53402431856099</v>
      </c>
      <c r="L4247">
        <v>174.79590077431399</v>
      </c>
      <c r="M4247">
        <v>133.262550250749</v>
      </c>
      <c r="N4247">
        <v>0</v>
      </c>
      <c r="O4247">
        <v>1</v>
      </c>
      <c r="P4247" t="s">
        <v>1</v>
      </c>
      <c r="Q4247" t="s">
        <v>1</v>
      </c>
      <c r="R4247">
        <v>1</v>
      </c>
      <c r="S4247" t="s">
        <v>564</v>
      </c>
      <c r="T4247">
        <v>0</v>
      </c>
      <c r="U4247">
        <v>0</v>
      </c>
      <c r="V4247" t="s">
        <v>1</v>
      </c>
      <c r="W4247" t="s">
        <v>1</v>
      </c>
      <c r="X4247">
        <v>1</v>
      </c>
      <c r="Y4247" t="s">
        <v>565</v>
      </c>
    </row>
    <row r="4248" spans="1:25">
      <c r="A4248" t="s">
        <v>62</v>
      </c>
      <c r="B4248" t="s">
        <v>68</v>
      </c>
      <c r="C4248">
        <v>2020</v>
      </c>
      <c r="D4248" t="s">
        <v>595</v>
      </c>
      <c r="E4248">
        <v>61.478720000000003</v>
      </c>
      <c r="F4248">
        <v>4</v>
      </c>
      <c r="G4248">
        <v>4</v>
      </c>
      <c r="H4248">
        <v>6.1478720000000001E-2</v>
      </c>
      <c r="I4248">
        <f t="shared" si="261"/>
        <v>4.0000000000000001E-3</v>
      </c>
      <c r="J4248">
        <f t="shared" si="262"/>
        <v>4.0000000000000001E-3</v>
      </c>
      <c r="K4248">
        <v>194.549981267622</v>
      </c>
      <c r="L4248">
        <v>171.51049991916099</v>
      </c>
      <c r="M4248">
        <v>134.37971494058101</v>
      </c>
      <c r="N4248">
        <v>0</v>
      </c>
      <c r="O4248">
        <v>1</v>
      </c>
      <c r="P4248" t="s">
        <v>1</v>
      </c>
      <c r="Q4248" t="s">
        <v>1</v>
      </c>
      <c r="R4248">
        <v>1</v>
      </c>
      <c r="S4248" t="s">
        <v>564</v>
      </c>
      <c r="T4248">
        <v>0</v>
      </c>
      <c r="U4248">
        <v>0</v>
      </c>
      <c r="V4248" t="s">
        <v>1</v>
      </c>
      <c r="W4248" t="s">
        <v>1</v>
      </c>
      <c r="X4248">
        <v>1</v>
      </c>
      <c r="Y4248" t="s">
        <v>565</v>
      </c>
    </row>
    <row r="4249" spans="1:25">
      <c r="A4249" t="s">
        <v>62</v>
      </c>
      <c r="B4249" t="s">
        <v>68</v>
      </c>
      <c r="C4249">
        <v>2020</v>
      </c>
      <c r="D4249" t="s">
        <v>595</v>
      </c>
      <c r="E4249">
        <v>74.688900000000004</v>
      </c>
      <c r="F4249">
        <v>4</v>
      </c>
      <c r="G4249">
        <v>4</v>
      </c>
      <c r="H4249">
        <v>7.4688900000000003E-2</v>
      </c>
      <c r="I4249">
        <f t="shared" si="261"/>
        <v>4.0000000000000001E-3</v>
      </c>
      <c r="J4249">
        <f t="shared" si="262"/>
        <v>4.0000000000000001E-3</v>
      </c>
      <c r="K4249">
        <v>196.24906686338301</v>
      </c>
      <c r="L4249">
        <v>183.15577540836699</v>
      </c>
      <c r="M4249">
        <v>137.56645227093</v>
      </c>
      <c r="N4249">
        <v>0</v>
      </c>
      <c r="O4249">
        <v>1</v>
      </c>
      <c r="P4249" t="s">
        <v>1</v>
      </c>
      <c r="Q4249" t="s">
        <v>1</v>
      </c>
      <c r="R4249">
        <v>1</v>
      </c>
      <c r="S4249" t="s">
        <v>564</v>
      </c>
      <c r="T4249">
        <v>0</v>
      </c>
      <c r="U4249">
        <v>0</v>
      </c>
      <c r="V4249" t="s">
        <v>1</v>
      </c>
      <c r="W4249" t="s">
        <v>1</v>
      </c>
      <c r="X4249">
        <v>1</v>
      </c>
      <c r="Y4249" t="s">
        <v>565</v>
      </c>
    </row>
    <row r="4250" spans="1:25">
      <c r="A4250" t="s">
        <v>62</v>
      </c>
      <c r="B4250" t="s">
        <v>68</v>
      </c>
      <c r="C4250">
        <v>2020</v>
      </c>
      <c r="D4250" t="s">
        <v>595</v>
      </c>
      <c r="E4250">
        <v>89.387020000000007</v>
      </c>
      <c r="F4250">
        <v>4</v>
      </c>
      <c r="G4250">
        <v>4</v>
      </c>
      <c r="H4250">
        <v>8.9387019999999998E-2</v>
      </c>
      <c r="I4250">
        <f t="shared" si="261"/>
        <v>4.0000000000000001E-3</v>
      </c>
      <c r="J4250">
        <f t="shared" si="262"/>
        <v>4.0000000000000001E-3</v>
      </c>
      <c r="K4250">
        <v>179.56555080316801</v>
      </c>
      <c r="L4250">
        <v>177.234225598492</v>
      </c>
      <c r="M4250">
        <v>128.240774927274</v>
      </c>
      <c r="N4250">
        <v>0</v>
      </c>
      <c r="O4250">
        <v>1</v>
      </c>
      <c r="P4250" t="s">
        <v>1</v>
      </c>
      <c r="Q4250" t="s">
        <v>1</v>
      </c>
      <c r="R4250">
        <v>1</v>
      </c>
      <c r="S4250" t="s">
        <v>564</v>
      </c>
      <c r="T4250">
        <v>0</v>
      </c>
      <c r="U4250">
        <v>0</v>
      </c>
      <c r="V4250" t="s">
        <v>1</v>
      </c>
      <c r="W4250" t="s">
        <v>1</v>
      </c>
      <c r="X4250">
        <v>1</v>
      </c>
      <c r="Y4250" t="s">
        <v>565</v>
      </c>
    </row>
    <row r="4251" spans="1:25">
      <c r="A4251" t="s">
        <v>62</v>
      </c>
      <c r="B4251" t="s">
        <v>68</v>
      </c>
      <c r="C4251">
        <v>2020</v>
      </c>
      <c r="D4251" t="s">
        <v>595</v>
      </c>
      <c r="E4251">
        <v>101.37439999999999</v>
      </c>
      <c r="F4251">
        <v>4</v>
      </c>
      <c r="G4251">
        <v>4</v>
      </c>
      <c r="H4251">
        <v>0.1013744</v>
      </c>
      <c r="I4251">
        <f t="shared" si="261"/>
        <v>4.0000000000000001E-3</v>
      </c>
      <c r="J4251">
        <f t="shared" si="262"/>
        <v>4.0000000000000001E-3</v>
      </c>
      <c r="K4251">
        <v>188.91288108286099</v>
      </c>
      <c r="L4251">
        <v>181.56834791673</v>
      </c>
      <c r="M4251">
        <v>131.776980796798</v>
      </c>
      <c r="N4251">
        <v>0</v>
      </c>
      <c r="O4251">
        <v>1</v>
      </c>
      <c r="P4251" t="s">
        <v>1</v>
      </c>
      <c r="Q4251" t="s">
        <v>1</v>
      </c>
      <c r="R4251">
        <v>1</v>
      </c>
      <c r="S4251" t="s">
        <v>564</v>
      </c>
      <c r="T4251">
        <v>0</v>
      </c>
      <c r="U4251">
        <v>0</v>
      </c>
      <c r="V4251" t="s">
        <v>1</v>
      </c>
      <c r="W4251" t="s">
        <v>1</v>
      </c>
      <c r="X4251">
        <v>1</v>
      </c>
      <c r="Y4251" t="s">
        <v>565</v>
      </c>
    </row>
    <row r="4252" spans="1:25">
      <c r="A4252" t="s">
        <v>62</v>
      </c>
      <c r="B4252" t="s">
        <v>68</v>
      </c>
      <c r="C4252">
        <v>2020</v>
      </c>
      <c r="D4252" t="s">
        <v>595</v>
      </c>
      <c r="E4252">
        <v>143.26840000000001</v>
      </c>
      <c r="F4252">
        <v>4</v>
      </c>
      <c r="G4252">
        <v>4</v>
      </c>
      <c r="H4252">
        <v>0.14326839999999999</v>
      </c>
      <c r="I4252">
        <f t="shared" si="261"/>
        <v>4.0000000000000001E-3</v>
      </c>
      <c r="J4252">
        <f t="shared" si="262"/>
        <v>4.0000000000000001E-3</v>
      </c>
      <c r="K4252">
        <v>189.970448054413</v>
      </c>
      <c r="L4252">
        <v>171.00190272967501</v>
      </c>
      <c r="M4252">
        <v>133.75919933007901</v>
      </c>
      <c r="N4252">
        <v>0</v>
      </c>
      <c r="O4252">
        <v>1</v>
      </c>
      <c r="P4252" t="s">
        <v>1</v>
      </c>
      <c r="Q4252" t="s">
        <v>1</v>
      </c>
      <c r="R4252">
        <v>1</v>
      </c>
      <c r="S4252" t="s">
        <v>564</v>
      </c>
      <c r="T4252">
        <v>0</v>
      </c>
      <c r="U4252">
        <v>0</v>
      </c>
      <c r="V4252" t="s">
        <v>1</v>
      </c>
      <c r="W4252" t="s">
        <v>1</v>
      </c>
      <c r="X4252">
        <v>1</v>
      </c>
      <c r="Y4252" t="s">
        <v>565</v>
      </c>
    </row>
    <row r="4253" spans="1:25">
      <c r="A4253" t="s">
        <v>62</v>
      </c>
      <c r="B4253" t="s">
        <v>68</v>
      </c>
      <c r="C4253">
        <v>2020</v>
      </c>
      <c r="D4253" t="s">
        <v>595</v>
      </c>
      <c r="E4253">
        <v>33172.949461474702</v>
      </c>
      <c r="F4253" s="13">
        <f t="shared" ref="F4253:F4275" si="263">0.0083*E4253^(0.9482)</f>
        <v>160.57782225119732</v>
      </c>
      <c r="G4253" s="13">
        <f t="shared" ref="G4253:G4275" si="264">0.0083*E4253^(0.9482)</f>
        <v>160.57782225119732</v>
      </c>
      <c r="H4253">
        <v>32.732273101806598</v>
      </c>
      <c r="I4253">
        <f t="shared" si="261"/>
        <v>0.16057782225119732</v>
      </c>
      <c r="J4253">
        <f t="shared" si="262"/>
        <v>0.16057782225119732</v>
      </c>
      <c r="K4253">
        <v>2834.2531852700599</v>
      </c>
      <c r="L4253">
        <v>2642.7854903775801</v>
      </c>
      <c r="M4253">
        <v>2154.1280571535199</v>
      </c>
      <c r="N4253">
        <v>0</v>
      </c>
      <c r="O4253">
        <v>1</v>
      </c>
      <c r="P4253" t="s">
        <v>1</v>
      </c>
      <c r="Q4253" t="s">
        <v>1</v>
      </c>
      <c r="R4253">
        <v>1</v>
      </c>
      <c r="S4253" t="s">
        <v>564</v>
      </c>
      <c r="T4253">
        <v>0</v>
      </c>
      <c r="U4253">
        <v>0</v>
      </c>
      <c r="V4253" t="s">
        <v>1</v>
      </c>
      <c r="W4253" t="s">
        <v>1</v>
      </c>
      <c r="X4253">
        <v>1</v>
      </c>
      <c r="Y4253" t="s">
        <v>565</v>
      </c>
    </row>
    <row r="4254" spans="1:25">
      <c r="A4254" t="s">
        <v>62</v>
      </c>
      <c r="B4254" t="s">
        <v>68</v>
      </c>
      <c r="C4254">
        <v>2020</v>
      </c>
      <c r="D4254" t="s">
        <v>595</v>
      </c>
      <c r="E4254">
        <v>33476.618061308996</v>
      </c>
      <c r="F4254" s="13">
        <f t="shared" si="263"/>
        <v>161.97129559063779</v>
      </c>
      <c r="G4254" s="13">
        <f t="shared" si="264"/>
        <v>161.97129559063779</v>
      </c>
      <c r="H4254">
        <v>33.309211730957003</v>
      </c>
      <c r="I4254">
        <f t="shared" si="261"/>
        <v>0.1619712955906378</v>
      </c>
      <c r="J4254">
        <f t="shared" si="262"/>
        <v>0.1619712955906378</v>
      </c>
      <c r="K4254">
        <v>3157.7167721989599</v>
      </c>
      <c r="L4254">
        <v>3104.79524115803</v>
      </c>
      <c r="M4254">
        <v>2414.5618276907098</v>
      </c>
      <c r="N4254">
        <v>0</v>
      </c>
      <c r="O4254">
        <v>1</v>
      </c>
      <c r="P4254" t="s">
        <v>1</v>
      </c>
      <c r="Q4254" t="s">
        <v>1</v>
      </c>
      <c r="R4254">
        <v>1</v>
      </c>
      <c r="S4254" t="s">
        <v>564</v>
      </c>
      <c r="T4254">
        <v>0</v>
      </c>
      <c r="U4254">
        <v>0</v>
      </c>
      <c r="V4254" t="s">
        <v>1</v>
      </c>
      <c r="W4254" t="s">
        <v>1</v>
      </c>
      <c r="X4254">
        <v>1</v>
      </c>
      <c r="Y4254" t="s">
        <v>565</v>
      </c>
    </row>
    <row r="4255" spans="1:25">
      <c r="A4255" t="s">
        <v>62</v>
      </c>
      <c r="B4255" t="s">
        <v>68</v>
      </c>
      <c r="C4255">
        <v>2020</v>
      </c>
      <c r="D4255" t="s">
        <v>595</v>
      </c>
      <c r="E4255">
        <v>33613.360397680197</v>
      </c>
      <c r="F4255" s="13">
        <f t="shared" si="263"/>
        <v>162.59856418347334</v>
      </c>
      <c r="G4255" s="13">
        <f t="shared" si="264"/>
        <v>162.59856418347334</v>
      </c>
      <c r="H4255">
        <v>33.5326957702637</v>
      </c>
      <c r="I4255">
        <f t="shared" si="261"/>
        <v>0.16259856418347335</v>
      </c>
      <c r="J4255">
        <f t="shared" si="262"/>
        <v>0.16259856418347335</v>
      </c>
      <c r="K4255">
        <v>2303.6955123725302</v>
      </c>
      <c r="L4255">
        <v>2238.4763449265001</v>
      </c>
      <c r="M4255">
        <v>1867.0889292520601</v>
      </c>
      <c r="N4255">
        <v>0</v>
      </c>
      <c r="O4255">
        <v>1</v>
      </c>
      <c r="P4255" t="s">
        <v>1</v>
      </c>
      <c r="Q4255" t="s">
        <v>1</v>
      </c>
      <c r="R4255">
        <v>1</v>
      </c>
      <c r="S4255" t="s">
        <v>564</v>
      </c>
      <c r="T4255">
        <v>0</v>
      </c>
      <c r="U4255">
        <v>0</v>
      </c>
      <c r="V4255" t="s">
        <v>1</v>
      </c>
      <c r="W4255" t="s">
        <v>1</v>
      </c>
      <c r="X4255">
        <v>1</v>
      </c>
      <c r="Y4255" t="s">
        <v>565</v>
      </c>
    </row>
    <row r="4256" spans="1:25">
      <c r="A4256" t="s">
        <v>62</v>
      </c>
      <c r="B4256" t="s">
        <v>68</v>
      </c>
      <c r="C4256">
        <v>2020</v>
      </c>
      <c r="D4256" t="s">
        <v>595</v>
      </c>
      <c r="E4256">
        <v>35362.429530201298</v>
      </c>
      <c r="F4256" s="13">
        <f t="shared" si="263"/>
        <v>170.61048079942168</v>
      </c>
      <c r="G4256" s="13">
        <f t="shared" si="264"/>
        <v>170.61048079942168</v>
      </c>
      <c r="H4256">
        <v>36.388805389404297</v>
      </c>
      <c r="I4256">
        <f t="shared" si="261"/>
        <v>0.17061048079942168</v>
      </c>
      <c r="J4256">
        <f t="shared" si="262"/>
        <v>0.17061048079942168</v>
      </c>
      <c r="K4256">
        <v>4907.7498567310504</v>
      </c>
      <c r="L4256">
        <v>4496.4437702081896</v>
      </c>
      <c r="M4256">
        <v>3441.5965489158398</v>
      </c>
      <c r="N4256">
        <v>0</v>
      </c>
      <c r="O4256">
        <v>1</v>
      </c>
      <c r="P4256" t="s">
        <v>1</v>
      </c>
      <c r="Q4256" t="s">
        <v>1</v>
      </c>
      <c r="R4256">
        <v>1</v>
      </c>
      <c r="S4256" t="s">
        <v>564</v>
      </c>
      <c r="T4256">
        <v>0</v>
      </c>
      <c r="U4256">
        <v>0</v>
      </c>
      <c r="V4256" t="s">
        <v>1</v>
      </c>
      <c r="W4256" t="s">
        <v>1</v>
      </c>
      <c r="X4256">
        <v>1</v>
      </c>
      <c r="Y4256" t="s">
        <v>565</v>
      </c>
    </row>
    <row r="4257" spans="1:25">
      <c r="A4257" t="s">
        <v>62</v>
      </c>
      <c r="B4257" t="s">
        <v>68</v>
      </c>
      <c r="C4257">
        <v>2020</v>
      </c>
      <c r="D4257" t="s">
        <v>595</v>
      </c>
      <c r="E4257">
        <v>37250.2137232846</v>
      </c>
      <c r="F4257" s="13">
        <f t="shared" si="263"/>
        <v>179.23482287698297</v>
      </c>
      <c r="G4257" s="13">
        <f t="shared" si="264"/>
        <v>179.23482287698297</v>
      </c>
      <c r="H4257">
        <v>37.060268402099602</v>
      </c>
      <c r="I4257">
        <f t="shared" si="261"/>
        <v>0.17923482287698297</v>
      </c>
      <c r="J4257">
        <f t="shared" si="262"/>
        <v>0.17923482287698297</v>
      </c>
      <c r="K4257">
        <v>4624.3202896440298</v>
      </c>
      <c r="L4257">
        <v>4713.0302235319105</v>
      </c>
      <c r="M4257">
        <v>3783.2144893884902</v>
      </c>
      <c r="N4257">
        <v>0</v>
      </c>
      <c r="O4257">
        <v>1</v>
      </c>
      <c r="P4257" t="s">
        <v>1</v>
      </c>
      <c r="Q4257" t="s">
        <v>1</v>
      </c>
      <c r="R4257">
        <v>1</v>
      </c>
      <c r="S4257" t="s">
        <v>564</v>
      </c>
      <c r="T4257">
        <v>0</v>
      </c>
      <c r="U4257">
        <v>0</v>
      </c>
      <c r="V4257" t="s">
        <v>1</v>
      </c>
      <c r="W4257" t="s">
        <v>1</v>
      </c>
      <c r="X4257">
        <v>1</v>
      </c>
      <c r="Y4257" t="s">
        <v>565</v>
      </c>
    </row>
    <row r="4258" spans="1:25">
      <c r="A4258" t="s">
        <v>62</v>
      </c>
      <c r="B4258" t="s">
        <v>68</v>
      </c>
      <c r="C4258">
        <v>2020</v>
      </c>
      <c r="D4258" t="s">
        <v>595</v>
      </c>
      <c r="E4258">
        <v>32819.757709251098</v>
      </c>
      <c r="F4258" s="13">
        <f t="shared" si="263"/>
        <v>158.95626542234632</v>
      </c>
      <c r="G4258" s="13">
        <f t="shared" si="264"/>
        <v>158.95626542234632</v>
      </c>
      <c r="H4258">
        <v>32.589744567871101</v>
      </c>
      <c r="I4258">
        <f t="shared" si="261"/>
        <v>0.15895626542234631</v>
      </c>
      <c r="J4258">
        <f t="shared" si="262"/>
        <v>0.15895626542234631</v>
      </c>
      <c r="K4258">
        <v>860.35764792242901</v>
      </c>
      <c r="L4258">
        <v>1092.27675804007</v>
      </c>
      <c r="M4258">
        <v>680.26000310317102</v>
      </c>
      <c r="N4258">
        <v>0</v>
      </c>
      <c r="O4258">
        <v>1</v>
      </c>
      <c r="P4258" t="s">
        <v>1</v>
      </c>
      <c r="Q4258" t="s">
        <v>1</v>
      </c>
      <c r="R4258">
        <v>1</v>
      </c>
      <c r="S4258" t="s">
        <v>564</v>
      </c>
      <c r="T4258">
        <v>0</v>
      </c>
      <c r="U4258">
        <v>0</v>
      </c>
      <c r="V4258" t="s">
        <v>1</v>
      </c>
      <c r="W4258" t="s">
        <v>1</v>
      </c>
      <c r="X4258">
        <v>1</v>
      </c>
      <c r="Y4258" t="s">
        <v>565</v>
      </c>
    </row>
    <row r="4259" spans="1:25">
      <c r="A4259" t="s">
        <v>62</v>
      </c>
      <c r="B4259" t="s">
        <v>68</v>
      </c>
      <c r="C4259">
        <v>2020</v>
      </c>
      <c r="D4259" t="s">
        <v>595</v>
      </c>
      <c r="E4259">
        <v>33256.178414096903</v>
      </c>
      <c r="F4259" s="13">
        <f t="shared" si="263"/>
        <v>160.95980843916118</v>
      </c>
      <c r="G4259" s="13">
        <f t="shared" si="264"/>
        <v>160.95980843916118</v>
      </c>
      <c r="H4259">
        <v>33.090362548828097</v>
      </c>
      <c r="I4259">
        <f t="shared" si="261"/>
        <v>0.16095980843916119</v>
      </c>
      <c r="J4259">
        <f t="shared" si="262"/>
        <v>0.16095980843916119</v>
      </c>
      <c r="K4259">
        <v>515.51143259929904</v>
      </c>
      <c r="L4259">
        <v>547.40503691375898</v>
      </c>
      <c r="M4259">
        <v>371.42334078350501</v>
      </c>
      <c r="N4259">
        <v>0</v>
      </c>
      <c r="O4259">
        <v>1</v>
      </c>
      <c r="P4259" t="s">
        <v>1</v>
      </c>
      <c r="Q4259" t="s">
        <v>1</v>
      </c>
      <c r="R4259">
        <v>1</v>
      </c>
      <c r="S4259" t="s">
        <v>564</v>
      </c>
      <c r="T4259">
        <v>0</v>
      </c>
      <c r="U4259">
        <v>0</v>
      </c>
      <c r="V4259" t="s">
        <v>1</v>
      </c>
      <c r="W4259" t="s">
        <v>1</v>
      </c>
      <c r="X4259">
        <v>1</v>
      </c>
      <c r="Y4259" t="s">
        <v>565</v>
      </c>
    </row>
    <row r="4260" spans="1:25">
      <c r="A4260" t="s">
        <v>62</v>
      </c>
      <c r="B4260" t="s">
        <v>68</v>
      </c>
      <c r="C4260">
        <v>2020</v>
      </c>
      <c r="D4260" t="s">
        <v>595</v>
      </c>
      <c r="E4260">
        <v>33650.627753303997</v>
      </c>
      <c r="F4260" s="13">
        <f t="shared" si="263"/>
        <v>162.76949518474319</v>
      </c>
      <c r="G4260" s="13">
        <f t="shared" si="264"/>
        <v>162.76949518474319</v>
      </c>
      <c r="H4260">
        <v>33.381664276122997</v>
      </c>
      <c r="I4260">
        <f t="shared" si="261"/>
        <v>0.16276949518474318</v>
      </c>
      <c r="J4260">
        <f t="shared" si="262"/>
        <v>0.16276949518474318</v>
      </c>
      <c r="K4260">
        <v>717.78176893241096</v>
      </c>
      <c r="L4260">
        <v>970.19210708797004</v>
      </c>
      <c r="M4260">
        <v>616.00375884744506</v>
      </c>
      <c r="N4260">
        <v>0</v>
      </c>
      <c r="O4260">
        <v>1</v>
      </c>
      <c r="P4260" t="s">
        <v>1</v>
      </c>
      <c r="Q4260" t="s">
        <v>1</v>
      </c>
      <c r="R4260">
        <v>1</v>
      </c>
      <c r="S4260" t="s">
        <v>564</v>
      </c>
      <c r="T4260">
        <v>0</v>
      </c>
      <c r="U4260">
        <v>0</v>
      </c>
      <c r="V4260" t="s">
        <v>1</v>
      </c>
      <c r="W4260" t="s">
        <v>1</v>
      </c>
      <c r="X4260">
        <v>1</v>
      </c>
      <c r="Y4260" t="s">
        <v>565</v>
      </c>
    </row>
    <row r="4261" spans="1:25">
      <c r="A4261" t="s">
        <v>62</v>
      </c>
      <c r="B4261" t="s">
        <v>68</v>
      </c>
      <c r="C4261">
        <v>2020</v>
      </c>
      <c r="D4261" t="s">
        <v>595</v>
      </c>
      <c r="E4261">
        <v>34124.036697247699</v>
      </c>
      <c r="F4261" s="13">
        <f t="shared" si="263"/>
        <v>164.93999002672626</v>
      </c>
      <c r="G4261" s="13">
        <f t="shared" si="264"/>
        <v>164.93999002672626</v>
      </c>
      <c r="H4261">
        <v>34.067909240722699</v>
      </c>
      <c r="I4261">
        <f t="shared" si="261"/>
        <v>0.16493999002672627</v>
      </c>
      <c r="J4261">
        <f t="shared" si="262"/>
        <v>0.16493999002672627</v>
      </c>
      <c r="K4261">
        <v>907.57333365544798</v>
      </c>
      <c r="L4261">
        <v>1333.1250552858301</v>
      </c>
      <c r="M4261">
        <v>787.40752508399999</v>
      </c>
      <c r="N4261">
        <v>0</v>
      </c>
      <c r="O4261">
        <v>1</v>
      </c>
      <c r="P4261" t="s">
        <v>1</v>
      </c>
      <c r="Q4261" t="s">
        <v>1</v>
      </c>
      <c r="R4261">
        <v>1</v>
      </c>
      <c r="S4261" t="s">
        <v>564</v>
      </c>
      <c r="T4261">
        <v>0</v>
      </c>
      <c r="U4261">
        <v>0</v>
      </c>
      <c r="V4261" t="s">
        <v>1</v>
      </c>
      <c r="W4261" t="s">
        <v>1</v>
      </c>
      <c r="X4261">
        <v>1</v>
      </c>
      <c r="Y4261" t="s">
        <v>565</v>
      </c>
    </row>
    <row r="4262" spans="1:25">
      <c r="A4262" t="s">
        <v>62</v>
      </c>
      <c r="B4262" t="s">
        <v>68</v>
      </c>
      <c r="C4262">
        <v>2020</v>
      </c>
      <c r="D4262" t="s">
        <v>595</v>
      </c>
      <c r="E4262">
        <v>34944.166366582598</v>
      </c>
      <c r="F4262" s="13">
        <f t="shared" si="263"/>
        <v>168.69645953565475</v>
      </c>
      <c r="G4262" s="13">
        <f t="shared" si="264"/>
        <v>168.69645953565475</v>
      </c>
      <c r="H4262">
        <v>34.613109588622997</v>
      </c>
      <c r="I4262">
        <f t="shared" si="261"/>
        <v>0.16869645953565476</v>
      </c>
      <c r="J4262">
        <f t="shared" si="262"/>
        <v>0.16869645953565476</v>
      </c>
      <c r="K4262">
        <v>1401.1049244132701</v>
      </c>
      <c r="L4262">
        <v>2083.4791796965401</v>
      </c>
      <c r="M4262">
        <v>1168.8974628778201</v>
      </c>
      <c r="N4262">
        <v>0</v>
      </c>
      <c r="O4262">
        <v>1</v>
      </c>
      <c r="P4262" t="s">
        <v>1</v>
      </c>
      <c r="Q4262" t="s">
        <v>1</v>
      </c>
      <c r="R4262">
        <v>1</v>
      </c>
      <c r="S4262" t="s">
        <v>564</v>
      </c>
      <c r="T4262">
        <v>0</v>
      </c>
      <c r="U4262">
        <v>0</v>
      </c>
      <c r="V4262" t="s">
        <v>1</v>
      </c>
      <c r="W4262" t="s">
        <v>1</v>
      </c>
      <c r="X4262">
        <v>1</v>
      </c>
      <c r="Y4262" t="s">
        <v>565</v>
      </c>
    </row>
    <row r="4263" spans="1:25">
      <c r="A4263" t="s">
        <v>62</v>
      </c>
      <c r="B4263" t="s">
        <v>68</v>
      </c>
      <c r="C4263">
        <v>2020</v>
      </c>
      <c r="D4263" t="s">
        <v>595</v>
      </c>
      <c r="E4263">
        <v>35557.961829312197</v>
      </c>
      <c r="F4263" s="13">
        <f t="shared" si="263"/>
        <v>171.50485649681301</v>
      </c>
      <c r="G4263" s="13">
        <f t="shared" si="264"/>
        <v>171.50485649681301</v>
      </c>
      <c r="H4263">
        <v>35.116024017333999</v>
      </c>
      <c r="I4263">
        <f t="shared" si="261"/>
        <v>0.17150485649681302</v>
      </c>
      <c r="J4263">
        <f t="shared" si="262"/>
        <v>0.17150485649681302</v>
      </c>
      <c r="K4263">
        <v>1462.92779883294</v>
      </c>
      <c r="L4263">
        <v>2306.5972578986198</v>
      </c>
      <c r="M4263">
        <v>1348.10760469349</v>
      </c>
      <c r="N4263">
        <v>0</v>
      </c>
      <c r="O4263">
        <v>1</v>
      </c>
      <c r="P4263" t="s">
        <v>1</v>
      </c>
      <c r="Q4263" t="s">
        <v>1</v>
      </c>
      <c r="R4263">
        <v>1</v>
      </c>
      <c r="S4263" t="s">
        <v>564</v>
      </c>
      <c r="T4263">
        <v>0</v>
      </c>
      <c r="U4263">
        <v>0</v>
      </c>
      <c r="V4263" t="s">
        <v>1</v>
      </c>
      <c r="W4263" t="s">
        <v>1</v>
      </c>
      <c r="X4263">
        <v>1</v>
      </c>
      <c r="Y4263" t="s">
        <v>565</v>
      </c>
    </row>
    <row r="4264" spans="1:25">
      <c r="A4264" t="s">
        <v>62</v>
      </c>
      <c r="B4264" t="s">
        <v>68</v>
      </c>
      <c r="C4264">
        <v>2020</v>
      </c>
      <c r="D4264" t="s">
        <v>595</v>
      </c>
      <c r="E4264">
        <v>30719.121932983398</v>
      </c>
      <c r="F4264" s="13">
        <f t="shared" si="263"/>
        <v>149.29288631314455</v>
      </c>
      <c r="G4264" s="13">
        <f t="shared" si="264"/>
        <v>149.29288631314455</v>
      </c>
      <c r="H4264">
        <v>30.612037658691399</v>
      </c>
      <c r="I4264">
        <f t="shared" si="261"/>
        <v>0.14929288631314455</v>
      </c>
      <c r="J4264">
        <f t="shared" si="262"/>
        <v>0.14929288631314455</v>
      </c>
      <c r="K4264">
        <v>827.04696573766705</v>
      </c>
      <c r="L4264">
        <v>882.19080875377097</v>
      </c>
      <c r="M4264">
        <v>582.81759621368803</v>
      </c>
      <c r="N4264">
        <v>0</v>
      </c>
      <c r="O4264">
        <v>1</v>
      </c>
      <c r="P4264" t="s">
        <v>1</v>
      </c>
      <c r="Q4264" t="s">
        <v>1</v>
      </c>
      <c r="R4264">
        <v>1</v>
      </c>
      <c r="S4264" t="s">
        <v>564</v>
      </c>
      <c r="T4264">
        <v>0</v>
      </c>
      <c r="U4264">
        <v>0</v>
      </c>
      <c r="V4264" t="s">
        <v>1</v>
      </c>
      <c r="W4264" t="s">
        <v>1</v>
      </c>
      <c r="X4264">
        <v>1</v>
      </c>
      <c r="Y4264" t="s">
        <v>565</v>
      </c>
    </row>
    <row r="4265" spans="1:25">
      <c r="A4265" t="s">
        <v>62</v>
      </c>
      <c r="B4265" t="s">
        <v>68</v>
      </c>
      <c r="C4265">
        <v>2020</v>
      </c>
      <c r="D4265" t="s">
        <v>595</v>
      </c>
      <c r="E4265">
        <v>32520.454406738299</v>
      </c>
      <c r="F4265" s="13">
        <f t="shared" si="263"/>
        <v>157.58141124746322</v>
      </c>
      <c r="G4265" s="13">
        <f t="shared" si="264"/>
        <v>157.58141124746322</v>
      </c>
      <c r="H4265">
        <v>32.422653198242202</v>
      </c>
      <c r="I4265">
        <f t="shared" si="261"/>
        <v>0.15758141124746322</v>
      </c>
      <c r="J4265">
        <f t="shared" si="262"/>
        <v>0.15758141124746322</v>
      </c>
      <c r="K4265">
        <v>839.728729658779</v>
      </c>
      <c r="L4265">
        <v>919.07622476159804</v>
      </c>
      <c r="M4265">
        <v>619.60546219432899</v>
      </c>
      <c r="N4265">
        <v>0</v>
      </c>
      <c r="O4265">
        <v>1</v>
      </c>
      <c r="P4265" t="s">
        <v>1</v>
      </c>
      <c r="Q4265" t="s">
        <v>1</v>
      </c>
      <c r="R4265">
        <v>1</v>
      </c>
      <c r="S4265" t="s">
        <v>564</v>
      </c>
      <c r="T4265">
        <v>0</v>
      </c>
      <c r="U4265">
        <v>0</v>
      </c>
      <c r="V4265" t="s">
        <v>1</v>
      </c>
      <c r="W4265" t="s">
        <v>1</v>
      </c>
      <c r="X4265">
        <v>1</v>
      </c>
      <c r="Y4265" t="s">
        <v>565</v>
      </c>
    </row>
    <row r="4266" spans="1:25">
      <c r="A4266" t="s">
        <v>62</v>
      </c>
      <c r="B4266" t="s">
        <v>68</v>
      </c>
      <c r="C4266">
        <v>2020</v>
      </c>
      <c r="D4266" t="s">
        <v>595</v>
      </c>
      <c r="E4266">
        <v>32605.339050293001</v>
      </c>
      <c r="F4266" s="13">
        <f t="shared" si="263"/>
        <v>157.97139644793882</v>
      </c>
      <c r="G4266" s="13">
        <f t="shared" si="264"/>
        <v>157.97139644793882</v>
      </c>
      <c r="H4266">
        <v>32.507377624511697</v>
      </c>
      <c r="I4266">
        <f t="shared" si="261"/>
        <v>0.15797139644793881</v>
      </c>
      <c r="J4266">
        <f t="shared" si="262"/>
        <v>0.15797139644793881</v>
      </c>
      <c r="K4266">
        <v>782.89990234864104</v>
      </c>
      <c r="L4266">
        <v>818.39828815246801</v>
      </c>
      <c r="M4266">
        <v>550.20818886479105</v>
      </c>
      <c r="N4266">
        <v>0</v>
      </c>
      <c r="O4266">
        <v>1</v>
      </c>
      <c r="P4266" t="s">
        <v>1</v>
      </c>
      <c r="Q4266" t="s">
        <v>1</v>
      </c>
      <c r="R4266">
        <v>1</v>
      </c>
      <c r="S4266" t="s">
        <v>564</v>
      </c>
      <c r="T4266">
        <v>0</v>
      </c>
      <c r="U4266">
        <v>0</v>
      </c>
      <c r="V4266" t="s">
        <v>1</v>
      </c>
      <c r="W4266" t="s">
        <v>1</v>
      </c>
      <c r="X4266">
        <v>1</v>
      </c>
      <c r="Y4266" t="s">
        <v>565</v>
      </c>
    </row>
    <row r="4267" spans="1:25">
      <c r="A4267" t="s">
        <v>62</v>
      </c>
      <c r="B4267" t="s">
        <v>68</v>
      </c>
      <c r="C4267">
        <v>2020</v>
      </c>
      <c r="D4267" t="s">
        <v>595</v>
      </c>
      <c r="E4267">
        <v>33328.689575195298</v>
      </c>
      <c r="F4267" s="13">
        <f t="shared" si="263"/>
        <v>161.29256406602545</v>
      </c>
      <c r="G4267" s="13">
        <f t="shared" si="264"/>
        <v>161.29256406602545</v>
      </c>
      <c r="H4267">
        <v>33.210578918457003</v>
      </c>
      <c r="I4267">
        <f t="shared" si="261"/>
        <v>0.16129256406602546</v>
      </c>
      <c r="J4267">
        <f t="shared" si="262"/>
        <v>0.16129256406602546</v>
      </c>
      <c r="K4267">
        <v>891.50250164681404</v>
      </c>
      <c r="L4267">
        <v>981.979177556217</v>
      </c>
      <c r="M4267">
        <v>651.63088736852103</v>
      </c>
      <c r="N4267">
        <v>0</v>
      </c>
      <c r="O4267">
        <v>1</v>
      </c>
      <c r="P4267" t="s">
        <v>1</v>
      </c>
      <c r="Q4267" t="s">
        <v>1</v>
      </c>
      <c r="R4267">
        <v>1</v>
      </c>
      <c r="S4267" t="s">
        <v>564</v>
      </c>
      <c r="T4267">
        <v>0</v>
      </c>
      <c r="U4267">
        <v>0</v>
      </c>
      <c r="V4267" t="s">
        <v>1</v>
      </c>
      <c r="W4267" t="s">
        <v>1</v>
      </c>
      <c r="X4267">
        <v>1</v>
      </c>
      <c r="Y4267" t="s">
        <v>565</v>
      </c>
    </row>
    <row r="4268" spans="1:25">
      <c r="A4268" t="s">
        <v>62</v>
      </c>
      <c r="B4268" t="s">
        <v>68</v>
      </c>
      <c r="C4268">
        <v>2020</v>
      </c>
      <c r="D4268" t="s">
        <v>595</v>
      </c>
      <c r="E4268">
        <v>33768.329620361299</v>
      </c>
      <c r="F4268" s="13">
        <f t="shared" si="263"/>
        <v>163.30928396316213</v>
      </c>
      <c r="G4268" s="13">
        <f t="shared" si="264"/>
        <v>163.30928396316213</v>
      </c>
      <c r="H4268">
        <v>33.599281311035199</v>
      </c>
      <c r="I4268">
        <f t="shared" si="261"/>
        <v>0.16330928396316213</v>
      </c>
      <c r="J4268">
        <f t="shared" si="262"/>
        <v>0.16330928396316213</v>
      </c>
      <c r="K4268">
        <v>898.53707933269004</v>
      </c>
      <c r="L4268">
        <v>1285.8802032814399</v>
      </c>
      <c r="M4268">
        <v>796.80154255142997</v>
      </c>
      <c r="N4268">
        <v>0</v>
      </c>
      <c r="O4268">
        <v>1</v>
      </c>
      <c r="P4268" t="s">
        <v>1</v>
      </c>
      <c r="Q4268" t="s">
        <v>1</v>
      </c>
      <c r="R4268">
        <v>1</v>
      </c>
      <c r="S4268" t="s">
        <v>564</v>
      </c>
      <c r="T4268">
        <v>0</v>
      </c>
      <c r="U4268">
        <v>0</v>
      </c>
      <c r="V4268" t="s">
        <v>1</v>
      </c>
      <c r="W4268" t="s">
        <v>1</v>
      </c>
      <c r="X4268">
        <v>1</v>
      </c>
      <c r="Y4268" t="s">
        <v>565</v>
      </c>
    </row>
    <row r="4269" spans="1:25">
      <c r="A4269" t="s">
        <v>62</v>
      </c>
      <c r="B4269" t="s">
        <v>68</v>
      </c>
      <c r="C4269">
        <v>2020</v>
      </c>
      <c r="D4269" t="s">
        <v>595</v>
      </c>
      <c r="E4269">
        <v>34139.179229736299</v>
      </c>
      <c r="F4269" s="13">
        <f t="shared" si="263"/>
        <v>165.00938995763542</v>
      </c>
      <c r="G4269" s="13">
        <f t="shared" si="264"/>
        <v>165.00938995763542</v>
      </c>
      <c r="H4269">
        <v>33.917152404785199</v>
      </c>
      <c r="I4269">
        <f t="shared" si="261"/>
        <v>0.16500938995763542</v>
      </c>
      <c r="J4269">
        <f t="shared" si="262"/>
        <v>0.16500938995763542</v>
      </c>
      <c r="K4269">
        <v>1416.2296794429501</v>
      </c>
      <c r="L4269">
        <v>1912.74609570609</v>
      </c>
      <c r="M4269">
        <v>1149.5055433341699</v>
      </c>
      <c r="N4269">
        <v>0</v>
      </c>
      <c r="O4269">
        <v>1</v>
      </c>
      <c r="P4269" t="s">
        <v>1</v>
      </c>
      <c r="Q4269" t="s">
        <v>1</v>
      </c>
      <c r="R4269">
        <v>1</v>
      </c>
      <c r="S4269" t="s">
        <v>564</v>
      </c>
      <c r="T4269">
        <v>0</v>
      </c>
      <c r="U4269">
        <v>0</v>
      </c>
      <c r="V4269" t="s">
        <v>1</v>
      </c>
      <c r="W4269" t="s">
        <v>1</v>
      </c>
      <c r="X4269">
        <v>1</v>
      </c>
      <c r="Y4269" t="s">
        <v>565</v>
      </c>
    </row>
    <row r="4270" spans="1:25">
      <c r="A4270" t="s">
        <v>62</v>
      </c>
      <c r="B4270" t="s">
        <v>68</v>
      </c>
      <c r="C4270">
        <v>2020</v>
      </c>
      <c r="D4270" t="s">
        <v>595</v>
      </c>
      <c r="E4270">
        <v>35448.802947998003</v>
      </c>
      <c r="F4270" s="13">
        <f t="shared" si="263"/>
        <v>171.0055891571661</v>
      </c>
      <c r="G4270" s="13">
        <f t="shared" si="264"/>
        <v>171.0055891571661</v>
      </c>
      <c r="H4270">
        <v>35.092372894287102</v>
      </c>
      <c r="I4270">
        <f t="shared" si="261"/>
        <v>0.1710055891571661</v>
      </c>
      <c r="J4270">
        <f t="shared" si="262"/>
        <v>0.1710055891571661</v>
      </c>
      <c r="K4270">
        <v>1386.4966809349801</v>
      </c>
      <c r="L4270">
        <v>1843.4565391680901</v>
      </c>
      <c r="M4270">
        <v>1141.6909075502899</v>
      </c>
      <c r="N4270">
        <v>0</v>
      </c>
      <c r="O4270">
        <v>1</v>
      </c>
      <c r="P4270" t="s">
        <v>1</v>
      </c>
      <c r="Q4270" t="s">
        <v>1</v>
      </c>
      <c r="R4270">
        <v>1</v>
      </c>
      <c r="S4270" t="s">
        <v>564</v>
      </c>
      <c r="T4270">
        <v>0</v>
      </c>
      <c r="U4270">
        <v>0</v>
      </c>
      <c r="V4270" t="s">
        <v>1</v>
      </c>
      <c r="W4270" t="s">
        <v>1</v>
      </c>
      <c r="X4270">
        <v>1</v>
      </c>
      <c r="Y4270" t="s">
        <v>565</v>
      </c>
    </row>
    <row r="4271" spans="1:25">
      <c r="A4271" t="s">
        <v>62</v>
      </c>
      <c r="B4271" t="s">
        <v>68</v>
      </c>
      <c r="C4271">
        <v>2020</v>
      </c>
      <c r="D4271" t="s">
        <v>595</v>
      </c>
      <c r="E4271">
        <v>35886.299133300803</v>
      </c>
      <c r="F4271" s="13">
        <f t="shared" si="263"/>
        <v>173.00611748660771</v>
      </c>
      <c r="G4271" s="13">
        <f t="shared" si="264"/>
        <v>173.00611748660771</v>
      </c>
      <c r="H4271">
        <v>35.522239685058601</v>
      </c>
      <c r="I4271">
        <f t="shared" si="261"/>
        <v>0.17300611748660771</v>
      </c>
      <c r="J4271">
        <f t="shared" si="262"/>
        <v>0.17300611748660771</v>
      </c>
      <c r="K4271">
        <v>3738.8604695263598</v>
      </c>
      <c r="L4271">
        <v>8562.2665793519209</v>
      </c>
      <c r="M4271">
        <v>2895.0828259497698</v>
      </c>
      <c r="N4271">
        <v>0</v>
      </c>
      <c r="O4271">
        <v>1</v>
      </c>
      <c r="P4271" t="s">
        <v>1</v>
      </c>
      <c r="Q4271" t="s">
        <v>1</v>
      </c>
      <c r="R4271">
        <v>1</v>
      </c>
      <c r="S4271" t="s">
        <v>564</v>
      </c>
      <c r="T4271">
        <v>0</v>
      </c>
      <c r="U4271">
        <v>0</v>
      </c>
      <c r="V4271" t="s">
        <v>1</v>
      </c>
      <c r="W4271" t="s">
        <v>1</v>
      </c>
      <c r="X4271">
        <v>1</v>
      </c>
      <c r="Y4271" t="s">
        <v>565</v>
      </c>
    </row>
    <row r="4272" spans="1:25">
      <c r="A4272" t="s">
        <v>62</v>
      </c>
      <c r="B4272" t="s">
        <v>68</v>
      </c>
      <c r="C4272">
        <v>2020</v>
      </c>
      <c r="D4272" t="s">
        <v>595</v>
      </c>
      <c r="E4272">
        <v>36168.666839599602</v>
      </c>
      <c r="F4272" s="13">
        <f t="shared" si="263"/>
        <v>174.29662189606424</v>
      </c>
      <c r="G4272" s="13">
        <f t="shared" si="264"/>
        <v>174.29662189606424</v>
      </c>
      <c r="H4272">
        <v>35.804763793945298</v>
      </c>
      <c r="I4272">
        <f t="shared" si="261"/>
        <v>0.17429662189606424</v>
      </c>
      <c r="J4272">
        <f t="shared" si="262"/>
        <v>0.17429662189606424</v>
      </c>
      <c r="K4272">
        <v>1360.4433184943</v>
      </c>
      <c r="L4272">
        <v>1593.74044590279</v>
      </c>
      <c r="M4272">
        <v>1013.78173923022</v>
      </c>
      <c r="N4272">
        <v>0</v>
      </c>
      <c r="O4272">
        <v>1</v>
      </c>
      <c r="P4272" t="s">
        <v>1</v>
      </c>
      <c r="Q4272" t="s">
        <v>1</v>
      </c>
      <c r="R4272">
        <v>1</v>
      </c>
      <c r="S4272" t="s">
        <v>564</v>
      </c>
      <c r="T4272">
        <v>0</v>
      </c>
      <c r="U4272">
        <v>0</v>
      </c>
      <c r="V4272" t="s">
        <v>1</v>
      </c>
      <c r="W4272" t="s">
        <v>1</v>
      </c>
      <c r="X4272">
        <v>1</v>
      </c>
      <c r="Y4272" t="s">
        <v>565</v>
      </c>
    </row>
    <row r="4273" spans="1:25">
      <c r="A4273" t="s">
        <v>62</v>
      </c>
      <c r="B4273" t="s">
        <v>68</v>
      </c>
      <c r="C4273">
        <v>2020</v>
      </c>
      <c r="D4273" t="s">
        <v>595</v>
      </c>
      <c r="E4273">
        <v>33257.260125622699</v>
      </c>
      <c r="F4273" s="13">
        <f t="shared" si="263"/>
        <v>160.96477271777138</v>
      </c>
      <c r="G4273" s="13">
        <f t="shared" si="264"/>
        <v>160.96477271777138</v>
      </c>
      <c r="H4273">
        <v>33.371883392333999</v>
      </c>
      <c r="I4273">
        <f t="shared" si="261"/>
        <v>0.16096477271777138</v>
      </c>
      <c r="J4273">
        <f t="shared" si="262"/>
        <v>0.16096477271777138</v>
      </c>
      <c r="K4273">
        <v>4766.7918156572496</v>
      </c>
      <c r="L4273">
        <v>4793.9985229841996</v>
      </c>
      <c r="M4273">
        <v>3908.3368897508399</v>
      </c>
      <c r="N4273">
        <v>0</v>
      </c>
      <c r="O4273">
        <v>1</v>
      </c>
      <c r="P4273" t="s">
        <v>1</v>
      </c>
      <c r="Q4273" t="s">
        <v>1</v>
      </c>
      <c r="R4273">
        <v>1</v>
      </c>
      <c r="S4273" t="s">
        <v>564</v>
      </c>
      <c r="T4273">
        <v>0</v>
      </c>
      <c r="U4273">
        <v>0</v>
      </c>
      <c r="V4273" t="s">
        <v>1</v>
      </c>
      <c r="W4273" t="s">
        <v>1</v>
      </c>
      <c r="X4273">
        <v>1</v>
      </c>
      <c r="Y4273" t="s">
        <v>565</v>
      </c>
    </row>
    <row r="4274" spans="1:25">
      <c r="A4274" t="s">
        <v>62</v>
      </c>
      <c r="B4274" t="s">
        <v>68</v>
      </c>
      <c r="C4274">
        <v>2020</v>
      </c>
      <c r="D4274" t="s">
        <v>595</v>
      </c>
      <c r="E4274">
        <v>34098.7720111214</v>
      </c>
      <c r="F4274" s="13">
        <f t="shared" si="263"/>
        <v>164.82419557470752</v>
      </c>
      <c r="G4274" s="13">
        <f t="shared" si="264"/>
        <v>164.82419557470752</v>
      </c>
      <c r="H4274">
        <v>33.733261108398402</v>
      </c>
      <c r="I4274">
        <f t="shared" si="261"/>
        <v>0.16482419557470751</v>
      </c>
      <c r="J4274">
        <f t="shared" si="262"/>
        <v>0.16482419557470751</v>
      </c>
      <c r="K4274">
        <v>9142.3486606852402</v>
      </c>
      <c r="L4274">
        <v>9376.8868916148294</v>
      </c>
      <c r="M4274">
        <v>6178.4962385984099</v>
      </c>
      <c r="N4274">
        <v>0</v>
      </c>
      <c r="O4274">
        <v>1</v>
      </c>
      <c r="P4274" t="s">
        <v>1</v>
      </c>
      <c r="Q4274" t="s">
        <v>1</v>
      </c>
      <c r="R4274">
        <v>1</v>
      </c>
      <c r="S4274" t="s">
        <v>564</v>
      </c>
      <c r="T4274">
        <v>0</v>
      </c>
      <c r="U4274">
        <v>0</v>
      </c>
      <c r="V4274" t="s">
        <v>1</v>
      </c>
      <c r="W4274" t="s">
        <v>1</v>
      </c>
      <c r="X4274">
        <v>1</v>
      </c>
      <c r="Y4274" t="s">
        <v>565</v>
      </c>
    </row>
    <row r="4275" spans="1:25">
      <c r="A4275" t="s">
        <v>62</v>
      </c>
      <c r="B4275" t="s">
        <v>68</v>
      </c>
      <c r="C4275">
        <v>2020</v>
      </c>
      <c r="D4275" t="s">
        <v>595</v>
      </c>
      <c r="E4275">
        <v>35718.354838709703</v>
      </c>
      <c r="F4275" s="13">
        <f t="shared" si="263"/>
        <v>172.23831287435925</v>
      </c>
      <c r="G4275" s="13">
        <f t="shared" si="264"/>
        <v>172.23831287435925</v>
      </c>
      <c r="H4275">
        <v>35.902030944824197</v>
      </c>
      <c r="I4275">
        <f t="shared" si="261"/>
        <v>0.17223831287435926</v>
      </c>
      <c r="J4275">
        <f t="shared" si="262"/>
        <v>0.17223831287435926</v>
      </c>
      <c r="K4275">
        <v>4538.0001667587903</v>
      </c>
      <c r="L4275">
        <v>3436.26507731326</v>
      </c>
      <c r="M4275">
        <v>2714.0650664633399</v>
      </c>
      <c r="N4275">
        <v>0</v>
      </c>
      <c r="O4275">
        <v>1</v>
      </c>
      <c r="P4275" t="s">
        <v>1</v>
      </c>
      <c r="Q4275" t="s">
        <v>1</v>
      </c>
      <c r="R4275">
        <v>1</v>
      </c>
      <c r="S4275" t="s">
        <v>564</v>
      </c>
      <c r="T4275">
        <v>0</v>
      </c>
      <c r="U4275">
        <v>0</v>
      </c>
      <c r="V4275" t="s">
        <v>1</v>
      </c>
      <c r="W4275" t="s">
        <v>1</v>
      </c>
      <c r="X4275">
        <v>1</v>
      </c>
      <c r="Y4275" t="s">
        <v>565</v>
      </c>
    </row>
    <row r="4276" spans="1:25">
      <c r="A4276" t="s">
        <v>597</v>
      </c>
      <c r="B4276" t="s">
        <v>597</v>
      </c>
      <c r="C4276" t="s">
        <v>597</v>
      </c>
      <c r="D4276" t="s">
        <v>597</v>
      </c>
      <c r="E4276" t="s">
        <v>597</v>
      </c>
      <c r="F4276" t="s">
        <v>597</v>
      </c>
      <c r="G4276" t="s">
        <v>597</v>
      </c>
      <c r="H4276" t="s">
        <v>597</v>
      </c>
      <c r="I4276" t="s">
        <v>597</v>
      </c>
      <c r="J4276" t="s">
        <v>597</v>
      </c>
      <c r="K4276" t="s">
        <v>597</v>
      </c>
      <c r="L4276" t="s">
        <v>597</v>
      </c>
      <c r="M4276" t="s">
        <v>597</v>
      </c>
      <c r="N4276" t="s">
        <v>597</v>
      </c>
      <c r="O4276" t="s">
        <v>597</v>
      </c>
      <c r="P4276" t="s">
        <v>597</v>
      </c>
      <c r="Q4276" t="s">
        <v>597</v>
      </c>
      <c r="R4276" t="s">
        <v>597</v>
      </c>
      <c r="S4276" t="s">
        <v>597</v>
      </c>
      <c r="T4276" t="s">
        <v>597</v>
      </c>
      <c r="U4276" t="s">
        <v>597</v>
      </c>
      <c r="V4276" t="s">
        <v>597</v>
      </c>
      <c r="W4276" t="s">
        <v>597</v>
      </c>
      <c r="X4276" t="s">
        <v>597</v>
      </c>
      <c r="Y4276" t="s">
        <v>597</v>
      </c>
    </row>
    <row r="4277" spans="1:25">
      <c r="A4277" t="s">
        <v>62</v>
      </c>
      <c r="B4277" t="s">
        <v>63</v>
      </c>
      <c r="C4277">
        <v>1999</v>
      </c>
      <c r="D4277" t="s">
        <v>64</v>
      </c>
      <c r="E4277">
        <v>1.3</v>
      </c>
      <c r="F4277">
        <v>4</v>
      </c>
      <c r="G4277">
        <v>4</v>
      </c>
      <c r="H4277">
        <v>1.2999999999999999E-3</v>
      </c>
      <c r="I4277">
        <f>F4277/1000</f>
        <v>4.0000000000000001E-3</v>
      </c>
      <c r="J4277">
        <f>G4277/1000</f>
        <v>4.0000000000000001E-3</v>
      </c>
      <c r="K4277" t="s">
        <v>563</v>
      </c>
      <c r="L4277" t="s">
        <v>563</v>
      </c>
      <c r="M4277" t="s">
        <v>563</v>
      </c>
      <c r="N4277">
        <v>0</v>
      </c>
      <c r="O4277">
        <v>1</v>
      </c>
      <c r="P4277" t="s">
        <v>1</v>
      </c>
      <c r="Q4277" t="s">
        <v>1</v>
      </c>
      <c r="R4277">
        <v>1</v>
      </c>
      <c r="S4277" t="s">
        <v>564</v>
      </c>
      <c r="T4277">
        <v>0</v>
      </c>
      <c r="U4277">
        <v>0</v>
      </c>
      <c r="V4277" t="s">
        <v>1</v>
      </c>
      <c r="W4277" t="s">
        <v>1</v>
      </c>
      <c r="X4277">
        <v>1</v>
      </c>
      <c r="Y4277" t="s">
        <v>565</v>
      </c>
    </row>
    <row r="4278" spans="1:25">
      <c r="A4278" t="s">
        <v>62</v>
      </c>
      <c r="B4278" t="s">
        <v>63</v>
      </c>
      <c r="C4278">
        <v>1999</v>
      </c>
      <c r="D4278" t="s">
        <v>64</v>
      </c>
      <c r="E4278">
        <v>6</v>
      </c>
      <c r="F4278">
        <v>4</v>
      </c>
      <c r="G4278">
        <v>4</v>
      </c>
      <c r="H4278">
        <v>6.0000000000000001E-3</v>
      </c>
      <c r="I4278">
        <f t="shared" ref="I4278:I4341" si="265">F4278/1000</f>
        <v>4.0000000000000001E-3</v>
      </c>
      <c r="J4278">
        <f t="shared" ref="J4278:J4341" si="266">G4278/1000</f>
        <v>4.0000000000000001E-3</v>
      </c>
      <c r="K4278" t="s">
        <v>563</v>
      </c>
      <c r="L4278" t="s">
        <v>563</v>
      </c>
      <c r="M4278" t="s">
        <v>563</v>
      </c>
      <c r="N4278">
        <v>0</v>
      </c>
      <c r="O4278">
        <v>1</v>
      </c>
      <c r="P4278" t="s">
        <v>1</v>
      </c>
      <c r="Q4278" t="s">
        <v>1</v>
      </c>
      <c r="R4278">
        <v>1</v>
      </c>
      <c r="S4278" t="s">
        <v>564</v>
      </c>
      <c r="T4278">
        <v>0</v>
      </c>
      <c r="U4278">
        <v>0</v>
      </c>
      <c r="V4278" t="s">
        <v>1</v>
      </c>
      <c r="W4278" t="s">
        <v>1</v>
      </c>
      <c r="X4278">
        <v>1</v>
      </c>
      <c r="Y4278" t="s">
        <v>565</v>
      </c>
    </row>
    <row r="4279" spans="1:25">
      <c r="A4279" t="s">
        <v>62</v>
      </c>
      <c r="B4279" t="s">
        <v>63</v>
      </c>
      <c r="C4279">
        <v>1999</v>
      </c>
      <c r="D4279" t="s">
        <v>64</v>
      </c>
      <c r="E4279">
        <v>8.1999999999999993</v>
      </c>
      <c r="F4279">
        <v>4</v>
      </c>
      <c r="G4279">
        <v>4</v>
      </c>
      <c r="H4279">
        <v>8.2000000000000007E-3</v>
      </c>
      <c r="I4279">
        <f t="shared" si="265"/>
        <v>4.0000000000000001E-3</v>
      </c>
      <c r="J4279">
        <f t="shared" si="266"/>
        <v>4.0000000000000001E-3</v>
      </c>
      <c r="K4279" t="s">
        <v>563</v>
      </c>
      <c r="L4279" t="s">
        <v>563</v>
      </c>
      <c r="M4279" t="s">
        <v>563</v>
      </c>
      <c r="N4279">
        <v>0</v>
      </c>
      <c r="O4279">
        <v>1</v>
      </c>
      <c r="P4279" t="s">
        <v>1</v>
      </c>
      <c r="Q4279" t="s">
        <v>1</v>
      </c>
      <c r="R4279">
        <v>1</v>
      </c>
      <c r="S4279" t="s">
        <v>564</v>
      </c>
      <c r="T4279">
        <v>0</v>
      </c>
      <c r="U4279">
        <v>0</v>
      </c>
      <c r="V4279" t="s">
        <v>1</v>
      </c>
      <c r="W4279" t="s">
        <v>1</v>
      </c>
      <c r="X4279">
        <v>1</v>
      </c>
      <c r="Y4279" t="s">
        <v>565</v>
      </c>
    </row>
    <row r="4280" spans="1:25">
      <c r="A4280" t="s">
        <v>62</v>
      </c>
      <c r="B4280" t="s">
        <v>63</v>
      </c>
      <c r="C4280">
        <v>1999</v>
      </c>
      <c r="D4280" t="s">
        <v>64</v>
      </c>
      <c r="E4280">
        <v>11.2</v>
      </c>
      <c r="F4280">
        <v>4</v>
      </c>
      <c r="G4280">
        <v>4</v>
      </c>
      <c r="H4280">
        <v>1.12E-2</v>
      </c>
      <c r="I4280">
        <f t="shared" si="265"/>
        <v>4.0000000000000001E-3</v>
      </c>
      <c r="J4280">
        <f t="shared" si="266"/>
        <v>4.0000000000000001E-3</v>
      </c>
      <c r="K4280" t="s">
        <v>563</v>
      </c>
      <c r="L4280" t="s">
        <v>563</v>
      </c>
      <c r="M4280" t="s">
        <v>563</v>
      </c>
      <c r="N4280">
        <v>0</v>
      </c>
      <c r="O4280">
        <v>1</v>
      </c>
      <c r="P4280" t="s">
        <v>1</v>
      </c>
      <c r="Q4280" t="s">
        <v>1</v>
      </c>
      <c r="R4280">
        <v>1</v>
      </c>
      <c r="S4280" t="s">
        <v>564</v>
      </c>
      <c r="T4280">
        <v>0</v>
      </c>
      <c r="U4280">
        <v>0</v>
      </c>
      <c r="V4280" t="s">
        <v>1</v>
      </c>
      <c r="W4280" t="s">
        <v>1</v>
      </c>
      <c r="X4280">
        <v>1</v>
      </c>
      <c r="Y4280" t="s">
        <v>565</v>
      </c>
    </row>
    <row r="4281" spans="1:25">
      <c r="A4281" t="s">
        <v>62</v>
      </c>
      <c r="B4281" t="s">
        <v>63</v>
      </c>
      <c r="C4281">
        <v>1999</v>
      </c>
      <c r="D4281" t="s">
        <v>64</v>
      </c>
      <c r="E4281">
        <v>17.8</v>
      </c>
      <c r="F4281">
        <v>4</v>
      </c>
      <c r="G4281">
        <v>4</v>
      </c>
      <c r="H4281">
        <v>1.78E-2</v>
      </c>
      <c r="I4281">
        <f t="shared" si="265"/>
        <v>4.0000000000000001E-3</v>
      </c>
      <c r="J4281">
        <f t="shared" si="266"/>
        <v>4.0000000000000001E-3</v>
      </c>
      <c r="K4281" t="s">
        <v>563</v>
      </c>
      <c r="L4281" t="s">
        <v>563</v>
      </c>
      <c r="M4281" t="s">
        <v>563</v>
      </c>
      <c r="N4281">
        <v>0</v>
      </c>
      <c r="O4281">
        <v>1</v>
      </c>
      <c r="P4281" t="s">
        <v>1</v>
      </c>
      <c r="Q4281" t="s">
        <v>1</v>
      </c>
      <c r="R4281">
        <v>1</v>
      </c>
      <c r="S4281" t="s">
        <v>564</v>
      </c>
      <c r="T4281">
        <v>0</v>
      </c>
      <c r="U4281">
        <v>0</v>
      </c>
      <c r="V4281" t="s">
        <v>1</v>
      </c>
      <c r="W4281" t="s">
        <v>1</v>
      </c>
      <c r="X4281">
        <v>1</v>
      </c>
      <c r="Y4281" t="s">
        <v>565</v>
      </c>
    </row>
    <row r="4282" spans="1:25">
      <c r="A4282" t="s">
        <v>62</v>
      </c>
      <c r="B4282" t="s">
        <v>63</v>
      </c>
      <c r="C4282">
        <v>1999</v>
      </c>
      <c r="D4282" t="s">
        <v>64</v>
      </c>
      <c r="E4282">
        <v>19.600000000000001</v>
      </c>
      <c r="F4282">
        <v>4</v>
      </c>
      <c r="G4282">
        <v>4</v>
      </c>
      <c r="H4282">
        <v>1.9599999999999999E-2</v>
      </c>
      <c r="I4282">
        <f t="shared" si="265"/>
        <v>4.0000000000000001E-3</v>
      </c>
      <c r="J4282">
        <f t="shared" si="266"/>
        <v>4.0000000000000001E-3</v>
      </c>
      <c r="K4282" t="s">
        <v>563</v>
      </c>
      <c r="L4282" t="s">
        <v>563</v>
      </c>
      <c r="M4282" t="s">
        <v>563</v>
      </c>
      <c r="N4282">
        <v>0</v>
      </c>
      <c r="O4282">
        <v>1</v>
      </c>
      <c r="P4282" t="s">
        <v>1</v>
      </c>
      <c r="Q4282" t="s">
        <v>1</v>
      </c>
      <c r="R4282">
        <v>1</v>
      </c>
      <c r="S4282" t="s">
        <v>564</v>
      </c>
      <c r="T4282">
        <v>0</v>
      </c>
      <c r="U4282">
        <v>0</v>
      </c>
      <c r="V4282" t="s">
        <v>1</v>
      </c>
      <c r="W4282" t="s">
        <v>1</v>
      </c>
      <c r="X4282">
        <v>1</v>
      </c>
      <c r="Y4282" t="s">
        <v>565</v>
      </c>
    </row>
    <row r="4283" spans="1:25">
      <c r="A4283" t="s">
        <v>62</v>
      </c>
      <c r="B4283" t="s">
        <v>63</v>
      </c>
      <c r="C4283">
        <v>1999</v>
      </c>
      <c r="D4283" t="s">
        <v>64</v>
      </c>
      <c r="E4283">
        <v>25.5</v>
      </c>
      <c r="F4283">
        <v>4</v>
      </c>
      <c r="G4283">
        <v>4</v>
      </c>
      <c r="H4283">
        <v>2.5499999999999998E-2</v>
      </c>
      <c r="I4283">
        <f t="shared" si="265"/>
        <v>4.0000000000000001E-3</v>
      </c>
      <c r="J4283">
        <f t="shared" si="266"/>
        <v>4.0000000000000001E-3</v>
      </c>
      <c r="K4283" t="s">
        <v>563</v>
      </c>
      <c r="L4283" t="s">
        <v>563</v>
      </c>
      <c r="M4283" t="s">
        <v>563</v>
      </c>
      <c r="N4283">
        <v>0</v>
      </c>
      <c r="O4283">
        <v>1</v>
      </c>
      <c r="P4283" t="s">
        <v>1</v>
      </c>
      <c r="Q4283" t="s">
        <v>1</v>
      </c>
      <c r="R4283">
        <v>1</v>
      </c>
      <c r="S4283" t="s">
        <v>564</v>
      </c>
      <c r="T4283">
        <v>0</v>
      </c>
      <c r="U4283">
        <v>0</v>
      </c>
      <c r="V4283" t="s">
        <v>1</v>
      </c>
      <c r="W4283" t="s">
        <v>1</v>
      </c>
      <c r="X4283">
        <v>1</v>
      </c>
      <c r="Y4283" t="s">
        <v>565</v>
      </c>
    </row>
    <row r="4284" spans="1:25">
      <c r="A4284" t="s">
        <v>62</v>
      </c>
      <c r="B4284" t="s">
        <v>63</v>
      </c>
      <c r="C4284">
        <v>1999</v>
      </c>
      <c r="D4284" t="s">
        <v>64</v>
      </c>
      <c r="E4284">
        <v>34.9</v>
      </c>
      <c r="F4284">
        <v>4</v>
      </c>
      <c r="G4284">
        <v>4</v>
      </c>
      <c r="H4284">
        <v>3.49E-2</v>
      </c>
      <c r="I4284">
        <f t="shared" si="265"/>
        <v>4.0000000000000001E-3</v>
      </c>
      <c r="J4284">
        <f t="shared" si="266"/>
        <v>4.0000000000000001E-3</v>
      </c>
      <c r="K4284" t="s">
        <v>563</v>
      </c>
      <c r="L4284" t="s">
        <v>563</v>
      </c>
      <c r="M4284" t="s">
        <v>563</v>
      </c>
      <c r="N4284">
        <v>0</v>
      </c>
      <c r="O4284">
        <v>1</v>
      </c>
      <c r="P4284" t="s">
        <v>1</v>
      </c>
      <c r="Q4284" t="s">
        <v>1</v>
      </c>
      <c r="R4284">
        <v>1</v>
      </c>
      <c r="S4284" t="s">
        <v>564</v>
      </c>
      <c r="T4284">
        <v>0</v>
      </c>
      <c r="U4284">
        <v>0</v>
      </c>
      <c r="V4284" t="s">
        <v>1</v>
      </c>
      <c r="W4284" t="s">
        <v>1</v>
      </c>
      <c r="X4284">
        <v>1</v>
      </c>
      <c r="Y4284" t="s">
        <v>565</v>
      </c>
    </row>
    <row r="4285" spans="1:25">
      <c r="A4285" t="s">
        <v>62</v>
      </c>
      <c r="B4285" t="s">
        <v>63</v>
      </c>
      <c r="C4285">
        <v>1999</v>
      </c>
      <c r="D4285" t="s">
        <v>64</v>
      </c>
      <c r="E4285">
        <v>47.4</v>
      </c>
      <c r="F4285">
        <v>4</v>
      </c>
      <c r="G4285">
        <v>4</v>
      </c>
      <c r="H4285">
        <v>4.7399999999999998E-2</v>
      </c>
      <c r="I4285">
        <f t="shared" si="265"/>
        <v>4.0000000000000001E-3</v>
      </c>
      <c r="J4285">
        <f t="shared" si="266"/>
        <v>4.0000000000000001E-3</v>
      </c>
      <c r="K4285" t="s">
        <v>563</v>
      </c>
      <c r="L4285" t="s">
        <v>563</v>
      </c>
      <c r="M4285" t="s">
        <v>563</v>
      </c>
      <c r="N4285">
        <v>0</v>
      </c>
      <c r="O4285">
        <v>1</v>
      </c>
      <c r="P4285" t="s">
        <v>1</v>
      </c>
      <c r="Q4285" t="s">
        <v>1</v>
      </c>
      <c r="R4285">
        <v>1</v>
      </c>
      <c r="S4285" t="s">
        <v>564</v>
      </c>
      <c r="T4285">
        <v>0</v>
      </c>
      <c r="U4285">
        <v>0</v>
      </c>
      <c r="V4285" t="s">
        <v>1</v>
      </c>
      <c r="W4285" t="s">
        <v>1</v>
      </c>
      <c r="X4285">
        <v>1</v>
      </c>
      <c r="Y4285" t="s">
        <v>565</v>
      </c>
    </row>
    <row r="4286" spans="1:25">
      <c r="A4286" t="s">
        <v>62</v>
      </c>
      <c r="B4286" t="s">
        <v>63</v>
      </c>
      <c r="C4286">
        <v>1999</v>
      </c>
      <c r="D4286" t="s">
        <v>64</v>
      </c>
      <c r="E4286">
        <v>47.4</v>
      </c>
      <c r="F4286">
        <v>4</v>
      </c>
      <c r="G4286">
        <v>4</v>
      </c>
      <c r="H4286">
        <v>4.7399999999999998E-2</v>
      </c>
      <c r="I4286">
        <f t="shared" si="265"/>
        <v>4.0000000000000001E-3</v>
      </c>
      <c r="J4286">
        <f t="shared" si="266"/>
        <v>4.0000000000000001E-3</v>
      </c>
      <c r="K4286" t="s">
        <v>563</v>
      </c>
      <c r="L4286" t="s">
        <v>563</v>
      </c>
      <c r="M4286" t="s">
        <v>563</v>
      </c>
      <c r="N4286">
        <v>0</v>
      </c>
      <c r="O4286">
        <v>1</v>
      </c>
      <c r="P4286" t="s">
        <v>1</v>
      </c>
      <c r="Q4286" t="s">
        <v>1</v>
      </c>
      <c r="R4286">
        <v>1</v>
      </c>
      <c r="S4286" t="s">
        <v>564</v>
      </c>
      <c r="T4286">
        <v>0</v>
      </c>
      <c r="U4286">
        <v>0</v>
      </c>
      <c r="V4286" t="s">
        <v>1</v>
      </c>
      <c r="W4286" t="s">
        <v>1</v>
      </c>
      <c r="X4286">
        <v>1</v>
      </c>
      <c r="Y4286" t="s">
        <v>565</v>
      </c>
    </row>
    <row r="4287" spans="1:25">
      <c r="A4287" t="s">
        <v>62</v>
      </c>
      <c r="B4287" t="s">
        <v>63</v>
      </c>
      <c r="C4287">
        <v>1999</v>
      </c>
      <c r="D4287" t="s">
        <v>64</v>
      </c>
      <c r="E4287">
        <v>59.2</v>
      </c>
      <c r="F4287">
        <v>4</v>
      </c>
      <c r="G4287">
        <v>4</v>
      </c>
      <c r="H4287">
        <v>5.9200000000000003E-2</v>
      </c>
      <c r="I4287">
        <f t="shared" si="265"/>
        <v>4.0000000000000001E-3</v>
      </c>
      <c r="J4287">
        <f t="shared" si="266"/>
        <v>4.0000000000000001E-3</v>
      </c>
      <c r="K4287" t="s">
        <v>563</v>
      </c>
      <c r="L4287" t="s">
        <v>563</v>
      </c>
      <c r="M4287" t="s">
        <v>563</v>
      </c>
      <c r="N4287">
        <v>0</v>
      </c>
      <c r="O4287">
        <v>1</v>
      </c>
      <c r="P4287" t="s">
        <v>1</v>
      </c>
      <c r="Q4287" t="s">
        <v>1</v>
      </c>
      <c r="R4287">
        <v>1</v>
      </c>
      <c r="S4287" t="s">
        <v>564</v>
      </c>
      <c r="T4287">
        <v>0</v>
      </c>
      <c r="U4287">
        <v>0</v>
      </c>
      <c r="V4287" t="s">
        <v>1</v>
      </c>
      <c r="W4287" t="s">
        <v>1</v>
      </c>
      <c r="X4287">
        <v>1</v>
      </c>
      <c r="Y4287" t="s">
        <v>565</v>
      </c>
    </row>
    <row r="4288" spans="1:25">
      <c r="A4288" t="s">
        <v>62</v>
      </c>
      <c r="B4288" t="s">
        <v>63</v>
      </c>
      <c r="C4288">
        <v>1999</v>
      </c>
      <c r="D4288" t="s">
        <v>64</v>
      </c>
      <c r="E4288">
        <v>64.7</v>
      </c>
      <c r="F4288">
        <v>4</v>
      </c>
      <c r="G4288">
        <v>4</v>
      </c>
      <c r="H4288">
        <v>6.4699999999999994E-2</v>
      </c>
      <c r="I4288">
        <f t="shared" si="265"/>
        <v>4.0000000000000001E-3</v>
      </c>
      <c r="J4288">
        <f t="shared" si="266"/>
        <v>4.0000000000000001E-3</v>
      </c>
      <c r="K4288" t="s">
        <v>563</v>
      </c>
      <c r="L4288" t="s">
        <v>563</v>
      </c>
      <c r="M4288" t="s">
        <v>563</v>
      </c>
      <c r="N4288">
        <v>0</v>
      </c>
      <c r="O4288">
        <v>1</v>
      </c>
      <c r="P4288" t="s">
        <v>1</v>
      </c>
      <c r="Q4288" t="s">
        <v>1</v>
      </c>
      <c r="R4288">
        <v>1</v>
      </c>
      <c r="S4288" t="s">
        <v>564</v>
      </c>
      <c r="T4288">
        <v>0</v>
      </c>
      <c r="U4288">
        <v>0</v>
      </c>
      <c r="V4288" t="s">
        <v>1</v>
      </c>
      <c r="W4288" t="s">
        <v>1</v>
      </c>
      <c r="X4288">
        <v>1</v>
      </c>
      <c r="Y4288" t="s">
        <v>565</v>
      </c>
    </row>
    <row r="4289" spans="1:25">
      <c r="A4289" t="s">
        <v>62</v>
      </c>
      <c r="B4289" t="s">
        <v>63</v>
      </c>
      <c r="C4289">
        <v>1999</v>
      </c>
      <c r="D4289" t="s">
        <v>64</v>
      </c>
      <c r="E4289">
        <v>69.3</v>
      </c>
      <c r="F4289">
        <v>4</v>
      </c>
      <c r="G4289">
        <v>4</v>
      </c>
      <c r="H4289">
        <v>6.93E-2</v>
      </c>
      <c r="I4289">
        <f t="shared" si="265"/>
        <v>4.0000000000000001E-3</v>
      </c>
      <c r="J4289">
        <f t="shared" si="266"/>
        <v>4.0000000000000001E-3</v>
      </c>
      <c r="K4289" t="s">
        <v>563</v>
      </c>
      <c r="L4289" t="s">
        <v>563</v>
      </c>
      <c r="M4289" t="s">
        <v>563</v>
      </c>
      <c r="N4289">
        <v>0</v>
      </c>
      <c r="O4289">
        <v>1</v>
      </c>
      <c r="P4289" t="s">
        <v>1</v>
      </c>
      <c r="Q4289" t="s">
        <v>1</v>
      </c>
      <c r="R4289">
        <v>1</v>
      </c>
      <c r="S4289" t="s">
        <v>564</v>
      </c>
      <c r="T4289">
        <v>0</v>
      </c>
      <c r="U4289">
        <v>0</v>
      </c>
      <c r="V4289" t="s">
        <v>1</v>
      </c>
      <c r="W4289" t="s">
        <v>1</v>
      </c>
      <c r="X4289">
        <v>1</v>
      </c>
      <c r="Y4289" t="s">
        <v>565</v>
      </c>
    </row>
    <row r="4290" spans="1:25">
      <c r="A4290" t="s">
        <v>62</v>
      </c>
      <c r="B4290" t="s">
        <v>63</v>
      </c>
      <c r="C4290">
        <v>1999</v>
      </c>
      <c r="D4290" t="s">
        <v>64</v>
      </c>
      <c r="E4290">
        <v>69.3</v>
      </c>
      <c r="F4290">
        <v>4</v>
      </c>
      <c r="G4290">
        <v>4</v>
      </c>
      <c r="H4290">
        <v>6.93E-2</v>
      </c>
      <c r="I4290">
        <f t="shared" si="265"/>
        <v>4.0000000000000001E-3</v>
      </c>
      <c r="J4290">
        <f t="shared" si="266"/>
        <v>4.0000000000000001E-3</v>
      </c>
      <c r="K4290" t="s">
        <v>563</v>
      </c>
      <c r="L4290" t="s">
        <v>563</v>
      </c>
      <c r="M4290" t="s">
        <v>563</v>
      </c>
      <c r="N4290">
        <v>0</v>
      </c>
      <c r="O4290">
        <v>1</v>
      </c>
      <c r="P4290" t="s">
        <v>1</v>
      </c>
      <c r="Q4290" t="s">
        <v>1</v>
      </c>
      <c r="R4290">
        <v>1</v>
      </c>
      <c r="S4290" t="s">
        <v>564</v>
      </c>
      <c r="T4290">
        <v>0</v>
      </c>
      <c r="U4290">
        <v>0</v>
      </c>
      <c r="V4290" t="s">
        <v>1</v>
      </c>
      <c r="W4290" t="s">
        <v>1</v>
      </c>
      <c r="X4290">
        <v>1</v>
      </c>
      <c r="Y4290" t="s">
        <v>565</v>
      </c>
    </row>
    <row r="4291" spans="1:25">
      <c r="A4291" t="s">
        <v>62</v>
      </c>
      <c r="B4291" t="s">
        <v>63</v>
      </c>
      <c r="C4291">
        <v>1999</v>
      </c>
      <c r="D4291" t="s">
        <v>64</v>
      </c>
      <c r="E4291">
        <v>78.5</v>
      </c>
      <c r="F4291">
        <v>4</v>
      </c>
      <c r="G4291">
        <v>4</v>
      </c>
      <c r="H4291">
        <v>7.85E-2</v>
      </c>
      <c r="I4291">
        <f t="shared" si="265"/>
        <v>4.0000000000000001E-3</v>
      </c>
      <c r="J4291">
        <f t="shared" si="266"/>
        <v>4.0000000000000001E-3</v>
      </c>
      <c r="K4291" t="s">
        <v>563</v>
      </c>
      <c r="L4291" t="s">
        <v>563</v>
      </c>
      <c r="M4291" t="s">
        <v>563</v>
      </c>
      <c r="N4291">
        <v>0</v>
      </c>
      <c r="O4291">
        <v>1</v>
      </c>
      <c r="P4291" t="s">
        <v>1</v>
      </c>
      <c r="Q4291" t="s">
        <v>1</v>
      </c>
      <c r="R4291">
        <v>1</v>
      </c>
      <c r="S4291" t="s">
        <v>564</v>
      </c>
      <c r="T4291">
        <v>0</v>
      </c>
      <c r="U4291">
        <v>0</v>
      </c>
      <c r="V4291" t="s">
        <v>1</v>
      </c>
      <c r="W4291" t="s">
        <v>1</v>
      </c>
      <c r="X4291">
        <v>1</v>
      </c>
      <c r="Y4291" t="s">
        <v>565</v>
      </c>
    </row>
    <row r="4292" spans="1:25">
      <c r="A4292" t="s">
        <v>62</v>
      </c>
      <c r="B4292" t="s">
        <v>63</v>
      </c>
      <c r="C4292">
        <v>1999</v>
      </c>
      <c r="D4292" t="s">
        <v>64</v>
      </c>
      <c r="E4292">
        <v>80</v>
      </c>
      <c r="F4292">
        <v>4</v>
      </c>
      <c r="G4292">
        <v>4</v>
      </c>
      <c r="H4292">
        <v>0.08</v>
      </c>
      <c r="I4292">
        <f t="shared" si="265"/>
        <v>4.0000000000000001E-3</v>
      </c>
      <c r="J4292">
        <f t="shared" si="266"/>
        <v>4.0000000000000001E-3</v>
      </c>
      <c r="K4292" t="s">
        <v>563</v>
      </c>
      <c r="L4292" t="s">
        <v>563</v>
      </c>
      <c r="M4292" t="s">
        <v>563</v>
      </c>
      <c r="N4292">
        <v>0</v>
      </c>
      <c r="O4292">
        <v>1</v>
      </c>
      <c r="P4292" t="s">
        <v>1</v>
      </c>
      <c r="Q4292" t="s">
        <v>1</v>
      </c>
      <c r="R4292">
        <v>1</v>
      </c>
      <c r="S4292" t="s">
        <v>564</v>
      </c>
      <c r="T4292">
        <v>0</v>
      </c>
      <c r="U4292">
        <v>0</v>
      </c>
      <c r="V4292" t="s">
        <v>1</v>
      </c>
      <c r="W4292" t="s">
        <v>1</v>
      </c>
      <c r="X4292">
        <v>1</v>
      </c>
      <c r="Y4292" t="s">
        <v>565</v>
      </c>
    </row>
    <row r="4293" spans="1:25">
      <c r="A4293" t="s">
        <v>62</v>
      </c>
      <c r="B4293" t="s">
        <v>63</v>
      </c>
      <c r="C4293">
        <v>1999</v>
      </c>
      <c r="D4293" t="s">
        <v>64</v>
      </c>
      <c r="E4293">
        <v>84</v>
      </c>
      <c r="F4293">
        <v>4</v>
      </c>
      <c r="G4293">
        <v>4</v>
      </c>
      <c r="H4293">
        <v>8.4000000000000005E-2</v>
      </c>
      <c r="I4293">
        <f t="shared" si="265"/>
        <v>4.0000000000000001E-3</v>
      </c>
      <c r="J4293">
        <f t="shared" si="266"/>
        <v>4.0000000000000001E-3</v>
      </c>
      <c r="K4293" t="s">
        <v>563</v>
      </c>
      <c r="L4293" t="s">
        <v>563</v>
      </c>
      <c r="M4293" t="s">
        <v>563</v>
      </c>
      <c r="N4293">
        <v>0</v>
      </c>
      <c r="O4293">
        <v>1</v>
      </c>
      <c r="P4293" t="s">
        <v>1</v>
      </c>
      <c r="Q4293" t="s">
        <v>1</v>
      </c>
      <c r="R4293">
        <v>1</v>
      </c>
      <c r="S4293" t="s">
        <v>564</v>
      </c>
      <c r="T4293">
        <v>0</v>
      </c>
      <c r="U4293">
        <v>0</v>
      </c>
      <c r="V4293" t="s">
        <v>1</v>
      </c>
      <c r="W4293" t="s">
        <v>1</v>
      </c>
      <c r="X4293">
        <v>1</v>
      </c>
      <c r="Y4293" t="s">
        <v>565</v>
      </c>
    </row>
    <row r="4294" spans="1:25">
      <c r="A4294" t="s">
        <v>62</v>
      </c>
      <c r="B4294" t="s">
        <v>63</v>
      </c>
      <c r="C4294">
        <v>1999</v>
      </c>
      <c r="D4294" t="s">
        <v>64</v>
      </c>
      <c r="E4294">
        <v>87</v>
      </c>
      <c r="F4294">
        <v>4</v>
      </c>
      <c r="G4294">
        <v>4</v>
      </c>
      <c r="H4294">
        <v>8.6999999999999994E-2</v>
      </c>
      <c r="I4294">
        <f t="shared" si="265"/>
        <v>4.0000000000000001E-3</v>
      </c>
      <c r="J4294">
        <f t="shared" si="266"/>
        <v>4.0000000000000001E-3</v>
      </c>
      <c r="K4294" t="s">
        <v>563</v>
      </c>
      <c r="L4294" t="s">
        <v>563</v>
      </c>
      <c r="M4294" t="s">
        <v>563</v>
      </c>
      <c r="N4294">
        <v>0</v>
      </c>
      <c r="O4294">
        <v>1</v>
      </c>
      <c r="P4294" t="s">
        <v>1</v>
      </c>
      <c r="Q4294" t="s">
        <v>1</v>
      </c>
      <c r="R4294">
        <v>1</v>
      </c>
      <c r="S4294" t="s">
        <v>564</v>
      </c>
      <c r="T4294">
        <v>0</v>
      </c>
      <c r="U4294">
        <v>0</v>
      </c>
      <c r="V4294" t="s">
        <v>1</v>
      </c>
      <c r="W4294" t="s">
        <v>1</v>
      </c>
      <c r="X4294">
        <v>1</v>
      </c>
      <c r="Y4294" t="s">
        <v>565</v>
      </c>
    </row>
    <row r="4295" spans="1:25">
      <c r="A4295" t="s">
        <v>62</v>
      </c>
      <c r="B4295" t="s">
        <v>63</v>
      </c>
      <c r="C4295">
        <v>1999</v>
      </c>
      <c r="D4295" t="s">
        <v>64</v>
      </c>
      <c r="E4295">
        <v>100</v>
      </c>
      <c r="F4295">
        <v>4</v>
      </c>
      <c r="G4295">
        <v>4</v>
      </c>
      <c r="H4295">
        <v>0.1</v>
      </c>
      <c r="I4295">
        <f t="shared" si="265"/>
        <v>4.0000000000000001E-3</v>
      </c>
      <c r="J4295">
        <f t="shared" si="266"/>
        <v>4.0000000000000001E-3</v>
      </c>
      <c r="K4295" t="s">
        <v>563</v>
      </c>
      <c r="L4295" t="s">
        <v>563</v>
      </c>
      <c r="M4295" t="s">
        <v>563</v>
      </c>
      <c r="N4295">
        <v>0</v>
      </c>
      <c r="O4295">
        <v>1</v>
      </c>
      <c r="P4295" t="s">
        <v>1</v>
      </c>
      <c r="Q4295" t="s">
        <v>1</v>
      </c>
      <c r="R4295">
        <v>1</v>
      </c>
      <c r="S4295" t="s">
        <v>564</v>
      </c>
      <c r="T4295">
        <v>0</v>
      </c>
      <c r="U4295">
        <v>0</v>
      </c>
      <c r="V4295" t="s">
        <v>1</v>
      </c>
      <c r="W4295" t="s">
        <v>1</v>
      </c>
      <c r="X4295">
        <v>1</v>
      </c>
      <c r="Y4295" t="s">
        <v>565</v>
      </c>
    </row>
    <row r="4296" spans="1:25">
      <c r="A4296" t="s">
        <v>62</v>
      </c>
      <c r="B4296" t="s">
        <v>63</v>
      </c>
      <c r="C4296">
        <v>1999</v>
      </c>
      <c r="D4296" t="s">
        <v>64</v>
      </c>
      <c r="E4296">
        <v>112.6</v>
      </c>
      <c r="F4296">
        <v>4</v>
      </c>
      <c r="G4296">
        <v>4</v>
      </c>
      <c r="H4296">
        <v>0.11260000000000001</v>
      </c>
      <c r="I4296">
        <f t="shared" si="265"/>
        <v>4.0000000000000001E-3</v>
      </c>
      <c r="J4296">
        <f t="shared" si="266"/>
        <v>4.0000000000000001E-3</v>
      </c>
      <c r="K4296" t="s">
        <v>563</v>
      </c>
      <c r="L4296" t="s">
        <v>563</v>
      </c>
      <c r="M4296" t="s">
        <v>563</v>
      </c>
      <c r="N4296">
        <v>0</v>
      </c>
      <c r="O4296">
        <v>1</v>
      </c>
      <c r="P4296" t="s">
        <v>1</v>
      </c>
      <c r="Q4296" t="s">
        <v>1</v>
      </c>
      <c r="R4296">
        <v>1</v>
      </c>
      <c r="S4296" t="s">
        <v>564</v>
      </c>
      <c r="T4296">
        <v>0</v>
      </c>
      <c r="U4296">
        <v>0</v>
      </c>
      <c r="V4296" t="s">
        <v>1</v>
      </c>
      <c r="W4296" t="s">
        <v>1</v>
      </c>
      <c r="X4296">
        <v>1</v>
      </c>
      <c r="Y4296" t="s">
        <v>565</v>
      </c>
    </row>
    <row r="4297" spans="1:25">
      <c r="A4297" t="s">
        <v>62</v>
      </c>
      <c r="B4297" t="s">
        <v>63</v>
      </c>
      <c r="C4297">
        <v>1999</v>
      </c>
      <c r="D4297" t="s">
        <v>64</v>
      </c>
      <c r="E4297">
        <v>118.3</v>
      </c>
      <c r="F4297">
        <v>4</v>
      </c>
      <c r="G4297">
        <v>4</v>
      </c>
      <c r="H4297">
        <v>0.1183</v>
      </c>
      <c r="I4297">
        <f t="shared" si="265"/>
        <v>4.0000000000000001E-3</v>
      </c>
      <c r="J4297">
        <f t="shared" si="266"/>
        <v>4.0000000000000001E-3</v>
      </c>
      <c r="K4297" t="s">
        <v>563</v>
      </c>
      <c r="L4297" t="s">
        <v>563</v>
      </c>
      <c r="M4297" t="s">
        <v>563</v>
      </c>
      <c r="N4297">
        <v>0</v>
      </c>
      <c r="O4297">
        <v>1</v>
      </c>
      <c r="P4297" t="s">
        <v>1</v>
      </c>
      <c r="Q4297" t="s">
        <v>1</v>
      </c>
      <c r="R4297">
        <v>1</v>
      </c>
      <c r="S4297" t="s">
        <v>564</v>
      </c>
      <c r="T4297">
        <v>0</v>
      </c>
      <c r="U4297">
        <v>0</v>
      </c>
      <c r="V4297" t="s">
        <v>1</v>
      </c>
      <c r="W4297" t="s">
        <v>1</v>
      </c>
      <c r="X4297">
        <v>1</v>
      </c>
      <c r="Y4297" t="s">
        <v>565</v>
      </c>
    </row>
    <row r="4298" spans="1:25">
      <c r="A4298" t="s">
        <v>62</v>
      </c>
      <c r="B4298" t="s">
        <v>63</v>
      </c>
      <c r="C4298">
        <v>1999</v>
      </c>
      <c r="D4298" t="s">
        <v>64</v>
      </c>
      <c r="E4298">
        <v>123.8</v>
      </c>
      <c r="F4298">
        <v>4</v>
      </c>
      <c r="G4298">
        <v>4</v>
      </c>
      <c r="H4298">
        <v>0.12379999999999999</v>
      </c>
      <c r="I4298">
        <f t="shared" si="265"/>
        <v>4.0000000000000001E-3</v>
      </c>
      <c r="J4298">
        <f t="shared" si="266"/>
        <v>4.0000000000000001E-3</v>
      </c>
      <c r="K4298" t="s">
        <v>563</v>
      </c>
      <c r="L4298" t="s">
        <v>563</v>
      </c>
      <c r="M4298" t="s">
        <v>563</v>
      </c>
      <c r="N4298">
        <v>0</v>
      </c>
      <c r="O4298">
        <v>1</v>
      </c>
      <c r="P4298" t="s">
        <v>1</v>
      </c>
      <c r="Q4298" t="s">
        <v>1</v>
      </c>
      <c r="R4298">
        <v>1</v>
      </c>
      <c r="S4298" t="s">
        <v>564</v>
      </c>
      <c r="T4298">
        <v>0</v>
      </c>
      <c r="U4298">
        <v>0</v>
      </c>
      <c r="V4298" t="s">
        <v>1</v>
      </c>
      <c r="W4298" t="s">
        <v>1</v>
      </c>
      <c r="X4298">
        <v>1</v>
      </c>
      <c r="Y4298" t="s">
        <v>565</v>
      </c>
    </row>
    <row r="4299" spans="1:25">
      <c r="A4299" t="s">
        <v>62</v>
      </c>
      <c r="B4299" t="s">
        <v>63</v>
      </c>
      <c r="C4299">
        <v>1999</v>
      </c>
      <c r="D4299" t="s">
        <v>64</v>
      </c>
      <c r="E4299">
        <v>127.3</v>
      </c>
      <c r="F4299">
        <v>4</v>
      </c>
      <c r="G4299">
        <v>4</v>
      </c>
      <c r="H4299">
        <v>0.1273</v>
      </c>
      <c r="I4299">
        <f t="shared" si="265"/>
        <v>4.0000000000000001E-3</v>
      </c>
      <c r="J4299">
        <f t="shared" si="266"/>
        <v>4.0000000000000001E-3</v>
      </c>
      <c r="K4299" t="s">
        <v>563</v>
      </c>
      <c r="L4299" t="s">
        <v>563</v>
      </c>
      <c r="M4299" t="s">
        <v>563</v>
      </c>
      <c r="N4299">
        <v>0</v>
      </c>
      <c r="O4299">
        <v>1</v>
      </c>
      <c r="P4299" t="s">
        <v>1</v>
      </c>
      <c r="Q4299" t="s">
        <v>1</v>
      </c>
      <c r="R4299">
        <v>1</v>
      </c>
      <c r="S4299" t="s">
        <v>564</v>
      </c>
      <c r="T4299">
        <v>0</v>
      </c>
      <c r="U4299">
        <v>0</v>
      </c>
      <c r="V4299" t="s">
        <v>1</v>
      </c>
      <c r="W4299" t="s">
        <v>1</v>
      </c>
      <c r="X4299">
        <v>1</v>
      </c>
      <c r="Y4299" t="s">
        <v>565</v>
      </c>
    </row>
    <row r="4300" spans="1:25">
      <c r="A4300" t="s">
        <v>62</v>
      </c>
      <c r="B4300" t="s">
        <v>63</v>
      </c>
      <c r="C4300">
        <v>1999</v>
      </c>
      <c r="D4300" t="s">
        <v>64</v>
      </c>
      <c r="E4300">
        <v>134.30000000000001</v>
      </c>
      <c r="F4300">
        <v>4</v>
      </c>
      <c r="G4300">
        <v>4</v>
      </c>
      <c r="H4300">
        <v>0.1343</v>
      </c>
      <c r="I4300">
        <f t="shared" si="265"/>
        <v>4.0000000000000001E-3</v>
      </c>
      <c r="J4300">
        <f t="shared" si="266"/>
        <v>4.0000000000000001E-3</v>
      </c>
      <c r="K4300" t="s">
        <v>563</v>
      </c>
      <c r="L4300" t="s">
        <v>563</v>
      </c>
      <c r="M4300" t="s">
        <v>563</v>
      </c>
      <c r="N4300">
        <v>0</v>
      </c>
      <c r="O4300">
        <v>1</v>
      </c>
      <c r="P4300" t="s">
        <v>1</v>
      </c>
      <c r="Q4300" t="s">
        <v>1</v>
      </c>
      <c r="R4300">
        <v>1</v>
      </c>
      <c r="S4300" t="s">
        <v>564</v>
      </c>
      <c r="T4300">
        <v>0</v>
      </c>
      <c r="U4300">
        <v>0</v>
      </c>
      <c r="V4300" t="s">
        <v>1</v>
      </c>
      <c r="W4300" t="s">
        <v>1</v>
      </c>
      <c r="X4300">
        <v>1</v>
      </c>
      <c r="Y4300" t="s">
        <v>565</v>
      </c>
    </row>
    <row r="4301" spans="1:25">
      <c r="A4301" t="s">
        <v>62</v>
      </c>
      <c r="B4301" t="s">
        <v>63</v>
      </c>
      <c r="C4301">
        <v>1999</v>
      </c>
      <c r="D4301" t="s">
        <v>64</v>
      </c>
      <c r="E4301">
        <v>147.1</v>
      </c>
      <c r="F4301">
        <v>4</v>
      </c>
      <c r="G4301">
        <v>4</v>
      </c>
      <c r="H4301">
        <v>0.14710000000000001</v>
      </c>
      <c r="I4301">
        <f t="shared" si="265"/>
        <v>4.0000000000000001E-3</v>
      </c>
      <c r="J4301">
        <f t="shared" si="266"/>
        <v>4.0000000000000001E-3</v>
      </c>
      <c r="K4301" t="s">
        <v>563</v>
      </c>
      <c r="L4301" t="s">
        <v>563</v>
      </c>
      <c r="M4301" t="s">
        <v>563</v>
      </c>
      <c r="N4301">
        <v>0</v>
      </c>
      <c r="O4301">
        <v>1</v>
      </c>
      <c r="P4301" t="s">
        <v>1</v>
      </c>
      <c r="Q4301" t="s">
        <v>1</v>
      </c>
      <c r="R4301">
        <v>1</v>
      </c>
      <c r="S4301" t="s">
        <v>564</v>
      </c>
      <c r="T4301">
        <v>0</v>
      </c>
      <c r="U4301">
        <v>0</v>
      </c>
      <c r="V4301" t="s">
        <v>1</v>
      </c>
      <c r="W4301" t="s">
        <v>1</v>
      </c>
      <c r="X4301">
        <v>1</v>
      </c>
      <c r="Y4301" t="s">
        <v>565</v>
      </c>
    </row>
    <row r="4302" spans="1:25">
      <c r="A4302" t="s">
        <v>62</v>
      </c>
      <c r="B4302" t="s">
        <v>63</v>
      </c>
      <c r="C4302">
        <v>1999</v>
      </c>
      <c r="D4302" t="s">
        <v>64</v>
      </c>
      <c r="E4302">
        <v>150.19999999999999</v>
      </c>
      <c r="F4302">
        <v>4</v>
      </c>
      <c r="G4302">
        <v>4</v>
      </c>
      <c r="H4302">
        <v>0.1502</v>
      </c>
      <c r="I4302">
        <f t="shared" si="265"/>
        <v>4.0000000000000001E-3</v>
      </c>
      <c r="J4302">
        <f t="shared" si="266"/>
        <v>4.0000000000000001E-3</v>
      </c>
      <c r="K4302" t="s">
        <v>563</v>
      </c>
      <c r="L4302" t="s">
        <v>563</v>
      </c>
      <c r="M4302" t="s">
        <v>563</v>
      </c>
      <c r="N4302">
        <v>0</v>
      </c>
      <c r="O4302">
        <v>1</v>
      </c>
      <c r="P4302" t="s">
        <v>1</v>
      </c>
      <c r="Q4302" t="s">
        <v>1</v>
      </c>
      <c r="R4302">
        <v>1</v>
      </c>
      <c r="S4302" t="s">
        <v>564</v>
      </c>
      <c r="T4302">
        <v>0</v>
      </c>
      <c r="U4302">
        <v>0</v>
      </c>
      <c r="V4302" t="s">
        <v>1</v>
      </c>
      <c r="W4302" t="s">
        <v>1</v>
      </c>
      <c r="X4302">
        <v>1</v>
      </c>
      <c r="Y4302" t="s">
        <v>565</v>
      </c>
    </row>
    <row r="4303" spans="1:25">
      <c r="A4303" t="s">
        <v>62</v>
      </c>
      <c r="B4303" t="s">
        <v>63</v>
      </c>
      <c r="C4303">
        <v>1999</v>
      </c>
      <c r="D4303" t="s">
        <v>64</v>
      </c>
      <c r="E4303">
        <v>160.30000000000001</v>
      </c>
      <c r="F4303">
        <v>4</v>
      </c>
      <c r="G4303">
        <v>4</v>
      </c>
      <c r="H4303">
        <v>0.1603</v>
      </c>
      <c r="I4303">
        <f t="shared" si="265"/>
        <v>4.0000000000000001E-3</v>
      </c>
      <c r="J4303">
        <f t="shared" si="266"/>
        <v>4.0000000000000001E-3</v>
      </c>
      <c r="K4303" t="s">
        <v>563</v>
      </c>
      <c r="L4303" t="s">
        <v>563</v>
      </c>
      <c r="M4303" t="s">
        <v>563</v>
      </c>
      <c r="N4303">
        <v>0</v>
      </c>
      <c r="O4303">
        <v>1</v>
      </c>
      <c r="P4303" t="s">
        <v>1</v>
      </c>
      <c r="Q4303" t="s">
        <v>1</v>
      </c>
      <c r="R4303">
        <v>1</v>
      </c>
      <c r="S4303" t="s">
        <v>564</v>
      </c>
      <c r="T4303">
        <v>0</v>
      </c>
      <c r="U4303">
        <v>0</v>
      </c>
      <c r="V4303" t="s">
        <v>1</v>
      </c>
      <c r="W4303" t="s">
        <v>1</v>
      </c>
      <c r="X4303">
        <v>1</v>
      </c>
      <c r="Y4303" t="s">
        <v>565</v>
      </c>
    </row>
    <row r="4304" spans="1:25">
      <c r="A4304" t="s">
        <v>62</v>
      </c>
      <c r="B4304" t="s">
        <v>63</v>
      </c>
      <c r="C4304">
        <v>1999</v>
      </c>
      <c r="D4304" t="s">
        <v>64</v>
      </c>
      <c r="E4304">
        <v>160.30000000000001</v>
      </c>
      <c r="F4304">
        <v>4</v>
      </c>
      <c r="G4304">
        <v>4</v>
      </c>
      <c r="H4304">
        <v>0.1603</v>
      </c>
      <c r="I4304">
        <f t="shared" si="265"/>
        <v>4.0000000000000001E-3</v>
      </c>
      <c r="J4304">
        <f t="shared" si="266"/>
        <v>4.0000000000000001E-3</v>
      </c>
      <c r="K4304" t="s">
        <v>563</v>
      </c>
      <c r="L4304" t="s">
        <v>563</v>
      </c>
      <c r="M4304" t="s">
        <v>563</v>
      </c>
      <c r="N4304">
        <v>0</v>
      </c>
      <c r="O4304">
        <v>1</v>
      </c>
      <c r="P4304" t="s">
        <v>1</v>
      </c>
      <c r="Q4304" t="s">
        <v>1</v>
      </c>
      <c r="R4304">
        <v>1</v>
      </c>
      <c r="S4304" t="s">
        <v>564</v>
      </c>
      <c r="T4304">
        <v>0</v>
      </c>
      <c r="U4304">
        <v>0</v>
      </c>
      <c r="V4304" t="s">
        <v>1</v>
      </c>
      <c r="W4304" t="s">
        <v>1</v>
      </c>
      <c r="X4304">
        <v>1</v>
      </c>
      <c r="Y4304" t="s">
        <v>565</v>
      </c>
    </row>
    <row r="4305" spans="1:25">
      <c r="A4305" t="s">
        <v>62</v>
      </c>
      <c r="B4305" t="s">
        <v>63</v>
      </c>
      <c r="C4305">
        <v>1999</v>
      </c>
      <c r="D4305" t="s">
        <v>64</v>
      </c>
      <c r="E4305">
        <v>171</v>
      </c>
      <c r="F4305">
        <v>4</v>
      </c>
      <c r="G4305">
        <v>4</v>
      </c>
      <c r="H4305">
        <v>0.17100000000000001</v>
      </c>
      <c r="I4305">
        <f t="shared" si="265"/>
        <v>4.0000000000000001E-3</v>
      </c>
      <c r="J4305">
        <f t="shared" si="266"/>
        <v>4.0000000000000001E-3</v>
      </c>
      <c r="K4305" t="s">
        <v>563</v>
      </c>
      <c r="L4305" t="s">
        <v>563</v>
      </c>
      <c r="M4305" t="s">
        <v>563</v>
      </c>
      <c r="N4305">
        <v>0</v>
      </c>
      <c r="O4305">
        <v>1</v>
      </c>
      <c r="P4305" t="s">
        <v>1</v>
      </c>
      <c r="Q4305" t="s">
        <v>1</v>
      </c>
      <c r="R4305">
        <v>1</v>
      </c>
      <c r="S4305" t="s">
        <v>564</v>
      </c>
      <c r="T4305">
        <v>0</v>
      </c>
      <c r="U4305">
        <v>0</v>
      </c>
      <c r="V4305" t="s">
        <v>1</v>
      </c>
      <c r="W4305" t="s">
        <v>1</v>
      </c>
      <c r="X4305">
        <v>1</v>
      </c>
      <c r="Y4305" t="s">
        <v>565</v>
      </c>
    </row>
    <row r="4306" spans="1:25">
      <c r="A4306" t="s">
        <v>62</v>
      </c>
      <c r="B4306" t="s">
        <v>63</v>
      </c>
      <c r="C4306">
        <v>1999</v>
      </c>
      <c r="D4306" t="s">
        <v>64</v>
      </c>
      <c r="E4306">
        <v>181.7</v>
      </c>
      <c r="F4306">
        <v>4</v>
      </c>
      <c r="G4306">
        <v>4</v>
      </c>
      <c r="H4306">
        <v>0.1817</v>
      </c>
      <c r="I4306">
        <f t="shared" si="265"/>
        <v>4.0000000000000001E-3</v>
      </c>
      <c r="J4306">
        <f t="shared" si="266"/>
        <v>4.0000000000000001E-3</v>
      </c>
      <c r="K4306" t="s">
        <v>563</v>
      </c>
      <c r="L4306" t="s">
        <v>563</v>
      </c>
      <c r="M4306" t="s">
        <v>563</v>
      </c>
      <c r="N4306">
        <v>0</v>
      </c>
      <c r="O4306">
        <v>1</v>
      </c>
      <c r="P4306" t="s">
        <v>1</v>
      </c>
      <c r="Q4306" t="s">
        <v>1</v>
      </c>
      <c r="R4306">
        <v>1</v>
      </c>
      <c r="S4306" t="s">
        <v>564</v>
      </c>
      <c r="T4306">
        <v>0</v>
      </c>
      <c r="U4306">
        <v>0</v>
      </c>
      <c r="V4306" t="s">
        <v>1</v>
      </c>
      <c r="W4306" t="s">
        <v>1</v>
      </c>
      <c r="X4306">
        <v>1</v>
      </c>
      <c r="Y4306" t="s">
        <v>565</v>
      </c>
    </row>
    <row r="4307" spans="1:25">
      <c r="A4307" t="s">
        <v>62</v>
      </c>
      <c r="B4307" t="s">
        <v>63</v>
      </c>
      <c r="C4307">
        <v>1999</v>
      </c>
      <c r="D4307" t="s">
        <v>64</v>
      </c>
      <c r="E4307">
        <v>181.7</v>
      </c>
      <c r="F4307">
        <v>4</v>
      </c>
      <c r="G4307">
        <v>4</v>
      </c>
      <c r="H4307">
        <v>0.1817</v>
      </c>
      <c r="I4307">
        <f t="shared" si="265"/>
        <v>4.0000000000000001E-3</v>
      </c>
      <c r="J4307">
        <f t="shared" si="266"/>
        <v>4.0000000000000001E-3</v>
      </c>
      <c r="K4307" t="s">
        <v>563</v>
      </c>
      <c r="L4307" t="s">
        <v>563</v>
      </c>
      <c r="M4307" t="s">
        <v>563</v>
      </c>
      <c r="N4307">
        <v>0</v>
      </c>
      <c r="O4307">
        <v>1</v>
      </c>
      <c r="P4307" t="s">
        <v>1</v>
      </c>
      <c r="Q4307" t="s">
        <v>1</v>
      </c>
      <c r="R4307">
        <v>1</v>
      </c>
      <c r="S4307" t="s">
        <v>564</v>
      </c>
      <c r="T4307">
        <v>0</v>
      </c>
      <c r="U4307">
        <v>0</v>
      </c>
      <c r="V4307" t="s">
        <v>1</v>
      </c>
      <c r="W4307" t="s">
        <v>1</v>
      </c>
      <c r="X4307">
        <v>1</v>
      </c>
      <c r="Y4307" t="s">
        <v>565</v>
      </c>
    </row>
    <row r="4308" spans="1:25">
      <c r="A4308" t="s">
        <v>62</v>
      </c>
      <c r="B4308" t="s">
        <v>63</v>
      </c>
      <c r="C4308">
        <v>1999</v>
      </c>
      <c r="D4308" t="s">
        <v>64</v>
      </c>
      <c r="E4308">
        <v>183.7</v>
      </c>
      <c r="F4308">
        <v>4</v>
      </c>
      <c r="G4308">
        <v>4</v>
      </c>
      <c r="H4308">
        <v>0.1837</v>
      </c>
      <c r="I4308">
        <f t="shared" si="265"/>
        <v>4.0000000000000001E-3</v>
      </c>
      <c r="J4308">
        <f t="shared" si="266"/>
        <v>4.0000000000000001E-3</v>
      </c>
      <c r="K4308" t="s">
        <v>563</v>
      </c>
      <c r="L4308" t="s">
        <v>563</v>
      </c>
      <c r="M4308" t="s">
        <v>563</v>
      </c>
      <c r="N4308">
        <v>0</v>
      </c>
      <c r="O4308">
        <v>1</v>
      </c>
      <c r="P4308" t="s">
        <v>1</v>
      </c>
      <c r="Q4308" t="s">
        <v>1</v>
      </c>
      <c r="R4308">
        <v>1</v>
      </c>
      <c r="S4308" t="s">
        <v>564</v>
      </c>
      <c r="T4308">
        <v>0</v>
      </c>
      <c r="U4308">
        <v>0</v>
      </c>
      <c r="V4308" t="s">
        <v>1</v>
      </c>
      <c r="W4308" t="s">
        <v>1</v>
      </c>
      <c r="X4308">
        <v>1</v>
      </c>
      <c r="Y4308" t="s">
        <v>565</v>
      </c>
    </row>
    <row r="4309" spans="1:25">
      <c r="A4309" t="s">
        <v>62</v>
      </c>
      <c r="B4309" t="s">
        <v>63</v>
      </c>
      <c r="C4309">
        <v>1999</v>
      </c>
      <c r="D4309" t="s">
        <v>64</v>
      </c>
      <c r="E4309">
        <v>196.2</v>
      </c>
      <c r="F4309">
        <v>4</v>
      </c>
      <c r="G4309">
        <v>4</v>
      </c>
      <c r="H4309">
        <v>0.19620000000000001</v>
      </c>
      <c r="I4309">
        <f t="shared" si="265"/>
        <v>4.0000000000000001E-3</v>
      </c>
      <c r="J4309">
        <f t="shared" si="266"/>
        <v>4.0000000000000001E-3</v>
      </c>
      <c r="K4309" t="s">
        <v>563</v>
      </c>
      <c r="L4309" t="s">
        <v>563</v>
      </c>
      <c r="M4309" t="s">
        <v>563</v>
      </c>
      <c r="N4309">
        <v>0</v>
      </c>
      <c r="O4309">
        <v>1</v>
      </c>
      <c r="P4309" t="s">
        <v>1</v>
      </c>
      <c r="Q4309" t="s">
        <v>1</v>
      </c>
      <c r="R4309">
        <v>1</v>
      </c>
      <c r="S4309" t="s">
        <v>564</v>
      </c>
      <c r="T4309">
        <v>0</v>
      </c>
      <c r="U4309">
        <v>0</v>
      </c>
      <c r="V4309" t="s">
        <v>1</v>
      </c>
      <c r="W4309" t="s">
        <v>1</v>
      </c>
      <c r="X4309">
        <v>1</v>
      </c>
      <c r="Y4309" t="s">
        <v>565</v>
      </c>
    </row>
    <row r="4310" spans="1:25">
      <c r="A4310" t="s">
        <v>62</v>
      </c>
      <c r="B4310" t="s">
        <v>20</v>
      </c>
      <c r="C4310" t="s">
        <v>70</v>
      </c>
      <c r="D4310" t="s">
        <v>136</v>
      </c>
      <c r="E4310">
        <v>2809.96</v>
      </c>
      <c r="F4310">
        <v>6</v>
      </c>
      <c r="G4310">
        <v>6</v>
      </c>
      <c r="H4310">
        <v>2.8099599999999998</v>
      </c>
      <c r="I4310">
        <f t="shared" si="265"/>
        <v>6.0000000000000001E-3</v>
      </c>
      <c r="J4310">
        <f t="shared" si="266"/>
        <v>6.0000000000000001E-3</v>
      </c>
      <c r="K4310" t="s">
        <v>563</v>
      </c>
      <c r="L4310" t="s">
        <v>563</v>
      </c>
      <c r="M4310" t="s">
        <v>563</v>
      </c>
      <c r="N4310">
        <v>0</v>
      </c>
      <c r="O4310">
        <v>1</v>
      </c>
      <c r="P4310" t="s">
        <v>1</v>
      </c>
      <c r="Q4310" t="s">
        <v>1</v>
      </c>
      <c r="R4310">
        <v>1</v>
      </c>
      <c r="S4310" t="s">
        <v>564</v>
      </c>
      <c r="T4310">
        <v>0</v>
      </c>
      <c r="U4310">
        <v>0</v>
      </c>
      <c r="V4310" t="s">
        <v>1</v>
      </c>
      <c r="W4310" t="s">
        <v>1</v>
      </c>
      <c r="X4310">
        <v>1</v>
      </c>
      <c r="Y4310" t="s">
        <v>565</v>
      </c>
    </row>
    <row r="4311" spans="1:25">
      <c r="A4311" t="s">
        <v>62</v>
      </c>
      <c r="B4311" t="s">
        <v>20</v>
      </c>
      <c r="C4311" t="s">
        <v>70</v>
      </c>
      <c r="D4311" t="s">
        <v>136</v>
      </c>
      <c r="E4311">
        <v>2851.5</v>
      </c>
      <c r="F4311">
        <v>6</v>
      </c>
      <c r="G4311">
        <v>6</v>
      </c>
      <c r="H4311">
        <v>2.8515000000000001</v>
      </c>
      <c r="I4311">
        <f t="shared" si="265"/>
        <v>6.0000000000000001E-3</v>
      </c>
      <c r="J4311">
        <f t="shared" si="266"/>
        <v>6.0000000000000001E-3</v>
      </c>
      <c r="K4311" t="s">
        <v>563</v>
      </c>
      <c r="L4311" t="s">
        <v>563</v>
      </c>
      <c r="M4311" t="s">
        <v>563</v>
      </c>
      <c r="N4311">
        <v>0</v>
      </c>
      <c r="O4311">
        <v>1</v>
      </c>
      <c r="P4311" t="s">
        <v>1</v>
      </c>
      <c r="Q4311" t="s">
        <v>1</v>
      </c>
      <c r="R4311">
        <v>1</v>
      </c>
      <c r="S4311" t="s">
        <v>564</v>
      </c>
      <c r="T4311">
        <v>0</v>
      </c>
      <c r="U4311">
        <v>0</v>
      </c>
      <c r="V4311" t="s">
        <v>1</v>
      </c>
      <c r="W4311" t="s">
        <v>1</v>
      </c>
      <c r="X4311">
        <v>1</v>
      </c>
      <c r="Y4311" t="s">
        <v>565</v>
      </c>
    </row>
    <row r="4312" spans="1:25">
      <c r="A4312" t="s">
        <v>62</v>
      </c>
      <c r="B4312" t="s">
        <v>20</v>
      </c>
      <c r="C4312" t="s">
        <v>70</v>
      </c>
      <c r="D4312" t="s">
        <v>136</v>
      </c>
      <c r="E4312">
        <v>2861.6</v>
      </c>
      <c r="F4312">
        <v>6</v>
      </c>
      <c r="G4312">
        <v>6</v>
      </c>
      <c r="H4312">
        <v>2.8616000000000001</v>
      </c>
      <c r="I4312">
        <f t="shared" si="265"/>
        <v>6.0000000000000001E-3</v>
      </c>
      <c r="J4312">
        <f t="shared" si="266"/>
        <v>6.0000000000000001E-3</v>
      </c>
      <c r="K4312" t="s">
        <v>563</v>
      </c>
      <c r="L4312" t="s">
        <v>563</v>
      </c>
      <c r="M4312" t="s">
        <v>563</v>
      </c>
      <c r="N4312">
        <v>0</v>
      </c>
      <c r="O4312">
        <v>1</v>
      </c>
      <c r="P4312" t="s">
        <v>1</v>
      </c>
      <c r="Q4312" t="s">
        <v>1</v>
      </c>
      <c r="R4312">
        <v>1</v>
      </c>
      <c r="S4312" t="s">
        <v>564</v>
      </c>
      <c r="T4312">
        <v>0</v>
      </c>
      <c r="U4312">
        <v>0</v>
      </c>
      <c r="V4312" t="s">
        <v>1</v>
      </c>
      <c r="W4312" t="s">
        <v>1</v>
      </c>
      <c r="X4312">
        <v>1</v>
      </c>
      <c r="Y4312" t="s">
        <v>565</v>
      </c>
    </row>
    <row r="4313" spans="1:25">
      <c r="A4313" t="s">
        <v>62</v>
      </c>
      <c r="B4313" t="s">
        <v>20</v>
      </c>
      <c r="C4313" t="s">
        <v>70</v>
      </c>
      <c r="D4313" t="s">
        <v>136</v>
      </c>
      <c r="E4313">
        <v>2901.63</v>
      </c>
      <c r="F4313">
        <v>6</v>
      </c>
      <c r="G4313">
        <v>6</v>
      </c>
      <c r="H4313">
        <v>2.9016299999999999</v>
      </c>
      <c r="I4313">
        <f t="shared" si="265"/>
        <v>6.0000000000000001E-3</v>
      </c>
      <c r="J4313">
        <f t="shared" si="266"/>
        <v>6.0000000000000001E-3</v>
      </c>
      <c r="K4313" t="s">
        <v>563</v>
      </c>
      <c r="L4313" t="s">
        <v>563</v>
      </c>
      <c r="M4313" t="s">
        <v>563</v>
      </c>
      <c r="N4313">
        <v>0</v>
      </c>
      <c r="O4313">
        <v>1</v>
      </c>
      <c r="P4313" t="s">
        <v>1</v>
      </c>
      <c r="Q4313" t="s">
        <v>1</v>
      </c>
      <c r="R4313">
        <v>1</v>
      </c>
      <c r="S4313" t="s">
        <v>564</v>
      </c>
      <c r="T4313">
        <v>0</v>
      </c>
      <c r="U4313">
        <v>0</v>
      </c>
      <c r="V4313" t="s">
        <v>1</v>
      </c>
      <c r="W4313" t="s">
        <v>1</v>
      </c>
      <c r="X4313">
        <v>1</v>
      </c>
      <c r="Y4313" t="s">
        <v>565</v>
      </c>
    </row>
    <row r="4314" spans="1:25">
      <c r="A4314" t="s">
        <v>62</v>
      </c>
      <c r="B4314" t="s">
        <v>20</v>
      </c>
      <c r="C4314" t="s">
        <v>70</v>
      </c>
      <c r="D4314" t="s">
        <v>136</v>
      </c>
      <c r="E4314">
        <v>2917.37</v>
      </c>
      <c r="F4314">
        <v>6</v>
      </c>
      <c r="G4314">
        <v>6</v>
      </c>
      <c r="H4314">
        <v>2.91737</v>
      </c>
      <c r="I4314">
        <f t="shared" si="265"/>
        <v>6.0000000000000001E-3</v>
      </c>
      <c r="J4314">
        <f t="shared" si="266"/>
        <v>6.0000000000000001E-3</v>
      </c>
      <c r="K4314" t="s">
        <v>563</v>
      </c>
      <c r="L4314" t="s">
        <v>563</v>
      </c>
      <c r="M4314" t="s">
        <v>563</v>
      </c>
      <c r="N4314">
        <v>0</v>
      </c>
      <c r="O4314">
        <v>1</v>
      </c>
      <c r="P4314" t="s">
        <v>1</v>
      </c>
      <c r="Q4314" t="s">
        <v>1</v>
      </c>
      <c r="R4314">
        <v>1</v>
      </c>
      <c r="S4314" t="s">
        <v>564</v>
      </c>
      <c r="T4314">
        <v>0</v>
      </c>
      <c r="U4314">
        <v>0</v>
      </c>
      <c r="V4314" t="s">
        <v>1</v>
      </c>
      <c r="W4314" t="s">
        <v>1</v>
      </c>
      <c r="X4314">
        <v>1</v>
      </c>
      <c r="Y4314" t="s">
        <v>565</v>
      </c>
    </row>
    <row r="4315" spans="1:25">
      <c r="A4315" t="s">
        <v>62</v>
      </c>
      <c r="B4315" t="s">
        <v>20</v>
      </c>
      <c r="C4315" t="s">
        <v>70</v>
      </c>
      <c r="D4315" t="s">
        <v>136</v>
      </c>
      <c r="E4315">
        <v>2926.7</v>
      </c>
      <c r="F4315">
        <v>6</v>
      </c>
      <c r="G4315">
        <v>6</v>
      </c>
      <c r="H4315">
        <v>2.9266999999999999</v>
      </c>
      <c r="I4315">
        <f t="shared" si="265"/>
        <v>6.0000000000000001E-3</v>
      </c>
      <c r="J4315">
        <f t="shared" si="266"/>
        <v>6.0000000000000001E-3</v>
      </c>
      <c r="K4315" t="s">
        <v>563</v>
      </c>
      <c r="L4315" t="s">
        <v>563</v>
      </c>
      <c r="M4315" t="s">
        <v>563</v>
      </c>
      <c r="N4315">
        <v>0</v>
      </c>
      <c r="O4315">
        <v>1</v>
      </c>
      <c r="P4315" t="s">
        <v>1</v>
      </c>
      <c r="Q4315" t="s">
        <v>1</v>
      </c>
      <c r="R4315">
        <v>1</v>
      </c>
      <c r="S4315" t="s">
        <v>564</v>
      </c>
      <c r="T4315">
        <v>0</v>
      </c>
      <c r="U4315">
        <v>0</v>
      </c>
      <c r="V4315" t="s">
        <v>1</v>
      </c>
      <c r="W4315" t="s">
        <v>1</v>
      </c>
      <c r="X4315">
        <v>1</v>
      </c>
      <c r="Y4315" t="s">
        <v>565</v>
      </c>
    </row>
    <row r="4316" spans="1:25">
      <c r="A4316" t="s">
        <v>62</v>
      </c>
      <c r="B4316" t="s">
        <v>20</v>
      </c>
      <c r="C4316" t="s">
        <v>70</v>
      </c>
      <c r="D4316" t="s">
        <v>136</v>
      </c>
      <c r="E4316">
        <v>2943.64</v>
      </c>
      <c r="F4316">
        <v>6</v>
      </c>
      <c r="G4316">
        <v>6</v>
      </c>
      <c r="H4316">
        <v>2.9436399999999998</v>
      </c>
      <c r="I4316">
        <f t="shared" si="265"/>
        <v>6.0000000000000001E-3</v>
      </c>
      <c r="J4316">
        <f t="shared" si="266"/>
        <v>6.0000000000000001E-3</v>
      </c>
      <c r="K4316" t="s">
        <v>563</v>
      </c>
      <c r="L4316" t="s">
        <v>563</v>
      </c>
      <c r="M4316" t="s">
        <v>563</v>
      </c>
      <c r="N4316">
        <v>0</v>
      </c>
      <c r="O4316">
        <v>1</v>
      </c>
      <c r="P4316" t="s">
        <v>1</v>
      </c>
      <c r="Q4316" t="s">
        <v>1</v>
      </c>
      <c r="R4316">
        <v>1</v>
      </c>
      <c r="S4316" t="s">
        <v>564</v>
      </c>
      <c r="T4316">
        <v>0</v>
      </c>
      <c r="U4316">
        <v>0</v>
      </c>
      <c r="V4316" t="s">
        <v>1</v>
      </c>
      <c r="W4316" t="s">
        <v>1</v>
      </c>
      <c r="X4316">
        <v>1</v>
      </c>
      <c r="Y4316" t="s">
        <v>565</v>
      </c>
    </row>
    <row r="4317" spans="1:25">
      <c r="A4317" t="s">
        <v>62</v>
      </c>
      <c r="B4317" t="s">
        <v>20</v>
      </c>
      <c r="C4317" t="s">
        <v>70</v>
      </c>
      <c r="D4317" t="s">
        <v>136</v>
      </c>
      <c r="E4317">
        <v>2980.7</v>
      </c>
      <c r="F4317">
        <v>6</v>
      </c>
      <c r="G4317">
        <v>6</v>
      </c>
      <c r="H4317">
        <v>2.9807000000000001</v>
      </c>
      <c r="I4317">
        <f t="shared" si="265"/>
        <v>6.0000000000000001E-3</v>
      </c>
      <c r="J4317">
        <f t="shared" si="266"/>
        <v>6.0000000000000001E-3</v>
      </c>
      <c r="K4317" t="s">
        <v>563</v>
      </c>
      <c r="L4317" t="s">
        <v>563</v>
      </c>
      <c r="M4317" t="s">
        <v>563</v>
      </c>
      <c r="N4317">
        <v>0</v>
      </c>
      <c r="O4317">
        <v>1</v>
      </c>
      <c r="P4317" t="s">
        <v>1</v>
      </c>
      <c r="Q4317" t="s">
        <v>1</v>
      </c>
      <c r="R4317">
        <v>1</v>
      </c>
      <c r="S4317" t="s">
        <v>564</v>
      </c>
      <c r="T4317">
        <v>0</v>
      </c>
      <c r="U4317">
        <v>0</v>
      </c>
      <c r="V4317" t="s">
        <v>1</v>
      </c>
      <c r="W4317" t="s">
        <v>1</v>
      </c>
      <c r="X4317">
        <v>1</v>
      </c>
      <c r="Y4317" t="s">
        <v>565</v>
      </c>
    </row>
    <row r="4318" spans="1:25">
      <c r="A4318" t="s">
        <v>62</v>
      </c>
      <c r="B4318" t="s">
        <v>20</v>
      </c>
      <c r="C4318" t="s">
        <v>70</v>
      </c>
      <c r="D4318" t="s">
        <v>136</v>
      </c>
      <c r="E4318">
        <v>3002.19</v>
      </c>
      <c r="F4318">
        <v>15</v>
      </c>
      <c r="G4318">
        <v>15</v>
      </c>
      <c r="H4318">
        <v>3.0021900000000001</v>
      </c>
      <c r="I4318">
        <f t="shared" si="265"/>
        <v>1.4999999999999999E-2</v>
      </c>
      <c r="J4318">
        <f t="shared" si="266"/>
        <v>1.4999999999999999E-2</v>
      </c>
      <c r="K4318" t="s">
        <v>563</v>
      </c>
      <c r="L4318" t="s">
        <v>563</v>
      </c>
      <c r="M4318" t="s">
        <v>563</v>
      </c>
      <c r="N4318">
        <v>0</v>
      </c>
      <c r="O4318">
        <v>1</v>
      </c>
      <c r="P4318" t="s">
        <v>1</v>
      </c>
      <c r="Q4318" t="s">
        <v>1</v>
      </c>
      <c r="R4318">
        <v>1</v>
      </c>
      <c r="S4318" t="s">
        <v>564</v>
      </c>
      <c r="T4318">
        <v>0</v>
      </c>
      <c r="U4318">
        <v>0</v>
      </c>
      <c r="V4318" t="s">
        <v>1</v>
      </c>
      <c r="W4318" t="s">
        <v>1</v>
      </c>
      <c r="X4318">
        <v>1</v>
      </c>
      <c r="Y4318" t="s">
        <v>565</v>
      </c>
    </row>
    <row r="4319" spans="1:25">
      <c r="A4319" t="s">
        <v>62</v>
      </c>
      <c r="B4319" t="s">
        <v>20</v>
      </c>
      <c r="C4319" t="s">
        <v>70</v>
      </c>
      <c r="D4319" t="s">
        <v>136</v>
      </c>
      <c r="E4319">
        <v>3016.18</v>
      </c>
      <c r="F4319">
        <v>15</v>
      </c>
      <c r="G4319">
        <v>15</v>
      </c>
      <c r="H4319">
        <v>3.0161799999999999</v>
      </c>
      <c r="I4319">
        <f t="shared" si="265"/>
        <v>1.4999999999999999E-2</v>
      </c>
      <c r="J4319">
        <f t="shared" si="266"/>
        <v>1.4999999999999999E-2</v>
      </c>
      <c r="K4319" t="s">
        <v>563</v>
      </c>
      <c r="L4319" t="s">
        <v>563</v>
      </c>
      <c r="M4319" t="s">
        <v>563</v>
      </c>
      <c r="N4319">
        <v>0</v>
      </c>
      <c r="O4319">
        <v>1</v>
      </c>
      <c r="P4319" t="s">
        <v>1</v>
      </c>
      <c r="Q4319" t="s">
        <v>1</v>
      </c>
      <c r="R4319">
        <v>1</v>
      </c>
      <c r="S4319" t="s">
        <v>564</v>
      </c>
      <c r="T4319">
        <v>0</v>
      </c>
      <c r="U4319">
        <v>0</v>
      </c>
      <c r="V4319" t="s">
        <v>1</v>
      </c>
      <c r="W4319" t="s">
        <v>1</v>
      </c>
      <c r="X4319">
        <v>1</v>
      </c>
      <c r="Y4319" t="s">
        <v>565</v>
      </c>
    </row>
    <row r="4320" spans="1:25">
      <c r="A4320" t="s">
        <v>62</v>
      </c>
      <c r="B4320" t="s">
        <v>20</v>
      </c>
      <c r="C4320" t="s">
        <v>70</v>
      </c>
      <c r="D4320" t="s">
        <v>136</v>
      </c>
      <c r="E4320">
        <v>3034.14</v>
      </c>
      <c r="F4320">
        <v>15</v>
      </c>
      <c r="G4320">
        <v>15</v>
      </c>
      <c r="H4320">
        <v>3.0341399999999998</v>
      </c>
      <c r="I4320">
        <f t="shared" si="265"/>
        <v>1.4999999999999999E-2</v>
      </c>
      <c r="J4320">
        <f t="shared" si="266"/>
        <v>1.4999999999999999E-2</v>
      </c>
      <c r="K4320" t="s">
        <v>563</v>
      </c>
      <c r="L4320" t="s">
        <v>563</v>
      </c>
      <c r="M4320" t="s">
        <v>563</v>
      </c>
      <c r="N4320">
        <v>0</v>
      </c>
      <c r="O4320">
        <v>1</v>
      </c>
      <c r="P4320" t="s">
        <v>1</v>
      </c>
      <c r="Q4320" t="s">
        <v>1</v>
      </c>
      <c r="R4320">
        <v>1</v>
      </c>
      <c r="S4320" t="s">
        <v>564</v>
      </c>
      <c r="T4320">
        <v>0</v>
      </c>
      <c r="U4320">
        <v>0</v>
      </c>
      <c r="V4320" t="s">
        <v>1</v>
      </c>
      <c r="W4320" t="s">
        <v>1</v>
      </c>
      <c r="X4320">
        <v>1</v>
      </c>
      <c r="Y4320" t="s">
        <v>565</v>
      </c>
    </row>
    <row r="4321" spans="1:25">
      <c r="A4321" t="s">
        <v>62</v>
      </c>
      <c r="B4321" t="s">
        <v>20</v>
      </c>
      <c r="C4321" t="s">
        <v>70</v>
      </c>
      <c r="D4321" t="s">
        <v>136</v>
      </c>
      <c r="E4321">
        <v>3069.14</v>
      </c>
      <c r="F4321">
        <v>15</v>
      </c>
      <c r="G4321">
        <v>15</v>
      </c>
      <c r="H4321">
        <v>3.06914</v>
      </c>
      <c r="I4321">
        <f t="shared" si="265"/>
        <v>1.4999999999999999E-2</v>
      </c>
      <c r="J4321">
        <f t="shared" si="266"/>
        <v>1.4999999999999999E-2</v>
      </c>
      <c r="K4321" t="s">
        <v>563</v>
      </c>
      <c r="L4321" t="s">
        <v>563</v>
      </c>
      <c r="M4321" t="s">
        <v>563</v>
      </c>
      <c r="N4321">
        <v>0</v>
      </c>
      <c r="O4321">
        <v>1</v>
      </c>
      <c r="P4321" t="s">
        <v>1</v>
      </c>
      <c r="Q4321" t="s">
        <v>1</v>
      </c>
      <c r="R4321">
        <v>1</v>
      </c>
      <c r="S4321" t="s">
        <v>564</v>
      </c>
      <c r="T4321">
        <v>0</v>
      </c>
      <c r="U4321">
        <v>0</v>
      </c>
      <c r="V4321" t="s">
        <v>1</v>
      </c>
      <c r="W4321" t="s">
        <v>1</v>
      </c>
      <c r="X4321">
        <v>1</v>
      </c>
      <c r="Y4321" t="s">
        <v>565</v>
      </c>
    </row>
    <row r="4322" spans="1:25">
      <c r="A4322" t="s">
        <v>62</v>
      </c>
      <c r="B4322" t="s">
        <v>20</v>
      </c>
      <c r="C4322" t="s">
        <v>70</v>
      </c>
      <c r="D4322" t="s">
        <v>136</v>
      </c>
      <c r="E4322">
        <v>3087.17</v>
      </c>
      <c r="F4322">
        <v>15</v>
      </c>
      <c r="G4322">
        <v>15</v>
      </c>
      <c r="H4322">
        <v>3.08717</v>
      </c>
      <c r="I4322">
        <f t="shared" si="265"/>
        <v>1.4999999999999999E-2</v>
      </c>
      <c r="J4322">
        <f t="shared" si="266"/>
        <v>1.4999999999999999E-2</v>
      </c>
      <c r="K4322" t="s">
        <v>563</v>
      </c>
      <c r="L4322" t="s">
        <v>563</v>
      </c>
      <c r="M4322" t="s">
        <v>563</v>
      </c>
      <c r="N4322">
        <v>0</v>
      </c>
      <c r="O4322">
        <v>1</v>
      </c>
      <c r="P4322" t="s">
        <v>1</v>
      </c>
      <c r="Q4322" t="s">
        <v>1</v>
      </c>
      <c r="R4322">
        <v>1</v>
      </c>
      <c r="S4322" t="s">
        <v>564</v>
      </c>
      <c r="T4322">
        <v>0</v>
      </c>
      <c r="U4322">
        <v>0</v>
      </c>
      <c r="V4322" t="s">
        <v>1</v>
      </c>
      <c r="W4322" t="s">
        <v>1</v>
      </c>
      <c r="X4322">
        <v>1</v>
      </c>
      <c r="Y4322" t="s">
        <v>565</v>
      </c>
    </row>
    <row r="4323" spans="1:25">
      <c r="A4323" t="s">
        <v>62</v>
      </c>
      <c r="B4323" t="s">
        <v>20</v>
      </c>
      <c r="C4323" t="s">
        <v>70</v>
      </c>
      <c r="D4323" t="s">
        <v>136</v>
      </c>
      <c r="E4323">
        <v>3096.3</v>
      </c>
      <c r="F4323">
        <v>15</v>
      </c>
      <c r="G4323">
        <v>15</v>
      </c>
      <c r="H4323">
        <v>3.0962999999999998</v>
      </c>
      <c r="I4323">
        <f t="shared" si="265"/>
        <v>1.4999999999999999E-2</v>
      </c>
      <c r="J4323">
        <f t="shared" si="266"/>
        <v>1.4999999999999999E-2</v>
      </c>
      <c r="K4323" t="s">
        <v>563</v>
      </c>
      <c r="L4323" t="s">
        <v>563</v>
      </c>
      <c r="M4323" t="s">
        <v>563</v>
      </c>
      <c r="N4323">
        <v>0</v>
      </c>
      <c r="O4323">
        <v>1</v>
      </c>
      <c r="P4323" t="s">
        <v>1</v>
      </c>
      <c r="Q4323" t="s">
        <v>1</v>
      </c>
      <c r="R4323">
        <v>1</v>
      </c>
      <c r="S4323" t="s">
        <v>564</v>
      </c>
      <c r="T4323">
        <v>0</v>
      </c>
      <c r="U4323">
        <v>0</v>
      </c>
      <c r="V4323" t="s">
        <v>1</v>
      </c>
      <c r="W4323" t="s">
        <v>1</v>
      </c>
      <c r="X4323">
        <v>1</v>
      </c>
      <c r="Y4323" t="s">
        <v>565</v>
      </c>
    </row>
    <row r="4324" spans="1:25">
      <c r="A4324" t="s">
        <v>62</v>
      </c>
      <c r="B4324" t="s">
        <v>20</v>
      </c>
      <c r="C4324" t="s">
        <v>70</v>
      </c>
      <c r="D4324" t="s">
        <v>136</v>
      </c>
      <c r="E4324">
        <v>3106.12</v>
      </c>
      <c r="F4324">
        <v>15</v>
      </c>
      <c r="G4324">
        <v>15</v>
      </c>
      <c r="H4324">
        <v>3.1061200000000002</v>
      </c>
      <c r="I4324">
        <f t="shared" si="265"/>
        <v>1.4999999999999999E-2</v>
      </c>
      <c r="J4324">
        <f t="shared" si="266"/>
        <v>1.4999999999999999E-2</v>
      </c>
      <c r="K4324" t="s">
        <v>563</v>
      </c>
      <c r="L4324" t="s">
        <v>563</v>
      </c>
      <c r="M4324" t="s">
        <v>563</v>
      </c>
      <c r="N4324">
        <v>0</v>
      </c>
      <c r="O4324">
        <v>1</v>
      </c>
      <c r="P4324" t="s">
        <v>1</v>
      </c>
      <c r="Q4324" t="s">
        <v>1</v>
      </c>
      <c r="R4324">
        <v>1</v>
      </c>
      <c r="S4324" t="s">
        <v>564</v>
      </c>
      <c r="T4324">
        <v>0</v>
      </c>
      <c r="U4324">
        <v>0</v>
      </c>
      <c r="V4324" t="s">
        <v>1</v>
      </c>
      <c r="W4324" t="s">
        <v>1</v>
      </c>
      <c r="X4324">
        <v>1</v>
      </c>
      <c r="Y4324" t="s">
        <v>565</v>
      </c>
    </row>
    <row r="4325" spans="1:25">
      <c r="A4325" t="s">
        <v>62</v>
      </c>
      <c r="B4325" t="s">
        <v>20</v>
      </c>
      <c r="C4325" t="s">
        <v>70</v>
      </c>
      <c r="D4325" t="s">
        <v>136</v>
      </c>
      <c r="E4325">
        <v>3130.44</v>
      </c>
      <c r="F4325">
        <v>15</v>
      </c>
      <c r="G4325">
        <v>15</v>
      </c>
      <c r="H4325">
        <v>3.1304400000000001</v>
      </c>
      <c r="I4325">
        <f t="shared" si="265"/>
        <v>1.4999999999999999E-2</v>
      </c>
      <c r="J4325">
        <f t="shared" si="266"/>
        <v>1.4999999999999999E-2</v>
      </c>
      <c r="K4325" t="s">
        <v>563</v>
      </c>
      <c r="L4325" t="s">
        <v>563</v>
      </c>
      <c r="M4325" t="s">
        <v>563</v>
      </c>
      <c r="N4325">
        <v>0</v>
      </c>
      <c r="O4325">
        <v>1</v>
      </c>
      <c r="P4325" t="s">
        <v>1</v>
      </c>
      <c r="Q4325" t="s">
        <v>1</v>
      </c>
      <c r="R4325">
        <v>1</v>
      </c>
      <c r="S4325" t="s">
        <v>564</v>
      </c>
      <c r="T4325">
        <v>0</v>
      </c>
      <c r="U4325">
        <v>0</v>
      </c>
      <c r="V4325" t="s">
        <v>1</v>
      </c>
      <c r="W4325" t="s">
        <v>1</v>
      </c>
      <c r="X4325">
        <v>1</v>
      </c>
      <c r="Y4325" t="s">
        <v>565</v>
      </c>
    </row>
    <row r="4326" spans="1:25">
      <c r="A4326" t="s">
        <v>62</v>
      </c>
      <c r="B4326" t="s">
        <v>20</v>
      </c>
      <c r="C4326" t="s">
        <v>70</v>
      </c>
      <c r="D4326" t="s">
        <v>136</v>
      </c>
      <c r="E4326">
        <v>3160.57</v>
      </c>
      <c r="F4326">
        <v>15</v>
      </c>
      <c r="G4326">
        <v>15</v>
      </c>
      <c r="H4326">
        <v>3.1605699999999999</v>
      </c>
      <c r="I4326">
        <f t="shared" si="265"/>
        <v>1.4999999999999999E-2</v>
      </c>
      <c r="J4326">
        <f t="shared" si="266"/>
        <v>1.4999999999999999E-2</v>
      </c>
      <c r="K4326" t="s">
        <v>563</v>
      </c>
      <c r="L4326" t="s">
        <v>563</v>
      </c>
      <c r="M4326" t="s">
        <v>563</v>
      </c>
      <c r="N4326">
        <v>0</v>
      </c>
      <c r="O4326">
        <v>1</v>
      </c>
      <c r="P4326" t="s">
        <v>1</v>
      </c>
      <c r="Q4326" t="s">
        <v>1</v>
      </c>
      <c r="R4326">
        <v>1</v>
      </c>
      <c r="S4326" t="s">
        <v>564</v>
      </c>
      <c r="T4326">
        <v>0</v>
      </c>
      <c r="U4326">
        <v>0</v>
      </c>
      <c r="V4326" t="s">
        <v>1</v>
      </c>
      <c r="W4326" t="s">
        <v>1</v>
      </c>
      <c r="X4326">
        <v>1</v>
      </c>
      <c r="Y4326" t="s">
        <v>565</v>
      </c>
    </row>
    <row r="4327" spans="1:25">
      <c r="A4327" t="s">
        <v>62</v>
      </c>
      <c r="B4327" t="s">
        <v>20</v>
      </c>
      <c r="C4327" t="s">
        <v>70</v>
      </c>
      <c r="D4327" t="s">
        <v>136</v>
      </c>
      <c r="E4327">
        <v>3181.4</v>
      </c>
      <c r="F4327">
        <v>15</v>
      </c>
      <c r="G4327">
        <v>15</v>
      </c>
      <c r="H4327">
        <v>3.1814</v>
      </c>
      <c r="I4327">
        <f t="shared" si="265"/>
        <v>1.4999999999999999E-2</v>
      </c>
      <c r="J4327">
        <f t="shared" si="266"/>
        <v>1.4999999999999999E-2</v>
      </c>
      <c r="K4327" t="s">
        <v>563</v>
      </c>
      <c r="L4327" t="s">
        <v>563</v>
      </c>
      <c r="M4327" t="s">
        <v>563</v>
      </c>
      <c r="N4327">
        <v>0</v>
      </c>
      <c r="O4327">
        <v>1</v>
      </c>
      <c r="P4327" t="s">
        <v>1</v>
      </c>
      <c r="Q4327" t="s">
        <v>1</v>
      </c>
      <c r="R4327">
        <v>1</v>
      </c>
      <c r="S4327" t="s">
        <v>564</v>
      </c>
      <c r="T4327">
        <v>0</v>
      </c>
      <c r="U4327">
        <v>0</v>
      </c>
      <c r="V4327" t="s">
        <v>1</v>
      </c>
      <c r="W4327" t="s">
        <v>1</v>
      </c>
      <c r="X4327">
        <v>1</v>
      </c>
      <c r="Y4327" t="s">
        <v>565</v>
      </c>
    </row>
    <row r="4328" spans="1:25">
      <c r="A4328" t="s">
        <v>62</v>
      </c>
      <c r="B4328" t="s">
        <v>20</v>
      </c>
      <c r="C4328" t="s">
        <v>70</v>
      </c>
      <c r="D4328" t="s">
        <v>136</v>
      </c>
      <c r="E4328">
        <v>3189.9</v>
      </c>
      <c r="F4328">
        <v>15</v>
      </c>
      <c r="G4328">
        <v>15</v>
      </c>
      <c r="H4328">
        <v>3.1899000000000002</v>
      </c>
      <c r="I4328">
        <f t="shared" si="265"/>
        <v>1.4999999999999999E-2</v>
      </c>
      <c r="J4328">
        <f t="shared" si="266"/>
        <v>1.4999999999999999E-2</v>
      </c>
      <c r="K4328" t="s">
        <v>563</v>
      </c>
      <c r="L4328" t="s">
        <v>563</v>
      </c>
      <c r="M4328" t="s">
        <v>563</v>
      </c>
      <c r="N4328">
        <v>0</v>
      </c>
      <c r="O4328">
        <v>1</v>
      </c>
      <c r="P4328" t="s">
        <v>1</v>
      </c>
      <c r="Q4328" t="s">
        <v>1</v>
      </c>
      <c r="R4328">
        <v>1</v>
      </c>
      <c r="S4328" t="s">
        <v>564</v>
      </c>
      <c r="T4328">
        <v>0</v>
      </c>
      <c r="U4328">
        <v>0</v>
      </c>
      <c r="V4328" t="s">
        <v>1</v>
      </c>
      <c r="W4328" t="s">
        <v>1</v>
      </c>
      <c r="X4328">
        <v>1</v>
      </c>
      <c r="Y4328" t="s">
        <v>565</v>
      </c>
    </row>
    <row r="4329" spans="1:25">
      <c r="A4329" t="s">
        <v>62</v>
      </c>
      <c r="B4329" t="s">
        <v>20</v>
      </c>
      <c r="C4329" t="s">
        <v>70</v>
      </c>
      <c r="D4329" t="s">
        <v>136</v>
      </c>
      <c r="E4329">
        <v>3199.99</v>
      </c>
      <c r="F4329">
        <v>15</v>
      </c>
      <c r="G4329">
        <v>15</v>
      </c>
      <c r="H4329">
        <v>3.1999900000000001</v>
      </c>
      <c r="I4329">
        <f t="shared" si="265"/>
        <v>1.4999999999999999E-2</v>
      </c>
      <c r="J4329">
        <f t="shared" si="266"/>
        <v>1.4999999999999999E-2</v>
      </c>
      <c r="K4329" t="s">
        <v>563</v>
      </c>
      <c r="L4329" t="s">
        <v>563</v>
      </c>
      <c r="M4329" t="s">
        <v>563</v>
      </c>
      <c r="N4329">
        <v>0</v>
      </c>
      <c r="O4329">
        <v>1</v>
      </c>
      <c r="P4329" t="s">
        <v>1</v>
      </c>
      <c r="Q4329" t="s">
        <v>1</v>
      </c>
      <c r="R4329">
        <v>1</v>
      </c>
      <c r="S4329" t="s">
        <v>564</v>
      </c>
      <c r="T4329">
        <v>0</v>
      </c>
      <c r="U4329">
        <v>0</v>
      </c>
      <c r="V4329" t="s">
        <v>1</v>
      </c>
      <c r="W4329" t="s">
        <v>1</v>
      </c>
      <c r="X4329">
        <v>1</v>
      </c>
      <c r="Y4329" t="s">
        <v>565</v>
      </c>
    </row>
    <row r="4330" spans="1:25">
      <c r="A4330" t="s">
        <v>62</v>
      </c>
      <c r="B4330" t="s">
        <v>20</v>
      </c>
      <c r="C4330" t="s">
        <v>70</v>
      </c>
      <c r="D4330" t="s">
        <v>136</v>
      </c>
      <c r="E4330">
        <v>3209.23</v>
      </c>
      <c r="F4330">
        <v>15</v>
      </c>
      <c r="G4330">
        <v>15</v>
      </c>
      <c r="H4330">
        <v>3.2092299999999998</v>
      </c>
      <c r="I4330">
        <f t="shared" si="265"/>
        <v>1.4999999999999999E-2</v>
      </c>
      <c r="J4330">
        <f t="shared" si="266"/>
        <v>1.4999999999999999E-2</v>
      </c>
      <c r="K4330" t="s">
        <v>563</v>
      </c>
      <c r="L4330" t="s">
        <v>563</v>
      </c>
      <c r="M4330" t="s">
        <v>563</v>
      </c>
      <c r="N4330">
        <v>0</v>
      </c>
      <c r="O4330">
        <v>1</v>
      </c>
      <c r="P4330" t="s">
        <v>1</v>
      </c>
      <c r="Q4330" t="s">
        <v>1</v>
      </c>
      <c r="R4330">
        <v>1</v>
      </c>
      <c r="S4330" t="s">
        <v>564</v>
      </c>
      <c r="T4330">
        <v>0</v>
      </c>
      <c r="U4330">
        <v>0</v>
      </c>
      <c r="V4330" t="s">
        <v>1</v>
      </c>
      <c r="W4330" t="s">
        <v>1</v>
      </c>
      <c r="X4330">
        <v>1</v>
      </c>
      <c r="Y4330" t="s">
        <v>565</v>
      </c>
    </row>
    <row r="4331" spans="1:25">
      <c r="A4331" t="s">
        <v>62</v>
      </c>
      <c r="B4331" t="s">
        <v>20</v>
      </c>
      <c r="C4331" t="s">
        <v>70</v>
      </c>
      <c r="D4331" t="s">
        <v>136</v>
      </c>
      <c r="E4331">
        <v>3220.12</v>
      </c>
      <c r="F4331">
        <v>15</v>
      </c>
      <c r="G4331">
        <v>15</v>
      </c>
      <c r="H4331">
        <v>3.2201200000000001</v>
      </c>
      <c r="I4331">
        <f t="shared" si="265"/>
        <v>1.4999999999999999E-2</v>
      </c>
      <c r="J4331">
        <f t="shared" si="266"/>
        <v>1.4999999999999999E-2</v>
      </c>
      <c r="K4331" t="s">
        <v>563</v>
      </c>
      <c r="L4331" t="s">
        <v>563</v>
      </c>
      <c r="M4331" t="s">
        <v>563</v>
      </c>
      <c r="N4331">
        <v>0</v>
      </c>
      <c r="O4331">
        <v>1</v>
      </c>
      <c r="P4331" t="s">
        <v>1</v>
      </c>
      <c r="Q4331" t="s">
        <v>1</v>
      </c>
      <c r="R4331">
        <v>1</v>
      </c>
      <c r="S4331" t="s">
        <v>564</v>
      </c>
      <c r="T4331">
        <v>0</v>
      </c>
      <c r="U4331">
        <v>0</v>
      </c>
      <c r="V4331" t="s">
        <v>1</v>
      </c>
      <c r="W4331" t="s">
        <v>1</v>
      </c>
      <c r="X4331">
        <v>1</v>
      </c>
      <c r="Y4331" t="s">
        <v>565</v>
      </c>
    </row>
    <row r="4332" spans="1:25">
      <c r="A4332" t="s">
        <v>62</v>
      </c>
      <c r="B4332" t="s">
        <v>20</v>
      </c>
      <c r="C4332" t="s">
        <v>70</v>
      </c>
      <c r="D4332" t="s">
        <v>136</v>
      </c>
      <c r="E4332">
        <v>3243.33</v>
      </c>
      <c r="F4332">
        <v>15</v>
      </c>
      <c r="G4332">
        <v>15</v>
      </c>
      <c r="H4332">
        <v>3.2433299999999998</v>
      </c>
      <c r="I4332">
        <f t="shared" si="265"/>
        <v>1.4999999999999999E-2</v>
      </c>
      <c r="J4332">
        <f t="shared" si="266"/>
        <v>1.4999999999999999E-2</v>
      </c>
      <c r="K4332" t="s">
        <v>563</v>
      </c>
      <c r="L4332" t="s">
        <v>563</v>
      </c>
      <c r="M4332" t="s">
        <v>563</v>
      </c>
      <c r="N4332">
        <v>0</v>
      </c>
      <c r="O4332">
        <v>1</v>
      </c>
      <c r="P4332" t="s">
        <v>1</v>
      </c>
      <c r="Q4332" t="s">
        <v>1</v>
      </c>
      <c r="R4332">
        <v>1</v>
      </c>
      <c r="S4332" t="s">
        <v>564</v>
      </c>
      <c r="T4332">
        <v>0</v>
      </c>
      <c r="U4332">
        <v>0</v>
      </c>
      <c r="V4332" t="s">
        <v>1</v>
      </c>
      <c r="W4332" t="s">
        <v>1</v>
      </c>
      <c r="X4332">
        <v>1</v>
      </c>
      <c r="Y4332" t="s">
        <v>565</v>
      </c>
    </row>
    <row r="4333" spans="1:25">
      <c r="A4333" t="s">
        <v>62</v>
      </c>
      <c r="B4333" t="s">
        <v>20</v>
      </c>
      <c r="C4333" t="s">
        <v>70</v>
      </c>
      <c r="D4333" t="s">
        <v>136</v>
      </c>
      <c r="E4333">
        <v>3259.75</v>
      </c>
      <c r="F4333">
        <v>15</v>
      </c>
      <c r="G4333">
        <v>15</v>
      </c>
      <c r="H4333">
        <v>3.2597499999999999</v>
      </c>
      <c r="I4333">
        <f t="shared" si="265"/>
        <v>1.4999999999999999E-2</v>
      </c>
      <c r="J4333">
        <f t="shared" si="266"/>
        <v>1.4999999999999999E-2</v>
      </c>
      <c r="K4333" t="s">
        <v>563</v>
      </c>
      <c r="L4333" t="s">
        <v>563</v>
      </c>
      <c r="M4333" t="s">
        <v>563</v>
      </c>
      <c r="N4333">
        <v>0</v>
      </c>
      <c r="O4333">
        <v>1</v>
      </c>
      <c r="P4333" t="s">
        <v>1</v>
      </c>
      <c r="Q4333" t="s">
        <v>1</v>
      </c>
      <c r="R4333">
        <v>1</v>
      </c>
      <c r="S4333" t="s">
        <v>564</v>
      </c>
      <c r="T4333">
        <v>0</v>
      </c>
      <c r="U4333">
        <v>0</v>
      </c>
      <c r="V4333" t="s">
        <v>1</v>
      </c>
      <c r="W4333" t="s">
        <v>1</v>
      </c>
      <c r="X4333">
        <v>1</v>
      </c>
      <c r="Y4333" t="s">
        <v>565</v>
      </c>
    </row>
    <row r="4334" spans="1:25">
      <c r="A4334" t="s">
        <v>62</v>
      </c>
      <c r="B4334" t="s">
        <v>20</v>
      </c>
      <c r="C4334" t="s">
        <v>70</v>
      </c>
      <c r="D4334" t="s">
        <v>136</v>
      </c>
      <c r="E4334">
        <v>3267.1</v>
      </c>
      <c r="F4334">
        <v>15</v>
      </c>
      <c r="G4334">
        <v>15</v>
      </c>
      <c r="H4334">
        <v>3.2671000000000001</v>
      </c>
      <c r="I4334">
        <f t="shared" si="265"/>
        <v>1.4999999999999999E-2</v>
      </c>
      <c r="J4334">
        <f t="shared" si="266"/>
        <v>1.4999999999999999E-2</v>
      </c>
      <c r="K4334" t="s">
        <v>563</v>
      </c>
      <c r="L4334" t="s">
        <v>563</v>
      </c>
      <c r="M4334" t="s">
        <v>563</v>
      </c>
      <c r="N4334">
        <v>0</v>
      </c>
      <c r="O4334">
        <v>1</v>
      </c>
      <c r="P4334" t="s">
        <v>1</v>
      </c>
      <c r="Q4334" t="s">
        <v>1</v>
      </c>
      <c r="R4334">
        <v>1</v>
      </c>
      <c r="S4334" t="s">
        <v>564</v>
      </c>
      <c r="T4334">
        <v>0</v>
      </c>
      <c r="U4334">
        <v>0</v>
      </c>
      <c r="V4334" t="s">
        <v>1</v>
      </c>
      <c r="W4334" t="s">
        <v>1</v>
      </c>
      <c r="X4334">
        <v>1</v>
      </c>
      <c r="Y4334" t="s">
        <v>565</v>
      </c>
    </row>
    <row r="4335" spans="1:25">
      <c r="A4335" t="s">
        <v>62</v>
      </c>
      <c r="B4335" t="s">
        <v>20</v>
      </c>
      <c r="C4335" t="s">
        <v>70</v>
      </c>
      <c r="D4335" t="s">
        <v>136</v>
      </c>
      <c r="E4335">
        <v>3275.26</v>
      </c>
      <c r="F4335">
        <v>15</v>
      </c>
      <c r="G4335">
        <v>15</v>
      </c>
      <c r="H4335">
        <v>3.2752599999999998</v>
      </c>
      <c r="I4335">
        <f t="shared" si="265"/>
        <v>1.4999999999999999E-2</v>
      </c>
      <c r="J4335">
        <f t="shared" si="266"/>
        <v>1.4999999999999999E-2</v>
      </c>
      <c r="K4335" t="s">
        <v>563</v>
      </c>
      <c r="L4335" t="s">
        <v>563</v>
      </c>
      <c r="M4335" t="s">
        <v>563</v>
      </c>
      <c r="N4335">
        <v>0</v>
      </c>
      <c r="O4335">
        <v>1</v>
      </c>
      <c r="P4335" t="s">
        <v>1</v>
      </c>
      <c r="Q4335" t="s">
        <v>1</v>
      </c>
      <c r="R4335">
        <v>1</v>
      </c>
      <c r="S4335" t="s">
        <v>564</v>
      </c>
      <c r="T4335">
        <v>0</v>
      </c>
      <c r="U4335">
        <v>0</v>
      </c>
      <c r="V4335" t="s">
        <v>1</v>
      </c>
      <c r="W4335" t="s">
        <v>1</v>
      </c>
      <c r="X4335">
        <v>1</v>
      </c>
      <c r="Y4335" t="s">
        <v>565</v>
      </c>
    </row>
    <row r="4336" spans="1:25">
      <c r="A4336" t="s">
        <v>62</v>
      </c>
      <c r="B4336" t="s">
        <v>20</v>
      </c>
      <c r="C4336" t="s">
        <v>70</v>
      </c>
      <c r="D4336" t="s">
        <v>136</v>
      </c>
      <c r="E4336">
        <v>3286.75</v>
      </c>
      <c r="F4336">
        <v>15</v>
      </c>
      <c r="G4336">
        <v>15</v>
      </c>
      <c r="H4336">
        <v>3.2867500000000001</v>
      </c>
      <c r="I4336">
        <f t="shared" si="265"/>
        <v>1.4999999999999999E-2</v>
      </c>
      <c r="J4336">
        <f t="shared" si="266"/>
        <v>1.4999999999999999E-2</v>
      </c>
      <c r="K4336" t="s">
        <v>563</v>
      </c>
      <c r="L4336" t="s">
        <v>563</v>
      </c>
      <c r="M4336" t="s">
        <v>563</v>
      </c>
      <c r="N4336">
        <v>0</v>
      </c>
      <c r="O4336">
        <v>1</v>
      </c>
      <c r="P4336" t="s">
        <v>1</v>
      </c>
      <c r="Q4336" t="s">
        <v>1</v>
      </c>
      <c r="R4336">
        <v>1</v>
      </c>
      <c r="S4336" t="s">
        <v>564</v>
      </c>
      <c r="T4336">
        <v>0</v>
      </c>
      <c r="U4336">
        <v>0</v>
      </c>
      <c r="V4336" t="s">
        <v>1</v>
      </c>
      <c r="W4336" t="s">
        <v>1</v>
      </c>
      <c r="X4336">
        <v>1</v>
      </c>
      <c r="Y4336" t="s">
        <v>565</v>
      </c>
    </row>
    <row r="4337" spans="1:25">
      <c r="A4337" t="s">
        <v>62</v>
      </c>
      <c r="B4337" t="s">
        <v>20</v>
      </c>
      <c r="C4337" t="s">
        <v>70</v>
      </c>
      <c r="D4337" t="s">
        <v>136</v>
      </c>
      <c r="E4337">
        <v>3298.14</v>
      </c>
      <c r="F4337">
        <v>15</v>
      </c>
      <c r="G4337">
        <v>15</v>
      </c>
      <c r="H4337">
        <v>3.2981400000000001</v>
      </c>
      <c r="I4337">
        <f t="shared" si="265"/>
        <v>1.4999999999999999E-2</v>
      </c>
      <c r="J4337">
        <f t="shared" si="266"/>
        <v>1.4999999999999999E-2</v>
      </c>
      <c r="K4337" t="s">
        <v>563</v>
      </c>
      <c r="L4337" t="s">
        <v>563</v>
      </c>
      <c r="M4337" t="s">
        <v>563</v>
      </c>
      <c r="N4337">
        <v>0</v>
      </c>
      <c r="O4337">
        <v>1</v>
      </c>
      <c r="P4337" t="s">
        <v>1</v>
      </c>
      <c r="Q4337" t="s">
        <v>1</v>
      </c>
      <c r="R4337">
        <v>1</v>
      </c>
      <c r="S4337" t="s">
        <v>564</v>
      </c>
      <c r="T4337">
        <v>0</v>
      </c>
      <c r="U4337">
        <v>0</v>
      </c>
      <c r="V4337" t="s">
        <v>1</v>
      </c>
      <c r="W4337" t="s">
        <v>1</v>
      </c>
      <c r="X4337">
        <v>1</v>
      </c>
      <c r="Y4337" t="s">
        <v>565</v>
      </c>
    </row>
    <row r="4338" spans="1:25">
      <c r="A4338" t="s">
        <v>62</v>
      </c>
      <c r="B4338" t="s">
        <v>20</v>
      </c>
      <c r="C4338" t="s">
        <v>97</v>
      </c>
      <c r="D4338" t="s">
        <v>137</v>
      </c>
      <c r="E4338">
        <v>13799</v>
      </c>
      <c r="F4338" s="13">
        <f>0.0083*E4338^(0.9482)</f>
        <v>69.900712184396752</v>
      </c>
      <c r="G4338" s="13">
        <f>0.0083*E4338^(0.9482)</f>
        <v>69.900712184396752</v>
      </c>
      <c r="H4338">
        <v>13.798999999999999</v>
      </c>
      <c r="I4338">
        <f t="shared" si="265"/>
        <v>6.9900712184396752E-2</v>
      </c>
      <c r="J4338">
        <f t="shared" si="266"/>
        <v>6.9900712184396752E-2</v>
      </c>
      <c r="K4338" t="s">
        <v>563</v>
      </c>
      <c r="L4338" t="s">
        <v>563</v>
      </c>
      <c r="M4338" t="s">
        <v>563</v>
      </c>
      <c r="N4338">
        <v>0</v>
      </c>
      <c r="O4338">
        <v>1</v>
      </c>
      <c r="P4338" t="s">
        <v>1</v>
      </c>
      <c r="Q4338" t="s">
        <v>1</v>
      </c>
      <c r="R4338">
        <v>1</v>
      </c>
      <c r="S4338" t="s">
        <v>564</v>
      </c>
      <c r="T4338">
        <v>0</v>
      </c>
      <c r="U4338">
        <v>0</v>
      </c>
      <c r="V4338" t="s">
        <v>1</v>
      </c>
      <c r="W4338" t="s">
        <v>1</v>
      </c>
      <c r="X4338">
        <v>1</v>
      </c>
      <c r="Y4338" t="s">
        <v>565</v>
      </c>
    </row>
    <row r="4339" spans="1:25">
      <c r="A4339" t="s">
        <v>62</v>
      </c>
      <c r="B4339" t="s">
        <v>20</v>
      </c>
      <c r="C4339" t="s">
        <v>97</v>
      </c>
      <c r="D4339" t="s">
        <v>137</v>
      </c>
      <c r="E4339">
        <v>13792</v>
      </c>
      <c r="F4339" s="13">
        <f t="shared" ref="F4339:F4358" si="267">0.0083*E4339^(0.9482)</f>
        <v>69.867089089685081</v>
      </c>
      <c r="G4339" s="13">
        <f t="shared" ref="G4339:G4358" si="268">0.0083*E4339^(0.9482)</f>
        <v>69.867089089685081</v>
      </c>
      <c r="H4339">
        <v>13.792</v>
      </c>
      <c r="I4339">
        <f t="shared" si="265"/>
        <v>6.9867089089685086E-2</v>
      </c>
      <c r="J4339">
        <f t="shared" si="266"/>
        <v>6.9867089089685086E-2</v>
      </c>
      <c r="K4339" t="s">
        <v>563</v>
      </c>
      <c r="L4339" t="s">
        <v>563</v>
      </c>
      <c r="M4339" t="s">
        <v>563</v>
      </c>
      <c r="N4339">
        <v>0</v>
      </c>
      <c r="O4339">
        <v>1</v>
      </c>
      <c r="P4339" t="s">
        <v>1</v>
      </c>
      <c r="Q4339" t="s">
        <v>1</v>
      </c>
      <c r="R4339">
        <v>1</v>
      </c>
      <c r="S4339" t="s">
        <v>564</v>
      </c>
      <c r="T4339">
        <v>0</v>
      </c>
      <c r="U4339">
        <v>0</v>
      </c>
      <c r="V4339" t="s">
        <v>1</v>
      </c>
      <c r="W4339" t="s">
        <v>1</v>
      </c>
      <c r="X4339">
        <v>1</v>
      </c>
      <c r="Y4339" t="s">
        <v>565</v>
      </c>
    </row>
    <row r="4340" spans="1:25">
      <c r="A4340" t="s">
        <v>62</v>
      </c>
      <c r="B4340" t="s">
        <v>20</v>
      </c>
      <c r="C4340" t="s">
        <v>97</v>
      </c>
      <c r="D4340" t="s">
        <v>137</v>
      </c>
      <c r="E4340">
        <v>13786</v>
      </c>
      <c r="F4340" s="13">
        <f t="shared" si="267"/>
        <v>69.838268590657634</v>
      </c>
      <c r="G4340" s="13">
        <f t="shared" si="268"/>
        <v>69.838268590657634</v>
      </c>
      <c r="H4340">
        <v>13.786</v>
      </c>
      <c r="I4340">
        <f t="shared" si="265"/>
        <v>6.9838268590657629E-2</v>
      </c>
      <c r="J4340">
        <f t="shared" si="266"/>
        <v>6.9838268590657629E-2</v>
      </c>
      <c r="K4340" t="s">
        <v>563</v>
      </c>
      <c r="L4340" t="s">
        <v>563</v>
      </c>
      <c r="M4340" t="s">
        <v>563</v>
      </c>
      <c r="N4340">
        <v>0</v>
      </c>
      <c r="O4340">
        <v>1</v>
      </c>
      <c r="P4340" t="s">
        <v>1</v>
      </c>
      <c r="Q4340" t="s">
        <v>1</v>
      </c>
      <c r="R4340">
        <v>1</v>
      </c>
      <c r="S4340" t="s">
        <v>564</v>
      </c>
      <c r="T4340">
        <v>0</v>
      </c>
      <c r="U4340">
        <v>0</v>
      </c>
      <c r="V4340" t="s">
        <v>1</v>
      </c>
      <c r="W4340" t="s">
        <v>1</v>
      </c>
      <c r="X4340">
        <v>1</v>
      </c>
      <c r="Y4340" t="s">
        <v>565</v>
      </c>
    </row>
    <row r="4341" spans="1:25">
      <c r="A4341" t="s">
        <v>62</v>
      </c>
      <c r="B4341" t="s">
        <v>20</v>
      </c>
      <c r="C4341" t="s">
        <v>97</v>
      </c>
      <c r="D4341" t="s">
        <v>137</v>
      </c>
      <c r="E4341">
        <v>13779</v>
      </c>
      <c r="F4341" s="13">
        <f t="shared" si="267"/>
        <v>69.804643853887455</v>
      </c>
      <c r="G4341" s="13">
        <f t="shared" si="268"/>
        <v>69.804643853887455</v>
      </c>
      <c r="H4341">
        <v>13.779</v>
      </c>
      <c r="I4341">
        <f t="shared" si="265"/>
        <v>6.980464385388746E-2</v>
      </c>
      <c r="J4341">
        <f t="shared" si="266"/>
        <v>6.980464385388746E-2</v>
      </c>
      <c r="K4341" t="s">
        <v>563</v>
      </c>
      <c r="L4341" t="s">
        <v>563</v>
      </c>
      <c r="M4341" t="s">
        <v>563</v>
      </c>
      <c r="N4341">
        <v>0</v>
      </c>
      <c r="O4341">
        <v>1</v>
      </c>
      <c r="P4341" t="s">
        <v>1</v>
      </c>
      <c r="Q4341" t="s">
        <v>1</v>
      </c>
      <c r="R4341">
        <v>1</v>
      </c>
      <c r="S4341" t="s">
        <v>564</v>
      </c>
      <c r="T4341">
        <v>0</v>
      </c>
      <c r="U4341">
        <v>0</v>
      </c>
      <c r="V4341" t="s">
        <v>1</v>
      </c>
      <c r="W4341" t="s">
        <v>1</v>
      </c>
      <c r="X4341">
        <v>1</v>
      </c>
      <c r="Y4341" t="s">
        <v>565</v>
      </c>
    </row>
    <row r="4342" spans="1:25">
      <c r="A4342" t="s">
        <v>62</v>
      </c>
      <c r="B4342" t="s">
        <v>20</v>
      </c>
      <c r="C4342" t="s">
        <v>97</v>
      </c>
      <c r="D4342" t="s">
        <v>137</v>
      </c>
      <c r="E4342">
        <v>13773</v>
      </c>
      <c r="F4342" s="13">
        <f t="shared" si="267"/>
        <v>69.775821946682981</v>
      </c>
      <c r="G4342" s="13">
        <f t="shared" si="268"/>
        <v>69.775821946682981</v>
      </c>
      <c r="H4342">
        <v>13.773</v>
      </c>
      <c r="I4342">
        <f t="shared" ref="I4342:I4405" si="269">F4342/1000</f>
        <v>6.9775821946682984E-2</v>
      </c>
      <c r="J4342">
        <f t="shared" ref="J4342:J4405" si="270">G4342/1000</f>
        <v>6.9775821946682984E-2</v>
      </c>
      <c r="K4342" t="s">
        <v>563</v>
      </c>
      <c r="L4342" t="s">
        <v>563</v>
      </c>
      <c r="M4342" t="s">
        <v>563</v>
      </c>
      <c r="N4342">
        <v>0</v>
      </c>
      <c r="O4342">
        <v>1</v>
      </c>
      <c r="P4342" t="s">
        <v>1</v>
      </c>
      <c r="Q4342" t="s">
        <v>1</v>
      </c>
      <c r="R4342">
        <v>1</v>
      </c>
      <c r="S4342" t="s">
        <v>564</v>
      </c>
      <c r="T4342">
        <v>0</v>
      </c>
      <c r="U4342">
        <v>0</v>
      </c>
      <c r="V4342" t="s">
        <v>1</v>
      </c>
      <c r="W4342" t="s">
        <v>1</v>
      </c>
      <c r="X4342">
        <v>1</v>
      </c>
      <c r="Y4342" t="s">
        <v>565</v>
      </c>
    </row>
    <row r="4343" spans="1:25">
      <c r="A4343" t="s">
        <v>62</v>
      </c>
      <c r="B4343" t="s">
        <v>20</v>
      </c>
      <c r="C4343" t="s">
        <v>97</v>
      </c>
      <c r="D4343" t="s">
        <v>137</v>
      </c>
      <c r="E4343">
        <v>13766</v>
      </c>
      <c r="F4343" s="13">
        <f t="shared" si="267"/>
        <v>69.742195566224296</v>
      </c>
      <c r="G4343" s="13">
        <f t="shared" si="268"/>
        <v>69.742195566224296</v>
      </c>
      <c r="H4343">
        <v>13.766</v>
      </c>
      <c r="I4343">
        <f t="shared" si="269"/>
        <v>6.9742195566224296E-2</v>
      </c>
      <c r="J4343">
        <f t="shared" si="270"/>
        <v>6.9742195566224296E-2</v>
      </c>
      <c r="K4343" t="s">
        <v>563</v>
      </c>
      <c r="L4343" t="s">
        <v>563</v>
      </c>
      <c r="M4343" t="s">
        <v>563</v>
      </c>
      <c r="N4343">
        <v>0</v>
      </c>
      <c r="O4343">
        <v>1</v>
      </c>
      <c r="P4343" t="s">
        <v>1</v>
      </c>
      <c r="Q4343" t="s">
        <v>1</v>
      </c>
      <c r="R4343">
        <v>1</v>
      </c>
      <c r="S4343" t="s">
        <v>564</v>
      </c>
      <c r="T4343">
        <v>0</v>
      </c>
      <c r="U4343">
        <v>0</v>
      </c>
      <c r="V4343" t="s">
        <v>1</v>
      </c>
      <c r="W4343" t="s">
        <v>1</v>
      </c>
      <c r="X4343">
        <v>1</v>
      </c>
      <c r="Y4343" t="s">
        <v>565</v>
      </c>
    </row>
    <row r="4344" spans="1:25">
      <c r="A4344" t="s">
        <v>62</v>
      </c>
      <c r="B4344" t="s">
        <v>20</v>
      </c>
      <c r="C4344" t="s">
        <v>97</v>
      </c>
      <c r="D4344" t="s">
        <v>137</v>
      </c>
      <c r="E4344">
        <v>13760</v>
      </c>
      <c r="F4344" s="13">
        <f t="shared" si="267"/>
        <v>69.713372249444177</v>
      </c>
      <c r="G4344" s="13">
        <f t="shared" si="268"/>
        <v>69.713372249444177</v>
      </c>
      <c r="H4344">
        <v>13.76</v>
      </c>
      <c r="I4344">
        <f t="shared" si="269"/>
        <v>6.9713372249444183E-2</v>
      </c>
      <c r="J4344">
        <f t="shared" si="270"/>
        <v>6.9713372249444183E-2</v>
      </c>
      <c r="K4344" t="s">
        <v>563</v>
      </c>
      <c r="L4344" t="s">
        <v>563</v>
      </c>
      <c r="M4344" t="s">
        <v>563</v>
      </c>
      <c r="N4344">
        <v>0</v>
      </c>
      <c r="O4344">
        <v>1</v>
      </c>
      <c r="P4344" t="s">
        <v>1</v>
      </c>
      <c r="Q4344" t="s">
        <v>1</v>
      </c>
      <c r="R4344">
        <v>1</v>
      </c>
      <c r="S4344" t="s">
        <v>564</v>
      </c>
      <c r="T4344">
        <v>0</v>
      </c>
      <c r="U4344">
        <v>0</v>
      </c>
      <c r="V4344" t="s">
        <v>1</v>
      </c>
      <c r="W4344" t="s">
        <v>1</v>
      </c>
      <c r="X4344">
        <v>1</v>
      </c>
      <c r="Y4344" t="s">
        <v>565</v>
      </c>
    </row>
    <row r="4345" spans="1:25">
      <c r="A4345" t="s">
        <v>62</v>
      </c>
      <c r="B4345" t="s">
        <v>20</v>
      </c>
      <c r="C4345" t="s">
        <v>97</v>
      </c>
      <c r="D4345" t="s">
        <v>137</v>
      </c>
      <c r="E4345">
        <v>13753</v>
      </c>
      <c r="F4345" s="13">
        <f t="shared" si="267"/>
        <v>69.679744223664002</v>
      </c>
      <c r="G4345" s="13">
        <f t="shared" si="268"/>
        <v>69.679744223664002</v>
      </c>
      <c r="H4345">
        <v>13.753</v>
      </c>
      <c r="I4345">
        <f t="shared" si="269"/>
        <v>6.9679744223664006E-2</v>
      </c>
      <c r="J4345">
        <f t="shared" si="270"/>
        <v>6.9679744223664006E-2</v>
      </c>
      <c r="K4345" t="s">
        <v>563</v>
      </c>
      <c r="L4345" t="s">
        <v>563</v>
      </c>
      <c r="M4345" t="s">
        <v>563</v>
      </c>
      <c r="N4345">
        <v>0</v>
      </c>
      <c r="O4345">
        <v>1</v>
      </c>
      <c r="P4345" t="s">
        <v>1</v>
      </c>
      <c r="Q4345" t="s">
        <v>1</v>
      </c>
      <c r="R4345">
        <v>1</v>
      </c>
      <c r="S4345" t="s">
        <v>564</v>
      </c>
      <c r="T4345">
        <v>0</v>
      </c>
      <c r="U4345">
        <v>0</v>
      </c>
      <c r="V4345" t="s">
        <v>1</v>
      </c>
      <c r="W4345" t="s">
        <v>1</v>
      </c>
      <c r="X4345">
        <v>1</v>
      </c>
      <c r="Y4345" t="s">
        <v>565</v>
      </c>
    </row>
    <row r="4346" spans="1:25">
      <c r="A4346" t="s">
        <v>62</v>
      </c>
      <c r="B4346" t="s">
        <v>20</v>
      </c>
      <c r="C4346" t="s">
        <v>97</v>
      </c>
      <c r="D4346" t="s">
        <v>137</v>
      </c>
      <c r="E4346">
        <v>13741</v>
      </c>
      <c r="F4346" s="13">
        <f t="shared" si="267"/>
        <v>69.622094116457887</v>
      </c>
      <c r="G4346" s="13">
        <f t="shared" si="268"/>
        <v>69.622094116457887</v>
      </c>
      <c r="H4346">
        <v>13.741</v>
      </c>
      <c r="I4346">
        <f t="shared" si="269"/>
        <v>6.9622094116457894E-2</v>
      </c>
      <c r="J4346">
        <f t="shared" si="270"/>
        <v>6.9622094116457894E-2</v>
      </c>
      <c r="K4346" t="s">
        <v>563</v>
      </c>
      <c r="L4346" t="s">
        <v>563</v>
      </c>
      <c r="M4346" t="s">
        <v>563</v>
      </c>
      <c r="N4346">
        <v>0</v>
      </c>
      <c r="O4346">
        <v>1</v>
      </c>
      <c r="P4346" t="s">
        <v>1</v>
      </c>
      <c r="Q4346" t="s">
        <v>1</v>
      </c>
      <c r="R4346">
        <v>1</v>
      </c>
      <c r="S4346" t="s">
        <v>564</v>
      </c>
      <c r="T4346">
        <v>0</v>
      </c>
      <c r="U4346">
        <v>0</v>
      </c>
      <c r="V4346" t="s">
        <v>1</v>
      </c>
      <c r="W4346" t="s">
        <v>1</v>
      </c>
      <c r="X4346">
        <v>1</v>
      </c>
      <c r="Y4346" t="s">
        <v>565</v>
      </c>
    </row>
    <row r="4347" spans="1:25">
      <c r="A4347" t="s">
        <v>62</v>
      </c>
      <c r="B4347" t="s">
        <v>20</v>
      </c>
      <c r="C4347" t="s">
        <v>97</v>
      </c>
      <c r="D4347" t="s">
        <v>137</v>
      </c>
      <c r="E4347">
        <v>13716</v>
      </c>
      <c r="F4347" s="13">
        <f t="shared" si="267"/>
        <v>69.501981347370076</v>
      </c>
      <c r="G4347" s="13">
        <f t="shared" si="268"/>
        <v>69.501981347370076</v>
      </c>
      <c r="H4347">
        <v>13.715999999999999</v>
      </c>
      <c r="I4347">
        <f t="shared" si="269"/>
        <v>6.9501981347370081E-2</v>
      </c>
      <c r="J4347">
        <f t="shared" si="270"/>
        <v>6.9501981347370081E-2</v>
      </c>
      <c r="K4347" t="s">
        <v>563</v>
      </c>
      <c r="L4347" t="s">
        <v>563</v>
      </c>
      <c r="M4347" t="s">
        <v>563</v>
      </c>
      <c r="N4347">
        <v>0</v>
      </c>
      <c r="O4347">
        <v>1</v>
      </c>
      <c r="P4347" t="s">
        <v>1</v>
      </c>
      <c r="Q4347" t="s">
        <v>1</v>
      </c>
      <c r="R4347">
        <v>1</v>
      </c>
      <c r="S4347" t="s">
        <v>564</v>
      </c>
      <c r="T4347">
        <v>0</v>
      </c>
      <c r="U4347">
        <v>0</v>
      </c>
      <c r="V4347" t="s">
        <v>1</v>
      </c>
      <c r="W4347" t="s">
        <v>1</v>
      </c>
      <c r="X4347">
        <v>1</v>
      </c>
      <c r="Y4347" t="s">
        <v>565</v>
      </c>
    </row>
    <row r="4348" spans="1:25">
      <c r="A4348" t="s">
        <v>62</v>
      </c>
      <c r="B4348" t="s">
        <v>20</v>
      </c>
      <c r="C4348" t="s">
        <v>97</v>
      </c>
      <c r="D4348" t="s">
        <v>137</v>
      </c>
      <c r="E4348">
        <v>13709</v>
      </c>
      <c r="F4348" s="13">
        <f t="shared" si="267"/>
        <v>69.468347740649577</v>
      </c>
      <c r="G4348" s="13">
        <f t="shared" si="268"/>
        <v>69.468347740649577</v>
      </c>
      <c r="H4348">
        <v>13.709</v>
      </c>
      <c r="I4348">
        <f t="shared" si="269"/>
        <v>6.9468347740649583E-2</v>
      </c>
      <c r="J4348">
        <f t="shared" si="270"/>
        <v>6.9468347740649583E-2</v>
      </c>
      <c r="K4348" t="s">
        <v>563</v>
      </c>
      <c r="L4348" t="s">
        <v>563</v>
      </c>
      <c r="M4348" t="s">
        <v>563</v>
      </c>
      <c r="N4348">
        <v>0</v>
      </c>
      <c r="O4348">
        <v>1</v>
      </c>
      <c r="P4348" t="s">
        <v>1</v>
      </c>
      <c r="Q4348" t="s">
        <v>1</v>
      </c>
      <c r="R4348">
        <v>1</v>
      </c>
      <c r="S4348" t="s">
        <v>564</v>
      </c>
      <c r="T4348">
        <v>0</v>
      </c>
      <c r="U4348">
        <v>0</v>
      </c>
      <c r="V4348" t="s">
        <v>1</v>
      </c>
      <c r="W4348" t="s">
        <v>1</v>
      </c>
      <c r="X4348">
        <v>1</v>
      </c>
      <c r="Y4348" t="s">
        <v>565</v>
      </c>
    </row>
    <row r="4349" spans="1:25">
      <c r="A4349" t="s">
        <v>62</v>
      </c>
      <c r="B4349" t="s">
        <v>20</v>
      </c>
      <c r="C4349" t="s">
        <v>97</v>
      </c>
      <c r="D4349" t="s">
        <v>137</v>
      </c>
      <c r="E4349">
        <v>13704</v>
      </c>
      <c r="F4349" s="13">
        <f t="shared" si="267"/>
        <v>69.444323191215929</v>
      </c>
      <c r="G4349" s="13">
        <f t="shared" si="268"/>
        <v>69.444323191215929</v>
      </c>
      <c r="H4349">
        <v>13.704000000000001</v>
      </c>
      <c r="I4349">
        <f t="shared" si="269"/>
        <v>6.9444323191215934E-2</v>
      </c>
      <c r="J4349">
        <f t="shared" si="270"/>
        <v>6.9444323191215934E-2</v>
      </c>
      <c r="K4349" t="s">
        <v>563</v>
      </c>
      <c r="L4349" t="s">
        <v>563</v>
      </c>
      <c r="M4349" t="s">
        <v>563</v>
      </c>
      <c r="N4349">
        <v>0</v>
      </c>
      <c r="O4349">
        <v>1</v>
      </c>
      <c r="P4349" t="s">
        <v>1</v>
      </c>
      <c r="Q4349" t="s">
        <v>1</v>
      </c>
      <c r="R4349">
        <v>1</v>
      </c>
      <c r="S4349" t="s">
        <v>564</v>
      </c>
      <c r="T4349">
        <v>0</v>
      </c>
      <c r="U4349">
        <v>0</v>
      </c>
      <c r="V4349" t="s">
        <v>1</v>
      </c>
      <c r="W4349" t="s">
        <v>1</v>
      </c>
      <c r="X4349">
        <v>1</v>
      </c>
      <c r="Y4349" t="s">
        <v>565</v>
      </c>
    </row>
    <row r="4350" spans="1:25">
      <c r="A4350" t="s">
        <v>62</v>
      </c>
      <c r="B4350" t="s">
        <v>20</v>
      </c>
      <c r="C4350" t="s">
        <v>97</v>
      </c>
      <c r="D4350" t="s">
        <v>137</v>
      </c>
      <c r="E4350">
        <v>13693</v>
      </c>
      <c r="F4350" s="13">
        <f t="shared" si="267"/>
        <v>69.391467583930591</v>
      </c>
      <c r="G4350" s="13">
        <f t="shared" si="268"/>
        <v>69.391467583930591</v>
      </c>
      <c r="H4350">
        <v>13.693</v>
      </c>
      <c r="I4350">
        <f t="shared" si="269"/>
        <v>6.9391467583930597E-2</v>
      </c>
      <c r="J4350">
        <f t="shared" si="270"/>
        <v>6.9391467583930597E-2</v>
      </c>
      <c r="K4350" t="s">
        <v>563</v>
      </c>
      <c r="L4350" t="s">
        <v>563</v>
      </c>
      <c r="M4350" t="s">
        <v>563</v>
      </c>
      <c r="N4350">
        <v>0</v>
      </c>
      <c r="O4350">
        <v>1</v>
      </c>
      <c r="P4350" t="s">
        <v>1</v>
      </c>
      <c r="Q4350" t="s">
        <v>1</v>
      </c>
      <c r="R4350">
        <v>1</v>
      </c>
      <c r="S4350" t="s">
        <v>564</v>
      </c>
      <c r="T4350">
        <v>0</v>
      </c>
      <c r="U4350">
        <v>0</v>
      </c>
      <c r="V4350" t="s">
        <v>1</v>
      </c>
      <c r="W4350" t="s">
        <v>1</v>
      </c>
      <c r="X4350">
        <v>1</v>
      </c>
      <c r="Y4350" t="s">
        <v>565</v>
      </c>
    </row>
    <row r="4351" spans="1:25">
      <c r="A4351" t="s">
        <v>62</v>
      </c>
      <c r="B4351" t="s">
        <v>20</v>
      </c>
      <c r="C4351" t="s">
        <v>97</v>
      </c>
      <c r="D4351" t="s">
        <v>137</v>
      </c>
      <c r="E4351">
        <v>13679</v>
      </c>
      <c r="F4351" s="13">
        <f t="shared" si="267"/>
        <v>69.32419362968237</v>
      </c>
      <c r="G4351" s="13">
        <f t="shared" si="268"/>
        <v>69.32419362968237</v>
      </c>
      <c r="H4351">
        <v>13.679</v>
      </c>
      <c r="I4351">
        <f t="shared" si="269"/>
        <v>6.9324193629682368E-2</v>
      </c>
      <c r="J4351">
        <f t="shared" si="270"/>
        <v>6.9324193629682368E-2</v>
      </c>
      <c r="K4351" t="s">
        <v>563</v>
      </c>
      <c r="L4351" t="s">
        <v>563</v>
      </c>
      <c r="M4351" t="s">
        <v>563</v>
      </c>
      <c r="N4351">
        <v>0</v>
      </c>
      <c r="O4351">
        <v>1</v>
      </c>
      <c r="P4351" t="s">
        <v>1</v>
      </c>
      <c r="Q4351" t="s">
        <v>1</v>
      </c>
      <c r="R4351">
        <v>1</v>
      </c>
      <c r="S4351" t="s">
        <v>564</v>
      </c>
      <c r="T4351">
        <v>0</v>
      </c>
      <c r="U4351">
        <v>0</v>
      </c>
      <c r="V4351" t="s">
        <v>1</v>
      </c>
      <c r="W4351" t="s">
        <v>1</v>
      </c>
      <c r="X4351">
        <v>1</v>
      </c>
      <c r="Y4351" t="s">
        <v>565</v>
      </c>
    </row>
    <row r="4352" spans="1:25">
      <c r="A4352" t="s">
        <v>62</v>
      </c>
      <c r="B4352" t="s">
        <v>20</v>
      </c>
      <c r="C4352" t="s">
        <v>97</v>
      </c>
      <c r="D4352" t="s">
        <v>137</v>
      </c>
      <c r="E4352">
        <v>13672</v>
      </c>
      <c r="F4352" s="13">
        <f t="shared" si="267"/>
        <v>69.290555315299855</v>
      </c>
      <c r="G4352" s="13">
        <f t="shared" si="268"/>
        <v>69.290555315299855</v>
      </c>
      <c r="H4352">
        <v>13.672000000000001</v>
      </c>
      <c r="I4352">
        <f t="shared" si="269"/>
        <v>6.9290555315299859E-2</v>
      </c>
      <c r="J4352">
        <f t="shared" si="270"/>
        <v>6.9290555315299859E-2</v>
      </c>
      <c r="K4352" t="s">
        <v>563</v>
      </c>
      <c r="L4352" t="s">
        <v>563</v>
      </c>
      <c r="M4352" t="s">
        <v>563</v>
      </c>
      <c r="N4352">
        <v>0</v>
      </c>
      <c r="O4352">
        <v>1</v>
      </c>
      <c r="P4352" t="s">
        <v>1</v>
      </c>
      <c r="Q4352" t="s">
        <v>1</v>
      </c>
      <c r="R4352">
        <v>1</v>
      </c>
      <c r="S4352" t="s">
        <v>564</v>
      </c>
      <c r="T4352">
        <v>0</v>
      </c>
      <c r="U4352">
        <v>0</v>
      </c>
      <c r="V4352" t="s">
        <v>1</v>
      </c>
      <c r="W4352" t="s">
        <v>1</v>
      </c>
      <c r="X4352">
        <v>1</v>
      </c>
      <c r="Y4352" t="s">
        <v>565</v>
      </c>
    </row>
    <row r="4353" spans="1:25">
      <c r="A4353" t="s">
        <v>62</v>
      </c>
      <c r="B4353" t="s">
        <v>20</v>
      </c>
      <c r="C4353" t="s">
        <v>97</v>
      </c>
      <c r="D4353" t="s">
        <v>137</v>
      </c>
      <c r="E4353">
        <v>13665</v>
      </c>
      <c r="F4353" s="13">
        <f t="shared" si="267"/>
        <v>69.25691610877179</v>
      </c>
      <c r="G4353" s="13">
        <f t="shared" si="268"/>
        <v>69.25691610877179</v>
      </c>
      <c r="H4353">
        <v>13.664999999999999</v>
      </c>
      <c r="I4353">
        <f t="shared" si="269"/>
        <v>6.9256916108771785E-2</v>
      </c>
      <c r="J4353">
        <f t="shared" si="270"/>
        <v>6.9256916108771785E-2</v>
      </c>
      <c r="K4353" t="s">
        <v>563</v>
      </c>
      <c r="L4353" t="s">
        <v>563</v>
      </c>
      <c r="M4353" t="s">
        <v>563</v>
      </c>
      <c r="N4353">
        <v>0</v>
      </c>
      <c r="O4353">
        <v>1</v>
      </c>
      <c r="P4353" t="s">
        <v>1</v>
      </c>
      <c r="Q4353" t="s">
        <v>1</v>
      </c>
      <c r="R4353">
        <v>1</v>
      </c>
      <c r="S4353" t="s">
        <v>564</v>
      </c>
      <c r="T4353">
        <v>0</v>
      </c>
      <c r="U4353">
        <v>0</v>
      </c>
      <c r="V4353" t="s">
        <v>1</v>
      </c>
      <c r="W4353" t="s">
        <v>1</v>
      </c>
      <c r="X4353">
        <v>1</v>
      </c>
      <c r="Y4353" t="s">
        <v>565</v>
      </c>
    </row>
    <row r="4354" spans="1:25">
      <c r="A4354" t="s">
        <v>62</v>
      </c>
      <c r="B4354" t="s">
        <v>20</v>
      </c>
      <c r="C4354" t="s">
        <v>97</v>
      </c>
      <c r="D4354" t="s">
        <v>137</v>
      </c>
      <c r="E4354">
        <v>13658</v>
      </c>
      <c r="F4354" s="13">
        <f t="shared" si="267"/>
        <v>69.223276009617337</v>
      </c>
      <c r="G4354" s="13">
        <f t="shared" si="268"/>
        <v>69.223276009617337</v>
      </c>
      <c r="H4354">
        <v>13.657999999999999</v>
      </c>
      <c r="I4354">
        <f t="shared" si="269"/>
        <v>6.9223276009617335E-2</v>
      </c>
      <c r="J4354">
        <f t="shared" si="270"/>
        <v>6.9223276009617335E-2</v>
      </c>
      <c r="K4354" t="s">
        <v>563</v>
      </c>
      <c r="L4354" t="s">
        <v>563</v>
      </c>
      <c r="M4354" t="s">
        <v>563</v>
      </c>
      <c r="N4354">
        <v>0</v>
      </c>
      <c r="O4354">
        <v>1</v>
      </c>
      <c r="P4354" t="s">
        <v>1</v>
      </c>
      <c r="Q4354" t="s">
        <v>1</v>
      </c>
      <c r="R4354">
        <v>1</v>
      </c>
      <c r="S4354" t="s">
        <v>564</v>
      </c>
      <c r="T4354">
        <v>0</v>
      </c>
      <c r="U4354">
        <v>0</v>
      </c>
      <c r="V4354" t="s">
        <v>1</v>
      </c>
      <c r="W4354" t="s">
        <v>1</v>
      </c>
      <c r="X4354">
        <v>1</v>
      </c>
      <c r="Y4354" t="s">
        <v>565</v>
      </c>
    </row>
    <row r="4355" spans="1:25">
      <c r="A4355" t="s">
        <v>62</v>
      </c>
      <c r="B4355" t="s">
        <v>20</v>
      </c>
      <c r="C4355" t="s">
        <v>97</v>
      </c>
      <c r="D4355" t="s">
        <v>137</v>
      </c>
      <c r="E4355">
        <v>13651</v>
      </c>
      <c r="F4355" s="13">
        <f t="shared" si="267"/>
        <v>69.189635017355414</v>
      </c>
      <c r="G4355" s="13">
        <f t="shared" si="268"/>
        <v>69.189635017355414</v>
      </c>
      <c r="H4355">
        <v>13.651</v>
      </c>
      <c r="I4355">
        <f t="shared" si="269"/>
        <v>6.9189635017355408E-2</v>
      </c>
      <c r="J4355">
        <f t="shared" si="270"/>
        <v>6.9189635017355408E-2</v>
      </c>
      <c r="K4355" t="s">
        <v>563</v>
      </c>
      <c r="L4355" t="s">
        <v>563</v>
      </c>
      <c r="M4355" t="s">
        <v>563</v>
      </c>
      <c r="N4355">
        <v>0</v>
      </c>
      <c r="O4355">
        <v>1</v>
      </c>
      <c r="P4355" t="s">
        <v>1</v>
      </c>
      <c r="Q4355" t="s">
        <v>1</v>
      </c>
      <c r="R4355">
        <v>1</v>
      </c>
      <c r="S4355" t="s">
        <v>564</v>
      </c>
      <c r="T4355">
        <v>0</v>
      </c>
      <c r="U4355">
        <v>0</v>
      </c>
      <c r="V4355" t="s">
        <v>1</v>
      </c>
      <c r="W4355" t="s">
        <v>1</v>
      </c>
      <c r="X4355">
        <v>1</v>
      </c>
      <c r="Y4355" t="s">
        <v>565</v>
      </c>
    </row>
    <row r="4356" spans="1:25">
      <c r="A4356" t="s">
        <v>62</v>
      </c>
      <c r="B4356" t="s">
        <v>20</v>
      </c>
      <c r="C4356" t="s">
        <v>97</v>
      </c>
      <c r="D4356" t="s">
        <v>137</v>
      </c>
      <c r="E4356">
        <v>13644</v>
      </c>
      <c r="F4356" s="13">
        <f t="shared" si="267"/>
        <v>69.155993131504303</v>
      </c>
      <c r="G4356" s="13">
        <f t="shared" si="268"/>
        <v>69.155993131504303</v>
      </c>
      <c r="H4356">
        <v>13.644</v>
      </c>
      <c r="I4356">
        <f t="shared" si="269"/>
        <v>6.9155993131504306E-2</v>
      </c>
      <c r="J4356">
        <f t="shared" si="270"/>
        <v>6.9155993131504306E-2</v>
      </c>
      <c r="K4356" t="s">
        <v>563</v>
      </c>
      <c r="L4356" t="s">
        <v>563</v>
      </c>
      <c r="M4356" t="s">
        <v>563</v>
      </c>
      <c r="N4356">
        <v>0</v>
      </c>
      <c r="O4356">
        <v>1</v>
      </c>
      <c r="P4356" t="s">
        <v>1</v>
      </c>
      <c r="Q4356" t="s">
        <v>1</v>
      </c>
      <c r="R4356">
        <v>1</v>
      </c>
      <c r="S4356" t="s">
        <v>564</v>
      </c>
      <c r="T4356">
        <v>0</v>
      </c>
      <c r="U4356">
        <v>0</v>
      </c>
      <c r="V4356" t="s">
        <v>1</v>
      </c>
      <c r="W4356" t="s">
        <v>1</v>
      </c>
      <c r="X4356">
        <v>1</v>
      </c>
      <c r="Y4356" t="s">
        <v>565</v>
      </c>
    </row>
    <row r="4357" spans="1:25">
      <c r="A4357" t="s">
        <v>62</v>
      </c>
      <c r="B4357" t="s">
        <v>20</v>
      </c>
      <c r="C4357" t="s">
        <v>97</v>
      </c>
      <c r="D4357" t="s">
        <v>137</v>
      </c>
      <c r="E4357">
        <v>13602</v>
      </c>
      <c r="F4357" s="13">
        <f t="shared" si="267"/>
        <v>68.954123023984835</v>
      </c>
      <c r="G4357" s="13">
        <f t="shared" si="268"/>
        <v>68.954123023984835</v>
      </c>
      <c r="H4357">
        <v>13.602</v>
      </c>
      <c r="I4357">
        <f t="shared" si="269"/>
        <v>6.8954123023984834E-2</v>
      </c>
      <c r="J4357">
        <f t="shared" si="270"/>
        <v>6.8954123023984834E-2</v>
      </c>
      <c r="K4357" t="s">
        <v>563</v>
      </c>
      <c r="L4357" t="s">
        <v>563</v>
      </c>
      <c r="M4357" t="s">
        <v>563</v>
      </c>
      <c r="N4357">
        <v>0</v>
      </c>
      <c r="O4357">
        <v>1</v>
      </c>
      <c r="P4357" t="s">
        <v>1</v>
      </c>
      <c r="Q4357" t="s">
        <v>1</v>
      </c>
      <c r="R4357">
        <v>1</v>
      </c>
      <c r="S4357" t="s">
        <v>564</v>
      </c>
      <c r="T4357">
        <v>0</v>
      </c>
      <c r="U4357">
        <v>0</v>
      </c>
      <c r="V4357" t="s">
        <v>1</v>
      </c>
      <c r="W4357" t="s">
        <v>1</v>
      </c>
      <c r="X4357">
        <v>1</v>
      </c>
      <c r="Y4357" t="s">
        <v>565</v>
      </c>
    </row>
    <row r="4358" spans="1:25">
      <c r="A4358" t="s">
        <v>62</v>
      </c>
      <c r="B4358" t="s">
        <v>20</v>
      </c>
      <c r="C4358" t="s">
        <v>97</v>
      </c>
      <c r="D4358" t="s">
        <v>137</v>
      </c>
      <c r="E4358">
        <v>12811</v>
      </c>
      <c r="F4358" s="13">
        <f t="shared" si="267"/>
        <v>65.146085142891437</v>
      </c>
      <c r="G4358" s="13">
        <f t="shared" si="268"/>
        <v>65.146085142891437</v>
      </c>
      <c r="H4358">
        <v>12.811</v>
      </c>
      <c r="I4358">
        <f t="shared" si="269"/>
        <v>6.5146085142891441E-2</v>
      </c>
      <c r="J4358">
        <f t="shared" si="270"/>
        <v>6.5146085142891441E-2</v>
      </c>
      <c r="K4358" t="s">
        <v>563</v>
      </c>
      <c r="L4358" t="s">
        <v>563</v>
      </c>
      <c r="M4358" t="s">
        <v>563</v>
      </c>
      <c r="N4358">
        <v>0</v>
      </c>
      <c r="O4358">
        <v>1</v>
      </c>
      <c r="P4358" t="s">
        <v>1</v>
      </c>
      <c r="Q4358" t="s">
        <v>1</v>
      </c>
      <c r="R4358">
        <v>1</v>
      </c>
      <c r="S4358" t="s">
        <v>564</v>
      </c>
      <c r="T4358">
        <v>0</v>
      </c>
      <c r="U4358">
        <v>0</v>
      </c>
      <c r="V4358" t="s">
        <v>1</v>
      </c>
      <c r="W4358" t="s">
        <v>1</v>
      </c>
      <c r="X4358">
        <v>1</v>
      </c>
      <c r="Y4358" t="s">
        <v>565</v>
      </c>
    </row>
    <row r="4359" spans="1:25">
      <c r="A4359" t="s">
        <v>62</v>
      </c>
      <c r="B4359" t="s">
        <v>20</v>
      </c>
      <c r="C4359">
        <v>2019</v>
      </c>
      <c r="D4359" t="s">
        <v>138</v>
      </c>
      <c r="E4359">
        <v>111.324356079102</v>
      </c>
      <c r="F4359">
        <v>4</v>
      </c>
      <c r="G4359">
        <v>4</v>
      </c>
      <c r="H4359">
        <v>0.111324356079102</v>
      </c>
      <c r="I4359">
        <f t="shared" si="269"/>
        <v>4.0000000000000001E-3</v>
      </c>
      <c r="J4359">
        <f t="shared" si="270"/>
        <v>4.0000000000000001E-3</v>
      </c>
      <c r="K4359">
        <v>207.96713649145099</v>
      </c>
      <c r="L4359">
        <v>742.33586799431998</v>
      </c>
      <c r="M4359">
        <v>160.82692687074601</v>
      </c>
      <c r="N4359">
        <v>0</v>
      </c>
      <c r="O4359">
        <v>1</v>
      </c>
      <c r="P4359" t="s">
        <v>1</v>
      </c>
      <c r="Q4359" t="s">
        <v>1</v>
      </c>
      <c r="R4359">
        <v>1</v>
      </c>
      <c r="S4359" t="s">
        <v>564</v>
      </c>
      <c r="T4359">
        <v>0</v>
      </c>
      <c r="U4359">
        <v>0</v>
      </c>
      <c r="V4359" t="s">
        <v>1</v>
      </c>
      <c r="W4359" t="s">
        <v>1</v>
      </c>
      <c r="X4359">
        <v>1</v>
      </c>
      <c r="Y4359" t="s">
        <v>565</v>
      </c>
    </row>
    <row r="4360" spans="1:25">
      <c r="A4360" t="s">
        <v>62</v>
      </c>
      <c r="B4360" t="s">
        <v>20</v>
      </c>
      <c r="C4360">
        <v>2019</v>
      </c>
      <c r="D4360" t="s">
        <v>138</v>
      </c>
      <c r="E4360">
        <v>119.055961608887</v>
      </c>
      <c r="F4360">
        <v>4</v>
      </c>
      <c r="G4360">
        <v>4</v>
      </c>
      <c r="H4360">
        <v>0.119055961608887</v>
      </c>
      <c r="I4360">
        <f t="shared" si="269"/>
        <v>4.0000000000000001E-3</v>
      </c>
      <c r="J4360">
        <f t="shared" si="270"/>
        <v>4.0000000000000001E-3</v>
      </c>
      <c r="K4360">
        <v>213.06626950375201</v>
      </c>
      <c r="L4360">
        <v>761.82026777324597</v>
      </c>
      <c r="M4360">
        <v>165.79408140044899</v>
      </c>
      <c r="N4360">
        <v>0</v>
      </c>
      <c r="O4360">
        <v>1</v>
      </c>
      <c r="P4360" t="s">
        <v>1</v>
      </c>
      <c r="Q4360" t="s">
        <v>1</v>
      </c>
      <c r="R4360">
        <v>1</v>
      </c>
      <c r="S4360" t="s">
        <v>564</v>
      </c>
      <c r="T4360">
        <v>0</v>
      </c>
      <c r="U4360">
        <v>0</v>
      </c>
      <c r="V4360" t="s">
        <v>1</v>
      </c>
      <c r="W4360" t="s">
        <v>1</v>
      </c>
      <c r="X4360">
        <v>1</v>
      </c>
      <c r="Y4360" t="s">
        <v>565</v>
      </c>
    </row>
    <row r="4361" spans="1:25">
      <c r="A4361" t="s">
        <v>62</v>
      </c>
      <c r="B4361" t="s">
        <v>20</v>
      </c>
      <c r="C4361">
        <v>2019</v>
      </c>
      <c r="D4361" t="s">
        <v>138</v>
      </c>
      <c r="E4361">
        <v>123.77456665039099</v>
      </c>
      <c r="F4361">
        <v>4</v>
      </c>
      <c r="G4361">
        <v>4</v>
      </c>
      <c r="H4361">
        <v>0.12377456665039099</v>
      </c>
      <c r="I4361">
        <f t="shared" si="269"/>
        <v>4.0000000000000001E-3</v>
      </c>
      <c r="J4361">
        <f t="shared" si="270"/>
        <v>4.0000000000000001E-3</v>
      </c>
      <c r="K4361">
        <v>219.34406977020001</v>
      </c>
      <c r="L4361">
        <v>792.01844074954795</v>
      </c>
      <c r="M4361">
        <v>171.31857827905</v>
      </c>
      <c r="N4361">
        <v>0</v>
      </c>
      <c r="O4361">
        <v>1</v>
      </c>
      <c r="P4361" t="s">
        <v>1</v>
      </c>
      <c r="Q4361" t="s">
        <v>1</v>
      </c>
      <c r="R4361">
        <v>1</v>
      </c>
      <c r="S4361" t="s">
        <v>564</v>
      </c>
      <c r="T4361">
        <v>0</v>
      </c>
      <c r="U4361">
        <v>0</v>
      </c>
      <c r="V4361" t="s">
        <v>1</v>
      </c>
      <c r="W4361" t="s">
        <v>1</v>
      </c>
      <c r="X4361">
        <v>1</v>
      </c>
      <c r="Y4361" t="s">
        <v>565</v>
      </c>
    </row>
    <row r="4362" spans="1:25">
      <c r="A4362" t="s">
        <v>62</v>
      </c>
      <c r="B4362" t="s">
        <v>20</v>
      </c>
      <c r="C4362">
        <v>2019</v>
      </c>
      <c r="D4362" t="s">
        <v>138</v>
      </c>
      <c r="E4362">
        <v>127.48492431640599</v>
      </c>
      <c r="F4362">
        <v>4</v>
      </c>
      <c r="G4362">
        <v>4</v>
      </c>
      <c r="H4362">
        <v>0.12748492431640601</v>
      </c>
      <c r="I4362">
        <f t="shared" si="269"/>
        <v>4.0000000000000001E-3</v>
      </c>
      <c r="J4362">
        <f t="shared" si="270"/>
        <v>4.0000000000000001E-3</v>
      </c>
      <c r="K4362">
        <v>224.322924145293</v>
      </c>
      <c r="L4362">
        <v>776.69067948176303</v>
      </c>
      <c r="M4362">
        <v>174.33240751049999</v>
      </c>
      <c r="N4362">
        <v>0</v>
      </c>
      <c r="O4362">
        <v>1</v>
      </c>
      <c r="P4362" t="s">
        <v>1</v>
      </c>
      <c r="Q4362" t="s">
        <v>1</v>
      </c>
      <c r="R4362">
        <v>1</v>
      </c>
      <c r="S4362" t="s">
        <v>564</v>
      </c>
      <c r="T4362">
        <v>0</v>
      </c>
      <c r="U4362">
        <v>0</v>
      </c>
      <c r="V4362" t="s">
        <v>1</v>
      </c>
      <c r="W4362" t="s">
        <v>1</v>
      </c>
      <c r="X4362">
        <v>1</v>
      </c>
      <c r="Y4362" t="s">
        <v>565</v>
      </c>
    </row>
    <row r="4363" spans="1:25">
      <c r="A4363" t="s">
        <v>62</v>
      </c>
      <c r="B4363" t="s">
        <v>20</v>
      </c>
      <c r="C4363">
        <v>2019</v>
      </c>
      <c r="D4363" t="s">
        <v>138</v>
      </c>
      <c r="E4363">
        <v>131.90797424316401</v>
      </c>
      <c r="F4363">
        <v>4</v>
      </c>
      <c r="G4363">
        <v>4</v>
      </c>
      <c r="H4363">
        <v>0.131907974243164</v>
      </c>
      <c r="I4363">
        <f t="shared" si="269"/>
        <v>4.0000000000000001E-3</v>
      </c>
      <c r="J4363">
        <f t="shared" si="270"/>
        <v>4.0000000000000001E-3</v>
      </c>
      <c r="K4363">
        <v>208.25556805495199</v>
      </c>
      <c r="L4363">
        <v>734.116089428073</v>
      </c>
      <c r="M4363">
        <v>164.46041654684501</v>
      </c>
      <c r="N4363">
        <v>0</v>
      </c>
      <c r="O4363">
        <v>1</v>
      </c>
      <c r="P4363" t="s">
        <v>1</v>
      </c>
      <c r="Q4363" t="s">
        <v>1</v>
      </c>
      <c r="R4363">
        <v>1</v>
      </c>
      <c r="S4363" t="s">
        <v>564</v>
      </c>
      <c r="T4363">
        <v>0</v>
      </c>
      <c r="U4363">
        <v>0</v>
      </c>
      <c r="V4363" t="s">
        <v>1</v>
      </c>
      <c r="W4363" t="s">
        <v>1</v>
      </c>
      <c r="X4363">
        <v>1</v>
      </c>
      <c r="Y4363" t="s">
        <v>565</v>
      </c>
    </row>
    <row r="4364" spans="1:25">
      <c r="A4364" t="s">
        <v>62</v>
      </c>
      <c r="B4364" t="s">
        <v>20</v>
      </c>
      <c r="C4364">
        <v>2019</v>
      </c>
      <c r="D4364" t="s">
        <v>138</v>
      </c>
      <c r="E4364">
        <v>133.21520996093801</v>
      </c>
      <c r="F4364">
        <v>4</v>
      </c>
      <c r="G4364">
        <v>4</v>
      </c>
      <c r="H4364">
        <v>0.133215209960937</v>
      </c>
      <c r="I4364">
        <f t="shared" si="269"/>
        <v>4.0000000000000001E-3</v>
      </c>
      <c r="J4364">
        <f t="shared" si="270"/>
        <v>4.0000000000000001E-3</v>
      </c>
      <c r="K4364">
        <v>228.88060284534399</v>
      </c>
      <c r="L4364">
        <v>761.15111075508401</v>
      </c>
      <c r="M4364">
        <v>176.54497451677699</v>
      </c>
      <c r="N4364">
        <v>0</v>
      </c>
      <c r="O4364">
        <v>1</v>
      </c>
      <c r="P4364" t="s">
        <v>1</v>
      </c>
      <c r="Q4364" t="s">
        <v>1</v>
      </c>
      <c r="R4364">
        <v>1</v>
      </c>
      <c r="S4364" t="s">
        <v>564</v>
      </c>
      <c r="T4364">
        <v>0</v>
      </c>
      <c r="U4364">
        <v>0</v>
      </c>
      <c r="V4364" t="s">
        <v>1</v>
      </c>
      <c r="W4364" t="s">
        <v>1</v>
      </c>
      <c r="X4364">
        <v>1</v>
      </c>
      <c r="Y4364" t="s">
        <v>565</v>
      </c>
    </row>
    <row r="4365" spans="1:25">
      <c r="A4365" t="s">
        <v>62</v>
      </c>
      <c r="B4365" t="s">
        <v>20</v>
      </c>
      <c r="C4365">
        <v>2019</v>
      </c>
      <c r="D4365" t="s">
        <v>138</v>
      </c>
      <c r="E4365">
        <v>135.56823730468801</v>
      </c>
      <c r="F4365">
        <v>4</v>
      </c>
      <c r="G4365">
        <v>4</v>
      </c>
      <c r="H4365">
        <v>0.13556823730468801</v>
      </c>
      <c r="I4365">
        <f t="shared" si="269"/>
        <v>4.0000000000000001E-3</v>
      </c>
      <c r="J4365">
        <f t="shared" si="270"/>
        <v>4.0000000000000001E-3</v>
      </c>
      <c r="K4365">
        <v>199.27371235868199</v>
      </c>
      <c r="L4365">
        <v>704.16911193681801</v>
      </c>
      <c r="M4365">
        <v>153.99942218963699</v>
      </c>
      <c r="N4365">
        <v>0</v>
      </c>
      <c r="O4365">
        <v>1</v>
      </c>
      <c r="P4365" t="s">
        <v>1</v>
      </c>
      <c r="Q4365" t="s">
        <v>1</v>
      </c>
      <c r="R4365">
        <v>1</v>
      </c>
      <c r="S4365" t="s">
        <v>564</v>
      </c>
      <c r="T4365">
        <v>0</v>
      </c>
      <c r="U4365">
        <v>0</v>
      </c>
      <c r="V4365" t="s">
        <v>1</v>
      </c>
      <c r="W4365" t="s">
        <v>1</v>
      </c>
      <c r="X4365">
        <v>1</v>
      </c>
      <c r="Y4365" t="s">
        <v>565</v>
      </c>
    </row>
    <row r="4366" spans="1:25">
      <c r="A4366" t="s">
        <v>62</v>
      </c>
      <c r="B4366" t="s">
        <v>20</v>
      </c>
      <c r="C4366">
        <v>2019</v>
      </c>
      <c r="D4366" t="s">
        <v>138</v>
      </c>
      <c r="E4366">
        <v>138.967041015625</v>
      </c>
      <c r="F4366">
        <v>4</v>
      </c>
      <c r="G4366">
        <v>4</v>
      </c>
      <c r="H4366">
        <v>0.13896704101562499</v>
      </c>
      <c r="I4366">
        <f t="shared" si="269"/>
        <v>4.0000000000000001E-3</v>
      </c>
      <c r="J4366">
        <f t="shared" si="270"/>
        <v>4.0000000000000001E-3</v>
      </c>
      <c r="K4366">
        <v>203.23815347420501</v>
      </c>
      <c r="L4366">
        <v>709.73544256525804</v>
      </c>
      <c r="M4366">
        <v>157.26553175017301</v>
      </c>
      <c r="N4366">
        <v>0</v>
      </c>
      <c r="O4366">
        <v>1</v>
      </c>
      <c r="P4366" t="s">
        <v>1</v>
      </c>
      <c r="Q4366" t="s">
        <v>1</v>
      </c>
      <c r="R4366">
        <v>1</v>
      </c>
      <c r="S4366" t="s">
        <v>564</v>
      </c>
      <c r="T4366">
        <v>0</v>
      </c>
      <c r="U4366">
        <v>0</v>
      </c>
      <c r="V4366" t="s">
        <v>1</v>
      </c>
      <c r="W4366" t="s">
        <v>1</v>
      </c>
      <c r="X4366">
        <v>1</v>
      </c>
      <c r="Y4366" t="s">
        <v>565</v>
      </c>
    </row>
    <row r="4367" spans="1:25">
      <c r="A4367" t="s">
        <v>62</v>
      </c>
      <c r="B4367" t="s">
        <v>20</v>
      </c>
      <c r="C4367">
        <v>2019</v>
      </c>
      <c r="D4367" t="s">
        <v>138</v>
      </c>
      <c r="E4367">
        <v>146.69473266601599</v>
      </c>
      <c r="F4367">
        <v>4</v>
      </c>
      <c r="G4367">
        <v>4</v>
      </c>
      <c r="H4367">
        <v>0.14669473266601599</v>
      </c>
      <c r="I4367">
        <f t="shared" si="269"/>
        <v>4.0000000000000001E-3</v>
      </c>
      <c r="J4367">
        <f t="shared" si="270"/>
        <v>4.0000000000000001E-3</v>
      </c>
      <c r="K4367">
        <v>201.77444508128599</v>
      </c>
      <c r="L4367">
        <v>765.59353789881698</v>
      </c>
      <c r="M4367">
        <v>158.31439745263</v>
      </c>
      <c r="N4367">
        <v>0</v>
      </c>
      <c r="O4367">
        <v>1</v>
      </c>
      <c r="P4367" t="s">
        <v>1</v>
      </c>
      <c r="Q4367" t="s">
        <v>1</v>
      </c>
      <c r="R4367">
        <v>1</v>
      </c>
      <c r="S4367" t="s">
        <v>564</v>
      </c>
      <c r="T4367">
        <v>0</v>
      </c>
      <c r="U4367">
        <v>0</v>
      </c>
      <c r="V4367" t="s">
        <v>1</v>
      </c>
      <c r="W4367" t="s">
        <v>1</v>
      </c>
      <c r="X4367">
        <v>1</v>
      </c>
      <c r="Y4367" t="s">
        <v>565</v>
      </c>
    </row>
    <row r="4368" spans="1:25">
      <c r="A4368" t="s">
        <v>62</v>
      </c>
      <c r="B4368" t="s">
        <v>20</v>
      </c>
      <c r="C4368">
        <v>2019</v>
      </c>
      <c r="D4368" t="s">
        <v>138</v>
      </c>
      <c r="E4368">
        <v>150.03773498535199</v>
      </c>
      <c r="F4368">
        <v>4</v>
      </c>
      <c r="G4368">
        <v>4</v>
      </c>
      <c r="H4368">
        <v>0.150037734985352</v>
      </c>
      <c r="I4368">
        <f t="shared" si="269"/>
        <v>4.0000000000000001E-3</v>
      </c>
      <c r="J4368">
        <f t="shared" si="270"/>
        <v>4.0000000000000001E-3</v>
      </c>
      <c r="K4368">
        <v>203.109926071329</v>
      </c>
      <c r="L4368">
        <v>708.91325897468903</v>
      </c>
      <c r="M4368">
        <v>158.227701677276</v>
      </c>
      <c r="N4368">
        <v>0</v>
      </c>
      <c r="O4368">
        <v>1</v>
      </c>
      <c r="P4368" t="s">
        <v>1</v>
      </c>
      <c r="Q4368" t="s">
        <v>1</v>
      </c>
      <c r="R4368">
        <v>1</v>
      </c>
      <c r="S4368" t="s">
        <v>564</v>
      </c>
      <c r="T4368">
        <v>0</v>
      </c>
      <c r="U4368">
        <v>0</v>
      </c>
      <c r="V4368" t="s">
        <v>1</v>
      </c>
      <c r="W4368" t="s">
        <v>1</v>
      </c>
      <c r="X4368">
        <v>1</v>
      </c>
      <c r="Y4368" t="s">
        <v>565</v>
      </c>
    </row>
    <row r="4369" spans="1:25">
      <c r="A4369" t="s">
        <v>62</v>
      </c>
      <c r="B4369" t="s">
        <v>20</v>
      </c>
      <c r="C4369">
        <v>2019</v>
      </c>
      <c r="D4369" t="s">
        <v>138</v>
      </c>
      <c r="E4369">
        <v>169.76159667968801</v>
      </c>
      <c r="F4369">
        <v>4</v>
      </c>
      <c r="G4369">
        <v>4</v>
      </c>
      <c r="H4369">
        <v>0.16976159667968699</v>
      </c>
      <c r="I4369">
        <f t="shared" si="269"/>
        <v>4.0000000000000001E-3</v>
      </c>
      <c r="J4369">
        <f t="shared" si="270"/>
        <v>4.0000000000000001E-3</v>
      </c>
      <c r="K4369">
        <v>202.152542471065</v>
      </c>
      <c r="L4369">
        <v>700.90004672946702</v>
      </c>
      <c r="M4369">
        <v>155.79992971124599</v>
      </c>
      <c r="N4369">
        <v>0</v>
      </c>
      <c r="O4369">
        <v>1</v>
      </c>
      <c r="P4369" t="s">
        <v>1</v>
      </c>
      <c r="Q4369" t="s">
        <v>1</v>
      </c>
      <c r="R4369">
        <v>1</v>
      </c>
      <c r="S4369" t="s">
        <v>564</v>
      </c>
      <c r="T4369">
        <v>0</v>
      </c>
      <c r="U4369">
        <v>0</v>
      </c>
      <c r="V4369" t="s">
        <v>1</v>
      </c>
      <c r="W4369" t="s">
        <v>1</v>
      </c>
      <c r="X4369">
        <v>1</v>
      </c>
      <c r="Y4369" t="s">
        <v>565</v>
      </c>
    </row>
    <row r="4370" spans="1:25">
      <c r="A4370" t="s">
        <v>62</v>
      </c>
      <c r="B4370" t="s">
        <v>20</v>
      </c>
      <c r="C4370">
        <v>2019</v>
      </c>
      <c r="D4370" t="s">
        <v>138</v>
      </c>
      <c r="E4370">
        <v>179.93525695800801</v>
      </c>
      <c r="F4370">
        <v>4</v>
      </c>
      <c r="G4370">
        <v>4</v>
      </c>
      <c r="H4370">
        <v>0.17993525695800799</v>
      </c>
      <c r="I4370">
        <f t="shared" si="269"/>
        <v>4.0000000000000001E-3</v>
      </c>
      <c r="J4370">
        <f t="shared" si="270"/>
        <v>4.0000000000000001E-3</v>
      </c>
      <c r="K4370">
        <v>193.146602210423</v>
      </c>
      <c r="L4370">
        <v>662.35535181263594</v>
      </c>
      <c r="M4370">
        <v>149.59984975814501</v>
      </c>
      <c r="N4370">
        <v>0</v>
      </c>
      <c r="O4370">
        <v>1</v>
      </c>
      <c r="P4370" t="s">
        <v>1</v>
      </c>
      <c r="Q4370" t="s">
        <v>1</v>
      </c>
      <c r="R4370">
        <v>1</v>
      </c>
      <c r="S4370" t="s">
        <v>564</v>
      </c>
      <c r="T4370">
        <v>0</v>
      </c>
      <c r="U4370">
        <v>0</v>
      </c>
      <c r="V4370" t="s">
        <v>1</v>
      </c>
      <c r="W4370" t="s">
        <v>1</v>
      </c>
      <c r="X4370">
        <v>1</v>
      </c>
      <c r="Y4370" t="s">
        <v>565</v>
      </c>
    </row>
    <row r="4371" spans="1:25">
      <c r="A4371" t="s">
        <v>62</v>
      </c>
      <c r="B4371" t="s">
        <v>20</v>
      </c>
      <c r="C4371">
        <v>2019</v>
      </c>
      <c r="D4371" t="s">
        <v>138</v>
      </c>
      <c r="E4371">
        <v>184.37225341796901</v>
      </c>
      <c r="F4371">
        <v>4</v>
      </c>
      <c r="G4371">
        <v>4</v>
      </c>
      <c r="H4371">
        <v>0.18437225341796901</v>
      </c>
      <c r="I4371">
        <f t="shared" si="269"/>
        <v>4.0000000000000001E-3</v>
      </c>
      <c r="J4371">
        <f t="shared" si="270"/>
        <v>4.0000000000000001E-3</v>
      </c>
      <c r="K4371">
        <v>181.803792999481</v>
      </c>
      <c r="L4371">
        <v>575.18209643323803</v>
      </c>
      <c r="M4371">
        <v>141.765970317663</v>
      </c>
      <c r="N4371">
        <v>0</v>
      </c>
      <c r="O4371">
        <v>1</v>
      </c>
      <c r="P4371" t="s">
        <v>1</v>
      </c>
      <c r="Q4371" t="s">
        <v>1</v>
      </c>
      <c r="R4371">
        <v>1</v>
      </c>
      <c r="S4371" t="s">
        <v>564</v>
      </c>
      <c r="T4371">
        <v>0</v>
      </c>
      <c r="U4371">
        <v>0</v>
      </c>
      <c r="V4371" t="s">
        <v>1</v>
      </c>
      <c r="W4371" t="s">
        <v>1</v>
      </c>
      <c r="X4371">
        <v>1</v>
      </c>
      <c r="Y4371" t="s">
        <v>565</v>
      </c>
    </row>
    <row r="4372" spans="1:25">
      <c r="A4372" t="s">
        <v>62</v>
      </c>
      <c r="B4372" t="s">
        <v>20</v>
      </c>
      <c r="C4372">
        <v>2019</v>
      </c>
      <c r="D4372" t="s">
        <v>138</v>
      </c>
      <c r="E4372">
        <v>190.00897216796901</v>
      </c>
      <c r="F4372">
        <v>4</v>
      </c>
      <c r="G4372">
        <v>4</v>
      </c>
      <c r="H4372">
        <v>0.190008972167969</v>
      </c>
      <c r="I4372">
        <f t="shared" si="269"/>
        <v>4.0000000000000001E-3</v>
      </c>
      <c r="J4372">
        <f t="shared" si="270"/>
        <v>4.0000000000000001E-3</v>
      </c>
      <c r="K4372">
        <v>203.57402109051799</v>
      </c>
      <c r="L4372">
        <v>695.88738948157197</v>
      </c>
      <c r="M4372">
        <v>160.40774301811001</v>
      </c>
      <c r="N4372">
        <v>0</v>
      </c>
      <c r="O4372">
        <v>1</v>
      </c>
      <c r="P4372" t="s">
        <v>1</v>
      </c>
      <c r="Q4372" t="s">
        <v>1</v>
      </c>
      <c r="R4372">
        <v>1</v>
      </c>
      <c r="S4372" t="s">
        <v>564</v>
      </c>
      <c r="T4372">
        <v>0</v>
      </c>
      <c r="U4372">
        <v>0</v>
      </c>
      <c r="V4372" t="s">
        <v>1</v>
      </c>
      <c r="W4372" t="s">
        <v>1</v>
      </c>
      <c r="X4372">
        <v>1</v>
      </c>
      <c r="Y4372" t="s">
        <v>565</v>
      </c>
    </row>
    <row r="4373" spans="1:25">
      <c r="A4373" t="s">
        <v>62</v>
      </c>
      <c r="B4373" t="s">
        <v>20</v>
      </c>
      <c r="C4373">
        <v>2019</v>
      </c>
      <c r="D4373" t="s">
        <v>138</v>
      </c>
      <c r="E4373">
        <v>191.67660522460901</v>
      </c>
      <c r="F4373">
        <v>4</v>
      </c>
      <c r="G4373">
        <v>4</v>
      </c>
      <c r="H4373">
        <v>0.191676605224609</v>
      </c>
      <c r="I4373">
        <f t="shared" si="269"/>
        <v>4.0000000000000001E-3</v>
      </c>
      <c r="J4373">
        <f t="shared" si="270"/>
        <v>4.0000000000000001E-3</v>
      </c>
      <c r="K4373">
        <v>216.22794749689101</v>
      </c>
      <c r="L4373">
        <v>771.35603403262996</v>
      </c>
      <c r="M4373">
        <v>169.35337912411799</v>
      </c>
      <c r="N4373">
        <v>0</v>
      </c>
      <c r="O4373">
        <v>1</v>
      </c>
      <c r="P4373" t="s">
        <v>1</v>
      </c>
      <c r="Q4373" t="s">
        <v>1</v>
      </c>
      <c r="R4373">
        <v>1</v>
      </c>
      <c r="S4373" t="s">
        <v>564</v>
      </c>
      <c r="T4373">
        <v>0</v>
      </c>
      <c r="U4373">
        <v>0</v>
      </c>
      <c r="V4373" t="s">
        <v>1</v>
      </c>
      <c r="W4373" t="s">
        <v>1</v>
      </c>
      <c r="X4373">
        <v>1</v>
      </c>
      <c r="Y4373" t="s">
        <v>565</v>
      </c>
    </row>
    <row r="4374" spans="1:25">
      <c r="A4374" t="s">
        <v>62</v>
      </c>
      <c r="B4374" t="s">
        <v>20</v>
      </c>
      <c r="C4374">
        <v>2019</v>
      </c>
      <c r="D4374" t="s">
        <v>138</v>
      </c>
      <c r="E4374">
        <v>198.06916809082</v>
      </c>
      <c r="F4374">
        <v>4</v>
      </c>
      <c r="G4374">
        <v>4</v>
      </c>
      <c r="H4374">
        <v>0.19806916809082001</v>
      </c>
      <c r="I4374">
        <f t="shared" si="269"/>
        <v>4.0000000000000001E-3</v>
      </c>
      <c r="J4374">
        <f t="shared" si="270"/>
        <v>4.0000000000000001E-3</v>
      </c>
      <c r="K4374">
        <v>212.88163593082601</v>
      </c>
      <c r="L4374">
        <v>761.59403514220298</v>
      </c>
      <c r="M4374">
        <v>165.807433650863</v>
      </c>
      <c r="N4374">
        <v>0</v>
      </c>
      <c r="O4374">
        <v>1</v>
      </c>
      <c r="P4374" t="s">
        <v>1</v>
      </c>
      <c r="Q4374" t="s">
        <v>1</v>
      </c>
      <c r="R4374">
        <v>1</v>
      </c>
      <c r="S4374" t="s">
        <v>564</v>
      </c>
      <c r="T4374">
        <v>0</v>
      </c>
      <c r="U4374">
        <v>0</v>
      </c>
      <c r="V4374" t="s">
        <v>1</v>
      </c>
      <c r="W4374" t="s">
        <v>1</v>
      </c>
      <c r="X4374">
        <v>1</v>
      </c>
      <c r="Y4374" t="s">
        <v>565</v>
      </c>
    </row>
    <row r="4375" spans="1:25">
      <c r="A4375" t="s">
        <v>62</v>
      </c>
      <c r="B4375" t="s">
        <v>20</v>
      </c>
      <c r="C4375">
        <v>2019</v>
      </c>
      <c r="D4375" t="s">
        <v>138</v>
      </c>
      <c r="E4375">
        <v>211.56561279296901</v>
      </c>
      <c r="F4375">
        <v>4</v>
      </c>
      <c r="G4375">
        <v>4</v>
      </c>
      <c r="H4375">
        <v>0.21156561279296901</v>
      </c>
      <c r="I4375">
        <f t="shared" si="269"/>
        <v>4.0000000000000001E-3</v>
      </c>
      <c r="J4375">
        <f t="shared" si="270"/>
        <v>4.0000000000000001E-3</v>
      </c>
      <c r="K4375">
        <v>213.20548630440399</v>
      </c>
      <c r="L4375">
        <v>723.32113972597097</v>
      </c>
      <c r="M4375">
        <v>164.35790950097001</v>
      </c>
      <c r="N4375">
        <v>0</v>
      </c>
      <c r="O4375">
        <v>1</v>
      </c>
      <c r="P4375" t="s">
        <v>1</v>
      </c>
      <c r="Q4375" t="s">
        <v>1</v>
      </c>
      <c r="R4375">
        <v>1</v>
      </c>
      <c r="S4375" t="s">
        <v>564</v>
      </c>
      <c r="T4375">
        <v>0</v>
      </c>
      <c r="U4375">
        <v>0</v>
      </c>
      <c r="V4375" t="s">
        <v>1</v>
      </c>
      <c r="W4375" t="s">
        <v>1</v>
      </c>
      <c r="X4375">
        <v>1</v>
      </c>
      <c r="Y4375" t="s">
        <v>565</v>
      </c>
    </row>
    <row r="4376" spans="1:25">
      <c r="A4376" t="s">
        <v>62</v>
      </c>
      <c r="B4376" t="s">
        <v>20</v>
      </c>
      <c r="C4376">
        <v>2019</v>
      </c>
      <c r="D4376" t="s">
        <v>138</v>
      </c>
      <c r="E4376">
        <v>220.43591308593801</v>
      </c>
      <c r="F4376">
        <v>4</v>
      </c>
      <c r="G4376">
        <v>4</v>
      </c>
      <c r="H4376">
        <v>0.22043591308593699</v>
      </c>
      <c r="I4376">
        <f t="shared" si="269"/>
        <v>4.0000000000000001E-3</v>
      </c>
      <c r="J4376">
        <f t="shared" si="270"/>
        <v>4.0000000000000001E-3</v>
      </c>
      <c r="K4376">
        <v>197.791281905944</v>
      </c>
      <c r="L4376">
        <v>685.10805531004598</v>
      </c>
      <c r="M4376">
        <v>153.29652170176399</v>
      </c>
      <c r="N4376">
        <v>0</v>
      </c>
      <c r="O4376">
        <v>1</v>
      </c>
      <c r="P4376" t="s">
        <v>1</v>
      </c>
      <c r="Q4376" t="s">
        <v>1</v>
      </c>
      <c r="R4376">
        <v>1</v>
      </c>
      <c r="S4376" t="s">
        <v>564</v>
      </c>
      <c r="T4376">
        <v>0</v>
      </c>
      <c r="U4376">
        <v>0</v>
      </c>
      <c r="V4376" t="s">
        <v>1</v>
      </c>
      <c r="W4376" t="s">
        <v>1</v>
      </c>
      <c r="X4376">
        <v>1</v>
      </c>
      <c r="Y4376" t="s">
        <v>565</v>
      </c>
    </row>
    <row r="4377" spans="1:25">
      <c r="A4377" t="s">
        <v>62</v>
      </c>
      <c r="B4377" t="s">
        <v>20</v>
      </c>
      <c r="C4377">
        <v>2019</v>
      </c>
      <c r="D4377" t="s">
        <v>138</v>
      </c>
      <c r="E4377">
        <v>223.65765380859401</v>
      </c>
      <c r="F4377">
        <v>4</v>
      </c>
      <c r="G4377">
        <v>4</v>
      </c>
      <c r="H4377">
        <v>0.22365765380859401</v>
      </c>
      <c r="I4377">
        <f t="shared" si="269"/>
        <v>4.0000000000000001E-3</v>
      </c>
      <c r="J4377">
        <f t="shared" si="270"/>
        <v>4.0000000000000001E-3</v>
      </c>
      <c r="K4377">
        <v>205.49160834229099</v>
      </c>
      <c r="L4377">
        <v>735.08550161334199</v>
      </c>
      <c r="M4377">
        <v>158.99364564434299</v>
      </c>
      <c r="N4377">
        <v>0</v>
      </c>
      <c r="O4377">
        <v>1</v>
      </c>
      <c r="P4377" t="s">
        <v>1</v>
      </c>
      <c r="Q4377" t="s">
        <v>1</v>
      </c>
      <c r="R4377">
        <v>1</v>
      </c>
      <c r="S4377" t="s">
        <v>564</v>
      </c>
      <c r="T4377">
        <v>0</v>
      </c>
      <c r="U4377">
        <v>0</v>
      </c>
      <c r="V4377" t="s">
        <v>1</v>
      </c>
      <c r="W4377" t="s">
        <v>1</v>
      </c>
      <c r="X4377">
        <v>1</v>
      </c>
      <c r="Y4377" t="s">
        <v>565</v>
      </c>
    </row>
    <row r="4378" spans="1:25">
      <c r="A4378" t="s">
        <v>62</v>
      </c>
      <c r="B4378" t="s">
        <v>20</v>
      </c>
      <c r="C4378">
        <v>2019</v>
      </c>
      <c r="D4378" t="s">
        <v>138</v>
      </c>
      <c r="E4378">
        <v>227.09819030761699</v>
      </c>
      <c r="F4378">
        <v>4</v>
      </c>
      <c r="G4378">
        <v>4</v>
      </c>
      <c r="H4378">
        <v>0.22709819030761699</v>
      </c>
      <c r="I4378">
        <f t="shared" si="269"/>
        <v>4.0000000000000001E-3</v>
      </c>
      <c r="J4378">
        <f t="shared" si="270"/>
        <v>4.0000000000000001E-3</v>
      </c>
      <c r="K4378">
        <v>204.963908101214</v>
      </c>
      <c r="L4378">
        <v>725.29294611543298</v>
      </c>
      <c r="M4378">
        <v>159.09762370480399</v>
      </c>
      <c r="N4378">
        <v>0</v>
      </c>
      <c r="O4378">
        <v>1</v>
      </c>
      <c r="P4378" t="s">
        <v>1</v>
      </c>
      <c r="Q4378" t="s">
        <v>1</v>
      </c>
      <c r="R4378">
        <v>1</v>
      </c>
      <c r="S4378" t="s">
        <v>564</v>
      </c>
      <c r="T4378">
        <v>0</v>
      </c>
      <c r="U4378">
        <v>0</v>
      </c>
      <c r="V4378" t="s">
        <v>1</v>
      </c>
      <c r="W4378" t="s">
        <v>1</v>
      </c>
      <c r="X4378">
        <v>1</v>
      </c>
      <c r="Y4378" t="s">
        <v>565</v>
      </c>
    </row>
    <row r="4379" spans="1:25">
      <c r="A4379" t="s">
        <v>62</v>
      </c>
      <c r="B4379" t="s">
        <v>20</v>
      </c>
      <c r="C4379">
        <v>2019</v>
      </c>
      <c r="D4379" t="s">
        <v>138</v>
      </c>
      <c r="E4379">
        <v>235.76283264160199</v>
      </c>
      <c r="F4379">
        <v>4</v>
      </c>
      <c r="G4379">
        <v>4</v>
      </c>
      <c r="H4379">
        <v>0.235762832641602</v>
      </c>
      <c r="I4379">
        <f t="shared" si="269"/>
        <v>4.0000000000000001E-3</v>
      </c>
      <c r="J4379">
        <f t="shared" si="270"/>
        <v>4.0000000000000001E-3</v>
      </c>
      <c r="K4379">
        <v>218.02640926901299</v>
      </c>
      <c r="L4379">
        <v>728.08062217665497</v>
      </c>
      <c r="M4379">
        <v>168.320260591546</v>
      </c>
      <c r="N4379">
        <v>0</v>
      </c>
      <c r="O4379">
        <v>1</v>
      </c>
      <c r="P4379" t="s">
        <v>1</v>
      </c>
      <c r="Q4379" t="s">
        <v>1</v>
      </c>
      <c r="R4379">
        <v>1</v>
      </c>
      <c r="S4379" t="s">
        <v>564</v>
      </c>
      <c r="T4379">
        <v>0</v>
      </c>
      <c r="U4379">
        <v>0</v>
      </c>
      <c r="V4379" t="s">
        <v>1</v>
      </c>
      <c r="W4379" t="s">
        <v>1</v>
      </c>
      <c r="X4379">
        <v>1</v>
      </c>
      <c r="Y4379" t="s">
        <v>565</v>
      </c>
    </row>
    <row r="4380" spans="1:25">
      <c r="A4380" t="s">
        <v>62</v>
      </c>
      <c r="B4380" t="s">
        <v>20</v>
      </c>
      <c r="C4380">
        <v>2019</v>
      </c>
      <c r="D4380" t="s">
        <v>138</v>
      </c>
      <c r="E4380">
        <v>239.48294067382801</v>
      </c>
      <c r="F4380">
        <v>4</v>
      </c>
      <c r="G4380">
        <v>4</v>
      </c>
      <c r="H4380">
        <v>0.239482940673828</v>
      </c>
      <c r="I4380">
        <f t="shared" si="269"/>
        <v>4.0000000000000001E-3</v>
      </c>
      <c r="J4380">
        <f t="shared" si="270"/>
        <v>4.0000000000000001E-3</v>
      </c>
      <c r="K4380">
        <v>211.91274436853899</v>
      </c>
      <c r="L4380">
        <v>762.79419690156999</v>
      </c>
      <c r="M4380">
        <v>166.229646847624</v>
      </c>
      <c r="N4380">
        <v>0</v>
      </c>
      <c r="O4380">
        <v>1</v>
      </c>
      <c r="P4380" t="s">
        <v>1</v>
      </c>
      <c r="Q4380" t="s">
        <v>1</v>
      </c>
      <c r="R4380">
        <v>1</v>
      </c>
      <c r="S4380" t="s">
        <v>564</v>
      </c>
      <c r="T4380">
        <v>0</v>
      </c>
      <c r="U4380">
        <v>0</v>
      </c>
      <c r="V4380" t="s">
        <v>1</v>
      </c>
      <c r="W4380" t="s">
        <v>1</v>
      </c>
      <c r="X4380">
        <v>1</v>
      </c>
      <c r="Y4380" t="s">
        <v>565</v>
      </c>
    </row>
    <row r="4381" spans="1:25">
      <c r="A4381" t="s">
        <v>62</v>
      </c>
      <c r="B4381" t="s">
        <v>20</v>
      </c>
      <c r="C4381">
        <v>2019</v>
      </c>
      <c r="D4381" t="s">
        <v>138</v>
      </c>
      <c r="E4381">
        <v>247.17936706543</v>
      </c>
      <c r="F4381">
        <v>4</v>
      </c>
      <c r="G4381">
        <v>4</v>
      </c>
      <c r="H4381">
        <v>0.24717936706543001</v>
      </c>
      <c r="I4381">
        <f t="shared" si="269"/>
        <v>4.0000000000000001E-3</v>
      </c>
      <c r="J4381">
        <f t="shared" si="270"/>
        <v>4.0000000000000001E-3</v>
      </c>
      <c r="K4381">
        <v>199.410075638618</v>
      </c>
      <c r="L4381">
        <v>686.39499810320501</v>
      </c>
      <c r="M4381">
        <v>154.67443716785399</v>
      </c>
      <c r="N4381">
        <v>0</v>
      </c>
      <c r="O4381">
        <v>1</v>
      </c>
      <c r="P4381" t="s">
        <v>1</v>
      </c>
      <c r="Q4381" t="s">
        <v>1</v>
      </c>
      <c r="R4381">
        <v>1</v>
      </c>
      <c r="S4381" t="s">
        <v>564</v>
      </c>
      <c r="T4381">
        <v>0</v>
      </c>
      <c r="U4381">
        <v>0</v>
      </c>
      <c r="V4381" t="s">
        <v>1</v>
      </c>
      <c r="W4381" t="s">
        <v>1</v>
      </c>
      <c r="X4381">
        <v>1</v>
      </c>
      <c r="Y4381" t="s">
        <v>565</v>
      </c>
    </row>
    <row r="4382" spans="1:25">
      <c r="A4382" t="s">
        <v>62</v>
      </c>
      <c r="B4382" t="s">
        <v>20</v>
      </c>
      <c r="C4382">
        <v>2019</v>
      </c>
      <c r="D4382" t="s">
        <v>138</v>
      </c>
      <c r="E4382">
        <v>250.06552124023401</v>
      </c>
      <c r="F4382">
        <v>4</v>
      </c>
      <c r="G4382">
        <v>4</v>
      </c>
      <c r="H4382">
        <v>0.25006552124023401</v>
      </c>
      <c r="I4382">
        <f t="shared" si="269"/>
        <v>4.0000000000000001E-3</v>
      </c>
      <c r="J4382">
        <f t="shared" si="270"/>
        <v>4.0000000000000001E-3</v>
      </c>
      <c r="K4382">
        <v>191.87588710314401</v>
      </c>
      <c r="L4382">
        <v>685.38123190282602</v>
      </c>
      <c r="M4382">
        <v>149.03077888554799</v>
      </c>
      <c r="N4382">
        <v>0</v>
      </c>
      <c r="O4382">
        <v>1</v>
      </c>
      <c r="P4382" t="s">
        <v>1</v>
      </c>
      <c r="Q4382" t="s">
        <v>1</v>
      </c>
      <c r="R4382">
        <v>1</v>
      </c>
      <c r="S4382" t="s">
        <v>564</v>
      </c>
      <c r="T4382">
        <v>0</v>
      </c>
      <c r="U4382">
        <v>0</v>
      </c>
      <c r="V4382" t="s">
        <v>1</v>
      </c>
      <c r="W4382" t="s">
        <v>1</v>
      </c>
      <c r="X4382">
        <v>1</v>
      </c>
      <c r="Y4382" t="s">
        <v>565</v>
      </c>
    </row>
    <row r="4383" spans="1:25">
      <c r="A4383" t="s">
        <v>62</v>
      </c>
      <c r="B4383" t="s">
        <v>20</v>
      </c>
      <c r="C4383">
        <v>2019</v>
      </c>
      <c r="D4383" t="s">
        <v>138</v>
      </c>
      <c r="E4383">
        <v>257.84234619140602</v>
      </c>
      <c r="F4383">
        <v>4</v>
      </c>
      <c r="G4383">
        <v>4</v>
      </c>
      <c r="H4383">
        <v>0.257842346191406</v>
      </c>
      <c r="I4383">
        <f t="shared" si="269"/>
        <v>4.0000000000000001E-3</v>
      </c>
      <c r="J4383">
        <f t="shared" si="270"/>
        <v>4.0000000000000001E-3</v>
      </c>
      <c r="K4383">
        <v>195.122488657725</v>
      </c>
      <c r="L4383">
        <v>679.60960979032996</v>
      </c>
      <c r="M4383">
        <v>151.79707811427201</v>
      </c>
      <c r="N4383">
        <v>0</v>
      </c>
      <c r="O4383">
        <v>1</v>
      </c>
      <c r="P4383" t="s">
        <v>1</v>
      </c>
      <c r="Q4383" t="s">
        <v>1</v>
      </c>
      <c r="R4383">
        <v>1</v>
      </c>
      <c r="S4383" t="s">
        <v>564</v>
      </c>
      <c r="T4383">
        <v>0</v>
      </c>
      <c r="U4383">
        <v>0</v>
      </c>
      <c r="V4383" t="s">
        <v>1</v>
      </c>
      <c r="W4383" t="s">
        <v>1</v>
      </c>
      <c r="X4383">
        <v>1</v>
      </c>
      <c r="Y4383" t="s">
        <v>565</v>
      </c>
    </row>
    <row r="4384" spans="1:25">
      <c r="A4384" t="s">
        <v>62</v>
      </c>
      <c r="B4384" t="s">
        <v>20</v>
      </c>
      <c r="C4384">
        <v>2019</v>
      </c>
      <c r="D4384" t="s">
        <v>138</v>
      </c>
      <c r="E4384">
        <v>2599.4988600000001</v>
      </c>
      <c r="F4384">
        <v>6</v>
      </c>
      <c r="G4384">
        <v>6</v>
      </c>
      <c r="H4384">
        <v>2.5994988600000002</v>
      </c>
      <c r="I4384">
        <f t="shared" si="269"/>
        <v>6.0000000000000001E-3</v>
      </c>
      <c r="J4384">
        <f t="shared" si="270"/>
        <v>6.0000000000000001E-3</v>
      </c>
      <c r="K4384">
        <v>204.45001311790699</v>
      </c>
      <c r="L4384">
        <v>749.117389041205</v>
      </c>
      <c r="M4384">
        <v>158.53349675960999</v>
      </c>
      <c r="N4384">
        <v>0</v>
      </c>
      <c r="O4384">
        <v>1</v>
      </c>
      <c r="P4384" t="s">
        <v>1</v>
      </c>
      <c r="Q4384" t="s">
        <v>1</v>
      </c>
      <c r="R4384">
        <v>1</v>
      </c>
      <c r="S4384" t="s">
        <v>564</v>
      </c>
      <c r="T4384">
        <v>0</v>
      </c>
      <c r="U4384">
        <v>0</v>
      </c>
      <c r="V4384" t="s">
        <v>1</v>
      </c>
      <c r="W4384" t="s">
        <v>1</v>
      </c>
      <c r="X4384">
        <v>1</v>
      </c>
      <c r="Y4384" t="s">
        <v>565</v>
      </c>
    </row>
    <row r="4385" spans="1:25">
      <c r="A4385" t="s">
        <v>62</v>
      </c>
      <c r="B4385" t="s">
        <v>20</v>
      </c>
      <c r="C4385">
        <v>2019</v>
      </c>
      <c r="D4385" t="s">
        <v>138</v>
      </c>
      <c r="E4385">
        <v>2607.54347777778</v>
      </c>
      <c r="F4385">
        <v>6</v>
      </c>
      <c r="G4385">
        <v>6</v>
      </c>
      <c r="H4385">
        <v>2.6075434777777802</v>
      </c>
      <c r="I4385">
        <f t="shared" si="269"/>
        <v>6.0000000000000001E-3</v>
      </c>
      <c r="J4385">
        <f t="shared" si="270"/>
        <v>6.0000000000000001E-3</v>
      </c>
      <c r="K4385" t="s">
        <v>563</v>
      </c>
      <c r="L4385" t="s">
        <v>563</v>
      </c>
      <c r="M4385" t="s">
        <v>563</v>
      </c>
      <c r="N4385">
        <v>0</v>
      </c>
      <c r="O4385">
        <v>1</v>
      </c>
      <c r="P4385" t="s">
        <v>1</v>
      </c>
      <c r="Q4385" t="s">
        <v>1</v>
      </c>
      <c r="R4385">
        <v>1</v>
      </c>
      <c r="S4385" t="s">
        <v>564</v>
      </c>
      <c r="T4385">
        <v>0</v>
      </c>
      <c r="U4385">
        <v>0</v>
      </c>
      <c r="V4385" t="s">
        <v>1</v>
      </c>
      <c r="W4385" t="s">
        <v>1</v>
      </c>
      <c r="X4385">
        <v>1</v>
      </c>
      <c r="Y4385" t="s">
        <v>565</v>
      </c>
    </row>
    <row r="4386" spans="1:25">
      <c r="A4386" t="s">
        <v>62</v>
      </c>
      <c r="B4386" t="s">
        <v>20</v>
      </c>
      <c r="C4386">
        <v>2019</v>
      </c>
      <c r="D4386" t="s">
        <v>138</v>
      </c>
      <c r="E4386">
        <v>2617.3150000000001</v>
      </c>
      <c r="F4386">
        <v>6</v>
      </c>
      <c r="G4386">
        <v>6</v>
      </c>
      <c r="H4386">
        <v>2.6173150000000001</v>
      </c>
      <c r="I4386">
        <f t="shared" si="269"/>
        <v>6.0000000000000001E-3</v>
      </c>
      <c r="J4386">
        <f t="shared" si="270"/>
        <v>6.0000000000000001E-3</v>
      </c>
      <c r="K4386">
        <v>187.565778957719</v>
      </c>
      <c r="L4386">
        <v>602.30559282328704</v>
      </c>
      <c r="M4386">
        <v>143.704286744397</v>
      </c>
      <c r="N4386">
        <v>0</v>
      </c>
      <c r="O4386">
        <v>1</v>
      </c>
      <c r="P4386" t="s">
        <v>1</v>
      </c>
      <c r="Q4386" t="s">
        <v>1</v>
      </c>
      <c r="R4386">
        <v>1</v>
      </c>
      <c r="S4386" t="s">
        <v>564</v>
      </c>
      <c r="T4386">
        <v>0</v>
      </c>
      <c r="U4386">
        <v>0</v>
      </c>
      <c r="V4386" t="s">
        <v>1</v>
      </c>
      <c r="W4386" t="s">
        <v>1</v>
      </c>
      <c r="X4386">
        <v>1</v>
      </c>
      <c r="Y4386" t="s">
        <v>565</v>
      </c>
    </row>
    <row r="4387" spans="1:25">
      <c r="A4387" t="s">
        <v>62</v>
      </c>
      <c r="B4387" t="s">
        <v>20</v>
      </c>
      <c r="C4387">
        <v>2019</v>
      </c>
      <c r="D4387" t="s">
        <v>138</v>
      </c>
      <c r="E4387">
        <v>2627.0219666666699</v>
      </c>
      <c r="F4387">
        <v>6</v>
      </c>
      <c r="G4387">
        <v>6</v>
      </c>
      <c r="H4387">
        <v>2.6270219666666699</v>
      </c>
      <c r="I4387">
        <f t="shared" si="269"/>
        <v>6.0000000000000001E-3</v>
      </c>
      <c r="J4387">
        <f t="shared" si="270"/>
        <v>6.0000000000000001E-3</v>
      </c>
      <c r="K4387" t="s">
        <v>563</v>
      </c>
      <c r="L4387" t="s">
        <v>563</v>
      </c>
      <c r="M4387" t="s">
        <v>563</v>
      </c>
      <c r="N4387">
        <v>0</v>
      </c>
      <c r="O4387">
        <v>1</v>
      </c>
      <c r="P4387" t="s">
        <v>1</v>
      </c>
      <c r="Q4387" t="s">
        <v>1</v>
      </c>
      <c r="R4387">
        <v>1</v>
      </c>
      <c r="S4387" t="s">
        <v>564</v>
      </c>
      <c r="T4387">
        <v>0</v>
      </c>
      <c r="U4387">
        <v>0</v>
      </c>
      <c r="V4387" t="s">
        <v>1</v>
      </c>
      <c r="W4387" t="s">
        <v>1</v>
      </c>
      <c r="X4387">
        <v>1</v>
      </c>
      <c r="Y4387" t="s">
        <v>565</v>
      </c>
    </row>
    <row r="4388" spans="1:25">
      <c r="A4388" t="s">
        <v>62</v>
      </c>
      <c r="B4388" t="s">
        <v>20</v>
      </c>
      <c r="C4388">
        <v>2019</v>
      </c>
      <c r="D4388" t="s">
        <v>138</v>
      </c>
      <c r="E4388">
        <v>2633.6149500000001</v>
      </c>
      <c r="F4388">
        <v>6</v>
      </c>
      <c r="G4388">
        <v>6</v>
      </c>
      <c r="H4388">
        <v>2.6336149500000001</v>
      </c>
      <c r="I4388">
        <f t="shared" si="269"/>
        <v>6.0000000000000001E-3</v>
      </c>
      <c r="J4388">
        <f t="shared" si="270"/>
        <v>6.0000000000000001E-3</v>
      </c>
      <c r="K4388">
        <v>183.97848287777799</v>
      </c>
      <c r="L4388">
        <v>592.40276420379905</v>
      </c>
      <c r="M4388">
        <v>140.90776835355601</v>
      </c>
      <c r="N4388">
        <v>0</v>
      </c>
      <c r="O4388">
        <v>1</v>
      </c>
      <c r="P4388" t="s">
        <v>1</v>
      </c>
      <c r="Q4388" t="s">
        <v>1</v>
      </c>
      <c r="R4388">
        <v>1</v>
      </c>
      <c r="S4388" t="s">
        <v>564</v>
      </c>
      <c r="T4388">
        <v>0</v>
      </c>
      <c r="U4388">
        <v>0</v>
      </c>
      <c r="V4388" t="s">
        <v>1</v>
      </c>
      <c r="W4388" t="s">
        <v>1</v>
      </c>
      <c r="X4388">
        <v>1</v>
      </c>
      <c r="Y4388" t="s">
        <v>565</v>
      </c>
    </row>
    <row r="4389" spans="1:25">
      <c r="A4389" t="s">
        <v>62</v>
      </c>
      <c r="B4389" t="s">
        <v>20</v>
      </c>
      <c r="C4389">
        <v>2019</v>
      </c>
      <c r="D4389" t="s">
        <v>138</v>
      </c>
      <c r="E4389">
        <v>2642.2862222222202</v>
      </c>
      <c r="F4389">
        <v>6</v>
      </c>
      <c r="G4389">
        <v>6</v>
      </c>
      <c r="H4389">
        <v>2.6422862222222201</v>
      </c>
      <c r="I4389">
        <f t="shared" si="269"/>
        <v>6.0000000000000001E-3</v>
      </c>
      <c r="J4389">
        <f t="shared" si="270"/>
        <v>6.0000000000000001E-3</v>
      </c>
      <c r="K4389" t="s">
        <v>563</v>
      </c>
      <c r="L4389" t="s">
        <v>563</v>
      </c>
      <c r="M4389" t="s">
        <v>563</v>
      </c>
      <c r="N4389">
        <v>0</v>
      </c>
      <c r="O4389">
        <v>1</v>
      </c>
      <c r="P4389" t="s">
        <v>1</v>
      </c>
      <c r="Q4389" t="s">
        <v>1</v>
      </c>
      <c r="R4389">
        <v>1</v>
      </c>
      <c r="S4389" t="s">
        <v>564</v>
      </c>
      <c r="T4389">
        <v>0</v>
      </c>
      <c r="U4389">
        <v>0</v>
      </c>
      <c r="V4389" t="s">
        <v>1</v>
      </c>
      <c r="W4389" t="s">
        <v>1</v>
      </c>
      <c r="X4389">
        <v>1</v>
      </c>
      <c r="Y4389" t="s">
        <v>565</v>
      </c>
    </row>
    <row r="4390" spans="1:25">
      <c r="A4390" t="s">
        <v>62</v>
      </c>
      <c r="B4390" t="s">
        <v>20</v>
      </c>
      <c r="C4390">
        <v>2019</v>
      </c>
      <c r="D4390" t="s">
        <v>138</v>
      </c>
      <c r="E4390">
        <v>2650.6129000000001</v>
      </c>
      <c r="F4390">
        <v>6</v>
      </c>
      <c r="G4390">
        <v>6</v>
      </c>
      <c r="H4390">
        <v>2.6506129</v>
      </c>
      <c r="I4390">
        <f t="shared" si="269"/>
        <v>6.0000000000000001E-3</v>
      </c>
      <c r="J4390">
        <f t="shared" si="270"/>
        <v>6.0000000000000001E-3</v>
      </c>
      <c r="K4390">
        <v>195.07844683835199</v>
      </c>
      <c r="L4390">
        <v>639.18630429156201</v>
      </c>
      <c r="M4390">
        <v>148.86404584431199</v>
      </c>
      <c r="N4390">
        <v>0</v>
      </c>
      <c r="O4390">
        <v>1</v>
      </c>
      <c r="P4390" t="s">
        <v>1</v>
      </c>
      <c r="Q4390" t="s">
        <v>1</v>
      </c>
      <c r="R4390">
        <v>1</v>
      </c>
      <c r="S4390" t="s">
        <v>564</v>
      </c>
      <c r="T4390">
        <v>0</v>
      </c>
      <c r="U4390">
        <v>0</v>
      </c>
      <c r="V4390" t="s">
        <v>1</v>
      </c>
      <c r="W4390" t="s">
        <v>1</v>
      </c>
      <c r="X4390">
        <v>1</v>
      </c>
      <c r="Y4390" t="s">
        <v>565</v>
      </c>
    </row>
    <row r="4391" spans="1:25">
      <c r="A4391" t="s">
        <v>62</v>
      </c>
      <c r="B4391" t="s">
        <v>20</v>
      </c>
      <c r="C4391">
        <v>2019</v>
      </c>
      <c r="D4391" t="s">
        <v>138</v>
      </c>
      <c r="E4391">
        <v>2656.85448888889</v>
      </c>
      <c r="F4391">
        <v>6</v>
      </c>
      <c r="G4391">
        <v>6</v>
      </c>
      <c r="H4391">
        <v>2.6568544888888899</v>
      </c>
      <c r="I4391">
        <f t="shared" si="269"/>
        <v>6.0000000000000001E-3</v>
      </c>
      <c r="J4391">
        <f t="shared" si="270"/>
        <v>6.0000000000000001E-3</v>
      </c>
      <c r="K4391" t="s">
        <v>563</v>
      </c>
      <c r="L4391" t="s">
        <v>563</v>
      </c>
      <c r="M4391" t="s">
        <v>563</v>
      </c>
      <c r="N4391">
        <v>0</v>
      </c>
      <c r="O4391">
        <v>1</v>
      </c>
      <c r="P4391" t="s">
        <v>1</v>
      </c>
      <c r="Q4391" t="s">
        <v>1</v>
      </c>
      <c r="R4391">
        <v>1</v>
      </c>
      <c r="S4391" t="s">
        <v>564</v>
      </c>
      <c r="T4391">
        <v>0</v>
      </c>
      <c r="U4391">
        <v>0</v>
      </c>
      <c r="V4391" t="s">
        <v>1</v>
      </c>
      <c r="W4391" t="s">
        <v>1</v>
      </c>
      <c r="X4391">
        <v>1</v>
      </c>
      <c r="Y4391" t="s">
        <v>565</v>
      </c>
    </row>
    <row r="4392" spans="1:25">
      <c r="A4392" t="s">
        <v>62</v>
      </c>
      <c r="B4392" t="s">
        <v>20</v>
      </c>
      <c r="C4392">
        <v>2019</v>
      </c>
      <c r="D4392" t="s">
        <v>138</v>
      </c>
      <c r="E4392">
        <v>2666.21956</v>
      </c>
      <c r="F4392">
        <v>6</v>
      </c>
      <c r="G4392">
        <v>6</v>
      </c>
      <c r="H4392">
        <v>2.66621956</v>
      </c>
      <c r="I4392">
        <f t="shared" si="269"/>
        <v>6.0000000000000001E-3</v>
      </c>
      <c r="J4392">
        <f t="shared" si="270"/>
        <v>6.0000000000000001E-3</v>
      </c>
      <c r="K4392">
        <v>190.083778380013</v>
      </c>
      <c r="L4392">
        <v>641.67694178512204</v>
      </c>
      <c r="M4392">
        <v>147.59527184450201</v>
      </c>
      <c r="N4392">
        <v>0</v>
      </c>
      <c r="O4392">
        <v>1</v>
      </c>
      <c r="P4392" t="s">
        <v>1</v>
      </c>
      <c r="Q4392" t="s">
        <v>1</v>
      </c>
      <c r="R4392">
        <v>1</v>
      </c>
      <c r="S4392" t="s">
        <v>564</v>
      </c>
      <c r="T4392">
        <v>0</v>
      </c>
      <c r="U4392">
        <v>0</v>
      </c>
      <c r="V4392" t="s">
        <v>1</v>
      </c>
      <c r="W4392" t="s">
        <v>1</v>
      </c>
      <c r="X4392">
        <v>1</v>
      </c>
      <c r="Y4392" t="s">
        <v>565</v>
      </c>
    </row>
    <row r="4393" spans="1:25">
      <c r="A4393" t="s">
        <v>62</v>
      </c>
      <c r="B4393" t="s">
        <v>20</v>
      </c>
      <c r="C4393">
        <v>2019</v>
      </c>
      <c r="D4393" t="s">
        <v>138</v>
      </c>
      <c r="E4393">
        <v>2675.1753199999998</v>
      </c>
      <c r="F4393">
        <v>6</v>
      </c>
      <c r="G4393">
        <v>6</v>
      </c>
      <c r="H4393">
        <v>2.6751753200000001</v>
      </c>
      <c r="I4393">
        <f t="shared" si="269"/>
        <v>6.0000000000000001E-3</v>
      </c>
      <c r="J4393">
        <f t="shared" si="270"/>
        <v>6.0000000000000001E-3</v>
      </c>
      <c r="K4393" t="s">
        <v>563</v>
      </c>
      <c r="L4393" t="s">
        <v>563</v>
      </c>
      <c r="M4393" t="s">
        <v>563</v>
      </c>
      <c r="N4393">
        <v>0</v>
      </c>
      <c r="O4393">
        <v>1</v>
      </c>
      <c r="P4393" t="s">
        <v>1</v>
      </c>
      <c r="Q4393" t="s">
        <v>1</v>
      </c>
      <c r="R4393">
        <v>1</v>
      </c>
      <c r="S4393" t="s">
        <v>564</v>
      </c>
      <c r="T4393">
        <v>0</v>
      </c>
      <c r="U4393">
        <v>0</v>
      </c>
      <c r="V4393" t="s">
        <v>1</v>
      </c>
      <c r="W4393" t="s">
        <v>1</v>
      </c>
      <c r="X4393">
        <v>1</v>
      </c>
      <c r="Y4393" t="s">
        <v>565</v>
      </c>
    </row>
    <row r="4394" spans="1:25">
      <c r="A4394" t="s">
        <v>62</v>
      </c>
      <c r="B4394" t="s">
        <v>20</v>
      </c>
      <c r="C4394">
        <v>2019</v>
      </c>
      <c r="D4394" t="s">
        <v>138</v>
      </c>
      <c r="E4394">
        <v>2682.1174666666702</v>
      </c>
      <c r="F4394">
        <v>6</v>
      </c>
      <c r="G4394">
        <v>6</v>
      </c>
      <c r="H4394">
        <v>2.6821174666666701</v>
      </c>
      <c r="I4394">
        <f t="shared" si="269"/>
        <v>6.0000000000000001E-3</v>
      </c>
      <c r="J4394">
        <f t="shared" si="270"/>
        <v>6.0000000000000001E-3</v>
      </c>
      <c r="K4394">
        <v>184.92084834626999</v>
      </c>
      <c r="L4394">
        <v>606.45030134215403</v>
      </c>
      <c r="M4394">
        <v>142.80824145134</v>
      </c>
      <c r="N4394">
        <v>0</v>
      </c>
      <c r="O4394">
        <v>1</v>
      </c>
      <c r="P4394" t="s">
        <v>1</v>
      </c>
      <c r="Q4394" t="s">
        <v>1</v>
      </c>
      <c r="R4394">
        <v>1</v>
      </c>
      <c r="S4394" t="s">
        <v>564</v>
      </c>
      <c r="T4394">
        <v>0</v>
      </c>
      <c r="U4394">
        <v>0</v>
      </c>
      <c r="V4394" t="s">
        <v>1</v>
      </c>
      <c r="W4394" t="s">
        <v>1</v>
      </c>
      <c r="X4394">
        <v>1</v>
      </c>
      <c r="Y4394" t="s">
        <v>565</v>
      </c>
    </row>
    <row r="4395" spans="1:25">
      <c r="A4395" t="s">
        <v>62</v>
      </c>
      <c r="B4395" t="s">
        <v>20</v>
      </c>
      <c r="C4395">
        <v>2019</v>
      </c>
      <c r="D4395" t="s">
        <v>138</v>
      </c>
      <c r="E4395">
        <v>2688.2203</v>
      </c>
      <c r="F4395">
        <v>6</v>
      </c>
      <c r="G4395">
        <v>6</v>
      </c>
      <c r="H4395">
        <v>2.6882202999999998</v>
      </c>
      <c r="I4395">
        <f t="shared" si="269"/>
        <v>6.0000000000000001E-3</v>
      </c>
      <c r="J4395">
        <f t="shared" si="270"/>
        <v>6.0000000000000001E-3</v>
      </c>
      <c r="K4395" t="s">
        <v>563</v>
      </c>
      <c r="L4395" t="s">
        <v>563</v>
      </c>
      <c r="M4395" t="s">
        <v>563</v>
      </c>
      <c r="N4395">
        <v>0</v>
      </c>
      <c r="O4395">
        <v>1</v>
      </c>
      <c r="P4395" t="s">
        <v>1</v>
      </c>
      <c r="Q4395" t="s">
        <v>1</v>
      </c>
      <c r="R4395">
        <v>1</v>
      </c>
      <c r="S4395" t="s">
        <v>564</v>
      </c>
      <c r="T4395">
        <v>0</v>
      </c>
      <c r="U4395">
        <v>0</v>
      </c>
      <c r="V4395" t="s">
        <v>1</v>
      </c>
      <c r="W4395" t="s">
        <v>1</v>
      </c>
      <c r="X4395">
        <v>1</v>
      </c>
      <c r="Y4395" t="s">
        <v>565</v>
      </c>
    </row>
    <row r="4396" spans="1:25">
      <c r="A4396" t="s">
        <v>62</v>
      </c>
      <c r="B4396" t="s">
        <v>20</v>
      </c>
      <c r="C4396">
        <v>2019</v>
      </c>
      <c r="D4396" t="s">
        <v>138</v>
      </c>
      <c r="E4396">
        <v>2693.4895000000001</v>
      </c>
      <c r="F4396">
        <v>6</v>
      </c>
      <c r="G4396">
        <v>6</v>
      </c>
      <c r="H4396">
        <v>2.6934895000000001</v>
      </c>
      <c r="I4396">
        <f t="shared" si="269"/>
        <v>6.0000000000000001E-3</v>
      </c>
      <c r="J4396">
        <f t="shared" si="270"/>
        <v>6.0000000000000001E-3</v>
      </c>
      <c r="K4396">
        <v>209.60109560537001</v>
      </c>
      <c r="L4396">
        <v>701.78611797655606</v>
      </c>
      <c r="M4396">
        <v>159.287126878826</v>
      </c>
      <c r="N4396">
        <v>0</v>
      </c>
      <c r="O4396">
        <v>1</v>
      </c>
      <c r="P4396" t="s">
        <v>1</v>
      </c>
      <c r="Q4396" t="s">
        <v>1</v>
      </c>
      <c r="R4396">
        <v>1</v>
      </c>
      <c r="S4396" t="s">
        <v>564</v>
      </c>
      <c r="T4396">
        <v>0</v>
      </c>
      <c r="U4396">
        <v>0</v>
      </c>
      <c r="V4396" t="s">
        <v>1</v>
      </c>
      <c r="W4396" t="s">
        <v>1</v>
      </c>
      <c r="X4396">
        <v>1</v>
      </c>
      <c r="Y4396" t="s">
        <v>565</v>
      </c>
    </row>
    <row r="4397" spans="1:25">
      <c r="A4397" t="s">
        <v>62</v>
      </c>
      <c r="B4397" t="s">
        <v>20</v>
      </c>
      <c r="C4397">
        <v>2019</v>
      </c>
      <c r="D4397" t="s">
        <v>138</v>
      </c>
      <c r="E4397">
        <v>2698.76056666667</v>
      </c>
      <c r="F4397">
        <v>6</v>
      </c>
      <c r="G4397">
        <v>6</v>
      </c>
      <c r="H4397">
        <v>2.6987605666666701</v>
      </c>
      <c r="I4397">
        <f t="shared" si="269"/>
        <v>6.0000000000000001E-3</v>
      </c>
      <c r="J4397">
        <f t="shared" si="270"/>
        <v>6.0000000000000001E-3</v>
      </c>
      <c r="K4397" t="s">
        <v>563</v>
      </c>
      <c r="L4397" t="s">
        <v>563</v>
      </c>
      <c r="M4397" t="s">
        <v>563</v>
      </c>
      <c r="N4397">
        <v>0</v>
      </c>
      <c r="O4397">
        <v>1</v>
      </c>
      <c r="P4397" t="s">
        <v>1</v>
      </c>
      <c r="Q4397" t="s">
        <v>1</v>
      </c>
      <c r="R4397">
        <v>1</v>
      </c>
      <c r="S4397" t="s">
        <v>564</v>
      </c>
      <c r="T4397">
        <v>0</v>
      </c>
      <c r="U4397">
        <v>0</v>
      </c>
      <c r="V4397" t="s">
        <v>1</v>
      </c>
      <c r="W4397" t="s">
        <v>1</v>
      </c>
      <c r="X4397">
        <v>1</v>
      </c>
      <c r="Y4397" t="s">
        <v>565</v>
      </c>
    </row>
    <row r="4398" spans="1:25">
      <c r="A4398" t="s">
        <v>62</v>
      </c>
      <c r="B4398" t="s">
        <v>20</v>
      </c>
      <c r="C4398">
        <v>2019</v>
      </c>
      <c r="D4398" t="s">
        <v>138</v>
      </c>
      <c r="E4398">
        <v>2704.8652222222199</v>
      </c>
      <c r="F4398">
        <v>6</v>
      </c>
      <c r="G4398">
        <v>6</v>
      </c>
      <c r="H4398">
        <v>2.70486522222222</v>
      </c>
      <c r="I4398">
        <f t="shared" si="269"/>
        <v>6.0000000000000001E-3</v>
      </c>
      <c r="J4398">
        <f t="shared" si="270"/>
        <v>6.0000000000000001E-3</v>
      </c>
      <c r="K4398">
        <v>191.715683886297</v>
      </c>
      <c r="L4398">
        <v>597.13104317254101</v>
      </c>
      <c r="M4398">
        <v>145.25737317092299</v>
      </c>
      <c r="N4398">
        <v>0</v>
      </c>
      <c r="O4398">
        <v>1</v>
      </c>
      <c r="P4398" t="s">
        <v>1</v>
      </c>
      <c r="Q4398" t="s">
        <v>1</v>
      </c>
      <c r="R4398">
        <v>1</v>
      </c>
      <c r="S4398" t="s">
        <v>564</v>
      </c>
      <c r="T4398">
        <v>0</v>
      </c>
      <c r="U4398">
        <v>0</v>
      </c>
      <c r="V4398" t="s">
        <v>1</v>
      </c>
      <c r="W4398" t="s">
        <v>1</v>
      </c>
      <c r="X4398">
        <v>1</v>
      </c>
      <c r="Y4398" t="s">
        <v>565</v>
      </c>
    </row>
    <row r="4399" spans="1:25">
      <c r="A4399" t="s">
        <v>62</v>
      </c>
      <c r="B4399" t="s">
        <v>20</v>
      </c>
      <c r="C4399">
        <v>2019</v>
      </c>
      <c r="D4399" t="s">
        <v>138</v>
      </c>
      <c r="E4399">
        <v>2709.0308666666701</v>
      </c>
      <c r="F4399">
        <v>6</v>
      </c>
      <c r="G4399">
        <v>6</v>
      </c>
      <c r="H4399">
        <v>2.7090308666666698</v>
      </c>
      <c r="I4399">
        <f t="shared" si="269"/>
        <v>6.0000000000000001E-3</v>
      </c>
      <c r="J4399">
        <f t="shared" si="270"/>
        <v>6.0000000000000001E-3</v>
      </c>
      <c r="K4399" t="s">
        <v>563</v>
      </c>
      <c r="L4399" t="s">
        <v>563</v>
      </c>
      <c r="M4399" t="s">
        <v>563</v>
      </c>
      <c r="N4399">
        <v>0</v>
      </c>
      <c r="O4399">
        <v>1</v>
      </c>
      <c r="P4399" t="s">
        <v>1</v>
      </c>
      <c r="Q4399" t="s">
        <v>1</v>
      </c>
      <c r="R4399">
        <v>1</v>
      </c>
      <c r="S4399" t="s">
        <v>564</v>
      </c>
      <c r="T4399">
        <v>0</v>
      </c>
      <c r="U4399">
        <v>0</v>
      </c>
      <c r="V4399" t="s">
        <v>1</v>
      </c>
      <c r="W4399" t="s">
        <v>1</v>
      </c>
      <c r="X4399">
        <v>1</v>
      </c>
      <c r="Y4399" t="s">
        <v>565</v>
      </c>
    </row>
    <row r="4400" spans="1:25">
      <c r="A4400" t="s">
        <v>62</v>
      </c>
      <c r="B4400" t="s">
        <v>20</v>
      </c>
      <c r="C4400">
        <v>2019</v>
      </c>
      <c r="D4400" t="s">
        <v>138</v>
      </c>
      <c r="E4400">
        <v>2714.3040000000001</v>
      </c>
      <c r="F4400">
        <v>6</v>
      </c>
      <c r="G4400">
        <v>6</v>
      </c>
      <c r="H4400">
        <v>2.7143039999999998</v>
      </c>
      <c r="I4400">
        <f t="shared" si="269"/>
        <v>6.0000000000000001E-3</v>
      </c>
      <c r="J4400">
        <f t="shared" si="270"/>
        <v>6.0000000000000001E-3</v>
      </c>
      <c r="K4400" t="s">
        <v>563</v>
      </c>
      <c r="L4400" t="s">
        <v>563</v>
      </c>
      <c r="M4400" t="s">
        <v>563</v>
      </c>
      <c r="N4400">
        <v>0</v>
      </c>
      <c r="O4400">
        <v>1</v>
      </c>
      <c r="P4400" t="s">
        <v>1</v>
      </c>
      <c r="Q4400" t="s">
        <v>1</v>
      </c>
      <c r="R4400">
        <v>1</v>
      </c>
      <c r="S4400" t="s">
        <v>564</v>
      </c>
      <c r="T4400">
        <v>0</v>
      </c>
      <c r="U4400">
        <v>0</v>
      </c>
      <c r="V4400" t="s">
        <v>1</v>
      </c>
      <c r="W4400" t="s">
        <v>1</v>
      </c>
      <c r="X4400">
        <v>1</v>
      </c>
      <c r="Y4400" t="s">
        <v>565</v>
      </c>
    </row>
    <row r="4401" spans="1:25">
      <c r="A4401" t="s">
        <v>62</v>
      </c>
      <c r="B4401" t="s">
        <v>20</v>
      </c>
      <c r="C4401">
        <v>2019</v>
      </c>
      <c r="D4401" t="s">
        <v>138</v>
      </c>
      <c r="E4401">
        <v>2741.8550100000002</v>
      </c>
      <c r="F4401">
        <v>6</v>
      </c>
      <c r="G4401">
        <v>6</v>
      </c>
      <c r="H4401">
        <v>2.7418550100000001</v>
      </c>
      <c r="I4401">
        <f t="shared" si="269"/>
        <v>6.0000000000000001E-3</v>
      </c>
      <c r="J4401">
        <f t="shared" si="270"/>
        <v>6.0000000000000001E-3</v>
      </c>
      <c r="K4401">
        <v>194.48211031733899</v>
      </c>
      <c r="L4401">
        <v>634.414283767597</v>
      </c>
      <c r="M4401">
        <v>148.616368765007</v>
      </c>
      <c r="N4401">
        <v>0</v>
      </c>
      <c r="O4401">
        <v>1</v>
      </c>
      <c r="P4401" t="s">
        <v>1</v>
      </c>
      <c r="Q4401" t="s">
        <v>1</v>
      </c>
      <c r="R4401">
        <v>1</v>
      </c>
      <c r="S4401" t="s">
        <v>564</v>
      </c>
      <c r="T4401">
        <v>0</v>
      </c>
      <c r="U4401">
        <v>0</v>
      </c>
      <c r="V4401" t="s">
        <v>1</v>
      </c>
      <c r="W4401" t="s">
        <v>1</v>
      </c>
      <c r="X4401">
        <v>1</v>
      </c>
      <c r="Y4401" t="s">
        <v>565</v>
      </c>
    </row>
    <row r="4402" spans="1:25">
      <c r="A4402" t="s">
        <v>62</v>
      </c>
      <c r="B4402" t="s">
        <v>20</v>
      </c>
      <c r="C4402">
        <v>2019</v>
      </c>
      <c r="D4402" t="s">
        <v>138</v>
      </c>
      <c r="E4402">
        <v>2752.2626500000001</v>
      </c>
      <c r="F4402">
        <v>6</v>
      </c>
      <c r="G4402">
        <v>6</v>
      </c>
      <c r="H4402">
        <v>2.75226265</v>
      </c>
      <c r="I4402">
        <f t="shared" si="269"/>
        <v>6.0000000000000001E-3</v>
      </c>
      <c r="J4402">
        <f t="shared" si="270"/>
        <v>6.0000000000000001E-3</v>
      </c>
      <c r="K4402">
        <v>185.77222349123701</v>
      </c>
      <c r="L4402">
        <v>600.89675872741896</v>
      </c>
      <c r="M4402">
        <v>141.58033830352699</v>
      </c>
      <c r="N4402">
        <v>0</v>
      </c>
      <c r="O4402">
        <v>1</v>
      </c>
      <c r="P4402" t="s">
        <v>1</v>
      </c>
      <c r="Q4402" t="s">
        <v>1</v>
      </c>
      <c r="R4402">
        <v>1</v>
      </c>
      <c r="S4402" t="s">
        <v>564</v>
      </c>
      <c r="T4402">
        <v>0</v>
      </c>
      <c r="U4402">
        <v>0</v>
      </c>
      <c r="V4402" t="s">
        <v>1</v>
      </c>
      <c r="W4402" t="s">
        <v>1</v>
      </c>
      <c r="X4402">
        <v>1</v>
      </c>
      <c r="Y4402" t="s">
        <v>565</v>
      </c>
    </row>
    <row r="4403" spans="1:25">
      <c r="A4403" t="s">
        <v>62</v>
      </c>
      <c r="B4403" t="s">
        <v>20</v>
      </c>
      <c r="C4403">
        <v>2019</v>
      </c>
      <c r="D4403" t="s">
        <v>138</v>
      </c>
      <c r="E4403">
        <v>2766.1399894736801</v>
      </c>
      <c r="F4403">
        <v>6</v>
      </c>
      <c r="G4403">
        <v>6</v>
      </c>
      <c r="H4403">
        <v>2.7661399894736798</v>
      </c>
      <c r="I4403">
        <f t="shared" si="269"/>
        <v>6.0000000000000001E-3</v>
      </c>
      <c r="J4403">
        <f t="shared" si="270"/>
        <v>6.0000000000000001E-3</v>
      </c>
      <c r="K4403">
        <v>185.204959331244</v>
      </c>
      <c r="L4403">
        <v>589.82153409822695</v>
      </c>
      <c r="M4403">
        <v>142.42513309610499</v>
      </c>
      <c r="N4403">
        <v>0</v>
      </c>
      <c r="O4403">
        <v>1</v>
      </c>
      <c r="P4403" t="s">
        <v>1</v>
      </c>
      <c r="Q4403" t="s">
        <v>1</v>
      </c>
      <c r="R4403">
        <v>1</v>
      </c>
      <c r="S4403" t="s">
        <v>564</v>
      </c>
      <c r="T4403">
        <v>0</v>
      </c>
      <c r="U4403">
        <v>0</v>
      </c>
      <c r="V4403" t="s">
        <v>1</v>
      </c>
      <c r="W4403" t="s">
        <v>1</v>
      </c>
      <c r="X4403">
        <v>1</v>
      </c>
      <c r="Y4403" t="s">
        <v>565</v>
      </c>
    </row>
    <row r="4404" spans="1:25">
      <c r="A4404" t="s">
        <v>62</v>
      </c>
      <c r="B4404" t="s">
        <v>20</v>
      </c>
      <c r="C4404">
        <v>2019</v>
      </c>
      <c r="D4404" t="s">
        <v>138</v>
      </c>
      <c r="E4404">
        <v>2781.55956666667</v>
      </c>
      <c r="F4404">
        <v>6</v>
      </c>
      <c r="G4404">
        <v>6</v>
      </c>
      <c r="H4404">
        <v>2.7815595666666701</v>
      </c>
      <c r="I4404">
        <f t="shared" si="269"/>
        <v>6.0000000000000001E-3</v>
      </c>
      <c r="J4404">
        <f t="shared" si="270"/>
        <v>6.0000000000000001E-3</v>
      </c>
      <c r="K4404">
        <v>200.302581270335</v>
      </c>
      <c r="L4404">
        <v>681.53767373749702</v>
      </c>
      <c r="M4404">
        <v>153.48416144138201</v>
      </c>
      <c r="N4404">
        <v>0</v>
      </c>
      <c r="O4404">
        <v>1</v>
      </c>
      <c r="P4404" t="s">
        <v>1</v>
      </c>
      <c r="Q4404" t="s">
        <v>1</v>
      </c>
      <c r="R4404">
        <v>1</v>
      </c>
      <c r="S4404" t="s">
        <v>564</v>
      </c>
      <c r="T4404">
        <v>0</v>
      </c>
      <c r="U4404">
        <v>0</v>
      </c>
      <c r="V4404" t="s">
        <v>1</v>
      </c>
      <c r="W4404" t="s">
        <v>1</v>
      </c>
      <c r="X4404">
        <v>1</v>
      </c>
      <c r="Y4404" t="s">
        <v>565</v>
      </c>
    </row>
    <row r="4405" spans="1:25">
      <c r="A4405" t="s">
        <v>62</v>
      </c>
      <c r="B4405" t="s">
        <v>20</v>
      </c>
      <c r="C4405">
        <v>2019</v>
      </c>
      <c r="D4405" t="s">
        <v>138</v>
      </c>
      <c r="E4405">
        <v>2789.6059421052601</v>
      </c>
      <c r="F4405">
        <v>6</v>
      </c>
      <c r="G4405">
        <v>6</v>
      </c>
      <c r="H4405">
        <v>2.7896059421052599</v>
      </c>
      <c r="I4405">
        <f t="shared" si="269"/>
        <v>6.0000000000000001E-3</v>
      </c>
      <c r="J4405">
        <f t="shared" si="270"/>
        <v>6.0000000000000001E-3</v>
      </c>
      <c r="K4405">
        <v>185.697279763739</v>
      </c>
      <c r="L4405">
        <v>656.00634135717701</v>
      </c>
      <c r="M4405">
        <v>143.311043547743</v>
      </c>
      <c r="N4405">
        <v>0</v>
      </c>
      <c r="O4405">
        <v>1</v>
      </c>
      <c r="P4405" t="s">
        <v>1</v>
      </c>
      <c r="Q4405" t="s">
        <v>1</v>
      </c>
      <c r="R4405">
        <v>1</v>
      </c>
      <c r="S4405" t="s">
        <v>564</v>
      </c>
      <c r="T4405">
        <v>0</v>
      </c>
      <c r="U4405">
        <v>0</v>
      </c>
      <c r="V4405" t="s">
        <v>1</v>
      </c>
      <c r="W4405" t="s">
        <v>1</v>
      </c>
      <c r="X4405">
        <v>1</v>
      </c>
      <c r="Y4405" t="s">
        <v>565</v>
      </c>
    </row>
    <row r="4406" spans="1:25">
      <c r="A4406" t="s">
        <v>62</v>
      </c>
      <c r="B4406" t="s">
        <v>566</v>
      </c>
      <c r="C4406">
        <v>2015</v>
      </c>
      <c r="D4406" t="s">
        <v>567</v>
      </c>
      <c r="E4406">
        <v>0.5</v>
      </c>
      <c r="F4406">
        <v>4</v>
      </c>
      <c r="G4406">
        <v>4</v>
      </c>
      <c r="H4406">
        <v>5.0000000000000001E-4</v>
      </c>
      <c r="I4406">
        <f t="shared" ref="I4406:I4469" si="271">F4406/1000</f>
        <v>4.0000000000000001E-3</v>
      </c>
      <c r="J4406">
        <f t="shared" ref="J4406:J4469" si="272">G4406/1000</f>
        <v>4.0000000000000001E-3</v>
      </c>
      <c r="K4406" t="s">
        <v>563</v>
      </c>
      <c r="L4406" t="s">
        <v>563</v>
      </c>
      <c r="M4406" t="s">
        <v>563</v>
      </c>
      <c r="N4406">
        <v>0</v>
      </c>
      <c r="O4406">
        <v>0</v>
      </c>
      <c r="P4406" t="s">
        <v>568</v>
      </c>
      <c r="Q4406" t="s">
        <v>1</v>
      </c>
      <c r="R4406">
        <v>1</v>
      </c>
      <c r="S4406" t="s">
        <v>564</v>
      </c>
      <c r="T4406">
        <v>0</v>
      </c>
      <c r="U4406">
        <v>0</v>
      </c>
      <c r="V4406" t="s">
        <v>1</v>
      </c>
      <c r="W4406" t="s">
        <v>1</v>
      </c>
      <c r="X4406">
        <v>1</v>
      </c>
      <c r="Y4406" t="s">
        <v>565</v>
      </c>
    </row>
    <row r="4407" spans="1:25">
      <c r="A4407" t="s">
        <v>62</v>
      </c>
      <c r="B4407" t="s">
        <v>566</v>
      </c>
      <c r="C4407">
        <v>2015</v>
      </c>
      <c r="D4407" t="s">
        <v>567</v>
      </c>
      <c r="E4407">
        <v>2.4</v>
      </c>
      <c r="F4407">
        <v>4</v>
      </c>
      <c r="G4407">
        <v>4</v>
      </c>
      <c r="H4407">
        <v>2.3999999999999998E-3</v>
      </c>
      <c r="I4407">
        <f t="shared" si="271"/>
        <v>4.0000000000000001E-3</v>
      </c>
      <c r="J4407">
        <f t="shared" si="272"/>
        <v>4.0000000000000001E-3</v>
      </c>
      <c r="K4407" t="s">
        <v>563</v>
      </c>
      <c r="L4407" t="s">
        <v>563</v>
      </c>
      <c r="M4407" t="s">
        <v>563</v>
      </c>
      <c r="N4407">
        <v>0</v>
      </c>
      <c r="O4407">
        <v>0</v>
      </c>
      <c r="P4407" t="s">
        <v>568</v>
      </c>
      <c r="Q4407" t="s">
        <v>1</v>
      </c>
      <c r="R4407">
        <v>1</v>
      </c>
      <c r="S4407" t="s">
        <v>564</v>
      </c>
      <c r="T4407">
        <v>0</v>
      </c>
      <c r="U4407">
        <v>0</v>
      </c>
      <c r="V4407" t="s">
        <v>1</v>
      </c>
      <c r="W4407" t="s">
        <v>1</v>
      </c>
      <c r="X4407">
        <v>1</v>
      </c>
      <c r="Y4407" t="s">
        <v>565</v>
      </c>
    </row>
    <row r="4408" spans="1:25">
      <c r="A4408" t="s">
        <v>62</v>
      </c>
      <c r="B4408" t="s">
        <v>566</v>
      </c>
      <c r="C4408">
        <v>2015</v>
      </c>
      <c r="D4408" t="s">
        <v>567</v>
      </c>
      <c r="E4408">
        <v>5</v>
      </c>
      <c r="F4408">
        <v>4</v>
      </c>
      <c r="G4408">
        <v>4</v>
      </c>
      <c r="H4408">
        <v>5.0000000000000001E-3</v>
      </c>
      <c r="I4408">
        <f t="shared" si="271"/>
        <v>4.0000000000000001E-3</v>
      </c>
      <c r="J4408">
        <f t="shared" si="272"/>
        <v>4.0000000000000001E-3</v>
      </c>
      <c r="K4408" t="s">
        <v>563</v>
      </c>
      <c r="L4408" t="s">
        <v>563</v>
      </c>
      <c r="M4408" t="s">
        <v>563</v>
      </c>
      <c r="N4408">
        <v>0</v>
      </c>
      <c r="O4408">
        <v>0</v>
      </c>
      <c r="P4408" t="s">
        <v>568</v>
      </c>
      <c r="Q4408" t="s">
        <v>1</v>
      </c>
      <c r="R4408">
        <v>1</v>
      </c>
      <c r="S4408" t="s">
        <v>564</v>
      </c>
      <c r="T4408">
        <v>0</v>
      </c>
      <c r="U4408">
        <v>0</v>
      </c>
      <c r="V4408" t="s">
        <v>1</v>
      </c>
      <c r="W4408" t="s">
        <v>1</v>
      </c>
      <c r="X4408">
        <v>1</v>
      </c>
      <c r="Y4408" t="s">
        <v>565</v>
      </c>
    </row>
    <row r="4409" spans="1:25">
      <c r="A4409" t="s">
        <v>62</v>
      </c>
      <c r="B4409" t="s">
        <v>566</v>
      </c>
      <c r="C4409">
        <v>2015</v>
      </c>
      <c r="D4409" t="s">
        <v>567</v>
      </c>
      <c r="E4409">
        <v>7.6</v>
      </c>
      <c r="F4409">
        <v>4</v>
      </c>
      <c r="G4409">
        <v>4</v>
      </c>
      <c r="H4409">
        <v>7.6E-3</v>
      </c>
      <c r="I4409">
        <f t="shared" si="271"/>
        <v>4.0000000000000001E-3</v>
      </c>
      <c r="J4409">
        <f t="shared" si="272"/>
        <v>4.0000000000000001E-3</v>
      </c>
      <c r="K4409" t="s">
        <v>563</v>
      </c>
      <c r="L4409" t="s">
        <v>563</v>
      </c>
      <c r="M4409" t="s">
        <v>563</v>
      </c>
      <c r="N4409">
        <v>0</v>
      </c>
      <c r="O4409">
        <v>0</v>
      </c>
      <c r="P4409" t="s">
        <v>568</v>
      </c>
      <c r="Q4409" t="s">
        <v>1</v>
      </c>
      <c r="R4409">
        <v>1</v>
      </c>
      <c r="S4409" t="s">
        <v>564</v>
      </c>
      <c r="T4409">
        <v>0</v>
      </c>
      <c r="U4409">
        <v>0</v>
      </c>
      <c r="V4409" t="s">
        <v>1</v>
      </c>
      <c r="W4409" t="s">
        <v>1</v>
      </c>
      <c r="X4409">
        <v>1</v>
      </c>
      <c r="Y4409" t="s">
        <v>565</v>
      </c>
    </row>
    <row r="4410" spans="1:25">
      <c r="A4410" t="s">
        <v>62</v>
      </c>
      <c r="B4410" t="s">
        <v>566</v>
      </c>
      <c r="C4410">
        <v>2015</v>
      </c>
      <c r="D4410" t="s">
        <v>567</v>
      </c>
      <c r="E4410">
        <v>10.199999999999999</v>
      </c>
      <c r="F4410">
        <v>4</v>
      </c>
      <c r="G4410">
        <v>4</v>
      </c>
      <c r="H4410">
        <v>1.0200000000000001E-2</v>
      </c>
      <c r="I4410">
        <f t="shared" si="271"/>
        <v>4.0000000000000001E-3</v>
      </c>
      <c r="J4410">
        <f t="shared" si="272"/>
        <v>4.0000000000000001E-3</v>
      </c>
      <c r="K4410" t="s">
        <v>563</v>
      </c>
      <c r="L4410" t="s">
        <v>563</v>
      </c>
      <c r="M4410" t="s">
        <v>563</v>
      </c>
      <c r="N4410">
        <v>0</v>
      </c>
      <c r="O4410">
        <v>0</v>
      </c>
      <c r="P4410" t="s">
        <v>568</v>
      </c>
      <c r="Q4410" t="s">
        <v>1</v>
      </c>
      <c r="R4410">
        <v>1</v>
      </c>
      <c r="S4410" t="s">
        <v>564</v>
      </c>
      <c r="T4410">
        <v>0</v>
      </c>
      <c r="U4410">
        <v>0</v>
      </c>
      <c r="V4410" t="s">
        <v>1</v>
      </c>
      <c r="W4410" t="s">
        <v>1</v>
      </c>
      <c r="X4410">
        <v>1</v>
      </c>
      <c r="Y4410" t="s">
        <v>565</v>
      </c>
    </row>
    <row r="4411" spans="1:25">
      <c r="A4411" t="s">
        <v>62</v>
      </c>
      <c r="B4411" t="s">
        <v>566</v>
      </c>
      <c r="C4411">
        <v>2015</v>
      </c>
      <c r="D4411" t="s">
        <v>567</v>
      </c>
      <c r="E4411">
        <v>12.8</v>
      </c>
      <c r="F4411">
        <v>4</v>
      </c>
      <c r="G4411">
        <v>4</v>
      </c>
      <c r="H4411">
        <v>1.2800000000000001E-2</v>
      </c>
      <c r="I4411">
        <f t="shared" si="271"/>
        <v>4.0000000000000001E-3</v>
      </c>
      <c r="J4411">
        <f t="shared" si="272"/>
        <v>4.0000000000000001E-3</v>
      </c>
      <c r="K4411" t="s">
        <v>563</v>
      </c>
      <c r="L4411" t="s">
        <v>563</v>
      </c>
      <c r="M4411" t="s">
        <v>563</v>
      </c>
      <c r="N4411">
        <v>0</v>
      </c>
      <c r="O4411">
        <v>0</v>
      </c>
      <c r="P4411" t="s">
        <v>568</v>
      </c>
      <c r="Q4411" t="s">
        <v>1</v>
      </c>
      <c r="R4411">
        <v>1</v>
      </c>
      <c r="S4411" t="s">
        <v>564</v>
      </c>
      <c r="T4411">
        <v>0</v>
      </c>
      <c r="U4411">
        <v>0</v>
      </c>
      <c r="V4411" t="s">
        <v>1</v>
      </c>
      <c r="W4411" t="s">
        <v>1</v>
      </c>
      <c r="X4411">
        <v>1</v>
      </c>
      <c r="Y4411" t="s">
        <v>565</v>
      </c>
    </row>
    <row r="4412" spans="1:25">
      <c r="A4412" t="s">
        <v>62</v>
      </c>
      <c r="B4412" t="s">
        <v>566</v>
      </c>
      <c r="C4412">
        <v>2015</v>
      </c>
      <c r="D4412" t="s">
        <v>567</v>
      </c>
      <c r="E4412">
        <v>14</v>
      </c>
      <c r="F4412">
        <v>4</v>
      </c>
      <c r="G4412">
        <v>4</v>
      </c>
      <c r="H4412">
        <v>1.4E-2</v>
      </c>
      <c r="I4412">
        <f t="shared" si="271"/>
        <v>4.0000000000000001E-3</v>
      </c>
      <c r="J4412">
        <f t="shared" si="272"/>
        <v>4.0000000000000001E-3</v>
      </c>
      <c r="K4412" t="s">
        <v>563</v>
      </c>
      <c r="L4412" t="s">
        <v>563</v>
      </c>
      <c r="M4412" t="s">
        <v>563</v>
      </c>
      <c r="N4412">
        <v>0</v>
      </c>
      <c r="O4412">
        <v>0</v>
      </c>
      <c r="P4412" t="s">
        <v>568</v>
      </c>
      <c r="Q4412" t="s">
        <v>1</v>
      </c>
      <c r="R4412">
        <v>1</v>
      </c>
      <c r="S4412" t="s">
        <v>564</v>
      </c>
      <c r="T4412">
        <v>0</v>
      </c>
      <c r="U4412">
        <v>0</v>
      </c>
      <c r="V4412" t="s">
        <v>1</v>
      </c>
      <c r="W4412" t="s">
        <v>1</v>
      </c>
      <c r="X4412">
        <v>1</v>
      </c>
      <c r="Y4412" t="s">
        <v>565</v>
      </c>
    </row>
    <row r="4413" spans="1:25">
      <c r="A4413" t="s">
        <v>62</v>
      </c>
      <c r="B4413" t="s">
        <v>566</v>
      </c>
      <c r="C4413">
        <v>2015</v>
      </c>
      <c r="D4413" t="s">
        <v>567</v>
      </c>
      <c r="E4413">
        <v>15.2</v>
      </c>
      <c r="F4413">
        <v>4</v>
      </c>
      <c r="G4413">
        <v>4</v>
      </c>
      <c r="H4413">
        <v>1.52E-2</v>
      </c>
      <c r="I4413">
        <f t="shared" si="271"/>
        <v>4.0000000000000001E-3</v>
      </c>
      <c r="J4413">
        <f t="shared" si="272"/>
        <v>4.0000000000000001E-3</v>
      </c>
      <c r="K4413" t="s">
        <v>563</v>
      </c>
      <c r="L4413" t="s">
        <v>563</v>
      </c>
      <c r="M4413" t="s">
        <v>563</v>
      </c>
      <c r="N4413">
        <v>0</v>
      </c>
      <c r="O4413">
        <v>0</v>
      </c>
      <c r="P4413" t="s">
        <v>568</v>
      </c>
      <c r="Q4413" t="s">
        <v>1</v>
      </c>
      <c r="R4413">
        <v>1</v>
      </c>
      <c r="S4413" t="s">
        <v>564</v>
      </c>
      <c r="T4413">
        <v>0</v>
      </c>
      <c r="U4413">
        <v>0</v>
      </c>
      <c r="V4413" t="s">
        <v>1</v>
      </c>
      <c r="W4413" t="s">
        <v>1</v>
      </c>
      <c r="X4413">
        <v>1</v>
      </c>
      <c r="Y4413" t="s">
        <v>565</v>
      </c>
    </row>
    <row r="4414" spans="1:25">
      <c r="A4414" t="s">
        <v>62</v>
      </c>
      <c r="B4414" t="s">
        <v>566</v>
      </c>
      <c r="C4414">
        <v>2015</v>
      </c>
      <c r="D4414" t="s">
        <v>567</v>
      </c>
      <c r="E4414">
        <v>16.399999999999999</v>
      </c>
      <c r="F4414">
        <v>4</v>
      </c>
      <c r="G4414">
        <v>4</v>
      </c>
      <c r="H4414">
        <v>1.6400000000000001E-2</v>
      </c>
      <c r="I4414">
        <f t="shared" si="271"/>
        <v>4.0000000000000001E-3</v>
      </c>
      <c r="J4414">
        <f t="shared" si="272"/>
        <v>4.0000000000000001E-3</v>
      </c>
      <c r="K4414" t="s">
        <v>563</v>
      </c>
      <c r="L4414" t="s">
        <v>563</v>
      </c>
      <c r="M4414" t="s">
        <v>563</v>
      </c>
      <c r="N4414">
        <v>0</v>
      </c>
      <c r="O4414">
        <v>0</v>
      </c>
      <c r="P4414" t="s">
        <v>568</v>
      </c>
      <c r="Q4414" t="s">
        <v>1</v>
      </c>
      <c r="R4414">
        <v>1</v>
      </c>
      <c r="S4414" t="s">
        <v>564</v>
      </c>
      <c r="T4414">
        <v>0</v>
      </c>
      <c r="U4414">
        <v>0</v>
      </c>
      <c r="V4414" t="s">
        <v>1</v>
      </c>
      <c r="W4414" t="s">
        <v>1</v>
      </c>
      <c r="X4414">
        <v>1</v>
      </c>
      <c r="Y4414" t="s">
        <v>565</v>
      </c>
    </row>
    <row r="4415" spans="1:25">
      <c r="A4415" t="s">
        <v>62</v>
      </c>
      <c r="B4415" t="s">
        <v>566</v>
      </c>
      <c r="C4415">
        <v>2015</v>
      </c>
      <c r="D4415" t="s">
        <v>567</v>
      </c>
      <c r="E4415">
        <v>17.600000000000001</v>
      </c>
      <c r="F4415">
        <v>4</v>
      </c>
      <c r="G4415">
        <v>4</v>
      </c>
      <c r="H4415">
        <v>1.7600000000000001E-2</v>
      </c>
      <c r="I4415">
        <f t="shared" si="271"/>
        <v>4.0000000000000001E-3</v>
      </c>
      <c r="J4415">
        <f t="shared" si="272"/>
        <v>4.0000000000000001E-3</v>
      </c>
      <c r="K4415" t="s">
        <v>563</v>
      </c>
      <c r="L4415" t="s">
        <v>563</v>
      </c>
      <c r="M4415" t="s">
        <v>563</v>
      </c>
      <c r="N4415">
        <v>0</v>
      </c>
      <c r="O4415">
        <v>0</v>
      </c>
      <c r="P4415" t="s">
        <v>568</v>
      </c>
      <c r="Q4415" t="s">
        <v>1</v>
      </c>
      <c r="R4415">
        <v>1</v>
      </c>
      <c r="S4415" t="s">
        <v>564</v>
      </c>
      <c r="T4415">
        <v>0</v>
      </c>
      <c r="U4415">
        <v>0</v>
      </c>
      <c r="V4415" t="s">
        <v>1</v>
      </c>
      <c r="W4415" t="s">
        <v>1</v>
      </c>
      <c r="X4415">
        <v>1</v>
      </c>
      <c r="Y4415" t="s">
        <v>565</v>
      </c>
    </row>
    <row r="4416" spans="1:25">
      <c r="A4416" t="s">
        <v>62</v>
      </c>
      <c r="B4416" t="s">
        <v>566</v>
      </c>
      <c r="C4416">
        <v>2015</v>
      </c>
      <c r="D4416" t="s">
        <v>567</v>
      </c>
      <c r="E4416">
        <v>37.200000000000003</v>
      </c>
      <c r="F4416">
        <v>4</v>
      </c>
      <c r="G4416">
        <v>4</v>
      </c>
      <c r="H4416">
        <v>3.7199999999999997E-2</v>
      </c>
      <c r="I4416">
        <f t="shared" si="271"/>
        <v>4.0000000000000001E-3</v>
      </c>
      <c r="J4416">
        <f t="shared" si="272"/>
        <v>4.0000000000000001E-3</v>
      </c>
      <c r="K4416" t="s">
        <v>563</v>
      </c>
      <c r="L4416" t="s">
        <v>563</v>
      </c>
      <c r="M4416" t="s">
        <v>563</v>
      </c>
      <c r="N4416">
        <v>0</v>
      </c>
      <c r="O4416">
        <v>0</v>
      </c>
      <c r="P4416" t="s">
        <v>568</v>
      </c>
      <c r="Q4416" t="s">
        <v>1</v>
      </c>
      <c r="R4416">
        <v>1</v>
      </c>
      <c r="S4416" t="s">
        <v>564</v>
      </c>
      <c r="T4416">
        <v>0</v>
      </c>
      <c r="U4416">
        <v>0</v>
      </c>
      <c r="V4416" t="s">
        <v>1</v>
      </c>
      <c r="W4416" t="s">
        <v>1</v>
      </c>
      <c r="X4416">
        <v>1</v>
      </c>
      <c r="Y4416" t="s">
        <v>565</v>
      </c>
    </row>
    <row r="4417" spans="1:25">
      <c r="A4417" t="s">
        <v>62</v>
      </c>
      <c r="B4417" t="s">
        <v>566</v>
      </c>
      <c r="C4417">
        <v>2015</v>
      </c>
      <c r="D4417" t="s">
        <v>567</v>
      </c>
      <c r="E4417">
        <v>39.4</v>
      </c>
      <c r="F4417">
        <v>4</v>
      </c>
      <c r="G4417">
        <v>4</v>
      </c>
      <c r="H4417">
        <v>3.9399999999999998E-2</v>
      </c>
      <c r="I4417">
        <f t="shared" si="271"/>
        <v>4.0000000000000001E-3</v>
      </c>
      <c r="J4417">
        <f t="shared" si="272"/>
        <v>4.0000000000000001E-3</v>
      </c>
      <c r="K4417" t="s">
        <v>563</v>
      </c>
      <c r="L4417" t="s">
        <v>563</v>
      </c>
      <c r="M4417" t="s">
        <v>563</v>
      </c>
      <c r="N4417">
        <v>0</v>
      </c>
      <c r="O4417">
        <v>0</v>
      </c>
      <c r="P4417" t="s">
        <v>568</v>
      </c>
      <c r="Q4417" t="s">
        <v>1</v>
      </c>
      <c r="R4417">
        <v>1</v>
      </c>
      <c r="S4417" t="s">
        <v>564</v>
      </c>
      <c r="T4417">
        <v>0</v>
      </c>
      <c r="U4417">
        <v>0</v>
      </c>
      <c r="V4417" t="s">
        <v>1</v>
      </c>
      <c r="W4417" t="s">
        <v>1</v>
      </c>
      <c r="X4417">
        <v>1</v>
      </c>
      <c r="Y4417" t="s">
        <v>565</v>
      </c>
    </row>
    <row r="4418" spans="1:25">
      <c r="A4418" t="s">
        <v>62</v>
      </c>
      <c r="B4418" t="s">
        <v>566</v>
      </c>
      <c r="C4418">
        <v>2015</v>
      </c>
      <c r="D4418" t="s">
        <v>567</v>
      </c>
      <c r="E4418">
        <v>41</v>
      </c>
      <c r="F4418">
        <v>4</v>
      </c>
      <c r="G4418">
        <v>4</v>
      </c>
      <c r="H4418">
        <v>4.1000000000000002E-2</v>
      </c>
      <c r="I4418">
        <f t="shared" si="271"/>
        <v>4.0000000000000001E-3</v>
      </c>
      <c r="J4418">
        <f t="shared" si="272"/>
        <v>4.0000000000000001E-3</v>
      </c>
      <c r="K4418" t="s">
        <v>563</v>
      </c>
      <c r="L4418" t="s">
        <v>563</v>
      </c>
      <c r="M4418" t="s">
        <v>563</v>
      </c>
      <c r="N4418">
        <v>0</v>
      </c>
      <c r="O4418">
        <v>0</v>
      </c>
      <c r="P4418" t="s">
        <v>568</v>
      </c>
      <c r="Q4418" t="s">
        <v>1</v>
      </c>
      <c r="R4418">
        <v>1</v>
      </c>
      <c r="S4418" t="s">
        <v>564</v>
      </c>
      <c r="T4418">
        <v>0</v>
      </c>
      <c r="U4418">
        <v>0</v>
      </c>
      <c r="V4418" t="s">
        <v>1</v>
      </c>
      <c r="W4418" t="s">
        <v>1</v>
      </c>
      <c r="X4418">
        <v>1</v>
      </c>
      <c r="Y4418" t="s">
        <v>565</v>
      </c>
    </row>
    <row r="4419" spans="1:25">
      <c r="A4419" t="s">
        <v>62</v>
      </c>
      <c r="B4419" t="s">
        <v>566</v>
      </c>
      <c r="C4419">
        <v>2015</v>
      </c>
      <c r="D4419" t="s">
        <v>567</v>
      </c>
      <c r="E4419">
        <v>42.1</v>
      </c>
      <c r="F4419">
        <v>4</v>
      </c>
      <c r="G4419">
        <v>4</v>
      </c>
      <c r="H4419">
        <v>4.2099999999999999E-2</v>
      </c>
      <c r="I4419">
        <f t="shared" si="271"/>
        <v>4.0000000000000001E-3</v>
      </c>
      <c r="J4419">
        <f t="shared" si="272"/>
        <v>4.0000000000000001E-3</v>
      </c>
      <c r="K4419" t="s">
        <v>563</v>
      </c>
      <c r="L4419" t="s">
        <v>563</v>
      </c>
      <c r="M4419" t="s">
        <v>563</v>
      </c>
      <c r="N4419">
        <v>0</v>
      </c>
      <c r="O4419">
        <v>0</v>
      </c>
      <c r="P4419" t="s">
        <v>568</v>
      </c>
      <c r="Q4419" t="s">
        <v>1</v>
      </c>
      <c r="R4419">
        <v>1</v>
      </c>
      <c r="S4419" t="s">
        <v>564</v>
      </c>
      <c r="T4419">
        <v>0</v>
      </c>
      <c r="U4419">
        <v>0</v>
      </c>
      <c r="V4419" t="s">
        <v>1</v>
      </c>
      <c r="W4419" t="s">
        <v>1</v>
      </c>
      <c r="X4419">
        <v>1</v>
      </c>
      <c r="Y4419" t="s">
        <v>565</v>
      </c>
    </row>
    <row r="4420" spans="1:25">
      <c r="A4420" t="s">
        <v>62</v>
      </c>
      <c r="B4420" t="s">
        <v>566</v>
      </c>
      <c r="C4420">
        <v>2015</v>
      </c>
      <c r="D4420" t="s">
        <v>567</v>
      </c>
      <c r="E4420">
        <v>43.2</v>
      </c>
      <c r="F4420">
        <v>4</v>
      </c>
      <c r="G4420">
        <v>4</v>
      </c>
      <c r="H4420">
        <v>4.3200000000000002E-2</v>
      </c>
      <c r="I4420">
        <f t="shared" si="271"/>
        <v>4.0000000000000001E-3</v>
      </c>
      <c r="J4420">
        <f t="shared" si="272"/>
        <v>4.0000000000000001E-3</v>
      </c>
      <c r="K4420" t="s">
        <v>563</v>
      </c>
      <c r="L4420" t="s">
        <v>563</v>
      </c>
      <c r="M4420" t="s">
        <v>563</v>
      </c>
      <c r="N4420">
        <v>0</v>
      </c>
      <c r="O4420">
        <v>0</v>
      </c>
      <c r="P4420" t="s">
        <v>568</v>
      </c>
      <c r="Q4420" t="s">
        <v>1</v>
      </c>
      <c r="R4420">
        <v>1</v>
      </c>
      <c r="S4420" t="s">
        <v>564</v>
      </c>
      <c r="T4420">
        <v>0</v>
      </c>
      <c r="U4420">
        <v>0</v>
      </c>
      <c r="V4420" t="s">
        <v>1</v>
      </c>
      <c r="W4420" t="s">
        <v>1</v>
      </c>
      <c r="X4420">
        <v>1</v>
      </c>
      <c r="Y4420" t="s">
        <v>565</v>
      </c>
    </row>
    <row r="4421" spans="1:25">
      <c r="A4421" t="s">
        <v>62</v>
      </c>
      <c r="B4421" t="s">
        <v>566</v>
      </c>
      <c r="C4421">
        <v>2015</v>
      </c>
      <c r="D4421" t="s">
        <v>567</v>
      </c>
      <c r="E4421">
        <v>45.3</v>
      </c>
      <c r="F4421">
        <v>4</v>
      </c>
      <c r="G4421">
        <v>4</v>
      </c>
      <c r="H4421">
        <v>4.53E-2</v>
      </c>
      <c r="I4421">
        <f t="shared" si="271"/>
        <v>4.0000000000000001E-3</v>
      </c>
      <c r="J4421">
        <f t="shared" si="272"/>
        <v>4.0000000000000001E-3</v>
      </c>
      <c r="K4421" t="s">
        <v>563</v>
      </c>
      <c r="L4421" t="s">
        <v>563</v>
      </c>
      <c r="M4421" t="s">
        <v>563</v>
      </c>
      <c r="N4421">
        <v>0</v>
      </c>
      <c r="O4421">
        <v>0</v>
      </c>
      <c r="P4421" t="s">
        <v>568</v>
      </c>
      <c r="Q4421" t="s">
        <v>1</v>
      </c>
      <c r="R4421">
        <v>1</v>
      </c>
      <c r="S4421" t="s">
        <v>564</v>
      </c>
      <c r="T4421">
        <v>0</v>
      </c>
      <c r="U4421">
        <v>0</v>
      </c>
      <c r="V4421" t="s">
        <v>1</v>
      </c>
      <c r="W4421" t="s">
        <v>1</v>
      </c>
      <c r="X4421">
        <v>1</v>
      </c>
      <c r="Y4421" t="s">
        <v>565</v>
      </c>
    </row>
    <row r="4422" spans="1:25">
      <c r="A4422" t="s">
        <v>62</v>
      </c>
      <c r="B4422" t="s">
        <v>566</v>
      </c>
      <c r="C4422">
        <v>2015</v>
      </c>
      <c r="D4422" t="s">
        <v>567</v>
      </c>
      <c r="E4422">
        <v>50.9</v>
      </c>
      <c r="F4422">
        <v>4</v>
      </c>
      <c r="G4422">
        <v>4</v>
      </c>
      <c r="H4422">
        <v>5.0900000000000001E-2</v>
      </c>
      <c r="I4422">
        <f t="shared" si="271"/>
        <v>4.0000000000000001E-3</v>
      </c>
      <c r="J4422">
        <f t="shared" si="272"/>
        <v>4.0000000000000001E-3</v>
      </c>
      <c r="K4422" t="s">
        <v>563</v>
      </c>
      <c r="L4422" t="s">
        <v>563</v>
      </c>
      <c r="M4422" t="s">
        <v>563</v>
      </c>
      <c r="N4422">
        <v>0</v>
      </c>
      <c r="O4422">
        <v>0</v>
      </c>
      <c r="P4422" t="s">
        <v>568</v>
      </c>
      <c r="Q4422" t="s">
        <v>1</v>
      </c>
      <c r="R4422">
        <v>1</v>
      </c>
      <c r="S4422" t="s">
        <v>564</v>
      </c>
      <c r="T4422">
        <v>0</v>
      </c>
      <c r="U4422">
        <v>0</v>
      </c>
      <c r="V4422" t="s">
        <v>1</v>
      </c>
      <c r="W4422" t="s">
        <v>1</v>
      </c>
      <c r="X4422">
        <v>1</v>
      </c>
      <c r="Y4422" t="s">
        <v>565</v>
      </c>
    </row>
    <row r="4423" spans="1:25">
      <c r="A4423" t="s">
        <v>62</v>
      </c>
      <c r="B4423" t="s">
        <v>566</v>
      </c>
      <c r="C4423">
        <v>2015</v>
      </c>
      <c r="D4423" t="s">
        <v>567</v>
      </c>
      <c r="E4423">
        <v>71.599999999999994</v>
      </c>
      <c r="F4423">
        <v>4</v>
      </c>
      <c r="G4423">
        <v>4</v>
      </c>
      <c r="H4423">
        <v>7.1599999999999997E-2</v>
      </c>
      <c r="I4423">
        <f t="shared" si="271"/>
        <v>4.0000000000000001E-3</v>
      </c>
      <c r="J4423">
        <f t="shared" si="272"/>
        <v>4.0000000000000001E-3</v>
      </c>
      <c r="K4423" t="s">
        <v>563</v>
      </c>
      <c r="L4423" t="s">
        <v>563</v>
      </c>
      <c r="M4423" t="s">
        <v>563</v>
      </c>
      <c r="N4423">
        <v>0</v>
      </c>
      <c r="O4423">
        <v>0</v>
      </c>
      <c r="P4423" t="s">
        <v>568</v>
      </c>
      <c r="Q4423" t="s">
        <v>1</v>
      </c>
      <c r="R4423">
        <v>1</v>
      </c>
      <c r="S4423" t="s">
        <v>564</v>
      </c>
      <c r="T4423">
        <v>0</v>
      </c>
      <c r="U4423">
        <v>0</v>
      </c>
      <c r="V4423" t="s">
        <v>1</v>
      </c>
      <c r="W4423" t="s">
        <v>1</v>
      </c>
      <c r="X4423">
        <v>1</v>
      </c>
      <c r="Y4423" t="s">
        <v>565</v>
      </c>
    </row>
    <row r="4424" spans="1:25">
      <c r="A4424" t="s">
        <v>62</v>
      </c>
      <c r="B4424" t="s">
        <v>566</v>
      </c>
      <c r="C4424">
        <v>2015</v>
      </c>
      <c r="D4424" t="s">
        <v>567</v>
      </c>
      <c r="E4424">
        <v>72.5</v>
      </c>
      <c r="F4424">
        <v>4</v>
      </c>
      <c r="G4424">
        <v>4</v>
      </c>
      <c r="H4424">
        <v>7.2499999999999995E-2</v>
      </c>
      <c r="I4424">
        <f t="shared" si="271"/>
        <v>4.0000000000000001E-3</v>
      </c>
      <c r="J4424">
        <f t="shared" si="272"/>
        <v>4.0000000000000001E-3</v>
      </c>
      <c r="K4424" t="s">
        <v>563</v>
      </c>
      <c r="L4424" t="s">
        <v>563</v>
      </c>
      <c r="M4424" t="s">
        <v>563</v>
      </c>
      <c r="N4424">
        <v>0</v>
      </c>
      <c r="O4424">
        <v>0</v>
      </c>
      <c r="P4424" t="s">
        <v>568</v>
      </c>
      <c r="Q4424" t="s">
        <v>1</v>
      </c>
      <c r="R4424">
        <v>1</v>
      </c>
      <c r="S4424" t="s">
        <v>564</v>
      </c>
      <c r="T4424">
        <v>0</v>
      </c>
      <c r="U4424">
        <v>0</v>
      </c>
      <c r="V4424" t="s">
        <v>1</v>
      </c>
      <c r="W4424" t="s">
        <v>1</v>
      </c>
      <c r="X4424">
        <v>1</v>
      </c>
      <c r="Y4424" t="s">
        <v>565</v>
      </c>
    </row>
    <row r="4425" spans="1:25">
      <c r="A4425" t="s">
        <v>62</v>
      </c>
      <c r="B4425" t="s">
        <v>566</v>
      </c>
      <c r="C4425">
        <v>2015</v>
      </c>
      <c r="D4425" t="s">
        <v>567</v>
      </c>
      <c r="E4425">
        <v>73.5</v>
      </c>
      <c r="F4425">
        <v>4</v>
      </c>
      <c r="G4425">
        <v>4</v>
      </c>
      <c r="H4425">
        <v>7.3499999999999996E-2</v>
      </c>
      <c r="I4425">
        <f t="shared" si="271"/>
        <v>4.0000000000000001E-3</v>
      </c>
      <c r="J4425">
        <f t="shared" si="272"/>
        <v>4.0000000000000001E-3</v>
      </c>
      <c r="K4425" t="s">
        <v>563</v>
      </c>
      <c r="L4425" t="s">
        <v>563</v>
      </c>
      <c r="M4425" t="s">
        <v>563</v>
      </c>
      <c r="N4425">
        <v>0</v>
      </c>
      <c r="O4425">
        <v>0</v>
      </c>
      <c r="P4425" t="s">
        <v>568</v>
      </c>
      <c r="Q4425" t="s">
        <v>1</v>
      </c>
      <c r="R4425">
        <v>1</v>
      </c>
      <c r="S4425" t="s">
        <v>564</v>
      </c>
      <c r="T4425">
        <v>0</v>
      </c>
      <c r="U4425">
        <v>0</v>
      </c>
      <c r="V4425" t="s">
        <v>1</v>
      </c>
      <c r="W4425" t="s">
        <v>1</v>
      </c>
      <c r="X4425">
        <v>1</v>
      </c>
      <c r="Y4425" t="s">
        <v>565</v>
      </c>
    </row>
    <row r="4426" spans="1:25">
      <c r="A4426" t="s">
        <v>62</v>
      </c>
      <c r="B4426" t="s">
        <v>566</v>
      </c>
      <c r="C4426">
        <v>2015</v>
      </c>
      <c r="D4426" t="s">
        <v>567</v>
      </c>
      <c r="E4426">
        <v>76.5</v>
      </c>
      <c r="F4426">
        <v>4</v>
      </c>
      <c r="G4426">
        <v>4</v>
      </c>
      <c r="H4426">
        <v>7.6499999999999999E-2</v>
      </c>
      <c r="I4426">
        <f t="shared" si="271"/>
        <v>4.0000000000000001E-3</v>
      </c>
      <c r="J4426">
        <f t="shared" si="272"/>
        <v>4.0000000000000001E-3</v>
      </c>
      <c r="K4426" t="s">
        <v>563</v>
      </c>
      <c r="L4426" t="s">
        <v>563</v>
      </c>
      <c r="M4426" t="s">
        <v>563</v>
      </c>
      <c r="N4426">
        <v>0</v>
      </c>
      <c r="O4426">
        <v>0</v>
      </c>
      <c r="P4426" t="s">
        <v>568</v>
      </c>
      <c r="Q4426" t="s">
        <v>1</v>
      </c>
      <c r="R4426">
        <v>1</v>
      </c>
      <c r="S4426" t="s">
        <v>564</v>
      </c>
      <c r="T4426">
        <v>0</v>
      </c>
      <c r="U4426">
        <v>0</v>
      </c>
      <c r="V4426" t="s">
        <v>1</v>
      </c>
      <c r="W4426" t="s">
        <v>1</v>
      </c>
      <c r="X4426">
        <v>1</v>
      </c>
      <c r="Y4426" t="s">
        <v>565</v>
      </c>
    </row>
    <row r="4427" spans="1:25">
      <c r="A4427" t="s">
        <v>62</v>
      </c>
      <c r="B4427" t="s">
        <v>566</v>
      </c>
      <c r="C4427">
        <v>2015</v>
      </c>
      <c r="D4427" t="s">
        <v>567</v>
      </c>
      <c r="E4427">
        <v>77.400000000000006</v>
      </c>
      <c r="F4427">
        <v>4</v>
      </c>
      <c r="G4427">
        <v>4</v>
      </c>
      <c r="H4427">
        <v>7.7399999999999997E-2</v>
      </c>
      <c r="I4427">
        <f t="shared" si="271"/>
        <v>4.0000000000000001E-3</v>
      </c>
      <c r="J4427">
        <f t="shared" si="272"/>
        <v>4.0000000000000001E-3</v>
      </c>
      <c r="K4427" t="s">
        <v>563</v>
      </c>
      <c r="L4427" t="s">
        <v>563</v>
      </c>
      <c r="M4427" t="s">
        <v>563</v>
      </c>
      <c r="N4427">
        <v>0</v>
      </c>
      <c r="O4427">
        <v>0</v>
      </c>
      <c r="P4427" t="s">
        <v>568</v>
      </c>
      <c r="Q4427" t="s">
        <v>1</v>
      </c>
      <c r="R4427">
        <v>1</v>
      </c>
      <c r="S4427" t="s">
        <v>564</v>
      </c>
      <c r="T4427">
        <v>0</v>
      </c>
      <c r="U4427">
        <v>0</v>
      </c>
      <c r="V4427" t="s">
        <v>1</v>
      </c>
      <c r="W4427" t="s">
        <v>1</v>
      </c>
      <c r="X4427">
        <v>1</v>
      </c>
      <c r="Y4427" t="s">
        <v>565</v>
      </c>
    </row>
    <row r="4428" spans="1:25">
      <c r="A4428" t="s">
        <v>62</v>
      </c>
      <c r="B4428" t="s">
        <v>566</v>
      </c>
      <c r="C4428">
        <v>2015</v>
      </c>
      <c r="D4428" t="s">
        <v>567</v>
      </c>
      <c r="E4428">
        <v>78.3</v>
      </c>
      <c r="F4428">
        <v>4</v>
      </c>
      <c r="G4428">
        <v>4</v>
      </c>
      <c r="H4428">
        <v>7.8299999999999995E-2</v>
      </c>
      <c r="I4428">
        <f t="shared" si="271"/>
        <v>4.0000000000000001E-3</v>
      </c>
      <c r="J4428">
        <f t="shared" si="272"/>
        <v>4.0000000000000001E-3</v>
      </c>
      <c r="K4428" t="s">
        <v>563</v>
      </c>
      <c r="L4428" t="s">
        <v>563</v>
      </c>
      <c r="M4428" t="s">
        <v>563</v>
      </c>
      <c r="N4428">
        <v>0</v>
      </c>
      <c r="O4428">
        <v>0</v>
      </c>
      <c r="P4428" t="s">
        <v>568</v>
      </c>
      <c r="Q4428" t="s">
        <v>1</v>
      </c>
      <c r="R4428">
        <v>1</v>
      </c>
      <c r="S4428" t="s">
        <v>564</v>
      </c>
      <c r="T4428">
        <v>0</v>
      </c>
      <c r="U4428">
        <v>0</v>
      </c>
      <c r="V4428" t="s">
        <v>1</v>
      </c>
      <c r="W4428" t="s">
        <v>1</v>
      </c>
      <c r="X4428">
        <v>1</v>
      </c>
      <c r="Y4428" t="s">
        <v>565</v>
      </c>
    </row>
    <row r="4429" spans="1:25">
      <c r="A4429" t="s">
        <v>62</v>
      </c>
      <c r="B4429" t="s">
        <v>566</v>
      </c>
      <c r="C4429">
        <v>2015</v>
      </c>
      <c r="D4429" t="s">
        <v>567</v>
      </c>
      <c r="E4429">
        <v>79.2</v>
      </c>
      <c r="F4429">
        <v>4</v>
      </c>
      <c r="G4429">
        <v>4</v>
      </c>
      <c r="H4429">
        <v>7.9200000000000007E-2</v>
      </c>
      <c r="I4429">
        <f t="shared" si="271"/>
        <v>4.0000000000000001E-3</v>
      </c>
      <c r="J4429">
        <f t="shared" si="272"/>
        <v>4.0000000000000001E-3</v>
      </c>
      <c r="K4429" t="s">
        <v>563</v>
      </c>
      <c r="L4429" t="s">
        <v>563</v>
      </c>
      <c r="M4429" t="s">
        <v>563</v>
      </c>
      <c r="N4429">
        <v>0</v>
      </c>
      <c r="O4429">
        <v>0</v>
      </c>
      <c r="P4429" t="s">
        <v>568</v>
      </c>
      <c r="Q4429" t="s">
        <v>1</v>
      </c>
      <c r="R4429">
        <v>1</v>
      </c>
      <c r="S4429" t="s">
        <v>564</v>
      </c>
      <c r="T4429">
        <v>0</v>
      </c>
      <c r="U4429">
        <v>0</v>
      </c>
      <c r="V4429" t="s">
        <v>1</v>
      </c>
      <c r="W4429" t="s">
        <v>1</v>
      </c>
      <c r="X4429">
        <v>1</v>
      </c>
      <c r="Y4429" t="s">
        <v>565</v>
      </c>
    </row>
    <row r="4430" spans="1:25">
      <c r="A4430" t="s">
        <v>62</v>
      </c>
      <c r="B4430" t="s">
        <v>566</v>
      </c>
      <c r="C4430">
        <v>2015</v>
      </c>
      <c r="D4430" t="s">
        <v>567</v>
      </c>
      <c r="E4430">
        <v>80.900000000000006</v>
      </c>
      <c r="F4430">
        <v>4</v>
      </c>
      <c r="G4430">
        <v>4</v>
      </c>
      <c r="H4430">
        <v>8.09E-2</v>
      </c>
      <c r="I4430">
        <f t="shared" si="271"/>
        <v>4.0000000000000001E-3</v>
      </c>
      <c r="J4430">
        <f t="shared" si="272"/>
        <v>4.0000000000000001E-3</v>
      </c>
      <c r="K4430" t="s">
        <v>563</v>
      </c>
      <c r="L4430" t="s">
        <v>563</v>
      </c>
      <c r="M4430" t="s">
        <v>563</v>
      </c>
      <c r="N4430">
        <v>0</v>
      </c>
      <c r="O4430">
        <v>0</v>
      </c>
      <c r="P4430" t="s">
        <v>568</v>
      </c>
      <c r="Q4430" t="s">
        <v>1</v>
      </c>
      <c r="R4430">
        <v>1</v>
      </c>
      <c r="S4430" t="s">
        <v>564</v>
      </c>
      <c r="T4430">
        <v>0</v>
      </c>
      <c r="U4430">
        <v>0</v>
      </c>
      <c r="V4430" t="s">
        <v>1</v>
      </c>
      <c r="W4430" t="s">
        <v>1</v>
      </c>
      <c r="X4430">
        <v>1</v>
      </c>
      <c r="Y4430" t="s">
        <v>565</v>
      </c>
    </row>
    <row r="4431" spans="1:25">
      <c r="A4431" t="s">
        <v>62</v>
      </c>
      <c r="B4431" t="s">
        <v>566</v>
      </c>
      <c r="C4431">
        <v>2015</v>
      </c>
      <c r="D4431" t="s">
        <v>567</v>
      </c>
      <c r="E4431">
        <v>81.8</v>
      </c>
      <c r="F4431">
        <v>4</v>
      </c>
      <c r="G4431">
        <v>4</v>
      </c>
      <c r="H4431">
        <v>8.1799999999999998E-2</v>
      </c>
      <c r="I4431">
        <f t="shared" si="271"/>
        <v>4.0000000000000001E-3</v>
      </c>
      <c r="J4431">
        <f t="shared" si="272"/>
        <v>4.0000000000000001E-3</v>
      </c>
      <c r="K4431" t="s">
        <v>563</v>
      </c>
      <c r="L4431" t="s">
        <v>563</v>
      </c>
      <c r="M4431" t="s">
        <v>563</v>
      </c>
      <c r="N4431">
        <v>0</v>
      </c>
      <c r="O4431">
        <v>0</v>
      </c>
      <c r="P4431" t="s">
        <v>568</v>
      </c>
      <c r="Q4431" t="s">
        <v>1</v>
      </c>
      <c r="R4431">
        <v>1</v>
      </c>
      <c r="S4431" t="s">
        <v>564</v>
      </c>
      <c r="T4431">
        <v>0</v>
      </c>
      <c r="U4431">
        <v>0</v>
      </c>
      <c r="V4431" t="s">
        <v>1</v>
      </c>
      <c r="W4431" t="s">
        <v>1</v>
      </c>
      <c r="X4431">
        <v>1</v>
      </c>
      <c r="Y4431" t="s">
        <v>565</v>
      </c>
    </row>
    <row r="4432" spans="1:25">
      <c r="A4432" t="s">
        <v>62</v>
      </c>
      <c r="B4432" t="s">
        <v>566</v>
      </c>
      <c r="C4432">
        <v>2015</v>
      </c>
      <c r="D4432" t="s">
        <v>567</v>
      </c>
      <c r="E4432">
        <v>82.7</v>
      </c>
      <c r="F4432">
        <v>4</v>
      </c>
      <c r="G4432">
        <v>4</v>
      </c>
      <c r="H4432">
        <v>8.2699999999999996E-2</v>
      </c>
      <c r="I4432">
        <f t="shared" si="271"/>
        <v>4.0000000000000001E-3</v>
      </c>
      <c r="J4432">
        <f t="shared" si="272"/>
        <v>4.0000000000000001E-3</v>
      </c>
      <c r="K4432" t="s">
        <v>563</v>
      </c>
      <c r="L4432" t="s">
        <v>563</v>
      </c>
      <c r="M4432" t="s">
        <v>563</v>
      </c>
      <c r="N4432">
        <v>0</v>
      </c>
      <c r="O4432">
        <v>0</v>
      </c>
      <c r="P4432" t="s">
        <v>568</v>
      </c>
      <c r="Q4432" t="s">
        <v>1</v>
      </c>
      <c r="R4432">
        <v>1</v>
      </c>
      <c r="S4432" t="s">
        <v>564</v>
      </c>
      <c r="T4432">
        <v>0</v>
      </c>
      <c r="U4432">
        <v>0</v>
      </c>
      <c r="V4432" t="s">
        <v>1</v>
      </c>
      <c r="W4432" t="s">
        <v>1</v>
      </c>
      <c r="X4432">
        <v>1</v>
      </c>
      <c r="Y4432" t="s">
        <v>565</v>
      </c>
    </row>
    <row r="4433" spans="1:25">
      <c r="A4433" t="s">
        <v>62</v>
      </c>
      <c r="B4433" t="s">
        <v>566</v>
      </c>
      <c r="C4433">
        <v>2015</v>
      </c>
      <c r="D4433" t="s">
        <v>567</v>
      </c>
      <c r="E4433">
        <v>83.6</v>
      </c>
      <c r="F4433">
        <v>4</v>
      </c>
      <c r="G4433">
        <v>4</v>
      </c>
      <c r="H4433">
        <v>8.3599999999999994E-2</v>
      </c>
      <c r="I4433">
        <f t="shared" si="271"/>
        <v>4.0000000000000001E-3</v>
      </c>
      <c r="J4433">
        <f t="shared" si="272"/>
        <v>4.0000000000000001E-3</v>
      </c>
      <c r="K4433" t="s">
        <v>563</v>
      </c>
      <c r="L4433" t="s">
        <v>563</v>
      </c>
      <c r="M4433" t="s">
        <v>563</v>
      </c>
      <c r="N4433">
        <v>0</v>
      </c>
      <c r="O4433">
        <v>0</v>
      </c>
      <c r="P4433" t="s">
        <v>568</v>
      </c>
      <c r="Q4433" t="s">
        <v>1</v>
      </c>
      <c r="R4433">
        <v>1</v>
      </c>
      <c r="S4433" t="s">
        <v>564</v>
      </c>
      <c r="T4433">
        <v>0</v>
      </c>
      <c r="U4433">
        <v>0</v>
      </c>
      <c r="V4433" t="s">
        <v>1</v>
      </c>
      <c r="W4433" t="s">
        <v>1</v>
      </c>
      <c r="X4433">
        <v>1</v>
      </c>
      <c r="Y4433" t="s">
        <v>565</v>
      </c>
    </row>
    <row r="4434" spans="1:25">
      <c r="A4434" t="s">
        <v>62</v>
      </c>
      <c r="B4434" t="s">
        <v>566</v>
      </c>
      <c r="C4434">
        <v>2015</v>
      </c>
      <c r="D4434" t="s">
        <v>567</v>
      </c>
      <c r="E4434">
        <v>84.5</v>
      </c>
      <c r="F4434">
        <v>4</v>
      </c>
      <c r="G4434">
        <v>4</v>
      </c>
      <c r="H4434">
        <v>8.4500000000000006E-2</v>
      </c>
      <c r="I4434">
        <f t="shared" si="271"/>
        <v>4.0000000000000001E-3</v>
      </c>
      <c r="J4434">
        <f t="shared" si="272"/>
        <v>4.0000000000000001E-3</v>
      </c>
      <c r="K4434" t="s">
        <v>563</v>
      </c>
      <c r="L4434" t="s">
        <v>563</v>
      </c>
      <c r="M4434" t="s">
        <v>563</v>
      </c>
      <c r="N4434">
        <v>0</v>
      </c>
      <c r="O4434">
        <v>0</v>
      </c>
      <c r="P4434" t="s">
        <v>568</v>
      </c>
      <c r="Q4434" t="s">
        <v>1</v>
      </c>
      <c r="R4434">
        <v>1</v>
      </c>
      <c r="S4434" t="s">
        <v>564</v>
      </c>
      <c r="T4434">
        <v>0</v>
      </c>
      <c r="U4434">
        <v>0</v>
      </c>
      <c r="V4434" t="s">
        <v>1</v>
      </c>
      <c r="W4434" t="s">
        <v>1</v>
      </c>
      <c r="X4434">
        <v>1</v>
      </c>
      <c r="Y4434" t="s">
        <v>565</v>
      </c>
    </row>
    <row r="4435" spans="1:25">
      <c r="A4435" t="s">
        <v>62</v>
      </c>
      <c r="B4435" t="s">
        <v>566</v>
      </c>
      <c r="C4435">
        <v>2015</v>
      </c>
      <c r="D4435" t="s">
        <v>567</v>
      </c>
      <c r="E4435">
        <v>85.3</v>
      </c>
      <c r="F4435">
        <v>4</v>
      </c>
      <c r="G4435">
        <v>4</v>
      </c>
      <c r="H4435">
        <v>8.5300000000000001E-2</v>
      </c>
      <c r="I4435">
        <f t="shared" si="271"/>
        <v>4.0000000000000001E-3</v>
      </c>
      <c r="J4435">
        <f t="shared" si="272"/>
        <v>4.0000000000000001E-3</v>
      </c>
      <c r="K4435" t="s">
        <v>563</v>
      </c>
      <c r="L4435" t="s">
        <v>563</v>
      </c>
      <c r="M4435" t="s">
        <v>563</v>
      </c>
      <c r="N4435">
        <v>0</v>
      </c>
      <c r="O4435">
        <v>0</v>
      </c>
      <c r="P4435" t="s">
        <v>568</v>
      </c>
      <c r="Q4435" t="s">
        <v>1</v>
      </c>
      <c r="R4435">
        <v>1</v>
      </c>
      <c r="S4435" t="s">
        <v>564</v>
      </c>
      <c r="T4435">
        <v>0</v>
      </c>
      <c r="U4435">
        <v>0</v>
      </c>
      <c r="V4435" t="s">
        <v>1</v>
      </c>
      <c r="W4435" t="s">
        <v>1</v>
      </c>
      <c r="X4435">
        <v>1</v>
      </c>
      <c r="Y4435" t="s">
        <v>565</v>
      </c>
    </row>
    <row r="4436" spans="1:25">
      <c r="A4436" t="s">
        <v>62</v>
      </c>
      <c r="B4436" t="s">
        <v>566</v>
      </c>
      <c r="C4436">
        <v>2015</v>
      </c>
      <c r="D4436" t="s">
        <v>567</v>
      </c>
      <c r="E4436">
        <v>86.2</v>
      </c>
      <c r="F4436">
        <v>4</v>
      </c>
      <c r="G4436">
        <v>4</v>
      </c>
      <c r="H4436">
        <v>8.6199999999999999E-2</v>
      </c>
      <c r="I4436">
        <f t="shared" si="271"/>
        <v>4.0000000000000001E-3</v>
      </c>
      <c r="J4436">
        <f t="shared" si="272"/>
        <v>4.0000000000000001E-3</v>
      </c>
      <c r="K4436" t="s">
        <v>563</v>
      </c>
      <c r="L4436" t="s">
        <v>563</v>
      </c>
      <c r="M4436" t="s">
        <v>563</v>
      </c>
      <c r="N4436">
        <v>0</v>
      </c>
      <c r="O4436">
        <v>0</v>
      </c>
      <c r="P4436" t="s">
        <v>568</v>
      </c>
      <c r="Q4436" t="s">
        <v>1</v>
      </c>
      <c r="R4436">
        <v>1</v>
      </c>
      <c r="S4436" t="s">
        <v>564</v>
      </c>
      <c r="T4436">
        <v>0</v>
      </c>
      <c r="U4436">
        <v>0</v>
      </c>
      <c r="V4436" t="s">
        <v>1</v>
      </c>
      <c r="W4436" t="s">
        <v>1</v>
      </c>
      <c r="X4436">
        <v>1</v>
      </c>
      <c r="Y4436" t="s">
        <v>565</v>
      </c>
    </row>
    <row r="4437" spans="1:25">
      <c r="A4437" t="s">
        <v>62</v>
      </c>
      <c r="B4437" t="s">
        <v>566</v>
      </c>
      <c r="C4437">
        <v>2015</v>
      </c>
      <c r="D4437" t="s">
        <v>567</v>
      </c>
      <c r="E4437">
        <v>87.1</v>
      </c>
      <c r="F4437">
        <v>4</v>
      </c>
      <c r="G4437">
        <v>4</v>
      </c>
      <c r="H4437">
        <v>8.7099999999999997E-2</v>
      </c>
      <c r="I4437">
        <f t="shared" si="271"/>
        <v>4.0000000000000001E-3</v>
      </c>
      <c r="J4437">
        <f t="shared" si="272"/>
        <v>4.0000000000000001E-3</v>
      </c>
      <c r="K4437" t="s">
        <v>563</v>
      </c>
      <c r="L4437" t="s">
        <v>563</v>
      </c>
      <c r="M4437" t="s">
        <v>563</v>
      </c>
      <c r="N4437">
        <v>0</v>
      </c>
      <c r="O4437">
        <v>0</v>
      </c>
      <c r="P4437" t="s">
        <v>568</v>
      </c>
      <c r="Q4437" t="s">
        <v>1</v>
      </c>
      <c r="R4437">
        <v>1</v>
      </c>
      <c r="S4437" t="s">
        <v>564</v>
      </c>
      <c r="T4437">
        <v>0</v>
      </c>
      <c r="U4437">
        <v>0</v>
      </c>
      <c r="V4437" t="s">
        <v>1</v>
      </c>
      <c r="W4437" t="s">
        <v>1</v>
      </c>
      <c r="X4437">
        <v>1</v>
      </c>
      <c r="Y4437" t="s">
        <v>565</v>
      </c>
    </row>
    <row r="4438" spans="1:25">
      <c r="A4438" t="s">
        <v>62</v>
      </c>
      <c r="B4438" t="s">
        <v>566</v>
      </c>
      <c r="C4438">
        <v>2015</v>
      </c>
      <c r="D4438" t="s">
        <v>567</v>
      </c>
      <c r="E4438">
        <v>90.3</v>
      </c>
      <c r="F4438">
        <v>4</v>
      </c>
      <c r="G4438">
        <v>4</v>
      </c>
      <c r="H4438">
        <v>9.0300000000000005E-2</v>
      </c>
      <c r="I4438">
        <f t="shared" si="271"/>
        <v>4.0000000000000001E-3</v>
      </c>
      <c r="J4438">
        <f t="shared" si="272"/>
        <v>4.0000000000000001E-3</v>
      </c>
      <c r="K4438" t="s">
        <v>563</v>
      </c>
      <c r="L4438" t="s">
        <v>563</v>
      </c>
      <c r="M4438" t="s">
        <v>563</v>
      </c>
      <c r="N4438">
        <v>0</v>
      </c>
      <c r="O4438">
        <v>0</v>
      </c>
      <c r="P4438" t="s">
        <v>568</v>
      </c>
      <c r="Q4438" t="s">
        <v>1</v>
      </c>
      <c r="R4438">
        <v>1</v>
      </c>
      <c r="S4438" t="s">
        <v>564</v>
      </c>
      <c r="T4438">
        <v>0</v>
      </c>
      <c r="U4438">
        <v>0</v>
      </c>
      <c r="V4438" t="s">
        <v>1</v>
      </c>
      <c r="W4438" t="s">
        <v>1</v>
      </c>
      <c r="X4438">
        <v>1</v>
      </c>
      <c r="Y4438" t="s">
        <v>565</v>
      </c>
    </row>
    <row r="4439" spans="1:25">
      <c r="A4439" t="s">
        <v>62</v>
      </c>
      <c r="B4439" t="s">
        <v>566</v>
      </c>
      <c r="C4439">
        <v>2015</v>
      </c>
      <c r="D4439" t="s">
        <v>567</v>
      </c>
      <c r="E4439">
        <v>91.6</v>
      </c>
      <c r="F4439">
        <v>4</v>
      </c>
      <c r="G4439">
        <v>4</v>
      </c>
      <c r="H4439">
        <v>9.1600000000000001E-2</v>
      </c>
      <c r="I4439">
        <f t="shared" si="271"/>
        <v>4.0000000000000001E-3</v>
      </c>
      <c r="J4439">
        <f t="shared" si="272"/>
        <v>4.0000000000000001E-3</v>
      </c>
      <c r="K4439" t="s">
        <v>563</v>
      </c>
      <c r="L4439" t="s">
        <v>563</v>
      </c>
      <c r="M4439" t="s">
        <v>563</v>
      </c>
      <c r="N4439">
        <v>0</v>
      </c>
      <c r="O4439">
        <v>0</v>
      </c>
      <c r="P4439" t="s">
        <v>568</v>
      </c>
      <c r="Q4439" t="s">
        <v>1</v>
      </c>
      <c r="R4439">
        <v>1</v>
      </c>
      <c r="S4439" t="s">
        <v>564</v>
      </c>
      <c r="T4439">
        <v>0</v>
      </c>
      <c r="U4439">
        <v>0</v>
      </c>
      <c r="V4439" t="s">
        <v>1</v>
      </c>
      <c r="W4439" t="s">
        <v>1</v>
      </c>
      <c r="X4439">
        <v>1</v>
      </c>
      <c r="Y4439" t="s">
        <v>565</v>
      </c>
    </row>
    <row r="4440" spans="1:25">
      <c r="A4440" t="s">
        <v>62</v>
      </c>
      <c r="B4440" t="s">
        <v>566</v>
      </c>
      <c r="C4440">
        <v>2015</v>
      </c>
      <c r="D4440" t="s">
        <v>567</v>
      </c>
      <c r="E4440">
        <v>93</v>
      </c>
      <c r="F4440">
        <v>4</v>
      </c>
      <c r="G4440">
        <v>4</v>
      </c>
      <c r="H4440">
        <v>9.2999999999999999E-2</v>
      </c>
      <c r="I4440">
        <f t="shared" si="271"/>
        <v>4.0000000000000001E-3</v>
      </c>
      <c r="J4440">
        <f t="shared" si="272"/>
        <v>4.0000000000000001E-3</v>
      </c>
      <c r="K4440" t="s">
        <v>563</v>
      </c>
      <c r="L4440" t="s">
        <v>563</v>
      </c>
      <c r="M4440" t="s">
        <v>563</v>
      </c>
      <c r="N4440">
        <v>0</v>
      </c>
      <c r="O4440">
        <v>0</v>
      </c>
      <c r="P4440" t="s">
        <v>568</v>
      </c>
      <c r="Q4440" t="s">
        <v>1</v>
      </c>
      <c r="R4440">
        <v>1</v>
      </c>
      <c r="S4440" t="s">
        <v>564</v>
      </c>
      <c r="T4440">
        <v>0</v>
      </c>
      <c r="U4440">
        <v>0</v>
      </c>
      <c r="V4440" t="s">
        <v>1</v>
      </c>
      <c r="W4440" t="s">
        <v>1</v>
      </c>
      <c r="X4440">
        <v>1</v>
      </c>
      <c r="Y4440" t="s">
        <v>565</v>
      </c>
    </row>
    <row r="4441" spans="1:25">
      <c r="A4441" t="s">
        <v>62</v>
      </c>
      <c r="B4441" t="s">
        <v>566</v>
      </c>
      <c r="C4441">
        <v>2015</v>
      </c>
      <c r="D4441" t="s">
        <v>567</v>
      </c>
      <c r="E4441">
        <v>94.3</v>
      </c>
      <c r="F4441">
        <v>4</v>
      </c>
      <c r="G4441">
        <v>4</v>
      </c>
      <c r="H4441">
        <v>9.4299999999999995E-2</v>
      </c>
      <c r="I4441">
        <f t="shared" si="271"/>
        <v>4.0000000000000001E-3</v>
      </c>
      <c r="J4441">
        <f t="shared" si="272"/>
        <v>4.0000000000000001E-3</v>
      </c>
      <c r="K4441" t="s">
        <v>563</v>
      </c>
      <c r="L4441" t="s">
        <v>563</v>
      </c>
      <c r="M4441" t="s">
        <v>563</v>
      </c>
      <c r="N4441">
        <v>0</v>
      </c>
      <c r="O4441">
        <v>0</v>
      </c>
      <c r="P4441" t="s">
        <v>568</v>
      </c>
      <c r="Q4441" t="s">
        <v>1</v>
      </c>
      <c r="R4441">
        <v>1</v>
      </c>
      <c r="S4441" t="s">
        <v>564</v>
      </c>
      <c r="T4441">
        <v>0</v>
      </c>
      <c r="U4441">
        <v>0</v>
      </c>
      <c r="V4441" t="s">
        <v>1</v>
      </c>
      <c r="W4441" t="s">
        <v>1</v>
      </c>
      <c r="X4441">
        <v>1</v>
      </c>
      <c r="Y4441" t="s">
        <v>565</v>
      </c>
    </row>
    <row r="4442" spans="1:25">
      <c r="A4442" t="s">
        <v>62</v>
      </c>
      <c r="B4442" t="s">
        <v>566</v>
      </c>
      <c r="C4442">
        <v>2015</v>
      </c>
      <c r="D4442" t="s">
        <v>567</v>
      </c>
      <c r="E4442">
        <v>95.6</v>
      </c>
      <c r="F4442">
        <v>4</v>
      </c>
      <c r="G4442">
        <v>4</v>
      </c>
      <c r="H4442">
        <v>9.5600000000000004E-2</v>
      </c>
      <c r="I4442">
        <f t="shared" si="271"/>
        <v>4.0000000000000001E-3</v>
      </c>
      <c r="J4442">
        <f t="shared" si="272"/>
        <v>4.0000000000000001E-3</v>
      </c>
      <c r="K4442" t="s">
        <v>563</v>
      </c>
      <c r="L4442" t="s">
        <v>563</v>
      </c>
      <c r="M4442" t="s">
        <v>563</v>
      </c>
      <c r="N4442">
        <v>0</v>
      </c>
      <c r="O4442">
        <v>0</v>
      </c>
      <c r="P4442" t="s">
        <v>568</v>
      </c>
      <c r="Q4442" t="s">
        <v>1</v>
      </c>
      <c r="R4442">
        <v>1</v>
      </c>
      <c r="S4442" t="s">
        <v>564</v>
      </c>
      <c r="T4442">
        <v>0</v>
      </c>
      <c r="U4442">
        <v>0</v>
      </c>
      <c r="V4442" t="s">
        <v>1</v>
      </c>
      <c r="W4442" t="s">
        <v>1</v>
      </c>
      <c r="X4442">
        <v>1</v>
      </c>
      <c r="Y4442" t="s">
        <v>565</v>
      </c>
    </row>
    <row r="4443" spans="1:25">
      <c r="A4443" t="s">
        <v>62</v>
      </c>
      <c r="B4443" t="s">
        <v>566</v>
      </c>
      <c r="C4443">
        <v>2015</v>
      </c>
      <c r="D4443" t="s">
        <v>567</v>
      </c>
      <c r="E4443">
        <v>96.9</v>
      </c>
      <c r="F4443">
        <v>4</v>
      </c>
      <c r="G4443">
        <v>4</v>
      </c>
      <c r="H4443">
        <v>9.69E-2</v>
      </c>
      <c r="I4443">
        <f t="shared" si="271"/>
        <v>4.0000000000000001E-3</v>
      </c>
      <c r="J4443">
        <f t="shared" si="272"/>
        <v>4.0000000000000001E-3</v>
      </c>
      <c r="K4443" t="s">
        <v>563</v>
      </c>
      <c r="L4443" t="s">
        <v>563</v>
      </c>
      <c r="M4443" t="s">
        <v>563</v>
      </c>
      <c r="N4443">
        <v>0</v>
      </c>
      <c r="O4443">
        <v>0</v>
      </c>
      <c r="P4443" t="s">
        <v>568</v>
      </c>
      <c r="Q4443" t="s">
        <v>1</v>
      </c>
      <c r="R4443">
        <v>1</v>
      </c>
      <c r="S4443" t="s">
        <v>564</v>
      </c>
      <c r="T4443">
        <v>0</v>
      </c>
      <c r="U4443">
        <v>0</v>
      </c>
      <c r="V4443" t="s">
        <v>1</v>
      </c>
      <c r="W4443" t="s">
        <v>1</v>
      </c>
      <c r="X4443">
        <v>1</v>
      </c>
      <c r="Y4443" t="s">
        <v>565</v>
      </c>
    </row>
    <row r="4444" spans="1:25">
      <c r="A4444" t="s">
        <v>62</v>
      </c>
      <c r="B4444" t="s">
        <v>566</v>
      </c>
      <c r="C4444">
        <v>2015</v>
      </c>
      <c r="D4444" t="s">
        <v>567</v>
      </c>
      <c r="E4444">
        <v>98.2</v>
      </c>
      <c r="F4444">
        <v>4</v>
      </c>
      <c r="G4444">
        <v>4</v>
      </c>
      <c r="H4444">
        <v>9.8199999999999996E-2</v>
      </c>
      <c r="I4444">
        <f t="shared" si="271"/>
        <v>4.0000000000000001E-3</v>
      </c>
      <c r="J4444">
        <f t="shared" si="272"/>
        <v>4.0000000000000001E-3</v>
      </c>
      <c r="K4444" t="s">
        <v>563</v>
      </c>
      <c r="L4444" t="s">
        <v>563</v>
      </c>
      <c r="M4444" t="s">
        <v>563</v>
      </c>
      <c r="N4444">
        <v>0</v>
      </c>
      <c r="O4444">
        <v>0</v>
      </c>
      <c r="P4444" t="s">
        <v>568</v>
      </c>
      <c r="Q4444" t="s">
        <v>1</v>
      </c>
      <c r="R4444">
        <v>1</v>
      </c>
      <c r="S4444" t="s">
        <v>564</v>
      </c>
      <c r="T4444">
        <v>0</v>
      </c>
      <c r="U4444">
        <v>0</v>
      </c>
      <c r="V4444" t="s">
        <v>1</v>
      </c>
      <c r="W4444" t="s">
        <v>1</v>
      </c>
      <c r="X4444">
        <v>1</v>
      </c>
      <c r="Y4444" t="s">
        <v>565</v>
      </c>
    </row>
    <row r="4445" spans="1:25">
      <c r="A4445" t="s">
        <v>62</v>
      </c>
      <c r="B4445" t="s">
        <v>566</v>
      </c>
      <c r="C4445">
        <v>2015</v>
      </c>
      <c r="D4445" t="s">
        <v>567</v>
      </c>
      <c r="E4445">
        <v>99.6</v>
      </c>
      <c r="F4445">
        <v>4</v>
      </c>
      <c r="G4445">
        <v>4</v>
      </c>
      <c r="H4445">
        <v>9.9599999999999994E-2</v>
      </c>
      <c r="I4445">
        <f t="shared" si="271"/>
        <v>4.0000000000000001E-3</v>
      </c>
      <c r="J4445">
        <f t="shared" si="272"/>
        <v>4.0000000000000001E-3</v>
      </c>
      <c r="K4445" t="s">
        <v>563</v>
      </c>
      <c r="L4445" t="s">
        <v>563</v>
      </c>
      <c r="M4445" t="s">
        <v>563</v>
      </c>
      <c r="N4445">
        <v>0</v>
      </c>
      <c r="O4445">
        <v>0</v>
      </c>
      <c r="P4445" t="s">
        <v>568</v>
      </c>
      <c r="Q4445" t="s">
        <v>1</v>
      </c>
      <c r="R4445">
        <v>1</v>
      </c>
      <c r="S4445" t="s">
        <v>564</v>
      </c>
      <c r="T4445">
        <v>0</v>
      </c>
      <c r="U4445">
        <v>0</v>
      </c>
      <c r="V4445" t="s">
        <v>1</v>
      </c>
      <c r="W4445" t="s">
        <v>1</v>
      </c>
      <c r="X4445">
        <v>1</v>
      </c>
      <c r="Y4445" t="s">
        <v>565</v>
      </c>
    </row>
    <row r="4446" spans="1:25">
      <c r="A4446" t="s">
        <v>62</v>
      </c>
      <c r="B4446" t="s">
        <v>566</v>
      </c>
      <c r="C4446">
        <v>2015</v>
      </c>
      <c r="D4446" t="s">
        <v>567</v>
      </c>
      <c r="E4446">
        <v>100.9</v>
      </c>
      <c r="F4446">
        <v>4</v>
      </c>
      <c r="G4446">
        <v>4</v>
      </c>
      <c r="H4446">
        <v>0.1009</v>
      </c>
      <c r="I4446">
        <f t="shared" si="271"/>
        <v>4.0000000000000001E-3</v>
      </c>
      <c r="J4446">
        <f t="shared" si="272"/>
        <v>4.0000000000000001E-3</v>
      </c>
      <c r="K4446" t="s">
        <v>563</v>
      </c>
      <c r="L4446" t="s">
        <v>563</v>
      </c>
      <c r="M4446" t="s">
        <v>563</v>
      </c>
      <c r="N4446">
        <v>0</v>
      </c>
      <c r="O4446">
        <v>0</v>
      </c>
      <c r="P4446" t="s">
        <v>568</v>
      </c>
      <c r="Q4446" t="s">
        <v>1</v>
      </c>
      <c r="R4446">
        <v>1</v>
      </c>
      <c r="S4446" t="s">
        <v>564</v>
      </c>
      <c r="T4446">
        <v>0</v>
      </c>
      <c r="U4446">
        <v>0</v>
      </c>
      <c r="V4446" t="s">
        <v>1</v>
      </c>
      <c r="W4446" t="s">
        <v>1</v>
      </c>
      <c r="X4446">
        <v>1</v>
      </c>
      <c r="Y4446" t="s">
        <v>565</v>
      </c>
    </row>
    <row r="4447" spans="1:25">
      <c r="A4447" t="s">
        <v>62</v>
      </c>
      <c r="B4447" t="s">
        <v>566</v>
      </c>
      <c r="C4447">
        <v>2015</v>
      </c>
      <c r="D4447" t="s">
        <v>567</v>
      </c>
      <c r="E4447">
        <v>102.2</v>
      </c>
      <c r="F4447">
        <v>4</v>
      </c>
      <c r="G4447">
        <v>4</v>
      </c>
      <c r="H4447">
        <v>0.1022</v>
      </c>
      <c r="I4447">
        <f t="shared" si="271"/>
        <v>4.0000000000000001E-3</v>
      </c>
      <c r="J4447">
        <f t="shared" si="272"/>
        <v>4.0000000000000001E-3</v>
      </c>
      <c r="K4447" t="s">
        <v>563</v>
      </c>
      <c r="L4447" t="s">
        <v>563</v>
      </c>
      <c r="M4447" t="s">
        <v>563</v>
      </c>
      <c r="N4447">
        <v>0</v>
      </c>
      <c r="O4447">
        <v>0</v>
      </c>
      <c r="P4447" t="s">
        <v>568</v>
      </c>
      <c r="Q4447" t="s">
        <v>1</v>
      </c>
      <c r="R4447">
        <v>1</v>
      </c>
      <c r="S4447" t="s">
        <v>564</v>
      </c>
      <c r="T4447">
        <v>0</v>
      </c>
      <c r="U4447">
        <v>0</v>
      </c>
      <c r="V4447" t="s">
        <v>1</v>
      </c>
      <c r="W4447" t="s">
        <v>1</v>
      </c>
      <c r="X4447">
        <v>1</v>
      </c>
      <c r="Y4447" t="s">
        <v>565</v>
      </c>
    </row>
    <row r="4448" spans="1:25">
      <c r="A4448" t="s">
        <v>62</v>
      </c>
      <c r="B4448" t="s">
        <v>566</v>
      </c>
      <c r="C4448">
        <v>2015</v>
      </c>
      <c r="D4448" t="s">
        <v>567</v>
      </c>
      <c r="E4448">
        <v>103.5</v>
      </c>
      <c r="F4448">
        <v>4</v>
      </c>
      <c r="G4448">
        <v>4</v>
      </c>
      <c r="H4448">
        <v>0.10349999999999999</v>
      </c>
      <c r="I4448">
        <f t="shared" si="271"/>
        <v>4.0000000000000001E-3</v>
      </c>
      <c r="J4448">
        <f t="shared" si="272"/>
        <v>4.0000000000000001E-3</v>
      </c>
      <c r="K4448" t="s">
        <v>563</v>
      </c>
      <c r="L4448" t="s">
        <v>563</v>
      </c>
      <c r="M4448" t="s">
        <v>563</v>
      </c>
      <c r="N4448">
        <v>0</v>
      </c>
      <c r="O4448">
        <v>0</v>
      </c>
      <c r="P4448" t="s">
        <v>568</v>
      </c>
      <c r="Q4448" t="s">
        <v>1</v>
      </c>
      <c r="R4448">
        <v>1</v>
      </c>
      <c r="S4448" t="s">
        <v>564</v>
      </c>
      <c r="T4448">
        <v>0</v>
      </c>
      <c r="U4448">
        <v>0</v>
      </c>
      <c r="V4448" t="s">
        <v>1</v>
      </c>
      <c r="W4448" t="s">
        <v>1</v>
      </c>
      <c r="X4448">
        <v>1</v>
      </c>
      <c r="Y4448" t="s">
        <v>565</v>
      </c>
    </row>
    <row r="4449" spans="1:25">
      <c r="A4449" t="s">
        <v>62</v>
      </c>
      <c r="B4449" t="s">
        <v>566</v>
      </c>
      <c r="C4449">
        <v>2015</v>
      </c>
      <c r="D4449" t="s">
        <v>567</v>
      </c>
      <c r="E4449">
        <v>104.8</v>
      </c>
      <c r="F4449">
        <v>4</v>
      </c>
      <c r="G4449">
        <v>4</v>
      </c>
      <c r="H4449">
        <v>0.1048</v>
      </c>
      <c r="I4449">
        <f t="shared" si="271"/>
        <v>4.0000000000000001E-3</v>
      </c>
      <c r="J4449">
        <f t="shared" si="272"/>
        <v>4.0000000000000001E-3</v>
      </c>
      <c r="K4449" t="s">
        <v>563</v>
      </c>
      <c r="L4449" t="s">
        <v>563</v>
      </c>
      <c r="M4449" t="s">
        <v>563</v>
      </c>
      <c r="N4449">
        <v>0</v>
      </c>
      <c r="O4449">
        <v>0</v>
      </c>
      <c r="P4449" t="s">
        <v>568</v>
      </c>
      <c r="Q4449" t="s">
        <v>1</v>
      </c>
      <c r="R4449">
        <v>1</v>
      </c>
      <c r="S4449" t="s">
        <v>564</v>
      </c>
      <c r="T4449">
        <v>0</v>
      </c>
      <c r="U4449">
        <v>0</v>
      </c>
      <c r="V4449" t="s">
        <v>1</v>
      </c>
      <c r="W4449" t="s">
        <v>1</v>
      </c>
      <c r="X4449">
        <v>1</v>
      </c>
      <c r="Y4449" t="s">
        <v>565</v>
      </c>
    </row>
    <row r="4450" spans="1:25">
      <c r="A4450" t="s">
        <v>62</v>
      </c>
      <c r="B4450" t="s">
        <v>566</v>
      </c>
      <c r="C4450">
        <v>2015</v>
      </c>
      <c r="D4450" t="s">
        <v>567</v>
      </c>
      <c r="E4450">
        <v>106.2</v>
      </c>
      <c r="F4450">
        <v>4</v>
      </c>
      <c r="G4450">
        <v>4</v>
      </c>
      <c r="H4450">
        <v>0.1062</v>
      </c>
      <c r="I4450">
        <f t="shared" si="271"/>
        <v>4.0000000000000001E-3</v>
      </c>
      <c r="J4450">
        <f t="shared" si="272"/>
        <v>4.0000000000000001E-3</v>
      </c>
      <c r="K4450" t="s">
        <v>563</v>
      </c>
      <c r="L4450" t="s">
        <v>563</v>
      </c>
      <c r="M4450" t="s">
        <v>563</v>
      </c>
      <c r="N4450">
        <v>0</v>
      </c>
      <c r="O4450">
        <v>0</v>
      </c>
      <c r="P4450" t="s">
        <v>568</v>
      </c>
      <c r="Q4450" t="s">
        <v>1</v>
      </c>
      <c r="R4450">
        <v>1</v>
      </c>
      <c r="S4450" t="s">
        <v>564</v>
      </c>
      <c r="T4450">
        <v>0</v>
      </c>
      <c r="U4450">
        <v>0</v>
      </c>
      <c r="V4450" t="s">
        <v>1</v>
      </c>
      <c r="W4450" t="s">
        <v>1</v>
      </c>
      <c r="X4450">
        <v>1</v>
      </c>
      <c r="Y4450" t="s">
        <v>565</v>
      </c>
    </row>
    <row r="4451" spans="1:25">
      <c r="A4451" t="s">
        <v>62</v>
      </c>
      <c r="B4451" t="s">
        <v>566</v>
      </c>
      <c r="C4451">
        <v>2015</v>
      </c>
      <c r="D4451" t="s">
        <v>567</v>
      </c>
      <c r="E4451">
        <v>108.8</v>
      </c>
      <c r="F4451">
        <v>4</v>
      </c>
      <c r="G4451">
        <v>4</v>
      </c>
      <c r="H4451">
        <v>0.10879999999999999</v>
      </c>
      <c r="I4451">
        <f t="shared" si="271"/>
        <v>4.0000000000000001E-3</v>
      </c>
      <c r="J4451">
        <f t="shared" si="272"/>
        <v>4.0000000000000001E-3</v>
      </c>
      <c r="K4451" t="s">
        <v>563</v>
      </c>
      <c r="L4451" t="s">
        <v>563</v>
      </c>
      <c r="M4451" t="s">
        <v>563</v>
      </c>
      <c r="N4451">
        <v>0</v>
      </c>
      <c r="O4451">
        <v>0</v>
      </c>
      <c r="P4451" t="s">
        <v>568</v>
      </c>
      <c r="Q4451" t="s">
        <v>1</v>
      </c>
      <c r="R4451">
        <v>1</v>
      </c>
      <c r="S4451" t="s">
        <v>564</v>
      </c>
      <c r="T4451">
        <v>0</v>
      </c>
      <c r="U4451">
        <v>0</v>
      </c>
      <c r="V4451" t="s">
        <v>1</v>
      </c>
      <c r="W4451" t="s">
        <v>1</v>
      </c>
      <c r="X4451">
        <v>1</v>
      </c>
      <c r="Y4451" t="s">
        <v>565</v>
      </c>
    </row>
    <row r="4452" spans="1:25">
      <c r="A4452" t="s">
        <v>62</v>
      </c>
      <c r="B4452" t="s">
        <v>566</v>
      </c>
      <c r="C4452">
        <v>2015</v>
      </c>
      <c r="D4452" t="s">
        <v>567</v>
      </c>
      <c r="E4452">
        <v>109.5</v>
      </c>
      <c r="F4452">
        <v>4</v>
      </c>
      <c r="G4452">
        <v>4</v>
      </c>
      <c r="H4452">
        <v>0.1095</v>
      </c>
      <c r="I4452">
        <f t="shared" si="271"/>
        <v>4.0000000000000001E-3</v>
      </c>
      <c r="J4452">
        <f t="shared" si="272"/>
        <v>4.0000000000000001E-3</v>
      </c>
      <c r="K4452" t="s">
        <v>563</v>
      </c>
      <c r="L4452" t="s">
        <v>563</v>
      </c>
      <c r="M4452" t="s">
        <v>563</v>
      </c>
      <c r="N4452">
        <v>0</v>
      </c>
      <c r="O4452">
        <v>0</v>
      </c>
      <c r="P4452" t="s">
        <v>568</v>
      </c>
      <c r="Q4452" t="s">
        <v>1</v>
      </c>
      <c r="R4452">
        <v>1</v>
      </c>
      <c r="S4452" t="s">
        <v>564</v>
      </c>
      <c r="T4452">
        <v>0</v>
      </c>
      <c r="U4452">
        <v>0</v>
      </c>
      <c r="V4452" t="s">
        <v>1</v>
      </c>
      <c r="W4452" t="s">
        <v>1</v>
      </c>
      <c r="X4452">
        <v>1</v>
      </c>
      <c r="Y4452" t="s">
        <v>565</v>
      </c>
    </row>
    <row r="4453" spans="1:25">
      <c r="A4453" t="s">
        <v>62</v>
      </c>
      <c r="B4453" t="s">
        <v>566</v>
      </c>
      <c r="C4453">
        <v>2015</v>
      </c>
      <c r="D4453" t="s">
        <v>567</v>
      </c>
      <c r="E4453">
        <v>110.1</v>
      </c>
      <c r="F4453">
        <v>4</v>
      </c>
      <c r="G4453">
        <v>4</v>
      </c>
      <c r="H4453">
        <v>0.1101</v>
      </c>
      <c r="I4453">
        <f t="shared" si="271"/>
        <v>4.0000000000000001E-3</v>
      </c>
      <c r="J4453">
        <f t="shared" si="272"/>
        <v>4.0000000000000001E-3</v>
      </c>
      <c r="K4453" t="s">
        <v>563</v>
      </c>
      <c r="L4453" t="s">
        <v>563</v>
      </c>
      <c r="M4453" t="s">
        <v>563</v>
      </c>
      <c r="N4453">
        <v>0</v>
      </c>
      <c r="O4453">
        <v>0</v>
      </c>
      <c r="P4453" t="s">
        <v>568</v>
      </c>
      <c r="Q4453" t="s">
        <v>1</v>
      </c>
      <c r="R4453">
        <v>1</v>
      </c>
      <c r="S4453" t="s">
        <v>564</v>
      </c>
      <c r="T4453">
        <v>0</v>
      </c>
      <c r="U4453">
        <v>0</v>
      </c>
      <c r="V4453" t="s">
        <v>1</v>
      </c>
      <c r="W4453" t="s">
        <v>1</v>
      </c>
      <c r="X4453">
        <v>1</v>
      </c>
      <c r="Y4453" t="s">
        <v>565</v>
      </c>
    </row>
    <row r="4454" spans="1:25">
      <c r="A4454" t="s">
        <v>62</v>
      </c>
      <c r="B4454" t="s">
        <v>566</v>
      </c>
      <c r="C4454">
        <v>2015</v>
      </c>
      <c r="D4454" t="s">
        <v>567</v>
      </c>
      <c r="E4454">
        <v>110.7</v>
      </c>
      <c r="F4454">
        <v>4</v>
      </c>
      <c r="G4454">
        <v>4</v>
      </c>
      <c r="H4454">
        <v>0.11070000000000001</v>
      </c>
      <c r="I4454">
        <f t="shared" si="271"/>
        <v>4.0000000000000001E-3</v>
      </c>
      <c r="J4454">
        <f t="shared" si="272"/>
        <v>4.0000000000000001E-3</v>
      </c>
      <c r="K4454" t="s">
        <v>563</v>
      </c>
      <c r="L4454" t="s">
        <v>563</v>
      </c>
      <c r="M4454" t="s">
        <v>563</v>
      </c>
      <c r="N4454">
        <v>0</v>
      </c>
      <c r="O4454">
        <v>0</v>
      </c>
      <c r="P4454" t="s">
        <v>568</v>
      </c>
      <c r="Q4454" t="s">
        <v>1</v>
      </c>
      <c r="R4454">
        <v>1</v>
      </c>
      <c r="S4454" t="s">
        <v>564</v>
      </c>
      <c r="T4454">
        <v>0</v>
      </c>
      <c r="U4454">
        <v>0</v>
      </c>
      <c r="V4454" t="s">
        <v>1</v>
      </c>
      <c r="W4454" t="s">
        <v>1</v>
      </c>
      <c r="X4454">
        <v>1</v>
      </c>
      <c r="Y4454" t="s">
        <v>565</v>
      </c>
    </row>
    <row r="4455" spans="1:25">
      <c r="A4455" t="s">
        <v>62</v>
      </c>
      <c r="B4455" t="s">
        <v>566</v>
      </c>
      <c r="C4455">
        <v>2015</v>
      </c>
      <c r="D4455" t="s">
        <v>567</v>
      </c>
      <c r="E4455">
        <v>112.5</v>
      </c>
      <c r="F4455">
        <v>4</v>
      </c>
      <c r="G4455">
        <v>4</v>
      </c>
      <c r="H4455">
        <v>0.1125</v>
      </c>
      <c r="I4455">
        <f t="shared" si="271"/>
        <v>4.0000000000000001E-3</v>
      </c>
      <c r="J4455">
        <f t="shared" si="272"/>
        <v>4.0000000000000001E-3</v>
      </c>
      <c r="K4455" t="s">
        <v>563</v>
      </c>
      <c r="L4455" t="s">
        <v>563</v>
      </c>
      <c r="M4455" t="s">
        <v>563</v>
      </c>
      <c r="N4455">
        <v>0</v>
      </c>
      <c r="O4455">
        <v>0</v>
      </c>
      <c r="P4455" t="s">
        <v>568</v>
      </c>
      <c r="Q4455" t="s">
        <v>1</v>
      </c>
      <c r="R4455">
        <v>1</v>
      </c>
      <c r="S4455" t="s">
        <v>564</v>
      </c>
      <c r="T4455">
        <v>0</v>
      </c>
      <c r="U4455">
        <v>0</v>
      </c>
      <c r="V4455" t="s">
        <v>1</v>
      </c>
      <c r="W4455" t="s">
        <v>1</v>
      </c>
      <c r="X4455">
        <v>1</v>
      </c>
      <c r="Y4455" t="s">
        <v>565</v>
      </c>
    </row>
    <row r="4456" spans="1:25">
      <c r="A4456" t="s">
        <v>62</v>
      </c>
      <c r="B4456" t="s">
        <v>566</v>
      </c>
      <c r="C4456">
        <v>2015</v>
      </c>
      <c r="D4456" t="s">
        <v>567</v>
      </c>
      <c r="E4456">
        <v>113.1</v>
      </c>
      <c r="F4456">
        <v>4</v>
      </c>
      <c r="G4456">
        <v>4</v>
      </c>
      <c r="H4456">
        <v>0.11310000000000001</v>
      </c>
      <c r="I4456">
        <f t="shared" si="271"/>
        <v>4.0000000000000001E-3</v>
      </c>
      <c r="J4456">
        <f t="shared" si="272"/>
        <v>4.0000000000000001E-3</v>
      </c>
      <c r="K4456" t="s">
        <v>563</v>
      </c>
      <c r="L4456" t="s">
        <v>563</v>
      </c>
      <c r="M4456" t="s">
        <v>563</v>
      </c>
      <c r="N4456">
        <v>0</v>
      </c>
      <c r="O4456">
        <v>0</v>
      </c>
      <c r="P4456" t="s">
        <v>568</v>
      </c>
      <c r="Q4456" t="s">
        <v>1</v>
      </c>
      <c r="R4456">
        <v>1</v>
      </c>
      <c r="S4456" t="s">
        <v>564</v>
      </c>
      <c r="T4456">
        <v>0</v>
      </c>
      <c r="U4456">
        <v>0</v>
      </c>
      <c r="V4456" t="s">
        <v>1</v>
      </c>
      <c r="W4456" t="s">
        <v>1</v>
      </c>
      <c r="X4456">
        <v>1</v>
      </c>
      <c r="Y4456" t="s">
        <v>565</v>
      </c>
    </row>
    <row r="4457" spans="1:25">
      <c r="A4457" t="s">
        <v>62</v>
      </c>
      <c r="B4457" t="s">
        <v>566</v>
      </c>
      <c r="C4457">
        <v>2015</v>
      </c>
      <c r="D4457" t="s">
        <v>567</v>
      </c>
      <c r="E4457">
        <v>113.7</v>
      </c>
      <c r="F4457">
        <v>4</v>
      </c>
      <c r="G4457">
        <v>4</v>
      </c>
      <c r="H4457">
        <v>0.1137</v>
      </c>
      <c r="I4457">
        <f t="shared" si="271"/>
        <v>4.0000000000000001E-3</v>
      </c>
      <c r="J4457">
        <f t="shared" si="272"/>
        <v>4.0000000000000001E-3</v>
      </c>
      <c r="K4457" t="s">
        <v>563</v>
      </c>
      <c r="L4457" t="s">
        <v>563</v>
      </c>
      <c r="M4457" t="s">
        <v>563</v>
      </c>
      <c r="N4457">
        <v>0</v>
      </c>
      <c r="O4457">
        <v>0</v>
      </c>
      <c r="P4457" t="s">
        <v>568</v>
      </c>
      <c r="Q4457" t="s">
        <v>1</v>
      </c>
      <c r="R4457">
        <v>1</v>
      </c>
      <c r="S4457" t="s">
        <v>564</v>
      </c>
      <c r="T4457">
        <v>0</v>
      </c>
      <c r="U4457">
        <v>0</v>
      </c>
      <c r="V4457" t="s">
        <v>1</v>
      </c>
      <c r="W4457" t="s">
        <v>1</v>
      </c>
      <c r="X4457">
        <v>1</v>
      </c>
      <c r="Y4457" t="s">
        <v>565</v>
      </c>
    </row>
    <row r="4458" spans="1:25">
      <c r="A4458" t="s">
        <v>62</v>
      </c>
      <c r="B4458" t="s">
        <v>566</v>
      </c>
      <c r="C4458">
        <v>2015</v>
      </c>
      <c r="D4458" t="s">
        <v>567</v>
      </c>
      <c r="E4458">
        <v>114.3</v>
      </c>
      <c r="F4458">
        <v>4</v>
      </c>
      <c r="G4458">
        <v>4</v>
      </c>
      <c r="H4458">
        <v>0.1143</v>
      </c>
      <c r="I4458">
        <f t="shared" si="271"/>
        <v>4.0000000000000001E-3</v>
      </c>
      <c r="J4458">
        <f t="shared" si="272"/>
        <v>4.0000000000000001E-3</v>
      </c>
      <c r="K4458" t="s">
        <v>563</v>
      </c>
      <c r="L4458" t="s">
        <v>563</v>
      </c>
      <c r="M4458" t="s">
        <v>563</v>
      </c>
      <c r="N4458">
        <v>0</v>
      </c>
      <c r="O4458">
        <v>0</v>
      </c>
      <c r="P4458" t="s">
        <v>568</v>
      </c>
      <c r="Q4458" t="s">
        <v>1</v>
      </c>
      <c r="R4458">
        <v>1</v>
      </c>
      <c r="S4458" t="s">
        <v>564</v>
      </c>
      <c r="T4458">
        <v>0</v>
      </c>
      <c r="U4458">
        <v>0</v>
      </c>
      <c r="V4458" t="s">
        <v>1</v>
      </c>
      <c r="W4458" t="s">
        <v>1</v>
      </c>
      <c r="X4458">
        <v>1</v>
      </c>
      <c r="Y4458" t="s">
        <v>565</v>
      </c>
    </row>
    <row r="4459" spans="1:25">
      <c r="A4459" t="s">
        <v>62</v>
      </c>
      <c r="B4459" t="s">
        <v>566</v>
      </c>
      <c r="C4459">
        <v>2015</v>
      </c>
      <c r="D4459" t="s">
        <v>567</v>
      </c>
      <c r="E4459">
        <v>114.9</v>
      </c>
      <c r="F4459">
        <v>4</v>
      </c>
      <c r="G4459">
        <v>4</v>
      </c>
      <c r="H4459">
        <v>0.1149</v>
      </c>
      <c r="I4459">
        <f t="shared" si="271"/>
        <v>4.0000000000000001E-3</v>
      </c>
      <c r="J4459">
        <f t="shared" si="272"/>
        <v>4.0000000000000001E-3</v>
      </c>
      <c r="K4459" t="s">
        <v>563</v>
      </c>
      <c r="L4459" t="s">
        <v>563</v>
      </c>
      <c r="M4459" t="s">
        <v>563</v>
      </c>
      <c r="N4459">
        <v>0</v>
      </c>
      <c r="O4459">
        <v>0</v>
      </c>
      <c r="P4459" t="s">
        <v>568</v>
      </c>
      <c r="Q4459" t="s">
        <v>1</v>
      </c>
      <c r="R4459">
        <v>1</v>
      </c>
      <c r="S4459" t="s">
        <v>564</v>
      </c>
      <c r="T4459">
        <v>0</v>
      </c>
      <c r="U4459">
        <v>0</v>
      </c>
      <c r="V4459" t="s">
        <v>1</v>
      </c>
      <c r="W4459" t="s">
        <v>1</v>
      </c>
      <c r="X4459">
        <v>1</v>
      </c>
      <c r="Y4459" t="s">
        <v>565</v>
      </c>
    </row>
    <row r="4460" spans="1:25">
      <c r="A4460" t="s">
        <v>62</v>
      </c>
      <c r="B4460" t="s">
        <v>566</v>
      </c>
      <c r="C4460">
        <v>2015</v>
      </c>
      <c r="D4460" t="s">
        <v>567</v>
      </c>
      <c r="E4460">
        <v>115.5</v>
      </c>
      <c r="F4460">
        <v>4</v>
      </c>
      <c r="G4460">
        <v>4</v>
      </c>
      <c r="H4460">
        <v>0.11550000000000001</v>
      </c>
      <c r="I4460">
        <f t="shared" si="271"/>
        <v>4.0000000000000001E-3</v>
      </c>
      <c r="J4460">
        <f t="shared" si="272"/>
        <v>4.0000000000000001E-3</v>
      </c>
      <c r="K4460" t="s">
        <v>563</v>
      </c>
      <c r="L4460" t="s">
        <v>563</v>
      </c>
      <c r="M4460" t="s">
        <v>563</v>
      </c>
      <c r="N4460">
        <v>0</v>
      </c>
      <c r="O4460">
        <v>0</v>
      </c>
      <c r="P4460" t="s">
        <v>568</v>
      </c>
      <c r="Q4460" t="s">
        <v>1</v>
      </c>
      <c r="R4460">
        <v>1</v>
      </c>
      <c r="S4460" t="s">
        <v>564</v>
      </c>
      <c r="T4460">
        <v>0</v>
      </c>
      <c r="U4460">
        <v>0</v>
      </c>
      <c r="V4460" t="s">
        <v>1</v>
      </c>
      <c r="W4460" t="s">
        <v>1</v>
      </c>
      <c r="X4460">
        <v>1</v>
      </c>
      <c r="Y4460" t="s">
        <v>565</v>
      </c>
    </row>
    <row r="4461" spans="1:25">
      <c r="A4461" t="s">
        <v>62</v>
      </c>
      <c r="B4461" t="s">
        <v>566</v>
      </c>
      <c r="C4461">
        <v>2015</v>
      </c>
      <c r="D4461" t="s">
        <v>567</v>
      </c>
      <c r="E4461">
        <v>116.1</v>
      </c>
      <c r="F4461">
        <v>4</v>
      </c>
      <c r="G4461">
        <v>4</v>
      </c>
      <c r="H4461">
        <v>0.11609999999999999</v>
      </c>
      <c r="I4461">
        <f t="shared" si="271"/>
        <v>4.0000000000000001E-3</v>
      </c>
      <c r="J4461">
        <f t="shared" si="272"/>
        <v>4.0000000000000001E-3</v>
      </c>
      <c r="K4461" t="s">
        <v>563</v>
      </c>
      <c r="L4461" t="s">
        <v>563</v>
      </c>
      <c r="M4461" t="s">
        <v>563</v>
      </c>
      <c r="N4461">
        <v>0</v>
      </c>
      <c r="O4461">
        <v>0</v>
      </c>
      <c r="P4461" t="s">
        <v>568</v>
      </c>
      <c r="Q4461" t="s">
        <v>1</v>
      </c>
      <c r="R4461">
        <v>1</v>
      </c>
      <c r="S4461" t="s">
        <v>564</v>
      </c>
      <c r="T4461">
        <v>0</v>
      </c>
      <c r="U4461">
        <v>0</v>
      </c>
      <c r="V4461" t="s">
        <v>1</v>
      </c>
      <c r="W4461" t="s">
        <v>1</v>
      </c>
      <c r="X4461">
        <v>1</v>
      </c>
      <c r="Y4461" t="s">
        <v>565</v>
      </c>
    </row>
    <row r="4462" spans="1:25">
      <c r="A4462" t="s">
        <v>62</v>
      </c>
      <c r="B4462" t="s">
        <v>566</v>
      </c>
      <c r="C4462">
        <v>2015</v>
      </c>
      <c r="D4462" t="s">
        <v>567</v>
      </c>
      <c r="E4462">
        <v>116.5</v>
      </c>
      <c r="F4462">
        <v>4</v>
      </c>
      <c r="G4462">
        <v>4</v>
      </c>
      <c r="H4462">
        <v>0.11650000000000001</v>
      </c>
      <c r="I4462">
        <f t="shared" si="271"/>
        <v>4.0000000000000001E-3</v>
      </c>
      <c r="J4462">
        <f t="shared" si="272"/>
        <v>4.0000000000000001E-3</v>
      </c>
      <c r="K4462" t="s">
        <v>563</v>
      </c>
      <c r="L4462" t="s">
        <v>563</v>
      </c>
      <c r="M4462" t="s">
        <v>563</v>
      </c>
      <c r="N4462">
        <v>0</v>
      </c>
      <c r="O4462">
        <v>0</v>
      </c>
      <c r="P4462" t="s">
        <v>568</v>
      </c>
      <c r="Q4462" t="s">
        <v>1</v>
      </c>
      <c r="R4462">
        <v>1</v>
      </c>
      <c r="S4462" t="s">
        <v>564</v>
      </c>
      <c r="T4462">
        <v>0</v>
      </c>
      <c r="U4462">
        <v>0</v>
      </c>
      <c r="V4462" t="s">
        <v>1</v>
      </c>
      <c r="W4462" t="s">
        <v>1</v>
      </c>
      <c r="X4462">
        <v>1</v>
      </c>
      <c r="Y4462" t="s">
        <v>565</v>
      </c>
    </row>
    <row r="4463" spans="1:25">
      <c r="A4463" t="s">
        <v>62</v>
      </c>
      <c r="B4463" t="s">
        <v>566</v>
      </c>
      <c r="C4463">
        <v>2015</v>
      </c>
      <c r="D4463" t="s">
        <v>567</v>
      </c>
      <c r="E4463">
        <v>117.4</v>
      </c>
      <c r="F4463">
        <v>4</v>
      </c>
      <c r="G4463">
        <v>4</v>
      </c>
      <c r="H4463">
        <v>0.1174</v>
      </c>
      <c r="I4463">
        <f t="shared" si="271"/>
        <v>4.0000000000000001E-3</v>
      </c>
      <c r="J4463">
        <f t="shared" si="272"/>
        <v>4.0000000000000001E-3</v>
      </c>
      <c r="K4463" t="s">
        <v>563</v>
      </c>
      <c r="L4463" t="s">
        <v>563</v>
      </c>
      <c r="M4463" t="s">
        <v>563</v>
      </c>
      <c r="N4463">
        <v>0</v>
      </c>
      <c r="O4463">
        <v>0</v>
      </c>
      <c r="P4463" t="s">
        <v>568</v>
      </c>
      <c r="Q4463" t="s">
        <v>1</v>
      </c>
      <c r="R4463">
        <v>1</v>
      </c>
      <c r="S4463" t="s">
        <v>564</v>
      </c>
      <c r="T4463">
        <v>0</v>
      </c>
      <c r="U4463">
        <v>0</v>
      </c>
      <c r="V4463" t="s">
        <v>1</v>
      </c>
      <c r="W4463" t="s">
        <v>1</v>
      </c>
      <c r="X4463">
        <v>1</v>
      </c>
      <c r="Y4463" t="s">
        <v>565</v>
      </c>
    </row>
    <row r="4464" spans="1:25">
      <c r="A4464" t="s">
        <v>62</v>
      </c>
      <c r="B4464" t="s">
        <v>566</v>
      </c>
      <c r="C4464">
        <v>2015</v>
      </c>
      <c r="D4464" t="s">
        <v>567</v>
      </c>
      <c r="E4464">
        <v>118.3</v>
      </c>
      <c r="F4464">
        <v>4</v>
      </c>
      <c r="G4464">
        <v>4</v>
      </c>
      <c r="H4464">
        <v>0.1183</v>
      </c>
      <c r="I4464">
        <f t="shared" si="271"/>
        <v>4.0000000000000001E-3</v>
      </c>
      <c r="J4464">
        <f t="shared" si="272"/>
        <v>4.0000000000000001E-3</v>
      </c>
      <c r="K4464" t="s">
        <v>563</v>
      </c>
      <c r="L4464" t="s">
        <v>563</v>
      </c>
      <c r="M4464" t="s">
        <v>563</v>
      </c>
      <c r="N4464">
        <v>0</v>
      </c>
      <c r="O4464">
        <v>0</v>
      </c>
      <c r="P4464" t="s">
        <v>568</v>
      </c>
      <c r="Q4464" t="s">
        <v>1</v>
      </c>
      <c r="R4464">
        <v>1</v>
      </c>
      <c r="S4464" t="s">
        <v>564</v>
      </c>
      <c r="T4464">
        <v>0</v>
      </c>
      <c r="U4464">
        <v>0</v>
      </c>
      <c r="V4464" t="s">
        <v>1</v>
      </c>
      <c r="W4464" t="s">
        <v>1</v>
      </c>
      <c r="X4464">
        <v>1</v>
      </c>
      <c r="Y4464" t="s">
        <v>565</v>
      </c>
    </row>
    <row r="4465" spans="1:25">
      <c r="A4465" t="s">
        <v>62</v>
      </c>
      <c r="B4465" t="s">
        <v>566</v>
      </c>
      <c r="C4465">
        <v>2015</v>
      </c>
      <c r="D4465" t="s">
        <v>567</v>
      </c>
      <c r="E4465">
        <v>119.1</v>
      </c>
      <c r="F4465">
        <v>4</v>
      </c>
      <c r="G4465">
        <v>4</v>
      </c>
      <c r="H4465">
        <v>0.1191</v>
      </c>
      <c r="I4465">
        <f t="shared" si="271"/>
        <v>4.0000000000000001E-3</v>
      </c>
      <c r="J4465">
        <f t="shared" si="272"/>
        <v>4.0000000000000001E-3</v>
      </c>
      <c r="K4465" t="s">
        <v>563</v>
      </c>
      <c r="L4465" t="s">
        <v>563</v>
      </c>
      <c r="M4465" t="s">
        <v>563</v>
      </c>
      <c r="N4465">
        <v>0</v>
      </c>
      <c r="O4465">
        <v>0</v>
      </c>
      <c r="P4465" t="s">
        <v>568</v>
      </c>
      <c r="Q4465" t="s">
        <v>1</v>
      </c>
      <c r="R4465">
        <v>1</v>
      </c>
      <c r="S4465" t="s">
        <v>564</v>
      </c>
      <c r="T4465">
        <v>0</v>
      </c>
      <c r="U4465">
        <v>0</v>
      </c>
      <c r="V4465" t="s">
        <v>1</v>
      </c>
      <c r="W4465" t="s">
        <v>1</v>
      </c>
      <c r="X4465">
        <v>1</v>
      </c>
      <c r="Y4465" t="s">
        <v>565</v>
      </c>
    </row>
    <row r="4466" spans="1:25">
      <c r="A4466" t="s">
        <v>62</v>
      </c>
      <c r="B4466" t="s">
        <v>566</v>
      </c>
      <c r="C4466">
        <v>2015</v>
      </c>
      <c r="D4466" t="s">
        <v>567</v>
      </c>
      <c r="E4466">
        <v>120</v>
      </c>
      <c r="F4466">
        <v>4</v>
      </c>
      <c r="G4466">
        <v>4</v>
      </c>
      <c r="H4466">
        <v>0.12</v>
      </c>
      <c r="I4466">
        <f t="shared" si="271"/>
        <v>4.0000000000000001E-3</v>
      </c>
      <c r="J4466">
        <f t="shared" si="272"/>
        <v>4.0000000000000001E-3</v>
      </c>
      <c r="K4466" t="s">
        <v>563</v>
      </c>
      <c r="L4466" t="s">
        <v>563</v>
      </c>
      <c r="M4466" t="s">
        <v>563</v>
      </c>
      <c r="N4466">
        <v>0</v>
      </c>
      <c r="O4466">
        <v>0</v>
      </c>
      <c r="P4466" t="s">
        <v>568</v>
      </c>
      <c r="Q4466" t="s">
        <v>1</v>
      </c>
      <c r="R4466">
        <v>1</v>
      </c>
      <c r="S4466" t="s">
        <v>564</v>
      </c>
      <c r="T4466">
        <v>0</v>
      </c>
      <c r="U4466">
        <v>0</v>
      </c>
      <c r="V4466" t="s">
        <v>1</v>
      </c>
      <c r="W4466" t="s">
        <v>1</v>
      </c>
      <c r="X4466">
        <v>1</v>
      </c>
      <c r="Y4466" t="s">
        <v>565</v>
      </c>
    </row>
    <row r="4467" spans="1:25">
      <c r="A4467" t="s">
        <v>62</v>
      </c>
      <c r="B4467" t="s">
        <v>566</v>
      </c>
      <c r="C4467">
        <v>2015</v>
      </c>
      <c r="D4467" t="s">
        <v>567</v>
      </c>
      <c r="E4467">
        <v>120.9</v>
      </c>
      <c r="F4467">
        <v>4</v>
      </c>
      <c r="G4467">
        <v>4</v>
      </c>
      <c r="H4467">
        <v>0.12089999999999999</v>
      </c>
      <c r="I4467">
        <f t="shared" si="271"/>
        <v>4.0000000000000001E-3</v>
      </c>
      <c r="J4467">
        <f t="shared" si="272"/>
        <v>4.0000000000000001E-3</v>
      </c>
      <c r="K4467" t="s">
        <v>563</v>
      </c>
      <c r="L4467" t="s">
        <v>563</v>
      </c>
      <c r="M4467" t="s">
        <v>563</v>
      </c>
      <c r="N4467">
        <v>0</v>
      </c>
      <c r="O4467">
        <v>0</v>
      </c>
      <c r="P4467" t="s">
        <v>568</v>
      </c>
      <c r="Q4467" t="s">
        <v>1</v>
      </c>
      <c r="R4467">
        <v>1</v>
      </c>
      <c r="S4467" t="s">
        <v>564</v>
      </c>
      <c r="T4467">
        <v>0</v>
      </c>
      <c r="U4467">
        <v>0</v>
      </c>
      <c r="V4467" t="s">
        <v>1</v>
      </c>
      <c r="W4467" t="s">
        <v>1</v>
      </c>
      <c r="X4467">
        <v>1</v>
      </c>
      <c r="Y4467" t="s">
        <v>565</v>
      </c>
    </row>
    <row r="4468" spans="1:25">
      <c r="A4468" t="s">
        <v>62</v>
      </c>
      <c r="B4468" t="s">
        <v>566</v>
      </c>
      <c r="C4468">
        <v>2015</v>
      </c>
      <c r="D4468" t="s">
        <v>567</v>
      </c>
      <c r="E4468">
        <v>121.8</v>
      </c>
      <c r="F4468">
        <v>4</v>
      </c>
      <c r="G4468">
        <v>4</v>
      </c>
      <c r="H4468">
        <v>0.12180000000000001</v>
      </c>
      <c r="I4468">
        <f t="shared" si="271"/>
        <v>4.0000000000000001E-3</v>
      </c>
      <c r="J4468">
        <f t="shared" si="272"/>
        <v>4.0000000000000001E-3</v>
      </c>
      <c r="K4468" t="s">
        <v>563</v>
      </c>
      <c r="L4468" t="s">
        <v>563</v>
      </c>
      <c r="M4468" t="s">
        <v>563</v>
      </c>
      <c r="N4468">
        <v>0</v>
      </c>
      <c r="O4468">
        <v>0</v>
      </c>
      <c r="P4468" t="s">
        <v>568</v>
      </c>
      <c r="Q4468" t="s">
        <v>1</v>
      </c>
      <c r="R4468">
        <v>1</v>
      </c>
      <c r="S4468" t="s">
        <v>564</v>
      </c>
      <c r="T4468">
        <v>0</v>
      </c>
      <c r="U4468">
        <v>0</v>
      </c>
      <c r="V4468" t="s">
        <v>1</v>
      </c>
      <c r="W4468" t="s">
        <v>1</v>
      </c>
      <c r="X4468">
        <v>1</v>
      </c>
      <c r="Y4468" t="s">
        <v>565</v>
      </c>
    </row>
    <row r="4469" spans="1:25">
      <c r="A4469" t="s">
        <v>62</v>
      </c>
      <c r="B4469" t="s">
        <v>566</v>
      </c>
      <c r="C4469">
        <v>2015</v>
      </c>
      <c r="D4469" t="s">
        <v>567</v>
      </c>
      <c r="E4469">
        <v>122.7</v>
      </c>
      <c r="F4469">
        <v>4</v>
      </c>
      <c r="G4469">
        <v>4</v>
      </c>
      <c r="H4469">
        <v>0.1227</v>
      </c>
      <c r="I4469">
        <f t="shared" si="271"/>
        <v>4.0000000000000001E-3</v>
      </c>
      <c r="J4469">
        <f t="shared" si="272"/>
        <v>4.0000000000000001E-3</v>
      </c>
      <c r="K4469" t="s">
        <v>563</v>
      </c>
      <c r="L4469" t="s">
        <v>563</v>
      </c>
      <c r="M4469" t="s">
        <v>563</v>
      </c>
      <c r="N4469">
        <v>0</v>
      </c>
      <c r="O4469">
        <v>0</v>
      </c>
      <c r="P4469" t="s">
        <v>568</v>
      </c>
      <c r="Q4469" t="s">
        <v>1</v>
      </c>
      <c r="R4469">
        <v>1</v>
      </c>
      <c r="S4469" t="s">
        <v>564</v>
      </c>
      <c r="T4469">
        <v>0</v>
      </c>
      <c r="U4469">
        <v>0</v>
      </c>
      <c r="V4469" t="s">
        <v>1</v>
      </c>
      <c r="W4469" t="s">
        <v>1</v>
      </c>
      <c r="X4469">
        <v>1</v>
      </c>
      <c r="Y4469" t="s">
        <v>565</v>
      </c>
    </row>
    <row r="4470" spans="1:25">
      <c r="A4470" t="s">
        <v>62</v>
      </c>
      <c r="B4470" t="s">
        <v>566</v>
      </c>
      <c r="C4470">
        <v>2015</v>
      </c>
      <c r="D4470" t="s">
        <v>567</v>
      </c>
      <c r="E4470">
        <v>123.5</v>
      </c>
      <c r="F4470">
        <v>4</v>
      </c>
      <c r="G4470">
        <v>4</v>
      </c>
      <c r="H4470">
        <v>0.1235</v>
      </c>
      <c r="I4470">
        <f t="shared" ref="I4470:I4533" si="273">F4470/1000</f>
        <v>4.0000000000000001E-3</v>
      </c>
      <c r="J4470">
        <f t="shared" ref="J4470:J4533" si="274">G4470/1000</f>
        <v>4.0000000000000001E-3</v>
      </c>
      <c r="K4470" t="s">
        <v>563</v>
      </c>
      <c r="L4470" t="s">
        <v>563</v>
      </c>
      <c r="M4470" t="s">
        <v>563</v>
      </c>
      <c r="N4470">
        <v>0</v>
      </c>
      <c r="O4470">
        <v>0</v>
      </c>
      <c r="P4470" t="s">
        <v>568</v>
      </c>
      <c r="Q4470" t="s">
        <v>1</v>
      </c>
      <c r="R4470">
        <v>1</v>
      </c>
      <c r="S4470" t="s">
        <v>564</v>
      </c>
      <c r="T4470">
        <v>0</v>
      </c>
      <c r="U4470">
        <v>0</v>
      </c>
      <c r="V4470" t="s">
        <v>1</v>
      </c>
      <c r="W4470" t="s">
        <v>1</v>
      </c>
      <c r="X4470">
        <v>1</v>
      </c>
      <c r="Y4470" t="s">
        <v>565</v>
      </c>
    </row>
    <row r="4471" spans="1:25">
      <c r="A4471" t="s">
        <v>62</v>
      </c>
      <c r="B4471" t="s">
        <v>566</v>
      </c>
      <c r="C4471">
        <v>2015</v>
      </c>
      <c r="D4471" t="s">
        <v>567</v>
      </c>
      <c r="E4471">
        <v>124.4</v>
      </c>
      <c r="F4471">
        <v>4</v>
      </c>
      <c r="G4471">
        <v>4</v>
      </c>
      <c r="H4471">
        <v>0.1244</v>
      </c>
      <c r="I4471">
        <f t="shared" si="273"/>
        <v>4.0000000000000001E-3</v>
      </c>
      <c r="J4471">
        <f t="shared" si="274"/>
        <v>4.0000000000000001E-3</v>
      </c>
      <c r="K4471" t="s">
        <v>563</v>
      </c>
      <c r="L4471" t="s">
        <v>563</v>
      </c>
      <c r="M4471" t="s">
        <v>563</v>
      </c>
      <c r="N4471">
        <v>0</v>
      </c>
      <c r="O4471">
        <v>0</v>
      </c>
      <c r="P4471" t="s">
        <v>568</v>
      </c>
      <c r="Q4471" t="s">
        <v>1</v>
      </c>
      <c r="R4471">
        <v>1</v>
      </c>
      <c r="S4471" t="s">
        <v>564</v>
      </c>
      <c r="T4471">
        <v>0</v>
      </c>
      <c r="U4471">
        <v>0</v>
      </c>
      <c r="V4471" t="s">
        <v>1</v>
      </c>
      <c r="W4471" t="s">
        <v>1</v>
      </c>
      <c r="X4471">
        <v>1</v>
      </c>
      <c r="Y4471" t="s">
        <v>565</v>
      </c>
    </row>
    <row r="4472" spans="1:25">
      <c r="A4472" t="s">
        <v>62</v>
      </c>
      <c r="B4472" t="s">
        <v>566</v>
      </c>
      <c r="C4472">
        <v>2015</v>
      </c>
      <c r="D4472" t="s">
        <v>567</v>
      </c>
      <c r="E4472">
        <v>125.3</v>
      </c>
      <c r="F4472">
        <v>4</v>
      </c>
      <c r="G4472">
        <v>4</v>
      </c>
      <c r="H4472">
        <v>0.12529999999999999</v>
      </c>
      <c r="I4472">
        <f t="shared" si="273"/>
        <v>4.0000000000000001E-3</v>
      </c>
      <c r="J4472">
        <f t="shared" si="274"/>
        <v>4.0000000000000001E-3</v>
      </c>
      <c r="K4472" t="s">
        <v>563</v>
      </c>
      <c r="L4472" t="s">
        <v>563</v>
      </c>
      <c r="M4472" t="s">
        <v>563</v>
      </c>
      <c r="N4472">
        <v>0</v>
      </c>
      <c r="O4472">
        <v>0</v>
      </c>
      <c r="P4472" t="s">
        <v>568</v>
      </c>
      <c r="Q4472" t="s">
        <v>1</v>
      </c>
      <c r="R4472">
        <v>1</v>
      </c>
      <c r="S4472" t="s">
        <v>564</v>
      </c>
      <c r="T4472">
        <v>0</v>
      </c>
      <c r="U4472">
        <v>0</v>
      </c>
      <c r="V4472" t="s">
        <v>1</v>
      </c>
      <c r="W4472" t="s">
        <v>1</v>
      </c>
      <c r="X4472">
        <v>1</v>
      </c>
      <c r="Y4472" t="s">
        <v>565</v>
      </c>
    </row>
    <row r="4473" spans="1:25">
      <c r="A4473" t="s">
        <v>62</v>
      </c>
      <c r="B4473" t="s">
        <v>566</v>
      </c>
      <c r="C4473">
        <v>2015</v>
      </c>
      <c r="D4473" t="s">
        <v>567</v>
      </c>
      <c r="E4473">
        <v>126.2</v>
      </c>
      <c r="F4473">
        <v>4</v>
      </c>
      <c r="G4473">
        <v>4</v>
      </c>
      <c r="H4473">
        <v>0.12620000000000001</v>
      </c>
      <c r="I4473">
        <f t="shared" si="273"/>
        <v>4.0000000000000001E-3</v>
      </c>
      <c r="J4473">
        <f t="shared" si="274"/>
        <v>4.0000000000000001E-3</v>
      </c>
      <c r="K4473" t="s">
        <v>563</v>
      </c>
      <c r="L4473" t="s">
        <v>563</v>
      </c>
      <c r="M4473" t="s">
        <v>563</v>
      </c>
      <c r="N4473">
        <v>0</v>
      </c>
      <c r="O4473">
        <v>0</v>
      </c>
      <c r="P4473" t="s">
        <v>568</v>
      </c>
      <c r="Q4473" t="s">
        <v>1</v>
      </c>
      <c r="R4473">
        <v>1</v>
      </c>
      <c r="S4473" t="s">
        <v>564</v>
      </c>
      <c r="T4473">
        <v>0</v>
      </c>
      <c r="U4473">
        <v>0</v>
      </c>
      <c r="V4473" t="s">
        <v>1</v>
      </c>
      <c r="W4473" t="s">
        <v>1</v>
      </c>
      <c r="X4473">
        <v>1</v>
      </c>
      <c r="Y4473" t="s">
        <v>565</v>
      </c>
    </row>
    <row r="4474" spans="1:25">
      <c r="A4474" t="s">
        <v>62</v>
      </c>
      <c r="B4474" t="s">
        <v>566</v>
      </c>
      <c r="C4474">
        <v>2015</v>
      </c>
      <c r="D4474" t="s">
        <v>567</v>
      </c>
      <c r="E4474">
        <v>127.1</v>
      </c>
      <c r="F4474">
        <v>4</v>
      </c>
      <c r="G4474">
        <v>4</v>
      </c>
      <c r="H4474">
        <v>0.12709999999999999</v>
      </c>
      <c r="I4474">
        <f t="shared" si="273"/>
        <v>4.0000000000000001E-3</v>
      </c>
      <c r="J4474">
        <f t="shared" si="274"/>
        <v>4.0000000000000001E-3</v>
      </c>
      <c r="K4474" t="s">
        <v>563</v>
      </c>
      <c r="L4474" t="s">
        <v>563</v>
      </c>
      <c r="M4474" t="s">
        <v>563</v>
      </c>
      <c r="N4474">
        <v>0</v>
      </c>
      <c r="O4474">
        <v>0</v>
      </c>
      <c r="P4474" t="s">
        <v>568</v>
      </c>
      <c r="Q4474" t="s">
        <v>1</v>
      </c>
      <c r="R4474">
        <v>1</v>
      </c>
      <c r="S4474" t="s">
        <v>564</v>
      </c>
      <c r="T4474">
        <v>0</v>
      </c>
      <c r="U4474">
        <v>0</v>
      </c>
      <c r="V4474" t="s">
        <v>1</v>
      </c>
      <c r="W4474" t="s">
        <v>1</v>
      </c>
      <c r="X4474">
        <v>1</v>
      </c>
      <c r="Y4474" t="s">
        <v>565</v>
      </c>
    </row>
    <row r="4475" spans="1:25">
      <c r="A4475" t="s">
        <v>62</v>
      </c>
      <c r="B4475" t="s">
        <v>566</v>
      </c>
      <c r="C4475">
        <v>2015</v>
      </c>
      <c r="D4475" t="s">
        <v>567</v>
      </c>
      <c r="E4475">
        <v>127.9</v>
      </c>
      <c r="F4475">
        <v>4</v>
      </c>
      <c r="G4475">
        <v>4</v>
      </c>
      <c r="H4475">
        <v>0.12790000000000001</v>
      </c>
      <c r="I4475">
        <f t="shared" si="273"/>
        <v>4.0000000000000001E-3</v>
      </c>
      <c r="J4475">
        <f t="shared" si="274"/>
        <v>4.0000000000000001E-3</v>
      </c>
      <c r="K4475" t="s">
        <v>563</v>
      </c>
      <c r="L4475" t="s">
        <v>563</v>
      </c>
      <c r="M4475" t="s">
        <v>563</v>
      </c>
      <c r="N4475">
        <v>0</v>
      </c>
      <c r="O4475">
        <v>0</v>
      </c>
      <c r="P4475" t="s">
        <v>568</v>
      </c>
      <c r="Q4475" t="s">
        <v>1</v>
      </c>
      <c r="R4475">
        <v>1</v>
      </c>
      <c r="S4475" t="s">
        <v>564</v>
      </c>
      <c r="T4475">
        <v>0</v>
      </c>
      <c r="U4475">
        <v>0</v>
      </c>
      <c r="V4475" t="s">
        <v>1</v>
      </c>
      <c r="W4475" t="s">
        <v>1</v>
      </c>
      <c r="X4475">
        <v>1</v>
      </c>
      <c r="Y4475" t="s">
        <v>565</v>
      </c>
    </row>
    <row r="4476" spans="1:25">
      <c r="A4476" t="s">
        <v>62</v>
      </c>
      <c r="B4476" t="s">
        <v>566</v>
      </c>
      <c r="C4476">
        <v>2015</v>
      </c>
      <c r="D4476" t="s">
        <v>567</v>
      </c>
      <c r="E4476">
        <v>128.80000000000001</v>
      </c>
      <c r="F4476">
        <v>4</v>
      </c>
      <c r="G4476">
        <v>4</v>
      </c>
      <c r="H4476">
        <v>0.1288</v>
      </c>
      <c r="I4476">
        <f t="shared" si="273"/>
        <v>4.0000000000000001E-3</v>
      </c>
      <c r="J4476">
        <f t="shared" si="274"/>
        <v>4.0000000000000001E-3</v>
      </c>
      <c r="K4476" t="s">
        <v>563</v>
      </c>
      <c r="L4476" t="s">
        <v>563</v>
      </c>
      <c r="M4476" t="s">
        <v>563</v>
      </c>
      <c r="N4476">
        <v>0</v>
      </c>
      <c r="O4476">
        <v>0</v>
      </c>
      <c r="P4476" t="s">
        <v>568</v>
      </c>
      <c r="Q4476" t="s">
        <v>1</v>
      </c>
      <c r="R4476">
        <v>1</v>
      </c>
      <c r="S4476" t="s">
        <v>564</v>
      </c>
      <c r="T4476">
        <v>0</v>
      </c>
      <c r="U4476">
        <v>0</v>
      </c>
      <c r="V4476" t="s">
        <v>1</v>
      </c>
      <c r="W4476" t="s">
        <v>1</v>
      </c>
      <c r="X4476">
        <v>1</v>
      </c>
      <c r="Y4476" t="s">
        <v>565</v>
      </c>
    </row>
    <row r="4477" spans="1:25">
      <c r="A4477" t="s">
        <v>62</v>
      </c>
      <c r="B4477" t="s">
        <v>566</v>
      </c>
      <c r="C4477">
        <v>2015</v>
      </c>
      <c r="D4477" t="s">
        <v>567</v>
      </c>
      <c r="E4477">
        <v>130.4</v>
      </c>
      <c r="F4477">
        <v>4</v>
      </c>
      <c r="G4477">
        <v>4</v>
      </c>
      <c r="H4477">
        <v>0.13039999999999999</v>
      </c>
      <c r="I4477">
        <f t="shared" si="273"/>
        <v>4.0000000000000001E-3</v>
      </c>
      <c r="J4477">
        <f t="shared" si="274"/>
        <v>4.0000000000000001E-3</v>
      </c>
      <c r="K4477" t="s">
        <v>563</v>
      </c>
      <c r="L4477" t="s">
        <v>563</v>
      </c>
      <c r="M4477" t="s">
        <v>563</v>
      </c>
      <c r="N4477">
        <v>0</v>
      </c>
      <c r="O4477">
        <v>0</v>
      </c>
      <c r="P4477" t="s">
        <v>568</v>
      </c>
      <c r="Q4477" t="s">
        <v>1</v>
      </c>
      <c r="R4477">
        <v>1</v>
      </c>
      <c r="S4477" t="s">
        <v>564</v>
      </c>
      <c r="T4477">
        <v>0</v>
      </c>
      <c r="U4477">
        <v>0</v>
      </c>
      <c r="V4477" t="s">
        <v>1</v>
      </c>
      <c r="W4477" t="s">
        <v>1</v>
      </c>
      <c r="X4477">
        <v>1</v>
      </c>
      <c r="Y4477" t="s">
        <v>565</v>
      </c>
    </row>
    <row r="4478" spans="1:25">
      <c r="A4478" t="s">
        <v>62</v>
      </c>
      <c r="B4478" t="s">
        <v>566</v>
      </c>
      <c r="C4478">
        <v>2015</v>
      </c>
      <c r="D4478" t="s">
        <v>567</v>
      </c>
      <c r="E4478">
        <v>133.5</v>
      </c>
      <c r="F4478">
        <v>4</v>
      </c>
      <c r="G4478">
        <v>4</v>
      </c>
      <c r="H4478">
        <v>0.13350000000000001</v>
      </c>
      <c r="I4478">
        <f t="shared" si="273"/>
        <v>4.0000000000000001E-3</v>
      </c>
      <c r="J4478">
        <f t="shared" si="274"/>
        <v>4.0000000000000001E-3</v>
      </c>
      <c r="K4478" t="s">
        <v>563</v>
      </c>
      <c r="L4478" t="s">
        <v>563</v>
      </c>
      <c r="M4478" t="s">
        <v>563</v>
      </c>
      <c r="N4478">
        <v>0</v>
      </c>
      <c r="O4478">
        <v>0</v>
      </c>
      <c r="P4478" t="s">
        <v>568</v>
      </c>
      <c r="Q4478" t="s">
        <v>1</v>
      </c>
      <c r="R4478">
        <v>1</v>
      </c>
      <c r="S4478" t="s">
        <v>564</v>
      </c>
      <c r="T4478">
        <v>0</v>
      </c>
      <c r="U4478">
        <v>0</v>
      </c>
      <c r="V4478" t="s">
        <v>1</v>
      </c>
      <c r="W4478" t="s">
        <v>1</v>
      </c>
      <c r="X4478">
        <v>1</v>
      </c>
      <c r="Y4478" t="s">
        <v>565</v>
      </c>
    </row>
    <row r="4479" spans="1:25">
      <c r="A4479" t="s">
        <v>62</v>
      </c>
      <c r="B4479" t="s">
        <v>566</v>
      </c>
      <c r="C4479">
        <v>2015</v>
      </c>
      <c r="D4479" t="s">
        <v>567</v>
      </c>
      <c r="E4479">
        <v>138.4</v>
      </c>
      <c r="F4479">
        <v>4</v>
      </c>
      <c r="G4479">
        <v>4</v>
      </c>
      <c r="H4479">
        <v>0.1384</v>
      </c>
      <c r="I4479">
        <f t="shared" si="273"/>
        <v>4.0000000000000001E-3</v>
      </c>
      <c r="J4479">
        <f t="shared" si="274"/>
        <v>4.0000000000000001E-3</v>
      </c>
      <c r="K4479" t="s">
        <v>563</v>
      </c>
      <c r="L4479" t="s">
        <v>563</v>
      </c>
      <c r="M4479" t="s">
        <v>563</v>
      </c>
      <c r="N4479">
        <v>0</v>
      </c>
      <c r="O4479">
        <v>0</v>
      </c>
      <c r="P4479" t="s">
        <v>568</v>
      </c>
      <c r="Q4479" t="s">
        <v>1</v>
      </c>
      <c r="R4479">
        <v>1</v>
      </c>
      <c r="S4479" t="s">
        <v>564</v>
      </c>
      <c r="T4479">
        <v>0</v>
      </c>
      <c r="U4479">
        <v>0</v>
      </c>
      <c r="V4479" t="s">
        <v>1</v>
      </c>
      <c r="W4479" t="s">
        <v>1</v>
      </c>
      <c r="X4479">
        <v>1</v>
      </c>
      <c r="Y4479" t="s">
        <v>565</v>
      </c>
    </row>
    <row r="4480" spans="1:25">
      <c r="A4480" t="s">
        <v>62</v>
      </c>
      <c r="B4480" t="s">
        <v>566</v>
      </c>
      <c r="C4480">
        <v>2015</v>
      </c>
      <c r="D4480" t="s">
        <v>567</v>
      </c>
      <c r="E4480">
        <v>140.19999999999999</v>
      </c>
      <c r="F4480">
        <v>4</v>
      </c>
      <c r="G4480">
        <v>4</v>
      </c>
      <c r="H4480">
        <v>0.14019999999999999</v>
      </c>
      <c r="I4480">
        <f t="shared" si="273"/>
        <v>4.0000000000000001E-3</v>
      </c>
      <c r="J4480">
        <f t="shared" si="274"/>
        <v>4.0000000000000001E-3</v>
      </c>
      <c r="K4480" t="s">
        <v>563</v>
      </c>
      <c r="L4480" t="s">
        <v>563</v>
      </c>
      <c r="M4480" t="s">
        <v>563</v>
      </c>
      <c r="N4480">
        <v>0</v>
      </c>
      <c r="O4480">
        <v>0</v>
      </c>
      <c r="P4480" t="s">
        <v>568</v>
      </c>
      <c r="Q4480" t="s">
        <v>1</v>
      </c>
      <c r="R4480">
        <v>1</v>
      </c>
      <c r="S4480" t="s">
        <v>564</v>
      </c>
      <c r="T4480">
        <v>0</v>
      </c>
      <c r="U4480">
        <v>0</v>
      </c>
      <c r="V4480" t="s">
        <v>1</v>
      </c>
      <c r="W4480" t="s">
        <v>1</v>
      </c>
      <c r="X4480">
        <v>1</v>
      </c>
      <c r="Y4480" t="s">
        <v>565</v>
      </c>
    </row>
    <row r="4481" spans="1:25">
      <c r="A4481" t="s">
        <v>62</v>
      </c>
      <c r="B4481" t="s">
        <v>566</v>
      </c>
      <c r="C4481">
        <v>2015</v>
      </c>
      <c r="D4481" t="s">
        <v>567</v>
      </c>
      <c r="E4481">
        <v>148.1</v>
      </c>
      <c r="F4481">
        <v>4</v>
      </c>
      <c r="G4481">
        <v>4</v>
      </c>
      <c r="H4481">
        <v>0.14810000000000001</v>
      </c>
      <c r="I4481">
        <f t="shared" si="273"/>
        <v>4.0000000000000001E-3</v>
      </c>
      <c r="J4481">
        <f t="shared" si="274"/>
        <v>4.0000000000000001E-3</v>
      </c>
      <c r="K4481" t="s">
        <v>563</v>
      </c>
      <c r="L4481" t="s">
        <v>563</v>
      </c>
      <c r="M4481" t="s">
        <v>563</v>
      </c>
      <c r="N4481">
        <v>0</v>
      </c>
      <c r="O4481">
        <v>0</v>
      </c>
      <c r="P4481" t="s">
        <v>568</v>
      </c>
      <c r="Q4481" t="s">
        <v>1</v>
      </c>
      <c r="R4481">
        <v>1</v>
      </c>
      <c r="S4481" t="s">
        <v>564</v>
      </c>
      <c r="T4481">
        <v>0</v>
      </c>
      <c r="U4481">
        <v>0</v>
      </c>
      <c r="V4481" t="s">
        <v>1</v>
      </c>
      <c r="W4481" t="s">
        <v>1</v>
      </c>
      <c r="X4481">
        <v>1</v>
      </c>
      <c r="Y4481" t="s">
        <v>565</v>
      </c>
    </row>
    <row r="4482" spans="1:25">
      <c r="A4482" t="s">
        <v>62</v>
      </c>
      <c r="B4482" t="s">
        <v>566</v>
      </c>
      <c r="C4482">
        <v>2015</v>
      </c>
      <c r="D4482" t="s">
        <v>567</v>
      </c>
      <c r="E4482">
        <v>149</v>
      </c>
      <c r="F4482">
        <v>4</v>
      </c>
      <c r="G4482">
        <v>4</v>
      </c>
      <c r="H4482">
        <v>0.14899999999999999</v>
      </c>
      <c r="I4482">
        <f t="shared" si="273"/>
        <v>4.0000000000000001E-3</v>
      </c>
      <c r="J4482">
        <f t="shared" si="274"/>
        <v>4.0000000000000001E-3</v>
      </c>
      <c r="K4482" t="s">
        <v>563</v>
      </c>
      <c r="L4482" t="s">
        <v>563</v>
      </c>
      <c r="M4482" t="s">
        <v>563</v>
      </c>
      <c r="N4482">
        <v>0</v>
      </c>
      <c r="O4482">
        <v>0</v>
      </c>
      <c r="P4482" t="s">
        <v>568</v>
      </c>
      <c r="Q4482" t="s">
        <v>1</v>
      </c>
      <c r="R4482">
        <v>1</v>
      </c>
      <c r="S4482" t="s">
        <v>564</v>
      </c>
      <c r="T4482">
        <v>0</v>
      </c>
      <c r="U4482">
        <v>0</v>
      </c>
      <c r="V4482" t="s">
        <v>1</v>
      </c>
      <c r="W4482" t="s">
        <v>1</v>
      </c>
      <c r="X4482">
        <v>1</v>
      </c>
      <c r="Y4482" t="s">
        <v>565</v>
      </c>
    </row>
    <row r="4483" spans="1:25">
      <c r="A4483" t="s">
        <v>62</v>
      </c>
      <c r="B4483" t="s">
        <v>566</v>
      </c>
      <c r="C4483">
        <v>2015</v>
      </c>
      <c r="D4483" t="s">
        <v>567</v>
      </c>
      <c r="E4483">
        <v>149.6</v>
      </c>
      <c r="F4483">
        <v>4</v>
      </c>
      <c r="G4483">
        <v>4</v>
      </c>
      <c r="H4483">
        <v>0.14960000000000001</v>
      </c>
      <c r="I4483">
        <f t="shared" si="273"/>
        <v>4.0000000000000001E-3</v>
      </c>
      <c r="J4483">
        <f t="shared" si="274"/>
        <v>4.0000000000000001E-3</v>
      </c>
      <c r="K4483" t="s">
        <v>563</v>
      </c>
      <c r="L4483" t="s">
        <v>563</v>
      </c>
      <c r="M4483" t="s">
        <v>563</v>
      </c>
      <c r="N4483">
        <v>0</v>
      </c>
      <c r="O4483">
        <v>0</v>
      </c>
      <c r="P4483" t="s">
        <v>568</v>
      </c>
      <c r="Q4483" t="s">
        <v>1</v>
      </c>
      <c r="R4483">
        <v>1</v>
      </c>
      <c r="S4483" t="s">
        <v>564</v>
      </c>
      <c r="T4483">
        <v>0</v>
      </c>
      <c r="U4483">
        <v>0</v>
      </c>
      <c r="V4483" t="s">
        <v>1</v>
      </c>
      <c r="W4483" t="s">
        <v>1</v>
      </c>
      <c r="X4483">
        <v>1</v>
      </c>
      <c r="Y4483" t="s">
        <v>565</v>
      </c>
    </row>
    <row r="4484" spans="1:25">
      <c r="A4484" t="s">
        <v>62</v>
      </c>
      <c r="B4484" t="s">
        <v>566</v>
      </c>
      <c r="C4484">
        <v>2015</v>
      </c>
      <c r="D4484" t="s">
        <v>567</v>
      </c>
      <c r="E4484">
        <v>151.30000000000001</v>
      </c>
      <c r="F4484">
        <v>4</v>
      </c>
      <c r="G4484">
        <v>4</v>
      </c>
      <c r="H4484">
        <v>0.15129999999999999</v>
      </c>
      <c r="I4484">
        <f t="shared" si="273"/>
        <v>4.0000000000000001E-3</v>
      </c>
      <c r="J4484">
        <f t="shared" si="274"/>
        <v>4.0000000000000001E-3</v>
      </c>
      <c r="K4484" t="s">
        <v>563</v>
      </c>
      <c r="L4484" t="s">
        <v>563</v>
      </c>
      <c r="M4484" t="s">
        <v>563</v>
      </c>
      <c r="N4484">
        <v>0</v>
      </c>
      <c r="O4484">
        <v>0</v>
      </c>
      <c r="P4484" t="s">
        <v>568</v>
      </c>
      <c r="Q4484" t="s">
        <v>1</v>
      </c>
      <c r="R4484">
        <v>1</v>
      </c>
      <c r="S4484" t="s">
        <v>564</v>
      </c>
      <c r="T4484">
        <v>0</v>
      </c>
      <c r="U4484">
        <v>0</v>
      </c>
      <c r="V4484" t="s">
        <v>1</v>
      </c>
      <c r="W4484" t="s">
        <v>1</v>
      </c>
      <c r="X4484">
        <v>1</v>
      </c>
      <c r="Y4484" t="s">
        <v>565</v>
      </c>
    </row>
    <row r="4485" spans="1:25">
      <c r="A4485" t="s">
        <v>62</v>
      </c>
      <c r="B4485" t="s">
        <v>566</v>
      </c>
      <c r="C4485">
        <v>2015</v>
      </c>
      <c r="D4485" t="s">
        <v>567</v>
      </c>
      <c r="E4485">
        <v>152.19999999999999</v>
      </c>
      <c r="F4485">
        <v>4</v>
      </c>
      <c r="G4485">
        <v>4</v>
      </c>
      <c r="H4485">
        <v>0.1522</v>
      </c>
      <c r="I4485">
        <f t="shared" si="273"/>
        <v>4.0000000000000001E-3</v>
      </c>
      <c r="J4485">
        <f t="shared" si="274"/>
        <v>4.0000000000000001E-3</v>
      </c>
      <c r="K4485" t="s">
        <v>563</v>
      </c>
      <c r="L4485" t="s">
        <v>563</v>
      </c>
      <c r="M4485" t="s">
        <v>563</v>
      </c>
      <c r="N4485">
        <v>0</v>
      </c>
      <c r="O4485">
        <v>0</v>
      </c>
      <c r="P4485" t="s">
        <v>568</v>
      </c>
      <c r="Q4485" t="s">
        <v>1</v>
      </c>
      <c r="R4485">
        <v>1</v>
      </c>
      <c r="S4485" t="s">
        <v>564</v>
      </c>
      <c r="T4485">
        <v>0</v>
      </c>
      <c r="U4485">
        <v>0</v>
      </c>
      <c r="V4485" t="s">
        <v>1</v>
      </c>
      <c r="W4485" t="s">
        <v>1</v>
      </c>
      <c r="X4485">
        <v>1</v>
      </c>
      <c r="Y4485" t="s">
        <v>565</v>
      </c>
    </row>
    <row r="4486" spans="1:25">
      <c r="A4486" t="s">
        <v>62</v>
      </c>
      <c r="B4486" t="s">
        <v>566</v>
      </c>
      <c r="C4486">
        <v>2015</v>
      </c>
      <c r="D4486" t="s">
        <v>567</v>
      </c>
      <c r="E4486">
        <v>153.1</v>
      </c>
      <c r="F4486">
        <v>4</v>
      </c>
      <c r="G4486">
        <v>4</v>
      </c>
      <c r="H4486">
        <v>0.15310000000000001</v>
      </c>
      <c r="I4486">
        <f t="shared" si="273"/>
        <v>4.0000000000000001E-3</v>
      </c>
      <c r="J4486">
        <f t="shared" si="274"/>
        <v>4.0000000000000001E-3</v>
      </c>
      <c r="K4486" t="s">
        <v>563</v>
      </c>
      <c r="L4486" t="s">
        <v>563</v>
      </c>
      <c r="M4486" t="s">
        <v>563</v>
      </c>
      <c r="N4486">
        <v>0</v>
      </c>
      <c r="O4486">
        <v>0</v>
      </c>
      <c r="P4486" t="s">
        <v>568</v>
      </c>
      <c r="Q4486" t="s">
        <v>1</v>
      </c>
      <c r="R4486">
        <v>1</v>
      </c>
      <c r="S4486" t="s">
        <v>564</v>
      </c>
      <c r="T4486">
        <v>0</v>
      </c>
      <c r="U4486">
        <v>0</v>
      </c>
      <c r="V4486" t="s">
        <v>1</v>
      </c>
      <c r="W4486" t="s">
        <v>1</v>
      </c>
      <c r="X4486">
        <v>1</v>
      </c>
      <c r="Y4486" t="s">
        <v>565</v>
      </c>
    </row>
    <row r="4487" spans="1:25">
      <c r="A4487" t="s">
        <v>62</v>
      </c>
      <c r="B4487" t="s">
        <v>566</v>
      </c>
      <c r="C4487">
        <v>2015</v>
      </c>
      <c r="D4487" t="s">
        <v>567</v>
      </c>
      <c r="E4487">
        <v>154</v>
      </c>
      <c r="F4487">
        <v>4</v>
      </c>
      <c r="G4487">
        <v>4</v>
      </c>
      <c r="H4487">
        <v>0.154</v>
      </c>
      <c r="I4487">
        <f t="shared" si="273"/>
        <v>4.0000000000000001E-3</v>
      </c>
      <c r="J4487">
        <f t="shared" si="274"/>
        <v>4.0000000000000001E-3</v>
      </c>
      <c r="K4487" t="s">
        <v>563</v>
      </c>
      <c r="L4487" t="s">
        <v>563</v>
      </c>
      <c r="M4487" t="s">
        <v>563</v>
      </c>
      <c r="N4487">
        <v>0</v>
      </c>
      <c r="O4487">
        <v>0</v>
      </c>
      <c r="P4487" t="s">
        <v>568</v>
      </c>
      <c r="Q4487" t="s">
        <v>1</v>
      </c>
      <c r="R4487">
        <v>1</v>
      </c>
      <c r="S4487" t="s">
        <v>564</v>
      </c>
      <c r="T4487">
        <v>0</v>
      </c>
      <c r="U4487">
        <v>0</v>
      </c>
      <c r="V4487" t="s">
        <v>1</v>
      </c>
      <c r="W4487" t="s">
        <v>1</v>
      </c>
      <c r="X4487">
        <v>1</v>
      </c>
      <c r="Y4487" t="s">
        <v>565</v>
      </c>
    </row>
    <row r="4488" spans="1:25">
      <c r="A4488" t="s">
        <v>62</v>
      </c>
      <c r="B4488" t="s">
        <v>566</v>
      </c>
      <c r="C4488">
        <v>2015</v>
      </c>
      <c r="D4488" t="s">
        <v>567</v>
      </c>
      <c r="E4488">
        <v>154.80000000000001</v>
      </c>
      <c r="F4488">
        <v>4</v>
      </c>
      <c r="G4488">
        <v>4</v>
      </c>
      <c r="H4488">
        <v>0.15479999999999999</v>
      </c>
      <c r="I4488">
        <f t="shared" si="273"/>
        <v>4.0000000000000001E-3</v>
      </c>
      <c r="J4488">
        <f t="shared" si="274"/>
        <v>4.0000000000000001E-3</v>
      </c>
      <c r="K4488" t="s">
        <v>563</v>
      </c>
      <c r="L4488" t="s">
        <v>563</v>
      </c>
      <c r="M4488" t="s">
        <v>563</v>
      </c>
      <c r="N4488">
        <v>0</v>
      </c>
      <c r="O4488">
        <v>0</v>
      </c>
      <c r="P4488" t="s">
        <v>568</v>
      </c>
      <c r="Q4488" t="s">
        <v>1</v>
      </c>
      <c r="R4488">
        <v>1</v>
      </c>
      <c r="S4488" t="s">
        <v>564</v>
      </c>
      <c r="T4488">
        <v>0</v>
      </c>
      <c r="U4488">
        <v>0</v>
      </c>
      <c r="V4488" t="s">
        <v>1</v>
      </c>
      <c r="W4488" t="s">
        <v>1</v>
      </c>
      <c r="X4488">
        <v>1</v>
      </c>
      <c r="Y4488" t="s">
        <v>565</v>
      </c>
    </row>
    <row r="4489" spans="1:25">
      <c r="A4489" t="s">
        <v>62</v>
      </c>
      <c r="B4489" t="s">
        <v>566</v>
      </c>
      <c r="C4489">
        <v>2015</v>
      </c>
      <c r="D4489" t="s">
        <v>567</v>
      </c>
      <c r="E4489">
        <v>155.69999999999999</v>
      </c>
      <c r="F4489">
        <v>4</v>
      </c>
      <c r="G4489">
        <v>4</v>
      </c>
      <c r="H4489">
        <v>0.15570000000000001</v>
      </c>
      <c r="I4489">
        <f t="shared" si="273"/>
        <v>4.0000000000000001E-3</v>
      </c>
      <c r="J4489">
        <f t="shared" si="274"/>
        <v>4.0000000000000001E-3</v>
      </c>
      <c r="K4489" t="s">
        <v>563</v>
      </c>
      <c r="L4489" t="s">
        <v>563</v>
      </c>
      <c r="M4489" t="s">
        <v>563</v>
      </c>
      <c r="N4489">
        <v>0</v>
      </c>
      <c r="O4489">
        <v>0</v>
      </c>
      <c r="P4489" t="s">
        <v>568</v>
      </c>
      <c r="Q4489" t="s">
        <v>1</v>
      </c>
      <c r="R4489">
        <v>1</v>
      </c>
      <c r="S4489" t="s">
        <v>564</v>
      </c>
      <c r="T4489">
        <v>0</v>
      </c>
      <c r="U4489">
        <v>0</v>
      </c>
      <c r="V4489" t="s">
        <v>1</v>
      </c>
      <c r="W4489" t="s">
        <v>1</v>
      </c>
      <c r="X4489">
        <v>1</v>
      </c>
      <c r="Y4489" t="s">
        <v>565</v>
      </c>
    </row>
    <row r="4490" spans="1:25">
      <c r="A4490" t="s">
        <v>62</v>
      </c>
      <c r="B4490" t="s">
        <v>566</v>
      </c>
      <c r="C4490">
        <v>2015</v>
      </c>
      <c r="D4490" t="s">
        <v>567</v>
      </c>
      <c r="E4490">
        <v>156.6</v>
      </c>
      <c r="F4490">
        <v>4</v>
      </c>
      <c r="G4490">
        <v>4</v>
      </c>
      <c r="H4490">
        <v>0.15659999999999999</v>
      </c>
      <c r="I4490">
        <f t="shared" si="273"/>
        <v>4.0000000000000001E-3</v>
      </c>
      <c r="J4490">
        <f t="shared" si="274"/>
        <v>4.0000000000000001E-3</v>
      </c>
      <c r="K4490" t="s">
        <v>563</v>
      </c>
      <c r="L4490" t="s">
        <v>563</v>
      </c>
      <c r="M4490" t="s">
        <v>563</v>
      </c>
      <c r="N4490">
        <v>0</v>
      </c>
      <c r="O4490">
        <v>0</v>
      </c>
      <c r="P4490" t="s">
        <v>568</v>
      </c>
      <c r="Q4490" t="s">
        <v>1</v>
      </c>
      <c r="R4490">
        <v>1</v>
      </c>
      <c r="S4490" t="s">
        <v>564</v>
      </c>
      <c r="T4490">
        <v>0</v>
      </c>
      <c r="U4490">
        <v>0</v>
      </c>
      <c r="V4490" t="s">
        <v>1</v>
      </c>
      <c r="W4490" t="s">
        <v>1</v>
      </c>
      <c r="X4490">
        <v>1</v>
      </c>
      <c r="Y4490" t="s">
        <v>565</v>
      </c>
    </row>
    <row r="4491" spans="1:25">
      <c r="A4491" t="s">
        <v>62</v>
      </c>
      <c r="B4491" t="s">
        <v>566</v>
      </c>
      <c r="C4491">
        <v>2015</v>
      </c>
      <c r="D4491" t="s">
        <v>567</v>
      </c>
      <c r="E4491">
        <v>157.5</v>
      </c>
      <c r="F4491">
        <v>4</v>
      </c>
      <c r="G4491">
        <v>4</v>
      </c>
      <c r="H4491">
        <v>0.1575</v>
      </c>
      <c r="I4491">
        <f t="shared" si="273"/>
        <v>4.0000000000000001E-3</v>
      </c>
      <c r="J4491">
        <f t="shared" si="274"/>
        <v>4.0000000000000001E-3</v>
      </c>
      <c r="K4491" t="s">
        <v>563</v>
      </c>
      <c r="L4491" t="s">
        <v>563</v>
      </c>
      <c r="M4491" t="s">
        <v>563</v>
      </c>
      <c r="N4491">
        <v>0</v>
      </c>
      <c r="O4491">
        <v>0</v>
      </c>
      <c r="P4491" t="s">
        <v>568</v>
      </c>
      <c r="Q4491" t="s">
        <v>1</v>
      </c>
      <c r="R4491">
        <v>1</v>
      </c>
      <c r="S4491" t="s">
        <v>564</v>
      </c>
      <c r="T4491">
        <v>0</v>
      </c>
      <c r="U4491">
        <v>0</v>
      </c>
      <c r="V4491" t="s">
        <v>1</v>
      </c>
      <c r="W4491" t="s">
        <v>1</v>
      </c>
      <c r="X4491">
        <v>1</v>
      </c>
      <c r="Y4491" t="s">
        <v>565</v>
      </c>
    </row>
    <row r="4492" spans="1:25">
      <c r="A4492" t="s">
        <v>62</v>
      </c>
      <c r="B4492" t="s">
        <v>566</v>
      </c>
      <c r="C4492">
        <v>2015</v>
      </c>
      <c r="D4492" t="s">
        <v>567</v>
      </c>
      <c r="E4492">
        <v>158.4</v>
      </c>
      <c r="F4492">
        <v>4</v>
      </c>
      <c r="G4492">
        <v>4</v>
      </c>
      <c r="H4492">
        <v>0.15840000000000001</v>
      </c>
      <c r="I4492">
        <f t="shared" si="273"/>
        <v>4.0000000000000001E-3</v>
      </c>
      <c r="J4492">
        <f t="shared" si="274"/>
        <v>4.0000000000000001E-3</v>
      </c>
      <c r="K4492" t="s">
        <v>563</v>
      </c>
      <c r="L4492" t="s">
        <v>563</v>
      </c>
      <c r="M4492" t="s">
        <v>563</v>
      </c>
      <c r="N4492">
        <v>0</v>
      </c>
      <c r="O4492">
        <v>0</v>
      </c>
      <c r="P4492" t="s">
        <v>568</v>
      </c>
      <c r="Q4492" t="s">
        <v>1</v>
      </c>
      <c r="R4492">
        <v>1</v>
      </c>
      <c r="S4492" t="s">
        <v>564</v>
      </c>
      <c r="T4492">
        <v>0</v>
      </c>
      <c r="U4492">
        <v>0</v>
      </c>
      <c r="V4492" t="s">
        <v>1</v>
      </c>
      <c r="W4492" t="s">
        <v>1</v>
      </c>
      <c r="X4492">
        <v>1</v>
      </c>
      <c r="Y4492" t="s">
        <v>565</v>
      </c>
    </row>
    <row r="4493" spans="1:25">
      <c r="A4493" t="s">
        <v>62</v>
      </c>
      <c r="B4493" t="s">
        <v>566</v>
      </c>
      <c r="C4493">
        <v>2015</v>
      </c>
      <c r="D4493" t="s">
        <v>567</v>
      </c>
      <c r="E4493">
        <v>159.19999999999999</v>
      </c>
      <c r="F4493">
        <v>4</v>
      </c>
      <c r="G4493">
        <v>4</v>
      </c>
      <c r="H4493">
        <v>0.15920000000000001</v>
      </c>
      <c r="I4493">
        <f t="shared" si="273"/>
        <v>4.0000000000000001E-3</v>
      </c>
      <c r="J4493">
        <f t="shared" si="274"/>
        <v>4.0000000000000001E-3</v>
      </c>
      <c r="K4493" t="s">
        <v>563</v>
      </c>
      <c r="L4493" t="s">
        <v>563</v>
      </c>
      <c r="M4493" t="s">
        <v>563</v>
      </c>
      <c r="N4493">
        <v>0</v>
      </c>
      <c r="O4493">
        <v>0</v>
      </c>
      <c r="P4493" t="s">
        <v>568</v>
      </c>
      <c r="Q4493" t="s">
        <v>1</v>
      </c>
      <c r="R4493">
        <v>1</v>
      </c>
      <c r="S4493" t="s">
        <v>564</v>
      </c>
      <c r="T4493">
        <v>0</v>
      </c>
      <c r="U4493">
        <v>0</v>
      </c>
      <c r="V4493" t="s">
        <v>1</v>
      </c>
      <c r="W4493" t="s">
        <v>1</v>
      </c>
      <c r="X4493">
        <v>1</v>
      </c>
      <c r="Y4493" t="s">
        <v>565</v>
      </c>
    </row>
    <row r="4494" spans="1:25">
      <c r="A4494" t="s">
        <v>62</v>
      </c>
      <c r="B4494" t="s">
        <v>566</v>
      </c>
      <c r="C4494">
        <v>2015</v>
      </c>
      <c r="D4494" t="s">
        <v>567</v>
      </c>
      <c r="E4494">
        <v>164.5</v>
      </c>
      <c r="F4494">
        <v>4</v>
      </c>
      <c r="G4494">
        <v>4</v>
      </c>
      <c r="H4494">
        <v>0.16450000000000001</v>
      </c>
      <c r="I4494">
        <f t="shared" si="273"/>
        <v>4.0000000000000001E-3</v>
      </c>
      <c r="J4494">
        <f t="shared" si="274"/>
        <v>4.0000000000000001E-3</v>
      </c>
      <c r="K4494" t="s">
        <v>563</v>
      </c>
      <c r="L4494" t="s">
        <v>563</v>
      </c>
      <c r="M4494" t="s">
        <v>563</v>
      </c>
      <c r="N4494">
        <v>0</v>
      </c>
      <c r="O4494">
        <v>0</v>
      </c>
      <c r="P4494" t="s">
        <v>568</v>
      </c>
      <c r="Q4494" t="s">
        <v>1</v>
      </c>
      <c r="R4494">
        <v>1</v>
      </c>
      <c r="S4494" t="s">
        <v>564</v>
      </c>
      <c r="T4494">
        <v>0</v>
      </c>
      <c r="U4494">
        <v>0</v>
      </c>
      <c r="V4494" t="s">
        <v>1</v>
      </c>
      <c r="W4494" t="s">
        <v>1</v>
      </c>
      <c r="X4494">
        <v>1</v>
      </c>
      <c r="Y4494" t="s">
        <v>565</v>
      </c>
    </row>
    <row r="4495" spans="1:25">
      <c r="A4495" t="s">
        <v>62</v>
      </c>
      <c r="B4495" t="s">
        <v>566</v>
      </c>
      <c r="C4495">
        <v>2015</v>
      </c>
      <c r="D4495" t="s">
        <v>567</v>
      </c>
      <c r="E4495">
        <v>168</v>
      </c>
      <c r="F4495">
        <v>4</v>
      </c>
      <c r="G4495">
        <v>4</v>
      </c>
      <c r="H4495">
        <v>0.16800000000000001</v>
      </c>
      <c r="I4495">
        <f t="shared" si="273"/>
        <v>4.0000000000000001E-3</v>
      </c>
      <c r="J4495">
        <f t="shared" si="274"/>
        <v>4.0000000000000001E-3</v>
      </c>
      <c r="K4495" t="s">
        <v>563</v>
      </c>
      <c r="L4495" t="s">
        <v>563</v>
      </c>
      <c r="M4495" t="s">
        <v>563</v>
      </c>
      <c r="N4495">
        <v>0</v>
      </c>
      <c r="O4495">
        <v>0</v>
      </c>
      <c r="P4495" t="s">
        <v>568</v>
      </c>
      <c r="Q4495" t="s">
        <v>1</v>
      </c>
      <c r="R4495">
        <v>1</v>
      </c>
      <c r="S4495" t="s">
        <v>564</v>
      </c>
      <c r="T4495">
        <v>0</v>
      </c>
      <c r="U4495">
        <v>0</v>
      </c>
      <c r="V4495" t="s">
        <v>1</v>
      </c>
      <c r="W4495" t="s">
        <v>1</v>
      </c>
      <c r="X4495">
        <v>1</v>
      </c>
      <c r="Y4495" t="s">
        <v>565</v>
      </c>
    </row>
    <row r="4496" spans="1:25">
      <c r="A4496" t="s">
        <v>62</v>
      </c>
      <c r="B4496" t="s">
        <v>566</v>
      </c>
      <c r="C4496">
        <v>2015</v>
      </c>
      <c r="D4496" t="s">
        <v>567</v>
      </c>
      <c r="E4496">
        <v>169.8</v>
      </c>
      <c r="F4496">
        <v>4</v>
      </c>
      <c r="G4496">
        <v>4</v>
      </c>
      <c r="H4496">
        <v>0.16980000000000001</v>
      </c>
      <c r="I4496">
        <f t="shared" si="273"/>
        <v>4.0000000000000001E-3</v>
      </c>
      <c r="J4496">
        <f t="shared" si="274"/>
        <v>4.0000000000000001E-3</v>
      </c>
      <c r="K4496" t="s">
        <v>563</v>
      </c>
      <c r="L4496" t="s">
        <v>563</v>
      </c>
      <c r="M4496" t="s">
        <v>563</v>
      </c>
      <c r="N4496">
        <v>0</v>
      </c>
      <c r="O4496">
        <v>0</v>
      </c>
      <c r="P4496" t="s">
        <v>568</v>
      </c>
      <c r="Q4496" t="s">
        <v>1</v>
      </c>
      <c r="R4496">
        <v>1</v>
      </c>
      <c r="S4496" t="s">
        <v>564</v>
      </c>
      <c r="T4496">
        <v>0</v>
      </c>
      <c r="U4496">
        <v>0</v>
      </c>
      <c r="V4496" t="s">
        <v>1</v>
      </c>
      <c r="W4496" t="s">
        <v>1</v>
      </c>
      <c r="X4496">
        <v>1</v>
      </c>
      <c r="Y4496" t="s">
        <v>565</v>
      </c>
    </row>
    <row r="4497" spans="1:25">
      <c r="A4497" t="s">
        <v>62</v>
      </c>
      <c r="B4497" t="s">
        <v>566</v>
      </c>
      <c r="C4497">
        <v>2015</v>
      </c>
      <c r="D4497" t="s">
        <v>567</v>
      </c>
      <c r="E4497">
        <v>171.6</v>
      </c>
      <c r="F4497">
        <v>4</v>
      </c>
      <c r="G4497">
        <v>4</v>
      </c>
      <c r="H4497">
        <v>0.1716</v>
      </c>
      <c r="I4497">
        <f t="shared" si="273"/>
        <v>4.0000000000000001E-3</v>
      </c>
      <c r="J4497">
        <f t="shared" si="274"/>
        <v>4.0000000000000001E-3</v>
      </c>
      <c r="K4497" t="s">
        <v>563</v>
      </c>
      <c r="L4497" t="s">
        <v>563</v>
      </c>
      <c r="M4497" t="s">
        <v>563</v>
      </c>
      <c r="N4497">
        <v>0</v>
      </c>
      <c r="O4497">
        <v>0</v>
      </c>
      <c r="P4497" t="s">
        <v>568</v>
      </c>
      <c r="Q4497" t="s">
        <v>1</v>
      </c>
      <c r="R4497">
        <v>1</v>
      </c>
      <c r="S4497" t="s">
        <v>564</v>
      </c>
      <c r="T4497">
        <v>0</v>
      </c>
      <c r="U4497">
        <v>0</v>
      </c>
      <c r="V4497" t="s">
        <v>1</v>
      </c>
      <c r="W4497" t="s">
        <v>1</v>
      </c>
      <c r="X4497">
        <v>1</v>
      </c>
      <c r="Y4497" t="s">
        <v>565</v>
      </c>
    </row>
    <row r="4498" spans="1:25">
      <c r="A4498" t="s">
        <v>62</v>
      </c>
      <c r="B4498" t="s">
        <v>566</v>
      </c>
      <c r="C4498">
        <v>2015</v>
      </c>
      <c r="D4498" t="s">
        <v>567</v>
      </c>
      <c r="E4498">
        <v>173.3</v>
      </c>
      <c r="F4498">
        <v>4</v>
      </c>
      <c r="G4498">
        <v>4</v>
      </c>
      <c r="H4498">
        <v>0.17330000000000001</v>
      </c>
      <c r="I4498">
        <f t="shared" si="273"/>
        <v>4.0000000000000001E-3</v>
      </c>
      <c r="J4498">
        <f t="shared" si="274"/>
        <v>4.0000000000000001E-3</v>
      </c>
      <c r="K4498" t="s">
        <v>563</v>
      </c>
      <c r="L4498" t="s">
        <v>563</v>
      </c>
      <c r="M4498" t="s">
        <v>563</v>
      </c>
      <c r="N4498">
        <v>0</v>
      </c>
      <c r="O4498">
        <v>0</v>
      </c>
      <c r="P4498" t="s">
        <v>568</v>
      </c>
      <c r="Q4498" t="s">
        <v>1</v>
      </c>
      <c r="R4498">
        <v>1</v>
      </c>
      <c r="S4498" t="s">
        <v>564</v>
      </c>
      <c r="T4498">
        <v>0</v>
      </c>
      <c r="U4498">
        <v>0</v>
      </c>
      <c r="V4498" t="s">
        <v>1</v>
      </c>
      <c r="W4498" t="s">
        <v>1</v>
      </c>
      <c r="X4498">
        <v>1</v>
      </c>
      <c r="Y4498" t="s">
        <v>565</v>
      </c>
    </row>
    <row r="4499" spans="1:25">
      <c r="A4499" t="s">
        <v>62</v>
      </c>
      <c r="B4499" t="s">
        <v>566</v>
      </c>
      <c r="C4499">
        <v>2015</v>
      </c>
      <c r="D4499" t="s">
        <v>567</v>
      </c>
      <c r="E4499">
        <v>175.1</v>
      </c>
      <c r="F4499">
        <v>4</v>
      </c>
      <c r="G4499">
        <v>4</v>
      </c>
      <c r="H4499">
        <v>0.17510000000000001</v>
      </c>
      <c r="I4499">
        <f t="shared" si="273"/>
        <v>4.0000000000000001E-3</v>
      </c>
      <c r="J4499">
        <f t="shared" si="274"/>
        <v>4.0000000000000001E-3</v>
      </c>
      <c r="K4499" t="s">
        <v>563</v>
      </c>
      <c r="L4499" t="s">
        <v>563</v>
      </c>
      <c r="M4499" t="s">
        <v>563</v>
      </c>
      <c r="N4499">
        <v>0</v>
      </c>
      <c r="O4499">
        <v>0</v>
      </c>
      <c r="P4499" t="s">
        <v>568</v>
      </c>
      <c r="Q4499" t="s">
        <v>1</v>
      </c>
      <c r="R4499">
        <v>1</v>
      </c>
      <c r="S4499" t="s">
        <v>564</v>
      </c>
      <c r="T4499">
        <v>0</v>
      </c>
      <c r="U4499">
        <v>0</v>
      </c>
      <c r="V4499" t="s">
        <v>1</v>
      </c>
      <c r="W4499" t="s">
        <v>1</v>
      </c>
      <c r="X4499">
        <v>1</v>
      </c>
      <c r="Y4499" t="s">
        <v>565</v>
      </c>
    </row>
    <row r="4500" spans="1:25">
      <c r="A4500" t="s">
        <v>62</v>
      </c>
      <c r="B4500" t="s">
        <v>566</v>
      </c>
      <c r="C4500">
        <v>2015</v>
      </c>
      <c r="D4500" t="s">
        <v>567</v>
      </c>
      <c r="E4500">
        <v>176.8</v>
      </c>
      <c r="F4500">
        <v>4</v>
      </c>
      <c r="G4500">
        <v>4</v>
      </c>
      <c r="H4500">
        <v>0.17680000000000001</v>
      </c>
      <c r="I4500">
        <f t="shared" si="273"/>
        <v>4.0000000000000001E-3</v>
      </c>
      <c r="J4500">
        <f t="shared" si="274"/>
        <v>4.0000000000000001E-3</v>
      </c>
      <c r="K4500" t="s">
        <v>563</v>
      </c>
      <c r="L4500" t="s">
        <v>563</v>
      </c>
      <c r="M4500" t="s">
        <v>563</v>
      </c>
      <c r="N4500">
        <v>0</v>
      </c>
      <c r="O4500">
        <v>0</v>
      </c>
      <c r="P4500" t="s">
        <v>568</v>
      </c>
      <c r="Q4500" t="s">
        <v>1</v>
      </c>
      <c r="R4500">
        <v>1</v>
      </c>
      <c r="S4500" t="s">
        <v>564</v>
      </c>
      <c r="T4500">
        <v>0</v>
      </c>
      <c r="U4500">
        <v>0</v>
      </c>
      <c r="V4500" t="s">
        <v>1</v>
      </c>
      <c r="W4500" t="s">
        <v>1</v>
      </c>
      <c r="X4500">
        <v>1</v>
      </c>
      <c r="Y4500" t="s">
        <v>565</v>
      </c>
    </row>
    <row r="4501" spans="1:25">
      <c r="A4501" t="s">
        <v>62</v>
      </c>
      <c r="B4501" t="s">
        <v>566</v>
      </c>
      <c r="C4501">
        <v>2015</v>
      </c>
      <c r="D4501" t="s">
        <v>567</v>
      </c>
      <c r="E4501">
        <v>178.6</v>
      </c>
      <c r="F4501">
        <v>4</v>
      </c>
      <c r="G4501">
        <v>4</v>
      </c>
      <c r="H4501">
        <v>0.17860000000000001</v>
      </c>
      <c r="I4501">
        <f t="shared" si="273"/>
        <v>4.0000000000000001E-3</v>
      </c>
      <c r="J4501">
        <f t="shared" si="274"/>
        <v>4.0000000000000001E-3</v>
      </c>
      <c r="K4501" t="s">
        <v>563</v>
      </c>
      <c r="L4501" t="s">
        <v>563</v>
      </c>
      <c r="M4501" t="s">
        <v>563</v>
      </c>
      <c r="N4501">
        <v>0</v>
      </c>
      <c r="O4501">
        <v>0</v>
      </c>
      <c r="P4501" t="s">
        <v>568</v>
      </c>
      <c r="Q4501" t="s">
        <v>1</v>
      </c>
      <c r="R4501">
        <v>1</v>
      </c>
      <c r="S4501" t="s">
        <v>564</v>
      </c>
      <c r="T4501">
        <v>0</v>
      </c>
      <c r="U4501">
        <v>0</v>
      </c>
      <c r="V4501" t="s">
        <v>1</v>
      </c>
      <c r="W4501" t="s">
        <v>1</v>
      </c>
      <c r="X4501">
        <v>1</v>
      </c>
      <c r="Y4501" t="s">
        <v>565</v>
      </c>
    </row>
    <row r="4502" spans="1:25">
      <c r="A4502" t="s">
        <v>62</v>
      </c>
      <c r="B4502" t="s">
        <v>566</v>
      </c>
      <c r="C4502">
        <v>2015</v>
      </c>
      <c r="D4502" t="s">
        <v>567</v>
      </c>
      <c r="E4502">
        <v>180.4</v>
      </c>
      <c r="F4502">
        <v>4</v>
      </c>
      <c r="G4502">
        <v>4</v>
      </c>
      <c r="H4502">
        <v>0.1804</v>
      </c>
      <c r="I4502">
        <f t="shared" si="273"/>
        <v>4.0000000000000001E-3</v>
      </c>
      <c r="J4502">
        <f t="shared" si="274"/>
        <v>4.0000000000000001E-3</v>
      </c>
      <c r="K4502" t="s">
        <v>563</v>
      </c>
      <c r="L4502" t="s">
        <v>563</v>
      </c>
      <c r="M4502" t="s">
        <v>563</v>
      </c>
      <c r="N4502">
        <v>0</v>
      </c>
      <c r="O4502">
        <v>0</v>
      </c>
      <c r="P4502" t="s">
        <v>568</v>
      </c>
      <c r="Q4502" t="s">
        <v>1</v>
      </c>
      <c r="R4502">
        <v>1</v>
      </c>
      <c r="S4502" t="s">
        <v>564</v>
      </c>
      <c r="T4502">
        <v>0</v>
      </c>
      <c r="U4502">
        <v>0</v>
      </c>
      <c r="V4502" t="s">
        <v>1</v>
      </c>
      <c r="W4502" t="s">
        <v>1</v>
      </c>
      <c r="X4502">
        <v>1</v>
      </c>
      <c r="Y4502" t="s">
        <v>565</v>
      </c>
    </row>
    <row r="4503" spans="1:25">
      <c r="A4503" t="s">
        <v>62</v>
      </c>
      <c r="B4503" t="s">
        <v>566</v>
      </c>
      <c r="C4503">
        <v>2015</v>
      </c>
      <c r="D4503" t="s">
        <v>567</v>
      </c>
      <c r="E4503">
        <v>182.1</v>
      </c>
      <c r="F4503">
        <v>4</v>
      </c>
      <c r="G4503">
        <v>4</v>
      </c>
      <c r="H4503">
        <v>0.18210000000000001</v>
      </c>
      <c r="I4503">
        <f t="shared" si="273"/>
        <v>4.0000000000000001E-3</v>
      </c>
      <c r="J4503">
        <f t="shared" si="274"/>
        <v>4.0000000000000001E-3</v>
      </c>
      <c r="K4503" t="s">
        <v>563</v>
      </c>
      <c r="L4503" t="s">
        <v>563</v>
      </c>
      <c r="M4503" t="s">
        <v>563</v>
      </c>
      <c r="N4503">
        <v>0</v>
      </c>
      <c r="O4503">
        <v>0</v>
      </c>
      <c r="P4503" t="s">
        <v>568</v>
      </c>
      <c r="Q4503" t="s">
        <v>1</v>
      </c>
      <c r="R4503">
        <v>1</v>
      </c>
      <c r="S4503" t="s">
        <v>564</v>
      </c>
      <c r="T4503">
        <v>0</v>
      </c>
      <c r="U4503">
        <v>0</v>
      </c>
      <c r="V4503" t="s">
        <v>1</v>
      </c>
      <c r="W4503" t="s">
        <v>1</v>
      </c>
      <c r="X4503">
        <v>1</v>
      </c>
      <c r="Y4503" t="s">
        <v>565</v>
      </c>
    </row>
    <row r="4504" spans="1:25">
      <c r="A4504" t="s">
        <v>62</v>
      </c>
      <c r="B4504" t="s">
        <v>566</v>
      </c>
      <c r="C4504">
        <v>2015</v>
      </c>
      <c r="D4504" t="s">
        <v>567</v>
      </c>
      <c r="E4504">
        <v>185.6</v>
      </c>
      <c r="F4504">
        <v>4</v>
      </c>
      <c r="G4504">
        <v>4</v>
      </c>
      <c r="H4504">
        <v>0.18559999999999999</v>
      </c>
      <c r="I4504">
        <f t="shared" si="273"/>
        <v>4.0000000000000001E-3</v>
      </c>
      <c r="J4504">
        <f t="shared" si="274"/>
        <v>4.0000000000000001E-3</v>
      </c>
      <c r="K4504" t="s">
        <v>563</v>
      </c>
      <c r="L4504" t="s">
        <v>563</v>
      </c>
      <c r="M4504" t="s">
        <v>563</v>
      </c>
      <c r="N4504">
        <v>0</v>
      </c>
      <c r="O4504">
        <v>0</v>
      </c>
      <c r="P4504" t="s">
        <v>568</v>
      </c>
      <c r="Q4504" t="s">
        <v>1</v>
      </c>
      <c r="R4504">
        <v>1</v>
      </c>
      <c r="S4504" t="s">
        <v>564</v>
      </c>
      <c r="T4504">
        <v>0</v>
      </c>
      <c r="U4504">
        <v>0</v>
      </c>
      <c r="V4504" t="s">
        <v>1</v>
      </c>
      <c r="W4504" t="s">
        <v>1</v>
      </c>
      <c r="X4504">
        <v>1</v>
      </c>
      <c r="Y4504" t="s">
        <v>565</v>
      </c>
    </row>
    <row r="4505" spans="1:25">
      <c r="A4505" t="s">
        <v>62</v>
      </c>
      <c r="B4505" t="s">
        <v>566</v>
      </c>
      <c r="C4505">
        <v>2015</v>
      </c>
      <c r="D4505" t="s">
        <v>567</v>
      </c>
      <c r="E4505">
        <v>186.5</v>
      </c>
      <c r="F4505">
        <v>4</v>
      </c>
      <c r="G4505">
        <v>4</v>
      </c>
      <c r="H4505">
        <v>0.1865</v>
      </c>
      <c r="I4505">
        <f t="shared" si="273"/>
        <v>4.0000000000000001E-3</v>
      </c>
      <c r="J4505">
        <f t="shared" si="274"/>
        <v>4.0000000000000001E-3</v>
      </c>
      <c r="K4505" t="s">
        <v>563</v>
      </c>
      <c r="L4505" t="s">
        <v>563</v>
      </c>
      <c r="M4505" t="s">
        <v>563</v>
      </c>
      <c r="N4505">
        <v>0</v>
      </c>
      <c r="O4505">
        <v>0</v>
      </c>
      <c r="P4505" t="s">
        <v>568</v>
      </c>
      <c r="Q4505" t="s">
        <v>1</v>
      </c>
      <c r="R4505">
        <v>1</v>
      </c>
      <c r="S4505" t="s">
        <v>564</v>
      </c>
      <c r="T4505">
        <v>0</v>
      </c>
      <c r="U4505">
        <v>0</v>
      </c>
      <c r="V4505" t="s">
        <v>1</v>
      </c>
      <c r="W4505" t="s">
        <v>1</v>
      </c>
      <c r="X4505">
        <v>1</v>
      </c>
      <c r="Y4505" t="s">
        <v>565</v>
      </c>
    </row>
    <row r="4506" spans="1:25">
      <c r="A4506" t="s">
        <v>62</v>
      </c>
      <c r="B4506" t="s">
        <v>566</v>
      </c>
      <c r="C4506">
        <v>2015</v>
      </c>
      <c r="D4506" t="s">
        <v>567</v>
      </c>
      <c r="E4506">
        <v>187.5</v>
      </c>
      <c r="F4506">
        <v>4</v>
      </c>
      <c r="G4506">
        <v>4</v>
      </c>
      <c r="H4506">
        <v>0.1875</v>
      </c>
      <c r="I4506">
        <f t="shared" si="273"/>
        <v>4.0000000000000001E-3</v>
      </c>
      <c r="J4506">
        <f t="shared" si="274"/>
        <v>4.0000000000000001E-3</v>
      </c>
      <c r="K4506" t="s">
        <v>563</v>
      </c>
      <c r="L4506" t="s">
        <v>563</v>
      </c>
      <c r="M4506" t="s">
        <v>563</v>
      </c>
      <c r="N4506">
        <v>0</v>
      </c>
      <c r="O4506">
        <v>0</v>
      </c>
      <c r="P4506" t="s">
        <v>568</v>
      </c>
      <c r="Q4506" t="s">
        <v>1</v>
      </c>
      <c r="R4506">
        <v>1</v>
      </c>
      <c r="S4506" t="s">
        <v>564</v>
      </c>
      <c r="T4506">
        <v>0</v>
      </c>
      <c r="U4506">
        <v>0</v>
      </c>
      <c r="V4506" t="s">
        <v>1</v>
      </c>
      <c r="W4506" t="s">
        <v>1</v>
      </c>
      <c r="X4506">
        <v>1</v>
      </c>
      <c r="Y4506" t="s">
        <v>565</v>
      </c>
    </row>
    <row r="4507" spans="1:25">
      <c r="A4507" t="s">
        <v>62</v>
      </c>
      <c r="B4507" t="s">
        <v>139</v>
      </c>
      <c r="C4507">
        <v>2010</v>
      </c>
      <c r="D4507" t="s">
        <v>140</v>
      </c>
      <c r="E4507">
        <v>38134.640178943897</v>
      </c>
      <c r="F4507" s="13">
        <f>0.0083*E4507^(0.9482)</f>
        <v>183.26747118919457</v>
      </c>
      <c r="G4507" s="13">
        <f>0.0083*E4507^(0.9482)</f>
        <v>183.26747118919457</v>
      </c>
      <c r="H4507">
        <v>38.134640178943897</v>
      </c>
      <c r="I4507">
        <f t="shared" si="273"/>
        <v>0.18326747118919456</v>
      </c>
      <c r="J4507">
        <f t="shared" si="274"/>
        <v>0.18326747118919456</v>
      </c>
      <c r="K4507" t="s">
        <v>563</v>
      </c>
      <c r="L4507" t="s">
        <v>563</v>
      </c>
      <c r="M4507" t="s">
        <v>563</v>
      </c>
      <c r="N4507">
        <v>0</v>
      </c>
      <c r="O4507">
        <v>1</v>
      </c>
      <c r="P4507" t="s">
        <v>1</v>
      </c>
      <c r="Q4507" t="s">
        <v>1</v>
      </c>
      <c r="R4507">
        <v>1</v>
      </c>
      <c r="S4507" t="s">
        <v>564</v>
      </c>
      <c r="T4507">
        <v>0</v>
      </c>
      <c r="U4507">
        <v>0</v>
      </c>
      <c r="V4507" t="s">
        <v>1</v>
      </c>
      <c r="W4507" t="s">
        <v>1</v>
      </c>
      <c r="X4507">
        <v>1</v>
      </c>
      <c r="Y4507" t="s">
        <v>565</v>
      </c>
    </row>
    <row r="4508" spans="1:25">
      <c r="A4508" t="s">
        <v>62</v>
      </c>
      <c r="B4508" t="s">
        <v>139</v>
      </c>
      <c r="C4508">
        <v>2010</v>
      </c>
      <c r="D4508" t="s">
        <v>140</v>
      </c>
      <c r="E4508">
        <v>38183.638899810401</v>
      </c>
      <c r="F4508" s="13">
        <f t="shared" ref="F4508:F4528" si="275">0.0083*E4508^(0.9482)</f>
        <v>183.49074407291519</v>
      </c>
      <c r="G4508" s="13">
        <f t="shared" ref="G4508:G4528" si="276">0.0083*E4508^(0.9482)</f>
        <v>183.49074407291519</v>
      </c>
      <c r="H4508">
        <v>38.183638899810298</v>
      </c>
      <c r="I4508">
        <f t="shared" si="273"/>
        <v>0.18349074407291519</v>
      </c>
      <c r="J4508">
        <f t="shared" si="274"/>
        <v>0.18349074407291519</v>
      </c>
      <c r="K4508" t="s">
        <v>563</v>
      </c>
      <c r="L4508" t="s">
        <v>563</v>
      </c>
      <c r="M4508" t="s">
        <v>563</v>
      </c>
      <c r="N4508">
        <v>0</v>
      </c>
      <c r="O4508">
        <v>1</v>
      </c>
      <c r="P4508" t="s">
        <v>1</v>
      </c>
      <c r="Q4508" t="s">
        <v>1</v>
      </c>
      <c r="R4508">
        <v>1</v>
      </c>
      <c r="S4508" t="s">
        <v>564</v>
      </c>
      <c r="T4508">
        <v>0</v>
      </c>
      <c r="U4508">
        <v>0</v>
      </c>
      <c r="V4508" t="s">
        <v>1</v>
      </c>
      <c r="W4508" t="s">
        <v>1</v>
      </c>
      <c r="X4508">
        <v>1</v>
      </c>
      <c r="Y4508" t="s">
        <v>565</v>
      </c>
    </row>
    <row r="4509" spans="1:25">
      <c r="A4509" t="s">
        <v>62</v>
      </c>
      <c r="B4509" t="s">
        <v>139</v>
      </c>
      <c r="C4509">
        <v>2010</v>
      </c>
      <c r="D4509" t="s">
        <v>140</v>
      </c>
      <c r="E4509">
        <v>38425.0688496363</v>
      </c>
      <c r="F4509" s="13">
        <f t="shared" si="275"/>
        <v>184.59065362319646</v>
      </c>
      <c r="G4509" s="13">
        <f t="shared" si="276"/>
        <v>184.59065362319646</v>
      </c>
      <c r="H4509">
        <v>38.425068849636297</v>
      </c>
      <c r="I4509">
        <f t="shared" si="273"/>
        <v>0.18459065362319646</v>
      </c>
      <c r="J4509">
        <f t="shared" si="274"/>
        <v>0.18459065362319646</v>
      </c>
      <c r="K4509" t="s">
        <v>563</v>
      </c>
      <c r="L4509" t="s">
        <v>563</v>
      </c>
      <c r="M4509" t="s">
        <v>563</v>
      </c>
      <c r="N4509">
        <v>0</v>
      </c>
      <c r="O4509">
        <v>1</v>
      </c>
      <c r="P4509" t="s">
        <v>1</v>
      </c>
      <c r="Q4509" t="s">
        <v>1</v>
      </c>
      <c r="R4509">
        <v>1</v>
      </c>
      <c r="S4509" t="s">
        <v>564</v>
      </c>
      <c r="T4509">
        <v>0</v>
      </c>
      <c r="U4509">
        <v>0</v>
      </c>
      <c r="V4509" t="s">
        <v>1</v>
      </c>
      <c r="W4509" t="s">
        <v>1</v>
      </c>
      <c r="X4509">
        <v>1</v>
      </c>
      <c r="Y4509" t="s">
        <v>565</v>
      </c>
    </row>
    <row r="4510" spans="1:25">
      <c r="A4510" t="s">
        <v>62</v>
      </c>
      <c r="B4510" t="s">
        <v>139</v>
      </c>
      <c r="C4510">
        <v>2010</v>
      </c>
      <c r="D4510" t="s">
        <v>140</v>
      </c>
      <c r="E4510">
        <v>38491.188170219597</v>
      </c>
      <c r="F4510" s="13">
        <f t="shared" si="275"/>
        <v>184.89181830684316</v>
      </c>
      <c r="G4510" s="13">
        <f t="shared" si="276"/>
        <v>184.89181830684316</v>
      </c>
      <c r="H4510">
        <v>38.491188170219601</v>
      </c>
      <c r="I4510">
        <f t="shared" si="273"/>
        <v>0.18489181830684318</v>
      </c>
      <c r="J4510">
        <f t="shared" si="274"/>
        <v>0.18489181830684318</v>
      </c>
      <c r="K4510" t="s">
        <v>563</v>
      </c>
      <c r="L4510" t="s">
        <v>563</v>
      </c>
      <c r="M4510" t="s">
        <v>563</v>
      </c>
      <c r="N4510">
        <v>0</v>
      </c>
      <c r="O4510">
        <v>1</v>
      </c>
      <c r="P4510" t="s">
        <v>1</v>
      </c>
      <c r="Q4510" t="s">
        <v>1</v>
      </c>
      <c r="R4510">
        <v>1</v>
      </c>
      <c r="S4510" t="s">
        <v>564</v>
      </c>
      <c r="T4510">
        <v>0</v>
      </c>
      <c r="U4510">
        <v>0</v>
      </c>
      <c r="V4510" t="s">
        <v>1</v>
      </c>
      <c r="W4510" t="s">
        <v>1</v>
      </c>
      <c r="X4510">
        <v>1</v>
      </c>
      <c r="Y4510" t="s">
        <v>565</v>
      </c>
    </row>
    <row r="4511" spans="1:25">
      <c r="A4511" t="s">
        <v>62</v>
      </c>
      <c r="B4511" t="s">
        <v>139</v>
      </c>
      <c r="C4511">
        <v>2010</v>
      </c>
      <c r="D4511" t="s">
        <v>140</v>
      </c>
      <c r="E4511">
        <v>38621.063068126998</v>
      </c>
      <c r="F4511" s="13">
        <f t="shared" si="275"/>
        <v>185.48330317181379</v>
      </c>
      <c r="G4511" s="13">
        <f t="shared" si="276"/>
        <v>185.48330317181379</v>
      </c>
      <c r="H4511">
        <v>38.621063068127</v>
      </c>
      <c r="I4511">
        <f t="shared" si="273"/>
        <v>0.18548330317181377</v>
      </c>
      <c r="J4511">
        <f t="shared" si="274"/>
        <v>0.18548330317181377</v>
      </c>
      <c r="K4511" t="s">
        <v>563</v>
      </c>
      <c r="L4511" t="s">
        <v>563</v>
      </c>
      <c r="M4511" t="s">
        <v>563</v>
      </c>
      <c r="N4511">
        <v>0</v>
      </c>
      <c r="O4511">
        <v>1</v>
      </c>
      <c r="P4511" t="s">
        <v>1</v>
      </c>
      <c r="Q4511" t="s">
        <v>1</v>
      </c>
      <c r="R4511">
        <v>1</v>
      </c>
      <c r="S4511" t="s">
        <v>564</v>
      </c>
      <c r="T4511">
        <v>0</v>
      </c>
      <c r="U4511">
        <v>0</v>
      </c>
      <c r="V4511" t="s">
        <v>1</v>
      </c>
      <c r="W4511" t="s">
        <v>1</v>
      </c>
      <c r="X4511">
        <v>1</v>
      </c>
      <c r="Y4511" t="s">
        <v>565</v>
      </c>
    </row>
    <row r="4512" spans="1:25">
      <c r="A4512" t="s">
        <v>62</v>
      </c>
      <c r="B4512" t="s">
        <v>139</v>
      </c>
      <c r="C4512">
        <v>2010</v>
      </c>
      <c r="D4512" t="s">
        <v>140</v>
      </c>
      <c r="E4512">
        <v>39134.654187514803</v>
      </c>
      <c r="F4512" s="13">
        <f t="shared" si="275"/>
        <v>187.82132811464533</v>
      </c>
      <c r="G4512" s="13">
        <f t="shared" si="276"/>
        <v>187.82132811464533</v>
      </c>
      <c r="H4512">
        <v>39.134654187514798</v>
      </c>
      <c r="I4512">
        <f t="shared" si="273"/>
        <v>0.18782132811464533</v>
      </c>
      <c r="J4512">
        <f t="shared" si="274"/>
        <v>0.18782132811464533</v>
      </c>
      <c r="K4512" t="s">
        <v>563</v>
      </c>
      <c r="L4512" t="s">
        <v>563</v>
      </c>
      <c r="M4512" t="s">
        <v>563</v>
      </c>
      <c r="N4512">
        <v>0</v>
      </c>
      <c r="O4512">
        <v>1</v>
      </c>
      <c r="P4512" t="s">
        <v>1</v>
      </c>
      <c r="Q4512" t="s">
        <v>1</v>
      </c>
      <c r="R4512">
        <v>1</v>
      </c>
      <c r="S4512" t="s">
        <v>564</v>
      </c>
      <c r="T4512">
        <v>0</v>
      </c>
      <c r="U4512">
        <v>0</v>
      </c>
      <c r="V4512" t="s">
        <v>1</v>
      </c>
      <c r="W4512" t="s">
        <v>1</v>
      </c>
      <c r="X4512">
        <v>1</v>
      </c>
      <c r="Y4512" t="s">
        <v>565</v>
      </c>
    </row>
    <row r="4513" spans="1:25">
      <c r="A4513" t="s">
        <v>62</v>
      </c>
      <c r="B4513" t="s">
        <v>139</v>
      </c>
      <c r="C4513">
        <v>2010</v>
      </c>
      <c r="D4513" t="s">
        <v>140</v>
      </c>
      <c r="E4513">
        <v>39352.151287196502</v>
      </c>
      <c r="F4513" s="13">
        <f t="shared" si="275"/>
        <v>188.8109617118977</v>
      </c>
      <c r="G4513" s="13">
        <f t="shared" si="276"/>
        <v>188.8109617118977</v>
      </c>
      <c r="H4513">
        <v>39.352151287196499</v>
      </c>
      <c r="I4513">
        <f t="shared" si="273"/>
        <v>0.18881096171189771</v>
      </c>
      <c r="J4513">
        <f t="shared" si="274"/>
        <v>0.18881096171189771</v>
      </c>
      <c r="K4513" t="s">
        <v>563</v>
      </c>
      <c r="L4513" t="s">
        <v>563</v>
      </c>
      <c r="M4513" t="s">
        <v>563</v>
      </c>
      <c r="N4513">
        <v>0</v>
      </c>
      <c r="O4513">
        <v>1</v>
      </c>
      <c r="P4513" t="s">
        <v>1</v>
      </c>
      <c r="Q4513" t="s">
        <v>1</v>
      </c>
      <c r="R4513">
        <v>1</v>
      </c>
      <c r="S4513" t="s">
        <v>564</v>
      </c>
      <c r="T4513">
        <v>0</v>
      </c>
      <c r="U4513">
        <v>0</v>
      </c>
      <c r="V4513" t="s">
        <v>1</v>
      </c>
      <c r="W4513" t="s">
        <v>1</v>
      </c>
      <c r="X4513">
        <v>1</v>
      </c>
      <c r="Y4513" t="s">
        <v>565</v>
      </c>
    </row>
    <row r="4514" spans="1:25">
      <c r="A4514" t="s">
        <v>62</v>
      </c>
      <c r="B4514" t="s">
        <v>139</v>
      </c>
      <c r="C4514">
        <v>2010</v>
      </c>
      <c r="D4514" t="s">
        <v>140</v>
      </c>
      <c r="E4514">
        <v>39370.682502484102</v>
      </c>
      <c r="F4514" s="13">
        <f t="shared" si="275"/>
        <v>188.89526747846168</v>
      </c>
      <c r="G4514" s="13">
        <f t="shared" si="276"/>
        <v>188.89526747846168</v>
      </c>
      <c r="H4514">
        <v>39.370682502484101</v>
      </c>
      <c r="I4514">
        <f t="shared" si="273"/>
        <v>0.18889526747846166</v>
      </c>
      <c r="J4514">
        <f t="shared" si="274"/>
        <v>0.18889526747846166</v>
      </c>
      <c r="K4514" t="s">
        <v>563</v>
      </c>
      <c r="L4514" t="s">
        <v>563</v>
      </c>
      <c r="M4514" t="s">
        <v>563</v>
      </c>
      <c r="N4514">
        <v>0</v>
      </c>
      <c r="O4514">
        <v>1</v>
      </c>
      <c r="P4514" t="s">
        <v>1</v>
      </c>
      <c r="Q4514" t="s">
        <v>1</v>
      </c>
      <c r="R4514">
        <v>1</v>
      </c>
      <c r="S4514" t="s">
        <v>564</v>
      </c>
      <c r="T4514">
        <v>0</v>
      </c>
      <c r="U4514">
        <v>0</v>
      </c>
      <c r="V4514" t="s">
        <v>1</v>
      </c>
      <c r="W4514" t="s">
        <v>1</v>
      </c>
      <c r="X4514">
        <v>1</v>
      </c>
      <c r="Y4514" t="s">
        <v>565</v>
      </c>
    </row>
    <row r="4515" spans="1:25">
      <c r="A4515" t="s">
        <v>62</v>
      </c>
      <c r="B4515" t="s">
        <v>139</v>
      </c>
      <c r="C4515">
        <v>2010</v>
      </c>
      <c r="D4515" t="s">
        <v>140</v>
      </c>
      <c r="E4515">
        <v>39382.879428516702</v>
      </c>
      <c r="F4515" s="13">
        <f t="shared" si="275"/>
        <v>188.95075495707695</v>
      </c>
      <c r="G4515" s="13">
        <f t="shared" si="276"/>
        <v>188.95075495707695</v>
      </c>
      <c r="H4515">
        <v>39.382879428516702</v>
      </c>
      <c r="I4515">
        <f t="shared" si="273"/>
        <v>0.18895075495707694</v>
      </c>
      <c r="J4515">
        <f t="shared" si="274"/>
        <v>0.18895075495707694</v>
      </c>
      <c r="K4515" t="s">
        <v>563</v>
      </c>
      <c r="L4515" t="s">
        <v>563</v>
      </c>
      <c r="M4515" t="s">
        <v>563</v>
      </c>
      <c r="N4515">
        <v>0</v>
      </c>
      <c r="O4515">
        <v>1</v>
      </c>
      <c r="P4515" t="s">
        <v>1</v>
      </c>
      <c r="Q4515" t="s">
        <v>1</v>
      </c>
      <c r="R4515">
        <v>1</v>
      </c>
      <c r="S4515" t="s">
        <v>564</v>
      </c>
      <c r="T4515">
        <v>0</v>
      </c>
      <c r="U4515">
        <v>0</v>
      </c>
      <c r="V4515" t="s">
        <v>1</v>
      </c>
      <c r="W4515" t="s">
        <v>1</v>
      </c>
      <c r="X4515">
        <v>1</v>
      </c>
      <c r="Y4515" t="s">
        <v>565</v>
      </c>
    </row>
    <row r="4516" spans="1:25">
      <c r="A4516" t="s">
        <v>62</v>
      </c>
      <c r="B4516" t="s">
        <v>139</v>
      </c>
      <c r="C4516">
        <v>2010</v>
      </c>
      <c r="D4516" t="s">
        <v>140</v>
      </c>
      <c r="E4516">
        <v>39401.465220566497</v>
      </c>
      <c r="F4516" s="13">
        <f t="shared" si="275"/>
        <v>189.03530559386596</v>
      </c>
      <c r="G4516" s="13">
        <f t="shared" si="276"/>
        <v>189.03530559386596</v>
      </c>
      <c r="H4516">
        <v>39.4014652205665</v>
      </c>
      <c r="I4516">
        <f t="shared" si="273"/>
        <v>0.18903530559386594</v>
      </c>
      <c r="J4516">
        <f t="shared" si="274"/>
        <v>0.18903530559386594</v>
      </c>
      <c r="K4516" t="s">
        <v>563</v>
      </c>
      <c r="L4516" t="s">
        <v>563</v>
      </c>
      <c r="M4516" t="s">
        <v>563</v>
      </c>
      <c r="N4516">
        <v>0</v>
      </c>
      <c r="O4516">
        <v>1</v>
      </c>
      <c r="P4516" t="s">
        <v>1</v>
      </c>
      <c r="Q4516" t="s">
        <v>1</v>
      </c>
      <c r="R4516">
        <v>1</v>
      </c>
      <c r="S4516" t="s">
        <v>564</v>
      </c>
      <c r="T4516">
        <v>0</v>
      </c>
      <c r="U4516">
        <v>0</v>
      </c>
      <c r="V4516" t="s">
        <v>1</v>
      </c>
      <c r="W4516" t="s">
        <v>1</v>
      </c>
      <c r="X4516">
        <v>1</v>
      </c>
      <c r="Y4516" t="s">
        <v>565</v>
      </c>
    </row>
    <row r="4517" spans="1:25">
      <c r="A4517" t="s">
        <v>62</v>
      </c>
      <c r="B4517" t="s">
        <v>139</v>
      </c>
      <c r="C4517">
        <v>2010</v>
      </c>
      <c r="D4517" t="s">
        <v>140</v>
      </c>
      <c r="E4517">
        <v>39423.245445624802</v>
      </c>
      <c r="F4517" s="13">
        <f t="shared" si="275"/>
        <v>189.13438574239328</v>
      </c>
      <c r="G4517" s="13">
        <f t="shared" si="276"/>
        <v>189.13438574239328</v>
      </c>
      <c r="H4517">
        <v>39.423245445624801</v>
      </c>
      <c r="I4517">
        <f t="shared" si="273"/>
        <v>0.18913438574239327</v>
      </c>
      <c r="J4517">
        <f t="shared" si="274"/>
        <v>0.18913438574239327</v>
      </c>
      <c r="K4517" t="s">
        <v>563</v>
      </c>
      <c r="L4517" t="s">
        <v>563</v>
      </c>
      <c r="M4517" t="s">
        <v>563</v>
      </c>
      <c r="N4517">
        <v>0</v>
      </c>
      <c r="O4517">
        <v>1</v>
      </c>
      <c r="P4517" t="s">
        <v>1</v>
      </c>
      <c r="Q4517" t="s">
        <v>1</v>
      </c>
      <c r="R4517">
        <v>1</v>
      </c>
      <c r="S4517" t="s">
        <v>564</v>
      </c>
      <c r="T4517">
        <v>0</v>
      </c>
      <c r="U4517">
        <v>0</v>
      </c>
      <c r="V4517" t="s">
        <v>1</v>
      </c>
      <c r="W4517" t="s">
        <v>1</v>
      </c>
      <c r="X4517">
        <v>1</v>
      </c>
      <c r="Y4517" t="s">
        <v>565</v>
      </c>
    </row>
    <row r="4518" spans="1:25">
      <c r="A4518" t="s">
        <v>62</v>
      </c>
      <c r="B4518" t="s">
        <v>139</v>
      </c>
      <c r="C4518">
        <v>2010</v>
      </c>
      <c r="D4518" t="s">
        <v>140</v>
      </c>
      <c r="E4518">
        <v>39435.151968656697</v>
      </c>
      <c r="F4518" s="13">
        <f t="shared" si="275"/>
        <v>189.18854835811914</v>
      </c>
      <c r="G4518" s="13">
        <f t="shared" si="276"/>
        <v>189.18854835811914</v>
      </c>
      <c r="H4518">
        <v>39.435151968656697</v>
      </c>
      <c r="I4518">
        <f t="shared" si="273"/>
        <v>0.18918854835811913</v>
      </c>
      <c r="J4518">
        <f t="shared" si="274"/>
        <v>0.18918854835811913</v>
      </c>
      <c r="K4518" t="s">
        <v>563</v>
      </c>
      <c r="L4518" t="s">
        <v>563</v>
      </c>
      <c r="M4518" t="s">
        <v>563</v>
      </c>
      <c r="N4518">
        <v>0</v>
      </c>
      <c r="O4518">
        <v>1</v>
      </c>
      <c r="P4518" t="s">
        <v>1</v>
      </c>
      <c r="Q4518" t="s">
        <v>1</v>
      </c>
      <c r="R4518">
        <v>1</v>
      </c>
      <c r="S4518" t="s">
        <v>564</v>
      </c>
      <c r="T4518">
        <v>0</v>
      </c>
      <c r="U4518">
        <v>0</v>
      </c>
      <c r="V4518" t="s">
        <v>1</v>
      </c>
      <c r="W4518" t="s">
        <v>1</v>
      </c>
      <c r="X4518">
        <v>1</v>
      </c>
      <c r="Y4518" t="s">
        <v>565</v>
      </c>
    </row>
    <row r="4519" spans="1:25">
      <c r="A4519" t="s">
        <v>62</v>
      </c>
      <c r="B4519" t="s">
        <v>139</v>
      </c>
      <c r="C4519">
        <v>2010</v>
      </c>
      <c r="D4519" t="s">
        <v>140</v>
      </c>
      <c r="E4519">
        <v>39464.265500648296</v>
      </c>
      <c r="F4519" s="13">
        <f t="shared" si="275"/>
        <v>189.32098186251739</v>
      </c>
      <c r="G4519" s="13">
        <f t="shared" si="276"/>
        <v>189.32098186251739</v>
      </c>
      <c r="H4519">
        <v>39.464265500648303</v>
      </c>
      <c r="I4519">
        <f t="shared" si="273"/>
        <v>0.18932098186251739</v>
      </c>
      <c r="J4519">
        <f t="shared" si="274"/>
        <v>0.18932098186251739</v>
      </c>
      <c r="K4519" t="s">
        <v>563</v>
      </c>
      <c r="L4519" t="s">
        <v>563</v>
      </c>
      <c r="M4519" t="s">
        <v>563</v>
      </c>
      <c r="N4519">
        <v>0</v>
      </c>
      <c r="O4519">
        <v>1</v>
      </c>
      <c r="P4519" t="s">
        <v>1</v>
      </c>
      <c r="Q4519" t="s">
        <v>1</v>
      </c>
      <c r="R4519">
        <v>1</v>
      </c>
      <c r="S4519" t="s">
        <v>564</v>
      </c>
      <c r="T4519">
        <v>0</v>
      </c>
      <c r="U4519">
        <v>0</v>
      </c>
      <c r="V4519" t="s">
        <v>1</v>
      </c>
      <c r="W4519" t="s">
        <v>1</v>
      </c>
      <c r="X4519">
        <v>1</v>
      </c>
      <c r="Y4519" t="s">
        <v>565</v>
      </c>
    </row>
    <row r="4520" spans="1:25">
      <c r="A4520" t="s">
        <v>62</v>
      </c>
      <c r="B4520" t="s">
        <v>139</v>
      </c>
      <c r="C4520">
        <v>2010</v>
      </c>
      <c r="D4520" t="s">
        <v>140</v>
      </c>
      <c r="E4520">
        <v>39510.342415344901</v>
      </c>
      <c r="F4520" s="13">
        <f t="shared" si="275"/>
        <v>189.53056915058369</v>
      </c>
      <c r="G4520" s="13">
        <f t="shared" si="276"/>
        <v>189.53056915058369</v>
      </c>
      <c r="H4520">
        <v>39.510342415344901</v>
      </c>
      <c r="I4520">
        <f t="shared" si="273"/>
        <v>0.18953056915058369</v>
      </c>
      <c r="J4520">
        <f t="shared" si="274"/>
        <v>0.18953056915058369</v>
      </c>
      <c r="K4520" t="s">
        <v>563</v>
      </c>
      <c r="L4520" t="s">
        <v>563</v>
      </c>
      <c r="M4520" t="s">
        <v>563</v>
      </c>
      <c r="N4520">
        <v>0</v>
      </c>
      <c r="O4520">
        <v>1</v>
      </c>
      <c r="P4520" t="s">
        <v>1</v>
      </c>
      <c r="Q4520" t="s">
        <v>1</v>
      </c>
      <c r="R4520">
        <v>1</v>
      </c>
      <c r="S4520" t="s">
        <v>564</v>
      </c>
      <c r="T4520">
        <v>0</v>
      </c>
      <c r="U4520">
        <v>0</v>
      </c>
      <c r="V4520" t="s">
        <v>1</v>
      </c>
      <c r="W4520" t="s">
        <v>1</v>
      </c>
      <c r="X4520">
        <v>1</v>
      </c>
      <c r="Y4520" t="s">
        <v>565</v>
      </c>
    </row>
    <row r="4521" spans="1:25">
      <c r="A4521" t="s">
        <v>62</v>
      </c>
      <c r="B4521" t="s">
        <v>139</v>
      </c>
      <c r="C4521">
        <v>2010</v>
      </c>
      <c r="D4521" t="s">
        <v>140</v>
      </c>
      <c r="E4521">
        <v>39580.868305186603</v>
      </c>
      <c r="F4521" s="13">
        <f t="shared" si="275"/>
        <v>189.85134150569243</v>
      </c>
      <c r="G4521" s="13">
        <f t="shared" si="276"/>
        <v>189.85134150569243</v>
      </c>
      <c r="H4521">
        <v>39.580868305186598</v>
      </c>
      <c r="I4521">
        <f t="shared" si="273"/>
        <v>0.18985134150569244</v>
      </c>
      <c r="J4521">
        <f t="shared" si="274"/>
        <v>0.18985134150569244</v>
      </c>
      <c r="K4521" t="s">
        <v>563</v>
      </c>
      <c r="L4521" t="s">
        <v>563</v>
      </c>
      <c r="M4521" t="s">
        <v>563</v>
      </c>
      <c r="N4521">
        <v>0</v>
      </c>
      <c r="O4521">
        <v>1</v>
      </c>
      <c r="P4521" t="s">
        <v>1</v>
      </c>
      <c r="Q4521" t="s">
        <v>1</v>
      </c>
      <c r="R4521">
        <v>1</v>
      </c>
      <c r="S4521" t="s">
        <v>564</v>
      </c>
      <c r="T4521">
        <v>0</v>
      </c>
      <c r="U4521">
        <v>0</v>
      </c>
      <c r="V4521" t="s">
        <v>1</v>
      </c>
      <c r="W4521" t="s">
        <v>1</v>
      </c>
      <c r="X4521">
        <v>1</v>
      </c>
      <c r="Y4521" t="s">
        <v>565</v>
      </c>
    </row>
    <row r="4522" spans="1:25">
      <c r="A4522" t="s">
        <v>62</v>
      </c>
      <c r="B4522" t="s">
        <v>139</v>
      </c>
      <c r="C4522">
        <v>2010</v>
      </c>
      <c r="D4522" t="s">
        <v>140</v>
      </c>
      <c r="E4522">
        <v>39651.394195028297</v>
      </c>
      <c r="F4522" s="13">
        <f t="shared" si="275"/>
        <v>190.17208425545471</v>
      </c>
      <c r="G4522" s="13">
        <f t="shared" si="276"/>
        <v>190.17208425545471</v>
      </c>
      <c r="H4522">
        <v>39.651394195028303</v>
      </c>
      <c r="I4522">
        <f t="shared" si="273"/>
        <v>0.1901720842554547</v>
      </c>
      <c r="J4522">
        <f t="shared" si="274"/>
        <v>0.1901720842554547</v>
      </c>
      <c r="K4522" t="s">
        <v>563</v>
      </c>
      <c r="L4522" t="s">
        <v>563</v>
      </c>
      <c r="M4522" t="s">
        <v>563</v>
      </c>
      <c r="N4522">
        <v>0</v>
      </c>
      <c r="O4522">
        <v>1</v>
      </c>
      <c r="P4522" t="s">
        <v>1</v>
      </c>
      <c r="Q4522" t="s">
        <v>1</v>
      </c>
      <c r="R4522">
        <v>1</v>
      </c>
      <c r="S4522" t="s">
        <v>564</v>
      </c>
      <c r="T4522">
        <v>0</v>
      </c>
      <c r="U4522">
        <v>0</v>
      </c>
      <c r="V4522" t="s">
        <v>1</v>
      </c>
      <c r="W4522" t="s">
        <v>1</v>
      </c>
      <c r="X4522">
        <v>1</v>
      </c>
      <c r="Y4522" t="s">
        <v>565</v>
      </c>
    </row>
    <row r="4523" spans="1:25">
      <c r="A4523" t="s">
        <v>62</v>
      </c>
      <c r="B4523" t="s">
        <v>139</v>
      </c>
      <c r="C4523">
        <v>2010</v>
      </c>
      <c r="D4523" t="s">
        <v>140</v>
      </c>
      <c r="E4523">
        <v>39705.434913065903</v>
      </c>
      <c r="F4523" s="13">
        <f t="shared" si="275"/>
        <v>190.4178345475774</v>
      </c>
      <c r="G4523" s="13">
        <f t="shared" si="276"/>
        <v>190.4178345475774</v>
      </c>
      <c r="H4523">
        <v>39.705434913065901</v>
      </c>
      <c r="I4523">
        <f t="shared" si="273"/>
        <v>0.19041783454757741</v>
      </c>
      <c r="J4523">
        <f t="shared" si="274"/>
        <v>0.19041783454757741</v>
      </c>
      <c r="K4523" t="s">
        <v>563</v>
      </c>
      <c r="L4523" t="s">
        <v>563</v>
      </c>
      <c r="M4523" t="s">
        <v>563</v>
      </c>
      <c r="N4523">
        <v>0</v>
      </c>
      <c r="O4523">
        <v>1</v>
      </c>
      <c r="P4523" t="s">
        <v>1</v>
      </c>
      <c r="Q4523" t="s">
        <v>1</v>
      </c>
      <c r="R4523">
        <v>1</v>
      </c>
      <c r="S4523" t="s">
        <v>564</v>
      </c>
      <c r="T4523">
        <v>0</v>
      </c>
      <c r="U4523">
        <v>0</v>
      </c>
      <c r="V4523" t="s">
        <v>1</v>
      </c>
      <c r="W4523" t="s">
        <v>1</v>
      </c>
      <c r="X4523">
        <v>1</v>
      </c>
      <c r="Y4523" t="s">
        <v>565</v>
      </c>
    </row>
    <row r="4524" spans="1:25">
      <c r="A4524" t="s">
        <v>62</v>
      </c>
      <c r="B4524" t="s">
        <v>139</v>
      </c>
      <c r="C4524">
        <v>2010</v>
      </c>
      <c r="D4524" t="s">
        <v>140</v>
      </c>
      <c r="E4524">
        <v>39775.8998011898</v>
      </c>
      <c r="F4524" s="13">
        <f t="shared" si="275"/>
        <v>190.73824777177765</v>
      </c>
      <c r="G4524" s="13">
        <f t="shared" si="276"/>
        <v>190.73824777177765</v>
      </c>
      <c r="H4524">
        <v>39.775899801189802</v>
      </c>
      <c r="I4524">
        <f t="shared" si="273"/>
        <v>0.19073824777177764</v>
      </c>
      <c r="J4524">
        <f t="shared" si="274"/>
        <v>0.19073824777177764</v>
      </c>
      <c r="K4524" t="s">
        <v>563</v>
      </c>
      <c r="L4524" t="s">
        <v>563</v>
      </c>
      <c r="M4524" t="s">
        <v>563</v>
      </c>
      <c r="N4524">
        <v>0</v>
      </c>
      <c r="O4524">
        <v>1</v>
      </c>
      <c r="P4524" t="s">
        <v>1</v>
      </c>
      <c r="Q4524" t="s">
        <v>1</v>
      </c>
      <c r="R4524">
        <v>1</v>
      </c>
      <c r="S4524" t="s">
        <v>564</v>
      </c>
      <c r="T4524">
        <v>0</v>
      </c>
      <c r="U4524">
        <v>0</v>
      </c>
      <c r="V4524" t="s">
        <v>1</v>
      </c>
      <c r="W4524" t="s">
        <v>1</v>
      </c>
      <c r="X4524">
        <v>1</v>
      </c>
      <c r="Y4524" t="s">
        <v>565</v>
      </c>
    </row>
    <row r="4525" spans="1:25">
      <c r="A4525" t="s">
        <v>62</v>
      </c>
      <c r="B4525" t="s">
        <v>139</v>
      </c>
      <c r="C4525">
        <v>2010</v>
      </c>
      <c r="D4525" t="s">
        <v>140</v>
      </c>
      <c r="E4525">
        <v>39974.198059758499</v>
      </c>
      <c r="F4525" s="13">
        <f t="shared" si="275"/>
        <v>191.63977872909106</v>
      </c>
      <c r="G4525" s="13">
        <f t="shared" si="276"/>
        <v>191.63977872909106</v>
      </c>
      <c r="H4525">
        <v>39.9741980597585</v>
      </c>
      <c r="I4525">
        <f t="shared" si="273"/>
        <v>0.19163977872909108</v>
      </c>
      <c r="J4525">
        <f t="shared" si="274"/>
        <v>0.19163977872909108</v>
      </c>
      <c r="K4525" t="s">
        <v>563</v>
      </c>
      <c r="L4525" t="s">
        <v>563</v>
      </c>
      <c r="M4525" t="s">
        <v>563</v>
      </c>
      <c r="N4525">
        <v>0</v>
      </c>
      <c r="O4525">
        <v>1</v>
      </c>
      <c r="P4525" t="s">
        <v>1</v>
      </c>
      <c r="Q4525" t="s">
        <v>1</v>
      </c>
      <c r="R4525">
        <v>1</v>
      </c>
      <c r="S4525" t="s">
        <v>564</v>
      </c>
      <c r="T4525">
        <v>0</v>
      </c>
      <c r="U4525">
        <v>0</v>
      </c>
      <c r="V4525" t="s">
        <v>1</v>
      </c>
      <c r="W4525" t="s">
        <v>1</v>
      </c>
      <c r="X4525">
        <v>1</v>
      </c>
      <c r="Y4525" t="s">
        <v>565</v>
      </c>
    </row>
    <row r="4526" spans="1:25">
      <c r="A4526" t="s">
        <v>62</v>
      </c>
      <c r="B4526" t="s">
        <v>139</v>
      </c>
      <c r="C4526">
        <v>2010</v>
      </c>
      <c r="D4526" t="s">
        <v>140</v>
      </c>
      <c r="E4526">
        <v>40269.898674562603</v>
      </c>
      <c r="F4526" s="13">
        <f t="shared" si="275"/>
        <v>192.98370387487068</v>
      </c>
      <c r="G4526" s="13">
        <f t="shared" si="276"/>
        <v>192.98370387487068</v>
      </c>
      <c r="H4526">
        <v>40.269898674562597</v>
      </c>
      <c r="I4526">
        <f t="shared" si="273"/>
        <v>0.19298370387487068</v>
      </c>
      <c r="J4526">
        <f t="shared" si="274"/>
        <v>0.19298370387487068</v>
      </c>
      <c r="K4526" t="s">
        <v>563</v>
      </c>
      <c r="L4526" t="s">
        <v>563</v>
      </c>
      <c r="M4526" t="s">
        <v>563</v>
      </c>
      <c r="N4526">
        <v>0</v>
      </c>
      <c r="O4526">
        <v>1</v>
      </c>
      <c r="P4526" t="s">
        <v>1</v>
      </c>
      <c r="Q4526" t="s">
        <v>1</v>
      </c>
      <c r="R4526">
        <v>1</v>
      </c>
      <c r="S4526" t="s">
        <v>564</v>
      </c>
      <c r="T4526">
        <v>0</v>
      </c>
      <c r="U4526">
        <v>0</v>
      </c>
      <c r="V4526" t="s">
        <v>1</v>
      </c>
      <c r="W4526" t="s">
        <v>1</v>
      </c>
      <c r="X4526">
        <v>1</v>
      </c>
      <c r="Y4526" t="s">
        <v>565</v>
      </c>
    </row>
    <row r="4527" spans="1:25">
      <c r="A4527" t="s">
        <v>62</v>
      </c>
      <c r="B4527" t="s">
        <v>139</v>
      </c>
      <c r="C4527">
        <v>2010</v>
      </c>
      <c r="D4527" t="s">
        <v>140</v>
      </c>
      <c r="E4527">
        <v>40805.846491141601</v>
      </c>
      <c r="F4527" s="13">
        <f t="shared" si="275"/>
        <v>195.41822487033147</v>
      </c>
      <c r="G4527" s="13">
        <f t="shared" si="276"/>
        <v>195.41822487033147</v>
      </c>
      <c r="H4527">
        <v>40.805846491141601</v>
      </c>
      <c r="I4527">
        <f t="shared" si="273"/>
        <v>0.19541822487033148</v>
      </c>
      <c r="J4527">
        <f t="shared" si="274"/>
        <v>0.19541822487033148</v>
      </c>
      <c r="K4527" t="s">
        <v>563</v>
      </c>
      <c r="L4527" t="s">
        <v>563</v>
      </c>
      <c r="M4527" t="s">
        <v>563</v>
      </c>
      <c r="N4527">
        <v>0</v>
      </c>
      <c r="O4527">
        <v>1</v>
      </c>
      <c r="P4527" t="s">
        <v>1</v>
      </c>
      <c r="Q4527" t="s">
        <v>1</v>
      </c>
      <c r="R4527">
        <v>1</v>
      </c>
      <c r="S4527" t="s">
        <v>564</v>
      </c>
      <c r="T4527">
        <v>0</v>
      </c>
      <c r="U4527">
        <v>0</v>
      </c>
      <c r="V4527" t="s">
        <v>1</v>
      </c>
      <c r="W4527" t="s">
        <v>1</v>
      </c>
      <c r="X4527">
        <v>1</v>
      </c>
      <c r="Y4527" t="s">
        <v>565</v>
      </c>
    </row>
    <row r="4528" spans="1:25">
      <c r="A4528" t="s">
        <v>62</v>
      </c>
      <c r="B4528" t="s">
        <v>139</v>
      </c>
      <c r="C4528">
        <v>2010</v>
      </c>
      <c r="D4528" t="s">
        <v>140</v>
      </c>
      <c r="E4528">
        <v>41336.795134335101</v>
      </c>
      <c r="F4528" s="13">
        <f t="shared" si="275"/>
        <v>197.82840454885451</v>
      </c>
      <c r="G4528" s="13">
        <f t="shared" si="276"/>
        <v>197.82840454885451</v>
      </c>
      <c r="H4528">
        <v>41.336795134335098</v>
      </c>
      <c r="I4528">
        <f t="shared" si="273"/>
        <v>0.1978284045488545</v>
      </c>
      <c r="J4528">
        <f t="shared" si="274"/>
        <v>0.1978284045488545</v>
      </c>
      <c r="K4528" t="s">
        <v>563</v>
      </c>
      <c r="L4528" t="s">
        <v>563</v>
      </c>
      <c r="M4528" t="s">
        <v>563</v>
      </c>
      <c r="N4528">
        <v>0</v>
      </c>
      <c r="O4528">
        <v>1</v>
      </c>
      <c r="P4528" t="s">
        <v>1</v>
      </c>
      <c r="Q4528" t="s">
        <v>1</v>
      </c>
      <c r="R4528">
        <v>1</v>
      </c>
      <c r="S4528" t="s">
        <v>564</v>
      </c>
      <c r="T4528">
        <v>0</v>
      </c>
      <c r="U4528">
        <v>0</v>
      </c>
      <c r="V4528" t="s">
        <v>1</v>
      </c>
      <c r="W4528" t="s">
        <v>1</v>
      </c>
      <c r="X4528">
        <v>1</v>
      </c>
      <c r="Y4528" t="s">
        <v>565</v>
      </c>
    </row>
    <row r="4529" spans="1:25">
      <c r="A4529" t="s">
        <v>62</v>
      </c>
      <c r="B4529" t="s">
        <v>71</v>
      </c>
      <c r="C4529">
        <v>2016</v>
      </c>
      <c r="D4529" t="s">
        <v>72</v>
      </c>
      <c r="E4529">
        <v>4008.8701171875</v>
      </c>
      <c r="F4529">
        <v>30</v>
      </c>
      <c r="G4529">
        <v>30</v>
      </c>
      <c r="H4529">
        <v>4.0088701171874996</v>
      </c>
      <c r="I4529">
        <f t="shared" si="273"/>
        <v>0.03</v>
      </c>
      <c r="J4529">
        <f t="shared" si="274"/>
        <v>0.03</v>
      </c>
      <c r="K4529">
        <v>232.81900807061399</v>
      </c>
      <c r="L4529">
        <v>736.24582651139701</v>
      </c>
      <c r="M4529">
        <v>180.77993752963701</v>
      </c>
      <c r="N4529">
        <v>0</v>
      </c>
      <c r="O4529">
        <v>1</v>
      </c>
      <c r="P4529" t="s">
        <v>1</v>
      </c>
      <c r="Q4529" t="s">
        <v>1</v>
      </c>
      <c r="R4529">
        <v>1</v>
      </c>
      <c r="S4529" t="s">
        <v>564</v>
      </c>
      <c r="T4529">
        <v>0</v>
      </c>
      <c r="U4529">
        <v>0</v>
      </c>
      <c r="V4529" t="s">
        <v>1</v>
      </c>
      <c r="W4529" t="s">
        <v>1</v>
      </c>
      <c r="X4529">
        <v>1</v>
      </c>
      <c r="Y4529" t="s">
        <v>565</v>
      </c>
    </row>
    <row r="4530" spans="1:25">
      <c r="A4530" t="s">
        <v>62</v>
      </c>
      <c r="B4530" t="s">
        <v>71</v>
      </c>
      <c r="C4530">
        <v>2016</v>
      </c>
      <c r="D4530" t="s">
        <v>72</v>
      </c>
      <c r="E4530">
        <v>5002.5537109375</v>
      </c>
      <c r="F4530">
        <v>40</v>
      </c>
      <c r="G4530">
        <v>40</v>
      </c>
      <c r="H4530">
        <v>5.0025537109374998</v>
      </c>
      <c r="I4530">
        <f t="shared" si="273"/>
        <v>0.04</v>
      </c>
      <c r="J4530">
        <f t="shared" si="274"/>
        <v>0.04</v>
      </c>
      <c r="K4530">
        <v>213.01167074236901</v>
      </c>
      <c r="L4530">
        <v>706.21823067984599</v>
      </c>
      <c r="M4530">
        <v>162.73317003270299</v>
      </c>
      <c r="N4530">
        <v>0</v>
      </c>
      <c r="O4530">
        <v>1</v>
      </c>
      <c r="P4530" t="s">
        <v>1</v>
      </c>
      <c r="Q4530" t="s">
        <v>1</v>
      </c>
      <c r="R4530">
        <v>1</v>
      </c>
      <c r="S4530" t="s">
        <v>564</v>
      </c>
      <c r="T4530">
        <v>0</v>
      </c>
      <c r="U4530">
        <v>0</v>
      </c>
      <c r="V4530" t="s">
        <v>1</v>
      </c>
      <c r="W4530" t="s">
        <v>1</v>
      </c>
      <c r="X4530">
        <v>1</v>
      </c>
      <c r="Y4530" t="s">
        <v>565</v>
      </c>
    </row>
    <row r="4531" spans="1:25">
      <c r="A4531" t="s">
        <v>62</v>
      </c>
      <c r="B4531" t="s">
        <v>71</v>
      </c>
      <c r="C4531">
        <v>2016</v>
      </c>
      <c r="D4531" t="s">
        <v>72</v>
      </c>
      <c r="E4531">
        <v>6003.4813880920401</v>
      </c>
      <c r="F4531" s="13">
        <v>40</v>
      </c>
      <c r="G4531" s="13">
        <v>40</v>
      </c>
      <c r="H4531">
        <v>6.0034813880920401</v>
      </c>
      <c r="I4531">
        <f t="shared" si="273"/>
        <v>0.04</v>
      </c>
      <c r="J4531">
        <f t="shared" si="274"/>
        <v>0.04</v>
      </c>
      <c r="K4531">
        <v>230.88769650387701</v>
      </c>
      <c r="L4531">
        <v>735.58572740900104</v>
      </c>
      <c r="M4531">
        <v>176.174242092567</v>
      </c>
      <c r="N4531">
        <v>0</v>
      </c>
      <c r="O4531">
        <v>1</v>
      </c>
      <c r="P4531" t="s">
        <v>1</v>
      </c>
      <c r="Q4531" t="s">
        <v>1</v>
      </c>
      <c r="R4531">
        <v>1</v>
      </c>
      <c r="S4531" t="s">
        <v>564</v>
      </c>
      <c r="T4531">
        <v>0</v>
      </c>
      <c r="U4531">
        <v>0</v>
      </c>
      <c r="V4531" t="s">
        <v>1</v>
      </c>
      <c r="W4531" t="s">
        <v>1</v>
      </c>
      <c r="X4531">
        <v>1</v>
      </c>
      <c r="Y4531" t="s">
        <v>565</v>
      </c>
    </row>
    <row r="4532" spans="1:25">
      <c r="A4532" t="s">
        <v>62</v>
      </c>
      <c r="B4532" t="s">
        <v>71</v>
      </c>
      <c r="C4532">
        <v>2016</v>
      </c>
      <c r="D4532" t="s">
        <v>72</v>
      </c>
      <c r="E4532">
        <v>7001.2841224670401</v>
      </c>
      <c r="F4532" s="13">
        <v>40</v>
      </c>
      <c r="G4532" s="13">
        <v>40</v>
      </c>
      <c r="H4532">
        <v>7.0012841224670401</v>
      </c>
      <c r="I4532">
        <f t="shared" si="273"/>
        <v>0.04</v>
      </c>
      <c r="J4532">
        <f t="shared" si="274"/>
        <v>0.04</v>
      </c>
      <c r="K4532">
        <v>273.66197101560601</v>
      </c>
      <c r="L4532">
        <v>938.44850120604099</v>
      </c>
      <c r="M4532">
        <v>212.29731559000501</v>
      </c>
      <c r="N4532">
        <v>0</v>
      </c>
      <c r="O4532">
        <v>1</v>
      </c>
      <c r="P4532" t="s">
        <v>1</v>
      </c>
      <c r="Q4532" t="s">
        <v>1</v>
      </c>
      <c r="R4532">
        <v>1</v>
      </c>
      <c r="S4532" t="s">
        <v>564</v>
      </c>
      <c r="T4532">
        <v>0</v>
      </c>
      <c r="U4532">
        <v>0</v>
      </c>
      <c r="V4532" t="s">
        <v>1</v>
      </c>
      <c r="W4532" t="s">
        <v>1</v>
      </c>
      <c r="X4532">
        <v>1</v>
      </c>
      <c r="Y4532" t="s">
        <v>565</v>
      </c>
    </row>
    <row r="4533" spans="1:25">
      <c r="A4533" t="s">
        <v>62</v>
      </c>
      <c r="B4533" t="s">
        <v>71</v>
      </c>
      <c r="C4533">
        <v>2016</v>
      </c>
      <c r="D4533" t="s">
        <v>72</v>
      </c>
      <c r="E4533">
        <v>8000.3566741943396</v>
      </c>
      <c r="F4533" s="13">
        <f t="shared" ref="F4533:F4541" si="277">0.0083*E4533^(0.9482)</f>
        <v>41.687550498716163</v>
      </c>
      <c r="G4533" s="13">
        <f t="shared" ref="G4533:G4541" si="278">0.0083*E4533^(0.9482)</f>
        <v>41.687550498716163</v>
      </c>
      <c r="H4533">
        <v>8.0003566741943395</v>
      </c>
      <c r="I4533">
        <f t="shared" si="273"/>
        <v>4.1687550498716162E-2</v>
      </c>
      <c r="J4533">
        <f t="shared" si="274"/>
        <v>4.1687550498716162E-2</v>
      </c>
      <c r="K4533">
        <v>208.36157795111899</v>
      </c>
      <c r="L4533">
        <v>667.83676054422597</v>
      </c>
      <c r="M4533">
        <v>157.82756082468799</v>
      </c>
      <c r="N4533">
        <v>0</v>
      </c>
      <c r="O4533">
        <v>1</v>
      </c>
      <c r="P4533" t="s">
        <v>1</v>
      </c>
      <c r="Q4533" t="s">
        <v>1</v>
      </c>
      <c r="R4533">
        <v>1</v>
      </c>
      <c r="S4533" t="s">
        <v>564</v>
      </c>
      <c r="T4533">
        <v>0</v>
      </c>
      <c r="U4533">
        <v>0</v>
      </c>
      <c r="V4533" t="s">
        <v>1</v>
      </c>
      <c r="W4533" t="s">
        <v>1</v>
      </c>
      <c r="X4533">
        <v>1</v>
      </c>
      <c r="Y4533" t="s">
        <v>565</v>
      </c>
    </row>
    <row r="4534" spans="1:25">
      <c r="A4534" t="s">
        <v>62</v>
      </c>
      <c r="B4534" t="s">
        <v>71</v>
      </c>
      <c r="C4534">
        <v>2016</v>
      </c>
      <c r="D4534" t="s">
        <v>72</v>
      </c>
      <c r="E4534">
        <v>9308.1359863281195</v>
      </c>
      <c r="F4534" s="13">
        <f t="shared" si="277"/>
        <v>48.123114066741159</v>
      </c>
      <c r="G4534" s="13">
        <f t="shared" si="278"/>
        <v>48.123114066741159</v>
      </c>
      <c r="H4534">
        <v>9.3081359863281197</v>
      </c>
      <c r="I4534">
        <f t="shared" ref="I4534:I4597" si="279">F4534/1000</f>
        <v>4.8123114066741163E-2</v>
      </c>
      <c r="J4534">
        <f t="shared" ref="J4534:J4597" si="280">G4534/1000</f>
        <v>4.8123114066741163E-2</v>
      </c>
      <c r="K4534">
        <v>271.77366924933699</v>
      </c>
      <c r="L4534">
        <v>1034.7532235293199</v>
      </c>
      <c r="M4534">
        <v>213.13884354193701</v>
      </c>
      <c r="N4534">
        <v>0</v>
      </c>
      <c r="O4534">
        <v>1</v>
      </c>
      <c r="P4534" t="s">
        <v>1</v>
      </c>
      <c r="Q4534" t="s">
        <v>1</v>
      </c>
      <c r="R4534">
        <v>1</v>
      </c>
      <c r="S4534" t="s">
        <v>564</v>
      </c>
      <c r="T4534">
        <v>0</v>
      </c>
      <c r="U4534">
        <v>0</v>
      </c>
      <c r="V4534" t="s">
        <v>1</v>
      </c>
      <c r="W4534" t="s">
        <v>1</v>
      </c>
      <c r="X4534">
        <v>1</v>
      </c>
      <c r="Y4534" t="s">
        <v>565</v>
      </c>
    </row>
    <row r="4535" spans="1:25">
      <c r="A4535" t="s">
        <v>62</v>
      </c>
      <c r="B4535" t="s">
        <v>71</v>
      </c>
      <c r="C4535">
        <v>2016</v>
      </c>
      <c r="D4535" t="s">
        <v>72</v>
      </c>
      <c r="E4535">
        <v>9318.3622360229001</v>
      </c>
      <c r="F4535" s="13">
        <f t="shared" si="277"/>
        <v>48.173243753868853</v>
      </c>
      <c r="G4535" s="13">
        <f t="shared" si="278"/>
        <v>48.173243753868853</v>
      </c>
      <c r="H4535">
        <v>9.3183622360228995</v>
      </c>
      <c r="I4535">
        <f t="shared" si="279"/>
        <v>4.8173243753868854E-2</v>
      </c>
      <c r="J4535">
        <f t="shared" si="280"/>
        <v>4.8173243753868854E-2</v>
      </c>
      <c r="K4535" t="s">
        <v>563</v>
      </c>
      <c r="L4535" t="s">
        <v>563</v>
      </c>
      <c r="M4535" t="s">
        <v>563</v>
      </c>
      <c r="N4535">
        <v>0</v>
      </c>
      <c r="O4535">
        <v>1</v>
      </c>
      <c r="P4535" t="s">
        <v>1</v>
      </c>
      <c r="Q4535" t="s">
        <v>1</v>
      </c>
      <c r="R4535">
        <v>1</v>
      </c>
      <c r="S4535" t="s">
        <v>564</v>
      </c>
      <c r="T4535">
        <v>0</v>
      </c>
      <c r="U4535">
        <v>0</v>
      </c>
      <c r="V4535" t="s">
        <v>1</v>
      </c>
      <c r="W4535" t="s">
        <v>1</v>
      </c>
      <c r="X4535">
        <v>1</v>
      </c>
      <c r="Y4535" t="s">
        <v>565</v>
      </c>
    </row>
    <row r="4536" spans="1:25">
      <c r="A4536" t="s">
        <v>62</v>
      </c>
      <c r="B4536" t="s">
        <v>71</v>
      </c>
      <c r="C4536">
        <v>2016</v>
      </c>
      <c r="D4536" t="s">
        <v>72</v>
      </c>
      <c r="E4536">
        <v>10330.1115036011</v>
      </c>
      <c r="F4536" s="13">
        <f t="shared" si="277"/>
        <v>53.119314544427247</v>
      </c>
      <c r="G4536" s="13">
        <f t="shared" si="278"/>
        <v>53.119314544427247</v>
      </c>
      <c r="H4536">
        <v>10.330111503601101</v>
      </c>
      <c r="I4536">
        <f t="shared" si="279"/>
        <v>5.3119314544427247E-2</v>
      </c>
      <c r="J4536">
        <f t="shared" si="280"/>
        <v>5.3119314544427247E-2</v>
      </c>
      <c r="K4536">
        <v>218.31105960021</v>
      </c>
      <c r="L4536">
        <v>687.93909130269901</v>
      </c>
      <c r="M4536">
        <v>165.10096066862599</v>
      </c>
      <c r="N4536">
        <v>0</v>
      </c>
      <c r="O4536">
        <v>1</v>
      </c>
      <c r="P4536" t="s">
        <v>1</v>
      </c>
      <c r="Q4536" t="s">
        <v>1</v>
      </c>
      <c r="R4536">
        <v>1</v>
      </c>
      <c r="S4536" t="s">
        <v>564</v>
      </c>
      <c r="T4536">
        <v>0</v>
      </c>
      <c r="U4536">
        <v>0</v>
      </c>
      <c r="V4536" t="s">
        <v>1</v>
      </c>
      <c r="W4536" t="s">
        <v>1</v>
      </c>
      <c r="X4536">
        <v>1</v>
      </c>
      <c r="Y4536" t="s">
        <v>565</v>
      </c>
    </row>
    <row r="4537" spans="1:25">
      <c r="A4537" t="s">
        <v>62</v>
      </c>
      <c r="B4537" t="s">
        <v>71</v>
      </c>
      <c r="C4537">
        <v>2016</v>
      </c>
      <c r="D4537" t="s">
        <v>72</v>
      </c>
      <c r="E4537">
        <v>11200.4766464233</v>
      </c>
      <c r="F4537" s="13">
        <f t="shared" si="277"/>
        <v>57.354057353722666</v>
      </c>
      <c r="G4537" s="13">
        <f t="shared" si="278"/>
        <v>57.354057353722666</v>
      </c>
      <c r="H4537">
        <v>11.200476646423301</v>
      </c>
      <c r="I4537">
        <f t="shared" si="279"/>
        <v>5.7354057353722669E-2</v>
      </c>
      <c r="J4537">
        <f t="shared" si="280"/>
        <v>5.7354057353722669E-2</v>
      </c>
      <c r="K4537">
        <v>225.468375633828</v>
      </c>
      <c r="L4537">
        <v>725.781847600535</v>
      </c>
      <c r="M4537">
        <v>171.59887419609399</v>
      </c>
      <c r="N4537">
        <v>0</v>
      </c>
      <c r="O4537">
        <v>1</v>
      </c>
      <c r="P4537" t="s">
        <v>1</v>
      </c>
      <c r="Q4537" t="s">
        <v>1</v>
      </c>
      <c r="R4537">
        <v>1</v>
      </c>
      <c r="S4537" t="s">
        <v>564</v>
      </c>
      <c r="T4537">
        <v>0</v>
      </c>
      <c r="U4537">
        <v>0</v>
      </c>
      <c r="V4537" t="s">
        <v>1</v>
      </c>
      <c r="W4537" t="s">
        <v>1</v>
      </c>
      <c r="X4537">
        <v>1</v>
      </c>
      <c r="Y4537" t="s">
        <v>565</v>
      </c>
    </row>
    <row r="4538" spans="1:25">
      <c r="A4538" t="s">
        <v>62</v>
      </c>
      <c r="B4538" t="s">
        <v>71</v>
      </c>
      <c r="C4538">
        <v>2016</v>
      </c>
      <c r="D4538" t="s">
        <v>72</v>
      </c>
      <c r="E4538">
        <v>12463.480949401899</v>
      </c>
      <c r="F4538" s="13">
        <f t="shared" si="277"/>
        <v>63.469244392751442</v>
      </c>
      <c r="G4538" s="13">
        <f t="shared" si="278"/>
        <v>63.469244392751442</v>
      </c>
      <c r="H4538">
        <v>12.4634809494019</v>
      </c>
      <c r="I4538">
        <f t="shared" si="279"/>
        <v>6.3469244392751437E-2</v>
      </c>
      <c r="J4538">
        <f t="shared" si="280"/>
        <v>6.3469244392751437E-2</v>
      </c>
      <c r="K4538">
        <v>237.518950662441</v>
      </c>
      <c r="L4538">
        <v>784.87286701512005</v>
      </c>
      <c r="M4538">
        <v>179.73475543632699</v>
      </c>
      <c r="N4538">
        <v>0</v>
      </c>
      <c r="O4538">
        <v>1</v>
      </c>
      <c r="P4538" t="s">
        <v>1</v>
      </c>
      <c r="Q4538" t="s">
        <v>1</v>
      </c>
      <c r="R4538">
        <v>1</v>
      </c>
      <c r="S4538" t="s">
        <v>564</v>
      </c>
      <c r="T4538">
        <v>0</v>
      </c>
      <c r="U4538">
        <v>0</v>
      </c>
      <c r="V4538" t="s">
        <v>1</v>
      </c>
      <c r="W4538" t="s">
        <v>1</v>
      </c>
      <c r="X4538">
        <v>1</v>
      </c>
      <c r="Y4538" t="s">
        <v>565</v>
      </c>
    </row>
    <row r="4539" spans="1:25">
      <c r="A4539" t="s">
        <v>62</v>
      </c>
      <c r="B4539" t="s">
        <v>71</v>
      </c>
      <c r="C4539">
        <v>2016</v>
      </c>
      <c r="D4539" t="s">
        <v>72</v>
      </c>
      <c r="E4539">
        <v>13100.6994247437</v>
      </c>
      <c r="F4539" s="13">
        <f t="shared" si="277"/>
        <v>66.542133415023798</v>
      </c>
      <c r="G4539" s="13">
        <f t="shared" si="278"/>
        <v>66.542133415023798</v>
      </c>
      <c r="H4539">
        <v>13.1006994247437</v>
      </c>
      <c r="I4539">
        <f t="shared" si="279"/>
        <v>6.6542133415023796E-2</v>
      </c>
      <c r="J4539">
        <f t="shared" si="280"/>
        <v>6.6542133415023796E-2</v>
      </c>
      <c r="K4539">
        <v>233.20439369655901</v>
      </c>
      <c r="L4539">
        <v>771.89384708944601</v>
      </c>
      <c r="M4539">
        <v>179.91407154780401</v>
      </c>
      <c r="N4539">
        <v>0</v>
      </c>
      <c r="O4539">
        <v>1</v>
      </c>
      <c r="P4539" t="s">
        <v>1</v>
      </c>
      <c r="Q4539" t="s">
        <v>1</v>
      </c>
      <c r="R4539">
        <v>1</v>
      </c>
      <c r="S4539" t="s">
        <v>564</v>
      </c>
      <c r="T4539">
        <v>0</v>
      </c>
      <c r="U4539">
        <v>0</v>
      </c>
      <c r="V4539" t="s">
        <v>1</v>
      </c>
      <c r="W4539" t="s">
        <v>1</v>
      </c>
      <c r="X4539">
        <v>1</v>
      </c>
      <c r="Y4539" t="s">
        <v>565</v>
      </c>
    </row>
    <row r="4540" spans="1:25">
      <c r="A4540" t="s">
        <v>62</v>
      </c>
      <c r="B4540" t="s">
        <v>71</v>
      </c>
      <c r="C4540">
        <v>2016</v>
      </c>
      <c r="D4540" t="s">
        <v>72</v>
      </c>
      <c r="E4540">
        <v>14358.4442138672</v>
      </c>
      <c r="F4540" s="13">
        <f t="shared" si="277"/>
        <v>72.585072508241623</v>
      </c>
      <c r="G4540" s="13">
        <f t="shared" si="278"/>
        <v>72.585072508241623</v>
      </c>
      <c r="H4540">
        <v>14.3584442138672</v>
      </c>
      <c r="I4540">
        <f t="shared" si="279"/>
        <v>7.258507250824163E-2</v>
      </c>
      <c r="J4540">
        <f t="shared" si="280"/>
        <v>7.258507250824163E-2</v>
      </c>
      <c r="K4540">
        <v>303.28889822711398</v>
      </c>
      <c r="L4540">
        <v>1126.69922941648</v>
      </c>
      <c r="M4540">
        <v>239.22252085467301</v>
      </c>
      <c r="N4540">
        <v>0</v>
      </c>
      <c r="O4540">
        <v>1</v>
      </c>
      <c r="P4540" t="s">
        <v>1</v>
      </c>
      <c r="Q4540" t="s">
        <v>1</v>
      </c>
      <c r="R4540">
        <v>1</v>
      </c>
      <c r="S4540" t="s">
        <v>564</v>
      </c>
      <c r="T4540">
        <v>0</v>
      </c>
      <c r="U4540">
        <v>0</v>
      </c>
      <c r="V4540" t="s">
        <v>1</v>
      </c>
      <c r="W4540" t="s">
        <v>1</v>
      </c>
      <c r="X4540">
        <v>1</v>
      </c>
      <c r="Y4540" t="s">
        <v>565</v>
      </c>
    </row>
    <row r="4541" spans="1:25">
      <c r="A4541" t="s">
        <v>62</v>
      </c>
      <c r="B4541" t="s">
        <v>71</v>
      </c>
      <c r="C4541">
        <v>2016</v>
      </c>
      <c r="D4541" t="s">
        <v>72</v>
      </c>
      <c r="E4541">
        <v>15756.1550140381</v>
      </c>
      <c r="F4541" s="13">
        <f t="shared" si="277"/>
        <v>79.268458835888779</v>
      </c>
      <c r="G4541" s="13">
        <f t="shared" si="278"/>
        <v>79.268458835888779</v>
      </c>
      <c r="H4541">
        <v>15.7561550140381</v>
      </c>
      <c r="I4541">
        <f t="shared" si="279"/>
        <v>7.9268458835888775E-2</v>
      </c>
      <c r="J4541">
        <f t="shared" si="280"/>
        <v>7.9268458835888775E-2</v>
      </c>
      <c r="K4541">
        <v>311.617503871287</v>
      </c>
      <c r="L4541">
        <v>1107.9751353260799</v>
      </c>
      <c r="M4541">
        <v>238.63030761143699</v>
      </c>
      <c r="N4541">
        <v>0</v>
      </c>
      <c r="O4541">
        <v>1</v>
      </c>
      <c r="P4541" t="s">
        <v>1</v>
      </c>
      <c r="Q4541" t="s">
        <v>1</v>
      </c>
      <c r="R4541">
        <v>1</v>
      </c>
      <c r="S4541" t="s">
        <v>564</v>
      </c>
      <c r="T4541">
        <v>0</v>
      </c>
      <c r="U4541">
        <v>0</v>
      </c>
      <c r="V4541" t="s">
        <v>1</v>
      </c>
      <c r="W4541" t="s">
        <v>1</v>
      </c>
      <c r="X4541">
        <v>1</v>
      </c>
      <c r="Y4541" t="s">
        <v>565</v>
      </c>
    </row>
    <row r="4542" spans="1:25">
      <c r="A4542" t="s">
        <v>62</v>
      </c>
      <c r="B4542" t="s">
        <v>569</v>
      </c>
      <c r="C4542">
        <v>1990</v>
      </c>
      <c r="D4542" t="s">
        <v>570</v>
      </c>
      <c r="E4542">
        <v>1.8</v>
      </c>
      <c r="F4542">
        <v>4</v>
      </c>
      <c r="G4542">
        <v>4</v>
      </c>
      <c r="H4542">
        <v>1.8E-3</v>
      </c>
      <c r="I4542">
        <f t="shared" si="279"/>
        <v>4.0000000000000001E-3</v>
      </c>
      <c r="J4542">
        <f t="shared" si="280"/>
        <v>4.0000000000000001E-3</v>
      </c>
      <c r="K4542" t="s">
        <v>563</v>
      </c>
      <c r="L4542" t="s">
        <v>563</v>
      </c>
      <c r="M4542" t="s">
        <v>563</v>
      </c>
      <c r="N4542">
        <v>0</v>
      </c>
      <c r="O4542">
        <v>0</v>
      </c>
      <c r="P4542" t="s">
        <v>571</v>
      </c>
      <c r="Q4542" t="s">
        <v>1</v>
      </c>
      <c r="R4542">
        <v>1</v>
      </c>
      <c r="S4542" t="s">
        <v>564</v>
      </c>
      <c r="T4542">
        <v>0</v>
      </c>
      <c r="U4542">
        <v>0</v>
      </c>
      <c r="V4542" t="s">
        <v>1</v>
      </c>
      <c r="W4542" t="s">
        <v>1</v>
      </c>
      <c r="X4542">
        <v>1</v>
      </c>
      <c r="Y4542" t="s">
        <v>565</v>
      </c>
    </row>
    <row r="4543" spans="1:25">
      <c r="A4543" t="s">
        <v>62</v>
      </c>
      <c r="B4543" t="s">
        <v>569</v>
      </c>
      <c r="C4543">
        <v>1990</v>
      </c>
      <c r="D4543" t="s">
        <v>570</v>
      </c>
      <c r="E4543">
        <v>2.9</v>
      </c>
      <c r="F4543">
        <v>4</v>
      </c>
      <c r="G4543">
        <v>4</v>
      </c>
      <c r="H4543">
        <v>2.8999999999999998E-3</v>
      </c>
      <c r="I4543">
        <f t="shared" si="279"/>
        <v>4.0000000000000001E-3</v>
      </c>
      <c r="J4543">
        <f t="shared" si="280"/>
        <v>4.0000000000000001E-3</v>
      </c>
      <c r="K4543" t="s">
        <v>563</v>
      </c>
      <c r="L4543" t="s">
        <v>563</v>
      </c>
      <c r="M4543" t="s">
        <v>563</v>
      </c>
      <c r="N4543">
        <v>0</v>
      </c>
      <c r="O4543">
        <v>1</v>
      </c>
      <c r="P4543" t="s">
        <v>1</v>
      </c>
      <c r="Q4543" t="s">
        <v>1</v>
      </c>
      <c r="R4543">
        <v>1</v>
      </c>
      <c r="S4543" t="s">
        <v>564</v>
      </c>
      <c r="T4543">
        <v>0</v>
      </c>
      <c r="U4543">
        <v>0</v>
      </c>
      <c r="V4543" t="s">
        <v>1</v>
      </c>
      <c r="W4543" t="s">
        <v>1</v>
      </c>
      <c r="X4543">
        <v>1</v>
      </c>
      <c r="Y4543" t="s">
        <v>565</v>
      </c>
    </row>
    <row r="4544" spans="1:25">
      <c r="A4544" t="s">
        <v>62</v>
      </c>
      <c r="B4544" t="s">
        <v>569</v>
      </c>
      <c r="C4544">
        <v>1990</v>
      </c>
      <c r="D4544" t="s">
        <v>570</v>
      </c>
      <c r="E4544">
        <v>4.8899999999999997</v>
      </c>
      <c r="F4544">
        <v>4</v>
      </c>
      <c r="G4544">
        <v>4</v>
      </c>
      <c r="H4544">
        <v>4.8900000000000002E-3</v>
      </c>
      <c r="I4544">
        <f t="shared" si="279"/>
        <v>4.0000000000000001E-3</v>
      </c>
      <c r="J4544">
        <f t="shared" si="280"/>
        <v>4.0000000000000001E-3</v>
      </c>
      <c r="K4544" t="s">
        <v>563</v>
      </c>
      <c r="L4544" t="s">
        <v>563</v>
      </c>
      <c r="M4544" t="s">
        <v>563</v>
      </c>
      <c r="N4544">
        <v>0</v>
      </c>
      <c r="O4544">
        <v>0</v>
      </c>
      <c r="P4544" t="s">
        <v>571</v>
      </c>
      <c r="Q4544" t="s">
        <v>1</v>
      </c>
      <c r="R4544">
        <v>1</v>
      </c>
      <c r="S4544" t="s">
        <v>564</v>
      </c>
      <c r="T4544">
        <v>0</v>
      </c>
      <c r="U4544">
        <v>0</v>
      </c>
      <c r="V4544" t="s">
        <v>1</v>
      </c>
      <c r="W4544" t="s">
        <v>1</v>
      </c>
      <c r="X4544">
        <v>1</v>
      </c>
      <c r="Y4544" t="s">
        <v>565</v>
      </c>
    </row>
    <row r="4545" spans="1:25">
      <c r="A4545" t="s">
        <v>62</v>
      </c>
      <c r="B4545" t="s">
        <v>569</v>
      </c>
      <c r="C4545">
        <v>1990</v>
      </c>
      <c r="D4545" t="s">
        <v>570</v>
      </c>
      <c r="E4545">
        <v>6.5</v>
      </c>
      <c r="F4545">
        <v>4</v>
      </c>
      <c r="G4545">
        <v>4</v>
      </c>
      <c r="H4545">
        <v>6.4999999999999997E-3</v>
      </c>
      <c r="I4545">
        <f t="shared" si="279"/>
        <v>4.0000000000000001E-3</v>
      </c>
      <c r="J4545">
        <f t="shared" si="280"/>
        <v>4.0000000000000001E-3</v>
      </c>
      <c r="K4545" t="s">
        <v>563</v>
      </c>
      <c r="L4545" t="s">
        <v>563</v>
      </c>
      <c r="M4545" t="s">
        <v>563</v>
      </c>
      <c r="N4545">
        <v>0</v>
      </c>
      <c r="O4545">
        <v>0</v>
      </c>
      <c r="P4545" t="s">
        <v>571</v>
      </c>
      <c r="Q4545" t="s">
        <v>1</v>
      </c>
      <c r="R4545">
        <v>1</v>
      </c>
      <c r="S4545" t="s">
        <v>564</v>
      </c>
      <c r="T4545">
        <v>0</v>
      </c>
      <c r="U4545">
        <v>0</v>
      </c>
      <c r="V4545" t="s">
        <v>1</v>
      </c>
      <c r="W4545" t="s">
        <v>1</v>
      </c>
      <c r="X4545">
        <v>1</v>
      </c>
      <c r="Y4545" t="s">
        <v>565</v>
      </c>
    </row>
    <row r="4546" spans="1:25">
      <c r="A4546" t="s">
        <v>62</v>
      </c>
      <c r="B4546" t="s">
        <v>569</v>
      </c>
      <c r="C4546">
        <v>1990</v>
      </c>
      <c r="D4546" t="s">
        <v>570</v>
      </c>
      <c r="E4546">
        <v>7.5</v>
      </c>
      <c r="F4546">
        <v>4</v>
      </c>
      <c r="G4546">
        <v>4</v>
      </c>
      <c r="H4546">
        <v>7.4999999999999997E-3</v>
      </c>
      <c r="I4546">
        <f t="shared" si="279"/>
        <v>4.0000000000000001E-3</v>
      </c>
      <c r="J4546">
        <f t="shared" si="280"/>
        <v>4.0000000000000001E-3</v>
      </c>
      <c r="K4546" t="s">
        <v>563</v>
      </c>
      <c r="L4546" t="s">
        <v>563</v>
      </c>
      <c r="M4546" t="s">
        <v>563</v>
      </c>
      <c r="N4546">
        <v>0</v>
      </c>
      <c r="O4546">
        <v>0</v>
      </c>
      <c r="P4546" t="s">
        <v>571</v>
      </c>
      <c r="Q4546" t="s">
        <v>1</v>
      </c>
      <c r="R4546">
        <v>1</v>
      </c>
      <c r="S4546" t="s">
        <v>564</v>
      </c>
      <c r="T4546">
        <v>0</v>
      </c>
      <c r="U4546">
        <v>0</v>
      </c>
      <c r="V4546" t="s">
        <v>1</v>
      </c>
      <c r="W4546" t="s">
        <v>1</v>
      </c>
      <c r="X4546">
        <v>1</v>
      </c>
      <c r="Y4546" t="s">
        <v>565</v>
      </c>
    </row>
    <row r="4547" spans="1:25">
      <c r="A4547" t="s">
        <v>62</v>
      </c>
      <c r="B4547" t="s">
        <v>569</v>
      </c>
      <c r="C4547">
        <v>1990</v>
      </c>
      <c r="D4547" t="s">
        <v>570</v>
      </c>
      <c r="E4547">
        <v>8.5</v>
      </c>
      <c r="F4547">
        <v>4</v>
      </c>
      <c r="G4547">
        <v>4</v>
      </c>
      <c r="H4547">
        <v>8.5000000000000006E-3</v>
      </c>
      <c r="I4547">
        <f t="shared" si="279"/>
        <v>4.0000000000000001E-3</v>
      </c>
      <c r="J4547">
        <f t="shared" si="280"/>
        <v>4.0000000000000001E-3</v>
      </c>
      <c r="K4547" t="s">
        <v>563</v>
      </c>
      <c r="L4547" t="s">
        <v>563</v>
      </c>
      <c r="M4547" t="s">
        <v>563</v>
      </c>
      <c r="N4547">
        <v>0</v>
      </c>
      <c r="O4547">
        <v>1</v>
      </c>
      <c r="P4547" t="s">
        <v>1</v>
      </c>
      <c r="Q4547" t="s">
        <v>1</v>
      </c>
      <c r="R4547">
        <v>1</v>
      </c>
      <c r="S4547" t="s">
        <v>564</v>
      </c>
      <c r="T4547">
        <v>0</v>
      </c>
      <c r="U4547">
        <v>0</v>
      </c>
      <c r="V4547" t="s">
        <v>1</v>
      </c>
      <c r="W4547" t="s">
        <v>1</v>
      </c>
      <c r="X4547">
        <v>1</v>
      </c>
      <c r="Y4547" t="s">
        <v>565</v>
      </c>
    </row>
    <row r="4548" spans="1:25">
      <c r="A4548" t="s">
        <v>62</v>
      </c>
      <c r="B4548" t="s">
        <v>569</v>
      </c>
      <c r="C4548">
        <v>1990</v>
      </c>
      <c r="D4548" t="s">
        <v>570</v>
      </c>
      <c r="E4548">
        <v>15.1</v>
      </c>
      <c r="F4548">
        <v>4</v>
      </c>
      <c r="G4548">
        <v>4</v>
      </c>
      <c r="H4548">
        <v>1.5100000000000001E-2</v>
      </c>
      <c r="I4548">
        <f t="shared" si="279"/>
        <v>4.0000000000000001E-3</v>
      </c>
      <c r="J4548">
        <f t="shared" si="280"/>
        <v>4.0000000000000001E-3</v>
      </c>
      <c r="K4548" t="s">
        <v>563</v>
      </c>
      <c r="L4548" t="s">
        <v>563</v>
      </c>
      <c r="M4548" t="s">
        <v>563</v>
      </c>
      <c r="N4548">
        <v>0</v>
      </c>
      <c r="O4548">
        <v>1</v>
      </c>
      <c r="P4548" t="s">
        <v>1</v>
      </c>
      <c r="Q4548" t="s">
        <v>1</v>
      </c>
      <c r="R4548">
        <v>1</v>
      </c>
      <c r="S4548" t="s">
        <v>564</v>
      </c>
      <c r="T4548">
        <v>0</v>
      </c>
      <c r="U4548">
        <v>0</v>
      </c>
      <c r="V4548" t="s">
        <v>1</v>
      </c>
      <c r="W4548" t="s">
        <v>1</v>
      </c>
      <c r="X4548">
        <v>1</v>
      </c>
      <c r="Y4548" t="s">
        <v>565</v>
      </c>
    </row>
    <row r="4549" spans="1:25">
      <c r="A4549" t="s">
        <v>62</v>
      </c>
      <c r="B4549" t="s">
        <v>569</v>
      </c>
      <c r="C4549">
        <v>1990</v>
      </c>
      <c r="D4549" t="s">
        <v>570</v>
      </c>
      <c r="E4549">
        <v>16</v>
      </c>
      <c r="F4549">
        <v>4</v>
      </c>
      <c r="G4549">
        <v>4</v>
      </c>
      <c r="H4549">
        <v>1.6E-2</v>
      </c>
      <c r="I4549">
        <f t="shared" si="279"/>
        <v>4.0000000000000001E-3</v>
      </c>
      <c r="J4549">
        <f t="shared" si="280"/>
        <v>4.0000000000000001E-3</v>
      </c>
      <c r="K4549" t="s">
        <v>563</v>
      </c>
      <c r="L4549" t="s">
        <v>563</v>
      </c>
      <c r="M4549" t="s">
        <v>563</v>
      </c>
      <c r="N4549">
        <v>0</v>
      </c>
      <c r="O4549">
        <v>1</v>
      </c>
      <c r="P4549" t="s">
        <v>1</v>
      </c>
      <c r="Q4549" t="s">
        <v>1</v>
      </c>
      <c r="R4549">
        <v>1</v>
      </c>
      <c r="S4549" t="s">
        <v>564</v>
      </c>
      <c r="T4549">
        <v>0</v>
      </c>
      <c r="U4549">
        <v>0</v>
      </c>
      <c r="V4549" t="s">
        <v>1</v>
      </c>
      <c r="W4549" t="s">
        <v>1</v>
      </c>
      <c r="X4549">
        <v>1</v>
      </c>
      <c r="Y4549" t="s">
        <v>565</v>
      </c>
    </row>
    <row r="4550" spans="1:25">
      <c r="A4550" t="s">
        <v>62</v>
      </c>
      <c r="B4550" t="s">
        <v>569</v>
      </c>
      <c r="C4550">
        <v>1990</v>
      </c>
      <c r="D4550" t="s">
        <v>570</v>
      </c>
      <c r="E4550">
        <v>17.399999999999999</v>
      </c>
      <c r="F4550">
        <v>4</v>
      </c>
      <c r="G4550">
        <v>4</v>
      </c>
      <c r="H4550">
        <v>1.7399999999999999E-2</v>
      </c>
      <c r="I4550">
        <f t="shared" si="279"/>
        <v>4.0000000000000001E-3</v>
      </c>
      <c r="J4550">
        <f t="shared" si="280"/>
        <v>4.0000000000000001E-3</v>
      </c>
      <c r="K4550" t="s">
        <v>563</v>
      </c>
      <c r="L4550" t="s">
        <v>563</v>
      </c>
      <c r="M4550" t="s">
        <v>563</v>
      </c>
      <c r="N4550">
        <v>0</v>
      </c>
      <c r="O4550">
        <v>1</v>
      </c>
      <c r="P4550" t="s">
        <v>1</v>
      </c>
      <c r="Q4550" t="s">
        <v>1</v>
      </c>
      <c r="R4550">
        <v>1</v>
      </c>
      <c r="S4550" t="s">
        <v>564</v>
      </c>
      <c r="T4550">
        <v>0</v>
      </c>
      <c r="U4550">
        <v>0</v>
      </c>
      <c r="V4550" t="s">
        <v>1</v>
      </c>
      <c r="W4550" t="s">
        <v>1</v>
      </c>
      <c r="X4550">
        <v>1</v>
      </c>
      <c r="Y4550" t="s">
        <v>565</v>
      </c>
    </row>
    <row r="4551" spans="1:25">
      <c r="A4551" t="s">
        <v>62</v>
      </c>
      <c r="B4551" t="s">
        <v>569</v>
      </c>
      <c r="C4551">
        <v>1990</v>
      </c>
      <c r="D4551" t="s">
        <v>570</v>
      </c>
      <c r="E4551">
        <v>17.8</v>
      </c>
      <c r="F4551">
        <v>4</v>
      </c>
      <c r="G4551">
        <v>4</v>
      </c>
      <c r="H4551">
        <v>1.78E-2</v>
      </c>
      <c r="I4551">
        <f t="shared" si="279"/>
        <v>4.0000000000000001E-3</v>
      </c>
      <c r="J4551">
        <f t="shared" si="280"/>
        <v>4.0000000000000001E-3</v>
      </c>
      <c r="K4551" t="s">
        <v>563</v>
      </c>
      <c r="L4551" t="s">
        <v>563</v>
      </c>
      <c r="M4551" t="s">
        <v>563</v>
      </c>
      <c r="N4551">
        <v>0</v>
      </c>
      <c r="O4551">
        <v>1</v>
      </c>
      <c r="P4551" t="s">
        <v>1</v>
      </c>
      <c r="Q4551" t="s">
        <v>1</v>
      </c>
      <c r="R4551">
        <v>1</v>
      </c>
      <c r="S4551" t="s">
        <v>564</v>
      </c>
      <c r="T4551">
        <v>0</v>
      </c>
      <c r="U4551">
        <v>0</v>
      </c>
      <c r="V4551" t="s">
        <v>1</v>
      </c>
      <c r="W4551" t="s">
        <v>1</v>
      </c>
      <c r="X4551">
        <v>1</v>
      </c>
      <c r="Y4551" t="s">
        <v>565</v>
      </c>
    </row>
    <row r="4552" spans="1:25">
      <c r="A4552" t="s">
        <v>62</v>
      </c>
      <c r="B4552" t="s">
        <v>569</v>
      </c>
      <c r="C4552">
        <v>1990</v>
      </c>
      <c r="D4552" t="s">
        <v>570</v>
      </c>
      <c r="E4552">
        <v>19.100000000000001</v>
      </c>
      <c r="F4552">
        <v>4</v>
      </c>
      <c r="G4552">
        <v>4</v>
      </c>
      <c r="H4552">
        <v>1.9099999999999999E-2</v>
      </c>
      <c r="I4552">
        <f t="shared" si="279"/>
        <v>4.0000000000000001E-3</v>
      </c>
      <c r="J4552">
        <f t="shared" si="280"/>
        <v>4.0000000000000001E-3</v>
      </c>
      <c r="K4552" t="s">
        <v>563</v>
      </c>
      <c r="L4552" t="s">
        <v>563</v>
      </c>
      <c r="M4552" t="s">
        <v>563</v>
      </c>
      <c r="N4552">
        <v>0</v>
      </c>
      <c r="O4552">
        <v>1</v>
      </c>
      <c r="P4552" t="s">
        <v>1</v>
      </c>
      <c r="Q4552" t="s">
        <v>1</v>
      </c>
      <c r="R4552">
        <v>1</v>
      </c>
      <c r="S4552" t="s">
        <v>564</v>
      </c>
      <c r="T4552">
        <v>0</v>
      </c>
      <c r="U4552">
        <v>0</v>
      </c>
      <c r="V4552" t="s">
        <v>1</v>
      </c>
      <c r="W4552" t="s">
        <v>1</v>
      </c>
      <c r="X4552">
        <v>1</v>
      </c>
      <c r="Y4552" t="s">
        <v>565</v>
      </c>
    </row>
    <row r="4553" spans="1:25">
      <c r="A4553" t="s">
        <v>62</v>
      </c>
      <c r="B4553" t="s">
        <v>569</v>
      </c>
      <c r="C4553">
        <v>1990</v>
      </c>
      <c r="D4553" t="s">
        <v>570</v>
      </c>
      <c r="E4553">
        <v>20.6</v>
      </c>
      <c r="F4553">
        <v>4</v>
      </c>
      <c r="G4553">
        <v>4</v>
      </c>
      <c r="H4553">
        <v>2.06E-2</v>
      </c>
      <c r="I4553">
        <f t="shared" si="279"/>
        <v>4.0000000000000001E-3</v>
      </c>
      <c r="J4553">
        <f t="shared" si="280"/>
        <v>4.0000000000000001E-3</v>
      </c>
      <c r="K4553" t="s">
        <v>563</v>
      </c>
      <c r="L4553" t="s">
        <v>563</v>
      </c>
      <c r="M4553" t="s">
        <v>563</v>
      </c>
      <c r="N4553">
        <v>0</v>
      </c>
      <c r="O4553">
        <v>0</v>
      </c>
      <c r="P4553" t="s">
        <v>571</v>
      </c>
      <c r="Q4553" t="s">
        <v>1</v>
      </c>
      <c r="R4553">
        <v>1</v>
      </c>
      <c r="S4553" t="s">
        <v>564</v>
      </c>
      <c r="T4553">
        <v>0</v>
      </c>
      <c r="U4553">
        <v>0</v>
      </c>
      <c r="V4553" t="s">
        <v>1</v>
      </c>
      <c r="W4553" t="s">
        <v>1</v>
      </c>
      <c r="X4553">
        <v>1</v>
      </c>
      <c r="Y4553" t="s">
        <v>565</v>
      </c>
    </row>
    <row r="4554" spans="1:25">
      <c r="A4554" t="s">
        <v>62</v>
      </c>
      <c r="B4554" t="s">
        <v>569</v>
      </c>
      <c r="C4554">
        <v>1990</v>
      </c>
      <c r="D4554" t="s">
        <v>570</v>
      </c>
      <c r="E4554">
        <v>26.7</v>
      </c>
      <c r="F4554">
        <v>4</v>
      </c>
      <c r="G4554">
        <v>4</v>
      </c>
      <c r="H4554">
        <v>2.6700000000000002E-2</v>
      </c>
      <c r="I4554">
        <f t="shared" si="279"/>
        <v>4.0000000000000001E-3</v>
      </c>
      <c r="J4554">
        <f t="shared" si="280"/>
        <v>4.0000000000000001E-3</v>
      </c>
      <c r="K4554" t="s">
        <v>563</v>
      </c>
      <c r="L4554" t="s">
        <v>563</v>
      </c>
      <c r="M4554" t="s">
        <v>563</v>
      </c>
      <c r="N4554">
        <v>0</v>
      </c>
      <c r="O4554">
        <v>1</v>
      </c>
      <c r="P4554" t="s">
        <v>1</v>
      </c>
      <c r="Q4554" t="s">
        <v>1</v>
      </c>
      <c r="R4554">
        <v>1</v>
      </c>
      <c r="S4554" t="s">
        <v>564</v>
      </c>
      <c r="T4554">
        <v>0</v>
      </c>
      <c r="U4554">
        <v>0</v>
      </c>
      <c r="V4554" t="s">
        <v>1</v>
      </c>
      <c r="W4554" t="s">
        <v>1</v>
      </c>
      <c r="X4554">
        <v>1</v>
      </c>
      <c r="Y4554" t="s">
        <v>565</v>
      </c>
    </row>
    <row r="4555" spans="1:25">
      <c r="A4555" t="s">
        <v>62</v>
      </c>
      <c r="B4555" t="s">
        <v>569</v>
      </c>
      <c r="C4555">
        <v>1990</v>
      </c>
      <c r="D4555" t="s">
        <v>570</v>
      </c>
      <c r="E4555">
        <v>33.9</v>
      </c>
      <c r="F4555">
        <v>4</v>
      </c>
      <c r="G4555">
        <v>4</v>
      </c>
      <c r="H4555">
        <v>3.39E-2</v>
      </c>
      <c r="I4555">
        <f t="shared" si="279"/>
        <v>4.0000000000000001E-3</v>
      </c>
      <c r="J4555">
        <f t="shared" si="280"/>
        <v>4.0000000000000001E-3</v>
      </c>
      <c r="K4555" t="s">
        <v>563</v>
      </c>
      <c r="L4555" t="s">
        <v>563</v>
      </c>
      <c r="M4555" t="s">
        <v>563</v>
      </c>
      <c r="N4555">
        <v>0</v>
      </c>
      <c r="O4555">
        <v>1</v>
      </c>
      <c r="P4555" t="s">
        <v>1</v>
      </c>
      <c r="Q4555" t="s">
        <v>1</v>
      </c>
      <c r="R4555">
        <v>1</v>
      </c>
      <c r="S4555" t="s">
        <v>564</v>
      </c>
      <c r="T4555">
        <v>0</v>
      </c>
      <c r="U4555">
        <v>0</v>
      </c>
      <c r="V4555" t="s">
        <v>1</v>
      </c>
      <c r="W4555" t="s">
        <v>1</v>
      </c>
      <c r="X4555">
        <v>1</v>
      </c>
      <c r="Y4555" t="s">
        <v>565</v>
      </c>
    </row>
    <row r="4556" spans="1:25">
      <c r="A4556" t="s">
        <v>62</v>
      </c>
      <c r="B4556" t="s">
        <v>569</v>
      </c>
      <c r="C4556">
        <v>1990</v>
      </c>
      <c r="D4556" t="s">
        <v>570</v>
      </c>
      <c r="E4556">
        <v>46.2</v>
      </c>
      <c r="F4556">
        <v>4</v>
      </c>
      <c r="G4556">
        <v>4</v>
      </c>
      <c r="H4556">
        <v>4.6199999999999998E-2</v>
      </c>
      <c r="I4556">
        <f t="shared" si="279"/>
        <v>4.0000000000000001E-3</v>
      </c>
      <c r="J4556">
        <f t="shared" si="280"/>
        <v>4.0000000000000001E-3</v>
      </c>
      <c r="K4556" t="s">
        <v>563</v>
      </c>
      <c r="L4556" t="s">
        <v>563</v>
      </c>
      <c r="M4556" t="s">
        <v>563</v>
      </c>
      <c r="N4556">
        <v>0</v>
      </c>
      <c r="O4556">
        <v>1</v>
      </c>
      <c r="P4556" t="s">
        <v>1</v>
      </c>
      <c r="Q4556" t="s">
        <v>1</v>
      </c>
      <c r="R4556">
        <v>1</v>
      </c>
      <c r="S4556" t="s">
        <v>564</v>
      </c>
      <c r="T4556">
        <v>0</v>
      </c>
      <c r="U4556">
        <v>0</v>
      </c>
      <c r="V4556" t="s">
        <v>1</v>
      </c>
      <c r="W4556" t="s">
        <v>1</v>
      </c>
      <c r="X4556">
        <v>1</v>
      </c>
      <c r="Y4556" t="s">
        <v>565</v>
      </c>
    </row>
    <row r="4557" spans="1:25">
      <c r="A4557" t="s">
        <v>62</v>
      </c>
      <c r="B4557" t="s">
        <v>569</v>
      </c>
      <c r="C4557">
        <v>1990</v>
      </c>
      <c r="D4557" t="s">
        <v>570</v>
      </c>
      <c r="E4557">
        <v>57.3</v>
      </c>
      <c r="F4557">
        <v>4</v>
      </c>
      <c r="G4557">
        <v>4</v>
      </c>
      <c r="H4557">
        <v>5.7299999999999997E-2</v>
      </c>
      <c r="I4557">
        <f t="shared" si="279"/>
        <v>4.0000000000000001E-3</v>
      </c>
      <c r="J4557">
        <f t="shared" si="280"/>
        <v>4.0000000000000001E-3</v>
      </c>
      <c r="K4557" t="s">
        <v>563</v>
      </c>
      <c r="L4557" t="s">
        <v>563</v>
      </c>
      <c r="M4557" t="s">
        <v>563</v>
      </c>
      <c r="N4557">
        <v>0</v>
      </c>
      <c r="O4557">
        <v>1</v>
      </c>
      <c r="P4557" t="s">
        <v>1</v>
      </c>
      <c r="Q4557" t="s">
        <v>1</v>
      </c>
      <c r="R4557">
        <v>1</v>
      </c>
      <c r="S4557" t="s">
        <v>564</v>
      </c>
      <c r="T4557">
        <v>0</v>
      </c>
      <c r="U4557">
        <v>0</v>
      </c>
      <c r="V4557" t="s">
        <v>1</v>
      </c>
      <c r="W4557" t="s">
        <v>1</v>
      </c>
      <c r="X4557">
        <v>1</v>
      </c>
      <c r="Y4557" t="s">
        <v>565</v>
      </c>
    </row>
    <row r="4558" spans="1:25">
      <c r="A4558" t="s">
        <v>62</v>
      </c>
      <c r="B4558" t="s">
        <v>569</v>
      </c>
      <c r="C4558">
        <v>1990</v>
      </c>
      <c r="D4558" t="s">
        <v>570</v>
      </c>
      <c r="E4558">
        <v>60.1</v>
      </c>
      <c r="F4558">
        <v>4</v>
      </c>
      <c r="G4558">
        <v>4</v>
      </c>
      <c r="H4558">
        <v>6.0100000000000001E-2</v>
      </c>
      <c r="I4558">
        <f t="shared" si="279"/>
        <v>4.0000000000000001E-3</v>
      </c>
      <c r="J4558">
        <f t="shared" si="280"/>
        <v>4.0000000000000001E-3</v>
      </c>
      <c r="K4558" t="s">
        <v>563</v>
      </c>
      <c r="L4558" t="s">
        <v>563</v>
      </c>
      <c r="M4558" t="s">
        <v>563</v>
      </c>
      <c r="N4558">
        <v>0</v>
      </c>
      <c r="O4558">
        <v>1</v>
      </c>
      <c r="P4558" t="s">
        <v>1</v>
      </c>
      <c r="Q4558" t="s">
        <v>1</v>
      </c>
      <c r="R4558">
        <v>1</v>
      </c>
      <c r="S4558" t="s">
        <v>564</v>
      </c>
      <c r="T4558">
        <v>0</v>
      </c>
      <c r="U4558">
        <v>0</v>
      </c>
      <c r="V4558" t="s">
        <v>1</v>
      </c>
      <c r="W4558" t="s">
        <v>1</v>
      </c>
      <c r="X4558">
        <v>1</v>
      </c>
      <c r="Y4558" t="s">
        <v>565</v>
      </c>
    </row>
    <row r="4559" spans="1:25">
      <c r="A4559" t="s">
        <v>62</v>
      </c>
      <c r="B4559" t="s">
        <v>569</v>
      </c>
      <c r="C4559">
        <v>1990</v>
      </c>
      <c r="D4559" t="s">
        <v>570</v>
      </c>
      <c r="E4559">
        <v>61.8</v>
      </c>
      <c r="F4559">
        <v>4</v>
      </c>
      <c r="G4559">
        <v>4</v>
      </c>
      <c r="H4559">
        <v>6.1800000000000001E-2</v>
      </c>
      <c r="I4559">
        <f t="shared" si="279"/>
        <v>4.0000000000000001E-3</v>
      </c>
      <c r="J4559">
        <f t="shared" si="280"/>
        <v>4.0000000000000001E-3</v>
      </c>
      <c r="K4559" t="s">
        <v>563</v>
      </c>
      <c r="L4559" t="s">
        <v>563</v>
      </c>
      <c r="M4559" t="s">
        <v>563</v>
      </c>
      <c r="N4559">
        <v>0</v>
      </c>
      <c r="O4559">
        <v>1</v>
      </c>
      <c r="P4559" t="s">
        <v>1</v>
      </c>
      <c r="Q4559" t="s">
        <v>1</v>
      </c>
      <c r="R4559">
        <v>1</v>
      </c>
      <c r="S4559" t="s">
        <v>564</v>
      </c>
      <c r="T4559">
        <v>0</v>
      </c>
      <c r="U4559">
        <v>0</v>
      </c>
      <c r="V4559" t="s">
        <v>1</v>
      </c>
      <c r="W4559" t="s">
        <v>1</v>
      </c>
      <c r="X4559">
        <v>1</v>
      </c>
      <c r="Y4559" t="s">
        <v>565</v>
      </c>
    </row>
    <row r="4560" spans="1:25">
      <c r="A4560" t="s">
        <v>62</v>
      </c>
      <c r="B4560" t="s">
        <v>569</v>
      </c>
      <c r="C4560">
        <v>1990</v>
      </c>
      <c r="D4560" t="s">
        <v>570</v>
      </c>
      <c r="E4560">
        <v>65.900000000000006</v>
      </c>
      <c r="F4560">
        <v>4</v>
      </c>
      <c r="G4560">
        <v>4</v>
      </c>
      <c r="H4560">
        <v>6.59E-2</v>
      </c>
      <c r="I4560">
        <f t="shared" si="279"/>
        <v>4.0000000000000001E-3</v>
      </c>
      <c r="J4560">
        <f t="shared" si="280"/>
        <v>4.0000000000000001E-3</v>
      </c>
      <c r="K4560" t="s">
        <v>563</v>
      </c>
      <c r="L4560" t="s">
        <v>563</v>
      </c>
      <c r="M4560" t="s">
        <v>563</v>
      </c>
      <c r="N4560">
        <v>0</v>
      </c>
      <c r="O4560">
        <v>1</v>
      </c>
      <c r="P4560" t="s">
        <v>1</v>
      </c>
      <c r="Q4560" t="s">
        <v>1</v>
      </c>
      <c r="R4560">
        <v>1</v>
      </c>
      <c r="S4560" t="s">
        <v>564</v>
      </c>
      <c r="T4560">
        <v>0</v>
      </c>
      <c r="U4560">
        <v>0</v>
      </c>
      <c r="V4560" t="s">
        <v>1</v>
      </c>
      <c r="W4560" t="s">
        <v>1</v>
      </c>
      <c r="X4560">
        <v>1</v>
      </c>
      <c r="Y4560" t="s">
        <v>565</v>
      </c>
    </row>
    <row r="4561" spans="1:25">
      <c r="A4561" t="s">
        <v>62</v>
      </c>
      <c r="B4561" t="s">
        <v>569</v>
      </c>
      <c r="C4561">
        <v>1990</v>
      </c>
      <c r="D4561" t="s">
        <v>570</v>
      </c>
      <c r="E4561">
        <v>72</v>
      </c>
      <c r="F4561">
        <v>4</v>
      </c>
      <c r="G4561">
        <v>4</v>
      </c>
      <c r="H4561">
        <v>7.1999999999999995E-2</v>
      </c>
      <c r="I4561">
        <f t="shared" si="279"/>
        <v>4.0000000000000001E-3</v>
      </c>
      <c r="J4561">
        <f t="shared" si="280"/>
        <v>4.0000000000000001E-3</v>
      </c>
      <c r="K4561" t="s">
        <v>563</v>
      </c>
      <c r="L4561" t="s">
        <v>563</v>
      </c>
      <c r="M4561" t="s">
        <v>563</v>
      </c>
      <c r="N4561">
        <v>0</v>
      </c>
      <c r="O4561">
        <v>1</v>
      </c>
      <c r="P4561" t="s">
        <v>1</v>
      </c>
      <c r="Q4561" t="s">
        <v>1</v>
      </c>
      <c r="R4561">
        <v>1</v>
      </c>
      <c r="S4561" t="s">
        <v>564</v>
      </c>
      <c r="T4561">
        <v>0</v>
      </c>
      <c r="U4561">
        <v>0</v>
      </c>
      <c r="V4561" t="s">
        <v>1</v>
      </c>
      <c r="W4561" t="s">
        <v>1</v>
      </c>
      <c r="X4561">
        <v>1</v>
      </c>
      <c r="Y4561" t="s">
        <v>565</v>
      </c>
    </row>
    <row r="4562" spans="1:25">
      <c r="A4562" t="s">
        <v>62</v>
      </c>
      <c r="B4562" t="s">
        <v>569</v>
      </c>
      <c r="C4562">
        <v>1990</v>
      </c>
      <c r="D4562" t="s">
        <v>570</v>
      </c>
      <c r="E4562">
        <v>80.2</v>
      </c>
      <c r="F4562">
        <v>4</v>
      </c>
      <c r="G4562">
        <v>4</v>
      </c>
      <c r="H4562">
        <v>8.0199999999999994E-2</v>
      </c>
      <c r="I4562">
        <f t="shared" si="279"/>
        <v>4.0000000000000001E-3</v>
      </c>
      <c r="J4562">
        <f t="shared" si="280"/>
        <v>4.0000000000000001E-3</v>
      </c>
      <c r="K4562" t="s">
        <v>563</v>
      </c>
      <c r="L4562" t="s">
        <v>563</v>
      </c>
      <c r="M4562" t="s">
        <v>563</v>
      </c>
      <c r="N4562">
        <v>0</v>
      </c>
      <c r="O4562">
        <v>1</v>
      </c>
      <c r="P4562" t="s">
        <v>1</v>
      </c>
      <c r="Q4562" t="s">
        <v>1</v>
      </c>
      <c r="R4562">
        <v>1</v>
      </c>
      <c r="S4562" t="s">
        <v>564</v>
      </c>
      <c r="T4562">
        <v>0</v>
      </c>
      <c r="U4562">
        <v>0</v>
      </c>
      <c r="V4562" t="s">
        <v>1</v>
      </c>
      <c r="W4562" t="s">
        <v>1</v>
      </c>
      <c r="X4562">
        <v>1</v>
      </c>
      <c r="Y4562" t="s">
        <v>565</v>
      </c>
    </row>
    <row r="4563" spans="1:25">
      <c r="A4563" t="s">
        <v>62</v>
      </c>
      <c r="B4563" t="s">
        <v>569</v>
      </c>
      <c r="C4563">
        <v>1990</v>
      </c>
      <c r="D4563" t="s">
        <v>570</v>
      </c>
      <c r="E4563">
        <v>81.5</v>
      </c>
      <c r="F4563">
        <v>4</v>
      </c>
      <c r="G4563">
        <v>4</v>
      </c>
      <c r="H4563">
        <v>8.1500000000000003E-2</v>
      </c>
      <c r="I4563">
        <f t="shared" si="279"/>
        <v>4.0000000000000001E-3</v>
      </c>
      <c r="J4563">
        <f t="shared" si="280"/>
        <v>4.0000000000000001E-3</v>
      </c>
      <c r="K4563" t="s">
        <v>563</v>
      </c>
      <c r="L4563" t="s">
        <v>563</v>
      </c>
      <c r="M4563" t="s">
        <v>563</v>
      </c>
      <c r="N4563">
        <v>0</v>
      </c>
      <c r="O4563">
        <v>1</v>
      </c>
      <c r="P4563" t="s">
        <v>1</v>
      </c>
      <c r="Q4563" t="s">
        <v>1</v>
      </c>
      <c r="R4563">
        <v>1</v>
      </c>
      <c r="S4563" t="s">
        <v>564</v>
      </c>
      <c r="T4563">
        <v>0</v>
      </c>
      <c r="U4563">
        <v>0</v>
      </c>
      <c r="V4563" t="s">
        <v>1</v>
      </c>
      <c r="W4563" t="s">
        <v>1</v>
      </c>
      <c r="X4563">
        <v>1</v>
      </c>
      <c r="Y4563" t="s">
        <v>565</v>
      </c>
    </row>
    <row r="4564" spans="1:25">
      <c r="A4564" t="s">
        <v>62</v>
      </c>
      <c r="B4564" t="s">
        <v>569</v>
      </c>
      <c r="C4564">
        <v>1990</v>
      </c>
      <c r="D4564" t="s">
        <v>570</v>
      </c>
      <c r="E4564">
        <v>82.9</v>
      </c>
      <c r="F4564">
        <v>4</v>
      </c>
      <c r="G4564">
        <v>4</v>
      </c>
      <c r="H4564">
        <v>8.2900000000000001E-2</v>
      </c>
      <c r="I4564">
        <f t="shared" si="279"/>
        <v>4.0000000000000001E-3</v>
      </c>
      <c r="J4564">
        <f t="shared" si="280"/>
        <v>4.0000000000000001E-3</v>
      </c>
      <c r="K4564" t="s">
        <v>563</v>
      </c>
      <c r="L4564" t="s">
        <v>563</v>
      </c>
      <c r="M4564" t="s">
        <v>563</v>
      </c>
      <c r="N4564">
        <v>0</v>
      </c>
      <c r="O4564">
        <v>1</v>
      </c>
      <c r="P4564" t="s">
        <v>1</v>
      </c>
      <c r="Q4564" t="s">
        <v>1</v>
      </c>
      <c r="R4564">
        <v>1</v>
      </c>
      <c r="S4564" t="s">
        <v>564</v>
      </c>
      <c r="T4564">
        <v>0</v>
      </c>
      <c r="U4564">
        <v>0</v>
      </c>
      <c r="V4564" t="s">
        <v>1</v>
      </c>
      <c r="W4564" t="s">
        <v>1</v>
      </c>
      <c r="X4564">
        <v>1</v>
      </c>
      <c r="Y4564" t="s">
        <v>565</v>
      </c>
    </row>
    <row r="4565" spans="1:25">
      <c r="A4565" t="s">
        <v>62</v>
      </c>
      <c r="B4565" t="s">
        <v>569</v>
      </c>
      <c r="C4565">
        <v>1990</v>
      </c>
      <c r="D4565" t="s">
        <v>570</v>
      </c>
      <c r="E4565">
        <v>91.8</v>
      </c>
      <c r="F4565">
        <v>4</v>
      </c>
      <c r="G4565">
        <v>4</v>
      </c>
      <c r="H4565">
        <v>9.1800000000000007E-2</v>
      </c>
      <c r="I4565">
        <f t="shared" si="279"/>
        <v>4.0000000000000001E-3</v>
      </c>
      <c r="J4565">
        <f t="shared" si="280"/>
        <v>4.0000000000000001E-3</v>
      </c>
      <c r="K4565" t="s">
        <v>563</v>
      </c>
      <c r="L4565" t="s">
        <v>563</v>
      </c>
      <c r="M4565" t="s">
        <v>563</v>
      </c>
      <c r="N4565">
        <v>0</v>
      </c>
      <c r="O4565">
        <v>1</v>
      </c>
      <c r="P4565" t="s">
        <v>1</v>
      </c>
      <c r="Q4565" t="s">
        <v>1</v>
      </c>
      <c r="R4565">
        <v>1</v>
      </c>
      <c r="S4565" t="s">
        <v>564</v>
      </c>
      <c r="T4565">
        <v>0</v>
      </c>
      <c r="U4565">
        <v>0</v>
      </c>
      <c r="V4565" t="s">
        <v>1</v>
      </c>
      <c r="W4565" t="s">
        <v>1</v>
      </c>
      <c r="X4565">
        <v>1</v>
      </c>
      <c r="Y4565" t="s">
        <v>565</v>
      </c>
    </row>
    <row r="4566" spans="1:25">
      <c r="A4566" t="s">
        <v>62</v>
      </c>
      <c r="B4566" t="s">
        <v>569</v>
      </c>
      <c r="C4566">
        <v>1990</v>
      </c>
      <c r="D4566" t="s">
        <v>570</v>
      </c>
      <c r="E4566">
        <v>93.11</v>
      </c>
      <c r="F4566">
        <v>4</v>
      </c>
      <c r="G4566">
        <v>4</v>
      </c>
      <c r="H4566">
        <v>9.3109999999999998E-2</v>
      </c>
      <c r="I4566">
        <f t="shared" si="279"/>
        <v>4.0000000000000001E-3</v>
      </c>
      <c r="J4566">
        <f t="shared" si="280"/>
        <v>4.0000000000000001E-3</v>
      </c>
      <c r="K4566" t="s">
        <v>563</v>
      </c>
      <c r="L4566" t="s">
        <v>563</v>
      </c>
      <c r="M4566" t="s">
        <v>563</v>
      </c>
      <c r="N4566">
        <v>0</v>
      </c>
      <c r="O4566">
        <v>1</v>
      </c>
      <c r="P4566" t="s">
        <v>1</v>
      </c>
      <c r="Q4566" t="s">
        <v>1</v>
      </c>
      <c r="R4566">
        <v>1</v>
      </c>
      <c r="S4566" t="s">
        <v>564</v>
      </c>
      <c r="T4566">
        <v>0</v>
      </c>
      <c r="U4566">
        <v>0</v>
      </c>
      <c r="V4566" t="s">
        <v>1</v>
      </c>
      <c r="W4566" t="s">
        <v>1</v>
      </c>
      <c r="X4566">
        <v>1</v>
      </c>
      <c r="Y4566" t="s">
        <v>565</v>
      </c>
    </row>
    <row r="4567" spans="1:25">
      <c r="A4567" t="s">
        <v>62</v>
      </c>
      <c r="B4567" t="s">
        <v>569</v>
      </c>
      <c r="C4567">
        <v>1990</v>
      </c>
      <c r="D4567" t="s">
        <v>570</v>
      </c>
      <c r="E4567">
        <v>93.2</v>
      </c>
      <c r="F4567">
        <v>4</v>
      </c>
      <c r="G4567">
        <v>4</v>
      </c>
      <c r="H4567">
        <v>9.3200000000000005E-2</v>
      </c>
      <c r="I4567">
        <f t="shared" si="279"/>
        <v>4.0000000000000001E-3</v>
      </c>
      <c r="J4567">
        <f t="shared" si="280"/>
        <v>4.0000000000000001E-3</v>
      </c>
      <c r="K4567" t="s">
        <v>563</v>
      </c>
      <c r="L4567" t="s">
        <v>563</v>
      </c>
      <c r="M4567" t="s">
        <v>563</v>
      </c>
      <c r="N4567">
        <v>0</v>
      </c>
      <c r="O4567">
        <v>0</v>
      </c>
      <c r="P4567" t="s">
        <v>571</v>
      </c>
      <c r="Q4567" t="s">
        <v>1</v>
      </c>
      <c r="R4567">
        <v>1</v>
      </c>
      <c r="S4567" t="s">
        <v>564</v>
      </c>
      <c r="T4567">
        <v>0</v>
      </c>
      <c r="U4567">
        <v>0</v>
      </c>
      <c r="V4567" t="s">
        <v>1</v>
      </c>
      <c r="W4567" t="s">
        <v>1</v>
      </c>
      <c r="X4567">
        <v>1</v>
      </c>
      <c r="Y4567" t="s">
        <v>565</v>
      </c>
    </row>
    <row r="4568" spans="1:25">
      <c r="A4568" t="s">
        <v>62</v>
      </c>
      <c r="B4568" t="s">
        <v>569</v>
      </c>
      <c r="C4568">
        <v>1990</v>
      </c>
      <c r="D4568" t="s">
        <v>570</v>
      </c>
      <c r="E4568">
        <v>93.9</v>
      </c>
      <c r="F4568">
        <v>4</v>
      </c>
      <c r="G4568">
        <v>4</v>
      </c>
      <c r="H4568">
        <v>9.3899999999999997E-2</v>
      </c>
      <c r="I4568">
        <f t="shared" si="279"/>
        <v>4.0000000000000001E-3</v>
      </c>
      <c r="J4568">
        <f t="shared" si="280"/>
        <v>4.0000000000000001E-3</v>
      </c>
      <c r="K4568" t="s">
        <v>563</v>
      </c>
      <c r="L4568" t="s">
        <v>563</v>
      </c>
      <c r="M4568" t="s">
        <v>563</v>
      </c>
      <c r="N4568">
        <v>0</v>
      </c>
      <c r="O4568">
        <v>1</v>
      </c>
      <c r="P4568" t="s">
        <v>1</v>
      </c>
      <c r="Q4568" t="s">
        <v>1</v>
      </c>
      <c r="R4568">
        <v>1</v>
      </c>
      <c r="S4568" t="s">
        <v>564</v>
      </c>
      <c r="T4568">
        <v>0</v>
      </c>
      <c r="U4568">
        <v>0</v>
      </c>
      <c r="V4568" t="s">
        <v>1</v>
      </c>
      <c r="W4568" t="s">
        <v>1</v>
      </c>
      <c r="X4568">
        <v>1</v>
      </c>
      <c r="Y4568" t="s">
        <v>565</v>
      </c>
    </row>
    <row r="4569" spans="1:25">
      <c r="A4569" t="s">
        <v>62</v>
      </c>
      <c r="B4569" t="s">
        <v>569</v>
      </c>
      <c r="C4569">
        <v>1990</v>
      </c>
      <c r="D4569" t="s">
        <v>570</v>
      </c>
      <c r="E4569">
        <v>96</v>
      </c>
      <c r="F4569">
        <v>4</v>
      </c>
      <c r="G4569">
        <v>4</v>
      </c>
      <c r="H4569">
        <v>9.6000000000000002E-2</v>
      </c>
      <c r="I4569">
        <f t="shared" si="279"/>
        <v>4.0000000000000001E-3</v>
      </c>
      <c r="J4569">
        <f t="shared" si="280"/>
        <v>4.0000000000000001E-3</v>
      </c>
      <c r="K4569" t="s">
        <v>563</v>
      </c>
      <c r="L4569" t="s">
        <v>563</v>
      </c>
      <c r="M4569" t="s">
        <v>563</v>
      </c>
      <c r="N4569">
        <v>0</v>
      </c>
      <c r="O4569">
        <v>1</v>
      </c>
      <c r="P4569" t="s">
        <v>1</v>
      </c>
      <c r="Q4569" t="s">
        <v>1</v>
      </c>
      <c r="R4569">
        <v>1</v>
      </c>
      <c r="S4569" t="s">
        <v>564</v>
      </c>
      <c r="T4569">
        <v>0</v>
      </c>
      <c r="U4569">
        <v>0</v>
      </c>
      <c r="V4569" t="s">
        <v>1</v>
      </c>
      <c r="W4569" t="s">
        <v>1</v>
      </c>
      <c r="X4569">
        <v>1</v>
      </c>
      <c r="Y4569" t="s">
        <v>565</v>
      </c>
    </row>
    <row r="4570" spans="1:25">
      <c r="A4570" t="s">
        <v>62</v>
      </c>
      <c r="B4570" t="s">
        <v>569</v>
      </c>
      <c r="C4570">
        <v>1994</v>
      </c>
      <c r="D4570" t="s">
        <v>572</v>
      </c>
      <c r="E4570">
        <v>0.8</v>
      </c>
      <c r="F4570">
        <v>4</v>
      </c>
      <c r="G4570">
        <v>4</v>
      </c>
      <c r="H4570">
        <v>8.0000000000000004E-4</v>
      </c>
      <c r="I4570">
        <f t="shared" si="279"/>
        <v>4.0000000000000001E-3</v>
      </c>
      <c r="J4570">
        <f t="shared" si="280"/>
        <v>4.0000000000000001E-3</v>
      </c>
      <c r="K4570" t="s">
        <v>563</v>
      </c>
      <c r="L4570" t="s">
        <v>563</v>
      </c>
      <c r="M4570" t="s">
        <v>563</v>
      </c>
      <c r="N4570">
        <v>0</v>
      </c>
      <c r="O4570">
        <v>0</v>
      </c>
      <c r="P4570" t="s">
        <v>573</v>
      </c>
      <c r="Q4570" t="s">
        <v>1</v>
      </c>
      <c r="R4570">
        <v>1</v>
      </c>
      <c r="S4570" t="s">
        <v>564</v>
      </c>
      <c r="T4570">
        <v>0</v>
      </c>
      <c r="U4570">
        <v>0</v>
      </c>
      <c r="V4570" t="s">
        <v>1</v>
      </c>
      <c r="W4570" t="s">
        <v>1</v>
      </c>
      <c r="X4570">
        <v>1</v>
      </c>
      <c r="Y4570" t="s">
        <v>565</v>
      </c>
    </row>
    <row r="4571" spans="1:25">
      <c r="A4571" t="s">
        <v>62</v>
      </c>
      <c r="B4571" t="s">
        <v>569</v>
      </c>
      <c r="C4571">
        <v>1994</v>
      </c>
      <c r="D4571" t="s">
        <v>572</v>
      </c>
      <c r="E4571">
        <v>4.2</v>
      </c>
      <c r="F4571">
        <v>4</v>
      </c>
      <c r="G4571">
        <v>4</v>
      </c>
      <c r="H4571">
        <v>4.1999999999999997E-3</v>
      </c>
      <c r="I4571">
        <f t="shared" si="279"/>
        <v>4.0000000000000001E-3</v>
      </c>
      <c r="J4571">
        <f t="shared" si="280"/>
        <v>4.0000000000000001E-3</v>
      </c>
      <c r="K4571" t="s">
        <v>563</v>
      </c>
      <c r="L4571" t="s">
        <v>563</v>
      </c>
      <c r="M4571" t="s">
        <v>563</v>
      </c>
      <c r="N4571">
        <v>0</v>
      </c>
      <c r="O4571">
        <v>0</v>
      </c>
      <c r="P4571" t="s">
        <v>573</v>
      </c>
      <c r="Q4571" t="s">
        <v>1</v>
      </c>
      <c r="R4571">
        <v>1</v>
      </c>
      <c r="S4571" t="s">
        <v>564</v>
      </c>
      <c r="T4571">
        <v>0</v>
      </c>
      <c r="U4571">
        <v>0</v>
      </c>
      <c r="V4571" t="s">
        <v>1</v>
      </c>
      <c r="W4571" t="s">
        <v>1</v>
      </c>
      <c r="X4571">
        <v>1</v>
      </c>
      <c r="Y4571" t="s">
        <v>565</v>
      </c>
    </row>
    <row r="4572" spans="1:25">
      <c r="A4572" t="s">
        <v>62</v>
      </c>
      <c r="B4572" t="s">
        <v>569</v>
      </c>
      <c r="C4572">
        <v>1994</v>
      </c>
      <c r="D4572" t="s">
        <v>572</v>
      </c>
      <c r="E4572">
        <v>6.9</v>
      </c>
      <c r="F4572">
        <v>4</v>
      </c>
      <c r="G4572">
        <v>4</v>
      </c>
      <c r="H4572">
        <v>6.8999999999999999E-3</v>
      </c>
      <c r="I4572">
        <f t="shared" si="279"/>
        <v>4.0000000000000001E-3</v>
      </c>
      <c r="J4572">
        <f t="shared" si="280"/>
        <v>4.0000000000000001E-3</v>
      </c>
      <c r="K4572" t="s">
        <v>563</v>
      </c>
      <c r="L4572" t="s">
        <v>563</v>
      </c>
      <c r="M4572" t="s">
        <v>563</v>
      </c>
      <c r="N4572">
        <v>0</v>
      </c>
      <c r="O4572">
        <v>0</v>
      </c>
      <c r="P4572" t="s">
        <v>573</v>
      </c>
      <c r="Q4572" t="s">
        <v>1</v>
      </c>
      <c r="R4572">
        <v>1</v>
      </c>
      <c r="S4572" t="s">
        <v>564</v>
      </c>
      <c r="T4572">
        <v>0</v>
      </c>
      <c r="U4572">
        <v>0</v>
      </c>
      <c r="V4572" t="s">
        <v>1</v>
      </c>
      <c r="W4572" t="s">
        <v>1</v>
      </c>
      <c r="X4572">
        <v>1</v>
      </c>
      <c r="Y4572" t="s">
        <v>565</v>
      </c>
    </row>
    <row r="4573" spans="1:25">
      <c r="A4573" t="s">
        <v>62</v>
      </c>
      <c r="B4573" t="s">
        <v>569</v>
      </c>
      <c r="C4573">
        <v>1994</v>
      </c>
      <c r="D4573" t="s">
        <v>572</v>
      </c>
      <c r="E4573">
        <v>10.7</v>
      </c>
      <c r="F4573">
        <v>4</v>
      </c>
      <c r="G4573">
        <v>4</v>
      </c>
      <c r="H4573">
        <v>1.0699999999999999E-2</v>
      </c>
      <c r="I4573">
        <f t="shared" si="279"/>
        <v>4.0000000000000001E-3</v>
      </c>
      <c r="J4573">
        <f t="shared" si="280"/>
        <v>4.0000000000000001E-3</v>
      </c>
      <c r="K4573" t="s">
        <v>563</v>
      </c>
      <c r="L4573" t="s">
        <v>563</v>
      </c>
      <c r="M4573" t="s">
        <v>563</v>
      </c>
      <c r="N4573">
        <v>0</v>
      </c>
      <c r="O4573">
        <v>0</v>
      </c>
      <c r="P4573" t="s">
        <v>573</v>
      </c>
      <c r="Q4573" t="s">
        <v>1</v>
      </c>
      <c r="R4573">
        <v>1</v>
      </c>
      <c r="S4573" t="s">
        <v>564</v>
      </c>
      <c r="T4573">
        <v>0</v>
      </c>
      <c r="U4573">
        <v>0</v>
      </c>
      <c r="V4573" t="s">
        <v>1</v>
      </c>
      <c r="W4573" t="s">
        <v>1</v>
      </c>
      <c r="X4573">
        <v>1</v>
      </c>
      <c r="Y4573" t="s">
        <v>565</v>
      </c>
    </row>
    <row r="4574" spans="1:25">
      <c r="A4574" t="s">
        <v>62</v>
      </c>
      <c r="B4574" t="s">
        <v>569</v>
      </c>
      <c r="C4574">
        <v>1994</v>
      </c>
      <c r="D4574" t="s">
        <v>572</v>
      </c>
      <c r="E4574">
        <v>12.1</v>
      </c>
      <c r="F4574">
        <v>4</v>
      </c>
      <c r="G4574">
        <v>4</v>
      </c>
      <c r="H4574">
        <v>1.21E-2</v>
      </c>
      <c r="I4574">
        <f t="shared" si="279"/>
        <v>4.0000000000000001E-3</v>
      </c>
      <c r="J4574">
        <f t="shared" si="280"/>
        <v>4.0000000000000001E-3</v>
      </c>
      <c r="K4574" t="s">
        <v>563</v>
      </c>
      <c r="L4574" t="s">
        <v>563</v>
      </c>
      <c r="M4574" t="s">
        <v>563</v>
      </c>
      <c r="N4574">
        <v>0</v>
      </c>
      <c r="O4574">
        <v>0</v>
      </c>
      <c r="P4574" t="s">
        <v>573</v>
      </c>
      <c r="Q4574" t="s">
        <v>1</v>
      </c>
      <c r="R4574">
        <v>1</v>
      </c>
      <c r="S4574" t="s">
        <v>564</v>
      </c>
      <c r="T4574">
        <v>0</v>
      </c>
      <c r="U4574">
        <v>0</v>
      </c>
      <c r="V4574" t="s">
        <v>1</v>
      </c>
      <c r="W4574" t="s">
        <v>1</v>
      </c>
      <c r="X4574">
        <v>1</v>
      </c>
      <c r="Y4574" t="s">
        <v>565</v>
      </c>
    </row>
    <row r="4575" spans="1:25">
      <c r="A4575" t="s">
        <v>62</v>
      </c>
      <c r="B4575" t="s">
        <v>569</v>
      </c>
      <c r="C4575">
        <v>1994</v>
      </c>
      <c r="D4575" t="s">
        <v>572</v>
      </c>
      <c r="E4575">
        <v>13.5</v>
      </c>
      <c r="F4575">
        <v>4</v>
      </c>
      <c r="G4575">
        <v>4</v>
      </c>
      <c r="H4575">
        <v>1.35E-2</v>
      </c>
      <c r="I4575">
        <f t="shared" si="279"/>
        <v>4.0000000000000001E-3</v>
      </c>
      <c r="J4575">
        <f t="shared" si="280"/>
        <v>4.0000000000000001E-3</v>
      </c>
      <c r="K4575" t="s">
        <v>563</v>
      </c>
      <c r="L4575" t="s">
        <v>563</v>
      </c>
      <c r="M4575" t="s">
        <v>563</v>
      </c>
      <c r="N4575">
        <v>0</v>
      </c>
      <c r="O4575">
        <v>0</v>
      </c>
      <c r="P4575" t="s">
        <v>573</v>
      </c>
      <c r="Q4575" t="s">
        <v>1</v>
      </c>
      <c r="R4575">
        <v>1</v>
      </c>
      <c r="S4575" t="s">
        <v>564</v>
      </c>
      <c r="T4575">
        <v>0</v>
      </c>
      <c r="U4575">
        <v>0</v>
      </c>
      <c r="V4575" t="s">
        <v>1</v>
      </c>
      <c r="W4575" t="s">
        <v>1</v>
      </c>
      <c r="X4575">
        <v>1</v>
      </c>
      <c r="Y4575" t="s">
        <v>565</v>
      </c>
    </row>
    <row r="4576" spans="1:25">
      <c r="A4576" t="s">
        <v>62</v>
      </c>
      <c r="B4576" t="s">
        <v>569</v>
      </c>
      <c r="C4576">
        <v>1994</v>
      </c>
      <c r="D4576" t="s">
        <v>572</v>
      </c>
      <c r="E4576">
        <v>16.3</v>
      </c>
      <c r="F4576">
        <v>4</v>
      </c>
      <c r="G4576">
        <v>4</v>
      </c>
      <c r="H4576">
        <v>1.6299999999999999E-2</v>
      </c>
      <c r="I4576">
        <f t="shared" si="279"/>
        <v>4.0000000000000001E-3</v>
      </c>
      <c r="J4576">
        <f t="shared" si="280"/>
        <v>4.0000000000000001E-3</v>
      </c>
      <c r="K4576" t="s">
        <v>563</v>
      </c>
      <c r="L4576" t="s">
        <v>563</v>
      </c>
      <c r="M4576" t="s">
        <v>563</v>
      </c>
      <c r="N4576">
        <v>0</v>
      </c>
      <c r="O4576">
        <v>0</v>
      </c>
      <c r="P4576" t="s">
        <v>573</v>
      </c>
      <c r="Q4576" t="s">
        <v>1</v>
      </c>
      <c r="R4576">
        <v>1</v>
      </c>
      <c r="S4576" t="s">
        <v>564</v>
      </c>
      <c r="T4576">
        <v>0</v>
      </c>
      <c r="U4576">
        <v>0</v>
      </c>
      <c r="V4576" t="s">
        <v>1</v>
      </c>
      <c r="W4576" t="s">
        <v>1</v>
      </c>
      <c r="X4576">
        <v>1</v>
      </c>
      <c r="Y4576" t="s">
        <v>565</v>
      </c>
    </row>
    <row r="4577" spans="1:25">
      <c r="A4577" t="s">
        <v>62</v>
      </c>
      <c r="B4577" t="s">
        <v>569</v>
      </c>
      <c r="C4577">
        <v>1994</v>
      </c>
      <c r="D4577" t="s">
        <v>572</v>
      </c>
      <c r="E4577">
        <v>17.7</v>
      </c>
      <c r="F4577">
        <v>4</v>
      </c>
      <c r="G4577">
        <v>4</v>
      </c>
      <c r="H4577">
        <v>1.77E-2</v>
      </c>
      <c r="I4577">
        <f t="shared" si="279"/>
        <v>4.0000000000000001E-3</v>
      </c>
      <c r="J4577">
        <f t="shared" si="280"/>
        <v>4.0000000000000001E-3</v>
      </c>
      <c r="K4577" t="s">
        <v>563</v>
      </c>
      <c r="L4577" t="s">
        <v>563</v>
      </c>
      <c r="M4577" t="s">
        <v>563</v>
      </c>
      <c r="N4577">
        <v>0</v>
      </c>
      <c r="O4577">
        <v>0</v>
      </c>
      <c r="P4577" t="s">
        <v>573</v>
      </c>
      <c r="Q4577" t="s">
        <v>1</v>
      </c>
      <c r="R4577">
        <v>1</v>
      </c>
      <c r="S4577" t="s">
        <v>564</v>
      </c>
      <c r="T4577">
        <v>0</v>
      </c>
      <c r="U4577">
        <v>0</v>
      </c>
      <c r="V4577" t="s">
        <v>1</v>
      </c>
      <c r="W4577" t="s">
        <v>1</v>
      </c>
      <c r="X4577">
        <v>1</v>
      </c>
      <c r="Y4577" t="s">
        <v>565</v>
      </c>
    </row>
    <row r="4578" spans="1:25">
      <c r="A4578" t="s">
        <v>62</v>
      </c>
      <c r="B4578" t="s">
        <v>569</v>
      </c>
      <c r="C4578">
        <v>1994</v>
      </c>
      <c r="D4578" t="s">
        <v>572</v>
      </c>
      <c r="E4578">
        <v>19.100000000000001</v>
      </c>
      <c r="F4578">
        <v>4</v>
      </c>
      <c r="G4578">
        <v>4</v>
      </c>
      <c r="H4578">
        <v>1.9099999999999999E-2</v>
      </c>
      <c r="I4578">
        <f t="shared" si="279"/>
        <v>4.0000000000000001E-3</v>
      </c>
      <c r="J4578">
        <f t="shared" si="280"/>
        <v>4.0000000000000001E-3</v>
      </c>
      <c r="K4578" t="s">
        <v>563</v>
      </c>
      <c r="L4578" t="s">
        <v>563</v>
      </c>
      <c r="M4578" t="s">
        <v>563</v>
      </c>
      <c r="N4578">
        <v>0</v>
      </c>
      <c r="O4578">
        <v>0</v>
      </c>
      <c r="P4578" t="s">
        <v>573</v>
      </c>
      <c r="Q4578" t="s">
        <v>1</v>
      </c>
      <c r="R4578">
        <v>1</v>
      </c>
      <c r="S4578" t="s">
        <v>564</v>
      </c>
      <c r="T4578">
        <v>0</v>
      </c>
      <c r="U4578">
        <v>0</v>
      </c>
      <c r="V4578" t="s">
        <v>1</v>
      </c>
      <c r="W4578" t="s">
        <v>1</v>
      </c>
      <c r="X4578">
        <v>1</v>
      </c>
      <c r="Y4578" t="s">
        <v>565</v>
      </c>
    </row>
    <row r="4579" spans="1:25">
      <c r="A4579" t="s">
        <v>62</v>
      </c>
      <c r="B4579" t="s">
        <v>569</v>
      </c>
      <c r="C4579">
        <v>1994</v>
      </c>
      <c r="D4579" t="s">
        <v>572</v>
      </c>
      <c r="E4579">
        <v>22.4</v>
      </c>
      <c r="F4579">
        <v>4</v>
      </c>
      <c r="G4579">
        <v>4</v>
      </c>
      <c r="H4579">
        <v>2.24E-2</v>
      </c>
      <c r="I4579">
        <f t="shared" si="279"/>
        <v>4.0000000000000001E-3</v>
      </c>
      <c r="J4579">
        <f t="shared" si="280"/>
        <v>4.0000000000000001E-3</v>
      </c>
      <c r="K4579" t="s">
        <v>563</v>
      </c>
      <c r="L4579" t="s">
        <v>563</v>
      </c>
      <c r="M4579" t="s">
        <v>563</v>
      </c>
      <c r="N4579">
        <v>0</v>
      </c>
      <c r="O4579">
        <v>0</v>
      </c>
      <c r="P4579" t="s">
        <v>573</v>
      </c>
      <c r="Q4579" t="s">
        <v>1</v>
      </c>
      <c r="R4579">
        <v>1</v>
      </c>
      <c r="S4579" t="s">
        <v>564</v>
      </c>
      <c r="T4579">
        <v>0</v>
      </c>
      <c r="U4579">
        <v>0</v>
      </c>
      <c r="V4579" t="s">
        <v>1</v>
      </c>
      <c r="W4579" t="s">
        <v>1</v>
      </c>
      <c r="X4579">
        <v>1</v>
      </c>
      <c r="Y4579" t="s">
        <v>565</v>
      </c>
    </row>
    <row r="4580" spans="1:25">
      <c r="A4580" t="s">
        <v>62</v>
      </c>
      <c r="B4580" t="s">
        <v>569</v>
      </c>
      <c r="C4580">
        <v>1994</v>
      </c>
      <c r="D4580" t="s">
        <v>572</v>
      </c>
      <c r="E4580">
        <v>25.5</v>
      </c>
      <c r="F4580">
        <v>4</v>
      </c>
      <c r="G4580">
        <v>4</v>
      </c>
      <c r="H4580">
        <v>2.5499999999999998E-2</v>
      </c>
      <c r="I4580">
        <f t="shared" si="279"/>
        <v>4.0000000000000001E-3</v>
      </c>
      <c r="J4580">
        <f t="shared" si="280"/>
        <v>4.0000000000000001E-3</v>
      </c>
      <c r="K4580" t="s">
        <v>563</v>
      </c>
      <c r="L4580" t="s">
        <v>563</v>
      </c>
      <c r="M4580" t="s">
        <v>563</v>
      </c>
      <c r="N4580">
        <v>0</v>
      </c>
      <c r="O4580">
        <v>0</v>
      </c>
      <c r="P4580" t="s">
        <v>573</v>
      </c>
      <c r="Q4580" t="s">
        <v>1</v>
      </c>
      <c r="R4580">
        <v>1</v>
      </c>
      <c r="S4580" t="s">
        <v>564</v>
      </c>
      <c r="T4580">
        <v>0</v>
      </c>
      <c r="U4580">
        <v>0</v>
      </c>
      <c r="V4580" t="s">
        <v>1</v>
      </c>
      <c r="W4580" t="s">
        <v>1</v>
      </c>
      <c r="X4580">
        <v>1</v>
      </c>
      <c r="Y4580" t="s">
        <v>565</v>
      </c>
    </row>
    <row r="4581" spans="1:25">
      <c r="A4581" t="s">
        <v>62</v>
      </c>
      <c r="B4581" t="s">
        <v>569</v>
      </c>
      <c r="C4581">
        <v>1994</v>
      </c>
      <c r="D4581" t="s">
        <v>572</v>
      </c>
      <c r="E4581">
        <v>28.4</v>
      </c>
      <c r="F4581">
        <v>4</v>
      </c>
      <c r="G4581">
        <v>4</v>
      </c>
      <c r="H4581">
        <v>2.8400000000000002E-2</v>
      </c>
      <c r="I4581">
        <f t="shared" si="279"/>
        <v>4.0000000000000001E-3</v>
      </c>
      <c r="J4581">
        <f t="shared" si="280"/>
        <v>4.0000000000000001E-3</v>
      </c>
      <c r="K4581" t="s">
        <v>563</v>
      </c>
      <c r="L4581" t="s">
        <v>563</v>
      </c>
      <c r="M4581" t="s">
        <v>563</v>
      </c>
      <c r="N4581">
        <v>0</v>
      </c>
      <c r="O4581">
        <v>0</v>
      </c>
      <c r="P4581" t="s">
        <v>573</v>
      </c>
      <c r="Q4581" t="s">
        <v>1</v>
      </c>
      <c r="R4581">
        <v>1</v>
      </c>
      <c r="S4581" t="s">
        <v>564</v>
      </c>
      <c r="T4581">
        <v>0</v>
      </c>
      <c r="U4581">
        <v>0</v>
      </c>
      <c r="V4581" t="s">
        <v>1</v>
      </c>
      <c r="W4581" t="s">
        <v>1</v>
      </c>
      <c r="X4581">
        <v>1</v>
      </c>
      <c r="Y4581" t="s">
        <v>565</v>
      </c>
    </row>
    <row r="4582" spans="1:25">
      <c r="A4582" t="s">
        <v>62</v>
      </c>
      <c r="B4582" t="s">
        <v>569</v>
      </c>
      <c r="C4582">
        <v>1994</v>
      </c>
      <c r="D4582" t="s">
        <v>572</v>
      </c>
      <c r="E4582">
        <v>31.3</v>
      </c>
      <c r="F4582">
        <v>4</v>
      </c>
      <c r="G4582">
        <v>4</v>
      </c>
      <c r="H4582">
        <v>3.1300000000000001E-2</v>
      </c>
      <c r="I4582">
        <f t="shared" si="279"/>
        <v>4.0000000000000001E-3</v>
      </c>
      <c r="J4582">
        <f t="shared" si="280"/>
        <v>4.0000000000000001E-3</v>
      </c>
      <c r="K4582" t="s">
        <v>563</v>
      </c>
      <c r="L4582" t="s">
        <v>563</v>
      </c>
      <c r="M4582" t="s">
        <v>563</v>
      </c>
      <c r="N4582">
        <v>0</v>
      </c>
      <c r="O4582">
        <v>0</v>
      </c>
      <c r="P4582" t="s">
        <v>573</v>
      </c>
      <c r="Q4582" t="s">
        <v>1</v>
      </c>
      <c r="R4582">
        <v>1</v>
      </c>
      <c r="S4582" t="s">
        <v>564</v>
      </c>
      <c r="T4582">
        <v>0</v>
      </c>
      <c r="U4582">
        <v>0</v>
      </c>
      <c r="V4582" t="s">
        <v>1</v>
      </c>
      <c r="W4582" t="s">
        <v>1</v>
      </c>
      <c r="X4582">
        <v>1</v>
      </c>
      <c r="Y4582" t="s">
        <v>565</v>
      </c>
    </row>
    <row r="4583" spans="1:25">
      <c r="A4583" t="s">
        <v>62</v>
      </c>
      <c r="B4583" t="s">
        <v>569</v>
      </c>
      <c r="C4583">
        <v>1994</v>
      </c>
      <c r="D4583" t="s">
        <v>572</v>
      </c>
      <c r="E4583">
        <v>33.6</v>
      </c>
      <c r="F4583">
        <v>4</v>
      </c>
      <c r="G4583">
        <v>4</v>
      </c>
      <c r="H4583">
        <v>3.3599999999999998E-2</v>
      </c>
      <c r="I4583">
        <f t="shared" si="279"/>
        <v>4.0000000000000001E-3</v>
      </c>
      <c r="J4583">
        <f t="shared" si="280"/>
        <v>4.0000000000000001E-3</v>
      </c>
      <c r="K4583" t="s">
        <v>563</v>
      </c>
      <c r="L4583" t="s">
        <v>563</v>
      </c>
      <c r="M4583" t="s">
        <v>563</v>
      </c>
      <c r="N4583">
        <v>0</v>
      </c>
      <c r="O4583">
        <v>0</v>
      </c>
      <c r="P4583" t="s">
        <v>573</v>
      </c>
      <c r="Q4583" t="s">
        <v>1</v>
      </c>
      <c r="R4583">
        <v>1</v>
      </c>
      <c r="S4583" t="s">
        <v>564</v>
      </c>
      <c r="T4583">
        <v>0</v>
      </c>
      <c r="U4583">
        <v>0</v>
      </c>
      <c r="V4583" t="s">
        <v>1</v>
      </c>
      <c r="W4583" t="s">
        <v>1</v>
      </c>
      <c r="X4583">
        <v>1</v>
      </c>
      <c r="Y4583" t="s">
        <v>565</v>
      </c>
    </row>
    <row r="4584" spans="1:25">
      <c r="A4584" t="s">
        <v>62</v>
      </c>
      <c r="B4584" t="s">
        <v>569</v>
      </c>
      <c r="C4584">
        <v>1994</v>
      </c>
      <c r="D4584" t="s">
        <v>572</v>
      </c>
      <c r="E4584">
        <v>37.200000000000003</v>
      </c>
      <c r="F4584">
        <v>4</v>
      </c>
      <c r="G4584">
        <v>4</v>
      </c>
      <c r="H4584">
        <v>3.7199999999999997E-2</v>
      </c>
      <c r="I4584">
        <f t="shared" si="279"/>
        <v>4.0000000000000001E-3</v>
      </c>
      <c r="J4584">
        <f t="shared" si="280"/>
        <v>4.0000000000000001E-3</v>
      </c>
      <c r="K4584" t="s">
        <v>563</v>
      </c>
      <c r="L4584" t="s">
        <v>563</v>
      </c>
      <c r="M4584" t="s">
        <v>563</v>
      </c>
      <c r="N4584">
        <v>0</v>
      </c>
      <c r="O4584">
        <v>0</v>
      </c>
      <c r="P4584" t="s">
        <v>573</v>
      </c>
      <c r="Q4584" t="s">
        <v>1</v>
      </c>
      <c r="R4584">
        <v>1</v>
      </c>
      <c r="S4584" t="s">
        <v>564</v>
      </c>
      <c r="T4584">
        <v>0</v>
      </c>
      <c r="U4584">
        <v>0</v>
      </c>
      <c r="V4584" t="s">
        <v>1</v>
      </c>
      <c r="W4584" t="s">
        <v>1</v>
      </c>
      <c r="X4584">
        <v>1</v>
      </c>
      <c r="Y4584" t="s">
        <v>565</v>
      </c>
    </row>
    <row r="4585" spans="1:25">
      <c r="A4585" t="s">
        <v>62</v>
      </c>
      <c r="B4585" t="s">
        <v>569</v>
      </c>
      <c r="C4585">
        <v>1994</v>
      </c>
      <c r="D4585" t="s">
        <v>572</v>
      </c>
      <c r="E4585">
        <v>48.9</v>
      </c>
      <c r="F4585">
        <v>4</v>
      </c>
      <c r="G4585">
        <v>4</v>
      </c>
      <c r="H4585">
        <v>4.8899999999999999E-2</v>
      </c>
      <c r="I4585">
        <f t="shared" si="279"/>
        <v>4.0000000000000001E-3</v>
      </c>
      <c r="J4585">
        <f t="shared" si="280"/>
        <v>4.0000000000000001E-3</v>
      </c>
      <c r="K4585" t="s">
        <v>563</v>
      </c>
      <c r="L4585" t="s">
        <v>563</v>
      </c>
      <c r="M4585" t="s">
        <v>563</v>
      </c>
      <c r="N4585">
        <v>0</v>
      </c>
      <c r="O4585">
        <v>0</v>
      </c>
      <c r="P4585" t="s">
        <v>573</v>
      </c>
      <c r="Q4585" t="s">
        <v>1</v>
      </c>
      <c r="R4585">
        <v>1</v>
      </c>
      <c r="S4585" t="s">
        <v>564</v>
      </c>
      <c r="T4585">
        <v>0</v>
      </c>
      <c r="U4585">
        <v>0</v>
      </c>
      <c r="V4585" t="s">
        <v>1</v>
      </c>
      <c r="W4585" t="s">
        <v>1</v>
      </c>
      <c r="X4585">
        <v>1</v>
      </c>
      <c r="Y4585" t="s">
        <v>565</v>
      </c>
    </row>
    <row r="4586" spans="1:25">
      <c r="A4586" t="s">
        <v>62</v>
      </c>
      <c r="B4586" t="s">
        <v>569</v>
      </c>
      <c r="C4586">
        <v>1994</v>
      </c>
      <c r="D4586" t="s">
        <v>572</v>
      </c>
      <c r="E4586">
        <v>54.7</v>
      </c>
      <c r="F4586">
        <v>4</v>
      </c>
      <c r="G4586">
        <v>4</v>
      </c>
      <c r="H4586">
        <v>5.4699999999999999E-2</v>
      </c>
      <c r="I4586">
        <f t="shared" si="279"/>
        <v>4.0000000000000001E-3</v>
      </c>
      <c r="J4586">
        <f t="shared" si="280"/>
        <v>4.0000000000000001E-3</v>
      </c>
      <c r="K4586" t="s">
        <v>563</v>
      </c>
      <c r="L4586" t="s">
        <v>563</v>
      </c>
      <c r="M4586" t="s">
        <v>563</v>
      </c>
      <c r="N4586">
        <v>0</v>
      </c>
      <c r="O4586">
        <v>0</v>
      </c>
      <c r="P4586" t="s">
        <v>573</v>
      </c>
      <c r="Q4586" t="s">
        <v>1</v>
      </c>
      <c r="R4586">
        <v>1</v>
      </c>
      <c r="S4586" t="s">
        <v>564</v>
      </c>
      <c r="T4586">
        <v>0</v>
      </c>
      <c r="U4586">
        <v>0</v>
      </c>
      <c r="V4586" t="s">
        <v>1</v>
      </c>
      <c r="W4586" t="s">
        <v>1</v>
      </c>
      <c r="X4586">
        <v>1</v>
      </c>
      <c r="Y4586" t="s">
        <v>565</v>
      </c>
    </row>
    <row r="4587" spans="1:25">
      <c r="A4587" t="s">
        <v>62</v>
      </c>
      <c r="B4587" t="s">
        <v>569</v>
      </c>
      <c r="C4587">
        <v>1994</v>
      </c>
      <c r="D4587" t="s">
        <v>572</v>
      </c>
      <c r="E4587">
        <v>55.3</v>
      </c>
      <c r="F4587">
        <v>4</v>
      </c>
      <c r="G4587">
        <v>4</v>
      </c>
      <c r="H4587">
        <v>5.5300000000000002E-2</v>
      </c>
      <c r="I4587">
        <f t="shared" si="279"/>
        <v>4.0000000000000001E-3</v>
      </c>
      <c r="J4587">
        <f t="shared" si="280"/>
        <v>4.0000000000000001E-3</v>
      </c>
      <c r="K4587" t="s">
        <v>563</v>
      </c>
      <c r="L4587" t="s">
        <v>563</v>
      </c>
      <c r="M4587" t="s">
        <v>563</v>
      </c>
      <c r="N4587">
        <v>0</v>
      </c>
      <c r="O4587">
        <v>0</v>
      </c>
      <c r="P4587" t="s">
        <v>573</v>
      </c>
      <c r="Q4587" t="s">
        <v>1</v>
      </c>
      <c r="R4587">
        <v>1</v>
      </c>
      <c r="S4587" t="s">
        <v>564</v>
      </c>
      <c r="T4587">
        <v>0</v>
      </c>
      <c r="U4587">
        <v>0</v>
      </c>
      <c r="V4587" t="s">
        <v>1</v>
      </c>
      <c r="W4587" t="s">
        <v>1</v>
      </c>
      <c r="X4587">
        <v>1</v>
      </c>
      <c r="Y4587" t="s">
        <v>565</v>
      </c>
    </row>
    <row r="4588" spans="1:25">
      <c r="A4588" t="s">
        <v>62</v>
      </c>
      <c r="B4588" t="s">
        <v>569</v>
      </c>
      <c r="C4588">
        <v>1994</v>
      </c>
      <c r="D4588" t="s">
        <v>572</v>
      </c>
      <c r="E4588">
        <v>57.6</v>
      </c>
      <c r="F4588">
        <v>4</v>
      </c>
      <c r="G4588">
        <v>4</v>
      </c>
      <c r="H4588">
        <v>5.7599999999999998E-2</v>
      </c>
      <c r="I4588">
        <f t="shared" si="279"/>
        <v>4.0000000000000001E-3</v>
      </c>
      <c r="J4588">
        <f t="shared" si="280"/>
        <v>4.0000000000000001E-3</v>
      </c>
      <c r="K4588" t="s">
        <v>563</v>
      </c>
      <c r="L4588" t="s">
        <v>563</v>
      </c>
      <c r="M4588" t="s">
        <v>563</v>
      </c>
      <c r="N4588">
        <v>0</v>
      </c>
      <c r="O4588">
        <v>0</v>
      </c>
      <c r="P4588" t="s">
        <v>573</v>
      </c>
      <c r="Q4588" t="s">
        <v>1</v>
      </c>
      <c r="R4588">
        <v>1</v>
      </c>
      <c r="S4588" t="s">
        <v>564</v>
      </c>
      <c r="T4588">
        <v>0</v>
      </c>
      <c r="U4588">
        <v>0</v>
      </c>
      <c r="V4588" t="s">
        <v>1</v>
      </c>
      <c r="W4588" t="s">
        <v>1</v>
      </c>
      <c r="X4588">
        <v>1</v>
      </c>
      <c r="Y4588" t="s">
        <v>565</v>
      </c>
    </row>
    <row r="4589" spans="1:25">
      <c r="A4589" t="s">
        <v>62</v>
      </c>
      <c r="B4589" t="s">
        <v>569</v>
      </c>
      <c r="C4589">
        <v>1994</v>
      </c>
      <c r="D4589" t="s">
        <v>572</v>
      </c>
      <c r="E4589">
        <v>61.1</v>
      </c>
      <c r="F4589">
        <v>4</v>
      </c>
      <c r="G4589">
        <v>4</v>
      </c>
      <c r="H4589">
        <v>6.1100000000000002E-2</v>
      </c>
      <c r="I4589">
        <f t="shared" si="279"/>
        <v>4.0000000000000001E-3</v>
      </c>
      <c r="J4589">
        <f t="shared" si="280"/>
        <v>4.0000000000000001E-3</v>
      </c>
      <c r="K4589" t="s">
        <v>563</v>
      </c>
      <c r="L4589" t="s">
        <v>563</v>
      </c>
      <c r="M4589" t="s">
        <v>563</v>
      </c>
      <c r="N4589">
        <v>0</v>
      </c>
      <c r="O4589">
        <v>0</v>
      </c>
      <c r="P4589" t="s">
        <v>573</v>
      </c>
      <c r="Q4589" t="s">
        <v>1</v>
      </c>
      <c r="R4589">
        <v>1</v>
      </c>
      <c r="S4589" t="s">
        <v>564</v>
      </c>
      <c r="T4589">
        <v>0</v>
      </c>
      <c r="U4589">
        <v>0</v>
      </c>
      <c r="V4589" t="s">
        <v>1</v>
      </c>
      <c r="W4589" t="s">
        <v>1</v>
      </c>
      <c r="X4589">
        <v>1</v>
      </c>
      <c r="Y4589" t="s">
        <v>565</v>
      </c>
    </row>
    <row r="4590" spans="1:25">
      <c r="A4590" t="s">
        <v>62</v>
      </c>
      <c r="B4590" t="s">
        <v>569</v>
      </c>
      <c r="C4590">
        <v>1994</v>
      </c>
      <c r="D4590" t="s">
        <v>572</v>
      </c>
      <c r="E4590">
        <v>63.5</v>
      </c>
      <c r="F4590">
        <v>4</v>
      </c>
      <c r="G4590">
        <v>4</v>
      </c>
      <c r="H4590">
        <v>6.3500000000000001E-2</v>
      </c>
      <c r="I4590">
        <f t="shared" si="279"/>
        <v>4.0000000000000001E-3</v>
      </c>
      <c r="J4590">
        <f t="shared" si="280"/>
        <v>4.0000000000000001E-3</v>
      </c>
      <c r="K4590" t="s">
        <v>563</v>
      </c>
      <c r="L4590" t="s">
        <v>563</v>
      </c>
      <c r="M4590" t="s">
        <v>563</v>
      </c>
      <c r="N4590">
        <v>0</v>
      </c>
      <c r="O4590">
        <v>0</v>
      </c>
      <c r="P4590" t="s">
        <v>573</v>
      </c>
      <c r="Q4590" t="s">
        <v>1</v>
      </c>
      <c r="R4590">
        <v>1</v>
      </c>
      <c r="S4590" t="s">
        <v>564</v>
      </c>
      <c r="T4590">
        <v>0</v>
      </c>
      <c r="U4590">
        <v>0</v>
      </c>
      <c r="V4590" t="s">
        <v>1</v>
      </c>
      <c r="W4590" t="s">
        <v>1</v>
      </c>
      <c r="X4590">
        <v>1</v>
      </c>
      <c r="Y4590" t="s">
        <v>565</v>
      </c>
    </row>
    <row r="4591" spans="1:25">
      <c r="A4591" t="s">
        <v>62</v>
      </c>
      <c r="B4591" t="s">
        <v>569</v>
      </c>
      <c r="C4591">
        <v>1994</v>
      </c>
      <c r="D4591" t="s">
        <v>572</v>
      </c>
      <c r="E4591">
        <v>64.099999999999994</v>
      </c>
      <c r="F4591">
        <v>4</v>
      </c>
      <c r="G4591">
        <v>4</v>
      </c>
      <c r="H4591">
        <v>6.4100000000000004E-2</v>
      </c>
      <c r="I4591">
        <f t="shared" si="279"/>
        <v>4.0000000000000001E-3</v>
      </c>
      <c r="J4591">
        <f t="shared" si="280"/>
        <v>4.0000000000000001E-3</v>
      </c>
      <c r="K4591" t="s">
        <v>563</v>
      </c>
      <c r="L4591" t="s">
        <v>563</v>
      </c>
      <c r="M4591" t="s">
        <v>563</v>
      </c>
      <c r="N4591">
        <v>0</v>
      </c>
      <c r="O4591">
        <v>0</v>
      </c>
      <c r="P4591" t="s">
        <v>573</v>
      </c>
      <c r="Q4591" t="s">
        <v>1</v>
      </c>
      <c r="R4591">
        <v>1</v>
      </c>
      <c r="S4591" t="s">
        <v>564</v>
      </c>
      <c r="T4591">
        <v>0</v>
      </c>
      <c r="U4591">
        <v>0</v>
      </c>
      <c r="V4591" t="s">
        <v>1</v>
      </c>
      <c r="W4591" t="s">
        <v>1</v>
      </c>
      <c r="X4591">
        <v>1</v>
      </c>
      <c r="Y4591" t="s">
        <v>565</v>
      </c>
    </row>
    <row r="4592" spans="1:25">
      <c r="A4592" t="s">
        <v>62</v>
      </c>
      <c r="B4592" t="s">
        <v>569</v>
      </c>
      <c r="C4592">
        <v>1994</v>
      </c>
      <c r="D4592" t="s">
        <v>572</v>
      </c>
      <c r="E4592">
        <v>66.5</v>
      </c>
      <c r="F4592">
        <v>4</v>
      </c>
      <c r="G4592">
        <v>4</v>
      </c>
      <c r="H4592">
        <v>6.6500000000000004E-2</v>
      </c>
      <c r="I4592">
        <f t="shared" si="279"/>
        <v>4.0000000000000001E-3</v>
      </c>
      <c r="J4592">
        <f t="shared" si="280"/>
        <v>4.0000000000000001E-3</v>
      </c>
      <c r="K4592" t="s">
        <v>563</v>
      </c>
      <c r="L4592" t="s">
        <v>563</v>
      </c>
      <c r="M4592" t="s">
        <v>563</v>
      </c>
      <c r="N4592">
        <v>0</v>
      </c>
      <c r="O4592">
        <v>0</v>
      </c>
      <c r="P4592" t="s">
        <v>573</v>
      </c>
      <c r="Q4592" t="s">
        <v>1</v>
      </c>
      <c r="R4592">
        <v>1</v>
      </c>
      <c r="S4592" t="s">
        <v>564</v>
      </c>
      <c r="T4592">
        <v>0</v>
      </c>
      <c r="U4592">
        <v>0</v>
      </c>
      <c r="V4592" t="s">
        <v>1</v>
      </c>
      <c r="W4592" t="s">
        <v>1</v>
      </c>
      <c r="X4592">
        <v>1</v>
      </c>
      <c r="Y4592" t="s">
        <v>565</v>
      </c>
    </row>
    <row r="4593" spans="1:25">
      <c r="A4593" t="s">
        <v>62</v>
      </c>
      <c r="B4593" t="s">
        <v>569</v>
      </c>
      <c r="C4593">
        <v>1994</v>
      </c>
      <c r="D4593" t="s">
        <v>572</v>
      </c>
      <c r="E4593">
        <v>68.400000000000006</v>
      </c>
      <c r="F4593">
        <v>4</v>
      </c>
      <c r="G4593">
        <v>4</v>
      </c>
      <c r="H4593">
        <v>6.8400000000000002E-2</v>
      </c>
      <c r="I4593">
        <f t="shared" si="279"/>
        <v>4.0000000000000001E-3</v>
      </c>
      <c r="J4593">
        <f t="shared" si="280"/>
        <v>4.0000000000000001E-3</v>
      </c>
      <c r="K4593" t="s">
        <v>563</v>
      </c>
      <c r="L4593" t="s">
        <v>563</v>
      </c>
      <c r="M4593" t="s">
        <v>563</v>
      </c>
      <c r="N4593">
        <v>0</v>
      </c>
      <c r="O4593">
        <v>0</v>
      </c>
      <c r="P4593" t="s">
        <v>573</v>
      </c>
      <c r="Q4593" t="s">
        <v>1</v>
      </c>
      <c r="R4593">
        <v>1</v>
      </c>
      <c r="S4593" t="s">
        <v>564</v>
      </c>
      <c r="T4593">
        <v>0</v>
      </c>
      <c r="U4593">
        <v>0</v>
      </c>
      <c r="V4593" t="s">
        <v>1</v>
      </c>
      <c r="W4593" t="s">
        <v>1</v>
      </c>
      <c r="X4593">
        <v>1</v>
      </c>
      <c r="Y4593" t="s">
        <v>565</v>
      </c>
    </row>
    <row r="4594" spans="1:25">
      <c r="A4594" t="s">
        <v>62</v>
      </c>
      <c r="B4594" t="s">
        <v>569</v>
      </c>
      <c r="C4594">
        <v>1994</v>
      </c>
      <c r="D4594" t="s">
        <v>572</v>
      </c>
      <c r="E4594">
        <v>70.3</v>
      </c>
      <c r="F4594">
        <v>4</v>
      </c>
      <c r="G4594">
        <v>4</v>
      </c>
      <c r="H4594">
        <v>7.0300000000000001E-2</v>
      </c>
      <c r="I4594">
        <f t="shared" si="279"/>
        <v>4.0000000000000001E-3</v>
      </c>
      <c r="J4594">
        <f t="shared" si="280"/>
        <v>4.0000000000000001E-3</v>
      </c>
      <c r="K4594" t="s">
        <v>563</v>
      </c>
      <c r="L4594" t="s">
        <v>563</v>
      </c>
      <c r="M4594" t="s">
        <v>563</v>
      </c>
      <c r="N4594">
        <v>0</v>
      </c>
      <c r="O4594">
        <v>0</v>
      </c>
      <c r="P4594" t="s">
        <v>573</v>
      </c>
      <c r="Q4594" t="s">
        <v>1</v>
      </c>
      <c r="R4594">
        <v>1</v>
      </c>
      <c r="S4594" t="s">
        <v>564</v>
      </c>
      <c r="T4594">
        <v>0</v>
      </c>
      <c r="U4594">
        <v>0</v>
      </c>
      <c r="V4594" t="s">
        <v>1</v>
      </c>
      <c r="W4594" t="s">
        <v>1</v>
      </c>
      <c r="X4594">
        <v>1</v>
      </c>
      <c r="Y4594" t="s">
        <v>565</v>
      </c>
    </row>
    <row r="4595" spans="1:25">
      <c r="A4595" t="s">
        <v>62</v>
      </c>
      <c r="B4595" t="s">
        <v>569</v>
      </c>
      <c r="C4595">
        <v>1994</v>
      </c>
      <c r="D4595" t="s">
        <v>572</v>
      </c>
      <c r="E4595">
        <v>72.900000000000006</v>
      </c>
      <c r="F4595">
        <v>4</v>
      </c>
      <c r="G4595">
        <v>4</v>
      </c>
      <c r="H4595">
        <v>7.2900000000000006E-2</v>
      </c>
      <c r="I4595">
        <f t="shared" si="279"/>
        <v>4.0000000000000001E-3</v>
      </c>
      <c r="J4595">
        <f t="shared" si="280"/>
        <v>4.0000000000000001E-3</v>
      </c>
      <c r="K4595" t="s">
        <v>563</v>
      </c>
      <c r="L4595" t="s">
        <v>563</v>
      </c>
      <c r="M4595" t="s">
        <v>563</v>
      </c>
      <c r="N4595">
        <v>0</v>
      </c>
      <c r="O4595">
        <v>0</v>
      </c>
      <c r="P4595" t="s">
        <v>573</v>
      </c>
      <c r="Q4595" t="s">
        <v>1</v>
      </c>
      <c r="R4595">
        <v>1</v>
      </c>
      <c r="S4595" t="s">
        <v>564</v>
      </c>
      <c r="T4595">
        <v>0</v>
      </c>
      <c r="U4595">
        <v>0</v>
      </c>
      <c r="V4595" t="s">
        <v>1</v>
      </c>
      <c r="W4595" t="s">
        <v>1</v>
      </c>
      <c r="X4595">
        <v>1</v>
      </c>
      <c r="Y4595" t="s">
        <v>565</v>
      </c>
    </row>
    <row r="4596" spans="1:25">
      <c r="A4596" t="s">
        <v>62</v>
      </c>
      <c r="B4596" t="s">
        <v>569</v>
      </c>
      <c r="C4596">
        <v>1994</v>
      </c>
      <c r="D4596" t="s">
        <v>572</v>
      </c>
      <c r="E4596">
        <v>74.599999999999994</v>
      </c>
      <c r="F4596">
        <v>4</v>
      </c>
      <c r="G4596">
        <v>4</v>
      </c>
      <c r="H4596">
        <v>7.46E-2</v>
      </c>
      <c r="I4596">
        <f t="shared" si="279"/>
        <v>4.0000000000000001E-3</v>
      </c>
      <c r="J4596">
        <f t="shared" si="280"/>
        <v>4.0000000000000001E-3</v>
      </c>
      <c r="K4596" t="s">
        <v>563</v>
      </c>
      <c r="L4596" t="s">
        <v>563</v>
      </c>
      <c r="M4596" t="s">
        <v>563</v>
      </c>
      <c r="N4596">
        <v>0</v>
      </c>
      <c r="O4596">
        <v>0</v>
      </c>
      <c r="P4596" t="s">
        <v>573</v>
      </c>
      <c r="Q4596" t="s">
        <v>1</v>
      </c>
      <c r="R4596">
        <v>1</v>
      </c>
      <c r="S4596" t="s">
        <v>564</v>
      </c>
      <c r="T4596">
        <v>0</v>
      </c>
      <c r="U4596">
        <v>0</v>
      </c>
      <c r="V4596" t="s">
        <v>1</v>
      </c>
      <c r="W4596" t="s">
        <v>1</v>
      </c>
      <c r="X4596">
        <v>1</v>
      </c>
      <c r="Y4596" t="s">
        <v>565</v>
      </c>
    </row>
    <row r="4597" spans="1:25">
      <c r="A4597" t="s">
        <v>62</v>
      </c>
      <c r="B4597" t="s">
        <v>569</v>
      </c>
      <c r="C4597">
        <v>1994</v>
      </c>
      <c r="D4597" t="s">
        <v>572</v>
      </c>
      <c r="E4597">
        <v>75.8</v>
      </c>
      <c r="F4597">
        <v>4</v>
      </c>
      <c r="G4597">
        <v>4</v>
      </c>
      <c r="H4597">
        <v>7.5800000000000006E-2</v>
      </c>
      <c r="I4597">
        <f t="shared" si="279"/>
        <v>4.0000000000000001E-3</v>
      </c>
      <c r="J4597">
        <f t="shared" si="280"/>
        <v>4.0000000000000001E-3</v>
      </c>
      <c r="K4597" t="s">
        <v>563</v>
      </c>
      <c r="L4597" t="s">
        <v>563</v>
      </c>
      <c r="M4597" t="s">
        <v>563</v>
      </c>
      <c r="N4597">
        <v>0</v>
      </c>
      <c r="O4597">
        <v>0</v>
      </c>
      <c r="P4597" t="s">
        <v>573</v>
      </c>
      <c r="Q4597" t="s">
        <v>1</v>
      </c>
      <c r="R4597">
        <v>1</v>
      </c>
      <c r="S4597" t="s">
        <v>564</v>
      </c>
      <c r="T4597">
        <v>0</v>
      </c>
      <c r="U4597">
        <v>0</v>
      </c>
      <c r="V4597" t="s">
        <v>1</v>
      </c>
      <c r="W4597" t="s">
        <v>1</v>
      </c>
      <c r="X4597">
        <v>1</v>
      </c>
      <c r="Y4597" t="s">
        <v>565</v>
      </c>
    </row>
    <row r="4598" spans="1:25">
      <c r="A4598" t="s">
        <v>62</v>
      </c>
      <c r="B4598" t="s">
        <v>569</v>
      </c>
      <c r="C4598">
        <v>1994</v>
      </c>
      <c r="D4598" t="s">
        <v>572</v>
      </c>
      <c r="E4598">
        <v>78.900000000000006</v>
      </c>
      <c r="F4598">
        <v>4</v>
      </c>
      <c r="G4598">
        <v>4</v>
      </c>
      <c r="H4598">
        <v>7.8899999999999998E-2</v>
      </c>
      <c r="I4598">
        <f t="shared" ref="I4598:I4661" si="281">F4598/1000</f>
        <v>4.0000000000000001E-3</v>
      </c>
      <c r="J4598">
        <f t="shared" ref="J4598:J4661" si="282">G4598/1000</f>
        <v>4.0000000000000001E-3</v>
      </c>
      <c r="K4598" t="s">
        <v>563</v>
      </c>
      <c r="L4598" t="s">
        <v>563</v>
      </c>
      <c r="M4598" t="s">
        <v>563</v>
      </c>
      <c r="N4598">
        <v>0</v>
      </c>
      <c r="O4598">
        <v>0</v>
      </c>
      <c r="P4598" t="s">
        <v>573</v>
      </c>
      <c r="Q4598" t="s">
        <v>1</v>
      </c>
      <c r="R4598">
        <v>1</v>
      </c>
      <c r="S4598" t="s">
        <v>564</v>
      </c>
      <c r="T4598">
        <v>0</v>
      </c>
      <c r="U4598">
        <v>0</v>
      </c>
      <c r="V4598" t="s">
        <v>1</v>
      </c>
      <c r="W4598" t="s">
        <v>1</v>
      </c>
      <c r="X4598">
        <v>1</v>
      </c>
      <c r="Y4598" t="s">
        <v>565</v>
      </c>
    </row>
    <row r="4599" spans="1:25">
      <c r="A4599" t="s">
        <v>62</v>
      </c>
      <c r="B4599" t="s">
        <v>569</v>
      </c>
      <c r="C4599">
        <v>1994</v>
      </c>
      <c r="D4599" t="s">
        <v>572</v>
      </c>
      <c r="E4599">
        <v>81.2</v>
      </c>
      <c r="F4599">
        <v>4</v>
      </c>
      <c r="G4599">
        <v>4</v>
      </c>
      <c r="H4599">
        <v>8.1199999999999994E-2</v>
      </c>
      <c r="I4599">
        <f t="shared" si="281"/>
        <v>4.0000000000000001E-3</v>
      </c>
      <c r="J4599">
        <f t="shared" si="282"/>
        <v>4.0000000000000001E-3</v>
      </c>
      <c r="K4599" t="s">
        <v>563</v>
      </c>
      <c r="L4599" t="s">
        <v>563</v>
      </c>
      <c r="M4599" t="s">
        <v>563</v>
      </c>
      <c r="N4599">
        <v>0</v>
      </c>
      <c r="O4599">
        <v>0</v>
      </c>
      <c r="P4599" t="s">
        <v>573</v>
      </c>
      <c r="Q4599" t="s">
        <v>1</v>
      </c>
      <c r="R4599">
        <v>1</v>
      </c>
      <c r="S4599" t="s">
        <v>564</v>
      </c>
      <c r="T4599">
        <v>0</v>
      </c>
      <c r="U4599">
        <v>0</v>
      </c>
      <c r="V4599" t="s">
        <v>1</v>
      </c>
      <c r="W4599" t="s">
        <v>1</v>
      </c>
      <c r="X4599">
        <v>1</v>
      </c>
      <c r="Y4599" t="s">
        <v>565</v>
      </c>
    </row>
    <row r="4600" spans="1:25">
      <c r="A4600" t="s">
        <v>62</v>
      </c>
      <c r="B4600" t="s">
        <v>569</v>
      </c>
      <c r="C4600">
        <v>1994</v>
      </c>
      <c r="D4600" t="s">
        <v>572</v>
      </c>
      <c r="E4600">
        <v>85.8</v>
      </c>
      <c r="F4600">
        <v>4</v>
      </c>
      <c r="G4600">
        <v>4</v>
      </c>
      <c r="H4600">
        <v>8.5800000000000001E-2</v>
      </c>
      <c r="I4600">
        <f t="shared" si="281"/>
        <v>4.0000000000000001E-3</v>
      </c>
      <c r="J4600">
        <f t="shared" si="282"/>
        <v>4.0000000000000001E-3</v>
      </c>
      <c r="K4600" t="s">
        <v>563</v>
      </c>
      <c r="L4600" t="s">
        <v>563</v>
      </c>
      <c r="M4600" t="s">
        <v>563</v>
      </c>
      <c r="N4600">
        <v>0</v>
      </c>
      <c r="O4600">
        <v>0</v>
      </c>
      <c r="P4600" t="s">
        <v>573</v>
      </c>
      <c r="Q4600" t="s">
        <v>1</v>
      </c>
      <c r="R4600">
        <v>1</v>
      </c>
      <c r="S4600" t="s">
        <v>564</v>
      </c>
      <c r="T4600">
        <v>0</v>
      </c>
      <c r="U4600">
        <v>0</v>
      </c>
      <c r="V4600" t="s">
        <v>1</v>
      </c>
      <c r="W4600" t="s">
        <v>1</v>
      </c>
      <c r="X4600">
        <v>1</v>
      </c>
      <c r="Y4600" t="s">
        <v>565</v>
      </c>
    </row>
    <row r="4601" spans="1:25">
      <c r="A4601" t="s">
        <v>62</v>
      </c>
      <c r="B4601" t="s">
        <v>569</v>
      </c>
      <c r="C4601">
        <v>1994</v>
      </c>
      <c r="D4601" t="s">
        <v>572</v>
      </c>
      <c r="E4601">
        <v>91.9</v>
      </c>
      <c r="F4601">
        <v>4</v>
      </c>
      <c r="G4601">
        <v>4</v>
      </c>
      <c r="H4601">
        <v>9.1899999999999996E-2</v>
      </c>
      <c r="I4601">
        <f t="shared" si="281"/>
        <v>4.0000000000000001E-3</v>
      </c>
      <c r="J4601">
        <f t="shared" si="282"/>
        <v>4.0000000000000001E-3</v>
      </c>
      <c r="K4601" t="s">
        <v>563</v>
      </c>
      <c r="L4601" t="s">
        <v>563</v>
      </c>
      <c r="M4601" t="s">
        <v>563</v>
      </c>
      <c r="N4601">
        <v>0</v>
      </c>
      <c r="O4601">
        <v>0</v>
      </c>
      <c r="P4601" t="s">
        <v>573</v>
      </c>
      <c r="Q4601" t="s">
        <v>1</v>
      </c>
      <c r="R4601">
        <v>1</v>
      </c>
      <c r="S4601" t="s">
        <v>564</v>
      </c>
      <c r="T4601">
        <v>0</v>
      </c>
      <c r="U4601">
        <v>0</v>
      </c>
      <c r="V4601" t="s">
        <v>1</v>
      </c>
      <c r="W4601" t="s">
        <v>1</v>
      </c>
      <c r="X4601">
        <v>1</v>
      </c>
      <c r="Y4601" t="s">
        <v>565</v>
      </c>
    </row>
    <row r="4602" spans="1:25">
      <c r="A4602" t="s">
        <v>62</v>
      </c>
      <c r="B4602" t="s">
        <v>569</v>
      </c>
      <c r="C4602">
        <v>1994</v>
      </c>
      <c r="D4602" t="s">
        <v>572</v>
      </c>
      <c r="E4602">
        <v>108.1</v>
      </c>
      <c r="F4602">
        <v>4</v>
      </c>
      <c r="G4602">
        <v>4</v>
      </c>
      <c r="H4602">
        <v>0.1081</v>
      </c>
      <c r="I4602">
        <f t="shared" si="281"/>
        <v>4.0000000000000001E-3</v>
      </c>
      <c r="J4602">
        <f t="shared" si="282"/>
        <v>4.0000000000000001E-3</v>
      </c>
      <c r="K4602" t="s">
        <v>563</v>
      </c>
      <c r="L4602" t="s">
        <v>563</v>
      </c>
      <c r="M4602" t="s">
        <v>563</v>
      </c>
      <c r="N4602">
        <v>0</v>
      </c>
      <c r="O4602">
        <v>0</v>
      </c>
      <c r="P4602" t="s">
        <v>573</v>
      </c>
      <c r="Q4602" t="s">
        <v>1</v>
      </c>
      <c r="R4602">
        <v>1</v>
      </c>
      <c r="S4602" t="s">
        <v>564</v>
      </c>
      <c r="T4602">
        <v>0</v>
      </c>
      <c r="U4602">
        <v>0</v>
      </c>
      <c r="V4602" t="s">
        <v>1</v>
      </c>
      <c r="W4602" t="s">
        <v>1</v>
      </c>
      <c r="X4602">
        <v>1</v>
      </c>
      <c r="Y4602" t="s">
        <v>565</v>
      </c>
    </row>
    <row r="4603" spans="1:25">
      <c r="A4603" t="s">
        <v>62</v>
      </c>
      <c r="B4603" t="s">
        <v>569</v>
      </c>
      <c r="C4603">
        <v>1994</v>
      </c>
      <c r="D4603" t="s">
        <v>572</v>
      </c>
      <c r="E4603">
        <v>122.9</v>
      </c>
      <c r="F4603">
        <v>4</v>
      </c>
      <c r="G4603">
        <v>4</v>
      </c>
      <c r="H4603">
        <v>0.1229</v>
      </c>
      <c r="I4603">
        <f t="shared" si="281"/>
        <v>4.0000000000000001E-3</v>
      </c>
      <c r="J4603">
        <f t="shared" si="282"/>
        <v>4.0000000000000001E-3</v>
      </c>
      <c r="K4603" t="s">
        <v>563</v>
      </c>
      <c r="L4603" t="s">
        <v>563</v>
      </c>
      <c r="M4603" t="s">
        <v>563</v>
      </c>
      <c r="N4603">
        <v>0</v>
      </c>
      <c r="O4603">
        <v>0</v>
      </c>
      <c r="P4603" t="s">
        <v>573</v>
      </c>
      <c r="Q4603" t="s">
        <v>1</v>
      </c>
      <c r="R4603">
        <v>1</v>
      </c>
      <c r="S4603" t="s">
        <v>564</v>
      </c>
      <c r="T4603">
        <v>0</v>
      </c>
      <c r="U4603">
        <v>0</v>
      </c>
      <c r="V4603" t="s">
        <v>1</v>
      </c>
      <c r="W4603" t="s">
        <v>1</v>
      </c>
      <c r="X4603">
        <v>1</v>
      </c>
      <c r="Y4603" t="s">
        <v>565</v>
      </c>
    </row>
    <row r="4604" spans="1:25">
      <c r="A4604" t="s">
        <v>62</v>
      </c>
      <c r="B4604" t="s">
        <v>569</v>
      </c>
      <c r="C4604">
        <v>1994</v>
      </c>
      <c r="D4604" t="s">
        <v>572</v>
      </c>
      <c r="E4604">
        <v>129.69999999999999</v>
      </c>
      <c r="F4604">
        <v>4</v>
      </c>
      <c r="G4604">
        <v>4</v>
      </c>
      <c r="H4604">
        <v>0.12970000000000001</v>
      </c>
      <c r="I4604">
        <f t="shared" si="281"/>
        <v>4.0000000000000001E-3</v>
      </c>
      <c r="J4604">
        <f t="shared" si="282"/>
        <v>4.0000000000000001E-3</v>
      </c>
      <c r="K4604" t="s">
        <v>563</v>
      </c>
      <c r="L4604" t="s">
        <v>563</v>
      </c>
      <c r="M4604" t="s">
        <v>563</v>
      </c>
      <c r="N4604">
        <v>0</v>
      </c>
      <c r="O4604">
        <v>0</v>
      </c>
      <c r="P4604" t="s">
        <v>573</v>
      </c>
      <c r="Q4604" t="s">
        <v>1</v>
      </c>
      <c r="R4604">
        <v>1</v>
      </c>
      <c r="S4604" t="s">
        <v>564</v>
      </c>
      <c r="T4604">
        <v>0</v>
      </c>
      <c r="U4604">
        <v>0</v>
      </c>
      <c r="V4604" t="s">
        <v>1</v>
      </c>
      <c r="W4604" t="s">
        <v>1</v>
      </c>
      <c r="X4604">
        <v>1</v>
      </c>
      <c r="Y4604" t="s">
        <v>565</v>
      </c>
    </row>
    <row r="4605" spans="1:25">
      <c r="A4605" t="s">
        <v>62</v>
      </c>
      <c r="B4605" t="s">
        <v>569</v>
      </c>
      <c r="C4605">
        <v>1994</v>
      </c>
      <c r="D4605" t="s">
        <v>572</v>
      </c>
      <c r="E4605">
        <v>139.80000000000001</v>
      </c>
      <c r="F4605">
        <v>4</v>
      </c>
      <c r="G4605">
        <v>4</v>
      </c>
      <c r="H4605">
        <v>0.13980000000000001</v>
      </c>
      <c r="I4605">
        <f t="shared" si="281"/>
        <v>4.0000000000000001E-3</v>
      </c>
      <c r="J4605">
        <f t="shared" si="282"/>
        <v>4.0000000000000001E-3</v>
      </c>
      <c r="K4605" t="s">
        <v>563</v>
      </c>
      <c r="L4605" t="s">
        <v>563</v>
      </c>
      <c r="M4605" t="s">
        <v>563</v>
      </c>
      <c r="N4605">
        <v>0</v>
      </c>
      <c r="O4605">
        <v>0</v>
      </c>
      <c r="P4605" t="s">
        <v>573</v>
      </c>
      <c r="Q4605" t="s">
        <v>1</v>
      </c>
      <c r="R4605">
        <v>1</v>
      </c>
      <c r="S4605" t="s">
        <v>564</v>
      </c>
      <c r="T4605">
        <v>0</v>
      </c>
      <c r="U4605">
        <v>0</v>
      </c>
      <c r="V4605" t="s">
        <v>1</v>
      </c>
      <c r="W4605" t="s">
        <v>1</v>
      </c>
      <c r="X4605">
        <v>1</v>
      </c>
      <c r="Y4605" t="s">
        <v>565</v>
      </c>
    </row>
    <row r="4606" spans="1:25">
      <c r="A4606" t="s">
        <v>62</v>
      </c>
      <c r="B4606" t="s">
        <v>569</v>
      </c>
      <c r="C4606">
        <v>1994</v>
      </c>
      <c r="D4606" t="s">
        <v>572</v>
      </c>
      <c r="E4606">
        <v>143.69999999999999</v>
      </c>
      <c r="F4606">
        <v>4</v>
      </c>
      <c r="G4606">
        <v>4</v>
      </c>
      <c r="H4606">
        <v>0.14369999999999999</v>
      </c>
      <c r="I4606">
        <f t="shared" si="281"/>
        <v>4.0000000000000001E-3</v>
      </c>
      <c r="J4606">
        <f t="shared" si="282"/>
        <v>4.0000000000000001E-3</v>
      </c>
      <c r="K4606" t="s">
        <v>563</v>
      </c>
      <c r="L4606" t="s">
        <v>563</v>
      </c>
      <c r="M4606" t="s">
        <v>563</v>
      </c>
      <c r="N4606">
        <v>0</v>
      </c>
      <c r="O4606">
        <v>0</v>
      </c>
      <c r="P4606" t="s">
        <v>573</v>
      </c>
      <c r="Q4606" t="s">
        <v>1</v>
      </c>
      <c r="R4606">
        <v>1</v>
      </c>
      <c r="S4606" t="s">
        <v>564</v>
      </c>
      <c r="T4606">
        <v>0</v>
      </c>
      <c r="U4606">
        <v>0</v>
      </c>
      <c r="V4606" t="s">
        <v>1</v>
      </c>
      <c r="W4606" t="s">
        <v>1</v>
      </c>
      <c r="X4606">
        <v>1</v>
      </c>
      <c r="Y4606" t="s">
        <v>565</v>
      </c>
    </row>
    <row r="4607" spans="1:25">
      <c r="A4607" t="s">
        <v>62</v>
      </c>
      <c r="B4607" t="s">
        <v>569</v>
      </c>
      <c r="C4607">
        <v>1994</v>
      </c>
      <c r="D4607" t="s">
        <v>572</v>
      </c>
      <c r="E4607">
        <v>144.30000000000001</v>
      </c>
      <c r="F4607">
        <v>4</v>
      </c>
      <c r="G4607">
        <v>4</v>
      </c>
      <c r="H4607">
        <v>0.14430000000000001</v>
      </c>
      <c r="I4607">
        <f t="shared" si="281"/>
        <v>4.0000000000000001E-3</v>
      </c>
      <c r="J4607">
        <f t="shared" si="282"/>
        <v>4.0000000000000001E-3</v>
      </c>
      <c r="K4607" t="s">
        <v>563</v>
      </c>
      <c r="L4607" t="s">
        <v>563</v>
      </c>
      <c r="M4607" t="s">
        <v>563</v>
      </c>
      <c r="N4607">
        <v>0</v>
      </c>
      <c r="O4607">
        <v>0</v>
      </c>
      <c r="P4607" t="s">
        <v>573</v>
      </c>
      <c r="Q4607" t="s">
        <v>1</v>
      </c>
      <c r="R4607">
        <v>1</v>
      </c>
      <c r="S4607" t="s">
        <v>564</v>
      </c>
      <c r="T4607">
        <v>0</v>
      </c>
      <c r="U4607">
        <v>0</v>
      </c>
      <c r="V4607" t="s">
        <v>1</v>
      </c>
      <c r="W4607" t="s">
        <v>1</v>
      </c>
      <c r="X4607">
        <v>1</v>
      </c>
      <c r="Y4607" t="s">
        <v>565</v>
      </c>
    </row>
    <row r="4608" spans="1:25">
      <c r="A4608" t="s">
        <v>62</v>
      </c>
      <c r="B4608" t="s">
        <v>569</v>
      </c>
      <c r="C4608">
        <v>1994</v>
      </c>
      <c r="D4608" t="s">
        <v>572</v>
      </c>
      <c r="E4608">
        <v>146.19999999999999</v>
      </c>
      <c r="F4608">
        <v>4</v>
      </c>
      <c r="G4608">
        <v>4</v>
      </c>
      <c r="H4608">
        <v>0.1462</v>
      </c>
      <c r="I4608">
        <f t="shared" si="281"/>
        <v>4.0000000000000001E-3</v>
      </c>
      <c r="J4608">
        <f t="shared" si="282"/>
        <v>4.0000000000000001E-3</v>
      </c>
      <c r="K4608" t="s">
        <v>563</v>
      </c>
      <c r="L4608" t="s">
        <v>563</v>
      </c>
      <c r="M4608" t="s">
        <v>563</v>
      </c>
      <c r="N4608">
        <v>0</v>
      </c>
      <c r="O4608">
        <v>0</v>
      </c>
      <c r="P4608" t="s">
        <v>573</v>
      </c>
      <c r="Q4608" t="s">
        <v>1</v>
      </c>
      <c r="R4608">
        <v>1</v>
      </c>
      <c r="S4608" t="s">
        <v>564</v>
      </c>
      <c r="T4608">
        <v>0</v>
      </c>
      <c r="U4608">
        <v>0</v>
      </c>
      <c r="V4608" t="s">
        <v>1</v>
      </c>
      <c r="W4608" t="s">
        <v>1</v>
      </c>
      <c r="X4608">
        <v>1</v>
      </c>
      <c r="Y4608" t="s">
        <v>565</v>
      </c>
    </row>
    <row r="4609" spans="1:25">
      <c r="A4609" t="s">
        <v>62</v>
      </c>
      <c r="B4609" t="s">
        <v>569</v>
      </c>
      <c r="C4609">
        <v>1994</v>
      </c>
      <c r="D4609" t="s">
        <v>572</v>
      </c>
      <c r="E4609">
        <v>150.1</v>
      </c>
      <c r="F4609">
        <v>4</v>
      </c>
      <c r="G4609">
        <v>4</v>
      </c>
      <c r="H4609">
        <v>0.15010000000000001</v>
      </c>
      <c r="I4609">
        <f t="shared" si="281"/>
        <v>4.0000000000000001E-3</v>
      </c>
      <c r="J4609">
        <f t="shared" si="282"/>
        <v>4.0000000000000001E-3</v>
      </c>
      <c r="K4609" t="s">
        <v>563</v>
      </c>
      <c r="L4609" t="s">
        <v>563</v>
      </c>
      <c r="M4609" t="s">
        <v>563</v>
      </c>
      <c r="N4609">
        <v>0</v>
      </c>
      <c r="O4609">
        <v>0</v>
      </c>
      <c r="P4609" t="s">
        <v>573</v>
      </c>
      <c r="Q4609" t="s">
        <v>1</v>
      </c>
      <c r="R4609">
        <v>1</v>
      </c>
      <c r="S4609" t="s">
        <v>564</v>
      </c>
      <c r="T4609">
        <v>0</v>
      </c>
      <c r="U4609">
        <v>0</v>
      </c>
      <c r="V4609" t="s">
        <v>1</v>
      </c>
      <c r="W4609" t="s">
        <v>1</v>
      </c>
      <c r="X4609">
        <v>1</v>
      </c>
      <c r="Y4609" t="s">
        <v>565</v>
      </c>
    </row>
    <row r="4610" spans="1:25">
      <c r="A4610" t="s">
        <v>62</v>
      </c>
      <c r="B4610" t="s">
        <v>569</v>
      </c>
      <c r="C4610">
        <v>1994</v>
      </c>
      <c r="D4610" t="s">
        <v>572</v>
      </c>
      <c r="E4610">
        <v>152.30000000000001</v>
      </c>
      <c r="F4610">
        <v>4</v>
      </c>
      <c r="G4610">
        <v>4</v>
      </c>
      <c r="H4610">
        <v>0.15229999999999999</v>
      </c>
      <c r="I4610">
        <f t="shared" si="281"/>
        <v>4.0000000000000001E-3</v>
      </c>
      <c r="J4610">
        <f t="shared" si="282"/>
        <v>4.0000000000000001E-3</v>
      </c>
      <c r="K4610" t="s">
        <v>563</v>
      </c>
      <c r="L4610" t="s">
        <v>563</v>
      </c>
      <c r="M4610" t="s">
        <v>563</v>
      </c>
      <c r="N4610">
        <v>0</v>
      </c>
      <c r="O4610">
        <v>0</v>
      </c>
      <c r="P4610" t="s">
        <v>573</v>
      </c>
      <c r="Q4610" t="s">
        <v>1</v>
      </c>
      <c r="R4610">
        <v>1</v>
      </c>
      <c r="S4610" t="s">
        <v>564</v>
      </c>
      <c r="T4610">
        <v>0</v>
      </c>
      <c r="U4610">
        <v>0</v>
      </c>
      <c r="V4610" t="s">
        <v>1</v>
      </c>
      <c r="W4610" t="s">
        <v>1</v>
      </c>
      <c r="X4610">
        <v>1</v>
      </c>
      <c r="Y4610" t="s">
        <v>565</v>
      </c>
    </row>
    <row r="4611" spans="1:25">
      <c r="A4611" t="s">
        <v>62</v>
      </c>
      <c r="B4611" t="s">
        <v>569</v>
      </c>
      <c r="C4611">
        <v>1994</v>
      </c>
      <c r="D4611" t="s">
        <v>572</v>
      </c>
      <c r="E4611">
        <v>155.80000000000001</v>
      </c>
      <c r="F4611">
        <v>4</v>
      </c>
      <c r="G4611">
        <v>4</v>
      </c>
      <c r="H4611">
        <v>0.15579999999999999</v>
      </c>
      <c r="I4611">
        <f t="shared" si="281"/>
        <v>4.0000000000000001E-3</v>
      </c>
      <c r="J4611">
        <f t="shared" si="282"/>
        <v>4.0000000000000001E-3</v>
      </c>
      <c r="K4611" t="s">
        <v>563</v>
      </c>
      <c r="L4611" t="s">
        <v>563</v>
      </c>
      <c r="M4611" t="s">
        <v>563</v>
      </c>
      <c r="N4611">
        <v>0</v>
      </c>
      <c r="O4611">
        <v>0</v>
      </c>
      <c r="P4611" t="s">
        <v>573</v>
      </c>
      <c r="Q4611" t="s">
        <v>1</v>
      </c>
      <c r="R4611">
        <v>1</v>
      </c>
      <c r="S4611" t="s">
        <v>564</v>
      </c>
      <c r="T4611">
        <v>0</v>
      </c>
      <c r="U4611">
        <v>0</v>
      </c>
      <c r="V4611" t="s">
        <v>1</v>
      </c>
      <c r="W4611" t="s">
        <v>1</v>
      </c>
      <c r="X4611">
        <v>1</v>
      </c>
      <c r="Y4611" t="s">
        <v>565</v>
      </c>
    </row>
    <row r="4612" spans="1:25">
      <c r="A4612" t="s">
        <v>62</v>
      </c>
      <c r="B4612" t="s">
        <v>569</v>
      </c>
      <c r="C4612">
        <v>1994</v>
      </c>
      <c r="D4612" t="s">
        <v>572</v>
      </c>
      <c r="E4612">
        <v>160.1</v>
      </c>
      <c r="F4612">
        <v>4</v>
      </c>
      <c r="G4612">
        <v>4</v>
      </c>
      <c r="H4612">
        <v>0.16009999999999999</v>
      </c>
      <c r="I4612">
        <f t="shared" si="281"/>
        <v>4.0000000000000001E-3</v>
      </c>
      <c r="J4612">
        <f t="shared" si="282"/>
        <v>4.0000000000000001E-3</v>
      </c>
      <c r="K4612" t="s">
        <v>563</v>
      </c>
      <c r="L4612" t="s">
        <v>563</v>
      </c>
      <c r="M4612" t="s">
        <v>563</v>
      </c>
      <c r="N4612">
        <v>0</v>
      </c>
      <c r="O4612">
        <v>0</v>
      </c>
      <c r="P4612" t="s">
        <v>573</v>
      </c>
      <c r="Q4612" t="s">
        <v>1</v>
      </c>
      <c r="R4612">
        <v>1</v>
      </c>
      <c r="S4612" t="s">
        <v>564</v>
      </c>
      <c r="T4612">
        <v>0</v>
      </c>
      <c r="U4612">
        <v>0</v>
      </c>
      <c r="V4612" t="s">
        <v>1</v>
      </c>
      <c r="W4612" t="s">
        <v>1</v>
      </c>
      <c r="X4612">
        <v>1</v>
      </c>
      <c r="Y4612" t="s">
        <v>565</v>
      </c>
    </row>
    <row r="4613" spans="1:25">
      <c r="A4613" t="s">
        <v>62</v>
      </c>
      <c r="B4613" t="s">
        <v>569</v>
      </c>
      <c r="C4613">
        <v>1994</v>
      </c>
      <c r="D4613" t="s">
        <v>572</v>
      </c>
      <c r="E4613">
        <v>161</v>
      </c>
      <c r="F4613">
        <v>4</v>
      </c>
      <c r="G4613">
        <v>4</v>
      </c>
      <c r="H4613">
        <v>0.161</v>
      </c>
      <c r="I4613">
        <f t="shared" si="281"/>
        <v>4.0000000000000001E-3</v>
      </c>
      <c r="J4613">
        <f t="shared" si="282"/>
        <v>4.0000000000000001E-3</v>
      </c>
      <c r="K4613" t="s">
        <v>563</v>
      </c>
      <c r="L4613" t="s">
        <v>563</v>
      </c>
      <c r="M4613" t="s">
        <v>563</v>
      </c>
      <c r="N4613">
        <v>0</v>
      </c>
      <c r="O4613">
        <v>0</v>
      </c>
      <c r="P4613" t="s">
        <v>573</v>
      </c>
      <c r="Q4613" t="s">
        <v>1</v>
      </c>
      <c r="R4613">
        <v>1</v>
      </c>
      <c r="S4613" t="s">
        <v>564</v>
      </c>
      <c r="T4613">
        <v>0</v>
      </c>
      <c r="U4613">
        <v>0</v>
      </c>
      <c r="V4613" t="s">
        <v>1</v>
      </c>
      <c r="W4613" t="s">
        <v>1</v>
      </c>
      <c r="X4613">
        <v>1</v>
      </c>
      <c r="Y4613" t="s">
        <v>565</v>
      </c>
    </row>
    <row r="4614" spans="1:25">
      <c r="A4614" t="s">
        <v>62</v>
      </c>
      <c r="B4614" t="s">
        <v>569</v>
      </c>
      <c r="C4614">
        <v>1994</v>
      </c>
      <c r="D4614" t="s">
        <v>572</v>
      </c>
      <c r="E4614">
        <v>165.3</v>
      </c>
      <c r="F4614">
        <v>4</v>
      </c>
      <c r="G4614">
        <v>4</v>
      </c>
      <c r="H4614">
        <v>0.1653</v>
      </c>
      <c r="I4614">
        <f t="shared" si="281"/>
        <v>4.0000000000000001E-3</v>
      </c>
      <c r="J4614">
        <f t="shared" si="282"/>
        <v>4.0000000000000001E-3</v>
      </c>
      <c r="K4614" t="s">
        <v>563</v>
      </c>
      <c r="L4614" t="s">
        <v>563</v>
      </c>
      <c r="M4614" t="s">
        <v>563</v>
      </c>
      <c r="N4614">
        <v>0</v>
      </c>
      <c r="O4614">
        <v>0</v>
      </c>
      <c r="P4614" t="s">
        <v>573</v>
      </c>
      <c r="Q4614" t="s">
        <v>1</v>
      </c>
      <c r="R4614">
        <v>1</v>
      </c>
      <c r="S4614" t="s">
        <v>564</v>
      </c>
      <c r="T4614">
        <v>0</v>
      </c>
      <c r="U4614">
        <v>0</v>
      </c>
      <c r="V4614" t="s">
        <v>1</v>
      </c>
      <c r="W4614" t="s">
        <v>1</v>
      </c>
      <c r="X4614">
        <v>1</v>
      </c>
      <c r="Y4614" t="s">
        <v>565</v>
      </c>
    </row>
    <row r="4615" spans="1:25">
      <c r="A4615" t="s">
        <v>62</v>
      </c>
      <c r="B4615" t="s">
        <v>569</v>
      </c>
      <c r="C4615">
        <v>1994</v>
      </c>
      <c r="D4615" t="s">
        <v>572</v>
      </c>
      <c r="E4615">
        <v>166.5</v>
      </c>
      <c r="F4615">
        <v>4</v>
      </c>
      <c r="G4615">
        <v>4</v>
      </c>
      <c r="H4615">
        <v>0.16650000000000001</v>
      </c>
      <c r="I4615">
        <f t="shared" si="281"/>
        <v>4.0000000000000001E-3</v>
      </c>
      <c r="J4615">
        <f t="shared" si="282"/>
        <v>4.0000000000000001E-3</v>
      </c>
      <c r="K4615" t="s">
        <v>563</v>
      </c>
      <c r="L4615" t="s">
        <v>563</v>
      </c>
      <c r="M4615" t="s">
        <v>563</v>
      </c>
      <c r="N4615">
        <v>0</v>
      </c>
      <c r="O4615">
        <v>0</v>
      </c>
      <c r="P4615" t="s">
        <v>573</v>
      </c>
      <c r="Q4615" t="s">
        <v>1</v>
      </c>
      <c r="R4615">
        <v>1</v>
      </c>
      <c r="S4615" t="s">
        <v>564</v>
      </c>
      <c r="T4615">
        <v>0</v>
      </c>
      <c r="U4615">
        <v>0</v>
      </c>
      <c r="V4615" t="s">
        <v>1</v>
      </c>
      <c r="W4615" t="s">
        <v>1</v>
      </c>
      <c r="X4615">
        <v>1</v>
      </c>
      <c r="Y4615" t="s">
        <v>565</v>
      </c>
    </row>
    <row r="4616" spans="1:25">
      <c r="A4616" t="s">
        <v>62</v>
      </c>
      <c r="B4616" t="s">
        <v>569</v>
      </c>
      <c r="C4616">
        <v>1994</v>
      </c>
      <c r="D4616" t="s">
        <v>572</v>
      </c>
      <c r="E4616">
        <v>170.1</v>
      </c>
      <c r="F4616">
        <v>4</v>
      </c>
      <c r="G4616">
        <v>4</v>
      </c>
      <c r="H4616">
        <v>0.1701</v>
      </c>
      <c r="I4616">
        <f t="shared" si="281"/>
        <v>4.0000000000000001E-3</v>
      </c>
      <c r="J4616">
        <f t="shared" si="282"/>
        <v>4.0000000000000001E-3</v>
      </c>
      <c r="K4616" t="s">
        <v>563</v>
      </c>
      <c r="L4616" t="s">
        <v>563</v>
      </c>
      <c r="M4616" t="s">
        <v>563</v>
      </c>
      <c r="N4616">
        <v>0</v>
      </c>
      <c r="O4616">
        <v>0</v>
      </c>
      <c r="P4616" t="s">
        <v>573</v>
      </c>
      <c r="Q4616" t="s">
        <v>1</v>
      </c>
      <c r="R4616">
        <v>1</v>
      </c>
      <c r="S4616" t="s">
        <v>564</v>
      </c>
      <c r="T4616">
        <v>0</v>
      </c>
      <c r="U4616">
        <v>0</v>
      </c>
      <c r="V4616" t="s">
        <v>1</v>
      </c>
      <c r="W4616" t="s">
        <v>1</v>
      </c>
      <c r="X4616">
        <v>1</v>
      </c>
      <c r="Y4616" t="s">
        <v>565</v>
      </c>
    </row>
    <row r="4617" spans="1:25">
      <c r="A4617" t="s">
        <v>62</v>
      </c>
      <c r="B4617" t="s">
        <v>569</v>
      </c>
      <c r="C4617">
        <v>1994</v>
      </c>
      <c r="D4617" t="s">
        <v>572</v>
      </c>
      <c r="E4617">
        <v>173.7</v>
      </c>
      <c r="F4617">
        <v>4</v>
      </c>
      <c r="G4617">
        <v>4</v>
      </c>
      <c r="H4617">
        <v>0.17369999999999999</v>
      </c>
      <c r="I4617">
        <f t="shared" si="281"/>
        <v>4.0000000000000001E-3</v>
      </c>
      <c r="J4617">
        <f t="shared" si="282"/>
        <v>4.0000000000000001E-3</v>
      </c>
      <c r="K4617" t="s">
        <v>563</v>
      </c>
      <c r="L4617" t="s">
        <v>563</v>
      </c>
      <c r="M4617" t="s">
        <v>563</v>
      </c>
      <c r="N4617">
        <v>0</v>
      </c>
      <c r="O4617">
        <v>0</v>
      </c>
      <c r="P4617" t="s">
        <v>573</v>
      </c>
      <c r="Q4617" t="s">
        <v>1</v>
      </c>
      <c r="R4617">
        <v>1</v>
      </c>
      <c r="S4617" t="s">
        <v>564</v>
      </c>
      <c r="T4617">
        <v>0</v>
      </c>
      <c r="U4617">
        <v>0</v>
      </c>
      <c r="V4617" t="s">
        <v>1</v>
      </c>
      <c r="W4617" t="s">
        <v>1</v>
      </c>
      <c r="X4617">
        <v>1</v>
      </c>
      <c r="Y4617" t="s">
        <v>565</v>
      </c>
    </row>
    <row r="4618" spans="1:25">
      <c r="A4618" t="s">
        <v>62</v>
      </c>
      <c r="B4618" t="s">
        <v>569</v>
      </c>
      <c r="C4618">
        <v>1994</v>
      </c>
      <c r="D4618" t="s">
        <v>572</v>
      </c>
      <c r="E4618">
        <v>176</v>
      </c>
      <c r="F4618">
        <v>4</v>
      </c>
      <c r="G4618">
        <v>4</v>
      </c>
      <c r="H4618">
        <v>0.17599999999999999</v>
      </c>
      <c r="I4618">
        <f t="shared" si="281"/>
        <v>4.0000000000000001E-3</v>
      </c>
      <c r="J4618">
        <f t="shared" si="282"/>
        <v>4.0000000000000001E-3</v>
      </c>
      <c r="K4618" t="s">
        <v>563</v>
      </c>
      <c r="L4618" t="s">
        <v>563</v>
      </c>
      <c r="M4618" t="s">
        <v>563</v>
      </c>
      <c r="N4618">
        <v>0</v>
      </c>
      <c r="O4618">
        <v>0</v>
      </c>
      <c r="P4618" t="s">
        <v>573</v>
      </c>
      <c r="Q4618" t="s">
        <v>1</v>
      </c>
      <c r="R4618">
        <v>1</v>
      </c>
      <c r="S4618" t="s">
        <v>564</v>
      </c>
      <c r="T4618">
        <v>0</v>
      </c>
      <c r="U4618">
        <v>0</v>
      </c>
      <c r="V4618" t="s">
        <v>1</v>
      </c>
      <c r="W4618" t="s">
        <v>1</v>
      </c>
      <c r="X4618">
        <v>1</v>
      </c>
      <c r="Y4618" t="s">
        <v>565</v>
      </c>
    </row>
    <row r="4619" spans="1:25">
      <c r="A4619" t="s">
        <v>62</v>
      </c>
      <c r="B4619" t="s">
        <v>569</v>
      </c>
      <c r="C4619">
        <v>1994</v>
      </c>
      <c r="D4619" t="s">
        <v>572</v>
      </c>
      <c r="E4619">
        <v>176.7</v>
      </c>
      <c r="F4619">
        <v>4</v>
      </c>
      <c r="G4619">
        <v>4</v>
      </c>
      <c r="H4619">
        <v>0.1767</v>
      </c>
      <c r="I4619">
        <f t="shared" si="281"/>
        <v>4.0000000000000001E-3</v>
      </c>
      <c r="J4619">
        <f t="shared" si="282"/>
        <v>4.0000000000000001E-3</v>
      </c>
      <c r="K4619" t="s">
        <v>563</v>
      </c>
      <c r="L4619" t="s">
        <v>563</v>
      </c>
      <c r="M4619" t="s">
        <v>563</v>
      </c>
      <c r="N4619">
        <v>0</v>
      </c>
      <c r="O4619">
        <v>0</v>
      </c>
      <c r="P4619" t="s">
        <v>573</v>
      </c>
      <c r="Q4619" t="s">
        <v>1</v>
      </c>
      <c r="R4619">
        <v>1</v>
      </c>
      <c r="S4619" t="s">
        <v>564</v>
      </c>
      <c r="T4619">
        <v>0</v>
      </c>
      <c r="U4619">
        <v>0</v>
      </c>
      <c r="V4619" t="s">
        <v>1</v>
      </c>
      <c r="W4619" t="s">
        <v>1</v>
      </c>
      <c r="X4619">
        <v>1</v>
      </c>
      <c r="Y4619" t="s">
        <v>565</v>
      </c>
    </row>
    <row r="4620" spans="1:25">
      <c r="A4620" t="s">
        <v>62</v>
      </c>
      <c r="B4620" t="s">
        <v>569</v>
      </c>
      <c r="C4620">
        <v>1994</v>
      </c>
      <c r="D4620" t="s">
        <v>572</v>
      </c>
      <c r="E4620">
        <v>179.7</v>
      </c>
      <c r="F4620">
        <v>4</v>
      </c>
      <c r="G4620">
        <v>4</v>
      </c>
      <c r="H4620">
        <v>0.1797</v>
      </c>
      <c r="I4620">
        <f t="shared" si="281"/>
        <v>4.0000000000000001E-3</v>
      </c>
      <c r="J4620">
        <f t="shared" si="282"/>
        <v>4.0000000000000001E-3</v>
      </c>
      <c r="K4620" t="s">
        <v>563</v>
      </c>
      <c r="L4620" t="s">
        <v>563</v>
      </c>
      <c r="M4620" t="s">
        <v>563</v>
      </c>
      <c r="N4620">
        <v>0</v>
      </c>
      <c r="O4620">
        <v>0</v>
      </c>
      <c r="P4620" t="s">
        <v>573</v>
      </c>
      <c r="Q4620" t="s">
        <v>1</v>
      </c>
      <c r="R4620">
        <v>1</v>
      </c>
      <c r="S4620" t="s">
        <v>564</v>
      </c>
      <c r="T4620">
        <v>0</v>
      </c>
      <c r="U4620">
        <v>0</v>
      </c>
      <c r="V4620" t="s">
        <v>1</v>
      </c>
      <c r="W4620" t="s">
        <v>1</v>
      </c>
      <c r="X4620">
        <v>1</v>
      </c>
      <c r="Y4620" t="s">
        <v>565</v>
      </c>
    </row>
    <row r="4621" spans="1:25">
      <c r="A4621" t="s">
        <v>62</v>
      </c>
      <c r="B4621" t="s">
        <v>569</v>
      </c>
      <c r="C4621">
        <v>1994</v>
      </c>
      <c r="D4621" t="s">
        <v>572</v>
      </c>
      <c r="E4621">
        <v>182</v>
      </c>
      <c r="F4621">
        <v>4</v>
      </c>
      <c r="G4621">
        <v>4</v>
      </c>
      <c r="H4621">
        <v>0.182</v>
      </c>
      <c r="I4621">
        <f t="shared" si="281"/>
        <v>4.0000000000000001E-3</v>
      </c>
      <c r="J4621">
        <f t="shared" si="282"/>
        <v>4.0000000000000001E-3</v>
      </c>
      <c r="K4621" t="s">
        <v>563</v>
      </c>
      <c r="L4621" t="s">
        <v>563</v>
      </c>
      <c r="M4621" t="s">
        <v>563</v>
      </c>
      <c r="N4621">
        <v>0</v>
      </c>
      <c r="O4621">
        <v>0</v>
      </c>
      <c r="P4621" t="s">
        <v>573</v>
      </c>
      <c r="Q4621" t="s">
        <v>1</v>
      </c>
      <c r="R4621">
        <v>1</v>
      </c>
      <c r="S4621" t="s">
        <v>564</v>
      </c>
      <c r="T4621">
        <v>0</v>
      </c>
      <c r="U4621">
        <v>0</v>
      </c>
      <c r="V4621" t="s">
        <v>1</v>
      </c>
      <c r="W4621" t="s">
        <v>1</v>
      </c>
      <c r="X4621">
        <v>1</v>
      </c>
      <c r="Y4621" t="s">
        <v>565</v>
      </c>
    </row>
    <row r="4622" spans="1:25">
      <c r="A4622" t="s">
        <v>62</v>
      </c>
      <c r="B4622" t="s">
        <v>569</v>
      </c>
      <c r="C4622">
        <v>1994</v>
      </c>
      <c r="D4622" t="s">
        <v>572</v>
      </c>
      <c r="E4622">
        <v>183.9</v>
      </c>
      <c r="F4622">
        <v>4</v>
      </c>
      <c r="G4622">
        <v>4</v>
      </c>
      <c r="H4622">
        <v>0.18390000000000001</v>
      </c>
      <c r="I4622">
        <f t="shared" si="281"/>
        <v>4.0000000000000001E-3</v>
      </c>
      <c r="J4622">
        <f t="shared" si="282"/>
        <v>4.0000000000000001E-3</v>
      </c>
      <c r="K4622" t="s">
        <v>563</v>
      </c>
      <c r="L4622" t="s">
        <v>563</v>
      </c>
      <c r="M4622" t="s">
        <v>563</v>
      </c>
      <c r="N4622">
        <v>0</v>
      </c>
      <c r="O4622">
        <v>0</v>
      </c>
      <c r="P4622" t="s">
        <v>573</v>
      </c>
      <c r="Q4622" t="s">
        <v>1</v>
      </c>
      <c r="R4622">
        <v>1</v>
      </c>
      <c r="S4622" t="s">
        <v>564</v>
      </c>
      <c r="T4622">
        <v>0</v>
      </c>
      <c r="U4622">
        <v>0</v>
      </c>
      <c r="V4622" t="s">
        <v>1</v>
      </c>
      <c r="W4622" t="s">
        <v>1</v>
      </c>
      <c r="X4622">
        <v>1</v>
      </c>
      <c r="Y4622" t="s">
        <v>565</v>
      </c>
    </row>
    <row r="4623" spans="1:25">
      <c r="A4623" t="s">
        <v>62</v>
      </c>
      <c r="B4623" t="s">
        <v>569</v>
      </c>
      <c r="C4623">
        <v>1994</v>
      </c>
      <c r="D4623" t="s">
        <v>572</v>
      </c>
      <c r="E4623">
        <v>194.5</v>
      </c>
      <c r="F4623">
        <v>4</v>
      </c>
      <c r="G4623">
        <v>4</v>
      </c>
      <c r="H4623">
        <v>0.19450000000000001</v>
      </c>
      <c r="I4623">
        <f t="shared" si="281"/>
        <v>4.0000000000000001E-3</v>
      </c>
      <c r="J4623">
        <f t="shared" si="282"/>
        <v>4.0000000000000001E-3</v>
      </c>
      <c r="K4623" t="s">
        <v>563</v>
      </c>
      <c r="L4623" t="s">
        <v>563</v>
      </c>
      <c r="M4623" t="s">
        <v>563</v>
      </c>
      <c r="N4623">
        <v>0</v>
      </c>
      <c r="O4623">
        <v>0</v>
      </c>
      <c r="P4623" t="s">
        <v>573</v>
      </c>
      <c r="Q4623" t="s">
        <v>1</v>
      </c>
      <c r="R4623">
        <v>1</v>
      </c>
      <c r="S4623" t="s">
        <v>564</v>
      </c>
      <c r="T4623">
        <v>0</v>
      </c>
      <c r="U4623">
        <v>0</v>
      </c>
      <c r="V4623" t="s">
        <v>1</v>
      </c>
      <c r="W4623" t="s">
        <v>1</v>
      </c>
      <c r="X4623">
        <v>1</v>
      </c>
      <c r="Y4623" t="s">
        <v>565</v>
      </c>
    </row>
    <row r="4624" spans="1:25">
      <c r="A4624" t="s">
        <v>62</v>
      </c>
      <c r="B4624" t="s">
        <v>569</v>
      </c>
      <c r="C4624">
        <v>1994</v>
      </c>
      <c r="D4624" t="s">
        <v>572</v>
      </c>
      <c r="E4624">
        <v>198.5</v>
      </c>
      <c r="F4624">
        <v>4</v>
      </c>
      <c r="G4624">
        <v>4</v>
      </c>
      <c r="H4624">
        <v>0.19850000000000001</v>
      </c>
      <c r="I4624">
        <f t="shared" si="281"/>
        <v>4.0000000000000001E-3</v>
      </c>
      <c r="J4624">
        <f t="shared" si="282"/>
        <v>4.0000000000000001E-3</v>
      </c>
      <c r="K4624" t="s">
        <v>563</v>
      </c>
      <c r="L4624" t="s">
        <v>563</v>
      </c>
      <c r="M4624" t="s">
        <v>563</v>
      </c>
      <c r="N4624">
        <v>0</v>
      </c>
      <c r="O4624">
        <v>0</v>
      </c>
      <c r="P4624" t="s">
        <v>573</v>
      </c>
      <c r="Q4624" t="s">
        <v>1</v>
      </c>
      <c r="R4624">
        <v>1</v>
      </c>
      <c r="S4624" t="s">
        <v>564</v>
      </c>
      <c r="T4624">
        <v>0</v>
      </c>
      <c r="U4624">
        <v>0</v>
      </c>
      <c r="V4624" t="s">
        <v>1</v>
      </c>
      <c r="W4624" t="s">
        <v>1</v>
      </c>
      <c r="X4624">
        <v>1</v>
      </c>
      <c r="Y4624" t="s">
        <v>565</v>
      </c>
    </row>
    <row r="4625" spans="1:25">
      <c r="A4625" t="s">
        <v>62</v>
      </c>
      <c r="B4625" t="s">
        <v>569</v>
      </c>
      <c r="C4625">
        <v>1994</v>
      </c>
      <c r="D4625" t="s">
        <v>572</v>
      </c>
      <c r="E4625">
        <v>200</v>
      </c>
      <c r="F4625">
        <v>4</v>
      </c>
      <c r="G4625">
        <v>4</v>
      </c>
      <c r="H4625">
        <v>0.2</v>
      </c>
      <c r="I4625">
        <f t="shared" si="281"/>
        <v>4.0000000000000001E-3</v>
      </c>
      <c r="J4625">
        <f t="shared" si="282"/>
        <v>4.0000000000000001E-3</v>
      </c>
      <c r="K4625" t="s">
        <v>563</v>
      </c>
      <c r="L4625" t="s">
        <v>563</v>
      </c>
      <c r="M4625" t="s">
        <v>563</v>
      </c>
      <c r="N4625">
        <v>0</v>
      </c>
      <c r="O4625">
        <v>0</v>
      </c>
      <c r="P4625" t="s">
        <v>573</v>
      </c>
      <c r="Q4625" t="s">
        <v>1</v>
      </c>
      <c r="R4625">
        <v>1</v>
      </c>
      <c r="S4625" t="s">
        <v>564</v>
      </c>
      <c r="T4625">
        <v>0</v>
      </c>
      <c r="U4625">
        <v>0</v>
      </c>
      <c r="V4625" t="s">
        <v>1</v>
      </c>
      <c r="W4625" t="s">
        <v>1</v>
      </c>
      <c r="X4625">
        <v>1</v>
      </c>
      <c r="Y4625" t="s">
        <v>565</v>
      </c>
    </row>
    <row r="4626" spans="1:25">
      <c r="A4626" t="s">
        <v>62</v>
      </c>
      <c r="B4626" t="s">
        <v>569</v>
      </c>
      <c r="C4626">
        <v>1994</v>
      </c>
      <c r="D4626" t="s">
        <v>572</v>
      </c>
      <c r="E4626">
        <v>203.5</v>
      </c>
      <c r="F4626">
        <v>4</v>
      </c>
      <c r="G4626">
        <v>4</v>
      </c>
      <c r="H4626">
        <v>0.20349999999999999</v>
      </c>
      <c r="I4626">
        <f t="shared" si="281"/>
        <v>4.0000000000000001E-3</v>
      </c>
      <c r="J4626">
        <f t="shared" si="282"/>
        <v>4.0000000000000001E-3</v>
      </c>
      <c r="K4626" t="s">
        <v>563</v>
      </c>
      <c r="L4626" t="s">
        <v>563</v>
      </c>
      <c r="M4626" t="s">
        <v>563</v>
      </c>
      <c r="N4626">
        <v>0</v>
      </c>
      <c r="O4626">
        <v>0</v>
      </c>
      <c r="P4626" t="s">
        <v>573</v>
      </c>
      <c r="Q4626" t="s">
        <v>1</v>
      </c>
      <c r="R4626">
        <v>1</v>
      </c>
      <c r="S4626" t="s">
        <v>564</v>
      </c>
      <c r="T4626">
        <v>0</v>
      </c>
      <c r="U4626">
        <v>0</v>
      </c>
      <c r="V4626" t="s">
        <v>1</v>
      </c>
      <c r="W4626" t="s">
        <v>1</v>
      </c>
      <c r="X4626">
        <v>1</v>
      </c>
      <c r="Y4626" t="s">
        <v>565</v>
      </c>
    </row>
    <row r="4627" spans="1:25">
      <c r="A4627" t="s">
        <v>62</v>
      </c>
      <c r="B4627" t="s">
        <v>569</v>
      </c>
      <c r="C4627">
        <v>1994</v>
      </c>
      <c r="D4627" t="s">
        <v>572</v>
      </c>
      <c r="E4627">
        <v>208.5</v>
      </c>
      <c r="F4627">
        <v>4</v>
      </c>
      <c r="G4627">
        <v>4</v>
      </c>
      <c r="H4627">
        <v>0.20849999999999999</v>
      </c>
      <c r="I4627">
        <f t="shared" si="281"/>
        <v>4.0000000000000001E-3</v>
      </c>
      <c r="J4627">
        <f t="shared" si="282"/>
        <v>4.0000000000000001E-3</v>
      </c>
      <c r="K4627" t="s">
        <v>563</v>
      </c>
      <c r="L4627" t="s">
        <v>563</v>
      </c>
      <c r="M4627" t="s">
        <v>563</v>
      </c>
      <c r="N4627">
        <v>0</v>
      </c>
      <c r="O4627">
        <v>0</v>
      </c>
      <c r="P4627" t="s">
        <v>573</v>
      </c>
      <c r="Q4627" t="s">
        <v>1</v>
      </c>
      <c r="R4627">
        <v>1</v>
      </c>
      <c r="S4627" t="s">
        <v>564</v>
      </c>
      <c r="T4627">
        <v>0</v>
      </c>
      <c r="U4627">
        <v>0</v>
      </c>
      <c r="V4627" t="s">
        <v>1</v>
      </c>
      <c r="W4627" t="s">
        <v>1</v>
      </c>
      <c r="X4627">
        <v>1</v>
      </c>
      <c r="Y4627" t="s">
        <v>565</v>
      </c>
    </row>
    <row r="4628" spans="1:25">
      <c r="A4628" t="s">
        <v>62</v>
      </c>
      <c r="B4628" t="s">
        <v>569</v>
      </c>
      <c r="C4628">
        <v>1994</v>
      </c>
      <c r="D4628" t="s">
        <v>572</v>
      </c>
      <c r="E4628">
        <v>213.5</v>
      </c>
      <c r="F4628">
        <v>4</v>
      </c>
      <c r="G4628">
        <v>4</v>
      </c>
      <c r="H4628">
        <v>0.2135</v>
      </c>
      <c r="I4628">
        <f t="shared" si="281"/>
        <v>4.0000000000000001E-3</v>
      </c>
      <c r="J4628">
        <f t="shared" si="282"/>
        <v>4.0000000000000001E-3</v>
      </c>
      <c r="K4628" t="s">
        <v>563</v>
      </c>
      <c r="L4628" t="s">
        <v>563</v>
      </c>
      <c r="M4628" t="s">
        <v>563</v>
      </c>
      <c r="N4628">
        <v>0</v>
      </c>
      <c r="O4628">
        <v>0</v>
      </c>
      <c r="P4628" t="s">
        <v>573</v>
      </c>
      <c r="Q4628" t="s">
        <v>1</v>
      </c>
      <c r="R4628">
        <v>1</v>
      </c>
      <c r="S4628" t="s">
        <v>564</v>
      </c>
      <c r="T4628">
        <v>0</v>
      </c>
      <c r="U4628">
        <v>0</v>
      </c>
      <c r="V4628" t="s">
        <v>1</v>
      </c>
      <c r="W4628" t="s">
        <v>1</v>
      </c>
      <c r="X4628">
        <v>1</v>
      </c>
      <c r="Y4628" t="s">
        <v>565</v>
      </c>
    </row>
    <row r="4629" spans="1:25">
      <c r="A4629" t="s">
        <v>62</v>
      </c>
      <c r="B4629" t="s">
        <v>569</v>
      </c>
      <c r="C4629">
        <v>1994</v>
      </c>
      <c r="D4629" t="s">
        <v>572</v>
      </c>
      <c r="E4629">
        <v>219.6</v>
      </c>
      <c r="F4629">
        <v>4</v>
      </c>
      <c r="G4629">
        <v>4</v>
      </c>
      <c r="H4629">
        <v>0.21959999999999999</v>
      </c>
      <c r="I4629">
        <f t="shared" si="281"/>
        <v>4.0000000000000001E-3</v>
      </c>
      <c r="J4629">
        <f t="shared" si="282"/>
        <v>4.0000000000000001E-3</v>
      </c>
      <c r="K4629" t="s">
        <v>563</v>
      </c>
      <c r="L4629" t="s">
        <v>563</v>
      </c>
      <c r="M4629" t="s">
        <v>563</v>
      </c>
      <c r="N4629">
        <v>0</v>
      </c>
      <c r="O4629">
        <v>0</v>
      </c>
      <c r="P4629" t="s">
        <v>573</v>
      </c>
      <c r="Q4629" t="s">
        <v>1</v>
      </c>
      <c r="R4629">
        <v>1</v>
      </c>
      <c r="S4629" t="s">
        <v>564</v>
      </c>
      <c r="T4629">
        <v>0</v>
      </c>
      <c r="U4629">
        <v>0</v>
      </c>
      <c r="V4629" t="s">
        <v>1</v>
      </c>
      <c r="W4629" t="s">
        <v>1</v>
      </c>
      <c r="X4629">
        <v>1</v>
      </c>
      <c r="Y4629" t="s">
        <v>565</v>
      </c>
    </row>
    <row r="4630" spans="1:25">
      <c r="A4630" t="s">
        <v>62</v>
      </c>
      <c r="B4630" t="s">
        <v>569</v>
      </c>
      <c r="C4630">
        <v>1994</v>
      </c>
      <c r="D4630" t="s">
        <v>572</v>
      </c>
      <c r="E4630">
        <v>223.6</v>
      </c>
      <c r="F4630">
        <v>4</v>
      </c>
      <c r="G4630">
        <v>4</v>
      </c>
      <c r="H4630">
        <v>0.22359999999999999</v>
      </c>
      <c r="I4630">
        <f t="shared" si="281"/>
        <v>4.0000000000000001E-3</v>
      </c>
      <c r="J4630">
        <f t="shared" si="282"/>
        <v>4.0000000000000001E-3</v>
      </c>
      <c r="K4630" t="s">
        <v>563</v>
      </c>
      <c r="L4630" t="s">
        <v>563</v>
      </c>
      <c r="M4630" t="s">
        <v>563</v>
      </c>
      <c r="N4630">
        <v>0</v>
      </c>
      <c r="O4630">
        <v>0</v>
      </c>
      <c r="P4630" t="s">
        <v>573</v>
      </c>
      <c r="Q4630" t="s">
        <v>1</v>
      </c>
      <c r="R4630">
        <v>1</v>
      </c>
      <c r="S4630" t="s">
        <v>564</v>
      </c>
      <c r="T4630">
        <v>0</v>
      </c>
      <c r="U4630">
        <v>0</v>
      </c>
      <c r="V4630" t="s">
        <v>1</v>
      </c>
      <c r="W4630" t="s">
        <v>1</v>
      </c>
      <c r="X4630">
        <v>1</v>
      </c>
      <c r="Y4630" t="s">
        <v>565</v>
      </c>
    </row>
    <row r="4631" spans="1:25">
      <c r="A4631" t="s">
        <v>62</v>
      </c>
      <c r="B4631" t="s">
        <v>569</v>
      </c>
      <c r="C4631">
        <v>1994</v>
      </c>
      <c r="D4631" t="s">
        <v>572</v>
      </c>
      <c r="E4631">
        <v>227.6</v>
      </c>
      <c r="F4631">
        <v>4</v>
      </c>
      <c r="G4631">
        <v>4</v>
      </c>
      <c r="H4631">
        <v>0.2276</v>
      </c>
      <c r="I4631">
        <f t="shared" si="281"/>
        <v>4.0000000000000001E-3</v>
      </c>
      <c r="J4631">
        <f t="shared" si="282"/>
        <v>4.0000000000000001E-3</v>
      </c>
      <c r="K4631" t="s">
        <v>563</v>
      </c>
      <c r="L4631" t="s">
        <v>563</v>
      </c>
      <c r="M4631" t="s">
        <v>563</v>
      </c>
      <c r="N4631">
        <v>0</v>
      </c>
      <c r="O4631">
        <v>0</v>
      </c>
      <c r="P4631" t="s">
        <v>573</v>
      </c>
      <c r="Q4631" t="s">
        <v>1</v>
      </c>
      <c r="R4631">
        <v>1</v>
      </c>
      <c r="S4631" t="s">
        <v>564</v>
      </c>
      <c r="T4631">
        <v>0</v>
      </c>
      <c r="U4631">
        <v>0</v>
      </c>
      <c r="V4631" t="s">
        <v>1</v>
      </c>
      <c r="W4631" t="s">
        <v>1</v>
      </c>
      <c r="X4631">
        <v>1</v>
      </c>
      <c r="Y4631" t="s">
        <v>565</v>
      </c>
    </row>
    <row r="4632" spans="1:25">
      <c r="A4632" t="s">
        <v>62</v>
      </c>
      <c r="B4632" t="s">
        <v>569</v>
      </c>
      <c r="C4632">
        <v>1994</v>
      </c>
      <c r="D4632" t="s">
        <v>572</v>
      </c>
      <c r="E4632">
        <v>231.3</v>
      </c>
      <c r="F4632">
        <v>4</v>
      </c>
      <c r="G4632">
        <v>4</v>
      </c>
      <c r="H4632">
        <v>0.23130000000000001</v>
      </c>
      <c r="I4632">
        <f t="shared" si="281"/>
        <v>4.0000000000000001E-3</v>
      </c>
      <c r="J4632">
        <f t="shared" si="282"/>
        <v>4.0000000000000001E-3</v>
      </c>
      <c r="K4632" t="s">
        <v>563</v>
      </c>
      <c r="L4632" t="s">
        <v>563</v>
      </c>
      <c r="M4632" t="s">
        <v>563</v>
      </c>
      <c r="N4632">
        <v>0</v>
      </c>
      <c r="O4632">
        <v>0</v>
      </c>
      <c r="P4632" t="s">
        <v>573</v>
      </c>
      <c r="Q4632" t="s">
        <v>1</v>
      </c>
      <c r="R4632">
        <v>1</v>
      </c>
      <c r="S4632" t="s">
        <v>564</v>
      </c>
      <c r="T4632">
        <v>0</v>
      </c>
      <c r="U4632">
        <v>0</v>
      </c>
      <c r="V4632" t="s">
        <v>1</v>
      </c>
      <c r="W4632" t="s">
        <v>1</v>
      </c>
      <c r="X4632">
        <v>1</v>
      </c>
      <c r="Y4632" t="s">
        <v>565</v>
      </c>
    </row>
    <row r="4633" spans="1:25">
      <c r="A4633" t="s">
        <v>62</v>
      </c>
      <c r="B4633" t="s">
        <v>569</v>
      </c>
      <c r="C4633">
        <v>1994</v>
      </c>
      <c r="D4633" t="s">
        <v>572</v>
      </c>
      <c r="E4633">
        <v>234.3</v>
      </c>
      <c r="F4633">
        <v>4</v>
      </c>
      <c r="G4633">
        <v>4</v>
      </c>
      <c r="H4633">
        <v>0.23430000000000001</v>
      </c>
      <c r="I4633">
        <f t="shared" si="281"/>
        <v>4.0000000000000001E-3</v>
      </c>
      <c r="J4633">
        <f t="shared" si="282"/>
        <v>4.0000000000000001E-3</v>
      </c>
      <c r="K4633" t="s">
        <v>563</v>
      </c>
      <c r="L4633" t="s">
        <v>563</v>
      </c>
      <c r="M4633" t="s">
        <v>563</v>
      </c>
      <c r="N4633">
        <v>0</v>
      </c>
      <c r="O4633">
        <v>0</v>
      </c>
      <c r="P4633" t="s">
        <v>573</v>
      </c>
      <c r="Q4633" t="s">
        <v>1</v>
      </c>
      <c r="R4633">
        <v>1</v>
      </c>
      <c r="S4633" t="s">
        <v>564</v>
      </c>
      <c r="T4633">
        <v>0</v>
      </c>
      <c r="U4633">
        <v>0</v>
      </c>
      <c r="V4633" t="s">
        <v>1</v>
      </c>
      <c r="W4633" t="s">
        <v>1</v>
      </c>
      <c r="X4633">
        <v>1</v>
      </c>
      <c r="Y4633" t="s">
        <v>565</v>
      </c>
    </row>
    <row r="4634" spans="1:25">
      <c r="A4634" t="s">
        <v>62</v>
      </c>
      <c r="B4634" t="s">
        <v>569</v>
      </c>
      <c r="C4634">
        <v>1994</v>
      </c>
      <c r="D4634" t="s">
        <v>572</v>
      </c>
      <c r="E4634">
        <v>249</v>
      </c>
      <c r="F4634">
        <v>4</v>
      </c>
      <c r="G4634">
        <v>4</v>
      </c>
      <c r="H4634">
        <v>0.249</v>
      </c>
      <c r="I4634">
        <f t="shared" si="281"/>
        <v>4.0000000000000001E-3</v>
      </c>
      <c r="J4634">
        <f t="shared" si="282"/>
        <v>4.0000000000000001E-3</v>
      </c>
      <c r="K4634" t="s">
        <v>563</v>
      </c>
      <c r="L4634" t="s">
        <v>563</v>
      </c>
      <c r="M4634" t="s">
        <v>563</v>
      </c>
      <c r="N4634">
        <v>0</v>
      </c>
      <c r="O4634">
        <v>0</v>
      </c>
      <c r="P4634" t="s">
        <v>573</v>
      </c>
      <c r="Q4634" t="s">
        <v>1</v>
      </c>
      <c r="R4634">
        <v>1</v>
      </c>
      <c r="S4634" t="s">
        <v>564</v>
      </c>
      <c r="T4634">
        <v>0</v>
      </c>
      <c r="U4634">
        <v>0</v>
      </c>
      <c r="V4634" t="s">
        <v>1</v>
      </c>
      <c r="W4634" t="s">
        <v>1</v>
      </c>
      <c r="X4634">
        <v>1</v>
      </c>
      <c r="Y4634" t="s">
        <v>565</v>
      </c>
    </row>
    <row r="4635" spans="1:25">
      <c r="A4635" t="s">
        <v>62</v>
      </c>
      <c r="B4635" t="s">
        <v>569</v>
      </c>
      <c r="C4635">
        <v>1994</v>
      </c>
      <c r="D4635" t="s">
        <v>572</v>
      </c>
      <c r="E4635">
        <v>252.8</v>
      </c>
      <c r="F4635">
        <v>4</v>
      </c>
      <c r="G4635">
        <v>4</v>
      </c>
      <c r="H4635">
        <v>0.25280000000000002</v>
      </c>
      <c r="I4635">
        <f t="shared" si="281"/>
        <v>4.0000000000000001E-3</v>
      </c>
      <c r="J4635">
        <f t="shared" si="282"/>
        <v>4.0000000000000001E-3</v>
      </c>
      <c r="K4635" t="s">
        <v>563</v>
      </c>
      <c r="L4635" t="s">
        <v>563</v>
      </c>
      <c r="M4635" t="s">
        <v>563</v>
      </c>
      <c r="N4635">
        <v>0</v>
      </c>
      <c r="O4635">
        <v>0</v>
      </c>
      <c r="P4635" t="s">
        <v>573</v>
      </c>
      <c r="Q4635" t="s">
        <v>1</v>
      </c>
      <c r="R4635">
        <v>1</v>
      </c>
      <c r="S4635" t="s">
        <v>564</v>
      </c>
      <c r="T4635">
        <v>0</v>
      </c>
      <c r="U4635">
        <v>0</v>
      </c>
      <c r="V4635" t="s">
        <v>1</v>
      </c>
      <c r="W4635" t="s">
        <v>1</v>
      </c>
      <c r="X4635">
        <v>1</v>
      </c>
      <c r="Y4635" t="s">
        <v>565</v>
      </c>
    </row>
    <row r="4636" spans="1:25">
      <c r="A4636" t="s">
        <v>62</v>
      </c>
      <c r="B4636" t="s">
        <v>574</v>
      </c>
      <c r="C4636">
        <v>2017</v>
      </c>
      <c r="D4636" t="s">
        <v>575</v>
      </c>
      <c r="E4636">
        <v>820</v>
      </c>
      <c r="F4636">
        <v>4</v>
      </c>
      <c r="G4636">
        <v>4</v>
      </c>
      <c r="H4636">
        <v>0.82</v>
      </c>
      <c r="I4636">
        <f t="shared" si="281"/>
        <v>4.0000000000000001E-3</v>
      </c>
      <c r="J4636">
        <f t="shared" si="282"/>
        <v>4.0000000000000001E-3</v>
      </c>
      <c r="K4636" t="s">
        <v>563</v>
      </c>
      <c r="L4636" t="s">
        <v>563</v>
      </c>
      <c r="M4636" t="s">
        <v>563</v>
      </c>
      <c r="N4636">
        <v>0</v>
      </c>
      <c r="O4636">
        <v>0</v>
      </c>
      <c r="P4636" t="s">
        <v>576</v>
      </c>
      <c r="Q4636" t="s">
        <v>1</v>
      </c>
      <c r="R4636">
        <v>1</v>
      </c>
      <c r="S4636" t="s">
        <v>564</v>
      </c>
      <c r="T4636">
        <v>0</v>
      </c>
      <c r="U4636">
        <v>0</v>
      </c>
      <c r="V4636" t="s">
        <v>1</v>
      </c>
      <c r="W4636" t="s">
        <v>1</v>
      </c>
      <c r="X4636">
        <v>1</v>
      </c>
      <c r="Y4636" t="s">
        <v>565</v>
      </c>
    </row>
    <row r="4637" spans="1:25">
      <c r="A4637" t="s">
        <v>62</v>
      </c>
      <c r="B4637" t="s">
        <v>574</v>
      </c>
      <c r="C4637">
        <v>2017</v>
      </c>
      <c r="D4637" t="s">
        <v>575</v>
      </c>
      <c r="E4637">
        <v>3990</v>
      </c>
      <c r="F4637">
        <v>15</v>
      </c>
      <c r="G4637">
        <v>15</v>
      </c>
      <c r="H4637">
        <v>3.99</v>
      </c>
      <c r="I4637">
        <f t="shared" si="281"/>
        <v>1.4999999999999999E-2</v>
      </c>
      <c r="J4637">
        <f t="shared" si="282"/>
        <v>1.4999999999999999E-2</v>
      </c>
      <c r="K4637" t="s">
        <v>563</v>
      </c>
      <c r="L4637" t="s">
        <v>563</v>
      </c>
      <c r="M4637" t="s">
        <v>563</v>
      </c>
      <c r="N4637">
        <v>0</v>
      </c>
      <c r="O4637">
        <v>0</v>
      </c>
      <c r="P4637" t="s">
        <v>576</v>
      </c>
      <c r="Q4637" t="s">
        <v>1</v>
      </c>
      <c r="R4637">
        <v>1</v>
      </c>
      <c r="S4637" t="s">
        <v>564</v>
      </c>
      <c r="T4637">
        <v>0</v>
      </c>
      <c r="U4637">
        <v>0</v>
      </c>
      <c r="V4637" t="s">
        <v>1</v>
      </c>
      <c r="W4637" t="s">
        <v>1</v>
      </c>
      <c r="X4637">
        <v>1</v>
      </c>
      <c r="Y4637" t="s">
        <v>565</v>
      </c>
    </row>
    <row r="4638" spans="1:25">
      <c r="A4638" t="s">
        <v>62</v>
      </c>
      <c r="B4638" t="s">
        <v>574</v>
      </c>
      <c r="C4638">
        <v>2017</v>
      </c>
      <c r="D4638" t="s">
        <v>575</v>
      </c>
      <c r="E4638">
        <v>5810</v>
      </c>
      <c r="F4638" s="13">
        <v>40</v>
      </c>
      <c r="G4638" s="13">
        <v>40</v>
      </c>
      <c r="H4638">
        <v>5.81</v>
      </c>
      <c r="I4638">
        <f t="shared" si="281"/>
        <v>0.04</v>
      </c>
      <c r="J4638">
        <f t="shared" si="282"/>
        <v>0.04</v>
      </c>
      <c r="K4638" t="s">
        <v>563</v>
      </c>
      <c r="L4638" t="s">
        <v>563</v>
      </c>
      <c r="M4638" t="s">
        <v>563</v>
      </c>
      <c r="N4638">
        <v>0</v>
      </c>
      <c r="O4638">
        <v>0</v>
      </c>
      <c r="P4638" t="s">
        <v>576</v>
      </c>
      <c r="Q4638" t="s">
        <v>1</v>
      </c>
      <c r="R4638">
        <v>1</v>
      </c>
      <c r="S4638" t="s">
        <v>564</v>
      </c>
      <c r="T4638">
        <v>0</v>
      </c>
      <c r="U4638">
        <v>0</v>
      </c>
      <c r="V4638" t="s">
        <v>1</v>
      </c>
      <c r="W4638" t="s">
        <v>1</v>
      </c>
      <c r="X4638">
        <v>1</v>
      </c>
      <c r="Y4638" t="s">
        <v>565</v>
      </c>
    </row>
    <row r="4639" spans="1:25">
      <c r="A4639" t="s">
        <v>62</v>
      </c>
      <c r="B4639" t="s">
        <v>574</v>
      </c>
      <c r="C4639">
        <v>2017</v>
      </c>
      <c r="D4639" t="s">
        <v>575</v>
      </c>
      <c r="E4639">
        <v>7660</v>
      </c>
      <c r="F4639" s="13">
        <f t="shared" ref="F4639:F4702" si="283">0.0083*E4639^(0.9482)</f>
        <v>40.00403621288249</v>
      </c>
      <c r="G4639" s="13">
        <f t="shared" ref="G4639:G4702" si="284">0.0083*E4639^(0.9482)</f>
        <v>40.00403621288249</v>
      </c>
      <c r="H4639">
        <v>7.66</v>
      </c>
      <c r="I4639">
        <f t="shared" si="281"/>
        <v>4.0004036212882489E-2</v>
      </c>
      <c r="J4639">
        <f t="shared" si="282"/>
        <v>4.0004036212882489E-2</v>
      </c>
      <c r="K4639" t="s">
        <v>563</v>
      </c>
      <c r="L4639" t="s">
        <v>563</v>
      </c>
      <c r="M4639" t="s">
        <v>563</v>
      </c>
      <c r="N4639">
        <v>0</v>
      </c>
      <c r="O4639">
        <v>0</v>
      </c>
      <c r="P4639" t="s">
        <v>576</v>
      </c>
      <c r="Q4639" t="s">
        <v>1</v>
      </c>
      <c r="R4639">
        <v>1</v>
      </c>
      <c r="S4639" t="s">
        <v>564</v>
      </c>
      <c r="T4639">
        <v>0</v>
      </c>
      <c r="U4639">
        <v>0</v>
      </c>
      <c r="V4639" t="s">
        <v>1</v>
      </c>
      <c r="W4639" t="s">
        <v>1</v>
      </c>
      <c r="X4639">
        <v>1</v>
      </c>
      <c r="Y4639" t="s">
        <v>565</v>
      </c>
    </row>
    <row r="4640" spans="1:25">
      <c r="A4640" t="s">
        <v>62</v>
      </c>
      <c r="B4640" t="s">
        <v>574</v>
      </c>
      <c r="C4640">
        <v>2017</v>
      </c>
      <c r="D4640" t="s">
        <v>575</v>
      </c>
      <c r="E4640">
        <v>8860</v>
      </c>
      <c r="F4640" s="13">
        <f t="shared" si="283"/>
        <v>45.923475428277904</v>
      </c>
      <c r="G4640" s="13">
        <f t="shared" si="284"/>
        <v>45.923475428277904</v>
      </c>
      <c r="H4640">
        <v>8.86</v>
      </c>
      <c r="I4640">
        <f t="shared" si="281"/>
        <v>4.5923475428277905E-2</v>
      </c>
      <c r="J4640">
        <f t="shared" si="282"/>
        <v>4.5923475428277905E-2</v>
      </c>
      <c r="K4640" t="s">
        <v>563</v>
      </c>
      <c r="L4640" t="s">
        <v>563</v>
      </c>
      <c r="M4640" t="s">
        <v>563</v>
      </c>
      <c r="N4640">
        <v>0</v>
      </c>
      <c r="O4640">
        <v>0</v>
      </c>
      <c r="P4640" t="s">
        <v>576</v>
      </c>
      <c r="Q4640" t="s">
        <v>1</v>
      </c>
      <c r="R4640">
        <v>1</v>
      </c>
      <c r="S4640" t="s">
        <v>564</v>
      </c>
      <c r="T4640">
        <v>0</v>
      </c>
      <c r="U4640">
        <v>0</v>
      </c>
      <c r="V4640" t="s">
        <v>1</v>
      </c>
      <c r="W4640" t="s">
        <v>1</v>
      </c>
      <c r="X4640">
        <v>1</v>
      </c>
      <c r="Y4640" t="s">
        <v>565</v>
      </c>
    </row>
    <row r="4641" spans="1:25">
      <c r="A4641" t="s">
        <v>62</v>
      </c>
      <c r="B4641" t="s">
        <v>574</v>
      </c>
      <c r="C4641">
        <v>2017</v>
      </c>
      <c r="D4641" t="s">
        <v>575</v>
      </c>
      <c r="E4641">
        <v>10850</v>
      </c>
      <c r="F4641" s="13">
        <f t="shared" si="283"/>
        <v>55.650948421698246</v>
      </c>
      <c r="G4641" s="13">
        <f t="shared" si="284"/>
        <v>55.650948421698246</v>
      </c>
      <c r="H4641">
        <v>10.85</v>
      </c>
      <c r="I4641">
        <f t="shared" si="281"/>
        <v>5.5650948421698244E-2</v>
      </c>
      <c r="J4641">
        <f t="shared" si="282"/>
        <v>5.5650948421698244E-2</v>
      </c>
      <c r="K4641" t="s">
        <v>563</v>
      </c>
      <c r="L4641" t="s">
        <v>563</v>
      </c>
      <c r="M4641" t="s">
        <v>563</v>
      </c>
      <c r="N4641">
        <v>0</v>
      </c>
      <c r="O4641">
        <v>0</v>
      </c>
      <c r="P4641" t="s">
        <v>576</v>
      </c>
      <c r="Q4641" t="s">
        <v>1</v>
      </c>
      <c r="R4641">
        <v>1</v>
      </c>
      <c r="S4641" t="s">
        <v>564</v>
      </c>
      <c r="T4641">
        <v>0</v>
      </c>
      <c r="U4641">
        <v>0</v>
      </c>
      <c r="V4641" t="s">
        <v>1</v>
      </c>
      <c r="W4641" t="s">
        <v>1</v>
      </c>
      <c r="X4641">
        <v>1</v>
      </c>
      <c r="Y4641" t="s">
        <v>565</v>
      </c>
    </row>
    <row r="4642" spans="1:25">
      <c r="A4642" t="s">
        <v>62</v>
      </c>
      <c r="B4642" t="s">
        <v>574</v>
      </c>
      <c r="C4642">
        <v>2017</v>
      </c>
      <c r="D4642" t="s">
        <v>575</v>
      </c>
      <c r="E4642">
        <v>12890</v>
      </c>
      <c r="F4642" s="13">
        <f t="shared" si="283"/>
        <v>65.526943171038454</v>
      </c>
      <c r="G4642" s="13">
        <f t="shared" si="284"/>
        <v>65.526943171038454</v>
      </c>
      <c r="H4642">
        <v>12.89</v>
      </c>
      <c r="I4642">
        <f t="shared" si="281"/>
        <v>6.5526943171038451E-2</v>
      </c>
      <c r="J4642">
        <f t="shared" si="282"/>
        <v>6.5526943171038451E-2</v>
      </c>
      <c r="K4642" t="s">
        <v>563</v>
      </c>
      <c r="L4642" t="s">
        <v>563</v>
      </c>
      <c r="M4642" t="s">
        <v>563</v>
      </c>
      <c r="N4642">
        <v>0</v>
      </c>
      <c r="O4642">
        <v>0</v>
      </c>
      <c r="P4642" t="s">
        <v>576</v>
      </c>
      <c r="Q4642" t="s">
        <v>1</v>
      </c>
      <c r="R4642">
        <v>1</v>
      </c>
      <c r="S4642" t="s">
        <v>564</v>
      </c>
      <c r="T4642">
        <v>0</v>
      </c>
      <c r="U4642">
        <v>0</v>
      </c>
      <c r="V4642" t="s">
        <v>1</v>
      </c>
      <c r="W4642" t="s">
        <v>1</v>
      </c>
      <c r="X4642">
        <v>1</v>
      </c>
      <c r="Y4642" t="s">
        <v>565</v>
      </c>
    </row>
    <row r="4643" spans="1:25">
      <c r="A4643" t="s">
        <v>62</v>
      </c>
      <c r="B4643" t="s">
        <v>66</v>
      </c>
      <c r="C4643" t="s">
        <v>577</v>
      </c>
      <c r="D4643" t="s">
        <v>142</v>
      </c>
      <c r="E4643">
        <v>9089.6487804877997</v>
      </c>
      <c r="F4643" s="13">
        <f t="shared" si="283"/>
        <v>47.051389689136876</v>
      </c>
      <c r="G4643" s="13">
        <f t="shared" si="284"/>
        <v>47.051389689136876</v>
      </c>
      <c r="H4643">
        <v>9.0896487804877992</v>
      </c>
      <c r="I4643">
        <f t="shared" si="281"/>
        <v>4.7051389689136879E-2</v>
      </c>
      <c r="J4643">
        <f t="shared" si="282"/>
        <v>4.7051389689136879E-2</v>
      </c>
      <c r="K4643" t="s">
        <v>563</v>
      </c>
      <c r="L4643" t="s">
        <v>563</v>
      </c>
      <c r="M4643" t="s">
        <v>563</v>
      </c>
      <c r="N4643">
        <v>0</v>
      </c>
      <c r="O4643">
        <v>1</v>
      </c>
      <c r="P4643" t="s">
        <v>1</v>
      </c>
      <c r="Q4643" t="s">
        <v>1</v>
      </c>
      <c r="R4643">
        <v>1</v>
      </c>
      <c r="S4643" t="s">
        <v>564</v>
      </c>
      <c r="T4643">
        <v>0</v>
      </c>
      <c r="U4643">
        <v>0</v>
      </c>
      <c r="V4643" t="s">
        <v>1</v>
      </c>
      <c r="W4643" t="s">
        <v>1</v>
      </c>
      <c r="X4643">
        <v>1</v>
      </c>
      <c r="Y4643" t="s">
        <v>565</v>
      </c>
    </row>
    <row r="4644" spans="1:25">
      <c r="A4644" t="s">
        <v>62</v>
      </c>
      <c r="B4644" t="s">
        <v>66</v>
      </c>
      <c r="C4644" t="s">
        <v>577</v>
      </c>
      <c r="D4644" t="s">
        <v>142</v>
      </c>
      <c r="E4644">
        <v>9391.9195652173894</v>
      </c>
      <c r="F4644" s="13">
        <f t="shared" si="283"/>
        <v>48.53374240913093</v>
      </c>
      <c r="G4644" s="13">
        <f t="shared" si="284"/>
        <v>48.53374240913093</v>
      </c>
      <c r="H4644">
        <v>9.3919195652173908</v>
      </c>
      <c r="I4644">
        <f t="shared" si="281"/>
        <v>4.8533742409130928E-2</v>
      </c>
      <c r="J4644">
        <f t="shared" si="282"/>
        <v>4.8533742409130928E-2</v>
      </c>
      <c r="K4644" t="s">
        <v>563</v>
      </c>
      <c r="L4644" t="s">
        <v>563</v>
      </c>
      <c r="M4644" t="s">
        <v>563</v>
      </c>
      <c r="N4644">
        <v>0</v>
      </c>
      <c r="O4644">
        <v>1</v>
      </c>
      <c r="P4644" t="s">
        <v>1</v>
      </c>
      <c r="Q4644" t="s">
        <v>1</v>
      </c>
      <c r="R4644">
        <v>1</v>
      </c>
      <c r="S4644" t="s">
        <v>564</v>
      </c>
      <c r="T4644">
        <v>0</v>
      </c>
      <c r="U4644">
        <v>0</v>
      </c>
      <c r="V4644" t="s">
        <v>1</v>
      </c>
      <c r="W4644" t="s">
        <v>1</v>
      </c>
      <c r="X4644">
        <v>1</v>
      </c>
      <c r="Y4644" t="s">
        <v>565</v>
      </c>
    </row>
    <row r="4645" spans="1:25">
      <c r="A4645" t="s">
        <v>62</v>
      </c>
      <c r="B4645" t="s">
        <v>66</v>
      </c>
      <c r="C4645" t="s">
        <v>577</v>
      </c>
      <c r="D4645" t="s">
        <v>142</v>
      </c>
      <c r="E4645">
        <v>9482.8941666666706</v>
      </c>
      <c r="F4645" s="13">
        <f t="shared" si="283"/>
        <v>48.979399609680279</v>
      </c>
      <c r="G4645" s="13">
        <f t="shared" si="284"/>
        <v>48.979399609680279</v>
      </c>
      <c r="H4645">
        <v>9.4828941666666697</v>
      </c>
      <c r="I4645">
        <f t="shared" si="281"/>
        <v>4.8979399609680278E-2</v>
      </c>
      <c r="J4645">
        <f t="shared" si="282"/>
        <v>4.8979399609680278E-2</v>
      </c>
      <c r="K4645" t="s">
        <v>563</v>
      </c>
      <c r="L4645" t="s">
        <v>563</v>
      </c>
      <c r="M4645" t="s">
        <v>563</v>
      </c>
      <c r="N4645">
        <v>0</v>
      </c>
      <c r="O4645">
        <v>1</v>
      </c>
      <c r="P4645" t="s">
        <v>1</v>
      </c>
      <c r="Q4645" t="s">
        <v>1</v>
      </c>
      <c r="R4645">
        <v>1</v>
      </c>
      <c r="S4645" t="s">
        <v>564</v>
      </c>
      <c r="T4645">
        <v>0</v>
      </c>
      <c r="U4645">
        <v>0</v>
      </c>
      <c r="V4645" t="s">
        <v>1</v>
      </c>
      <c r="W4645" t="s">
        <v>1</v>
      </c>
      <c r="X4645">
        <v>1</v>
      </c>
      <c r="Y4645" t="s">
        <v>565</v>
      </c>
    </row>
    <row r="4646" spans="1:25">
      <c r="A4646" t="s">
        <v>62</v>
      </c>
      <c r="B4646" t="s">
        <v>66</v>
      </c>
      <c r="C4646" t="s">
        <v>577</v>
      </c>
      <c r="D4646" t="s">
        <v>142</v>
      </c>
      <c r="E4646">
        <v>9657.0166666666701</v>
      </c>
      <c r="F4646" s="13">
        <f t="shared" si="283"/>
        <v>49.831757783374307</v>
      </c>
      <c r="G4646" s="13">
        <f t="shared" si="284"/>
        <v>49.831757783374307</v>
      </c>
      <c r="H4646">
        <v>9.6570166666666708</v>
      </c>
      <c r="I4646">
        <f t="shared" si="281"/>
        <v>4.9831757783374307E-2</v>
      </c>
      <c r="J4646">
        <f t="shared" si="282"/>
        <v>4.9831757783374307E-2</v>
      </c>
      <c r="K4646" t="s">
        <v>563</v>
      </c>
      <c r="L4646" t="s">
        <v>563</v>
      </c>
      <c r="M4646" t="s">
        <v>563</v>
      </c>
      <c r="N4646">
        <v>0</v>
      </c>
      <c r="O4646">
        <v>1</v>
      </c>
      <c r="P4646" t="s">
        <v>1</v>
      </c>
      <c r="Q4646" t="s">
        <v>1</v>
      </c>
      <c r="R4646">
        <v>1</v>
      </c>
      <c r="S4646" t="s">
        <v>564</v>
      </c>
      <c r="T4646">
        <v>0</v>
      </c>
      <c r="U4646">
        <v>0</v>
      </c>
      <c r="V4646" t="s">
        <v>1</v>
      </c>
      <c r="W4646" t="s">
        <v>1</v>
      </c>
      <c r="X4646">
        <v>1</v>
      </c>
      <c r="Y4646" t="s">
        <v>565</v>
      </c>
    </row>
    <row r="4647" spans="1:25">
      <c r="A4647" t="s">
        <v>62</v>
      </c>
      <c r="B4647" t="s">
        <v>66</v>
      </c>
      <c r="C4647" t="s">
        <v>577</v>
      </c>
      <c r="D4647" t="s">
        <v>142</v>
      </c>
      <c r="E4647">
        <v>9684.3214285714294</v>
      </c>
      <c r="F4647" s="13">
        <f t="shared" si="283"/>
        <v>49.965346506048391</v>
      </c>
      <c r="G4647" s="13">
        <f t="shared" si="284"/>
        <v>49.965346506048391</v>
      </c>
      <c r="H4647">
        <v>9.6843214285714296</v>
      </c>
      <c r="I4647">
        <f t="shared" si="281"/>
        <v>4.9965346506048391E-2</v>
      </c>
      <c r="J4647">
        <f t="shared" si="282"/>
        <v>4.9965346506048391E-2</v>
      </c>
      <c r="K4647" t="s">
        <v>563</v>
      </c>
      <c r="L4647" t="s">
        <v>563</v>
      </c>
      <c r="M4647" t="s">
        <v>563</v>
      </c>
      <c r="N4647">
        <v>0</v>
      </c>
      <c r="O4647">
        <v>1</v>
      </c>
      <c r="P4647" t="s">
        <v>1</v>
      </c>
      <c r="Q4647" t="s">
        <v>1</v>
      </c>
      <c r="R4647">
        <v>1</v>
      </c>
      <c r="S4647" t="s">
        <v>564</v>
      </c>
      <c r="T4647">
        <v>0</v>
      </c>
      <c r="U4647">
        <v>0</v>
      </c>
      <c r="V4647" t="s">
        <v>1</v>
      </c>
      <c r="W4647" t="s">
        <v>1</v>
      </c>
      <c r="X4647">
        <v>1</v>
      </c>
      <c r="Y4647" t="s">
        <v>565</v>
      </c>
    </row>
    <row r="4648" spans="1:25">
      <c r="A4648" t="s">
        <v>62</v>
      </c>
      <c r="B4648" t="s">
        <v>66</v>
      </c>
      <c r="C4648" t="s">
        <v>577</v>
      </c>
      <c r="D4648" t="s">
        <v>142</v>
      </c>
      <c r="E4648">
        <v>9704.9452380952407</v>
      </c>
      <c r="F4648" s="13">
        <f t="shared" si="283"/>
        <v>50.066235690391906</v>
      </c>
      <c r="G4648" s="13">
        <f t="shared" si="284"/>
        <v>50.066235690391906</v>
      </c>
      <c r="H4648">
        <v>9.7049452380952399</v>
      </c>
      <c r="I4648">
        <f t="shared" si="281"/>
        <v>5.0066235690391904E-2</v>
      </c>
      <c r="J4648">
        <f t="shared" si="282"/>
        <v>5.0066235690391904E-2</v>
      </c>
      <c r="K4648" t="s">
        <v>563</v>
      </c>
      <c r="L4648" t="s">
        <v>563</v>
      </c>
      <c r="M4648" t="s">
        <v>563</v>
      </c>
      <c r="N4648">
        <v>0</v>
      </c>
      <c r="O4648">
        <v>1</v>
      </c>
      <c r="P4648" t="s">
        <v>1</v>
      </c>
      <c r="Q4648" t="s">
        <v>1</v>
      </c>
      <c r="R4648">
        <v>1</v>
      </c>
      <c r="S4648" t="s">
        <v>564</v>
      </c>
      <c r="T4648">
        <v>0</v>
      </c>
      <c r="U4648">
        <v>0</v>
      </c>
      <c r="V4648" t="s">
        <v>1</v>
      </c>
      <c r="W4648" t="s">
        <v>1</v>
      </c>
      <c r="X4648">
        <v>1</v>
      </c>
      <c r="Y4648" t="s">
        <v>565</v>
      </c>
    </row>
    <row r="4649" spans="1:25">
      <c r="A4649" t="s">
        <v>62</v>
      </c>
      <c r="B4649" t="s">
        <v>66</v>
      </c>
      <c r="C4649" t="s">
        <v>577</v>
      </c>
      <c r="D4649" t="s">
        <v>142</v>
      </c>
      <c r="E4649">
        <v>9743.2466666666696</v>
      </c>
      <c r="F4649" s="13">
        <f t="shared" si="283"/>
        <v>50.253572207140351</v>
      </c>
      <c r="G4649" s="13">
        <f t="shared" si="284"/>
        <v>50.253572207140351</v>
      </c>
      <c r="H4649">
        <v>9.7432466666666695</v>
      </c>
      <c r="I4649">
        <f t="shared" si="281"/>
        <v>5.025357220714035E-2</v>
      </c>
      <c r="J4649">
        <f t="shared" si="282"/>
        <v>5.025357220714035E-2</v>
      </c>
      <c r="K4649" t="s">
        <v>563</v>
      </c>
      <c r="L4649" t="s">
        <v>563</v>
      </c>
      <c r="M4649" t="s">
        <v>563</v>
      </c>
      <c r="N4649">
        <v>0</v>
      </c>
      <c r="O4649">
        <v>1</v>
      </c>
      <c r="P4649" t="s">
        <v>1</v>
      </c>
      <c r="Q4649" t="s">
        <v>1</v>
      </c>
      <c r="R4649">
        <v>1</v>
      </c>
      <c r="S4649" t="s">
        <v>564</v>
      </c>
      <c r="T4649">
        <v>0</v>
      </c>
      <c r="U4649">
        <v>0</v>
      </c>
      <c r="V4649" t="s">
        <v>1</v>
      </c>
      <c r="W4649" t="s">
        <v>1</v>
      </c>
      <c r="X4649">
        <v>1</v>
      </c>
      <c r="Y4649" t="s">
        <v>565</v>
      </c>
    </row>
    <row r="4650" spans="1:25">
      <c r="A4650" t="s">
        <v>62</v>
      </c>
      <c r="B4650" t="s">
        <v>66</v>
      </c>
      <c r="C4650" t="s">
        <v>577</v>
      </c>
      <c r="D4650" t="s">
        <v>142</v>
      </c>
      <c r="E4650">
        <v>9843.4237762237808</v>
      </c>
      <c r="F4650" s="13">
        <f t="shared" si="283"/>
        <v>50.743369563891008</v>
      </c>
      <c r="G4650" s="13">
        <f t="shared" si="284"/>
        <v>50.743369563891008</v>
      </c>
      <c r="H4650">
        <v>9.84342377622378</v>
      </c>
      <c r="I4650">
        <f t="shared" si="281"/>
        <v>5.0743369563891007E-2</v>
      </c>
      <c r="J4650">
        <f t="shared" si="282"/>
        <v>5.0743369563891007E-2</v>
      </c>
      <c r="K4650" t="s">
        <v>563</v>
      </c>
      <c r="L4650" t="s">
        <v>563</v>
      </c>
      <c r="M4650" t="s">
        <v>563</v>
      </c>
      <c r="N4650">
        <v>0</v>
      </c>
      <c r="O4650">
        <v>1</v>
      </c>
      <c r="P4650" t="s">
        <v>1</v>
      </c>
      <c r="Q4650" t="s">
        <v>1</v>
      </c>
      <c r="R4650">
        <v>1</v>
      </c>
      <c r="S4650" t="s">
        <v>564</v>
      </c>
      <c r="T4650">
        <v>0</v>
      </c>
      <c r="U4650">
        <v>0</v>
      </c>
      <c r="V4650" t="s">
        <v>1</v>
      </c>
      <c r="W4650" t="s">
        <v>1</v>
      </c>
      <c r="X4650">
        <v>1</v>
      </c>
      <c r="Y4650" t="s">
        <v>565</v>
      </c>
    </row>
    <row r="4651" spans="1:25">
      <c r="A4651" t="s">
        <v>62</v>
      </c>
      <c r="B4651" t="s">
        <v>66</v>
      </c>
      <c r="C4651" t="s">
        <v>577</v>
      </c>
      <c r="D4651" t="s">
        <v>142</v>
      </c>
      <c r="E4651">
        <v>9931.6755244755204</v>
      </c>
      <c r="F4651" s="13">
        <f t="shared" si="283"/>
        <v>51.174646115050216</v>
      </c>
      <c r="G4651" s="13">
        <f t="shared" si="284"/>
        <v>51.174646115050216</v>
      </c>
      <c r="H4651">
        <v>9.9316755244755193</v>
      </c>
      <c r="I4651">
        <f t="shared" si="281"/>
        <v>5.1174646115050217E-2</v>
      </c>
      <c r="J4651">
        <f t="shared" si="282"/>
        <v>5.1174646115050217E-2</v>
      </c>
      <c r="K4651" t="s">
        <v>563</v>
      </c>
      <c r="L4651" t="s">
        <v>563</v>
      </c>
      <c r="M4651" t="s">
        <v>563</v>
      </c>
      <c r="N4651">
        <v>0</v>
      </c>
      <c r="O4651">
        <v>1</v>
      </c>
      <c r="P4651" t="s">
        <v>1</v>
      </c>
      <c r="Q4651" t="s">
        <v>1</v>
      </c>
      <c r="R4651">
        <v>1</v>
      </c>
      <c r="S4651" t="s">
        <v>564</v>
      </c>
      <c r="T4651">
        <v>0</v>
      </c>
      <c r="U4651">
        <v>0</v>
      </c>
      <c r="V4651" t="s">
        <v>1</v>
      </c>
      <c r="W4651" t="s">
        <v>1</v>
      </c>
      <c r="X4651">
        <v>1</v>
      </c>
      <c r="Y4651" t="s">
        <v>565</v>
      </c>
    </row>
    <row r="4652" spans="1:25">
      <c r="A4652" t="s">
        <v>62</v>
      </c>
      <c r="B4652" t="s">
        <v>66</v>
      </c>
      <c r="C4652" t="s">
        <v>577</v>
      </c>
      <c r="D4652" t="s">
        <v>142</v>
      </c>
      <c r="E4652">
        <v>10024.045687645699</v>
      </c>
      <c r="F4652" s="13">
        <f t="shared" si="283"/>
        <v>51.625836358261175</v>
      </c>
      <c r="G4652" s="13">
        <f t="shared" si="284"/>
        <v>51.625836358261175</v>
      </c>
      <c r="H4652">
        <v>10.0240456876457</v>
      </c>
      <c r="I4652">
        <f t="shared" si="281"/>
        <v>5.1625836358261172E-2</v>
      </c>
      <c r="J4652">
        <f t="shared" si="282"/>
        <v>5.1625836358261172E-2</v>
      </c>
      <c r="K4652" t="s">
        <v>563</v>
      </c>
      <c r="L4652" t="s">
        <v>563</v>
      </c>
      <c r="M4652" t="s">
        <v>563</v>
      </c>
      <c r="N4652">
        <v>0</v>
      </c>
      <c r="O4652">
        <v>1</v>
      </c>
      <c r="P4652" t="s">
        <v>1</v>
      </c>
      <c r="Q4652" t="s">
        <v>1</v>
      </c>
      <c r="R4652">
        <v>1</v>
      </c>
      <c r="S4652" t="s">
        <v>564</v>
      </c>
      <c r="T4652">
        <v>0</v>
      </c>
      <c r="U4652">
        <v>0</v>
      </c>
      <c r="V4652" t="s">
        <v>1</v>
      </c>
      <c r="W4652" t="s">
        <v>1</v>
      </c>
      <c r="X4652">
        <v>1</v>
      </c>
      <c r="Y4652" t="s">
        <v>565</v>
      </c>
    </row>
    <row r="4653" spans="1:25">
      <c r="A4653" t="s">
        <v>62</v>
      </c>
      <c r="B4653" t="s">
        <v>66</v>
      </c>
      <c r="C4653" t="s">
        <v>577</v>
      </c>
      <c r="D4653" t="s">
        <v>142</v>
      </c>
      <c r="E4653">
        <v>10108.179020979</v>
      </c>
      <c r="F4653" s="13">
        <f t="shared" si="283"/>
        <v>52.036605649085139</v>
      </c>
      <c r="G4653" s="13">
        <f t="shared" si="284"/>
        <v>52.036605649085139</v>
      </c>
      <c r="H4653">
        <v>10.108179020979</v>
      </c>
      <c r="I4653">
        <f t="shared" si="281"/>
        <v>5.2036605649085139E-2</v>
      </c>
      <c r="J4653">
        <f t="shared" si="282"/>
        <v>5.2036605649085139E-2</v>
      </c>
      <c r="K4653" t="s">
        <v>563</v>
      </c>
      <c r="L4653" t="s">
        <v>563</v>
      </c>
      <c r="M4653" t="s">
        <v>563</v>
      </c>
      <c r="N4653">
        <v>0</v>
      </c>
      <c r="O4653">
        <v>1</v>
      </c>
      <c r="P4653" t="s">
        <v>1</v>
      </c>
      <c r="Q4653" t="s">
        <v>1</v>
      </c>
      <c r="R4653">
        <v>1</v>
      </c>
      <c r="S4653" t="s">
        <v>564</v>
      </c>
      <c r="T4653">
        <v>0</v>
      </c>
      <c r="U4653">
        <v>0</v>
      </c>
      <c r="V4653" t="s">
        <v>1</v>
      </c>
      <c r="W4653" t="s">
        <v>1</v>
      </c>
      <c r="X4653">
        <v>1</v>
      </c>
      <c r="Y4653" t="s">
        <v>565</v>
      </c>
    </row>
    <row r="4654" spans="1:25">
      <c r="A4654" t="s">
        <v>62</v>
      </c>
      <c r="B4654" t="s">
        <v>66</v>
      </c>
      <c r="C4654" t="s">
        <v>577</v>
      </c>
      <c r="D4654" t="s">
        <v>142</v>
      </c>
      <c r="E4654">
        <v>10193.489044288999</v>
      </c>
      <c r="F4654" s="13">
        <f t="shared" si="283"/>
        <v>52.452939174627389</v>
      </c>
      <c r="G4654" s="13">
        <f t="shared" si="284"/>
        <v>52.452939174627389</v>
      </c>
      <c r="H4654">
        <v>10.193489044289</v>
      </c>
      <c r="I4654">
        <f t="shared" si="281"/>
        <v>5.2452939174627386E-2</v>
      </c>
      <c r="J4654">
        <f t="shared" si="282"/>
        <v>5.2452939174627386E-2</v>
      </c>
      <c r="K4654" t="s">
        <v>563</v>
      </c>
      <c r="L4654" t="s">
        <v>563</v>
      </c>
      <c r="M4654" t="s">
        <v>563</v>
      </c>
      <c r="N4654">
        <v>0</v>
      </c>
      <c r="O4654">
        <v>1</v>
      </c>
      <c r="P4654" t="s">
        <v>1</v>
      </c>
      <c r="Q4654" t="s">
        <v>1</v>
      </c>
      <c r="R4654">
        <v>1</v>
      </c>
      <c r="S4654" t="s">
        <v>564</v>
      </c>
      <c r="T4654">
        <v>0</v>
      </c>
      <c r="U4654">
        <v>0</v>
      </c>
      <c r="V4654" t="s">
        <v>1</v>
      </c>
      <c r="W4654" t="s">
        <v>1</v>
      </c>
      <c r="X4654">
        <v>1</v>
      </c>
      <c r="Y4654" t="s">
        <v>565</v>
      </c>
    </row>
    <row r="4655" spans="1:25">
      <c r="A4655" t="s">
        <v>62</v>
      </c>
      <c r="B4655" t="s">
        <v>66</v>
      </c>
      <c r="C4655" t="s">
        <v>577</v>
      </c>
      <c r="D4655" t="s">
        <v>142</v>
      </c>
      <c r="E4655">
        <v>10234.084848484799</v>
      </c>
      <c r="F4655" s="13">
        <f t="shared" si="283"/>
        <v>52.65099304421998</v>
      </c>
      <c r="G4655" s="13">
        <f t="shared" si="284"/>
        <v>52.65099304421998</v>
      </c>
      <c r="H4655">
        <v>10.2340848484848</v>
      </c>
      <c r="I4655">
        <f t="shared" si="281"/>
        <v>5.2650993044219982E-2</v>
      </c>
      <c r="J4655">
        <f t="shared" si="282"/>
        <v>5.2650993044219982E-2</v>
      </c>
      <c r="K4655" t="s">
        <v>563</v>
      </c>
      <c r="L4655" t="s">
        <v>563</v>
      </c>
      <c r="M4655" t="s">
        <v>563</v>
      </c>
      <c r="N4655">
        <v>0</v>
      </c>
      <c r="O4655">
        <v>1</v>
      </c>
      <c r="P4655" t="s">
        <v>1</v>
      </c>
      <c r="Q4655" t="s">
        <v>1</v>
      </c>
      <c r="R4655">
        <v>1</v>
      </c>
      <c r="S4655" t="s">
        <v>564</v>
      </c>
      <c r="T4655">
        <v>0</v>
      </c>
      <c r="U4655">
        <v>0</v>
      </c>
      <c r="V4655" t="s">
        <v>1</v>
      </c>
      <c r="W4655" t="s">
        <v>1</v>
      </c>
      <c r="X4655">
        <v>1</v>
      </c>
      <c r="Y4655" t="s">
        <v>565</v>
      </c>
    </row>
    <row r="4656" spans="1:25">
      <c r="A4656" t="s">
        <v>62</v>
      </c>
      <c r="B4656" t="s">
        <v>66</v>
      </c>
      <c r="C4656" t="s">
        <v>577</v>
      </c>
      <c r="D4656" t="s">
        <v>142</v>
      </c>
      <c r="E4656">
        <v>10322.336596736601</v>
      </c>
      <c r="F4656" s="13">
        <f t="shared" si="283"/>
        <v>53.081404781609592</v>
      </c>
      <c r="G4656" s="13">
        <f t="shared" si="284"/>
        <v>53.081404781609592</v>
      </c>
      <c r="H4656">
        <v>10.3223365967366</v>
      </c>
      <c r="I4656">
        <f t="shared" si="281"/>
        <v>5.3081404781609595E-2</v>
      </c>
      <c r="J4656">
        <f t="shared" si="282"/>
        <v>5.3081404781609595E-2</v>
      </c>
      <c r="K4656" t="s">
        <v>563</v>
      </c>
      <c r="L4656" t="s">
        <v>563</v>
      </c>
      <c r="M4656" t="s">
        <v>563</v>
      </c>
      <c r="N4656">
        <v>0</v>
      </c>
      <c r="O4656">
        <v>1</v>
      </c>
      <c r="P4656" t="s">
        <v>1</v>
      </c>
      <c r="Q4656" t="s">
        <v>1</v>
      </c>
      <c r="R4656">
        <v>1</v>
      </c>
      <c r="S4656" t="s">
        <v>564</v>
      </c>
      <c r="T4656">
        <v>0</v>
      </c>
      <c r="U4656">
        <v>0</v>
      </c>
      <c r="V4656" t="s">
        <v>1</v>
      </c>
      <c r="W4656" t="s">
        <v>1</v>
      </c>
      <c r="X4656">
        <v>1</v>
      </c>
      <c r="Y4656" t="s">
        <v>565</v>
      </c>
    </row>
    <row r="4657" spans="1:25">
      <c r="A4657" t="s">
        <v>62</v>
      </c>
      <c r="B4657" t="s">
        <v>66</v>
      </c>
      <c r="C4657" t="s">
        <v>577</v>
      </c>
      <c r="D4657" t="s">
        <v>142</v>
      </c>
      <c r="E4657">
        <v>10409.4116550117</v>
      </c>
      <c r="F4657" s="13">
        <f t="shared" si="283"/>
        <v>53.505890906885583</v>
      </c>
      <c r="G4657" s="13">
        <f t="shared" si="284"/>
        <v>53.505890906885583</v>
      </c>
      <c r="H4657">
        <v>10.4094116550117</v>
      </c>
      <c r="I4657">
        <f t="shared" si="281"/>
        <v>5.3505890906885581E-2</v>
      </c>
      <c r="J4657">
        <f t="shared" si="282"/>
        <v>5.3505890906885581E-2</v>
      </c>
      <c r="K4657" t="s">
        <v>563</v>
      </c>
      <c r="L4657" t="s">
        <v>563</v>
      </c>
      <c r="M4657" t="s">
        <v>563</v>
      </c>
      <c r="N4657">
        <v>0</v>
      </c>
      <c r="O4657">
        <v>1</v>
      </c>
      <c r="P4657" t="s">
        <v>1</v>
      </c>
      <c r="Q4657" t="s">
        <v>1</v>
      </c>
      <c r="R4657">
        <v>1</v>
      </c>
      <c r="S4657" t="s">
        <v>564</v>
      </c>
      <c r="T4657">
        <v>0</v>
      </c>
      <c r="U4657">
        <v>0</v>
      </c>
      <c r="V4657" t="s">
        <v>1</v>
      </c>
      <c r="W4657" t="s">
        <v>1</v>
      </c>
      <c r="X4657">
        <v>1</v>
      </c>
      <c r="Y4657" t="s">
        <v>565</v>
      </c>
    </row>
    <row r="4658" spans="1:25">
      <c r="A4658" t="s">
        <v>62</v>
      </c>
      <c r="B4658" t="s">
        <v>66</v>
      </c>
      <c r="C4658" t="s">
        <v>577</v>
      </c>
      <c r="D4658" t="s">
        <v>142</v>
      </c>
      <c r="E4658">
        <v>10499.4284382284</v>
      </c>
      <c r="F4658" s="13">
        <f t="shared" si="283"/>
        <v>53.944524478853367</v>
      </c>
      <c r="G4658" s="13">
        <f t="shared" si="284"/>
        <v>53.944524478853367</v>
      </c>
      <c r="H4658">
        <v>10.499428438228399</v>
      </c>
      <c r="I4658">
        <f t="shared" si="281"/>
        <v>5.3944524478853367E-2</v>
      </c>
      <c r="J4658">
        <f t="shared" si="282"/>
        <v>5.3944524478853367E-2</v>
      </c>
      <c r="K4658" t="s">
        <v>563</v>
      </c>
      <c r="L4658" t="s">
        <v>563</v>
      </c>
      <c r="M4658" t="s">
        <v>563</v>
      </c>
      <c r="N4658">
        <v>0</v>
      </c>
      <c r="O4658">
        <v>1</v>
      </c>
      <c r="P4658" t="s">
        <v>1</v>
      </c>
      <c r="Q4658" t="s">
        <v>1</v>
      </c>
      <c r="R4658">
        <v>1</v>
      </c>
      <c r="S4658" t="s">
        <v>564</v>
      </c>
      <c r="T4658">
        <v>0</v>
      </c>
      <c r="U4658">
        <v>0</v>
      </c>
      <c r="V4658" t="s">
        <v>1</v>
      </c>
      <c r="W4658" t="s">
        <v>1</v>
      </c>
      <c r="X4658">
        <v>1</v>
      </c>
      <c r="Y4658" t="s">
        <v>565</v>
      </c>
    </row>
    <row r="4659" spans="1:25">
      <c r="A4659" t="s">
        <v>62</v>
      </c>
      <c r="B4659" t="s">
        <v>66</v>
      </c>
      <c r="C4659" t="s">
        <v>577</v>
      </c>
      <c r="D4659" t="s">
        <v>142</v>
      </c>
      <c r="E4659">
        <v>10761.8303030303</v>
      </c>
      <c r="F4659" s="13">
        <f t="shared" si="283"/>
        <v>55.222050651176225</v>
      </c>
      <c r="G4659" s="13">
        <f t="shared" si="284"/>
        <v>55.222050651176225</v>
      </c>
      <c r="H4659">
        <v>10.761830303030299</v>
      </c>
      <c r="I4659">
        <f t="shared" si="281"/>
        <v>5.5222050651176226E-2</v>
      </c>
      <c r="J4659">
        <f t="shared" si="282"/>
        <v>5.5222050651176226E-2</v>
      </c>
      <c r="K4659" t="s">
        <v>563</v>
      </c>
      <c r="L4659" t="s">
        <v>563</v>
      </c>
      <c r="M4659" t="s">
        <v>563</v>
      </c>
      <c r="N4659">
        <v>0</v>
      </c>
      <c r="O4659">
        <v>1</v>
      </c>
      <c r="P4659" t="s">
        <v>1</v>
      </c>
      <c r="Q4659" t="s">
        <v>1</v>
      </c>
      <c r="R4659">
        <v>1</v>
      </c>
      <c r="S4659" t="s">
        <v>564</v>
      </c>
      <c r="T4659">
        <v>0</v>
      </c>
      <c r="U4659">
        <v>0</v>
      </c>
      <c r="V4659" t="s">
        <v>1</v>
      </c>
      <c r="W4659" t="s">
        <v>1</v>
      </c>
      <c r="X4659">
        <v>1</v>
      </c>
      <c r="Y4659" t="s">
        <v>565</v>
      </c>
    </row>
    <row r="4660" spans="1:25">
      <c r="A4660" t="s">
        <v>62</v>
      </c>
      <c r="B4660" t="s">
        <v>66</v>
      </c>
      <c r="C4660" t="s">
        <v>577</v>
      </c>
      <c r="D4660" t="s">
        <v>142</v>
      </c>
      <c r="E4660">
        <v>10888.0303030303</v>
      </c>
      <c r="F4660" s="13">
        <f t="shared" si="283"/>
        <v>55.835889416471005</v>
      </c>
      <c r="G4660" s="13">
        <f t="shared" si="284"/>
        <v>55.835889416471005</v>
      </c>
      <c r="H4660">
        <v>10.8880303030303</v>
      </c>
      <c r="I4660">
        <f t="shared" si="281"/>
        <v>5.5835889416471003E-2</v>
      </c>
      <c r="J4660">
        <f t="shared" si="282"/>
        <v>5.5835889416471003E-2</v>
      </c>
      <c r="K4660" t="s">
        <v>563</v>
      </c>
      <c r="L4660" t="s">
        <v>563</v>
      </c>
      <c r="M4660" t="s">
        <v>563</v>
      </c>
      <c r="N4660">
        <v>0</v>
      </c>
      <c r="O4660">
        <v>1</v>
      </c>
      <c r="P4660" t="s">
        <v>1</v>
      </c>
      <c r="Q4660" t="s">
        <v>1</v>
      </c>
      <c r="R4660">
        <v>1</v>
      </c>
      <c r="S4660" t="s">
        <v>564</v>
      </c>
      <c r="T4660">
        <v>0</v>
      </c>
      <c r="U4660">
        <v>0</v>
      </c>
      <c r="V4660" t="s">
        <v>1</v>
      </c>
      <c r="W4660" t="s">
        <v>1</v>
      </c>
      <c r="X4660">
        <v>1</v>
      </c>
      <c r="Y4660" t="s">
        <v>565</v>
      </c>
    </row>
    <row r="4661" spans="1:25">
      <c r="A4661" t="s">
        <v>62</v>
      </c>
      <c r="B4661" t="s">
        <v>66</v>
      </c>
      <c r="C4661" t="s">
        <v>577</v>
      </c>
      <c r="D4661" t="s">
        <v>142</v>
      </c>
      <c r="E4661">
        <v>11058.553125</v>
      </c>
      <c r="F4661" s="13">
        <f t="shared" si="283"/>
        <v>56.664730633769274</v>
      </c>
      <c r="G4661" s="13">
        <f t="shared" si="284"/>
        <v>56.664730633769274</v>
      </c>
      <c r="H4661">
        <v>11.058553125</v>
      </c>
      <c r="I4661">
        <f t="shared" si="281"/>
        <v>5.6664730633769277E-2</v>
      </c>
      <c r="J4661">
        <f t="shared" si="282"/>
        <v>5.6664730633769277E-2</v>
      </c>
      <c r="K4661" t="s">
        <v>563</v>
      </c>
      <c r="L4661" t="s">
        <v>563</v>
      </c>
      <c r="M4661" t="s">
        <v>563</v>
      </c>
      <c r="N4661">
        <v>0</v>
      </c>
      <c r="O4661">
        <v>1</v>
      </c>
      <c r="P4661" t="s">
        <v>1</v>
      </c>
      <c r="Q4661" t="s">
        <v>1</v>
      </c>
      <c r="R4661">
        <v>1</v>
      </c>
      <c r="S4661" t="s">
        <v>564</v>
      </c>
      <c r="T4661">
        <v>0</v>
      </c>
      <c r="U4661">
        <v>0</v>
      </c>
      <c r="V4661" t="s">
        <v>1</v>
      </c>
      <c r="W4661" t="s">
        <v>1</v>
      </c>
      <c r="X4661">
        <v>1</v>
      </c>
      <c r="Y4661" t="s">
        <v>565</v>
      </c>
    </row>
    <row r="4662" spans="1:25">
      <c r="A4662" t="s">
        <v>62</v>
      </c>
      <c r="B4662" t="s">
        <v>66</v>
      </c>
      <c r="C4662" t="s">
        <v>577</v>
      </c>
      <c r="D4662" t="s">
        <v>142</v>
      </c>
      <c r="E4662">
        <v>11204.971874999999</v>
      </c>
      <c r="F4662" s="13">
        <f t="shared" si="283"/>
        <v>57.375883389289747</v>
      </c>
      <c r="G4662" s="13">
        <f t="shared" si="284"/>
        <v>57.375883389289747</v>
      </c>
      <c r="H4662">
        <v>11.204971875</v>
      </c>
      <c r="I4662">
        <f t="shared" ref="I4662:I4725" si="285">F4662/1000</f>
        <v>5.7375883389289749E-2</v>
      </c>
      <c r="J4662">
        <f t="shared" ref="J4662:J4725" si="286">G4662/1000</f>
        <v>5.7375883389289749E-2</v>
      </c>
      <c r="K4662" t="s">
        <v>563</v>
      </c>
      <c r="L4662" t="s">
        <v>563</v>
      </c>
      <c r="M4662" t="s">
        <v>563</v>
      </c>
      <c r="N4662">
        <v>0</v>
      </c>
      <c r="O4662">
        <v>1</v>
      </c>
      <c r="P4662" t="s">
        <v>1</v>
      </c>
      <c r="Q4662" t="s">
        <v>1</v>
      </c>
      <c r="R4662">
        <v>1</v>
      </c>
      <c r="S4662" t="s">
        <v>564</v>
      </c>
      <c r="T4662">
        <v>0</v>
      </c>
      <c r="U4662">
        <v>0</v>
      </c>
      <c r="V4662" t="s">
        <v>1</v>
      </c>
      <c r="W4662" t="s">
        <v>1</v>
      </c>
      <c r="X4662">
        <v>1</v>
      </c>
      <c r="Y4662" t="s">
        <v>565</v>
      </c>
    </row>
    <row r="4663" spans="1:25">
      <c r="A4663" t="s">
        <v>62</v>
      </c>
      <c r="B4663" t="s">
        <v>66</v>
      </c>
      <c r="C4663" t="s">
        <v>577</v>
      </c>
      <c r="D4663" t="s">
        <v>142</v>
      </c>
      <c r="E4663">
        <v>11333.409374999999</v>
      </c>
      <c r="F4663" s="13">
        <f t="shared" si="283"/>
        <v>57.999305170723858</v>
      </c>
      <c r="G4663" s="13">
        <f t="shared" si="284"/>
        <v>57.999305170723858</v>
      </c>
      <c r="H4663">
        <v>11.333409375</v>
      </c>
      <c r="I4663">
        <f t="shared" si="285"/>
        <v>5.799930517072386E-2</v>
      </c>
      <c r="J4663">
        <f t="shared" si="286"/>
        <v>5.799930517072386E-2</v>
      </c>
      <c r="K4663" t="s">
        <v>563</v>
      </c>
      <c r="L4663" t="s">
        <v>563</v>
      </c>
      <c r="M4663" t="s">
        <v>563</v>
      </c>
      <c r="N4663">
        <v>0</v>
      </c>
      <c r="O4663">
        <v>1</v>
      </c>
      <c r="P4663" t="s">
        <v>1</v>
      </c>
      <c r="Q4663" t="s">
        <v>1</v>
      </c>
      <c r="R4663">
        <v>1</v>
      </c>
      <c r="S4663" t="s">
        <v>564</v>
      </c>
      <c r="T4663">
        <v>0</v>
      </c>
      <c r="U4663">
        <v>0</v>
      </c>
      <c r="V4663" t="s">
        <v>1</v>
      </c>
      <c r="W4663" t="s">
        <v>1</v>
      </c>
      <c r="X4663">
        <v>1</v>
      </c>
      <c r="Y4663" t="s">
        <v>565</v>
      </c>
    </row>
    <row r="4664" spans="1:25">
      <c r="A4664" t="s">
        <v>62</v>
      </c>
      <c r="B4664" t="s">
        <v>66</v>
      </c>
      <c r="C4664" t="s">
        <v>577</v>
      </c>
      <c r="D4664" t="s">
        <v>142</v>
      </c>
      <c r="E4664">
        <v>11462.703125</v>
      </c>
      <c r="F4664" s="13">
        <f t="shared" si="283"/>
        <v>58.626513571743232</v>
      </c>
      <c r="G4664" s="13">
        <f t="shared" si="284"/>
        <v>58.626513571743232</v>
      </c>
      <c r="H4664">
        <v>11.462703125000001</v>
      </c>
      <c r="I4664">
        <f t="shared" si="285"/>
        <v>5.8626513571743234E-2</v>
      </c>
      <c r="J4664">
        <f t="shared" si="286"/>
        <v>5.8626513571743234E-2</v>
      </c>
      <c r="K4664" t="s">
        <v>563</v>
      </c>
      <c r="L4664" t="s">
        <v>563</v>
      </c>
      <c r="M4664" t="s">
        <v>563</v>
      </c>
      <c r="N4664">
        <v>0</v>
      </c>
      <c r="O4664">
        <v>1</v>
      </c>
      <c r="P4664" t="s">
        <v>1</v>
      </c>
      <c r="Q4664" t="s">
        <v>1</v>
      </c>
      <c r="R4664">
        <v>1</v>
      </c>
      <c r="S4664" t="s">
        <v>564</v>
      </c>
      <c r="T4664">
        <v>0</v>
      </c>
      <c r="U4664">
        <v>0</v>
      </c>
      <c r="V4664" t="s">
        <v>1</v>
      </c>
      <c r="W4664" t="s">
        <v>1</v>
      </c>
      <c r="X4664">
        <v>1</v>
      </c>
      <c r="Y4664" t="s">
        <v>565</v>
      </c>
    </row>
    <row r="4665" spans="1:25">
      <c r="A4665" t="s">
        <v>62</v>
      </c>
      <c r="B4665" t="s">
        <v>66</v>
      </c>
      <c r="C4665" t="s">
        <v>577</v>
      </c>
      <c r="D4665" t="s">
        <v>142</v>
      </c>
      <c r="E4665">
        <v>11522.640625</v>
      </c>
      <c r="F4665" s="13">
        <f t="shared" si="283"/>
        <v>58.917147884505049</v>
      </c>
      <c r="G4665" s="13">
        <f t="shared" si="284"/>
        <v>58.917147884505049</v>
      </c>
      <c r="H4665">
        <v>11.522640624999999</v>
      </c>
      <c r="I4665">
        <f t="shared" si="285"/>
        <v>5.8917147884505049E-2</v>
      </c>
      <c r="J4665">
        <f t="shared" si="286"/>
        <v>5.8917147884505049E-2</v>
      </c>
      <c r="K4665" t="s">
        <v>563</v>
      </c>
      <c r="L4665" t="s">
        <v>563</v>
      </c>
      <c r="M4665" t="s">
        <v>563</v>
      </c>
      <c r="N4665">
        <v>0</v>
      </c>
      <c r="O4665">
        <v>1</v>
      </c>
      <c r="P4665" t="s">
        <v>1</v>
      </c>
      <c r="Q4665" t="s">
        <v>1</v>
      </c>
      <c r="R4665">
        <v>1</v>
      </c>
      <c r="S4665" t="s">
        <v>564</v>
      </c>
      <c r="T4665">
        <v>0</v>
      </c>
      <c r="U4665">
        <v>0</v>
      </c>
      <c r="V4665" t="s">
        <v>1</v>
      </c>
      <c r="W4665" t="s">
        <v>1</v>
      </c>
      <c r="X4665">
        <v>1</v>
      </c>
      <c r="Y4665" t="s">
        <v>565</v>
      </c>
    </row>
    <row r="4666" spans="1:25">
      <c r="A4666" t="s">
        <v>62</v>
      </c>
      <c r="B4666" t="s">
        <v>66</v>
      </c>
      <c r="C4666" t="s">
        <v>577</v>
      </c>
      <c r="D4666" t="s">
        <v>142</v>
      </c>
      <c r="E4666">
        <v>11651.078125</v>
      </c>
      <c r="F4666" s="13">
        <f t="shared" si="283"/>
        <v>59.539672577698475</v>
      </c>
      <c r="G4666" s="13">
        <f t="shared" si="284"/>
        <v>59.539672577698475</v>
      </c>
      <c r="H4666">
        <v>11.651078125</v>
      </c>
      <c r="I4666">
        <f t="shared" si="285"/>
        <v>5.9539672577698474E-2</v>
      </c>
      <c r="J4666">
        <f t="shared" si="286"/>
        <v>5.9539672577698474E-2</v>
      </c>
      <c r="K4666" t="s">
        <v>563</v>
      </c>
      <c r="L4666" t="s">
        <v>563</v>
      </c>
      <c r="M4666" t="s">
        <v>563</v>
      </c>
      <c r="N4666">
        <v>0</v>
      </c>
      <c r="O4666">
        <v>1</v>
      </c>
      <c r="P4666" t="s">
        <v>1</v>
      </c>
      <c r="Q4666" t="s">
        <v>1</v>
      </c>
      <c r="R4666">
        <v>1</v>
      </c>
      <c r="S4666" t="s">
        <v>564</v>
      </c>
      <c r="T4666">
        <v>0</v>
      </c>
      <c r="U4666">
        <v>0</v>
      </c>
      <c r="V4666" t="s">
        <v>1</v>
      </c>
      <c r="W4666" t="s">
        <v>1</v>
      </c>
      <c r="X4666">
        <v>1</v>
      </c>
      <c r="Y4666" t="s">
        <v>565</v>
      </c>
    </row>
    <row r="4667" spans="1:25">
      <c r="A4667" t="s">
        <v>62</v>
      </c>
      <c r="B4667" t="s">
        <v>66</v>
      </c>
      <c r="C4667" t="s">
        <v>577</v>
      </c>
      <c r="D4667" t="s">
        <v>142</v>
      </c>
      <c r="E4667">
        <v>11985.208000000001</v>
      </c>
      <c r="F4667" s="13">
        <f t="shared" si="283"/>
        <v>61.15751451508779</v>
      </c>
      <c r="G4667" s="13">
        <f t="shared" si="284"/>
        <v>61.15751451508779</v>
      </c>
      <c r="H4667">
        <v>11.985208</v>
      </c>
      <c r="I4667">
        <f t="shared" si="285"/>
        <v>6.1157514515087788E-2</v>
      </c>
      <c r="J4667">
        <f t="shared" si="286"/>
        <v>6.1157514515087788E-2</v>
      </c>
      <c r="K4667" t="s">
        <v>563</v>
      </c>
      <c r="L4667" t="s">
        <v>563</v>
      </c>
      <c r="M4667" t="s">
        <v>563</v>
      </c>
      <c r="N4667">
        <v>0</v>
      </c>
      <c r="O4667">
        <v>1</v>
      </c>
      <c r="P4667" t="s">
        <v>1</v>
      </c>
      <c r="Q4667" t="s">
        <v>1</v>
      </c>
      <c r="R4667">
        <v>1</v>
      </c>
      <c r="S4667" t="s">
        <v>564</v>
      </c>
      <c r="T4667">
        <v>0</v>
      </c>
      <c r="U4667">
        <v>0</v>
      </c>
      <c r="V4667" t="s">
        <v>1</v>
      </c>
      <c r="W4667" t="s">
        <v>1</v>
      </c>
      <c r="X4667">
        <v>1</v>
      </c>
      <c r="Y4667" t="s">
        <v>565</v>
      </c>
    </row>
    <row r="4668" spans="1:25">
      <c r="A4668" t="s">
        <v>62</v>
      </c>
      <c r="B4668" t="s">
        <v>66</v>
      </c>
      <c r="C4668" t="s">
        <v>577</v>
      </c>
      <c r="D4668" t="s">
        <v>142</v>
      </c>
      <c r="E4668">
        <v>12065.0933333333</v>
      </c>
      <c r="F4668" s="13">
        <f t="shared" si="283"/>
        <v>61.543967307089176</v>
      </c>
      <c r="G4668" s="13">
        <f t="shared" si="284"/>
        <v>61.543967307089176</v>
      </c>
      <c r="H4668">
        <v>12.0650933333333</v>
      </c>
      <c r="I4668">
        <f t="shared" si="285"/>
        <v>6.1543967307089179E-2</v>
      </c>
      <c r="J4668">
        <f t="shared" si="286"/>
        <v>6.1543967307089179E-2</v>
      </c>
      <c r="K4668" t="s">
        <v>563</v>
      </c>
      <c r="L4668" t="s">
        <v>563</v>
      </c>
      <c r="M4668" t="s">
        <v>563</v>
      </c>
      <c r="N4668">
        <v>0</v>
      </c>
      <c r="O4668">
        <v>1</v>
      </c>
      <c r="P4668" t="s">
        <v>1</v>
      </c>
      <c r="Q4668" t="s">
        <v>1</v>
      </c>
      <c r="R4668">
        <v>1</v>
      </c>
      <c r="S4668" t="s">
        <v>564</v>
      </c>
      <c r="T4668">
        <v>0</v>
      </c>
      <c r="U4668">
        <v>0</v>
      </c>
      <c r="V4668" t="s">
        <v>1</v>
      </c>
      <c r="W4668" t="s">
        <v>1</v>
      </c>
      <c r="X4668">
        <v>1</v>
      </c>
      <c r="Y4668" t="s">
        <v>565</v>
      </c>
    </row>
    <row r="4669" spans="1:25">
      <c r="A4669" t="s">
        <v>62</v>
      </c>
      <c r="B4669" t="s">
        <v>66</v>
      </c>
      <c r="C4669" t="s">
        <v>577</v>
      </c>
      <c r="D4669" t="s">
        <v>142</v>
      </c>
      <c r="E4669">
        <v>12129.22</v>
      </c>
      <c r="F4669" s="13">
        <f t="shared" si="283"/>
        <v>61.85409013930613</v>
      </c>
      <c r="G4669" s="13">
        <f t="shared" si="284"/>
        <v>61.85409013930613</v>
      </c>
      <c r="H4669">
        <v>12.12922</v>
      </c>
      <c r="I4669">
        <f t="shared" si="285"/>
        <v>6.185409013930613E-2</v>
      </c>
      <c r="J4669">
        <f t="shared" si="286"/>
        <v>6.185409013930613E-2</v>
      </c>
      <c r="K4669" t="s">
        <v>563</v>
      </c>
      <c r="L4669" t="s">
        <v>563</v>
      </c>
      <c r="M4669" t="s">
        <v>563</v>
      </c>
      <c r="N4669">
        <v>0</v>
      </c>
      <c r="O4669">
        <v>1</v>
      </c>
      <c r="P4669" t="s">
        <v>1</v>
      </c>
      <c r="Q4669" t="s">
        <v>1</v>
      </c>
      <c r="R4669">
        <v>1</v>
      </c>
      <c r="S4669" t="s">
        <v>564</v>
      </c>
      <c r="T4669">
        <v>0</v>
      </c>
      <c r="U4669">
        <v>0</v>
      </c>
      <c r="V4669" t="s">
        <v>1</v>
      </c>
      <c r="W4669" t="s">
        <v>1</v>
      </c>
      <c r="X4669">
        <v>1</v>
      </c>
      <c r="Y4669" t="s">
        <v>565</v>
      </c>
    </row>
    <row r="4670" spans="1:25">
      <c r="A4670" t="s">
        <v>62</v>
      </c>
      <c r="B4670" t="s">
        <v>66</v>
      </c>
      <c r="C4670" t="s">
        <v>577</v>
      </c>
      <c r="D4670" t="s">
        <v>142</v>
      </c>
      <c r="E4670">
        <v>12203.58</v>
      </c>
      <c r="F4670" s="13">
        <f t="shared" si="283"/>
        <v>62.213596074750761</v>
      </c>
      <c r="G4670" s="13">
        <f t="shared" si="284"/>
        <v>62.213596074750761</v>
      </c>
      <c r="H4670">
        <v>12.203580000000001</v>
      </c>
      <c r="I4670">
        <f t="shared" si="285"/>
        <v>6.2213596074750764E-2</v>
      </c>
      <c r="J4670">
        <f t="shared" si="286"/>
        <v>6.2213596074750764E-2</v>
      </c>
      <c r="K4670" t="s">
        <v>563</v>
      </c>
      <c r="L4670" t="s">
        <v>563</v>
      </c>
      <c r="M4670" t="s">
        <v>563</v>
      </c>
      <c r="N4670">
        <v>0</v>
      </c>
      <c r="O4670">
        <v>1</v>
      </c>
      <c r="P4670" t="s">
        <v>1</v>
      </c>
      <c r="Q4670" t="s">
        <v>1</v>
      </c>
      <c r="R4670">
        <v>1</v>
      </c>
      <c r="S4670" t="s">
        <v>564</v>
      </c>
      <c r="T4670">
        <v>0</v>
      </c>
      <c r="U4670">
        <v>0</v>
      </c>
      <c r="V4670" t="s">
        <v>1</v>
      </c>
      <c r="W4670" t="s">
        <v>1</v>
      </c>
      <c r="X4670">
        <v>1</v>
      </c>
      <c r="Y4670" t="s">
        <v>565</v>
      </c>
    </row>
    <row r="4671" spans="1:25">
      <c r="A4671" t="s">
        <v>62</v>
      </c>
      <c r="B4671" t="s">
        <v>66</v>
      </c>
      <c r="C4671" t="s">
        <v>577</v>
      </c>
      <c r="D4671" t="s">
        <v>142</v>
      </c>
      <c r="E4671">
        <v>12240.5</v>
      </c>
      <c r="F4671" s="13">
        <f t="shared" si="283"/>
        <v>62.392049833965544</v>
      </c>
      <c r="G4671" s="13">
        <f t="shared" si="284"/>
        <v>62.392049833965544</v>
      </c>
      <c r="H4671">
        <v>12.240500000000001</v>
      </c>
      <c r="I4671">
        <f t="shared" si="285"/>
        <v>6.239204983396554E-2</v>
      </c>
      <c r="J4671">
        <f t="shared" si="286"/>
        <v>6.239204983396554E-2</v>
      </c>
      <c r="K4671" t="s">
        <v>563</v>
      </c>
      <c r="L4671" t="s">
        <v>563</v>
      </c>
      <c r="M4671" t="s">
        <v>563</v>
      </c>
      <c r="N4671">
        <v>0</v>
      </c>
      <c r="O4671">
        <v>1</v>
      </c>
      <c r="P4671" t="s">
        <v>1</v>
      </c>
      <c r="Q4671" t="s">
        <v>1</v>
      </c>
      <c r="R4671">
        <v>1</v>
      </c>
      <c r="S4671" t="s">
        <v>564</v>
      </c>
      <c r="T4671">
        <v>0</v>
      </c>
      <c r="U4671">
        <v>0</v>
      </c>
      <c r="V4671" t="s">
        <v>1</v>
      </c>
      <c r="W4671" t="s">
        <v>1</v>
      </c>
      <c r="X4671">
        <v>1</v>
      </c>
      <c r="Y4671" t="s">
        <v>565</v>
      </c>
    </row>
    <row r="4672" spans="1:25">
      <c r="A4672" t="s">
        <v>62</v>
      </c>
      <c r="B4672" t="s">
        <v>66</v>
      </c>
      <c r="C4672" t="s">
        <v>577</v>
      </c>
      <c r="D4672" t="s">
        <v>142</v>
      </c>
      <c r="E4672">
        <v>12318.5</v>
      </c>
      <c r="F4672" s="13">
        <f t="shared" si="283"/>
        <v>62.768973256924205</v>
      </c>
      <c r="G4672" s="13">
        <f t="shared" si="284"/>
        <v>62.768973256924205</v>
      </c>
      <c r="H4672">
        <v>12.3185</v>
      </c>
      <c r="I4672">
        <f t="shared" si="285"/>
        <v>6.276897325692421E-2</v>
      </c>
      <c r="J4672">
        <f t="shared" si="286"/>
        <v>6.276897325692421E-2</v>
      </c>
      <c r="K4672" t="s">
        <v>563</v>
      </c>
      <c r="L4672" t="s">
        <v>563</v>
      </c>
      <c r="M4672" t="s">
        <v>563</v>
      </c>
      <c r="N4672">
        <v>0</v>
      </c>
      <c r="O4672">
        <v>1</v>
      </c>
      <c r="P4672" t="s">
        <v>1</v>
      </c>
      <c r="Q4672" t="s">
        <v>1</v>
      </c>
      <c r="R4672">
        <v>1</v>
      </c>
      <c r="S4672" t="s">
        <v>564</v>
      </c>
      <c r="T4672">
        <v>0</v>
      </c>
      <c r="U4672">
        <v>0</v>
      </c>
      <c r="V4672" t="s">
        <v>1</v>
      </c>
      <c r="W4672" t="s">
        <v>1</v>
      </c>
      <c r="X4672">
        <v>1</v>
      </c>
      <c r="Y4672" t="s">
        <v>565</v>
      </c>
    </row>
    <row r="4673" spans="1:25">
      <c r="A4673" t="s">
        <v>62</v>
      </c>
      <c r="B4673" t="s">
        <v>66</v>
      </c>
      <c r="C4673" t="s">
        <v>577</v>
      </c>
      <c r="D4673" t="s">
        <v>142</v>
      </c>
      <c r="E4673">
        <v>12339.3</v>
      </c>
      <c r="F4673" s="13">
        <f t="shared" si="283"/>
        <v>62.869465259505887</v>
      </c>
      <c r="G4673" s="13">
        <f t="shared" si="284"/>
        <v>62.869465259505887</v>
      </c>
      <c r="H4673">
        <v>12.3393</v>
      </c>
      <c r="I4673">
        <f t="shared" si="285"/>
        <v>6.2869465259505888E-2</v>
      </c>
      <c r="J4673">
        <f t="shared" si="286"/>
        <v>6.2869465259505888E-2</v>
      </c>
      <c r="K4673" t="s">
        <v>563</v>
      </c>
      <c r="L4673" t="s">
        <v>563</v>
      </c>
      <c r="M4673" t="s">
        <v>563</v>
      </c>
      <c r="N4673">
        <v>0</v>
      </c>
      <c r="O4673">
        <v>1</v>
      </c>
      <c r="P4673" t="s">
        <v>1</v>
      </c>
      <c r="Q4673" t="s">
        <v>1</v>
      </c>
      <c r="R4673">
        <v>1</v>
      </c>
      <c r="S4673" t="s">
        <v>564</v>
      </c>
      <c r="T4673">
        <v>0</v>
      </c>
      <c r="U4673">
        <v>0</v>
      </c>
      <c r="V4673" t="s">
        <v>1</v>
      </c>
      <c r="W4673" t="s">
        <v>1</v>
      </c>
      <c r="X4673">
        <v>1</v>
      </c>
      <c r="Y4673" t="s">
        <v>565</v>
      </c>
    </row>
    <row r="4674" spans="1:25">
      <c r="A4674" t="s">
        <v>62</v>
      </c>
      <c r="B4674" t="s">
        <v>66</v>
      </c>
      <c r="C4674" t="s">
        <v>577</v>
      </c>
      <c r="D4674" t="s">
        <v>142</v>
      </c>
      <c r="E4674">
        <v>12398.06</v>
      </c>
      <c r="F4674" s="13">
        <f t="shared" si="283"/>
        <v>63.153307811597436</v>
      </c>
      <c r="G4674" s="13">
        <f t="shared" si="284"/>
        <v>63.153307811597436</v>
      </c>
      <c r="H4674">
        <v>12.398059999999999</v>
      </c>
      <c r="I4674">
        <f t="shared" si="285"/>
        <v>6.3153307811597434E-2</v>
      </c>
      <c r="J4674">
        <f t="shared" si="286"/>
        <v>6.3153307811597434E-2</v>
      </c>
      <c r="K4674" t="s">
        <v>563</v>
      </c>
      <c r="L4674" t="s">
        <v>563</v>
      </c>
      <c r="M4674" t="s">
        <v>563</v>
      </c>
      <c r="N4674">
        <v>0</v>
      </c>
      <c r="O4674">
        <v>1</v>
      </c>
      <c r="P4674" t="s">
        <v>1</v>
      </c>
      <c r="Q4674" t="s">
        <v>1</v>
      </c>
      <c r="R4674">
        <v>1</v>
      </c>
      <c r="S4674" t="s">
        <v>564</v>
      </c>
      <c r="T4674">
        <v>0</v>
      </c>
      <c r="U4674">
        <v>0</v>
      </c>
      <c r="V4674" t="s">
        <v>1</v>
      </c>
      <c r="W4674" t="s">
        <v>1</v>
      </c>
      <c r="X4674">
        <v>1</v>
      </c>
      <c r="Y4674" t="s">
        <v>565</v>
      </c>
    </row>
    <row r="4675" spans="1:25">
      <c r="A4675" t="s">
        <v>62</v>
      </c>
      <c r="B4675" t="s">
        <v>66</v>
      </c>
      <c r="C4675" t="s">
        <v>577</v>
      </c>
      <c r="D4675" t="s">
        <v>142</v>
      </c>
      <c r="E4675">
        <v>12470.486486486499</v>
      </c>
      <c r="F4675" s="13">
        <f t="shared" si="283"/>
        <v>63.50307104665383</v>
      </c>
      <c r="G4675" s="13">
        <f t="shared" si="284"/>
        <v>63.50307104665383</v>
      </c>
      <c r="H4675">
        <v>12.4704864864865</v>
      </c>
      <c r="I4675">
        <f t="shared" si="285"/>
        <v>6.3503071046653828E-2</v>
      </c>
      <c r="J4675">
        <f t="shared" si="286"/>
        <v>6.3503071046653828E-2</v>
      </c>
      <c r="K4675" t="s">
        <v>563</v>
      </c>
      <c r="L4675" t="s">
        <v>563</v>
      </c>
      <c r="M4675" t="s">
        <v>563</v>
      </c>
      <c r="N4675">
        <v>0</v>
      </c>
      <c r="O4675">
        <v>1</v>
      </c>
      <c r="P4675" t="s">
        <v>1</v>
      </c>
      <c r="Q4675" t="s">
        <v>1</v>
      </c>
      <c r="R4675">
        <v>1</v>
      </c>
      <c r="S4675" t="s">
        <v>564</v>
      </c>
      <c r="T4675">
        <v>0</v>
      </c>
      <c r="U4675">
        <v>0</v>
      </c>
      <c r="V4675" t="s">
        <v>1</v>
      </c>
      <c r="W4675" t="s">
        <v>1</v>
      </c>
      <c r="X4675">
        <v>1</v>
      </c>
      <c r="Y4675" t="s">
        <v>565</v>
      </c>
    </row>
    <row r="4676" spans="1:25">
      <c r="A4676" t="s">
        <v>62</v>
      </c>
      <c r="B4676" t="s">
        <v>66</v>
      </c>
      <c r="C4676" t="s">
        <v>577</v>
      </c>
      <c r="D4676" t="s">
        <v>142</v>
      </c>
      <c r="E4676">
        <v>12521.4054054054</v>
      </c>
      <c r="F4676" s="13">
        <f t="shared" si="283"/>
        <v>63.748906543926537</v>
      </c>
      <c r="G4676" s="13">
        <f t="shared" si="284"/>
        <v>63.748906543926537</v>
      </c>
      <c r="H4676">
        <v>12.5214054054054</v>
      </c>
      <c r="I4676">
        <f t="shared" si="285"/>
        <v>6.3748906543926537E-2</v>
      </c>
      <c r="J4676">
        <f t="shared" si="286"/>
        <v>6.3748906543926537E-2</v>
      </c>
      <c r="K4676" t="s">
        <v>563</v>
      </c>
      <c r="L4676" t="s">
        <v>563</v>
      </c>
      <c r="M4676" t="s">
        <v>563</v>
      </c>
      <c r="N4676">
        <v>0</v>
      </c>
      <c r="O4676">
        <v>1</v>
      </c>
      <c r="P4676" t="s">
        <v>1</v>
      </c>
      <c r="Q4676" t="s">
        <v>1</v>
      </c>
      <c r="R4676">
        <v>1</v>
      </c>
      <c r="S4676" t="s">
        <v>564</v>
      </c>
      <c r="T4676">
        <v>0</v>
      </c>
      <c r="U4676">
        <v>0</v>
      </c>
      <c r="V4676" t="s">
        <v>1</v>
      </c>
      <c r="W4676" t="s">
        <v>1</v>
      </c>
      <c r="X4676">
        <v>1</v>
      </c>
      <c r="Y4676" t="s">
        <v>565</v>
      </c>
    </row>
    <row r="4677" spans="1:25">
      <c r="A4677" t="s">
        <v>62</v>
      </c>
      <c r="B4677" t="s">
        <v>66</v>
      </c>
      <c r="C4677" t="s">
        <v>577</v>
      </c>
      <c r="D4677" t="s">
        <v>142</v>
      </c>
      <c r="E4677">
        <v>12715.351351351301</v>
      </c>
      <c r="F4677" s="13">
        <f t="shared" si="283"/>
        <v>64.68480126696879</v>
      </c>
      <c r="G4677" s="13">
        <f t="shared" si="284"/>
        <v>64.68480126696879</v>
      </c>
      <c r="H4677">
        <v>12.7153513513513</v>
      </c>
      <c r="I4677">
        <f t="shared" si="285"/>
        <v>6.4684801266968794E-2</v>
      </c>
      <c r="J4677">
        <f t="shared" si="286"/>
        <v>6.4684801266968794E-2</v>
      </c>
      <c r="K4677" t="s">
        <v>563</v>
      </c>
      <c r="L4677" t="s">
        <v>563</v>
      </c>
      <c r="M4677" t="s">
        <v>563</v>
      </c>
      <c r="N4677">
        <v>0</v>
      </c>
      <c r="O4677">
        <v>1</v>
      </c>
      <c r="P4677" t="s">
        <v>1</v>
      </c>
      <c r="Q4677" t="s">
        <v>1</v>
      </c>
      <c r="R4677">
        <v>1</v>
      </c>
      <c r="S4677" t="s">
        <v>564</v>
      </c>
      <c r="T4677">
        <v>0</v>
      </c>
      <c r="U4677">
        <v>0</v>
      </c>
      <c r="V4677" t="s">
        <v>1</v>
      </c>
      <c r="W4677" t="s">
        <v>1</v>
      </c>
      <c r="X4677">
        <v>1</v>
      </c>
      <c r="Y4677" t="s">
        <v>565</v>
      </c>
    </row>
    <row r="4678" spans="1:25">
      <c r="A4678" t="s">
        <v>62</v>
      </c>
      <c r="B4678" t="s">
        <v>66</v>
      </c>
      <c r="C4678" t="s">
        <v>577</v>
      </c>
      <c r="D4678" t="s">
        <v>142</v>
      </c>
      <c r="E4678">
        <v>12748.432432432401</v>
      </c>
      <c r="F4678" s="13">
        <f t="shared" si="283"/>
        <v>64.84436136312047</v>
      </c>
      <c r="G4678" s="13">
        <f t="shared" si="284"/>
        <v>64.84436136312047</v>
      </c>
      <c r="H4678">
        <v>12.7484324324324</v>
      </c>
      <c r="I4678">
        <f t="shared" si="285"/>
        <v>6.4844361363120467E-2</v>
      </c>
      <c r="J4678">
        <f t="shared" si="286"/>
        <v>6.4844361363120467E-2</v>
      </c>
      <c r="K4678" t="s">
        <v>563</v>
      </c>
      <c r="L4678" t="s">
        <v>563</v>
      </c>
      <c r="M4678" t="s">
        <v>563</v>
      </c>
      <c r="N4678">
        <v>0</v>
      </c>
      <c r="O4678">
        <v>1</v>
      </c>
      <c r="P4678" t="s">
        <v>1</v>
      </c>
      <c r="Q4678" t="s">
        <v>1</v>
      </c>
      <c r="R4678">
        <v>1</v>
      </c>
      <c r="S4678" t="s">
        <v>564</v>
      </c>
      <c r="T4678">
        <v>0</v>
      </c>
      <c r="U4678">
        <v>0</v>
      </c>
      <c r="V4678" t="s">
        <v>1</v>
      </c>
      <c r="W4678" t="s">
        <v>1</v>
      </c>
      <c r="X4678">
        <v>1</v>
      </c>
      <c r="Y4678" t="s">
        <v>565</v>
      </c>
    </row>
    <row r="4679" spans="1:25">
      <c r="A4679" t="s">
        <v>62</v>
      </c>
      <c r="B4679" t="s">
        <v>66</v>
      </c>
      <c r="C4679" t="s">
        <v>577</v>
      </c>
      <c r="D4679" t="s">
        <v>142</v>
      </c>
      <c r="E4679">
        <v>12845.0810810811</v>
      </c>
      <c r="F4679" s="13">
        <f t="shared" si="283"/>
        <v>65.310404492793239</v>
      </c>
      <c r="G4679" s="13">
        <f t="shared" si="284"/>
        <v>65.310404492793239</v>
      </c>
      <c r="H4679">
        <v>12.8450810810811</v>
      </c>
      <c r="I4679">
        <f t="shared" si="285"/>
        <v>6.5310404492793239E-2</v>
      </c>
      <c r="J4679">
        <f t="shared" si="286"/>
        <v>6.5310404492793239E-2</v>
      </c>
      <c r="K4679" t="s">
        <v>563</v>
      </c>
      <c r="L4679" t="s">
        <v>563</v>
      </c>
      <c r="M4679" t="s">
        <v>563</v>
      </c>
      <c r="N4679">
        <v>0</v>
      </c>
      <c r="O4679">
        <v>1</v>
      </c>
      <c r="P4679" t="s">
        <v>1</v>
      </c>
      <c r="Q4679" t="s">
        <v>1</v>
      </c>
      <c r="R4679">
        <v>1</v>
      </c>
      <c r="S4679" t="s">
        <v>564</v>
      </c>
      <c r="T4679">
        <v>0</v>
      </c>
      <c r="U4679">
        <v>0</v>
      </c>
      <c r="V4679" t="s">
        <v>1</v>
      </c>
      <c r="W4679" t="s">
        <v>1</v>
      </c>
      <c r="X4679">
        <v>1</v>
      </c>
      <c r="Y4679" t="s">
        <v>565</v>
      </c>
    </row>
    <row r="4680" spans="1:25">
      <c r="A4680" t="s">
        <v>62</v>
      </c>
      <c r="B4680" t="s">
        <v>66</v>
      </c>
      <c r="C4680" t="s">
        <v>577</v>
      </c>
      <c r="D4680" t="s">
        <v>142</v>
      </c>
      <c r="E4680">
        <v>12889.8378378378</v>
      </c>
      <c r="F4680" s="13">
        <f t="shared" si="283"/>
        <v>65.52616151333892</v>
      </c>
      <c r="G4680" s="13">
        <f t="shared" si="284"/>
        <v>65.52616151333892</v>
      </c>
      <c r="H4680">
        <v>12.889837837837799</v>
      </c>
      <c r="I4680">
        <f t="shared" si="285"/>
        <v>6.5526161513338926E-2</v>
      </c>
      <c r="J4680">
        <f t="shared" si="286"/>
        <v>6.5526161513338926E-2</v>
      </c>
      <c r="K4680" t="s">
        <v>563</v>
      </c>
      <c r="L4680" t="s">
        <v>563</v>
      </c>
      <c r="M4680" t="s">
        <v>563</v>
      </c>
      <c r="N4680">
        <v>0</v>
      </c>
      <c r="O4680">
        <v>1</v>
      </c>
      <c r="P4680" t="s">
        <v>1</v>
      </c>
      <c r="Q4680" t="s">
        <v>1</v>
      </c>
      <c r="R4680">
        <v>1</v>
      </c>
      <c r="S4680" t="s">
        <v>564</v>
      </c>
      <c r="T4680">
        <v>0</v>
      </c>
      <c r="U4680">
        <v>0</v>
      </c>
      <c r="V4680" t="s">
        <v>1</v>
      </c>
      <c r="W4680" t="s">
        <v>1</v>
      </c>
      <c r="X4680">
        <v>1</v>
      </c>
      <c r="Y4680" t="s">
        <v>565</v>
      </c>
    </row>
    <row r="4681" spans="1:25">
      <c r="A4681" t="s">
        <v>62</v>
      </c>
      <c r="B4681" t="s">
        <v>66</v>
      </c>
      <c r="C4681" t="s">
        <v>577</v>
      </c>
      <c r="D4681" t="s">
        <v>142</v>
      </c>
      <c r="E4681">
        <v>12941.729729729699</v>
      </c>
      <c r="F4681" s="13">
        <f t="shared" si="283"/>
        <v>65.776266014715418</v>
      </c>
      <c r="G4681" s="13">
        <f t="shared" si="284"/>
        <v>65.776266014715418</v>
      </c>
      <c r="H4681">
        <v>12.941729729729699</v>
      </c>
      <c r="I4681">
        <f t="shared" si="285"/>
        <v>6.5776266014715423E-2</v>
      </c>
      <c r="J4681">
        <f t="shared" si="286"/>
        <v>6.5776266014715423E-2</v>
      </c>
      <c r="K4681" t="s">
        <v>563</v>
      </c>
      <c r="L4681" t="s">
        <v>563</v>
      </c>
      <c r="M4681" t="s">
        <v>563</v>
      </c>
      <c r="N4681">
        <v>0</v>
      </c>
      <c r="O4681">
        <v>1</v>
      </c>
      <c r="P4681" t="s">
        <v>1</v>
      </c>
      <c r="Q4681" t="s">
        <v>1</v>
      </c>
      <c r="R4681">
        <v>1</v>
      </c>
      <c r="S4681" t="s">
        <v>564</v>
      </c>
      <c r="T4681">
        <v>0</v>
      </c>
      <c r="U4681">
        <v>0</v>
      </c>
      <c r="V4681" t="s">
        <v>1</v>
      </c>
      <c r="W4681" t="s">
        <v>1</v>
      </c>
      <c r="X4681">
        <v>1</v>
      </c>
      <c r="Y4681" t="s">
        <v>565</v>
      </c>
    </row>
    <row r="4682" spans="1:25">
      <c r="A4682" t="s">
        <v>62</v>
      </c>
      <c r="B4682" t="s">
        <v>66</v>
      </c>
      <c r="C4682" t="s">
        <v>577</v>
      </c>
      <c r="D4682" t="s">
        <v>142</v>
      </c>
      <c r="E4682">
        <v>13045.82</v>
      </c>
      <c r="F4682" s="13">
        <f t="shared" si="283"/>
        <v>66.277795825332973</v>
      </c>
      <c r="G4682" s="13">
        <f t="shared" si="284"/>
        <v>66.277795825332973</v>
      </c>
      <c r="H4682">
        <v>13.045820000000001</v>
      </c>
      <c r="I4682">
        <f t="shared" si="285"/>
        <v>6.6277795825332969E-2</v>
      </c>
      <c r="J4682">
        <f t="shared" si="286"/>
        <v>6.6277795825332969E-2</v>
      </c>
      <c r="K4682" t="s">
        <v>563</v>
      </c>
      <c r="L4682" t="s">
        <v>563</v>
      </c>
      <c r="M4682" t="s">
        <v>563</v>
      </c>
      <c r="N4682">
        <v>0</v>
      </c>
      <c r="O4682">
        <v>1</v>
      </c>
      <c r="P4682" t="s">
        <v>1</v>
      </c>
      <c r="Q4682" t="s">
        <v>1</v>
      </c>
      <c r="R4682">
        <v>1</v>
      </c>
      <c r="S4682" t="s">
        <v>564</v>
      </c>
      <c r="T4682">
        <v>0</v>
      </c>
      <c r="U4682">
        <v>0</v>
      </c>
      <c r="V4682" t="s">
        <v>1</v>
      </c>
      <c r="W4682" t="s">
        <v>1</v>
      </c>
      <c r="X4682">
        <v>1</v>
      </c>
      <c r="Y4682" t="s">
        <v>565</v>
      </c>
    </row>
    <row r="4683" spans="1:25">
      <c r="A4683" t="s">
        <v>62</v>
      </c>
      <c r="B4683" t="s">
        <v>66</v>
      </c>
      <c r="C4683" t="s">
        <v>577</v>
      </c>
      <c r="D4683" t="s">
        <v>142</v>
      </c>
      <c r="E4683">
        <v>13159.22</v>
      </c>
      <c r="F4683" s="13">
        <f t="shared" si="283"/>
        <v>66.823946144143832</v>
      </c>
      <c r="G4683" s="13">
        <f t="shared" si="284"/>
        <v>66.823946144143832</v>
      </c>
      <c r="H4683">
        <v>13.159219999999999</v>
      </c>
      <c r="I4683">
        <f t="shared" si="285"/>
        <v>6.6823946144143831E-2</v>
      </c>
      <c r="J4683">
        <f t="shared" si="286"/>
        <v>6.6823946144143831E-2</v>
      </c>
      <c r="K4683" t="s">
        <v>563</v>
      </c>
      <c r="L4683" t="s">
        <v>563</v>
      </c>
      <c r="M4683" t="s">
        <v>563</v>
      </c>
      <c r="N4683">
        <v>0</v>
      </c>
      <c r="O4683">
        <v>1</v>
      </c>
      <c r="P4683" t="s">
        <v>1</v>
      </c>
      <c r="Q4683" t="s">
        <v>1</v>
      </c>
      <c r="R4683">
        <v>1</v>
      </c>
      <c r="S4683" t="s">
        <v>564</v>
      </c>
      <c r="T4683">
        <v>0</v>
      </c>
      <c r="U4683">
        <v>0</v>
      </c>
      <c r="V4683" t="s">
        <v>1</v>
      </c>
      <c r="W4683" t="s">
        <v>1</v>
      </c>
      <c r="X4683">
        <v>1</v>
      </c>
      <c r="Y4683" t="s">
        <v>565</v>
      </c>
    </row>
    <row r="4684" spans="1:25">
      <c r="A4684" t="s">
        <v>62</v>
      </c>
      <c r="B4684" t="s">
        <v>66</v>
      </c>
      <c r="C4684" t="s">
        <v>577</v>
      </c>
      <c r="D4684" t="s">
        <v>142</v>
      </c>
      <c r="E4684">
        <v>13197.516</v>
      </c>
      <c r="F4684" s="13">
        <f t="shared" si="283"/>
        <v>67.008329890009222</v>
      </c>
      <c r="G4684" s="13">
        <f t="shared" si="284"/>
        <v>67.008329890009222</v>
      </c>
      <c r="H4684">
        <v>13.197516</v>
      </c>
      <c r="I4684">
        <f t="shared" si="285"/>
        <v>6.7008329890009224E-2</v>
      </c>
      <c r="J4684">
        <f t="shared" si="286"/>
        <v>6.7008329890009224E-2</v>
      </c>
      <c r="K4684" t="s">
        <v>563</v>
      </c>
      <c r="L4684" t="s">
        <v>563</v>
      </c>
      <c r="M4684" t="s">
        <v>563</v>
      </c>
      <c r="N4684">
        <v>0</v>
      </c>
      <c r="O4684">
        <v>1</v>
      </c>
      <c r="P4684" t="s">
        <v>1</v>
      </c>
      <c r="Q4684" t="s">
        <v>1</v>
      </c>
      <c r="R4684">
        <v>1</v>
      </c>
      <c r="S4684" t="s">
        <v>564</v>
      </c>
      <c r="T4684">
        <v>0</v>
      </c>
      <c r="U4684">
        <v>0</v>
      </c>
      <c r="V4684" t="s">
        <v>1</v>
      </c>
      <c r="W4684" t="s">
        <v>1</v>
      </c>
      <c r="X4684">
        <v>1</v>
      </c>
      <c r="Y4684" t="s">
        <v>565</v>
      </c>
    </row>
    <row r="4685" spans="1:25">
      <c r="A4685" t="s">
        <v>62</v>
      </c>
      <c r="B4685" t="s">
        <v>66</v>
      </c>
      <c r="C4685" t="s">
        <v>577</v>
      </c>
      <c r="D4685" t="s">
        <v>142</v>
      </c>
      <c r="E4685">
        <v>13229.755999999999</v>
      </c>
      <c r="F4685" s="13">
        <f t="shared" si="283"/>
        <v>67.163534324310248</v>
      </c>
      <c r="G4685" s="13">
        <f t="shared" si="284"/>
        <v>67.163534324310248</v>
      </c>
      <c r="H4685">
        <v>13.229756</v>
      </c>
      <c r="I4685">
        <f t="shared" si="285"/>
        <v>6.7163534324310242E-2</v>
      </c>
      <c r="J4685">
        <f t="shared" si="286"/>
        <v>6.7163534324310242E-2</v>
      </c>
      <c r="K4685" t="s">
        <v>563</v>
      </c>
      <c r="L4685" t="s">
        <v>563</v>
      </c>
      <c r="M4685" t="s">
        <v>563</v>
      </c>
      <c r="N4685">
        <v>0</v>
      </c>
      <c r="O4685">
        <v>1</v>
      </c>
      <c r="P4685" t="s">
        <v>1</v>
      </c>
      <c r="Q4685" t="s">
        <v>1</v>
      </c>
      <c r="R4685">
        <v>1</v>
      </c>
      <c r="S4685" t="s">
        <v>564</v>
      </c>
      <c r="T4685">
        <v>0</v>
      </c>
      <c r="U4685">
        <v>0</v>
      </c>
      <c r="V4685" t="s">
        <v>1</v>
      </c>
      <c r="W4685" t="s">
        <v>1</v>
      </c>
      <c r="X4685">
        <v>1</v>
      </c>
      <c r="Y4685" t="s">
        <v>565</v>
      </c>
    </row>
    <row r="4686" spans="1:25">
      <c r="A4686" t="s">
        <v>62</v>
      </c>
      <c r="B4686" t="s">
        <v>66</v>
      </c>
      <c r="C4686" t="s">
        <v>577</v>
      </c>
      <c r="D4686" t="s">
        <v>142</v>
      </c>
      <c r="E4686">
        <v>13244.636</v>
      </c>
      <c r="F4686" s="13">
        <f t="shared" si="283"/>
        <v>67.235160529586793</v>
      </c>
      <c r="G4686" s="13">
        <f t="shared" si="284"/>
        <v>67.235160529586793</v>
      </c>
      <c r="H4686">
        <v>13.244636</v>
      </c>
      <c r="I4686">
        <f t="shared" si="285"/>
        <v>6.7235160529586793E-2</v>
      </c>
      <c r="J4686">
        <f t="shared" si="286"/>
        <v>6.7235160529586793E-2</v>
      </c>
      <c r="K4686" t="s">
        <v>563</v>
      </c>
      <c r="L4686" t="s">
        <v>563</v>
      </c>
      <c r="M4686" t="s">
        <v>563</v>
      </c>
      <c r="N4686">
        <v>0</v>
      </c>
      <c r="O4686">
        <v>1</v>
      </c>
      <c r="P4686" t="s">
        <v>1</v>
      </c>
      <c r="Q4686" t="s">
        <v>1</v>
      </c>
      <c r="R4686">
        <v>1</v>
      </c>
      <c r="S4686" t="s">
        <v>564</v>
      </c>
      <c r="T4686">
        <v>0</v>
      </c>
      <c r="U4686">
        <v>0</v>
      </c>
      <c r="V4686" t="s">
        <v>1</v>
      </c>
      <c r="W4686" t="s">
        <v>1</v>
      </c>
      <c r="X4686">
        <v>1</v>
      </c>
      <c r="Y4686" t="s">
        <v>565</v>
      </c>
    </row>
    <row r="4687" spans="1:25">
      <c r="A4687" t="s">
        <v>62</v>
      </c>
      <c r="B4687" t="s">
        <v>66</v>
      </c>
      <c r="C4687" t="s">
        <v>577</v>
      </c>
      <c r="D4687" t="s">
        <v>142</v>
      </c>
      <c r="E4687">
        <v>13267.451999999999</v>
      </c>
      <c r="F4687" s="13">
        <f t="shared" si="283"/>
        <v>67.344979283740315</v>
      </c>
      <c r="G4687" s="13">
        <f t="shared" si="284"/>
        <v>67.344979283740315</v>
      </c>
      <c r="H4687">
        <v>13.267452</v>
      </c>
      <c r="I4687">
        <f t="shared" si="285"/>
        <v>6.7344979283740308E-2</v>
      </c>
      <c r="J4687">
        <f t="shared" si="286"/>
        <v>6.7344979283740308E-2</v>
      </c>
      <c r="K4687" t="s">
        <v>563</v>
      </c>
      <c r="L4687" t="s">
        <v>563</v>
      </c>
      <c r="M4687" t="s">
        <v>563</v>
      </c>
      <c r="N4687">
        <v>0</v>
      </c>
      <c r="O4687">
        <v>1</v>
      </c>
      <c r="P4687" t="s">
        <v>1</v>
      </c>
      <c r="Q4687" t="s">
        <v>1</v>
      </c>
      <c r="R4687">
        <v>1</v>
      </c>
      <c r="S4687" t="s">
        <v>564</v>
      </c>
      <c r="T4687">
        <v>0</v>
      </c>
      <c r="U4687">
        <v>0</v>
      </c>
      <c r="V4687" t="s">
        <v>1</v>
      </c>
      <c r="W4687" t="s">
        <v>1</v>
      </c>
      <c r="X4687">
        <v>1</v>
      </c>
      <c r="Y4687" t="s">
        <v>565</v>
      </c>
    </row>
    <row r="4688" spans="1:25">
      <c r="A4688" t="s">
        <v>62</v>
      </c>
      <c r="B4688" t="s">
        <v>66</v>
      </c>
      <c r="C4688" t="s">
        <v>577</v>
      </c>
      <c r="D4688" t="s">
        <v>142</v>
      </c>
      <c r="E4688">
        <v>13304.652</v>
      </c>
      <c r="F4688" s="13">
        <f t="shared" si="283"/>
        <v>67.524010631415294</v>
      </c>
      <c r="G4688" s="13">
        <f t="shared" si="284"/>
        <v>67.524010631415294</v>
      </c>
      <c r="H4688">
        <v>13.304652000000001</v>
      </c>
      <c r="I4688">
        <f t="shared" si="285"/>
        <v>6.752401063141529E-2</v>
      </c>
      <c r="J4688">
        <f t="shared" si="286"/>
        <v>6.752401063141529E-2</v>
      </c>
      <c r="K4688" t="s">
        <v>563</v>
      </c>
      <c r="L4688" t="s">
        <v>563</v>
      </c>
      <c r="M4688" t="s">
        <v>563</v>
      </c>
      <c r="N4688">
        <v>0</v>
      </c>
      <c r="O4688">
        <v>1</v>
      </c>
      <c r="P4688" t="s">
        <v>1</v>
      </c>
      <c r="Q4688" t="s">
        <v>1</v>
      </c>
      <c r="R4688">
        <v>1</v>
      </c>
      <c r="S4688" t="s">
        <v>564</v>
      </c>
      <c r="T4688">
        <v>0</v>
      </c>
      <c r="U4688">
        <v>0</v>
      </c>
      <c r="V4688" t="s">
        <v>1</v>
      </c>
      <c r="W4688" t="s">
        <v>1</v>
      </c>
      <c r="X4688">
        <v>1</v>
      </c>
      <c r="Y4688" t="s">
        <v>565</v>
      </c>
    </row>
    <row r="4689" spans="1:25">
      <c r="A4689" t="s">
        <v>62</v>
      </c>
      <c r="B4689" t="s">
        <v>66</v>
      </c>
      <c r="C4689" t="s">
        <v>577</v>
      </c>
      <c r="D4689" t="s">
        <v>142</v>
      </c>
      <c r="E4689">
        <v>13321.516</v>
      </c>
      <c r="F4689" s="13">
        <f t="shared" si="283"/>
        <v>67.605162963226249</v>
      </c>
      <c r="G4689" s="13">
        <f t="shared" si="284"/>
        <v>67.605162963226249</v>
      </c>
      <c r="H4689">
        <v>13.321516000000001</v>
      </c>
      <c r="I4689">
        <f t="shared" si="285"/>
        <v>6.7605162963226245E-2</v>
      </c>
      <c r="J4689">
        <f t="shared" si="286"/>
        <v>6.7605162963226245E-2</v>
      </c>
      <c r="K4689" t="s">
        <v>563</v>
      </c>
      <c r="L4689" t="s">
        <v>563</v>
      </c>
      <c r="M4689" t="s">
        <v>563</v>
      </c>
      <c r="N4689">
        <v>0</v>
      </c>
      <c r="O4689">
        <v>1</v>
      </c>
      <c r="P4689" t="s">
        <v>1</v>
      </c>
      <c r="Q4689" t="s">
        <v>1</v>
      </c>
      <c r="R4689">
        <v>1</v>
      </c>
      <c r="S4689" t="s">
        <v>564</v>
      </c>
      <c r="T4689">
        <v>0</v>
      </c>
      <c r="U4689">
        <v>0</v>
      </c>
      <c r="V4689" t="s">
        <v>1</v>
      </c>
      <c r="W4689" t="s">
        <v>1</v>
      </c>
      <c r="X4689">
        <v>1</v>
      </c>
      <c r="Y4689" t="s">
        <v>565</v>
      </c>
    </row>
    <row r="4690" spans="1:25">
      <c r="A4690" t="s">
        <v>62</v>
      </c>
      <c r="B4690" t="s">
        <v>66</v>
      </c>
      <c r="C4690" t="s">
        <v>577</v>
      </c>
      <c r="D4690" t="s">
        <v>142</v>
      </c>
      <c r="E4690">
        <v>13358.468000000001</v>
      </c>
      <c r="F4690" s="13">
        <f t="shared" si="283"/>
        <v>67.782963448384791</v>
      </c>
      <c r="G4690" s="13">
        <f t="shared" si="284"/>
        <v>67.782963448384791</v>
      </c>
      <c r="H4690">
        <v>13.358468</v>
      </c>
      <c r="I4690">
        <f t="shared" si="285"/>
        <v>6.7782963448384789E-2</v>
      </c>
      <c r="J4690">
        <f t="shared" si="286"/>
        <v>6.7782963448384789E-2</v>
      </c>
      <c r="K4690" t="s">
        <v>563</v>
      </c>
      <c r="L4690" t="s">
        <v>563</v>
      </c>
      <c r="M4690" t="s">
        <v>563</v>
      </c>
      <c r="N4690">
        <v>0</v>
      </c>
      <c r="O4690">
        <v>1</v>
      </c>
      <c r="P4690" t="s">
        <v>1</v>
      </c>
      <c r="Q4690" t="s">
        <v>1</v>
      </c>
      <c r="R4690">
        <v>1</v>
      </c>
      <c r="S4690" t="s">
        <v>564</v>
      </c>
      <c r="T4690">
        <v>0</v>
      </c>
      <c r="U4690">
        <v>0</v>
      </c>
      <c r="V4690" t="s">
        <v>1</v>
      </c>
      <c r="W4690" t="s">
        <v>1</v>
      </c>
      <c r="X4690">
        <v>1</v>
      </c>
      <c r="Y4690" t="s">
        <v>565</v>
      </c>
    </row>
    <row r="4691" spans="1:25">
      <c r="A4691" t="s">
        <v>62</v>
      </c>
      <c r="B4691" t="s">
        <v>66</v>
      </c>
      <c r="C4691" t="s">
        <v>577</v>
      </c>
      <c r="D4691" t="s">
        <v>142</v>
      </c>
      <c r="E4691">
        <v>13395.915999999999</v>
      </c>
      <c r="F4691" s="13">
        <f t="shared" si="283"/>
        <v>67.963124527404474</v>
      </c>
      <c r="G4691" s="13">
        <f t="shared" si="284"/>
        <v>67.963124527404474</v>
      </c>
      <c r="H4691">
        <v>13.395916</v>
      </c>
      <c r="I4691">
        <f t="shared" si="285"/>
        <v>6.7963124527404481E-2</v>
      </c>
      <c r="J4691">
        <f t="shared" si="286"/>
        <v>6.7963124527404481E-2</v>
      </c>
      <c r="K4691" t="s">
        <v>563</v>
      </c>
      <c r="L4691" t="s">
        <v>563</v>
      </c>
      <c r="M4691" t="s">
        <v>563</v>
      </c>
      <c r="N4691">
        <v>0</v>
      </c>
      <c r="O4691">
        <v>1</v>
      </c>
      <c r="P4691" t="s">
        <v>1</v>
      </c>
      <c r="Q4691" t="s">
        <v>1</v>
      </c>
      <c r="R4691">
        <v>1</v>
      </c>
      <c r="S4691" t="s">
        <v>564</v>
      </c>
      <c r="T4691">
        <v>0</v>
      </c>
      <c r="U4691">
        <v>0</v>
      </c>
      <c r="V4691" t="s">
        <v>1</v>
      </c>
      <c r="W4691" t="s">
        <v>1</v>
      </c>
      <c r="X4691">
        <v>1</v>
      </c>
      <c r="Y4691" t="s">
        <v>565</v>
      </c>
    </row>
    <row r="4692" spans="1:25">
      <c r="A4692" t="s">
        <v>62</v>
      </c>
      <c r="B4692" t="s">
        <v>66</v>
      </c>
      <c r="C4692" t="s">
        <v>577</v>
      </c>
      <c r="D4692" t="s">
        <v>142</v>
      </c>
      <c r="E4692">
        <v>13427.907999999999</v>
      </c>
      <c r="F4692" s="13">
        <f t="shared" si="283"/>
        <v>68.117016307087596</v>
      </c>
      <c r="G4692" s="13">
        <f t="shared" si="284"/>
        <v>68.117016307087596</v>
      </c>
      <c r="H4692">
        <v>13.427908</v>
      </c>
      <c r="I4692">
        <f t="shared" si="285"/>
        <v>6.8117016307087594E-2</v>
      </c>
      <c r="J4692">
        <f t="shared" si="286"/>
        <v>6.8117016307087594E-2</v>
      </c>
      <c r="K4692" t="s">
        <v>563</v>
      </c>
      <c r="L4692" t="s">
        <v>563</v>
      </c>
      <c r="M4692" t="s">
        <v>563</v>
      </c>
      <c r="N4692">
        <v>0</v>
      </c>
      <c r="O4692">
        <v>1</v>
      </c>
      <c r="P4692" t="s">
        <v>1</v>
      </c>
      <c r="Q4692" t="s">
        <v>1</v>
      </c>
      <c r="R4692">
        <v>1</v>
      </c>
      <c r="S4692" t="s">
        <v>564</v>
      </c>
      <c r="T4692">
        <v>0</v>
      </c>
      <c r="U4692">
        <v>0</v>
      </c>
      <c r="V4692" t="s">
        <v>1</v>
      </c>
      <c r="W4692" t="s">
        <v>1</v>
      </c>
      <c r="X4692">
        <v>1</v>
      </c>
      <c r="Y4692" t="s">
        <v>565</v>
      </c>
    </row>
    <row r="4693" spans="1:25">
      <c r="A4693" t="s">
        <v>62</v>
      </c>
      <c r="B4693" t="s">
        <v>66</v>
      </c>
      <c r="C4693" t="s">
        <v>577</v>
      </c>
      <c r="D4693" t="s">
        <v>142</v>
      </c>
      <c r="E4693">
        <v>13475.965870718799</v>
      </c>
      <c r="F4693" s="13">
        <f t="shared" si="283"/>
        <v>68.348154400668676</v>
      </c>
      <c r="G4693" s="13">
        <f t="shared" si="284"/>
        <v>68.348154400668676</v>
      </c>
      <c r="H4693">
        <v>13.475965870718801</v>
      </c>
      <c r="I4693">
        <f t="shared" si="285"/>
        <v>6.8348154400668673E-2</v>
      </c>
      <c r="J4693">
        <f t="shared" si="286"/>
        <v>6.8348154400668673E-2</v>
      </c>
      <c r="K4693" t="s">
        <v>563</v>
      </c>
      <c r="L4693" t="s">
        <v>563</v>
      </c>
      <c r="M4693" t="s">
        <v>563</v>
      </c>
      <c r="N4693">
        <v>0</v>
      </c>
      <c r="O4693">
        <v>1</v>
      </c>
      <c r="P4693" t="s">
        <v>1</v>
      </c>
      <c r="Q4693" t="s">
        <v>1</v>
      </c>
      <c r="R4693">
        <v>1</v>
      </c>
      <c r="S4693" t="s">
        <v>564</v>
      </c>
      <c r="T4693">
        <v>0</v>
      </c>
      <c r="U4693">
        <v>0</v>
      </c>
      <c r="V4693" t="s">
        <v>1</v>
      </c>
      <c r="W4693" t="s">
        <v>1</v>
      </c>
      <c r="X4693">
        <v>1</v>
      </c>
      <c r="Y4693" t="s">
        <v>565</v>
      </c>
    </row>
    <row r="4694" spans="1:25">
      <c r="A4694" t="s">
        <v>62</v>
      </c>
      <c r="B4694" t="s">
        <v>66</v>
      </c>
      <c r="C4694" t="s">
        <v>577</v>
      </c>
      <c r="D4694" t="s">
        <v>142</v>
      </c>
      <c r="E4694">
        <v>13636.311987457801</v>
      </c>
      <c r="F4694" s="13">
        <f t="shared" si="283"/>
        <v>69.119043638372503</v>
      </c>
      <c r="G4694" s="13">
        <f t="shared" si="284"/>
        <v>69.119043638372503</v>
      </c>
      <c r="H4694">
        <v>13.6363119874578</v>
      </c>
      <c r="I4694">
        <f t="shared" si="285"/>
        <v>6.9119043638372499E-2</v>
      </c>
      <c r="J4694">
        <f t="shared" si="286"/>
        <v>6.9119043638372499E-2</v>
      </c>
      <c r="K4694" t="s">
        <v>563</v>
      </c>
      <c r="L4694" t="s">
        <v>563</v>
      </c>
      <c r="M4694" t="s">
        <v>563</v>
      </c>
      <c r="N4694">
        <v>0</v>
      </c>
      <c r="O4694">
        <v>1</v>
      </c>
      <c r="P4694" t="s">
        <v>1</v>
      </c>
      <c r="Q4694" t="s">
        <v>1</v>
      </c>
      <c r="R4694">
        <v>1</v>
      </c>
      <c r="S4694" t="s">
        <v>564</v>
      </c>
      <c r="T4694">
        <v>0</v>
      </c>
      <c r="U4694">
        <v>0</v>
      </c>
      <c r="V4694" t="s">
        <v>1</v>
      </c>
      <c r="W4694" t="s">
        <v>1</v>
      </c>
      <c r="X4694">
        <v>1</v>
      </c>
      <c r="Y4694" t="s">
        <v>565</v>
      </c>
    </row>
    <row r="4695" spans="1:25">
      <c r="A4695" t="s">
        <v>62</v>
      </c>
      <c r="B4695" t="s">
        <v>66</v>
      </c>
      <c r="C4695" t="s">
        <v>577</v>
      </c>
      <c r="D4695" t="s">
        <v>142</v>
      </c>
      <c r="E4695">
        <v>13815.278943560101</v>
      </c>
      <c r="F4695" s="13">
        <f t="shared" si="283"/>
        <v>69.978901406051023</v>
      </c>
      <c r="G4695" s="13">
        <f t="shared" si="284"/>
        <v>69.978901406051023</v>
      </c>
      <c r="H4695">
        <v>13.8152789435601</v>
      </c>
      <c r="I4695">
        <f t="shared" si="285"/>
        <v>6.9978901406051022E-2</v>
      </c>
      <c r="J4695">
        <f t="shared" si="286"/>
        <v>6.9978901406051022E-2</v>
      </c>
      <c r="K4695" t="s">
        <v>563</v>
      </c>
      <c r="L4695" t="s">
        <v>563</v>
      </c>
      <c r="M4695" t="s">
        <v>563</v>
      </c>
      <c r="N4695">
        <v>0</v>
      </c>
      <c r="O4695">
        <v>1</v>
      </c>
      <c r="P4695" t="s">
        <v>1</v>
      </c>
      <c r="Q4695" t="s">
        <v>1</v>
      </c>
      <c r="R4695">
        <v>1</v>
      </c>
      <c r="S4695" t="s">
        <v>564</v>
      </c>
      <c r="T4695">
        <v>0</v>
      </c>
      <c r="U4695">
        <v>0</v>
      </c>
      <c r="V4695" t="s">
        <v>1</v>
      </c>
      <c r="W4695" t="s">
        <v>1</v>
      </c>
      <c r="X4695">
        <v>1</v>
      </c>
      <c r="Y4695" t="s">
        <v>565</v>
      </c>
    </row>
    <row r="4696" spans="1:25">
      <c r="A4696" t="s">
        <v>62</v>
      </c>
      <c r="B4696" t="s">
        <v>66</v>
      </c>
      <c r="C4696" t="s">
        <v>577</v>
      </c>
      <c r="D4696" t="s">
        <v>142</v>
      </c>
      <c r="E4696">
        <v>13916.659068982201</v>
      </c>
      <c r="F4696" s="13">
        <f t="shared" si="283"/>
        <v>70.46573204006782</v>
      </c>
      <c r="G4696" s="13">
        <f t="shared" si="284"/>
        <v>70.46573204006782</v>
      </c>
      <c r="H4696">
        <v>13.916659068982201</v>
      </c>
      <c r="I4696">
        <f t="shared" si="285"/>
        <v>7.0465732040067813E-2</v>
      </c>
      <c r="J4696">
        <f t="shared" si="286"/>
        <v>7.0465732040067813E-2</v>
      </c>
      <c r="K4696" t="s">
        <v>563</v>
      </c>
      <c r="L4696" t="s">
        <v>563</v>
      </c>
      <c r="M4696" t="s">
        <v>563</v>
      </c>
      <c r="N4696">
        <v>0</v>
      </c>
      <c r="O4696">
        <v>1</v>
      </c>
      <c r="P4696" t="s">
        <v>1</v>
      </c>
      <c r="Q4696" t="s">
        <v>1</v>
      </c>
      <c r="R4696">
        <v>1</v>
      </c>
      <c r="S4696" t="s">
        <v>564</v>
      </c>
      <c r="T4696">
        <v>0</v>
      </c>
      <c r="U4696">
        <v>0</v>
      </c>
      <c r="V4696" t="s">
        <v>1</v>
      </c>
      <c r="W4696" t="s">
        <v>1</v>
      </c>
      <c r="X4696">
        <v>1</v>
      </c>
      <c r="Y4696" t="s">
        <v>565</v>
      </c>
    </row>
    <row r="4697" spans="1:25">
      <c r="A4697" t="s">
        <v>62</v>
      </c>
      <c r="B4697" t="s">
        <v>66</v>
      </c>
      <c r="C4697" t="s">
        <v>577</v>
      </c>
      <c r="D4697" t="s">
        <v>142</v>
      </c>
      <c r="E4697">
        <v>14140.109141340999</v>
      </c>
      <c r="F4697" s="13">
        <f t="shared" si="283"/>
        <v>71.538099919073318</v>
      </c>
      <c r="G4697" s="13">
        <f t="shared" si="284"/>
        <v>71.538099919073318</v>
      </c>
      <c r="H4697">
        <v>14.140109141341</v>
      </c>
      <c r="I4697">
        <f t="shared" si="285"/>
        <v>7.1538099919073311E-2</v>
      </c>
      <c r="J4697">
        <f t="shared" si="286"/>
        <v>7.1538099919073311E-2</v>
      </c>
      <c r="K4697" t="s">
        <v>563</v>
      </c>
      <c r="L4697" t="s">
        <v>563</v>
      </c>
      <c r="M4697" t="s">
        <v>563</v>
      </c>
      <c r="N4697">
        <v>0</v>
      </c>
      <c r="O4697">
        <v>1</v>
      </c>
      <c r="P4697" t="s">
        <v>1</v>
      </c>
      <c r="Q4697" t="s">
        <v>1</v>
      </c>
      <c r="R4697">
        <v>1</v>
      </c>
      <c r="S4697" t="s">
        <v>564</v>
      </c>
      <c r="T4697">
        <v>0</v>
      </c>
      <c r="U4697">
        <v>0</v>
      </c>
      <c r="V4697" t="s">
        <v>1</v>
      </c>
      <c r="W4697" t="s">
        <v>1</v>
      </c>
      <c r="X4697">
        <v>1</v>
      </c>
      <c r="Y4697" t="s">
        <v>565</v>
      </c>
    </row>
    <row r="4698" spans="1:25">
      <c r="A4698" t="s">
        <v>62</v>
      </c>
      <c r="B4698" t="s">
        <v>66</v>
      </c>
      <c r="C4698" t="s">
        <v>577</v>
      </c>
      <c r="D4698" t="s">
        <v>142</v>
      </c>
      <c r="E4698">
        <v>14300.455258080099</v>
      </c>
      <c r="F4698" s="13">
        <f t="shared" si="283"/>
        <v>72.307081557306617</v>
      </c>
      <c r="G4698" s="13">
        <f t="shared" si="284"/>
        <v>72.307081557306617</v>
      </c>
      <c r="H4698">
        <v>14.300455258080101</v>
      </c>
      <c r="I4698">
        <f t="shared" si="285"/>
        <v>7.2307081557306613E-2</v>
      </c>
      <c r="J4698">
        <f t="shared" si="286"/>
        <v>7.2307081557306613E-2</v>
      </c>
      <c r="K4698" t="s">
        <v>563</v>
      </c>
      <c r="L4698" t="s">
        <v>563</v>
      </c>
      <c r="M4698" t="s">
        <v>563</v>
      </c>
      <c r="N4698">
        <v>0</v>
      </c>
      <c r="O4698">
        <v>1</v>
      </c>
      <c r="P4698" t="s">
        <v>1</v>
      </c>
      <c r="Q4698" t="s">
        <v>1</v>
      </c>
      <c r="R4698">
        <v>1</v>
      </c>
      <c r="S4698" t="s">
        <v>564</v>
      </c>
      <c r="T4698">
        <v>0</v>
      </c>
      <c r="U4698">
        <v>0</v>
      </c>
      <c r="V4698" t="s">
        <v>1</v>
      </c>
      <c r="W4698" t="s">
        <v>1</v>
      </c>
      <c r="X4698">
        <v>1</v>
      </c>
      <c r="Y4698" t="s">
        <v>565</v>
      </c>
    </row>
    <row r="4699" spans="1:25">
      <c r="A4699" t="s">
        <v>62</v>
      </c>
      <c r="B4699" t="s">
        <v>66</v>
      </c>
      <c r="C4699" t="s">
        <v>577</v>
      </c>
      <c r="D4699" t="s">
        <v>142</v>
      </c>
      <c r="E4699">
        <v>14455.6289194404</v>
      </c>
      <c r="F4699" s="13">
        <f t="shared" si="283"/>
        <v>73.050832139426319</v>
      </c>
      <c r="G4699" s="13">
        <f t="shared" si="284"/>
        <v>73.050832139426319</v>
      </c>
      <c r="H4699">
        <v>14.4556289194404</v>
      </c>
      <c r="I4699">
        <f t="shared" si="285"/>
        <v>7.3050832139426314E-2</v>
      </c>
      <c r="J4699">
        <f t="shared" si="286"/>
        <v>7.3050832139426314E-2</v>
      </c>
      <c r="K4699" t="s">
        <v>563</v>
      </c>
      <c r="L4699" t="s">
        <v>563</v>
      </c>
      <c r="M4699" t="s">
        <v>563</v>
      </c>
      <c r="N4699">
        <v>0</v>
      </c>
      <c r="O4699">
        <v>1</v>
      </c>
      <c r="P4699" t="s">
        <v>1</v>
      </c>
      <c r="Q4699" t="s">
        <v>1</v>
      </c>
      <c r="R4699">
        <v>1</v>
      </c>
      <c r="S4699" t="s">
        <v>564</v>
      </c>
      <c r="T4699">
        <v>0</v>
      </c>
      <c r="U4699">
        <v>0</v>
      </c>
      <c r="V4699" t="s">
        <v>1</v>
      </c>
      <c r="W4699" t="s">
        <v>1</v>
      </c>
      <c r="X4699">
        <v>1</v>
      </c>
      <c r="Y4699" t="s">
        <v>565</v>
      </c>
    </row>
    <row r="4700" spans="1:25">
      <c r="A4700" t="s">
        <v>62</v>
      </c>
      <c r="B4700" t="s">
        <v>66</v>
      </c>
      <c r="C4700" t="s">
        <v>577</v>
      </c>
      <c r="D4700" t="s">
        <v>142</v>
      </c>
      <c r="E4700">
        <v>14521.836348287499</v>
      </c>
      <c r="F4700" s="13">
        <f t="shared" si="283"/>
        <v>73.368039613590653</v>
      </c>
      <c r="G4700" s="13">
        <f t="shared" si="284"/>
        <v>73.368039613590653</v>
      </c>
      <c r="H4700">
        <v>14.521836348287501</v>
      </c>
      <c r="I4700">
        <f t="shared" si="285"/>
        <v>7.3368039613590647E-2</v>
      </c>
      <c r="J4700">
        <f t="shared" si="286"/>
        <v>7.3368039613590647E-2</v>
      </c>
      <c r="K4700" t="s">
        <v>563</v>
      </c>
      <c r="L4700" t="s">
        <v>563</v>
      </c>
      <c r="M4700" t="s">
        <v>563</v>
      </c>
      <c r="N4700">
        <v>0</v>
      </c>
      <c r="O4700">
        <v>1</v>
      </c>
      <c r="P4700" t="s">
        <v>1</v>
      </c>
      <c r="Q4700" t="s">
        <v>1</v>
      </c>
      <c r="R4700">
        <v>1</v>
      </c>
      <c r="S4700" t="s">
        <v>564</v>
      </c>
      <c r="T4700">
        <v>0</v>
      </c>
      <c r="U4700">
        <v>0</v>
      </c>
      <c r="V4700" t="s">
        <v>1</v>
      </c>
      <c r="W4700" t="s">
        <v>1</v>
      </c>
      <c r="X4700">
        <v>1</v>
      </c>
      <c r="Y4700" t="s">
        <v>565</v>
      </c>
    </row>
    <row r="4701" spans="1:25">
      <c r="A4701" t="s">
        <v>62</v>
      </c>
      <c r="B4701" t="s">
        <v>66</v>
      </c>
      <c r="C4701" t="s">
        <v>577</v>
      </c>
      <c r="D4701" t="s">
        <v>142</v>
      </c>
      <c r="E4701">
        <v>14679.078991799301</v>
      </c>
      <c r="F4701" s="13">
        <f t="shared" si="283"/>
        <v>74.121107817216085</v>
      </c>
      <c r="G4701" s="13">
        <f t="shared" si="284"/>
        <v>74.121107817216085</v>
      </c>
      <c r="H4701">
        <v>14.679078991799299</v>
      </c>
      <c r="I4701">
        <f t="shared" si="285"/>
        <v>7.4121107817216092E-2</v>
      </c>
      <c r="J4701">
        <f t="shared" si="286"/>
        <v>7.4121107817216092E-2</v>
      </c>
      <c r="K4701" t="s">
        <v>563</v>
      </c>
      <c r="L4701" t="s">
        <v>563</v>
      </c>
      <c r="M4701" t="s">
        <v>563</v>
      </c>
      <c r="N4701">
        <v>0</v>
      </c>
      <c r="O4701">
        <v>1</v>
      </c>
      <c r="P4701" t="s">
        <v>1</v>
      </c>
      <c r="Q4701" t="s">
        <v>1</v>
      </c>
      <c r="R4701">
        <v>1</v>
      </c>
      <c r="S4701" t="s">
        <v>564</v>
      </c>
      <c r="T4701">
        <v>0</v>
      </c>
      <c r="U4701">
        <v>0</v>
      </c>
      <c r="V4701" t="s">
        <v>1</v>
      </c>
      <c r="W4701" t="s">
        <v>1</v>
      </c>
      <c r="X4701">
        <v>1</v>
      </c>
      <c r="Y4701" t="s">
        <v>565</v>
      </c>
    </row>
    <row r="4702" spans="1:25">
      <c r="A4702" t="s">
        <v>62</v>
      </c>
      <c r="B4702" t="s">
        <v>66</v>
      </c>
      <c r="C4702" t="s">
        <v>577</v>
      </c>
      <c r="D4702" t="s">
        <v>142</v>
      </c>
      <c r="E4702">
        <v>14859.0804389773</v>
      </c>
      <c r="F4702" s="13">
        <f t="shared" si="283"/>
        <v>74.982660181685333</v>
      </c>
      <c r="G4702" s="13">
        <f t="shared" si="284"/>
        <v>74.982660181685333</v>
      </c>
      <c r="H4702">
        <v>14.859080438977299</v>
      </c>
      <c r="I4702">
        <f t="shared" si="285"/>
        <v>7.4982660181685326E-2</v>
      </c>
      <c r="J4702">
        <f t="shared" si="286"/>
        <v>7.4982660181685326E-2</v>
      </c>
      <c r="K4702" t="s">
        <v>563</v>
      </c>
      <c r="L4702" t="s">
        <v>563</v>
      </c>
      <c r="M4702" t="s">
        <v>563</v>
      </c>
      <c r="N4702">
        <v>0</v>
      </c>
      <c r="O4702">
        <v>1</v>
      </c>
      <c r="P4702" t="s">
        <v>1</v>
      </c>
      <c r="Q4702" t="s">
        <v>1</v>
      </c>
      <c r="R4702">
        <v>1</v>
      </c>
      <c r="S4702" t="s">
        <v>564</v>
      </c>
      <c r="T4702">
        <v>0</v>
      </c>
      <c r="U4702">
        <v>0</v>
      </c>
      <c r="V4702" t="s">
        <v>1</v>
      </c>
      <c r="W4702" t="s">
        <v>1</v>
      </c>
      <c r="X4702">
        <v>1</v>
      </c>
      <c r="Y4702" t="s">
        <v>565</v>
      </c>
    </row>
    <row r="4703" spans="1:25">
      <c r="A4703" t="s">
        <v>62</v>
      </c>
      <c r="B4703" t="s">
        <v>66</v>
      </c>
      <c r="C4703" t="s">
        <v>577</v>
      </c>
      <c r="D4703" t="s">
        <v>142</v>
      </c>
      <c r="E4703">
        <v>14892.1841534009</v>
      </c>
      <c r="F4703" s="13">
        <f t="shared" ref="F4703:F4766" si="287">0.0083*E4703^(0.9482)</f>
        <v>75.141047551706507</v>
      </c>
      <c r="G4703" s="13">
        <f t="shared" ref="G4703:G4766" si="288">0.0083*E4703^(0.9482)</f>
        <v>75.141047551706507</v>
      </c>
      <c r="H4703">
        <v>14.892184153400899</v>
      </c>
      <c r="I4703">
        <f t="shared" si="285"/>
        <v>7.5141047551706502E-2</v>
      </c>
      <c r="J4703">
        <f t="shared" si="286"/>
        <v>7.5141047551706502E-2</v>
      </c>
      <c r="K4703" t="s">
        <v>563</v>
      </c>
      <c r="L4703" t="s">
        <v>563</v>
      </c>
      <c r="M4703" t="s">
        <v>563</v>
      </c>
      <c r="N4703">
        <v>0</v>
      </c>
      <c r="O4703">
        <v>1</v>
      </c>
      <c r="P4703" t="s">
        <v>1</v>
      </c>
      <c r="Q4703" t="s">
        <v>1</v>
      </c>
      <c r="R4703">
        <v>1</v>
      </c>
      <c r="S4703" t="s">
        <v>564</v>
      </c>
      <c r="T4703">
        <v>0</v>
      </c>
      <c r="U4703">
        <v>0</v>
      </c>
      <c r="V4703" t="s">
        <v>1</v>
      </c>
      <c r="W4703" t="s">
        <v>1</v>
      </c>
      <c r="X4703">
        <v>1</v>
      </c>
      <c r="Y4703" t="s">
        <v>565</v>
      </c>
    </row>
    <row r="4704" spans="1:25">
      <c r="A4704" t="s">
        <v>62</v>
      </c>
      <c r="B4704" t="s">
        <v>66</v>
      </c>
      <c r="C4704" t="s">
        <v>577</v>
      </c>
      <c r="D4704" t="s">
        <v>142</v>
      </c>
      <c r="E4704">
        <v>15018.3920646406</v>
      </c>
      <c r="F4704" s="13">
        <f t="shared" si="287"/>
        <v>75.744732465547571</v>
      </c>
      <c r="G4704" s="13">
        <f t="shared" si="288"/>
        <v>75.744732465547571</v>
      </c>
      <c r="H4704">
        <v>15.018392064640601</v>
      </c>
      <c r="I4704">
        <f t="shared" si="285"/>
        <v>7.5744732465547568E-2</v>
      </c>
      <c r="J4704">
        <f t="shared" si="286"/>
        <v>7.5744732465547568E-2</v>
      </c>
      <c r="K4704" t="s">
        <v>563</v>
      </c>
      <c r="L4704" t="s">
        <v>563</v>
      </c>
      <c r="M4704" t="s">
        <v>563</v>
      </c>
      <c r="N4704">
        <v>0</v>
      </c>
      <c r="O4704">
        <v>1</v>
      </c>
      <c r="P4704" t="s">
        <v>1</v>
      </c>
      <c r="Q4704" t="s">
        <v>1</v>
      </c>
      <c r="R4704">
        <v>1</v>
      </c>
      <c r="S4704" t="s">
        <v>564</v>
      </c>
      <c r="T4704">
        <v>0</v>
      </c>
      <c r="U4704">
        <v>0</v>
      </c>
      <c r="V4704" t="s">
        <v>1</v>
      </c>
      <c r="W4704" t="s">
        <v>1</v>
      </c>
      <c r="X4704">
        <v>1</v>
      </c>
      <c r="Y4704" t="s">
        <v>565</v>
      </c>
    </row>
    <row r="4705" spans="1:25">
      <c r="A4705" t="s">
        <v>62</v>
      </c>
      <c r="B4705" t="s">
        <v>66</v>
      </c>
      <c r="C4705" t="s">
        <v>577</v>
      </c>
      <c r="D4705" t="s">
        <v>142</v>
      </c>
      <c r="E4705">
        <v>15178.7381813796</v>
      </c>
      <c r="F4705" s="13">
        <f t="shared" si="287"/>
        <v>76.511330556075166</v>
      </c>
      <c r="G4705" s="13">
        <f t="shared" si="288"/>
        <v>76.511330556075166</v>
      </c>
      <c r="H4705">
        <v>15.1787381813796</v>
      </c>
      <c r="I4705">
        <f t="shared" si="285"/>
        <v>7.6511330556075161E-2</v>
      </c>
      <c r="J4705">
        <f t="shared" si="286"/>
        <v>7.6511330556075161E-2</v>
      </c>
      <c r="K4705" t="s">
        <v>563</v>
      </c>
      <c r="L4705" t="s">
        <v>563</v>
      </c>
      <c r="M4705" t="s">
        <v>563</v>
      </c>
      <c r="N4705">
        <v>0</v>
      </c>
      <c r="O4705">
        <v>1</v>
      </c>
      <c r="P4705" t="s">
        <v>1</v>
      </c>
      <c r="Q4705" t="s">
        <v>1</v>
      </c>
      <c r="R4705">
        <v>1</v>
      </c>
      <c r="S4705" t="s">
        <v>564</v>
      </c>
      <c r="T4705">
        <v>0</v>
      </c>
      <c r="U4705">
        <v>0</v>
      </c>
      <c r="V4705" t="s">
        <v>1</v>
      </c>
      <c r="W4705" t="s">
        <v>1</v>
      </c>
      <c r="X4705">
        <v>1</v>
      </c>
      <c r="Y4705" t="s">
        <v>565</v>
      </c>
    </row>
    <row r="4706" spans="1:25">
      <c r="A4706" t="s">
        <v>62</v>
      </c>
      <c r="B4706" t="s">
        <v>66</v>
      </c>
      <c r="C4706" t="s">
        <v>577</v>
      </c>
      <c r="D4706" t="s">
        <v>142</v>
      </c>
      <c r="E4706">
        <v>15255.290520984099</v>
      </c>
      <c r="F4706" s="13">
        <f t="shared" si="287"/>
        <v>76.877171131107815</v>
      </c>
      <c r="G4706" s="13">
        <f t="shared" si="288"/>
        <v>76.877171131107815</v>
      </c>
      <c r="H4706">
        <v>15.255290520984101</v>
      </c>
      <c r="I4706">
        <f t="shared" si="285"/>
        <v>7.6877171131107813E-2</v>
      </c>
      <c r="J4706">
        <f t="shared" si="286"/>
        <v>7.6877171131107813E-2</v>
      </c>
      <c r="K4706" t="s">
        <v>563</v>
      </c>
      <c r="L4706" t="s">
        <v>563</v>
      </c>
      <c r="M4706" t="s">
        <v>563</v>
      </c>
      <c r="N4706">
        <v>0</v>
      </c>
      <c r="O4706">
        <v>1</v>
      </c>
      <c r="P4706" t="s">
        <v>1</v>
      </c>
      <c r="Q4706" t="s">
        <v>1</v>
      </c>
      <c r="R4706">
        <v>1</v>
      </c>
      <c r="S4706" t="s">
        <v>564</v>
      </c>
      <c r="T4706">
        <v>0</v>
      </c>
      <c r="U4706">
        <v>0</v>
      </c>
      <c r="V4706" t="s">
        <v>1</v>
      </c>
      <c r="W4706" t="s">
        <v>1</v>
      </c>
      <c r="X4706">
        <v>1</v>
      </c>
      <c r="Y4706" t="s">
        <v>565</v>
      </c>
    </row>
    <row r="4707" spans="1:25">
      <c r="A4707" t="s">
        <v>62</v>
      </c>
      <c r="B4707" t="s">
        <v>66</v>
      </c>
      <c r="C4707" t="s">
        <v>577</v>
      </c>
      <c r="D4707" t="s">
        <v>142</v>
      </c>
      <c r="E4707">
        <v>15335.9808248915</v>
      </c>
      <c r="F4707" s="13">
        <f t="shared" si="287"/>
        <v>77.262683950266023</v>
      </c>
      <c r="G4707" s="13">
        <f t="shared" si="288"/>
        <v>77.262683950266023</v>
      </c>
      <c r="H4707">
        <v>15.3359808248915</v>
      </c>
      <c r="I4707">
        <f t="shared" si="285"/>
        <v>7.7262683950266017E-2</v>
      </c>
      <c r="J4707">
        <f t="shared" si="286"/>
        <v>7.7262683950266017E-2</v>
      </c>
      <c r="K4707" t="s">
        <v>563</v>
      </c>
      <c r="L4707" t="s">
        <v>563</v>
      </c>
      <c r="M4707" t="s">
        <v>563</v>
      </c>
      <c r="N4707">
        <v>0</v>
      </c>
      <c r="O4707">
        <v>1</v>
      </c>
      <c r="P4707" t="s">
        <v>1</v>
      </c>
      <c r="Q4707" t="s">
        <v>1</v>
      </c>
      <c r="R4707">
        <v>1</v>
      </c>
      <c r="S4707" t="s">
        <v>564</v>
      </c>
      <c r="T4707">
        <v>0</v>
      </c>
      <c r="U4707">
        <v>0</v>
      </c>
      <c r="V4707" t="s">
        <v>1</v>
      </c>
      <c r="W4707" t="s">
        <v>1</v>
      </c>
      <c r="X4707">
        <v>1</v>
      </c>
      <c r="Y4707" t="s">
        <v>565</v>
      </c>
    </row>
    <row r="4708" spans="1:25">
      <c r="A4708" t="s">
        <v>62</v>
      </c>
      <c r="B4708" t="s">
        <v>66</v>
      </c>
      <c r="C4708" t="s">
        <v>577</v>
      </c>
      <c r="D4708" t="s">
        <v>142</v>
      </c>
      <c r="E4708">
        <v>15479.2578388808</v>
      </c>
      <c r="F4708" s="13">
        <f t="shared" si="287"/>
        <v>77.94695780983632</v>
      </c>
      <c r="G4708" s="13">
        <f t="shared" si="288"/>
        <v>77.94695780983632</v>
      </c>
      <c r="H4708">
        <v>15.4792578388808</v>
      </c>
      <c r="I4708">
        <f t="shared" si="285"/>
        <v>7.794695780983632E-2</v>
      </c>
      <c r="J4708">
        <f t="shared" si="286"/>
        <v>7.794695780983632E-2</v>
      </c>
      <c r="K4708" t="s">
        <v>563</v>
      </c>
      <c r="L4708" t="s">
        <v>563</v>
      </c>
      <c r="M4708" t="s">
        <v>563</v>
      </c>
      <c r="N4708">
        <v>0</v>
      </c>
      <c r="O4708">
        <v>1</v>
      </c>
      <c r="P4708" t="s">
        <v>1</v>
      </c>
      <c r="Q4708" t="s">
        <v>1</v>
      </c>
      <c r="R4708">
        <v>1</v>
      </c>
      <c r="S4708" t="s">
        <v>564</v>
      </c>
      <c r="T4708">
        <v>0</v>
      </c>
      <c r="U4708">
        <v>0</v>
      </c>
      <c r="V4708" t="s">
        <v>1</v>
      </c>
      <c r="W4708" t="s">
        <v>1</v>
      </c>
      <c r="X4708">
        <v>1</v>
      </c>
      <c r="Y4708" t="s">
        <v>565</v>
      </c>
    </row>
    <row r="4709" spans="1:25">
      <c r="A4709" t="s">
        <v>62</v>
      </c>
      <c r="B4709" t="s">
        <v>66</v>
      </c>
      <c r="C4709" t="s">
        <v>577</v>
      </c>
      <c r="D4709" t="s">
        <v>142</v>
      </c>
      <c r="E4709">
        <v>15545.982513265801</v>
      </c>
      <c r="F4709" s="13">
        <f t="shared" si="287"/>
        <v>78.265514722352492</v>
      </c>
      <c r="G4709" s="13">
        <f t="shared" si="288"/>
        <v>78.265514722352492</v>
      </c>
      <c r="H4709">
        <v>15.5459825132658</v>
      </c>
      <c r="I4709">
        <f t="shared" si="285"/>
        <v>7.8265514722352492E-2</v>
      </c>
      <c r="J4709">
        <f t="shared" si="286"/>
        <v>7.8265514722352492E-2</v>
      </c>
      <c r="K4709" t="s">
        <v>563</v>
      </c>
      <c r="L4709" t="s">
        <v>563</v>
      </c>
      <c r="M4709" t="s">
        <v>563</v>
      </c>
      <c r="N4709">
        <v>0</v>
      </c>
      <c r="O4709">
        <v>1</v>
      </c>
      <c r="P4709" t="s">
        <v>1</v>
      </c>
      <c r="Q4709" t="s">
        <v>1</v>
      </c>
      <c r="R4709">
        <v>1</v>
      </c>
      <c r="S4709" t="s">
        <v>564</v>
      </c>
      <c r="T4709">
        <v>0</v>
      </c>
      <c r="U4709">
        <v>0</v>
      </c>
      <c r="V4709" t="s">
        <v>1</v>
      </c>
      <c r="W4709" t="s">
        <v>1</v>
      </c>
      <c r="X4709">
        <v>1</v>
      </c>
      <c r="Y4709" t="s">
        <v>565</v>
      </c>
    </row>
    <row r="4710" spans="1:25">
      <c r="A4710" t="s">
        <v>62</v>
      </c>
      <c r="B4710" t="s">
        <v>66</v>
      </c>
      <c r="C4710" t="s">
        <v>577</v>
      </c>
      <c r="D4710" t="s">
        <v>142</v>
      </c>
      <c r="E4710">
        <v>15605.9829956585</v>
      </c>
      <c r="F4710" s="13">
        <f t="shared" si="287"/>
        <v>78.551908519331135</v>
      </c>
      <c r="G4710" s="13">
        <f t="shared" si="288"/>
        <v>78.551908519331135</v>
      </c>
      <c r="H4710">
        <v>15.605982995658501</v>
      </c>
      <c r="I4710">
        <f t="shared" si="285"/>
        <v>7.8551908519331137E-2</v>
      </c>
      <c r="J4710">
        <f t="shared" si="286"/>
        <v>7.8551908519331137E-2</v>
      </c>
      <c r="K4710" t="s">
        <v>563</v>
      </c>
      <c r="L4710" t="s">
        <v>563</v>
      </c>
      <c r="M4710" t="s">
        <v>563</v>
      </c>
      <c r="N4710">
        <v>0</v>
      </c>
      <c r="O4710">
        <v>1</v>
      </c>
      <c r="P4710" t="s">
        <v>1</v>
      </c>
      <c r="Q4710" t="s">
        <v>1</v>
      </c>
      <c r="R4710">
        <v>1</v>
      </c>
      <c r="S4710" t="s">
        <v>564</v>
      </c>
      <c r="T4710">
        <v>0</v>
      </c>
      <c r="U4710">
        <v>0</v>
      </c>
      <c r="V4710" t="s">
        <v>1</v>
      </c>
      <c r="W4710" t="s">
        <v>1</v>
      </c>
      <c r="X4710">
        <v>1</v>
      </c>
      <c r="Y4710" t="s">
        <v>565</v>
      </c>
    </row>
    <row r="4711" spans="1:25">
      <c r="A4711" t="s">
        <v>62</v>
      </c>
      <c r="B4711" t="s">
        <v>66</v>
      </c>
      <c r="C4711" t="s">
        <v>577</v>
      </c>
      <c r="D4711" t="s">
        <v>142</v>
      </c>
      <c r="E4711">
        <v>16475.007550335598</v>
      </c>
      <c r="F4711" s="13">
        <f t="shared" si="287"/>
        <v>82.69364730418971</v>
      </c>
      <c r="G4711" s="13">
        <f t="shared" si="288"/>
        <v>82.69364730418971</v>
      </c>
      <c r="H4711">
        <v>16.475007550335601</v>
      </c>
      <c r="I4711">
        <f t="shared" si="285"/>
        <v>8.269364730418971E-2</v>
      </c>
      <c r="J4711">
        <f t="shared" si="286"/>
        <v>8.269364730418971E-2</v>
      </c>
      <c r="K4711" t="s">
        <v>563</v>
      </c>
      <c r="L4711" t="s">
        <v>563</v>
      </c>
      <c r="M4711" t="s">
        <v>563</v>
      </c>
      <c r="N4711">
        <v>0</v>
      </c>
      <c r="O4711">
        <v>1</v>
      </c>
      <c r="P4711" t="s">
        <v>1</v>
      </c>
      <c r="Q4711" t="s">
        <v>1</v>
      </c>
      <c r="R4711">
        <v>1</v>
      </c>
      <c r="S4711" t="s">
        <v>564</v>
      </c>
      <c r="T4711">
        <v>0</v>
      </c>
      <c r="U4711">
        <v>0</v>
      </c>
      <c r="V4711" t="s">
        <v>1</v>
      </c>
      <c r="W4711" t="s">
        <v>1</v>
      </c>
      <c r="X4711">
        <v>1</v>
      </c>
      <c r="Y4711" t="s">
        <v>565</v>
      </c>
    </row>
    <row r="4712" spans="1:25">
      <c r="A4712" t="s">
        <v>62</v>
      </c>
      <c r="B4712" t="s">
        <v>66</v>
      </c>
      <c r="C4712" t="s">
        <v>577</v>
      </c>
      <c r="D4712" t="s">
        <v>142</v>
      </c>
      <c r="E4712">
        <v>16732.002516778499</v>
      </c>
      <c r="F4712" s="13">
        <f t="shared" si="287"/>
        <v>83.916281527870581</v>
      </c>
      <c r="G4712" s="13">
        <f t="shared" si="288"/>
        <v>83.916281527870581</v>
      </c>
      <c r="H4712">
        <v>16.7320025167785</v>
      </c>
      <c r="I4712">
        <f t="shared" si="285"/>
        <v>8.3916281527870576E-2</v>
      </c>
      <c r="J4712">
        <f t="shared" si="286"/>
        <v>8.3916281527870576E-2</v>
      </c>
      <c r="K4712" t="s">
        <v>563</v>
      </c>
      <c r="L4712" t="s">
        <v>563</v>
      </c>
      <c r="M4712" t="s">
        <v>563</v>
      </c>
      <c r="N4712">
        <v>0</v>
      </c>
      <c r="O4712">
        <v>1</v>
      </c>
      <c r="P4712" t="s">
        <v>1</v>
      </c>
      <c r="Q4712" t="s">
        <v>1</v>
      </c>
      <c r="R4712">
        <v>1</v>
      </c>
      <c r="S4712" t="s">
        <v>564</v>
      </c>
      <c r="T4712">
        <v>0</v>
      </c>
      <c r="U4712">
        <v>0</v>
      </c>
      <c r="V4712" t="s">
        <v>1</v>
      </c>
      <c r="W4712" t="s">
        <v>1</v>
      </c>
      <c r="X4712">
        <v>1</v>
      </c>
      <c r="Y4712" t="s">
        <v>565</v>
      </c>
    </row>
    <row r="4713" spans="1:25">
      <c r="A4713" t="s">
        <v>62</v>
      </c>
      <c r="B4713" t="s">
        <v>66</v>
      </c>
      <c r="C4713" t="s">
        <v>577</v>
      </c>
      <c r="D4713" t="s">
        <v>142</v>
      </c>
      <c r="E4713">
        <v>16954.346476510102</v>
      </c>
      <c r="F4713" s="13">
        <f t="shared" si="287"/>
        <v>84.973281048682523</v>
      </c>
      <c r="G4713" s="13">
        <f t="shared" si="288"/>
        <v>84.973281048682523</v>
      </c>
      <c r="H4713">
        <v>16.9543464765101</v>
      </c>
      <c r="I4713">
        <f t="shared" si="285"/>
        <v>8.4973281048682528E-2</v>
      </c>
      <c r="J4713">
        <f t="shared" si="286"/>
        <v>8.4973281048682528E-2</v>
      </c>
      <c r="K4713" t="s">
        <v>563</v>
      </c>
      <c r="L4713" t="s">
        <v>563</v>
      </c>
      <c r="M4713" t="s">
        <v>563</v>
      </c>
      <c r="N4713">
        <v>0</v>
      </c>
      <c r="O4713">
        <v>1</v>
      </c>
      <c r="P4713" t="s">
        <v>1</v>
      </c>
      <c r="Q4713" t="s">
        <v>1</v>
      </c>
      <c r="R4713">
        <v>1</v>
      </c>
      <c r="S4713" t="s">
        <v>564</v>
      </c>
      <c r="T4713">
        <v>0</v>
      </c>
      <c r="U4713">
        <v>0</v>
      </c>
      <c r="V4713" t="s">
        <v>1</v>
      </c>
      <c r="W4713" t="s">
        <v>1</v>
      </c>
      <c r="X4713">
        <v>1</v>
      </c>
      <c r="Y4713" t="s">
        <v>565</v>
      </c>
    </row>
    <row r="4714" spans="1:25">
      <c r="A4714" t="s">
        <v>62</v>
      </c>
      <c r="B4714" t="s">
        <v>66</v>
      </c>
      <c r="C4714" t="s">
        <v>577</v>
      </c>
      <c r="D4714" t="s">
        <v>142</v>
      </c>
      <c r="E4714">
        <v>17173.802852348999</v>
      </c>
      <c r="F4714" s="13">
        <f t="shared" si="287"/>
        <v>86.015849366571459</v>
      </c>
      <c r="G4714" s="13">
        <f t="shared" si="288"/>
        <v>86.015849366571459</v>
      </c>
      <c r="H4714">
        <v>17.173802852348999</v>
      </c>
      <c r="I4714">
        <f t="shared" si="285"/>
        <v>8.6015849366571459E-2</v>
      </c>
      <c r="J4714">
        <f t="shared" si="286"/>
        <v>8.6015849366571459E-2</v>
      </c>
      <c r="K4714" t="s">
        <v>563</v>
      </c>
      <c r="L4714" t="s">
        <v>563</v>
      </c>
      <c r="M4714" t="s">
        <v>563</v>
      </c>
      <c r="N4714">
        <v>0</v>
      </c>
      <c r="O4714">
        <v>1</v>
      </c>
      <c r="P4714" t="s">
        <v>1</v>
      </c>
      <c r="Q4714" t="s">
        <v>1</v>
      </c>
      <c r="R4714">
        <v>1</v>
      </c>
      <c r="S4714" t="s">
        <v>564</v>
      </c>
      <c r="T4714">
        <v>0</v>
      </c>
      <c r="U4714">
        <v>0</v>
      </c>
      <c r="V4714" t="s">
        <v>1</v>
      </c>
      <c r="W4714" t="s">
        <v>1</v>
      </c>
      <c r="X4714">
        <v>1</v>
      </c>
      <c r="Y4714" t="s">
        <v>565</v>
      </c>
    </row>
    <row r="4715" spans="1:25">
      <c r="A4715" t="s">
        <v>62</v>
      </c>
      <c r="B4715" t="s">
        <v>66</v>
      </c>
      <c r="C4715" t="s">
        <v>577</v>
      </c>
      <c r="D4715" t="s">
        <v>142</v>
      </c>
      <c r="E4715">
        <v>17399.034395973202</v>
      </c>
      <c r="F4715" s="13">
        <f t="shared" si="287"/>
        <v>87.085136407932112</v>
      </c>
      <c r="G4715" s="13">
        <f t="shared" si="288"/>
        <v>87.085136407932112</v>
      </c>
      <c r="H4715">
        <v>17.3990343959731</v>
      </c>
      <c r="I4715">
        <f t="shared" si="285"/>
        <v>8.7085136407932112E-2</v>
      </c>
      <c r="J4715">
        <f t="shared" si="286"/>
        <v>8.7085136407932112E-2</v>
      </c>
      <c r="K4715" t="s">
        <v>563</v>
      </c>
      <c r="L4715" t="s">
        <v>563</v>
      </c>
      <c r="M4715" t="s">
        <v>563</v>
      </c>
      <c r="N4715">
        <v>0</v>
      </c>
      <c r="O4715">
        <v>1</v>
      </c>
      <c r="P4715" t="s">
        <v>1</v>
      </c>
      <c r="Q4715" t="s">
        <v>1</v>
      </c>
      <c r="R4715">
        <v>1</v>
      </c>
      <c r="S4715" t="s">
        <v>564</v>
      </c>
      <c r="T4715">
        <v>0</v>
      </c>
      <c r="U4715">
        <v>0</v>
      </c>
      <c r="V4715" t="s">
        <v>1</v>
      </c>
      <c r="W4715" t="s">
        <v>1</v>
      </c>
      <c r="X4715">
        <v>1</v>
      </c>
      <c r="Y4715" t="s">
        <v>565</v>
      </c>
    </row>
    <row r="4716" spans="1:25">
      <c r="A4716" t="s">
        <v>62</v>
      </c>
      <c r="B4716" t="s">
        <v>66</v>
      </c>
      <c r="C4716" t="s">
        <v>577</v>
      </c>
      <c r="D4716" t="s">
        <v>142</v>
      </c>
      <c r="E4716">
        <v>17621.378355704699</v>
      </c>
      <c r="F4716" s="13">
        <f t="shared" si="287"/>
        <v>88.140011531033522</v>
      </c>
      <c r="G4716" s="13">
        <f t="shared" si="288"/>
        <v>88.140011531033522</v>
      </c>
      <c r="H4716">
        <v>17.621378355704699</v>
      </c>
      <c r="I4716">
        <f t="shared" si="285"/>
        <v>8.8140011531033527E-2</v>
      </c>
      <c r="J4716">
        <f t="shared" si="286"/>
        <v>8.8140011531033527E-2</v>
      </c>
      <c r="K4716" t="s">
        <v>563</v>
      </c>
      <c r="L4716" t="s">
        <v>563</v>
      </c>
      <c r="M4716" t="s">
        <v>563</v>
      </c>
      <c r="N4716">
        <v>0</v>
      </c>
      <c r="O4716">
        <v>1</v>
      </c>
      <c r="P4716" t="s">
        <v>1</v>
      </c>
      <c r="Q4716" t="s">
        <v>1</v>
      </c>
      <c r="R4716">
        <v>1</v>
      </c>
      <c r="S4716" t="s">
        <v>564</v>
      </c>
      <c r="T4716">
        <v>0</v>
      </c>
      <c r="U4716">
        <v>0</v>
      </c>
      <c r="V4716" t="s">
        <v>1</v>
      </c>
      <c r="W4716" t="s">
        <v>1</v>
      </c>
      <c r="X4716">
        <v>1</v>
      </c>
      <c r="Y4716" t="s">
        <v>565</v>
      </c>
    </row>
    <row r="4717" spans="1:25">
      <c r="A4717" t="s">
        <v>62</v>
      </c>
      <c r="B4717" t="s">
        <v>66</v>
      </c>
      <c r="C4717" t="s">
        <v>577</v>
      </c>
      <c r="D4717" t="s">
        <v>142</v>
      </c>
      <c r="E4717">
        <v>18037.190436241599</v>
      </c>
      <c r="F4717" s="13">
        <f t="shared" si="287"/>
        <v>90.110922223618147</v>
      </c>
      <c r="G4717" s="13">
        <f t="shared" si="288"/>
        <v>90.110922223618147</v>
      </c>
      <c r="H4717">
        <v>18.037190436241598</v>
      </c>
      <c r="I4717">
        <f t="shared" si="285"/>
        <v>9.0110922223618148E-2</v>
      </c>
      <c r="J4717">
        <f t="shared" si="286"/>
        <v>9.0110922223618148E-2</v>
      </c>
      <c r="K4717" t="s">
        <v>563</v>
      </c>
      <c r="L4717" t="s">
        <v>563</v>
      </c>
      <c r="M4717" t="s">
        <v>563</v>
      </c>
      <c r="N4717">
        <v>0</v>
      </c>
      <c r="O4717">
        <v>1</v>
      </c>
      <c r="P4717" t="s">
        <v>1</v>
      </c>
      <c r="Q4717" t="s">
        <v>1</v>
      </c>
      <c r="R4717">
        <v>1</v>
      </c>
      <c r="S4717" t="s">
        <v>564</v>
      </c>
      <c r="T4717">
        <v>0</v>
      </c>
      <c r="U4717">
        <v>0</v>
      </c>
      <c r="V4717" t="s">
        <v>1</v>
      </c>
      <c r="W4717" t="s">
        <v>1</v>
      </c>
      <c r="X4717">
        <v>1</v>
      </c>
      <c r="Y4717" t="s">
        <v>565</v>
      </c>
    </row>
    <row r="4718" spans="1:25">
      <c r="A4718" t="s">
        <v>62</v>
      </c>
      <c r="B4718" t="s">
        <v>66</v>
      </c>
      <c r="C4718" t="s">
        <v>577</v>
      </c>
      <c r="D4718" t="s">
        <v>142</v>
      </c>
      <c r="E4718">
        <v>18227.770973154398</v>
      </c>
      <c r="F4718" s="13">
        <f t="shared" si="287"/>
        <v>91.013466703217546</v>
      </c>
      <c r="G4718" s="13">
        <f t="shared" si="288"/>
        <v>91.013466703217546</v>
      </c>
      <c r="H4718">
        <v>18.227770973154399</v>
      </c>
      <c r="I4718">
        <f t="shared" si="285"/>
        <v>9.1013466703217541E-2</v>
      </c>
      <c r="J4718">
        <f t="shared" si="286"/>
        <v>9.1013466703217541E-2</v>
      </c>
      <c r="K4718" t="s">
        <v>563</v>
      </c>
      <c r="L4718" t="s">
        <v>563</v>
      </c>
      <c r="M4718" t="s">
        <v>563</v>
      </c>
      <c r="N4718">
        <v>0</v>
      </c>
      <c r="O4718">
        <v>1</v>
      </c>
      <c r="P4718" t="s">
        <v>1</v>
      </c>
      <c r="Q4718" t="s">
        <v>1</v>
      </c>
      <c r="R4718">
        <v>1</v>
      </c>
      <c r="S4718" t="s">
        <v>564</v>
      </c>
      <c r="T4718">
        <v>0</v>
      </c>
      <c r="U4718">
        <v>0</v>
      </c>
      <c r="V4718" t="s">
        <v>1</v>
      </c>
      <c r="W4718" t="s">
        <v>1</v>
      </c>
      <c r="X4718">
        <v>1</v>
      </c>
      <c r="Y4718" t="s">
        <v>565</v>
      </c>
    </row>
    <row r="4719" spans="1:25">
      <c r="A4719" t="s">
        <v>62</v>
      </c>
      <c r="B4719" t="s">
        <v>66</v>
      </c>
      <c r="C4719" t="s">
        <v>577</v>
      </c>
      <c r="D4719" t="s">
        <v>142</v>
      </c>
      <c r="E4719">
        <v>18637.807885906001</v>
      </c>
      <c r="F4719" s="13">
        <f t="shared" si="287"/>
        <v>92.953654949140088</v>
      </c>
      <c r="G4719" s="13">
        <f t="shared" si="288"/>
        <v>92.953654949140088</v>
      </c>
      <c r="H4719">
        <v>18.637807885906</v>
      </c>
      <c r="I4719">
        <f t="shared" si="285"/>
        <v>9.2953654949140083E-2</v>
      </c>
      <c r="J4719">
        <f t="shared" si="286"/>
        <v>9.2953654949140083E-2</v>
      </c>
      <c r="K4719" t="s">
        <v>563</v>
      </c>
      <c r="L4719" t="s">
        <v>563</v>
      </c>
      <c r="M4719" t="s">
        <v>563</v>
      </c>
      <c r="N4719">
        <v>0</v>
      </c>
      <c r="O4719">
        <v>1</v>
      </c>
      <c r="P4719" t="s">
        <v>1</v>
      </c>
      <c r="Q4719" t="s">
        <v>1</v>
      </c>
      <c r="R4719">
        <v>1</v>
      </c>
      <c r="S4719" t="s">
        <v>564</v>
      </c>
      <c r="T4719">
        <v>0</v>
      </c>
      <c r="U4719">
        <v>0</v>
      </c>
      <c r="V4719" t="s">
        <v>1</v>
      </c>
      <c r="W4719" t="s">
        <v>1</v>
      </c>
      <c r="X4719">
        <v>1</v>
      </c>
      <c r="Y4719" t="s">
        <v>565</v>
      </c>
    </row>
    <row r="4720" spans="1:25">
      <c r="A4720" t="s">
        <v>62</v>
      </c>
      <c r="B4720" t="s">
        <v>66</v>
      </c>
      <c r="C4720" t="s">
        <v>577</v>
      </c>
      <c r="D4720" t="s">
        <v>142</v>
      </c>
      <c r="E4720">
        <v>18813.9505033557</v>
      </c>
      <c r="F4720" s="13">
        <f t="shared" si="287"/>
        <v>93.786434532455701</v>
      </c>
      <c r="G4720" s="13">
        <f t="shared" si="288"/>
        <v>93.786434532455701</v>
      </c>
      <c r="H4720">
        <v>18.813950503355699</v>
      </c>
      <c r="I4720">
        <f t="shared" si="285"/>
        <v>9.3786434532455706E-2</v>
      </c>
      <c r="J4720">
        <f t="shared" si="286"/>
        <v>9.3786434532455706E-2</v>
      </c>
      <c r="K4720" t="s">
        <v>563</v>
      </c>
      <c r="L4720" t="s">
        <v>563</v>
      </c>
      <c r="M4720" t="s">
        <v>563</v>
      </c>
      <c r="N4720">
        <v>0</v>
      </c>
      <c r="O4720">
        <v>1</v>
      </c>
      <c r="P4720" t="s">
        <v>1</v>
      </c>
      <c r="Q4720" t="s">
        <v>1</v>
      </c>
      <c r="R4720">
        <v>1</v>
      </c>
      <c r="S4720" t="s">
        <v>564</v>
      </c>
      <c r="T4720">
        <v>0</v>
      </c>
      <c r="U4720">
        <v>0</v>
      </c>
      <c r="V4720" t="s">
        <v>1</v>
      </c>
      <c r="W4720" t="s">
        <v>1</v>
      </c>
      <c r="X4720">
        <v>1</v>
      </c>
      <c r="Y4720" t="s">
        <v>565</v>
      </c>
    </row>
    <row r="4721" spans="1:25">
      <c r="A4721" t="s">
        <v>62</v>
      </c>
      <c r="B4721" t="s">
        <v>66</v>
      </c>
      <c r="C4721" t="s">
        <v>577</v>
      </c>
      <c r="D4721" t="s">
        <v>142</v>
      </c>
      <c r="E4721">
        <v>19056.507550335598</v>
      </c>
      <c r="F4721" s="13">
        <f t="shared" si="287"/>
        <v>94.932552937275517</v>
      </c>
      <c r="G4721" s="13">
        <f t="shared" si="288"/>
        <v>94.932552937275517</v>
      </c>
      <c r="H4721">
        <v>19.056507550335599</v>
      </c>
      <c r="I4721">
        <f t="shared" si="285"/>
        <v>9.4932552937275511E-2</v>
      </c>
      <c r="J4721">
        <f t="shared" si="286"/>
        <v>9.4932552937275511E-2</v>
      </c>
      <c r="K4721" t="s">
        <v>563</v>
      </c>
      <c r="L4721" t="s">
        <v>563</v>
      </c>
      <c r="M4721" t="s">
        <v>563</v>
      </c>
      <c r="N4721">
        <v>0</v>
      </c>
      <c r="O4721">
        <v>1</v>
      </c>
      <c r="P4721" t="s">
        <v>1</v>
      </c>
      <c r="Q4721" t="s">
        <v>1</v>
      </c>
      <c r="R4721">
        <v>1</v>
      </c>
      <c r="S4721" t="s">
        <v>564</v>
      </c>
      <c r="T4721">
        <v>0</v>
      </c>
      <c r="U4721">
        <v>0</v>
      </c>
      <c r="V4721" t="s">
        <v>1</v>
      </c>
      <c r="W4721" t="s">
        <v>1</v>
      </c>
      <c r="X4721">
        <v>1</v>
      </c>
      <c r="Y4721" t="s">
        <v>565</v>
      </c>
    </row>
    <row r="4722" spans="1:25">
      <c r="A4722" t="s">
        <v>62</v>
      </c>
      <c r="B4722" t="s">
        <v>66</v>
      </c>
      <c r="C4722" t="s">
        <v>577</v>
      </c>
      <c r="D4722" t="s">
        <v>142</v>
      </c>
      <c r="E4722">
        <v>19518.520973154398</v>
      </c>
      <c r="F4722" s="13">
        <f t="shared" si="287"/>
        <v>97.113554074637506</v>
      </c>
      <c r="G4722" s="13">
        <f t="shared" si="288"/>
        <v>97.113554074637506</v>
      </c>
      <c r="H4722">
        <v>19.518520973154398</v>
      </c>
      <c r="I4722">
        <f t="shared" si="285"/>
        <v>9.7113554074637509E-2</v>
      </c>
      <c r="J4722">
        <f t="shared" si="286"/>
        <v>9.7113554074637509E-2</v>
      </c>
      <c r="K4722" t="s">
        <v>563</v>
      </c>
      <c r="L4722" t="s">
        <v>563</v>
      </c>
      <c r="M4722" t="s">
        <v>563</v>
      </c>
      <c r="N4722">
        <v>0</v>
      </c>
      <c r="O4722">
        <v>1</v>
      </c>
      <c r="P4722" t="s">
        <v>1</v>
      </c>
      <c r="Q4722" t="s">
        <v>1</v>
      </c>
      <c r="R4722">
        <v>1</v>
      </c>
      <c r="S4722" t="s">
        <v>564</v>
      </c>
      <c r="T4722">
        <v>0</v>
      </c>
      <c r="U4722">
        <v>0</v>
      </c>
      <c r="V4722" t="s">
        <v>1</v>
      </c>
      <c r="W4722" t="s">
        <v>1</v>
      </c>
      <c r="X4722">
        <v>1</v>
      </c>
      <c r="Y4722" t="s">
        <v>565</v>
      </c>
    </row>
    <row r="4723" spans="1:25">
      <c r="A4723" t="s">
        <v>62</v>
      </c>
      <c r="B4723" t="s">
        <v>66</v>
      </c>
      <c r="C4723" t="s">
        <v>577</v>
      </c>
      <c r="D4723" t="s">
        <v>142</v>
      </c>
      <c r="E4723">
        <v>19729.314597315399</v>
      </c>
      <c r="F4723" s="13">
        <f t="shared" si="287"/>
        <v>98.107743930991276</v>
      </c>
      <c r="G4723" s="13">
        <f t="shared" si="288"/>
        <v>98.107743930991276</v>
      </c>
      <c r="H4723">
        <v>19.729314597315401</v>
      </c>
      <c r="I4723">
        <f t="shared" si="285"/>
        <v>9.8107743930991281E-2</v>
      </c>
      <c r="J4723">
        <f t="shared" si="286"/>
        <v>9.8107743930991281E-2</v>
      </c>
      <c r="K4723" t="s">
        <v>563</v>
      </c>
      <c r="L4723" t="s">
        <v>563</v>
      </c>
      <c r="M4723" t="s">
        <v>563</v>
      </c>
      <c r="N4723">
        <v>0</v>
      </c>
      <c r="O4723">
        <v>1</v>
      </c>
      <c r="P4723" t="s">
        <v>1</v>
      </c>
      <c r="Q4723" t="s">
        <v>1</v>
      </c>
      <c r="R4723">
        <v>1</v>
      </c>
      <c r="S4723" t="s">
        <v>564</v>
      </c>
      <c r="T4723">
        <v>0</v>
      </c>
      <c r="U4723">
        <v>0</v>
      </c>
      <c r="V4723" t="s">
        <v>1</v>
      </c>
      <c r="W4723" t="s">
        <v>1</v>
      </c>
      <c r="X4723">
        <v>1</v>
      </c>
      <c r="Y4723" t="s">
        <v>565</v>
      </c>
    </row>
    <row r="4724" spans="1:25">
      <c r="A4724" t="s">
        <v>62</v>
      </c>
      <c r="B4724" t="s">
        <v>66</v>
      </c>
      <c r="C4724" t="s">
        <v>577</v>
      </c>
      <c r="D4724" t="s">
        <v>142</v>
      </c>
      <c r="E4724">
        <v>19986.309563758401</v>
      </c>
      <c r="F4724" s="13">
        <f t="shared" si="287"/>
        <v>99.319094867441251</v>
      </c>
      <c r="G4724" s="13">
        <f t="shared" si="288"/>
        <v>99.319094867441251</v>
      </c>
      <c r="H4724">
        <v>19.9863095637584</v>
      </c>
      <c r="I4724">
        <f t="shared" si="285"/>
        <v>9.9319094867441254E-2</v>
      </c>
      <c r="J4724">
        <f t="shared" si="286"/>
        <v>9.9319094867441254E-2</v>
      </c>
      <c r="K4724" t="s">
        <v>563</v>
      </c>
      <c r="L4724" t="s">
        <v>563</v>
      </c>
      <c r="M4724" t="s">
        <v>563</v>
      </c>
      <c r="N4724">
        <v>0</v>
      </c>
      <c r="O4724">
        <v>1</v>
      </c>
      <c r="P4724" t="s">
        <v>1</v>
      </c>
      <c r="Q4724" t="s">
        <v>1</v>
      </c>
      <c r="R4724">
        <v>1</v>
      </c>
      <c r="S4724" t="s">
        <v>564</v>
      </c>
      <c r="T4724">
        <v>0</v>
      </c>
      <c r="U4724">
        <v>0</v>
      </c>
      <c r="V4724" t="s">
        <v>1</v>
      </c>
      <c r="W4724" t="s">
        <v>1</v>
      </c>
      <c r="X4724">
        <v>1</v>
      </c>
      <c r="Y4724" t="s">
        <v>565</v>
      </c>
    </row>
    <row r="4725" spans="1:25">
      <c r="A4725" t="s">
        <v>62</v>
      </c>
      <c r="B4725" t="s">
        <v>66</v>
      </c>
      <c r="C4725" t="s">
        <v>577</v>
      </c>
      <c r="D4725" t="s">
        <v>142</v>
      </c>
      <c r="E4725">
        <v>20396.346476510102</v>
      </c>
      <c r="F4725" s="13">
        <f t="shared" si="287"/>
        <v>101.25014640130149</v>
      </c>
      <c r="G4725" s="13">
        <f t="shared" si="288"/>
        <v>101.25014640130149</v>
      </c>
      <c r="H4725">
        <v>20.3963464765101</v>
      </c>
      <c r="I4725">
        <f t="shared" si="285"/>
        <v>0.10125014640130149</v>
      </c>
      <c r="J4725">
        <f t="shared" si="286"/>
        <v>0.10125014640130149</v>
      </c>
      <c r="K4725" t="s">
        <v>563</v>
      </c>
      <c r="L4725" t="s">
        <v>563</v>
      </c>
      <c r="M4725" t="s">
        <v>563</v>
      </c>
      <c r="N4725">
        <v>0</v>
      </c>
      <c r="O4725">
        <v>1</v>
      </c>
      <c r="P4725" t="s">
        <v>1</v>
      </c>
      <c r="Q4725" t="s">
        <v>1</v>
      </c>
      <c r="R4725">
        <v>1</v>
      </c>
      <c r="S4725" t="s">
        <v>564</v>
      </c>
      <c r="T4725">
        <v>0</v>
      </c>
      <c r="U4725">
        <v>0</v>
      </c>
      <c r="V4725" t="s">
        <v>1</v>
      </c>
      <c r="W4725" t="s">
        <v>1</v>
      </c>
      <c r="X4725">
        <v>1</v>
      </c>
      <c r="Y4725" t="s">
        <v>565</v>
      </c>
    </row>
    <row r="4726" spans="1:25">
      <c r="A4726" t="s">
        <v>62</v>
      </c>
      <c r="B4726" t="s">
        <v>66</v>
      </c>
      <c r="C4726" t="s">
        <v>577</v>
      </c>
      <c r="D4726" t="s">
        <v>142</v>
      </c>
      <c r="E4726">
        <v>20621.578020134199</v>
      </c>
      <c r="F4726" s="13">
        <f t="shared" si="287"/>
        <v>102.310006866932</v>
      </c>
      <c r="G4726" s="13">
        <f t="shared" si="288"/>
        <v>102.310006866932</v>
      </c>
      <c r="H4726">
        <v>20.621578020134201</v>
      </c>
      <c r="I4726">
        <f t="shared" ref="I4726:I4789" si="289">F4726/1000</f>
        <v>0.10231000686693199</v>
      </c>
      <c r="J4726">
        <f t="shared" ref="J4726:J4789" si="290">G4726/1000</f>
        <v>0.10231000686693199</v>
      </c>
      <c r="K4726" t="s">
        <v>563</v>
      </c>
      <c r="L4726" t="s">
        <v>563</v>
      </c>
      <c r="M4726" t="s">
        <v>563</v>
      </c>
      <c r="N4726">
        <v>0</v>
      </c>
      <c r="O4726">
        <v>1</v>
      </c>
      <c r="P4726" t="s">
        <v>1</v>
      </c>
      <c r="Q4726" t="s">
        <v>1</v>
      </c>
      <c r="R4726">
        <v>1</v>
      </c>
      <c r="S4726" t="s">
        <v>564</v>
      </c>
      <c r="T4726">
        <v>0</v>
      </c>
      <c r="U4726">
        <v>0</v>
      </c>
      <c r="V4726" t="s">
        <v>1</v>
      </c>
      <c r="W4726" t="s">
        <v>1</v>
      </c>
      <c r="X4726">
        <v>1</v>
      </c>
      <c r="Y4726" t="s">
        <v>565</v>
      </c>
    </row>
    <row r="4727" spans="1:25">
      <c r="A4727" t="s">
        <v>62</v>
      </c>
      <c r="B4727" t="s">
        <v>66</v>
      </c>
      <c r="C4727" t="s">
        <v>577</v>
      </c>
      <c r="D4727" t="s">
        <v>142</v>
      </c>
      <c r="E4727">
        <v>20812.158557047002</v>
      </c>
      <c r="F4727" s="13">
        <f t="shared" si="287"/>
        <v>103.20634337201328</v>
      </c>
      <c r="G4727" s="13">
        <f t="shared" si="288"/>
        <v>103.20634337201328</v>
      </c>
      <c r="H4727">
        <v>20.812158557046999</v>
      </c>
      <c r="I4727">
        <f t="shared" si="289"/>
        <v>0.10320634337201327</v>
      </c>
      <c r="J4727">
        <f t="shared" si="290"/>
        <v>0.10320634337201327</v>
      </c>
      <c r="K4727" t="s">
        <v>563</v>
      </c>
      <c r="L4727" t="s">
        <v>563</v>
      </c>
      <c r="M4727" t="s">
        <v>563</v>
      </c>
      <c r="N4727">
        <v>0</v>
      </c>
      <c r="O4727">
        <v>1</v>
      </c>
      <c r="P4727" t="s">
        <v>1</v>
      </c>
      <c r="Q4727" t="s">
        <v>1</v>
      </c>
      <c r="R4727">
        <v>1</v>
      </c>
      <c r="S4727" t="s">
        <v>564</v>
      </c>
      <c r="T4727">
        <v>0</v>
      </c>
      <c r="U4727">
        <v>0</v>
      </c>
      <c r="V4727" t="s">
        <v>1</v>
      </c>
      <c r="W4727" t="s">
        <v>1</v>
      </c>
      <c r="X4727">
        <v>1</v>
      </c>
      <c r="Y4727" t="s">
        <v>565</v>
      </c>
    </row>
    <row r="4728" spans="1:25">
      <c r="A4728" t="s">
        <v>62</v>
      </c>
      <c r="B4728" t="s">
        <v>66</v>
      </c>
      <c r="C4728" t="s">
        <v>577</v>
      </c>
      <c r="D4728" t="s">
        <v>142</v>
      </c>
      <c r="E4728">
        <v>21048.940436241599</v>
      </c>
      <c r="F4728" s="13">
        <f t="shared" si="287"/>
        <v>104.31938189513859</v>
      </c>
      <c r="G4728" s="13">
        <f t="shared" si="288"/>
        <v>104.31938189513859</v>
      </c>
      <c r="H4728">
        <v>21.048940436241601</v>
      </c>
      <c r="I4728">
        <f t="shared" si="289"/>
        <v>0.10431938189513859</v>
      </c>
      <c r="J4728">
        <f t="shared" si="290"/>
        <v>0.10431938189513859</v>
      </c>
      <c r="K4728" t="s">
        <v>563</v>
      </c>
      <c r="L4728" t="s">
        <v>563</v>
      </c>
      <c r="M4728" t="s">
        <v>563</v>
      </c>
      <c r="N4728">
        <v>0</v>
      </c>
      <c r="O4728">
        <v>1</v>
      </c>
      <c r="P4728" t="s">
        <v>1</v>
      </c>
      <c r="Q4728" t="s">
        <v>1</v>
      </c>
      <c r="R4728">
        <v>1</v>
      </c>
      <c r="S4728" t="s">
        <v>564</v>
      </c>
      <c r="T4728">
        <v>0</v>
      </c>
      <c r="U4728">
        <v>0</v>
      </c>
      <c r="V4728" t="s">
        <v>1</v>
      </c>
      <c r="W4728" t="s">
        <v>1</v>
      </c>
      <c r="X4728">
        <v>1</v>
      </c>
      <c r="Y4728" t="s">
        <v>565</v>
      </c>
    </row>
    <row r="4729" spans="1:25">
      <c r="A4729" t="s">
        <v>62</v>
      </c>
      <c r="B4729" t="s">
        <v>66</v>
      </c>
      <c r="C4729" t="s">
        <v>577</v>
      </c>
      <c r="D4729" t="s">
        <v>142</v>
      </c>
      <c r="E4729">
        <v>21412.7760067114</v>
      </c>
      <c r="F4729" s="13">
        <f t="shared" si="287"/>
        <v>106.02839962999735</v>
      </c>
      <c r="G4729" s="13">
        <f t="shared" si="288"/>
        <v>106.02839962999735</v>
      </c>
      <c r="H4729">
        <v>21.4127760067114</v>
      </c>
      <c r="I4729">
        <f t="shared" si="289"/>
        <v>0.10602839962999736</v>
      </c>
      <c r="J4729">
        <f t="shared" si="290"/>
        <v>0.10602839962999736</v>
      </c>
      <c r="K4729" t="s">
        <v>563</v>
      </c>
      <c r="L4729" t="s">
        <v>563</v>
      </c>
      <c r="M4729" t="s">
        <v>563</v>
      </c>
      <c r="N4729">
        <v>0</v>
      </c>
      <c r="O4729">
        <v>1</v>
      </c>
      <c r="P4729" t="s">
        <v>1</v>
      </c>
      <c r="Q4729" t="s">
        <v>1</v>
      </c>
      <c r="R4729">
        <v>1</v>
      </c>
      <c r="S4729" t="s">
        <v>564</v>
      </c>
      <c r="T4729">
        <v>0</v>
      </c>
      <c r="U4729">
        <v>0</v>
      </c>
      <c r="V4729" t="s">
        <v>1</v>
      </c>
      <c r="W4729" t="s">
        <v>1</v>
      </c>
      <c r="X4729">
        <v>1</v>
      </c>
      <c r="Y4729" t="s">
        <v>565</v>
      </c>
    </row>
    <row r="4730" spans="1:25">
      <c r="A4730" t="s">
        <v>62</v>
      </c>
      <c r="B4730" t="s">
        <v>66</v>
      </c>
      <c r="C4730" t="s">
        <v>577</v>
      </c>
      <c r="D4730" t="s">
        <v>142</v>
      </c>
      <c r="E4730">
        <v>21604.8003355705</v>
      </c>
      <c r="F4730" s="13">
        <f t="shared" si="287"/>
        <v>106.9297733088293</v>
      </c>
      <c r="G4730" s="13">
        <f t="shared" si="288"/>
        <v>106.9297733088293</v>
      </c>
      <c r="H4730">
        <v>21.604800335570499</v>
      </c>
      <c r="I4730">
        <f t="shared" si="289"/>
        <v>0.1069297733088293</v>
      </c>
      <c r="J4730">
        <f t="shared" si="290"/>
        <v>0.1069297733088293</v>
      </c>
      <c r="K4730" t="s">
        <v>563</v>
      </c>
      <c r="L4730" t="s">
        <v>563</v>
      </c>
      <c r="M4730" t="s">
        <v>563</v>
      </c>
      <c r="N4730">
        <v>0</v>
      </c>
      <c r="O4730">
        <v>1</v>
      </c>
      <c r="P4730" t="s">
        <v>1</v>
      </c>
      <c r="Q4730" t="s">
        <v>1</v>
      </c>
      <c r="R4730">
        <v>1</v>
      </c>
      <c r="S4730" t="s">
        <v>564</v>
      </c>
      <c r="T4730">
        <v>0</v>
      </c>
      <c r="U4730">
        <v>0</v>
      </c>
      <c r="V4730" t="s">
        <v>1</v>
      </c>
      <c r="W4730" t="s">
        <v>1</v>
      </c>
      <c r="X4730">
        <v>1</v>
      </c>
      <c r="Y4730" t="s">
        <v>565</v>
      </c>
    </row>
    <row r="4731" spans="1:25">
      <c r="A4731" t="s">
        <v>62</v>
      </c>
      <c r="B4731" t="s">
        <v>66</v>
      </c>
      <c r="C4731" t="s">
        <v>577</v>
      </c>
      <c r="D4731" t="s">
        <v>142</v>
      </c>
      <c r="E4731">
        <v>21848.801174496701</v>
      </c>
      <c r="F4731" s="13">
        <f t="shared" si="287"/>
        <v>108.07452977612252</v>
      </c>
      <c r="G4731" s="13">
        <f t="shared" si="288"/>
        <v>108.07452977612252</v>
      </c>
      <c r="H4731">
        <v>21.8488011744967</v>
      </c>
      <c r="I4731">
        <f t="shared" si="289"/>
        <v>0.10807452977612252</v>
      </c>
      <c r="J4731">
        <f t="shared" si="290"/>
        <v>0.10807452977612252</v>
      </c>
      <c r="K4731" t="s">
        <v>563</v>
      </c>
      <c r="L4731" t="s">
        <v>563</v>
      </c>
      <c r="M4731" t="s">
        <v>563</v>
      </c>
      <c r="N4731">
        <v>0</v>
      </c>
      <c r="O4731">
        <v>1</v>
      </c>
      <c r="P4731" t="s">
        <v>1</v>
      </c>
      <c r="Q4731" t="s">
        <v>1</v>
      </c>
      <c r="R4731">
        <v>1</v>
      </c>
      <c r="S4731" t="s">
        <v>564</v>
      </c>
      <c r="T4731">
        <v>0</v>
      </c>
      <c r="U4731">
        <v>0</v>
      </c>
      <c r="V4731" t="s">
        <v>1</v>
      </c>
      <c r="W4731" t="s">
        <v>1</v>
      </c>
      <c r="X4731">
        <v>1</v>
      </c>
      <c r="Y4731" t="s">
        <v>565</v>
      </c>
    </row>
    <row r="4732" spans="1:25">
      <c r="A4732" t="s">
        <v>62</v>
      </c>
      <c r="B4732" t="s">
        <v>66</v>
      </c>
      <c r="C4732" t="s">
        <v>577</v>
      </c>
      <c r="D4732" t="s">
        <v>142</v>
      </c>
      <c r="E4732">
        <v>22029.275167785301</v>
      </c>
      <c r="F4732" s="13">
        <f t="shared" si="287"/>
        <v>108.92081677131802</v>
      </c>
      <c r="G4732" s="13">
        <f t="shared" si="288"/>
        <v>108.92081677131802</v>
      </c>
      <c r="H4732">
        <v>22.0292751677853</v>
      </c>
      <c r="I4732">
        <f t="shared" si="289"/>
        <v>0.10892081677131801</v>
      </c>
      <c r="J4732">
        <f t="shared" si="290"/>
        <v>0.10892081677131801</v>
      </c>
      <c r="K4732" t="s">
        <v>563</v>
      </c>
      <c r="L4732" t="s">
        <v>563</v>
      </c>
      <c r="M4732" t="s">
        <v>563</v>
      </c>
      <c r="N4732">
        <v>0</v>
      </c>
      <c r="O4732">
        <v>1</v>
      </c>
      <c r="P4732" t="s">
        <v>1</v>
      </c>
      <c r="Q4732" t="s">
        <v>1</v>
      </c>
      <c r="R4732">
        <v>1</v>
      </c>
      <c r="S4732" t="s">
        <v>564</v>
      </c>
      <c r="T4732">
        <v>0</v>
      </c>
      <c r="U4732">
        <v>0</v>
      </c>
      <c r="V4732" t="s">
        <v>1</v>
      </c>
      <c r="W4732" t="s">
        <v>1</v>
      </c>
      <c r="X4732">
        <v>1</v>
      </c>
      <c r="Y4732" t="s">
        <v>565</v>
      </c>
    </row>
    <row r="4733" spans="1:25">
      <c r="A4733" t="s">
        <v>62</v>
      </c>
      <c r="B4733" t="s">
        <v>66</v>
      </c>
      <c r="C4733" t="s">
        <v>577</v>
      </c>
      <c r="D4733" t="s">
        <v>142</v>
      </c>
      <c r="E4733">
        <v>18974.2708270902</v>
      </c>
      <c r="F4733" s="13">
        <f t="shared" si="287"/>
        <v>94.544057243902785</v>
      </c>
      <c r="G4733" s="13">
        <f t="shared" si="288"/>
        <v>94.544057243902785</v>
      </c>
      <c r="H4733">
        <v>18.974270827090201</v>
      </c>
      <c r="I4733">
        <f t="shared" si="289"/>
        <v>9.4544057243902788E-2</v>
      </c>
      <c r="J4733">
        <f t="shared" si="290"/>
        <v>9.4544057243902788E-2</v>
      </c>
      <c r="K4733" t="s">
        <v>563</v>
      </c>
      <c r="L4733" t="s">
        <v>563</v>
      </c>
      <c r="M4733" t="s">
        <v>563</v>
      </c>
      <c r="N4733">
        <v>0</v>
      </c>
      <c r="O4733">
        <v>1</v>
      </c>
      <c r="P4733" t="s">
        <v>1</v>
      </c>
      <c r="Q4733" t="s">
        <v>1</v>
      </c>
      <c r="R4733">
        <v>1</v>
      </c>
      <c r="S4733" t="s">
        <v>564</v>
      </c>
      <c r="T4733">
        <v>0</v>
      </c>
      <c r="U4733">
        <v>0</v>
      </c>
      <c r="V4733" t="s">
        <v>1</v>
      </c>
      <c r="W4733" t="s">
        <v>1</v>
      </c>
      <c r="X4733">
        <v>1</v>
      </c>
      <c r="Y4733" t="s">
        <v>565</v>
      </c>
    </row>
    <row r="4734" spans="1:25">
      <c r="A4734" t="s">
        <v>62</v>
      </c>
      <c r="B4734" t="s">
        <v>66</v>
      </c>
      <c r="C4734" t="s">
        <v>577</v>
      </c>
      <c r="D4734" t="s">
        <v>142</v>
      </c>
      <c r="E4734">
        <v>19031.545025472002</v>
      </c>
      <c r="F4734" s="13">
        <f t="shared" si="287"/>
        <v>94.814636309356999</v>
      </c>
      <c r="G4734" s="13">
        <f t="shared" si="288"/>
        <v>94.814636309356999</v>
      </c>
      <c r="H4734">
        <v>19.031545025471999</v>
      </c>
      <c r="I4734">
        <f t="shared" si="289"/>
        <v>9.4814636309356992E-2</v>
      </c>
      <c r="J4734">
        <f t="shared" si="290"/>
        <v>9.4814636309356992E-2</v>
      </c>
      <c r="K4734" t="s">
        <v>563</v>
      </c>
      <c r="L4734" t="s">
        <v>563</v>
      </c>
      <c r="M4734" t="s">
        <v>563</v>
      </c>
      <c r="N4734">
        <v>0</v>
      </c>
      <c r="O4734">
        <v>1</v>
      </c>
      <c r="P4734" t="s">
        <v>1</v>
      </c>
      <c r="Q4734" t="s">
        <v>1</v>
      </c>
      <c r="R4734">
        <v>1</v>
      </c>
      <c r="S4734" t="s">
        <v>564</v>
      </c>
      <c r="T4734">
        <v>0</v>
      </c>
      <c r="U4734">
        <v>0</v>
      </c>
      <c r="V4734" t="s">
        <v>1</v>
      </c>
      <c r="W4734" t="s">
        <v>1</v>
      </c>
      <c r="X4734">
        <v>1</v>
      </c>
      <c r="Y4734" t="s">
        <v>565</v>
      </c>
    </row>
    <row r="4735" spans="1:25">
      <c r="A4735" t="s">
        <v>62</v>
      </c>
      <c r="B4735" t="s">
        <v>66</v>
      </c>
      <c r="C4735" t="s">
        <v>577</v>
      </c>
      <c r="D4735" t="s">
        <v>142</v>
      </c>
      <c r="E4735">
        <v>19099.160398561598</v>
      </c>
      <c r="F4735" s="13">
        <f t="shared" si="287"/>
        <v>95.134015651182551</v>
      </c>
      <c r="G4735" s="13">
        <f t="shared" si="288"/>
        <v>95.134015651182551</v>
      </c>
      <c r="H4735">
        <v>19.099160398561601</v>
      </c>
      <c r="I4735">
        <f t="shared" si="289"/>
        <v>9.5134015651182555E-2</v>
      </c>
      <c r="J4735">
        <f t="shared" si="290"/>
        <v>9.5134015651182555E-2</v>
      </c>
      <c r="K4735" t="s">
        <v>563</v>
      </c>
      <c r="L4735" t="s">
        <v>563</v>
      </c>
      <c r="M4735" t="s">
        <v>563</v>
      </c>
      <c r="N4735">
        <v>0</v>
      </c>
      <c r="O4735">
        <v>1</v>
      </c>
      <c r="P4735" t="s">
        <v>1</v>
      </c>
      <c r="Q4735" t="s">
        <v>1</v>
      </c>
      <c r="R4735">
        <v>1</v>
      </c>
      <c r="S4735" t="s">
        <v>564</v>
      </c>
      <c r="T4735">
        <v>0</v>
      </c>
      <c r="U4735">
        <v>0</v>
      </c>
      <c r="V4735" t="s">
        <v>1</v>
      </c>
      <c r="W4735" t="s">
        <v>1</v>
      </c>
      <c r="X4735">
        <v>1</v>
      </c>
      <c r="Y4735" t="s">
        <v>565</v>
      </c>
    </row>
    <row r="4736" spans="1:25">
      <c r="A4736" t="s">
        <v>62</v>
      </c>
      <c r="B4736" t="s">
        <v>66</v>
      </c>
      <c r="C4736" t="s">
        <v>577</v>
      </c>
      <c r="D4736" t="s">
        <v>142</v>
      </c>
      <c r="E4736">
        <v>19149.275322145601</v>
      </c>
      <c r="F4736" s="13">
        <f t="shared" si="287"/>
        <v>95.37069430359611</v>
      </c>
      <c r="G4736" s="13">
        <f t="shared" si="288"/>
        <v>95.37069430359611</v>
      </c>
      <c r="H4736">
        <v>19.149275322145598</v>
      </c>
      <c r="I4736">
        <f t="shared" si="289"/>
        <v>9.5370694303596112E-2</v>
      </c>
      <c r="J4736">
        <f t="shared" si="290"/>
        <v>9.5370694303596112E-2</v>
      </c>
      <c r="K4736" t="s">
        <v>563</v>
      </c>
      <c r="L4736" t="s">
        <v>563</v>
      </c>
      <c r="M4736" t="s">
        <v>563</v>
      </c>
      <c r="N4736">
        <v>0</v>
      </c>
      <c r="O4736">
        <v>1</v>
      </c>
      <c r="P4736" t="s">
        <v>1</v>
      </c>
      <c r="Q4736" t="s">
        <v>1</v>
      </c>
      <c r="R4736">
        <v>1</v>
      </c>
      <c r="S4736" t="s">
        <v>564</v>
      </c>
      <c r="T4736">
        <v>0</v>
      </c>
      <c r="U4736">
        <v>0</v>
      </c>
      <c r="V4736" t="s">
        <v>1</v>
      </c>
      <c r="W4736" t="s">
        <v>1</v>
      </c>
      <c r="X4736">
        <v>1</v>
      </c>
      <c r="Y4736" t="s">
        <v>565</v>
      </c>
    </row>
    <row r="4737" spans="1:25">
      <c r="A4737" t="s">
        <v>62</v>
      </c>
      <c r="B4737" t="s">
        <v>66</v>
      </c>
      <c r="C4737" t="s">
        <v>577</v>
      </c>
      <c r="D4737" t="s">
        <v>142</v>
      </c>
      <c r="E4737">
        <v>19193.821920887</v>
      </c>
      <c r="F4737" s="13">
        <f t="shared" si="287"/>
        <v>95.581048391364973</v>
      </c>
      <c r="G4737" s="13">
        <f t="shared" si="288"/>
        <v>95.581048391364973</v>
      </c>
      <c r="H4737">
        <v>19.193821920887</v>
      </c>
      <c r="I4737">
        <f t="shared" si="289"/>
        <v>9.558104839136497E-2</v>
      </c>
      <c r="J4737">
        <f t="shared" si="290"/>
        <v>9.558104839136497E-2</v>
      </c>
      <c r="K4737" t="s">
        <v>563</v>
      </c>
      <c r="L4737" t="s">
        <v>563</v>
      </c>
      <c r="M4737" t="s">
        <v>563</v>
      </c>
      <c r="N4737">
        <v>0</v>
      </c>
      <c r="O4737">
        <v>1</v>
      </c>
      <c r="P4737" t="s">
        <v>1</v>
      </c>
      <c r="Q4737" t="s">
        <v>1</v>
      </c>
      <c r="R4737">
        <v>1</v>
      </c>
      <c r="S4737" t="s">
        <v>564</v>
      </c>
      <c r="T4737">
        <v>0</v>
      </c>
      <c r="U4737">
        <v>0</v>
      </c>
      <c r="V4737" t="s">
        <v>1</v>
      </c>
      <c r="W4737" t="s">
        <v>1</v>
      </c>
      <c r="X4737">
        <v>1</v>
      </c>
      <c r="Y4737" t="s">
        <v>565</v>
      </c>
    </row>
    <row r="4738" spans="1:25">
      <c r="A4738" t="s">
        <v>62</v>
      </c>
      <c r="B4738" t="s">
        <v>66</v>
      </c>
      <c r="C4738" t="s">
        <v>577</v>
      </c>
      <c r="D4738" t="s">
        <v>142</v>
      </c>
      <c r="E4738">
        <v>19215.299745280201</v>
      </c>
      <c r="F4738" s="13">
        <f t="shared" si="287"/>
        <v>95.682460073120779</v>
      </c>
      <c r="G4738" s="13">
        <f t="shared" si="288"/>
        <v>95.682460073120779</v>
      </c>
      <c r="H4738">
        <v>19.215299745280198</v>
      </c>
      <c r="I4738">
        <f t="shared" si="289"/>
        <v>9.5682460073120784E-2</v>
      </c>
      <c r="J4738">
        <f t="shared" si="290"/>
        <v>9.5682460073120784E-2</v>
      </c>
      <c r="K4738" t="s">
        <v>563</v>
      </c>
      <c r="L4738" t="s">
        <v>563</v>
      </c>
      <c r="M4738" t="s">
        <v>563</v>
      </c>
      <c r="N4738">
        <v>0</v>
      </c>
      <c r="O4738">
        <v>1</v>
      </c>
      <c r="P4738" t="s">
        <v>1</v>
      </c>
      <c r="Q4738" t="s">
        <v>1</v>
      </c>
      <c r="R4738">
        <v>1</v>
      </c>
      <c r="S4738" t="s">
        <v>564</v>
      </c>
      <c r="T4738">
        <v>0</v>
      </c>
      <c r="U4738">
        <v>0</v>
      </c>
      <c r="V4738" t="s">
        <v>1</v>
      </c>
      <c r="W4738" t="s">
        <v>1</v>
      </c>
      <c r="X4738">
        <v>1</v>
      </c>
      <c r="Y4738" t="s">
        <v>565</v>
      </c>
    </row>
    <row r="4739" spans="1:25">
      <c r="A4739" t="s">
        <v>62</v>
      </c>
      <c r="B4739" t="s">
        <v>66</v>
      </c>
      <c r="C4739" t="s">
        <v>577</v>
      </c>
      <c r="D4739" t="s">
        <v>142</v>
      </c>
      <c r="E4739">
        <v>19266.210143841799</v>
      </c>
      <c r="F4739" s="13">
        <f t="shared" si="287"/>
        <v>95.92281987759533</v>
      </c>
      <c r="G4739" s="13">
        <f t="shared" si="288"/>
        <v>95.92281987759533</v>
      </c>
      <c r="H4739">
        <v>19.2662101438418</v>
      </c>
      <c r="I4739">
        <f t="shared" si="289"/>
        <v>9.5922819877595336E-2</v>
      </c>
      <c r="J4739">
        <f t="shared" si="290"/>
        <v>9.5922819877595336E-2</v>
      </c>
      <c r="K4739" t="s">
        <v>563</v>
      </c>
      <c r="L4739" t="s">
        <v>563</v>
      </c>
      <c r="M4739" t="s">
        <v>563</v>
      </c>
      <c r="N4739">
        <v>0</v>
      </c>
      <c r="O4739">
        <v>1</v>
      </c>
      <c r="P4739" t="s">
        <v>1</v>
      </c>
      <c r="Q4739" t="s">
        <v>1</v>
      </c>
      <c r="R4739">
        <v>1</v>
      </c>
      <c r="S4739" t="s">
        <v>564</v>
      </c>
      <c r="T4739">
        <v>0</v>
      </c>
      <c r="U4739">
        <v>0</v>
      </c>
      <c r="V4739" t="s">
        <v>1</v>
      </c>
      <c r="W4739" t="s">
        <v>1</v>
      </c>
      <c r="X4739">
        <v>1</v>
      </c>
      <c r="Y4739" t="s">
        <v>565</v>
      </c>
    </row>
    <row r="4740" spans="1:25">
      <c r="A4740" t="s">
        <v>62</v>
      </c>
      <c r="B4740" t="s">
        <v>66</v>
      </c>
      <c r="C4740" t="s">
        <v>577</v>
      </c>
      <c r="D4740" t="s">
        <v>142</v>
      </c>
      <c r="E4740">
        <v>19340.189316751599</v>
      </c>
      <c r="F4740" s="13">
        <f t="shared" si="287"/>
        <v>96.272034106914788</v>
      </c>
      <c r="G4740" s="13">
        <f t="shared" si="288"/>
        <v>96.272034106914788</v>
      </c>
      <c r="H4740">
        <v>19.340189316751601</v>
      </c>
      <c r="I4740">
        <f t="shared" si="289"/>
        <v>9.6272034106914789E-2</v>
      </c>
      <c r="J4740">
        <f t="shared" si="290"/>
        <v>9.6272034106914789E-2</v>
      </c>
      <c r="K4740" t="s">
        <v>563</v>
      </c>
      <c r="L4740" t="s">
        <v>563</v>
      </c>
      <c r="M4740" t="s">
        <v>563</v>
      </c>
      <c r="N4740">
        <v>0</v>
      </c>
      <c r="O4740">
        <v>1</v>
      </c>
      <c r="P4740" t="s">
        <v>1</v>
      </c>
      <c r="Q4740" t="s">
        <v>1</v>
      </c>
      <c r="R4740">
        <v>1</v>
      </c>
      <c r="S4740" t="s">
        <v>564</v>
      </c>
      <c r="T4740">
        <v>0</v>
      </c>
      <c r="U4740">
        <v>0</v>
      </c>
      <c r="V4740" t="s">
        <v>1</v>
      </c>
      <c r="W4740" t="s">
        <v>1</v>
      </c>
      <c r="X4740">
        <v>1</v>
      </c>
      <c r="Y4740" t="s">
        <v>565</v>
      </c>
    </row>
    <row r="4741" spans="1:25">
      <c r="A4741" t="s">
        <v>62</v>
      </c>
      <c r="B4741" t="s">
        <v>66</v>
      </c>
      <c r="C4741" t="s">
        <v>577</v>
      </c>
      <c r="D4741" t="s">
        <v>142</v>
      </c>
      <c r="E4741">
        <v>19381.5540155829</v>
      </c>
      <c r="F4741" s="13">
        <f t="shared" si="287"/>
        <v>96.467263500087256</v>
      </c>
      <c r="G4741" s="13">
        <f t="shared" si="288"/>
        <v>96.467263500087256</v>
      </c>
      <c r="H4741">
        <v>19.3815540155829</v>
      </c>
      <c r="I4741">
        <f t="shared" si="289"/>
        <v>9.6467263500087261E-2</v>
      </c>
      <c r="J4741">
        <f t="shared" si="290"/>
        <v>9.6467263500087261E-2</v>
      </c>
      <c r="K4741" t="s">
        <v>563</v>
      </c>
      <c r="L4741" t="s">
        <v>563</v>
      </c>
      <c r="M4741" t="s">
        <v>563</v>
      </c>
      <c r="N4741">
        <v>0</v>
      </c>
      <c r="O4741">
        <v>1</v>
      </c>
      <c r="P4741" t="s">
        <v>1</v>
      </c>
      <c r="Q4741" t="s">
        <v>1</v>
      </c>
      <c r="R4741">
        <v>1</v>
      </c>
      <c r="S4741" t="s">
        <v>564</v>
      </c>
      <c r="T4741">
        <v>0</v>
      </c>
      <c r="U4741">
        <v>0</v>
      </c>
      <c r="V4741" t="s">
        <v>1</v>
      </c>
      <c r="W4741" t="s">
        <v>1</v>
      </c>
      <c r="X4741">
        <v>1</v>
      </c>
      <c r="Y4741" t="s">
        <v>565</v>
      </c>
    </row>
    <row r="4742" spans="1:25">
      <c r="A4742" t="s">
        <v>62</v>
      </c>
      <c r="B4742" t="s">
        <v>66</v>
      </c>
      <c r="C4742" t="s">
        <v>577</v>
      </c>
      <c r="D4742" t="s">
        <v>142</v>
      </c>
      <c r="E4742">
        <v>19407.406952352401</v>
      </c>
      <c r="F4742" s="13">
        <f t="shared" si="287"/>
        <v>96.589270908114869</v>
      </c>
      <c r="G4742" s="13">
        <f t="shared" si="288"/>
        <v>96.589270908114869</v>
      </c>
      <c r="H4742">
        <v>19.4074069523524</v>
      </c>
      <c r="I4742">
        <f t="shared" si="289"/>
        <v>9.6589270908114866E-2</v>
      </c>
      <c r="J4742">
        <f t="shared" si="290"/>
        <v>9.6589270908114866E-2</v>
      </c>
      <c r="K4742" t="s">
        <v>563</v>
      </c>
      <c r="L4742" t="s">
        <v>563</v>
      </c>
      <c r="M4742" t="s">
        <v>563</v>
      </c>
      <c r="N4742">
        <v>0</v>
      </c>
      <c r="O4742">
        <v>1</v>
      </c>
      <c r="P4742" t="s">
        <v>1</v>
      </c>
      <c r="Q4742" t="s">
        <v>1</v>
      </c>
      <c r="R4742">
        <v>1</v>
      </c>
      <c r="S4742" t="s">
        <v>564</v>
      </c>
      <c r="T4742">
        <v>0</v>
      </c>
      <c r="U4742">
        <v>0</v>
      </c>
      <c r="V4742" t="s">
        <v>1</v>
      </c>
      <c r="W4742" t="s">
        <v>1</v>
      </c>
      <c r="X4742">
        <v>1</v>
      </c>
      <c r="Y4742" t="s">
        <v>565</v>
      </c>
    </row>
    <row r="4743" spans="1:25">
      <c r="A4743" t="s">
        <v>62</v>
      </c>
      <c r="B4743" t="s">
        <v>66</v>
      </c>
      <c r="C4743" t="s">
        <v>577</v>
      </c>
      <c r="D4743" t="s">
        <v>142</v>
      </c>
      <c r="E4743">
        <v>19501.670737189099</v>
      </c>
      <c r="F4743" s="13">
        <f t="shared" si="287"/>
        <v>97.034057467439325</v>
      </c>
      <c r="G4743" s="13">
        <f t="shared" si="288"/>
        <v>97.034057467439325</v>
      </c>
      <c r="H4743">
        <v>19.501670737189102</v>
      </c>
      <c r="I4743">
        <f t="shared" si="289"/>
        <v>9.703405746743933E-2</v>
      </c>
      <c r="J4743">
        <f t="shared" si="290"/>
        <v>9.703405746743933E-2</v>
      </c>
      <c r="K4743" t="s">
        <v>563</v>
      </c>
      <c r="L4743" t="s">
        <v>563</v>
      </c>
      <c r="M4743" t="s">
        <v>563</v>
      </c>
      <c r="N4743">
        <v>0</v>
      </c>
      <c r="O4743">
        <v>1</v>
      </c>
      <c r="P4743" t="s">
        <v>1</v>
      </c>
      <c r="Q4743" t="s">
        <v>1</v>
      </c>
      <c r="R4743">
        <v>1</v>
      </c>
      <c r="S4743" t="s">
        <v>564</v>
      </c>
      <c r="T4743">
        <v>0</v>
      </c>
      <c r="U4743">
        <v>0</v>
      </c>
      <c r="V4743" t="s">
        <v>1</v>
      </c>
      <c r="W4743" t="s">
        <v>1</v>
      </c>
      <c r="X4743">
        <v>1</v>
      </c>
      <c r="Y4743" t="s">
        <v>565</v>
      </c>
    </row>
    <row r="4744" spans="1:25">
      <c r="A4744" t="s">
        <v>62</v>
      </c>
      <c r="B4744" t="s">
        <v>66</v>
      </c>
      <c r="C4744" t="s">
        <v>577</v>
      </c>
      <c r="D4744" t="s">
        <v>142</v>
      </c>
      <c r="E4744">
        <v>19550.990185795599</v>
      </c>
      <c r="F4744" s="13">
        <f t="shared" si="287"/>
        <v>97.266728390757791</v>
      </c>
      <c r="G4744" s="13">
        <f t="shared" si="288"/>
        <v>97.266728390757791</v>
      </c>
      <c r="H4744">
        <v>19.550990185795602</v>
      </c>
      <c r="I4744">
        <f t="shared" si="289"/>
        <v>9.7266728390757798E-2</v>
      </c>
      <c r="J4744">
        <f t="shared" si="290"/>
        <v>9.7266728390757798E-2</v>
      </c>
      <c r="K4744" t="s">
        <v>563</v>
      </c>
      <c r="L4744" t="s">
        <v>563</v>
      </c>
      <c r="M4744" t="s">
        <v>563</v>
      </c>
      <c r="N4744">
        <v>0</v>
      </c>
      <c r="O4744">
        <v>1</v>
      </c>
      <c r="P4744" t="s">
        <v>1</v>
      </c>
      <c r="Q4744" t="s">
        <v>1</v>
      </c>
      <c r="R4744">
        <v>1</v>
      </c>
      <c r="S4744" t="s">
        <v>564</v>
      </c>
      <c r="T4744">
        <v>0</v>
      </c>
      <c r="U4744">
        <v>0</v>
      </c>
      <c r="V4744" t="s">
        <v>1</v>
      </c>
      <c r="W4744" t="s">
        <v>1</v>
      </c>
      <c r="X4744">
        <v>1</v>
      </c>
      <c r="Y4744" t="s">
        <v>565</v>
      </c>
    </row>
    <row r="4745" spans="1:25">
      <c r="A4745" t="s">
        <v>62</v>
      </c>
      <c r="B4745" t="s">
        <v>66</v>
      </c>
      <c r="C4745" t="s">
        <v>577</v>
      </c>
      <c r="D4745" t="s">
        <v>142</v>
      </c>
      <c r="E4745">
        <v>19617.0146089302</v>
      </c>
      <c r="F4745" s="13">
        <f t="shared" si="287"/>
        <v>97.578159630546509</v>
      </c>
      <c r="G4745" s="13">
        <f t="shared" si="288"/>
        <v>97.578159630546509</v>
      </c>
      <c r="H4745">
        <v>19.617014608930202</v>
      </c>
      <c r="I4745">
        <f t="shared" si="289"/>
        <v>9.7578159630546515E-2</v>
      </c>
      <c r="J4745">
        <f t="shared" si="290"/>
        <v>9.7578159630546515E-2</v>
      </c>
      <c r="K4745" t="s">
        <v>563</v>
      </c>
      <c r="L4745" t="s">
        <v>563</v>
      </c>
      <c r="M4745" t="s">
        <v>563</v>
      </c>
      <c r="N4745">
        <v>0</v>
      </c>
      <c r="O4745">
        <v>1</v>
      </c>
      <c r="P4745" t="s">
        <v>1</v>
      </c>
      <c r="Q4745" t="s">
        <v>1</v>
      </c>
      <c r="R4745">
        <v>1</v>
      </c>
      <c r="S4745" t="s">
        <v>564</v>
      </c>
      <c r="T4745">
        <v>0</v>
      </c>
      <c r="U4745">
        <v>0</v>
      </c>
      <c r="V4745" t="s">
        <v>1</v>
      </c>
      <c r="W4745" t="s">
        <v>1</v>
      </c>
      <c r="X4745">
        <v>1</v>
      </c>
      <c r="Y4745" t="s">
        <v>565</v>
      </c>
    </row>
    <row r="4746" spans="1:25">
      <c r="A4746" t="s">
        <v>62</v>
      </c>
      <c r="B4746" t="s">
        <v>66</v>
      </c>
      <c r="C4746" t="s">
        <v>577</v>
      </c>
      <c r="D4746" t="s">
        <v>142</v>
      </c>
      <c r="E4746">
        <v>19669.9136949356</v>
      </c>
      <c r="F4746" s="13">
        <f t="shared" si="287"/>
        <v>97.827640657078618</v>
      </c>
      <c r="G4746" s="13">
        <f t="shared" si="288"/>
        <v>97.827640657078618</v>
      </c>
      <c r="H4746">
        <v>19.669913694935602</v>
      </c>
      <c r="I4746">
        <f t="shared" si="289"/>
        <v>9.7827640657078621E-2</v>
      </c>
      <c r="J4746">
        <f t="shared" si="290"/>
        <v>9.7827640657078621E-2</v>
      </c>
      <c r="K4746" t="s">
        <v>563</v>
      </c>
      <c r="L4746" t="s">
        <v>563</v>
      </c>
      <c r="M4746" t="s">
        <v>563</v>
      </c>
      <c r="N4746">
        <v>0</v>
      </c>
      <c r="O4746">
        <v>1</v>
      </c>
      <c r="P4746" t="s">
        <v>1</v>
      </c>
      <c r="Q4746" t="s">
        <v>1</v>
      </c>
      <c r="R4746">
        <v>1</v>
      </c>
      <c r="S4746" t="s">
        <v>564</v>
      </c>
      <c r="T4746">
        <v>0</v>
      </c>
      <c r="U4746">
        <v>0</v>
      </c>
      <c r="V4746" t="s">
        <v>1</v>
      </c>
      <c r="W4746" t="s">
        <v>1</v>
      </c>
      <c r="X4746">
        <v>1</v>
      </c>
      <c r="Y4746" t="s">
        <v>565</v>
      </c>
    </row>
    <row r="4747" spans="1:25">
      <c r="A4747" t="s">
        <v>62</v>
      </c>
      <c r="B4747" t="s">
        <v>66</v>
      </c>
      <c r="C4747" t="s">
        <v>577</v>
      </c>
      <c r="D4747" t="s">
        <v>142</v>
      </c>
      <c r="E4747">
        <v>19721.221830985902</v>
      </c>
      <c r="F4747" s="13">
        <f t="shared" si="287"/>
        <v>98.069585293678912</v>
      </c>
      <c r="G4747" s="13">
        <f t="shared" si="288"/>
        <v>98.069585293678912</v>
      </c>
      <c r="H4747">
        <v>19.7212218309859</v>
      </c>
      <c r="I4747">
        <f t="shared" si="289"/>
        <v>9.8069585293678915E-2</v>
      </c>
      <c r="J4747">
        <f t="shared" si="290"/>
        <v>9.8069585293678915E-2</v>
      </c>
      <c r="K4747" t="s">
        <v>563</v>
      </c>
      <c r="L4747" t="s">
        <v>563</v>
      </c>
      <c r="M4747" t="s">
        <v>563</v>
      </c>
      <c r="N4747">
        <v>0</v>
      </c>
      <c r="O4747">
        <v>1</v>
      </c>
      <c r="P4747" t="s">
        <v>1</v>
      </c>
      <c r="Q4747" t="s">
        <v>1</v>
      </c>
      <c r="R4747">
        <v>1</v>
      </c>
      <c r="S4747" t="s">
        <v>564</v>
      </c>
      <c r="T4747">
        <v>0</v>
      </c>
      <c r="U4747">
        <v>0</v>
      </c>
      <c r="V4747" t="s">
        <v>1</v>
      </c>
      <c r="W4747" t="s">
        <v>1</v>
      </c>
      <c r="X4747">
        <v>1</v>
      </c>
      <c r="Y4747" t="s">
        <v>565</v>
      </c>
    </row>
    <row r="4748" spans="1:25">
      <c r="A4748" t="s">
        <v>62</v>
      </c>
      <c r="B4748" t="s">
        <v>66</v>
      </c>
      <c r="C4748" t="s">
        <v>577</v>
      </c>
      <c r="D4748" t="s">
        <v>142</v>
      </c>
      <c r="E4748">
        <v>19764.177479772301</v>
      </c>
      <c r="F4748" s="13">
        <f t="shared" si="287"/>
        <v>98.272118515880152</v>
      </c>
      <c r="G4748" s="13">
        <f t="shared" si="288"/>
        <v>98.272118515880152</v>
      </c>
      <c r="H4748">
        <v>19.7641774797723</v>
      </c>
      <c r="I4748">
        <f t="shared" si="289"/>
        <v>9.827211851588015E-2</v>
      </c>
      <c r="J4748">
        <f t="shared" si="290"/>
        <v>9.827211851588015E-2</v>
      </c>
      <c r="K4748" t="s">
        <v>563</v>
      </c>
      <c r="L4748" t="s">
        <v>563</v>
      </c>
      <c r="M4748" t="s">
        <v>563</v>
      </c>
      <c r="N4748">
        <v>0</v>
      </c>
      <c r="O4748">
        <v>1</v>
      </c>
      <c r="P4748" t="s">
        <v>1</v>
      </c>
      <c r="Q4748" t="s">
        <v>1</v>
      </c>
      <c r="R4748">
        <v>1</v>
      </c>
      <c r="S4748" t="s">
        <v>564</v>
      </c>
      <c r="T4748">
        <v>0</v>
      </c>
      <c r="U4748">
        <v>0</v>
      </c>
      <c r="V4748" t="s">
        <v>1</v>
      </c>
      <c r="W4748" t="s">
        <v>1</v>
      </c>
      <c r="X4748">
        <v>1</v>
      </c>
      <c r="Y4748" t="s">
        <v>565</v>
      </c>
    </row>
    <row r="4749" spans="1:25">
      <c r="A4749" t="s">
        <v>62</v>
      </c>
      <c r="B4749" t="s">
        <v>66</v>
      </c>
      <c r="C4749" t="s">
        <v>577</v>
      </c>
      <c r="D4749" t="s">
        <v>142</v>
      </c>
      <c r="E4749">
        <v>19823.8381030866</v>
      </c>
      <c r="F4749" s="13">
        <f t="shared" si="287"/>
        <v>98.553376844191391</v>
      </c>
      <c r="G4749" s="13">
        <f t="shared" si="288"/>
        <v>98.553376844191391</v>
      </c>
      <c r="H4749">
        <v>19.823838103086601</v>
      </c>
      <c r="I4749">
        <f t="shared" si="289"/>
        <v>9.8553376844191395E-2</v>
      </c>
      <c r="J4749">
        <f t="shared" si="290"/>
        <v>9.8553376844191395E-2</v>
      </c>
      <c r="K4749" t="s">
        <v>563</v>
      </c>
      <c r="L4749" t="s">
        <v>563</v>
      </c>
      <c r="M4749" t="s">
        <v>563</v>
      </c>
      <c r="N4749">
        <v>0</v>
      </c>
      <c r="O4749">
        <v>1</v>
      </c>
      <c r="P4749" t="s">
        <v>1</v>
      </c>
      <c r="Q4749" t="s">
        <v>1</v>
      </c>
      <c r="R4749">
        <v>1</v>
      </c>
      <c r="S4749" t="s">
        <v>564</v>
      </c>
      <c r="T4749">
        <v>0</v>
      </c>
      <c r="U4749">
        <v>0</v>
      </c>
      <c r="V4749" t="s">
        <v>1</v>
      </c>
      <c r="W4749" t="s">
        <v>1</v>
      </c>
      <c r="X4749">
        <v>1</v>
      </c>
      <c r="Y4749" t="s">
        <v>565</v>
      </c>
    </row>
    <row r="4750" spans="1:25">
      <c r="A4750" t="s">
        <v>62</v>
      </c>
      <c r="B4750" t="s">
        <v>66</v>
      </c>
      <c r="C4750" t="s">
        <v>577</v>
      </c>
      <c r="D4750" t="s">
        <v>142</v>
      </c>
      <c r="E4750">
        <v>19858.0435271202</v>
      </c>
      <c r="F4750" s="13">
        <f t="shared" si="287"/>
        <v>98.714611835948887</v>
      </c>
      <c r="G4750" s="13">
        <f t="shared" si="288"/>
        <v>98.714611835948887</v>
      </c>
      <c r="H4750">
        <v>19.858043527120198</v>
      </c>
      <c r="I4750">
        <f t="shared" si="289"/>
        <v>9.8714611835948887E-2</v>
      </c>
      <c r="J4750">
        <f t="shared" si="290"/>
        <v>9.8714611835948887E-2</v>
      </c>
      <c r="K4750" t="s">
        <v>563</v>
      </c>
      <c r="L4750" t="s">
        <v>563</v>
      </c>
      <c r="M4750" t="s">
        <v>563</v>
      </c>
      <c r="N4750">
        <v>0</v>
      </c>
      <c r="O4750">
        <v>1</v>
      </c>
      <c r="P4750" t="s">
        <v>1</v>
      </c>
      <c r="Q4750" t="s">
        <v>1</v>
      </c>
      <c r="R4750">
        <v>1</v>
      </c>
      <c r="S4750" t="s">
        <v>564</v>
      </c>
      <c r="T4750">
        <v>0</v>
      </c>
      <c r="U4750">
        <v>0</v>
      </c>
      <c r="V4750" t="s">
        <v>1</v>
      </c>
      <c r="W4750" t="s">
        <v>1</v>
      </c>
      <c r="X4750">
        <v>1</v>
      </c>
      <c r="Y4750" t="s">
        <v>565</v>
      </c>
    </row>
    <row r="4751" spans="1:25">
      <c r="A4751" t="s">
        <v>62</v>
      </c>
      <c r="B4751" t="s">
        <v>66</v>
      </c>
      <c r="C4751" t="s">
        <v>577</v>
      </c>
      <c r="D4751" t="s">
        <v>142</v>
      </c>
      <c r="E4751">
        <v>19912.931300569398</v>
      </c>
      <c r="F4751" s="13">
        <f t="shared" si="287"/>
        <v>98.973307701171606</v>
      </c>
      <c r="G4751" s="13">
        <f t="shared" si="288"/>
        <v>98.973307701171606</v>
      </c>
      <c r="H4751">
        <v>19.912931300569401</v>
      </c>
      <c r="I4751">
        <f t="shared" si="289"/>
        <v>9.8973307701171603E-2</v>
      </c>
      <c r="J4751">
        <f t="shared" si="290"/>
        <v>9.8973307701171603E-2</v>
      </c>
      <c r="K4751" t="s">
        <v>563</v>
      </c>
      <c r="L4751" t="s">
        <v>563</v>
      </c>
      <c r="M4751" t="s">
        <v>563</v>
      </c>
      <c r="N4751">
        <v>0</v>
      </c>
      <c r="O4751">
        <v>1</v>
      </c>
      <c r="P4751" t="s">
        <v>1</v>
      </c>
      <c r="Q4751" t="s">
        <v>1</v>
      </c>
      <c r="R4751">
        <v>1</v>
      </c>
      <c r="S4751" t="s">
        <v>564</v>
      </c>
      <c r="T4751">
        <v>0</v>
      </c>
      <c r="U4751">
        <v>0</v>
      </c>
      <c r="V4751" t="s">
        <v>1</v>
      </c>
      <c r="W4751" t="s">
        <v>1</v>
      </c>
      <c r="X4751">
        <v>1</v>
      </c>
      <c r="Y4751" t="s">
        <v>565</v>
      </c>
    </row>
    <row r="4752" spans="1:25">
      <c r="A4752" t="s">
        <v>62</v>
      </c>
      <c r="B4752" t="s">
        <v>66</v>
      </c>
      <c r="C4752" t="s">
        <v>577</v>
      </c>
      <c r="D4752" t="s">
        <v>142</v>
      </c>
      <c r="E4752">
        <v>19973.387398861301</v>
      </c>
      <c r="F4752" s="13">
        <f t="shared" si="287"/>
        <v>99.258205333908322</v>
      </c>
      <c r="G4752" s="13">
        <f t="shared" si="288"/>
        <v>99.258205333908322</v>
      </c>
      <c r="H4752">
        <v>19.973387398861199</v>
      </c>
      <c r="I4752">
        <f t="shared" si="289"/>
        <v>9.925820533390832E-2</v>
      </c>
      <c r="J4752">
        <f t="shared" si="290"/>
        <v>9.925820533390832E-2</v>
      </c>
      <c r="K4752" t="s">
        <v>563</v>
      </c>
      <c r="L4752" t="s">
        <v>563</v>
      </c>
      <c r="M4752" t="s">
        <v>563</v>
      </c>
      <c r="N4752">
        <v>0</v>
      </c>
      <c r="O4752">
        <v>1</v>
      </c>
      <c r="P4752" t="s">
        <v>1</v>
      </c>
      <c r="Q4752" t="s">
        <v>1</v>
      </c>
      <c r="R4752">
        <v>1</v>
      </c>
      <c r="S4752" t="s">
        <v>564</v>
      </c>
      <c r="T4752">
        <v>0</v>
      </c>
      <c r="U4752">
        <v>0</v>
      </c>
      <c r="V4752" t="s">
        <v>1</v>
      </c>
      <c r="W4752" t="s">
        <v>1</v>
      </c>
      <c r="X4752">
        <v>1</v>
      </c>
      <c r="Y4752" t="s">
        <v>565</v>
      </c>
    </row>
    <row r="4753" spans="1:25">
      <c r="A4753" t="s">
        <v>62</v>
      </c>
      <c r="B4753" t="s">
        <v>66</v>
      </c>
      <c r="C4753" t="s">
        <v>577</v>
      </c>
      <c r="D4753" t="s">
        <v>142</v>
      </c>
      <c r="E4753">
        <v>20051.343946658701</v>
      </c>
      <c r="F4753" s="13">
        <f t="shared" si="287"/>
        <v>99.625507422909749</v>
      </c>
      <c r="G4753" s="13">
        <f t="shared" si="288"/>
        <v>99.625507422909749</v>
      </c>
      <c r="H4753">
        <v>20.051343946658701</v>
      </c>
      <c r="I4753">
        <f t="shared" si="289"/>
        <v>9.9625507422909751E-2</v>
      </c>
      <c r="J4753">
        <f t="shared" si="290"/>
        <v>9.9625507422909751E-2</v>
      </c>
      <c r="K4753" t="s">
        <v>563</v>
      </c>
      <c r="L4753" t="s">
        <v>563</v>
      </c>
      <c r="M4753" t="s">
        <v>563</v>
      </c>
      <c r="N4753">
        <v>0</v>
      </c>
      <c r="O4753">
        <v>1</v>
      </c>
      <c r="P4753" t="s">
        <v>1</v>
      </c>
      <c r="Q4753" t="s">
        <v>1</v>
      </c>
      <c r="R4753">
        <v>1</v>
      </c>
      <c r="S4753" t="s">
        <v>564</v>
      </c>
      <c r="T4753">
        <v>0</v>
      </c>
      <c r="U4753">
        <v>0</v>
      </c>
      <c r="V4753" t="s">
        <v>1</v>
      </c>
      <c r="W4753" t="s">
        <v>1</v>
      </c>
      <c r="X4753">
        <v>1</v>
      </c>
      <c r="Y4753" t="s">
        <v>565</v>
      </c>
    </row>
    <row r="4754" spans="1:25">
      <c r="A4754" t="s">
        <v>62</v>
      </c>
      <c r="B4754" t="s">
        <v>66</v>
      </c>
      <c r="C4754" t="s">
        <v>577</v>
      </c>
      <c r="D4754" t="s">
        <v>142</v>
      </c>
      <c r="E4754">
        <v>20100.663395265201</v>
      </c>
      <c r="F4754" s="13">
        <f t="shared" si="287"/>
        <v>99.857843996054115</v>
      </c>
      <c r="G4754" s="13">
        <f t="shared" si="288"/>
        <v>99.857843996054115</v>
      </c>
      <c r="H4754">
        <v>20.100663395265201</v>
      </c>
      <c r="I4754">
        <f t="shared" si="289"/>
        <v>9.9857843996054116E-2</v>
      </c>
      <c r="J4754">
        <f t="shared" si="290"/>
        <v>9.9857843996054116E-2</v>
      </c>
      <c r="K4754" t="s">
        <v>563</v>
      </c>
      <c r="L4754" t="s">
        <v>563</v>
      </c>
      <c r="M4754" t="s">
        <v>563</v>
      </c>
      <c r="N4754">
        <v>0</v>
      </c>
      <c r="O4754">
        <v>1</v>
      </c>
      <c r="P4754" t="s">
        <v>1</v>
      </c>
      <c r="Q4754" t="s">
        <v>1</v>
      </c>
      <c r="R4754">
        <v>1</v>
      </c>
      <c r="S4754" t="s">
        <v>564</v>
      </c>
      <c r="T4754">
        <v>0</v>
      </c>
      <c r="U4754">
        <v>0</v>
      </c>
      <c r="V4754" t="s">
        <v>1</v>
      </c>
      <c r="W4754" t="s">
        <v>1</v>
      </c>
      <c r="X4754">
        <v>1</v>
      </c>
      <c r="Y4754" t="s">
        <v>565</v>
      </c>
    </row>
    <row r="4755" spans="1:25">
      <c r="A4755" t="s">
        <v>62</v>
      </c>
      <c r="B4755" t="s">
        <v>66</v>
      </c>
      <c r="C4755" t="s">
        <v>577</v>
      </c>
      <c r="D4755" t="s">
        <v>142</v>
      </c>
      <c r="E4755">
        <v>20165.892343422202</v>
      </c>
      <c r="F4755" s="13">
        <f t="shared" si="287"/>
        <v>100.16508251199325</v>
      </c>
      <c r="G4755" s="13">
        <f t="shared" si="288"/>
        <v>100.16508251199325</v>
      </c>
      <c r="H4755">
        <v>20.1658923434222</v>
      </c>
      <c r="I4755">
        <f t="shared" si="289"/>
        <v>0.10016508251199324</v>
      </c>
      <c r="J4755">
        <f t="shared" si="290"/>
        <v>0.10016508251199324</v>
      </c>
      <c r="K4755" t="s">
        <v>563</v>
      </c>
      <c r="L4755" t="s">
        <v>563</v>
      </c>
      <c r="M4755" t="s">
        <v>563</v>
      </c>
      <c r="N4755">
        <v>0</v>
      </c>
      <c r="O4755">
        <v>1</v>
      </c>
      <c r="P4755" t="s">
        <v>1</v>
      </c>
      <c r="Q4755" t="s">
        <v>1</v>
      </c>
      <c r="R4755">
        <v>1</v>
      </c>
      <c r="S4755" t="s">
        <v>564</v>
      </c>
      <c r="T4755">
        <v>0</v>
      </c>
      <c r="U4755">
        <v>0</v>
      </c>
      <c r="V4755" t="s">
        <v>1</v>
      </c>
      <c r="W4755" t="s">
        <v>1</v>
      </c>
      <c r="X4755">
        <v>1</v>
      </c>
      <c r="Y4755" t="s">
        <v>565</v>
      </c>
    </row>
    <row r="4756" spans="1:25">
      <c r="A4756" t="s">
        <v>62</v>
      </c>
      <c r="B4756" t="s">
        <v>66</v>
      </c>
      <c r="C4756" t="s">
        <v>577</v>
      </c>
      <c r="D4756" t="s">
        <v>142</v>
      </c>
      <c r="E4756">
        <v>20187.767905304201</v>
      </c>
      <c r="F4756" s="13">
        <f t="shared" si="287"/>
        <v>100.26810828439933</v>
      </c>
      <c r="G4756" s="13">
        <f t="shared" si="288"/>
        <v>100.26810828439933</v>
      </c>
      <c r="H4756">
        <v>20.187767905304199</v>
      </c>
      <c r="I4756">
        <f t="shared" si="289"/>
        <v>0.10026810828439933</v>
      </c>
      <c r="J4756">
        <f t="shared" si="290"/>
        <v>0.10026810828439933</v>
      </c>
      <c r="K4756" t="s">
        <v>563</v>
      </c>
      <c r="L4756" t="s">
        <v>563</v>
      </c>
      <c r="M4756" t="s">
        <v>563</v>
      </c>
      <c r="N4756">
        <v>0</v>
      </c>
      <c r="O4756">
        <v>1</v>
      </c>
      <c r="P4756" t="s">
        <v>1</v>
      </c>
      <c r="Q4756" t="s">
        <v>1</v>
      </c>
      <c r="R4756">
        <v>1</v>
      </c>
      <c r="S4756" t="s">
        <v>564</v>
      </c>
      <c r="T4756">
        <v>0</v>
      </c>
      <c r="U4756">
        <v>0</v>
      </c>
      <c r="V4756" t="s">
        <v>1</v>
      </c>
      <c r="W4756" t="s">
        <v>1</v>
      </c>
      <c r="X4756">
        <v>1</v>
      </c>
      <c r="Y4756" t="s">
        <v>565</v>
      </c>
    </row>
    <row r="4757" spans="1:25">
      <c r="A4757" t="s">
        <v>62</v>
      </c>
      <c r="B4757" t="s">
        <v>66</v>
      </c>
      <c r="C4757" t="s">
        <v>577</v>
      </c>
      <c r="D4757" t="s">
        <v>142</v>
      </c>
      <c r="E4757">
        <v>20265.326715612799</v>
      </c>
      <c r="F4757" s="13">
        <f t="shared" si="287"/>
        <v>100.63333492590449</v>
      </c>
      <c r="G4757" s="13">
        <f t="shared" si="288"/>
        <v>100.63333492590449</v>
      </c>
      <c r="H4757">
        <v>20.265326715612801</v>
      </c>
      <c r="I4757">
        <f t="shared" si="289"/>
        <v>0.1006333349259045</v>
      </c>
      <c r="J4757">
        <f t="shared" si="290"/>
        <v>0.1006333349259045</v>
      </c>
      <c r="K4757" t="s">
        <v>563</v>
      </c>
      <c r="L4757" t="s">
        <v>563</v>
      </c>
      <c r="M4757" t="s">
        <v>563</v>
      </c>
      <c r="N4757">
        <v>0</v>
      </c>
      <c r="O4757">
        <v>1</v>
      </c>
      <c r="P4757" t="s">
        <v>1</v>
      </c>
      <c r="Q4757" t="s">
        <v>1</v>
      </c>
      <c r="R4757">
        <v>1</v>
      </c>
      <c r="S4757" t="s">
        <v>564</v>
      </c>
      <c r="T4757">
        <v>0</v>
      </c>
      <c r="U4757">
        <v>0</v>
      </c>
      <c r="V4757" t="s">
        <v>1</v>
      </c>
      <c r="W4757" t="s">
        <v>1</v>
      </c>
      <c r="X4757">
        <v>1</v>
      </c>
      <c r="Y4757" t="s">
        <v>565</v>
      </c>
    </row>
    <row r="4758" spans="1:25">
      <c r="A4758" t="s">
        <v>62</v>
      </c>
      <c r="B4758" t="s">
        <v>66</v>
      </c>
      <c r="C4758" t="s">
        <v>577</v>
      </c>
      <c r="D4758" t="s">
        <v>142</v>
      </c>
      <c r="E4758">
        <v>20339.305888522598</v>
      </c>
      <c r="F4758" s="13">
        <f t="shared" si="287"/>
        <v>100.98163748588722</v>
      </c>
      <c r="G4758" s="13">
        <f t="shared" si="288"/>
        <v>100.98163748588722</v>
      </c>
      <c r="H4758">
        <v>20.339305888522599</v>
      </c>
      <c r="I4758">
        <f t="shared" si="289"/>
        <v>0.10098163748588722</v>
      </c>
      <c r="J4758">
        <f t="shared" si="290"/>
        <v>0.10098163748588722</v>
      </c>
      <c r="K4758" t="s">
        <v>563</v>
      </c>
      <c r="L4758" t="s">
        <v>563</v>
      </c>
      <c r="M4758" t="s">
        <v>563</v>
      </c>
      <c r="N4758">
        <v>0</v>
      </c>
      <c r="O4758">
        <v>1</v>
      </c>
      <c r="P4758" t="s">
        <v>1</v>
      </c>
      <c r="Q4758" t="s">
        <v>1</v>
      </c>
      <c r="R4758">
        <v>1</v>
      </c>
      <c r="S4758" t="s">
        <v>564</v>
      </c>
      <c r="T4758">
        <v>0</v>
      </c>
      <c r="U4758">
        <v>0</v>
      </c>
      <c r="V4758" t="s">
        <v>1</v>
      </c>
      <c r="W4758" t="s">
        <v>1</v>
      </c>
      <c r="X4758">
        <v>1</v>
      </c>
      <c r="Y4758" t="s">
        <v>565</v>
      </c>
    </row>
    <row r="4759" spans="1:25">
      <c r="A4759" t="s">
        <v>62</v>
      </c>
      <c r="B4759" t="s">
        <v>66</v>
      </c>
      <c r="C4759" t="s">
        <v>577</v>
      </c>
      <c r="D4759" t="s">
        <v>142</v>
      </c>
      <c r="E4759">
        <v>20382.261537309001</v>
      </c>
      <c r="F4759" s="13">
        <f t="shared" si="287"/>
        <v>101.18384755423746</v>
      </c>
      <c r="G4759" s="13">
        <f t="shared" si="288"/>
        <v>101.18384755423746</v>
      </c>
      <c r="H4759">
        <v>20.382261537308999</v>
      </c>
      <c r="I4759">
        <f t="shared" si="289"/>
        <v>0.10118384755423745</v>
      </c>
      <c r="J4759">
        <f t="shared" si="290"/>
        <v>0.10118384755423745</v>
      </c>
      <c r="K4759" t="s">
        <v>563</v>
      </c>
      <c r="L4759" t="s">
        <v>563</v>
      </c>
      <c r="M4759" t="s">
        <v>563</v>
      </c>
      <c r="N4759">
        <v>0</v>
      </c>
      <c r="O4759">
        <v>1</v>
      </c>
      <c r="P4759" t="s">
        <v>1</v>
      </c>
      <c r="Q4759" t="s">
        <v>1</v>
      </c>
      <c r="R4759">
        <v>1</v>
      </c>
      <c r="S4759" t="s">
        <v>564</v>
      </c>
      <c r="T4759">
        <v>0</v>
      </c>
      <c r="U4759">
        <v>0</v>
      </c>
      <c r="V4759" t="s">
        <v>1</v>
      </c>
      <c r="W4759" t="s">
        <v>1</v>
      </c>
      <c r="X4759">
        <v>1</v>
      </c>
      <c r="Y4759" t="s">
        <v>565</v>
      </c>
    </row>
    <row r="4760" spans="1:25">
      <c r="A4760" t="s">
        <v>62</v>
      </c>
      <c r="B4760" t="s">
        <v>66</v>
      </c>
      <c r="C4760" t="s">
        <v>577</v>
      </c>
      <c r="D4760" t="s">
        <v>142</v>
      </c>
      <c r="E4760">
        <v>20455.445235241201</v>
      </c>
      <c r="F4760" s="13">
        <f t="shared" si="287"/>
        <v>101.52830278361699</v>
      </c>
      <c r="G4760" s="13">
        <f t="shared" si="288"/>
        <v>101.52830278361699</v>
      </c>
      <c r="H4760">
        <v>20.4554452352412</v>
      </c>
      <c r="I4760">
        <f t="shared" si="289"/>
        <v>0.10152830278361699</v>
      </c>
      <c r="J4760">
        <f t="shared" si="290"/>
        <v>0.10152830278361699</v>
      </c>
      <c r="K4760" t="s">
        <v>563</v>
      </c>
      <c r="L4760" t="s">
        <v>563</v>
      </c>
      <c r="M4760" t="s">
        <v>563</v>
      </c>
      <c r="N4760">
        <v>0</v>
      </c>
      <c r="O4760">
        <v>1</v>
      </c>
      <c r="P4760" t="s">
        <v>1</v>
      </c>
      <c r="Q4760" t="s">
        <v>1</v>
      </c>
      <c r="R4760">
        <v>1</v>
      </c>
      <c r="S4760" t="s">
        <v>564</v>
      </c>
      <c r="T4760">
        <v>0</v>
      </c>
      <c r="U4760">
        <v>0</v>
      </c>
      <c r="V4760" t="s">
        <v>1</v>
      </c>
      <c r="W4760" t="s">
        <v>1</v>
      </c>
      <c r="X4760">
        <v>1</v>
      </c>
      <c r="Y4760" t="s">
        <v>565</v>
      </c>
    </row>
    <row r="4761" spans="1:25">
      <c r="A4761" t="s">
        <v>62</v>
      </c>
      <c r="B4761" t="s">
        <v>66</v>
      </c>
      <c r="C4761" t="s">
        <v>577</v>
      </c>
      <c r="D4761" t="s">
        <v>142</v>
      </c>
      <c r="E4761">
        <v>20496.014459095</v>
      </c>
      <c r="F4761" s="13">
        <f t="shared" si="287"/>
        <v>101.71922327607109</v>
      </c>
      <c r="G4761" s="13">
        <f t="shared" si="288"/>
        <v>101.71922327607109</v>
      </c>
      <c r="H4761">
        <v>20.496014459095001</v>
      </c>
      <c r="I4761">
        <f t="shared" si="289"/>
        <v>0.10171922327607109</v>
      </c>
      <c r="J4761">
        <f t="shared" si="290"/>
        <v>0.10171922327607109</v>
      </c>
      <c r="K4761" t="s">
        <v>563</v>
      </c>
      <c r="L4761" t="s">
        <v>563</v>
      </c>
      <c r="M4761" t="s">
        <v>563</v>
      </c>
      <c r="N4761">
        <v>0</v>
      </c>
      <c r="O4761">
        <v>1</v>
      </c>
      <c r="P4761" t="s">
        <v>1</v>
      </c>
      <c r="Q4761" t="s">
        <v>1</v>
      </c>
      <c r="R4761">
        <v>1</v>
      </c>
      <c r="S4761" t="s">
        <v>564</v>
      </c>
      <c r="T4761">
        <v>0</v>
      </c>
      <c r="U4761">
        <v>0</v>
      </c>
      <c r="V4761" t="s">
        <v>1</v>
      </c>
      <c r="W4761" t="s">
        <v>1</v>
      </c>
      <c r="X4761">
        <v>1</v>
      </c>
      <c r="Y4761" t="s">
        <v>565</v>
      </c>
    </row>
    <row r="4762" spans="1:25">
      <c r="A4762" t="s">
        <v>62</v>
      </c>
      <c r="B4762" t="s">
        <v>66</v>
      </c>
      <c r="C4762" t="s">
        <v>577</v>
      </c>
      <c r="D4762" t="s">
        <v>142</v>
      </c>
      <c r="E4762">
        <v>20533.401783038698</v>
      </c>
      <c r="F4762" s="13">
        <f t="shared" si="287"/>
        <v>101.89515227961033</v>
      </c>
      <c r="G4762" s="13">
        <f t="shared" si="288"/>
        <v>101.89515227961033</v>
      </c>
      <c r="H4762">
        <v>20.533401783038698</v>
      </c>
      <c r="I4762">
        <f t="shared" si="289"/>
        <v>0.10189515227961032</v>
      </c>
      <c r="J4762">
        <f t="shared" si="290"/>
        <v>0.10189515227961032</v>
      </c>
      <c r="K4762" t="s">
        <v>563</v>
      </c>
      <c r="L4762" t="s">
        <v>563</v>
      </c>
      <c r="M4762" t="s">
        <v>563</v>
      </c>
      <c r="N4762">
        <v>0</v>
      </c>
      <c r="O4762">
        <v>1</v>
      </c>
      <c r="P4762" t="s">
        <v>1</v>
      </c>
      <c r="Q4762" t="s">
        <v>1</v>
      </c>
      <c r="R4762">
        <v>1</v>
      </c>
      <c r="S4762" t="s">
        <v>564</v>
      </c>
      <c r="T4762">
        <v>0</v>
      </c>
      <c r="U4762">
        <v>0</v>
      </c>
      <c r="V4762" t="s">
        <v>1</v>
      </c>
      <c r="W4762" t="s">
        <v>1</v>
      </c>
      <c r="X4762">
        <v>1</v>
      </c>
      <c r="Y4762" t="s">
        <v>565</v>
      </c>
    </row>
    <row r="4763" spans="1:25">
      <c r="A4763" t="s">
        <v>62</v>
      </c>
      <c r="B4763" t="s">
        <v>66</v>
      </c>
      <c r="C4763" t="s">
        <v>577</v>
      </c>
      <c r="D4763" t="s">
        <v>142</v>
      </c>
      <c r="E4763">
        <v>20573.9710068924</v>
      </c>
      <c r="F4763" s="13">
        <f t="shared" si="287"/>
        <v>102.08603519459781</v>
      </c>
      <c r="G4763" s="13">
        <f t="shared" si="288"/>
        <v>102.08603519459781</v>
      </c>
      <c r="H4763">
        <v>20.5739710068924</v>
      </c>
      <c r="I4763">
        <f t="shared" si="289"/>
        <v>0.10208603519459782</v>
      </c>
      <c r="J4763">
        <f t="shared" si="290"/>
        <v>0.10208603519459782</v>
      </c>
      <c r="K4763" t="s">
        <v>563</v>
      </c>
      <c r="L4763" t="s">
        <v>563</v>
      </c>
      <c r="M4763" t="s">
        <v>563</v>
      </c>
      <c r="N4763">
        <v>0</v>
      </c>
      <c r="O4763">
        <v>1</v>
      </c>
      <c r="P4763" t="s">
        <v>1</v>
      </c>
      <c r="Q4763" t="s">
        <v>1</v>
      </c>
      <c r="R4763">
        <v>1</v>
      </c>
      <c r="S4763" t="s">
        <v>564</v>
      </c>
      <c r="T4763">
        <v>0</v>
      </c>
      <c r="U4763">
        <v>0</v>
      </c>
      <c r="V4763" t="s">
        <v>1</v>
      </c>
      <c r="W4763" t="s">
        <v>1</v>
      </c>
      <c r="X4763">
        <v>1</v>
      </c>
      <c r="Y4763" t="s">
        <v>565</v>
      </c>
    </row>
    <row r="4764" spans="1:25">
      <c r="A4764" t="s">
        <v>62</v>
      </c>
      <c r="B4764" t="s">
        <v>66</v>
      </c>
      <c r="C4764" t="s">
        <v>577</v>
      </c>
      <c r="D4764" t="s">
        <v>142</v>
      </c>
      <c r="E4764">
        <v>20616.926655678799</v>
      </c>
      <c r="F4764" s="13">
        <f t="shared" si="287"/>
        <v>102.28812526685711</v>
      </c>
      <c r="G4764" s="13">
        <f t="shared" si="288"/>
        <v>102.28812526685711</v>
      </c>
      <c r="H4764">
        <v>20.6169266556787</v>
      </c>
      <c r="I4764">
        <f t="shared" si="289"/>
        <v>0.10228812526685711</v>
      </c>
      <c r="J4764">
        <f t="shared" si="290"/>
        <v>0.10228812526685711</v>
      </c>
      <c r="K4764" t="s">
        <v>563</v>
      </c>
      <c r="L4764" t="s">
        <v>563</v>
      </c>
      <c r="M4764" t="s">
        <v>563</v>
      </c>
      <c r="N4764">
        <v>0</v>
      </c>
      <c r="O4764">
        <v>1</v>
      </c>
      <c r="P4764" t="s">
        <v>1</v>
      </c>
      <c r="Q4764" t="s">
        <v>1</v>
      </c>
      <c r="R4764">
        <v>1</v>
      </c>
      <c r="S4764" t="s">
        <v>564</v>
      </c>
      <c r="T4764">
        <v>0</v>
      </c>
      <c r="U4764">
        <v>0</v>
      </c>
      <c r="V4764" t="s">
        <v>1</v>
      </c>
      <c r="W4764" t="s">
        <v>1</v>
      </c>
      <c r="X4764">
        <v>1</v>
      </c>
      <c r="Y4764" t="s">
        <v>565</v>
      </c>
    </row>
    <row r="4765" spans="1:25">
      <c r="A4765" t="s">
        <v>62</v>
      </c>
      <c r="B4765" t="s">
        <v>66</v>
      </c>
      <c r="C4765" t="s">
        <v>577</v>
      </c>
      <c r="D4765" t="s">
        <v>142</v>
      </c>
      <c r="E4765">
        <v>20666.246104285299</v>
      </c>
      <c r="F4765" s="13">
        <f t="shared" si="287"/>
        <v>102.52012771645474</v>
      </c>
      <c r="G4765" s="13">
        <f t="shared" si="288"/>
        <v>102.52012771645474</v>
      </c>
      <c r="H4765">
        <v>20.6662461042853</v>
      </c>
      <c r="I4765">
        <f t="shared" si="289"/>
        <v>0.10252012771645473</v>
      </c>
      <c r="J4765">
        <f t="shared" si="290"/>
        <v>0.10252012771645473</v>
      </c>
      <c r="K4765" t="s">
        <v>563</v>
      </c>
      <c r="L4765" t="s">
        <v>563</v>
      </c>
      <c r="M4765" t="s">
        <v>563</v>
      </c>
      <c r="N4765">
        <v>0</v>
      </c>
      <c r="O4765">
        <v>1</v>
      </c>
      <c r="P4765" t="s">
        <v>1</v>
      </c>
      <c r="Q4765" t="s">
        <v>1</v>
      </c>
      <c r="R4765">
        <v>1</v>
      </c>
      <c r="S4765" t="s">
        <v>564</v>
      </c>
      <c r="T4765">
        <v>0</v>
      </c>
      <c r="U4765">
        <v>0</v>
      </c>
      <c r="V4765" t="s">
        <v>1</v>
      </c>
      <c r="W4765" t="s">
        <v>1</v>
      </c>
      <c r="X4765">
        <v>1</v>
      </c>
      <c r="Y4765" t="s">
        <v>565</v>
      </c>
    </row>
    <row r="4766" spans="1:25">
      <c r="A4766" t="s">
        <v>62</v>
      </c>
      <c r="B4766" t="s">
        <v>66</v>
      </c>
      <c r="C4766" t="s">
        <v>577</v>
      </c>
      <c r="D4766" t="s">
        <v>142</v>
      </c>
      <c r="E4766">
        <v>20735.452427329899</v>
      </c>
      <c r="F4766" s="13">
        <f t="shared" si="287"/>
        <v>102.8456312018107</v>
      </c>
      <c r="G4766" s="13">
        <f t="shared" si="288"/>
        <v>102.8456312018107</v>
      </c>
      <c r="H4766">
        <v>20.7354524273299</v>
      </c>
      <c r="I4766">
        <f t="shared" si="289"/>
        <v>0.1028456312018107</v>
      </c>
      <c r="J4766">
        <f t="shared" si="290"/>
        <v>0.1028456312018107</v>
      </c>
      <c r="K4766" t="s">
        <v>563</v>
      </c>
      <c r="L4766" t="s">
        <v>563</v>
      </c>
      <c r="M4766" t="s">
        <v>563</v>
      </c>
      <c r="N4766">
        <v>0</v>
      </c>
      <c r="O4766">
        <v>1</v>
      </c>
      <c r="P4766" t="s">
        <v>1</v>
      </c>
      <c r="Q4766" t="s">
        <v>1</v>
      </c>
      <c r="R4766">
        <v>1</v>
      </c>
      <c r="S4766" t="s">
        <v>564</v>
      </c>
      <c r="T4766">
        <v>0</v>
      </c>
      <c r="U4766">
        <v>0</v>
      </c>
      <c r="V4766" t="s">
        <v>1</v>
      </c>
      <c r="W4766" t="s">
        <v>1</v>
      </c>
      <c r="X4766">
        <v>1</v>
      </c>
      <c r="Y4766" t="s">
        <v>565</v>
      </c>
    </row>
    <row r="4767" spans="1:25">
      <c r="A4767" t="s">
        <v>62</v>
      </c>
      <c r="B4767" t="s">
        <v>66</v>
      </c>
      <c r="C4767" t="s">
        <v>577</v>
      </c>
      <c r="D4767" t="s">
        <v>142</v>
      </c>
      <c r="E4767">
        <v>20853.1827240036</v>
      </c>
      <c r="F4767" s="13">
        <f t="shared" ref="F4767:F4830" si="291">0.0083*E4767^(0.9482)</f>
        <v>103.39923209143696</v>
      </c>
      <c r="G4767" s="13">
        <f t="shared" ref="G4767:G4830" si="292">0.0083*E4767^(0.9482)</f>
        <v>103.39923209143696</v>
      </c>
      <c r="H4767">
        <v>20.853182724003599</v>
      </c>
      <c r="I4767">
        <f t="shared" si="289"/>
        <v>0.10339923209143696</v>
      </c>
      <c r="J4767">
        <f t="shared" si="290"/>
        <v>0.10339923209143696</v>
      </c>
      <c r="K4767" t="s">
        <v>563</v>
      </c>
      <c r="L4767" t="s">
        <v>563</v>
      </c>
      <c r="M4767" t="s">
        <v>563</v>
      </c>
      <c r="N4767">
        <v>0</v>
      </c>
      <c r="O4767">
        <v>1</v>
      </c>
      <c r="P4767" t="s">
        <v>1</v>
      </c>
      <c r="Q4767" t="s">
        <v>1</v>
      </c>
      <c r="R4767">
        <v>1</v>
      </c>
      <c r="S4767" t="s">
        <v>564</v>
      </c>
      <c r="T4767">
        <v>0</v>
      </c>
      <c r="U4767">
        <v>0</v>
      </c>
      <c r="V4767" t="s">
        <v>1</v>
      </c>
      <c r="W4767" t="s">
        <v>1</v>
      </c>
      <c r="X4767">
        <v>1</v>
      </c>
      <c r="Y4767" t="s">
        <v>565</v>
      </c>
    </row>
    <row r="4768" spans="1:25">
      <c r="A4768" t="s">
        <v>62</v>
      </c>
      <c r="B4768" t="s">
        <v>66</v>
      </c>
      <c r="C4768" t="s">
        <v>577</v>
      </c>
      <c r="D4768" t="s">
        <v>142</v>
      </c>
      <c r="E4768">
        <v>20977.2768204975</v>
      </c>
      <c r="F4768" s="13">
        <f t="shared" si="291"/>
        <v>103.98258213507123</v>
      </c>
      <c r="G4768" s="13">
        <f t="shared" si="292"/>
        <v>103.98258213507123</v>
      </c>
      <c r="H4768">
        <v>20.977276820497501</v>
      </c>
      <c r="I4768">
        <f t="shared" si="289"/>
        <v>0.10398258213507122</v>
      </c>
      <c r="J4768">
        <f t="shared" si="290"/>
        <v>0.10398258213507122</v>
      </c>
      <c r="K4768" t="s">
        <v>563</v>
      </c>
      <c r="L4768" t="s">
        <v>563</v>
      </c>
      <c r="M4768" t="s">
        <v>563</v>
      </c>
      <c r="N4768">
        <v>0</v>
      </c>
      <c r="O4768">
        <v>1</v>
      </c>
      <c r="P4768" t="s">
        <v>1</v>
      </c>
      <c r="Q4768" t="s">
        <v>1</v>
      </c>
      <c r="R4768">
        <v>1</v>
      </c>
      <c r="S4768" t="s">
        <v>564</v>
      </c>
      <c r="T4768">
        <v>0</v>
      </c>
      <c r="U4768">
        <v>0</v>
      </c>
      <c r="V4768" t="s">
        <v>1</v>
      </c>
      <c r="W4768" t="s">
        <v>1</v>
      </c>
      <c r="X4768">
        <v>1</v>
      </c>
      <c r="Y4768" t="s">
        <v>565</v>
      </c>
    </row>
    <row r="4769" spans="1:25">
      <c r="A4769" t="s">
        <v>62</v>
      </c>
      <c r="B4769" t="s">
        <v>66</v>
      </c>
      <c r="C4769" t="s">
        <v>577</v>
      </c>
      <c r="D4769" t="s">
        <v>142</v>
      </c>
      <c r="E4769">
        <v>21027.391744081498</v>
      </c>
      <c r="F4769" s="13">
        <f t="shared" si="291"/>
        <v>104.21811507961428</v>
      </c>
      <c r="G4769" s="13">
        <f t="shared" si="292"/>
        <v>104.21811507961428</v>
      </c>
      <c r="H4769">
        <v>21.027391744081498</v>
      </c>
      <c r="I4769">
        <f t="shared" si="289"/>
        <v>0.10421811507961427</v>
      </c>
      <c r="J4769">
        <f t="shared" si="290"/>
        <v>0.10421811507961427</v>
      </c>
      <c r="K4769" t="s">
        <v>563</v>
      </c>
      <c r="L4769" t="s">
        <v>563</v>
      </c>
      <c r="M4769" t="s">
        <v>563</v>
      </c>
      <c r="N4769">
        <v>0</v>
      </c>
      <c r="O4769">
        <v>1</v>
      </c>
      <c r="P4769" t="s">
        <v>1</v>
      </c>
      <c r="Q4769" t="s">
        <v>1</v>
      </c>
      <c r="R4769">
        <v>1</v>
      </c>
      <c r="S4769" t="s">
        <v>564</v>
      </c>
      <c r="T4769">
        <v>0</v>
      </c>
      <c r="U4769">
        <v>0</v>
      </c>
      <c r="V4769" t="s">
        <v>1</v>
      </c>
      <c r="W4769" t="s">
        <v>1</v>
      </c>
      <c r="X4769">
        <v>1</v>
      </c>
      <c r="Y4769" t="s">
        <v>565</v>
      </c>
    </row>
    <row r="4770" spans="1:25">
      <c r="A4770" t="s">
        <v>62</v>
      </c>
      <c r="B4770" t="s">
        <v>66</v>
      </c>
      <c r="C4770" t="s">
        <v>577</v>
      </c>
      <c r="D4770" t="s">
        <v>142</v>
      </c>
      <c r="E4770">
        <v>21143.531090800101</v>
      </c>
      <c r="F4770" s="13">
        <f t="shared" si="291"/>
        <v>104.76384168487235</v>
      </c>
      <c r="G4770" s="13">
        <f t="shared" si="292"/>
        <v>104.76384168487235</v>
      </c>
      <c r="H4770">
        <v>21.143531090800099</v>
      </c>
      <c r="I4770">
        <f t="shared" si="289"/>
        <v>0.10476384168487235</v>
      </c>
      <c r="J4770">
        <f t="shared" si="290"/>
        <v>0.10476384168487235</v>
      </c>
      <c r="K4770" t="s">
        <v>563</v>
      </c>
      <c r="L4770" t="s">
        <v>563</v>
      </c>
      <c r="M4770" t="s">
        <v>563</v>
      </c>
      <c r="N4770">
        <v>0</v>
      </c>
      <c r="O4770">
        <v>1</v>
      </c>
      <c r="P4770" t="s">
        <v>1</v>
      </c>
      <c r="Q4770" t="s">
        <v>1</v>
      </c>
      <c r="R4770">
        <v>1</v>
      </c>
      <c r="S4770" t="s">
        <v>564</v>
      </c>
      <c r="T4770">
        <v>0</v>
      </c>
      <c r="U4770">
        <v>0</v>
      </c>
      <c r="V4770" t="s">
        <v>1</v>
      </c>
      <c r="W4770" t="s">
        <v>1</v>
      </c>
      <c r="X4770">
        <v>1</v>
      </c>
      <c r="Y4770" t="s">
        <v>565</v>
      </c>
    </row>
    <row r="4771" spans="1:25">
      <c r="A4771" t="s">
        <v>62</v>
      </c>
      <c r="B4771" t="s">
        <v>66</v>
      </c>
      <c r="C4771" t="s">
        <v>577</v>
      </c>
      <c r="D4771" t="s">
        <v>142</v>
      </c>
      <c r="E4771">
        <v>21262.852337428802</v>
      </c>
      <c r="F4771" s="13">
        <f t="shared" si="291"/>
        <v>105.32435801827103</v>
      </c>
      <c r="G4771" s="13">
        <f t="shared" si="292"/>
        <v>105.32435801827103</v>
      </c>
      <c r="H4771">
        <v>21.2628523374288</v>
      </c>
      <c r="I4771">
        <f t="shared" si="289"/>
        <v>0.10532435801827103</v>
      </c>
      <c r="J4771">
        <f t="shared" si="290"/>
        <v>0.10532435801827103</v>
      </c>
      <c r="K4771" t="s">
        <v>563</v>
      </c>
      <c r="L4771" t="s">
        <v>563</v>
      </c>
      <c r="M4771" t="s">
        <v>563</v>
      </c>
      <c r="N4771">
        <v>0</v>
      </c>
      <c r="O4771">
        <v>1</v>
      </c>
      <c r="P4771" t="s">
        <v>1</v>
      </c>
      <c r="Q4771" t="s">
        <v>1</v>
      </c>
      <c r="R4771">
        <v>1</v>
      </c>
      <c r="S4771" t="s">
        <v>564</v>
      </c>
      <c r="T4771">
        <v>0</v>
      </c>
      <c r="U4771">
        <v>0</v>
      </c>
      <c r="V4771" t="s">
        <v>1</v>
      </c>
      <c r="W4771" t="s">
        <v>1</v>
      </c>
      <c r="X4771">
        <v>1</v>
      </c>
      <c r="Y4771" t="s">
        <v>565</v>
      </c>
    </row>
    <row r="4772" spans="1:25">
      <c r="A4772" t="s">
        <v>62</v>
      </c>
      <c r="B4772" t="s">
        <v>66</v>
      </c>
      <c r="C4772" t="s">
        <v>577</v>
      </c>
      <c r="D4772" t="s">
        <v>142</v>
      </c>
      <c r="E4772">
        <v>21369.4459844171</v>
      </c>
      <c r="F4772" s="13">
        <f t="shared" si="291"/>
        <v>105.82494814092857</v>
      </c>
      <c r="G4772" s="13">
        <f t="shared" si="292"/>
        <v>105.82494814092857</v>
      </c>
      <c r="H4772">
        <v>21.369445984417101</v>
      </c>
      <c r="I4772">
        <f t="shared" si="289"/>
        <v>0.10582494814092856</v>
      </c>
      <c r="J4772">
        <f t="shared" si="290"/>
        <v>0.10582494814092856</v>
      </c>
      <c r="K4772" t="s">
        <v>563</v>
      </c>
      <c r="L4772" t="s">
        <v>563</v>
      </c>
      <c r="M4772" t="s">
        <v>563</v>
      </c>
      <c r="N4772">
        <v>0</v>
      </c>
      <c r="O4772">
        <v>1</v>
      </c>
      <c r="P4772" t="s">
        <v>1</v>
      </c>
      <c r="Q4772" t="s">
        <v>1</v>
      </c>
      <c r="R4772">
        <v>1</v>
      </c>
      <c r="S4772" t="s">
        <v>564</v>
      </c>
      <c r="T4772">
        <v>0</v>
      </c>
      <c r="U4772">
        <v>0</v>
      </c>
      <c r="V4772" t="s">
        <v>1</v>
      </c>
      <c r="W4772" t="s">
        <v>1</v>
      </c>
      <c r="X4772">
        <v>1</v>
      </c>
      <c r="Y4772" t="s">
        <v>565</v>
      </c>
    </row>
    <row r="4773" spans="1:25">
      <c r="A4773" t="s">
        <v>62</v>
      </c>
      <c r="B4773" t="s">
        <v>66</v>
      </c>
      <c r="C4773" t="s">
        <v>577</v>
      </c>
      <c r="D4773" t="s">
        <v>142</v>
      </c>
      <c r="E4773">
        <v>21451.3799071022</v>
      </c>
      <c r="F4773" s="13">
        <f t="shared" si="291"/>
        <v>106.20964215466944</v>
      </c>
      <c r="G4773" s="13">
        <f t="shared" si="292"/>
        <v>106.20964215466944</v>
      </c>
      <c r="H4773">
        <v>21.451379907102201</v>
      </c>
      <c r="I4773">
        <f t="shared" si="289"/>
        <v>0.10620964215466944</v>
      </c>
      <c r="J4773">
        <f t="shared" si="290"/>
        <v>0.10620964215466944</v>
      </c>
      <c r="K4773" t="s">
        <v>563</v>
      </c>
      <c r="L4773" t="s">
        <v>563</v>
      </c>
      <c r="M4773" t="s">
        <v>563</v>
      </c>
      <c r="N4773">
        <v>0</v>
      </c>
      <c r="O4773">
        <v>1</v>
      </c>
      <c r="P4773" t="s">
        <v>1</v>
      </c>
      <c r="Q4773" t="s">
        <v>1</v>
      </c>
      <c r="R4773">
        <v>1</v>
      </c>
      <c r="S4773" t="s">
        <v>564</v>
      </c>
      <c r="T4773">
        <v>0</v>
      </c>
      <c r="U4773">
        <v>0</v>
      </c>
      <c r="V4773" t="s">
        <v>1</v>
      </c>
      <c r="W4773" t="s">
        <v>1</v>
      </c>
      <c r="X4773">
        <v>1</v>
      </c>
      <c r="Y4773" t="s">
        <v>565</v>
      </c>
    </row>
    <row r="4774" spans="1:25">
      <c r="A4774" t="s">
        <v>62</v>
      </c>
      <c r="B4774" t="s">
        <v>66</v>
      </c>
      <c r="C4774" t="s">
        <v>577</v>
      </c>
      <c r="D4774" t="s">
        <v>142</v>
      </c>
      <c r="E4774">
        <v>21822.0712466287</v>
      </c>
      <c r="F4774" s="13">
        <f t="shared" si="291"/>
        <v>107.94915584408101</v>
      </c>
      <c r="G4774" s="13">
        <f t="shared" si="292"/>
        <v>107.94915584408101</v>
      </c>
      <c r="H4774">
        <v>21.822071246628699</v>
      </c>
      <c r="I4774">
        <f t="shared" si="289"/>
        <v>0.107949155844081</v>
      </c>
      <c r="J4774">
        <f t="shared" si="290"/>
        <v>0.107949155844081</v>
      </c>
      <c r="K4774" t="s">
        <v>563</v>
      </c>
      <c r="L4774" t="s">
        <v>563</v>
      </c>
      <c r="M4774" t="s">
        <v>563</v>
      </c>
      <c r="N4774">
        <v>0</v>
      </c>
      <c r="O4774">
        <v>1</v>
      </c>
      <c r="P4774" t="s">
        <v>1</v>
      </c>
      <c r="Q4774" t="s">
        <v>1</v>
      </c>
      <c r="R4774">
        <v>1</v>
      </c>
      <c r="S4774" t="s">
        <v>564</v>
      </c>
      <c r="T4774">
        <v>0</v>
      </c>
      <c r="U4774">
        <v>0</v>
      </c>
      <c r="V4774" t="s">
        <v>1</v>
      </c>
      <c r="W4774" t="s">
        <v>1</v>
      </c>
      <c r="X4774">
        <v>1</v>
      </c>
      <c r="Y4774" t="s">
        <v>565</v>
      </c>
    </row>
    <row r="4775" spans="1:25">
      <c r="A4775" t="s">
        <v>62</v>
      </c>
      <c r="B4775" t="s">
        <v>66</v>
      </c>
      <c r="C4775" t="s">
        <v>577</v>
      </c>
      <c r="D4775" t="s">
        <v>142</v>
      </c>
      <c r="E4775">
        <v>21904.800644291299</v>
      </c>
      <c r="F4775" s="13">
        <f t="shared" si="291"/>
        <v>108.33716368853601</v>
      </c>
      <c r="G4775" s="13">
        <f t="shared" si="292"/>
        <v>108.33716368853601</v>
      </c>
      <c r="H4775">
        <v>21.904800644291299</v>
      </c>
      <c r="I4775">
        <f t="shared" si="289"/>
        <v>0.10833716368853601</v>
      </c>
      <c r="J4775">
        <f t="shared" si="290"/>
        <v>0.10833716368853601</v>
      </c>
      <c r="K4775" t="s">
        <v>563</v>
      </c>
      <c r="L4775" t="s">
        <v>563</v>
      </c>
      <c r="M4775" t="s">
        <v>563</v>
      </c>
      <c r="N4775">
        <v>0</v>
      </c>
      <c r="O4775">
        <v>1</v>
      </c>
      <c r="P4775" t="s">
        <v>1</v>
      </c>
      <c r="Q4775" t="s">
        <v>1</v>
      </c>
      <c r="R4775">
        <v>1</v>
      </c>
      <c r="S4775" t="s">
        <v>564</v>
      </c>
      <c r="T4775">
        <v>0</v>
      </c>
      <c r="U4775">
        <v>0</v>
      </c>
      <c r="V4775" t="s">
        <v>1</v>
      </c>
      <c r="W4775" t="s">
        <v>1</v>
      </c>
      <c r="X4775">
        <v>1</v>
      </c>
      <c r="Y4775" t="s">
        <v>565</v>
      </c>
    </row>
    <row r="4776" spans="1:25">
      <c r="A4776" t="s">
        <v>62</v>
      </c>
      <c r="B4776" t="s">
        <v>66</v>
      </c>
      <c r="C4776" t="s">
        <v>577</v>
      </c>
      <c r="D4776" t="s">
        <v>142</v>
      </c>
      <c r="E4776">
        <v>22096.510113874701</v>
      </c>
      <c r="F4776" s="13">
        <f t="shared" si="291"/>
        <v>109.23600602254679</v>
      </c>
      <c r="G4776" s="13">
        <f t="shared" si="292"/>
        <v>109.23600602254679</v>
      </c>
      <c r="H4776">
        <v>22.0965101138747</v>
      </c>
      <c r="I4776">
        <f t="shared" si="289"/>
        <v>0.10923600602254679</v>
      </c>
      <c r="J4776">
        <f t="shared" si="290"/>
        <v>0.10923600602254679</v>
      </c>
      <c r="K4776" t="s">
        <v>563</v>
      </c>
      <c r="L4776" t="s">
        <v>563</v>
      </c>
      <c r="M4776" t="s">
        <v>563</v>
      </c>
      <c r="N4776">
        <v>0</v>
      </c>
      <c r="O4776">
        <v>1</v>
      </c>
      <c r="P4776" t="s">
        <v>1</v>
      </c>
      <c r="Q4776" t="s">
        <v>1</v>
      </c>
      <c r="R4776">
        <v>1</v>
      </c>
      <c r="S4776" t="s">
        <v>564</v>
      </c>
      <c r="T4776">
        <v>0</v>
      </c>
      <c r="U4776">
        <v>0</v>
      </c>
      <c r="V4776" t="s">
        <v>1</v>
      </c>
      <c r="W4776" t="s">
        <v>1</v>
      </c>
      <c r="X4776">
        <v>1</v>
      </c>
      <c r="Y4776" t="s">
        <v>565</v>
      </c>
    </row>
    <row r="4777" spans="1:25">
      <c r="A4777" t="s">
        <v>62</v>
      </c>
      <c r="B4777" t="s">
        <v>66</v>
      </c>
      <c r="C4777" t="s">
        <v>577</v>
      </c>
      <c r="D4777" t="s">
        <v>142</v>
      </c>
      <c r="E4777">
        <v>22176.057611627199</v>
      </c>
      <c r="F4777" s="13">
        <f t="shared" si="291"/>
        <v>109.60885087785101</v>
      </c>
      <c r="G4777" s="13">
        <f t="shared" si="292"/>
        <v>109.60885087785101</v>
      </c>
      <c r="H4777">
        <v>22.176057611627201</v>
      </c>
      <c r="I4777">
        <f t="shared" si="289"/>
        <v>0.10960885087785101</v>
      </c>
      <c r="J4777">
        <f t="shared" si="290"/>
        <v>0.10960885087785101</v>
      </c>
      <c r="K4777" t="s">
        <v>563</v>
      </c>
      <c r="L4777" t="s">
        <v>563</v>
      </c>
      <c r="M4777" t="s">
        <v>563</v>
      </c>
      <c r="N4777">
        <v>0</v>
      </c>
      <c r="O4777">
        <v>1</v>
      </c>
      <c r="P4777" t="s">
        <v>1</v>
      </c>
      <c r="Q4777" t="s">
        <v>1</v>
      </c>
      <c r="R4777">
        <v>1</v>
      </c>
      <c r="S4777" t="s">
        <v>564</v>
      </c>
      <c r="T4777">
        <v>0</v>
      </c>
      <c r="U4777">
        <v>0</v>
      </c>
      <c r="V4777" t="s">
        <v>1</v>
      </c>
      <c r="W4777" t="s">
        <v>1</v>
      </c>
      <c r="X4777">
        <v>1</v>
      </c>
      <c r="Y4777" t="s">
        <v>565</v>
      </c>
    </row>
    <row r="4778" spans="1:25">
      <c r="A4778" t="s">
        <v>62</v>
      </c>
      <c r="B4778" t="s">
        <v>66</v>
      </c>
      <c r="C4778" t="s">
        <v>577</v>
      </c>
      <c r="D4778" t="s">
        <v>142</v>
      </c>
      <c r="E4778">
        <v>22285.0376835481</v>
      </c>
      <c r="F4778" s="13">
        <f t="shared" si="291"/>
        <v>110.11953592141717</v>
      </c>
      <c r="G4778" s="13">
        <f t="shared" si="292"/>
        <v>110.11953592141717</v>
      </c>
      <c r="H4778">
        <v>22.285037683548101</v>
      </c>
      <c r="I4778">
        <f t="shared" si="289"/>
        <v>0.11011953592141717</v>
      </c>
      <c r="J4778">
        <f t="shared" si="290"/>
        <v>0.11011953592141717</v>
      </c>
      <c r="K4778" t="s">
        <v>563</v>
      </c>
      <c r="L4778" t="s">
        <v>563</v>
      </c>
      <c r="M4778" t="s">
        <v>563</v>
      </c>
      <c r="N4778">
        <v>0</v>
      </c>
      <c r="O4778">
        <v>1</v>
      </c>
      <c r="P4778" t="s">
        <v>1</v>
      </c>
      <c r="Q4778" t="s">
        <v>1</v>
      </c>
      <c r="R4778">
        <v>1</v>
      </c>
      <c r="S4778" t="s">
        <v>564</v>
      </c>
      <c r="T4778">
        <v>0</v>
      </c>
      <c r="U4778">
        <v>0</v>
      </c>
      <c r="V4778" t="s">
        <v>1</v>
      </c>
      <c r="W4778" t="s">
        <v>1</v>
      </c>
      <c r="X4778">
        <v>1</v>
      </c>
      <c r="Y4778" t="s">
        <v>565</v>
      </c>
    </row>
    <row r="4779" spans="1:25">
      <c r="A4779" t="s">
        <v>62</v>
      </c>
      <c r="B4779" t="s">
        <v>66</v>
      </c>
      <c r="C4779" t="s">
        <v>577</v>
      </c>
      <c r="D4779" t="s">
        <v>142</v>
      </c>
      <c r="E4779">
        <v>22405.154405154299</v>
      </c>
      <c r="F4779" s="13">
        <f t="shared" si="291"/>
        <v>110.68225793223367</v>
      </c>
      <c r="G4779" s="13">
        <f t="shared" si="292"/>
        <v>110.68225793223367</v>
      </c>
      <c r="H4779">
        <v>22.405154405154299</v>
      </c>
      <c r="I4779">
        <f t="shared" si="289"/>
        <v>0.11068225793223367</v>
      </c>
      <c r="J4779">
        <f t="shared" si="290"/>
        <v>0.11068225793223367</v>
      </c>
      <c r="K4779" t="s">
        <v>563</v>
      </c>
      <c r="L4779" t="s">
        <v>563</v>
      </c>
      <c r="M4779" t="s">
        <v>563</v>
      </c>
      <c r="N4779">
        <v>0</v>
      </c>
      <c r="O4779">
        <v>1</v>
      </c>
      <c r="P4779" t="s">
        <v>1</v>
      </c>
      <c r="Q4779" t="s">
        <v>1</v>
      </c>
      <c r="R4779">
        <v>1</v>
      </c>
      <c r="S4779" t="s">
        <v>564</v>
      </c>
      <c r="T4779">
        <v>0</v>
      </c>
      <c r="U4779">
        <v>0</v>
      </c>
      <c r="V4779" t="s">
        <v>1</v>
      </c>
      <c r="W4779" t="s">
        <v>1</v>
      </c>
      <c r="X4779">
        <v>1</v>
      </c>
      <c r="Y4779" t="s">
        <v>565</v>
      </c>
    </row>
    <row r="4780" spans="1:25">
      <c r="A4780" t="s">
        <v>62</v>
      </c>
      <c r="B4780" t="s">
        <v>66</v>
      </c>
      <c r="C4780" t="s">
        <v>577</v>
      </c>
      <c r="D4780" t="s">
        <v>142</v>
      </c>
      <c r="E4780">
        <v>22627.887398861301</v>
      </c>
      <c r="F4780" s="13">
        <f t="shared" si="291"/>
        <v>111.72530312908117</v>
      </c>
      <c r="G4780" s="13">
        <f t="shared" si="292"/>
        <v>111.72530312908117</v>
      </c>
      <c r="H4780">
        <v>22.627887398861301</v>
      </c>
      <c r="I4780">
        <f t="shared" si="289"/>
        <v>0.11172530312908117</v>
      </c>
      <c r="J4780">
        <f t="shared" si="290"/>
        <v>0.11172530312908117</v>
      </c>
      <c r="K4780" t="s">
        <v>563</v>
      </c>
      <c r="L4780" t="s">
        <v>563</v>
      </c>
      <c r="M4780" t="s">
        <v>563</v>
      </c>
      <c r="N4780">
        <v>0</v>
      </c>
      <c r="O4780">
        <v>1</v>
      </c>
      <c r="P4780" t="s">
        <v>1</v>
      </c>
      <c r="Q4780" t="s">
        <v>1</v>
      </c>
      <c r="R4780">
        <v>1</v>
      </c>
      <c r="S4780" t="s">
        <v>564</v>
      </c>
      <c r="T4780">
        <v>0</v>
      </c>
      <c r="U4780">
        <v>0</v>
      </c>
      <c r="V4780" t="s">
        <v>1</v>
      </c>
      <c r="W4780" t="s">
        <v>1</v>
      </c>
      <c r="X4780">
        <v>1</v>
      </c>
      <c r="Y4780" t="s">
        <v>565</v>
      </c>
    </row>
    <row r="4781" spans="1:25">
      <c r="A4781" t="s">
        <v>62</v>
      </c>
      <c r="B4781" t="s">
        <v>66</v>
      </c>
      <c r="C4781" t="s">
        <v>577</v>
      </c>
      <c r="D4781" t="s">
        <v>142</v>
      </c>
      <c r="E4781">
        <v>22711.4122715013</v>
      </c>
      <c r="F4781" s="13">
        <f t="shared" si="291"/>
        <v>112.11630770285137</v>
      </c>
      <c r="G4781" s="13">
        <f t="shared" si="292"/>
        <v>112.11630770285137</v>
      </c>
      <c r="H4781">
        <v>22.711412271501299</v>
      </c>
      <c r="I4781">
        <f t="shared" si="289"/>
        <v>0.11211630770285137</v>
      </c>
      <c r="J4781">
        <f t="shared" si="290"/>
        <v>0.11211630770285137</v>
      </c>
      <c r="K4781" t="s">
        <v>563</v>
      </c>
      <c r="L4781" t="s">
        <v>563</v>
      </c>
      <c r="M4781" t="s">
        <v>563</v>
      </c>
      <c r="N4781">
        <v>0</v>
      </c>
      <c r="O4781">
        <v>1</v>
      </c>
      <c r="P4781" t="s">
        <v>1</v>
      </c>
      <c r="Q4781" t="s">
        <v>1</v>
      </c>
      <c r="R4781">
        <v>1</v>
      </c>
      <c r="S4781" t="s">
        <v>564</v>
      </c>
      <c r="T4781">
        <v>0</v>
      </c>
      <c r="U4781">
        <v>0</v>
      </c>
      <c r="V4781" t="s">
        <v>1</v>
      </c>
      <c r="W4781" t="s">
        <v>1</v>
      </c>
      <c r="X4781">
        <v>1</v>
      </c>
      <c r="Y4781" t="s">
        <v>565</v>
      </c>
    </row>
    <row r="4782" spans="1:25">
      <c r="A4782" t="s">
        <v>62</v>
      </c>
      <c r="B4782" t="s">
        <v>66</v>
      </c>
      <c r="C4782" t="s">
        <v>577</v>
      </c>
      <c r="D4782" t="s">
        <v>142</v>
      </c>
      <c r="E4782">
        <v>22796.528094096499</v>
      </c>
      <c r="F4782" s="13">
        <f t="shared" si="291"/>
        <v>112.51468336258351</v>
      </c>
      <c r="G4782" s="13">
        <f t="shared" si="292"/>
        <v>112.51468336258351</v>
      </c>
      <c r="H4782">
        <v>22.796528094096502</v>
      </c>
      <c r="I4782">
        <f t="shared" si="289"/>
        <v>0.11251468336258351</v>
      </c>
      <c r="J4782">
        <f t="shared" si="290"/>
        <v>0.11251468336258351</v>
      </c>
      <c r="K4782" t="s">
        <v>563</v>
      </c>
      <c r="L4782" t="s">
        <v>563</v>
      </c>
      <c r="M4782" t="s">
        <v>563</v>
      </c>
      <c r="N4782">
        <v>0</v>
      </c>
      <c r="O4782">
        <v>1</v>
      </c>
      <c r="P4782" t="s">
        <v>1</v>
      </c>
      <c r="Q4782" t="s">
        <v>1</v>
      </c>
      <c r="R4782">
        <v>1</v>
      </c>
      <c r="S4782" t="s">
        <v>564</v>
      </c>
      <c r="T4782">
        <v>0</v>
      </c>
      <c r="U4782">
        <v>0</v>
      </c>
      <c r="V4782" t="s">
        <v>1</v>
      </c>
      <c r="W4782" t="s">
        <v>1</v>
      </c>
      <c r="X4782">
        <v>1</v>
      </c>
      <c r="Y4782" t="s">
        <v>565</v>
      </c>
    </row>
    <row r="4783" spans="1:25">
      <c r="A4783" t="s">
        <v>62</v>
      </c>
      <c r="B4783" t="s">
        <v>66</v>
      </c>
      <c r="C4783" t="s">
        <v>577</v>
      </c>
      <c r="D4783" t="s">
        <v>142</v>
      </c>
      <c r="E4783">
        <v>22865.734417141099</v>
      </c>
      <c r="F4783" s="13">
        <f t="shared" si="291"/>
        <v>112.83853948160693</v>
      </c>
      <c r="G4783" s="13">
        <f t="shared" si="292"/>
        <v>112.83853948160693</v>
      </c>
      <c r="H4783">
        <v>22.865734417141098</v>
      </c>
      <c r="I4783">
        <f t="shared" si="289"/>
        <v>0.11283853948160692</v>
      </c>
      <c r="J4783">
        <f t="shared" si="290"/>
        <v>0.11283853948160692</v>
      </c>
      <c r="K4783" t="s">
        <v>563</v>
      </c>
      <c r="L4783" t="s">
        <v>563</v>
      </c>
      <c r="M4783" t="s">
        <v>563</v>
      </c>
      <c r="N4783">
        <v>0</v>
      </c>
      <c r="O4783">
        <v>1</v>
      </c>
      <c r="P4783" t="s">
        <v>1</v>
      </c>
      <c r="Q4783" t="s">
        <v>1</v>
      </c>
      <c r="R4783">
        <v>1</v>
      </c>
      <c r="S4783" t="s">
        <v>564</v>
      </c>
      <c r="T4783">
        <v>0</v>
      </c>
      <c r="U4783">
        <v>0</v>
      </c>
      <c r="V4783" t="s">
        <v>1</v>
      </c>
      <c r="W4783" t="s">
        <v>1</v>
      </c>
      <c r="X4783">
        <v>1</v>
      </c>
      <c r="Y4783" t="s">
        <v>565</v>
      </c>
    </row>
    <row r="4784" spans="1:25">
      <c r="A4784" t="s">
        <v>62</v>
      </c>
      <c r="B4784" t="s">
        <v>66</v>
      </c>
      <c r="C4784" t="s">
        <v>577</v>
      </c>
      <c r="D4784" t="s">
        <v>142</v>
      </c>
      <c r="E4784">
        <v>22949.259289781199</v>
      </c>
      <c r="F4784" s="13">
        <f t="shared" si="291"/>
        <v>113.22933271658121</v>
      </c>
      <c r="G4784" s="13">
        <f t="shared" si="292"/>
        <v>113.22933271658121</v>
      </c>
      <c r="H4784">
        <v>22.9492592897812</v>
      </c>
      <c r="I4784">
        <f t="shared" si="289"/>
        <v>0.11322933271658121</v>
      </c>
      <c r="J4784">
        <f t="shared" si="290"/>
        <v>0.11322933271658121</v>
      </c>
      <c r="K4784" t="s">
        <v>563</v>
      </c>
      <c r="L4784" t="s">
        <v>563</v>
      </c>
      <c r="M4784" t="s">
        <v>563</v>
      </c>
      <c r="N4784">
        <v>0</v>
      </c>
      <c r="O4784">
        <v>1</v>
      </c>
      <c r="P4784" t="s">
        <v>1</v>
      </c>
      <c r="Q4784" t="s">
        <v>1</v>
      </c>
      <c r="R4784">
        <v>1</v>
      </c>
      <c r="S4784" t="s">
        <v>564</v>
      </c>
      <c r="T4784">
        <v>0</v>
      </c>
      <c r="U4784">
        <v>0</v>
      </c>
      <c r="V4784" t="s">
        <v>1</v>
      </c>
      <c r="W4784" t="s">
        <v>1</v>
      </c>
      <c r="X4784">
        <v>1</v>
      </c>
      <c r="Y4784" t="s">
        <v>565</v>
      </c>
    </row>
    <row r="4785" spans="1:25">
      <c r="A4785" t="s">
        <v>62</v>
      </c>
      <c r="B4785" t="s">
        <v>66</v>
      </c>
      <c r="C4785" t="s">
        <v>577</v>
      </c>
      <c r="D4785" t="s">
        <v>142</v>
      </c>
      <c r="E4785">
        <v>23020.852037758501</v>
      </c>
      <c r="F4785" s="13">
        <f t="shared" si="291"/>
        <v>113.56423970148373</v>
      </c>
      <c r="G4785" s="13">
        <f t="shared" si="292"/>
        <v>113.56423970148373</v>
      </c>
      <c r="H4785">
        <v>23.020852037758502</v>
      </c>
      <c r="I4785">
        <f t="shared" si="289"/>
        <v>0.11356423970148373</v>
      </c>
      <c r="J4785">
        <f t="shared" si="290"/>
        <v>0.11356423970148373</v>
      </c>
      <c r="K4785" t="s">
        <v>563</v>
      </c>
      <c r="L4785" t="s">
        <v>563</v>
      </c>
      <c r="M4785" t="s">
        <v>563</v>
      </c>
      <c r="N4785">
        <v>0</v>
      </c>
      <c r="O4785">
        <v>1</v>
      </c>
      <c r="P4785" t="s">
        <v>1</v>
      </c>
      <c r="Q4785" t="s">
        <v>1</v>
      </c>
      <c r="R4785">
        <v>1</v>
      </c>
      <c r="S4785" t="s">
        <v>564</v>
      </c>
      <c r="T4785">
        <v>0</v>
      </c>
      <c r="U4785">
        <v>0</v>
      </c>
      <c r="V4785" t="s">
        <v>1</v>
      </c>
      <c r="W4785" t="s">
        <v>1</v>
      </c>
      <c r="X4785">
        <v>1</v>
      </c>
      <c r="Y4785" t="s">
        <v>565</v>
      </c>
    </row>
    <row r="4786" spans="1:25">
      <c r="A4786" t="s">
        <v>62</v>
      </c>
      <c r="B4786" t="s">
        <v>66</v>
      </c>
      <c r="C4786" t="s">
        <v>577</v>
      </c>
      <c r="D4786" t="s">
        <v>142</v>
      </c>
      <c r="E4786">
        <v>23068.424581005602</v>
      </c>
      <c r="F4786" s="13">
        <f t="shared" si="291"/>
        <v>113.78675162935792</v>
      </c>
      <c r="G4786" s="13">
        <f t="shared" si="292"/>
        <v>113.78675162935792</v>
      </c>
      <c r="H4786">
        <v>23.068424581005601</v>
      </c>
      <c r="I4786">
        <f t="shared" si="289"/>
        <v>0.11378675162935792</v>
      </c>
      <c r="J4786">
        <f t="shared" si="290"/>
        <v>0.11378675162935792</v>
      </c>
      <c r="K4786" t="s">
        <v>563</v>
      </c>
      <c r="L4786" t="s">
        <v>563</v>
      </c>
      <c r="M4786" t="s">
        <v>563</v>
      </c>
      <c r="N4786">
        <v>0</v>
      </c>
      <c r="O4786">
        <v>1</v>
      </c>
      <c r="P4786" t="s">
        <v>1</v>
      </c>
      <c r="Q4786" t="s">
        <v>1</v>
      </c>
      <c r="R4786">
        <v>1</v>
      </c>
      <c r="S4786" t="s">
        <v>564</v>
      </c>
      <c r="T4786">
        <v>0</v>
      </c>
      <c r="U4786">
        <v>0</v>
      </c>
      <c r="V4786" t="s">
        <v>1</v>
      </c>
      <c r="W4786" t="s">
        <v>1</v>
      </c>
      <c r="X4786">
        <v>1</v>
      </c>
      <c r="Y4786" t="s">
        <v>565</v>
      </c>
    </row>
    <row r="4787" spans="1:25">
      <c r="A4787" t="s">
        <v>62</v>
      </c>
      <c r="B4787" t="s">
        <v>66</v>
      </c>
      <c r="C4787" t="s">
        <v>577</v>
      </c>
      <c r="D4787" t="s">
        <v>142</v>
      </c>
      <c r="E4787">
        <v>23111.307262569801</v>
      </c>
      <c r="F4787" s="13">
        <f t="shared" si="291"/>
        <v>113.98730721074969</v>
      </c>
      <c r="G4787" s="13">
        <f t="shared" si="292"/>
        <v>113.98730721074969</v>
      </c>
      <c r="H4787">
        <v>23.111307262569799</v>
      </c>
      <c r="I4787">
        <f t="shared" si="289"/>
        <v>0.11398730721074969</v>
      </c>
      <c r="J4787">
        <f t="shared" si="290"/>
        <v>0.11398730721074969</v>
      </c>
      <c r="K4787" t="s">
        <v>563</v>
      </c>
      <c r="L4787" t="s">
        <v>563</v>
      </c>
      <c r="M4787" t="s">
        <v>563</v>
      </c>
      <c r="N4787">
        <v>0</v>
      </c>
      <c r="O4787">
        <v>1</v>
      </c>
      <c r="P4787" t="s">
        <v>1</v>
      </c>
      <c r="Q4787" t="s">
        <v>1</v>
      </c>
      <c r="R4787">
        <v>1</v>
      </c>
      <c r="S4787" t="s">
        <v>564</v>
      </c>
      <c r="T4787">
        <v>0</v>
      </c>
      <c r="U4787">
        <v>0</v>
      </c>
      <c r="V4787" t="s">
        <v>1</v>
      </c>
      <c r="W4787" t="s">
        <v>1</v>
      </c>
      <c r="X4787">
        <v>1</v>
      </c>
      <c r="Y4787" t="s">
        <v>565</v>
      </c>
    </row>
    <row r="4788" spans="1:25">
      <c r="A4788" t="s">
        <v>62</v>
      </c>
      <c r="B4788" t="s">
        <v>66</v>
      </c>
      <c r="C4788" t="s">
        <v>577</v>
      </c>
      <c r="D4788" t="s">
        <v>142</v>
      </c>
      <c r="E4788">
        <v>23182.212290502801</v>
      </c>
      <c r="F4788" s="13">
        <f t="shared" si="291"/>
        <v>114.3188766482146</v>
      </c>
      <c r="G4788" s="13">
        <f t="shared" si="292"/>
        <v>114.3188766482146</v>
      </c>
      <c r="H4788">
        <v>23.1822122905028</v>
      </c>
      <c r="I4788">
        <f t="shared" si="289"/>
        <v>0.11431887664821459</v>
      </c>
      <c r="J4788">
        <f t="shared" si="290"/>
        <v>0.11431887664821459</v>
      </c>
      <c r="K4788" t="s">
        <v>563</v>
      </c>
      <c r="L4788" t="s">
        <v>563</v>
      </c>
      <c r="M4788" t="s">
        <v>563</v>
      </c>
      <c r="N4788">
        <v>0</v>
      </c>
      <c r="O4788">
        <v>1</v>
      </c>
      <c r="P4788" t="s">
        <v>1</v>
      </c>
      <c r="Q4788" t="s">
        <v>1</v>
      </c>
      <c r="R4788">
        <v>1</v>
      </c>
      <c r="S4788" t="s">
        <v>564</v>
      </c>
      <c r="T4788">
        <v>0</v>
      </c>
      <c r="U4788">
        <v>0</v>
      </c>
      <c r="V4788" t="s">
        <v>1</v>
      </c>
      <c r="W4788" t="s">
        <v>1</v>
      </c>
      <c r="X4788">
        <v>1</v>
      </c>
      <c r="Y4788" t="s">
        <v>565</v>
      </c>
    </row>
    <row r="4789" spans="1:25">
      <c r="A4789" t="s">
        <v>62</v>
      </c>
      <c r="B4789" t="s">
        <v>66</v>
      </c>
      <c r="C4789" t="s">
        <v>577</v>
      </c>
      <c r="D4789" t="s">
        <v>142</v>
      </c>
      <c r="E4789">
        <v>23222.547486033502</v>
      </c>
      <c r="F4789" s="13">
        <f t="shared" si="291"/>
        <v>114.50747054221222</v>
      </c>
      <c r="G4789" s="13">
        <f t="shared" si="292"/>
        <v>114.50747054221222</v>
      </c>
      <c r="H4789">
        <v>23.222547486033498</v>
      </c>
      <c r="I4789">
        <f t="shared" si="289"/>
        <v>0.11450747054221222</v>
      </c>
      <c r="J4789">
        <f t="shared" si="290"/>
        <v>0.11450747054221222</v>
      </c>
      <c r="K4789" t="s">
        <v>563</v>
      </c>
      <c r="L4789" t="s">
        <v>563</v>
      </c>
      <c r="M4789" t="s">
        <v>563</v>
      </c>
      <c r="N4789">
        <v>0</v>
      </c>
      <c r="O4789">
        <v>1</v>
      </c>
      <c r="P4789" t="s">
        <v>1</v>
      </c>
      <c r="Q4789" t="s">
        <v>1</v>
      </c>
      <c r="R4789">
        <v>1</v>
      </c>
      <c r="S4789" t="s">
        <v>564</v>
      </c>
      <c r="T4789">
        <v>0</v>
      </c>
      <c r="U4789">
        <v>0</v>
      </c>
      <c r="V4789" t="s">
        <v>1</v>
      </c>
      <c r="W4789" t="s">
        <v>1</v>
      </c>
      <c r="X4789">
        <v>1</v>
      </c>
      <c r="Y4789" t="s">
        <v>565</v>
      </c>
    </row>
    <row r="4790" spans="1:25">
      <c r="A4790" t="s">
        <v>62</v>
      </c>
      <c r="B4790" t="s">
        <v>66</v>
      </c>
      <c r="C4790" t="s">
        <v>577</v>
      </c>
      <c r="D4790" t="s">
        <v>142</v>
      </c>
      <c r="E4790">
        <v>23264.581005586599</v>
      </c>
      <c r="F4790" s="13">
        <f t="shared" si="291"/>
        <v>114.70398717826474</v>
      </c>
      <c r="G4790" s="13">
        <f t="shared" si="292"/>
        <v>114.70398717826474</v>
      </c>
      <c r="H4790">
        <v>23.264581005586599</v>
      </c>
      <c r="I4790">
        <f t="shared" ref="I4790:I4853" si="293">F4790/1000</f>
        <v>0.11470398717826474</v>
      </c>
      <c r="J4790">
        <f t="shared" ref="J4790:J4853" si="294">G4790/1000</f>
        <v>0.11470398717826474</v>
      </c>
      <c r="K4790" t="s">
        <v>563</v>
      </c>
      <c r="L4790" t="s">
        <v>563</v>
      </c>
      <c r="M4790" t="s">
        <v>563</v>
      </c>
      <c r="N4790">
        <v>0</v>
      </c>
      <c r="O4790">
        <v>1</v>
      </c>
      <c r="P4790" t="s">
        <v>1</v>
      </c>
      <c r="Q4790" t="s">
        <v>1</v>
      </c>
      <c r="R4790">
        <v>1</v>
      </c>
      <c r="S4790" t="s">
        <v>564</v>
      </c>
      <c r="T4790">
        <v>0</v>
      </c>
      <c r="U4790">
        <v>0</v>
      </c>
      <c r="V4790" t="s">
        <v>1</v>
      </c>
      <c r="W4790" t="s">
        <v>1</v>
      </c>
      <c r="X4790">
        <v>1</v>
      </c>
      <c r="Y4790" t="s">
        <v>565</v>
      </c>
    </row>
    <row r="4791" spans="1:25">
      <c r="A4791" t="s">
        <v>62</v>
      </c>
      <c r="B4791" t="s">
        <v>66</v>
      </c>
      <c r="C4791" t="s">
        <v>577</v>
      </c>
      <c r="D4791" t="s">
        <v>142</v>
      </c>
      <c r="E4791">
        <v>23306.614525139699</v>
      </c>
      <c r="F4791" s="13">
        <f t="shared" si="291"/>
        <v>114.90048542314041</v>
      </c>
      <c r="G4791" s="13">
        <f t="shared" si="292"/>
        <v>114.90048542314041</v>
      </c>
      <c r="H4791">
        <v>23.3066145251397</v>
      </c>
      <c r="I4791">
        <f t="shared" si="293"/>
        <v>0.11490048542314041</v>
      </c>
      <c r="J4791">
        <f t="shared" si="294"/>
        <v>0.11490048542314041</v>
      </c>
      <c r="K4791" t="s">
        <v>563</v>
      </c>
      <c r="L4791" t="s">
        <v>563</v>
      </c>
      <c r="M4791" t="s">
        <v>563</v>
      </c>
      <c r="N4791">
        <v>0</v>
      </c>
      <c r="O4791">
        <v>1</v>
      </c>
      <c r="P4791" t="s">
        <v>1</v>
      </c>
      <c r="Q4791" t="s">
        <v>1</v>
      </c>
      <c r="R4791">
        <v>1</v>
      </c>
      <c r="S4791" t="s">
        <v>564</v>
      </c>
      <c r="T4791">
        <v>0</v>
      </c>
      <c r="U4791">
        <v>0</v>
      </c>
      <c r="V4791" t="s">
        <v>1</v>
      </c>
      <c r="W4791" t="s">
        <v>1</v>
      </c>
      <c r="X4791">
        <v>1</v>
      </c>
      <c r="Y4791" t="s">
        <v>565</v>
      </c>
    </row>
    <row r="4792" spans="1:25">
      <c r="A4792" t="s">
        <v>62</v>
      </c>
      <c r="B4792" t="s">
        <v>66</v>
      </c>
      <c r="C4792" t="s">
        <v>577</v>
      </c>
      <c r="D4792" t="s">
        <v>142</v>
      </c>
      <c r="E4792">
        <v>23349.497206703902</v>
      </c>
      <c r="F4792" s="13">
        <f t="shared" si="291"/>
        <v>115.10093441348094</v>
      </c>
      <c r="G4792" s="13">
        <f t="shared" si="292"/>
        <v>115.10093441348094</v>
      </c>
      <c r="H4792">
        <v>23.349497206703901</v>
      </c>
      <c r="I4792">
        <f t="shared" si="293"/>
        <v>0.11510093441348095</v>
      </c>
      <c r="J4792">
        <f t="shared" si="294"/>
        <v>0.11510093441348095</v>
      </c>
      <c r="K4792" t="s">
        <v>563</v>
      </c>
      <c r="L4792" t="s">
        <v>563</v>
      </c>
      <c r="M4792" t="s">
        <v>563</v>
      </c>
      <c r="N4792">
        <v>0</v>
      </c>
      <c r="O4792">
        <v>1</v>
      </c>
      <c r="P4792" t="s">
        <v>1</v>
      </c>
      <c r="Q4792" t="s">
        <v>1</v>
      </c>
      <c r="R4792">
        <v>1</v>
      </c>
      <c r="S4792" t="s">
        <v>564</v>
      </c>
      <c r="T4792">
        <v>0</v>
      </c>
      <c r="U4792">
        <v>0</v>
      </c>
      <c r="V4792" t="s">
        <v>1</v>
      </c>
      <c r="W4792" t="s">
        <v>1</v>
      </c>
      <c r="X4792">
        <v>1</v>
      </c>
      <c r="Y4792" t="s">
        <v>565</v>
      </c>
    </row>
    <row r="4793" spans="1:25">
      <c r="A4793" t="s">
        <v>62</v>
      </c>
      <c r="B4793" t="s">
        <v>66</v>
      </c>
      <c r="C4793" t="s">
        <v>577</v>
      </c>
      <c r="D4793" t="s">
        <v>142</v>
      </c>
      <c r="E4793">
        <v>23391.530726256999</v>
      </c>
      <c r="F4793" s="13">
        <f t="shared" si="291"/>
        <v>115.29739561075455</v>
      </c>
      <c r="G4793" s="13">
        <f t="shared" si="292"/>
        <v>115.29739561075455</v>
      </c>
      <c r="H4793">
        <v>23.391530726256999</v>
      </c>
      <c r="I4793">
        <f t="shared" si="293"/>
        <v>0.11529739561075456</v>
      </c>
      <c r="J4793">
        <f t="shared" si="294"/>
        <v>0.11529739561075456</v>
      </c>
      <c r="K4793" t="s">
        <v>563</v>
      </c>
      <c r="L4793" t="s">
        <v>563</v>
      </c>
      <c r="M4793" t="s">
        <v>563</v>
      </c>
      <c r="N4793">
        <v>0</v>
      </c>
      <c r="O4793">
        <v>1</v>
      </c>
      <c r="P4793" t="s">
        <v>1</v>
      </c>
      <c r="Q4793" t="s">
        <v>1</v>
      </c>
      <c r="R4793">
        <v>1</v>
      </c>
      <c r="S4793" t="s">
        <v>564</v>
      </c>
      <c r="T4793">
        <v>0</v>
      </c>
      <c r="U4793">
        <v>0</v>
      </c>
      <c r="V4793" t="s">
        <v>1</v>
      </c>
      <c r="W4793" t="s">
        <v>1</v>
      </c>
      <c r="X4793">
        <v>1</v>
      </c>
      <c r="Y4793" t="s">
        <v>565</v>
      </c>
    </row>
    <row r="4794" spans="1:25">
      <c r="A4794" t="s">
        <v>62</v>
      </c>
      <c r="B4794" t="s">
        <v>66</v>
      </c>
      <c r="C4794" t="s">
        <v>577</v>
      </c>
      <c r="D4794" t="s">
        <v>142</v>
      </c>
      <c r="E4794">
        <v>23439.083798882701</v>
      </c>
      <c r="F4794" s="13">
        <f t="shared" si="291"/>
        <v>115.51963269915106</v>
      </c>
      <c r="G4794" s="13">
        <f t="shared" si="292"/>
        <v>115.51963269915106</v>
      </c>
      <c r="H4794">
        <v>23.439083798882699</v>
      </c>
      <c r="I4794">
        <f t="shared" si="293"/>
        <v>0.11551963269915105</v>
      </c>
      <c r="J4794">
        <f t="shared" si="294"/>
        <v>0.11551963269915105</v>
      </c>
      <c r="K4794" t="s">
        <v>563</v>
      </c>
      <c r="L4794" t="s">
        <v>563</v>
      </c>
      <c r="M4794" t="s">
        <v>563</v>
      </c>
      <c r="N4794">
        <v>0</v>
      </c>
      <c r="O4794">
        <v>1</v>
      </c>
      <c r="P4794" t="s">
        <v>1</v>
      </c>
      <c r="Q4794" t="s">
        <v>1</v>
      </c>
      <c r="R4794">
        <v>1</v>
      </c>
      <c r="S4794" t="s">
        <v>564</v>
      </c>
      <c r="T4794">
        <v>0</v>
      </c>
      <c r="U4794">
        <v>0</v>
      </c>
      <c r="V4794" t="s">
        <v>1</v>
      </c>
      <c r="W4794" t="s">
        <v>1</v>
      </c>
      <c r="X4794">
        <v>1</v>
      </c>
      <c r="Y4794" t="s">
        <v>565</v>
      </c>
    </row>
    <row r="4795" spans="1:25">
      <c r="A4795" t="s">
        <v>62</v>
      </c>
      <c r="B4795" t="s">
        <v>66</v>
      </c>
      <c r="C4795" t="s">
        <v>577</v>
      </c>
      <c r="D4795" t="s">
        <v>142</v>
      </c>
      <c r="E4795">
        <v>23471.351955307298</v>
      </c>
      <c r="F4795" s="13">
        <f t="shared" si="291"/>
        <v>115.67042313419267</v>
      </c>
      <c r="G4795" s="13">
        <f t="shared" si="292"/>
        <v>115.67042313419267</v>
      </c>
      <c r="H4795">
        <v>23.471351955307298</v>
      </c>
      <c r="I4795">
        <f t="shared" si="293"/>
        <v>0.11567042313419268</v>
      </c>
      <c r="J4795">
        <f t="shared" si="294"/>
        <v>0.11567042313419268</v>
      </c>
      <c r="K4795" t="s">
        <v>563</v>
      </c>
      <c r="L4795" t="s">
        <v>563</v>
      </c>
      <c r="M4795" t="s">
        <v>563</v>
      </c>
      <c r="N4795">
        <v>0</v>
      </c>
      <c r="O4795">
        <v>1</v>
      </c>
      <c r="P4795" t="s">
        <v>1</v>
      </c>
      <c r="Q4795" t="s">
        <v>1</v>
      </c>
      <c r="R4795">
        <v>1</v>
      </c>
      <c r="S4795" t="s">
        <v>564</v>
      </c>
      <c r="T4795">
        <v>0</v>
      </c>
      <c r="U4795">
        <v>0</v>
      </c>
      <c r="V4795" t="s">
        <v>1</v>
      </c>
      <c r="W4795" t="s">
        <v>1</v>
      </c>
      <c r="X4795">
        <v>1</v>
      </c>
      <c r="Y4795" t="s">
        <v>565</v>
      </c>
    </row>
    <row r="4796" spans="1:25">
      <c r="A4796" t="s">
        <v>62</v>
      </c>
      <c r="B4796" t="s">
        <v>66</v>
      </c>
      <c r="C4796" t="s">
        <v>577</v>
      </c>
      <c r="D4796" t="s">
        <v>142</v>
      </c>
      <c r="E4796">
        <v>23583.865921787699</v>
      </c>
      <c r="F4796" s="13">
        <f t="shared" si="291"/>
        <v>116.1961216749124</v>
      </c>
      <c r="G4796" s="13">
        <f t="shared" si="292"/>
        <v>116.1961216749124</v>
      </c>
      <c r="H4796">
        <v>23.583865921787702</v>
      </c>
      <c r="I4796">
        <f t="shared" si="293"/>
        <v>0.1161961216749124</v>
      </c>
      <c r="J4796">
        <f t="shared" si="294"/>
        <v>0.1161961216749124</v>
      </c>
      <c r="K4796" t="s">
        <v>563</v>
      </c>
      <c r="L4796" t="s">
        <v>563</v>
      </c>
      <c r="M4796" t="s">
        <v>563</v>
      </c>
      <c r="N4796">
        <v>0</v>
      </c>
      <c r="O4796">
        <v>1</v>
      </c>
      <c r="P4796" t="s">
        <v>1</v>
      </c>
      <c r="Q4796" t="s">
        <v>1</v>
      </c>
      <c r="R4796">
        <v>1</v>
      </c>
      <c r="S4796" t="s">
        <v>564</v>
      </c>
      <c r="T4796">
        <v>0</v>
      </c>
      <c r="U4796">
        <v>0</v>
      </c>
      <c r="V4796" t="s">
        <v>1</v>
      </c>
      <c r="W4796" t="s">
        <v>1</v>
      </c>
      <c r="X4796">
        <v>1</v>
      </c>
      <c r="Y4796" t="s">
        <v>565</v>
      </c>
    </row>
    <row r="4797" spans="1:25">
      <c r="A4797" t="s">
        <v>62</v>
      </c>
      <c r="B4797" t="s">
        <v>66</v>
      </c>
      <c r="C4797" t="s">
        <v>577</v>
      </c>
      <c r="D4797" t="s">
        <v>142</v>
      </c>
      <c r="E4797">
        <v>23626.324022346402</v>
      </c>
      <c r="F4797" s="13">
        <f t="shared" si="291"/>
        <v>116.39446468957462</v>
      </c>
      <c r="G4797" s="13">
        <f t="shared" si="292"/>
        <v>116.39446468957462</v>
      </c>
      <c r="H4797">
        <v>23.626324022346399</v>
      </c>
      <c r="I4797">
        <f t="shared" si="293"/>
        <v>0.11639446468957462</v>
      </c>
      <c r="J4797">
        <f t="shared" si="294"/>
        <v>0.11639446468957462</v>
      </c>
      <c r="K4797" t="s">
        <v>563</v>
      </c>
      <c r="L4797" t="s">
        <v>563</v>
      </c>
      <c r="M4797" t="s">
        <v>563</v>
      </c>
      <c r="N4797">
        <v>0</v>
      </c>
      <c r="O4797">
        <v>1</v>
      </c>
      <c r="P4797" t="s">
        <v>1</v>
      </c>
      <c r="Q4797" t="s">
        <v>1</v>
      </c>
      <c r="R4797">
        <v>1</v>
      </c>
      <c r="S4797" t="s">
        <v>564</v>
      </c>
      <c r="T4797">
        <v>0</v>
      </c>
      <c r="U4797">
        <v>0</v>
      </c>
      <c r="V4797" t="s">
        <v>1</v>
      </c>
      <c r="W4797" t="s">
        <v>1</v>
      </c>
      <c r="X4797">
        <v>1</v>
      </c>
      <c r="Y4797" t="s">
        <v>565</v>
      </c>
    </row>
    <row r="4798" spans="1:25">
      <c r="A4798" t="s">
        <v>62</v>
      </c>
      <c r="B4798" t="s">
        <v>66</v>
      </c>
      <c r="C4798" t="s">
        <v>577</v>
      </c>
      <c r="D4798" t="s">
        <v>142</v>
      </c>
      <c r="E4798">
        <v>23672.603351955298</v>
      </c>
      <c r="F4798" s="13">
        <f t="shared" si="291"/>
        <v>116.61063754700763</v>
      </c>
      <c r="G4798" s="13">
        <f t="shared" si="292"/>
        <v>116.61063754700763</v>
      </c>
      <c r="H4798">
        <v>23.672603351955299</v>
      </c>
      <c r="I4798">
        <f t="shared" si="293"/>
        <v>0.11661063754700762</v>
      </c>
      <c r="J4798">
        <f t="shared" si="294"/>
        <v>0.11661063754700762</v>
      </c>
      <c r="K4798" t="s">
        <v>563</v>
      </c>
      <c r="L4798" t="s">
        <v>563</v>
      </c>
      <c r="M4798" t="s">
        <v>563</v>
      </c>
      <c r="N4798">
        <v>0</v>
      </c>
      <c r="O4798">
        <v>1</v>
      </c>
      <c r="P4798" t="s">
        <v>1</v>
      </c>
      <c r="Q4798" t="s">
        <v>1</v>
      </c>
      <c r="R4798">
        <v>1</v>
      </c>
      <c r="S4798" t="s">
        <v>564</v>
      </c>
      <c r="T4798">
        <v>0</v>
      </c>
      <c r="U4798">
        <v>0</v>
      </c>
      <c r="V4798" t="s">
        <v>1</v>
      </c>
      <c r="W4798" t="s">
        <v>1</v>
      </c>
      <c r="X4798">
        <v>1</v>
      </c>
      <c r="Y4798" t="s">
        <v>565</v>
      </c>
    </row>
    <row r="4799" spans="1:25">
      <c r="A4799" t="s">
        <v>62</v>
      </c>
      <c r="B4799" t="s">
        <v>66</v>
      </c>
      <c r="C4799" t="s">
        <v>577</v>
      </c>
      <c r="D4799" t="s">
        <v>142</v>
      </c>
      <c r="E4799">
        <v>23712.513966480401</v>
      </c>
      <c r="F4799" s="13">
        <f t="shared" si="291"/>
        <v>116.79704426554368</v>
      </c>
      <c r="G4799" s="13">
        <f t="shared" si="292"/>
        <v>116.79704426554368</v>
      </c>
      <c r="H4799">
        <v>23.712513966480401</v>
      </c>
      <c r="I4799">
        <f t="shared" si="293"/>
        <v>0.11679704426554367</v>
      </c>
      <c r="J4799">
        <f t="shared" si="294"/>
        <v>0.11679704426554367</v>
      </c>
      <c r="K4799" t="s">
        <v>563</v>
      </c>
      <c r="L4799" t="s">
        <v>563</v>
      </c>
      <c r="M4799" t="s">
        <v>563</v>
      </c>
      <c r="N4799">
        <v>0</v>
      </c>
      <c r="O4799">
        <v>1</v>
      </c>
      <c r="P4799" t="s">
        <v>1</v>
      </c>
      <c r="Q4799" t="s">
        <v>1</v>
      </c>
      <c r="R4799">
        <v>1</v>
      </c>
      <c r="S4799" t="s">
        <v>564</v>
      </c>
      <c r="T4799">
        <v>0</v>
      </c>
      <c r="U4799">
        <v>0</v>
      </c>
      <c r="V4799" t="s">
        <v>1</v>
      </c>
      <c r="W4799" t="s">
        <v>1</v>
      </c>
      <c r="X4799">
        <v>1</v>
      </c>
      <c r="Y4799" t="s">
        <v>565</v>
      </c>
    </row>
    <row r="4800" spans="1:25">
      <c r="A4800" t="s">
        <v>62</v>
      </c>
      <c r="B4800" t="s">
        <v>66</v>
      </c>
      <c r="C4800" t="s">
        <v>577</v>
      </c>
      <c r="D4800" t="s">
        <v>142</v>
      </c>
      <c r="E4800">
        <v>23753.486033519599</v>
      </c>
      <c r="F4800" s="13">
        <f t="shared" si="291"/>
        <v>116.98839170465028</v>
      </c>
      <c r="G4800" s="13">
        <f t="shared" si="292"/>
        <v>116.98839170465028</v>
      </c>
      <c r="H4800">
        <v>23.7534860335196</v>
      </c>
      <c r="I4800">
        <f t="shared" si="293"/>
        <v>0.11698839170465028</v>
      </c>
      <c r="J4800">
        <f t="shared" si="294"/>
        <v>0.11698839170465028</v>
      </c>
      <c r="K4800" t="s">
        <v>563</v>
      </c>
      <c r="L4800" t="s">
        <v>563</v>
      </c>
      <c r="M4800" t="s">
        <v>563</v>
      </c>
      <c r="N4800">
        <v>0</v>
      </c>
      <c r="O4800">
        <v>1</v>
      </c>
      <c r="P4800" t="s">
        <v>1</v>
      </c>
      <c r="Q4800" t="s">
        <v>1</v>
      </c>
      <c r="R4800">
        <v>1</v>
      </c>
      <c r="S4800" t="s">
        <v>564</v>
      </c>
      <c r="T4800">
        <v>0</v>
      </c>
      <c r="U4800">
        <v>0</v>
      </c>
      <c r="V4800" t="s">
        <v>1</v>
      </c>
      <c r="W4800" t="s">
        <v>1</v>
      </c>
      <c r="X4800">
        <v>1</v>
      </c>
      <c r="Y4800" t="s">
        <v>565</v>
      </c>
    </row>
    <row r="4801" spans="1:25">
      <c r="A4801" t="s">
        <v>62</v>
      </c>
      <c r="B4801" t="s">
        <v>66</v>
      </c>
      <c r="C4801" t="s">
        <v>577</v>
      </c>
      <c r="D4801" t="s">
        <v>142</v>
      </c>
      <c r="E4801">
        <v>8699.8345323740996</v>
      </c>
      <c r="F4801" s="13">
        <f t="shared" si="291"/>
        <v>45.13593210567479</v>
      </c>
      <c r="G4801" s="13">
        <f t="shared" si="292"/>
        <v>45.13593210567479</v>
      </c>
      <c r="H4801">
        <v>8.6998345323740995</v>
      </c>
      <c r="I4801">
        <f t="shared" si="293"/>
        <v>4.5135932105674792E-2</v>
      </c>
      <c r="J4801">
        <f t="shared" si="294"/>
        <v>4.5135932105674792E-2</v>
      </c>
      <c r="K4801" t="s">
        <v>563</v>
      </c>
      <c r="L4801" t="s">
        <v>563</v>
      </c>
      <c r="M4801" t="s">
        <v>563</v>
      </c>
      <c r="N4801">
        <v>0</v>
      </c>
      <c r="O4801">
        <v>0</v>
      </c>
      <c r="P4801" t="s">
        <v>578</v>
      </c>
      <c r="Q4801" t="s">
        <v>1</v>
      </c>
      <c r="R4801">
        <v>1</v>
      </c>
      <c r="S4801" t="s">
        <v>564</v>
      </c>
      <c r="T4801">
        <v>0</v>
      </c>
      <c r="U4801">
        <v>0</v>
      </c>
      <c r="V4801" t="s">
        <v>1</v>
      </c>
      <c r="W4801" t="s">
        <v>1</v>
      </c>
      <c r="X4801">
        <v>1</v>
      </c>
      <c r="Y4801" t="s">
        <v>565</v>
      </c>
    </row>
    <row r="4802" spans="1:25">
      <c r="A4802" t="s">
        <v>62</v>
      </c>
      <c r="B4802" t="s">
        <v>66</v>
      </c>
      <c r="C4802" t="s">
        <v>577</v>
      </c>
      <c r="D4802" t="s">
        <v>142</v>
      </c>
      <c r="E4802">
        <v>8750.3597122302108</v>
      </c>
      <c r="F4802" s="13">
        <f t="shared" si="291"/>
        <v>45.384447928173167</v>
      </c>
      <c r="G4802" s="13">
        <f t="shared" si="292"/>
        <v>45.384447928173167</v>
      </c>
      <c r="H4802">
        <v>8.7503597122302104</v>
      </c>
      <c r="I4802">
        <f t="shared" si="293"/>
        <v>4.5384447928173165E-2</v>
      </c>
      <c r="J4802">
        <f t="shared" si="294"/>
        <v>4.5384447928173165E-2</v>
      </c>
      <c r="K4802" t="s">
        <v>563</v>
      </c>
      <c r="L4802" t="s">
        <v>563</v>
      </c>
      <c r="M4802" t="s">
        <v>563</v>
      </c>
      <c r="N4802">
        <v>0</v>
      </c>
      <c r="O4802">
        <v>0</v>
      </c>
      <c r="P4802" t="s">
        <v>578</v>
      </c>
      <c r="Q4802" t="s">
        <v>1</v>
      </c>
      <c r="R4802">
        <v>1</v>
      </c>
      <c r="S4802" t="s">
        <v>564</v>
      </c>
      <c r="T4802">
        <v>0</v>
      </c>
      <c r="U4802">
        <v>0</v>
      </c>
      <c r="V4802" t="s">
        <v>1</v>
      </c>
      <c r="W4802" t="s">
        <v>1</v>
      </c>
      <c r="X4802">
        <v>1</v>
      </c>
      <c r="Y4802" t="s">
        <v>565</v>
      </c>
    </row>
    <row r="4803" spans="1:25">
      <c r="A4803" t="s">
        <v>62</v>
      </c>
      <c r="B4803" t="s">
        <v>66</v>
      </c>
      <c r="C4803" t="s">
        <v>577</v>
      </c>
      <c r="D4803" t="s">
        <v>142</v>
      </c>
      <c r="E4803">
        <v>8874.1007194244594</v>
      </c>
      <c r="F4803" s="13">
        <f t="shared" si="291"/>
        <v>45.992774011490241</v>
      </c>
      <c r="G4803" s="13">
        <f t="shared" si="292"/>
        <v>45.992774011490241</v>
      </c>
      <c r="H4803">
        <v>8.8741007194244599</v>
      </c>
      <c r="I4803">
        <f t="shared" si="293"/>
        <v>4.5992774011490239E-2</v>
      </c>
      <c r="J4803">
        <f t="shared" si="294"/>
        <v>4.5992774011490239E-2</v>
      </c>
      <c r="K4803" t="s">
        <v>563</v>
      </c>
      <c r="L4803" t="s">
        <v>563</v>
      </c>
      <c r="M4803" t="s">
        <v>563</v>
      </c>
      <c r="N4803">
        <v>0</v>
      </c>
      <c r="O4803">
        <v>0</v>
      </c>
      <c r="P4803" t="s">
        <v>578</v>
      </c>
      <c r="Q4803" t="s">
        <v>1</v>
      </c>
      <c r="R4803">
        <v>1</v>
      </c>
      <c r="S4803" t="s">
        <v>564</v>
      </c>
      <c r="T4803">
        <v>0</v>
      </c>
      <c r="U4803">
        <v>0</v>
      </c>
      <c r="V4803" t="s">
        <v>1</v>
      </c>
      <c r="W4803" t="s">
        <v>1</v>
      </c>
      <c r="X4803">
        <v>1</v>
      </c>
      <c r="Y4803" t="s">
        <v>565</v>
      </c>
    </row>
    <row r="4804" spans="1:25">
      <c r="A4804" t="s">
        <v>62</v>
      </c>
      <c r="B4804" t="s">
        <v>66</v>
      </c>
      <c r="C4804" t="s">
        <v>577</v>
      </c>
      <c r="D4804" t="s">
        <v>142</v>
      </c>
      <c r="E4804">
        <v>8930.05595523581</v>
      </c>
      <c r="F4804" s="13">
        <f t="shared" si="291"/>
        <v>46.267712257361246</v>
      </c>
      <c r="G4804" s="13">
        <f t="shared" si="292"/>
        <v>46.267712257361246</v>
      </c>
      <c r="H4804">
        <v>8.9300559552358099</v>
      </c>
      <c r="I4804">
        <f t="shared" si="293"/>
        <v>4.6267712257361246E-2</v>
      </c>
      <c r="J4804">
        <f t="shared" si="294"/>
        <v>4.6267712257361246E-2</v>
      </c>
      <c r="K4804" t="s">
        <v>563</v>
      </c>
      <c r="L4804" t="s">
        <v>563</v>
      </c>
      <c r="M4804" t="s">
        <v>563</v>
      </c>
      <c r="N4804">
        <v>0</v>
      </c>
      <c r="O4804">
        <v>0</v>
      </c>
      <c r="P4804" t="s">
        <v>578</v>
      </c>
      <c r="Q4804" t="s">
        <v>1</v>
      </c>
      <c r="R4804">
        <v>1</v>
      </c>
      <c r="S4804" t="s">
        <v>564</v>
      </c>
      <c r="T4804">
        <v>0</v>
      </c>
      <c r="U4804">
        <v>0</v>
      </c>
      <c r="V4804" t="s">
        <v>1</v>
      </c>
      <c r="W4804" t="s">
        <v>1</v>
      </c>
      <c r="X4804">
        <v>1</v>
      </c>
      <c r="Y4804" t="s">
        <v>565</v>
      </c>
    </row>
    <row r="4805" spans="1:25">
      <c r="A4805" t="s">
        <v>62</v>
      </c>
      <c r="B4805" t="s">
        <v>66</v>
      </c>
      <c r="C4805" t="s">
        <v>577</v>
      </c>
      <c r="D4805" t="s">
        <v>142</v>
      </c>
      <c r="E4805">
        <v>8978.3373301358897</v>
      </c>
      <c r="F4805" s="13">
        <f t="shared" si="291"/>
        <v>46.504872956326821</v>
      </c>
      <c r="G4805" s="13">
        <f t="shared" si="292"/>
        <v>46.504872956326821</v>
      </c>
      <c r="H4805">
        <v>8.97833733013589</v>
      </c>
      <c r="I4805">
        <f t="shared" si="293"/>
        <v>4.6504872956326819E-2</v>
      </c>
      <c r="J4805">
        <f t="shared" si="294"/>
        <v>4.6504872956326819E-2</v>
      </c>
      <c r="K4805" t="s">
        <v>563</v>
      </c>
      <c r="L4805" t="s">
        <v>563</v>
      </c>
      <c r="M4805" t="s">
        <v>563</v>
      </c>
      <c r="N4805">
        <v>0</v>
      </c>
      <c r="O4805">
        <v>0</v>
      </c>
      <c r="P4805" t="s">
        <v>578</v>
      </c>
      <c r="Q4805" t="s">
        <v>1</v>
      </c>
      <c r="R4805">
        <v>1</v>
      </c>
      <c r="S4805" t="s">
        <v>564</v>
      </c>
      <c r="T4805">
        <v>0</v>
      </c>
      <c r="U4805">
        <v>0</v>
      </c>
      <c r="V4805" t="s">
        <v>1</v>
      </c>
      <c r="W4805" t="s">
        <v>1</v>
      </c>
      <c r="X4805">
        <v>1</v>
      </c>
      <c r="Y4805" t="s">
        <v>565</v>
      </c>
    </row>
    <row r="4806" spans="1:25">
      <c r="A4806" t="s">
        <v>62</v>
      </c>
      <c r="B4806" t="s">
        <v>66</v>
      </c>
      <c r="C4806" t="s">
        <v>577</v>
      </c>
      <c r="D4806" t="s">
        <v>142</v>
      </c>
      <c r="E4806">
        <v>9010.3117505995197</v>
      </c>
      <c r="F4806" s="13">
        <f t="shared" si="291"/>
        <v>46.661896641787585</v>
      </c>
      <c r="G4806" s="13">
        <f t="shared" si="292"/>
        <v>46.661896641787585</v>
      </c>
      <c r="H4806">
        <v>9.0103117505995201</v>
      </c>
      <c r="I4806">
        <f t="shared" si="293"/>
        <v>4.6661896641787583E-2</v>
      </c>
      <c r="J4806">
        <f t="shared" si="294"/>
        <v>4.6661896641787583E-2</v>
      </c>
      <c r="K4806" t="s">
        <v>563</v>
      </c>
      <c r="L4806" t="s">
        <v>563</v>
      </c>
      <c r="M4806" t="s">
        <v>563</v>
      </c>
      <c r="N4806">
        <v>0</v>
      </c>
      <c r="O4806">
        <v>0</v>
      </c>
      <c r="P4806" t="s">
        <v>578</v>
      </c>
      <c r="Q4806" t="s">
        <v>1</v>
      </c>
      <c r="R4806">
        <v>1</v>
      </c>
      <c r="S4806" t="s">
        <v>564</v>
      </c>
      <c r="T4806">
        <v>0</v>
      </c>
      <c r="U4806">
        <v>0</v>
      </c>
      <c r="V4806" t="s">
        <v>1</v>
      </c>
      <c r="W4806" t="s">
        <v>1</v>
      </c>
      <c r="X4806">
        <v>1</v>
      </c>
      <c r="Y4806" t="s">
        <v>565</v>
      </c>
    </row>
    <row r="4807" spans="1:25">
      <c r="A4807" t="s">
        <v>62</v>
      </c>
      <c r="B4807" t="s">
        <v>66</v>
      </c>
      <c r="C4807" t="s">
        <v>577</v>
      </c>
      <c r="D4807" t="s">
        <v>142</v>
      </c>
      <c r="E4807">
        <v>9059.8721023181406</v>
      </c>
      <c r="F4807" s="13">
        <f t="shared" si="291"/>
        <v>46.905226355644139</v>
      </c>
      <c r="G4807" s="13">
        <f t="shared" si="292"/>
        <v>46.905226355644139</v>
      </c>
      <c r="H4807">
        <v>9.0598721023181401</v>
      </c>
      <c r="I4807">
        <f t="shared" si="293"/>
        <v>4.690522635564414E-2</v>
      </c>
      <c r="J4807">
        <f t="shared" si="294"/>
        <v>4.690522635564414E-2</v>
      </c>
      <c r="K4807" t="s">
        <v>563</v>
      </c>
      <c r="L4807" t="s">
        <v>563</v>
      </c>
      <c r="M4807" t="s">
        <v>563</v>
      </c>
      <c r="N4807">
        <v>0</v>
      </c>
      <c r="O4807">
        <v>0</v>
      </c>
      <c r="P4807" t="s">
        <v>578</v>
      </c>
      <c r="Q4807" t="s">
        <v>1</v>
      </c>
      <c r="R4807">
        <v>1</v>
      </c>
      <c r="S4807" t="s">
        <v>564</v>
      </c>
      <c r="T4807">
        <v>0</v>
      </c>
      <c r="U4807">
        <v>0</v>
      </c>
      <c r="V4807" t="s">
        <v>1</v>
      </c>
      <c r="W4807" t="s">
        <v>1</v>
      </c>
      <c r="X4807">
        <v>1</v>
      </c>
      <c r="Y4807" t="s">
        <v>565</v>
      </c>
    </row>
    <row r="4808" spans="1:25">
      <c r="A4808" t="s">
        <v>62</v>
      </c>
      <c r="B4808" t="s">
        <v>66</v>
      </c>
      <c r="C4808" t="s">
        <v>577</v>
      </c>
      <c r="D4808" t="s">
        <v>142</v>
      </c>
      <c r="E4808">
        <v>9460.9433962264193</v>
      </c>
      <c r="F4808" s="13">
        <f t="shared" si="291"/>
        <v>48.871889741343466</v>
      </c>
      <c r="G4808" s="13">
        <f t="shared" si="292"/>
        <v>48.871889741343466</v>
      </c>
      <c r="H4808">
        <v>9.4609433962264209</v>
      </c>
      <c r="I4808">
        <f t="shared" si="293"/>
        <v>4.8871889741343467E-2</v>
      </c>
      <c r="J4808">
        <f t="shared" si="294"/>
        <v>4.8871889741343467E-2</v>
      </c>
      <c r="K4808" t="s">
        <v>563</v>
      </c>
      <c r="L4808" t="s">
        <v>563</v>
      </c>
      <c r="M4808" t="s">
        <v>563</v>
      </c>
      <c r="N4808">
        <v>0</v>
      </c>
      <c r="O4808">
        <v>0</v>
      </c>
      <c r="P4808" t="s">
        <v>578</v>
      </c>
      <c r="Q4808" t="s">
        <v>1</v>
      </c>
      <c r="R4808">
        <v>1</v>
      </c>
      <c r="S4808" t="s">
        <v>564</v>
      </c>
      <c r="T4808">
        <v>0</v>
      </c>
      <c r="U4808">
        <v>0</v>
      </c>
      <c r="V4808" t="s">
        <v>1</v>
      </c>
      <c r="W4808" t="s">
        <v>1</v>
      </c>
      <c r="X4808">
        <v>1</v>
      </c>
      <c r="Y4808" t="s">
        <v>565</v>
      </c>
    </row>
    <row r="4809" spans="1:25">
      <c r="A4809" t="s">
        <v>62</v>
      </c>
      <c r="B4809" t="s">
        <v>66</v>
      </c>
      <c r="C4809" t="s">
        <v>577</v>
      </c>
      <c r="D4809" t="s">
        <v>142</v>
      </c>
      <c r="E4809">
        <v>9539.8984034833102</v>
      </c>
      <c r="F4809" s="13">
        <f t="shared" si="291"/>
        <v>49.258533238052244</v>
      </c>
      <c r="G4809" s="13">
        <f t="shared" si="292"/>
        <v>49.258533238052244</v>
      </c>
      <c r="H4809">
        <v>9.5398984034833099</v>
      </c>
      <c r="I4809">
        <f t="shared" si="293"/>
        <v>4.9258533238052245E-2</v>
      </c>
      <c r="J4809">
        <f t="shared" si="294"/>
        <v>4.9258533238052245E-2</v>
      </c>
      <c r="K4809" t="s">
        <v>563</v>
      </c>
      <c r="L4809" t="s">
        <v>563</v>
      </c>
      <c r="M4809" t="s">
        <v>563</v>
      </c>
      <c r="N4809">
        <v>0</v>
      </c>
      <c r="O4809">
        <v>0</v>
      </c>
      <c r="P4809" t="s">
        <v>578</v>
      </c>
      <c r="Q4809" t="s">
        <v>1</v>
      </c>
      <c r="R4809">
        <v>1</v>
      </c>
      <c r="S4809" t="s">
        <v>564</v>
      </c>
      <c r="T4809">
        <v>0</v>
      </c>
      <c r="U4809">
        <v>0</v>
      </c>
      <c r="V4809" t="s">
        <v>1</v>
      </c>
      <c r="W4809" t="s">
        <v>1</v>
      </c>
      <c r="X4809">
        <v>1</v>
      </c>
      <c r="Y4809" t="s">
        <v>565</v>
      </c>
    </row>
    <row r="4810" spans="1:25">
      <c r="A4810" t="s">
        <v>62</v>
      </c>
      <c r="B4810" t="s">
        <v>66</v>
      </c>
      <c r="C4810" t="s">
        <v>577</v>
      </c>
      <c r="D4810" t="s">
        <v>142</v>
      </c>
      <c r="E4810">
        <v>9587.7648766328002</v>
      </c>
      <c r="F4810" s="13">
        <f t="shared" si="291"/>
        <v>49.492855075311972</v>
      </c>
      <c r="G4810" s="13">
        <f t="shared" si="292"/>
        <v>49.492855075311972</v>
      </c>
      <c r="H4810">
        <v>9.5877648766328001</v>
      </c>
      <c r="I4810">
        <f t="shared" si="293"/>
        <v>4.9492855075311974E-2</v>
      </c>
      <c r="J4810">
        <f t="shared" si="294"/>
        <v>4.9492855075311974E-2</v>
      </c>
      <c r="K4810" t="s">
        <v>563</v>
      </c>
      <c r="L4810" t="s">
        <v>563</v>
      </c>
      <c r="M4810" t="s">
        <v>563</v>
      </c>
      <c r="N4810">
        <v>0</v>
      </c>
      <c r="O4810">
        <v>0</v>
      </c>
      <c r="P4810" t="s">
        <v>578</v>
      </c>
      <c r="Q4810" t="s">
        <v>1</v>
      </c>
      <c r="R4810">
        <v>1</v>
      </c>
      <c r="S4810" t="s">
        <v>564</v>
      </c>
      <c r="T4810">
        <v>0</v>
      </c>
      <c r="U4810">
        <v>0</v>
      </c>
      <c r="V4810" t="s">
        <v>1</v>
      </c>
      <c r="W4810" t="s">
        <v>1</v>
      </c>
      <c r="X4810">
        <v>1</v>
      </c>
      <c r="Y4810" t="s">
        <v>565</v>
      </c>
    </row>
    <row r="4811" spans="1:25">
      <c r="A4811" t="s">
        <v>62</v>
      </c>
      <c r="B4811" t="s">
        <v>66</v>
      </c>
      <c r="C4811" t="s">
        <v>577</v>
      </c>
      <c r="D4811" t="s">
        <v>142</v>
      </c>
      <c r="E4811">
        <v>9616.3860667634308</v>
      </c>
      <c r="F4811" s="13">
        <f t="shared" si="291"/>
        <v>49.632936073523162</v>
      </c>
      <c r="G4811" s="13">
        <f t="shared" si="292"/>
        <v>49.632936073523162</v>
      </c>
      <c r="H4811">
        <v>9.6163860667634307</v>
      </c>
      <c r="I4811">
        <f t="shared" si="293"/>
        <v>4.9632936073523162E-2</v>
      </c>
      <c r="J4811">
        <f t="shared" si="294"/>
        <v>4.9632936073523162E-2</v>
      </c>
      <c r="K4811" t="s">
        <v>563</v>
      </c>
      <c r="L4811" t="s">
        <v>563</v>
      </c>
      <c r="M4811" t="s">
        <v>563</v>
      </c>
      <c r="N4811">
        <v>0</v>
      </c>
      <c r="O4811">
        <v>0</v>
      </c>
      <c r="P4811" t="s">
        <v>578</v>
      </c>
      <c r="Q4811" t="s">
        <v>1</v>
      </c>
      <c r="R4811">
        <v>1</v>
      </c>
      <c r="S4811" t="s">
        <v>564</v>
      </c>
      <c r="T4811">
        <v>0</v>
      </c>
      <c r="U4811">
        <v>0</v>
      </c>
      <c r="V4811" t="s">
        <v>1</v>
      </c>
      <c r="W4811" t="s">
        <v>1</v>
      </c>
      <c r="X4811">
        <v>1</v>
      </c>
      <c r="Y4811" t="s">
        <v>565</v>
      </c>
    </row>
    <row r="4812" spans="1:25">
      <c r="A4812" t="s">
        <v>62</v>
      </c>
      <c r="B4812" t="s">
        <v>66</v>
      </c>
      <c r="C4812" t="s">
        <v>577</v>
      </c>
      <c r="D4812" t="s">
        <v>142</v>
      </c>
      <c r="E4812">
        <v>9690.4063860667593</v>
      </c>
      <c r="F4812" s="13">
        <f t="shared" si="291"/>
        <v>49.99511453928168</v>
      </c>
      <c r="G4812" s="13">
        <f t="shared" si="292"/>
        <v>49.99511453928168</v>
      </c>
      <c r="H4812">
        <v>9.6904063860667708</v>
      </c>
      <c r="I4812">
        <f t="shared" si="293"/>
        <v>4.9995114539281682E-2</v>
      </c>
      <c r="J4812">
        <f t="shared" si="294"/>
        <v>4.9995114539281682E-2</v>
      </c>
      <c r="K4812" t="s">
        <v>563</v>
      </c>
      <c r="L4812" t="s">
        <v>563</v>
      </c>
      <c r="M4812" t="s">
        <v>563</v>
      </c>
      <c r="N4812">
        <v>0</v>
      </c>
      <c r="O4812">
        <v>0</v>
      </c>
      <c r="P4812" t="s">
        <v>578</v>
      </c>
      <c r="Q4812" t="s">
        <v>1</v>
      </c>
      <c r="R4812">
        <v>1</v>
      </c>
      <c r="S4812" t="s">
        <v>564</v>
      </c>
      <c r="T4812">
        <v>0</v>
      </c>
      <c r="U4812">
        <v>0</v>
      </c>
      <c r="V4812" t="s">
        <v>1</v>
      </c>
      <c r="W4812" t="s">
        <v>1</v>
      </c>
      <c r="X4812">
        <v>1</v>
      </c>
      <c r="Y4812" t="s">
        <v>565</v>
      </c>
    </row>
    <row r="4813" spans="1:25">
      <c r="A4813" t="s">
        <v>62</v>
      </c>
      <c r="B4813" t="s">
        <v>66</v>
      </c>
      <c r="C4813" t="s">
        <v>577</v>
      </c>
      <c r="D4813" t="s">
        <v>142</v>
      </c>
      <c r="E4813">
        <v>9759.8825312618392</v>
      </c>
      <c r="F4813" s="13">
        <f t="shared" si="291"/>
        <v>50.334928167159781</v>
      </c>
      <c r="G4813" s="13">
        <f t="shared" si="292"/>
        <v>50.334928167159781</v>
      </c>
      <c r="H4813">
        <v>9.7598825312618391</v>
      </c>
      <c r="I4813">
        <f t="shared" si="293"/>
        <v>5.033492816715978E-2</v>
      </c>
      <c r="J4813">
        <f t="shared" si="294"/>
        <v>5.033492816715978E-2</v>
      </c>
      <c r="K4813" t="s">
        <v>563</v>
      </c>
      <c r="L4813" t="s">
        <v>563</v>
      </c>
      <c r="M4813" t="s">
        <v>563</v>
      </c>
      <c r="N4813">
        <v>0</v>
      </c>
      <c r="O4813">
        <v>0</v>
      </c>
      <c r="P4813" t="s">
        <v>578</v>
      </c>
      <c r="Q4813" t="s">
        <v>1</v>
      </c>
      <c r="R4813">
        <v>1</v>
      </c>
      <c r="S4813" t="s">
        <v>564</v>
      </c>
      <c r="T4813">
        <v>0</v>
      </c>
      <c r="U4813">
        <v>0</v>
      </c>
      <c r="V4813" t="s">
        <v>1</v>
      </c>
      <c r="W4813" t="s">
        <v>1</v>
      </c>
      <c r="X4813">
        <v>1</v>
      </c>
      <c r="Y4813" t="s">
        <v>565</v>
      </c>
    </row>
    <row r="4814" spans="1:25">
      <c r="A4814" t="s">
        <v>62</v>
      </c>
      <c r="B4814" t="s">
        <v>66</v>
      </c>
      <c r="C4814" t="s">
        <v>577</v>
      </c>
      <c r="D4814" t="s">
        <v>142</v>
      </c>
      <c r="E4814">
        <v>9820.1326259946909</v>
      </c>
      <c r="F4814" s="13">
        <f t="shared" si="291"/>
        <v>50.62951494755842</v>
      </c>
      <c r="G4814" s="13">
        <f t="shared" si="292"/>
        <v>50.62951494755842</v>
      </c>
      <c r="H4814">
        <v>9.8201326259947006</v>
      </c>
      <c r="I4814">
        <f t="shared" si="293"/>
        <v>5.0629514947558421E-2</v>
      </c>
      <c r="J4814">
        <f t="shared" si="294"/>
        <v>5.0629514947558421E-2</v>
      </c>
      <c r="K4814" t="s">
        <v>563</v>
      </c>
      <c r="L4814" t="s">
        <v>563</v>
      </c>
      <c r="M4814" t="s">
        <v>563</v>
      </c>
      <c r="N4814">
        <v>0</v>
      </c>
      <c r="O4814">
        <v>0</v>
      </c>
      <c r="P4814" t="s">
        <v>578</v>
      </c>
      <c r="Q4814" t="s">
        <v>1</v>
      </c>
      <c r="R4814">
        <v>1</v>
      </c>
      <c r="S4814" t="s">
        <v>564</v>
      </c>
      <c r="T4814">
        <v>0</v>
      </c>
      <c r="U4814">
        <v>0</v>
      </c>
      <c r="V4814" t="s">
        <v>1</v>
      </c>
      <c r="W4814" t="s">
        <v>1</v>
      </c>
      <c r="X4814">
        <v>1</v>
      </c>
      <c r="Y4814" t="s">
        <v>565</v>
      </c>
    </row>
    <row r="4815" spans="1:25">
      <c r="A4815" t="s">
        <v>62</v>
      </c>
      <c r="B4815" t="s">
        <v>66</v>
      </c>
      <c r="C4815" t="s">
        <v>577</v>
      </c>
      <c r="D4815" t="s">
        <v>142</v>
      </c>
      <c r="E4815">
        <v>9851.0610079575599</v>
      </c>
      <c r="F4815" s="13">
        <f t="shared" si="291"/>
        <v>50.780699763714281</v>
      </c>
      <c r="G4815" s="13">
        <f t="shared" si="292"/>
        <v>50.780699763714281</v>
      </c>
      <c r="H4815">
        <v>9.8510610079575596</v>
      </c>
      <c r="I4815">
        <f t="shared" si="293"/>
        <v>5.0780699763714285E-2</v>
      </c>
      <c r="J4815">
        <f t="shared" si="294"/>
        <v>5.0780699763714285E-2</v>
      </c>
      <c r="K4815" t="s">
        <v>563</v>
      </c>
      <c r="L4815" t="s">
        <v>563</v>
      </c>
      <c r="M4815" t="s">
        <v>563</v>
      </c>
      <c r="N4815">
        <v>0</v>
      </c>
      <c r="O4815">
        <v>0</v>
      </c>
      <c r="P4815" t="s">
        <v>578</v>
      </c>
      <c r="Q4815" t="s">
        <v>1</v>
      </c>
      <c r="R4815">
        <v>1</v>
      </c>
      <c r="S4815" t="s">
        <v>564</v>
      </c>
      <c r="T4815">
        <v>0</v>
      </c>
      <c r="U4815">
        <v>0</v>
      </c>
      <c r="V4815" t="s">
        <v>1</v>
      </c>
      <c r="W4815" t="s">
        <v>1</v>
      </c>
      <c r="X4815">
        <v>1</v>
      </c>
      <c r="Y4815" t="s">
        <v>565</v>
      </c>
    </row>
    <row r="4816" spans="1:25">
      <c r="A4816" t="s">
        <v>62</v>
      </c>
      <c r="B4816" t="s">
        <v>66</v>
      </c>
      <c r="C4816" t="s">
        <v>577</v>
      </c>
      <c r="D4816" t="s">
        <v>142</v>
      </c>
      <c r="E4816">
        <v>9911.7127699886296</v>
      </c>
      <c r="F4816" s="13">
        <f t="shared" si="291"/>
        <v>51.077107773564201</v>
      </c>
      <c r="G4816" s="13">
        <f t="shared" si="292"/>
        <v>51.077107773564201</v>
      </c>
      <c r="H4816">
        <v>9.9117127699886307</v>
      </c>
      <c r="I4816">
        <f t="shared" si="293"/>
        <v>5.1077107773564202E-2</v>
      </c>
      <c r="J4816">
        <f t="shared" si="294"/>
        <v>5.1077107773564202E-2</v>
      </c>
      <c r="K4816" t="s">
        <v>563</v>
      </c>
      <c r="L4816" t="s">
        <v>563</v>
      </c>
      <c r="M4816" t="s">
        <v>563</v>
      </c>
      <c r="N4816">
        <v>0</v>
      </c>
      <c r="O4816">
        <v>0</v>
      </c>
      <c r="P4816" t="s">
        <v>578</v>
      </c>
      <c r="Q4816" t="s">
        <v>1</v>
      </c>
      <c r="R4816">
        <v>1</v>
      </c>
      <c r="S4816" t="s">
        <v>564</v>
      </c>
      <c r="T4816">
        <v>0</v>
      </c>
      <c r="U4816">
        <v>0</v>
      </c>
      <c r="V4816" t="s">
        <v>1</v>
      </c>
      <c r="W4816" t="s">
        <v>1</v>
      </c>
      <c r="X4816">
        <v>1</v>
      </c>
      <c r="Y4816" t="s">
        <v>565</v>
      </c>
    </row>
    <row r="4817" spans="1:25">
      <c r="A4817" t="s">
        <v>62</v>
      </c>
      <c r="B4817" t="s">
        <v>66</v>
      </c>
      <c r="C4817" t="s">
        <v>577</v>
      </c>
      <c r="D4817" t="s">
        <v>142</v>
      </c>
      <c r="E4817">
        <v>9973.5695339143604</v>
      </c>
      <c r="F4817" s="13">
        <f t="shared" si="291"/>
        <v>51.379307930795903</v>
      </c>
      <c r="G4817" s="13">
        <f t="shared" si="292"/>
        <v>51.379307930795903</v>
      </c>
      <c r="H4817">
        <v>9.9735695339143593</v>
      </c>
      <c r="I4817">
        <f t="shared" si="293"/>
        <v>5.1379307930795905E-2</v>
      </c>
      <c r="J4817">
        <f t="shared" si="294"/>
        <v>5.1379307930795905E-2</v>
      </c>
      <c r="K4817" t="s">
        <v>563</v>
      </c>
      <c r="L4817" t="s">
        <v>563</v>
      </c>
      <c r="M4817" t="s">
        <v>563</v>
      </c>
      <c r="N4817">
        <v>0</v>
      </c>
      <c r="O4817">
        <v>0</v>
      </c>
      <c r="P4817" t="s">
        <v>578</v>
      </c>
      <c r="Q4817" t="s">
        <v>1</v>
      </c>
      <c r="R4817">
        <v>1</v>
      </c>
      <c r="S4817" t="s">
        <v>564</v>
      </c>
      <c r="T4817">
        <v>0</v>
      </c>
      <c r="U4817">
        <v>0</v>
      </c>
      <c r="V4817" t="s">
        <v>1</v>
      </c>
      <c r="W4817" t="s">
        <v>1</v>
      </c>
      <c r="X4817">
        <v>1</v>
      </c>
      <c r="Y4817" t="s">
        <v>565</v>
      </c>
    </row>
    <row r="4818" spans="1:25">
      <c r="A4818" t="s">
        <v>62</v>
      </c>
      <c r="B4818" t="s">
        <v>66</v>
      </c>
      <c r="C4818" t="s">
        <v>577</v>
      </c>
      <c r="D4818" t="s">
        <v>142</v>
      </c>
      <c r="E4818">
        <v>10033.0162940508</v>
      </c>
      <c r="F4818" s="13">
        <f t="shared" si="291"/>
        <v>51.669642575535455</v>
      </c>
      <c r="G4818" s="13">
        <f t="shared" si="292"/>
        <v>51.669642575535455</v>
      </c>
      <c r="H4818">
        <v>10.0330162940508</v>
      </c>
      <c r="I4818">
        <f t="shared" si="293"/>
        <v>5.1669642575535454E-2</v>
      </c>
      <c r="J4818">
        <f t="shared" si="294"/>
        <v>5.1669642575535454E-2</v>
      </c>
      <c r="K4818" t="s">
        <v>563</v>
      </c>
      <c r="L4818" t="s">
        <v>563</v>
      </c>
      <c r="M4818" t="s">
        <v>563</v>
      </c>
      <c r="N4818">
        <v>0</v>
      </c>
      <c r="O4818">
        <v>0</v>
      </c>
      <c r="P4818" t="s">
        <v>578</v>
      </c>
      <c r="Q4818" t="s">
        <v>1</v>
      </c>
      <c r="R4818">
        <v>1</v>
      </c>
      <c r="S4818" t="s">
        <v>564</v>
      </c>
      <c r="T4818">
        <v>0</v>
      </c>
      <c r="U4818">
        <v>0</v>
      </c>
      <c r="V4818" t="s">
        <v>1</v>
      </c>
      <c r="W4818" t="s">
        <v>1</v>
      </c>
      <c r="X4818">
        <v>1</v>
      </c>
      <c r="Y4818" t="s">
        <v>565</v>
      </c>
    </row>
    <row r="4819" spans="1:25">
      <c r="A4819" t="s">
        <v>62</v>
      </c>
      <c r="B4819" t="s">
        <v>66</v>
      </c>
      <c r="C4819" t="s">
        <v>577</v>
      </c>
      <c r="D4819" t="s">
        <v>142</v>
      </c>
      <c r="E4819">
        <v>10092.463054187199</v>
      </c>
      <c r="F4819" s="13">
        <f t="shared" si="291"/>
        <v>51.959888123649286</v>
      </c>
      <c r="G4819" s="13">
        <f t="shared" si="292"/>
        <v>51.959888123649286</v>
      </c>
      <c r="H4819">
        <v>10.092463054187199</v>
      </c>
      <c r="I4819">
        <f t="shared" si="293"/>
        <v>5.1959888123649288E-2</v>
      </c>
      <c r="J4819">
        <f t="shared" si="294"/>
        <v>5.1959888123649288E-2</v>
      </c>
      <c r="K4819" t="s">
        <v>563</v>
      </c>
      <c r="L4819" t="s">
        <v>563</v>
      </c>
      <c r="M4819" t="s">
        <v>563</v>
      </c>
      <c r="N4819">
        <v>0</v>
      </c>
      <c r="O4819">
        <v>0</v>
      </c>
      <c r="P4819" t="s">
        <v>578</v>
      </c>
      <c r="Q4819" t="s">
        <v>1</v>
      </c>
      <c r="R4819">
        <v>1</v>
      </c>
      <c r="S4819" t="s">
        <v>564</v>
      </c>
      <c r="T4819">
        <v>0</v>
      </c>
      <c r="U4819">
        <v>0</v>
      </c>
      <c r="V4819" t="s">
        <v>1</v>
      </c>
      <c r="W4819" t="s">
        <v>1</v>
      </c>
      <c r="X4819">
        <v>1</v>
      </c>
      <c r="Y4819" t="s">
        <v>565</v>
      </c>
    </row>
    <row r="4820" spans="1:25">
      <c r="A4820" t="s">
        <v>62</v>
      </c>
      <c r="B4820" t="s">
        <v>66</v>
      </c>
      <c r="C4820" t="s">
        <v>577</v>
      </c>
      <c r="D4820" t="s">
        <v>142</v>
      </c>
      <c r="E4820">
        <v>10152.71314892</v>
      </c>
      <c r="F4820" s="13">
        <f t="shared" si="291"/>
        <v>52.25396556378233</v>
      </c>
      <c r="G4820" s="13">
        <f t="shared" si="292"/>
        <v>52.25396556378233</v>
      </c>
      <c r="H4820">
        <v>10.15271314892</v>
      </c>
      <c r="I4820">
        <f t="shared" si="293"/>
        <v>5.2253965563782333E-2</v>
      </c>
      <c r="J4820">
        <f t="shared" si="294"/>
        <v>5.2253965563782333E-2</v>
      </c>
      <c r="K4820" t="s">
        <v>563</v>
      </c>
      <c r="L4820" t="s">
        <v>563</v>
      </c>
      <c r="M4820" t="s">
        <v>563</v>
      </c>
      <c r="N4820">
        <v>0</v>
      </c>
      <c r="O4820">
        <v>0</v>
      </c>
      <c r="P4820" t="s">
        <v>578</v>
      </c>
      <c r="Q4820" t="s">
        <v>1</v>
      </c>
      <c r="R4820">
        <v>1</v>
      </c>
      <c r="S4820" t="s">
        <v>564</v>
      </c>
      <c r="T4820">
        <v>0</v>
      </c>
      <c r="U4820">
        <v>0</v>
      </c>
      <c r="V4820" t="s">
        <v>1</v>
      </c>
      <c r="W4820" t="s">
        <v>1</v>
      </c>
      <c r="X4820">
        <v>1</v>
      </c>
      <c r="Y4820" t="s">
        <v>565</v>
      </c>
    </row>
    <row r="4821" spans="1:25">
      <c r="A4821" t="s">
        <v>62</v>
      </c>
      <c r="B4821" t="s">
        <v>66</v>
      </c>
      <c r="C4821" t="s">
        <v>577</v>
      </c>
      <c r="D4821" t="s">
        <v>142</v>
      </c>
      <c r="E4821">
        <v>10202.9215611974</v>
      </c>
      <c r="F4821" s="13">
        <f t="shared" si="291"/>
        <v>52.49896102819995</v>
      </c>
      <c r="G4821" s="13">
        <f t="shared" si="292"/>
        <v>52.49896102819995</v>
      </c>
      <c r="H4821">
        <v>10.2029215611974</v>
      </c>
      <c r="I4821">
        <f t="shared" si="293"/>
        <v>5.2498961028199953E-2</v>
      </c>
      <c r="J4821">
        <f t="shared" si="294"/>
        <v>5.2498961028199953E-2</v>
      </c>
      <c r="K4821" t="s">
        <v>563</v>
      </c>
      <c r="L4821" t="s">
        <v>563</v>
      </c>
      <c r="M4821" t="s">
        <v>563</v>
      </c>
      <c r="N4821">
        <v>0</v>
      </c>
      <c r="O4821">
        <v>0</v>
      </c>
      <c r="P4821" t="s">
        <v>578</v>
      </c>
      <c r="Q4821" t="s">
        <v>1</v>
      </c>
      <c r="R4821">
        <v>1</v>
      </c>
      <c r="S4821" t="s">
        <v>564</v>
      </c>
      <c r="T4821">
        <v>0</v>
      </c>
      <c r="U4821">
        <v>0</v>
      </c>
      <c r="V4821" t="s">
        <v>1</v>
      </c>
      <c r="W4821" t="s">
        <v>1</v>
      </c>
      <c r="X4821">
        <v>1</v>
      </c>
      <c r="Y4821" t="s">
        <v>565</v>
      </c>
    </row>
    <row r="4822" spans="1:25">
      <c r="A4822" t="s">
        <v>62</v>
      </c>
      <c r="B4822" t="s">
        <v>66</v>
      </c>
      <c r="C4822" t="s">
        <v>577</v>
      </c>
      <c r="D4822" t="s">
        <v>142</v>
      </c>
      <c r="E4822">
        <v>10246.301629405099</v>
      </c>
      <c r="F4822" s="13">
        <f t="shared" si="291"/>
        <v>52.710586815301916</v>
      </c>
      <c r="G4822" s="13">
        <f t="shared" si="292"/>
        <v>52.710586815301916</v>
      </c>
      <c r="H4822">
        <v>10.246301629405099</v>
      </c>
      <c r="I4822">
        <f t="shared" si="293"/>
        <v>5.2710586815301913E-2</v>
      </c>
      <c r="J4822">
        <f t="shared" si="294"/>
        <v>5.2710586815301913E-2</v>
      </c>
      <c r="K4822" t="s">
        <v>563</v>
      </c>
      <c r="L4822" t="s">
        <v>563</v>
      </c>
      <c r="M4822" t="s">
        <v>563</v>
      </c>
      <c r="N4822">
        <v>0</v>
      </c>
      <c r="O4822">
        <v>0</v>
      </c>
      <c r="P4822" t="s">
        <v>578</v>
      </c>
      <c r="Q4822" t="s">
        <v>1</v>
      </c>
      <c r="R4822">
        <v>1</v>
      </c>
      <c r="S4822" t="s">
        <v>564</v>
      </c>
      <c r="T4822">
        <v>0</v>
      </c>
      <c r="U4822">
        <v>0</v>
      </c>
      <c r="V4822" t="s">
        <v>1</v>
      </c>
      <c r="W4822" t="s">
        <v>1</v>
      </c>
      <c r="X4822">
        <v>1</v>
      </c>
      <c r="Y4822" t="s">
        <v>565</v>
      </c>
    </row>
    <row r="4823" spans="1:25">
      <c r="A4823" t="s">
        <v>62</v>
      </c>
      <c r="B4823" t="s">
        <v>66</v>
      </c>
      <c r="C4823" t="s">
        <v>577</v>
      </c>
      <c r="D4823" t="s">
        <v>142</v>
      </c>
      <c r="E4823">
        <v>10307.3550587344</v>
      </c>
      <c r="F4823" s="13">
        <f t="shared" si="291"/>
        <v>53.008351946406499</v>
      </c>
      <c r="G4823" s="13">
        <f t="shared" si="292"/>
        <v>53.008351946406499</v>
      </c>
      <c r="H4823">
        <v>10.3073550587344</v>
      </c>
      <c r="I4823">
        <f t="shared" si="293"/>
        <v>5.3008351946406497E-2</v>
      </c>
      <c r="J4823">
        <f t="shared" si="294"/>
        <v>5.3008351946406497E-2</v>
      </c>
      <c r="K4823" t="s">
        <v>563</v>
      </c>
      <c r="L4823" t="s">
        <v>563</v>
      </c>
      <c r="M4823" t="s">
        <v>563</v>
      </c>
      <c r="N4823">
        <v>0</v>
      </c>
      <c r="O4823">
        <v>0</v>
      </c>
      <c r="P4823" t="s">
        <v>578</v>
      </c>
      <c r="Q4823" t="s">
        <v>1</v>
      </c>
      <c r="R4823">
        <v>1</v>
      </c>
      <c r="S4823" t="s">
        <v>564</v>
      </c>
      <c r="T4823">
        <v>0</v>
      </c>
      <c r="U4823">
        <v>0</v>
      </c>
      <c r="V4823" t="s">
        <v>1</v>
      </c>
      <c r="W4823" t="s">
        <v>1</v>
      </c>
      <c r="X4823">
        <v>1</v>
      </c>
      <c r="Y4823" t="s">
        <v>565</v>
      </c>
    </row>
    <row r="4824" spans="1:25">
      <c r="A4824" t="s">
        <v>62</v>
      </c>
      <c r="B4824" t="s">
        <v>66</v>
      </c>
      <c r="C4824" t="s">
        <v>577</v>
      </c>
      <c r="D4824" t="s">
        <v>142</v>
      </c>
      <c r="E4824">
        <v>10366.801818870799</v>
      </c>
      <c r="F4824" s="13">
        <f t="shared" si="291"/>
        <v>53.298193373757726</v>
      </c>
      <c r="G4824" s="13">
        <f t="shared" si="292"/>
        <v>53.298193373757726</v>
      </c>
      <c r="H4824">
        <v>10.366801818870799</v>
      </c>
      <c r="I4824">
        <f t="shared" si="293"/>
        <v>5.3298193373757727E-2</v>
      </c>
      <c r="J4824">
        <f t="shared" si="294"/>
        <v>5.3298193373757727E-2</v>
      </c>
      <c r="K4824" t="s">
        <v>563</v>
      </c>
      <c r="L4824" t="s">
        <v>563</v>
      </c>
      <c r="M4824" t="s">
        <v>563</v>
      </c>
      <c r="N4824">
        <v>0</v>
      </c>
      <c r="O4824">
        <v>0</v>
      </c>
      <c r="P4824" t="s">
        <v>578</v>
      </c>
      <c r="Q4824" t="s">
        <v>1</v>
      </c>
      <c r="R4824">
        <v>1</v>
      </c>
      <c r="S4824" t="s">
        <v>564</v>
      </c>
      <c r="T4824">
        <v>0</v>
      </c>
      <c r="U4824">
        <v>0</v>
      </c>
      <c r="V4824" t="s">
        <v>1</v>
      </c>
      <c r="W4824" t="s">
        <v>1</v>
      </c>
      <c r="X4824">
        <v>1</v>
      </c>
      <c r="Y4824" t="s">
        <v>565</v>
      </c>
    </row>
    <row r="4825" spans="1:25">
      <c r="A4825" t="s">
        <v>62</v>
      </c>
      <c r="B4825" t="s">
        <v>66</v>
      </c>
      <c r="C4825" t="s">
        <v>577</v>
      </c>
      <c r="D4825" t="s">
        <v>142</v>
      </c>
      <c r="E4825">
        <v>10423.4369079197</v>
      </c>
      <c r="F4825" s="13">
        <f t="shared" si="291"/>
        <v>53.574246006388918</v>
      </c>
      <c r="G4825" s="13">
        <f t="shared" si="292"/>
        <v>53.574246006388918</v>
      </c>
      <c r="H4825">
        <v>10.423436907919699</v>
      </c>
      <c r="I4825">
        <f t="shared" si="293"/>
        <v>5.3574246006388916E-2</v>
      </c>
      <c r="J4825">
        <f t="shared" si="294"/>
        <v>5.3574246006388916E-2</v>
      </c>
      <c r="K4825" t="s">
        <v>563</v>
      </c>
      <c r="L4825" t="s">
        <v>563</v>
      </c>
      <c r="M4825" t="s">
        <v>563</v>
      </c>
      <c r="N4825">
        <v>0</v>
      </c>
      <c r="O4825">
        <v>0</v>
      </c>
      <c r="P4825" t="s">
        <v>578</v>
      </c>
      <c r="Q4825" t="s">
        <v>1</v>
      </c>
      <c r="R4825">
        <v>1</v>
      </c>
      <c r="S4825" t="s">
        <v>564</v>
      </c>
      <c r="T4825">
        <v>0</v>
      </c>
      <c r="U4825">
        <v>0</v>
      </c>
      <c r="V4825" t="s">
        <v>1</v>
      </c>
      <c r="W4825" t="s">
        <v>1</v>
      </c>
      <c r="X4825">
        <v>1</v>
      </c>
      <c r="Y4825" t="s">
        <v>565</v>
      </c>
    </row>
    <row r="4826" spans="1:25">
      <c r="A4826" t="s">
        <v>62</v>
      </c>
      <c r="B4826" t="s">
        <v>66</v>
      </c>
      <c r="C4826" t="s">
        <v>577</v>
      </c>
      <c r="D4826" t="s">
        <v>142</v>
      </c>
      <c r="E4826">
        <v>10483.687002652499</v>
      </c>
      <c r="F4826" s="13">
        <f t="shared" si="291"/>
        <v>53.867833748945493</v>
      </c>
      <c r="G4826" s="13">
        <f t="shared" si="292"/>
        <v>53.867833748945493</v>
      </c>
      <c r="H4826">
        <v>10.4836870026525</v>
      </c>
      <c r="I4826">
        <f t="shared" si="293"/>
        <v>5.3867833748945493E-2</v>
      </c>
      <c r="J4826">
        <f t="shared" si="294"/>
        <v>5.3867833748945493E-2</v>
      </c>
      <c r="K4826" t="s">
        <v>563</v>
      </c>
      <c r="L4826" t="s">
        <v>563</v>
      </c>
      <c r="M4826" t="s">
        <v>563</v>
      </c>
      <c r="N4826">
        <v>0</v>
      </c>
      <c r="O4826">
        <v>0</v>
      </c>
      <c r="P4826" t="s">
        <v>578</v>
      </c>
      <c r="Q4826" t="s">
        <v>1</v>
      </c>
      <c r="R4826">
        <v>1</v>
      </c>
      <c r="S4826" t="s">
        <v>564</v>
      </c>
      <c r="T4826">
        <v>0</v>
      </c>
      <c r="U4826">
        <v>0</v>
      </c>
      <c r="V4826" t="s">
        <v>1</v>
      </c>
      <c r="W4826" t="s">
        <v>1</v>
      </c>
      <c r="X4826">
        <v>1</v>
      </c>
      <c r="Y4826" t="s">
        <v>565</v>
      </c>
    </row>
    <row r="4827" spans="1:25">
      <c r="A4827" t="s">
        <v>62</v>
      </c>
      <c r="B4827" t="s">
        <v>66</v>
      </c>
      <c r="C4827" t="s">
        <v>577</v>
      </c>
      <c r="D4827" t="s">
        <v>142</v>
      </c>
      <c r="E4827">
        <v>10547.9537703676</v>
      </c>
      <c r="F4827" s="13">
        <f t="shared" si="291"/>
        <v>54.18089770015721</v>
      </c>
      <c r="G4827" s="13">
        <f t="shared" si="292"/>
        <v>54.18089770015721</v>
      </c>
      <c r="H4827">
        <v>10.547953770367601</v>
      </c>
      <c r="I4827">
        <f t="shared" si="293"/>
        <v>5.4180897700157209E-2</v>
      </c>
      <c r="J4827">
        <f t="shared" si="294"/>
        <v>5.4180897700157209E-2</v>
      </c>
      <c r="K4827" t="s">
        <v>563</v>
      </c>
      <c r="L4827" t="s">
        <v>563</v>
      </c>
      <c r="M4827" t="s">
        <v>563</v>
      </c>
      <c r="N4827">
        <v>0</v>
      </c>
      <c r="O4827">
        <v>0</v>
      </c>
      <c r="P4827" t="s">
        <v>578</v>
      </c>
      <c r="Q4827" t="s">
        <v>1</v>
      </c>
      <c r="R4827">
        <v>1</v>
      </c>
      <c r="S4827" t="s">
        <v>564</v>
      </c>
      <c r="T4827">
        <v>0</v>
      </c>
      <c r="U4827">
        <v>0</v>
      </c>
      <c r="V4827" t="s">
        <v>1</v>
      </c>
      <c r="W4827" t="s">
        <v>1</v>
      </c>
      <c r="X4827">
        <v>1</v>
      </c>
      <c r="Y4827" t="s">
        <v>565</v>
      </c>
    </row>
    <row r="4828" spans="1:25">
      <c r="A4828" t="s">
        <v>62</v>
      </c>
      <c r="B4828" t="s">
        <v>66</v>
      </c>
      <c r="C4828" t="s">
        <v>577</v>
      </c>
      <c r="D4828" t="s">
        <v>142</v>
      </c>
      <c r="E4828">
        <v>10623.467222432701</v>
      </c>
      <c r="F4828" s="13">
        <f t="shared" si="291"/>
        <v>54.548621654082162</v>
      </c>
      <c r="G4828" s="13">
        <f t="shared" si="292"/>
        <v>54.548621654082162</v>
      </c>
      <c r="H4828">
        <v>10.6234672224327</v>
      </c>
      <c r="I4828">
        <f t="shared" si="293"/>
        <v>5.4548621654082162E-2</v>
      </c>
      <c r="J4828">
        <f t="shared" si="294"/>
        <v>5.4548621654082162E-2</v>
      </c>
      <c r="K4828" t="s">
        <v>563</v>
      </c>
      <c r="L4828" t="s">
        <v>563</v>
      </c>
      <c r="M4828" t="s">
        <v>563</v>
      </c>
      <c r="N4828">
        <v>0</v>
      </c>
      <c r="O4828">
        <v>0</v>
      </c>
      <c r="P4828" t="s">
        <v>578</v>
      </c>
      <c r="Q4828" t="s">
        <v>1</v>
      </c>
      <c r="R4828">
        <v>1</v>
      </c>
      <c r="S4828" t="s">
        <v>564</v>
      </c>
      <c r="T4828">
        <v>0</v>
      </c>
      <c r="U4828">
        <v>0</v>
      </c>
      <c r="V4828" t="s">
        <v>1</v>
      </c>
      <c r="W4828" t="s">
        <v>1</v>
      </c>
      <c r="X4828">
        <v>1</v>
      </c>
      <c r="Y4828" t="s">
        <v>565</v>
      </c>
    </row>
    <row r="4829" spans="1:25">
      <c r="A4829" t="s">
        <v>62</v>
      </c>
      <c r="B4829" t="s">
        <v>66</v>
      </c>
      <c r="C4829" t="s">
        <v>577</v>
      </c>
      <c r="D4829" t="s">
        <v>142</v>
      </c>
      <c r="E4829">
        <v>10681.708980674501</v>
      </c>
      <c r="F4829" s="13">
        <f t="shared" si="291"/>
        <v>54.832146011047762</v>
      </c>
      <c r="G4829" s="13">
        <f t="shared" si="292"/>
        <v>54.832146011047762</v>
      </c>
      <c r="H4829">
        <v>10.6817089806745</v>
      </c>
      <c r="I4829">
        <f t="shared" si="293"/>
        <v>5.4832146011047758E-2</v>
      </c>
      <c r="J4829">
        <f t="shared" si="294"/>
        <v>5.4832146011047758E-2</v>
      </c>
      <c r="K4829" t="s">
        <v>563</v>
      </c>
      <c r="L4829" t="s">
        <v>563</v>
      </c>
      <c r="M4829" t="s">
        <v>563</v>
      </c>
      <c r="N4829">
        <v>0</v>
      </c>
      <c r="O4829">
        <v>0</v>
      </c>
      <c r="P4829" t="s">
        <v>578</v>
      </c>
      <c r="Q4829" t="s">
        <v>1</v>
      </c>
      <c r="R4829">
        <v>1</v>
      </c>
      <c r="S4829" t="s">
        <v>564</v>
      </c>
      <c r="T4829">
        <v>0</v>
      </c>
      <c r="U4829">
        <v>0</v>
      </c>
      <c r="V4829" t="s">
        <v>1</v>
      </c>
      <c r="W4829" t="s">
        <v>1</v>
      </c>
      <c r="X4829">
        <v>1</v>
      </c>
      <c r="Y4829" t="s">
        <v>565</v>
      </c>
    </row>
    <row r="4830" spans="1:25">
      <c r="A4830" t="s">
        <v>62</v>
      </c>
      <c r="B4830" t="s">
        <v>66</v>
      </c>
      <c r="C4830" t="s">
        <v>577</v>
      </c>
      <c r="D4830" t="s">
        <v>142</v>
      </c>
      <c r="E4830">
        <v>10741.9590754074</v>
      </c>
      <c r="F4830" s="13">
        <f t="shared" si="291"/>
        <v>55.125362819285627</v>
      </c>
      <c r="G4830" s="13">
        <f t="shared" si="292"/>
        <v>55.125362819285627</v>
      </c>
      <c r="H4830">
        <v>10.741959075407401</v>
      </c>
      <c r="I4830">
        <f t="shared" si="293"/>
        <v>5.512536281928563E-2</v>
      </c>
      <c r="J4830">
        <f t="shared" si="294"/>
        <v>5.512536281928563E-2</v>
      </c>
      <c r="K4830" t="s">
        <v>563</v>
      </c>
      <c r="L4830" t="s">
        <v>563</v>
      </c>
      <c r="M4830" t="s">
        <v>563</v>
      </c>
      <c r="N4830">
        <v>0</v>
      </c>
      <c r="O4830">
        <v>0</v>
      </c>
      <c r="P4830" t="s">
        <v>578</v>
      </c>
      <c r="Q4830" t="s">
        <v>1</v>
      </c>
      <c r="R4830">
        <v>1</v>
      </c>
      <c r="S4830" t="s">
        <v>564</v>
      </c>
      <c r="T4830">
        <v>0</v>
      </c>
      <c r="U4830">
        <v>0</v>
      </c>
      <c r="V4830" t="s">
        <v>1</v>
      </c>
      <c r="W4830" t="s">
        <v>1</v>
      </c>
      <c r="X4830">
        <v>1</v>
      </c>
      <c r="Y4830" t="s">
        <v>565</v>
      </c>
    </row>
    <row r="4831" spans="1:25">
      <c r="A4831" t="s">
        <v>62</v>
      </c>
      <c r="B4831" t="s">
        <v>66</v>
      </c>
      <c r="C4831" t="s">
        <v>577</v>
      </c>
      <c r="D4831" t="s">
        <v>142</v>
      </c>
      <c r="E4831">
        <v>10805.990990991</v>
      </c>
      <c r="F4831" s="13">
        <f t="shared" ref="F4831:F4894" si="295">0.0083*E4831^(0.9482)</f>
        <v>55.436891113862906</v>
      </c>
      <c r="G4831" s="13">
        <f t="shared" ref="G4831:G4894" si="296">0.0083*E4831^(0.9482)</f>
        <v>55.436891113862906</v>
      </c>
      <c r="H4831">
        <v>10.805990990991001</v>
      </c>
      <c r="I4831">
        <f t="shared" si="293"/>
        <v>5.5436891113862907E-2</v>
      </c>
      <c r="J4831">
        <f t="shared" si="294"/>
        <v>5.5436891113862907E-2</v>
      </c>
      <c r="K4831" t="s">
        <v>563</v>
      </c>
      <c r="L4831" t="s">
        <v>563</v>
      </c>
      <c r="M4831" t="s">
        <v>563</v>
      </c>
      <c r="N4831">
        <v>0</v>
      </c>
      <c r="O4831">
        <v>0</v>
      </c>
      <c r="P4831" t="s">
        <v>578</v>
      </c>
      <c r="Q4831" t="s">
        <v>1</v>
      </c>
      <c r="R4831">
        <v>1</v>
      </c>
      <c r="S4831" t="s">
        <v>564</v>
      </c>
      <c r="T4831">
        <v>0</v>
      </c>
      <c r="U4831">
        <v>0</v>
      </c>
      <c r="V4831" t="s">
        <v>1</v>
      </c>
      <c r="W4831" t="s">
        <v>1</v>
      </c>
      <c r="X4831">
        <v>1</v>
      </c>
      <c r="Y4831" t="s">
        <v>565</v>
      </c>
    </row>
    <row r="4832" spans="1:25">
      <c r="A4832" t="s">
        <v>62</v>
      </c>
      <c r="B4832" t="s">
        <v>66</v>
      </c>
      <c r="C4832" t="s">
        <v>577</v>
      </c>
      <c r="D4832" t="s">
        <v>142</v>
      </c>
      <c r="E4832">
        <v>10899.954954954999</v>
      </c>
      <c r="F4832" s="13">
        <f t="shared" si="295"/>
        <v>55.893871987006662</v>
      </c>
      <c r="G4832" s="13">
        <f t="shared" si="296"/>
        <v>55.893871987006662</v>
      </c>
      <c r="H4832">
        <v>10.899954954955</v>
      </c>
      <c r="I4832">
        <f t="shared" si="293"/>
        <v>5.5893871987006662E-2</v>
      </c>
      <c r="J4832">
        <f t="shared" si="294"/>
        <v>5.5893871987006662E-2</v>
      </c>
      <c r="K4832" t="s">
        <v>563</v>
      </c>
      <c r="L4832" t="s">
        <v>563</v>
      </c>
      <c r="M4832" t="s">
        <v>563</v>
      </c>
      <c r="N4832">
        <v>0</v>
      </c>
      <c r="O4832">
        <v>0</v>
      </c>
      <c r="P4832" t="s">
        <v>578</v>
      </c>
      <c r="Q4832" t="s">
        <v>1</v>
      </c>
      <c r="R4832">
        <v>1</v>
      </c>
      <c r="S4832" t="s">
        <v>564</v>
      </c>
      <c r="T4832">
        <v>0</v>
      </c>
      <c r="U4832">
        <v>0</v>
      </c>
      <c r="V4832" t="s">
        <v>1</v>
      </c>
      <c r="W4832" t="s">
        <v>1</v>
      </c>
      <c r="X4832">
        <v>1</v>
      </c>
      <c r="Y4832" t="s">
        <v>565</v>
      </c>
    </row>
    <row r="4833" spans="1:25">
      <c r="A4833" t="s">
        <v>62</v>
      </c>
      <c r="B4833" t="s">
        <v>66</v>
      </c>
      <c r="C4833" t="s">
        <v>577</v>
      </c>
      <c r="D4833" t="s">
        <v>142</v>
      </c>
      <c r="E4833">
        <v>11125.4054054054</v>
      </c>
      <c r="F4833" s="13">
        <f t="shared" si="295"/>
        <v>56.98949086095859</v>
      </c>
      <c r="G4833" s="13">
        <f t="shared" si="296"/>
        <v>56.98949086095859</v>
      </c>
      <c r="H4833">
        <v>11.125405405405401</v>
      </c>
      <c r="I4833">
        <f t="shared" si="293"/>
        <v>5.6989490860958593E-2</v>
      </c>
      <c r="J4833">
        <f t="shared" si="294"/>
        <v>5.6989490860958593E-2</v>
      </c>
      <c r="K4833" t="s">
        <v>563</v>
      </c>
      <c r="L4833" t="s">
        <v>563</v>
      </c>
      <c r="M4833" t="s">
        <v>563</v>
      </c>
      <c r="N4833">
        <v>0</v>
      </c>
      <c r="O4833">
        <v>0</v>
      </c>
      <c r="P4833" t="s">
        <v>578</v>
      </c>
      <c r="Q4833" t="s">
        <v>1</v>
      </c>
      <c r="R4833">
        <v>1</v>
      </c>
      <c r="S4833" t="s">
        <v>564</v>
      </c>
      <c r="T4833">
        <v>0</v>
      </c>
      <c r="U4833">
        <v>0</v>
      </c>
      <c r="V4833" t="s">
        <v>1</v>
      </c>
      <c r="W4833" t="s">
        <v>1</v>
      </c>
      <c r="X4833">
        <v>1</v>
      </c>
      <c r="Y4833" t="s">
        <v>565</v>
      </c>
    </row>
    <row r="4834" spans="1:25">
      <c r="A4834" t="s">
        <v>62</v>
      </c>
      <c r="B4834" t="s">
        <v>66</v>
      </c>
      <c r="C4834" t="s">
        <v>577</v>
      </c>
      <c r="D4834" t="s">
        <v>142</v>
      </c>
      <c r="E4834">
        <v>11217.1621621622</v>
      </c>
      <c r="F4834" s="13">
        <f t="shared" si="295"/>
        <v>57.435069563598233</v>
      </c>
      <c r="G4834" s="13">
        <f t="shared" si="296"/>
        <v>57.435069563598233</v>
      </c>
      <c r="H4834">
        <v>11.2171621621622</v>
      </c>
      <c r="I4834">
        <f t="shared" si="293"/>
        <v>5.7435069563598236E-2</v>
      </c>
      <c r="J4834">
        <f t="shared" si="294"/>
        <v>5.7435069563598236E-2</v>
      </c>
      <c r="K4834" t="s">
        <v>563</v>
      </c>
      <c r="L4834" t="s">
        <v>563</v>
      </c>
      <c r="M4834" t="s">
        <v>563</v>
      </c>
      <c r="N4834">
        <v>0</v>
      </c>
      <c r="O4834">
        <v>0</v>
      </c>
      <c r="P4834" t="s">
        <v>578</v>
      </c>
      <c r="Q4834" t="s">
        <v>1</v>
      </c>
      <c r="R4834">
        <v>1</v>
      </c>
      <c r="S4834" t="s">
        <v>564</v>
      </c>
      <c r="T4834">
        <v>0</v>
      </c>
      <c r="U4834">
        <v>0</v>
      </c>
      <c r="V4834" t="s">
        <v>1</v>
      </c>
      <c r="W4834" t="s">
        <v>1</v>
      </c>
      <c r="X4834">
        <v>1</v>
      </c>
      <c r="Y4834" t="s">
        <v>565</v>
      </c>
    </row>
    <row r="4835" spans="1:25">
      <c r="A4835" t="s">
        <v>62</v>
      </c>
      <c r="B4835" t="s">
        <v>66</v>
      </c>
      <c r="C4835" t="s">
        <v>577</v>
      </c>
      <c r="D4835" t="s">
        <v>142</v>
      </c>
      <c r="E4835">
        <v>11316.801801801799</v>
      </c>
      <c r="F4835" s="13">
        <f t="shared" si="295"/>
        <v>57.918714488596073</v>
      </c>
      <c r="G4835" s="13">
        <f t="shared" si="296"/>
        <v>57.918714488596073</v>
      </c>
      <c r="H4835">
        <v>11.3168018018018</v>
      </c>
      <c r="I4835">
        <f t="shared" si="293"/>
        <v>5.7918714488596076E-2</v>
      </c>
      <c r="J4835">
        <f t="shared" si="294"/>
        <v>5.7918714488596076E-2</v>
      </c>
      <c r="K4835" t="s">
        <v>563</v>
      </c>
      <c r="L4835" t="s">
        <v>563</v>
      </c>
      <c r="M4835" t="s">
        <v>563</v>
      </c>
      <c r="N4835">
        <v>0</v>
      </c>
      <c r="O4835">
        <v>0</v>
      </c>
      <c r="P4835" t="s">
        <v>578</v>
      </c>
      <c r="Q4835" t="s">
        <v>1</v>
      </c>
      <c r="R4835">
        <v>1</v>
      </c>
      <c r="S4835" t="s">
        <v>564</v>
      </c>
      <c r="T4835">
        <v>0</v>
      </c>
      <c r="U4835">
        <v>0</v>
      </c>
      <c r="V4835" t="s">
        <v>1</v>
      </c>
      <c r="W4835" t="s">
        <v>1</v>
      </c>
      <c r="X4835">
        <v>1</v>
      </c>
      <c r="Y4835" t="s">
        <v>565</v>
      </c>
    </row>
    <row r="4836" spans="1:25">
      <c r="A4836" t="s">
        <v>62</v>
      </c>
      <c r="B4836" t="s">
        <v>66</v>
      </c>
      <c r="C4836" t="s">
        <v>577</v>
      </c>
      <c r="D4836" t="s">
        <v>142</v>
      </c>
      <c r="E4836">
        <v>11410.7657657658</v>
      </c>
      <c r="F4836" s="13">
        <f t="shared" si="295"/>
        <v>58.374607936930538</v>
      </c>
      <c r="G4836" s="13">
        <f t="shared" si="296"/>
        <v>58.374607936930538</v>
      </c>
      <c r="H4836">
        <v>11.410765765765801</v>
      </c>
      <c r="I4836">
        <f t="shared" si="293"/>
        <v>5.8374607936930535E-2</v>
      </c>
      <c r="J4836">
        <f t="shared" si="294"/>
        <v>5.8374607936930535E-2</v>
      </c>
      <c r="K4836" t="s">
        <v>563</v>
      </c>
      <c r="L4836" t="s">
        <v>563</v>
      </c>
      <c r="M4836" t="s">
        <v>563</v>
      </c>
      <c r="N4836">
        <v>0</v>
      </c>
      <c r="O4836">
        <v>0</v>
      </c>
      <c r="P4836" t="s">
        <v>578</v>
      </c>
      <c r="Q4836" t="s">
        <v>1</v>
      </c>
      <c r="R4836">
        <v>1</v>
      </c>
      <c r="S4836" t="s">
        <v>564</v>
      </c>
      <c r="T4836">
        <v>0</v>
      </c>
      <c r="U4836">
        <v>0</v>
      </c>
      <c r="V4836" t="s">
        <v>1</v>
      </c>
      <c r="W4836" t="s">
        <v>1</v>
      </c>
      <c r="X4836">
        <v>1</v>
      </c>
      <c r="Y4836" t="s">
        <v>565</v>
      </c>
    </row>
    <row r="4837" spans="1:25">
      <c r="A4837" t="s">
        <v>62</v>
      </c>
      <c r="B4837" t="s">
        <v>66</v>
      </c>
      <c r="C4837" t="s">
        <v>577</v>
      </c>
      <c r="D4837" t="s">
        <v>142</v>
      </c>
      <c r="E4837">
        <v>11505.2215189873</v>
      </c>
      <c r="F4837" s="13">
        <f t="shared" si="295"/>
        <v>58.832691492542772</v>
      </c>
      <c r="G4837" s="13">
        <f t="shared" si="296"/>
        <v>58.832691492542772</v>
      </c>
      <c r="H4837">
        <v>11.5052215189873</v>
      </c>
      <c r="I4837">
        <f t="shared" si="293"/>
        <v>5.883269149254277E-2</v>
      </c>
      <c r="J4837">
        <f t="shared" si="294"/>
        <v>5.883269149254277E-2</v>
      </c>
      <c r="K4837" t="s">
        <v>563</v>
      </c>
      <c r="L4837" t="s">
        <v>563</v>
      </c>
      <c r="M4837" t="s">
        <v>563</v>
      </c>
      <c r="N4837">
        <v>0</v>
      </c>
      <c r="O4837">
        <v>0</v>
      </c>
      <c r="P4837" t="s">
        <v>578</v>
      </c>
      <c r="Q4837" t="s">
        <v>1</v>
      </c>
      <c r="R4837">
        <v>1</v>
      </c>
      <c r="S4837" t="s">
        <v>564</v>
      </c>
      <c r="T4837">
        <v>0</v>
      </c>
      <c r="U4837">
        <v>0</v>
      </c>
      <c r="V4837" t="s">
        <v>1</v>
      </c>
      <c r="W4837" t="s">
        <v>1</v>
      </c>
      <c r="X4837">
        <v>1</v>
      </c>
      <c r="Y4837" t="s">
        <v>565</v>
      </c>
    </row>
    <row r="4838" spans="1:25">
      <c r="A4838" t="s">
        <v>62</v>
      </c>
      <c r="B4838" t="s">
        <v>66</v>
      </c>
      <c r="C4838" t="s">
        <v>577</v>
      </c>
      <c r="D4838" t="s">
        <v>142</v>
      </c>
      <c r="E4838">
        <v>11653.3227848101</v>
      </c>
      <c r="F4838" s="13">
        <f t="shared" si="295"/>
        <v>59.55054906463242</v>
      </c>
      <c r="G4838" s="13">
        <f t="shared" si="296"/>
        <v>59.55054906463242</v>
      </c>
      <c r="H4838">
        <v>11.653322784810101</v>
      </c>
      <c r="I4838">
        <f t="shared" si="293"/>
        <v>5.9550549064632419E-2</v>
      </c>
      <c r="J4838">
        <f t="shared" si="294"/>
        <v>5.9550549064632419E-2</v>
      </c>
      <c r="K4838" t="s">
        <v>563</v>
      </c>
      <c r="L4838" t="s">
        <v>563</v>
      </c>
      <c r="M4838" t="s">
        <v>563</v>
      </c>
      <c r="N4838">
        <v>0</v>
      </c>
      <c r="O4838">
        <v>0</v>
      </c>
      <c r="P4838" t="s">
        <v>578</v>
      </c>
      <c r="Q4838" t="s">
        <v>1</v>
      </c>
      <c r="R4838">
        <v>1</v>
      </c>
      <c r="S4838" t="s">
        <v>564</v>
      </c>
      <c r="T4838">
        <v>0</v>
      </c>
      <c r="U4838">
        <v>0</v>
      </c>
      <c r="V4838" t="s">
        <v>1</v>
      </c>
      <c r="W4838" t="s">
        <v>1</v>
      </c>
      <c r="X4838">
        <v>1</v>
      </c>
      <c r="Y4838" t="s">
        <v>565</v>
      </c>
    </row>
    <row r="4839" spans="1:25">
      <c r="A4839" t="s">
        <v>62</v>
      </c>
      <c r="B4839" t="s">
        <v>66</v>
      </c>
      <c r="C4839" t="s">
        <v>577</v>
      </c>
      <c r="D4839" t="s">
        <v>142</v>
      </c>
      <c r="E4839">
        <v>11806.3394454383</v>
      </c>
      <c r="F4839" s="13">
        <f t="shared" si="295"/>
        <v>60.291735765020626</v>
      </c>
      <c r="G4839" s="13">
        <f t="shared" si="296"/>
        <v>60.291735765020626</v>
      </c>
      <c r="H4839">
        <v>11.806339445438301</v>
      </c>
      <c r="I4839">
        <f t="shared" si="293"/>
        <v>6.0291735765020622E-2</v>
      </c>
      <c r="J4839">
        <f t="shared" si="294"/>
        <v>6.0291735765020622E-2</v>
      </c>
      <c r="K4839" t="s">
        <v>563</v>
      </c>
      <c r="L4839" t="s">
        <v>563</v>
      </c>
      <c r="M4839" t="s">
        <v>563</v>
      </c>
      <c r="N4839">
        <v>0</v>
      </c>
      <c r="O4839">
        <v>0</v>
      </c>
      <c r="P4839" t="s">
        <v>578</v>
      </c>
      <c r="Q4839" t="s">
        <v>1</v>
      </c>
      <c r="R4839">
        <v>1</v>
      </c>
      <c r="S4839" t="s">
        <v>564</v>
      </c>
      <c r="T4839">
        <v>0</v>
      </c>
      <c r="U4839">
        <v>0</v>
      </c>
      <c r="V4839" t="s">
        <v>1</v>
      </c>
      <c r="W4839" t="s">
        <v>1</v>
      </c>
      <c r="X4839">
        <v>1</v>
      </c>
      <c r="Y4839" t="s">
        <v>565</v>
      </c>
    </row>
    <row r="4840" spans="1:25">
      <c r="A4840" t="s">
        <v>62</v>
      </c>
      <c r="B4840" t="s">
        <v>66</v>
      </c>
      <c r="C4840" t="s">
        <v>577</v>
      </c>
      <c r="D4840" t="s">
        <v>142</v>
      </c>
      <c r="E4840">
        <v>11823.727638640399</v>
      </c>
      <c r="F4840" s="13">
        <f t="shared" si="295"/>
        <v>60.375929615477133</v>
      </c>
      <c r="G4840" s="13">
        <f t="shared" si="296"/>
        <v>60.375929615477133</v>
      </c>
      <c r="H4840">
        <v>11.823727638640401</v>
      </c>
      <c r="I4840">
        <f t="shared" si="293"/>
        <v>6.0375929615477136E-2</v>
      </c>
      <c r="J4840">
        <f t="shared" si="294"/>
        <v>6.0375929615477136E-2</v>
      </c>
      <c r="K4840" t="s">
        <v>563</v>
      </c>
      <c r="L4840" t="s">
        <v>563</v>
      </c>
      <c r="M4840" t="s">
        <v>563</v>
      </c>
      <c r="N4840">
        <v>0</v>
      </c>
      <c r="O4840">
        <v>0</v>
      </c>
      <c r="P4840" t="s">
        <v>578</v>
      </c>
      <c r="Q4840" t="s">
        <v>1</v>
      </c>
      <c r="R4840">
        <v>1</v>
      </c>
      <c r="S4840" t="s">
        <v>564</v>
      </c>
      <c r="T4840">
        <v>0</v>
      </c>
      <c r="U4840">
        <v>0</v>
      </c>
      <c r="V4840" t="s">
        <v>1</v>
      </c>
      <c r="W4840" t="s">
        <v>1</v>
      </c>
      <c r="X4840">
        <v>1</v>
      </c>
      <c r="Y4840" t="s">
        <v>565</v>
      </c>
    </row>
    <row r="4841" spans="1:25">
      <c r="A4841" t="s">
        <v>62</v>
      </c>
      <c r="B4841" t="s">
        <v>66</v>
      </c>
      <c r="C4841" t="s">
        <v>577</v>
      </c>
      <c r="D4841" t="s">
        <v>142</v>
      </c>
      <c r="E4841">
        <v>11842.5648479428</v>
      </c>
      <c r="F4841" s="13">
        <f t="shared" si="295"/>
        <v>60.467132383014992</v>
      </c>
      <c r="G4841" s="13">
        <f t="shared" si="296"/>
        <v>60.467132383014992</v>
      </c>
      <c r="H4841">
        <v>11.8425648479428</v>
      </c>
      <c r="I4841">
        <f t="shared" si="293"/>
        <v>6.0467132383014995E-2</v>
      </c>
      <c r="J4841">
        <f t="shared" si="294"/>
        <v>6.0467132383014995E-2</v>
      </c>
      <c r="K4841" t="s">
        <v>563</v>
      </c>
      <c r="L4841" t="s">
        <v>563</v>
      </c>
      <c r="M4841" t="s">
        <v>563</v>
      </c>
      <c r="N4841">
        <v>0</v>
      </c>
      <c r="O4841">
        <v>0</v>
      </c>
      <c r="P4841" t="s">
        <v>578</v>
      </c>
      <c r="Q4841" t="s">
        <v>1</v>
      </c>
      <c r="R4841">
        <v>1</v>
      </c>
      <c r="S4841" t="s">
        <v>564</v>
      </c>
      <c r="T4841">
        <v>0</v>
      </c>
      <c r="U4841">
        <v>0</v>
      </c>
      <c r="V4841" t="s">
        <v>1</v>
      </c>
      <c r="W4841" t="s">
        <v>1</v>
      </c>
      <c r="X4841">
        <v>1</v>
      </c>
      <c r="Y4841" t="s">
        <v>565</v>
      </c>
    </row>
    <row r="4842" spans="1:25">
      <c r="A4842" t="s">
        <v>62</v>
      </c>
      <c r="B4842" t="s">
        <v>66</v>
      </c>
      <c r="C4842" t="s">
        <v>577</v>
      </c>
      <c r="D4842" t="s">
        <v>142</v>
      </c>
      <c r="E4842">
        <v>11860.315295169899</v>
      </c>
      <c r="F4842" s="13">
        <f t="shared" si="295"/>
        <v>60.553066575637366</v>
      </c>
      <c r="G4842" s="13">
        <f t="shared" si="296"/>
        <v>60.553066575637366</v>
      </c>
      <c r="H4842">
        <v>11.860315295169899</v>
      </c>
      <c r="I4842">
        <f t="shared" si="293"/>
        <v>6.0553066575637367E-2</v>
      </c>
      <c r="J4842">
        <f t="shared" si="294"/>
        <v>6.0553066575637367E-2</v>
      </c>
      <c r="K4842" t="s">
        <v>563</v>
      </c>
      <c r="L4842" t="s">
        <v>563</v>
      </c>
      <c r="M4842" t="s">
        <v>563</v>
      </c>
      <c r="N4842">
        <v>0</v>
      </c>
      <c r="O4842">
        <v>0</v>
      </c>
      <c r="P4842" t="s">
        <v>578</v>
      </c>
      <c r="Q4842" t="s">
        <v>1</v>
      </c>
      <c r="R4842">
        <v>1</v>
      </c>
      <c r="S4842" t="s">
        <v>564</v>
      </c>
      <c r="T4842">
        <v>0</v>
      </c>
      <c r="U4842">
        <v>0</v>
      </c>
      <c r="V4842" t="s">
        <v>1</v>
      </c>
      <c r="W4842" t="s">
        <v>1</v>
      </c>
      <c r="X4842">
        <v>1</v>
      </c>
      <c r="Y4842" t="s">
        <v>565</v>
      </c>
    </row>
    <row r="4843" spans="1:25">
      <c r="A4843" t="s">
        <v>62</v>
      </c>
      <c r="B4843" t="s">
        <v>66</v>
      </c>
      <c r="C4843" t="s">
        <v>577</v>
      </c>
      <c r="D4843" t="s">
        <v>142</v>
      </c>
      <c r="E4843">
        <v>11878.427996422201</v>
      </c>
      <c r="F4843" s="13">
        <f t="shared" si="295"/>
        <v>60.640747660238262</v>
      </c>
      <c r="G4843" s="13">
        <f t="shared" si="296"/>
        <v>60.640747660238262</v>
      </c>
      <c r="H4843">
        <v>11.8784279964222</v>
      </c>
      <c r="I4843">
        <f t="shared" si="293"/>
        <v>6.0640747660238262E-2</v>
      </c>
      <c r="J4843">
        <f t="shared" si="294"/>
        <v>6.0640747660238262E-2</v>
      </c>
      <c r="K4843" t="s">
        <v>563</v>
      </c>
      <c r="L4843" t="s">
        <v>563</v>
      </c>
      <c r="M4843" t="s">
        <v>563</v>
      </c>
      <c r="N4843">
        <v>0</v>
      </c>
      <c r="O4843">
        <v>0</v>
      </c>
      <c r="P4843" t="s">
        <v>578</v>
      </c>
      <c r="Q4843" t="s">
        <v>1</v>
      </c>
      <c r="R4843">
        <v>1</v>
      </c>
      <c r="S4843" t="s">
        <v>564</v>
      </c>
      <c r="T4843">
        <v>0</v>
      </c>
      <c r="U4843">
        <v>0</v>
      </c>
      <c r="V4843" t="s">
        <v>1</v>
      </c>
      <c r="W4843" t="s">
        <v>1</v>
      </c>
      <c r="X4843">
        <v>1</v>
      </c>
      <c r="Y4843" t="s">
        <v>565</v>
      </c>
    </row>
    <row r="4844" spans="1:25">
      <c r="A4844" t="s">
        <v>62</v>
      </c>
      <c r="B4844" t="s">
        <v>66</v>
      </c>
      <c r="C4844" t="s">
        <v>577</v>
      </c>
      <c r="D4844" t="s">
        <v>142</v>
      </c>
      <c r="E4844">
        <v>11897.385957066201</v>
      </c>
      <c r="F4844" s="13">
        <f t="shared" si="295"/>
        <v>60.732513111285328</v>
      </c>
      <c r="G4844" s="13">
        <f t="shared" si="296"/>
        <v>60.732513111285328</v>
      </c>
      <c r="H4844">
        <v>11.8973859570662</v>
      </c>
      <c r="I4844">
        <f t="shared" si="293"/>
        <v>6.073251311128533E-2</v>
      </c>
      <c r="J4844">
        <f t="shared" si="294"/>
        <v>6.073251311128533E-2</v>
      </c>
      <c r="K4844" t="s">
        <v>563</v>
      </c>
      <c r="L4844" t="s">
        <v>563</v>
      </c>
      <c r="M4844" t="s">
        <v>563</v>
      </c>
      <c r="N4844">
        <v>0</v>
      </c>
      <c r="O4844">
        <v>0</v>
      </c>
      <c r="P4844" t="s">
        <v>578</v>
      </c>
      <c r="Q4844" t="s">
        <v>1</v>
      </c>
      <c r="R4844">
        <v>1</v>
      </c>
      <c r="S4844" t="s">
        <v>564</v>
      </c>
      <c r="T4844">
        <v>0</v>
      </c>
      <c r="U4844">
        <v>0</v>
      </c>
      <c r="V4844" t="s">
        <v>1</v>
      </c>
      <c r="W4844" t="s">
        <v>1</v>
      </c>
      <c r="X4844">
        <v>1</v>
      </c>
      <c r="Y4844" t="s">
        <v>565</v>
      </c>
    </row>
    <row r="4845" spans="1:25">
      <c r="A4845" t="s">
        <v>62</v>
      </c>
      <c r="B4845" t="s">
        <v>66</v>
      </c>
      <c r="C4845" t="s">
        <v>577</v>
      </c>
      <c r="D4845" t="s">
        <v>142</v>
      </c>
      <c r="E4845">
        <v>11921.8984794275</v>
      </c>
      <c r="F4845" s="13">
        <f t="shared" si="295"/>
        <v>60.851154028879954</v>
      </c>
      <c r="G4845" s="13">
        <f t="shared" si="296"/>
        <v>60.851154028879954</v>
      </c>
      <c r="H4845">
        <v>11.921898479427499</v>
      </c>
      <c r="I4845">
        <f t="shared" si="293"/>
        <v>6.0851154028879952E-2</v>
      </c>
      <c r="J4845">
        <f t="shared" si="294"/>
        <v>6.0851154028879952E-2</v>
      </c>
      <c r="K4845" t="s">
        <v>563</v>
      </c>
      <c r="L4845" t="s">
        <v>563</v>
      </c>
      <c r="M4845" t="s">
        <v>563</v>
      </c>
      <c r="N4845">
        <v>0</v>
      </c>
      <c r="O4845">
        <v>0</v>
      </c>
      <c r="P4845" t="s">
        <v>578</v>
      </c>
      <c r="Q4845" t="s">
        <v>1</v>
      </c>
      <c r="R4845">
        <v>1</v>
      </c>
      <c r="S4845" t="s">
        <v>564</v>
      </c>
      <c r="T4845">
        <v>0</v>
      </c>
      <c r="U4845">
        <v>0</v>
      </c>
      <c r="V4845" t="s">
        <v>1</v>
      </c>
      <c r="W4845" t="s">
        <v>1</v>
      </c>
      <c r="X4845">
        <v>1</v>
      </c>
      <c r="Y4845" t="s">
        <v>565</v>
      </c>
    </row>
    <row r="4846" spans="1:25">
      <c r="A4846" t="s">
        <v>62</v>
      </c>
      <c r="B4846" t="s">
        <v>66</v>
      </c>
      <c r="C4846" t="s">
        <v>577</v>
      </c>
      <c r="D4846" t="s">
        <v>142</v>
      </c>
      <c r="E4846">
        <v>11954.9646602827</v>
      </c>
      <c r="F4846" s="13">
        <f t="shared" si="295"/>
        <v>61.011174748416714</v>
      </c>
      <c r="G4846" s="13">
        <f t="shared" si="296"/>
        <v>61.011174748416714</v>
      </c>
      <c r="H4846">
        <v>11.9549646602827</v>
      </c>
      <c r="I4846">
        <f t="shared" si="293"/>
        <v>6.1011174748416712E-2</v>
      </c>
      <c r="J4846">
        <f t="shared" si="294"/>
        <v>6.1011174748416712E-2</v>
      </c>
      <c r="K4846" t="s">
        <v>563</v>
      </c>
      <c r="L4846" t="s">
        <v>563</v>
      </c>
      <c r="M4846" t="s">
        <v>563</v>
      </c>
      <c r="N4846">
        <v>0</v>
      </c>
      <c r="O4846">
        <v>0</v>
      </c>
      <c r="P4846" t="s">
        <v>578</v>
      </c>
      <c r="Q4846" t="s">
        <v>1</v>
      </c>
      <c r="R4846">
        <v>1</v>
      </c>
      <c r="S4846" t="s">
        <v>564</v>
      </c>
      <c r="T4846">
        <v>0</v>
      </c>
      <c r="U4846">
        <v>0</v>
      </c>
      <c r="V4846" t="s">
        <v>1</v>
      </c>
      <c r="W4846" t="s">
        <v>1</v>
      </c>
      <c r="X4846">
        <v>1</v>
      </c>
      <c r="Y4846" t="s">
        <v>565</v>
      </c>
    </row>
    <row r="4847" spans="1:25">
      <c r="A4847" t="s">
        <v>62</v>
      </c>
      <c r="B4847" t="s">
        <v>66</v>
      </c>
      <c r="C4847" t="s">
        <v>577</v>
      </c>
      <c r="D4847" t="s">
        <v>142</v>
      </c>
      <c r="E4847">
        <v>12029.050387596901</v>
      </c>
      <c r="F4847" s="13">
        <f t="shared" si="295"/>
        <v>61.369622639654068</v>
      </c>
      <c r="G4847" s="13">
        <f t="shared" si="296"/>
        <v>61.369622639654068</v>
      </c>
      <c r="H4847">
        <v>12.0290503875969</v>
      </c>
      <c r="I4847">
        <f t="shared" si="293"/>
        <v>6.1369622639654071E-2</v>
      </c>
      <c r="J4847">
        <f t="shared" si="294"/>
        <v>6.1369622639654071E-2</v>
      </c>
      <c r="K4847" t="s">
        <v>563</v>
      </c>
      <c r="L4847" t="s">
        <v>563</v>
      </c>
      <c r="M4847" t="s">
        <v>563</v>
      </c>
      <c r="N4847">
        <v>0</v>
      </c>
      <c r="O4847">
        <v>0</v>
      </c>
      <c r="P4847" t="s">
        <v>578</v>
      </c>
      <c r="Q4847" t="s">
        <v>1</v>
      </c>
      <c r="R4847">
        <v>1</v>
      </c>
      <c r="S4847" t="s">
        <v>564</v>
      </c>
      <c r="T4847">
        <v>0</v>
      </c>
      <c r="U4847">
        <v>0</v>
      </c>
      <c r="V4847" t="s">
        <v>1</v>
      </c>
      <c r="W4847" t="s">
        <v>1</v>
      </c>
      <c r="X4847">
        <v>1</v>
      </c>
      <c r="Y4847" t="s">
        <v>565</v>
      </c>
    </row>
    <row r="4848" spans="1:25">
      <c r="A4848" t="s">
        <v>62</v>
      </c>
      <c r="B4848" t="s">
        <v>66</v>
      </c>
      <c r="C4848" t="s">
        <v>577</v>
      </c>
      <c r="D4848" t="s">
        <v>142</v>
      </c>
      <c r="E4848">
        <v>12099.2875057</v>
      </c>
      <c r="F4848" s="13">
        <f t="shared" si="295"/>
        <v>61.709344266114179</v>
      </c>
      <c r="G4848" s="13">
        <f t="shared" si="296"/>
        <v>61.709344266114179</v>
      </c>
      <c r="H4848">
        <v>12.0992875057</v>
      </c>
      <c r="I4848">
        <f t="shared" si="293"/>
        <v>6.1709344266114179E-2</v>
      </c>
      <c r="J4848">
        <f t="shared" si="294"/>
        <v>6.1709344266114179E-2</v>
      </c>
      <c r="K4848" t="s">
        <v>563</v>
      </c>
      <c r="L4848" t="s">
        <v>563</v>
      </c>
      <c r="M4848" t="s">
        <v>563</v>
      </c>
      <c r="N4848">
        <v>0</v>
      </c>
      <c r="O4848">
        <v>0</v>
      </c>
      <c r="P4848" t="s">
        <v>578</v>
      </c>
      <c r="Q4848" t="s">
        <v>1</v>
      </c>
      <c r="R4848">
        <v>1</v>
      </c>
      <c r="S4848" t="s">
        <v>564</v>
      </c>
      <c r="T4848">
        <v>0</v>
      </c>
      <c r="U4848">
        <v>0</v>
      </c>
      <c r="V4848" t="s">
        <v>1</v>
      </c>
      <c r="W4848" t="s">
        <v>1</v>
      </c>
      <c r="X4848">
        <v>1</v>
      </c>
      <c r="Y4848" t="s">
        <v>565</v>
      </c>
    </row>
    <row r="4849" spans="1:25">
      <c r="A4849" t="s">
        <v>62</v>
      </c>
      <c r="B4849" t="s">
        <v>66</v>
      </c>
      <c r="C4849" t="s">
        <v>577</v>
      </c>
      <c r="D4849" t="s">
        <v>142</v>
      </c>
      <c r="E4849">
        <v>12174.335385316899</v>
      </c>
      <c r="F4849" s="13">
        <f t="shared" si="295"/>
        <v>62.072221639079252</v>
      </c>
      <c r="G4849" s="13">
        <f t="shared" si="296"/>
        <v>62.072221639079252</v>
      </c>
      <c r="H4849">
        <v>12.174335385316899</v>
      </c>
      <c r="I4849">
        <f t="shared" si="293"/>
        <v>6.2072221639079252E-2</v>
      </c>
      <c r="J4849">
        <f t="shared" si="294"/>
        <v>6.2072221639079252E-2</v>
      </c>
      <c r="K4849" t="s">
        <v>563</v>
      </c>
      <c r="L4849" t="s">
        <v>563</v>
      </c>
      <c r="M4849" t="s">
        <v>563</v>
      </c>
      <c r="N4849">
        <v>0</v>
      </c>
      <c r="O4849">
        <v>0</v>
      </c>
      <c r="P4849" t="s">
        <v>578</v>
      </c>
      <c r="Q4849" t="s">
        <v>1</v>
      </c>
      <c r="R4849">
        <v>1</v>
      </c>
      <c r="S4849" t="s">
        <v>564</v>
      </c>
      <c r="T4849">
        <v>0</v>
      </c>
      <c r="U4849">
        <v>0</v>
      </c>
      <c r="V4849" t="s">
        <v>1</v>
      </c>
      <c r="W4849" t="s">
        <v>1</v>
      </c>
      <c r="X4849">
        <v>1</v>
      </c>
      <c r="Y4849" t="s">
        <v>565</v>
      </c>
    </row>
    <row r="4850" spans="1:25">
      <c r="A4850" t="s">
        <v>62</v>
      </c>
      <c r="B4850" t="s">
        <v>66</v>
      </c>
      <c r="C4850" t="s">
        <v>577</v>
      </c>
      <c r="D4850" t="s">
        <v>142</v>
      </c>
      <c r="E4850">
        <v>12245.0535795714</v>
      </c>
      <c r="F4850" s="13">
        <f t="shared" si="295"/>
        <v>62.414057743546138</v>
      </c>
      <c r="G4850" s="13">
        <f t="shared" si="296"/>
        <v>62.414057743546138</v>
      </c>
      <c r="H4850">
        <v>12.245053579571399</v>
      </c>
      <c r="I4850">
        <f t="shared" si="293"/>
        <v>6.2414057743546136E-2</v>
      </c>
      <c r="J4850">
        <f t="shared" si="294"/>
        <v>6.2414057743546136E-2</v>
      </c>
      <c r="K4850" t="s">
        <v>563</v>
      </c>
      <c r="L4850" t="s">
        <v>563</v>
      </c>
      <c r="M4850" t="s">
        <v>563</v>
      </c>
      <c r="N4850">
        <v>0</v>
      </c>
      <c r="O4850">
        <v>0</v>
      </c>
      <c r="P4850" t="s">
        <v>578</v>
      </c>
      <c r="Q4850" t="s">
        <v>1</v>
      </c>
      <c r="R4850">
        <v>1</v>
      </c>
      <c r="S4850" t="s">
        <v>564</v>
      </c>
      <c r="T4850">
        <v>0</v>
      </c>
      <c r="U4850">
        <v>0</v>
      </c>
      <c r="V4850" t="s">
        <v>1</v>
      </c>
      <c r="W4850" t="s">
        <v>1</v>
      </c>
      <c r="X4850">
        <v>1</v>
      </c>
      <c r="Y4850" t="s">
        <v>565</v>
      </c>
    </row>
    <row r="4851" spans="1:25">
      <c r="A4851" t="s">
        <v>62</v>
      </c>
      <c r="B4851" t="s">
        <v>66</v>
      </c>
      <c r="C4851" t="s">
        <v>577</v>
      </c>
      <c r="D4851" t="s">
        <v>142</v>
      </c>
      <c r="E4851">
        <v>12346.5606475148</v>
      </c>
      <c r="F4851" s="13">
        <f t="shared" si="295"/>
        <v>62.904541895051004</v>
      </c>
      <c r="G4851" s="13">
        <f t="shared" si="296"/>
        <v>62.904541895051004</v>
      </c>
      <c r="H4851">
        <v>12.346560647514799</v>
      </c>
      <c r="I4851">
        <f t="shared" si="293"/>
        <v>6.2904541895051E-2</v>
      </c>
      <c r="J4851">
        <f t="shared" si="294"/>
        <v>6.2904541895051E-2</v>
      </c>
      <c r="K4851" t="s">
        <v>563</v>
      </c>
      <c r="L4851" t="s">
        <v>563</v>
      </c>
      <c r="M4851" t="s">
        <v>563</v>
      </c>
      <c r="N4851">
        <v>0</v>
      </c>
      <c r="O4851">
        <v>0</v>
      </c>
      <c r="P4851" t="s">
        <v>578</v>
      </c>
      <c r="Q4851" t="s">
        <v>1</v>
      </c>
      <c r="R4851">
        <v>1</v>
      </c>
      <c r="S4851" t="s">
        <v>564</v>
      </c>
      <c r="T4851">
        <v>0</v>
      </c>
      <c r="U4851">
        <v>0</v>
      </c>
      <c r="V4851" t="s">
        <v>1</v>
      </c>
      <c r="W4851" t="s">
        <v>1</v>
      </c>
      <c r="X4851">
        <v>1</v>
      </c>
      <c r="Y4851" t="s">
        <v>565</v>
      </c>
    </row>
    <row r="4852" spans="1:25">
      <c r="A4852" t="s">
        <v>62</v>
      </c>
      <c r="B4852" t="s">
        <v>66</v>
      </c>
      <c r="C4852" t="s">
        <v>577</v>
      </c>
      <c r="D4852" t="s">
        <v>142</v>
      </c>
      <c r="E4852">
        <v>12420.165298677601</v>
      </c>
      <c r="F4852" s="13">
        <f t="shared" si="295"/>
        <v>63.260070294201981</v>
      </c>
      <c r="G4852" s="13">
        <f t="shared" si="296"/>
        <v>63.260070294201981</v>
      </c>
      <c r="H4852">
        <v>12.420165298677601</v>
      </c>
      <c r="I4852">
        <f t="shared" si="293"/>
        <v>6.3260070294201984E-2</v>
      </c>
      <c r="J4852">
        <f t="shared" si="294"/>
        <v>6.3260070294201984E-2</v>
      </c>
      <c r="K4852" t="s">
        <v>563</v>
      </c>
      <c r="L4852" t="s">
        <v>563</v>
      </c>
      <c r="M4852" t="s">
        <v>563</v>
      </c>
      <c r="N4852">
        <v>0</v>
      </c>
      <c r="O4852">
        <v>0</v>
      </c>
      <c r="P4852" t="s">
        <v>578</v>
      </c>
      <c r="Q4852" t="s">
        <v>1</v>
      </c>
      <c r="R4852">
        <v>1</v>
      </c>
      <c r="S4852" t="s">
        <v>564</v>
      </c>
      <c r="T4852">
        <v>0</v>
      </c>
      <c r="U4852">
        <v>0</v>
      </c>
      <c r="V4852" t="s">
        <v>1</v>
      </c>
      <c r="W4852" t="s">
        <v>1</v>
      </c>
      <c r="X4852">
        <v>1</v>
      </c>
      <c r="Y4852" t="s">
        <v>565</v>
      </c>
    </row>
    <row r="4853" spans="1:25">
      <c r="A4853" t="s">
        <v>62</v>
      </c>
      <c r="B4853" t="s">
        <v>66</v>
      </c>
      <c r="C4853" t="s">
        <v>577</v>
      </c>
      <c r="D4853" t="s">
        <v>142</v>
      </c>
      <c r="E4853">
        <v>12494.7321021432</v>
      </c>
      <c r="F4853" s="13">
        <f t="shared" si="295"/>
        <v>63.620134854022183</v>
      </c>
      <c r="G4853" s="13">
        <f t="shared" si="296"/>
        <v>63.620134854022183</v>
      </c>
      <c r="H4853">
        <v>12.4947321021432</v>
      </c>
      <c r="I4853">
        <f t="shared" si="293"/>
        <v>6.3620134854022181E-2</v>
      </c>
      <c r="J4853">
        <f t="shared" si="294"/>
        <v>6.3620134854022181E-2</v>
      </c>
      <c r="K4853" t="s">
        <v>563</v>
      </c>
      <c r="L4853" t="s">
        <v>563</v>
      </c>
      <c r="M4853" t="s">
        <v>563</v>
      </c>
      <c r="N4853">
        <v>0</v>
      </c>
      <c r="O4853">
        <v>0</v>
      </c>
      <c r="P4853" t="s">
        <v>578</v>
      </c>
      <c r="Q4853" t="s">
        <v>1</v>
      </c>
      <c r="R4853">
        <v>1</v>
      </c>
      <c r="S4853" t="s">
        <v>564</v>
      </c>
      <c r="T4853">
        <v>0</v>
      </c>
      <c r="U4853">
        <v>0</v>
      </c>
      <c r="V4853" t="s">
        <v>1</v>
      </c>
      <c r="W4853" t="s">
        <v>1</v>
      </c>
      <c r="X4853">
        <v>1</v>
      </c>
      <c r="Y4853" t="s">
        <v>565</v>
      </c>
    </row>
    <row r="4854" spans="1:25">
      <c r="A4854" t="s">
        <v>62</v>
      </c>
      <c r="B4854" t="s">
        <v>66</v>
      </c>
      <c r="C4854" t="s">
        <v>577</v>
      </c>
      <c r="D4854" t="s">
        <v>142</v>
      </c>
      <c r="E4854">
        <v>12561.1206110351</v>
      </c>
      <c r="F4854" s="13">
        <f t="shared" si="295"/>
        <v>63.940614788581037</v>
      </c>
      <c r="G4854" s="13">
        <f t="shared" si="296"/>
        <v>63.940614788581037</v>
      </c>
      <c r="H4854">
        <v>12.561120611035101</v>
      </c>
      <c r="I4854">
        <f t="shared" ref="I4854:I4917" si="297">F4854/1000</f>
        <v>6.3940614788581041E-2</v>
      </c>
      <c r="J4854">
        <f t="shared" ref="J4854:J4917" si="298">G4854/1000</f>
        <v>6.3940614788581041E-2</v>
      </c>
      <c r="K4854" t="s">
        <v>563</v>
      </c>
      <c r="L4854" t="s">
        <v>563</v>
      </c>
      <c r="M4854" t="s">
        <v>563</v>
      </c>
      <c r="N4854">
        <v>0</v>
      </c>
      <c r="O4854">
        <v>0</v>
      </c>
      <c r="P4854" t="s">
        <v>578</v>
      </c>
      <c r="Q4854" t="s">
        <v>1</v>
      </c>
      <c r="R4854">
        <v>1</v>
      </c>
      <c r="S4854" t="s">
        <v>564</v>
      </c>
      <c r="T4854">
        <v>0</v>
      </c>
      <c r="U4854">
        <v>0</v>
      </c>
      <c r="V4854" t="s">
        <v>1</v>
      </c>
      <c r="W4854" t="s">
        <v>1</v>
      </c>
      <c r="X4854">
        <v>1</v>
      </c>
      <c r="Y4854" t="s">
        <v>565</v>
      </c>
    </row>
    <row r="4855" spans="1:25">
      <c r="A4855" t="s">
        <v>62</v>
      </c>
      <c r="B4855" t="s">
        <v>66</v>
      </c>
      <c r="C4855" t="s">
        <v>577</v>
      </c>
      <c r="D4855" t="s">
        <v>142</v>
      </c>
      <c r="E4855">
        <v>12633.282033743701</v>
      </c>
      <c r="F4855" s="13">
        <f t="shared" si="295"/>
        <v>64.288863057172833</v>
      </c>
      <c r="G4855" s="13">
        <f t="shared" si="296"/>
        <v>64.288863057172833</v>
      </c>
      <c r="H4855">
        <v>12.633282033743701</v>
      </c>
      <c r="I4855">
        <f t="shared" si="297"/>
        <v>6.4288863057172838E-2</v>
      </c>
      <c r="J4855">
        <f t="shared" si="298"/>
        <v>6.4288863057172838E-2</v>
      </c>
      <c r="K4855" t="s">
        <v>563</v>
      </c>
      <c r="L4855" t="s">
        <v>563</v>
      </c>
      <c r="M4855" t="s">
        <v>563</v>
      </c>
      <c r="N4855">
        <v>0</v>
      </c>
      <c r="O4855">
        <v>0</v>
      </c>
      <c r="P4855" t="s">
        <v>578</v>
      </c>
      <c r="Q4855" t="s">
        <v>1</v>
      </c>
      <c r="R4855">
        <v>1</v>
      </c>
      <c r="S4855" t="s">
        <v>564</v>
      </c>
      <c r="T4855">
        <v>0</v>
      </c>
      <c r="U4855">
        <v>0</v>
      </c>
      <c r="V4855" t="s">
        <v>1</v>
      </c>
      <c r="W4855" t="s">
        <v>1</v>
      </c>
      <c r="X4855">
        <v>1</v>
      </c>
      <c r="Y4855" t="s">
        <v>565</v>
      </c>
    </row>
    <row r="4856" spans="1:25">
      <c r="A4856" t="s">
        <v>62</v>
      </c>
      <c r="B4856" t="s">
        <v>66</v>
      </c>
      <c r="C4856" t="s">
        <v>577</v>
      </c>
      <c r="D4856" t="s">
        <v>142</v>
      </c>
      <c r="E4856">
        <v>12807.431600547199</v>
      </c>
      <c r="F4856" s="13">
        <f t="shared" si="295"/>
        <v>65.128879066773578</v>
      </c>
      <c r="G4856" s="13">
        <f t="shared" si="296"/>
        <v>65.128879066773578</v>
      </c>
      <c r="H4856">
        <v>12.807431600547201</v>
      </c>
      <c r="I4856">
        <f t="shared" si="297"/>
        <v>6.5128879066773573E-2</v>
      </c>
      <c r="J4856">
        <f t="shared" si="298"/>
        <v>6.5128879066773573E-2</v>
      </c>
      <c r="K4856" t="s">
        <v>563</v>
      </c>
      <c r="L4856" t="s">
        <v>563</v>
      </c>
      <c r="M4856" t="s">
        <v>563</v>
      </c>
      <c r="N4856">
        <v>0</v>
      </c>
      <c r="O4856">
        <v>0</v>
      </c>
      <c r="P4856" t="s">
        <v>578</v>
      </c>
      <c r="Q4856" t="s">
        <v>1</v>
      </c>
      <c r="R4856">
        <v>1</v>
      </c>
      <c r="S4856" t="s">
        <v>564</v>
      </c>
      <c r="T4856">
        <v>0</v>
      </c>
      <c r="U4856">
        <v>0</v>
      </c>
      <c r="V4856" t="s">
        <v>1</v>
      </c>
      <c r="W4856" t="s">
        <v>1</v>
      </c>
      <c r="X4856">
        <v>1</v>
      </c>
      <c r="Y4856" t="s">
        <v>565</v>
      </c>
    </row>
    <row r="4857" spans="1:25">
      <c r="A4857" t="s">
        <v>62</v>
      </c>
      <c r="B4857" t="s">
        <v>66</v>
      </c>
      <c r="C4857" t="s">
        <v>577</v>
      </c>
      <c r="D4857" t="s">
        <v>142</v>
      </c>
      <c r="E4857">
        <v>12888.2523939808</v>
      </c>
      <c r="F4857" s="13">
        <f t="shared" si="295"/>
        <v>65.518519294382742</v>
      </c>
      <c r="G4857" s="13">
        <f t="shared" si="296"/>
        <v>65.518519294382742</v>
      </c>
      <c r="H4857">
        <v>12.8882523939808</v>
      </c>
      <c r="I4857">
        <f t="shared" si="297"/>
        <v>6.5518519294382738E-2</v>
      </c>
      <c r="J4857">
        <f t="shared" si="298"/>
        <v>6.5518519294382738E-2</v>
      </c>
      <c r="K4857" t="s">
        <v>563</v>
      </c>
      <c r="L4857" t="s">
        <v>563</v>
      </c>
      <c r="M4857" t="s">
        <v>563</v>
      </c>
      <c r="N4857">
        <v>0</v>
      </c>
      <c r="O4857">
        <v>0</v>
      </c>
      <c r="P4857" t="s">
        <v>578</v>
      </c>
      <c r="Q4857" t="s">
        <v>1</v>
      </c>
      <c r="R4857">
        <v>1</v>
      </c>
      <c r="S4857" t="s">
        <v>564</v>
      </c>
      <c r="T4857">
        <v>0</v>
      </c>
      <c r="U4857">
        <v>0</v>
      </c>
      <c r="V4857" t="s">
        <v>1</v>
      </c>
      <c r="W4857" t="s">
        <v>1</v>
      </c>
      <c r="X4857">
        <v>1</v>
      </c>
      <c r="Y4857" t="s">
        <v>565</v>
      </c>
    </row>
    <row r="4858" spans="1:25">
      <c r="A4858" t="s">
        <v>62</v>
      </c>
      <c r="B4858" t="s">
        <v>66</v>
      </c>
      <c r="C4858" t="s">
        <v>577</v>
      </c>
      <c r="D4858" t="s">
        <v>142</v>
      </c>
      <c r="E4858">
        <v>12952.7165982672</v>
      </c>
      <c r="F4858" s="13">
        <f t="shared" si="295"/>
        <v>65.829212998213436</v>
      </c>
      <c r="G4858" s="13">
        <f t="shared" si="296"/>
        <v>65.829212998213436</v>
      </c>
      <c r="H4858">
        <v>12.9527165982672</v>
      </c>
      <c r="I4858">
        <f t="shared" si="297"/>
        <v>6.5829212998213441E-2</v>
      </c>
      <c r="J4858">
        <f t="shared" si="298"/>
        <v>6.5829212998213441E-2</v>
      </c>
      <c r="K4858" t="s">
        <v>563</v>
      </c>
      <c r="L4858" t="s">
        <v>563</v>
      </c>
      <c r="M4858" t="s">
        <v>563</v>
      </c>
      <c r="N4858">
        <v>0</v>
      </c>
      <c r="O4858">
        <v>0</v>
      </c>
      <c r="P4858" t="s">
        <v>578</v>
      </c>
      <c r="Q4858" t="s">
        <v>1</v>
      </c>
      <c r="R4858">
        <v>1</v>
      </c>
      <c r="S4858" t="s">
        <v>564</v>
      </c>
      <c r="T4858">
        <v>0</v>
      </c>
      <c r="U4858">
        <v>0</v>
      </c>
      <c r="V4858" t="s">
        <v>1</v>
      </c>
      <c r="W4858" t="s">
        <v>1</v>
      </c>
      <c r="X4858">
        <v>1</v>
      </c>
      <c r="Y4858" t="s">
        <v>565</v>
      </c>
    </row>
    <row r="4859" spans="1:25">
      <c r="A4859" t="s">
        <v>62</v>
      </c>
      <c r="B4859" t="s">
        <v>66</v>
      </c>
      <c r="C4859" t="s">
        <v>577</v>
      </c>
      <c r="D4859" t="s">
        <v>142</v>
      </c>
      <c r="E4859">
        <v>13059.507042253499</v>
      </c>
      <c r="F4859" s="13">
        <f t="shared" si="295"/>
        <v>66.343727550075272</v>
      </c>
      <c r="G4859" s="13">
        <f t="shared" si="296"/>
        <v>66.343727550075272</v>
      </c>
      <c r="H4859">
        <v>13.0595070422535</v>
      </c>
      <c r="I4859">
        <f t="shared" si="297"/>
        <v>6.6343727550075268E-2</v>
      </c>
      <c r="J4859">
        <f t="shared" si="298"/>
        <v>6.6343727550075268E-2</v>
      </c>
      <c r="K4859" t="s">
        <v>563</v>
      </c>
      <c r="L4859" t="s">
        <v>563</v>
      </c>
      <c r="M4859" t="s">
        <v>563</v>
      </c>
      <c r="N4859">
        <v>0</v>
      </c>
      <c r="O4859">
        <v>0</v>
      </c>
      <c r="P4859" t="s">
        <v>578</v>
      </c>
      <c r="Q4859" t="s">
        <v>1</v>
      </c>
      <c r="R4859">
        <v>1</v>
      </c>
      <c r="S4859" t="s">
        <v>564</v>
      </c>
      <c r="T4859">
        <v>0</v>
      </c>
      <c r="U4859">
        <v>0</v>
      </c>
      <c r="V4859" t="s">
        <v>1</v>
      </c>
      <c r="W4859" t="s">
        <v>1</v>
      </c>
      <c r="X4859">
        <v>1</v>
      </c>
      <c r="Y4859" t="s">
        <v>565</v>
      </c>
    </row>
    <row r="4860" spans="1:25">
      <c r="A4860" t="s">
        <v>62</v>
      </c>
      <c r="B4860" t="s">
        <v>66</v>
      </c>
      <c r="C4860" t="s">
        <v>577</v>
      </c>
      <c r="D4860" t="s">
        <v>142</v>
      </c>
      <c r="E4860">
        <v>13211.8309859155</v>
      </c>
      <c r="F4860" s="13">
        <f t="shared" si="295"/>
        <v>67.077245130561948</v>
      </c>
      <c r="G4860" s="13">
        <f t="shared" si="296"/>
        <v>67.077245130561948</v>
      </c>
      <c r="H4860">
        <v>13.211830985915499</v>
      </c>
      <c r="I4860">
        <f t="shared" si="297"/>
        <v>6.7077245130561944E-2</v>
      </c>
      <c r="J4860">
        <f t="shared" si="298"/>
        <v>6.7077245130561944E-2</v>
      </c>
      <c r="K4860" t="s">
        <v>563</v>
      </c>
      <c r="L4860" t="s">
        <v>563</v>
      </c>
      <c r="M4860" t="s">
        <v>563</v>
      </c>
      <c r="N4860">
        <v>0</v>
      </c>
      <c r="O4860">
        <v>0</v>
      </c>
      <c r="P4860" t="s">
        <v>578</v>
      </c>
      <c r="Q4860" t="s">
        <v>1</v>
      </c>
      <c r="R4860">
        <v>1</v>
      </c>
      <c r="S4860" t="s">
        <v>564</v>
      </c>
      <c r="T4860">
        <v>0</v>
      </c>
      <c r="U4860">
        <v>0</v>
      </c>
      <c r="V4860" t="s">
        <v>1</v>
      </c>
      <c r="W4860" t="s">
        <v>1</v>
      </c>
      <c r="X4860">
        <v>1</v>
      </c>
      <c r="Y4860" t="s">
        <v>565</v>
      </c>
    </row>
    <row r="4861" spans="1:25">
      <c r="A4861" t="s">
        <v>62</v>
      </c>
      <c r="B4861" t="s">
        <v>66</v>
      </c>
      <c r="C4861" t="s">
        <v>577</v>
      </c>
      <c r="D4861" t="s">
        <v>142</v>
      </c>
      <c r="E4861">
        <v>13257.1184995737</v>
      </c>
      <c r="F4861" s="13">
        <f t="shared" si="295"/>
        <v>67.295242937880829</v>
      </c>
      <c r="G4861" s="13">
        <f t="shared" si="296"/>
        <v>67.295242937880829</v>
      </c>
      <c r="H4861">
        <v>13.2571184995737</v>
      </c>
      <c r="I4861">
        <f t="shared" si="297"/>
        <v>6.7295242937880834E-2</v>
      </c>
      <c r="J4861">
        <f t="shared" si="298"/>
        <v>6.7295242937880834E-2</v>
      </c>
      <c r="K4861" t="s">
        <v>563</v>
      </c>
      <c r="L4861" t="s">
        <v>563</v>
      </c>
      <c r="M4861" t="s">
        <v>563</v>
      </c>
      <c r="N4861">
        <v>0</v>
      </c>
      <c r="O4861">
        <v>0</v>
      </c>
      <c r="P4861" t="s">
        <v>578</v>
      </c>
      <c r="Q4861" t="s">
        <v>1</v>
      </c>
      <c r="R4861">
        <v>1</v>
      </c>
      <c r="S4861" t="s">
        <v>564</v>
      </c>
      <c r="T4861">
        <v>0</v>
      </c>
      <c r="U4861">
        <v>0</v>
      </c>
      <c r="V4861" t="s">
        <v>1</v>
      </c>
      <c r="W4861" t="s">
        <v>1</v>
      </c>
      <c r="X4861">
        <v>1</v>
      </c>
      <c r="Y4861" t="s">
        <v>565</v>
      </c>
    </row>
    <row r="4862" spans="1:25">
      <c r="A4862" t="s">
        <v>62</v>
      </c>
      <c r="B4862" t="s">
        <v>66</v>
      </c>
      <c r="C4862" t="s">
        <v>577</v>
      </c>
      <c r="D4862" t="s">
        <v>142</v>
      </c>
      <c r="E4862">
        <v>13325.3196930946</v>
      </c>
      <c r="F4862" s="13">
        <f t="shared" si="295"/>
        <v>67.623466222046986</v>
      </c>
      <c r="G4862" s="13">
        <f t="shared" si="296"/>
        <v>67.623466222046986</v>
      </c>
      <c r="H4862">
        <v>13.325319693094601</v>
      </c>
      <c r="I4862">
        <f t="shared" si="297"/>
        <v>6.7623466222046985E-2</v>
      </c>
      <c r="J4862">
        <f t="shared" si="298"/>
        <v>6.7623466222046985E-2</v>
      </c>
      <c r="K4862" t="s">
        <v>563</v>
      </c>
      <c r="L4862" t="s">
        <v>563</v>
      </c>
      <c r="M4862" t="s">
        <v>563</v>
      </c>
      <c r="N4862">
        <v>0</v>
      </c>
      <c r="O4862">
        <v>0</v>
      </c>
      <c r="P4862" t="s">
        <v>578</v>
      </c>
      <c r="Q4862" t="s">
        <v>1</v>
      </c>
      <c r="R4862">
        <v>1</v>
      </c>
      <c r="S4862" t="s">
        <v>564</v>
      </c>
      <c r="T4862">
        <v>0</v>
      </c>
      <c r="U4862">
        <v>0</v>
      </c>
      <c r="V4862" t="s">
        <v>1</v>
      </c>
      <c r="W4862" t="s">
        <v>1</v>
      </c>
      <c r="X4862">
        <v>1</v>
      </c>
      <c r="Y4862" t="s">
        <v>565</v>
      </c>
    </row>
    <row r="4863" spans="1:25">
      <c r="A4863" t="s">
        <v>62</v>
      </c>
      <c r="B4863" t="s">
        <v>66</v>
      </c>
      <c r="C4863" t="s">
        <v>577</v>
      </c>
      <c r="D4863" t="s">
        <v>142</v>
      </c>
      <c r="E4863">
        <v>13376.1295822677</v>
      </c>
      <c r="F4863" s="13">
        <f t="shared" si="295"/>
        <v>67.867935986807424</v>
      </c>
      <c r="G4863" s="13">
        <f t="shared" si="296"/>
        <v>67.867935986807424</v>
      </c>
      <c r="H4863">
        <v>13.3761295822677</v>
      </c>
      <c r="I4863">
        <f t="shared" si="297"/>
        <v>6.7867935986807418E-2</v>
      </c>
      <c r="J4863">
        <f t="shared" si="298"/>
        <v>6.7867935986807418E-2</v>
      </c>
      <c r="K4863" t="s">
        <v>563</v>
      </c>
      <c r="L4863" t="s">
        <v>563</v>
      </c>
      <c r="M4863" t="s">
        <v>563</v>
      </c>
      <c r="N4863">
        <v>0</v>
      </c>
      <c r="O4863">
        <v>0</v>
      </c>
      <c r="P4863" t="s">
        <v>578</v>
      </c>
      <c r="Q4863" t="s">
        <v>1</v>
      </c>
      <c r="R4863">
        <v>1</v>
      </c>
      <c r="S4863" t="s">
        <v>564</v>
      </c>
      <c r="T4863">
        <v>0</v>
      </c>
      <c r="U4863">
        <v>0</v>
      </c>
      <c r="V4863" t="s">
        <v>1</v>
      </c>
      <c r="W4863" t="s">
        <v>1</v>
      </c>
      <c r="X4863">
        <v>1</v>
      </c>
      <c r="Y4863" t="s">
        <v>565</v>
      </c>
    </row>
    <row r="4864" spans="1:25">
      <c r="A4864" t="s">
        <v>62</v>
      </c>
      <c r="B4864" t="s">
        <v>66</v>
      </c>
      <c r="C4864" t="s">
        <v>577</v>
      </c>
      <c r="D4864" t="s">
        <v>142</v>
      </c>
      <c r="E4864">
        <v>13428.644501278801</v>
      </c>
      <c r="F4864" s="13">
        <f t="shared" si="295"/>
        <v>68.120558890614049</v>
      </c>
      <c r="G4864" s="13">
        <f t="shared" si="296"/>
        <v>68.120558890614049</v>
      </c>
      <c r="H4864">
        <v>13.4286445012788</v>
      </c>
      <c r="I4864">
        <f t="shared" si="297"/>
        <v>6.8120558890614052E-2</v>
      </c>
      <c r="J4864">
        <f t="shared" si="298"/>
        <v>6.8120558890614052E-2</v>
      </c>
      <c r="K4864" t="s">
        <v>563</v>
      </c>
      <c r="L4864" t="s">
        <v>563</v>
      </c>
      <c r="M4864" t="s">
        <v>563</v>
      </c>
      <c r="N4864">
        <v>0</v>
      </c>
      <c r="O4864">
        <v>0</v>
      </c>
      <c r="P4864" t="s">
        <v>578</v>
      </c>
      <c r="Q4864" t="s">
        <v>1</v>
      </c>
      <c r="R4864">
        <v>1</v>
      </c>
      <c r="S4864" t="s">
        <v>564</v>
      </c>
      <c r="T4864">
        <v>0</v>
      </c>
      <c r="U4864">
        <v>0</v>
      </c>
      <c r="V4864" t="s">
        <v>1</v>
      </c>
      <c r="W4864" t="s">
        <v>1</v>
      </c>
      <c r="X4864">
        <v>1</v>
      </c>
      <c r="Y4864" t="s">
        <v>565</v>
      </c>
    </row>
    <row r="4865" spans="1:25">
      <c r="A4865" t="s">
        <v>62</v>
      </c>
      <c r="B4865" t="s">
        <v>66</v>
      </c>
      <c r="C4865" t="s">
        <v>577</v>
      </c>
      <c r="D4865" t="s">
        <v>142</v>
      </c>
      <c r="E4865">
        <v>13478.7723785166</v>
      </c>
      <c r="F4865" s="13">
        <f t="shared" si="295"/>
        <v>68.361651198767831</v>
      </c>
      <c r="G4865" s="13">
        <f t="shared" si="296"/>
        <v>68.361651198767831</v>
      </c>
      <c r="H4865">
        <v>13.4787723785166</v>
      </c>
      <c r="I4865">
        <f t="shared" si="297"/>
        <v>6.8361651198767831E-2</v>
      </c>
      <c r="J4865">
        <f t="shared" si="298"/>
        <v>6.8361651198767831E-2</v>
      </c>
      <c r="K4865" t="s">
        <v>563</v>
      </c>
      <c r="L4865" t="s">
        <v>563</v>
      </c>
      <c r="M4865" t="s">
        <v>563</v>
      </c>
      <c r="N4865">
        <v>0</v>
      </c>
      <c r="O4865">
        <v>0</v>
      </c>
      <c r="P4865" t="s">
        <v>578</v>
      </c>
      <c r="Q4865" t="s">
        <v>1</v>
      </c>
      <c r="R4865">
        <v>1</v>
      </c>
      <c r="S4865" t="s">
        <v>564</v>
      </c>
      <c r="T4865">
        <v>0</v>
      </c>
      <c r="U4865">
        <v>0</v>
      </c>
      <c r="V4865" t="s">
        <v>1</v>
      </c>
      <c r="W4865" t="s">
        <v>1</v>
      </c>
      <c r="X4865">
        <v>1</v>
      </c>
      <c r="Y4865" t="s">
        <v>565</v>
      </c>
    </row>
    <row r="4866" spans="1:25">
      <c r="A4866" t="s">
        <v>62</v>
      </c>
      <c r="B4866" t="s">
        <v>66</v>
      </c>
      <c r="C4866" t="s">
        <v>577</v>
      </c>
      <c r="D4866" t="s">
        <v>142</v>
      </c>
      <c r="E4866">
        <v>13528.218243819299</v>
      </c>
      <c r="F4866" s="13">
        <f t="shared" si="295"/>
        <v>68.599417841165035</v>
      </c>
      <c r="G4866" s="13">
        <f t="shared" si="296"/>
        <v>68.599417841165035</v>
      </c>
      <c r="H4866">
        <v>13.5282182438193</v>
      </c>
      <c r="I4866">
        <f t="shared" si="297"/>
        <v>6.8599417841165036E-2</v>
      </c>
      <c r="J4866">
        <f t="shared" si="298"/>
        <v>6.8599417841165036E-2</v>
      </c>
      <c r="K4866" t="s">
        <v>563</v>
      </c>
      <c r="L4866" t="s">
        <v>563</v>
      </c>
      <c r="M4866" t="s">
        <v>563</v>
      </c>
      <c r="N4866">
        <v>0</v>
      </c>
      <c r="O4866">
        <v>0</v>
      </c>
      <c r="P4866" t="s">
        <v>578</v>
      </c>
      <c r="Q4866" t="s">
        <v>1</v>
      </c>
      <c r="R4866">
        <v>1</v>
      </c>
      <c r="S4866" t="s">
        <v>564</v>
      </c>
      <c r="T4866">
        <v>0</v>
      </c>
      <c r="U4866">
        <v>0</v>
      </c>
      <c r="V4866" t="s">
        <v>1</v>
      </c>
      <c r="W4866" t="s">
        <v>1</v>
      </c>
      <c r="X4866">
        <v>1</v>
      </c>
      <c r="Y4866" t="s">
        <v>565</v>
      </c>
    </row>
    <row r="4867" spans="1:25">
      <c r="A4867" t="s">
        <v>62</v>
      </c>
      <c r="B4867" t="s">
        <v>66</v>
      </c>
      <c r="C4867" t="s">
        <v>577</v>
      </c>
      <c r="D4867" t="s">
        <v>142</v>
      </c>
      <c r="E4867">
        <v>13702.7071369975</v>
      </c>
      <c r="F4867" s="13">
        <f t="shared" si="295"/>
        <v>69.438111027117316</v>
      </c>
      <c r="G4867" s="13">
        <f t="shared" si="296"/>
        <v>69.438111027117316</v>
      </c>
      <c r="H4867">
        <v>13.7027071369975</v>
      </c>
      <c r="I4867">
        <f t="shared" si="297"/>
        <v>6.9438111027117319E-2</v>
      </c>
      <c r="J4867">
        <f t="shared" si="298"/>
        <v>6.9438111027117319E-2</v>
      </c>
      <c r="K4867" t="s">
        <v>563</v>
      </c>
      <c r="L4867" t="s">
        <v>563</v>
      </c>
      <c r="M4867" t="s">
        <v>563</v>
      </c>
      <c r="N4867">
        <v>0</v>
      </c>
      <c r="O4867">
        <v>0</v>
      </c>
      <c r="P4867" t="s">
        <v>578</v>
      </c>
      <c r="Q4867" t="s">
        <v>1</v>
      </c>
      <c r="R4867">
        <v>1</v>
      </c>
      <c r="S4867" t="s">
        <v>564</v>
      </c>
      <c r="T4867">
        <v>0</v>
      </c>
      <c r="U4867">
        <v>0</v>
      </c>
      <c r="V4867" t="s">
        <v>1</v>
      </c>
      <c r="W4867" t="s">
        <v>1</v>
      </c>
      <c r="X4867">
        <v>1</v>
      </c>
      <c r="Y4867" t="s">
        <v>565</v>
      </c>
    </row>
    <row r="4868" spans="1:25">
      <c r="A4868" t="s">
        <v>62</v>
      </c>
      <c r="B4868" t="s">
        <v>66</v>
      </c>
      <c r="C4868" t="s">
        <v>577</v>
      </c>
      <c r="D4868" t="s">
        <v>142</v>
      </c>
      <c r="E4868">
        <v>13722.3954060706</v>
      </c>
      <c r="F4868" s="13">
        <f t="shared" si="295"/>
        <v>69.532709223326734</v>
      </c>
      <c r="G4868" s="13">
        <f t="shared" si="296"/>
        <v>69.532709223326734</v>
      </c>
      <c r="H4868">
        <v>13.7223954060706</v>
      </c>
      <c r="I4868">
        <f t="shared" si="297"/>
        <v>6.953270922332673E-2</v>
      </c>
      <c r="J4868">
        <f t="shared" si="298"/>
        <v>6.953270922332673E-2</v>
      </c>
      <c r="K4868" t="s">
        <v>563</v>
      </c>
      <c r="L4868" t="s">
        <v>563</v>
      </c>
      <c r="M4868" t="s">
        <v>563</v>
      </c>
      <c r="N4868">
        <v>0</v>
      </c>
      <c r="O4868">
        <v>0</v>
      </c>
      <c r="P4868" t="s">
        <v>578</v>
      </c>
      <c r="Q4868" t="s">
        <v>1</v>
      </c>
      <c r="R4868">
        <v>1</v>
      </c>
      <c r="S4868" t="s">
        <v>564</v>
      </c>
      <c r="T4868">
        <v>0</v>
      </c>
      <c r="U4868">
        <v>0</v>
      </c>
      <c r="V4868" t="s">
        <v>1</v>
      </c>
      <c r="W4868" t="s">
        <v>1</v>
      </c>
      <c r="X4868">
        <v>1</v>
      </c>
      <c r="Y4868" t="s">
        <v>565</v>
      </c>
    </row>
    <row r="4869" spans="1:25">
      <c r="A4869" t="s">
        <v>62</v>
      </c>
      <c r="B4869" t="s">
        <v>66</v>
      </c>
      <c r="C4869" t="s">
        <v>577</v>
      </c>
      <c r="D4869" t="s">
        <v>142</v>
      </c>
      <c r="E4869">
        <v>13785.3978671042</v>
      </c>
      <c r="F4869" s="13">
        <f t="shared" si="295"/>
        <v>69.83537625969791</v>
      </c>
      <c r="G4869" s="13">
        <f t="shared" si="296"/>
        <v>69.83537625969791</v>
      </c>
      <c r="H4869">
        <v>13.7853978671042</v>
      </c>
      <c r="I4869">
        <f t="shared" si="297"/>
        <v>6.9835376259697907E-2</v>
      </c>
      <c r="J4869">
        <f t="shared" si="298"/>
        <v>6.9835376259697907E-2</v>
      </c>
      <c r="K4869" t="s">
        <v>563</v>
      </c>
      <c r="L4869" t="s">
        <v>563</v>
      </c>
      <c r="M4869" t="s">
        <v>563</v>
      </c>
      <c r="N4869">
        <v>0</v>
      </c>
      <c r="O4869">
        <v>0</v>
      </c>
      <c r="P4869" t="s">
        <v>578</v>
      </c>
      <c r="Q4869" t="s">
        <v>1</v>
      </c>
      <c r="R4869">
        <v>1</v>
      </c>
      <c r="S4869" t="s">
        <v>564</v>
      </c>
      <c r="T4869">
        <v>0</v>
      </c>
      <c r="U4869">
        <v>0</v>
      </c>
      <c r="V4869" t="s">
        <v>1</v>
      </c>
      <c r="W4869" t="s">
        <v>1</v>
      </c>
      <c r="X4869">
        <v>1</v>
      </c>
      <c r="Y4869" t="s">
        <v>565</v>
      </c>
    </row>
    <row r="4870" spans="1:25">
      <c r="A4870" t="s">
        <v>62</v>
      </c>
      <c r="B4870" t="s">
        <v>66</v>
      </c>
      <c r="C4870" t="s">
        <v>577</v>
      </c>
      <c r="D4870" t="s">
        <v>142</v>
      </c>
      <c r="E4870">
        <v>13798.5233798195</v>
      </c>
      <c r="F4870" s="13">
        <f t="shared" si="295"/>
        <v>69.898422863079546</v>
      </c>
      <c r="G4870" s="13">
        <f t="shared" si="296"/>
        <v>69.898422863079546</v>
      </c>
      <c r="H4870">
        <v>13.7985233798195</v>
      </c>
      <c r="I4870">
        <f t="shared" si="297"/>
        <v>6.989842286307954E-2</v>
      </c>
      <c r="J4870">
        <f t="shared" si="298"/>
        <v>6.989842286307954E-2</v>
      </c>
      <c r="K4870" t="s">
        <v>563</v>
      </c>
      <c r="L4870" t="s">
        <v>563</v>
      </c>
      <c r="M4870" t="s">
        <v>563</v>
      </c>
      <c r="N4870">
        <v>0</v>
      </c>
      <c r="O4870">
        <v>0</v>
      </c>
      <c r="P4870" t="s">
        <v>578</v>
      </c>
      <c r="Q4870" t="s">
        <v>1</v>
      </c>
      <c r="R4870">
        <v>1</v>
      </c>
      <c r="S4870" t="s">
        <v>564</v>
      </c>
      <c r="T4870">
        <v>0</v>
      </c>
      <c r="U4870">
        <v>0</v>
      </c>
      <c r="V4870" t="s">
        <v>1</v>
      </c>
      <c r="W4870" t="s">
        <v>1</v>
      </c>
      <c r="X4870">
        <v>1</v>
      </c>
      <c r="Y4870" t="s">
        <v>565</v>
      </c>
    </row>
    <row r="4871" spans="1:25">
      <c r="A4871" t="s">
        <v>62</v>
      </c>
      <c r="B4871" t="s">
        <v>66</v>
      </c>
      <c r="C4871" t="s">
        <v>577</v>
      </c>
      <c r="D4871" t="s">
        <v>142</v>
      </c>
      <c r="E4871">
        <v>13881.214109926201</v>
      </c>
      <c r="F4871" s="13">
        <f t="shared" si="295"/>
        <v>70.295545157423803</v>
      </c>
      <c r="G4871" s="13">
        <f t="shared" si="296"/>
        <v>70.295545157423803</v>
      </c>
      <c r="H4871">
        <v>13.8812141099262</v>
      </c>
      <c r="I4871">
        <f t="shared" si="297"/>
        <v>7.0295545157423797E-2</v>
      </c>
      <c r="J4871">
        <f t="shared" si="298"/>
        <v>7.0295545157423797E-2</v>
      </c>
      <c r="K4871" t="s">
        <v>563</v>
      </c>
      <c r="L4871" t="s">
        <v>563</v>
      </c>
      <c r="M4871" t="s">
        <v>563</v>
      </c>
      <c r="N4871">
        <v>0</v>
      </c>
      <c r="O4871">
        <v>0</v>
      </c>
      <c r="P4871" t="s">
        <v>578</v>
      </c>
      <c r="Q4871" t="s">
        <v>1</v>
      </c>
      <c r="R4871">
        <v>1</v>
      </c>
      <c r="S4871" t="s">
        <v>564</v>
      </c>
      <c r="T4871">
        <v>0</v>
      </c>
      <c r="U4871">
        <v>0</v>
      </c>
      <c r="V4871" t="s">
        <v>1</v>
      </c>
      <c r="W4871" t="s">
        <v>1</v>
      </c>
      <c r="X4871">
        <v>1</v>
      </c>
      <c r="Y4871" t="s">
        <v>565</v>
      </c>
    </row>
    <row r="4872" spans="1:25">
      <c r="A4872" t="s">
        <v>62</v>
      </c>
      <c r="B4872" t="s">
        <v>66</v>
      </c>
      <c r="C4872" t="s">
        <v>577</v>
      </c>
      <c r="D4872" t="s">
        <v>142</v>
      </c>
      <c r="E4872">
        <v>14365.545529122201</v>
      </c>
      <c r="F4872" s="13">
        <f t="shared" si="295"/>
        <v>72.619111219725525</v>
      </c>
      <c r="G4872" s="13">
        <f t="shared" si="296"/>
        <v>72.619111219725525</v>
      </c>
      <c r="H4872">
        <v>14.365545529122199</v>
      </c>
      <c r="I4872">
        <f t="shared" si="297"/>
        <v>7.261911121972553E-2</v>
      </c>
      <c r="J4872">
        <f t="shared" si="298"/>
        <v>7.261911121972553E-2</v>
      </c>
      <c r="K4872" t="s">
        <v>563</v>
      </c>
      <c r="L4872" t="s">
        <v>563</v>
      </c>
      <c r="M4872" t="s">
        <v>563</v>
      </c>
      <c r="N4872">
        <v>0</v>
      </c>
      <c r="O4872">
        <v>0</v>
      </c>
      <c r="P4872" t="s">
        <v>578</v>
      </c>
      <c r="Q4872" t="s">
        <v>1</v>
      </c>
      <c r="R4872">
        <v>1</v>
      </c>
      <c r="S4872" t="s">
        <v>564</v>
      </c>
      <c r="T4872">
        <v>0</v>
      </c>
      <c r="U4872">
        <v>0</v>
      </c>
      <c r="V4872" t="s">
        <v>1</v>
      </c>
      <c r="W4872" t="s">
        <v>1</v>
      </c>
      <c r="X4872">
        <v>1</v>
      </c>
      <c r="Y4872" t="s">
        <v>565</v>
      </c>
    </row>
    <row r="4873" spans="1:25">
      <c r="A4873" t="s">
        <v>62</v>
      </c>
      <c r="B4873" t="s">
        <v>66</v>
      </c>
      <c r="C4873" t="s">
        <v>577</v>
      </c>
      <c r="D4873" t="s">
        <v>142</v>
      </c>
      <c r="E4873">
        <v>14412.7973748975</v>
      </c>
      <c r="F4873" s="13">
        <f t="shared" si="295"/>
        <v>72.845581166493233</v>
      </c>
      <c r="G4873" s="13">
        <f t="shared" si="296"/>
        <v>72.845581166493233</v>
      </c>
      <c r="H4873">
        <v>14.412797374897499</v>
      </c>
      <c r="I4873">
        <f t="shared" si="297"/>
        <v>7.2845581166493228E-2</v>
      </c>
      <c r="J4873">
        <f t="shared" si="298"/>
        <v>7.2845581166493228E-2</v>
      </c>
      <c r="K4873" t="s">
        <v>563</v>
      </c>
      <c r="L4873" t="s">
        <v>563</v>
      </c>
      <c r="M4873" t="s">
        <v>563</v>
      </c>
      <c r="N4873">
        <v>0</v>
      </c>
      <c r="O4873">
        <v>0</v>
      </c>
      <c r="P4873" t="s">
        <v>578</v>
      </c>
      <c r="Q4873" t="s">
        <v>1</v>
      </c>
      <c r="R4873">
        <v>1</v>
      </c>
      <c r="S4873" t="s">
        <v>564</v>
      </c>
      <c r="T4873">
        <v>0</v>
      </c>
      <c r="U4873">
        <v>0</v>
      </c>
      <c r="V4873" t="s">
        <v>1</v>
      </c>
      <c r="W4873" t="s">
        <v>1</v>
      </c>
      <c r="X4873">
        <v>1</v>
      </c>
      <c r="Y4873" t="s">
        <v>565</v>
      </c>
    </row>
    <row r="4874" spans="1:25">
      <c r="A4874" t="s">
        <v>62</v>
      </c>
      <c r="B4874" t="s">
        <v>66</v>
      </c>
      <c r="C4874" t="s">
        <v>577</v>
      </c>
      <c r="D4874" t="s">
        <v>142</v>
      </c>
      <c r="E4874">
        <v>14462.674323215801</v>
      </c>
      <c r="F4874" s="13">
        <f t="shared" si="295"/>
        <v>73.084591058594256</v>
      </c>
      <c r="G4874" s="13">
        <f t="shared" si="296"/>
        <v>73.084591058594256</v>
      </c>
      <c r="H4874">
        <v>14.462674323215801</v>
      </c>
      <c r="I4874">
        <f t="shared" si="297"/>
        <v>7.3084591058594259E-2</v>
      </c>
      <c r="J4874">
        <f t="shared" si="298"/>
        <v>7.3084591058594259E-2</v>
      </c>
      <c r="K4874" t="s">
        <v>563</v>
      </c>
      <c r="L4874" t="s">
        <v>563</v>
      </c>
      <c r="M4874" t="s">
        <v>563</v>
      </c>
      <c r="N4874">
        <v>0</v>
      </c>
      <c r="O4874">
        <v>0</v>
      </c>
      <c r="P4874" t="s">
        <v>578</v>
      </c>
      <c r="Q4874" t="s">
        <v>1</v>
      </c>
      <c r="R4874">
        <v>1</v>
      </c>
      <c r="S4874" t="s">
        <v>564</v>
      </c>
      <c r="T4874">
        <v>0</v>
      </c>
      <c r="U4874">
        <v>0</v>
      </c>
      <c r="V4874" t="s">
        <v>1</v>
      </c>
      <c r="W4874" t="s">
        <v>1</v>
      </c>
      <c r="X4874">
        <v>1</v>
      </c>
      <c r="Y4874" t="s">
        <v>565</v>
      </c>
    </row>
    <row r="4875" spans="1:25">
      <c r="A4875" t="s">
        <v>62</v>
      </c>
      <c r="B4875" t="s">
        <v>66</v>
      </c>
      <c r="C4875" t="s">
        <v>577</v>
      </c>
      <c r="D4875" t="s">
        <v>142</v>
      </c>
      <c r="E4875">
        <v>14510.5824446267</v>
      </c>
      <c r="F4875" s="13">
        <f t="shared" si="295"/>
        <v>73.314126149174172</v>
      </c>
      <c r="G4875" s="13">
        <f t="shared" si="296"/>
        <v>73.314126149174172</v>
      </c>
      <c r="H4875">
        <v>14.510582444626699</v>
      </c>
      <c r="I4875">
        <f t="shared" si="297"/>
        <v>7.3314126149174166E-2</v>
      </c>
      <c r="J4875">
        <f t="shared" si="298"/>
        <v>7.3314126149174166E-2</v>
      </c>
      <c r="K4875" t="s">
        <v>563</v>
      </c>
      <c r="L4875" t="s">
        <v>563</v>
      </c>
      <c r="M4875" t="s">
        <v>563</v>
      </c>
      <c r="N4875">
        <v>0</v>
      </c>
      <c r="O4875">
        <v>0</v>
      </c>
      <c r="P4875" t="s">
        <v>578</v>
      </c>
      <c r="Q4875" t="s">
        <v>1</v>
      </c>
      <c r="R4875">
        <v>1</v>
      </c>
      <c r="S4875" t="s">
        <v>564</v>
      </c>
      <c r="T4875">
        <v>0</v>
      </c>
      <c r="U4875">
        <v>0</v>
      </c>
      <c r="V4875" t="s">
        <v>1</v>
      </c>
      <c r="W4875" t="s">
        <v>1</v>
      </c>
      <c r="X4875">
        <v>1</v>
      </c>
      <c r="Y4875" t="s">
        <v>565</v>
      </c>
    </row>
    <row r="4876" spans="1:25">
      <c r="A4876" t="s">
        <v>62</v>
      </c>
      <c r="B4876" t="s">
        <v>66</v>
      </c>
      <c r="C4876" t="s">
        <v>577</v>
      </c>
      <c r="D4876" t="s">
        <v>142</v>
      </c>
      <c r="E4876">
        <v>14563.084495488099</v>
      </c>
      <c r="F4876" s="13">
        <f t="shared" si="295"/>
        <v>73.565626380096177</v>
      </c>
      <c r="G4876" s="13">
        <f t="shared" si="296"/>
        <v>73.565626380096177</v>
      </c>
      <c r="H4876">
        <v>14.5630844954881</v>
      </c>
      <c r="I4876">
        <f t="shared" si="297"/>
        <v>7.3565626380096172E-2</v>
      </c>
      <c r="J4876">
        <f t="shared" si="298"/>
        <v>7.3565626380096172E-2</v>
      </c>
      <c r="K4876" t="s">
        <v>563</v>
      </c>
      <c r="L4876" t="s">
        <v>563</v>
      </c>
      <c r="M4876" t="s">
        <v>563</v>
      </c>
      <c r="N4876">
        <v>0</v>
      </c>
      <c r="O4876">
        <v>0</v>
      </c>
      <c r="P4876" t="s">
        <v>578</v>
      </c>
      <c r="Q4876" t="s">
        <v>1</v>
      </c>
      <c r="R4876">
        <v>1</v>
      </c>
      <c r="S4876" t="s">
        <v>564</v>
      </c>
      <c r="T4876">
        <v>0</v>
      </c>
      <c r="U4876">
        <v>0</v>
      </c>
      <c r="V4876" t="s">
        <v>1</v>
      </c>
      <c r="W4876" t="s">
        <v>1</v>
      </c>
      <c r="X4876">
        <v>1</v>
      </c>
      <c r="Y4876" t="s">
        <v>565</v>
      </c>
    </row>
    <row r="4877" spans="1:25">
      <c r="A4877" t="s">
        <v>62</v>
      </c>
      <c r="B4877" t="s">
        <v>66</v>
      </c>
      <c r="C4877" t="s">
        <v>577</v>
      </c>
      <c r="D4877" t="s">
        <v>142</v>
      </c>
      <c r="E4877">
        <v>14607.7112387203</v>
      </c>
      <c r="F4877" s="13">
        <f t="shared" si="295"/>
        <v>73.779364645103342</v>
      </c>
      <c r="G4877" s="13">
        <f t="shared" si="296"/>
        <v>73.779364645103342</v>
      </c>
      <c r="H4877">
        <v>14.607711238720301</v>
      </c>
      <c r="I4877">
        <f t="shared" si="297"/>
        <v>7.3779364645103346E-2</v>
      </c>
      <c r="J4877">
        <f t="shared" si="298"/>
        <v>7.3779364645103346E-2</v>
      </c>
      <c r="K4877" t="s">
        <v>563</v>
      </c>
      <c r="L4877" t="s">
        <v>563</v>
      </c>
      <c r="M4877" t="s">
        <v>563</v>
      </c>
      <c r="N4877">
        <v>0</v>
      </c>
      <c r="O4877">
        <v>0</v>
      </c>
      <c r="P4877" t="s">
        <v>578</v>
      </c>
      <c r="Q4877" t="s">
        <v>1</v>
      </c>
      <c r="R4877">
        <v>1</v>
      </c>
      <c r="S4877" t="s">
        <v>564</v>
      </c>
      <c r="T4877">
        <v>0</v>
      </c>
      <c r="U4877">
        <v>0</v>
      </c>
      <c r="V4877" t="s">
        <v>1</v>
      </c>
      <c r="W4877" t="s">
        <v>1</v>
      </c>
      <c r="X4877">
        <v>1</v>
      </c>
      <c r="Y4877" t="s">
        <v>565</v>
      </c>
    </row>
    <row r="4878" spans="1:25">
      <c r="A4878" t="s">
        <v>62</v>
      </c>
      <c r="B4878" t="s">
        <v>66</v>
      </c>
      <c r="C4878" t="s">
        <v>577</v>
      </c>
      <c r="D4878" t="s">
        <v>142</v>
      </c>
      <c r="E4878">
        <v>14658.9007383101</v>
      </c>
      <c r="F4878" s="13">
        <f t="shared" si="295"/>
        <v>74.024493366753191</v>
      </c>
      <c r="G4878" s="13">
        <f t="shared" si="296"/>
        <v>74.024493366753191</v>
      </c>
      <c r="H4878">
        <v>14.6589007383101</v>
      </c>
      <c r="I4878">
        <f t="shared" si="297"/>
        <v>7.4024493366753194E-2</v>
      </c>
      <c r="J4878">
        <f t="shared" si="298"/>
        <v>7.4024493366753194E-2</v>
      </c>
      <c r="K4878" t="s">
        <v>563</v>
      </c>
      <c r="L4878" t="s">
        <v>563</v>
      </c>
      <c r="M4878" t="s">
        <v>563</v>
      </c>
      <c r="N4878">
        <v>0</v>
      </c>
      <c r="O4878">
        <v>0</v>
      </c>
      <c r="P4878" t="s">
        <v>578</v>
      </c>
      <c r="Q4878" t="s">
        <v>1</v>
      </c>
      <c r="R4878">
        <v>1</v>
      </c>
      <c r="S4878" t="s">
        <v>564</v>
      </c>
      <c r="T4878">
        <v>0</v>
      </c>
      <c r="U4878">
        <v>0</v>
      </c>
      <c r="V4878" t="s">
        <v>1</v>
      </c>
      <c r="W4878" t="s">
        <v>1</v>
      </c>
      <c r="X4878">
        <v>1</v>
      </c>
      <c r="Y4878" t="s">
        <v>565</v>
      </c>
    </row>
    <row r="4879" spans="1:25">
      <c r="A4879" t="s">
        <v>62</v>
      </c>
      <c r="B4879" t="s">
        <v>66</v>
      </c>
      <c r="C4879" t="s">
        <v>577</v>
      </c>
      <c r="D4879" t="s">
        <v>142</v>
      </c>
      <c r="E4879">
        <v>14709.4339622642</v>
      </c>
      <c r="F4879" s="13">
        <f t="shared" si="295"/>
        <v>74.266435923918053</v>
      </c>
      <c r="G4879" s="13">
        <f t="shared" si="296"/>
        <v>74.266435923918053</v>
      </c>
      <c r="H4879">
        <v>14.7094339622642</v>
      </c>
      <c r="I4879">
        <f t="shared" si="297"/>
        <v>7.4266435923918059E-2</v>
      </c>
      <c r="J4879">
        <f t="shared" si="298"/>
        <v>7.4266435923918059E-2</v>
      </c>
      <c r="K4879" t="s">
        <v>563</v>
      </c>
      <c r="L4879" t="s">
        <v>563</v>
      </c>
      <c r="M4879" t="s">
        <v>563</v>
      </c>
      <c r="N4879">
        <v>0</v>
      </c>
      <c r="O4879">
        <v>0</v>
      </c>
      <c r="P4879" t="s">
        <v>578</v>
      </c>
      <c r="Q4879" t="s">
        <v>1</v>
      </c>
      <c r="R4879">
        <v>1</v>
      </c>
      <c r="S4879" t="s">
        <v>564</v>
      </c>
      <c r="T4879">
        <v>0</v>
      </c>
      <c r="U4879">
        <v>0</v>
      </c>
      <c r="V4879" t="s">
        <v>1</v>
      </c>
      <c r="W4879" t="s">
        <v>1</v>
      </c>
      <c r="X4879">
        <v>1</v>
      </c>
      <c r="Y4879" t="s">
        <v>565</v>
      </c>
    </row>
    <row r="4880" spans="1:25">
      <c r="A4880" t="s">
        <v>62</v>
      </c>
      <c r="B4880" t="s">
        <v>66</v>
      </c>
      <c r="C4880" t="s">
        <v>577</v>
      </c>
      <c r="D4880" t="s">
        <v>142</v>
      </c>
      <c r="E4880">
        <v>14756.685808039399</v>
      </c>
      <c r="F4880" s="13">
        <f t="shared" si="295"/>
        <v>74.492628973712044</v>
      </c>
      <c r="G4880" s="13">
        <f t="shared" si="296"/>
        <v>74.492628973712044</v>
      </c>
      <c r="H4880">
        <v>14.7566858080394</v>
      </c>
      <c r="I4880">
        <f t="shared" si="297"/>
        <v>7.4492628973712047E-2</v>
      </c>
      <c r="J4880">
        <f t="shared" si="298"/>
        <v>7.4492628973712047E-2</v>
      </c>
      <c r="K4880" t="s">
        <v>563</v>
      </c>
      <c r="L4880" t="s">
        <v>563</v>
      </c>
      <c r="M4880" t="s">
        <v>563</v>
      </c>
      <c r="N4880">
        <v>0</v>
      </c>
      <c r="O4880">
        <v>0</v>
      </c>
      <c r="P4880" t="s">
        <v>578</v>
      </c>
      <c r="Q4880" t="s">
        <v>1</v>
      </c>
      <c r="R4880">
        <v>1</v>
      </c>
      <c r="S4880" t="s">
        <v>564</v>
      </c>
      <c r="T4880">
        <v>0</v>
      </c>
      <c r="U4880">
        <v>0</v>
      </c>
      <c r="V4880" t="s">
        <v>1</v>
      </c>
      <c r="W4880" t="s">
        <v>1</v>
      </c>
      <c r="X4880">
        <v>1</v>
      </c>
      <c r="Y4880" t="s">
        <v>565</v>
      </c>
    </row>
    <row r="4881" spans="1:25">
      <c r="A4881" t="s">
        <v>62</v>
      </c>
      <c r="B4881" t="s">
        <v>66</v>
      </c>
      <c r="C4881" t="s">
        <v>577</v>
      </c>
      <c r="D4881" t="s">
        <v>142</v>
      </c>
      <c r="E4881">
        <v>14804.046535154301</v>
      </c>
      <c r="F4881" s="13">
        <f t="shared" si="295"/>
        <v>74.7193055903778</v>
      </c>
      <c r="G4881" s="13">
        <f t="shared" si="296"/>
        <v>74.7193055903778</v>
      </c>
      <c r="H4881">
        <v>14.804046535154299</v>
      </c>
      <c r="I4881">
        <f t="shared" si="297"/>
        <v>7.4719305590377802E-2</v>
      </c>
      <c r="J4881">
        <f t="shared" si="298"/>
        <v>7.4719305590377802E-2</v>
      </c>
      <c r="K4881" t="s">
        <v>563</v>
      </c>
      <c r="L4881" t="s">
        <v>563</v>
      </c>
      <c r="M4881" t="s">
        <v>563</v>
      </c>
      <c r="N4881">
        <v>0</v>
      </c>
      <c r="O4881">
        <v>0</v>
      </c>
      <c r="P4881" t="s">
        <v>578</v>
      </c>
      <c r="Q4881" t="s">
        <v>1</v>
      </c>
      <c r="R4881">
        <v>1</v>
      </c>
      <c r="S4881" t="s">
        <v>564</v>
      </c>
      <c r="T4881">
        <v>0</v>
      </c>
      <c r="U4881">
        <v>0</v>
      </c>
      <c r="V4881" t="s">
        <v>1</v>
      </c>
      <c r="W4881" t="s">
        <v>1</v>
      </c>
      <c r="X4881">
        <v>1</v>
      </c>
      <c r="Y4881" t="s">
        <v>565</v>
      </c>
    </row>
    <row r="4882" spans="1:25">
      <c r="A4882" t="s">
        <v>62</v>
      </c>
      <c r="B4882" t="s">
        <v>66</v>
      </c>
      <c r="C4882" t="s">
        <v>577</v>
      </c>
      <c r="D4882" t="s">
        <v>142</v>
      </c>
      <c r="E4882">
        <v>14861.507334345</v>
      </c>
      <c r="F4882" s="13">
        <f t="shared" si="295"/>
        <v>74.9942724771321</v>
      </c>
      <c r="G4882" s="13">
        <f t="shared" si="296"/>
        <v>74.9942724771321</v>
      </c>
      <c r="H4882">
        <v>14.861507334344999</v>
      </c>
      <c r="I4882">
        <f t="shared" si="297"/>
        <v>7.4994272477132098E-2</v>
      </c>
      <c r="J4882">
        <f t="shared" si="298"/>
        <v>7.4994272477132098E-2</v>
      </c>
      <c r="K4882" t="s">
        <v>563</v>
      </c>
      <c r="L4882" t="s">
        <v>563</v>
      </c>
      <c r="M4882" t="s">
        <v>563</v>
      </c>
      <c r="N4882">
        <v>0</v>
      </c>
      <c r="O4882">
        <v>0</v>
      </c>
      <c r="P4882" t="s">
        <v>578</v>
      </c>
      <c r="Q4882" t="s">
        <v>1</v>
      </c>
      <c r="R4882">
        <v>1</v>
      </c>
      <c r="S4882" t="s">
        <v>564</v>
      </c>
      <c r="T4882">
        <v>0</v>
      </c>
      <c r="U4882">
        <v>0</v>
      </c>
      <c r="V4882" t="s">
        <v>1</v>
      </c>
      <c r="W4882" t="s">
        <v>1</v>
      </c>
      <c r="X4882">
        <v>1</v>
      </c>
      <c r="Y4882" t="s">
        <v>565</v>
      </c>
    </row>
    <row r="4883" spans="1:25">
      <c r="A4883" t="s">
        <v>62</v>
      </c>
      <c r="B4883" t="s">
        <v>66</v>
      </c>
      <c r="C4883" t="s">
        <v>577</v>
      </c>
      <c r="D4883" t="s">
        <v>142</v>
      </c>
      <c r="E4883">
        <v>15046.0293373799</v>
      </c>
      <c r="F4883" s="13">
        <f t="shared" si="295"/>
        <v>75.876893505456906</v>
      </c>
      <c r="G4883" s="13">
        <f t="shared" si="296"/>
        <v>75.876893505456906</v>
      </c>
      <c r="H4883">
        <v>15.046029337379901</v>
      </c>
      <c r="I4883">
        <f t="shared" si="297"/>
        <v>7.5876893505456899E-2</v>
      </c>
      <c r="J4883">
        <f t="shared" si="298"/>
        <v>7.5876893505456899E-2</v>
      </c>
      <c r="K4883" t="s">
        <v>563</v>
      </c>
      <c r="L4883" t="s">
        <v>563</v>
      </c>
      <c r="M4883" t="s">
        <v>563</v>
      </c>
      <c r="N4883">
        <v>0</v>
      </c>
      <c r="O4883">
        <v>0</v>
      </c>
      <c r="P4883" t="s">
        <v>578</v>
      </c>
      <c r="Q4883" t="s">
        <v>1</v>
      </c>
      <c r="R4883">
        <v>1</v>
      </c>
      <c r="S4883" t="s">
        <v>564</v>
      </c>
      <c r="T4883">
        <v>0</v>
      </c>
      <c r="U4883">
        <v>0</v>
      </c>
      <c r="V4883" t="s">
        <v>1</v>
      </c>
      <c r="W4883" t="s">
        <v>1</v>
      </c>
      <c r="X4883">
        <v>1</v>
      </c>
      <c r="Y4883" t="s">
        <v>565</v>
      </c>
    </row>
    <row r="4884" spans="1:25">
      <c r="A4884" t="s">
        <v>62</v>
      </c>
      <c r="B4884" t="s">
        <v>66</v>
      </c>
      <c r="C4884" t="s">
        <v>577</v>
      </c>
      <c r="D4884" t="s">
        <v>142</v>
      </c>
      <c r="E4884">
        <v>15128.174001011599</v>
      </c>
      <c r="F4884" s="13">
        <f t="shared" si="295"/>
        <v>76.269633967627342</v>
      </c>
      <c r="G4884" s="13">
        <f t="shared" si="296"/>
        <v>76.269633967627342</v>
      </c>
      <c r="H4884">
        <v>15.128174001011599</v>
      </c>
      <c r="I4884">
        <f t="shared" si="297"/>
        <v>7.6269633967627343E-2</v>
      </c>
      <c r="J4884">
        <f t="shared" si="298"/>
        <v>7.6269633967627343E-2</v>
      </c>
      <c r="K4884" t="s">
        <v>563</v>
      </c>
      <c r="L4884" t="s">
        <v>563</v>
      </c>
      <c r="M4884" t="s">
        <v>563</v>
      </c>
      <c r="N4884">
        <v>0</v>
      </c>
      <c r="O4884">
        <v>0</v>
      </c>
      <c r="P4884" t="s">
        <v>578</v>
      </c>
      <c r="Q4884" t="s">
        <v>1</v>
      </c>
      <c r="R4884">
        <v>1</v>
      </c>
      <c r="S4884" t="s">
        <v>564</v>
      </c>
      <c r="T4884">
        <v>0</v>
      </c>
      <c r="U4884">
        <v>0</v>
      </c>
      <c r="V4884" t="s">
        <v>1</v>
      </c>
      <c r="W4884" t="s">
        <v>1</v>
      </c>
      <c r="X4884">
        <v>1</v>
      </c>
      <c r="Y4884" t="s">
        <v>565</v>
      </c>
    </row>
    <row r="4885" spans="1:25">
      <c r="A4885" t="s">
        <v>62</v>
      </c>
      <c r="B4885" t="s">
        <v>66</v>
      </c>
      <c r="C4885" t="s">
        <v>577</v>
      </c>
      <c r="D4885" t="s">
        <v>142</v>
      </c>
      <c r="E4885">
        <v>15209.104704097101</v>
      </c>
      <c r="F4885" s="13">
        <f t="shared" si="295"/>
        <v>76.656462365959896</v>
      </c>
      <c r="G4885" s="13">
        <f t="shared" si="296"/>
        <v>76.656462365959896</v>
      </c>
      <c r="H4885">
        <v>15.209104704097101</v>
      </c>
      <c r="I4885">
        <f t="shared" si="297"/>
        <v>7.6656462365959896E-2</v>
      </c>
      <c r="J4885">
        <f t="shared" si="298"/>
        <v>7.6656462365959896E-2</v>
      </c>
      <c r="K4885" t="s">
        <v>563</v>
      </c>
      <c r="L4885" t="s">
        <v>563</v>
      </c>
      <c r="M4885" t="s">
        <v>563</v>
      </c>
      <c r="N4885">
        <v>0</v>
      </c>
      <c r="O4885">
        <v>0</v>
      </c>
      <c r="P4885" t="s">
        <v>578</v>
      </c>
      <c r="Q4885" t="s">
        <v>1</v>
      </c>
      <c r="R4885">
        <v>1</v>
      </c>
      <c r="S4885" t="s">
        <v>564</v>
      </c>
      <c r="T4885">
        <v>0</v>
      </c>
      <c r="U4885">
        <v>0</v>
      </c>
      <c r="V4885" t="s">
        <v>1</v>
      </c>
      <c r="W4885" t="s">
        <v>1</v>
      </c>
      <c r="X4885">
        <v>1</v>
      </c>
      <c r="Y4885" t="s">
        <v>565</v>
      </c>
    </row>
    <row r="4886" spans="1:25">
      <c r="A4886" t="s">
        <v>62</v>
      </c>
      <c r="B4886" t="s">
        <v>66</v>
      </c>
      <c r="C4886" t="s">
        <v>577</v>
      </c>
      <c r="D4886" t="s">
        <v>142</v>
      </c>
      <c r="E4886">
        <v>15290.0354071826</v>
      </c>
      <c r="F4886" s="13">
        <f t="shared" si="295"/>
        <v>77.043184153782164</v>
      </c>
      <c r="G4886" s="13">
        <f t="shared" si="296"/>
        <v>77.043184153782164</v>
      </c>
      <c r="H4886">
        <v>15.2900354071826</v>
      </c>
      <c r="I4886">
        <f t="shared" si="297"/>
        <v>7.7043184153782168E-2</v>
      </c>
      <c r="J4886">
        <f t="shared" si="298"/>
        <v>7.7043184153782168E-2</v>
      </c>
      <c r="K4886" t="s">
        <v>563</v>
      </c>
      <c r="L4886" t="s">
        <v>563</v>
      </c>
      <c r="M4886" t="s">
        <v>563</v>
      </c>
      <c r="N4886">
        <v>0</v>
      </c>
      <c r="O4886">
        <v>0</v>
      </c>
      <c r="P4886" t="s">
        <v>578</v>
      </c>
      <c r="Q4886" t="s">
        <v>1</v>
      </c>
      <c r="R4886">
        <v>1</v>
      </c>
      <c r="S4886" t="s">
        <v>564</v>
      </c>
      <c r="T4886">
        <v>0</v>
      </c>
      <c r="U4886">
        <v>0</v>
      </c>
      <c r="V4886" t="s">
        <v>1</v>
      </c>
      <c r="W4886" t="s">
        <v>1</v>
      </c>
      <c r="X4886">
        <v>1</v>
      </c>
      <c r="Y4886" t="s">
        <v>565</v>
      </c>
    </row>
    <row r="4887" spans="1:25">
      <c r="A4887" t="s">
        <v>62</v>
      </c>
      <c r="B4887" t="s">
        <v>66</v>
      </c>
      <c r="C4887" t="s">
        <v>577</v>
      </c>
      <c r="D4887" t="s">
        <v>142</v>
      </c>
      <c r="E4887">
        <v>15370.9661102681</v>
      </c>
      <c r="F4887" s="13">
        <f t="shared" si="295"/>
        <v>77.429799924541811</v>
      </c>
      <c r="G4887" s="13">
        <f t="shared" si="296"/>
        <v>77.429799924541811</v>
      </c>
      <c r="H4887">
        <v>15.3709661102681</v>
      </c>
      <c r="I4887">
        <f t="shared" si="297"/>
        <v>7.7429799924541812E-2</v>
      </c>
      <c r="J4887">
        <f t="shared" si="298"/>
        <v>7.7429799924541812E-2</v>
      </c>
      <c r="K4887" t="s">
        <v>563</v>
      </c>
      <c r="L4887" t="s">
        <v>563</v>
      </c>
      <c r="M4887" t="s">
        <v>563</v>
      </c>
      <c r="N4887">
        <v>0</v>
      </c>
      <c r="O4887">
        <v>0</v>
      </c>
      <c r="P4887" t="s">
        <v>578</v>
      </c>
      <c r="Q4887" t="s">
        <v>1</v>
      </c>
      <c r="R4887">
        <v>1</v>
      </c>
      <c r="S4887" t="s">
        <v>564</v>
      </c>
      <c r="T4887">
        <v>0</v>
      </c>
      <c r="U4887">
        <v>0</v>
      </c>
      <c r="V4887" t="s">
        <v>1</v>
      </c>
      <c r="W4887" t="s">
        <v>1</v>
      </c>
      <c r="X4887">
        <v>1</v>
      </c>
      <c r="Y4887" t="s">
        <v>565</v>
      </c>
    </row>
    <row r="4888" spans="1:25">
      <c r="A4888" t="s">
        <v>62</v>
      </c>
      <c r="B4888" t="s">
        <v>66</v>
      </c>
      <c r="C4888" t="s">
        <v>577</v>
      </c>
      <c r="D4888" t="s">
        <v>142</v>
      </c>
      <c r="E4888">
        <v>15489.9342438037</v>
      </c>
      <c r="F4888" s="13">
        <f t="shared" si="295"/>
        <v>77.997933870025662</v>
      </c>
      <c r="G4888" s="13">
        <f t="shared" si="296"/>
        <v>77.997933870025662</v>
      </c>
      <c r="H4888">
        <v>15.489934243803701</v>
      </c>
      <c r="I4888">
        <f t="shared" si="297"/>
        <v>7.7997933870025668E-2</v>
      </c>
      <c r="J4888">
        <f t="shared" si="298"/>
        <v>7.7997933870025668E-2</v>
      </c>
      <c r="K4888" t="s">
        <v>563</v>
      </c>
      <c r="L4888" t="s">
        <v>563</v>
      </c>
      <c r="M4888" t="s">
        <v>563</v>
      </c>
      <c r="N4888">
        <v>0</v>
      </c>
      <c r="O4888">
        <v>0</v>
      </c>
      <c r="P4888" t="s">
        <v>578</v>
      </c>
      <c r="Q4888" t="s">
        <v>1</v>
      </c>
      <c r="R4888">
        <v>1</v>
      </c>
      <c r="S4888" t="s">
        <v>564</v>
      </c>
      <c r="T4888">
        <v>0</v>
      </c>
      <c r="U4888">
        <v>0</v>
      </c>
      <c r="V4888" t="s">
        <v>1</v>
      </c>
      <c r="W4888" t="s">
        <v>1</v>
      </c>
      <c r="X4888">
        <v>1</v>
      </c>
      <c r="Y4888" t="s">
        <v>565</v>
      </c>
    </row>
    <row r="4889" spans="1:25">
      <c r="A4889" t="s">
        <v>62</v>
      </c>
      <c r="B4889" t="s">
        <v>66</v>
      </c>
      <c r="C4889" t="s">
        <v>577</v>
      </c>
      <c r="D4889" t="s">
        <v>142</v>
      </c>
      <c r="E4889">
        <v>15570.8649468892</v>
      </c>
      <c r="F4889" s="13">
        <f t="shared" si="295"/>
        <v>78.384290281140096</v>
      </c>
      <c r="G4889" s="13">
        <f t="shared" si="296"/>
        <v>78.384290281140096</v>
      </c>
      <c r="H4889">
        <v>15.5708649468892</v>
      </c>
      <c r="I4889">
        <f t="shared" si="297"/>
        <v>7.8384290281140093E-2</v>
      </c>
      <c r="J4889">
        <f t="shared" si="298"/>
        <v>7.8384290281140093E-2</v>
      </c>
      <c r="K4889" t="s">
        <v>563</v>
      </c>
      <c r="L4889" t="s">
        <v>563</v>
      </c>
      <c r="M4889" t="s">
        <v>563</v>
      </c>
      <c r="N4889">
        <v>0</v>
      </c>
      <c r="O4889">
        <v>0</v>
      </c>
      <c r="P4889" t="s">
        <v>578</v>
      </c>
      <c r="Q4889" t="s">
        <v>1</v>
      </c>
      <c r="R4889">
        <v>1</v>
      </c>
      <c r="S4889" t="s">
        <v>564</v>
      </c>
      <c r="T4889">
        <v>0</v>
      </c>
      <c r="U4889">
        <v>0</v>
      </c>
      <c r="V4889" t="s">
        <v>1</v>
      </c>
      <c r="W4889" t="s">
        <v>1</v>
      </c>
      <c r="X4889">
        <v>1</v>
      </c>
      <c r="Y4889" t="s">
        <v>565</v>
      </c>
    </row>
    <row r="4890" spans="1:25">
      <c r="A4890" t="s">
        <v>62</v>
      </c>
      <c r="B4890" t="s">
        <v>66</v>
      </c>
      <c r="C4890" t="s">
        <v>577</v>
      </c>
      <c r="D4890" t="s">
        <v>142</v>
      </c>
      <c r="E4890">
        <v>15657.9781181619</v>
      </c>
      <c r="F4890" s="13">
        <f t="shared" si="295"/>
        <v>78.800045066388094</v>
      </c>
      <c r="G4890" s="13">
        <f t="shared" si="296"/>
        <v>78.800045066388094</v>
      </c>
      <c r="H4890">
        <v>15.6579781181619</v>
      </c>
      <c r="I4890">
        <f t="shared" si="297"/>
        <v>7.8800045066388089E-2</v>
      </c>
      <c r="J4890">
        <f t="shared" si="298"/>
        <v>7.8800045066388089E-2</v>
      </c>
      <c r="K4890" t="s">
        <v>563</v>
      </c>
      <c r="L4890" t="s">
        <v>563</v>
      </c>
      <c r="M4890" t="s">
        <v>563</v>
      </c>
      <c r="N4890">
        <v>0</v>
      </c>
      <c r="O4890">
        <v>0</v>
      </c>
      <c r="P4890" t="s">
        <v>578</v>
      </c>
      <c r="Q4890" t="s">
        <v>1</v>
      </c>
      <c r="R4890">
        <v>1</v>
      </c>
      <c r="S4890" t="s">
        <v>564</v>
      </c>
      <c r="T4890">
        <v>0</v>
      </c>
      <c r="U4890">
        <v>0</v>
      </c>
      <c r="V4890" t="s">
        <v>1</v>
      </c>
      <c r="W4890" t="s">
        <v>1</v>
      </c>
      <c r="X4890">
        <v>1</v>
      </c>
      <c r="Y4890" t="s">
        <v>565</v>
      </c>
    </row>
    <row r="4891" spans="1:25">
      <c r="A4891" t="s">
        <v>62</v>
      </c>
      <c r="B4891" t="s">
        <v>66</v>
      </c>
      <c r="C4891" t="s">
        <v>577</v>
      </c>
      <c r="D4891" t="s">
        <v>142</v>
      </c>
      <c r="E4891">
        <v>15679.719912472599</v>
      </c>
      <c r="F4891" s="13">
        <f t="shared" si="295"/>
        <v>78.903790862210215</v>
      </c>
      <c r="G4891" s="13">
        <f t="shared" si="296"/>
        <v>78.903790862210215</v>
      </c>
      <c r="H4891">
        <v>15.679719912472599</v>
      </c>
      <c r="I4891">
        <f t="shared" si="297"/>
        <v>7.8903790862210221E-2</v>
      </c>
      <c r="J4891">
        <f t="shared" si="298"/>
        <v>7.8903790862210221E-2</v>
      </c>
      <c r="K4891" t="s">
        <v>563</v>
      </c>
      <c r="L4891" t="s">
        <v>563</v>
      </c>
      <c r="M4891" t="s">
        <v>563</v>
      </c>
      <c r="N4891">
        <v>0</v>
      </c>
      <c r="O4891">
        <v>0</v>
      </c>
      <c r="P4891" t="s">
        <v>578</v>
      </c>
      <c r="Q4891" t="s">
        <v>1</v>
      </c>
      <c r="R4891">
        <v>1</v>
      </c>
      <c r="S4891" t="s">
        <v>564</v>
      </c>
      <c r="T4891">
        <v>0</v>
      </c>
      <c r="U4891">
        <v>0</v>
      </c>
      <c r="V4891" t="s">
        <v>1</v>
      </c>
      <c r="W4891" t="s">
        <v>1</v>
      </c>
      <c r="X4891">
        <v>1</v>
      </c>
      <c r="Y4891" t="s">
        <v>565</v>
      </c>
    </row>
    <row r="4892" spans="1:25">
      <c r="A4892" t="s">
        <v>62</v>
      </c>
      <c r="B4892" t="s">
        <v>66</v>
      </c>
      <c r="C4892" t="s">
        <v>577</v>
      </c>
      <c r="D4892" t="s">
        <v>142</v>
      </c>
      <c r="E4892">
        <v>15861.807439824899</v>
      </c>
      <c r="F4892" s="13">
        <f t="shared" si="295"/>
        <v>79.77237041646292</v>
      </c>
      <c r="G4892" s="13">
        <f t="shared" si="296"/>
        <v>79.77237041646292</v>
      </c>
      <c r="H4892">
        <v>15.861807439824901</v>
      </c>
      <c r="I4892">
        <f t="shared" si="297"/>
        <v>7.9772370416462915E-2</v>
      </c>
      <c r="J4892">
        <f t="shared" si="298"/>
        <v>7.9772370416462915E-2</v>
      </c>
      <c r="K4892" t="s">
        <v>563</v>
      </c>
      <c r="L4892" t="s">
        <v>563</v>
      </c>
      <c r="M4892" t="s">
        <v>563</v>
      </c>
      <c r="N4892">
        <v>0</v>
      </c>
      <c r="O4892">
        <v>0</v>
      </c>
      <c r="P4892" t="s">
        <v>578</v>
      </c>
      <c r="Q4892" t="s">
        <v>1</v>
      </c>
      <c r="R4892">
        <v>1</v>
      </c>
      <c r="S4892" t="s">
        <v>564</v>
      </c>
      <c r="T4892">
        <v>0</v>
      </c>
      <c r="U4892">
        <v>0</v>
      </c>
      <c r="V4892" t="s">
        <v>1</v>
      </c>
      <c r="W4892" t="s">
        <v>1</v>
      </c>
      <c r="X4892">
        <v>1</v>
      </c>
      <c r="Y4892" t="s">
        <v>565</v>
      </c>
    </row>
    <row r="4893" spans="1:25">
      <c r="A4893" t="s">
        <v>62</v>
      </c>
      <c r="B4893" t="s">
        <v>66</v>
      </c>
      <c r="C4893" t="s">
        <v>577</v>
      </c>
      <c r="D4893" t="s">
        <v>142</v>
      </c>
      <c r="E4893">
        <v>16002.6987951807</v>
      </c>
      <c r="F4893" s="13">
        <f t="shared" si="295"/>
        <v>80.444084584408856</v>
      </c>
      <c r="G4893" s="13">
        <f t="shared" si="296"/>
        <v>80.444084584408856</v>
      </c>
      <c r="H4893">
        <v>16.002698795180699</v>
      </c>
      <c r="I4893">
        <f t="shared" si="297"/>
        <v>8.0444084584408854E-2</v>
      </c>
      <c r="J4893">
        <f t="shared" si="298"/>
        <v>8.0444084584408854E-2</v>
      </c>
      <c r="K4893" t="s">
        <v>563</v>
      </c>
      <c r="L4893" t="s">
        <v>563</v>
      </c>
      <c r="M4893" t="s">
        <v>563</v>
      </c>
      <c r="N4893">
        <v>0</v>
      </c>
      <c r="O4893">
        <v>0</v>
      </c>
      <c r="P4893" t="s">
        <v>578</v>
      </c>
      <c r="Q4893" t="s">
        <v>1</v>
      </c>
      <c r="R4893">
        <v>1</v>
      </c>
      <c r="S4893" t="s">
        <v>564</v>
      </c>
      <c r="T4893">
        <v>0</v>
      </c>
      <c r="U4893">
        <v>0</v>
      </c>
      <c r="V4893" t="s">
        <v>1</v>
      </c>
      <c r="W4893" t="s">
        <v>1</v>
      </c>
      <c r="X4893">
        <v>1</v>
      </c>
      <c r="Y4893" t="s">
        <v>565</v>
      </c>
    </row>
    <row r="4894" spans="1:25">
      <c r="A4894" t="s">
        <v>62</v>
      </c>
      <c r="B4894" t="s">
        <v>66</v>
      </c>
      <c r="C4894" t="s">
        <v>577</v>
      </c>
      <c r="D4894" t="s">
        <v>142</v>
      </c>
      <c r="E4894">
        <v>16115.871187801</v>
      </c>
      <c r="F4894" s="13">
        <f t="shared" si="295"/>
        <v>80.983423766816301</v>
      </c>
      <c r="G4894" s="13">
        <f t="shared" si="296"/>
        <v>80.983423766816301</v>
      </c>
      <c r="H4894">
        <v>16.115871187801002</v>
      </c>
      <c r="I4894">
        <f t="shared" si="297"/>
        <v>8.0983423766816304E-2</v>
      </c>
      <c r="J4894">
        <f t="shared" si="298"/>
        <v>8.0983423766816304E-2</v>
      </c>
      <c r="K4894" t="s">
        <v>563</v>
      </c>
      <c r="L4894" t="s">
        <v>563</v>
      </c>
      <c r="M4894" t="s">
        <v>563</v>
      </c>
      <c r="N4894">
        <v>0</v>
      </c>
      <c r="O4894">
        <v>0</v>
      </c>
      <c r="P4894" t="s">
        <v>578</v>
      </c>
      <c r="Q4894" t="s">
        <v>1</v>
      </c>
      <c r="R4894">
        <v>1</v>
      </c>
      <c r="S4894" t="s">
        <v>564</v>
      </c>
      <c r="T4894">
        <v>0</v>
      </c>
      <c r="U4894">
        <v>0</v>
      </c>
      <c r="V4894" t="s">
        <v>1</v>
      </c>
      <c r="W4894" t="s">
        <v>1</v>
      </c>
      <c r="X4894">
        <v>1</v>
      </c>
      <c r="Y4894" t="s">
        <v>565</v>
      </c>
    </row>
    <row r="4895" spans="1:25">
      <c r="A4895" t="s">
        <v>62</v>
      </c>
      <c r="B4895" t="s">
        <v>66</v>
      </c>
      <c r="C4895" t="s">
        <v>577</v>
      </c>
      <c r="D4895" t="s">
        <v>142</v>
      </c>
      <c r="E4895">
        <v>16145.773675762401</v>
      </c>
      <c r="F4895" s="13">
        <f t="shared" ref="F4895:F4958" si="299">0.0083*E4895^(0.9482)</f>
        <v>81.125895518416954</v>
      </c>
      <c r="G4895" s="13">
        <f t="shared" ref="G4895:G4958" si="300">0.0083*E4895^(0.9482)</f>
        <v>81.125895518416954</v>
      </c>
      <c r="H4895">
        <v>16.145773675762399</v>
      </c>
      <c r="I4895">
        <f t="shared" si="297"/>
        <v>8.1125895518416952E-2</v>
      </c>
      <c r="J4895">
        <f t="shared" si="298"/>
        <v>8.1125895518416952E-2</v>
      </c>
      <c r="K4895" t="s">
        <v>563</v>
      </c>
      <c r="L4895" t="s">
        <v>563</v>
      </c>
      <c r="M4895" t="s">
        <v>563</v>
      </c>
      <c r="N4895">
        <v>0</v>
      </c>
      <c r="O4895">
        <v>0</v>
      </c>
      <c r="P4895" t="s">
        <v>578</v>
      </c>
      <c r="Q4895" t="s">
        <v>1</v>
      </c>
      <c r="R4895">
        <v>1</v>
      </c>
      <c r="S4895" t="s">
        <v>564</v>
      </c>
      <c r="T4895">
        <v>0</v>
      </c>
      <c r="U4895">
        <v>0</v>
      </c>
      <c r="V4895" t="s">
        <v>1</v>
      </c>
      <c r="W4895" t="s">
        <v>1</v>
      </c>
      <c r="X4895">
        <v>1</v>
      </c>
      <c r="Y4895" t="s">
        <v>565</v>
      </c>
    </row>
    <row r="4896" spans="1:25">
      <c r="A4896" t="s">
        <v>62</v>
      </c>
      <c r="B4896" t="s">
        <v>66</v>
      </c>
      <c r="C4896" t="s">
        <v>577</v>
      </c>
      <c r="D4896" t="s">
        <v>142</v>
      </c>
      <c r="E4896">
        <v>16255.2471910112</v>
      </c>
      <c r="F4896" s="13">
        <f t="shared" si="299"/>
        <v>81.647370605776089</v>
      </c>
      <c r="G4896" s="13">
        <f t="shared" si="300"/>
        <v>81.647370605776089</v>
      </c>
      <c r="H4896">
        <v>16.2552471910112</v>
      </c>
      <c r="I4896">
        <f t="shared" si="297"/>
        <v>8.1647370605776093E-2</v>
      </c>
      <c r="J4896">
        <f t="shared" si="298"/>
        <v>8.1647370605776093E-2</v>
      </c>
      <c r="K4896" t="s">
        <v>563</v>
      </c>
      <c r="L4896" t="s">
        <v>563</v>
      </c>
      <c r="M4896" t="s">
        <v>563</v>
      </c>
      <c r="N4896">
        <v>0</v>
      </c>
      <c r="O4896">
        <v>0</v>
      </c>
      <c r="P4896" t="s">
        <v>578</v>
      </c>
      <c r="Q4896" t="s">
        <v>1</v>
      </c>
      <c r="R4896">
        <v>1</v>
      </c>
      <c r="S4896" t="s">
        <v>564</v>
      </c>
      <c r="T4896">
        <v>0</v>
      </c>
      <c r="U4896">
        <v>0</v>
      </c>
      <c r="V4896" t="s">
        <v>1</v>
      </c>
      <c r="W4896" t="s">
        <v>1</v>
      </c>
      <c r="X4896">
        <v>1</v>
      </c>
      <c r="Y4896" t="s">
        <v>565</v>
      </c>
    </row>
    <row r="4897" spans="1:25">
      <c r="A4897" t="s">
        <v>62</v>
      </c>
      <c r="B4897" t="s">
        <v>66</v>
      </c>
      <c r="C4897" t="s">
        <v>577</v>
      </c>
      <c r="D4897" t="s">
        <v>142</v>
      </c>
      <c r="E4897">
        <v>16341.406902086699</v>
      </c>
      <c r="F4897" s="13">
        <f t="shared" si="299"/>
        <v>82.057662839081999</v>
      </c>
      <c r="G4897" s="13">
        <f t="shared" si="300"/>
        <v>82.057662839081999</v>
      </c>
      <c r="H4897">
        <v>16.3414069020867</v>
      </c>
      <c r="I4897">
        <f t="shared" si="297"/>
        <v>8.2057662839082002E-2</v>
      </c>
      <c r="J4897">
        <f t="shared" si="298"/>
        <v>8.2057662839082002E-2</v>
      </c>
      <c r="K4897" t="s">
        <v>563</v>
      </c>
      <c r="L4897" t="s">
        <v>563</v>
      </c>
      <c r="M4897" t="s">
        <v>563</v>
      </c>
      <c r="N4897">
        <v>0</v>
      </c>
      <c r="O4897">
        <v>0</v>
      </c>
      <c r="P4897" t="s">
        <v>578</v>
      </c>
      <c r="Q4897" t="s">
        <v>1</v>
      </c>
      <c r="R4897">
        <v>1</v>
      </c>
      <c r="S4897" t="s">
        <v>564</v>
      </c>
      <c r="T4897">
        <v>0</v>
      </c>
      <c r="U4897">
        <v>0</v>
      </c>
      <c r="V4897" t="s">
        <v>1</v>
      </c>
      <c r="W4897" t="s">
        <v>1</v>
      </c>
      <c r="X4897">
        <v>1</v>
      </c>
      <c r="Y4897" t="s">
        <v>565</v>
      </c>
    </row>
    <row r="4898" spans="1:25">
      <c r="A4898" t="s">
        <v>62</v>
      </c>
      <c r="B4898" t="s">
        <v>66</v>
      </c>
      <c r="C4898" t="s">
        <v>577</v>
      </c>
      <c r="D4898" t="s">
        <v>142</v>
      </c>
      <c r="E4898">
        <v>16449.8667736758</v>
      </c>
      <c r="F4898" s="13">
        <f t="shared" si="299"/>
        <v>82.573989138863496</v>
      </c>
      <c r="G4898" s="13">
        <f t="shared" si="300"/>
        <v>82.573989138863496</v>
      </c>
      <c r="H4898">
        <v>16.449866773675801</v>
      </c>
      <c r="I4898">
        <f t="shared" si="297"/>
        <v>8.2573989138863491E-2</v>
      </c>
      <c r="J4898">
        <f t="shared" si="298"/>
        <v>8.2573989138863491E-2</v>
      </c>
      <c r="K4898" t="s">
        <v>563</v>
      </c>
      <c r="L4898" t="s">
        <v>563</v>
      </c>
      <c r="M4898" t="s">
        <v>563</v>
      </c>
      <c r="N4898">
        <v>0</v>
      </c>
      <c r="O4898">
        <v>0</v>
      </c>
      <c r="P4898" t="s">
        <v>578</v>
      </c>
      <c r="Q4898" t="s">
        <v>1</v>
      </c>
      <c r="R4898">
        <v>1</v>
      </c>
      <c r="S4898" t="s">
        <v>564</v>
      </c>
      <c r="T4898">
        <v>0</v>
      </c>
      <c r="U4898">
        <v>0</v>
      </c>
      <c r="V4898" t="s">
        <v>1</v>
      </c>
      <c r="W4898" t="s">
        <v>1</v>
      </c>
      <c r="X4898">
        <v>1</v>
      </c>
      <c r="Y4898" t="s">
        <v>565</v>
      </c>
    </row>
    <row r="4899" spans="1:25">
      <c r="A4899" t="s">
        <v>62</v>
      </c>
      <c r="B4899" t="s">
        <v>66</v>
      </c>
      <c r="C4899" t="s">
        <v>577</v>
      </c>
      <c r="D4899" t="s">
        <v>142</v>
      </c>
      <c r="E4899">
        <v>16717.468699839501</v>
      </c>
      <c r="F4899" s="13">
        <f t="shared" si="299"/>
        <v>83.847164075788186</v>
      </c>
      <c r="G4899" s="13">
        <f t="shared" si="300"/>
        <v>83.847164075788186</v>
      </c>
      <c r="H4899">
        <v>16.7174686998395</v>
      </c>
      <c r="I4899">
        <f t="shared" si="297"/>
        <v>8.3847164075788183E-2</v>
      </c>
      <c r="J4899">
        <f t="shared" si="298"/>
        <v>8.3847164075788183E-2</v>
      </c>
      <c r="K4899" t="s">
        <v>563</v>
      </c>
      <c r="L4899" t="s">
        <v>563</v>
      </c>
      <c r="M4899" t="s">
        <v>563</v>
      </c>
      <c r="N4899">
        <v>0</v>
      </c>
      <c r="O4899">
        <v>0</v>
      </c>
      <c r="P4899" t="s">
        <v>578</v>
      </c>
      <c r="Q4899" t="s">
        <v>1</v>
      </c>
      <c r="R4899">
        <v>1</v>
      </c>
      <c r="S4899" t="s">
        <v>564</v>
      </c>
      <c r="T4899">
        <v>0</v>
      </c>
      <c r="U4899">
        <v>0</v>
      </c>
      <c r="V4899" t="s">
        <v>1</v>
      </c>
      <c r="W4899" t="s">
        <v>1</v>
      </c>
      <c r="X4899">
        <v>1</v>
      </c>
      <c r="Y4899" t="s">
        <v>565</v>
      </c>
    </row>
    <row r="4900" spans="1:25">
      <c r="A4900" t="s">
        <v>62</v>
      </c>
      <c r="B4900" t="s">
        <v>66</v>
      </c>
      <c r="C4900" t="s">
        <v>577</v>
      </c>
      <c r="D4900" t="s">
        <v>142</v>
      </c>
      <c r="E4900">
        <v>16817.8194221509</v>
      </c>
      <c r="F4900" s="13">
        <f t="shared" si="299"/>
        <v>84.324331656439284</v>
      </c>
      <c r="G4900" s="13">
        <f t="shared" si="300"/>
        <v>84.324331656439284</v>
      </c>
      <c r="H4900">
        <v>16.817819422150901</v>
      </c>
      <c r="I4900">
        <f t="shared" si="297"/>
        <v>8.432433165643928E-2</v>
      </c>
      <c r="J4900">
        <f t="shared" si="298"/>
        <v>8.432433165643928E-2</v>
      </c>
      <c r="K4900" t="s">
        <v>563</v>
      </c>
      <c r="L4900" t="s">
        <v>563</v>
      </c>
      <c r="M4900" t="s">
        <v>563</v>
      </c>
      <c r="N4900">
        <v>0</v>
      </c>
      <c r="O4900">
        <v>0</v>
      </c>
      <c r="P4900" t="s">
        <v>578</v>
      </c>
      <c r="Q4900" t="s">
        <v>1</v>
      </c>
      <c r="R4900">
        <v>1</v>
      </c>
      <c r="S4900" t="s">
        <v>564</v>
      </c>
      <c r="T4900">
        <v>0</v>
      </c>
      <c r="U4900">
        <v>0</v>
      </c>
      <c r="V4900" t="s">
        <v>1</v>
      </c>
      <c r="W4900" t="s">
        <v>1</v>
      </c>
      <c r="X4900">
        <v>1</v>
      </c>
      <c r="Y4900" t="s">
        <v>565</v>
      </c>
    </row>
    <row r="4901" spans="1:25">
      <c r="A4901" t="s">
        <v>62</v>
      </c>
      <c r="B4901" t="s">
        <v>66</v>
      </c>
      <c r="C4901" t="s">
        <v>577</v>
      </c>
      <c r="D4901" t="s">
        <v>142</v>
      </c>
      <c r="E4901">
        <v>16921.211075441399</v>
      </c>
      <c r="F4901" s="13">
        <f t="shared" si="299"/>
        <v>84.815804635514212</v>
      </c>
      <c r="G4901" s="13">
        <f t="shared" si="300"/>
        <v>84.815804635514212</v>
      </c>
      <c r="H4901">
        <v>16.921211075441398</v>
      </c>
      <c r="I4901">
        <f t="shared" si="297"/>
        <v>8.4815804635514205E-2</v>
      </c>
      <c r="J4901">
        <f t="shared" si="298"/>
        <v>8.4815804635514205E-2</v>
      </c>
      <c r="K4901" t="s">
        <v>563</v>
      </c>
      <c r="L4901" t="s">
        <v>563</v>
      </c>
      <c r="M4901" t="s">
        <v>563</v>
      </c>
      <c r="N4901">
        <v>0</v>
      </c>
      <c r="O4901">
        <v>0</v>
      </c>
      <c r="P4901" t="s">
        <v>578</v>
      </c>
      <c r="Q4901" t="s">
        <v>1</v>
      </c>
      <c r="R4901">
        <v>1</v>
      </c>
      <c r="S4901" t="s">
        <v>564</v>
      </c>
      <c r="T4901">
        <v>0</v>
      </c>
      <c r="U4901">
        <v>0</v>
      </c>
      <c r="V4901" t="s">
        <v>1</v>
      </c>
      <c r="W4901" t="s">
        <v>1</v>
      </c>
      <c r="X4901">
        <v>1</v>
      </c>
      <c r="Y4901" t="s">
        <v>565</v>
      </c>
    </row>
    <row r="4902" spans="1:25">
      <c r="A4902" t="s">
        <v>62</v>
      </c>
      <c r="B4902" t="s">
        <v>66</v>
      </c>
      <c r="C4902" t="s">
        <v>577</v>
      </c>
      <c r="D4902" t="s">
        <v>142</v>
      </c>
      <c r="E4902">
        <v>17021.561797752802</v>
      </c>
      <c r="F4902" s="13">
        <f t="shared" si="299"/>
        <v>85.292673780837717</v>
      </c>
      <c r="G4902" s="13">
        <f t="shared" si="300"/>
        <v>85.292673780837717</v>
      </c>
      <c r="H4902">
        <v>17.021561797752799</v>
      </c>
      <c r="I4902">
        <f t="shared" si="297"/>
        <v>8.5292673780837713E-2</v>
      </c>
      <c r="J4902">
        <f t="shared" si="298"/>
        <v>8.5292673780837713E-2</v>
      </c>
      <c r="K4902" t="s">
        <v>563</v>
      </c>
      <c r="L4902" t="s">
        <v>563</v>
      </c>
      <c r="M4902" t="s">
        <v>563</v>
      </c>
      <c r="N4902">
        <v>0</v>
      </c>
      <c r="O4902">
        <v>0</v>
      </c>
      <c r="P4902" t="s">
        <v>578</v>
      </c>
      <c r="Q4902" t="s">
        <v>1</v>
      </c>
      <c r="R4902">
        <v>1</v>
      </c>
      <c r="S4902" t="s">
        <v>564</v>
      </c>
      <c r="T4902">
        <v>0</v>
      </c>
      <c r="U4902">
        <v>0</v>
      </c>
      <c r="V4902" t="s">
        <v>1</v>
      </c>
      <c r="W4902" t="s">
        <v>1</v>
      </c>
      <c r="X4902">
        <v>1</v>
      </c>
      <c r="Y4902" t="s">
        <v>565</v>
      </c>
    </row>
    <row r="4903" spans="1:25">
      <c r="A4903" t="s">
        <v>62</v>
      </c>
      <c r="B4903" t="s">
        <v>66</v>
      </c>
      <c r="C4903" t="s">
        <v>577</v>
      </c>
      <c r="D4903" t="s">
        <v>142</v>
      </c>
      <c r="E4903">
        <v>17122.9261637239</v>
      </c>
      <c r="F4903" s="13">
        <f t="shared" si="299"/>
        <v>85.774211967303515</v>
      </c>
      <c r="G4903" s="13">
        <f t="shared" si="300"/>
        <v>85.774211967303515</v>
      </c>
      <c r="H4903">
        <v>17.1229261637239</v>
      </c>
      <c r="I4903">
        <f t="shared" si="297"/>
        <v>8.5774211967303518E-2</v>
      </c>
      <c r="J4903">
        <f t="shared" si="298"/>
        <v>8.5774211967303518E-2</v>
      </c>
      <c r="K4903" t="s">
        <v>563</v>
      </c>
      <c r="L4903" t="s">
        <v>563</v>
      </c>
      <c r="M4903" t="s">
        <v>563</v>
      </c>
      <c r="N4903">
        <v>0</v>
      </c>
      <c r="O4903">
        <v>0</v>
      </c>
      <c r="P4903" t="s">
        <v>578</v>
      </c>
      <c r="Q4903" t="s">
        <v>1</v>
      </c>
      <c r="R4903">
        <v>1</v>
      </c>
      <c r="S4903" t="s">
        <v>564</v>
      </c>
      <c r="T4903">
        <v>0</v>
      </c>
      <c r="U4903">
        <v>0</v>
      </c>
      <c r="V4903" t="s">
        <v>1</v>
      </c>
      <c r="W4903" t="s">
        <v>1</v>
      </c>
      <c r="X4903">
        <v>1</v>
      </c>
      <c r="Y4903" t="s">
        <v>565</v>
      </c>
    </row>
    <row r="4904" spans="1:25">
      <c r="A4904" t="s">
        <v>62</v>
      </c>
      <c r="B4904" t="s">
        <v>66</v>
      </c>
      <c r="C4904" t="s">
        <v>577</v>
      </c>
      <c r="D4904" t="s">
        <v>142</v>
      </c>
      <c r="E4904">
        <v>17233.413322632401</v>
      </c>
      <c r="F4904" s="13">
        <f t="shared" si="299"/>
        <v>86.298920452597315</v>
      </c>
      <c r="G4904" s="13">
        <f t="shared" si="300"/>
        <v>86.298920452597315</v>
      </c>
      <c r="H4904">
        <v>17.233413322632401</v>
      </c>
      <c r="I4904">
        <f t="shared" si="297"/>
        <v>8.6298920452597322E-2</v>
      </c>
      <c r="J4904">
        <f t="shared" si="298"/>
        <v>8.6298920452597322E-2</v>
      </c>
      <c r="K4904" t="s">
        <v>563</v>
      </c>
      <c r="L4904" t="s">
        <v>563</v>
      </c>
      <c r="M4904" t="s">
        <v>563</v>
      </c>
      <c r="N4904">
        <v>0</v>
      </c>
      <c r="O4904">
        <v>0</v>
      </c>
      <c r="P4904" t="s">
        <v>578</v>
      </c>
      <c r="Q4904" t="s">
        <v>1</v>
      </c>
      <c r="R4904">
        <v>1</v>
      </c>
      <c r="S4904" t="s">
        <v>564</v>
      </c>
      <c r="T4904">
        <v>0</v>
      </c>
      <c r="U4904">
        <v>0</v>
      </c>
      <c r="V4904" t="s">
        <v>1</v>
      </c>
      <c r="W4904" t="s">
        <v>1</v>
      </c>
      <c r="X4904">
        <v>1</v>
      </c>
      <c r="Y4904" t="s">
        <v>565</v>
      </c>
    </row>
    <row r="4905" spans="1:25">
      <c r="A4905" t="s">
        <v>62</v>
      </c>
      <c r="B4905" t="s">
        <v>66</v>
      </c>
      <c r="C4905" t="s">
        <v>577</v>
      </c>
      <c r="D4905" t="s">
        <v>142</v>
      </c>
      <c r="E4905">
        <v>17426.762863534699</v>
      </c>
      <c r="F4905" s="13">
        <f t="shared" si="299"/>
        <v>87.216727591440502</v>
      </c>
      <c r="G4905" s="13">
        <f t="shared" si="300"/>
        <v>87.216727591440502</v>
      </c>
      <c r="H4905">
        <v>17.426762863534702</v>
      </c>
      <c r="I4905">
        <f t="shared" si="297"/>
        <v>8.7216727591440502E-2</v>
      </c>
      <c r="J4905">
        <f t="shared" si="298"/>
        <v>8.7216727591440502E-2</v>
      </c>
      <c r="K4905" t="s">
        <v>563</v>
      </c>
      <c r="L4905" t="s">
        <v>563</v>
      </c>
      <c r="M4905" t="s">
        <v>563</v>
      </c>
      <c r="N4905">
        <v>0</v>
      </c>
      <c r="O4905">
        <v>0</v>
      </c>
      <c r="P4905" t="s">
        <v>578</v>
      </c>
      <c r="Q4905" t="s">
        <v>1</v>
      </c>
      <c r="R4905">
        <v>1</v>
      </c>
      <c r="S4905" t="s">
        <v>564</v>
      </c>
      <c r="T4905">
        <v>0</v>
      </c>
      <c r="U4905">
        <v>0</v>
      </c>
      <c r="V4905" t="s">
        <v>1</v>
      </c>
      <c r="W4905" t="s">
        <v>1</v>
      </c>
      <c r="X4905">
        <v>1</v>
      </c>
      <c r="Y4905" t="s">
        <v>565</v>
      </c>
    </row>
    <row r="4906" spans="1:25">
      <c r="A4906" t="s">
        <v>62</v>
      </c>
      <c r="B4906" t="s">
        <v>66</v>
      </c>
      <c r="C4906" t="s">
        <v>577</v>
      </c>
      <c r="D4906" t="s">
        <v>142</v>
      </c>
      <c r="E4906">
        <v>17440.803131991099</v>
      </c>
      <c r="F4906" s="13">
        <f t="shared" si="299"/>
        <v>87.28335445493569</v>
      </c>
      <c r="G4906" s="13">
        <f t="shared" si="300"/>
        <v>87.28335445493569</v>
      </c>
      <c r="H4906">
        <v>17.440803131991</v>
      </c>
      <c r="I4906">
        <f t="shared" si="297"/>
        <v>8.7283354454935694E-2</v>
      </c>
      <c r="J4906">
        <f t="shared" si="298"/>
        <v>8.7283354454935694E-2</v>
      </c>
      <c r="K4906" t="s">
        <v>563</v>
      </c>
      <c r="L4906" t="s">
        <v>563</v>
      </c>
      <c r="M4906" t="s">
        <v>563</v>
      </c>
      <c r="N4906">
        <v>0</v>
      </c>
      <c r="O4906">
        <v>0</v>
      </c>
      <c r="P4906" t="s">
        <v>578</v>
      </c>
      <c r="Q4906" t="s">
        <v>1</v>
      </c>
      <c r="R4906">
        <v>1</v>
      </c>
      <c r="S4906" t="s">
        <v>564</v>
      </c>
      <c r="T4906">
        <v>0</v>
      </c>
      <c r="U4906">
        <v>0</v>
      </c>
      <c r="V4906" t="s">
        <v>1</v>
      </c>
      <c r="W4906" t="s">
        <v>1</v>
      </c>
      <c r="X4906">
        <v>1</v>
      </c>
      <c r="Y4906" t="s">
        <v>565</v>
      </c>
    </row>
    <row r="4907" spans="1:25">
      <c r="A4907" t="s">
        <v>62</v>
      </c>
      <c r="B4907" t="s">
        <v>66</v>
      </c>
      <c r="C4907" t="s">
        <v>577</v>
      </c>
      <c r="D4907" t="s">
        <v>142</v>
      </c>
      <c r="E4907">
        <v>17560.145413870301</v>
      </c>
      <c r="F4907" s="13">
        <f t="shared" si="299"/>
        <v>87.84957085742343</v>
      </c>
      <c r="G4907" s="13">
        <f t="shared" si="300"/>
        <v>87.84957085742343</v>
      </c>
      <c r="H4907">
        <v>17.560145413870199</v>
      </c>
      <c r="I4907">
        <f t="shared" si="297"/>
        <v>8.7849570857423426E-2</v>
      </c>
      <c r="J4907">
        <f t="shared" si="298"/>
        <v>8.7849570857423426E-2</v>
      </c>
      <c r="K4907" t="s">
        <v>563</v>
      </c>
      <c r="L4907" t="s">
        <v>563</v>
      </c>
      <c r="M4907" t="s">
        <v>563</v>
      </c>
      <c r="N4907">
        <v>0</v>
      </c>
      <c r="O4907">
        <v>0</v>
      </c>
      <c r="P4907" t="s">
        <v>578</v>
      </c>
      <c r="Q4907" t="s">
        <v>1</v>
      </c>
      <c r="R4907">
        <v>1</v>
      </c>
      <c r="S4907" t="s">
        <v>564</v>
      </c>
      <c r="T4907">
        <v>0</v>
      </c>
      <c r="U4907">
        <v>0</v>
      </c>
      <c r="V4907" t="s">
        <v>1</v>
      </c>
      <c r="W4907" t="s">
        <v>1</v>
      </c>
      <c r="X4907">
        <v>1</v>
      </c>
      <c r="Y4907" t="s">
        <v>565</v>
      </c>
    </row>
    <row r="4908" spans="1:25">
      <c r="A4908" t="s">
        <v>62</v>
      </c>
      <c r="B4908" t="s">
        <v>66</v>
      </c>
      <c r="C4908" t="s">
        <v>577</v>
      </c>
      <c r="D4908" t="s">
        <v>142</v>
      </c>
      <c r="E4908">
        <v>17756.7091722595</v>
      </c>
      <c r="F4908" s="13">
        <f t="shared" si="299"/>
        <v>88.781728786860512</v>
      </c>
      <c r="G4908" s="13">
        <f t="shared" si="300"/>
        <v>88.781728786860512</v>
      </c>
      <c r="H4908">
        <v>17.756709172259502</v>
      </c>
      <c r="I4908">
        <f t="shared" si="297"/>
        <v>8.8781728786860512E-2</v>
      </c>
      <c r="J4908">
        <f t="shared" si="298"/>
        <v>8.8781728786860512E-2</v>
      </c>
      <c r="K4908" t="s">
        <v>563</v>
      </c>
      <c r="L4908" t="s">
        <v>563</v>
      </c>
      <c r="M4908" t="s">
        <v>563</v>
      </c>
      <c r="N4908">
        <v>0</v>
      </c>
      <c r="O4908">
        <v>0</v>
      </c>
      <c r="P4908" t="s">
        <v>578</v>
      </c>
      <c r="Q4908" t="s">
        <v>1</v>
      </c>
      <c r="R4908">
        <v>1</v>
      </c>
      <c r="S4908" t="s">
        <v>564</v>
      </c>
      <c r="T4908">
        <v>0</v>
      </c>
      <c r="U4908">
        <v>0</v>
      </c>
      <c r="V4908" t="s">
        <v>1</v>
      </c>
      <c r="W4908" t="s">
        <v>1</v>
      </c>
      <c r="X4908">
        <v>1</v>
      </c>
      <c r="Y4908" t="s">
        <v>565</v>
      </c>
    </row>
    <row r="4909" spans="1:25">
      <c r="A4909" t="s">
        <v>62</v>
      </c>
      <c r="B4909" t="s">
        <v>66</v>
      </c>
      <c r="C4909" t="s">
        <v>577</v>
      </c>
      <c r="D4909" t="s">
        <v>142</v>
      </c>
      <c r="E4909">
        <v>17864.401673640201</v>
      </c>
      <c r="F4909" s="13">
        <f t="shared" si="299"/>
        <v>89.292208457345794</v>
      </c>
      <c r="G4909" s="13">
        <f t="shared" si="300"/>
        <v>89.292208457345794</v>
      </c>
      <c r="H4909">
        <v>17.864401673640199</v>
      </c>
      <c r="I4909">
        <f t="shared" si="297"/>
        <v>8.9292208457345798E-2</v>
      </c>
      <c r="J4909">
        <f t="shared" si="298"/>
        <v>8.9292208457345798E-2</v>
      </c>
      <c r="K4909" t="s">
        <v>563</v>
      </c>
      <c r="L4909" t="s">
        <v>563</v>
      </c>
      <c r="M4909" t="s">
        <v>563</v>
      </c>
      <c r="N4909">
        <v>0</v>
      </c>
      <c r="O4909">
        <v>0</v>
      </c>
      <c r="P4909" t="s">
        <v>578</v>
      </c>
      <c r="Q4909" t="s">
        <v>1</v>
      </c>
      <c r="R4909">
        <v>1</v>
      </c>
      <c r="S4909" t="s">
        <v>564</v>
      </c>
      <c r="T4909">
        <v>0</v>
      </c>
      <c r="U4909">
        <v>0</v>
      </c>
      <c r="V4909" t="s">
        <v>1</v>
      </c>
      <c r="W4909" t="s">
        <v>1</v>
      </c>
      <c r="X4909">
        <v>1</v>
      </c>
      <c r="Y4909" t="s">
        <v>565</v>
      </c>
    </row>
    <row r="4910" spans="1:25">
      <c r="A4910" t="s">
        <v>62</v>
      </c>
      <c r="B4910" t="s">
        <v>66</v>
      </c>
      <c r="C4910" t="s">
        <v>577</v>
      </c>
      <c r="D4910" t="s">
        <v>142</v>
      </c>
      <c r="E4910">
        <v>17963.0167364017</v>
      </c>
      <c r="F4910" s="13">
        <f t="shared" si="299"/>
        <v>89.759519796061355</v>
      </c>
      <c r="G4910" s="13">
        <f t="shared" si="300"/>
        <v>89.759519796061355</v>
      </c>
      <c r="H4910">
        <v>17.963016736401698</v>
      </c>
      <c r="I4910">
        <f t="shared" si="297"/>
        <v>8.9759519796061352E-2</v>
      </c>
      <c r="J4910">
        <f t="shared" si="298"/>
        <v>8.9759519796061352E-2</v>
      </c>
      <c r="K4910" t="s">
        <v>563</v>
      </c>
      <c r="L4910" t="s">
        <v>563</v>
      </c>
      <c r="M4910" t="s">
        <v>563</v>
      </c>
      <c r="N4910">
        <v>0</v>
      </c>
      <c r="O4910">
        <v>0</v>
      </c>
      <c r="P4910" t="s">
        <v>578</v>
      </c>
      <c r="Q4910" t="s">
        <v>1</v>
      </c>
      <c r="R4910">
        <v>1</v>
      </c>
      <c r="S4910" t="s">
        <v>564</v>
      </c>
      <c r="T4910">
        <v>0</v>
      </c>
      <c r="U4910">
        <v>0</v>
      </c>
      <c r="V4910" t="s">
        <v>1</v>
      </c>
      <c r="W4910" t="s">
        <v>1</v>
      </c>
      <c r="X4910">
        <v>1</v>
      </c>
      <c r="Y4910" t="s">
        <v>565</v>
      </c>
    </row>
    <row r="4911" spans="1:25">
      <c r="A4911" t="s">
        <v>62</v>
      </c>
      <c r="B4911" t="s">
        <v>66</v>
      </c>
      <c r="C4911" t="s">
        <v>577</v>
      </c>
      <c r="D4911" t="s">
        <v>142</v>
      </c>
      <c r="E4911">
        <v>18107.9205020921</v>
      </c>
      <c r="F4911" s="13">
        <f t="shared" si="299"/>
        <v>90.445940505723186</v>
      </c>
      <c r="G4911" s="13">
        <f t="shared" si="300"/>
        <v>90.445940505723186</v>
      </c>
      <c r="H4911">
        <v>18.107920502092099</v>
      </c>
      <c r="I4911">
        <f t="shared" si="297"/>
        <v>9.0445940505723188E-2</v>
      </c>
      <c r="J4911">
        <f t="shared" si="298"/>
        <v>9.0445940505723188E-2</v>
      </c>
      <c r="K4911" t="s">
        <v>563</v>
      </c>
      <c r="L4911" t="s">
        <v>563</v>
      </c>
      <c r="M4911" t="s">
        <v>563</v>
      </c>
      <c r="N4911">
        <v>0</v>
      </c>
      <c r="O4911">
        <v>0</v>
      </c>
      <c r="P4911" t="s">
        <v>578</v>
      </c>
      <c r="Q4911" t="s">
        <v>1</v>
      </c>
      <c r="R4911">
        <v>1</v>
      </c>
      <c r="S4911" t="s">
        <v>564</v>
      </c>
      <c r="T4911">
        <v>0</v>
      </c>
      <c r="U4911">
        <v>0</v>
      </c>
      <c r="V4911" t="s">
        <v>1</v>
      </c>
      <c r="W4911" t="s">
        <v>1</v>
      </c>
      <c r="X4911">
        <v>1</v>
      </c>
      <c r="Y4911" t="s">
        <v>565</v>
      </c>
    </row>
    <row r="4912" spans="1:25">
      <c r="A4912" t="s">
        <v>62</v>
      </c>
      <c r="B4912" t="s">
        <v>66</v>
      </c>
      <c r="C4912" t="s">
        <v>577</v>
      </c>
      <c r="D4912" t="s">
        <v>142</v>
      </c>
      <c r="E4912">
        <v>18278.205882352901</v>
      </c>
      <c r="F4912" s="13">
        <f t="shared" si="299"/>
        <v>91.252232543915753</v>
      </c>
      <c r="G4912" s="13">
        <f t="shared" si="300"/>
        <v>91.252232543915753</v>
      </c>
      <c r="H4912">
        <v>18.2782058823529</v>
      </c>
      <c r="I4912">
        <f t="shared" si="297"/>
        <v>9.1252232543915748E-2</v>
      </c>
      <c r="J4912">
        <f t="shared" si="298"/>
        <v>9.1252232543915748E-2</v>
      </c>
      <c r="K4912" t="s">
        <v>563</v>
      </c>
      <c r="L4912" t="s">
        <v>563</v>
      </c>
      <c r="M4912" t="s">
        <v>563</v>
      </c>
      <c r="N4912">
        <v>0</v>
      </c>
      <c r="O4912">
        <v>0</v>
      </c>
      <c r="P4912" t="s">
        <v>578</v>
      </c>
      <c r="Q4912" t="s">
        <v>1</v>
      </c>
      <c r="R4912">
        <v>1</v>
      </c>
      <c r="S4912" t="s">
        <v>564</v>
      </c>
      <c r="T4912">
        <v>0</v>
      </c>
      <c r="U4912">
        <v>0</v>
      </c>
      <c r="V4912" t="s">
        <v>1</v>
      </c>
      <c r="W4912" t="s">
        <v>1</v>
      </c>
      <c r="X4912">
        <v>1</v>
      </c>
      <c r="Y4912" t="s">
        <v>565</v>
      </c>
    </row>
    <row r="4913" spans="1:25">
      <c r="A4913" t="s">
        <v>62</v>
      </c>
      <c r="B4913" t="s">
        <v>66</v>
      </c>
      <c r="C4913" t="s">
        <v>577</v>
      </c>
      <c r="D4913" t="s">
        <v>142</v>
      </c>
      <c r="E4913">
        <v>18297.205882352901</v>
      </c>
      <c r="F4913" s="13">
        <f t="shared" si="299"/>
        <v>91.342172319034461</v>
      </c>
      <c r="G4913" s="13">
        <f t="shared" si="300"/>
        <v>91.342172319034461</v>
      </c>
      <c r="H4913">
        <v>18.297205882352898</v>
      </c>
      <c r="I4913">
        <f t="shared" si="297"/>
        <v>9.1342172319034465E-2</v>
      </c>
      <c r="J4913">
        <f t="shared" si="298"/>
        <v>9.1342172319034465E-2</v>
      </c>
      <c r="K4913" t="s">
        <v>563</v>
      </c>
      <c r="L4913" t="s">
        <v>563</v>
      </c>
      <c r="M4913" t="s">
        <v>563</v>
      </c>
      <c r="N4913">
        <v>0</v>
      </c>
      <c r="O4913">
        <v>0</v>
      </c>
      <c r="P4913" t="s">
        <v>578</v>
      </c>
      <c r="Q4913" t="s">
        <v>1</v>
      </c>
      <c r="R4913">
        <v>1</v>
      </c>
      <c r="S4913" t="s">
        <v>564</v>
      </c>
      <c r="T4913">
        <v>0</v>
      </c>
      <c r="U4913">
        <v>0</v>
      </c>
      <c r="V4913" t="s">
        <v>1</v>
      </c>
      <c r="W4913" t="s">
        <v>1</v>
      </c>
      <c r="X4913">
        <v>1</v>
      </c>
      <c r="Y4913" t="s">
        <v>565</v>
      </c>
    </row>
    <row r="4914" spans="1:25">
      <c r="A4914" t="s">
        <v>62</v>
      </c>
      <c r="B4914" t="s">
        <v>66</v>
      </c>
      <c r="C4914" t="s">
        <v>577</v>
      </c>
      <c r="D4914" t="s">
        <v>142</v>
      </c>
      <c r="E4914">
        <v>18379.7994858612</v>
      </c>
      <c r="F4914" s="13">
        <f t="shared" si="299"/>
        <v>91.733087223592747</v>
      </c>
      <c r="G4914" s="13">
        <f t="shared" si="300"/>
        <v>91.733087223592747</v>
      </c>
      <c r="H4914">
        <v>18.379799485861199</v>
      </c>
      <c r="I4914">
        <f t="shared" si="297"/>
        <v>9.1733087223592746E-2</v>
      </c>
      <c r="J4914">
        <f t="shared" si="298"/>
        <v>9.1733087223592746E-2</v>
      </c>
      <c r="K4914" t="s">
        <v>563</v>
      </c>
      <c r="L4914" t="s">
        <v>563</v>
      </c>
      <c r="M4914" t="s">
        <v>563</v>
      </c>
      <c r="N4914">
        <v>0</v>
      </c>
      <c r="O4914">
        <v>0</v>
      </c>
      <c r="P4914" t="s">
        <v>578</v>
      </c>
      <c r="Q4914" t="s">
        <v>1</v>
      </c>
      <c r="R4914">
        <v>1</v>
      </c>
      <c r="S4914" t="s">
        <v>564</v>
      </c>
      <c r="T4914">
        <v>0</v>
      </c>
      <c r="U4914">
        <v>0</v>
      </c>
      <c r="V4914" t="s">
        <v>1</v>
      </c>
      <c r="W4914" t="s">
        <v>1</v>
      </c>
      <c r="X4914">
        <v>1</v>
      </c>
      <c r="Y4914" t="s">
        <v>565</v>
      </c>
    </row>
    <row r="4915" spans="1:25">
      <c r="A4915" t="s">
        <v>62</v>
      </c>
      <c r="B4915" t="s">
        <v>66</v>
      </c>
      <c r="C4915" t="s">
        <v>577</v>
      </c>
      <c r="D4915" t="s">
        <v>142</v>
      </c>
      <c r="E4915">
        <v>18475.943444730099</v>
      </c>
      <c r="F4915" s="13">
        <f t="shared" si="299"/>
        <v>92.188021288028196</v>
      </c>
      <c r="G4915" s="13">
        <f t="shared" si="300"/>
        <v>92.188021288028196</v>
      </c>
      <c r="H4915">
        <v>18.475943444730099</v>
      </c>
      <c r="I4915">
        <f t="shared" si="297"/>
        <v>9.2188021288028194E-2</v>
      </c>
      <c r="J4915">
        <f t="shared" si="298"/>
        <v>9.2188021288028194E-2</v>
      </c>
      <c r="K4915" t="s">
        <v>563</v>
      </c>
      <c r="L4915" t="s">
        <v>563</v>
      </c>
      <c r="M4915" t="s">
        <v>563</v>
      </c>
      <c r="N4915">
        <v>0</v>
      </c>
      <c r="O4915">
        <v>0</v>
      </c>
      <c r="P4915" t="s">
        <v>578</v>
      </c>
      <c r="Q4915" t="s">
        <v>1</v>
      </c>
      <c r="R4915">
        <v>1</v>
      </c>
      <c r="S4915" t="s">
        <v>564</v>
      </c>
      <c r="T4915">
        <v>0</v>
      </c>
      <c r="U4915">
        <v>0</v>
      </c>
      <c r="V4915" t="s">
        <v>1</v>
      </c>
      <c r="W4915" t="s">
        <v>1</v>
      </c>
      <c r="X4915">
        <v>1</v>
      </c>
      <c r="Y4915" t="s">
        <v>565</v>
      </c>
    </row>
    <row r="4916" spans="1:25">
      <c r="A4916" t="s">
        <v>62</v>
      </c>
      <c r="B4916" t="s">
        <v>66</v>
      </c>
      <c r="C4916" t="s">
        <v>577</v>
      </c>
      <c r="D4916" t="s">
        <v>142</v>
      </c>
      <c r="E4916">
        <v>18621.120822622099</v>
      </c>
      <c r="F4916" s="13">
        <f t="shared" si="299"/>
        <v>92.874739582597016</v>
      </c>
      <c r="G4916" s="13">
        <f t="shared" si="300"/>
        <v>92.874739582597016</v>
      </c>
      <c r="H4916">
        <v>18.6211208226221</v>
      </c>
      <c r="I4916">
        <f t="shared" si="297"/>
        <v>9.287473958259701E-2</v>
      </c>
      <c r="J4916">
        <f t="shared" si="298"/>
        <v>9.287473958259701E-2</v>
      </c>
      <c r="K4916" t="s">
        <v>563</v>
      </c>
      <c r="L4916" t="s">
        <v>563</v>
      </c>
      <c r="M4916" t="s">
        <v>563</v>
      </c>
      <c r="N4916">
        <v>0</v>
      </c>
      <c r="O4916">
        <v>0</v>
      </c>
      <c r="P4916" t="s">
        <v>578</v>
      </c>
      <c r="Q4916" t="s">
        <v>1</v>
      </c>
      <c r="R4916">
        <v>1</v>
      </c>
      <c r="S4916" t="s">
        <v>564</v>
      </c>
      <c r="T4916">
        <v>0</v>
      </c>
      <c r="U4916">
        <v>0</v>
      </c>
      <c r="V4916" t="s">
        <v>1</v>
      </c>
      <c r="W4916" t="s">
        <v>1</v>
      </c>
      <c r="X4916">
        <v>1</v>
      </c>
      <c r="Y4916" t="s">
        <v>565</v>
      </c>
    </row>
    <row r="4917" spans="1:25">
      <c r="A4917" t="s">
        <v>62</v>
      </c>
      <c r="B4917" t="s">
        <v>66</v>
      </c>
      <c r="C4917" t="s">
        <v>577</v>
      </c>
      <c r="D4917" t="s">
        <v>142</v>
      </c>
      <c r="E4917">
        <v>18725.917737789201</v>
      </c>
      <c r="F4917" s="13">
        <f t="shared" si="299"/>
        <v>93.370277689523931</v>
      </c>
      <c r="G4917" s="13">
        <f t="shared" si="300"/>
        <v>93.370277689523931</v>
      </c>
      <c r="H4917">
        <v>18.725917737789199</v>
      </c>
      <c r="I4917">
        <f t="shared" si="297"/>
        <v>9.3370277689523926E-2</v>
      </c>
      <c r="J4917">
        <f t="shared" si="298"/>
        <v>9.3370277689523926E-2</v>
      </c>
      <c r="K4917" t="s">
        <v>563</v>
      </c>
      <c r="L4917" t="s">
        <v>563</v>
      </c>
      <c r="M4917" t="s">
        <v>563</v>
      </c>
      <c r="N4917">
        <v>0</v>
      </c>
      <c r="O4917">
        <v>0</v>
      </c>
      <c r="P4917" t="s">
        <v>578</v>
      </c>
      <c r="Q4917" t="s">
        <v>1</v>
      </c>
      <c r="R4917">
        <v>1</v>
      </c>
      <c r="S4917" t="s">
        <v>564</v>
      </c>
      <c r="T4917">
        <v>0</v>
      </c>
      <c r="U4917">
        <v>0</v>
      </c>
      <c r="V4917" t="s">
        <v>1</v>
      </c>
      <c r="W4917" t="s">
        <v>1</v>
      </c>
      <c r="X4917">
        <v>1</v>
      </c>
      <c r="Y4917" t="s">
        <v>565</v>
      </c>
    </row>
    <row r="4918" spans="1:25">
      <c r="A4918" t="s">
        <v>62</v>
      </c>
      <c r="B4918" t="s">
        <v>66</v>
      </c>
      <c r="C4918" t="s">
        <v>577</v>
      </c>
      <c r="D4918" t="s">
        <v>142</v>
      </c>
      <c r="E4918">
        <v>18823.0231362468</v>
      </c>
      <c r="F4918" s="13">
        <f t="shared" si="299"/>
        <v>93.82931780245336</v>
      </c>
      <c r="G4918" s="13">
        <f t="shared" si="300"/>
        <v>93.82931780245336</v>
      </c>
      <c r="H4918">
        <v>18.8230231362468</v>
      </c>
      <c r="I4918">
        <f t="shared" ref="I4918:I4970" si="301">F4918/1000</f>
        <v>9.3829317802453363E-2</v>
      </c>
      <c r="J4918">
        <f t="shared" ref="J4918:J4970" si="302">G4918/1000</f>
        <v>9.3829317802453363E-2</v>
      </c>
      <c r="K4918" t="s">
        <v>563</v>
      </c>
      <c r="L4918" t="s">
        <v>563</v>
      </c>
      <c r="M4918" t="s">
        <v>563</v>
      </c>
      <c r="N4918">
        <v>0</v>
      </c>
      <c r="O4918">
        <v>0</v>
      </c>
      <c r="P4918" t="s">
        <v>578</v>
      </c>
      <c r="Q4918" t="s">
        <v>1</v>
      </c>
      <c r="R4918">
        <v>1</v>
      </c>
      <c r="S4918" t="s">
        <v>564</v>
      </c>
      <c r="T4918">
        <v>0</v>
      </c>
      <c r="U4918">
        <v>0</v>
      </c>
      <c r="V4918" t="s">
        <v>1</v>
      </c>
      <c r="W4918" t="s">
        <v>1</v>
      </c>
      <c r="X4918">
        <v>1</v>
      </c>
      <c r="Y4918" t="s">
        <v>565</v>
      </c>
    </row>
    <row r="4919" spans="1:25">
      <c r="A4919" t="s">
        <v>62</v>
      </c>
      <c r="B4919" t="s">
        <v>66</v>
      </c>
      <c r="C4919" t="s">
        <v>577</v>
      </c>
      <c r="D4919" t="s">
        <v>142</v>
      </c>
      <c r="E4919">
        <v>18913.398457583498</v>
      </c>
      <c r="F4919" s="13">
        <f t="shared" si="299"/>
        <v>94.256433043742746</v>
      </c>
      <c r="G4919" s="13">
        <f t="shared" si="300"/>
        <v>94.256433043742746</v>
      </c>
      <c r="H4919">
        <v>18.913398457583501</v>
      </c>
      <c r="I4919">
        <f t="shared" si="301"/>
        <v>9.4256433043742746E-2</v>
      </c>
      <c r="J4919">
        <f t="shared" si="302"/>
        <v>9.4256433043742746E-2</v>
      </c>
      <c r="K4919" t="s">
        <v>563</v>
      </c>
      <c r="L4919" t="s">
        <v>563</v>
      </c>
      <c r="M4919" t="s">
        <v>563</v>
      </c>
      <c r="N4919">
        <v>0</v>
      </c>
      <c r="O4919">
        <v>0</v>
      </c>
      <c r="P4919" t="s">
        <v>578</v>
      </c>
      <c r="Q4919" t="s">
        <v>1</v>
      </c>
      <c r="R4919">
        <v>1</v>
      </c>
      <c r="S4919" t="s">
        <v>564</v>
      </c>
      <c r="T4919">
        <v>0</v>
      </c>
      <c r="U4919">
        <v>0</v>
      </c>
      <c r="V4919" t="s">
        <v>1</v>
      </c>
      <c r="W4919" t="s">
        <v>1</v>
      </c>
      <c r="X4919">
        <v>1</v>
      </c>
      <c r="Y4919" t="s">
        <v>565</v>
      </c>
    </row>
    <row r="4920" spans="1:25">
      <c r="A4920" t="s">
        <v>62</v>
      </c>
      <c r="B4920" t="s">
        <v>66</v>
      </c>
      <c r="C4920" t="s">
        <v>577</v>
      </c>
      <c r="D4920" t="s">
        <v>142</v>
      </c>
      <c r="E4920">
        <v>19013.388174807202</v>
      </c>
      <c r="F4920" s="13">
        <f t="shared" si="299"/>
        <v>94.728862925448311</v>
      </c>
      <c r="G4920" s="13">
        <f t="shared" si="300"/>
        <v>94.728862925448311</v>
      </c>
      <c r="H4920">
        <v>19.013388174807201</v>
      </c>
      <c r="I4920">
        <f t="shared" si="301"/>
        <v>9.4728862925448312E-2</v>
      </c>
      <c r="J4920">
        <f t="shared" si="302"/>
        <v>9.4728862925448312E-2</v>
      </c>
      <c r="K4920" t="s">
        <v>563</v>
      </c>
      <c r="L4920" t="s">
        <v>563</v>
      </c>
      <c r="M4920" t="s">
        <v>563</v>
      </c>
      <c r="N4920">
        <v>0</v>
      </c>
      <c r="O4920">
        <v>0</v>
      </c>
      <c r="P4920" t="s">
        <v>578</v>
      </c>
      <c r="Q4920" t="s">
        <v>1</v>
      </c>
      <c r="R4920">
        <v>1</v>
      </c>
      <c r="S4920" t="s">
        <v>564</v>
      </c>
      <c r="T4920">
        <v>0</v>
      </c>
      <c r="U4920">
        <v>0</v>
      </c>
      <c r="V4920" t="s">
        <v>1</v>
      </c>
      <c r="W4920" t="s">
        <v>1</v>
      </c>
      <c r="X4920">
        <v>1</v>
      </c>
      <c r="Y4920" t="s">
        <v>565</v>
      </c>
    </row>
    <row r="4921" spans="1:25">
      <c r="A4921" t="s">
        <v>62</v>
      </c>
      <c r="B4921" t="s">
        <v>66</v>
      </c>
      <c r="C4921" t="s">
        <v>577</v>
      </c>
      <c r="D4921" t="s">
        <v>142</v>
      </c>
      <c r="E4921">
        <v>19104.329411764698</v>
      </c>
      <c r="F4921" s="13">
        <f t="shared" si="299"/>
        <v>95.158428929453265</v>
      </c>
      <c r="G4921" s="13">
        <f t="shared" si="300"/>
        <v>95.158428929453265</v>
      </c>
      <c r="H4921">
        <v>19.104329411764699</v>
      </c>
      <c r="I4921">
        <f t="shared" si="301"/>
        <v>9.5158428929453268E-2</v>
      </c>
      <c r="J4921">
        <f t="shared" si="302"/>
        <v>9.5158428929453268E-2</v>
      </c>
      <c r="K4921" t="s">
        <v>563</v>
      </c>
      <c r="L4921" t="s">
        <v>563</v>
      </c>
      <c r="M4921" t="s">
        <v>563</v>
      </c>
      <c r="N4921">
        <v>0</v>
      </c>
      <c r="O4921">
        <v>0</v>
      </c>
      <c r="P4921" t="s">
        <v>578</v>
      </c>
      <c r="Q4921" t="s">
        <v>1</v>
      </c>
      <c r="R4921">
        <v>1</v>
      </c>
      <c r="S4921" t="s">
        <v>564</v>
      </c>
      <c r="T4921">
        <v>0</v>
      </c>
      <c r="U4921">
        <v>0</v>
      </c>
      <c r="V4921" t="s">
        <v>1</v>
      </c>
      <c r="W4921" t="s">
        <v>1</v>
      </c>
      <c r="X4921">
        <v>1</v>
      </c>
      <c r="Y4921" t="s">
        <v>565</v>
      </c>
    </row>
    <row r="4922" spans="1:25">
      <c r="A4922" t="s">
        <v>62</v>
      </c>
      <c r="B4922" t="s">
        <v>66</v>
      </c>
      <c r="C4922" t="s">
        <v>577</v>
      </c>
      <c r="D4922" t="s">
        <v>142</v>
      </c>
      <c r="E4922">
        <v>19500.980821917801</v>
      </c>
      <c r="F4922" s="13">
        <f t="shared" si="299"/>
        <v>97.030802486279114</v>
      </c>
      <c r="G4922" s="13">
        <f t="shared" si="300"/>
        <v>97.030802486279114</v>
      </c>
      <c r="H4922">
        <v>19.5009808219178</v>
      </c>
      <c r="I4922">
        <f t="shared" si="301"/>
        <v>9.7030802486279114E-2</v>
      </c>
      <c r="J4922">
        <f t="shared" si="302"/>
        <v>9.7030802486279114E-2</v>
      </c>
      <c r="K4922" t="s">
        <v>563</v>
      </c>
      <c r="L4922" t="s">
        <v>563</v>
      </c>
      <c r="M4922" t="s">
        <v>563</v>
      </c>
      <c r="N4922">
        <v>0</v>
      </c>
      <c r="O4922">
        <v>0</v>
      </c>
      <c r="P4922" t="s">
        <v>578</v>
      </c>
      <c r="Q4922" t="s">
        <v>1</v>
      </c>
      <c r="R4922">
        <v>1</v>
      </c>
      <c r="S4922" t="s">
        <v>564</v>
      </c>
      <c r="T4922">
        <v>0</v>
      </c>
      <c r="U4922">
        <v>0</v>
      </c>
      <c r="V4922" t="s">
        <v>1</v>
      </c>
      <c r="W4922" t="s">
        <v>1</v>
      </c>
      <c r="X4922">
        <v>1</v>
      </c>
      <c r="Y4922" t="s">
        <v>565</v>
      </c>
    </row>
    <row r="4923" spans="1:25">
      <c r="A4923" t="s">
        <v>62</v>
      </c>
      <c r="B4923" t="s">
        <v>66</v>
      </c>
      <c r="C4923" t="s">
        <v>577</v>
      </c>
      <c r="D4923" t="s">
        <v>142</v>
      </c>
      <c r="E4923">
        <v>19592.805479452101</v>
      </c>
      <c r="F4923" s="13">
        <f t="shared" si="299"/>
        <v>97.463973667626533</v>
      </c>
      <c r="G4923" s="13">
        <f t="shared" si="300"/>
        <v>97.463973667626533</v>
      </c>
      <c r="H4923">
        <v>19.5928054794521</v>
      </c>
      <c r="I4923">
        <f t="shared" si="301"/>
        <v>9.7463973667626533E-2</v>
      </c>
      <c r="J4923">
        <f t="shared" si="302"/>
        <v>9.7463973667626533E-2</v>
      </c>
      <c r="K4923" t="s">
        <v>563</v>
      </c>
      <c r="L4923" t="s">
        <v>563</v>
      </c>
      <c r="M4923" t="s">
        <v>563</v>
      </c>
      <c r="N4923">
        <v>0</v>
      </c>
      <c r="O4923">
        <v>0</v>
      </c>
      <c r="P4923" t="s">
        <v>578</v>
      </c>
      <c r="Q4923" t="s">
        <v>1</v>
      </c>
      <c r="R4923">
        <v>1</v>
      </c>
      <c r="S4923" t="s">
        <v>564</v>
      </c>
      <c r="T4923">
        <v>0</v>
      </c>
      <c r="U4923">
        <v>0</v>
      </c>
      <c r="V4923" t="s">
        <v>1</v>
      </c>
      <c r="W4923" t="s">
        <v>1</v>
      </c>
      <c r="X4923">
        <v>1</v>
      </c>
      <c r="Y4923" t="s">
        <v>565</v>
      </c>
    </row>
    <row r="4924" spans="1:25">
      <c r="A4924" t="s">
        <v>62</v>
      </c>
      <c r="B4924" t="s">
        <v>66</v>
      </c>
      <c r="C4924" t="s">
        <v>577</v>
      </c>
      <c r="D4924" t="s">
        <v>142</v>
      </c>
      <c r="E4924">
        <v>19673.5771689498</v>
      </c>
      <c r="F4924" s="13">
        <f t="shared" si="299"/>
        <v>97.844916931613312</v>
      </c>
      <c r="G4924" s="13">
        <f t="shared" si="300"/>
        <v>97.844916931613312</v>
      </c>
      <c r="H4924">
        <v>19.673577168949802</v>
      </c>
      <c r="I4924">
        <f t="shared" si="301"/>
        <v>9.7844916931613318E-2</v>
      </c>
      <c r="J4924">
        <f t="shared" si="302"/>
        <v>9.7844916931613318E-2</v>
      </c>
      <c r="K4924" t="s">
        <v>563</v>
      </c>
      <c r="L4924" t="s">
        <v>563</v>
      </c>
      <c r="M4924" t="s">
        <v>563</v>
      </c>
      <c r="N4924">
        <v>0</v>
      </c>
      <c r="O4924">
        <v>0</v>
      </c>
      <c r="P4924" t="s">
        <v>578</v>
      </c>
      <c r="Q4924" t="s">
        <v>1</v>
      </c>
      <c r="R4924">
        <v>1</v>
      </c>
      <c r="S4924" t="s">
        <v>564</v>
      </c>
      <c r="T4924">
        <v>0</v>
      </c>
      <c r="U4924">
        <v>0</v>
      </c>
      <c r="V4924" t="s">
        <v>1</v>
      </c>
      <c r="W4924" t="s">
        <v>1</v>
      </c>
      <c r="X4924">
        <v>1</v>
      </c>
      <c r="Y4924" t="s">
        <v>565</v>
      </c>
    </row>
    <row r="4925" spans="1:25">
      <c r="A4925" t="s">
        <v>62</v>
      </c>
      <c r="B4925" t="s">
        <v>66</v>
      </c>
      <c r="C4925" t="s">
        <v>577</v>
      </c>
      <c r="D4925" t="s">
        <v>142</v>
      </c>
      <c r="E4925">
        <v>19756.0493150685</v>
      </c>
      <c r="F4925" s="13">
        <f t="shared" si="299"/>
        <v>98.233796473554364</v>
      </c>
      <c r="G4925" s="13">
        <f t="shared" si="300"/>
        <v>98.233796473554364</v>
      </c>
      <c r="H4925">
        <v>19.756049315068498</v>
      </c>
      <c r="I4925">
        <f t="shared" si="301"/>
        <v>9.8233796473554361E-2</v>
      </c>
      <c r="J4925">
        <f t="shared" si="302"/>
        <v>9.8233796473554361E-2</v>
      </c>
      <c r="K4925" t="s">
        <v>563</v>
      </c>
      <c r="L4925" t="s">
        <v>563</v>
      </c>
      <c r="M4925" t="s">
        <v>563</v>
      </c>
      <c r="N4925">
        <v>0</v>
      </c>
      <c r="O4925">
        <v>0</v>
      </c>
      <c r="P4925" t="s">
        <v>578</v>
      </c>
      <c r="Q4925" t="s">
        <v>1</v>
      </c>
      <c r="R4925">
        <v>1</v>
      </c>
      <c r="S4925" t="s">
        <v>564</v>
      </c>
      <c r="T4925">
        <v>0</v>
      </c>
      <c r="U4925">
        <v>0</v>
      </c>
      <c r="V4925" t="s">
        <v>1</v>
      </c>
      <c r="W4925" t="s">
        <v>1</v>
      </c>
      <c r="X4925">
        <v>1</v>
      </c>
      <c r="Y4925" t="s">
        <v>565</v>
      </c>
    </row>
    <row r="4926" spans="1:25">
      <c r="A4926" t="s">
        <v>62</v>
      </c>
      <c r="B4926" t="s">
        <v>66</v>
      </c>
      <c r="C4926" t="s">
        <v>577</v>
      </c>
      <c r="D4926" t="s">
        <v>142</v>
      </c>
      <c r="E4926">
        <v>19844.473059360698</v>
      </c>
      <c r="F4926" s="13">
        <f t="shared" si="299"/>
        <v>98.650646094114947</v>
      </c>
      <c r="G4926" s="13">
        <f t="shared" si="300"/>
        <v>98.650646094114947</v>
      </c>
      <c r="H4926">
        <v>19.844473059360698</v>
      </c>
      <c r="I4926">
        <f t="shared" si="301"/>
        <v>9.8650646094114947E-2</v>
      </c>
      <c r="J4926">
        <f t="shared" si="302"/>
        <v>9.8650646094114947E-2</v>
      </c>
      <c r="K4926" t="s">
        <v>563</v>
      </c>
      <c r="L4926" t="s">
        <v>563</v>
      </c>
      <c r="M4926" t="s">
        <v>563</v>
      </c>
      <c r="N4926">
        <v>0</v>
      </c>
      <c r="O4926">
        <v>0</v>
      </c>
      <c r="P4926" t="s">
        <v>578</v>
      </c>
      <c r="Q4926" t="s">
        <v>1</v>
      </c>
      <c r="R4926">
        <v>1</v>
      </c>
      <c r="S4926" t="s">
        <v>564</v>
      </c>
      <c r="T4926">
        <v>0</v>
      </c>
      <c r="U4926">
        <v>0</v>
      </c>
      <c r="V4926" t="s">
        <v>1</v>
      </c>
      <c r="W4926" t="s">
        <v>1</v>
      </c>
      <c r="X4926">
        <v>1</v>
      </c>
      <c r="Y4926" t="s">
        <v>565</v>
      </c>
    </row>
    <row r="4927" spans="1:25">
      <c r="A4927" t="s">
        <v>62</v>
      </c>
      <c r="B4927" t="s">
        <v>66</v>
      </c>
      <c r="C4927" t="s">
        <v>577</v>
      </c>
      <c r="D4927" t="s">
        <v>142</v>
      </c>
      <c r="E4927">
        <v>19926.9452054795</v>
      </c>
      <c r="F4927" s="13">
        <f t="shared" si="299"/>
        <v>99.039351811218935</v>
      </c>
      <c r="G4927" s="13">
        <f t="shared" si="300"/>
        <v>99.039351811218935</v>
      </c>
      <c r="H4927">
        <v>19.926945205479502</v>
      </c>
      <c r="I4927">
        <f t="shared" si="301"/>
        <v>9.9039351811218937E-2</v>
      </c>
      <c r="J4927">
        <f t="shared" si="302"/>
        <v>9.9039351811218937E-2</v>
      </c>
      <c r="K4927" t="s">
        <v>563</v>
      </c>
      <c r="L4927" t="s">
        <v>563</v>
      </c>
      <c r="M4927" t="s">
        <v>563</v>
      </c>
      <c r="N4927">
        <v>0</v>
      </c>
      <c r="O4927">
        <v>0</v>
      </c>
      <c r="P4927" t="s">
        <v>578</v>
      </c>
      <c r="Q4927" t="s">
        <v>1</v>
      </c>
      <c r="R4927">
        <v>1</v>
      </c>
      <c r="S4927" t="s">
        <v>564</v>
      </c>
      <c r="T4927">
        <v>0</v>
      </c>
      <c r="U4927">
        <v>0</v>
      </c>
      <c r="V4927" t="s">
        <v>1</v>
      </c>
      <c r="W4927" t="s">
        <v>1</v>
      </c>
      <c r="X4927">
        <v>1</v>
      </c>
      <c r="Y4927" t="s">
        <v>565</v>
      </c>
    </row>
    <row r="4928" spans="1:25">
      <c r="A4928" t="s">
        <v>62</v>
      </c>
      <c r="B4928" t="s">
        <v>66</v>
      </c>
      <c r="C4928" t="s">
        <v>577</v>
      </c>
      <c r="D4928" t="s">
        <v>142</v>
      </c>
      <c r="E4928">
        <v>19959.678995433798</v>
      </c>
      <c r="F4928" s="13">
        <f t="shared" si="299"/>
        <v>99.193608795947469</v>
      </c>
      <c r="G4928" s="13">
        <f t="shared" si="300"/>
        <v>99.193608795947469</v>
      </c>
      <c r="H4928">
        <v>19.959678995433801</v>
      </c>
      <c r="I4928">
        <f t="shared" si="301"/>
        <v>9.9193608795947463E-2</v>
      </c>
      <c r="J4928">
        <f t="shared" si="302"/>
        <v>9.9193608795947463E-2</v>
      </c>
      <c r="K4928" t="s">
        <v>563</v>
      </c>
      <c r="L4928" t="s">
        <v>563</v>
      </c>
      <c r="M4928" t="s">
        <v>563</v>
      </c>
      <c r="N4928">
        <v>0</v>
      </c>
      <c r="O4928">
        <v>0</v>
      </c>
      <c r="P4928" t="s">
        <v>578</v>
      </c>
      <c r="Q4928" t="s">
        <v>1</v>
      </c>
      <c r="R4928">
        <v>1</v>
      </c>
      <c r="S4928" t="s">
        <v>564</v>
      </c>
      <c r="T4928">
        <v>0</v>
      </c>
      <c r="U4928">
        <v>0</v>
      </c>
      <c r="V4928" t="s">
        <v>1</v>
      </c>
      <c r="W4928" t="s">
        <v>1</v>
      </c>
      <c r="X4928">
        <v>1</v>
      </c>
      <c r="Y4928" t="s">
        <v>565</v>
      </c>
    </row>
    <row r="4929" spans="1:25">
      <c r="A4929" t="s">
        <v>62</v>
      </c>
      <c r="B4929" t="s">
        <v>66</v>
      </c>
      <c r="C4929" t="s">
        <v>577</v>
      </c>
      <c r="D4929" t="s">
        <v>142</v>
      </c>
      <c r="E4929">
        <v>20011.117808219198</v>
      </c>
      <c r="F4929" s="13">
        <f t="shared" si="299"/>
        <v>99.435986162643601</v>
      </c>
      <c r="G4929" s="13">
        <f t="shared" si="300"/>
        <v>99.435986162643601</v>
      </c>
      <c r="H4929">
        <v>20.0111178082192</v>
      </c>
      <c r="I4929">
        <f t="shared" si="301"/>
        <v>9.9435986162643597E-2</v>
      </c>
      <c r="J4929">
        <f t="shared" si="302"/>
        <v>9.9435986162643597E-2</v>
      </c>
      <c r="K4929" t="s">
        <v>563</v>
      </c>
      <c r="L4929" t="s">
        <v>563</v>
      </c>
      <c r="M4929" t="s">
        <v>563</v>
      </c>
      <c r="N4929">
        <v>0</v>
      </c>
      <c r="O4929">
        <v>0</v>
      </c>
      <c r="P4929" t="s">
        <v>578</v>
      </c>
      <c r="Q4929" t="s">
        <v>1</v>
      </c>
      <c r="R4929">
        <v>1</v>
      </c>
      <c r="S4929" t="s">
        <v>564</v>
      </c>
      <c r="T4929">
        <v>0</v>
      </c>
      <c r="U4929">
        <v>0</v>
      </c>
      <c r="V4929" t="s">
        <v>1</v>
      </c>
      <c r="W4929" t="s">
        <v>1</v>
      </c>
      <c r="X4929">
        <v>1</v>
      </c>
      <c r="Y4929" t="s">
        <v>565</v>
      </c>
    </row>
    <row r="4930" spans="1:25">
      <c r="A4930" t="s">
        <v>62</v>
      </c>
      <c r="B4930" t="s">
        <v>66</v>
      </c>
      <c r="C4930" t="s">
        <v>577</v>
      </c>
      <c r="D4930" t="s">
        <v>142</v>
      </c>
      <c r="E4930">
        <v>20093.589954337898</v>
      </c>
      <c r="F4930" s="13">
        <f t="shared" si="299"/>
        <v>99.824523885417435</v>
      </c>
      <c r="G4930" s="13">
        <f t="shared" si="300"/>
        <v>99.824523885417435</v>
      </c>
      <c r="H4930">
        <v>20.093589954337901</v>
      </c>
      <c r="I4930">
        <f t="shared" si="301"/>
        <v>9.9824523885417432E-2</v>
      </c>
      <c r="J4930">
        <f t="shared" si="302"/>
        <v>9.9824523885417432E-2</v>
      </c>
      <c r="K4930" t="s">
        <v>563</v>
      </c>
      <c r="L4930" t="s">
        <v>563</v>
      </c>
      <c r="M4930" t="s">
        <v>563</v>
      </c>
      <c r="N4930">
        <v>0</v>
      </c>
      <c r="O4930">
        <v>0</v>
      </c>
      <c r="P4930" t="s">
        <v>578</v>
      </c>
      <c r="Q4930" t="s">
        <v>1</v>
      </c>
      <c r="R4930">
        <v>1</v>
      </c>
      <c r="S4930" t="s">
        <v>564</v>
      </c>
      <c r="T4930">
        <v>0</v>
      </c>
      <c r="U4930">
        <v>0</v>
      </c>
      <c r="V4930" t="s">
        <v>1</v>
      </c>
      <c r="W4930" t="s">
        <v>1</v>
      </c>
      <c r="X4930">
        <v>1</v>
      </c>
      <c r="Y4930" t="s">
        <v>565</v>
      </c>
    </row>
    <row r="4931" spans="1:25">
      <c r="A4931" t="s">
        <v>62</v>
      </c>
      <c r="B4931" t="s">
        <v>66</v>
      </c>
      <c r="C4931" t="s">
        <v>577</v>
      </c>
      <c r="D4931" t="s">
        <v>142</v>
      </c>
      <c r="E4931">
        <v>20149.670450514401</v>
      </c>
      <c r="F4931" s="13">
        <f t="shared" si="299"/>
        <v>100.08867968284656</v>
      </c>
      <c r="G4931" s="13">
        <f t="shared" si="300"/>
        <v>100.08867968284656</v>
      </c>
      <c r="H4931">
        <v>20.1496704505144</v>
      </c>
      <c r="I4931">
        <f t="shared" si="301"/>
        <v>0.10008867968284656</v>
      </c>
      <c r="J4931">
        <f t="shared" si="302"/>
        <v>0.10008867968284656</v>
      </c>
      <c r="K4931" t="s">
        <v>563</v>
      </c>
      <c r="L4931" t="s">
        <v>563</v>
      </c>
      <c r="M4931" t="s">
        <v>563</v>
      </c>
      <c r="N4931">
        <v>0</v>
      </c>
      <c r="O4931">
        <v>0</v>
      </c>
      <c r="P4931" t="s">
        <v>578</v>
      </c>
      <c r="Q4931" t="s">
        <v>1</v>
      </c>
      <c r="R4931">
        <v>1</v>
      </c>
      <c r="S4931" t="s">
        <v>564</v>
      </c>
      <c r="T4931">
        <v>0</v>
      </c>
      <c r="U4931">
        <v>0</v>
      </c>
      <c r="V4931" t="s">
        <v>1</v>
      </c>
      <c r="W4931" t="s">
        <v>1</v>
      </c>
      <c r="X4931">
        <v>1</v>
      </c>
      <c r="Y4931" t="s">
        <v>565</v>
      </c>
    </row>
    <row r="4932" spans="1:25">
      <c r="A4932" t="s">
        <v>62</v>
      </c>
      <c r="B4932" t="s">
        <v>66</v>
      </c>
      <c r="C4932" t="s">
        <v>577</v>
      </c>
      <c r="D4932" t="s">
        <v>142</v>
      </c>
      <c r="E4932">
        <v>20218.586378148299</v>
      </c>
      <c r="F4932" s="13">
        <f t="shared" si="299"/>
        <v>100.413242035754</v>
      </c>
      <c r="G4932" s="13">
        <f t="shared" si="300"/>
        <v>100.413242035754</v>
      </c>
      <c r="H4932">
        <v>20.218586378148299</v>
      </c>
      <c r="I4932">
        <f t="shared" si="301"/>
        <v>0.100413242035754</v>
      </c>
      <c r="J4932">
        <f t="shared" si="302"/>
        <v>0.100413242035754</v>
      </c>
      <c r="K4932" t="s">
        <v>563</v>
      </c>
      <c r="L4932" t="s">
        <v>563</v>
      </c>
      <c r="M4932" t="s">
        <v>563</v>
      </c>
      <c r="N4932">
        <v>0</v>
      </c>
      <c r="O4932">
        <v>0</v>
      </c>
      <c r="P4932" t="s">
        <v>578</v>
      </c>
      <c r="Q4932" t="s">
        <v>1</v>
      </c>
      <c r="R4932">
        <v>1</v>
      </c>
      <c r="S4932" t="s">
        <v>564</v>
      </c>
      <c r="T4932">
        <v>0</v>
      </c>
      <c r="U4932">
        <v>0</v>
      </c>
      <c r="V4932" t="s">
        <v>1</v>
      </c>
      <c r="W4932" t="s">
        <v>1</v>
      </c>
      <c r="X4932">
        <v>1</v>
      </c>
      <c r="Y4932" t="s">
        <v>565</v>
      </c>
    </row>
    <row r="4933" spans="1:25">
      <c r="A4933" t="s">
        <v>62</v>
      </c>
      <c r="B4933" t="s">
        <v>66</v>
      </c>
      <c r="C4933" t="s">
        <v>577</v>
      </c>
      <c r="D4933" t="s">
        <v>142</v>
      </c>
      <c r="E4933">
        <v>20246.317488471101</v>
      </c>
      <c r="F4933" s="13">
        <f t="shared" si="299"/>
        <v>100.54382664402988</v>
      </c>
      <c r="G4933" s="13">
        <f t="shared" si="300"/>
        <v>100.54382664402988</v>
      </c>
      <c r="H4933">
        <v>20.246317488471099</v>
      </c>
      <c r="I4933">
        <f t="shared" si="301"/>
        <v>0.10054382664402987</v>
      </c>
      <c r="J4933">
        <f t="shared" si="302"/>
        <v>0.10054382664402987</v>
      </c>
      <c r="K4933" t="s">
        <v>563</v>
      </c>
      <c r="L4933" t="s">
        <v>563</v>
      </c>
      <c r="M4933" t="s">
        <v>563</v>
      </c>
      <c r="N4933">
        <v>0</v>
      </c>
      <c r="O4933">
        <v>0</v>
      </c>
      <c r="P4933" t="s">
        <v>578</v>
      </c>
      <c r="Q4933" t="s">
        <v>1</v>
      </c>
      <c r="R4933">
        <v>1</v>
      </c>
      <c r="S4933" t="s">
        <v>564</v>
      </c>
      <c r="T4933">
        <v>0</v>
      </c>
      <c r="U4933">
        <v>0</v>
      </c>
      <c r="V4933" t="s">
        <v>1</v>
      </c>
      <c r="W4933" t="s">
        <v>1</v>
      </c>
      <c r="X4933">
        <v>1</v>
      </c>
      <c r="Y4933" t="s">
        <v>565</v>
      </c>
    </row>
    <row r="4934" spans="1:25">
      <c r="A4934" t="s">
        <v>62</v>
      </c>
      <c r="B4934" t="s">
        <v>66</v>
      </c>
      <c r="C4934" t="s">
        <v>577</v>
      </c>
      <c r="D4934" t="s">
        <v>142</v>
      </c>
      <c r="E4934">
        <v>20273.499467896399</v>
      </c>
      <c r="F4934" s="13">
        <f t="shared" si="299"/>
        <v>100.67181642714158</v>
      </c>
      <c r="G4934" s="13">
        <f t="shared" si="300"/>
        <v>100.67181642714158</v>
      </c>
      <c r="H4934">
        <v>20.2734994678964</v>
      </c>
      <c r="I4934">
        <f t="shared" si="301"/>
        <v>0.10067181642714158</v>
      </c>
      <c r="J4934">
        <f t="shared" si="302"/>
        <v>0.10067181642714158</v>
      </c>
      <c r="K4934" t="s">
        <v>563</v>
      </c>
      <c r="L4934" t="s">
        <v>563</v>
      </c>
      <c r="M4934" t="s">
        <v>563</v>
      </c>
      <c r="N4934">
        <v>0</v>
      </c>
      <c r="O4934">
        <v>0</v>
      </c>
      <c r="P4934" t="s">
        <v>578</v>
      </c>
      <c r="Q4934" t="s">
        <v>1</v>
      </c>
      <c r="R4934">
        <v>1</v>
      </c>
      <c r="S4934" t="s">
        <v>564</v>
      </c>
      <c r="T4934">
        <v>0</v>
      </c>
      <c r="U4934">
        <v>0</v>
      </c>
      <c r="V4934" t="s">
        <v>1</v>
      </c>
      <c r="W4934" t="s">
        <v>1</v>
      </c>
      <c r="X4934">
        <v>1</v>
      </c>
      <c r="Y4934" t="s">
        <v>565</v>
      </c>
    </row>
    <row r="4935" spans="1:25">
      <c r="A4935" t="s">
        <v>62</v>
      </c>
      <c r="B4935" t="s">
        <v>66</v>
      </c>
      <c r="C4935" t="s">
        <v>577</v>
      </c>
      <c r="D4935" t="s">
        <v>142</v>
      </c>
      <c r="E4935">
        <v>20300.406881873001</v>
      </c>
      <c r="F4935" s="13">
        <f t="shared" si="299"/>
        <v>100.79850462955862</v>
      </c>
      <c r="G4935" s="13">
        <f t="shared" si="300"/>
        <v>100.79850462955862</v>
      </c>
      <c r="H4935">
        <v>20.300406881872998</v>
      </c>
      <c r="I4935">
        <f t="shared" si="301"/>
        <v>0.10079850462955862</v>
      </c>
      <c r="J4935">
        <f t="shared" si="302"/>
        <v>0.10079850462955862</v>
      </c>
      <c r="K4935" t="s">
        <v>563</v>
      </c>
      <c r="L4935" t="s">
        <v>563</v>
      </c>
      <c r="M4935" t="s">
        <v>563</v>
      </c>
      <c r="N4935">
        <v>0</v>
      </c>
      <c r="O4935">
        <v>0</v>
      </c>
      <c r="P4935" t="s">
        <v>578</v>
      </c>
      <c r="Q4935" t="s">
        <v>1</v>
      </c>
      <c r="R4935">
        <v>1</v>
      </c>
      <c r="S4935" t="s">
        <v>564</v>
      </c>
      <c r="T4935">
        <v>0</v>
      </c>
      <c r="U4935">
        <v>0</v>
      </c>
      <c r="V4935" t="s">
        <v>1</v>
      </c>
      <c r="W4935" t="s">
        <v>1</v>
      </c>
      <c r="X4935">
        <v>1</v>
      </c>
      <c r="Y4935" t="s">
        <v>565</v>
      </c>
    </row>
    <row r="4936" spans="1:25">
      <c r="A4936" t="s">
        <v>62</v>
      </c>
      <c r="B4936" t="s">
        <v>66</v>
      </c>
      <c r="C4936" t="s">
        <v>577</v>
      </c>
      <c r="D4936" t="s">
        <v>142</v>
      </c>
      <c r="E4936">
        <v>20329.373536715098</v>
      </c>
      <c r="F4936" s="13">
        <f t="shared" si="299"/>
        <v>100.93487863607213</v>
      </c>
      <c r="G4936" s="13">
        <f t="shared" si="300"/>
        <v>100.93487863607213</v>
      </c>
      <c r="H4936">
        <v>20.329373536715099</v>
      </c>
      <c r="I4936">
        <f t="shared" si="301"/>
        <v>0.10093487863607213</v>
      </c>
      <c r="J4936">
        <f t="shared" si="302"/>
        <v>0.10093487863607213</v>
      </c>
      <c r="K4936" t="s">
        <v>563</v>
      </c>
      <c r="L4936" t="s">
        <v>563</v>
      </c>
      <c r="M4936" t="s">
        <v>563</v>
      </c>
      <c r="N4936">
        <v>0</v>
      </c>
      <c r="O4936">
        <v>0</v>
      </c>
      <c r="P4936" t="s">
        <v>578</v>
      </c>
      <c r="Q4936" t="s">
        <v>1</v>
      </c>
      <c r="R4936">
        <v>1</v>
      </c>
      <c r="S4936" t="s">
        <v>564</v>
      </c>
      <c r="T4936">
        <v>0</v>
      </c>
      <c r="U4936">
        <v>0</v>
      </c>
      <c r="V4936" t="s">
        <v>1</v>
      </c>
      <c r="W4936" t="s">
        <v>1</v>
      </c>
      <c r="X4936">
        <v>1</v>
      </c>
      <c r="Y4936" t="s">
        <v>565</v>
      </c>
    </row>
    <row r="4937" spans="1:25">
      <c r="A4937" t="s">
        <v>62</v>
      </c>
      <c r="B4937" t="s">
        <v>66</v>
      </c>
      <c r="C4937" t="s">
        <v>577</v>
      </c>
      <c r="D4937" t="s">
        <v>142</v>
      </c>
      <c r="E4937">
        <v>20356.143667967401</v>
      </c>
      <c r="F4937" s="13">
        <f t="shared" si="299"/>
        <v>101.06090253612761</v>
      </c>
      <c r="G4937" s="13">
        <f t="shared" si="300"/>
        <v>101.06090253612761</v>
      </c>
      <c r="H4937">
        <v>20.356143667967402</v>
      </c>
      <c r="I4937">
        <f t="shared" si="301"/>
        <v>0.10106090253612761</v>
      </c>
      <c r="J4937">
        <f t="shared" si="302"/>
        <v>0.10106090253612761</v>
      </c>
      <c r="K4937" t="s">
        <v>563</v>
      </c>
      <c r="L4937" t="s">
        <v>563</v>
      </c>
      <c r="M4937" t="s">
        <v>563</v>
      </c>
      <c r="N4937">
        <v>0</v>
      </c>
      <c r="O4937">
        <v>0</v>
      </c>
      <c r="P4937" t="s">
        <v>578</v>
      </c>
      <c r="Q4937" t="s">
        <v>1</v>
      </c>
      <c r="R4937">
        <v>1</v>
      </c>
      <c r="S4937" t="s">
        <v>564</v>
      </c>
      <c r="T4937">
        <v>0</v>
      </c>
      <c r="U4937">
        <v>0</v>
      </c>
      <c r="V4937" t="s">
        <v>1</v>
      </c>
      <c r="W4937" t="s">
        <v>1</v>
      </c>
      <c r="X4937">
        <v>1</v>
      </c>
      <c r="Y4937" t="s">
        <v>565</v>
      </c>
    </row>
    <row r="4938" spans="1:25">
      <c r="A4938" t="s">
        <v>62</v>
      </c>
      <c r="B4938" t="s">
        <v>66</v>
      </c>
      <c r="C4938" t="s">
        <v>577</v>
      </c>
      <c r="D4938" t="s">
        <v>142</v>
      </c>
      <c r="E4938">
        <v>20383.051081943999</v>
      </c>
      <c r="F4938" s="13">
        <f t="shared" si="299"/>
        <v>101.1875640618069</v>
      </c>
      <c r="G4938" s="13">
        <f t="shared" si="300"/>
        <v>101.1875640618069</v>
      </c>
      <c r="H4938">
        <v>20.383051081944</v>
      </c>
      <c r="I4938">
        <f t="shared" si="301"/>
        <v>0.1011875640618069</v>
      </c>
      <c r="J4938">
        <f t="shared" si="302"/>
        <v>0.1011875640618069</v>
      </c>
      <c r="K4938" t="s">
        <v>563</v>
      </c>
      <c r="L4938" t="s">
        <v>563</v>
      </c>
      <c r="M4938" t="s">
        <v>563</v>
      </c>
      <c r="N4938">
        <v>0</v>
      </c>
      <c r="O4938">
        <v>0</v>
      </c>
      <c r="P4938" t="s">
        <v>578</v>
      </c>
      <c r="Q4938" t="s">
        <v>1</v>
      </c>
      <c r="R4938">
        <v>1</v>
      </c>
      <c r="S4938" t="s">
        <v>564</v>
      </c>
      <c r="T4938">
        <v>0</v>
      </c>
      <c r="U4938">
        <v>0</v>
      </c>
      <c r="V4938" t="s">
        <v>1</v>
      </c>
      <c r="W4938" t="s">
        <v>1</v>
      </c>
      <c r="X4938">
        <v>1</v>
      </c>
      <c r="Y4938" t="s">
        <v>565</v>
      </c>
    </row>
    <row r="4939" spans="1:25">
      <c r="A4939" t="s">
        <v>62</v>
      </c>
      <c r="B4939" t="s">
        <v>66</v>
      </c>
      <c r="C4939" t="s">
        <v>577</v>
      </c>
      <c r="D4939" t="s">
        <v>142</v>
      </c>
      <c r="E4939">
        <v>20411.056757715502</v>
      </c>
      <c r="F4939" s="13">
        <f t="shared" si="299"/>
        <v>101.31938624748781</v>
      </c>
      <c r="G4939" s="13">
        <f t="shared" si="300"/>
        <v>101.31938624748781</v>
      </c>
      <c r="H4939">
        <v>20.4110567577155</v>
      </c>
      <c r="I4939">
        <f t="shared" si="301"/>
        <v>0.10131938624748782</v>
      </c>
      <c r="J4939">
        <f t="shared" si="302"/>
        <v>0.10131938624748782</v>
      </c>
      <c r="K4939" t="s">
        <v>563</v>
      </c>
      <c r="L4939" t="s">
        <v>563</v>
      </c>
      <c r="M4939" t="s">
        <v>563</v>
      </c>
      <c r="N4939">
        <v>0</v>
      </c>
      <c r="O4939">
        <v>0</v>
      </c>
      <c r="P4939" t="s">
        <v>578</v>
      </c>
      <c r="Q4939" t="s">
        <v>1</v>
      </c>
      <c r="R4939">
        <v>1</v>
      </c>
      <c r="S4939" t="s">
        <v>564</v>
      </c>
      <c r="T4939">
        <v>0</v>
      </c>
      <c r="U4939">
        <v>0</v>
      </c>
      <c r="V4939" t="s">
        <v>1</v>
      </c>
      <c r="W4939" t="s">
        <v>1</v>
      </c>
      <c r="X4939">
        <v>1</v>
      </c>
      <c r="Y4939" t="s">
        <v>565</v>
      </c>
    </row>
    <row r="4940" spans="1:25">
      <c r="A4940" t="s">
        <v>62</v>
      </c>
      <c r="B4940" t="s">
        <v>66</v>
      </c>
      <c r="C4940" t="s">
        <v>577</v>
      </c>
      <c r="D4940" t="s">
        <v>142</v>
      </c>
      <c r="E4940">
        <v>20437.9641716921</v>
      </c>
      <c r="F4940" s="13">
        <f t="shared" si="299"/>
        <v>101.44603011063519</v>
      </c>
      <c r="G4940" s="13">
        <f t="shared" si="300"/>
        <v>101.44603011063519</v>
      </c>
      <c r="H4940">
        <v>20.437964171692101</v>
      </c>
      <c r="I4940">
        <f t="shared" si="301"/>
        <v>0.10144603011063519</v>
      </c>
      <c r="J4940">
        <f t="shared" si="302"/>
        <v>0.10144603011063519</v>
      </c>
      <c r="K4940" t="s">
        <v>563</v>
      </c>
      <c r="L4940" t="s">
        <v>563</v>
      </c>
      <c r="M4940" t="s">
        <v>563</v>
      </c>
      <c r="N4940">
        <v>0</v>
      </c>
      <c r="O4940">
        <v>0</v>
      </c>
      <c r="P4940" t="s">
        <v>578</v>
      </c>
      <c r="Q4940" t="s">
        <v>1</v>
      </c>
      <c r="R4940">
        <v>1</v>
      </c>
      <c r="S4940" t="s">
        <v>564</v>
      </c>
      <c r="T4940">
        <v>0</v>
      </c>
      <c r="U4940">
        <v>0</v>
      </c>
      <c r="V4940" t="s">
        <v>1</v>
      </c>
      <c r="W4940" t="s">
        <v>1</v>
      </c>
      <c r="X4940">
        <v>1</v>
      </c>
      <c r="Y4940" t="s">
        <v>565</v>
      </c>
    </row>
    <row r="4941" spans="1:25">
      <c r="A4941" t="s">
        <v>62</v>
      </c>
      <c r="B4941" t="s">
        <v>66</v>
      </c>
      <c r="C4941" t="s">
        <v>577</v>
      </c>
      <c r="D4941" t="s">
        <v>142</v>
      </c>
      <c r="E4941">
        <v>20454.7126640653</v>
      </c>
      <c r="F4941" s="13">
        <f t="shared" si="299"/>
        <v>101.52485509234076</v>
      </c>
      <c r="G4941" s="13">
        <f t="shared" si="300"/>
        <v>101.52485509234076</v>
      </c>
      <c r="H4941">
        <v>20.454712664065301</v>
      </c>
      <c r="I4941">
        <f t="shared" si="301"/>
        <v>0.10152485509234076</v>
      </c>
      <c r="J4941">
        <f t="shared" si="302"/>
        <v>0.10152485509234076</v>
      </c>
      <c r="K4941" t="s">
        <v>563</v>
      </c>
      <c r="L4941" t="s">
        <v>563</v>
      </c>
      <c r="M4941" t="s">
        <v>563</v>
      </c>
      <c r="N4941">
        <v>0</v>
      </c>
      <c r="O4941">
        <v>0</v>
      </c>
      <c r="P4941" t="s">
        <v>578</v>
      </c>
      <c r="Q4941" t="s">
        <v>1</v>
      </c>
      <c r="R4941">
        <v>1</v>
      </c>
      <c r="S4941" t="s">
        <v>564</v>
      </c>
      <c r="T4941">
        <v>0</v>
      </c>
      <c r="U4941">
        <v>0</v>
      </c>
      <c r="V4941" t="s">
        <v>1</v>
      </c>
      <c r="W4941" t="s">
        <v>1</v>
      </c>
      <c r="X4941">
        <v>1</v>
      </c>
      <c r="Y4941" t="s">
        <v>565</v>
      </c>
    </row>
    <row r="4942" spans="1:25">
      <c r="A4942" t="s">
        <v>62</v>
      </c>
      <c r="B4942" t="s">
        <v>66</v>
      </c>
      <c r="C4942" t="s">
        <v>577</v>
      </c>
      <c r="D4942" t="s">
        <v>142</v>
      </c>
      <c r="E4942">
        <v>20483.267470734299</v>
      </c>
      <c r="F4942" s="13">
        <f t="shared" si="299"/>
        <v>101.65923751770742</v>
      </c>
      <c r="G4942" s="13">
        <f t="shared" si="300"/>
        <v>101.65923751770742</v>
      </c>
      <c r="H4942">
        <v>20.483267470734301</v>
      </c>
      <c r="I4942">
        <f t="shared" si="301"/>
        <v>0.10165923751770742</v>
      </c>
      <c r="J4942">
        <f t="shared" si="302"/>
        <v>0.10165923751770742</v>
      </c>
      <c r="K4942" t="s">
        <v>563</v>
      </c>
      <c r="L4942" t="s">
        <v>563</v>
      </c>
      <c r="M4942" t="s">
        <v>563</v>
      </c>
      <c r="N4942">
        <v>0</v>
      </c>
      <c r="O4942">
        <v>0</v>
      </c>
      <c r="P4942" t="s">
        <v>578</v>
      </c>
      <c r="Q4942" t="s">
        <v>1</v>
      </c>
      <c r="R4942">
        <v>1</v>
      </c>
      <c r="S4942" t="s">
        <v>564</v>
      </c>
      <c r="T4942">
        <v>0</v>
      </c>
      <c r="U4942">
        <v>0</v>
      </c>
      <c r="V4942" t="s">
        <v>1</v>
      </c>
      <c r="W4942" t="s">
        <v>1</v>
      </c>
      <c r="X4942">
        <v>1</v>
      </c>
      <c r="Y4942" t="s">
        <v>565</v>
      </c>
    </row>
    <row r="4943" spans="1:25">
      <c r="A4943" t="s">
        <v>62</v>
      </c>
      <c r="B4943" t="s">
        <v>66</v>
      </c>
      <c r="C4943" t="s">
        <v>577</v>
      </c>
      <c r="D4943" t="s">
        <v>142</v>
      </c>
      <c r="E4943">
        <v>20507.429230223501</v>
      </c>
      <c r="F4943" s="13">
        <f t="shared" si="299"/>
        <v>101.77293814400798</v>
      </c>
      <c r="G4943" s="13">
        <f t="shared" si="300"/>
        <v>101.77293814400798</v>
      </c>
      <c r="H4943">
        <v>20.507429230223501</v>
      </c>
      <c r="I4943">
        <f t="shared" si="301"/>
        <v>0.10177293814400798</v>
      </c>
      <c r="J4943">
        <f t="shared" si="302"/>
        <v>0.10177293814400798</v>
      </c>
      <c r="K4943" t="s">
        <v>563</v>
      </c>
      <c r="L4943" t="s">
        <v>563</v>
      </c>
      <c r="M4943" t="s">
        <v>563</v>
      </c>
      <c r="N4943">
        <v>0</v>
      </c>
      <c r="O4943">
        <v>0</v>
      </c>
      <c r="P4943" t="s">
        <v>578</v>
      </c>
      <c r="Q4943" t="s">
        <v>1</v>
      </c>
      <c r="R4943">
        <v>1</v>
      </c>
      <c r="S4943" t="s">
        <v>564</v>
      </c>
      <c r="T4943">
        <v>0</v>
      </c>
      <c r="U4943">
        <v>0</v>
      </c>
      <c r="V4943" t="s">
        <v>1</v>
      </c>
      <c r="W4943" t="s">
        <v>1</v>
      </c>
      <c r="X4943">
        <v>1</v>
      </c>
      <c r="Y4943" t="s">
        <v>565</v>
      </c>
    </row>
    <row r="4944" spans="1:25">
      <c r="A4944" t="s">
        <v>62</v>
      </c>
      <c r="B4944" t="s">
        <v>66</v>
      </c>
      <c r="C4944" t="s">
        <v>577</v>
      </c>
      <c r="D4944" t="s">
        <v>142</v>
      </c>
      <c r="E4944">
        <v>20898.9523809524</v>
      </c>
      <c r="F4944" s="13">
        <f t="shared" si="299"/>
        <v>103.61441010952848</v>
      </c>
      <c r="G4944" s="13">
        <f t="shared" si="300"/>
        <v>103.61441010952848</v>
      </c>
      <c r="H4944">
        <v>20.898952380952402</v>
      </c>
      <c r="I4944">
        <f t="shared" si="301"/>
        <v>0.10361441010952847</v>
      </c>
      <c r="J4944">
        <f t="shared" si="302"/>
        <v>0.10361441010952847</v>
      </c>
      <c r="K4944" t="s">
        <v>563</v>
      </c>
      <c r="L4944" t="s">
        <v>563</v>
      </c>
      <c r="M4944" t="s">
        <v>563</v>
      </c>
      <c r="N4944">
        <v>0</v>
      </c>
      <c r="O4944">
        <v>0</v>
      </c>
      <c r="P4944" t="s">
        <v>578</v>
      </c>
      <c r="Q4944" t="s">
        <v>1</v>
      </c>
      <c r="R4944">
        <v>1</v>
      </c>
      <c r="S4944" t="s">
        <v>564</v>
      </c>
      <c r="T4944">
        <v>0</v>
      </c>
      <c r="U4944">
        <v>0</v>
      </c>
      <c r="V4944" t="s">
        <v>1</v>
      </c>
      <c r="W4944" t="s">
        <v>1</v>
      </c>
      <c r="X4944">
        <v>1</v>
      </c>
      <c r="Y4944" t="s">
        <v>565</v>
      </c>
    </row>
    <row r="4945" spans="1:25">
      <c r="A4945" t="s">
        <v>62</v>
      </c>
      <c r="B4945" t="s">
        <v>66</v>
      </c>
      <c r="C4945" t="s">
        <v>577</v>
      </c>
      <c r="D4945" t="s">
        <v>142</v>
      </c>
      <c r="E4945">
        <v>20909.534391534398</v>
      </c>
      <c r="F4945" s="13">
        <f t="shared" si="299"/>
        <v>103.66415610092589</v>
      </c>
      <c r="G4945" s="13">
        <f t="shared" si="300"/>
        <v>103.66415610092589</v>
      </c>
      <c r="H4945">
        <v>20.9095343915344</v>
      </c>
      <c r="I4945">
        <f t="shared" si="301"/>
        <v>0.1036641561009259</v>
      </c>
      <c r="J4945">
        <f t="shared" si="302"/>
        <v>0.1036641561009259</v>
      </c>
      <c r="K4945" t="s">
        <v>563</v>
      </c>
      <c r="L4945" t="s">
        <v>563</v>
      </c>
      <c r="M4945" t="s">
        <v>563</v>
      </c>
      <c r="N4945">
        <v>0</v>
      </c>
      <c r="O4945">
        <v>0</v>
      </c>
      <c r="P4945" t="s">
        <v>578</v>
      </c>
      <c r="Q4945" t="s">
        <v>1</v>
      </c>
      <c r="R4945">
        <v>1</v>
      </c>
      <c r="S4945" t="s">
        <v>564</v>
      </c>
      <c r="T4945">
        <v>0</v>
      </c>
      <c r="U4945">
        <v>0</v>
      </c>
      <c r="V4945" t="s">
        <v>1</v>
      </c>
      <c r="W4945" t="s">
        <v>1</v>
      </c>
      <c r="X4945">
        <v>1</v>
      </c>
      <c r="Y4945" t="s">
        <v>565</v>
      </c>
    </row>
    <row r="4946" spans="1:25">
      <c r="A4946" t="s">
        <v>62</v>
      </c>
      <c r="B4946" t="s">
        <v>66</v>
      </c>
      <c r="C4946" t="s">
        <v>577</v>
      </c>
      <c r="D4946" t="s">
        <v>142</v>
      </c>
      <c r="E4946">
        <v>21241.544973544998</v>
      </c>
      <c r="F4946" s="13">
        <f t="shared" si="299"/>
        <v>105.2242777993235</v>
      </c>
      <c r="G4946" s="13">
        <f t="shared" si="300"/>
        <v>105.2242777993235</v>
      </c>
      <c r="H4946">
        <v>21.241544973545</v>
      </c>
      <c r="I4946">
        <f t="shared" si="301"/>
        <v>0.1052242777993235</v>
      </c>
      <c r="J4946">
        <f t="shared" si="302"/>
        <v>0.1052242777993235</v>
      </c>
      <c r="K4946" t="s">
        <v>563</v>
      </c>
      <c r="L4946" t="s">
        <v>563</v>
      </c>
      <c r="M4946" t="s">
        <v>563</v>
      </c>
      <c r="N4946">
        <v>0</v>
      </c>
      <c r="O4946">
        <v>0</v>
      </c>
      <c r="P4946" t="s">
        <v>578</v>
      </c>
      <c r="Q4946" t="s">
        <v>1</v>
      </c>
      <c r="R4946">
        <v>1</v>
      </c>
      <c r="S4946" t="s">
        <v>564</v>
      </c>
      <c r="T4946">
        <v>0</v>
      </c>
      <c r="U4946">
        <v>0</v>
      </c>
      <c r="V4946" t="s">
        <v>1</v>
      </c>
      <c r="W4946" t="s">
        <v>1</v>
      </c>
      <c r="X4946">
        <v>1</v>
      </c>
      <c r="Y4946" t="s">
        <v>565</v>
      </c>
    </row>
    <row r="4947" spans="1:25">
      <c r="A4947" t="s">
        <v>62</v>
      </c>
      <c r="B4947" t="s">
        <v>66</v>
      </c>
      <c r="C4947" t="s">
        <v>577</v>
      </c>
      <c r="D4947" t="s">
        <v>142</v>
      </c>
      <c r="E4947">
        <v>21498.158730158699</v>
      </c>
      <c r="F4947" s="13">
        <f t="shared" si="299"/>
        <v>106.42924271414303</v>
      </c>
      <c r="G4947" s="13">
        <f t="shared" si="300"/>
        <v>106.42924271414303</v>
      </c>
      <c r="H4947">
        <v>21.4981587301587</v>
      </c>
      <c r="I4947">
        <f t="shared" si="301"/>
        <v>0.10642924271414303</v>
      </c>
      <c r="J4947">
        <f t="shared" si="302"/>
        <v>0.10642924271414303</v>
      </c>
      <c r="K4947" t="s">
        <v>563</v>
      </c>
      <c r="L4947" t="s">
        <v>563</v>
      </c>
      <c r="M4947" t="s">
        <v>563</v>
      </c>
      <c r="N4947">
        <v>0</v>
      </c>
      <c r="O4947">
        <v>0</v>
      </c>
      <c r="P4947" t="s">
        <v>578</v>
      </c>
      <c r="Q4947" t="s">
        <v>1</v>
      </c>
      <c r="R4947">
        <v>1</v>
      </c>
      <c r="S4947" t="s">
        <v>564</v>
      </c>
      <c r="T4947">
        <v>0</v>
      </c>
      <c r="U4947">
        <v>0</v>
      </c>
      <c r="V4947" t="s">
        <v>1</v>
      </c>
      <c r="W4947" t="s">
        <v>1</v>
      </c>
      <c r="X4947">
        <v>1</v>
      </c>
      <c r="Y4947" t="s">
        <v>565</v>
      </c>
    </row>
    <row r="4948" spans="1:25">
      <c r="A4948" t="s">
        <v>62</v>
      </c>
      <c r="B4948" t="s">
        <v>66</v>
      </c>
      <c r="C4948" t="s">
        <v>577</v>
      </c>
      <c r="D4948" t="s">
        <v>142</v>
      </c>
      <c r="E4948">
        <v>21918.313837375201</v>
      </c>
      <c r="F4948" s="13">
        <f t="shared" si="299"/>
        <v>108.40053448302265</v>
      </c>
      <c r="G4948" s="13">
        <f t="shared" si="300"/>
        <v>108.40053448302265</v>
      </c>
      <c r="H4948">
        <v>21.918313837375202</v>
      </c>
      <c r="I4948">
        <f t="shared" si="301"/>
        <v>0.10840053448302266</v>
      </c>
      <c r="J4948">
        <f t="shared" si="302"/>
        <v>0.10840053448302266</v>
      </c>
      <c r="K4948" t="s">
        <v>563</v>
      </c>
      <c r="L4948" t="s">
        <v>563</v>
      </c>
      <c r="M4948" t="s">
        <v>563</v>
      </c>
      <c r="N4948">
        <v>0</v>
      </c>
      <c r="O4948">
        <v>0</v>
      </c>
      <c r="P4948" t="s">
        <v>578</v>
      </c>
      <c r="Q4948" t="s">
        <v>1</v>
      </c>
      <c r="R4948">
        <v>1</v>
      </c>
      <c r="S4948" t="s">
        <v>564</v>
      </c>
      <c r="T4948">
        <v>0</v>
      </c>
      <c r="U4948">
        <v>0</v>
      </c>
      <c r="V4948" t="s">
        <v>1</v>
      </c>
      <c r="W4948" t="s">
        <v>1</v>
      </c>
      <c r="X4948">
        <v>1</v>
      </c>
      <c r="Y4948" t="s">
        <v>565</v>
      </c>
    </row>
    <row r="4949" spans="1:25">
      <c r="A4949" t="s">
        <v>62</v>
      </c>
      <c r="B4949" t="s">
        <v>66</v>
      </c>
      <c r="C4949" t="s">
        <v>577</v>
      </c>
      <c r="D4949" t="s">
        <v>142</v>
      </c>
      <c r="E4949">
        <v>21976.801711840199</v>
      </c>
      <c r="F4949" s="13">
        <f t="shared" si="299"/>
        <v>108.67479297513472</v>
      </c>
      <c r="G4949" s="13">
        <f t="shared" si="300"/>
        <v>108.67479297513472</v>
      </c>
      <c r="H4949">
        <v>21.976801711840199</v>
      </c>
      <c r="I4949">
        <f t="shared" si="301"/>
        <v>0.10867479297513472</v>
      </c>
      <c r="J4949">
        <f t="shared" si="302"/>
        <v>0.10867479297513472</v>
      </c>
      <c r="K4949" t="s">
        <v>563</v>
      </c>
      <c r="L4949" t="s">
        <v>563</v>
      </c>
      <c r="M4949" t="s">
        <v>563</v>
      </c>
      <c r="N4949">
        <v>0</v>
      </c>
      <c r="O4949">
        <v>0</v>
      </c>
      <c r="P4949" t="s">
        <v>578</v>
      </c>
      <c r="Q4949" t="s">
        <v>1</v>
      </c>
      <c r="R4949">
        <v>1</v>
      </c>
      <c r="S4949" t="s">
        <v>564</v>
      </c>
      <c r="T4949">
        <v>0</v>
      </c>
      <c r="U4949">
        <v>0</v>
      </c>
      <c r="V4949" t="s">
        <v>1</v>
      </c>
      <c r="W4949" t="s">
        <v>1</v>
      </c>
      <c r="X4949">
        <v>1</v>
      </c>
      <c r="Y4949" t="s">
        <v>565</v>
      </c>
    </row>
    <row r="4950" spans="1:25">
      <c r="A4950" t="s">
        <v>62</v>
      </c>
      <c r="B4950" t="s">
        <v>66</v>
      </c>
      <c r="C4950" t="s">
        <v>577</v>
      </c>
      <c r="D4950" t="s">
        <v>142</v>
      </c>
      <c r="E4950">
        <v>22032.950071326701</v>
      </c>
      <c r="F4950" s="13">
        <f t="shared" si="299"/>
        <v>108.93804555826576</v>
      </c>
      <c r="G4950" s="13">
        <f t="shared" si="300"/>
        <v>108.93804555826576</v>
      </c>
      <c r="H4950">
        <v>22.032950071326699</v>
      </c>
      <c r="I4950">
        <f t="shared" si="301"/>
        <v>0.10893804555826575</v>
      </c>
      <c r="J4950">
        <f t="shared" si="302"/>
        <v>0.10893804555826575</v>
      </c>
      <c r="K4950" t="s">
        <v>563</v>
      </c>
      <c r="L4950" t="s">
        <v>563</v>
      </c>
      <c r="M4950" t="s">
        <v>563</v>
      </c>
      <c r="N4950">
        <v>0</v>
      </c>
      <c r="O4950">
        <v>0</v>
      </c>
      <c r="P4950" t="s">
        <v>578</v>
      </c>
      <c r="Q4950" t="s">
        <v>1</v>
      </c>
      <c r="R4950">
        <v>1</v>
      </c>
      <c r="S4950" t="s">
        <v>564</v>
      </c>
      <c r="T4950">
        <v>0</v>
      </c>
      <c r="U4950">
        <v>0</v>
      </c>
      <c r="V4950" t="s">
        <v>1</v>
      </c>
      <c r="W4950" t="s">
        <v>1</v>
      </c>
      <c r="X4950">
        <v>1</v>
      </c>
      <c r="Y4950" t="s">
        <v>565</v>
      </c>
    </row>
    <row r="4951" spans="1:25">
      <c r="A4951" t="s">
        <v>62</v>
      </c>
      <c r="B4951" t="s">
        <v>66</v>
      </c>
      <c r="C4951" t="s">
        <v>577</v>
      </c>
      <c r="D4951" t="s">
        <v>142</v>
      </c>
      <c r="E4951">
        <v>22093.7774607703</v>
      </c>
      <c r="F4951" s="13">
        <f t="shared" si="299"/>
        <v>109.22319664662295</v>
      </c>
      <c r="G4951" s="13">
        <f t="shared" si="300"/>
        <v>109.22319664662295</v>
      </c>
      <c r="H4951">
        <v>22.093777460770301</v>
      </c>
      <c r="I4951">
        <f t="shared" si="301"/>
        <v>0.10922319664662296</v>
      </c>
      <c r="J4951">
        <f t="shared" si="302"/>
        <v>0.10922319664662296</v>
      </c>
      <c r="K4951" t="s">
        <v>563</v>
      </c>
      <c r="L4951" t="s">
        <v>563</v>
      </c>
      <c r="M4951" t="s">
        <v>563</v>
      </c>
      <c r="N4951">
        <v>0</v>
      </c>
      <c r="O4951">
        <v>0</v>
      </c>
      <c r="P4951" t="s">
        <v>578</v>
      </c>
      <c r="Q4951" t="s">
        <v>1</v>
      </c>
      <c r="R4951">
        <v>1</v>
      </c>
      <c r="S4951" t="s">
        <v>564</v>
      </c>
      <c r="T4951">
        <v>0</v>
      </c>
      <c r="U4951">
        <v>0</v>
      </c>
      <c r="V4951" t="s">
        <v>1</v>
      </c>
      <c r="W4951" t="s">
        <v>1</v>
      </c>
      <c r="X4951">
        <v>1</v>
      </c>
      <c r="Y4951" t="s">
        <v>565</v>
      </c>
    </row>
    <row r="4952" spans="1:25">
      <c r="A4952" t="s">
        <v>62</v>
      </c>
      <c r="B4952" t="s">
        <v>66</v>
      </c>
      <c r="C4952" t="s">
        <v>577</v>
      </c>
      <c r="D4952" t="s">
        <v>142</v>
      </c>
      <c r="E4952">
        <v>22152.5577746077</v>
      </c>
      <c r="F4952" s="13">
        <f t="shared" si="299"/>
        <v>109.49871266917019</v>
      </c>
      <c r="G4952" s="13">
        <f t="shared" si="300"/>
        <v>109.49871266917019</v>
      </c>
      <c r="H4952">
        <v>22.1525577746077</v>
      </c>
      <c r="I4952">
        <f t="shared" si="301"/>
        <v>0.10949871266917019</v>
      </c>
      <c r="J4952">
        <f t="shared" si="302"/>
        <v>0.10949871266917019</v>
      </c>
      <c r="K4952" t="s">
        <v>563</v>
      </c>
      <c r="L4952" t="s">
        <v>563</v>
      </c>
      <c r="M4952" t="s">
        <v>563</v>
      </c>
      <c r="N4952">
        <v>0</v>
      </c>
      <c r="O4952">
        <v>0</v>
      </c>
      <c r="P4952" t="s">
        <v>578</v>
      </c>
      <c r="Q4952" t="s">
        <v>1</v>
      </c>
      <c r="R4952">
        <v>1</v>
      </c>
      <c r="S4952" t="s">
        <v>564</v>
      </c>
      <c r="T4952">
        <v>0</v>
      </c>
      <c r="U4952">
        <v>0</v>
      </c>
      <c r="V4952" t="s">
        <v>1</v>
      </c>
      <c r="W4952" t="s">
        <v>1</v>
      </c>
      <c r="X4952">
        <v>1</v>
      </c>
      <c r="Y4952" t="s">
        <v>565</v>
      </c>
    </row>
    <row r="4953" spans="1:25">
      <c r="A4953" t="s">
        <v>62</v>
      </c>
      <c r="B4953" t="s">
        <v>66</v>
      </c>
      <c r="C4953" t="s">
        <v>577</v>
      </c>
      <c r="D4953" t="s">
        <v>142</v>
      </c>
      <c r="E4953">
        <v>22205.489300998601</v>
      </c>
      <c r="F4953" s="13">
        <f t="shared" si="299"/>
        <v>109.74678175686653</v>
      </c>
      <c r="G4953" s="13">
        <f t="shared" si="300"/>
        <v>109.74678175686653</v>
      </c>
      <c r="H4953">
        <v>22.2054893009986</v>
      </c>
      <c r="I4953">
        <f t="shared" si="301"/>
        <v>0.10974678175686653</v>
      </c>
      <c r="J4953">
        <f t="shared" si="302"/>
        <v>0.10974678175686653</v>
      </c>
      <c r="K4953" t="s">
        <v>563</v>
      </c>
      <c r="L4953" t="s">
        <v>563</v>
      </c>
      <c r="M4953" t="s">
        <v>563</v>
      </c>
      <c r="N4953">
        <v>0</v>
      </c>
      <c r="O4953">
        <v>0</v>
      </c>
      <c r="P4953" t="s">
        <v>578</v>
      </c>
      <c r="Q4953" t="s">
        <v>1</v>
      </c>
      <c r="R4953">
        <v>1</v>
      </c>
      <c r="S4953" t="s">
        <v>564</v>
      </c>
      <c r="T4953">
        <v>0</v>
      </c>
      <c r="U4953">
        <v>0</v>
      </c>
      <c r="V4953" t="s">
        <v>1</v>
      </c>
      <c r="W4953" t="s">
        <v>1</v>
      </c>
      <c r="X4953">
        <v>1</v>
      </c>
      <c r="Y4953" t="s">
        <v>565</v>
      </c>
    </row>
    <row r="4954" spans="1:25">
      <c r="A4954" t="s">
        <v>62</v>
      </c>
      <c r="B4954" t="s">
        <v>66</v>
      </c>
      <c r="C4954" t="s">
        <v>577</v>
      </c>
      <c r="D4954" t="s">
        <v>142</v>
      </c>
      <c r="E4954">
        <v>22272.165477888699</v>
      </c>
      <c r="F4954" s="13">
        <f t="shared" si="299"/>
        <v>110.05922299253419</v>
      </c>
      <c r="G4954" s="13">
        <f t="shared" si="300"/>
        <v>110.05922299253419</v>
      </c>
      <c r="H4954">
        <v>22.272165477888699</v>
      </c>
      <c r="I4954">
        <f t="shared" si="301"/>
        <v>0.11005922299253419</v>
      </c>
      <c r="J4954">
        <f t="shared" si="302"/>
        <v>0.11005922299253419</v>
      </c>
      <c r="K4954" t="s">
        <v>563</v>
      </c>
      <c r="L4954" t="s">
        <v>563</v>
      </c>
      <c r="M4954" t="s">
        <v>563</v>
      </c>
      <c r="N4954">
        <v>0</v>
      </c>
      <c r="O4954">
        <v>0</v>
      </c>
      <c r="P4954" t="s">
        <v>578</v>
      </c>
      <c r="Q4954" t="s">
        <v>1</v>
      </c>
      <c r="R4954">
        <v>1</v>
      </c>
      <c r="S4954" t="s">
        <v>564</v>
      </c>
      <c r="T4954">
        <v>0</v>
      </c>
      <c r="U4954">
        <v>0</v>
      </c>
      <c r="V4954" t="s">
        <v>1</v>
      </c>
      <c r="W4954" t="s">
        <v>1</v>
      </c>
      <c r="X4954">
        <v>1</v>
      </c>
      <c r="Y4954" t="s">
        <v>565</v>
      </c>
    </row>
    <row r="4955" spans="1:25">
      <c r="A4955" t="s">
        <v>62</v>
      </c>
      <c r="B4955" t="s">
        <v>66</v>
      </c>
      <c r="C4955" t="s">
        <v>577</v>
      </c>
      <c r="D4955" t="s">
        <v>142</v>
      </c>
      <c r="E4955">
        <v>22331.823109843099</v>
      </c>
      <c r="F4955" s="13">
        <f t="shared" si="299"/>
        <v>110.33873460605966</v>
      </c>
      <c r="G4955" s="13">
        <f t="shared" si="300"/>
        <v>110.33873460605966</v>
      </c>
      <c r="H4955">
        <v>22.3318231098431</v>
      </c>
      <c r="I4955">
        <f t="shared" si="301"/>
        <v>0.11033873460605965</v>
      </c>
      <c r="J4955">
        <f t="shared" si="302"/>
        <v>0.11033873460605965</v>
      </c>
      <c r="K4955" t="s">
        <v>563</v>
      </c>
      <c r="L4955" t="s">
        <v>563</v>
      </c>
      <c r="M4955" t="s">
        <v>563</v>
      </c>
      <c r="N4955">
        <v>0</v>
      </c>
      <c r="O4955">
        <v>0</v>
      </c>
      <c r="P4955" t="s">
        <v>578</v>
      </c>
      <c r="Q4955" t="s">
        <v>1</v>
      </c>
      <c r="R4955">
        <v>1</v>
      </c>
      <c r="S4955" t="s">
        <v>564</v>
      </c>
      <c r="T4955">
        <v>0</v>
      </c>
      <c r="U4955">
        <v>0</v>
      </c>
      <c r="V4955" t="s">
        <v>1</v>
      </c>
      <c r="W4955" t="s">
        <v>1</v>
      </c>
      <c r="X4955">
        <v>1</v>
      </c>
      <c r="Y4955" t="s">
        <v>565</v>
      </c>
    </row>
    <row r="4956" spans="1:25">
      <c r="A4956" t="s">
        <v>62</v>
      </c>
      <c r="B4956" t="s">
        <v>66</v>
      </c>
      <c r="C4956" t="s">
        <v>577</v>
      </c>
      <c r="D4956" t="s">
        <v>142</v>
      </c>
      <c r="E4956">
        <v>22557.293865905802</v>
      </c>
      <c r="F4956" s="13">
        <f t="shared" si="299"/>
        <v>111.39477568157285</v>
      </c>
      <c r="G4956" s="13">
        <f t="shared" si="300"/>
        <v>111.39477568157285</v>
      </c>
      <c r="H4956">
        <v>22.557293865905802</v>
      </c>
      <c r="I4956">
        <f t="shared" si="301"/>
        <v>0.11139477568157286</v>
      </c>
      <c r="J4956">
        <f t="shared" si="302"/>
        <v>0.11139477568157286</v>
      </c>
      <c r="K4956" t="s">
        <v>563</v>
      </c>
      <c r="L4956" t="s">
        <v>563</v>
      </c>
      <c r="M4956" t="s">
        <v>563</v>
      </c>
      <c r="N4956">
        <v>0</v>
      </c>
      <c r="O4956">
        <v>0</v>
      </c>
      <c r="P4956" t="s">
        <v>578</v>
      </c>
      <c r="Q4956" t="s">
        <v>1</v>
      </c>
      <c r="R4956">
        <v>1</v>
      </c>
      <c r="S4956" t="s">
        <v>564</v>
      </c>
      <c r="T4956">
        <v>0</v>
      </c>
      <c r="U4956">
        <v>0</v>
      </c>
      <c r="V4956" t="s">
        <v>1</v>
      </c>
      <c r="W4956" t="s">
        <v>1</v>
      </c>
      <c r="X4956">
        <v>1</v>
      </c>
      <c r="Y4956" t="s">
        <v>565</v>
      </c>
    </row>
    <row r="4957" spans="1:25">
      <c r="A4957" t="s">
        <v>62</v>
      </c>
      <c r="B4957" t="s">
        <v>66</v>
      </c>
      <c r="C4957" t="s">
        <v>577</v>
      </c>
      <c r="D4957" t="s">
        <v>142</v>
      </c>
      <c r="E4957">
        <v>22561.388017118399</v>
      </c>
      <c r="F4957" s="13">
        <f t="shared" si="299"/>
        <v>111.41394645410817</v>
      </c>
      <c r="G4957" s="13">
        <f t="shared" si="300"/>
        <v>111.41394645410817</v>
      </c>
      <c r="H4957">
        <v>22.5613880171184</v>
      </c>
      <c r="I4957">
        <f t="shared" si="301"/>
        <v>0.11141394645410817</v>
      </c>
      <c r="J4957">
        <f t="shared" si="302"/>
        <v>0.11141394645410817</v>
      </c>
      <c r="K4957" t="s">
        <v>563</v>
      </c>
      <c r="L4957" t="s">
        <v>563</v>
      </c>
      <c r="M4957" t="s">
        <v>563</v>
      </c>
      <c r="N4957">
        <v>0</v>
      </c>
      <c r="O4957">
        <v>0</v>
      </c>
      <c r="P4957" t="s">
        <v>578</v>
      </c>
      <c r="Q4957" t="s">
        <v>1</v>
      </c>
      <c r="R4957">
        <v>1</v>
      </c>
      <c r="S4957" t="s">
        <v>564</v>
      </c>
      <c r="T4957">
        <v>0</v>
      </c>
      <c r="U4957">
        <v>0</v>
      </c>
      <c r="V4957" t="s">
        <v>1</v>
      </c>
      <c r="W4957" t="s">
        <v>1</v>
      </c>
      <c r="X4957">
        <v>1</v>
      </c>
      <c r="Y4957" t="s">
        <v>565</v>
      </c>
    </row>
    <row r="4958" spans="1:25">
      <c r="A4958" t="s">
        <v>62</v>
      </c>
      <c r="B4958" t="s">
        <v>66</v>
      </c>
      <c r="C4958" t="s">
        <v>577</v>
      </c>
      <c r="D4958" t="s">
        <v>142</v>
      </c>
      <c r="E4958">
        <v>23023.936102236399</v>
      </c>
      <c r="F4958" s="13">
        <f t="shared" si="299"/>
        <v>113.57866557425153</v>
      </c>
      <c r="G4958" s="13">
        <f t="shared" si="300"/>
        <v>113.57866557425153</v>
      </c>
      <c r="H4958">
        <v>23.023936102236402</v>
      </c>
      <c r="I4958">
        <f t="shared" si="301"/>
        <v>0.11357866557425153</v>
      </c>
      <c r="J4958">
        <f t="shared" si="302"/>
        <v>0.11357866557425153</v>
      </c>
      <c r="K4958" t="s">
        <v>563</v>
      </c>
      <c r="L4958" t="s">
        <v>563</v>
      </c>
      <c r="M4958" t="s">
        <v>563</v>
      </c>
      <c r="N4958">
        <v>0</v>
      </c>
      <c r="O4958">
        <v>0</v>
      </c>
      <c r="P4958" t="s">
        <v>578</v>
      </c>
      <c r="Q4958" t="s">
        <v>1</v>
      </c>
      <c r="R4958">
        <v>1</v>
      </c>
      <c r="S4958" t="s">
        <v>564</v>
      </c>
      <c r="T4958">
        <v>0</v>
      </c>
      <c r="U4958">
        <v>0</v>
      </c>
      <c r="V4958" t="s">
        <v>1</v>
      </c>
      <c r="W4958" t="s">
        <v>1</v>
      </c>
      <c r="X4958">
        <v>1</v>
      </c>
      <c r="Y4958" t="s">
        <v>565</v>
      </c>
    </row>
    <row r="4959" spans="1:25">
      <c r="A4959" t="s">
        <v>62</v>
      </c>
      <c r="B4959" t="s">
        <v>66</v>
      </c>
      <c r="C4959" t="s">
        <v>577</v>
      </c>
      <c r="D4959" t="s">
        <v>142</v>
      </c>
      <c r="E4959">
        <v>23459.872204472798</v>
      </c>
      <c r="F4959" s="13">
        <f t="shared" ref="F4959:F5022" si="303">0.0083*E4959^(0.9482)</f>
        <v>115.61677901315412</v>
      </c>
      <c r="G4959" s="13">
        <f t="shared" ref="G4959:G4970" si="304">0.0083*E4959^(0.9482)</f>
        <v>115.61677901315412</v>
      </c>
      <c r="H4959">
        <v>23.459872204472799</v>
      </c>
      <c r="I4959">
        <f t="shared" si="301"/>
        <v>0.11561677901315412</v>
      </c>
      <c r="J4959">
        <f t="shared" si="302"/>
        <v>0.11561677901315412</v>
      </c>
      <c r="K4959" t="s">
        <v>563</v>
      </c>
      <c r="L4959" t="s">
        <v>563</v>
      </c>
      <c r="M4959" t="s">
        <v>563</v>
      </c>
      <c r="N4959">
        <v>0</v>
      </c>
      <c r="O4959">
        <v>0</v>
      </c>
      <c r="P4959" t="s">
        <v>578</v>
      </c>
      <c r="Q4959" t="s">
        <v>1</v>
      </c>
      <c r="R4959">
        <v>1</v>
      </c>
      <c r="S4959" t="s">
        <v>564</v>
      </c>
      <c r="T4959">
        <v>0</v>
      </c>
      <c r="U4959">
        <v>0</v>
      </c>
      <c r="V4959" t="s">
        <v>1</v>
      </c>
      <c r="W4959" t="s">
        <v>1</v>
      </c>
      <c r="X4959">
        <v>1</v>
      </c>
      <c r="Y4959" t="s">
        <v>565</v>
      </c>
    </row>
    <row r="4960" spans="1:25">
      <c r="A4960" t="s">
        <v>62</v>
      </c>
      <c r="B4960" t="s">
        <v>66</v>
      </c>
      <c r="C4960" t="s">
        <v>577</v>
      </c>
      <c r="D4960" t="s">
        <v>142</v>
      </c>
      <c r="E4960">
        <v>23853.8913738019</v>
      </c>
      <c r="F4960" s="13">
        <f t="shared" si="303"/>
        <v>117.45723175128416</v>
      </c>
      <c r="G4960" s="13">
        <f t="shared" si="304"/>
        <v>117.45723175128416</v>
      </c>
      <c r="H4960">
        <v>23.8538913738019</v>
      </c>
      <c r="I4960">
        <f t="shared" si="301"/>
        <v>0.11745723175128416</v>
      </c>
      <c r="J4960">
        <f t="shared" si="302"/>
        <v>0.11745723175128416</v>
      </c>
      <c r="K4960" t="s">
        <v>563</v>
      </c>
      <c r="L4960" t="s">
        <v>563</v>
      </c>
      <c r="M4960" t="s">
        <v>563</v>
      </c>
      <c r="N4960">
        <v>0</v>
      </c>
      <c r="O4960">
        <v>0</v>
      </c>
      <c r="P4960" t="s">
        <v>578</v>
      </c>
      <c r="Q4960" t="s">
        <v>1</v>
      </c>
      <c r="R4960">
        <v>1</v>
      </c>
      <c r="S4960" t="s">
        <v>564</v>
      </c>
      <c r="T4960">
        <v>0</v>
      </c>
      <c r="U4960">
        <v>0</v>
      </c>
      <c r="V4960" t="s">
        <v>1</v>
      </c>
      <c r="W4960" t="s">
        <v>1</v>
      </c>
      <c r="X4960">
        <v>1</v>
      </c>
      <c r="Y4960" t="s">
        <v>565</v>
      </c>
    </row>
    <row r="4961" spans="1:25">
      <c r="A4961" t="s">
        <v>62</v>
      </c>
      <c r="B4961" t="s">
        <v>66</v>
      </c>
      <c r="C4961" t="s">
        <v>577</v>
      </c>
      <c r="D4961" t="s">
        <v>142</v>
      </c>
      <c r="E4961">
        <v>24318.240334378301</v>
      </c>
      <c r="F4961" s="13">
        <f t="shared" si="303"/>
        <v>119.62417439133905</v>
      </c>
      <c r="G4961" s="13">
        <f t="shared" si="304"/>
        <v>119.62417439133905</v>
      </c>
      <c r="H4961">
        <v>24.318240334378299</v>
      </c>
      <c r="I4961">
        <f t="shared" si="301"/>
        <v>0.11962417439133906</v>
      </c>
      <c r="J4961">
        <f t="shared" si="302"/>
        <v>0.11962417439133906</v>
      </c>
      <c r="K4961" t="s">
        <v>563</v>
      </c>
      <c r="L4961" t="s">
        <v>563</v>
      </c>
      <c r="M4961" t="s">
        <v>563</v>
      </c>
      <c r="N4961">
        <v>0</v>
      </c>
      <c r="O4961">
        <v>0</v>
      </c>
      <c r="P4961" t="s">
        <v>578</v>
      </c>
      <c r="Q4961" t="s">
        <v>1</v>
      </c>
      <c r="R4961">
        <v>1</v>
      </c>
      <c r="S4961" t="s">
        <v>564</v>
      </c>
      <c r="T4961">
        <v>0</v>
      </c>
      <c r="U4961">
        <v>0</v>
      </c>
      <c r="V4961" t="s">
        <v>1</v>
      </c>
      <c r="W4961" t="s">
        <v>1</v>
      </c>
      <c r="X4961">
        <v>1</v>
      </c>
      <c r="Y4961" t="s">
        <v>565</v>
      </c>
    </row>
    <row r="4962" spans="1:25">
      <c r="A4962" t="s">
        <v>62</v>
      </c>
      <c r="B4962" t="s">
        <v>66</v>
      </c>
      <c r="C4962" t="s">
        <v>577</v>
      </c>
      <c r="D4962" t="s">
        <v>142</v>
      </c>
      <c r="E4962">
        <v>24400.744775339601</v>
      </c>
      <c r="F4962" s="13">
        <f t="shared" si="303"/>
        <v>120.00896633076225</v>
      </c>
      <c r="G4962" s="13">
        <f t="shared" si="304"/>
        <v>120.00896633076225</v>
      </c>
      <c r="H4962">
        <v>24.4007447753396</v>
      </c>
      <c r="I4962">
        <f t="shared" si="301"/>
        <v>0.12000896633076225</v>
      </c>
      <c r="J4962">
        <f t="shared" si="302"/>
        <v>0.12000896633076225</v>
      </c>
      <c r="K4962" t="s">
        <v>563</v>
      </c>
      <c r="L4962" t="s">
        <v>563</v>
      </c>
      <c r="M4962" t="s">
        <v>563</v>
      </c>
      <c r="N4962">
        <v>0</v>
      </c>
      <c r="O4962">
        <v>0</v>
      </c>
      <c r="P4962" t="s">
        <v>578</v>
      </c>
      <c r="Q4962" t="s">
        <v>1</v>
      </c>
      <c r="R4962">
        <v>1</v>
      </c>
      <c r="S4962" t="s">
        <v>564</v>
      </c>
      <c r="T4962">
        <v>0</v>
      </c>
      <c r="U4962">
        <v>0</v>
      </c>
      <c r="V4962" t="s">
        <v>1</v>
      </c>
      <c r="W4962" t="s">
        <v>1</v>
      </c>
      <c r="X4962">
        <v>1</v>
      </c>
      <c r="Y4962" t="s">
        <v>565</v>
      </c>
    </row>
    <row r="4963" spans="1:25">
      <c r="A4963" t="s">
        <v>62</v>
      </c>
      <c r="B4963" t="s">
        <v>66</v>
      </c>
      <c r="C4963" t="s">
        <v>577</v>
      </c>
      <c r="D4963" t="s">
        <v>142</v>
      </c>
      <c r="E4963">
        <v>24480.798589341699</v>
      </c>
      <c r="F4963" s="13">
        <f t="shared" si="303"/>
        <v>120.38226438756671</v>
      </c>
      <c r="G4963" s="13">
        <f t="shared" si="304"/>
        <v>120.38226438756671</v>
      </c>
      <c r="H4963">
        <v>24.480798589341699</v>
      </c>
      <c r="I4963">
        <f t="shared" si="301"/>
        <v>0.1203822643875667</v>
      </c>
      <c r="J4963">
        <f t="shared" si="302"/>
        <v>0.1203822643875667</v>
      </c>
      <c r="K4963" t="s">
        <v>563</v>
      </c>
      <c r="L4963" t="s">
        <v>563</v>
      </c>
      <c r="M4963" t="s">
        <v>563</v>
      </c>
      <c r="N4963">
        <v>0</v>
      </c>
      <c r="O4963">
        <v>0</v>
      </c>
      <c r="P4963" t="s">
        <v>578</v>
      </c>
      <c r="Q4963" t="s">
        <v>1</v>
      </c>
      <c r="R4963">
        <v>1</v>
      </c>
      <c r="S4963" t="s">
        <v>564</v>
      </c>
      <c r="T4963">
        <v>0</v>
      </c>
      <c r="U4963">
        <v>0</v>
      </c>
      <c r="V4963" t="s">
        <v>1</v>
      </c>
      <c r="W4963" t="s">
        <v>1</v>
      </c>
      <c r="X4963">
        <v>1</v>
      </c>
      <c r="Y4963" t="s">
        <v>565</v>
      </c>
    </row>
    <row r="4964" spans="1:25">
      <c r="A4964" t="s">
        <v>62</v>
      </c>
      <c r="B4964" t="s">
        <v>66</v>
      </c>
      <c r="C4964" t="s">
        <v>577</v>
      </c>
      <c r="D4964" t="s">
        <v>142</v>
      </c>
      <c r="E4964">
        <v>24567.3874085684</v>
      </c>
      <c r="F4964" s="13">
        <f t="shared" si="303"/>
        <v>120.78596458147712</v>
      </c>
      <c r="G4964" s="13">
        <f t="shared" si="304"/>
        <v>120.78596458147712</v>
      </c>
      <c r="H4964">
        <v>24.567387408568401</v>
      </c>
      <c r="I4964">
        <f t="shared" si="301"/>
        <v>0.12078596458147711</v>
      </c>
      <c r="J4964">
        <f t="shared" si="302"/>
        <v>0.12078596458147711</v>
      </c>
      <c r="K4964" t="s">
        <v>563</v>
      </c>
      <c r="L4964" t="s">
        <v>563</v>
      </c>
      <c r="M4964" t="s">
        <v>563</v>
      </c>
      <c r="N4964">
        <v>0</v>
      </c>
      <c r="O4964">
        <v>0</v>
      </c>
      <c r="P4964" t="s">
        <v>578</v>
      </c>
      <c r="Q4964" t="s">
        <v>1</v>
      </c>
      <c r="R4964">
        <v>1</v>
      </c>
      <c r="S4964" t="s">
        <v>564</v>
      </c>
      <c r="T4964">
        <v>0</v>
      </c>
      <c r="U4964">
        <v>0</v>
      </c>
      <c r="V4964" t="s">
        <v>1</v>
      </c>
      <c r="W4964" t="s">
        <v>1</v>
      </c>
      <c r="X4964">
        <v>1</v>
      </c>
      <c r="Y4964" t="s">
        <v>565</v>
      </c>
    </row>
    <row r="4965" spans="1:25">
      <c r="A4965" t="s">
        <v>62</v>
      </c>
      <c r="B4965" t="s">
        <v>66</v>
      </c>
      <c r="C4965" t="s">
        <v>577</v>
      </c>
      <c r="D4965" t="s">
        <v>142</v>
      </c>
      <c r="E4965">
        <v>24649.074973876701</v>
      </c>
      <c r="F4965" s="13">
        <f t="shared" si="303"/>
        <v>121.16674625805705</v>
      </c>
      <c r="G4965" s="13">
        <f t="shared" si="304"/>
        <v>121.16674625805705</v>
      </c>
      <c r="H4965">
        <v>24.649074973876701</v>
      </c>
      <c r="I4965">
        <f t="shared" si="301"/>
        <v>0.12116674625805704</v>
      </c>
      <c r="J4965">
        <f t="shared" si="302"/>
        <v>0.12116674625805704</v>
      </c>
      <c r="K4965" t="s">
        <v>563</v>
      </c>
      <c r="L4965" t="s">
        <v>563</v>
      </c>
      <c r="M4965" t="s">
        <v>563</v>
      </c>
      <c r="N4965">
        <v>0</v>
      </c>
      <c r="O4965">
        <v>0</v>
      </c>
      <c r="P4965" t="s">
        <v>578</v>
      </c>
      <c r="Q4965" t="s">
        <v>1</v>
      </c>
      <c r="R4965">
        <v>1</v>
      </c>
      <c r="S4965" t="s">
        <v>564</v>
      </c>
      <c r="T4965">
        <v>0</v>
      </c>
      <c r="U4965">
        <v>0</v>
      </c>
      <c r="V4965" t="s">
        <v>1</v>
      </c>
      <c r="W4965" t="s">
        <v>1</v>
      </c>
      <c r="X4965">
        <v>1</v>
      </c>
      <c r="Y4965" t="s">
        <v>565</v>
      </c>
    </row>
    <row r="4966" spans="1:25">
      <c r="A4966" t="s">
        <v>62</v>
      </c>
      <c r="B4966" t="s">
        <v>66</v>
      </c>
      <c r="C4966" t="s">
        <v>577</v>
      </c>
      <c r="D4966" t="s">
        <v>142</v>
      </c>
      <c r="E4966">
        <v>24718.5094043887</v>
      </c>
      <c r="F4966" s="13">
        <f t="shared" si="303"/>
        <v>121.49035928341263</v>
      </c>
      <c r="G4966" s="13">
        <f t="shared" si="304"/>
        <v>121.49035928341263</v>
      </c>
      <c r="H4966">
        <v>24.718509404388701</v>
      </c>
      <c r="I4966">
        <f t="shared" si="301"/>
        <v>0.12149035928341263</v>
      </c>
      <c r="J4966">
        <f t="shared" si="302"/>
        <v>0.12149035928341263</v>
      </c>
      <c r="K4966" t="s">
        <v>563</v>
      </c>
      <c r="L4966" t="s">
        <v>563</v>
      </c>
      <c r="M4966" t="s">
        <v>563</v>
      </c>
      <c r="N4966">
        <v>0</v>
      </c>
      <c r="O4966">
        <v>0</v>
      </c>
      <c r="P4966" t="s">
        <v>578</v>
      </c>
      <c r="Q4966" t="s">
        <v>1</v>
      </c>
      <c r="R4966">
        <v>1</v>
      </c>
      <c r="S4966" t="s">
        <v>564</v>
      </c>
      <c r="T4966">
        <v>0</v>
      </c>
      <c r="U4966">
        <v>0</v>
      </c>
      <c r="V4966" t="s">
        <v>1</v>
      </c>
      <c r="W4966" t="s">
        <v>1</v>
      </c>
      <c r="X4966">
        <v>1</v>
      </c>
      <c r="Y4966" t="s">
        <v>565</v>
      </c>
    </row>
    <row r="4967" spans="1:25">
      <c r="A4967" t="s">
        <v>62</v>
      </c>
      <c r="B4967" t="s">
        <v>66</v>
      </c>
      <c r="C4967" t="s">
        <v>577</v>
      </c>
      <c r="D4967" t="s">
        <v>142</v>
      </c>
      <c r="E4967">
        <v>24809.999477533998</v>
      </c>
      <c r="F4967" s="13">
        <f t="shared" si="303"/>
        <v>121.91669516273586</v>
      </c>
      <c r="G4967" s="13">
        <f t="shared" si="304"/>
        <v>121.91669516273586</v>
      </c>
      <c r="H4967">
        <v>24.809999477533999</v>
      </c>
      <c r="I4967">
        <f t="shared" si="301"/>
        <v>0.12191669516273586</v>
      </c>
      <c r="J4967">
        <f t="shared" si="302"/>
        <v>0.12191669516273586</v>
      </c>
      <c r="K4967" t="s">
        <v>563</v>
      </c>
      <c r="L4967" t="s">
        <v>563</v>
      </c>
      <c r="M4967" t="s">
        <v>563</v>
      </c>
      <c r="N4967">
        <v>0</v>
      </c>
      <c r="O4967">
        <v>0</v>
      </c>
      <c r="P4967" t="s">
        <v>578</v>
      </c>
      <c r="Q4967" t="s">
        <v>1</v>
      </c>
      <c r="R4967">
        <v>1</v>
      </c>
      <c r="S4967" t="s">
        <v>564</v>
      </c>
      <c r="T4967">
        <v>0</v>
      </c>
      <c r="U4967">
        <v>0</v>
      </c>
      <c r="V4967" t="s">
        <v>1</v>
      </c>
      <c r="W4967" t="s">
        <v>1</v>
      </c>
      <c r="X4967">
        <v>1</v>
      </c>
      <c r="Y4967" t="s">
        <v>565</v>
      </c>
    </row>
    <row r="4968" spans="1:25">
      <c r="A4968" t="s">
        <v>62</v>
      </c>
      <c r="B4968" t="s">
        <v>66</v>
      </c>
      <c r="C4968" t="s">
        <v>577</v>
      </c>
      <c r="D4968" t="s">
        <v>142</v>
      </c>
      <c r="E4968">
        <v>24891.687042842201</v>
      </c>
      <c r="F4968" s="13">
        <f t="shared" si="303"/>
        <v>122.29728337727526</v>
      </c>
      <c r="G4968" s="13">
        <f t="shared" si="304"/>
        <v>122.29728337727526</v>
      </c>
      <c r="H4968">
        <v>24.8916870428422</v>
      </c>
      <c r="I4968">
        <f t="shared" si="301"/>
        <v>0.12229728337727526</v>
      </c>
      <c r="J4968">
        <f t="shared" si="302"/>
        <v>0.12229728337727526</v>
      </c>
      <c r="K4968" t="s">
        <v>563</v>
      </c>
      <c r="L4968" t="s">
        <v>563</v>
      </c>
      <c r="M4968" t="s">
        <v>563</v>
      </c>
      <c r="N4968">
        <v>0</v>
      </c>
      <c r="O4968">
        <v>0</v>
      </c>
      <c r="P4968" t="s">
        <v>578</v>
      </c>
      <c r="Q4968" t="s">
        <v>1</v>
      </c>
      <c r="R4968">
        <v>1</v>
      </c>
      <c r="S4968" t="s">
        <v>564</v>
      </c>
      <c r="T4968">
        <v>0</v>
      </c>
      <c r="U4968">
        <v>0</v>
      </c>
      <c r="V4968" t="s">
        <v>1</v>
      </c>
      <c r="W4968" t="s">
        <v>1</v>
      </c>
      <c r="X4968">
        <v>1</v>
      </c>
      <c r="Y4968" t="s">
        <v>565</v>
      </c>
    </row>
    <row r="4969" spans="1:25">
      <c r="A4969" t="s">
        <v>62</v>
      </c>
      <c r="B4969" t="s">
        <v>66</v>
      </c>
      <c r="C4969" t="s">
        <v>577</v>
      </c>
      <c r="D4969" t="s">
        <v>142</v>
      </c>
      <c r="E4969">
        <v>24975.8252351097</v>
      </c>
      <c r="F4969" s="13">
        <f t="shared" si="303"/>
        <v>122.68922160832602</v>
      </c>
      <c r="G4969" s="13">
        <f t="shared" si="304"/>
        <v>122.68922160832602</v>
      </c>
      <c r="H4969">
        <v>24.975825235109699</v>
      </c>
      <c r="I4969">
        <f t="shared" si="301"/>
        <v>0.12268922160832602</v>
      </c>
      <c r="J4969">
        <f t="shared" si="302"/>
        <v>0.12268922160832602</v>
      </c>
      <c r="K4969" t="s">
        <v>563</v>
      </c>
      <c r="L4969" t="s">
        <v>563</v>
      </c>
      <c r="M4969" t="s">
        <v>563</v>
      </c>
      <c r="N4969">
        <v>0</v>
      </c>
      <c r="O4969">
        <v>0</v>
      </c>
      <c r="P4969" t="s">
        <v>578</v>
      </c>
      <c r="Q4969" t="s">
        <v>1</v>
      </c>
      <c r="R4969">
        <v>1</v>
      </c>
      <c r="S4969" t="s">
        <v>564</v>
      </c>
      <c r="T4969">
        <v>0</v>
      </c>
      <c r="U4969">
        <v>0</v>
      </c>
      <c r="V4969" t="s">
        <v>1</v>
      </c>
      <c r="W4969" t="s">
        <v>1</v>
      </c>
      <c r="X4969">
        <v>1</v>
      </c>
      <c r="Y4969" t="s">
        <v>565</v>
      </c>
    </row>
    <row r="4970" spans="1:25">
      <c r="A4970" t="s">
        <v>62</v>
      </c>
      <c r="B4970" t="s">
        <v>66</v>
      </c>
      <c r="C4970" t="s">
        <v>577</v>
      </c>
      <c r="D4970" t="s">
        <v>142</v>
      </c>
      <c r="E4970">
        <v>27040.070010449301</v>
      </c>
      <c r="F4970" s="13">
        <f t="shared" si="303"/>
        <v>132.28417691602294</v>
      </c>
      <c r="G4970" s="13">
        <f t="shared" si="304"/>
        <v>132.28417691602294</v>
      </c>
      <c r="H4970">
        <v>27.040070010449298</v>
      </c>
      <c r="I4970">
        <f t="shared" si="301"/>
        <v>0.13228417691602296</v>
      </c>
      <c r="J4970">
        <f t="shared" si="302"/>
        <v>0.13228417691602296</v>
      </c>
      <c r="K4970" t="s">
        <v>563</v>
      </c>
      <c r="L4970" t="s">
        <v>563</v>
      </c>
      <c r="M4970" t="s">
        <v>563</v>
      </c>
      <c r="N4970">
        <v>0</v>
      </c>
      <c r="O4970">
        <v>0</v>
      </c>
      <c r="P4970" t="s">
        <v>578</v>
      </c>
      <c r="Q4970" t="s">
        <v>1</v>
      </c>
      <c r="R4970">
        <v>1</v>
      </c>
      <c r="S4970" t="s">
        <v>564</v>
      </c>
      <c r="T4970">
        <v>0</v>
      </c>
      <c r="U4970">
        <v>0</v>
      </c>
      <c r="V4970" t="s">
        <v>1</v>
      </c>
      <c r="W4970" t="s">
        <v>1</v>
      </c>
      <c r="X4970">
        <v>1</v>
      </c>
      <c r="Y4970" t="s">
        <v>565</v>
      </c>
    </row>
    <row r="4971" spans="1:25">
      <c r="A4971" t="s">
        <v>62</v>
      </c>
      <c r="B4971" t="s">
        <v>66</v>
      </c>
      <c r="C4971" t="s">
        <v>577</v>
      </c>
      <c r="D4971" t="s">
        <v>142</v>
      </c>
      <c r="E4971" t="s">
        <v>563</v>
      </c>
      <c r="F4971" t="s">
        <v>563</v>
      </c>
      <c r="G4971" t="s">
        <v>563</v>
      </c>
      <c r="H4971" t="s">
        <v>563</v>
      </c>
      <c r="I4971" t="s">
        <v>563</v>
      </c>
      <c r="J4971" t="s">
        <v>563</v>
      </c>
      <c r="K4971" t="s">
        <v>563</v>
      </c>
      <c r="L4971" t="s">
        <v>563</v>
      </c>
      <c r="M4971" t="s">
        <v>563</v>
      </c>
      <c r="N4971">
        <v>0</v>
      </c>
      <c r="O4971">
        <v>0</v>
      </c>
      <c r="P4971" t="s">
        <v>578</v>
      </c>
      <c r="Q4971" t="s">
        <v>1</v>
      </c>
      <c r="R4971">
        <v>1</v>
      </c>
      <c r="S4971" t="s">
        <v>564</v>
      </c>
      <c r="T4971">
        <v>0</v>
      </c>
      <c r="U4971">
        <v>0</v>
      </c>
      <c r="V4971" t="s">
        <v>1</v>
      </c>
      <c r="W4971" t="s">
        <v>1</v>
      </c>
      <c r="X4971">
        <v>1</v>
      </c>
      <c r="Y4971" t="s">
        <v>565</v>
      </c>
    </row>
    <row r="4972" spans="1:25">
      <c r="A4972" t="s">
        <v>62</v>
      </c>
      <c r="B4972" t="s">
        <v>66</v>
      </c>
      <c r="C4972" t="s">
        <v>577</v>
      </c>
      <c r="D4972" t="s">
        <v>142</v>
      </c>
      <c r="E4972">
        <v>11805.4107883817</v>
      </c>
      <c r="F4972" s="13">
        <f t="shared" si="303"/>
        <v>60.287239015256574</v>
      </c>
      <c r="G4972" s="13">
        <f t="shared" ref="G4972:G5035" si="305">0.0083*E4972^(0.9482)</f>
        <v>60.287239015256574</v>
      </c>
      <c r="H4972">
        <v>11.8054107883817</v>
      </c>
      <c r="I4972">
        <f t="shared" ref="I4972:I5035" si="306">F4972/1000</f>
        <v>6.0287239015256573E-2</v>
      </c>
      <c r="J4972">
        <f t="shared" ref="J4972:J5035" si="307">G4972/1000</f>
        <v>6.0287239015256573E-2</v>
      </c>
      <c r="K4972" t="s">
        <v>563</v>
      </c>
      <c r="L4972" t="s">
        <v>563</v>
      </c>
      <c r="M4972" t="s">
        <v>563</v>
      </c>
      <c r="N4972">
        <v>0</v>
      </c>
      <c r="O4972">
        <v>0</v>
      </c>
      <c r="P4972" t="s">
        <v>573</v>
      </c>
      <c r="Q4972" t="s">
        <v>1</v>
      </c>
      <c r="R4972">
        <v>1</v>
      </c>
      <c r="S4972" t="s">
        <v>564</v>
      </c>
      <c r="T4972">
        <v>0</v>
      </c>
      <c r="U4972">
        <v>0</v>
      </c>
      <c r="V4972" t="s">
        <v>1</v>
      </c>
      <c r="W4972" t="s">
        <v>1</v>
      </c>
      <c r="X4972">
        <v>1</v>
      </c>
      <c r="Y4972" t="s">
        <v>565</v>
      </c>
    </row>
    <row r="4973" spans="1:25">
      <c r="A4973" t="s">
        <v>62</v>
      </c>
      <c r="B4973" t="s">
        <v>66</v>
      </c>
      <c r="C4973" t="s">
        <v>577</v>
      </c>
      <c r="D4973" t="s">
        <v>142</v>
      </c>
      <c r="E4973">
        <v>11819.020746888</v>
      </c>
      <c r="F4973" s="13">
        <f t="shared" si="303"/>
        <v>60.353139419824117</v>
      </c>
      <c r="G4973" s="13">
        <f t="shared" si="305"/>
        <v>60.353139419824117</v>
      </c>
      <c r="H4973">
        <v>11.819020746888</v>
      </c>
      <c r="I4973">
        <f t="shared" si="306"/>
        <v>6.035313941982412E-2</v>
      </c>
      <c r="J4973">
        <f t="shared" si="307"/>
        <v>6.035313941982412E-2</v>
      </c>
      <c r="K4973" t="s">
        <v>563</v>
      </c>
      <c r="L4973" t="s">
        <v>563</v>
      </c>
      <c r="M4973" t="s">
        <v>563</v>
      </c>
      <c r="N4973">
        <v>0</v>
      </c>
      <c r="O4973">
        <v>0</v>
      </c>
      <c r="P4973" t="s">
        <v>573</v>
      </c>
      <c r="Q4973" t="s">
        <v>1</v>
      </c>
      <c r="R4973">
        <v>1</v>
      </c>
      <c r="S4973" t="s">
        <v>564</v>
      </c>
      <c r="T4973">
        <v>0</v>
      </c>
      <c r="U4973">
        <v>0</v>
      </c>
      <c r="V4973" t="s">
        <v>1</v>
      </c>
      <c r="W4973" t="s">
        <v>1</v>
      </c>
      <c r="X4973">
        <v>1</v>
      </c>
      <c r="Y4973" t="s">
        <v>565</v>
      </c>
    </row>
    <row r="4974" spans="1:25">
      <c r="A4974" t="s">
        <v>62</v>
      </c>
      <c r="B4974" t="s">
        <v>66</v>
      </c>
      <c r="C4974" t="s">
        <v>577</v>
      </c>
      <c r="D4974" t="s">
        <v>142</v>
      </c>
      <c r="E4974">
        <v>11830.3070539419</v>
      </c>
      <c r="F4974" s="13">
        <f t="shared" si="303"/>
        <v>60.407785554183732</v>
      </c>
      <c r="G4974" s="13">
        <f t="shared" si="305"/>
        <v>60.407785554183732</v>
      </c>
      <c r="H4974">
        <v>11.830307053941899</v>
      </c>
      <c r="I4974">
        <f t="shared" si="306"/>
        <v>6.0407785554183732E-2</v>
      </c>
      <c r="J4974">
        <f t="shared" si="307"/>
        <v>6.0407785554183732E-2</v>
      </c>
      <c r="K4974" t="s">
        <v>563</v>
      </c>
      <c r="L4974" t="s">
        <v>563</v>
      </c>
      <c r="M4974" t="s">
        <v>563</v>
      </c>
      <c r="N4974">
        <v>0</v>
      </c>
      <c r="O4974">
        <v>0</v>
      </c>
      <c r="P4974" t="s">
        <v>573</v>
      </c>
      <c r="Q4974" t="s">
        <v>1</v>
      </c>
      <c r="R4974">
        <v>1</v>
      </c>
      <c r="S4974" t="s">
        <v>564</v>
      </c>
      <c r="T4974">
        <v>0</v>
      </c>
      <c r="U4974">
        <v>0</v>
      </c>
      <c r="V4974" t="s">
        <v>1</v>
      </c>
      <c r="W4974" t="s">
        <v>1</v>
      </c>
      <c r="X4974">
        <v>1</v>
      </c>
      <c r="Y4974" t="s">
        <v>565</v>
      </c>
    </row>
    <row r="4975" spans="1:25">
      <c r="A4975" t="s">
        <v>62</v>
      </c>
      <c r="B4975" t="s">
        <v>66</v>
      </c>
      <c r="C4975" t="s">
        <v>577</v>
      </c>
      <c r="D4975" t="s">
        <v>142</v>
      </c>
      <c r="E4975">
        <v>11841.2614107884</v>
      </c>
      <c r="F4975" s="13">
        <f t="shared" si="303"/>
        <v>60.460821866802405</v>
      </c>
      <c r="G4975" s="13">
        <f t="shared" si="305"/>
        <v>60.460821866802405</v>
      </c>
      <c r="H4975">
        <v>11.8412614107884</v>
      </c>
      <c r="I4975">
        <f t="shared" si="306"/>
        <v>6.0460821866802406E-2</v>
      </c>
      <c r="J4975">
        <f t="shared" si="307"/>
        <v>6.0460821866802406E-2</v>
      </c>
      <c r="K4975" t="s">
        <v>563</v>
      </c>
      <c r="L4975" t="s">
        <v>563</v>
      </c>
      <c r="M4975" t="s">
        <v>563</v>
      </c>
      <c r="N4975">
        <v>0</v>
      </c>
      <c r="O4975">
        <v>0</v>
      </c>
      <c r="P4975" t="s">
        <v>573</v>
      </c>
      <c r="Q4975" t="s">
        <v>1</v>
      </c>
      <c r="R4975">
        <v>1</v>
      </c>
      <c r="S4975" t="s">
        <v>564</v>
      </c>
      <c r="T4975">
        <v>0</v>
      </c>
      <c r="U4975">
        <v>0</v>
      </c>
      <c r="V4975" t="s">
        <v>1</v>
      </c>
      <c r="W4975" t="s">
        <v>1</v>
      </c>
      <c r="X4975">
        <v>1</v>
      </c>
      <c r="Y4975" t="s">
        <v>565</v>
      </c>
    </row>
    <row r="4976" spans="1:25">
      <c r="A4976" t="s">
        <v>62</v>
      </c>
      <c r="B4976" t="s">
        <v>66</v>
      </c>
      <c r="C4976" t="s">
        <v>577</v>
      </c>
      <c r="D4976" t="s">
        <v>142</v>
      </c>
      <c r="E4976">
        <v>11852.1493775934</v>
      </c>
      <c r="F4976" s="13">
        <f t="shared" si="303"/>
        <v>60.513534228825215</v>
      </c>
      <c r="G4976" s="13">
        <f t="shared" si="305"/>
        <v>60.513534228825215</v>
      </c>
      <c r="H4976">
        <v>11.852149377593401</v>
      </c>
      <c r="I4976">
        <f t="shared" si="306"/>
        <v>6.0513534228825216E-2</v>
      </c>
      <c r="J4976">
        <f t="shared" si="307"/>
        <v>6.0513534228825216E-2</v>
      </c>
      <c r="K4976" t="s">
        <v>563</v>
      </c>
      <c r="L4976" t="s">
        <v>563</v>
      </c>
      <c r="M4976" t="s">
        <v>563</v>
      </c>
      <c r="N4976">
        <v>0</v>
      </c>
      <c r="O4976">
        <v>0</v>
      </c>
      <c r="P4976" t="s">
        <v>573</v>
      </c>
      <c r="Q4976" t="s">
        <v>1</v>
      </c>
      <c r="R4976">
        <v>1</v>
      </c>
      <c r="S4976" t="s">
        <v>564</v>
      </c>
      <c r="T4976">
        <v>0</v>
      </c>
      <c r="U4976">
        <v>0</v>
      </c>
      <c r="V4976" t="s">
        <v>1</v>
      </c>
      <c r="W4976" t="s">
        <v>1</v>
      </c>
      <c r="X4976">
        <v>1</v>
      </c>
      <c r="Y4976" t="s">
        <v>565</v>
      </c>
    </row>
    <row r="4977" spans="1:25">
      <c r="A4977" t="s">
        <v>62</v>
      </c>
      <c r="B4977" t="s">
        <v>66</v>
      </c>
      <c r="C4977" t="s">
        <v>577</v>
      </c>
      <c r="D4977" t="s">
        <v>142</v>
      </c>
      <c r="E4977">
        <v>11872.0663900415</v>
      </c>
      <c r="F4977" s="13">
        <f t="shared" si="303"/>
        <v>60.609952792163824</v>
      </c>
      <c r="G4977" s="13">
        <f t="shared" si="305"/>
        <v>60.609952792163824</v>
      </c>
      <c r="H4977">
        <v>11.8720663900415</v>
      </c>
      <c r="I4977">
        <f t="shared" si="306"/>
        <v>6.0609952792163822E-2</v>
      </c>
      <c r="J4977">
        <f t="shared" si="307"/>
        <v>6.0609952792163822E-2</v>
      </c>
      <c r="K4977" t="s">
        <v>563</v>
      </c>
      <c r="L4977" t="s">
        <v>563</v>
      </c>
      <c r="M4977" t="s">
        <v>563</v>
      </c>
      <c r="N4977">
        <v>0</v>
      </c>
      <c r="O4977">
        <v>0</v>
      </c>
      <c r="P4977" t="s">
        <v>573</v>
      </c>
      <c r="Q4977" t="s">
        <v>1</v>
      </c>
      <c r="R4977">
        <v>1</v>
      </c>
      <c r="S4977" t="s">
        <v>564</v>
      </c>
      <c r="T4977">
        <v>0</v>
      </c>
      <c r="U4977">
        <v>0</v>
      </c>
      <c r="V4977" t="s">
        <v>1</v>
      </c>
      <c r="W4977" t="s">
        <v>1</v>
      </c>
      <c r="X4977">
        <v>1</v>
      </c>
      <c r="Y4977" t="s">
        <v>565</v>
      </c>
    </row>
    <row r="4978" spans="1:25">
      <c r="A4978" t="s">
        <v>62</v>
      </c>
      <c r="B4978" t="s">
        <v>66</v>
      </c>
      <c r="C4978" t="s">
        <v>577</v>
      </c>
      <c r="D4978" t="s">
        <v>142</v>
      </c>
      <c r="E4978">
        <v>11893.975103734399</v>
      </c>
      <c r="F4978" s="13">
        <f t="shared" si="303"/>
        <v>60.716003535162677</v>
      </c>
      <c r="G4978" s="13">
        <f t="shared" si="305"/>
        <v>60.716003535162677</v>
      </c>
      <c r="H4978">
        <v>11.8939751037344</v>
      </c>
      <c r="I4978">
        <f t="shared" si="306"/>
        <v>6.0716003535162676E-2</v>
      </c>
      <c r="J4978">
        <f t="shared" si="307"/>
        <v>6.0716003535162676E-2</v>
      </c>
      <c r="K4978" t="s">
        <v>563</v>
      </c>
      <c r="L4978" t="s">
        <v>563</v>
      </c>
      <c r="M4978" t="s">
        <v>563</v>
      </c>
      <c r="N4978">
        <v>0</v>
      </c>
      <c r="O4978">
        <v>0</v>
      </c>
      <c r="P4978" t="s">
        <v>573</v>
      </c>
      <c r="Q4978" t="s">
        <v>1</v>
      </c>
      <c r="R4978">
        <v>1</v>
      </c>
      <c r="S4978" t="s">
        <v>564</v>
      </c>
      <c r="T4978">
        <v>0</v>
      </c>
      <c r="U4978">
        <v>0</v>
      </c>
      <c r="V4978" t="s">
        <v>1</v>
      </c>
      <c r="W4978" t="s">
        <v>1</v>
      </c>
      <c r="X4978">
        <v>1</v>
      </c>
      <c r="Y4978" t="s">
        <v>565</v>
      </c>
    </row>
    <row r="4979" spans="1:25">
      <c r="A4979" t="s">
        <v>62</v>
      </c>
      <c r="B4979" t="s">
        <v>66</v>
      </c>
      <c r="C4979" t="s">
        <v>577</v>
      </c>
      <c r="D4979" t="s">
        <v>142</v>
      </c>
      <c r="E4979">
        <v>11906.257261410799</v>
      </c>
      <c r="F4979" s="13">
        <f t="shared" si="303"/>
        <v>60.775451796934988</v>
      </c>
      <c r="G4979" s="13">
        <f t="shared" si="305"/>
        <v>60.775451796934988</v>
      </c>
      <c r="H4979">
        <v>11.906257261410801</v>
      </c>
      <c r="I4979">
        <f t="shared" si="306"/>
        <v>6.0775451796934984E-2</v>
      </c>
      <c r="J4979">
        <f t="shared" si="307"/>
        <v>6.0775451796934984E-2</v>
      </c>
      <c r="K4979" t="s">
        <v>563</v>
      </c>
      <c r="L4979" t="s">
        <v>563</v>
      </c>
      <c r="M4979" t="s">
        <v>563</v>
      </c>
      <c r="N4979">
        <v>0</v>
      </c>
      <c r="O4979">
        <v>0</v>
      </c>
      <c r="P4979" t="s">
        <v>573</v>
      </c>
      <c r="Q4979" t="s">
        <v>1</v>
      </c>
      <c r="R4979">
        <v>1</v>
      </c>
      <c r="S4979" t="s">
        <v>564</v>
      </c>
      <c r="T4979">
        <v>0</v>
      </c>
      <c r="U4979">
        <v>0</v>
      </c>
      <c r="V4979" t="s">
        <v>1</v>
      </c>
      <c r="W4979" t="s">
        <v>1</v>
      </c>
      <c r="X4979">
        <v>1</v>
      </c>
      <c r="Y4979" t="s">
        <v>565</v>
      </c>
    </row>
    <row r="4980" spans="1:25">
      <c r="A4980" t="s">
        <v>62</v>
      </c>
      <c r="B4980" t="s">
        <v>66</v>
      </c>
      <c r="C4980" t="s">
        <v>577</v>
      </c>
      <c r="D4980" t="s">
        <v>142</v>
      </c>
      <c r="E4980">
        <v>11912.896265560201</v>
      </c>
      <c r="F4980" s="13">
        <f t="shared" si="303"/>
        <v>60.807584669668699</v>
      </c>
      <c r="G4980" s="13">
        <f t="shared" si="305"/>
        <v>60.807584669668699</v>
      </c>
      <c r="H4980">
        <v>11.9128962655602</v>
      </c>
      <c r="I4980">
        <f t="shared" si="306"/>
        <v>6.08075846696687E-2</v>
      </c>
      <c r="J4980">
        <f t="shared" si="307"/>
        <v>6.08075846696687E-2</v>
      </c>
      <c r="K4980" t="s">
        <v>563</v>
      </c>
      <c r="L4980" t="s">
        <v>563</v>
      </c>
      <c r="M4980" t="s">
        <v>563</v>
      </c>
      <c r="N4980">
        <v>0</v>
      </c>
      <c r="O4980">
        <v>0</v>
      </c>
      <c r="P4980" t="s">
        <v>573</v>
      </c>
      <c r="Q4980" t="s">
        <v>1</v>
      </c>
      <c r="R4980">
        <v>1</v>
      </c>
      <c r="S4980" t="s">
        <v>564</v>
      </c>
      <c r="T4980">
        <v>0</v>
      </c>
      <c r="U4980">
        <v>0</v>
      </c>
      <c r="V4980" t="s">
        <v>1</v>
      </c>
      <c r="W4980" t="s">
        <v>1</v>
      </c>
      <c r="X4980">
        <v>1</v>
      </c>
      <c r="Y4980" t="s">
        <v>565</v>
      </c>
    </row>
    <row r="4981" spans="1:25">
      <c r="A4981" t="s">
        <v>62</v>
      </c>
      <c r="B4981" t="s">
        <v>66</v>
      </c>
      <c r="C4981" t="s">
        <v>577</v>
      </c>
      <c r="D4981" t="s">
        <v>142</v>
      </c>
      <c r="E4981">
        <v>11933.4771784232</v>
      </c>
      <c r="F4981" s="13">
        <f t="shared" si="303"/>
        <v>60.907190682689631</v>
      </c>
      <c r="G4981" s="13">
        <f t="shared" si="305"/>
        <v>60.907190682689631</v>
      </c>
      <c r="H4981">
        <v>11.9334771784232</v>
      </c>
      <c r="I4981">
        <f t="shared" si="306"/>
        <v>6.0907190682689634E-2</v>
      </c>
      <c r="J4981">
        <f t="shared" si="307"/>
        <v>6.0907190682689634E-2</v>
      </c>
      <c r="K4981" t="s">
        <v>563</v>
      </c>
      <c r="L4981" t="s">
        <v>563</v>
      </c>
      <c r="M4981" t="s">
        <v>563</v>
      </c>
      <c r="N4981">
        <v>0</v>
      </c>
      <c r="O4981">
        <v>0</v>
      </c>
      <c r="P4981" t="s">
        <v>573</v>
      </c>
      <c r="Q4981" t="s">
        <v>1</v>
      </c>
      <c r="R4981">
        <v>1</v>
      </c>
      <c r="S4981" t="s">
        <v>564</v>
      </c>
      <c r="T4981">
        <v>0</v>
      </c>
      <c r="U4981">
        <v>0</v>
      </c>
      <c r="V4981" t="s">
        <v>1</v>
      </c>
      <c r="W4981" t="s">
        <v>1</v>
      </c>
      <c r="X4981">
        <v>1</v>
      </c>
      <c r="Y4981" t="s">
        <v>565</v>
      </c>
    </row>
    <row r="4982" spans="1:25">
      <c r="A4982" t="s">
        <v>62</v>
      </c>
      <c r="B4982" t="s">
        <v>66</v>
      </c>
      <c r="C4982" t="s">
        <v>577</v>
      </c>
      <c r="D4982" t="s">
        <v>142</v>
      </c>
      <c r="E4982">
        <v>11944.7634854772</v>
      </c>
      <c r="F4982" s="13">
        <f t="shared" si="303"/>
        <v>60.961809556234137</v>
      </c>
      <c r="G4982" s="13">
        <f t="shared" si="305"/>
        <v>60.961809556234137</v>
      </c>
      <c r="H4982">
        <v>11.9447634854772</v>
      </c>
      <c r="I4982">
        <f t="shared" si="306"/>
        <v>6.0961809556234134E-2</v>
      </c>
      <c r="J4982">
        <f t="shared" si="307"/>
        <v>6.0961809556234134E-2</v>
      </c>
      <c r="K4982" t="s">
        <v>563</v>
      </c>
      <c r="L4982" t="s">
        <v>563</v>
      </c>
      <c r="M4982" t="s">
        <v>563</v>
      </c>
      <c r="N4982">
        <v>0</v>
      </c>
      <c r="O4982">
        <v>0</v>
      </c>
      <c r="P4982" t="s">
        <v>573</v>
      </c>
      <c r="Q4982" t="s">
        <v>1</v>
      </c>
      <c r="R4982">
        <v>1</v>
      </c>
      <c r="S4982" t="s">
        <v>564</v>
      </c>
      <c r="T4982">
        <v>0</v>
      </c>
      <c r="U4982">
        <v>0</v>
      </c>
      <c r="V4982" t="s">
        <v>1</v>
      </c>
      <c r="W4982" t="s">
        <v>1</v>
      </c>
      <c r="X4982">
        <v>1</v>
      </c>
      <c r="Y4982" t="s">
        <v>565</v>
      </c>
    </row>
    <row r="4983" spans="1:25">
      <c r="A4983" t="s">
        <v>62</v>
      </c>
      <c r="B4983" t="s">
        <v>66</v>
      </c>
      <c r="C4983" t="s">
        <v>577</v>
      </c>
      <c r="D4983" t="s">
        <v>142</v>
      </c>
      <c r="E4983">
        <v>11954.721991701201</v>
      </c>
      <c r="F4983" s="13">
        <f t="shared" si="303"/>
        <v>61.010000459879905</v>
      </c>
      <c r="G4983" s="13">
        <f t="shared" si="305"/>
        <v>61.010000459879905</v>
      </c>
      <c r="H4983">
        <v>11.9547219917012</v>
      </c>
      <c r="I4983">
        <f t="shared" si="306"/>
        <v>6.1010000459879907E-2</v>
      </c>
      <c r="J4983">
        <f t="shared" si="307"/>
        <v>6.1010000459879907E-2</v>
      </c>
      <c r="K4983" t="s">
        <v>563</v>
      </c>
      <c r="L4983" t="s">
        <v>563</v>
      </c>
      <c r="M4983" t="s">
        <v>563</v>
      </c>
      <c r="N4983">
        <v>0</v>
      </c>
      <c r="O4983">
        <v>0</v>
      </c>
      <c r="P4983" t="s">
        <v>573</v>
      </c>
      <c r="Q4983" t="s">
        <v>1</v>
      </c>
      <c r="R4983">
        <v>1</v>
      </c>
      <c r="S4983" t="s">
        <v>564</v>
      </c>
      <c r="T4983">
        <v>0</v>
      </c>
      <c r="U4983">
        <v>0</v>
      </c>
      <c r="V4983" t="s">
        <v>1</v>
      </c>
      <c r="W4983" t="s">
        <v>1</v>
      </c>
      <c r="X4983">
        <v>1</v>
      </c>
      <c r="Y4983" t="s">
        <v>565</v>
      </c>
    </row>
    <row r="4984" spans="1:25">
      <c r="A4984" t="s">
        <v>62</v>
      </c>
      <c r="B4984" t="s">
        <v>66</v>
      </c>
      <c r="C4984" t="s">
        <v>577</v>
      </c>
      <c r="D4984" t="s">
        <v>142</v>
      </c>
      <c r="E4984">
        <v>11981.278008298799</v>
      </c>
      <c r="F4984" s="13">
        <f t="shared" si="303"/>
        <v>61.138499375205626</v>
      </c>
      <c r="G4984" s="13">
        <f t="shared" si="305"/>
        <v>61.138499375205626</v>
      </c>
      <c r="H4984">
        <v>11.9812780082988</v>
      </c>
      <c r="I4984">
        <f t="shared" si="306"/>
        <v>6.1138499375205629E-2</v>
      </c>
      <c r="J4984">
        <f t="shared" si="307"/>
        <v>6.1138499375205629E-2</v>
      </c>
      <c r="K4984" t="s">
        <v>563</v>
      </c>
      <c r="L4984" t="s">
        <v>563</v>
      </c>
      <c r="M4984" t="s">
        <v>563</v>
      </c>
      <c r="N4984">
        <v>0</v>
      </c>
      <c r="O4984">
        <v>0</v>
      </c>
      <c r="P4984" t="s">
        <v>573</v>
      </c>
      <c r="Q4984" t="s">
        <v>1</v>
      </c>
      <c r="R4984">
        <v>1</v>
      </c>
      <c r="S4984" t="s">
        <v>564</v>
      </c>
      <c r="T4984">
        <v>0</v>
      </c>
      <c r="U4984">
        <v>0</v>
      </c>
      <c r="V4984" t="s">
        <v>1</v>
      </c>
      <c r="W4984" t="s">
        <v>1</v>
      </c>
      <c r="X4984">
        <v>1</v>
      </c>
      <c r="Y4984" t="s">
        <v>565</v>
      </c>
    </row>
    <row r="4985" spans="1:25">
      <c r="A4985" t="s">
        <v>62</v>
      </c>
      <c r="B4985" t="s">
        <v>66</v>
      </c>
      <c r="C4985" t="s">
        <v>577</v>
      </c>
      <c r="D4985" t="s">
        <v>142</v>
      </c>
      <c r="E4985">
        <v>12000</v>
      </c>
      <c r="F4985" s="13">
        <f t="shared" si="303"/>
        <v>61.229082242065978</v>
      </c>
      <c r="G4985" s="13">
        <f t="shared" si="305"/>
        <v>61.229082242065978</v>
      </c>
      <c r="H4985">
        <v>12</v>
      </c>
      <c r="I4985">
        <f t="shared" si="306"/>
        <v>6.1229082242065976E-2</v>
      </c>
      <c r="J4985">
        <f t="shared" si="307"/>
        <v>6.1229082242065976E-2</v>
      </c>
      <c r="K4985" t="s">
        <v>563</v>
      </c>
      <c r="L4985" t="s">
        <v>563</v>
      </c>
      <c r="M4985" t="s">
        <v>563</v>
      </c>
      <c r="N4985">
        <v>0</v>
      </c>
      <c r="O4985">
        <v>0</v>
      </c>
      <c r="P4985" t="s">
        <v>573</v>
      </c>
      <c r="Q4985" t="s">
        <v>1</v>
      </c>
      <c r="R4985">
        <v>1</v>
      </c>
      <c r="S4985" t="s">
        <v>564</v>
      </c>
      <c r="T4985">
        <v>0</v>
      </c>
      <c r="U4985">
        <v>0</v>
      </c>
      <c r="V4985" t="s">
        <v>1</v>
      </c>
      <c r="W4985" t="s">
        <v>1</v>
      </c>
      <c r="X4985">
        <v>1</v>
      </c>
      <c r="Y4985" t="s">
        <v>565</v>
      </c>
    </row>
    <row r="4986" spans="1:25">
      <c r="A4986" t="s">
        <v>62</v>
      </c>
      <c r="B4986" t="s">
        <v>66</v>
      </c>
      <c r="C4986" t="s">
        <v>577</v>
      </c>
      <c r="D4986" t="s">
        <v>142</v>
      </c>
      <c r="E4986">
        <v>12024.1426611797</v>
      </c>
      <c r="F4986" s="13">
        <f t="shared" si="303"/>
        <v>61.345881203070761</v>
      </c>
      <c r="G4986" s="13">
        <f t="shared" si="305"/>
        <v>61.345881203070761</v>
      </c>
      <c r="H4986">
        <v>12.024142661179701</v>
      </c>
      <c r="I4986">
        <f t="shared" si="306"/>
        <v>6.134588120307076E-2</v>
      </c>
      <c r="J4986">
        <f t="shared" si="307"/>
        <v>6.134588120307076E-2</v>
      </c>
      <c r="K4986" t="s">
        <v>563</v>
      </c>
      <c r="L4986" t="s">
        <v>563</v>
      </c>
      <c r="M4986" t="s">
        <v>563</v>
      </c>
      <c r="N4986">
        <v>0</v>
      </c>
      <c r="O4986">
        <v>0</v>
      </c>
      <c r="P4986" t="s">
        <v>573</v>
      </c>
      <c r="Q4986" t="s">
        <v>1</v>
      </c>
      <c r="R4986">
        <v>1</v>
      </c>
      <c r="S4986" t="s">
        <v>564</v>
      </c>
      <c r="T4986">
        <v>0</v>
      </c>
      <c r="U4986">
        <v>0</v>
      </c>
      <c r="V4986" t="s">
        <v>1</v>
      </c>
      <c r="W4986" t="s">
        <v>1</v>
      </c>
      <c r="X4986">
        <v>1</v>
      </c>
      <c r="Y4986" t="s">
        <v>565</v>
      </c>
    </row>
    <row r="4987" spans="1:25">
      <c r="A4987" t="s">
        <v>62</v>
      </c>
      <c r="B4987" t="s">
        <v>66</v>
      </c>
      <c r="C4987" t="s">
        <v>577</v>
      </c>
      <c r="D4987" t="s">
        <v>142</v>
      </c>
      <c r="E4987">
        <v>12098.4727937814</v>
      </c>
      <c r="F4987" s="13">
        <f t="shared" si="303"/>
        <v>61.705404268915345</v>
      </c>
      <c r="G4987" s="13">
        <f t="shared" si="305"/>
        <v>61.705404268915345</v>
      </c>
      <c r="H4987">
        <v>12.098472793781401</v>
      </c>
      <c r="I4987">
        <f t="shared" si="306"/>
        <v>6.1705404268915347E-2</v>
      </c>
      <c r="J4987">
        <f t="shared" si="307"/>
        <v>6.1705404268915347E-2</v>
      </c>
      <c r="K4987" t="s">
        <v>563</v>
      </c>
      <c r="L4987" t="s">
        <v>563</v>
      </c>
      <c r="M4987" t="s">
        <v>563</v>
      </c>
      <c r="N4987">
        <v>0</v>
      </c>
      <c r="O4987">
        <v>0</v>
      </c>
      <c r="P4987" t="s">
        <v>573</v>
      </c>
      <c r="Q4987" t="s">
        <v>1</v>
      </c>
      <c r="R4987">
        <v>1</v>
      </c>
      <c r="S4987" t="s">
        <v>564</v>
      </c>
      <c r="T4987">
        <v>0</v>
      </c>
      <c r="U4987">
        <v>0</v>
      </c>
      <c r="V4987" t="s">
        <v>1</v>
      </c>
      <c r="W4987" t="s">
        <v>1</v>
      </c>
      <c r="X4987">
        <v>1</v>
      </c>
      <c r="Y4987" t="s">
        <v>565</v>
      </c>
    </row>
    <row r="4988" spans="1:25">
      <c r="A4988" t="s">
        <v>62</v>
      </c>
      <c r="B4988" t="s">
        <v>66</v>
      </c>
      <c r="C4988" t="s">
        <v>577</v>
      </c>
      <c r="D4988" t="s">
        <v>142</v>
      </c>
      <c r="E4988">
        <v>12145.2949245542</v>
      </c>
      <c r="F4988" s="13">
        <f t="shared" si="303"/>
        <v>61.931816716467054</v>
      </c>
      <c r="G4988" s="13">
        <f t="shared" si="305"/>
        <v>61.931816716467054</v>
      </c>
      <c r="H4988">
        <v>12.1452949245542</v>
      </c>
      <c r="I4988">
        <f t="shared" si="306"/>
        <v>6.1931816716467053E-2</v>
      </c>
      <c r="J4988">
        <f t="shared" si="307"/>
        <v>6.1931816716467053E-2</v>
      </c>
      <c r="K4988" t="s">
        <v>563</v>
      </c>
      <c r="L4988" t="s">
        <v>563</v>
      </c>
      <c r="M4988" t="s">
        <v>563</v>
      </c>
      <c r="N4988">
        <v>0</v>
      </c>
      <c r="O4988">
        <v>0</v>
      </c>
      <c r="P4988" t="s">
        <v>573</v>
      </c>
      <c r="Q4988" t="s">
        <v>1</v>
      </c>
      <c r="R4988">
        <v>1</v>
      </c>
      <c r="S4988" t="s">
        <v>564</v>
      </c>
      <c r="T4988">
        <v>0</v>
      </c>
      <c r="U4988">
        <v>0</v>
      </c>
      <c r="V4988" t="s">
        <v>1</v>
      </c>
      <c r="W4988" t="s">
        <v>1</v>
      </c>
      <c r="X4988">
        <v>1</v>
      </c>
      <c r="Y4988" t="s">
        <v>565</v>
      </c>
    </row>
    <row r="4989" spans="1:25">
      <c r="A4989" t="s">
        <v>62</v>
      </c>
      <c r="B4989" t="s">
        <v>66</v>
      </c>
      <c r="C4989" t="s">
        <v>577</v>
      </c>
      <c r="D4989" t="s">
        <v>142</v>
      </c>
      <c r="E4989">
        <v>12164.1700960219</v>
      </c>
      <c r="F4989" s="13">
        <f t="shared" si="303"/>
        <v>62.023076438011124</v>
      </c>
      <c r="G4989" s="13">
        <f t="shared" si="305"/>
        <v>62.023076438011124</v>
      </c>
      <c r="H4989">
        <v>12.1641700960219</v>
      </c>
      <c r="I4989">
        <f t="shared" si="306"/>
        <v>6.2023076438011124E-2</v>
      </c>
      <c r="J4989">
        <f t="shared" si="307"/>
        <v>6.2023076438011124E-2</v>
      </c>
      <c r="K4989" t="s">
        <v>563</v>
      </c>
      <c r="L4989" t="s">
        <v>563</v>
      </c>
      <c r="M4989" t="s">
        <v>563</v>
      </c>
      <c r="N4989">
        <v>0</v>
      </c>
      <c r="O4989">
        <v>0</v>
      </c>
      <c r="P4989" t="s">
        <v>573</v>
      </c>
      <c r="Q4989" t="s">
        <v>1</v>
      </c>
      <c r="R4989">
        <v>1</v>
      </c>
      <c r="S4989" t="s">
        <v>564</v>
      </c>
      <c r="T4989">
        <v>0</v>
      </c>
      <c r="U4989">
        <v>0</v>
      </c>
      <c r="V4989" t="s">
        <v>1</v>
      </c>
      <c r="W4989" t="s">
        <v>1</v>
      </c>
      <c r="X4989">
        <v>1</v>
      </c>
      <c r="Y4989" t="s">
        <v>565</v>
      </c>
    </row>
    <row r="4990" spans="1:25">
      <c r="A4990" t="s">
        <v>62</v>
      </c>
      <c r="B4990" t="s">
        <v>66</v>
      </c>
      <c r="C4990" t="s">
        <v>577</v>
      </c>
      <c r="D4990" t="s">
        <v>142</v>
      </c>
      <c r="E4990">
        <v>12241.1339734797</v>
      </c>
      <c r="F4990" s="13">
        <f t="shared" si="303"/>
        <v>62.395113917177213</v>
      </c>
      <c r="G4990" s="13">
        <f t="shared" si="305"/>
        <v>62.395113917177213</v>
      </c>
      <c r="H4990">
        <v>12.2411339734797</v>
      </c>
      <c r="I4990">
        <f t="shared" si="306"/>
        <v>6.2395113917177211E-2</v>
      </c>
      <c r="J4990">
        <f t="shared" si="307"/>
        <v>6.2395113917177211E-2</v>
      </c>
      <c r="K4990" t="s">
        <v>563</v>
      </c>
      <c r="L4990" t="s">
        <v>563</v>
      </c>
      <c r="M4990" t="s">
        <v>563</v>
      </c>
      <c r="N4990">
        <v>0</v>
      </c>
      <c r="O4990">
        <v>0</v>
      </c>
      <c r="P4990" t="s">
        <v>573</v>
      </c>
      <c r="Q4990" t="s">
        <v>1</v>
      </c>
      <c r="R4990">
        <v>1</v>
      </c>
      <c r="S4990" t="s">
        <v>564</v>
      </c>
      <c r="T4990">
        <v>0</v>
      </c>
      <c r="U4990">
        <v>0</v>
      </c>
      <c r="V4990" t="s">
        <v>1</v>
      </c>
      <c r="W4990" t="s">
        <v>1</v>
      </c>
      <c r="X4990">
        <v>1</v>
      </c>
      <c r="Y4990" t="s">
        <v>565</v>
      </c>
    </row>
    <row r="4991" spans="1:25">
      <c r="A4991" t="s">
        <v>62</v>
      </c>
      <c r="B4991" t="s">
        <v>66</v>
      </c>
      <c r="C4991" t="s">
        <v>577</v>
      </c>
      <c r="D4991" t="s">
        <v>142</v>
      </c>
      <c r="E4991">
        <v>12279.1769547325</v>
      </c>
      <c r="F4991" s="13">
        <f t="shared" si="303"/>
        <v>62.578965978924565</v>
      </c>
      <c r="G4991" s="13">
        <f t="shared" si="305"/>
        <v>62.578965978924565</v>
      </c>
      <c r="H4991">
        <v>12.279176954732501</v>
      </c>
      <c r="I4991">
        <f t="shared" si="306"/>
        <v>6.2578965978924567E-2</v>
      </c>
      <c r="J4991">
        <f t="shared" si="307"/>
        <v>6.2578965978924567E-2</v>
      </c>
      <c r="K4991" t="s">
        <v>563</v>
      </c>
      <c r="L4991" t="s">
        <v>563</v>
      </c>
      <c r="M4991" t="s">
        <v>563</v>
      </c>
      <c r="N4991">
        <v>0</v>
      </c>
      <c r="O4991">
        <v>0</v>
      </c>
      <c r="P4991" t="s">
        <v>573</v>
      </c>
      <c r="Q4991" t="s">
        <v>1</v>
      </c>
      <c r="R4991">
        <v>1</v>
      </c>
      <c r="S4991" t="s">
        <v>564</v>
      </c>
      <c r="T4991">
        <v>0</v>
      </c>
      <c r="U4991">
        <v>0</v>
      </c>
      <c r="V4991" t="s">
        <v>1</v>
      </c>
      <c r="W4991" t="s">
        <v>1</v>
      </c>
      <c r="X4991">
        <v>1</v>
      </c>
      <c r="Y4991" t="s">
        <v>565</v>
      </c>
    </row>
    <row r="4992" spans="1:25">
      <c r="A4992" t="s">
        <v>62</v>
      </c>
      <c r="B4992" t="s">
        <v>66</v>
      </c>
      <c r="C4992" t="s">
        <v>577</v>
      </c>
      <c r="D4992" t="s">
        <v>142</v>
      </c>
      <c r="E4992">
        <v>12300.393232738899</v>
      </c>
      <c r="F4992" s="13">
        <f t="shared" si="303"/>
        <v>62.681486038447616</v>
      </c>
      <c r="G4992" s="13">
        <f t="shared" si="305"/>
        <v>62.681486038447616</v>
      </c>
      <c r="H4992">
        <v>12.3003932327389</v>
      </c>
      <c r="I4992">
        <f t="shared" si="306"/>
        <v>6.2681486038447615E-2</v>
      </c>
      <c r="J4992">
        <f t="shared" si="307"/>
        <v>6.2681486038447615E-2</v>
      </c>
      <c r="K4992" t="s">
        <v>563</v>
      </c>
      <c r="L4992" t="s">
        <v>563</v>
      </c>
      <c r="M4992" t="s">
        <v>563</v>
      </c>
      <c r="N4992">
        <v>0</v>
      </c>
      <c r="O4992">
        <v>0</v>
      </c>
      <c r="P4992" t="s">
        <v>573</v>
      </c>
      <c r="Q4992" t="s">
        <v>1</v>
      </c>
      <c r="R4992">
        <v>1</v>
      </c>
      <c r="S4992" t="s">
        <v>564</v>
      </c>
      <c r="T4992">
        <v>0</v>
      </c>
      <c r="U4992">
        <v>0</v>
      </c>
      <c r="V4992" t="s">
        <v>1</v>
      </c>
      <c r="W4992" t="s">
        <v>1</v>
      </c>
      <c r="X4992">
        <v>1</v>
      </c>
      <c r="Y4992" t="s">
        <v>565</v>
      </c>
    </row>
    <row r="4993" spans="1:25">
      <c r="A4993" t="s">
        <v>62</v>
      </c>
      <c r="B4993" t="s">
        <v>66</v>
      </c>
      <c r="C4993" t="s">
        <v>577</v>
      </c>
      <c r="D4993" t="s">
        <v>142</v>
      </c>
      <c r="E4993">
        <v>12327.6085962506</v>
      </c>
      <c r="F4993" s="13">
        <f t="shared" si="303"/>
        <v>62.812981120397573</v>
      </c>
      <c r="G4993" s="13">
        <f t="shared" si="305"/>
        <v>62.812981120397573</v>
      </c>
      <c r="H4993">
        <v>12.327608596250601</v>
      </c>
      <c r="I4993">
        <f t="shared" si="306"/>
        <v>6.2812981120397571E-2</v>
      </c>
      <c r="J4993">
        <f t="shared" si="307"/>
        <v>6.2812981120397571E-2</v>
      </c>
      <c r="K4993" t="s">
        <v>563</v>
      </c>
      <c r="L4993" t="s">
        <v>563</v>
      </c>
      <c r="M4993" t="s">
        <v>563</v>
      </c>
      <c r="N4993">
        <v>0</v>
      </c>
      <c r="O4993">
        <v>0</v>
      </c>
      <c r="P4993" t="s">
        <v>573</v>
      </c>
      <c r="Q4993" t="s">
        <v>1</v>
      </c>
      <c r="R4993">
        <v>1</v>
      </c>
      <c r="S4993" t="s">
        <v>564</v>
      </c>
      <c r="T4993">
        <v>0</v>
      </c>
      <c r="U4993">
        <v>0</v>
      </c>
      <c r="V4993" t="s">
        <v>1</v>
      </c>
      <c r="W4993" t="s">
        <v>1</v>
      </c>
      <c r="X4993">
        <v>1</v>
      </c>
      <c r="Y4993" t="s">
        <v>565</v>
      </c>
    </row>
    <row r="4994" spans="1:25">
      <c r="A4994" t="s">
        <v>62</v>
      </c>
      <c r="B4994" t="s">
        <v>66</v>
      </c>
      <c r="C4994" t="s">
        <v>577</v>
      </c>
      <c r="D4994" t="s">
        <v>142</v>
      </c>
      <c r="E4994">
        <v>12377.210791038</v>
      </c>
      <c r="F4994" s="13">
        <f t="shared" si="303"/>
        <v>63.052602859228713</v>
      </c>
      <c r="G4994" s="13">
        <f t="shared" si="305"/>
        <v>63.052602859228713</v>
      </c>
      <c r="H4994">
        <v>12.377210791037999</v>
      </c>
      <c r="I4994">
        <f t="shared" si="306"/>
        <v>6.3052602859228715E-2</v>
      </c>
      <c r="J4994">
        <f t="shared" si="307"/>
        <v>6.3052602859228715E-2</v>
      </c>
      <c r="K4994" t="s">
        <v>563</v>
      </c>
      <c r="L4994" t="s">
        <v>563</v>
      </c>
      <c r="M4994" t="s">
        <v>563</v>
      </c>
      <c r="N4994">
        <v>0</v>
      </c>
      <c r="O4994">
        <v>0</v>
      </c>
      <c r="P4994" t="s">
        <v>573</v>
      </c>
      <c r="Q4994" t="s">
        <v>1</v>
      </c>
      <c r="R4994">
        <v>1</v>
      </c>
      <c r="S4994" t="s">
        <v>564</v>
      </c>
      <c r="T4994">
        <v>0</v>
      </c>
      <c r="U4994">
        <v>0</v>
      </c>
      <c r="V4994" t="s">
        <v>1</v>
      </c>
      <c r="W4994" t="s">
        <v>1</v>
      </c>
      <c r="X4994">
        <v>1</v>
      </c>
      <c r="Y4994" t="s">
        <v>565</v>
      </c>
    </row>
    <row r="4995" spans="1:25">
      <c r="A4995" t="s">
        <v>62</v>
      </c>
      <c r="B4995" t="s">
        <v>66</v>
      </c>
      <c r="C4995" t="s">
        <v>577</v>
      </c>
      <c r="D4995" t="s">
        <v>142</v>
      </c>
      <c r="E4995">
        <v>12395.2080475537</v>
      </c>
      <c r="F4995" s="13">
        <f t="shared" si="303"/>
        <v>63.139532951795324</v>
      </c>
      <c r="G4995" s="13">
        <f t="shared" si="305"/>
        <v>63.139532951795324</v>
      </c>
      <c r="H4995">
        <v>12.3952080475537</v>
      </c>
      <c r="I4995">
        <f t="shared" si="306"/>
        <v>6.3139532951795321E-2</v>
      </c>
      <c r="J4995">
        <f t="shared" si="307"/>
        <v>6.3139532951795321E-2</v>
      </c>
      <c r="K4995" t="s">
        <v>563</v>
      </c>
      <c r="L4995" t="s">
        <v>563</v>
      </c>
      <c r="M4995" t="s">
        <v>563</v>
      </c>
      <c r="N4995">
        <v>0</v>
      </c>
      <c r="O4995">
        <v>0</v>
      </c>
      <c r="P4995" t="s">
        <v>573</v>
      </c>
      <c r="Q4995" t="s">
        <v>1</v>
      </c>
      <c r="R4995">
        <v>1</v>
      </c>
      <c r="S4995" t="s">
        <v>564</v>
      </c>
      <c r="T4995">
        <v>0</v>
      </c>
      <c r="U4995">
        <v>0</v>
      </c>
      <c r="V4995" t="s">
        <v>1</v>
      </c>
      <c r="W4995" t="s">
        <v>1</v>
      </c>
      <c r="X4995">
        <v>1</v>
      </c>
      <c r="Y4995" t="s">
        <v>565</v>
      </c>
    </row>
    <row r="4996" spans="1:25">
      <c r="A4996" t="s">
        <v>62</v>
      </c>
      <c r="B4996" t="s">
        <v>66</v>
      </c>
      <c r="C4996" t="s">
        <v>577</v>
      </c>
      <c r="D4996" t="s">
        <v>142</v>
      </c>
      <c r="E4996">
        <v>12452.565157750299</v>
      </c>
      <c r="F4996" s="13">
        <f t="shared" si="303"/>
        <v>63.416534878140361</v>
      </c>
      <c r="G4996" s="13">
        <f t="shared" si="305"/>
        <v>63.416534878140361</v>
      </c>
      <c r="H4996">
        <v>12.4525651577503</v>
      </c>
      <c r="I4996">
        <f t="shared" si="306"/>
        <v>6.3416534878140363E-2</v>
      </c>
      <c r="J4996">
        <f t="shared" si="307"/>
        <v>6.3416534878140363E-2</v>
      </c>
      <c r="K4996" t="s">
        <v>563</v>
      </c>
      <c r="L4996" t="s">
        <v>563</v>
      </c>
      <c r="M4996" t="s">
        <v>563</v>
      </c>
      <c r="N4996">
        <v>0</v>
      </c>
      <c r="O4996">
        <v>0</v>
      </c>
      <c r="P4996" t="s">
        <v>573</v>
      </c>
      <c r="Q4996" t="s">
        <v>1</v>
      </c>
      <c r="R4996">
        <v>1</v>
      </c>
      <c r="S4996" t="s">
        <v>564</v>
      </c>
      <c r="T4996">
        <v>0</v>
      </c>
      <c r="U4996">
        <v>0</v>
      </c>
      <c r="V4996" t="s">
        <v>1</v>
      </c>
      <c r="W4996" t="s">
        <v>1</v>
      </c>
      <c r="X4996">
        <v>1</v>
      </c>
      <c r="Y4996" t="s">
        <v>565</v>
      </c>
    </row>
    <row r="4997" spans="1:25">
      <c r="A4997" t="s">
        <v>62</v>
      </c>
      <c r="B4997" t="s">
        <v>66</v>
      </c>
      <c r="C4997" t="s">
        <v>577</v>
      </c>
      <c r="D4997" t="s">
        <v>142</v>
      </c>
      <c r="E4997">
        <v>12487.681755829901</v>
      </c>
      <c r="F4997" s="13">
        <f t="shared" si="303"/>
        <v>63.586095258909886</v>
      </c>
      <c r="G4997" s="13">
        <f t="shared" si="305"/>
        <v>63.586095258909886</v>
      </c>
      <c r="H4997">
        <v>12.4876817558299</v>
      </c>
      <c r="I4997">
        <f t="shared" si="306"/>
        <v>6.3586095258909889E-2</v>
      </c>
      <c r="J4997">
        <f t="shared" si="307"/>
        <v>6.3586095258909889E-2</v>
      </c>
      <c r="K4997" t="s">
        <v>563</v>
      </c>
      <c r="L4997" t="s">
        <v>563</v>
      </c>
      <c r="M4997" t="s">
        <v>563</v>
      </c>
      <c r="N4997">
        <v>0</v>
      </c>
      <c r="O4997">
        <v>0</v>
      </c>
      <c r="P4997" t="s">
        <v>573</v>
      </c>
      <c r="Q4997" t="s">
        <v>1</v>
      </c>
      <c r="R4997">
        <v>1</v>
      </c>
      <c r="S4997" t="s">
        <v>564</v>
      </c>
      <c r="T4997">
        <v>0</v>
      </c>
      <c r="U4997">
        <v>0</v>
      </c>
      <c r="V4997" t="s">
        <v>1</v>
      </c>
      <c r="W4997" t="s">
        <v>1</v>
      </c>
      <c r="X4997">
        <v>1</v>
      </c>
      <c r="Y4997" t="s">
        <v>565</v>
      </c>
    </row>
    <row r="4998" spans="1:25">
      <c r="A4998" t="s">
        <v>62</v>
      </c>
      <c r="B4998" t="s">
        <v>66</v>
      </c>
      <c r="C4998" t="s">
        <v>577</v>
      </c>
      <c r="D4998" t="s">
        <v>142</v>
      </c>
      <c r="E4998">
        <v>12515.4823959762</v>
      </c>
      <c r="F4998" s="13">
        <f t="shared" si="303"/>
        <v>63.720313041228167</v>
      </c>
      <c r="G4998" s="13">
        <f t="shared" si="305"/>
        <v>63.720313041228167</v>
      </c>
      <c r="H4998">
        <v>12.5154823959762</v>
      </c>
      <c r="I4998">
        <f t="shared" si="306"/>
        <v>6.372031304122816E-2</v>
      </c>
      <c r="J4998">
        <f t="shared" si="307"/>
        <v>6.372031304122816E-2</v>
      </c>
      <c r="K4998" t="s">
        <v>563</v>
      </c>
      <c r="L4998" t="s">
        <v>563</v>
      </c>
      <c r="M4998" t="s">
        <v>563</v>
      </c>
      <c r="N4998">
        <v>0</v>
      </c>
      <c r="O4998">
        <v>0</v>
      </c>
      <c r="P4998" t="s">
        <v>573</v>
      </c>
      <c r="Q4998" t="s">
        <v>1</v>
      </c>
      <c r="R4998">
        <v>1</v>
      </c>
      <c r="S4998" t="s">
        <v>564</v>
      </c>
      <c r="T4998">
        <v>0</v>
      </c>
      <c r="U4998">
        <v>0</v>
      </c>
      <c r="V4998" t="s">
        <v>1</v>
      </c>
      <c r="W4998" t="s">
        <v>1</v>
      </c>
      <c r="X4998">
        <v>1</v>
      </c>
      <c r="Y4998" t="s">
        <v>565</v>
      </c>
    </row>
    <row r="4999" spans="1:25">
      <c r="A4999" t="s">
        <v>62</v>
      </c>
      <c r="B4999" t="s">
        <v>66</v>
      </c>
      <c r="C4999" t="s">
        <v>577</v>
      </c>
      <c r="D4999" t="s">
        <v>142</v>
      </c>
      <c r="E4999">
        <v>12568.157293095601</v>
      </c>
      <c r="F4999" s="13">
        <f t="shared" si="303"/>
        <v>63.974578097993586</v>
      </c>
      <c r="G4999" s="13">
        <f t="shared" si="305"/>
        <v>63.974578097993586</v>
      </c>
      <c r="H4999">
        <v>12.5681572930956</v>
      </c>
      <c r="I4999">
        <f t="shared" si="306"/>
        <v>6.397457809799359E-2</v>
      </c>
      <c r="J4999">
        <f t="shared" si="307"/>
        <v>6.397457809799359E-2</v>
      </c>
      <c r="K4999" t="s">
        <v>563</v>
      </c>
      <c r="L4999" t="s">
        <v>563</v>
      </c>
      <c r="M4999" t="s">
        <v>563</v>
      </c>
      <c r="N4999">
        <v>0</v>
      </c>
      <c r="O4999">
        <v>0</v>
      </c>
      <c r="P4999" t="s">
        <v>573</v>
      </c>
      <c r="Q4999" t="s">
        <v>1</v>
      </c>
      <c r="R4999">
        <v>1</v>
      </c>
      <c r="S4999" t="s">
        <v>564</v>
      </c>
      <c r="T4999">
        <v>0</v>
      </c>
      <c r="U4999">
        <v>0</v>
      </c>
      <c r="V4999" t="s">
        <v>1</v>
      </c>
      <c r="W4999" t="s">
        <v>1</v>
      </c>
      <c r="X4999">
        <v>1</v>
      </c>
      <c r="Y4999" t="s">
        <v>565</v>
      </c>
    </row>
    <row r="5000" spans="1:25">
      <c r="A5000" t="s">
        <v>62</v>
      </c>
      <c r="B5000" t="s">
        <v>66</v>
      </c>
      <c r="C5000" t="s">
        <v>577</v>
      </c>
      <c r="D5000" t="s">
        <v>142</v>
      </c>
      <c r="E5000">
        <v>12589.373571102</v>
      </c>
      <c r="F5000" s="13">
        <f t="shared" si="303"/>
        <v>64.076974805945497</v>
      </c>
      <c r="G5000" s="13">
        <f t="shared" si="305"/>
        <v>64.076974805945497</v>
      </c>
      <c r="H5000">
        <v>12.589373571102</v>
      </c>
      <c r="I5000">
        <f t="shared" si="306"/>
        <v>6.40769748059455E-2</v>
      </c>
      <c r="J5000">
        <f t="shared" si="307"/>
        <v>6.40769748059455E-2</v>
      </c>
      <c r="K5000" t="s">
        <v>563</v>
      </c>
      <c r="L5000" t="s">
        <v>563</v>
      </c>
      <c r="M5000" t="s">
        <v>563</v>
      </c>
      <c r="N5000">
        <v>0</v>
      </c>
      <c r="O5000">
        <v>0</v>
      </c>
      <c r="P5000" t="s">
        <v>573</v>
      </c>
      <c r="Q5000" t="s">
        <v>1</v>
      </c>
      <c r="R5000">
        <v>1</v>
      </c>
      <c r="S5000" t="s">
        <v>564</v>
      </c>
      <c r="T5000">
        <v>0</v>
      </c>
      <c r="U5000">
        <v>0</v>
      </c>
      <c r="V5000" t="s">
        <v>1</v>
      </c>
      <c r="W5000" t="s">
        <v>1</v>
      </c>
      <c r="X5000">
        <v>1</v>
      </c>
      <c r="Y5000" t="s">
        <v>565</v>
      </c>
    </row>
    <row r="5001" spans="1:25">
      <c r="A5001" t="s">
        <v>62</v>
      </c>
      <c r="B5001" t="s">
        <v>66</v>
      </c>
      <c r="C5001" t="s">
        <v>577</v>
      </c>
      <c r="D5001" t="s">
        <v>142</v>
      </c>
      <c r="E5001">
        <v>12640.5852766347</v>
      </c>
      <c r="F5001" s="13">
        <f t="shared" si="303"/>
        <v>64.324102476861498</v>
      </c>
      <c r="G5001" s="13">
        <f t="shared" si="305"/>
        <v>64.324102476861498</v>
      </c>
      <c r="H5001">
        <v>12.640585276634701</v>
      </c>
      <c r="I5001">
        <f t="shared" si="306"/>
        <v>6.4324102476861503E-2</v>
      </c>
      <c r="J5001">
        <f t="shared" si="307"/>
        <v>6.4324102476861503E-2</v>
      </c>
      <c r="K5001" t="s">
        <v>563</v>
      </c>
      <c r="L5001" t="s">
        <v>563</v>
      </c>
      <c r="M5001" t="s">
        <v>563</v>
      </c>
      <c r="N5001">
        <v>0</v>
      </c>
      <c r="O5001">
        <v>0</v>
      </c>
      <c r="P5001" t="s">
        <v>573</v>
      </c>
      <c r="Q5001" t="s">
        <v>1</v>
      </c>
      <c r="R5001">
        <v>1</v>
      </c>
      <c r="S5001" t="s">
        <v>564</v>
      </c>
      <c r="T5001">
        <v>0</v>
      </c>
      <c r="U5001">
        <v>0</v>
      </c>
      <c r="V5001" t="s">
        <v>1</v>
      </c>
      <c r="W5001" t="s">
        <v>1</v>
      </c>
      <c r="X5001">
        <v>1</v>
      </c>
      <c r="Y5001" t="s">
        <v>565</v>
      </c>
    </row>
    <row r="5002" spans="1:25">
      <c r="A5002" t="s">
        <v>62</v>
      </c>
      <c r="B5002" t="s">
        <v>66</v>
      </c>
      <c r="C5002" t="s">
        <v>577</v>
      </c>
      <c r="D5002" t="s">
        <v>142</v>
      </c>
      <c r="E5002">
        <v>12800.2550760127</v>
      </c>
      <c r="F5002" s="13">
        <f t="shared" si="303"/>
        <v>65.094274613875015</v>
      </c>
      <c r="G5002" s="13">
        <f t="shared" si="305"/>
        <v>65.094274613875015</v>
      </c>
      <c r="H5002">
        <v>12.8002550760127</v>
      </c>
      <c r="I5002">
        <f t="shared" si="306"/>
        <v>6.5094274613875014E-2</v>
      </c>
      <c r="J5002">
        <f t="shared" si="307"/>
        <v>6.5094274613875014E-2</v>
      </c>
      <c r="K5002" t="s">
        <v>563</v>
      </c>
      <c r="L5002" t="s">
        <v>563</v>
      </c>
      <c r="M5002" t="s">
        <v>563</v>
      </c>
      <c r="N5002">
        <v>0</v>
      </c>
      <c r="O5002">
        <v>0</v>
      </c>
      <c r="P5002" t="s">
        <v>573</v>
      </c>
      <c r="Q5002" t="s">
        <v>1</v>
      </c>
      <c r="R5002">
        <v>1</v>
      </c>
      <c r="S5002" t="s">
        <v>564</v>
      </c>
      <c r="T5002">
        <v>0</v>
      </c>
      <c r="U5002">
        <v>0</v>
      </c>
      <c r="V5002" t="s">
        <v>1</v>
      </c>
      <c r="W5002" t="s">
        <v>1</v>
      </c>
      <c r="X5002">
        <v>1</v>
      </c>
      <c r="Y5002" t="s">
        <v>565</v>
      </c>
    </row>
    <row r="5003" spans="1:25">
      <c r="A5003" t="s">
        <v>62</v>
      </c>
      <c r="B5003" t="s">
        <v>66</v>
      </c>
      <c r="C5003" t="s">
        <v>577</v>
      </c>
      <c r="D5003" t="s">
        <v>142</v>
      </c>
      <c r="E5003">
        <v>12899.734720946801</v>
      </c>
      <c r="F5003" s="13">
        <f t="shared" si="303"/>
        <v>65.573865758903722</v>
      </c>
      <c r="G5003" s="13">
        <f t="shared" si="305"/>
        <v>65.573865758903722</v>
      </c>
      <c r="H5003">
        <v>12.8997347209468</v>
      </c>
      <c r="I5003">
        <f t="shared" si="306"/>
        <v>6.5573865758903727E-2</v>
      </c>
      <c r="J5003">
        <f t="shared" si="307"/>
        <v>6.5573865758903727E-2</v>
      </c>
      <c r="K5003" t="s">
        <v>563</v>
      </c>
      <c r="L5003" t="s">
        <v>563</v>
      </c>
      <c r="M5003" t="s">
        <v>563</v>
      </c>
      <c r="N5003">
        <v>0</v>
      </c>
      <c r="O5003">
        <v>0</v>
      </c>
      <c r="P5003" t="s">
        <v>573</v>
      </c>
      <c r="Q5003" t="s">
        <v>1</v>
      </c>
      <c r="R5003">
        <v>1</v>
      </c>
      <c r="S5003" t="s">
        <v>564</v>
      </c>
      <c r="T5003">
        <v>0</v>
      </c>
      <c r="U5003">
        <v>0</v>
      </c>
      <c r="V5003" t="s">
        <v>1</v>
      </c>
      <c r="W5003" t="s">
        <v>1</v>
      </c>
      <c r="X5003">
        <v>1</v>
      </c>
      <c r="Y5003" t="s">
        <v>565</v>
      </c>
    </row>
    <row r="5004" spans="1:25">
      <c r="A5004" t="s">
        <v>62</v>
      </c>
      <c r="B5004" t="s">
        <v>66</v>
      </c>
      <c r="C5004" t="s">
        <v>577</v>
      </c>
      <c r="D5004" t="s">
        <v>142</v>
      </c>
      <c r="E5004">
        <v>13057.881848790899</v>
      </c>
      <c r="F5004" s="13">
        <f t="shared" si="303"/>
        <v>66.335899033012552</v>
      </c>
      <c r="G5004" s="13">
        <f t="shared" si="305"/>
        <v>66.335899033012552</v>
      </c>
      <c r="H5004">
        <v>13.057881848790901</v>
      </c>
      <c r="I5004">
        <f t="shared" si="306"/>
        <v>6.6335899033012555E-2</v>
      </c>
      <c r="J5004">
        <f t="shared" si="307"/>
        <v>6.6335899033012555E-2</v>
      </c>
      <c r="K5004" t="s">
        <v>563</v>
      </c>
      <c r="L5004" t="s">
        <v>563</v>
      </c>
      <c r="M5004" t="s">
        <v>563</v>
      </c>
      <c r="N5004">
        <v>0</v>
      </c>
      <c r="O5004">
        <v>0</v>
      </c>
      <c r="P5004" t="s">
        <v>573</v>
      </c>
      <c r="Q5004" t="s">
        <v>1</v>
      </c>
      <c r="R5004">
        <v>1</v>
      </c>
      <c r="S5004" t="s">
        <v>564</v>
      </c>
      <c r="T5004">
        <v>0</v>
      </c>
      <c r="U5004">
        <v>0</v>
      </c>
      <c r="V5004" t="s">
        <v>1</v>
      </c>
      <c r="W5004" t="s">
        <v>1</v>
      </c>
      <c r="X5004">
        <v>1</v>
      </c>
      <c r="Y5004" t="s">
        <v>565</v>
      </c>
    </row>
    <row r="5005" spans="1:25">
      <c r="A5005" t="s">
        <v>62</v>
      </c>
      <c r="B5005" t="s">
        <v>66</v>
      </c>
      <c r="C5005" t="s">
        <v>577</v>
      </c>
      <c r="D5005" t="s">
        <v>142</v>
      </c>
      <c r="E5005">
        <v>13094.6127946128</v>
      </c>
      <c r="F5005" s="13">
        <f t="shared" si="303"/>
        <v>66.51281879106493</v>
      </c>
      <c r="G5005" s="13">
        <f t="shared" si="305"/>
        <v>66.51281879106493</v>
      </c>
      <c r="H5005">
        <v>13.0946127946128</v>
      </c>
      <c r="I5005">
        <f t="shared" si="306"/>
        <v>6.6512818791064937E-2</v>
      </c>
      <c r="J5005">
        <f t="shared" si="307"/>
        <v>6.6512818791064937E-2</v>
      </c>
      <c r="K5005" t="s">
        <v>563</v>
      </c>
      <c r="L5005" t="s">
        <v>563</v>
      </c>
      <c r="M5005" t="s">
        <v>563</v>
      </c>
      <c r="N5005">
        <v>0</v>
      </c>
      <c r="O5005">
        <v>0</v>
      </c>
      <c r="P5005" t="s">
        <v>573</v>
      </c>
      <c r="Q5005" t="s">
        <v>1</v>
      </c>
      <c r="R5005">
        <v>1</v>
      </c>
      <c r="S5005" t="s">
        <v>564</v>
      </c>
      <c r="T5005">
        <v>0</v>
      </c>
      <c r="U5005">
        <v>0</v>
      </c>
      <c r="V5005" t="s">
        <v>1</v>
      </c>
      <c r="W5005" t="s">
        <v>1</v>
      </c>
      <c r="X5005">
        <v>1</v>
      </c>
      <c r="Y5005" t="s">
        <v>565</v>
      </c>
    </row>
    <row r="5006" spans="1:25">
      <c r="A5006" t="s">
        <v>62</v>
      </c>
      <c r="B5006" t="s">
        <v>66</v>
      </c>
      <c r="C5006" t="s">
        <v>577</v>
      </c>
      <c r="D5006" t="s">
        <v>142</v>
      </c>
      <c r="E5006">
        <v>13313.468013468</v>
      </c>
      <c r="F5006" s="13">
        <f t="shared" si="303"/>
        <v>67.566435397291229</v>
      </c>
      <c r="G5006" s="13">
        <f t="shared" si="305"/>
        <v>67.566435397291229</v>
      </c>
      <c r="H5006">
        <v>13.313468013468</v>
      </c>
      <c r="I5006">
        <f t="shared" si="306"/>
        <v>6.7566435397291236E-2</v>
      </c>
      <c r="J5006">
        <f t="shared" si="307"/>
        <v>6.7566435397291236E-2</v>
      </c>
      <c r="K5006" t="s">
        <v>563</v>
      </c>
      <c r="L5006" t="s">
        <v>563</v>
      </c>
      <c r="M5006" t="s">
        <v>563</v>
      </c>
      <c r="N5006">
        <v>0</v>
      </c>
      <c r="O5006">
        <v>0</v>
      </c>
      <c r="P5006" t="s">
        <v>573</v>
      </c>
      <c r="Q5006" t="s">
        <v>1</v>
      </c>
      <c r="R5006">
        <v>1</v>
      </c>
      <c r="S5006" t="s">
        <v>564</v>
      </c>
      <c r="T5006">
        <v>0</v>
      </c>
      <c r="U5006">
        <v>0</v>
      </c>
      <c r="V5006" t="s">
        <v>1</v>
      </c>
      <c r="W5006" t="s">
        <v>1</v>
      </c>
      <c r="X5006">
        <v>1</v>
      </c>
      <c r="Y5006" t="s">
        <v>565</v>
      </c>
    </row>
    <row r="5007" spans="1:25">
      <c r="A5007" t="s">
        <v>62</v>
      </c>
      <c r="B5007" t="s">
        <v>66</v>
      </c>
      <c r="C5007" t="s">
        <v>577</v>
      </c>
      <c r="D5007" t="s">
        <v>142</v>
      </c>
      <c r="E5007">
        <v>13346.1177430874</v>
      </c>
      <c r="F5007" s="13">
        <f t="shared" si="303"/>
        <v>67.723541040899818</v>
      </c>
      <c r="G5007" s="13">
        <f t="shared" si="305"/>
        <v>67.723541040899818</v>
      </c>
      <c r="H5007">
        <v>13.346117743087399</v>
      </c>
      <c r="I5007">
        <f t="shared" si="306"/>
        <v>6.7723541040899823E-2</v>
      </c>
      <c r="J5007">
        <f t="shared" si="307"/>
        <v>6.7723541040899823E-2</v>
      </c>
      <c r="K5007" t="s">
        <v>563</v>
      </c>
      <c r="L5007" t="s">
        <v>563</v>
      </c>
      <c r="M5007" t="s">
        <v>563</v>
      </c>
      <c r="N5007">
        <v>0</v>
      </c>
      <c r="O5007">
        <v>0</v>
      </c>
      <c r="P5007" t="s">
        <v>573</v>
      </c>
      <c r="Q5007" t="s">
        <v>1</v>
      </c>
      <c r="R5007">
        <v>1</v>
      </c>
      <c r="S5007" t="s">
        <v>564</v>
      </c>
      <c r="T5007">
        <v>0</v>
      </c>
      <c r="U5007">
        <v>0</v>
      </c>
      <c r="V5007" t="s">
        <v>1</v>
      </c>
      <c r="W5007" t="s">
        <v>1</v>
      </c>
      <c r="X5007">
        <v>1</v>
      </c>
      <c r="Y5007" t="s">
        <v>565</v>
      </c>
    </row>
    <row r="5008" spans="1:25">
      <c r="A5008" t="s">
        <v>62</v>
      </c>
      <c r="B5008" t="s">
        <v>66</v>
      </c>
      <c r="C5008" t="s">
        <v>577</v>
      </c>
      <c r="D5008" t="s">
        <v>142</v>
      </c>
      <c r="E5008">
        <v>13361.422303846501</v>
      </c>
      <c r="F5008" s="13">
        <f t="shared" si="303"/>
        <v>67.797177455259515</v>
      </c>
      <c r="G5008" s="13">
        <f t="shared" si="305"/>
        <v>67.797177455259515</v>
      </c>
      <c r="H5008">
        <v>13.361422303846499</v>
      </c>
      <c r="I5008">
        <f t="shared" si="306"/>
        <v>6.7797177455259511E-2</v>
      </c>
      <c r="J5008">
        <f t="shared" si="307"/>
        <v>6.7797177455259511E-2</v>
      </c>
      <c r="K5008" t="s">
        <v>563</v>
      </c>
      <c r="L5008" t="s">
        <v>563</v>
      </c>
      <c r="M5008" t="s">
        <v>563</v>
      </c>
      <c r="N5008">
        <v>0</v>
      </c>
      <c r="O5008">
        <v>0</v>
      </c>
      <c r="P5008" t="s">
        <v>573</v>
      </c>
      <c r="Q5008" t="s">
        <v>1</v>
      </c>
      <c r="R5008">
        <v>1</v>
      </c>
      <c r="S5008" t="s">
        <v>564</v>
      </c>
      <c r="T5008">
        <v>0</v>
      </c>
      <c r="U5008">
        <v>0</v>
      </c>
      <c r="V5008" t="s">
        <v>1</v>
      </c>
      <c r="W5008" t="s">
        <v>1</v>
      </c>
      <c r="X5008">
        <v>1</v>
      </c>
      <c r="Y5008" t="s">
        <v>565</v>
      </c>
    </row>
    <row r="5009" spans="1:25">
      <c r="A5009" t="s">
        <v>62</v>
      </c>
      <c r="B5009" t="s">
        <v>66</v>
      </c>
      <c r="C5009" t="s">
        <v>577</v>
      </c>
      <c r="D5009" t="s">
        <v>142</v>
      </c>
      <c r="E5009">
        <v>13821.069278645</v>
      </c>
      <c r="F5009" s="13">
        <f t="shared" si="303"/>
        <v>70.006711752315056</v>
      </c>
      <c r="G5009" s="13">
        <f t="shared" si="305"/>
        <v>70.006711752315056</v>
      </c>
      <c r="H5009">
        <v>13.821069278645</v>
      </c>
      <c r="I5009">
        <f t="shared" si="306"/>
        <v>7.0006711752315057E-2</v>
      </c>
      <c r="J5009">
        <f t="shared" si="307"/>
        <v>7.0006711752315057E-2</v>
      </c>
      <c r="K5009" t="s">
        <v>563</v>
      </c>
      <c r="L5009" t="s">
        <v>563</v>
      </c>
      <c r="M5009" t="s">
        <v>563</v>
      </c>
      <c r="N5009">
        <v>0</v>
      </c>
      <c r="O5009">
        <v>0</v>
      </c>
      <c r="P5009" t="s">
        <v>573</v>
      </c>
      <c r="Q5009" t="s">
        <v>1</v>
      </c>
      <c r="R5009">
        <v>1</v>
      </c>
      <c r="S5009" t="s">
        <v>564</v>
      </c>
      <c r="T5009">
        <v>0</v>
      </c>
      <c r="U5009">
        <v>0</v>
      </c>
      <c r="V5009" t="s">
        <v>1</v>
      </c>
      <c r="W5009" t="s">
        <v>1</v>
      </c>
      <c r="X5009">
        <v>1</v>
      </c>
      <c r="Y5009" t="s">
        <v>565</v>
      </c>
    </row>
    <row r="5010" spans="1:25">
      <c r="A5010" t="s">
        <v>62</v>
      </c>
      <c r="B5010" t="s">
        <v>66</v>
      </c>
      <c r="C5010" t="s">
        <v>577</v>
      </c>
      <c r="D5010" t="s">
        <v>142</v>
      </c>
      <c r="E5010">
        <v>13840.455055606601</v>
      </c>
      <c r="F5010" s="13">
        <f t="shared" si="303"/>
        <v>70.099815128158127</v>
      </c>
      <c r="G5010" s="13">
        <f t="shared" si="305"/>
        <v>70.099815128158127</v>
      </c>
      <c r="H5010">
        <v>13.840455055606601</v>
      </c>
      <c r="I5010">
        <f t="shared" si="306"/>
        <v>7.0099815128158133E-2</v>
      </c>
      <c r="J5010">
        <f t="shared" si="307"/>
        <v>7.0099815128158133E-2</v>
      </c>
      <c r="K5010" t="s">
        <v>563</v>
      </c>
      <c r="L5010" t="s">
        <v>563</v>
      </c>
      <c r="M5010" t="s">
        <v>563</v>
      </c>
      <c r="N5010">
        <v>0</v>
      </c>
      <c r="O5010">
        <v>0</v>
      </c>
      <c r="P5010" t="s">
        <v>573</v>
      </c>
      <c r="Q5010" t="s">
        <v>1</v>
      </c>
      <c r="R5010">
        <v>1</v>
      </c>
      <c r="S5010" t="s">
        <v>564</v>
      </c>
      <c r="T5010">
        <v>0</v>
      </c>
      <c r="U5010">
        <v>0</v>
      </c>
      <c r="V5010" t="s">
        <v>1</v>
      </c>
      <c r="W5010" t="s">
        <v>1</v>
      </c>
      <c r="X5010">
        <v>1</v>
      </c>
      <c r="Y5010" t="s">
        <v>565</v>
      </c>
    </row>
    <row r="5011" spans="1:25">
      <c r="A5011" t="s">
        <v>62</v>
      </c>
      <c r="B5011" t="s">
        <v>66</v>
      </c>
      <c r="C5011" t="s">
        <v>577</v>
      </c>
      <c r="D5011" t="s">
        <v>142</v>
      </c>
      <c r="E5011">
        <v>14284.287317620699</v>
      </c>
      <c r="F5011" s="13">
        <f t="shared" si="303"/>
        <v>72.229564309756185</v>
      </c>
      <c r="G5011" s="13">
        <f t="shared" si="305"/>
        <v>72.229564309756185</v>
      </c>
      <c r="H5011">
        <v>14.2842873176207</v>
      </c>
      <c r="I5011">
        <f t="shared" si="306"/>
        <v>7.2229564309756189E-2</v>
      </c>
      <c r="J5011">
        <f t="shared" si="307"/>
        <v>7.2229564309756189E-2</v>
      </c>
      <c r="K5011" t="s">
        <v>563</v>
      </c>
      <c r="L5011" t="s">
        <v>563</v>
      </c>
      <c r="M5011" t="s">
        <v>563</v>
      </c>
      <c r="N5011">
        <v>0</v>
      </c>
      <c r="O5011">
        <v>0</v>
      </c>
      <c r="P5011" t="s">
        <v>573</v>
      </c>
      <c r="Q5011" t="s">
        <v>1</v>
      </c>
      <c r="R5011">
        <v>1</v>
      </c>
      <c r="S5011" t="s">
        <v>564</v>
      </c>
      <c r="T5011">
        <v>0</v>
      </c>
      <c r="U5011">
        <v>0</v>
      </c>
      <c r="V5011" t="s">
        <v>1</v>
      </c>
      <c r="W5011" t="s">
        <v>1</v>
      </c>
      <c r="X5011">
        <v>1</v>
      </c>
      <c r="Y5011" t="s">
        <v>565</v>
      </c>
    </row>
    <row r="5012" spans="1:25">
      <c r="A5012" t="s">
        <v>62</v>
      </c>
      <c r="B5012" t="s">
        <v>66</v>
      </c>
      <c r="C5012" t="s">
        <v>577</v>
      </c>
      <c r="D5012" t="s">
        <v>142</v>
      </c>
      <c r="E5012">
        <v>14828.109376594201</v>
      </c>
      <c r="F5012" s="13">
        <f t="shared" si="303"/>
        <v>74.834460105952815</v>
      </c>
      <c r="G5012" s="13">
        <f t="shared" si="305"/>
        <v>74.834460105952815</v>
      </c>
      <c r="H5012">
        <v>14.828109376594201</v>
      </c>
      <c r="I5012">
        <f t="shared" si="306"/>
        <v>7.4834460105952821E-2</v>
      </c>
      <c r="J5012">
        <f t="shared" si="307"/>
        <v>7.4834460105952821E-2</v>
      </c>
      <c r="K5012" t="s">
        <v>563</v>
      </c>
      <c r="L5012" t="s">
        <v>563</v>
      </c>
      <c r="M5012" t="s">
        <v>563</v>
      </c>
      <c r="N5012">
        <v>0</v>
      </c>
      <c r="O5012">
        <v>0</v>
      </c>
      <c r="P5012" t="s">
        <v>573</v>
      </c>
      <c r="Q5012" t="s">
        <v>1</v>
      </c>
      <c r="R5012">
        <v>1</v>
      </c>
      <c r="S5012" t="s">
        <v>564</v>
      </c>
      <c r="T5012">
        <v>0</v>
      </c>
      <c r="U5012">
        <v>0</v>
      </c>
      <c r="V5012" t="s">
        <v>1</v>
      </c>
      <c r="W5012" t="s">
        <v>1</v>
      </c>
      <c r="X5012">
        <v>1</v>
      </c>
      <c r="Y5012" t="s">
        <v>565</v>
      </c>
    </row>
    <row r="5013" spans="1:25">
      <c r="A5013" t="s">
        <v>62</v>
      </c>
      <c r="B5013" t="s">
        <v>66</v>
      </c>
      <c r="C5013" t="s">
        <v>577</v>
      </c>
      <c r="D5013" t="s">
        <v>142</v>
      </c>
      <c r="E5013">
        <v>14843.4139373533</v>
      </c>
      <c r="F5013" s="13">
        <f t="shared" si="303"/>
        <v>74.907696181526916</v>
      </c>
      <c r="G5013" s="13">
        <f t="shared" si="305"/>
        <v>74.907696181526916</v>
      </c>
      <c r="H5013">
        <v>14.843413937353301</v>
      </c>
      <c r="I5013">
        <f t="shared" si="306"/>
        <v>7.4907696181526914E-2</v>
      </c>
      <c r="J5013">
        <f t="shared" si="307"/>
        <v>7.4907696181526914E-2</v>
      </c>
      <c r="K5013" t="s">
        <v>563</v>
      </c>
      <c r="L5013" t="s">
        <v>563</v>
      </c>
      <c r="M5013" t="s">
        <v>563</v>
      </c>
      <c r="N5013">
        <v>0</v>
      </c>
      <c r="O5013">
        <v>0</v>
      </c>
      <c r="P5013" t="s">
        <v>573</v>
      </c>
      <c r="Q5013" t="s">
        <v>1</v>
      </c>
      <c r="R5013">
        <v>1</v>
      </c>
      <c r="S5013" t="s">
        <v>564</v>
      </c>
      <c r="T5013">
        <v>0</v>
      </c>
      <c r="U5013">
        <v>0</v>
      </c>
      <c r="V5013" t="s">
        <v>1</v>
      </c>
      <c r="W5013" t="s">
        <v>1</v>
      </c>
      <c r="X5013">
        <v>1</v>
      </c>
      <c r="Y5013" t="s">
        <v>565</v>
      </c>
    </row>
    <row r="5014" spans="1:25">
      <c r="A5014" t="s">
        <v>62</v>
      </c>
      <c r="B5014" t="s">
        <v>66</v>
      </c>
      <c r="C5014" t="s">
        <v>577</v>
      </c>
      <c r="D5014" t="s">
        <v>142</v>
      </c>
      <c r="E5014">
        <v>14876.063666972799</v>
      </c>
      <c r="F5014" s="13">
        <f t="shared" si="303"/>
        <v>75.06392007538976</v>
      </c>
      <c r="G5014" s="13">
        <f t="shared" si="305"/>
        <v>75.06392007538976</v>
      </c>
      <c r="H5014">
        <v>14.876063666972801</v>
      </c>
      <c r="I5014">
        <f t="shared" si="306"/>
        <v>7.5063920075389756E-2</v>
      </c>
      <c r="J5014">
        <f t="shared" si="307"/>
        <v>7.5063920075389756E-2</v>
      </c>
      <c r="K5014" t="s">
        <v>563</v>
      </c>
      <c r="L5014" t="s">
        <v>563</v>
      </c>
      <c r="M5014" t="s">
        <v>563</v>
      </c>
      <c r="N5014">
        <v>0</v>
      </c>
      <c r="O5014">
        <v>0</v>
      </c>
      <c r="P5014" t="s">
        <v>573</v>
      </c>
      <c r="Q5014" t="s">
        <v>1</v>
      </c>
      <c r="R5014">
        <v>1</v>
      </c>
      <c r="S5014" t="s">
        <v>564</v>
      </c>
      <c r="T5014">
        <v>0</v>
      </c>
      <c r="U5014">
        <v>0</v>
      </c>
      <c r="V5014" t="s">
        <v>1</v>
      </c>
      <c r="W5014" t="s">
        <v>1</v>
      </c>
      <c r="X5014">
        <v>1</v>
      </c>
      <c r="Y5014" t="s">
        <v>565</v>
      </c>
    </row>
    <row r="5015" spans="1:25">
      <c r="A5015" t="s">
        <v>62</v>
      </c>
      <c r="B5015" t="s">
        <v>66</v>
      </c>
      <c r="C5015" t="s">
        <v>577</v>
      </c>
      <c r="D5015" t="s">
        <v>142</v>
      </c>
      <c r="E5015">
        <v>14945.444342414001</v>
      </c>
      <c r="F5015" s="13">
        <f t="shared" si="303"/>
        <v>75.395836931821677</v>
      </c>
      <c r="G5015" s="13">
        <f t="shared" si="305"/>
        <v>75.395836931821677</v>
      </c>
      <c r="H5015">
        <v>14.945444342414</v>
      </c>
      <c r="I5015">
        <f t="shared" si="306"/>
        <v>7.5395836931821683E-2</v>
      </c>
      <c r="J5015">
        <f t="shared" si="307"/>
        <v>7.5395836931821683E-2</v>
      </c>
      <c r="K5015" t="s">
        <v>563</v>
      </c>
      <c r="L5015" t="s">
        <v>563</v>
      </c>
      <c r="M5015" t="s">
        <v>563</v>
      </c>
      <c r="N5015">
        <v>0</v>
      </c>
      <c r="O5015">
        <v>0</v>
      </c>
      <c r="P5015" t="s">
        <v>573</v>
      </c>
      <c r="Q5015" t="s">
        <v>1</v>
      </c>
      <c r="R5015">
        <v>1</v>
      </c>
      <c r="S5015" t="s">
        <v>564</v>
      </c>
      <c r="T5015">
        <v>0</v>
      </c>
      <c r="U5015">
        <v>0</v>
      </c>
      <c r="V5015" t="s">
        <v>1</v>
      </c>
      <c r="W5015" t="s">
        <v>1</v>
      </c>
      <c r="X5015">
        <v>1</v>
      </c>
      <c r="Y5015" t="s">
        <v>565</v>
      </c>
    </row>
    <row r="5016" spans="1:25">
      <c r="A5016" t="s">
        <v>62</v>
      </c>
      <c r="B5016" t="s">
        <v>66</v>
      </c>
      <c r="C5016" t="s">
        <v>577</v>
      </c>
      <c r="D5016" t="s">
        <v>142</v>
      </c>
      <c r="E5016">
        <v>15300</v>
      </c>
      <c r="F5016" s="13">
        <f t="shared" si="303"/>
        <v>77.090791931711124</v>
      </c>
      <c r="G5016" s="13">
        <f t="shared" si="305"/>
        <v>77.090791931711124</v>
      </c>
      <c r="H5016">
        <v>15.3</v>
      </c>
      <c r="I5016">
        <f t="shared" si="306"/>
        <v>7.7090791931711117E-2</v>
      </c>
      <c r="J5016">
        <f t="shared" si="307"/>
        <v>7.7090791931711117E-2</v>
      </c>
      <c r="K5016" t="s">
        <v>563</v>
      </c>
      <c r="L5016" t="s">
        <v>563</v>
      </c>
      <c r="M5016" t="s">
        <v>563</v>
      </c>
      <c r="N5016">
        <v>0</v>
      </c>
      <c r="O5016">
        <v>0</v>
      </c>
      <c r="P5016" t="s">
        <v>573</v>
      </c>
      <c r="Q5016" t="s">
        <v>1</v>
      </c>
      <c r="R5016">
        <v>1</v>
      </c>
      <c r="S5016" t="s">
        <v>564</v>
      </c>
      <c r="T5016">
        <v>0</v>
      </c>
      <c r="U5016">
        <v>0</v>
      </c>
      <c r="V5016" t="s">
        <v>1</v>
      </c>
      <c r="W5016" t="s">
        <v>1</v>
      </c>
      <c r="X5016">
        <v>1</v>
      </c>
      <c r="Y5016" t="s">
        <v>565</v>
      </c>
    </row>
    <row r="5017" spans="1:25">
      <c r="A5017" t="s">
        <v>62</v>
      </c>
      <c r="B5017" t="s">
        <v>66</v>
      </c>
      <c r="C5017" t="s">
        <v>577</v>
      </c>
      <c r="D5017" t="s">
        <v>142</v>
      </c>
      <c r="E5017">
        <v>15311.678832116801</v>
      </c>
      <c r="F5017" s="13">
        <f t="shared" si="303"/>
        <v>77.146587776684441</v>
      </c>
      <c r="G5017" s="13">
        <f t="shared" si="305"/>
        <v>77.146587776684441</v>
      </c>
      <c r="H5017">
        <v>15.311678832116799</v>
      </c>
      <c r="I5017">
        <f t="shared" si="306"/>
        <v>7.7146587776684442E-2</v>
      </c>
      <c r="J5017">
        <f t="shared" si="307"/>
        <v>7.7146587776684442E-2</v>
      </c>
      <c r="K5017" t="s">
        <v>563</v>
      </c>
      <c r="L5017" t="s">
        <v>563</v>
      </c>
      <c r="M5017" t="s">
        <v>563</v>
      </c>
      <c r="N5017">
        <v>0</v>
      </c>
      <c r="O5017">
        <v>0</v>
      </c>
      <c r="P5017" t="s">
        <v>573</v>
      </c>
      <c r="Q5017" t="s">
        <v>1</v>
      </c>
      <c r="R5017">
        <v>1</v>
      </c>
      <c r="S5017" t="s">
        <v>564</v>
      </c>
      <c r="T5017">
        <v>0</v>
      </c>
      <c r="U5017">
        <v>0</v>
      </c>
      <c r="V5017" t="s">
        <v>1</v>
      </c>
      <c r="W5017" t="s">
        <v>1</v>
      </c>
      <c r="X5017">
        <v>1</v>
      </c>
      <c r="Y5017" t="s">
        <v>565</v>
      </c>
    </row>
    <row r="5018" spans="1:25">
      <c r="A5018" t="s">
        <v>62</v>
      </c>
      <c r="B5018" t="s">
        <v>66</v>
      </c>
      <c r="C5018" t="s">
        <v>577</v>
      </c>
      <c r="D5018" t="s">
        <v>142</v>
      </c>
      <c r="E5018">
        <v>15434.160583941601</v>
      </c>
      <c r="F5018" s="13">
        <f t="shared" si="303"/>
        <v>77.731614245814924</v>
      </c>
      <c r="G5018" s="13">
        <f t="shared" si="305"/>
        <v>77.731614245814924</v>
      </c>
      <c r="H5018">
        <v>15.434160583941599</v>
      </c>
      <c r="I5018">
        <f t="shared" si="306"/>
        <v>7.7731614245814928E-2</v>
      </c>
      <c r="J5018">
        <f t="shared" si="307"/>
        <v>7.7731614245814928E-2</v>
      </c>
      <c r="K5018" t="s">
        <v>563</v>
      </c>
      <c r="L5018" t="s">
        <v>563</v>
      </c>
      <c r="M5018" t="s">
        <v>563</v>
      </c>
      <c r="N5018">
        <v>0</v>
      </c>
      <c r="O5018">
        <v>0</v>
      </c>
      <c r="P5018" t="s">
        <v>573</v>
      </c>
      <c r="Q5018" t="s">
        <v>1</v>
      </c>
      <c r="R5018">
        <v>1</v>
      </c>
      <c r="S5018" t="s">
        <v>564</v>
      </c>
      <c r="T5018">
        <v>0</v>
      </c>
      <c r="U5018">
        <v>0</v>
      </c>
      <c r="V5018" t="s">
        <v>1</v>
      </c>
      <c r="W5018" t="s">
        <v>1</v>
      </c>
      <c r="X5018">
        <v>1</v>
      </c>
      <c r="Y5018" t="s">
        <v>565</v>
      </c>
    </row>
    <row r="5019" spans="1:25">
      <c r="A5019" t="s">
        <v>62</v>
      </c>
      <c r="B5019" t="s">
        <v>66</v>
      </c>
      <c r="C5019" t="s">
        <v>577</v>
      </c>
      <c r="D5019" t="s">
        <v>142</v>
      </c>
      <c r="E5019">
        <v>15452.5547445255</v>
      </c>
      <c r="F5019" s="13">
        <f t="shared" si="303"/>
        <v>77.819451994635003</v>
      </c>
      <c r="G5019" s="13">
        <f t="shared" si="305"/>
        <v>77.819451994635003</v>
      </c>
      <c r="H5019">
        <v>15.4525547445255</v>
      </c>
      <c r="I5019">
        <f t="shared" si="306"/>
        <v>7.7819451994634997E-2</v>
      </c>
      <c r="J5019">
        <f t="shared" si="307"/>
        <v>7.7819451994634997E-2</v>
      </c>
      <c r="K5019" t="s">
        <v>563</v>
      </c>
      <c r="L5019" t="s">
        <v>563</v>
      </c>
      <c r="M5019" t="s">
        <v>563</v>
      </c>
      <c r="N5019">
        <v>0</v>
      </c>
      <c r="O5019">
        <v>0</v>
      </c>
      <c r="P5019" t="s">
        <v>573</v>
      </c>
      <c r="Q5019" t="s">
        <v>1</v>
      </c>
      <c r="R5019">
        <v>1</v>
      </c>
      <c r="S5019" t="s">
        <v>564</v>
      </c>
      <c r="T5019">
        <v>0</v>
      </c>
      <c r="U5019">
        <v>0</v>
      </c>
      <c r="V5019" t="s">
        <v>1</v>
      </c>
      <c r="W5019" t="s">
        <v>1</v>
      </c>
      <c r="X5019">
        <v>1</v>
      </c>
      <c r="Y5019" t="s">
        <v>565</v>
      </c>
    </row>
    <row r="5020" spans="1:25">
      <c r="A5020" t="s">
        <v>62</v>
      </c>
      <c r="B5020" t="s">
        <v>66</v>
      </c>
      <c r="C5020" t="s">
        <v>577</v>
      </c>
      <c r="D5020" t="s">
        <v>142</v>
      </c>
      <c r="E5020">
        <v>15462.1897810219</v>
      </c>
      <c r="F5020" s="13">
        <f t="shared" si="303"/>
        <v>77.865460082106623</v>
      </c>
      <c r="G5020" s="13">
        <f t="shared" si="305"/>
        <v>77.865460082106623</v>
      </c>
      <c r="H5020">
        <v>15.4621897810219</v>
      </c>
      <c r="I5020">
        <f t="shared" si="306"/>
        <v>7.7865460082106625E-2</v>
      </c>
      <c r="J5020">
        <f t="shared" si="307"/>
        <v>7.7865460082106625E-2</v>
      </c>
      <c r="K5020" t="s">
        <v>563</v>
      </c>
      <c r="L5020" t="s">
        <v>563</v>
      </c>
      <c r="M5020" t="s">
        <v>563</v>
      </c>
      <c r="N5020">
        <v>0</v>
      </c>
      <c r="O5020">
        <v>0</v>
      </c>
      <c r="P5020" t="s">
        <v>573</v>
      </c>
      <c r="Q5020" t="s">
        <v>1</v>
      </c>
      <c r="R5020">
        <v>1</v>
      </c>
      <c r="S5020" t="s">
        <v>564</v>
      </c>
      <c r="T5020">
        <v>0</v>
      </c>
      <c r="U5020">
        <v>0</v>
      </c>
      <c r="V5020" t="s">
        <v>1</v>
      </c>
      <c r="W5020" t="s">
        <v>1</v>
      </c>
      <c r="X5020">
        <v>1</v>
      </c>
      <c r="Y5020" t="s">
        <v>565</v>
      </c>
    </row>
    <row r="5021" spans="1:25">
      <c r="A5021" t="s">
        <v>62</v>
      </c>
      <c r="B5021" t="s">
        <v>66</v>
      </c>
      <c r="C5021" t="s">
        <v>577</v>
      </c>
      <c r="D5021" t="s">
        <v>142</v>
      </c>
      <c r="E5021">
        <v>15569.051094890499</v>
      </c>
      <c r="F5021" s="13">
        <f t="shared" si="303"/>
        <v>78.375632244850621</v>
      </c>
      <c r="G5021" s="13">
        <f t="shared" si="305"/>
        <v>78.375632244850621</v>
      </c>
      <c r="H5021">
        <v>15.569051094890501</v>
      </c>
      <c r="I5021">
        <f t="shared" si="306"/>
        <v>7.8375632244850627E-2</v>
      </c>
      <c r="J5021">
        <f t="shared" si="307"/>
        <v>7.8375632244850627E-2</v>
      </c>
      <c r="K5021" t="s">
        <v>563</v>
      </c>
      <c r="L5021" t="s">
        <v>563</v>
      </c>
      <c r="M5021" t="s">
        <v>563</v>
      </c>
      <c r="N5021">
        <v>0</v>
      </c>
      <c r="O5021">
        <v>0</v>
      </c>
      <c r="P5021" t="s">
        <v>573</v>
      </c>
      <c r="Q5021" t="s">
        <v>1</v>
      </c>
      <c r="R5021">
        <v>1</v>
      </c>
      <c r="S5021" t="s">
        <v>564</v>
      </c>
      <c r="T5021">
        <v>0</v>
      </c>
      <c r="U5021">
        <v>0</v>
      </c>
      <c r="V5021" t="s">
        <v>1</v>
      </c>
      <c r="W5021" t="s">
        <v>1</v>
      </c>
      <c r="X5021">
        <v>1</v>
      </c>
      <c r="Y5021" t="s">
        <v>565</v>
      </c>
    </row>
    <row r="5022" spans="1:25">
      <c r="A5022" t="s">
        <v>62</v>
      </c>
      <c r="B5022" t="s">
        <v>66</v>
      </c>
      <c r="C5022" t="s">
        <v>577</v>
      </c>
      <c r="D5022" t="s">
        <v>142</v>
      </c>
      <c r="E5022">
        <v>15585.401459854</v>
      </c>
      <c r="F5022" s="13">
        <f t="shared" si="303"/>
        <v>78.453675343953336</v>
      </c>
      <c r="G5022" s="13">
        <f t="shared" si="305"/>
        <v>78.453675343953336</v>
      </c>
      <c r="H5022">
        <v>15.585401459853999</v>
      </c>
      <c r="I5022">
        <f t="shared" si="306"/>
        <v>7.8453675343953339E-2</v>
      </c>
      <c r="J5022">
        <f t="shared" si="307"/>
        <v>7.8453675343953339E-2</v>
      </c>
      <c r="K5022" t="s">
        <v>563</v>
      </c>
      <c r="L5022" t="s">
        <v>563</v>
      </c>
      <c r="M5022" t="s">
        <v>563</v>
      </c>
      <c r="N5022">
        <v>0</v>
      </c>
      <c r="O5022">
        <v>0</v>
      </c>
      <c r="P5022" t="s">
        <v>573</v>
      </c>
      <c r="Q5022" t="s">
        <v>1</v>
      </c>
      <c r="R5022">
        <v>1</v>
      </c>
      <c r="S5022" t="s">
        <v>564</v>
      </c>
      <c r="T5022">
        <v>0</v>
      </c>
      <c r="U5022">
        <v>0</v>
      </c>
      <c r="V5022" t="s">
        <v>1</v>
      </c>
      <c r="W5022" t="s">
        <v>1</v>
      </c>
      <c r="X5022">
        <v>1</v>
      </c>
      <c r="Y5022" t="s">
        <v>565</v>
      </c>
    </row>
    <row r="5023" spans="1:25">
      <c r="A5023" t="s">
        <v>62</v>
      </c>
      <c r="B5023" t="s">
        <v>66</v>
      </c>
      <c r="C5023" t="s">
        <v>577</v>
      </c>
      <c r="D5023" t="s">
        <v>142</v>
      </c>
      <c r="E5023">
        <v>15602.335766423401</v>
      </c>
      <c r="F5023" s="13">
        <f t="shared" ref="F5023:F5086" si="308">0.0083*E5023^(0.9482)</f>
        <v>78.534501225817991</v>
      </c>
      <c r="G5023" s="13">
        <f t="shared" si="305"/>
        <v>78.534501225817991</v>
      </c>
      <c r="H5023">
        <v>15.602335766423399</v>
      </c>
      <c r="I5023">
        <f t="shared" si="306"/>
        <v>7.8534501225817996E-2</v>
      </c>
      <c r="J5023">
        <f t="shared" si="307"/>
        <v>7.8534501225817996E-2</v>
      </c>
      <c r="K5023" t="s">
        <v>563</v>
      </c>
      <c r="L5023" t="s">
        <v>563</v>
      </c>
      <c r="M5023" t="s">
        <v>563</v>
      </c>
      <c r="N5023">
        <v>0</v>
      </c>
      <c r="O5023">
        <v>0</v>
      </c>
      <c r="P5023" t="s">
        <v>573</v>
      </c>
      <c r="Q5023" t="s">
        <v>1</v>
      </c>
      <c r="R5023">
        <v>1</v>
      </c>
      <c r="S5023" t="s">
        <v>564</v>
      </c>
      <c r="T5023">
        <v>0</v>
      </c>
      <c r="U5023">
        <v>0</v>
      </c>
      <c r="V5023" t="s">
        <v>1</v>
      </c>
      <c r="W5023" t="s">
        <v>1</v>
      </c>
      <c r="X5023">
        <v>1</v>
      </c>
      <c r="Y5023" t="s">
        <v>565</v>
      </c>
    </row>
    <row r="5024" spans="1:25">
      <c r="A5024" t="s">
        <v>62</v>
      </c>
      <c r="B5024" t="s">
        <v>66</v>
      </c>
      <c r="C5024" t="s">
        <v>577</v>
      </c>
      <c r="D5024" t="s">
        <v>142</v>
      </c>
      <c r="E5024">
        <v>15623.357664233599</v>
      </c>
      <c r="F5024" s="13">
        <f t="shared" si="308"/>
        <v>78.634830482157639</v>
      </c>
      <c r="G5024" s="13">
        <f t="shared" si="305"/>
        <v>78.634830482157639</v>
      </c>
      <c r="H5024">
        <v>15.6233576642336</v>
      </c>
      <c r="I5024">
        <f t="shared" si="306"/>
        <v>7.8634830482157636E-2</v>
      </c>
      <c r="J5024">
        <f t="shared" si="307"/>
        <v>7.8634830482157636E-2</v>
      </c>
      <c r="K5024" t="s">
        <v>563</v>
      </c>
      <c r="L5024" t="s">
        <v>563</v>
      </c>
      <c r="M5024" t="s">
        <v>563</v>
      </c>
      <c r="N5024">
        <v>0</v>
      </c>
      <c r="O5024">
        <v>0</v>
      </c>
      <c r="P5024" t="s">
        <v>573</v>
      </c>
      <c r="Q5024" t="s">
        <v>1</v>
      </c>
      <c r="R5024">
        <v>1</v>
      </c>
      <c r="S5024" t="s">
        <v>564</v>
      </c>
      <c r="T5024">
        <v>0</v>
      </c>
      <c r="U5024">
        <v>0</v>
      </c>
      <c r="V5024" t="s">
        <v>1</v>
      </c>
      <c r="W5024" t="s">
        <v>1</v>
      </c>
      <c r="X5024">
        <v>1</v>
      </c>
      <c r="Y5024" t="s">
        <v>565</v>
      </c>
    </row>
    <row r="5025" spans="1:25">
      <c r="A5025" t="s">
        <v>62</v>
      </c>
      <c r="B5025" t="s">
        <v>66</v>
      </c>
      <c r="C5025" t="s">
        <v>577</v>
      </c>
      <c r="D5025" t="s">
        <v>142</v>
      </c>
      <c r="E5025">
        <v>15640.145985401499</v>
      </c>
      <c r="F5025" s="13">
        <f t="shared" si="308"/>
        <v>78.714949518496113</v>
      </c>
      <c r="G5025" s="13">
        <f t="shared" si="305"/>
        <v>78.714949518496113</v>
      </c>
      <c r="H5025">
        <v>15.640145985401499</v>
      </c>
      <c r="I5025">
        <f t="shared" si="306"/>
        <v>7.8714949518496113E-2</v>
      </c>
      <c r="J5025">
        <f t="shared" si="307"/>
        <v>7.8714949518496113E-2</v>
      </c>
      <c r="K5025" t="s">
        <v>563</v>
      </c>
      <c r="L5025" t="s">
        <v>563</v>
      </c>
      <c r="M5025" t="s">
        <v>563</v>
      </c>
      <c r="N5025">
        <v>0</v>
      </c>
      <c r="O5025">
        <v>0</v>
      </c>
      <c r="P5025" t="s">
        <v>573</v>
      </c>
      <c r="Q5025" t="s">
        <v>1</v>
      </c>
      <c r="R5025">
        <v>1</v>
      </c>
      <c r="S5025" t="s">
        <v>564</v>
      </c>
      <c r="T5025">
        <v>0</v>
      </c>
      <c r="U5025">
        <v>0</v>
      </c>
      <c r="V5025" t="s">
        <v>1</v>
      </c>
      <c r="W5025" t="s">
        <v>1</v>
      </c>
      <c r="X5025">
        <v>1</v>
      </c>
      <c r="Y5025" t="s">
        <v>565</v>
      </c>
    </row>
    <row r="5026" spans="1:25">
      <c r="A5026" t="s">
        <v>62</v>
      </c>
      <c r="B5026" t="s">
        <v>66</v>
      </c>
      <c r="C5026" t="s">
        <v>577</v>
      </c>
      <c r="D5026" t="s">
        <v>142</v>
      </c>
      <c r="E5026">
        <v>15662.0437956204</v>
      </c>
      <c r="F5026" s="13">
        <f t="shared" si="308"/>
        <v>78.819445915433775</v>
      </c>
      <c r="G5026" s="13">
        <f t="shared" si="305"/>
        <v>78.819445915433775</v>
      </c>
      <c r="H5026">
        <v>15.6620437956204</v>
      </c>
      <c r="I5026">
        <f t="shared" si="306"/>
        <v>7.8819445915433772E-2</v>
      </c>
      <c r="J5026">
        <f t="shared" si="307"/>
        <v>7.8819445915433772E-2</v>
      </c>
      <c r="K5026" t="s">
        <v>563</v>
      </c>
      <c r="L5026" t="s">
        <v>563</v>
      </c>
      <c r="M5026" t="s">
        <v>563</v>
      </c>
      <c r="N5026">
        <v>0</v>
      </c>
      <c r="O5026">
        <v>0</v>
      </c>
      <c r="P5026" t="s">
        <v>573</v>
      </c>
      <c r="Q5026" t="s">
        <v>1</v>
      </c>
      <c r="R5026">
        <v>1</v>
      </c>
      <c r="S5026" t="s">
        <v>564</v>
      </c>
      <c r="T5026">
        <v>0</v>
      </c>
      <c r="U5026">
        <v>0</v>
      </c>
      <c r="V5026" t="s">
        <v>1</v>
      </c>
      <c r="W5026" t="s">
        <v>1</v>
      </c>
      <c r="X5026">
        <v>1</v>
      </c>
      <c r="Y5026" t="s">
        <v>565</v>
      </c>
    </row>
    <row r="5027" spans="1:25">
      <c r="A5027" t="s">
        <v>62</v>
      </c>
      <c r="B5027" t="s">
        <v>66</v>
      </c>
      <c r="C5027" t="s">
        <v>577</v>
      </c>
      <c r="D5027" t="s">
        <v>142</v>
      </c>
      <c r="E5027">
        <v>15700</v>
      </c>
      <c r="F5027" s="13">
        <f t="shared" si="308"/>
        <v>79.000555082696991</v>
      </c>
      <c r="G5027" s="13">
        <f t="shared" si="305"/>
        <v>79.000555082696991</v>
      </c>
      <c r="H5027">
        <v>15.7</v>
      </c>
      <c r="I5027">
        <f t="shared" si="306"/>
        <v>7.9000555082696988E-2</v>
      </c>
      <c r="J5027">
        <f t="shared" si="307"/>
        <v>7.9000555082696988E-2</v>
      </c>
      <c r="K5027" t="s">
        <v>563</v>
      </c>
      <c r="L5027" t="s">
        <v>563</v>
      </c>
      <c r="M5027" t="s">
        <v>563</v>
      </c>
      <c r="N5027">
        <v>0</v>
      </c>
      <c r="O5027">
        <v>0</v>
      </c>
      <c r="P5027" t="s">
        <v>573</v>
      </c>
      <c r="Q5027" t="s">
        <v>1</v>
      </c>
      <c r="R5027">
        <v>1</v>
      </c>
      <c r="S5027" t="s">
        <v>564</v>
      </c>
      <c r="T5027">
        <v>0</v>
      </c>
      <c r="U5027">
        <v>0</v>
      </c>
      <c r="V5027" t="s">
        <v>1</v>
      </c>
      <c r="W5027" t="s">
        <v>1</v>
      </c>
      <c r="X5027">
        <v>1</v>
      </c>
      <c r="Y5027" t="s">
        <v>565</v>
      </c>
    </row>
    <row r="5028" spans="1:25">
      <c r="A5028" t="s">
        <v>62</v>
      </c>
      <c r="B5028" t="s">
        <v>66</v>
      </c>
      <c r="C5028" t="s">
        <v>577</v>
      </c>
      <c r="D5028" t="s">
        <v>142</v>
      </c>
      <c r="E5028">
        <v>15722.0183486239</v>
      </c>
      <c r="F5028" s="13">
        <f t="shared" si="308"/>
        <v>79.105605895648523</v>
      </c>
      <c r="G5028" s="13">
        <f t="shared" si="305"/>
        <v>79.105605895648523</v>
      </c>
      <c r="H5028">
        <v>15.7220183486239</v>
      </c>
      <c r="I5028">
        <f t="shared" si="306"/>
        <v>7.9105605895648523E-2</v>
      </c>
      <c r="J5028">
        <f t="shared" si="307"/>
        <v>7.9105605895648523E-2</v>
      </c>
      <c r="K5028" t="s">
        <v>563</v>
      </c>
      <c r="L5028" t="s">
        <v>563</v>
      </c>
      <c r="M5028" t="s">
        <v>563</v>
      </c>
      <c r="N5028">
        <v>0</v>
      </c>
      <c r="O5028">
        <v>0</v>
      </c>
      <c r="P5028" t="s">
        <v>573</v>
      </c>
      <c r="Q5028" t="s">
        <v>1</v>
      </c>
      <c r="R5028">
        <v>1</v>
      </c>
      <c r="S5028" t="s">
        <v>564</v>
      </c>
      <c r="T5028">
        <v>0</v>
      </c>
      <c r="U5028">
        <v>0</v>
      </c>
      <c r="V5028" t="s">
        <v>1</v>
      </c>
      <c r="W5028" t="s">
        <v>1</v>
      </c>
      <c r="X5028">
        <v>1</v>
      </c>
      <c r="Y5028" t="s">
        <v>565</v>
      </c>
    </row>
    <row r="5029" spans="1:25">
      <c r="A5029" t="s">
        <v>62</v>
      </c>
      <c r="B5029" t="s">
        <v>66</v>
      </c>
      <c r="C5029" t="s">
        <v>577</v>
      </c>
      <c r="D5029" t="s">
        <v>142</v>
      </c>
      <c r="E5029">
        <v>15730.2752293578</v>
      </c>
      <c r="F5029" s="13">
        <f t="shared" si="308"/>
        <v>79.144997985212441</v>
      </c>
      <c r="G5029" s="13">
        <f t="shared" si="305"/>
        <v>79.144997985212441</v>
      </c>
      <c r="H5029">
        <v>15.730275229357799</v>
      </c>
      <c r="I5029">
        <f t="shared" si="306"/>
        <v>7.9144997985212448E-2</v>
      </c>
      <c r="J5029">
        <f t="shared" si="307"/>
        <v>7.9144997985212448E-2</v>
      </c>
      <c r="K5029" t="s">
        <v>563</v>
      </c>
      <c r="L5029" t="s">
        <v>563</v>
      </c>
      <c r="M5029" t="s">
        <v>563</v>
      </c>
      <c r="N5029">
        <v>0</v>
      </c>
      <c r="O5029">
        <v>0</v>
      </c>
      <c r="P5029" t="s">
        <v>573</v>
      </c>
      <c r="Q5029" t="s">
        <v>1</v>
      </c>
      <c r="R5029">
        <v>1</v>
      </c>
      <c r="S5029" t="s">
        <v>564</v>
      </c>
      <c r="T5029">
        <v>0</v>
      </c>
      <c r="U5029">
        <v>0</v>
      </c>
      <c r="V5029" t="s">
        <v>1</v>
      </c>
      <c r="W5029" t="s">
        <v>1</v>
      </c>
      <c r="X5029">
        <v>1</v>
      </c>
      <c r="Y5029" t="s">
        <v>565</v>
      </c>
    </row>
    <row r="5030" spans="1:25">
      <c r="A5030" t="s">
        <v>62</v>
      </c>
      <c r="B5030" t="s">
        <v>66</v>
      </c>
      <c r="C5030" t="s">
        <v>577</v>
      </c>
      <c r="D5030" t="s">
        <v>142</v>
      </c>
      <c r="E5030">
        <v>16000</v>
      </c>
      <c r="F5030" s="13">
        <f t="shared" si="308"/>
        <v>80.431220684359033</v>
      </c>
      <c r="G5030" s="13">
        <f t="shared" si="305"/>
        <v>80.431220684359033</v>
      </c>
      <c r="H5030">
        <v>16</v>
      </c>
      <c r="I5030">
        <f t="shared" si="306"/>
        <v>8.0431220684359039E-2</v>
      </c>
      <c r="J5030">
        <f t="shared" si="307"/>
        <v>8.0431220684359039E-2</v>
      </c>
      <c r="K5030" t="s">
        <v>563</v>
      </c>
      <c r="L5030" t="s">
        <v>563</v>
      </c>
      <c r="M5030" t="s">
        <v>563</v>
      </c>
      <c r="N5030">
        <v>0</v>
      </c>
      <c r="O5030">
        <v>0</v>
      </c>
      <c r="P5030" t="s">
        <v>573</v>
      </c>
      <c r="Q5030" t="s">
        <v>1</v>
      </c>
      <c r="R5030">
        <v>1</v>
      </c>
      <c r="S5030" t="s">
        <v>564</v>
      </c>
      <c r="T5030">
        <v>0</v>
      </c>
      <c r="U5030">
        <v>0</v>
      </c>
      <c r="V5030" t="s">
        <v>1</v>
      </c>
      <c r="W5030" t="s">
        <v>1</v>
      </c>
      <c r="X5030">
        <v>1</v>
      </c>
      <c r="Y5030" t="s">
        <v>565</v>
      </c>
    </row>
    <row r="5031" spans="1:25">
      <c r="A5031" t="s">
        <v>62</v>
      </c>
      <c r="B5031" t="s">
        <v>66</v>
      </c>
      <c r="C5031" t="s">
        <v>577</v>
      </c>
      <c r="D5031" t="s">
        <v>142</v>
      </c>
      <c r="E5031">
        <v>16028.8990825688</v>
      </c>
      <c r="F5031" s="13">
        <f t="shared" si="308"/>
        <v>80.568963317230867</v>
      </c>
      <c r="G5031" s="13">
        <f t="shared" si="305"/>
        <v>80.568963317230867</v>
      </c>
      <c r="H5031">
        <v>16.028899082568799</v>
      </c>
      <c r="I5031">
        <f t="shared" si="306"/>
        <v>8.0568963317230874E-2</v>
      </c>
      <c r="J5031">
        <f t="shared" si="307"/>
        <v>8.0568963317230874E-2</v>
      </c>
      <c r="K5031" t="s">
        <v>563</v>
      </c>
      <c r="L5031" t="s">
        <v>563</v>
      </c>
      <c r="M5031" t="s">
        <v>563</v>
      </c>
      <c r="N5031">
        <v>0</v>
      </c>
      <c r="O5031">
        <v>0</v>
      </c>
      <c r="P5031" t="s">
        <v>573</v>
      </c>
      <c r="Q5031" t="s">
        <v>1</v>
      </c>
      <c r="R5031">
        <v>1</v>
      </c>
      <c r="S5031" t="s">
        <v>564</v>
      </c>
      <c r="T5031">
        <v>0</v>
      </c>
      <c r="U5031">
        <v>0</v>
      </c>
      <c r="V5031" t="s">
        <v>1</v>
      </c>
      <c r="W5031" t="s">
        <v>1</v>
      </c>
      <c r="X5031">
        <v>1</v>
      </c>
      <c r="Y5031" t="s">
        <v>565</v>
      </c>
    </row>
    <row r="5032" spans="1:25">
      <c r="A5032" t="s">
        <v>62</v>
      </c>
      <c r="B5032" t="s">
        <v>66</v>
      </c>
      <c r="C5032" t="s">
        <v>577</v>
      </c>
      <c r="D5032" t="s">
        <v>142</v>
      </c>
      <c r="E5032">
        <v>16048.990825688101</v>
      </c>
      <c r="F5032" s="13">
        <f t="shared" si="308"/>
        <v>80.664719661072155</v>
      </c>
      <c r="G5032" s="13">
        <f t="shared" si="305"/>
        <v>80.664719661072155</v>
      </c>
      <c r="H5032">
        <v>16.048990825688101</v>
      </c>
      <c r="I5032">
        <f t="shared" si="306"/>
        <v>8.0664719661072151E-2</v>
      </c>
      <c r="J5032">
        <f t="shared" si="307"/>
        <v>8.0664719661072151E-2</v>
      </c>
      <c r="K5032" t="s">
        <v>563</v>
      </c>
      <c r="L5032" t="s">
        <v>563</v>
      </c>
      <c r="M5032" t="s">
        <v>563</v>
      </c>
      <c r="N5032">
        <v>0</v>
      </c>
      <c r="O5032">
        <v>0</v>
      </c>
      <c r="P5032" t="s">
        <v>573</v>
      </c>
      <c r="Q5032" t="s">
        <v>1</v>
      </c>
      <c r="R5032">
        <v>1</v>
      </c>
      <c r="S5032" t="s">
        <v>564</v>
      </c>
      <c r="T5032">
        <v>0</v>
      </c>
      <c r="U5032">
        <v>0</v>
      </c>
      <c r="V5032" t="s">
        <v>1</v>
      </c>
      <c r="W5032" t="s">
        <v>1</v>
      </c>
      <c r="X5032">
        <v>1</v>
      </c>
      <c r="Y5032" t="s">
        <v>565</v>
      </c>
    </row>
    <row r="5033" spans="1:25">
      <c r="A5033" t="s">
        <v>62</v>
      </c>
      <c r="B5033" t="s">
        <v>66</v>
      </c>
      <c r="C5033" t="s">
        <v>577</v>
      </c>
      <c r="D5033" t="s">
        <v>142</v>
      </c>
      <c r="E5033">
        <v>16121.376146789</v>
      </c>
      <c r="F5033" s="13">
        <f t="shared" si="308"/>
        <v>81.00965341969416</v>
      </c>
      <c r="G5033" s="13">
        <f t="shared" si="305"/>
        <v>81.00965341969416</v>
      </c>
      <c r="H5033">
        <v>16.121376146789</v>
      </c>
      <c r="I5033">
        <f t="shared" si="306"/>
        <v>8.1009653419694155E-2</v>
      </c>
      <c r="J5033">
        <f t="shared" si="307"/>
        <v>8.1009653419694155E-2</v>
      </c>
      <c r="K5033" t="s">
        <v>563</v>
      </c>
      <c r="L5033" t="s">
        <v>563</v>
      </c>
      <c r="M5033" t="s">
        <v>563</v>
      </c>
      <c r="N5033">
        <v>0</v>
      </c>
      <c r="O5033">
        <v>0</v>
      </c>
      <c r="P5033" t="s">
        <v>573</v>
      </c>
      <c r="Q5033" t="s">
        <v>1</v>
      </c>
      <c r="R5033">
        <v>1</v>
      </c>
      <c r="S5033" t="s">
        <v>564</v>
      </c>
      <c r="T5033">
        <v>0</v>
      </c>
      <c r="U5033">
        <v>0</v>
      </c>
      <c r="V5033" t="s">
        <v>1</v>
      </c>
      <c r="W5033" t="s">
        <v>1</v>
      </c>
      <c r="X5033">
        <v>1</v>
      </c>
      <c r="Y5033" t="s">
        <v>565</v>
      </c>
    </row>
    <row r="5034" spans="1:25">
      <c r="A5034" t="s">
        <v>62</v>
      </c>
      <c r="B5034" t="s">
        <v>66</v>
      </c>
      <c r="C5034" t="s">
        <v>141</v>
      </c>
      <c r="D5034" t="s">
        <v>142</v>
      </c>
      <c r="E5034">
        <v>5373.8892057026496</v>
      </c>
      <c r="F5034" s="13">
        <f t="shared" si="308"/>
        <v>28.584976898110597</v>
      </c>
      <c r="G5034" s="13">
        <f t="shared" si="305"/>
        <v>28.584976898110597</v>
      </c>
      <c r="H5034">
        <v>5.3738892057026497</v>
      </c>
      <c r="I5034">
        <f t="shared" si="306"/>
        <v>2.8584976898110598E-2</v>
      </c>
      <c r="J5034">
        <f t="shared" si="307"/>
        <v>2.8584976898110598E-2</v>
      </c>
      <c r="K5034" t="s">
        <v>563</v>
      </c>
      <c r="L5034" t="s">
        <v>563</v>
      </c>
      <c r="M5034" t="s">
        <v>563</v>
      </c>
      <c r="N5034">
        <v>0</v>
      </c>
      <c r="O5034">
        <v>1</v>
      </c>
      <c r="P5034" t="s">
        <v>1</v>
      </c>
      <c r="Q5034" t="s">
        <v>1</v>
      </c>
      <c r="R5034">
        <v>1</v>
      </c>
      <c r="S5034" t="s">
        <v>564</v>
      </c>
      <c r="T5034">
        <v>0</v>
      </c>
      <c r="U5034">
        <v>0</v>
      </c>
      <c r="V5034" t="s">
        <v>1</v>
      </c>
      <c r="W5034" t="s">
        <v>1</v>
      </c>
      <c r="X5034">
        <v>1</v>
      </c>
      <c r="Y5034" t="s">
        <v>565</v>
      </c>
    </row>
    <row r="5035" spans="1:25">
      <c r="A5035" t="s">
        <v>62</v>
      </c>
      <c r="B5035" t="s">
        <v>66</v>
      </c>
      <c r="C5035" t="s">
        <v>141</v>
      </c>
      <c r="D5035" t="s">
        <v>142</v>
      </c>
      <c r="E5035">
        <v>5805.2863543788199</v>
      </c>
      <c r="F5035" s="13">
        <f t="shared" si="308"/>
        <v>30.756412311378671</v>
      </c>
      <c r="G5035" s="13">
        <f t="shared" si="305"/>
        <v>30.756412311378671</v>
      </c>
      <c r="H5035">
        <v>5.8052863543788202</v>
      </c>
      <c r="I5035">
        <f t="shared" si="306"/>
        <v>3.075641231137867E-2</v>
      </c>
      <c r="J5035">
        <f t="shared" si="307"/>
        <v>3.075641231137867E-2</v>
      </c>
      <c r="K5035" t="s">
        <v>563</v>
      </c>
      <c r="L5035" t="s">
        <v>563</v>
      </c>
      <c r="M5035" t="s">
        <v>563</v>
      </c>
      <c r="N5035">
        <v>0</v>
      </c>
      <c r="O5035">
        <v>1</v>
      </c>
      <c r="P5035" t="s">
        <v>1</v>
      </c>
      <c r="Q5035" t="s">
        <v>1</v>
      </c>
      <c r="R5035">
        <v>1</v>
      </c>
      <c r="S5035" t="s">
        <v>564</v>
      </c>
      <c r="T5035">
        <v>0</v>
      </c>
      <c r="U5035">
        <v>0</v>
      </c>
      <c r="V5035" t="s">
        <v>1</v>
      </c>
      <c r="W5035" t="s">
        <v>1</v>
      </c>
      <c r="X5035">
        <v>1</v>
      </c>
      <c r="Y5035" t="s">
        <v>565</v>
      </c>
    </row>
    <row r="5036" spans="1:25">
      <c r="A5036" t="s">
        <v>62</v>
      </c>
      <c r="B5036" t="s">
        <v>66</v>
      </c>
      <c r="C5036" t="s">
        <v>141</v>
      </c>
      <c r="D5036" t="s">
        <v>142</v>
      </c>
      <c r="E5036">
        <v>6088.7240000000002</v>
      </c>
      <c r="F5036" s="13">
        <f t="shared" si="308"/>
        <v>32.178509121732603</v>
      </c>
      <c r="G5036" s="13">
        <f t="shared" ref="G5036:G5099" si="309">0.0083*E5036^(0.9482)</f>
        <v>32.178509121732603</v>
      </c>
      <c r="H5036">
        <v>6.088724</v>
      </c>
      <c r="I5036">
        <f t="shared" ref="I5036:I5099" si="310">F5036/1000</f>
        <v>3.2178509121732604E-2</v>
      </c>
      <c r="J5036">
        <f t="shared" ref="J5036:J5099" si="311">G5036/1000</f>
        <v>3.2178509121732604E-2</v>
      </c>
      <c r="K5036" t="s">
        <v>563</v>
      </c>
      <c r="L5036" t="s">
        <v>563</v>
      </c>
      <c r="M5036" t="s">
        <v>563</v>
      </c>
      <c r="N5036">
        <v>0</v>
      </c>
      <c r="O5036">
        <v>1</v>
      </c>
      <c r="P5036" t="s">
        <v>1</v>
      </c>
      <c r="Q5036" t="s">
        <v>1</v>
      </c>
      <c r="R5036">
        <v>1</v>
      </c>
      <c r="S5036" t="s">
        <v>564</v>
      </c>
      <c r="T5036">
        <v>0</v>
      </c>
      <c r="U5036">
        <v>0</v>
      </c>
      <c r="V5036" t="s">
        <v>1</v>
      </c>
      <c r="W5036" t="s">
        <v>1</v>
      </c>
      <c r="X5036">
        <v>1</v>
      </c>
      <c r="Y5036" t="s">
        <v>565</v>
      </c>
    </row>
    <row r="5037" spans="1:25">
      <c r="A5037" t="s">
        <v>62</v>
      </c>
      <c r="B5037" t="s">
        <v>66</v>
      </c>
      <c r="C5037" t="s">
        <v>141</v>
      </c>
      <c r="D5037" t="s">
        <v>142</v>
      </c>
      <c r="E5037">
        <v>6365.6395480226001</v>
      </c>
      <c r="F5037" s="13">
        <f t="shared" si="308"/>
        <v>33.564572318583259</v>
      </c>
      <c r="G5037" s="13">
        <f t="shared" si="309"/>
        <v>33.564572318583259</v>
      </c>
      <c r="H5037">
        <v>6.3656395480225996</v>
      </c>
      <c r="I5037">
        <f t="shared" si="310"/>
        <v>3.3564572318583258E-2</v>
      </c>
      <c r="J5037">
        <f t="shared" si="311"/>
        <v>3.3564572318583258E-2</v>
      </c>
      <c r="K5037" t="s">
        <v>563</v>
      </c>
      <c r="L5037" t="s">
        <v>563</v>
      </c>
      <c r="M5037" t="s">
        <v>563</v>
      </c>
      <c r="N5037">
        <v>0</v>
      </c>
      <c r="O5037">
        <v>1</v>
      </c>
      <c r="P5037" t="s">
        <v>1</v>
      </c>
      <c r="Q5037" t="s">
        <v>1</v>
      </c>
      <c r="R5037">
        <v>1</v>
      </c>
      <c r="S5037" t="s">
        <v>564</v>
      </c>
      <c r="T5037">
        <v>0</v>
      </c>
      <c r="U5037">
        <v>0</v>
      </c>
      <c r="V5037" t="s">
        <v>1</v>
      </c>
      <c r="W5037" t="s">
        <v>1</v>
      </c>
      <c r="X5037">
        <v>1</v>
      </c>
      <c r="Y5037" t="s">
        <v>565</v>
      </c>
    </row>
    <row r="5038" spans="1:25">
      <c r="A5038" t="s">
        <v>62</v>
      </c>
      <c r="B5038" t="s">
        <v>66</v>
      </c>
      <c r="C5038" t="s">
        <v>141</v>
      </c>
      <c r="D5038" t="s">
        <v>142</v>
      </c>
      <c r="E5038">
        <v>6780.7904761904801</v>
      </c>
      <c r="F5038" s="13">
        <f t="shared" si="308"/>
        <v>35.636750509095002</v>
      </c>
      <c r="G5038" s="13">
        <f t="shared" si="309"/>
        <v>35.636750509095002</v>
      </c>
      <c r="H5038">
        <v>6.7807904761904796</v>
      </c>
      <c r="I5038">
        <f t="shared" si="310"/>
        <v>3.5636750509095004E-2</v>
      </c>
      <c r="J5038">
        <f t="shared" si="311"/>
        <v>3.5636750509095004E-2</v>
      </c>
      <c r="K5038" t="s">
        <v>563</v>
      </c>
      <c r="L5038" t="s">
        <v>563</v>
      </c>
      <c r="M5038" t="s">
        <v>563</v>
      </c>
      <c r="N5038">
        <v>0</v>
      </c>
      <c r="O5038">
        <v>1</v>
      </c>
      <c r="P5038" t="s">
        <v>1</v>
      </c>
      <c r="Q5038" t="s">
        <v>1</v>
      </c>
      <c r="R5038">
        <v>1</v>
      </c>
      <c r="S5038" t="s">
        <v>564</v>
      </c>
      <c r="T5038">
        <v>0</v>
      </c>
      <c r="U5038">
        <v>0</v>
      </c>
      <c r="V5038" t="s">
        <v>1</v>
      </c>
      <c r="W5038" t="s">
        <v>1</v>
      </c>
      <c r="X5038">
        <v>1</v>
      </c>
      <c r="Y5038" t="s">
        <v>565</v>
      </c>
    </row>
    <row r="5039" spans="1:25">
      <c r="A5039" t="s">
        <v>62</v>
      </c>
      <c r="B5039" t="s">
        <v>66</v>
      </c>
      <c r="C5039" t="s">
        <v>141</v>
      </c>
      <c r="D5039" t="s">
        <v>142</v>
      </c>
      <c r="E5039">
        <v>7189.6306784660801</v>
      </c>
      <c r="F5039" s="13">
        <f t="shared" si="308"/>
        <v>37.671010782277783</v>
      </c>
      <c r="G5039" s="13">
        <f t="shared" si="309"/>
        <v>37.671010782277783</v>
      </c>
      <c r="H5039">
        <v>7.1896306784660799</v>
      </c>
      <c r="I5039">
        <f t="shared" si="310"/>
        <v>3.7671010782277782E-2</v>
      </c>
      <c r="J5039">
        <f t="shared" si="311"/>
        <v>3.7671010782277782E-2</v>
      </c>
      <c r="K5039" t="s">
        <v>563</v>
      </c>
      <c r="L5039" t="s">
        <v>563</v>
      </c>
      <c r="M5039" t="s">
        <v>563</v>
      </c>
      <c r="N5039">
        <v>0</v>
      </c>
      <c r="O5039">
        <v>1</v>
      </c>
      <c r="P5039" t="s">
        <v>1</v>
      </c>
      <c r="Q5039" t="s">
        <v>1</v>
      </c>
      <c r="R5039">
        <v>1</v>
      </c>
      <c r="S5039" t="s">
        <v>564</v>
      </c>
      <c r="T5039">
        <v>0</v>
      </c>
      <c r="U5039">
        <v>0</v>
      </c>
      <c r="V5039" t="s">
        <v>1</v>
      </c>
      <c r="W5039" t="s">
        <v>1</v>
      </c>
      <c r="X5039">
        <v>1</v>
      </c>
      <c r="Y5039" t="s">
        <v>565</v>
      </c>
    </row>
    <row r="5040" spans="1:25">
      <c r="A5040" t="s">
        <v>62</v>
      </c>
      <c r="B5040" t="s">
        <v>66</v>
      </c>
      <c r="C5040" t="s">
        <v>141</v>
      </c>
      <c r="D5040" t="s">
        <v>142</v>
      </c>
      <c r="E5040">
        <v>7338.9474926253697</v>
      </c>
      <c r="F5040" s="13">
        <f t="shared" si="308"/>
        <v>38.4124531031825</v>
      </c>
      <c r="G5040" s="13">
        <f t="shared" si="309"/>
        <v>38.4124531031825</v>
      </c>
      <c r="H5040">
        <v>7.3389474926253699</v>
      </c>
      <c r="I5040">
        <f t="shared" si="310"/>
        <v>3.8412453103182503E-2</v>
      </c>
      <c r="J5040">
        <f t="shared" si="311"/>
        <v>3.8412453103182503E-2</v>
      </c>
      <c r="K5040" t="s">
        <v>563</v>
      </c>
      <c r="L5040" t="s">
        <v>563</v>
      </c>
      <c r="M5040" t="s">
        <v>563</v>
      </c>
      <c r="N5040">
        <v>0</v>
      </c>
      <c r="O5040">
        <v>1</v>
      </c>
      <c r="P5040" t="s">
        <v>1</v>
      </c>
      <c r="Q5040" t="s">
        <v>1</v>
      </c>
      <c r="R5040">
        <v>1</v>
      </c>
      <c r="S5040" t="s">
        <v>564</v>
      </c>
      <c r="T5040">
        <v>0</v>
      </c>
      <c r="U5040">
        <v>0</v>
      </c>
      <c r="V5040" t="s">
        <v>1</v>
      </c>
      <c r="W5040" t="s">
        <v>1</v>
      </c>
      <c r="X5040">
        <v>1</v>
      </c>
      <c r="Y5040" t="s">
        <v>565</v>
      </c>
    </row>
    <row r="5041" spans="1:25">
      <c r="A5041" t="s">
        <v>62</v>
      </c>
      <c r="B5041" t="s">
        <v>66</v>
      </c>
      <c r="C5041" t="s">
        <v>141</v>
      </c>
      <c r="D5041" t="s">
        <v>142</v>
      </c>
      <c r="E5041">
        <v>7617.7333333333299</v>
      </c>
      <c r="F5041" s="13">
        <f t="shared" si="308"/>
        <v>39.794704429297283</v>
      </c>
      <c r="G5041" s="13">
        <f t="shared" si="309"/>
        <v>39.794704429297283</v>
      </c>
      <c r="H5041">
        <v>7.6177333333333301</v>
      </c>
      <c r="I5041">
        <f t="shared" si="310"/>
        <v>3.9794704429297285E-2</v>
      </c>
      <c r="J5041">
        <f t="shared" si="311"/>
        <v>3.9794704429297285E-2</v>
      </c>
      <c r="K5041" t="s">
        <v>563</v>
      </c>
      <c r="L5041" t="s">
        <v>563</v>
      </c>
      <c r="M5041" t="s">
        <v>563</v>
      </c>
      <c r="N5041">
        <v>0</v>
      </c>
      <c r="O5041">
        <v>1</v>
      </c>
      <c r="P5041" t="s">
        <v>1</v>
      </c>
      <c r="Q5041" t="s">
        <v>1</v>
      </c>
      <c r="R5041">
        <v>1</v>
      </c>
      <c r="S5041" t="s">
        <v>564</v>
      </c>
      <c r="T5041">
        <v>0</v>
      </c>
      <c r="U5041">
        <v>0</v>
      </c>
      <c r="V5041" t="s">
        <v>1</v>
      </c>
      <c r="W5041" t="s">
        <v>1</v>
      </c>
      <c r="X5041">
        <v>1</v>
      </c>
      <c r="Y5041" t="s">
        <v>565</v>
      </c>
    </row>
    <row r="5042" spans="1:25">
      <c r="A5042" t="s">
        <v>62</v>
      </c>
      <c r="B5042" t="s">
        <v>66</v>
      </c>
      <c r="C5042" t="s">
        <v>141</v>
      </c>
      <c r="D5042" t="s">
        <v>142</v>
      </c>
      <c r="E5042">
        <v>8335.91502145923</v>
      </c>
      <c r="F5042" s="13">
        <f t="shared" si="308"/>
        <v>43.34370094223722</v>
      </c>
      <c r="G5042" s="13">
        <f t="shared" si="309"/>
        <v>43.34370094223722</v>
      </c>
      <c r="H5042">
        <v>8.3359150214592308</v>
      </c>
      <c r="I5042">
        <f t="shared" si="310"/>
        <v>4.3343700942237218E-2</v>
      </c>
      <c r="J5042">
        <f t="shared" si="311"/>
        <v>4.3343700942237218E-2</v>
      </c>
      <c r="K5042" t="s">
        <v>563</v>
      </c>
      <c r="L5042" t="s">
        <v>563</v>
      </c>
      <c r="M5042" t="s">
        <v>563</v>
      </c>
      <c r="N5042">
        <v>0</v>
      </c>
      <c r="O5042">
        <v>1</v>
      </c>
      <c r="P5042" t="s">
        <v>1</v>
      </c>
      <c r="Q5042" t="s">
        <v>1</v>
      </c>
      <c r="R5042">
        <v>1</v>
      </c>
      <c r="S5042" t="s">
        <v>564</v>
      </c>
      <c r="T5042">
        <v>0</v>
      </c>
      <c r="U5042">
        <v>0</v>
      </c>
      <c r="V5042" t="s">
        <v>1</v>
      </c>
      <c r="W5042" t="s">
        <v>1</v>
      </c>
      <c r="X5042">
        <v>1</v>
      </c>
      <c r="Y5042" t="s">
        <v>565</v>
      </c>
    </row>
    <row r="5043" spans="1:25">
      <c r="A5043" t="s">
        <v>62</v>
      </c>
      <c r="B5043" t="s">
        <v>66</v>
      </c>
      <c r="C5043" t="s">
        <v>141</v>
      </c>
      <c r="D5043" t="s">
        <v>142</v>
      </c>
      <c r="E5043">
        <v>8655.7484978540797</v>
      </c>
      <c r="F5043" s="13">
        <f t="shared" si="308"/>
        <v>44.919027133292637</v>
      </c>
      <c r="G5043" s="13">
        <f t="shared" si="309"/>
        <v>44.919027133292637</v>
      </c>
      <c r="H5043">
        <v>8.6557484978540806</v>
      </c>
      <c r="I5043">
        <f t="shared" si="310"/>
        <v>4.4919027133292634E-2</v>
      </c>
      <c r="J5043">
        <f t="shared" si="311"/>
        <v>4.4919027133292634E-2</v>
      </c>
      <c r="K5043" t="s">
        <v>563</v>
      </c>
      <c r="L5043" t="s">
        <v>563</v>
      </c>
      <c r="M5043" t="s">
        <v>563</v>
      </c>
      <c r="N5043">
        <v>0</v>
      </c>
      <c r="O5043">
        <v>1</v>
      </c>
      <c r="P5043" t="s">
        <v>1</v>
      </c>
      <c r="Q5043" t="s">
        <v>1</v>
      </c>
      <c r="R5043">
        <v>1</v>
      </c>
      <c r="S5043" t="s">
        <v>564</v>
      </c>
      <c r="T5043">
        <v>0</v>
      </c>
      <c r="U5043">
        <v>0</v>
      </c>
      <c r="V5043" t="s">
        <v>1</v>
      </c>
      <c r="W5043" t="s">
        <v>1</v>
      </c>
      <c r="X5043">
        <v>1</v>
      </c>
      <c r="Y5043" t="s">
        <v>565</v>
      </c>
    </row>
    <row r="5044" spans="1:25">
      <c r="A5044" t="s">
        <v>62</v>
      </c>
      <c r="B5044" t="s">
        <v>66</v>
      </c>
      <c r="C5044" t="s">
        <v>141</v>
      </c>
      <c r="D5044" t="s">
        <v>142</v>
      </c>
      <c r="E5044">
        <v>9089.6487804878107</v>
      </c>
      <c r="F5044" s="13">
        <f t="shared" si="308"/>
        <v>47.051389689136961</v>
      </c>
      <c r="G5044" s="13">
        <f t="shared" si="309"/>
        <v>47.051389689136961</v>
      </c>
      <c r="H5044">
        <v>9.0896487804877992</v>
      </c>
      <c r="I5044">
        <f t="shared" si="310"/>
        <v>4.7051389689136962E-2</v>
      </c>
      <c r="J5044">
        <f t="shared" si="311"/>
        <v>4.7051389689136962E-2</v>
      </c>
      <c r="K5044" t="s">
        <v>563</v>
      </c>
      <c r="L5044" t="s">
        <v>563</v>
      </c>
      <c r="M5044" t="s">
        <v>563</v>
      </c>
      <c r="N5044">
        <v>0</v>
      </c>
      <c r="O5044">
        <v>1</v>
      </c>
      <c r="P5044" t="s">
        <v>579</v>
      </c>
      <c r="Q5044" t="s">
        <v>1</v>
      </c>
      <c r="R5044">
        <v>1</v>
      </c>
      <c r="S5044" t="s">
        <v>564</v>
      </c>
      <c r="T5044">
        <v>0</v>
      </c>
      <c r="U5044">
        <v>0</v>
      </c>
      <c r="V5044" t="s">
        <v>1</v>
      </c>
      <c r="W5044" t="s">
        <v>1</v>
      </c>
      <c r="X5044">
        <v>1</v>
      </c>
      <c r="Y5044" t="s">
        <v>565</v>
      </c>
    </row>
    <row r="5045" spans="1:25">
      <c r="A5045" t="s">
        <v>62</v>
      </c>
      <c r="B5045" t="s">
        <v>66</v>
      </c>
      <c r="C5045" t="s">
        <v>141</v>
      </c>
      <c r="D5045" t="s">
        <v>142</v>
      </c>
      <c r="E5045">
        <v>9096</v>
      </c>
      <c r="F5045" s="13">
        <f t="shared" si="308"/>
        <v>47.082562399831261</v>
      </c>
      <c r="G5045" s="13">
        <f t="shared" si="309"/>
        <v>47.082562399831261</v>
      </c>
      <c r="H5045">
        <v>9.0960000000000001</v>
      </c>
      <c r="I5045">
        <f t="shared" si="310"/>
        <v>4.708256239983126E-2</v>
      </c>
      <c r="J5045">
        <f t="shared" si="311"/>
        <v>4.708256239983126E-2</v>
      </c>
      <c r="K5045" t="s">
        <v>563</v>
      </c>
      <c r="L5045" t="s">
        <v>563</v>
      </c>
      <c r="M5045" t="s">
        <v>563</v>
      </c>
      <c r="N5045">
        <v>0</v>
      </c>
      <c r="O5045">
        <v>1</v>
      </c>
      <c r="P5045" t="s">
        <v>1</v>
      </c>
      <c r="Q5045" t="s">
        <v>1</v>
      </c>
      <c r="R5045">
        <v>1</v>
      </c>
      <c r="S5045" t="s">
        <v>564</v>
      </c>
      <c r="T5045">
        <v>0</v>
      </c>
      <c r="U5045">
        <v>0</v>
      </c>
      <c r="V5045" t="s">
        <v>1</v>
      </c>
      <c r="W5045" t="s">
        <v>1</v>
      </c>
      <c r="X5045">
        <v>1</v>
      </c>
      <c r="Y5045" t="s">
        <v>565</v>
      </c>
    </row>
    <row r="5046" spans="1:25">
      <c r="A5046" t="s">
        <v>62</v>
      </c>
      <c r="B5046" t="s">
        <v>66</v>
      </c>
      <c r="C5046" t="s">
        <v>141</v>
      </c>
      <c r="D5046" t="s">
        <v>142</v>
      </c>
      <c r="E5046">
        <v>9574.56</v>
      </c>
      <c r="F5046" s="13">
        <f t="shared" si="308"/>
        <v>49.428219007122152</v>
      </c>
      <c r="G5046" s="13">
        <f t="shared" si="309"/>
        <v>49.428219007122152</v>
      </c>
      <c r="H5046">
        <v>9.57456</v>
      </c>
      <c r="I5046">
        <f t="shared" si="310"/>
        <v>4.9428219007122152E-2</v>
      </c>
      <c r="J5046">
        <f t="shared" si="311"/>
        <v>4.9428219007122152E-2</v>
      </c>
      <c r="K5046" t="s">
        <v>563</v>
      </c>
      <c r="L5046" t="s">
        <v>563</v>
      </c>
      <c r="M5046" t="s">
        <v>563</v>
      </c>
      <c r="N5046">
        <v>0</v>
      </c>
      <c r="O5046">
        <v>1</v>
      </c>
      <c r="P5046" t="s">
        <v>1</v>
      </c>
      <c r="Q5046" t="s">
        <v>1</v>
      </c>
      <c r="R5046">
        <v>1</v>
      </c>
      <c r="S5046" t="s">
        <v>564</v>
      </c>
      <c r="T5046">
        <v>0</v>
      </c>
      <c r="U5046">
        <v>0</v>
      </c>
      <c r="V5046" t="s">
        <v>1</v>
      </c>
      <c r="W5046" t="s">
        <v>1</v>
      </c>
      <c r="X5046">
        <v>1</v>
      </c>
      <c r="Y5046" t="s">
        <v>565</v>
      </c>
    </row>
    <row r="5047" spans="1:25">
      <c r="A5047" t="s">
        <v>62</v>
      </c>
      <c r="B5047" t="s">
        <v>66</v>
      </c>
      <c r="C5047" t="s">
        <v>141</v>
      </c>
      <c r="D5047" t="s">
        <v>142</v>
      </c>
      <c r="E5047">
        <v>9657.0166666666701</v>
      </c>
      <c r="F5047" s="13">
        <f t="shared" si="308"/>
        <v>49.831757783374307</v>
      </c>
      <c r="G5047" s="13">
        <f t="shared" si="309"/>
        <v>49.831757783374307</v>
      </c>
      <c r="H5047">
        <v>9.6570166666666708</v>
      </c>
      <c r="I5047">
        <f t="shared" si="310"/>
        <v>4.9831757783374307E-2</v>
      </c>
      <c r="J5047">
        <f t="shared" si="311"/>
        <v>4.9831757783374307E-2</v>
      </c>
      <c r="K5047" t="s">
        <v>563</v>
      </c>
      <c r="L5047" t="s">
        <v>563</v>
      </c>
      <c r="M5047" t="s">
        <v>563</v>
      </c>
      <c r="N5047">
        <v>0</v>
      </c>
      <c r="O5047">
        <v>1</v>
      </c>
      <c r="P5047" t="s">
        <v>579</v>
      </c>
      <c r="Q5047" t="s">
        <v>1</v>
      </c>
      <c r="R5047">
        <v>1</v>
      </c>
      <c r="S5047" t="s">
        <v>564</v>
      </c>
      <c r="T5047">
        <v>0</v>
      </c>
      <c r="U5047">
        <v>0</v>
      </c>
      <c r="V5047" t="s">
        <v>1</v>
      </c>
      <c r="W5047" t="s">
        <v>1</v>
      </c>
      <c r="X5047">
        <v>1</v>
      </c>
      <c r="Y5047" t="s">
        <v>565</v>
      </c>
    </row>
    <row r="5048" spans="1:25">
      <c r="A5048" t="s">
        <v>62</v>
      </c>
      <c r="B5048" t="s">
        <v>66</v>
      </c>
      <c r="C5048" t="s">
        <v>141</v>
      </c>
      <c r="D5048" t="s">
        <v>142</v>
      </c>
      <c r="E5048">
        <v>9684.3214285714294</v>
      </c>
      <c r="F5048" s="13">
        <f t="shared" si="308"/>
        <v>49.965346506048391</v>
      </c>
      <c r="G5048" s="13">
        <f t="shared" si="309"/>
        <v>49.965346506048391</v>
      </c>
      <c r="H5048">
        <v>9.6843214285714296</v>
      </c>
      <c r="I5048">
        <f t="shared" si="310"/>
        <v>4.9965346506048391E-2</v>
      </c>
      <c r="J5048">
        <f t="shared" si="311"/>
        <v>4.9965346506048391E-2</v>
      </c>
      <c r="K5048" t="s">
        <v>563</v>
      </c>
      <c r="L5048" t="s">
        <v>563</v>
      </c>
      <c r="M5048" t="s">
        <v>563</v>
      </c>
      <c r="N5048">
        <v>0</v>
      </c>
      <c r="O5048">
        <v>1</v>
      </c>
      <c r="P5048" t="s">
        <v>579</v>
      </c>
      <c r="Q5048" t="s">
        <v>1</v>
      </c>
      <c r="R5048">
        <v>1</v>
      </c>
      <c r="S5048" t="s">
        <v>564</v>
      </c>
      <c r="T5048">
        <v>0</v>
      </c>
      <c r="U5048">
        <v>0</v>
      </c>
      <c r="V5048" t="s">
        <v>1</v>
      </c>
      <c r="W5048" t="s">
        <v>1</v>
      </c>
      <c r="X5048">
        <v>1</v>
      </c>
      <c r="Y5048" t="s">
        <v>565</v>
      </c>
    </row>
    <row r="5049" spans="1:25">
      <c r="A5049" t="s">
        <v>62</v>
      </c>
      <c r="B5049" t="s">
        <v>66</v>
      </c>
      <c r="C5049" t="s">
        <v>141</v>
      </c>
      <c r="D5049" t="s">
        <v>142</v>
      </c>
      <c r="E5049">
        <v>9704.9452380952407</v>
      </c>
      <c r="F5049" s="13">
        <f t="shared" si="308"/>
        <v>50.066235690391906</v>
      </c>
      <c r="G5049" s="13">
        <f t="shared" si="309"/>
        <v>50.066235690391906</v>
      </c>
      <c r="H5049">
        <v>9.7049452380952399</v>
      </c>
      <c r="I5049">
        <f t="shared" si="310"/>
        <v>5.0066235690391904E-2</v>
      </c>
      <c r="J5049">
        <f t="shared" si="311"/>
        <v>5.0066235690391904E-2</v>
      </c>
      <c r="K5049" t="s">
        <v>563</v>
      </c>
      <c r="L5049" t="s">
        <v>563</v>
      </c>
      <c r="M5049" t="s">
        <v>563</v>
      </c>
      <c r="N5049">
        <v>0</v>
      </c>
      <c r="O5049">
        <v>1</v>
      </c>
      <c r="P5049" t="s">
        <v>579</v>
      </c>
      <c r="Q5049" t="s">
        <v>1</v>
      </c>
      <c r="R5049">
        <v>1</v>
      </c>
      <c r="S5049" t="s">
        <v>564</v>
      </c>
      <c r="T5049">
        <v>0</v>
      </c>
      <c r="U5049">
        <v>0</v>
      </c>
      <c r="V5049" t="s">
        <v>1</v>
      </c>
      <c r="W5049" t="s">
        <v>1</v>
      </c>
      <c r="X5049">
        <v>1</v>
      </c>
      <c r="Y5049" t="s">
        <v>565</v>
      </c>
    </row>
    <row r="5050" spans="1:25">
      <c r="A5050" t="s">
        <v>62</v>
      </c>
      <c r="B5050" t="s">
        <v>66</v>
      </c>
      <c r="C5050" t="s">
        <v>141</v>
      </c>
      <c r="D5050" t="s">
        <v>142</v>
      </c>
      <c r="E5050">
        <v>9843.4237762237808</v>
      </c>
      <c r="F5050" s="13">
        <f t="shared" si="308"/>
        <v>50.743369563891008</v>
      </c>
      <c r="G5050" s="13">
        <f t="shared" si="309"/>
        <v>50.743369563891008</v>
      </c>
      <c r="H5050">
        <v>9.84342377622378</v>
      </c>
      <c r="I5050">
        <f t="shared" si="310"/>
        <v>5.0743369563891007E-2</v>
      </c>
      <c r="J5050">
        <f t="shared" si="311"/>
        <v>5.0743369563891007E-2</v>
      </c>
      <c r="K5050" t="s">
        <v>563</v>
      </c>
      <c r="L5050" t="s">
        <v>563</v>
      </c>
      <c r="M5050" t="s">
        <v>563</v>
      </c>
      <c r="N5050">
        <v>0</v>
      </c>
      <c r="O5050">
        <v>1</v>
      </c>
      <c r="P5050" t="s">
        <v>579</v>
      </c>
      <c r="Q5050" t="s">
        <v>1</v>
      </c>
      <c r="R5050">
        <v>1</v>
      </c>
      <c r="S5050" t="s">
        <v>564</v>
      </c>
      <c r="T5050">
        <v>0</v>
      </c>
      <c r="U5050">
        <v>0</v>
      </c>
      <c r="V5050" t="s">
        <v>1</v>
      </c>
      <c r="W5050" t="s">
        <v>1</v>
      </c>
      <c r="X5050">
        <v>1</v>
      </c>
      <c r="Y5050" t="s">
        <v>565</v>
      </c>
    </row>
    <row r="5051" spans="1:25">
      <c r="A5051" t="s">
        <v>62</v>
      </c>
      <c r="B5051" t="s">
        <v>66</v>
      </c>
      <c r="C5051" t="s">
        <v>141</v>
      </c>
      <c r="D5051" t="s">
        <v>142</v>
      </c>
      <c r="E5051">
        <v>9931.6755244755204</v>
      </c>
      <c r="F5051" s="13">
        <f t="shared" si="308"/>
        <v>51.174646115050216</v>
      </c>
      <c r="G5051" s="13">
        <f t="shared" si="309"/>
        <v>51.174646115050216</v>
      </c>
      <c r="H5051">
        <v>9.9316755244755193</v>
      </c>
      <c r="I5051">
        <f t="shared" si="310"/>
        <v>5.1174646115050217E-2</v>
      </c>
      <c r="J5051">
        <f t="shared" si="311"/>
        <v>5.1174646115050217E-2</v>
      </c>
      <c r="K5051" t="s">
        <v>563</v>
      </c>
      <c r="L5051" t="s">
        <v>563</v>
      </c>
      <c r="M5051" t="s">
        <v>563</v>
      </c>
      <c r="N5051">
        <v>0</v>
      </c>
      <c r="O5051">
        <v>1</v>
      </c>
      <c r="P5051" t="s">
        <v>579</v>
      </c>
      <c r="Q5051" t="s">
        <v>1</v>
      </c>
      <c r="R5051">
        <v>1</v>
      </c>
      <c r="S5051" t="s">
        <v>564</v>
      </c>
      <c r="T5051">
        <v>0</v>
      </c>
      <c r="U5051">
        <v>0</v>
      </c>
      <c r="V5051" t="s">
        <v>1</v>
      </c>
      <c r="W5051" t="s">
        <v>1</v>
      </c>
      <c r="X5051">
        <v>1</v>
      </c>
      <c r="Y5051" t="s">
        <v>565</v>
      </c>
    </row>
    <row r="5052" spans="1:25">
      <c r="A5052" t="s">
        <v>62</v>
      </c>
      <c r="B5052" t="s">
        <v>66</v>
      </c>
      <c r="C5052" t="s">
        <v>141</v>
      </c>
      <c r="D5052" t="s">
        <v>142</v>
      </c>
      <c r="E5052">
        <v>10024.045687645699</v>
      </c>
      <c r="F5052" s="13">
        <f t="shared" si="308"/>
        <v>51.625836358261175</v>
      </c>
      <c r="G5052" s="13">
        <f t="shared" si="309"/>
        <v>51.625836358261175</v>
      </c>
      <c r="H5052">
        <v>10.0240456876457</v>
      </c>
      <c r="I5052">
        <f t="shared" si="310"/>
        <v>5.1625836358261172E-2</v>
      </c>
      <c r="J5052">
        <f t="shared" si="311"/>
        <v>5.1625836358261172E-2</v>
      </c>
      <c r="K5052" t="s">
        <v>563</v>
      </c>
      <c r="L5052" t="s">
        <v>563</v>
      </c>
      <c r="M5052" t="s">
        <v>563</v>
      </c>
      <c r="N5052">
        <v>0</v>
      </c>
      <c r="O5052">
        <v>1</v>
      </c>
      <c r="P5052" t="s">
        <v>579</v>
      </c>
      <c r="Q5052" t="s">
        <v>1</v>
      </c>
      <c r="R5052">
        <v>1</v>
      </c>
      <c r="S5052" t="s">
        <v>564</v>
      </c>
      <c r="T5052">
        <v>0</v>
      </c>
      <c r="U5052">
        <v>0</v>
      </c>
      <c r="V5052" t="s">
        <v>1</v>
      </c>
      <c r="W5052" t="s">
        <v>1</v>
      </c>
      <c r="X5052">
        <v>1</v>
      </c>
      <c r="Y5052" t="s">
        <v>565</v>
      </c>
    </row>
    <row r="5053" spans="1:25">
      <c r="A5053" t="s">
        <v>62</v>
      </c>
      <c r="B5053" t="s">
        <v>66</v>
      </c>
      <c r="C5053" t="s">
        <v>141</v>
      </c>
      <c r="D5053" t="s">
        <v>142</v>
      </c>
      <c r="E5053">
        <v>10108.179020979</v>
      </c>
      <c r="F5053" s="13">
        <f t="shared" si="308"/>
        <v>52.036605649085139</v>
      </c>
      <c r="G5053" s="13">
        <f t="shared" si="309"/>
        <v>52.036605649085139</v>
      </c>
      <c r="H5053">
        <v>10.108179020979</v>
      </c>
      <c r="I5053">
        <f t="shared" si="310"/>
        <v>5.2036605649085139E-2</v>
      </c>
      <c r="J5053">
        <f t="shared" si="311"/>
        <v>5.2036605649085139E-2</v>
      </c>
      <c r="K5053" t="s">
        <v>563</v>
      </c>
      <c r="L5053" t="s">
        <v>563</v>
      </c>
      <c r="M5053" t="s">
        <v>563</v>
      </c>
      <c r="N5053">
        <v>0</v>
      </c>
      <c r="O5053">
        <v>1</v>
      </c>
      <c r="P5053" t="s">
        <v>579</v>
      </c>
      <c r="Q5053" t="s">
        <v>1</v>
      </c>
      <c r="R5053">
        <v>1</v>
      </c>
      <c r="S5053" t="s">
        <v>564</v>
      </c>
      <c r="T5053">
        <v>0</v>
      </c>
      <c r="U5053">
        <v>0</v>
      </c>
      <c r="V5053" t="s">
        <v>1</v>
      </c>
      <c r="W5053" t="s">
        <v>1</v>
      </c>
      <c r="X5053">
        <v>1</v>
      </c>
      <c r="Y5053" t="s">
        <v>565</v>
      </c>
    </row>
    <row r="5054" spans="1:25">
      <c r="A5054" t="s">
        <v>62</v>
      </c>
      <c r="B5054" t="s">
        <v>66</v>
      </c>
      <c r="C5054" t="s">
        <v>141</v>
      </c>
      <c r="D5054" t="s">
        <v>142</v>
      </c>
      <c r="E5054">
        <v>10202.1265141319</v>
      </c>
      <c r="F5054" s="13">
        <f t="shared" si="308"/>
        <v>52.495082027774359</v>
      </c>
      <c r="G5054" s="13">
        <f t="shared" si="309"/>
        <v>52.495082027774359</v>
      </c>
      <c r="H5054">
        <v>10.2021265141319</v>
      </c>
      <c r="I5054">
        <f t="shared" si="310"/>
        <v>5.2495082027774358E-2</v>
      </c>
      <c r="J5054">
        <f t="shared" si="311"/>
        <v>5.2495082027774358E-2</v>
      </c>
      <c r="K5054" t="s">
        <v>563</v>
      </c>
      <c r="L5054" t="s">
        <v>563</v>
      </c>
      <c r="M5054" t="s">
        <v>563</v>
      </c>
      <c r="N5054">
        <v>0</v>
      </c>
      <c r="O5054">
        <v>1</v>
      </c>
      <c r="P5054" t="s">
        <v>1</v>
      </c>
      <c r="Q5054" t="s">
        <v>1</v>
      </c>
      <c r="R5054">
        <v>1</v>
      </c>
      <c r="S5054" t="s">
        <v>564</v>
      </c>
      <c r="T5054">
        <v>0</v>
      </c>
      <c r="U5054">
        <v>0</v>
      </c>
      <c r="V5054" t="s">
        <v>1</v>
      </c>
      <c r="W5054" t="s">
        <v>1</v>
      </c>
      <c r="X5054">
        <v>1</v>
      </c>
      <c r="Y5054" t="s">
        <v>565</v>
      </c>
    </row>
    <row r="5055" spans="1:25">
      <c r="A5055" t="s">
        <v>62</v>
      </c>
      <c r="B5055" t="s">
        <v>66</v>
      </c>
      <c r="C5055" t="s">
        <v>141</v>
      </c>
      <c r="D5055" t="s">
        <v>142</v>
      </c>
      <c r="E5055">
        <v>10234.084848484799</v>
      </c>
      <c r="F5055" s="13">
        <f t="shared" si="308"/>
        <v>52.65099304421998</v>
      </c>
      <c r="G5055" s="13">
        <f t="shared" si="309"/>
        <v>52.65099304421998</v>
      </c>
      <c r="H5055">
        <v>10.2340848484848</v>
      </c>
      <c r="I5055">
        <f t="shared" si="310"/>
        <v>5.2650993044219982E-2</v>
      </c>
      <c r="J5055">
        <f t="shared" si="311"/>
        <v>5.2650993044219982E-2</v>
      </c>
      <c r="K5055" t="s">
        <v>563</v>
      </c>
      <c r="L5055" t="s">
        <v>563</v>
      </c>
      <c r="M5055" t="s">
        <v>563</v>
      </c>
      <c r="N5055">
        <v>0</v>
      </c>
      <c r="O5055">
        <v>1</v>
      </c>
      <c r="P5055" t="s">
        <v>579</v>
      </c>
      <c r="Q5055" t="s">
        <v>1</v>
      </c>
      <c r="R5055">
        <v>1</v>
      </c>
      <c r="S5055" t="s">
        <v>564</v>
      </c>
      <c r="T5055">
        <v>0</v>
      </c>
      <c r="U5055">
        <v>0</v>
      </c>
      <c r="V5055" t="s">
        <v>1</v>
      </c>
      <c r="W5055" t="s">
        <v>1</v>
      </c>
      <c r="X5055">
        <v>1</v>
      </c>
      <c r="Y5055" t="s">
        <v>565</v>
      </c>
    </row>
    <row r="5056" spans="1:25">
      <c r="A5056" t="s">
        <v>62</v>
      </c>
      <c r="B5056" t="s">
        <v>66</v>
      </c>
      <c r="C5056" t="s">
        <v>141</v>
      </c>
      <c r="D5056" t="s">
        <v>142</v>
      </c>
      <c r="E5056">
        <v>10322.336596736601</v>
      </c>
      <c r="F5056" s="13">
        <f t="shared" si="308"/>
        <v>53.081404781609592</v>
      </c>
      <c r="G5056" s="13">
        <f t="shared" si="309"/>
        <v>53.081404781609592</v>
      </c>
      <c r="H5056">
        <v>10.3223365967366</v>
      </c>
      <c r="I5056">
        <f t="shared" si="310"/>
        <v>5.3081404781609595E-2</v>
      </c>
      <c r="J5056">
        <f t="shared" si="311"/>
        <v>5.3081404781609595E-2</v>
      </c>
      <c r="K5056" t="s">
        <v>563</v>
      </c>
      <c r="L5056" t="s">
        <v>563</v>
      </c>
      <c r="M5056" t="s">
        <v>563</v>
      </c>
      <c r="N5056">
        <v>0</v>
      </c>
      <c r="O5056">
        <v>1</v>
      </c>
      <c r="P5056" t="s">
        <v>579</v>
      </c>
      <c r="Q5056" t="s">
        <v>1</v>
      </c>
      <c r="R5056">
        <v>1</v>
      </c>
      <c r="S5056" t="s">
        <v>564</v>
      </c>
      <c r="T5056">
        <v>0</v>
      </c>
      <c r="U5056">
        <v>0</v>
      </c>
      <c r="V5056" t="s">
        <v>1</v>
      </c>
      <c r="W5056" t="s">
        <v>1</v>
      </c>
      <c r="X5056">
        <v>1</v>
      </c>
      <c r="Y5056" t="s">
        <v>565</v>
      </c>
    </row>
    <row r="5057" spans="1:25">
      <c r="A5057" t="s">
        <v>62</v>
      </c>
      <c r="B5057" t="s">
        <v>66</v>
      </c>
      <c r="C5057" t="s">
        <v>141</v>
      </c>
      <c r="D5057" t="s">
        <v>142</v>
      </c>
      <c r="E5057">
        <v>10409.4116550117</v>
      </c>
      <c r="F5057" s="13">
        <f t="shared" si="308"/>
        <v>53.505890906885583</v>
      </c>
      <c r="G5057" s="13">
        <f t="shared" si="309"/>
        <v>53.505890906885583</v>
      </c>
      <c r="H5057">
        <v>10.4094116550117</v>
      </c>
      <c r="I5057">
        <f t="shared" si="310"/>
        <v>5.3505890906885581E-2</v>
      </c>
      <c r="J5057">
        <f t="shared" si="311"/>
        <v>5.3505890906885581E-2</v>
      </c>
      <c r="K5057" t="s">
        <v>563</v>
      </c>
      <c r="L5057" t="s">
        <v>563</v>
      </c>
      <c r="M5057" t="s">
        <v>563</v>
      </c>
      <c r="N5057">
        <v>0</v>
      </c>
      <c r="O5057">
        <v>1</v>
      </c>
      <c r="P5057" t="s">
        <v>579</v>
      </c>
      <c r="Q5057" t="s">
        <v>1</v>
      </c>
      <c r="R5057">
        <v>1</v>
      </c>
      <c r="S5057" t="s">
        <v>564</v>
      </c>
      <c r="T5057">
        <v>0</v>
      </c>
      <c r="U5057">
        <v>0</v>
      </c>
      <c r="V5057" t="s">
        <v>1</v>
      </c>
      <c r="W5057" t="s">
        <v>1</v>
      </c>
      <c r="X5057">
        <v>1</v>
      </c>
      <c r="Y5057" t="s">
        <v>565</v>
      </c>
    </row>
    <row r="5058" spans="1:25">
      <c r="A5058" t="s">
        <v>62</v>
      </c>
      <c r="B5058" t="s">
        <v>66</v>
      </c>
      <c r="C5058" t="s">
        <v>141</v>
      </c>
      <c r="D5058" t="s">
        <v>142</v>
      </c>
      <c r="E5058">
        <v>10499.4284382284</v>
      </c>
      <c r="F5058" s="13">
        <f t="shared" si="308"/>
        <v>53.944524478853367</v>
      </c>
      <c r="G5058" s="13">
        <f t="shared" si="309"/>
        <v>53.944524478853367</v>
      </c>
      <c r="H5058">
        <v>10.499428438228399</v>
      </c>
      <c r="I5058">
        <f t="shared" si="310"/>
        <v>5.3944524478853367E-2</v>
      </c>
      <c r="J5058">
        <f t="shared" si="311"/>
        <v>5.3944524478853367E-2</v>
      </c>
      <c r="K5058" t="s">
        <v>563</v>
      </c>
      <c r="L5058" t="s">
        <v>563</v>
      </c>
      <c r="M5058" t="s">
        <v>563</v>
      </c>
      <c r="N5058">
        <v>0</v>
      </c>
      <c r="O5058">
        <v>1</v>
      </c>
      <c r="P5058" t="s">
        <v>579</v>
      </c>
      <c r="Q5058" t="s">
        <v>1</v>
      </c>
      <c r="R5058">
        <v>1</v>
      </c>
      <c r="S5058" t="s">
        <v>564</v>
      </c>
      <c r="T5058">
        <v>0</v>
      </c>
      <c r="U5058">
        <v>0</v>
      </c>
      <c r="V5058" t="s">
        <v>1</v>
      </c>
      <c r="W5058" t="s">
        <v>1</v>
      </c>
      <c r="X5058">
        <v>1</v>
      </c>
      <c r="Y5058" t="s">
        <v>565</v>
      </c>
    </row>
    <row r="5059" spans="1:25">
      <c r="A5059" t="s">
        <v>62</v>
      </c>
      <c r="B5059" t="s">
        <v>66</v>
      </c>
      <c r="C5059" t="s">
        <v>141</v>
      </c>
      <c r="D5059" t="s">
        <v>142</v>
      </c>
      <c r="E5059">
        <v>10761.8303030303</v>
      </c>
      <c r="F5059" s="13">
        <f t="shared" si="308"/>
        <v>55.222050651176225</v>
      </c>
      <c r="G5059" s="13">
        <f t="shared" si="309"/>
        <v>55.222050651176225</v>
      </c>
      <c r="H5059">
        <v>10.761830303030299</v>
      </c>
      <c r="I5059">
        <f t="shared" si="310"/>
        <v>5.5222050651176226E-2</v>
      </c>
      <c r="J5059">
        <f t="shared" si="311"/>
        <v>5.5222050651176226E-2</v>
      </c>
      <c r="K5059" t="s">
        <v>563</v>
      </c>
      <c r="L5059" t="s">
        <v>563</v>
      </c>
      <c r="M5059" t="s">
        <v>563</v>
      </c>
      <c r="N5059">
        <v>0</v>
      </c>
      <c r="O5059">
        <v>1</v>
      </c>
      <c r="P5059" t="s">
        <v>579</v>
      </c>
      <c r="Q5059" t="s">
        <v>1</v>
      </c>
      <c r="R5059">
        <v>1</v>
      </c>
      <c r="S5059" t="s">
        <v>564</v>
      </c>
      <c r="T5059">
        <v>0</v>
      </c>
      <c r="U5059">
        <v>0</v>
      </c>
      <c r="V5059" t="s">
        <v>1</v>
      </c>
      <c r="W5059" t="s">
        <v>1</v>
      </c>
      <c r="X5059">
        <v>1</v>
      </c>
      <c r="Y5059" t="s">
        <v>565</v>
      </c>
    </row>
    <row r="5060" spans="1:25">
      <c r="A5060" t="s">
        <v>62</v>
      </c>
      <c r="B5060" t="s">
        <v>66</v>
      </c>
      <c r="C5060" t="s">
        <v>141</v>
      </c>
      <c r="D5060" t="s">
        <v>142</v>
      </c>
      <c r="E5060">
        <v>10888.0303030303</v>
      </c>
      <c r="F5060" s="13">
        <f t="shared" si="308"/>
        <v>55.835889416471005</v>
      </c>
      <c r="G5060" s="13">
        <f t="shared" si="309"/>
        <v>55.835889416471005</v>
      </c>
      <c r="H5060">
        <v>10.8880303030303</v>
      </c>
      <c r="I5060">
        <f t="shared" si="310"/>
        <v>5.5835889416471003E-2</v>
      </c>
      <c r="J5060">
        <f t="shared" si="311"/>
        <v>5.5835889416471003E-2</v>
      </c>
      <c r="K5060" t="s">
        <v>563</v>
      </c>
      <c r="L5060" t="s">
        <v>563</v>
      </c>
      <c r="M5060" t="s">
        <v>563</v>
      </c>
      <c r="N5060">
        <v>0</v>
      </c>
      <c r="O5060">
        <v>1</v>
      </c>
      <c r="P5060" t="s">
        <v>579</v>
      </c>
      <c r="Q5060" t="s">
        <v>1</v>
      </c>
      <c r="R5060">
        <v>1</v>
      </c>
      <c r="S5060" t="s">
        <v>564</v>
      </c>
      <c r="T5060">
        <v>0</v>
      </c>
      <c r="U5060">
        <v>0</v>
      </c>
      <c r="V5060" t="s">
        <v>1</v>
      </c>
      <c r="W5060" t="s">
        <v>1</v>
      </c>
      <c r="X5060">
        <v>1</v>
      </c>
      <c r="Y5060" t="s">
        <v>565</v>
      </c>
    </row>
    <row r="5061" spans="1:25">
      <c r="A5061" t="s">
        <v>62</v>
      </c>
      <c r="B5061" t="s">
        <v>66</v>
      </c>
      <c r="C5061" t="s">
        <v>141</v>
      </c>
      <c r="D5061" t="s">
        <v>142</v>
      </c>
      <c r="E5061">
        <v>11204.971874999999</v>
      </c>
      <c r="F5061" s="13">
        <f t="shared" si="308"/>
        <v>57.375883389289747</v>
      </c>
      <c r="G5061" s="13">
        <f t="shared" si="309"/>
        <v>57.375883389289747</v>
      </c>
      <c r="H5061">
        <v>11.204971875</v>
      </c>
      <c r="I5061">
        <f t="shared" si="310"/>
        <v>5.7375883389289749E-2</v>
      </c>
      <c r="J5061">
        <f t="shared" si="311"/>
        <v>5.7375883389289749E-2</v>
      </c>
      <c r="K5061" t="s">
        <v>563</v>
      </c>
      <c r="L5061" t="s">
        <v>563</v>
      </c>
      <c r="M5061" t="s">
        <v>563</v>
      </c>
      <c r="N5061">
        <v>0</v>
      </c>
      <c r="O5061">
        <v>1</v>
      </c>
      <c r="P5061" t="s">
        <v>579</v>
      </c>
      <c r="Q5061" t="s">
        <v>1</v>
      </c>
      <c r="R5061">
        <v>1</v>
      </c>
      <c r="S5061" t="s">
        <v>564</v>
      </c>
      <c r="T5061">
        <v>0</v>
      </c>
      <c r="U5061">
        <v>0</v>
      </c>
      <c r="V5061" t="s">
        <v>1</v>
      </c>
      <c r="W5061" t="s">
        <v>1</v>
      </c>
      <c r="X5061">
        <v>1</v>
      </c>
      <c r="Y5061" t="s">
        <v>565</v>
      </c>
    </row>
    <row r="5062" spans="1:25">
      <c r="A5062" t="s">
        <v>62</v>
      </c>
      <c r="B5062" t="s">
        <v>66</v>
      </c>
      <c r="C5062" t="s">
        <v>141</v>
      </c>
      <c r="D5062" t="s">
        <v>142</v>
      </c>
      <c r="E5062">
        <v>11333.409374999999</v>
      </c>
      <c r="F5062" s="13">
        <f t="shared" si="308"/>
        <v>57.999305170723858</v>
      </c>
      <c r="G5062" s="13">
        <f t="shared" si="309"/>
        <v>57.999305170723858</v>
      </c>
      <c r="H5062">
        <v>11.333409375</v>
      </c>
      <c r="I5062">
        <f t="shared" si="310"/>
        <v>5.799930517072386E-2</v>
      </c>
      <c r="J5062">
        <f t="shared" si="311"/>
        <v>5.799930517072386E-2</v>
      </c>
      <c r="K5062" t="s">
        <v>563</v>
      </c>
      <c r="L5062" t="s">
        <v>563</v>
      </c>
      <c r="M5062" t="s">
        <v>563</v>
      </c>
      <c r="N5062">
        <v>0</v>
      </c>
      <c r="O5062">
        <v>1</v>
      </c>
      <c r="P5062" t="s">
        <v>579</v>
      </c>
      <c r="Q5062" t="s">
        <v>1</v>
      </c>
      <c r="R5062">
        <v>1</v>
      </c>
      <c r="S5062" t="s">
        <v>564</v>
      </c>
      <c r="T5062">
        <v>0</v>
      </c>
      <c r="U5062">
        <v>0</v>
      </c>
      <c r="V5062" t="s">
        <v>1</v>
      </c>
      <c r="W5062" t="s">
        <v>1</v>
      </c>
      <c r="X5062">
        <v>1</v>
      </c>
      <c r="Y5062" t="s">
        <v>565</v>
      </c>
    </row>
    <row r="5063" spans="1:25">
      <c r="A5063" t="s">
        <v>62</v>
      </c>
      <c r="B5063" t="s">
        <v>66</v>
      </c>
      <c r="C5063" t="s">
        <v>141</v>
      </c>
      <c r="D5063" t="s">
        <v>142</v>
      </c>
      <c r="E5063">
        <v>11462.703125</v>
      </c>
      <c r="F5063" s="13">
        <f t="shared" si="308"/>
        <v>58.626513571743232</v>
      </c>
      <c r="G5063" s="13">
        <f t="shared" si="309"/>
        <v>58.626513571743232</v>
      </c>
      <c r="H5063">
        <v>11.462703125000001</v>
      </c>
      <c r="I5063">
        <f t="shared" si="310"/>
        <v>5.8626513571743234E-2</v>
      </c>
      <c r="J5063">
        <f t="shared" si="311"/>
        <v>5.8626513571743234E-2</v>
      </c>
      <c r="K5063" t="s">
        <v>563</v>
      </c>
      <c r="L5063" t="s">
        <v>563</v>
      </c>
      <c r="M5063" t="s">
        <v>563</v>
      </c>
      <c r="N5063">
        <v>0</v>
      </c>
      <c r="O5063">
        <v>1</v>
      </c>
      <c r="P5063" t="s">
        <v>579</v>
      </c>
      <c r="Q5063" t="s">
        <v>1</v>
      </c>
      <c r="R5063">
        <v>1</v>
      </c>
      <c r="S5063" t="s">
        <v>564</v>
      </c>
      <c r="T5063">
        <v>0</v>
      </c>
      <c r="U5063">
        <v>0</v>
      </c>
      <c r="V5063" t="s">
        <v>1</v>
      </c>
      <c r="W5063" t="s">
        <v>1</v>
      </c>
      <c r="X5063">
        <v>1</v>
      </c>
      <c r="Y5063" t="s">
        <v>565</v>
      </c>
    </row>
    <row r="5064" spans="1:25">
      <c r="A5064" t="s">
        <v>62</v>
      </c>
      <c r="B5064" t="s">
        <v>66</v>
      </c>
      <c r="C5064" t="s">
        <v>141</v>
      </c>
      <c r="D5064" t="s">
        <v>142</v>
      </c>
      <c r="E5064">
        <v>11522.640625</v>
      </c>
      <c r="F5064" s="13">
        <f t="shared" si="308"/>
        <v>58.917147884505049</v>
      </c>
      <c r="G5064" s="13">
        <f t="shared" si="309"/>
        <v>58.917147884505049</v>
      </c>
      <c r="H5064">
        <v>11.522640624999999</v>
      </c>
      <c r="I5064">
        <f t="shared" si="310"/>
        <v>5.8917147884505049E-2</v>
      </c>
      <c r="J5064">
        <f t="shared" si="311"/>
        <v>5.8917147884505049E-2</v>
      </c>
      <c r="K5064" t="s">
        <v>563</v>
      </c>
      <c r="L5064" t="s">
        <v>563</v>
      </c>
      <c r="M5064" t="s">
        <v>563</v>
      </c>
      <c r="N5064">
        <v>0</v>
      </c>
      <c r="O5064">
        <v>1</v>
      </c>
      <c r="P5064" t="s">
        <v>579</v>
      </c>
      <c r="Q5064" t="s">
        <v>1</v>
      </c>
      <c r="R5064">
        <v>1</v>
      </c>
      <c r="S5064" t="s">
        <v>564</v>
      </c>
      <c r="T5064">
        <v>0</v>
      </c>
      <c r="U5064">
        <v>0</v>
      </c>
      <c r="V5064" t="s">
        <v>1</v>
      </c>
      <c r="W5064" t="s">
        <v>1</v>
      </c>
      <c r="X5064">
        <v>1</v>
      </c>
      <c r="Y5064" t="s">
        <v>565</v>
      </c>
    </row>
    <row r="5065" spans="1:25">
      <c r="A5065" t="s">
        <v>62</v>
      </c>
      <c r="B5065" t="s">
        <v>66</v>
      </c>
      <c r="C5065" t="s">
        <v>141</v>
      </c>
      <c r="D5065" t="s">
        <v>142</v>
      </c>
      <c r="E5065">
        <v>11651.078125</v>
      </c>
      <c r="F5065" s="13">
        <f t="shared" si="308"/>
        <v>59.539672577698475</v>
      </c>
      <c r="G5065" s="13">
        <f t="shared" si="309"/>
        <v>59.539672577698475</v>
      </c>
      <c r="H5065">
        <v>11.651078125</v>
      </c>
      <c r="I5065">
        <f t="shared" si="310"/>
        <v>5.9539672577698474E-2</v>
      </c>
      <c r="J5065">
        <f t="shared" si="311"/>
        <v>5.9539672577698474E-2</v>
      </c>
      <c r="K5065" t="s">
        <v>563</v>
      </c>
      <c r="L5065" t="s">
        <v>563</v>
      </c>
      <c r="M5065" t="s">
        <v>563</v>
      </c>
      <c r="N5065">
        <v>0</v>
      </c>
      <c r="O5065">
        <v>1</v>
      </c>
      <c r="P5065" t="s">
        <v>579</v>
      </c>
      <c r="Q5065" t="s">
        <v>1</v>
      </c>
      <c r="R5065">
        <v>1</v>
      </c>
      <c r="S5065" t="s">
        <v>564</v>
      </c>
      <c r="T5065">
        <v>0</v>
      </c>
      <c r="U5065">
        <v>0</v>
      </c>
      <c r="V5065" t="s">
        <v>1</v>
      </c>
      <c r="W5065" t="s">
        <v>1</v>
      </c>
      <c r="X5065">
        <v>1</v>
      </c>
      <c r="Y5065" t="s">
        <v>565</v>
      </c>
    </row>
    <row r="5066" spans="1:25">
      <c r="A5066" t="s">
        <v>62</v>
      </c>
      <c r="B5066" t="s">
        <v>66</v>
      </c>
      <c r="C5066" t="s">
        <v>141</v>
      </c>
      <c r="D5066" t="s">
        <v>142</v>
      </c>
      <c r="E5066">
        <v>11985.208000000001</v>
      </c>
      <c r="F5066" s="13">
        <f t="shared" si="308"/>
        <v>61.15751451508779</v>
      </c>
      <c r="G5066" s="13">
        <f t="shared" si="309"/>
        <v>61.15751451508779</v>
      </c>
      <c r="H5066">
        <v>11.985208</v>
      </c>
      <c r="I5066">
        <f t="shared" si="310"/>
        <v>6.1157514515087788E-2</v>
      </c>
      <c r="J5066">
        <f t="shared" si="311"/>
        <v>6.1157514515087788E-2</v>
      </c>
      <c r="K5066" t="s">
        <v>563</v>
      </c>
      <c r="L5066" t="s">
        <v>563</v>
      </c>
      <c r="M5066" t="s">
        <v>563</v>
      </c>
      <c r="N5066">
        <v>0</v>
      </c>
      <c r="O5066">
        <v>1</v>
      </c>
      <c r="P5066" t="s">
        <v>579</v>
      </c>
      <c r="Q5066" t="s">
        <v>1</v>
      </c>
      <c r="R5066">
        <v>1</v>
      </c>
      <c r="S5066" t="s">
        <v>564</v>
      </c>
      <c r="T5066">
        <v>0</v>
      </c>
      <c r="U5066">
        <v>0</v>
      </c>
      <c r="V5066" t="s">
        <v>1</v>
      </c>
      <c r="W5066" t="s">
        <v>1</v>
      </c>
      <c r="X5066">
        <v>1</v>
      </c>
      <c r="Y5066" t="s">
        <v>565</v>
      </c>
    </row>
    <row r="5067" spans="1:25">
      <c r="A5067" t="s">
        <v>62</v>
      </c>
      <c r="B5067" t="s">
        <v>66</v>
      </c>
      <c r="C5067" t="s">
        <v>141</v>
      </c>
      <c r="D5067" t="s">
        <v>142</v>
      </c>
      <c r="E5067">
        <v>12129.22</v>
      </c>
      <c r="F5067" s="13">
        <f t="shared" si="308"/>
        <v>61.85409013930613</v>
      </c>
      <c r="G5067" s="13">
        <f t="shared" si="309"/>
        <v>61.85409013930613</v>
      </c>
      <c r="H5067">
        <v>12.12922</v>
      </c>
      <c r="I5067">
        <f t="shared" si="310"/>
        <v>6.185409013930613E-2</v>
      </c>
      <c r="J5067">
        <f t="shared" si="311"/>
        <v>6.185409013930613E-2</v>
      </c>
      <c r="K5067" t="s">
        <v>563</v>
      </c>
      <c r="L5067" t="s">
        <v>563</v>
      </c>
      <c r="M5067" t="s">
        <v>563</v>
      </c>
      <c r="N5067">
        <v>0</v>
      </c>
      <c r="O5067">
        <v>1</v>
      </c>
      <c r="P5067" t="s">
        <v>579</v>
      </c>
      <c r="Q5067" t="s">
        <v>1</v>
      </c>
      <c r="R5067">
        <v>1</v>
      </c>
      <c r="S5067" t="s">
        <v>564</v>
      </c>
      <c r="T5067">
        <v>0</v>
      </c>
      <c r="U5067">
        <v>0</v>
      </c>
      <c r="V5067" t="s">
        <v>1</v>
      </c>
      <c r="W5067" t="s">
        <v>1</v>
      </c>
      <c r="X5067">
        <v>1</v>
      </c>
      <c r="Y5067" t="s">
        <v>565</v>
      </c>
    </row>
    <row r="5068" spans="1:25">
      <c r="A5068" t="s">
        <v>62</v>
      </c>
      <c r="B5068" t="s">
        <v>66</v>
      </c>
      <c r="C5068" t="s">
        <v>141</v>
      </c>
      <c r="D5068" t="s">
        <v>142</v>
      </c>
      <c r="E5068">
        <v>12203.58</v>
      </c>
      <c r="F5068" s="13">
        <f t="shared" si="308"/>
        <v>62.213596074750761</v>
      </c>
      <c r="G5068" s="13">
        <f t="shared" si="309"/>
        <v>62.213596074750761</v>
      </c>
      <c r="H5068">
        <v>12.203580000000001</v>
      </c>
      <c r="I5068">
        <f t="shared" si="310"/>
        <v>6.2213596074750764E-2</v>
      </c>
      <c r="J5068">
        <f t="shared" si="311"/>
        <v>6.2213596074750764E-2</v>
      </c>
      <c r="K5068" t="s">
        <v>563</v>
      </c>
      <c r="L5068" t="s">
        <v>563</v>
      </c>
      <c r="M5068" t="s">
        <v>563</v>
      </c>
      <c r="N5068">
        <v>0</v>
      </c>
      <c r="O5068">
        <v>1</v>
      </c>
      <c r="P5068" t="s">
        <v>579</v>
      </c>
      <c r="Q5068" t="s">
        <v>1</v>
      </c>
      <c r="R5068">
        <v>1</v>
      </c>
      <c r="S5068" t="s">
        <v>564</v>
      </c>
      <c r="T5068">
        <v>0</v>
      </c>
      <c r="U5068">
        <v>0</v>
      </c>
      <c r="V5068" t="s">
        <v>1</v>
      </c>
      <c r="W5068" t="s">
        <v>1</v>
      </c>
      <c r="X5068">
        <v>1</v>
      </c>
      <c r="Y5068" t="s">
        <v>565</v>
      </c>
    </row>
    <row r="5069" spans="1:25">
      <c r="A5069" t="s">
        <v>62</v>
      </c>
      <c r="B5069" t="s">
        <v>66</v>
      </c>
      <c r="C5069" t="s">
        <v>141</v>
      </c>
      <c r="D5069" t="s">
        <v>142</v>
      </c>
      <c r="E5069">
        <v>12240.5</v>
      </c>
      <c r="F5069" s="13">
        <f t="shared" si="308"/>
        <v>62.392049833965544</v>
      </c>
      <c r="G5069" s="13">
        <f t="shared" si="309"/>
        <v>62.392049833965544</v>
      </c>
      <c r="H5069">
        <v>12.240500000000001</v>
      </c>
      <c r="I5069">
        <f t="shared" si="310"/>
        <v>6.239204983396554E-2</v>
      </c>
      <c r="J5069">
        <f t="shared" si="311"/>
        <v>6.239204983396554E-2</v>
      </c>
      <c r="K5069" t="s">
        <v>563</v>
      </c>
      <c r="L5069" t="s">
        <v>563</v>
      </c>
      <c r="M5069" t="s">
        <v>563</v>
      </c>
      <c r="N5069">
        <v>0</v>
      </c>
      <c r="O5069">
        <v>1</v>
      </c>
      <c r="P5069" t="s">
        <v>579</v>
      </c>
      <c r="Q5069" t="s">
        <v>1</v>
      </c>
      <c r="R5069">
        <v>1</v>
      </c>
      <c r="S5069" t="s">
        <v>564</v>
      </c>
      <c r="T5069">
        <v>0</v>
      </c>
      <c r="U5069">
        <v>0</v>
      </c>
      <c r="V5069" t="s">
        <v>1</v>
      </c>
      <c r="W5069" t="s">
        <v>1</v>
      </c>
      <c r="X5069">
        <v>1</v>
      </c>
      <c r="Y5069" t="s">
        <v>565</v>
      </c>
    </row>
    <row r="5070" spans="1:25">
      <c r="A5070" t="s">
        <v>62</v>
      </c>
      <c r="B5070" t="s">
        <v>66</v>
      </c>
      <c r="C5070" t="s">
        <v>141</v>
      </c>
      <c r="D5070" t="s">
        <v>142</v>
      </c>
      <c r="E5070">
        <v>12339.3</v>
      </c>
      <c r="F5070" s="13">
        <f t="shared" si="308"/>
        <v>62.869465259505887</v>
      </c>
      <c r="G5070" s="13">
        <f t="shared" si="309"/>
        <v>62.869465259505887</v>
      </c>
      <c r="H5070">
        <v>12.3393</v>
      </c>
      <c r="I5070">
        <f t="shared" si="310"/>
        <v>6.2869465259505888E-2</v>
      </c>
      <c r="J5070">
        <f t="shared" si="311"/>
        <v>6.2869465259505888E-2</v>
      </c>
      <c r="K5070" t="s">
        <v>563</v>
      </c>
      <c r="L5070" t="s">
        <v>563</v>
      </c>
      <c r="M5070" t="s">
        <v>563</v>
      </c>
      <c r="N5070">
        <v>0</v>
      </c>
      <c r="O5070">
        <v>1</v>
      </c>
      <c r="P5070" t="s">
        <v>579</v>
      </c>
      <c r="Q5070" t="s">
        <v>1</v>
      </c>
      <c r="R5070">
        <v>1</v>
      </c>
      <c r="S5070" t="s">
        <v>564</v>
      </c>
      <c r="T5070">
        <v>0</v>
      </c>
      <c r="U5070">
        <v>0</v>
      </c>
      <c r="V5070" t="s">
        <v>1</v>
      </c>
      <c r="W5070" t="s">
        <v>1</v>
      </c>
      <c r="X5070">
        <v>1</v>
      </c>
      <c r="Y5070" t="s">
        <v>565</v>
      </c>
    </row>
    <row r="5071" spans="1:25">
      <c r="A5071" t="s">
        <v>62</v>
      </c>
      <c r="B5071" t="s">
        <v>66</v>
      </c>
      <c r="C5071" t="s">
        <v>141</v>
      </c>
      <c r="D5071" t="s">
        <v>142</v>
      </c>
      <c r="E5071">
        <v>12521.4054054054</v>
      </c>
      <c r="F5071" s="13">
        <f t="shared" si="308"/>
        <v>63.748906543926537</v>
      </c>
      <c r="G5071" s="13">
        <f t="shared" si="309"/>
        <v>63.748906543926537</v>
      </c>
      <c r="H5071">
        <v>12.5214054054054</v>
      </c>
      <c r="I5071">
        <f t="shared" si="310"/>
        <v>6.3748906543926537E-2</v>
      </c>
      <c r="J5071">
        <f t="shared" si="311"/>
        <v>6.3748906543926537E-2</v>
      </c>
      <c r="K5071" t="s">
        <v>563</v>
      </c>
      <c r="L5071" t="s">
        <v>563</v>
      </c>
      <c r="M5071" t="s">
        <v>563</v>
      </c>
      <c r="N5071">
        <v>0</v>
      </c>
      <c r="O5071">
        <v>1</v>
      </c>
      <c r="P5071" t="s">
        <v>579</v>
      </c>
      <c r="Q5071" t="s">
        <v>1</v>
      </c>
      <c r="R5071">
        <v>1</v>
      </c>
      <c r="S5071" t="s">
        <v>564</v>
      </c>
      <c r="T5071">
        <v>0</v>
      </c>
      <c r="U5071">
        <v>0</v>
      </c>
      <c r="V5071" t="s">
        <v>1</v>
      </c>
      <c r="W5071" t="s">
        <v>1</v>
      </c>
      <c r="X5071">
        <v>1</v>
      </c>
      <c r="Y5071" t="s">
        <v>565</v>
      </c>
    </row>
    <row r="5072" spans="1:25">
      <c r="A5072" t="s">
        <v>62</v>
      </c>
      <c r="B5072" t="s">
        <v>66</v>
      </c>
      <c r="C5072" t="s">
        <v>141</v>
      </c>
      <c r="D5072" t="s">
        <v>142</v>
      </c>
      <c r="E5072">
        <v>12715.351351351301</v>
      </c>
      <c r="F5072" s="13">
        <f t="shared" si="308"/>
        <v>64.68480126696879</v>
      </c>
      <c r="G5072" s="13">
        <f t="shared" si="309"/>
        <v>64.68480126696879</v>
      </c>
      <c r="H5072">
        <v>12.7153513513513</v>
      </c>
      <c r="I5072">
        <f t="shared" si="310"/>
        <v>6.4684801266968794E-2</v>
      </c>
      <c r="J5072">
        <f t="shared" si="311"/>
        <v>6.4684801266968794E-2</v>
      </c>
      <c r="K5072" t="s">
        <v>563</v>
      </c>
      <c r="L5072" t="s">
        <v>563</v>
      </c>
      <c r="M5072" t="s">
        <v>563</v>
      </c>
      <c r="N5072">
        <v>0</v>
      </c>
      <c r="O5072">
        <v>1</v>
      </c>
      <c r="P5072" t="s">
        <v>579</v>
      </c>
      <c r="Q5072" t="s">
        <v>1</v>
      </c>
      <c r="R5072">
        <v>1</v>
      </c>
      <c r="S5072" t="s">
        <v>564</v>
      </c>
      <c r="T5072">
        <v>0</v>
      </c>
      <c r="U5072">
        <v>0</v>
      </c>
      <c r="V5072" t="s">
        <v>1</v>
      </c>
      <c r="W5072" t="s">
        <v>1</v>
      </c>
      <c r="X5072">
        <v>1</v>
      </c>
      <c r="Y5072" t="s">
        <v>565</v>
      </c>
    </row>
    <row r="5073" spans="1:25">
      <c r="A5073" t="s">
        <v>62</v>
      </c>
      <c r="B5073" t="s">
        <v>66</v>
      </c>
      <c r="C5073" t="s">
        <v>141</v>
      </c>
      <c r="D5073" t="s">
        <v>142</v>
      </c>
      <c r="E5073">
        <v>12748.432432432401</v>
      </c>
      <c r="F5073" s="13">
        <f t="shared" si="308"/>
        <v>64.84436136312047</v>
      </c>
      <c r="G5073" s="13">
        <f t="shared" si="309"/>
        <v>64.84436136312047</v>
      </c>
      <c r="H5073">
        <v>12.7484324324324</v>
      </c>
      <c r="I5073">
        <f t="shared" si="310"/>
        <v>6.4844361363120467E-2</v>
      </c>
      <c r="J5073">
        <f t="shared" si="311"/>
        <v>6.4844361363120467E-2</v>
      </c>
      <c r="K5073" t="s">
        <v>563</v>
      </c>
      <c r="L5073" t="s">
        <v>563</v>
      </c>
      <c r="M5073" t="s">
        <v>563</v>
      </c>
      <c r="N5073">
        <v>0</v>
      </c>
      <c r="O5073">
        <v>1</v>
      </c>
      <c r="P5073" t="s">
        <v>579</v>
      </c>
      <c r="Q5073" t="s">
        <v>1</v>
      </c>
      <c r="R5073">
        <v>1</v>
      </c>
      <c r="S5073" t="s">
        <v>564</v>
      </c>
      <c r="T5073">
        <v>0</v>
      </c>
      <c r="U5073">
        <v>0</v>
      </c>
      <c r="V5073" t="s">
        <v>1</v>
      </c>
      <c r="W5073" t="s">
        <v>1</v>
      </c>
      <c r="X5073">
        <v>1</v>
      </c>
      <c r="Y5073" t="s">
        <v>565</v>
      </c>
    </row>
    <row r="5074" spans="1:25">
      <c r="A5074" t="s">
        <v>62</v>
      </c>
      <c r="B5074" t="s">
        <v>66</v>
      </c>
      <c r="C5074" t="s">
        <v>141</v>
      </c>
      <c r="D5074" t="s">
        <v>142</v>
      </c>
      <c r="E5074">
        <v>12845.0810810811</v>
      </c>
      <c r="F5074" s="13">
        <f t="shared" si="308"/>
        <v>65.310404492793239</v>
      </c>
      <c r="G5074" s="13">
        <f t="shared" si="309"/>
        <v>65.310404492793239</v>
      </c>
      <c r="H5074">
        <v>12.8450810810811</v>
      </c>
      <c r="I5074">
        <f t="shared" si="310"/>
        <v>6.5310404492793239E-2</v>
      </c>
      <c r="J5074">
        <f t="shared" si="311"/>
        <v>6.5310404492793239E-2</v>
      </c>
      <c r="K5074" t="s">
        <v>563</v>
      </c>
      <c r="L5074" t="s">
        <v>563</v>
      </c>
      <c r="M5074" t="s">
        <v>563</v>
      </c>
      <c r="N5074">
        <v>0</v>
      </c>
      <c r="O5074">
        <v>1</v>
      </c>
      <c r="P5074" t="s">
        <v>579</v>
      </c>
      <c r="Q5074" t="s">
        <v>1</v>
      </c>
      <c r="R5074">
        <v>1</v>
      </c>
      <c r="S5074" t="s">
        <v>564</v>
      </c>
      <c r="T5074">
        <v>0</v>
      </c>
      <c r="U5074">
        <v>0</v>
      </c>
      <c r="V5074" t="s">
        <v>1</v>
      </c>
      <c r="W5074" t="s">
        <v>1</v>
      </c>
      <c r="X5074">
        <v>1</v>
      </c>
      <c r="Y5074" t="s">
        <v>565</v>
      </c>
    </row>
    <row r="5075" spans="1:25">
      <c r="A5075" t="s">
        <v>62</v>
      </c>
      <c r="B5075" t="s">
        <v>66</v>
      </c>
      <c r="C5075" t="s">
        <v>141</v>
      </c>
      <c r="D5075" t="s">
        <v>142</v>
      </c>
      <c r="E5075">
        <v>12889.8378378378</v>
      </c>
      <c r="F5075" s="13">
        <f t="shared" si="308"/>
        <v>65.52616151333892</v>
      </c>
      <c r="G5075" s="13">
        <f t="shared" si="309"/>
        <v>65.52616151333892</v>
      </c>
      <c r="H5075">
        <v>12.889837837837799</v>
      </c>
      <c r="I5075">
        <f t="shared" si="310"/>
        <v>6.5526161513338926E-2</v>
      </c>
      <c r="J5075">
        <f t="shared" si="311"/>
        <v>6.5526161513338926E-2</v>
      </c>
      <c r="K5075" t="s">
        <v>563</v>
      </c>
      <c r="L5075" t="s">
        <v>563</v>
      </c>
      <c r="M5075" t="s">
        <v>563</v>
      </c>
      <c r="N5075">
        <v>0</v>
      </c>
      <c r="O5075">
        <v>1</v>
      </c>
      <c r="P5075" t="s">
        <v>579</v>
      </c>
      <c r="Q5075" t="s">
        <v>1</v>
      </c>
      <c r="R5075">
        <v>1</v>
      </c>
      <c r="S5075" t="s">
        <v>564</v>
      </c>
      <c r="T5075">
        <v>0</v>
      </c>
      <c r="U5075">
        <v>0</v>
      </c>
      <c r="V5075" t="s">
        <v>1</v>
      </c>
      <c r="W5075" t="s">
        <v>1</v>
      </c>
      <c r="X5075">
        <v>1</v>
      </c>
      <c r="Y5075" t="s">
        <v>565</v>
      </c>
    </row>
    <row r="5076" spans="1:25">
      <c r="A5076" t="s">
        <v>62</v>
      </c>
      <c r="B5076" t="s">
        <v>66</v>
      </c>
      <c r="C5076" t="s">
        <v>141</v>
      </c>
      <c r="D5076" t="s">
        <v>142</v>
      </c>
      <c r="E5076">
        <v>12941.729729729699</v>
      </c>
      <c r="F5076" s="13">
        <f t="shared" si="308"/>
        <v>65.776266014715418</v>
      </c>
      <c r="G5076" s="13">
        <f t="shared" si="309"/>
        <v>65.776266014715418</v>
      </c>
      <c r="H5076">
        <v>12.941729729729699</v>
      </c>
      <c r="I5076">
        <f t="shared" si="310"/>
        <v>6.5776266014715423E-2</v>
      </c>
      <c r="J5076">
        <f t="shared" si="311"/>
        <v>6.5776266014715423E-2</v>
      </c>
      <c r="K5076" t="s">
        <v>563</v>
      </c>
      <c r="L5076" t="s">
        <v>563</v>
      </c>
      <c r="M5076" t="s">
        <v>563</v>
      </c>
      <c r="N5076">
        <v>0</v>
      </c>
      <c r="O5076">
        <v>1</v>
      </c>
      <c r="P5076" t="s">
        <v>579</v>
      </c>
      <c r="Q5076" t="s">
        <v>1</v>
      </c>
      <c r="R5076">
        <v>1</v>
      </c>
      <c r="S5076" t="s">
        <v>564</v>
      </c>
      <c r="T5076">
        <v>0</v>
      </c>
      <c r="U5076">
        <v>0</v>
      </c>
      <c r="V5076" t="s">
        <v>1</v>
      </c>
      <c r="W5076" t="s">
        <v>1</v>
      </c>
      <c r="X5076">
        <v>1</v>
      </c>
      <c r="Y5076" t="s">
        <v>565</v>
      </c>
    </row>
    <row r="5077" spans="1:25">
      <c r="A5077" t="s">
        <v>62</v>
      </c>
      <c r="B5077" t="s">
        <v>66</v>
      </c>
      <c r="C5077" t="s">
        <v>141</v>
      </c>
      <c r="D5077" t="s">
        <v>142</v>
      </c>
      <c r="E5077">
        <v>13159.22</v>
      </c>
      <c r="F5077" s="13">
        <f t="shared" si="308"/>
        <v>66.823946144143832</v>
      </c>
      <c r="G5077" s="13">
        <f t="shared" si="309"/>
        <v>66.823946144143832</v>
      </c>
      <c r="H5077">
        <v>13.159219999999999</v>
      </c>
      <c r="I5077">
        <f t="shared" si="310"/>
        <v>6.6823946144143831E-2</v>
      </c>
      <c r="J5077">
        <f t="shared" si="311"/>
        <v>6.6823946144143831E-2</v>
      </c>
      <c r="K5077" t="s">
        <v>563</v>
      </c>
      <c r="L5077" t="s">
        <v>563</v>
      </c>
      <c r="M5077" t="s">
        <v>563</v>
      </c>
      <c r="N5077">
        <v>0</v>
      </c>
      <c r="O5077">
        <v>1</v>
      </c>
      <c r="P5077" t="s">
        <v>579</v>
      </c>
      <c r="Q5077" t="s">
        <v>1</v>
      </c>
      <c r="R5077">
        <v>1</v>
      </c>
      <c r="S5077" t="s">
        <v>564</v>
      </c>
      <c r="T5077">
        <v>0</v>
      </c>
      <c r="U5077">
        <v>0</v>
      </c>
      <c r="V5077" t="s">
        <v>1</v>
      </c>
      <c r="W5077" t="s">
        <v>1</v>
      </c>
      <c r="X5077">
        <v>1</v>
      </c>
      <c r="Y5077" t="s">
        <v>565</v>
      </c>
    </row>
    <row r="5078" spans="1:25">
      <c r="A5078" t="s">
        <v>62</v>
      </c>
      <c r="B5078" t="s">
        <v>66</v>
      </c>
      <c r="C5078" t="s">
        <v>141</v>
      </c>
      <c r="D5078" t="s">
        <v>142</v>
      </c>
      <c r="E5078">
        <v>13229.755999999999</v>
      </c>
      <c r="F5078" s="13">
        <f t="shared" si="308"/>
        <v>67.163534324310248</v>
      </c>
      <c r="G5078" s="13">
        <f t="shared" si="309"/>
        <v>67.163534324310248</v>
      </c>
      <c r="H5078">
        <v>13.229756</v>
      </c>
      <c r="I5078">
        <f t="shared" si="310"/>
        <v>6.7163534324310242E-2</v>
      </c>
      <c r="J5078">
        <f t="shared" si="311"/>
        <v>6.7163534324310242E-2</v>
      </c>
      <c r="K5078" t="s">
        <v>563</v>
      </c>
      <c r="L5078" t="s">
        <v>563</v>
      </c>
      <c r="M5078" t="s">
        <v>563</v>
      </c>
      <c r="N5078">
        <v>0</v>
      </c>
      <c r="O5078">
        <v>1</v>
      </c>
      <c r="P5078" t="s">
        <v>579</v>
      </c>
      <c r="Q5078" t="s">
        <v>1</v>
      </c>
      <c r="R5078">
        <v>1</v>
      </c>
      <c r="S5078" t="s">
        <v>564</v>
      </c>
      <c r="T5078">
        <v>0</v>
      </c>
      <c r="U5078">
        <v>0</v>
      </c>
      <c r="V5078" t="s">
        <v>1</v>
      </c>
      <c r="W5078" t="s">
        <v>1</v>
      </c>
      <c r="X5078">
        <v>1</v>
      </c>
      <c r="Y5078" t="s">
        <v>565</v>
      </c>
    </row>
    <row r="5079" spans="1:25">
      <c r="A5079" t="s">
        <v>62</v>
      </c>
      <c r="B5079" t="s">
        <v>66</v>
      </c>
      <c r="C5079" t="s">
        <v>141</v>
      </c>
      <c r="D5079" t="s">
        <v>142</v>
      </c>
      <c r="E5079">
        <v>13244.636</v>
      </c>
      <c r="F5079" s="13">
        <f t="shared" si="308"/>
        <v>67.235160529586793</v>
      </c>
      <c r="G5079" s="13">
        <f t="shared" si="309"/>
        <v>67.235160529586793</v>
      </c>
      <c r="H5079">
        <v>13.244636</v>
      </c>
      <c r="I5079">
        <f t="shared" si="310"/>
        <v>6.7235160529586793E-2</v>
      </c>
      <c r="J5079">
        <f t="shared" si="311"/>
        <v>6.7235160529586793E-2</v>
      </c>
      <c r="K5079" t="s">
        <v>563</v>
      </c>
      <c r="L5079" t="s">
        <v>563</v>
      </c>
      <c r="M5079" t="s">
        <v>563</v>
      </c>
      <c r="N5079">
        <v>0</v>
      </c>
      <c r="O5079">
        <v>1</v>
      </c>
      <c r="P5079" t="s">
        <v>579</v>
      </c>
      <c r="Q5079" t="s">
        <v>1</v>
      </c>
      <c r="R5079">
        <v>1</v>
      </c>
      <c r="S5079" t="s">
        <v>564</v>
      </c>
      <c r="T5079">
        <v>0</v>
      </c>
      <c r="U5079">
        <v>0</v>
      </c>
      <c r="V5079" t="s">
        <v>1</v>
      </c>
      <c r="W5079" t="s">
        <v>1</v>
      </c>
      <c r="X5079">
        <v>1</v>
      </c>
      <c r="Y5079" t="s">
        <v>565</v>
      </c>
    </row>
    <row r="5080" spans="1:25">
      <c r="A5080" t="s">
        <v>62</v>
      </c>
      <c r="B5080" t="s">
        <v>66</v>
      </c>
      <c r="C5080" t="s">
        <v>141</v>
      </c>
      <c r="D5080" t="s">
        <v>142</v>
      </c>
      <c r="E5080">
        <v>13267.451999999999</v>
      </c>
      <c r="F5080" s="13">
        <f t="shared" si="308"/>
        <v>67.344979283740315</v>
      </c>
      <c r="G5080" s="13">
        <f t="shared" si="309"/>
        <v>67.344979283740315</v>
      </c>
      <c r="H5080">
        <v>13.267452</v>
      </c>
      <c r="I5080">
        <f t="shared" si="310"/>
        <v>6.7344979283740308E-2</v>
      </c>
      <c r="J5080">
        <f t="shared" si="311"/>
        <v>6.7344979283740308E-2</v>
      </c>
      <c r="K5080" t="s">
        <v>563</v>
      </c>
      <c r="L5080" t="s">
        <v>563</v>
      </c>
      <c r="M5080" t="s">
        <v>563</v>
      </c>
      <c r="N5080">
        <v>0</v>
      </c>
      <c r="O5080">
        <v>1</v>
      </c>
      <c r="P5080" t="s">
        <v>579</v>
      </c>
      <c r="Q5080" t="s">
        <v>1</v>
      </c>
      <c r="R5080">
        <v>1</v>
      </c>
      <c r="S5080" t="s">
        <v>564</v>
      </c>
      <c r="T5080">
        <v>0</v>
      </c>
      <c r="U5080">
        <v>0</v>
      </c>
      <c r="V5080" t="s">
        <v>1</v>
      </c>
      <c r="W5080" t="s">
        <v>1</v>
      </c>
      <c r="X5080">
        <v>1</v>
      </c>
      <c r="Y5080" t="s">
        <v>565</v>
      </c>
    </row>
    <row r="5081" spans="1:25">
      <c r="A5081" t="s">
        <v>62</v>
      </c>
      <c r="B5081" t="s">
        <v>66</v>
      </c>
      <c r="C5081" t="s">
        <v>141</v>
      </c>
      <c r="D5081" t="s">
        <v>142</v>
      </c>
      <c r="E5081">
        <v>13304.652</v>
      </c>
      <c r="F5081" s="13">
        <f t="shared" si="308"/>
        <v>67.524010631415294</v>
      </c>
      <c r="G5081" s="13">
        <f t="shared" si="309"/>
        <v>67.524010631415294</v>
      </c>
      <c r="H5081">
        <v>13.304652000000001</v>
      </c>
      <c r="I5081">
        <f t="shared" si="310"/>
        <v>6.752401063141529E-2</v>
      </c>
      <c r="J5081">
        <f t="shared" si="311"/>
        <v>6.752401063141529E-2</v>
      </c>
      <c r="K5081" t="s">
        <v>563</v>
      </c>
      <c r="L5081" t="s">
        <v>563</v>
      </c>
      <c r="M5081" t="s">
        <v>563</v>
      </c>
      <c r="N5081">
        <v>0</v>
      </c>
      <c r="O5081">
        <v>1</v>
      </c>
      <c r="P5081" t="s">
        <v>579</v>
      </c>
      <c r="Q5081" t="s">
        <v>1</v>
      </c>
      <c r="R5081">
        <v>1</v>
      </c>
      <c r="S5081" t="s">
        <v>564</v>
      </c>
      <c r="T5081">
        <v>0</v>
      </c>
      <c r="U5081">
        <v>0</v>
      </c>
      <c r="V5081" t="s">
        <v>1</v>
      </c>
      <c r="W5081" t="s">
        <v>1</v>
      </c>
      <c r="X5081">
        <v>1</v>
      </c>
      <c r="Y5081" t="s">
        <v>565</v>
      </c>
    </row>
    <row r="5082" spans="1:25">
      <c r="A5082" t="s">
        <v>62</v>
      </c>
      <c r="B5082" t="s">
        <v>66</v>
      </c>
      <c r="C5082" t="s">
        <v>141</v>
      </c>
      <c r="D5082" t="s">
        <v>142</v>
      </c>
      <c r="E5082">
        <v>13321.516</v>
      </c>
      <c r="F5082" s="13">
        <f t="shared" si="308"/>
        <v>67.605162963226249</v>
      </c>
      <c r="G5082" s="13">
        <f t="shared" si="309"/>
        <v>67.605162963226249</v>
      </c>
      <c r="H5082">
        <v>13.321516000000001</v>
      </c>
      <c r="I5082">
        <f t="shared" si="310"/>
        <v>6.7605162963226245E-2</v>
      </c>
      <c r="J5082">
        <f t="shared" si="311"/>
        <v>6.7605162963226245E-2</v>
      </c>
      <c r="K5082" t="s">
        <v>563</v>
      </c>
      <c r="L5082" t="s">
        <v>563</v>
      </c>
      <c r="M5082" t="s">
        <v>563</v>
      </c>
      <c r="N5082">
        <v>0</v>
      </c>
      <c r="O5082">
        <v>1</v>
      </c>
      <c r="P5082" t="s">
        <v>579</v>
      </c>
      <c r="Q5082" t="s">
        <v>1</v>
      </c>
      <c r="R5082">
        <v>1</v>
      </c>
      <c r="S5082" t="s">
        <v>564</v>
      </c>
      <c r="T5082">
        <v>0</v>
      </c>
      <c r="U5082">
        <v>0</v>
      </c>
      <c r="V5082" t="s">
        <v>1</v>
      </c>
      <c r="W5082" t="s">
        <v>1</v>
      </c>
      <c r="X5082">
        <v>1</v>
      </c>
      <c r="Y5082" t="s">
        <v>565</v>
      </c>
    </row>
    <row r="5083" spans="1:25">
      <c r="A5083" t="s">
        <v>62</v>
      </c>
      <c r="B5083" t="s">
        <v>66</v>
      </c>
      <c r="C5083" t="s">
        <v>141</v>
      </c>
      <c r="D5083" t="s">
        <v>142</v>
      </c>
      <c r="E5083">
        <v>13358.468000000001</v>
      </c>
      <c r="F5083" s="13">
        <f t="shared" si="308"/>
        <v>67.782963448384791</v>
      </c>
      <c r="G5083" s="13">
        <f t="shared" si="309"/>
        <v>67.782963448384791</v>
      </c>
      <c r="H5083">
        <v>13.358468</v>
      </c>
      <c r="I5083">
        <f t="shared" si="310"/>
        <v>6.7782963448384789E-2</v>
      </c>
      <c r="J5083">
        <f t="shared" si="311"/>
        <v>6.7782963448384789E-2</v>
      </c>
      <c r="K5083" t="s">
        <v>563</v>
      </c>
      <c r="L5083" t="s">
        <v>563</v>
      </c>
      <c r="M5083" t="s">
        <v>563</v>
      </c>
      <c r="N5083">
        <v>0</v>
      </c>
      <c r="O5083">
        <v>1</v>
      </c>
      <c r="P5083" t="s">
        <v>579</v>
      </c>
      <c r="Q5083" t="s">
        <v>1</v>
      </c>
      <c r="R5083">
        <v>1</v>
      </c>
      <c r="S5083" t="s">
        <v>564</v>
      </c>
      <c r="T5083">
        <v>0</v>
      </c>
      <c r="U5083">
        <v>0</v>
      </c>
      <c r="V5083" t="s">
        <v>1</v>
      </c>
      <c r="W5083" t="s">
        <v>1</v>
      </c>
      <c r="X5083">
        <v>1</v>
      </c>
      <c r="Y5083" t="s">
        <v>565</v>
      </c>
    </row>
    <row r="5084" spans="1:25">
      <c r="A5084" t="s">
        <v>62</v>
      </c>
      <c r="B5084" t="s">
        <v>66</v>
      </c>
      <c r="C5084" t="s">
        <v>141</v>
      </c>
      <c r="D5084" t="s">
        <v>142</v>
      </c>
      <c r="E5084">
        <v>13395.915999999999</v>
      </c>
      <c r="F5084" s="13">
        <f t="shared" si="308"/>
        <v>67.963124527404474</v>
      </c>
      <c r="G5084" s="13">
        <f t="shared" si="309"/>
        <v>67.963124527404474</v>
      </c>
      <c r="H5084">
        <v>13.395916</v>
      </c>
      <c r="I5084">
        <f t="shared" si="310"/>
        <v>6.7963124527404481E-2</v>
      </c>
      <c r="J5084">
        <f t="shared" si="311"/>
        <v>6.7963124527404481E-2</v>
      </c>
      <c r="K5084" t="s">
        <v>563</v>
      </c>
      <c r="L5084" t="s">
        <v>563</v>
      </c>
      <c r="M5084" t="s">
        <v>563</v>
      </c>
      <c r="N5084">
        <v>0</v>
      </c>
      <c r="O5084">
        <v>1</v>
      </c>
      <c r="P5084" t="s">
        <v>579</v>
      </c>
      <c r="Q5084" t="s">
        <v>1</v>
      </c>
      <c r="R5084">
        <v>1</v>
      </c>
      <c r="S5084" t="s">
        <v>564</v>
      </c>
      <c r="T5084">
        <v>0</v>
      </c>
      <c r="U5084">
        <v>0</v>
      </c>
      <c r="V5084" t="s">
        <v>1</v>
      </c>
      <c r="W5084" t="s">
        <v>1</v>
      </c>
      <c r="X5084">
        <v>1</v>
      </c>
      <c r="Y5084" t="s">
        <v>565</v>
      </c>
    </row>
    <row r="5085" spans="1:25">
      <c r="A5085" t="s">
        <v>62</v>
      </c>
      <c r="B5085" t="s">
        <v>66</v>
      </c>
      <c r="C5085" t="s">
        <v>141</v>
      </c>
      <c r="D5085" t="s">
        <v>142</v>
      </c>
      <c r="E5085">
        <v>13427.907999999999</v>
      </c>
      <c r="F5085" s="13">
        <f t="shared" si="308"/>
        <v>68.117016307087596</v>
      </c>
      <c r="G5085" s="13">
        <f t="shared" si="309"/>
        <v>68.117016307087596</v>
      </c>
      <c r="H5085">
        <v>13.427908</v>
      </c>
      <c r="I5085">
        <f t="shared" si="310"/>
        <v>6.8117016307087594E-2</v>
      </c>
      <c r="J5085">
        <f t="shared" si="311"/>
        <v>6.8117016307087594E-2</v>
      </c>
      <c r="K5085" t="s">
        <v>563</v>
      </c>
      <c r="L5085" t="s">
        <v>563</v>
      </c>
      <c r="M5085" t="s">
        <v>563</v>
      </c>
      <c r="N5085">
        <v>0</v>
      </c>
      <c r="O5085">
        <v>1</v>
      </c>
      <c r="P5085" t="s">
        <v>579</v>
      </c>
      <c r="Q5085" t="s">
        <v>1</v>
      </c>
      <c r="R5085">
        <v>1</v>
      </c>
      <c r="S5085" t="s">
        <v>564</v>
      </c>
      <c r="T5085">
        <v>0</v>
      </c>
      <c r="U5085">
        <v>0</v>
      </c>
      <c r="V5085" t="s">
        <v>1</v>
      </c>
      <c r="W5085" t="s">
        <v>1</v>
      </c>
      <c r="X5085">
        <v>1</v>
      </c>
      <c r="Y5085" t="s">
        <v>565</v>
      </c>
    </row>
    <row r="5086" spans="1:25">
      <c r="A5086" t="s">
        <v>62</v>
      </c>
      <c r="B5086" t="s">
        <v>66</v>
      </c>
      <c r="C5086" t="s">
        <v>141</v>
      </c>
      <c r="D5086" t="s">
        <v>142</v>
      </c>
      <c r="E5086">
        <v>13475.965870718799</v>
      </c>
      <c r="F5086" s="13">
        <f t="shared" si="308"/>
        <v>68.348154400668676</v>
      </c>
      <c r="G5086" s="13">
        <f t="shared" si="309"/>
        <v>68.348154400668676</v>
      </c>
      <c r="H5086">
        <v>13.475965870718801</v>
      </c>
      <c r="I5086">
        <f t="shared" si="310"/>
        <v>6.8348154400668673E-2</v>
      </c>
      <c r="J5086">
        <f t="shared" si="311"/>
        <v>6.8348154400668673E-2</v>
      </c>
      <c r="K5086" t="s">
        <v>563</v>
      </c>
      <c r="L5086" t="s">
        <v>563</v>
      </c>
      <c r="M5086" t="s">
        <v>563</v>
      </c>
      <c r="N5086">
        <v>0</v>
      </c>
      <c r="O5086">
        <v>1</v>
      </c>
      <c r="P5086" t="s">
        <v>579</v>
      </c>
      <c r="Q5086" t="s">
        <v>1</v>
      </c>
      <c r="R5086">
        <v>1</v>
      </c>
      <c r="S5086" t="s">
        <v>564</v>
      </c>
      <c r="T5086">
        <v>0</v>
      </c>
      <c r="U5086">
        <v>0</v>
      </c>
      <c r="V5086" t="s">
        <v>1</v>
      </c>
      <c r="W5086" t="s">
        <v>1</v>
      </c>
      <c r="X5086">
        <v>1</v>
      </c>
      <c r="Y5086" t="s">
        <v>565</v>
      </c>
    </row>
    <row r="5087" spans="1:25">
      <c r="A5087" t="s">
        <v>62</v>
      </c>
      <c r="B5087" t="s">
        <v>66</v>
      </c>
      <c r="C5087" t="s">
        <v>141</v>
      </c>
      <c r="D5087" t="s">
        <v>142</v>
      </c>
      <c r="E5087">
        <v>13815.278943560101</v>
      </c>
      <c r="F5087" s="13">
        <f t="shared" ref="F5087:F5150" si="312">0.0083*E5087^(0.9482)</f>
        <v>69.978901406051023</v>
      </c>
      <c r="G5087" s="13">
        <f t="shared" si="309"/>
        <v>69.978901406051023</v>
      </c>
      <c r="H5087">
        <v>13.8152789435601</v>
      </c>
      <c r="I5087">
        <f t="shared" si="310"/>
        <v>6.9978901406051022E-2</v>
      </c>
      <c r="J5087">
        <f t="shared" si="311"/>
        <v>6.9978901406051022E-2</v>
      </c>
      <c r="K5087" t="s">
        <v>563</v>
      </c>
      <c r="L5087" t="s">
        <v>563</v>
      </c>
      <c r="M5087" t="s">
        <v>563</v>
      </c>
      <c r="N5087">
        <v>0</v>
      </c>
      <c r="O5087">
        <v>1</v>
      </c>
      <c r="P5087" t="s">
        <v>579</v>
      </c>
      <c r="Q5087" t="s">
        <v>1</v>
      </c>
      <c r="R5087">
        <v>1</v>
      </c>
      <c r="S5087" t="s">
        <v>564</v>
      </c>
      <c r="T5087">
        <v>0</v>
      </c>
      <c r="U5087">
        <v>0</v>
      </c>
      <c r="V5087" t="s">
        <v>1</v>
      </c>
      <c r="W5087" t="s">
        <v>1</v>
      </c>
      <c r="X5087">
        <v>1</v>
      </c>
      <c r="Y5087" t="s">
        <v>565</v>
      </c>
    </row>
    <row r="5088" spans="1:25">
      <c r="A5088" t="s">
        <v>62</v>
      </c>
      <c r="B5088" t="s">
        <v>66</v>
      </c>
      <c r="C5088" t="s">
        <v>141</v>
      </c>
      <c r="D5088" t="s">
        <v>142</v>
      </c>
      <c r="E5088">
        <v>13916.659068982201</v>
      </c>
      <c r="F5088" s="13">
        <f t="shared" si="312"/>
        <v>70.46573204006782</v>
      </c>
      <c r="G5088" s="13">
        <f t="shared" si="309"/>
        <v>70.46573204006782</v>
      </c>
      <c r="H5088">
        <v>13.916659068982201</v>
      </c>
      <c r="I5088">
        <f t="shared" si="310"/>
        <v>7.0465732040067813E-2</v>
      </c>
      <c r="J5088">
        <f t="shared" si="311"/>
        <v>7.0465732040067813E-2</v>
      </c>
      <c r="K5088" t="s">
        <v>563</v>
      </c>
      <c r="L5088" t="s">
        <v>563</v>
      </c>
      <c r="M5088" t="s">
        <v>563</v>
      </c>
      <c r="N5088">
        <v>0</v>
      </c>
      <c r="O5088">
        <v>1</v>
      </c>
      <c r="P5088" t="s">
        <v>579</v>
      </c>
      <c r="Q5088" t="s">
        <v>1</v>
      </c>
      <c r="R5088">
        <v>1</v>
      </c>
      <c r="S5088" t="s">
        <v>564</v>
      </c>
      <c r="T5088">
        <v>0</v>
      </c>
      <c r="U5088">
        <v>0</v>
      </c>
      <c r="V5088" t="s">
        <v>1</v>
      </c>
      <c r="W5088" t="s">
        <v>1</v>
      </c>
      <c r="X5088">
        <v>1</v>
      </c>
      <c r="Y5088" t="s">
        <v>565</v>
      </c>
    </row>
    <row r="5089" spans="1:25">
      <c r="A5089" t="s">
        <v>62</v>
      </c>
      <c r="B5089" t="s">
        <v>66</v>
      </c>
      <c r="C5089" t="s">
        <v>141</v>
      </c>
      <c r="D5089" t="s">
        <v>142</v>
      </c>
      <c r="E5089">
        <v>14140.1091413411</v>
      </c>
      <c r="F5089" s="13">
        <f t="shared" si="312"/>
        <v>71.538099919073687</v>
      </c>
      <c r="G5089" s="13">
        <f t="shared" si="309"/>
        <v>71.538099919073687</v>
      </c>
      <c r="H5089">
        <v>14.140109141341</v>
      </c>
      <c r="I5089">
        <f t="shared" si="310"/>
        <v>7.1538099919073686E-2</v>
      </c>
      <c r="J5089">
        <f t="shared" si="311"/>
        <v>7.1538099919073686E-2</v>
      </c>
      <c r="K5089" t="s">
        <v>563</v>
      </c>
      <c r="L5089" t="s">
        <v>563</v>
      </c>
      <c r="M5089" t="s">
        <v>563</v>
      </c>
      <c r="N5089">
        <v>0</v>
      </c>
      <c r="O5089">
        <v>1</v>
      </c>
      <c r="P5089" t="s">
        <v>579</v>
      </c>
      <c r="Q5089" t="s">
        <v>1</v>
      </c>
      <c r="R5089">
        <v>1</v>
      </c>
      <c r="S5089" t="s">
        <v>564</v>
      </c>
      <c r="T5089">
        <v>0</v>
      </c>
      <c r="U5089">
        <v>0</v>
      </c>
      <c r="V5089" t="s">
        <v>1</v>
      </c>
      <c r="W5089" t="s">
        <v>1</v>
      </c>
      <c r="X5089">
        <v>1</v>
      </c>
      <c r="Y5089" t="s">
        <v>565</v>
      </c>
    </row>
    <row r="5090" spans="1:25">
      <c r="A5090" t="s">
        <v>62</v>
      </c>
      <c r="B5090" t="s">
        <v>66</v>
      </c>
      <c r="C5090" t="s">
        <v>141</v>
      </c>
      <c r="D5090" t="s">
        <v>142</v>
      </c>
      <c r="E5090">
        <v>14455.6289194404</v>
      </c>
      <c r="F5090" s="13">
        <f t="shared" si="312"/>
        <v>73.050832139426319</v>
      </c>
      <c r="G5090" s="13">
        <f t="shared" si="309"/>
        <v>73.050832139426319</v>
      </c>
      <c r="H5090">
        <v>14.4556289194404</v>
      </c>
      <c r="I5090">
        <f t="shared" si="310"/>
        <v>7.3050832139426314E-2</v>
      </c>
      <c r="J5090">
        <f t="shared" si="311"/>
        <v>7.3050832139426314E-2</v>
      </c>
      <c r="K5090" t="s">
        <v>563</v>
      </c>
      <c r="L5090" t="s">
        <v>563</v>
      </c>
      <c r="M5090" t="s">
        <v>563</v>
      </c>
      <c r="N5090">
        <v>0</v>
      </c>
      <c r="O5090">
        <v>1</v>
      </c>
      <c r="P5090" t="s">
        <v>579</v>
      </c>
      <c r="Q5090" t="s">
        <v>1</v>
      </c>
      <c r="R5090">
        <v>1</v>
      </c>
      <c r="S5090" t="s">
        <v>564</v>
      </c>
      <c r="T5090">
        <v>0</v>
      </c>
      <c r="U5090">
        <v>0</v>
      </c>
      <c r="V5090" t="s">
        <v>1</v>
      </c>
      <c r="W5090" t="s">
        <v>1</v>
      </c>
      <c r="X5090">
        <v>1</v>
      </c>
      <c r="Y5090" t="s">
        <v>565</v>
      </c>
    </row>
    <row r="5091" spans="1:25">
      <c r="A5091" t="s">
        <v>62</v>
      </c>
      <c r="B5091" t="s">
        <v>66</v>
      </c>
      <c r="C5091" t="s">
        <v>141</v>
      </c>
      <c r="D5091" t="s">
        <v>142</v>
      </c>
      <c r="E5091">
        <v>14679.078991799301</v>
      </c>
      <c r="F5091" s="13">
        <f t="shared" si="312"/>
        <v>74.121107817216085</v>
      </c>
      <c r="G5091" s="13">
        <f t="shared" si="309"/>
        <v>74.121107817216085</v>
      </c>
      <c r="H5091">
        <v>14.679078991799299</v>
      </c>
      <c r="I5091">
        <f t="shared" si="310"/>
        <v>7.4121107817216092E-2</v>
      </c>
      <c r="J5091">
        <f t="shared" si="311"/>
        <v>7.4121107817216092E-2</v>
      </c>
      <c r="K5091" t="s">
        <v>563</v>
      </c>
      <c r="L5091" t="s">
        <v>563</v>
      </c>
      <c r="M5091" t="s">
        <v>563</v>
      </c>
      <c r="N5091">
        <v>0</v>
      </c>
      <c r="O5091">
        <v>1</v>
      </c>
      <c r="P5091" t="s">
        <v>579</v>
      </c>
      <c r="Q5091" t="s">
        <v>1</v>
      </c>
      <c r="R5091">
        <v>1</v>
      </c>
      <c r="S5091" t="s">
        <v>564</v>
      </c>
      <c r="T5091">
        <v>0</v>
      </c>
      <c r="U5091">
        <v>0</v>
      </c>
      <c r="V5091" t="s">
        <v>1</v>
      </c>
      <c r="W5091" t="s">
        <v>1</v>
      </c>
      <c r="X5091">
        <v>1</v>
      </c>
      <c r="Y5091" t="s">
        <v>565</v>
      </c>
    </row>
    <row r="5092" spans="1:25">
      <c r="A5092" t="s">
        <v>62</v>
      </c>
      <c r="B5092" t="s">
        <v>66</v>
      </c>
      <c r="C5092" t="s">
        <v>141</v>
      </c>
      <c r="D5092" t="s">
        <v>142</v>
      </c>
      <c r="E5092">
        <v>14859.0804389773</v>
      </c>
      <c r="F5092" s="13">
        <f t="shared" si="312"/>
        <v>74.982660181685333</v>
      </c>
      <c r="G5092" s="13">
        <f t="shared" si="309"/>
        <v>74.982660181685333</v>
      </c>
      <c r="H5092">
        <v>14.859080438977299</v>
      </c>
      <c r="I5092">
        <f t="shared" si="310"/>
        <v>7.4982660181685326E-2</v>
      </c>
      <c r="J5092">
        <f t="shared" si="311"/>
        <v>7.4982660181685326E-2</v>
      </c>
      <c r="K5092" t="s">
        <v>563</v>
      </c>
      <c r="L5092" t="s">
        <v>563</v>
      </c>
      <c r="M5092" t="s">
        <v>563</v>
      </c>
      <c r="N5092">
        <v>0</v>
      </c>
      <c r="O5092">
        <v>1</v>
      </c>
      <c r="P5092" t="s">
        <v>579</v>
      </c>
      <c r="Q5092" t="s">
        <v>1</v>
      </c>
      <c r="R5092">
        <v>1</v>
      </c>
      <c r="S5092" t="s">
        <v>564</v>
      </c>
      <c r="T5092">
        <v>0</v>
      </c>
      <c r="U5092">
        <v>0</v>
      </c>
      <c r="V5092" t="s">
        <v>1</v>
      </c>
      <c r="W5092" t="s">
        <v>1</v>
      </c>
      <c r="X5092">
        <v>1</v>
      </c>
      <c r="Y5092" t="s">
        <v>565</v>
      </c>
    </row>
    <row r="5093" spans="1:25">
      <c r="A5093" t="s">
        <v>62</v>
      </c>
      <c r="B5093" t="s">
        <v>66</v>
      </c>
      <c r="C5093" t="s">
        <v>141</v>
      </c>
      <c r="D5093" t="s">
        <v>142</v>
      </c>
      <c r="E5093">
        <v>14892.1841534009</v>
      </c>
      <c r="F5093" s="13">
        <f t="shared" si="312"/>
        <v>75.141047551706507</v>
      </c>
      <c r="G5093" s="13">
        <f t="shared" si="309"/>
        <v>75.141047551706507</v>
      </c>
      <c r="H5093">
        <v>14.892184153400899</v>
      </c>
      <c r="I5093">
        <f t="shared" si="310"/>
        <v>7.5141047551706502E-2</v>
      </c>
      <c r="J5093">
        <f t="shared" si="311"/>
        <v>7.5141047551706502E-2</v>
      </c>
      <c r="K5093" t="s">
        <v>563</v>
      </c>
      <c r="L5093" t="s">
        <v>563</v>
      </c>
      <c r="M5093" t="s">
        <v>563</v>
      </c>
      <c r="N5093">
        <v>0</v>
      </c>
      <c r="O5093">
        <v>1</v>
      </c>
      <c r="P5093" t="s">
        <v>579</v>
      </c>
      <c r="Q5093" t="s">
        <v>1</v>
      </c>
      <c r="R5093">
        <v>1</v>
      </c>
      <c r="S5093" t="s">
        <v>564</v>
      </c>
      <c r="T5093">
        <v>0</v>
      </c>
      <c r="U5093">
        <v>0</v>
      </c>
      <c r="V5093" t="s">
        <v>1</v>
      </c>
      <c r="W5093" t="s">
        <v>1</v>
      </c>
      <c r="X5093">
        <v>1</v>
      </c>
      <c r="Y5093" t="s">
        <v>565</v>
      </c>
    </row>
    <row r="5094" spans="1:25">
      <c r="A5094" t="s">
        <v>62</v>
      </c>
      <c r="B5094" t="s">
        <v>66</v>
      </c>
      <c r="C5094" t="s">
        <v>141</v>
      </c>
      <c r="D5094" t="s">
        <v>142</v>
      </c>
      <c r="E5094">
        <v>15018.3920646406</v>
      </c>
      <c r="F5094" s="13">
        <f t="shared" si="312"/>
        <v>75.744732465547571</v>
      </c>
      <c r="G5094" s="13">
        <f t="shared" si="309"/>
        <v>75.744732465547571</v>
      </c>
      <c r="H5094">
        <v>15.018392064640601</v>
      </c>
      <c r="I5094">
        <f t="shared" si="310"/>
        <v>7.5744732465547568E-2</v>
      </c>
      <c r="J5094">
        <f t="shared" si="311"/>
        <v>7.5744732465547568E-2</v>
      </c>
      <c r="K5094" t="s">
        <v>563</v>
      </c>
      <c r="L5094" t="s">
        <v>563</v>
      </c>
      <c r="M5094" t="s">
        <v>563</v>
      </c>
      <c r="N5094">
        <v>0</v>
      </c>
      <c r="O5094">
        <v>1</v>
      </c>
      <c r="P5094" t="s">
        <v>579</v>
      </c>
      <c r="Q5094" t="s">
        <v>1</v>
      </c>
      <c r="R5094">
        <v>1</v>
      </c>
      <c r="S5094" t="s">
        <v>564</v>
      </c>
      <c r="T5094">
        <v>0</v>
      </c>
      <c r="U5094">
        <v>0</v>
      </c>
      <c r="V5094" t="s">
        <v>1</v>
      </c>
      <c r="W5094" t="s">
        <v>1</v>
      </c>
      <c r="X5094">
        <v>1</v>
      </c>
      <c r="Y5094" t="s">
        <v>565</v>
      </c>
    </row>
    <row r="5095" spans="1:25">
      <c r="A5095" t="s">
        <v>62</v>
      </c>
      <c r="B5095" t="s">
        <v>66</v>
      </c>
      <c r="C5095" t="s">
        <v>141</v>
      </c>
      <c r="D5095" t="s">
        <v>142</v>
      </c>
      <c r="E5095">
        <v>15178.7381813796</v>
      </c>
      <c r="F5095" s="13">
        <f t="shared" si="312"/>
        <v>76.511330556075166</v>
      </c>
      <c r="G5095" s="13">
        <f t="shared" si="309"/>
        <v>76.511330556075166</v>
      </c>
      <c r="H5095">
        <v>15.1787381813796</v>
      </c>
      <c r="I5095">
        <f t="shared" si="310"/>
        <v>7.6511330556075161E-2</v>
      </c>
      <c r="J5095">
        <f t="shared" si="311"/>
        <v>7.6511330556075161E-2</v>
      </c>
      <c r="K5095" t="s">
        <v>563</v>
      </c>
      <c r="L5095" t="s">
        <v>563</v>
      </c>
      <c r="M5095" t="s">
        <v>563</v>
      </c>
      <c r="N5095">
        <v>0</v>
      </c>
      <c r="O5095">
        <v>1</v>
      </c>
      <c r="P5095" t="s">
        <v>579</v>
      </c>
      <c r="Q5095" t="s">
        <v>1</v>
      </c>
      <c r="R5095">
        <v>1</v>
      </c>
      <c r="S5095" t="s">
        <v>564</v>
      </c>
      <c r="T5095">
        <v>0</v>
      </c>
      <c r="U5095">
        <v>0</v>
      </c>
      <c r="V5095" t="s">
        <v>1</v>
      </c>
      <c r="W5095" t="s">
        <v>1</v>
      </c>
      <c r="X5095">
        <v>1</v>
      </c>
      <c r="Y5095" t="s">
        <v>565</v>
      </c>
    </row>
    <row r="5096" spans="1:25">
      <c r="A5096" t="s">
        <v>62</v>
      </c>
      <c r="B5096" t="s">
        <v>66</v>
      </c>
      <c r="C5096" t="s">
        <v>141</v>
      </c>
      <c r="D5096" t="s">
        <v>142</v>
      </c>
      <c r="E5096">
        <v>15335.9808248915</v>
      </c>
      <c r="F5096" s="13">
        <f t="shared" si="312"/>
        <v>77.262683950266023</v>
      </c>
      <c r="G5096" s="13">
        <f t="shared" si="309"/>
        <v>77.262683950266023</v>
      </c>
      <c r="H5096">
        <v>15.3359808248915</v>
      </c>
      <c r="I5096">
        <f t="shared" si="310"/>
        <v>7.7262683950266017E-2</v>
      </c>
      <c r="J5096">
        <f t="shared" si="311"/>
        <v>7.7262683950266017E-2</v>
      </c>
      <c r="K5096" t="s">
        <v>563</v>
      </c>
      <c r="L5096" t="s">
        <v>563</v>
      </c>
      <c r="M5096" t="s">
        <v>563</v>
      </c>
      <c r="N5096">
        <v>0</v>
      </c>
      <c r="O5096">
        <v>1</v>
      </c>
      <c r="P5096" t="s">
        <v>579</v>
      </c>
      <c r="Q5096" t="s">
        <v>1</v>
      </c>
      <c r="R5096">
        <v>1</v>
      </c>
      <c r="S5096" t="s">
        <v>564</v>
      </c>
      <c r="T5096">
        <v>0</v>
      </c>
      <c r="U5096">
        <v>0</v>
      </c>
      <c r="V5096" t="s">
        <v>1</v>
      </c>
      <c r="W5096" t="s">
        <v>1</v>
      </c>
      <c r="X5096">
        <v>1</v>
      </c>
      <c r="Y5096" t="s">
        <v>565</v>
      </c>
    </row>
    <row r="5097" spans="1:25">
      <c r="A5097" t="s">
        <v>62</v>
      </c>
      <c r="B5097" t="s">
        <v>66</v>
      </c>
      <c r="C5097" t="s">
        <v>141</v>
      </c>
      <c r="D5097" t="s">
        <v>142</v>
      </c>
      <c r="E5097">
        <v>15479.2578388808</v>
      </c>
      <c r="F5097" s="13">
        <f t="shared" si="312"/>
        <v>77.94695780983632</v>
      </c>
      <c r="G5097" s="13">
        <f t="shared" si="309"/>
        <v>77.94695780983632</v>
      </c>
      <c r="H5097">
        <v>15.4792578388808</v>
      </c>
      <c r="I5097">
        <f t="shared" si="310"/>
        <v>7.794695780983632E-2</v>
      </c>
      <c r="J5097">
        <f t="shared" si="311"/>
        <v>7.794695780983632E-2</v>
      </c>
      <c r="K5097" t="s">
        <v>563</v>
      </c>
      <c r="L5097" t="s">
        <v>563</v>
      </c>
      <c r="M5097" t="s">
        <v>563</v>
      </c>
      <c r="N5097">
        <v>0</v>
      </c>
      <c r="O5097">
        <v>1</v>
      </c>
      <c r="P5097" t="s">
        <v>579</v>
      </c>
      <c r="Q5097" t="s">
        <v>1</v>
      </c>
      <c r="R5097">
        <v>1</v>
      </c>
      <c r="S5097" t="s">
        <v>564</v>
      </c>
      <c r="T5097">
        <v>0</v>
      </c>
      <c r="U5097">
        <v>0</v>
      </c>
      <c r="V5097" t="s">
        <v>1</v>
      </c>
      <c r="W5097" t="s">
        <v>1</v>
      </c>
      <c r="X5097">
        <v>1</v>
      </c>
      <c r="Y5097" t="s">
        <v>565</v>
      </c>
    </row>
    <row r="5098" spans="1:25">
      <c r="A5098" t="s">
        <v>62</v>
      </c>
      <c r="B5098" t="s">
        <v>66</v>
      </c>
      <c r="C5098" t="s">
        <v>141</v>
      </c>
      <c r="D5098" t="s">
        <v>142</v>
      </c>
      <c r="E5098">
        <v>16475.007550335598</v>
      </c>
      <c r="F5098" s="13">
        <f t="shared" si="312"/>
        <v>82.69364730418971</v>
      </c>
      <c r="G5098" s="13">
        <f t="shared" si="309"/>
        <v>82.69364730418971</v>
      </c>
      <c r="H5098">
        <v>16.475007550335601</v>
      </c>
      <c r="I5098">
        <f t="shared" si="310"/>
        <v>8.269364730418971E-2</v>
      </c>
      <c r="J5098">
        <f t="shared" si="311"/>
        <v>8.269364730418971E-2</v>
      </c>
      <c r="K5098" t="s">
        <v>563</v>
      </c>
      <c r="L5098" t="s">
        <v>563</v>
      </c>
      <c r="M5098" t="s">
        <v>563</v>
      </c>
      <c r="N5098">
        <v>0</v>
      </c>
      <c r="O5098">
        <v>1</v>
      </c>
      <c r="P5098" t="s">
        <v>579</v>
      </c>
      <c r="Q5098" t="s">
        <v>1</v>
      </c>
      <c r="R5098">
        <v>1</v>
      </c>
      <c r="S5098" t="s">
        <v>564</v>
      </c>
      <c r="T5098">
        <v>0</v>
      </c>
      <c r="U5098">
        <v>0</v>
      </c>
      <c r="V5098" t="s">
        <v>1</v>
      </c>
      <c r="W5098" t="s">
        <v>1</v>
      </c>
      <c r="X5098">
        <v>1</v>
      </c>
      <c r="Y5098" t="s">
        <v>565</v>
      </c>
    </row>
    <row r="5099" spans="1:25">
      <c r="A5099" t="s">
        <v>62</v>
      </c>
      <c r="B5099" t="s">
        <v>66</v>
      </c>
      <c r="C5099" t="s">
        <v>141</v>
      </c>
      <c r="D5099" t="s">
        <v>142</v>
      </c>
      <c r="E5099">
        <v>16732.002516778499</v>
      </c>
      <c r="F5099" s="13">
        <f t="shared" si="312"/>
        <v>83.916281527870581</v>
      </c>
      <c r="G5099" s="13">
        <f t="shared" si="309"/>
        <v>83.916281527870581</v>
      </c>
      <c r="H5099">
        <v>16.7320025167785</v>
      </c>
      <c r="I5099">
        <f t="shared" si="310"/>
        <v>8.3916281527870576E-2</v>
      </c>
      <c r="J5099">
        <f t="shared" si="311"/>
        <v>8.3916281527870576E-2</v>
      </c>
      <c r="K5099" t="s">
        <v>563</v>
      </c>
      <c r="L5099" t="s">
        <v>563</v>
      </c>
      <c r="M5099" t="s">
        <v>563</v>
      </c>
      <c r="N5099">
        <v>0</v>
      </c>
      <c r="O5099">
        <v>1</v>
      </c>
      <c r="P5099" t="s">
        <v>579</v>
      </c>
      <c r="Q5099" t="s">
        <v>1</v>
      </c>
      <c r="R5099">
        <v>1</v>
      </c>
      <c r="S5099" t="s">
        <v>564</v>
      </c>
      <c r="T5099">
        <v>0</v>
      </c>
      <c r="U5099">
        <v>0</v>
      </c>
      <c r="V5099" t="s">
        <v>1</v>
      </c>
      <c r="W5099" t="s">
        <v>1</v>
      </c>
      <c r="X5099">
        <v>1</v>
      </c>
      <c r="Y5099" t="s">
        <v>565</v>
      </c>
    </row>
    <row r="5100" spans="1:25">
      <c r="A5100" t="s">
        <v>62</v>
      </c>
      <c r="B5100" t="s">
        <v>66</v>
      </c>
      <c r="C5100" t="s">
        <v>141</v>
      </c>
      <c r="D5100" t="s">
        <v>142</v>
      </c>
      <c r="E5100">
        <v>16954.346476510102</v>
      </c>
      <c r="F5100" s="13">
        <f t="shared" si="312"/>
        <v>84.973281048682523</v>
      </c>
      <c r="G5100" s="13">
        <f t="shared" ref="G5100:G5163" si="313">0.0083*E5100^(0.9482)</f>
        <v>84.973281048682523</v>
      </c>
      <c r="H5100">
        <v>16.9543464765101</v>
      </c>
      <c r="I5100">
        <f t="shared" ref="I5100:I5163" si="314">F5100/1000</f>
        <v>8.4973281048682528E-2</v>
      </c>
      <c r="J5100">
        <f t="shared" ref="J5100:J5163" si="315">G5100/1000</f>
        <v>8.4973281048682528E-2</v>
      </c>
      <c r="K5100" t="s">
        <v>563</v>
      </c>
      <c r="L5100" t="s">
        <v>563</v>
      </c>
      <c r="M5100" t="s">
        <v>563</v>
      </c>
      <c r="N5100">
        <v>0</v>
      </c>
      <c r="O5100">
        <v>1</v>
      </c>
      <c r="P5100" t="s">
        <v>579</v>
      </c>
      <c r="Q5100" t="s">
        <v>1</v>
      </c>
      <c r="R5100">
        <v>1</v>
      </c>
      <c r="S5100" t="s">
        <v>564</v>
      </c>
      <c r="T5100">
        <v>0</v>
      </c>
      <c r="U5100">
        <v>0</v>
      </c>
      <c r="V5100" t="s">
        <v>1</v>
      </c>
      <c r="W5100" t="s">
        <v>1</v>
      </c>
      <c r="X5100">
        <v>1</v>
      </c>
      <c r="Y5100" t="s">
        <v>565</v>
      </c>
    </row>
    <row r="5101" spans="1:25">
      <c r="A5101" t="s">
        <v>62</v>
      </c>
      <c r="B5101" t="s">
        <v>66</v>
      </c>
      <c r="C5101" t="s">
        <v>141</v>
      </c>
      <c r="D5101" t="s">
        <v>142</v>
      </c>
      <c r="E5101">
        <v>17173.802852348999</v>
      </c>
      <c r="F5101" s="13">
        <f t="shared" si="312"/>
        <v>86.015849366571459</v>
      </c>
      <c r="G5101" s="13">
        <f t="shared" si="313"/>
        <v>86.015849366571459</v>
      </c>
      <c r="H5101">
        <v>17.173802852348999</v>
      </c>
      <c r="I5101">
        <f t="shared" si="314"/>
        <v>8.6015849366571459E-2</v>
      </c>
      <c r="J5101">
        <f t="shared" si="315"/>
        <v>8.6015849366571459E-2</v>
      </c>
      <c r="K5101" t="s">
        <v>563</v>
      </c>
      <c r="L5101" t="s">
        <v>563</v>
      </c>
      <c r="M5101" t="s">
        <v>563</v>
      </c>
      <c r="N5101">
        <v>0</v>
      </c>
      <c r="O5101">
        <v>1</v>
      </c>
      <c r="P5101" t="s">
        <v>579</v>
      </c>
      <c r="Q5101" t="s">
        <v>1</v>
      </c>
      <c r="R5101">
        <v>1</v>
      </c>
      <c r="S5101" t="s">
        <v>564</v>
      </c>
      <c r="T5101">
        <v>0</v>
      </c>
      <c r="U5101">
        <v>0</v>
      </c>
      <c r="V5101" t="s">
        <v>1</v>
      </c>
      <c r="W5101" t="s">
        <v>1</v>
      </c>
      <c r="X5101">
        <v>1</v>
      </c>
      <c r="Y5101" t="s">
        <v>565</v>
      </c>
    </row>
    <row r="5102" spans="1:25">
      <c r="A5102" t="s">
        <v>62</v>
      </c>
      <c r="B5102" t="s">
        <v>66</v>
      </c>
      <c r="C5102" t="s">
        <v>141</v>
      </c>
      <c r="D5102" t="s">
        <v>142</v>
      </c>
      <c r="E5102">
        <v>17399.034395973202</v>
      </c>
      <c r="F5102" s="13">
        <f t="shared" si="312"/>
        <v>87.085136407932112</v>
      </c>
      <c r="G5102" s="13">
        <f t="shared" si="313"/>
        <v>87.085136407932112</v>
      </c>
      <c r="H5102">
        <v>17.3990343959731</v>
      </c>
      <c r="I5102">
        <f t="shared" si="314"/>
        <v>8.7085136407932112E-2</v>
      </c>
      <c r="J5102">
        <f t="shared" si="315"/>
        <v>8.7085136407932112E-2</v>
      </c>
      <c r="K5102" t="s">
        <v>563</v>
      </c>
      <c r="L5102" t="s">
        <v>563</v>
      </c>
      <c r="M5102" t="s">
        <v>563</v>
      </c>
      <c r="N5102">
        <v>0</v>
      </c>
      <c r="O5102">
        <v>1</v>
      </c>
      <c r="P5102" t="s">
        <v>579</v>
      </c>
      <c r="Q5102" t="s">
        <v>1</v>
      </c>
      <c r="R5102">
        <v>1</v>
      </c>
      <c r="S5102" t="s">
        <v>564</v>
      </c>
      <c r="T5102">
        <v>0</v>
      </c>
      <c r="U5102">
        <v>0</v>
      </c>
      <c r="V5102" t="s">
        <v>1</v>
      </c>
      <c r="W5102" t="s">
        <v>1</v>
      </c>
      <c r="X5102">
        <v>1</v>
      </c>
      <c r="Y5102" t="s">
        <v>565</v>
      </c>
    </row>
    <row r="5103" spans="1:25">
      <c r="A5103" t="s">
        <v>62</v>
      </c>
      <c r="B5103" t="s">
        <v>66</v>
      </c>
      <c r="C5103" t="s">
        <v>141</v>
      </c>
      <c r="D5103" t="s">
        <v>142</v>
      </c>
      <c r="E5103">
        <v>18227.770973154398</v>
      </c>
      <c r="F5103" s="13">
        <f t="shared" si="312"/>
        <v>91.013466703217546</v>
      </c>
      <c r="G5103" s="13">
        <f t="shared" si="313"/>
        <v>91.013466703217546</v>
      </c>
      <c r="H5103">
        <v>18.227770973154399</v>
      </c>
      <c r="I5103">
        <f t="shared" si="314"/>
        <v>9.1013466703217541E-2</v>
      </c>
      <c r="J5103">
        <f t="shared" si="315"/>
        <v>9.1013466703217541E-2</v>
      </c>
      <c r="K5103" t="s">
        <v>563</v>
      </c>
      <c r="L5103" t="s">
        <v>563</v>
      </c>
      <c r="M5103" t="s">
        <v>563</v>
      </c>
      <c r="N5103">
        <v>0</v>
      </c>
      <c r="O5103">
        <v>1</v>
      </c>
      <c r="P5103" t="s">
        <v>579</v>
      </c>
      <c r="Q5103" t="s">
        <v>1</v>
      </c>
      <c r="R5103">
        <v>1</v>
      </c>
      <c r="S5103" t="s">
        <v>564</v>
      </c>
      <c r="T5103">
        <v>0</v>
      </c>
      <c r="U5103">
        <v>0</v>
      </c>
      <c r="V5103" t="s">
        <v>1</v>
      </c>
      <c r="W5103" t="s">
        <v>1</v>
      </c>
      <c r="X5103">
        <v>1</v>
      </c>
      <c r="Y5103" t="s">
        <v>565</v>
      </c>
    </row>
    <row r="5104" spans="1:25">
      <c r="A5104" t="s">
        <v>62</v>
      </c>
      <c r="B5104" t="s">
        <v>66</v>
      </c>
      <c r="C5104" t="s">
        <v>141</v>
      </c>
      <c r="D5104" t="s">
        <v>142</v>
      </c>
      <c r="E5104">
        <v>20396.346476510102</v>
      </c>
      <c r="F5104" s="13">
        <f t="shared" si="312"/>
        <v>101.25014640130149</v>
      </c>
      <c r="G5104" s="13">
        <f t="shared" si="313"/>
        <v>101.25014640130149</v>
      </c>
      <c r="H5104">
        <v>20.3963464765101</v>
      </c>
      <c r="I5104">
        <f t="shared" si="314"/>
        <v>0.10125014640130149</v>
      </c>
      <c r="J5104">
        <f t="shared" si="315"/>
        <v>0.10125014640130149</v>
      </c>
      <c r="K5104" t="s">
        <v>563</v>
      </c>
      <c r="L5104" t="s">
        <v>563</v>
      </c>
      <c r="M5104" t="s">
        <v>563</v>
      </c>
      <c r="N5104">
        <v>0</v>
      </c>
      <c r="O5104">
        <v>1</v>
      </c>
      <c r="P5104" t="s">
        <v>579</v>
      </c>
      <c r="Q5104" t="s">
        <v>1</v>
      </c>
      <c r="R5104">
        <v>1</v>
      </c>
      <c r="S5104" t="s">
        <v>564</v>
      </c>
      <c r="T5104">
        <v>0</v>
      </c>
      <c r="U5104">
        <v>0</v>
      </c>
      <c r="V5104" t="s">
        <v>1</v>
      </c>
      <c r="W5104" t="s">
        <v>1</v>
      </c>
      <c r="X5104">
        <v>1</v>
      </c>
      <c r="Y5104" t="s">
        <v>565</v>
      </c>
    </row>
    <row r="5105" spans="1:25">
      <c r="A5105" t="s">
        <v>62</v>
      </c>
      <c r="B5105" t="s">
        <v>66</v>
      </c>
      <c r="C5105" t="s">
        <v>141</v>
      </c>
      <c r="D5105" t="s">
        <v>142</v>
      </c>
      <c r="E5105">
        <v>21412.7760067114</v>
      </c>
      <c r="F5105" s="13">
        <f t="shared" si="312"/>
        <v>106.02839962999735</v>
      </c>
      <c r="G5105" s="13">
        <f t="shared" si="313"/>
        <v>106.02839962999735</v>
      </c>
      <c r="H5105">
        <v>21.4127760067114</v>
      </c>
      <c r="I5105">
        <f t="shared" si="314"/>
        <v>0.10602839962999736</v>
      </c>
      <c r="J5105">
        <f t="shared" si="315"/>
        <v>0.10602839962999736</v>
      </c>
      <c r="K5105" t="s">
        <v>563</v>
      </c>
      <c r="L5105" t="s">
        <v>563</v>
      </c>
      <c r="M5105" t="s">
        <v>563</v>
      </c>
      <c r="N5105">
        <v>0</v>
      </c>
      <c r="O5105">
        <v>1</v>
      </c>
      <c r="P5105" t="s">
        <v>579</v>
      </c>
      <c r="Q5105" t="s">
        <v>1</v>
      </c>
      <c r="R5105">
        <v>1</v>
      </c>
      <c r="S5105" t="s">
        <v>564</v>
      </c>
      <c r="T5105">
        <v>0</v>
      </c>
      <c r="U5105">
        <v>0</v>
      </c>
      <c r="V5105" t="s">
        <v>1</v>
      </c>
      <c r="W5105" t="s">
        <v>1</v>
      </c>
      <c r="X5105">
        <v>1</v>
      </c>
      <c r="Y5105" t="s">
        <v>565</v>
      </c>
    </row>
    <row r="5106" spans="1:25">
      <c r="A5106" t="s">
        <v>62</v>
      </c>
      <c r="B5106" t="s">
        <v>66</v>
      </c>
      <c r="C5106" t="s">
        <v>141</v>
      </c>
      <c r="D5106" t="s">
        <v>142</v>
      </c>
      <c r="E5106">
        <v>19149.275322145601</v>
      </c>
      <c r="F5106" s="13">
        <f t="shared" si="312"/>
        <v>95.37069430359611</v>
      </c>
      <c r="G5106" s="13">
        <f t="shared" si="313"/>
        <v>95.37069430359611</v>
      </c>
      <c r="H5106">
        <v>19.149275322145598</v>
      </c>
      <c r="I5106">
        <f t="shared" si="314"/>
        <v>9.5370694303596112E-2</v>
      </c>
      <c r="J5106">
        <f t="shared" si="315"/>
        <v>9.5370694303596112E-2</v>
      </c>
      <c r="K5106" t="s">
        <v>563</v>
      </c>
      <c r="L5106" t="s">
        <v>563</v>
      </c>
      <c r="M5106" t="s">
        <v>563</v>
      </c>
      <c r="N5106">
        <v>0</v>
      </c>
      <c r="O5106">
        <v>1</v>
      </c>
      <c r="P5106" t="s">
        <v>579</v>
      </c>
      <c r="Q5106" t="s">
        <v>1</v>
      </c>
      <c r="R5106">
        <v>1</v>
      </c>
      <c r="S5106" t="s">
        <v>564</v>
      </c>
      <c r="T5106">
        <v>0</v>
      </c>
      <c r="U5106">
        <v>0</v>
      </c>
      <c r="V5106" t="s">
        <v>1</v>
      </c>
      <c r="W5106" t="s">
        <v>1</v>
      </c>
      <c r="X5106">
        <v>1</v>
      </c>
      <c r="Y5106" t="s">
        <v>565</v>
      </c>
    </row>
    <row r="5107" spans="1:25">
      <c r="A5107" t="s">
        <v>62</v>
      </c>
      <c r="B5107" t="s">
        <v>66</v>
      </c>
      <c r="C5107" t="s">
        <v>141</v>
      </c>
      <c r="D5107" t="s">
        <v>142</v>
      </c>
      <c r="E5107">
        <v>19215.299745280201</v>
      </c>
      <c r="F5107" s="13">
        <f t="shared" si="312"/>
        <v>95.682460073120779</v>
      </c>
      <c r="G5107" s="13">
        <f t="shared" si="313"/>
        <v>95.682460073120779</v>
      </c>
      <c r="H5107">
        <v>19.215299745280198</v>
      </c>
      <c r="I5107">
        <f t="shared" si="314"/>
        <v>9.5682460073120784E-2</v>
      </c>
      <c r="J5107">
        <f t="shared" si="315"/>
        <v>9.5682460073120784E-2</v>
      </c>
      <c r="K5107" t="s">
        <v>563</v>
      </c>
      <c r="L5107" t="s">
        <v>563</v>
      </c>
      <c r="M5107" t="s">
        <v>563</v>
      </c>
      <c r="N5107">
        <v>0</v>
      </c>
      <c r="O5107">
        <v>1</v>
      </c>
      <c r="P5107" t="s">
        <v>579</v>
      </c>
      <c r="Q5107" t="s">
        <v>1</v>
      </c>
      <c r="R5107">
        <v>1</v>
      </c>
      <c r="S5107" t="s">
        <v>564</v>
      </c>
      <c r="T5107">
        <v>0</v>
      </c>
      <c r="U5107">
        <v>0</v>
      </c>
      <c r="V5107" t="s">
        <v>1</v>
      </c>
      <c r="W5107" t="s">
        <v>1</v>
      </c>
      <c r="X5107">
        <v>1</v>
      </c>
      <c r="Y5107" t="s">
        <v>565</v>
      </c>
    </row>
    <row r="5108" spans="1:25">
      <c r="A5108" t="s">
        <v>62</v>
      </c>
      <c r="B5108" t="s">
        <v>66</v>
      </c>
      <c r="C5108" t="s">
        <v>141</v>
      </c>
      <c r="D5108" t="s">
        <v>142</v>
      </c>
      <c r="E5108">
        <v>19340.189316751599</v>
      </c>
      <c r="F5108" s="13">
        <f t="shared" si="312"/>
        <v>96.272034106914788</v>
      </c>
      <c r="G5108" s="13">
        <f t="shared" si="313"/>
        <v>96.272034106914788</v>
      </c>
      <c r="H5108">
        <v>19.340189316751601</v>
      </c>
      <c r="I5108">
        <f t="shared" si="314"/>
        <v>9.6272034106914789E-2</v>
      </c>
      <c r="J5108">
        <f t="shared" si="315"/>
        <v>9.6272034106914789E-2</v>
      </c>
      <c r="K5108" t="s">
        <v>563</v>
      </c>
      <c r="L5108" t="s">
        <v>563</v>
      </c>
      <c r="M5108" t="s">
        <v>563</v>
      </c>
      <c r="N5108">
        <v>0</v>
      </c>
      <c r="O5108">
        <v>1</v>
      </c>
      <c r="P5108" t="s">
        <v>579</v>
      </c>
      <c r="Q5108" t="s">
        <v>1</v>
      </c>
      <c r="R5108">
        <v>1</v>
      </c>
      <c r="S5108" t="s">
        <v>564</v>
      </c>
      <c r="T5108">
        <v>0</v>
      </c>
      <c r="U5108">
        <v>0</v>
      </c>
      <c r="V5108" t="s">
        <v>1</v>
      </c>
      <c r="W5108" t="s">
        <v>1</v>
      </c>
      <c r="X5108">
        <v>1</v>
      </c>
      <c r="Y5108" t="s">
        <v>565</v>
      </c>
    </row>
    <row r="5109" spans="1:25">
      <c r="A5109" t="s">
        <v>62</v>
      </c>
      <c r="B5109" t="s">
        <v>66</v>
      </c>
      <c r="C5109" t="s">
        <v>141</v>
      </c>
      <c r="D5109" t="s">
        <v>142</v>
      </c>
      <c r="E5109">
        <v>19381.5540155829</v>
      </c>
      <c r="F5109" s="13">
        <f t="shared" si="312"/>
        <v>96.467263500087256</v>
      </c>
      <c r="G5109" s="13">
        <f t="shared" si="313"/>
        <v>96.467263500087256</v>
      </c>
      <c r="H5109">
        <v>19.3815540155829</v>
      </c>
      <c r="I5109">
        <f t="shared" si="314"/>
        <v>9.6467263500087261E-2</v>
      </c>
      <c r="J5109">
        <f t="shared" si="315"/>
        <v>9.6467263500087261E-2</v>
      </c>
      <c r="K5109" t="s">
        <v>563</v>
      </c>
      <c r="L5109" t="s">
        <v>563</v>
      </c>
      <c r="M5109" t="s">
        <v>563</v>
      </c>
      <c r="N5109">
        <v>0</v>
      </c>
      <c r="O5109">
        <v>1</v>
      </c>
      <c r="P5109" t="s">
        <v>579</v>
      </c>
      <c r="Q5109" t="s">
        <v>1</v>
      </c>
      <c r="R5109">
        <v>1</v>
      </c>
      <c r="S5109" t="s">
        <v>564</v>
      </c>
      <c r="T5109">
        <v>0</v>
      </c>
      <c r="U5109">
        <v>0</v>
      </c>
      <c r="V5109" t="s">
        <v>1</v>
      </c>
      <c r="W5109" t="s">
        <v>1</v>
      </c>
      <c r="X5109">
        <v>1</v>
      </c>
      <c r="Y5109" t="s">
        <v>565</v>
      </c>
    </row>
    <row r="5110" spans="1:25">
      <c r="A5110" t="s">
        <v>62</v>
      </c>
      <c r="B5110" t="s">
        <v>66</v>
      </c>
      <c r="C5110" t="s">
        <v>141</v>
      </c>
      <c r="D5110" t="s">
        <v>142</v>
      </c>
      <c r="E5110">
        <v>19407.406952352401</v>
      </c>
      <c r="F5110" s="13">
        <f t="shared" si="312"/>
        <v>96.589270908114869</v>
      </c>
      <c r="G5110" s="13">
        <f t="shared" si="313"/>
        <v>96.589270908114869</v>
      </c>
      <c r="H5110">
        <v>19.4074069523524</v>
      </c>
      <c r="I5110">
        <f t="shared" si="314"/>
        <v>9.6589270908114866E-2</v>
      </c>
      <c r="J5110">
        <f t="shared" si="315"/>
        <v>9.6589270908114866E-2</v>
      </c>
      <c r="K5110" t="s">
        <v>563</v>
      </c>
      <c r="L5110" t="s">
        <v>563</v>
      </c>
      <c r="M5110" t="s">
        <v>563</v>
      </c>
      <c r="N5110">
        <v>0</v>
      </c>
      <c r="O5110">
        <v>1</v>
      </c>
      <c r="P5110" t="s">
        <v>579</v>
      </c>
      <c r="Q5110" t="s">
        <v>1</v>
      </c>
      <c r="R5110">
        <v>1</v>
      </c>
      <c r="S5110" t="s">
        <v>564</v>
      </c>
      <c r="T5110">
        <v>0</v>
      </c>
      <c r="U5110">
        <v>0</v>
      </c>
      <c r="V5110" t="s">
        <v>1</v>
      </c>
      <c r="W5110" t="s">
        <v>1</v>
      </c>
      <c r="X5110">
        <v>1</v>
      </c>
      <c r="Y5110" t="s">
        <v>565</v>
      </c>
    </row>
    <row r="5111" spans="1:25">
      <c r="A5111" t="s">
        <v>62</v>
      </c>
      <c r="B5111" t="s">
        <v>66</v>
      </c>
      <c r="C5111" t="s">
        <v>141</v>
      </c>
      <c r="D5111" t="s">
        <v>142</v>
      </c>
      <c r="E5111">
        <v>19617.0146089302</v>
      </c>
      <c r="F5111" s="13">
        <f t="shared" si="312"/>
        <v>97.578159630546509</v>
      </c>
      <c r="G5111" s="13">
        <f t="shared" si="313"/>
        <v>97.578159630546509</v>
      </c>
      <c r="H5111">
        <v>19.617014608930202</v>
      </c>
      <c r="I5111">
        <f t="shared" si="314"/>
        <v>9.7578159630546515E-2</v>
      </c>
      <c r="J5111">
        <f t="shared" si="315"/>
        <v>9.7578159630546515E-2</v>
      </c>
      <c r="K5111" t="s">
        <v>563</v>
      </c>
      <c r="L5111" t="s">
        <v>563</v>
      </c>
      <c r="M5111" t="s">
        <v>563</v>
      </c>
      <c r="N5111">
        <v>0</v>
      </c>
      <c r="O5111">
        <v>1</v>
      </c>
      <c r="P5111" t="s">
        <v>579</v>
      </c>
      <c r="Q5111" t="s">
        <v>1</v>
      </c>
      <c r="R5111">
        <v>1</v>
      </c>
      <c r="S5111" t="s">
        <v>564</v>
      </c>
      <c r="T5111">
        <v>0</v>
      </c>
      <c r="U5111">
        <v>0</v>
      </c>
      <c r="V5111" t="s">
        <v>1</v>
      </c>
      <c r="W5111" t="s">
        <v>1</v>
      </c>
      <c r="X5111">
        <v>1</v>
      </c>
      <c r="Y5111" t="s">
        <v>565</v>
      </c>
    </row>
    <row r="5112" spans="1:25">
      <c r="A5112" t="s">
        <v>62</v>
      </c>
      <c r="B5112" t="s">
        <v>66</v>
      </c>
      <c r="C5112" t="s">
        <v>141</v>
      </c>
      <c r="D5112" t="s">
        <v>142</v>
      </c>
      <c r="E5112">
        <v>19669.9136949356</v>
      </c>
      <c r="F5112" s="13">
        <f t="shared" si="312"/>
        <v>97.827640657078618</v>
      </c>
      <c r="G5112" s="13">
        <f t="shared" si="313"/>
        <v>97.827640657078618</v>
      </c>
      <c r="H5112">
        <v>19.669913694935602</v>
      </c>
      <c r="I5112">
        <f t="shared" si="314"/>
        <v>9.7827640657078621E-2</v>
      </c>
      <c r="J5112">
        <f t="shared" si="315"/>
        <v>9.7827640657078621E-2</v>
      </c>
      <c r="K5112" t="s">
        <v>563</v>
      </c>
      <c r="L5112" t="s">
        <v>563</v>
      </c>
      <c r="M5112" t="s">
        <v>563</v>
      </c>
      <c r="N5112">
        <v>0</v>
      </c>
      <c r="O5112">
        <v>1</v>
      </c>
      <c r="P5112" t="s">
        <v>579</v>
      </c>
      <c r="Q5112" t="s">
        <v>1</v>
      </c>
      <c r="R5112">
        <v>1</v>
      </c>
      <c r="S5112" t="s">
        <v>564</v>
      </c>
      <c r="T5112">
        <v>0</v>
      </c>
      <c r="U5112">
        <v>0</v>
      </c>
      <c r="V5112" t="s">
        <v>1</v>
      </c>
      <c r="W5112" t="s">
        <v>1</v>
      </c>
      <c r="X5112">
        <v>1</v>
      </c>
      <c r="Y5112" t="s">
        <v>565</v>
      </c>
    </row>
    <row r="5113" spans="1:25">
      <c r="A5113" t="s">
        <v>62</v>
      </c>
      <c r="B5113" t="s">
        <v>66</v>
      </c>
      <c r="C5113" t="s">
        <v>141</v>
      </c>
      <c r="D5113" t="s">
        <v>142</v>
      </c>
      <c r="E5113">
        <v>20100.663395265201</v>
      </c>
      <c r="F5113" s="13">
        <f t="shared" si="312"/>
        <v>99.857843996054115</v>
      </c>
      <c r="G5113" s="13">
        <f t="shared" si="313"/>
        <v>99.857843996054115</v>
      </c>
      <c r="H5113">
        <v>20.100663395265201</v>
      </c>
      <c r="I5113">
        <f t="shared" si="314"/>
        <v>9.9857843996054116E-2</v>
      </c>
      <c r="J5113">
        <f t="shared" si="315"/>
        <v>9.9857843996054116E-2</v>
      </c>
      <c r="K5113" t="s">
        <v>563</v>
      </c>
      <c r="L5113" t="s">
        <v>563</v>
      </c>
      <c r="M5113" t="s">
        <v>563</v>
      </c>
      <c r="N5113">
        <v>0</v>
      </c>
      <c r="O5113">
        <v>1</v>
      </c>
      <c r="P5113" t="s">
        <v>579</v>
      </c>
      <c r="Q5113" t="s">
        <v>1</v>
      </c>
      <c r="R5113">
        <v>1</v>
      </c>
      <c r="S5113" t="s">
        <v>564</v>
      </c>
      <c r="T5113">
        <v>0</v>
      </c>
      <c r="U5113">
        <v>0</v>
      </c>
      <c r="V5113" t="s">
        <v>1</v>
      </c>
      <c r="W5113" t="s">
        <v>1</v>
      </c>
      <c r="X5113">
        <v>1</v>
      </c>
      <c r="Y5113" t="s">
        <v>565</v>
      </c>
    </row>
    <row r="5114" spans="1:25">
      <c r="A5114" t="s">
        <v>62</v>
      </c>
      <c r="B5114" t="s">
        <v>66</v>
      </c>
      <c r="C5114" t="s">
        <v>141</v>
      </c>
      <c r="D5114" t="s">
        <v>142</v>
      </c>
      <c r="E5114">
        <v>20187.767905304201</v>
      </c>
      <c r="F5114" s="13">
        <f t="shared" si="312"/>
        <v>100.26810828439933</v>
      </c>
      <c r="G5114" s="13">
        <f t="shared" si="313"/>
        <v>100.26810828439933</v>
      </c>
      <c r="H5114">
        <v>20.187767905304199</v>
      </c>
      <c r="I5114">
        <f t="shared" si="314"/>
        <v>0.10026810828439933</v>
      </c>
      <c r="J5114">
        <f t="shared" si="315"/>
        <v>0.10026810828439933</v>
      </c>
      <c r="K5114" t="s">
        <v>563</v>
      </c>
      <c r="L5114" t="s">
        <v>563</v>
      </c>
      <c r="M5114" t="s">
        <v>563</v>
      </c>
      <c r="N5114">
        <v>0</v>
      </c>
      <c r="O5114">
        <v>1</v>
      </c>
      <c r="P5114" t="s">
        <v>579</v>
      </c>
      <c r="Q5114" t="s">
        <v>1</v>
      </c>
      <c r="R5114">
        <v>1</v>
      </c>
      <c r="S5114" t="s">
        <v>564</v>
      </c>
      <c r="T5114">
        <v>0</v>
      </c>
      <c r="U5114">
        <v>0</v>
      </c>
      <c r="V5114" t="s">
        <v>1</v>
      </c>
      <c r="W5114" t="s">
        <v>1</v>
      </c>
      <c r="X5114">
        <v>1</v>
      </c>
      <c r="Y5114" t="s">
        <v>565</v>
      </c>
    </row>
    <row r="5115" spans="1:25">
      <c r="A5115" t="s">
        <v>62</v>
      </c>
      <c r="B5115" t="s">
        <v>66</v>
      </c>
      <c r="C5115" t="s">
        <v>141</v>
      </c>
      <c r="D5115" t="s">
        <v>142</v>
      </c>
      <c r="E5115">
        <v>20382.261537309001</v>
      </c>
      <c r="F5115" s="13">
        <f t="shared" si="312"/>
        <v>101.18384755423746</v>
      </c>
      <c r="G5115" s="13">
        <f t="shared" si="313"/>
        <v>101.18384755423746</v>
      </c>
      <c r="H5115">
        <v>20.382261537308999</v>
      </c>
      <c r="I5115">
        <f t="shared" si="314"/>
        <v>0.10118384755423745</v>
      </c>
      <c r="J5115">
        <f t="shared" si="315"/>
        <v>0.10118384755423745</v>
      </c>
      <c r="K5115" t="s">
        <v>563</v>
      </c>
      <c r="L5115" t="s">
        <v>563</v>
      </c>
      <c r="M5115" t="s">
        <v>563</v>
      </c>
      <c r="N5115">
        <v>0</v>
      </c>
      <c r="O5115">
        <v>1</v>
      </c>
      <c r="P5115" t="s">
        <v>579</v>
      </c>
      <c r="Q5115" t="s">
        <v>1</v>
      </c>
      <c r="R5115">
        <v>1</v>
      </c>
      <c r="S5115" t="s">
        <v>564</v>
      </c>
      <c r="T5115">
        <v>0</v>
      </c>
      <c r="U5115">
        <v>0</v>
      </c>
      <c r="V5115" t="s">
        <v>1</v>
      </c>
      <c r="W5115" t="s">
        <v>1</v>
      </c>
      <c r="X5115">
        <v>1</v>
      </c>
      <c r="Y5115" t="s">
        <v>565</v>
      </c>
    </row>
    <row r="5116" spans="1:25">
      <c r="A5116" t="s">
        <v>62</v>
      </c>
      <c r="B5116" t="s">
        <v>66</v>
      </c>
      <c r="C5116" t="s">
        <v>141</v>
      </c>
      <c r="D5116" t="s">
        <v>142</v>
      </c>
      <c r="E5116">
        <v>20496.014459095</v>
      </c>
      <c r="F5116" s="13">
        <f t="shared" si="312"/>
        <v>101.71922327607109</v>
      </c>
      <c r="G5116" s="13">
        <f t="shared" si="313"/>
        <v>101.71922327607109</v>
      </c>
      <c r="H5116">
        <v>20.496014459095001</v>
      </c>
      <c r="I5116">
        <f t="shared" si="314"/>
        <v>0.10171922327607109</v>
      </c>
      <c r="J5116">
        <f t="shared" si="315"/>
        <v>0.10171922327607109</v>
      </c>
      <c r="K5116" t="s">
        <v>563</v>
      </c>
      <c r="L5116" t="s">
        <v>563</v>
      </c>
      <c r="M5116" t="s">
        <v>563</v>
      </c>
      <c r="N5116">
        <v>0</v>
      </c>
      <c r="O5116">
        <v>1</v>
      </c>
      <c r="P5116" t="s">
        <v>579</v>
      </c>
      <c r="Q5116" t="s">
        <v>1</v>
      </c>
      <c r="R5116">
        <v>1</v>
      </c>
      <c r="S5116" t="s">
        <v>564</v>
      </c>
      <c r="T5116">
        <v>0</v>
      </c>
      <c r="U5116">
        <v>0</v>
      </c>
      <c r="V5116" t="s">
        <v>1</v>
      </c>
      <c r="W5116" t="s">
        <v>1</v>
      </c>
      <c r="X5116">
        <v>1</v>
      </c>
      <c r="Y5116" t="s">
        <v>565</v>
      </c>
    </row>
    <row r="5117" spans="1:25">
      <c r="A5117" t="s">
        <v>62</v>
      </c>
      <c r="B5117" t="s">
        <v>66</v>
      </c>
      <c r="C5117" t="s">
        <v>141</v>
      </c>
      <c r="D5117" t="s">
        <v>142</v>
      </c>
      <c r="E5117">
        <v>20533.401783038698</v>
      </c>
      <c r="F5117" s="13">
        <f t="shared" si="312"/>
        <v>101.89515227961033</v>
      </c>
      <c r="G5117" s="13">
        <f t="shared" si="313"/>
        <v>101.89515227961033</v>
      </c>
      <c r="H5117">
        <v>20.533401783038698</v>
      </c>
      <c r="I5117">
        <f t="shared" si="314"/>
        <v>0.10189515227961032</v>
      </c>
      <c r="J5117">
        <f t="shared" si="315"/>
        <v>0.10189515227961032</v>
      </c>
      <c r="K5117" t="s">
        <v>563</v>
      </c>
      <c r="L5117" t="s">
        <v>563</v>
      </c>
      <c r="M5117" t="s">
        <v>563</v>
      </c>
      <c r="N5117">
        <v>0</v>
      </c>
      <c r="O5117">
        <v>1</v>
      </c>
      <c r="P5117" t="s">
        <v>579</v>
      </c>
      <c r="Q5117" t="s">
        <v>1</v>
      </c>
      <c r="R5117">
        <v>1</v>
      </c>
      <c r="S5117" t="s">
        <v>564</v>
      </c>
      <c r="T5117">
        <v>0</v>
      </c>
      <c r="U5117">
        <v>0</v>
      </c>
      <c r="V5117" t="s">
        <v>1</v>
      </c>
      <c r="W5117" t="s">
        <v>1</v>
      </c>
      <c r="X5117">
        <v>1</v>
      </c>
      <c r="Y5117" t="s">
        <v>565</v>
      </c>
    </row>
    <row r="5118" spans="1:25">
      <c r="A5118" t="s">
        <v>62</v>
      </c>
      <c r="B5118" t="s">
        <v>66</v>
      </c>
      <c r="C5118" t="s">
        <v>141</v>
      </c>
      <c r="D5118" t="s">
        <v>142</v>
      </c>
      <c r="E5118">
        <v>20573.9710068924</v>
      </c>
      <c r="F5118" s="13">
        <f t="shared" si="312"/>
        <v>102.08603519459781</v>
      </c>
      <c r="G5118" s="13">
        <f t="shared" si="313"/>
        <v>102.08603519459781</v>
      </c>
      <c r="H5118">
        <v>20.5739710068924</v>
      </c>
      <c r="I5118">
        <f t="shared" si="314"/>
        <v>0.10208603519459782</v>
      </c>
      <c r="J5118">
        <f t="shared" si="315"/>
        <v>0.10208603519459782</v>
      </c>
      <c r="K5118" t="s">
        <v>563</v>
      </c>
      <c r="L5118" t="s">
        <v>563</v>
      </c>
      <c r="M5118" t="s">
        <v>563</v>
      </c>
      <c r="N5118">
        <v>0</v>
      </c>
      <c r="O5118">
        <v>1</v>
      </c>
      <c r="P5118" t="s">
        <v>579</v>
      </c>
      <c r="Q5118" t="s">
        <v>1</v>
      </c>
      <c r="R5118">
        <v>1</v>
      </c>
      <c r="S5118" t="s">
        <v>564</v>
      </c>
      <c r="T5118">
        <v>0</v>
      </c>
      <c r="U5118">
        <v>0</v>
      </c>
      <c r="V5118" t="s">
        <v>1</v>
      </c>
      <c r="W5118" t="s">
        <v>1</v>
      </c>
      <c r="X5118">
        <v>1</v>
      </c>
      <c r="Y5118" t="s">
        <v>565</v>
      </c>
    </row>
    <row r="5119" spans="1:25">
      <c r="A5119" t="s">
        <v>62</v>
      </c>
      <c r="B5119" t="s">
        <v>66</v>
      </c>
      <c r="C5119" t="s">
        <v>141</v>
      </c>
      <c r="D5119" t="s">
        <v>142</v>
      </c>
      <c r="E5119">
        <v>20666.246104285299</v>
      </c>
      <c r="F5119" s="13">
        <f t="shared" si="312"/>
        <v>102.52012771645474</v>
      </c>
      <c r="G5119" s="13">
        <f t="shared" si="313"/>
        <v>102.52012771645474</v>
      </c>
      <c r="H5119">
        <v>20.6662461042853</v>
      </c>
      <c r="I5119">
        <f t="shared" si="314"/>
        <v>0.10252012771645473</v>
      </c>
      <c r="J5119">
        <f t="shared" si="315"/>
        <v>0.10252012771645473</v>
      </c>
      <c r="K5119" t="s">
        <v>563</v>
      </c>
      <c r="L5119" t="s">
        <v>563</v>
      </c>
      <c r="M5119" t="s">
        <v>563</v>
      </c>
      <c r="N5119">
        <v>0</v>
      </c>
      <c r="O5119">
        <v>1</v>
      </c>
      <c r="P5119" t="s">
        <v>579</v>
      </c>
      <c r="Q5119" t="s">
        <v>1</v>
      </c>
      <c r="R5119">
        <v>1</v>
      </c>
      <c r="S5119" t="s">
        <v>564</v>
      </c>
      <c r="T5119">
        <v>0</v>
      </c>
      <c r="U5119">
        <v>0</v>
      </c>
      <c r="V5119" t="s">
        <v>1</v>
      </c>
      <c r="W5119" t="s">
        <v>1</v>
      </c>
      <c r="X5119">
        <v>1</v>
      </c>
      <c r="Y5119" t="s">
        <v>565</v>
      </c>
    </row>
    <row r="5120" spans="1:25">
      <c r="A5120" t="s">
        <v>62</v>
      </c>
      <c r="B5120" t="s">
        <v>66</v>
      </c>
      <c r="C5120" t="s">
        <v>141</v>
      </c>
      <c r="D5120" t="s">
        <v>142</v>
      </c>
      <c r="E5120">
        <v>22285.0376835481</v>
      </c>
      <c r="F5120" s="13">
        <f t="shared" si="312"/>
        <v>110.11953592141717</v>
      </c>
      <c r="G5120" s="13">
        <f t="shared" si="313"/>
        <v>110.11953592141717</v>
      </c>
      <c r="H5120">
        <v>22.285037683548101</v>
      </c>
      <c r="I5120">
        <f t="shared" si="314"/>
        <v>0.11011953592141717</v>
      </c>
      <c r="J5120">
        <f t="shared" si="315"/>
        <v>0.11011953592141717</v>
      </c>
      <c r="K5120" t="s">
        <v>563</v>
      </c>
      <c r="L5120" t="s">
        <v>563</v>
      </c>
      <c r="M5120" t="s">
        <v>563</v>
      </c>
      <c r="N5120">
        <v>0</v>
      </c>
      <c r="O5120">
        <v>1</v>
      </c>
      <c r="P5120" t="s">
        <v>579</v>
      </c>
      <c r="Q5120" t="s">
        <v>1</v>
      </c>
      <c r="R5120">
        <v>1</v>
      </c>
      <c r="S5120" t="s">
        <v>564</v>
      </c>
      <c r="T5120">
        <v>0</v>
      </c>
      <c r="U5120">
        <v>0</v>
      </c>
      <c r="V5120" t="s">
        <v>1</v>
      </c>
      <c r="W5120" t="s">
        <v>1</v>
      </c>
      <c r="X5120">
        <v>1</v>
      </c>
      <c r="Y5120" t="s">
        <v>565</v>
      </c>
    </row>
    <row r="5121" spans="1:25">
      <c r="A5121" t="s">
        <v>62</v>
      </c>
      <c r="B5121" t="s">
        <v>66</v>
      </c>
      <c r="C5121" t="s">
        <v>141</v>
      </c>
      <c r="D5121" t="s">
        <v>142</v>
      </c>
      <c r="E5121">
        <v>22949.259289781199</v>
      </c>
      <c r="F5121" s="13">
        <f t="shared" si="312"/>
        <v>113.22933271658121</v>
      </c>
      <c r="G5121" s="13">
        <f t="shared" si="313"/>
        <v>113.22933271658121</v>
      </c>
      <c r="H5121">
        <v>22.9492592897812</v>
      </c>
      <c r="I5121">
        <f t="shared" si="314"/>
        <v>0.11322933271658121</v>
      </c>
      <c r="J5121">
        <f t="shared" si="315"/>
        <v>0.11322933271658121</v>
      </c>
      <c r="K5121" t="s">
        <v>563</v>
      </c>
      <c r="L5121" t="s">
        <v>563</v>
      </c>
      <c r="M5121" t="s">
        <v>563</v>
      </c>
      <c r="N5121">
        <v>0</v>
      </c>
      <c r="O5121">
        <v>1</v>
      </c>
      <c r="P5121" t="s">
        <v>579</v>
      </c>
      <c r="Q5121" t="s">
        <v>1</v>
      </c>
      <c r="R5121">
        <v>1</v>
      </c>
      <c r="S5121" t="s">
        <v>564</v>
      </c>
      <c r="T5121">
        <v>0</v>
      </c>
      <c r="U5121">
        <v>0</v>
      </c>
      <c r="V5121" t="s">
        <v>1</v>
      </c>
      <c r="W5121" t="s">
        <v>1</v>
      </c>
      <c r="X5121">
        <v>1</v>
      </c>
      <c r="Y5121" t="s">
        <v>565</v>
      </c>
    </row>
    <row r="5122" spans="1:25">
      <c r="A5122" t="s">
        <v>62</v>
      </c>
      <c r="B5122" t="s">
        <v>66</v>
      </c>
      <c r="C5122" t="s">
        <v>141</v>
      </c>
      <c r="D5122" t="s">
        <v>142</v>
      </c>
      <c r="E5122">
        <v>23020.852037758501</v>
      </c>
      <c r="F5122" s="13">
        <f t="shared" si="312"/>
        <v>113.56423970148373</v>
      </c>
      <c r="G5122" s="13">
        <f t="shared" si="313"/>
        <v>113.56423970148373</v>
      </c>
      <c r="H5122">
        <v>23.020852037758502</v>
      </c>
      <c r="I5122">
        <f t="shared" si="314"/>
        <v>0.11356423970148373</v>
      </c>
      <c r="J5122">
        <f t="shared" si="315"/>
        <v>0.11356423970148373</v>
      </c>
      <c r="K5122" t="s">
        <v>563</v>
      </c>
      <c r="L5122" t="s">
        <v>563</v>
      </c>
      <c r="M5122" t="s">
        <v>563</v>
      </c>
      <c r="N5122">
        <v>0</v>
      </c>
      <c r="O5122">
        <v>1</v>
      </c>
      <c r="P5122" t="s">
        <v>579</v>
      </c>
      <c r="Q5122" t="s">
        <v>1</v>
      </c>
      <c r="R5122">
        <v>1</v>
      </c>
      <c r="S5122" t="s">
        <v>564</v>
      </c>
      <c r="T5122">
        <v>0</v>
      </c>
      <c r="U5122">
        <v>0</v>
      </c>
      <c r="V5122" t="s">
        <v>1</v>
      </c>
      <c r="W5122" t="s">
        <v>1</v>
      </c>
      <c r="X5122">
        <v>1</v>
      </c>
      <c r="Y5122" t="s">
        <v>565</v>
      </c>
    </row>
    <row r="5123" spans="1:25">
      <c r="A5123" t="s">
        <v>62</v>
      </c>
      <c r="B5123" t="s">
        <v>66</v>
      </c>
      <c r="C5123" t="s">
        <v>141</v>
      </c>
      <c r="D5123" t="s">
        <v>142</v>
      </c>
      <c r="E5123">
        <v>23068.424581005602</v>
      </c>
      <c r="F5123" s="13">
        <f t="shared" si="312"/>
        <v>113.78675162935792</v>
      </c>
      <c r="G5123" s="13">
        <f t="shared" si="313"/>
        <v>113.78675162935792</v>
      </c>
      <c r="H5123">
        <v>23.068424581005601</v>
      </c>
      <c r="I5123">
        <f t="shared" si="314"/>
        <v>0.11378675162935792</v>
      </c>
      <c r="J5123">
        <f t="shared" si="315"/>
        <v>0.11378675162935792</v>
      </c>
      <c r="K5123" t="s">
        <v>563</v>
      </c>
      <c r="L5123" t="s">
        <v>563</v>
      </c>
      <c r="M5123" t="s">
        <v>563</v>
      </c>
      <c r="N5123">
        <v>0</v>
      </c>
      <c r="O5123">
        <v>1</v>
      </c>
      <c r="P5123" t="s">
        <v>579</v>
      </c>
      <c r="Q5123" t="s">
        <v>1</v>
      </c>
      <c r="R5123">
        <v>1</v>
      </c>
      <c r="S5123" t="s">
        <v>564</v>
      </c>
      <c r="T5123">
        <v>0</v>
      </c>
      <c r="U5123">
        <v>0</v>
      </c>
      <c r="V5123" t="s">
        <v>1</v>
      </c>
      <c r="W5123" t="s">
        <v>1</v>
      </c>
      <c r="X5123">
        <v>1</v>
      </c>
      <c r="Y5123" t="s">
        <v>565</v>
      </c>
    </row>
    <row r="5124" spans="1:25">
      <c r="A5124" t="s">
        <v>62</v>
      </c>
      <c r="B5124" t="s">
        <v>66</v>
      </c>
      <c r="C5124" t="s">
        <v>141</v>
      </c>
      <c r="D5124" t="s">
        <v>142</v>
      </c>
      <c r="E5124">
        <v>23182.212290502801</v>
      </c>
      <c r="F5124" s="13">
        <f t="shared" si="312"/>
        <v>114.3188766482146</v>
      </c>
      <c r="G5124" s="13">
        <f t="shared" si="313"/>
        <v>114.3188766482146</v>
      </c>
      <c r="H5124">
        <v>23.1822122905028</v>
      </c>
      <c r="I5124">
        <f t="shared" si="314"/>
        <v>0.11431887664821459</v>
      </c>
      <c r="J5124">
        <f t="shared" si="315"/>
        <v>0.11431887664821459</v>
      </c>
      <c r="K5124" t="s">
        <v>563</v>
      </c>
      <c r="L5124" t="s">
        <v>563</v>
      </c>
      <c r="M5124" t="s">
        <v>563</v>
      </c>
      <c r="N5124">
        <v>0</v>
      </c>
      <c r="O5124">
        <v>1</v>
      </c>
      <c r="P5124" t="s">
        <v>579</v>
      </c>
      <c r="Q5124" t="s">
        <v>1</v>
      </c>
      <c r="R5124">
        <v>1</v>
      </c>
      <c r="S5124" t="s">
        <v>564</v>
      </c>
      <c r="T5124">
        <v>0</v>
      </c>
      <c r="U5124">
        <v>0</v>
      </c>
      <c r="V5124" t="s">
        <v>1</v>
      </c>
      <c r="W5124" t="s">
        <v>1</v>
      </c>
      <c r="X5124">
        <v>1</v>
      </c>
      <c r="Y5124" t="s">
        <v>565</v>
      </c>
    </row>
    <row r="5125" spans="1:25">
      <c r="A5125" t="s">
        <v>62</v>
      </c>
      <c r="B5125" t="s">
        <v>66</v>
      </c>
      <c r="C5125" t="s">
        <v>141</v>
      </c>
      <c r="D5125" t="s">
        <v>142</v>
      </c>
      <c r="E5125">
        <v>23222.547486033502</v>
      </c>
      <c r="F5125" s="13">
        <f t="shared" si="312"/>
        <v>114.50747054221222</v>
      </c>
      <c r="G5125" s="13">
        <f t="shared" si="313"/>
        <v>114.50747054221222</v>
      </c>
      <c r="H5125">
        <v>23.222547486033498</v>
      </c>
      <c r="I5125">
        <f t="shared" si="314"/>
        <v>0.11450747054221222</v>
      </c>
      <c r="J5125">
        <f t="shared" si="315"/>
        <v>0.11450747054221222</v>
      </c>
      <c r="K5125" t="s">
        <v>563</v>
      </c>
      <c r="L5125" t="s">
        <v>563</v>
      </c>
      <c r="M5125" t="s">
        <v>563</v>
      </c>
      <c r="N5125">
        <v>0</v>
      </c>
      <c r="O5125">
        <v>1</v>
      </c>
      <c r="P5125" t="s">
        <v>579</v>
      </c>
      <c r="Q5125" t="s">
        <v>1</v>
      </c>
      <c r="R5125">
        <v>1</v>
      </c>
      <c r="S5125" t="s">
        <v>564</v>
      </c>
      <c r="T5125">
        <v>0</v>
      </c>
      <c r="U5125">
        <v>0</v>
      </c>
      <c r="V5125" t="s">
        <v>1</v>
      </c>
      <c r="W5125" t="s">
        <v>1</v>
      </c>
      <c r="X5125">
        <v>1</v>
      </c>
      <c r="Y5125" t="s">
        <v>565</v>
      </c>
    </row>
    <row r="5126" spans="1:25">
      <c r="A5126" t="s">
        <v>62</v>
      </c>
      <c r="B5126" t="s">
        <v>66</v>
      </c>
      <c r="C5126" t="s">
        <v>141</v>
      </c>
      <c r="D5126" t="s">
        <v>142</v>
      </c>
      <c r="E5126">
        <v>23672.603351955298</v>
      </c>
      <c r="F5126" s="13">
        <f t="shared" si="312"/>
        <v>116.61063754700763</v>
      </c>
      <c r="G5126" s="13">
        <f t="shared" si="313"/>
        <v>116.61063754700763</v>
      </c>
      <c r="H5126">
        <v>23.672603351955299</v>
      </c>
      <c r="I5126">
        <f t="shared" si="314"/>
        <v>0.11661063754700762</v>
      </c>
      <c r="J5126">
        <f t="shared" si="315"/>
        <v>0.11661063754700762</v>
      </c>
      <c r="K5126" t="s">
        <v>563</v>
      </c>
      <c r="L5126" t="s">
        <v>563</v>
      </c>
      <c r="M5126" t="s">
        <v>563</v>
      </c>
      <c r="N5126">
        <v>0</v>
      </c>
      <c r="O5126">
        <v>1</v>
      </c>
      <c r="P5126" t="s">
        <v>579</v>
      </c>
      <c r="Q5126" t="s">
        <v>1</v>
      </c>
      <c r="R5126">
        <v>1</v>
      </c>
      <c r="S5126" t="s">
        <v>564</v>
      </c>
      <c r="T5126">
        <v>0</v>
      </c>
      <c r="U5126">
        <v>0</v>
      </c>
      <c r="V5126" t="s">
        <v>1</v>
      </c>
      <c r="W5126" t="s">
        <v>1</v>
      </c>
      <c r="X5126">
        <v>1</v>
      </c>
      <c r="Y5126" t="s">
        <v>565</v>
      </c>
    </row>
    <row r="5127" spans="1:25">
      <c r="A5127" t="s">
        <v>62</v>
      </c>
      <c r="B5127" t="s">
        <v>66</v>
      </c>
      <c r="C5127" t="s">
        <v>141</v>
      </c>
      <c r="D5127" t="s">
        <v>142</v>
      </c>
      <c r="E5127">
        <v>23712.513966480401</v>
      </c>
      <c r="F5127" s="13">
        <f t="shared" si="312"/>
        <v>116.79704426554368</v>
      </c>
      <c r="G5127" s="13">
        <f t="shared" si="313"/>
        <v>116.79704426554368</v>
      </c>
      <c r="H5127">
        <v>23.712513966480401</v>
      </c>
      <c r="I5127">
        <f t="shared" si="314"/>
        <v>0.11679704426554367</v>
      </c>
      <c r="J5127">
        <f t="shared" si="315"/>
        <v>0.11679704426554367</v>
      </c>
      <c r="K5127" t="s">
        <v>563</v>
      </c>
      <c r="L5127" t="s">
        <v>563</v>
      </c>
      <c r="M5127" t="s">
        <v>563</v>
      </c>
      <c r="N5127">
        <v>0</v>
      </c>
      <c r="O5127">
        <v>1</v>
      </c>
      <c r="P5127" t="s">
        <v>579</v>
      </c>
      <c r="Q5127" t="s">
        <v>1</v>
      </c>
      <c r="R5127">
        <v>1</v>
      </c>
      <c r="S5127" t="s">
        <v>564</v>
      </c>
      <c r="T5127">
        <v>0</v>
      </c>
      <c r="U5127">
        <v>0</v>
      </c>
      <c r="V5127" t="s">
        <v>1</v>
      </c>
      <c r="W5127" t="s">
        <v>1</v>
      </c>
      <c r="X5127">
        <v>1</v>
      </c>
      <c r="Y5127" t="s">
        <v>565</v>
      </c>
    </row>
    <row r="5128" spans="1:25">
      <c r="A5128" t="s">
        <v>62</v>
      </c>
      <c r="B5128" t="s">
        <v>66</v>
      </c>
      <c r="C5128" t="s">
        <v>141</v>
      </c>
      <c r="D5128" t="s">
        <v>142</v>
      </c>
      <c r="E5128">
        <v>23753.486033519599</v>
      </c>
      <c r="F5128" s="13">
        <f t="shared" si="312"/>
        <v>116.98839170465028</v>
      </c>
      <c r="G5128" s="13">
        <f t="shared" si="313"/>
        <v>116.98839170465028</v>
      </c>
      <c r="H5128">
        <v>23.7534860335196</v>
      </c>
      <c r="I5128">
        <f t="shared" si="314"/>
        <v>0.11698839170465028</v>
      </c>
      <c r="J5128">
        <f t="shared" si="315"/>
        <v>0.11698839170465028</v>
      </c>
      <c r="K5128" t="s">
        <v>563</v>
      </c>
      <c r="L5128" t="s">
        <v>563</v>
      </c>
      <c r="M5128" t="s">
        <v>563</v>
      </c>
      <c r="N5128">
        <v>0</v>
      </c>
      <c r="O5128">
        <v>1</v>
      </c>
      <c r="P5128" t="s">
        <v>579</v>
      </c>
      <c r="Q5128" t="s">
        <v>1</v>
      </c>
      <c r="R5128">
        <v>1</v>
      </c>
      <c r="S5128" t="s">
        <v>564</v>
      </c>
      <c r="T5128">
        <v>0</v>
      </c>
      <c r="U5128">
        <v>0</v>
      </c>
      <c r="V5128" t="s">
        <v>1</v>
      </c>
      <c r="W5128" t="s">
        <v>1</v>
      </c>
      <c r="X5128">
        <v>1</v>
      </c>
      <c r="Y5128" t="s">
        <v>565</v>
      </c>
    </row>
    <row r="5129" spans="1:25">
      <c r="A5129" t="s">
        <v>62</v>
      </c>
      <c r="B5129" t="s">
        <v>66</v>
      </c>
      <c r="C5129">
        <v>2000</v>
      </c>
      <c r="D5129" t="s">
        <v>580</v>
      </c>
      <c r="E5129">
        <v>14734.5454545455</v>
      </c>
      <c r="F5129" s="13">
        <f t="shared" si="312"/>
        <v>74.386648499741682</v>
      </c>
      <c r="G5129" s="13">
        <f t="shared" si="313"/>
        <v>74.386648499741682</v>
      </c>
      <c r="H5129">
        <v>14.734545454545501</v>
      </c>
      <c r="I5129">
        <f t="shared" si="314"/>
        <v>7.4386648499741678E-2</v>
      </c>
      <c r="J5129">
        <f t="shared" si="315"/>
        <v>7.4386648499741678E-2</v>
      </c>
      <c r="K5129" t="s">
        <v>563</v>
      </c>
      <c r="L5129" t="s">
        <v>563</v>
      </c>
      <c r="M5129" t="s">
        <v>563</v>
      </c>
      <c r="N5129">
        <v>0</v>
      </c>
      <c r="O5129">
        <v>0</v>
      </c>
      <c r="P5129" t="s">
        <v>581</v>
      </c>
      <c r="Q5129" t="s">
        <v>1</v>
      </c>
      <c r="R5129">
        <v>1</v>
      </c>
      <c r="S5129" t="s">
        <v>564</v>
      </c>
      <c r="T5129">
        <v>0</v>
      </c>
      <c r="U5129">
        <v>0</v>
      </c>
      <c r="V5129" t="s">
        <v>1</v>
      </c>
      <c r="W5129" t="s">
        <v>1</v>
      </c>
      <c r="X5129">
        <v>1</v>
      </c>
      <c r="Y5129" t="s">
        <v>565</v>
      </c>
    </row>
    <row r="5130" spans="1:25">
      <c r="A5130" t="s">
        <v>62</v>
      </c>
      <c r="B5130" t="s">
        <v>66</v>
      </c>
      <c r="C5130">
        <v>2000</v>
      </c>
      <c r="D5130" t="s">
        <v>580</v>
      </c>
      <c r="E5130">
        <v>14940.900621118</v>
      </c>
      <c r="F5130" s="13">
        <f t="shared" si="312"/>
        <v>75.37410223479975</v>
      </c>
      <c r="G5130" s="13">
        <f t="shared" si="313"/>
        <v>75.37410223479975</v>
      </c>
      <c r="H5130">
        <v>14.940900621118001</v>
      </c>
      <c r="I5130">
        <f t="shared" si="314"/>
        <v>7.5374102234799747E-2</v>
      </c>
      <c r="J5130">
        <f t="shared" si="315"/>
        <v>7.5374102234799747E-2</v>
      </c>
      <c r="K5130" t="s">
        <v>563</v>
      </c>
      <c r="L5130" t="s">
        <v>563</v>
      </c>
      <c r="M5130" t="s">
        <v>563</v>
      </c>
      <c r="N5130">
        <v>0</v>
      </c>
      <c r="O5130">
        <v>0</v>
      </c>
      <c r="P5130" t="s">
        <v>581</v>
      </c>
      <c r="Q5130" t="s">
        <v>1</v>
      </c>
      <c r="R5130">
        <v>1</v>
      </c>
      <c r="S5130" t="s">
        <v>564</v>
      </c>
      <c r="T5130">
        <v>0</v>
      </c>
      <c r="U5130">
        <v>0</v>
      </c>
      <c r="V5130" t="s">
        <v>1</v>
      </c>
      <c r="W5130" t="s">
        <v>1</v>
      </c>
      <c r="X5130">
        <v>1</v>
      </c>
      <c r="Y5130" t="s">
        <v>565</v>
      </c>
    </row>
    <row r="5131" spans="1:25">
      <c r="A5131" t="s">
        <v>62</v>
      </c>
      <c r="B5131" t="s">
        <v>66</v>
      </c>
      <c r="C5131">
        <v>2000</v>
      </c>
      <c r="D5131" t="s">
        <v>580</v>
      </c>
      <c r="E5131">
        <v>15040.217391304301</v>
      </c>
      <c r="F5131" s="13">
        <f t="shared" si="312"/>
        <v>75.849101908018014</v>
      </c>
      <c r="G5131" s="13">
        <f t="shared" si="313"/>
        <v>75.849101908018014</v>
      </c>
      <c r="H5131">
        <v>15.040217391304299</v>
      </c>
      <c r="I5131">
        <f t="shared" si="314"/>
        <v>7.584910190801801E-2</v>
      </c>
      <c r="J5131">
        <f t="shared" si="315"/>
        <v>7.584910190801801E-2</v>
      </c>
      <c r="K5131" t="s">
        <v>563</v>
      </c>
      <c r="L5131" t="s">
        <v>563</v>
      </c>
      <c r="M5131" t="s">
        <v>563</v>
      </c>
      <c r="N5131">
        <v>0</v>
      </c>
      <c r="O5131">
        <v>0</v>
      </c>
      <c r="P5131" t="s">
        <v>581</v>
      </c>
      <c r="Q5131" t="s">
        <v>1</v>
      </c>
      <c r="R5131">
        <v>1</v>
      </c>
      <c r="S5131" t="s">
        <v>564</v>
      </c>
      <c r="T5131">
        <v>0</v>
      </c>
      <c r="U5131">
        <v>0</v>
      </c>
      <c r="V5131" t="s">
        <v>1</v>
      </c>
      <c r="W5131" t="s">
        <v>1</v>
      </c>
      <c r="X5131">
        <v>1</v>
      </c>
      <c r="Y5131" t="s">
        <v>565</v>
      </c>
    </row>
    <row r="5132" spans="1:25">
      <c r="A5132" t="s">
        <v>62</v>
      </c>
      <c r="B5132" t="s">
        <v>66</v>
      </c>
      <c r="C5132">
        <v>2000</v>
      </c>
      <c r="D5132" t="s">
        <v>580</v>
      </c>
      <c r="E5132">
        <v>15630.465838509301</v>
      </c>
      <c r="F5132" s="13">
        <f t="shared" si="312"/>
        <v>78.668753421909017</v>
      </c>
      <c r="G5132" s="13">
        <f t="shared" si="313"/>
        <v>78.668753421909017</v>
      </c>
      <c r="H5132">
        <v>15.6304658385093</v>
      </c>
      <c r="I5132">
        <f t="shared" si="314"/>
        <v>7.8668753421909016E-2</v>
      </c>
      <c r="J5132">
        <f t="shared" si="315"/>
        <v>7.8668753421909016E-2</v>
      </c>
      <c r="K5132" t="s">
        <v>563</v>
      </c>
      <c r="L5132" t="s">
        <v>563</v>
      </c>
      <c r="M5132" t="s">
        <v>563</v>
      </c>
      <c r="N5132">
        <v>0</v>
      </c>
      <c r="O5132">
        <v>0</v>
      </c>
      <c r="P5132" t="s">
        <v>581</v>
      </c>
      <c r="Q5132" t="s">
        <v>1</v>
      </c>
      <c r="R5132">
        <v>1</v>
      </c>
      <c r="S5132" t="s">
        <v>564</v>
      </c>
      <c r="T5132">
        <v>0</v>
      </c>
      <c r="U5132">
        <v>0</v>
      </c>
      <c r="V5132" t="s">
        <v>1</v>
      </c>
      <c r="W5132" t="s">
        <v>1</v>
      </c>
      <c r="X5132">
        <v>1</v>
      </c>
      <c r="Y5132" t="s">
        <v>565</v>
      </c>
    </row>
    <row r="5133" spans="1:25">
      <c r="A5133" t="s">
        <v>62</v>
      </c>
      <c r="B5133" t="s">
        <v>66</v>
      </c>
      <c r="C5133">
        <v>2000</v>
      </c>
      <c r="D5133" t="s">
        <v>580</v>
      </c>
      <c r="E5133">
        <v>15710.807453416101</v>
      </c>
      <c r="F5133" s="13">
        <f t="shared" si="312"/>
        <v>79.052119020091183</v>
      </c>
      <c r="G5133" s="13">
        <f t="shared" si="313"/>
        <v>79.052119020091183</v>
      </c>
      <c r="H5133">
        <v>15.7108074534161</v>
      </c>
      <c r="I5133">
        <f t="shared" si="314"/>
        <v>7.9052119020091183E-2</v>
      </c>
      <c r="J5133">
        <f t="shared" si="315"/>
        <v>7.9052119020091183E-2</v>
      </c>
      <c r="K5133" t="s">
        <v>563</v>
      </c>
      <c r="L5133" t="s">
        <v>563</v>
      </c>
      <c r="M5133" t="s">
        <v>563</v>
      </c>
      <c r="N5133">
        <v>0</v>
      </c>
      <c r="O5133">
        <v>0</v>
      </c>
      <c r="P5133" t="s">
        <v>581</v>
      </c>
      <c r="Q5133" t="s">
        <v>1</v>
      </c>
      <c r="R5133">
        <v>1</v>
      </c>
      <c r="S5133" t="s">
        <v>564</v>
      </c>
      <c r="T5133">
        <v>0</v>
      </c>
      <c r="U5133">
        <v>0</v>
      </c>
      <c r="V5133" t="s">
        <v>1</v>
      </c>
      <c r="W5133" t="s">
        <v>1</v>
      </c>
      <c r="X5133">
        <v>1</v>
      </c>
      <c r="Y5133" t="s">
        <v>565</v>
      </c>
    </row>
    <row r="5134" spans="1:25">
      <c r="A5134" t="s">
        <v>62</v>
      </c>
      <c r="B5134" t="s">
        <v>66</v>
      </c>
      <c r="C5134">
        <v>2000</v>
      </c>
      <c r="D5134" t="s">
        <v>580</v>
      </c>
      <c r="E5134">
        <v>15791.552795031101</v>
      </c>
      <c r="F5134" s="13">
        <f t="shared" si="312"/>
        <v>79.437308774661574</v>
      </c>
      <c r="G5134" s="13">
        <f t="shared" si="313"/>
        <v>79.437308774661574</v>
      </c>
      <c r="H5134">
        <v>15.7915527950311</v>
      </c>
      <c r="I5134">
        <f t="shared" si="314"/>
        <v>7.9437308774661569E-2</v>
      </c>
      <c r="J5134">
        <f t="shared" si="315"/>
        <v>7.9437308774661569E-2</v>
      </c>
      <c r="K5134" t="s">
        <v>563</v>
      </c>
      <c r="L5134" t="s">
        <v>563</v>
      </c>
      <c r="M5134" t="s">
        <v>563</v>
      </c>
      <c r="N5134">
        <v>0</v>
      </c>
      <c r="O5134">
        <v>0</v>
      </c>
      <c r="P5134" t="s">
        <v>581</v>
      </c>
      <c r="Q5134" t="s">
        <v>1</v>
      </c>
      <c r="R5134">
        <v>1</v>
      </c>
      <c r="S5134" t="s">
        <v>564</v>
      </c>
      <c r="T5134">
        <v>0</v>
      </c>
      <c r="U5134">
        <v>0</v>
      </c>
      <c r="V5134" t="s">
        <v>1</v>
      </c>
      <c r="W5134" t="s">
        <v>1</v>
      </c>
      <c r="X5134">
        <v>1</v>
      </c>
      <c r="Y5134" t="s">
        <v>565</v>
      </c>
    </row>
    <row r="5135" spans="1:25">
      <c r="A5135" t="s">
        <v>62</v>
      </c>
      <c r="B5135" t="s">
        <v>66</v>
      </c>
      <c r="C5135">
        <v>2000</v>
      </c>
      <c r="D5135" t="s">
        <v>580</v>
      </c>
      <c r="E5135">
        <v>15831.9254658385</v>
      </c>
      <c r="F5135" s="13">
        <f t="shared" si="312"/>
        <v>79.629865364057665</v>
      </c>
      <c r="G5135" s="13">
        <f t="shared" si="313"/>
        <v>79.629865364057665</v>
      </c>
      <c r="H5135">
        <v>15.8319254658385</v>
      </c>
      <c r="I5135">
        <f t="shared" si="314"/>
        <v>7.9629865364057667E-2</v>
      </c>
      <c r="J5135">
        <f t="shared" si="315"/>
        <v>7.9629865364057667E-2</v>
      </c>
      <c r="K5135" t="s">
        <v>563</v>
      </c>
      <c r="L5135" t="s">
        <v>563</v>
      </c>
      <c r="M5135" t="s">
        <v>563</v>
      </c>
      <c r="N5135">
        <v>0</v>
      </c>
      <c r="O5135">
        <v>0</v>
      </c>
      <c r="P5135" t="s">
        <v>581</v>
      </c>
      <c r="Q5135" t="s">
        <v>1</v>
      </c>
      <c r="R5135">
        <v>1</v>
      </c>
      <c r="S5135" t="s">
        <v>564</v>
      </c>
      <c r="T5135">
        <v>0</v>
      </c>
      <c r="U5135">
        <v>0</v>
      </c>
      <c r="V5135" t="s">
        <v>1</v>
      </c>
      <c r="W5135" t="s">
        <v>1</v>
      </c>
      <c r="X5135">
        <v>1</v>
      </c>
      <c r="Y5135" t="s">
        <v>565</v>
      </c>
    </row>
    <row r="5136" spans="1:25">
      <c r="A5136" t="s">
        <v>62</v>
      </c>
      <c r="B5136" t="s">
        <v>66</v>
      </c>
      <c r="C5136">
        <v>2000</v>
      </c>
      <c r="D5136" t="s">
        <v>580</v>
      </c>
      <c r="E5136">
        <v>16033.788819875799</v>
      </c>
      <c r="F5136" s="13">
        <f t="shared" si="312"/>
        <v>80.592268157411112</v>
      </c>
      <c r="G5136" s="13">
        <f t="shared" si="313"/>
        <v>80.592268157411112</v>
      </c>
      <c r="H5136">
        <v>16.033788819875799</v>
      </c>
      <c r="I5136">
        <f t="shared" si="314"/>
        <v>8.0592268157411107E-2</v>
      </c>
      <c r="J5136">
        <f t="shared" si="315"/>
        <v>8.0592268157411107E-2</v>
      </c>
      <c r="K5136" t="s">
        <v>563</v>
      </c>
      <c r="L5136" t="s">
        <v>563</v>
      </c>
      <c r="M5136" t="s">
        <v>563</v>
      </c>
      <c r="N5136">
        <v>0</v>
      </c>
      <c r="O5136">
        <v>0</v>
      </c>
      <c r="P5136" t="s">
        <v>581</v>
      </c>
      <c r="Q5136" t="s">
        <v>1</v>
      </c>
      <c r="R5136">
        <v>1</v>
      </c>
      <c r="S5136" t="s">
        <v>564</v>
      </c>
      <c r="T5136">
        <v>0</v>
      </c>
      <c r="U5136">
        <v>0</v>
      </c>
      <c r="V5136" t="s">
        <v>1</v>
      </c>
      <c r="W5136" t="s">
        <v>1</v>
      </c>
      <c r="X5136">
        <v>1</v>
      </c>
      <c r="Y5136" t="s">
        <v>565</v>
      </c>
    </row>
    <row r="5137" spans="1:25">
      <c r="A5137" t="s">
        <v>62</v>
      </c>
      <c r="B5137" t="s">
        <v>66</v>
      </c>
      <c r="C5137">
        <v>2000</v>
      </c>
      <c r="D5137" t="s">
        <v>580</v>
      </c>
      <c r="E5137">
        <v>16066.0869565217</v>
      </c>
      <c r="F5137" s="13">
        <f t="shared" si="312"/>
        <v>80.746194161447008</v>
      </c>
      <c r="G5137" s="13">
        <f t="shared" si="313"/>
        <v>80.746194161447008</v>
      </c>
      <c r="H5137">
        <v>16.066086956521701</v>
      </c>
      <c r="I5137">
        <f t="shared" si="314"/>
        <v>8.0746194161447002E-2</v>
      </c>
      <c r="J5137">
        <f t="shared" si="315"/>
        <v>8.0746194161447002E-2</v>
      </c>
      <c r="K5137" t="s">
        <v>563</v>
      </c>
      <c r="L5137" t="s">
        <v>563</v>
      </c>
      <c r="M5137" t="s">
        <v>563</v>
      </c>
      <c r="N5137">
        <v>0</v>
      </c>
      <c r="O5137">
        <v>0</v>
      </c>
      <c r="P5137" t="s">
        <v>581</v>
      </c>
      <c r="Q5137" t="s">
        <v>1</v>
      </c>
      <c r="R5137">
        <v>1</v>
      </c>
      <c r="S5137" t="s">
        <v>564</v>
      </c>
      <c r="T5137">
        <v>0</v>
      </c>
      <c r="U5137">
        <v>0</v>
      </c>
      <c r="V5137" t="s">
        <v>1</v>
      </c>
      <c r="W5137" t="s">
        <v>1</v>
      </c>
      <c r="X5137">
        <v>1</v>
      </c>
      <c r="Y5137" t="s">
        <v>565</v>
      </c>
    </row>
    <row r="5138" spans="1:25">
      <c r="A5138" t="s">
        <v>62</v>
      </c>
      <c r="B5138" t="s">
        <v>66</v>
      </c>
      <c r="C5138">
        <v>2000</v>
      </c>
      <c r="D5138" t="s">
        <v>580</v>
      </c>
      <c r="E5138">
        <v>16136.25</v>
      </c>
      <c r="F5138" s="13">
        <f t="shared" si="312"/>
        <v>81.080521020571268</v>
      </c>
      <c r="G5138" s="13">
        <f t="shared" si="313"/>
        <v>81.080521020571268</v>
      </c>
      <c r="H5138">
        <v>16.13625</v>
      </c>
      <c r="I5138">
        <f t="shared" si="314"/>
        <v>8.108052102057127E-2</v>
      </c>
      <c r="J5138">
        <f t="shared" si="315"/>
        <v>8.108052102057127E-2</v>
      </c>
      <c r="K5138" t="s">
        <v>563</v>
      </c>
      <c r="L5138" t="s">
        <v>563</v>
      </c>
      <c r="M5138" t="s">
        <v>563</v>
      </c>
      <c r="N5138">
        <v>0</v>
      </c>
      <c r="O5138">
        <v>0</v>
      </c>
      <c r="P5138" t="s">
        <v>581</v>
      </c>
      <c r="Q5138" t="s">
        <v>1</v>
      </c>
      <c r="R5138">
        <v>1</v>
      </c>
      <c r="S5138" t="s">
        <v>564</v>
      </c>
      <c r="T5138">
        <v>0</v>
      </c>
      <c r="U5138">
        <v>0</v>
      </c>
      <c r="V5138" t="s">
        <v>1</v>
      </c>
      <c r="W5138" t="s">
        <v>1</v>
      </c>
      <c r="X5138">
        <v>1</v>
      </c>
      <c r="Y5138" t="s">
        <v>565</v>
      </c>
    </row>
    <row r="5139" spans="1:25">
      <c r="A5139" t="s">
        <v>62</v>
      </c>
      <c r="B5139" t="s">
        <v>66</v>
      </c>
      <c r="C5139">
        <v>2000</v>
      </c>
      <c r="D5139" t="s">
        <v>580</v>
      </c>
      <c r="E5139">
        <v>16191.25</v>
      </c>
      <c r="F5139" s="13">
        <f t="shared" si="312"/>
        <v>81.342543325217974</v>
      </c>
      <c r="G5139" s="13">
        <f t="shared" si="313"/>
        <v>81.342543325217974</v>
      </c>
      <c r="H5139">
        <v>16.19125</v>
      </c>
      <c r="I5139">
        <f t="shared" si="314"/>
        <v>8.1342543325217981E-2</v>
      </c>
      <c r="J5139">
        <f t="shared" si="315"/>
        <v>8.1342543325217981E-2</v>
      </c>
      <c r="K5139" t="s">
        <v>563</v>
      </c>
      <c r="L5139" t="s">
        <v>563</v>
      </c>
      <c r="M5139" t="s">
        <v>563</v>
      </c>
      <c r="N5139">
        <v>0</v>
      </c>
      <c r="O5139">
        <v>0</v>
      </c>
      <c r="P5139" t="s">
        <v>581</v>
      </c>
      <c r="Q5139" t="s">
        <v>1</v>
      </c>
      <c r="R5139">
        <v>1</v>
      </c>
      <c r="S5139" t="s">
        <v>564</v>
      </c>
      <c r="T5139">
        <v>0</v>
      </c>
      <c r="U5139">
        <v>0</v>
      </c>
      <c r="V5139" t="s">
        <v>1</v>
      </c>
      <c r="W5139" t="s">
        <v>1</v>
      </c>
      <c r="X5139">
        <v>1</v>
      </c>
      <c r="Y5139" t="s">
        <v>565</v>
      </c>
    </row>
    <row r="5140" spans="1:25">
      <c r="A5140" t="s">
        <v>62</v>
      </c>
      <c r="B5140" t="s">
        <v>66</v>
      </c>
      <c r="C5140">
        <v>2000</v>
      </c>
      <c r="D5140" t="s">
        <v>580</v>
      </c>
      <c r="E5140">
        <v>16285</v>
      </c>
      <c r="F5140" s="13">
        <f t="shared" si="312"/>
        <v>81.789066078567316</v>
      </c>
      <c r="G5140" s="13">
        <f t="shared" si="313"/>
        <v>81.789066078567316</v>
      </c>
      <c r="H5140">
        <v>16.285</v>
      </c>
      <c r="I5140">
        <f t="shared" si="314"/>
        <v>8.1789066078567313E-2</v>
      </c>
      <c r="J5140">
        <f t="shared" si="315"/>
        <v>8.1789066078567313E-2</v>
      </c>
      <c r="K5140" t="s">
        <v>563</v>
      </c>
      <c r="L5140" t="s">
        <v>563</v>
      </c>
      <c r="M5140" t="s">
        <v>563</v>
      </c>
      <c r="N5140">
        <v>0</v>
      </c>
      <c r="O5140">
        <v>0</v>
      </c>
      <c r="P5140" t="s">
        <v>581</v>
      </c>
      <c r="Q5140" t="s">
        <v>1</v>
      </c>
      <c r="R5140">
        <v>1</v>
      </c>
      <c r="S5140" t="s">
        <v>564</v>
      </c>
      <c r="T5140">
        <v>0</v>
      </c>
      <c r="U5140">
        <v>0</v>
      </c>
      <c r="V5140" t="s">
        <v>1</v>
      </c>
      <c r="W5140" t="s">
        <v>1</v>
      </c>
      <c r="X5140">
        <v>1</v>
      </c>
      <c r="Y5140" t="s">
        <v>565</v>
      </c>
    </row>
    <row r="5141" spans="1:25">
      <c r="A5141" t="s">
        <v>62</v>
      </c>
      <c r="B5141" t="s">
        <v>66</v>
      </c>
      <c r="C5141">
        <v>2000</v>
      </c>
      <c r="D5141" t="s">
        <v>580</v>
      </c>
      <c r="E5141">
        <v>16348.75</v>
      </c>
      <c r="F5141" s="13">
        <f t="shared" si="312"/>
        <v>82.09262545470601</v>
      </c>
      <c r="G5141" s="13">
        <f t="shared" si="313"/>
        <v>82.09262545470601</v>
      </c>
      <c r="H5141">
        <v>16.348749999999999</v>
      </c>
      <c r="I5141">
        <f t="shared" si="314"/>
        <v>8.2092625454706011E-2</v>
      </c>
      <c r="J5141">
        <f t="shared" si="315"/>
        <v>8.2092625454706011E-2</v>
      </c>
      <c r="K5141" t="s">
        <v>563</v>
      </c>
      <c r="L5141" t="s">
        <v>563</v>
      </c>
      <c r="M5141" t="s">
        <v>563</v>
      </c>
      <c r="N5141">
        <v>0</v>
      </c>
      <c r="O5141">
        <v>0</v>
      </c>
      <c r="P5141" t="s">
        <v>581</v>
      </c>
      <c r="Q5141" t="s">
        <v>1</v>
      </c>
      <c r="R5141">
        <v>1</v>
      </c>
      <c r="S5141" t="s">
        <v>564</v>
      </c>
      <c r="T5141">
        <v>0</v>
      </c>
      <c r="U5141">
        <v>0</v>
      </c>
      <c r="V5141" t="s">
        <v>1</v>
      </c>
      <c r="W5141" t="s">
        <v>1</v>
      </c>
      <c r="X5141">
        <v>1</v>
      </c>
      <c r="Y5141" t="s">
        <v>565</v>
      </c>
    </row>
    <row r="5142" spans="1:25">
      <c r="A5142" t="s">
        <v>62</v>
      </c>
      <c r="B5142" t="s">
        <v>66</v>
      </c>
      <c r="C5142">
        <v>2000</v>
      </c>
      <c r="D5142" t="s">
        <v>580</v>
      </c>
      <c r="E5142">
        <v>16406.835443037999</v>
      </c>
      <c r="F5142" s="13">
        <f t="shared" si="312"/>
        <v>82.369158434734885</v>
      </c>
      <c r="G5142" s="13">
        <f t="shared" si="313"/>
        <v>82.369158434734885</v>
      </c>
      <c r="H5142">
        <v>16.406835443037998</v>
      </c>
      <c r="I5142">
        <f t="shared" si="314"/>
        <v>8.2369158434734885E-2</v>
      </c>
      <c r="J5142">
        <f t="shared" si="315"/>
        <v>8.2369158434734885E-2</v>
      </c>
      <c r="K5142" t="s">
        <v>563</v>
      </c>
      <c r="L5142" t="s">
        <v>563</v>
      </c>
      <c r="M5142" t="s">
        <v>563</v>
      </c>
      <c r="N5142">
        <v>0</v>
      </c>
      <c r="O5142">
        <v>0</v>
      </c>
      <c r="P5142" t="s">
        <v>581</v>
      </c>
      <c r="Q5142" t="s">
        <v>1</v>
      </c>
      <c r="R5142">
        <v>1</v>
      </c>
      <c r="S5142" t="s">
        <v>564</v>
      </c>
      <c r="T5142">
        <v>0</v>
      </c>
      <c r="U5142">
        <v>0</v>
      </c>
      <c r="V5142" t="s">
        <v>1</v>
      </c>
      <c r="W5142" t="s">
        <v>1</v>
      </c>
      <c r="X5142">
        <v>1</v>
      </c>
      <c r="Y5142" t="s">
        <v>565</v>
      </c>
    </row>
    <row r="5143" spans="1:25">
      <c r="A5143" t="s">
        <v>62</v>
      </c>
      <c r="B5143" t="s">
        <v>66</v>
      </c>
      <c r="C5143">
        <v>2000</v>
      </c>
      <c r="D5143" t="s">
        <v>580</v>
      </c>
      <c r="E5143">
        <v>16678.354430379699</v>
      </c>
      <c r="F5143" s="13">
        <f t="shared" si="312"/>
        <v>83.661135623711687</v>
      </c>
      <c r="G5143" s="13">
        <f t="shared" si="313"/>
        <v>83.661135623711687</v>
      </c>
      <c r="H5143">
        <v>16.678354430379699</v>
      </c>
      <c r="I5143">
        <f t="shared" si="314"/>
        <v>8.3661135623711691E-2</v>
      </c>
      <c r="J5143">
        <f t="shared" si="315"/>
        <v>8.3661135623711691E-2</v>
      </c>
      <c r="K5143" t="s">
        <v>563</v>
      </c>
      <c r="L5143" t="s">
        <v>563</v>
      </c>
      <c r="M5143" t="s">
        <v>563</v>
      </c>
      <c r="N5143">
        <v>0</v>
      </c>
      <c r="O5143">
        <v>0</v>
      </c>
      <c r="P5143" t="s">
        <v>581</v>
      </c>
      <c r="Q5143" t="s">
        <v>1</v>
      </c>
      <c r="R5143">
        <v>1</v>
      </c>
      <c r="S5143" t="s">
        <v>564</v>
      </c>
      <c r="T5143">
        <v>0</v>
      </c>
      <c r="U5143">
        <v>0</v>
      </c>
      <c r="V5143" t="s">
        <v>1</v>
      </c>
      <c r="W5143" t="s">
        <v>1</v>
      </c>
      <c r="X5143">
        <v>1</v>
      </c>
      <c r="Y5143" t="s">
        <v>565</v>
      </c>
    </row>
    <row r="5144" spans="1:25">
      <c r="A5144" t="s">
        <v>62</v>
      </c>
      <c r="B5144" t="s">
        <v>66</v>
      </c>
      <c r="C5144">
        <v>2000</v>
      </c>
      <c r="D5144" t="s">
        <v>580</v>
      </c>
      <c r="E5144">
        <v>17452.608695652201</v>
      </c>
      <c r="F5144" s="13">
        <f t="shared" si="312"/>
        <v>87.339374572390511</v>
      </c>
      <c r="G5144" s="13">
        <f t="shared" si="313"/>
        <v>87.339374572390511</v>
      </c>
      <c r="H5144">
        <v>17.452608695652199</v>
      </c>
      <c r="I5144">
        <f t="shared" si="314"/>
        <v>8.7339374572390507E-2</v>
      </c>
      <c r="J5144">
        <f t="shared" si="315"/>
        <v>8.7339374572390507E-2</v>
      </c>
      <c r="K5144" t="s">
        <v>563</v>
      </c>
      <c r="L5144" t="s">
        <v>563</v>
      </c>
      <c r="M5144" t="s">
        <v>563</v>
      </c>
      <c r="N5144">
        <v>0</v>
      </c>
      <c r="O5144">
        <v>0</v>
      </c>
      <c r="P5144" t="s">
        <v>581</v>
      </c>
      <c r="Q5144" t="s">
        <v>1</v>
      </c>
      <c r="R5144">
        <v>1</v>
      </c>
      <c r="S5144" t="s">
        <v>564</v>
      </c>
      <c r="T5144">
        <v>0</v>
      </c>
      <c r="U5144">
        <v>0</v>
      </c>
      <c r="V5144" t="s">
        <v>1</v>
      </c>
      <c r="W5144" t="s">
        <v>1</v>
      </c>
      <c r="X5144">
        <v>1</v>
      </c>
      <c r="Y5144" t="s">
        <v>565</v>
      </c>
    </row>
    <row r="5145" spans="1:25">
      <c r="A5145" t="s">
        <v>62</v>
      </c>
      <c r="B5145" t="s">
        <v>66</v>
      </c>
      <c r="C5145">
        <v>2000</v>
      </c>
      <c r="D5145" t="s">
        <v>580</v>
      </c>
      <c r="E5145">
        <v>17746.0869565217</v>
      </c>
      <c r="F5145" s="13">
        <f t="shared" si="312"/>
        <v>88.73136911232676</v>
      </c>
      <c r="G5145" s="13">
        <f t="shared" si="313"/>
        <v>88.73136911232676</v>
      </c>
      <c r="H5145">
        <v>17.746086956521701</v>
      </c>
      <c r="I5145">
        <f t="shared" si="314"/>
        <v>8.8731369112326763E-2</v>
      </c>
      <c r="J5145">
        <f t="shared" si="315"/>
        <v>8.8731369112326763E-2</v>
      </c>
      <c r="K5145" t="s">
        <v>563</v>
      </c>
      <c r="L5145" t="s">
        <v>563</v>
      </c>
      <c r="M5145" t="s">
        <v>563</v>
      </c>
      <c r="N5145">
        <v>0</v>
      </c>
      <c r="O5145">
        <v>0</v>
      </c>
      <c r="P5145" t="s">
        <v>581</v>
      </c>
      <c r="Q5145" t="s">
        <v>1</v>
      </c>
      <c r="R5145">
        <v>1</v>
      </c>
      <c r="S5145" t="s">
        <v>564</v>
      </c>
      <c r="T5145">
        <v>0</v>
      </c>
      <c r="U5145">
        <v>0</v>
      </c>
      <c r="V5145" t="s">
        <v>1</v>
      </c>
      <c r="W5145" t="s">
        <v>1</v>
      </c>
      <c r="X5145">
        <v>1</v>
      </c>
      <c r="Y5145" t="s">
        <v>565</v>
      </c>
    </row>
    <row r="5146" spans="1:25">
      <c r="A5146" t="s">
        <v>62</v>
      </c>
      <c r="B5146" t="s">
        <v>66</v>
      </c>
      <c r="C5146">
        <v>2000</v>
      </c>
      <c r="D5146" t="s">
        <v>580</v>
      </c>
      <c r="E5146">
        <v>17925.108695652201</v>
      </c>
      <c r="F5146" s="13">
        <f t="shared" si="312"/>
        <v>89.579899135067507</v>
      </c>
      <c r="G5146" s="13">
        <f t="shared" si="313"/>
        <v>89.579899135067507</v>
      </c>
      <c r="H5146">
        <v>17.925108695652199</v>
      </c>
      <c r="I5146">
        <f t="shared" si="314"/>
        <v>8.9579899135067503E-2</v>
      </c>
      <c r="J5146">
        <f t="shared" si="315"/>
        <v>8.9579899135067503E-2</v>
      </c>
      <c r="K5146" t="s">
        <v>563</v>
      </c>
      <c r="L5146" t="s">
        <v>563</v>
      </c>
      <c r="M5146" t="s">
        <v>563</v>
      </c>
      <c r="N5146">
        <v>0</v>
      </c>
      <c r="O5146">
        <v>0</v>
      </c>
      <c r="P5146" t="s">
        <v>581</v>
      </c>
      <c r="Q5146" t="s">
        <v>1</v>
      </c>
      <c r="R5146">
        <v>1</v>
      </c>
      <c r="S5146" t="s">
        <v>564</v>
      </c>
      <c r="T5146">
        <v>0</v>
      </c>
      <c r="U5146">
        <v>0</v>
      </c>
      <c r="V5146" t="s">
        <v>1</v>
      </c>
      <c r="W5146" t="s">
        <v>1</v>
      </c>
      <c r="X5146">
        <v>1</v>
      </c>
      <c r="Y5146" t="s">
        <v>565</v>
      </c>
    </row>
    <row r="5147" spans="1:25">
      <c r="A5147" t="s">
        <v>62</v>
      </c>
      <c r="B5147" t="s">
        <v>66</v>
      </c>
      <c r="C5147">
        <v>2000</v>
      </c>
      <c r="D5147" t="s">
        <v>580</v>
      </c>
      <c r="E5147">
        <v>18205.714285714301</v>
      </c>
      <c r="F5147" s="13">
        <f t="shared" si="312"/>
        <v>90.909036541551231</v>
      </c>
      <c r="G5147" s="13">
        <f t="shared" si="313"/>
        <v>90.909036541551231</v>
      </c>
      <c r="H5147">
        <v>18.205714285714301</v>
      </c>
      <c r="I5147">
        <f t="shared" si="314"/>
        <v>9.0909036541551233E-2</v>
      </c>
      <c r="J5147">
        <f t="shared" si="315"/>
        <v>9.0909036541551233E-2</v>
      </c>
      <c r="K5147" t="s">
        <v>563</v>
      </c>
      <c r="L5147" t="s">
        <v>563</v>
      </c>
      <c r="M5147" t="s">
        <v>563</v>
      </c>
      <c r="N5147">
        <v>0</v>
      </c>
      <c r="O5147">
        <v>0</v>
      </c>
      <c r="P5147" t="s">
        <v>581</v>
      </c>
      <c r="Q5147" t="s">
        <v>1</v>
      </c>
      <c r="R5147">
        <v>1</v>
      </c>
      <c r="S5147" t="s">
        <v>564</v>
      </c>
      <c r="T5147">
        <v>0</v>
      </c>
      <c r="U5147">
        <v>0</v>
      </c>
      <c r="V5147" t="s">
        <v>1</v>
      </c>
      <c r="W5147" t="s">
        <v>1</v>
      </c>
      <c r="X5147">
        <v>1</v>
      </c>
      <c r="Y5147" t="s">
        <v>565</v>
      </c>
    </row>
    <row r="5148" spans="1:25">
      <c r="A5148" t="s">
        <v>62</v>
      </c>
      <c r="B5148" t="s">
        <v>66</v>
      </c>
      <c r="C5148">
        <v>2000</v>
      </c>
      <c r="D5148" t="s">
        <v>580</v>
      </c>
      <c r="E5148">
        <v>18342.733812949598</v>
      </c>
      <c r="F5148" s="13">
        <f t="shared" si="312"/>
        <v>91.557666951740032</v>
      </c>
      <c r="G5148" s="13">
        <f t="shared" si="313"/>
        <v>91.557666951740032</v>
      </c>
      <c r="H5148">
        <v>18.3427338129496</v>
      </c>
      <c r="I5148">
        <f t="shared" si="314"/>
        <v>9.155766695174003E-2</v>
      </c>
      <c r="J5148">
        <f t="shared" si="315"/>
        <v>9.155766695174003E-2</v>
      </c>
      <c r="K5148" t="s">
        <v>563</v>
      </c>
      <c r="L5148" t="s">
        <v>563</v>
      </c>
      <c r="M5148" t="s">
        <v>563</v>
      </c>
      <c r="N5148">
        <v>0</v>
      </c>
      <c r="O5148">
        <v>0</v>
      </c>
      <c r="P5148" t="s">
        <v>581</v>
      </c>
      <c r="Q5148" t="s">
        <v>1</v>
      </c>
      <c r="R5148">
        <v>1</v>
      </c>
      <c r="S5148" t="s">
        <v>564</v>
      </c>
      <c r="T5148">
        <v>0</v>
      </c>
      <c r="U5148">
        <v>0</v>
      </c>
      <c r="V5148" t="s">
        <v>1</v>
      </c>
      <c r="W5148" t="s">
        <v>1</v>
      </c>
      <c r="X5148">
        <v>1</v>
      </c>
      <c r="Y5148" t="s">
        <v>565</v>
      </c>
    </row>
    <row r="5149" spans="1:25">
      <c r="A5149" t="s">
        <v>62</v>
      </c>
      <c r="B5149" t="s">
        <v>66</v>
      </c>
      <c r="C5149">
        <v>2000</v>
      </c>
      <c r="D5149" t="s">
        <v>580</v>
      </c>
      <c r="E5149">
        <v>18372.517985611499</v>
      </c>
      <c r="F5149" s="13">
        <f t="shared" si="312"/>
        <v>91.698627600970283</v>
      </c>
      <c r="G5149" s="13">
        <f t="shared" si="313"/>
        <v>91.698627600970283</v>
      </c>
      <c r="H5149">
        <v>18.372517985611498</v>
      </c>
      <c r="I5149">
        <f t="shared" si="314"/>
        <v>9.1698627600970278E-2</v>
      </c>
      <c r="J5149">
        <f t="shared" si="315"/>
        <v>9.1698627600970278E-2</v>
      </c>
      <c r="K5149" t="s">
        <v>563</v>
      </c>
      <c r="L5149" t="s">
        <v>563</v>
      </c>
      <c r="M5149" t="s">
        <v>563</v>
      </c>
      <c r="N5149">
        <v>0</v>
      </c>
      <c r="O5149">
        <v>0</v>
      </c>
      <c r="P5149" t="s">
        <v>581</v>
      </c>
      <c r="Q5149" t="s">
        <v>1</v>
      </c>
      <c r="R5149">
        <v>1</v>
      </c>
      <c r="S5149" t="s">
        <v>564</v>
      </c>
      <c r="T5149">
        <v>0</v>
      </c>
      <c r="U5149">
        <v>0</v>
      </c>
      <c r="V5149" t="s">
        <v>1</v>
      </c>
      <c r="W5149" t="s">
        <v>1</v>
      </c>
      <c r="X5149">
        <v>1</v>
      </c>
      <c r="Y5149" t="s">
        <v>565</v>
      </c>
    </row>
    <row r="5150" spans="1:25">
      <c r="A5150" t="s">
        <v>62</v>
      </c>
      <c r="B5150" t="s">
        <v>66</v>
      </c>
      <c r="C5150">
        <v>2000</v>
      </c>
      <c r="D5150" t="s">
        <v>580</v>
      </c>
      <c r="E5150">
        <v>18437.266187050402</v>
      </c>
      <c r="F5150" s="13">
        <f t="shared" si="312"/>
        <v>92.005022987041414</v>
      </c>
      <c r="G5150" s="13">
        <f t="shared" si="313"/>
        <v>92.005022987041414</v>
      </c>
      <c r="H5150">
        <v>18.437266187050401</v>
      </c>
      <c r="I5150">
        <f t="shared" si="314"/>
        <v>9.2005022987041413E-2</v>
      </c>
      <c r="J5150">
        <f t="shared" si="315"/>
        <v>9.2005022987041413E-2</v>
      </c>
      <c r="K5150" t="s">
        <v>563</v>
      </c>
      <c r="L5150" t="s">
        <v>563</v>
      </c>
      <c r="M5150" t="s">
        <v>563</v>
      </c>
      <c r="N5150">
        <v>0</v>
      </c>
      <c r="O5150">
        <v>0</v>
      </c>
      <c r="P5150" t="s">
        <v>581</v>
      </c>
      <c r="Q5150" t="s">
        <v>1</v>
      </c>
      <c r="R5150">
        <v>1</v>
      </c>
      <c r="S5150" t="s">
        <v>564</v>
      </c>
      <c r="T5150">
        <v>0</v>
      </c>
      <c r="U5150">
        <v>0</v>
      </c>
      <c r="V5150" t="s">
        <v>1</v>
      </c>
      <c r="W5150" t="s">
        <v>1</v>
      </c>
      <c r="X5150">
        <v>1</v>
      </c>
      <c r="Y5150" t="s">
        <v>565</v>
      </c>
    </row>
    <row r="5151" spans="1:25">
      <c r="A5151" t="s">
        <v>62</v>
      </c>
      <c r="B5151" t="s">
        <v>66</v>
      </c>
      <c r="C5151">
        <v>2000</v>
      </c>
      <c r="D5151" t="s">
        <v>580</v>
      </c>
      <c r="E5151">
        <v>18489.712230215799</v>
      </c>
      <c r="F5151" s="13">
        <f t="shared" ref="F5151:F5214" si="316">0.0083*E5151^(0.9482)</f>
        <v>92.253162385877246</v>
      </c>
      <c r="G5151" s="13">
        <f t="shared" si="313"/>
        <v>92.253162385877246</v>
      </c>
      <c r="H5151">
        <v>18.489712230215801</v>
      </c>
      <c r="I5151">
        <f t="shared" si="314"/>
        <v>9.2253162385877246E-2</v>
      </c>
      <c r="J5151">
        <f t="shared" si="315"/>
        <v>9.2253162385877246E-2</v>
      </c>
      <c r="K5151" t="s">
        <v>563</v>
      </c>
      <c r="L5151" t="s">
        <v>563</v>
      </c>
      <c r="M5151" t="s">
        <v>563</v>
      </c>
      <c r="N5151">
        <v>0</v>
      </c>
      <c r="O5151">
        <v>0</v>
      </c>
      <c r="P5151" t="s">
        <v>581</v>
      </c>
      <c r="Q5151" t="s">
        <v>1</v>
      </c>
      <c r="R5151">
        <v>1</v>
      </c>
      <c r="S5151" t="s">
        <v>564</v>
      </c>
      <c r="T5151">
        <v>0</v>
      </c>
      <c r="U5151">
        <v>0</v>
      </c>
      <c r="V5151" t="s">
        <v>1</v>
      </c>
      <c r="W5151" t="s">
        <v>1</v>
      </c>
      <c r="X5151">
        <v>1</v>
      </c>
      <c r="Y5151" t="s">
        <v>565</v>
      </c>
    </row>
    <row r="5152" spans="1:25">
      <c r="A5152" t="s">
        <v>62</v>
      </c>
      <c r="B5152" t="s">
        <v>66</v>
      </c>
      <c r="C5152">
        <v>2000</v>
      </c>
      <c r="D5152" t="s">
        <v>580</v>
      </c>
      <c r="E5152">
        <v>18612.733812949598</v>
      </c>
      <c r="F5152" s="13">
        <f t="shared" si="316"/>
        <v>92.835074902783305</v>
      </c>
      <c r="G5152" s="13">
        <f t="shared" si="313"/>
        <v>92.835074902783305</v>
      </c>
      <c r="H5152">
        <v>18.6127338129496</v>
      </c>
      <c r="I5152">
        <f t="shared" si="314"/>
        <v>9.283507490278331E-2</v>
      </c>
      <c r="J5152">
        <f t="shared" si="315"/>
        <v>9.283507490278331E-2</v>
      </c>
      <c r="K5152" t="s">
        <v>563</v>
      </c>
      <c r="L5152" t="s">
        <v>563</v>
      </c>
      <c r="M5152" t="s">
        <v>563</v>
      </c>
      <c r="N5152">
        <v>0</v>
      </c>
      <c r="O5152">
        <v>0</v>
      </c>
      <c r="P5152" t="s">
        <v>581</v>
      </c>
      <c r="Q5152" t="s">
        <v>1</v>
      </c>
      <c r="R5152">
        <v>1</v>
      </c>
      <c r="S5152" t="s">
        <v>564</v>
      </c>
      <c r="T5152">
        <v>0</v>
      </c>
      <c r="U5152">
        <v>0</v>
      </c>
      <c r="V5152" t="s">
        <v>1</v>
      </c>
      <c r="W5152" t="s">
        <v>1</v>
      </c>
      <c r="X5152">
        <v>1</v>
      </c>
      <c r="Y5152" t="s">
        <v>565</v>
      </c>
    </row>
    <row r="5153" spans="1:25">
      <c r="A5153" t="s">
        <v>62</v>
      </c>
      <c r="B5153" t="s">
        <v>66</v>
      </c>
      <c r="C5153">
        <v>2000</v>
      </c>
      <c r="D5153" t="s">
        <v>580</v>
      </c>
      <c r="E5153">
        <v>18725.3956834532</v>
      </c>
      <c r="F5153" s="13">
        <f t="shared" si="316"/>
        <v>93.367809482914339</v>
      </c>
      <c r="G5153" s="13">
        <f t="shared" si="313"/>
        <v>93.367809482914339</v>
      </c>
      <c r="H5153">
        <v>18.7253956834532</v>
      </c>
      <c r="I5153">
        <f t="shared" si="314"/>
        <v>9.3367809482914343E-2</v>
      </c>
      <c r="J5153">
        <f t="shared" si="315"/>
        <v>9.3367809482914343E-2</v>
      </c>
      <c r="K5153" t="s">
        <v>563</v>
      </c>
      <c r="L5153" t="s">
        <v>563</v>
      </c>
      <c r="M5153" t="s">
        <v>563</v>
      </c>
      <c r="N5153">
        <v>0</v>
      </c>
      <c r="O5153">
        <v>0</v>
      </c>
      <c r="P5153" t="s">
        <v>581</v>
      </c>
      <c r="Q5153" t="s">
        <v>1</v>
      </c>
      <c r="R5153">
        <v>1</v>
      </c>
      <c r="S5153" t="s">
        <v>564</v>
      </c>
      <c r="T5153">
        <v>0</v>
      </c>
      <c r="U5153">
        <v>0</v>
      </c>
      <c r="V5153" t="s">
        <v>1</v>
      </c>
      <c r="W5153" t="s">
        <v>1</v>
      </c>
      <c r="X5153">
        <v>1</v>
      </c>
      <c r="Y5153" t="s">
        <v>565</v>
      </c>
    </row>
    <row r="5154" spans="1:25">
      <c r="A5154" t="s">
        <v>62</v>
      </c>
      <c r="B5154" t="s">
        <v>66</v>
      </c>
      <c r="C5154">
        <v>2000</v>
      </c>
      <c r="D5154" t="s">
        <v>580</v>
      </c>
      <c r="E5154">
        <v>18795.3237410072</v>
      </c>
      <c r="F5154" s="13">
        <f t="shared" si="316"/>
        <v>93.698388763014279</v>
      </c>
      <c r="G5154" s="13">
        <f t="shared" si="313"/>
        <v>93.698388763014279</v>
      </c>
      <c r="H5154">
        <v>18.795323741007198</v>
      </c>
      <c r="I5154">
        <f t="shared" si="314"/>
        <v>9.3698388763014284E-2</v>
      </c>
      <c r="J5154">
        <f t="shared" si="315"/>
        <v>9.3698388763014284E-2</v>
      </c>
      <c r="K5154" t="s">
        <v>563</v>
      </c>
      <c r="L5154" t="s">
        <v>563</v>
      </c>
      <c r="M5154" t="s">
        <v>563</v>
      </c>
      <c r="N5154">
        <v>0</v>
      </c>
      <c r="O5154">
        <v>0</v>
      </c>
      <c r="P5154" t="s">
        <v>581</v>
      </c>
      <c r="Q5154" t="s">
        <v>1</v>
      </c>
      <c r="R5154">
        <v>1</v>
      </c>
      <c r="S5154" t="s">
        <v>564</v>
      </c>
      <c r="T5154">
        <v>0</v>
      </c>
      <c r="U5154">
        <v>0</v>
      </c>
      <c r="V5154" t="s">
        <v>1</v>
      </c>
      <c r="W5154" t="s">
        <v>1</v>
      </c>
      <c r="X5154">
        <v>1</v>
      </c>
      <c r="Y5154" t="s">
        <v>565</v>
      </c>
    </row>
    <row r="5155" spans="1:25">
      <c r="A5155" t="s">
        <v>62</v>
      </c>
      <c r="B5155" t="s">
        <v>66</v>
      </c>
      <c r="C5155">
        <v>2000</v>
      </c>
      <c r="D5155" t="s">
        <v>580</v>
      </c>
      <c r="E5155">
        <v>18874.964028777002</v>
      </c>
      <c r="F5155" s="13">
        <f t="shared" si="316"/>
        <v>94.074804256033403</v>
      </c>
      <c r="G5155" s="13">
        <f t="shared" si="313"/>
        <v>94.074804256033403</v>
      </c>
      <c r="H5155">
        <v>18.874964028777001</v>
      </c>
      <c r="I5155">
        <f t="shared" si="314"/>
        <v>9.4074804256033401E-2</v>
      </c>
      <c r="J5155">
        <f t="shared" si="315"/>
        <v>9.4074804256033401E-2</v>
      </c>
      <c r="K5155" t="s">
        <v>563</v>
      </c>
      <c r="L5155" t="s">
        <v>563</v>
      </c>
      <c r="M5155" t="s">
        <v>563</v>
      </c>
      <c r="N5155">
        <v>0</v>
      </c>
      <c r="O5155">
        <v>0</v>
      </c>
      <c r="P5155" t="s">
        <v>581</v>
      </c>
      <c r="Q5155" t="s">
        <v>1</v>
      </c>
      <c r="R5155">
        <v>1</v>
      </c>
      <c r="S5155" t="s">
        <v>564</v>
      </c>
      <c r="T5155">
        <v>0</v>
      </c>
      <c r="U5155">
        <v>0</v>
      </c>
      <c r="V5155" t="s">
        <v>1</v>
      </c>
      <c r="W5155" t="s">
        <v>1</v>
      </c>
      <c r="X5155">
        <v>1</v>
      </c>
      <c r="Y5155" t="s">
        <v>565</v>
      </c>
    </row>
    <row r="5156" spans="1:25">
      <c r="A5156" t="s">
        <v>62</v>
      </c>
      <c r="B5156" t="s">
        <v>66</v>
      </c>
      <c r="C5156">
        <v>2000</v>
      </c>
      <c r="D5156" t="s">
        <v>580</v>
      </c>
      <c r="E5156">
        <v>19012.230215827301</v>
      </c>
      <c r="F5156" s="13">
        <f t="shared" si="316"/>
        <v>94.723392556471168</v>
      </c>
      <c r="G5156" s="13">
        <f t="shared" si="313"/>
        <v>94.723392556471168</v>
      </c>
      <c r="H5156">
        <v>19.012230215827302</v>
      </c>
      <c r="I5156">
        <f t="shared" si="314"/>
        <v>9.4723392556471164E-2</v>
      </c>
      <c r="J5156">
        <f t="shared" si="315"/>
        <v>9.4723392556471164E-2</v>
      </c>
      <c r="K5156" t="s">
        <v>563</v>
      </c>
      <c r="L5156" t="s">
        <v>563</v>
      </c>
      <c r="M5156" t="s">
        <v>563</v>
      </c>
      <c r="N5156">
        <v>0</v>
      </c>
      <c r="O5156">
        <v>0</v>
      </c>
      <c r="P5156" t="s">
        <v>581</v>
      </c>
      <c r="Q5156" t="s">
        <v>1</v>
      </c>
      <c r="R5156">
        <v>1</v>
      </c>
      <c r="S5156" t="s">
        <v>564</v>
      </c>
      <c r="T5156">
        <v>0</v>
      </c>
      <c r="U5156">
        <v>0</v>
      </c>
      <c r="V5156" t="s">
        <v>1</v>
      </c>
      <c r="W5156" t="s">
        <v>1</v>
      </c>
      <c r="X5156">
        <v>1</v>
      </c>
      <c r="Y5156" t="s">
        <v>565</v>
      </c>
    </row>
    <row r="5157" spans="1:25">
      <c r="A5157" t="s">
        <v>62</v>
      </c>
      <c r="B5157" t="s">
        <v>66</v>
      </c>
      <c r="C5157">
        <v>2000</v>
      </c>
      <c r="D5157" t="s">
        <v>580</v>
      </c>
      <c r="E5157">
        <v>19044.6043165468</v>
      </c>
      <c r="F5157" s="13">
        <f t="shared" si="316"/>
        <v>94.87632608246507</v>
      </c>
      <c r="G5157" s="13">
        <f t="shared" si="313"/>
        <v>94.87632608246507</v>
      </c>
      <c r="H5157">
        <v>19.044604316546799</v>
      </c>
      <c r="I5157">
        <f t="shared" si="314"/>
        <v>9.4876326082465073E-2</v>
      </c>
      <c r="J5157">
        <f t="shared" si="315"/>
        <v>9.4876326082465073E-2</v>
      </c>
      <c r="K5157" t="s">
        <v>563</v>
      </c>
      <c r="L5157" t="s">
        <v>563</v>
      </c>
      <c r="M5157" t="s">
        <v>563</v>
      </c>
      <c r="N5157">
        <v>0</v>
      </c>
      <c r="O5157">
        <v>0</v>
      </c>
      <c r="P5157" t="s">
        <v>581</v>
      </c>
      <c r="Q5157" t="s">
        <v>1</v>
      </c>
      <c r="R5157">
        <v>1</v>
      </c>
      <c r="S5157" t="s">
        <v>564</v>
      </c>
      <c r="T5157">
        <v>0</v>
      </c>
      <c r="U5157">
        <v>0</v>
      </c>
      <c r="V5157" t="s">
        <v>1</v>
      </c>
      <c r="W5157" t="s">
        <v>1</v>
      </c>
      <c r="X5157">
        <v>1</v>
      </c>
      <c r="Y5157" t="s">
        <v>565</v>
      </c>
    </row>
    <row r="5158" spans="1:25">
      <c r="A5158" t="s">
        <v>62</v>
      </c>
      <c r="B5158" t="s">
        <v>66</v>
      </c>
      <c r="C5158">
        <v>2000</v>
      </c>
      <c r="D5158" t="s">
        <v>580</v>
      </c>
      <c r="E5158">
        <v>19183.489208633098</v>
      </c>
      <c r="F5158" s="13">
        <f t="shared" si="316"/>
        <v>95.532258407848488</v>
      </c>
      <c r="G5158" s="13">
        <f t="shared" si="313"/>
        <v>95.532258407848488</v>
      </c>
      <c r="H5158">
        <v>19.183489208633102</v>
      </c>
      <c r="I5158">
        <f t="shared" si="314"/>
        <v>9.5532258407848486E-2</v>
      </c>
      <c r="J5158">
        <f t="shared" si="315"/>
        <v>9.5532258407848486E-2</v>
      </c>
      <c r="K5158" t="s">
        <v>563</v>
      </c>
      <c r="L5158" t="s">
        <v>563</v>
      </c>
      <c r="M5158" t="s">
        <v>563</v>
      </c>
      <c r="N5158">
        <v>0</v>
      </c>
      <c r="O5158">
        <v>0</v>
      </c>
      <c r="P5158" t="s">
        <v>581</v>
      </c>
      <c r="Q5158" t="s">
        <v>1</v>
      </c>
      <c r="R5158">
        <v>1</v>
      </c>
      <c r="S5158" t="s">
        <v>564</v>
      </c>
      <c r="T5158">
        <v>0</v>
      </c>
      <c r="U5158">
        <v>0</v>
      </c>
      <c r="V5158" t="s">
        <v>1</v>
      </c>
      <c r="W5158" t="s">
        <v>1</v>
      </c>
      <c r="X5158">
        <v>1</v>
      </c>
      <c r="Y5158" t="s">
        <v>565</v>
      </c>
    </row>
    <row r="5159" spans="1:25">
      <c r="A5159" t="s">
        <v>62</v>
      </c>
      <c r="B5159" t="s">
        <v>66</v>
      </c>
      <c r="C5159">
        <v>2000</v>
      </c>
      <c r="D5159" t="s">
        <v>580</v>
      </c>
      <c r="E5159">
        <v>19215.6329113924</v>
      </c>
      <c r="F5159" s="13">
        <f t="shared" si="316"/>
        <v>95.684033134780904</v>
      </c>
      <c r="G5159" s="13">
        <f t="shared" si="313"/>
        <v>95.684033134780904</v>
      </c>
      <c r="H5159">
        <v>19.215632911392401</v>
      </c>
      <c r="I5159">
        <f t="shared" si="314"/>
        <v>9.568403313478091E-2</v>
      </c>
      <c r="J5159">
        <f t="shared" si="315"/>
        <v>9.568403313478091E-2</v>
      </c>
      <c r="K5159" t="s">
        <v>563</v>
      </c>
      <c r="L5159" t="s">
        <v>563</v>
      </c>
      <c r="M5159" t="s">
        <v>563</v>
      </c>
      <c r="N5159">
        <v>0</v>
      </c>
      <c r="O5159">
        <v>0</v>
      </c>
      <c r="P5159" t="s">
        <v>581</v>
      </c>
      <c r="Q5159" t="s">
        <v>1</v>
      </c>
      <c r="R5159">
        <v>1</v>
      </c>
      <c r="S5159" t="s">
        <v>564</v>
      </c>
      <c r="T5159">
        <v>0</v>
      </c>
      <c r="U5159">
        <v>0</v>
      </c>
      <c r="V5159" t="s">
        <v>1</v>
      </c>
      <c r="W5159" t="s">
        <v>1</v>
      </c>
      <c r="X5159">
        <v>1</v>
      </c>
      <c r="Y5159" t="s">
        <v>565</v>
      </c>
    </row>
    <row r="5160" spans="1:25">
      <c r="A5160" t="s">
        <v>62</v>
      </c>
      <c r="B5160" t="s">
        <v>66</v>
      </c>
      <c r="C5160">
        <v>2000</v>
      </c>
      <c r="D5160" t="s">
        <v>580</v>
      </c>
      <c r="E5160">
        <v>19241.962025316501</v>
      </c>
      <c r="F5160" s="13">
        <f t="shared" si="316"/>
        <v>95.808342992334545</v>
      </c>
      <c r="G5160" s="13">
        <f t="shared" si="313"/>
        <v>95.808342992334545</v>
      </c>
      <c r="H5160">
        <v>19.2419620253165</v>
      </c>
      <c r="I5160">
        <f t="shared" si="314"/>
        <v>9.5808342992334539E-2</v>
      </c>
      <c r="J5160">
        <f t="shared" si="315"/>
        <v>9.5808342992334539E-2</v>
      </c>
      <c r="K5160" t="s">
        <v>563</v>
      </c>
      <c r="L5160" t="s">
        <v>563</v>
      </c>
      <c r="M5160" t="s">
        <v>563</v>
      </c>
      <c r="N5160">
        <v>0</v>
      </c>
      <c r="O5160">
        <v>0</v>
      </c>
      <c r="P5160" t="s">
        <v>581</v>
      </c>
      <c r="Q5160" t="s">
        <v>1</v>
      </c>
      <c r="R5160">
        <v>1</v>
      </c>
      <c r="S5160" t="s">
        <v>564</v>
      </c>
      <c r="T5160">
        <v>0</v>
      </c>
      <c r="U5160">
        <v>0</v>
      </c>
      <c r="V5160" t="s">
        <v>1</v>
      </c>
      <c r="W5160" t="s">
        <v>1</v>
      </c>
      <c r="X5160">
        <v>1</v>
      </c>
      <c r="Y5160" t="s">
        <v>565</v>
      </c>
    </row>
    <row r="5161" spans="1:25">
      <c r="A5161" t="s">
        <v>62</v>
      </c>
      <c r="B5161" t="s">
        <v>66</v>
      </c>
      <c r="C5161">
        <v>2000</v>
      </c>
      <c r="D5161" t="s">
        <v>580</v>
      </c>
      <c r="E5161">
        <v>19268.016877637099</v>
      </c>
      <c r="F5161" s="13">
        <f t="shared" si="316"/>
        <v>95.931349282052651</v>
      </c>
      <c r="G5161" s="13">
        <f t="shared" si="313"/>
        <v>95.931349282052651</v>
      </c>
      <c r="H5161">
        <v>19.268016877637098</v>
      </c>
      <c r="I5161">
        <f t="shared" si="314"/>
        <v>9.5931349282052644E-2</v>
      </c>
      <c r="J5161">
        <f t="shared" si="315"/>
        <v>9.5931349282052644E-2</v>
      </c>
      <c r="K5161" t="s">
        <v>563</v>
      </c>
      <c r="L5161" t="s">
        <v>563</v>
      </c>
      <c r="M5161" t="s">
        <v>563</v>
      </c>
      <c r="N5161">
        <v>0</v>
      </c>
      <c r="O5161">
        <v>0</v>
      </c>
      <c r="P5161" t="s">
        <v>581</v>
      </c>
      <c r="Q5161" t="s">
        <v>1</v>
      </c>
      <c r="R5161">
        <v>1</v>
      </c>
      <c r="S5161" t="s">
        <v>564</v>
      </c>
      <c r="T5161">
        <v>0</v>
      </c>
      <c r="U5161">
        <v>0</v>
      </c>
      <c r="V5161" t="s">
        <v>1</v>
      </c>
      <c r="W5161" t="s">
        <v>1</v>
      </c>
      <c r="X5161">
        <v>1</v>
      </c>
      <c r="Y5161" t="s">
        <v>565</v>
      </c>
    </row>
    <row r="5162" spans="1:25">
      <c r="A5162" t="s">
        <v>62</v>
      </c>
      <c r="B5162" t="s">
        <v>66</v>
      </c>
      <c r="C5162">
        <v>2000</v>
      </c>
      <c r="D5162" t="s">
        <v>580</v>
      </c>
      <c r="E5162">
        <v>19292.700421940899</v>
      </c>
      <c r="F5162" s="13">
        <f t="shared" si="316"/>
        <v>96.047873608823011</v>
      </c>
      <c r="G5162" s="13">
        <f t="shared" si="313"/>
        <v>96.047873608823011</v>
      </c>
      <c r="H5162">
        <v>19.2927004219409</v>
      </c>
      <c r="I5162">
        <f t="shared" si="314"/>
        <v>9.6047873608823012E-2</v>
      </c>
      <c r="J5162">
        <f t="shared" si="315"/>
        <v>9.6047873608823012E-2</v>
      </c>
      <c r="K5162" t="s">
        <v>563</v>
      </c>
      <c r="L5162" t="s">
        <v>563</v>
      </c>
      <c r="M5162" t="s">
        <v>563</v>
      </c>
      <c r="N5162">
        <v>0</v>
      </c>
      <c r="O5162">
        <v>0</v>
      </c>
      <c r="P5162" t="s">
        <v>581</v>
      </c>
      <c r="Q5162" t="s">
        <v>1</v>
      </c>
      <c r="R5162">
        <v>1</v>
      </c>
      <c r="S5162" t="s">
        <v>564</v>
      </c>
      <c r="T5162">
        <v>0</v>
      </c>
      <c r="U5162">
        <v>0</v>
      </c>
      <c r="V5162" t="s">
        <v>1</v>
      </c>
      <c r="W5162" t="s">
        <v>1</v>
      </c>
      <c r="X5162">
        <v>1</v>
      </c>
      <c r="Y5162" t="s">
        <v>565</v>
      </c>
    </row>
    <row r="5163" spans="1:25">
      <c r="A5163" t="s">
        <v>62</v>
      </c>
      <c r="B5163" t="s">
        <v>66</v>
      </c>
      <c r="C5163">
        <v>2000</v>
      </c>
      <c r="D5163" t="s">
        <v>580</v>
      </c>
      <c r="E5163">
        <v>19314.9156118143</v>
      </c>
      <c r="F5163" s="13">
        <f t="shared" si="316"/>
        <v>96.1527389000548</v>
      </c>
      <c r="G5163" s="13">
        <f t="shared" si="313"/>
        <v>96.1527389000548</v>
      </c>
      <c r="H5163">
        <v>19.3149156118143</v>
      </c>
      <c r="I5163">
        <f t="shared" si="314"/>
        <v>9.6152738900054796E-2</v>
      </c>
      <c r="J5163">
        <f t="shared" si="315"/>
        <v>9.6152738900054796E-2</v>
      </c>
      <c r="K5163" t="s">
        <v>563</v>
      </c>
      <c r="L5163" t="s">
        <v>563</v>
      </c>
      <c r="M5163" t="s">
        <v>563</v>
      </c>
      <c r="N5163">
        <v>0</v>
      </c>
      <c r="O5163">
        <v>0</v>
      </c>
      <c r="P5163" t="s">
        <v>581</v>
      </c>
      <c r="Q5163" t="s">
        <v>1</v>
      </c>
      <c r="R5163">
        <v>1</v>
      </c>
      <c r="S5163" t="s">
        <v>564</v>
      </c>
      <c r="T5163">
        <v>0</v>
      </c>
      <c r="U5163">
        <v>0</v>
      </c>
      <c r="V5163" t="s">
        <v>1</v>
      </c>
      <c r="W5163" t="s">
        <v>1</v>
      </c>
      <c r="X5163">
        <v>1</v>
      </c>
      <c r="Y5163" t="s">
        <v>565</v>
      </c>
    </row>
    <row r="5164" spans="1:25">
      <c r="A5164" t="s">
        <v>62</v>
      </c>
      <c r="B5164" t="s">
        <v>66</v>
      </c>
      <c r="C5164">
        <v>2000</v>
      </c>
      <c r="D5164" t="s">
        <v>580</v>
      </c>
      <c r="E5164">
        <v>19348.6497890295</v>
      </c>
      <c r="F5164" s="13">
        <f t="shared" si="316"/>
        <v>96.311966842723365</v>
      </c>
      <c r="G5164" s="13">
        <f t="shared" ref="G5164:G5227" si="317">0.0083*E5164^(0.9482)</f>
        <v>96.311966842723365</v>
      </c>
      <c r="H5164">
        <v>19.348649789029501</v>
      </c>
      <c r="I5164">
        <f t="shared" ref="I5164:I5227" si="318">F5164/1000</f>
        <v>9.6311966842723362E-2</v>
      </c>
      <c r="J5164">
        <f t="shared" ref="J5164:J5227" si="319">G5164/1000</f>
        <v>9.6311966842723362E-2</v>
      </c>
      <c r="K5164" t="s">
        <v>563</v>
      </c>
      <c r="L5164" t="s">
        <v>563</v>
      </c>
      <c r="M5164" t="s">
        <v>563</v>
      </c>
      <c r="N5164">
        <v>0</v>
      </c>
      <c r="O5164">
        <v>0</v>
      </c>
      <c r="P5164" t="s">
        <v>581</v>
      </c>
      <c r="Q5164" t="s">
        <v>1</v>
      </c>
      <c r="R5164">
        <v>1</v>
      </c>
      <c r="S5164" t="s">
        <v>564</v>
      </c>
      <c r="T5164">
        <v>0</v>
      </c>
      <c r="U5164">
        <v>0</v>
      </c>
      <c r="V5164" t="s">
        <v>1</v>
      </c>
      <c r="W5164" t="s">
        <v>1</v>
      </c>
      <c r="X5164">
        <v>1</v>
      </c>
      <c r="Y5164" t="s">
        <v>565</v>
      </c>
    </row>
    <row r="5165" spans="1:25">
      <c r="A5165" t="s">
        <v>62</v>
      </c>
      <c r="B5165" t="s">
        <v>66</v>
      </c>
      <c r="C5165">
        <v>2000</v>
      </c>
      <c r="D5165" t="s">
        <v>580</v>
      </c>
      <c r="E5165">
        <v>19375.116033755301</v>
      </c>
      <c r="F5165" s="13">
        <f t="shared" si="316"/>
        <v>96.436879510586905</v>
      </c>
      <c r="G5165" s="13">
        <f t="shared" si="317"/>
        <v>96.436879510586905</v>
      </c>
      <c r="H5165">
        <v>19.375116033755301</v>
      </c>
      <c r="I5165">
        <f t="shared" si="318"/>
        <v>9.6436879510586909E-2</v>
      </c>
      <c r="J5165">
        <f t="shared" si="319"/>
        <v>9.6436879510586909E-2</v>
      </c>
      <c r="K5165" t="s">
        <v>563</v>
      </c>
      <c r="L5165" t="s">
        <v>563</v>
      </c>
      <c r="M5165" t="s">
        <v>563</v>
      </c>
      <c r="N5165">
        <v>0</v>
      </c>
      <c r="O5165">
        <v>0</v>
      </c>
      <c r="P5165" t="s">
        <v>581</v>
      </c>
      <c r="Q5165" t="s">
        <v>1</v>
      </c>
      <c r="R5165">
        <v>1</v>
      </c>
      <c r="S5165" t="s">
        <v>564</v>
      </c>
      <c r="T5165">
        <v>0</v>
      </c>
      <c r="U5165">
        <v>0</v>
      </c>
      <c r="V5165" t="s">
        <v>1</v>
      </c>
      <c r="W5165" t="s">
        <v>1</v>
      </c>
      <c r="X5165">
        <v>1</v>
      </c>
      <c r="Y5165" t="s">
        <v>565</v>
      </c>
    </row>
    <row r="5166" spans="1:25">
      <c r="A5166" t="s">
        <v>62</v>
      </c>
      <c r="B5166" t="s">
        <v>66</v>
      </c>
      <c r="C5166">
        <v>2000</v>
      </c>
      <c r="D5166" t="s">
        <v>580</v>
      </c>
      <c r="E5166">
        <v>19547.7637130802</v>
      </c>
      <c r="F5166" s="13">
        <f t="shared" si="316"/>
        <v>97.251508015679946</v>
      </c>
      <c r="G5166" s="13">
        <f t="shared" si="317"/>
        <v>97.251508015679946</v>
      </c>
      <c r="H5166">
        <v>19.547763713080201</v>
      </c>
      <c r="I5166">
        <f t="shared" si="318"/>
        <v>9.7251508015679944E-2</v>
      </c>
      <c r="J5166">
        <f t="shared" si="319"/>
        <v>9.7251508015679944E-2</v>
      </c>
      <c r="K5166" t="s">
        <v>563</v>
      </c>
      <c r="L5166" t="s">
        <v>563</v>
      </c>
      <c r="M5166" t="s">
        <v>563</v>
      </c>
      <c r="N5166">
        <v>0</v>
      </c>
      <c r="O5166">
        <v>0</v>
      </c>
      <c r="P5166" t="s">
        <v>581</v>
      </c>
      <c r="Q5166" t="s">
        <v>1</v>
      </c>
      <c r="R5166">
        <v>1</v>
      </c>
      <c r="S5166" t="s">
        <v>564</v>
      </c>
      <c r="T5166">
        <v>0</v>
      </c>
      <c r="U5166">
        <v>0</v>
      </c>
      <c r="V5166" t="s">
        <v>1</v>
      </c>
      <c r="W5166" t="s">
        <v>1</v>
      </c>
      <c r="X5166">
        <v>1</v>
      </c>
      <c r="Y5166" t="s">
        <v>565</v>
      </c>
    </row>
    <row r="5167" spans="1:25">
      <c r="A5167" t="s">
        <v>62</v>
      </c>
      <c r="B5167" t="s">
        <v>66</v>
      </c>
      <c r="C5167">
        <v>2000</v>
      </c>
      <c r="D5167" t="s">
        <v>580</v>
      </c>
      <c r="E5167">
        <v>19602.616033755301</v>
      </c>
      <c r="F5167" s="13">
        <f t="shared" si="316"/>
        <v>97.510247487619353</v>
      </c>
      <c r="G5167" s="13">
        <f t="shared" si="317"/>
        <v>97.510247487619353</v>
      </c>
      <c r="H5167">
        <v>19.6026160337553</v>
      </c>
      <c r="I5167">
        <f t="shared" si="318"/>
        <v>9.7510247487619356E-2</v>
      </c>
      <c r="J5167">
        <f t="shared" si="319"/>
        <v>9.7510247487619356E-2</v>
      </c>
      <c r="K5167" t="s">
        <v>563</v>
      </c>
      <c r="L5167" t="s">
        <v>563</v>
      </c>
      <c r="M5167" t="s">
        <v>563</v>
      </c>
      <c r="N5167">
        <v>0</v>
      </c>
      <c r="O5167">
        <v>0</v>
      </c>
      <c r="P5167" t="s">
        <v>581</v>
      </c>
      <c r="Q5167" t="s">
        <v>1</v>
      </c>
      <c r="R5167">
        <v>1</v>
      </c>
      <c r="S5167" t="s">
        <v>564</v>
      </c>
      <c r="T5167">
        <v>0</v>
      </c>
      <c r="U5167">
        <v>0</v>
      </c>
      <c r="V5167" t="s">
        <v>1</v>
      </c>
      <c r="W5167" t="s">
        <v>1</v>
      </c>
      <c r="X5167">
        <v>1</v>
      </c>
      <c r="Y5167" t="s">
        <v>565</v>
      </c>
    </row>
    <row r="5168" spans="1:25">
      <c r="A5168" t="s">
        <v>62</v>
      </c>
      <c r="B5168" t="s">
        <v>66</v>
      </c>
      <c r="C5168">
        <v>2000</v>
      </c>
      <c r="D5168" t="s">
        <v>580</v>
      </c>
      <c r="E5168">
        <v>19630.042194092799</v>
      </c>
      <c r="F5168" s="13">
        <f t="shared" si="316"/>
        <v>97.639603153830777</v>
      </c>
      <c r="G5168" s="13">
        <f t="shared" si="317"/>
        <v>97.639603153830777</v>
      </c>
      <c r="H5168">
        <v>19.630042194092798</v>
      </c>
      <c r="I5168">
        <f t="shared" si="318"/>
        <v>9.7639603153830773E-2</v>
      </c>
      <c r="J5168">
        <f t="shared" si="319"/>
        <v>9.7639603153830773E-2</v>
      </c>
      <c r="K5168" t="s">
        <v>563</v>
      </c>
      <c r="L5168" t="s">
        <v>563</v>
      </c>
      <c r="M5168" t="s">
        <v>563</v>
      </c>
      <c r="N5168">
        <v>0</v>
      </c>
      <c r="O5168">
        <v>0</v>
      </c>
      <c r="P5168" t="s">
        <v>581</v>
      </c>
      <c r="Q5168" t="s">
        <v>1</v>
      </c>
      <c r="R5168">
        <v>1</v>
      </c>
      <c r="S5168" t="s">
        <v>564</v>
      </c>
      <c r="T5168">
        <v>0</v>
      </c>
      <c r="U5168">
        <v>0</v>
      </c>
      <c r="V5168" t="s">
        <v>1</v>
      </c>
      <c r="W5168" t="s">
        <v>1</v>
      </c>
      <c r="X5168">
        <v>1</v>
      </c>
      <c r="Y5168" t="s">
        <v>565</v>
      </c>
    </row>
    <row r="5169" spans="1:25">
      <c r="A5169" t="s">
        <v>62</v>
      </c>
      <c r="B5169" t="s">
        <v>66</v>
      </c>
      <c r="C5169">
        <v>2000</v>
      </c>
      <c r="D5169" t="s">
        <v>580</v>
      </c>
      <c r="E5169">
        <v>19697.9219409283</v>
      </c>
      <c r="F5169" s="13">
        <f t="shared" si="316"/>
        <v>97.959718199552</v>
      </c>
      <c r="G5169" s="13">
        <f t="shared" si="317"/>
        <v>97.959718199552</v>
      </c>
      <c r="H5169">
        <v>19.6979219409283</v>
      </c>
      <c r="I5169">
        <f t="shared" si="318"/>
        <v>9.7959718199552001E-2</v>
      </c>
      <c r="J5169">
        <f t="shared" si="319"/>
        <v>9.7959718199552001E-2</v>
      </c>
      <c r="K5169" t="s">
        <v>563</v>
      </c>
      <c r="L5169" t="s">
        <v>563</v>
      </c>
      <c r="M5169" t="s">
        <v>563</v>
      </c>
      <c r="N5169">
        <v>0</v>
      </c>
      <c r="O5169">
        <v>0</v>
      </c>
      <c r="P5169" t="s">
        <v>581</v>
      </c>
      <c r="Q5169" t="s">
        <v>1</v>
      </c>
      <c r="R5169">
        <v>1</v>
      </c>
      <c r="S5169" t="s">
        <v>564</v>
      </c>
      <c r="T5169">
        <v>0</v>
      </c>
      <c r="U5169">
        <v>0</v>
      </c>
      <c r="V5169" t="s">
        <v>1</v>
      </c>
      <c r="W5169" t="s">
        <v>1</v>
      </c>
      <c r="X5169">
        <v>1</v>
      </c>
      <c r="Y5169" t="s">
        <v>565</v>
      </c>
    </row>
    <row r="5170" spans="1:25">
      <c r="A5170" t="s">
        <v>62</v>
      </c>
      <c r="B5170" t="s">
        <v>66</v>
      </c>
      <c r="C5170">
        <v>2000</v>
      </c>
      <c r="D5170" t="s">
        <v>580</v>
      </c>
      <c r="E5170">
        <v>19803.101265822799</v>
      </c>
      <c r="F5170" s="13">
        <f t="shared" si="316"/>
        <v>98.455622062940805</v>
      </c>
      <c r="G5170" s="13">
        <f t="shared" si="317"/>
        <v>98.455622062940805</v>
      </c>
      <c r="H5170">
        <v>19.8031012658228</v>
      </c>
      <c r="I5170">
        <f t="shared" si="318"/>
        <v>9.8455622062940798E-2</v>
      </c>
      <c r="J5170">
        <f t="shared" si="319"/>
        <v>9.8455622062940798E-2</v>
      </c>
      <c r="K5170" t="s">
        <v>563</v>
      </c>
      <c r="L5170" t="s">
        <v>563</v>
      </c>
      <c r="M5170" t="s">
        <v>563</v>
      </c>
      <c r="N5170">
        <v>0</v>
      </c>
      <c r="O5170">
        <v>0</v>
      </c>
      <c r="P5170" t="s">
        <v>581</v>
      </c>
      <c r="Q5170" t="s">
        <v>1</v>
      </c>
      <c r="R5170">
        <v>1</v>
      </c>
      <c r="S5170" t="s">
        <v>564</v>
      </c>
      <c r="T5170">
        <v>0</v>
      </c>
      <c r="U5170">
        <v>0</v>
      </c>
      <c r="V5170" t="s">
        <v>1</v>
      </c>
      <c r="W5170" t="s">
        <v>1</v>
      </c>
      <c r="X5170">
        <v>1</v>
      </c>
      <c r="Y5170" t="s">
        <v>565</v>
      </c>
    </row>
    <row r="5171" spans="1:25">
      <c r="A5171" t="s">
        <v>62</v>
      </c>
      <c r="B5171" t="s">
        <v>66</v>
      </c>
      <c r="C5171">
        <v>2000</v>
      </c>
      <c r="D5171" t="s">
        <v>580</v>
      </c>
      <c r="E5171">
        <v>19916.3713080169</v>
      </c>
      <c r="F5171" s="13">
        <f t="shared" si="316"/>
        <v>98.989519838728498</v>
      </c>
      <c r="G5171" s="13">
        <f t="shared" si="317"/>
        <v>98.989519838728498</v>
      </c>
      <c r="H5171">
        <v>19.916371308016899</v>
      </c>
      <c r="I5171">
        <f t="shared" si="318"/>
        <v>9.8989519838728501E-2</v>
      </c>
      <c r="J5171">
        <f t="shared" si="319"/>
        <v>9.8989519838728501E-2</v>
      </c>
      <c r="K5171" t="s">
        <v>563</v>
      </c>
      <c r="L5171" t="s">
        <v>563</v>
      </c>
      <c r="M5171" t="s">
        <v>563</v>
      </c>
      <c r="N5171">
        <v>0</v>
      </c>
      <c r="O5171">
        <v>0</v>
      </c>
      <c r="P5171" t="s">
        <v>581</v>
      </c>
      <c r="Q5171" t="s">
        <v>1</v>
      </c>
      <c r="R5171">
        <v>1</v>
      </c>
      <c r="S5171" t="s">
        <v>564</v>
      </c>
      <c r="T5171">
        <v>0</v>
      </c>
      <c r="U5171">
        <v>0</v>
      </c>
      <c r="V5171" t="s">
        <v>1</v>
      </c>
      <c r="W5171" t="s">
        <v>1</v>
      </c>
      <c r="X5171">
        <v>1</v>
      </c>
      <c r="Y5171" t="s">
        <v>565</v>
      </c>
    </row>
    <row r="5172" spans="1:25">
      <c r="A5172" t="s">
        <v>62</v>
      </c>
      <c r="B5172" t="s">
        <v>66</v>
      </c>
      <c r="C5172">
        <v>2000</v>
      </c>
      <c r="D5172" t="s">
        <v>580</v>
      </c>
      <c r="E5172">
        <v>19937.215189873401</v>
      </c>
      <c r="F5172" s="13">
        <f t="shared" si="316"/>
        <v>99.087750210849492</v>
      </c>
      <c r="G5172" s="13">
        <f t="shared" si="317"/>
        <v>99.087750210849492</v>
      </c>
      <c r="H5172">
        <v>19.937215189873399</v>
      </c>
      <c r="I5172">
        <f t="shared" si="318"/>
        <v>9.9087750210849493E-2</v>
      </c>
      <c r="J5172">
        <f t="shared" si="319"/>
        <v>9.9087750210849493E-2</v>
      </c>
      <c r="K5172" t="s">
        <v>563</v>
      </c>
      <c r="L5172" t="s">
        <v>563</v>
      </c>
      <c r="M5172" t="s">
        <v>563</v>
      </c>
      <c r="N5172">
        <v>0</v>
      </c>
      <c r="O5172">
        <v>0</v>
      </c>
      <c r="P5172" t="s">
        <v>581</v>
      </c>
      <c r="Q5172" t="s">
        <v>1</v>
      </c>
      <c r="R5172">
        <v>1</v>
      </c>
      <c r="S5172" t="s">
        <v>564</v>
      </c>
      <c r="T5172">
        <v>0</v>
      </c>
      <c r="U5172">
        <v>0</v>
      </c>
      <c r="V5172" t="s">
        <v>1</v>
      </c>
      <c r="W5172" t="s">
        <v>1</v>
      </c>
      <c r="X5172">
        <v>1</v>
      </c>
      <c r="Y5172" t="s">
        <v>565</v>
      </c>
    </row>
    <row r="5173" spans="1:25">
      <c r="A5173" t="s">
        <v>62</v>
      </c>
      <c r="B5173" t="s">
        <v>66</v>
      </c>
      <c r="C5173">
        <v>2000</v>
      </c>
      <c r="D5173" t="s">
        <v>580</v>
      </c>
      <c r="E5173">
        <v>20038.6919831224</v>
      </c>
      <c r="F5173" s="13">
        <f t="shared" si="316"/>
        <v>99.565901139797575</v>
      </c>
      <c r="G5173" s="13">
        <f t="shared" si="317"/>
        <v>99.565901139797575</v>
      </c>
      <c r="H5173">
        <v>20.038691983122401</v>
      </c>
      <c r="I5173">
        <f t="shared" si="318"/>
        <v>9.9565901139797575E-2</v>
      </c>
      <c r="J5173">
        <f t="shared" si="319"/>
        <v>9.9565901139797575E-2</v>
      </c>
      <c r="K5173" t="s">
        <v>563</v>
      </c>
      <c r="L5173" t="s">
        <v>563</v>
      </c>
      <c r="M5173" t="s">
        <v>563</v>
      </c>
      <c r="N5173">
        <v>0</v>
      </c>
      <c r="O5173">
        <v>0</v>
      </c>
      <c r="P5173" t="s">
        <v>581</v>
      </c>
      <c r="Q5173" t="s">
        <v>1</v>
      </c>
      <c r="R5173">
        <v>1</v>
      </c>
      <c r="S5173" t="s">
        <v>564</v>
      </c>
      <c r="T5173">
        <v>0</v>
      </c>
      <c r="U5173">
        <v>0</v>
      </c>
      <c r="V5173" t="s">
        <v>1</v>
      </c>
      <c r="W5173" t="s">
        <v>1</v>
      </c>
      <c r="X5173">
        <v>1</v>
      </c>
      <c r="Y5173" t="s">
        <v>565</v>
      </c>
    </row>
    <row r="5174" spans="1:25">
      <c r="A5174" t="s">
        <v>62</v>
      </c>
      <c r="B5174" t="s">
        <v>66</v>
      </c>
      <c r="C5174">
        <v>2000</v>
      </c>
      <c r="D5174" t="s">
        <v>580</v>
      </c>
      <c r="E5174">
        <v>20058.7130801688</v>
      </c>
      <c r="F5174" s="13">
        <f t="shared" si="316"/>
        <v>99.660224192116289</v>
      </c>
      <c r="G5174" s="13">
        <f t="shared" si="317"/>
        <v>99.660224192116289</v>
      </c>
      <c r="H5174">
        <v>20.058713080168801</v>
      </c>
      <c r="I5174">
        <f t="shared" si="318"/>
        <v>9.9660224192116287E-2</v>
      </c>
      <c r="J5174">
        <f t="shared" si="319"/>
        <v>9.9660224192116287E-2</v>
      </c>
      <c r="K5174" t="s">
        <v>563</v>
      </c>
      <c r="L5174" t="s">
        <v>563</v>
      </c>
      <c r="M5174" t="s">
        <v>563</v>
      </c>
      <c r="N5174">
        <v>0</v>
      </c>
      <c r="O5174">
        <v>0</v>
      </c>
      <c r="P5174" t="s">
        <v>581</v>
      </c>
      <c r="Q5174" t="s">
        <v>1</v>
      </c>
      <c r="R5174">
        <v>1</v>
      </c>
      <c r="S5174" t="s">
        <v>564</v>
      </c>
      <c r="T5174">
        <v>0</v>
      </c>
      <c r="U5174">
        <v>0</v>
      </c>
      <c r="V5174" t="s">
        <v>1</v>
      </c>
      <c r="W5174" t="s">
        <v>1</v>
      </c>
      <c r="X5174">
        <v>1</v>
      </c>
      <c r="Y5174" t="s">
        <v>565</v>
      </c>
    </row>
    <row r="5175" spans="1:25">
      <c r="A5175" t="s">
        <v>62</v>
      </c>
      <c r="B5175" t="s">
        <v>66</v>
      </c>
      <c r="C5175">
        <v>2000</v>
      </c>
      <c r="D5175" t="s">
        <v>580</v>
      </c>
      <c r="E5175">
        <v>20157.172995780598</v>
      </c>
      <c r="F5175" s="13">
        <f t="shared" si="316"/>
        <v>100.12401600945773</v>
      </c>
      <c r="G5175" s="13">
        <f t="shared" si="317"/>
        <v>100.12401600945773</v>
      </c>
      <c r="H5175">
        <v>20.157172995780599</v>
      </c>
      <c r="I5175">
        <f t="shared" si="318"/>
        <v>0.10012401600945774</v>
      </c>
      <c r="J5175">
        <f t="shared" si="319"/>
        <v>0.10012401600945774</v>
      </c>
      <c r="K5175" t="s">
        <v>563</v>
      </c>
      <c r="L5175" t="s">
        <v>563</v>
      </c>
      <c r="M5175" t="s">
        <v>563</v>
      </c>
      <c r="N5175">
        <v>0</v>
      </c>
      <c r="O5175">
        <v>0</v>
      </c>
      <c r="P5175" t="s">
        <v>581</v>
      </c>
      <c r="Q5175" t="s">
        <v>1</v>
      </c>
      <c r="R5175">
        <v>1</v>
      </c>
      <c r="S5175" t="s">
        <v>564</v>
      </c>
      <c r="T5175">
        <v>0</v>
      </c>
      <c r="U5175">
        <v>0</v>
      </c>
      <c r="V5175" t="s">
        <v>1</v>
      </c>
      <c r="W5175" t="s">
        <v>1</v>
      </c>
      <c r="X5175">
        <v>1</v>
      </c>
      <c r="Y5175" t="s">
        <v>565</v>
      </c>
    </row>
    <row r="5176" spans="1:25">
      <c r="A5176" t="s">
        <v>62</v>
      </c>
      <c r="B5176" t="s">
        <v>66</v>
      </c>
      <c r="C5176">
        <v>2000</v>
      </c>
      <c r="D5176" t="s">
        <v>580</v>
      </c>
      <c r="E5176">
        <v>20267.563291139199</v>
      </c>
      <c r="F5176" s="13">
        <f t="shared" si="316"/>
        <v>100.64386594822719</v>
      </c>
      <c r="G5176" s="13">
        <f t="shared" si="317"/>
        <v>100.64386594822719</v>
      </c>
      <c r="H5176">
        <v>20.267563291139201</v>
      </c>
      <c r="I5176">
        <f t="shared" si="318"/>
        <v>0.10064386594822719</v>
      </c>
      <c r="J5176">
        <f t="shared" si="319"/>
        <v>0.10064386594822719</v>
      </c>
      <c r="K5176" t="s">
        <v>563</v>
      </c>
      <c r="L5176" t="s">
        <v>563</v>
      </c>
      <c r="M5176" t="s">
        <v>563</v>
      </c>
      <c r="N5176">
        <v>0</v>
      </c>
      <c r="O5176">
        <v>0</v>
      </c>
      <c r="P5176" t="s">
        <v>581</v>
      </c>
      <c r="Q5176" t="s">
        <v>1</v>
      </c>
      <c r="R5176">
        <v>1</v>
      </c>
      <c r="S5176" t="s">
        <v>564</v>
      </c>
      <c r="T5176">
        <v>0</v>
      </c>
      <c r="U5176">
        <v>0</v>
      </c>
      <c r="V5176" t="s">
        <v>1</v>
      </c>
      <c r="W5176" t="s">
        <v>1</v>
      </c>
      <c r="X5176">
        <v>1</v>
      </c>
      <c r="Y5176" t="s">
        <v>565</v>
      </c>
    </row>
    <row r="5177" spans="1:25">
      <c r="A5177" t="s">
        <v>62</v>
      </c>
      <c r="B5177" t="s">
        <v>66</v>
      </c>
      <c r="C5177">
        <v>2000</v>
      </c>
      <c r="D5177" t="s">
        <v>580</v>
      </c>
      <c r="E5177">
        <v>20399.3459915612</v>
      </c>
      <c r="F5177" s="13">
        <f t="shared" si="316"/>
        <v>101.26426503339519</v>
      </c>
      <c r="G5177" s="13">
        <f t="shared" si="317"/>
        <v>101.26426503339519</v>
      </c>
      <c r="H5177">
        <v>20.399345991561201</v>
      </c>
      <c r="I5177">
        <f t="shared" si="318"/>
        <v>0.1012642650333952</v>
      </c>
      <c r="J5177">
        <f t="shared" si="319"/>
        <v>0.1012642650333952</v>
      </c>
      <c r="K5177" t="s">
        <v>563</v>
      </c>
      <c r="L5177" t="s">
        <v>563</v>
      </c>
      <c r="M5177" t="s">
        <v>563</v>
      </c>
      <c r="N5177">
        <v>0</v>
      </c>
      <c r="O5177">
        <v>0</v>
      </c>
      <c r="P5177" t="s">
        <v>581</v>
      </c>
      <c r="Q5177" t="s">
        <v>1</v>
      </c>
      <c r="R5177">
        <v>1</v>
      </c>
      <c r="S5177" t="s">
        <v>564</v>
      </c>
      <c r="T5177">
        <v>0</v>
      </c>
      <c r="U5177">
        <v>0</v>
      </c>
      <c r="V5177" t="s">
        <v>1</v>
      </c>
      <c r="W5177" t="s">
        <v>1</v>
      </c>
      <c r="X5177">
        <v>1</v>
      </c>
      <c r="Y5177" t="s">
        <v>565</v>
      </c>
    </row>
    <row r="5178" spans="1:25">
      <c r="A5178" t="s">
        <v>62</v>
      </c>
      <c r="B5178" t="s">
        <v>66</v>
      </c>
      <c r="C5178">
        <v>2000</v>
      </c>
      <c r="D5178" t="s">
        <v>580</v>
      </c>
      <c r="E5178">
        <v>20442.130801687799</v>
      </c>
      <c r="F5178" s="13">
        <f t="shared" si="316"/>
        <v>101.46564022005742</v>
      </c>
      <c r="G5178" s="13">
        <f t="shared" si="317"/>
        <v>101.46564022005742</v>
      </c>
      <c r="H5178">
        <v>20.442130801687799</v>
      </c>
      <c r="I5178">
        <f t="shared" si="318"/>
        <v>0.10146564022005743</v>
      </c>
      <c r="J5178">
        <f t="shared" si="319"/>
        <v>0.10146564022005743</v>
      </c>
      <c r="K5178" t="s">
        <v>563</v>
      </c>
      <c r="L5178" t="s">
        <v>563</v>
      </c>
      <c r="M5178" t="s">
        <v>563</v>
      </c>
      <c r="N5178">
        <v>0</v>
      </c>
      <c r="O5178">
        <v>0</v>
      </c>
      <c r="P5178" t="s">
        <v>581</v>
      </c>
      <c r="Q5178" t="s">
        <v>1</v>
      </c>
      <c r="R5178">
        <v>1</v>
      </c>
      <c r="S5178" t="s">
        <v>564</v>
      </c>
      <c r="T5178">
        <v>0</v>
      </c>
      <c r="U5178">
        <v>0</v>
      </c>
      <c r="V5178" t="s">
        <v>1</v>
      </c>
      <c r="W5178" t="s">
        <v>1</v>
      </c>
      <c r="X5178">
        <v>1</v>
      </c>
      <c r="Y5178" t="s">
        <v>565</v>
      </c>
    </row>
    <row r="5179" spans="1:25">
      <c r="A5179" t="s">
        <v>62</v>
      </c>
      <c r="B5179" t="s">
        <v>66</v>
      </c>
      <c r="C5179">
        <v>2000</v>
      </c>
      <c r="D5179" t="s">
        <v>580</v>
      </c>
      <c r="E5179">
        <v>20497.805907172999</v>
      </c>
      <c r="F5179" s="13">
        <f t="shared" si="316"/>
        <v>101.72765345533448</v>
      </c>
      <c r="G5179" s="13">
        <f t="shared" si="317"/>
        <v>101.72765345533448</v>
      </c>
      <c r="H5179">
        <v>20.497805907172999</v>
      </c>
      <c r="I5179">
        <f t="shared" si="318"/>
        <v>0.10172765345533448</v>
      </c>
      <c r="J5179">
        <f t="shared" si="319"/>
        <v>0.10172765345533448</v>
      </c>
      <c r="K5179" t="s">
        <v>563</v>
      </c>
      <c r="L5179" t="s">
        <v>563</v>
      </c>
      <c r="M5179" t="s">
        <v>563</v>
      </c>
      <c r="N5179">
        <v>0</v>
      </c>
      <c r="O5179">
        <v>0</v>
      </c>
      <c r="P5179" t="s">
        <v>581</v>
      </c>
      <c r="Q5179" t="s">
        <v>1</v>
      </c>
      <c r="R5179">
        <v>1</v>
      </c>
      <c r="S5179" t="s">
        <v>564</v>
      </c>
      <c r="T5179">
        <v>0</v>
      </c>
      <c r="U5179">
        <v>0</v>
      </c>
      <c r="V5179" t="s">
        <v>1</v>
      </c>
      <c r="W5179" t="s">
        <v>1</v>
      </c>
      <c r="X5179">
        <v>1</v>
      </c>
      <c r="Y5179" t="s">
        <v>565</v>
      </c>
    </row>
    <row r="5180" spans="1:25">
      <c r="A5180" t="s">
        <v>62</v>
      </c>
      <c r="B5180" t="s">
        <v>66</v>
      </c>
      <c r="C5180">
        <v>2000</v>
      </c>
      <c r="D5180" t="s">
        <v>580</v>
      </c>
      <c r="E5180">
        <v>20750.625</v>
      </c>
      <c r="F5180" s="13">
        <f t="shared" si="316"/>
        <v>102.91698601623094</v>
      </c>
      <c r="G5180" s="13">
        <f t="shared" si="317"/>
        <v>102.91698601623094</v>
      </c>
      <c r="H5180">
        <v>20.750624999999999</v>
      </c>
      <c r="I5180">
        <f t="shared" si="318"/>
        <v>0.10291698601623094</v>
      </c>
      <c r="J5180">
        <f t="shared" si="319"/>
        <v>0.10291698601623094</v>
      </c>
      <c r="K5180" t="s">
        <v>563</v>
      </c>
      <c r="L5180" t="s">
        <v>563</v>
      </c>
      <c r="M5180" t="s">
        <v>563</v>
      </c>
      <c r="N5180">
        <v>0</v>
      </c>
      <c r="O5180">
        <v>0</v>
      </c>
      <c r="P5180" t="s">
        <v>581</v>
      </c>
      <c r="Q5180" t="s">
        <v>1</v>
      </c>
      <c r="R5180">
        <v>1</v>
      </c>
      <c r="S5180" t="s">
        <v>564</v>
      </c>
      <c r="T5180">
        <v>0</v>
      </c>
      <c r="U5180">
        <v>0</v>
      </c>
      <c r="V5180" t="s">
        <v>1</v>
      </c>
      <c r="W5180" t="s">
        <v>1</v>
      </c>
      <c r="X5180">
        <v>1</v>
      </c>
      <c r="Y5180" t="s">
        <v>565</v>
      </c>
    </row>
    <row r="5181" spans="1:25">
      <c r="A5181" t="s">
        <v>62</v>
      </c>
      <c r="B5181" t="s">
        <v>66</v>
      </c>
      <c r="C5181">
        <v>2000</v>
      </c>
      <c r="D5181" t="s">
        <v>580</v>
      </c>
      <c r="E5181">
        <v>20843.75</v>
      </c>
      <c r="F5181" s="13">
        <f t="shared" si="316"/>
        <v>103.35488275442043</v>
      </c>
      <c r="G5181" s="13">
        <f t="shared" si="317"/>
        <v>103.35488275442043</v>
      </c>
      <c r="H5181">
        <v>20.84375</v>
      </c>
      <c r="I5181">
        <f t="shared" si="318"/>
        <v>0.10335488275442042</v>
      </c>
      <c r="J5181">
        <f t="shared" si="319"/>
        <v>0.10335488275442042</v>
      </c>
      <c r="K5181" t="s">
        <v>563</v>
      </c>
      <c r="L5181" t="s">
        <v>563</v>
      </c>
      <c r="M5181" t="s">
        <v>563</v>
      </c>
      <c r="N5181">
        <v>0</v>
      </c>
      <c r="O5181">
        <v>0</v>
      </c>
      <c r="P5181" t="s">
        <v>581</v>
      </c>
      <c r="Q5181" t="s">
        <v>1</v>
      </c>
      <c r="R5181">
        <v>1</v>
      </c>
      <c r="S5181" t="s">
        <v>564</v>
      </c>
      <c r="T5181">
        <v>0</v>
      </c>
      <c r="U5181">
        <v>0</v>
      </c>
      <c r="V5181" t="s">
        <v>1</v>
      </c>
      <c r="W5181" t="s">
        <v>1</v>
      </c>
      <c r="X5181">
        <v>1</v>
      </c>
      <c r="Y5181" t="s">
        <v>565</v>
      </c>
    </row>
    <row r="5182" spans="1:25">
      <c r="A5182" t="s">
        <v>62</v>
      </c>
      <c r="B5182" t="s">
        <v>66</v>
      </c>
      <c r="C5182">
        <v>2000</v>
      </c>
      <c r="D5182" t="s">
        <v>580</v>
      </c>
      <c r="E5182">
        <v>21496.25</v>
      </c>
      <c r="F5182" s="13">
        <f t="shared" si="316"/>
        <v>106.42028277227207</v>
      </c>
      <c r="G5182" s="13">
        <f t="shared" si="317"/>
        <v>106.42028277227207</v>
      </c>
      <c r="H5182">
        <v>21.49625</v>
      </c>
      <c r="I5182">
        <f t="shared" si="318"/>
        <v>0.10642028277227207</v>
      </c>
      <c r="J5182">
        <f t="shared" si="319"/>
        <v>0.10642028277227207</v>
      </c>
      <c r="K5182" t="s">
        <v>563</v>
      </c>
      <c r="L5182" t="s">
        <v>563</v>
      </c>
      <c r="M5182" t="s">
        <v>563</v>
      </c>
      <c r="N5182">
        <v>0</v>
      </c>
      <c r="O5182">
        <v>0</v>
      </c>
      <c r="P5182" t="s">
        <v>581</v>
      </c>
      <c r="Q5182" t="s">
        <v>1</v>
      </c>
      <c r="R5182">
        <v>1</v>
      </c>
      <c r="S5182" t="s">
        <v>564</v>
      </c>
      <c r="T5182">
        <v>0</v>
      </c>
      <c r="U5182">
        <v>0</v>
      </c>
      <c r="V5182" t="s">
        <v>1</v>
      </c>
      <c r="W5182" t="s">
        <v>1</v>
      </c>
      <c r="X5182">
        <v>1</v>
      </c>
      <c r="Y5182" t="s">
        <v>565</v>
      </c>
    </row>
    <row r="5183" spans="1:25">
      <c r="A5183" t="s">
        <v>62</v>
      </c>
      <c r="B5183" t="s">
        <v>66</v>
      </c>
      <c r="C5183">
        <v>2000</v>
      </c>
      <c r="D5183" t="s">
        <v>580</v>
      </c>
      <c r="E5183">
        <v>22237.333333333299</v>
      </c>
      <c r="F5183" s="13">
        <f t="shared" si="316"/>
        <v>109.89600735583511</v>
      </c>
      <c r="G5183" s="13">
        <f t="shared" si="317"/>
        <v>109.89600735583511</v>
      </c>
      <c r="H5183">
        <v>22.2373333333333</v>
      </c>
      <c r="I5183">
        <f t="shared" si="318"/>
        <v>0.10989600735583512</v>
      </c>
      <c r="J5183">
        <f t="shared" si="319"/>
        <v>0.10989600735583512</v>
      </c>
      <c r="K5183" t="s">
        <v>563</v>
      </c>
      <c r="L5183" t="s">
        <v>563</v>
      </c>
      <c r="M5183" t="s">
        <v>563</v>
      </c>
      <c r="N5183">
        <v>0</v>
      </c>
      <c r="O5183">
        <v>0</v>
      </c>
      <c r="P5183" t="s">
        <v>581</v>
      </c>
      <c r="Q5183" t="s">
        <v>1</v>
      </c>
      <c r="R5183">
        <v>1</v>
      </c>
      <c r="S5183" t="s">
        <v>564</v>
      </c>
      <c r="T5183">
        <v>0</v>
      </c>
      <c r="U5183">
        <v>0</v>
      </c>
      <c r="V5183" t="s">
        <v>1</v>
      </c>
      <c r="W5183" t="s">
        <v>1</v>
      </c>
      <c r="X5183">
        <v>1</v>
      </c>
      <c r="Y5183" t="s">
        <v>565</v>
      </c>
    </row>
    <row r="5184" spans="1:25">
      <c r="A5184" t="s">
        <v>62</v>
      </c>
      <c r="B5184" t="s">
        <v>66</v>
      </c>
      <c r="C5184">
        <v>2000</v>
      </c>
      <c r="D5184" t="s">
        <v>580</v>
      </c>
      <c r="E5184">
        <v>22859.333333333299</v>
      </c>
      <c r="F5184" s="13">
        <f t="shared" si="316"/>
        <v>112.80858726865193</v>
      </c>
      <c r="G5184" s="13">
        <f t="shared" si="317"/>
        <v>112.80858726865193</v>
      </c>
      <c r="H5184">
        <v>22.8593333333333</v>
      </c>
      <c r="I5184">
        <f t="shared" si="318"/>
        <v>0.11280858726865194</v>
      </c>
      <c r="J5184">
        <f t="shared" si="319"/>
        <v>0.11280858726865194</v>
      </c>
      <c r="K5184" t="s">
        <v>563</v>
      </c>
      <c r="L5184" t="s">
        <v>563</v>
      </c>
      <c r="M5184" t="s">
        <v>563</v>
      </c>
      <c r="N5184">
        <v>0</v>
      </c>
      <c r="O5184">
        <v>0</v>
      </c>
      <c r="P5184" t="s">
        <v>581</v>
      </c>
      <c r="Q5184" t="s">
        <v>1</v>
      </c>
      <c r="R5184">
        <v>1</v>
      </c>
      <c r="S5184" t="s">
        <v>564</v>
      </c>
      <c r="T5184">
        <v>0</v>
      </c>
      <c r="U5184">
        <v>0</v>
      </c>
      <c r="V5184" t="s">
        <v>1</v>
      </c>
      <c r="W5184" t="s">
        <v>1</v>
      </c>
      <c r="X5184">
        <v>1</v>
      </c>
      <c r="Y5184" t="s">
        <v>565</v>
      </c>
    </row>
    <row r="5185" spans="1:25">
      <c r="A5185" t="s">
        <v>62</v>
      </c>
      <c r="B5185" t="s">
        <v>66</v>
      </c>
      <c r="C5185">
        <v>2000</v>
      </c>
      <c r="D5185" t="s">
        <v>580</v>
      </c>
      <c r="E5185">
        <v>23535</v>
      </c>
      <c r="F5185" s="13">
        <f t="shared" si="316"/>
        <v>115.96782162587519</v>
      </c>
      <c r="G5185" s="13">
        <f t="shared" si="317"/>
        <v>115.96782162587519</v>
      </c>
      <c r="H5185">
        <v>23.535</v>
      </c>
      <c r="I5185">
        <f t="shared" si="318"/>
        <v>0.11596782162587518</v>
      </c>
      <c r="J5185">
        <f t="shared" si="319"/>
        <v>0.11596782162587518</v>
      </c>
      <c r="K5185" t="s">
        <v>563</v>
      </c>
      <c r="L5185" t="s">
        <v>563</v>
      </c>
      <c r="M5185" t="s">
        <v>563</v>
      </c>
      <c r="N5185">
        <v>0</v>
      </c>
      <c r="O5185">
        <v>0</v>
      </c>
      <c r="P5185" t="s">
        <v>581</v>
      </c>
      <c r="Q5185" t="s">
        <v>1</v>
      </c>
      <c r="R5185">
        <v>1</v>
      </c>
      <c r="S5185" t="s">
        <v>564</v>
      </c>
      <c r="T5185">
        <v>0</v>
      </c>
      <c r="U5185">
        <v>0</v>
      </c>
      <c r="V5185" t="s">
        <v>1</v>
      </c>
      <c r="W5185" t="s">
        <v>1</v>
      </c>
      <c r="X5185">
        <v>1</v>
      </c>
      <c r="Y5185" t="s">
        <v>565</v>
      </c>
    </row>
    <row r="5186" spans="1:25">
      <c r="A5186" t="s">
        <v>62</v>
      </c>
      <c r="B5186" t="s">
        <v>66</v>
      </c>
      <c r="C5186">
        <v>2000</v>
      </c>
      <c r="D5186" t="s">
        <v>580</v>
      </c>
      <c r="E5186">
        <v>23826.137566137601</v>
      </c>
      <c r="F5186" s="13">
        <f t="shared" si="316"/>
        <v>117.32764633102946</v>
      </c>
      <c r="G5186" s="13">
        <f t="shared" si="317"/>
        <v>117.32764633102946</v>
      </c>
      <c r="H5186">
        <v>23.8261375661376</v>
      </c>
      <c r="I5186">
        <f t="shared" si="318"/>
        <v>0.11732764633102946</v>
      </c>
      <c r="J5186">
        <f t="shared" si="319"/>
        <v>0.11732764633102946</v>
      </c>
      <c r="K5186" t="s">
        <v>563</v>
      </c>
      <c r="L5186" t="s">
        <v>563</v>
      </c>
      <c r="M5186" t="s">
        <v>563</v>
      </c>
      <c r="N5186">
        <v>0</v>
      </c>
      <c r="O5186">
        <v>0</v>
      </c>
      <c r="P5186" t="s">
        <v>581</v>
      </c>
      <c r="Q5186" t="s">
        <v>1</v>
      </c>
      <c r="R5186">
        <v>1</v>
      </c>
      <c r="S5186" t="s">
        <v>564</v>
      </c>
      <c r="T5186">
        <v>0</v>
      </c>
      <c r="U5186">
        <v>0</v>
      </c>
      <c r="V5186" t="s">
        <v>1</v>
      </c>
      <c r="W5186" t="s">
        <v>1</v>
      </c>
      <c r="X5186">
        <v>1</v>
      </c>
      <c r="Y5186" t="s">
        <v>565</v>
      </c>
    </row>
    <row r="5187" spans="1:25">
      <c r="A5187" t="s">
        <v>62</v>
      </c>
      <c r="B5187" t="s">
        <v>66</v>
      </c>
      <c r="C5187">
        <v>2000</v>
      </c>
      <c r="D5187" t="s">
        <v>580</v>
      </c>
      <c r="E5187">
        <v>23828.9021164021</v>
      </c>
      <c r="F5187" s="13">
        <f t="shared" si="316"/>
        <v>117.34055465480266</v>
      </c>
      <c r="G5187" s="13">
        <f t="shared" si="317"/>
        <v>117.34055465480266</v>
      </c>
      <c r="H5187">
        <v>23.828902116402102</v>
      </c>
      <c r="I5187">
        <f t="shared" si="318"/>
        <v>0.11734055465480266</v>
      </c>
      <c r="J5187">
        <f t="shared" si="319"/>
        <v>0.11734055465480266</v>
      </c>
      <c r="K5187" t="s">
        <v>563</v>
      </c>
      <c r="L5187" t="s">
        <v>563</v>
      </c>
      <c r="M5187" t="s">
        <v>563</v>
      </c>
      <c r="N5187">
        <v>0</v>
      </c>
      <c r="O5187">
        <v>0</v>
      </c>
      <c r="P5187" t="s">
        <v>581</v>
      </c>
      <c r="Q5187" t="s">
        <v>1</v>
      </c>
      <c r="R5187">
        <v>1</v>
      </c>
      <c r="S5187" t="s">
        <v>564</v>
      </c>
      <c r="T5187">
        <v>0</v>
      </c>
      <c r="U5187">
        <v>0</v>
      </c>
      <c r="V5187" t="s">
        <v>1</v>
      </c>
      <c r="W5187" t="s">
        <v>1</v>
      </c>
      <c r="X5187">
        <v>1</v>
      </c>
      <c r="Y5187" t="s">
        <v>565</v>
      </c>
    </row>
    <row r="5188" spans="1:25">
      <c r="A5188" t="s">
        <v>62</v>
      </c>
      <c r="B5188" t="s">
        <v>66</v>
      </c>
      <c r="C5188">
        <v>2000</v>
      </c>
      <c r="D5188" t="s">
        <v>580</v>
      </c>
      <c r="E5188">
        <v>24344.6164021164</v>
      </c>
      <c r="F5188" s="13">
        <f t="shared" si="316"/>
        <v>119.74719690940593</v>
      </c>
      <c r="G5188" s="13">
        <f t="shared" si="317"/>
        <v>119.74719690940593</v>
      </c>
      <c r="H5188">
        <v>24.344616402116401</v>
      </c>
      <c r="I5188">
        <f t="shared" si="318"/>
        <v>0.11974719690940593</v>
      </c>
      <c r="J5188">
        <f t="shared" si="319"/>
        <v>0.11974719690940593</v>
      </c>
      <c r="K5188" t="s">
        <v>563</v>
      </c>
      <c r="L5188" t="s">
        <v>563</v>
      </c>
      <c r="M5188" t="s">
        <v>563</v>
      </c>
      <c r="N5188">
        <v>0</v>
      </c>
      <c r="O5188">
        <v>0</v>
      </c>
      <c r="P5188" t="s">
        <v>581</v>
      </c>
      <c r="Q5188" t="s">
        <v>1</v>
      </c>
      <c r="R5188">
        <v>1</v>
      </c>
      <c r="S5188" t="s">
        <v>564</v>
      </c>
      <c r="T5188">
        <v>0</v>
      </c>
      <c r="U5188">
        <v>0</v>
      </c>
      <c r="V5188" t="s">
        <v>1</v>
      </c>
      <c r="W5188" t="s">
        <v>1</v>
      </c>
      <c r="X5188">
        <v>1</v>
      </c>
      <c r="Y5188" t="s">
        <v>565</v>
      </c>
    </row>
    <row r="5189" spans="1:25">
      <c r="A5189" t="s">
        <v>62</v>
      </c>
      <c r="B5189" t="s">
        <v>66</v>
      </c>
      <c r="C5189">
        <v>2000</v>
      </c>
      <c r="D5189" t="s">
        <v>580</v>
      </c>
      <c r="E5189">
        <v>24508.9814814815</v>
      </c>
      <c r="F5189" s="13">
        <f t="shared" si="316"/>
        <v>120.51366866201185</v>
      </c>
      <c r="G5189" s="13">
        <f t="shared" si="317"/>
        <v>120.51366866201185</v>
      </c>
      <c r="H5189">
        <v>24.508981481481499</v>
      </c>
      <c r="I5189">
        <f t="shared" si="318"/>
        <v>0.12051366866201185</v>
      </c>
      <c r="J5189">
        <f t="shared" si="319"/>
        <v>0.12051366866201185</v>
      </c>
      <c r="K5189" t="s">
        <v>563</v>
      </c>
      <c r="L5189" t="s">
        <v>563</v>
      </c>
      <c r="M5189" t="s">
        <v>563</v>
      </c>
      <c r="N5189">
        <v>0</v>
      </c>
      <c r="O5189">
        <v>0</v>
      </c>
      <c r="P5189" t="s">
        <v>581</v>
      </c>
      <c r="Q5189" t="s">
        <v>1</v>
      </c>
      <c r="R5189">
        <v>1</v>
      </c>
      <c r="S5189" t="s">
        <v>564</v>
      </c>
      <c r="T5189">
        <v>0</v>
      </c>
      <c r="U5189">
        <v>0</v>
      </c>
      <c r="V5189" t="s">
        <v>1</v>
      </c>
      <c r="W5189" t="s">
        <v>1</v>
      </c>
      <c r="X5189">
        <v>1</v>
      </c>
      <c r="Y5189" t="s">
        <v>565</v>
      </c>
    </row>
    <row r="5190" spans="1:25">
      <c r="A5190" t="s">
        <v>62</v>
      </c>
      <c r="B5190" t="s">
        <v>66</v>
      </c>
      <c r="C5190">
        <v>2000</v>
      </c>
      <c r="D5190" t="s">
        <v>580</v>
      </c>
      <c r="E5190">
        <v>24576.5873015873</v>
      </c>
      <c r="F5190" s="13">
        <f t="shared" si="316"/>
        <v>120.82885260318174</v>
      </c>
      <c r="G5190" s="13">
        <f t="shared" si="317"/>
        <v>120.82885260318174</v>
      </c>
      <c r="H5190">
        <v>24.576587301587299</v>
      </c>
      <c r="I5190">
        <f t="shared" si="318"/>
        <v>0.12082885260318174</v>
      </c>
      <c r="J5190">
        <f t="shared" si="319"/>
        <v>0.12082885260318174</v>
      </c>
      <c r="K5190" t="s">
        <v>563</v>
      </c>
      <c r="L5190" t="s">
        <v>563</v>
      </c>
      <c r="M5190" t="s">
        <v>563</v>
      </c>
      <c r="N5190">
        <v>0</v>
      </c>
      <c r="O5190">
        <v>0</v>
      </c>
      <c r="P5190" t="s">
        <v>581</v>
      </c>
      <c r="Q5190" t="s">
        <v>1</v>
      </c>
      <c r="R5190">
        <v>1</v>
      </c>
      <c r="S5190" t="s">
        <v>564</v>
      </c>
      <c r="T5190">
        <v>0</v>
      </c>
      <c r="U5190">
        <v>0</v>
      </c>
      <c r="V5190" t="s">
        <v>1</v>
      </c>
      <c r="W5190" t="s">
        <v>1</v>
      </c>
      <c r="X5190">
        <v>1</v>
      </c>
      <c r="Y5190" t="s">
        <v>565</v>
      </c>
    </row>
    <row r="5191" spans="1:25">
      <c r="A5191" t="s">
        <v>62</v>
      </c>
      <c r="B5191" t="s">
        <v>66</v>
      </c>
      <c r="C5191">
        <v>2000</v>
      </c>
      <c r="D5191" t="s">
        <v>580</v>
      </c>
      <c r="E5191">
        <v>24651.732804232801</v>
      </c>
      <c r="F5191" s="13">
        <f t="shared" si="316"/>
        <v>121.17913447538089</v>
      </c>
      <c r="G5191" s="13">
        <f t="shared" si="317"/>
        <v>121.17913447538089</v>
      </c>
      <c r="H5191">
        <v>24.6517328042328</v>
      </c>
      <c r="I5191">
        <f t="shared" si="318"/>
        <v>0.1211791344753809</v>
      </c>
      <c r="J5191">
        <f t="shared" si="319"/>
        <v>0.1211791344753809</v>
      </c>
      <c r="K5191" t="s">
        <v>563</v>
      </c>
      <c r="L5191" t="s">
        <v>563</v>
      </c>
      <c r="M5191" t="s">
        <v>563</v>
      </c>
      <c r="N5191">
        <v>0</v>
      </c>
      <c r="O5191">
        <v>0</v>
      </c>
      <c r="P5191" t="s">
        <v>581</v>
      </c>
      <c r="Q5191" t="s">
        <v>1</v>
      </c>
      <c r="R5191">
        <v>1</v>
      </c>
      <c r="S5191" t="s">
        <v>564</v>
      </c>
      <c r="T5191">
        <v>0</v>
      </c>
      <c r="U5191">
        <v>0</v>
      </c>
      <c r="V5191" t="s">
        <v>1</v>
      </c>
      <c r="W5191" t="s">
        <v>1</v>
      </c>
      <c r="X5191">
        <v>1</v>
      </c>
      <c r="Y5191" t="s">
        <v>565</v>
      </c>
    </row>
    <row r="5192" spans="1:25">
      <c r="A5192" t="s">
        <v>62</v>
      </c>
      <c r="B5192" t="s">
        <v>66</v>
      </c>
      <c r="C5192">
        <v>2000</v>
      </c>
      <c r="D5192" t="s">
        <v>580</v>
      </c>
      <c r="E5192">
        <v>25024.21875</v>
      </c>
      <c r="F5192" s="13">
        <f t="shared" si="316"/>
        <v>122.91462056502324</v>
      </c>
      <c r="G5192" s="13">
        <f t="shared" si="317"/>
        <v>122.91462056502324</v>
      </c>
      <c r="H5192">
        <v>25.024218749999999</v>
      </c>
      <c r="I5192">
        <f t="shared" si="318"/>
        <v>0.12291462056502324</v>
      </c>
      <c r="J5192">
        <f t="shared" si="319"/>
        <v>0.12291462056502324</v>
      </c>
      <c r="K5192" t="s">
        <v>563</v>
      </c>
      <c r="L5192" t="s">
        <v>563</v>
      </c>
      <c r="M5192" t="s">
        <v>563</v>
      </c>
      <c r="N5192">
        <v>0</v>
      </c>
      <c r="O5192">
        <v>0</v>
      </c>
      <c r="P5192" t="s">
        <v>581</v>
      </c>
      <c r="Q5192" t="s">
        <v>1</v>
      </c>
      <c r="R5192">
        <v>1</v>
      </c>
      <c r="S5192" t="s">
        <v>564</v>
      </c>
      <c r="T5192">
        <v>0</v>
      </c>
      <c r="U5192">
        <v>0</v>
      </c>
      <c r="V5192" t="s">
        <v>1</v>
      </c>
      <c r="W5192" t="s">
        <v>1</v>
      </c>
      <c r="X5192">
        <v>1</v>
      </c>
      <c r="Y5192" t="s">
        <v>565</v>
      </c>
    </row>
    <row r="5193" spans="1:25">
      <c r="A5193" t="s">
        <v>62</v>
      </c>
      <c r="B5193" t="s">
        <v>66</v>
      </c>
      <c r="C5193">
        <v>2005</v>
      </c>
      <c r="D5193" t="s">
        <v>582</v>
      </c>
      <c r="E5193">
        <v>27092.558566835101</v>
      </c>
      <c r="F5193" s="13">
        <f t="shared" si="316"/>
        <v>132.52764545352599</v>
      </c>
      <c r="G5193" s="13">
        <f t="shared" si="317"/>
        <v>132.52764545352599</v>
      </c>
      <c r="H5193">
        <v>27.092558566835098</v>
      </c>
      <c r="I5193">
        <f t="shared" si="318"/>
        <v>0.13252764545352599</v>
      </c>
      <c r="J5193">
        <f t="shared" si="319"/>
        <v>0.13252764545352599</v>
      </c>
      <c r="K5193" t="s">
        <v>563</v>
      </c>
      <c r="L5193" t="s">
        <v>563</v>
      </c>
      <c r="M5193" t="s">
        <v>563</v>
      </c>
      <c r="N5193">
        <v>0</v>
      </c>
      <c r="O5193">
        <v>0</v>
      </c>
      <c r="P5193" t="s">
        <v>583</v>
      </c>
      <c r="Q5193" t="s">
        <v>1</v>
      </c>
      <c r="R5193">
        <v>1</v>
      </c>
      <c r="S5193" t="s">
        <v>564</v>
      </c>
      <c r="T5193">
        <v>0</v>
      </c>
      <c r="U5193">
        <v>0</v>
      </c>
      <c r="V5193" t="s">
        <v>1</v>
      </c>
      <c r="W5193" t="s">
        <v>1</v>
      </c>
      <c r="X5193">
        <v>1</v>
      </c>
      <c r="Y5193" t="s">
        <v>565</v>
      </c>
    </row>
    <row r="5194" spans="1:25">
      <c r="A5194" t="s">
        <v>62</v>
      </c>
      <c r="B5194" t="s">
        <v>66</v>
      </c>
      <c r="C5194">
        <v>2005</v>
      </c>
      <c r="D5194" t="s">
        <v>582</v>
      </c>
      <c r="E5194">
        <v>27444.586409237199</v>
      </c>
      <c r="F5194" s="13">
        <f t="shared" si="316"/>
        <v>134.15990008289276</v>
      </c>
      <c r="G5194" s="13">
        <f t="shared" si="317"/>
        <v>134.15990008289276</v>
      </c>
      <c r="H5194">
        <v>27.4445864092372</v>
      </c>
      <c r="I5194">
        <f t="shared" si="318"/>
        <v>0.13415990008289277</v>
      </c>
      <c r="J5194">
        <f t="shared" si="319"/>
        <v>0.13415990008289277</v>
      </c>
      <c r="K5194" t="s">
        <v>563</v>
      </c>
      <c r="L5194" t="s">
        <v>563</v>
      </c>
      <c r="M5194" t="s">
        <v>563</v>
      </c>
      <c r="N5194">
        <v>0</v>
      </c>
      <c r="O5194">
        <v>0</v>
      </c>
      <c r="P5194" t="s">
        <v>583</v>
      </c>
      <c r="Q5194" t="s">
        <v>1</v>
      </c>
      <c r="R5194">
        <v>1</v>
      </c>
      <c r="S5194" t="s">
        <v>564</v>
      </c>
      <c r="T5194">
        <v>0</v>
      </c>
      <c r="U5194">
        <v>0</v>
      </c>
      <c r="V5194" t="s">
        <v>1</v>
      </c>
      <c r="W5194" t="s">
        <v>1</v>
      </c>
      <c r="X5194">
        <v>1</v>
      </c>
      <c r="Y5194" t="s">
        <v>565</v>
      </c>
    </row>
    <row r="5195" spans="1:25">
      <c r="A5195" t="s">
        <v>62</v>
      </c>
      <c r="B5195" t="s">
        <v>66</v>
      </c>
      <c r="C5195">
        <v>2005</v>
      </c>
      <c r="D5195" t="s">
        <v>582</v>
      </c>
      <c r="E5195">
        <v>28716.155593412801</v>
      </c>
      <c r="F5195" s="13">
        <f t="shared" si="316"/>
        <v>140.04688323117517</v>
      </c>
      <c r="G5195" s="13">
        <f t="shared" si="317"/>
        <v>140.04688323117517</v>
      </c>
      <c r="H5195">
        <v>28.7161555934128</v>
      </c>
      <c r="I5195">
        <f t="shared" si="318"/>
        <v>0.14004688323117517</v>
      </c>
      <c r="J5195">
        <f t="shared" si="319"/>
        <v>0.14004688323117517</v>
      </c>
      <c r="K5195" t="s">
        <v>563</v>
      </c>
      <c r="L5195" t="s">
        <v>563</v>
      </c>
      <c r="M5195" t="s">
        <v>563</v>
      </c>
      <c r="N5195">
        <v>0</v>
      </c>
      <c r="O5195">
        <v>0</v>
      </c>
      <c r="P5195" t="s">
        <v>583</v>
      </c>
      <c r="Q5195" t="s">
        <v>1</v>
      </c>
      <c r="R5195">
        <v>1</v>
      </c>
      <c r="S5195" t="s">
        <v>564</v>
      </c>
      <c r="T5195">
        <v>0</v>
      </c>
      <c r="U5195">
        <v>0</v>
      </c>
      <c r="V5195" t="s">
        <v>1</v>
      </c>
      <c r="W5195" t="s">
        <v>1</v>
      </c>
      <c r="X5195">
        <v>1</v>
      </c>
      <c r="Y5195" t="s">
        <v>565</v>
      </c>
    </row>
    <row r="5196" spans="1:25">
      <c r="A5196" t="s">
        <v>62</v>
      </c>
      <c r="B5196" t="s">
        <v>66</v>
      </c>
      <c r="C5196">
        <v>2005</v>
      </c>
      <c r="D5196" t="s">
        <v>582</v>
      </c>
      <c r="E5196">
        <v>29539.958304378</v>
      </c>
      <c r="F5196" s="13">
        <f t="shared" si="316"/>
        <v>143.85360128963504</v>
      </c>
      <c r="G5196" s="13">
        <f t="shared" si="317"/>
        <v>143.85360128963504</v>
      </c>
      <c r="H5196">
        <v>29.539958304378001</v>
      </c>
      <c r="I5196">
        <f t="shared" si="318"/>
        <v>0.14385360128963504</v>
      </c>
      <c r="J5196">
        <f t="shared" si="319"/>
        <v>0.14385360128963504</v>
      </c>
      <c r="K5196" t="s">
        <v>563</v>
      </c>
      <c r="L5196" t="s">
        <v>563</v>
      </c>
      <c r="M5196" t="s">
        <v>563</v>
      </c>
      <c r="N5196">
        <v>0</v>
      </c>
      <c r="O5196">
        <v>0</v>
      </c>
      <c r="P5196" t="s">
        <v>583</v>
      </c>
      <c r="Q5196" t="s">
        <v>1</v>
      </c>
      <c r="R5196">
        <v>1</v>
      </c>
      <c r="S5196" t="s">
        <v>564</v>
      </c>
      <c r="T5196">
        <v>0</v>
      </c>
      <c r="U5196">
        <v>0</v>
      </c>
      <c r="V5196" t="s">
        <v>1</v>
      </c>
      <c r="W5196" t="s">
        <v>1</v>
      </c>
      <c r="X5196">
        <v>1</v>
      </c>
      <c r="Y5196" t="s">
        <v>565</v>
      </c>
    </row>
    <row r="5197" spans="1:25">
      <c r="A5197" t="s">
        <v>62</v>
      </c>
      <c r="B5197" t="s">
        <v>66</v>
      </c>
      <c r="C5197">
        <v>2005</v>
      </c>
      <c r="D5197" t="s">
        <v>582</v>
      </c>
      <c r="E5197">
        <v>30333.5649756776</v>
      </c>
      <c r="F5197" s="13">
        <f t="shared" si="316"/>
        <v>147.515586926504</v>
      </c>
      <c r="G5197" s="13">
        <f t="shared" si="317"/>
        <v>147.515586926504</v>
      </c>
      <c r="H5197">
        <v>30.3335649756776</v>
      </c>
      <c r="I5197">
        <f t="shared" si="318"/>
        <v>0.14751558692650399</v>
      </c>
      <c r="J5197">
        <f t="shared" si="319"/>
        <v>0.14751558692650399</v>
      </c>
      <c r="K5197" t="s">
        <v>563</v>
      </c>
      <c r="L5197" t="s">
        <v>563</v>
      </c>
      <c r="M5197" t="s">
        <v>563</v>
      </c>
      <c r="N5197">
        <v>0</v>
      </c>
      <c r="O5197">
        <v>0</v>
      </c>
      <c r="P5197" t="s">
        <v>583</v>
      </c>
      <c r="Q5197" t="s">
        <v>1</v>
      </c>
      <c r="R5197">
        <v>1</v>
      </c>
      <c r="S5197" t="s">
        <v>564</v>
      </c>
      <c r="T5197">
        <v>0</v>
      </c>
      <c r="U5197">
        <v>0</v>
      </c>
      <c r="V5197" t="s">
        <v>1</v>
      </c>
      <c r="W5197" t="s">
        <v>1</v>
      </c>
      <c r="X5197">
        <v>1</v>
      </c>
      <c r="Y5197" t="s">
        <v>565</v>
      </c>
    </row>
    <row r="5198" spans="1:25">
      <c r="A5198" t="s">
        <v>62</v>
      </c>
      <c r="B5198" t="s">
        <v>66</v>
      </c>
      <c r="C5198">
        <v>2005</v>
      </c>
      <c r="D5198" t="s">
        <v>582</v>
      </c>
      <c r="E5198">
        <v>32954.179836965603</v>
      </c>
      <c r="F5198" s="13">
        <f t="shared" si="316"/>
        <v>159.57352379567803</v>
      </c>
      <c r="G5198" s="13">
        <f t="shared" si="317"/>
        <v>159.57352379567803</v>
      </c>
      <c r="H5198">
        <v>32.954179836965601</v>
      </c>
      <c r="I5198">
        <f t="shared" si="318"/>
        <v>0.15957352379567802</v>
      </c>
      <c r="J5198">
        <f t="shared" si="319"/>
        <v>0.15957352379567802</v>
      </c>
      <c r="K5198" t="s">
        <v>563</v>
      </c>
      <c r="L5198" t="s">
        <v>563</v>
      </c>
      <c r="M5198" t="s">
        <v>563</v>
      </c>
      <c r="N5198">
        <v>0</v>
      </c>
      <c r="O5198">
        <v>0</v>
      </c>
      <c r="P5198" t="s">
        <v>583</v>
      </c>
      <c r="R5198">
        <v>1</v>
      </c>
      <c r="S5198" t="s">
        <v>564</v>
      </c>
      <c r="T5198">
        <v>0</v>
      </c>
      <c r="U5198">
        <v>0</v>
      </c>
      <c r="V5198" t="s">
        <v>1</v>
      </c>
      <c r="X5198">
        <v>1</v>
      </c>
      <c r="Y5198" t="s">
        <v>565</v>
      </c>
    </row>
    <row r="5199" spans="1:25">
      <c r="A5199" t="s">
        <v>62</v>
      </c>
      <c r="B5199" t="s">
        <v>66</v>
      </c>
      <c r="C5199">
        <v>2005</v>
      </c>
      <c r="D5199" t="s">
        <v>582</v>
      </c>
      <c r="E5199">
        <v>32974.871069705499</v>
      </c>
      <c r="F5199" s="13">
        <f t="shared" si="316"/>
        <v>159.66852510346723</v>
      </c>
      <c r="G5199" s="13">
        <f t="shared" si="317"/>
        <v>159.66852510346723</v>
      </c>
      <c r="H5199">
        <v>32.9748710697055</v>
      </c>
      <c r="I5199">
        <f t="shared" si="318"/>
        <v>0.15966852510346724</v>
      </c>
      <c r="J5199">
        <f t="shared" si="319"/>
        <v>0.15966852510346724</v>
      </c>
      <c r="K5199" t="s">
        <v>563</v>
      </c>
      <c r="L5199" t="s">
        <v>563</v>
      </c>
      <c r="M5199" t="s">
        <v>563</v>
      </c>
      <c r="N5199">
        <v>0</v>
      </c>
      <c r="O5199">
        <v>0</v>
      </c>
      <c r="P5199" t="s">
        <v>583</v>
      </c>
      <c r="R5199">
        <v>1</v>
      </c>
      <c r="S5199" t="s">
        <v>564</v>
      </c>
      <c r="T5199">
        <v>0</v>
      </c>
      <c r="U5199">
        <v>0</v>
      </c>
      <c r="V5199" t="s">
        <v>1</v>
      </c>
      <c r="X5199">
        <v>1</v>
      </c>
      <c r="Y5199" t="s">
        <v>565</v>
      </c>
    </row>
    <row r="5200" spans="1:25">
      <c r="A5200" t="s">
        <v>62</v>
      </c>
      <c r="B5200" t="s">
        <v>66</v>
      </c>
      <c r="C5200">
        <v>2005</v>
      </c>
      <c r="D5200" t="s">
        <v>582</v>
      </c>
      <c r="E5200">
        <v>37014.037735849102</v>
      </c>
      <c r="F5200" s="13">
        <f t="shared" si="316"/>
        <v>178.15711568087718</v>
      </c>
      <c r="G5200" s="13">
        <f t="shared" si="317"/>
        <v>178.15711568087718</v>
      </c>
      <c r="H5200">
        <v>37.014037735849101</v>
      </c>
      <c r="I5200">
        <f t="shared" si="318"/>
        <v>0.17815711568087719</v>
      </c>
      <c r="J5200">
        <f t="shared" si="319"/>
        <v>0.17815711568087719</v>
      </c>
      <c r="K5200" t="s">
        <v>563</v>
      </c>
      <c r="L5200" t="s">
        <v>563</v>
      </c>
      <c r="M5200" t="s">
        <v>563</v>
      </c>
      <c r="N5200">
        <v>0</v>
      </c>
      <c r="O5200">
        <v>0</v>
      </c>
      <c r="P5200" t="s">
        <v>583</v>
      </c>
      <c r="R5200">
        <v>1</v>
      </c>
      <c r="S5200" t="s">
        <v>564</v>
      </c>
      <c r="T5200">
        <v>0</v>
      </c>
      <c r="U5200">
        <v>0</v>
      </c>
      <c r="V5200" t="s">
        <v>1</v>
      </c>
      <c r="X5200">
        <v>1</v>
      </c>
      <c r="Y5200" t="s">
        <v>565</v>
      </c>
    </row>
    <row r="5201" spans="1:25">
      <c r="A5201" t="s">
        <v>62</v>
      </c>
      <c r="B5201" t="s">
        <v>66</v>
      </c>
      <c r="C5201">
        <v>2005</v>
      </c>
      <c r="D5201" t="s">
        <v>582</v>
      </c>
      <c r="E5201">
        <v>32150.778210116699</v>
      </c>
      <c r="F5201" s="13">
        <f t="shared" si="316"/>
        <v>155.88239247915797</v>
      </c>
      <c r="G5201" s="13">
        <f t="shared" si="317"/>
        <v>155.88239247915797</v>
      </c>
      <c r="H5201">
        <v>32.150778210116698</v>
      </c>
      <c r="I5201">
        <f t="shared" si="318"/>
        <v>0.15588239247915797</v>
      </c>
      <c r="J5201">
        <f t="shared" si="319"/>
        <v>0.15588239247915797</v>
      </c>
      <c r="K5201" t="s">
        <v>563</v>
      </c>
      <c r="L5201" t="s">
        <v>563</v>
      </c>
      <c r="M5201" t="s">
        <v>563</v>
      </c>
      <c r="N5201">
        <v>0</v>
      </c>
      <c r="O5201">
        <v>0</v>
      </c>
      <c r="P5201" t="s">
        <v>583</v>
      </c>
      <c r="Q5201" t="s">
        <v>1</v>
      </c>
      <c r="R5201">
        <v>1</v>
      </c>
      <c r="S5201" t="s">
        <v>564</v>
      </c>
      <c r="T5201">
        <v>0</v>
      </c>
      <c r="U5201">
        <v>0</v>
      </c>
      <c r="V5201" t="s">
        <v>1</v>
      </c>
      <c r="W5201" t="s">
        <v>1</v>
      </c>
      <c r="X5201">
        <v>1</v>
      </c>
      <c r="Y5201" t="s">
        <v>565</v>
      </c>
    </row>
    <row r="5202" spans="1:25">
      <c r="A5202" t="s">
        <v>62</v>
      </c>
      <c r="B5202" t="s">
        <v>66</v>
      </c>
      <c r="C5202">
        <v>2005</v>
      </c>
      <c r="D5202" t="s">
        <v>582</v>
      </c>
      <c r="E5202">
        <v>32946.498054474701</v>
      </c>
      <c r="F5202" s="13">
        <f t="shared" si="316"/>
        <v>159.53825302840787</v>
      </c>
      <c r="G5202" s="13">
        <f t="shared" si="317"/>
        <v>159.53825302840787</v>
      </c>
      <c r="H5202">
        <v>32.946498054474702</v>
      </c>
      <c r="I5202">
        <f t="shared" si="318"/>
        <v>0.15953825302840788</v>
      </c>
      <c r="J5202">
        <f t="shared" si="319"/>
        <v>0.15953825302840788</v>
      </c>
      <c r="K5202" t="s">
        <v>563</v>
      </c>
      <c r="L5202" t="s">
        <v>563</v>
      </c>
      <c r="M5202" t="s">
        <v>563</v>
      </c>
      <c r="N5202">
        <v>0</v>
      </c>
      <c r="O5202">
        <v>0</v>
      </c>
      <c r="P5202" t="s">
        <v>583</v>
      </c>
      <c r="Q5202" t="s">
        <v>1</v>
      </c>
      <c r="R5202">
        <v>1</v>
      </c>
      <c r="S5202" t="s">
        <v>564</v>
      </c>
      <c r="T5202">
        <v>0</v>
      </c>
      <c r="U5202">
        <v>0</v>
      </c>
      <c r="V5202" t="s">
        <v>1</v>
      </c>
      <c r="W5202" t="s">
        <v>1</v>
      </c>
      <c r="X5202">
        <v>1</v>
      </c>
      <c r="Y5202" t="s">
        <v>565</v>
      </c>
    </row>
    <row r="5203" spans="1:25">
      <c r="A5203" t="s">
        <v>62</v>
      </c>
      <c r="B5203" t="s">
        <v>66</v>
      </c>
      <c r="C5203">
        <v>2005</v>
      </c>
      <c r="D5203" t="s">
        <v>582</v>
      </c>
      <c r="E5203">
        <v>33110.3112840467</v>
      </c>
      <c r="F5203" s="13">
        <f t="shared" si="316"/>
        <v>160.29030639995028</v>
      </c>
      <c r="G5203" s="13">
        <f t="shared" si="317"/>
        <v>160.29030639995028</v>
      </c>
      <c r="H5203">
        <v>33.110311284046702</v>
      </c>
      <c r="I5203">
        <f t="shared" si="318"/>
        <v>0.16029030639995029</v>
      </c>
      <c r="J5203">
        <f t="shared" si="319"/>
        <v>0.16029030639995029</v>
      </c>
      <c r="K5203" t="s">
        <v>563</v>
      </c>
      <c r="L5203" t="s">
        <v>563</v>
      </c>
      <c r="M5203" t="s">
        <v>563</v>
      </c>
      <c r="N5203">
        <v>0</v>
      </c>
      <c r="O5203">
        <v>0</v>
      </c>
      <c r="P5203" t="s">
        <v>583</v>
      </c>
      <c r="Q5203" t="s">
        <v>1</v>
      </c>
      <c r="R5203">
        <v>1</v>
      </c>
      <c r="S5203" t="s">
        <v>564</v>
      </c>
      <c r="T5203">
        <v>0</v>
      </c>
      <c r="U5203">
        <v>0</v>
      </c>
      <c r="V5203" t="s">
        <v>1</v>
      </c>
      <c r="W5203" t="s">
        <v>1</v>
      </c>
      <c r="X5203">
        <v>1</v>
      </c>
      <c r="Y5203" t="s">
        <v>565</v>
      </c>
    </row>
    <row r="5204" spans="1:25">
      <c r="A5204" t="s">
        <v>62</v>
      </c>
      <c r="B5204" t="s">
        <v>66</v>
      </c>
      <c r="C5204">
        <v>2005</v>
      </c>
      <c r="D5204" t="s">
        <v>582</v>
      </c>
      <c r="E5204">
        <v>24737.605932203402</v>
      </c>
      <c r="F5204" s="13">
        <f t="shared" si="316"/>
        <v>121.57935420227756</v>
      </c>
      <c r="G5204" s="13">
        <f t="shared" si="317"/>
        <v>121.57935420227756</v>
      </c>
      <c r="H5204">
        <v>24.737605932203401</v>
      </c>
      <c r="I5204">
        <f t="shared" si="318"/>
        <v>0.12157935420227756</v>
      </c>
      <c r="J5204">
        <f t="shared" si="319"/>
        <v>0.12157935420227756</v>
      </c>
      <c r="K5204" t="s">
        <v>563</v>
      </c>
      <c r="L5204" t="s">
        <v>563</v>
      </c>
      <c r="M5204" t="s">
        <v>563</v>
      </c>
      <c r="N5204">
        <v>0</v>
      </c>
      <c r="O5204">
        <v>0</v>
      </c>
      <c r="P5204" t="s">
        <v>583</v>
      </c>
      <c r="R5204">
        <v>1</v>
      </c>
      <c r="S5204" t="s">
        <v>564</v>
      </c>
      <c r="T5204">
        <v>0</v>
      </c>
      <c r="U5204">
        <v>0</v>
      </c>
      <c r="V5204" t="s">
        <v>1</v>
      </c>
      <c r="X5204">
        <v>1</v>
      </c>
      <c r="Y5204" t="s">
        <v>565</v>
      </c>
    </row>
    <row r="5205" spans="1:25">
      <c r="A5205" t="s">
        <v>62</v>
      </c>
      <c r="B5205" t="s">
        <v>66</v>
      </c>
      <c r="C5205">
        <v>2005</v>
      </c>
      <c r="D5205" t="s">
        <v>582</v>
      </c>
      <c r="E5205">
        <v>24745.314769975801</v>
      </c>
      <c r="F5205" s="13">
        <f t="shared" si="316"/>
        <v>121.61527843636698</v>
      </c>
      <c r="G5205" s="13">
        <f t="shared" si="317"/>
        <v>121.61527843636698</v>
      </c>
      <c r="H5205">
        <v>24.745314769975799</v>
      </c>
      <c r="I5205">
        <f t="shared" si="318"/>
        <v>0.12161527843636698</v>
      </c>
      <c r="J5205">
        <f t="shared" si="319"/>
        <v>0.12161527843636698</v>
      </c>
      <c r="K5205" t="s">
        <v>563</v>
      </c>
      <c r="L5205" t="s">
        <v>563</v>
      </c>
      <c r="M5205" t="s">
        <v>563</v>
      </c>
      <c r="N5205">
        <v>0</v>
      </c>
      <c r="O5205">
        <v>0</v>
      </c>
      <c r="P5205" t="s">
        <v>583</v>
      </c>
      <c r="R5205">
        <v>1</v>
      </c>
      <c r="S5205" t="s">
        <v>564</v>
      </c>
      <c r="T5205">
        <v>0</v>
      </c>
      <c r="U5205">
        <v>0</v>
      </c>
      <c r="V5205" t="s">
        <v>1</v>
      </c>
      <c r="X5205">
        <v>1</v>
      </c>
      <c r="Y5205" t="s">
        <v>565</v>
      </c>
    </row>
    <row r="5206" spans="1:25">
      <c r="A5206" t="s">
        <v>62</v>
      </c>
      <c r="B5206" t="s">
        <v>66</v>
      </c>
      <c r="C5206">
        <v>2005</v>
      </c>
      <c r="D5206" t="s">
        <v>582</v>
      </c>
      <c r="E5206">
        <v>25134.4410211268</v>
      </c>
      <c r="F5206" s="13">
        <f t="shared" si="316"/>
        <v>123.42791062339617</v>
      </c>
      <c r="G5206" s="13">
        <f t="shared" si="317"/>
        <v>123.42791062339617</v>
      </c>
      <c r="H5206">
        <v>25.134441021126801</v>
      </c>
      <c r="I5206">
        <f t="shared" si="318"/>
        <v>0.12342791062339617</v>
      </c>
      <c r="J5206">
        <f t="shared" si="319"/>
        <v>0.12342791062339617</v>
      </c>
      <c r="K5206" t="s">
        <v>563</v>
      </c>
      <c r="L5206" t="s">
        <v>563</v>
      </c>
      <c r="M5206" t="s">
        <v>563</v>
      </c>
      <c r="N5206">
        <v>0</v>
      </c>
      <c r="O5206">
        <v>0</v>
      </c>
      <c r="P5206" t="s">
        <v>583</v>
      </c>
      <c r="R5206">
        <v>1</v>
      </c>
      <c r="S5206" t="s">
        <v>564</v>
      </c>
      <c r="T5206">
        <v>0</v>
      </c>
      <c r="U5206">
        <v>0</v>
      </c>
      <c r="V5206" t="s">
        <v>1</v>
      </c>
      <c r="X5206">
        <v>1</v>
      </c>
      <c r="Y5206" t="s">
        <v>565</v>
      </c>
    </row>
    <row r="5207" spans="1:25">
      <c r="A5207" t="s">
        <v>62</v>
      </c>
      <c r="B5207" t="s">
        <v>66</v>
      </c>
      <c r="C5207">
        <v>2005</v>
      </c>
      <c r="D5207" t="s">
        <v>582</v>
      </c>
      <c r="E5207">
        <v>25196.117957746501</v>
      </c>
      <c r="F5207" s="13">
        <f t="shared" si="316"/>
        <v>123.71508078539965</v>
      </c>
      <c r="G5207" s="13">
        <f t="shared" si="317"/>
        <v>123.71508078539965</v>
      </c>
      <c r="H5207">
        <v>25.196117957746502</v>
      </c>
      <c r="I5207">
        <f t="shared" si="318"/>
        <v>0.12371508078539965</v>
      </c>
      <c r="J5207">
        <f t="shared" si="319"/>
        <v>0.12371508078539965</v>
      </c>
      <c r="K5207" t="s">
        <v>563</v>
      </c>
      <c r="L5207" t="s">
        <v>563</v>
      </c>
      <c r="M5207" t="s">
        <v>563</v>
      </c>
      <c r="N5207">
        <v>0</v>
      </c>
      <c r="O5207">
        <v>0</v>
      </c>
      <c r="P5207" t="s">
        <v>583</v>
      </c>
      <c r="R5207">
        <v>1</v>
      </c>
      <c r="S5207" t="s">
        <v>564</v>
      </c>
      <c r="T5207">
        <v>0</v>
      </c>
      <c r="U5207">
        <v>0</v>
      </c>
      <c r="V5207" t="s">
        <v>1</v>
      </c>
      <c r="X5207">
        <v>1</v>
      </c>
      <c r="Y5207" t="s">
        <v>565</v>
      </c>
    </row>
    <row r="5208" spans="1:25">
      <c r="A5208" t="s">
        <v>62</v>
      </c>
      <c r="B5208" t="s">
        <v>66</v>
      </c>
      <c r="C5208">
        <v>2005</v>
      </c>
      <c r="D5208" t="s">
        <v>582</v>
      </c>
      <c r="E5208">
        <v>25286.434859154899</v>
      </c>
      <c r="F5208" s="13">
        <f t="shared" si="316"/>
        <v>124.1355340407904</v>
      </c>
      <c r="G5208" s="13">
        <f t="shared" si="317"/>
        <v>124.1355340407904</v>
      </c>
      <c r="H5208">
        <v>25.286434859154902</v>
      </c>
      <c r="I5208">
        <f t="shared" si="318"/>
        <v>0.1241355340407904</v>
      </c>
      <c r="J5208">
        <f t="shared" si="319"/>
        <v>0.1241355340407904</v>
      </c>
      <c r="K5208" t="s">
        <v>563</v>
      </c>
      <c r="L5208" t="s">
        <v>563</v>
      </c>
      <c r="M5208" t="s">
        <v>563</v>
      </c>
      <c r="N5208">
        <v>0</v>
      </c>
      <c r="O5208">
        <v>0</v>
      </c>
      <c r="P5208" t="s">
        <v>583</v>
      </c>
      <c r="R5208">
        <v>1</v>
      </c>
      <c r="S5208" t="s">
        <v>564</v>
      </c>
      <c r="T5208">
        <v>0</v>
      </c>
      <c r="U5208">
        <v>0</v>
      </c>
      <c r="V5208" t="s">
        <v>1</v>
      </c>
      <c r="X5208">
        <v>1</v>
      </c>
      <c r="Y5208" t="s">
        <v>565</v>
      </c>
    </row>
    <row r="5209" spans="1:25">
      <c r="A5209" t="s">
        <v>62</v>
      </c>
      <c r="B5209" t="s">
        <v>66</v>
      </c>
      <c r="C5209">
        <v>2005</v>
      </c>
      <c r="D5209" t="s">
        <v>582</v>
      </c>
      <c r="E5209">
        <v>26047.711267605599</v>
      </c>
      <c r="F5209" s="13">
        <f t="shared" si="316"/>
        <v>127.67644974028015</v>
      </c>
      <c r="G5209" s="13">
        <f t="shared" si="317"/>
        <v>127.67644974028015</v>
      </c>
      <c r="H5209">
        <v>26.0477112676056</v>
      </c>
      <c r="I5209">
        <f t="shared" si="318"/>
        <v>0.12767644974028014</v>
      </c>
      <c r="J5209">
        <f t="shared" si="319"/>
        <v>0.12767644974028014</v>
      </c>
      <c r="K5209" t="s">
        <v>563</v>
      </c>
      <c r="L5209" t="s">
        <v>563</v>
      </c>
      <c r="M5209" t="s">
        <v>563</v>
      </c>
      <c r="N5209">
        <v>0</v>
      </c>
      <c r="O5209">
        <v>0</v>
      </c>
      <c r="P5209" t="s">
        <v>583</v>
      </c>
      <c r="R5209">
        <v>1</v>
      </c>
      <c r="S5209" t="s">
        <v>564</v>
      </c>
      <c r="T5209">
        <v>0</v>
      </c>
      <c r="U5209">
        <v>0</v>
      </c>
      <c r="V5209" t="s">
        <v>1</v>
      </c>
      <c r="X5209">
        <v>1</v>
      </c>
      <c r="Y5209" t="s">
        <v>565</v>
      </c>
    </row>
    <row r="5210" spans="1:25">
      <c r="A5210" t="s">
        <v>62</v>
      </c>
      <c r="B5210" t="s">
        <v>66</v>
      </c>
      <c r="C5210">
        <v>2005</v>
      </c>
      <c r="D5210" t="s">
        <v>582</v>
      </c>
      <c r="E5210">
        <v>26102.963765541699</v>
      </c>
      <c r="F5210" s="13">
        <f t="shared" si="316"/>
        <v>127.93323450554794</v>
      </c>
      <c r="G5210" s="13">
        <f t="shared" si="317"/>
        <v>127.93323450554794</v>
      </c>
      <c r="H5210">
        <v>26.102963765541698</v>
      </c>
      <c r="I5210">
        <f t="shared" si="318"/>
        <v>0.12793323450554794</v>
      </c>
      <c r="J5210">
        <f t="shared" si="319"/>
        <v>0.12793323450554794</v>
      </c>
      <c r="K5210" t="s">
        <v>563</v>
      </c>
      <c r="L5210" t="s">
        <v>563</v>
      </c>
      <c r="M5210" t="s">
        <v>563</v>
      </c>
      <c r="N5210">
        <v>0</v>
      </c>
      <c r="O5210">
        <v>0</v>
      </c>
      <c r="P5210" t="s">
        <v>583</v>
      </c>
      <c r="R5210">
        <v>1</v>
      </c>
      <c r="S5210" t="s">
        <v>564</v>
      </c>
      <c r="T5210">
        <v>0</v>
      </c>
      <c r="U5210">
        <v>0</v>
      </c>
      <c r="V5210" t="s">
        <v>1</v>
      </c>
      <c r="X5210">
        <v>1</v>
      </c>
      <c r="Y5210" t="s">
        <v>565</v>
      </c>
    </row>
    <row r="5211" spans="1:25">
      <c r="A5211" t="s">
        <v>62</v>
      </c>
      <c r="B5211" t="s">
        <v>66</v>
      </c>
      <c r="C5211">
        <v>2005</v>
      </c>
      <c r="D5211" t="s">
        <v>582</v>
      </c>
      <c r="E5211">
        <v>26127.991119005299</v>
      </c>
      <c r="F5211" s="13">
        <f t="shared" si="316"/>
        <v>128.04953931032756</v>
      </c>
      <c r="G5211" s="13">
        <f t="shared" si="317"/>
        <v>128.04953931032756</v>
      </c>
      <c r="H5211">
        <v>26.127991119005301</v>
      </c>
      <c r="I5211">
        <f t="shared" si="318"/>
        <v>0.12804953931032756</v>
      </c>
      <c r="J5211">
        <f t="shared" si="319"/>
        <v>0.12804953931032756</v>
      </c>
      <c r="K5211" t="s">
        <v>563</v>
      </c>
      <c r="L5211" t="s">
        <v>563</v>
      </c>
      <c r="M5211" t="s">
        <v>563</v>
      </c>
      <c r="N5211">
        <v>0</v>
      </c>
      <c r="O5211">
        <v>0</v>
      </c>
      <c r="P5211" t="s">
        <v>583</v>
      </c>
      <c r="R5211">
        <v>1</v>
      </c>
      <c r="S5211" t="s">
        <v>564</v>
      </c>
      <c r="T5211">
        <v>0</v>
      </c>
      <c r="U5211">
        <v>0</v>
      </c>
      <c r="V5211" t="s">
        <v>1</v>
      </c>
      <c r="X5211">
        <v>1</v>
      </c>
      <c r="Y5211" t="s">
        <v>565</v>
      </c>
    </row>
    <row r="5212" spans="1:25">
      <c r="A5212" t="s">
        <v>62</v>
      </c>
      <c r="B5212" t="s">
        <v>66</v>
      </c>
      <c r="C5212">
        <v>2005</v>
      </c>
      <c r="D5212" t="s">
        <v>582</v>
      </c>
      <c r="E5212">
        <v>26514.103907637698</v>
      </c>
      <c r="F5212" s="13">
        <f t="shared" si="316"/>
        <v>129.8431192491702</v>
      </c>
      <c r="G5212" s="13">
        <f t="shared" si="317"/>
        <v>129.8431192491702</v>
      </c>
      <c r="H5212">
        <v>26.514103907637701</v>
      </c>
      <c r="I5212">
        <f t="shared" si="318"/>
        <v>0.12984311924917019</v>
      </c>
      <c r="J5212">
        <f t="shared" si="319"/>
        <v>0.12984311924917019</v>
      </c>
      <c r="K5212" t="s">
        <v>563</v>
      </c>
      <c r="L5212" t="s">
        <v>563</v>
      </c>
      <c r="M5212" t="s">
        <v>563</v>
      </c>
      <c r="N5212">
        <v>0</v>
      </c>
      <c r="O5212">
        <v>0</v>
      </c>
      <c r="P5212" t="s">
        <v>583</v>
      </c>
      <c r="R5212">
        <v>1</v>
      </c>
      <c r="S5212" t="s">
        <v>564</v>
      </c>
      <c r="T5212">
        <v>0</v>
      </c>
      <c r="U5212">
        <v>0</v>
      </c>
      <c r="V5212" t="s">
        <v>1</v>
      </c>
      <c r="X5212">
        <v>1</v>
      </c>
      <c r="Y5212" t="s">
        <v>565</v>
      </c>
    </row>
    <row r="5213" spans="1:25">
      <c r="A5213" t="s">
        <v>62</v>
      </c>
      <c r="B5213" t="s">
        <v>66</v>
      </c>
      <c r="C5213">
        <v>2005</v>
      </c>
      <c r="D5213" t="s">
        <v>582</v>
      </c>
      <c r="E5213">
        <v>28563.383045525901</v>
      </c>
      <c r="F5213" s="13">
        <f t="shared" si="316"/>
        <v>139.34031782194765</v>
      </c>
      <c r="G5213" s="13">
        <f t="shared" si="317"/>
        <v>139.34031782194765</v>
      </c>
      <c r="H5213">
        <v>28.563383045525899</v>
      </c>
      <c r="I5213">
        <f t="shared" si="318"/>
        <v>0.13934031782194764</v>
      </c>
      <c r="J5213">
        <f t="shared" si="319"/>
        <v>0.13934031782194764</v>
      </c>
      <c r="K5213" t="s">
        <v>563</v>
      </c>
      <c r="L5213" t="s">
        <v>563</v>
      </c>
      <c r="M5213" t="s">
        <v>563</v>
      </c>
      <c r="N5213">
        <v>0</v>
      </c>
      <c r="O5213">
        <v>0</v>
      </c>
      <c r="P5213" t="s">
        <v>583</v>
      </c>
      <c r="R5213">
        <v>1</v>
      </c>
      <c r="S5213" t="s">
        <v>564</v>
      </c>
      <c r="T5213">
        <v>0</v>
      </c>
      <c r="U5213">
        <v>0</v>
      </c>
      <c r="V5213" t="s">
        <v>1</v>
      </c>
      <c r="X5213">
        <v>1</v>
      </c>
      <c r="Y5213" t="s">
        <v>565</v>
      </c>
    </row>
    <row r="5214" spans="1:25">
      <c r="A5214" t="s">
        <v>62</v>
      </c>
      <c r="B5214" t="s">
        <v>66</v>
      </c>
      <c r="C5214">
        <v>2005</v>
      </c>
      <c r="D5214" t="s">
        <v>582</v>
      </c>
      <c r="E5214">
        <v>28936.420722135001</v>
      </c>
      <c r="F5214" s="13">
        <f t="shared" si="316"/>
        <v>141.06525603394513</v>
      </c>
      <c r="G5214" s="13">
        <f t="shared" si="317"/>
        <v>141.06525603394513</v>
      </c>
      <c r="H5214">
        <v>28.936420722135001</v>
      </c>
      <c r="I5214">
        <f t="shared" si="318"/>
        <v>0.14106525603394512</v>
      </c>
      <c r="J5214">
        <f t="shared" si="319"/>
        <v>0.14106525603394512</v>
      </c>
      <c r="K5214" t="s">
        <v>563</v>
      </c>
      <c r="L5214" t="s">
        <v>563</v>
      </c>
      <c r="M5214" t="s">
        <v>563</v>
      </c>
      <c r="N5214">
        <v>0</v>
      </c>
      <c r="O5214">
        <v>0</v>
      </c>
      <c r="P5214" t="s">
        <v>583</v>
      </c>
      <c r="R5214">
        <v>1</v>
      </c>
      <c r="S5214" t="s">
        <v>564</v>
      </c>
      <c r="T5214">
        <v>0</v>
      </c>
      <c r="U5214">
        <v>0</v>
      </c>
      <c r="V5214" t="s">
        <v>1</v>
      </c>
      <c r="X5214">
        <v>1</v>
      </c>
      <c r="Y5214" t="s">
        <v>565</v>
      </c>
    </row>
    <row r="5215" spans="1:25">
      <c r="A5215" t="s">
        <v>62</v>
      </c>
      <c r="B5215" t="s">
        <v>66</v>
      </c>
      <c r="C5215">
        <v>2005</v>
      </c>
      <c r="D5215" t="s">
        <v>582</v>
      </c>
      <c r="E5215">
        <v>30033.231692076999</v>
      </c>
      <c r="F5215" s="13">
        <f t="shared" ref="F5215:F5231" si="320">0.0083*E5215^(0.9482)</f>
        <v>146.13033227890787</v>
      </c>
      <c r="G5215" s="13">
        <f t="shared" si="317"/>
        <v>146.13033227890787</v>
      </c>
      <c r="H5215">
        <v>30.033231692076999</v>
      </c>
      <c r="I5215">
        <f t="shared" si="318"/>
        <v>0.14613033227890787</v>
      </c>
      <c r="J5215">
        <f t="shared" si="319"/>
        <v>0.14613033227890787</v>
      </c>
      <c r="K5215" t="s">
        <v>563</v>
      </c>
      <c r="L5215" t="s">
        <v>563</v>
      </c>
      <c r="M5215" t="s">
        <v>563</v>
      </c>
      <c r="N5215">
        <v>0</v>
      </c>
      <c r="O5215">
        <v>0</v>
      </c>
      <c r="P5215" t="s">
        <v>583</v>
      </c>
      <c r="R5215">
        <v>1</v>
      </c>
      <c r="S5215" t="s">
        <v>564</v>
      </c>
      <c r="T5215">
        <v>0</v>
      </c>
      <c r="U5215">
        <v>0</v>
      </c>
      <c r="V5215" t="s">
        <v>1</v>
      </c>
      <c r="X5215">
        <v>1</v>
      </c>
      <c r="Y5215" t="s">
        <v>565</v>
      </c>
    </row>
    <row r="5216" spans="1:25">
      <c r="A5216" t="s">
        <v>62</v>
      </c>
      <c r="B5216" t="s">
        <v>66</v>
      </c>
      <c r="C5216">
        <v>2005</v>
      </c>
      <c r="D5216" t="s">
        <v>582</v>
      </c>
      <c r="E5216">
        <v>30064.543864034</v>
      </c>
      <c r="F5216" s="13">
        <f t="shared" si="320"/>
        <v>146.27478965647478</v>
      </c>
      <c r="G5216" s="13">
        <f t="shared" si="317"/>
        <v>146.27478965647478</v>
      </c>
      <c r="H5216">
        <v>30.064543864034</v>
      </c>
      <c r="I5216">
        <f t="shared" si="318"/>
        <v>0.14627478965647478</v>
      </c>
      <c r="J5216">
        <f t="shared" si="319"/>
        <v>0.14627478965647478</v>
      </c>
      <c r="K5216" t="s">
        <v>563</v>
      </c>
      <c r="L5216" t="s">
        <v>563</v>
      </c>
      <c r="M5216" t="s">
        <v>563</v>
      </c>
      <c r="N5216">
        <v>0</v>
      </c>
      <c r="O5216">
        <v>0</v>
      </c>
      <c r="P5216" t="s">
        <v>583</v>
      </c>
      <c r="R5216">
        <v>1</v>
      </c>
      <c r="S5216" t="s">
        <v>564</v>
      </c>
      <c r="T5216">
        <v>0</v>
      </c>
      <c r="U5216">
        <v>0</v>
      </c>
      <c r="V5216" t="s">
        <v>1</v>
      </c>
      <c r="X5216">
        <v>1</v>
      </c>
      <c r="Y5216" t="s">
        <v>565</v>
      </c>
    </row>
    <row r="5217" spans="1:25">
      <c r="A5217" t="s">
        <v>62</v>
      </c>
      <c r="B5217" t="s">
        <v>66</v>
      </c>
      <c r="C5217">
        <v>2005</v>
      </c>
      <c r="D5217" t="s">
        <v>582</v>
      </c>
      <c r="E5217">
        <v>30165.198700324901</v>
      </c>
      <c r="F5217" s="13">
        <f t="shared" si="320"/>
        <v>146.73910372714519</v>
      </c>
      <c r="G5217" s="13">
        <f t="shared" si="317"/>
        <v>146.73910372714519</v>
      </c>
      <c r="H5217">
        <v>30.1651987003249</v>
      </c>
      <c r="I5217">
        <f t="shared" si="318"/>
        <v>0.14673910372714519</v>
      </c>
      <c r="J5217">
        <f t="shared" si="319"/>
        <v>0.14673910372714519</v>
      </c>
      <c r="K5217" t="s">
        <v>563</v>
      </c>
      <c r="L5217" t="s">
        <v>563</v>
      </c>
      <c r="M5217" t="s">
        <v>563</v>
      </c>
      <c r="N5217">
        <v>0</v>
      </c>
      <c r="O5217">
        <v>0</v>
      </c>
      <c r="P5217" t="s">
        <v>583</v>
      </c>
      <c r="R5217">
        <v>1</v>
      </c>
      <c r="S5217" t="s">
        <v>564</v>
      </c>
      <c r="T5217">
        <v>0</v>
      </c>
      <c r="U5217">
        <v>0</v>
      </c>
      <c r="V5217" t="s">
        <v>1</v>
      </c>
      <c r="X5217">
        <v>1</v>
      </c>
      <c r="Y5217" t="s">
        <v>565</v>
      </c>
    </row>
    <row r="5218" spans="1:25">
      <c r="A5218" t="s">
        <v>62</v>
      </c>
      <c r="B5218" t="s">
        <v>66</v>
      </c>
      <c r="C5218">
        <v>2005</v>
      </c>
      <c r="D5218" t="s">
        <v>582</v>
      </c>
      <c r="E5218">
        <v>30177.195701074699</v>
      </c>
      <c r="F5218" s="13">
        <f t="shared" si="320"/>
        <v>146.79443973645814</v>
      </c>
      <c r="G5218" s="13">
        <f t="shared" si="317"/>
        <v>146.79443973645814</v>
      </c>
      <c r="H5218">
        <v>30.177195701074702</v>
      </c>
      <c r="I5218">
        <f t="shared" si="318"/>
        <v>0.14679443973645814</v>
      </c>
      <c r="J5218">
        <f t="shared" si="319"/>
        <v>0.14679443973645814</v>
      </c>
      <c r="K5218" t="s">
        <v>563</v>
      </c>
      <c r="L5218" t="s">
        <v>563</v>
      </c>
      <c r="M5218" t="s">
        <v>563</v>
      </c>
      <c r="N5218">
        <v>0</v>
      </c>
      <c r="O5218">
        <v>0</v>
      </c>
      <c r="P5218" t="s">
        <v>583</v>
      </c>
      <c r="R5218">
        <v>1</v>
      </c>
      <c r="S5218" t="s">
        <v>564</v>
      </c>
      <c r="T5218">
        <v>0</v>
      </c>
      <c r="U5218">
        <v>0</v>
      </c>
      <c r="V5218" t="s">
        <v>1</v>
      </c>
      <c r="X5218">
        <v>1</v>
      </c>
      <c r="Y5218" t="s">
        <v>565</v>
      </c>
    </row>
    <row r="5219" spans="1:25">
      <c r="A5219" t="s">
        <v>62</v>
      </c>
      <c r="B5219" t="s">
        <v>66</v>
      </c>
      <c r="C5219">
        <v>2005</v>
      </c>
      <c r="D5219" t="s">
        <v>582</v>
      </c>
      <c r="E5219">
        <v>30606.346666666701</v>
      </c>
      <c r="F5219" s="13">
        <f t="shared" si="320"/>
        <v>148.77314711210965</v>
      </c>
      <c r="G5219" s="13">
        <f t="shared" si="317"/>
        <v>148.77314711210965</v>
      </c>
      <c r="H5219">
        <v>30.606346666666699</v>
      </c>
      <c r="I5219">
        <f t="shared" si="318"/>
        <v>0.14877314711210965</v>
      </c>
      <c r="J5219">
        <f t="shared" si="319"/>
        <v>0.14877314711210965</v>
      </c>
      <c r="K5219" t="s">
        <v>563</v>
      </c>
      <c r="L5219" t="s">
        <v>563</v>
      </c>
      <c r="M5219" t="s">
        <v>563</v>
      </c>
      <c r="N5219">
        <v>0</v>
      </c>
      <c r="O5219">
        <v>0</v>
      </c>
      <c r="P5219" t="s">
        <v>583</v>
      </c>
      <c r="R5219">
        <v>1</v>
      </c>
      <c r="S5219" t="s">
        <v>564</v>
      </c>
      <c r="T5219">
        <v>0</v>
      </c>
      <c r="U5219">
        <v>0</v>
      </c>
      <c r="V5219" t="s">
        <v>1</v>
      </c>
      <c r="X5219">
        <v>1</v>
      </c>
      <c r="Y5219" t="s">
        <v>565</v>
      </c>
    </row>
    <row r="5220" spans="1:25">
      <c r="A5220" t="s">
        <v>62</v>
      </c>
      <c r="B5220" t="s">
        <v>66</v>
      </c>
      <c r="C5220">
        <v>2005</v>
      </c>
      <c r="D5220" t="s">
        <v>582</v>
      </c>
      <c r="E5220">
        <v>32708.301886792498</v>
      </c>
      <c r="F5220" s="13">
        <f t="shared" si="320"/>
        <v>158.44436765546843</v>
      </c>
      <c r="G5220" s="13">
        <f t="shared" si="317"/>
        <v>158.44436765546843</v>
      </c>
      <c r="H5220">
        <v>32.708301886792498</v>
      </c>
      <c r="I5220">
        <f t="shared" si="318"/>
        <v>0.15844436765546843</v>
      </c>
      <c r="J5220">
        <f t="shared" si="319"/>
        <v>0.15844436765546843</v>
      </c>
      <c r="K5220" t="s">
        <v>563</v>
      </c>
      <c r="L5220" t="s">
        <v>563</v>
      </c>
      <c r="M5220" t="s">
        <v>563</v>
      </c>
      <c r="N5220">
        <v>0</v>
      </c>
      <c r="O5220">
        <v>0</v>
      </c>
      <c r="P5220" t="s">
        <v>583</v>
      </c>
      <c r="R5220">
        <v>1</v>
      </c>
      <c r="S5220" t="s">
        <v>564</v>
      </c>
      <c r="T5220">
        <v>0</v>
      </c>
      <c r="U5220">
        <v>0</v>
      </c>
      <c r="V5220" t="s">
        <v>1</v>
      </c>
      <c r="X5220">
        <v>1</v>
      </c>
      <c r="Y5220" t="s">
        <v>565</v>
      </c>
    </row>
    <row r="5221" spans="1:25">
      <c r="A5221" t="s">
        <v>62</v>
      </c>
      <c r="B5221" t="s">
        <v>66</v>
      </c>
      <c r="C5221">
        <v>2005</v>
      </c>
      <c r="D5221" t="s">
        <v>582</v>
      </c>
      <c r="E5221">
        <v>34106.3255813953</v>
      </c>
      <c r="F5221" s="13">
        <f t="shared" si="320"/>
        <v>164.85881596496387</v>
      </c>
      <c r="G5221" s="13">
        <f t="shared" si="317"/>
        <v>164.85881596496387</v>
      </c>
      <c r="H5221">
        <v>34.106325581395303</v>
      </c>
      <c r="I5221">
        <f t="shared" si="318"/>
        <v>0.16485881596496388</v>
      </c>
      <c r="J5221">
        <f t="shared" si="319"/>
        <v>0.16485881596496388</v>
      </c>
      <c r="K5221" t="s">
        <v>563</v>
      </c>
      <c r="L5221" t="s">
        <v>563</v>
      </c>
      <c r="M5221" t="s">
        <v>563</v>
      </c>
      <c r="N5221">
        <v>0</v>
      </c>
      <c r="O5221">
        <v>0</v>
      </c>
      <c r="P5221" t="s">
        <v>583</v>
      </c>
      <c r="R5221">
        <v>1</v>
      </c>
      <c r="S5221" t="s">
        <v>564</v>
      </c>
      <c r="T5221">
        <v>0</v>
      </c>
      <c r="U5221">
        <v>0</v>
      </c>
      <c r="V5221" t="s">
        <v>1</v>
      </c>
      <c r="X5221">
        <v>1</v>
      </c>
      <c r="Y5221" t="s">
        <v>565</v>
      </c>
    </row>
    <row r="5222" spans="1:25">
      <c r="A5222" t="s">
        <v>62</v>
      </c>
      <c r="B5222" t="s">
        <v>66</v>
      </c>
      <c r="C5222">
        <v>2005</v>
      </c>
      <c r="D5222" t="s">
        <v>582</v>
      </c>
      <c r="E5222">
        <v>34367.162790697701</v>
      </c>
      <c r="F5222" s="13">
        <f t="shared" si="320"/>
        <v>166.0540719755536</v>
      </c>
      <c r="G5222" s="13">
        <f t="shared" si="317"/>
        <v>166.0540719755536</v>
      </c>
      <c r="H5222">
        <v>34.367162790697698</v>
      </c>
      <c r="I5222">
        <f t="shared" si="318"/>
        <v>0.16605407197555361</v>
      </c>
      <c r="J5222">
        <f t="shared" si="319"/>
        <v>0.16605407197555361</v>
      </c>
      <c r="K5222" t="s">
        <v>563</v>
      </c>
      <c r="L5222" t="s">
        <v>563</v>
      </c>
      <c r="M5222" t="s">
        <v>563</v>
      </c>
      <c r="N5222">
        <v>0</v>
      </c>
      <c r="O5222">
        <v>0</v>
      </c>
      <c r="P5222" t="s">
        <v>583</v>
      </c>
      <c r="R5222">
        <v>1</v>
      </c>
      <c r="S5222" t="s">
        <v>564</v>
      </c>
      <c r="T5222">
        <v>0</v>
      </c>
      <c r="U5222">
        <v>0</v>
      </c>
      <c r="V5222" t="s">
        <v>1</v>
      </c>
      <c r="X5222">
        <v>1</v>
      </c>
      <c r="Y5222" t="s">
        <v>565</v>
      </c>
    </row>
    <row r="5223" spans="1:25">
      <c r="A5223" t="s">
        <v>62</v>
      </c>
      <c r="B5223" t="s">
        <v>66</v>
      </c>
      <c r="C5223">
        <v>2005</v>
      </c>
      <c r="D5223" t="s">
        <v>582</v>
      </c>
      <c r="E5223">
        <v>34814.046511627901</v>
      </c>
      <c r="F5223" s="13">
        <f t="shared" si="320"/>
        <v>168.10077442838309</v>
      </c>
      <c r="G5223" s="13">
        <f t="shared" si="317"/>
        <v>168.10077442838309</v>
      </c>
      <c r="H5223">
        <v>34.8140465116279</v>
      </c>
      <c r="I5223">
        <f t="shared" si="318"/>
        <v>0.16810077442838309</v>
      </c>
      <c r="J5223">
        <f t="shared" si="319"/>
        <v>0.16810077442838309</v>
      </c>
      <c r="K5223" t="s">
        <v>563</v>
      </c>
      <c r="L5223" t="s">
        <v>563</v>
      </c>
      <c r="M5223" t="s">
        <v>563</v>
      </c>
      <c r="N5223">
        <v>0</v>
      </c>
      <c r="O5223">
        <v>0</v>
      </c>
      <c r="P5223" t="s">
        <v>583</v>
      </c>
      <c r="R5223">
        <v>1</v>
      </c>
      <c r="S5223" t="s">
        <v>564</v>
      </c>
      <c r="T5223">
        <v>0</v>
      </c>
      <c r="U5223">
        <v>0</v>
      </c>
      <c r="V5223" t="s">
        <v>1</v>
      </c>
      <c r="X5223">
        <v>1</v>
      </c>
      <c r="Y5223" t="s">
        <v>565</v>
      </c>
    </row>
    <row r="5224" spans="1:25">
      <c r="A5224" t="s">
        <v>62</v>
      </c>
      <c r="B5224" t="s">
        <v>66</v>
      </c>
      <c r="C5224">
        <v>2005</v>
      </c>
      <c r="D5224" t="s">
        <v>582</v>
      </c>
      <c r="E5224">
        <v>35185.023255813903</v>
      </c>
      <c r="F5224" s="13">
        <f t="shared" si="320"/>
        <v>169.79879291344616</v>
      </c>
      <c r="G5224" s="13">
        <f t="shared" si="317"/>
        <v>169.79879291344616</v>
      </c>
      <c r="H5224">
        <v>35.185023255813903</v>
      </c>
      <c r="I5224">
        <f t="shared" si="318"/>
        <v>0.16979879291344616</v>
      </c>
      <c r="J5224">
        <f t="shared" si="319"/>
        <v>0.16979879291344616</v>
      </c>
      <c r="K5224" t="s">
        <v>563</v>
      </c>
      <c r="L5224" t="s">
        <v>563</v>
      </c>
      <c r="M5224" t="s">
        <v>563</v>
      </c>
      <c r="N5224">
        <v>0</v>
      </c>
      <c r="O5224">
        <v>0</v>
      </c>
      <c r="P5224" t="s">
        <v>583</v>
      </c>
      <c r="R5224">
        <v>1</v>
      </c>
      <c r="S5224" t="s">
        <v>564</v>
      </c>
      <c r="T5224">
        <v>0</v>
      </c>
      <c r="U5224">
        <v>0</v>
      </c>
      <c r="V5224" t="s">
        <v>1</v>
      </c>
      <c r="X5224">
        <v>1</v>
      </c>
      <c r="Y5224" t="s">
        <v>565</v>
      </c>
    </row>
    <row r="5225" spans="1:25">
      <c r="A5225" t="s">
        <v>62</v>
      </c>
      <c r="B5225" t="s">
        <v>66</v>
      </c>
      <c r="C5225">
        <v>2005</v>
      </c>
      <c r="D5225" t="s">
        <v>582</v>
      </c>
      <c r="E5225">
        <v>35408.291725105199</v>
      </c>
      <c r="F5225" s="13">
        <f t="shared" si="320"/>
        <v>170.8202799941142</v>
      </c>
      <c r="G5225" s="13">
        <f t="shared" si="317"/>
        <v>170.8202799941142</v>
      </c>
      <c r="H5225">
        <v>35.408291725105201</v>
      </c>
      <c r="I5225">
        <f t="shared" si="318"/>
        <v>0.1708202799941142</v>
      </c>
      <c r="J5225">
        <f t="shared" si="319"/>
        <v>0.1708202799941142</v>
      </c>
      <c r="K5225" t="s">
        <v>563</v>
      </c>
      <c r="L5225" t="s">
        <v>563</v>
      </c>
      <c r="M5225" t="s">
        <v>563</v>
      </c>
      <c r="N5225">
        <v>0</v>
      </c>
      <c r="O5225">
        <v>0</v>
      </c>
      <c r="P5225" t="s">
        <v>583</v>
      </c>
      <c r="R5225">
        <v>1</v>
      </c>
      <c r="S5225" t="s">
        <v>564</v>
      </c>
      <c r="T5225">
        <v>0</v>
      </c>
      <c r="U5225">
        <v>0</v>
      </c>
      <c r="V5225" t="s">
        <v>1</v>
      </c>
      <c r="X5225">
        <v>1</v>
      </c>
      <c r="Y5225" t="s">
        <v>565</v>
      </c>
    </row>
    <row r="5226" spans="1:25">
      <c r="A5226" t="s">
        <v>62</v>
      </c>
      <c r="B5226" t="s">
        <v>66</v>
      </c>
      <c r="C5226">
        <v>2005</v>
      </c>
      <c r="D5226" t="s">
        <v>582</v>
      </c>
      <c r="E5226">
        <v>35787.870967741903</v>
      </c>
      <c r="F5226" s="13">
        <f t="shared" si="320"/>
        <v>172.55614805714143</v>
      </c>
      <c r="G5226" s="13">
        <f t="shared" si="317"/>
        <v>172.55614805714143</v>
      </c>
      <c r="H5226">
        <v>35.787870967741902</v>
      </c>
      <c r="I5226">
        <f t="shared" si="318"/>
        <v>0.17255614805714142</v>
      </c>
      <c r="J5226">
        <f t="shared" si="319"/>
        <v>0.17255614805714142</v>
      </c>
      <c r="K5226" t="s">
        <v>563</v>
      </c>
      <c r="L5226" t="s">
        <v>563</v>
      </c>
      <c r="M5226" t="s">
        <v>563</v>
      </c>
      <c r="N5226">
        <v>0</v>
      </c>
      <c r="O5226">
        <v>0</v>
      </c>
      <c r="P5226" t="s">
        <v>583</v>
      </c>
      <c r="R5226">
        <v>1</v>
      </c>
      <c r="S5226" t="s">
        <v>564</v>
      </c>
      <c r="T5226">
        <v>0</v>
      </c>
      <c r="U5226">
        <v>0</v>
      </c>
      <c r="V5226" t="s">
        <v>1</v>
      </c>
      <c r="X5226">
        <v>1</v>
      </c>
      <c r="Y5226" t="s">
        <v>565</v>
      </c>
    </row>
    <row r="5227" spans="1:25">
      <c r="A5227" t="s">
        <v>62</v>
      </c>
      <c r="B5227" t="s">
        <v>66</v>
      </c>
      <c r="C5227">
        <v>2005</v>
      </c>
      <c r="D5227" t="s">
        <v>582</v>
      </c>
      <c r="E5227">
        <v>36001.4773258532</v>
      </c>
      <c r="F5227" s="13">
        <f t="shared" si="320"/>
        <v>173.53257937187968</v>
      </c>
      <c r="G5227" s="13">
        <f t="shared" si="317"/>
        <v>173.53257937187968</v>
      </c>
      <c r="H5227">
        <v>36.001477325853202</v>
      </c>
      <c r="I5227">
        <f t="shared" si="318"/>
        <v>0.17353257937187969</v>
      </c>
      <c r="J5227">
        <f t="shared" si="319"/>
        <v>0.17353257937187969</v>
      </c>
      <c r="K5227" t="s">
        <v>563</v>
      </c>
      <c r="L5227" t="s">
        <v>563</v>
      </c>
      <c r="M5227" t="s">
        <v>563</v>
      </c>
      <c r="N5227">
        <v>0</v>
      </c>
      <c r="O5227">
        <v>0</v>
      </c>
      <c r="P5227" t="s">
        <v>583</v>
      </c>
      <c r="R5227">
        <v>1</v>
      </c>
      <c r="S5227" t="s">
        <v>564</v>
      </c>
      <c r="T5227">
        <v>0</v>
      </c>
      <c r="U5227">
        <v>0</v>
      </c>
      <c r="V5227" t="s">
        <v>1</v>
      </c>
      <c r="X5227">
        <v>1</v>
      </c>
      <c r="Y5227" t="s">
        <v>565</v>
      </c>
    </row>
    <row r="5228" spans="1:25">
      <c r="A5228" t="s">
        <v>62</v>
      </c>
      <c r="B5228" t="s">
        <v>66</v>
      </c>
      <c r="C5228">
        <v>2005</v>
      </c>
      <c r="D5228" t="s">
        <v>582</v>
      </c>
      <c r="E5228">
        <v>42531.035672414997</v>
      </c>
      <c r="F5228" s="13">
        <f t="shared" si="320"/>
        <v>203.24369510589733</v>
      </c>
      <c r="G5228" s="13">
        <f t="shared" ref="G5228:G5231" si="321">0.0083*E5228^(0.9482)</f>
        <v>203.24369510589733</v>
      </c>
      <c r="H5228">
        <v>42.531035672415001</v>
      </c>
      <c r="I5228">
        <f t="shared" ref="I5228:I5291" si="322">F5228/1000</f>
        <v>0.20324369510589732</v>
      </c>
      <c r="J5228">
        <f t="shared" ref="J5228:J5291" si="323">G5228/1000</f>
        <v>0.20324369510589732</v>
      </c>
      <c r="K5228" t="s">
        <v>563</v>
      </c>
      <c r="L5228" t="s">
        <v>563</v>
      </c>
      <c r="M5228" t="s">
        <v>563</v>
      </c>
      <c r="N5228">
        <v>0</v>
      </c>
      <c r="O5228">
        <v>0</v>
      </c>
      <c r="P5228" t="s">
        <v>583</v>
      </c>
      <c r="R5228">
        <v>1</v>
      </c>
      <c r="S5228" t="s">
        <v>564</v>
      </c>
      <c r="T5228">
        <v>0</v>
      </c>
      <c r="U5228">
        <v>0</v>
      </c>
      <c r="V5228" t="s">
        <v>1</v>
      </c>
      <c r="X5228">
        <v>1</v>
      </c>
      <c r="Y5228" t="s">
        <v>565</v>
      </c>
    </row>
    <row r="5229" spans="1:25">
      <c r="A5229" t="s">
        <v>62</v>
      </c>
      <c r="B5229" t="s">
        <v>66</v>
      </c>
      <c r="C5229">
        <v>2005</v>
      </c>
      <c r="D5229" t="s">
        <v>582</v>
      </c>
      <c r="E5229">
        <v>42651.013448299404</v>
      </c>
      <c r="F5229" s="13">
        <f t="shared" si="320"/>
        <v>203.78729602342383</v>
      </c>
      <c r="G5229" s="13">
        <f t="shared" si="321"/>
        <v>203.78729602342383</v>
      </c>
      <c r="H5229">
        <v>42.651013448299402</v>
      </c>
      <c r="I5229">
        <f t="shared" si="322"/>
        <v>0.20378729602342383</v>
      </c>
      <c r="J5229">
        <f t="shared" si="323"/>
        <v>0.20378729602342383</v>
      </c>
      <c r="K5229" t="s">
        <v>563</v>
      </c>
      <c r="L5229" t="s">
        <v>563</v>
      </c>
      <c r="M5229" t="s">
        <v>563</v>
      </c>
      <c r="N5229">
        <v>0</v>
      </c>
      <c r="O5229">
        <v>0</v>
      </c>
      <c r="P5229" t="s">
        <v>583</v>
      </c>
      <c r="R5229">
        <v>1</v>
      </c>
      <c r="S5229" t="s">
        <v>564</v>
      </c>
      <c r="T5229">
        <v>0</v>
      </c>
      <c r="U5229">
        <v>0</v>
      </c>
      <c r="V5229" t="s">
        <v>1</v>
      </c>
      <c r="X5229">
        <v>1</v>
      </c>
      <c r="Y5229" t="s">
        <v>565</v>
      </c>
    </row>
    <row r="5230" spans="1:25">
      <c r="A5230" t="s">
        <v>62</v>
      </c>
      <c r="B5230" t="s">
        <v>66</v>
      </c>
      <c r="C5230">
        <v>2005</v>
      </c>
      <c r="D5230" t="s">
        <v>582</v>
      </c>
      <c r="E5230">
        <v>43152.305381364597</v>
      </c>
      <c r="F5230" s="13">
        <f t="shared" si="320"/>
        <v>206.05771880534269</v>
      </c>
      <c r="G5230" s="13">
        <f t="shared" si="321"/>
        <v>206.05771880534269</v>
      </c>
      <c r="H5230">
        <v>43.152305381364599</v>
      </c>
      <c r="I5230">
        <f t="shared" si="322"/>
        <v>0.20605771880534268</v>
      </c>
      <c r="J5230">
        <f t="shared" si="323"/>
        <v>0.20605771880534268</v>
      </c>
      <c r="K5230" t="s">
        <v>563</v>
      </c>
      <c r="L5230" t="s">
        <v>563</v>
      </c>
      <c r="M5230" t="s">
        <v>563</v>
      </c>
      <c r="N5230">
        <v>0</v>
      </c>
      <c r="O5230">
        <v>0</v>
      </c>
      <c r="P5230" t="s">
        <v>583</v>
      </c>
      <c r="R5230">
        <v>1</v>
      </c>
      <c r="S5230" t="s">
        <v>564</v>
      </c>
      <c r="T5230">
        <v>0</v>
      </c>
      <c r="U5230">
        <v>0</v>
      </c>
      <c r="V5230" t="s">
        <v>1</v>
      </c>
      <c r="X5230">
        <v>1</v>
      </c>
      <c r="Y5230" t="s">
        <v>565</v>
      </c>
    </row>
    <row r="5231" spans="1:25">
      <c r="A5231" t="s">
        <v>62</v>
      </c>
      <c r="B5231" t="s">
        <v>66</v>
      </c>
      <c r="C5231">
        <v>2005</v>
      </c>
      <c r="D5231" t="s">
        <v>582</v>
      </c>
      <c r="E5231">
        <v>44461.030042260201</v>
      </c>
      <c r="F5231" s="13">
        <f t="shared" si="320"/>
        <v>211.97872378237949</v>
      </c>
      <c r="G5231" s="13">
        <f t="shared" si="321"/>
        <v>211.97872378237949</v>
      </c>
      <c r="H5231">
        <v>44.461030042260198</v>
      </c>
      <c r="I5231">
        <f t="shared" si="322"/>
        <v>0.2119787237823795</v>
      </c>
      <c r="J5231">
        <f t="shared" si="323"/>
        <v>0.2119787237823795</v>
      </c>
      <c r="K5231" t="s">
        <v>563</v>
      </c>
      <c r="L5231" t="s">
        <v>563</v>
      </c>
      <c r="M5231" t="s">
        <v>563</v>
      </c>
      <c r="N5231">
        <v>0</v>
      </c>
      <c r="O5231">
        <v>0</v>
      </c>
      <c r="P5231" t="s">
        <v>583</v>
      </c>
      <c r="R5231">
        <v>1</v>
      </c>
      <c r="S5231" t="s">
        <v>564</v>
      </c>
      <c r="T5231">
        <v>0</v>
      </c>
      <c r="U5231">
        <v>0</v>
      </c>
      <c r="V5231" t="s">
        <v>1</v>
      </c>
      <c r="X5231">
        <v>1</v>
      </c>
      <c r="Y5231" t="s">
        <v>565</v>
      </c>
    </row>
    <row r="5232" spans="1:25">
      <c r="A5232" t="s">
        <v>62</v>
      </c>
      <c r="B5232" t="s">
        <v>66</v>
      </c>
      <c r="C5232">
        <v>2010</v>
      </c>
      <c r="D5232" t="s">
        <v>143</v>
      </c>
      <c r="E5232">
        <v>470</v>
      </c>
      <c r="F5232" s="13">
        <v>4</v>
      </c>
      <c r="G5232" s="13">
        <v>4</v>
      </c>
      <c r="H5232">
        <v>0.47</v>
      </c>
      <c r="I5232">
        <f t="shared" si="322"/>
        <v>4.0000000000000001E-3</v>
      </c>
      <c r="J5232">
        <f t="shared" si="323"/>
        <v>4.0000000000000001E-3</v>
      </c>
      <c r="K5232" t="s">
        <v>563</v>
      </c>
      <c r="L5232" t="s">
        <v>563</v>
      </c>
      <c r="M5232" t="s">
        <v>563</v>
      </c>
      <c r="N5232">
        <v>0</v>
      </c>
      <c r="O5232">
        <v>0</v>
      </c>
      <c r="P5232" t="s">
        <v>584</v>
      </c>
      <c r="Q5232" t="s">
        <v>451</v>
      </c>
      <c r="R5232">
        <v>1</v>
      </c>
      <c r="S5232" t="s">
        <v>564</v>
      </c>
      <c r="T5232">
        <v>0</v>
      </c>
      <c r="U5232">
        <v>0</v>
      </c>
      <c r="V5232" t="s">
        <v>1</v>
      </c>
      <c r="W5232" t="s">
        <v>451</v>
      </c>
      <c r="X5232">
        <v>1</v>
      </c>
      <c r="Y5232" t="s">
        <v>565</v>
      </c>
    </row>
    <row r="5233" spans="1:25">
      <c r="A5233" t="s">
        <v>62</v>
      </c>
      <c r="B5233" t="s">
        <v>66</v>
      </c>
      <c r="C5233">
        <v>2010</v>
      </c>
      <c r="D5233" t="s">
        <v>143</v>
      </c>
      <c r="E5233">
        <v>660</v>
      </c>
      <c r="F5233" s="13">
        <v>4</v>
      </c>
      <c r="G5233" s="13">
        <v>4</v>
      </c>
      <c r="H5233">
        <v>0.66</v>
      </c>
      <c r="I5233">
        <f t="shared" si="322"/>
        <v>4.0000000000000001E-3</v>
      </c>
      <c r="J5233">
        <f t="shared" si="323"/>
        <v>4.0000000000000001E-3</v>
      </c>
      <c r="K5233" t="s">
        <v>563</v>
      </c>
      <c r="L5233" t="s">
        <v>563</v>
      </c>
      <c r="M5233" t="s">
        <v>563</v>
      </c>
      <c r="N5233">
        <v>0</v>
      </c>
      <c r="O5233">
        <v>0</v>
      </c>
      <c r="P5233" t="s">
        <v>584</v>
      </c>
      <c r="Q5233" t="s">
        <v>451</v>
      </c>
      <c r="R5233">
        <v>1</v>
      </c>
      <c r="S5233" t="s">
        <v>564</v>
      </c>
      <c r="T5233">
        <v>0</v>
      </c>
      <c r="U5233">
        <v>0</v>
      </c>
      <c r="V5233" t="s">
        <v>1</v>
      </c>
      <c r="W5233" t="s">
        <v>451</v>
      </c>
      <c r="X5233">
        <v>1</v>
      </c>
      <c r="Y5233" t="s">
        <v>565</v>
      </c>
    </row>
    <row r="5234" spans="1:25">
      <c r="A5234" t="s">
        <v>62</v>
      </c>
      <c r="B5234" t="s">
        <v>66</v>
      </c>
      <c r="C5234">
        <v>2010</v>
      </c>
      <c r="D5234" t="s">
        <v>143</v>
      </c>
      <c r="E5234">
        <v>730</v>
      </c>
      <c r="F5234" s="13">
        <v>4</v>
      </c>
      <c r="G5234" s="13">
        <v>4</v>
      </c>
      <c r="H5234">
        <v>0.73</v>
      </c>
      <c r="I5234">
        <f t="shared" si="322"/>
        <v>4.0000000000000001E-3</v>
      </c>
      <c r="J5234">
        <f t="shared" si="323"/>
        <v>4.0000000000000001E-3</v>
      </c>
      <c r="K5234" t="s">
        <v>563</v>
      </c>
      <c r="L5234" t="s">
        <v>563</v>
      </c>
      <c r="M5234" t="s">
        <v>563</v>
      </c>
      <c r="N5234">
        <v>0</v>
      </c>
      <c r="O5234">
        <v>0</v>
      </c>
      <c r="P5234" t="s">
        <v>584</v>
      </c>
      <c r="Q5234" t="s">
        <v>451</v>
      </c>
      <c r="R5234">
        <v>1</v>
      </c>
      <c r="S5234" t="s">
        <v>564</v>
      </c>
      <c r="T5234">
        <v>0</v>
      </c>
      <c r="U5234">
        <v>0</v>
      </c>
      <c r="V5234" t="s">
        <v>1</v>
      </c>
      <c r="W5234" t="s">
        <v>451</v>
      </c>
      <c r="X5234">
        <v>1</v>
      </c>
      <c r="Y5234" t="s">
        <v>565</v>
      </c>
    </row>
    <row r="5235" spans="1:25">
      <c r="A5235" t="s">
        <v>62</v>
      </c>
      <c r="B5235" t="s">
        <v>66</v>
      </c>
      <c r="C5235">
        <v>2010</v>
      </c>
      <c r="D5235" t="s">
        <v>143</v>
      </c>
      <c r="E5235">
        <v>790</v>
      </c>
      <c r="F5235" s="13">
        <v>4</v>
      </c>
      <c r="G5235" s="13">
        <v>4</v>
      </c>
      <c r="H5235">
        <v>0.79</v>
      </c>
      <c r="I5235">
        <f t="shared" si="322"/>
        <v>4.0000000000000001E-3</v>
      </c>
      <c r="J5235">
        <f t="shared" si="323"/>
        <v>4.0000000000000001E-3</v>
      </c>
      <c r="K5235" t="s">
        <v>563</v>
      </c>
      <c r="L5235" t="s">
        <v>563</v>
      </c>
      <c r="M5235" t="s">
        <v>563</v>
      </c>
      <c r="N5235">
        <v>0</v>
      </c>
      <c r="O5235">
        <v>0</v>
      </c>
      <c r="P5235" t="s">
        <v>584</v>
      </c>
      <c r="Q5235" t="s">
        <v>451</v>
      </c>
      <c r="R5235">
        <v>1</v>
      </c>
      <c r="S5235" t="s">
        <v>564</v>
      </c>
      <c r="T5235">
        <v>0</v>
      </c>
      <c r="U5235">
        <v>0</v>
      </c>
      <c r="V5235" t="s">
        <v>1</v>
      </c>
      <c r="W5235" t="s">
        <v>451</v>
      </c>
      <c r="X5235">
        <v>1</v>
      </c>
      <c r="Y5235" t="s">
        <v>565</v>
      </c>
    </row>
    <row r="5236" spans="1:25">
      <c r="A5236" t="s">
        <v>62</v>
      </c>
      <c r="B5236" t="s">
        <v>66</v>
      </c>
      <c r="C5236">
        <v>2010</v>
      </c>
      <c r="D5236" t="s">
        <v>143</v>
      </c>
      <c r="E5236">
        <v>840</v>
      </c>
      <c r="F5236" s="13">
        <v>4</v>
      </c>
      <c r="G5236" s="13">
        <v>4</v>
      </c>
      <c r="H5236">
        <v>0.84</v>
      </c>
      <c r="I5236">
        <f t="shared" si="322"/>
        <v>4.0000000000000001E-3</v>
      </c>
      <c r="J5236">
        <f t="shared" si="323"/>
        <v>4.0000000000000001E-3</v>
      </c>
      <c r="K5236" t="s">
        <v>563</v>
      </c>
      <c r="L5236" t="s">
        <v>563</v>
      </c>
      <c r="M5236" t="s">
        <v>563</v>
      </c>
      <c r="N5236">
        <v>0</v>
      </c>
      <c r="O5236">
        <v>0</v>
      </c>
      <c r="P5236" t="s">
        <v>584</v>
      </c>
      <c r="Q5236" t="s">
        <v>451</v>
      </c>
      <c r="R5236">
        <v>1</v>
      </c>
      <c r="S5236" t="s">
        <v>564</v>
      </c>
      <c r="T5236">
        <v>0</v>
      </c>
      <c r="U5236">
        <v>0</v>
      </c>
      <c r="V5236" t="s">
        <v>1</v>
      </c>
      <c r="W5236" t="s">
        <v>451</v>
      </c>
      <c r="X5236">
        <v>1</v>
      </c>
      <c r="Y5236" t="s">
        <v>565</v>
      </c>
    </row>
    <row r="5237" spans="1:25">
      <c r="A5237" t="s">
        <v>62</v>
      </c>
      <c r="B5237" t="s">
        <v>66</v>
      </c>
      <c r="C5237">
        <v>2010</v>
      </c>
      <c r="D5237" t="s">
        <v>143</v>
      </c>
      <c r="E5237">
        <v>890</v>
      </c>
      <c r="F5237" s="13">
        <v>4</v>
      </c>
      <c r="G5237" s="13">
        <v>4</v>
      </c>
      <c r="H5237">
        <v>0.89</v>
      </c>
      <c r="I5237">
        <f t="shared" si="322"/>
        <v>4.0000000000000001E-3</v>
      </c>
      <c r="J5237">
        <f t="shared" si="323"/>
        <v>4.0000000000000001E-3</v>
      </c>
      <c r="K5237" t="s">
        <v>563</v>
      </c>
      <c r="L5237" t="s">
        <v>563</v>
      </c>
      <c r="M5237" t="s">
        <v>563</v>
      </c>
      <c r="N5237">
        <v>0</v>
      </c>
      <c r="O5237">
        <v>0</v>
      </c>
      <c r="P5237" t="s">
        <v>584</v>
      </c>
      <c r="Q5237" t="s">
        <v>451</v>
      </c>
      <c r="R5237">
        <v>1</v>
      </c>
      <c r="S5237" t="s">
        <v>564</v>
      </c>
      <c r="T5237">
        <v>0</v>
      </c>
      <c r="U5237">
        <v>0</v>
      </c>
      <c r="V5237" t="s">
        <v>1</v>
      </c>
      <c r="W5237" t="s">
        <v>451</v>
      </c>
      <c r="X5237">
        <v>1</v>
      </c>
      <c r="Y5237" t="s">
        <v>565</v>
      </c>
    </row>
    <row r="5238" spans="1:25">
      <c r="A5238" t="s">
        <v>62</v>
      </c>
      <c r="B5238" t="s">
        <v>66</v>
      </c>
      <c r="C5238">
        <v>2010</v>
      </c>
      <c r="D5238" t="s">
        <v>143</v>
      </c>
      <c r="E5238">
        <v>960</v>
      </c>
      <c r="F5238" s="13">
        <v>4</v>
      </c>
      <c r="G5238" s="13">
        <v>4</v>
      </c>
      <c r="H5238">
        <v>0.96</v>
      </c>
      <c r="I5238">
        <f t="shared" si="322"/>
        <v>4.0000000000000001E-3</v>
      </c>
      <c r="J5238">
        <f t="shared" si="323"/>
        <v>4.0000000000000001E-3</v>
      </c>
      <c r="K5238" t="s">
        <v>563</v>
      </c>
      <c r="L5238" t="s">
        <v>563</v>
      </c>
      <c r="M5238" t="s">
        <v>563</v>
      </c>
      <c r="N5238">
        <v>0</v>
      </c>
      <c r="O5238">
        <v>0</v>
      </c>
      <c r="P5238" t="s">
        <v>584</v>
      </c>
      <c r="Q5238" t="s">
        <v>451</v>
      </c>
      <c r="R5238">
        <v>1</v>
      </c>
      <c r="S5238" t="s">
        <v>564</v>
      </c>
      <c r="T5238">
        <v>0</v>
      </c>
      <c r="U5238">
        <v>0</v>
      </c>
      <c r="V5238" t="s">
        <v>1</v>
      </c>
      <c r="W5238" t="s">
        <v>451</v>
      </c>
      <c r="X5238">
        <v>1</v>
      </c>
      <c r="Y5238" t="s">
        <v>565</v>
      </c>
    </row>
    <row r="5239" spans="1:25">
      <c r="A5239" t="s">
        <v>62</v>
      </c>
      <c r="B5239" t="s">
        <v>66</v>
      </c>
      <c r="C5239">
        <v>2010</v>
      </c>
      <c r="D5239" t="s">
        <v>143</v>
      </c>
      <c r="E5239">
        <v>1030</v>
      </c>
      <c r="F5239">
        <v>6</v>
      </c>
      <c r="G5239">
        <v>6</v>
      </c>
      <c r="H5239">
        <v>1.03</v>
      </c>
      <c r="I5239">
        <f t="shared" si="322"/>
        <v>6.0000000000000001E-3</v>
      </c>
      <c r="J5239">
        <f t="shared" si="323"/>
        <v>6.0000000000000001E-3</v>
      </c>
      <c r="K5239" t="s">
        <v>563</v>
      </c>
      <c r="L5239" t="s">
        <v>563</v>
      </c>
      <c r="M5239" t="s">
        <v>563</v>
      </c>
      <c r="N5239">
        <v>0</v>
      </c>
      <c r="O5239">
        <v>0</v>
      </c>
      <c r="P5239" t="s">
        <v>584</v>
      </c>
      <c r="Q5239" t="s">
        <v>451</v>
      </c>
      <c r="R5239">
        <v>1</v>
      </c>
      <c r="S5239" t="s">
        <v>564</v>
      </c>
      <c r="T5239">
        <v>0</v>
      </c>
      <c r="U5239">
        <v>0</v>
      </c>
      <c r="V5239" t="s">
        <v>1</v>
      </c>
      <c r="W5239" t="s">
        <v>451</v>
      </c>
      <c r="X5239">
        <v>1</v>
      </c>
      <c r="Y5239" t="s">
        <v>565</v>
      </c>
    </row>
    <row r="5240" spans="1:25">
      <c r="A5240" t="s">
        <v>62</v>
      </c>
      <c r="B5240" t="s">
        <v>66</v>
      </c>
      <c r="C5240">
        <v>2010</v>
      </c>
      <c r="D5240" t="s">
        <v>143</v>
      </c>
      <c r="E5240">
        <v>1080</v>
      </c>
      <c r="F5240">
        <v>6</v>
      </c>
      <c r="G5240">
        <v>6</v>
      </c>
      <c r="H5240">
        <v>1.08</v>
      </c>
      <c r="I5240">
        <f t="shared" si="322"/>
        <v>6.0000000000000001E-3</v>
      </c>
      <c r="J5240">
        <f t="shared" si="323"/>
        <v>6.0000000000000001E-3</v>
      </c>
      <c r="K5240" t="s">
        <v>563</v>
      </c>
      <c r="L5240" t="s">
        <v>563</v>
      </c>
      <c r="M5240" t="s">
        <v>563</v>
      </c>
      <c r="N5240">
        <v>0</v>
      </c>
      <c r="O5240">
        <v>0</v>
      </c>
      <c r="P5240" t="s">
        <v>584</v>
      </c>
      <c r="Q5240" t="s">
        <v>451</v>
      </c>
      <c r="R5240">
        <v>1</v>
      </c>
      <c r="S5240" t="s">
        <v>564</v>
      </c>
      <c r="T5240">
        <v>0</v>
      </c>
      <c r="U5240">
        <v>0</v>
      </c>
      <c r="V5240" t="s">
        <v>1</v>
      </c>
      <c r="W5240" t="s">
        <v>451</v>
      </c>
      <c r="X5240">
        <v>1</v>
      </c>
      <c r="Y5240" t="s">
        <v>565</v>
      </c>
    </row>
    <row r="5241" spans="1:25">
      <c r="A5241" t="s">
        <v>62</v>
      </c>
      <c r="B5241" t="s">
        <v>66</v>
      </c>
      <c r="C5241">
        <v>2010</v>
      </c>
      <c r="D5241" t="s">
        <v>143</v>
      </c>
      <c r="E5241">
        <v>1150</v>
      </c>
      <c r="F5241">
        <v>6</v>
      </c>
      <c r="G5241">
        <v>6</v>
      </c>
      <c r="H5241">
        <v>1.1499999999999999</v>
      </c>
      <c r="I5241">
        <f t="shared" si="322"/>
        <v>6.0000000000000001E-3</v>
      </c>
      <c r="J5241">
        <f t="shared" si="323"/>
        <v>6.0000000000000001E-3</v>
      </c>
      <c r="K5241" t="s">
        <v>563</v>
      </c>
      <c r="L5241" t="s">
        <v>563</v>
      </c>
      <c r="M5241" t="s">
        <v>563</v>
      </c>
      <c r="N5241">
        <v>0</v>
      </c>
      <c r="O5241">
        <v>0</v>
      </c>
      <c r="P5241" t="s">
        <v>584</v>
      </c>
      <c r="Q5241" t="s">
        <v>451</v>
      </c>
      <c r="R5241">
        <v>1</v>
      </c>
      <c r="S5241" t="s">
        <v>564</v>
      </c>
      <c r="T5241">
        <v>0</v>
      </c>
      <c r="U5241">
        <v>0</v>
      </c>
      <c r="V5241" t="s">
        <v>1</v>
      </c>
      <c r="W5241" t="s">
        <v>451</v>
      </c>
      <c r="X5241">
        <v>1</v>
      </c>
      <c r="Y5241" t="s">
        <v>565</v>
      </c>
    </row>
    <row r="5242" spans="1:25">
      <c r="A5242" t="s">
        <v>62</v>
      </c>
      <c r="B5242" t="s">
        <v>66</v>
      </c>
      <c r="C5242">
        <v>2010</v>
      </c>
      <c r="D5242" t="s">
        <v>143</v>
      </c>
      <c r="E5242">
        <v>1210</v>
      </c>
      <c r="F5242">
        <v>6</v>
      </c>
      <c r="G5242">
        <v>6</v>
      </c>
      <c r="H5242">
        <v>1.21</v>
      </c>
      <c r="I5242">
        <f t="shared" si="322"/>
        <v>6.0000000000000001E-3</v>
      </c>
      <c r="J5242">
        <f t="shared" si="323"/>
        <v>6.0000000000000001E-3</v>
      </c>
      <c r="K5242" t="s">
        <v>563</v>
      </c>
      <c r="L5242" t="s">
        <v>563</v>
      </c>
      <c r="M5242" t="s">
        <v>563</v>
      </c>
      <c r="N5242">
        <v>0</v>
      </c>
      <c r="O5242">
        <v>0</v>
      </c>
      <c r="P5242" t="s">
        <v>584</v>
      </c>
      <c r="Q5242" t="s">
        <v>451</v>
      </c>
      <c r="R5242">
        <v>1</v>
      </c>
      <c r="S5242" t="s">
        <v>564</v>
      </c>
      <c r="T5242">
        <v>0</v>
      </c>
      <c r="U5242">
        <v>0</v>
      </c>
      <c r="V5242" t="s">
        <v>1</v>
      </c>
      <c r="W5242" t="s">
        <v>451</v>
      </c>
      <c r="X5242">
        <v>1</v>
      </c>
      <c r="Y5242" t="s">
        <v>565</v>
      </c>
    </row>
    <row r="5243" spans="1:25">
      <c r="A5243" t="s">
        <v>62</v>
      </c>
      <c r="B5243" t="s">
        <v>66</v>
      </c>
      <c r="C5243">
        <v>2010</v>
      </c>
      <c r="D5243" t="s">
        <v>143</v>
      </c>
      <c r="E5243">
        <v>1230</v>
      </c>
      <c r="F5243">
        <v>6</v>
      </c>
      <c r="G5243">
        <v>6</v>
      </c>
      <c r="H5243">
        <v>1.23</v>
      </c>
      <c r="I5243">
        <f t="shared" si="322"/>
        <v>6.0000000000000001E-3</v>
      </c>
      <c r="J5243">
        <f t="shared" si="323"/>
        <v>6.0000000000000001E-3</v>
      </c>
      <c r="K5243" t="s">
        <v>563</v>
      </c>
      <c r="L5243" t="s">
        <v>563</v>
      </c>
      <c r="M5243" t="s">
        <v>563</v>
      </c>
      <c r="N5243">
        <v>0</v>
      </c>
      <c r="O5243">
        <v>0</v>
      </c>
      <c r="P5243" t="s">
        <v>584</v>
      </c>
      <c r="Q5243" t="s">
        <v>451</v>
      </c>
      <c r="R5243">
        <v>1</v>
      </c>
      <c r="S5243" t="s">
        <v>564</v>
      </c>
      <c r="T5243">
        <v>0</v>
      </c>
      <c r="U5243">
        <v>0</v>
      </c>
      <c r="V5243" t="s">
        <v>1</v>
      </c>
      <c r="W5243" t="s">
        <v>451</v>
      </c>
      <c r="X5243">
        <v>1</v>
      </c>
      <c r="Y5243" t="s">
        <v>565</v>
      </c>
    </row>
    <row r="5244" spans="1:25">
      <c r="A5244" t="s">
        <v>62</v>
      </c>
      <c r="B5244" t="s">
        <v>66</v>
      </c>
      <c r="C5244">
        <v>2010</v>
      </c>
      <c r="D5244" t="s">
        <v>143</v>
      </c>
      <c r="E5244">
        <v>1250</v>
      </c>
      <c r="F5244">
        <v>6</v>
      </c>
      <c r="G5244">
        <v>6</v>
      </c>
      <c r="H5244">
        <v>1.25</v>
      </c>
      <c r="I5244">
        <f t="shared" si="322"/>
        <v>6.0000000000000001E-3</v>
      </c>
      <c r="J5244">
        <f t="shared" si="323"/>
        <v>6.0000000000000001E-3</v>
      </c>
      <c r="K5244" t="s">
        <v>563</v>
      </c>
      <c r="L5244" t="s">
        <v>563</v>
      </c>
      <c r="M5244" t="s">
        <v>563</v>
      </c>
      <c r="N5244">
        <v>0</v>
      </c>
      <c r="O5244">
        <v>0</v>
      </c>
      <c r="P5244" t="s">
        <v>584</v>
      </c>
      <c r="Q5244" t="s">
        <v>451</v>
      </c>
      <c r="R5244">
        <v>1</v>
      </c>
      <c r="S5244" t="s">
        <v>564</v>
      </c>
      <c r="T5244">
        <v>0</v>
      </c>
      <c r="U5244">
        <v>0</v>
      </c>
      <c r="V5244" t="s">
        <v>1</v>
      </c>
      <c r="W5244" t="s">
        <v>451</v>
      </c>
      <c r="X5244">
        <v>1</v>
      </c>
      <c r="Y5244" t="s">
        <v>565</v>
      </c>
    </row>
    <row r="5245" spans="1:25">
      <c r="A5245" t="s">
        <v>62</v>
      </c>
      <c r="B5245" t="s">
        <v>66</v>
      </c>
      <c r="C5245">
        <v>2010</v>
      </c>
      <c r="D5245" t="s">
        <v>143</v>
      </c>
      <c r="E5245">
        <v>1260</v>
      </c>
      <c r="F5245">
        <v>6</v>
      </c>
      <c r="G5245">
        <v>6</v>
      </c>
      <c r="H5245">
        <v>1.26</v>
      </c>
      <c r="I5245">
        <f t="shared" si="322"/>
        <v>6.0000000000000001E-3</v>
      </c>
      <c r="J5245">
        <f t="shared" si="323"/>
        <v>6.0000000000000001E-3</v>
      </c>
      <c r="K5245" t="s">
        <v>563</v>
      </c>
      <c r="L5245" t="s">
        <v>563</v>
      </c>
      <c r="M5245" t="s">
        <v>563</v>
      </c>
      <c r="N5245">
        <v>0</v>
      </c>
      <c r="O5245">
        <v>0</v>
      </c>
      <c r="P5245" t="s">
        <v>584</v>
      </c>
      <c r="Q5245" t="s">
        <v>451</v>
      </c>
      <c r="R5245">
        <v>1</v>
      </c>
      <c r="S5245" t="s">
        <v>564</v>
      </c>
      <c r="T5245">
        <v>0</v>
      </c>
      <c r="U5245">
        <v>0</v>
      </c>
      <c r="V5245" t="s">
        <v>1</v>
      </c>
      <c r="W5245" t="s">
        <v>451</v>
      </c>
      <c r="X5245">
        <v>1</v>
      </c>
      <c r="Y5245" t="s">
        <v>565</v>
      </c>
    </row>
    <row r="5246" spans="1:25">
      <c r="A5246" t="s">
        <v>62</v>
      </c>
      <c r="B5246" t="s">
        <v>66</v>
      </c>
      <c r="C5246">
        <v>2010</v>
      </c>
      <c r="D5246" t="s">
        <v>143</v>
      </c>
      <c r="E5246">
        <v>1280</v>
      </c>
      <c r="F5246">
        <v>6</v>
      </c>
      <c r="G5246">
        <v>6</v>
      </c>
      <c r="H5246">
        <v>1.28</v>
      </c>
      <c r="I5246">
        <f t="shared" si="322"/>
        <v>6.0000000000000001E-3</v>
      </c>
      <c r="J5246">
        <f t="shared" si="323"/>
        <v>6.0000000000000001E-3</v>
      </c>
      <c r="K5246" t="s">
        <v>563</v>
      </c>
      <c r="L5246" t="s">
        <v>563</v>
      </c>
      <c r="M5246" t="s">
        <v>563</v>
      </c>
      <c r="N5246">
        <v>0</v>
      </c>
      <c r="O5246">
        <v>0</v>
      </c>
      <c r="P5246" t="s">
        <v>584</v>
      </c>
      <c r="Q5246" t="s">
        <v>451</v>
      </c>
      <c r="R5246">
        <v>1</v>
      </c>
      <c r="S5246" t="s">
        <v>564</v>
      </c>
      <c r="T5246">
        <v>0</v>
      </c>
      <c r="U5246">
        <v>0</v>
      </c>
      <c r="V5246" t="s">
        <v>1</v>
      </c>
      <c r="W5246" t="s">
        <v>451</v>
      </c>
      <c r="X5246">
        <v>1</v>
      </c>
      <c r="Y5246" t="s">
        <v>565</v>
      </c>
    </row>
    <row r="5247" spans="1:25">
      <c r="A5247" t="s">
        <v>62</v>
      </c>
      <c r="B5247" t="s">
        <v>66</v>
      </c>
      <c r="C5247">
        <v>2010</v>
      </c>
      <c r="D5247" t="s">
        <v>143</v>
      </c>
      <c r="E5247">
        <v>1300</v>
      </c>
      <c r="F5247">
        <v>6</v>
      </c>
      <c r="G5247">
        <v>6</v>
      </c>
      <c r="H5247">
        <v>1.3</v>
      </c>
      <c r="I5247">
        <f t="shared" si="322"/>
        <v>6.0000000000000001E-3</v>
      </c>
      <c r="J5247">
        <f t="shared" si="323"/>
        <v>6.0000000000000001E-3</v>
      </c>
      <c r="K5247" t="s">
        <v>563</v>
      </c>
      <c r="L5247" t="s">
        <v>563</v>
      </c>
      <c r="M5247" t="s">
        <v>563</v>
      </c>
      <c r="N5247">
        <v>0</v>
      </c>
      <c r="O5247">
        <v>0</v>
      </c>
      <c r="P5247" t="s">
        <v>584</v>
      </c>
      <c r="Q5247" t="s">
        <v>451</v>
      </c>
      <c r="R5247">
        <v>1</v>
      </c>
      <c r="S5247" t="s">
        <v>564</v>
      </c>
      <c r="T5247">
        <v>0</v>
      </c>
      <c r="U5247">
        <v>0</v>
      </c>
      <c r="V5247" t="s">
        <v>1</v>
      </c>
      <c r="W5247" t="s">
        <v>451</v>
      </c>
      <c r="X5247">
        <v>1</v>
      </c>
      <c r="Y5247" t="s">
        <v>565</v>
      </c>
    </row>
    <row r="5248" spans="1:25">
      <c r="A5248" t="s">
        <v>62</v>
      </c>
      <c r="B5248" t="s">
        <v>66</v>
      </c>
      <c r="C5248">
        <v>2010</v>
      </c>
      <c r="D5248" t="s">
        <v>143</v>
      </c>
      <c r="E5248">
        <v>1290</v>
      </c>
      <c r="F5248">
        <v>6</v>
      </c>
      <c r="G5248">
        <v>6</v>
      </c>
      <c r="H5248">
        <v>1.29</v>
      </c>
      <c r="I5248">
        <f t="shared" si="322"/>
        <v>6.0000000000000001E-3</v>
      </c>
      <c r="J5248">
        <f t="shared" si="323"/>
        <v>6.0000000000000001E-3</v>
      </c>
      <c r="K5248" t="s">
        <v>563</v>
      </c>
      <c r="L5248" t="s">
        <v>563</v>
      </c>
      <c r="M5248" t="s">
        <v>563</v>
      </c>
      <c r="N5248">
        <v>0</v>
      </c>
      <c r="O5248">
        <v>0</v>
      </c>
      <c r="P5248" t="s">
        <v>584</v>
      </c>
      <c r="Q5248" t="s">
        <v>451</v>
      </c>
      <c r="R5248">
        <v>1</v>
      </c>
      <c r="S5248" t="s">
        <v>564</v>
      </c>
      <c r="T5248">
        <v>0</v>
      </c>
      <c r="U5248">
        <v>0</v>
      </c>
      <c r="V5248" t="s">
        <v>1</v>
      </c>
      <c r="W5248" t="s">
        <v>451</v>
      </c>
      <c r="X5248">
        <v>1</v>
      </c>
      <c r="Y5248" t="s">
        <v>565</v>
      </c>
    </row>
    <row r="5249" spans="1:25">
      <c r="A5249" t="s">
        <v>62</v>
      </c>
      <c r="B5249" t="s">
        <v>66</v>
      </c>
      <c r="C5249">
        <v>2010</v>
      </c>
      <c r="D5249" t="s">
        <v>143</v>
      </c>
      <c r="E5249">
        <v>1310</v>
      </c>
      <c r="F5249">
        <v>6</v>
      </c>
      <c r="G5249">
        <v>6</v>
      </c>
      <c r="H5249">
        <v>1.31</v>
      </c>
      <c r="I5249">
        <f t="shared" si="322"/>
        <v>6.0000000000000001E-3</v>
      </c>
      <c r="J5249">
        <f t="shared" si="323"/>
        <v>6.0000000000000001E-3</v>
      </c>
      <c r="K5249" t="s">
        <v>563</v>
      </c>
      <c r="L5249" t="s">
        <v>563</v>
      </c>
      <c r="M5249" t="s">
        <v>563</v>
      </c>
      <c r="N5249">
        <v>0</v>
      </c>
      <c r="O5249">
        <v>0</v>
      </c>
      <c r="P5249" t="s">
        <v>584</v>
      </c>
      <c r="Q5249" t="s">
        <v>451</v>
      </c>
      <c r="R5249">
        <v>1</v>
      </c>
      <c r="S5249" t="s">
        <v>564</v>
      </c>
      <c r="T5249">
        <v>0</v>
      </c>
      <c r="U5249">
        <v>0</v>
      </c>
      <c r="V5249" t="s">
        <v>1</v>
      </c>
      <c r="W5249" t="s">
        <v>451</v>
      </c>
      <c r="X5249">
        <v>1</v>
      </c>
      <c r="Y5249" t="s">
        <v>565</v>
      </c>
    </row>
    <row r="5250" spans="1:25">
      <c r="A5250" t="s">
        <v>62</v>
      </c>
      <c r="B5250" t="s">
        <v>66</v>
      </c>
      <c r="C5250">
        <v>2010</v>
      </c>
      <c r="D5250" t="s">
        <v>143</v>
      </c>
      <c r="E5250">
        <v>1470</v>
      </c>
      <c r="F5250">
        <v>6</v>
      </c>
      <c r="G5250">
        <v>6</v>
      </c>
      <c r="H5250">
        <v>1.47</v>
      </c>
      <c r="I5250">
        <f t="shared" si="322"/>
        <v>6.0000000000000001E-3</v>
      </c>
      <c r="J5250">
        <f t="shared" si="323"/>
        <v>6.0000000000000001E-3</v>
      </c>
      <c r="K5250" t="s">
        <v>563</v>
      </c>
      <c r="L5250" t="s">
        <v>563</v>
      </c>
      <c r="M5250" t="s">
        <v>563</v>
      </c>
      <c r="N5250">
        <v>0</v>
      </c>
      <c r="O5250">
        <v>0</v>
      </c>
      <c r="P5250" t="s">
        <v>584</v>
      </c>
      <c r="Q5250" t="s">
        <v>451</v>
      </c>
      <c r="R5250">
        <v>1</v>
      </c>
      <c r="S5250" t="s">
        <v>564</v>
      </c>
      <c r="T5250">
        <v>0</v>
      </c>
      <c r="U5250">
        <v>0</v>
      </c>
      <c r="V5250" t="s">
        <v>1</v>
      </c>
      <c r="W5250" t="s">
        <v>451</v>
      </c>
      <c r="X5250">
        <v>1</v>
      </c>
      <c r="Y5250" t="s">
        <v>565</v>
      </c>
    </row>
    <row r="5251" spans="1:25">
      <c r="A5251" t="s">
        <v>62</v>
      </c>
      <c r="B5251" t="s">
        <v>66</v>
      </c>
      <c r="C5251">
        <v>2010</v>
      </c>
      <c r="D5251" t="s">
        <v>143</v>
      </c>
      <c r="E5251">
        <v>1750</v>
      </c>
      <c r="F5251">
        <v>6</v>
      </c>
      <c r="G5251">
        <v>6</v>
      </c>
      <c r="H5251">
        <v>1.75</v>
      </c>
      <c r="I5251">
        <f t="shared" si="322"/>
        <v>6.0000000000000001E-3</v>
      </c>
      <c r="J5251">
        <f t="shared" si="323"/>
        <v>6.0000000000000001E-3</v>
      </c>
      <c r="K5251" t="s">
        <v>563</v>
      </c>
      <c r="L5251" t="s">
        <v>563</v>
      </c>
      <c r="M5251" t="s">
        <v>563</v>
      </c>
      <c r="N5251">
        <v>0</v>
      </c>
      <c r="O5251">
        <v>0</v>
      </c>
      <c r="P5251" t="s">
        <v>584</v>
      </c>
      <c r="Q5251" t="s">
        <v>451</v>
      </c>
      <c r="R5251">
        <v>1</v>
      </c>
      <c r="S5251" t="s">
        <v>564</v>
      </c>
      <c r="T5251">
        <v>0</v>
      </c>
      <c r="U5251">
        <v>0</v>
      </c>
      <c r="V5251" t="s">
        <v>1</v>
      </c>
      <c r="W5251" t="s">
        <v>451</v>
      </c>
      <c r="X5251">
        <v>1</v>
      </c>
      <c r="Y5251" t="s">
        <v>565</v>
      </c>
    </row>
    <row r="5252" spans="1:25">
      <c r="A5252" t="s">
        <v>62</v>
      </c>
      <c r="B5252" t="s">
        <v>66</v>
      </c>
      <c r="C5252">
        <v>2010</v>
      </c>
      <c r="D5252" t="s">
        <v>143</v>
      </c>
      <c r="E5252">
        <v>1810</v>
      </c>
      <c r="F5252">
        <v>6</v>
      </c>
      <c r="G5252">
        <v>6</v>
      </c>
      <c r="H5252">
        <v>1.81</v>
      </c>
      <c r="I5252">
        <f t="shared" si="322"/>
        <v>6.0000000000000001E-3</v>
      </c>
      <c r="J5252">
        <f t="shared" si="323"/>
        <v>6.0000000000000001E-3</v>
      </c>
      <c r="K5252" t="s">
        <v>563</v>
      </c>
      <c r="L5252" t="s">
        <v>563</v>
      </c>
      <c r="M5252" t="s">
        <v>563</v>
      </c>
      <c r="N5252">
        <v>0</v>
      </c>
      <c r="O5252">
        <v>0</v>
      </c>
      <c r="P5252" t="s">
        <v>584</v>
      </c>
      <c r="Q5252" t="s">
        <v>451</v>
      </c>
      <c r="R5252">
        <v>1</v>
      </c>
      <c r="S5252" t="s">
        <v>564</v>
      </c>
      <c r="T5252">
        <v>0</v>
      </c>
      <c r="U5252">
        <v>0</v>
      </c>
      <c r="V5252" t="s">
        <v>1</v>
      </c>
      <c r="W5252" t="s">
        <v>451</v>
      </c>
      <c r="X5252">
        <v>1</v>
      </c>
      <c r="Y5252" t="s">
        <v>565</v>
      </c>
    </row>
    <row r="5253" spans="1:25">
      <c r="A5253" t="s">
        <v>62</v>
      </c>
      <c r="B5253" t="s">
        <v>66</v>
      </c>
      <c r="C5253">
        <v>2010</v>
      </c>
      <c r="D5253" t="s">
        <v>143</v>
      </c>
      <c r="E5253">
        <v>1860</v>
      </c>
      <c r="F5253">
        <v>6</v>
      </c>
      <c r="G5253">
        <v>6</v>
      </c>
      <c r="H5253">
        <v>1.86</v>
      </c>
      <c r="I5253">
        <f t="shared" si="322"/>
        <v>6.0000000000000001E-3</v>
      </c>
      <c r="J5253">
        <f t="shared" si="323"/>
        <v>6.0000000000000001E-3</v>
      </c>
      <c r="K5253" t="s">
        <v>563</v>
      </c>
      <c r="L5253" t="s">
        <v>563</v>
      </c>
      <c r="M5253" t="s">
        <v>563</v>
      </c>
      <c r="N5253">
        <v>0</v>
      </c>
      <c r="O5253">
        <v>0</v>
      </c>
      <c r="P5253" t="s">
        <v>584</v>
      </c>
      <c r="Q5253" t="s">
        <v>451</v>
      </c>
      <c r="R5253">
        <v>1</v>
      </c>
      <c r="S5253" t="s">
        <v>564</v>
      </c>
      <c r="T5253">
        <v>0</v>
      </c>
      <c r="U5253">
        <v>0</v>
      </c>
      <c r="V5253" t="s">
        <v>1</v>
      </c>
      <c r="W5253" t="s">
        <v>451</v>
      </c>
      <c r="X5253">
        <v>1</v>
      </c>
      <c r="Y5253" t="s">
        <v>565</v>
      </c>
    </row>
    <row r="5254" spans="1:25">
      <c r="A5254" t="s">
        <v>62</v>
      </c>
      <c r="B5254" t="s">
        <v>66</v>
      </c>
      <c r="C5254">
        <v>2010</v>
      </c>
      <c r="D5254" t="s">
        <v>143</v>
      </c>
      <c r="E5254">
        <v>1910</v>
      </c>
      <c r="F5254">
        <v>6</v>
      </c>
      <c r="G5254">
        <v>6</v>
      </c>
      <c r="H5254">
        <v>1.91</v>
      </c>
      <c r="I5254">
        <f t="shared" si="322"/>
        <v>6.0000000000000001E-3</v>
      </c>
      <c r="J5254">
        <f t="shared" si="323"/>
        <v>6.0000000000000001E-3</v>
      </c>
      <c r="K5254" t="s">
        <v>563</v>
      </c>
      <c r="L5254" t="s">
        <v>563</v>
      </c>
      <c r="M5254" t="s">
        <v>563</v>
      </c>
      <c r="N5254">
        <v>0</v>
      </c>
      <c r="O5254">
        <v>0</v>
      </c>
      <c r="P5254" t="s">
        <v>584</v>
      </c>
      <c r="Q5254" t="s">
        <v>451</v>
      </c>
      <c r="R5254">
        <v>1</v>
      </c>
      <c r="S5254" t="s">
        <v>564</v>
      </c>
      <c r="T5254">
        <v>0</v>
      </c>
      <c r="U5254">
        <v>0</v>
      </c>
      <c r="V5254" t="s">
        <v>1</v>
      </c>
      <c r="W5254" t="s">
        <v>451</v>
      </c>
      <c r="X5254">
        <v>1</v>
      </c>
      <c r="Y5254" t="s">
        <v>565</v>
      </c>
    </row>
    <row r="5255" spans="1:25">
      <c r="A5255" t="s">
        <v>62</v>
      </c>
      <c r="B5255" t="s">
        <v>66</v>
      </c>
      <c r="C5255">
        <v>2010</v>
      </c>
      <c r="D5255" t="s">
        <v>143</v>
      </c>
      <c r="E5255">
        <v>2020</v>
      </c>
      <c r="F5255">
        <v>6</v>
      </c>
      <c r="G5255">
        <v>6</v>
      </c>
      <c r="H5255">
        <v>2.02</v>
      </c>
      <c r="I5255">
        <f t="shared" si="322"/>
        <v>6.0000000000000001E-3</v>
      </c>
      <c r="J5255">
        <f t="shared" si="323"/>
        <v>6.0000000000000001E-3</v>
      </c>
      <c r="K5255" t="s">
        <v>563</v>
      </c>
      <c r="L5255" t="s">
        <v>563</v>
      </c>
      <c r="M5255" t="s">
        <v>563</v>
      </c>
      <c r="N5255">
        <v>0</v>
      </c>
      <c r="O5255">
        <v>0</v>
      </c>
      <c r="P5255" t="s">
        <v>584</v>
      </c>
      <c r="Q5255" t="s">
        <v>451</v>
      </c>
      <c r="R5255">
        <v>1</v>
      </c>
      <c r="S5255" t="s">
        <v>564</v>
      </c>
      <c r="T5255">
        <v>0</v>
      </c>
      <c r="U5255">
        <v>0</v>
      </c>
      <c r="V5255" t="s">
        <v>1</v>
      </c>
      <c r="W5255" t="s">
        <v>451</v>
      </c>
      <c r="X5255">
        <v>1</v>
      </c>
      <c r="Y5255" t="s">
        <v>565</v>
      </c>
    </row>
    <row r="5256" spans="1:25">
      <c r="A5256" t="s">
        <v>62</v>
      </c>
      <c r="B5256" t="s">
        <v>66</v>
      </c>
      <c r="C5256">
        <v>2010</v>
      </c>
      <c r="D5256" t="s">
        <v>143</v>
      </c>
      <c r="E5256">
        <v>2150</v>
      </c>
      <c r="F5256">
        <v>6</v>
      </c>
      <c r="G5256">
        <v>6</v>
      </c>
      <c r="H5256">
        <v>2.15</v>
      </c>
      <c r="I5256">
        <f t="shared" si="322"/>
        <v>6.0000000000000001E-3</v>
      </c>
      <c r="J5256">
        <f t="shared" si="323"/>
        <v>6.0000000000000001E-3</v>
      </c>
      <c r="K5256" t="s">
        <v>563</v>
      </c>
      <c r="L5256" t="s">
        <v>563</v>
      </c>
      <c r="M5256" t="s">
        <v>563</v>
      </c>
      <c r="N5256">
        <v>0</v>
      </c>
      <c r="O5256">
        <v>0</v>
      </c>
      <c r="P5256" t="s">
        <v>584</v>
      </c>
      <c r="Q5256" t="s">
        <v>451</v>
      </c>
      <c r="R5256">
        <v>1</v>
      </c>
      <c r="S5256" t="s">
        <v>564</v>
      </c>
      <c r="T5256">
        <v>0</v>
      </c>
      <c r="U5256">
        <v>0</v>
      </c>
      <c r="V5256" t="s">
        <v>1</v>
      </c>
      <c r="W5256" t="s">
        <v>451</v>
      </c>
      <c r="X5256">
        <v>1</v>
      </c>
      <c r="Y5256" t="s">
        <v>565</v>
      </c>
    </row>
    <row r="5257" spans="1:25">
      <c r="A5257" t="s">
        <v>62</v>
      </c>
      <c r="B5257" t="s">
        <v>66</v>
      </c>
      <c r="C5257">
        <v>2010</v>
      </c>
      <c r="D5257" t="s">
        <v>143</v>
      </c>
      <c r="E5257">
        <v>2250</v>
      </c>
      <c r="F5257">
        <v>6</v>
      </c>
      <c r="G5257">
        <v>6</v>
      </c>
      <c r="H5257">
        <v>2.25</v>
      </c>
      <c r="I5257">
        <f t="shared" si="322"/>
        <v>6.0000000000000001E-3</v>
      </c>
      <c r="J5257">
        <f t="shared" si="323"/>
        <v>6.0000000000000001E-3</v>
      </c>
      <c r="K5257" t="s">
        <v>563</v>
      </c>
      <c r="L5257" t="s">
        <v>563</v>
      </c>
      <c r="M5257" t="s">
        <v>563</v>
      </c>
      <c r="N5257">
        <v>0</v>
      </c>
      <c r="O5257">
        <v>0</v>
      </c>
      <c r="P5257" t="s">
        <v>584</v>
      </c>
      <c r="Q5257" t="s">
        <v>451</v>
      </c>
      <c r="R5257">
        <v>1</v>
      </c>
      <c r="S5257" t="s">
        <v>564</v>
      </c>
      <c r="T5257">
        <v>0</v>
      </c>
      <c r="U5257">
        <v>0</v>
      </c>
      <c r="V5257" t="s">
        <v>1</v>
      </c>
      <c r="W5257" t="s">
        <v>451</v>
      </c>
      <c r="X5257">
        <v>1</v>
      </c>
      <c r="Y5257" t="s">
        <v>565</v>
      </c>
    </row>
    <row r="5258" spans="1:25">
      <c r="A5258" t="s">
        <v>62</v>
      </c>
      <c r="B5258" t="s">
        <v>66</v>
      </c>
      <c r="C5258">
        <v>2010</v>
      </c>
      <c r="D5258" t="s">
        <v>143</v>
      </c>
      <c r="E5258">
        <v>2330</v>
      </c>
      <c r="F5258">
        <v>6</v>
      </c>
      <c r="G5258">
        <v>6</v>
      </c>
      <c r="H5258">
        <v>2.33</v>
      </c>
      <c r="I5258">
        <f t="shared" si="322"/>
        <v>6.0000000000000001E-3</v>
      </c>
      <c r="J5258">
        <f t="shared" si="323"/>
        <v>6.0000000000000001E-3</v>
      </c>
      <c r="K5258" t="s">
        <v>563</v>
      </c>
      <c r="L5258" t="s">
        <v>563</v>
      </c>
      <c r="M5258" t="s">
        <v>563</v>
      </c>
      <c r="N5258">
        <v>0</v>
      </c>
      <c r="O5258">
        <v>0</v>
      </c>
      <c r="P5258" t="s">
        <v>584</v>
      </c>
      <c r="Q5258" t="s">
        <v>451</v>
      </c>
      <c r="R5258">
        <v>1</v>
      </c>
      <c r="S5258" t="s">
        <v>564</v>
      </c>
      <c r="T5258">
        <v>0</v>
      </c>
      <c r="U5258">
        <v>0</v>
      </c>
      <c r="V5258" t="s">
        <v>1</v>
      </c>
      <c r="W5258" t="s">
        <v>451</v>
      </c>
      <c r="X5258">
        <v>1</v>
      </c>
      <c r="Y5258" t="s">
        <v>565</v>
      </c>
    </row>
    <row r="5259" spans="1:25">
      <c r="A5259" t="s">
        <v>62</v>
      </c>
      <c r="B5259" t="s">
        <v>66</v>
      </c>
      <c r="C5259">
        <v>2010</v>
      </c>
      <c r="D5259" t="s">
        <v>143</v>
      </c>
      <c r="E5259">
        <v>2380</v>
      </c>
      <c r="F5259">
        <v>6</v>
      </c>
      <c r="G5259">
        <v>6</v>
      </c>
      <c r="H5259">
        <v>2.38</v>
      </c>
      <c r="I5259">
        <f t="shared" si="322"/>
        <v>6.0000000000000001E-3</v>
      </c>
      <c r="J5259">
        <f t="shared" si="323"/>
        <v>6.0000000000000001E-3</v>
      </c>
      <c r="K5259" t="s">
        <v>563</v>
      </c>
      <c r="L5259" t="s">
        <v>563</v>
      </c>
      <c r="M5259" t="s">
        <v>563</v>
      </c>
      <c r="N5259">
        <v>0</v>
      </c>
      <c r="O5259">
        <v>0</v>
      </c>
      <c r="P5259" t="s">
        <v>584</v>
      </c>
      <c r="Q5259" t="s">
        <v>451</v>
      </c>
      <c r="R5259">
        <v>1</v>
      </c>
      <c r="S5259" t="s">
        <v>564</v>
      </c>
      <c r="T5259">
        <v>0</v>
      </c>
      <c r="U5259">
        <v>0</v>
      </c>
      <c r="V5259" t="s">
        <v>1</v>
      </c>
      <c r="W5259" t="s">
        <v>451</v>
      </c>
      <c r="X5259">
        <v>1</v>
      </c>
      <c r="Y5259" t="s">
        <v>565</v>
      </c>
    </row>
    <row r="5260" spans="1:25">
      <c r="A5260" t="s">
        <v>62</v>
      </c>
      <c r="B5260" t="s">
        <v>66</v>
      </c>
      <c r="C5260">
        <v>2010</v>
      </c>
      <c r="D5260" t="s">
        <v>143</v>
      </c>
      <c r="E5260">
        <v>2440</v>
      </c>
      <c r="F5260">
        <v>6</v>
      </c>
      <c r="G5260">
        <v>6</v>
      </c>
      <c r="H5260">
        <v>2.44</v>
      </c>
      <c r="I5260">
        <f t="shared" si="322"/>
        <v>6.0000000000000001E-3</v>
      </c>
      <c r="J5260">
        <f t="shared" si="323"/>
        <v>6.0000000000000001E-3</v>
      </c>
      <c r="K5260" t="s">
        <v>563</v>
      </c>
      <c r="L5260" t="s">
        <v>563</v>
      </c>
      <c r="M5260" t="s">
        <v>563</v>
      </c>
      <c r="N5260">
        <v>0</v>
      </c>
      <c r="O5260">
        <v>0</v>
      </c>
      <c r="P5260" t="s">
        <v>584</v>
      </c>
      <c r="Q5260" t="s">
        <v>451</v>
      </c>
      <c r="R5260">
        <v>1</v>
      </c>
      <c r="S5260" t="s">
        <v>564</v>
      </c>
      <c r="T5260">
        <v>0</v>
      </c>
      <c r="U5260">
        <v>0</v>
      </c>
      <c r="V5260" t="s">
        <v>1</v>
      </c>
      <c r="W5260" t="s">
        <v>451</v>
      </c>
      <c r="X5260">
        <v>1</v>
      </c>
      <c r="Y5260" t="s">
        <v>565</v>
      </c>
    </row>
    <row r="5261" spans="1:25">
      <c r="A5261" t="s">
        <v>62</v>
      </c>
      <c r="B5261" t="s">
        <v>66</v>
      </c>
      <c r="C5261">
        <v>2010</v>
      </c>
      <c r="D5261" t="s">
        <v>143</v>
      </c>
      <c r="E5261">
        <v>2490</v>
      </c>
      <c r="F5261">
        <v>6</v>
      </c>
      <c r="G5261">
        <v>6</v>
      </c>
      <c r="H5261">
        <v>2.4900000000000002</v>
      </c>
      <c r="I5261">
        <f t="shared" si="322"/>
        <v>6.0000000000000001E-3</v>
      </c>
      <c r="J5261">
        <f t="shared" si="323"/>
        <v>6.0000000000000001E-3</v>
      </c>
      <c r="K5261" t="s">
        <v>563</v>
      </c>
      <c r="L5261" t="s">
        <v>563</v>
      </c>
      <c r="M5261" t="s">
        <v>563</v>
      </c>
      <c r="N5261">
        <v>0</v>
      </c>
      <c r="O5261">
        <v>0</v>
      </c>
      <c r="P5261" t="s">
        <v>584</v>
      </c>
      <c r="Q5261" t="s">
        <v>451</v>
      </c>
      <c r="R5261">
        <v>1</v>
      </c>
      <c r="S5261" t="s">
        <v>564</v>
      </c>
      <c r="T5261">
        <v>0</v>
      </c>
      <c r="U5261">
        <v>0</v>
      </c>
      <c r="V5261" t="s">
        <v>1</v>
      </c>
      <c r="W5261" t="s">
        <v>451</v>
      </c>
      <c r="X5261">
        <v>1</v>
      </c>
      <c r="Y5261" t="s">
        <v>565</v>
      </c>
    </row>
    <row r="5262" spans="1:25">
      <c r="A5262" t="s">
        <v>62</v>
      </c>
      <c r="B5262" t="s">
        <v>66</v>
      </c>
      <c r="C5262">
        <v>2010</v>
      </c>
      <c r="D5262" t="s">
        <v>143</v>
      </c>
      <c r="E5262">
        <v>2520</v>
      </c>
      <c r="F5262">
        <v>6</v>
      </c>
      <c r="G5262">
        <v>6</v>
      </c>
      <c r="H5262">
        <v>2.52</v>
      </c>
      <c r="I5262">
        <f t="shared" si="322"/>
        <v>6.0000000000000001E-3</v>
      </c>
      <c r="J5262">
        <f t="shared" si="323"/>
        <v>6.0000000000000001E-3</v>
      </c>
      <c r="K5262" t="s">
        <v>563</v>
      </c>
      <c r="L5262" t="s">
        <v>563</v>
      </c>
      <c r="M5262" t="s">
        <v>563</v>
      </c>
      <c r="N5262">
        <v>0</v>
      </c>
      <c r="O5262">
        <v>0</v>
      </c>
      <c r="P5262" t="s">
        <v>584</v>
      </c>
      <c r="Q5262" t="s">
        <v>451</v>
      </c>
      <c r="R5262">
        <v>1</v>
      </c>
      <c r="S5262" t="s">
        <v>564</v>
      </c>
      <c r="T5262">
        <v>0</v>
      </c>
      <c r="U5262">
        <v>0</v>
      </c>
      <c r="V5262" t="s">
        <v>1</v>
      </c>
      <c r="W5262" t="s">
        <v>451</v>
      </c>
      <c r="X5262">
        <v>1</v>
      </c>
      <c r="Y5262" t="s">
        <v>565</v>
      </c>
    </row>
    <row r="5263" spans="1:25">
      <c r="A5263" t="s">
        <v>62</v>
      </c>
      <c r="B5263" t="s">
        <v>66</v>
      </c>
      <c r="C5263">
        <v>2010</v>
      </c>
      <c r="D5263" t="s">
        <v>143</v>
      </c>
      <c r="E5263">
        <v>2530</v>
      </c>
      <c r="F5263">
        <v>6</v>
      </c>
      <c r="G5263">
        <v>6</v>
      </c>
      <c r="H5263">
        <v>2.5299999999999998</v>
      </c>
      <c r="I5263">
        <f t="shared" si="322"/>
        <v>6.0000000000000001E-3</v>
      </c>
      <c r="J5263">
        <f t="shared" si="323"/>
        <v>6.0000000000000001E-3</v>
      </c>
      <c r="K5263" t="s">
        <v>563</v>
      </c>
      <c r="L5263" t="s">
        <v>563</v>
      </c>
      <c r="M5263" t="s">
        <v>563</v>
      </c>
      <c r="N5263">
        <v>0</v>
      </c>
      <c r="O5263">
        <v>0</v>
      </c>
      <c r="P5263" t="s">
        <v>584</v>
      </c>
      <c r="Q5263" t="s">
        <v>451</v>
      </c>
      <c r="R5263">
        <v>1</v>
      </c>
      <c r="S5263" t="s">
        <v>564</v>
      </c>
      <c r="T5263">
        <v>0</v>
      </c>
      <c r="U5263">
        <v>0</v>
      </c>
      <c r="V5263" t="s">
        <v>1</v>
      </c>
      <c r="W5263" t="s">
        <v>451</v>
      </c>
      <c r="X5263">
        <v>1</v>
      </c>
      <c r="Y5263" t="s">
        <v>565</v>
      </c>
    </row>
    <row r="5264" spans="1:25">
      <c r="A5264" t="s">
        <v>62</v>
      </c>
      <c r="B5264" t="s">
        <v>66</v>
      </c>
      <c r="C5264">
        <v>2010</v>
      </c>
      <c r="D5264" t="s">
        <v>143</v>
      </c>
      <c r="E5264">
        <v>2610</v>
      </c>
      <c r="F5264">
        <v>6</v>
      </c>
      <c r="G5264">
        <v>6</v>
      </c>
      <c r="H5264">
        <v>2.61</v>
      </c>
      <c r="I5264">
        <f t="shared" si="322"/>
        <v>6.0000000000000001E-3</v>
      </c>
      <c r="J5264">
        <f t="shared" si="323"/>
        <v>6.0000000000000001E-3</v>
      </c>
      <c r="K5264" t="s">
        <v>563</v>
      </c>
      <c r="L5264" t="s">
        <v>563</v>
      </c>
      <c r="M5264" t="s">
        <v>563</v>
      </c>
      <c r="N5264">
        <v>0</v>
      </c>
      <c r="O5264">
        <v>0</v>
      </c>
      <c r="P5264" t="s">
        <v>584</v>
      </c>
      <c r="Q5264" t="s">
        <v>451</v>
      </c>
      <c r="R5264">
        <v>1</v>
      </c>
      <c r="S5264" t="s">
        <v>564</v>
      </c>
      <c r="T5264">
        <v>0</v>
      </c>
      <c r="U5264">
        <v>0</v>
      </c>
      <c r="V5264" t="s">
        <v>1</v>
      </c>
      <c r="W5264" t="s">
        <v>451</v>
      </c>
      <c r="X5264">
        <v>1</v>
      </c>
      <c r="Y5264" t="s">
        <v>565</v>
      </c>
    </row>
    <row r="5265" spans="1:25">
      <c r="A5265" t="s">
        <v>62</v>
      </c>
      <c r="B5265" t="s">
        <v>66</v>
      </c>
      <c r="C5265">
        <v>2010</v>
      </c>
      <c r="D5265" t="s">
        <v>143</v>
      </c>
      <c r="E5265">
        <v>2700</v>
      </c>
      <c r="F5265">
        <v>6</v>
      </c>
      <c r="G5265">
        <v>6</v>
      </c>
      <c r="H5265">
        <v>2.7</v>
      </c>
      <c r="I5265">
        <f t="shared" si="322"/>
        <v>6.0000000000000001E-3</v>
      </c>
      <c r="J5265">
        <f t="shared" si="323"/>
        <v>6.0000000000000001E-3</v>
      </c>
      <c r="K5265" t="s">
        <v>563</v>
      </c>
      <c r="L5265" t="s">
        <v>563</v>
      </c>
      <c r="M5265" t="s">
        <v>563</v>
      </c>
      <c r="N5265">
        <v>0</v>
      </c>
      <c r="O5265">
        <v>0</v>
      </c>
      <c r="P5265" t="s">
        <v>584</v>
      </c>
      <c r="Q5265" t="s">
        <v>451</v>
      </c>
      <c r="R5265">
        <v>1</v>
      </c>
      <c r="S5265" t="s">
        <v>564</v>
      </c>
      <c r="T5265">
        <v>0</v>
      </c>
      <c r="U5265">
        <v>0</v>
      </c>
      <c r="V5265" t="s">
        <v>1</v>
      </c>
      <c r="W5265" t="s">
        <v>451</v>
      </c>
      <c r="X5265">
        <v>1</v>
      </c>
      <c r="Y5265" t="s">
        <v>565</v>
      </c>
    </row>
    <row r="5266" spans="1:25">
      <c r="A5266" t="s">
        <v>62</v>
      </c>
      <c r="B5266" t="s">
        <v>66</v>
      </c>
      <c r="C5266">
        <v>2010</v>
      </c>
      <c r="D5266" t="s">
        <v>143</v>
      </c>
      <c r="E5266">
        <v>2810</v>
      </c>
      <c r="F5266">
        <v>6</v>
      </c>
      <c r="G5266">
        <v>6</v>
      </c>
      <c r="H5266">
        <v>2.81</v>
      </c>
      <c r="I5266">
        <f t="shared" si="322"/>
        <v>6.0000000000000001E-3</v>
      </c>
      <c r="J5266">
        <f t="shared" si="323"/>
        <v>6.0000000000000001E-3</v>
      </c>
      <c r="K5266" t="s">
        <v>563</v>
      </c>
      <c r="L5266" t="s">
        <v>563</v>
      </c>
      <c r="M5266" t="s">
        <v>563</v>
      </c>
      <c r="N5266">
        <v>0</v>
      </c>
      <c r="O5266">
        <v>0</v>
      </c>
      <c r="P5266" t="s">
        <v>584</v>
      </c>
      <c r="Q5266" t="s">
        <v>451</v>
      </c>
      <c r="R5266">
        <v>1</v>
      </c>
      <c r="S5266" t="s">
        <v>564</v>
      </c>
      <c r="T5266">
        <v>0</v>
      </c>
      <c r="U5266">
        <v>0</v>
      </c>
      <c r="V5266" t="s">
        <v>1</v>
      </c>
      <c r="W5266" t="s">
        <v>451</v>
      </c>
      <c r="X5266">
        <v>1</v>
      </c>
      <c r="Y5266" t="s">
        <v>565</v>
      </c>
    </row>
    <row r="5267" spans="1:25">
      <c r="A5267" t="s">
        <v>62</v>
      </c>
      <c r="B5267" t="s">
        <v>66</v>
      </c>
      <c r="C5267">
        <v>2010</v>
      </c>
      <c r="D5267" t="s">
        <v>143</v>
      </c>
      <c r="E5267">
        <v>2900</v>
      </c>
      <c r="F5267">
        <v>6</v>
      </c>
      <c r="G5267">
        <v>6</v>
      </c>
      <c r="H5267">
        <v>2.9</v>
      </c>
      <c r="I5267">
        <f t="shared" si="322"/>
        <v>6.0000000000000001E-3</v>
      </c>
      <c r="J5267">
        <f t="shared" si="323"/>
        <v>6.0000000000000001E-3</v>
      </c>
      <c r="K5267" t="s">
        <v>563</v>
      </c>
      <c r="L5267" t="s">
        <v>563</v>
      </c>
      <c r="M5267" t="s">
        <v>563</v>
      </c>
      <c r="N5267">
        <v>0</v>
      </c>
      <c r="O5267">
        <v>0</v>
      </c>
      <c r="P5267" t="s">
        <v>584</v>
      </c>
      <c r="Q5267" t="s">
        <v>451</v>
      </c>
      <c r="R5267">
        <v>1</v>
      </c>
      <c r="S5267" t="s">
        <v>564</v>
      </c>
      <c r="T5267">
        <v>0</v>
      </c>
      <c r="U5267">
        <v>0</v>
      </c>
      <c r="V5267" t="s">
        <v>1</v>
      </c>
      <c r="W5267" t="s">
        <v>451</v>
      </c>
      <c r="X5267">
        <v>1</v>
      </c>
      <c r="Y5267" t="s">
        <v>565</v>
      </c>
    </row>
    <row r="5268" spans="1:25">
      <c r="A5268" t="s">
        <v>62</v>
      </c>
      <c r="B5268" t="s">
        <v>66</v>
      </c>
      <c r="C5268">
        <v>2010</v>
      </c>
      <c r="D5268" t="s">
        <v>143</v>
      </c>
      <c r="E5268">
        <v>3000</v>
      </c>
      <c r="F5268">
        <v>6</v>
      </c>
      <c r="G5268">
        <v>6</v>
      </c>
      <c r="H5268">
        <v>3</v>
      </c>
      <c r="I5268">
        <f t="shared" si="322"/>
        <v>6.0000000000000001E-3</v>
      </c>
      <c r="J5268">
        <f t="shared" si="323"/>
        <v>6.0000000000000001E-3</v>
      </c>
      <c r="K5268" t="s">
        <v>563</v>
      </c>
      <c r="L5268" t="s">
        <v>563</v>
      </c>
      <c r="M5268" t="s">
        <v>563</v>
      </c>
      <c r="N5268">
        <v>0</v>
      </c>
      <c r="O5268">
        <v>0</v>
      </c>
      <c r="P5268" t="s">
        <v>584</v>
      </c>
      <c r="Q5268" t="s">
        <v>451</v>
      </c>
      <c r="R5268">
        <v>1</v>
      </c>
      <c r="S5268" t="s">
        <v>564</v>
      </c>
      <c r="T5268">
        <v>0</v>
      </c>
      <c r="U5268">
        <v>0</v>
      </c>
      <c r="V5268" t="s">
        <v>1</v>
      </c>
      <c r="W5268" t="s">
        <v>451</v>
      </c>
      <c r="X5268">
        <v>1</v>
      </c>
      <c r="Y5268" t="s">
        <v>565</v>
      </c>
    </row>
    <row r="5269" spans="1:25">
      <c r="A5269" t="s">
        <v>62</v>
      </c>
      <c r="B5269" t="s">
        <v>66</v>
      </c>
      <c r="C5269">
        <v>2010</v>
      </c>
      <c r="D5269" t="s">
        <v>143</v>
      </c>
      <c r="E5269">
        <v>3070</v>
      </c>
      <c r="F5269">
        <v>15</v>
      </c>
      <c r="G5269">
        <v>15</v>
      </c>
      <c r="H5269">
        <v>3.07</v>
      </c>
      <c r="I5269">
        <f t="shared" si="322"/>
        <v>1.4999999999999999E-2</v>
      </c>
      <c r="J5269">
        <f t="shared" si="323"/>
        <v>1.4999999999999999E-2</v>
      </c>
      <c r="K5269" t="s">
        <v>563</v>
      </c>
      <c r="L5269" t="s">
        <v>563</v>
      </c>
      <c r="M5269" t="s">
        <v>563</v>
      </c>
      <c r="N5269">
        <v>0</v>
      </c>
      <c r="O5269">
        <v>0</v>
      </c>
      <c r="P5269" t="s">
        <v>584</v>
      </c>
      <c r="Q5269" t="s">
        <v>451</v>
      </c>
      <c r="R5269">
        <v>1</v>
      </c>
      <c r="S5269" t="s">
        <v>564</v>
      </c>
      <c r="T5269">
        <v>0</v>
      </c>
      <c r="U5269">
        <v>0</v>
      </c>
      <c r="V5269" t="s">
        <v>1</v>
      </c>
      <c r="W5269" t="s">
        <v>451</v>
      </c>
      <c r="X5269">
        <v>1</v>
      </c>
      <c r="Y5269" t="s">
        <v>565</v>
      </c>
    </row>
    <row r="5270" spans="1:25">
      <c r="A5270" t="s">
        <v>62</v>
      </c>
      <c r="B5270" t="s">
        <v>66</v>
      </c>
      <c r="C5270">
        <v>2010</v>
      </c>
      <c r="D5270" t="s">
        <v>143</v>
      </c>
      <c r="E5270">
        <v>3170</v>
      </c>
      <c r="F5270">
        <v>15</v>
      </c>
      <c r="G5270">
        <v>15</v>
      </c>
      <c r="H5270">
        <v>3.17</v>
      </c>
      <c r="I5270">
        <f t="shared" si="322"/>
        <v>1.4999999999999999E-2</v>
      </c>
      <c r="J5270">
        <f t="shared" si="323"/>
        <v>1.4999999999999999E-2</v>
      </c>
      <c r="K5270" t="s">
        <v>563</v>
      </c>
      <c r="L5270" t="s">
        <v>563</v>
      </c>
      <c r="M5270" t="s">
        <v>563</v>
      </c>
      <c r="N5270">
        <v>0</v>
      </c>
      <c r="O5270">
        <v>0</v>
      </c>
      <c r="P5270" t="s">
        <v>584</v>
      </c>
      <c r="Q5270" t="s">
        <v>451</v>
      </c>
      <c r="R5270">
        <v>1</v>
      </c>
      <c r="S5270" t="s">
        <v>564</v>
      </c>
      <c r="T5270">
        <v>0</v>
      </c>
      <c r="U5270">
        <v>0</v>
      </c>
      <c r="V5270" t="s">
        <v>1</v>
      </c>
      <c r="W5270" t="s">
        <v>451</v>
      </c>
      <c r="X5270">
        <v>1</v>
      </c>
      <c r="Y5270" t="s">
        <v>565</v>
      </c>
    </row>
    <row r="5271" spans="1:25">
      <c r="A5271" t="s">
        <v>62</v>
      </c>
      <c r="B5271" t="s">
        <v>66</v>
      </c>
      <c r="C5271">
        <v>2010</v>
      </c>
      <c r="D5271" t="s">
        <v>143</v>
      </c>
      <c r="E5271">
        <v>3250</v>
      </c>
      <c r="F5271">
        <v>15</v>
      </c>
      <c r="G5271">
        <v>15</v>
      </c>
      <c r="H5271">
        <v>3.25</v>
      </c>
      <c r="I5271">
        <f t="shared" si="322"/>
        <v>1.4999999999999999E-2</v>
      </c>
      <c r="J5271">
        <f t="shared" si="323"/>
        <v>1.4999999999999999E-2</v>
      </c>
      <c r="K5271" t="s">
        <v>563</v>
      </c>
      <c r="L5271" t="s">
        <v>563</v>
      </c>
      <c r="M5271" t="s">
        <v>563</v>
      </c>
      <c r="N5271">
        <v>0</v>
      </c>
      <c r="O5271">
        <v>0</v>
      </c>
      <c r="P5271" t="s">
        <v>584</v>
      </c>
      <c r="Q5271" t="s">
        <v>451</v>
      </c>
      <c r="R5271">
        <v>1</v>
      </c>
      <c r="S5271" t="s">
        <v>564</v>
      </c>
      <c r="T5271">
        <v>0</v>
      </c>
      <c r="U5271">
        <v>0</v>
      </c>
      <c r="V5271" t="s">
        <v>1</v>
      </c>
      <c r="W5271" t="s">
        <v>451</v>
      </c>
      <c r="X5271">
        <v>1</v>
      </c>
      <c r="Y5271" t="s">
        <v>565</v>
      </c>
    </row>
    <row r="5272" spans="1:25">
      <c r="A5272" t="s">
        <v>62</v>
      </c>
      <c r="B5272" t="s">
        <v>66</v>
      </c>
      <c r="C5272">
        <v>2010</v>
      </c>
      <c r="D5272" t="s">
        <v>143</v>
      </c>
      <c r="E5272">
        <v>3460</v>
      </c>
      <c r="F5272">
        <v>15</v>
      </c>
      <c r="G5272">
        <v>15</v>
      </c>
      <c r="H5272">
        <v>3.46</v>
      </c>
      <c r="I5272">
        <f t="shared" si="322"/>
        <v>1.4999999999999999E-2</v>
      </c>
      <c r="J5272">
        <f t="shared" si="323"/>
        <v>1.4999999999999999E-2</v>
      </c>
      <c r="K5272" t="s">
        <v>563</v>
      </c>
      <c r="L5272" t="s">
        <v>563</v>
      </c>
      <c r="M5272" t="s">
        <v>563</v>
      </c>
      <c r="N5272">
        <v>0</v>
      </c>
      <c r="O5272">
        <v>0</v>
      </c>
      <c r="P5272" t="s">
        <v>584</v>
      </c>
      <c r="Q5272" t="s">
        <v>451</v>
      </c>
      <c r="R5272">
        <v>1</v>
      </c>
      <c r="S5272" t="s">
        <v>564</v>
      </c>
      <c r="T5272">
        <v>0</v>
      </c>
      <c r="U5272">
        <v>0</v>
      </c>
      <c r="V5272" t="s">
        <v>1</v>
      </c>
      <c r="W5272" t="s">
        <v>451</v>
      </c>
      <c r="X5272">
        <v>1</v>
      </c>
      <c r="Y5272" t="s">
        <v>565</v>
      </c>
    </row>
    <row r="5273" spans="1:25">
      <c r="A5273" t="s">
        <v>62</v>
      </c>
      <c r="B5273" t="s">
        <v>66</v>
      </c>
      <c r="C5273">
        <v>2010</v>
      </c>
      <c r="D5273" t="s">
        <v>143</v>
      </c>
      <c r="E5273">
        <v>3540</v>
      </c>
      <c r="F5273">
        <v>15</v>
      </c>
      <c r="G5273">
        <v>15</v>
      </c>
      <c r="H5273">
        <v>3.54</v>
      </c>
      <c r="I5273">
        <f t="shared" si="322"/>
        <v>1.4999999999999999E-2</v>
      </c>
      <c r="J5273">
        <f t="shared" si="323"/>
        <v>1.4999999999999999E-2</v>
      </c>
      <c r="K5273" t="s">
        <v>563</v>
      </c>
      <c r="L5273" t="s">
        <v>563</v>
      </c>
      <c r="M5273" t="s">
        <v>563</v>
      </c>
      <c r="N5273">
        <v>0</v>
      </c>
      <c r="O5273">
        <v>0</v>
      </c>
      <c r="P5273" t="s">
        <v>584</v>
      </c>
      <c r="Q5273" t="s">
        <v>451</v>
      </c>
      <c r="R5273">
        <v>1</v>
      </c>
      <c r="S5273" t="s">
        <v>564</v>
      </c>
      <c r="T5273">
        <v>0</v>
      </c>
      <c r="U5273">
        <v>0</v>
      </c>
      <c r="V5273" t="s">
        <v>1</v>
      </c>
      <c r="W5273" t="s">
        <v>451</v>
      </c>
      <c r="X5273">
        <v>1</v>
      </c>
      <c r="Y5273" t="s">
        <v>565</v>
      </c>
    </row>
    <row r="5274" spans="1:25">
      <c r="A5274" t="s">
        <v>62</v>
      </c>
      <c r="B5274" t="s">
        <v>66</v>
      </c>
      <c r="C5274">
        <v>2010</v>
      </c>
      <c r="D5274" t="s">
        <v>143</v>
      </c>
      <c r="E5274">
        <v>3750</v>
      </c>
      <c r="F5274">
        <v>15</v>
      </c>
      <c r="G5274">
        <v>15</v>
      </c>
      <c r="H5274">
        <v>3.75</v>
      </c>
      <c r="I5274">
        <f t="shared" si="322"/>
        <v>1.4999999999999999E-2</v>
      </c>
      <c r="J5274">
        <f t="shared" si="323"/>
        <v>1.4999999999999999E-2</v>
      </c>
      <c r="K5274" t="s">
        <v>563</v>
      </c>
      <c r="L5274" t="s">
        <v>563</v>
      </c>
      <c r="M5274" t="s">
        <v>563</v>
      </c>
      <c r="N5274">
        <v>0</v>
      </c>
      <c r="O5274">
        <v>0</v>
      </c>
      <c r="P5274" t="s">
        <v>584</v>
      </c>
      <c r="Q5274" t="s">
        <v>451</v>
      </c>
      <c r="R5274">
        <v>1</v>
      </c>
      <c r="S5274" t="s">
        <v>564</v>
      </c>
      <c r="T5274">
        <v>0</v>
      </c>
      <c r="U5274">
        <v>0</v>
      </c>
      <c r="V5274" t="s">
        <v>1</v>
      </c>
      <c r="W5274" t="s">
        <v>451</v>
      </c>
      <c r="X5274">
        <v>1</v>
      </c>
      <c r="Y5274" t="s">
        <v>565</v>
      </c>
    </row>
    <row r="5275" spans="1:25">
      <c r="A5275" t="s">
        <v>62</v>
      </c>
      <c r="B5275" t="s">
        <v>66</v>
      </c>
      <c r="C5275">
        <v>2010</v>
      </c>
      <c r="D5275" t="s">
        <v>143</v>
      </c>
      <c r="E5275">
        <v>3950</v>
      </c>
      <c r="F5275">
        <v>15</v>
      </c>
      <c r="G5275">
        <v>15</v>
      </c>
      <c r="H5275">
        <v>3.95</v>
      </c>
      <c r="I5275">
        <f t="shared" si="322"/>
        <v>1.4999999999999999E-2</v>
      </c>
      <c r="J5275">
        <f t="shared" si="323"/>
        <v>1.4999999999999999E-2</v>
      </c>
      <c r="K5275" t="s">
        <v>563</v>
      </c>
      <c r="L5275" t="s">
        <v>563</v>
      </c>
      <c r="M5275" t="s">
        <v>563</v>
      </c>
      <c r="N5275">
        <v>0</v>
      </c>
      <c r="O5275">
        <v>0</v>
      </c>
      <c r="P5275" t="s">
        <v>584</v>
      </c>
      <c r="Q5275" t="s">
        <v>451</v>
      </c>
      <c r="R5275">
        <v>1</v>
      </c>
      <c r="S5275" t="s">
        <v>564</v>
      </c>
      <c r="T5275">
        <v>0</v>
      </c>
      <c r="U5275">
        <v>0</v>
      </c>
      <c r="V5275" t="s">
        <v>1</v>
      </c>
      <c r="W5275" t="s">
        <v>451</v>
      </c>
      <c r="X5275">
        <v>1</v>
      </c>
      <c r="Y5275" t="s">
        <v>565</v>
      </c>
    </row>
    <row r="5276" spans="1:25">
      <c r="A5276" t="s">
        <v>62</v>
      </c>
      <c r="B5276" t="s">
        <v>66</v>
      </c>
      <c r="C5276">
        <v>2010</v>
      </c>
      <c r="D5276" t="s">
        <v>143</v>
      </c>
      <c r="E5276">
        <v>4110</v>
      </c>
      <c r="F5276">
        <v>30</v>
      </c>
      <c r="G5276">
        <v>30</v>
      </c>
      <c r="H5276">
        <v>4.1100000000000003</v>
      </c>
      <c r="I5276">
        <f t="shared" si="322"/>
        <v>0.03</v>
      </c>
      <c r="J5276">
        <f t="shared" si="323"/>
        <v>0.03</v>
      </c>
      <c r="K5276" t="s">
        <v>563</v>
      </c>
      <c r="L5276" t="s">
        <v>563</v>
      </c>
      <c r="M5276" t="s">
        <v>563</v>
      </c>
      <c r="N5276">
        <v>0</v>
      </c>
      <c r="O5276">
        <v>0</v>
      </c>
      <c r="P5276" t="s">
        <v>584</v>
      </c>
      <c r="Q5276" t="s">
        <v>451</v>
      </c>
      <c r="R5276">
        <v>1</v>
      </c>
      <c r="S5276" t="s">
        <v>564</v>
      </c>
      <c r="T5276">
        <v>0</v>
      </c>
      <c r="U5276">
        <v>0</v>
      </c>
      <c r="V5276" t="s">
        <v>1</v>
      </c>
      <c r="W5276" t="s">
        <v>451</v>
      </c>
      <c r="X5276">
        <v>1</v>
      </c>
      <c r="Y5276" t="s">
        <v>565</v>
      </c>
    </row>
    <row r="5277" spans="1:25">
      <c r="A5277" t="s">
        <v>62</v>
      </c>
      <c r="B5277" t="s">
        <v>66</v>
      </c>
      <c r="C5277">
        <v>2010</v>
      </c>
      <c r="D5277" t="s">
        <v>143</v>
      </c>
      <c r="E5277">
        <v>4260</v>
      </c>
      <c r="F5277">
        <v>30</v>
      </c>
      <c r="G5277">
        <v>30</v>
      </c>
      <c r="H5277">
        <v>4.26</v>
      </c>
      <c r="I5277">
        <f t="shared" si="322"/>
        <v>0.03</v>
      </c>
      <c r="J5277">
        <f t="shared" si="323"/>
        <v>0.03</v>
      </c>
      <c r="K5277" t="s">
        <v>563</v>
      </c>
      <c r="L5277" t="s">
        <v>563</v>
      </c>
      <c r="M5277" t="s">
        <v>563</v>
      </c>
      <c r="N5277">
        <v>0</v>
      </c>
      <c r="O5277">
        <v>0</v>
      </c>
      <c r="P5277" t="s">
        <v>584</v>
      </c>
      <c r="Q5277" t="s">
        <v>451</v>
      </c>
      <c r="R5277">
        <v>1</v>
      </c>
      <c r="S5277" t="s">
        <v>564</v>
      </c>
      <c r="T5277">
        <v>0</v>
      </c>
      <c r="U5277">
        <v>0</v>
      </c>
      <c r="V5277" t="s">
        <v>1</v>
      </c>
      <c r="W5277" t="s">
        <v>451</v>
      </c>
      <c r="X5277">
        <v>1</v>
      </c>
      <c r="Y5277" t="s">
        <v>565</v>
      </c>
    </row>
    <row r="5278" spans="1:25">
      <c r="A5278" t="s">
        <v>62</v>
      </c>
      <c r="B5278" t="s">
        <v>66</v>
      </c>
      <c r="C5278">
        <v>2010</v>
      </c>
      <c r="D5278" t="s">
        <v>143</v>
      </c>
      <c r="E5278">
        <v>4440</v>
      </c>
      <c r="F5278">
        <v>30</v>
      </c>
      <c r="G5278">
        <v>30</v>
      </c>
      <c r="H5278">
        <v>4.4400000000000004</v>
      </c>
      <c r="I5278">
        <f t="shared" si="322"/>
        <v>0.03</v>
      </c>
      <c r="J5278">
        <f t="shared" si="323"/>
        <v>0.03</v>
      </c>
      <c r="K5278" t="s">
        <v>563</v>
      </c>
      <c r="L5278" t="s">
        <v>563</v>
      </c>
      <c r="M5278" t="s">
        <v>563</v>
      </c>
      <c r="N5278">
        <v>0</v>
      </c>
      <c r="O5278">
        <v>0</v>
      </c>
      <c r="P5278" t="s">
        <v>584</v>
      </c>
      <c r="Q5278" t="s">
        <v>451</v>
      </c>
      <c r="R5278">
        <v>1</v>
      </c>
      <c r="S5278" t="s">
        <v>564</v>
      </c>
      <c r="T5278">
        <v>0</v>
      </c>
      <c r="U5278">
        <v>0</v>
      </c>
      <c r="V5278" t="s">
        <v>1</v>
      </c>
      <c r="W5278" t="s">
        <v>451</v>
      </c>
      <c r="X5278">
        <v>1</v>
      </c>
      <c r="Y5278" t="s">
        <v>565</v>
      </c>
    </row>
    <row r="5279" spans="1:25">
      <c r="A5279" t="s">
        <v>62</v>
      </c>
      <c r="B5279" t="s">
        <v>66</v>
      </c>
      <c r="C5279">
        <v>2010</v>
      </c>
      <c r="D5279" t="s">
        <v>143</v>
      </c>
      <c r="E5279">
        <v>4590</v>
      </c>
      <c r="F5279">
        <v>30</v>
      </c>
      <c r="G5279">
        <v>30</v>
      </c>
      <c r="H5279">
        <v>4.59</v>
      </c>
      <c r="I5279">
        <f t="shared" si="322"/>
        <v>0.03</v>
      </c>
      <c r="J5279">
        <f t="shared" si="323"/>
        <v>0.03</v>
      </c>
      <c r="K5279" t="s">
        <v>563</v>
      </c>
      <c r="L5279" t="s">
        <v>563</v>
      </c>
      <c r="M5279" t="s">
        <v>563</v>
      </c>
      <c r="N5279">
        <v>0</v>
      </c>
      <c r="O5279">
        <v>0</v>
      </c>
      <c r="P5279" t="s">
        <v>584</v>
      </c>
      <c r="Q5279" t="s">
        <v>451</v>
      </c>
      <c r="R5279">
        <v>1</v>
      </c>
      <c r="S5279" t="s">
        <v>564</v>
      </c>
      <c r="T5279">
        <v>0</v>
      </c>
      <c r="U5279">
        <v>0</v>
      </c>
      <c r="V5279" t="s">
        <v>1</v>
      </c>
      <c r="W5279" t="s">
        <v>451</v>
      </c>
      <c r="X5279">
        <v>1</v>
      </c>
      <c r="Y5279" t="s">
        <v>565</v>
      </c>
    </row>
    <row r="5280" spans="1:25">
      <c r="A5280" t="s">
        <v>62</v>
      </c>
      <c r="B5280" t="s">
        <v>66</v>
      </c>
      <c r="C5280">
        <v>2010</v>
      </c>
      <c r="D5280" t="s">
        <v>143</v>
      </c>
      <c r="E5280">
        <v>4750</v>
      </c>
      <c r="F5280">
        <v>30</v>
      </c>
      <c r="G5280">
        <v>30</v>
      </c>
      <c r="H5280">
        <v>4.75</v>
      </c>
      <c r="I5280">
        <f t="shared" si="322"/>
        <v>0.03</v>
      </c>
      <c r="J5280">
        <f t="shared" si="323"/>
        <v>0.03</v>
      </c>
      <c r="K5280" t="s">
        <v>563</v>
      </c>
      <c r="L5280" t="s">
        <v>563</v>
      </c>
      <c r="M5280" t="s">
        <v>563</v>
      </c>
      <c r="N5280">
        <v>0</v>
      </c>
      <c r="O5280">
        <v>0</v>
      </c>
      <c r="P5280" t="s">
        <v>584</v>
      </c>
      <c r="Q5280" t="s">
        <v>451</v>
      </c>
      <c r="R5280">
        <v>1</v>
      </c>
      <c r="S5280" t="s">
        <v>564</v>
      </c>
      <c r="T5280">
        <v>0</v>
      </c>
      <c r="U5280">
        <v>0</v>
      </c>
      <c r="V5280" t="s">
        <v>1</v>
      </c>
      <c r="W5280" t="s">
        <v>451</v>
      </c>
      <c r="X5280">
        <v>1</v>
      </c>
      <c r="Y5280" t="s">
        <v>565</v>
      </c>
    </row>
    <row r="5281" spans="1:25">
      <c r="A5281" t="s">
        <v>62</v>
      </c>
      <c r="B5281" t="s">
        <v>66</v>
      </c>
      <c r="C5281">
        <v>2010</v>
      </c>
      <c r="D5281" t="s">
        <v>143</v>
      </c>
      <c r="E5281">
        <v>4940</v>
      </c>
      <c r="F5281">
        <v>30</v>
      </c>
      <c r="G5281">
        <v>30</v>
      </c>
      <c r="H5281">
        <v>4.9400000000000004</v>
      </c>
      <c r="I5281">
        <f t="shared" si="322"/>
        <v>0.03</v>
      </c>
      <c r="J5281">
        <f t="shared" si="323"/>
        <v>0.03</v>
      </c>
      <c r="K5281" t="s">
        <v>563</v>
      </c>
      <c r="L5281" t="s">
        <v>563</v>
      </c>
      <c r="M5281" t="s">
        <v>563</v>
      </c>
      <c r="N5281">
        <v>0</v>
      </c>
      <c r="O5281">
        <v>0</v>
      </c>
      <c r="P5281" t="s">
        <v>584</v>
      </c>
      <c r="Q5281" t="s">
        <v>451</v>
      </c>
      <c r="R5281">
        <v>1</v>
      </c>
      <c r="S5281" t="s">
        <v>564</v>
      </c>
      <c r="T5281">
        <v>0</v>
      </c>
      <c r="U5281">
        <v>0</v>
      </c>
      <c r="V5281" t="s">
        <v>1</v>
      </c>
      <c r="W5281" t="s">
        <v>451</v>
      </c>
      <c r="X5281">
        <v>1</v>
      </c>
      <c r="Y5281" t="s">
        <v>565</v>
      </c>
    </row>
    <row r="5282" spans="1:25">
      <c r="A5282" t="s">
        <v>62</v>
      </c>
      <c r="B5282" t="s">
        <v>66</v>
      </c>
      <c r="C5282">
        <v>2010</v>
      </c>
      <c r="D5282" t="s">
        <v>143</v>
      </c>
      <c r="E5282">
        <v>2800</v>
      </c>
      <c r="F5282">
        <v>6</v>
      </c>
      <c r="G5282">
        <v>6</v>
      </c>
      <c r="H5282">
        <v>2.8</v>
      </c>
      <c r="I5282">
        <f t="shared" si="322"/>
        <v>6.0000000000000001E-3</v>
      </c>
      <c r="J5282">
        <f t="shared" si="323"/>
        <v>6.0000000000000001E-3</v>
      </c>
      <c r="K5282" t="s">
        <v>563</v>
      </c>
      <c r="L5282" t="s">
        <v>563</v>
      </c>
      <c r="M5282" t="s">
        <v>563</v>
      </c>
      <c r="N5282">
        <v>0</v>
      </c>
      <c r="O5282">
        <v>1</v>
      </c>
      <c r="P5282" t="s">
        <v>1</v>
      </c>
      <c r="Q5282" t="s">
        <v>1</v>
      </c>
      <c r="R5282">
        <v>1</v>
      </c>
      <c r="S5282" t="s">
        <v>564</v>
      </c>
      <c r="T5282">
        <v>0</v>
      </c>
      <c r="U5282">
        <v>0</v>
      </c>
      <c r="V5282" t="s">
        <v>1</v>
      </c>
      <c r="W5282" t="s">
        <v>1</v>
      </c>
      <c r="X5282">
        <v>1</v>
      </c>
      <c r="Y5282" t="s">
        <v>565</v>
      </c>
    </row>
    <row r="5283" spans="1:25">
      <c r="A5283" t="s">
        <v>62</v>
      </c>
      <c r="B5283" t="s">
        <v>66</v>
      </c>
      <c r="C5283">
        <v>2010</v>
      </c>
      <c r="D5283" t="s">
        <v>143</v>
      </c>
      <c r="E5283">
        <v>2960</v>
      </c>
      <c r="F5283">
        <v>6</v>
      </c>
      <c r="G5283">
        <v>6</v>
      </c>
      <c r="H5283">
        <v>2.96</v>
      </c>
      <c r="I5283">
        <f t="shared" si="322"/>
        <v>6.0000000000000001E-3</v>
      </c>
      <c r="J5283">
        <f t="shared" si="323"/>
        <v>6.0000000000000001E-3</v>
      </c>
      <c r="K5283" t="s">
        <v>563</v>
      </c>
      <c r="L5283" t="s">
        <v>563</v>
      </c>
      <c r="M5283" t="s">
        <v>563</v>
      </c>
      <c r="N5283">
        <v>0</v>
      </c>
      <c r="O5283">
        <v>1</v>
      </c>
      <c r="P5283" t="s">
        <v>1</v>
      </c>
      <c r="Q5283" t="s">
        <v>1</v>
      </c>
      <c r="R5283">
        <v>1</v>
      </c>
      <c r="S5283" t="s">
        <v>564</v>
      </c>
      <c r="T5283">
        <v>0</v>
      </c>
      <c r="U5283">
        <v>0</v>
      </c>
      <c r="V5283" t="s">
        <v>1</v>
      </c>
      <c r="W5283" t="s">
        <v>1</v>
      </c>
      <c r="X5283">
        <v>1</v>
      </c>
      <c r="Y5283" t="s">
        <v>565</v>
      </c>
    </row>
    <row r="5284" spans="1:25">
      <c r="A5284" t="s">
        <v>62</v>
      </c>
      <c r="B5284" t="s">
        <v>66</v>
      </c>
      <c r="C5284">
        <v>2010</v>
      </c>
      <c r="D5284" t="s">
        <v>143</v>
      </c>
      <c r="E5284">
        <v>3020</v>
      </c>
      <c r="F5284">
        <v>15</v>
      </c>
      <c r="G5284">
        <v>15</v>
      </c>
      <c r="H5284">
        <v>3.02</v>
      </c>
      <c r="I5284">
        <f t="shared" si="322"/>
        <v>1.4999999999999999E-2</v>
      </c>
      <c r="J5284">
        <f t="shared" si="323"/>
        <v>1.4999999999999999E-2</v>
      </c>
      <c r="K5284" t="s">
        <v>563</v>
      </c>
      <c r="L5284" t="s">
        <v>563</v>
      </c>
      <c r="M5284" t="s">
        <v>563</v>
      </c>
      <c r="N5284">
        <v>0</v>
      </c>
      <c r="O5284">
        <v>1</v>
      </c>
      <c r="P5284" t="s">
        <v>1</v>
      </c>
      <c r="Q5284" t="s">
        <v>1</v>
      </c>
      <c r="R5284">
        <v>1</v>
      </c>
      <c r="S5284" t="s">
        <v>564</v>
      </c>
      <c r="T5284">
        <v>0</v>
      </c>
      <c r="U5284">
        <v>0</v>
      </c>
      <c r="V5284" t="s">
        <v>1</v>
      </c>
      <c r="W5284" t="s">
        <v>1</v>
      </c>
      <c r="X5284">
        <v>1</v>
      </c>
      <c r="Y5284" t="s">
        <v>565</v>
      </c>
    </row>
    <row r="5285" spans="1:25">
      <c r="A5285" t="s">
        <v>62</v>
      </c>
      <c r="B5285" t="s">
        <v>66</v>
      </c>
      <c r="C5285">
        <v>2010</v>
      </c>
      <c r="D5285" t="s">
        <v>143</v>
      </c>
      <c r="E5285">
        <v>3260</v>
      </c>
      <c r="F5285">
        <v>15</v>
      </c>
      <c r="G5285">
        <v>15</v>
      </c>
      <c r="H5285">
        <v>3.26</v>
      </c>
      <c r="I5285">
        <f t="shared" si="322"/>
        <v>1.4999999999999999E-2</v>
      </c>
      <c r="J5285">
        <f t="shared" si="323"/>
        <v>1.4999999999999999E-2</v>
      </c>
      <c r="K5285" t="s">
        <v>563</v>
      </c>
      <c r="L5285" t="s">
        <v>563</v>
      </c>
      <c r="M5285" t="s">
        <v>563</v>
      </c>
      <c r="N5285">
        <v>0</v>
      </c>
      <c r="O5285">
        <v>1</v>
      </c>
      <c r="P5285" t="s">
        <v>1</v>
      </c>
      <c r="Q5285" t="s">
        <v>1</v>
      </c>
      <c r="R5285">
        <v>1</v>
      </c>
      <c r="S5285" t="s">
        <v>564</v>
      </c>
      <c r="T5285">
        <v>0</v>
      </c>
      <c r="U5285">
        <v>0</v>
      </c>
      <c r="V5285" t="s">
        <v>1</v>
      </c>
      <c r="W5285" t="s">
        <v>1</v>
      </c>
      <c r="X5285">
        <v>1</v>
      </c>
      <c r="Y5285" t="s">
        <v>565</v>
      </c>
    </row>
    <row r="5286" spans="1:25">
      <c r="A5286" t="s">
        <v>62</v>
      </c>
      <c r="B5286" t="s">
        <v>66</v>
      </c>
      <c r="C5286">
        <v>2010</v>
      </c>
      <c r="D5286" t="s">
        <v>143</v>
      </c>
      <c r="E5286">
        <v>3900</v>
      </c>
      <c r="F5286">
        <v>15</v>
      </c>
      <c r="G5286">
        <v>15</v>
      </c>
      <c r="H5286">
        <v>3.9</v>
      </c>
      <c r="I5286">
        <f t="shared" si="322"/>
        <v>1.4999999999999999E-2</v>
      </c>
      <c r="J5286">
        <f t="shared" si="323"/>
        <v>1.4999999999999999E-2</v>
      </c>
      <c r="K5286" t="s">
        <v>563</v>
      </c>
      <c r="L5286" t="s">
        <v>563</v>
      </c>
      <c r="M5286" t="s">
        <v>563</v>
      </c>
      <c r="N5286">
        <v>0</v>
      </c>
      <c r="O5286">
        <v>1</v>
      </c>
      <c r="P5286" t="s">
        <v>1</v>
      </c>
      <c r="Q5286" t="s">
        <v>1</v>
      </c>
      <c r="R5286">
        <v>1</v>
      </c>
      <c r="S5286" t="s">
        <v>564</v>
      </c>
      <c r="T5286">
        <v>0</v>
      </c>
      <c r="U5286">
        <v>0</v>
      </c>
      <c r="V5286" t="s">
        <v>1</v>
      </c>
      <c r="W5286" t="s">
        <v>1</v>
      </c>
      <c r="X5286">
        <v>1</v>
      </c>
      <c r="Y5286" t="s">
        <v>565</v>
      </c>
    </row>
    <row r="5287" spans="1:25">
      <c r="A5287" t="s">
        <v>62</v>
      </c>
      <c r="B5287" t="s">
        <v>66</v>
      </c>
      <c r="C5287">
        <v>2010</v>
      </c>
      <c r="D5287" t="s">
        <v>143</v>
      </c>
      <c r="E5287">
        <v>4070</v>
      </c>
      <c r="F5287">
        <v>30</v>
      </c>
      <c r="G5287">
        <v>30</v>
      </c>
      <c r="H5287">
        <v>4.07</v>
      </c>
      <c r="I5287">
        <f t="shared" si="322"/>
        <v>0.03</v>
      </c>
      <c r="J5287">
        <f t="shared" si="323"/>
        <v>0.03</v>
      </c>
      <c r="K5287" t="s">
        <v>563</v>
      </c>
      <c r="L5287" t="s">
        <v>563</v>
      </c>
      <c r="M5287" t="s">
        <v>563</v>
      </c>
      <c r="N5287">
        <v>0</v>
      </c>
      <c r="O5287">
        <v>1</v>
      </c>
      <c r="P5287" t="s">
        <v>1</v>
      </c>
      <c r="Q5287" t="s">
        <v>1</v>
      </c>
      <c r="R5287">
        <v>1</v>
      </c>
      <c r="S5287" t="s">
        <v>564</v>
      </c>
      <c r="T5287">
        <v>0</v>
      </c>
      <c r="U5287">
        <v>0</v>
      </c>
      <c r="V5287" t="s">
        <v>1</v>
      </c>
      <c r="W5287" t="s">
        <v>1</v>
      </c>
      <c r="X5287">
        <v>1</v>
      </c>
      <c r="Y5287" t="s">
        <v>565</v>
      </c>
    </row>
    <row r="5288" spans="1:25">
      <c r="A5288" t="s">
        <v>62</v>
      </c>
      <c r="B5288" t="s">
        <v>66</v>
      </c>
      <c r="C5288">
        <v>2010</v>
      </c>
      <c r="D5288" t="s">
        <v>143</v>
      </c>
      <c r="E5288">
        <v>4240</v>
      </c>
      <c r="F5288">
        <v>30</v>
      </c>
      <c r="G5288">
        <v>30</v>
      </c>
      <c r="H5288">
        <v>4.24</v>
      </c>
      <c r="I5288">
        <f t="shared" si="322"/>
        <v>0.03</v>
      </c>
      <c r="J5288">
        <f t="shared" si="323"/>
        <v>0.03</v>
      </c>
      <c r="K5288" t="s">
        <v>563</v>
      </c>
      <c r="L5288" t="s">
        <v>563</v>
      </c>
      <c r="M5288" t="s">
        <v>563</v>
      </c>
      <c r="N5288">
        <v>0</v>
      </c>
      <c r="O5288">
        <v>1</v>
      </c>
      <c r="P5288" t="s">
        <v>1</v>
      </c>
      <c r="Q5288" t="s">
        <v>1</v>
      </c>
      <c r="R5288">
        <v>1</v>
      </c>
      <c r="S5288" t="s">
        <v>564</v>
      </c>
      <c r="T5288">
        <v>0</v>
      </c>
      <c r="U5288">
        <v>0</v>
      </c>
      <c r="V5288" t="s">
        <v>1</v>
      </c>
      <c r="W5288" t="s">
        <v>1</v>
      </c>
      <c r="X5288">
        <v>1</v>
      </c>
      <c r="Y5288" t="s">
        <v>565</v>
      </c>
    </row>
    <row r="5289" spans="1:25">
      <c r="A5289" t="s">
        <v>62</v>
      </c>
      <c r="B5289" t="s">
        <v>66</v>
      </c>
      <c r="C5289">
        <v>2010</v>
      </c>
      <c r="D5289" t="s">
        <v>143</v>
      </c>
      <c r="E5289">
        <v>4820</v>
      </c>
      <c r="F5289">
        <v>30</v>
      </c>
      <c r="G5289">
        <v>30</v>
      </c>
      <c r="H5289">
        <v>4.82</v>
      </c>
      <c r="I5289">
        <f t="shared" si="322"/>
        <v>0.03</v>
      </c>
      <c r="J5289">
        <f t="shared" si="323"/>
        <v>0.03</v>
      </c>
      <c r="K5289" t="s">
        <v>563</v>
      </c>
      <c r="L5289" t="s">
        <v>563</v>
      </c>
      <c r="M5289" t="s">
        <v>563</v>
      </c>
      <c r="N5289">
        <v>0</v>
      </c>
      <c r="O5289">
        <v>1</v>
      </c>
      <c r="P5289" t="s">
        <v>1</v>
      </c>
      <c r="Q5289" t="s">
        <v>1</v>
      </c>
      <c r="R5289">
        <v>1</v>
      </c>
      <c r="S5289" t="s">
        <v>564</v>
      </c>
      <c r="T5289">
        <v>0</v>
      </c>
      <c r="U5289">
        <v>0</v>
      </c>
      <c r="V5289" t="s">
        <v>1</v>
      </c>
      <c r="W5289" t="s">
        <v>1</v>
      </c>
      <c r="X5289">
        <v>1</v>
      </c>
      <c r="Y5289" t="s">
        <v>565</v>
      </c>
    </row>
    <row r="5290" spans="1:25">
      <c r="A5290" t="s">
        <v>62</v>
      </c>
      <c r="B5290" t="s">
        <v>66</v>
      </c>
      <c r="C5290">
        <v>2010</v>
      </c>
      <c r="D5290" t="s">
        <v>143</v>
      </c>
      <c r="E5290">
        <v>40</v>
      </c>
      <c r="F5290">
        <v>4</v>
      </c>
      <c r="G5290">
        <v>4</v>
      </c>
      <c r="H5290">
        <v>0.04</v>
      </c>
      <c r="I5290">
        <f t="shared" si="322"/>
        <v>4.0000000000000001E-3</v>
      </c>
      <c r="J5290">
        <f t="shared" si="323"/>
        <v>4.0000000000000001E-3</v>
      </c>
      <c r="K5290" t="s">
        <v>563</v>
      </c>
      <c r="L5290" t="s">
        <v>563</v>
      </c>
      <c r="M5290" t="s">
        <v>563</v>
      </c>
      <c r="N5290">
        <v>0</v>
      </c>
      <c r="O5290">
        <v>0</v>
      </c>
      <c r="P5290" t="s">
        <v>585</v>
      </c>
      <c r="Q5290" t="s">
        <v>69</v>
      </c>
      <c r="R5290">
        <v>1</v>
      </c>
      <c r="S5290" t="s">
        <v>564</v>
      </c>
      <c r="T5290">
        <v>0</v>
      </c>
      <c r="U5290">
        <v>0</v>
      </c>
      <c r="V5290" t="s">
        <v>1</v>
      </c>
      <c r="W5290" t="s">
        <v>69</v>
      </c>
      <c r="X5290">
        <v>1</v>
      </c>
      <c r="Y5290" t="s">
        <v>565</v>
      </c>
    </row>
    <row r="5291" spans="1:25">
      <c r="A5291" t="s">
        <v>62</v>
      </c>
      <c r="B5291" t="s">
        <v>66</v>
      </c>
      <c r="C5291">
        <v>2010</v>
      </c>
      <c r="D5291" t="s">
        <v>143</v>
      </c>
      <c r="E5291">
        <v>60</v>
      </c>
      <c r="F5291">
        <v>4</v>
      </c>
      <c r="G5291">
        <v>4</v>
      </c>
      <c r="H5291">
        <v>0.06</v>
      </c>
      <c r="I5291">
        <f t="shared" si="322"/>
        <v>4.0000000000000001E-3</v>
      </c>
      <c r="J5291">
        <f t="shared" si="323"/>
        <v>4.0000000000000001E-3</v>
      </c>
      <c r="K5291" t="s">
        <v>563</v>
      </c>
      <c r="L5291" t="s">
        <v>563</v>
      </c>
      <c r="M5291" t="s">
        <v>563</v>
      </c>
      <c r="N5291">
        <v>0</v>
      </c>
      <c r="O5291">
        <v>0</v>
      </c>
      <c r="P5291" t="s">
        <v>585</v>
      </c>
      <c r="Q5291" t="s">
        <v>69</v>
      </c>
      <c r="R5291">
        <v>1</v>
      </c>
      <c r="S5291" t="s">
        <v>564</v>
      </c>
      <c r="T5291">
        <v>0</v>
      </c>
      <c r="U5291">
        <v>0</v>
      </c>
      <c r="V5291" t="s">
        <v>1</v>
      </c>
      <c r="W5291" t="s">
        <v>69</v>
      </c>
      <c r="X5291">
        <v>1</v>
      </c>
      <c r="Y5291" t="s">
        <v>565</v>
      </c>
    </row>
    <row r="5292" spans="1:25">
      <c r="A5292" t="s">
        <v>62</v>
      </c>
      <c r="B5292" t="s">
        <v>66</v>
      </c>
      <c r="C5292">
        <v>2010</v>
      </c>
      <c r="D5292" t="s">
        <v>143</v>
      </c>
      <c r="E5292">
        <v>70</v>
      </c>
      <c r="F5292">
        <v>4</v>
      </c>
      <c r="G5292">
        <v>4</v>
      </c>
      <c r="H5292">
        <v>7.0000000000000007E-2</v>
      </c>
      <c r="I5292">
        <f t="shared" ref="I5292:I5355" si="324">F5292/1000</f>
        <v>4.0000000000000001E-3</v>
      </c>
      <c r="J5292">
        <f t="shared" ref="J5292:J5355" si="325">G5292/1000</f>
        <v>4.0000000000000001E-3</v>
      </c>
      <c r="K5292" t="s">
        <v>563</v>
      </c>
      <c r="L5292" t="s">
        <v>563</v>
      </c>
      <c r="M5292" t="s">
        <v>563</v>
      </c>
      <c r="N5292">
        <v>0</v>
      </c>
      <c r="O5292">
        <v>0</v>
      </c>
      <c r="P5292" t="s">
        <v>585</v>
      </c>
      <c r="Q5292" t="s">
        <v>69</v>
      </c>
      <c r="R5292">
        <v>1</v>
      </c>
      <c r="S5292" t="s">
        <v>564</v>
      </c>
      <c r="T5292">
        <v>0</v>
      </c>
      <c r="U5292">
        <v>0</v>
      </c>
      <c r="V5292" t="s">
        <v>1</v>
      </c>
      <c r="W5292" t="s">
        <v>69</v>
      </c>
      <c r="X5292">
        <v>1</v>
      </c>
      <c r="Y5292" t="s">
        <v>565</v>
      </c>
    </row>
    <row r="5293" spans="1:25">
      <c r="A5293" t="s">
        <v>62</v>
      </c>
      <c r="B5293" t="s">
        <v>66</v>
      </c>
      <c r="C5293">
        <v>2010</v>
      </c>
      <c r="D5293" t="s">
        <v>143</v>
      </c>
      <c r="E5293">
        <v>90</v>
      </c>
      <c r="F5293">
        <v>4</v>
      </c>
      <c r="G5293">
        <v>4</v>
      </c>
      <c r="H5293">
        <v>0.09</v>
      </c>
      <c r="I5293">
        <f t="shared" si="324"/>
        <v>4.0000000000000001E-3</v>
      </c>
      <c r="J5293">
        <f t="shared" si="325"/>
        <v>4.0000000000000001E-3</v>
      </c>
      <c r="K5293" t="s">
        <v>563</v>
      </c>
      <c r="L5293" t="s">
        <v>563</v>
      </c>
      <c r="M5293" t="s">
        <v>563</v>
      </c>
      <c r="N5293">
        <v>0</v>
      </c>
      <c r="O5293">
        <v>0</v>
      </c>
      <c r="P5293" t="s">
        <v>585</v>
      </c>
      <c r="Q5293" t="s">
        <v>69</v>
      </c>
      <c r="R5293">
        <v>1</v>
      </c>
      <c r="S5293" t="s">
        <v>564</v>
      </c>
      <c r="T5293">
        <v>0</v>
      </c>
      <c r="U5293">
        <v>0</v>
      </c>
      <c r="V5293" t="s">
        <v>1</v>
      </c>
      <c r="W5293" t="s">
        <v>69</v>
      </c>
      <c r="X5293">
        <v>1</v>
      </c>
      <c r="Y5293" t="s">
        <v>565</v>
      </c>
    </row>
    <row r="5294" spans="1:25">
      <c r="A5294" t="s">
        <v>62</v>
      </c>
      <c r="B5294" t="s">
        <v>66</v>
      </c>
      <c r="C5294">
        <v>2010</v>
      </c>
      <c r="D5294" t="s">
        <v>143</v>
      </c>
      <c r="E5294">
        <v>110</v>
      </c>
      <c r="F5294">
        <v>4</v>
      </c>
      <c r="G5294">
        <v>4</v>
      </c>
      <c r="H5294">
        <v>0.11</v>
      </c>
      <c r="I5294">
        <f t="shared" si="324"/>
        <v>4.0000000000000001E-3</v>
      </c>
      <c r="J5294">
        <f t="shared" si="325"/>
        <v>4.0000000000000001E-3</v>
      </c>
      <c r="K5294" t="s">
        <v>563</v>
      </c>
      <c r="L5294" t="s">
        <v>563</v>
      </c>
      <c r="M5294" t="s">
        <v>563</v>
      </c>
      <c r="N5294">
        <v>0</v>
      </c>
      <c r="O5294">
        <v>0</v>
      </c>
      <c r="P5294" t="s">
        <v>585</v>
      </c>
      <c r="Q5294" t="s">
        <v>69</v>
      </c>
      <c r="R5294">
        <v>1</v>
      </c>
      <c r="S5294" t="s">
        <v>564</v>
      </c>
      <c r="T5294">
        <v>0</v>
      </c>
      <c r="U5294">
        <v>0</v>
      </c>
      <c r="V5294" t="s">
        <v>1</v>
      </c>
      <c r="W5294" t="s">
        <v>69</v>
      </c>
      <c r="X5294">
        <v>1</v>
      </c>
      <c r="Y5294" t="s">
        <v>565</v>
      </c>
    </row>
    <row r="5295" spans="1:25">
      <c r="A5295" t="s">
        <v>62</v>
      </c>
      <c r="B5295" t="s">
        <v>66</v>
      </c>
      <c r="C5295">
        <v>2010</v>
      </c>
      <c r="D5295" t="s">
        <v>143</v>
      </c>
      <c r="E5295">
        <v>110</v>
      </c>
      <c r="F5295">
        <v>4</v>
      </c>
      <c r="G5295">
        <v>4</v>
      </c>
      <c r="H5295">
        <v>0.11</v>
      </c>
      <c r="I5295">
        <f t="shared" si="324"/>
        <v>4.0000000000000001E-3</v>
      </c>
      <c r="J5295">
        <f t="shared" si="325"/>
        <v>4.0000000000000001E-3</v>
      </c>
      <c r="K5295" t="s">
        <v>563</v>
      </c>
      <c r="L5295" t="s">
        <v>563</v>
      </c>
      <c r="M5295" t="s">
        <v>563</v>
      </c>
      <c r="N5295">
        <v>0</v>
      </c>
      <c r="O5295">
        <v>0</v>
      </c>
      <c r="P5295" t="s">
        <v>585</v>
      </c>
      <c r="Q5295" t="s">
        <v>69</v>
      </c>
      <c r="R5295">
        <v>1</v>
      </c>
      <c r="S5295" t="s">
        <v>564</v>
      </c>
      <c r="T5295">
        <v>0</v>
      </c>
      <c r="U5295">
        <v>0</v>
      </c>
      <c r="V5295" t="s">
        <v>1</v>
      </c>
      <c r="W5295" t="s">
        <v>69</v>
      </c>
      <c r="X5295">
        <v>1</v>
      </c>
      <c r="Y5295" t="s">
        <v>565</v>
      </c>
    </row>
    <row r="5296" spans="1:25">
      <c r="A5296" t="s">
        <v>62</v>
      </c>
      <c r="B5296" t="s">
        <v>66</v>
      </c>
      <c r="C5296">
        <v>2010</v>
      </c>
      <c r="D5296" t="s">
        <v>143</v>
      </c>
      <c r="E5296">
        <v>130</v>
      </c>
      <c r="F5296">
        <v>4</v>
      </c>
      <c r="G5296">
        <v>4</v>
      </c>
      <c r="H5296">
        <v>0.13</v>
      </c>
      <c r="I5296">
        <f t="shared" si="324"/>
        <v>4.0000000000000001E-3</v>
      </c>
      <c r="J5296">
        <f t="shared" si="325"/>
        <v>4.0000000000000001E-3</v>
      </c>
      <c r="K5296" t="s">
        <v>563</v>
      </c>
      <c r="L5296" t="s">
        <v>563</v>
      </c>
      <c r="M5296" t="s">
        <v>563</v>
      </c>
      <c r="N5296">
        <v>0</v>
      </c>
      <c r="O5296">
        <v>0</v>
      </c>
      <c r="P5296" t="s">
        <v>585</v>
      </c>
      <c r="Q5296" t="s">
        <v>69</v>
      </c>
      <c r="R5296">
        <v>1</v>
      </c>
      <c r="S5296" t="s">
        <v>564</v>
      </c>
      <c r="T5296">
        <v>0</v>
      </c>
      <c r="U5296">
        <v>0</v>
      </c>
      <c r="V5296" t="s">
        <v>1</v>
      </c>
      <c r="W5296" t="s">
        <v>69</v>
      </c>
      <c r="X5296">
        <v>1</v>
      </c>
      <c r="Y5296" t="s">
        <v>565</v>
      </c>
    </row>
    <row r="5297" spans="1:25">
      <c r="A5297" t="s">
        <v>62</v>
      </c>
      <c r="B5297" t="s">
        <v>66</v>
      </c>
      <c r="C5297">
        <v>2010</v>
      </c>
      <c r="D5297" t="s">
        <v>143</v>
      </c>
      <c r="E5297">
        <v>150</v>
      </c>
      <c r="F5297">
        <v>4</v>
      </c>
      <c r="G5297">
        <v>4</v>
      </c>
      <c r="H5297">
        <v>0.15</v>
      </c>
      <c r="I5297">
        <f t="shared" si="324"/>
        <v>4.0000000000000001E-3</v>
      </c>
      <c r="J5297">
        <f t="shared" si="325"/>
        <v>4.0000000000000001E-3</v>
      </c>
      <c r="K5297" t="s">
        <v>563</v>
      </c>
      <c r="L5297" t="s">
        <v>563</v>
      </c>
      <c r="M5297" t="s">
        <v>563</v>
      </c>
      <c r="N5297">
        <v>0</v>
      </c>
      <c r="O5297">
        <v>0</v>
      </c>
      <c r="P5297" t="s">
        <v>585</v>
      </c>
      <c r="Q5297" t="s">
        <v>69</v>
      </c>
      <c r="R5297">
        <v>1</v>
      </c>
      <c r="S5297" t="s">
        <v>564</v>
      </c>
      <c r="T5297">
        <v>0</v>
      </c>
      <c r="U5297">
        <v>0</v>
      </c>
      <c r="V5297" t="s">
        <v>1</v>
      </c>
      <c r="W5297" t="s">
        <v>69</v>
      </c>
      <c r="X5297">
        <v>1</v>
      </c>
      <c r="Y5297" t="s">
        <v>565</v>
      </c>
    </row>
    <row r="5298" spans="1:25">
      <c r="A5298" t="s">
        <v>62</v>
      </c>
      <c r="B5298" t="s">
        <v>66</v>
      </c>
      <c r="C5298">
        <v>2010</v>
      </c>
      <c r="D5298" t="s">
        <v>143</v>
      </c>
      <c r="E5298">
        <v>160</v>
      </c>
      <c r="F5298">
        <v>4</v>
      </c>
      <c r="G5298">
        <v>4</v>
      </c>
      <c r="H5298">
        <v>0.16</v>
      </c>
      <c r="I5298">
        <f t="shared" si="324"/>
        <v>4.0000000000000001E-3</v>
      </c>
      <c r="J5298">
        <f t="shared" si="325"/>
        <v>4.0000000000000001E-3</v>
      </c>
      <c r="K5298" t="s">
        <v>563</v>
      </c>
      <c r="L5298" t="s">
        <v>563</v>
      </c>
      <c r="M5298" t="s">
        <v>563</v>
      </c>
      <c r="N5298">
        <v>0</v>
      </c>
      <c r="O5298">
        <v>0</v>
      </c>
      <c r="P5298" t="s">
        <v>585</v>
      </c>
      <c r="Q5298" t="s">
        <v>69</v>
      </c>
      <c r="R5298">
        <v>1</v>
      </c>
      <c r="S5298" t="s">
        <v>564</v>
      </c>
      <c r="T5298">
        <v>0</v>
      </c>
      <c r="U5298">
        <v>0</v>
      </c>
      <c r="V5298" t="s">
        <v>1</v>
      </c>
      <c r="W5298" t="s">
        <v>69</v>
      </c>
      <c r="X5298">
        <v>1</v>
      </c>
      <c r="Y5298" t="s">
        <v>565</v>
      </c>
    </row>
    <row r="5299" spans="1:25">
      <c r="A5299" t="s">
        <v>62</v>
      </c>
      <c r="B5299" t="s">
        <v>66</v>
      </c>
      <c r="C5299">
        <v>2010</v>
      </c>
      <c r="D5299" t="s">
        <v>143</v>
      </c>
      <c r="E5299">
        <v>170</v>
      </c>
      <c r="F5299">
        <v>4</v>
      </c>
      <c r="G5299">
        <v>4</v>
      </c>
      <c r="H5299">
        <v>0.17</v>
      </c>
      <c r="I5299">
        <f t="shared" si="324"/>
        <v>4.0000000000000001E-3</v>
      </c>
      <c r="J5299">
        <f t="shared" si="325"/>
        <v>4.0000000000000001E-3</v>
      </c>
      <c r="K5299" t="s">
        <v>563</v>
      </c>
      <c r="L5299" t="s">
        <v>563</v>
      </c>
      <c r="M5299" t="s">
        <v>563</v>
      </c>
      <c r="N5299">
        <v>0</v>
      </c>
      <c r="O5299">
        <v>0</v>
      </c>
      <c r="P5299" t="s">
        <v>585</v>
      </c>
      <c r="Q5299" t="s">
        <v>69</v>
      </c>
      <c r="R5299">
        <v>1</v>
      </c>
      <c r="S5299" t="s">
        <v>564</v>
      </c>
      <c r="T5299">
        <v>0</v>
      </c>
      <c r="U5299">
        <v>0</v>
      </c>
      <c r="V5299" t="s">
        <v>1</v>
      </c>
      <c r="W5299" t="s">
        <v>69</v>
      </c>
      <c r="X5299">
        <v>1</v>
      </c>
      <c r="Y5299" t="s">
        <v>565</v>
      </c>
    </row>
    <row r="5300" spans="1:25">
      <c r="A5300" t="s">
        <v>62</v>
      </c>
      <c r="B5300" t="s">
        <v>66</v>
      </c>
      <c r="C5300">
        <v>2010</v>
      </c>
      <c r="D5300" t="s">
        <v>143</v>
      </c>
      <c r="E5300">
        <v>310</v>
      </c>
      <c r="F5300">
        <v>4</v>
      </c>
      <c r="G5300">
        <v>4</v>
      </c>
      <c r="H5300">
        <v>0.31</v>
      </c>
      <c r="I5300">
        <f t="shared" si="324"/>
        <v>4.0000000000000001E-3</v>
      </c>
      <c r="J5300">
        <f t="shared" si="325"/>
        <v>4.0000000000000001E-3</v>
      </c>
      <c r="K5300" t="s">
        <v>563</v>
      </c>
      <c r="L5300" t="s">
        <v>563</v>
      </c>
      <c r="M5300" t="s">
        <v>563</v>
      </c>
      <c r="N5300">
        <v>0</v>
      </c>
      <c r="O5300">
        <v>0</v>
      </c>
      <c r="P5300" t="s">
        <v>585</v>
      </c>
      <c r="Q5300" t="s">
        <v>69</v>
      </c>
      <c r="R5300">
        <v>1</v>
      </c>
      <c r="S5300" t="s">
        <v>564</v>
      </c>
      <c r="T5300">
        <v>0</v>
      </c>
      <c r="U5300">
        <v>0</v>
      </c>
      <c r="V5300" t="s">
        <v>1</v>
      </c>
      <c r="W5300" t="s">
        <v>69</v>
      </c>
      <c r="X5300">
        <v>1</v>
      </c>
      <c r="Y5300" t="s">
        <v>565</v>
      </c>
    </row>
    <row r="5301" spans="1:25">
      <c r="A5301" t="s">
        <v>62</v>
      </c>
      <c r="B5301" t="s">
        <v>66</v>
      </c>
      <c r="C5301">
        <v>2010</v>
      </c>
      <c r="D5301" t="s">
        <v>143</v>
      </c>
      <c r="E5301">
        <v>430</v>
      </c>
      <c r="F5301">
        <v>4</v>
      </c>
      <c r="G5301">
        <v>4</v>
      </c>
      <c r="H5301">
        <v>0.43</v>
      </c>
      <c r="I5301">
        <f t="shared" si="324"/>
        <v>4.0000000000000001E-3</v>
      </c>
      <c r="J5301">
        <f t="shared" si="325"/>
        <v>4.0000000000000001E-3</v>
      </c>
      <c r="K5301" t="s">
        <v>563</v>
      </c>
      <c r="L5301" t="s">
        <v>563</v>
      </c>
      <c r="M5301" t="s">
        <v>563</v>
      </c>
      <c r="N5301">
        <v>0</v>
      </c>
      <c r="O5301">
        <v>0</v>
      </c>
      <c r="P5301" t="s">
        <v>585</v>
      </c>
      <c r="Q5301" t="s">
        <v>69</v>
      </c>
      <c r="R5301">
        <v>1</v>
      </c>
      <c r="S5301" t="s">
        <v>564</v>
      </c>
      <c r="T5301">
        <v>0</v>
      </c>
      <c r="U5301">
        <v>0</v>
      </c>
      <c r="V5301" t="s">
        <v>1</v>
      </c>
      <c r="W5301" t="s">
        <v>69</v>
      </c>
      <c r="X5301">
        <v>1</v>
      </c>
      <c r="Y5301" t="s">
        <v>565</v>
      </c>
    </row>
    <row r="5302" spans="1:25">
      <c r="A5302" t="s">
        <v>62</v>
      </c>
      <c r="B5302" t="s">
        <v>66</v>
      </c>
      <c r="C5302">
        <v>2010</v>
      </c>
      <c r="D5302" t="s">
        <v>143</v>
      </c>
      <c r="E5302">
        <v>580</v>
      </c>
      <c r="F5302">
        <v>4</v>
      </c>
      <c r="G5302">
        <v>4</v>
      </c>
      <c r="H5302">
        <v>0.57999999999999996</v>
      </c>
      <c r="I5302">
        <f t="shared" si="324"/>
        <v>4.0000000000000001E-3</v>
      </c>
      <c r="J5302">
        <f t="shared" si="325"/>
        <v>4.0000000000000001E-3</v>
      </c>
      <c r="K5302" t="s">
        <v>563</v>
      </c>
      <c r="L5302" t="s">
        <v>563</v>
      </c>
      <c r="M5302" t="s">
        <v>563</v>
      </c>
      <c r="N5302">
        <v>0</v>
      </c>
      <c r="O5302">
        <v>0</v>
      </c>
      <c r="P5302" t="s">
        <v>585</v>
      </c>
      <c r="Q5302" t="s">
        <v>69</v>
      </c>
      <c r="R5302">
        <v>1</v>
      </c>
      <c r="S5302" t="s">
        <v>564</v>
      </c>
      <c r="T5302">
        <v>0</v>
      </c>
      <c r="U5302">
        <v>0</v>
      </c>
      <c r="V5302" t="s">
        <v>1</v>
      </c>
      <c r="W5302" t="s">
        <v>69</v>
      </c>
      <c r="X5302">
        <v>1</v>
      </c>
      <c r="Y5302" t="s">
        <v>565</v>
      </c>
    </row>
    <row r="5303" spans="1:25">
      <c r="A5303" t="s">
        <v>62</v>
      </c>
      <c r="B5303" t="s">
        <v>66</v>
      </c>
      <c r="C5303">
        <v>2010</v>
      </c>
      <c r="D5303" t="s">
        <v>143</v>
      </c>
      <c r="E5303">
        <v>930</v>
      </c>
      <c r="F5303">
        <v>4</v>
      </c>
      <c r="G5303">
        <v>4</v>
      </c>
      <c r="H5303">
        <v>0.93</v>
      </c>
      <c r="I5303">
        <f t="shared" si="324"/>
        <v>4.0000000000000001E-3</v>
      </c>
      <c r="J5303">
        <f t="shared" si="325"/>
        <v>4.0000000000000001E-3</v>
      </c>
      <c r="K5303" t="s">
        <v>563</v>
      </c>
      <c r="L5303" t="s">
        <v>563</v>
      </c>
      <c r="M5303" t="s">
        <v>563</v>
      </c>
      <c r="N5303">
        <v>0</v>
      </c>
      <c r="O5303">
        <v>0</v>
      </c>
      <c r="P5303" t="s">
        <v>585</v>
      </c>
      <c r="Q5303" t="s">
        <v>69</v>
      </c>
      <c r="R5303">
        <v>1</v>
      </c>
      <c r="S5303" t="s">
        <v>564</v>
      </c>
      <c r="T5303">
        <v>0</v>
      </c>
      <c r="U5303">
        <v>0</v>
      </c>
      <c r="V5303" t="s">
        <v>1</v>
      </c>
      <c r="W5303" t="s">
        <v>69</v>
      </c>
      <c r="X5303">
        <v>1</v>
      </c>
      <c r="Y5303" t="s">
        <v>565</v>
      </c>
    </row>
    <row r="5304" spans="1:25">
      <c r="A5304" t="s">
        <v>62</v>
      </c>
      <c r="B5304" t="s">
        <v>66</v>
      </c>
      <c r="C5304">
        <v>2010</v>
      </c>
      <c r="D5304" t="s">
        <v>143</v>
      </c>
      <c r="E5304">
        <v>1050</v>
      </c>
      <c r="F5304">
        <v>6</v>
      </c>
      <c r="G5304">
        <v>6</v>
      </c>
      <c r="H5304">
        <v>1.05</v>
      </c>
      <c r="I5304">
        <f t="shared" si="324"/>
        <v>6.0000000000000001E-3</v>
      </c>
      <c r="J5304">
        <f t="shared" si="325"/>
        <v>6.0000000000000001E-3</v>
      </c>
      <c r="K5304" t="s">
        <v>563</v>
      </c>
      <c r="L5304" t="s">
        <v>563</v>
      </c>
      <c r="M5304" t="s">
        <v>563</v>
      </c>
      <c r="N5304">
        <v>0</v>
      </c>
      <c r="O5304">
        <v>0</v>
      </c>
      <c r="P5304" t="s">
        <v>585</v>
      </c>
      <c r="Q5304" t="s">
        <v>69</v>
      </c>
      <c r="R5304">
        <v>1</v>
      </c>
      <c r="S5304" t="s">
        <v>564</v>
      </c>
      <c r="T5304">
        <v>0</v>
      </c>
      <c r="U5304">
        <v>0</v>
      </c>
      <c r="V5304" t="s">
        <v>1</v>
      </c>
      <c r="W5304" t="s">
        <v>69</v>
      </c>
      <c r="X5304">
        <v>1</v>
      </c>
      <c r="Y5304" t="s">
        <v>565</v>
      </c>
    </row>
    <row r="5305" spans="1:25">
      <c r="A5305" t="s">
        <v>62</v>
      </c>
      <c r="B5305" t="s">
        <v>66</v>
      </c>
      <c r="C5305">
        <v>2010</v>
      </c>
      <c r="D5305" t="s">
        <v>143</v>
      </c>
      <c r="E5305">
        <v>1190</v>
      </c>
      <c r="F5305">
        <v>6</v>
      </c>
      <c r="G5305">
        <v>6</v>
      </c>
      <c r="H5305">
        <v>1.19</v>
      </c>
      <c r="I5305">
        <f t="shared" si="324"/>
        <v>6.0000000000000001E-3</v>
      </c>
      <c r="J5305">
        <f t="shared" si="325"/>
        <v>6.0000000000000001E-3</v>
      </c>
      <c r="K5305" t="s">
        <v>563</v>
      </c>
      <c r="L5305" t="s">
        <v>563</v>
      </c>
      <c r="M5305" t="s">
        <v>563</v>
      </c>
      <c r="N5305">
        <v>0</v>
      </c>
      <c r="O5305">
        <v>0</v>
      </c>
      <c r="P5305" t="s">
        <v>585</v>
      </c>
      <c r="Q5305" t="s">
        <v>69</v>
      </c>
      <c r="R5305">
        <v>1</v>
      </c>
      <c r="S5305" t="s">
        <v>564</v>
      </c>
      <c r="T5305">
        <v>0</v>
      </c>
      <c r="U5305">
        <v>0</v>
      </c>
      <c r="V5305" t="s">
        <v>1</v>
      </c>
      <c r="W5305" t="s">
        <v>69</v>
      </c>
      <c r="X5305">
        <v>1</v>
      </c>
      <c r="Y5305" t="s">
        <v>565</v>
      </c>
    </row>
    <row r="5306" spans="1:25">
      <c r="A5306" t="s">
        <v>62</v>
      </c>
      <c r="B5306" t="s">
        <v>66</v>
      </c>
      <c r="C5306">
        <v>2010</v>
      </c>
      <c r="D5306" t="s">
        <v>143</v>
      </c>
      <c r="E5306">
        <v>1210</v>
      </c>
      <c r="F5306">
        <v>6</v>
      </c>
      <c r="G5306">
        <v>6</v>
      </c>
      <c r="H5306">
        <v>1.21</v>
      </c>
      <c r="I5306">
        <f t="shared" si="324"/>
        <v>6.0000000000000001E-3</v>
      </c>
      <c r="J5306">
        <f t="shared" si="325"/>
        <v>6.0000000000000001E-3</v>
      </c>
      <c r="K5306" t="s">
        <v>563</v>
      </c>
      <c r="L5306" t="s">
        <v>563</v>
      </c>
      <c r="M5306" t="s">
        <v>563</v>
      </c>
      <c r="N5306">
        <v>0</v>
      </c>
      <c r="O5306">
        <v>0</v>
      </c>
      <c r="P5306" t="s">
        <v>585</v>
      </c>
      <c r="Q5306" t="s">
        <v>69</v>
      </c>
      <c r="R5306">
        <v>1</v>
      </c>
      <c r="S5306" t="s">
        <v>564</v>
      </c>
      <c r="T5306">
        <v>0</v>
      </c>
      <c r="U5306">
        <v>0</v>
      </c>
      <c r="V5306" t="s">
        <v>1</v>
      </c>
      <c r="W5306" t="s">
        <v>69</v>
      </c>
      <c r="X5306">
        <v>1</v>
      </c>
      <c r="Y5306" t="s">
        <v>565</v>
      </c>
    </row>
    <row r="5307" spans="1:25">
      <c r="A5307" t="s">
        <v>62</v>
      </c>
      <c r="B5307" t="s">
        <v>66</v>
      </c>
      <c r="C5307">
        <v>2010</v>
      </c>
      <c r="D5307" t="s">
        <v>143</v>
      </c>
      <c r="E5307">
        <v>1220</v>
      </c>
      <c r="F5307">
        <v>6</v>
      </c>
      <c r="G5307">
        <v>6</v>
      </c>
      <c r="H5307">
        <v>1.22</v>
      </c>
      <c r="I5307">
        <f t="shared" si="324"/>
        <v>6.0000000000000001E-3</v>
      </c>
      <c r="J5307">
        <f t="shared" si="325"/>
        <v>6.0000000000000001E-3</v>
      </c>
      <c r="K5307" t="s">
        <v>563</v>
      </c>
      <c r="L5307" t="s">
        <v>563</v>
      </c>
      <c r="M5307" t="s">
        <v>563</v>
      </c>
      <c r="N5307">
        <v>0</v>
      </c>
      <c r="O5307">
        <v>0</v>
      </c>
      <c r="P5307" t="s">
        <v>585</v>
      </c>
      <c r="Q5307" t="s">
        <v>69</v>
      </c>
      <c r="R5307">
        <v>1</v>
      </c>
      <c r="S5307" t="s">
        <v>564</v>
      </c>
      <c r="T5307">
        <v>0</v>
      </c>
      <c r="U5307">
        <v>0</v>
      </c>
      <c r="V5307" t="s">
        <v>1</v>
      </c>
      <c r="W5307" t="s">
        <v>69</v>
      </c>
      <c r="X5307">
        <v>1</v>
      </c>
      <c r="Y5307" t="s">
        <v>565</v>
      </c>
    </row>
    <row r="5308" spans="1:25">
      <c r="A5308" t="s">
        <v>62</v>
      </c>
      <c r="B5308" t="s">
        <v>66</v>
      </c>
      <c r="C5308">
        <v>2010</v>
      </c>
      <c r="D5308" t="s">
        <v>143</v>
      </c>
      <c r="E5308">
        <v>1230</v>
      </c>
      <c r="F5308">
        <v>6</v>
      </c>
      <c r="G5308">
        <v>6</v>
      </c>
      <c r="H5308">
        <v>1.23</v>
      </c>
      <c r="I5308">
        <f t="shared" si="324"/>
        <v>6.0000000000000001E-3</v>
      </c>
      <c r="J5308">
        <f t="shared" si="325"/>
        <v>6.0000000000000001E-3</v>
      </c>
      <c r="K5308" t="s">
        <v>563</v>
      </c>
      <c r="L5308" t="s">
        <v>563</v>
      </c>
      <c r="M5308" t="s">
        <v>563</v>
      </c>
      <c r="N5308">
        <v>0</v>
      </c>
      <c r="O5308">
        <v>0</v>
      </c>
      <c r="P5308" t="s">
        <v>585</v>
      </c>
      <c r="Q5308" t="s">
        <v>69</v>
      </c>
      <c r="R5308">
        <v>1</v>
      </c>
      <c r="S5308" t="s">
        <v>564</v>
      </c>
      <c r="T5308">
        <v>0</v>
      </c>
      <c r="U5308">
        <v>0</v>
      </c>
      <c r="V5308" t="s">
        <v>1</v>
      </c>
      <c r="W5308" t="s">
        <v>69</v>
      </c>
      <c r="X5308">
        <v>1</v>
      </c>
      <c r="Y5308" t="s">
        <v>565</v>
      </c>
    </row>
    <row r="5309" spans="1:25">
      <c r="A5309" t="s">
        <v>62</v>
      </c>
      <c r="B5309" t="s">
        <v>66</v>
      </c>
      <c r="C5309">
        <v>2010</v>
      </c>
      <c r="D5309" t="s">
        <v>143</v>
      </c>
      <c r="E5309">
        <v>1250</v>
      </c>
      <c r="F5309">
        <v>6</v>
      </c>
      <c r="G5309">
        <v>6</v>
      </c>
      <c r="H5309">
        <v>1.25</v>
      </c>
      <c r="I5309">
        <f t="shared" si="324"/>
        <v>6.0000000000000001E-3</v>
      </c>
      <c r="J5309">
        <f t="shared" si="325"/>
        <v>6.0000000000000001E-3</v>
      </c>
      <c r="K5309" t="s">
        <v>563</v>
      </c>
      <c r="L5309" t="s">
        <v>563</v>
      </c>
      <c r="M5309" t="s">
        <v>563</v>
      </c>
      <c r="N5309">
        <v>0</v>
      </c>
      <c r="O5309">
        <v>0</v>
      </c>
      <c r="P5309" t="s">
        <v>585</v>
      </c>
      <c r="Q5309" t="s">
        <v>69</v>
      </c>
      <c r="R5309">
        <v>1</v>
      </c>
      <c r="S5309" t="s">
        <v>564</v>
      </c>
      <c r="T5309">
        <v>0</v>
      </c>
      <c r="U5309">
        <v>0</v>
      </c>
      <c r="V5309" t="s">
        <v>1</v>
      </c>
      <c r="W5309" t="s">
        <v>69</v>
      </c>
      <c r="X5309">
        <v>1</v>
      </c>
      <c r="Y5309" t="s">
        <v>565</v>
      </c>
    </row>
    <row r="5310" spans="1:25">
      <c r="A5310" t="s">
        <v>62</v>
      </c>
      <c r="B5310" t="s">
        <v>66</v>
      </c>
      <c r="C5310">
        <v>2010</v>
      </c>
      <c r="D5310" t="s">
        <v>143</v>
      </c>
      <c r="E5310">
        <v>1270</v>
      </c>
      <c r="F5310">
        <v>6</v>
      </c>
      <c r="G5310">
        <v>6</v>
      </c>
      <c r="H5310">
        <v>1.27</v>
      </c>
      <c r="I5310">
        <f t="shared" si="324"/>
        <v>6.0000000000000001E-3</v>
      </c>
      <c r="J5310">
        <f t="shared" si="325"/>
        <v>6.0000000000000001E-3</v>
      </c>
      <c r="K5310" t="s">
        <v>563</v>
      </c>
      <c r="L5310" t="s">
        <v>563</v>
      </c>
      <c r="M5310" t="s">
        <v>563</v>
      </c>
      <c r="N5310">
        <v>0</v>
      </c>
      <c r="O5310">
        <v>0</v>
      </c>
      <c r="P5310" t="s">
        <v>585</v>
      </c>
      <c r="Q5310" t="s">
        <v>69</v>
      </c>
      <c r="R5310">
        <v>1</v>
      </c>
      <c r="S5310" t="s">
        <v>564</v>
      </c>
      <c r="T5310">
        <v>0</v>
      </c>
      <c r="U5310">
        <v>0</v>
      </c>
      <c r="V5310" t="s">
        <v>1</v>
      </c>
      <c r="W5310" t="s">
        <v>69</v>
      </c>
      <c r="X5310">
        <v>1</v>
      </c>
      <c r="Y5310" t="s">
        <v>565</v>
      </c>
    </row>
    <row r="5311" spans="1:25">
      <c r="A5311" t="s">
        <v>62</v>
      </c>
      <c r="B5311" t="s">
        <v>66</v>
      </c>
      <c r="C5311">
        <v>2010</v>
      </c>
      <c r="D5311" t="s">
        <v>143</v>
      </c>
      <c r="E5311">
        <v>1280</v>
      </c>
      <c r="F5311">
        <v>6</v>
      </c>
      <c r="G5311">
        <v>6</v>
      </c>
      <c r="H5311">
        <v>1.28</v>
      </c>
      <c r="I5311">
        <f t="shared" si="324"/>
        <v>6.0000000000000001E-3</v>
      </c>
      <c r="J5311">
        <f t="shared" si="325"/>
        <v>6.0000000000000001E-3</v>
      </c>
      <c r="K5311" t="s">
        <v>563</v>
      </c>
      <c r="L5311" t="s">
        <v>563</v>
      </c>
      <c r="M5311" t="s">
        <v>563</v>
      </c>
      <c r="N5311">
        <v>0</v>
      </c>
      <c r="O5311">
        <v>0</v>
      </c>
      <c r="P5311" t="s">
        <v>585</v>
      </c>
      <c r="Q5311" t="s">
        <v>69</v>
      </c>
      <c r="R5311">
        <v>1</v>
      </c>
      <c r="S5311" t="s">
        <v>564</v>
      </c>
      <c r="T5311">
        <v>0</v>
      </c>
      <c r="U5311">
        <v>0</v>
      </c>
      <c r="V5311" t="s">
        <v>1</v>
      </c>
      <c r="W5311" t="s">
        <v>69</v>
      </c>
      <c r="X5311">
        <v>1</v>
      </c>
      <c r="Y5311" t="s">
        <v>565</v>
      </c>
    </row>
    <row r="5312" spans="1:25">
      <c r="A5312" t="s">
        <v>62</v>
      </c>
      <c r="B5312" t="s">
        <v>66</v>
      </c>
      <c r="C5312">
        <v>2010</v>
      </c>
      <c r="D5312" t="s">
        <v>143</v>
      </c>
      <c r="E5312">
        <v>1350</v>
      </c>
      <c r="F5312">
        <v>6</v>
      </c>
      <c r="G5312">
        <v>6</v>
      </c>
      <c r="H5312">
        <v>1.35</v>
      </c>
      <c r="I5312">
        <f t="shared" si="324"/>
        <v>6.0000000000000001E-3</v>
      </c>
      <c r="J5312">
        <f t="shared" si="325"/>
        <v>6.0000000000000001E-3</v>
      </c>
      <c r="K5312" t="s">
        <v>563</v>
      </c>
      <c r="L5312" t="s">
        <v>563</v>
      </c>
      <c r="M5312" t="s">
        <v>563</v>
      </c>
      <c r="N5312">
        <v>0</v>
      </c>
      <c r="O5312">
        <v>0</v>
      </c>
      <c r="P5312" t="s">
        <v>585</v>
      </c>
      <c r="Q5312" t="s">
        <v>69</v>
      </c>
      <c r="R5312">
        <v>1</v>
      </c>
      <c r="S5312" t="s">
        <v>564</v>
      </c>
      <c r="T5312">
        <v>0</v>
      </c>
      <c r="U5312">
        <v>0</v>
      </c>
      <c r="V5312" t="s">
        <v>1</v>
      </c>
      <c r="W5312" t="s">
        <v>69</v>
      </c>
      <c r="X5312">
        <v>1</v>
      </c>
      <c r="Y5312" t="s">
        <v>565</v>
      </c>
    </row>
    <row r="5313" spans="1:25">
      <c r="A5313" t="s">
        <v>62</v>
      </c>
      <c r="B5313" t="s">
        <v>66</v>
      </c>
      <c r="C5313">
        <v>2010</v>
      </c>
      <c r="D5313" t="s">
        <v>143</v>
      </c>
      <c r="E5313">
        <v>1640</v>
      </c>
      <c r="F5313">
        <v>6</v>
      </c>
      <c r="G5313">
        <v>6</v>
      </c>
      <c r="H5313">
        <v>1.64</v>
      </c>
      <c r="I5313">
        <f t="shared" si="324"/>
        <v>6.0000000000000001E-3</v>
      </c>
      <c r="J5313">
        <f t="shared" si="325"/>
        <v>6.0000000000000001E-3</v>
      </c>
      <c r="K5313" t="s">
        <v>563</v>
      </c>
      <c r="L5313" t="s">
        <v>563</v>
      </c>
      <c r="M5313" t="s">
        <v>563</v>
      </c>
      <c r="N5313">
        <v>0</v>
      </c>
      <c r="O5313">
        <v>0</v>
      </c>
      <c r="P5313" t="s">
        <v>585</v>
      </c>
      <c r="Q5313" t="s">
        <v>69</v>
      </c>
      <c r="R5313">
        <v>1</v>
      </c>
      <c r="S5313" t="s">
        <v>564</v>
      </c>
      <c r="T5313">
        <v>0</v>
      </c>
      <c r="U5313">
        <v>0</v>
      </c>
      <c r="V5313" t="s">
        <v>1</v>
      </c>
      <c r="W5313" t="s">
        <v>69</v>
      </c>
      <c r="X5313">
        <v>1</v>
      </c>
      <c r="Y5313" t="s">
        <v>565</v>
      </c>
    </row>
    <row r="5314" spans="1:25">
      <c r="A5314" t="s">
        <v>62</v>
      </c>
      <c r="B5314" t="s">
        <v>66</v>
      </c>
      <c r="C5314">
        <v>2010</v>
      </c>
      <c r="D5314" t="s">
        <v>143</v>
      </c>
      <c r="E5314">
        <v>1730</v>
      </c>
      <c r="F5314">
        <v>6</v>
      </c>
      <c r="G5314">
        <v>6</v>
      </c>
      <c r="H5314">
        <v>1.73</v>
      </c>
      <c r="I5314">
        <f t="shared" si="324"/>
        <v>6.0000000000000001E-3</v>
      </c>
      <c r="J5314">
        <f t="shared" si="325"/>
        <v>6.0000000000000001E-3</v>
      </c>
      <c r="K5314" t="s">
        <v>563</v>
      </c>
      <c r="L5314" t="s">
        <v>563</v>
      </c>
      <c r="M5314" t="s">
        <v>563</v>
      </c>
      <c r="N5314">
        <v>0</v>
      </c>
      <c r="O5314">
        <v>0</v>
      </c>
      <c r="P5314" t="s">
        <v>585</v>
      </c>
      <c r="Q5314" t="s">
        <v>69</v>
      </c>
      <c r="R5314">
        <v>1</v>
      </c>
      <c r="S5314" t="s">
        <v>564</v>
      </c>
      <c r="T5314">
        <v>0</v>
      </c>
      <c r="U5314">
        <v>0</v>
      </c>
      <c r="V5314" t="s">
        <v>1</v>
      </c>
      <c r="W5314" t="s">
        <v>69</v>
      </c>
      <c r="X5314">
        <v>1</v>
      </c>
      <c r="Y5314" t="s">
        <v>565</v>
      </c>
    </row>
    <row r="5315" spans="1:25">
      <c r="A5315" t="s">
        <v>62</v>
      </c>
      <c r="B5315" t="s">
        <v>66</v>
      </c>
      <c r="C5315">
        <v>2010</v>
      </c>
      <c r="D5315" t="s">
        <v>143</v>
      </c>
      <c r="E5315">
        <v>1970</v>
      </c>
      <c r="F5315">
        <v>6</v>
      </c>
      <c r="G5315">
        <v>6</v>
      </c>
      <c r="H5315">
        <v>1.97</v>
      </c>
      <c r="I5315">
        <f t="shared" si="324"/>
        <v>6.0000000000000001E-3</v>
      </c>
      <c r="J5315">
        <f t="shared" si="325"/>
        <v>6.0000000000000001E-3</v>
      </c>
      <c r="K5315" t="s">
        <v>563</v>
      </c>
      <c r="L5315" t="s">
        <v>563</v>
      </c>
      <c r="M5315" t="s">
        <v>563</v>
      </c>
      <c r="N5315">
        <v>0</v>
      </c>
      <c r="O5315">
        <v>0</v>
      </c>
      <c r="P5315" t="s">
        <v>585</v>
      </c>
      <c r="Q5315" t="s">
        <v>69</v>
      </c>
      <c r="R5315">
        <v>1</v>
      </c>
      <c r="S5315" t="s">
        <v>564</v>
      </c>
      <c r="T5315">
        <v>0</v>
      </c>
      <c r="U5315">
        <v>0</v>
      </c>
      <c r="V5315" t="s">
        <v>1</v>
      </c>
      <c r="W5315" t="s">
        <v>69</v>
      </c>
      <c r="X5315">
        <v>1</v>
      </c>
      <c r="Y5315" t="s">
        <v>565</v>
      </c>
    </row>
    <row r="5316" spans="1:25">
      <c r="A5316" t="s">
        <v>62</v>
      </c>
      <c r="B5316" t="s">
        <v>66</v>
      </c>
      <c r="C5316">
        <v>2010</v>
      </c>
      <c r="D5316" t="s">
        <v>143</v>
      </c>
      <c r="E5316">
        <v>2090</v>
      </c>
      <c r="F5316">
        <v>6</v>
      </c>
      <c r="G5316">
        <v>6</v>
      </c>
      <c r="H5316">
        <v>2.09</v>
      </c>
      <c r="I5316">
        <f t="shared" si="324"/>
        <v>6.0000000000000001E-3</v>
      </c>
      <c r="J5316">
        <f t="shared" si="325"/>
        <v>6.0000000000000001E-3</v>
      </c>
      <c r="K5316" t="s">
        <v>563</v>
      </c>
      <c r="L5316" t="s">
        <v>563</v>
      </c>
      <c r="M5316" t="s">
        <v>563</v>
      </c>
      <c r="N5316">
        <v>0</v>
      </c>
      <c r="O5316">
        <v>0</v>
      </c>
      <c r="P5316" t="s">
        <v>585</v>
      </c>
      <c r="Q5316" t="s">
        <v>69</v>
      </c>
      <c r="R5316">
        <v>1</v>
      </c>
      <c r="S5316" t="s">
        <v>564</v>
      </c>
      <c r="T5316">
        <v>0</v>
      </c>
      <c r="U5316">
        <v>0</v>
      </c>
      <c r="V5316" t="s">
        <v>1</v>
      </c>
      <c r="W5316" t="s">
        <v>69</v>
      </c>
      <c r="X5316">
        <v>1</v>
      </c>
      <c r="Y5316" t="s">
        <v>565</v>
      </c>
    </row>
    <row r="5317" spans="1:25">
      <c r="A5317" t="s">
        <v>62</v>
      </c>
      <c r="B5317" t="s">
        <v>66</v>
      </c>
      <c r="C5317">
        <v>2010</v>
      </c>
      <c r="D5317" t="s">
        <v>143</v>
      </c>
      <c r="E5317">
        <v>2190</v>
      </c>
      <c r="F5317">
        <v>6</v>
      </c>
      <c r="G5317">
        <v>6</v>
      </c>
      <c r="H5317">
        <v>2.19</v>
      </c>
      <c r="I5317">
        <f t="shared" si="324"/>
        <v>6.0000000000000001E-3</v>
      </c>
      <c r="J5317">
        <f t="shared" si="325"/>
        <v>6.0000000000000001E-3</v>
      </c>
      <c r="K5317" t="s">
        <v>563</v>
      </c>
      <c r="L5317" t="s">
        <v>563</v>
      </c>
      <c r="M5317" t="s">
        <v>563</v>
      </c>
      <c r="N5317">
        <v>0</v>
      </c>
      <c r="O5317">
        <v>0</v>
      </c>
      <c r="P5317" t="s">
        <v>585</v>
      </c>
      <c r="Q5317" t="s">
        <v>69</v>
      </c>
      <c r="R5317">
        <v>1</v>
      </c>
      <c r="S5317" t="s">
        <v>564</v>
      </c>
      <c r="T5317">
        <v>0</v>
      </c>
      <c r="U5317">
        <v>0</v>
      </c>
      <c r="V5317" t="s">
        <v>1</v>
      </c>
      <c r="W5317" t="s">
        <v>69</v>
      </c>
      <c r="X5317">
        <v>1</v>
      </c>
      <c r="Y5317" t="s">
        <v>565</v>
      </c>
    </row>
    <row r="5318" spans="1:25">
      <c r="A5318" t="s">
        <v>62</v>
      </c>
      <c r="B5318" t="s">
        <v>66</v>
      </c>
      <c r="C5318">
        <v>2010</v>
      </c>
      <c r="D5318" t="s">
        <v>143</v>
      </c>
      <c r="E5318">
        <v>2300</v>
      </c>
      <c r="F5318">
        <v>6</v>
      </c>
      <c r="G5318">
        <v>6</v>
      </c>
      <c r="H5318">
        <v>2.2999999999999998</v>
      </c>
      <c r="I5318">
        <f t="shared" si="324"/>
        <v>6.0000000000000001E-3</v>
      </c>
      <c r="J5318">
        <f t="shared" si="325"/>
        <v>6.0000000000000001E-3</v>
      </c>
      <c r="K5318" t="s">
        <v>563</v>
      </c>
      <c r="L5318" t="s">
        <v>563</v>
      </c>
      <c r="M5318" t="s">
        <v>563</v>
      </c>
      <c r="N5318">
        <v>0</v>
      </c>
      <c r="O5318">
        <v>0</v>
      </c>
      <c r="P5318" t="s">
        <v>585</v>
      </c>
      <c r="Q5318" t="s">
        <v>69</v>
      </c>
      <c r="R5318">
        <v>1</v>
      </c>
      <c r="S5318" t="s">
        <v>564</v>
      </c>
      <c r="T5318">
        <v>0</v>
      </c>
      <c r="U5318">
        <v>0</v>
      </c>
      <c r="V5318" t="s">
        <v>1</v>
      </c>
      <c r="W5318" t="s">
        <v>69</v>
      </c>
      <c r="X5318">
        <v>1</v>
      </c>
      <c r="Y5318" t="s">
        <v>565</v>
      </c>
    </row>
    <row r="5319" spans="1:25">
      <c r="A5319" t="s">
        <v>62</v>
      </c>
      <c r="B5319" t="s">
        <v>66</v>
      </c>
      <c r="C5319">
        <v>2010</v>
      </c>
      <c r="D5319" t="s">
        <v>143</v>
      </c>
      <c r="E5319">
        <v>2400</v>
      </c>
      <c r="F5319">
        <v>6</v>
      </c>
      <c r="G5319">
        <v>6</v>
      </c>
      <c r="H5319">
        <v>2.4</v>
      </c>
      <c r="I5319">
        <f t="shared" si="324"/>
        <v>6.0000000000000001E-3</v>
      </c>
      <c r="J5319">
        <f t="shared" si="325"/>
        <v>6.0000000000000001E-3</v>
      </c>
      <c r="K5319" t="s">
        <v>563</v>
      </c>
      <c r="L5319" t="s">
        <v>563</v>
      </c>
      <c r="M5319" t="s">
        <v>563</v>
      </c>
      <c r="N5319">
        <v>0</v>
      </c>
      <c r="O5319">
        <v>0</v>
      </c>
      <c r="P5319" t="s">
        <v>585</v>
      </c>
      <c r="Q5319" t="s">
        <v>69</v>
      </c>
      <c r="R5319">
        <v>1</v>
      </c>
      <c r="S5319" t="s">
        <v>564</v>
      </c>
      <c r="T5319">
        <v>0</v>
      </c>
      <c r="U5319">
        <v>0</v>
      </c>
      <c r="V5319" t="s">
        <v>1</v>
      </c>
      <c r="W5319" t="s">
        <v>69</v>
      </c>
      <c r="X5319">
        <v>1</v>
      </c>
      <c r="Y5319" t="s">
        <v>565</v>
      </c>
    </row>
    <row r="5320" spans="1:25">
      <c r="A5320" t="s">
        <v>62</v>
      </c>
      <c r="B5320" t="s">
        <v>66</v>
      </c>
      <c r="C5320">
        <v>2010</v>
      </c>
      <c r="D5320" t="s">
        <v>143</v>
      </c>
      <c r="E5320">
        <v>2470</v>
      </c>
      <c r="F5320">
        <v>6</v>
      </c>
      <c r="G5320">
        <v>6</v>
      </c>
      <c r="H5320">
        <v>2.4700000000000002</v>
      </c>
      <c r="I5320">
        <f t="shared" si="324"/>
        <v>6.0000000000000001E-3</v>
      </c>
      <c r="J5320">
        <f t="shared" si="325"/>
        <v>6.0000000000000001E-3</v>
      </c>
      <c r="K5320" t="s">
        <v>563</v>
      </c>
      <c r="L5320" t="s">
        <v>563</v>
      </c>
      <c r="M5320" t="s">
        <v>563</v>
      </c>
      <c r="N5320">
        <v>0</v>
      </c>
      <c r="O5320">
        <v>1</v>
      </c>
      <c r="P5320" t="s">
        <v>1</v>
      </c>
      <c r="Q5320" t="s">
        <v>1</v>
      </c>
      <c r="R5320">
        <v>1</v>
      </c>
      <c r="S5320" t="s">
        <v>564</v>
      </c>
      <c r="T5320">
        <v>0</v>
      </c>
      <c r="U5320">
        <v>0</v>
      </c>
      <c r="V5320" t="s">
        <v>1</v>
      </c>
      <c r="W5320" t="s">
        <v>1</v>
      </c>
      <c r="X5320">
        <v>1</v>
      </c>
      <c r="Y5320" t="s">
        <v>565</v>
      </c>
    </row>
    <row r="5321" spans="1:25">
      <c r="A5321" t="s">
        <v>62</v>
      </c>
      <c r="B5321" t="s">
        <v>66</v>
      </c>
      <c r="C5321">
        <v>2010</v>
      </c>
      <c r="D5321" t="s">
        <v>143</v>
      </c>
      <c r="E5321">
        <v>2590</v>
      </c>
      <c r="F5321">
        <v>6</v>
      </c>
      <c r="G5321">
        <v>6</v>
      </c>
      <c r="H5321">
        <v>2.59</v>
      </c>
      <c r="I5321">
        <f t="shared" si="324"/>
        <v>6.0000000000000001E-3</v>
      </c>
      <c r="J5321">
        <f t="shared" si="325"/>
        <v>6.0000000000000001E-3</v>
      </c>
      <c r="K5321" t="s">
        <v>563</v>
      </c>
      <c r="L5321" t="s">
        <v>563</v>
      </c>
      <c r="M5321" t="s">
        <v>563</v>
      </c>
      <c r="N5321">
        <v>0</v>
      </c>
      <c r="O5321">
        <v>0</v>
      </c>
      <c r="P5321" t="s">
        <v>585</v>
      </c>
      <c r="Q5321" t="s">
        <v>69</v>
      </c>
      <c r="R5321">
        <v>1</v>
      </c>
      <c r="S5321" t="s">
        <v>564</v>
      </c>
      <c r="T5321">
        <v>0</v>
      </c>
      <c r="U5321">
        <v>0</v>
      </c>
      <c r="V5321" t="s">
        <v>1</v>
      </c>
      <c r="W5321" t="s">
        <v>69</v>
      </c>
      <c r="X5321">
        <v>1</v>
      </c>
      <c r="Y5321" t="s">
        <v>565</v>
      </c>
    </row>
    <row r="5322" spans="1:25">
      <c r="A5322" t="s">
        <v>62</v>
      </c>
      <c r="B5322" t="s">
        <v>66</v>
      </c>
      <c r="C5322">
        <v>2010</v>
      </c>
      <c r="D5322" t="s">
        <v>143</v>
      </c>
      <c r="E5322">
        <v>2600</v>
      </c>
      <c r="F5322">
        <v>6</v>
      </c>
      <c r="G5322">
        <v>6</v>
      </c>
      <c r="H5322">
        <v>2.6</v>
      </c>
      <c r="I5322">
        <f t="shared" si="324"/>
        <v>6.0000000000000001E-3</v>
      </c>
      <c r="J5322">
        <f t="shared" si="325"/>
        <v>6.0000000000000001E-3</v>
      </c>
      <c r="K5322" t="s">
        <v>563</v>
      </c>
      <c r="L5322" t="s">
        <v>563</v>
      </c>
      <c r="M5322" t="s">
        <v>563</v>
      </c>
      <c r="N5322">
        <v>0</v>
      </c>
      <c r="O5322">
        <v>0</v>
      </c>
      <c r="P5322" t="s">
        <v>585</v>
      </c>
      <c r="Q5322" t="s">
        <v>69</v>
      </c>
      <c r="R5322">
        <v>1</v>
      </c>
      <c r="S5322" t="s">
        <v>564</v>
      </c>
      <c r="T5322">
        <v>0</v>
      </c>
      <c r="U5322">
        <v>0</v>
      </c>
      <c r="V5322" t="s">
        <v>1</v>
      </c>
      <c r="W5322" t="s">
        <v>69</v>
      </c>
      <c r="X5322">
        <v>1</v>
      </c>
      <c r="Y5322" t="s">
        <v>565</v>
      </c>
    </row>
    <row r="5323" spans="1:25">
      <c r="A5323" t="s">
        <v>62</v>
      </c>
      <c r="B5323" t="s">
        <v>66</v>
      </c>
      <c r="C5323">
        <v>2010</v>
      </c>
      <c r="D5323" t="s">
        <v>143</v>
      </c>
      <c r="E5323">
        <v>2600</v>
      </c>
      <c r="F5323">
        <v>6</v>
      </c>
      <c r="G5323">
        <v>6</v>
      </c>
      <c r="H5323">
        <v>2.6</v>
      </c>
      <c r="I5323">
        <f t="shared" si="324"/>
        <v>6.0000000000000001E-3</v>
      </c>
      <c r="J5323">
        <f t="shared" si="325"/>
        <v>6.0000000000000001E-3</v>
      </c>
      <c r="K5323" t="s">
        <v>563</v>
      </c>
      <c r="L5323" t="s">
        <v>563</v>
      </c>
      <c r="M5323" t="s">
        <v>563</v>
      </c>
      <c r="N5323">
        <v>0</v>
      </c>
      <c r="O5323">
        <v>1</v>
      </c>
      <c r="P5323" t="s">
        <v>1</v>
      </c>
      <c r="Q5323" t="s">
        <v>1</v>
      </c>
      <c r="R5323">
        <v>1</v>
      </c>
      <c r="S5323" t="s">
        <v>564</v>
      </c>
      <c r="T5323">
        <v>0</v>
      </c>
      <c r="U5323">
        <v>0</v>
      </c>
      <c r="V5323" t="s">
        <v>1</v>
      </c>
      <c r="W5323" t="s">
        <v>1</v>
      </c>
      <c r="X5323">
        <v>1</v>
      </c>
      <c r="Y5323" t="s">
        <v>565</v>
      </c>
    </row>
    <row r="5324" spans="1:25">
      <c r="A5324" t="s">
        <v>62</v>
      </c>
      <c r="B5324" t="s">
        <v>66</v>
      </c>
      <c r="C5324">
        <v>2010</v>
      </c>
      <c r="D5324" t="s">
        <v>143</v>
      </c>
      <c r="E5324">
        <v>2720</v>
      </c>
      <c r="F5324">
        <v>6</v>
      </c>
      <c r="G5324">
        <v>6</v>
      </c>
      <c r="H5324">
        <v>2.72</v>
      </c>
      <c r="I5324">
        <f t="shared" si="324"/>
        <v>6.0000000000000001E-3</v>
      </c>
      <c r="J5324">
        <f t="shared" si="325"/>
        <v>6.0000000000000001E-3</v>
      </c>
      <c r="K5324" t="s">
        <v>563</v>
      </c>
      <c r="L5324" t="s">
        <v>563</v>
      </c>
      <c r="M5324" t="s">
        <v>563</v>
      </c>
      <c r="N5324">
        <v>0</v>
      </c>
      <c r="O5324">
        <v>0</v>
      </c>
      <c r="P5324" t="s">
        <v>585</v>
      </c>
      <c r="Q5324" t="s">
        <v>69</v>
      </c>
      <c r="R5324">
        <v>1</v>
      </c>
      <c r="S5324" t="s">
        <v>564</v>
      </c>
      <c r="T5324">
        <v>0</v>
      </c>
      <c r="U5324">
        <v>0</v>
      </c>
      <c r="V5324" t="s">
        <v>1</v>
      </c>
      <c r="W5324" t="s">
        <v>69</v>
      </c>
      <c r="X5324">
        <v>1</v>
      </c>
      <c r="Y5324" t="s">
        <v>565</v>
      </c>
    </row>
    <row r="5325" spans="1:25">
      <c r="A5325" t="s">
        <v>62</v>
      </c>
      <c r="B5325" t="s">
        <v>66</v>
      </c>
      <c r="C5325">
        <v>2010</v>
      </c>
      <c r="D5325" t="s">
        <v>143</v>
      </c>
      <c r="E5325">
        <v>2940</v>
      </c>
      <c r="F5325">
        <v>6</v>
      </c>
      <c r="G5325">
        <v>6</v>
      </c>
      <c r="H5325">
        <v>2.94</v>
      </c>
      <c r="I5325">
        <f t="shared" si="324"/>
        <v>6.0000000000000001E-3</v>
      </c>
      <c r="J5325">
        <f t="shared" si="325"/>
        <v>6.0000000000000001E-3</v>
      </c>
      <c r="K5325" t="s">
        <v>563</v>
      </c>
      <c r="L5325" t="s">
        <v>563</v>
      </c>
      <c r="M5325" t="s">
        <v>563</v>
      </c>
      <c r="N5325">
        <v>0</v>
      </c>
      <c r="O5325">
        <v>0</v>
      </c>
      <c r="P5325" t="s">
        <v>585</v>
      </c>
      <c r="Q5325" t="s">
        <v>69</v>
      </c>
      <c r="R5325">
        <v>1</v>
      </c>
      <c r="S5325" t="s">
        <v>564</v>
      </c>
      <c r="T5325">
        <v>0</v>
      </c>
      <c r="U5325">
        <v>0</v>
      </c>
      <c r="V5325" t="s">
        <v>1</v>
      </c>
      <c r="W5325" t="s">
        <v>69</v>
      </c>
      <c r="X5325">
        <v>1</v>
      </c>
      <c r="Y5325" t="s">
        <v>565</v>
      </c>
    </row>
    <row r="5326" spans="1:25">
      <c r="A5326" t="s">
        <v>62</v>
      </c>
      <c r="B5326" t="s">
        <v>66</v>
      </c>
      <c r="C5326">
        <v>2010</v>
      </c>
      <c r="D5326" t="s">
        <v>143</v>
      </c>
      <c r="E5326">
        <v>3080</v>
      </c>
      <c r="F5326">
        <v>15</v>
      </c>
      <c r="G5326">
        <v>15</v>
      </c>
      <c r="H5326">
        <v>3.08</v>
      </c>
      <c r="I5326">
        <f t="shared" si="324"/>
        <v>1.4999999999999999E-2</v>
      </c>
      <c r="J5326">
        <f t="shared" si="325"/>
        <v>1.4999999999999999E-2</v>
      </c>
      <c r="K5326" t="s">
        <v>563</v>
      </c>
      <c r="L5326" t="s">
        <v>563</v>
      </c>
      <c r="M5326" t="s">
        <v>563</v>
      </c>
      <c r="N5326">
        <v>0</v>
      </c>
      <c r="O5326">
        <v>0</v>
      </c>
      <c r="P5326" t="s">
        <v>585</v>
      </c>
      <c r="Q5326" t="s">
        <v>69</v>
      </c>
      <c r="R5326">
        <v>1</v>
      </c>
      <c r="S5326" t="s">
        <v>564</v>
      </c>
      <c r="T5326">
        <v>0</v>
      </c>
      <c r="U5326">
        <v>0</v>
      </c>
      <c r="V5326" t="s">
        <v>1</v>
      </c>
      <c r="W5326" t="s">
        <v>69</v>
      </c>
      <c r="X5326">
        <v>1</v>
      </c>
      <c r="Y5326" t="s">
        <v>565</v>
      </c>
    </row>
    <row r="5327" spans="1:25">
      <c r="A5327" t="s">
        <v>62</v>
      </c>
      <c r="B5327" t="s">
        <v>66</v>
      </c>
      <c r="C5327">
        <v>2010</v>
      </c>
      <c r="D5327" t="s">
        <v>143</v>
      </c>
      <c r="E5327">
        <v>3130</v>
      </c>
      <c r="F5327">
        <v>15</v>
      </c>
      <c r="G5327">
        <v>15</v>
      </c>
      <c r="H5327">
        <v>3.13</v>
      </c>
      <c r="I5327">
        <f t="shared" si="324"/>
        <v>1.4999999999999999E-2</v>
      </c>
      <c r="J5327">
        <f t="shared" si="325"/>
        <v>1.4999999999999999E-2</v>
      </c>
      <c r="K5327" t="s">
        <v>563</v>
      </c>
      <c r="L5327" t="s">
        <v>563</v>
      </c>
      <c r="M5327" t="s">
        <v>563</v>
      </c>
      <c r="N5327">
        <v>0</v>
      </c>
      <c r="O5327">
        <v>0</v>
      </c>
      <c r="P5327" t="s">
        <v>585</v>
      </c>
      <c r="Q5327" t="s">
        <v>69</v>
      </c>
      <c r="R5327">
        <v>1</v>
      </c>
      <c r="S5327" t="s">
        <v>564</v>
      </c>
      <c r="T5327">
        <v>0</v>
      </c>
      <c r="U5327">
        <v>0</v>
      </c>
      <c r="V5327" t="s">
        <v>1</v>
      </c>
      <c r="W5327" t="s">
        <v>69</v>
      </c>
      <c r="X5327">
        <v>1</v>
      </c>
      <c r="Y5327" t="s">
        <v>565</v>
      </c>
    </row>
    <row r="5328" spans="1:25">
      <c r="A5328" t="s">
        <v>62</v>
      </c>
      <c r="B5328" t="s">
        <v>66</v>
      </c>
      <c r="C5328">
        <v>2010</v>
      </c>
      <c r="D5328" t="s">
        <v>143</v>
      </c>
      <c r="E5328">
        <v>3320</v>
      </c>
      <c r="F5328">
        <v>15</v>
      </c>
      <c r="G5328">
        <v>15</v>
      </c>
      <c r="H5328">
        <v>3.32</v>
      </c>
      <c r="I5328">
        <f t="shared" si="324"/>
        <v>1.4999999999999999E-2</v>
      </c>
      <c r="J5328">
        <f t="shared" si="325"/>
        <v>1.4999999999999999E-2</v>
      </c>
      <c r="K5328" t="s">
        <v>563</v>
      </c>
      <c r="L5328" t="s">
        <v>563</v>
      </c>
      <c r="M5328" t="s">
        <v>563</v>
      </c>
      <c r="N5328">
        <v>0</v>
      </c>
      <c r="O5328">
        <v>0</v>
      </c>
      <c r="P5328" t="s">
        <v>585</v>
      </c>
      <c r="Q5328" t="s">
        <v>69</v>
      </c>
      <c r="R5328">
        <v>1</v>
      </c>
      <c r="S5328" t="s">
        <v>564</v>
      </c>
      <c r="T5328">
        <v>0</v>
      </c>
      <c r="U5328">
        <v>0</v>
      </c>
      <c r="V5328" t="s">
        <v>1</v>
      </c>
      <c r="W5328" t="s">
        <v>69</v>
      </c>
      <c r="X5328">
        <v>1</v>
      </c>
      <c r="Y5328" t="s">
        <v>565</v>
      </c>
    </row>
    <row r="5329" spans="1:25">
      <c r="A5329" t="s">
        <v>62</v>
      </c>
      <c r="B5329" t="s">
        <v>66</v>
      </c>
      <c r="C5329">
        <v>2010</v>
      </c>
      <c r="D5329" t="s">
        <v>143</v>
      </c>
      <c r="E5329">
        <v>3360</v>
      </c>
      <c r="F5329">
        <v>15</v>
      </c>
      <c r="G5329">
        <v>15</v>
      </c>
      <c r="H5329">
        <v>3.36</v>
      </c>
      <c r="I5329">
        <f t="shared" si="324"/>
        <v>1.4999999999999999E-2</v>
      </c>
      <c r="J5329">
        <f t="shared" si="325"/>
        <v>1.4999999999999999E-2</v>
      </c>
      <c r="K5329" t="s">
        <v>563</v>
      </c>
      <c r="L5329" t="s">
        <v>563</v>
      </c>
      <c r="M5329" t="s">
        <v>563</v>
      </c>
      <c r="N5329">
        <v>0</v>
      </c>
      <c r="O5329">
        <v>0</v>
      </c>
      <c r="P5329" t="s">
        <v>585</v>
      </c>
      <c r="Q5329" t="s">
        <v>69</v>
      </c>
      <c r="R5329">
        <v>1</v>
      </c>
      <c r="S5329" t="s">
        <v>564</v>
      </c>
      <c r="T5329">
        <v>0</v>
      </c>
      <c r="U5329">
        <v>0</v>
      </c>
      <c r="V5329" t="s">
        <v>1</v>
      </c>
      <c r="W5329" t="s">
        <v>69</v>
      </c>
      <c r="X5329">
        <v>1</v>
      </c>
      <c r="Y5329" t="s">
        <v>565</v>
      </c>
    </row>
    <row r="5330" spans="1:25">
      <c r="A5330" t="s">
        <v>62</v>
      </c>
      <c r="B5330" t="s">
        <v>66</v>
      </c>
      <c r="C5330">
        <v>2010</v>
      </c>
      <c r="D5330" t="s">
        <v>143</v>
      </c>
      <c r="E5330">
        <v>3460</v>
      </c>
      <c r="F5330">
        <v>15</v>
      </c>
      <c r="G5330">
        <v>15</v>
      </c>
      <c r="H5330">
        <v>3.46</v>
      </c>
      <c r="I5330">
        <f t="shared" si="324"/>
        <v>1.4999999999999999E-2</v>
      </c>
      <c r="J5330">
        <f t="shared" si="325"/>
        <v>1.4999999999999999E-2</v>
      </c>
      <c r="K5330" t="s">
        <v>563</v>
      </c>
      <c r="L5330" t="s">
        <v>563</v>
      </c>
      <c r="M5330" t="s">
        <v>563</v>
      </c>
      <c r="N5330">
        <v>0</v>
      </c>
      <c r="O5330">
        <v>0</v>
      </c>
      <c r="P5330" t="s">
        <v>585</v>
      </c>
      <c r="Q5330" t="s">
        <v>69</v>
      </c>
      <c r="R5330">
        <v>1</v>
      </c>
      <c r="S5330" t="s">
        <v>564</v>
      </c>
      <c r="T5330">
        <v>0</v>
      </c>
      <c r="U5330">
        <v>0</v>
      </c>
      <c r="V5330" t="s">
        <v>1</v>
      </c>
      <c r="W5330" t="s">
        <v>69</v>
      </c>
      <c r="X5330">
        <v>1</v>
      </c>
      <c r="Y5330" t="s">
        <v>565</v>
      </c>
    </row>
    <row r="5331" spans="1:25">
      <c r="A5331" t="s">
        <v>62</v>
      </c>
      <c r="B5331" t="s">
        <v>66</v>
      </c>
      <c r="C5331">
        <v>2010</v>
      </c>
      <c r="D5331" t="s">
        <v>143</v>
      </c>
      <c r="E5331">
        <v>3520</v>
      </c>
      <c r="F5331">
        <v>15</v>
      </c>
      <c r="G5331">
        <v>15</v>
      </c>
      <c r="H5331">
        <v>3.52</v>
      </c>
      <c r="I5331">
        <f t="shared" si="324"/>
        <v>1.4999999999999999E-2</v>
      </c>
      <c r="J5331">
        <f t="shared" si="325"/>
        <v>1.4999999999999999E-2</v>
      </c>
      <c r="K5331" t="s">
        <v>563</v>
      </c>
      <c r="L5331" t="s">
        <v>563</v>
      </c>
      <c r="M5331" t="s">
        <v>563</v>
      </c>
      <c r="N5331">
        <v>0</v>
      </c>
      <c r="O5331">
        <v>0</v>
      </c>
      <c r="P5331" t="s">
        <v>585</v>
      </c>
      <c r="Q5331" t="s">
        <v>69</v>
      </c>
      <c r="R5331">
        <v>1</v>
      </c>
      <c r="S5331" t="s">
        <v>564</v>
      </c>
      <c r="T5331">
        <v>0</v>
      </c>
      <c r="U5331">
        <v>0</v>
      </c>
      <c r="V5331" t="s">
        <v>1</v>
      </c>
      <c r="W5331" t="s">
        <v>69</v>
      </c>
      <c r="X5331">
        <v>1</v>
      </c>
      <c r="Y5331" t="s">
        <v>565</v>
      </c>
    </row>
    <row r="5332" spans="1:25">
      <c r="A5332" t="s">
        <v>62</v>
      </c>
      <c r="B5332" t="s">
        <v>66</v>
      </c>
      <c r="C5332">
        <v>2010</v>
      </c>
      <c r="D5332" t="s">
        <v>143</v>
      </c>
      <c r="E5332">
        <v>3670</v>
      </c>
      <c r="F5332">
        <v>15</v>
      </c>
      <c r="G5332">
        <v>15</v>
      </c>
      <c r="H5332">
        <v>3.67</v>
      </c>
      <c r="I5332">
        <f t="shared" si="324"/>
        <v>1.4999999999999999E-2</v>
      </c>
      <c r="J5332">
        <f t="shared" si="325"/>
        <v>1.4999999999999999E-2</v>
      </c>
      <c r="K5332" t="s">
        <v>563</v>
      </c>
      <c r="L5332" t="s">
        <v>563</v>
      </c>
      <c r="M5332" t="s">
        <v>563</v>
      </c>
      <c r="N5332">
        <v>0</v>
      </c>
      <c r="O5332">
        <v>0</v>
      </c>
      <c r="P5332" t="s">
        <v>585</v>
      </c>
      <c r="Q5332" t="s">
        <v>69</v>
      </c>
      <c r="R5332">
        <v>1</v>
      </c>
      <c r="S5332" t="s">
        <v>564</v>
      </c>
      <c r="T5332">
        <v>0</v>
      </c>
      <c r="U5332">
        <v>0</v>
      </c>
      <c r="V5332" t="s">
        <v>1</v>
      </c>
      <c r="W5332" t="s">
        <v>69</v>
      </c>
      <c r="X5332">
        <v>1</v>
      </c>
      <c r="Y5332" t="s">
        <v>565</v>
      </c>
    </row>
    <row r="5333" spans="1:25">
      <c r="A5333" t="s">
        <v>62</v>
      </c>
      <c r="B5333" t="s">
        <v>66</v>
      </c>
      <c r="C5333">
        <v>2010</v>
      </c>
      <c r="D5333" t="s">
        <v>143</v>
      </c>
      <c r="E5333">
        <v>3850</v>
      </c>
      <c r="F5333">
        <v>15</v>
      </c>
      <c r="G5333">
        <v>15</v>
      </c>
      <c r="H5333">
        <v>3.85</v>
      </c>
      <c r="I5333">
        <f t="shared" si="324"/>
        <v>1.4999999999999999E-2</v>
      </c>
      <c r="J5333">
        <f t="shared" si="325"/>
        <v>1.4999999999999999E-2</v>
      </c>
      <c r="K5333" t="s">
        <v>563</v>
      </c>
      <c r="L5333" t="s">
        <v>563</v>
      </c>
      <c r="M5333" t="s">
        <v>563</v>
      </c>
      <c r="N5333">
        <v>0</v>
      </c>
      <c r="O5333">
        <v>0</v>
      </c>
      <c r="P5333" t="s">
        <v>585</v>
      </c>
      <c r="Q5333" t="s">
        <v>69</v>
      </c>
      <c r="R5333">
        <v>1</v>
      </c>
      <c r="S5333" t="s">
        <v>564</v>
      </c>
      <c r="T5333">
        <v>0</v>
      </c>
      <c r="U5333">
        <v>0</v>
      </c>
      <c r="V5333" t="s">
        <v>1</v>
      </c>
      <c r="W5333" t="s">
        <v>69</v>
      </c>
      <c r="X5333">
        <v>1</v>
      </c>
      <c r="Y5333" t="s">
        <v>565</v>
      </c>
    </row>
    <row r="5334" spans="1:25">
      <c r="A5334" t="s">
        <v>62</v>
      </c>
      <c r="B5334" t="s">
        <v>66</v>
      </c>
      <c r="C5334">
        <v>2010</v>
      </c>
      <c r="D5334" t="s">
        <v>143</v>
      </c>
      <c r="E5334">
        <v>3990</v>
      </c>
      <c r="F5334">
        <v>15</v>
      </c>
      <c r="G5334">
        <v>15</v>
      </c>
      <c r="H5334">
        <v>3.99</v>
      </c>
      <c r="I5334">
        <f t="shared" si="324"/>
        <v>1.4999999999999999E-2</v>
      </c>
      <c r="J5334">
        <f t="shared" si="325"/>
        <v>1.4999999999999999E-2</v>
      </c>
      <c r="K5334" t="s">
        <v>563</v>
      </c>
      <c r="L5334" t="s">
        <v>563</v>
      </c>
      <c r="M5334" t="s">
        <v>563</v>
      </c>
      <c r="N5334">
        <v>0</v>
      </c>
      <c r="O5334">
        <v>0</v>
      </c>
      <c r="P5334" t="s">
        <v>585</v>
      </c>
      <c r="Q5334" t="s">
        <v>69</v>
      </c>
      <c r="R5334">
        <v>1</v>
      </c>
      <c r="S5334" t="s">
        <v>564</v>
      </c>
      <c r="T5334">
        <v>0</v>
      </c>
      <c r="U5334">
        <v>0</v>
      </c>
      <c r="V5334" t="s">
        <v>1</v>
      </c>
      <c r="W5334" t="s">
        <v>69</v>
      </c>
      <c r="X5334">
        <v>1</v>
      </c>
      <c r="Y5334" t="s">
        <v>565</v>
      </c>
    </row>
    <row r="5335" spans="1:25">
      <c r="A5335" t="s">
        <v>62</v>
      </c>
      <c r="B5335" t="s">
        <v>66</v>
      </c>
      <c r="C5335">
        <v>2010</v>
      </c>
      <c r="D5335" t="s">
        <v>143</v>
      </c>
      <c r="E5335">
        <v>4110</v>
      </c>
      <c r="F5335">
        <v>30</v>
      </c>
      <c r="G5335">
        <v>30</v>
      </c>
      <c r="H5335">
        <v>4.1100000000000003</v>
      </c>
      <c r="I5335">
        <f t="shared" si="324"/>
        <v>0.03</v>
      </c>
      <c r="J5335">
        <f t="shared" si="325"/>
        <v>0.03</v>
      </c>
      <c r="K5335" t="s">
        <v>563</v>
      </c>
      <c r="L5335" t="s">
        <v>563</v>
      </c>
      <c r="M5335" t="s">
        <v>563</v>
      </c>
      <c r="N5335">
        <v>0</v>
      </c>
      <c r="O5335">
        <v>0</v>
      </c>
      <c r="P5335" t="s">
        <v>585</v>
      </c>
      <c r="Q5335" t="s">
        <v>69</v>
      </c>
      <c r="R5335">
        <v>1</v>
      </c>
      <c r="S5335" t="s">
        <v>564</v>
      </c>
      <c r="T5335">
        <v>0</v>
      </c>
      <c r="U5335">
        <v>0</v>
      </c>
      <c r="V5335" t="s">
        <v>1</v>
      </c>
      <c r="W5335" t="s">
        <v>69</v>
      </c>
      <c r="X5335">
        <v>1</v>
      </c>
      <c r="Y5335" t="s">
        <v>565</v>
      </c>
    </row>
    <row r="5336" spans="1:25">
      <c r="A5336" t="s">
        <v>62</v>
      </c>
      <c r="B5336" t="s">
        <v>66</v>
      </c>
      <c r="C5336">
        <v>2010</v>
      </c>
      <c r="D5336" t="s">
        <v>143</v>
      </c>
      <c r="E5336">
        <v>4450</v>
      </c>
      <c r="F5336">
        <v>30</v>
      </c>
      <c r="G5336">
        <v>30</v>
      </c>
      <c r="H5336">
        <v>4.45</v>
      </c>
      <c r="I5336">
        <f t="shared" si="324"/>
        <v>0.03</v>
      </c>
      <c r="J5336">
        <f t="shared" si="325"/>
        <v>0.03</v>
      </c>
      <c r="K5336" t="s">
        <v>563</v>
      </c>
      <c r="L5336" t="s">
        <v>563</v>
      </c>
      <c r="M5336" t="s">
        <v>563</v>
      </c>
      <c r="N5336">
        <v>0</v>
      </c>
      <c r="O5336">
        <v>0</v>
      </c>
      <c r="P5336" t="s">
        <v>585</v>
      </c>
      <c r="Q5336" t="s">
        <v>69</v>
      </c>
      <c r="R5336">
        <v>1</v>
      </c>
      <c r="S5336" t="s">
        <v>564</v>
      </c>
      <c r="T5336">
        <v>0</v>
      </c>
      <c r="U5336">
        <v>0</v>
      </c>
      <c r="V5336" t="s">
        <v>1</v>
      </c>
      <c r="W5336" t="s">
        <v>69</v>
      </c>
      <c r="X5336">
        <v>1</v>
      </c>
      <c r="Y5336" t="s">
        <v>565</v>
      </c>
    </row>
    <row r="5337" spans="1:25">
      <c r="A5337" t="s">
        <v>62</v>
      </c>
      <c r="B5337" t="s">
        <v>66</v>
      </c>
      <c r="C5337">
        <v>2010</v>
      </c>
      <c r="D5337" t="s">
        <v>143</v>
      </c>
      <c r="E5337">
        <v>4780</v>
      </c>
      <c r="F5337">
        <v>30</v>
      </c>
      <c r="G5337">
        <v>30</v>
      </c>
      <c r="H5337">
        <v>4.78</v>
      </c>
      <c r="I5337">
        <f t="shared" si="324"/>
        <v>0.03</v>
      </c>
      <c r="J5337">
        <f t="shared" si="325"/>
        <v>0.03</v>
      </c>
      <c r="K5337" t="s">
        <v>563</v>
      </c>
      <c r="L5337" t="s">
        <v>563</v>
      </c>
      <c r="M5337" t="s">
        <v>563</v>
      </c>
      <c r="N5337">
        <v>0</v>
      </c>
      <c r="O5337">
        <v>0</v>
      </c>
      <c r="P5337" t="s">
        <v>585</v>
      </c>
      <c r="Q5337" t="s">
        <v>69</v>
      </c>
      <c r="R5337">
        <v>1</v>
      </c>
      <c r="S5337" t="s">
        <v>564</v>
      </c>
      <c r="T5337">
        <v>0</v>
      </c>
      <c r="U5337">
        <v>0</v>
      </c>
      <c r="V5337" t="s">
        <v>1</v>
      </c>
      <c r="W5337" t="s">
        <v>69</v>
      </c>
      <c r="X5337">
        <v>1</v>
      </c>
      <c r="Y5337" t="s">
        <v>565</v>
      </c>
    </row>
    <row r="5338" spans="1:25">
      <c r="A5338" t="s">
        <v>62</v>
      </c>
      <c r="B5338" t="s">
        <v>66</v>
      </c>
      <c r="C5338">
        <v>2010</v>
      </c>
      <c r="D5338" t="s">
        <v>143</v>
      </c>
      <c r="E5338">
        <v>410</v>
      </c>
      <c r="F5338">
        <v>6</v>
      </c>
      <c r="G5338">
        <v>6</v>
      </c>
      <c r="H5338">
        <v>0.41</v>
      </c>
      <c r="I5338">
        <f t="shared" si="324"/>
        <v>6.0000000000000001E-3</v>
      </c>
      <c r="J5338">
        <f t="shared" si="325"/>
        <v>6.0000000000000001E-3</v>
      </c>
      <c r="K5338" t="s">
        <v>563</v>
      </c>
      <c r="L5338" t="s">
        <v>563</v>
      </c>
      <c r="M5338" t="s">
        <v>563</v>
      </c>
      <c r="N5338">
        <v>0</v>
      </c>
      <c r="O5338">
        <v>1</v>
      </c>
      <c r="P5338" t="s">
        <v>1</v>
      </c>
      <c r="Q5338" t="s">
        <v>1</v>
      </c>
      <c r="R5338">
        <v>1</v>
      </c>
      <c r="S5338" t="s">
        <v>564</v>
      </c>
      <c r="T5338">
        <v>0</v>
      </c>
      <c r="U5338">
        <v>0</v>
      </c>
      <c r="V5338" t="s">
        <v>1</v>
      </c>
      <c r="W5338" t="s">
        <v>1</v>
      </c>
      <c r="X5338">
        <v>1</v>
      </c>
      <c r="Y5338" t="s">
        <v>565</v>
      </c>
    </row>
    <row r="5339" spans="1:25">
      <c r="A5339" t="s">
        <v>62</v>
      </c>
      <c r="B5339" t="s">
        <v>66</v>
      </c>
      <c r="C5339">
        <v>2010</v>
      </c>
      <c r="D5339" t="s">
        <v>143</v>
      </c>
      <c r="E5339">
        <v>560</v>
      </c>
      <c r="F5339">
        <v>6</v>
      </c>
      <c r="G5339">
        <v>6</v>
      </c>
      <c r="H5339">
        <v>0.56000000000000005</v>
      </c>
      <c r="I5339">
        <f t="shared" si="324"/>
        <v>6.0000000000000001E-3</v>
      </c>
      <c r="J5339">
        <f t="shared" si="325"/>
        <v>6.0000000000000001E-3</v>
      </c>
      <c r="K5339" t="s">
        <v>563</v>
      </c>
      <c r="L5339" t="s">
        <v>563</v>
      </c>
      <c r="M5339" t="s">
        <v>563</v>
      </c>
      <c r="N5339">
        <v>0</v>
      </c>
      <c r="O5339">
        <v>1</v>
      </c>
      <c r="P5339" t="s">
        <v>1</v>
      </c>
      <c r="Q5339" t="s">
        <v>1</v>
      </c>
      <c r="R5339">
        <v>1</v>
      </c>
      <c r="S5339" t="s">
        <v>564</v>
      </c>
      <c r="T5339">
        <v>0</v>
      </c>
      <c r="U5339">
        <v>0</v>
      </c>
      <c r="V5339" t="s">
        <v>1</v>
      </c>
      <c r="W5339" t="s">
        <v>1</v>
      </c>
      <c r="X5339">
        <v>1</v>
      </c>
      <c r="Y5339" t="s">
        <v>565</v>
      </c>
    </row>
    <row r="5340" spans="1:25">
      <c r="A5340" t="s">
        <v>62</v>
      </c>
      <c r="B5340" t="s">
        <v>66</v>
      </c>
      <c r="C5340">
        <v>2010</v>
      </c>
      <c r="D5340" t="s">
        <v>143</v>
      </c>
      <c r="E5340">
        <v>760</v>
      </c>
      <c r="F5340">
        <v>6</v>
      </c>
      <c r="G5340">
        <v>6</v>
      </c>
      <c r="H5340">
        <v>0.76</v>
      </c>
      <c r="I5340">
        <f t="shared" si="324"/>
        <v>6.0000000000000001E-3</v>
      </c>
      <c r="J5340">
        <f t="shared" si="325"/>
        <v>6.0000000000000001E-3</v>
      </c>
      <c r="K5340" t="s">
        <v>563</v>
      </c>
      <c r="L5340" t="s">
        <v>563</v>
      </c>
      <c r="M5340" t="s">
        <v>563</v>
      </c>
      <c r="N5340">
        <v>0</v>
      </c>
      <c r="O5340">
        <v>1</v>
      </c>
      <c r="P5340" t="s">
        <v>1</v>
      </c>
      <c r="Q5340" t="s">
        <v>1</v>
      </c>
      <c r="R5340">
        <v>1</v>
      </c>
      <c r="S5340" t="s">
        <v>564</v>
      </c>
      <c r="T5340">
        <v>0</v>
      </c>
      <c r="U5340">
        <v>0</v>
      </c>
      <c r="V5340" t="s">
        <v>1</v>
      </c>
      <c r="W5340" t="s">
        <v>1</v>
      </c>
      <c r="X5340">
        <v>1</v>
      </c>
      <c r="Y5340" t="s">
        <v>565</v>
      </c>
    </row>
    <row r="5341" spans="1:25">
      <c r="A5341" t="s">
        <v>62</v>
      </c>
      <c r="B5341" t="s">
        <v>66</v>
      </c>
      <c r="C5341">
        <v>2010</v>
      </c>
      <c r="D5341" t="s">
        <v>143</v>
      </c>
      <c r="E5341">
        <v>2860</v>
      </c>
      <c r="F5341">
        <v>6</v>
      </c>
      <c r="G5341">
        <v>6</v>
      </c>
      <c r="H5341">
        <v>2.86</v>
      </c>
      <c r="I5341">
        <f t="shared" si="324"/>
        <v>6.0000000000000001E-3</v>
      </c>
      <c r="J5341">
        <f t="shared" si="325"/>
        <v>6.0000000000000001E-3</v>
      </c>
      <c r="K5341" t="s">
        <v>563</v>
      </c>
      <c r="L5341" t="s">
        <v>563</v>
      </c>
      <c r="M5341" t="s">
        <v>563</v>
      </c>
      <c r="N5341">
        <v>0</v>
      </c>
      <c r="O5341">
        <v>1</v>
      </c>
      <c r="P5341" t="s">
        <v>1</v>
      </c>
      <c r="Q5341" t="s">
        <v>1</v>
      </c>
      <c r="R5341">
        <v>1</v>
      </c>
      <c r="S5341" t="s">
        <v>564</v>
      </c>
      <c r="T5341">
        <v>0</v>
      </c>
      <c r="U5341">
        <v>0</v>
      </c>
      <c r="V5341" t="s">
        <v>1</v>
      </c>
      <c r="W5341" t="s">
        <v>1</v>
      </c>
      <c r="X5341">
        <v>1</v>
      </c>
      <c r="Y5341" t="s">
        <v>565</v>
      </c>
    </row>
    <row r="5342" spans="1:25">
      <c r="A5342" t="s">
        <v>62</v>
      </c>
      <c r="B5342" t="s">
        <v>66</v>
      </c>
      <c r="C5342">
        <v>2010</v>
      </c>
      <c r="D5342" t="s">
        <v>143</v>
      </c>
      <c r="E5342">
        <v>3280</v>
      </c>
      <c r="F5342">
        <v>15</v>
      </c>
      <c r="G5342">
        <v>15</v>
      </c>
      <c r="H5342">
        <v>3.28</v>
      </c>
      <c r="I5342">
        <f t="shared" si="324"/>
        <v>1.4999999999999999E-2</v>
      </c>
      <c r="J5342">
        <f t="shared" si="325"/>
        <v>1.4999999999999999E-2</v>
      </c>
      <c r="K5342" t="s">
        <v>563</v>
      </c>
      <c r="L5342" t="s">
        <v>563</v>
      </c>
      <c r="M5342" t="s">
        <v>563</v>
      </c>
      <c r="N5342">
        <v>0</v>
      </c>
      <c r="O5342">
        <v>1</v>
      </c>
      <c r="P5342" t="s">
        <v>1</v>
      </c>
      <c r="Q5342" t="s">
        <v>1</v>
      </c>
      <c r="R5342">
        <v>1</v>
      </c>
      <c r="S5342" t="s">
        <v>564</v>
      </c>
      <c r="T5342">
        <v>0</v>
      </c>
      <c r="U5342">
        <v>0</v>
      </c>
      <c r="V5342" t="s">
        <v>1</v>
      </c>
      <c r="W5342" t="s">
        <v>1</v>
      </c>
      <c r="X5342">
        <v>1</v>
      </c>
      <c r="Y5342" t="s">
        <v>565</v>
      </c>
    </row>
    <row r="5343" spans="1:25">
      <c r="A5343" t="s">
        <v>62</v>
      </c>
      <c r="B5343" t="s">
        <v>66</v>
      </c>
      <c r="C5343">
        <v>2010</v>
      </c>
      <c r="D5343" t="s">
        <v>143</v>
      </c>
      <c r="E5343">
        <v>3690</v>
      </c>
      <c r="F5343">
        <v>15</v>
      </c>
      <c r="G5343">
        <v>15</v>
      </c>
      <c r="H5343">
        <v>3.69</v>
      </c>
      <c r="I5343">
        <f t="shared" si="324"/>
        <v>1.4999999999999999E-2</v>
      </c>
      <c r="J5343">
        <f t="shared" si="325"/>
        <v>1.4999999999999999E-2</v>
      </c>
      <c r="K5343" t="s">
        <v>563</v>
      </c>
      <c r="L5343" t="s">
        <v>563</v>
      </c>
      <c r="M5343" t="s">
        <v>563</v>
      </c>
      <c r="N5343">
        <v>0</v>
      </c>
      <c r="O5343">
        <v>1</v>
      </c>
      <c r="P5343" t="s">
        <v>1</v>
      </c>
      <c r="Q5343" t="s">
        <v>1</v>
      </c>
      <c r="R5343">
        <v>1</v>
      </c>
      <c r="S5343" t="s">
        <v>564</v>
      </c>
      <c r="T5343">
        <v>0</v>
      </c>
      <c r="U5343">
        <v>0</v>
      </c>
      <c r="V5343" t="s">
        <v>1</v>
      </c>
      <c r="W5343" t="s">
        <v>1</v>
      </c>
      <c r="X5343">
        <v>1</v>
      </c>
      <c r="Y5343" t="s">
        <v>565</v>
      </c>
    </row>
    <row r="5344" spans="1:25">
      <c r="A5344" t="s">
        <v>62</v>
      </c>
      <c r="B5344" t="s">
        <v>66</v>
      </c>
      <c r="C5344">
        <v>2010</v>
      </c>
      <c r="D5344" t="s">
        <v>143</v>
      </c>
      <c r="E5344">
        <v>3820</v>
      </c>
      <c r="F5344">
        <v>15</v>
      </c>
      <c r="G5344">
        <v>15</v>
      </c>
      <c r="H5344">
        <v>3.82</v>
      </c>
      <c r="I5344">
        <f t="shared" si="324"/>
        <v>1.4999999999999999E-2</v>
      </c>
      <c r="J5344">
        <f t="shared" si="325"/>
        <v>1.4999999999999999E-2</v>
      </c>
      <c r="K5344" t="s">
        <v>563</v>
      </c>
      <c r="L5344" t="s">
        <v>563</v>
      </c>
      <c r="M5344" t="s">
        <v>563</v>
      </c>
      <c r="N5344">
        <v>0</v>
      </c>
      <c r="O5344">
        <v>1</v>
      </c>
      <c r="P5344" t="s">
        <v>1</v>
      </c>
      <c r="Q5344" t="s">
        <v>1</v>
      </c>
      <c r="R5344">
        <v>1</v>
      </c>
      <c r="S5344" t="s">
        <v>564</v>
      </c>
      <c r="T5344">
        <v>0</v>
      </c>
      <c r="U5344">
        <v>0</v>
      </c>
      <c r="V5344" t="s">
        <v>1</v>
      </c>
      <c r="W5344" t="s">
        <v>1</v>
      </c>
      <c r="X5344">
        <v>1</v>
      </c>
      <c r="Y5344" t="s">
        <v>565</v>
      </c>
    </row>
    <row r="5345" spans="1:25">
      <c r="A5345" t="s">
        <v>62</v>
      </c>
      <c r="B5345" t="s">
        <v>66</v>
      </c>
      <c r="C5345">
        <v>2010</v>
      </c>
      <c r="D5345" t="s">
        <v>143</v>
      </c>
      <c r="E5345">
        <v>3910</v>
      </c>
      <c r="F5345">
        <v>15</v>
      </c>
      <c r="G5345">
        <v>15</v>
      </c>
      <c r="H5345">
        <v>3.91</v>
      </c>
      <c r="I5345">
        <f t="shared" si="324"/>
        <v>1.4999999999999999E-2</v>
      </c>
      <c r="J5345">
        <f t="shared" si="325"/>
        <v>1.4999999999999999E-2</v>
      </c>
      <c r="K5345" t="s">
        <v>563</v>
      </c>
      <c r="L5345" t="s">
        <v>563</v>
      </c>
      <c r="M5345" t="s">
        <v>563</v>
      </c>
      <c r="N5345">
        <v>0</v>
      </c>
      <c r="O5345">
        <v>1</v>
      </c>
      <c r="P5345" t="s">
        <v>1</v>
      </c>
      <c r="Q5345" t="s">
        <v>1</v>
      </c>
      <c r="R5345">
        <v>1</v>
      </c>
      <c r="S5345" t="s">
        <v>564</v>
      </c>
      <c r="T5345">
        <v>0</v>
      </c>
      <c r="U5345">
        <v>0</v>
      </c>
      <c r="V5345" t="s">
        <v>1</v>
      </c>
      <c r="W5345" t="s">
        <v>1</v>
      </c>
      <c r="X5345">
        <v>1</v>
      </c>
      <c r="Y5345" t="s">
        <v>565</v>
      </c>
    </row>
    <row r="5346" spans="1:25">
      <c r="A5346" t="s">
        <v>62</v>
      </c>
      <c r="B5346" t="s">
        <v>66</v>
      </c>
      <c r="C5346">
        <v>2010</v>
      </c>
      <c r="D5346" t="s">
        <v>143</v>
      </c>
      <c r="E5346">
        <v>4020</v>
      </c>
      <c r="F5346">
        <v>30</v>
      </c>
      <c r="G5346">
        <v>30</v>
      </c>
      <c r="H5346">
        <v>4.0199999999999996</v>
      </c>
      <c r="I5346">
        <f t="shared" si="324"/>
        <v>0.03</v>
      </c>
      <c r="J5346">
        <f t="shared" si="325"/>
        <v>0.03</v>
      </c>
      <c r="K5346" t="s">
        <v>563</v>
      </c>
      <c r="L5346" t="s">
        <v>563</v>
      </c>
      <c r="M5346" t="s">
        <v>563</v>
      </c>
      <c r="N5346">
        <v>0</v>
      </c>
      <c r="O5346">
        <v>1</v>
      </c>
      <c r="P5346" t="s">
        <v>1</v>
      </c>
      <c r="Q5346" t="s">
        <v>1</v>
      </c>
      <c r="R5346">
        <v>1</v>
      </c>
      <c r="S5346" t="s">
        <v>564</v>
      </c>
      <c r="T5346">
        <v>0</v>
      </c>
      <c r="U5346">
        <v>0</v>
      </c>
      <c r="V5346" t="s">
        <v>1</v>
      </c>
      <c r="W5346" t="s">
        <v>1</v>
      </c>
      <c r="X5346">
        <v>1</v>
      </c>
      <c r="Y5346" t="s">
        <v>565</v>
      </c>
    </row>
    <row r="5347" spans="1:25">
      <c r="A5347" t="s">
        <v>62</v>
      </c>
      <c r="B5347" t="s">
        <v>66</v>
      </c>
      <c r="C5347">
        <v>2010</v>
      </c>
      <c r="D5347" t="s">
        <v>143</v>
      </c>
      <c r="E5347">
        <v>4110</v>
      </c>
      <c r="F5347">
        <v>30</v>
      </c>
      <c r="G5347">
        <v>30</v>
      </c>
      <c r="H5347">
        <v>4.1100000000000003</v>
      </c>
      <c r="I5347">
        <f t="shared" si="324"/>
        <v>0.03</v>
      </c>
      <c r="J5347">
        <f t="shared" si="325"/>
        <v>0.03</v>
      </c>
      <c r="K5347" t="s">
        <v>563</v>
      </c>
      <c r="L5347" t="s">
        <v>563</v>
      </c>
      <c r="M5347" t="s">
        <v>563</v>
      </c>
      <c r="N5347">
        <v>0</v>
      </c>
      <c r="O5347">
        <v>1</v>
      </c>
      <c r="P5347" t="s">
        <v>1</v>
      </c>
      <c r="Q5347" t="s">
        <v>1</v>
      </c>
      <c r="R5347">
        <v>1</v>
      </c>
      <c r="S5347" t="s">
        <v>564</v>
      </c>
      <c r="T5347">
        <v>0</v>
      </c>
      <c r="U5347">
        <v>0</v>
      </c>
      <c r="V5347" t="s">
        <v>1</v>
      </c>
      <c r="W5347" t="s">
        <v>1</v>
      </c>
      <c r="X5347">
        <v>1</v>
      </c>
      <c r="Y5347" t="s">
        <v>565</v>
      </c>
    </row>
    <row r="5348" spans="1:25">
      <c r="A5348" t="s">
        <v>62</v>
      </c>
      <c r="B5348" t="s">
        <v>66</v>
      </c>
      <c r="C5348">
        <v>2010</v>
      </c>
      <c r="D5348" t="s">
        <v>143</v>
      </c>
      <c r="E5348">
        <v>4210</v>
      </c>
      <c r="F5348">
        <v>30</v>
      </c>
      <c r="G5348">
        <v>30</v>
      </c>
      <c r="H5348">
        <v>4.21</v>
      </c>
      <c r="I5348">
        <f t="shared" si="324"/>
        <v>0.03</v>
      </c>
      <c r="J5348">
        <f t="shared" si="325"/>
        <v>0.03</v>
      </c>
      <c r="K5348" t="s">
        <v>563</v>
      </c>
      <c r="L5348" t="s">
        <v>563</v>
      </c>
      <c r="M5348" t="s">
        <v>563</v>
      </c>
      <c r="N5348">
        <v>0</v>
      </c>
      <c r="O5348">
        <v>1</v>
      </c>
      <c r="P5348" t="s">
        <v>1</v>
      </c>
      <c r="Q5348" t="s">
        <v>1</v>
      </c>
      <c r="R5348">
        <v>1</v>
      </c>
      <c r="S5348" t="s">
        <v>564</v>
      </c>
      <c r="T5348">
        <v>0</v>
      </c>
      <c r="U5348">
        <v>0</v>
      </c>
      <c r="V5348" t="s">
        <v>1</v>
      </c>
      <c r="W5348" t="s">
        <v>1</v>
      </c>
      <c r="X5348">
        <v>1</v>
      </c>
      <c r="Y5348" t="s">
        <v>565</v>
      </c>
    </row>
    <row r="5349" spans="1:25">
      <c r="A5349" t="s">
        <v>62</v>
      </c>
      <c r="B5349" t="s">
        <v>66</v>
      </c>
      <c r="C5349">
        <v>2010</v>
      </c>
      <c r="D5349" t="s">
        <v>143</v>
      </c>
      <c r="E5349">
        <v>4300</v>
      </c>
      <c r="F5349">
        <v>30</v>
      </c>
      <c r="G5349">
        <v>30</v>
      </c>
      <c r="H5349">
        <v>4.3</v>
      </c>
      <c r="I5349">
        <f t="shared" si="324"/>
        <v>0.03</v>
      </c>
      <c r="J5349">
        <f t="shared" si="325"/>
        <v>0.03</v>
      </c>
      <c r="K5349" t="s">
        <v>563</v>
      </c>
      <c r="L5349" t="s">
        <v>563</v>
      </c>
      <c r="M5349" t="s">
        <v>563</v>
      </c>
      <c r="N5349">
        <v>0</v>
      </c>
      <c r="O5349">
        <v>1</v>
      </c>
      <c r="P5349" t="s">
        <v>1</v>
      </c>
      <c r="Q5349" t="s">
        <v>1</v>
      </c>
      <c r="R5349">
        <v>1</v>
      </c>
      <c r="S5349" t="s">
        <v>564</v>
      </c>
      <c r="T5349">
        <v>0</v>
      </c>
      <c r="U5349">
        <v>0</v>
      </c>
      <c r="V5349" t="s">
        <v>1</v>
      </c>
      <c r="W5349" t="s">
        <v>1</v>
      </c>
      <c r="X5349">
        <v>1</v>
      </c>
      <c r="Y5349" t="s">
        <v>565</v>
      </c>
    </row>
    <row r="5350" spans="1:25">
      <c r="A5350" t="s">
        <v>62</v>
      </c>
      <c r="B5350" t="s">
        <v>66</v>
      </c>
      <c r="C5350">
        <v>2010</v>
      </c>
      <c r="D5350" t="s">
        <v>143</v>
      </c>
      <c r="E5350">
        <v>580</v>
      </c>
      <c r="F5350">
        <v>4</v>
      </c>
      <c r="G5350">
        <v>4</v>
      </c>
      <c r="H5350">
        <v>0.57999999999999996</v>
      </c>
      <c r="I5350">
        <f t="shared" si="324"/>
        <v>4.0000000000000001E-3</v>
      </c>
      <c r="J5350">
        <f t="shared" si="325"/>
        <v>4.0000000000000001E-3</v>
      </c>
      <c r="K5350" t="s">
        <v>563</v>
      </c>
      <c r="L5350" t="s">
        <v>563</v>
      </c>
      <c r="M5350" t="s">
        <v>563</v>
      </c>
      <c r="N5350">
        <v>0</v>
      </c>
      <c r="O5350">
        <v>1</v>
      </c>
      <c r="P5350" t="s">
        <v>1</v>
      </c>
      <c r="Q5350" t="s">
        <v>1</v>
      </c>
      <c r="R5350">
        <v>1</v>
      </c>
      <c r="S5350" t="s">
        <v>564</v>
      </c>
      <c r="T5350">
        <v>0</v>
      </c>
      <c r="U5350">
        <v>0</v>
      </c>
      <c r="V5350" t="s">
        <v>1</v>
      </c>
      <c r="W5350" t="s">
        <v>1</v>
      </c>
      <c r="X5350">
        <v>1</v>
      </c>
      <c r="Y5350" t="s">
        <v>565</v>
      </c>
    </row>
    <row r="5351" spans="1:25">
      <c r="A5351" t="s">
        <v>62</v>
      </c>
      <c r="B5351" t="s">
        <v>66</v>
      </c>
      <c r="C5351">
        <v>2010</v>
      </c>
      <c r="D5351" t="s">
        <v>143</v>
      </c>
      <c r="E5351">
        <v>610</v>
      </c>
      <c r="F5351">
        <v>4</v>
      </c>
      <c r="G5351">
        <v>4</v>
      </c>
      <c r="H5351">
        <v>0.61</v>
      </c>
      <c r="I5351">
        <f t="shared" si="324"/>
        <v>4.0000000000000001E-3</v>
      </c>
      <c r="J5351">
        <f t="shared" si="325"/>
        <v>4.0000000000000001E-3</v>
      </c>
      <c r="K5351" t="s">
        <v>563</v>
      </c>
      <c r="L5351" t="s">
        <v>563</v>
      </c>
      <c r="M5351" t="s">
        <v>563</v>
      </c>
      <c r="N5351">
        <v>0</v>
      </c>
      <c r="O5351">
        <v>1</v>
      </c>
      <c r="P5351" t="s">
        <v>1</v>
      </c>
      <c r="Q5351" t="s">
        <v>1</v>
      </c>
      <c r="R5351">
        <v>1</v>
      </c>
      <c r="S5351" t="s">
        <v>564</v>
      </c>
      <c r="T5351">
        <v>0</v>
      </c>
      <c r="U5351">
        <v>0</v>
      </c>
      <c r="V5351" t="s">
        <v>1</v>
      </c>
      <c r="W5351" t="s">
        <v>1</v>
      </c>
      <c r="X5351">
        <v>1</v>
      </c>
      <c r="Y5351" t="s">
        <v>565</v>
      </c>
    </row>
    <row r="5352" spans="1:25">
      <c r="A5352" t="s">
        <v>62</v>
      </c>
      <c r="B5352" t="s">
        <v>66</v>
      </c>
      <c r="C5352">
        <v>2010</v>
      </c>
      <c r="D5352" t="s">
        <v>143</v>
      </c>
      <c r="E5352">
        <v>630</v>
      </c>
      <c r="F5352">
        <v>4</v>
      </c>
      <c r="G5352">
        <v>4</v>
      </c>
      <c r="H5352">
        <v>0.63</v>
      </c>
      <c r="I5352">
        <f t="shared" si="324"/>
        <v>4.0000000000000001E-3</v>
      </c>
      <c r="J5352">
        <f t="shared" si="325"/>
        <v>4.0000000000000001E-3</v>
      </c>
      <c r="K5352" t="s">
        <v>563</v>
      </c>
      <c r="L5352" t="s">
        <v>563</v>
      </c>
      <c r="M5352" t="s">
        <v>563</v>
      </c>
      <c r="N5352">
        <v>0</v>
      </c>
      <c r="O5352">
        <v>1</v>
      </c>
      <c r="P5352" t="s">
        <v>1</v>
      </c>
      <c r="Q5352" t="s">
        <v>1</v>
      </c>
      <c r="R5352">
        <v>1</v>
      </c>
      <c r="S5352" t="s">
        <v>564</v>
      </c>
      <c r="T5352">
        <v>0</v>
      </c>
      <c r="U5352">
        <v>0</v>
      </c>
      <c r="V5352" t="s">
        <v>1</v>
      </c>
      <c r="W5352" t="s">
        <v>1</v>
      </c>
      <c r="X5352">
        <v>1</v>
      </c>
      <c r="Y5352" t="s">
        <v>565</v>
      </c>
    </row>
    <row r="5353" spans="1:25">
      <c r="A5353" t="s">
        <v>62</v>
      </c>
      <c r="B5353" t="s">
        <v>66</v>
      </c>
      <c r="C5353">
        <v>2010</v>
      </c>
      <c r="D5353" t="s">
        <v>143</v>
      </c>
      <c r="E5353">
        <v>700</v>
      </c>
      <c r="F5353">
        <v>4</v>
      </c>
      <c r="G5353">
        <v>4</v>
      </c>
      <c r="H5353">
        <v>0.7</v>
      </c>
      <c r="I5353">
        <f t="shared" si="324"/>
        <v>4.0000000000000001E-3</v>
      </c>
      <c r="J5353">
        <f t="shared" si="325"/>
        <v>4.0000000000000001E-3</v>
      </c>
      <c r="K5353" t="s">
        <v>563</v>
      </c>
      <c r="L5353" t="s">
        <v>563</v>
      </c>
      <c r="M5353" t="s">
        <v>563</v>
      </c>
      <c r="N5353">
        <v>0</v>
      </c>
      <c r="O5353">
        <v>1</v>
      </c>
      <c r="P5353" t="s">
        <v>1</v>
      </c>
      <c r="Q5353" t="s">
        <v>1</v>
      </c>
      <c r="R5353">
        <v>1</v>
      </c>
      <c r="S5353" t="s">
        <v>564</v>
      </c>
      <c r="T5353">
        <v>0</v>
      </c>
      <c r="U5353">
        <v>0</v>
      </c>
      <c r="V5353" t="s">
        <v>1</v>
      </c>
      <c r="W5353" t="s">
        <v>1</v>
      </c>
      <c r="X5353">
        <v>1</v>
      </c>
      <c r="Y5353" t="s">
        <v>565</v>
      </c>
    </row>
    <row r="5354" spans="1:25">
      <c r="A5354" t="s">
        <v>62</v>
      </c>
      <c r="B5354" t="s">
        <v>66</v>
      </c>
      <c r="C5354">
        <v>2010</v>
      </c>
      <c r="D5354" t="s">
        <v>143</v>
      </c>
      <c r="E5354">
        <v>840</v>
      </c>
      <c r="F5354">
        <v>4</v>
      </c>
      <c r="G5354">
        <v>4</v>
      </c>
      <c r="H5354">
        <v>0.84</v>
      </c>
      <c r="I5354">
        <f t="shared" si="324"/>
        <v>4.0000000000000001E-3</v>
      </c>
      <c r="J5354">
        <f t="shared" si="325"/>
        <v>4.0000000000000001E-3</v>
      </c>
      <c r="K5354" t="s">
        <v>563</v>
      </c>
      <c r="L5354" t="s">
        <v>563</v>
      </c>
      <c r="M5354" t="s">
        <v>563</v>
      </c>
      <c r="N5354">
        <v>0</v>
      </c>
      <c r="O5354">
        <v>1</v>
      </c>
      <c r="P5354" t="s">
        <v>1</v>
      </c>
      <c r="Q5354" t="s">
        <v>1</v>
      </c>
      <c r="R5354">
        <v>1</v>
      </c>
      <c r="S5354" t="s">
        <v>564</v>
      </c>
      <c r="T5354">
        <v>0</v>
      </c>
      <c r="U5354">
        <v>0</v>
      </c>
      <c r="V5354" t="s">
        <v>1</v>
      </c>
      <c r="W5354" t="s">
        <v>1</v>
      </c>
      <c r="X5354">
        <v>1</v>
      </c>
      <c r="Y5354" t="s">
        <v>565</v>
      </c>
    </row>
    <row r="5355" spans="1:25">
      <c r="A5355" t="s">
        <v>62</v>
      </c>
      <c r="B5355" t="s">
        <v>66</v>
      </c>
      <c r="C5355">
        <v>2010</v>
      </c>
      <c r="D5355" t="s">
        <v>143</v>
      </c>
      <c r="E5355">
        <v>1110</v>
      </c>
      <c r="F5355">
        <v>6</v>
      </c>
      <c r="G5355">
        <v>6</v>
      </c>
      <c r="H5355">
        <v>1.1100000000000001</v>
      </c>
      <c r="I5355">
        <f t="shared" si="324"/>
        <v>6.0000000000000001E-3</v>
      </c>
      <c r="J5355">
        <f t="shared" si="325"/>
        <v>6.0000000000000001E-3</v>
      </c>
      <c r="K5355" t="s">
        <v>563</v>
      </c>
      <c r="L5355" t="s">
        <v>563</v>
      </c>
      <c r="M5355" t="s">
        <v>563</v>
      </c>
      <c r="N5355">
        <v>0</v>
      </c>
      <c r="O5355">
        <v>1</v>
      </c>
      <c r="P5355" t="s">
        <v>1</v>
      </c>
      <c r="Q5355" t="s">
        <v>1</v>
      </c>
      <c r="R5355">
        <v>1</v>
      </c>
      <c r="S5355" t="s">
        <v>564</v>
      </c>
      <c r="T5355">
        <v>0</v>
      </c>
      <c r="U5355">
        <v>0</v>
      </c>
      <c r="V5355" t="s">
        <v>1</v>
      </c>
      <c r="W5355" t="s">
        <v>1</v>
      </c>
      <c r="X5355">
        <v>1</v>
      </c>
      <c r="Y5355" t="s">
        <v>565</v>
      </c>
    </row>
    <row r="5356" spans="1:25">
      <c r="A5356" t="s">
        <v>62</v>
      </c>
      <c r="B5356" t="s">
        <v>66</v>
      </c>
      <c r="C5356">
        <v>2010</v>
      </c>
      <c r="D5356" t="s">
        <v>143</v>
      </c>
      <c r="E5356">
        <v>1390</v>
      </c>
      <c r="F5356">
        <v>6</v>
      </c>
      <c r="G5356">
        <v>6</v>
      </c>
      <c r="H5356">
        <v>1.39</v>
      </c>
      <c r="I5356">
        <f t="shared" ref="I5356:I5419" si="326">F5356/1000</f>
        <v>6.0000000000000001E-3</v>
      </c>
      <c r="J5356">
        <f t="shared" ref="J5356:J5419" si="327">G5356/1000</f>
        <v>6.0000000000000001E-3</v>
      </c>
      <c r="K5356" t="s">
        <v>563</v>
      </c>
      <c r="L5356" t="s">
        <v>563</v>
      </c>
      <c r="M5356" t="s">
        <v>563</v>
      </c>
      <c r="N5356">
        <v>0</v>
      </c>
      <c r="O5356">
        <v>1</v>
      </c>
      <c r="P5356" t="s">
        <v>1</v>
      </c>
      <c r="Q5356" t="s">
        <v>1</v>
      </c>
      <c r="R5356">
        <v>1</v>
      </c>
      <c r="S5356" t="s">
        <v>564</v>
      </c>
      <c r="T5356">
        <v>0</v>
      </c>
      <c r="U5356">
        <v>0</v>
      </c>
      <c r="V5356" t="s">
        <v>1</v>
      </c>
      <c r="W5356" t="s">
        <v>1</v>
      </c>
      <c r="X5356">
        <v>1</v>
      </c>
      <c r="Y5356" t="s">
        <v>565</v>
      </c>
    </row>
    <row r="5357" spans="1:25">
      <c r="A5357" t="s">
        <v>62</v>
      </c>
      <c r="B5357" t="s">
        <v>66</v>
      </c>
      <c r="C5357">
        <v>2010</v>
      </c>
      <c r="D5357" t="s">
        <v>143</v>
      </c>
      <c r="E5357">
        <v>1400</v>
      </c>
      <c r="F5357">
        <v>6</v>
      </c>
      <c r="G5357">
        <v>6</v>
      </c>
      <c r="H5357">
        <v>1.4</v>
      </c>
      <c r="I5357">
        <f t="shared" si="326"/>
        <v>6.0000000000000001E-3</v>
      </c>
      <c r="J5357">
        <f t="shared" si="327"/>
        <v>6.0000000000000001E-3</v>
      </c>
      <c r="K5357" t="s">
        <v>563</v>
      </c>
      <c r="L5357" t="s">
        <v>563</v>
      </c>
      <c r="M5357" t="s">
        <v>563</v>
      </c>
      <c r="N5357">
        <v>0</v>
      </c>
      <c r="O5357">
        <v>1</v>
      </c>
      <c r="P5357" t="s">
        <v>1</v>
      </c>
      <c r="Q5357" t="s">
        <v>1</v>
      </c>
      <c r="R5357">
        <v>1</v>
      </c>
      <c r="S5357" t="s">
        <v>564</v>
      </c>
      <c r="T5357">
        <v>0</v>
      </c>
      <c r="U5357">
        <v>0</v>
      </c>
      <c r="V5357" t="s">
        <v>1</v>
      </c>
      <c r="W5357" t="s">
        <v>1</v>
      </c>
      <c r="X5357">
        <v>1</v>
      </c>
      <c r="Y5357" t="s">
        <v>565</v>
      </c>
    </row>
    <row r="5358" spans="1:25">
      <c r="A5358" t="s">
        <v>62</v>
      </c>
      <c r="B5358" t="s">
        <v>66</v>
      </c>
      <c r="C5358">
        <v>2010</v>
      </c>
      <c r="D5358" t="s">
        <v>143</v>
      </c>
      <c r="E5358">
        <v>1400</v>
      </c>
      <c r="F5358">
        <v>6</v>
      </c>
      <c r="G5358">
        <v>6</v>
      </c>
      <c r="H5358">
        <v>1.4</v>
      </c>
      <c r="I5358">
        <f t="shared" si="326"/>
        <v>6.0000000000000001E-3</v>
      </c>
      <c r="J5358">
        <f t="shared" si="327"/>
        <v>6.0000000000000001E-3</v>
      </c>
      <c r="K5358" t="s">
        <v>563</v>
      </c>
      <c r="L5358" t="s">
        <v>563</v>
      </c>
      <c r="M5358" t="s">
        <v>563</v>
      </c>
      <c r="N5358">
        <v>0</v>
      </c>
      <c r="O5358">
        <v>1</v>
      </c>
      <c r="P5358" t="s">
        <v>1</v>
      </c>
      <c r="Q5358" t="s">
        <v>1</v>
      </c>
      <c r="R5358">
        <v>1</v>
      </c>
      <c r="S5358" t="s">
        <v>564</v>
      </c>
      <c r="T5358">
        <v>0</v>
      </c>
      <c r="U5358">
        <v>0</v>
      </c>
      <c r="V5358" t="s">
        <v>1</v>
      </c>
      <c r="W5358" t="s">
        <v>1</v>
      </c>
      <c r="X5358">
        <v>1</v>
      </c>
      <c r="Y5358" t="s">
        <v>565</v>
      </c>
    </row>
    <row r="5359" spans="1:25">
      <c r="A5359" t="s">
        <v>62</v>
      </c>
      <c r="B5359" t="s">
        <v>66</v>
      </c>
      <c r="C5359">
        <v>2010</v>
      </c>
      <c r="D5359" t="s">
        <v>143</v>
      </c>
      <c r="E5359">
        <v>1400</v>
      </c>
      <c r="F5359">
        <v>6</v>
      </c>
      <c r="G5359">
        <v>6</v>
      </c>
      <c r="H5359">
        <v>1.4</v>
      </c>
      <c r="I5359">
        <f t="shared" si="326"/>
        <v>6.0000000000000001E-3</v>
      </c>
      <c r="J5359">
        <f t="shared" si="327"/>
        <v>6.0000000000000001E-3</v>
      </c>
      <c r="K5359" t="s">
        <v>563</v>
      </c>
      <c r="L5359" t="s">
        <v>563</v>
      </c>
      <c r="M5359" t="s">
        <v>563</v>
      </c>
      <c r="N5359">
        <v>0</v>
      </c>
      <c r="O5359">
        <v>1</v>
      </c>
      <c r="P5359" t="s">
        <v>1</v>
      </c>
      <c r="Q5359" t="s">
        <v>1</v>
      </c>
      <c r="R5359">
        <v>1</v>
      </c>
      <c r="S5359" t="s">
        <v>564</v>
      </c>
      <c r="T5359">
        <v>0</v>
      </c>
      <c r="U5359">
        <v>0</v>
      </c>
      <c r="V5359" t="s">
        <v>1</v>
      </c>
      <c r="W5359" t="s">
        <v>1</v>
      </c>
      <c r="X5359">
        <v>1</v>
      </c>
      <c r="Y5359" t="s">
        <v>565</v>
      </c>
    </row>
    <row r="5360" spans="1:25">
      <c r="A5360" t="s">
        <v>62</v>
      </c>
      <c r="B5360" t="s">
        <v>66</v>
      </c>
      <c r="C5360">
        <v>2010</v>
      </c>
      <c r="D5360" t="s">
        <v>143</v>
      </c>
      <c r="E5360">
        <v>1410</v>
      </c>
      <c r="F5360">
        <v>6</v>
      </c>
      <c r="G5360">
        <v>6</v>
      </c>
      <c r="H5360">
        <v>1.41</v>
      </c>
      <c r="I5360">
        <f t="shared" si="326"/>
        <v>6.0000000000000001E-3</v>
      </c>
      <c r="J5360">
        <f t="shared" si="327"/>
        <v>6.0000000000000001E-3</v>
      </c>
      <c r="K5360" t="s">
        <v>563</v>
      </c>
      <c r="L5360" t="s">
        <v>563</v>
      </c>
      <c r="M5360" t="s">
        <v>563</v>
      </c>
      <c r="N5360">
        <v>0</v>
      </c>
      <c r="O5360">
        <v>1</v>
      </c>
      <c r="P5360" t="s">
        <v>1</v>
      </c>
      <c r="Q5360" t="s">
        <v>1</v>
      </c>
      <c r="R5360">
        <v>1</v>
      </c>
      <c r="S5360" t="s">
        <v>564</v>
      </c>
      <c r="T5360">
        <v>0</v>
      </c>
      <c r="U5360">
        <v>0</v>
      </c>
      <c r="V5360" t="s">
        <v>1</v>
      </c>
      <c r="W5360" t="s">
        <v>1</v>
      </c>
      <c r="X5360">
        <v>1</v>
      </c>
      <c r="Y5360" t="s">
        <v>565</v>
      </c>
    </row>
    <row r="5361" spans="1:25">
      <c r="A5361" t="s">
        <v>62</v>
      </c>
      <c r="B5361" t="s">
        <v>66</v>
      </c>
      <c r="C5361">
        <v>2010</v>
      </c>
      <c r="D5361" t="s">
        <v>143</v>
      </c>
      <c r="E5361">
        <v>1410</v>
      </c>
      <c r="F5361">
        <v>6</v>
      </c>
      <c r="G5361">
        <v>6</v>
      </c>
      <c r="H5361">
        <v>1.41</v>
      </c>
      <c r="I5361">
        <f t="shared" si="326"/>
        <v>6.0000000000000001E-3</v>
      </c>
      <c r="J5361">
        <f t="shared" si="327"/>
        <v>6.0000000000000001E-3</v>
      </c>
      <c r="K5361" t="s">
        <v>563</v>
      </c>
      <c r="L5361" t="s">
        <v>563</v>
      </c>
      <c r="M5361" t="s">
        <v>563</v>
      </c>
      <c r="N5361">
        <v>0</v>
      </c>
      <c r="O5361">
        <v>1</v>
      </c>
      <c r="P5361" t="s">
        <v>1</v>
      </c>
      <c r="Q5361" t="s">
        <v>1</v>
      </c>
      <c r="R5361">
        <v>1</v>
      </c>
      <c r="S5361" t="s">
        <v>564</v>
      </c>
      <c r="T5361">
        <v>0</v>
      </c>
      <c r="U5361">
        <v>0</v>
      </c>
      <c r="V5361" t="s">
        <v>1</v>
      </c>
      <c r="W5361" t="s">
        <v>1</v>
      </c>
      <c r="X5361">
        <v>1</v>
      </c>
      <c r="Y5361" t="s">
        <v>565</v>
      </c>
    </row>
    <row r="5362" spans="1:25">
      <c r="A5362" t="s">
        <v>62</v>
      </c>
      <c r="B5362" t="s">
        <v>66</v>
      </c>
      <c r="C5362">
        <v>2010</v>
      </c>
      <c r="D5362" t="s">
        <v>143</v>
      </c>
      <c r="E5362">
        <v>1410</v>
      </c>
      <c r="F5362">
        <v>6</v>
      </c>
      <c r="G5362">
        <v>6</v>
      </c>
      <c r="H5362">
        <v>1.41</v>
      </c>
      <c r="I5362">
        <f t="shared" si="326"/>
        <v>6.0000000000000001E-3</v>
      </c>
      <c r="J5362">
        <f t="shared" si="327"/>
        <v>6.0000000000000001E-3</v>
      </c>
      <c r="K5362" t="s">
        <v>563</v>
      </c>
      <c r="L5362" t="s">
        <v>563</v>
      </c>
      <c r="M5362" t="s">
        <v>563</v>
      </c>
      <c r="N5362">
        <v>0</v>
      </c>
      <c r="O5362">
        <v>1</v>
      </c>
      <c r="P5362" t="s">
        <v>1</v>
      </c>
      <c r="Q5362" t="s">
        <v>1</v>
      </c>
      <c r="R5362">
        <v>1</v>
      </c>
      <c r="S5362" t="s">
        <v>564</v>
      </c>
      <c r="T5362">
        <v>0</v>
      </c>
      <c r="U5362">
        <v>0</v>
      </c>
      <c r="V5362" t="s">
        <v>1</v>
      </c>
      <c r="W5362" t="s">
        <v>1</v>
      </c>
      <c r="X5362">
        <v>1</v>
      </c>
      <c r="Y5362" t="s">
        <v>565</v>
      </c>
    </row>
    <row r="5363" spans="1:25">
      <c r="A5363" t="s">
        <v>62</v>
      </c>
      <c r="B5363" t="s">
        <v>66</v>
      </c>
      <c r="C5363">
        <v>2010</v>
      </c>
      <c r="D5363" t="s">
        <v>143</v>
      </c>
      <c r="E5363">
        <v>1420</v>
      </c>
      <c r="F5363">
        <v>6</v>
      </c>
      <c r="G5363">
        <v>6</v>
      </c>
      <c r="H5363">
        <v>1.42</v>
      </c>
      <c r="I5363">
        <f t="shared" si="326"/>
        <v>6.0000000000000001E-3</v>
      </c>
      <c r="J5363">
        <f t="shared" si="327"/>
        <v>6.0000000000000001E-3</v>
      </c>
      <c r="K5363" t="s">
        <v>563</v>
      </c>
      <c r="L5363" t="s">
        <v>563</v>
      </c>
      <c r="M5363" t="s">
        <v>563</v>
      </c>
      <c r="N5363">
        <v>0</v>
      </c>
      <c r="O5363">
        <v>1</v>
      </c>
      <c r="P5363" t="s">
        <v>1</v>
      </c>
      <c r="Q5363" t="s">
        <v>1</v>
      </c>
      <c r="R5363">
        <v>1</v>
      </c>
      <c r="S5363" t="s">
        <v>564</v>
      </c>
      <c r="T5363">
        <v>0</v>
      </c>
      <c r="U5363">
        <v>0</v>
      </c>
      <c r="V5363" t="s">
        <v>1</v>
      </c>
      <c r="W5363" t="s">
        <v>1</v>
      </c>
      <c r="X5363">
        <v>1</v>
      </c>
      <c r="Y5363" t="s">
        <v>565</v>
      </c>
    </row>
    <row r="5364" spans="1:25">
      <c r="A5364" t="s">
        <v>62</v>
      </c>
      <c r="B5364" t="s">
        <v>66</v>
      </c>
      <c r="C5364">
        <v>2010</v>
      </c>
      <c r="D5364" t="s">
        <v>143</v>
      </c>
      <c r="E5364">
        <v>1430</v>
      </c>
      <c r="F5364">
        <v>6</v>
      </c>
      <c r="G5364">
        <v>6</v>
      </c>
      <c r="H5364">
        <v>1.43</v>
      </c>
      <c r="I5364">
        <f t="shared" si="326"/>
        <v>6.0000000000000001E-3</v>
      </c>
      <c r="J5364">
        <f t="shared" si="327"/>
        <v>6.0000000000000001E-3</v>
      </c>
      <c r="K5364" t="s">
        <v>563</v>
      </c>
      <c r="L5364" t="s">
        <v>563</v>
      </c>
      <c r="M5364" t="s">
        <v>563</v>
      </c>
      <c r="N5364">
        <v>0</v>
      </c>
      <c r="O5364">
        <v>1</v>
      </c>
      <c r="P5364" t="s">
        <v>1</v>
      </c>
      <c r="Q5364" t="s">
        <v>1</v>
      </c>
      <c r="R5364">
        <v>1</v>
      </c>
      <c r="S5364" t="s">
        <v>564</v>
      </c>
      <c r="T5364">
        <v>0</v>
      </c>
      <c r="U5364">
        <v>0</v>
      </c>
      <c r="V5364" t="s">
        <v>1</v>
      </c>
      <c r="W5364" t="s">
        <v>1</v>
      </c>
      <c r="X5364">
        <v>1</v>
      </c>
      <c r="Y5364" t="s">
        <v>565</v>
      </c>
    </row>
    <row r="5365" spans="1:25">
      <c r="A5365" t="s">
        <v>62</v>
      </c>
      <c r="B5365" t="s">
        <v>66</v>
      </c>
      <c r="C5365">
        <v>2010</v>
      </c>
      <c r="D5365" t="s">
        <v>143</v>
      </c>
      <c r="E5365">
        <v>1430</v>
      </c>
      <c r="F5365">
        <v>6</v>
      </c>
      <c r="G5365">
        <v>6</v>
      </c>
      <c r="H5365">
        <v>1.43</v>
      </c>
      <c r="I5365">
        <f t="shared" si="326"/>
        <v>6.0000000000000001E-3</v>
      </c>
      <c r="J5365">
        <f t="shared" si="327"/>
        <v>6.0000000000000001E-3</v>
      </c>
      <c r="K5365" t="s">
        <v>563</v>
      </c>
      <c r="L5365" t="s">
        <v>563</v>
      </c>
      <c r="M5365" t="s">
        <v>563</v>
      </c>
      <c r="N5365">
        <v>0</v>
      </c>
      <c r="O5365">
        <v>1</v>
      </c>
      <c r="P5365" t="s">
        <v>1</v>
      </c>
      <c r="Q5365" t="s">
        <v>1</v>
      </c>
      <c r="R5365">
        <v>1</v>
      </c>
      <c r="S5365" t="s">
        <v>564</v>
      </c>
      <c r="T5365">
        <v>0</v>
      </c>
      <c r="U5365">
        <v>0</v>
      </c>
      <c r="V5365" t="s">
        <v>1</v>
      </c>
      <c r="W5365" t="s">
        <v>1</v>
      </c>
      <c r="X5365">
        <v>1</v>
      </c>
      <c r="Y5365" t="s">
        <v>565</v>
      </c>
    </row>
    <row r="5366" spans="1:25">
      <c r="A5366" t="s">
        <v>62</v>
      </c>
      <c r="B5366" t="s">
        <v>66</v>
      </c>
      <c r="C5366">
        <v>2010</v>
      </c>
      <c r="D5366" t="s">
        <v>143</v>
      </c>
      <c r="E5366">
        <v>1430</v>
      </c>
      <c r="F5366">
        <v>6</v>
      </c>
      <c r="G5366">
        <v>6</v>
      </c>
      <c r="H5366">
        <v>1.43</v>
      </c>
      <c r="I5366">
        <f t="shared" si="326"/>
        <v>6.0000000000000001E-3</v>
      </c>
      <c r="J5366">
        <f t="shared" si="327"/>
        <v>6.0000000000000001E-3</v>
      </c>
      <c r="K5366" t="s">
        <v>563</v>
      </c>
      <c r="L5366" t="s">
        <v>563</v>
      </c>
      <c r="M5366" t="s">
        <v>563</v>
      </c>
      <c r="N5366">
        <v>0</v>
      </c>
      <c r="O5366">
        <v>1</v>
      </c>
      <c r="P5366" t="s">
        <v>1</v>
      </c>
      <c r="Q5366" t="s">
        <v>1</v>
      </c>
      <c r="R5366">
        <v>1</v>
      </c>
      <c r="S5366" t="s">
        <v>564</v>
      </c>
      <c r="T5366">
        <v>0</v>
      </c>
      <c r="U5366">
        <v>0</v>
      </c>
      <c r="V5366" t="s">
        <v>1</v>
      </c>
      <c r="W5366" t="s">
        <v>1</v>
      </c>
      <c r="X5366">
        <v>1</v>
      </c>
      <c r="Y5366" t="s">
        <v>565</v>
      </c>
    </row>
    <row r="5367" spans="1:25">
      <c r="A5367" t="s">
        <v>62</v>
      </c>
      <c r="B5367" t="s">
        <v>66</v>
      </c>
      <c r="C5367">
        <v>2010</v>
      </c>
      <c r="D5367" t="s">
        <v>143</v>
      </c>
      <c r="E5367">
        <v>1440</v>
      </c>
      <c r="F5367">
        <v>6</v>
      </c>
      <c r="G5367">
        <v>6</v>
      </c>
      <c r="H5367">
        <v>1.44</v>
      </c>
      <c r="I5367">
        <f t="shared" si="326"/>
        <v>6.0000000000000001E-3</v>
      </c>
      <c r="J5367">
        <f t="shared" si="327"/>
        <v>6.0000000000000001E-3</v>
      </c>
      <c r="K5367" t="s">
        <v>563</v>
      </c>
      <c r="L5367" t="s">
        <v>563</v>
      </c>
      <c r="M5367" t="s">
        <v>563</v>
      </c>
      <c r="N5367">
        <v>0</v>
      </c>
      <c r="O5367">
        <v>1</v>
      </c>
      <c r="P5367" t="s">
        <v>1</v>
      </c>
      <c r="Q5367" t="s">
        <v>1</v>
      </c>
      <c r="R5367">
        <v>1</v>
      </c>
      <c r="S5367" t="s">
        <v>564</v>
      </c>
      <c r="T5367">
        <v>0</v>
      </c>
      <c r="U5367">
        <v>0</v>
      </c>
      <c r="V5367" t="s">
        <v>1</v>
      </c>
      <c r="W5367" t="s">
        <v>1</v>
      </c>
      <c r="X5367">
        <v>1</v>
      </c>
      <c r="Y5367" t="s">
        <v>565</v>
      </c>
    </row>
    <row r="5368" spans="1:25">
      <c r="A5368" t="s">
        <v>62</v>
      </c>
      <c r="B5368" t="s">
        <v>66</v>
      </c>
      <c r="C5368">
        <v>2010</v>
      </c>
      <c r="D5368" t="s">
        <v>143</v>
      </c>
      <c r="E5368">
        <v>1440</v>
      </c>
      <c r="F5368">
        <v>6</v>
      </c>
      <c r="G5368">
        <v>6</v>
      </c>
      <c r="H5368">
        <v>1.44</v>
      </c>
      <c r="I5368">
        <f t="shared" si="326"/>
        <v>6.0000000000000001E-3</v>
      </c>
      <c r="J5368">
        <f t="shared" si="327"/>
        <v>6.0000000000000001E-3</v>
      </c>
      <c r="K5368" t="s">
        <v>563</v>
      </c>
      <c r="L5368" t="s">
        <v>563</v>
      </c>
      <c r="M5368" t="s">
        <v>563</v>
      </c>
      <c r="N5368">
        <v>0</v>
      </c>
      <c r="O5368">
        <v>1</v>
      </c>
      <c r="P5368" t="s">
        <v>1</v>
      </c>
      <c r="Q5368" t="s">
        <v>1</v>
      </c>
      <c r="R5368">
        <v>1</v>
      </c>
      <c r="S5368" t="s">
        <v>564</v>
      </c>
      <c r="T5368">
        <v>0</v>
      </c>
      <c r="U5368">
        <v>0</v>
      </c>
      <c r="V5368" t="s">
        <v>1</v>
      </c>
      <c r="W5368" t="s">
        <v>1</v>
      </c>
      <c r="X5368">
        <v>1</v>
      </c>
      <c r="Y5368" t="s">
        <v>565</v>
      </c>
    </row>
    <row r="5369" spans="1:25">
      <c r="A5369" t="s">
        <v>62</v>
      </c>
      <c r="B5369" t="s">
        <v>66</v>
      </c>
      <c r="C5369">
        <v>2010</v>
      </c>
      <c r="D5369" t="s">
        <v>143</v>
      </c>
      <c r="E5369">
        <v>1450</v>
      </c>
      <c r="F5369">
        <v>6</v>
      </c>
      <c r="G5369">
        <v>6</v>
      </c>
      <c r="H5369">
        <v>1.45</v>
      </c>
      <c r="I5369">
        <f t="shared" si="326"/>
        <v>6.0000000000000001E-3</v>
      </c>
      <c r="J5369">
        <f t="shared" si="327"/>
        <v>6.0000000000000001E-3</v>
      </c>
      <c r="K5369" t="s">
        <v>563</v>
      </c>
      <c r="L5369" t="s">
        <v>563</v>
      </c>
      <c r="M5369" t="s">
        <v>563</v>
      </c>
      <c r="N5369">
        <v>0</v>
      </c>
      <c r="O5369">
        <v>1</v>
      </c>
      <c r="P5369" t="s">
        <v>1</v>
      </c>
      <c r="Q5369" t="s">
        <v>1</v>
      </c>
      <c r="R5369">
        <v>1</v>
      </c>
      <c r="S5369" t="s">
        <v>564</v>
      </c>
      <c r="T5369">
        <v>0</v>
      </c>
      <c r="U5369">
        <v>0</v>
      </c>
      <c r="V5369" t="s">
        <v>1</v>
      </c>
      <c r="W5369" t="s">
        <v>1</v>
      </c>
      <c r="X5369">
        <v>1</v>
      </c>
      <c r="Y5369" t="s">
        <v>565</v>
      </c>
    </row>
    <row r="5370" spans="1:25">
      <c r="A5370" t="s">
        <v>62</v>
      </c>
      <c r="B5370" t="s">
        <v>66</v>
      </c>
      <c r="C5370">
        <v>2010</v>
      </c>
      <c r="D5370" t="s">
        <v>143</v>
      </c>
      <c r="E5370">
        <v>1450</v>
      </c>
      <c r="F5370">
        <v>6</v>
      </c>
      <c r="G5370">
        <v>6</v>
      </c>
      <c r="H5370">
        <v>1.45</v>
      </c>
      <c r="I5370">
        <f t="shared" si="326"/>
        <v>6.0000000000000001E-3</v>
      </c>
      <c r="J5370">
        <f t="shared" si="327"/>
        <v>6.0000000000000001E-3</v>
      </c>
      <c r="K5370" t="s">
        <v>563</v>
      </c>
      <c r="L5370" t="s">
        <v>563</v>
      </c>
      <c r="M5370" t="s">
        <v>563</v>
      </c>
      <c r="N5370">
        <v>0</v>
      </c>
      <c r="O5370">
        <v>1</v>
      </c>
      <c r="P5370" t="s">
        <v>1</v>
      </c>
      <c r="Q5370" t="s">
        <v>1</v>
      </c>
      <c r="R5370">
        <v>1</v>
      </c>
      <c r="S5370" t="s">
        <v>564</v>
      </c>
      <c r="T5370">
        <v>0</v>
      </c>
      <c r="U5370">
        <v>0</v>
      </c>
      <c r="V5370" t="s">
        <v>1</v>
      </c>
      <c r="W5370" t="s">
        <v>1</v>
      </c>
      <c r="X5370">
        <v>1</v>
      </c>
      <c r="Y5370" t="s">
        <v>565</v>
      </c>
    </row>
    <row r="5371" spans="1:25">
      <c r="A5371" t="s">
        <v>62</v>
      </c>
      <c r="B5371" t="s">
        <v>66</v>
      </c>
      <c r="C5371">
        <v>2010</v>
      </c>
      <c r="D5371" t="s">
        <v>143</v>
      </c>
      <c r="E5371">
        <v>1460</v>
      </c>
      <c r="F5371">
        <v>6</v>
      </c>
      <c r="G5371">
        <v>6</v>
      </c>
      <c r="H5371">
        <v>1.46</v>
      </c>
      <c r="I5371">
        <f t="shared" si="326"/>
        <v>6.0000000000000001E-3</v>
      </c>
      <c r="J5371">
        <f t="shared" si="327"/>
        <v>6.0000000000000001E-3</v>
      </c>
      <c r="K5371" t="s">
        <v>563</v>
      </c>
      <c r="L5371" t="s">
        <v>563</v>
      </c>
      <c r="M5371" t="s">
        <v>563</v>
      </c>
      <c r="N5371">
        <v>0</v>
      </c>
      <c r="O5371">
        <v>1</v>
      </c>
      <c r="P5371" t="s">
        <v>1</v>
      </c>
      <c r="Q5371" t="s">
        <v>1</v>
      </c>
      <c r="R5371">
        <v>1</v>
      </c>
      <c r="S5371" t="s">
        <v>564</v>
      </c>
      <c r="T5371">
        <v>0</v>
      </c>
      <c r="U5371">
        <v>0</v>
      </c>
      <c r="V5371" t="s">
        <v>1</v>
      </c>
      <c r="W5371" t="s">
        <v>1</v>
      </c>
      <c r="X5371">
        <v>1</v>
      </c>
      <c r="Y5371" t="s">
        <v>565</v>
      </c>
    </row>
    <row r="5372" spans="1:25">
      <c r="A5372" t="s">
        <v>62</v>
      </c>
      <c r="B5372" t="s">
        <v>66</v>
      </c>
      <c r="C5372">
        <v>2010</v>
      </c>
      <c r="D5372" t="s">
        <v>143</v>
      </c>
      <c r="E5372">
        <v>1460</v>
      </c>
      <c r="F5372">
        <v>6</v>
      </c>
      <c r="G5372">
        <v>6</v>
      </c>
      <c r="H5372">
        <v>1.46</v>
      </c>
      <c r="I5372">
        <f t="shared" si="326"/>
        <v>6.0000000000000001E-3</v>
      </c>
      <c r="J5372">
        <f t="shared" si="327"/>
        <v>6.0000000000000001E-3</v>
      </c>
      <c r="K5372" t="s">
        <v>563</v>
      </c>
      <c r="L5372" t="s">
        <v>563</v>
      </c>
      <c r="M5372" t="s">
        <v>563</v>
      </c>
      <c r="N5372">
        <v>0</v>
      </c>
      <c r="O5372">
        <v>1</v>
      </c>
      <c r="P5372" t="s">
        <v>1</v>
      </c>
      <c r="Q5372" t="s">
        <v>1</v>
      </c>
      <c r="R5372">
        <v>1</v>
      </c>
      <c r="S5372" t="s">
        <v>564</v>
      </c>
      <c r="T5372">
        <v>0</v>
      </c>
      <c r="U5372">
        <v>0</v>
      </c>
      <c r="V5372" t="s">
        <v>1</v>
      </c>
      <c r="W5372" t="s">
        <v>1</v>
      </c>
      <c r="X5372">
        <v>1</v>
      </c>
      <c r="Y5372" t="s">
        <v>565</v>
      </c>
    </row>
    <row r="5373" spans="1:25">
      <c r="A5373" t="s">
        <v>62</v>
      </c>
      <c r="B5373" t="s">
        <v>66</v>
      </c>
      <c r="C5373">
        <v>2010</v>
      </c>
      <c r="D5373" t="s">
        <v>143</v>
      </c>
      <c r="E5373">
        <v>1500</v>
      </c>
      <c r="F5373">
        <v>6</v>
      </c>
      <c r="G5373">
        <v>6</v>
      </c>
      <c r="H5373">
        <v>1.5</v>
      </c>
      <c r="I5373">
        <f t="shared" si="326"/>
        <v>6.0000000000000001E-3</v>
      </c>
      <c r="J5373">
        <f t="shared" si="327"/>
        <v>6.0000000000000001E-3</v>
      </c>
      <c r="K5373" t="s">
        <v>563</v>
      </c>
      <c r="L5373" t="s">
        <v>563</v>
      </c>
      <c r="M5373" t="s">
        <v>563</v>
      </c>
      <c r="N5373">
        <v>0</v>
      </c>
      <c r="O5373">
        <v>1</v>
      </c>
      <c r="P5373" t="s">
        <v>1</v>
      </c>
      <c r="Q5373" t="s">
        <v>1</v>
      </c>
      <c r="R5373">
        <v>1</v>
      </c>
      <c r="S5373" t="s">
        <v>564</v>
      </c>
      <c r="T5373">
        <v>0</v>
      </c>
      <c r="U5373">
        <v>0</v>
      </c>
      <c r="V5373" t="s">
        <v>1</v>
      </c>
      <c r="W5373" t="s">
        <v>1</v>
      </c>
      <c r="X5373">
        <v>1</v>
      </c>
      <c r="Y5373" t="s">
        <v>565</v>
      </c>
    </row>
    <row r="5374" spans="1:25">
      <c r="A5374" t="s">
        <v>62</v>
      </c>
      <c r="B5374" t="s">
        <v>66</v>
      </c>
      <c r="C5374">
        <v>2010</v>
      </c>
      <c r="D5374" t="s">
        <v>143</v>
      </c>
      <c r="E5374">
        <v>1620</v>
      </c>
      <c r="F5374">
        <v>6</v>
      </c>
      <c r="G5374">
        <v>6</v>
      </c>
      <c r="H5374">
        <v>1.62</v>
      </c>
      <c r="I5374">
        <f t="shared" si="326"/>
        <v>6.0000000000000001E-3</v>
      </c>
      <c r="J5374">
        <f t="shared" si="327"/>
        <v>6.0000000000000001E-3</v>
      </c>
      <c r="K5374" t="s">
        <v>563</v>
      </c>
      <c r="L5374" t="s">
        <v>563</v>
      </c>
      <c r="M5374" t="s">
        <v>563</v>
      </c>
      <c r="N5374">
        <v>0</v>
      </c>
      <c r="O5374">
        <v>1</v>
      </c>
      <c r="P5374" t="s">
        <v>1</v>
      </c>
      <c r="Q5374" t="s">
        <v>1</v>
      </c>
      <c r="R5374">
        <v>1</v>
      </c>
      <c r="S5374" t="s">
        <v>564</v>
      </c>
      <c r="T5374">
        <v>0</v>
      </c>
      <c r="U5374">
        <v>0</v>
      </c>
      <c r="V5374" t="s">
        <v>1</v>
      </c>
      <c r="W5374" t="s">
        <v>1</v>
      </c>
      <c r="X5374">
        <v>1</v>
      </c>
      <c r="Y5374" t="s">
        <v>565</v>
      </c>
    </row>
    <row r="5375" spans="1:25">
      <c r="A5375" t="s">
        <v>62</v>
      </c>
      <c r="B5375" t="s">
        <v>66</v>
      </c>
      <c r="C5375">
        <v>2010</v>
      </c>
      <c r="D5375" t="s">
        <v>143</v>
      </c>
      <c r="E5375">
        <v>1780</v>
      </c>
      <c r="F5375">
        <v>6</v>
      </c>
      <c r="G5375">
        <v>6</v>
      </c>
      <c r="H5375">
        <v>1.78</v>
      </c>
      <c r="I5375">
        <f t="shared" si="326"/>
        <v>6.0000000000000001E-3</v>
      </c>
      <c r="J5375">
        <f t="shared" si="327"/>
        <v>6.0000000000000001E-3</v>
      </c>
      <c r="K5375" t="s">
        <v>563</v>
      </c>
      <c r="L5375" t="s">
        <v>563</v>
      </c>
      <c r="M5375" t="s">
        <v>563</v>
      </c>
      <c r="N5375">
        <v>0</v>
      </c>
      <c r="O5375">
        <v>1</v>
      </c>
      <c r="P5375" t="s">
        <v>1</v>
      </c>
      <c r="Q5375" t="s">
        <v>1</v>
      </c>
      <c r="R5375">
        <v>1</v>
      </c>
      <c r="S5375" t="s">
        <v>564</v>
      </c>
      <c r="T5375">
        <v>0</v>
      </c>
      <c r="U5375">
        <v>0</v>
      </c>
      <c r="V5375" t="s">
        <v>1</v>
      </c>
      <c r="W5375" t="s">
        <v>1</v>
      </c>
      <c r="X5375">
        <v>1</v>
      </c>
      <c r="Y5375" t="s">
        <v>565</v>
      </c>
    </row>
    <row r="5376" spans="1:25">
      <c r="A5376" t="s">
        <v>62</v>
      </c>
      <c r="B5376" t="s">
        <v>66</v>
      </c>
      <c r="C5376">
        <v>2010</v>
      </c>
      <c r="D5376" t="s">
        <v>143</v>
      </c>
      <c r="E5376">
        <v>1800</v>
      </c>
      <c r="F5376">
        <v>6</v>
      </c>
      <c r="G5376">
        <v>6</v>
      </c>
      <c r="H5376">
        <v>1.8</v>
      </c>
      <c r="I5376">
        <f t="shared" si="326"/>
        <v>6.0000000000000001E-3</v>
      </c>
      <c r="J5376">
        <f t="shared" si="327"/>
        <v>6.0000000000000001E-3</v>
      </c>
      <c r="K5376" t="s">
        <v>563</v>
      </c>
      <c r="L5376" t="s">
        <v>563</v>
      </c>
      <c r="M5376" t="s">
        <v>563</v>
      </c>
      <c r="N5376">
        <v>0</v>
      </c>
      <c r="O5376">
        <v>1</v>
      </c>
      <c r="P5376" t="s">
        <v>1</v>
      </c>
      <c r="Q5376" t="s">
        <v>1</v>
      </c>
      <c r="R5376">
        <v>1</v>
      </c>
      <c r="S5376" t="s">
        <v>564</v>
      </c>
      <c r="T5376">
        <v>0</v>
      </c>
      <c r="U5376">
        <v>0</v>
      </c>
      <c r="V5376" t="s">
        <v>1</v>
      </c>
      <c r="W5376" t="s">
        <v>1</v>
      </c>
      <c r="X5376">
        <v>1</v>
      </c>
      <c r="Y5376" t="s">
        <v>565</v>
      </c>
    </row>
    <row r="5377" spans="1:25">
      <c r="A5377" t="s">
        <v>62</v>
      </c>
      <c r="B5377" t="s">
        <v>66</v>
      </c>
      <c r="C5377">
        <v>2010</v>
      </c>
      <c r="D5377" t="s">
        <v>143</v>
      </c>
      <c r="E5377">
        <v>1810</v>
      </c>
      <c r="F5377">
        <v>6</v>
      </c>
      <c r="G5377">
        <v>6</v>
      </c>
      <c r="H5377">
        <v>1.81</v>
      </c>
      <c r="I5377">
        <f t="shared" si="326"/>
        <v>6.0000000000000001E-3</v>
      </c>
      <c r="J5377">
        <f t="shared" si="327"/>
        <v>6.0000000000000001E-3</v>
      </c>
      <c r="K5377" t="s">
        <v>563</v>
      </c>
      <c r="L5377" t="s">
        <v>563</v>
      </c>
      <c r="M5377" t="s">
        <v>563</v>
      </c>
      <c r="N5377">
        <v>0</v>
      </c>
      <c r="O5377">
        <v>1</v>
      </c>
      <c r="P5377" t="s">
        <v>1</v>
      </c>
      <c r="Q5377" t="s">
        <v>1</v>
      </c>
      <c r="R5377">
        <v>1</v>
      </c>
      <c r="S5377" t="s">
        <v>564</v>
      </c>
      <c r="T5377">
        <v>0</v>
      </c>
      <c r="U5377">
        <v>0</v>
      </c>
      <c r="V5377" t="s">
        <v>1</v>
      </c>
      <c r="W5377" t="s">
        <v>1</v>
      </c>
      <c r="X5377">
        <v>1</v>
      </c>
      <c r="Y5377" t="s">
        <v>565</v>
      </c>
    </row>
    <row r="5378" spans="1:25">
      <c r="A5378" t="s">
        <v>62</v>
      </c>
      <c r="B5378" t="s">
        <v>66</v>
      </c>
      <c r="C5378">
        <v>2010</v>
      </c>
      <c r="D5378" t="s">
        <v>143</v>
      </c>
      <c r="E5378">
        <v>2730</v>
      </c>
      <c r="F5378">
        <v>6</v>
      </c>
      <c r="G5378">
        <v>6</v>
      </c>
      <c r="H5378">
        <v>2.73</v>
      </c>
      <c r="I5378">
        <f t="shared" si="326"/>
        <v>6.0000000000000001E-3</v>
      </c>
      <c r="J5378">
        <f t="shared" si="327"/>
        <v>6.0000000000000001E-3</v>
      </c>
      <c r="K5378" t="s">
        <v>563</v>
      </c>
      <c r="L5378" t="s">
        <v>563</v>
      </c>
      <c r="M5378" t="s">
        <v>563</v>
      </c>
      <c r="N5378">
        <v>0</v>
      </c>
      <c r="O5378">
        <v>1</v>
      </c>
      <c r="P5378" t="s">
        <v>1</v>
      </c>
      <c r="Q5378" t="s">
        <v>1</v>
      </c>
      <c r="R5378">
        <v>1</v>
      </c>
      <c r="S5378" t="s">
        <v>564</v>
      </c>
      <c r="T5378">
        <v>0</v>
      </c>
      <c r="U5378">
        <v>0</v>
      </c>
      <c r="V5378" t="s">
        <v>1</v>
      </c>
      <c r="W5378" t="s">
        <v>1</v>
      </c>
      <c r="X5378">
        <v>1</v>
      </c>
      <c r="Y5378" t="s">
        <v>565</v>
      </c>
    </row>
    <row r="5379" spans="1:25">
      <c r="A5379" t="s">
        <v>62</v>
      </c>
      <c r="B5379" t="s">
        <v>66</v>
      </c>
      <c r="C5379">
        <v>2010</v>
      </c>
      <c r="D5379" t="s">
        <v>143</v>
      </c>
      <c r="E5379">
        <v>2740</v>
      </c>
      <c r="F5379">
        <v>6</v>
      </c>
      <c r="G5379">
        <v>6</v>
      </c>
      <c r="H5379">
        <v>2.74</v>
      </c>
      <c r="I5379">
        <f t="shared" si="326"/>
        <v>6.0000000000000001E-3</v>
      </c>
      <c r="J5379">
        <f t="shared" si="327"/>
        <v>6.0000000000000001E-3</v>
      </c>
      <c r="K5379" t="s">
        <v>563</v>
      </c>
      <c r="L5379" t="s">
        <v>563</v>
      </c>
      <c r="M5379" t="s">
        <v>563</v>
      </c>
      <c r="N5379">
        <v>0</v>
      </c>
      <c r="O5379">
        <v>1</v>
      </c>
      <c r="P5379" t="s">
        <v>1</v>
      </c>
      <c r="Q5379" t="s">
        <v>1</v>
      </c>
      <c r="R5379">
        <v>1</v>
      </c>
      <c r="S5379" t="s">
        <v>564</v>
      </c>
      <c r="T5379">
        <v>0</v>
      </c>
      <c r="U5379">
        <v>0</v>
      </c>
      <c r="V5379" t="s">
        <v>1</v>
      </c>
      <c r="W5379" t="s">
        <v>1</v>
      </c>
      <c r="X5379">
        <v>1</v>
      </c>
      <c r="Y5379" t="s">
        <v>565</v>
      </c>
    </row>
    <row r="5380" spans="1:25">
      <c r="A5380" t="s">
        <v>62</v>
      </c>
      <c r="B5380" t="s">
        <v>66</v>
      </c>
      <c r="C5380">
        <v>2010</v>
      </c>
      <c r="D5380" t="s">
        <v>143</v>
      </c>
      <c r="E5380">
        <v>2760</v>
      </c>
      <c r="F5380">
        <v>6</v>
      </c>
      <c r="G5380">
        <v>6</v>
      </c>
      <c r="H5380">
        <v>2.76</v>
      </c>
      <c r="I5380">
        <f t="shared" si="326"/>
        <v>6.0000000000000001E-3</v>
      </c>
      <c r="J5380">
        <f t="shared" si="327"/>
        <v>6.0000000000000001E-3</v>
      </c>
      <c r="K5380" t="s">
        <v>563</v>
      </c>
      <c r="L5380" t="s">
        <v>563</v>
      </c>
      <c r="M5380" t="s">
        <v>563</v>
      </c>
      <c r="N5380">
        <v>0</v>
      </c>
      <c r="O5380">
        <v>1</v>
      </c>
      <c r="P5380" t="s">
        <v>1</v>
      </c>
      <c r="Q5380" t="s">
        <v>1</v>
      </c>
      <c r="R5380">
        <v>1</v>
      </c>
      <c r="S5380" t="s">
        <v>564</v>
      </c>
      <c r="T5380">
        <v>0</v>
      </c>
      <c r="U5380">
        <v>0</v>
      </c>
      <c r="V5380" t="s">
        <v>1</v>
      </c>
      <c r="W5380" t="s">
        <v>1</v>
      </c>
      <c r="X5380">
        <v>1</v>
      </c>
      <c r="Y5380" t="s">
        <v>565</v>
      </c>
    </row>
    <row r="5381" spans="1:25">
      <c r="A5381" t="s">
        <v>62</v>
      </c>
      <c r="B5381" t="s">
        <v>66</v>
      </c>
      <c r="C5381">
        <v>2010</v>
      </c>
      <c r="D5381" t="s">
        <v>143</v>
      </c>
      <c r="E5381">
        <v>2770</v>
      </c>
      <c r="F5381">
        <v>6</v>
      </c>
      <c r="G5381">
        <v>6</v>
      </c>
      <c r="H5381">
        <v>2.77</v>
      </c>
      <c r="I5381">
        <f t="shared" si="326"/>
        <v>6.0000000000000001E-3</v>
      </c>
      <c r="J5381">
        <f t="shared" si="327"/>
        <v>6.0000000000000001E-3</v>
      </c>
      <c r="K5381" t="s">
        <v>563</v>
      </c>
      <c r="L5381" t="s">
        <v>563</v>
      </c>
      <c r="M5381" t="s">
        <v>563</v>
      </c>
      <c r="N5381">
        <v>0</v>
      </c>
      <c r="O5381">
        <v>1</v>
      </c>
      <c r="P5381" t="s">
        <v>1</v>
      </c>
      <c r="Q5381" t="s">
        <v>1</v>
      </c>
      <c r="R5381">
        <v>1</v>
      </c>
      <c r="S5381" t="s">
        <v>564</v>
      </c>
      <c r="T5381">
        <v>0</v>
      </c>
      <c r="U5381">
        <v>0</v>
      </c>
      <c r="V5381" t="s">
        <v>1</v>
      </c>
      <c r="W5381" t="s">
        <v>1</v>
      </c>
      <c r="X5381">
        <v>1</v>
      </c>
      <c r="Y5381" t="s">
        <v>565</v>
      </c>
    </row>
    <row r="5382" spans="1:25">
      <c r="A5382" t="s">
        <v>62</v>
      </c>
      <c r="B5382" t="s">
        <v>66</v>
      </c>
      <c r="C5382">
        <v>2010</v>
      </c>
      <c r="D5382" t="s">
        <v>143</v>
      </c>
      <c r="E5382">
        <v>2780</v>
      </c>
      <c r="F5382">
        <v>6</v>
      </c>
      <c r="G5382">
        <v>6</v>
      </c>
      <c r="H5382">
        <v>2.78</v>
      </c>
      <c r="I5382">
        <f t="shared" si="326"/>
        <v>6.0000000000000001E-3</v>
      </c>
      <c r="J5382">
        <f t="shared" si="327"/>
        <v>6.0000000000000001E-3</v>
      </c>
      <c r="K5382" t="s">
        <v>563</v>
      </c>
      <c r="L5382" t="s">
        <v>563</v>
      </c>
      <c r="M5382" t="s">
        <v>563</v>
      </c>
      <c r="N5382">
        <v>0</v>
      </c>
      <c r="O5382">
        <v>1</v>
      </c>
      <c r="P5382" t="s">
        <v>1</v>
      </c>
      <c r="Q5382" t="s">
        <v>1</v>
      </c>
      <c r="R5382">
        <v>1</v>
      </c>
      <c r="S5382" t="s">
        <v>564</v>
      </c>
      <c r="T5382">
        <v>0</v>
      </c>
      <c r="U5382">
        <v>0</v>
      </c>
      <c r="V5382" t="s">
        <v>1</v>
      </c>
      <c r="W5382" t="s">
        <v>1</v>
      </c>
      <c r="X5382">
        <v>1</v>
      </c>
      <c r="Y5382" t="s">
        <v>565</v>
      </c>
    </row>
    <row r="5383" spans="1:25">
      <c r="A5383" t="s">
        <v>62</v>
      </c>
      <c r="B5383" t="s">
        <v>66</v>
      </c>
      <c r="C5383">
        <v>2010</v>
      </c>
      <c r="D5383" t="s">
        <v>143</v>
      </c>
      <c r="E5383">
        <v>2800</v>
      </c>
      <c r="F5383">
        <v>6</v>
      </c>
      <c r="G5383">
        <v>6</v>
      </c>
      <c r="H5383">
        <v>2.8</v>
      </c>
      <c r="I5383">
        <f t="shared" si="326"/>
        <v>6.0000000000000001E-3</v>
      </c>
      <c r="J5383">
        <f t="shared" si="327"/>
        <v>6.0000000000000001E-3</v>
      </c>
      <c r="K5383" t="s">
        <v>563</v>
      </c>
      <c r="L5383" t="s">
        <v>563</v>
      </c>
      <c r="M5383" t="s">
        <v>563</v>
      </c>
      <c r="N5383">
        <v>0</v>
      </c>
      <c r="O5383">
        <v>1</v>
      </c>
      <c r="P5383" t="s">
        <v>1</v>
      </c>
      <c r="Q5383" t="s">
        <v>1</v>
      </c>
      <c r="R5383">
        <v>1</v>
      </c>
      <c r="S5383" t="s">
        <v>564</v>
      </c>
      <c r="T5383">
        <v>0</v>
      </c>
      <c r="U5383">
        <v>0</v>
      </c>
      <c r="V5383" t="s">
        <v>1</v>
      </c>
      <c r="W5383" t="s">
        <v>1</v>
      </c>
      <c r="X5383">
        <v>1</v>
      </c>
      <c r="Y5383" t="s">
        <v>565</v>
      </c>
    </row>
    <row r="5384" spans="1:25">
      <c r="A5384" t="s">
        <v>62</v>
      </c>
      <c r="B5384" t="s">
        <v>66</v>
      </c>
      <c r="C5384">
        <v>2010</v>
      </c>
      <c r="D5384" t="s">
        <v>143</v>
      </c>
      <c r="E5384">
        <v>2810</v>
      </c>
      <c r="F5384">
        <v>6</v>
      </c>
      <c r="G5384">
        <v>6</v>
      </c>
      <c r="H5384">
        <v>2.81</v>
      </c>
      <c r="I5384">
        <f t="shared" si="326"/>
        <v>6.0000000000000001E-3</v>
      </c>
      <c r="J5384">
        <f t="shared" si="327"/>
        <v>6.0000000000000001E-3</v>
      </c>
      <c r="K5384" t="s">
        <v>563</v>
      </c>
      <c r="L5384" t="s">
        <v>563</v>
      </c>
      <c r="M5384" t="s">
        <v>563</v>
      </c>
      <c r="N5384">
        <v>0</v>
      </c>
      <c r="O5384">
        <v>1</v>
      </c>
      <c r="P5384" t="s">
        <v>1</v>
      </c>
      <c r="Q5384" t="s">
        <v>1</v>
      </c>
      <c r="R5384">
        <v>1</v>
      </c>
      <c r="S5384" t="s">
        <v>564</v>
      </c>
      <c r="T5384">
        <v>0</v>
      </c>
      <c r="U5384">
        <v>0</v>
      </c>
      <c r="V5384" t="s">
        <v>1</v>
      </c>
      <c r="W5384" t="s">
        <v>1</v>
      </c>
      <c r="X5384">
        <v>1</v>
      </c>
      <c r="Y5384" t="s">
        <v>565</v>
      </c>
    </row>
    <row r="5385" spans="1:25">
      <c r="A5385" t="s">
        <v>62</v>
      </c>
      <c r="B5385" t="s">
        <v>66</v>
      </c>
      <c r="C5385">
        <v>2010</v>
      </c>
      <c r="D5385" t="s">
        <v>143</v>
      </c>
      <c r="E5385">
        <v>2820</v>
      </c>
      <c r="F5385">
        <v>6</v>
      </c>
      <c r="G5385">
        <v>6</v>
      </c>
      <c r="H5385">
        <v>2.82</v>
      </c>
      <c r="I5385">
        <f t="shared" si="326"/>
        <v>6.0000000000000001E-3</v>
      </c>
      <c r="J5385">
        <f t="shared" si="327"/>
        <v>6.0000000000000001E-3</v>
      </c>
      <c r="K5385" t="s">
        <v>563</v>
      </c>
      <c r="L5385" t="s">
        <v>563</v>
      </c>
      <c r="M5385" t="s">
        <v>563</v>
      </c>
      <c r="N5385">
        <v>0</v>
      </c>
      <c r="O5385">
        <v>1</v>
      </c>
      <c r="P5385" t="s">
        <v>1</v>
      </c>
      <c r="Q5385" t="s">
        <v>1</v>
      </c>
      <c r="R5385">
        <v>1</v>
      </c>
      <c r="S5385" t="s">
        <v>564</v>
      </c>
      <c r="T5385">
        <v>0</v>
      </c>
      <c r="U5385">
        <v>0</v>
      </c>
      <c r="V5385" t="s">
        <v>1</v>
      </c>
      <c r="W5385" t="s">
        <v>1</v>
      </c>
      <c r="X5385">
        <v>1</v>
      </c>
      <c r="Y5385" t="s">
        <v>565</v>
      </c>
    </row>
    <row r="5386" spans="1:25">
      <c r="A5386" t="s">
        <v>62</v>
      </c>
      <c r="B5386" t="s">
        <v>66</v>
      </c>
      <c r="C5386">
        <v>2010</v>
      </c>
      <c r="D5386" t="s">
        <v>143</v>
      </c>
      <c r="E5386">
        <v>2820</v>
      </c>
      <c r="F5386">
        <v>6</v>
      </c>
      <c r="G5386">
        <v>6</v>
      </c>
      <c r="H5386">
        <v>2.82</v>
      </c>
      <c r="I5386">
        <f t="shared" si="326"/>
        <v>6.0000000000000001E-3</v>
      </c>
      <c r="J5386">
        <f t="shared" si="327"/>
        <v>6.0000000000000001E-3</v>
      </c>
      <c r="K5386" t="s">
        <v>563</v>
      </c>
      <c r="L5386" t="s">
        <v>563</v>
      </c>
      <c r="M5386" t="s">
        <v>563</v>
      </c>
      <c r="N5386">
        <v>0</v>
      </c>
      <c r="O5386">
        <v>1</v>
      </c>
      <c r="P5386" t="s">
        <v>1</v>
      </c>
      <c r="Q5386" t="s">
        <v>1</v>
      </c>
      <c r="R5386">
        <v>1</v>
      </c>
      <c r="S5386" t="s">
        <v>564</v>
      </c>
      <c r="T5386">
        <v>0</v>
      </c>
      <c r="U5386">
        <v>0</v>
      </c>
      <c r="V5386" t="s">
        <v>1</v>
      </c>
      <c r="W5386" t="s">
        <v>1</v>
      </c>
      <c r="X5386">
        <v>1</v>
      </c>
      <c r="Y5386" t="s">
        <v>565</v>
      </c>
    </row>
    <row r="5387" spans="1:25">
      <c r="A5387" t="s">
        <v>62</v>
      </c>
      <c r="B5387" t="s">
        <v>66</v>
      </c>
      <c r="C5387">
        <v>2010</v>
      </c>
      <c r="D5387" t="s">
        <v>143</v>
      </c>
      <c r="E5387">
        <v>2840</v>
      </c>
      <c r="F5387">
        <v>6</v>
      </c>
      <c r="G5387">
        <v>6</v>
      </c>
      <c r="H5387">
        <v>2.84</v>
      </c>
      <c r="I5387">
        <f t="shared" si="326"/>
        <v>6.0000000000000001E-3</v>
      </c>
      <c r="J5387">
        <f t="shared" si="327"/>
        <v>6.0000000000000001E-3</v>
      </c>
      <c r="K5387" t="s">
        <v>563</v>
      </c>
      <c r="L5387" t="s">
        <v>563</v>
      </c>
      <c r="M5387" t="s">
        <v>563</v>
      </c>
      <c r="N5387">
        <v>0</v>
      </c>
      <c r="O5387">
        <v>1</v>
      </c>
      <c r="P5387" t="s">
        <v>1</v>
      </c>
      <c r="Q5387" t="s">
        <v>1</v>
      </c>
      <c r="R5387">
        <v>1</v>
      </c>
      <c r="S5387" t="s">
        <v>564</v>
      </c>
      <c r="T5387">
        <v>0</v>
      </c>
      <c r="U5387">
        <v>0</v>
      </c>
      <c r="V5387" t="s">
        <v>1</v>
      </c>
      <c r="W5387" t="s">
        <v>1</v>
      </c>
      <c r="X5387">
        <v>1</v>
      </c>
      <c r="Y5387" t="s">
        <v>565</v>
      </c>
    </row>
    <row r="5388" spans="1:25">
      <c r="A5388" t="s">
        <v>62</v>
      </c>
      <c r="B5388" t="s">
        <v>66</v>
      </c>
      <c r="C5388">
        <v>2010</v>
      </c>
      <c r="D5388" t="s">
        <v>143</v>
      </c>
      <c r="E5388">
        <v>2850</v>
      </c>
      <c r="F5388">
        <v>6</v>
      </c>
      <c r="G5388">
        <v>6</v>
      </c>
      <c r="H5388">
        <v>2.85</v>
      </c>
      <c r="I5388">
        <f t="shared" si="326"/>
        <v>6.0000000000000001E-3</v>
      </c>
      <c r="J5388">
        <f t="shared" si="327"/>
        <v>6.0000000000000001E-3</v>
      </c>
      <c r="K5388" t="s">
        <v>563</v>
      </c>
      <c r="L5388" t="s">
        <v>563</v>
      </c>
      <c r="M5388" t="s">
        <v>563</v>
      </c>
      <c r="N5388">
        <v>0</v>
      </c>
      <c r="O5388">
        <v>1</v>
      </c>
      <c r="P5388" t="s">
        <v>1</v>
      </c>
      <c r="Q5388" t="s">
        <v>1</v>
      </c>
      <c r="R5388">
        <v>1</v>
      </c>
      <c r="S5388" t="s">
        <v>564</v>
      </c>
      <c r="T5388">
        <v>0</v>
      </c>
      <c r="U5388">
        <v>0</v>
      </c>
      <c r="V5388" t="s">
        <v>1</v>
      </c>
      <c r="W5388" t="s">
        <v>1</v>
      </c>
      <c r="X5388">
        <v>1</v>
      </c>
      <c r="Y5388" t="s">
        <v>565</v>
      </c>
    </row>
    <row r="5389" spans="1:25">
      <c r="A5389" t="s">
        <v>62</v>
      </c>
      <c r="B5389" t="s">
        <v>66</v>
      </c>
      <c r="C5389">
        <v>2010</v>
      </c>
      <c r="D5389" t="s">
        <v>143</v>
      </c>
      <c r="E5389">
        <v>2850</v>
      </c>
      <c r="F5389">
        <v>6</v>
      </c>
      <c r="G5389">
        <v>6</v>
      </c>
      <c r="H5389">
        <v>2.85</v>
      </c>
      <c r="I5389">
        <f t="shared" si="326"/>
        <v>6.0000000000000001E-3</v>
      </c>
      <c r="J5389">
        <f t="shared" si="327"/>
        <v>6.0000000000000001E-3</v>
      </c>
      <c r="K5389" t="s">
        <v>563</v>
      </c>
      <c r="L5389" t="s">
        <v>563</v>
      </c>
      <c r="M5389" t="s">
        <v>563</v>
      </c>
      <c r="N5389">
        <v>0</v>
      </c>
      <c r="O5389">
        <v>1</v>
      </c>
      <c r="P5389" t="s">
        <v>1</v>
      </c>
      <c r="Q5389" t="s">
        <v>1</v>
      </c>
      <c r="R5389">
        <v>1</v>
      </c>
      <c r="S5389" t="s">
        <v>564</v>
      </c>
      <c r="T5389">
        <v>0</v>
      </c>
      <c r="U5389">
        <v>0</v>
      </c>
      <c r="V5389" t="s">
        <v>1</v>
      </c>
      <c r="W5389" t="s">
        <v>1</v>
      </c>
      <c r="X5389">
        <v>1</v>
      </c>
      <c r="Y5389" t="s">
        <v>565</v>
      </c>
    </row>
    <row r="5390" spans="1:25">
      <c r="A5390" t="s">
        <v>62</v>
      </c>
      <c r="B5390" t="s">
        <v>66</v>
      </c>
      <c r="C5390">
        <v>2010</v>
      </c>
      <c r="D5390" t="s">
        <v>143</v>
      </c>
      <c r="E5390">
        <v>3960</v>
      </c>
      <c r="F5390">
        <v>15</v>
      </c>
      <c r="G5390">
        <v>15</v>
      </c>
      <c r="H5390">
        <v>3.96</v>
      </c>
      <c r="I5390">
        <f t="shared" si="326"/>
        <v>1.4999999999999999E-2</v>
      </c>
      <c r="J5390">
        <f t="shared" si="327"/>
        <v>1.4999999999999999E-2</v>
      </c>
      <c r="K5390" t="s">
        <v>563</v>
      </c>
      <c r="L5390" t="s">
        <v>563</v>
      </c>
      <c r="M5390" t="s">
        <v>563</v>
      </c>
      <c r="N5390">
        <v>0</v>
      </c>
      <c r="O5390">
        <v>1</v>
      </c>
      <c r="P5390" t="s">
        <v>1</v>
      </c>
      <c r="Q5390" t="s">
        <v>1</v>
      </c>
      <c r="R5390">
        <v>1</v>
      </c>
      <c r="S5390" t="s">
        <v>564</v>
      </c>
      <c r="T5390">
        <v>0</v>
      </c>
      <c r="U5390">
        <v>0</v>
      </c>
      <c r="V5390" t="s">
        <v>1</v>
      </c>
      <c r="W5390" t="s">
        <v>1</v>
      </c>
      <c r="X5390">
        <v>1</v>
      </c>
      <c r="Y5390" t="s">
        <v>565</v>
      </c>
    </row>
    <row r="5391" spans="1:25">
      <c r="A5391" t="s">
        <v>62</v>
      </c>
      <c r="B5391" t="s">
        <v>66</v>
      </c>
      <c r="C5391">
        <v>2010</v>
      </c>
      <c r="D5391" t="s">
        <v>143</v>
      </c>
      <c r="E5391">
        <v>3990</v>
      </c>
      <c r="F5391">
        <v>15</v>
      </c>
      <c r="G5391">
        <v>15</v>
      </c>
      <c r="H5391">
        <v>3.99</v>
      </c>
      <c r="I5391">
        <f t="shared" si="326"/>
        <v>1.4999999999999999E-2</v>
      </c>
      <c r="J5391">
        <f t="shared" si="327"/>
        <v>1.4999999999999999E-2</v>
      </c>
      <c r="K5391" t="s">
        <v>563</v>
      </c>
      <c r="L5391" t="s">
        <v>563</v>
      </c>
      <c r="M5391" t="s">
        <v>563</v>
      </c>
      <c r="N5391">
        <v>0</v>
      </c>
      <c r="O5391">
        <v>1</v>
      </c>
      <c r="P5391" t="s">
        <v>1</v>
      </c>
      <c r="Q5391" t="s">
        <v>1</v>
      </c>
      <c r="R5391">
        <v>1</v>
      </c>
      <c r="S5391" t="s">
        <v>564</v>
      </c>
      <c r="T5391">
        <v>0</v>
      </c>
      <c r="U5391">
        <v>0</v>
      </c>
      <c r="V5391" t="s">
        <v>1</v>
      </c>
      <c r="W5391" t="s">
        <v>1</v>
      </c>
      <c r="X5391">
        <v>1</v>
      </c>
      <c r="Y5391" t="s">
        <v>565</v>
      </c>
    </row>
    <row r="5392" spans="1:25">
      <c r="A5392" t="s">
        <v>62</v>
      </c>
      <c r="B5392" t="s">
        <v>66</v>
      </c>
      <c r="C5392">
        <v>2010</v>
      </c>
      <c r="D5392" t="s">
        <v>143</v>
      </c>
      <c r="E5392">
        <v>4020</v>
      </c>
      <c r="F5392">
        <v>30</v>
      </c>
      <c r="G5392">
        <v>30</v>
      </c>
      <c r="H5392">
        <v>4.0199999999999996</v>
      </c>
      <c r="I5392">
        <f t="shared" si="326"/>
        <v>0.03</v>
      </c>
      <c r="J5392">
        <f t="shared" si="327"/>
        <v>0.03</v>
      </c>
      <c r="K5392" t="s">
        <v>563</v>
      </c>
      <c r="L5392" t="s">
        <v>563</v>
      </c>
      <c r="M5392" t="s">
        <v>563</v>
      </c>
      <c r="N5392">
        <v>0</v>
      </c>
      <c r="O5392">
        <v>1</v>
      </c>
      <c r="P5392" t="s">
        <v>1</v>
      </c>
      <c r="Q5392" t="s">
        <v>1</v>
      </c>
      <c r="R5392">
        <v>1</v>
      </c>
      <c r="S5392" t="s">
        <v>564</v>
      </c>
      <c r="T5392">
        <v>0</v>
      </c>
      <c r="U5392">
        <v>0</v>
      </c>
      <c r="V5392" t="s">
        <v>1</v>
      </c>
      <c r="W5392" t="s">
        <v>1</v>
      </c>
      <c r="X5392">
        <v>1</v>
      </c>
      <c r="Y5392" t="s">
        <v>565</v>
      </c>
    </row>
    <row r="5393" spans="1:25">
      <c r="A5393" t="s">
        <v>62</v>
      </c>
      <c r="B5393" t="s">
        <v>66</v>
      </c>
      <c r="C5393">
        <v>2010</v>
      </c>
      <c r="D5393" t="s">
        <v>143</v>
      </c>
      <c r="E5393">
        <v>4070</v>
      </c>
      <c r="F5393">
        <v>30</v>
      </c>
      <c r="G5393">
        <v>30</v>
      </c>
      <c r="H5393">
        <v>4.07</v>
      </c>
      <c r="I5393">
        <f t="shared" si="326"/>
        <v>0.03</v>
      </c>
      <c r="J5393">
        <f t="shared" si="327"/>
        <v>0.03</v>
      </c>
      <c r="K5393" t="s">
        <v>563</v>
      </c>
      <c r="L5393" t="s">
        <v>563</v>
      </c>
      <c r="M5393" t="s">
        <v>563</v>
      </c>
      <c r="N5393">
        <v>0</v>
      </c>
      <c r="O5393">
        <v>1</v>
      </c>
      <c r="P5393" t="s">
        <v>1</v>
      </c>
      <c r="Q5393" t="s">
        <v>1</v>
      </c>
      <c r="R5393">
        <v>1</v>
      </c>
      <c r="S5393" t="s">
        <v>564</v>
      </c>
      <c r="T5393">
        <v>0</v>
      </c>
      <c r="U5393">
        <v>0</v>
      </c>
      <c r="V5393" t="s">
        <v>1</v>
      </c>
      <c r="W5393" t="s">
        <v>1</v>
      </c>
      <c r="X5393">
        <v>1</v>
      </c>
      <c r="Y5393" t="s">
        <v>565</v>
      </c>
    </row>
    <row r="5394" spans="1:25">
      <c r="A5394" t="s">
        <v>62</v>
      </c>
      <c r="B5394" t="s">
        <v>66</v>
      </c>
      <c r="C5394">
        <v>2010</v>
      </c>
      <c r="D5394" t="s">
        <v>143</v>
      </c>
      <c r="E5394">
        <v>4100</v>
      </c>
      <c r="F5394">
        <v>30</v>
      </c>
      <c r="G5394">
        <v>30</v>
      </c>
      <c r="H5394">
        <v>4.0999999999999996</v>
      </c>
      <c r="I5394">
        <f t="shared" si="326"/>
        <v>0.03</v>
      </c>
      <c r="J5394">
        <f t="shared" si="327"/>
        <v>0.03</v>
      </c>
      <c r="K5394" t="s">
        <v>563</v>
      </c>
      <c r="L5394" t="s">
        <v>563</v>
      </c>
      <c r="M5394" t="s">
        <v>563</v>
      </c>
      <c r="N5394">
        <v>0</v>
      </c>
      <c r="O5394">
        <v>1</v>
      </c>
      <c r="P5394" t="s">
        <v>1</v>
      </c>
      <c r="Q5394" t="s">
        <v>1</v>
      </c>
      <c r="R5394">
        <v>1</v>
      </c>
      <c r="S5394" t="s">
        <v>564</v>
      </c>
      <c r="T5394">
        <v>0</v>
      </c>
      <c r="U5394">
        <v>0</v>
      </c>
      <c r="V5394" t="s">
        <v>1</v>
      </c>
      <c r="W5394" t="s">
        <v>1</v>
      </c>
      <c r="X5394">
        <v>1</v>
      </c>
      <c r="Y5394" t="s">
        <v>565</v>
      </c>
    </row>
    <row r="5395" spans="1:25">
      <c r="A5395" t="s">
        <v>62</v>
      </c>
      <c r="B5395" t="s">
        <v>66</v>
      </c>
      <c r="C5395">
        <v>2010</v>
      </c>
      <c r="D5395" t="s">
        <v>143</v>
      </c>
      <c r="E5395">
        <v>4110</v>
      </c>
      <c r="F5395">
        <v>30</v>
      </c>
      <c r="G5395">
        <v>30</v>
      </c>
      <c r="H5395">
        <v>4.1100000000000003</v>
      </c>
      <c r="I5395">
        <f t="shared" si="326"/>
        <v>0.03</v>
      </c>
      <c r="J5395">
        <f t="shared" si="327"/>
        <v>0.03</v>
      </c>
      <c r="K5395" t="s">
        <v>563</v>
      </c>
      <c r="L5395" t="s">
        <v>563</v>
      </c>
      <c r="M5395" t="s">
        <v>563</v>
      </c>
      <c r="N5395">
        <v>0</v>
      </c>
      <c r="O5395">
        <v>1</v>
      </c>
      <c r="P5395" t="s">
        <v>1</v>
      </c>
      <c r="Q5395" t="s">
        <v>1</v>
      </c>
      <c r="R5395">
        <v>1</v>
      </c>
      <c r="S5395" t="s">
        <v>564</v>
      </c>
      <c r="T5395">
        <v>0</v>
      </c>
      <c r="U5395">
        <v>0</v>
      </c>
      <c r="V5395" t="s">
        <v>1</v>
      </c>
      <c r="W5395" t="s">
        <v>1</v>
      </c>
      <c r="X5395">
        <v>1</v>
      </c>
      <c r="Y5395" t="s">
        <v>565</v>
      </c>
    </row>
    <row r="5396" spans="1:25">
      <c r="A5396" t="s">
        <v>62</v>
      </c>
      <c r="B5396" t="s">
        <v>66</v>
      </c>
      <c r="C5396">
        <v>2010</v>
      </c>
      <c r="D5396" t="s">
        <v>143</v>
      </c>
      <c r="E5396">
        <v>400</v>
      </c>
      <c r="F5396">
        <v>4</v>
      </c>
      <c r="G5396">
        <v>4</v>
      </c>
      <c r="H5396">
        <v>0.4</v>
      </c>
      <c r="I5396">
        <f t="shared" si="326"/>
        <v>4.0000000000000001E-3</v>
      </c>
      <c r="J5396">
        <f t="shared" si="327"/>
        <v>4.0000000000000001E-3</v>
      </c>
      <c r="K5396" t="s">
        <v>563</v>
      </c>
      <c r="L5396" t="s">
        <v>563</v>
      </c>
      <c r="M5396" t="s">
        <v>563</v>
      </c>
      <c r="N5396">
        <v>0</v>
      </c>
      <c r="O5396">
        <v>1</v>
      </c>
      <c r="P5396" t="s">
        <v>1</v>
      </c>
      <c r="Q5396" t="s">
        <v>1</v>
      </c>
      <c r="R5396">
        <v>1</v>
      </c>
      <c r="S5396" t="s">
        <v>564</v>
      </c>
      <c r="T5396">
        <v>0</v>
      </c>
      <c r="U5396">
        <v>0</v>
      </c>
      <c r="V5396" t="s">
        <v>1</v>
      </c>
      <c r="W5396" t="s">
        <v>1</v>
      </c>
      <c r="X5396">
        <v>1</v>
      </c>
      <c r="Y5396" t="s">
        <v>565</v>
      </c>
    </row>
    <row r="5397" spans="1:25">
      <c r="A5397" t="s">
        <v>62</v>
      </c>
      <c r="B5397" t="s">
        <v>66</v>
      </c>
      <c r="C5397">
        <v>2010</v>
      </c>
      <c r="D5397" t="s">
        <v>143</v>
      </c>
      <c r="E5397">
        <v>650</v>
      </c>
      <c r="F5397">
        <v>4</v>
      </c>
      <c r="G5397">
        <v>4</v>
      </c>
      <c r="H5397">
        <v>0.65</v>
      </c>
      <c r="I5397">
        <f t="shared" si="326"/>
        <v>4.0000000000000001E-3</v>
      </c>
      <c r="J5397">
        <f t="shared" si="327"/>
        <v>4.0000000000000001E-3</v>
      </c>
      <c r="K5397" t="s">
        <v>563</v>
      </c>
      <c r="L5397" t="s">
        <v>563</v>
      </c>
      <c r="M5397" t="s">
        <v>563</v>
      </c>
      <c r="N5397">
        <v>0</v>
      </c>
      <c r="O5397">
        <v>1</v>
      </c>
      <c r="P5397" t="s">
        <v>1</v>
      </c>
      <c r="Q5397" t="s">
        <v>1</v>
      </c>
      <c r="R5397">
        <v>1</v>
      </c>
      <c r="S5397" t="s">
        <v>564</v>
      </c>
      <c r="T5397">
        <v>0</v>
      </c>
      <c r="U5397">
        <v>0</v>
      </c>
      <c r="V5397" t="s">
        <v>1</v>
      </c>
      <c r="W5397" t="s">
        <v>1</v>
      </c>
      <c r="X5397">
        <v>1</v>
      </c>
      <c r="Y5397" t="s">
        <v>565</v>
      </c>
    </row>
    <row r="5398" spans="1:25">
      <c r="A5398" t="s">
        <v>62</v>
      </c>
      <c r="B5398" t="s">
        <v>66</v>
      </c>
      <c r="C5398">
        <v>2010</v>
      </c>
      <c r="D5398" t="s">
        <v>143</v>
      </c>
      <c r="E5398">
        <v>890</v>
      </c>
      <c r="F5398">
        <v>4</v>
      </c>
      <c r="G5398">
        <v>4</v>
      </c>
      <c r="H5398">
        <v>0.89</v>
      </c>
      <c r="I5398">
        <f t="shared" si="326"/>
        <v>4.0000000000000001E-3</v>
      </c>
      <c r="J5398">
        <f t="shared" si="327"/>
        <v>4.0000000000000001E-3</v>
      </c>
      <c r="K5398" t="s">
        <v>563</v>
      </c>
      <c r="L5398" t="s">
        <v>563</v>
      </c>
      <c r="M5398" t="s">
        <v>563</v>
      </c>
      <c r="N5398">
        <v>0</v>
      </c>
      <c r="O5398">
        <v>1</v>
      </c>
      <c r="P5398" t="s">
        <v>1</v>
      </c>
      <c r="Q5398" t="s">
        <v>1</v>
      </c>
      <c r="R5398">
        <v>1</v>
      </c>
      <c r="S5398" t="s">
        <v>564</v>
      </c>
      <c r="T5398">
        <v>0</v>
      </c>
      <c r="U5398">
        <v>0</v>
      </c>
      <c r="V5398" t="s">
        <v>1</v>
      </c>
      <c r="W5398" t="s">
        <v>1</v>
      </c>
      <c r="X5398">
        <v>1</v>
      </c>
      <c r="Y5398" t="s">
        <v>565</v>
      </c>
    </row>
    <row r="5399" spans="1:25">
      <c r="A5399" t="s">
        <v>62</v>
      </c>
      <c r="B5399" t="s">
        <v>66</v>
      </c>
      <c r="C5399">
        <v>2010</v>
      </c>
      <c r="D5399" t="s">
        <v>143</v>
      </c>
      <c r="E5399">
        <v>1130</v>
      </c>
      <c r="F5399">
        <v>6</v>
      </c>
      <c r="G5399">
        <v>6</v>
      </c>
      <c r="H5399">
        <v>1.1299999999999999</v>
      </c>
      <c r="I5399">
        <f t="shared" si="326"/>
        <v>6.0000000000000001E-3</v>
      </c>
      <c r="J5399">
        <f t="shared" si="327"/>
        <v>6.0000000000000001E-3</v>
      </c>
      <c r="K5399" t="s">
        <v>563</v>
      </c>
      <c r="L5399" t="s">
        <v>563</v>
      </c>
      <c r="M5399" t="s">
        <v>563</v>
      </c>
      <c r="N5399">
        <v>0</v>
      </c>
      <c r="O5399">
        <v>1</v>
      </c>
      <c r="P5399" t="s">
        <v>1</v>
      </c>
      <c r="Q5399" t="s">
        <v>1</v>
      </c>
      <c r="R5399">
        <v>1</v>
      </c>
      <c r="S5399" t="s">
        <v>564</v>
      </c>
      <c r="T5399">
        <v>0</v>
      </c>
      <c r="U5399">
        <v>0</v>
      </c>
      <c r="V5399" t="s">
        <v>1</v>
      </c>
      <c r="W5399" t="s">
        <v>1</v>
      </c>
      <c r="X5399">
        <v>1</v>
      </c>
      <c r="Y5399" t="s">
        <v>565</v>
      </c>
    </row>
    <row r="5400" spans="1:25">
      <c r="A5400" t="s">
        <v>62</v>
      </c>
      <c r="B5400" t="s">
        <v>66</v>
      </c>
      <c r="C5400">
        <v>2010</v>
      </c>
      <c r="D5400" t="s">
        <v>143</v>
      </c>
      <c r="E5400">
        <v>1370</v>
      </c>
      <c r="F5400">
        <v>6</v>
      </c>
      <c r="G5400">
        <v>6</v>
      </c>
      <c r="H5400">
        <v>1.37</v>
      </c>
      <c r="I5400">
        <f t="shared" si="326"/>
        <v>6.0000000000000001E-3</v>
      </c>
      <c r="J5400">
        <f t="shared" si="327"/>
        <v>6.0000000000000001E-3</v>
      </c>
      <c r="K5400" t="s">
        <v>563</v>
      </c>
      <c r="L5400" t="s">
        <v>563</v>
      </c>
      <c r="M5400" t="s">
        <v>563</v>
      </c>
      <c r="N5400">
        <v>0</v>
      </c>
      <c r="O5400">
        <v>1</v>
      </c>
      <c r="P5400" t="s">
        <v>1</v>
      </c>
      <c r="Q5400" t="s">
        <v>1</v>
      </c>
      <c r="R5400">
        <v>1</v>
      </c>
      <c r="S5400" t="s">
        <v>564</v>
      </c>
      <c r="T5400">
        <v>0</v>
      </c>
      <c r="U5400">
        <v>0</v>
      </c>
      <c r="V5400" t="s">
        <v>1</v>
      </c>
      <c r="W5400" t="s">
        <v>1</v>
      </c>
      <c r="X5400">
        <v>1</v>
      </c>
      <c r="Y5400" t="s">
        <v>565</v>
      </c>
    </row>
    <row r="5401" spans="1:25">
      <c r="A5401" t="s">
        <v>62</v>
      </c>
      <c r="B5401" t="s">
        <v>66</v>
      </c>
      <c r="C5401">
        <v>2010</v>
      </c>
      <c r="D5401" t="s">
        <v>143</v>
      </c>
      <c r="E5401">
        <v>1620</v>
      </c>
      <c r="F5401">
        <v>6</v>
      </c>
      <c r="G5401">
        <v>6</v>
      </c>
      <c r="H5401">
        <v>1.62</v>
      </c>
      <c r="I5401">
        <f t="shared" si="326"/>
        <v>6.0000000000000001E-3</v>
      </c>
      <c r="J5401">
        <f t="shared" si="327"/>
        <v>6.0000000000000001E-3</v>
      </c>
      <c r="K5401" t="s">
        <v>563</v>
      </c>
      <c r="L5401" t="s">
        <v>563</v>
      </c>
      <c r="M5401" t="s">
        <v>563</v>
      </c>
      <c r="N5401">
        <v>0</v>
      </c>
      <c r="O5401">
        <v>1</v>
      </c>
      <c r="P5401" t="s">
        <v>1</v>
      </c>
      <c r="Q5401" t="s">
        <v>1</v>
      </c>
      <c r="R5401">
        <v>1</v>
      </c>
      <c r="S5401" t="s">
        <v>564</v>
      </c>
      <c r="T5401">
        <v>0</v>
      </c>
      <c r="U5401">
        <v>0</v>
      </c>
      <c r="V5401" t="s">
        <v>1</v>
      </c>
      <c r="W5401" t="s">
        <v>1</v>
      </c>
      <c r="X5401">
        <v>1</v>
      </c>
      <c r="Y5401" t="s">
        <v>565</v>
      </c>
    </row>
    <row r="5402" spans="1:25">
      <c r="A5402" t="s">
        <v>62</v>
      </c>
      <c r="B5402" t="s">
        <v>66</v>
      </c>
      <c r="C5402">
        <v>2010</v>
      </c>
      <c r="D5402" t="s">
        <v>143</v>
      </c>
      <c r="E5402">
        <v>1860</v>
      </c>
      <c r="F5402">
        <v>6</v>
      </c>
      <c r="G5402">
        <v>6</v>
      </c>
      <c r="H5402">
        <v>1.86</v>
      </c>
      <c r="I5402">
        <f t="shared" si="326"/>
        <v>6.0000000000000001E-3</v>
      </c>
      <c r="J5402">
        <f t="shared" si="327"/>
        <v>6.0000000000000001E-3</v>
      </c>
      <c r="K5402" t="s">
        <v>563</v>
      </c>
      <c r="L5402" t="s">
        <v>563</v>
      </c>
      <c r="M5402" t="s">
        <v>563</v>
      </c>
      <c r="N5402">
        <v>0</v>
      </c>
      <c r="O5402">
        <v>1</v>
      </c>
      <c r="P5402" t="s">
        <v>1</v>
      </c>
      <c r="Q5402" t="s">
        <v>1</v>
      </c>
      <c r="R5402">
        <v>1</v>
      </c>
      <c r="S5402" t="s">
        <v>564</v>
      </c>
      <c r="T5402">
        <v>0</v>
      </c>
      <c r="U5402">
        <v>0</v>
      </c>
      <c r="V5402" t="s">
        <v>1</v>
      </c>
      <c r="W5402" t="s">
        <v>1</v>
      </c>
      <c r="X5402">
        <v>1</v>
      </c>
      <c r="Y5402" t="s">
        <v>565</v>
      </c>
    </row>
    <row r="5403" spans="1:25">
      <c r="A5403" t="s">
        <v>62</v>
      </c>
      <c r="B5403" t="s">
        <v>66</v>
      </c>
      <c r="C5403">
        <v>2010</v>
      </c>
      <c r="D5403" t="s">
        <v>143</v>
      </c>
      <c r="E5403">
        <v>2110</v>
      </c>
      <c r="F5403">
        <v>6</v>
      </c>
      <c r="G5403">
        <v>6</v>
      </c>
      <c r="H5403">
        <v>2.11</v>
      </c>
      <c r="I5403">
        <f t="shared" si="326"/>
        <v>6.0000000000000001E-3</v>
      </c>
      <c r="J5403">
        <f t="shared" si="327"/>
        <v>6.0000000000000001E-3</v>
      </c>
      <c r="K5403" t="s">
        <v>563</v>
      </c>
      <c r="L5403" t="s">
        <v>563</v>
      </c>
      <c r="M5403" t="s">
        <v>563</v>
      </c>
      <c r="N5403">
        <v>0</v>
      </c>
      <c r="O5403">
        <v>1</v>
      </c>
      <c r="P5403" t="s">
        <v>1</v>
      </c>
      <c r="Q5403" t="s">
        <v>1</v>
      </c>
      <c r="R5403">
        <v>1</v>
      </c>
      <c r="S5403" t="s">
        <v>564</v>
      </c>
      <c r="T5403">
        <v>0</v>
      </c>
      <c r="U5403">
        <v>0</v>
      </c>
      <c r="V5403" t="s">
        <v>1</v>
      </c>
      <c r="W5403" t="s">
        <v>1</v>
      </c>
      <c r="X5403">
        <v>1</v>
      </c>
      <c r="Y5403" t="s">
        <v>565</v>
      </c>
    </row>
    <row r="5404" spans="1:25">
      <c r="A5404" t="s">
        <v>62</v>
      </c>
      <c r="B5404" t="s">
        <v>66</v>
      </c>
      <c r="C5404">
        <v>2010</v>
      </c>
      <c r="D5404" t="s">
        <v>143</v>
      </c>
      <c r="E5404">
        <v>2350</v>
      </c>
      <c r="F5404">
        <v>6</v>
      </c>
      <c r="G5404">
        <v>6</v>
      </c>
      <c r="H5404">
        <v>2.35</v>
      </c>
      <c r="I5404">
        <f t="shared" si="326"/>
        <v>6.0000000000000001E-3</v>
      </c>
      <c r="J5404">
        <f t="shared" si="327"/>
        <v>6.0000000000000001E-3</v>
      </c>
      <c r="K5404" t="s">
        <v>563</v>
      </c>
      <c r="L5404" t="s">
        <v>563</v>
      </c>
      <c r="M5404" t="s">
        <v>563</v>
      </c>
      <c r="N5404">
        <v>0</v>
      </c>
      <c r="O5404">
        <v>1</v>
      </c>
      <c r="P5404" t="s">
        <v>1</v>
      </c>
      <c r="Q5404" t="s">
        <v>1</v>
      </c>
      <c r="R5404">
        <v>1</v>
      </c>
      <c r="S5404" t="s">
        <v>564</v>
      </c>
      <c r="T5404">
        <v>0</v>
      </c>
      <c r="U5404">
        <v>0</v>
      </c>
      <c r="V5404" t="s">
        <v>1</v>
      </c>
      <c r="W5404" t="s">
        <v>1</v>
      </c>
      <c r="X5404">
        <v>1</v>
      </c>
      <c r="Y5404" t="s">
        <v>565</v>
      </c>
    </row>
    <row r="5405" spans="1:25">
      <c r="A5405" t="s">
        <v>62</v>
      </c>
      <c r="B5405" t="s">
        <v>66</v>
      </c>
      <c r="C5405">
        <v>2010</v>
      </c>
      <c r="D5405" t="s">
        <v>143</v>
      </c>
      <c r="E5405">
        <v>2590</v>
      </c>
      <c r="F5405">
        <v>6</v>
      </c>
      <c r="G5405">
        <v>6</v>
      </c>
      <c r="H5405">
        <v>2.59</v>
      </c>
      <c r="I5405">
        <f t="shared" si="326"/>
        <v>6.0000000000000001E-3</v>
      </c>
      <c r="J5405">
        <f t="shared" si="327"/>
        <v>6.0000000000000001E-3</v>
      </c>
      <c r="K5405" t="s">
        <v>563</v>
      </c>
      <c r="L5405" t="s">
        <v>563</v>
      </c>
      <c r="M5405" t="s">
        <v>563</v>
      </c>
      <c r="N5405">
        <v>0</v>
      </c>
      <c r="O5405">
        <v>1</v>
      </c>
      <c r="P5405" t="s">
        <v>1</v>
      </c>
      <c r="Q5405" t="s">
        <v>1</v>
      </c>
      <c r="R5405">
        <v>1</v>
      </c>
      <c r="S5405" t="s">
        <v>564</v>
      </c>
      <c r="T5405">
        <v>0</v>
      </c>
      <c r="U5405">
        <v>0</v>
      </c>
      <c r="V5405" t="s">
        <v>1</v>
      </c>
      <c r="W5405" t="s">
        <v>1</v>
      </c>
      <c r="X5405">
        <v>1</v>
      </c>
      <c r="Y5405" t="s">
        <v>565</v>
      </c>
    </row>
    <row r="5406" spans="1:25">
      <c r="A5406" t="s">
        <v>62</v>
      </c>
      <c r="B5406" t="s">
        <v>66</v>
      </c>
      <c r="C5406">
        <v>2010</v>
      </c>
      <c r="D5406" t="s">
        <v>143</v>
      </c>
      <c r="E5406">
        <v>2830</v>
      </c>
      <c r="F5406">
        <v>6</v>
      </c>
      <c r="G5406">
        <v>6</v>
      </c>
      <c r="H5406">
        <v>2.83</v>
      </c>
      <c r="I5406">
        <f t="shared" si="326"/>
        <v>6.0000000000000001E-3</v>
      </c>
      <c r="J5406">
        <f t="shared" si="327"/>
        <v>6.0000000000000001E-3</v>
      </c>
      <c r="K5406" t="s">
        <v>563</v>
      </c>
      <c r="L5406" t="s">
        <v>563</v>
      </c>
      <c r="M5406" t="s">
        <v>563</v>
      </c>
      <c r="N5406">
        <v>0</v>
      </c>
      <c r="O5406">
        <v>1</v>
      </c>
      <c r="P5406" t="s">
        <v>1</v>
      </c>
      <c r="Q5406" t="s">
        <v>1</v>
      </c>
      <c r="R5406">
        <v>1</v>
      </c>
      <c r="S5406" t="s">
        <v>564</v>
      </c>
      <c r="T5406">
        <v>0</v>
      </c>
      <c r="U5406">
        <v>0</v>
      </c>
      <c r="V5406" t="s">
        <v>1</v>
      </c>
      <c r="W5406" t="s">
        <v>1</v>
      </c>
      <c r="X5406">
        <v>1</v>
      </c>
      <c r="Y5406" t="s">
        <v>565</v>
      </c>
    </row>
    <row r="5407" spans="1:25">
      <c r="A5407" t="s">
        <v>62</v>
      </c>
      <c r="B5407" t="s">
        <v>66</v>
      </c>
      <c r="C5407">
        <v>2010</v>
      </c>
      <c r="D5407" t="s">
        <v>143</v>
      </c>
      <c r="E5407">
        <v>3080</v>
      </c>
      <c r="F5407">
        <v>15</v>
      </c>
      <c r="G5407">
        <v>15</v>
      </c>
      <c r="H5407">
        <v>3.08</v>
      </c>
      <c r="I5407">
        <f t="shared" si="326"/>
        <v>1.4999999999999999E-2</v>
      </c>
      <c r="J5407">
        <f t="shared" si="327"/>
        <v>1.4999999999999999E-2</v>
      </c>
      <c r="K5407" t="s">
        <v>563</v>
      </c>
      <c r="L5407" t="s">
        <v>563</v>
      </c>
      <c r="M5407" t="s">
        <v>563</v>
      </c>
      <c r="N5407">
        <v>0</v>
      </c>
      <c r="O5407">
        <v>1</v>
      </c>
      <c r="P5407" t="s">
        <v>1</v>
      </c>
      <c r="Q5407" t="s">
        <v>1</v>
      </c>
      <c r="R5407">
        <v>1</v>
      </c>
      <c r="S5407" t="s">
        <v>564</v>
      </c>
      <c r="T5407">
        <v>0</v>
      </c>
      <c r="U5407">
        <v>0</v>
      </c>
      <c r="V5407" t="s">
        <v>1</v>
      </c>
      <c r="W5407" t="s">
        <v>1</v>
      </c>
      <c r="X5407">
        <v>1</v>
      </c>
      <c r="Y5407" t="s">
        <v>565</v>
      </c>
    </row>
    <row r="5408" spans="1:25">
      <c r="A5408" t="s">
        <v>62</v>
      </c>
      <c r="B5408" t="s">
        <v>66</v>
      </c>
      <c r="C5408">
        <v>2010</v>
      </c>
      <c r="D5408" t="s">
        <v>143</v>
      </c>
      <c r="E5408">
        <v>3320</v>
      </c>
      <c r="F5408">
        <v>15</v>
      </c>
      <c r="G5408">
        <v>15</v>
      </c>
      <c r="H5408">
        <v>3.32</v>
      </c>
      <c r="I5408">
        <f t="shared" si="326"/>
        <v>1.4999999999999999E-2</v>
      </c>
      <c r="J5408">
        <f t="shared" si="327"/>
        <v>1.4999999999999999E-2</v>
      </c>
      <c r="K5408" t="s">
        <v>563</v>
      </c>
      <c r="L5408" t="s">
        <v>563</v>
      </c>
      <c r="M5408" t="s">
        <v>563</v>
      </c>
      <c r="N5408">
        <v>0</v>
      </c>
      <c r="O5408">
        <v>1</v>
      </c>
      <c r="P5408" t="s">
        <v>1</v>
      </c>
      <c r="Q5408" t="s">
        <v>1</v>
      </c>
      <c r="R5408">
        <v>1</v>
      </c>
      <c r="S5408" t="s">
        <v>564</v>
      </c>
      <c r="T5408">
        <v>0</v>
      </c>
      <c r="U5408">
        <v>0</v>
      </c>
      <c r="V5408" t="s">
        <v>1</v>
      </c>
      <c r="W5408" t="s">
        <v>1</v>
      </c>
      <c r="X5408">
        <v>1</v>
      </c>
      <c r="Y5408" t="s">
        <v>565</v>
      </c>
    </row>
    <row r="5409" spans="1:25">
      <c r="A5409" t="s">
        <v>62</v>
      </c>
      <c r="B5409" t="s">
        <v>66</v>
      </c>
      <c r="C5409">
        <v>2010</v>
      </c>
      <c r="D5409" t="s">
        <v>143</v>
      </c>
      <c r="E5409">
        <v>3560</v>
      </c>
      <c r="F5409">
        <v>15</v>
      </c>
      <c r="G5409">
        <v>15</v>
      </c>
      <c r="H5409">
        <v>3.56</v>
      </c>
      <c r="I5409">
        <f t="shared" si="326"/>
        <v>1.4999999999999999E-2</v>
      </c>
      <c r="J5409">
        <f t="shared" si="327"/>
        <v>1.4999999999999999E-2</v>
      </c>
      <c r="K5409" t="s">
        <v>563</v>
      </c>
      <c r="L5409" t="s">
        <v>563</v>
      </c>
      <c r="M5409" t="s">
        <v>563</v>
      </c>
      <c r="N5409">
        <v>0</v>
      </c>
      <c r="O5409">
        <v>1</v>
      </c>
      <c r="P5409" t="s">
        <v>1</v>
      </c>
      <c r="Q5409" t="s">
        <v>1</v>
      </c>
      <c r="R5409">
        <v>1</v>
      </c>
      <c r="S5409" t="s">
        <v>564</v>
      </c>
      <c r="T5409">
        <v>0</v>
      </c>
      <c r="U5409">
        <v>0</v>
      </c>
      <c r="V5409" t="s">
        <v>1</v>
      </c>
      <c r="W5409" t="s">
        <v>1</v>
      </c>
      <c r="X5409">
        <v>1</v>
      </c>
      <c r="Y5409" t="s">
        <v>565</v>
      </c>
    </row>
    <row r="5410" spans="1:25">
      <c r="A5410" t="s">
        <v>62</v>
      </c>
      <c r="B5410" t="s">
        <v>66</v>
      </c>
      <c r="C5410">
        <v>2010</v>
      </c>
      <c r="D5410" t="s">
        <v>143</v>
      </c>
      <c r="E5410">
        <v>3810</v>
      </c>
      <c r="F5410">
        <v>15</v>
      </c>
      <c r="G5410">
        <v>15</v>
      </c>
      <c r="H5410">
        <v>3.81</v>
      </c>
      <c r="I5410">
        <f t="shared" si="326"/>
        <v>1.4999999999999999E-2</v>
      </c>
      <c r="J5410">
        <f t="shared" si="327"/>
        <v>1.4999999999999999E-2</v>
      </c>
      <c r="K5410" t="s">
        <v>563</v>
      </c>
      <c r="L5410" t="s">
        <v>563</v>
      </c>
      <c r="M5410" t="s">
        <v>563</v>
      </c>
      <c r="N5410">
        <v>0</v>
      </c>
      <c r="O5410">
        <v>1</v>
      </c>
      <c r="P5410" t="s">
        <v>1</v>
      </c>
      <c r="Q5410" t="s">
        <v>1</v>
      </c>
      <c r="R5410">
        <v>1</v>
      </c>
      <c r="S5410" t="s">
        <v>564</v>
      </c>
      <c r="T5410">
        <v>0</v>
      </c>
      <c r="U5410">
        <v>0</v>
      </c>
      <c r="V5410" t="s">
        <v>1</v>
      </c>
      <c r="W5410" t="s">
        <v>1</v>
      </c>
      <c r="X5410">
        <v>1</v>
      </c>
      <c r="Y5410" t="s">
        <v>565</v>
      </c>
    </row>
    <row r="5411" spans="1:25">
      <c r="A5411" t="s">
        <v>62</v>
      </c>
      <c r="B5411" t="s">
        <v>66</v>
      </c>
      <c r="C5411">
        <v>2010</v>
      </c>
      <c r="D5411" t="s">
        <v>143</v>
      </c>
      <c r="E5411">
        <v>4050</v>
      </c>
      <c r="F5411">
        <v>30</v>
      </c>
      <c r="G5411">
        <v>30</v>
      </c>
      <c r="H5411">
        <v>4.05</v>
      </c>
      <c r="I5411">
        <f t="shared" si="326"/>
        <v>0.03</v>
      </c>
      <c r="J5411">
        <f t="shared" si="327"/>
        <v>0.03</v>
      </c>
      <c r="K5411" t="s">
        <v>563</v>
      </c>
      <c r="L5411" t="s">
        <v>563</v>
      </c>
      <c r="M5411" t="s">
        <v>563</v>
      </c>
      <c r="N5411">
        <v>0</v>
      </c>
      <c r="O5411">
        <v>1</v>
      </c>
      <c r="P5411" t="s">
        <v>1</v>
      </c>
      <c r="Q5411" t="s">
        <v>1</v>
      </c>
      <c r="R5411">
        <v>1</v>
      </c>
      <c r="S5411" t="s">
        <v>564</v>
      </c>
      <c r="T5411">
        <v>0</v>
      </c>
      <c r="U5411">
        <v>0</v>
      </c>
      <c r="V5411" t="s">
        <v>1</v>
      </c>
      <c r="W5411" t="s">
        <v>1</v>
      </c>
      <c r="X5411">
        <v>1</v>
      </c>
      <c r="Y5411" t="s">
        <v>565</v>
      </c>
    </row>
    <row r="5412" spans="1:25">
      <c r="A5412" t="s">
        <v>62</v>
      </c>
      <c r="B5412" t="s">
        <v>66</v>
      </c>
      <c r="C5412">
        <v>2010</v>
      </c>
      <c r="D5412" t="s">
        <v>143</v>
      </c>
      <c r="E5412">
        <v>4290</v>
      </c>
      <c r="F5412">
        <v>30</v>
      </c>
      <c r="G5412">
        <v>30</v>
      </c>
      <c r="H5412">
        <v>4.29</v>
      </c>
      <c r="I5412">
        <f t="shared" si="326"/>
        <v>0.03</v>
      </c>
      <c r="J5412">
        <f t="shared" si="327"/>
        <v>0.03</v>
      </c>
      <c r="K5412" t="s">
        <v>563</v>
      </c>
      <c r="L5412" t="s">
        <v>563</v>
      </c>
      <c r="M5412" t="s">
        <v>563</v>
      </c>
      <c r="N5412">
        <v>0</v>
      </c>
      <c r="O5412">
        <v>1</v>
      </c>
      <c r="P5412" t="s">
        <v>1</v>
      </c>
      <c r="Q5412" t="s">
        <v>1</v>
      </c>
      <c r="R5412">
        <v>1</v>
      </c>
      <c r="S5412" t="s">
        <v>564</v>
      </c>
      <c r="T5412">
        <v>0</v>
      </c>
      <c r="U5412">
        <v>0</v>
      </c>
      <c r="V5412" t="s">
        <v>1</v>
      </c>
      <c r="W5412" t="s">
        <v>1</v>
      </c>
      <c r="X5412">
        <v>1</v>
      </c>
      <c r="Y5412" t="s">
        <v>565</v>
      </c>
    </row>
    <row r="5413" spans="1:25">
      <c r="A5413" t="s">
        <v>62</v>
      </c>
      <c r="B5413" t="s">
        <v>66</v>
      </c>
      <c r="C5413">
        <v>2010</v>
      </c>
      <c r="D5413" t="s">
        <v>143</v>
      </c>
      <c r="E5413">
        <v>4540</v>
      </c>
      <c r="F5413">
        <v>30</v>
      </c>
      <c r="G5413">
        <v>30</v>
      </c>
      <c r="H5413">
        <v>4.54</v>
      </c>
      <c r="I5413">
        <f t="shared" si="326"/>
        <v>0.03</v>
      </c>
      <c r="J5413">
        <f t="shared" si="327"/>
        <v>0.03</v>
      </c>
      <c r="K5413" t="s">
        <v>563</v>
      </c>
      <c r="L5413" t="s">
        <v>563</v>
      </c>
      <c r="M5413" t="s">
        <v>563</v>
      </c>
      <c r="N5413">
        <v>0</v>
      </c>
      <c r="O5413">
        <v>1</v>
      </c>
      <c r="P5413" t="s">
        <v>1</v>
      </c>
      <c r="Q5413" t="s">
        <v>1</v>
      </c>
      <c r="R5413">
        <v>1</v>
      </c>
      <c r="S5413" t="s">
        <v>564</v>
      </c>
      <c r="T5413">
        <v>0</v>
      </c>
      <c r="U5413">
        <v>0</v>
      </c>
      <c r="V5413" t="s">
        <v>1</v>
      </c>
      <c r="W5413" t="s">
        <v>1</v>
      </c>
      <c r="X5413">
        <v>1</v>
      </c>
      <c r="Y5413" t="s">
        <v>565</v>
      </c>
    </row>
    <row r="5414" spans="1:25">
      <c r="A5414" t="s">
        <v>62</v>
      </c>
      <c r="B5414" t="s">
        <v>66</v>
      </c>
      <c r="C5414">
        <v>2010</v>
      </c>
      <c r="D5414" t="s">
        <v>143</v>
      </c>
      <c r="E5414">
        <v>4670</v>
      </c>
      <c r="F5414">
        <v>30</v>
      </c>
      <c r="G5414">
        <v>30</v>
      </c>
      <c r="H5414">
        <v>4.67</v>
      </c>
      <c r="I5414">
        <f t="shared" si="326"/>
        <v>0.03</v>
      </c>
      <c r="J5414">
        <f t="shared" si="327"/>
        <v>0.03</v>
      </c>
      <c r="K5414" t="s">
        <v>563</v>
      </c>
      <c r="L5414" t="s">
        <v>563</v>
      </c>
      <c r="M5414" t="s">
        <v>563</v>
      </c>
      <c r="N5414">
        <v>0</v>
      </c>
      <c r="O5414">
        <v>1</v>
      </c>
      <c r="P5414" t="s">
        <v>1</v>
      </c>
      <c r="Q5414" t="s">
        <v>1</v>
      </c>
      <c r="R5414">
        <v>1</v>
      </c>
      <c r="S5414" t="s">
        <v>564</v>
      </c>
      <c r="T5414">
        <v>0</v>
      </c>
      <c r="U5414">
        <v>0</v>
      </c>
      <c r="V5414" t="s">
        <v>1</v>
      </c>
      <c r="W5414" t="s">
        <v>1</v>
      </c>
      <c r="X5414">
        <v>1</v>
      </c>
      <c r="Y5414" t="s">
        <v>565</v>
      </c>
    </row>
    <row r="5415" spans="1:25">
      <c r="A5415" t="s">
        <v>62</v>
      </c>
      <c r="B5415" t="s">
        <v>66</v>
      </c>
      <c r="C5415">
        <v>2010</v>
      </c>
      <c r="D5415" t="s">
        <v>143</v>
      </c>
      <c r="E5415">
        <v>4290</v>
      </c>
      <c r="F5415">
        <v>30</v>
      </c>
      <c r="G5415">
        <v>30</v>
      </c>
      <c r="H5415">
        <v>4.29</v>
      </c>
      <c r="I5415">
        <f t="shared" si="326"/>
        <v>0.03</v>
      </c>
      <c r="J5415">
        <f t="shared" si="327"/>
        <v>0.03</v>
      </c>
      <c r="K5415" t="s">
        <v>563</v>
      </c>
      <c r="L5415" t="s">
        <v>563</v>
      </c>
      <c r="M5415" t="s">
        <v>563</v>
      </c>
      <c r="N5415">
        <v>0</v>
      </c>
      <c r="O5415">
        <v>1</v>
      </c>
      <c r="P5415" t="s">
        <v>1</v>
      </c>
      <c r="Q5415" t="s">
        <v>1</v>
      </c>
      <c r="R5415">
        <v>1</v>
      </c>
      <c r="S5415" t="s">
        <v>564</v>
      </c>
      <c r="T5415">
        <v>0</v>
      </c>
      <c r="U5415">
        <v>0</v>
      </c>
      <c r="V5415" t="s">
        <v>1</v>
      </c>
      <c r="W5415" t="s">
        <v>1</v>
      </c>
      <c r="X5415">
        <v>1</v>
      </c>
      <c r="Y5415" t="s">
        <v>565</v>
      </c>
    </row>
    <row r="5416" spans="1:25">
      <c r="A5416" t="s">
        <v>62</v>
      </c>
      <c r="B5416" t="s">
        <v>66</v>
      </c>
      <c r="C5416">
        <v>2010</v>
      </c>
      <c r="D5416" t="s">
        <v>143</v>
      </c>
      <c r="E5416">
        <v>4540</v>
      </c>
      <c r="F5416">
        <v>30</v>
      </c>
      <c r="G5416">
        <v>30</v>
      </c>
      <c r="H5416">
        <v>4.54</v>
      </c>
      <c r="I5416">
        <f t="shared" si="326"/>
        <v>0.03</v>
      </c>
      <c r="J5416">
        <f t="shared" si="327"/>
        <v>0.03</v>
      </c>
      <c r="K5416" t="s">
        <v>563</v>
      </c>
      <c r="L5416" t="s">
        <v>563</v>
      </c>
      <c r="M5416" t="s">
        <v>563</v>
      </c>
      <c r="N5416">
        <v>0</v>
      </c>
      <c r="O5416">
        <v>1</v>
      </c>
      <c r="P5416" t="s">
        <v>1</v>
      </c>
      <c r="Q5416" t="s">
        <v>1</v>
      </c>
      <c r="R5416">
        <v>1</v>
      </c>
      <c r="S5416" t="s">
        <v>564</v>
      </c>
      <c r="T5416">
        <v>0</v>
      </c>
      <c r="U5416">
        <v>0</v>
      </c>
      <c r="V5416" t="s">
        <v>1</v>
      </c>
      <c r="W5416" t="s">
        <v>1</v>
      </c>
      <c r="X5416">
        <v>1</v>
      </c>
      <c r="Y5416" t="s">
        <v>565</v>
      </c>
    </row>
    <row r="5417" spans="1:25">
      <c r="A5417" t="s">
        <v>62</v>
      </c>
      <c r="B5417" t="s">
        <v>66</v>
      </c>
      <c r="C5417">
        <v>2010</v>
      </c>
      <c r="D5417" t="s">
        <v>143</v>
      </c>
      <c r="E5417">
        <v>4670</v>
      </c>
      <c r="F5417">
        <v>30</v>
      </c>
      <c r="G5417">
        <v>30</v>
      </c>
      <c r="H5417">
        <v>4.67</v>
      </c>
      <c r="I5417">
        <f t="shared" si="326"/>
        <v>0.03</v>
      </c>
      <c r="J5417">
        <f t="shared" si="327"/>
        <v>0.03</v>
      </c>
      <c r="K5417" t="s">
        <v>563</v>
      </c>
      <c r="L5417" t="s">
        <v>563</v>
      </c>
      <c r="M5417" t="s">
        <v>563</v>
      </c>
      <c r="N5417">
        <v>0</v>
      </c>
      <c r="O5417">
        <v>1</v>
      </c>
      <c r="P5417" t="s">
        <v>1</v>
      </c>
      <c r="Q5417" t="s">
        <v>1</v>
      </c>
      <c r="R5417">
        <v>1</v>
      </c>
      <c r="S5417" t="s">
        <v>564</v>
      </c>
      <c r="T5417">
        <v>0</v>
      </c>
      <c r="U5417">
        <v>0</v>
      </c>
      <c r="V5417" t="s">
        <v>1</v>
      </c>
      <c r="W5417" t="s">
        <v>1</v>
      </c>
      <c r="X5417">
        <v>1</v>
      </c>
      <c r="Y5417" t="s">
        <v>565</v>
      </c>
    </row>
    <row r="5418" spans="1:25">
      <c r="A5418" t="s">
        <v>62</v>
      </c>
      <c r="B5418" t="s">
        <v>66</v>
      </c>
      <c r="C5418">
        <v>2011</v>
      </c>
      <c r="D5418" t="s">
        <v>67</v>
      </c>
      <c r="E5418">
        <v>24737.606048583999</v>
      </c>
      <c r="F5418" s="13">
        <f t="shared" ref="F5418:F5481" si="328">0.0083*E5418^(0.9482)</f>
        <v>121.57935474463146</v>
      </c>
      <c r="G5418" s="13">
        <f t="shared" ref="G5418:G5481" si="329">0.0083*E5418^(0.9482)</f>
        <v>121.57935474463146</v>
      </c>
      <c r="H5418">
        <v>24.737606048583999</v>
      </c>
      <c r="I5418">
        <f t="shared" si="326"/>
        <v>0.12157935474463145</v>
      </c>
      <c r="J5418">
        <f t="shared" si="327"/>
        <v>0.12157935474463145</v>
      </c>
      <c r="K5418" t="s">
        <v>563</v>
      </c>
      <c r="L5418" t="s">
        <v>563</v>
      </c>
      <c r="M5418" t="s">
        <v>563</v>
      </c>
      <c r="N5418">
        <v>0</v>
      </c>
      <c r="O5418">
        <v>1</v>
      </c>
      <c r="P5418" t="s">
        <v>1</v>
      </c>
      <c r="Q5418" t="s">
        <v>1</v>
      </c>
      <c r="R5418">
        <v>1</v>
      </c>
      <c r="S5418" t="s">
        <v>564</v>
      </c>
      <c r="T5418">
        <v>0</v>
      </c>
      <c r="U5418">
        <v>0</v>
      </c>
      <c r="V5418" t="s">
        <v>1</v>
      </c>
      <c r="W5418" t="s">
        <v>1</v>
      </c>
      <c r="X5418">
        <v>1</v>
      </c>
      <c r="Y5418" t="s">
        <v>565</v>
      </c>
    </row>
    <row r="5419" spans="1:25">
      <c r="A5419" t="s">
        <v>62</v>
      </c>
      <c r="B5419" t="s">
        <v>66</v>
      </c>
      <c r="C5419">
        <v>2011</v>
      </c>
      <c r="D5419" t="s">
        <v>67</v>
      </c>
      <c r="E5419">
        <v>24745.315551757802</v>
      </c>
      <c r="F5419" s="13">
        <f t="shared" si="328"/>
        <v>121.61528207954825</v>
      </c>
      <c r="G5419" s="13">
        <f t="shared" si="329"/>
        <v>121.61528207954825</v>
      </c>
      <c r="H5419">
        <v>24.745315551757798</v>
      </c>
      <c r="I5419">
        <f t="shared" si="326"/>
        <v>0.12161528207954825</v>
      </c>
      <c r="J5419">
        <f t="shared" si="327"/>
        <v>0.12161528207954825</v>
      </c>
      <c r="K5419" t="s">
        <v>563</v>
      </c>
      <c r="L5419" t="s">
        <v>563</v>
      </c>
      <c r="M5419" t="s">
        <v>563</v>
      </c>
      <c r="N5419">
        <v>0</v>
      </c>
      <c r="O5419">
        <v>1</v>
      </c>
      <c r="P5419" t="s">
        <v>1</v>
      </c>
      <c r="Q5419" t="s">
        <v>1</v>
      </c>
      <c r="R5419">
        <v>1</v>
      </c>
      <c r="S5419" t="s">
        <v>564</v>
      </c>
      <c r="T5419">
        <v>0</v>
      </c>
      <c r="U5419">
        <v>0</v>
      </c>
      <c r="V5419" t="s">
        <v>1</v>
      </c>
      <c r="W5419" t="s">
        <v>1</v>
      </c>
      <c r="X5419">
        <v>1</v>
      </c>
      <c r="Y5419" t="s">
        <v>565</v>
      </c>
    </row>
    <row r="5420" spans="1:25">
      <c r="A5420" t="s">
        <v>62</v>
      </c>
      <c r="B5420" t="s">
        <v>66</v>
      </c>
      <c r="C5420">
        <v>2011</v>
      </c>
      <c r="D5420" t="s">
        <v>67</v>
      </c>
      <c r="E5420">
        <v>25134.4413757324</v>
      </c>
      <c r="F5420" s="13">
        <f t="shared" si="328"/>
        <v>123.42791227455831</v>
      </c>
      <c r="G5420" s="13">
        <f t="shared" si="329"/>
        <v>123.42791227455831</v>
      </c>
      <c r="H5420">
        <v>25.134441375732401</v>
      </c>
      <c r="I5420">
        <f t="shared" ref="I5420:I5483" si="330">F5420/1000</f>
        <v>0.12342791227455831</v>
      </c>
      <c r="J5420">
        <f t="shared" ref="J5420:J5483" si="331">G5420/1000</f>
        <v>0.12342791227455831</v>
      </c>
      <c r="K5420" t="s">
        <v>563</v>
      </c>
      <c r="L5420" t="s">
        <v>563</v>
      </c>
      <c r="M5420" t="s">
        <v>563</v>
      </c>
      <c r="N5420">
        <v>0</v>
      </c>
      <c r="O5420">
        <v>1</v>
      </c>
      <c r="P5420" t="s">
        <v>1</v>
      </c>
      <c r="Q5420" t="s">
        <v>1</v>
      </c>
      <c r="R5420">
        <v>1</v>
      </c>
      <c r="S5420" t="s">
        <v>564</v>
      </c>
      <c r="T5420">
        <v>0</v>
      </c>
      <c r="U5420">
        <v>0</v>
      </c>
      <c r="V5420" t="s">
        <v>1</v>
      </c>
      <c r="W5420" t="s">
        <v>1</v>
      </c>
      <c r="X5420">
        <v>1</v>
      </c>
      <c r="Y5420" t="s">
        <v>565</v>
      </c>
    </row>
    <row r="5421" spans="1:25">
      <c r="A5421" t="s">
        <v>62</v>
      </c>
      <c r="B5421" t="s">
        <v>66</v>
      </c>
      <c r="C5421">
        <v>2011</v>
      </c>
      <c r="D5421" t="s">
        <v>67</v>
      </c>
      <c r="E5421">
        <v>25196.117401123</v>
      </c>
      <c r="F5421" s="13">
        <f t="shared" si="328"/>
        <v>123.71507819390376</v>
      </c>
      <c r="G5421" s="13">
        <f t="shared" si="329"/>
        <v>123.71507819390376</v>
      </c>
      <c r="H5421">
        <v>25.196117401123001</v>
      </c>
      <c r="I5421">
        <f t="shared" si="330"/>
        <v>0.12371507819390376</v>
      </c>
      <c r="J5421">
        <f t="shared" si="331"/>
        <v>0.12371507819390376</v>
      </c>
      <c r="K5421" t="s">
        <v>563</v>
      </c>
      <c r="L5421" t="s">
        <v>563</v>
      </c>
      <c r="M5421" t="s">
        <v>563</v>
      </c>
      <c r="N5421">
        <v>0</v>
      </c>
      <c r="O5421">
        <v>1</v>
      </c>
      <c r="P5421" t="s">
        <v>1</v>
      </c>
      <c r="Q5421" t="s">
        <v>1</v>
      </c>
      <c r="R5421">
        <v>1</v>
      </c>
      <c r="S5421" t="s">
        <v>564</v>
      </c>
      <c r="T5421">
        <v>0</v>
      </c>
      <c r="U5421">
        <v>0</v>
      </c>
      <c r="V5421" t="s">
        <v>1</v>
      </c>
      <c r="W5421" t="s">
        <v>1</v>
      </c>
      <c r="X5421">
        <v>1</v>
      </c>
      <c r="Y5421" t="s">
        <v>565</v>
      </c>
    </row>
    <row r="5422" spans="1:25">
      <c r="A5422" t="s">
        <v>62</v>
      </c>
      <c r="B5422" t="s">
        <v>66</v>
      </c>
      <c r="C5422">
        <v>2011</v>
      </c>
      <c r="D5422" t="s">
        <v>67</v>
      </c>
      <c r="E5422">
        <v>25286.434173583999</v>
      </c>
      <c r="F5422" s="13">
        <f t="shared" si="328"/>
        <v>124.13553084954</v>
      </c>
      <c r="G5422" s="13">
        <f t="shared" si="329"/>
        <v>124.13553084954</v>
      </c>
      <c r="H5422">
        <v>25.286434173583999</v>
      </c>
      <c r="I5422">
        <f t="shared" si="330"/>
        <v>0.12413553084954</v>
      </c>
      <c r="J5422">
        <f t="shared" si="331"/>
        <v>0.12413553084954</v>
      </c>
      <c r="K5422" t="s">
        <v>563</v>
      </c>
      <c r="L5422" t="s">
        <v>563</v>
      </c>
      <c r="M5422" t="s">
        <v>563</v>
      </c>
      <c r="N5422">
        <v>0</v>
      </c>
      <c r="O5422">
        <v>1</v>
      </c>
      <c r="P5422" t="s">
        <v>1</v>
      </c>
      <c r="Q5422" t="s">
        <v>1</v>
      </c>
      <c r="R5422">
        <v>1</v>
      </c>
      <c r="S5422" t="s">
        <v>564</v>
      </c>
      <c r="T5422">
        <v>0</v>
      </c>
      <c r="U5422">
        <v>0</v>
      </c>
      <c r="V5422" t="s">
        <v>1</v>
      </c>
      <c r="W5422" t="s">
        <v>1</v>
      </c>
      <c r="X5422">
        <v>1</v>
      </c>
      <c r="Y5422" t="s">
        <v>565</v>
      </c>
    </row>
    <row r="5423" spans="1:25">
      <c r="A5423" t="s">
        <v>62</v>
      </c>
      <c r="B5423" t="s">
        <v>66</v>
      </c>
      <c r="C5423">
        <v>2011</v>
      </c>
      <c r="D5423" t="s">
        <v>67</v>
      </c>
      <c r="E5423">
        <v>26047.710418701201</v>
      </c>
      <c r="F5423" s="13">
        <f t="shared" si="328"/>
        <v>127.67644579479908</v>
      </c>
      <c r="G5423" s="13">
        <f t="shared" si="329"/>
        <v>127.67644579479908</v>
      </c>
      <c r="H5423">
        <v>26.0477104187012</v>
      </c>
      <c r="I5423">
        <f t="shared" si="330"/>
        <v>0.12767644579479909</v>
      </c>
      <c r="J5423">
        <f t="shared" si="331"/>
        <v>0.12767644579479909</v>
      </c>
      <c r="K5423" t="s">
        <v>563</v>
      </c>
      <c r="L5423" t="s">
        <v>563</v>
      </c>
      <c r="M5423" t="s">
        <v>563</v>
      </c>
      <c r="N5423">
        <v>0</v>
      </c>
      <c r="O5423">
        <v>1</v>
      </c>
      <c r="P5423" t="s">
        <v>1</v>
      </c>
      <c r="Q5423" t="s">
        <v>1</v>
      </c>
      <c r="R5423">
        <v>1</v>
      </c>
      <c r="S5423" t="s">
        <v>564</v>
      </c>
      <c r="T5423">
        <v>0</v>
      </c>
      <c r="U5423">
        <v>0</v>
      </c>
      <c r="V5423" t="s">
        <v>1</v>
      </c>
      <c r="W5423" t="s">
        <v>1</v>
      </c>
      <c r="X5423">
        <v>1</v>
      </c>
      <c r="Y5423" t="s">
        <v>565</v>
      </c>
    </row>
    <row r="5424" spans="1:25">
      <c r="A5424" t="s">
        <v>62</v>
      </c>
      <c r="B5424" t="s">
        <v>66</v>
      </c>
      <c r="C5424">
        <v>2011</v>
      </c>
      <c r="D5424" t="s">
        <v>67</v>
      </c>
      <c r="E5424">
        <v>26102.964401245099</v>
      </c>
      <c r="F5424" s="13">
        <f t="shared" si="328"/>
        <v>127.93323745980331</v>
      </c>
      <c r="G5424" s="13">
        <f t="shared" si="329"/>
        <v>127.93323745980331</v>
      </c>
      <c r="H5424">
        <v>26.102964401245099</v>
      </c>
      <c r="I5424">
        <f t="shared" si="330"/>
        <v>0.12793323745980331</v>
      </c>
      <c r="J5424">
        <f t="shared" si="331"/>
        <v>0.12793323745980331</v>
      </c>
      <c r="K5424" t="s">
        <v>563</v>
      </c>
      <c r="L5424" t="s">
        <v>563</v>
      </c>
      <c r="M5424" t="s">
        <v>563</v>
      </c>
      <c r="N5424">
        <v>0</v>
      </c>
      <c r="O5424">
        <v>1</v>
      </c>
      <c r="P5424" t="s">
        <v>1</v>
      </c>
      <c r="Q5424" t="s">
        <v>1</v>
      </c>
      <c r="R5424">
        <v>1</v>
      </c>
      <c r="S5424" t="s">
        <v>564</v>
      </c>
      <c r="T5424">
        <v>0</v>
      </c>
      <c r="U5424">
        <v>0</v>
      </c>
      <c r="V5424" t="s">
        <v>1</v>
      </c>
      <c r="W5424" t="s">
        <v>1</v>
      </c>
      <c r="X5424">
        <v>1</v>
      </c>
      <c r="Y5424" t="s">
        <v>565</v>
      </c>
    </row>
    <row r="5425" spans="1:25">
      <c r="A5425" t="s">
        <v>62</v>
      </c>
      <c r="B5425" t="s">
        <v>66</v>
      </c>
      <c r="C5425">
        <v>2011</v>
      </c>
      <c r="D5425" t="s">
        <v>67</v>
      </c>
      <c r="E5425">
        <v>26127.990722656301</v>
      </c>
      <c r="F5425" s="13">
        <f t="shared" si="328"/>
        <v>128.04953746849691</v>
      </c>
      <c r="G5425" s="13">
        <f t="shared" si="329"/>
        <v>128.04953746849691</v>
      </c>
      <c r="H5425">
        <v>26.1279907226563</v>
      </c>
      <c r="I5425">
        <f t="shared" si="330"/>
        <v>0.1280495374684969</v>
      </c>
      <c r="J5425">
        <f t="shared" si="331"/>
        <v>0.1280495374684969</v>
      </c>
      <c r="K5425" t="s">
        <v>563</v>
      </c>
      <c r="L5425" t="s">
        <v>563</v>
      </c>
      <c r="M5425" t="s">
        <v>563</v>
      </c>
      <c r="N5425">
        <v>0</v>
      </c>
      <c r="O5425">
        <v>1</v>
      </c>
      <c r="P5425" t="s">
        <v>1</v>
      </c>
      <c r="Q5425" t="s">
        <v>1</v>
      </c>
      <c r="R5425">
        <v>1</v>
      </c>
      <c r="S5425" t="s">
        <v>564</v>
      </c>
      <c r="T5425">
        <v>0</v>
      </c>
      <c r="U5425">
        <v>0</v>
      </c>
      <c r="V5425" t="s">
        <v>1</v>
      </c>
      <c r="W5425" t="s">
        <v>1</v>
      </c>
      <c r="X5425">
        <v>1</v>
      </c>
      <c r="Y5425" t="s">
        <v>565</v>
      </c>
    </row>
    <row r="5426" spans="1:25">
      <c r="A5426" t="s">
        <v>62</v>
      </c>
      <c r="B5426" t="s">
        <v>66</v>
      </c>
      <c r="C5426">
        <v>2011</v>
      </c>
      <c r="D5426" t="s">
        <v>67</v>
      </c>
      <c r="E5426">
        <v>26514.104843139601</v>
      </c>
      <c r="F5426" s="13">
        <f t="shared" si="328"/>
        <v>129.8431235931381</v>
      </c>
      <c r="G5426" s="13">
        <f t="shared" si="329"/>
        <v>129.8431235931381</v>
      </c>
      <c r="H5426">
        <v>26.514104843139599</v>
      </c>
      <c r="I5426">
        <f t="shared" si="330"/>
        <v>0.1298431235931381</v>
      </c>
      <c r="J5426">
        <f t="shared" si="331"/>
        <v>0.1298431235931381</v>
      </c>
      <c r="K5426" t="s">
        <v>563</v>
      </c>
      <c r="L5426" t="s">
        <v>563</v>
      </c>
      <c r="M5426" t="s">
        <v>563</v>
      </c>
      <c r="N5426">
        <v>0</v>
      </c>
      <c r="O5426">
        <v>1</v>
      </c>
      <c r="P5426" t="s">
        <v>1</v>
      </c>
      <c r="Q5426" t="s">
        <v>1</v>
      </c>
      <c r="R5426">
        <v>1</v>
      </c>
      <c r="S5426" t="s">
        <v>564</v>
      </c>
      <c r="T5426">
        <v>0</v>
      </c>
      <c r="U5426">
        <v>0</v>
      </c>
      <c r="V5426" t="s">
        <v>1</v>
      </c>
      <c r="W5426" t="s">
        <v>1</v>
      </c>
      <c r="X5426">
        <v>1</v>
      </c>
      <c r="Y5426" t="s">
        <v>565</v>
      </c>
    </row>
    <row r="5427" spans="1:25">
      <c r="A5427" t="s">
        <v>62</v>
      </c>
      <c r="B5427" t="s">
        <v>66</v>
      </c>
      <c r="C5427">
        <v>2011</v>
      </c>
      <c r="D5427" t="s">
        <v>67</v>
      </c>
      <c r="E5427">
        <v>28563.383102416999</v>
      </c>
      <c r="F5427" s="13">
        <f t="shared" si="328"/>
        <v>139.34031808510275</v>
      </c>
      <c r="G5427" s="13">
        <f t="shared" si="329"/>
        <v>139.34031808510275</v>
      </c>
      <c r="H5427">
        <v>28.563383102416999</v>
      </c>
      <c r="I5427">
        <f t="shared" si="330"/>
        <v>0.13934031808510275</v>
      </c>
      <c r="J5427">
        <f t="shared" si="331"/>
        <v>0.13934031808510275</v>
      </c>
      <c r="K5427" t="s">
        <v>563</v>
      </c>
      <c r="L5427" t="s">
        <v>563</v>
      </c>
      <c r="M5427" t="s">
        <v>563</v>
      </c>
      <c r="N5427">
        <v>0</v>
      </c>
      <c r="O5427">
        <v>1</v>
      </c>
      <c r="P5427" t="s">
        <v>1</v>
      </c>
      <c r="Q5427" t="s">
        <v>1</v>
      </c>
      <c r="R5427">
        <v>1</v>
      </c>
      <c r="S5427" t="s">
        <v>564</v>
      </c>
      <c r="T5427">
        <v>0</v>
      </c>
      <c r="U5427">
        <v>0</v>
      </c>
      <c r="V5427" t="s">
        <v>1</v>
      </c>
      <c r="W5427" t="s">
        <v>1</v>
      </c>
      <c r="X5427">
        <v>1</v>
      </c>
      <c r="Y5427" t="s">
        <v>565</v>
      </c>
    </row>
    <row r="5428" spans="1:25">
      <c r="A5428" t="s">
        <v>62</v>
      </c>
      <c r="B5428" t="s">
        <v>66</v>
      </c>
      <c r="C5428">
        <v>2011</v>
      </c>
      <c r="D5428" t="s">
        <v>67</v>
      </c>
      <c r="E5428">
        <v>28936.420440673799</v>
      </c>
      <c r="F5428" s="13">
        <f t="shared" si="328"/>
        <v>141.06525473289562</v>
      </c>
      <c r="G5428" s="13">
        <f t="shared" si="329"/>
        <v>141.06525473289562</v>
      </c>
      <c r="H5428">
        <v>28.9364204406738</v>
      </c>
      <c r="I5428">
        <f t="shared" si="330"/>
        <v>0.14106525473289563</v>
      </c>
      <c r="J5428">
        <f t="shared" si="331"/>
        <v>0.14106525473289563</v>
      </c>
      <c r="K5428" t="s">
        <v>563</v>
      </c>
      <c r="L5428" t="s">
        <v>563</v>
      </c>
      <c r="M5428" t="s">
        <v>563</v>
      </c>
      <c r="N5428">
        <v>0</v>
      </c>
      <c r="O5428">
        <v>1</v>
      </c>
      <c r="P5428" t="s">
        <v>1</v>
      </c>
      <c r="Q5428" t="s">
        <v>1</v>
      </c>
      <c r="R5428">
        <v>1</v>
      </c>
      <c r="S5428" t="s">
        <v>564</v>
      </c>
      <c r="T5428">
        <v>0</v>
      </c>
      <c r="U5428">
        <v>0</v>
      </c>
      <c r="V5428" t="s">
        <v>1</v>
      </c>
      <c r="W5428" t="s">
        <v>1</v>
      </c>
      <c r="X5428">
        <v>1</v>
      </c>
      <c r="Y5428" t="s">
        <v>565</v>
      </c>
    </row>
    <row r="5429" spans="1:25">
      <c r="A5429" t="s">
        <v>62</v>
      </c>
      <c r="B5429" t="s">
        <v>66</v>
      </c>
      <c r="C5429">
        <v>2011</v>
      </c>
      <c r="D5429" t="s">
        <v>67</v>
      </c>
      <c r="E5429">
        <v>30033.231735229499</v>
      </c>
      <c r="F5429" s="13">
        <f t="shared" si="328"/>
        <v>146.13033247799555</v>
      </c>
      <c r="G5429" s="13">
        <f t="shared" si="329"/>
        <v>146.13033247799555</v>
      </c>
      <c r="H5429">
        <v>30.033231735229499</v>
      </c>
      <c r="I5429">
        <f t="shared" si="330"/>
        <v>0.14613033247799556</v>
      </c>
      <c r="J5429">
        <f t="shared" si="331"/>
        <v>0.14613033247799556</v>
      </c>
      <c r="K5429" t="s">
        <v>563</v>
      </c>
      <c r="L5429" t="s">
        <v>563</v>
      </c>
      <c r="M5429" t="s">
        <v>563</v>
      </c>
      <c r="N5429">
        <v>0</v>
      </c>
      <c r="O5429">
        <v>1</v>
      </c>
      <c r="P5429" t="s">
        <v>1</v>
      </c>
      <c r="Q5429" t="s">
        <v>1</v>
      </c>
      <c r="R5429">
        <v>1</v>
      </c>
      <c r="S5429" t="s">
        <v>564</v>
      </c>
      <c r="T5429">
        <v>0</v>
      </c>
      <c r="U5429">
        <v>0</v>
      </c>
      <c r="V5429" t="s">
        <v>1</v>
      </c>
      <c r="W5429" t="s">
        <v>1</v>
      </c>
      <c r="X5429">
        <v>1</v>
      </c>
      <c r="Y5429" t="s">
        <v>565</v>
      </c>
    </row>
    <row r="5430" spans="1:25">
      <c r="A5430" t="s">
        <v>62</v>
      </c>
      <c r="B5430" t="s">
        <v>66</v>
      </c>
      <c r="C5430">
        <v>2011</v>
      </c>
      <c r="D5430" t="s">
        <v>67</v>
      </c>
      <c r="E5430">
        <v>30064.5446777344</v>
      </c>
      <c r="F5430" s="13">
        <f t="shared" si="328"/>
        <v>146.27479341034592</v>
      </c>
      <c r="G5430" s="13">
        <f t="shared" si="329"/>
        <v>146.27479341034592</v>
      </c>
      <c r="H5430">
        <v>30.0645446777344</v>
      </c>
      <c r="I5430">
        <f t="shared" si="330"/>
        <v>0.14627479341034591</v>
      </c>
      <c r="J5430">
        <f t="shared" si="331"/>
        <v>0.14627479341034591</v>
      </c>
      <c r="K5430" t="s">
        <v>563</v>
      </c>
      <c r="L5430" t="s">
        <v>563</v>
      </c>
      <c r="M5430" t="s">
        <v>563</v>
      </c>
      <c r="N5430">
        <v>0</v>
      </c>
      <c r="O5430">
        <v>1</v>
      </c>
      <c r="P5430" t="s">
        <v>1</v>
      </c>
      <c r="Q5430" t="s">
        <v>1</v>
      </c>
      <c r="R5430">
        <v>1</v>
      </c>
      <c r="S5430" t="s">
        <v>564</v>
      </c>
      <c r="T5430">
        <v>0</v>
      </c>
      <c r="U5430">
        <v>0</v>
      </c>
      <c r="V5430" t="s">
        <v>1</v>
      </c>
      <c r="W5430" t="s">
        <v>1</v>
      </c>
      <c r="X5430">
        <v>1</v>
      </c>
      <c r="Y5430" t="s">
        <v>565</v>
      </c>
    </row>
    <row r="5431" spans="1:25">
      <c r="A5431" t="s">
        <v>62</v>
      </c>
      <c r="B5431" t="s">
        <v>66</v>
      </c>
      <c r="C5431">
        <v>2011</v>
      </c>
      <c r="D5431" t="s">
        <v>67</v>
      </c>
      <c r="E5431">
        <v>30165.1992797852</v>
      </c>
      <c r="F5431" s="13">
        <f t="shared" si="328"/>
        <v>146.7391063999257</v>
      </c>
      <c r="G5431" s="13">
        <f t="shared" si="329"/>
        <v>146.7391063999257</v>
      </c>
      <c r="H5431">
        <v>30.165199279785199</v>
      </c>
      <c r="I5431">
        <f t="shared" si="330"/>
        <v>0.14673910639992571</v>
      </c>
      <c r="J5431">
        <f t="shared" si="331"/>
        <v>0.14673910639992571</v>
      </c>
      <c r="K5431" t="s">
        <v>563</v>
      </c>
      <c r="L5431" t="s">
        <v>563</v>
      </c>
      <c r="M5431" t="s">
        <v>563</v>
      </c>
      <c r="N5431">
        <v>0</v>
      </c>
      <c r="O5431">
        <v>1</v>
      </c>
      <c r="P5431" t="s">
        <v>1</v>
      </c>
      <c r="Q5431" t="s">
        <v>1</v>
      </c>
      <c r="R5431">
        <v>1</v>
      </c>
      <c r="S5431" t="s">
        <v>564</v>
      </c>
      <c r="T5431">
        <v>0</v>
      </c>
      <c r="U5431">
        <v>0</v>
      </c>
      <c r="V5431" t="s">
        <v>1</v>
      </c>
      <c r="W5431" t="s">
        <v>1</v>
      </c>
      <c r="X5431">
        <v>1</v>
      </c>
      <c r="Y5431" t="s">
        <v>565</v>
      </c>
    </row>
    <row r="5432" spans="1:25">
      <c r="A5432" t="s">
        <v>62</v>
      </c>
      <c r="B5432" t="s">
        <v>66</v>
      </c>
      <c r="C5432">
        <v>2011</v>
      </c>
      <c r="D5432" t="s">
        <v>67</v>
      </c>
      <c r="E5432">
        <v>30177.196502685601</v>
      </c>
      <c r="F5432" s="13">
        <f t="shared" si="328"/>
        <v>146.79444343383975</v>
      </c>
      <c r="G5432" s="13">
        <f t="shared" si="329"/>
        <v>146.79444343383975</v>
      </c>
      <c r="H5432">
        <v>30.1771965026856</v>
      </c>
      <c r="I5432">
        <f t="shared" si="330"/>
        <v>0.14679444343383974</v>
      </c>
      <c r="J5432">
        <f t="shared" si="331"/>
        <v>0.14679444343383974</v>
      </c>
      <c r="K5432" t="s">
        <v>563</v>
      </c>
      <c r="L5432" t="s">
        <v>563</v>
      </c>
      <c r="M5432" t="s">
        <v>563</v>
      </c>
      <c r="N5432">
        <v>0</v>
      </c>
      <c r="O5432">
        <v>1</v>
      </c>
      <c r="P5432" t="s">
        <v>1</v>
      </c>
      <c r="Q5432" t="s">
        <v>1</v>
      </c>
      <c r="R5432">
        <v>1</v>
      </c>
      <c r="S5432" t="s">
        <v>564</v>
      </c>
      <c r="T5432">
        <v>0</v>
      </c>
      <c r="U5432">
        <v>0</v>
      </c>
      <c r="V5432" t="s">
        <v>1</v>
      </c>
      <c r="W5432" t="s">
        <v>1</v>
      </c>
      <c r="X5432">
        <v>1</v>
      </c>
      <c r="Y5432" t="s">
        <v>565</v>
      </c>
    </row>
    <row r="5433" spans="1:25">
      <c r="A5433" t="s">
        <v>62</v>
      </c>
      <c r="B5433" t="s">
        <v>66</v>
      </c>
      <c r="C5433">
        <v>2011</v>
      </c>
      <c r="D5433" t="s">
        <v>67</v>
      </c>
      <c r="E5433">
        <v>30606.346130371101</v>
      </c>
      <c r="F5433" s="13">
        <f t="shared" si="328"/>
        <v>148.77314464028757</v>
      </c>
      <c r="G5433" s="13">
        <f t="shared" si="329"/>
        <v>148.77314464028757</v>
      </c>
      <c r="H5433">
        <v>30.606346130371101</v>
      </c>
      <c r="I5433">
        <f t="shared" si="330"/>
        <v>0.14877314464028757</v>
      </c>
      <c r="J5433">
        <f t="shared" si="331"/>
        <v>0.14877314464028757</v>
      </c>
      <c r="K5433" t="s">
        <v>563</v>
      </c>
      <c r="L5433" t="s">
        <v>563</v>
      </c>
      <c r="M5433" t="s">
        <v>563</v>
      </c>
      <c r="N5433">
        <v>0</v>
      </c>
      <c r="O5433">
        <v>1</v>
      </c>
      <c r="P5433" t="s">
        <v>1</v>
      </c>
      <c r="Q5433" t="s">
        <v>1</v>
      </c>
      <c r="R5433">
        <v>1</v>
      </c>
      <c r="S5433" t="s">
        <v>564</v>
      </c>
      <c r="T5433">
        <v>0</v>
      </c>
      <c r="U5433">
        <v>0</v>
      </c>
      <c r="V5433" t="s">
        <v>1</v>
      </c>
      <c r="W5433" t="s">
        <v>1</v>
      </c>
      <c r="X5433">
        <v>1</v>
      </c>
      <c r="Y5433" t="s">
        <v>565</v>
      </c>
    </row>
    <row r="5434" spans="1:25">
      <c r="A5434" t="s">
        <v>62</v>
      </c>
      <c r="B5434" t="s">
        <v>66</v>
      </c>
      <c r="C5434">
        <v>2011</v>
      </c>
      <c r="D5434" t="s">
        <v>67</v>
      </c>
      <c r="E5434">
        <v>32708.3015441895</v>
      </c>
      <c r="F5434" s="13">
        <f t="shared" si="328"/>
        <v>158.44436608181221</v>
      </c>
      <c r="G5434" s="13">
        <f t="shared" si="329"/>
        <v>158.44436608181221</v>
      </c>
      <c r="H5434">
        <v>32.708301544189503</v>
      </c>
      <c r="I5434">
        <f t="shared" si="330"/>
        <v>0.1584443660818122</v>
      </c>
      <c r="J5434">
        <f t="shared" si="331"/>
        <v>0.1584443660818122</v>
      </c>
      <c r="K5434" t="s">
        <v>563</v>
      </c>
      <c r="L5434" t="s">
        <v>563</v>
      </c>
      <c r="M5434" t="s">
        <v>563</v>
      </c>
      <c r="N5434">
        <v>0</v>
      </c>
      <c r="O5434">
        <v>1</v>
      </c>
      <c r="P5434" t="s">
        <v>1</v>
      </c>
      <c r="Q5434" t="s">
        <v>1</v>
      </c>
      <c r="R5434">
        <v>1</v>
      </c>
      <c r="S5434" t="s">
        <v>564</v>
      </c>
      <c r="T5434">
        <v>0</v>
      </c>
      <c r="U5434">
        <v>0</v>
      </c>
      <c r="V5434" t="s">
        <v>1</v>
      </c>
      <c r="W5434" t="s">
        <v>1</v>
      </c>
      <c r="X5434">
        <v>1</v>
      </c>
      <c r="Y5434" t="s">
        <v>565</v>
      </c>
    </row>
    <row r="5435" spans="1:25">
      <c r="A5435" t="s">
        <v>62</v>
      </c>
      <c r="B5435" t="s">
        <v>66</v>
      </c>
      <c r="C5435">
        <v>2011</v>
      </c>
      <c r="D5435" t="s">
        <v>67</v>
      </c>
      <c r="E5435">
        <v>34666.658799999997</v>
      </c>
      <c r="F5435" s="13">
        <f t="shared" si="328"/>
        <v>167.42589821031541</v>
      </c>
      <c r="G5435" s="13">
        <f t="shared" si="329"/>
        <v>167.42589821031541</v>
      </c>
      <c r="H5435">
        <v>34.6666588</v>
      </c>
      <c r="I5435">
        <f t="shared" si="330"/>
        <v>0.16742589821031542</v>
      </c>
      <c r="J5435">
        <f t="shared" si="331"/>
        <v>0.16742589821031542</v>
      </c>
      <c r="K5435" t="s">
        <v>563</v>
      </c>
      <c r="L5435" t="s">
        <v>563</v>
      </c>
      <c r="M5435" t="s">
        <v>563</v>
      </c>
      <c r="N5435">
        <v>0</v>
      </c>
      <c r="O5435">
        <v>1</v>
      </c>
      <c r="P5435" t="s">
        <v>1</v>
      </c>
      <c r="Q5435" t="s">
        <v>1</v>
      </c>
      <c r="R5435">
        <v>1</v>
      </c>
      <c r="S5435" t="s">
        <v>564</v>
      </c>
      <c r="T5435">
        <v>0</v>
      </c>
      <c r="U5435">
        <v>0</v>
      </c>
      <c r="V5435" t="s">
        <v>1</v>
      </c>
      <c r="W5435" t="s">
        <v>1</v>
      </c>
      <c r="X5435">
        <v>1</v>
      </c>
      <c r="Y5435" t="s">
        <v>565</v>
      </c>
    </row>
    <row r="5436" spans="1:25">
      <c r="A5436" t="s">
        <v>62</v>
      </c>
      <c r="B5436" t="s">
        <v>66</v>
      </c>
      <c r="C5436">
        <v>2011</v>
      </c>
      <c r="D5436" t="s">
        <v>67</v>
      </c>
      <c r="E5436">
        <v>34744.750200000002</v>
      </c>
      <c r="F5436" s="13">
        <f t="shared" si="328"/>
        <v>167.78349078512952</v>
      </c>
      <c r="G5436" s="13">
        <f t="shared" si="329"/>
        <v>167.78349078512952</v>
      </c>
      <c r="H5436">
        <v>34.744750199999999</v>
      </c>
      <c r="I5436">
        <f t="shared" si="330"/>
        <v>0.16778349078512952</v>
      </c>
      <c r="J5436">
        <f t="shared" si="331"/>
        <v>0.16778349078512952</v>
      </c>
      <c r="K5436" t="s">
        <v>563</v>
      </c>
      <c r="L5436" t="s">
        <v>563</v>
      </c>
      <c r="M5436" t="s">
        <v>563</v>
      </c>
      <c r="N5436">
        <v>0</v>
      </c>
      <c r="O5436">
        <v>1</v>
      </c>
      <c r="P5436" t="s">
        <v>1</v>
      </c>
      <c r="Q5436" t="s">
        <v>1</v>
      </c>
      <c r="R5436">
        <v>1</v>
      </c>
      <c r="S5436" t="s">
        <v>564</v>
      </c>
      <c r="T5436">
        <v>0</v>
      </c>
      <c r="U5436">
        <v>0</v>
      </c>
      <c r="V5436" t="s">
        <v>1</v>
      </c>
      <c r="W5436" t="s">
        <v>1</v>
      </c>
      <c r="X5436">
        <v>1</v>
      </c>
      <c r="Y5436" t="s">
        <v>565</v>
      </c>
    </row>
    <row r="5437" spans="1:25">
      <c r="A5437" t="s">
        <v>62</v>
      </c>
      <c r="B5437" t="s">
        <v>66</v>
      </c>
      <c r="C5437">
        <v>2011</v>
      </c>
      <c r="D5437" t="s">
        <v>67</v>
      </c>
      <c r="E5437">
        <v>34878.541599999997</v>
      </c>
      <c r="F5437" s="13">
        <f t="shared" si="328"/>
        <v>168.39604555231568</v>
      </c>
      <c r="G5437" s="13">
        <f t="shared" si="329"/>
        <v>168.39604555231568</v>
      </c>
      <c r="H5437">
        <v>34.878541599999998</v>
      </c>
      <c r="I5437">
        <f t="shared" si="330"/>
        <v>0.16839604555231569</v>
      </c>
      <c r="J5437">
        <f t="shared" si="331"/>
        <v>0.16839604555231569</v>
      </c>
      <c r="K5437" t="s">
        <v>563</v>
      </c>
      <c r="L5437" t="s">
        <v>563</v>
      </c>
      <c r="M5437" t="s">
        <v>563</v>
      </c>
      <c r="N5437">
        <v>0</v>
      </c>
      <c r="O5437">
        <v>1</v>
      </c>
      <c r="P5437" t="s">
        <v>1</v>
      </c>
      <c r="Q5437" t="s">
        <v>1</v>
      </c>
      <c r="R5437">
        <v>1</v>
      </c>
      <c r="S5437" t="s">
        <v>564</v>
      </c>
      <c r="T5437">
        <v>0</v>
      </c>
      <c r="U5437">
        <v>0</v>
      </c>
      <c r="V5437" t="s">
        <v>1</v>
      </c>
      <c r="W5437" t="s">
        <v>1</v>
      </c>
      <c r="X5437">
        <v>1</v>
      </c>
      <c r="Y5437" t="s">
        <v>565</v>
      </c>
    </row>
    <row r="5438" spans="1:25">
      <c r="A5438" t="s">
        <v>62</v>
      </c>
      <c r="B5438" t="s">
        <v>66</v>
      </c>
      <c r="C5438">
        <v>2011</v>
      </c>
      <c r="D5438" t="s">
        <v>67</v>
      </c>
      <c r="E5438">
        <v>34989.607400000001</v>
      </c>
      <c r="F5438" s="13">
        <f t="shared" si="328"/>
        <v>168.90446024381455</v>
      </c>
      <c r="G5438" s="13">
        <f t="shared" si="329"/>
        <v>168.90446024381455</v>
      </c>
      <c r="H5438">
        <v>34.989607399999997</v>
      </c>
      <c r="I5438">
        <f t="shared" si="330"/>
        <v>0.16890446024381456</v>
      </c>
      <c r="J5438">
        <f t="shared" si="331"/>
        <v>0.16890446024381456</v>
      </c>
      <c r="K5438" t="s">
        <v>563</v>
      </c>
      <c r="L5438" t="s">
        <v>563</v>
      </c>
      <c r="M5438" t="s">
        <v>563</v>
      </c>
      <c r="N5438">
        <v>0</v>
      </c>
      <c r="O5438">
        <v>1</v>
      </c>
      <c r="P5438" t="s">
        <v>1</v>
      </c>
      <c r="Q5438" t="s">
        <v>1</v>
      </c>
      <c r="R5438">
        <v>1</v>
      </c>
      <c r="S5438" t="s">
        <v>564</v>
      </c>
      <c r="T5438">
        <v>0</v>
      </c>
      <c r="U5438">
        <v>0</v>
      </c>
      <c r="V5438" t="s">
        <v>1</v>
      </c>
      <c r="W5438" t="s">
        <v>1</v>
      </c>
      <c r="X5438">
        <v>1</v>
      </c>
      <c r="Y5438" t="s">
        <v>565</v>
      </c>
    </row>
    <row r="5439" spans="1:25">
      <c r="A5439" t="s">
        <v>62</v>
      </c>
      <c r="B5439" t="s">
        <v>66</v>
      </c>
      <c r="C5439">
        <v>2011</v>
      </c>
      <c r="D5439" t="s">
        <v>67</v>
      </c>
      <c r="E5439">
        <v>35056.447399999997</v>
      </c>
      <c r="F5439" s="13">
        <f t="shared" si="328"/>
        <v>169.21038665169408</v>
      </c>
      <c r="G5439" s="13">
        <f t="shared" si="329"/>
        <v>169.21038665169408</v>
      </c>
      <c r="H5439">
        <v>35.056447400000003</v>
      </c>
      <c r="I5439">
        <f t="shared" si="330"/>
        <v>0.16921038665169408</v>
      </c>
      <c r="J5439">
        <f t="shared" si="331"/>
        <v>0.16921038665169408</v>
      </c>
      <c r="K5439" t="s">
        <v>563</v>
      </c>
      <c r="L5439" t="s">
        <v>563</v>
      </c>
      <c r="M5439" t="s">
        <v>563</v>
      </c>
      <c r="N5439">
        <v>0</v>
      </c>
      <c r="O5439">
        <v>1</v>
      </c>
      <c r="P5439" t="s">
        <v>1</v>
      </c>
      <c r="Q5439" t="s">
        <v>1</v>
      </c>
      <c r="R5439">
        <v>1</v>
      </c>
      <c r="S5439" t="s">
        <v>564</v>
      </c>
      <c r="T5439">
        <v>0</v>
      </c>
      <c r="U5439">
        <v>0</v>
      </c>
      <c r="V5439" t="s">
        <v>1</v>
      </c>
      <c r="W5439" t="s">
        <v>1</v>
      </c>
      <c r="X5439">
        <v>1</v>
      </c>
      <c r="Y5439" t="s">
        <v>565</v>
      </c>
    </row>
    <row r="5440" spans="1:25">
      <c r="A5440" t="s">
        <v>62</v>
      </c>
      <c r="B5440" t="s">
        <v>66</v>
      </c>
      <c r="C5440">
        <v>2011</v>
      </c>
      <c r="D5440" t="s">
        <v>67</v>
      </c>
      <c r="E5440">
        <v>35170.075400000002</v>
      </c>
      <c r="F5440" s="13">
        <f t="shared" si="328"/>
        <v>169.73039223860746</v>
      </c>
      <c r="G5440" s="13">
        <f t="shared" si="329"/>
        <v>169.73039223860746</v>
      </c>
      <c r="H5440">
        <v>35.170075400000002</v>
      </c>
      <c r="I5440">
        <f t="shared" si="330"/>
        <v>0.16973039223860747</v>
      </c>
      <c r="J5440">
        <f t="shared" si="331"/>
        <v>0.16973039223860747</v>
      </c>
      <c r="K5440" t="s">
        <v>563</v>
      </c>
      <c r="L5440" t="s">
        <v>563</v>
      </c>
      <c r="M5440" t="s">
        <v>563</v>
      </c>
      <c r="N5440">
        <v>0</v>
      </c>
      <c r="O5440">
        <v>1</v>
      </c>
      <c r="P5440" t="s">
        <v>1</v>
      </c>
      <c r="Q5440" t="s">
        <v>1</v>
      </c>
      <c r="R5440">
        <v>1</v>
      </c>
      <c r="S5440" t="s">
        <v>564</v>
      </c>
      <c r="T5440">
        <v>0</v>
      </c>
      <c r="U5440">
        <v>0</v>
      </c>
      <c r="V5440" t="s">
        <v>1</v>
      </c>
      <c r="W5440" t="s">
        <v>1</v>
      </c>
      <c r="X5440">
        <v>1</v>
      </c>
      <c r="Y5440" t="s">
        <v>565</v>
      </c>
    </row>
    <row r="5441" spans="1:25">
      <c r="A5441" t="s">
        <v>62</v>
      </c>
      <c r="B5441" t="s">
        <v>66</v>
      </c>
      <c r="C5441">
        <v>2011</v>
      </c>
      <c r="D5441" t="s">
        <v>67</v>
      </c>
      <c r="E5441">
        <v>35234.019</v>
      </c>
      <c r="F5441" s="13">
        <f t="shared" si="328"/>
        <v>170.02298455121084</v>
      </c>
      <c r="G5441" s="13">
        <f t="shared" si="329"/>
        <v>170.02298455121084</v>
      </c>
      <c r="H5441">
        <v>35.234019000000004</v>
      </c>
      <c r="I5441">
        <f t="shared" si="330"/>
        <v>0.17002298455121084</v>
      </c>
      <c r="J5441">
        <f t="shared" si="331"/>
        <v>0.17002298455121084</v>
      </c>
      <c r="K5441" t="s">
        <v>563</v>
      </c>
      <c r="L5441" t="s">
        <v>563</v>
      </c>
      <c r="M5441" t="s">
        <v>563</v>
      </c>
      <c r="N5441">
        <v>0</v>
      </c>
      <c r="O5441">
        <v>1</v>
      </c>
      <c r="P5441" t="s">
        <v>1</v>
      </c>
      <c r="Q5441" t="s">
        <v>1</v>
      </c>
      <c r="R5441">
        <v>1</v>
      </c>
      <c r="S5441" t="s">
        <v>564</v>
      </c>
      <c r="T5441">
        <v>0</v>
      </c>
      <c r="U5441">
        <v>0</v>
      </c>
      <c r="V5441" t="s">
        <v>1</v>
      </c>
      <c r="W5441" t="s">
        <v>1</v>
      </c>
      <c r="X5441">
        <v>1</v>
      </c>
      <c r="Y5441" t="s">
        <v>565</v>
      </c>
    </row>
    <row r="5442" spans="1:25">
      <c r="A5442" t="s">
        <v>62</v>
      </c>
      <c r="B5442" t="s">
        <v>66</v>
      </c>
      <c r="C5442">
        <v>2011</v>
      </c>
      <c r="D5442" t="s">
        <v>67</v>
      </c>
      <c r="E5442">
        <v>42811.335500000001</v>
      </c>
      <c r="F5442" s="13">
        <f t="shared" si="328"/>
        <v>204.51356708025193</v>
      </c>
      <c r="G5442" s="13">
        <f t="shared" si="329"/>
        <v>204.51356708025193</v>
      </c>
      <c r="H5442">
        <v>42.811335499999998</v>
      </c>
      <c r="I5442">
        <f t="shared" si="330"/>
        <v>0.20451356708025192</v>
      </c>
      <c r="J5442">
        <f t="shared" si="331"/>
        <v>0.20451356708025192</v>
      </c>
      <c r="K5442" t="s">
        <v>563</v>
      </c>
      <c r="L5442" t="s">
        <v>563</v>
      </c>
      <c r="M5442" t="s">
        <v>563</v>
      </c>
      <c r="N5442">
        <v>0</v>
      </c>
      <c r="O5442">
        <v>1</v>
      </c>
      <c r="P5442" t="s">
        <v>1</v>
      </c>
      <c r="Q5442" t="s">
        <v>1</v>
      </c>
      <c r="R5442">
        <v>1</v>
      </c>
      <c r="S5442" t="s">
        <v>564</v>
      </c>
      <c r="T5442">
        <v>0</v>
      </c>
      <c r="U5442">
        <v>0</v>
      </c>
      <c r="V5442" t="s">
        <v>1</v>
      </c>
      <c r="W5442" t="s">
        <v>1</v>
      </c>
      <c r="X5442">
        <v>1</v>
      </c>
      <c r="Y5442" t="s">
        <v>565</v>
      </c>
    </row>
    <row r="5443" spans="1:25">
      <c r="A5443" t="s">
        <v>62</v>
      </c>
      <c r="B5443" t="s">
        <v>66</v>
      </c>
      <c r="C5443">
        <v>2011</v>
      </c>
      <c r="D5443" t="s">
        <v>67</v>
      </c>
      <c r="E5443">
        <v>42928.949000000001</v>
      </c>
      <c r="F5443" s="13">
        <f t="shared" si="328"/>
        <v>205.04627554746787</v>
      </c>
      <c r="G5443" s="13">
        <f t="shared" si="329"/>
        <v>205.04627554746787</v>
      </c>
      <c r="H5443">
        <v>42.928949000000003</v>
      </c>
      <c r="I5443">
        <f t="shared" si="330"/>
        <v>0.20504627554746788</v>
      </c>
      <c r="J5443">
        <f t="shared" si="331"/>
        <v>0.20504627554746788</v>
      </c>
      <c r="K5443" t="s">
        <v>563</v>
      </c>
      <c r="L5443" t="s">
        <v>563</v>
      </c>
      <c r="M5443" t="s">
        <v>563</v>
      </c>
      <c r="N5443">
        <v>0</v>
      </c>
      <c r="O5443">
        <v>1</v>
      </c>
      <c r="P5443" t="s">
        <v>1</v>
      </c>
      <c r="Q5443" t="s">
        <v>1</v>
      </c>
      <c r="R5443">
        <v>1</v>
      </c>
      <c r="S5443" t="s">
        <v>564</v>
      </c>
      <c r="T5443">
        <v>0</v>
      </c>
      <c r="U5443">
        <v>0</v>
      </c>
      <c r="V5443" t="s">
        <v>1</v>
      </c>
      <c r="W5443" t="s">
        <v>1</v>
      </c>
      <c r="X5443">
        <v>1</v>
      </c>
      <c r="Y5443" t="s">
        <v>565</v>
      </c>
    </row>
    <row r="5444" spans="1:25">
      <c r="A5444" t="s">
        <v>62</v>
      </c>
      <c r="B5444" t="s">
        <v>66</v>
      </c>
      <c r="C5444">
        <v>2011</v>
      </c>
      <c r="D5444" t="s">
        <v>67</v>
      </c>
      <c r="E5444">
        <v>43420.362500000003</v>
      </c>
      <c r="F5444" s="13">
        <f t="shared" si="328"/>
        <v>207.27122627643212</v>
      </c>
      <c r="G5444" s="13">
        <f t="shared" si="329"/>
        <v>207.27122627643212</v>
      </c>
      <c r="H5444">
        <v>43.420362500000003</v>
      </c>
      <c r="I5444">
        <f t="shared" si="330"/>
        <v>0.20727122627643213</v>
      </c>
      <c r="J5444">
        <f t="shared" si="331"/>
        <v>0.20727122627643213</v>
      </c>
      <c r="K5444" t="s">
        <v>563</v>
      </c>
      <c r="L5444" t="s">
        <v>563</v>
      </c>
      <c r="M5444" t="s">
        <v>563</v>
      </c>
      <c r="N5444">
        <v>0</v>
      </c>
      <c r="O5444">
        <v>1</v>
      </c>
      <c r="P5444" t="s">
        <v>1</v>
      </c>
      <c r="Q5444" t="s">
        <v>1</v>
      </c>
      <c r="R5444">
        <v>1</v>
      </c>
      <c r="S5444" t="s">
        <v>564</v>
      </c>
      <c r="T5444">
        <v>0</v>
      </c>
      <c r="U5444">
        <v>0</v>
      </c>
      <c r="V5444" t="s">
        <v>1</v>
      </c>
      <c r="W5444" t="s">
        <v>1</v>
      </c>
      <c r="X5444">
        <v>1</v>
      </c>
      <c r="Y5444" t="s">
        <v>565</v>
      </c>
    </row>
    <row r="5445" spans="1:25">
      <c r="A5445" t="s">
        <v>62</v>
      </c>
      <c r="B5445" t="s">
        <v>66</v>
      </c>
      <c r="C5445">
        <v>2011</v>
      </c>
      <c r="D5445" t="s">
        <v>67</v>
      </c>
      <c r="E5445">
        <v>44703.297500000001</v>
      </c>
      <c r="F5445" s="13">
        <f t="shared" si="328"/>
        <v>213.07380569871202</v>
      </c>
      <c r="G5445" s="13">
        <f t="shared" si="329"/>
        <v>213.07380569871202</v>
      </c>
      <c r="H5445">
        <v>44.703297499999998</v>
      </c>
      <c r="I5445">
        <f t="shared" si="330"/>
        <v>0.21307380569871201</v>
      </c>
      <c r="J5445">
        <f t="shared" si="331"/>
        <v>0.21307380569871201</v>
      </c>
      <c r="K5445" t="s">
        <v>563</v>
      </c>
      <c r="L5445" t="s">
        <v>563</v>
      </c>
      <c r="M5445" t="s">
        <v>563</v>
      </c>
      <c r="N5445">
        <v>0</v>
      </c>
      <c r="O5445">
        <v>1</v>
      </c>
      <c r="P5445" t="s">
        <v>1</v>
      </c>
      <c r="Q5445" t="s">
        <v>1</v>
      </c>
      <c r="R5445">
        <v>1</v>
      </c>
      <c r="S5445" t="s">
        <v>564</v>
      </c>
      <c r="T5445">
        <v>0</v>
      </c>
      <c r="U5445">
        <v>0</v>
      </c>
      <c r="V5445" t="s">
        <v>1</v>
      </c>
      <c r="W5445" t="s">
        <v>1</v>
      </c>
      <c r="X5445">
        <v>1</v>
      </c>
      <c r="Y5445" t="s">
        <v>565</v>
      </c>
    </row>
    <row r="5446" spans="1:25">
      <c r="A5446" t="s">
        <v>62</v>
      </c>
      <c r="B5446" t="s">
        <v>66</v>
      </c>
      <c r="C5446">
        <v>2011</v>
      </c>
      <c r="D5446" t="s">
        <v>67</v>
      </c>
      <c r="E5446">
        <v>31562.149047851599</v>
      </c>
      <c r="F5446" s="13">
        <f t="shared" si="328"/>
        <v>153.17497941245219</v>
      </c>
      <c r="G5446" s="13">
        <f t="shared" si="329"/>
        <v>153.17497941245219</v>
      </c>
      <c r="H5446">
        <v>31.562149047851602</v>
      </c>
      <c r="I5446">
        <f t="shared" si="330"/>
        <v>0.1531749794124522</v>
      </c>
      <c r="J5446">
        <f t="shared" si="331"/>
        <v>0.1531749794124522</v>
      </c>
      <c r="K5446" t="s">
        <v>563</v>
      </c>
      <c r="L5446" t="s">
        <v>563</v>
      </c>
      <c r="M5446" t="s">
        <v>563</v>
      </c>
      <c r="N5446">
        <v>0</v>
      </c>
      <c r="O5446">
        <v>1</v>
      </c>
      <c r="P5446" t="s">
        <v>1</v>
      </c>
      <c r="Q5446" t="s">
        <v>1</v>
      </c>
      <c r="R5446">
        <v>1</v>
      </c>
      <c r="S5446" t="s">
        <v>564</v>
      </c>
      <c r="T5446">
        <v>0</v>
      </c>
      <c r="U5446">
        <v>0</v>
      </c>
      <c r="V5446" t="s">
        <v>1</v>
      </c>
      <c r="W5446" t="s">
        <v>1</v>
      </c>
      <c r="X5446">
        <v>1</v>
      </c>
      <c r="Y5446" t="s">
        <v>565</v>
      </c>
    </row>
    <row r="5447" spans="1:25">
      <c r="A5447" t="s">
        <v>62</v>
      </c>
      <c r="B5447" t="s">
        <v>66</v>
      </c>
      <c r="C5447">
        <v>2011</v>
      </c>
      <c r="D5447" t="s">
        <v>67</v>
      </c>
      <c r="E5447">
        <v>31762.266159057599</v>
      </c>
      <c r="F5447" s="13">
        <f t="shared" si="328"/>
        <v>154.09571361028478</v>
      </c>
      <c r="G5447" s="13">
        <f t="shared" si="329"/>
        <v>154.09571361028478</v>
      </c>
      <c r="H5447">
        <v>31.762266159057599</v>
      </c>
      <c r="I5447">
        <f t="shared" si="330"/>
        <v>0.15409571361028476</v>
      </c>
      <c r="J5447">
        <f t="shared" si="331"/>
        <v>0.15409571361028476</v>
      </c>
      <c r="K5447" t="s">
        <v>563</v>
      </c>
      <c r="L5447" t="s">
        <v>563</v>
      </c>
      <c r="M5447" t="s">
        <v>563</v>
      </c>
      <c r="N5447">
        <v>0</v>
      </c>
      <c r="O5447">
        <v>1</v>
      </c>
      <c r="P5447" t="s">
        <v>1</v>
      </c>
      <c r="Q5447" t="s">
        <v>1</v>
      </c>
      <c r="R5447">
        <v>1</v>
      </c>
      <c r="S5447" t="s">
        <v>564</v>
      </c>
      <c r="T5447">
        <v>0</v>
      </c>
      <c r="U5447">
        <v>0</v>
      </c>
      <c r="V5447" t="s">
        <v>1</v>
      </c>
      <c r="W5447" t="s">
        <v>1</v>
      </c>
      <c r="X5447">
        <v>1</v>
      </c>
      <c r="Y5447" t="s">
        <v>565</v>
      </c>
    </row>
    <row r="5448" spans="1:25">
      <c r="A5448" t="s">
        <v>62</v>
      </c>
      <c r="B5448" t="s">
        <v>66</v>
      </c>
      <c r="C5448">
        <v>2011</v>
      </c>
      <c r="D5448" t="s">
        <v>67</v>
      </c>
      <c r="E5448">
        <v>31961.959838867198</v>
      </c>
      <c r="F5448" s="13">
        <f t="shared" si="328"/>
        <v>155.01420011389504</v>
      </c>
      <c r="G5448" s="13">
        <f t="shared" si="329"/>
        <v>155.01420011389504</v>
      </c>
      <c r="H5448">
        <v>31.961959838867202</v>
      </c>
      <c r="I5448">
        <f t="shared" si="330"/>
        <v>0.15501420011389505</v>
      </c>
      <c r="J5448">
        <f t="shared" si="331"/>
        <v>0.15501420011389505</v>
      </c>
      <c r="K5448" t="s">
        <v>563</v>
      </c>
      <c r="L5448" t="s">
        <v>563</v>
      </c>
      <c r="M5448" t="s">
        <v>563</v>
      </c>
      <c r="N5448">
        <v>0</v>
      </c>
      <c r="O5448">
        <v>1</v>
      </c>
      <c r="P5448" t="s">
        <v>1</v>
      </c>
      <c r="Q5448" t="s">
        <v>1</v>
      </c>
      <c r="R5448">
        <v>1</v>
      </c>
      <c r="S5448" t="s">
        <v>564</v>
      </c>
      <c r="T5448">
        <v>0</v>
      </c>
      <c r="U5448">
        <v>0</v>
      </c>
      <c r="V5448" t="s">
        <v>1</v>
      </c>
      <c r="W5448" t="s">
        <v>1</v>
      </c>
      <c r="X5448">
        <v>1</v>
      </c>
      <c r="Y5448" t="s">
        <v>565</v>
      </c>
    </row>
    <row r="5449" spans="1:25">
      <c r="A5449" t="s">
        <v>62</v>
      </c>
      <c r="B5449" t="s">
        <v>66</v>
      </c>
      <c r="C5449">
        <v>2011</v>
      </c>
      <c r="D5449" t="s">
        <v>67</v>
      </c>
      <c r="E5449">
        <v>32162.494659423799</v>
      </c>
      <c r="F5449" s="13">
        <f t="shared" si="328"/>
        <v>155.93625633553251</v>
      </c>
      <c r="G5449" s="13">
        <f t="shared" si="329"/>
        <v>155.93625633553251</v>
      </c>
      <c r="H5449">
        <v>32.1624946594238</v>
      </c>
      <c r="I5449">
        <f t="shared" si="330"/>
        <v>0.15593625633553251</v>
      </c>
      <c r="J5449">
        <f t="shared" si="331"/>
        <v>0.15593625633553251</v>
      </c>
      <c r="K5449" t="s">
        <v>563</v>
      </c>
      <c r="L5449" t="s">
        <v>563</v>
      </c>
      <c r="M5449" t="s">
        <v>563</v>
      </c>
      <c r="N5449">
        <v>0</v>
      </c>
      <c r="O5449">
        <v>1</v>
      </c>
      <c r="P5449" t="s">
        <v>1</v>
      </c>
      <c r="Q5449" t="s">
        <v>1</v>
      </c>
      <c r="R5449">
        <v>1</v>
      </c>
      <c r="S5449" t="s">
        <v>564</v>
      </c>
      <c r="T5449">
        <v>0</v>
      </c>
      <c r="U5449">
        <v>0</v>
      </c>
      <c r="V5449" t="s">
        <v>1</v>
      </c>
      <c r="W5449" t="s">
        <v>1</v>
      </c>
      <c r="X5449">
        <v>1</v>
      </c>
      <c r="Y5449" t="s">
        <v>565</v>
      </c>
    </row>
    <row r="5450" spans="1:25">
      <c r="A5450" t="s">
        <v>62</v>
      </c>
      <c r="B5450" t="s">
        <v>66</v>
      </c>
      <c r="C5450">
        <v>2011</v>
      </c>
      <c r="D5450" t="s">
        <v>67</v>
      </c>
      <c r="E5450">
        <v>32362.186431884798</v>
      </c>
      <c r="F5450" s="13">
        <f t="shared" si="328"/>
        <v>156.85414035082036</v>
      </c>
      <c r="G5450" s="13">
        <f t="shared" si="329"/>
        <v>156.85414035082036</v>
      </c>
      <c r="H5450">
        <v>32.362186431884801</v>
      </c>
      <c r="I5450">
        <f t="shared" si="330"/>
        <v>0.15685414035082035</v>
      </c>
      <c r="J5450">
        <f t="shared" si="331"/>
        <v>0.15685414035082035</v>
      </c>
      <c r="K5450" t="s">
        <v>563</v>
      </c>
      <c r="L5450" t="s">
        <v>563</v>
      </c>
      <c r="M5450" t="s">
        <v>563</v>
      </c>
      <c r="N5450">
        <v>0</v>
      </c>
      <c r="O5450">
        <v>1</v>
      </c>
      <c r="P5450" t="s">
        <v>1</v>
      </c>
      <c r="Q5450" t="s">
        <v>1</v>
      </c>
      <c r="R5450">
        <v>1</v>
      </c>
      <c r="S5450" t="s">
        <v>564</v>
      </c>
      <c r="T5450">
        <v>0</v>
      </c>
      <c r="U5450">
        <v>0</v>
      </c>
      <c r="V5450" t="s">
        <v>1</v>
      </c>
      <c r="W5450" t="s">
        <v>1</v>
      </c>
      <c r="X5450">
        <v>1</v>
      </c>
      <c r="Y5450" t="s">
        <v>565</v>
      </c>
    </row>
    <row r="5451" spans="1:25">
      <c r="A5451" t="s">
        <v>62</v>
      </c>
      <c r="B5451" t="s">
        <v>66</v>
      </c>
      <c r="C5451">
        <v>2011</v>
      </c>
      <c r="D5451" t="s">
        <v>67</v>
      </c>
      <c r="E5451">
        <v>32732.273101806601</v>
      </c>
      <c r="F5451" s="13">
        <f t="shared" si="328"/>
        <v>158.55447101356873</v>
      </c>
      <c r="G5451" s="13">
        <f t="shared" si="329"/>
        <v>158.55447101356873</v>
      </c>
      <c r="H5451">
        <v>32.732273101806598</v>
      </c>
      <c r="I5451">
        <f t="shared" si="330"/>
        <v>0.15855447101356873</v>
      </c>
      <c r="J5451">
        <f t="shared" si="331"/>
        <v>0.15855447101356873</v>
      </c>
      <c r="K5451" t="s">
        <v>563</v>
      </c>
      <c r="L5451" t="s">
        <v>563</v>
      </c>
      <c r="M5451" t="s">
        <v>563</v>
      </c>
      <c r="N5451">
        <v>0</v>
      </c>
      <c r="O5451">
        <v>1</v>
      </c>
      <c r="P5451" t="s">
        <v>1</v>
      </c>
      <c r="Q5451" t="s">
        <v>1</v>
      </c>
      <c r="R5451">
        <v>1</v>
      </c>
      <c r="S5451" t="s">
        <v>564</v>
      </c>
      <c r="T5451">
        <v>0</v>
      </c>
      <c r="U5451">
        <v>0</v>
      </c>
      <c r="V5451" t="s">
        <v>1</v>
      </c>
      <c r="W5451" t="s">
        <v>1</v>
      </c>
      <c r="X5451">
        <v>1</v>
      </c>
      <c r="Y5451" t="s">
        <v>565</v>
      </c>
    </row>
    <row r="5452" spans="1:25">
      <c r="A5452" t="s">
        <v>62</v>
      </c>
      <c r="B5452" t="s">
        <v>66</v>
      </c>
      <c r="C5452">
        <v>2011</v>
      </c>
      <c r="D5452" t="s">
        <v>67</v>
      </c>
      <c r="E5452">
        <v>32912.467956542998</v>
      </c>
      <c r="F5452" s="13">
        <f t="shared" si="328"/>
        <v>159.38199931586064</v>
      </c>
      <c r="G5452" s="13">
        <f t="shared" si="329"/>
        <v>159.38199931586064</v>
      </c>
      <c r="H5452">
        <v>32.912467956542997</v>
      </c>
      <c r="I5452">
        <f t="shared" si="330"/>
        <v>0.15938199931586064</v>
      </c>
      <c r="J5452">
        <f t="shared" si="331"/>
        <v>0.15938199931586064</v>
      </c>
      <c r="K5452" t="s">
        <v>563</v>
      </c>
      <c r="L5452" t="s">
        <v>563</v>
      </c>
      <c r="M5452" t="s">
        <v>563</v>
      </c>
      <c r="N5452">
        <v>0</v>
      </c>
      <c r="O5452">
        <v>1</v>
      </c>
      <c r="P5452" t="s">
        <v>1</v>
      </c>
      <c r="Q5452" t="s">
        <v>1</v>
      </c>
      <c r="R5452">
        <v>1</v>
      </c>
      <c r="S5452" t="s">
        <v>564</v>
      </c>
      <c r="T5452">
        <v>0</v>
      </c>
      <c r="U5452">
        <v>0</v>
      </c>
      <c r="V5452" t="s">
        <v>1</v>
      </c>
      <c r="W5452" t="s">
        <v>1</v>
      </c>
      <c r="X5452">
        <v>1</v>
      </c>
      <c r="Y5452" t="s">
        <v>565</v>
      </c>
    </row>
    <row r="5453" spans="1:25">
      <c r="A5453" t="s">
        <v>62</v>
      </c>
      <c r="B5453" t="s">
        <v>66</v>
      </c>
      <c r="C5453">
        <v>2011</v>
      </c>
      <c r="D5453" t="s">
        <v>67</v>
      </c>
      <c r="E5453">
        <v>33223.331451416001</v>
      </c>
      <c r="F5453" s="13">
        <f t="shared" si="328"/>
        <v>160.8090604989774</v>
      </c>
      <c r="G5453" s="13">
        <f t="shared" si="329"/>
        <v>160.8090604989774</v>
      </c>
      <c r="H5453">
        <v>33.223331451416001</v>
      </c>
      <c r="I5453">
        <f t="shared" si="330"/>
        <v>0.16080906049897739</v>
      </c>
      <c r="J5453">
        <f t="shared" si="331"/>
        <v>0.16080906049897739</v>
      </c>
      <c r="K5453" t="s">
        <v>563</v>
      </c>
      <c r="L5453" t="s">
        <v>563</v>
      </c>
      <c r="M5453" t="s">
        <v>563</v>
      </c>
      <c r="N5453">
        <v>0</v>
      </c>
      <c r="O5453">
        <v>1</v>
      </c>
      <c r="P5453" t="s">
        <v>1</v>
      </c>
      <c r="Q5453" t="s">
        <v>1</v>
      </c>
      <c r="R5453">
        <v>1</v>
      </c>
      <c r="S5453" t="s">
        <v>564</v>
      </c>
      <c r="T5453">
        <v>0</v>
      </c>
      <c r="U5453">
        <v>0</v>
      </c>
      <c r="V5453" t="s">
        <v>1</v>
      </c>
      <c r="W5453" t="s">
        <v>1</v>
      </c>
      <c r="X5453">
        <v>1</v>
      </c>
      <c r="Y5453" t="s">
        <v>565</v>
      </c>
    </row>
    <row r="5454" spans="1:25">
      <c r="A5454" t="s">
        <v>62</v>
      </c>
      <c r="B5454" t="s">
        <v>66</v>
      </c>
      <c r="C5454">
        <v>2011</v>
      </c>
      <c r="D5454" t="s">
        <v>67</v>
      </c>
      <c r="E5454">
        <v>33309.211730957002</v>
      </c>
      <c r="F5454" s="13">
        <f t="shared" si="328"/>
        <v>161.20318341325944</v>
      </c>
      <c r="G5454" s="13">
        <f t="shared" si="329"/>
        <v>161.20318341325944</v>
      </c>
      <c r="H5454">
        <v>33.309211730957003</v>
      </c>
      <c r="I5454">
        <f t="shared" si="330"/>
        <v>0.16120318341325943</v>
      </c>
      <c r="J5454">
        <f t="shared" si="331"/>
        <v>0.16120318341325943</v>
      </c>
      <c r="K5454" t="s">
        <v>563</v>
      </c>
      <c r="L5454" t="s">
        <v>563</v>
      </c>
      <c r="M5454" t="s">
        <v>563</v>
      </c>
      <c r="N5454">
        <v>0</v>
      </c>
      <c r="O5454">
        <v>1</v>
      </c>
      <c r="P5454" t="s">
        <v>1</v>
      </c>
      <c r="Q5454" t="s">
        <v>1</v>
      </c>
      <c r="R5454">
        <v>1</v>
      </c>
      <c r="S5454" t="s">
        <v>564</v>
      </c>
      <c r="T5454">
        <v>0</v>
      </c>
      <c r="U5454">
        <v>0</v>
      </c>
      <c r="V5454" t="s">
        <v>1</v>
      </c>
      <c r="W5454" t="s">
        <v>1</v>
      </c>
      <c r="X5454">
        <v>1</v>
      </c>
      <c r="Y5454" t="s">
        <v>565</v>
      </c>
    </row>
    <row r="5455" spans="1:25">
      <c r="A5455" t="s">
        <v>62</v>
      </c>
      <c r="B5455" t="s">
        <v>66</v>
      </c>
      <c r="C5455">
        <v>2011</v>
      </c>
      <c r="D5455" t="s">
        <v>67</v>
      </c>
      <c r="E5455">
        <v>33488.826751708999</v>
      </c>
      <c r="F5455" s="13">
        <f t="shared" si="328"/>
        <v>162.02730505361086</v>
      </c>
      <c r="G5455" s="13">
        <f t="shared" si="329"/>
        <v>162.02730505361086</v>
      </c>
      <c r="H5455">
        <v>33.488826751708999</v>
      </c>
      <c r="I5455">
        <f t="shared" si="330"/>
        <v>0.16202730505361085</v>
      </c>
      <c r="J5455">
        <f t="shared" si="331"/>
        <v>0.16202730505361085</v>
      </c>
      <c r="K5455" t="s">
        <v>563</v>
      </c>
      <c r="L5455" t="s">
        <v>563</v>
      </c>
      <c r="M5455" t="s">
        <v>563</v>
      </c>
      <c r="N5455">
        <v>0</v>
      </c>
      <c r="O5455">
        <v>1</v>
      </c>
      <c r="P5455" t="s">
        <v>1</v>
      </c>
      <c r="Q5455" t="s">
        <v>1</v>
      </c>
      <c r="R5455">
        <v>1</v>
      </c>
      <c r="S5455" t="s">
        <v>564</v>
      </c>
      <c r="T5455">
        <v>0</v>
      </c>
      <c r="U5455">
        <v>0</v>
      </c>
      <c r="V5455" t="s">
        <v>1</v>
      </c>
      <c r="W5455" t="s">
        <v>1</v>
      </c>
      <c r="X5455">
        <v>1</v>
      </c>
      <c r="Y5455" t="s">
        <v>565</v>
      </c>
    </row>
    <row r="5456" spans="1:25">
      <c r="A5456" t="s">
        <v>62</v>
      </c>
      <c r="B5456" t="s">
        <v>66</v>
      </c>
      <c r="C5456">
        <v>2011</v>
      </c>
      <c r="D5456" t="s">
        <v>67</v>
      </c>
      <c r="E5456">
        <v>33532.695770263701</v>
      </c>
      <c r="F5456" s="13">
        <f t="shared" si="328"/>
        <v>162.22855298131469</v>
      </c>
      <c r="G5456" s="13">
        <f t="shared" si="329"/>
        <v>162.22855298131469</v>
      </c>
      <c r="H5456">
        <v>33.5326957702637</v>
      </c>
      <c r="I5456">
        <f t="shared" si="330"/>
        <v>0.16222855298131469</v>
      </c>
      <c r="J5456">
        <f t="shared" si="331"/>
        <v>0.16222855298131469</v>
      </c>
      <c r="K5456" t="s">
        <v>563</v>
      </c>
      <c r="L5456" t="s">
        <v>563</v>
      </c>
      <c r="M5456" t="s">
        <v>563</v>
      </c>
      <c r="N5456">
        <v>0</v>
      </c>
      <c r="O5456">
        <v>1</v>
      </c>
      <c r="P5456" t="s">
        <v>1</v>
      </c>
      <c r="Q5456" t="s">
        <v>1</v>
      </c>
      <c r="R5456">
        <v>1</v>
      </c>
      <c r="S5456" t="s">
        <v>564</v>
      </c>
      <c r="T5456">
        <v>0</v>
      </c>
      <c r="U5456">
        <v>0</v>
      </c>
      <c r="V5456" t="s">
        <v>1</v>
      </c>
      <c r="W5456" t="s">
        <v>1</v>
      </c>
      <c r="X5456">
        <v>1</v>
      </c>
      <c r="Y5456" t="s">
        <v>565</v>
      </c>
    </row>
    <row r="5457" spans="1:25">
      <c r="A5457" t="s">
        <v>62</v>
      </c>
      <c r="B5457" t="s">
        <v>66</v>
      </c>
      <c r="C5457">
        <v>2011</v>
      </c>
      <c r="D5457" t="s">
        <v>67</v>
      </c>
      <c r="E5457">
        <v>36388.805389404297</v>
      </c>
      <c r="F5457" s="13">
        <f t="shared" si="328"/>
        <v>175.30235836777402</v>
      </c>
      <c r="G5457" s="13">
        <f t="shared" si="329"/>
        <v>175.30235836777402</v>
      </c>
      <c r="H5457">
        <v>36.388805389404297</v>
      </c>
      <c r="I5457">
        <f t="shared" si="330"/>
        <v>0.17530235836777402</v>
      </c>
      <c r="J5457">
        <f t="shared" si="331"/>
        <v>0.17530235836777402</v>
      </c>
      <c r="K5457" t="s">
        <v>563</v>
      </c>
      <c r="L5457" t="s">
        <v>563</v>
      </c>
      <c r="M5457" t="s">
        <v>563</v>
      </c>
      <c r="N5457">
        <v>0</v>
      </c>
      <c r="O5457">
        <v>1</v>
      </c>
      <c r="P5457" t="s">
        <v>1</v>
      </c>
      <c r="Q5457" t="s">
        <v>1</v>
      </c>
      <c r="R5457">
        <v>1</v>
      </c>
      <c r="S5457" t="s">
        <v>564</v>
      </c>
      <c r="T5457">
        <v>0</v>
      </c>
      <c r="U5457">
        <v>0</v>
      </c>
      <c r="V5457" t="s">
        <v>1</v>
      </c>
      <c r="W5457" t="s">
        <v>1</v>
      </c>
      <c r="X5457">
        <v>1</v>
      </c>
      <c r="Y5457" t="s">
        <v>565</v>
      </c>
    </row>
    <row r="5458" spans="1:25">
      <c r="A5458" t="s">
        <v>62</v>
      </c>
      <c r="B5458" t="s">
        <v>66</v>
      </c>
      <c r="C5458">
        <v>2011</v>
      </c>
      <c r="D5458" t="s">
        <v>67</v>
      </c>
      <c r="E5458">
        <v>37060.268402099602</v>
      </c>
      <c r="F5458" s="13">
        <f t="shared" si="328"/>
        <v>178.36810125875377</v>
      </c>
      <c r="G5458" s="13">
        <f t="shared" si="329"/>
        <v>178.36810125875377</v>
      </c>
      <c r="H5458">
        <v>37.060268402099602</v>
      </c>
      <c r="I5458">
        <f t="shared" si="330"/>
        <v>0.17836810125875377</v>
      </c>
      <c r="J5458">
        <f t="shared" si="331"/>
        <v>0.17836810125875377</v>
      </c>
      <c r="K5458" t="s">
        <v>563</v>
      </c>
      <c r="L5458" t="s">
        <v>563</v>
      </c>
      <c r="M5458" t="s">
        <v>563</v>
      </c>
      <c r="N5458">
        <v>0</v>
      </c>
      <c r="O5458">
        <v>1</v>
      </c>
      <c r="P5458" t="s">
        <v>1</v>
      </c>
      <c r="Q5458" t="s">
        <v>1</v>
      </c>
      <c r="R5458">
        <v>1</v>
      </c>
      <c r="S5458" t="s">
        <v>564</v>
      </c>
      <c r="T5458">
        <v>0</v>
      </c>
      <c r="U5458">
        <v>0</v>
      </c>
      <c r="V5458" t="s">
        <v>1</v>
      </c>
      <c r="W5458" t="s">
        <v>1</v>
      </c>
      <c r="X5458">
        <v>1</v>
      </c>
      <c r="Y5458" t="s">
        <v>565</v>
      </c>
    </row>
    <row r="5459" spans="1:25">
      <c r="A5459" t="s">
        <v>62</v>
      </c>
      <c r="B5459" t="s">
        <v>66</v>
      </c>
      <c r="C5459">
        <v>2011</v>
      </c>
      <c r="D5459" t="s">
        <v>67</v>
      </c>
      <c r="E5459">
        <v>33361.709594726599</v>
      </c>
      <c r="F5459" s="13">
        <f t="shared" si="328"/>
        <v>161.44408137348762</v>
      </c>
      <c r="G5459" s="13">
        <f t="shared" si="329"/>
        <v>161.44408137348762</v>
      </c>
      <c r="H5459">
        <v>33.361709594726598</v>
      </c>
      <c r="I5459">
        <f t="shared" si="330"/>
        <v>0.16144408137348762</v>
      </c>
      <c r="J5459">
        <f t="shared" si="331"/>
        <v>0.16144408137348762</v>
      </c>
      <c r="K5459" t="s">
        <v>563</v>
      </c>
      <c r="L5459" t="s">
        <v>563</v>
      </c>
      <c r="M5459" t="s">
        <v>563</v>
      </c>
      <c r="N5459">
        <v>0</v>
      </c>
      <c r="O5459">
        <v>1</v>
      </c>
      <c r="P5459" t="s">
        <v>1</v>
      </c>
      <c r="Q5459" t="s">
        <v>1</v>
      </c>
      <c r="R5459">
        <v>1</v>
      </c>
      <c r="S5459" t="s">
        <v>564</v>
      </c>
      <c r="T5459">
        <v>0</v>
      </c>
      <c r="U5459">
        <v>0</v>
      </c>
      <c r="V5459" t="s">
        <v>1</v>
      </c>
      <c r="W5459" t="s">
        <v>1</v>
      </c>
      <c r="X5459">
        <v>1</v>
      </c>
      <c r="Y5459" t="s">
        <v>565</v>
      </c>
    </row>
    <row r="5460" spans="1:25">
      <c r="A5460" t="s">
        <v>62</v>
      </c>
      <c r="B5460" t="s">
        <v>66</v>
      </c>
      <c r="C5460">
        <v>2011</v>
      </c>
      <c r="D5460" t="s">
        <v>67</v>
      </c>
      <c r="E5460">
        <v>33432.365417480498</v>
      </c>
      <c r="F5460" s="13">
        <f t="shared" si="328"/>
        <v>161.76827011922293</v>
      </c>
      <c r="G5460" s="13">
        <f t="shared" si="329"/>
        <v>161.76827011922293</v>
      </c>
      <c r="H5460">
        <v>33.432365417480497</v>
      </c>
      <c r="I5460">
        <f t="shared" si="330"/>
        <v>0.16176827011922293</v>
      </c>
      <c r="J5460">
        <f t="shared" si="331"/>
        <v>0.16176827011922293</v>
      </c>
      <c r="K5460" t="s">
        <v>563</v>
      </c>
      <c r="L5460" t="s">
        <v>563</v>
      </c>
      <c r="M5460" t="s">
        <v>563</v>
      </c>
      <c r="N5460">
        <v>0</v>
      </c>
      <c r="O5460">
        <v>1</v>
      </c>
      <c r="P5460" t="s">
        <v>1</v>
      </c>
      <c r="Q5460" t="s">
        <v>1</v>
      </c>
      <c r="R5460">
        <v>1</v>
      </c>
      <c r="S5460" t="s">
        <v>564</v>
      </c>
      <c r="T5460">
        <v>0</v>
      </c>
      <c r="U5460">
        <v>0</v>
      </c>
      <c r="V5460" t="s">
        <v>1</v>
      </c>
      <c r="W5460" t="s">
        <v>1</v>
      </c>
      <c r="X5460">
        <v>1</v>
      </c>
      <c r="Y5460" t="s">
        <v>565</v>
      </c>
    </row>
    <row r="5461" spans="1:25">
      <c r="A5461" t="s">
        <v>62</v>
      </c>
      <c r="B5461" t="s">
        <v>66</v>
      </c>
      <c r="C5461">
        <v>2011</v>
      </c>
      <c r="D5461" t="s">
        <v>67</v>
      </c>
      <c r="E5461">
        <v>33614.0975952148</v>
      </c>
      <c r="F5461" s="13">
        <f t="shared" si="328"/>
        <v>162.6019455196633</v>
      </c>
      <c r="G5461" s="13">
        <f t="shared" si="329"/>
        <v>162.6019455196633</v>
      </c>
      <c r="H5461">
        <v>33.614097595214801</v>
      </c>
      <c r="I5461">
        <f t="shared" si="330"/>
        <v>0.16260194551966331</v>
      </c>
      <c r="J5461">
        <f t="shared" si="331"/>
        <v>0.16260194551966331</v>
      </c>
      <c r="K5461" t="s">
        <v>563</v>
      </c>
      <c r="L5461" t="s">
        <v>563</v>
      </c>
      <c r="M5461" t="s">
        <v>563</v>
      </c>
      <c r="N5461">
        <v>0</v>
      </c>
      <c r="O5461">
        <v>1</v>
      </c>
      <c r="P5461" t="s">
        <v>1</v>
      </c>
      <c r="Q5461" t="s">
        <v>1</v>
      </c>
      <c r="R5461">
        <v>1</v>
      </c>
      <c r="S5461" t="s">
        <v>564</v>
      </c>
      <c r="T5461">
        <v>0</v>
      </c>
      <c r="U5461">
        <v>0</v>
      </c>
      <c r="V5461" t="s">
        <v>1</v>
      </c>
      <c r="W5461" t="s">
        <v>1</v>
      </c>
      <c r="X5461">
        <v>1</v>
      </c>
      <c r="Y5461" t="s">
        <v>565</v>
      </c>
    </row>
    <row r="5462" spans="1:25">
      <c r="A5462" t="s">
        <v>62</v>
      </c>
      <c r="B5462" t="s">
        <v>66</v>
      </c>
      <c r="C5462">
        <v>2011</v>
      </c>
      <c r="D5462" t="s">
        <v>67</v>
      </c>
      <c r="E5462">
        <v>33667.366027832002</v>
      </c>
      <c r="F5462" s="13">
        <f t="shared" si="328"/>
        <v>162.84626400905537</v>
      </c>
      <c r="G5462" s="13">
        <f t="shared" si="329"/>
        <v>162.84626400905537</v>
      </c>
      <c r="H5462">
        <v>33.667366027832003</v>
      </c>
      <c r="I5462">
        <f t="shared" si="330"/>
        <v>0.16284626400905539</v>
      </c>
      <c r="J5462">
        <f t="shared" si="331"/>
        <v>0.16284626400905539</v>
      </c>
      <c r="K5462" t="s">
        <v>563</v>
      </c>
      <c r="L5462" t="s">
        <v>563</v>
      </c>
      <c r="M5462" t="s">
        <v>563</v>
      </c>
      <c r="N5462">
        <v>0</v>
      </c>
      <c r="O5462">
        <v>1</v>
      </c>
      <c r="P5462" t="s">
        <v>1</v>
      </c>
      <c r="Q5462" t="s">
        <v>1</v>
      </c>
      <c r="R5462">
        <v>1</v>
      </c>
      <c r="S5462" t="s">
        <v>564</v>
      </c>
      <c r="T5462">
        <v>0</v>
      </c>
      <c r="U5462">
        <v>0</v>
      </c>
      <c r="V5462" t="s">
        <v>1</v>
      </c>
      <c r="W5462" t="s">
        <v>1</v>
      </c>
      <c r="X5462">
        <v>1</v>
      </c>
      <c r="Y5462" t="s">
        <v>565</v>
      </c>
    </row>
    <row r="5463" spans="1:25">
      <c r="A5463" t="s">
        <v>62</v>
      </c>
      <c r="B5463" t="s">
        <v>66</v>
      </c>
      <c r="C5463">
        <v>2011</v>
      </c>
      <c r="D5463" t="s">
        <v>67</v>
      </c>
      <c r="E5463">
        <v>34477.207183837898</v>
      </c>
      <c r="F5463" s="13">
        <f t="shared" si="328"/>
        <v>166.55819640362077</v>
      </c>
      <c r="G5463" s="13">
        <f t="shared" si="329"/>
        <v>166.55819640362077</v>
      </c>
      <c r="H5463">
        <v>34.477207183837898</v>
      </c>
      <c r="I5463">
        <f t="shared" si="330"/>
        <v>0.16655819640362077</v>
      </c>
      <c r="J5463">
        <f t="shared" si="331"/>
        <v>0.16655819640362077</v>
      </c>
      <c r="K5463" t="s">
        <v>563</v>
      </c>
      <c r="L5463" t="s">
        <v>563</v>
      </c>
      <c r="M5463" t="s">
        <v>563</v>
      </c>
      <c r="N5463">
        <v>0</v>
      </c>
      <c r="O5463">
        <v>1</v>
      </c>
      <c r="P5463" t="s">
        <v>1</v>
      </c>
      <c r="Q5463" t="s">
        <v>1</v>
      </c>
      <c r="R5463">
        <v>1</v>
      </c>
      <c r="S5463" t="s">
        <v>564</v>
      </c>
      <c r="T5463">
        <v>0</v>
      </c>
      <c r="U5463">
        <v>0</v>
      </c>
      <c r="V5463" t="s">
        <v>1</v>
      </c>
      <c r="W5463" t="s">
        <v>1</v>
      </c>
      <c r="X5463">
        <v>1</v>
      </c>
      <c r="Y5463" t="s">
        <v>565</v>
      </c>
    </row>
    <row r="5464" spans="1:25">
      <c r="A5464" t="s">
        <v>62</v>
      </c>
      <c r="B5464" t="s">
        <v>66</v>
      </c>
      <c r="C5464">
        <v>2011</v>
      </c>
      <c r="D5464" t="s">
        <v>67</v>
      </c>
      <c r="E5464">
        <v>32589.744567871101</v>
      </c>
      <c r="F5464" s="13">
        <f t="shared" si="328"/>
        <v>157.89975472307586</v>
      </c>
      <c r="G5464" s="13">
        <f t="shared" si="329"/>
        <v>157.89975472307586</v>
      </c>
      <c r="H5464">
        <v>32.589744567871101</v>
      </c>
      <c r="I5464">
        <f t="shared" si="330"/>
        <v>0.15789975472307585</v>
      </c>
      <c r="J5464">
        <f t="shared" si="331"/>
        <v>0.15789975472307585</v>
      </c>
      <c r="K5464" t="s">
        <v>563</v>
      </c>
      <c r="L5464" t="s">
        <v>563</v>
      </c>
      <c r="M5464" t="s">
        <v>563</v>
      </c>
      <c r="N5464">
        <v>0</v>
      </c>
      <c r="O5464">
        <v>1</v>
      </c>
      <c r="P5464" t="s">
        <v>1</v>
      </c>
      <c r="Q5464" t="s">
        <v>1</v>
      </c>
      <c r="R5464">
        <v>1</v>
      </c>
      <c r="S5464" t="s">
        <v>564</v>
      </c>
      <c r="T5464">
        <v>0</v>
      </c>
      <c r="U5464">
        <v>0</v>
      </c>
      <c r="V5464" t="s">
        <v>1</v>
      </c>
      <c r="W5464" t="s">
        <v>1</v>
      </c>
      <c r="X5464">
        <v>1</v>
      </c>
      <c r="Y5464" t="s">
        <v>565</v>
      </c>
    </row>
    <row r="5465" spans="1:25">
      <c r="A5465" t="s">
        <v>62</v>
      </c>
      <c r="B5465" t="s">
        <v>66</v>
      </c>
      <c r="C5465">
        <v>2011</v>
      </c>
      <c r="D5465" t="s">
        <v>67</v>
      </c>
      <c r="E5465">
        <v>33090.362548828103</v>
      </c>
      <c r="F5465" s="13">
        <f t="shared" si="328"/>
        <v>160.19873368494939</v>
      </c>
      <c r="G5465" s="13">
        <f t="shared" si="329"/>
        <v>160.19873368494939</v>
      </c>
      <c r="H5465">
        <v>33.090362548828097</v>
      </c>
      <c r="I5465">
        <f t="shared" si="330"/>
        <v>0.16019873368494938</v>
      </c>
      <c r="J5465">
        <f t="shared" si="331"/>
        <v>0.16019873368494938</v>
      </c>
      <c r="K5465" t="s">
        <v>563</v>
      </c>
      <c r="L5465" t="s">
        <v>563</v>
      </c>
      <c r="M5465" t="s">
        <v>563</v>
      </c>
      <c r="N5465">
        <v>0</v>
      </c>
      <c r="O5465">
        <v>1</v>
      </c>
      <c r="P5465" t="s">
        <v>1</v>
      </c>
      <c r="Q5465" t="s">
        <v>1</v>
      </c>
      <c r="R5465">
        <v>1</v>
      </c>
      <c r="S5465" t="s">
        <v>564</v>
      </c>
      <c r="T5465">
        <v>0</v>
      </c>
      <c r="U5465">
        <v>0</v>
      </c>
      <c r="V5465" t="s">
        <v>1</v>
      </c>
      <c r="W5465" t="s">
        <v>1</v>
      </c>
      <c r="X5465">
        <v>1</v>
      </c>
      <c r="Y5465" t="s">
        <v>565</v>
      </c>
    </row>
    <row r="5466" spans="1:25">
      <c r="A5466" t="s">
        <v>62</v>
      </c>
      <c r="B5466" t="s">
        <v>66</v>
      </c>
      <c r="C5466">
        <v>2011</v>
      </c>
      <c r="D5466" t="s">
        <v>67</v>
      </c>
      <c r="E5466">
        <v>33381.664276123003</v>
      </c>
      <c r="F5466" s="13">
        <f t="shared" si="328"/>
        <v>161.53564265300355</v>
      </c>
      <c r="G5466" s="13">
        <f t="shared" si="329"/>
        <v>161.53564265300355</v>
      </c>
      <c r="H5466">
        <v>33.381664276122997</v>
      </c>
      <c r="I5466">
        <f t="shared" si="330"/>
        <v>0.16153564265300355</v>
      </c>
      <c r="J5466">
        <f t="shared" si="331"/>
        <v>0.16153564265300355</v>
      </c>
      <c r="K5466" t="s">
        <v>563</v>
      </c>
      <c r="L5466" t="s">
        <v>563</v>
      </c>
      <c r="M5466" t="s">
        <v>563</v>
      </c>
      <c r="N5466">
        <v>0</v>
      </c>
      <c r="O5466">
        <v>1</v>
      </c>
      <c r="P5466" t="s">
        <v>1</v>
      </c>
      <c r="Q5466" t="s">
        <v>1</v>
      </c>
      <c r="R5466">
        <v>1</v>
      </c>
      <c r="S5466" t="s">
        <v>564</v>
      </c>
      <c r="T5466">
        <v>0</v>
      </c>
      <c r="U5466">
        <v>0</v>
      </c>
      <c r="V5466" t="s">
        <v>1</v>
      </c>
      <c r="W5466" t="s">
        <v>1</v>
      </c>
      <c r="X5466">
        <v>1</v>
      </c>
      <c r="Y5466" t="s">
        <v>565</v>
      </c>
    </row>
    <row r="5467" spans="1:25">
      <c r="A5467" t="s">
        <v>62</v>
      </c>
      <c r="B5467" t="s">
        <v>66</v>
      </c>
      <c r="C5467">
        <v>2011</v>
      </c>
      <c r="D5467" t="s">
        <v>67</v>
      </c>
      <c r="E5467">
        <v>34067.9092407227</v>
      </c>
      <c r="F5467" s="13">
        <f t="shared" si="328"/>
        <v>164.68273765451974</v>
      </c>
      <c r="G5467" s="13">
        <f t="shared" si="329"/>
        <v>164.68273765451974</v>
      </c>
      <c r="H5467">
        <v>34.067909240722699</v>
      </c>
      <c r="I5467">
        <f t="shared" si="330"/>
        <v>0.16468273765451974</v>
      </c>
      <c r="J5467">
        <f t="shared" si="331"/>
        <v>0.16468273765451974</v>
      </c>
      <c r="K5467" t="s">
        <v>563</v>
      </c>
      <c r="L5467" t="s">
        <v>563</v>
      </c>
      <c r="M5467" t="s">
        <v>563</v>
      </c>
      <c r="N5467">
        <v>0</v>
      </c>
      <c r="O5467">
        <v>1</v>
      </c>
      <c r="P5467" t="s">
        <v>1</v>
      </c>
      <c r="Q5467" t="s">
        <v>1</v>
      </c>
      <c r="R5467">
        <v>1</v>
      </c>
      <c r="S5467" t="s">
        <v>564</v>
      </c>
      <c r="T5467">
        <v>0</v>
      </c>
      <c r="U5467">
        <v>0</v>
      </c>
      <c r="V5467" t="s">
        <v>1</v>
      </c>
      <c r="W5467" t="s">
        <v>1</v>
      </c>
      <c r="X5467">
        <v>1</v>
      </c>
      <c r="Y5467" t="s">
        <v>565</v>
      </c>
    </row>
    <row r="5468" spans="1:25">
      <c r="A5468" t="s">
        <v>62</v>
      </c>
      <c r="B5468" t="s">
        <v>66</v>
      </c>
      <c r="C5468">
        <v>2011</v>
      </c>
      <c r="D5468" t="s">
        <v>67</v>
      </c>
      <c r="E5468">
        <v>34613.109588623003</v>
      </c>
      <c r="F5468" s="13">
        <f t="shared" si="328"/>
        <v>167.18066399351204</v>
      </c>
      <c r="G5468" s="13">
        <f t="shared" si="329"/>
        <v>167.18066399351204</v>
      </c>
      <c r="H5468">
        <v>34.613109588622997</v>
      </c>
      <c r="I5468">
        <f t="shared" si="330"/>
        <v>0.16718066399351203</v>
      </c>
      <c r="J5468">
        <f t="shared" si="331"/>
        <v>0.16718066399351203</v>
      </c>
      <c r="K5468" t="s">
        <v>563</v>
      </c>
      <c r="L5468" t="s">
        <v>563</v>
      </c>
      <c r="M5468" t="s">
        <v>563</v>
      </c>
      <c r="N5468">
        <v>0</v>
      </c>
      <c r="O5468">
        <v>1</v>
      </c>
      <c r="P5468" t="s">
        <v>1</v>
      </c>
      <c r="Q5468" t="s">
        <v>1</v>
      </c>
      <c r="R5468">
        <v>1</v>
      </c>
      <c r="S5468" t="s">
        <v>564</v>
      </c>
      <c r="T5468">
        <v>0</v>
      </c>
      <c r="U5468">
        <v>0</v>
      </c>
      <c r="V5468" t="s">
        <v>1</v>
      </c>
      <c r="W5468" t="s">
        <v>1</v>
      </c>
      <c r="X5468">
        <v>1</v>
      </c>
      <c r="Y5468" t="s">
        <v>565</v>
      </c>
    </row>
    <row r="5469" spans="1:25">
      <c r="A5469" t="s">
        <v>62</v>
      </c>
      <c r="B5469" t="s">
        <v>66</v>
      </c>
      <c r="C5469">
        <v>2011</v>
      </c>
      <c r="D5469" t="s">
        <v>67</v>
      </c>
      <c r="E5469">
        <v>35116.024017333999</v>
      </c>
      <c r="F5469" s="13">
        <f t="shared" si="328"/>
        <v>169.48304311821903</v>
      </c>
      <c r="G5469" s="13">
        <f t="shared" si="329"/>
        <v>169.48304311821903</v>
      </c>
      <c r="H5469">
        <v>35.116024017333999</v>
      </c>
      <c r="I5469">
        <f t="shared" si="330"/>
        <v>0.16948304311821902</v>
      </c>
      <c r="J5469">
        <f t="shared" si="331"/>
        <v>0.16948304311821902</v>
      </c>
      <c r="K5469" t="s">
        <v>563</v>
      </c>
      <c r="L5469" t="s">
        <v>563</v>
      </c>
      <c r="M5469" t="s">
        <v>563</v>
      </c>
      <c r="N5469">
        <v>0</v>
      </c>
      <c r="O5469">
        <v>1</v>
      </c>
      <c r="P5469" t="s">
        <v>1</v>
      </c>
      <c r="Q5469" t="s">
        <v>1</v>
      </c>
      <c r="R5469">
        <v>1</v>
      </c>
      <c r="S5469" t="s">
        <v>564</v>
      </c>
      <c r="T5469">
        <v>0</v>
      </c>
      <c r="U5469">
        <v>0</v>
      </c>
      <c r="V5469" t="s">
        <v>1</v>
      </c>
      <c r="W5469" t="s">
        <v>1</v>
      </c>
      <c r="X5469">
        <v>1</v>
      </c>
      <c r="Y5469" t="s">
        <v>565</v>
      </c>
    </row>
    <row r="5470" spans="1:25">
      <c r="A5470" t="s">
        <v>62</v>
      </c>
      <c r="B5470" t="s">
        <v>66</v>
      </c>
      <c r="C5470">
        <v>2011</v>
      </c>
      <c r="D5470" t="s">
        <v>67</v>
      </c>
      <c r="E5470">
        <v>35600.1396179199</v>
      </c>
      <c r="F5470" s="13">
        <f t="shared" si="328"/>
        <v>171.69774661664866</v>
      </c>
      <c r="G5470" s="13">
        <f t="shared" si="329"/>
        <v>171.69774661664866</v>
      </c>
      <c r="H5470">
        <v>35.600139617919901</v>
      </c>
      <c r="I5470">
        <f t="shared" si="330"/>
        <v>0.17169774661664866</v>
      </c>
      <c r="J5470">
        <f t="shared" si="331"/>
        <v>0.17169774661664866</v>
      </c>
      <c r="K5470" t="s">
        <v>563</v>
      </c>
      <c r="L5470" t="s">
        <v>563</v>
      </c>
      <c r="M5470" t="s">
        <v>563</v>
      </c>
      <c r="N5470">
        <v>0</v>
      </c>
      <c r="O5470">
        <v>1</v>
      </c>
      <c r="P5470" t="s">
        <v>1</v>
      </c>
      <c r="Q5470" t="s">
        <v>1</v>
      </c>
      <c r="R5470">
        <v>1</v>
      </c>
      <c r="S5470" t="s">
        <v>564</v>
      </c>
      <c r="T5470">
        <v>0</v>
      </c>
      <c r="U5470">
        <v>0</v>
      </c>
      <c r="V5470" t="s">
        <v>1</v>
      </c>
      <c r="W5470" t="s">
        <v>1</v>
      </c>
      <c r="X5470">
        <v>1</v>
      </c>
      <c r="Y5470" t="s">
        <v>565</v>
      </c>
    </row>
    <row r="5471" spans="1:25">
      <c r="A5471" t="s">
        <v>62</v>
      </c>
      <c r="B5471" t="s">
        <v>66</v>
      </c>
      <c r="C5471">
        <v>2011</v>
      </c>
      <c r="D5471" t="s">
        <v>67</v>
      </c>
      <c r="E5471">
        <v>36109.317779541001</v>
      </c>
      <c r="F5471" s="13">
        <f t="shared" si="328"/>
        <v>174.02542249103573</v>
      </c>
      <c r="G5471" s="13">
        <f t="shared" si="329"/>
        <v>174.02542249103573</v>
      </c>
      <c r="H5471">
        <v>36.109317779541001</v>
      </c>
      <c r="I5471">
        <f t="shared" si="330"/>
        <v>0.17402542249103573</v>
      </c>
      <c r="J5471">
        <f t="shared" si="331"/>
        <v>0.17402542249103573</v>
      </c>
      <c r="K5471" t="s">
        <v>563</v>
      </c>
      <c r="L5471" t="s">
        <v>563</v>
      </c>
      <c r="M5471" t="s">
        <v>563</v>
      </c>
      <c r="N5471">
        <v>0</v>
      </c>
      <c r="O5471">
        <v>1</v>
      </c>
      <c r="P5471" t="s">
        <v>1</v>
      </c>
      <c r="Q5471" t="s">
        <v>1</v>
      </c>
      <c r="R5471">
        <v>1</v>
      </c>
      <c r="S5471" t="s">
        <v>564</v>
      </c>
      <c r="T5471">
        <v>0</v>
      </c>
      <c r="U5471">
        <v>0</v>
      </c>
      <c r="V5471" t="s">
        <v>1</v>
      </c>
      <c r="W5471" t="s">
        <v>1</v>
      </c>
      <c r="X5471">
        <v>1</v>
      </c>
      <c r="Y5471" t="s">
        <v>565</v>
      </c>
    </row>
    <row r="5472" spans="1:25">
      <c r="A5472" t="s">
        <v>62</v>
      </c>
      <c r="B5472" t="s">
        <v>66</v>
      </c>
      <c r="C5472">
        <v>2011</v>
      </c>
      <c r="D5472" t="s">
        <v>67</v>
      </c>
      <c r="E5472">
        <v>36608.444213867202</v>
      </c>
      <c r="F5472" s="13">
        <f t="shared" si="328"/>
        <v>176.30549771818704</v>
      </c>
      <c r="G5472" s="13">
        <f t="shared" si="329"/>
        <v>176.30549771818704</v>
      </c>
      <c r="H5472">
        <v>36.608444213867202</v>
      </c>
      <c r="I5472">
        <f t="shared" si="330"/>
        <v>0.17630549771818704</v>
      </c>
      <c r="J5472">
        <f t="shared" si="331"/>
        <v>0.17630549771818704</v>
      </c>
      <c r="K5472" t="s">
        <v>563</v>
      </c>
      <c r="L5472" t="s">
        <v>563</v>
      </c>
      <c r="M5472" t="s">
        <v>563</v>
      </c>
      <c r="N5472">
        <v>0</v>
      </c>
      <c r="O5472">
        <v>1</v>
      </c>
      <c r="P5472" t="s">
        <v>1</v>
      </c>
      <c r="Q5472" t="s">
        <v>1</v>
      </c>
      <c r="R5472">
        <v>1</v>
      </c>
      <c r="S5472" t="s">
        <v>564</v>
      </c>
      <c r="T5472">
        <v>0</v>
      </c>
      <c r="U5472">
        <v>0</v>
      </c>
      <c r="V5472" t="s">
        <v>1</v>
      </c>
      <c r="W5472" t="s">
        <v>1</v>
      </c>
      <c r="X5472">
        <v>1</v>
      </c>
      <c r="Y5472" t="s">
        <v>565</v>
      </c>
    </row>
    <row r="5473" spans="1:25">
      <c r="A5473" t="s">
        <v>62</v>
      </c>
      <c r="B5473" t="s">
        <v>66</v>
      </c>
      <c r="C5473">
        <v>2011</v>
      </c>
      <c r="D5473" t="s">
        <v>67</v>
      </c>
      <c r="E5473">
        <v>37160.7666015625</v>
      </c>
      <c r="F5473" s="13">
        <f t="shared" si="328"/>
        <v>178.82670372550089</v>
      </c>
      <c r="G5473" s="13">
        <f t="shared" si="329"/>
        <v>178.82670372550089</v>
      </c>
      <c r="H5473">
        <v>37.1607666015625</v>
      </c>
      <c r="I5473">
        <f t="shared" si="330"/>
        <v>0.17882670372550089</v>
      </c>
      <c r="J5473">
        <f t="shared" si="331"/>
        <v>0.17882670372550089</v>
      </c>
      <c r="K5473" t="s">
        <v>563</v>
      </c>
      <c r="L5473" t="s">
        <v>563</v>
      </c>
      <c r="M5473" t="s">
        <v>563</v>
      </c>
      <c r="N5473">
        <v>0</v>
      </c>
      <c r="O5473">
        <v>1</v>
      </c>
      <c r="P5473" t="s">
        <v>1</v>
      </c>
      <c r="Q5473" t="s">
        <v>1</v>
      </c>
      <c r="R5473">
        <v>1</v>
      </c>
      <c r="S5473" t="s">
        <v>564</v>
      </c>
      <c r="T5473">
        <v>0</v>
      </c>
      <c r="U5473">
        <v>0</v>
      </c>
      <c r="V5473" t="s">
        <v>1</v>
      </c>
      <c r="W5473" t="s">
        <v>1</v>
      </c>
      <c r="X5473">
        <v>1</v>
      </c>
      <c r="Y5473" t="s">
        <v>565</v>
      </c>
    </row>
    <row r="5474" spans="1:25">
      <c r="A5474" t="s">
        <v>62</v>
      </c>
      <c r="B5474" t="s">
        <v>66</v>
      </c>
      <c r="C5474">
        <v>2011</v>
      </c>
      <c r="D5474" t="s">
        <v>67</v>
      </c>
      <c r="E5474">
        <v>20160.318664643401</v>
      </c>
      <c r="F5474" s="13">
        <f t="shared" si="328"/>
        <v>100.13883162968639</v>
      </c>
      <c r="G5474" s="13">
        <f t="shared" si="329"/>
        <v>100.13883162968639</v>
      </c>
      <c r="H5474">
        <v>20.160318664643398</v>
      </c>
      <c r="I5474">
        <f t="shared" si="330"/>
        <v>0.1001388316296864</v>
      </c>
      <c r="J5474">
        <f t="shared" si="331"/>
        <v>0.1001388316296864</v>
      </c>
      <c r="K5474" t="s">
        <v>563</v>
      </c>
      <c r="L5474" t="s">
        <v>563</v>
      </c>
      <c r="M5474" t="s">
        <v>563</v>
      </c>
      <c r="N5474">
        <v>0</v>
      </c>
      <c r="O5474">
        <v>1</v>
      </c>
      <c r="P5474" t="s">
        <v>1</v>
      </c>
      <c r="Q5474" t="s">
        <v>1</v>
      </c>
      <c r="R5474">
        <v>1</v>
      </c>
      <c r="S5474" t="s">
        <v>564</v>
      </c>
      <c r="T5474">
        <v>0</v>
      </c>
      <c r="U5474">
        <v>0</v>
      </c>
      <c r="V5474" t="s">
        <v>1</v>
      </c>
      <c r="W5474" t="s">
        <v>1</v>
      </c>
      <c r="X5474">
        <v>1</v>
      </c>
      <c r="Y5474" t="s">
        <v>565</v>
      </c>
    </row>
    <row r="5475" spans="1:25">
      <c r="A5475" t="s">
        <v>62</v>
      </c>
      <c r="B5475" t="s">
        <v>66</v>
      </c>
      <c r="C5475">
        <v>2011</v>
      </c>
      <c r="D5475" t="s">
        <v>67</v>
      </c>
      <c r="E5475">
        <v>22034.442901611299</v>
      </c>
      <c r="F5475" s="13">
        <f t="shared" si="328"/>
        <v>108.9450442450036</v>
      </c>
      <c r="G5475" s="13">
        <f t="shared" si="329"/>
        <v>108.9450442450036</v>
      </c>
      <c r="H5475">
        <v>22.0344429016113</v>
      </c>
      <c r="I5475">
        <f t="shared" si="330"/>
        <v>0.10894504424500361</v>
      </c>
      <c r="J5475">
        <f t="shared" si="331"/>
        <v>0.10894504424500361</v>
      </c>
      <c r="K5475" t="s">
        <v>563</v>
      </c>
      <c r="L5475" t="s">
        <v>563</v>
      </c>
      <c r="M5475" t="s">
        <v>563</v>
      </c>
      <c r="N5475">
        <v>0</v>
      </c>
      <c r="O5475">
        <v>1</v>
      </c>
      <c r="P5475" t="s">
        <v>1</v>
      </c>
      <c r="Q5475" t="s">
        <v>1</v>
      </c>
      <c r="R5475">
        <v>1</v>
      </c>
      <c r="S5475" t="s">
        <v>564</v>
      </c>
      <c r="T5475">
        <v>0</v>
      </c>
      <c r="U5475">
        <v>0</v>
      </c>
      <c r="V5475" t="s">
        <v>1</v>
      </c>
      <c r="W5475" t="s">
        <v>1</v>
      </c>
      <c r="X5475">
        <v>1</v>
      </c>
      <c r="Y5475" t="s">
        <v>565</v>
      </c>
    </row>
    <row r="5476" spans="1:25">
      <c r="A5476" t="s">
        <v>62</v>
      </c>
      <c r="B5476" t="s">
        <v>66</v>
      </c>
      <c r="C5476">
        <v>2011</v>
      </c>
      <c r="D5476" t="s">
        <v>67</v>
      </c>
      <c r="E5476">
        <v>23021.499633789099</v>
      </c>
      <c r="F5476" s="13">
        <f t="shared" si="328"/>
        <v>113.56726887406315</v>
      </c>
      <c r="G5476" s="13">
        <f t="shared" si="329"/>
        <v>113.56726887406315</v>
      </c>
      <c r="H5476">
        <v>23.021499633789102</v>
      </c>
      <c r="I5476">
        <f t="shared" si="330"/>
        <v>0.11356726887406314</v>
      </c>
      <c r="J5476">
        <f t="shared" si="331"/>
        <v>0.11356726887406314</v>
      </c>
      <c r="K5476" t="s">
        <v>563</v>
      </c>
      <c r="L5476" t="s">
        <v>563</v>
      </c>
      <c r="M5476" t="s">
        <v>563</v>
      </c>
      <c r="N5476">
        <v>0</v>
      </c>
      <c r="O5476">
        <v>1</v>
      </c>
      <c r="P5476" t="s">
        <v>1</v>
      </c>
      <c r="Q5476" t="s">
        <v>1</v>
      </c>
      <c r="R5476">
        <v>1</v>
      </c>
      <c r="S5476" t="s">
        <v>564</v>
      </c>
      <c r="T5476">
        <v>0</v>
      </c>
      <c r="U5476">
        <v>0</v>
      </c>
      <c r="V5476" t="s">
        <v>1</v>
      </c>
      <c r="W5476" t="s">
        <v>1</v>
      </c>
      <c r="X5476">
        <v>1</v>
      </c>
      <c r="Y5476" t="s">
        <v>565</v>
      </c>
    </row>
    <row r="5477" spans="1:25">
      <c r="A5477" t="s">
        <v>62</v>
      </c>
      <c r="B5477" t="s">
        <v>66</v>
      </c>
      <c r="C5477">
        <v>2011</v>
      </c>
      <c r="D5477" t="s">
        <v>67</v>
      </c>
      <c r="E5477">
        <v>25248.0850219727</v>
      </c>
      <c r="F5477" s="13">
        <f t="shared" si="328"/>
        <v>123.95701314475102</v>
      </c>
      <c r="G5477" s="13">
        <f t="shared" si="329"/>
        <v>123.95701314475102</v>
      </c>
      <c r="H5477">
        <v>25.248085021972699</v>
      </c>
      <c r="I5477">
        <f t="shared" si="330"/>
        <v>0.12395701314475102</v>
      </c>
      <c r="J5477">
        <f t="shared" si="331"/>
        <v>0.12395701314475102</v>
      </c>
      <c r="K5477" t="s">
        <v>563</v>
      </c>
      <c r="L5477" t="s">
        <v>563</v>
      </c>
      <c r="M5477" t="s">
        <v>563</v>
      </c>
      <c r="N5477">
        <v>0</v>
      </c>
      <c r="O5477">
        <v>1</v>
      </c>
      <c r="P5477" t="s">
        <v>1</v>
      </c>
      <c r="Q5477" t="s">
        <v>1</v>
      </c>
      <c r="R5477">
        <v>1</v>
      </c>
      <c r="S5477" t="s">
        <v>564</v>
      </c>
      <c r="T5477">
        <v>0</v>
      </c>
      <c r="U5477">
        <v>0</v>
      </c>
      <c r="V5477" t="s">
        <v>1</v>
      </c>
      <c r="W5477" t="s">
        <v>1</v>
      </c>
      <c r="X5477">
        <v>1</v>
      </c>
      <c r="Y5477" t="s">
        <v>565</v>
      </c>
    </row>
    <row r="5478" spans="1:25">
      <c r="A5478" t="s">
        <v>62</v>
      </c>
      <c r="B5478" t="s">
        <v>66</v>
      </c>
      <c r="C5478">
        <v>2011</v>
      </c>
      <c r="D5478" t="s">
        <v>67</v>
      </c>
      <c r="E5478">
        <v>26441.638946533199</v>
      </c>
      <c r="F5478" s="13">
        <f t="shared" si="328"/>
        <v>129.50660708222736</v>
      </c>
      <c r="G5478" s="13">
        <f t="shared" si="329"/>
        <v>129.50660708222736</v>
      </c>
      <c r="H5478">
        <v>26.4416389465332</v>
      </c>
      <c r="I5478">
        <f t="shared" si="330"/>
        <v>0.12950660708222736</v>
      </c>
      <c r="J5478">
        <f t="shared" si="331"/>
        <v>0.12950660708222736</v>
      </c>
      <c r="K5478" t="s">
        <v>563</v>
      </c>
      <c r="L5478" t="s">
        <v>563</v>
      </c>
      <c r="M5478" t="s">
        <v>563</v>
      </c>
      <c r="N5478">
        <v>0</v>
      </c>
      <c r="O5478">
        <v>1</v>
      </c>
      <c r="P5478" t="s">
        <v>1</v>
      </c>
      <c r="Q5478" t="s">
        <v>1</v>
      </c>
      <c r="R5478">
        <v>1</v>
      </c>
      <c r="S5478" t="s">
        <v>564</v>
      </c>
      <c r="T5478">
        <v>0</v>
      </c>
      <c r="U5478">
        <v>0</v>
      </c>
      <c r="V5478" t="s">
        <v>1</v>
      </c>
      <c r="W5478" t="s">
        <v>1</v>
      </c>
      <c r="X5478">
        <v>1</v>
      </c>
      <c r="Y5478" t="s">
        <v>565</v>
      </c>
    </row>
    <row r="5479" spans="1:25">
      <c r="A5479" t="s">
        <v>62</v>
      </c>
      <c r="B5479" t="s">
        <v>66</v>
      </c>
      <c r="C5479">
        <v>2011</v>
      </c>
      <c r="D5479" t="s">
        <v>67</v>
      </c>
      <c r="E5479">
        <v>27982.332229614301</v>
      </c>
      <c r="F5479" s="13">
        <f t="shared" si="328"/>
        <v>136.65118889548029</v>
      </c>
      <c r="G5479" s="13">
        <f t="shared" si="329"/>
        <v>136.65118889548029</v>
      </c>
      <c r="H5479">
        <v>27.9823322296143</v>
      </c>
      <c r="I5479">
        <f t="shared" si="330"/>
        <v>0.13665118889548028</v>
      </c>
      <c r="J5479">
        <f t="shared" si="331"/>
        <v>0.13665118889548028</v>
      </c>
      <c r="K5479" t="s">
        <v>563</v>
      </c>
      <c r="L5479" t="s">
        <v>563</v>
      </c>
      <c r="M5479" t="s">
        <v>563</v>
      </c>
      <c r="N5479">
        <v>0</v>
      </c>
      <c r="O5479">
        <v>1</v>
      </c>
      <c r="P5479" t="s">
        <v>1</v>
      </c>
      <c r="Q5479" t="s">
        <v>1</v>
      </c>
      <c r="R5479">
        <v>1</v>
      </c>
      <c r="S5479" t="s">
        <v>564</v>
      </c>
      <c r="T5479">
        <v>0</v>
      </c>
      <c r="U5479">
        <v>0</v>
      </c>
      <c r="V5479" t="s">
        <v>1</v>
      </c>
      <c r="W5479" t="s">
        <v>1</v>
      </c>
      <c r="X5479">
        <v>1</v>
      </c>
      <c r="Y5479" t="s">
        <v>565</v>
      </c>
    </row>
    <row r="5480" spans="1:25">
      <c r="A5480" t="s">
        <v>62</v>
      </c>
      <c r="B5480" t="s">
        <v>66</v>
      </c>
      <c r="C5480">
        <v>2011</v>
      </c>
      <c r="D5480" t="s">
        <v>67</v>
      </c>
      <c r="E5480">
        <v>28813.049316406199</v>
      </c>
      <c r="F5480" s="13">
        <f t="shared" si="328"/>
        <v>140.49491089840896</v>
      </c>
      <c r="G5480" s="13">
        <f t="shared" si="329"/>
        <v>140.49491089840896</v>
      </c>
      <c r="H5480">
        <v>28.8130493164062</v>
      </c>
      <c r="I5480">
        <f t="shared" si="330"/>
        <v>0.14049491089840896</v>
      </c>
      <c r="J5480">
        <f t="shared" si="331"/>
        <v>0.14049491089840896</v>
      </c>
      <c r="K5480" t="s">
        <v>563</v>
      </c>
      <c r="L5480" t="s">
        <v>563</v>
      </c>
      <c r="M5480" t="s">
        <v>563</v>
      </c>
      <c r="N5480">
        <v>0</v>
      </c>
      <c r="O5480">
        <v>1</v>
      </c>
      <c r="P5480" t="s">
        <v>1</v>
      </c>
      <c r="Q5480" t="s">
        <v>1</v>
      </c>
      <c r="R5480">
        <v>1</v>
      </c>
      <c r="S5480" t="s">
        <v>564</v>
      </c>
      <c r="T5480">
        <v>0</v>
      </c>
      <c r="U5480">
        <v>0</v>
      </c>
      <c r="V5480" t="s">
        <v>1</v>
      </c>
      <c r="W5480" t="s">
        <v>1</v>
      </c>
      <c r="X5480">
        <v>1</v>
      </c>
      <c r="Y5480" t="s">
        <v>565</v>
      </c>
    </row>
    <row r="5481" spans="1:25">
      <c r="A5481" t="s">
        <v>62</v>
      </c>
      <c r="B5481" t="s">
        <v>66</v>
      </c>
      <c r="C5481">
        <v>2011</v>
      </c>
      <c r="D5481" t="s">
        <v>67</v>
      </c>
      <c r="E5481">
        <v>29437.446594238299</v>
      </c>
      <c r="F5481" s="13">
        <f t="shared" si="328"/>
        <v>143.38020661232471</v>
      </c>
      <c r="G5481" s="13">
        <f t="shared" si="329"/>
        <v>143.38020661232471</v>
      </c>
      <c r="H5481">
        <v>29.437446594238299</v>
      </c>
      <c r="I5481">
        <f t="shared" si="330"/>
        <v>0.1433802066123247</v>
      </c>
      <c r="J5481">
        <f t="shared" si="331"/>
        <v>0.1433802066123247</v>
      </c>
      <c r="K5481" t="s">
        <v>563</v>
      </c>
      <c r="L5481" t="s">
        <v>563</v>
      </c>
      <c r="M5481" t="s">
        <v>563</v>
      </c>
      <c r="N5481">
        <v>0</v>
      </c>
      <c r="O5481">
        <v>1</v>
      </c>
      <c r="P5481" t="s">
        <v>1</v>
      </c>
      <c r="Q5481" t="s">
        <v>1</v>
      </c>
      <c r="R5481">
        <v>1</v>
      </c>
      <c r="S5481" t="s">
        <v>564</v>
      </c>
      <c r="T5481">
        <v>0</v>
      </c>
      <c r="U5481">
        <v>0</v>
      </c>
      <c r="V5481" t="s">
        <v>1</v>
      </c>
      <c r="W5481" t="s">
        <v>1</v>
      </c>
      <c r="X5481">
        <v>1</v>
      </c>
      <c r="Y5481" t="s">
        <v>565</v>
      </c>
    </row>
    <row r="5482" spans="1:25">
      <c r="A5482" t="s">
        <v>62</v>
      </c>
      <c r="B5482" t="s">
        <v>66</v>
      </c>
      <c r="C5482">
        <v>2011</v>
      </c>
      <c r="D5482" t="s">
        <v>67</v>
      </c>
      <c r="E5482">
        <v>29570.297241210901</v>
      </c>
      <c r="F5482" s="13">
        <f t="shared" ref="F5482:F5509" si="332">0.0083*E5482^(0.9482)</f>
        <v>143.9936888657665</v>
      </c>
      <c r="G5482" s="13">
        <f t="shared" ref="G5482:G5509" si="333">0.0083*E5482^(0.9482)</f>
        <v>143.9936888657665</v>
      </c>
      <c r="H5482">
        <v>29.570297241210898</v>
      </c>
      <c r="I5482">
        <f t="shared" si="330"/>
        <v>0.14399368886576649</v>
      </c>
      <c r="J5482">
        <f t="shared" si="331"/>
        <v>0.14399368886576649</v>
      </c>
      <c r="K5482" t="s">
        <v>563</v>
      </c>
      <c r="L5482" t="s">
        <v>563</v>
      </c>
      <c r="M5482" t="s">
        <v>563</v>
      </c>
      <c r="N5482">
        <v>0</v>
      </c>
      <c r="O5482">
        <v>1</v>
      </c>
      <c r="P5482" t="s">
        <v>1</v>
      </c>
      <c r="Q5482" t="s">
        <v>1</v>
      </c>
      <c r="R5482">
        <v>1</v>
      </c>
      <c r="S5482" t="s">
        <v>564</v>
      </c>
      <c r="T5482">
        <v>0</v>
      </c>
      <c r="U5482">
        <v>0</v>
      </c>
      <c r="V5482" t="s">
        <v>1</v>
      </c>
      <c r="W5482" t="s">
        <v>1</v>
      </c>
      <c r="X5482">
        <v>1</v>
      </c>
      <c r="Y5482" t="s">
        <v>565</v>
      </c>
    </row>
    <row r="5483" spans="1:25">
      <c r="A5483" t="s">
        <v>62</v>
      </c>
      <c r="B5483" t="s">
        <v>66</v>
      </c>
      <c r="C5483">
        <v>2011</v>
      </c>
      <c r="D5483" t="s">
        <v>67</v>
      </c>
      <c r="E5483">
        <v>30063.137054443399</v>
      </c>
      <c r="F5483" s="13">
        <f t="shared" si="332"/>
        <v>146.26829956734966</v>
      </c>
      <c r="G5483" s="13">
        <f t="shared" si="333"/>
        <v>146.26829956734966</v>
      </c>
      <c r="H5483">
        <v>30.063137054443398</v>
      </c>
      <c r="I5483">
        <f t="shared" si="330"/>
        <v>0.14626829956734966</v>
      </c>
      <c r="J5483">
        <f t="shared" si="331"/>
        <v>0.14626829956734966</v>
      </c>
      <c r="K5483" t="s">
        <v>563</v>
      </c>
      <c r="L5483" t="s">
        <v>563</v>
      </c>
      <c r="M5483" t="s">
        <v>563</v>
      </c>
      <c r="N5483">
        <v>0</v>
      </c>
      <c r="O5483">
        <v>1</v>
      </c>
      <c r="P5483" t="s">
        <v>1</v>
      </c>
      <c r="Q5483" t="s">
        <v>1</v>
      </c>
      <c r="R5483">
        <v>1</v>
      </c>
      <c r="S5483" t="s">
        <v>564</v>
      </c>
      <c r="T5483">
        <v>0</v>
      </c>
      <c r="U5483">
        <v>0</v>
      </c>
      <c r="V5483" t="s">
        <v>1</v>
      </c>
      <c r="W5483" t="s">
        <v>1</v>
      </c>
      <c r="X5483">
        <v>1</v>
      </c>
      <c r="Y5483" t="s">
        <v>565</v>
      </c>
    </row>
    <row r="5484" spans="1:25">
      <c r="A5484" t="s">
        <v>62</v>
      </c>
      <c r="B5484" t="s">
        <v>66</v>
      </c>
      <c r="C5484">
        <v>2011</v>
      </c>
      <c r="D5484" t="s">
        <v>67</v>
      </c>
      <c r="E5484">
        <v>30612.037658691399</v>
      </c>
      <c r="F5484" s="13">
        <f t="shared" si="332"/>
        <v>148.79937714853151</v>
      </c>
      <c r="G5484" s="13">
        <f t="shared" si="333"/>
        <v>148.79937714853151</v>
      </c>
      <c r="H5484">
        <v>30.612037658691399</v>
      </c>
      <c r="I5484">
        <f t="shared" ref="I5484:I5547" si="334">F5484/1000</f>
        <v>0.1487993771485315</v>
      </c>
      <c r="J5484">
        <f t="shared" ref="J5484:J5547" si="335">G5484/1000</f>
        <v>0.1487993771485315</v>
      </c>
      <c r="K5484" t="s">
        <v>563</v>
      </c>
      <c r="L5484" t="s">
        <v>563</v>
      </c>
      <c r="M5484" t="s">
        <v>563</v>
      </c>
      <c r="N5484">
        <v>0</v>
      </c>
      <c r="O5484">
        <v>1</v>
      </c>
      <c r="P5484" t="s">
        <v>1</v>
      </c>
      <c r="Q5484" t="s">
        <v>1</v>
      </c>
      <c r="R5484">
        <v>1</v>
      </c>
      <c r="S5484" t="s">
        <v>564</v>
      </c>
      <c r="T5484">
        <v>0</v>
      </c>
      <c r="U5484">
        <v>0</v>
      </c>
      <c r="V5484" t="s">
        <v>1</v>
      </c>
      <c r="W5484" t="s">
        <v>1</v>
      </c>
      <c r="X5484">
        <v>1</v>
      </c>
      <c r="Y5484" t="s">
        <v>565</v>
      </c>
    </row>
    <row r="5485" spans="1:25">
      <c r="A5485" t="s">
        <v>62</v>
      </c>
      <c r="B5485" t="s">
        <v>66</v>
      </c>
      <c r="C5485">
        <v>2011</v>
      </c>
      <c r="D5485" t="s">
        <v>67</v>
      </c>
      <c r="E5485">
        <v>31095.277786254901</v>
      </c>
      <c r="F5485" s="13">
        <f t="shared" si="332"/>
        <v>151.02573612345589</v>
      </c>
      <c r="G5485" s="13">
        <f t="shared" si="333"/>
        <v>151.02573612345589</v>
      </c>
      <c r="H5485">
        <v>31.095277786254901</v>
      </c>
      <c r="I5485">
        <f t="shared" si="334"/>
        <v>0.15102573612345588</v>
      </c>
      <c r="J5485">
        <f t="shared" si="335"/>
        <v>0.15102573612345588</v>
      </c>
      <c r="K5485" t="s">
        <v>563</v>
      </c>
      <c r="L5485" t="s">
        <v>563</v>
      </c>
      <c r="M5485" t="s">
        <v>563</v>
      </c>
      <c r="N5485">
        <v>0</v>
      </c>
      <c r="O5485">
        <v>1</v>
      </c>
      <c r="P5485" t="s">
        <v>1</v>
      </c>
      <c r="Q5485" t="s">
        <v>1</v>
      </c>
      <c r="R5485">
        <v>1</v>
      </c>
      <c r="S5485" t="s">
        <v>564</v>
      </c>
      <c r="T5485">
        <v>0</v>
      </c>
      <c r="U5485">
        <v>0</v>
      </c>
      <c r="V5485" t="s">
        <v>1</v>
      </c>
      <c r="W5485" t="s">
        <v>1</v>
      </c>
      <c r="X5485">
        <v>1</v>
      </c>
      <c r="Y5485" t="s">
        <v>565</v>
      </c>
    </row>
    <row r="5486" spans="1:25">
      <c r="A5486" t="s">
        <v>62</v>
      </c>
      <c r="B5486" t="s">
        <v>66</v>
      </c>
      <c r="C5486">
        <v>2011</v>
      </c>
      <c r="D5486" t="s">
        <v>67</v>
      </c>
      <c r="E5486">
        <v>31658.4453582764</v>
      </c>
      <c r="F5486" s="13">
        <f t="shared" si="332"/>
        <v>153.61807413726027</v>
      </c>
      <c r="G5486" s="13">
        <f t="shared" si="333"/>
        <v>153.61807413726027</v>
      </c>
      <c r="H5486">
        <v>31.658445358276399</v>
      </c>
      <c r="I5486">
        <f t="shared" si="334"/>
        <v>0.15361807413726025</v>
      </c>
      <c r="J5486">
        <f t="shared" si="335"/>
        <v>0.15361807413726025</v>
      </c>
      <c r="K5486" t="s">
        <v>563</v>
      </c>
      <c r="L5486" t="s">
        <v>563</v>
      </c>
      <c r="M5486" t="s">
        <v>563</v>
      </c>
      <c r="N5486">
        <v>0</v>
      </c>
      <c r="O5486">
        <v>1</v>
      </c>
      <c r="P5486" t="s">
        <v>1</v>
      </c>
      <c r="Q5486" t="s">
        <v>1</v>
      </c>
      <c r="R5486">
        <v>1</v>
      </c>
      <c r="S5486" t="s">
        <v>564</v>
      </c>
      <c r="T5486">
        <v>0</v>
      </c>
      <c r="U5486">
        <v>0</v>
      </c>
      <c r="V5486" t="s">
        <v>1</v>
      </c>
      <c r="W5486" t="s">
        <v>1</v>
      </c>
      <c r="X5486">
        <v>1</v>
      </c>
      <c r="Y5486" t="s">
        <v>565</v>
      </c>
    </row>
    <row r="5487" spans="1:25">
      <c r="A5487" t="s">
        <v>62</v>
      </c>
      <c r="B5487" t="s">
        <v>66</v>
      </c>
      <c r="C5487">
        <v>2011</v>
      </c>
      <c r="D5487" t="s">
        <v>67</v>
      </c>
      <c r="E5487">
        <v>32075.939178466801</v>
      </c>
      <c r="F5487" s="13">
        <f t="shared" si="332"/>
        <v>155.53831211643603</v>
      </c>
      <c r="G5487" s="13">
        <f t="shared" si="333"/>
        <v>155.53831211643603</v>
      </c>
      <c r="H5487">
        <v>32.075939178466797</v>
      </c>
      <c r="I5487">
        <f t="shared" si="334"/>
        <v>0.15553831211643604</v>
      </c>
      <c r="J5487">
        <f t="shared" si="335"/>
        <v>0.15553831211643604</v>
      </c>
      <c r="K5487" t="s">
        <v>563</v>
      </c>
      <c r="L5487" t="s">
        <v>563</v>
      </c>
      <c r="M5487" t="s">
        <v>563</v>
      </c>
      <c r="N5487">
        <v>0</v>
      </c>
      <c r="O5487">
        <v>1</v>
      </c>
      <c r="P5487" t="s">
        <v>1</v>
      </c>
      <c r="Q5487" t="s">
        <v>1</v>
      </c>
      <c r="R5487">
        <v>1</v>
      </c>
      <c r="S5487" t="s">
        <v>564</v>
      </c>
      <c r="T5487">
        <v>0</v>
      </c>
      <c r="U5487">
        <v>0</v>
      </c>
      <c r="V5487" t="s">
        <v>1</v>
      </c>
      <c r="W5487" t="s">
        <v>1</v>
      </c>
      <c r="X5487">
        <v>1</v>
      </c>
      <c r="Y5487" t="s">
        <v>565</v>
      </c>
    </row>
    <row r="5488" spans="1:25">
      <c r="A5488" t="s">
        <v>62</v>
      </c>
      <c r="B5488" t="s">
        <v>66</v>
      </c>
      <c r="C5488">
        <v>2011</v>
      </c>
      <c r="D5488" t="s">
        <v>67</v>
      </c>
      <c r="E5488">
        <v>32322.376251220699</v>
      </c>
      <c r="F5488" s="13">
        <f t="shared" si="332"/>
        <v>156.67117617081189</v>
      </c>
      <c r="G5488" s="13">
        <f t="shared" si="333"/>
        <v>156.67117617081189</v>
      </c>
      <c r="H5488">
        <v>32.322376251220703</v>
      </c>
      <c r="I5488">
        <f t="shared" si="334"/>
        <v>0.15667117617081189</v>
      </c>
      <c r="J5488">
        <f t="shared" si="335"/>
        <v>0.15667117617081189</v>
      </c>
      <c r="K5488" t="s">
        <v>563</v>
      </c>
      <c r="L5488" t="s">
        <v>563</v>
      </c>
      <c r="M5488" t="s">
        <v>563</v>
      </c>
      <c r="N5488">
        <v>0</v>
      </c>
      <c r="O5488">
        <v>1</v>
      </c>
      <c r="P5488" t="s">
        <v>1</v>
      </c>
      <c r="Q5488" t="s">
        <v>1</v>
      </c>
      <c r="R5488">
        <v>1</v>
      </c>
      <c r="S5488" t="s">
        <v>564</v>
      </c>
      <c r="T5488">
        <v>0</v>
      </c>
      <c r="U5488">
        <v>0</v>
      </c>
      <c r="V5488" t="s">
        <v>1</v>
      </c>
      <c r="W5488" t="s">
        <v>1</v>
      </c>
      <c r="X5488">
        <v>1</v>
      </c>
      <c r="Y5488" t="s">
        <v>565</v>
      </c>
    </row>
    <row r="5489" spans="1:25">
      <c r="A5489" t="s">
        <v>62</v>
      </c>
      <c r="B5489" t="s">
        <v>66</v>
      </c>
      <c r="C5489">
        <v>2011</v>
      </c>
      <c r="D5489" t="s">
        <v>67</v>
      </c>
      <c r="E5489">
        <v>32422.653198242198</v>
      </c>
      <c r="F5489" s="13">
        <f t="shared" si="332"/>
        <v>157.13201813242375</v>
      </c>
      <c r="G5489" s="13">
        <f t="shared" si="333"/>
        <v>157.13201813242375</v>
      </c>
      <c r="H5489">
        <v>32.422653198242202</v>
      </c>
      <c r="I5489">
        <f t="shared" si="334"/>
        <v>0.15713201813242375</v>
      </c>
      <c r="J5489">
        <f t="shared" si="335"/>
        <v>0.15713201813242375</v>
      </c>
      <c r="K5489" t="s">
        <v>563</v>
      </c>
      <c r="L5489" t="s">
        <v>563</v>
      </c>
      <c r="M5489" t="s">
        <v>563</v>
      </c>
      <c r="N5489">
        <v>0</v>
      </c>
      <c r="O5489">
        <v>1</v>
      </c>
      <c r="P5489" t="s">
        <v>1</v>
      </c>
      <c r="Q5489" t="s">
        <v>1</v>
      </c>
      <c r="R5489">
        <v>1</v>
      </c>
      <c r="S5489" t="s">
        <v>564</v>
      </c>
      <c r="T5489">
        <v>0</v>
      </c>
      <c r="U5489">
        <v>0</v>
      </c>
      <c r="V5489" t="s">
        <v>1</v>
      </c>
      <c r="W5489" t="s">
        <v>1</v>
      </c>
      <c r="X5489">
        <v>1</v>
      </c>
      <c r="Y5489" t="s">
        <v>565</v>
      </c>
    </row>
    <row r="5490" spans="1:25">
      <c r="A5490" t="s">
        <v>62</v>
      </c>
      <c r="B5490" t="s">
        <v>66</v>
      </c>
      <c r="C5490">
        <v>2011</v>
      </c>
      <c r="D5490" t="s">
        <v>67</v>
      </c>
      <c r="E5490">
        <v>32507.377624511701</v>
      </c>
      <c r="F5490" s="13">
        <f t="shared" si="332"/>
        <v>157.52132795183456</v>
      </c>
      <c r="G5490" s="13">
        <f t="shared" si="333"/>
        <v>157.52132795183456</v>
      </c>
      <c r="H5490">
        <v>32.507377624511697</v>
      </c>
      <c r="I5490">
        <f t="shared" si="334"/>
        <v>0.15752132795183457</v>
      </c>
      <c r="J5490">
        <f t="shared" si="335"/>
        <v>0.15752132795183457</v>
      </c>
      <c r="K5490" t="s">
        <v>563</v>
      </c>
      <c r="L5490" t="s">
        <v>563</v>
      </c>
      <c r="M5490" t="s">
        <v>563</v>
      </c>
      <c r="N5490">
        <v>0</v>
      </c>
      <c r="O5490">
        <v>1</v>
      </c>
      <c r="P5490" t="s">
        <v>1</v>
      </c>
      <c r="Q5490" t="s">
        <v>1</v>
      </c>
      <c r="R5490">
        <v>1</v>
      </c>
      <c r="S5490" t="s">
        <v>564</v>
      </c>
      <c r="T5490">
        <v>0</v>
      </c>
      <c r="U5490">
        <v>0</v>
      </c>
      <c r="V5490" t="s">
        <v>1</v>
      </c>
      <c r="W5490" t="s">
        <v>1</v>
      </c>
      <c r="X5490">
        <v>1</v>
      </c>
      <c r="Y5490" t="s">
        <v>565</v>
      </c>
    </row>
    <row r="5491" spans="1:25">
      <c r="A5491" t="s">
        <v>62</v>
      </c>
      <c r="B5491" t="s">
        <v>66</v>
      </c>
      <c r="C5491">
        <v>2011</v>
      </c>
      <c r="D5491" t="s">
        <v>67</v>
      </c>
      <c r="E5491">
        <v>33210.578918457002</v>
      </c>
      <c r="F5491" s="13">
        <f t="shared" si="332"/>
        <v>160.75053190928779</v>
      </c>
      <c r="G5491" s="13">
        <f t="shared" si="333"/>
        <v>160.75053190928779</v>
      </c>
      <c r="H5491">
        <v>33.210578918457003</v>
      </c>
      <c r="I5491">
        <f t="shared" si="334"/>
        <v>0.16075053190928779</v>
      </c>
      <c r="J5491">
        <f t="shared" si="335"/>
        <v>0.16075053190928779</v>
      </c>
      <c r="K5491" t="s">
        <v>563</v>
      </c>
      <c r="L5491" t="s">
        <v>563</v>
      </c>
      <c r="M5491" t="s">
        <v>563</v>
      </c>
      <c r="N5491">
        <v>0</v>
      </c>
      <c r="O5491">
        <v>1</v>
      </c>
      <c r="P5491" t="s">
        <v>1</v>
      </c>
      <c r="Q5491" t="s">
        <v>1</v>
      </c>
      <c r="R5491">
        <v>1</v>
      </c>
      <c r="S5491" t="s">
        <v>564</v>
      </c>
      <c r="T5491">
        <v>0</v>
      </c>
      <c r="U5491">
        <v>0</v>
      </c>
      <c r="V5491" t="s">
        <v>1</v>
      </c>
      <c r="W5491" t="s">
        <v>1</v>
      </c>
      <c r="X5491">
        <v>1</v>
      </c>
      <c r="Y5491" t="s">
        <v>565</v>
      </c>
    </row>
    <row r="5492" spans="1:25">
      <c r="A5492" t="s">
        <v>62</v>
      </c>
      <c r="B5492" t="s">
        <v>66</v>
      </c>
      <c r="C5492">
        <v>2011</v>
      </c>
      <c r="D5492" t="s">
        <v>67</v>
      </c>
      <c r="E5492">
        <v>33415.138244628899</v>
      </c>
      <c r="F5492" s="13">
        <f t="shared" si="332"/>
        <v>161.68923028955584</v>
      </c>
      <c r="G5492" s="13">
        <f t="shared" si="333"/>
        <v>161.68923028955584</v>
      </c>
      <c r="H5492">
        <v>33.415138244628899</v>
      </c>
      <c r="I5492">
        <f t="shared" si="334"/>
        <v>0.16168923028955584</v>
      </c>
      <c r="J5492">
        <f t="shared" si="335"/>
        <v>0.16168923028955584</v>
      </c>
      <c r="K5492" t="s">
        <v>563</v>
      </c>
      <c r="L5492" t="s">
        <v>563</v>
      </c>
      <c r="M5492" t="s">
        <v>563</v>
      </c>
      <c r="N5492">
        <v>0</v>
      </c>
      <c r="O5492">
        <v>1</v>
      </c>
      <c r="P5492" t="s">
        <v>1</v>
      </c>
      <c r="Q5492" t="s">
        <v>1</v>
      </c>
      <c r="R5492">
        <v>1</v>
      </c>
      <c r="S5492" t="s">
        <v>564</v>
      </c>
      <c r="T5492">
        <v>0</v>
      </c>
      <c r="U5492">
        <v>0</v>
      </c>
      <c r="V5492" t="s">
        <v>1</v>
      </c>
      <c r="W5492" t="s">
        <v>1</v>
      </c>
      <c r="X5492">
        <v>1</v>
      </c>
      <c r="Y5492" t="s">
        <v>565</v>
      </c>
    </row>
    <row r="5493" spans="1:25">
      <c r="A5493" t="s">
        <v>62</v>
      </c>
      <c r="B5493" t="s">
        <v>66</v>
      </c>
      <c r="C5493">
        <v>2011</v>
      </c>
      <c r="D5493" t="s">
        <v>67</v>
      </c>
      <c r="E5493">
        <v>33599.2813110352</v>
      </c>
      <c r="F5493" s="13">
        <f t="shared" si="332"/>
        <v>162.53398628335052</v>
      </c>
      <c r="G5493" s="13">
        <f t="shared" si="333"/>
        <v>162.53398628335052</v>
      </c>
      <c r="H5493">
        <v>33.599281311035199</v>
      </c>
      <c r="I5493">
        <f t="shared" si="334"/>
        <v>0.16253398628335053</v>
      </c>
      <c r="J5493">
        <f t="shared" si="335"/>
        <v>0.16253398628335053</v>
      </c>
      <c r="K5493" t="s">
        <v>563</v>
      </c>
      <c r="L5493" t="s">
        <v>563</v>
      </c>
      <c r="M5493" t="s">
        <v>563</v>
      </c>
      <c r="N5493">
        <v>0</v>
      </c>
      <c r="O5493">
        <v>1</v>
      </c>
      <c r="P5493" t="s">
        <v>1</v>
      </c>
      <c r="Q5493" t="s">
        <v>1</v>
      </c>
      <c r="R5493">
        <v>1</v>
      </c>
      <c r="S5493" t="s">
        <v>564</v>
      </c>
      <c r="T5493">
        <v>0</v>
      </c>
      <c r="U5493">
        <v>0</v>
      </c>
      <c r="V5493" t="s">
        <v>1</v>
      </c>
      <c r="W5493" t="s">
        <v>1</v>
      </c>
      <c r="X5493">
        <v>1</v>
      </c>
      <c r="Y5493" t="s">
        <v>565</v>
      </c>
    </row>
    <row r="5494" spans="1:25">
      <c r="A5494" t="s">
        <v>62</v>
      </c>
      <c r="B5494" t="s">
        <v>66</v>
      </c>
      <c r="C5494">
        <v>2011</v>
      </c>
      <c r="D5494" t="s">
        <v>67</v>
      </c>
      <c r="E5494">
        <v>33917.1524047852</v>
      </c>
      <c r="F5494" s="13">
        <f t="shared" si="332"/>
        <v>163.99165592506668</v>
      </c>
      <c r="G5494" s="13">
        <f t="shared" si="333"/>
        <v>163.99165592506668</v>
      </c>
      <c r="H5494">
        <v>33.917152404785199</v>
      </c>
      <c r="I5494">
        <f t="shared" si="334"/>
        <v>0.16399165592506668</v>
      </c>
      <c r="J5494">
        <f t="shared" si="335"/>
        <v>0.16399165592506668</v>
      </c>
      <c r="K5494" t="s">
        <v>563</v>
      </c>
      <c r="L5494" t="s">
        <v>563</v>
      </c>
      <c r="M5494" t="s">
        <v>563</v>
      </c>
      <c r="N5494">
        <v>0</v>
      </c>
      <c r="O5494">
        <v>1</v>
      </c>
      <c r="P5494" t="s">
        <v>1</v>
      </c>
      <c r="Q5494" t="s">
        <v>1</v>
      </c>
      <c r="R5494">
        <v>1</v>
      </c>
      <c r="S5494" t="s">
        <v>564</v>
      </c>
      <c r="T5494">
        <v>0</v>
      </c>
      <c r="U5494">
        <v>0</v>
      </c>
      <c r="V5494" t="s">
        <v>1</v>
      </c>
      <c r="W5494" t="s">
        <v>1</v>
      </c>
      <c r="X5494">
        <v>1</v>
      </c>
      <c r="Y5494" t="s">
        <v>565</v>
      </c>
    </row>
    <row r="5495" spans="1:25">
      <c r="A5495" t="s">
        <v>62</v>
      </c>
      <c r="B5495" t="s">
        <v>66</v>
      </c>
      <c r="C5495">
        <v>2011</v>
      </c>
      <c r="D5495" t="s">
        <v>67</v>
      </c>
      <c r="E5495">
        <v>34120.1591491699</v>
      </c>
      <c r="F5495" s="13">
        <f t="shared" si="332"/>
        <v>164.92221853088887</v>
      </c>
      <c r="G5495" s="13">
        <f t="shared" si="333"/>
        <v>164.92221853088887</v>
      </c>
      <c r="H5495">
        <v>34.120159149169901</v>
      </c>
      <c r="I5495">
        <f t="shared" si="334"/>
        <v>0.16492221853088887</v>
      </c>
      <c r="J5495">
        <f t="shared" si="335"/>
        <v>0.16492221853088887</v>
      </c>
      <c r="K5495" t="s">
        <v>563</v>
      </c>
      <c r="L5495" t="s">
        <v>563</v>
      </c>
      <c r="M5495" t="s">
        <v>563</v>
      </c>
      <c r="N5495">
        <v>0</v>
      </c>
      <c r="O5495">
        <v>1</v>
      </c>
      <c r="P5495" t="s">
        <v>1</v>
      </c>
      <c r="Q5495" t="s">
        <v>1</v>
      </c>
      <c r="R5495">
        <v>1</v>
      </c>
      <c r="S5495" t="s">
        <v>564</v>
      </c>
      <c r="T5495">
        <v>0</v>
      </c>
      <c r="U5495">
        <v>0</v>
      </c>
      <c r="V5495" t="s">
        <v>1</v>
      </c>
      <c r="W5495" t="s">
        <v>1</v>
      </c>
      <c r="X5495">
        <v>1</v>
      </c>
      <c r="Y5495" t="s">
        <v>565</v>
      </c>
    </row>
    <row r="5496" spans="1:25">
      <c r="A5496" t="s">
        <v>62</v>
      </c>
      <c r="B5496" t="s">
        <v>66</v>
      </c>
      <c r="C5496">
        <v>2011</v>
      </c>
      <c r="D5496" t="s">
        <v>67</v>
      </c>
      <c r="E5496">
        <v>34634.986877441399</v>
      </c>
      <c r="F5496" s="13">
        <f t="shared" si="332"/>
        <v>167.28085569954885</v>
      </c>
      <c r="G5496" s="13">
        <f t="shared" si="333"/>
        <v>167.28085569954885</v>
      </c>
      <c r="H5496">
        <v>34.634986877441399</v>
      </c>
      <c r="I5496">
        <f t="shared" si="334"/>
        <v>0.16728085569954884</v>
      </c>
      <c r="J5496">
        <f t="shared" si="335"/>
        <v>0.16728085569954884</v>
      </c>
      <c r="K5496" t="s">
        <v>563</v>
      </c>
      <c r="L5496" t="s">
        <v>563</v>
      </c>
      <c r="M5496" t="s">
        <v>563</v>
      </c>
      <c r="N5496">
        <v>0</v>
      </c>
      <c r="O5496">
        <v>1</v>
      </c>
      <c r="P5496" t="s">
        <v>1</v>
      </c>
      <c r="Q5496" t="s">
        <v>1</v>
      </c>
      <c r="R5496">
        <v>1</v>
      </c>
      <c r="S5496" t="s">
        <v>564</v>
      </c>
      <c r="T5496">
        <v>0</v>
      </c>
      <c r="U5496">
        <v>0</v>
      </c>
      <c r="V5496" t="s">
        <v>1</v>
      </c>
      <c r="W5496" t="s">
        <v>1</v>
      </c>
      <c r="X5496">
        <v>1</v>
      </c>
      <c r="Y5496" t="s">
        <v>565</v>
      </c>
    </row>
    <row r="5497" spans="1:25">
      <c r="A5497" t="s">
        <v>62</v>
      </c>
      <c r="B5497" t="s">
        <v>66</v>
      </c>
      <c r="C5497">
        <v>2011</v>
      </c>
      <c r="D5497" t="s">
        <v>67</v>
      </c>
      <c r="E5497">
        <v>35092.372894287102</v>
      </c>
      <c r="F5497" s="13">
        <f t="shared" si="332"/>
        <v>169.37480500528642</v>
      </c>
      <c r="G5497" s="13">
        <f t="shared" si="333"/>
        <v>169.37480500528642</v>
      </c>
      <c r="H5497">
        <v>35.092372894287102</v>
      </c>
      <c r="I5497">
        <f t="shared" si="334"/>
        <v>0.16937480500528643</v>
      </c>
      <c r="J5497">
        <f t="shared" si="335"/>
        <v>0.16937480500528643</v>
      </c>
      <c r="K5497" t="s">
        <v>563</v>
      </c>
      <c r="L5497" t="s">
        <v>563</v>
      </c>
      <c r="M5497" t="s">
        <v>563</v>
      </c>
      <c r="N5497">
        <v>0</v>
      </c>
      <c r="O5497">
        <v>1</v>
      </c>
      <c r="P5497" t="s">
        <v>1</v>
      </c>
      <c r="Q5497" t="s">
        <v>1</v>
      </c>
      <c r="R5497">
        <v>1</v>
      </c>
      <c r="S5497" t="s">
        <v>564</v>
      </c>
      <c r="T5497">
        <v>0</v>
      </c>
      <c r="U5497">
        <v>0</v>
      </c>
      <c r="V5497" t="s">
        <v>1</v>
      </c>
      <c r="W5497" t="s">
        <v>1</v>
      </c>
      <c r="X5497">
        <v>1</v>
      </c>
      <c r="Y5497" t="s">
        <v>565</v>
      </c>
    </row>
    <row r="5498" spans="1:25">
      <c r="A5498" t="s">
        <v>62</v>
      </c>
      <c r="B5498" t="s">
        <v>66</v>
      </c>
      <c r="C5498">
        <v>2011</v>
      </c>
      <c r="D5498" t="s">
        <v>67</v>
      </c>
      <c r="E5498">
        <v>35292.938232421897</v>
      </c>
      <c r="F5498" s="13">
        <f t="shared" si="332"/>
        <v>170.29256207739633</v>
      </c>
      <c r="G5498" s="13">
        <f t="shared" si="333"/>
        <v>170.29256207739633</v>
      </c>
      <c r="H5498">
        <v>35.292938232421903</v>
      </c>
      <c r="I5498">
        <f t="shared" si="334"/>
        <v>0.17029256207739632</v>
      </c>
      <c r="J5498">
        <f t="shared" si="335"/>
        <v>0.17029256207739632</v>
      </c>
      <c r="K5498" t="s">
        <v>563</v>
      </c>
      <c r="L5498" t="s">
        <v>563</v>
      </c>
      <c r="M5498" t="s">
        <v>563</v>
      </c>
      <c r="N5498">
        <v>0</v>
      </c>
      <c r="O5498">
        <v>1</v>
      </c>
      <c r="P5498" t="s">
        <v>1</v>
      </c>
      <c r="Q5498" t="s">
        <v>1</v>
      </c>
      <c r="R5498">
        <v>1</v>
      </c>
      <c r="S5498" t="s">
        <v>564</v>
      </c>
      <c r="T5498">
        <v>0</v>
      </c>
      <c r="U5498">
        <v>0</v>
      </c>
      <c r="V5498" t="s">
        <v>1</v>
      </c>
      <c r="W5498" t="s">
        <v>1</v>
      </c>
      <c r="X5498">
        <v>1</v>
      </c>
      <c r="Y5498" t="s">
        <v>565</v>
      </c>
    </row>
    <row r="5499" spans="1:25">
      <c r="A5499" t="s">
        <v>62</v>
      </c>
      <c r="B5499" t="s">
        <v>66</v>
      </c>
      <c r="C5499">
        <v>2011</v>
      </c>
      <c r="D5499" t="s">
        <v>67</v>
      </c>
      <c r="E5499">
        <v>35522.239685058601</v>
      </c>
      <c r="F5499" s="13">
        <f t="shared" si="332"/>
        <v>171.34148046705434</v>
      </c>
      <c r="G5499" s="13">
        <f t="shared" si="333"/>
        <v>171.34148046705434</v>
      </c>
      <c r="H5499">
        <v>35.522239685058601</v>
      </c>
      <c r="I5499">
        <f t="shared" si="334"/>
        <v>0.17134148046705433</v>
      </c>
      <c r="J5499">
        <f t="shared" si="335"/>
        <v>0.17134148046705433</v>
      </c>
      <c r="K5499" t="s">
        <v>563</v>
      </c>
      <c r="L5499" t="s">
        <v>563</v>
      </c>
      <c r="M5499" t="s">
        <v>563</v>
      </c>
      <c r="N5499">
        <v>0</v>
      </c>
      <c r="O5499">
        <v>1</v>
      </c>
      <c r="P5499" t="s">
        <v>1</v>
      </c>
      <c r="Q5499" t="s">
        <v>1</v>
      </c>
      <c r="R5499">
        <v>1</v>
      </c>
      <c r="S5499" t="s">
        <v>564</v>
      </c>
      <c r="T5499">
        <v>0</v>
      </c>
      <c r="U5499">
        <v>0</v>
      </c>
      <c r="V5499" t="s">
        <v>1</v>
      </c>
      <c r="W5499" t="s">
        <v>1</v>
      </c>
      <c r="X5499">
        <v>1</v>
      </c>
      <c r="Y5499" t="s">
        <v>565</v>
      </c>
    </row>
    <row r="5500" spans="1:25">
      <c r="A5500" t="s">
        <v>62</v>
      </c>
      <c r="B5500" t="s">
        <v>66</v>
      </c>
      <c r="C5500">
        <v>2011</v>
      </c>
      <c r="D5500" t="s">
        <v>67</v>
      </c>
      <c r="E5500">
        <v>35672.2030639648</v>
      </c>
      <c r="F5500" s="13">
        <f t="shared" si="332"/>
        <v>172.02728432533115</v>
      </c>
      <c r="G5500" s="13">
        <f t="shared" si="333"/>
        <v>172.02728432533115</v>
      </c>
      <c r="H5500">
        <v>35.672203063964801</v>
      </c>
      <c r="I5500">
        <f t="shared" si="334"/>
        <v>0.17202728432533115</v>
      </c>
      <c r="J5500">
        <f t="shared" si="335"/>
        <v>0.17202728432533115</v>
      </c>
      <c r="K5500" t="s">
        <v>563</v>
      </c>
      <c r="L5500" t="s">
        <v>563</v>
      </c>
      <c r="M5500" t="s">
        <v>563</v>
      </c>
      <c r="N5500">
        <v>0</v>
      </c>
      <c r="O5500">
        <v>1</v>
      </c>
      <c r="P5500" t="s">
        <v>1</v>
      </c>
      <c r="Q5500" t="s">
        <v>1</v>
      </c>
      <c r="R5500">
        <v>1</v>
      </c>
      <c r="S5500" t="s">
        <v>564</v>
      </c>
      <c r="T5500">
        <v>0</v>
      </c>
      <c r="U5500">
        <v>0</v>
      </c>
      <c r="V5500" t="s">
        <v>1</v>
      </c>
      <c r="W5500" t="s">
        <v>1</v>
      </c>
      <c r="X5500">
        <v>1</v>
      </c>
      <c r="Y5500" t="s">
        <v>565</v>
      </c>
    </row>
    <row r="5501" spans="1:25">
      <c r="A5501" t="s">
        <v>62</v>
      </c>
      <c r="B5501" t="s">
        <v>66</v>
      </c>
      <c r="C5501">
        <v>2011</v>
      </c>
      <c r="D5501" t="s">
        <v>67</v>
      </c>
      <c r="E5501">
        <v>35804.763793945298</v>
      </c>
      <c r="F5501" s="13">
        <f t="shared" si="332"/>
        <v>172.63337903452728</v>
      </c>
      <c r="G5501" s="13">
        <f t="shared" si="333"/>
        <v>172.63337903452728</v>
      </c>
      <c r="H5501">
        <v>35.804763793945298</v>
      </c>
      <c r="I5501">
        <f t="shared" si="334"/>
        <v>0.17263337903452727</v>
      </c>
      <c r="J5501">
        <f t="shared" si="335"/>
        <v>0.17263337903452727</v>
      </c>
      <c r="K5501" t="s">
        <v>563</v>
      </c>
      <c r="L5501" t="s">
        <v>563</v>
      </c>
      <c r="M5501" t="s">
        <v>563</v>
      </c>
      <c r="N5501">
        <v>0</v>
      </c>
      <c r="O5501">
        <v>1</v>
      </c>
      <c r="P5501" t="s">
        <v>1</v>
      </c>
      <c r="Q5501" t="s">
        <v>1</v>
      </c>
      <c r="R5501">
        <v>1</v>
      </c>
      <c r="S5501" t="s">
        <v>564</v>
      </c>
      <c r="T5501">
        <v>0</v>
      </c>
      <c r="U5501">
        <v>0</v>
      </c>
      <c r="V5501" t="s">
        <v>1</v>
      </c>
      <c r="W5501" t="s">
        <v>1</v>
      </c>
      <c r="X5501">
        <v>1</v>
      </c>
      <c r="Y5501" t="s">
        <v>565</v>
      </c>
    </row>
    <row r="5502" spans="1:25">
      <c r="A5502" t="s">
        <v>62</v>
      </c>
      <c r="B5502" t="s">
        <v>66</v>
      </c>
      <c r="C5502">
        <v>2011</v>
      </c>
      <c r="D5502" t="s">
        <v>67</v>
      </c>
      <c r="E5502">
        <v>35953.987121582002</v>
      </c>
      <c r="F5502" s="13">
        <f t="shared" si="332"/>
        <v>173.31551950484268</v>
      </c>
      <c r="G5502" s="13">
        <f t="shared" si="333"/>
        <v>173.31551950484268</v>
      </c>
      <c r="H5502">
        <v>35.953987121582003</v>
      </c>
      <c r="I5502">
        <f t="shared" si="334"/>
        <v>0.1733155195048427</v>
      </c>
      <c r="J5502">
        <f t="shared" si="335"/>
        <v>0.1733155195048427</v>
      </c>
      <c r="K5502" t="s">
        <v>563</v>
      </c>
      <c r="L5502" t="s">
        <v>563</v>
      </c>
      <c r="M5502" t="s">
        <v>563</v>
      </c>
      <c r="N5502">
        <v>0</v>
      </c>
      <c r="O5502">
        <v>1</v>
      </c>
      <c r="P5502" t="s">
        <v>1</v>
      </c>
      <c r="Q5502" t="s">
        <v>1</v>
      </c>
      <c r="R5502">
        <v>1</v>
      </c>
      <c r="S5502" t="s">
        <v>564</v>
      </c>
      <c r="T5502">
        <v>0</v>
      </c>
      <c r="U5502">
        <v>0</v>
      </c>
      <c r="V5502" t="s">
        <v>1</v>
      </c>
      <c r="W5502" t="s">
        <v>1</v>
      </c>
      <c r="X5502">
        <v>1</v>
      </c>
      <c r="Y5502" t="s">
        <v>565</v>
      </c>
    </row>
    <row r="5503" spans="1:25">
      <c r="A5503" t="s">
        <v>62</v>
      </c>
      <c r="B5503" t="s">
        <v>66</v>
      </c>
      <c r="C5503">
        <v>2011</v>
      </c>
      <c r="D5503" t="s">
        <v>67</v>
      </c>
      <c r="E5503">
        <v>36809.219360351599</v>
      </c>
      <c r="F5503" s="13">
        <f t="shared" si="332"/>
        <v>177.22220970270737</v>
      </c>
      <c r="G5503" s="13">
        <f t="shared" si="333"/>
        <v>177.22220970270737</v>
      </c>
      <c r="H5503">
        <v>36.809219360351598</v>
      </c>
      <c r="I5503">
        <f t="shared" si="334"/>
        <v>0.17722220970270738</v>
      </c>
      <c r="J5503">
        <f t="shared" si="335"/>
        <v>0.17722220970270738</v>
      </c>
      <c r="K5503" t="s">
        <v>563</v>
      </c>
      <c r="L5503" t="s">
        <v>563</v>
      </c>
      <c r="M5503" t="s">
        <v>563</v>
      </c>
      <c r="N5503">
        <v>0</v>
      </c>
      <c r="O5503">
        <v>1</v>
      </c>
      <c r="P5503" t="s">
        <v>1</v>
      </c>
      <c r="Q5503" t="s">
        <v>1</v>
      </c>
      <c r="R5503">
        <v>1</v>
      </c>
      <c r="S5503" t="s">
        <v>564</v>
      </c>
      <c r="T5503">
        <v>0</v>
      </c>
      <c r="U5503">
        <v>0</v>
      </c>
      <c r="V5503" t="s">
        <v>1</v>
      </c>
      <c r="W5503" t="s">
        <v>1</v>
      </c>
      <c r="X5503">
        <v>1</v>
      </c>
      <c r="Y5503" t="s">
        <v>565</v>
      </c>
    </row>
    <row r="5504" spans="1:25">
      <c r="A5504" t="s">
        <v>62</v>
      </c>
      <c r="B5504" t="s">
        <v>66</v>
      </c>
      <c r="C5504">
        <v>2011</v>
      </c>
      <c r="D5504" t="s">
        <v>67</v>
      </c>
      <c r="E5504">
        <v>37096.164703369097</v>
      </c>
      <c r="F5504" s="13">
        <f t="shared" si="332"/>
        <v>178.53191389142461</v>
      </c>
      <c r="G5504" s="13">
        <f t="shared" si="333"/>
        <v>178.53191389142461</v>
      </c>
      <c r="H5504">
        <v>37.096164703369098</v>
      </c>
      <c r="I5504">
        <f t="shared" si="334"/>
        <v>0.17853191389142462</v>
      </c>
      <c r="J5504">
        <f t="shared" si="335"/>
        <v>0.17853191389142462</v>
      </c>
      <c r="K5504" t="s">
        <v>563</v>
      </c>
      <c r="L5504" t="s">
        <v>563</v>
      </c>
      <c r="M5504" t="s">
        <v>563</v>
      </c>
      <c r="N5504">
        <v>0</v>
      </c>
      <c r="O5504">
        <v>1</v>
      </c>
      <c r="P5504" t="s">
        <v>1</v>
      </c>
      <c r="Q5504" t="s">
        <v>1</v>
      </c>
      <c r="R5504">
        <v>1</v>
      </c>
      <c r="S5504" t="s">
        <v>564</v>
      </c>
      <c r="T5504">
        <v>0</v>
      </c>
      <c r="U5504">
        <v>0</v>
      </c>
      <c r="V5504" t="s">
        <v>1</v>
      </c>
      <c r="W5504" t="s">
        <v>1</v>
      </c>
      <c r="X5504">
        <v>1</v>
      </c>
      <c r="Y5504" t="s">
        <v>565</v>
      </c>
    </row>
    <row r="5505" spans="1:25">
      <c r="A5505" t="s">
        <v>62</v>
      </c>
      <c r="B5505" t="s">
        <v>66</v>
      </c>
      <c r="C5505">
        <v>2011</v>
      </c>
      <c r="D5505" t="s">
        <v>67</v>
      </c>
      <c r="E5505">
        <v>38494.247436523401</v>
      </c>
      <c r="F5505" s="13">
        <f t="shared" si="332"/>
        <v>184.9057522077081</v>
      </c>
      <c r="G5505" s="13">
        <f t="shared" si="333"/>
        <v>184.9057522077081</v>
      </c>
      <c r="H5505">
        <v>38.494247436523402</v>
      </c>
      <c r="I5505">
        <f t="shared" si="334"/>
        <v>0.18490575220770811</v>
      </c>
      <c r="J5505">
        <f t="shared" si="335"/>
        <v>0.18490575220770811</v>
      </c>
      <c r="K5505" t="s">
        <v>563</v>
      </c>
      <c r="L5505" t="s">
        <v>563</v>
      </c>
      <c r="M5505" t="s">
        <v>563</v>
      </c>
      <c r="N5505">
        <v>0</v>
      </c>
      <c r="O5505">
        <v>1</v>
      </c>
      <c r="P5505" t="s">
        <v>1</v>
      </c>
      <c r="Q5505" t="s">
        <v>1</v>
      </c>
      <c r="R5505">
        <v>1</v>
      </c>
      <c r="S5505" t="s">
        <v>564</v>
      </c>
      <c r="T5505">
        <v>0</v>
      </c>
      <c r="U5505">
        <v>0</v>
      </c>
      <c r="V5505" t="s">
        <v>1</v>
      </c>
      <c r="W5505" t="s">
        <v>1</v>
      </c>
      <c r="X5505">
        <v>1</v>
      </c>
      <c r="Y5505" t="s">
        <v>565</v>
      </c>
    </row>
    <row r="5506" spans="1:25">
      <c r="A5506" t="s">
        <v>62</v>
      </c>
      <c r="B5506" t="s">
        <v>66</v>
      </c>
      <c r="C5506">
        <v>2011</v>
      </c>
      <c r="D5506" t="s">
        <v>67</v>
      </c>
      <c r="E5506">
        <v>33371.883392333999</v>
      </c>
      <c r="F5506" s="13">
        <f t="shared" si="332"/>
        <v>161.49076380249613</v>
      </c>
      <c r="G5506" s="13">
        <f t="shared" si="333"/>
        <v>161.49076380249613</v>
      </c>
      <c r="H5506">
        <v>33.371883392333999</v>
      </c>
      <c r="I5506">
        <f t="shared" si="334"/>
        <v>0.16149076380249613</v>
      </c>
      <c r="J5506">
        <f t="shared" si="335"/>
        <v>0.16149076380249613</v>
      </c>
      <c r="K5506" t="s">
        <v>563</v>
      </c>
      <c r="L5506" t="s">
        <v>563</v>
      </c>
      <c r="M5506" t="s">
        <v>563</v>
      </c>
      <c r="N5506">
        <v>0</v>
      </c>
      <c r="O5506">
        <v>1</v>
      </c>
      <c r="P5506" t="s">
        <v>1</v>
      </c>
      <c r="Q5506" t="s">
        <v>1</v>
      </c>
      <c r="R5506">
        <v>1</v>
      </c>
      <c r="S5506" t="s">
        <v>564</v>
      </c>
      <c r="T5506">
        <v>0</v>
      </c>
      <c r="U5506">
        <v>0</v>
      </c>
      <c r="V5506" t="s">
        <v>1</v>
      </c>
      <c r="W5506" t="s">
        <v>1</v>
      </c>
      <c r="X5506">
        <v>1</v>
      </c>
      <c r="Y5506" t="s">
        <v>565</v>
      </c>
    </row>
    <row r="5507" spans="1:25">
      <c r="A5507" t="s">
        <v>62</v>
      </c>
      <c r="B5507" t="s">
        <v>66</v>
      </c>
      <c r="C5507">
        <v>2011</v>
      </c>
      <c r="D5507" t="s">
        <v>67</v>
      </c>
      <c r="E5507">
        <v>33688.247680664099</v>
      </c>
      <c r="F5507" s="13">
        <f t="shared" si="332"/>
        <v>162.94203335158238</v>
      </c>
      <c r="G5507" s="13">
        <f t="shared" si="333"/>
        <v>162.94203335158238</v>
      </c>
      <c r="H5507">
        <v>33.688247680664098</v>
      </c>
      <c r="I5507">
        <f t="shared" si="334"/>
        <v>0.16294203335158239</v>
      </c>
      <c r="J5507">
        <f t="shared" si="335"/>
        <v>0.16294203335158239</v>
      </c>
      <c r="K5507" t="s">
        <v>563</v>
      </c>
      <c r="L5507" t="s">
        <v>563</v>
      </c>
      <c r="M5507" t="s">
        <v>563</v>
      </c>
      <c r="N5507">
        <v>0</v>
      </c>
      <c r="O5507">
        <v>1</v>
      </c>
      <c r="P5507" t="s">
        <v>1</v>
      </c>
      <c r="Q5507" t="s">
        <v>1</v>
      </c>
      <c r="R5507">
        <v>1</v>
      </c>
      <c r="S5507" t="s">
        <v>564</v>
      </c>
      <c r="T5507">
        <v>0</v>
      </c>
      <c r="U5507">
        <v>0</v>
      </c>
      <c r="V5507" t="s">
        <v>1</v>
      </c>
      <c r="W5507" t="s">
        <v>1</v>
      </c>
      <c r="X5507">
        <v>1</v>
      </c>
      <c r="Y5507" t="s">
        <v>565</v>
      </c>
    </row>
    <row r="5508" spans="1:25">
      <c r="A5508" t="s">
        <v>62</v>
      </c>
      <c r="B5508" t="s">
        <v>66</v>
      </c>
      <c r="C5508">
        <v>2011</v>
      </c>
      <c r="D5508" t="s">
        <v>67</v>
      </c>
      <c r="E5508">
        <v>33733.261108398401</v>
      </c>
      <c r="F5508" s="13">
        <f t="shared" si="332"/>
        <v>163.14846758726515</v>
      </c>
      <c r="G5508" s="13">
        <f t="shared" si="333"/>
        <v>163.14846758726515</v>
      </c>
      <c r="H5508">
        <v>33.733261108398402</v>
      </c>
      <c r="I5508">
        <f t="shared" si="334"/>
        <v>0.16314846758726514</v>
      </c>
      <c r="J5508">
        <f t="shared" si="335"/>
        <v>0.16314846758726514</v>
      </c>
      <c r="K5508" t="s">
        <v>563</v>
      </c>
      <c r="L5508" t="s">
        <v>563</v>
      </c>
      <c r="M5508" t="s">
        <v>563</v>
      </c>
      <c r="N5508">
        <v>0</v>
      </c>
      <c r="O5508">
        <v>1</v>
      </c>
      <c r="P5508" t="s">
        <v>1</v>
      </c>
      <c r="Q5508" t="s">
        <v>1</v>
      </c>
      <c r="R5508">
        <v>1</v>
      </c>
      <c r="S5508" t="s">
        <v>564</v>
      </c>
      <c r="T5508">
        <v>0</v>
      </c>
      <c r="U5508">
        <v>0</v>
      </c>
      <c r="V5508" t="s">
        <v>1</v>
      </c>
      <c r="W5508" t="s">
        <v>1</v>
      </c>
      <c r="X5508">
        <v>1</v>
      </c>
      <c r="Y5508" t="s">
        <v>565</v>
      </c>
    </row>
    <row r="5509" spans="1:25">
      <c r="A5509" t="s">
        <v>62</v>
      </c>
      <c r="B5509" t="s">
        <v>66</v>
      </c>
      <c r="C5509">
        <v>2011</v>
      </c>
      <c r="D5509" t="s">
        <v>67</v>
      </c>
      <c r="E5509">
        <v>35902.030944824197</v>
      </c>
      <c r="F5509" s="13">
        <f t="shared" si="332"/>
        <v>173.07803034352085</v>
      </c>
      <c r="G5509" s="13">
        <f t="shared" si="333"/>
        <v>173.07803034352085</v>
      </c>
      <c r="H5509">
        <v>35.902030944824197</v>
      </c>
      <c r="I5509">
        <f t="shared" si="334"/>
        <v>0.17307803034352084</v>
      </c>
      <c r="J5509">
        <f t="shared" si="335"/>
        <v>0.17307803034352084</v>
      </c>
      <c r="K5509" t="s">
        <v>563</v>
      </c>
      <c r="L5509" t="s">
        <v>563</v>
      </c>
      <c r="M5509" t="s">
        <v>563</v>
      </c>
      <c r="N5509">
        <v>0</v>
      </c>
      <c r="O5509">
        <v>1</v>
      </c>
      <c r="P5509" t="s">
        <v>1</v>
      </c>
      <c r="Q5509" t="s">
        <v>1</v>
      </c>
      <c r="R5509">
        <v>1</v>
      </c>
      <c r="S5509" t="s">
        <v>564</v>
      </c>
      <c r="T5509">
        <v>0</v>
      </c>
      <c r="U5509">
        <v>0</v>
      </c>
      <c r="V5509" t="s">
        <v>1</v>
      </c>
      <c r="W5509" t="s">
        <v>1</v>
      </c>
      <c r="X5509">
        <v>1</v>
      </c>
      <c r="Y5509" t="s">
        <v>565</v>
      </c>
    </row>
    <row r="5510" spans="1:25">
      <c r="A5510" t="s">
        <v>62</v>
      </c>
      <c r="B5510" t="s">
        <v>586</v>
      </c>
      <c r="C5510">
        <v>2010</v>
      </c>
      <c r="D5510" t="s">
        <v>587</v>
      </c>
      <c r="E5510">
        <v>7.8</v>
      </c>
      <c r="F5510">
        <v>4</v>
      </c>
      <c r="G5510">
        <v>4</v>
      </c>
      <c r="H5510">
        <v>7.7999999999999996E-3</v>
      </c>
      <c r="I5510">
        <f t="shared" si="334"/>
        <v>4.0000000000000001E-3</v>
      </c>
      <c r="J5510">
        <f t="shared" si="335"/>
        <v>4.0000000000000001E-3</v>
      </c>
      <c r="K5510" t="s">
        <v>563</v>
      </c>
      <c r="L5510" t="s">
        <v>563</v>
      </c>
      <c r="M5510" t="s">
        <v>563</v>
      </c>
      <c r="N5510">
        <v>0</v>
      </c>
      <c r="O5510">
        <v>0</v>
      </c>
      <c r="P5510" t="s">
        <v>588</v>
      </c>
      <c r="Q5510" t="s">
        <v>1</v>
      </c>
      <c r="R5510">
        <v>1</v>
      </c>
      <c r="S5510" t="s">
        <v>564</v>
      </c>
      <c r="T5510">
        <v>0</v>
      </c>
      <c r="U5510">
        <v>0</v>
      </c>
      <c r="V5510" t="s">
        <v>1</v>
      </c>
      <c r="W5510" t="s">
        <v>1</v>
      </c>
      <c r="X5510">
        <v>1</v>
      </c>
      <c r="Y5510" t="s">
        <v>565</v>
      </c>
    </row>
    <row r="5511" spans="1:25">
      <c r="A5511" t="s">
        <v>62</v>
      </c>
      <c r="B5511" t="s">
        <v>586</v>
      </c>
      <c r="C5511">
        <v>2010</v>
      </c>
      <c r="D5511" t="s">
        <v>587</v>
      </c>
      <c r="E5511">
        <v>8.6</v>
      </c>
      <c r="F5511">
        <v>4</v>
      </c>
      <c r="G5511">
        <v>4</v>
      </c>
      <c r="H5511">
        <v>8.6E-3</v>
      </c>
      <c r="I5511">
        <f t="shared" si="334"/>
        <v>4.0000000000000001E-3</v>
      </c>
      <c r="J5511">
        <f t="shared" si="335"/>
        <v>4.0000000000000001E-3</v>
      </c>
      <c r="K5511" t="s">
        <v>563</v>
      </c>
      <c r="L5511" t="s">
        <v>563</v>
      </c>
      <c r="M5511" t="s">
        <v>563</v>
      </c>
      <c r="N5511">
        <v>0</v>
      </c>
      <c r="O5511">
        <v>0</v>
      </c>
      <c r="P5511" t="s">
        <v>588</v>
      </c>
      <c r="Q5511" t="s">
        <v>1</v>
      </c>
      <c r="R5511">
        <v>1</v>
      </c>
      <c r="S5511" t="s">
        <v>564</v>
      </c>
      <c r="T5511">
        <v>0</v>
      </c>
      <c r="U5511">
        <v>0</v>
      </c>
      <c r="V5511" t="s">
        <v>1</v>
      </c>
      <c r="W5511" t="s">
        <v>1</v>
      </c>
      <c r="X5511">
        <v>1</v>
      </c>
      <c r="Y5511" t="s">
        <v>565</v>
      </c>
    </row>
    <row r="5512" spans="1:25">
      <c r="A5512" t="s">
        <v>62</v>
      </c>
      <c r="B5512" t="s">
        <v>586</v>
      </c>
      <c r="C5512">
        <v>2010</v>
      </c>
      <c r="D5512" t="s">
        <v>587</v>
      </c>
      <c r="E5512">
        <v>8.6999999999999993</v>
      </c>
      <c r="F5512">
        <v>4</v>
      </c>
      <c r="G5512">
        <v>4</v>
      </c>
      <c r="H5512">
        <v>8.6999999999999994E-3</v>
      </c>
      <c r="I5512">
        <f t="shared" si="334"/>
        <v>4.0000000000000001E-3</v>
      </c>
      <c r="J5512">
        <f t="shared" si="335"/>
        <v>4.0000000000000001E-3</v>
      </c>
      <c r="K5512" t="s">
        <v>563</v>
      </c>
      <c r="L5512" t="s">
        <v>563</v>
      </c>
      <c r="M5512" t="s">
        <v>563</v>
      </c>
      <c r="N5512">
        <v>0</v>
      </c>
      <c r="O5512">
        <v>0</v>
      </c>
      <c r="P5512" t="s">
        <v>588</v>
      </c>
      <c r="Q5512" t="s">
        <v>1</v>
      </c>
      <c r="R5512">
        <v>1</v>
      </c>
      <c r="S5512" t="s">
        <v>564</v>
      </c>
      <c r="T5512">
        <v>0</v>
      </c>
      <c r="U5512">
        <v>0</v>
      </c>
      <c r="V5512" t="s">
        <v>1</v>
      </c>
      <c r="W5512" t="s">
        <v>1</v>
      </c>
      <c r="X5512">
        <v>1</v>
      </c>
      <c r="Y5512" t="s">
        <v>565</v>
      </c>
    </row>
    <row r="5513" spans="1:25">
      <c r="A5513" t="s">
        <v>62</v>
      </c>
      <c r="B5513" t="s">
        <v>586</v>
      </c>
      <c r="C5513">
        <v>2010</v>
      </c>
      <c r="D5513" t="s">
        <v>587</v>
      </c>
      <c r="E5513">
        <v>9.1</v>
      </c>
      <c r="F5513">
        <v>4</v>
      </c>
      <c r="G5513">
        <v>4</v>
      </c>
      <c r="H5513">
        <v>9.1000000000000004E-3</v>
      </c>
      <c r="I5513">
        <f t="shared" si="334"/>
        <v>4.0000000000000001E-3</v>
      </c>
      <c r="J5513">
        <f t="shared" si="335"/>
        <v>4.0000000000000001E-3</v>
      </c>
      <c r="K5513" t="s">
        <v>563</v>
      </c>
      <c r="L5513" t="s">
        <v>563</v>
      </c>
      <c r="M5513" t="s">
        <v>563</v>
      </c>
      <c r="N5513">
        <v>0</v>
      </c>
      <c r="O5513">
        <v>0</v>
      </c>
      <c r="P5513" t="s">
        <v>588</v>
      </c>
      <c r="Q5513" t="s">
        <v>1</v>
      </c>
      <c r="R5513">
        <v>1</v>
      </c>
      <c r="S5513" t="s">
        <v>564</v>
      </c>
      <c r="T5513">
        <v>0</v>
      </c>
      <c r="U5513">
        <v>0</v>
      </c>
      <c r="V5513" t="s">
        <v>1</v>
      </c>
      <c r="W5513" t="s">
        <v>1</v>
      </c>
      <c r="X5513">
        <v>1</v>
      </c>
      <c r="Y5513" t="s">
        <v>565</v>
      </c>
    </row>
    <row r="5514" spans="1:25">
      <c r="A5514" t="s">
        <v>62</v>
      </c>
      <c r="B5514" t="s">
        <v>586</v>
      </c>
      <c r="C5514">
        <v>2010</v>
      </c>
      <c r="D5514" t="s">
        <v>587</v>
      </c>
      <c r="E5514">
        <v>9.5</v>
      </c>
      <c r="F5514">
        <v>4</v>
      </c>
      <c r="G5514">
        <v>4</v>
      </c>
      <c r="H5514">
        <v>9.4999999999999998E-3</v>
      </c>
      <c r="I5514">
        <f t="shared" si="334"/>
        <v>4.0000000000000001E-3</v>
      </c>
      <c r="J5514">
        <f t="shared" si="335"/>
        <v>4.0000000000000001E-3</v>
      </c>
      <c r="K5514" t="s">
        <v>563</v>
      </c>
      <c r="L5514" t="s">
        <v>563</v>
      </c>
      <c r="M5514" t="s">
        <v>563</v>
      </c>
      <c r="N5514">
        <v>0</v>
      </c>
      <c r="O5514">
        <v>0</v>
      </c>
      <c r="P5514" t="s">
        <v>588</v>
      </c>
      <c r="Q5514" t="s">
        <v>1</v>
      </c>
      <c r="R5514">
        <v>1</v>
      </c>
      <c r="S5514" t="s">
        <v>564</v>
      </c>
      <c r="T5514">
        <v>0</v>
      </c>
      <c r="U5514">
        <v>0</v>
      </c>
      <c r="V5514" t="s">
        <v>1</v>
      </c>
      <c r="W5514" t="s">
        <v>1</v>
      </c>
      <c r="X5514">
        <v>1</v>
      </c>
      <c r="Y5514" t="s">
        <v>565</v>
      </c>
    </row>
    <row r="5515" spans="1:25">
      <c r="A5515" t="s">
        <v>62</v>
      </c>
      <c r="B5515" t="s">
        <v>586</v>
      </c>
      <c r="C5515">
        <v>2010</v>
      </c>
      <c r="D5515" t="s">
        <v>587</v>
      </c>
      <c r="E5515">
        <v>10.5</v>
      </c>
      <c r="F5515">
        <v>4</v>
      </c>
      <c r="G5515">
        <v>4</v>
      </c>
      <c r="H5515">
        <v>1.0500000000000001E-2</v>
      </c>
      <c r="I5515">
        <f t="shared" si="334"/>
        <v>4.0000000000000001E-3</v>
      </c>
      <c r="J5515">
        <f t="shared" si="335"/>
        <v>4.0000000000000001E-3</v>
      </c>
      <c r="K5515" t="s">
        <v>563</v>
      </c>
      <c r="L5515" t="s">
        <v>563</v>
      </c>
      <c r="M5515" t="s">
        <v>563</v>
      </c>
      <c r="N5515">
        <v>0</v>
      </c>
      <c r="O5515">
        <v>0</v>
      </c>
      <c r="P5515" t="s">
        <v>588</v>
      </c>
      <c r="Q5515" t="s">
        <v>1</v>
      </c>
      <c r="R5515">
        <v>1</v>
      </c>
      <c r="S5515" t="s">
        <v>564</v>
      </c>
      <c r="T5515">
        <v>0</v>
      </c>
      <c r="U5515">
        <v>0</v>
      </c>
      <c r="V5515" t="s">
        <v>1</v>
      </c>
      <c r="W5515" t="s">
        <v>1</v>
      </c>
      <c r="X5515">
        <v>1</v>
      </c>
      <c r="Y5515" t="s">
        <v>565</v>
      </c>
    </row>
    <row r="5516" spans="1:25">
      <c r="A5516" t="s">
        <v>62</v>
      </c>
      <c r="B5516" t="s">
        <v>586</v>
      </c>
      <c r="C5516">
        <v>2010</v>
      </c>
      <c r="D5516" t="s">
        <v>587</v>
      </c>
      <c r="E5516">
        <v>11.1</v>
      </c>
      <c r="F5516">
        <v>4</v>
      </c>
      <c r="G5516">
        <v>4</v>
      </c>
      <c r="H5516">
        <v>1.11E-2</v>
      </c>
      <c r="I5516">
        <f t="shared" si="334"/>
        <v>4.0000000000000001E-3</v>
      </c>
      <c r="J5516">
        <f t="shared" si="335"/>
        <v>4.0000000000000001E-3</v>
      </c>
      <c r="K5516" t="s">
        <v>563</v>
      </c>
      <c r="L5516" t="s">
        <v>563</v>
      </c>
      <c r="M5516" t="s">
        <v>563</v>
      </c>
      <c r="N5516">
        <v>0</v>
      </c>
      <c r="O5516">
        <v>0</v>
      </c>
      <c r="P5516" t="s">
        <v>588</v>
      </c>
      <c r="Q5516" t="s">
        <v>1</v>
      </c>
      <c r="R5516">
        <v>1</v>
      </c>
      <c r="S5516" t="s">
        <v>564</v>
      </c>
      <c r="T5516">
        <v>0</v>
      </c>
      <c r="U5516">
        <v>0</v>
      </c>
      <c r="V5516" t="s">
        <v>1</v>
      </c>
      <c r="W5516" t="s">
        <v>1</v>
      </c>
      <c r="X5516">
        <v>1</v>
      </c>
      <c r="Y5516" t="s">
        <v>565</v>
      </c>
    </row>
    <row r="5517" spans="1:25">
      <c r="A5517" t="s">
        <v>62</v>
      </c>
      <c r="B5517" t="s">
        <v>586</v>
      </c>
      <c r="C5517">
        <v>2010</v>
      </c>
      <c r="D5517" t="s">
        <v>587</v>
      </c>
      <c r="E5517">
        <v>12</v>
      </c>
      <c r="F5517">
        <v>4</v>
      </c>
      <c r="G5517">
        <v>4</v>
      </c>
      <c r="H5517">
        <v>1.2E-2</v>
      </c>
      <c r="I5517">
        <f t="shared" si="334"/>
        <v>4.0000000000000001E-3</v>
      </c>
      <c r="J5517">
        <f t="shared" si="335"/>
        <v>4.0000000000000001E-3</v>
      </c>
      <c r="K5517" t="s">
        <v>563</v>
      </c>
      <c r="L5517" t="s">
        <v>563</v>
      </c>
      <c r="M5517" t="s">
        <v>563</v>
      </c>
      <c r="N5517">
        <v>0</v>
      </c>
      <c r="O5517">
        <v>0</v>
      </c>
      <c r="P5517" t="s">
        <v>588</v>
      </c>
      <c r="Q5517" t="s">
        <v>1</v>
      </c>
      <c r="R5517">
        <v>1</v>
      </c>
      <c r="S5517" t="s">
        <v>564</v>
      </c>
      <c r="T5517">
        <v>0</v>
      </c>
      <c r="U5517">
        <v>0</v>
      </c>
      <c r="V5517" t="s">
        <v>1</v>
      </c>
      <c r="W5517" t="s">
        <v>1</v>
      </c>
      <c r="X5517">
        <v>1</v>
      </c>
      <c r="Y5517" t="s">
        <v>565</v>
      </c>
    </row>
    <row r="5518" spans="1:25">
      <c r="A5518" t="s">
        <v>62</v>
      </c>
      <c r="B5518" t="s">
        <v>586</v>
      </c>
      <c r="C5518">
        <v>2010</v>
      </c>
      <c r="D5518" t="s">
        <v>587</v>
      </c>
      <c r="E5518">
        <v>12.5</v>
      </c>
      <c r="F5518">
        <v>4</v>
      </c>
      <c r="G5518">
        <v>4</v>
      </c>
      <c r="H5518">
        <v>1.2500000000000001E-2</v>
      </c>
      <c r="I5518">
        <f t="shared" si="334"/>
        <v>4.0000000000000001E-3</v>
      </c>
      <c r="J5518">
        <f t="shared" si="335"/>
        <v>4.0000000000000001E-3</v>
      </c>
      <c r="K5518" t="s">
        <v>563</v>
      </c>
      <c r="L5518" t="s">
        <v>563</v>
      </c>
      <c r="M5518" t="s">
        <v>563</v>
      </c>
      <c r="N5518">
        <v>0</v>
      </c>
      <c r="O5518">
        <v>0</v>
      </c>
      <c r="P5518" t="s">
        <v>588</v>
      </c>
      <c r="Q5518" t="s">
        <v>1</v>
      </c>
      <c r="R5518">
        <v>1</v>
      </c>
      <c r="S5518" t="s">
        <v>564</v>
      </c>
      <c r="T5518">
        <v>0</v>
      </c>
      <c r="U5518">
        <v>0</v>
      </c>
      <c r="V5518" t="s">
        <v>1</v>
      </c>
      <c r="W5518" t="s">
        <v>1</v>
      </c>
      <c r="X5518">
        <v>1</v>
      </c>
      <c r="Y5518" t="s">
        <v>565</v>
      </c>
    </row>
    <row r="5519" spans="1:25">
      <c r="A5519" t="s">
        <v>62</v>
      </c>
      <c r="B5519" t="s">
        <v>586</v>
      </c>
      <c r="C5519">
        <v>2010</v>
      </c>
      <c r="D5519" t="s">
        <v>587</v>
      </c>
      <c r="E5519">
        <v>13.5</v>
      </c>
      <c r="F5519">
        <v>4</v>
      </c>
      <c r="G5519">
        <v>4</v>
      </c>
      <c r="H5519">
        <v>1.35E-2</v>
      </c>
      <c r="I5519">
        <f t="shared" si="334"/>
        <v>4.0000000000000001E-3</v>
      </c>
      <c r="J5519">
        <f t="shared" si="335"/>
        <v>4.0000000000000001E-3</v>
      </c>
      <c r="K5519" t="s">
        <v>563</v>
      </c>
      <c r="L5519" t="s">
        <v>563</v>
      </c>
      <c r="M5519" t="s">
        <v>563</v>
      </c>
      <c r="N5519">
        <v>0</v>
      </c>
      <c r="O5519">
        <v>0</v>
      </c>
      <c r="P5519" t="s">
        <v>588</v>
      </c>
      <c r="Q5519" t="s">
        <v>1</v>
      </c>
      <c r="R5519">
        <v>1</v>
      </c>
      <c r="S5519" t="s">
        <v>564</v>
      </c>
      <c r="T5519">
        <v>0</v>
      </c>
      <c r="U5519">
        <v>0</v>
      </c>
      <c r="V5519" t="s">
        <v>1</v>
      </c>
      <c r="W5519" t="s">
        <v>1</v>
      </c>
      <c r="X5519">
        <v>1</v>
      </c>
      <c r="Y5519" t="s">
        <v>565</v>
      </c>
    </row>
    <row r="5520" spans="1:25">
      <c r="A5520" t="s">
        <v>62</v>
      </c>
      <c r="B5520" t="s">
        <v>586</v>
      </c>
      <c r="C5520">
        <v>2010</v>
      </c>
      <c r="D5520" t="s">
        <v>587</v>
      </c>
      <c r="E5520">
        <v>14</v>
      </c>
      <c r="F5520">
        <v>4</v>
      </c>
      <c r="G5520">
        <v>4</v>
      </c>
      <c r="H5520">
        <v>1.4E-2</v>
      </c>
      <c r="I5520">
        <f t="shared" si="334"/>
        <v>4.0000000000000001E-3</v>
      </c>
      <c r="J5520">
        <f t="shared" si="335"/>
        <v>4.0000000000000001E-3</v>
      </c>
      <c r="K5520" t="s">
        <v>563</v>
      </c>
      <c r="L5520" t="s">
        <v>563</v>
      </c>
      <c r="M5520" t="s">
        <v>563</v>
      </c>
      <c r="N5520">
        <v>0</v>
      </c>
      <c r="O5520">
        <v>0</v>
      </c>
      <c r="P5520" t="s">
        <v>588</v>
      </c>
      <c r="Q5520" t="s">
        <v>1</v>
      </c>
      <c r="R5520">
        <v>1</v>
      </c>
      <c r="S5520" t="s">
        <v>564</v>
      </c>
      <c r="T5520">
        <v>0</v>
      </c>
      <c r="U5520">
        <v>0</v>
      </c>
      <c r="V5520" t="s">
        <v>1</v>
      </c>
      <c r="W5520" t="s">
        <v>1</v>
      </c>
      <c r="X5520">
        <v>1</v>
      </c>
      <c r="Y5520" t="s">
        <v>565</v>
      </c>
    </row>
    <row r="5521" spans="1:25">
      <c r="A5521" t="s">
        <v>62</v>
      </c>
      <c r="B5521" t="s">
        <v>586</v>
      </c>
      <c r="C5521">
        <v>2010</v>
      </c>
      <c r="D5521" t="s">
        <v>587</v>
      </c>
      <c r="E5521">
        <v>14.5</v>
      </c>
      <c r="F5521">
        <v>4</v>
      </c>
      <c r="G5521">
        <v>4</v>
      </c>
      <c r="H5521">
        <v>1.4500000000000001E-2</v>
      </c>
      <c r="I5521">
        <f t="shared" si="334"/>
        <v>4.0000000000000001E-3</v>
      </c>
      <c r="J5521">
        <f t="shared" si="335"/>
        <v>4.0000000000000001E-3</v>
      </c>
      <c r="K5521" t="s">
        <v>563</v>
      </c>
      <c r="L5521" t="s">
        <v>563</v>
      </c>
      <c r="M5521" t="s">
        <v>563</v>
      </c>
      <c r="N5521">
        <v>0</v>
      </c>
      <c r="O5521">
        <v>0</v>
      </c>
      <c r="P5521" t="s">
        <v>588</v>
      </c>
      <c r="Q5521" t="s">
        <v>1</v>
      </c>
      <c r="R5521">
        <v>1</v>
      </c>
      <c r="S5521" t="s">
        <v>564</v>
      </c>
      <c r="T5521">
        <v>0</v>
      </c>
      <c r="U5521">
        <v>0</v>
      </c>
      <c r="V5521" t="s">
        <v>1</v>
      </c>
      <c r="W5521" t="s">
        <v>1</v>
      </c>
      <c r="X5521">
        <v>1</v>
      </c>
      <c r="Y5521" t="s">
        <v>565</v>
      </c>
    </row>
    <row r="5522" spans="1:25">
      <c r="A5522" t="s">
        <v>62</v>
      </c>
      <c r="B5522" t="s">
        <v>586</v>
      </c>
      <c r="C5522">
        <v>2010</v>
      </c>
      <c r="D5522" t="s">
        <v>587</v>
      </c>
      <c r="E5522">
        <v>15.6</v>
      </c>
      <c r="F5522">
        <v>4</v>
      </c>
      <c r="G5522">
        <v>4</v>
      </c>
      <c r="H5522">
        <v>1.5599999999999999E-2</v>
      </c>
      <c r="I5522">
        <f t="shared" si="334"/>
        <v>4.0000000000000001E-3</v>
      </c>
      <c r="J5522">
        <f t="shared" si="335"/>
        <v>4.0000000000000001E-3</v>
      </c>
      <c r="K5522" t="s">
        <v>563</v>
      </c>
      <c r="L5522" t="s">
        <v>563</v>
      </c>
      <c r="M5522" t="s">
        <v>563</v>
      </c>
      <c r="N5522">
        <v>0</v>
      </c>
      <c r="O5522">
        <v>0</v>
      </c>
      <c r="P5522" t="s">
        <v>588</v>
      </c>
      <c r="Q5522" t="s">
        <v>1</v>
      </c>
      <c r="R5522">
        <v>1</v>
      </c>
      <c r="S5522" t="s">
        <v>564</v>
      </c>
      <c r="T5522">
        <v>0</v>
      </c>
      <c r="U5522">
        <v>0</v>
      </c>
      <c r="V5522" t="s">
        <v>1</v>
      </c>
      <c r="W5522" t="s">
        <v>1</v>
      </c>
      <c r="X5522">
        <v>1</v>
      </c>
      <c r="Y5522" t="s">
        <v>565</v>
      </c>
    </row>
    <row r="5523" spans="1:25">
      <c r="A5523" t="s">
        <v>62</v>
      </c>
      <c r="B5523" t="s">
        <v>586</v>
      </c>
      <c r="C5523">
        <v>2010</v>
      </c>
      <c r="D5523" t="s">
        <v>587</v>
      </c>
      <c r="E5523">
        <v>16</v>
      </c>
      <c r="F5523">
        <v>4</v>
      </c>
      <c r="G5523">
        <v>4</v>
      </c>
      <c r="H5523">
        <v>1.6E-2</v>
      </c>
      <c r="I5523">
        <f t="shared" si="334"/>
        <v>4.0000000000000001E-3</v>
      </c>
      <c r="J5523">
        <f t="shared" si="335"/>
        <v>4.0000000000000001E-3</v>
      </c>
      <c r="K5523" t="s">
        <v>563</v>
      </c>
      <c r="L5523" t="s">
        <v>563</v>
      </c>
      <c r="M5523" t="s">
        <v>563</v>
      </c>
      <c r="N5523">
        <v>0</v>
      </c>
      <c r="O5523">
        <v>0</v>
      </c>
      <c r="P5523" t="s">
        <v>588</v>
      </c>
      <c r="Q5523" t="s">
        <v>1</v>
      </c>
      <c r="R5523">
        <v>1</v>
      </c>
      <c r="S5523" t="s">
        <v>564</v>
      </c>
      <c r="T5523">
        <v>0</v>
      </c>
      <c r="U5523">
        <v>0</v>
      </c>
      <c r="V5523" t="s">
        <v>1</v>
      </c>
      <c r="W5523" t="s">
        <v>1</v>
      </c>
      <c r="X5523">
        <v>1</v>
      </c>
      <c r="Y5523" t="s">
        <v>565</v>
      </c>
    </row>
    <row r="5524" spans="1:25">
      <c r="A5524" t="s">
        <v>62</v>
      </c>
      <c r="B5524" t="s">
        <v>586</v>
      </c>
      <c r="C5524">
        <v>2010</v>
      </c>
      <c r="D5524" t="s">
        <v>587</v>
      </c>
      <c r="E5524">
        <v>16.399999999999999</v>
      </c>
      <c r="F5524">
        <v>4</v>
      </c>
      <c r="G5524">
        <v>4</v>
      </c>
      <c r="H5524">
        <v>1.6400000000000001E-2</v>
      </c>
      <c r="I5524">
        <f t="shared" si="334"/>
        <v>4.0000000000000001E-3</v>
      </c>
      <c r="J5524">
        <f t="shared" si="335"/>
        <v>4.0000000000000001E-3</v>
      </c>
      <c r="K5524" t="s">
        <v>563</v>
      </c>
      <c r="L5524" t="s">
        <v>563</v>
      </c>
      <c r="M5524" t="s">
        <v>563</v>
      </c>
      <c r="N5524">
        <v>0</v>
      </c>
      <c r="O5524">
        <v>0</v>
      </c>
      <c r="P5524" t="s">
        <v>588</v>
      </c>
      <c r="Q5524" t="s">
        <v>1</v>
      </c>
      <c r="R5524">
        <v>1</v>
      </c>
      <c r="S5524" t="s">
        <v>564</v>
      </c>
      <c r="T5524">
        <v>0</v>
      </c>
      <c r="U5524">
        <v>0</v>
      </c>
      <c r="V5524" t="s">
        <v>1</v>
      </c>
      <c r="W5524" t="s">
        <v>1</v>
      </c>
      <c r="X5524">
        <v>1</v>
      </c>
      <c r="Y5524" t="s">
        <v>565</v>
      </c>
    </row>
    <row r="5525" spans="1:25">
      <c r="A5525" t="s">
        <v>62</v>
      </c>
      <c r="B5525" t="s">
        <v>586</v>
      </c>
      <c r="C5525">
        <v>2010</v>
      </c>
      <c r="D5525" t="s">
        <v>587</v>
      </c>
      <c r="E5525">
        <v>17</v>
      </c>
      <c r="F5525">
        <v>4</v>
      </c>
      <c r="G5525">
        <v>4</v>
      </c>
      <c r="H5525">
        <v>1.7000000000000001E-2</v>
      </c>
      <c r="I5525">
        <f t="shared" si="334"/>
        <v>4.0000000000000001E-3</v>
      </c>
      <c r="J5525">
        <f t="shared" si="335"/>
        <v>4.0000000000000001E-3</v>
      </c>
      <c r="K5525" t="s">
        <v>563</v>
      </c>
      <c r="L5525" t="s">
        <v>563</v>
      </c>
      <c r="M5525" t="s">
        <v>563</v>
      </c>
      <c r="N5525">
        <v>0</v>
      </c>
      <c r="O5525">
        <v>0</v>
      </c>
      <c r="P5525" t="s">
        <v>588</v>
      </c>
      <c r="Q5525" t="s">
        <v>1</v>
      </c>
      <c r="R5525">
        <v>1</v>
      </c>
      <c r="S5525" t="s">
        <v>564</v>
      </c>
      <c r="T5525">
        <v>0</v>
      </c>
      <c r="U5525">
        <v>0</v>
      </c>
      <c r="V5525" t="s">
        <v>1</v>
      </c>
      <c r="W5525" t="s">
        <v>1</v>
      </c>
      <c r="X5525">
        <v>1</v>
      </c>
      <c r="Y5525" t="s">
        <v>565</v>
      </c>
    </row>
    <row r="5526" spans="1:25">
      <c r="A5526" t="s">
        <v>62</v>
      </c>
      <c r="B5526" t="s">
        <v>586</v>
      </c>
      <c r="C5526">
        <v>2010</v>
      </c>
      <c r="D5526" t="s">
        <v>587</v>
      </c>
      <c r="E5526">
        <v>17.5</v>
      </c>
      <c r="F5526">
        <v>4</v>
      </c>
      <c r="G5526">
        <v>4</v>
      </c>
      <c r="H5526">
        <v>1.7500000000000002E-2</v>
      </c>
      <c r="I5526">
        <f t="shared" si="334"/>
        <v>4.0000000000000001E-3</v>
      </c>
      <c r="J5526">
        <f t="shared" si="335"/>
        <v>4.0000000000000001E-3</v>
      </c>
      <c r="K5526" t="s">
        <v>563</v>
      </c>
      <c r="L5526" t="s">
        <v>563</v>
      </c>
      <c r="M5526" t="s">
        <v>563</v>
      </c>
      <c r="N5526">
        <v>0</v>
      </c>
      <c r="O5526">
        <v>0</v>
      </c>
      <c r="P5526" t="s">
        <v>588</v>
      </c>
      <c r="Q5526" t="s">
        <v>1</v>
      </c>
      <c r="R5526">
        <v>1</v>
      </c>
      <c r="S5526" t="s">
        <v>564</v>
      </c>
      <c r="T5526">
        <v>0</v>
      </c>
      <c r="U5526">
        <v>0</v>
      </c>
      <c r="V5526" t="s">
        <v>1</v>
      </c>
      <c r="W5526" t="s">
        <v>1</v>
      </c>
      <c r="X5526">
        <v>1</v>
      </c>
      <c r="Y5526" t="s">
        <v>565</v>
      </c>
    </row>
    <row r="5527" spans="1:25">
      <c r="A5527" t="s">
        <v>62</v>
      </c>
      <c r="B5527" t="s">
        <v>586</v>
      </c>
      <c r="C5527">
        <v>2010</v>
      </c>
      <c r="D5527" t="s">
        <v>587</v>
      </c>
      <c r="E5527">
        <v>18.7</v>
      </c>
      <c r="F5527">
        <v>4</v>
      </c>
      <c r="G5527">
        <v>4</v>
      </c>
      <c r="H5527">
        <v>1.8700000000000001E-2</v>
      </c>
      <c r="I5527">
        <f t="shared" si="334"/>
        <v>4.0000000000000001E-3</v>
      </c>
      <c r="J5527">
        <f t="shared" si="335"/>
        <v>4.0000000000000001E-3</v>
      </c>
      <c r="K5527" t="s">
        <v>563</v>
      </c>
      <c r="L5527" t="s">
        <v>563</v>
      </c>
      <c r="M5527" t="s">
        <v>563</v>
      </c>
      <c r="N5527">
        <v>0</v>
      </c>
      <c r="O5527">
        <v>0</v>
      </c>
      <c r="P5527" t="s">
        <v>588</v>
      </c>
      <c r="Q5527" t="s">
        <v>1</v>
      </c>
      <c r="R5527">
        <v>1</v>
      </c>
      <c r="S5527" t="s">
        <v>564</v>
      </c>
      <c r="T5527">
        <v>0</v>
      </c>
      <c r="U5527">
        <v>0</v>
      </c>
      <c r="V5527" t="s">
        <v>1</v>
      </c>
      <c r="W5527" t="s">
        <v>1</v>
      </c>
      <c r="X5527">
        <v>1</v>
      </c>
      <c r="Y5527" t="s">
        <v>565</v>
      </c>
    </row>
    <row r="5528" spans="1:25">
      <c r="A5528" t="s">
        <v>62</v>
      </c>
      <c r="B5528" t="s">
        <v>586</v>
      </c>
      <c r="C5528">
        <v>2010</v>
      </c>
      <c r="D5528" t="s">
        <v>587</v>
      </c>
      <c r="E5528">
        <v>21.5</v>
      </c>
      <c r="F5528">
        <v>4</v>
      </c>
      <c r="G5528">
        <v>4</v>
      </c>
      <c r="H5528">
        <v>2.1499999999999998E-2</v>
      </c>
      <c r="I5528">
        <f t="shared" si="334"/>
        <v>4.0000000000000001E-3</v>
      </c>
      <c r="J5528">
        <f t="shared" si="335"/>
        <v>4.0000000000000001E-3</v>
      </c>
      <c r="K5528" t="s">
        <v>563</v>
      </c>
      <c r="L5528" t="s">
        <v>563</v>
      </c>
      <c r="M5528" t="s">
        <v>563</v>
      </c>
      <c r="N5528">
        <v>0</v>
      </c>
      <c r="O5528">
        <v>0</v>
      </c>
      <c r="P5528" t="s">
        <v>588</v>
      </c>
      <c r="Q5528" t="s">
        <v>1</v>
      </c>
      <c r="R5528">
        <v>1</v>
      </c>
      <c r="S5528" t="s">
        <v>564</v>
      </c>
      <c r="T5528">
        <v>0</v>
      </c>
      <c r="U5528">
        <v>0</v>
      </c>
      <c r="V5528" t="s">
        <v>1</v>
      </c>
      <c r="W5528" t="s">
        <v>1</v>
      </c>
      <c r="X5528">
        <v>1</v>
      </c>
      <c r="Y5528" t="s">
        <v>565</v>
      </c>
    </row>
    <row r="5529" spans="1:25">
      <c r="A5529" t="s">
        <v>62</v>
      </c>
      <c r="B5529" t="s">
        <v>586</v>
      </c>
      <c r="C5529">
        <v>2010</v>
      </c>
      <c r="D5529" t="s">
        <v>587</v>
      </c>
      <c r="E5529">
        <v>22.1</v>
      </c>
      <c r="F5529">
        <v>4</v>
      </c>
      <c r="G5529">
        <v>4</v>
      </c>
      <c r="H5529">
        <v>2.2100000000000002E-2</v>
      </c>
      <c r="I5529">
        <f t="shared" si="334"/>
        <v>4.0000000000000001E-3</v>
      </c>
      <c r="J5529">
        <f t="shared" si="335"/>
        <v>4.0000000000000001E-3</v>
      </c>
      <c r="K5529" t="s">
        <v>563</v>
      </c>
      <c r="L5529" t="s">
        <v>563</v>
      </c>
      <c r="M5529" t="s">
        <v>563</v>
      </c>
      <c r="N5529">
        <v>0</v>
      </c>
      <c r="O5529">
        <v>0</v>
      </c>
      <c r="P5529" t="s">
        <v>588</v>
      </c>
      <c r="Q5529" t="s">
        <v>1</v>
      </c>
      <c r="R5529">
        <v>1</v>
      </c>
      <c r="S5529" t="s">
        <v>564</v>
      </c>
      <c r="T5529">
        <v>0</v>
      </c>
      <c r="U5529">
        <v>0</v>
      </c>
      <c r="V5529" t="s">
        <v>1</v>
      </c>
      <c r="W5529" t="s">
        <v>1</v>
      </c>
      <c r="X5529">
        <v>1</v>
      </c>
      <c r="Y5529" t="s">
        <v>565</v>
      </c>
    </row>
    <row r="5530" spans="1:25">
      <c r="A5530" t="s">
        <v>62</v>
      </c>
      <c r="B5530" t="s">
        <v>586</v>
      </c>
      <c r="C5530">
        <v>2010</v>
      </c>
      <c r="D5530" t="s">
        <v>587</v>
      </c>
      <c r="E5530">
        <v>22.5</v>
      </c>
      <c r="F5530">
        <v>4</v>
      </c>
      <c r="G5530">
        <v>4</v>
      </c>
      <c r="H5530">
        <v>2.2499999999999999E-2</v>
      </c>
      <c r="I5530">
        <f t="shared" si="334"/>
        <v>4.0000000000000001E-3</v>
      </c>
      <c r="J5530">
        <f t="shared" si="335"/>
        <v>4.0000000000000001E-3</v>
      </c>
      <c r="K5530" t="s">
        <v>563</v>
      </c>
      <c r="L5530" t="s">
        <v>563</v>
      </c>
      <c r="M5530" t="s">
        <v>563</v>
      </c>
      <c r="N5530">
        <v>0</v>
      </c>
      <c r="O5530">
        <v>0</v>
      </c>
      <c r="P5530" t="s">
        <v>588</v>
      </c>
      <c r="Q5530" t="s">
        <v>1</v>
      </c>
      <c r="R5530">
        <v>1</v>
      </c>
      <c r="S5530" t="s">
        <v>564</v>
      </c>
      <c r="T5530">
        <v>0</v>
      </c>
      <c r="U5530">
        <v>0</v>
      </c>
      <c r="V5530" t="s">
        <v>1</v>
      </c>
      <c r="W5530" t="s">
        <v>1</v>
      </c>
      <c r="X5530">
        <v>1</v>
      </c>
      <c r="Y5530" t="s">
        <v>565</v>
      </c>
    </row>
    <row r="5531" spans="1:25">
      <c r="A5531" t="s">
        <v>62</v>
      </c>
      <c r="B5531" t="s">
        <v>586</v>
      </c>
      <c r="C5531">
        <v>2010</v>
      </c>
      <c r="D5531" t="s">
        <v>587</v>
      </c>
      <c r="E5531">
        <v>23.6</v>
      </c>
      <c r="F5531">
        <v>4</v>
      </c>
      <c r="G5531">
        <v>4</v>
      </c>
      <c r="H5531">
        <v>2.3599999999999999E-2</v>
      </c>
      <c r="I5531">
        <f t="shared" si="334"/>
        <v>4.0000000000000001E-3</v>
      </c>
      <c r="J5531">
        <f t="shared" si="335"/>
        <v>4.0000000000000001E-3</v>
      </c>
      <c r="K5531" t="s">
        <v>563</v>
      </c>
      <c r="L5531" t="s">
        <v>563</v>
      </c>
      <c r="M5531" t="s">
        <v>563</v>
      </c>
      <c r="N5531">
        <v>0</v>
      </c>
      <c r="O5531">
        <v>0</v>
      </c>
      <c r="P5531" t="s">
        <v>588</v>
      </c>
      <c r="Q5531" t="s">
        <v>1</v>
      </c>
      <c r="R5531">
        <v>1</v>
      </c>
      <c r="S5531" t="s">
        <v>564</v>
      </c>
      <c r="T5531">
        <v>0</v>
      </c>
      <c r="U5531">
        <v>0</v>
      </c>
      <c r="V5531" t="s">
        <v>1</v>
      </c>
      <c r="W5531" t="s">
        <v>1</v>
      </c>
      <c r="X5531">
        <v>1</v>
      </c>
      <c r="Y5531" t="s">
        <v>565</v>
      </c>
    </row>
    <row r="5532" spans="1:25">
      <c r="A5532" t="s">
        <v>62</v>
      </c>
      <c r="B5532" t="s">
        <v>586</v>
      </c>
      <c r="C5532">
        <v>2010</v>
      </c>
      <c r="D5532" t="s">
        <v>587</v>
      </c>
      <c r="E5532">
        <v>24</v>
      </c>
      <c r="F5532">
        <v>4</v>
      </c>
      <c r="G5532">
        <v>4</v>
      </c>
      <c r="H5532">
        <v>2.4E-2</v>
      </c>
      <c r="I5532">
        <f t="shared" si="334"/>
        <v>4.0000000000000001E-3</v>
      </c>
      <c r="J5532">
        <f t="shared" si="335"/>
        <v>4.0000000000000001E-3</v>
      </c>
      <c r="K5532" t="s">
        <v>563</v>
      </c>
      <c r="L5532" t="s">
        <v>563</v>
      </c>
      <c r="M5532" t="s">
        <v>563</v>
      </c>
      <c r="N5532">
        <v>0</v>
      </c>
      <c r="O5532">
        <v>0</v>
      </c>
      <c r="P5532" t="s">
        <v>588</v>
      </c>
      <c r="Q5532" t="s">
        <v>1</v>
      </c>
      <c r="R5532">
        <v>1</v>
      </c>
      <c r="S5532" t="s">
        <v>564</v>
      </c>
      <c r="T5532">
        <v>0</v>
      </c>
      <c r="U5532">
        <v>0</v>
      </c>
      <c r="V5532" t="s">
        <v>1</v>
      </c>
      <c r="W5532" t="s">
        <v>1</v>
      </c>
      <c r="X5532">
        <v>1</v>
      </c>
      <c r="Y5532" t="s">
        <v>565</v>
      </c>
    </row>
    <row r="5533" spans="1:25">
      <c r="A5533" t="s">
        <v>62</v>
      </c>
      <c r="B5533" t="s">
        <v>586</v>
      </c>
      <c r="C5533">
        <v>2010</v>
      </c>
      <c r="D5533" t="s">
        <v>587</v>
      </c>
      <c r="E5533">
        <v>25.1</v>
      </c>
      <c r="F5533">
        <v>4</v>
      </c>
      <c r="G5533">
        <v>4</v>
      </c>
      <c r="H5533">
        <v>2.5100000000000001E-2</v>
      </c>
      <c r="I5533">
        <f t="shared" si="334"/>
        <v>4.0000000000000001E-3</v>
      </c>
      <c r="J5533">
        <f t="shared" si="335"/>
        <v>4.0000000000000001E-3</v>
      </c>
      <c r="K5533" t="s">
        <v>563</v>
      </c>
      <c r="L5533" t="s">
        <v>563</v>
      </c>
      <c r="M5533" t="s">
        <v>563</v>
      </c>
      <c r="N5533">
        <v>0</v>
      </c>
      <c r="O5533">
        <v>0</v>
      </c>
      <c r="P5533" t="s">
        <v>588</v>
      </c>
      <c r="Q5533" t="s">
        <v>1</v>
      </c>
      <c r="R5533">
        <v>1</v>
      </c>
      <c r="S5533" t="s">
        <v>564</v>
      </c>
      <c r="T5533">
        <v>0</v>
      </c>
      <c r="U5533">
        <v>0</v>
      </c>
      <c r="V5533" t="s">
        <v>1</v>
      </c>
      <c r="W5533" t="s">
        <v>1</v>
      </c>
      <c r="X5533">
        <v>1</v>
      </c>
      <c r="Y5533" t="s">
        <v>565</v>
      </c>
    </row>
    <row r="5534" spans="1:25">
      <c r="A5534" t="s">
        <v>62</v>
      </c>
      <c r="B5534" t="s">
        <v>586</v>
      </c>
      <c r="C5534">
        <v>2010</v>
      </c>
      <c r="D5534" t="s">
        <v>587</v>
      </c>
      <c r="E5534">
        <v>25.2</v>
      </c>
      <c r="F5534">
        <v>4</v>
      </c>
      <c r="G5534">
        <v>4</v>
      </c>
      <c r="H5534">
        <v>2.52E-2</v>
      </c>
      <c r="I5534">
        <f t="shared" si="334"/>
        <v>4.0000000000000001E-3</v>
      </c>
      <c r="J5534">
        <f t="shared" si="335"/>
        <v>4.0000000000000001E-3</v>
      </c>
      <c r="K5534" t="s">
        <v>563</v>
      </c>
      <c r="L5534" t="s">
        <v>563</v>
      </c>
      <c r="M5534" t="s">
        <v>563</v>
      </c>
      <c r="N5534">
        <v>0</v>
      </c>
      <c r="O5534">
        <v>0</v>
      </c>
      <c r="P5534" t="s">
        <v>588</v>
      </c>
      <c r="Q5534" t="s">
        <v>1</v>
      </c>
      <c r="R5534">
        <v>1</v>
      </c>
      <c r="S5534" t="s">
        <v>564</v>
      </c>
      <c r="T5534">
        <v>0</v>
      </c>
      <c r="U5534">
        <v>0</v>
      </c>
      <c r="V5534" t="s">
        <v>1</v>
      </c>
      <c r="W5534" t="s">
        <v>1</v>
      </c>
      <c r="X5534">
        <v>1</v>
      </c>
      <c r="Y5534" t="s">
        <v>565</v>
      </c>
    </row>
    <row r="5535" spans="1:25">
      <c r="A5535" t="s">
        <v>62</v>
      </c>
      <c r="B5535" t="s">
        <v>586</v>
      </c>
      <c r="C5535">
        <v>2010</v>
      </c>
      <c r="D5535" t="s">
        <v>587</v>
      </c>
      <c r="E5535">
        <v>26</v>
      </c>
      <c r="F5535">
        <v>4</v>
      </c>
      <c r="G5535">
        <v>4</v>
      </c>
      <c r="H5535">
        <v>2.5999999999999999E-2</v>
      </c>
      <c r="I5535">
        <f t="shared" si="334"/>
        <v>4.0000000000000001E-3</v>
      </c>
      <c r="J5535">
        <f t="shared" si="335"/>
        <v>4.0000000000000001E-3</v>
      </c>
      <c r="K5535" t="s">
        <v>563</v>
      </c>
      <c r="L5535" t="s">
        <v>563</v>
      </c>
      <c r="M5535" t="s">
        <v>563</v>
      </c>
      <c r="N5535">
        <v>0</v>
      </c>
      <c r="O5535">
        <v>0</v>
      </c>
      <c r="P5535" t="s">
        <v>588</v>
      </c>
      <c r="Q5535" t="s">
        <v>1</v>
      </c>
      <c r="R5535">
        <v>1</v>
      </c>
      <c r="S5535" t="s">
        <v>564</v>
      </c>
      <c r="T5535">
        <v>0</v>
      </c>
      <c r="U5535">
        <v>0</v>
      </c>
      <c r="V5535" t="s">
        <v>1</v>
      </c>
      <c r="W5535" t="s">
        <v>1</v>
      </c>
      <c r="X5535">
        <v>1</v>
      </c>
      <c r="Y5535" t="s">
        <v>565</v>
      </c>
    </row>
    <row r="5536" spans="1:25">
      <c r="A5536" t="s">
        <v>62</v>
      </c>
      <c r="B5536" t="s">
        <v>586</v>
      </c>
      <c r="C5536">
        <v>2010</v>
      </c>
      <c r="D5536" t="s">
        <v>587</v>
      </c>
      <c r="E5536">
        <v>26.2</v>
      </c>
      <c r="F5536">
        <v>4</v>
      </c>
      <c r="G5536">
        <v>4</v>
      </c>
      <c r="H5536">
        <v>2.6200000000000001E-2</v>
      </c>
      <c r="I5536">
        <f t="shared" si="334"/>
        <v>4.0000000000000001E-3</v>
      </c>
      <c r="J5536">
        <f t="shared" si="335"/>
        <v>4.0000000000000001E-3</v>
      </c>
      <c r="K5536" t="s">
        <v>563</v>
      </c>
      <c r="L5536" t="s">
        <v>563</v>
      </c>
      <c r="M5536" t="s">
        <v>563</v>
      </c>
      <c r="N5536">
        <v>0</v>
      </c>
      <c r="O5536">
        <v>0</v>
      </c>
      <c r="P5536" t="s">
        <v>588</v>
      </c>
      <c r="Q5536" t="s">
        <v>1</v>
      </c>
      <c r="R5536">
        <v>1</v>
      </c>
      <c r="S5536" t="s">
        <v>564</v>
      </c>
      <c r="T5536">
        <v>0</v>
      </c>
      <c r="U5536">
        <v>0</v>
      </c>
      <c r="V5536" t="s">
        <v>1</v>
      </c>
      <c r="W5536" t="s">
        <v>1</v>
      </c>
      <c r="X5536">
        <v>1</v>
      </c>
      <c r="Y5536" t="s">
        <v>565</v>
      </c>
    </row>
    <row r="5537" spans="1:25">
      <c r="A5537" t="s">
        <v>62</v>
      </c>
      <c r="B5537" t="s">
        <v>586</v>
      </c>
      <c r="C5537">
        <v>2010</v>
      </c>
      <c r="D5537" t="s">
        <v>587</v>
      </c>
      <c r="E5537">
        <v>26.6</v>
      </c>
      <c r="F5537">
        <v>4</v>
      </c>
      <c r="G5537">
        <v>4</v>
      </c>
      <c r="H5537">
        <v>2.6599999999999999E-2</v>
      </c>
      <c r="I5537">
        <f t="shared" si="334"/>
        <v>4.0000000000000001E-3</v>
      </c>
      <c r="J5537">
        <f t="shared" si="335"/>
        <v>4.0000000000000001E-3</v>
      </c>
      <c r="K5537" t="s">
        <v>563</v>
      </c>
      <c r="L5537" t="s">
        <v>563</v>
      </c>
      <c r="M5537" t="s">
        <v>563</v>
      </c>
      <c r="N5537">
        <v>0</v>
      </c>
      <c r="O5537">
        <v>0</v>
      </c>
      <c r="P5537" t="s">
        <v>588</v>
      </c>
      <c r="Q5537" t="s">
        <v>1</v>
      </c>
      <c r="R5537">
        <v>1</v>
      </c>
      <c r="S5537" t="s">
        <v>564</v>
      </c>
      <c r="T5537">
        <v>0</v>
      </c>
      <c r="U5537">
        <v>0</v>
      </c>
      <c r="V5537" t="s">
        <v>1</v>
      </c>
      <c r="W5537" t="s">
        <v>1</v>
      </c>
      <c r="X5537">
        <v>1</v>
      </c>
      <c r="Y5537" t="s">
        <v>565</v>
      </c>
    </row>
    <row r="5538" spans="1:25">
      <c r="A5538" t="s">
        <v>62</v>
      </c>
      <c r="B5538" t="s">
        <v>586</v>
      </c>
      <c r="C5538">
        <v>2010</v>
      </c>
      <c r="D5538" t="s">
        <v>587</v>
      </c>
      <c r="E5538">
        <v>26.9</v>
      </c>
      <c r="F5538">
        <v>4</v>
      </c>
      <c r="G5538">
        <v>4</v>
      </c>
      <c r="H5538">
        <v>2.69E-2</v>
      </c>
      <c r="I5538">
        <f t="shared" si="334"/>
        <v>4.0000000000000001E-3</v>
      </c>
      <c r="J5538">
        <f t="shared" si="335"/>
        <v>4.0000000000000001E-3</v>
      </c>
      <c r="K5538" t="s">
        <v>563</v>
      </c>
      <c r="L5538" t="s">
        <v>563</v>
      </c>
      <c r="M5538" t="s">
        <v>563</v>
      </c>
      <c r="N5538">
        <v>0</v>
      </c>
      <c r="O5538">
        <v>0</v>
      </c>
      <c r="P5538" t="s">
        <v>588</v>
      </c>
      <c r="Q5538" t="s">
        <v>1</v>
      </c>
      <c r="R5538">
        <v>1</v>
      </c>
      <c r="S5538" t="s">
        <v>564</v>
      </c>
      <c r="T5538">
        <v>0</v>
      </c>
      <c r="U5538">
        <v>0</v>
      </c>
      <c r="V5538" t="s">
        <v>1</v>
      </c>
      <c r="W5538" t="s">
        <v>1</v>
      </c>
      <c r="X5538">
        <v>1</v>
      </c>
      <c r="Y5538" t="s">
        <v>565</v>
      </c>
    </row>
    <row r="5539" spans="1:25">
      <c r="A5539" t="s">
        <v>62</v>
      </c>
      <c r="B5539" t="s">
        <v>586</v>
      </c>
      <c r="C5539">
        <v>2010</v>
      </c>
      <c r="D5539" t="s">
        <v>587</v>
      </c>
      <c r="E5539">
        <v>27.5</v>
      </c>
      <c r="F5539">
        <v>4</v>
      </c>
      <c r="G5539">
        <v>4</v>
      </c>
      <c r="H5539">
        <v>2.75E-2</v>
      </c>
      <c r="I5539">
        <f t="shared" si="334"/>
        <v>4.0000000000000001E-3</v>
      </c>
      <c r="J5539">
        <f t="shared" si="335"/>
        <v>4.0000000000000001E-3</v>
      </c>
      <c r="K5539" t="s">
        <v>563</v>
      </c>
      <c r="L5539" t="s">
        <v>563</v>
      </c>
      <c r="M5539" t="s">
        <v>563</v>
      </c>
      <c r="N5539">
        <v>0</v>
      </c>
      <c r="O5539">
        <v>0</v>
      </c>
      <c r="P5539" t="s">
        <v>588</v>
      </c>
      <c r="Q5539" t="s">
        <v>1</v>
      </c>
      <c r="R5539">
        <v>1</v>
      </c>
      <c r="S5539" t="s">
        <v>564</v>
      </c>
      <c r="T5539">
        <v>0</v>
      </c>
      <c r="U5539">
        <v>0</v>
      </c>
      <c r="V5539" t="s">
        <v>1</v>
      </c>
      <c r="W5539" t="s">
        <v>1</v>
      </c>
      <c r="X5539">
        <v>1</v>
      </c>
      <c r="Y5539" t="s">
        <v>565</v>
      </c>
    </row>
    <row r="5540" spans="1:25">
      <c r="A5540" t="s">
        <v>62</v>
      </c>
      <c r="B5540" t="s">
        <v>586</v>
      </c>
      <c r="C5540">
        <v>2010</v>
      </c>
      <c r="D5540" t="s">
        <v>587</v>
      </c>
      <c r="E5540">
        <v>28</v>
      </c>
      <c r="F5540">
        <v>4</v>
      </c>
      <c r="G5540">
        <v>4</v>
      </c>
      <c r="H5540">
        <v>2.8000000000000001E-2</v>
      </c>
      <c r="I5540">
        <f t="shared" si="334"/>
        <v>4.0000000000000001E-3</v>
      </c>
      <c r="J5540">
        <f t="shared" si="335"/>
        <v>4.0000000000000001E-3</v>
      </c>
      <c r="K5540" t="s">
        <v>563</v>
      </c>
      <c r="L5540" t="s">
        <v>563</v>
      </c>
      <c r="M5540" t="s">
        <v>563</v>
      </c>
      <c r="N5540">
        <v>0</v>
      </c>
      <c r="O5540">
        <v>0</v>
      </c>
      <c r="P5540" t="s">
        <v>588</v>
      </c>
      <c r="Q5540" t="s">
        <v>1</v>
      </c>
      <c r="R5540">
        <v>1</v>
      </c>
      <c r="S5540" t="s">
        <v>564</v>
      </c>
      <c r="T5540">
        <v>0</v>
      </c>
      <c r="U5540">
        <v>0</v>
      </c>
      <c r="V5540" t="s">
        <v>1</v>
      </c>
      <c r="W5540" t="s">
        <v>1</v>
      </c>
      <c r="X5540">
        <v>1</v>
      </c>
      <c r="Y5540" t="s">
        <v>565</v>
      </c>
    </row>
    <row r="5541" spans="1:25">
      <c r="A5541" t="s">
        <v>62</v>
      </c>
      <c r="B5541" t="s">
        <v>586</v>
      </c>
      <c r="C5541">
        <v>2010</v>
      </c>
      <c r="D5541" t="s">
        <v>587</v>
      </c>
      <c r="E5541">
        <v>29</v>
      </c>
      <c r="F5541">
        <v>4</v>
      </c>
      <c r="G5541">
        <v>4</v>
      </c>
      <c r="H5541">
        <v>2.9000000000000001E-2</v>
      </c>
      <c r="I5541">
        <f t="shared" si="334"/>
        <v>4.0000000000000001E-3</v>
      </c>
      <c r="J5541">
        <f t="shared" si="335"/>
        <v>4.0000000000000001E-3</v>
      </c>
      <c r="K5541" t="s">
        <v>563</v>
      </c>
      <c r="L5541" t="s">
        <v>563</v>
      </c>
      <c r="M5541" t="s">
        <v>563</v>
      </c>
      <c r="N5541">
        <v>0</v>
      </c>
      <c r="O5541">
        <v>0</v>
      </c>
      <c r="P5541" t="s">
        <v>588</v>
      </c>
      <c r="Q5541" t="s">
        <v>1</v>
      </c>
      <c r="R5541">
        <v>1</v>
      </c>
      <c r="S5541" t="s">
        <v>564</v>
      </c>
      <c r="T5541">
        <v>0</v>
      </c>
      <c r="U5541">
        <v>0</v>
      </c>
      <c r="V5541" t="s">
        <v>1</v>
      </c>
      <c r="W5541" t="s">
        <v>1</v>
      </c>
      <c r="X5541">
        <v>1</v>
      </c>
      <c r="Y5541" t="s">
        <v>565</v>
      </c>
    </row>
    <row r="5542" spans="1:25">
      <c r="A5542" t="s">
        <v>62</v>
      </c>
      <c r="B5542" t="s">
        <v>65</v>
      </c>
      <c r="C5542">
        <v>2010</v>
      </c>
      <c r="D5542" t="s">
        <v>144</v>
      </c>
      <c r="E5542">
        <v>200</v>
      </c>
      <c r="F5542">
        <v>4</v>
      </c>
      <c r="G5542">
        <v>4</v>
      </c>
      <c r="H5542">
        <v>0.2</v>
      </c>
      <c r="I5542">
        <f t="shared" si="334"/>
        <v>4.0000000000000001E-3</v>
      </c>
      <c r="J5542">
        <f t="shared" si="335"/>
        <v>4.0000000000000001E-3</v>
      </c>
      <c r="K5542" t="s">
        <v>563</v>
      </c>
      <c r="L5542" t="s">
        <v>563</v>
      </c>
      <c r="M5542" t="s">
        <v>563</v>
      </c>
      <c r="N5542">
        <v>0</v>
      </c>
      <c r="O5542">
        <v>1</v>
      </c>
      <c r="P5542" t="s">
        <v>1</v>
      </c>
      <c r="Q5542" t="s">
        <v>1</v>
      </c>
      <c r="R5542">
        <v>1</v>
      </c>
      <c r="S5542" t="s">
        <v>564</v>
      </c>
      <c r="T5542">
        <v>0</v>
      </c>
      <c r="U5542">
        <v>0</v>
      </c>
      <c r="V5542" t="s">
        <v>1</v>
      </c>
      <c r="W5542" t="s">
        <v>1</v>
      </c>
      <c r="X5542">
        <v>1</v>
      </c>
      <c r="Y5542" t="s">
        <v>565</v>
      </c>
    </row>
    <row r="5543" spans="1:25">
      <c r="A5543" t="s">
        <v>62</v>
      </c>
      <c r="B5543" t="s">
        <v>65</v>
      </c>
      <c r="C5543">
        <v>2010</v>
      </c>
      <c r="D5543" t="s">
        <v>144</v>
      </c>
      <c r="E5543">
        <v>250</v>
      </c>
      <c r="F5543">
        <v>4</v>
      </c>
      <c r="G5543">
        <v>4</v>
      </c>
      <c r="H5543">
        <v>0.25</v>
      </c>
      <c r="I5543">
        <f t="shared" si="334"/>
        <v>4.0000000000000001E-3</v>
      </c>
      <c r="J5543">
        <f t="shared" si="335"/>
        <v>4.0000000000000001E-3</v>
      </c>
      <c r="K5543" t="s">
        <v>563</v>
      </c>
      <c r="L5543" t="s">
        <v>563</v>
      </c>
      <c r="M5543" t="s">
        <v>563</v>
      </c>
      <c r="N5543">
        <v>0</v>
      </c>
      <c r="O5543">
        <v>1</v>
      </c>
      <c r="P5543" t="s">
        <v>1</v>
      </c>
      <c r="Q5543" t="s">
        <v>1</v>
      </c>
      <c r="R5543">
        <v>1</v>
      </c>
      <c r="S5543" t="s">
        <v>564</v>
      </c>
      <c r="T5543">
        <v>0</v>
      </c>
      <c r="U5543">
        <v>0</v>
      </c>
      <c r="V5543" t="s">
        <v>1</v>
      </c>
      <c r="W5543" t="s">
        <v>1</v>
      </c>
      <c r="X5543">
        <v>1</v>
      </c>
      <c r="Y5543" t="s">
        <v>565</v>
      </c>
    </row>
    <row r="5544" spans="1:25">
      <c r="A5544" t="s">
        <v>62</v>
      </c>
      <c r="B5544" t="s">
        <v>65</v>
      </c>
      <c r="C5544">
        <v>2010</v>
      </c>
      <c r="D5544" t="s">
        <v>144</v>
      </c>
      <c r="E5544">
        <v>460</v>
      </c>
      <c r="F5544">
        <v>4</v>
      </c>
      <c r="G5544">
        <v>4</v>
      </c>
      <c r="H5544">
        <v>0.46</v>
      </c>
      <c r="I5544">
        <f t="shared" si="334"/>
        <v>4.0000000000000001E-3</v>
      </c>
      <c r="J5544">
        <f t="shared" si="335"/>
        <v>4.0000000000000001E-3</v>
      </c>
      <c r="K5544" t="s">
        <v>563</v>
      </c>
      <c r="L5544" t="s">
        <v>563</v>
      </c>
      <c r="M5544" t="s">
        <v>563</v>
      </c>
      <c r="N5544">
        <v>0</v>
      </c>
      <c r="O5544">
        <v>1</v>
      </c>
      <c r="P5544" t="s">
        <v>1</v>
      </c>
      <c r="Q5544" t="s">
        <v>1</v>
      </c>
      <c r="R5544">
        <v>1</v>
      </c>
      <c r="S5544" t="s">
        <v>564</v>
      </c>
      <c r="T5544">
        <v>0</v>
      </c>
      <c r="U5544">
        <v>0</v>
      </c>
      <c r="V5544" t="s">
        <v>1</v>
      </c>
      <c r="W5544" t="s">
        <v>1</v>
      </c>
      <c r="X5544">
        <v>1</v>
      </c>
      <c r="Y5544" t="s">
        <v>565</v>
      </c>
    </row>
    <row r="5545" spans="1:25">
      <c r="A5545" t="s">
        <v>62</v>
      </c>
      <c r="B5545" t="s">
        <v>65</v>
      </c>
      <c r="C5545">
        <v>2010</v>
      </c>
      <c r="D5545" t="s">
        <v>144</v>
      </c>
      <c r="E5545">
        <v>900</v>
      </c>
      <c r="F5545">
        <v>4</v>
      </c>
      <c r="G5545">
        <v>4</v>
      </c>
      <c r="H5545">
        <v>0.9</v>
      </c>
      <c r="I5545">
        <f t="shared" si="334"/>
        <v>4.0000000000000001E-3</v>
      </c>
      <c r="J5545">
        <f t="shared" si="335"/>
        <v>4.0000000000000001E-3</v>
      </c>
      <c r="K5545" t="s">
        <v>563</v>
      </c>
      <c r="L5545" t="s">
        <v>563</v>
      </c>
      <c r="M5545" t="s">
        <v>563</v>
      </c>
      <c r="N5545">
        <v>0</v>
      </c>
      <c r="O5545">
        <v>1</v>
      </c>
      <c r="P5545" t="s">
        <v>1</v>
      </c>
      <c r="Q5545" t="s">
        <v>1</v>
      </c>
      <c r="R5545">
        <v>1</v>
      </c>
      <c r="S5545" t="s">
        <v>564</v>
      </c>
      <c r="T5545">
        <v>0</v>
      </c>
      <c r="U5545">
        <v>0</v>
      </c>
      <c r="V5545" t="s">
        <v>1</v>
      </c>
      <c r="W5545" t="s">
        <v>1</v>
      </c>
      <c r="X5545">
        <v>1</v>
      </c>
      <c r="Y5545" t="s">
        <v>565</v>
      </c>
    </row>
    <row r="5546" spans="1:25">
      <c r="A5546" t="s">
        <v>62</v>
      </c>
      <c r="B5546" t="s">
        <v>65</v>
      </c>
      <c r="C5546">
        <v>2010</v>
      </c>
      <c r="D5546" t="s">
        <v>144</v>
      </c>
      <c r="E5546">
        <v>1000</v>
      </c>
      <c r="F5546">
        <v>6</v>
      </c>
      <c r="G5546">
        <v>6</v>
      </c>
      <c r="H5546">
        <v>1</v>
      </c>
      <c r="I5546">
        <f t="shared" si="334"/>
        <v>6.0000000000000001E-3</v>
      </c>
      <c r="J5546">
        <f t="shared" si="335"/>
        <v>6.0000000000000001E-3</v>
      </c>
      <c r="K5546" t="s">
        <v>563</v>
      </c>
      <c r="L5546" t="s">
        <v>563</v>
      </c>
      <c r="M5546" t="s">
        <v>563</v>
      </c>
      <c r="N5546">
        <v>0</v>
      </c>
      <c r="O5546">
        <v>1</v>
      </c>
      <c r="P5546" t="s">
        <v>1</v>
      </c>
      <c r="Q5546" t="s">
        <v>1</v>
      </c>
      <c r="R5546">
        <v>1</v>
      </c>
      <c r="S5546" t="s">
        <v>564</v>
      </c>
      <c r="T5546">
        <v>0</v>
      </c>
      <c r="U5546">
        <v>0</v>
      </c>
      <c r="V5546" t="s">
        <v>1</v>
      </c>
      <c r="W5546" t="s">
        <v>1</v>
      </c>
      <c r="X5546">
        <v>1</v>
      </c>
      <c r="Y5546" t="s">
        <v>565</v>
      </c>
    </row>
    <row r="5547" spans="1:25">
      <c r="A5547" t="s">
        <v>62</v>
      </c>
      <c r="B5547" t="s">
        <v>65</v>
      </c>
      <c r="C5547">
        <v>2010</v>
      </c>
      <c r="D5547" t="s">
        <v>144</v>
      </c>
      <c r="E5547">
        <v>1200</v>
      </c>
      <c r="F5547">
        <v>6</v>
      </c>
      <c r="G5547">
        <v>6</v>
      </c>
      <c r="H5547">
        <v>1.2</v>
      </c>
      <c r="I5547">
        <f t="shared" si="334"/>
        <v>6.0000000000000001E-3</v>
      </c>
      <c r="J5547">
        <f t="shared" si="335"/>
        <v>6.0000000000000001E-3</v>
      </c>
      <c r="K5547" t="s">
        <v>563</v>
      </c>
      <c r="L5547" t="s">
        <v>563</v>
      </c>
      <c r="M5547" t="s">
        <v>563</v>
      </c>
      <c r="N5547">
        <v>0</v>
      </c>
      <c r="O5547">
        <v>1</v>
      </c>
      <c r="P5547" t="s">
        <v>1</v>
      </c>
      <c r="Q5547" t="s">
        <v>1</v>
      </c>
      <c r="R5547">
        <v>1</v>
      </c>
      <c r="S5547" t="s">
        <v>564</v>
      </c>
      <c r="T5547">
        <v>0</v>
      </c>
      <c r="U5547">
        <v>0</v>
      </c>
      <c r="V5547" t="s">
        <v>1</v>
      </c>
      <c r="W5547" t="s">
        <v>1</v>
      </c>
      <c r="X5547">
        <v>1</v>
      </c>
      <c r="Y5547" t="s">
        <v>565</v>
      </c>
    </row>
    <row r="5548" spans="1:25">
      <c r="A5548" t="s">
        <v>62</v>
      </c>
      <c r="B5548" t="s">
        <v>65</v>
      </c>
      <c r="C5548">
        <v>2010</v>
      </c>
      <c r="D5548" t="s">
        <v>144</v>
      </c>
      <c r="E5548">
        <v>1300</v>
      </c>
      <c r="F5548">
        <v>6</v>
      </c>
      <c r="G5548">
        <v>6</v>
      </c>
      <c r="H5548">
        <v>1.3</v>
      </c>
      <c r="I5548">
        <f t="shared" ref="I5548:I5611" si="336">F5548/1000</f>
        <v>6.0000000000000001E-3</v>
      </c>
      <c r="J5548">
        <f t="shared" ref="J5548:J5611" si="337">G5548/1000</f>
        <v>6.0000000000000001E-3</v>
      </c>
      <c r="K5548" t="s">
        <v>563</v>
      </c>
      <c r="L5548" t="s">
        <v>563</v>
      </c>
      <c r="M5548" t="s">
        <v>563</v>
      </c>
      <c r="N5548">
        <v>0</v>
      </c>
      <c r="O5548">
        <v>1</v>
      </c>
      <c r="P5548" t="s">
        <v>1</v>
      </c>
      <c r="Q5548" t="s">
        <v>1</v>
      </c>
      <c r="R5548">
        <v>1</v>
      </c>
      <c r="S5548" t="s">
        <v>564</v>
      </c>
      <c r="T5548">
        <v>0</v>
      </c>
      <c r="U5548">
        <v>0</v>
      </c>
      <c r="V5548" t="s">
        <v>1</v>
      </c>
      <c r="W5548" t="s">
        <v>1</v>
      </c>
      <c r="X5548">
        <v>1</v>
      </c>
      <c r="Y5548" t="s">
        <v>565</v>
      </c>
    </row>
    <row r="5549" spans="1:25">
      <c r="A5549" t="s">
        <v>62</v>
      </c>
      <c r="B5549" t="s">
        <v>65</v>
      </c>
      <c r="C5549">
        <v>2010</v>
      </c>
      <c r="D5549" t="s">
        <v>144</v>
      </c>
      <c r="E5549">
        <v>1500</v>
      </c>
      <c r="F5549">
        <v>6</v>
      </c>
      <c r="G5549">
        <v>6</v>
      </c>
      <c r="H5549">
        <v>1.5</v>
      </c>
      <c r="I5549">
        <f t="shared" si="336"/>
        <v>6.0000000000000001E-3</v>
      </c>
      <c r="J5549">
        <f t="shared" si="337"/>
        <v>6.0000000000000001E-3</v>
      </c>
      <c r="K5549" t="s">
        <v>563</v>
      </c>
      <c r="L5549" t="s">
        <v>563</v>
      </c>
      <c r="M5549" t="s">
        <v>563</v>
      </c>
      <c r="N5549">
        <v>0</v>
      </c>
      <c r="O5549">
        <v>1</v>
      </c>
      <c r="P5549" t="s">
        <v>1</v>
      </c>
      <c r="Q5549" t="s">
        <v>1</v>
      </c>
      <c r="R5549">
        <v>1</v>
      </c>
      <c r="S5549" t="s">
        <v>564</v>
      </c>
      <c r="T5549">
        <v>0</v>
      </c>
      <c r="U5549">
        <v>0</v>
      </c>
      <c r="V5549" t="s">
        <v>1</v>
      </c>
      <c r="W5549" t="s">
        <v>1</v>
      </c>
      <c r="X5549">
        <v>1</v>
      </c>
      <c r="Y5549" t="s">
        <v>565</v>
      </c>
    </row>
    <row r="5550" spans="1:25">
      <c r="A5550" t="s">
        <v>62</v>
      </c>
      <c r="B5550" t="s">
        <v>65</v>
      </c>
      <c r="C5550">
        <v>2010</v>
      </c>
      <c r="D5550" t="s">
        <v>144</v>
      </c>
      <c r="E5550">
        <v>1750</v>
      </c>
      <c r="F5550">
        <v>6</v>
      </c>
      <c r="G5550">
        <v>6</v>
      </c>
      <c r="H5550">
        <v>1.75</v>
      </c>
      <c r="I5550">
        <f t="shared" si="336"/>
        <v>6.0000000000000001E-3</v>
      </c>
      <c r="J5550">
        <f t="shared" si="337"/>
        <v>6.0000000000000001E-3</v>
      </c>
      <c r="K5550" t="s">
        <v>563</v>
      </c>
      <c r="L5550" t="s">
        <v>563</v>
      </c>
      <c r="M5550" t="s">
        <v>563</v>
      </c>
      <c r="N5550">
        <v>0</v>
      </c>
      <c r="O5550">
        <v>1</v>
      </c>
      <c r="P5550" t="s">
        <v>1</v>
      </c>
      <c r="Q5550" t="s">
        <v>1</v>
      </c>
      <c r="R5550">
        <v>1</v>
      </c>
      <c r="S5550" t="s">
        <v>564</v>
      </c>
      <c r="T5550">
        <v>0</v>
      </c>
      <c r="U5550">
        <v>0</v>
      </c>
      <c r="V5550" t="s">
        <v>1</v>
      </c>
      <c r="W5550" t="s">
        <v>1</v>
      </c>
      <c r="X5550">
        <v>1</v>
      </c>
      <c r="Y5550" t="s">
        <v>565</v>
      </c>
    </row>
    <row r="5551" spans="1:25">
      <c r="A5551" t="s">
        <v>62</v>
      </c>
      <c r="B5551" t="s">
        <v>65</v>
      </c>
      <c r="C5551">
        <v>2010</v>
      </c>
      <c r="D5551" t="s">
        <v>144</v>
      </c>
      <c r="E5551">
        <v>2110</v>
      </c>
      <c r="F5551">
        <v>6</v>
      </c>
      <c r="G5551">
        <v>6</v>
      </c>
      <c r="H5551">
        <v>2.11</v>
      </c>
      <c r="I5551">
        <f t="shared" si="336"/>
        <v>6.0000000000000001E-3</v>
      </c>
      <c r="J5551">
        <f t="shared" si="337"/>
        <v>6.0000000000000001E-3</v>
      </c>
      <c r="K5551" t="s">
        <v>563</v>
      </c>
      <c r="L5551" t="s">
        <v>563</v>
      </c>
      <c r="M5551" t="s">
        <v>563</v>
      </c>
      <c r="N5551">
        <v>0</v>
      </c>
      <c r="O5551">
        <v>1</v>
      </c>
      <c r="P5551" t="s">
        <v>1</v>
      </c>
      <c r="Q5551" t="s">
        <v>1</v>
      </c>
      <c r="R5551">
        <v>1</v>
      </c>
      <c r="S5551" t="s">
        <v>564</v>
      </c>
      <c r="T5551">
        <v>0</v>
      </c>
      <c r="U5551">
        <v>0</v>
      </c>
      <c r="V5551" t="s">
        <v>1</v>
      </c>
      <c r="W5551" t="s">
        <v>1</v>
      </c>
      <c r="X5551">
        <v>1</v>
      </c>
      <c r="Y5551" t="s">
        <v>565</v>
      </c>
    </row>
    <row r="5552" spans="1:25">
      <c r="A5552" t="s">
        <v>62</v>
      </c>
      <c r="B5552" t="s">
        <v>65</v>
      </c>
      <c r="C5552">
        <v>2010</v>
      </c>
      <c r="D5552" t="s">
        <v>144</v>
      </c>
      <c r="E5552">
        <v>2310</v>
      </c>
      <c r="F5552">
        <v>6</v>
      </c>
      <c r="G5552">
        <v>6</v>
      </c>
      <c r="H5552">
        <v>2.31</v>
      </c>
      <c r="I5552">
        <f t="shared" si="336"/>
        <v>6.0000000000000001E-3</v>
      </c>
      <c r="J5552">
        <f t="shared" si="337"/>
        <v>6.0000000000000001E-3</v>
      </c>
      <c r="K5552" t="s">
        <v>563</v>
      </c>
      <c r="L5552" t="s">
        <v>563</v>
      </c>
      <c r="M5552" t="s">
        <v>563</v>
      </c>
      <c r="N5552">
        <v>0</v>
      </c>
      <c r="O5552">
        <v>1</v>
      </c>
      <c r="P5552" t="s">
        <v>1</v>
      </c>
      <c r="Q5552" t="s">
        <v>1</v>
      </c>
      <c r="R5552">
        <v>1</v>
      </c>
      <c r="S5552" t="s">
        <v>564</v>
      </c>
      <c r="T5552">
        <v>0</v>
      </c>
      <c r="U5552">
        <v>0</v>
      </c>
      <c r="V5552" t="s">
        <v>1</v>
      </c>
      <c r="W5552" t="s">
        <v>1</v>
      </c>
      <c r="X5552">
        <v>1</v>
      </c>
      <c r="Y5552" t="s">
        <v>565</v>
      </c>
    </row>
    <row r="5553" spans="1:25">
      <c r="A5553" t="s">
        <v>62</v>
      </c>
      <c r="B5553" t="s">
        <v>65</v>
      </c>
      <c r="C5553">
        <v>2010</v>
      </c>
      <c r="D5553" t="s">
        <v>144</v>
      </c>
      <c r="E5553">
        <v>2590</v>
      </c>
      <c r="F5553">
        <v>6</v>
      </c>
      <c r="G5553">
        <v>6</v>
      </c>
      <c r="H5553">
        <v>2.59</v>
      </c>
      <c r="I5553">
        <f t="shared" si="336"/>
        <v>6.0000000000000001E-3</v>
      </c>
      <c r="J5553">
        <f t="shared" si="337"/>
        <v>6.0000000000000001E-3</v>
      </c>
      <c r="K5553" t="s">
        <v>563</v>
      </c>
      <c r="L5553" t="s">
        <v>563</v>
      </c>
      <c r="M5553" t="s">
        <v>563</v>
      </c>
      <c r="N5553">
        <v>0</v>
      </c>
      <c r="O5553">
        <v>1</v>
      </c>
      <c r="P5553" t="s">
        <v>1</v>
      </c>
      <c r="Q5553" t="s">
        <v>1</v>
      </c>
      <c r="R5553">
        <v>1</v>
      </c>
      <c r="S5553" t="s">
        <v>564</v>
      </c>
      <c r="T5553">
        <v>0</v>
      </c>
      <c r="U5553">
        <v>0</v>
      </c>
      <c r="V5553" t="s">
        <v>1</v>
      </c>
      <c r="W5553" t="s">
        <v>1</v>
      </c>
      <c r="X5553">
        <v>1</v>
      </c>
      <c r="Y5553" t="s">
        <v>565</v>
      </c>
    </row>
    <row r="5554" spans="1:25">
      <c r="A5554" t="s">
        <v>62</v>
      </c>
      <c r="B5554" t="s">
        <v>65</v>
      </c>
      <c r="C5554">
        <v>2010</v>
      </c>
      <c r="D5554" t="s">
        <v>144</v>
      </c>
      <c r="E5554">
        <v>2790</v>
      </c>
      <c r="F5554">
        <v>6</v>
      </c>
      <c r="G5554">
        <v>6</v>
      </c>
      <c r="H5554">
        <v>2.79</v>
      </c>
      <c r="I5554">
        <f t="shared" si="336"/>
        <v>6.0000000000000001E-3</v>
      </c>
      <c r="J5554">
        <f t="shared" si="337"/>
        <v>6.0000000000000001E-3</v>
      </c>
      <c r="K5554" t="s">
        <v>563</v>
      </c>
      <c r="L5554" t="s">
        <v>563</v>
      </c>
      <c r="M5554" t="s">
        <v>563</v>
      </c>
      <c r="N5554">
        <v>0</v>
      </c>
      <c r="O5554">
        <v>1</v>
      </c>
      <c r="P5554" t="s">
        <v>1</v>
      </c>
      <c r="Q5554" t="s">
        <v>1</v>
      </c>
      <c r="R5554">
        <v>1</v>
      </c>
      <c r="S5554" t="s">
        <v>564</v>
      </c>
      <c r="T5554">
        <v>0</v>
      </c>
      <c r="U5554">
        <v>0</v>
      </c>
      <c r="V5554" t="s">
        <v>1</v>
      </c>
      <c r="W5554" t="s">
        <v>1</v>
      </c>
      <c r="X5554">
        <v>1</v>
      </c>
      <c r="Y5554" t="s">
        <v>565</v>
      </c>
    </row>
    <row r="5555" spans="1:25">
      <c r="A5555" t="s">
        <v>62</v>
      </c>
      <c r="B5555" t="s">
        <v>65</v>
      </c>
      <c r="C5555">
        <v>2010</v>
      </c>
      <c r="D5555" t="s">
        <v>144</v>
      </c>
      <c r="E5555">
        <v>2820</v>
      </c>
      <c r="F5555">
        <v>6</v>
      </c>
      <c r="G5555">
        <v>6</v>
      </c>
      <c r="H5555">
        <v>2.82</v>
      </c>
      <c r="I5555">
        <f t="shared" si="336"/>
        <v>6.0000000000000001E-3</v>
      </c>
      <c r="J5555">
        <f t="shared" si="337"/>
        <v>6.0000000000000001E-3</v>
      </c>
      <c r="K5555" t="s">
        <v>563</v>
      </c>
      <c r="L5555" t="s">
        <v>563</v>
      </c>
      <c r="M5555" t="s">
        <v>563</v>
      </c>
      <c r="N5555">
        <v>0</v>
      </c>
      <c r="O5555">
        <v>1</v>
      </c>
      <c r="P5555" t="s">
        <v>1</v>
      </c>
      <c r="Q5555" t="s">
        <v>1</v>
      </c>
      <c r="R5555">
        <v>1</v>
      </c>
      <c r="S5555" t="s">
        <v>564</v>
      </c>
      <c r="T5555">
        <v>0</v>
      </c>
      <c r="U5555">
        <v>0</v>
      </c>
      <c r="V5555" t="s">
        <v>1</v>
      </c>
      <c r="W5555" t="s">
        <v>1</v>
      </c>
      <c r="X5555">
        <v>1</v>
      </c>
      <c r="Y5555" t="s">
        <v>565</v>
      </c>
    </row>
    <row r="5556" spans="1:25">
      <c r="A5556" t="s">
        <v>62</v>
      </c>
      <c r="B5556" t="s">
        <v>65</v>
      </c>
      <c r="C5556">
        <v>2010</v>
      </c>
      <c r="D5556" t="s">
        <v>144</v>
      </c>
      <c r="E5556">
        <v>2890</v>
      </c>
      <c r="F5556">
        <v>6</v>
      </c>
      <c r="G5556">
        <v>6</v>
      </c>
      <c r="H5556">
        <v>2.89</v>
      </c>
      <c r="I5556">
        <f t="shared" si="336"/>
        <v>6.0000000000000001E-3</v>
      </c>
      <c r="J5556">
        <f t="shared" si="337"/>
        <v>6.0000000000000001E-3</v>
      </c>
      <c r="K5556" t="s">
        <v>563</v>
      </c>
      <c r="L5556" t="s">
        <v>563</v>
      </c>
      <c r="M5556" t="s">
        <v>563</v>
      </c>
      <c r="N5556">
        <v>0</v>
      </c>
      <c r="O5556">
        <v>1</v>
      </c>
      <c r="P5556" t="s">
        <v>1</v>
      </c>
      <c r="Q5556" t="s">
        <v>1</v>
      </c>
      <c r="R5556">
        <v>1</v>
      </c>
      <c r="S5556" t="s">
        <v>564</v>
      </c>
      <c r="T5556">
        <v>0</v>
      </c>
      <c r="U5556">
        <v>0</v>
      </c>
      <c r="V5556" t="s">
        <v>1</v>
      </c>
      <c r="W5556" t="s">
        <v>1</v>
      </c>
      <c r="X5556">
        <v>1</v>
      </c>
      <c r="Y5556" t="s">
        <v>565</v>
      </c>
    </row>
    <row r="5557" spans="1:25">
      <c r="A5557" t="s">
        <v>62</v>
      </c>
      <c r="B5557" t="s">
        <v>65</v>
      </c>
      <c r="C5557">
        <v>2010</v>
      </c>
      <c r="D5557" t="s">
        <v>144</v>
      </c>
      <c r="E5557">
        <v>2940</v>
      </c>
      <c r="F5557">
        <v>6</v>
      </c>
      <c r="G5557">
        <v>6</v>
      </c>
      <c r="H5557">
        <v>2.94</v>
      </c>
      <c r="I5557">
        <f t="shared" si="336"/>
        <v>6.0000000000000001E-3</v>
      </c>
      <c r="J5557">
        <f t="shared" si="337"/>
        <v>6.0000000000000001E-3</v>
      </c>
      <c r="K5557" t="s">
        <v>563</v>
      </c>
      <c r="L5557" t="s">
        <v>563</v>
      </c>
      <c r="M5557" t="s">
        <v>563</v>
      </c>
      <c r="N5557">
        <v>0</v>
      </c>
      <c r="O5557">
        <v>1</v>
      </c>
      <c r="P5557" t="s">
        <v>1</v>
      </c>
      <c r="Q5557" t="s">
        <v>1</v>
      </c>
      <c r="R5557">
        <v>1</v>
      </c>
      <c r="S5557" t="s">
        <v>564</v>
      </c>
      <c r="T5557">
        <v>0</v>
      </c>
      <c r="U5557">
        <v>0</v>
      </c>
      <c r="V5557" t="s">
        <v>1</v>
      </c>
      <c r="W5557" t="s">
        <v>1</v>
      </c>
      <c r="X5557">
        <v>1</v>
      </c>
      <c r="Y5557" t="s">
        <v>565</v>
      </c>
    </row>
    <row r="5558" spans="1:25">
      <c r="A5558" t="s">
        <v>62</v>
      </c>
      <c r="B5558" t="s">
        <v>65</v>
      </c>
      <c r="C5558">
        <v>2010</v>
      </c>
      <c r="D5558" t="s">
        <v>144</v>
      </c>
      <c r="E5558">
        <v>2990</v>
      </c>
      <c r="F5558">
        <v>6</v>
      </c>
      <c r="G5558">
        <v>6</v>
      </c>
      <c r="H5558">
        <v>2.99</v>
      </c>
      <c r="I5558">
        <f t="shared" si="336"/>
        <v>6.0000000000000001E-3</v>
      </c>
      <c r="J5558">
        <f t="shared" si="337"/>
        <v>6.0000000000000001E-3</v>
      </c>
      <c r="K5558" t="s">
        <v>563</v>
      </c>
      <c r="L5558" t="s">
        <v>563</v>
      </c>
      <c r="M5558" t="s">
        <v>563</v>
      </c>
      <c r="N5558">
        <v>0</v>
      </c>
      <c r="O5558">
        <v>1</v>
      </c>
      <c r="P5558" t="s">
        <v>1</v>
      </c>
      <c r="Q5558" t="s">
        <v>1</v>
      </c>
      <c r="R5558">
        <v>1</v>
      </c>
      <c r="S5558" t="s">
        <v>564</v>
      </c>
      <c r="T5558">
        <v>0</v>
      </c>
      <c r="U5558">
        <v>0</v>
      </c>
      <c r="V5558" t="s">
        <v>1</v>
      </c>
      <c r="W5558" t="s">
        <v>1</v>
      </c>
      <c r="X5558">
        <v>1</v>
      </c>
      <c r="Y5558" t="s">
        <v>565</v>
      </c>
    </row>
    <row r="5559" spans="1:25">
      <c r="A5559" t="s">
        <v>62</v>
      </c>
      <c r="B5559" t="s">
        <v>65</v>
      </c>
      <c r="C5559">
        <v>2010</v>
      </c>
      <c r="D5559" t="s">
        <v>144</v>
      </c>
      <c r="E5559">
        <v>3070</v>
      </c>
      <c r="F5559">
        <v>15</v>
      </c>
      <c r="G5559">
        <v>15</v>
      </c>
      <c r="H5559">
        <v>3.07</v>
      </c>
      <c r="I5559">
        <f t="shared" si="336"/>
        <v>1.4999999999999999E-2</v>
      </c>
      <c r="J5559">
        <f t="shared" si="337"/>
        <v>1.4999999999999999E-2</v>
      </c>
      <c r="K5559" t="s">
        <v>563</v>
      </c>
      <c r="L5559" t="s">
        <v>563</v>
      </c>
      <c r="M5559" t="s">
        <v>563</v>
      </c>
      <c r="N5559">
        <v>0</v>
      </c>
      <c r="O5559">
        <v>1</v>
      </c>
      <c r="P5559" t="s">
        <v>1</v>
      </c>
      <c r="Q5559" t="s">
        <v>1</v>
      </c>
      <c r="R5559">
        <v>1</v>
      </c>
      <c r="S5559" t="s">
        <v>564</v>
      </c>
      <c r="T5559">
        <v>0</v>
      </c>
      <c r="U5559">
        <v>0</v>
      </c>
      <c r="V5559" t="s">
        <v>1</v>
      </c>
      <c r="W5559" t="s">
        <v>1</v>
      </c>
      <c r="X5559">
        <v>1</v>
      </c>
      <c r="Y5559" t="s">
        <v>565</v>
      </c>
    </row>
    <row r="5560" spans="1:25">
      <c r="A5560" t="s">
        <v>62</v>
      </c>
      <c r="B5560" t="s">
        <v>65</v>
      </c>
      <c r="C5560">
        <v>2010</v>
      </c>
      <c r="D5560" t="s">
        <v>144</v>
      </c>
      <c r="E5560">
        <v>3120</v>
      </c>
      <c r="F5560">
        <v>15</v>
      </c>
      <c r="G5560">
        <v>15</v>
      </c>
      <c r="H5560">
        <v>3.12</v>
      </c>
      <c r="I5560">
        <f t="shared" si="336"/>
        <v>1.4999999999999999E-2</v>
      </c>
      <c r="J5560">
        <f t="shared" si="337"/>
        <v>1.4999999999999999E-2</v>
      </c>
      <c r="K5560" t="s">
        <v>563</v>
      </c>
      <c r="L5560" t="s">
        <v>563</v>
      </c>
      <c r="M5560" t="s">
        <v>563</v>
      </c>
      <c r="N5560">
        <v>0</v>
      </c>
      <c r="O5560">
        <v>1</v>
      </c>
      <c r="P5560" t="s">
        <v>1</v>
      </c>
      <c r="Q5560" t="s">
        <v>1</v>
      </c>
      <c r="R5560">
        <v>1</v>
      </c>
      <c r="S5560" t="s">
        <v>564</v>
      </c>
      <c r="T5560">
        <v>0</v>
      </c>
      <c r="U5560">
        <v>0</v>
      </c>
      <c r="V5560" t="s">
        <v>1</v>
      </c>
      <c r="W5560" t="s">
        <v>1</v>
      </c>
      <c r="X5560">
        <v>1</v>
      </c>
      <c r="Y5560" t="s">
        <v>565</v>
      </c>
    </row>
    <row r="5561" spans="1:25">
      <c r="A5561" t="s">
        <v>62</v>
      </c>
      <c r="B5561" t="s">
        <v>65</v>
      </c>
      <c r="C5561">
        <v>2010</v>
      </c>
      <c r="D5561" t="s">
        <v>144</v>
      </c>
      <c r="E5561">
        <v>3170</v>
      </c>
      <c r="F5561">
        <v>15</v>
      </c>
      <c r="G5561">
        <v>15</v>
      </c>
      <c r="H5561">
        <v>3.17</v>
      </c>
      <c r="I5561">
        <f t="shared" si="336"/>
        <v>1.4999999999999999E-2</v>
      </c>
      <c r="J5561">
        <f t="shared" si="337"/>
        <v>1.4999999999999999E-2</v>
      </c>
      <c r="K5561" t="s">
        <v>563</v>
      </c>
      <c r="L5561" t="s">
        <v>563</v>
      </c>
      <c r="M5561" t="s">
        <v>563</v>
      </c>
      <c r="N5561">
        <v>0</v>
      </c>
      <c r="O5561">
        <v>1</v>
      </c>
      <c r="P5561" t="s">
        <v>1</v>
      </c>
      <c r="Q5561" t="s">
        <v>1</v>
      </c>
      <c r="R5561">
        <v>1</v>
      </c>
      <c r="S5561" t="s">
        <v>564</v>
      </c>
      <c r="T5561">
        <v>0</v>
      </c>
      <c r="U5561">
        <v>0</v>
      </c>
      <c r="V5561" t="s">
        <v>1</v>
      </c>
      <c r="W5561" t="s">
        <v>1</v>
      </c>
      <c r="X5561">
        <v>1</v>
      </c>
      <c r="Y5561" t="s">
        <v>565</v>
      </c>
    </row>
    <row r="5562" spans="1:25">
      <c r="A5562" t="s">
        <v>62</v>
      </c>
      <c r="B5562" t="s">
        <v>65</v>
      </c>
      <c r="C5562">
        <v>2010</v>
      </c>
      <c r="D5562" t="s">
        <v>144</v>
      </c>
      <c r="E5562">
        <v>3230</v>
      </c>
      <c r="F5562">
        <v>15</v>
      </c>
      <c r="G5562">
        <v>15</v>
      </c>
      <c r="H5562">
        <v>3.23</v>
      </c>
      <c r="I5562">
        <f t="shared" si="336"/>
        <v>1.4999999999999999E-2</v>
      </c>
      <c r="J5562">
        <f t="shared" si="337"/>
        <v>1.4999999999999999E-2</v>
      </c>
      <c r="K5562" t="s">
        <v>563</v>
      </c>
      <c r="L5562" t="s">
        <v>563</v>
      </c>
      <c r="M5562" t="s">
        <v>563</v>
      </c>
      <c r="N5562">
        <v>0</v>
      </c>
      <c r="O5562">
        <v>1</v>
      </c>
      <c r="P5562" t="s">
        <v>1</v>
      </c>
      <c r="Q5562" t="s">
        <v>1</v>
      </c>
      <c r="R5562">
        <v>1</v>
      </c>
      <c r="S5562" t="s">
        <v>564</v>
      </c>
      <c r="T5562">
        <v>0</v>
      </c>
      <c r="U5562">
        <v>0</v>
      </c>
      <c r="V5562" t="s">
        <v>1</v>
      </c>
      <c r="W5562" t="s">
        <v>1</v>
      </c>
      <c r="X5562">
        <v>1</v>
      </c>
      <c r="Y5562" t="s">
        <v>565</v>
      </c>
    </row>
    <row r="5563" spans="1:25">
      <c r="A5563" t="s">
        <v>62</v>
      </c>
      <c r="B5563" t="s">
        <v>65</v>
      </c>
      <c r="C5563">
        <v>2010</v>
      </c>
      <c r="D5563" t="s">
        <v>144</v>
      </c>
      <c r="E5563">
        <v>3620</v>
      </c>
      <c r="F5563">
        <v>15</v>
      </c>
      <c r="G5563">
        <v>15</v>
      </c>
      <c r="H5563">
        <v>3.62</v>
      </c>
      <c r="I5563">
        <f t="shared" si="336"/>
        <v>1.4999999999999999E-2</v>
      </c>
      <c r="J5563">
        <f t="shared" si="337"/>
        <v>1.4999999999999999E-2</v>
      </c>
      <c r="K5563" t="s">
        <v>563</v>
      </c>
      <c r="L5563" t="s">
        <v>563</v>
      </c>
      <c r="M5563" t="s">
        <v>563</v>
      </c>
      <c r="N5563">
        <v>0</v>
      </c>
      <c r="O5563">
        <v>1</v>
      </c>
      <c r="P5563" t="s">
        <v>1</v>
      </c>
      <c r="Q5563" t="s">
        <v>1</v>
      </c>
      <c r="R5563">
        <v>1</v>
      </c>
      <c r="S5563" t="s">
        <v>564</v>
      </c>
      <c r="T5563">
        <v>0</v>
      </c>
      <c r="U5563">
        <v>0</v>
      </c>
      <c r="V5563" t="s">
        <v>1</v>
      </c>
      <c r="W5563" t="s">
        <v>1</v>
      </c>
      <c r="X5563">
        <v>1</v>
      </c>
      <c r="Y5563" t="s">
        <v>565</v>
      </c>
    </row>
    <row r="5564" spans="1:25">
      <c r="A5564" t="s">
        <v>62</v>
      </c>
      <c r="B5564" t="s">
        <v>65</v>
      </c>
      <c r="C5564">
        <v>2010</v>
      </c>
      <c r="D5564" t="s">
        <v>144</v>
      </c>
      <c r="E5564">
        <v>3850</v>
      </c>
      <c r="F5564">
        <v>15</v>
      </c>
      <c r="G5564">
        <v>15</v>
      </c>
      <c r="H5564">
        <v>3.85</v>
      </c>
      <c r="I5564">
        <f t="shared" si="336"/>
        <v>1.4999999999999999E-2</v>
      </c>
      <c r="J5564">
        <f t="shared" si="337"/>
        <v>1.4999999999999999E-2</v>
      </c>
      <c r="K5564" t="s">
        <v>563</v>
      </c>
      <c r="L5564" t="s">
        <v>563</v>
      </c>
      <c r="M5564" t="s">
        <v>563</v>
      </c>
      <c r="N5564">
        <v>0</v>
      </c>
      <c r="O5564">
        <v>1</v>
      </c>
      <c r="P5564" t="s">
        <v>1</v>
      </c>
      <c r="Q5564" t="s">
        <v>1</v>
      </c>
      <c r="R5564">
        <v>1</v>
      </c>
      <c r="S5564" t="s">
        <v>564</v>
      </c>
      <c r="T5564">
        <v>0</v>
      </c>
      <c r="U5564">
        <v>0</v>
      </c>
      <c r="V5564" t="s">
        <v>1</v>
      </c>
      <c r="W5564" t="s">
        <v>1</v>
      </c>
      <c r="X5564">
        <v>1</v>
      </c>
      <c r="Y5564" t="s">
        <v>565</v>
      </c>
    </row>
    <row r="5565" spans="1:25">
      <c r="A5565" t="s">
        <v>62</v>
      </c>
      <c r="B5565" t="s">
        <v>65</v>
      </c>
      <c r="C5565">
        <v>2010</v>
      </c>
      <c r="D5565" t="s">
        <v>144</v>
      </c>
      <c r="E5565">
        <v>3930</v>
      </c>
      <c r="F5565">
        <v>15</v>
      </c>
      <c r="G5565">
        <v>15</v>
      </c>
      <c r="H5565">
        <v>3.93</v>
      </c>
      <c r="I5565">
        <f t="shared" si="336"/>
        <v>1.4999999999999999E-2</v>
      </c>
      <c r="J5565">
        <f t="shared" si="337"/>
        <v>1.4999999999999999E-2</v>
      </c>
      <c r="K5565" t="s">
        <v>563</v>
      </c>
      <c r="L5565" t="s">
        <v>563</v>
      </c>
      <c r="M5565" t="s">
        <v>563</v>
      </c>
      <c r="N5565">
        <v>0</v>
      </c>
      <c r="O5565">
        <v>1</v>
      </c>
      <c r="P5565" t="s">
        <v>1</v>
      </c>
      <c r="Q5565" t="s">
        <v>1</v>
      </c>
      <c r="R5565">
        <v>1</v>
      </c>
      <c r="S5565" t="s">
        <v>564</v>
      </c>
      <c r="T5565">
        <v>0</v>
      </c>
      <c r="U5565">
        <v>0</v>
      </c>
      <c r="V5565" t="s">
        <v>1</v>
      </c>
      <c r="W5565" t="s">
        <v>1</v>
      </c>
      <c r="X5565">
        <v>1</v>
      </c>
      <c r="Y5565" t="s">
        <v>565</v>
      </c>
    </row>
    <row r="5566" spans="1:25">
      <c r="A5566" t="s">
        <v>62</v>
      </c>
      <c r="B5566" t="s">
        <v>65</v>
      </c>
      <c r="C5566">
        <v>2010</v>
      </c>
      <c r="D5566" t="s">
        <v>144</v>
      </c>
      <c r="E5566">
        <v>4030</v>
      </c>
      <c r="F5566">
        <v>30</v>
      </c>
      <c r="G5566">
        <v>30</v>
      </c>
      <c r="H5566">
        <v>4.03</v>
      </c>
      <c r="I5566">
        <f t="shared" si="336"/>
        <v>0.03</v>
      </c>
      <c r="J5566">
        <f t="shared" si="337"/>
        <v>0.03</v>
      </c>
      <c r="K5566" t="s">
        <v>563</v>
      </c>
      <c r="L5566" t="s">
        <v>563</v>
      </c>
      <c r="M5566" t="s">
        <v>563</v>
      </c>
      <c r="N5566">
        <v>0</v>
      </c>
      <c r="O5566">
        <v>1</v>
      </c>
      <c r="P5566" t="s">
        <v>1</v>
      </c>
      <c r="Q5566" t="s">
        <v>1</v>
      </c>
      <c r="R5566">
        <v>1</v>
      </c>
      <c r="S5566" t="s">
        <v>564</v>
      </c>
      <c r="T5566">
        <v>0</v>
      </c>
      <c r="U5566">
        <v>0</v>
      </c>
      <c r="V5566" t="s">
        <v>1</v>
      </c>
      <c r="W5566" t="s">
        <v>1</v>
      </c>
      <c r="X5566">
        <v>1</v>
      </c>
      <c r="Y5566" t="s">
        <v>565</v>
      </c>
    </row>
    <row r="5567" spans="1:25">
      <c r="A5567" t="s">
        <v>62</v>
      </c>
      <c r="B5567" t="s">
        <v>65</v>
      </c>
      <c r="C5567">
        <v>2010</v>
      </c>
      <c r="D5567" t="s">
        <v>144</v>
      </c>
      <c r="E5567">
        <v>4110</v>
      </c>
      <c r="F5567">
        <v>30</v>
      </c>
      <c r="G5567">
        <v>30</v>
      </c>
      <c r="H5567">
        <v>4.1100000000000003</v>
      </c>
      <c r="I5567">
        <f t="shared" si="336"/>
        <v>0.03</v>
      </c>
      <c r="J5567">
        <f t="shared" si="337"/>
        <v>0.03</v>
      </c>
      <c r="K5567" t="s">
        <v>563</v>
      </c>
      <c r="L5567" t="s">
        <v>563</v>
      </c>
      <c r="M5567" t="s">
        <v>563</v>
      </c>
      <c r="N5567">
        <v>0</v>
      </c>
      <c r="O5567">
        <v>1</v>
      </c>
      <c r="P5567" t="s">
        <v>1</v>
      </c>
      <c r="Q5567" t="s">
        <v>1</v>
      </c>
      <c r="R5567">
        <v>1</v>
      </c>
      <c r="S5567" t="s">
        <v>564</v>
      </c>
      <c r="T5567">
        <v>0</v>
      </c>
      <c r="U5567">
        <v>0</v>
      </c>
      <c r="V5567" t="s">
        <v>1</v>
      </c>
      <c r="W5567" t="s">
        <v>1</v>
      </c>
      <c r="X5567">
        <v>1</v>
      </c>
      <c r="Y5567" t="s">
        <v>565</v>
      </c>
    </row>
    <row r="5568" spans="1:25">
      <c r="A5568" t="s">
        <v>62</v>
      </c>
      <c r="B5568" t="s">
        <v>65</v>
      </c>
      <c r="C5568">
        <v>2010</v>
      </c>
      <c r="D5568" t="s">
        <v>144</v>
      </c>
      <c r="E5568">
        <v>4340</v>
      </c>
      <c r="F5568">
        <v>30</v>
      </c>
      <c r="G5568">
        <v>30</v>
      </c>
      <c r="H5568">
        <v>4.34</v>
      </c>
      <c r="I5568">
        <f t="shared" si="336"/>
        <v>0.03</v>
      </c>
      <c r="J5568">
        <f t="shared" si="337"/>
        <v>0.03</v>
      </c>
      <c r="K5568" t="s">
        <v>563</v>
      </c>
      <c r="L5568" t="s">
        <v>563</v>
      </c>
      <c r="M5568" t="s">
        <v>563</v>
      </c>
      <c r="N5568">
        <v>0</v>
      </c>
      <c r="O5568">
        <v>1</v>
      </c>
      <c r="P5568" t="s">
        <v>1</v>
      </c>
      <c r="Q5568" t="s">
        <v>1</v>
      </c>
      <c r="R5568">
        <v>1</v>
      </c>
      <c r="S5568" t="s">
        <v>564</v>
      </c>
      <c r="T5568">
        <v>0</v>
      </c>
      <c r="U5568">
        <v>0</v>
      </c>
      <c r="V5568" t="s">
        <v>1</v>
      </c>
      <c r="W5568" t="s">
        <v>1</v>
      </c>
      <c r="X5568">
        <v>1</v>
      </c>
      <c r="Y5568" t="s">
        <v>565</v>
      </c>
    </row>
    <row r="5569" spans="1:25">
      <c r="A5569" t="s">
        <v>62</v>
      </c>
      <c r="B5569" t="s">
        <v>65</v>
      </c>
      <c r="C5569">
        <v>2010</v>
      </c>
      <c r="D5569" t="s">
        <v>144</v>
      </c>
      <c r="E5569">
        <v>4430</v>
      </c>
      <c r="F5569">
        <v>30</v>
      </c>
      <c r="G5569">
        <v>30</v>
      </c>
      <c r="H5569">
        <v>4.43</v>
      </c>
      <c r="I5569">
        <f t="shared" si="336"/>
        <v>0.03</v>
      </c>
      <c r="J5569">
        <f t="shared" si="337"/>
        <v>0.03</v>
      </c>
      <c r="K5569" t="s">
        <v>563</v>
      </c>
      <c r="L5569" t="s">
        <v>563</v>
      </c>
      <c r="M5569" t="s">
        <v>563</v>
      </c>
      <c r="N5569">
        <v>0</v>
      </c>
      <c r="O5569">
        <v>1</v>
      </c>
      <c r="P5569" t="s">
        <v>1</v>
      </c>
      <c r="Q5569" t="s">
        <v>1</v>
      </c>
      <c r="R5569">
        <v>1</v>
      </c>
      <c r="S5569" t="s">
        <v>564</v>
      </c>
      <c r="T5569">
        <v>0</v>
      </c>
      <c r="U5569">
        <v>0</v>
      </c>
      <c r="V5569" t="s">
        <v>1</v>
      </c>
      <c r="W5569" t="s">
        <v>1</v>
      </c>
      <c r="X5569">
        <v>1</v>
      </c>
      <c r="Y5569" t="s">
        <v>565</v>
      </c>
    </row>
    <row r="5570" spans="1:25">
      <c r="A5570" t="s">
        <v>62</v>
      </c>
      <c r="B5570" t="s">
        <v>65</v>
      </c>
      <c r="C5570">
        <v>2010</v>
      </c>
      <c r="D5570" t="s">
        <v>144</v>
      </c>
      <c r="E5570">
        <v>4580</v>
      </c>
      <c r="F5570">
        <v>30</v>
      </c>
      <c r="G5570">
        <v>30</v>
      </c>
      <c r="H5570">
        <v>4.58</v>
      </c>
      <c r="I5570">
        <f t="shared" si="336"/>
        <v>0.03</v>
      </c>
      <c r="J5570">
        <f t="shared" si="337"/>
        <v>0.03</v>
      </c>
      <c r="K5570" t="s">
        <v>563</v>
      </c>
      <c r="L5570" t="s">
        <v>563</v>
      </c>
      <c r="M5570" t="s">
        <v>563</v>
      </c>
      <c r="N5570">
        <v>0</v>
      </c>
      <c r="O5570">
        <v>1</v>
      </c>
      <c r="P5570" t="s">
        <v>1</v>
      </c>
      <c r="Q5570" t="s">
        <v>1</v>
      </c>
      <c r="R5570">
        <v>1</v>
      </c>
      <c r="S5570" t="s">
        <v>564</v>
      </c>
      <c r="T5570">
        <v>0</v>
      </c>
      <c r="U5570">
        <v>0</v>
      </c>
      <c r="V5570" t="s">
        <v>1</v>
      </c>
      <c r="W5570" t="s">
        <v>1</v>
      </c>
      <c r="X5570">
        <v>1</v>
      </c>
      <c r="Y5570" t="s">
        <v>565</v>
      </c>
    </row>
    <row r="5571" spans="1:25">
      <c r="A5571" t="s">
        <v>62</v>
      </c>
      <c r="B5571" t="s">
        <v>65</v>
      </c>
      <c r="C5571">
        <v>2010</v>
      </c>
      <c r="D5571" t="s">
        <v>144</v>
      </c>
      <c r="E5571">
        <v>4780</v>
      </c>
      <c r="F5571">
        <v>30</v>
      </c>
      <c r="G5571">
        <v>30</v>
      </c>
      <c r="H5571">
        <v>4.78</v>
      </c>
      <c r="I5571">
        <f t="shared" si="336"/>
        <v>0.03</v>
      </c>
      <c r="J5571">
        <f t="shared" si="337"/>
        <v>0.03</v>
      </c>
      <c r="K5571" t="s">
        <v>563</v>
      </c>
      <c r="L5571" t="s">
        <v>563</v>
      </c>
      <c r="M5571" t="s">
        <v>563</v>
      </c>
      <c r="N5571">
        <v>0</v>
      </c>
      <c r="O5571">
        <v>1</v>
      </c>
      <c r="P5571" t="s">
        <v>1</v>
      </c>
      <c r="Q5571" t="s">
        <v>1</v>
      </c>
      <c r="R5571">
        <v>1</v>
      </c>
      <c r="S5571" t="s">
        <v>564</v>
      </c>
      <c r="T5571">
        <v>0</v>
      </c>
      <c r="U5571">
        <v>0</v>
      </c>
      <c r="V5571" t="s">
        <v>1</v>
      </c>
      <c r="W5571" t="s">
        <v>1</v>
      </c>
      <c r="X5571">
        <v>1</v>
      </c>
      <c r="Y5571" t="s">
        <v>565</v>
      </c>
    </row>
    <row r="5572" spans="1:25">
      <c r="A5572" t="s">
        <v>62</v>
      </c>
      <c r="B5572" t="s">
        <v>65</v>
      </c>
      <c r="C5572">
        <v>2010</v>
      </c>
      <c r="D5572" t="s">
        <v>144</v>
      </c>
      <c r="E5572">
        <v>4860</v>
      </c>
      <c r="F5572">
        <v>30</v>
      </c>
      <c r="G5572">
        <v>30</v>
      </c>
      <c r="H5572">
        <v>4.8600000000000003</v>
      </c>
      <c r="I5572">
        <f t="shared" si="336"/>
        <v>0.03</v>
      </c>
      <c r="J5572">
        <f t="shared" si="337"/>
        <v>0.03</v>
      </c>
      <c r="K5572" t="s">
        <v>563</v>
      </c>
      <c r="L5572" t="s">
        <v>563</v>
      </c>
      <c r="M5572" t="s">
        <v>563</v>
      </c>
      <c r="N5572">
        <v>0</v>
      </c>
      <c r="O5572">
        <v>1</v>
      </c>
      <c r="P5572" t="s">
        <v>1</v>
      </c>
      <c r="Q5572" t="s">
        <v>1</v>
      </c>
      <c r="R5572">
        <v>1</v>
      </c>
      <c r="S5572" t="s">
        <v>564</v>
      </c>
      <c r="T5572">
        <v>0</v>
      </c>
      <c r="U5572">
        <v>0</v>
      </c>
      <c r="V5572" t="s">
        <v>1</v>
      </c>
      <c r="W5572" t="s">
        <v>1</v>
      </c>
      <c r="X5572">
        <v>1</v>
      </c>
      <c r="Y5572" t="s">
        <v>565</v>
      </c>
    </row>
    <row r="5573" spans="1:25">
      <c r="A5573" t="s">
        <v>62</v>
      </c>
      <c r="B5573" t="s">
        <v>65</v>
      </c>
      <c r="C5573">
        <v>2010</v>
      </c>
      <c r="D5573" t="s">
        <v>144</v>
      </c>
      <c r="E5573">
        <v>4940</v>
      </c>
      <c r="F5573">
        <v>30</v>
      </c>
      <c r="G5573">
        <v>30</v>
      </c>
      <c r="H5573">
        <v>4.9400000000000004</v>
      </c>
      <c r="I5573">
        <f t="shared" si="336"/>
        <v>0.03</v>
      </c>
      <c r="J5573">
        <f t="shared" si="337"/>
        <v>0.03</v>
      </c>
      <c r="K5573" t="s">
        <v>563</v>
      </c>
      <c r="L5573" t="s">
        <v>563</v>
      </c>
      <c r="M5573" t="s">
        <v>563</v>
      </c>
      <c r="N5573">
        <v>0</v>
      </c>
      <c r="O5573">
        <v>1</v>
      </c>
      <c r="P5573" t="s">
        <v>1</v>
      </c>
      <c r="Q5573" t="s">
        <v>1</v>
      </c>
      <c r="R5573">
        <v>1</v>
      </c>
      <c r="S5573" t="s">
        <v>564</v>
      </c>
      <c r="T5573">
        <v>0</v>
      </c>
      <c r="U5573">
        <v>0</v>
      </c>
      <c r="V5573" t="s">
        <v>1</v>
      </c>
      <c r="W5573" t="s">
        <v>1</v>
      </c>
      <c r="X5573">
        <v>1</v>
      </c>
      <c r="Y5573" t="s">
        <v>565</v>
      </c>
    </row>
    <row r="5574" spans="1:25">
      <c r="A5574" t="s">
        <v>62</v>
      </c>
      <c r="B5574" t="s">
        <v>65</v>
      </c>
      <c r="C5574">
        <v>2010</v>
      </c>
      <c r="D5574" t="s">
        <v>144</v>
      </c>
      <c r="E5574">
        <v>5040</v>
      </c>
      <c r="F5574">
        <v>40</v>
      </c>
      <c r="G5574">
        <v>40</v>
      </c>
      <c r="H5574">
        <v>5.04</v>
      </c>
      <c r="I5574">
        <f t="shared" si="336"/>
        <v>0.04</v>
      </c>
      <c r="J5574">
        <f t="shared" si="337"/>
        <v>0.04</v>
      </c>
      <c r="K5574" t="s">
        <v>563</v>
      </c>
      <c r="L5574" t="s">
        <v>563</v>
      </c>
      <c r="M5574" t="s">
        <v>563</v>
      </c>
      <c r="N5574">
        <v>0</v>
      </c>
      <c r="O5574">
        <v>1</v>
      </c>
      <c r="P5574" t="s">
        <v>1</v>
      </c>
      <c r="Q5574" t="s">
        <v>1</v>
      </c>
      <c r="R5574">
        <v>1</v>
      </c>
      <c r="S5574" t="s">
        <v>564</v>
      </c>
      <c r="T5574">
        <v>0</v>
      </c>
      <c r="U5574">
        <v>0</v>
      </c>
      <c r="V5574" t="s">
        <v>1</v>
      </c>
      <c r="W5574" t="s">
        <v>1</v>
      </c>
      <c r="X5574">
        <v>1</v>
      </c>
      <c r="Y5574" t="s">
        <v>565</v>
      </c>
    </row>
    <row r="5575" spans="1:25">
      <c r="A5575" t="s">
        <v>62</v>
      </c>
      <c r="B5575" t="s">
        <v>65</v>
      </c>
      <c r="C5575">
        <v>2010</v>
      </c>
      <c r="D5575" t="s">
        <v>144</v>
      </c>
      <c r="E5575">
        <v>5190</v>
      </c>
      <c r="F5575">
        <v>40</v>
      </c>
      <c r="G5575">
        <v>40</v>
      </c>
      <c r="H5575">
        <v>5.19</v>
      </c>
      <c r="I5575">
        <f t="shared" si="336"/>
        <v>0.04</v>
      </c>
      <c r="J5575">
        <f t="shared" si="337"/>
        <v>0.04</v>
      </c>
      <c r="K5575" t="s">
        <v>563</v>
      </c>
      <c r="L5575" t="s">
        <v>563</v>
      </c>
      <c r="M5575" t="s">
        <v>563</v>
      </c>
      <c r="N5575">
        <v>0</v>
      </c>
      <c r="O5575">
        <v>1</v>
      </c>
      <c r="P5575" t="s">
        <v>1</v>
      </c>
      <c r="Q5575" t="s">
        <v>1</v>
      </c>
      <c r="R5575">
        <v>1</v>
      </c>
      <c r="S5575" t="s">
        <v>564</v>
      </c>
      <c r="T5575">
        <v>0</v>
      </c>
      <c r="U5575">
        <v>0</v>
      </c>
      <c r="V5575" t="s">
        <v>1</v>
      </c>
      <c r="W5575" t="s">
        <v>1</v>
      </c>
      <c r="X5575">
        <v>1</v>
      </c>
      <c r="Y5575" t="s">
        <v>565</v>
      </c>
    </row>
    <row r="5576" spans="1:25">
      <c r="A5576" t="s">
        <v>62</v>
      </c>
      <c r="B5576" t="s">
        <v>65</v>
      </c>
      <c r="C5576">
        <v>2010</v>
      </c>
      <c r="D5576" t="s">
        <v>144</v>
      </c>
      <c r="E5576">
        <v>210</v>
      </c>
      <c r="F5576">
        <v>4</v>
      </c>
      <c r="G5576">
        <v>4</v>
      </c>
      <c r="H5576">
        <v>0.21</v>
      </c>
      <c r="I5576">
        <f t="shared" si="336"/>
        <v>4.0000000000000001E-3</v>
      </c>
      <c r="J5576">
        <f t="shared" si="337"/>
        <v>4.0000000000000001E-3</v>
      </c>
      <c r="K5576" t="s">
        <v>563</v>
      </c>
      <c r="L5576" t="s">
        <v>563</v>
      </c>
      <c r="M5576" t="s">
        <v>563</v>
      </c>
      <c r="N5576">
        <v>0</v>
      </c>
      <c r="O5576">
        <v>1</v>
      </c>
      <c r="P5576" t="s">
        <v>1</v>
      </c>
      <c r="Q5576" t="s">
        <v>1</v>
      </c>
      <c r="R5576">
        <v>1</v>
      </c>
      <c r="S5576" t="s">
        <v>564</v>
      </c>
      <c r="T5576">
        <v>0</v>
      </c>
      <c r="U5576">
        <v>0</v>
      </c>
      <c r="V5576" t="s">
        <v>1</v>
      </c>
      <c r="W5576" t="s">
        <v>1</v>
      </c>
      <c r="X5576">
        <v>1</v>
      </c>
      <c r="Y5576" t="s">
        <v>565</v>
      </c>
    </row>
    <row r="5577" spans="1:25">
      <c r="A5577" t="s">
        <v>62</v>
      </c>
      <c r="B5577" t="s">
        <v>65</v>
      </c>
      <c r="C5577">
        <v>2010</v>
      </c>
      <c r="D5577" t="s">
        <v>144</v>
      </c>
      <c r="E5577">
        <v>450</v>
      </c>
      <c r="F5577">
        <v>4</v>
      </c>
      <c r="G5577">
        <v>4</v>
      </c>
      <c r="H5577">
        <v>0.45</v>
      </c>
      <c r="I5577">
        <f t="shared" si="336"/>
        <v>4.0000000000000001E-3</v>
      </c>
      <c r="J5577">
        <f t="shared" si="337"/>
        <v>4.0000000000000001E-3</v>
      </c>
      <c r="K5577" t="s">
        <v>563</v>
      </c>
      <c r="L5577" t="s">
        <v>563</v>
      </c>
      <c r="M5577" t="s">
        <v>563</v>
      </c>
      <c r="N5577">
        <v>0</v>
      </c>
      <c r="O5577">
        <v>1</v>
      </c>
      <c r="P5577" t="s">
        <v>1</v>
      </c>
      <c r="Q5577" t="s">
        <v>1</v>
      </c>
      <c r="R5577">
        <v>1</v>
      </c>
      <c r="S5577" t="s">
        <v>564</v>
      </c>
      <c r="T5577">
        <v>0</v>
      </c>
      <c r="U5577">
        <v>0</v>
      </c>
      <c r="V5577" t="s">
        <v>1</v>
      </c>
      <c r="W5577" t="s">
        <v>1</v>
      </c>
      <c r="X5577">
        <v>1</v>
      </c>
      <c r="Y5577" t="s">
        <v>565</v>
      </c>
    </row>
    <row r="5578" spans="1:25">
      <c r="A5578" t="s">
        <v>62</v>
      </c>
      <c r="B5578" t="s">
        <v>65</v>
      </c>
      <c r="C5578">
        <v>2010</v>
      </c>
      <c r="D5578" t="s">
        <v>144</v>
      </c>
      <c r="E5578">
        <v>680</v>
      </c>
      <c r="F5578">
        <v>4</v>
      </c>
      <c r="G5578">
        <v>4</v>
      </c>
      <c r="H5578">
        <v>0.68</v>
      </c>
      <c r="I5578">
        <f t="shared" si="336"/>
        <v>4.0000000000000001E-3</v>
      </c>
      <c r="J5578">
        <f t="shared" si="337"/>
        <v>4.0000000000000001E-3</v>
      </c>
      <c r="K5578" t="s">
        <v>563</v>
      </c>
      <c r="L5578" t="s">
        <v>563</v>
      </c>
      <c r="M5578" t="s">
        <v>563</v>
      </c>
      <c r="N5578">
        <v>0</v>
      </c>
      <c r="O5578">
        <v>1</v>
      </c>
      <c r="P5578" t="s">
        <v>1</v>
      </c>
      <c r="Q5578" t="s">
        <v>1</v>
      </c>
      <c r="R5578">
        <v>1</v>
      </c>
      <c r="S5578" t="s">
        <v>564</v>
      </c>
      <c r="T5578">
        <v>0</v>
      </c>
      <c r="U5578">
        <v>0</v>
      </c>
      <c r="V5578" t="s">
        <v>1</v>
      </c>
      <c r="W5578" t="s">
        <v>1</v>
      </c>
      <c r="X5578">
        <v>1</v>
      </c>
      <c r="Y5578" t="s">
        <v>565</v>
      </c>
    </row>
    <row r="5579" spans="1:25">
      <c r="A5579" t="s">
        <v>62</v>
      </c>
      <c r="B5579" t="s">
        <v>65</v>
      </c>
      <c r="C5579">
        <v>2010</v>
      </c>
      <c r="D5579" t="s">
        <v>144</v>
      </c>
      <c r="E5579">
        <v>820</v>
      </c>
      <c r="F5579">
        <v>4</v>
      </c>
      <c r="G5579">
        <v>4</v>
      </c>
      <c r="H5579">
        <v>0.82</v>
      </c>
      <c r="I5579">
        <f t="shared" si="336"/>
        <v>4.0000000000000001E-3</v>
      </c>
      <c r="J5579">
        <f t="shared" si="337"/>
        <v>4.0000000000000001E-3</v>
      </c>
      <c r="K5579" t="s">
        <v>563</v>
      </c>
      <c r="L5579" t="s">
        <v>563</v>
      </c>
      <c r="M5579" t="s">
        <v>563</v>
      </c>
      <c r="N5579">
        <v>0</v>
      </c>
      <c r="O5579">
        <v>1</v>
      </c>
      <c r="P5579" t="s">
        <v>1</v>
      </c>
      <c r="Q5579" t="s">
        <v>1</v>
      </c>
      <c r="R5579">
        <v>1</v>
      </c>
      <c r="S5579" t="s">
        <v>564</v>
      </c>
      <c r="T5579">
        <v>0</v>
      </c>
      <c r="U5579">
        <v>0</v>
      </c>
      <c r="V5579" t="s">
        <v>1</v>
      </c>
      <c r="W5579" t="s">
        <v>1</v>
      </c>
      <c r="X5579">
        <v>1</v>
      </c>
      <c r="Y5579" t="s">
        <v>565</v>
      </c>
    </row>
    <row r="5580" spans="1:25">
      <c r="A5580" t="s">
        <v>62</v>
      </c>
      <c r="B5580" t="s">
        <v>65</v>
      </c>
      <c r="C5580">
        <v>2010</v>
      </c>
      <c r="D5580" t="s">
        <v>144</v>
      </c>
      <c r="E5580">
        <v>1080</v>
      </c>
      <c r="F5580">
        <v>6</v>
      </c>
      <c r="G5580">
        <v>6</v>
      </c>
      <c r="H5580">
        <v>1.08</v>
      </c>
      <c r="I5580">
        <f t="shared" si="336"/>
        <v>6.0000000000000001E-3</v>
      </c>
      <c r="J5580">
        <f t="shared" si="337"/>
        <v>6.0000000000000001E-3</v>
      </c>
      <c r="K5580" t="s">
        <v>563</v>
      </c>
      <c r="L5580" t="s">
        <v>563</v>
      </c>
      <c r="M5580" t="s">
        <v>563</v>
      </c>
      <c r="N5580">
        <v>0</v>
      </c>
      <c r="O5580">
        <v>1</v>
      </c>
      <c r="P5580" t="s">
        <v>1</v>
      </c>
      <c r="Q5580" t="s">
        <v>1</v>
      </c>
      <c r="R5580">
        <v>1</v>
      </c>
      <c r="S5580" t="s">
        <v>564</v>
      </c>
      <c r="T5580">
        <v>0</v>
      </c>
      <c r="U5580">
        <v>0</v>
      </c>
      <c r="V5580" t="s">
        <v>1</v>
      </c>
      <c r="W5580" t="s">
        <v>1</v>
      </c>
      <c r="X5580">
        <v>1</v>
      </c>
      <c r="Y5580" t="s">
        <v>565</v>
      </c>
    </row>
    <row r="5581" spans="1:25">
      <c r="A5581" t="s">
        <v>62</v>
      </c>
      <c r="B5581" t="s">
        <v>65</v>
      </c>
      <c r="C5581">
        <v>2010</v>
      </c>
      <c r="D5581" t="s">
        <v>144</v>
      </c>
      <c r="E5581">
        <v>1250</v>
      </c>
      <c r="F5581">
        <v>6</v>
      </c>
      <c r="G5581">
        <v>6</v>
      </c>
      <c r="H5581">
        <v>1.25</v>
      </c>
      <c r="I5581">
        <f t="shared" si="336"/>
        <v>6.0000000000000001E-3</v>
      </c>
      <c r="J5581">
        <f t="shared" si="337"/>
        <v>6.0000000000000001E-3</v>
      </c>
      <c r="K5581" t="s">
        <v>563</v>
      </c>
      <c r="L5581" t="s">
        <v>563</v>
      </c>
      <c r="M5581" t="s">
        <v>563</v>
      </c>
      <c r="N5581">
        <v>0</v>
      </c>
      <c r="O5581">
        <v>1</v>
      </c>
      <c r="P5581" t="s">
        <v>1</v>
      </c>
      <c r="Q5581" t="s">
        <v>1</v>
      </c>
      <c r="R5581">
        <v>1</v>
      </c>
      <c r="S5581" t="s">
        <v>564</v>
      </c>
      <c r="T5581">
        <v>0</v>
      </c>
      <c r="U5581">
        <v>0</v>
      </c>
      <c r="V5581" t="s">
        <v>1</v>
      </c>
      <c r="W5581" t="s">
        <v>1</v>
      </c>
      <c r="X5581">
        <v>1</v>
      </c>
      <c r="Y5581" t="s">
        <v>565</v>
      </c>
    </row>
    <row r="5582" spans="1:25">
      <c r="A5582" t="s">
        <v>62</v>
      </c>
      <c r="B5582" t="s">
        <v>65</v>
      </c>
      <c r="C5582">
        <v>2010</v>
      </c>
      <c r="D5582" t="s">
        <v>144</v>
      </c>
      <c r="E5582">
        <v>1560</v>
      </c>
      <c r="F5582">
        <v>6</v>
      </c>
      <c r="G5582">
        <v>6</v>
      </c>
      <c r="H5582">
        <v>1.56</v>
      </c>
      <c r="I5582">
        <f t="shared" si="336"/>
        <v>6.0000000000000001E-3</v>
      </c>
      <c r="J5582">
        <f t="shared" si="337"/>
        <v>6.0000000000000001E-3</v>
      </c>
      <c r="K5582" t="s">
        <v>563</v>
      </c>
      <c r="L5582" t="s">
        <v>563</v>
      </c>
      <c r="M5582" t="s">
        <v>563</v>
      </c>
      <c r="N5582">
        <v>0</v>
      </c>
      <c r="O5582">
        <v>1</v>
      </c>
      <c r="P5582" t="s">
        <v>1</v>
      </c>
      <c r="Q5582" t="s">
        <v>1</v>
      </c>
      <c r="R5582">
        <v>1</v>
      </c>
      <c r="S5582" t="s">
        <v>564</v>
      </c>
      <c r="T5582">
        <v>0</v>
      </c>
      <c r="U5582">
        <v>0</v>
      </c>
      <c r="V5582" t="s">
        <v>1</v>
      </c>
      <c r="W5582" t="s">
        <v>1</v>
      </c>
      <c r="X5582">
        <v>1</v>
      </c>
      <c r="Y5582" t="s">
        <v>565</v>
      </c>
    </row>
    <row r="5583" spans="1:25">
      <c r="A5583" t="s">
        <v>62</v>
      </c>
      <c r="B5583" t="s">
        <v>65</v>
      </c>
      <c r="C5583">
        <v>2010</v>
      </c>
      <c r="D5583" t="s">
        <v>144</v>
      </c>
      <c r="E5583">
        <v>1600</v>
      </c>
      <c r="F5583">
        <v>6</v>
      </c>
      <c r="G5583">
        <v>6</v>
      </c>
      <c r="H5583">
        <v>1.6</v>
      </c>
      <c r="I5583">
        <f t="shared" si="336"/>
        <v>6.0000000000000001E-3</v>
      </c>
      <c r="J5583">
        <f t="shared" si="337"/>
        <v>6.0000000000000001E-3</v>
      </c>
      <c r="K5583" t="s">
        <v>563</v>
      </c>
      <c r="L5583" t="s">
        <v>563</v>
      </c>
      <c r="M5583" t="s">
        <v>563</v>
      </c>
      <c r="N5583">
        <v>0</v>
      </c>
      <c r="O5583">
        <v>1</v>
      </c>
      <c r="P5583" t="s">
        <v>1</v>
      </c>
      <c r="Q5583" t="s">
        <v>1</v>
      </c>
      <c r="R5583">
        <v>1</v>
      </c>
      <c r="S5583" t="s">
        <v>564</v>
      </c>
      <c r="T5583">
        <v>0</v>
      </c>
      <c r="U5583">
        <v>0</v>
      </c>
      <c r="V5583" t="s">
        <v>1</v>
      </c>
      <c r="W5583" t="s">
        <v>1</v>
      </c>
      <c r="X5583">
        <v>1</v>
      </c>
      <c r="Y5583" t="s">
        <v>565</v>
      </c>
    </row>
    <row r="5584" spans="1:25">
      <c r="A5584" t="s">
        <v>62</v>
      </c>
      <c r="B5584" t="s">
        <v>65</v>
      </c>
      <c r="C5584">
        <v>2010</v>
      </c>
      <c r="D5584" t="s">
        <v>144</v>
      </c>
      <c r="E5584">
        <v>1720</v>
      </c>
      <c r="F5584">
        <v>6</v>
      </c>
      <c r="G5584">
        <v>6</v>
      </c>
      <c r="H5584">
        <v>1.72</v>
      </c>
      <c r="I5584">
        <f t="shared" si="336"/>
        <v>6.0000000000000001E-3</v>
      </c>
      <c r="J5584">
        <f t="shared" si="337"/>
        <v>6.0000000000000001E-3</v>
      </c>
      <c r="K5584" t="s">
        <v>563</v>
      </c>
      <c r="L5584" t="s">
        <v>563</v>
      </c>
      <c r="M5584" t="s">
        <v>563</v>
      </c>
      <c r="N5584">
        <v>0</v>
      </c>
      <c r="O5584">
        <v>1</v>
      </c>
      <c r="P5584" t="s">
        <v>1</v>
      </c>
      <c r="Q5584" t="s">
        <v>1</v>
      </c>
      <c r="R5584">
        <v>1</v>
      </c>
      <c r="S5584" t="s">
        <v>564</v>
      </c>
      <c r="T5584">
        <v>0</v>
      </c>
      <c r="U5584">
        <v>0</v>
      </c>
      <c r="V5584" t="s">
        <v>1</v>
      </c>
      <c r="W5584" t="s">
        <v>1</v>
      </c>
      <c r="X5584">
        <v>1</v>
      </c>
      <c r="Y5584" t="s">
        <v>565</v>
      </c>
    </row>
    <row r="5585" spans="1:25">
      <c r="A5585" t="s">
        <v>62</v>
      </c>
      <c r="B5585" t="s">
        <v>65</v>
      </c>
      <c r="C5585">
        <v>2010</v>
      </c>
      <c r="D5585" t="s">
        <v>144</v>
      </c>
      <c r="E5585">
        <v>1830</v>
      </c>
      <c r="F5585">
        <v>6</v>
      </c>
      <c r="G5585">
        <v>6</v>
      </c>
      <c r="H5585">
        <v>1.83</v>
      </c>
      <c r="I5585">
        <f t="shared" si="336"/>
        <v>6.0000000000000001E-3</v>
      </c>
      <c r="J5585">
        <f t="shared" si="337"/>
        <v>6.0000000000000001E-3</v>
      </c>
      <c r="K5585" t="s">
        <v>563</v>
      </c>
      <c r="L5585" t="s">
        <v>563</v>
      </c>
      <c r="M5585" t="s">
        <v>563</v>
      </c>
      <c r="N5585">
        <v>0</v>
      </c>
      <c r="O5585">
        <v>1</v>
      </c>
      <c r="P5585" t="s">
        <v>1</v>
      </c>
      <c r="Q5585" t="s">
        <v>1</v>
      </c>
      <c r="R5585">
        <v>1</v>
      </c>
      <c r="S5585" t="s">
        <v>564</v>
      </c>
      <c r="T5585">
        <v>0</v>
      </c>
      <c r="U5585">
        <v>0</v>
      </c>
      <c r="V5585" t="s">
        <v>1</v>
      </c>
      <c r="W5585" t="s">
        <v>1</v>
      </c>
      <c r="X5585">
        <v>1</v>
      </c>
      <c r="Y5585" t="s">
        <v>565</v>
      </c>
    </row>
    <row r="5586" spans="1:25">
      <c r="A5586" t="s">
        <v>62</v>
      </c>
      <c r="B5586" t="s">
        <v>65</v>
      </c>
      <c r="C5586">
        <v>2010</v>
      </c>
      <c r="D5586" t="s">
        <v>144</v>
      </c>
      <c r="E5586">
        <v>1970</v>
      </c>
      <c r="F5586">
        <v>6</v>
      </c>
      <c r="G5586">
        <v>6</v>
      </c>
      <c r="H5586">
        <v>1.97</v>
      </c>
      <c r="I5586">
        <f t="shared" si="336"/>
        <v>6.0000000000000001E-3</v>
      </c>
      <c r="J5586">
        <f t="shared" si="337"/>
        <v>6.0000000000000001E-3</v>
      </c>
      <c r="K5586" t="s">
        <v>563</v>
      </c>
      <c r="L5586" t="s">
        <v>563</v>
      </c>
      <c r="M5586" t="s">
        <v>563</v>
      </c>
      <c r="N5586">
        <v>0</v>
      </c>
      <c r="O5586">
        <v>1</v>
      </c>
      <c r="P5586" t="s">
        <v>1</v>
      </c>
      <c r="Q5586" t="s">
        <v>1</v>
      </c>
      <c r="R5586">
        <v>1</v>
      </c>
      <c r="S5586" t="s">
        <v>564</v>
      </c>
      <c r="T5586">
        <v>0</v>
      </c>
      <c r="U5586">
        <v>0</v>
      </c>
      <c r="V5586" t="s">
        <v>1</v>
      </c>
      <c r="W5586" t="s">
        <v>1</v>
      </c>
      <c r="X5586">
        <v>1</v>
      </c>
      <c r="Y5586" t="s">
        <v>565</v>
      </c>
    </row>
    <row r="5587" spans="1:25">
      <c r="A5587" t="s">
        <v>62</v>
      </c>
      <c r="B5587" t="s">
        <v>65</v>
      </c>
      <c r="C5587">
        <v>2010</v>
      </c>
      <c r="D5587" t="s">
        <v>144</v>
      </c>
      <c r="E5587">
        <v>2000</v>
      </c>
      <c r="F5587">
        <v>6</v>
      </c>
      <c r="G5587">
        <v>6</v>
      </c>
      <c r="H5587">
        <v>2</v>
      </c>
      <c r="I5587">
        <f t="shared" si="336"/>
        <v>6.0000000000000001E-3</v>
      </c>
      <c r="J5587">
        <f t="shared" si="337"/>
        <v>6.0000000000000001E-3</v>
      </c>
      <c r="K5587" t="s">
        <v>563</v>
      </c>
      <c r="L5587" t="s">
        <v>563</v>
      </c>
      <c r="M5587" t="s">
        <v>563</v>
      </c>
      <c r="N5587">
        <v>0</v>
      </c>
      <c r="O5587">
        <v>1</v>
      </c>
      <c r="P5587" t="s">
        <v>1</v>
      </c>
      <c r="Q5587" t="s">
        <v>1</v>
      </c>
      <c r="R5587">
        <v>1</v>
      </c>
      <c r="S5587" t="s">
        <v>564</v>
      </c>
      <c r="T5587">
        <v>0</v>
      </c>
      <c r="U5587">
        <v>0</v>
      </c>
      <c r="V5587" t="s">
        <v>1</v>
      </c>
      <c r="W5587" t="s">
        <v>1</v>
      </c>
      <c r="X5587">
        <v>1</v>
      </c>
      <c r="Y5587" t="s">
        <v>565</v>
      </c>
    </row>
    <row r="5588" spans="1:25">
      <c r="A5588" t="s">
        <v>62</v>
      </c>
      <c r="B5588" t="s">
        <v>65</v>
      </c>
      <c r="C5588">
        <v>2010</v>
      </c>
      <c r="D5588" t="s">
        <v>144</v>
      </c>
      <c r="E5588">
        <v>2070</v>
      </c>
      <c r="F5588">
        <v>6</v>
      </c>
      <c r="G5588">
        <v>6</v>
      </c>
      <c r="H5588">
        <v>2.0699999999999998</v>
      </c>
      <c r="I5588">
        <f t="shared" si="336"/>
        <v>6.0000000000000001E-3</v>
      </c>
      <c r="J5588">
        <f t="shared" si="337"/>
        <v>6.0000000000000001E-3</v>
      </c>
      <c r="K5588" t="s">
        <v>563</v>
      </c>
      <c r="L5588" t="s">
        <v>563</v>
      </c>
      <c r="M5588" t="s">
        <v>563</v>
      </c>
      <c r="N5588">
        <v>0</v>
      </c>
      <c r="O5588">
        <v>1</v>
      </c>
      <c r="P5588" t="s">
        <v>1</v>
      </c>
      <c r="Q5588" t="s">
        <v>1</v>
      </c>
      <c r="R5588">
        <v>1</v>
      </c>
      <c r="S5588" t="s">
        <v>564</v>
      </c>
      <c r="T5588">
        <v>0</v>
      </c>
      <c r="U5588">
        <v>0</v>
      </c>
      <c r="V5588" t="s">
        <v>1</v>
      </c>
      <c r="W5588" t="s">
        <v>1</v>
      </c>
      <c r="X5588">
        <v>1</v>
      </c>
      <c r="Y5588" t="s">
        <v>565</v>
      </c>
    </row>
    <row r="5589" spans="1:25">
      <c r="A5589" t="s">
        <v>62</v>
      </c>
      <c r="B5589" t="s">
        <v>65</v>
      </c>
      <c r="C5589">
        <v>2010</v>
      </c>
      <c r="D5589" t="s">
        <v>144</v>
      </c>
      <c r="E5589">
        <v>2210</v>
      </c>
      <c r="F5589">
        <v>6</v>
      </c>
      <c r="G5589">
        <v>6</v>
      </c>
      <c r="H5589">
        <v>2.21</v>
      </c>
      <c r="I5589">
        <f t="shared" si="336"/>
        <v>6.0000000000000001E-3</v>
      </c>
      <c r="J5589">
        <f t="shared" si="337"/>
        <v>6.0000000000000001E-3</v>
      </c>
      <c r="K5589" t="s">
        <v>563</v>
      </c>
      <c r="L5589" t="s">
        <v>563</v>
      </c>
      <c r="M5589" t="s">
        <v>563</v>
      </c>
      <c r="N5589">
        <v>0</v>
      </c>
      <c r="O5589">
        <v>1</v>
      </c>
      <c r="P5589" t="s">
        <v>1</v>
      </c>
      <c r="Q5589" t="s">
        <v>1</v>
      </c>
      <c r="R5589">
        <v>1</v>
      </c>
      <c r="S5589" t="s">
        <v>564</v>
      </c>
      <c r="T5589">
        <v>0</v>
      </c>
      <c r="U5589">
        <v>0</v>
      </c>
      <c r="V5589" t="s">
        <v>1</v>
      </c>
      <c r="W5589" t="s">
        <v>1</v>
      </c>
      <c r="X5589">
        <v>1</v>
      </c>
      <c r="Y5589" t="s">
        <v>565</v>
      </c>
    </row>
    <row r="5590" spans="1:25">
      <c r="A5590" t="s">
        <v>62</v>
      </c>
      <c r="B5590" t="s">
        <v>65</v>
      </c>
      <c r="C5590">
        <v>2010</v>
      </c>
      <c r="D5590" t="s">
        <v>144</v>
      </c>
      <c r="E5590">
        <v>2300</v>
      </c>
      <c r="F5590">
        <v>6</v>
      </c>
      <c r="G5590">
        <v>6</v>
      </c>
      <c r="H5590">
        <v>2.2999999999999998</v>
      </c>
      <c r="I5590">
        <f t="shared" si="336"/>
        <v>6.0000000000000001E-3</v>
      </c>
      <c r="J5590">
        <f t="shared" si="337"/>
        <v>6.0000000000000001E-3</v>
      </c>
      <c r="K5590" t="s">
        <v>563</v>
      </c>
      <c r="L5590" t="s">
        <v>563</v>
      </c>
      <c r="M5590" t="s">
        <v>563</v>
      </c>
      <c r="N5590">
        <v>0</v>
      </c>
      <c r="O5590">
        <v>1</v>
      </c>
      <c r="P5590" t="s">
        <v>1</v>
      </c>
      <c r="Q5590" t="s">
        <v>1</v>
      </c>
      <c r="R5590">
        <v>1</v>
      </c>
      <c r="S5590" t="s">
        <v>564</v>
      </c>
      <c r="T5590">
        <v>0</v>
      </c>
      <c r="U5590">
        <v>0</v>
      </c>
      <c r="V5590" t="s">
        <v>1</v>
      </c>
      <c r="W5590" t="s">
        <v>1</v>
      </c>
      <c r="X5590">
        <v>1</v>
      </c>
      <c r="Y5590" t="s">
        <v>565</v>
      </c>
    </row>
    <row r="5591" spans="1:25">
      <c r="A5591" t="s">
        <v>62</v>
      </c>
      <c r="B5591" t="s">
        <v>65</v>
      </c>
      <c r="C5591">
        <v>2010</v>
      </c>
      <c r="D5591" t="s">
        <v>144</v>
      </c>
      <c r="E5591">
        <v>2490</v>
      </c>
      <c r="F5591">
        <v>6</v>
      </c>
      <c r="G5591">
        <v>6</v>
      </c>
      <c r="H5591">
        <v>2.4900000000000002</v>
      </c>
      <c r="I5591">
        <f t="shared" si="336"/>
        <v>6.0000000000000001E-3</v>
      </c>
      <c r="J5591">
        <f t="shared" si="337"/>
        <v>6.0000000000000001E-3</v>
      </c>
      <c r="K5591" t="s">
        <v>563</v>
      </c>
      <c r="L5591" t="s">
        <v>563</v>
      </c>
      <c r="M5591" t="s">
        <v>563</v>
      </c>
      <c r="N5591">
        <v>0</v>
      </c>
      <c r="O5591">
        <v>1</v>
      </c>
      <c r="P5591" t="s">
        <v>1</v>
      </c>
      <c r="Q5591" t="s">
        <v>1</v>
      </c>
      <c r="R5591">
        <v>1</v>
      </c>
      <c r="S5591" t="s">
        <v>564</v>
      </c>
      <c r="T5591">
        <v>0</v>
      </c>
      <c r="U5591">
        <v>0</v>
      </c>
      <c r="V5591" t="s">
        <v>1</v>
      </c>
      <c r="W5591" t="s">
        <v>1</v>
      </c>
      <c r="X5591">
        <v>1</v>
      </c>
      <c r="Y5591" t="s">
        <v>565</v>
      </c>
    </row>
    <row r="5592" spans="1:25">
      <c r="A5592" t="s">
        <v>62</v>
      </c>
      <c r="B5592" t="s">
        <v>65</v>
      </c>
      <c r="C5592">
        <v>2010</v>
      </c>
      <c r="D5592" t="s">
        <v>144</v>
      </c>
      <c r="E5592">
        <v>2620</v>
      </c>
      <c r="F5592">
        <v>6</v>
      </c>
      <c r="G5592">
        <v>6</v>
      </c>
      <c r="H5592">
        <v>2.62</v>
      </c>
      <c r="I5592">
        <f t="shared" si="336"/>
        <v>6.0000000000000001E-3</v>
      </c>
      <c r="J5592">
        <f t="shared" si="337"/>
        <v>6.0000000000000001E-3</v>
      </c>
      <c r="K5592" t="s">
        <v>563</v>
      </c>
      <c r="L5592" t="s">
        <v>563</v>
      </c>
      <c r="M5592" t="s">
        <v>563</v>
      </c>
      <c r="N5592">
        <v>0</v>
      </c>
      <c r="O5592">
        <v>1</v>
      </c>
      <c r="P5592" t="s">
        <v>1</v>
      </c>
      <c r="Q5592" t="s">
        <v>1</v>
      </c>
      <c r="R5592">
        <v>1</v>
      </c>
      <c r="S5592" t="s">
        <v>564</v>
      </c>
      <c r="T5592">
        <v>0</v>
      </c>
      <c r="U5592">
        <v>0</v>
      </c>
      <c r="V5592" t="s">
        <v>1</v>
      </c>
      <c r="W5592" t="s">
        <v>1</v>
      </c>
      <c r="X5592">
        <v>1</v>
      </c>
      <c r="Y5592" t="s">
        <v>565</v>
      </c>
    </row>
    <row r="5593" spans="1:25">
      <c r="A5593" t="s">
        <v>62</v>
      </c>
      <c r="B5593" t="s">
        <v>65</v>
      </c>
      <c r="C5593">
        <v>2010</v>
      </c>
      <c r="D5593" t="s">
        <v>144</v>
      </c>
      <c r="E5593">
        <v>2680</v>
      </c>
      <c r="F5593">
        <v>6</v>
      </c>
      <c r="G5593">
        <v>6</v>
      </c>
      <c r="H5593">
        <v>2.68</v>
      </c>
      <c r="I5593">
        <f t="shared" si="336"/>
        <v>6.0000000000000001E-3</v>
      </c>
      <c r="J5593">
        <f t="shared" si="337"/>
        <v>6.0000000000000001E-3</v>
      </c>
      <c r="K5593" t="s">
        <v>563</v>
      </c>
      <c r="L5593" t="s">
        <v>563</v>
      </c>
      <c r="M5593" t="s">
        <v>563</v>
      </c>
      <c r="N5593">
        <v>0</v>
      </c>
      <c r="O5593">
        <v>1</v>
      </c>
      <c r="P5593" t="s">
        <v>1</v>
      </c>
      <c r="Q5593" t="s">
        <v>1</v>
      </c>
      <c r="R5593">
        <v>1</v>
      </c>
      <c r="S5593" t="s">
        <v>564</v>
      </c>
      <c r="T5593">
        <v>0</v>
      </c>
      <c r="U5593">
        <v>0</v>
      </c>
      <c r="V5593" t="s">
        <v>1</v>
      </c>
      <c r="W5593" t="s">
        <v>1</v>
      </c>
      <c r="X5593">
        <v>1</v>
      </c>
      <c r="Y5593" t="s">
        <v>565</v>
      </c>
    </row>
    <row r="5594" spans="1:25">
      <c r="A5594" t="s">
        <v>62</v>
      </c>
      <c r="B5594" t="s">
        <v>65</v>
      </c>
      <c r="C5594">
        <v>2010</v>
      </c>
      <c r="D5594" t="s">
        <v>144</v>
      </c>
      <c r="E5594">
        <v>2810</v>
      </c>
      <c r="F5594">
        <v>6</v>
      </c>
      <c r="G5594">
        <v>6</v>
      </c>
      <c r="H5594">
        <v>2.81</v>
      </c>
      <c r="I5594">
        <f t="shared" si="336"/>
        <v>6.0000000000000001E-3</v>
      </c>
      <c r="J5594">
        <f t="shared" si="337"/>
        <v>6.0000000000000001E-3</v>
      </c>
      <c r="K5594" t="s">
        <v>563</v>
      </c>
      <c r="L5594" t="s">
        <v>563</v>
      </c>
      <c r="M5594" t="s">
        <v>563</v>
      </c>
      <c r="N5594">
        <v>0</v>
      </c>
      <c r="O5594">
        <v>1</v>
      </c>
      <c r="P5594" t="s">
        <v>1</v>
      </c>
      <c r="Q5594" t="s">
        <v>1</v>
      </c>
      <c r="R5594">
        <v>1</v>
      </c>
      <c r="S5594" t="s">
        <v>564</v>
      </c>
      <c r="T5594">
        <v>0</v>
      </c>
      <c r="U5594">
        <v>0</v>
      </c>
      <c r="V5594" t="s">
        <v>1</v>
      </c>
      <c r="W5594" t="s">
        <v>1</v>
      </c>
      <c r="X5594">
        <v>1</v>
      </c>
      <c r="Y5594" t="s">
        <v>565</v>
      </c>
    </row>
    <row r="5595" spans="1:25">
      <c r="A5595" t="s">
        <v>62</v>
      </c>
      <c r="B5595" t="s">
        <v>65</v>
      </c>
      <c r="C5595">
        <v>2010</v>
      </c>
      <c r="D5595" t="s">
        <v>144</v>
      </c>
      <c r="E5595">
        <v>3020</v>
      </c>
      <c r="F5595">
        <v>15</v>
      </c>
      <c r="G5595">
        <v>15</v>
      </c>
      <c r="H5595">
        <v>3.02</v>
      </c>
      <c r="I5595">
        <f t="shared" si="336"/>
        <v>1.4999999999999999E-2</v>
      </c>
      <c r="J5595">
        <f t="shared" si="337"/>
        <v>1.4999999999999999E-2</v>
      </c>
      <c r="K5595" t="s">
        <v>563</v>
      </c>
      <c r="L5595" t="s">
        <v>563</v>
      </c>
      <c r="M5595" t="s">
        <v>563</v>
      </c>
      <c r="N5595">
        <v>0</v>
      </c>
      <c r="O5595">
        <v>1</v>
      </c>
      <c r="P5595" t="s">
        <v>1</v>
      </c>
      <c r="Q5595" t="s">
        <v>1</v>
      </c>
      <c r="R5595">
        <v>1</v>
      </c>
      <c r="S5595" t="s">
        <v>564</v>
      </c>
      <c r="T5595">
        <v>0</v>
      </c>
      <c r="U5595">
        <v>0</v>
      </c>
      <c r="V5595" t="s">
        <v>1</v>
      </c>
      <c r="W5595" t="s">
        <v>1</v>
      </c>
      <c r="X5595">
        <v>1</v>
      </c>
      <c r="Y5595" t="s">
        <v>565</v>
      </c>
    </row>
    <row r="5596" spans="1:25">
      <c r="A5596" t="s">
        <v>62</v>
      </c>
      <c r="B5596" t="s">
        <v>65</v>
      </c>
      <c r="C5596">
        <v>2010</v>
      </c>
      <c r="D5596" t="s">
        <v>144</v>
      </c>
      <c r="E5596">
        <v>3160</v>
      </c>
      <c r="F5596">
        <v>15</v>
      </c>
      <c r="G5596">
        <v>15</v>
      </c>
      <c r="H5596">
        <v>3.16</v>
      </c>
      <c r="I5596">
        <f t="shared" si="336"/>
        <v>1.4999999999999999E-2</v>
      </c>
      <c r="J5596">
        <f t="shared" si="337"/>
        <v>1.4999999999999999E-2</v>
      </c>
      <c r="K5596" t="s">
        <v>563</v>
      </c>
      <c r="L5596" t="s">
        <v>563</v>
      </c>
      <c r="M5596" t="s">
        <v>563</v>
      </c>
      <c r="N5596">
        <v>0</v>
      </c>
      <c r="O5596">
        <v>1</v>
      </c>
      <c r="P5596" t="s">
        <v>1</v>
      </c>
      <c r="Q5596" t="s">
        <v>1</v>
      </c>
      <c r="R5596">
        <v>1</v>
      </c>
      <c r="S5596" t="s">
        <v>564</v>
      </c>
      <c r="T5596">
        <v>0</v>
      </c>
      <c r="U5596">
        <v>0</v>
      </c>
      <c r="V5596" t="s">
        <v>1</v>
      </c>
      <c r="W5596" t="s">
        <v>1</v>
      </c>
      <c r="X5596">
        <v>1</v>
      </c>
      <c r="Y5596" t="s">
        <v>565</v>
      </c>
    </row>
    <row r="5597" spans="1:25">
      <c r="A5597" t="s">
        <v>62</v>
      </c>
      <c r="B5597" t="s">
        <v>65</v>
      </c>
      <c r="C5597">
        <v>2010</v>
      </c>
      <c r="D5597" t="s">
        <v>144</v>
      </c>
      <c r="E5597">
        <v>3250</v>
      </c>
      <c r="F5597">
        <v>15</v>
      </c>
      <c r="G5597">
        <v>15</v>
      </c>
      <c r="H5597">
        <v>3.25</v>
      </c>
      <c r="I5597">
        <f t="shared" si="336"/>
        <v>1.4999999999999999E-2</v>
      </c>
      <c r="J5597">
        <f t="shared" si="337"/>
        <v>1.4999999999999999E-2</v>
      </c>
      <c r="K5597" t="s">
        <v>563</v>
      </c>
      <c r="L5597" t="s">
        <v>563</v>
      </c>
      <c r="M5597" t="s">
        <v>563</v>
      </c>
      <c r="N5597">
        <v>0</v>
      </c>
      <c r="O5597">
        <v>1</v>
      </c>
      <c r="P5597" t="s">
        <v>1</v>
      </c>
      <c r="Q5597" t="s">
        <v>1</v>
      </c>
      <c r="R5597">
        <v>1</v>
      </c>
      <c r="S5597" t="s">
        <v>564</v>
      </c>
      <c r="T5597">
        <v>0</v>
      </c>
      <c r="U5597">
        <v>0</v>
      </c>
      <c r="V5597" t="s">
        <v>1</v>
      </c>
      <c r="W5597" t="s">
        <v>1</v>
      </c>
      <c r="X5597">
        <v>1</v>
      </c>
      <c r="Y5597" t="s">
        <v>565</v>
      </c>
    </row>
    <row r="5598" spans="1:25">
      <c r="A5598" t="s">
        <v>62</v>
      </c>
      <c r="B5598" t="s">
        <v>65</v>
      </c>
      <c r="C5598">
        <v>2010</v>
      </c>
      <c r="D5598" t="s">
        <v>144</v>
      </c>
      <c r="E5598">
        <v>3380</v>
      </c>
      <c r="F5598">
        <v>15</v>
      </c>
      <c r="G5598">
        <v>15</v>
      </c>
      <c r="H5598">
        <v>3.38</v>
      </c>
      <c r="I5598">
        <f t="shared" si="336"/>
        <v>1.4999999999999999E-2</v>
      </c>
      <c r="J5598">
        <f t="shared" si="337"/>
        <v>1.4999999999999999E-2</v>
      </c>
      <c r="K5598" t="s">
        <v>563</v>
      </c>
      <c r="L5598" t="s">
        <v>563</v>
      </c>
      <c r="M5598" t="s">
        <v>563</v>
      </c>
      <c r="N5598">
        <v>0</v>
      </c>
      <c r="O5598">
        <v>1</v>
      </c>
      <c r="P5598" t="s">
        <v>1</v>
      </c>
      <c r="Q5598" t="s">
        <v>1</v>
      </c>
      <c r="R5598">
        <v>1</v>
      </c>
      <c r="S5598" t="s">
        <v>564</v>
      </c>
      <c r="T5598">
        <v>0</v>
      </c>
      <c r="U5598">
        <v>0</v>
      </c>
      <c r="V5598" t="s">
        <v>1</v>
      </c>
      <c r="W5598" t="s">
        <v>1</v>
      </c>
      <c r="X5598">
        <v>1</v>
      </c>
      <c r="Y5598" t="s">
        <v>565</v>
      </c>
    </row>
    <row r="5599" spans="1:25">
      <c r="A5599" t="s">
        <v>62</v>
      </c>
      <c r="B5599" t="s">
        <v>65</v>
      </c>
      <c r="C5599">
        <v>2010</v>
      </c>
      <c r="D5599" t="s">
        <v>144</v>
      </c>
      <c r="E5599">
        <v>3460</v>
      </c>
      <c r="F5599">
        <v>15</v>
      </c>
      <c r="G5599">
        <v>15</v>
      </c>
      <c r="H5599">
        <v>3.46</v>
      </c>
      <c r="I5599">
        <f t="shared" si="336"/>
        <v>1.4999999999999999E-2</v>
      </c>
      <c r="J5599">
        <f t="shared" si="337"/>
        <v>1.4999999999999999E-2</v>
      </c>
      <c r="K5599" t="s">
        <v>563</v>
      </c>
      <c r="L5599" t="s">
        <v>563</v>
      </c>
      <c r="M5599" t="s">
        <v>563</v>
      </c>
      <c r="N5599">
        <v>0</v>
      </c>
      <c r="O5599">
        <v>1</v>
      </c>
      <c r="P5599" t="s">
        <v>1</v>
      </c>
      <c r="Q5599" t="s">
        <v>1</v>
      </c>
      <c r="R5599">
        <v>1</v>
      </c>
      <c r="S5599" t="s">
        <v>564</v>
      </c>
      <c r="T5599">
        <v>0</v>
      </c>
      <c r="U5599">
        <v>0</v>
      </c>
      <c r="V5599" t="s">
        <v>1</v>
      </c>
      <c r="W5599" t="s">
        <v>1</v>
      </c>
      <c r="X5599">
        <v>1</v>
      </c>
      <c r="Y5599" t="s">
        <v>565</v>
      </c>
    </row>
    <row r="5600" spans="1:25">
      <c r="A5600" t="s">
        <v>62</v>
      </c>
      <c r="B5600" t="s">
        <v>65</v>
      </c>
      <c r="C5600">
        <v>2010</v>
      </c>
      <c r="D5600" t="s">
        <v>144</v>
      </c>
      <c r="E5600">
        <v>3540</v>
      </c>
      <c r="F5600">
        <v>15</v>
      </c>
      <c r="G5600">
        <v>15</v>
      </c>
      <c r="H5600">
        <v>3.54</v>
      </c>
      <c r="I5600">
        <f t="shared" si="336"/>
        <v>1.4999999999999999E-2</v>
      </c>
      <c r="J5600">
        <f t="shared" si="337"/>
        <v>1.4999999999999999E-2</v>
      </c>
      <c r="K5600" t="s">
        <v>563</v>
      </c>
      <c r="L5600" t="s">
        <v>563</v>
      </c>
      <c r="M5600" t="s">
        <v>563</v>
      </c>
      <c r="N5600">
        <v>0</v>
      </c>
      <c r="O5600">
        <v>1</v>
      </c>
      <c r="P5600" t="s">
        <v>1</v>
      </c>
      <c r="Q5600" t="s">
        <v>1</v>
      </c>
      <c r="R5600">
        <v>1</v>
      </c>
      <c r="S5600" t="s">
        <v>564</v>
      </c>
      <c r="T5600">
        <v>0</v>
      </c>
      <c r="U5600">
        <v>0</v>
      </c>
      <c r="V5600" t="s">
        <v>1</v>
      </c>
      <c r="W5600" t="s">
        <v>1</v>
      </c>
      <c r="X5600">
        <v>1</v>
      </c>
      <c r="Y5600" t="s">
        <v>565</v>
      </c>
    </row>
    <row r="5601" spans="1:25">
      <c r="A5601" t="s">
        <v>62</v>
      </c>
      <c r="B5601" t="s">
        <v>65</v>
      </c>
      <c r="C5601">
        <v>2010</v>
      </c>
      <c r="D5601" t="s">
        <v>144</v>
      </c>
      <c r="E5601">
        <v>3690</v>
      </c>
      <c r="F5601">
        <v>15</v>
      </c>
      <c r="G5601">
        <v>15</v>
      </c>
      <c r="H5601">
        <v>3.69</v>
      </c>
      <c r="I5601">
        <f t="shared" si="336"/>
        <v>1.4999999999999999E-2</v>
      </c>
      <c r="J5601">
        <f t="shared" si="337"/>
        <v>1.4999999999999999E-2</v>
      </c>
      <c r="K5601" t="s">
        <v>563</v>
      </c>
      <c r="L5601" t="s">
        <v>563</v>
      </c>
      <c r="M5601" t="s">
        <v>563</v>
      </c>
      <c r="N5601">
        <v>0</v>
      </c>
      <c r="O5601">
        <v>1</v>
      </c>
      <c r="P5601" t="s">
        <v>1</v>
      </c>
      <c r="Q5601" t="s">
        <v>1</v>
      </c>
      <c r="R5601">
        <v>1</v>
      </c>
      <c r="S5601" t="s">
        <v>564</v>
      </c>
      <c r="T5601">
        <v>0</v>
      </c>
      <c r="U5601">
        <v>0</v>
      </c>
      <c r="V5601" t="s">
        <v>1</v>
      </c>
      <c r="W5601" t="s">
        <v>1</v>
      </c>
      <c r="X5601">
        <v>1</v>
      </c>
      <c r="Y5601" t="s">
        <v>565</v>
      </c>
    </row>
    <row r="5602" spans="1:25">
      <c r="A5602" t="s">
        <v>62</v>
      </c>
      <c r="B5602" t="s">
        <v>65</v>
      </c>
      <c r="C5602">
        <v>2010</v>
      </c>
      <c r="D5602" t="s">
        <v>144</v>
      </c>
      <c r="E5602">
        <v>3810</v>
      </c>
      <c r="F5602">
        <v>15</v>
      </c>
      <c r="G5602">
        <v>15</v>
      </c>
      <c r="H5602">
        <v>3.81</v>
      </c>
      <c r="I5602">
        <f t="shared" si="336"/>
        <v>1.4999999999999999E-2</v>
      </c>
      <c r="J5602">
        <f t="shared" si="337"/>
        <v>1.4999999999999999E-2</v>
      </c>
      <c r="K5602" t="s">
        <v>563</v>
      </c>
      <c r="L5602" t="s">
        <v>563</v>
      </c>
      <c r="M5602" t="s">
        <v>563</v>
      </c>
      <c r="N5602">
        <v>0</v>
      </c>
      <c r="O5602">
        <v>1</v>
      </c>
      <c r="P5602" t="s">
        <v>1</v>
      </c>
      <c r="Q5602" t="s">
        <v>1</v>
      </c>
      <c r="R5602">
        <v>1</v>
      </c>
      <c r="S5602" t="s">
        <v>564</v>
      </c>
      <c r="T5602">
        <v>0</v>
      </c>
      <c r="U5602">
        <v>0</v>
      </c>
      <c r="V5602" t="s">
        <v>1</v>
      </c>
      <c r="W5602" t="s">
        <v>1</v>
      </c>
      <c r="X5602">
        <v>1</v>
      </c>
      <c r="Y5602" t="s">
        <v>565</v>
      </c>
    </row>
    <row r="5603" spans="1:25">
      <c r="A5603" t="s">
        <v>62</v>
      </c>
      <c r="B5603" t="s">
        <v>65</v>
      </c>
      <c r="C5603">
        <v>2010</v>
      </c>
      <c r="D5603" t="s">
        <v>144</v>
      </c>
      <c r="E5603">
        <v>3900</v>
      </c>
      <c r="F5603">
        <v>15</v>
      </c>
      <c r="G5603">
        <v>15</v>
      </c>
      <c r="H5603">
        <v>3.9</v>
      </c>
      <c r="I5603">
        <f t="shared" si="336"/>
        <v>1.4999999999999999E-2</v>
      </c>
      <c r="J5603">
        <f t="shared" si="337"/>
        <v>1.4999999999999999E-2</v>
      </c>
      <c r="K5603" t="s">
        <v>563</v>
      </c>
      <c r="L5603" t="s">
        <v>563</v>
      </c>
      <c r="M5603" t="s">
        <v>563</v>
      </c>
      <c r="N5603">
        <v>0</v>
      </c>
      <c r="O5603">
        <v>1</v>
      </c>
      <c r="P5603" t="s">
        <v>1</v>
      </c>
      <c r="Q5603" t="s">
        <v>1</v>
      </c>
      <c r="R5603">
        <v>1</v>
      </c>
      <c r="S5603" t="s">
        <v>564</v>
      </c>
      <c r="T5603">
        <v>0</v>
      </c>
      <c r="U5603">
        <v>0</v>
      </c>
      <c r="V5603" t="s">
        <v>1</v>
      </c>
      <c r="W5603" t="s">
        <v>1</v>
      </c>
      <c r="X5603">
        <v>1</v>
      </c>
      <c r="Y5603" t="s">
        <v>565</v>
      </c>
    </row>
    <row r="5604" spans="1:25">
      <c r="A5604" t="s">
        <v>62</v>
      </c>
      <c r="B5604" t="s">
        <v>65</v>
      </c>
      <c r="C5604">
        <v>2010</v>
      </c>
      <c r="D5604" t="s">
        <v>144</v>
      </c>
      <c r="E5604">
        <v>4000</v>
      </c>
      <c r="F5604">
        <v>15</v>
      </c>
      <c r="G5604">
        <v>15</v>
      </c>
      <c r="H5604">
        <v>4</v>
      </c>
      <c r="I5604">
        <f t="shared" si="336"/>
        <v>1.4999999999999999E-2</v>
      </c>
      <c r="J5604">
        <f t="shared" si="337"/>
        <v>1.4999999999999999E-2</v>
      </c>
      <c r="K5604" t="s">
        <v>563</v>
      </c>
      <c r="L5604" t="s">
        <v>563</v>
      </c>
      <c r="M5604" t="s">
        <v>563</v>
      </c>
      <c r="N5604">
        <v>0</v>
      </c>
      <c r="O5604">
        <v>1</v>
      </c>
      <c r="P5604" t="s">
        <v>1</v>
      </c>
      <c r="Q5604" t="s">
        <v>1</v>
      </c>
      <c r="R5604">
        <v>1</v>
      </c>
      <c r="S5604" t="s">
        <v>564</v>
      </c>
      <c r="T5604">
        <v>0</v>
      </c>
      <c r="U5604">
        <v>0</v>
      </c>
      <c r="V5604" t="s">
        <v>1</v>
      </c>
      <c r="W5604" t="s">
        <v>1</v>
      </c>
      <c r="X5604">
        <v>1</v>
      </c>
      <c r="Y5604" t="s">
        <v>565</v>
      </c>
    </row>
    <row r="5605" spans="1:25">
      <c r="A5605" t="s">
        <v>62</v>
      </c>
      <c r="B5605" t="s">
        <v>65</v>
      </c>
      <c r="C5605">
        <v>2010</v>
      </c>
      <c r="D5605" t="s">
        <v>144</v>
      </c>
      <c r="E5605">
        <v>4110</v>
      </c>
      <c r="F5605">
        <v>30</v>
      </c>
      <c r="G5605">
        <v>30</v>
      </c>
      <c r="H5605">
        <v>4.1100000000000003</v>
      </c>
      <c r="I5605">
        <f t="shared" si="336"/>
        <v>0.03</v>
      </c>
      <c r="J5605">
        <f t="shared" si="337"/>
        <v>0.03</v>
      </c>
      <c r="K5605" t="s">
        <v>563</v>
      </c>
      <c r="L5605" t="s">
        <v>563</v>
      </c>
      <c r="M5605" t="s">
        <v>563</v>
      </c>
      <c r="N5605">
        <v>0</v>
      </c>
      <c r="O5605">
        <v>1</v>
      </c>
      <c r="P5605" t="s">
        <v>1</v>
      </c>
      <c r="Q5605" t="s">
        <v>1</v>
      </c>
      <c r="R5605">
        <v>1</v>
      </c>
      <c r="S5605" t="s">
        <v>564</v>
      </c>
      <c r="T5605">
        <v>0</v>
      </c>
      <c r="U5605">
        <v>0</v>
      </c>
      <c r="V5605" t="s">
        <v>1</v>
      </c>
      <c r="W5605" t="s">
        <v>1</v>
      </c>
      <c r="X5605">
        <v>1</v>
      </c>
      <c r="Y5605" t="s">
        <v>565</v>
      </c>
    </row>
    <row r="5606" spans="1:25">
      <c r="A5606" t="s">
        <v>62</v>
      </c>
      <c r="B5606" t="s">
        <v>65</v>
      </c>
      <c r="C5606">
        <v>2010</v>
      </c>
      <c r="D5606" t="s">
        <v>144</v>
      </c>
      <c r="E5606">
        <v>4210</v>
      </c>
      <c r="F5606">
        <v>30</v>
      </c>
      <c r="G5606">
        <v>30</v>
      </c>
      <c r="H5606">
        <v>4.21</v>
      </c>
      <c r="I5606">
        <f t="shared" si="336"/>
        <v>0.03</v>
      </c>
      <c r="J5606">
        <f t="shared" si="337"/>
        <v>0.03</v>
      </c>
      <c r="K5606" t="s">
        <v>563</v>
      </c>
      <c r="L5606" t="s">
        <v>563</v>
      </c>
      <c r="M5606" t="s">
        <v>563</v>
      </c>
      <c r="N5606">
        <v>0</v>
      </c>
      <c r="O5606">
        <v>1</v>
      </c>
      <c r="P5606" t="s">
        <v>1</v>
      </c>
      <c r="Q5606" t="s">
        <v>1</v>
      </c>
      <c r="R5606">
        <v>1</v>
      </c>
      <c r="S5606" t="s">
        <v>564</v>
      </c>
      <c r="T5606">
        <v>0</v>
      </c>
      <c r="U5606">
        <v>0</v>
      </c>
      <c r="V5606" t="s">
        <v>1</v>
      </c>
      <c r="W5606" t="s">
        <v>1</v>
      </c>
      <c r="X5606">
        <v>1</v>
      </c>
      <c r="Y5606" t="s">
        <v>565</v>
      </c>
    </row>
    <row r="5607" spans="1:25">
      <c r="A5607" t="s">
        <v>62</v>
      </c>
      <c r="B5607" t="s">
        <v>65</v>
      </c>
      <c r="C5607">
        <v>2010</v>
      </c>
      <c r="D5607" t="s">
        <v>144</v>
      </c>
      <c r="E5607">
        <v>4300</v>
      </c>
      <c r="F5607">
        <v>30</v>
      </c>
      <c r="G5607">
        <v>30</v>
      </c>
      <c r="H5607">
        <v>4.3</v>
      </c>
      <c r="I5607">
        <f t="shared" si="336"/>
        <v>0.03</v>
      </c>
      <c r="J5607">
        <f t="shared" si="337"/>
        <v>0.03</v>
      </c>
      <c r="K5607" t="s">
        <v>563</v>
      </c>
      <c r="L5607" t="s">
        <v>563</v>
      </c>
      <c r="M5607" t="s">
        <v>563</v>
      </c>
      <c r="N5607">
        <v>0</v>
      </c>
      <c r="O5607">
        <v>1</v>
      </c>
      <c r="P5607" t="s">
        <v>1</v>
      </c>
      <c r="Q5607" t="s">
        <v>1</v>
      </c>
      <c r="R5607">
        <v>1</v>
      </c>
      <c r="S5607" t="s">
        <v>564</v>
      </c>
      <c r="T5607">
        <v>0</v>
      </c>
      <c r="U5607">
        <v>0</v>
      </c>
      <c r="V5607" t="s">
        <v>1</v>
      </c>
      <c r="W5607" t="s">
        <v>1</v>
      </c>
      <c r="X5607">
        <v>1</v>
      </c>
      <c r="Y5607" t="s">
        <v>565</v>
      </c>
    </row>
    <row r="5608" spans="1:25">
      <c r="A5608" t="s">
        <v>62</v>
      </c>
      <c r="B5608" t="s">
        <v>65</v>
      </c>
      <c r="C5608">
        <v>2010</v>
      </c>
      <c r="D5608" t="s">
        <v>144</v>
      </c>
      <c r="E5608">
        <v>4390</v>
      </c>
      <c r="F5608">
        <v>30</v>
      </c>
      <c r="G5608">
        <v>30</v>
      </c>
      <c r="H5608">
        <v>4.3899999999999997</v>
      </c>
      <c r="I5608">
        <f t="shared" si="336"/>
        <v>0.03</v>
      </c>
      <c r="J5608">
        <f t="shared" si="337"/>
        <v>0.03</v>
      </c>
      <c r="K5608" t="s">
        <v>563</v>
      </c>
      <c r="L5608" t="s">
        <v>563</v>
      </c>
      <c r="M5608" t="s">
        <v>563</v>
      </c>
      <c r="N5608">
        <v>0</v>
      </c>
      <c r="O5608">
        <v>1</v>
      </c>
      <c r="P5608" t="s">
        <v>1</v>
      </c>
      <c r="Q5608" t="s">
        <v>1</v>
      </c>
      <c r="R5608">
        <v>1</v>
      </c>
      <c r="S5608" t="s">
        <v>564</v>
      </c>
      <c r="T5608">
        <v>0</v>
      </c>
      <c r="U5608">
        <v>0</v>
      </c>
      <c r="V5608" t="s">
        <v>1</v>
      </c>
      <c r="W5608" t="s">
        <v>1</v>
      </c>
      <c r="X5608">
        <v>1</v>
      </c>
      <c r="Y5608" t="s">
        <v>565</v>
      </c>
    </row>
    <row r="5609" spans="1:25">
      <c r="A5609" t="s">
        <v>62</v>
      </c>
      <c r="B5609" t="s">
        <v>65</v>
      </c>
      <c r="C5609">
        <v>2010</v>
      </c>
      <c r="D5609" t="s">
        <v>144</v>
      </c>
      <c r="E5609">
        <v>4540</v>
      </c>
      <c r="F5609">
        <v>30</v>
      </c>
      <c r="G5609">
        <v>30</v>
      </c>
      <c r="H5609">
        <v>4.54</v>
      </c>
      <c r="I5609">
        <f t="shared" si="336"/>
        <v>0.03</v>
      </c>
      <c r="J5609">
        <f t="shared" si="337"/>
        <v>0.03</v>
      </c>
      <c r="K5609" t="s">
        <v>563</v>
      </c>
      <c r="L5609" t="s">
        <v>563</v>
      </c>
      <c r="M5609" t="s">
        <v>563</v>
      </c>
      <c r="N5609">
        <v>0</v>
      </c>
      <c r="O5609">
        <v>1</v>
      </c>
      <c r="P5609" t="s">
        <v>1</v>
      </c>
      <c r="Q5609" t="s">
        <v>1</v>
      </c>
      <c r="R5609">
        <v>1</v>
      </c>
      <c r="S5609" t="s">
        <v>564</v>
      </c>
      <c r="T5609">
        <v>0</v>
      </c>
      <c r="U5609">
        <v>0</v>
      </c>
      <c r="V5609" t="s">
        <v>1</v>
      </c>
      <c r="W5609" t="s">
        <v>1</v>
      </c>
      <c r="X5609">
        <v>1</v>
      </c>
      <c r="Y5609" t="s">
        <v>565</v>
      </c>
    </row>
    <row r="5610" spans="1:25">
      <c r="A5610" t="s">
        <v>62</v>
      </c>
      <c r="B5610" t="s">
        <v>65</v>
      </c>
      <c r="C5610">
        <v>2010</v>
      </c>
      <c r="D5610" t="s">
        <v>144</v>
      </c>
      <c r="E5610">
        <v>4580</v>
      </c>
      <c r="F5610">
        <v>30</v>
      </c>
      <c r="G5610">
        <v>30</v>
      </c>
      <c r="H5610">
        <v>4.58</v>
      </c>
      <c r="I5610">
        <f t="shared" si="336"/>
        <v>0.03</v>
      </c>
      <c r="J5610">
        <f t="shared" si="337"/>
        <v>0.03</v>
      </c>
      <c r="K5610" t="s">
        <v>563</v>
      </c>
      <c r="L5610" t="s">
        <v>563</v>
      </c>
      <c r="M5610" t="s">
        <v>563</v>
      </c>
      <c r="N5610">
        <v>0</v>
      </c>
      <c r="O5610">
        <v>1</v>
      </c>
      <c r="P5610" t="s">
        <v>1</v>
      </c>
      <c r="Q5610" t="s">
        <v>1</v>
      </c>
      <c r="R5610">
        <v>1</v>
      </c>
      <c r="S5610" t="s">
        <v>564</v>
      </c>
      <c r="T5610">
        <v>0</v>
      </c>
      <c r="U5610">
        <v>0</v>
      </c>
      <c r="V5610" t="s">
        <v>1</v>
      </c>
      <c r="W5610" t="s">
        <v>1</v>
      </c>
      <c r="X5610">
        <v>1</v>
      </c>
      <c r="Y5610" t="s">
        <v>565</v>
      </c>
    </row>
    <row r="5611" spans="1:25">
      <c r="A5611" t="s">
        <v>62</v>
      </c>
      <c r="B5611" t="s">
        <v>65</v>
      </c>
      <c r="C5611">
        <v>2010</v>
      </c>
      <c r="D5611" t="s">
        <v>144</v>
      </c>
      <c r="E5611">
        <v>4620</v>
      </c>
      <c r="F5611">
        <v>30</v>
      </c>
      <c r="G5611">
        <v>30</v>
      </c>
      <c r="H5611">
        <v>4.62</v>
      </c>
      <c r="I5611">
        <f t="shared" si="336"/>
        <v>0.03</v>
      </c>
      <c r="J5611">
        <f t="shared" si="337"/>
        <v>0.03</v>
      </c>
      <c r="K5611" t="s">
        <v>563</v>
      </c>
      <c r="L5611" t="s">
        <v>563</v>
      </c>
      <c r="M5611" t="s">
        <v>563</v>
      </c>
      <c r="N5611">
        <v>0</v>
      </c>
      <c r="O5611">
        <v>1</v>
      </c>
      <c r="P5611" t="s">
        <v>1</v>
      </c>
      <c r="Q5611" t="s">
        <v>1</v>
      </c>
      <c r="R5611">
        <v>1</v>
      </c>
      <c r="S5611" t="s">
        <v>564</v>
      </c>
      <c r="T5611">
        <v>0</v>
      </c>
      <c r="U5611">
        <v>0</v>
      </c>
      <c r="V5611" t="s">
        <v>1</v>
      </c>
      <c r="W5611" t="s">
        <v>1</v>
      </c>
      <c r="X5611">
        <v>1</v>
      </c>
      <c r="Y5611" t="s">
        <v>565</v>
      </c>
    </row>
    <row r="5612" spans="1:25">
      <c r="A5612" t="s">
        <v>62</v>
      </c>
      <c r="B5612" t="s">
        <v>65</v>
      </c>
      <c r="C5612">
        <v>2010</v>
      </c>
      <c r="D5612" t="s">
        <v>144</v>
      </c>
      <c r="E5612">
        <v>4690</v>
      </c>
      <c r="F5612">
        <v>30</v>
      </c>
      <c r="G5612">
        <v>30</v>
      </c>
      <c r="H5612">
        <v>4.6900000000000004</v>
      </c>
      <c r="I5612">
        <f t="shared" ref="I5612:I5675" si="338">F5612/1000</f>
        <v>0.03</v>
      </c>
      <c r="J5612">
        <f t="shared" ref="J5612:J5675" si="339">G5612/1000</f>
        <v>0.03</v>
      </c>
      <c r="K5612" t="s">
        <v>563</v>
      </c>
      <c r="L5612" t="s">
        <v>563</v>
      </c>
      <c r="M5612" t="s">
        <v>563</v>
      </c>
      <c r="N5612">
        <v>0</v>
      </c>
      <c r="O5612">
        <v>1</v>
      </c>
      <c r="P5612" t="s">
        <v>1</v>
      </c>
      <c r="Q5612" t="s">
        <v>1</v>
      </c>
      <c r="R5612">
        <v>1</v>
      </c>
      <c r="S5612" t="s">
        <v>564</v>
      </c>
      <c r="T5612">
        <v>0</v>
      </c>
      <c r="U5612">
        <v>0</v>
      </c>
      <c r="V5612" t="s">
        <v>1</v>
      </c>
      <c r="W5612" t="s">
        <v>1</v>
      </c>
      <c r="X5612">
        <v>1</v>
      </c>
      <c r="Y5612" t="s">
        <v>565</v>
      </c>
    </row>
    <row r="5613" spans="1:25">
      <c r="A5613" t="s">
        <v>62</v>
      </c>
      <c r="B5613" t="s">
        <v>73</v>
      </c>
      <c r="C5613">
        <v>2018</v>
      </c>
      <c r="D5613" t="s">
        <v>74</v>
      </c>
      <c r="E5613">
        <v>8924</v>
      </c>
      <c r="F5613" s="13">
        <f t="shared" ref="F5613:F5676" si="340">0.0083*E5613^(0.9482)</f>
        <v>46.237960400021827</v>
      </c>
      <c r="G5613" s="13">
        <f t="shared" ref="G5613:G5676" si="341">0.0083*E5613^(0.9482)</f>
        <v>46.237960400021827</v>
      </c>
      <c r="H5613">
        <v>8.9239999999999995</v>
      </c>
      <c r="I5613">
        <f t="shared" si="338"/>
        <v>4.623796040002183E-2</v>
      </c>
      <c r="J5613">
        <f t="shared" si="339"/>
        <v>4.623796040002183E-2</v>
      </c>
      <c r="K5613" t="s">
        <v>563</v>
      </c>
      <c r="L5613" t="s">
        <v>563</v>
      </c>
      <c r="M5613" t="s">
        <v>563</v>
      </c>
      <c r="N5613">
        <v>0</v>
      </c>
      <c r="O5613">
        <v>1</v>
      </c>
      <c r="P5613" t="s">
        <v>1</v>
      </c>
      <c r="Q5613" t="s">
        <v>1</v>
      </c>
      <c r="R5613">
        <v>1</v>
      </c>
      <c r="S5613" t="s">
        <v>564</v>
      </c>
      <c r="T5613">
        <v>0</v>
      </c>
      <c r="U5613">
        <v>0</v>
      </c>
      <c r="V5613" t="s">
        <v>1</v>
      </c>
      <c r="W5613" t="s">
        <v>1</v>
      </c>
      <c r="X5613">
        <v>1</v>
      </c>
      <c r="Y5613" t="s">
        <v>565</v>
      </c>
    </row>
    <row r="5614" spans="1:25">
      <c r="A5614" t="s">
        <v>62</v>
      </c>
      <c r="B5614" t="s">
        <v>73</v>
      </c>
      <c r="C5614">
        <v>2018</v>
      </c>
      <c r="D5614" t="s">
        <v>74</v>
      </c>
      <c r="E5614">
        <v>9205</v>
      </c>
      <c r="F5614" s="13">
        <f t="shared" si="340"/>
        <v>47.617375256839459</v>
      </c>
      <c r="G5614" s="13">
        <f t="shared" si="341"/>
        <v>47.617375256839459</v>
      </c>
      <c r="H5614">
        <v>9.2050000000000001</v>
      </c>
      <c r="I5614">
        <f t="shared" si="338"/>
        <v>4.7617375256839456E-2</v>
      </c>
      <c r="J5614">
        <f t="shared" si="339"/>
        <v>4.7617375256839456E-2</v>
      </c>
      <c r="K5614" t="s">
        <v>563</v>
      </c>
      <c r="L5614" t="s">
        <v>563</v>
      </c>
      <c r="M5614" t="s">
        <v>563</v>
      </c>
      <c r="N5614">
        <v>0</v>
      </c>
      <c r="O5614">
        <v>1</v>
      </c>
      <c r="P5614" t="s">
        <v>1</v>
      </c>
      <c r="Q5614" t="s">
        <v>1</v>
      </c>
      <c r="R5614">
        <v>1</v>
      </c>
      <c r="S5614" t="s">
        <v>564</v>
      </c>
      <c r="T5614">
        <v>0</v>
      </c>
      <c r="U5614">
        <v>0</v>
      </c>
      <c r="V5614" t="s">
        <v>1</v>
      </c>
      <c r="W5614" t="s">
        <v>1</v>
      </c>
      <c r="X5614">
        <v>1</v>
      </c>
      <c r="Y5614" t="s">
        <v>565</v>
      </c>
    </row>
    <row r="5615" spans="1:25">
      <c r="A5615" t="s">
        <v>62</v>
      </c>
      <c r="B5615" t="s">
        <v>73</v>
      </c>
      <c r="C5615">
        <v>2018</v>
      </c>
      <c r="D5615" t="s">
        <v>74</v>
      </c>
      <c r="E5615">
        <v>9293</v>
      </c>
      <c r="F5615" s="13">
        <f t="shared" si="340"/>
        <v>48.048911319938142</v>
      </c>
      <c r="G5615" s="13">
        <f t="shared" si="341"/>
        <v>48.048911319938142</v>
      </c>
      <c r="H5615">
        <v>9.2929999999999993</v>
      </c>
      <c r="I5615">
        <f t="shared" si="338"/>
        <v>4.8048911319938145E-2</v>
      </c>
      <c r="J5615">
        <f t="shared" si="339"/>
        <v>4.8048911319938145E-2</v>
      </c>
      <c r="K5615" t="s">
        <v>563</v>
      </c>
      <c r="L5615" t="s">
        <v>563</v>
      </c>
      <c r="M5615" t="s">
        <v>563</v>
      </c>
      <c r="N5615">
        <v>0</v>
      </c>
      <c r="O5615">
        <v>1</v>
      </c>
      <c r="P5615" t="s">
        <v>1</v>
      </c>
      <c r="Q5615" t="s">
        <v>1</v>
      </c>
      <c r="R5615">
        <v>1</v>
      </c>
      <c r="S5615" t="s">
        <v>564</v>
      </c>
      <c r="T5615">
        <v>0</v>
      </c>
      <c r="U5615">
        <v>0</v>
      </c>
      <c r="V5615" t="s">
        <v>1</v>
      </c>
      <c r="W5615" t="s">
        <v>1</v>
      </c>
      <c r="X5615">
        <v>1</v>
      </c>
      <c r="Y5615" t="s">
        <v>565</v>
      </c>
    </row>
    <row r="5616" spans="1:25">
      <c r="A5616" t="s">
        <v>62</v>
      </c>
      <c r="B5616" t="s">
        <v>73</v>
      </c>
      <c r="C5616">
        <v>2018</v>
      </c>
      <c r="D5616" t="s">
        <v>74</v>
      </c>
      <c r="E5616">
        <v>9370</v>
      </c>
      <c r="F5616" s="13">
        <f t="shared" si="340"/>
        <v>48.426331702071458</v>
      </c>
      <c r="G5616" s="13">
        <f t="shared" si="341"/>
        <v>48.426331702071458</v>
      </c>
      <c r="H5616">
        <v>9.3699999999999992</v>
      </c>
      <c r="I5616">
        <f t="shared" si="338"/>
        <v>4.842633170207146E-2</v>
      </c>
      <c r="J5616">
        <f t="shared" si="339"/>
        <v>4.842633170207146E-2</v>
      </c>
      <c r="K5616" t="s">
        <v>563</v>
      </c>
      <c r="L5616" t="s">
        <v>563</v>
      </c>
      <c r="M5616" t="s">
        <v>563</v>
      </c>
      <c r="N5616">
        <v>0</v>
      </c>
      <c r="O5616">
        <v>1</v>
      </c>
      <c r="P5616" t="s">
        <v>1</v>
      </c>
      <c r="Q5616" t="s">
        <v>1</v>
      </c>
      <c r="R5616">
        <v>1</v>
      </c>
      <c r="S5616" t="s">
        <v>564</v>
      </c>
      <c r="T5616">
        <v>0</v>
      </c>
      <c r="U5616">
        <v>0</v>
      </c>
      <c r="V5616" t="s">
        <v>1</v>
      </c>
      <c r="W5616" t="s">
        <v>1</v>
      </c>
      <c r="X5616">
        <v>1</v>
      </c>
      <c r="Y5616" t="s">
        <v>565</v>
      </c>
    </row>
    <row r="5617" spans="1:25">
      <c r="A5617" t="s">
        <v>62</v>
      </c>
      <c r="B5617" t="s">
        <v>73</v>
      </c>
      <c r="C5617">
        <v>2018</v>
      </c>
      <c r="D5617" t="s">
        <v>74</v>
      </c>
      <c r="E5617">
        <v>9421</v>
      </c>
      <c r="F5617" s="13">
        <f t="shared" si="340"/>
        <v>48.676222922367728</v>
      </c>
      <c r="G5617" s="13">
        <f t="shared" si="341"/>
        <v>48.676222922367728</v>
      </c>
      <c r="H5617">
        <v>9.4209999999999994</v>
      </c>
      <c r="I5617">
        <f t="shared" si="338"/>
        <v>4.8676222922367729E-2</v>
      </c>
      <c r="J5617">
        <f t="shared" si="339"/>
        <v>4.8676222922367729E-2</v>
      </c>
      <c r="K5617" t="s">
        <v>563</v>
      </c>
      <c r="L5617" t="s">
        <v>563</v>
      </c>
      <c r="M5617" t="s">
        <v>563</v>
      </c>
      <c r="N5617">
        <v>0</v>
      </c>
      <c r="O5617">
        <v>1</v>
      </c>
      <c r="P5617" t="s">
        <v>1</v>
      </c>
      <c r="Q5617" t="s">
        <v>1</v>
      </c>
      <c r="R5617">
        <v>1</v>
      </c>
      <c r="S5617" t="s">
        <v>564</v>
      </c>
      <c r="T5617">
        <v>0</v>
      </c>
      <c r="U5617">
        <v>0</v>
      </c>
      <c r="V5617" t="s">
        <v>1</v>
      </c>
      <c r="W5617" t="s">
        <v>1</v>
      </c>
      <c r="X5617">
        <v>1</v>
      </c>
      <c r="Y5617" t="s">
        <v>565</v>
      </c>
    </row>
    <row r="5618" spans="1:25">
      <c r="A5618" t="s">
        <v>62</v>
      </c>
      <c r="B5618" t="s">
        <v>73</v>
      </c>
      <c r="C5618">
        <v>2018</v>
      </c>
      <c r="D5618" t="s">
        <v>74</v>
      </c>
      <c r="E5618">
        <v>9718</v>
      </c>
      <c r="F5618" s="13">
        <f t="shared" si="340"/>
        <v>50.130092267138146</v>
      </c>
      <c r="G5618" s="13">
        <f t="shared" si="341"/>
        <v>50.130092267138146</v>
      </c>
      <c r="H5618">
        <v>9.718</v>
      </c>
      <c r="I5618">
        <f t="shared" si="338"/>
        <v>5.0130092267138146E-2</v>
      </c>
      <c r="J5618">
        <f t="shared" si="339"/>
        <v>5.0130092267138146E-2</v>
      </c>
      <c r="K5618" t="s">
        <v>563</v>
      </c>
      <c r="L5618" t="s">
        <v>563</v>
      </c>
      <c r="M5618" t="s">
        <v>563</v>
      </c>
      <c r="N5618">
        <v>0</v>
      </c>
      <c r="O5618">
        <v>1</v>
      </c>
      <c r="P5618" t="s">
        <v>1</v>
      </c>
      <c r="Q5618" t="s">
        <v>1</v>
      </c>
      <c r="R5618">
        <v>1</v>
      </c>
      <c r="S5618" t="s">
        <v>564</v>
      </c>
      <c r="T5618">
        <v>0</v>
      </c>
      <c r="U5618">
        <v>0</v>
      </c>
      <c r="V5618" t="s">
        <v>1</v>
      </c>
      <c r="W5618" t="s">
        <v>1</v>
      </c>
      <c r="X5618">
        <v>1</v>
      </c>
      <c r="Y5618" t="s">
        <v>565</v>
      </c>
    </row>
    <row r="5619" spans="1:25">
      <c r="A5619" t="s">
        <v>62</v>
      </c>
      <c r="B5619" t="s">
        <v>73</v>
      </c>
      <c r="C5619">
        <v>2018</v>
      </c>
      <c r="D5619" t="s">
        <v>74</v>
      </c>
      <c r="E5619">
        <v>9836</v>
      </c>
      <c r="F5619" s="13">
        <f t="shared" si="340"/>
        <v>50.707081280130083</v>
      </c>
      <c r="G5619" s="13">
        <f t="shared" si="341"/>
        <v>50.707081280130083</v>
      </c>
      <c r="H5619">
        <v>9.8360000000000003</v>
      </c>
      <c r="I5619">
        <f t="shared" si="338"/>
        <v>5.070708128013008E-2</v>
      </c>
      <c r="J5619">
        <f t="shared" si="339"/>
        <v>5.070708128013008E-2</v>
      </c>
      <c r="K5619" t="s">
        <v>563</v>
      </c>
      <c r="L5619" t="s">
        <v>563</v>
      </c>
      <c r="M5619" t="s">
        <v>563</v>
      </c>
      <c r="N5619">
        <v>0</v>
      </c>
      <c r="O5619">
        <v>1</v>
      </c>
      <c r="P5619" t="s">
        <v>1</v>
      </c>
      <c r="Q5619" t="s">
        <v>1</v>
      </c>
      <c r="R5619">
        <v>1</v>
      </c>
      <c r="S5619" t="s">
        <v>564</v>
      </c>
      <c r="T5619">
        <v>0</v>
      </c>
      <c r="U5619">
        <v>0</v>
      </c>
      <c r="V5619" t="s">
        <v>1</v>
      </c>
      <c r="W5619" t="s">
        <v>1</v>
      </c>
      <c r="X5619">
        <v>1</v>
      </c>
      <c r="Y5619" t="s">
        <v>565</v>
      </c>
    </row>
    <row r="5620" spans="1:25">
      <c r="A5620" t="s">
        <v>62</v>
      </c>
      <c r="B5620" t="s">
        <v>73</v>
      </c>
      <c r="C5620">
        <v>2018</v>
      </c>
      <c r="D5620" t="s">
        <v>74</v>
      </c>
      <c r="E5620">
        <v>9865</v>
      </c>
      <c r="F5620" s="13">
        <f t="shared" si="340"/>
        <v>50.848828617967996</v>
      </c>
      <c r="G5620" s="13">
        <f t="shared" si="341"/>
        <v>50.848828617967996</v>
      </c>
      <c r="H5620">
        <v>9.8650000000000002</v>
      </c>
      <c r="I5620">
        <f t="shared" si="338"/>
        <v>5.0848828617967995E-2</v>
      </c>
      <c r="J5620">
        <f t="shared" si="339"/>
        <v>5.0848828617967995E-2</v>
      </c>
      <c r="K5620" t="s">
        <v>563</v>
      </c>
      <c r="L5620" t="s">
        <v>563</v>
      </c>
      <c r="M5620" t="s">
        <v>563</v>
      </c>
      <c r="N5620">
        <v>0</v>
      </c>
      <c r="O5620">
        <v>1</v>
      </c>
      <c r="P5620" t="s">
        <v>1</v>
      </c>
      <c r="Q5620" t="s">
        <v>1</v>
      </c>
      <c r="R5620">
        <v>1</v>
      </c>
      <c r="S5620" t="s">
        <v>564</v>
      </c>
      <c r="T5620">
        <v>0</v>
      </c>
      <c r="U5620">
        <v>0</v>
      </c>
      <c r="V5620" t="s">
        <v>1</v>
      </c>
      <c r="W5620" t="s">
        <v>1</v>
      </c>
      <c r="X5620">
        <v>1</v>
      </c>
      <c r="Y5620" t="s">
        <v>565</v>
      </c>
    </row>
    <row r="5621" spans="1:25">
      <c r="A5621" t="s">
        <v>62</v>
      </c>
      <c r="B5621" t="s">
        <v>73</v>
      </c>
      <c r="C5621">
        <v>2018</v>
      </c>
      <c r="D5621" t="s">
        <v>74</v>
      </c>
      <c r="E5621">
        <v>9941</v>
      </c>
      <c r="F5621" s="13">
        <f t="shared" si="340"/>
        <v>51.220202172591918</v>
      </c>
      <c r="G5621" s="13">
        <f t="shared" si="341"/>
        <v>51.220202172591918</v>
      </c>
      <c r="H5621">
        <v>9.9410000000000007</v>
      </c>
      <c r="I5621">
        <f t="shared" si="338"/>
        <v>5.1220202172591919E-2</v>
      </c>
      <c r="J5621">
        <f t="shared" si="339"/>
        <v>5.1220202172591919E-2</v>
      </c>
      <c r="K5621" t="s">
        <v>563</v>
      </c>
      <c r="L5621" t="s">
        <v>563</v>
      </c>
      <c r="M5621" t="s">
        <v>563</v>
      </c>
      <c r="N5621">
        <v>0</v>
      </c>
      <c r="O5621">
        <v>1</v>
      </c>
      <c r="P5621" t="s">
        <v>1</v>
      </c>
      <c r="Q5621" t="s">
        <v>1</v>
      </c>
      <c r="R5621">
        <v>1</v>
      </c>
      <c r="S5621" t="s">
        <v>564</v>
      </c>
      <c r="T5621">
        <v>0</v>
      </c>
      <c r="U5621">
        <v>0</v>
      </c>
      <c r="V5621" t="s">
        <v>1</v>
      </c>
      <c r="W5621" t="s">
        <v>1</v>
      </c>
      <c r="X5621">
        <v>1</v>
      </c>
      <c r="Y5621" t="s">
        <v>565</v>
      </c>
    </row>
    <row r="5622" spans="1:25">
      <c r="A5622" t="s">
        <v>62</v>
      </c>
      <c r="B5622" t="s">
        <v>73</v>
      </c>
      <c r="C5622">
        <v>2018</v>
      </c>
      <c r="D5622" t="s">
        <v>74</v>
      </c>
      <c r="E5622">
        <v>10020</v>
      </c>
      <c r="F5622" s="13">
        <f t="shared" si="340"/>
        <v>51.606079362636152</v>
      </c>
      <c r="G5622" s="13">
        <f t="shared" si="341"/>
        <v>51.606079362636152</v>
      </c>
      <c r="H5622">
        <v>10.02</v>
      </c>
      <c r="I5622">
        <f t="shared" si="338"/>
        <v>5.1606079362636149E-2</v>
      </c>
      <c r="J5622">
        <f t="shared" si="339"/>
        <v>5.1606079362636149E-2</v>
      </c>
      <c r="K5622" t="s">
        <v>563</v>
      </c>
      <c r="L5622" t="s">
        <v>563</v>
      </c>
      <c r="M5622" t="s">
        <v>563</v>
      </c>
      <c r="N5622">
        <v>0</v>
      </c>
      <c r="O5622">
        <v>1</v>
      </c>
      <c r="P5622" t="s">
        <v>1</v>
      </c>
      <c r="Q5622" t="s">
        <v>1</v>
      </c>
      <c r="R5622">
        <v>1</v>
      </c>
      <c r="S5622" t="s">
        <v>564</v>
      </c>
      <c r="T5622">
        <v>0</v>
      </c>
      <c r="U5622">
        <v>0</v>
      </c>
      <c r="V5622" t="s">
        <v>1</v>
      </c>
      <c r="W5622" t="s">
        <v>1</v>
      </c>
      <c r="X5622">
        <v>1</v>
      </c>
      <c r="Y5622" t="s">
        <v>565</v>
      </c>
    </row>
    <row r="5623" spans="1:25">
      <c r="A5623" t="s">
        <v>62</v>
      </c>
      <c r="B5623" t="s">
        <v>73</v>
      </c>
      <c r="C5623">
        <v>2018</v>
      </c>
      <c r="D5623" t="s">
        <v>74</v>
      </c>
      <c r="E5623">
        <v>10114</v>
      </c>
      <c r="F5623" s="13">
        <f t="shared" si="340"/>
        <v>52.065019202072023</v>
      </c>
      <c r="G5623" s="13">
        <f t="shared" si="341"/>
        <v>52.065019202072023</v>
      </c>
      <c r="H5623">
        <v>10.114000000000001</v>
      </c>
      <c r="I5623">
        <f t="shared" si="338"/>
        <v>5.2065019202072023E-2</v>
      </c>
      <c r="J5623">
        <f t="shared" si="339"/>
        <v>5.2065019202072023E-2</v>
      </c>
      <c r="K5623" t="s">
        <v>563</v>
      </c>
      <c r="L5623" t="s">
        <v>563</v>
      </c>
      <c r="M5623" t="s">
        <v>563</v>
      </c>
      <c r="N5623">
        <v>0</v>
      </c>
      <c r="O5623">
        <v>1</v>
      </c>
      <c r="P5623" t="s">
        <v>1</v>
      </c>
      <c r="Q5623" t="s">
        <v>1</v>
      </c>
      <c r="R5623">
        <v>1</v>
      </c>
      <c r="S5623" t="s">
        <v>564</v>
      </c>
      <c r="T5623">
        <v>0</v>
      </c>
      <c r="U5623">
        <v>0</v>
      </c>
      <c r="V5623" t="s">
        <v>1</v>
      </c>
      <c r="W5623" t="s">
        <v>1</v>
      </c>
      <c r="X5623">
        <v>1</v>
      </c>
      <c r="Y5623" t="s">
        <v>565</v>
      </c>
    </row>
    <row r="5624" spans="1:25">
      <c r="A5624" t="s">
        <v>62</v>
      </c>
      <c r="B5624" t="s">
        <v>73</v>
      </c>
      <c r="C5624">
        <v>2018</v>
      </c>
      <c r="D5624" t="s">
        <v>74</v>
      </c>
      <c r="E5624">
        <v>10177</v>
      </c>
      <c r="F5624" s="13">
        <f t="shared" si="340"/>
        <v>52.372482772301602</v>
      </c>
      <c r="G5624" s="13">
        <f t="shared" si="341"/>
        <v>52.372482772301602</v>
      </c>
      <c r="H5624">
        <v>10.177</v>
      </c>
      <c r="I5624">
        <f t="shared" si="338"/>
        <v>5.2372482772301603E-2</v>
      </c>
      <c r="J5624">
        <f t="shared" si="339"/>
        <v>5.2372482772301603E-2</v>
      </c>
      <c r="K5624" t="s">
        <v>563</v>
      </c>
      <c r="L5624" t="s">
        <v>563</v>
      </c>
      <c r="M5624" t="s">
        <v>563</v>
      </c>
      <c r="N5624">
        <v>0</v>
      </c>
      <c r="O5624">
        <v>1</v>
      </c>
      <c r="P5624" t="s">
        <v>1</v>
      </c>
      <c r="Q5624" t="s">
        <v>1</v>
      </c>
      <c r="R5624">
        <v>1</v>
      </c>
      <c r="S5624" t="s">
        <v>564</v>
      </c>
      <c r="T5624">
        <v>0</v>
      </c>
      <c r="U5624">
        <v>0</v>
      </c>
      <c r="V5624" t="s">
        <v>1</v>
      </c>
      <c r="W5624" t="s">
        <v>1</v>
      </c>
      <c r="X5624">
        <v>1</v>
      </c>
      <c r="Y5624" t="s">
        <v>565</v>
      </c>
    </row>
    <row r="5625" spans="1:25">
      <c r="A5625" t="s">
        <v>62</v>
      </c>
      <c r="B5625" t="s">
        <v>73</v>
      </c>
      <c r="C5625">
        <v>2018</v>
      </c>
      <c r="D5625" t="s">
        <v>74</v>
      </c>
      <c r="E5625">
        <v>10241</v>
      </c>
      <c r="F5625" s="13">
        <f t="shared" si="340"/>
        <v>52.68472578321537</v>
      </c>
      <c r="G5625" s="13">
        <f t="shared" si="341"/>
        <v>52.68472578321537</v>
      </c>
      <c r="H5625">
        <v>10.241</v>
      </c>
      <c r="I5625">
        <f t="shared" si="338"/>
        <v>5.2684725783215369E-2</v>
      </c>
      <c r="J5625">
        <f t="shared" si="339"/>
        <v>5.2684725783215369E-2</v>
      </c>
      <c r="K5625" t="s">
        <v>563</v>
      </c>
      <c r="L5625" t="s">
        <v>563</v>
      </c>
      <c r="M5625" t="s">
        <v>563</v>
      </c>
      <c r="N5625">
        <v>0</v>
      </c>
      <c r="O5625">
        <v>1</v>
      </c>
      <c r="P5625" t="s">
        <v>1</v>
      </c>
      <c r="Q5625" t="s">
        <v>1</v>
      </c>
      <c r="R5625">
        <v>1</v>
      </c>
      <c r="S5625" t="s">
        <v>564</v>
      </c>
      <c r="T5625">
        <v>0</v>
      </c>
      <c r="U5625">
        <v>0</v>
      </c>
      <c r="V5625" t="s">
        <v>1</v>
      </c>
      <c r="W5625" t="s">
        <v>1</v>
      </c>
      <c r="X5625">
        <v>1</v>
      </c>
      <c r="Y5625" t="s">
        <v>565</v>
      </c>
    </row>
    <row r="5626" spans="1:25">
      <c r="A5626" t="s">
        <v>62</v>
      </c>
      <c r="B5626" t="s">
        <v>73</v>
      </c>
      <c r="C5626">
        <v>2018</v>
      </c>
      <c r="D5626" t="s">
        <v>74</v>
      </c>
      <c r="E5626">
        <v>10302</v>
      </c>
      <c r="F5626" s="13">
        <f t="shared" si="340"/>
        <v>52.982238325210112</v>
      </c>
      <c r="G5626" s="13">
        <f t="shared" si="341"/>
        <v>52.982238325210112</v>
      </c>
      <c r="H5626">
        <v>10.302</v>
      </c>
      <c r="I5626">
        <f t="shared" si="338"/>
        <v>5.298223832521011E-2</v>
      </c>
      <c r="J5626">
        <f t="shared" si="339"/>
        <v>5.298223832521011E-2</v>
      </c>
      <c r="K5626" t="s">
        <v>563</v>
      </c>
      <c r="L5626" t="s">
        <v>563</v>
      </c>
      <c r="M5626" t="s">
        <v>563</v>
      </c>
      <c r="N5626">
        <v>0</v>
      </c>
      <c r="O5626">
        <v>1</v>
      </c>
      <c r="P5626" t="s">
        <v>1</v>
      </c>
      <c r="Q5626" t="s">
        <v>1</v>
      </c>
      <c r="R5626">
        <v>1</v>
      </c>
      <c r="S5626" t="s">
        <v>564</v>
      </c>
      <c r="T5626">
        <v>0</v>
      </c>
      <c r="U5626">
        <v>0</v>
      </c>
      <c r="V5626" t="s">
        <v>1</v>
      </c>
      <c r="W5626" t="s">
        <v>1</v>
      </c>
      <c r="X5626">
        <v>1</v>
      </c>
      <c r="Y5626" t="s">
        <v>565</v>
      </c>
    </row>
    <row r="5627" spans="1:25">
      <c r="A5627" t="s">
        <v>62</v>
      </c>
      <c r="B5627" t="s">
        <v>73</v>
      </c>
      <c r="C5627">
        <v>2018</v>
      </c>
      <c r="D5627" t="s">
        <v>74</v>
      </c>
      <c r="E5627">
        <v>10364</v>
      </c>
      <c r="F5627" s="13">
        <f t="shared" si="340"/>
        <v>53.284534630577284</v>
      </c>
      <c r="G5627" s="13">
        <f t="shared" si="341"/>
        <v>53.284534630577284</v>
      </c>
      <c r="H5627">
        <v>10.364000000000001</v>
      </c>
      <c r="I5627">
        <f t="shared" si="338"/>
        <v>5.3284534630577286E-2</v>
      </c>
      <c r="J5627">
        <f t="shared" si="339"/>
        <v>5.3284534630577286E-2</v>
      </c>
      <c r="K5627" t="s">
        <v>563</v>
      </c>
      <c r="L5627" t="s">
        <v>563</v>
      </c>
      <c r="M5627" t="s">
        <v>563</v>
      </c>
      <c r="N5627">
        <v>0</v>
      </c>
      <c r="O5627">
        <v>1</v>
      </c>
      <c r="P5627" t="s">
        <v>1</v>
      </c>
      <c r="Q5627" t="s">
        <v>1</v>
      </c>
      <c r="R5627">
        <v>1</v>
      </c>
      <c r="S5627" t="s">
        <v>564</v>
      </c>
      <c r="T5627">
        <v>0</v>
      </c>
      <c r="U5627">
        <v>0</v>
      </c>
      <c r="V5627" t="s">
        <v>1</v>
      </c>
      <c r="W5627" t="s">
        <v>1</v>
      </c>
      <c r="X5627">
        <v>1</v>
      </c>
      <c r="Y5627" t="s">
        <v>565</v>
      </c>
    </row>
    <row r="5628" spans="1:25">
      <c r="A5628" t="s">
        <v>62</v>
      </c>
      <c r="B5628" t="s">
        <v>73</v>
      </c>
      <c r="C5628">
        <v>2018</v>
      </c>
      <c r="D5628" t="s">
        <v>74</v>
      </c>
      <c r="E5628">
        <v>10426</v>
      </c>
      <c r="F5628" s="13">
        <f t="shared" si="340"/>
        <v>53.586737274197596</v>
      </c>
      <c r="G5628" s="13">
        <f t="shared" si="341"/>
        <v>53.586737274197596</v>
      </c>
      <c r="H5628">
        <v>10.426</v>
      </c>
      <c r="I5628">
        <f t="shared" si="338"/>
        <v>5.3586737274197598E-2</v>
      </c>
      <c r="J5628">
        <f t="shared" si="339"/>
        <v>5.3586737274197598E-2</v>
      </c>
      <c r="K5628" t="s">
        <v>563</v>
      </c>
      <c r="L5628" t="s">
        <v>563</v>
      </c>
      <c r="M5628" t="s">
        <v>563</v>
      </c>
      <c r="N5628">
        <v>0</v>
      </c>
      <c r="O5628">
        <v>1</v>
      </c>
      <c r="P5628" t="s">
        <v>1</v>
      </c>
      <c r="Q5628" t="s">
        <v>1</v>
      </c>
      <c r="R5628">
        <v>1</v>
      </c>
      <c r="S5628" t="s">
        <v>564</v>
      </c>
      <c r="T5628">
        <v>0</v>
      </c>
      <c r="U5628">
        <v>0</v>
      </c>
      <c r="V5628" t="s">
        <v>1</v>
      </c>
      <c r="W5628" t="s">
        <v>1</v>
      </c>
      <c r="X5628">
        <v>1</v>
      </c>
      <c r="Y5628" t="s">
        <v>565</v>
      </c>
    </row>
    <row r="5629" spans="1:25">
      <c r="A5629" t="s">
        <v>62</v>
      </c>
      <c r="B5629" t="s">
        <v>73</v>
      </c>
      <c r="C5629">
        <v>2018</v>
      </c>
      <c r="D5629" t="s">
        <v>74</v>
      </c>
      <c r="E5629">
        <v>10478</v>
      </c>
      <c r="F5629" s="13">
        <f t="shared" si="340"/>
        <v>53.840125763589967</v>
      </c>
      <c r="G5629" s="13">
        <f t="shared" si="341"/>
        <v>53.840125763589967</v>
      </c>
      <c r="H5629">
        <v>10.478</v>
      </c>
      <c r="I5629">
        <f t="shared" si="338"/>
        <v>5.3840125763589965E-2</v>
      </c>
      <c r="J5629">
        <f t="shared" si="339"/>
        <v>5.3840125763589965E-2</v>
      </c>
      <c r="K5629" t="s">
        <v>563</v>
      </c>
      <c r="L5629" t="s">
        <v>563</v>
      </c>
      <c r="M5629" t="s">
        <v>563</v>
      </c>
      <c r="N5629">
        <v>0</v>
      </c>
      <c r="O5629">
        <v>1</v>
      </c>
      <c r="P5629" t="s">
        <v>1</v>
      </c>
      <c r="Q5629" t="s">
        <v>1</v>
      </c>
      <c r="R5629">
        <v>1</v>
      </c>
      <c r="S5629" t="s">
        <v>564</v>
      </c>
      <c r="T5629">
        <v>0</v>
      </c>
      <c r="U5629">
        <v>0</v>
      </c>
      <c r="V5629" t="s">
        <v>1</v>
      </c>
      <c r="W5629" t="s">
        <v>1</v>
      </c>
      <c r="X5629">
        <v>1</v>
      </c>
      <c r="Y5629" t="s">
        <v>565</v>
      </c>
    </row>
    <row r="5630" spans="1:25">
      <c r="A5630" t="s">
        <v>62</v>
      </c>
      <c r="B5630" t="s">
        <v>73</v>
      </c>
      <c r="C5630">
        <v>2018</v>
      </c>
      <c r="D5630" t="s">
        <v>74</v>
      </c>
      <c r="E5630">
        <v>10523</v>
      </c>
      <c r="F5630" s="13">
        <f t="shared" si="340"/>
        <v>54.059351682080077</v>
      </c>
      <c r="G5630" s="13">
        <f t="shared" si="341"/>
        <v>54.059351682080077</v>
      </c>
      <c r="H5630">
        <v>10.523</v>
      </c>
      <c r="I5630">
        <f t="shared" si="338"/>
        <v>5.4059351682080078E-2</v>
      </c>
      <c r="J5630">
        <f t="shared" si="339"/>
        <v>5.4059351682080078E-2</v>
      </c>
      <c r="K5630" t="s">
        <v>563</v>
      </c>
      <c r="L5630" t="s">
        <v>563</v>
      </c>
      <c r="M5630" t="s">
        <v>563</v>
      </c>
      <c r="N5630">
        <v>0</v>
      </c>
      <c r="O5630">
        <v>1</v>
      </c>
      <c r="P5630" t="s">
        <v>1</v>
      </c>
      <c r="Q5630" t="s">
        <v>1</v>
      </c>
      <c r="R5630">
        <v>1</v>
      </c>
      <c r="S5630" t="s">
        <v>564</v>
      </c>
      <c r="T5630">
        <v>0</v>
      </c>
      <c r="U5630">
        <v>0</v>
      </c>
      <c r="V5630" t="s">
        <v>1</v>
      </c>
      <c r="W5630" t="s">
        <v>1</v>
      </c>
      <c r="X5630">
        <v>1</v>
      </c>
      <c r="Y5630" t="s">
        <v>565</v>
      </c>
    </row>
    <row r="5631" spans="1:25">
      <c r="A5631" t="s">
        <v>62</v>
      </c>
      <c r="B5631" t="s">
        <v>73</v>
      </c>
      <c r="C5631">
        <v>2018</v>
      </c>
      <c r="D5631" t="s">
        <v>74</v>
      </c>
      <c r="E5631">
        <v>10706</v>
      </c>
      <c r="F5631" s="13">
        <f t="shared" si="340"/>
        <v>54.950372456578584</v>
      </c>
      <c r="G5631" s="13">
        <f t="shared" si="341"/>
        <v>54.950372456578584</v>
      </c>
      <c r="H5631">
        <v>10.706</v>
      </c>
      <c r="I5631">
        <f t="shared" si="338"/>
        <v>5.4950372456578585E-2</v>
      </c>
      <c r="J5631">
        <f t="shared" si="339"/>
        <v>5.4950372456578585E-2</v>
      </c>
      <c r="K5631" t="s">
        <v>563</v>
      </c>
      <c r="L5631" t="s">
        <v>563</v>
      </c>
      <c r="M5631" t="s">
        <v>563</v>
      </c>
      <c r="N5631">
        <v>0</v>
      </c>
      <c r="O5631">
        <v>1</v>
      </c>
      <c r="P5631" t="s">
        <v>1</v>
      </c>
      <c r="Q5631" t="s">
        <v>1</v>
      </c>
      <c r="R5631">
        <v>1</v>
      </c>
      <c r="S5631" t="s">
        <v>564</v>
      </c>
      <c r="T5631">
        <v>0</v>
      </c>
      <c r="U5631">
        <v>0</v>
      </c>
      <c r="V5631" t="s">
        <v>1</v>
      </c>
      <c r="W5631" t="s">
        <v>1</v>
      </c>
      <c r="X5631">
        <v>1</v>
      </c>
      <c r="Y5631" t="s">
        <v>565</v>
      </c>
    </row>
    <row r="5632" spans="1:25">
      <c r="A5632" t="s">
        <v>62</v>
      </c>
      <c r="B5632" t="s">
        <v>73</v>
      </c>
      <c r="C5632">
        <v>2018</v>
      </c>
      <c r="D5632" t="s">
        <v>74</v>
      </c>
      <c r="E5632">
        <v>10835</v>
      </c>
      <c r="F5632" s="13">
        <f t="shared" si="340"/>
        <v>55.577994339228688</v>
      </c>
      <c r="G5632" s="13">
        <f t="shared" si="341"/>
        <v>55.577994339228688</v>
      </c>
      <c r="H5632">
        <v>10.835000000000001</v>
      </c>
      <c r="I5632">
        <f t="shared" si="338"/>
        <v>5.5577994339228685E-2</v>
      </c>
      <c r="J5632">
        <f t="shared" si="339"/>
        <v>5.5577994339228685E-2</v>
      </c>
      <c r="K5632" t="s">
        <v>563</v>
      </c>
      <c r="L5632" t="s">
        <v>563</v>
      </c>
      <c r="M5632" t="s">
        <v>563</v>
      </c>
      <c r="N5632">
        <v>0</v>
      </c>
      <c r="O5632">
        <v>1</v>
      </c>
      <c r="P5632" t="s">
        <v>1</v>
      </c>
      <c r="Q5632" t="s">
        <v>1</v>
      </c>
      <c r="R5632">
        <v>1</v>
      </c>
      <c r="S5632" t="s">
        <v>564</v>
      </c>
      <c r="T5632">
        <v>0</v>
      </c>
      <c r="U5632">
        <v>0</v>
      </c>
      <c r="V5632" t="s">
        <v>1</v>
      </c>
      <c r="W5632" t="s">
        <v>1</v>
      </c>
      <c r="X5632">
        <v>1</v>
      </c>
      <c r="Y5632" t="s">
        <v>565</v>
      </c>
    </row>
    <row r="5633" spans="1:25">
      <c r="A5633" t="s">
        <v>62</v>
      </c>
      <c r="B5633" t="s">
        <v>73</v>
      </c>
      <c r="C5633">
        <v>2018</v>
      </c>
      <c r="D5633" t="s">
        <v>74</v>
      </c>
      <c r="E5633">
        <v>11189</v>
      </c>
      <c r="F5633" s="13">
        <f t="shared" si="340"/>
        <v>57.298331834473721</v>
      </c>
      <c r="G5633" s="13">
        <f t="shared" si="341"/>
        <v>57.298331834473721</v>
      </c>
      <c r="H5633">
        <v>11.189</v>
      </c>
      <c r="I5633">
        <f t="shared" si="338"/>
        <v>5.729833183447372E-2</v>
      </c>
      <c r="J5633">
        <f t="shared" si="339"/>
        <v>5.729833183447372E-2</v>
      </c>
      <c r="K5633" t="s">
        <v>563</v>
      </c>
      <c r="L5633" t="s">
        <v>563</v>
      </c>
      <c r="M5633" t="s">
        <v>563</v>
      </c>
      <c r="N5633">
        <v>0</v>
      </c>
      <c r="O5633">
        <v>1</v>
      </c>
      <c r="P5633" t="s">
        <v>1</v>
      </c>
      <c r="Q5633" t="s">
        <v>1</v>
      </c>
      <c r="R5633">
        <v>1</v>
      </c>
      <c r="S5633" t="s">
        <v>564</v>
      </c>
      <c r="T5633">
        <v>0</v>
      </c>
      <c r="U5633">
        <v>0</v>
      </c>
      <c r="V5633" t="s">
        <v>1</v>
      </c>
      <c r="W5633" t="s">
        <v>1</v>
      </c>
      <c r="X5633">
        <v>1</v>
      </c>
      <c r="Y5633" t="s">
        <v>565</v>
      </c>
    </row>
    <row r="5634" spans="1:25">
      <c r="A5634" t="s">
        <v>62</v>
      </c>
      <c r="B5634" t="s">
        <v>73</v>
      </c>
      <c r="C5634">
        <v>2018</v>
      </c>
      <c r="D5634" t="s">
        <v>74</v>
      </c>
      <c r="E5634">
        <v>11518</v>
      </c>
      <c r="F5634" s="13">
        <f t="shared" si="340"/>
        <v>58.894648499106175</v>
      </c>
      <c r="G5634" s="13">
        <f t="shared" si="341"/>
        <v>58.894648499106175</v>
      </c>
      <c r="H5634">
        <v>11.518000000000001</v>
      </c>
      <c r="I5634">
        <f t="shared" si="338"/>
        <v>5.8894648499106174E-2</v>
      </c>
      <c r="J5634">
        <f t="shared" si="339"/>
        <v>5.8894648499106174E-2</v>
      </c>
      <c r="K5634" t="s">
        <v>563</v>
      </c>
      <c r="L5634" t="s">
        <v>563</v>
      </c>
      <c r="M5634" t="s">
        <v>563</v>
      </c>
      <c r="N5634">
        <v>0</v>
      </c>
      <c r="O5634">
        <v>1</v>
      </c>
      <c r="P5634" t="s">
        <v>1</v>
      </c>
      <c r="Q5634" t="s">
        <v>1</v>
      </c>
      <c r="R5634">
        <v>1</v>
      </c>
      <c r="S5634" t="s">
        <v>564</v>
      </c>
      <c r="T5634">
        <v>0</v>
      </c>
      <c r="U5634">
        <v>0</v>
      </c>
      <c r="V5634" t="s">
        <v>1</v>
      </c>
      <c r="W5634" t="s">
        <v>1</v>
      </c>
      <c r="X5634">
        <v>1</v>
      </c>
      <c r="Y5634" t="s">
        <v>565</v>
      </c>
    </row>
    <row r="5635" spans="1:25">
      <c r="A5635" t="s">
        <v>62</v>
      </c>
      <c r="B5635" t="s">
        <v>73</v>
      </c>
      <c r="C5635">
        <v>2018</v>
      </c>
      <c r="D5635" t="s">
        <v>74</v>
      </c>
      <c r="E5635">
        <v>11579</v>
      </c>
      <c r="F5635" s="13">
        <f t="shared" si="340"/>
        <v>59.190360589214606</v>
      </c>
      <c r="G5635" s="13">
        <f t="shared" si="341"/>
        <v>59.190360589214606</v>
      </c>
      <c r="H5635">
        <v>11.579000000000001</v>
      </c>
      <c r="I5635">
        <f t="shared" si="338"/>
        <v>5.9190360589214605E-2</v>
      </c>
      <c r="J5635">
        <f t="shared" si="339"/>
        <v>5.9190360589214605E-2</v>
      </c>
      <c r="K5635" t="s">
        <v>563</v>
      </c>
      <c r="L5635" t="s">
        <v>563</v>
      </c>
      <c r="M5635" t="s">
        <v>563</v>
      </c>
      <c r="N5635">
        <v>0</v>
      </c>
      <c r="O5635">
        <v>1</v>
      </c>
      <c r="P5635" t="s">
        <v>1</v>
      </c>
      <c r="Q5635" t="s">
        <v>1</v>
      </c>
      <c r="R5635">
        <v>1</v>
      </c>
      <c r="S5635" t="s">
        <v>564</v>
      </c>
      <c r="T5635">
        <v>0</v>
      </c>
      <c r="U5635">
        <v>0</v>
      </c>
      <c r="V5635" t="s">
        <v>1</v>
      </c>
      <c r="W5635" t="s">
        <v>1</v>
      </c>
      <c r="X5635">
        <v>1</v>
      </c>
      <c r="Y5635" t="s">
        <v>565</v>
      </c>
    </row>
    <row r="5636" spans="1:25">
      <c r="A5636" t="s">
        <v>62</v>
      </c>
      <c r="B5636" t="s">
        <v>73</v>
      </c>
      <c r="C5636">
        <v>2018</v>
      </c>
      <c r="D5636" t="s">
        <v>74</v>
      </c>
      <c r="E5636">
        <v>11733</v>
      </c>
      <c r="F5636" s="13">
        <f t="shared" si="340"/>
        <v>59.936554447546051</v>
      </c>
      <c r="G5636" s="13">
        <f t="shared" si="341"/>
        <v>59.936554447546051</v>
      </c>
      <c r="H5636">
        <v>11.733000000000001</v>
      </c>
      <c r="I5636">
        <f t="shared" si="338"/>
        <v>5.9936554447546052E-2</v>
      </c>
      <c r="J5636">
        <f t="shared" si="339"/>
        <v>5.9936554447546052E-2</v>
      </c>
      <c r="K5636" t="s">
        <v>563</v>
      </c>
      <c r="L5636" t="s">
        <v>563</v>
      </c>
      <c r="M5636" t="s">
        <v>563</v>
      </c>
      <c r="N5636">
        <v>0</v>
      </c>
      <c r="O5636">
        <v>1</v>
      </c>
      <c r="P5636" t="s">
        <v>1</v>
      </c>
      <c r="Q5636" t="s">
        <v>1</v>
      </c>
      <c r="R5636">
        <v>1</v>
      </c>
      <c r="S5636" t="s">
        <v>564</v>
      </c>
      <c r="T5636">
        <v>0</v>
      </c>
      <c r="U5636">
        <v>0</v>
      </c>
      <c r="V5636" t="s">
        <v>1</v>
      </c>
      <c r="W5636" t="s">
        <v>1</v>
      </c>
      <c r="X5636">
        <v>1</v>
      </c>
      <c r="Y5636" t="s">
        <v>565</v>
      </c>
    </row>
    <row r="5637" spans="1:25">
      <c r="A5637" t="s">
        <v>62</v>
      </c>
      <c r="B5637" t="s">
        <v>73</v>
      </c>
      <c r="C5637">
        <v>2018</v>
      </c>
      <c r="D5637" t="s">
        <v>74</v>
      </c>
      <c r="E5637">
        <v>11965</v>
      </c>
      <c r="F5637" s="13">
        <f t="shared" si="340"/>
        <v>61.059735307819523</v>
      </c>
      <c r="G5637" s="13">
        <f t="shared" si="341"/>
        <v>61.059735307819523</v>
      </c>
      <c r="H5637">
        <v>11.965</v>
      </c>
      <c r="I5637">
        <f t="shared" si="338"/>
        <v>6.1059735307819524E-2</v>
      </c>
      <c r="J5637">
        <f t="shared" si="339"/>
        <v>6.1059735307819524E-2</v>
      </c>
      <c r="K5637" t="s">
        <v>563</v>
      </c>
      <c r="L5637" t="s">
        <v>563</v>
      </c>
      <c r="M5637" t="s">
        <v>563</v>
      </c>
      <c r="N5637">
        <v>0</v>
      </c>
      <c r="O5637">
        <v>1</v>
      </c>
      <c r="P5637" t="s">
        <v>1</v>
      </c>
      <c r="Q5637" t="s">
        <v>1</v>
      </c>
      <c r="R5637">
        <v>1</v>
      </c>
      <c r="S5637" t="s">
        <v>564</v>
      </c>
      <c r="T5637">
        <v>0</v>
      </c>
      <c r="U5637">
        <v>0</v>
      </c>
      <c r="V5637" t="s">
        <v>1</v>
      </c>
      <c r="W5637" t="s">
        <v>1</v>
      </c>
      <c r="X5637">
        <v>1</v>
      </c>
      <c r="Y5637" t="s">
        <v>565</v>
      </c>
    </row>
    <row r="5638" spans="1:25">
      <c r="A5638" t="s">
        <v>62</v>
      </c>
      <c r="B5638" t="s">
        <v>73</v>
      </c>
      <c r="C5638">
        <v>2018</v>
      </c>
      <c r="D5638" t="s">
        <v>74</v>
      </c>
      <c r="E5638">
        <v>12037</v>
      </c>
      <c r="F5638" s="13">
        <f t="shared" si="340"/>
        <v>61.40807832735355</v>
      </c>
      <c r="G5638" s="13">
        <f t="shared" si="341"/>
        <v>61.40807832735355</v>
      </c>
      <c r="H5638">
        <v>12.037000000000001</v>
      </c>
      <c r="I5638">
        <f t="shared" si="338"/>
        <v>6.1408078327353552E-2</v>
      </c>
      <c r="J5638">
        <f t="shared" si="339"/>
        <v>6.1408078327353552E-2</v>
      </c>
      <c r="K5638" t="s">
        <v>563</v>
      </c>
      <c r="L5638" t="s">
        <v>563</v>
      </c>
      <c r="M5638" t="s">
        <v>563</v>
      </c>
      <c r="N5638">
        <v>0</v>
      </c>
      <c r="O5638">
        <v>1</v>
      </c>
      <c r="P5638" t="s">
        <v>1</v>
      </c>
      <c r="Q5638" t="s">
        <v>1</v>
      </c>
      <c r="R5638">
        <v>1</v>
      </c>
      <c r="S5638" t="s">
        <v>564</v>
      </c>
      <c r="T5638">
        <v>0</v>
      </c>
      <c r="U5638">
        <v>0</v>
      </c>
      <c r="V5638" t="s">
        <v>1</v>
      </c>
      <c r="W5638" t="s">
        <v>1</v>
      </c>
      <c r="X5638">
        <v>1</v>
      </c>
      <c r="Y5638" t="s">
        <v>565</v>
      </c>
    </row>
    <row r="5639" spans="1:25">
      <c r="A5639" t="s">
        <v>62</v>
      </c>
      <c r="B5639" t="s">
        <v>73</v>
      </c>
      <c r="C5639">
        <v>2018</v>
      </c>
      <c r="D5639" t="s">
        <v>74</v>
      </c>
      <c r="E5639">
        <v>12108</v>
      </c>
      <c r="F5639" s="13">
        <f t="shared" si="340"/>
        <v>61.751477568009733</v>
      </c>
      <c r="G5639" s="13">
        <f t="shared" si="341"/>
        <v>61.751477568009733</v>
      </c>
      <c r="H5639">
        <v>12.108000000000001</v>
      </c>
      <c r="I5639">
        <f t="shared" si="338"/>
        <v>6.1751477568009736E-2</v>
      </c>
      <c r="J5639">
        <f t="shared" si="339"/>
        <v>6.1751477568009736E-2</v>
      </c>
      <c r="K5639" t="s">
        <v>563</v>
      </c>
      <c r="L5639" t="s">
        <v>563</v>
      </c>
      <c r="M5639" t="s">
        <v>563</v>
      </c>
      <c r="N5639">
        <v>0</v>
      </c>
      <c r="O5639">
        <v>1</v>
      </c>
      <c r="P5639" t="s">
        <v>1</v>
      </c>
      <c r="Q5639" t="s">
        <v>1</v>
      </c>
      <c r="R5639">
        <v>1</v>
      </c>
      <c r="S5639" t="s">
        <v>564</v>
      </c>
      <c r="T5639">
        <v>0</v>
      </c>
      <c r="U5639">
        <v>0</v>
      </c>
      <c r="V5639" t="s">
        <v>1</v>
      </c>
      <c r="W5639" t="s">
        <v>1</v>
      </c>
      <c r="X5639">
        <v>1</v>
      </c>
      <c r="Y5639" t="s">
        <v>565</v>
      </c>
    </row>
    <row r="5640" spans="1:25">
      <c r="A5640" t="s">
        <v>62</v>
      </c>
      <c r="B5640" t="s">
        <v>73</v>
      </c>
      <c r="C5640">
        <v>2018</v>
      </c>
      <c r="D5640" t="s">
        <v>74</v>
      </c>
      <c r="E5640">
        <v>12185</v>
      </c>
      <c r="F5640" s="13">
        <f t="shared" si="340"/>
        <v>62.123778598539936</v>
      </c>
      <c r="G5640" s="13">
        <f t="shared" si="341"/>
        <v>62.123778598539936</v>
      </c>
      <c r="H5640">
        <v>12.185</v>
      </c>
      <c r="I5640">
        <f t="shared" si="338"/>
        <v>6.2123778598539937E-2</v>
      </c>
      <c r="J5640">
        <f t="shared" si="339"/>
        <v>6.2123778598539937E-2</v>
      </c>
      <c r="K5640" t="s">
        <v>563</v>
      </c>
      <c r="L5640" t="s">
        <v>563</v>
      </c>
      <c r="M5640" t="s">
        <v>563</v>
      </c>
      <c r="N5640">
        <v>0</v>
      </c>
      <c r="O5640">
        <v>1</v>
      </c>
      <c r="P5640" t="s">
        <v>1</v>
      </c>
      <c r="Q5640" t="s">
        <v>1</v>
      </c>
      <c r="R5640">
        <v>1</v>
      </c>
      <c r="S5640" t="s">
        <v>564</v>
      </c>
      <c r="T5640">
        <v>0</v>
      </c>
      <c r="U5640">
        <v>0</v>
      </c>
      <c r="V5640" t="s">
        <v>1</v>
      </c>
      <c r="W5640" t="s">
        <v>1</v>
      </c>
      <c r="X5640">
        <v>1</v>
      </c>
      <c r="Y5640" t="s">
        <v>565</v>
      </c>
    </row>
    <row r="5641" spans="1:25">
      <c r="A5641" t="s">
        <v>62</v>
      </c>
      <c r="B5641" t="s">
        <v>73</v>
      </c>
      <c r="C5641">
        <v>2018</v>
      </c>
      <c r="D5641" t="s">
        <v>74</v>
      </c>
      <c r="E5641">
        <v>12238</v>
      </c>
      <c r="F5641" s="13">
        <f t="shared" si="340"/>
        <v>62.379966901360447</v>
      </c>
      <c r="G5641" s="13">
        <f t="shared" si="341"/>
        <v>62.379966901360447</v>
      </c>
      <c r="H5641">
        <v>12.238</v>
      </c>
      <c r="I5641">
        <f t="shared" si="338"/>
        <v>6.2379966901360447E-2</v>
      </c>
      <c r="J5641">
        <f t="shared" si="339"/>
        <v>6.2379966901360447E-2</v>
      </c>
      <c r="K5641" t="s">
        <v>563</v>
      </c>
      <c r="L5641" t="s">
        <v>563</v>
      </c>
      <c r="M5641" t="s">
        <v>563</v>
      </c>
      <c r="N5641">
        <v>0</v>
      </c>
      <c r="O5641">
        <v>1</v>
      </c>
      <c r="P5641" t="s">
        <v>1</v>
      </c>
      <c r="Q5641" t="s">
        <v>1</v>
      </c>
      <c r="R5641">
        <v>1</v>
      </c>
      <c r="S5641" t="s">
        <v>564</v>
      </c>
      <c r="T5641">
        <v>0</v>
      </c>
      <c r="U5641">
        <v>0</v>
      </c>
      <c r="V5641" t="s">
        <v>1</v>
      </c>
      <c r="W5641" t="s">
        <v>1</v>
      </c>
      <c r="X5641">
        <v>1</v>
      </c>
      <c r="Y5641" t="s">
        <v>565</v>
      </c>
    </row>
    <row r="5642" spans="1:25">
      <c r="A5642" t="s">
        <v>62</v>
      </c>
      <c r="B5642" t="s">
        <v>73</v>
      </c>
      <c r="C5642">
        <v>2018</v>
      </c>
      <c r="D5642" t="s">
        <v>74</v>
      </c>
      <c r="E5642">
        <v>12280</v>
      </c>
      <c r="F5642" s="13">
        <f t="shared" si="340"/>
        <v>62.582943221171632</v>
      </c>
      <c r="G5642" s="13">
        <f t="shared" si="341"/>
        <v>62.582943221171632</v>
      </c>
      <c r="H5642">
        <v>12.28</v>
      </c>
      <c r="I5642">
        <f t="shared" si="338"/>
        <v>6.2582943221171639E-2</v>
      </c>
      <c r="J5642">
        <f t="shared" si="339"/>
        <v>6.2582943221171639E-2</v>
      </c>
      <c r="K5642" t="s">
        <v>563</v>
      </c>
      <c r="L5642" t="s">
        <v>563</v>
      </c>
      <c r="M5642" t="s">
        <v>563</v>
      </c>
      <c r="N5642">
        <v>0</v>
      </c>
      <c r="O5642">
        <v>1</v>
      </c>
      <c r="P5642" t="s">
        <v>1</v>
      </c>
      <c r="Q5642" t="s">
        <v>1</v>
      </c>
      <c r="R5642">
        <v>1</v>
      </c>
      <c r="S5642" t="s">
        <v>564</v>
      </c>
      <c r="T5642">
        <v>0</v>
      </c>
      <c r="U5642">
        <v>0</v>
      </c>
      <c r="V5642" t="s">
        <v>1</v>
      </c>
      <c r="W5642" t="s">
        <v>1</v>
      </c>
      <c r="X5642">
        <v>1</v>
      </c>
      <c r="Y5642" t="s">
        <v>565</v>
      </c>
    </row>
    <row r="5643" spans="1:25">
      <c r="A5643" t="s">
        <v>62</v>
      </c>
      <c r="B5643" t="s">
        <v>73</v>
      </c>
      <c r="C5643">
        <v>2018</v>
      </c>
      <c r="D5643" t="s">
        <v>74</v>
      </c>
      <c r="E5643">
        <v>12468</v>
      </c>
      <c r="F5643" s="13">
        <f t="shared" si="340"/>
        <v>63.491065010974388</v>
      </c>
      <c r="G5643" s="13">
        <f t="shared" si="341"/>
        <v>63.491065010974388</v>
      </c>
      <c r="H5643">
        <v>12.468</v>
      </c>
      <c r="I5643">
        <f t="shared" si="338"/>
        <v>6.3491065010974387E-2</v>
      </c>
      <c r="J5643">
        <f t="shared" si="339"/>
        <v>6.3491065010974387E-2</v>
      </c>
      <c r="K5643" t="s">
        <v>563</v>
      </c>
      <c r="L5643" t="s">
        <v>563</v>
      </c>
      <c r="M5643" t="s">
        <v>563</v>
      </c>
      <c r="N5643">
        <v>0</v>
      </c>
      <c r="O5643">
        <v>1</v>
      </c>
      <c r="P5643" t="s">
        <v>1</v>
      </c>
      <c r="Q5643" t="s">
        <v>1</v>
      </c>
      <c r="R5643">
        <v>1</v>
      </c>
      <c r="S5643" t="s">
        <v>564</v>
      </c>
      <c r="T5643">
        <v>0</v>
      </c>
      <c r="U5643">
        <v>0</v>
      </c>
      <c r="V5643" t="s">
        <v>1</v>
      </c>
      <c r="W5643" t="s">
        <v>1</v>
      </c>
      <c r="X5643">
        <v>1</v>
      </c>
      <c r="Y5643" t="s">
        <v>565</v>
      </c>
    </row>
    <row r="5644" spans="1:25">
      <c r="A5644" t="s">
        <v>62</v>
      </c>
      <c r="B5644" t="s">
        <v>73</v>
      </c>
      <c r="C5644">
        <v>2018</v>
      </c>
      <c r="D5644" t="s">
        <v>74</v>
      </c>
      <c r="E5644">
        <v>12518</v>
      </c>
      <c r="F5644" s="13">
        <f t="shared" si="340"/>
        <v>63.732466934533193</v>
      </c>
      <c r="G5644" s="13">
        <f t="shared" si="341"/>
        <v>63.732466934533193</v>
      </c>
      <c r="H5644">
        <v>12.518000000000001</v>
      </c>
      <c r="I5644">
        <f t="shared" si="338"/>
        <v>6.3732466934533188E-2</v>
      </c>
      <c r="J5644">
        <f t="shared" si="339"/>
        <v>6.3732466934533188E-2</v>
      </c>
      <c r="K5644" t="s">
        <v>563</v>
      </c>
      <c r="L5644" t="s">
        <v>563</v>
      </c>
      <c r="M5644" t="s">
        <v>563</v>
      </c>
      <c r="N5644">
        <v>0</v>
      </c>
      <c r="O5644">
        <v>1</v>
      </c>
      <c r="P5644" t="s">
        <v>1</v>
      </c>
      <c r="Q5644" t="s">
        <v>1</v>
      </c>
      <c r="R5644">
        <v>1</v>
      </c>
      <c r="S5644" t="s">
        <v>564</v>
      </c>
      <c r="T5644">
        <v>0</v>
      </c>
      <c r="U5644">
        <v>0</v>
      </c>
      <c r="V5644" t="s">
        <v>1</v>
      </c>
      <c r="W5644" t="s">
        <v>1</v>
      </c>
      <c r="X5644">
        <v>1</v>
      </c>
      <c r="Y5644" t="s">
        <v>565</v>
      </c>
    </row>
    <row r="5645" spans="1:25">
      <c r="A5645" t="s">
        <v>62</v>
      </c>
      <c r="B5645" t="s">
        <v>73</v>
      </c>
      <c r="C5645">
        <v>2018</v>
      </c>
      <c r="D5645" t="s">
        <v>74</v>
      </c>
      <c r="E5645">
        <v>12588</v>
      </c>
      <c r="F5645" s="13">
        <f t="shared" si="340"/>
        <v>64.070345772617131</v>
      </c>
      <c r="G5645" s="13">
        <f t="shared" si="341"/>
        <v>64.070345772617131</v>
      </c>
      <c r="H5645">
        <v>12.587999999999999</v>
      </c>
      <c r="I5645">
        <f t="shared" si="338"/>
        <v>6.4070345772617138E-2</v>
      </c>
      <c r="J5645">
        <f t="shared" si="339"/>
        <v>6.4070345772617138E-2</v>
      </c>
      <c r="K5645" t="s">
        <v>563</v>
      </c>
      <c r="L5645" t="s">
        <v>563</v>
      </c>
      <c r="M5645" t="s">
        <v>563</v>
      </c>
      <c r="N5645">
        <v>0</v>
      </c>
      <c r="O5645">
        <v>1</v>
      </c>
      <c r="P5645" t="s">
        <v>1</v>
      </c>
      <c r="Q5645" t="s">
        <v>1</v>
      </c>
      <c r="R5645">
        <v>1</v>
      </c>
      <c r="S5645" t="s">
        <v>564</v>
      </c>
      <c r="T5645">
        <v>0</v>
      </c>
      <c r="U5645">
        <v>0</v>
      </c>
      <c r="V5645" t="s">
        <v>1</v>
      </c>
      <c r="W5645" t="s">
        <v>1</v>
      </c>
      <c r="X5645">
        <v>1</v>
      </c>
      <c r="Y5645" t="s">
        <v>565</v>
      </c>
    </row>
    <row r="5646" spans="1:25">
      <c r="A5646" t="s">
        <v>62</v>
      </c>
      <c r="B5646" t="s">
        <v>73</v>
      </c>
      <c r="C5646">
        <v>2018</v>
      </c>
      <c r="D5646" t="s">
        <v>74</v>
      </c>
      <c r="E5646">
        <v>12639</v>
      </c>
      <c r="F5646" s="13">
        <f t="shared" si="340"/>
        <v>64.316453330470353</v>
      </c>
      <c r="G5646" s="13">
        <f t="shared" si="341"/>
        <v>64.316453330470353</v>
      </c>
      <c r="H5646">
        <v>12.638999999999999</v>
      </c>
      <c r="I5646">
        <f t="shared" si="338"/>
        <v>6.4316453330470355E-2</v>
      </c>
      <c r="J5646">
        <f t="shared" si="339"/>
        <v>6.4316453330470355E-2</v>
      </c>
      <c r="K5646" t="s">
        <v>563</v>
      </c>
      <c r="L5646" t="s">
        <v>563</v>
      </c>
      <c r="M5646" t="s">
        <v>563</v>
      </c>
      <c r="N5646">
        <v>0</v>
      </c>
      <c r="O5646">
        <v>1</v>
      </c>
      <c r="P5646" t="s">
        <v>1</v>
      </c>
      <c r="Q5646" t="s">
        <v>1</v>
      </c>
      <c r="R5646">
        <v>1</v>
      </c>
      <c r="S5646" t="s">
        <v>564</v>
      </c>
      <c r="T5646">
        <v>0</v>
      </c>
      <c r="U5646">
        <v>0</v>
      </c>
      <c r="V5646" t="s">
        <v>1</v>
      </c>
      <c r="W5646" t="s">
        <v>1</v>
      </c>
      <c r="X5646">
        <v>1</v>
      </c>
      <c r="Y5646" t="s">
        <v>565</v>
      </c>
    </row>
    <row r="5647" spans="1:25">
      <c r="A5647" t="s">
        <v>62</v>
      </c>
      <c r="B5647" t="s">
        <v>73</v>
      </c>
      <c r="C5647">
        <v>2018</v>
      </c>
      <c r="D5647" t="s">
        <v>74</v>
      </c>
      <c r="E5647">
        <v>12691</v>
      </c>
      <c r="F5647" s="13">
        <f t="shared" si="340"/>
        <v>64.567333569369154</v>
      </c>
      <c r="G5647" s="13">
        <f t="shared" si="341"/>
        <v>64.567333569369154</v>
      </c>
      <c r="H5647">
        <v>12.691000000000001</v>
      </c>
      <c r="I5647">
        <f t="shared" si="338"/>
        <v>6.4567333569369154E-2</v>
      </c>
      <c r="J5647">
        <f t="shared" si="339"/>
        <v>6.4567333569369154E-2</v>
      </c>
      <c r="K5647" t="s">
        <v>563</v>
      </c>
      <c r="L5647" t="s">
        <v>563</v>
      </c>
      <c r="M5647" t="s">
        <v>563</v>
      </c>
      <c r="N5647">
        <v>0</v>
      </c>
      <c r="O5647">
        <v>1</v>
      </c>
      <c r="P5647" t="s">
        <v>1</v>
      </c>
      <c r="Q5647" t="s">
        <v>1</v>
      </c>
      <c r="R5647">
        <v>1</v>
      </c>
      <c r="S5647" t="s">
        <v>564</v>
      </c>
      <c r="T5647">
        <v>0</v>
      </c>
      <c r="U5647">
        <v>0</v>
      </c>
      <c r="V5647" t="s">
        <v>1</v>
      </c>
      <c r="W5647" t="s">
        <v>1</v>
      </c>
      <c r="X5647">
        <v>1</v>
      </c>
      <c r="Y5647" t="s">
        <v>565</v>
      </c>
    </row>
    <row r="5648" spans="1:25">
      <c r="A5648" t="s">
        <v>62</v>
      </c>
      <c r="B5648" t="s">
        <v>73</v>
      </c>
      <c r="C5648">
        <v>2018</v>
      </c>
      <c r="D5648" t="s">
        <v>74</v>
      </c>
      <c r="E5648">
        <v>12777</v>
      </c>
      <c r="F5648" s="13">
        <f t="shared" si="340"/>
        <v>64.982134154715254</v>
      </c>
      <c r="G5648" s="13">
        <f t="shared" si="341"/>
        <v>64.982134154715254</v>
      </c>
      <c r="H5648">
        <v>12.776999999999999</v>
      </c>
      <c r="I5648">
        <f t="shared" si="338"/>
        <v>6.4982134154715251E-2</v>
      </c>
      <c r="J5648">
        <f t="shared" si="339"/>
        <v>6.4982134154715251E-2</v>
      </c>
      <c r="K5648" t="s">
        <v>563</v>
      </c>
      <c r="L5648" t="s">
        <v>563</v>
      </c>
      <c r="M5648" t="s">
        <v>563</v>
      </c>
      <c r="N5648">
        <v>0</v>
      </c>
      <c r="O5648">
        <v>1</v>
      </c>
      <c r="P5648" t="s">
        <v>1</v>
      </c>
      <c r="Q5648" t="s">
        <v>1</v>
      </c>
      <c r="R5648">
        <v>1</v>
      </c>
      <c r="S5648" t="s">
        <v>564</v>
      </c>
      <c r="T5648">
        <v>0</v>
      </c>
      <c r="U5648">
        <v>0</v>
      </c>
      <c r="V5648" t="s">
        <v>1</v>
      </c>
      <c r="W5648" t="s">
        <v>1</v>
      </c>
      <c r="X5648">
        <v>1</v>
      </c>
      <c r="Y5648" t="s">
        <v>565</v>
      </c>
    </row>
    <row r="5649" spans="1:25">
      <c r="A5649" t="s">
        <v>62</v>
      </c>
      <c r="B5649" t="s">
        <v>73</v>
      </c>
      <c r="C5649">
        <v>2018</v>
      </c>
      <c r="D5649" t="s">
        <v>74</v>
      </c>
      <c r="E5649">
        <v>12850</v>
      </c>
      <c r="F5649" s="13">
        <f t="shared" si="340"/>
        <v>65.334118821293231</v>
      </c>
      <c r="G5649" s="13">
        <f t="shared" si="341"/>
        <v>65.334118821293231</v>
      </c>
      <c r="H5649">
        <v>12.85</v>
      </c>
      <c r="I5649">
        <f t="shared" si="338"/>
        <v>6.5334118821293224E-2</v>
      </c>
      <c r="J5649">
        <f t="shared" si="339"/>
        <v>6.5334118821293224E-2</v>
      </c>
      <c r="K5649" t="s">
        <v>563</v>
      </c>
      <c r="L5649" t="s">
        <v>563</v>
      </c>
      <c r="M5649" t="s">
        <v>563</v>
      </c>
      <c r="N5649">
        <v>0</v>
      </c>
      <c r="O5649">
        <v>1</v>
      </c>
      <c r="P5649" t="s">
        <v>1</v>
      </c>
      <c r="Q5649" t="s">
        <v>1</v>
      </c>
      <c r="R5649">
        <v>1</v>
      </c>
      <c r="S5649" t="s">
        <v>564</v>
      </c>
      <c r="T5649">
        <v>0</v>
      </c>
      <c r="U5649">
        <v>0</v>
      </c>
      <c r="V5649" t="s">
        <v>1</v>
      </c>
      <c r="W5649" t="s">
        <v>1</v>
      </c>
      <c r="X5649">
        <v>1</v>
      </c>
      <c r="Y5649" t="s">
        <v>565</v>
      </c>
    </row>
    <row r="5650" spans="1:25">
      <c r="A5650" t="s">
        <v>62</v>
      </c>
      <c r="B5650" t="s">
        <v>73</v>
      </c>
      <c r="C5650">
        <v>2018</v>
      </c>
      <c r="D5650" t="s">
        <v>74</v>
      </c>
      <c r="E5650">
        <v>12927</v>
      </c>
      <c r="F5650" s="13">
        <f t="shared" si="340"/>
        <v>65.705278098791723</v>
      </c>
      <c r="G5650" s="13">
        <f t="shared" si="341"/>
        <v>65.705278098791723</v>
      </c>
      <c r="H5650">
        <v>12.927</v>
      </c>
      <c r="I5650">
        <f t="shared" si="338"/>
        <v>6.5705278098791717E-2</v>
      </c>
      <c r="J5650">
        <f t="shared" si="339"/>
        <v>6.5705278098791717E-2</v>
      </c>
      <c r="K5650" t="s">
        <v>563</v>
      </c>
      <c r="L5650" t="s">
        <v>563</v>
      </c>
      <c r="M5650" t="s">
        <v>563</v>
      </c>
      <c r="N5650">
        <v>0</v>
      </c>
      <c r="O5650">
        <v>1</v>
      </c>
      <c r="P5650" t="s">
        <v>1</v>
      </c>
      <c r="Q5650" t="s">
        <v>1</v>
      </c>
      <c r="R5650">
        <v>1</v>
      </c>
      <c r="S5650" t="s">
        <v>564</v>
      </c>
      <c r="T5650">
        <v>0</v>
      </c>
      <c r="U5650">
        <v>0</v>
      </c>
      <c r="V5650" t="s">
        <v>1</v>
      </c>
      <c r="W5650" t="s">
        <v>1</v>
      </c>
      <c r="X5650">
        <v>1</v>
      </c>
      <c r="Y5650" t="s">
        <v>565</v>
      </c>
    </row>
    <row r="5651" spans="1:25">
      <c r="A5651" t="s">
        <v>62</v>
      </c>
      <c r="B5651" t="s">
        <v>73</v>
      </c>
      <c r="C5651">
        <v>2018</v>
      </c>
      <c r="D5651" t="s">
        <v>74</v>
      </c>
      <c r="E5651">
        <v>12983</v>
      </c>
      <c r="F5651" s="13">
        <f t="shared" si="340"/>
        <v>65.975140158376988</v>
      </c>
      <c r="G5651" s="13">
        <f t="shared" si="341"/>
        <v>65.975140158376988</v>
      </c>
      <c r="H5651">
        <v>12.983000000000001</v>
      </c>
      <c r="I5651">
        <f t="shared" si="338"/>
        <v>6.5975140158376994E-2</v>
      </c>
      <c r="J5651">
        <f t="shared" si="339"/>
        <v>6.5975140158376994E-2</v>
      </c>
      <c r="K5651" t="s">
        <v>563</v>
      </c>
      <c r="L5651" t="s">
        <v>563</v>
      </c>
      <c r="M5651" t="s">
        <v>563</v>
      </c>
      <c r="N5651">
        <v>0</v>
      </c>
      <c r="O5651">
        <v>1</v>
      </c>
      <c r="P5651" t="s">
        <v>1</v>
      </c>
      <c r="Q5651" t="s">
        <v>1</v>
      </c>
      <c r="R5651">
        <v>1</v>
      </c>
      <c r="S5651" t="s">
        <v>564</v>
      </c>
      <c r="T5651">
        <v>0</v>
      </c>
      <c r="U5651">
        <v>0</v>
      </c>
      <c r="V5651" t="s">
        <v>1</v>
      </c>
      <c r="W5651" t="s">
        <v>1</v>
      </c>
      <c r="X5651">
        <v>1</v>
      </c>
      <c r="Y5651" t="s">
        <v>565</v>
      </c>
    </row>
    <row r="5652" spans="1:25">
      <c r="A5652" t="s">
        <v>62</v>
      </c>
      <c r="B5652" t="s">
        <v>73</v>
      </c>
      <c r="C5652">
        <v>2018</v>
      </c>
      <c r="D5652" t="s">
        <v>74</v>
      </c>
      <c r="E5652">
        <v>13099</v>
      </c>
      <c r="F5652" s="13">
        <f t="shared" si="340"/>
        <v>66.533948661875257</v>
      </c>
      <c r="G5652" s="13">
        <f t="shared" si="341"/>
        <v>66.533948661875257</v>
      </c>
      <c r="H5652">
        <v>13.099</v>
      </c>
      <c r="I5652">
        <f t="shared" si="338"/>
        <v>6.6533948661875258E-2</v>
      </c>
      <c r="J5652">
        <f t="shared" si="339"/>
        <v>6.6533948661875258E-2</v>
      </c>
      <c r="K5652" t="s">
        <v>563</v>
      </c>
      <c r="L5652" t="s">
        <v>563</v>
      </c>
      <c r="M5652" t="s">
        <v>563</v>
      </c>
      <c r="N5652">
        <v>0</v>
      </c>
      <c r="O5652">
        <v>1</v>
      </c>
      <c r="P5652" t="s">
        <v>1</v>
      </c>
      <c r="Q5652" t="s">
        <v>1</v>
      </c>
      <c r="R5652">
        <v>1</v>
      </c>
      <c r="S5652" t="s">
        <v>564</v>
      </c>
      <c r="T5652">
        <v>0</v>
      </c>
      <c r="U5652">
        <v>0</v>
      </c>
      <c r="V5652" t="s">
        <v>1</v>
      </c>
      <c r="W5652" t="s">
        <v>1</v>
      </c>
      <c r="X5652">
        <v>1</v>
      </c>
      <c r="Y5652" t="s">
        <v>565</v>
      </c>
    </row>
    <row r="5653" spans="1:25">
      <c r="A5653" t="s">
        <v>62</v>
      </c>
      <c r="B5653" t="s">
        <v>73</v>
      </c>
      <c r="C5653">
        <v>2018</v>
      </c>
      <c r="D5653" t="s">
        <v>74</v>
      </c>
      <c r="E5653">
        <v>13274</v>
      </c>
      <c r="F5653" s="13">
        <f t="shared" si="340"/>
        <v>67.376494534698281</v>
      </c>
      <c r="G5653" s="13">
        <f t="shared" si="341"/>
        <v>67.376494534698281</v>
      </c>
      <c r="H5653">
        <v>13.273999999999999</v>
      </c>
      <c r="I5653">
        <f t="shared" si="338"/>
        <v>6.7376494534698281E-2</v>
      </c>
      <c r="J5653">
        <f t="shared" si="339"/>
        <v>6.7376494534698281E-2</v>
      </c>
      <c r="K5653" t="s">
        <v>563</v>
      </c>
      <c r="L5653" t="s">
        <v>563</v>
      </c>
      <c r="M5653" t="s">
        <v>563</v>
      </c>
      <c r="N5653">
        <v>0</v>
      </c>
      <c r="O5653">
        <v>1</v>
      </c>
      <c r="P5653" t="s">
        <v>1</v>
      </c>
      <c r="Q5653" t="s">
        <v>1</v>
      </c>
      <c r="R5653">
        <v>1</v>
      </c>
      <c r="S5653" t="s">
        <v>564</v>
      </c>
      <c r="T5653">
        <v>0</v>
      </c>
      <c r="U5653">
        <v>0</v>
      </c>
      <c r="V5653" t="s">
        <v>1</v>
      </c>
      <c r="W5653" t="s">
        <v>1</v>
      </c>
      <c r="X5653">
        <v>1</v>
      </c>
      <c r="Y5653" t="s">
        <v>565</v>
      </c>
    </row>
    <row r="5654" spans="1:25">
      <c r="A5654" t="s">
        <v>62</v>
      </c>
      <c r="B5654" t="s">
        <v>73</v>
      </c>
      <c r="C5654">
        <v>2018</v>
      </c>
      <c r="D5654" t="s">
        <v>74</v>
      </c>
      <c r="E5654">
        <v>13326</v>
      </c>
      <c r="F5654" s="13">
        <f t="shared" si="340"/>
        <v>67.626739810248338</v>
      </c>
      <c r="G5654" s="13">
        <f t="shared" si="341"/>
        <v>67.626739810248338</v>
      </c>
      <c r="H5654">
        <v>13.326000000000001</v>
      </c>
      <c r="I5654">
        <f t="shared" si="338"/>
        <v>6.7626739810248332E-2</v>
      </c>
      <c r="J5654">
        <f t="shared" si="339"/>
        <v>6.7626739810248332E-2</v>
      </c>
      <c r="K5654" t="s">
        <v>563</v>
      </c>
      <c r="L5654" t="s">
        <v>563</v>
      </c>
      <c r="M5654" t="s">
        <v>563</v>
      </c>
      <c r="N5654">
        <v>0</v>
      </c>
      <c r="O5654">
        <v>1</v>
      </c>
      <c r="P5654" t="s">
        <v>1</v>
      </c>
      <c r="Q5654" t="s">
        <v>1</v>
      </c>
      <c r="R5654">
        <v>1</v>
      </c>
      <c r="S5654" t="s">
        <v>564</v>
      </c>
      <c r="T5654">
        <v>0</v>
      </c>
      <c r="U5654">
        <v>0</v>
      </c>
      <c r="V5654" t="s">
        <v>1</v>
      </c>
      <c r="W5654" t="s">
        <v>1</v>
      </c>
      <c r="X5654">
        <v>1</v>
      </c>
      <c r="Y5654" t="s">
        <v>565</v>
      </c>
    </row>
    <row r="5655" spans="1:25">
      <c r="A5655" t="s">
        <v>62</v>
      </c>
      <c r="B5655" t="s">
        <v>73</v>
      </c>
      <c r="C5655">
        <v>2018</v>
      </c>
      <c r="D5655" t="s">
        <v>74</v>
      </c>
      <c r="E5655">
        <v>13393</v>
      </c>
      <c r="F5655" s="13">
        <f t="shared" si="340"/>
        <v>67.949096686214972</v>
      </c>
      <c r="G5655" s="13">
        <f t="shared" si="341"/>
        <v>67.949096686214972</v>
      </c>
      <c r="H5655">
        <v>13.393000000000001</v>
      </c>
      <c r="I5655">
        <f t="shared" si="338"/>
        <v>6.7949096686214974E-2</v>
      </c>
      <c r="J5655">
        <f t="shared" si="339"/>
        <v>6.7949096686214974E-2</v>
      </c>
      <c r="K5655" t="s">
        <v>563</v>
      </c>
      <c r="L5655" t="s">
        <v>563</v>
      </c>
      <c r="M5655" t="s">
        <v>563</v>
      </c>
      <c r="N5655">
        <v>0</v>
      </c>
      <c r="O5655">
        <v>1</v>
      </c>
      <c r="P5655" t="s">
        <v>1</v>
      </c>
      <c r="Q5655" t="s">
        <v>1</v>
      </c>
      <c r="R5655">
        <v>1</v>
      </c>
      <c r="S5655" t="s">
        <v>564</v>
      </c>
      <c r="T5655">
        <v>0</v>
      </c>
      <c r="U5655">
        <v>0</v>
      </c>
      <c r="V5655" t="s">
        <v>1</v>
      </c>
      <c r="W5655" t="s">
        <v>1</v>
      </c>
      <c r="X5655">
        <v>1</v>
      </c>
      <c r="Y5655" t="s">
        <v>565</v>
      </c>
    </row>
    <row r="5656" spans="1:25">
      <c r="A5656" t="s">
        <v>62</v>
      </c>
      <c r="B5656" t="s">
        <v>73</v>
      </c>
      <c r="C5656">
        <v>2018</v>
      </c>
      <c r="D5656" t="s">
        <v>74</v>
      </c>
      <c r="E5656">
        <v>13443</v>
      </c>
      <c r="F5656" s="13">
        <f t="shared" si="340"/>
        <v>68.189607071475479</v>
      </c>
      <c r="G5656" s="13">
        <f t="shared" si="341"/>
        <v>68.189607071475479</v>
      </c>
      <c r="H5656">
        <v>13.443</v>
      </c>
      <c r="I5656">
        <f t="shared" si="338"/>
        <v>6.8189607071475478E-2</v>
      </c>
      <c r="J5656">
        <f t="shared" si="339"/>
        <v>6.8189607071475478E-2</v>
      </c>
      <c r="K5656" t="s">
        <v>563</v>
      </c>
      <c r="L5656" t="s">
        <v>563</v>
      </c>
      <c r="M5656" t="s">
        <v>563</v>
      </c>
      <c r="N5656">
        <v>0</v>
      </c>
      <c r="O5656">
        <v>1</v>
      </c>
      <c r="P5656" t="s">
        <v>1</v>
      </c>
      <c r="Q5656" t="s">
        <v>1</v>
      </c>
      <c r="R5656">
        <v>1</v>
      </c>
      <c r="S5656" t="s">
        <v>564</v>
      </c>
      <c r="T5656">
        <v>0</v>
      </c>
      <c r="U5656">
        <v>0</v>
      </c>
      <c r="V5656" t="s">
        <v>1</v>
      </c>
      <c r="W5656" t="s">
        <v>1</v>
      </c>
      <c r="X5656">
        <v>1</v>
      </c>
      <c r="Y5656" t="s">
        <v>565</v>
      </c>
    </row>
    <row r="5657" spans="1:25">
      <c r="A5657" t="s">
        <v>62</v>
      </c>
      <c r="B5657" t="s">
        <v>73</v>
      </c>
      <c r="C5657">
        <v>2018</v>
      </c>
      <c r="D5657" t="s">
        <v>74</v>
      </c>
      <c r="E5657">
        <v>13494</v>
      </c>
      <c r="F5657" s="13">
        <f t="shared" si="340"/>
        <v>68.434879932749013</v>
      </c>
      <c r="G5657" s="13">
        <f t="shared" si="341"/>
        <v>68.434879932749013</v>
      </c>
      <c r="H5657">
        <v>13.494</v>
      </c>
      <c r="I5657">
        <f t="shared" si="338"/>
        <v>6.8434879932749007E-2</v>
      </c>
      <c r="J5657">
        <f t="shared" si="339"/>
        <v>6.8434879932749007E-2</v>
      </c>
      <c r="K5657" t="s">
        <v>563</v>
      </c>
      <c r="L5657" t="s">
        <v>563</v>
      </c>
      <c r="M5657" t="s">
        <v>563</v>
      </c>
      <c r="N5657">
        <v>0</v>
      </c>
      <c r="O5657">
        <v>1</v>
      </c>
      <c r="P5657" t="s">
        <v>1</v>
      </c>
      <c r="Q5657" t="s">
        <v>1</v>
      </c>
      <c r="R5657">
        <v>1</v>
      </c>
      <c r="S5657" t="s">
        <v>564</v>
      </c>
      <c r="T5657">
        <v>0</v>
      </c>
      <c r="U5657">
        <v>0</v>
      </c>
      <c r="V5657" t="s">
        <v>1</v>
      </c>
      <c r="W5657" t="s">
        <v>1</v>
      </c>
      <c r="X5657">
        <v>1</v>
      </c>
      <c r="Y5657" t="s">
        <v>565</v>
      </c>
    </row>
    <row r="5658" spans="1:25">
      <c r="A5658" t="s">
        <v>62</v>
      </c>
      <c r="B5658" t="s">
        <v>73</v>
      </c>
      <c r="C5658">
        <v>2018</v>
      </c>
      <c r="D5658" t="s">
        <v>74</v>
      </c>
      <c r="E5658">
        <v>13592</v>
      </c>
      <c r="F5658" s="13">
        <f t="shared" si="340"/>
        <v>68.906053957128918</v>
      </c>
      <c r="G5658" s="13">
        <f t="shared" si="341"/>
        <v>68.906053957128918</v>
      </c>
      <c r="H5658">
        <v>13.592000000000001</v>
      </c>
      <c r="I5658">
        <f t="shared" si="338"/>
        <v>6.8906053957128913E-2</v>
      </c>
      <c r="J5658">
        <f t="shared" si="339"/>
        <v>6.8906053957128913E-2</v>
      </c>
      <c r="K5658" t="s">
        <v>563</v>
      </c>
      <c r="L5658" t="s">
        <v>563</v>
      </c>
      <c r="M5658" t="s">
        <v>563</v>
      </c>
      <c r="N5658">
        <v>0</v>
      </c>
      <c r="O5658">
        <v>1</v>
      </c>
      <c r="P5658" t="s">
        <v>1</v>
      </c>
      <c r="Q5658" t="s">
        <v>1</v>
      </c>
      <c r="R5658">
        <v>1</v>
      </c>
      <c r="S5658" t="s">
        <v>564</v>
      </c>
      <c r="T5658">
        <v>0</v>
      </c>
      <c r="U5658">
        <v>0</v>
      </c>
      <c r="V5658" t="s">
        <v>1</v>
      </c>
      <c r="W5658" t="s">
        <v>1</v>
      </c>
      <c r="X5658">
        <v>1</v>
      </c>
      <c r="Y5658" t="s">
        <v>565</v>
      </c>
    </row>
    <row r="5659" spans="1:25">
      <c r="A5659" t="s">
        <v>62</v>
      </c>
      <c r="B5659" t="s">
        <v>73</v>
      </c>
      <c r="C5659">
        <v>2018</v>
      </c>
      <c r="D5659" t="s">
        <v>74</v>
      </c>
      <c r="E5659">
        <v>13767</v>
      </c>
      <c r="F5659" s="13">
        <f t="shared" si="340"/>
        <v>69.746999389079164</v>
      </c>
      <c r="G5659" s="13">
        <f t="shared" si="341"/>
        <v>69.746999389079164</v>
      </c>
      <c r="H5659">
        <v>13.766999999999999</v>
      </c>
      <c r="I5659">
        <f t="shared" si="338"/>
        <v>6.9746999389079162E-2</v>
      </c>
      <c r="J5659">
        <f t="shared" si="339"/>
        <v>6.9746999389079162E-2</v>
      </c>
      <c r="K5659" t="s">
        <v>563</v>
      </c>
      <c r="L5659" t="s">
        <v>563</v>
      </c>
      <c r="M5659" t="s">
        <v>563</v>
      </c>
      <c r="N5659">
        <v>0</v>
      </c>
      <c r="O5659">
        <v>1</v>
      </c>
      <c r="P5659" t="s">
        <v>1</v>
      </c>
      <c r="Q5659" t="s">
        <v>1</v>
      </c>
      <c r="R5659">
        <v>1</v>
      </c>
      <c r="S5659" t="s">
        <v>564</v>
      </c>
      <c r="T5659">
        <v>0</v>
      </c>
      <c r="U5659">
        <v>0</v>
      </c>
      <c r="V5659" t="s">
        <v>1</v>
      </c>
      <c r="W5659" t="s">
        <v>1</v>
      </c>
      <c r="X5659">
        <v>1</v>
      </c>
      <c r="Y5659" t="s">
        <v>565</v>
      </c>
    </row>
    <row r="5660" spans="1:25">
      <c r="A5660" t="s">
        <v>62</v>
      </c>
      <c r="B5660" t="s">
        <v>73</v>
      </c>
      <c r="C5660">
        <v>2018</v>
      </c>
      <c r="D5660" t="s">
        <v>74</v>
      </c>
      <c r="E5660">
        <v>13785</v>
      </c>
      <c r="F5660" s="13">
        <f t="shared" si="340"/>
        <v>69.833465110990545</v>
      </c>
      <c r="G5660" s="13">
        <f t="shared" si="341"/>
        <v>69.833465110990545</v>
      </c>
      <c r="H5660">
        <v>13.785</v>
      </c>
      <c r="I5660">
        <f t="shared" si="338"/>
        <v>6.9833465110990547E-2</v>
      </c>
      <c r="J5660">
        <f t="shared" si="339"/>
        <v>6.9833465110990547E-2</v>
      </c>
      <c r="K5660" t="s">
        <v>563</v>
      </c>
      <c r="L5660" t="s">
        <v>563</v>
      </c>
      <c r="M5660" t="s">
        <v>563</v>
      </c>
      <c r="N5660">
        <v>0</v>
      </c>
      <c r="O5660">
        <v>1</v>
      </c>
      <c r="P5660" t="s">
        <v>1</v>
      </c>
      <c r="Q5660" t="s">
        <v>1</v>
      </c>
      <c r="R5660">
        <v>1</v>
      </c>
      <c r="S5660" t="s">
        <v>564</v>
      </c>
      <c r="T5660">
        <v>0</v>
      </c>
      <c r="U5660">
        <v>0</v>
      </c>
      <c r="V5660" t="s">
        <v>1</v>
      </c>
      <c r="W5660" t="s">
        <v>1</v>
      </c>
      <c r="X5660">
        <v>1</v>
      </c>
      <c r="Y5660" t="s">
        <v>565</v>
      </c>
    </row>
    <row r="5661" spans="1:25">
      <c r="A5661" t="s">
        <v>62</v>
      </c>
      <c r="B5661" t="s">
        <v>73</v>
      </c>
      <c r="C5661">
        <v>2018</v>
      </c>
      <c r="D5661" t="s">
        <v>74</v>
      </c>
      <c r="E5661">
        <v>13843</v>
      </c>
      <c r="F5661" s="13">
        <f t="shared" si="340"/>
        <v>70.112037139533072</v>
      </c>
      <c r="G5661" s="13">
        <f t="shared" si="341"/>
        <v>70.112037139533072</v>
      </c>
      <c r="H5661">
        <v>13.843</v>
      </c>
      <c r="I5661">
        <f t="shared" si="338"/>
        <v>7.0112037139533068E-2</v>
      </c>
      <c r="J5661">
        <f t="shared" si="339"/>
        <v>7.0112037139533068E-2</v>
      </c>
      <c r="K5661" t="s">
        <v>563</v>
      </c>
      <c r="L5661" t="s">
        <v>563</v>
      </c>
      <c r="M5661" t="s">
        <v>563</v>
      </c>
      <c r="N5661">
        <v>0</v>
      </c>
      <c r="O5661">
        <v>1</v>
      </c>
      <c r="P5661" t="s">
        <v>1</v>
      </c>
      <c r="Q5661" t="s">
        <v>1</v>
      </c>
      <c r="R5661">
        <v>1</v>
      </c>
      <c r="S5661" t="s">
        <v>564</v>
      </c>
      <c r="T5661">
        <v>0</v>
      </c>
      <c r="U5661">
        <v>0</v>
      </c>
      <c r="V5661" t="s">
        <v>1</v>
      </c>
      <c r="W5661" t="s">
        <v>1</v>
      </c>
      <c r="X5661">
        <v>1</v>
      </c>
      <c r="Y5661" t="s">
        <v>565</v>
      </c>
    </row>
    <row r="5662" spans="1:25">
      <c r="A5662" t="s">
        <v>62</v>
      </c>
      <c r="B5662" t="s">
        <v>73</v>
      </c>
      <c r="C5662">
        <v>2018</v>
      </c>
      <c r="D5662" t="s">
        <v>74</v>
      </c>
      <c r="E5662">
        <v>13855</v>
      </c>
      <c r="F5662" s="13">
        <f t="shared" si="340"/>
        <v>70.169665175192478</v>
      </c>
      <c r="G5662" s="13">
        <f t="shared" si="341"/>
        <v>70.169665175192478</v>
      </c>
      <c r="H5662">
        <v>13.855</v>
      </c>
      <c r="I5662">
        <f t="shared" si="338"/>
        <v>7.0169665175192478E-2</v>
      </c>
      <c r="J5662">
        <f t="shared" si="339"/>
        <v>7.0169665175192478E-2</v>
      </c>
      <c r="K5662" t="s">
        <v>563</v>
      </c>
      <c r="L5662" t="s">
        <v>563</v>
      </c>
      <c r="M5662" t="s">
        <v>563</v>
      </c>
      <c r="N5662">
        <v>0</v>
      </c>
      <c r="O5662">
        <v>1</v>
      </c>
      <c r="P5662" t="s">
        <v>1</v>
      </c>
      <c r="Q5662" t="s">
        <v>1</v>
      </c>
      <c r="R5662">
        <v>1</v>
      </c>
      <c r="S5662" t="s">
        <v>564</v>
      </c>
      <c r="T5662">
        <v>0</v>
      </c>
      <c r="U5662">
        <v>0</v>
      </c>
      <c r="V5662" t="s">
        <v>1</v>
      </c>
      <c r="W5662" t="s">
        <v>1</v>
      </c>
      <c r="X5662">
        <v>1</v>
      </c>
      <c r="Y5662" t="s">
        <v>565</v>
      </c>
    </row>
    <row r="5663" spans="1:25">
      <c r="A5663" t="s">
        <v>62</v>
      </c>
      <c r="B5663" t="s">
        <v>73</v>
      </c>
      <c r="C5663">
        <v>2018</v>
      </c>
      <c r="D5663" t="s">
        <v>74</v>
      </c>
      <c r="E5663">
        <v>14465</v>
      </c>
      <c r="F5663" s="13">
        <f t="shared" si="340"/>
        <v>73.09573463806143</v>
      </c>
      <c r="G5663" s="13">
        <f t="shared" si="341"/>
        <v>73.09573463806143</v>
      </c>
      <c r="H5663">
        <v>14.465</v>
      </c>
      <c r="I5663">
        <f t="shared" si="338"/>
        <v>7.3095734638061433E-2</v>
      </c>
      <c r="J5663">
        <f t="shared" si="339"/>
        <v>7.3095734638061433E-2</v>
      </c>
      <c r="K5663" t="s">
        <v>563</v>
      </c>
      <c r="L5663" t="s">
        <v>563</v>
      </c>
      <c r="M5663" t="s">
        <v>563</v>
      </c>
      <c r="N5663">
        <v>0</v>
      </c>
      <c r="O5663">
        <v>1</v>
      </c>
      <c r="P5663" t="s">
        <v>1</v>
      </c>
      <c r="Q5663" t="s">
        <v>1</v>
      </c>
      <c r="R5663">
        <v>1</v>
      </c>
      <c r="S5663" t="s">
        <v>564</v>
      </c>
      <c r="T5663">
        <v>0</v>
      </c>
      <c r="U5663">
        <v>0</v>
      </c>
      <c r="V5663" t="s">
        <v>1</v>
      </c>
      <c r="W5663" t="s">
        <v>1</v>
      </c>
      <c r="X5663">
        <v>1</v>
      </c>
      <c r="Y5663" t="s">
        <v>565</v>
      </c>
    </row>
    <row r="5664" spans="1:25">
      <c r="A5664" t="s">
        <v>62</v>
      </c>
      <c r="B5664" t="s">
        <v>73</v>
      </c>
      <c r="C5664">
        <v>2018</v>
      </c>
      <c r="D5664" t="s">
        <v>74</v>
      </c>
      <c r="E5664">
        <v>14557</v>
      </c>
      <c r="F5664" s="13">
        <f t="shared" si="340"/>
        <v>73.536482270431236</v>
      </c>
      <c r="G5664" s="13">
        <f t="shared" si="341"/>
        <v>73.536482270431236</v>
      </c>
      <c r="H5664">
        <v>14.557</v>
      </c>
      <c r="I5664">
        <f t="shared" si="338"/>
        <v>7.3536482270431233E-2</v>
      </c>
      <c r="J5664">
        <f t="shared" si="339"/>
        <v>7.3536482270431233E-2</v>
      </c>
      <c r="K5664" t="s">
        <v>563</v>
      </c>
      <c r="L5664" t="s">
        <v>563</v>
      </c>
      <c r="M5664" t="s">
        <v>563</v>
      </c>
      <c r="N5664">
        <v>0</v>
      </c>
      <c r="O5664">
        <v>1</v>
      </c>
      <c r="P5664" t="s">
        <v>1</v>
      </c>
      <c r="Q5664" t="s">
        <v>1</v>
      </c>
      <c r="R5664">
        <v>1</v>
      </c>
      <c r="S5664" t="s">
        <v>564</v>
      </c>
      <c r="T5664">
        <v>0</v>
      </c>
      <c r="U5664">
        <v>0</v>
      </c>
      <c r="V5664" t="s">
        <v>1</v>
      </c>
      <c r="W5664" t="s">
        <v>1</v>
      </c>
      <c r="X5664">
        <v>1</v>
      </c>
      <c r="Y5664" t="s">
        <v>565</v>
      </c>
    </row>
    <row r="5665" spans="1:25">
      <c r="A5665" t="s">
        <v>62</v>
      </c>
      <c r="B5665" t="s">
        <v>73</v>
      </c>
      <c r="C5665">
        <v>2018</v>
      </c>
      <c r="D5665" t="s">
        <v>74</v>
      </c>
      <c r="E5665">
        <v>14598</v>
      </c>
      <c r="F5665" s="13">
        <f t="shared" si="340"/>
        <v>73.732855881294697</v>
      </c>
      <c r="G5665" s="13">
        <f t="shared" si="341"/>
        <v>73.732855881294697</v>
      </c>
      <c r="H5665">
        <v>14.598000000000001</v>
      </c>
      <c r="I5665">
        <f t="shared" si="338"/>
        <v>7.373285588129469E-2</v>
      </c>
      <c r="J5665">
        <f t="shared" si="339"/>
        <v>7.373285588129469E-2</v>
      </c>
      <c r="K5665" t="s">
        <v>563</v>
      </c>
      <c r="L5665" t="s">
        <v>563</v>
      </c>
      <c r="M5665" t="s">
        <v>563</v>
      </c>
      <c r="N5665">
        <v>0</v>
      </c>
      <c r="O5665">
        <v>1</v>
      </c>
      <c r="P5665" t="s">
        <v>1</v>
      </c>
      <c r="Q5665" t="s">
        <v>1</v>
      </c>
      <c r="R5665">
        <v>1</v>
      </c>
      <c r="S5665" t="s">
        <v>564</v>
      </c>
      <c r="T5665">
        <v>0</v>
      </c>
      <c r="U5665">
        <v>0</v>
      </c>
      <c r="V5665" t="s">
        <v>1</v>
      </c>
      <c r="W5665" t="s">
        <v>1</v>
      </c>
      <c r="X5665">
        <v>1</v>
      </c>
      <c r="Y5665" t="s">
        <v>565</v>
      </c>
    </row>
    <row r="5666" spans="1:25">
      <c r="A5666" t="s">
        <v>62</v>
      </c>
      <c r="B5666" t="s">
        <v>73</v>
      </c>
      <c r="C5666">
        <v>2018</v>
      </c>
      <c r="D5666" t="s">
        <v>74</v>
      </c>
      <c r="E5666">
        <v>14645</v>
      </c>
      <c r="F5666" s="13">
        <f t="shared" si="340"/>
        <v>73.957931954479719</v>
      </c>
      <c r="G5666" s="13">
        <f t="shared" si="341"/>
        <v>73.957931954479719</v>
      </c>
      <c r="H5666">
        <v>14.645</v>
      </c>
      <c r="I5666">
        <f t="shared" si="338"/>
        <v>7.3957931954479722E-2</v>
      </c>
      <c r="J5666">
        <f t="shared" si="339"/>
        <v>7.3957931954479722E-2</v>
      </c>
      <c r="K5666" t="s">
        <v>563</v>
      </c>
      <c r="L5666" t="s">
        <v>563</v>
      </c>
      <c r="M5666" t="s">
        <v>563</v>
      </c>
      <c r="N5666">
        <v>0</v>
      </c>
      <c r="O5666">
        <v>1</v>
      </c>
      <c r="P5666" t="s">
        <v>1</v>
      </c>
      <c r="Q5666" t="s">
        <v>1</v>
      </c>
      <c r="R5666">
        <v>1</v>
      </c>
      <c r="S5666" t="s">
        <v>564</v>
      </c>
      <c r="T5666">
        <v>0</v>
      </c>
      <c r="U5666">
        <v>0</v>
      </c>
      <c r="V5666" t="s">
        <v>1</v>
      </c>
      <c r="W5666" t="s">
        <v>1</v>
      </c>
      <c r="X5666">
        <v>1</v>
      </c>
      <c r="Y5666" t="s">
        <v>565</v>
      </c>
    </row>
    <row r="5667" spans="1:25">
      <c r="A5667" t="s">
        <v>62</v>
      </c>
      <c r="B5667" t="s">
        <v>73</v>
      </c>
      <c r="C5667">
        <v>2018</v>
      </c>
      <c r="D5667" t="s">
        <v>74</v>
      </c>
      <c r="E5667">
        <v>14692</v>
      </c>
      <c r="F5667" s="13">
        <f t="shared" si="340"/>
        <v>74.182970613828843</v>
      </c>
      <c r="G5667" s="13">
        <f t="shared" si="341"/>
        <v>74.182970613828843</v>
      </c>
      <c r="H5667">
        <v>14.692</v>
      </c>
      <c r="I5667">
        <f t="shared" si="338"/>
        <v>7.418297061382885E-2</v>
      </c>
      <c r="J5667">
        <f t="shared" si="339"/>
        <v>7.418297061382885E-2</v>
      </c>
      <c r="K5667" t="s">
        <v>563</v>
      </c>
      <c r="L5667" t="s">
        <v>563</v>
      </c>
      <c r="M5667" t="s">
        <v>563</v>
      </c>
      <c r="N5667">
        <v>0</v>
      </c>
      <c r="O5667">
        <v>1</v>
      </c>
      <c r="P5667" t="s">
        <v>1</v>
      </c>
      <c r="Q5667" t="s">
        <v>1</v>
      </c>
      <c r="R5667">
        <v>1</v>
      </c>
      <c r="S5667" t="s">
        <v>564</v>
      </c>
      <c r="T5667">
        <v>0</v>
      </c>
      <c r="U5667">
        <v>0</v>
      </c>
      <c r="V5667" t="s">
        <v>1</v>
      </c>
      <c r="W5667" t="s">
        <v>1</v>
      </c>
      <c r="X5667">
        <v>1</v>
      </c>
      <c r="Y5667" t="s">
        <v>565</v>
      </c>
    </row>
    <row r="5668" spans="1:25">
      <c r="A5668" t="s">
        <v>62</v>
      </c>
      <c r="B5668" t="s">
        <v>73</v>
      </c>
      <c r="C5668">
        <v>2018</v>
      </c>
      <c r="D5668" t="s">
        <v>74</v>
      </c>
      <c r="E5668">
        <v>14779</v>
      </c>
      <c r="F5668" s="13">
        <f t="shared" si="340"/>
        <v>74.599433236467917</v>
      </c>
      <c r="G5668" s="13">
        <f t="shared" si="341"/>
        <v>74.599433236467917</v>
      </c>
      <c r="H5668">
        <v>14.779</v>
      </c>
      <c r="I5668">
        <f t="shared" si="338"/>
        <v>7.4599433236467921E-2</v>
      </c>
      <c r="J5668">
        <f t="shared" si="339"/>
        <v>7.4599433236467921E-2</v>
      </c>
      <c r="K5668" t="s">
        <v>563</v>
      </c>
      <c r="L5668" t="s">
        <v>563</v>
      </c>
      <c r="M5668" t="s">
        <v>563</v>
      </c>
      <c r="N5668">
        <v>0</v>
      </c>
      <c r="O5668">
        <v>1</v>
      </c>
      <c r="P5668" t="s">
        <v>1</v>
      </c>
      <c r="Q5668" t="s">
        <v>1</v>
      </c>
      <c r="R5668">
        <v>1</v>
      </c>
      <c r="S5668" t="s">
        <v>564</v>
      </c>
      <c r="T5668">
        <v>0</v>
      </c>
      <c r="U5668">
        <v>0</v>
      </c>
      <c r="V5668" t="s">
        <v>1</v>
      </c>
      <c r="W5668" t="s">
        <v>1</v>
      </c>
      <c r="X5668">
        <v>1</v>
      </c>
      <c r="Y5668" t="s">
        <v>565</v>
      </c>
    </row>
    <row r="5669" spans="1:25">
      <c r="A5669" t="s">
        <v>62</v>
      </c>
      <c r="B5669" t="s">
        <v>73</v>
      </c>
      <c r="C5669">
        <v>2018</v>
      </c>
      <c r="D5669" t="s">
        <v>74</v>
      </c>
      <c r="E5669">
        <v>15030</v>
      </c>
      <c r="F5669" s="13">
        <f t="shared" si="340"/>
        <v>75.800242978260727</v>
      </c>
      <c r="G5669" s="13">
        <f t="shared" si="341"/>
        <v>75.800242978260727</v>
      </c>
      <c r="H5669">
        <v>15.03</v>
      </c>
      <c r="I5669">
        <f t="shared" si="338"/>
        <v>7.5800242978260726E-2</v>
      </c>
      <c r="J5669">
        <f t="shared" si="339"/>
        <v>7.5800242978260726E-2</v>
      </c>
      <c r="K5669" t="s">
        <v>563</v>
      </c>
      <c r="L5669" t="s">
        <v>563</v>
      </c>
      <c r="M5669" t="s">
        <v>563</v>
      </c>
      <c r="N5669">
        <v>0</v>
      </c>
      <c r="O5669">
        <v>1</v>
      </c>
      <c r="P5669" t="s">
        <v>1</v>
      </c>
      <c r="Q5669" t="s">
        <v>1</v>
      </c>
      <c r="R5669">
        <v>1</v>
      </c>
      <c r="S5669" t="s">
        <v>564</v>
      </c>
      <c r="T5669">
        <v>0</v>
      </c>
      <c r="U5669">
        <v>0</v>
      </c>
      <c r="V5669" t="s">
        <v>1</v>
      </c>
      <c r="W5669" t="s">
        <v>1</v>
      </c>
      <c r="X5669">
        <v>1</v>
      </c>
      <c r="Y5669" t="s">
        <v>565</v>
      </c>
    </row>
    <row r="5670" spans="1:25">
      <c r="A5670" t="s">
        <v>62</v>
      </c>
      <c r="B5670" t="s">
        <v>73</v>
      </c>
      <c r="C5670">
        <v>2018</v>
      </c>
      <c r="D5670" t="s">
        <v>74</v>
      </c>
      <c r="E5670">
        <v>15749</v>
      </c>
      <c r="F5670" s="13">
        <f t="shared" si="340"/>
        <v>79.234326522887528</v>
      </c>
      <c r="G5670" s="13">
        <f t="shared" si="341"/>
        <v>79.234326522887528</v>
      </c>
      <c r="H5670">
        <v>15.749000000000001</v>
      </c>
      <c r="I5670">
        <f t="shared" si="338"/>
        <v>7.9234326522887533E-2</v>
      </c>
      <c r="J5670">
        <f t="shared" si="339"/>
        <v>7.9234326522887533E-2</v>
      </c>
      <c r="K5670" t="s">
        <v>563</v>
      </c>
      <c r="L5670" t="s">
        <v>563</v>
      </c>
      <c r="M5670" t="s">
        <v>563</v>
      </c>
      <c r="N5670">
        <v>0</v>
      </c>
      <c r="O5670">
        <v>1</v>
      </c>
      <c r="P5670" t="s">
        <v>1</v>
      </c>
      <c r="Q5670" t="s">
        <v>1</v>
      </c>
      <c r="R5670">
        <v>1</v>
      </c>
      <c r="S5670" t="s">
        <v>564</v>
      </c>
      <c r="T5670">
        <v>0</v>
      </c>
      <c r="U5670">
        <v>0</v>
      </c>
      <c r="V5670" t="s">
        <v>1</v>
      </c>
      <c r="W5670" t="s">
        <v>1</v>
      </c>
      <c r="X5670">
        <v>1</v>
      </c>
      <c r="Y5670" t="s">
        <v>565</v>
      </c>
    </row>
    <row r="5671" spans="1:25">
      <c r="A5671" t="s">
        <v>62</v>
      </c>
      <c r="B5671" t="s">
        <v>73</v>
      </c>
      <c r="C5671">
        <v>2018</v>
      </c>
      <c r="D5671" t="s">
        <v>74</v>
      </c>
      <c r="E5671">
        <v>16066</v>
      </c>
      <c r="F5671" s="13">
        <f t="shared" si="340"/>
        <v>80.745779766816156</v>
      </c>
      <c r="G5671" s="13">
        <f t="shared" si="341"/>
        <v>80.745779766816156</v>
      </c>
      <c r="H5671">
        <v>16.065999999999999</v>
      </c>
      <c r="I5671">
        <f t="shared" si="338"/>
        <v>8.0745779766816156E-2</v>
      </c>
      <c r="J5671">
        <f t="shared" si="339"/>
        <v>8.0745779766816156E-2</v>
      </c>
      <c r="K5671" t="s">
        <v>563</v>
      </c>
      <c r="L5671" t="s">
        <v>563</v>
      </c>
      <c r="M5671" t="s">
        <v>563</v>
      </c>
      <c r="N5671">
        <v>0</v>
      </c>
      <c r="O5671">
        <v>1</v>
      </c>
      <c r="P5671" t="s">
        <v>1</v>
      </c>
      <c r="Q5671" t="s">
        <v>1</v>
      </c>
      <c r="R5671">
        <v>1</v>
      </c>
      <c r="S5671" t="s">
        <v>564</v>
      </c>
      <c r="T5671">
        <v>0</v>
      </c>
      <c r="U5671">
        <v>0</v>
      </c>
      <c r="V5671" t="s">
        <v>1</v>
      </c>
      <c r="W5671" t="s">
        <v>1</v>
      </c>
      <c r="X5671">
        <v>1</v>
      </c>
      <c r="Y5671" t="s">
        <v>565</v>
      </c>
    </row>
    <row r="5672" spans="1:25">
      <c r="A5672" t="s">
        <v>62</v>
      </c>
      <c r="B5672" t="s">
        <v>73</v>
      </c>
      <c r="C5672">
        <v>2018</v>
      </c>
      <c r="D5672" t="s">
        <v>74</v>
      </c>
      <c r="E5672">
        <v>16111</v>
      </c>
      <c r="F5672" s="13">
        <f t="shared" si="340"/>
        <v>80.960213476598184</v>
      </c>
      <c r="G5672" s="13">
        <f t="shared" si="341"/>
        <v>80.960213476598184</v>
      </c>
      <c r="H5672">
        <v>16.111000000000001</v>
      </c>
      <c r="I5672">
        <f t="shared" si="338"/>
        <v>8.0960213476598181E-2</v>
      </c>
      <c r="J5672">
        <f t="shared" si="339"/>
        <v>8.0960213476598181E-2</v>
      </c>
      <c r="K5672" t="s">
        <v>563</v>
      </c>
      <c r="L5672" t="s">
        <v>563</v>
      </c>
      <c r="M5672" t="s">
        <v>563</v>
      </c>
      <c r="N5672">
        <v>0</v>
      </c>
      <c r="O5672">
        <v>1</v>
      </c>
      <c r="P5672" t="s">
        <v>1</v>
      </c>
      <c r="Q5672" t="s">
        <v>1</v>
      </c>
      <c r="R5672">
        <v>1</v>
      </c>
      <c r="S5672" t="s">
        <v>564</v>
      </c>
      <c r="T5672">
        <v>0</v>
      </c>
      <c r="U5672">
        <v>0</v>
      </c>
      <c r="V5672" t="s">
        <v>1</v>
      </c>
      <c r="W5672" t="s">
        <v>1</v>
      </c>
      <c r="X5672">
        <v>1</v>
      </c>
      <c r="Y5672" t="s">
        <v>565</v>
      </c>
    </row>
    <row r="5673" spans="1:25">
      <c r="A5673" t="s">
        <v>62</v>
      </c>
      <c r="B5673" t="s">
        <v>73</v>
      </c>
      <c r="C5673">
        <v>2018</v>
      </c>
      <c r="D5673" t="s">
        <v>74</v>
      </c>
      <c r="E5673">
        <v>16132</v>
      </c>
      <c r="F5673" s="13">
        <f t="shared" si="340"/>
        <v>81.060271918905926</v>
      </c>
      <c r="G5673" s="13">
        <f t="shared" si="341"/>
        <v>81.060271918905926</v>
      </c>
      <c r="H5673">
        <v>16.132000000000001</v>
      </c>
      <c r="I5673">
        <f t="shared" si="338"/>
        <v>8.1060271918905927E-2</v>
      </c>
      <c r="J5673">
        <f t="shared" si="339"/>
        <v>8.1060271918905927E-2</v>
      </c>
      <c r="K5673" t="s">
        <v>563</v>
      </c>
      <c r="L5673" t="s">
        <v>563</v>
      </c>
      <c r="M5673" t="s">
        <v>563</v>
      </c>
      <c r="N5673">
        <v>0</v>
      </c>
      <c r="O5673">
        <v>1</v>
      </c>
      <c r="P5673" t="s">
        <v>1</v>
      </c>
      <c r="Q5673" t="s">
        <v>1</v>
      </c>
      <c r="R5673">
        <v>1</v>
      </c>
      <c r="S5673" t="s">
        <v>564</v>
      </c>
      <c r="T5673">
        <v>0</v>
      </c>
      <c r="U5673">
        <v>0</v>
      </c>
      <c r="V5673" t="s">
        <v>1</v>
      </c>
      <c r="W5673" t="s">
        <v>1</v>
      </c>
      <c r="X5673">
        <v>1</v>
      </c>
      <c r="Y5673" t="s">
        <v>565</v>
      </c>
    </row>
    <row r="5674" spans="1:25">
      <c r="A5674" t="s">
        <v>62</v>
      </c>
      <c r="B5674" t="s">
        <v>73</v>
      </c>
      <c r="C5674">
        <v>2018</v>
      </c>
      <c r="D5674" t="s">
        <v>74</v>
      </c>
      <c r="E5674">
        <v>16316</v>
      </c>
      <c r="F5674" s="13">
        <f t="shared" si="340"/>
        <v>81.936686939146242</v>
      </c>
      <c r="G5674" s="13">
        <f t="shared" si="341"/>
        <v>81.936686939146242</v>
      </c>
      <c r="H5674">
        <v>16.315999999999999</v>
      </c>
      <c r="I5674">
        <f t="shared" si="338"/>
        <v>8.1936686939146242E-2</v>
      </c>
      <c r="J5674">
        <f t="shared" si="339"/>
        <v>8.1936686939146242E-2</v>
      </c>
      <c r="K5674" t="s">
        <v>563</v>
      </c>
      <c r="L5674" t="s">
        <v>563</v>
      </c>
      <c r="M5674" t="s">
        <v>563</v>
      </c>
      <c r="N5674">
        <v>0</v>
      </c>
      <c r="O5674">
        <v>1</v>
      </c>
      <c r="P5674" t="s">
        <v>1</v>
      </c>
      <c r="Q5674" t="s">
        <v>1</v>
      </c>
      <c r="R5674">
        <v>1</v>
      </c>
      <c r="S5674" t="s">
        <v>564</v>
      </c>
      <c r="T5674">
        <v>0</v>
      </c>
      <c r="U5674">
        <v>0</v>
      </c>
      <c r="V5674" t="s">
        <v>1</v>
      </c>
      <c r="W5674" t="s">
        <v>1</v>
      </c>
      <c r="X5674">
        <v>1</v>
      </c>
      <c r="Y5674" t="s">
        <v>565</v>
      </c>
    </row>
    <row r="5675" spans="1:25">
      <c r="A5675" t="s">
        <v>62</v>
      </c>
      <c r="B5675" t="s">
        <v>73</v>
      </c>
      <c r="C5675">
        <v>2018</v>
      </c>
      <c r="D5675" t="s">
        <v>74</v>
      </c>
      <c r="E5675">
        <v>16428</v>
      </c>
      <c r="F5675" s="13">
        <f t="shared" si="340"/>
        <v>82.469905971276233</v>
      </c>
      <c r="G5675" s="13">
        <f t="shared" si="341"/>
        <v>82.469905971276233</v>
      </c>
      <c r="H5675">
        <v>16.428000000000001</v>
      </c>
      <c r="I5675">
        <f t="shared" si="338"/>
        <v>8.2469905971276236E-2</v>
      </c>
      <c r="J5675">
        <f t="shared" si="339"/>
        <v>8.2469905971276236E-2</v>
      </c>
      <c r="K5675" t="s">
        <v>563</v>
      </c>
      <c r="L5675" t="s">
        <v>563</v>
      </c>
      <c r="M5675" t="s">
        <v>563</v>
      </c>
      <c r="N5675">
        <v>0</v>
      </c>
      <c r="O5675">
        <v>1</v>
      </c>
      <c r="P5675" t="s">
        <v>1</v>
      </c>
      <c r="Q5675" t="s">
        <v>1</v>
      </c>
      <c r="R5675">
        <v>1</v>
      </c>
      <c r="S5675" t="s">
        <v>564</v>
      </c>
      <c r="T5675">
        <v>0</v>
      </c>
      <c r="U5675">
        <v>0</v>
      </c>
      <c r="V5675" t="s">
        <v>1</v>
      </c>
      <c r="W5675" t="s">
        <v>1</v>
      </c>
      <c r="X5675">
        <v>1</v>
      </c>
      <c r="Y5675" t="s">
        <v>565</v>
      </c>
    </row>
    <row r="5676" spans="1:25">
      <c r="A5676" t="s">
        <v>62</v>
      </c>
      <c r="B5676" t="s">
        <v>73</v>
      </c>
      <c r="C5676">
        <v>2018</v>
      </c>
      <c r="D5676" t="s">
        <v>74</v>
      </c>
      <c r="E5676">
        <v>16655</v>
      </c>
      <c r="F5676" s="13">
        <f t="shared" si="340"/>
        <v>83.55005059156835</v>
      </c>
      <c r="G5676" s="13">
        <f t="shared" si="341"/>
        <v>83.55005059156835</v>
      </c>
      <c r="H5676">
        <v>16.655000000000001</v>
      </c>
      <c r="I5676">
        <f t="shared" ref="I5676:I5739" si="342">F5676/1000</f>
        <v>8.3550050591568351E-2</v>
      </c>
      <c r="J5676">
        <f t="shared" ref="J5676:J5739" si="343">G5676/1000</f>
        <v>8.3550050591568351E-2</v>
      </c>
      <c r="K5676" t="s">
        <v>563</v>
      </c>
      <c r="L5676" t="s">
        <v>563</v>
      </c>
      <c r="M5676" t="s">
        <v>563</v>
      </c>
      <c r="N5676">
        <v>0</v>
      </c>
      <c r="O5676">
        <v>1</v>
      </c>
      <c r="P5676" t="s">
        <v>1</v>
      </c>
      <c r="Q5676" t="s">
        <v>1</v>
      </c>
      <c r="R5676">
        <v>1</v>
      </c>
      <c r="S5676" t="s">
        <v>564</v>
      </c>
      <c r="T5676">
        <v>0</v>
      </c>
      <c r="U5676">
        <v>0</v>
      </c>
      <c r="V5676" t="s">
        <v>1</v>
      </c>
      <c r="W5676" t="s">
        <v>1</v>
      </c>
      <c r="X5676">
        <v>1</v>
      </c>
      <c r="Y5676" t="s">
        <v>565</v>
      </c>
    </row>
    <row r="5677" spans="1:25">
      <c r="A5677" t="s">
        <v>62</v>
      </c>
      <c r="B5677" t="s">
        <v>73</v>
      </c>
      <c r="C5677">
        <v>2018</v>
      </c>
      <c r="D5677" t="s">
        <v>74</v>
      </c>
      <c r="E5677">
        <v>16844</v>
      </c>
      <c r="F5677" s="13">
        <f t="shared" ref="F5677:F5740" si="344">0.0083*E5677^(0.9482)</f>
        <v>84.448795984971369</v>
      </c>
      <c r="G5677" s="13">
        <f t="shared" ref="G5677:G5740" si="345">0.0083*E5677^(0.9482)</f>
        <v>84.448795984971369</v>
      </c>
      <c r="H5677">
        <v>16.844000000000001</v>
      </c>
      <c r="I5677">
        <f t="shared" si="342"/>
        <v>8.4448795984971375E-2</v>
      </c>
      <c r="J5677">
        <f t="shared" si="343"/>
        <v>8.4448795984971375E-2</v>
      </c>
      <c r="K5677" t="s">
        <v>563</v>
      </c>
      <c r="L5677" t="s">
        <v>563</v>
      </c>
      <c r="M5677" t="s">
        <v>563</v>
      </c>
      <c r="N5677">
        <v>0</v>
      </c>
      <c r="O5677">
        <v>1</v>
      </c>
      <c r="P5677" t="s">
        <v>1</v>
      </c>
      <c r="Q5677" t="s">
        <v>1</v>
      </c>
      <c r="R5677">
        <v>1</v>
      </c>
      <c r="S5677" t="s">
        <v>564</v>
      </c>
      <c r="T5677">
        <v>0</v>
      </c>
      <c r="U5677">
        <v>0</v>
      </c>
      <c r="V5677" t="s">
        <v>1</v>
      </c>
      <c r="W5677" t="s">
        <v>1</v>
      </c>
      <c r="X5677">
        <v>1</v>
      </c>
      <c r="Y5677" t="s">
        <v>565</v>
      </c>
    </row>
    <row r="5678" spans="1:25">
      <c r="A5678" t="s">
        <v>62</v>
      </c>
      <c r="B5678" t="s">
        <v>73</v>
      </c>
      <c r="C5678">
        <v>2018</v>
      </c>
      <c r="D5678" t="s">
        <v>74</v>
      </c>
      <c r="E5678">
        <v>17014</v>
      </c>
      <c r="F5678" s="13">
        <f t="shared" si="344"/>
        <v>85.25674501250711</v>
      </c>
      <c r="G5678" s="13">
        <f t="shared" si="345"/>
        <v>85.25674501250711</v>
      </c>
      <c r="H5678">
        <v>17.013999999999999</v>
      </c>
      <c r="I5678">
        <f t="shared" si="342"/>
        <v>8.5256745012507115E-2</v>
      </c>
      <c r="J5678">
        <f t="shared" si="343"/>
        <v>8.5256745012507115E-2</v>
      </c>
      <c r="K5678" t="s">
        <v>563</v>
      </c>
      <c r="L5678" t="s">
        <v>563</v>
      </c>
      <c r="M5678" t="s">
        <v>563</v>
      </c>
      <c r="N5678">
        <v>0</v>
      </c>
      <c r="O5678">
        <v>1</v>
      </c>
      <c r="P5678" t="s">
        <v>1</v>
      </c>
      <c r="Q5678" t="s">
        <v>1</v>
      </c>
      <c r="R5678">
        <v>1</v>
      </c>
      <c r="S5678" t="s">
        <v>564</v>
      </c>
      <c r="T5678">
        <v>0</v>
      </c>
      <c r="U5678">
        <v>0</v>
      </c>
      <c r="V5678" t="s">
        <v>1</v>
      </c>
      <c r="W5678" t="s">
        <v>1</v>
      </c>
      <c r="X5678">
        <v>1</v>
      </c>
      <c r="Y5678" t="s">
        <v>565</v>
      </c>
    </row>
    <row r="5679" spans="1:25">
      <c r="A5679" t="s">
        <v>62</v>
      </c>
      <c r="B5679" t="s">
        <v>73</v>
      </c>
      <c r="C5679">
        <v>2018</v>
      </c>
      <c r="D5679" t="s">
        <v>74</v>
      </c>
      <c r="E5679">
        <v>17376</v>
      </c>
      <c r="F5679" s="13">
        <f t="shared" si="344"/>
        <v>86.975813653058026</v>
      </c>
      <c r="G5679" s="13">
        <f t="shared" si="345"/>
        <v>86.975813653058026</v>
      </c>
      <c r="H5679">
        <v>17.376000000000001</v>
      </c>
      <c r="I5679">
        <f t="shared" si="342"/>
        <v>8.6975813653058023E-2</v>
      </c>
      <c r="J5679">
        <f t="shared" si="343"/>
        <v>8.6975813653058023E-2</v>
      </c>
      <c r="K5679" t="s">
        <v>563</v>
      </c>
      <c r="L5679" t="s">
        <v>563</v>
      </c>
      <c r="M5679" t="s">
        <v>563</v>
      </c>
      <c r="N5679">
        <v>0</v>
      </c>
      <c r="O5679">
        <v>1</v>
      </c>
      <c r="P5679" t="s">
        <v>1</v>
      </c>
      <c r="Q5679" t="s">
        <v>1</v>
      </c>
      <c r="R5679">
        <v>1</v>
      </c>
      <c r="S5679" t="s">
        <v>564</v>
      </c>
      <c r="T5679">
        <v>0</v>
      </c>
      <c r="U5679">
        <v>0</v>
      </c>
      <c r="V5679" t="s">
        <v>1</v>
      </c>
      <c r="W5679" t="s">
        <v>1</v>
      </c>
      <c r="X5679">
        <v>1</v>
      </c>
      <c r="Y5679" t="s">
        <v>565</v>
      </c>
    </row>
    <row r="5680" spans="1:25">
      <c r="A5680" t="s">
        <v>62</v>
      </c>
      <c r="B5680" t="s">
        <v>73</v>
      </c>
      <c r="C5680">
        <v>2018</v>
      </c>
      <c r="D5680" t="s">
        <v>74</v>
      </c>
      <c r="E5680">
        <v>17484</v>
      </c>
      <c r="F5680" s="13">
        <f t="shared" si="344"/>
        <v>87.488323993353589</v>
      </c>
      <c r="G5680" s="13">
        <f t="shared" si="345"/>
        <v>87.488323993353589</v>
      </c>
      <c r="H5680">
        <v>17.484000000000002</v>
      </c>
      <c r="I5680">
        <f t="shared" si="342"/>
        <v>8.7488323993353587E-2</v>
      </c>
      <c r="J5680">
        <f t="shared" si="343"/>
        <v>8.7488323993353587E-2</v>
      </c>
      <c r="K5680" t="s">
        <v>563</v>
      </c>
      <c r="L5680" t="s">
        <v>563</v>
      </c>
      <c r="M5680" t="s">
        <v>563</v>
      </c>
      <c r="N5680">
        <v>0</v>
      </c>
      <c r="O5680">
        <v>1</v>
      </c>
      <c r="P5680" t="s">
        <v>1</v>
      </c>
      <c r="Q5680" t="s">
        <v>1</v>
      </c>
      <c r="R5680">
        <v>1</v>
      </c>
      <c r="S5680" t="s">
        <v>564</v>
      </c>
      <c r="T5680">
        <v>0</v>
      </c>
      <c r="U5680">
        <v>0</v>
      </c>
      <c r="V5680" t="s">
        <v>1</v>
      </c>
      <c r="W5680" t="s">
        <v>1</v>
      </c>
      <c r="X5680">
        <v>1</v>
      </c>
      <c r="Y5680" t="s">
        <v>565</v>
      </c>
    </row>
    <row r="5681" spans="1:25">
      <c r="A5681" t="s">
        <v>62</v>
      </c>
      <c r="B5681" t="s">
        <v>73</v>
      </c>
      <c r="C5681">
        <v>2018</v>
      </c>
      <c r="D5681" t="s">
        <v>74</v>
      </c>
      <c r="E5681">
        <v>17796</v>
      </c>
      <c r="F5681" s="13">
        <f t="shared" si="344"/>
        <v>88.967992121709898</v>
      </c>
      <c r="G5681" s="13">
        <f t="shared" si="345"/>
        <v>88.967992121709898</v>
      </c>
      <c r="H5681">
        <v>17.795999999999999</v>
      </c>
      <c r="I5681">
        <f t="shared" si="342"/>
        <v>8.8967992121709902E-2</v>
      </c>
      <c r="J5681">
        <f t="shared" si="343"/>
        <v>8.8967992121709902E-2</v>
      </c>
      <c r="K5681" t="s">
        <v>563</v>
      </c>
      <c r="L5681" t="s">
        <v>563</v>
      </c>
      <c r="M5681" t="s">
        <v>563</v>
      </c>
      <c r="N5681">
        <v>0</v>
      </c>
      <c r="O5681">
        <v>1</v>
      </c>
      <c r="P5681" t="s">
        <v>1</v>
      </c>
      <c r="Q5681" t="s">
        <v>1</v>
      </c>
      <c r="R5681">
        <v>1</v>
      </c>
      <c r="S5681" t="s">
        <v>564</v>
      </c>
      <c r="T5681">
        <v>0</v>
      </c>
      <c r="U5681">
        <v>0</v>
      </c>
      <c r="V5681" t="s">
        <v>1</v>
      </c>
      <c r="W5681" t="s">
        <v>1</v>
      </c>
      <c r="X5681">
        <v>1</v>
      </c>
      <c r="Y5681" t="s">
        <v>565</v>
      </c>
    </row>
    <row r="5682" spans="1:25">
      <c r="A5682" t="s">
        <v>62</v>
      </c>
      <c r="B5682" t="s">
        <v>73</v>
      </c>
      <c r="C5682">
        <v>2018</v>
      </c>
      <c r="D5682" t="s">
        <v>74</v>
      </c>
      <c r="E5682">
        <v>17902</v>
      </c>
      <c r="F5682" s="13">
        <f t="shared" si="344"/>
        <v>89.470392946739452</v>
      </c>
      <c r="G5682" s="13">
        <f t="shared" si="345"/>
        <v>89.470392946739452</v>
      </c>
      <c r="H5682">
        <v>17.902000000000001</v>
      </c>
      <c r="I5682">
        <f t="shared" si="342"/>
        <v>8.9470392946739447E-2</v>
      </c>
      <c r="J5682">
        <f t="shared" si="343"/>
        <v>8.9470392946739447E-2</v>
      </c>
      <c r="K5682" t="s">
        <v>563</v>
      </c>
      <c r="L5682" t="s">
        <v>563</v>
      </c>
      <c r="M5682" t="s">
        <v>563</v>
      </c>
      <c r="N5682">
        <v>0</v>
      </c>
      <c r="O5682">
        <v>1</v>
      </c>
      <c r="P5682" t="s">
        <v>1</v>
      </c>
      <c r="Q5682" t="s">
        <v>1</v>
      </c>
      <c r="R5682">
        <v>1</v>
      </c>
      <c r="S5682" t="s">
        <v>564</v>
      </c>
      <c r="T5682">
        <v>0</v>
      </c>
      <c r="U5682">
        <v>0</v>
      </c>
      <c r="V5682" t="s">
        <v>1</v>
      </c>
      <c r="W5682" t="s">
        <v>1</v>
      </c>
      <c r="X5682">
        <v>1</v>
      </c>
      <c r="Y5682" t="s">
        <v>565</v>
      </c>
    </row>
    <row r="5683" spans="1:25">
      <c r="A5683" t="s">
        <v>62</v>
      </c>
      <c r="B5683" t="s">
        <v>73</v>
      </c>
      <c r="C5683">
        <v>2018</v>
      </c>
      <c r="D5683" t="s">
        <v>74</v>
      </c>
      <c r="E5683">
        <v>18435</v>
      </c>
      <c r="F5683" s="13">
        <f t="shared" si="344"/>
        <v>91.994300090902215</v>
      </c>
      <c r="G5683" s="13">
        <f t="shared" si="345"/>
        <v>91.994300090902215</v>
      </c>
      <c r="H5683">
        <v>18.434999999999999</v>
      </c>
      <c r="I5683">
        <f t="shared" si="342"/>
        <v>9.1994300090902217E-2</v>
      </c>
      <c r="J5683">
        <f t="shared" si="343"/>
        <v>9.1994300090902217E-2</v>
      </c>
      <c r="K5683" t="s">
        <v>563</v>
      </c>
      <c r="L5683" t="s">
        <v>563</v>
      </c>
      <c r="M5683" t="s">
        <v>563</v>
      </c>
      <c r="N5683">
        <v>0</v>
      </c>
      <c r="O5683">
        <v>1</v>
      </c>
      <c r="P5683" t="s">
        <v>1</v>
      </c>
      <c r="Q5683" t="s">
        <v>1</v>
      </c>
      <c r="R5683">
        <v>1</v>
      </c>
      <c r="S5683" t="s">
        <v>564</v>
      </c>
      <c r="T5683">
        <v>0</v>
      </c>
      <c r="U5683">
        <v>0</v>
      </c>
      <c r="V5683" t="s">
        <v>1</v>
      </c>
      <c r="W5683" t="s">
        <v>1</v>
      </c>
      <c r="X5683">
        <v>1</v>
      </c>
      <c r="Y5683" t="s">
        <v>565</v>
      </c>
    </row>
    <row r="5684" spans="1:25">
      <c r="A5684" t="s">
        <v>62</v>
      </c>
      <c r="B5684" t="s">
        <v>73</v>
      </c>
      <c r="C5684">
        <v>2018</v>
      </c>
      <c r="D5684" t="s">
        <v>74</v>
      </c>
      <c r="E5684">
        <v>18517</v>
      </c>
      <c r="F5684" s="13">
        <f t="shared" si="344"/>
        <v>92.382255331825078</v>
      </c>
      <c r="G5684" s="13">
        <f t="shared" si="345"/>
        <v>92.382255331825078</v>
      </c>
      <c r="H5684">
        <v>18.516999999999999</v>
      </c>
      <c r="I5684">
        <f t="shared" si="342"/>
        <v>9.2382255331825078E-2</v>
      </c>
      <c r="J5684">
        <f t="shared" si="343"/>
        <v>9.2382255331825078E-2</v>
      </c>
      <c r="K5684" t="s">
        <v>563</v>
      </c>
      <c r="L5684" t="s">
        <v>563</v>
      </c>
      <c r="M5684" t="s">
        <v>563</v>
      </c>
      <c r="N5684">
        <v>0</v>
      </c>
      <c r="O5684">
        <v>1</v>
      </c>
      <c r="P5684" t="s">
        <v>1</v>
      </c>
      <c r="Q5684" t="s">
        <v>1</v>
      </c>
      <c r="R5684">
        <v>1</v>
      </c>
      <c r="S5684" t="s">
        <v>564</v>
      </c>
      <c r="T5684">
        <v>0</v>
      </c>
      <c r="U5684">
        <v>0</v>
      </c>
      <c r="V5684" t="s">
        <v>1</v>
      </c>
      <c r="W5684" t="s">
        <v>1</v>
      </c>
      <c r="X5684">
        <v>1</v>
      </c>
      <c r="Y5684" t="s">
        <v>565</v>
      </c>
    </row>
    <row r="5685" spans="1:25">
      <c r="A5685" t="s">
        <v>62</v>
      </c>
      <c r="B5685" t="s">
        <v>73</v>
      </c>
      <c r="C5685">
        <v>2018</v>
      </c>
      <c r="D5685" t="s">
        <v>74</v>
      </c>
      <c r="E5685">
        <v>18594</v>
      </c>
      <c r="F5685" s="13">
        <f t="shared" si="344"/>
        <v>92.746473748137291</v>
      </c>
      <c r="G5685" s="13">
        <f t="shared" si="345"/>
        <v>92.746473748137291</v>
      </c>
      <c r="H5685">
        <v>18.594000000000001</v>
      </c>
      <c r="I5685">
        <f t="shared" si="342"/>
        <v>9.2746473748137284E-2</v>
      </c>
      <c r="J5685">
        <f t="shared" si="343"/>
        <v>9.2746473748137284E-2</v>
      </c>
      <c r="K5685" t="s">
        <v>563</v>
      </c>
      <c r="L5685" t="s">
        <v>563</v>
      </c>
      <c r="M5685" t="s">
        <v>563</v>
      </c>
      <c r="N5685">
        <v>0</v>
      </c>
      <c r="O5685">
        <v>1</v>
      </c>
      <c r="P5685" t="s">
        <v>1</v>
      </c>
      <c r="Q5685" t="s">
        <v>1</v>
      </c>
      <c r="R5685">
        <v>1</v>
      </c>
      <c r="S5685" t="s">
        <v>564</v>
      </c>
      <c r="T5685">
        <v>0</v>
      </c>
      <c r="U5685">
        <v>0</v>
      </c>
      <c r="V5685" t="s">
        <v>1</v>
      </c>
      <c r="W5685" t="s">
        <v>1</v>
      </c>
      <c r="X5685">
        <v>1</v>
      </c>
      <c r="Y5685" t="s">
        <v>565</v>
      </c>
    </row>
    <row r="5686" spans="1:25">
      <c r="A5686" t="s">
        <v>62</v>
      </c>
      <c r="B5686" t="s">
        <v>73</v>
      </c>
      <c r="C5686">
        <v>2018</v>
      </c>
      <c r="D5686" t="s">
        <v>74</v>
      </c>
      <c r="E5686">
        <v>18679</v>
      </c>
      <c r="F5686" s="13">
        <f t="shared" si="344"/>
        <v>93.148442335927129</v>
      </c>
      <c r="G5686" s="13">
        <f t="shared" si="345"/>
        <v>93.148442335927129</v>
      </c>
      <c r="H5686">
        <v>18.678999999999998</v>
      </c>
      <c r="I5686">
        <f t="shared" si="342"/>
        <v>9.3148442335927131E-2</v>
      </c>
      <c r="J5686">
        <f t="shared" si="343"/>
        <v>9.3148442335927131E-2</v>
      </c>
      <c r="K5686" t="s">
        <v>563</v>
      </c>
      <c r="L5686" t="s">
        <v>563</v>
      </c>
      <c r="M5686" t="s">
        <v>563</v>
      </c>
      <c r="N5686">
        <v>0</v>
      </c>
      <c r="O5686">
        <v>1</v>
      </c>
      <c r="P5686" t="s">
        <v>1</v>
      </c>
      <c r="Q5686" t="s">
        <v>1</v>
      </c>
      <c r="R5686">
        <v>1</v>
      </c>
      <c r="S5686" t="s">
        <v>564</v>
      </c>
      <c r="T5686">
        <v>0</v>
      </c>
      <c r="U5686">
        <v>0</v>
      </c>
      <c r="V5686" t="s">
        <v>1</v>
      </c>
      <c r="W5686" t="s">
        <v>1</v>
      </c>
      <c r="X5686">
        <v>1</v>
      </c>
      <c r="Y5686" t="s">
        <v>565</v>
      </c>
    </row>
    <row r="5687" spans="1:25">
      <c r="A5687" t="s">
        <v>62</v>
      </c>
      <c r="B5687" t="s">
        <v>73</v>
      </c>
      <c r="C5687">
        <v>2018</v>
      </c>
      <c r="D5687" t="s">
        <v>74</v>
      </c>
      <c r="E5687">
        <v>18774</v>
      </c>
      <c r="F5687" s="13">
        <f t="shared" si="344"/>
        <v>93.597589251263742</v>
      </c>
      <c r="G5687" s="13">
        <f t="shared" si="345"/>
        <v>93.597589251263742</v>
      </c>
      <c r="H5687">
        <v>18.774000000000001</v>
      </c>
      <c r="I5687">
        <f t="shared" si="342"/>
        <v>9.3597589251263741E-2</v>
      </c>
      <c r="J5687">
        <f t="shared" si="343"/>
        <v>9.3597589251263741E-2</v>
      </c>
      <c r="K5687" t="s">
        <v>563</v>
      </c>
      <c r="L5687" t="s">
        <v>563</v>
      </c>
      <c r="M5687" t="s">
        <v>563</v>
      </c>
      <c r="N5687">
        <v>0</v>
      </c>
      <c r="O5687">
        <v>1</v>
      </c>
      <c r="P5687" t="s">
        <v>1</v>
      </c>
      <c r="Q5687" t="s">
        <v>1</v>
      </c>
      <c r="R5687">
        <v>1</v>
      </c>
      <c r="S5687" t="s">
        <v>564</v>
      </c>
      <c r="T5687">
        <v>0</v>
      </c>
      <c r="U5687">
        <v>0</v>
      </c>
      <c r="V5687" t="s">
        <v>1</v>
      </c>
      <c r="W5687" t="s">
        <v>1</v>
      </c>
      <c r="X5687">
        <v>1</v>
      </c>
      <c r="Y5687" t="s">
        <v>565</v>
      </c>
    </row>
    <row r="5688" spans="1:25">
      <c r="A5688" t="s">
        <v>62</v>
      </c>
      <c r="B5688" t="s">
        <v>73</v>
      </c>
      <c r="C5688">
        <v>2018</v>
      </c>
      <c r="D5688" t="s">
        <v>74</v>
      </c>
      <c r="E5688">
        <v>19146</v>
      </c>
      <c r="F5688" s="13">
        <f t="shared" si="344"/>
        <v>95.355226861544139</v>
      </c>
      <c r="G5688" s="13">
        <f t="shared" si="345"/>
        <v>95.355226861544139</v>
      </c>
      <c r="H5688">
        <v>19.146000000000001</v>
      </c>
      <c r="I5688">
        <f t="shared" si="342"/>
        <v>9.5355226861544143E-2</v>
      </c>
      <c r="J5688">
        <f t="shared" si="343"/>
        <v>9.5355226861544143E-2</v>
      </c>
      <c r="K5688" t="s">
        <v>563</v>
      </c>
      <c r="L5688" t="s">
        <v>563</v>
      </c>
      <c r="M5688" t="s">
        <v>563</v>
      </c>
      <c r="N5688">
        <v>0</v>
      </c>
      <c r="O5688">
        <v>1</v>
      </c>
      <c r="P5688" t="s">
        <v>1</v>
      </c>
      <c r="Q5688" t="s">
        <v>1</v>
      </c>
      <c r="R5688">
        <v>1</v>
      </c>
      <c r="S5688" t="s">
        <v>564</v>
      </c>
      <c r="T5688">
        <v>0</v>
      </c>
      <c r="U5688">
        <v>0</v>
      </c>
      <c r="V5688" t="s">
        <v>1</v>
      </c>
      <c r="W5688" t="s">
        <v>1</v>
      </c>
      <c r="X5688">
        <v>1</v>
      </c>
      <c r="Y5688" t="s">
        <v>565</v>
      </c>
    </row>
    <row r="5689" spans="1:25">
      <c r="A5689" t="s">
        <v>62</v>
      </c>
      <c r="B5689" t="s">
        <v>73</v>
      </c>
      <c r="C5689">
        <v>2018</v>
      </c>
      <c r="D5689" t="s">
        <v>74</v>
      </c>
      <c r="E5689">
        <v>19226</v>
      </c>
      <c r="F5689" s="13">
        <f t="shared" si="344"/>
        <v>95.732981193600082</v>
      </c>
      <c r="G5689" s="13">
        <f t="shared" si="345"/>
        <v>95.732981193600082</v>
      </c>
      <c r="H5689">
        <v>19.225999999999999</v>
      </c>
      <c r="I5689">
        <f t="shared" si="342"/>
        <v>9.5732981193600089E-2</v>
      </c>
      <c r="J5689">
        <f t="shared" si="343"/>
        <v>9.5732981193600089E-2</v>
      </c>
      <c r="K5689" t="s">
        <v>563</v>
      </c>
      <c r="L5689" t="s">
        <v>563</v>
      </c>
      <c r="M5689" t="s">
        <v>563</v>
      </c>
      <c r="N5689">
        <v>0</v>
      </c>
      <c r="O5689">
        <v>1</v>
      </c>
      <c r="P5689" t="s">
        <v>1</v>
      </c>
      <c r="Q5689" t="s">
        <v>1</v>
      </c>
      <c r="R5689">
        <v>1</v>
      </c>
      <c r="S5689" t="s">
        <v>564</v>
      </c>
      <c r="T5689">
        <v>0</v>
      </c>
      <c r="U5689">
        <v>0</v>
      </c>
      <c r="V5689" t="s">
        <v>1</v>
      </c>
      <c r="W5689" t="s">
        <v>1</v>
      </c>
      <c r="X5689">
        <v>1</v>
      </c>
      <c r="Y5689" t="s">
        <v>565</v>
      </c>
    </row>
    <row r="5690" spans="1:25">
      <c r="A5690" t="s">
        <v>62</v>
      </c>
      <c r="B5690" t="s">
        <v>73</v>
      </c>
      <c r="C5690">
        <v>2018</v>
      </c>
      <c r="D5690" t="s">
        <v>74</v>
      </c>
      <c r="E5690">
        <v>19296</v>
      </c>
      <c r="F5690" s="13">
        <f t="shared" si="344"/>
        <v>96.063449437740033</v>
      </c>
      <c r="G5690" s="13">
        <f t="shared" si="345"/>
        <v>96.063449437740033</v>
      </c>
      <c r="H5690">
        <v>19.295999999999999</v>
      </c>
      <c r="I5690">
        <f t="shared" si="342"/>
        <v>9.6063449437740034E-2</v>
      </c>
      <c r="J5690">
        <f t="shared" si="343"/>
        <v>9.6063449437740034E-2</v>
      </c>
      <c r="K5690" t="s">
        <v>563</v>
      </c>
      <c r="L5690" t="s">
        <v>563</v>
      </c>
      <c r="M5690" t="s">
        <v>563</v>
      </c>
      <c r="N5690">
        <v>0</v>
      </c>
      <c r="O5690">
        <v>1</v>
      </c>
      <c r="P5690" t="s">
        <v>1</v>
      </c>
      <c r="Q5690" t="s">
        <v>1</v>
      </c>
      <c r="R5690">
        <v>1</v>
      </c>
      <c r="S5690" t="s">
        <v>564</v>
      </c>
      <c r="T5690">
        <v>0</v>
      </c>
      <c r="U5690">
        <v>0</v>
      </c>
      <c r="V5690" t="s">
        <v>1</v>
      </c>
      <c r="W5690" t="s">
        <v>1</v>
      </c>
      <c r="X5690">
        <v>1</v>
      </c>
      <c r="Y5690" t="s">
        <v>565</v>
      </c>
    </row>
    <row r="5691" spans="1:25">
      <c r="A5691" t="s">
        <v>62</v>
      </c>
      <c r="B5691" t="s">
        <v>73</v>
      </c>
      <c r="C5691">
        <v>2018</v>
      </c>
      <c r="D5691" t="s">
        <v>74</v>
      </c>
      <c r="E5691">
        <v>19816</v>
      </c>
      <c r="F5691" s="13">
        <f t="shared" si="344"/>
        <v>98.516428146360028</v>
      </c>
      <c r="G5691" s="13">
        <f t="shared" si="345"/>
        <v>98.516428146360028</v>
      </c>
      <c r="H5691">
        <v>19.815999999999999</v>
      </c>
      <c r="I5691">
        <f t="shared" si="342"/>
        <v>9.8516428146360024E-2</v>
      </c>
      <c r="J5691">
        <f t="shared" si="343"/>
        <v>9.8516428146360024E-2</v>
      </c>
      <c r="K5691" t="s">
        <v>563</v>
      </c>
      <c r="L5691" t="s">
        <v>563</v>
      </c>
      <c r="M5691" t="s">
        <v>563</v>
      </c>
      <c r="N5691">
        <v>0</v>
      </c>
      <c r="O5691">
        <v>1</v>
      </c>
      <c r="P5691" t="s">
        <v>1</v>
      </c>
      <c r="Q5691" t="s">
        <v>1</v>
      </c>
      <c r="R5691">
        <v>1</v>
      </c>
      <c r="S5691" t="s">
        <v>564</v>
      </c>
      <c r="T5691">
        <v>0</v>
      </c>
      <c r="U5691">
        <v>0</v>
      </c>
      <c r="V5691" t="s">
        <v>1</v>
      </c>
      <c r="W5691" t="s">
        <v>1</v>
      </c>
      <c r="X5691">
        <v>1</v>
      </c>
      <c r="Y5691" t="s">
        <v>565</v>
      </c>
    </row>
    <row r="5692" spans="1:25">
      <c r="A5692" t="s">
        <v>62</v>
      </c>
      <c r="B5692" t="s">
        <v>73</v>
      </c>
      <c r="C5692">
        <v>2018</v>
      </c>
      <c r="D5692" t="s">
        <v>74</v>
      </c>
      <c r="E5692">
        <v>19934</v>
      </c>
      <c r="F5692" s="13">
        <f t="shared" si="344"/>
        <v>99.072598423663734</v>
      </c>
      <c r="G5692" s="13">
        <f t="shared" si="345"/>
        <v>99.072598423663734</v>
      </c>
      <c r="H5692">
        <v>19.934000000000001</v>
      </c>
      <c r="I5692">
        <f t="shared" si="342"/>
        <v>9.9072598423663741E-2</v>
      </c>
      <c r="J5692">
        <f t="shared" si="343"/>
        <v>9.9072598423663741E-2</v>
      </c>
      <c r="K5692" t="s">
        <v>563</v>
      </c>
      <c r="L5692" t="s">
        <v>563</v>
      </c>
      <c r="M5692" t="s">
        <v>563</v>
      </c>
      <c r="N5692">
        <v>0</v>
      </c>
      <c r="O5692">
        <v>1</v>
      </c>
      <c r="P5692" t="s">
        <v>1</v>
      </c>
      <c r="Q5692" t="s">
        <v>1</v>
      </c>
      <c r="R5692">
        <v>1</v>
      </c>
      <c r="S5692" t="s">
        <v>564</v>
      </c>
      <c r="T5692">
        <v>0</v>
      </c>
      <c r="U5692">
        <v>0</v>
      </c>
      <c r="V5692" t="s">
        <v>1</v>
      </c>
      <c r="W5692" t="s">
        <v>1</v>
      </c>
      <c r="X5692">
        <v>1</v>
      </c>
      <c r="Y5692" t="s">
        <v>565</v>
      </c>
    </row>
    <row r="5693" spans="1:25">
      <c r="A5693" t="s">
        <v>62</v>
      </c>
      <c r="B5693" t="s">
        <v>73</v>
      </c>
      <c r="C5693">
        <v>2018</v>
      </c>
      <c r="D5693" t="s">
        <v>74</v>
      </c>
      <c r="E5693">
        <v>20876</v>
      </c>
      <c r="F5693" s="13">
        <f t="shared" si="344"/>
        <v>103.50650656901432</v>
      </c>
      <c r="G5693" s="13">
        <f t="shared" si="345"/>
        <v>103.50650656901432</v>
      </c>
      <c r="H5693">
        <v>20.876000000000001</v>
      </c>
      <c r="I5693">
        <f t="shared" si="342"/>
        <v>0.10350650656901432</v>
      </c>
      <c r="J5693">
        <f t="shared" si="343"/>
        <v>0.10350650656901432</v>
      </c>
      <c r="K5693" t="s">
        <v>563</v>
      </c>
      <c r="L5693" t="s">
        <v>563</v>
      </c>
      <c r="M5693" t="s">
        <v>563</v>
      </c>
      <c r="N5693">
        <v>0</v>
      </c>
      <c r="O5693">
        <v>1</v>
      </c>
      <c r="P5693" t="s">
        <v>1</v>
      </c>
      <c r="Q5693" t="s">
        <v>1</v>
      </c>
      <c r="R5693">
        <v>1</v>
      </c>
      <c r="S5693" t="s">
        <v>564</v>
      </c>
      <c r="T5693">
        <v>0</v>
      </c>
      <c r="U5693">
        <v>0</v>
      </c>
      <c r="V5693" t="s">
        <v>1</v>
      </c>
      <c r="W5693" t="s">
        <v>1</v>
      </c>
      <c r="X5693">
        <v>1</v>
      </c>
      <c r="Y5693" t="s">
        <v>565</v>
      </c>
    </row>
    <row r="5694" spans="1:25">
      <c r="A5694" t="s">
        <v>62</v>
      </c>
      <c r="B5694" t="s">
        <v>73</v>
      </c>
      <c r="C5694">
        <v>2018</v>
      </c>
      <c r="D5694" t="s">
        <v>74</v>
      </c>
      <c r="E5694">
        <v>21281</v>
      </c>
      <c r="F5694" s="13">
        <f t="shared" si="344"/>
        <v>105.40959309306174</v>
      </c>
      <c r="G5694" s="13">
        <f t="shared" si="345"/>
        <v>105.40959309306174</v>
      </c>
      <c r="H5694">
        <v>21.280999999999999</v>
      </c>
      <c r="I5694">
        <f t="shared" si="342"/>
        <v>0.10540959309306175</v>
      </c>
      <c r="J5694">
        <f t="shared" si="343"/>
        <v>0.10540959309306175</v>
      </c>
      <c r="K5694" t="s">
        <v>563</v>
      </c>
      <c r="L5694" t="s">
        <v>563</v>
      </c>
      <c r="M5694" t="s">
        <v>563</v>
      </c>
      <c r="N5694">
        <v>0</v>
      </c>
      <c r="O5694">
        <v>1</v>
      </c>
      <c r="P5694" t="s">
        <v>1</v>
      </c>
      <c r="Q5694" t="s">
        <v>1</v>
      </c>
      <c r="R5694">
        <v>1</v>
      </c>
      <c r="S5694" t="s">
        <v>564</v>
      </c>
      <c r="T5694">
        <v>0</v>
      </c>
      <c r="U5694">
        <v>0</v>
      </c>
      <c r="V5694" t="s">
        <v>1</v>
      </c>
      <c r="W5694" t="s">
        <v>1</v>
      </c>
      <c r="X5694">
        <v>1</v>
      </c>
      <c r="Y5694" t="s">
        <v>565</v>
      </c>
    </row>
    <row r="5695" spans="1:25">
      <c r="A5695" t="s">
        <v>62</v>
      </c>
      <c r="B5695" t="s">
        <v>73</v>
      </c>
      <c r="C5695">
        <v>2018</v>
      </c>
      <c r="D5695" t="s">
        <v>74</v>
      </c>
      <c r="E5695">
        <v>21326</v>
      </c>
      <c r="F5695" s="13">
        <f t="shared" si="344"/>
        <v>105.62093070795937</v>
      </c>
      <c r="G5695" s="13">
        <f t="shared" si="345"/>
        <v>105.62093070795937</v>
      </c>
      <c r="H5695">
        <v>21.326000000000001</v>
      </c>
      <c r="I5695">
        <f t="shared" si="342"/>
        <v>0.10562093070795937</v>
      </c>
      <c r="J5695">
        <f t="shared" si="343"/>
        <v>0.10562093070795937</v>
      </c>
      <c r="K5695" t="s">
        <v>563</v>
      </c>
      <c r="L5695" t="s">
        <v>563</v>
      </c>
      <c r="M5695" t="s">
        <v>563</v>
      </c>
      <c r="N5695">
        <v>0</v>
      </c>
      <c r="O5695">
        <v>1</v>
      </c>
      <c r="P5695" t="s">
        <v>1</v>
      </c>
      <c r="Q5695" t="s">
        <v>1</v>
      </c>
      <c r="R5695">
        <v>1</v>
      </c>
      <c r="S5695" t="s">
        <v>564</v>
      </c>
      <c r="T5695">
        <v>0</v>
      </c>
      <c r="U5695">
        <v>0</v>
      </c>
      <c r="V5695" t="s">
        <v>1</v>
      </c>
      <c r="W5695" t="s">
        <v>1</v>
      </c>
      <c r="X5695">
        <v>1</v>
      </c>
      <c r="Y5695" t="s">
        <v>565</v>
      </c>
    </row>
    <row r="5696" spans="1:25">
      <c r="A5696" t="s">
        <v>62</v>
      </c>
      <c r="B5696" t="s">
        <v>73</v>
      </c>
      <c r="C5696">
        <v>2018</v>
      </c>
      <c r="D5696" t="s">
        <v>74</v>
      </c>
      <c r="E5696">
        <v>21468</v>
      </c>
      <c r="F5696" s="13">
        <f t="shared" si="344"/>
        <v>106.28766708625534</v>
      </c>
      <c r="G5696" s="13">
        <f t="shared" si="345"/>
        <v>106.28766708625534</v>
      </c>
      <c r="H5696">
        <v>21.468</v>
      </c>
      <c r="I5696">
        <f t="shared" si="342"/>
        <v>0.10628766708625534</v>
      </c>
      <c r="J5696">
        <f t="shared" si="343"/>
        <v>0.10628766708625534</v>
      </c>
      <c r="K5696" t="s">
        <v>563</v>
      </c>
      <c r="L5696" t="s">
        <v>563</v>
      </c>
      <c r="M5696" t="s">
        <v>563</v>
      </c>
      <c r="N5696">
        <v>0</v>
      </c>
      <c r="O5696">
        <v>1</v>
      </c>
      <c r="P5696" t="s">
        <v>1</v>
      </c>
      <c r="Q5696" t="s">
        <v>1</v>
      </c>
      <c r="R5696">
        <v>1</v>
      </c>
      <c r="S5696" t="s">
        <v>564</v>
      </c>
      <c r="T5696">
        <v>0</v>
      </c>
      <c r="U5696">
        <v>0</v>
      </c>
      <c r="V5696" t="s">
        <v>1</v>
      </c>
      <c r="W5696" t="s">
        <v>1</v>
      </c>
      <c r="X5696">
        <v>1</v>
      </c>
      <c r="Y5696" t="s">
        <v>565</v>
      </c>
    </row>
    <row r="5697" spans="1:25">
      <c r="A5697" t="s">
        <v>62</v>
      </c>
      <c r="B5697" t="s">
        <v>73</v>
      </c>
      <c r="C5697">
        <v>2018</v>
      </c>
      <c r="D5697" t="s">
        <v>74</v>
      </c>
      <c r="E5697">
        <v>21755</v>
      </c>
      <c r="F5697" s="13">
        <f t="shared" si="344"/>
        <v>107.63453012686628</v>
      </c>
      <c r="G5697" s="13">
        <f t="shared" si="345"/>
        <v>107.63453012686628</v>
      </c>
      <c r="H5697">
        <v>21.754999999999999</v>
      </c>
      <c r="I5697">
        <f t="shared" si="342"/>
        <v>0.10763453012686629</v>
      </c>
      <c r="J5697">
        <f t="shared" si="343"/>
        <v>0.10763453012686629</v>
      </c>
      <c r="K5697" t="s">
        <v>563</v>
      </c>
      <c r="L5697" t="s">
        <v>563</v>
      </c>
      <c r="M5697" t="s">
        <v>563</v>
      </c>
      <c r="N5697">
        <v>0</v>
      </c>
      <c r="O5697">
        <v>1</v>
      </c>
      <c r="P5697" t="s">
        <v>1</v>
      </c>
      <c r="Q5697" t="s">
        <v>1</v>
      </c>
      <c r="R5697">
        <v>1</v>
      </c>
      <c r="S5697" t="s">
        <v>564</v>
      </c>
      <c r="T5697">
        <v>0</v>
      </c>
      <c r="U5697">
        <v>0</v>
      </c>
      <c r="V5697" t="s">
        <v>1</v>
      </c>
      <c r="W5697" t="s">
        <v>1</v>
      </c>
      <c r="X5697">
        <v>1</v>
      </c>
      <c r="Y5697" t="s">
        <v>565</v>
      </c>
    </row>
    <row r="5698" spans="1:25">
      <c r="A5698" t="s">
        <v>62</v>
      </c>
      <c r="B5698" t="s">
        <v>73</v>
      </c>
      <c r="C5698">
        <v>2018</v>
      </c>
      <c r="D5698" t="s">
        <v>74</v>
      </c>
      <c r="E5698">
        <v>23084</v>
      </c>
      <c r="F5698" s="13">
        <f t="shared" si="344"/>
        <v>113.85959765457378</v>
      </c>
      <c r="G5698" s="13">
        <f t="shared" si="345"/>
        <v>113.85959765457378</v>
      </c>
      <c r="H5698">
        <v>23.084</v>
      </c>
      <c r="I5698">
        <f t="shared" si="342"/>
        <v>0.11385959765457378</v>
      </c>
      <c r="J5698">
        <f t="shared" si="343"/>
        <v>0.11385959765457378</v>
      </c>
      <c r="K5698" t="s">
        <v>563</v>
      </c>
      <c r="L5698" t="s">
        <v>563</v>
      </c>
      <c r="M5698" t="s">
        <v>563</v>
      </c>
      <c r="N5698">
        <v>0</v>
      </c>
      <c r="O5698">
        <v>1</v>
      </c>
      <c r="P5698" t="s">
        <v>1</v>
      </c>
      <c r="Q5698" t="s">
        <v>1</v>
      </c>
      <c r="R5698">
        <v>1</v>
      </c>
      <c r="S5698" t="s">
        <v>564</v>
      </c>
      <c r="T5698">
        <v>0</v>
      </c>
      <c r="U5698">
        <v>0</v>
      </c>
      <c r="V5698" t="s">
        <v>1</v>
      </c>
      <c r="W5698" t="s">
        <v>1</v>
      </c>
      <c r="X5698">
        <v>1</v>
      </c>
      <c r="Y5698" t="s">
        <v>565</v>
      </c>
    </row>
    <row r="5699" spans="1:25">
      <c r="A5699" t="s">
        <v>62</v>
      </c>
      <c r="B5699" t="s">
        <v>73</v>
      </c>
      <c r="C5699">
        <v>2018</v>
      </c>
      <c r="D5699" t="s">
        <v>74</v>
      </c>
      <c r="E5699">
        <v>23568</v>
      </c>
      <c r="F5699" s="13">
        <f t="shared" si="344"/>
        <v>116.12199927633996</v>
      </c>
      <c r="G5699" s="13">
        <f t="shared" si="345"/>
        <v>116.12199927633996</v>
      </c>
      <c r="H5699">
        <v>23.568000000000001</v>
      </c>
      <c r="I5699">
        <f t="shared" si="342"/>
        <v>0.11612199927633997</v>
      </c>
      <c r="J5699">
        <f t="shared" si="343"/>
        <v>0.11612199927633997</v>
      </c>
      <c r="K5699" t="s">
        <v>563</v>
      </c>
      <c r="L5699" t="s">
        <v>563</v>
      </c>
      <c r="M5699" t="s">
        <v>563</v>
      </c>
      <c r="N5699">
        <v>0</v>
      </c>
      <c r="O5699">
        <v>1</v>
      </c>
      <c r="P5699" t="s">
        <v>1</v>
      </c>
      <c r="Q5699" t="s">
        <v>1</v>
      </c>
      <c r="R5699">
        <v>1</v>
      </c>
      <c r="S5699" t="s">
        <v>564</v>
      </c>
      <c r="T5699">
        <v>0</v>
      </c>
      <c r="U5699">
        <v>0</v>
      </c>
      <c r="V5699" t="s">
        <v>1</v>
      </c>
      <c r="W5699" t="s">
        <v>1</v>
      </c>
      <c r="X5699">
        <v>1</v>
      </c>
      <c r="Y5699" t="s">
        <v>565</v>
      </c>
    </row>
    <row r="5700" spans="1:25">
      <c r="A5700" t="s">
        <v>62</v>
      </c>
      <c r="B5700" t="s">
        <v>73</v>
      </c>
      <c r="C5700">
        <v>2018</v>
      </c>
      <c r="D5700" t="s">
        <v>74</v>
      </c>
      <c r="E5700">
        <v>9514</v>
      </c>
      <c r="F5700" s="13">
        <f t="shared" si="344"/>
        <v>49.131726820334237</v>
      </c>
      <c r="G5700" s="13">
        <f t="shared" si="345"/>
        <v>49.131726820334237</v>
      </c>
      <c r="H5700">
        <v>9.5139999999999993</v>
      </c>
      <c r="I5700">
        <f t="shared" si="342"/>
        <v>4.9131726820334239E-2</v>
      </c>
      <c r="J5700">
        <f t="shared" si="343"/>
        <v>4.9131726820334239E-2</v>
      </c>
      <c r="K5700" t="s">
        <v>563</v>
      </c>
      <c r="L5700" t="s">
        <v>563</v>
      </c>
      <c r="M5700" t="s">
        <v>563</v>
      </c>
      <c r="N5700">
        <v>0</v>
      </c>
      <c r="O5700">
        <v>0</v>
      </c>
      <c r="P5700" t="s">
        <v>1</v>
      </c>
      <c r="Q5700" t="s">
        <v>1</v>
      </c>
      <c r="R5700">
        <v>1</v>
      </c>
      <c r="S5700" t="s">
        <v>564</v>
      </c>
      <c r="T5700">
        <v>0</v>
      </c>
      <c r="U5700">
        <v>0</v>
      </c>
      <c r="V5700" t="s">
        <v>1</v>
      </c>
      <c r="W5700" t="s">
        <v>1</v>
      </c>
      <c r="X5700">
        <v>1</v>
      </c>
      <c r="Y5700" t="s">
        <v>565</v>
      </c>
    </row>
    <row r="5701" spans="1:25">
      <c r="A5701" t="s">
        <v>62</v>
      </c>
      <c r="B5701" t="s">
        <v>73</v>
      </c>
      <c r="C5701">
        <v>2018</v>
      </c>
      <c r="D5701" t="s">
        <v>74</v>
      </c>
      <c r="E5701">
        <v>9787</v>
      </c>
      <c r="F5701" s="13">
        <f t="shared" si="344"/>
        <v>50.467527927224914</v>
      </c>
      <c r="G5701" s="13">
        <f t="shared" si="345"/>
        <v>50.467527927224914</v>
      </c>
      <c r="H5701">
        <v>9.7870000000000008</v>
      </c>
      <c r="I5701">
        <f t="shared" si="342"/>
        <v>5.0467527927224913E-2</v>
      </c>
      <c r="J5701">
        <f t="shared" si="343"/>
        <v>5.0467527927224913E-2</v>
      </c>
      <c r="K5701" t="s">
        <v>563</v>
      </c>
      <c r="L5701" t="s">
        <v>563</v>
      </c>
      <c r="M5701" t="s">
        <v>563</v>
      </c>
      <c r="N5701">
        <v>0</v>
      </c>
      <c r="O5701">
        <v>0</v>
      </c>
      <c r="P5701" t="s">
        <v>1</v>
      </c>
      <c r="Q5701" t="s">
        <v>1</v>
      </c>
      <c r="R5701">
        <v>1</v>
      </c>
      <c r="S5701" t="s">
        <v>564</v>
      </c>
      <c r="T5701">
        <v>0</v>
      </c>
      <c r="U5701">
        <v>0</v>
      </c>
      <c r="V5701" t="s">
        <v>1</v>
      </c>
      <c r="W5701" t="s">
        <v>1</v>
      </c>
      <c r="X5701">
        <v>1</v>
      </c>
      <c r="Y5701" t="s">
        <v>565</v>
      </c>
    </row>
    <row r="5702" spans="1:25">
      <c r="A5702" t="s">
        <v>62</v>
      </c>
      <c r="B5702" t="s">
        <v>73</v>
      </c>
      <c r="C5702">
        <v>2018</v>
      </c>
      <c r="D5702" t="s">
        <v>74</v>
      </c>
      <c r="E5702">
        <v>10082</v>
      </c>
      <c r="F5702" s="13">
        <f t="shared" si="344"/>
        <v>51.908809271417176</v>
      </c>
      <c r="G5702" s="13">
        <f t="shared" si="345"/>
        <v>51.908809271417176</v>
      </c>
      <c r="H5702">
        <v>10.082000000000001</v>
      </c>
      <c r="I5702">
        <f t="shared" si="342"/>
        <v>5.1908809271417174E-2</v>
      </c>
      <c r="J5702">
        <f t="shared" si="343"/>
        <v>5.1908809271417174E-2</v>
      </c>
      <c r="K5702" t="s">
        <v>563</v>
      </c>
      <c r="L5702" t="s">
        <v>563</v>
      </c>
      <c r="M5702" t="s">
        <v>563</v>
      </c>
      <c r="N5702">
        <v>0</v>
      </c>
      <c r="O5702">
        <v>0</v>
      </c>
      <c r="P5702" t="s">
        <v>1</v>
      </c>
      <c r="Q5702" t="s">
        <v>1</v>
      </c>
      <c r="R5702">
        <v>1</v>
      </c>
      <c r="S5702" t="s">
        <v>564</v>
      </c>
      <c r="T5702">
        <v>0</v>
      </c>
      <c r="U5702">
        <v>0</v>
      </c>
      <c r="V5702" t="s">
        <v>1</v>
      </c>
      <c r="W5702" t="s">
        <v>1</v>
      </c>
      <c r="X5702">
        <v>1</v>
      </c>
      <c r="Y5702" t="s">
        <v>565</v>
      </c>
    </row>
    <row r="5703" spans="1:25">
      <c r="A5703" t="s">
        <v>62</v>
      </c>
      <c r="B5703" t="s">
        <v>73</v>
      </c>
      <c r="C5703">
        <v>2018</v>
      </c>
      <c r="D5703" t="s">
        <v>74</v>
      </c>
      <c r="E5703">
        <v>10131</v>
      </c>
      <c r="F5703" s="13">
        <f t="shared" si="344"/>
        <v>52.147995310047868</v>
      </c>
      <c r="G5703" s="13">
        <f t="shared" si="345"/>
        <v>52.147995310047868</v>
      </c>
      <c r="H5703">
        <v>10.131</v>
      </c>
      <c r="I5703">
        <f t="shared" si="342"/>
        <v>5.2147995310047865E-2</v>
      </c>
      <c r="J5703">
        <f t="shared" si="343"/>
        <v>5.2147995310047865E-2</v>
      </c>
      <c r="K5703" t="s">
        <v>563</v>
      </c>
      <c r="L5703" t="s">
        <v>563</v>
      </c>
      <c r="M5703" t="s">
        <v>563</v>
      </c>
      <c r="N5703">
        <v>0</v>
      </c>
      <c r="O5703">
        <v>0</v>
      </c>
      <c r="P5703" t="s">
        <v>1</v>
      </c>
      <c r="Q5703" t="s">
        <v>1</v>
      </c>
      <c r="R5703">
        <v>1</v>
      </c>
      <c r="S5703" t="s">
        <v>564</v>
      </c>
      <c r="T5703">
        <v>0</v>
      </c>
      <c r="U5703">
        <v>0</v>
      </c>
      <c r="V5703" t="s">
        <v>1</v>
      </c>
      <c r="W5703" t="s">
        <v>1</v>
      </c>
      <c r="X5703">
        <v>1</v>
      </c>
      <c r="Y5703" t="s">
        <v>565</v>
      </c>
    </row>
    <row r="5704" spans="1:25">
      <c r="A5704" t="s">
        <v>62</v>
      </c>
      <c r="B5704" t="s">
        <v>73</v>
      </c>
      <c r="C5704">
        <v>2018</v>
      </c>
      <c r="D5704" t="s">
        <v>74</v>
      </c>
      <c r="E5704">
        <v>10586</v>
      </c>
      <c r="F5704" s="13">
        <f t="shared" si="344"/>
        <v>54.366186441727464</v>
      </c>
      <c r="G5704" s="13">
        <f t="shared" si="345"/>
        <v>54.366186441727464</v>
      </c>
      <c r="H5704">
        <v>10.586</v>
      </c>
      <c r="I5704">
        <f t="shared" si="342"/>
        <v>5.4366186441727464E-2</v>
      </c>
      <c r="J5704">
        <f t="shared" si="343"/>
        <v>5.4366186441727464E-2</v>
      </c>
      <c r="K5704" t="s">
        <v>563</v>
      </c>
      <c r="L5704" t="s">
        <v>563</v>
      </c>
      <c r="M5704" t="s">
        <v>563</v>
      </c>
      <c r="N5704">
        <v>0</v>
      </c>
      <c r="O5704">
        <v>0</v>
      </c>
      <c r="P5704" t="s">
        <v>1</v>
      </c>
      <c r="Q5704" t="s">
        <v>1</v>
      </c>
      <c r="R5704">
        <v>1</v>
      </c>
      <c r="S5704" t="s">
        <v>564</v>
      </c>
      <c r="T5704">
        <v>0</v>
      </c>
      <c r="U5704">
        <v>0</v>
      </c>
      <c r="V5704" t="s">
        <v>1</v>
      </c>
      <c r="W5704" t="s">
        <v>1</v>
      </c>
      <c r="X5704">
        <v>1</v>
      </c>
      <c r="Y5704" t="s">
        <v>565</v>
      </c>
    </row>
    <row r="5705" spans="1:25">
      <c r="A5705" t="s">
        <v>62</v>
      </c>
      <c r="B5705" t="s">
        <v>73</v>
      </c>
      <c r="C5705">
        <v>2018</v>
      </c>
      <c r="D5705" t="s">
        <v>74</v>
      </c>
      <c r="E5705">
        <v>10648</v>
      </c>
      <c r="F5705" s="13">
        <f t="shared" si="344"/>
        <v>54.668058469694735</v>
      </c>
      <c r="G5705" s="13">
        <f t="shared" si="345"/>
        <v>54.668058469694735</v>
      </c>
      <c r="H5705">
        <v>10.648</v>
      </c>
      <c r="I5705">
        <f t="shared" si="342"/>
        <v>5.4668058469694733E-2</v>
      </c>
      <c r="J5705">
        <f t="shared" si="343"/>
        <v>5.4668058469694733E-2</v>
      </c>
      <c r="K5705" t="s">
        <v>563</v>
      </c>
      <c r="L5705" t="s">
        <v>563</v>
      </c>
      <c r="M5705" t="s">
        <v>563</v>
      </c>
      <c r="N5705">
        <v>0</v>
      </c>
      <c r="O5705">
        <v>0</v>
      </c>
      <c r="P5705" t="s">
        <v>1</v>
      </c>
      <c r="Q5705" t="s">
        <v>1</v>
      </c>
      <c r="R5705">
        <v>1</v>
      </c>
      <c r="S5705" t="s">
        <v>564</v>
      </c>
      <c r="T5705">
        <v>0</v>
      </c>
      <c r="U5705">
        <v>0</v>
      </c>
      <c r="V5705" t="s">
        <v>1</v>
      </c>
      <c r="W5705" t="s">
        <v>1</v>
      </c>
      <c r="X5705">
        <v>1</v>
      </c>
      <c r="Y5705" t="s">
        <v>565</v>
      </c>
    </row>
    <row r="5706" spans="1:25">
      <c r="A5706" t="s">
        <v>62</v>
      </c>
      <c r="B5706" t="s">
        <v>73</v>
      </c>
      <c r="C5706">
        <v>2018</v>
      </c>
      <c r="D5706" t="s">
        <v>74</v>
      </c>
      <c r="E5706">
        <v>10768</v>
      </c>
      <c r="F5706" s="13">
        <f t="shared" si="344"/>
        <v>55.252068787655332</v>
      </c>
      <c r="G5706" s="13">
        <f t="shared" si="345"/>
        <v>55.252068787655332</v>
      </c>
      <c r="H5706">
        <v>10.768000000000001</v>
      </c>
      <c r="I5706">
        <f t="shared" si="342"/>
        <v>5.5252068787655331E-2</v>
      </c>
      <c r="J5706">
        <f t="shared" si="343"/>
        <v>5.5252068787655331E-2</v>
      </c>
      <c r="K5706" t="s">
        <v>563</v>
      </c>
      <c r="L5706" t="s">
        <v>563</v>
      </c>
      <c r="M5706" t="s">
        <v>563</v>
      </c>
      <c r="N5706">
        <v>0</v>
      </c>
      <c r="O5706">
        <v>0</v>
      </c>
      <c r="P5706" t="s">
        <v>1</v>
      </c>
      <c r="Q5706" t="s">
        <v>1</v>
      </c>
      <c r="R5706">
        <v>1</v>
      </c>
      <c r="S5706" t="s">
        <v>564</v>
      </c>
      <c r="T5706">
        <v>0</v>
      </c>
      <c r="U5706">
        <v>0</v>
      </c>
      <c r="V5706" t="s">
        <v>1</v>
      </c>
      <c r="W5706" t="s">
        <v>1</v>
      </c>
      <c r="X5706">
        <v>1</v>
      </c>
      <c r="Y5706" t="s">
        <v>565</v>
      </c>
    </row>
    <row r="5707" spans="1:25">
      <c r="A5707" t="s">
        <v>62</v>
      </c>
      <c r="B5707" t="s">
        <v>73</v>
      </c>
      <c r="C5707">
        <v>2018</v>
      </c>
      <c r="D5707" t="s">
        <v>74</v>
      </c>
      <c r="E5707">
        <v>10913</v>
      </c>
      <c r="F5707" s="13">
        <f t="shared" si="344"/>
        <v>55.957298607283384</v>
      </c>
      <c r="G5707" s="13">
        <f t="shared" si="345"/>
        <v>55.957298607283384</v>
      </c>
      <c r="H5707">
        <v>10.913</v>
      </c>
      <c r="I5707">
        <f t="shared" si="342"/>
        <v>5.5957298607283386E-2</v>
      </c>
      <c r="J5707">
        <f t="shared" si="343"/>
        <v>5.5957298607283386E-2</v>
      </c>
      <c r="K5707" t="s">
        <v>563</v>
      </c>
      <c r="L5707" t="s">
        <v>563</v>
      </c>
      <c r="M5707" t="s">
        <v>563</v>
      </c>
      <c r="N5707">
        <v>0</v>
      </c>
      <c r="O5707">
        <v>0</v>
      </c>
      <c r="P5707" t="s">
        <v>1</v>
      </c>
      <c r="Q5707" t="s">
        <v>1</v>
      </c>
      <c r="R5707">
        <v>1</v>
      </c>
      <c r="S5707" t="s">
        <v>564</v>
      </c>
      <c r="T5707">
        <v>0</v>
      </c>
      <c r="U5707">
        <v>0</v>
      </c>
      <c r="V5707" t="s">
        <v>1</v>
      </c>
      <c r="W5707" t="s">
        <v>1</v>
      </c>
      <c r="X5707">
        <v>1</v>
      </c>
      <c r="Y5707" t="s">
        <v>565</v>
      </c>
    </row>
    <row r="5708" spans="1:25">
      <c r="A5708" t="s">
        <v>62</v>
      </c>
      <c r="B5708" t="s">
        <v>73</v>
      </c>
      <c r="C5708">
        <v>2018</v>
      </c>
      <c r="D5708" t="s">
        <v>74</v>
      </c>
      <c r="E5708">
        <v>10973</v>
      </c>
      <c r="F5708" s="13">
        <f t="shared" si="344"/>
        <v>56.248975522283658</v>
      </c>
      <c r="G5708" s="13">
        <f t="shared" si="345"/>
        <v>56.248975522283658</v>
      </c>
      <c r="H5708">
        <v>10.973000000000001</v>
      </c>
      <c r="I5708">
        <f t="shared" si="342"/>
        <v>5.624897552228366E-2</v>
      </c>
      <c r="J5708">
        <f t="shared" si="343"/>
        <v>5.624897552228366E-2</v>
      </c>
      <c r="K5708" t="s">
        <v>563</v>
      </c>
      <c r="L5708" t="s">
        <v>563</v>
      </c>
      <c r="M5708" t="s">
        <v>563</v>
      </c>
      <c r="N5708">
        <v>0</v>
      </c>
      <c r="O5708">
        <v>0</v>
      </c>
      <c r="P5708" t="s">
        <v>1</v>
      </c>
      <c r="Q5708" t="s">
        <v>1</v>
      </c>
      <c r="R5708">
        <v>1</v>
      </c>
      <c r="S5708" t="s">
        <v>564</v>
      </c>
      <c r="T5708">
        <v>0</v>
      </c>
      <c r="U5708">
        <v>0</v>
      </c>
      <c r="V5708" t="s">
        <v>1</v>
      </c>
      <c r="W5708" t="s">
        <v>1</v>
      </c>
      <c r="X5708">
        <v>1</v>
      </c>
      <c r="Y5708" t="s">
        <v>565</v>
      </c>
    </row>
    <row r="5709" spans="1:25">
      <c r="A5709" t="s">
        <v>62</v>
      </c>
      <c r="B5709" t="s">
        <v>73</v>
      </c>
      <c r="C5709">
        <v>2018</v>
      </c>
      <c r="D5709" t="s">
        <v>74</v>
      </c>
      <c r="E5709">
        <v>10974</v>
      </c>
      <c r="F5709" s="13">
        <f t="shared" si="344"/>
        <v>56.25383610304587</v>
      </c>
      <c r="G5709" s="13">
        <f t="shared" si="345"/>
        <v>56.25383610304587</v>
      </c>
      <c r="H5709">
        <v>10.974</v>
      </c>
      <c r="I5709">
        <f t="shared" si="342"/>
        <v>5.6253836103045872E-2</v>
      </c>
      <c r="J5709">
        <f t="shared" si="343"/>
        <v>5.6253836103045872E-2</v>
      </c>
      <c r="K5709" t="s">
        <v>563</v>
      </c>
      <c r="L5709" t="s">
        <v>563</v>
      </c>
      <c r="M5709" t="s">
        <v>563</v>
      </c>
      <c r="N5709">
        <v>0</v>
      </c>
      <c r="O5709">
        <v>0</v>
      </c>
      <c r="P5709" t="s">
        <v>1</v>
      </c>
      <c r="Q5709" t="s">
        <v>1</v>
      </c>
      <c r="R5709">
        <v>1</v>
      </c>
      <c r="S5709" t="s">
        <v>564</v>
      </c>
      <c r="T5709">
        <v>0</v>
      </c>
      <c r="U5709">
        <v>0</v>
      </c>
      <c r="V5709" t="s">
        <v>1</v>
      </c>
      <c r="W5709" t="s">
        <v>1</v>
      </c>
      <c r="X5709">
        <v>1</v>
      </c>
      <c r="Y5709" t="s">
        <v>565</v>
      </c>
    </row>
    <row r="5710" spans="1:25">
      <c r="A5710" t="s">
        <v>62</v>
      </c>
      <c r="B5710" t="s">
        <v>73</v>
      </c>
      <c r="C5710">
        <v>2018</v>
      </c>
      <c r="D5710" t="s">
        <v>74</v>
      </c>
      <c r="E5710">
        <v>11035</v>
      </c>
      <c r="F5710" s="13">
        <f t="shared" si="344"/>
        <v>56.550288227089538</v>
      </c>
      <c r="G5710" s="13">
        <f t="shared" si="345"/>
        <v>56.550288227089538</v>
      </c>
      <c r="H5710">
        <v>11.035</v>
      </c>
      <c r="I5710">
        <f t="shared" si="342"/>
        <v>5.6550288227089539E-2</v>
      </c>
      <c r="J5710">
        <f t="shared" si="343"/>
        <v>5.6550288227089539E-2</v>
      </c>
      <c r="K5710" t="s">
        <v>563</v>
      </c>
      <c r="L5710" t="s">
        <v>563</v>
      </c>
      <c r="M5710" t="s">
        <v>563</v>
      </c>
      <c r="N5710">
        <v>0</v>
      </c>
      <c r="O5710">
        <v>0</v>
      </c>
      <c r="P5710" t="s">
        <v>1</v>
      </c>
      <c r="Q5710" t="s">
        <v>1</v>
      </c>
      <c r="R5710">
        <v>1</v>
      </c>
      <c r="S5710" t="s">
        <v>564</v>
      </c>
      <c r="T5710">
        <v>0</v>
      </c>
      <c r="U5710">
        <v>0</v>
      </c>
      <c r="V5710" t="s">
        <v>1</v>
      </c>
      <c r="W5710" t="s">
        <v>1</v>
      </c>
      <c r="X5710">
        <v>1</v>
      </c>
      <c r="Y5710" t="s">
        <v>565</v>
      </c>
    </row>
    <row r="5711" spans="1:25">
      <c r="A5711" t="s">
        <v>62</v>
      </c>
      <c r="B5711" t="s">
        <v>73</v>
      </c>
      <c r="C5711">
        <v>2018</v>
      </c>
      <c r="D5711" t="s">
        <v>74</v>
      </c>
      <c r="E5711">
        <v>11170</v>
      </c>
      <c r="F5711" s="13">
        <f t="shared" si="344"/>
        <v>57.206069727591789</v>
      </c>
      <c r="G5711" s="13">
        <f t="shared" si="345"/>
        <v>57.206069727591789</v>
      </c>
      <c r="H5711">
        <v>11.17</v>
      </c>
      <c r="I5711">
        <f t="shared" si="342"/>
        <v>5.7206069727591791E-2</v>
      </c>
      <c r="J5711">
        <f t="shared" si="343"/>
        <v>5.7206069727591791E-2</v>
      </c>
      <c r="K5711" t="s">
        <v>563</v>
      </c>
      <c r="L5711" t="s">
        <v>563</v>
      </c>
      <c r="M5711" t="s">
        <v>563</v>
      </c>
      <c r="N5711">
        <v>0</v>
      </c>
      <c r="O5711">
        <v>0</v>
      </c>
      <c r="P5711" t="s">
        <v>1</v>
      </c>
      <c r="Q5711" t="s">
        <v>1</v>
      </c>
      <c r="R5711">
        <v>1</v>
      </c>
      <c r="S5711" t="s">
        <v>564</v>
      </c>
      <c r="T5711">
        <v>0</v>
      </c>
      <c r="U5711">
        <v>0</v>
      </c>
      <c r="V5711" t="s">
        <v>1</v>
      </c>
      <c r="W5711" t="s">
        <v>1</v>
      </c>
      <c r="X5711">
        <v>1</v>
      </c>
      <c r="Y5711" t="s">
        <v>565</v>
      </c>
    </row>
    <row r="5712" spans="1:25">
      <c r="A5712" t="s">
        <v>62</v>
      </c>
      <c r="B5712" t="s">
        <v>73</v>
      </c>
      <c r="C5712">
        <v>2018</v>
      </c>
      <c r="D5712" t="s">
        <v>74</v>
      </c>
      <c r="E5712">
        <v>11249</v>
      </c>
      <c r="F5712" s="13">
        <f t="shared" si="344"/>
        <v>57.589632647714765</v>
      </c>
      <c r="G5712" s="13">
        <f t="shared" si="345"/>
        <v>57.589632647714765</v>
      </c>
      <c r="H5712">
        <v>11.249000000000001</v>
      </c>
      <c r="I5712">
        <f t="shared" si="342"/>
        <v>5.7589632647714765E-2</v>
      </c>
      <c r="J5712">
        <f t="shared" si="343"/>
        <v>5.7589632647714765E-2</v>
      </c>
      <c r="K5712" t="s">
        <v>563</v>
      </c>
      <c r="L5712" t="s">
        <v>563</v>
      </c>
      <c r="M5712" t="s">
        <v>563</v>
      </c>
      <c r="N5712">
        <v>0</v>
      </c>
      <c r="O5712">
        <v>0</v>
      </c>
      <c r="P5712" t="s">
        <v>1</v>
      </c>
      <c r="Q5712" t="s">
        <v>1</v>
      </c>
      <c r="R5712">
        <v>1</v>
      </c>
      <c r="S5712" t="s">
        <v>564</v>
      </c>
      <c r="T5712">
        <v>0</v>
      </c>
      <c r="U5712">
        <v>0</v>
      </c>
      <c r="V5712" t="s">
        <v>1</v>
      </c>
      <c r="W5712" t="s">
        <v>1</v>
      </c>
      <c r="X5712">
        <v>1</v>
      </c>
      <c r="Y5712" t="s">
        <v>565</v>
      </c>
    </row>
    <row r="5713" spans="1:25">
      <c r="A5713" t="s">
        <v>62</v>
      </c>
      <c r="B5713" t="s">
        <v>73</v>
      </c>
      <c r="C5713">
        <v>2018</v>
      </c>
      <c r="D5713" t="s">
        <v>74</v>
      </c>
      <c r="E5713">
        <v>11395</v>
      </c>
      <c r="F5713" s="13">
        <f t="shared" si="344"/>
        <v>58.298129367515848</v>
      </c>
      <c r="G5713" s="13">
        <f t="shared" si="345"/>
        <v>58.298129367515848</v>
      </c>
      <c r="H5713">
        <v>11.395</v>
      </c>
      <c r="I5713">
        <f t="shared" si="342"/>
        <v>5.8298129367515848E-2</v>
      </c>
      <c r="J5713">
        <f t="shared" si="343"/>
        <v>5.8298129367515848E-2</v>
      </c>
      <c r="K5713" t="s">
        <v>563</v>
      </c>
      <c r="L5713" t="s">
        <v>563</v>
      </c>
      <c r="M5713" t="s">
        <v>563</v>
      </c>
      <c r="N5713">
        <v>0</v>
      </c>
      <c r="O5713">
        <v>0</v>
      </c>
      <c r="P5713" t="s">
        <v>1</v>
      </c>
      <c r="Q5713" t="s">
        <v>1</v>
      </c>
      <c r="R5713">
        <v>1</v>
      </c>
      <c r="S5713" t="s">
        <v>564</v>
      </c>
      <c r="T5713">
        <v>0</v>
      </c>
      <c r="U5713">
        <v>0</v>
      </c>
      <c r="V5713" t="s">
        <v>1</v>
      </c>
      <c r="W5713" t="s">
        <v>1</v>
      </c>
      <c r="X5713">
        <v>1</v>
      </c>
      <c r="Y5713" t="s">
        <v>565</v>
      </c>
    </row>
    <row r="5714" spans="1:25">
      <c r="A5714" t="s">
        <v>62</v>
      </c>
      <c r="B5714" t="s">
        <v>73</v>
      </c>
      <c r="C5714">
        <v>2018</v>
      </c>
      <c r="D5714" t="s">
        <v>74</v>
      </c>
      <c r="E5714">
        <v>11454</v>
      </c>
      <c r="F5714" s="13">
        <f t="shared" si="344"/>
        <v>58.584305963966607</v>
      </c>
      <c r="G5714" s="13">
        <f t="shared" si="345"/>
        <v>58.584305963966607</v>
      </c>
      <c r="H5714">
        <v>11.454000000000001</v>
      </c>
      <c r="I5714">
        <f t="shared" si="342"/>
        <v>5.8584305963966604E-2</v>
      </c>
      <c r="J5714">
        <f t="shared" si="343"/>
        <v>5.8584305963966604E-2</v>
      </c>
      <c r="K5714" t="s">
        <v>563</v>
      </c>
      <c r="L5714" t="s">
        <v>563</v>
      </c>
      <c r="M5714" t="s">
        <v>563</v>
      </c>
      <c r="N5714">
        <v>0</v>
      </c>
      <c r="O5714">
        <v>0</v>
      </c>
      <c r="P5714" t="s">
        <v>1</v>
      </c>
      <c r="Q5714" t="s">
        <v>1</v>
      </c>
      <c r="R5714">
        <v>1</v>
      </c>
      <c r="S5714" t="s">
        <v>564</v>
      </c>
      <c r="T5714">
        <v>0</v>
      </c>
      <c r="U5714">
        <v>0</v>
      </c>
      <c r="V5714" t="s">
        <v>1</v>
      </c>
      <c r="W5714" t="s">
        <v>1</v>
      </c>
      <c r="X5714">
        <v>1</v>
      </c>
      <c r="Y5714" t="s">
        <v>565</v>
      </c>
    </row>
    <row r="5715" spans="1:25">
      <c r="A5715" t="s">
        <v>62</v>
      </c>
      <c r="B5715" t="s">
        <v>73</v>
      </c>
      <c r="C5715">
        <v>2018</v>
      </c>
      <c r="D5715" t="s">
        <v>74</v>
      </c>
      <c r="E5715">
        <v>11622</v>
      </c>
      <c r="F5715" s="13">
        <f t="shared" si="344"/>
        <v>59.398764862094104</v>
      </c>
      <c r="G5715" s="13">
        <f t="shared" si="345"/>
        <v>59.398764862094104</v>
      </c>
      <c r="H5715">
        <v>11.622</v>
      </c>
      <c r="I5715">
        <f t="shared" si="342"/>
        <v>5.9398764862094104E-2</v>
      </c>
      <c r="J5715">
        <f t="shared" si="343"/>
        <v>5.9398764862094104E-2</v>
      </c>
      <c r="K5715" t="s">
        <v>563</v>
      </c>
      <c r="L5715" t="s">
        <v>563</v>
      </c>
      <c r="M5715" t="s">
        <v>563</v>
      </c>
      <c r="N5715">
        <v>0</v>
      </c>
      <c r="O5715">
        <v>0</v>
      </c>
      <c r="P5715" t="s">
        <v>1</v>
      </c>
      <c r="Q5715" t="s">
        <v>1</v>
      </c>
      <c r="R5715">
        <v>1</v>
      </c>
      <c r="S5715" t="s">
        <v>564</v>
      </c>
      <c r="T5715">
        <v>0</v>
      </c>
      <c r="U5715">
        <v>0</v>
      </c>
      <c r="V5715" t="s">
        <v>1</v>
      </c>
      <c r="W5715" t="s">
        <v>1</v>
      </c>
      <c r="X5715">
        <v>1</v>
      </c>
      <c r="Y5715" t="s">
        <v>565</v>
      </c>
    </row>
    <row r="5716" spans="1:25">
      <c r="A5716" t="s">
        <v>62</v>
      </c>
      <c r="B5716" t="s">
        <v>73</v>
      </c>
      <c r="C5716">
        <v>2018</v>
      </c>
      <c r="D5716" t="s">
        <v>74</v>
      </c>
      <c r="E5716">
        <v>11931</v>
      </c>
      <c r="F5716" s="13">
        <f t="shared" si="344"/>
        <v>60.895202285145416</v>
      </c>
      <c r="G5716" s="13">
        <f t="shared" si="345"/>
        <v>60.895202285145416</v>
      </c>
      <c r="H5716">
        <v>11.930999999999999</v>
      </c>
      <c r="I5716">
        <f t="shared" si="342"/>
        <v>6.0895202285145417E-2</v>
      </c>
      <c r="J5716">
        <f t="shared" si="343"/>
        <v>6.0895202285145417E-2</v>
      </c>
      <c r="K5716" t="s">
        <v>563</v>
      </c>
      <c r="L5716" t="s">
        <v>563</v>
      </c>
      <c r="M5716" t="s">
        <v>563</v>
      </c>
      <c r="N5716">
        <v>0</v>
      </c>
      <c r="O5716">
        <v>0</v>
      </c>
      <c r="P5716" t="s">
        <v>1</v>
      </c>
      <c r="Q5716" t="s">
        <v>1</v>
      </c>
      <c r="R5716">
        <v>1</v>
      </c>
      <c r="S5716" t="s">
        <v>564</v>
      </c>
      <c r="T5716">
        <v>0</v>
      </c>
      <c r="U5716">
        <v>0</v>
      </c>
      <c r="V5716" t="s">
        <v>1</v>
      </c>
      <c r="W5716" t="s">
        <v>1</v>
      </c>
      <c r="X5716">
        <v>1</v>
      </c>
      <c r="Y5716" t="s">
        <v>565</v>
      </c>
    </row>
    <row r="5717" spans="1:25">
      <c r="A5717" t="s">
        <v>62</v>
      </c>
      <c r="B5717" t="s">
        <v>73</v>
      </c>
      <c r="C5717">
        <v>2018</v>
      </c>
      <c r="D5717" t="s">
        <v>74</v>
      </c>
      <c r="E5717">
        <v>12002</v>
      </c>
      <c r="F5717" s="13">
        <f t="shared" si="344"/>
        <v>61.238758436263154</v>
      </c>
      <c r="G5717" s="13">
        <f t="shared" si="345"/>
        <v>61.238758436263154</v>
      </c>
      <c r="H5717">
        <v>12.002000000000001</v>
      </c>
      <c r="I5717">
        <f t="shared" si="342"/>
        <v>6.1238758436263155E-2</v>
      </c>
      <c r="J5717">
        <f t="shared" si="343"/>
        <v>6.1238758436263155E-2</v>
      </c>
      <c r="K5717" t="s">
        <v>563</v>
      </c>
      <c r="L5717" t="s">
        <v>563</v>
      </c>
      <c r="M5717" t="s">
        <v>563</v>
      </c>
      <c r="N5717">
        <v>0</v>
      </c>
      <c r="O5717">
        <v>0</v>
      </c>
      <c r="P5717" t="s">
        <v>1</v>
      </c>
      <c r="Q5717" t="s">
        <v>1</v>
      </c>
      <c r="R5717">
        <v>1</v>
      </c>
      <c r="S5717" t="s">
        <v>564</v>
      </c>
      <c r="T5717">
        <v>0</v>
      </c>
      <c r="U5717">
        <v>0</v>
      </c>
      <c r="V5717" t="s">
        <v>1</v>
      </c>
      <c r="W5717" t="s">
        <v>1</v>
      </c>
      <c r="X5717">
        <v>1</v>
      </c>
      <c r="Y5717" t="s">
        <v>565</v>
      </c>
    </row>
    <row r="5718" spans="1:25">
      <c r="A5718" t="s">
        <v>62</v>
      </c>
      <c r="B5718" t="s">
        <v>73</v>
      </c>
      <c r="C5718">
        <v>2018</v>
      </c>
      <c r="D5718" t="s">
        <v>74</v>
      </c>
      <c r="E5718">
        <v>12277</v>
      </c>
      <c r="F5718" s="13">
        <f t="shared" si="344"/>
        <v>62.568446106611255</v>
      </c>
      <c r="G5718" s="13">
        <f t="shared" si="345"/>
        <v>62.568446106611255</v>
      </c>
      <c r="H5718">
        <v>12.276999999999999</v>
      </c>
      <c r="I5718">
        <f t="shared" si="342"/>
        <v>6.2568446106611261E-2</v>
      </c>
      <c r="J5718">
        <f t="shared" si="343"/>
        <v>6.2568446106611261E-2</v>
      </c>
      <c r="K5718" t="s">
        <v>563</v>
      </c>
      <c r="L5718" t="s">
        <v>563</v>
      </c>
      <c r="M5718" t="s">
        <v>563</v>
      </c>
      <c r="N5718">
        <v>0</v>
      </c>
      <c r="O5718">
        <v>0</v>
      </c>
      <c r="P5718" t="s">
        <v>1</v>
      </c>
      <c r="Q5718" t="s">
        <v>1</v>
      </c>
      <c r="R5718">
        <v>1</v>
      </c>
      <c r="S5718" t="s">
        <v>564</v>
      </c>
      <c r="T5718">
        <v>0</v>
      </c>
      <c r="U5718">
        <v>0</v>
      </c>
      <c r="V5718" t="s">
        <v>1</v>
      </c>
      <c r="W5718" t="s">
        <v>1</v>
      </c>
      <c r="X5718">
        <v>1</v>
      </c>
      <c r="Y5718" t="s">
        <v>565</v>
      </c>
    </row>
    <row r="5719" spans="1:25">
      <c r="A5719" t="s">
        <v>62</v>
      </c>
      <c r="B5719" t="s">
        <v>73</v>
      </c>
      <c r="C5719">
        <v>2018</v>
      </c>
      <c r="D5719" t="s">
        <v>74</v>
      </c>
      <c r="E5719">
        <v>12344</v>
      </c>
      <c r="F5719" s="13">
        <f t="shared" si="344"/>
        <v>62.892171371119453</v>
      </c>
      <c r="G5719" s="13">
        <f t="shared" si="345"/>
        <v>62.892171371119453</v>
      </c>
      <c r="H5719">
        <v>12.343999999999999</v>
      </c>
      <c r="I5719">
        <f t="shared" si="342"/>
        <v>6.2892171371119451E-2</v>
      </c>
      <c r="J5719">
        <f t="shared" si="343"/>
        <v>6.2892171371119451E-2</v>
      </c>
      <c r="K5719" t="s">
        <v>563</v>
      </c>
      <c r="L5719" t="s">
        <v>563</v>
      </c>
      <c r="M5719" t="s">
        <v>563</v>
      </c>
      <c r="N5719">
        <v>0</v>
      </c>
      <c r="O5719">
        <v>0</v>
      </c>
      <c r="P5719" t="s">
        <v>1</v>
      </c>
      <c r="Q5719" t="s">
        <v>1</v>
      </c>
      <c r="R5719">
        <v>1</v>
      </c>
      <c r="S5719" t="s">
        <v>564</v>
      </c>
      <c r="T5719">
        <v>0</v>
      </c>
      <c r="U5719">
        <v>0</v>
      </c>
      <c r="V5719" t="s">
        <v>1</v>
      </c>
      <c r="W5719" t="s">
        <v>1</v>
      </c>
      <c r="X5719">
        <v>1</v>
      </c>
      <c r="Y5719" t="s">
        <v>565</v>
      </c>
    </row>
    <row r="5720" spans="1:25">
      <c r="A5720" t="s">
        <v>62</v>
      </c>
      <c r="B5720" t="s">
        <v>73</v>
      </c>
      <c r="C5720">
        <v>2018</v>
      </c>
      <c r="D5720" t="s">
        <v>74</v>
      </c>
      <c r="E5720">
        <v>12680</v>
      </c>
      <c r="F5720" s="13">
        <f t="shared" si="344"/>
        <v>64.514267197494434</v>
      </c>
      <c r="G5720" s="13">
        <f t="shared" si="345"/>
        <v>64.514267197494434</v>
      </c>
      <c r="H5720">
        <v>12.68</v>
      </c>
      <c r="I5720">
        <f t="shared" si="342"/>
        <v>6.4514267197494438E-2</v>
      </c>
      <c r="J5720">
        <f t="shared" si="343"/>
        <v>6.4514267197494438E-2</v>
      </c>
      <c r="K5720" t="s">
        <v>563</v>
      </c>
      <c r="L5720" t="s">
        <v>563</v>
      </c>
      <c r="M5720" t="s">
        <v>563</v>
      </c>
      <c r="N5720">
        <v>0</v>
      </c>
      <c r="O5720">
        <v>0</v>
      </c>
      <c r="P5720" t="s">
        <v>1</v>
      </c>
      <c r="Q5720" t="s">
        <v>1</v>
      </c>
      <c r="R5720">
        <v>1</v>
      </c>
      <c r="S5720" t="s">
        <v>564</v>
      </c>
      <c r="T5720">
        <v>0</v>
      </c>
      <c r="U5720">
        <v>0</v>
      </c>
      <c r="V5720" t="s">
        <v>1</v>
      </c>
      <c r="W5720" t="s">
        <v>1</v>
      </c>
      <c r="X5720">
        <v>1</v>
      </c>
      <c r="Y5720" t="s">
        <v>565</v>
      </c>
    </row>
    <row r="5721" spans="1:25">
      <c r="A5721" t="s">
        <v>62</v>
      </c>
      <c r="B5721" t="s">
        <v>73</v>
      </c>
      <c r="C5721">
        <v>2018</v>
      </c>
      <c r="D5721" t="s">
        <v>74</v>
      </c>
      <c r="E5721">
        <v>12736</v>
      </c>
      <c r="F5721" s="13">
        <f t="shared" si="344"/>
        <v>64.784398486055707</v>
      </c>
      <c r="G5721" s="13">
        <f t="shared" si="345"/>
        <v>64.784398486055707</v>
      </c>
      <c r="H5721">
        <v>12.736000000000001</v>
      </c>
      <c r="I5721">
        <f t="shared" si="342"/>
        <v>6.4784398486055703E-2</v>
      </c>
      <c r="J5721">
        <f t="shared" si="343"/>
        <v>6.4784398486055703E-2</v>
      </c>
      <c r="K5721" t="s">
        <v>563</v>
      </c>
      <c r="L5721" t="s">
        <v>563</v>
      </c>
      <c r="M5721" t="s">
        <v>563</v>
      </c>
      <c r="N5721">
        <v>0</v>
      </c>
      <c r="O5721">
        <v>0</v>
      </c>
      <c r="P5721" t="s">
        <v>1</v>
      </c>
      <c r="Q5721" t="s">
        <v>1</v>
      </c>
      <c r="R5721">
        <v>1</v>
      </c>
      <c r="S5721" t="s">
        <v>564</v>
      </c>
      <c r="T5721">
        <v>0</v>
      </c>
      <c r="U5721">
        <v>0</v>
      </c>
      <c r="V5721" t="s">
        <v>1</v>
      </c>
      <c r="W5721" t="s">
        <v>1</v>
      </c>
      <c r="X5721">
        <v>1</v>
      </c>
      <c r="Y5721" t="s">
        <v>565</v>
      </c>
    </row>
    <row r="5722" spans="1:25">
      <c r="A5722" t="s">
        <v>62</v>
      </c>
      <c r="B5722" t="s">
        <v>73</v>
      </c>
      <c r="C5722">
        <v>2018</v>
      </c>
      <c r="D5722" t="s">
        <v>74</v>
      </c>
      <c r="E5722">
        <v>12907</v>
      </c>
      <c r="F5722" s="13">
        <f t="shared" si="344"/>
        <v>65.608884128725578</v>
      </c>
      <c r="G5722" s="13">
        <f t="shared" si="345"/>
        <v>65.608884128725578</v>
      </c>
      <c r="H5722">
        <v>12.907</v>
      </c>
      <c r="I5722">
        <f t="shared" si="342"/>
        <v>6.5608884128725578E-2</v>
      </c>
      <c r="J5722">
        <f t="shared" si="343"/>
        <v>6.5608884128725578E-2</v>
      </c>
      <c r="K5722" t="s">
        <v>563</v>
      </c>
      <c r="L5722" t="s">
        <v>563</v>
      </c>
      <c r="M5722" t="s">
        <v>563</v>
      </c>
      <c r="N5722">
        <v>0</v>
      </c>
      <c r="O5722">
        <v>0</v>
      </c>
      <c r="P5722" t="s">
        <v>1</v>
      </c>
      <c r="Q5722" t="s">
        <v>1</v>
      </c>
      <c r="R5722">
        <v>1</v>
      </c>
      <c r="S5722" t="s">
        <v>564</v>
      </c>
      <c r="T5722">
        <v>0</v>
      </c>
      <c r="U5722">
        <v>0</v>
      </c>
      <c r="V5722" t="s">
        <v>1</v>
      </c>
      <c r="W5722" t="s">
        <v>1</v>
      </c>
      <c r="X5722">
        <v>1</v>
      </c>
      <c r="Y5722" t="s">
        <v>565</v>
      </c>
    </row>
    <row r="5723" spans="1:25">
      <c r="A5723" t="s">
        <v>62</v>
      </c>
      <c r="B5723" t="s">
        <v>73</v>
      </c>
      <c r="C5723">
        <v>2018</v>
      </c>
      <c r="D5723" t="s">
        <v>74</v>
      </c>
      <c r="E5723">
        <v>13543</v>
      </c>
      <c r="F5723" s="13">
        <f t="shared" si="344"/>
        <v>68.670489021594477</v>
      </c>
      <c r="G5723" s="13">
        <f t="shared" si="345"/>
        <v>68.670489021594477</v>
      </c>
      <c r="H5723">
        <v>13.542999999999999</v>
      </c>
      <c r="I5723">
        <f t="shared" si="342"/>
        <v>6.8670489021594477E-2</v>
      </c>
      <c r="J5723">
        <f t="shared" si="343"/>
        <v>6.8670489021594477E-2</v>
      </c>
      <c r="K5723" t="s">
        <v>563</v>
      </c>
      <c r="L5723" t="s">
        <v>563</v>
      </c>
      <c r="M5723" t="s">
        <v>563</v>
      </c>
      <c r="N5723">
        <v>0</v>
      </c>
      <c r="O5723">
        <v>0</v>
      </c>
      <c r="P5723" t="s">
        <v>1</v>
      </c>
      <c r="Q5723" t="s">
        <v>1</v>
      </c>
      <c r="R5723">
        <v>1</v>
      </c>
      <c r="S5723" t="s">
        <v>564</v>
      </c>
      <c r="T5723">
        <v>0</v>
      </c>
      <c r="U5723">
        <v>0</v>
      </c>
      <c r="V5723" t="s">
        <v>1</v>
      </c>
      <c r="W5723" t="s">
        <v>1</v>
      </c>
      <c r="X5723">
        <v>1</v>
      </c>
      <c r="Y5723" t="s">
        <v>565</v>
      </c>
    </row>
    <row r="5724" spans="1:25">
      <c r="A5724" t="s">
        <v>62</v>
      </c>
      <c r="B5724" t="s">
        <v>73</v>
      </c>
      <c r="C5724">
        <v>2018</v>
      </c>
      <c r="D5724" t="s">
        <v>74</v>
      </c>
      <c r="E5724">
        <v>13885</v>
      </c>
      <c r="F5724" s="13">
        <f t="shared" si="344"/>
        <v>70.313723958340063</v>
      </c>
      <c r="G5724" s="13">
        <f t="shared" si="345"/>
        <v>70.313723958340063</v>
      </c>
      <c r="H5724">
        <v>13.885</v>
      </c>
      <c r="I5724">
        <f t="shared" si="342"/>
        <v>7.0313723958340069E-2</v>
      </c>
      <c r="J5724">
        <f t="shared" si="343"/>
        <v>7.0313723958340069E-2</v>
      </c>
      <c r="K5724" t="s">
        <v>563</v>
      </c>
      <c r="L5724" t="s">
        <v>563</v>
      </c>
      <c r="M5724" t="s">
        <v>563</v>
      </c>
      <c r="N5724">
        <v>0</v>
      </c>
      <c r="O5724">
        <v>0</v>
      </c>
      <c r="P5724" t="s">
        <v>1</v>
      </c>
      <c r="Q5724" t="s">
        <v>1</v>
      </c>
      <c r="R5724">
        <v>1</v>
      </c>
      <c r="S5724" t="s">
        <v>564</v>
      </c>
      <c r="T5724">
        <v>0</v>
      </c>
      <c r="U5724">
        <v>0</v>
      </c>
      <c r="V5724" t="s">
        <v>1</v>
      </c>
      <c r="W5724" t="s">
        <v>1</v>
      </c>
      <c r="X5724">
        <v>1</v>
      </c>
      <c r="Y5724" t="s">
        <v>565</v>
      </c>
    </row>
    <row r="5725" spans="1:25">
      <c r="A5725" t="s">
        <v>62</v>
      </c>
      <c r="B5725" t="s">
        <v>73</v>
      </c>
      <c r="C5725">
        <v>2018</v>
      </c>
      <c r="D5725" t="s">
        <v>74</v>
      </c>
      <c r="E5725">
        <v>13912</v>
      </c>
      <c r="F5725" s="13">
        <f t="shared" si="344"/>
        <v>70.443363077756544</v>
      </c>
      <c r="G5725" s="13">
        <f t="shared" si="345"/>
        <v>70.443363077756544</v>
      </c>
      <c r="H5725">
        <v>13.912000000000001</v>
      </c>
      <c r="I5725">
        <f t="shared" si="342"/>
        <v>7.0443363077756546E-2</v>
      </c>
      <c r="J5725">
        <f t="shared" si="343"/>
        <v>7.0443363077756546E-2</v>
      </c>
      <c r="K5725" t="s">
        <v>563</v>
      </c>
      <c r="L5725" t="s">
        <v>563</v>
      </c>
      <c r="M5725" t="s">
        <v>563</v>
      </c>
      <c r="N5725">
        <v>0</v>
      </c>
      <c r="O5725">
        <v>0</v>
      </c>
      <c r="P5725" t="s">
        <v>1</v>
      </c>
      <c r="Q5725" t="s">
        <v>1</v>
      </c>
      <c r="R5725">
        <v>1</v>
      </c>
      <c r="S5725" t="s">
        <v>564</v>
      </c>
      <c r="T5725">
        <v>0</v>
      </c>
      <c r="U5725">
        <v>0</v>
      </c>
      <c r="V5725" t="s">
        <v>1</v>
      </c>
      <c r="W5725" t="s">
        <v>1</v>
      </c>
      <c r="X5725">
        <v>1</v>
      </c>
      <c r="Y5725" t="s">
        <v>565</v>
      </c>
    </row>
    <row r="5726" spans="1:25">
      <c r="A5726" t="s">
        <v>62</v>
      </c>
      <c r="B5726" t="s">
        <v>73</v>
      </c>
      <c r="C5726">
        <v>2018</v>
      </c>
      <c r="D5726" t="s">
        <v>74</v>
      </c>
      <c r="E5726">
        <v>13931</v>
      </c>
      <c r="F5726" s="13">
        <f t="shared" si="344"/>
        <v>70.534582792478105</v>
      </c>
      <c r="G5726" s="13">
        <f t="shared" si="345"/>
        <v>70.534582792478105</v>
      </c>
      <c r="H5726">
        <v>13.930999999999999</v>
      </c>
      <c r="I5726">
        <f t="shared" si="342"/>
        <v>7.0534582792478109E-2</v>
      </c>
      <c r="J5726">
        <f t="shared" si="343"/>
        <v>7.0534582792478109E-2</v>
      </c>
      <c r="K5726" t="s">
        <v>563</v>
      </c>
      <c r="L5726" t="s">
        <v>563</v>
      </c>
      <c r="M5726" t="s">
        <v>563</v>
      </c>
      <c r="N5726">
        <v>0</v>
      </c>
      <c r="O5726">
        <v>0</v>
      </c>
      <c r="P5726" t="s">
        <v>1</v>
      </c>
      <c r="Q5726" t="s">
        <v>1</v>
      </c>
      <c r="R5726">
        <v>1</v>
      </c>
      <c r="S5726" t="s">
        <v>564</v>
      </c>
      <c r="T5726">
        <v>0</v>
      </c>
      <c r="U5726">
        <v>0</v>
      </c>
      <c r="V5726" t="s">
        <v>1</v>
      </c>
      <c r="W5726" t="s">
        <v>1</v>
      </c>
      <c r="X5726">
        <v>1</v>
      </c>
      <c r="Y5726" t="s">
        <v>565</v>
      </c>
    </row>
    <row r="5727" spans="1:25">
      <c r="A5727" t="s">
        <v>62</v>
      </c>
      <c r="B5727" t="s">
        <v>73</v>
      </c>
      <c r="C5727">
        <v>2018</v>
      </c>
      <c r="D5727" t="s">
        <v>74</v>
      </c>
      <c r="E5727">
        <v>13931</v>
      </c>
      <c r="F5727" s="13">
        <f t="shared" si="344"/>
        <v>70.534582792478105</v>
      </c>
      <c r="G5727" s="13">
        <f t="shared" si="345"/>
        <v>70.534582792478105</v>
      </c>
      <c r="H5727">
        <v>13.930999999999999</v>
      </c>
      <c r="I5727">
        <f t="shared" si="342"/>
        <v>7.0534582792478109E-2</v>
      </c>
      <c r="J5727">
        <f t="shared" si="343"/>
        <v>7.0534582792478109E-2</v>
      </c>
      <c r="K5727" t="s">
        <v>563</v>
      </c>
      <c r="L5727" t="s">
        <v>563</v>
      </c>
      <c r="M5727" t="s">
        <v>563</v>
      </c>
      <c r="N5727">
        <v>0</v>
      </c>
      <c r="O5727">
        <v>0</v>
      </c>
      <c r="P5727" t="s">
        <v>1</v>
      </c>
      <c r="Q5727" t="s">
        <v>1</v>
      </c>
      <c r="R5727">
        <v>1</v>
      </c>
      <c r="S5727" t="s">
        <v>564</v>
      </c>
      <c r="T5727">
        <v>0</v>
      </c>
      <c r="U5727">
        <v>0</v>
      </c>
      <c r="V5727" t="s">
        <v>1</v>
      </c>
      <c r="W5727" t="s">
        <v>1</v>
      </c>
      <c r="X5727">
        <v>1</v>
      </c>
      <c r="Y5727" t="s">
        <v>565</v>
      </c>
    </row>
    <row r="5728" spans="1:25">
      <c r="A5728" t="s">
        <v>62</v>
      </c>
      <c r="B5728" t="s">
        <v>73</v>
      </c>
      <c r="C5728">
        <v>2018</v>
      </c>
      <c r="D5728" t="s">
        <v>74</v>
      </c>
      <c r="E5728">
        <v>14317</v>
      </c>
      <c r="F5728" s="13">
        <f t="shared" si="344"/>
        <v>72.386400681272789</v>
      </c>
      <c r="G5728" s="13">
        <f t="shared" si="345"/>
        <v>72.386400681272789</v>
      </c>
      <c r="H5728">
        <v>14.317</v>
      </c>
      <c r="I5728">
        <f t="shared" si="342"/>
        <v>7.2386400681272792E-2</v>
      </c>
      <c r="J5728">
        <f t="shared" si="343"/>
        <v>7.2386400681272792E-2</v>
      </c>
      <c r="K5728" t="s">
        <v>563</v>
      </c>
      <c r="L5728" t="s">
        <v>563</v>
      </c>
      <c r="M5728" t="s">
        <v>563</v>
      </c>
      <c r="N5728">
        <v>0</v>
      </c>
      <c r="O5728">
        <v>0</v>
      </c>
      <c r="P5728" t="s">
        <v>1</v>
      </c>
      <c r="Q5728" t="s">
        <v>1</v>
      </c>
      <c r="R5728">
        <v>1</v>
      </c>
      <c r="S5728" t="s">
        <v>564</v>
      </c>
      <c r="T5728">
        <v>0</v>
      </c>
      <c r="U5728">
        <v>0</v>
      </c>
      <c r="V5728" t="s">
        <v>1</v>
      </c>
      <c r="W5728" t="s">
        <v>1</v>
      </c>
      <c r="X5728">
        <v>1</v>
      </c>
      <c r="Y5728" t="s">
        <v>565</v>
      </c>
    </row>
    <row r="5729" spans="1:25">
      <c r="A5729" t="s">
        <v>62</v>
      </c>
      <c r="B5729" t="s">
        <v>73</v>
      </c>
      <c r="C5729">
        <v>2018</v>
      </c>
      <c r="D5729" t="s">
        <v>74</v>
      </c>
      <c r="E5729">
        <v>14329</v>
      </c>
      <c r="F5729" s="13">
        <f t="shared" si="344"/>
        <v>72.443928343966022</v>
      </c>
      <c r="G5729" s="13">
        <f t="shared" si="345"/>
        <v>72.443928343966022</v>
      </c>
      <c r="H5729">
        <v>14.329000000000001</v>
      </c>
      <c r="I5729">
        <f t="shared" si="342"/>
        <v>7.2443928343966027E-2</v>
      </c>
      <c r="J5729">
        <f t="shared" si="343"/>
        <v>7.2443928343966027E-2</v>
      </c>
      <c r="K5729" t="s">
        <v>563</v>
      </c>
      <c r="L5729" t="s">
        <v>563</v>
      </c>
      <c r="M5729" t="s">
        <v>563</v>
      </c>
      <c r="N5729">
        <v>0</v>
      </c>
      <c r="O5729">
        <v>0</v>
      </c>
      <c r="P5729" t="s">
        <v>1</v>
      </c>
      <c r="Q5729" t="s">
        <v>1</v>
      </c>
      <c r="R5729">
        <v>1</v>
      </c>
      <c r="S5729" t="s">
        <v>564</v>
      </c>
      <c r="T5729">
        <v>0</v>
      </c>
      <c r="U5729">
        <v>0</v>
      </c>
      <c r="V5729" t="s">
        <v>1</v>
      </c>
      <c r="W5729" t="s">
        <v>1</v>
      </c>
      <c r="X5729">
        <v>1</v>
      </c>
      <c r="Y5729" t="s">
        <v>565</v>
      </c>
    </row>
    <row r="5730" spans="1:25">
      <c r="A5730" t="s">
        <v>62</v>
      </c>
      <c r="B5730" t="s">
        <v>73</v>
      </c>
      <c r="C5730">
        <v>2018</v>
      </c>
      <c r="D5730" t="s">
        <v>74</v>
      </c>
      <c r="E5730">
        <v>14360</v>
      </c>
      <c r="F5730" s="13">
        <f t="shared" si="344"/>
        <v>72.592529927470721</v>
      </c>
      <c r="G5730" s="13">
        <f t="shared" si="345"/>
        <v>72.592529927470721</v>
      </c>
      <c r="H5730">
        <v>14.36</v>
      </c>
      <c r="I5730">
        <f t="shared" si="342"/>
        <v>7.2592529927470728E-2</v>
      </c>
      <c r="J5730">
        <f t="shared" si="343"/>
        <v>7.2592529927470728E-2</v>
      </c>
      <c r="K5730" t="s">
        <v>563</v>
      </c>
      <c r="L5730" t="s">
        <v>563</v>
      </c>
      <c r="M5730" t="s">
        <v>563</v>
      </c>
      <c r="N5730">
        <v>0</v>
      </c>
      <c r="O5730">
        <v>0</v>
      </c>
      <c r="P5730" t="s">
        <v>1</v>
      </c>
      <c r="Q5730" t="s">
        <v>1</v>
      </c>
      <c r="R5730">
        <v>1</v>
      </c>
      <c r="S5730" t="s">
        <v>564</v>
      </c>
      <c r="T5730">
        <v>0</v>
      </c>
      <c r="U5730">
        <v>0</v>
      </c>
      <c r="V5730" t="s">
        <v>1</v>
      </c>
      <c r="W5730" t="s">
        <v>1</v>
      </c>
      <c r="X5730">
        <v>1</v>
      </c>
      <c r="Y5730" t="s">
        <v>565</v>
      </c>
    </row>
    <row r="5731" spans="1:25">
      <c r="A5731" t="s">
        <v>62</v>
      </c>
      <c r="B5731" t="s">
        <v>73</v>
      </c>
      <c r="C5731">
        <v>2018</v>
      </c>
      <c r="D5731" t="s">
        <v>74</v>
      </c>
      <c r="E5731">
        <v>14509</v>
      </c>
      <c r="F5731" s="13">
        <f t="shared" si="344"/>
        <v>73.30654504408065</v>
      </c>
      <c r="G5731" s="13">
        <f t="shared" si="345"/>
        <v>73.30654504408065</v>
      </c>
      <c r="H5731">
        <v>14.509</v>
      </c>
      <c r="I5731">
        <f t="shared" si="342"/>
        <v>7.3306545044080657E-2</v>
      </c>
      <c r="J5731">
        <f t="shared" si="343"/>
        <v>7.3306545044080657E-2</v>
      </c>
      <c r="K5731" t="s">
        <v>563</v>
      </c>
      <c r="L5731" t="s">
        <v>563</v>
      </c>
      <c r="M5731" t="s">
        <v>563</v>
      </c>
      <c r="N5731">
        <v>0</v>
      </c>
      <c r="O5731">
        <v>0</v>
      </c>
      <c r="P5731" t="s">
        <v>1</v>
      </c>
      <c r="Q5731" t="s">
        <v>1</v>
      </c>
      <c r="R5731">
        <v>1</v>
      </c>
      <c r="S5731" t="s">
        <v>564</v>
      </c>
      <c r="T5731">
        <v>0</v>
      </c>
      <c r="U5731">
        <v>0</v>
      </c>
      <c r="V5731" t="s">
        <v>1</v>
      </c>
      <c r="W5731" t="s">
        <v>1</v>
      </c>
      <c r="X5731">
        <v>1</v>
      </c>
      <c r="Y5731" t="s">
        <v>565</v>
      </c>
    </row>
    <row r="5732" spans="1:25">
      <c r="A5732" t="s">
        <v>62</v>
      </c>
      <c r="B5732" t="s">
        <v>73</v>
      </c>
      <c r="C5732">
        <v>2018</v>
      </c>
      <c r="D5732" t="s">
        <v>74</v>
      </c>
      <c r="E5732">
        <v>14735</v>
      </c>
      <c r="F5732" s="13">
        <f t="shared" si="344"/>
        <v>74.388824380903586</v>
      </c>
      <c r="G5732" s="13">
        <f t="shared" si="345"/>
        <v>74.388824380903586</v>
      </c>
      <c r="H5732">
        <v>14.734999999999999</v>
      </c>
      <c r="I5732">
        <f t="shared" si="342"/>
        <v>7.4388824380903579E-2</v>
      </c>
      <c r="J5732">
        <f t="shared" si="343"/>
        <v>7.4388824380903579E-2</v>
      </c>
      <c r="K5732" t="s">
        <v>563</v>
      </c>
      <c r="L5732" t="s">
        <v>563</v>
      </c>
      <c r="M5732" t="s">
        <v>563</v>
      </c>
      <c r="N5732">
        <v>0</v>
      </c>
      <c r="O5732">
        <v>0</v>
      </c>
      <c r="P5732" t="s">
        <v>1</v>
      </c>
      <c r="Q5732" t="s">
        <v>1</v>
      </c>
      <c r="R5732">
        <v>1</v>
      </c>
      <c r="S5732" t="s">
        <v>564</v>
      </c>
      <c r="T5732">
        <v>0</v>
      </c>
      <c r="U5732">
        <v>0</v>
      </c>
      <c r="V5732" t="s">
        <v>1</v>
      </c>
      <c r="W5732" t="s">
        <v>1</v>
      </c>
      <c r="X5732">
        <v>1</v>
      </c>
      <c r="Y5732" t="s">
        <v>565</v>
      </c>
    </row>
    <row r="5733" spans="1:25">
      <c r="A5733" t="s">
        <v>62</v>
      </c>
      <c r="B5733" t="s">
        <v>73</v>
      </c>
      <c r="C5733">
        <v>2018</v>
      </c>
      <c r="D5733" t="s">
        <v>74</v>
      </c>
      <c r="E5733">
        <v>14839</v>
      </c>
      <c r="F5733" s="13">
        <f t="shared" si="344"/>
        <v>74.886574810641221</v>
      </c>
      <c r="G5733" s="13">
        <f t="shared" si="345"/>
        <v>74.886574810641221</v>
      </c>
      <c r="H5733">
        <v>14.839</v>
      </c>
      <c r="I5733">
        <f t="shared" si="342"/>
        <v>7.4886574810641218E-2</v>
      </c>
      <c r="J5733">
        <f t="shared" si="343"/>
        <v>7.4886574810641218E-2</v>
      </c>
      <c r="K5733" t="s">
        <v>563</v>
      </c>
      <c r="L5733" t="s">
        <v>563</v>
      </c>
      <c r="M5733" t="s">
        <v>563</v>
      </c>
      <c r="N5733">
        <v>0</v>
      </c>
      <c r="O5733">
        <v>0</v>
      </c>
      <c r="P5733" t="s">
        <v>1</v>
      </c>
      <c r="Q5733" t="s">
        <v>1</v>
      </c>
      <c r="R5733">
        <v>1</v>
      </c>
      <c r="S5733" t="s">
        <v>564</v>
      </c>
      <c r="T5733">
        <v>0</v>
      </c>
      <c r="U5733">
        <v>0</v>
      </c>
      <c r="V5733" t="s">
        <v>1</v>
      </c>
      <c r="W5733" t="s">
        <v>1</v>
      </c>
      <c r="X5733">
        <v>1</v>
      </c>
      <c r="Y5733" t="s">
        <v>565</v>
      </c>
    </row>
    <row r="5734" spans="1:25">
      <c r="A5734" t="s">
        <v>62</v>
      </c>
      <c r="B5734" t="s">
        <v>73</v>
      </c>
      <c r="C5734">
        <v>2018</v>
      </c>
      <c r="D5734" t="s">
        <v>74</v>
      </c>
      <c r="E5734">
        <v>15049</v>
      </c>
      <c r="F5734" s="13">
        <f t="shared" si="344"/>
        <v>75.891098422427362</v>
      </c>
      <c r="G5734" s="13">
        <f t="shared" si="345"/>
        <v>75.891098422427362</v>
      </c>
      <c r="H5734">
        <v>15.048999999999999</v>
      </c>
      <c r="I5734">
        <f t="shared" si="342"/>
        <v>7.5891098422427361E-2</v>
      </c>
      <c r="J5734">
        <f t="shared" si="343"/>
        <v>7.5891098422427361E-2</v>
      </c>
      <c r="K5734" t="s">
        <v>563</v>
      </c>
      <c r="L5734" t="s">
        <v>563</v>
      </c>
      <c r="M5734" t="s">
        <v>563</v>
      </c>
      <c r="N5734">
        <v>0</v>
      </c>
      <c r="O5734">
        <v>0</v>
      </c>
      <c r="P5734" t="s">
        <v>1</v>
      </c>
      <c r="Q5734" t="s">
        <v>1</v>
      </c>
      <c r="R5734">
        <v>1</v>
      </c>
      <c r="S5734" t="s">
        <v>564</v>
      </c>
      <c r="T5734">
        <v>0</v>
      </c>
      <c r="U5734">
        <v>0</v>
      </c>
      <c r="V5734" t="s">
        <v>1</v>
      </c>
      <c r="W5734" t="s">
        <v>1</v>
      </c>
      <c r="X5734">
        <v>1</v>
      </c>
      <c r="Y5734" t="s">
        <v>565</v>
      </c>
    </row>
    <row r="5735" spans="1:25">
      <c r="A5735" t="s">
        <v>62</v>
      </c>
      <c r="B5735" t="s">
        <v>73</v>
      </c>
      <c r="C5735">
        <v>2018</v>
      </c>
      <c r="D5735" t="s">
        <v>74</v>
      </c>
      <c r="E5735">
        <v>15443</v>
      </c>
      <c r="F5735" s="13">
        <f t="shared" si="344"/>
        <v>77.773825840400931</v>
      </c>
      <c r="G5735" s="13">
        <f t="shared" si="345"/>
        <v>77.773825840400931</v>
      </c>
      <c r="H5735">
        <v>15.443</v>
      </c>
      <c r="I5735">
        <f t="shared" si="342"/>
        <v>7.7773825840400934E-2</v>
      </c>
      <c r="J5735">
        <f t="shared" si="343"/>
        <v>7.7773825840400934E-2</v>
      </c>
      <c r="K5735" t="s">
        <v>563</v>
      </c>
      <c r="L5735" t="s">
        <v>563</v>
      </c>
      <c r="M5735" t="s">
        <v>563</v>
      </c>
      <c r="N5735">
        <v>0</v>
      </c>
      <c r="O5735">
        <v>0</v>
      </c>
      <c r="P5735" t="s">
        <v>1</v>
      </c>
      <c r="Q5735" t="s">
        <v>1</v>
      </c>
      <c r="R5735">
        <v>1</v>
      </c>
      <c r="S5735" t="s">
        <v>564</v>
      </c>
      <c r="T5735">
        <v>0</v>
      </c>
      <c r="U5735">
        <v>0</v>
      </c>
      <c r="V5735" t="s">
        <v>1</v>
      </c>
      <c r="W5735" t="s">
        <v>1</v>
      </c>
      <c r="X5735">
        <v>1</v>
      </c>
      <c r="Y5735" t="s">
        <v>565</v>
      </c>
    </row>
    <row r="5736" spans="1:25">
      <c r="A5736" t="s">
        <v>62</v>
      </c>
      <c r="B5736" t="s">
        <v>73</v>
      </c>
      <c r="C5736">
        <v>2018</v>
      </c>
      <c r="D5736" t="s">
        <v>74</v>
      </c>
      <c r="E5736">
        <v>15569</v>
      </c>
      <c r="F5736" s="13">
        <f t="shared" si="344"/>
        <v>78.375388353513799</v>
      </c>
      <c r="G5736" s="13">
        <f t="shared" si="345"/>
        <v>78.375388353513799</v>
      </c>
      <c r="H5736">
        <v>15.569000000000001</v>
      </c>
      <c r="I5736">
        <f t="shared" si="342"/>
        <v>7.8375388353513792E-2</v>
      </c>
      <c r="J5736">
        <f t="shared" si="343"/>
        <v>7.8375388353513792E-2</v>
      </c>
      <c r="K5736" t="s">
        <v>563</v>
      </c>
      <c r="L5736" t="s">
        <v>563</v>
      </c>
      <c r="M5736" t="s">
        <v>563</v>
      </c>
      <c r="N5736">
        <v>0</v>
      </c>
      <c r="O5736">
        <v>0</v>
      </c>
      <c r="P5736" t="s">
        <v>1</v>
      </c>
      <c r="Q5736" t="s">
        <v>1</v>
      </c>
      <c r="R5736">
        <v>1</v>
      </c>
      <c r="S5736" t="s">
        <v>564</v>
      </c>
      <c r="T5736">
        <v>0</v>
      </c>
      <c r="U5736">
        <v>0</v>
      </c>
      <c r="V5736" t="s">
        <v>1</v>
      </c>
      <c r="W5736" t="s">
        <v>1</v>
      </c>
      <c r="X5736">
        <v>1</v>
      </c>
      <c r="Y5736" t="s">
        <v>565</v>
      </c>
    </row>
    <row r="5737" spans="1:25">
      <c r="A5737" t="s">
        <v>62</v>
      </c>
      <c r="B5737" t="s">
        <v>73</v>
      </c>
      <c r="C5737">
        <v>2018</v>
      </c>
      <c r="D5737" t="s">
        <v>74</v>
      </c>
      <c r="E5737">
        <v>16055</v>
      </c>
      <c r="F5737" s="13">
        <f t="shared" si="344"/>
        <v>80.693357908828261</v>
      </c>
      <c r="G5737" s="13">
        <f t="shared" si="345"/>
        <v>80.693357908828261</v>
      </c>
      <c r="H5737">
        <v>16.055</v>
      </c>
      <c r="I5737">
        <f t="shared" si="342"/>
        <v>8.0693357908828256E-2</v>
      </c>
      <c r="J5737">
        <f t="shared" si="343"/>
        <v>8.0693357908828256E-2</v>
      </c>
      <c r="K5737" t="s">
        <v>563</v>
      </c>
      <c r="L5737" t="s">
        <v>563</v>
      </c>
      <c r="M5737" t="s">
        <v>563</v>
      </c>
      <c r="N5737">
        <v>0</v>
      </c>
      <c r="O5737">
        <v>0</v>
      </c>
      <c r="P5737" t="s">
        <v>1</v>
      </c>
      <c r="Q5737" t="s">
        <v>1</v>
      </c>
      <c r="R5737">
        <v>1</v>
      </c>
      <c r="S5737" t="s">
        <v>564</v>
      </c>
      <c r="T5737">
        <v>0</v>
      </c>
      <c r="U5737">
        <v>0</v>
      </c>
      <c r="V5737" t="s">
        <v>1</v>
      </c>
      <c r="W5737" t="s">
        <v>1</v>
      </c>
      <c r="X5737">
        <v>1</v>
      </c>
      <c r="Y5737" t="s">
        <v>565</v>
      </c>
    </row>
    <row r="5738" spans="1:25">
      <c r="A5738" t="s">
        <v>62</v>
      </c>
      <c r="B5738" t="s">
        <v>73</v>
      </c>
      <c r="C5738">
        <v>2018</v>
      </c>
      <c r="D5738" t="s">
        <v>74</v>
      </c>
      <c r="E5738">
        <v>16061</v>
      </c>
      <c r="F5738" s="13">
        <f t="shared" si="344"/>
        <v>80.721951880105095</v>
      </c>
      <c r="G5738" s="13">
        <f t="shared" si="345"/>
        <v>80.721951880105095</v>
      </c>
      <c r="H5738">
        <v>16.061</v>
      </c>
      <c r="I5738">
        <f t="shared" si="342"/>
        <v>8.07219518801051E-2</v>
      </c>
      <c r="J5738">
        <f t="shared" si="343"/>
        <v>8.07219518801051E-2</v>
      </c>
      <c r="K5738" t="s">
        <v>563</v>
      </c>
      <c r="L5738" t="s">
        <v>563</v>
      </c>
      <c r="M5738" t="s">
        <v>563</v>
      </c>
      <c r="N5738">
        <v>0</v>
      </c>
      <c r="O5738">
        <v>0</v>
      </c>
      <c r="P5738" t="s">
        <v>1</v>
      </c>
      <c r="Q5738" t="s">
        <v>1</v>
      </c>
      <c r="R5738">
        <v>1</v>
      </c>
      <c r="S5738" t="s">
        <v>564</v>
      </c>
      <c r="T5738">
        <v>0</v>
      </c>
      <c r="U5738">
        <v>0</v>
      </c>
      <c r="V5738" t="s">
        <v>1</v>
      </c>
      <c r="W5738" t="s">
        <v>1</v>
      </c>
      <c r="X5738">
        <v>1</v>
      </c>
      <c r="Y5738" t="s">
        <v>565</v>
      </c>
    </row>
    <row r="5739" spans="1:25">
      <c r="A5739" t="s">
        <v>62</v>
      </c>
      <c r="B5739" t="s">
        <v>73</v>
      </c>
      <c r="C5739">
        <v>2018</v>
      </c>
      <c r="D5739" t="s">
        <v>74</v>
      </c>
      <c r="E5739">
        <v>16759</v>
      </c>
      <c r="F5739" s="13">
        <f t="shared" si="344"/>
        <v>84.044663310453572</v>
      </c>
      <c r="G5739" s="13">
        <f t="shared" si="345"/>
        <v>84.044663310453572</v>
      </c>
      <c r="H5739">
        <v>16.759</v>
      </c>
      <c r="I5739">
        <f t="shared" si="342"/>
        <v>8.4044663310453571E-2</v>
      </c>
      <c r="J5739">
        <f t="shared" si="343"/>
        <v>8.4044663310453571E-2</v>
      </c>
      <c r="K5739" t="s">
        <v>563</v>
      </c>
      <c r="L5739" t="s">
        <v>563</v>
      </c>
      <c r="M5739" t="s">
        <v>563</v>
      </c>
      <c r="N5739">
        <v>0</v>
      </c>
      <c r="O5739">
        <v>0</v>
      </c>
      <c r="P5739" t="s">
        <v>1</v>
      </c>
      <c r="Q5739" t="s">
        <v>1</v>
      </c>
      <c r="R5739">
        <v>1</v>
      </c>
      <c r="S5739" t="s">
        <v>564</v>
      </c>
      <c r="T5739">
        <v>0</v>
      </c>
      <c r="U5739">
        <v>0</v>
      </c>
      <c r="V5739" t="s">
        <v>1</v>
      </c>
      <c r="W5739" t="s">
        <v>1</v>
      </c>
      <c r="X5739">
        <v>1</v>
      </c>
      <c r="Y5739" t="s">
        <v>565</v>
      </c>
    </row>
    <row r="5740" spans="1:25">
      <c r="A5740" t="s">
        <v>62</v>
      </c>
      <c r="B5740" t="s">
        <v>73</v>
      </c>
      <c r="C5740">
        <v>2018</v>
      </c>
      <c r="D5740" t="s">
        <v>74</v>
      </c>
      <c r="E5740">
        <v>16965</v>
      </c>
      <c r="F5740" s="13">
        <f t="shared" si="344"/>
        <v>85.023908665689632</v>
      </c>
      <c r="G5740" s="13">
        <f t="shared" si="345"/>
        <v>85.023908665689632</v>
      </c>
      <c r="H5740">
        <v>16.965</v>
      </c>
      <c r="I5740">
        <f t="shared" ref="I5740:I5803" si="346">F5740/1000</f>
        <v>8.5023908665689638E-2</v>
      </c>
      <c r="J5740">
        <f t="shared" ref="J5740:J5803" si="347">G5740/1000</f>
        <v>8.5023908665689638E-2</v>
      </c>
      <c r="K5740" t="s">
        <v>563</v>
      </c>
      <c r="L5740" t="s">
        <v>563</v>
      </c>
      <c r="M5740" t="s">
        <v>563</v>
      </c>
      <c r="N5740">
        <v>0</v>
      </c>
      <c r="O5740">
        <v>0</v>
      </c>
      <c r="P5740" t="s">
        <v>1</v>
      </c>
      <c r="Q5740" t="s">
        <v>1</v>
      </c>
      <c r="R5740">
        <v>1</v>
      </c>
      <c r="S5740" t="s">
        <v>564</v>
      </c>
      <c r="T5740">
        <v>0</v>
      </c>
      <c r="U5740">
        <v>0</v>
      </c>
      <c r="V5740" t="s">
        <v>1</v>
      </c>
      <c r="W5740" t="s">
        <v>1</v>
      </c>
      <c r="X5740">
        <v>1</v>
      </c>
      <c r="Y5740" t="s">
        <v>565</v>
      </c>
    </row>
    <row r="5741" spans="1:25">
      <c r="A5741" t="s">
        <v>62</v>
      </c>
      <c r="B5741" t="s">
        <v>73</v>
      </c>
      <c r="C5741">
        <v>2018</v>
      </c>
      <c r="D5741" t="s">
        <v>74</v>
      </c>
      <c r="E5741">
        <v>17112</v>
      </c>
      <c r="F5741" s="13">
        <f t="shared" ref="F5741:F5790" si="348">0.0083*E5741^(0.9482)</f>
        <v>85.722313612976095</v>
      </c>
      <c r="G5741" s="13">
        <f t="shared" ref="G5741:G5790" si="349">0.0083*E5741^(0.9482)</f>
        <v>85.722313612976095</v>
      </c>
      <c r="H5741">
        <v>17.111999999999998</v>
      </c>
      <c r="I5741">
        <f t="shared" si="346"/>
        <v>8.5722313612976095E-2</v>
      </c>
      <c r="J5741">
        <f t="shared" si="347"/>
        <v>8.5722313612976095E-2</v>
      </c>
      <c r="K5741" t="s">
        <v>563</v>
      </c>
      <c r="L5741" t="s">
        <v>563</v>
      </c>
      <c r="M5741" t="s">
        <v>563</v>
      </c>
      <c r="N5741">
        <v>0</v>
      </c>
      <c r="O5741">
        <v>0</v>
      </c>
      <c r="P5741" t="s">
        <v>1</v>
      </c>
      <c r="Q5741" t="s">
        <v>1</v>
      </c>
      <c r="R5741">
        <v>1</v>
      </c>
      <c r="S5741" t="s">
        <v>564</v>
      </c>
      <c r="T5741">
        <v>0</v>
      </c>
      <c r="U5741">
        <v>0</v>
      </c>
      <c r="V5741" t="s">
        <v>1</v>
      </c>
      <c r="W5741" t="s">
        <v>1</v>
      </c>
      <c r="X5741">
        <v>1</v>
      </c>
      <c r="Y5741" t="s">
        <v>565</v>
      </c>
    </row>
    <row r="5742" spans="1:25">
      <c r="A5742" t="s">
        <v>62</v>
      </c>
      <c r="B5742" t="s">
        <v>73</v>
      </c>
      <c r="C5742">
        <v>2018</v>
      </c>
      <c r="D5742" t="s">
        <v>74</v>
      </c>
      <c r="E5742">
        <v>17112</v>
      </c>
      <c r="F5742" s="13">
        <f t="shared" si="348"/>
        <v>85.722313612976095</v>
      </c>
      <c r="G5742" s="13">
        <f t="shared" si="349"/>
        <v>85.722313612976095</v>
      </c>
      <c r="H5742">
        <v>17.111999999999998</v>
      </c>
      <c r="I5742">
        <f t="shared" si="346"/>
        <v>8.5722313612976095E-2</v>
      </c>
      <c r="J5742">
        <f t="shared" si="347"/>
        <v>8.5722313612976095E-2</v>
      </c>
      <c r="K5742" t="s">
        <v>563</v>
      </c>
      <c r="L5742" t="s">
        <v>563</v>
      </c>
      <c r="M5742" t="s">
        <v>563</v>
      </c>
      <c r="N5742">
        <v>0</v>
      </c>
      <c r="O5742">
        <v>0</v>
      </c>
      <c r="P5742" t="s">
        <v>1</v>
      </c>
      <c r="Q5742" t="s">
        <v>1</v>
      </c>
      <c r="R5742">
        <v>1</v>
      </c>
      <c r="S5742" t="s">
        <v>564</v>
      </c>
      <c r="T5742">
        <v>0</v>
      </c>
      <c r="U5742">
        <v>0</v>
      </c>
      <c r="V5742" t="s">
        <v>1</v>
      </c>
      <c r="W5742" t="s">
        <v>1</v>
      </c>
      <c r="X5742">
        <v>1</v>
      </c>
      <c r="Y5742" t="s">
        <v>565</v>
      </c>
    </row>
    <row r="5743" spans="1:25">
      <c r="A5743" t="s">
        <v>62</v>
      </c>
      <c r="B5743" t="s">
        <v>73</v>
      </c>
      <c r="C5743">
        <v>2018</v>
      </c>
      <c r="D5743" t="s">
        <v>74</v>
      </c>
      <c r="E5743">
        <v>17387</v>
      </c>
      <c r="F5743" s="13">
        <f t="shared" si="348"/>
        <v>87.028021310784737</v>
      </c>
      <c r="G5743" s="13">
        <f t="shared" si="349"/>
        <v>87.028021310784737</v>
      </c>
      <c r="H5743">
        <v>17.387</v>
      </c>
      <c r="I5743">
        <f t="shared" si="346"/>
        <v>8.7028021310784742E-2</v>
      </c>
      <c r="J5743">
        <f t="shared" si="347"/>
        <v>8.7028021310784742E-2</v>
      </c>
      <c r="K5743" t="s">
        <v>563</v>
      </c>
      <c r="L5743" t="s">
        <v>563</v>
      </c>
      <c r="M5743" t="s">
        <v>563</v>
      </c>
      <c r="N5743">
        <v>0</v>
      </c>
      <c r="O5743">
        <v>0</v>
      </c>
      <c r="P5743" t="s">
        <v>1</v>
      </c>
      <c r="Q5743" t="s">
        <v>1</v>
      </c>
      <c r="R5743">
        <v>1</v>
      </c>
      <c r="S5743" t="s">
        <v>564</v>
      </c>
      <c r="T5743">
        <v>0</v>
      </c>
      <c r="U5743">
        <v>0</v>
      </c>
      <c r="V5743" t="s">
        <v>1</v>
      </c>
      <c r="W5743" t="s">
        <v>1</v>
      </c>
      <c r="X5743">
        <v>1</v>
      </c>
      <c r="Y5743" t="s">
        <v>565</v>
      </c>
    </row>
    <row r="5744" spans="1:25">
      <c r="A5744" t="s">
        <v>62</v>
      </c>
      <c r="B5744" t="s">
        <v>73</v>
      </c>
      <c r="C5744">
        <v>2018</v>
      </c>
      <c r="D5744" t="s">
        <v>74</v>
      </c>
      <c r="E5744">
        <v>17524</v>
      </c>
      <c r="F5744" s="13">
        <f t="shared" si="348"/>
        <v>87.67810097169685</v>
      </c>
      <c r="G5744" s="13">
        <f t="shared" si="349"/>
        <v>87.67810097169685</v>
      </c>
      <c r="H5744">
        <v>17.524000000000001</v>
      </c>
      <c r="I5744">
        <f t="shared" si="346"/>
        <v>8.7678100971696843E-2</v>
      </c>
      <c r="J5744">
        <f t="shared" si="347"/>
        <v>8.7678100971696843E-2</v>
      </c>
      <c r="K5744" t="s">
        <v>563</v>
      </c>
      <c r="L5744" t="s">
        <v>563</v>
      </c>
      <c r="M5744" t="s">
        <v>563</v>
      </c>
      <c r="N5744">
        <v>0</v>
      </c>
      <c r="O5744">
        <v>0</v>
      </c>
      <c r="P5744" t="s">
        <v>1</v>
      </c>
      <c r="Q5744" t="s">
        <v>1</v>
      </c>
      <c r="R5744">
        <v>1</v>
      </c>
      <c r="S5744" t="s">
        <v>564</v>
      </c>
      <c r="T5744">
        <v>0</v>
      </c>
      <c r="U5744">
        <v>0</v>
      </c>
      <c r="V5744" t="s">
        <v>1</v>
      </c>
      <c r="W5744" t="s">
        <v>1</v>
      </c>
      <c r="X5744">
        <v>1</v>
      </c>
      <c r="Y5744" t="s">
        <v>565</v>
      </c>
    </row>
    <row r="5745" spans="1:25">
      <c r="A5745" t="s">
        <v>62</v>
      </c>
      <c r="B5745" t="s">
        <v>73</v>
      </c>
      <c r="C5745">
        <v>2018</v>
      </c>
      <c r="D5745" t="s">
        <v>74</v>
      </c>
      <c r="E5745">
        <v>17527</v>
      </c>
      <c r="F5745" s="13">
        <f t="shared" si="348"/>
        <v>87.692333339890794</v>
      </c>
      <c r="G5745" s="13">
        <f t="shared" si="349"/>
        <v>87.692333339890794</v>
      </c>
      <c r="H5745">
        <v>17.527000000000001</v>
      </c>
      <c r="I5745">
        <f t="shared" si="346"/>
        <v>8.7692333339890793E-2</v>
      </c>
      <c r="J5745">
        <f t="shared" si="347"/>
        <v>8.7692333339890793E-2</v>
      </c>
      <c r="K5745" t="s">
        <v>563</v>
      </c>
      <c r="L5745" t="s">
        <v>563</v>
      </c>
      <c r="M5745" t="s">
        <v>563</v>
      </c>
      <c r="N5745">
        <v>0</v>
      </c>
      <c r="O5745">
        <v>0</v>
      </c>
      <c r="P5745" t="s">
        <v>1</v>
      </c>
      <c r="Q5745" t="s">
        <v>1</v>
      </c>
      <c r="R5745">
        <v>1</v>
      </c>
      <c r="S5745" t="s">
        <v>564</v>
      </c>
      <c r="T5745">
        <v>0</v>
      </c>
      <c r="U5745">
        <v>0</v>
      </c>
      <c r="V5745" t="s">
        <v>1</v>
      </c>
      <c r="W5745" t="s">
        <v>1</v>
      </c>
      <c r="X5745">
        <v>1</v>
      </c>
      <c r="Y5745" t="s">
        <v>565</v>
      </c>
    </row>
    <row r="5746" spans="1:25">
      <c r="A5746" t="s">
        <v>62</v>
      </c>
      <c r="B5746" t="s">
        <v>73</v>
      </c>
      <c r="C5746">
        <v>2018</v>
      </c>
      <c r="D5746" t="s">
        <v>74</v>
      </c>
      <c r="E5746">
        <v>17643</v>
      </c>
      <c r="F5746" s="13">
        <f t="shared" si="348"/>
        <v>88.242555022413413</v>
      </c>
      <c r="G5746" s="13">
        <f t="shared" si="349"/>
        <v>88.242555022413413</v>
      </c>
      <c r="H5746">
        <v>17.643000000000001</v>
      </c>
      <c r="I5746">
        <f t="shared" si="346"/>
        <v>8.8242555022413419E-2</v>
      </c>
      <c r="J5746">
        <f t="shared" si="347"/>
        <v>8.8242555022413419E-2</v>
      </c>
      <c r="K5746" t="s">
        <v>563</v>
      </c>
      <c r="L5746" t="s">
        <v>563</v>
      </c>
      <c r="M5746" t="s">
        <v>563</v>
      </c>
      <c r="N5746">
        <v>0</v>
      </c>
      <c r="O5746">
        <v>0</v>
      </c>
      <c r="P5746" t="s">
        <v>1</v>
      </c>
      <c r="Q5746" t="s">
        <v>1</v>
      </c>
      <c r="R5746">
        <v>1</v>
      </c>
      <c r="S5746" t="s">
        <v>564</v>
      </c>
      <c r="T5746">
        <v>0</v>
      </c>
      <c r="U5746">
        <v>0</v>
      </c>
      <c r="V5746" t="s">
        <v>1</v>
      </c>
      <c r="W5746" t="s">
        <v>1</v>
      </c>
      <c r="X5746">
        <v>1</v>
      </c>
      <c r="Y5746" t="s">
        <v>565</v>
      </c>
    </row>
    <row r="5747" spans="1:25">
      <c r="A5747" t="s">
        <v>62</v>
      </c>
      <c r="B5747" t="s">
        <v>73</v>
      </c>
      <c r="C5747">
        <v>2018</v>
      </c>
      <c r="D5747" t="s">
        <v>74</v>
      </c>
      <c r="E5747">
        <v>18048</v>
      </c>
      <c r="F5747" s="13">
        <f t="shared" si="348"/>
        <v>90.162126935015493</v>
      </c>
      <c r="G5747" s="13">
        <f t="shared" si="349"/>
        <v>90.162126935015493</v>
      </c>
      <c r="H5747">
        <v>18.047999999999998</v>
      </c>
      <c r="I5747">
        <f t="shared" si="346"/>
        <v>9.0162126935015491E-2</v>
      </c>
      <c r="J5747">
        <f t="shared" si="347"/>
        <v>9.0162126935015491E-2</v>
      </c>
      <c r="K5747" t="s">
        <v>563</v>
      </c>
      <c r="L5747" t="s">
        <v>563</v>
      </c>
      <c r="M5747" t="s">
        <v>563</v>
      </c>
      <c r="N5747">
        <v>0</v>
      </c>
      <c r="O5747">
        <v>0</v>
      </c>
      <c r="P5747" t="s">
        <v>1</v>
      </c>
      <c r="Q5747" t="s">
        <v>1</v>
      </c>
      <c r="R5747">
        <v>1</v>
      </c>
      <c r="S5747" t="s">
        <v>564</v>
      </c>
      <c r="T5747">
        <v>0</v>
      </c>
      <c r="U5747">
        <v>0</v>
      </c>
      <c r="V5747" t="s">
        <v>1</v>
      </c>
      <c r="W5747" t="s">
        <v>1</v>
      </c>
      <c r="X5747">
        <v>1</v>
      </c>
      <c r="Y5747" t="s">
        <v>565</v>
      </c>
    </row>
    <row r="5748" spans="1:25">
      <c r="A5748" t="s">
        <v>62</v>
      </c>
      <c r="B5748" t="s">
        <v>73</v>
      </c>
      <c r="C5748">
        <v>2018</v>
      </c>
      <c r="D5748" t="s">
        <v>74</v>
      </c>
      <c r="E5748">
        <v>18074</v>
      </c>
      <c r="F5748" s="13">
        <f t="shared" si="348"/>
        <v>90.285281969031431</v>
      </c>
      <c r="G5748" s="13">
        <f t="shared" si="349"/>
        <v>90.285281969031431</v>
      </c>
      <c r="H5748">
        <v>18.074000000000002</v>
      </c>
      <c r="I5748">
        <f t="shared" si="346"/>
        <v>9.0285281969031433E-2</v>
      </c>
      <c r="J5748">
        <f t="shared" si="347"/>
        <v>9.0285281969031433E-2</v>
      </c>
      <c r="K5748" t="s">
        <v>563</v>
      </c>
      <c r="L5748" t="s">
        <v>563</v>
      </c>
      <c r="M5748" t="s">
        <v>563</v>
      </c>
      <c r="N5748">
        <v>0</v>
      </c>
      <c r="O5748">
        <v>0</v>
      </c>
      <c r="P5748" t="s">
        <v>1</v>
      </c>
      <c r="Q5748" t="s">
        <v>1</v>
      </c>
      <c r="R5748">
        <v>1</v>
      </c>
      <c r="S5748" t="s">
        <v>564</v>
      </c>
      <c r="T5748">
        <v>0</v>
      </c>
      <c r="U5748">
        <v>0</v>
      </c>
      <c r="V5748" t="s">
        <v>1</v>
      </c>
      <c r="W5748" t="s">
        <v>1</v>
      </c>
      <c r="X5748">
        <v>1</v>
      </c>
      <c r="Y5748" t="s">
        <v>565</v>
      </c>
    </row>
    <row r="5749" spans="1:25">
      <c r="A5749" t="s">
        <v>62</v>
      </c>
      <c r="B5749" t="s">
        <v>73</v>
      </c>
      <c r="C5749">
        <v>2018</v>
      </c>
      <c r="D5749" t="s">
        <v>74</v>
      </c>
      <c r="E5749">
        <v>18142</v>
      </c>
      <c r="F5749" s="13">
        <f t="shared" si="348"/>
        <v>90.607336400038903</v>
      </c>
      <c r="G5749" s="13">
        <f t="shared" si="349"/>
        <v>90.607336400038903</v>
      </c>
      <c r="H5749">
        <v>18.141999999999999</v>
      </c>
      <c r="I5749">
        <f t="shared" si="346"/>
        <v>9.0607336400038901E-2</v>
      </c>
      <c r="J5749">
        <f t="shared" si="347"/>
        <v>9.0607336400038901E-2</v>
      </c>
      <c r="K5749" t="s">
        <v>563</v>
      </c>
      <c r="L5749" t="s">
        <v>563</v>
      </c>
      <c r="M5749" t="s">
        <v>563</v>
      </c>
      <c r="N5749">
        <v>0</v>
      </c>
      <c r="O5749">
        <v>0</v>
      </c>
      <c r="P5749" t="s">
        <v>1</v>
      </c>
      <c r="Q5749" t="s">
        <v>1</v>
      </c>
      <c r="R5749">
        <v>1</v>
      </c>
      <c r="S5749" t="s">
        <v>564</v>
      </c>
      <c r="T5749">
        <v>0</v>
      </c>
      <c r="U5749">
        <v>0</v>
      </c>
      <c r="V5749" t="s">
        <v>1</v>
      </c>
      <c r="W5749" t="s">
        <v>1</v>
      </c>
      <c r="X5749">
        <v>1</v>
      </c>
      <c r="Y5749" t="s">
        <v>565</v>
      </c>
    </row>
    <row r="5750" spans="1:25">
      <c r="A5750" t="s">
        <v>62</v>
      </c>
      <c r="B5750" t="s">
        <v>73</v>
      </c>
      <c r="C5750">
        <v>2018</v>
      </c>
      <c r="D5750" t="s">
        <v>74</v>
      </c>
      <c r="E5750">
        <v>18223</v>
      </c>
      <c r="F5750" s="13">
        <f t="shared" si="348"/>
        <v>90.990878485657163</v>
      </c>
      <c r="G5750" s="13">
        <f t="shared" si="349"/>
        <v>90.990878485657163</v>
      </c>
      <c r="H5750">
        <v>18.222999999999999</v>
      </c>
      <c r="I5750">
        <f t="shared" si="346"/>
        <v>9.0990878485657165E-2</v>
      </c>
      <c r="J5750">
        <f t="shared" si="347"/>
        <v>9.0990878485657165E-2</v>
      </c>
      <c r="K5750" t="s">
        <v>563</v>
      </c>
      <c r="L5750" t="s">
        <v>563</v>
      </c>
      <c r="M5750" t="s">
        <v>563</v>
      </c>
      <c r="N5750">
        <v>0</v>
      </c>
      <c r="O5750">
        <v>0</v>
      </c>
      <c r="P5750" t="s">
        <v>1</v>
      </c>
      <c r="Q5750" t="s">
        <v>1</v>
      </c>
      <c r="R5750">
        <v>1</v>
      </c>
      <c r="S5750" t="s">
        <v>564</v>
      </c>
      <c r="T5750">
        <v>0</v>
      </c>
      <c r="U5750">
        <v>0</v>
      </c>
      <c r="V5750" t="s">
        <v>1</v>
      </c>
      <c r="W5750" t="s">
        <v>1</v>
      </c>
      <c r="X5750">
        <v>1</v>
      </c>
      <c r="Y5750" t="s">
        <v>565</v>
      </c>
    </row>
    <row r="5751" spans="1:25">
      <c r="A5751" t="s">
        <v>62</v>
      </c>
      <c r="B5751" t="s">
        <v>73</v>
      </c>
      <c r="C5751">
        <v>2018</v>
      </c>
      <c r="D5751" t="s">
        <v>74</v>
      </c>
      <c r="E5751">
        <v>18346</v>
      </c>
      <c r="F5751" s="13">
        <f t="shared" si="348"/>
        <v>91.573125533763559</v>
      </c>
      <c r="G5751" s="13">
        <f t="shared" si="349"/>
        <v>91.573125533763559</v>
      </c>
      <c r="H5751">
        <v>18.346</v>
      </c>
      <c r="I5751">
        <f t="shared" si="346"/>
        <v>9.1573125533763552E-2</v>
      </c>
      <c r="J5751">
        <f t="shared" si="347"/>
        <v>9.1573125533763552E-2</v>
      </c>
      <c r="K5751" t="s">
        <v>563</v>
      </c>
      <c r="L5751" t="s">
        <v>563</v>
      </c>
      <c r="M5751" t="s">
        <v>563</v>
      </c>
      <c r="N5751">
        <v>0</v>
      </c>
      <c r="O5751">
        <v>0</v>
      </c>
      <c r="P5751" t="s">
        <v>1</v>
      </c>
      <c r="Q5751" t="s">
        <v>1</v>
      </c>
      <c r="R5751">
        <v>1</v>
      </c>
      <c r="S5751" t="s">
        <v>564</v>
      </c>
      <c r="T5751">
        <v>0</v>
      </c>
      <c r="U5751">
        <v>0</v>
      </c>
      <c r="V5751" t="s">
        <v>1</v>
      </c>
      <c r="W5751" t="s">
        <v>1</v>
      </c>
      <c r="X5751">
        <v>1</v>
      </c>
      <c r="Y5751" t="s">
        <v>565</v>
      </c>
    </row>
    <row r="5752" spans="1:25">
      <c r="A5752" t="s">
        <v>62</v>
      </c>
      <c r="B5752" t="s">
        <v>73</v>
      </c>
      <c r="C5752">
        <v>2018</v>
      </c>
      <c r="D5752" t="s">
        <v>74</v>
      </c>
      <c r="E5752">
        <v>18871</v>
      </c>
      <c r="F5752" s="13">
        <f t="shared" si="348"/>
        <v>94.056070437773087</v>
      </c>
      <c r="G5752" s="13">
        <f t="shared" si="349"/>
        <v>94.056070437773087</v>
      </c>
      <c r="H5752">
        <v>18.870999999999999</v>
      </c>
      <c r="I5752">
        <f t="shared" si="346"/>
        <v>9.4056070437773087E-2</v>
      </c>
      <c r="J5752">
        <f t="shared" si="347"/>
        <v>9.4056070437773087E-2</v>
      </c>
      <c r="K5752" t="s">
        <v>563</v>
      </c>
      <c r="L5752" t="s">
        <v>563</v>
      </c>
      <c r="M5752" t="s">
        <v>563</v>
      </c>
      <c r="N5752">
        <v>0</v>
      </c>
      <c r="O5752">
        <v>0</v>
      </c>
      <c r="P5752" t="s">
        <v>1</v>
      </c>
      <c r="Q5752" t="s">
        <v>1</v>
      </c>
      <c r="R5752">
        <v>1</v>
      </c>
      <c r="S5752" t="s">
        <v>564</v>
      </c>
      <c r="T5752">
        <v>0</v>
      </c>
      <c r="U5752">
        <v>0</v>
      </c>
      <c r="V5752" t="s">
        <v>1</v>
      </c>
      <c r="W5752" t="s">
        <v>1</v>
      </c>
      <c r="X5752">
        <v>1</v>
      </c>
      <c r="Y5752" t="s">
        <v>565</v>
      </c>
    </row>
    <row r="5753" spans="1:25">
      <c r="A5753" t="s">
        <v>62</v>
      </c>
      <c r="B5753" t="s">
        <v>73</v>
      </c>
      <c r="C5753">
        <v>2018</v>
      </c>
      <c r="D5753" t="s">
        <v>74</v>
      </c>
      <c r="E5753">
        <v>19368</v>
      </c>
      <c r="F5753" s="13">
        <f t="shared" si="348"/>
        <v>96.403294853430197</v>
      </c>
      <c r="G5753" s="13">
        <f t="shared" si="349"/>
        <v>96.403294853430197</v>
      </c>
      <c r="H5753">
        <v>19.367999999999999</v>
      </c>
      <c r="I5753">
        <f t="shared" si="346"/>
        <v>9.6403294853430202E-2</v>
      </c>
      <c r="J5753">
        <f t="shared" si="347"/>
        <v>9.6403294853430202E-2</v>
      </c>
      <c r="K5753" t="s">
        <v>563</v>
      </c>
      <c r="L5753" t="s">
        <v>563</v>
      </c>
      <c r="M5753" t="s">
        <v>563</v>
      </c>
      <c r="N5753">
        <v>0</v>
      </c>
      <c r="O5753">
        <v>0</v>
      </c>
      <c r="P5753" t="s">
        <v>1</v>
      </c>
      <c r="Q5753" t="s">
        <v>1</v>
      </c>
      <c r="R5753">
        <v>1</v>
      </c>
      <c r="S5753" t="s">
        <v>564</v>
      </c>
      <c r="T5753">
        <v>0</v>
      </c>
      <c r="U5753">
        <v>0</v>
      </c>
      <c r="V5753" t="s">
        <v>1</v>
      </c>
      <c r="W5753" t="s">
        <v>1</v>
      </c>
      <c r="X5753">
        <v>1</v>
      </c>
      <c r="Y5753" t="s">
        <v>565</v>
      </c>
    </row>
    <row r="5754" spans="1:25">
      <c r="A5754" t="s">
        <v>62</v>
      </c>
      <c r="B5754" t="s">
        <v>73</v>
      </c>
      <c r="C5754">
        <v>2018</v>
      </c>
      <c r="D5754" t="s">
        <v>74</v>
      </c>
      <c r="E5754">
        <v>19445</v>
      </c>
      <c r="F5754" s="13">
        <f t="shared" si="348"/>
        <v>96.76666824148954</v>
      </c>
      <c r="G5754" s="13">
        <f t="shared" si="349"/>
        <v>96.76666824148954</v>
      </c>
      <c r="H5754">
        <v>19.445</v>
      </c>
      <c r="I5754">
        <f t="shared" si="346"/>
        <v>9.6766668241489537E-2</v>
      </c>
      <c r="J5754">
        <f t="shared" si="347"/>
        <v>9.6766668241489537E-2</v>
      </c>
      <c r="K5754" t="s">
        <v>563</v>
      </c>
      <c r="L5754" t="s">
        <v>563</v>
      </c>
      <c r="M5754" t="s">
        <v>563</v>
      </c>
      <c r="N5754">
        <v>0</v>
      </c>
      <c r="O5754">
        <v>0</v>
      </c>
      <c r="P5754" t="s">
        <v>1</v>
      </c>
      <c r="Q5754" t="s">
        <v>1</v>
      </c>
      <c r="R5754">
        <v>1</v>
      </c>
      <c r="S5754" t="s">
        <v>564</v>
      </c>
      <c r="T5754">
        <v>0</v>
      </c>
      <c r="U5754">
        <v>0</v>
      </c>
      <c r="V5754" t="s">
        <v>1</v>
      </c>
      <c r="W5754" t="s">
        <v>1</v>
      </c>
      <c r="X5754">
        <v>1</v>
      </c>
      <c r="Y5754" t="s">
        <v>565</v>
      </c>
    </row>
    <row r="5755" spans="1:25">
      <c r="A5755" t="s">
        <v>62</v>
      </c>
      <c r="B5755" t="s">
        <v>73</v>
      </c>
      <c r="C5755">
        <v>2018</v>
      </c>
      <c r="D5755" t="s">
        <v>74</v>
      </c>
      <c r="E5755">
        <v>19517</v>
      </c>
      <c r="F5755" s="13">
        <f t="shared" si="348"/>
        <v>97.106378522590589</v>
      </c>
      <c r="G5755" s="13">
        <f t="shared" si="349"/>
        <v>97.106378522590589</v>
      </c>
      <c r="H5755">
        <v>19.516999999999999</v>
      </c>
      <c r="I5755">
        <f t="shared" si="346"/>
        <v>9.7106378522590589E-2</v>
      </c>
      <c r="J5755">
        <f t="shared" si="347"/>
        <v>9.7106378522590589E-2</v>
      </c>
      <c r="K5755" t="s">
        <v>563</v>
      </c>
      <c r="L5755" t="s">
        <v>563</v>
      </c>
      <c r="M5755" t="s">
        <v>563</v>
      </c>
      <c r="N5755">
        <v>0</v>
      </c>
      <c r="O5755">
        <v>0</v>
      </c>
      <c r="P5755" t="s">
        <v>1</v>
      </c>
      <c r="Q5755" t="s">
        <v>1</v>
      </c>
      <c r="R5755">
        <v>1</v>
      </c>
      <c r="S5755" t="s">
        <v>564</v>
      </c>
      <c r="T5755">
        <v>0</v>
      </c>
      <c r="U5755">
        <v>0</v>
      </c>
      <c r="V5755" t="s">
        <v>1</v>
      </c>
      <c r="W5755" t="s">
        <v>1</v>
      </c>
      <c r="X5755">
        <v>1</v>
      </c>
      <c r="Y5755" t="s">
        <v>565</v>
      </c>
    </row>
    <row r="5756" spans="1:25">
      <c r="A5756" t="s">
        <v>62</v>
      </c>
      <c r="B5756" t="s">
        <v>73</v>
      </c>
      <c r="C5756">
        <v>2018</v>
      </c>
      <c r="D5756" t="s">
        <v>74</v>
      </c>
      <c r="E5756">
        <v>19545</v>
      </c>
      <c r="F5756" s="13">
        <f t="shared" si="348"/>
        <v>97.238470532566041</v>
      </c>
      <c r="G5756" s="13">
        <f t="shared" si="349"/>
        <v>97.238470532566041</v>
      </c>
      <c r="H5756">
        <v>19.545000000000002</v>
      </c>
      <c r="I5756">
        <f t="shared" si="346"/>
        <v>9.723847053256604E-2</v>
      </c>
      <c r="J5756">
        <f t="shared" si="347"/>
        <v>9.723847053256604E-2</v>
      </c>
      <c r="K5756" t="s">
        <v>563</v>
      </c>
      <c r="L5756" t="s">
        <v>563</v>
      </c>
      <c r="M5756" t="s">
        <v>563</v>
      </c>
      <c r="N5756">
        <v>0</v>
      </c>
      <c r="O5756">
        <v>0</v>
      </c>
      <c r="P5756" t="s">
        <v>1</v>
      </c>
      <c r="Q5756" t="s">
        <v>1</v>
      </c>
      <c r="R5756">
        <v>1</v>
      </c>
      <c r="S5756" t="s">
        <v>564</v>
      </c>
      <c r="T5756">
        <v>0</v>
      </c>
      <c r="U5756">
        <v>0</v>
      </c>
      <c r="V5756" t="s">
        <v>1</v>
      </c>
      <c r="W5756" t="s">
        <v>1</v>
      </c>
      <c r="X5756">
        <v>1</v>
      </c>
      <c r="Y5756" t="s">
        <v>565</v>
      </c>
    </row>
    <row r="5757" spans="1:25">
      <c r="A5757" t="s">
        <v>62</v>
      </c>
      <c r="B5757" t="s">
        <v>73</v>
      </c>
      <c r="C5757">
        <v>2018</v>
      </c>
      <c r="D5757" t="s">
        <v>74</v>
      </c>
      <c r="E5757">
        <v>19590</v>
      </c>
      <c r="F5757" s="13">
        <f t="shared" si="348"/>
        <v>97.450740733792685</v>
      </c>
      <c r="G5757" s="13">
        <f t="shared" si="349"/>
        <v>97.450740733792685</v>
      </c>
      <c r="H5757">
        <v>19.59</v>
      </c>
      <c r="I5757">
        <f t="shared" si="346"/>
        <v>9.7450740733792687E-2</v>
      </c>
      <c r="J5757">
        <f t="shared" si="347"/>
        <v>9.7450740733792687E-2</v>
      </c>
      <c r="K5757" t="s">
        <v>563</v>
      </c>
      <c r="L5757" t="s">
        <v>563</v>
      </c>
      <c r="M5757" t="s">
        <v>563</v>
      </c>
      <c r="N5757">
        <v>0</v>
      </c>
      <c r="O5757">
        <v>0</v>
      </c>
      <c r="P5757" t="s">
        <v>1</v>
      </c>
      <c r="Q5757" t="s">
        <v>1</v>
      </c>
      <c r="R5757">
        <v>1</v>
      </c>
      <c r="S5757" t="s">
        <v>564</v>
      </c>
      <c r="T5757">
        <v>0</v>
      </c>
      <c r="U5757">
        <v>0</v>
      </c>
      <c r="V5757" t="s">
        <v>1</v>
      </c>
      <c r="W5757" t="s">
        <v>1</v>
      </c>
      <c r="X5757">
        <v>1</v>
      </c>
      <c r="Y5757" t="s">
        <v>565</v>
      </c>
    </row>
    <row r="5758" spans="1:25">
      <c r="A5758" t="s">
        <v>62</v>
      </c>
      <c r="B5758" t="s">
        <v>73</v>
      </c>
      <c r="C5758">
        <v>2018</v>
      </c>
      <c r="D5758" t="s">
        <v>74</v>
      </c>
      <c r="E5758">
        <v>19710</v>
      </c>
      <c r="F5758" s="13">
        <f t="shared" si="348"/>
        <v>98.016671293222402</v>
      </c>
      <c r="G5758" s="13">
        <f t="shared" si="349"/>
        <v>98.016671293222402</v>
      </c>
      <c r="H5758">
        <v>19.71</v>
      </c>
      <c r="I5758">
        <f t="shared" si="346"/>
        <v>9.8016671293222404E-2</v>
      </c>
      <c r="J5758">
        <f t="shared" si="347"/>
        <v>9.8016671293222404E-2</v>
      </c>
      <c r="K5758" t="s">
        <v>563</v>
      </c>
      <c r="L5758" t="s">
        <v>563</v>
      </c>
      <c r="M5758" t="s">
        <v>563</v>
      </c>
      <c r="N5758">
        <v>0</v>
      </c>
      <c r="O5758">
        <v>0</v>
      </c>
      <c r="P5758" t="s">
        <v>1</v>
      </c>
      <c r="Q5758" t="s">
        <v>1</v>
      </c>
      <c r="R5758">
        <v>1</v>
      </c>
      <c r="S5758" t="s">
        <v>564</v>
      </c>
      <c r="T5758">
        <v>0</v>
      </c>
      <c r="U5758">
        <v>0</v>
      </c>
      <c r="V5758" t="s">
        <v>1</v>
      </c>
      <c r="W5758" t="s">
        <v>1</v>
      </c>
      <c r="X5758">
        <v>1</v>
      </c>
      <c r="Y5758" t="s">
        <v>565</v>
      </c>
    </row>
    <row r="5759" spans="1:25">
      <c r="A5759" t="s">
        <v>62</v>
      </c>
      <c r="B5759" t="s">
        <v>73</v>
      </c>
      <c r="C5759">
        <v>2018</v>
      </c>
      <c r="D5759" t="s">
        <v>74</v>
      </c>
      <c r="E5759">
        <v>19849</v>
      </c>
      <c r="F5759" s="13">
        <f t="shared" si="348"/>
        <v>98.671984528291318</v>
      </c>
      <c r="G5759" s="13">
        <f t="shared" si="349"/>
        <v>98.671984528291318</v>
      </c>
      <c r="H5759">
        <v>19.849</v>
      </c>
      <c r="I5759">
        <f t="shared" si="346"/>
        <v>9.8671984528291318E-2</v>
      </c>
      <c r="J5759">
        <f t="shared" si="347"/>
        <v>9.8671984528291318E-2</v>
      </c>
      <c r="K5759" t="s">
        <v>563</v>
      </c>
      <c r="L5759" t="s">
        <v>563</v>
      </c>
      <c r="M5759" t="s">
        <v>563</v>
      </c>
      <c r="N5759">
        <v>0</v>
      </c>
      <c r="O5759">
        <v>0</v>
      </c>
      <c r="P5759" t="s">
        <v>1</v>
      </c>
      <c r="Q5759" t="s">
        <v>1</v>
      </c>
      <c r="R5759">
        <v>1</v>
      </c>
      <c r="S5759" t="s">
        <v>564</v>
      </c>
      <c r="T5759">
        <v>0</v>
      </c>
      <c r="U5759">
        <v>0</v>
      </c>
      <c r="V5759" t="s">
        <v>1</v>
      </c>
      <c r="W5759" t="s">
        <v>1</v>
      </c>
      <c r="X5759">
        <v>1</v>
      </c>
      <c r="Y5759" t="s">
        <v>565</v>
      </c>
    </row>
    <row r="5760" spans="1:25">
      <c r="A5760" t="s">
        <v>62</v>
      </c>
      <c r="B5760" t="s">
        <v>73</v>
      </c>
      <c r="C5760">
        <v>2018</v>
      </c>
      <c r="D5760" t="s">
        <v>74</v>
      </c>
      <c r="E5760">
        <v>19864</v>
      </c>
      <c r="F5760" s="13">
        <f t="shared" si="348"/>
        <v>98.742687544794009</v>
      </c>
      <c r="G5760" s="13">
        <f t="shared" si="349"/>
        <v>98.742687544794009</v>
      </c>
      <c r="H5760">
        <v>19.864000000000001</v>
      </c>
      <c r="I5760">
        <f t="shared" si="346"/>
        <v>9.8742687544794011E-2</v>
      </c>
      <c r="J5760">
        <f t="shared" si="347"/>
        <v>9.8742687544794011E-2</v>
      </c>
      <c r="K5760" t="s">
        <v>563</v>
      </c>
      <c r="L5760" t="s">
        <v>563</v>
      </c>
      <c r="M5760" t="s">
        <v>563</v>
      </c>
      <c r="N5760">
        <v>0</v>
      </c>
      <c r="O5760">
        <v>0</v>
      </c>
      <c r="P5760" t="s">
        <v>1</v>
      </c>
      <c r="Q5760" t="s">
        <v>1</v>
      </c>
      <c r="R5760">
        <v>1</v>
      </c>
      <c r="S5760" t="s">
        <v>564</v>
      </c>
      <c r="T5760">
        <v>0</v>
      </c>
      <c r="U5760">
        <v>0</v>
      </c>
      <c r="V5760" t="s">
        <v>1</v>
      </c>
      <c r="W5760" t="s">
        <v>1</v>
      </c>
      <c r="X5760">
        <v>1</v>
      </c>
      <c r="Y5760" t="s">
        <v>565</v>
      </c>
    </row>
    <row r="5761" spans="1:25">
      <c r="A5761" t="s">
        <v>62</v>
      </c>
      <c r="B5761" t="s">
        <v>73</v>
      </c>
      <c r="C5761">
        <v>2018</v>
      </c>
      <c r="D5761" t="s">
        <v>74</v>
      </c>
      <c r="E5761">
        <v>19887</v>
      </c>
      <c r="F5761" s="13">
        <f t="shared" si="348"/>
        <v>98.851093466181794</v>
      </c>
      <c r="G5761" s="13">
        <f t="shared" si="349"/>
        <v>98.851093466181794</v>
      </c>
      <c r="H5761">
        <v>19.887</v>
      </c>
      <c r="I5761">
        <f t="shared" si="346"/>
        <v>9.8851093466181789E-2</v>
      </c>
      <c r="J5761">
        <f t="shared" si="347"/>
        <v>9.8851093466181789E-2</v>
      </c>
      <c r="K5761" t="s">
        <v>563</v>
      </c>
      <c r="L5761" t="s">
        <v>563</v>
      </c>
      <c r="M5761" t="s">
        <v>563</v>
      </c>
      <c r="N5761">
        <v>0</v>
      </c>
      <c r="O5761">
        <v>0</v>
      </c>
      <c r="P5761" t="s">
        <v>1</v>
      </c>
      <c r="Q5761" t="s">
        <v>1</v>
      </c>
      <c r="R5761">
        <v>1</v>
      </c>
      <c r="S5761" t="s">
        <v>564</v>
      </c>
      <c r="T5761">
        <v>0</v>
      </c>
      <c r="U5761">
        <v>0</v>
      </c>
      <c r="V5761" t="s">
        <v>1</v>
      </c>
      <c r="W5761" t="s">
        <v>1</v>
      </c>
      <c r="X5761">
        <v>1</v>
      </c>
      <c r="Y5761" t="s">
        <v>565</v>
      </c>
    </row>
    <row r="5762" spans="1:25">
      <c r="A5762" t="s">
        <v>62</v>
      </c>
      <c r="B5762" t="s">
        <v>73</v>
      </c>
      <c r="C5762">
        <v>2018</v>
      </c>
      <c r="D5762" t="s">
        <v>74</v>
      </c>
      <c r="E5762">
        <v>19897</v>
      </c>
      <c r="F5762" s="13">
        <f t="shared" si="348"/>
        <v>98.898224449402647</v>
      </c>
      <c r="G5762" s="13">
        <f t="shared" si="349"/>
        <v>98.898224449402647</v>
      </c>
      <c r="H5762">
        <v>19.896999999999998</v>
      </c>
      <c r="I5762">
        <f t="shared" si="346"/>
        <v>9.8898224449402647E-2</v>
      </c>
      <c r="J5762">
        <f t="shared" si="347"/>
        <v>9.8898224449402647E-2</v>
      </c>
      <c r="K5762" t="s">
        <v>563</v>
      </c>
      <c r="L5762" t="s">
        <v>563</v>
      </c>
      <c r="M5762" t="s">
        <v>563</v>
      </c>
      <c r="N5762">
        <v>0</v>
      </c>
      <c r="O5762">
        <v>0</v>
      </c>
      <c r="P5762" t="s">
        <v>1</v>
      </c>
      <c r="Q5762" t="s">
        <v>1</v>
      </c>
      <c r="R5762">
        <v>1</v>
      </c>
      <c r="S5762" t="s">
        <v>564</v>
      </c>
      <c r="T5762">
        <v>0</v>
      </c>
      <c r="U5762">
        <v>0</v>
      </c>
      <c r="V5762" t="s">
        <v>1</v>
      </c>
      <c r="W5762" t="s">
        <v>1</v>
      </c>
      <c r="X5762">
        <v>1</v>
      </c>
      <c r="Y5762" t="s">
        <v>565</v>
      </c>
    </row>
    <row r="5763" spans="1:25">
      <c r="A5763" t="s">
        <v>62</v>
      </c>
      <c r="B5763" t="s">
        <v>73</v>
      </c>
      <c r="C5763">
        <v>2018</v>
      </c>
      <c r="D5763" t="s">
        <v>74</v>
      </c>
      <c r="E5763">
        <v>19910</v>
      </c>
      <c r="F5763" s="13">
        <f t="shared" si="348"/>
        <v>98.959492893328346</v>
      </c>
      <c r="G5763" s="13">
        <f t="shared" si="349"/>
        <v>98.959492893328346</v>
      </c>
      <c r="H5763">
        <v>19.91</v>
      </c>
      <c r="I5763">
        <f t="shared" si="346"/>
        <v>9.8959492893328352E-2</v>
      </c>
      <c r="J5763">
        <f t="shared" si="347"/>
        <v>9.8959492893328352E-2</v>
      </c>
      <c r="K5763" t="s">
        <v>563</v>
      </c>
      <c r="L5763" t="s">
        <v>563</v>
      </c>
      <c r="M5763" t="s">
        <v>563</v>
      </c>
      <c r="N5763">
        <v>0</v>
      </c>
      <c r="O5763">
        <v>0</v>
      </c>
      <c r="P5763" t="s">
        <v>1</v>
      </c>
      <c r="Q5763" t="s">
        <v>1</v>
      </c>
      <c r="R5763">
        <v>1</v>
      </c>
      <c r="S5763" t="s">
        <v>564</v>
      </c>
      <c r="T5763">
        <v>0</v>
      </c>
      <c r="U5763">
        <v>0</v>
      </c>
      <c r="V5763" t="s">
        <v>1</v>
      </c>
      <c r="W5763" t="s">
        <v>1</v>
      </c>
      <c r="X5763">
        <v>1</v>
      </c>
      <c r="Y5763" t="s">
        <v>565</v>
      </c>
    </row>
    <row r="5764" spans="1:25">
      <c r="A5764" t="s">
        <v>62</v>
      </c>
      <c r="B5764" t="s">
        <v>73</v>
      </c>
      <c r="C5764">
        <v>2018</v>
      </c>
      <c r="D5764" t="s">
        <v>74</v>
      </c>
      <c r="E5764">
        <v>19944</v>
      </c>
      <c r="F5764" s="13">
        <f t="shared" si="348"/>
        <v>99.119723645636597</v>
      </c>
      <c r="G5764" s="13">
        <f t="shared" si="349"/>
        <v>99.119723645636597</v>
      </c>
      <c r="H5764">
        <v>19.943999999999999</v>
      </c>
      <c r="I5764">
        <f t="shared" si="346"/>
        <v>9.9119723645636593E-2</v>
      </c>
      <c r="J5764">
        <f t="shared" si="347"/>
        <v>9.9119723645636593E-2</v>
      </c>
      <c r="K5764" t="s">
        <v>563</v>
      </c>
      <c r="L5764" t="s">
        <v>563</v>
      </c>
      <c r="M5764" t="s">
        <v>563</v>
      </c>
      <c r="N5764">
        <v>0</v>
      </c>
      <c r="O5764">
        <v>0</v>
      </c>
      <c r="P5764" t="s">
        <v>1</v>
      </c>
      <c r="Q5764" t="s">
        <v>1</v>
      </c>
      <c r="R5764">
        <v>1</v>
      </c>
      <c r="S5764" t="s">
        <v>564</v>
      </c>
      <c r="T5764">
        <v>0</v>
      </c>
      <c r="U5764">
        <v>0</v>
      </c>
      <c r="V5764" t="s">
        <v>1</v>
      </c>
      <c r="W5764" t="s">
        <v>1</v>
      </c>
      <c r="X5764">
        <v>1</v>
      </c>
      <c r="Y5764" t="s">
        <v>565</v>
      </c>
    </row>
    <row r="5765" spans="1:25">
      <c r="A5765" t="s">
        <v>62</v>
      </c>
      <c r="B5765" t="s">
        <v>73</v>
      </c>
      <c r="C5765">
        <v>2018</v>
      </c>
      <c r="D5765" t="s">
        <v>74</v>
      </c>
      <c r="E5765">
        <v>19957</v>
      </c>
      <c r="F5765" s="13">
        <f t="shared" si="348"/>
        <v>99.180984604485701</v>
      </c>
      <c r="G5765" s="13">
        <f t="shared" si="349"/>
        <v>99.180984604485701</v>
      </c>
      <c r="H5765">
        <v>19.957000000000001</v>
      </c>
      <c r="I5765">
        <f t="shared" si="346"/>
        <v>9.9180984604485697E-2</v>
      </c>
      <c r="J5765">
        <f t="shared" si="347"/>
        <v>9.9180984604485697E-2</v>
      </c>
      <c r="K5765" t="s">
        <v>563</v>
      </c>
      <c r="L5765" t="s">
        <v>563</v>
      </c>
      <c r="M5765" t="s">
        <v>563</v>
      </c>
      <c r="N5765">
        <v>0</v>
      </c>
      <c r="O5765">
        <v>0</v>
      </c>
      <c r="P5765" t="s">
        <v>1</v>
      </c>
      <c r="Q5765" t="s">
        <v>1</v>
      </c>
      <c r="R5765">
        <v>1</v>
      </c>
      <c r="S5765" t="s">
        <v>564</v>
      </c>
      <c r="T5765">
        <v>0</v>
      </c>
      <c r="U5765">
        <v>0</v>
      </c>
      <c r="V5765" t="s">
        <v>1</v>
      </c>
      <c r="W5765" t="s">
        <v>1</v>
      </c>
      <c r="X5765">
        <v>1</v>
      </c>
      <c r="Y5765" t="s">
        <v>565</v>
      </c>
    </row>
    <row r="5766" spans="1:25">
      <c r="A5766" t="s">
        <v>62</v>
      </c>
      <c r="B5766" t="s">
        <v>73</v>
      </c>
      <c r="C5766">
        <v>2018</v>
      </c>
      <c r="D5766" t="s">
        <v>74</v>
      </c>
      <c r="E5766">
        <v>19971</v>
      </c>
      <c r="F5766" s="13">
        <f t="shared" si="348"/>
        <v>99.246955633136523</v>
      </c>
      <c r="G5766" s="13">
        <f t="shared" si="349"/>
        <v>99.246955633136523</v>
      </c>
      <c r="H5766">
        <v>19.971</v>
      </c>
      <c r="I5766">
        <f t="shared" si="346"/>
        <v>9.9246955633136527E-2</v>
      </c>
      <c r="J5766">
        <f t="shared" si="347"/>
        <v>9.9246955633136527E-2</v>
      </c>
      <c r="K5766" t="s">
        <v>563</v>
      </c>
      <c r="L5766" t="s">
        <v>563</v>
      </c>
      <c r="M5766" t="s">
        <v>563</v>
      </c>
      <c r="N5766">
        <v>0</v>
      </c>
      <c r="O5766">
        <v>0</v>
      </c>
      <c r="P5766" t="s">
        <v>1</v>
      </c>
      <c r="Q5766" t="s">
        <v>1</v>
      </c>
      <c r="R5766">
        <v>1</v>
      </c>
      <c r="S5766" t="s">
        <v>564</v>
      </c>
      <c r="T5766">
        <v>0</v>
      </c>
      <c r="U5766">
        <v>0</v>
      </c>
      <c r="V5766" t="s">
        <v>1</v>
      </c>
      <c r="W5766" t="s">
        <v>1</v>
      </c>
      <c r="X5766">
        <v>1</v>
      </c>
      <c r="Y5766" t="s">
        <v>565</v>
      </c>
    </row>
    <row r="5767" spans="1:25">
      <c r="A5767" t="s">
        <v>62</v>
      </c>
      <c r="B5767" t="s">
        <v>73</v>
      </c>
      <c r="C5767">
        <v>2018</v>
      </c>
      <c r="D5767" t="s">
        <v>74</v>
      </c>
      <c r="E5767">
        <v>19995</v>
      </c>
      <c r="F5767" s="13">
        <f t="shared" si="348"/>
        <v>99.360043252790149</v>
      </c>
      <c r="G5767" s="13">
        <f t="shared" si="349"/>
        <v>99.360043252790149</v>
      </c>
      <c r="H5767">
        <v>19.995000000000001</v>
      </c>
      <c r="I5767">
        <f t="shared" si="346"/>
        <v>9.9360043252790145E-2</v>
      </c>
      <c r="J5767">
        <f t="shared" si="347"/>
        <v>9.9360043252790145E-2</v>
      </c>
      <c r="K5767" t="s">
        <v>563</v>
      </c>
      <c r="L5767" t="s">
        <v>563</v>
      </c>
      <c r="M5767" t="s">
        <v>563</v>
      </c>
      <c r="N5767">
        <v>0</v>
      </c>
      <c r="O5767">
        <v>0</v>
      </c>
      <c r="P5767" t="s">
        <v>1</v>
      </c>
      <c r="Q5767" t="s">
        <v>1</v>
      </c>
      <c r="R5767">
        <v>1</v>
      </c>
      <c r="S5767" t="s">
        <v>564</v>
      </c>
      <c r="T5767">
        <v>0</v>
      </c>
      <c r="U5767">
        <v>0</v>
      </c>
      <c r="V5767" t="s">
        <v>1</v>
      </c>
      <c r="W5767" t="s">
        <v>1</v>
      </c>
      <c r="X5767">
        <v>1</v>
      </c>
      <c r="Y5767" t="s">
        <v>565</v>
      </c>
    </row>
    <row r="5768" spans="1:25">
      <c r="A5768" t="s">
        <v>62</v>
      </c>
      <c r="B5768" t="s">
        <v>73</v>
      </c>
      <c r="C5768">
        <v>2018</v>
      </c>
      <c r="D5768" t="s">
        <v>74</v>
      </c>
      <c r="E5768">
        <v>20016</v>
      </c>
      <c r="F5768" s="13">
        <f t="shared" si="348"/>
        <v>99.4589891520111</v>
      </c>
      <c r="G5768" s="13">
        <f t="shared" si="349"/>
        <v>99.4589891520111</v>
      </c>
      <c r="H5768">
        <v>20.015999999999998</v>
      </c>
      <c r="I5768">
        <f t="shared" si="346"/>
        <v>9.9458989152011096E-2</v>
      </c>
      <c r="J5768">
        <f t="shared" si="347"/>
        <v>9.9458989152011096E-2</v>
      </c>
      <c r="K5768" t="s">
        <v>563</v>
      </c>
      <c r="L5768" t="s">
        <v>563</v>
      </c>
      <c r="M5768" t="s">
        <v>563</v>
      </c>
      <c r="N5768">
        <v>0</v>
      </c>
      <c r="O5768">
        <v>0</v>
      </c>
      <c r="P5768" t="s">
        <v>1</v>
      </c>
      <c r="Q5768" t="s">
        <v>1</v>
      </c>
      <c r="R5768">
        <v>1</v>
      </c>
      <c r="S5768" t="s">
        <v>564</v>
      </c>
      <c r="T5768">
        <v>0</v>
      </c>
      <c r="U5768">
        <v>0</v>
      </c>
      <c r="V5768" t="s">
        <v>1</v>
      </c>
      <c r="W5768" t="s">
        <v>1</v>
      </c>
      <c r="X5768">
        <v>1</v>
      </c>
      <c r="Y5768" t="s">
        <v>565</v>
      </c>
    </row>
    <row r="5769" spans="1:25">
      <c r="A5769" t="s">
        <v>62</v>
      </c>
      <c r="B5769" t="s">
        <v>73</v>
      </c>
      <c r="C5769">
        <v>2018</v>
      </c>
      <c r="D5769" t="s">
        <v>74</v>
      </c>
      <c r="E5769">
        <v>20356</v>
      </c>
      <c r="F5769" s="13">
        <f t="shared" si="348"/>
        <v>101.06022622327188</v>
      </c>
      <c r="G5769" s="13">
        <f t="shared" si="349"/>
        <v>101.06022622327188</v>
      </c>
      <c r="H5769">
        <v>20.356000000000002</v>
      </c>
      <c r="I5769">
        <f t="shared" si="346"/>
        <v>0.10106022622327188</v>
      </c>
      <c r="J5769">
        <f t="shared" si="347"/>
        <v>0.10106022622327188</v>
      </c>
      <c r="K5769" t="s">
        <v>563</v>
      </c>
      <c r="L5769" t="s">
        <v>563</v>
      </c>
      <c r="M5769" t="s">
        <v>563</v>
      </c>
      <c r="N5769">
        <v>0</v>
      </c>
      <c r="O5769">
        <v>0</v>
      </c>
      <c r="P5769" t="s">
        <v>1</v>
      </c>
      <c r="Q5769" t="s">
        <v>1</v>
      </c>
      <c r="R5769">
        <v>1</v>
      </c>
      <c r="S5769" t="s">
        <v>564</v>
      </c>
      <c r="T5769">
        <v>0</v>
      </c>
      <c r="U5769">
        <v>0</v>
      </c>
      <c r="V5769" t="s">
        <v>1</v>
      </c>
      <c r="W5769" t="s">
        <v>1</v>
      </c>
      <c r="X5769">
        <v>1</v>
      </c>
      <c r="Y5769" t="s">
        <v>565</v>
      </c>
    </row>
    <row r="5770" spans="1:25">
      <c r="A5770" t="s">
        <v>62</v>
      </c>
      <c r="B5770" t="s">
        <v>73</v>
      </c>
      <c r="C5770">
        <v>2018</v>
      </c>
      <c r="D5770" t="s">
        <v>74</v>
      </c>
      <c r="E5770">
        <v>20653</v>
      </c>
      <c r="F5770" s="13">
        <f t="shared" si="348"/>
        <v>102.45781985096531</v>
      </c>
      <c r="G5770" s="13">
        <f t="shared" si="349"/>
        <v>102.45781985096531</v>
      </c>
      <c r="H5770">
        <v>20.652999999999999</v>
      </c>
      <c r="I5770">
        <f t="shared" si="346"/>
        <v>0.1024578198509653</v>
      </c>
      <c r="J5770">
        <f t="shared" si="347"/>
        <v>0.1024578198509653</v>
      </c>
      <c r="K5770" t="s">
        <v>563</v>
      </c>
      <c r="L5770" t="s">
        <v>563</v>
      </c>
      <c r="M5770" t="s">
        <v>563</v>
      </c>
      <c r="N5770">
        <v>0</v>
      </c>
      <c r="O5770">
        <v>0</v>
      </c>
      <c r="P5770" t="s">
        <v>1</v>
      </c>
      <c r="Q5770" t="s">
        <v>1</v>
      </c>
      <c r="R5770">
        <v>1</v>
      </c>
      <c r="S5770" t="s">
        <v>564</v>
      </c>
      <c r="T5770">
        <v>0</v>
      </c>
      <c r="U5770">
        <v>0</v>
      </c>
      <c r="V5770" t="s">
        <v>1</v>
      </c>
      <c r="W5770" t="s">
        <v>1</v>
      </c>
      <c r="X5770">
        <v>1</v>
      </c>
      <c r="Y5770" t="s">
        <v>565</v>
      </c>
    </row>
    <row r="5771" spans="1:25">
      <c r="A5771" t="s">
        <v>62</v>
      </c>
      <c r="B5771" t="s">
        <v>73</v>
      </c>
      <c r="C5771">
        <v>2018</v>
      </c>
      <c r="D5771" t="s">
        <v>74</v>
      </c>
      <c r="E5771">
        <v>21233</v>
      </c>
      <c r="F5771" s="13">
        <f t="shared" si="348"/>
        <v>105.18414078612051</v>
      </c>
      <c r="G5771" s="13">
        <f t="shared" si="349"/>
        <v>105.18414078612051</v>
      </c>
      <c r="H5771">
        <v>21.233000000000001</v>
      </c>
      <c r="I5771">
        <f t="shared" si="346"/>
        <v>0.10518414078612051</v>
      </c>
      <c r="J5771">
        <f t="shared" si="347"/>
        <v>0.10518414078612051</v>
      </c>
      <c r="K5771" t="s">
        <v>563</v>
      </c>
      <c r="L5771" t="s">
        <v>563</v>
      </c>
      <c r="M5771" t="s">
        <v>563</v>
      </c>
      <c r="N5771">
        <v>0</v>
      </c>
      <c r="O5771">
        <v>0</v>
      </c>
      <c r="P5771" t="s">
        <v>1</v>
      </c>
      <c r="Q5771" t="s">
        <v>1</v>
      </c>
      <c r="R5771">
        <v>1</v>
      </c>
      <c r="S5771" t="s">
        <v>564</v>
      </c>
      <c r="T5771">
        <v>0</v>
      </c>
      <c r="U5771">
        <v>0</v>
      </c>
      <c r="V5771" t="s">
        <v>1</v>
      </c>
      <c r="W5771" t="s">
        <v>1</v>
      </c>
      <c r="X5771">
        <v>1</v>
      </c>
      <c r="Y5771" t="s">
        <v>565</v>
      </c>
    </row>
    <row r="5772" spans="1:25">
      <c r="A5772" t="s">
        <v>62</v>
      </c>
      <c r="B5772" t="s">
        <v>73</v>
      </c>
      <c r="C5772">
        <v>2018</v>
      </c>
      <c r="D5772" t="s">
        <v>74</v>
      </c>
      <c r="E5772">
        <v>21376</v>
      </c>
      <c r="F5772" s="13">
        <f t="shared" si="348"/>
        <v>105.85572319130355</v>
      </c>
      <c r="G5772" s="13">
        <f t="shared" si="349"/>
        <v>105.85572319130355</v>
      </c>
      <c r="H5772">
        <v>21.376000000000001</v>
      </c>
      <c r="I5772">
        <f t="shared" si="346"/>
        <v>0.10585572319130356</v>
      </c>
      <c r="J5772">
        <f t="shared" si="347"/>
        <v>0.10585572319130356</v>
      </c>
      <c r="K5772" t="s">
        <v>563</v>
      </c>
      <c r="L5772" t="s">
        <v>563</v>
      </c>
      <c r="M5772" t="s">
        <v>563</v>
      </c>
      <c r="N5772">
        <v>0</v>
      </c>
      <c r="O5772">
        <v>0</v>
      </c>
      <c r="P5772" t="s">
        <v>1</v>
      </c>
      <c r="Q5772" t="s">
        <v>1</v>
      </c>
      <c r="R5772">
        <v>1</v>
      </c>
      <c r="S5772" t="s">
        <v>564</v>
      </c>
      <c r="T5772">
        <v>0</v>
      </c>
      <c r="U5772">
        <v>0</v>
      </c>
      <c r="V5772" t="s">
        <v>1</v>
      </c>
      <c r="W5772" t="s">
        <v>1</v>
      </c>
      <c r="X5772">
        <v>1</v>
      </c>
      <c r="Y5772" t="s">
        <v>565</v>
      </c>
    </row>
    <row r="5773" spans="1:25">
      <c r="A5773" t="s">
        <v>62</v>
      </c>
      <c r="B5773" t="s">
        <v>73</v>
      </c>
      <c r="C5773">
        <v>2018</v>
      </c>
      <c r="D5773" t="s">
        <v>74</v>
      </c>
      <c r="E5773">
        <v>21424</v>
      </c>
      <c r="F5773" s="13">
        <f t="shared" si="348"/>
        <v>106.08109721179932</v>
      </c>
      <c r="G5773" s="13">
        <f t="shared" si="349"/>
        <v>106.08109721179932</v>
      </c>
      <c r="H5773">
        <v>21.423999999999999</v>
      </c>
      <c r="I5773">
        <f t="shared" si="346"/>
        <v>0.10608109721179931</v>
      </c>
      <c r="J5773">
        <f t="shared" si="347"/>
        <v>0.10608109721179931</v>
      </c>
      <c r="K5773" t="s">
        <v>563</v>
      </c>
      <c r="L5773" t="s">
        <v>563</v>
      </c>
      <c r="M5773" t="s">
        <v>563</v>
      </c>
      <c r="N5773">
        <v>0</v>
      </c>
      <c r="O5773">
        <v>0</v>
      </c>
      <c r="P5773" t="s">
        <v>1</v>
      </c>
      <c r="Q5773" t="s">
        <v>1</v>
      </c>
      <c r="R5773">
        <v>1</v>
      </c>
      <c r="S5773" t="s">
        <v>564</v>
      </c>
      <c r="T5773">
        <v>0</v>
      </c>
      <c r="U5773">
        <v>0</v>
      </c>
      <c r="V5773" t="s">
        <v>1</v>
      </c>
      <c r="W5773" t="s">
        <v>1</v>
      </c>
      <c r="X5773">
        <v>1</v>
      </c>
      <c r="Y5773" t="s">
        <v>565</v>
      </c>
    </row>
    <row r="5774" spans="1:25">
      <c r="A5774" t="s">
        <v>62</v>
      </c>
      <c r="B5774" t="s">
        <v>73</v>
      </c>
      <c r="C5774">
        <v>2018</v>
      </c>
      <c r="D5774" t="s">
        <v>74</v>
      </c>
      <c r="E5774">
        <v>21522</v>
      </c>
      <c r="F5774" s="13">
        <f t="shared" si="348"/>
        <v>106.54115469207395</v>
      </c>
      <c r="G5774" s="13">
        <f t="shared" si="349"/>
        <v>106.54115469207395</v>
      </c>
      <c r="H5774">
        <v>21.521999999999998</v>
      </c>
      <c r="I5774">
        <f t="shared" si="346"/>
        <v>0.10654115469207394</v>
      </c>
      <c r="J5774">
        <f t="shared" si="347"/>
        <v>0.10654115469207394</v>
      </c>
      <c r="K5774" t="s">
        <v>563</v>
      </c>
      <c r="L5774" t="s">
        <v>563</v>
      </c>
      <c r="M5774" t="s">
        <v>563</v>
      </c>
      <c r="N5774">
        <v>0</v>
      </c>
      <c r="O5774">
        <v>0</v>
      </c>
      <c r="P5774" t="s">
        <v>1</v>
      </c>
      <c r="Q5774" t="s">
        <v>1</v>
      </c>
      <c r="R5774">
        <v>1</v>
      </c>
      <c r="S5774" t="s">
        <v>564</v>
      </c>
      <c r="T5774">
        <v>0</v>
      </c>
      <c r="U5774">
        <v>0</v>
      </c>
      <c r="V5774" t="s">
        <v>1</v>
      </c>
      <c r="W5774" t="s">
        <v>1</v>
      </c>
      <c r="X5774">
        <v>1</v>
      </c>
      <c r="Y5774" t="s">
        <v>565</v>
      </c>
    </row>
    <row r="5775" spans="1:25">
      <c r="A5775" t="s">
        <v>62</v>
      </c>
      <c r="B5775" t="s">
        <v>73</v>
      </c>
      <c r="C5775">
        <v>2018</v>
      </c>
      <c r="D5775" t="s">
        <v>74</v>
      </c>
      <c r="E5775">
        <v>21571</v>
      </c>
      <c r="F5775" s="13">
        <f t="shared" si="348"/>
        <v>106.77114271171915</v>
      </c>
      <c r="G5775" s="13">
        <f t="shared" si="349"/>
        <v>106.77114271171915</v>
      </c>
      <c r="H5775">
        <v>21.571000000000002</v>
      </c>
      <c r="I5775">
        <f t="shared" si="346"/>
        <v>0.10677114271171916</v>
      </c>
      <c r="J5775">
        <f t="shared" si="347"/>
        <v>0.10677114271171916</v>
      </c>
      <c r="K5775" t="s">
        <v>563</v>
      </c>
      <c r="L5775" t="s">
        <v>563</v>
      </c>
      <c r="M5775" t="s">
        <v>563</v>
      </c>
      <c r="N5775">
        <v>0</v>
      </c>
      <c r="O5775">
        <v>0</v>
      </c>
      <c r="P5775" t="s">
        <v>1</v>
      </c>
      <c r="Q5775" t="s">
        <v>1</v>
      </c>
      <c r="R5775">
        <v>1</v>
      </c>
      <c r="S5775" t="s">
        <v>564</v>
      </c>
      <c r="T5775">
        <v>0</v>
      </c>
      <c r="U5775">
        <v>0</v>
      </c>
      <c r="V5775" t="s">
        <v>1</v>
      </c>
      <c r="W5775" t="s">
        <v>1</v>
      </c>
      <c r="X5775">
        <v>1</v>
      </c>
      <c r="Y5775" t="s">
        <v>565</v>
      </c>
    </row>
    <row r="5776" spans="1:25">
      <c r="A5776" t="s">
        <v>62</v>
      </c>
      <c r="B5776" t="s">
        <v>73</v>
      </c>
      <c r="C5776">
        <v>2018</v>
      </c>
      <c r="D5776" t="s">
        <v>74</v>
      </c>
      <c r="E5776">
        <v>21758</v>
      </c>
      <c r="F5776" s="13">
        <f t="shared" si="348"/>
        <v>107.64860395315506</v>
      </c>
      <c r="G5776" s="13">
        <f t="shared" si="349"/>
        <v>107.64860395315506</v>
      </c>
      <c r="H5776">
        <v>21.757999999999999</v>
      </c>
      <c r="I5776">
        <f t="shared" si="346"/>
        <v>0.10764860395315506</v>
      </c>
      <c r="J5776">
        <f t="shared" si="347"/>
        <v>0.10764860395315506</v>
      </c>
      <c r="K5776" t="s">
        <v>563</v>
      </c>
      <c r="L5776" t="s">
        <v>563</v>
      </c>
      <c r="M5776" t="s">
        <v>563</v>
      </c>
      <c r="N5776">
        <v>0</v>
      </c>
      <c r="O5776">
        <v>0</v>
      </c>
      <c r="P5776" t="s">
        <v>1</v>
      </c>
      <c r="Q5776" t="s">
        <v>1</v>
      </c>
      <c r="R5776">
        <v>1</v>
      </c>
      <c r="S5776" t="s">
        <v>564</v>
      </c>
      <c r="T5776">
        <v>0</v>
      </c>
      <c r="U5776">
        <v>0</v>
      </c>
      <c r="V5776" t="s">
        <v>1</v>
      </c>
      <c r="W5776" t="s">
        <v>1</v>
      </c>
      <c r="X5776">
        <v>1</v>
      </c>
      <c r="Y5776" t="s">
        <v>565</v>
      </c>
    </row>
    <row r="5777" spans="1:25">
      <c r="A5777" t="s">
        <v>62</v>
      </c>
      <c r="B5777" t="s">
        <v>73</v>
      </c>
      <c r="C5777">
        <v>2018</v>
      </c>
      <c r="D5777" t="s">
        <v>74</v>
      </c>
      <c r="E5777">
        <v>22229</v>
      </c>
      <c r="F5777" s="13">
        <f t="shared" si="348"/>
        <v>109.856957257766</v>
      </c>
      <c r="G5777" s="13">
        <f t="shared" si="349"/>
        <v>109.856957257766</v>
      </c>
      <c r="H5777">
        <v>22.228999999999999</v>
      </c>
      <c r="I5777">
        <f t="shared" si="346"/>
        <v>0.10985695725776599</v>
      </c>
      <c r="J5777">
        <f t="shared" si="347"/>
        <v>0.10985695725776599</v>
      </c>
      <c r="K5777" t="s">
        <v>563</v>
      </c>
      <c r="L5777" t="s">
        <v>563</v>
      </c>
      <c r="M5777" t="s">
        <v>563</v>
      </c>
      <c r="N5777">
        <v>0</v>
      </c>
      <c r="O5777">
        <v>0</v>
      </c>
      <c r="P5777" t="s">
        <v>1</v>
      </c>
      <c r="Q5777" t="s">
        <v>1</v>
      </c>
      <c r="R5777">
        <v>1</v>
      </c>
      <c r="S5777" t="s">
        <v>564</v>
      </c>
      <c r="T5777">
        <v>0</v>
      </c>
      <c r="U5777">
        <v>0</v>
      </c>
      <c r="V5777" t="s">
        <v>1</v>
      </c>
      <c r="W5777" t="s">
        <v>1</v>
      </c>
      <c r="X5777">
        <v>1</v>
      </c>
      <c r="Y5777" t="s">
        <v>565</v>
      </c>
    </row>
    <row r="5778" spans="1:25">
      <c r="A5778" t="s">
        <v>62</v>
      </c>
      <c r="B5778" t="s">
        <v>73</v>
      </c>
      <c r="C5778">
        <v>2018</v>
      </c>
      <c r="D5778" t="s">
        <v>74</v>
      </c>
      <c r="E5778">
        <v>22678</v>
      </c>
      <c r="F5778" s="13">
        <f t="shared" si="348"/>
        <v>111.959903955312</v>
      </c>
      <c r="G5778" s="13">
        <f t="shared" si="349"/>
        <v>111.959903955312</v>
      </c>
      <c r="H5778">
        <v>22.678000000000001</v>
      </c>
      <c r="I5778">
        <f t="shared" si="346"/>
        <v>0.111959903955312</v>
      </c>
      <c r="J5778">
        <f t="shared" si="347"/>
        <v>0.111959903955312</v>
      </c>
      <c r="K5778" t="s">
        <v>563</v>
      </c>
      <c r="L5778" t="s">
        <v>563</v>
      </c>
      <c r="M5778" t="s">
        <v>563</v>
      </c>
      <c r="N5778">
        <v>0</v>
      </c>
      <c r="O5778">
        <v>0</v>
      </c>
      <c r="P5778" t="s">
        <v>1</v>
      </c>
      <c r="Q5778" t="s">
        <v>1</v>
      </c>
      <c r="R5778">
        <v>1</v>
      </c>
      <c r="S5778" t="s">
        <v>564</v>
      </c>
      <c r="T5778">
        <v>0</v>
      </c>
      <c r="U5778">
        <v>0</v>
      </c>
      <c r="V5778" t="s">
        <v>1</v>
      </c>
      <c r="W5778" t="s">
        <v>1</v>
      </c>
      <c r="X5778">
        <v>1</v>
      </c>
      <c r="Y5778" t="s">
        <v>565</v>
      </c>
    </row>
    <row r="5779" spans="1:25">
      <c r="A5779" t="s">
        <v>62</v>
      </c>
      <c r="B5779" t="s">
        <v>73</v>
      </c>
      <c r="C5779">
        <v>2018</v>
      </c>
      <c r="D5779" t="s">
        <v>74</v>
      </c>
      <c r="E5779">
        <v>23509</v>
      </c>
      <c r="F5779" s="13">
        <f t="shared" si="348"/>
        <v>115.846340438924</v>
      </c>
      <c r="G5779" s="13">
        <f t="shared" si="349"/>
        <v>115.846340438924</v>
      </c>
      <c r="H5779">
        <v>23.509</v>
      </c>
      <c r="I5779">
        <f t="shared" si="346"/>
        <v>0.115846340438924</v>
      </c>
      <c r="J5779">
        <f t="shared" si="347"/>
        <v>0.115846340438924</v>
      </c>
      <c r="K5779" t="s">
        <v>563</v>
      </c>
      <c r="L5779" t="s">
        <v>563</v>
      </c>
      <c r="M5779" t="s">
        <v>563</v>
      </c>
      <c r="N5779">
        <v>0</v>
      </c>
      <c r="O5779">
        <v>0</v>
      </c>
      <c r="P5779" t="s">
        <v>1</v>
      </c>
      <c r="Q5779" t="s">
        <v>1</v>
      </c>
      <c r="R5779">
        <v>1</v>
      </c>
      <c r="S5779" t="s">
        <v>564</v>
      </c>
      <c r="T5779">
        <v>0</v>
      </c>
      <c r="U5779">
        <v>0</v>
      </c>
      <c r="V5779" t="s">
        <v>1</v>
      </c>
      <c r="W5779" t="s">
        <v>1</v>
      </c>
      <c r="X5779">
        <v>1</v>
      </c>
      <c r="Y5779" t="s">
        <v>565</v>
      </c>
    </row>
    <row r="5780" spans="1:25">
      <c r="A5780" t="s">
        <v>62</v>
      </c>
      <c r="B5780" t="s">
        <v>73</v>
      </c>
      <c r="C5780">
        <v>2018</v>
      </c>
      <c r="D5780" t="s">
        <v>74</v>
      </c>
      <c r="E5780">
        <v>23511</v>
      </c>
      <c r="F5780" s="13">
        <f t="shared" si="348"/>
        <v>115.85568539259933</v>
      </c>
      <c r="G5780" s="13">
        <f t="shared" si="349"/>
        <v>115.85568539259933</v>
      </c>
      <c r="H5780">
        <v>23.510999999999999</v>
      </c>
      <c r="I5780">
        <f t="shared" si="346"/>
        <v>0.11585568539259933</v>
      </c>
      <c r="J5780">
        <f t="shared" si="347"/>
        <v>0.11585568539259933</v>
      </c>
      <c r="K5780" t="s">
        <v>563</v>
      </c>
      <c r="L5780" t="s">
        <v>563</v>
      </c>
      <c r="M5780" t="s">
        <v>563</v>
      </c>
      <c r="N5780">
        <v>0</v>
      </c>
      <c r="O5780">
        <v>0</v>
      </c>
      <c r="P5780" t="s">
        <v>1</v>
      </c>
      <c r="Q5780" t="s">
        <v>1</v>
      </c>
      <c r="R5780">
        <v>1</v>
      </c>
      <c r="S5780" t="s">
        <v>564</v>
      </c>
      <c r="T5780">
        <v>0</v>
      </c>
      <c r="U5780">
        <v>0</v>
      </c>
      <c r="V5780" t="s">
        <v>1</v>
      </c>
      <c r="W5780" t="s">
        <v>1</v>
      </c>
      <c r="X5780">
        <v>1</v>
      </c>
      <c r="Y5780" t="s">
        <v>565</v>
      </c>
    </row>
    <row r="5781" spans="1:25">
      <c r="A5781" t="s">
        <v>62</v>
      </c>
      <c r="B5781" t="s">
        <v>73</v>
      </c>
      <c r="C5781">
        <v>2018</v>
      </c>
      <c r="D5781" t="s">
        <v>74</v>
      </c>
      <c r="E5781">
        <v>23655</v>
      </c>
      <c r="F5781" s="13">
        <f t="shared" si="348"/>
        <v>116.52841406997038</v>
      </c>
      <c r="G5781" s="13">
        <f t="shared" si="349"/>
        <v>116.52841406997038</v>
      </c>
      <c r="H5781">
        <v>23.655000000000001</v>
      </c>
      <c r="I5781">
        <f t="shared" si="346"/>
        <v>0.11652841406997039</v>
      </c>
      <c r="J5781">
        <f t="shared" si="347"/>
        <v>0.11652841406997039</v>
      </c>
      <c r="K5781" t="s">
        <v>563</v>
      </c>
      <c r="L5781" t="s">
        <v>563</v>
      </c>
      <c r="M5781" t="s">
        <v>563</v>
      </c>
      <c r="N5781">
        <v>0</v>
      </c>
      <c r="O5781">
        <v>0</v>
      </c>
      <c r="P5781" t="s">
        <v>1</v>
      </c>
      <c r="Q5781" t="s">
        <v>1</v>
      </c>
      <c r="R5781">
        <v>1</v>
      </c>
      <c r="S5781" t="s">
        <v>564</v>
      </c>
      <c r="T5781">
        <v>0</v>
      </c>
      <c r="U5781">
        <v>0</v>
      </c>
      <c r="V5781" t="s">
        <v>1</v>
      </c>
      <c r="W5781" t="s">
        <v>1</v>
      </c>
      <c r="X5781">
        <v>1</v>
      </c>
      <c r="Y5781" t="s">
        <v>565</v>
      </c>
    </row>
    <row r="5782" spans="1:25">
      <c r="A5782" t="s">
        <v>62</v>
      </c>
      <c r="B5782" t="s">
        <v>73</v>
      </c>
      <c r="C5782">
        <v>2018</v>
      </c>
      <c r="D5782" t="s">
        <v>74</v>
      </c>
      <c r="E5782">
        <v>23828</v>
      </c>
      <c r="F5782" s="13">
        <f t="shared" si="348"/>
        <v>117.33634247346701</v>
      </c>
      <c r="G5782" s="13">
        <f t="shared" si="349"/>
        <v>117.33634247346701</v>
      </c>
      <c r="H5782">
        <v>23.827999999999999</v>
      </c>
      <c r="I5782">
        <f t="shared" si="346"/>
        <v>0.11733634247346701</v>
      </c>
      <c r="J5782">
        <f t="shared" si="347"/>
        <v>0.11733634247346701</v>
      </c>
      <c r="K5782" t="s">
        <v>563</v>
      </c>
      <c r="L5782" t="s">
        <v>563</v>
      </c>
      <c r="M5782" t="s">
        <v>563</v>
      </c>
      <c r="N5782">
        <v>0</v>
      </c>
      <c r="O5782">
        <v>0</v>
      </c>
      <c r="P5782" t="s">
        <v>1</v>
      </c>
      <c r="Q5782" t="s">
        <v>1</v>
      </c>
      <c r="R5782">
        <v>1</v>
      </c>
      <c r="S5782" t="s">
        <v>564</v>
      </c>
      <c r="T5782">
        <v>0</v>
      </c>
      <c r="U5782">
        <v>0</v>
      </c>
      <c r="V5782" t="s">
        <v>1</v>
      </c>
      <c r="W5782" t="s">
        <v>1</v>
      </c>
      <c r="X5782">
        <v>1</v>
      </c>
      <c r="Y5782" t="s">
        <v>565</v>
      </c>
    </row>
    <row r="5783" spans="1:25">
      <c r="A5783" t="s">
        <v>62</v>
      </c>
      <c r="B5783" t="s">
        <v>73</v>
      </c>
      <c r="C5783">
        <v>2018</v>
      </c>
      <c r="D5783" t="s">
        <v>74</v>
      </c>
      <c r="E5783">
        <v>23986</v>
      </c>
      <c r="F5783" s="13">
        <f t="shared" si="348"/>
        <v>118.0739537951811</v>
      </c>
      <c r="G5783" s="13">
        <f t="shared" si="349"/>
        <v>118.0739537951811</v>
      </c>
      <c r="H5783">
        <v>23.986000000000001</v>
      </c>
      <c r="I5783">
        <f t="shared" si="346"/>
        <v>0.1180739537951811</v>
      </c>
      <c r="J5783">
        <f t="shared" si="347"/>
        <v>0.1180739537951811</v>
      </c>
      <c r="K5783" t="s">
        <v>563</v>
      </c>
      <c r="L5783" t="s">
        <v>563</v>
      </c>
      <c r="M5783" t="s">
        <v>563</v>
      </c>
      <c r="N5783">
        <v>0</v>
      </c>
      <c r="O5783">
        <v>0</v>
      </c>
      <c r="P5783" t="s">
        <v>1</v>
      </c>
      <c r="Q5783" t="s">
        <v>1</v>
      </c>
      <c r="R5783">
        <v>1</v>
      </c>
      <c r="S5783" t="s">
        <v>564</v>
      </c>
      <c r="T5783">
        <v>0</v>
      </c>
      <c r="U5783">
        <v>0</v>
      </c>
      <c r="V5783" t="s">
        <v>1</v>
      </c>
      <c r="W5783" t="s">
        <v>1</v>
      </c>
      <c r="X5783">
        <v>1</v>
      </c>
      <c r="Y5783" t="s">
        <v>565</v>
      </c>
    </row>
    <row r="5784" spans="1:25">
      <c r="A5784" t="s">
        <v>62</v>
      </c>
      <c r="B5784" t="s">
        <v>73</v>
      </c>
      <c r="C5784">
        <v>2018</v>
      </c>
      <c r="D5784" t="s">
        <v>74</v>
      </c>
      <c r="E5784">
        <v>24082</v>
      </c>
      <c r="F5784" s="13">
        <f t="shared" si="348"/>
        <v>118.52199968988802</v>
      </c>
      <c r="G5784" s="13">
        <f t="shared" si="349"/>
        <v>118.52199968988802</v>
      </c>
      <c r="H5784">
        <v>24.082000000000001</v>
      </c>
      <c r="I5784">
        <f t="shared" si="346"/>
        <v>0.11852199968988802</v>
      </c>
      <c r="J5784">
        <f t="shared" si="347"/>
        <v>0.11852199968988802</v>
      </c>
      <c r="K5784" t="s">
        <v>563</v>
      </c>
      <c r="L5784" t="s">
        <v>563</v>
      </c>
      <c r="M5784" t="s">
        <v>563</v>
      </c>
      <c r="N5784">
        <v>0</v>
      </c>
      <c r="O5784">
        <v>0</v>
      </c>
      <c r="P5784" t="s">
        <v>1</v>
      </c>
      <c r="Q5784" t="s">
        <v>1</v>
      </c>
      <c r="R5784">
        <v>1</v>
      </c>
      <c r="S5784" t="s">
        <v>564</v>
      </c>
      <c r="T5784">
        <v>0</v>
      </c>
      <c r="U5784">
        <v>0</v>
      </c>
      <c r="V5784" t="s">
        <v>1</v>
      </c>
      <c r="W5784" t="s">
        <v>1</v>
      </c>
      <c r="X5784">
        <v>1</v>
      </c>
      <c r="Y5784" t="s">
        <v>565</v>
      </c>
    </row>
    <row r="5785" spans="1:25">
      <c r="A5785" t="s">
        <v>62</v>
      </c>
      <c r="B5785" t="s">
        <v>73</v>
      </c>
      <c r="C5785">
        <v>2018</v>
      </c>
      <c r="D5785" t="s">
        <v>74</v>
      </c>
      <c r="E5785">
        <v>24167</v>
      </c>
      <c r="F5785" s="13">
        <f t="shared" si="348"/>
        <v>118.91862976325632</v>
      </c>
      <c r="G5785" s="13">
        <f t="shared" si="349"/>
        <v>118.91862976325632</v>
      </c>
      <c r="H5785">
        <v>24.167000000000002</v>
      </c>
      <c r="I5785">
        <f t="shared" si="346"/>
        <v>0.11891862976325632</v>
      </c>
      <c r="J5785">
        <f t="shared" si="347"/>
        <v>0.11891862976325632</v>
      </c>
      <c r="K5785" t="s">
        <v>563</v>
      </c>
      <c r="L5785" t="s">
        <v>563</v>
      </c>
      <c r="M5785" t="s">
        <v>563</v>
      </c>
      <c r="N5785">
        <v>0</v>
      </c>
      <c r="O5785">
        <v>0</v>
      </c>
      <c r="P5785" t="s">
        <v>1</v>
      </c>
      <c r="Q5785" t="s">
        <v>1</v>
      </c>
      <c r="R5785">
        <v>1</v>
      </c>
      <c r="S5785" t="s">
        <v>564</v>
      </c>
      <c r="T5785">
        <v>0</v>
      </c>
      <c r="U5785">
        <v>0</v>
      </c>
      <c r="V5785" t="s">
        <v>1</v>
      </c>
      <c r="W5785" t="s">
        <v>1</v>
      </c>
      <c r="X5785">
        <v>1</v>
      </c>
      <c r="Y5785" t="s">
        <v>565</v>
      </c>
    </row>
    <row r="5786" spans="1:25">
      <c r="A5786" t="s">
        <v>62</v>
      </c>
      <c r="B5786" t="s">
        <v>73</v>
      </c>
      <c r="C5786">
        <v>2018</v>
      </c>
      <c r="D5786" t="s">
        <v>74</v>
      </c>
      <c r="E5786">
        <v>24255</v>
      </c>
      <c r="F5786" s="13">
        <f t="shared" si="348"/>
        <v>119.32918242225308</v>
      </c>
      <c r="G5786" s="13">
        <f t="shared" si="349"/>
        <v>119.32918242225308</v>
      </c>
      <c r="H5786">
        <v>24.254999999999999</v>
      </c>
      <c r="I5786">
        <f t="shared" si="346"/>
        <v>0.11932918242225309</v>
      </c>
      <c r="J5786">
        <f t="shared" si="347"/>
        <v>0.11932918242225309</v>
      </c>
      <c r="K5786" t="s">
        <v>563</v>
      </c>
      <c r="L5786" t="s">
        <v>563</v>
      </c>
      <c r="M5786" t="s">
        <v>563</v>
      </c>
      <c r="N5786">
        <v>0</v>
      </c>
      <c r="O5786">
        <v>0</v>
      </c>
      <c r="P5786" t="s">
        <v>1</v>
      </c>
      <c r="Q5786" t="s">
        <v>1</v>
      </c>
      <c r="R5786">
        <v>1</v>
      </c>
      <c r="S5786" t="s">
        <v>564</v>
      </c>
      <c r="T5786">
        <v>0</v>
      </c>
      <c r="U5786">
        <v>0</v>
      </c>
      <c r="V5786" t="s">
        <v>1</v>
      </c>
      <c r="W5786" t="s">
        <v>1</v>
      </c>
      <c r="X5786">
        <v>1</v>
      </c>
      <c r="Y5786" t="s">
        <v>565</v>
      </c>
    </row>
    <row r="5787" spans="1:25">
      <c r="A5787" t="s">
        <v>62</v>
      </c>
      <c r="B5787" t="s">
        <v>73</v>
      </c>
      <c r="C5787">
        <v>2018</v>
      </c>
      <c r="D5787" t="s">
        <v>74</v>
      </c>
      <c r="E5787">
        <v>25959</v>
      </c>
      <c r="F5787" s="13">
        <f t="shared" si="348"/>
        <v>127.26410703384747</v>
      </c>
      <c r="G5787" s="13">
        <f t="shared" si="349"/>
        <v>127.26410703384747</v>
      </c>
      <c r="H5787">
        <v>25.959</v>
      </c>
      <c r="I5787">
        <f t="shared" si="346"/>
        <v>0.12726410703384747</v>
      </c>
      <c r="J5787">
        <f t="shared" si="347"/>
        <v>0.12726410703384747</v>
      </c>
      <c r="K5787" t="s">
        <v>563</v>
      </c>
      <c r="L5787" t="s">
        <v>563</v>
      </c>
      <c r="M5787" t="s">
        <v>563</v>
      </c>
      <c r="N5787">
        <v>0</v>
      </c>
      <c r="O5787">
        <v>0</v>
      </c>
      <c r="P5787" t="s">
        <v>1</v>
      </c>
      <c r="Q5787" t="s">
        <v>1</v>
      </c>
      <c r="R5787">
        <v>1</v>
      </c>
      <c r="S5787" t="s">
        <v>564</v>
      </c>
      <c r="T5787">
        <v>0</v>
      </c>
      <c r="U5787">
        <v>0</v>
      </c>
      <c r="V5787" t="s">
        <v>1</v>
      </c>
      <c r="W5787" t="s">
        <v>1</v>
      </c>
      <c r="X5787">
        <v>1</v>
      </c>
      <c r="Y5787" t="s">
        <v>565</v>
      </c>
    </row>
    <row r="5788" spans="1:25">
      <c r="A5788" t="s">
        <v>62</v>
      </c>
      <c r="B5788" t="s">
        <v>73</v>
      </c>
      <c r="C5788">
        <v>2018</v>
      </c>
      <c r="D5788" t="s">
        <v>74</v>
      </c>
      <c r="E5788">
        <v>26093</v>
      </c>
      <c r="F5788" s="13">
        <f t="shared" si="348"/>
        <v>127.88693020755841</v>
      </c>
      <c r="G5788" s="13">
        <f t="shared" si="349"/>
        <v>127.88693020755841</v>
      </c>
      <c r="H5788">
        <v>26.093</v>
      </c>
      <c r="I5788">
        <f t="shared" si="346"/>
        <v>0.1278869302075584</v>
      </c>
      <c r="J5788">
        <f t="shared" si="347"/>
        <v>0.1278869302075584</v>
      </c>
      <c r="K5788" t="s">
        <v>563</v>
      </c>
      <c r="L5788" t="s">
        <v>563</v>
      </c>
      <c r="M5788" t="s">
        <v>563</v>
      </c>
      <c r="N5788">
        <v>0</v>
      </c>
      <c r="O5788">
        <v>0</v>
      </c>
      <c r="P5788" t="s">
        <v>1</v>
      </c>
      <c r="Q5788" t="s">
        <v>1</v>
      </c>
      <c r="R5788">
        <v>1</v>
      </c>
      <c r="S5788" t="s">
        <v>564</v>
      </c>
      <c r="T5788">
        <v>0</v>
      </c>
      <c r="U5788">
        <v>0</v>
      </c>
      <c r="V5788" t="s">
        <v>1</v>
      </c>
      <c r="W5788" t="s">
        <v>1</v>
      </c>
      <c r="X5788">
        <v>1</v>
      </c>
      <c r="Y5788" t="s">
        <v>565</v>
      </c>
    </row>
    <row r="5789" spans="1:25">
      <c r="A5789" t="s">
        <v>62</v>
      </c>
      <c r="B5789" t="s">
        <v>73</v>
      </c>
      <c r="C5789">
        <v>2018</v>
      </c>
      <c r="D5789" t="s">
        <v>74</v>
      </c>
      <c r="E5789">
        <v>26349</v>
      </c>
      <c r="F5789" s="13">
        <f t="shared" si="348"/>
        <v>129.07634153843441</v>
      </c>
      <c r="G5789" s="13">
        <f t="shared" si="349"/>
        <v>129.07634153843441</v>
      </c>
      <c r="H5789">
        <v>26.349</v>
      </c>
      <c r="I5789">
        <f t="shared" si="346"/>
        <v>0.12907634153843442</v>
      </c>
      <c r="J5789">
        <f t="shared" si="347"/>
        <v>0.12907634153843442</v>
      </c>
      <c r="K5789" t="s">
        <v>563</v>
      </c>
      <c r="L5789" t="s">
        <v>563</v>
      </c>
      <c r="M5789" t="s">
        <v>563</v>
      </c>
      <c r="N5789">
        <v>0</v>
      </c>
      <c r="O5789">
        <v>0</v>
      </c>
      <c r="P5789" t="s">
        <v>1</v>
      </c>
      <c r="Q5789" t="s">
        <v>1</v>
      </c>
      <c r="R5789">
        <v>1</v>
      </c>
      <c r="S5789" t="s">
        <v>564</v>
      </c>
      <c r="T5789">
        <v>0</v>
      </c>
      <c r="U5789">
        <v>0</v>
      </c>
      <c r="V5789" t="s">
        <v>1</v>
      </c>
      <c r="W5789" t="s">
        <v>1</v>
      </c>
      <c r="X5789">
        <v>1</v>
      </c>
      <c r="Y5789" t="s">
        <v>565</v>
      </c>
    </row>
    <row r="5790" spans="1:25">
      <c r="A5790" t="s">
        <v>62</v>
      </c>
      <c r="B5790" t="s">
        <v>73</v>
      </c>
      <c r="C5790">
        <v>2018</v>
      </c>
      <c r="D5790" t="s">
        <v>74</v>
      </c>
      <c r="E5790">
        <v>26684</v>
      </c>
      <c r="F5790" s="13">
        <f t="shared" si="348"/>
        <v>130.63189473853362</v>
      </c>
      <c r="G5790" s="13">
        <f t="shared" si="349"/>
        <v>130.63189473853362</v>
      </c>
      <c r="H5790">
        <v>26.684000000000001</v>
      </c>
      <c r="I5790">
        <f t="shared" si="346"/>
        <v>0.13063189473853362</v>
      </c>
      <c r="J5790">
        <f t="shared" si="347"/>
        <v>0.13063189473853362</v>
      </c>
      <c r="K5790" t="s">
        <v>563</v>
      </c>
      <c r="L5790" t="s">
        <v>563</v>
      </c>
      <c r="M5790" t="s">
        <v>563</v>
      </c>
      <c r="N5790">
        <v>0</v>
      </c>
      <c r="O5790">
        <v>0</v>
      </c>
      <c r="P5790" t="s">
        <v>1</v>
      </c>
      <c r="Q5790" t="s">
        <v>1</v>
      </c>
      <c r="R5790">
        <v>1</v>
      </c>
      <c r="S5790" t="s">
        <v>564</v>
      </c>
      <c r="T5790">
        <v>0</v>
      </c>
      <c r="U5790">
        <v>0</v>
      </c>
      <c r="V5790" t="s">
        <v>1</v>
      </c>
      <c r="W5790" t="s">
        <v>1</v>
      </c>
      <c r="X5790">
        <v>1</v>
      </c>
      <c r="Y5790" t="s">
        <v>565</v>
      </c>
    </row>
    <row r="5791" spans="1:25">
      <c r="A5791" t="s">
        <v>62</v>
      </c>
      <c r="B5791" t="s">
        <v>75</v>
      </c>
      <c r="C5791">
        <v>2018</v>
      </c>
      <c r="D5791" t="s">
        <v>145</v>
      </c>
      <c r="E5791">
        <v>100</v>
      </c>
      <c r="F5791">
        <v>100</v>
      </c>
      <c r="G5791">
        <v>200</v>
      </c>
      <c r="H5791">
        <v>0.1</v>
      </c>
      <c r="I5791">
        <f t="shared" si="346"/>
        <v>0.1</v>
      </c>
      <c r="J5791">
        <f t="shared" si="347"/>
        <v>0.2</v>
      </c>
      <c r="K5791" t="s">
        <v>563</v>
      </c>
      <c r="L5791" t="s">
        <v>563</v>
      </c>
      <c r="M5791" t="s">
        <v>563</v>
      </c>
      <c r="N5791">
        <v>0</v>
      </c>
      <c r="O5791">
        <v>1</v>
      </c>
      <c r="P5791" t="s">
        <v>1</v>
      </c>
      <c r="Q5791" t="s">
        <v>1</v>
      </c>
      <c r="R5791">
        <v>1</v>
      </c>
      <c r="S5791" t="s">
        <v>564</v>
      </c>
      <c r="T5791">
        <v>1</v>
      </c>
      <c r="U5791">
        <v>0</v>
      </c>
      <c r="V5791" t="s">
        <v>1</v>
      </c>
      <c r="W5791" t="s">
        <v>1</v>
      </c>
      <c r="X5791">
        <v>0</v>
      </c>
      <c r="Y5791" t="s">
        <v>1</v>
      </c>
    </row>
    <row r="5792" spans="1:25">
      <c r="A5792" t="s">
        <v>62</v>
      </c>
      <c r="B5792" t="s">
        <v>75</v>
      </c>
      <c r="C5792">
        <v>2018</v>
      </c>
      <c r="D5792" t="s">
        <v>146</v>
      </c>
      <c r="E5792">
        <v>500</v>
      </c>
      <c r="F5792">
        <v>500</v>
      </c>
      <c r="G5792">
        <v>500</v>
      </c>
      <c r="H5792">
        <v>0.5</v>
      </c>
      <c r="I5792">
        <f t="shared" si="346"/>
        <v>0.5</v>
      </c>
      <c r="J5792">
        <f t="shared" si="347"/>
        <v>0.5</v>
      </c>
      <c r="K5792" t="s">
        <v>563</v>
      </c>
      <c r="L5792" t="s">
        <v>563</v>
      </c>
      <c r="M5792" t="s">
        <v>563</v>
      </c>
      <c r="N5792">
        <v>0</v>
      </c>
      <c r="O5792">
        <v>1</v>
      </c>
      <c r="P5792" t="s">
        <v>1</v>
      </c>
      <c r="Q5792" t="s">
        <v>1</v>
      </c>
      <c r="R5792">
        <v>1</v>
      </c>
      <c r="S5792" t="s">
        <v>564</v>
      </c>
      <c r="T5792">
        <v>1</v>
      </c>
      <c r="U5792">
        <v>0</v>
      </c>
      <c r="V5792" t="s">
        <v>1</v>
      </c>
      <c r="W5792" t="s">
        <v>1</v>
      </c>
      <c r="X5792">
        <v>0</v>
      </c>
      <c r="Y5792" t="s">
        <v>1</v>
      </c>
    </row>
    <row r="5793" spans="1:25">
      <c r="A5793" t="s">
        <v>62</v>
      </c>
      <c r="B5793" t="s">
        <v>75</v>
      </c>
      <c r="C5793">
        <v>2018</v>
      </c>
      <c r="D5793" t="s">
        <v>147</v>
      </c>
      <c r="E5793">
        <v>800</v>
      </c>
      <c r="F5793">
        <v>300</v>
      </c>
      <c r="G5793">
        <v>200</v>
      </c>
      <c r="H5793">
        <v>0.8</v>
      </c>
      <c r="I5793">
        <f t="shared" si="346"/>
        <v>0.3</v>
      </c>
      <c r="J5793">
        <f t="shared" si="347"/>
        <v>0.2</v>
      </c>
      <c r="K5793" t="s">
        <v>563</v>
      </c>
      <c r="L5793" t="s">
        <v>563</v>
      </c>
      <c r="M5793" t="s">
        <v>563</v>
      </c>
      <c r="N5793">
        <v>0</v>
      </c>
      <c r="O5793">
        <v>1</v>
      </c>
      <c r="P5793" t="s">
        <v>1</v>
      </c>
      <c r="Q5793" t="s">
        <v>1</v>
      </c>
      <c r="R5793">
        <v>1</v>
      </c>
      <c r="S5793" t="s">
        <v>564</v>
      </c>
      <c r="T5793">
        <v>1</v>
      </c>
      <c r="U5793">
        <v>0</v>
      </c>
      <c r="V5793" t="s">
        <v>1</v>
      </c>
      <c r="W5793" t="s">
        <v>1</v>
      </c>
      <c r="X5793">
        <v>0</v>
      </c>
      <c r="Y5793" t="s">
        <v>1</v>
      </c>
    </row>
    <row r="5794" spans="1:25">
      <c r="A5794" t="s">
        <v>62</v>
      </c>
      <c r="B5794" t="s">
        <v>75</v>
      </c>
      <c r="C5794">
        <v>2018</v>
      </c>
      <c r="D5794" t="s">
        <v>148</v>
      </c>
      <c r="E5794">
        <v>1800</v>
      </c>
      <c r="F5794">
        <v>300</v>
      </c>
      <c r="G5794">
        <v>200</v>
      </c>
      <c r="H5794">
        <v>1.8</v>
      </c>
      <c r="I5794">
        <f t="shared" si="346"/>
        <v>0.3</v>
      </c>
      <c r="J5794">
        <f t="shared" si="347"/>
        <v>0.2</v>
      </c>
      <c r="K5794" t="s">
        <v>563</v>
      </c>
      <c r="L5794" t="s">
        <v>563</v>
      </c>
      <c r="M5794" t="s">
        <v>563</v>
      </c>
      <c r="N5794">
        <v>0</v>
      </c>
      <c r="O5794">
        <v>1</v>
      </c>
      <c r="P5794" t="s">
        <v>1</v>
      </c>
      <c r="Q5794" t="s">
        <v>1</v>
      </c>
      <c r="R5794">
        <v>1</v>
      </c>
      <c r="S5794" t="s">
        <v>564</v>
      </c>
      <c r="T5794">
        <v>1</v>
      </c>
      <c r="U5794">
        <v>0</v>
      </c>
      <c r="V5794" t="s">
        <v>1</v>
      </c>
      <c r="W5794" t="s">
        <v>1</v>
      </c>
      <c r="X5794">
        <v>0</v>
      </c>
      <c r="Y5794" t="s">
        <v>1</v>
      </c>
    </row>
    <row r="5795" spans="1:25">
      <c r="A5795" t="s">
        <v>62</v>
      </c>
      <c r="B5795" t="s">
        <v>75</v>
      </c>
      <c r="C5795">
        <v>2018</v>
      </c>
      <c r="D5795" t="s">
        <v>149</v>
      </c>
      <c r="E5795">
        <v>2100</v>
      </c>
      <c r="F5795">
        <v>100</v>
      </c>
      <c r="G5795">
        <v>200</v>
      </c>
      <c r="H5795">
        <v>2.1</v>
      </c>
      <c r="I5795">
        <f t="shared" si="346"/>
        <v>0.1</v>
      </c>
      <c r="J5795">
        <f t="shared" si="347"/>
        <v>0.2</v>
      </c>
      <c r="K5795" t="s">
        <v>563</v>
      </c>
      <c r="L5795" t="s">
        <v>563</v>
      </c>
      <c r="M5795" t="s">
        <v>563</v>
      </c>
      <c r="N5795">
        <v>0</v>
      </c>
      <c r="O5795">
        <v>1</v>
      </c>
      <c r="P5795" t="s">
        <v>1</v>
      </c>
      <c r="Q5795" t="s">
        <v>1</v>
      </c>
      <c r="R5795">
        <v>1</v>
      </c>
      <c r="S5795" t="s">
        <v>564</v>
      </c>
      <c r="T5795">
        <v>1</v>
      </c>
      <c r="U5795">
        <v>0</v>
      </c>
      <c r="V5795" t="s">
        <v>1</v>
      </c>
      <c r="W5795" t="s">
        <v>1</v>
      </c>
      <c r="X5795">
        <v>0</v>
      </c>
      <c r="Y5795" t="s">
        <v>1</v>
      </c>
    </row>
    <row r="5796" spans="1:25">
      <c r="A5796" t="s">
        <v>62</v>
      </c>
      <c r="B5796" t="s">
        <v>75</v>
      </c>
      <c r="C5796">
        <v>2018</v>
      </c>
      <c r="D5796" t="s">
        <v>150</v>
      </c>
      <c r="E5796">
        <v>2300</v>
      </c>
      <c r="F5796">
        <v>300</v>
      </c>
      <c r="G5796">
        <v>200</v>
      </c>
      <c r="H5796">
        <v>2.2999999999999998</v>
      </c>
      <c r="I5796">
        <f t="shared" si="346"/>
        <v>0.3</v>
      </c>
      <c r="J5796">
        <f t="shared" si="347"/>
        <v>0.2</v>
      </c>
      <c r="K5796" t="s">
        <v>563</v>
      </c>
      <c r="L5796" t="s">
        <v>563</v>
      </c>
      <c r="M5796" t="s">
        <v>563</v>
      </c>
      <c r="N5796">
        <v>0</v>
      </c>
      <c r="O5796">
        <v>1</v>
      </c>
      <c r="P5796" t="s">
        <v>1</v>
      </c>
      <c r="Q5796" t="s">
        <v>1</v>
      </c>
      <c r="R5796">
        <v>1</v>
      </c>
      <c r="S5796" t="s">
        <v>564</v>
      </c>
      <c r="T5796">
        <v>1</v>
      </c>
      <c r="U5796">
        <v>0</v>
      </c>
      <c r="V5796" t="s">
        <v>1</v>
      </c>
      <c r="W5796" t="s">
        <v>1</v>
      </c>
      <c r="X5796">
        <v>0</v>
      </c>
      <c r="Y5796" t="s">
        <v>1</v>
      </c>
    </row>
    <row r="5797" spans="1:25">
      <c r="A5797" t="s">
        <v>62</v>
      </c>
      <c r="B5797" t="s">
        <v>75</v>
      </c>
      <c r="C5797">
        <v>2018</v>
      </c>
      <c r="D5797" t="s">
        <v>151</v>
      </c>
      <c r="E5797">
        <v>2700</v>
      </c>
      <c r="F5797">
        <v>200</v>
      </c>
      <c r="G5797">
        <v>300</v>
      </c>
      <c r="H5797">
        <v>2.7</v>
      </c>
      <c r="I5797">
        <f t="shared" si="346"/>
        <v>0.2</v>
      </c>
      <c r="J5797">
        <f t="shared" si="347"/>
        <v>0.3</v>
      </c>
      <c r="K5797" t="s">
        <v>563</v>
      </c>
      <c r="L5797" t="s">
        <v>563</v>
      </c>
      <c r="M5797" t="s">
        <v>563</v>
      </c>
      <c r="N5797">
        <v>0</v>
      </c>
      <c r="O5797">
        <v>1</v>
      </c>
      <c r="P5797" t="s">
        <v>1</v>
      </c>
      <c r="Q5797" t="s">
        <v>1</v>
      </c>
      <c r="R5797">
        <v>1</v>
      </c>
      <c r="S5797" t="s">
        <v>564</v>
      </c>
      <c r="T5797">
        <v>1</v>
      </c>
      <c r="U5797">
        <v>0</v>
      </c>
      <c r="V5797" t="s">
        <v>1</v>
      </c>
      <c r="W5797" t="s">
        <v>1</v>
      </c>
      <c r="X5797">
        <v>0</v>
      </c>
      <c r="Y5797" t="s">
        <v>1</v>
      </c>
    </row>
    <row r="5798" spans="1:25">
      <c r="A5798" t="s">
        <v>62</v>
      </c>
      <c r="B5798" t="s">
        <v>75</v>
      </c>
      <c r="C5798">
        <v>2018</v>
      </c>
      <c r="D5798" t="s">
        <v>152</v>
      </c>
      <c r="E5798">
        <v>3200</v>
      </c>
      <c r="F5798">
        <v>200</v>
      </c>
      <c r="G5798">
        <v>300</v>
      </c>
      <c r="H5798">
        <v>3.2</v>
      </c>
      <c r="I5798">
        <f t="shared" si="346"/>
        <v>0.2</v>
      </c>
      <c r="J5798">
        <f t="shared" si="347"/>
        <v>0.3</v>
      </c>
      <c r="K5798" t="s">
        <v>563</v>
      </c>
      <c r="L5798" t="s">
        <v>563</v>
      </c>
      <c r="M5798" t="s">
        <v>563</v>
      </c>
      <c r="N5798">
        <v>0</v>
      </c>
      <c r="O5798">
        <v>1</v>
      </c>
      <c r="P5798" t="s">
        <v>1</v>
      </c>
      <c r="Q5798" t="s">
        <v>1</v>
      </c>
      <c r="R5798">
        <v>1</v>
      </c>
      <c r="S5798" t="s">
        <v>564</v>
      </c>
      <c r="T5798">
        <v>1</v>
      </c>
      <c r="U5798">
        <v>0</v>
      </c>
      <c r="V5798" t="s">
        <v>1</v>
      </c>
      <c r="W5798" t="s">
        <v>1</v>
      </c>
      <c r="X5798">
        <v>0</v>
      </c>
      <c r="Y5798" t="s">
        <v>1</v>
      </c>
    </row>
    <row r="5799" spans="1:25">
      <c r="A5799" t="s">
        <v>62</v>
      </c>
      <c r="B5799" t="s">
        <v>75</v>
      </c>
      <c r="C5799">
        <v>2018</v>
      </c>
      <c r="D5799" t="s">
        <v>153</v>
      </c>
      <c r="E5799">
        <v>3800</v>
      </c>
      <c r="F5799">
        <v>300</v>
      </c>
      <c r="G5799">
        <v>200</v>
      </c>
      <c r="H5799">
        <v>3.8</v>
      </c>
      <c r="I5799">
        <f t="shared" si="346"/>
        <v>0.3</v>
      </c>
      <c r="J5799">
        <f t="shared" si="347"/>
        <v>0.2</v>
      </c>
      <c r="K5799" t="s">
        <v>563</v>
      </c>
      <c r="L5799" t="s">
        <v>563</v>
      </c>
      <c r="M5799" t="s">
        <v>563</v>
      </c>
      <c r="N5799">
        <v>0</v>
      </c>
      <c r="O5799">
        <v>1</v>
      </c>
      <c r="P5799" t="s">
        <v>1</v>
      </c>
      <c r="Q5799" t="s">
        <v>1</v>
      </c>
      <c r="R5799">
        <v>1</v>
      </c>
      <c r="S5799" t="s">
        <v>564</v>
      </c>
      <c r="T5799">
        <v>1</v>
      </c>
      <c r="U5799">
        <v>0</v>
      </c>
      <c r="V5799" t="s">
        <v>1</v>
      </c>
      <c r="W5799" t="s">
        <v>1</v>
      </c>
      <c r="X5799">
        <v>0</v>
      </c>
      <c r="Y5799" t="s">
        <v>1</v>
      </c>
    </row>
    <row r="5800" spans="1:25">
      <c r="A5800" t="s">
        <v>62</v>
      </c>
      <c r="B5800" t="s">
        <v>75</v>
      </c>
      <c r="C5800">
        <v>2018</v>
      </c>
      <c r="D5800" t="s">
        <v>154</v>
      </c>
      <c r="E5800">
        <v>4000</v>
      </c>
      <c r="F5800">
        <v>200</v>
      </c>
      <c r="G5800">
        <v>200</v>
      </c>
      <c r="H5800">
        <v>4</v>
      </c>
      <c r="I5800">
        <f t="shared" si="346"/>
        <v>0.2</v>
      </c>
      <c r="J5800">
        <f t="shared" si="347"/>
        <v>0.2</v>
      </c>
      <c r="K5800" t="s">
        <v>563</v>
      </c>
      <c r="L5800" t="s">
        <v>563</v>
      </c>
      <c r="M5800" t="s">
        <v>563</v>
      </c>
      <c r="N5800">
        <v>0</v>
      </c>
      <c r="O5800">
        <v>1</v>
      </c>
      <c r="P5800" t="s">
        <v>1</v>
      </c>
      <c r="Q5800" t="s">
        <v>1</v>
      </c>
      <c r="R5800">
        <v>1</v>
      </c>
      <c r="S5800" t="s">
        <v>564</v>
      </c>
      <c r="T5800">
        <v>1</v>
      </c>
      <c r="U5800">
        <v>0</v>
      </c>
      <c r="V5800" t="s">
        <v>1</v>
      </c>
      <c r="W5800" t="s">
        <v>1</v>
      </c>
      <c r="X5800">
        <v>0</v>
      </c>
      <c r="Y5800" t="s">
        <v>1</v>
      </c>
    </row>
    <row r="5801" spans="1:25">
      <c r="A5801" t="s">
        <v>62</v>
      </c>
      <c r="B5801" t="s">
        <v>75</v>
      </c>
      <c r="C5801">
        <v>2018</v>
      </c>
      <c r="D5801" t="s">
        <v>155</v>
      </c>
      <c r="E5801">
        <v>5000</v>
      </c>
      <c r="F5801">
        <v>200</v>
      </c>
      <c r="G5801">
        <v>200</v>
      </c>
      <c r="H5801">
        <v>5</v>
      </c>
      <c r="I5801">
        <f t="shared" si="346"/>
        <v>0.2</v>
      </c>
      <c r="J5801">
        <f t="shared" si="347"/>
        <v>0.2</v>
      </c>
      <c r="K5801" t="s">
        <v>563</v>
      </c>
      <c r="L5801" t="s">
        <v>563</v>
      </c>
      <c r="M5801" t="s">
        <v>563</v>
      </c>
      <c r="N5801">
        <v>0</v>
      </c>
      <c r="O5801">
        <v>1</v>
      </c>
      <c r="P5801" t="s">
        <v>1</v>
      </c>
      <c r="Q5801" t="s">
        <v>1</v>
      </c>
      <c r="R5801">
        <v>1</v>
      </c>
      <c r="S5801" t="s">
        <v>564</v>
      </c>
      <c r="T5801">
        <v>1</v>
      </c>
      <c r="U5801">
        <v>0</v>
      </c>
      <c r="V5801" t="s">
        <v>1</v>
      </c>
      <c r="W5801" t="s">
        <v>1</v>
      </c>
      <c r="X5801">
        <v>0</v>
      </c>
      <c r="Y5801" t="s">
        <v>1</v>
      </c>
    </row>
    <row r="5802" spans="1:25">
      <c r="A5802" t="s">
        <v>62</v>
      </c>
      <c r="B5802" t="s">
        <v>75</v>
      </c>
      <c r="C5802">
        <v>2018</v>
      </c>
      <c r="D5802" t="s">
        <v>156</v>
      </c>
      <c r="E5802">
        <v>5500</v>
      </c>
      <c r="F5802">
        <v>99.999999999999602</v>
      </c>
      <c r="G5802">
        <v>99.999999999999602</v>
      </c>
      <c r="H5802">
        <v>5.5</v>
      </c>
      <c r="I5802">
        <f t="shared" si="346"/>
        <v>9.9999999999999603E-2</v>
      </c>
      <c r="J5802">
        <f t="shared" si="347"/>
        <v>9.9999999999999603E-2</v>
      </c>
      <c r="K5802" t="s">
        <v>563</v>
      </c>
      <c r="L5802" t="s">
        <v>563</v>
      </c>
      <c r="M5802" t="s">
        <v>563</v>
      </c>
      <c r="N5802">
        <v>0</v>
      </c>
      <c r="O5802">
        <v>1</v>
      </c>
      <c r="P5802" t="s">
        <v>1</v>
      </c>
      <c r="Q5802" t="s">
        <v>1</v>
      </c>
      <c r="R5802">
        <v>1</v>
      </c>
      <c r="S5802" t="s">
        <v>564</v>
      </c>
      <c r="T5802">
        <v>1</v>
      </c>
      <c r="U5802">
        <v>0</v>
      </c>
      <c r="V5802" t="s">
        <v>1</v>
      </c>
      <c r="W5802" t="s">
        <v>1</v>
      </c>
      <c r="X5802">
        <v>0</v>
      </c>
      <c r="Y5802" t="s">
        <v>1</v>
      </c>
    </row>
    <row r="5803" spans="1:25">
      <c r="A5803" t="s">
        <v>62</v>
      </c>
      <c r="B5803" t="s">
        <v>75</v>
      </c>
      <c r="C5803">
        <v>2018</v>
      </c>
      <c r="D5803" t="s">
        <v>157</v>
      </c>
      <c r="E5803">
        <v>6000</v>
      </c>
      <c r="F5803">
        <v>200</v>
      </c>
      <c r="G5803">
        <v>200</v>
      </c>
      <c r="H5803">
        <v>6</v>
      </c>
      <c r="I5803">
        <f t="shared" si="346"/>
        <v>0.2</v>
      </c>
      <c r="J5803">
        <f t="shared" si="347"/>
        <v>0.2</v>
      </c>
      <c r="K5803" t="s">
        <v>563</v>
      </c>
      <c r="L5803" t="s">
        <v>563</v>
      </c>
      <c r="M5803" t="s">
        <v>563</v>
      </c>
      <c r="N5803">
        <v>0</v>
      </c>
      <c r="O5803">
        <v>1</v>
      </c>
      <c r="P5803" t="s">
        <v>1</v>
      </c>
      <c r="Q5803" t="s">
        <v>1</v>
      </c>
      <c r="R5803">
        <v>1</v>
      </c>
      <c r="S5803" t="s">
        <v>564</v>
      </c>
      <c r="T5803">
        <v>1</v>
      </c>
      <c r="U5803">
        <v>0</v>
      </c>
      <c r="V5803" t="s">
        <v>1</v>
      </c>
      <c r="W5803" t="s">
        <v>1</v>
      </c>
      <c r="X5803">
        <v>0</v>
      </c>
      <c r="Y5803" t="s">
        <v>1</v>
      </c>
    </row>
    <row r="5804" spans="1:25">
      <c r="A5804" t="s">
        <v>62</v>
      </c>
      <c r="B5804" t="s">
        <v>75</v>
      </c>
      <c r="C5804">
        <v>2018</v>
      </c>
      <c r="D5804" t="s">
        <v>158</v>
      </c>
      <c r="E5804">
        <v>6250</v>
      </c>
      <c r="F5804">
        <v>250</v>
      </c>
      <c r="G5804">
        <v>250</v>
      </c>
      <c r="H5804">
        <v>6.25</v>
      </c>
      <c r="I5804">
        <f t="shared" ref="I5804:I5867" si="350">F5804/1000</f>
        <v>0.25</v>
      </c>
      <c r="J5804">
        <f t="shared" ref="J5804:J5867" si="351">G5804/1000</f>
        <v>0.25</v>
      </c>
      <c r="K5804" t="s">
        <v>563</v>
      </c>
      <c r="L5804" t="s">
        <v>563</v>
      </c>
      <c r="M5804" t="s">
        <v>563</v>
      </c>
      <c r="N5804">
        <v>0</v>
      </c>
      <c r="O5804">
        <v>1</v>
      </c>
      <c r="P5804" t="s">
        <v>1</v>
      </c>
      <c r="Q5804" t="s">
        <v>1</v>
      </c>
      <c r="R5804">
        <v>1</v>
      </c>
      <c r="S5804" t="s">
        <v>564</v>
      </c>
      <c r="T5804">
        <v>1</v>
      </c>
      <c r="U5804">
        <v>0</v>
      </c>
      <c r="V5804" t="s">
        <v>1</v>
      </c>
      <c r="W5804" t="s">
        <v>1</v>
      </c>
      <c r="X5804">
        <v>0</v>
      </c>
      <c r="Y5804" t="s">
        <v>1</v>
      </c>
    </row>
    <row r="5805" spans="1:25">
      <c r="A5805" t="s">
        <v>62</v>
      </c>
      <c r="B5805" t="s">
        <v>75</v>
      </c>
      <c r="C5805">
        <v>2018</v>
      </c>
      <c r="D5805" t="s">
        <v>159</v>
      </c>
      <c r="E5805">
        <v>7250</v>
      </c>
      <c r="F5805">
        <v>250</v>
      </c>
      <c r="G5805">
        <v>250</v>
      </c>
      <c r="H5805">
        <v>7.25</v>
      </c>
      <c r="I5805">
        <f t="shared" si="350"/>
        <v>0.25</v>
      </c>
      <c r="J5805">
        <f t="shared" si="351"/>
        <v>0.25</v>
      </c>
      <c r="K5805" t="s">
        <v>563</v>
      </c>
      <c r="L5805" t="s">
        <v>563</v>
      </c>
      <c r="M5805" t="s">
        <v>563</v>
      </c>
      <c r="N5805">
        <v>0</v>
      </c>
      <c r="O5805">
        <v>1</v>
      </c>
      <c r="P5805" t="s">
        <v>1</v>
      </c>
      <c r="Q5805" t="s">
        <v>1</v>
      </c>
      <c r="R5805">
        <v>1</v>
      </c>
      <c r="S5805" t="s">
        <v>564</v>
      </c>
      <c r="T5805">
        <v>1</v>
      </c>
      <c r="U5805">
        <v>0</v>
      </c>
      <c r="V5805" t="s">
        <v>1</v>
      </c>
      <c r="W5805" t="s">
        <v>1</v>
      </c>
      <c r="X5805">
        <v>0</v>
      </c>
      <c r="Y5805" t="s">
        <v>1</v>
      </c>
    </row>
    <row r="5806" spans="1:25">
      <c r="A5806" t="s">
        <v>62</v>
      </c>
      <c r="B5806" t="s">
        <v>75</v>
      </c>
      <c r="C5806">
        <v>2018</v>
      </c>
      <c r="D5806" t="s">
        <v>160</v>
      </c>
      <c r="E5806">
        <v>7750</v>
      </c>
      <c r="F5806">
        <v>250</v>
      </c>
      <c r="G5806">
        <v>250</v>
      </c>
      <c r="H5806">
        <v>7.75</v>
      </c>
      <c r="I5806">
        <f t="shared" si="350"/>
        <v>0.25</v>
      </c>
      <c r="J5806">
        <f t="shared" si="351"/>
        <v>0.25</v>
      </c>
      <c r="K5806" t="s">
        <v>563</v>
      </c>
      <c r="L5806" t="s">
        <v>563</v>
      </c>
      <c r="M5806" t="s">
        <v>563</v>
      </c>
      <c r="N5806">
        <v>0</v>
      </c>
      <c r="O5806">
        <v>1</v>
      </c>
      <c r="P5806" t="s">
        <v>1</v>
      </c>
      <c r="Q5806" t="s">
        <v>1</v>
      </c>
      <c r="R5806">
        <v>1</v>
      </c>
      <c r="S5806" t="s">
        <v>564</v>
      </c>
      <c r="T5806">
        <v>1</v>
      </c>
      <c r="U5806">
        <v>0</v>
      </c>
      <c r="V5806" t="s">
        <v>1</v>
      </c>
      <c r="W5806" t="s">
        <v>1</v>
      </c>
      <c r="X5806">
        <v>0</v>
      </c>
      <c r="Y5806" t="s">
        <v>1</v>
      </c>
    </row>
    <row r="5807" spans="1:25">
      <c r="A5807" t="s">
        <v>62</v>
      </c>
      <c r="B5807" t="s">
        <v>75</v>
      </c>
      <c r="C5807">
        <v>2018</v>
      </c>
      <c r="D5807" t="s">
        <v>161</v>
      </c>
      <c r="E5807">
        <v>8000</v>
      </c>
      <c r="F5807">
        <v>2667</v>
      </c>
      <c r="G5807">
        <v>3620</v>
      </c>
      <c r="H5807">
        <v>8</v>
      </c>
      <c r="I5807">
        <f t="shared" si="350"/>
        <v>2.6669999999999998</v>
      </c>
      <c r="J5807">
        <f t="shared" si="351"/>
        <v>3.62</v>
      </c>
      <c r="K5807" t="s">
        <v>563</v>
      </c>
      <c r="L5807" t="s">
        <v>563</v>
      </c>
      <c r="M5807" t="s">
        <v>563</v>
      </c>
      <c r="N5807">
        <v>0</v>
      </c>
      <c r="O5807">
        <v>1</v>
      </c>
      <c r="P5807" t="s">
        <v>1</v>
      </c>
      <c r="Q5807" t="s">
        <v>1</v>
      </c>
      <c r="R5807">
        <v>1</v>
      </c>
      <c r="S5807" t="s">
        <v>564</v>
      </c>
      <c r="T5807">
        <v>1</v>
      </c>
      <c r="U5807">
        <v>0</v>
      </c>
      <c r="V5807" t="s">
        <v>1</v>
      </c>
      <c r="W5807" t="s">
        <v>1</v>
      </c>
      <c r="X5807">
        <v>0</v>
      </c>
      <c r="Y5807" t="s">
        <v>1</v>
      </c>
    </row>
    <row r="5808" spans="1:25">
      <c r="A5808" t="s">
        <v>62</v>
      </c>
      <c r="B5808" t="s">
        <v>75</v>
      </c>
      <c r="C5808">
        <v>2018</v>
      </c>
      <c r="D5808" t="s">
        <v>162</v>
      </c>
      <c r="E5808">
        <v>8250</v>
      </c>
      <c r="F5808">
        <v>250</v>
      </c>
      <c r="G5808">
        <v>250</v>
      </c>
      <c r="H5808">
        <v>8.25</v>
      </c>
      <c r="I5808">
        <f t="shared" si="350"/>
        <v>0.25</v>
      </c>
      <c r="J5808">
        <f t="shared" si="351"/>
        <v>0.25</v>
      </c>
      <c r="K5808" t="s">
        <v>563</v>
      </c>
      <c r="L5808" t="s">
        <v>563</v>
      </c>
      <c r="M5808" t="s">
        <v>563</v>
      </c>
      <c r="N5808">
        <v>0</v>
      </c>
      <c r="O5808">
        <v>1</v>
      </c>
      <c r="P5808" t="s">
        <v>1</v>
      </c>
      <c r="Q5808" t="s">
        <v>1</v>
      </c>
      <c r="R5808">
        <v>1</v>
      </c>
      <c r="S5808" t="s">
        <v>564</v>
      </c>
      <c r="T5808">
        <v>1</v>
      </c>
      <c r="U5808">
        <v>0</v>
      </c>
      <c r="V5808" t="s">
        <v>1</v>
      </c>
      <c r="W5808" t="s">
        <v>1</v>
      </c>
      <c r="X5808">
        <v>0</v>
      </c>
      <c r="Y5808" t="s">
        <v>1</v>
      </c>
    </row>
    <row r="5809" spans="1:25">
      <c r="A5809" t="s">
        <v>62</v>
      </c>
      <c r="B5809" t="s">
        <v>75</v>
      </c>
      <c r="C5809">
        <v>2018</v>
      </c>
      <c r="D5809" t="s">
        <v>163</v>
      </c>
      <c r="E5809">
        <v>9250</v>
      </c>
      <c r="F5809">
        <v>250</v>
      </c>
      <c r="G5809">
        <v>250</v>
      </c>
      <c r="H5809">
        <v>9.25</v>
      </c>
      <c r="I5809">
        <f t="shared" si="350"/>
        <v>0.25</v>
      </c>
      <c r="J5809">
        <f t="shared" si="351"/>
        <v>0.25</v>
      </c>
      <c r="K5809" t="s">
        <v>563</v>
      </c>
      <c r="L5809" t="s">
        <v>563</v>
      </c>
      <c r="M5809" t="s">
        <v>563</v>
      </c>
      <c r="N5809">
        <v>0</v>
      </c>
      <c r="O5809">
        <v>1</v>
      </c>
      <c r="P5809" t="s">
        <v>1</v>
      </c>
      <c r="Q5809" t="s">
        <v>1</v>
      </c>
      <c r="R5809">
        <v>1</v>
      </c>
      <c r="S5809" t="s">
        <v>564</v>
      </c>
      <c r="T5809">
        <v>1</v>
      </c>
      <c r="U5809">
        <v>0</v>
      </c>
      <c r="V5809" t="s">
        <v>1</v>
      </c>
      <c r="W5809" t="s">
        <v>1</v>
      </c>
      <c r="X5809">
        <v>0</v>
      </c>
      <c r="Y5809" t="s">
        <v>1</v>
      </c>
    </row>
    <row r="5810" spans="1:25">
      <c r="A5810" t="s">
        <v>62</v>
      </c>
      <c r="B5810" t="s">
        <v>75</v>
      </c>
      <c r="C5810">
        <v>2018</v>
      </c>
      <c r="D5810" t="s">
        <v>164</v>
      </c>
      <c r="E5810">
        <v>9300</v>
      </c>
      <c r="F5810">
        <v>300.00000000000102</v>
      </c>
      <c r="G5810">
        <v>199.99999999999901</v>
      </c>
      <c r="H5810">
        <v>9.3000000000000007</v>
      </c>
      <c r="I5810">
        <f t="shared" si="350"/>
        <v>0.30000000000000104</v>
      </c>
      <c r="J5810">
        <f t="shared" si="351"/>
        <v>0.19999999999999901</v>
      </c>
      <c r="K5810" t="s">
        <v>563</v>
      </c>
      <c r="L5810" t="s">
        <v>563</v>
      </c>
      <c r="M5810" t="s">
        <v>563</v>
      </c>
      <c r="N5810">
        <v>0</v>
      </c>
      <c r="O5810">
        <v>1</v>
      </c>
      <c r="P5810" t="s">
        <v>1</v>
      </c>
      <c r="Q5810" t="s">
        <v>1</v>
      </c>
      <c r="R5810">
        <v>1</v>
      </c>
      <c r="S5810" t="s">
        <v>564</v>
      </c>
      <c r="T5810">
        <v>1</v>
      </c>
      <c r="U5810">
        <v>0</v>
      </c>
      <c r="V5810" t="s">
        <v>1</v>
      </c>
      <c r="W5810" t="s">
        <v>1</v>
      </c>
      <c r="X5810">
        <v>0</v>
      </c>
      <c r="Y5810" t="s">
        <v>1</v>
      </c>
    </row>
    <row r="5811" spans="1:25">
      <c r="A5811" t="s">
        <v>62</v>
      </c>
      <c r="B5811" t="s">
        <v>75</v>
      </c>
      <c r="C5811">
        <v>2018</v>
      </c>
      <c r="D5811" t="s">
        <v>165</v>
      </c>
      <c r="E5811">
        <v>10500</v>
      </c>
      <c r="F5811">
        <v>300.00000000000102</v>
      </c>
      <c r="G5811">
        <v>199.99999999999901</v>
      </c>
      <c r="H5811">
        <v>10.5</v>
      </c>
      <c r="I5811">
        <f t="shared" si="350"/>
        <v>0.30000000000000104</v>
      </c>
      <c r="J5811">
        <f t="shared" si="351"/>
        <v>0.19999999999999901</v>
      </c>
      <c r="K5811" t="s">
        <v>563</v>
      </c>
      <c r="L5811" t="s">
        <v>563</v>
      </c>
      <c r="M5811" t="s">
        <v>563</v>
      </c>
      <c r="N5811">
        <v>0</v>
      </c>
      <c r="O5811">
        <v>1</v>
      </c>
      <c r="P5811" t="s">
        <v>1</v>
      </c>
      <c r="Q5811" t="s">
        <v>1</v>
      </c>
      <c r="R5811">
        <v>1</v>
      </c>
      <c r="S5811" t="s">
        <v>564</v>
      </c>
      <c r="T5811">
        <v>1</v>
      </c>
      <c r="U5811">
        <v>0</v>
      </c>
      <c r="V5811" t="s">
        <v>1</v>
      </c>
      <c r="W5811" t="s">
        <v>1</v>
      </c>
      <c r="X5811">
        <v>0</v>
      </c>
      <c r="Y5811" t="s">
        <v>1</v>
      </c>
    </row>
    <row r="5812" spans="1:25">
      <c r="A5812" t="s">
        <v>62</v>
      </c>
      <c r="B5812" t="s">
        <v>75</v>
      </c>
      <c r="C5812">
        <v>2018</v>
      </c>
      <c r="D5812" t="s">
        <v>166</v>
      </c>
      <c r="E5812">
        <v>11000</v>
      </c>
      <c r="F5812">
        <v>4000</v>
      </c>
      <c r="G5812">
        <v>3000</v>
      </c>
      <c r="H5812">
        <v>11</v>
      </c>
      <c r="I5812">
        <f t="shared" si="350"/>
        <v>4</v>
      </c>
      <c r="J5812">
        <f t="shared" si="351"/>
        <v>3</v>
      </c>
      <c r="K5812" t="s">
        <v>563</v>
      </c>
      <c r="L5812" t="s">
        <v>563</v>
      </c>
      <c r="M5812" t="s">
        <v>563</v>
      </c>
      <c r="N5812">
        <v>0</v>
      </c>
      <c r="O5812">
        <v>1</v>
      </c>
      <c r="P5812" t="s">
        <v>1</v>
      </c>
      <c r="Q5812" t="s">
        <v>1</v>
      </c>
      <c r="R5812">
        <v>1</v>
      </c>
      <c r="S5812" t="s">
        <v>564</v>
      </c>
      <c r="T5812">
        <v>1</v>
      </c>
      <c r="U5812">
        <v>0</v>
      </c>
      <c r="V5812" t="s">
        <v>1</v>
      </c>
      <c r="W5812" t="s">
        <v>1</v>
      </c>
      <c r="X5812">
        <v>0</v>
      </c>
      <c r="Y5812" t="s">
        <v>1</v>
      </c>
    </row>
    <row r="5813" spans="1:25">
      <c r="A5813" t="s">
        <v>62</v>
      </c>
      <c r="B5813" t="s">
        <v>75</v>
      </c>
      <c r="C5813">
        <v>2018</v>
      </c>
      <c r="D5813" t="s">
        <v>167</v>
      </c>
      <c r="E5813">
        <v>11000</v>
      </c>
      <c r="F5813">
        <v>4000</v>
      </c>
      <c r="G5813">
        <v>3000</v>
      </c>
      <c r="H5813">
        <v>11</v>
      </c>
      <c r="I5813">
        <f t="shared" si="350"/>
        <v>4</v>
      </c>
      <c r="J5813">
        <f t="shared" si="351"/>
        <v>3</v>
      </c>
      <c r="K5813" t="s">
        <v>563</v>
      </c>
      <c r="L5813" t="s">
        <v>563</v>
      </c>
      <c r="M5813" t="s">
        <v>563</v>
      </c>
      <c r="N5813">
        <v>0</v>
      </c>
      <c r="O5813">
        <v>1</v>
      </c>
      <c r="P5813" t="s">
        <v>1</v>
      </c>
      <c r="Q5813" t="s">
        <v>1</v>
      </c>
      <c r="R5813">
        <v>1</v>
      </c>
      <c r="S5813" t="s">
        <v>564</v>
      </c>
      <c r="T5813">
        <v>1</v>
      </c>
      <c r="U5813">
        <v>0</v>
      </c>
      <c r="V5813" t="s">
        <v>1</v>
      </c>
      <c r="W5813" t="s">
        <v>1</v>
      </c>
      <c r="X5813">
        <v>0</v>
      </c>
      <c r="Y5813" t="s">
        <v>1</v>
      </c>
    </row>
    <row r="5814" spans="1:25">
      <c r="A5814" t="s">
        <v>62</v>
      </c>
      <c r="B5814" t="s">
        <v>75</v>
      </c>
      <c r="C5814">
        <v>2018</v>
      </c>
      <c r="D5814" t="s">
        <v>168</v>
      </c>
      <c r="E5814">
        <v>11100</v>
      </c>
      <c r="F5814" s="13">
        <f t="shared" ref="F5814:F5815" si="352">0.0083*E5814^(0.9482)</f>
        <v>56.866086440215831</v>
      </c>
      <c r="G5814" s="13">
        <f t="shared" ref="G5814:G5815" si="353">0.0083*E5814^(0.9482)</f>
        <v>56.866086440215831</v>
      </c>
      <c r="H5814">
        <v>11.1</v>
      </c>
      <c r="I5814">
        <f t="shared" si="350"/>
        <v>5.6866086440215832E-2</v>
      </c>
      <c r="J5814">
        <f t="shared" si="351"/>
        <v>5.6866086440215832E-2</v>
      </c>
      <c r="K5814" t="s">
        <v>563</v>
      </c>
      <c r="L5814" t="s">
        <v>563</v>
      </c>
      <c r="M5814" t="s">
        <v>563</v>
      </c>
      <c r="N5814">
        <v>0</v>
      </c>
      <c r="O5814">
        <v>1</v>
      </c>
      <c r="P5814" t="s">
        <v>1</v>
      </c>
      <c r="Q5814" t="s">
        <v>1</v>
      </c>
      <c r="R5814">
        <v>1</v>
      </c>
      <c r="S5814" t="s">
        <v>564</v>
      </c>
      <c r="T5814">
        <v>0</v>
      </c>
      <c r="U5814">
        <v>0</v>
      </c>
      <c r="V5814" t="s">
        <v>1</v>
      </c>
      <c r="W5814" t="s">
        <v>1</v>
      </c>
      <c r="X5814">
        <v>1</v>
      </c>
      <c r="Y5814" t="s">
        <v>565</v>
      </c>
    </row>
    <row r="5815" spans="1:25">
      <c r="A5815" t="s">
        <v>62</v>
      </c>
      <c r="B5815" t="s">
        <v>75</v>
      </c>
      <c r="C5815">
        <v>2018</v>
      </c>
      <c r="D5815" t="s">
        <v>169</v>
      </c>
      <c r="E5815">
        <v>11300</v>
      </c>
      <c r="F5815" s="13">
        <f t="shared" si="352"/>
        <v>57.837175049262015</v>
      </c>
      <c r="G5815" s="13">
        <f t="shared" si="353"/>
        <v>57.837175049262015</v>
      </c>
      <c r="H5815">
        <v>11.3</v>
      </c>
      <c r="I5815">
        <f t="shared" si="350"/>
        <v>5.7837175049262016E-2</v>
      </c>
      <c r="J5815">
        <f t="shared" si="351"/>
        <v>5.7837175049262016E-2</v>
      </c>
      <c r="K5815" t="s">
        <v>563</v>
      </c>
      <c r="L5815" t="s">
        <v>563</v>
      </c>
      <c r="M5815" t="s">
        <v>563</v>
      </c>
      <c r="N5815">
        <v>0</v>
      </c>
      <c r="O5815">
        <v>1</v>
      </c>
      <c r="P5815" t="s">
        <v>1</v>
      </c>
      <c r="Q5815" t="s">
        <v>1</v>
      </c>
      <c r="R5815">
        <v>1</v>
      </c>
      <c r="S5815" t="s">
        <v>564</v>
      </c>
      <c r="T5815">
        <v>0</v>
      </c>
      <c r="U5815">
        <v>0</v>
      </c>
      <c r="V5815" t="s">
        <v>1</v>
      </c>
      <c r="W5815" t="s">
        <v>1</v>
      </c>
      <c r="X5815">
        <v>1</v>
      </c>
      <c r="Y5815" t="s">
        <v>565</v>
      </c>
    </row>
    <row r="5816" spans="1:25">
      <c r="A5816" t="s">
        <v>62</v>
      </c>
      <c r="B5816" t="s">
        <v>75</v>
      </c>
      <c r="C5816">
        <v>2018</v>
      </c>
      <c r="D5816" t="s">
        <v>170</v>
      </c>
      <c r="E5816">
        <v>12000</v>
      </c>
      <c r="F5816">
        <v>199.99999999999901</v>
      </c>
      <c r="G5816">
        <v>199.99999999999901</v>
      </c>
      <c r="H5816">
        <v>12</v>
      </c>
      <c r="I5816">
        <f t="shared" si="350"/>
        <v>0.19999999999999901</v>
      </c>
      <c r="J5816">
        <f t="shared" si="351"/>
        <v>0.19999999999999901</v>
      </c>
      <c r="K5816" t="s">
        <v>563</v>
      </c>
      <c r="L5816" t="s">
        <v>563</v>
      </c>
      <c r="M5816" t="s">
        <v>563</v>
      </c>
      <c r="N5816">
        <v>0</v>
      </c>
      <c r="O5816">
        <v>1</v>
      </c>
      <c r="P5816" t="s">
        <v>1</v>
      </c>
      <c r="Q5816" t="s">
        <v>1</v>
      </c>
      <c r="R5816">
        <v>1</v>
      </c>
      <c r="S5816" t="s">
        <v>564</v>
      </c>
      <c r="T5816">
        <v>1</v>
      </c>
      <c r="U5816">
        <v>0</v>
      </c>
      <c r="V5816" t="s">
        <v>1</v>
      </c>
      <c r="W5816" t="s">
        <v>1</v>
      </c>
      <c r="X5816">
        <v>0</v>
      </c>
      <c r="Y5816" t="s">
        <v>1</v>
      </c>
    </row>
    <row r="5817" spans="1:25">
      <c r="A5817" t="s">
        <v>62</v>
      </c>
      <c r="B5817" t="s">
        <v>75</v>
      </c>
      <c r="C5817">
        <v>2018</v>
      </c>
      <c r="D5817" t="s">
        <v>171</v>
      </c>
      <c r="E5817">
        <v>12500</v>
      </c>
      <c r="F5817">
        <v>300.00000000000102</v>
      </c>
      <c r="G5817">
        <v>199.99999999999901</v>
      </c>
      <c r="H5817">
        <v>12.5</v>
      </c>
      <c r="I5817">
        <f t="shared" si="350"/>
        <v>0.30000000000000104</v>
      </c>
      <c r="J5817">
        <f t="shared" si="351"/>
        <v>0.19999999999999901</v>
      </c>
      <c r="K5817" t="s">
        <v>563</v>
      </c>
      <c r="L5817" t="s">
        <v>563</v>
      </c>
      <c r="M5817" t="s">
        <v>563</v>
      </c>
      <c r="N5817">
        <v>0</v>
      </c>
      <c r="O5817">
        <v>1</v>
      </c>
      <c r="P5817" t="s">
        <v>1</v>
      </c>
      <c r="Q5817" t="s">
        <v>1</v>
      </c>
      <c r="R5817">
        <v>1</v>
      </c>
      <c r="S5817" t="s">
        <v>564</v>
      </c>
      <c r="T5817">
        <v>1</v>
      </c>
      <c r="U5817">
        <v>0</v>
      </c>
      <c r="V5817" t="s">
        <v>1</v>
      </c>
      <c r="W5817" t="s">
        <v>1</v>
      </c>
      <c r="X5817">
        <v>0</v>
      </c>
      <c r="Y5817" t="s">
        <v>1</v>
      </c>
    </row>
    <row r="5818" spans="1:25">
      <c r="A5818" t="s">
        <v>62</v>
      </c>
      <c r="B5818" t="s">
        <v>75</v>
      </c>
      <c r="C5818">
        <v>2018</v>
      </c>
      <c r="D5818" t="s">
        <v>172</v>
      </c>
      <c r="E5818">
        <v>13000</v>
      </c>
      <c r="F5818">
        <v>199.99999999999901</v>
      </c>
      <c r="G5818">
        <v>199.99999999999901</v>
      </c>
      <c r="H5818">
        <v>13</v>
      </c>
      <c r="I5818">
        <f t="shared" si="350"/>
        <v>0.19999999999999901</v>
      </c>
      <c r="J5818">
        <f t="shared" si="351"/>
        <v>0.19999999999999901</v>
      </c>
      <c r="K5818" t="s">
        <v>563</v>
      </c>
      <c r="L5818" t="s">
        <v>563</v>
      </c>
      <c r="M5818" t="s">
        <v>563</v>
      </c>
      <c r="N5818">
        <v>0</v>
      </c>
      <c r="O5818">
        <v>1</v>
      </c>
      <c r="P5818" t="s">
        <v>1</v>
      </c>
      <c r="Q5818" t="s">
        <v>1</v>
      </c>
      <c r="R5818">
        <v>1</v>
      </c>
      <c r="S5818" t="s">
        <v>564</v>
      </c>
      <c r="T5818">
        <v>1</v>
      </c>
      <c r="U5818">
        <v>0</v>
      </c>
      <c r="V5818" t="s">
        <v>1</v>
      </c>
      <c r="W5818" t="s">
        <v>1</v>
      </c>
      <c r="X5818">
        <v>0</v>
      </c>
      <c r="Y5818" t="s">
        <v>1</v>
      </c>
    </row>
    <row r="5819" spans="1:25">
      <c r="A5819" t="s">
        <v>62</v>
      </c>
      <c r="B5819" t="s">
        <v>75</v>
      </c>
      <c r="C5819">
        <v>2018</v>
      </c>
      <c r="D5819" t="s">
        <v>173</v>
      </c>
      <c r="E5819">
        <v>13100</v>
      </c>
      <c r="F5819" s="13">
        <f t="shared" ref="F5819" si="354">0.0083*E5819^(0.9482)</f>
        <v>66.538764858942571</v>
      </c>
      <c r="G5819" s="13">
        <f t="shared" ref="G5819" si="355">0.0083*E5819^(0.9482)</f>
        <v>66.538764858942571</v>
      </c>
      <c r="H5819">
        <v>13.1</v>
      </c>
      <c r="I5819">
        <f t="shared" si="350"/>
        <v>6.653876485894257E-2</v>
      </c>
      <c r="J5819">
        <f t="shared" si="351"/>
        <v>6.653876485894257E-2</v>
      </c>
      <c r="K5819" t="s">
        <v>563</v>
      </c>
      <c r="L5819" t="s">
        <v>563</v>
      </c>
      <c r="M5819" t="s">
        <v>563</v>
      </c>
      <c r="N5819">
        <v>0</v>
      </c>
      <c r="O5819">
        <v>1</v>
      </c>
      <c r="P5819" t="s">
        <v>1</v>
      </c>
      <c r="Q5819" t="s">
        <v>1</v>
      </c>
      <c r="R5819">
        <v>1</v>
      </c>
      <c r="S5819" t="s">
        <v>564</v>
      </c>
      <c r="T5819">
        <v>0</v>
      </c>
      <c r="U5819">
        <v>0</v>
      </c>
      <c r="V5819" t="s">
        <v>1</v>
      </c>
      <c r="W5819" t="s">
        <v>1</v>
      </c>
      <c r="X5819">
        <v>1</v>
      </c>
      <c r="Y5819" t="s">
        <v>565</v>
      </c>
    </row>
    <row r="5820" spans="1:25">
      <c r="A5820" t="s">
        <v>62</v>
      </c>
      <c r="B5820" t="s">
        <v>75</v>
      </c>
      <c r="C5820">
        <v>2018</v>
      </c>
      <c r="D5820" t="s">
        <v>174</v>
      </c>
      <c r="E5820">
        <v>13500</v>
      </c>
      <c r="F5820">
        <v>99.999999999999602</v>
      </c>
      <c r="G5820">
        <v>99.999999999999602</v>
      </c>
      <c r="H5820">
        <v>13.5</v>
      </c>
      <c r="I5820">
        <f t="shared" si="350"/>
        <v>9.9999999999999603E-2</v>
      </c>
      <c r="J5820">
        <f t="shared" si="351"/>
        <v>9.9999999999999603E-2</v>
      </c>
      <c r="K5820" t="s">
        <v>563</v>
      </c>
      <c r="L5820" t="s">
        <v>563</v>
      </c>
      <c r="M5820" t="s">
        <v>563</v>
      </c>
      <c r="N5820">
        <v>0</v>
      </c>
      <c r="O5820">
        <v>1</v>
      </c>
      <c r="P5820" t="s">
        <v>1</v>
      </c>
      <c r="Q5820" t="s">
        <v>1</v>
      </c>
      <c r="R5820">
        <v>1</v>
      </c>
      <c r="S5820" t="s">
        <v>564</v>
      </c>
      <c r="T5820">
        <v>1</v>
      </c>
      <c r="U5820">
        <v>0</v>
      </c>
      <c r="V5820" t="s">
        <v>1</v>
      </c>
      <c r="W5820" t="s">
        <v>1</v>
      </c>
      <c r="X5820">
        <v>0</v>
      </c>
      <c r="Y5820" t="s">
        <v>1</v>
      </c>
    </row>
    <row r="5821" spans="1:25">
      <c r="A5821" t="s">
        <v>62</v>
      </c>
      <c r="B5821" t="s">
        <v>75</v>
      </c>
      <c r="C5821">
        <v>2018</v>
      </c>
      <c r="D5821" t="s">
        <v>175</v>
      </c>
      <c r="E5821">
        <v>13900</v>
      </c>
      <c r="F5821">
        <v>200.00000000000099</v>
      </c>
      <c r="G5821">
        <v>199.99999999999901</v>
      </c>
      <c r="H5821">
        <v>13.9</v>
      </c>
      <c r="I5821">
        <f t="shared" si="350"/>
        <v>0.20000000000000098</v>
      </c>
      <c r="J5821">
        <f t="shared" si="351"/>
        <v>0.19999999999999901</v>
      </c>
      <c r="K5821" t="s">
        <v>563</v>
      </c>
      <c r="L5821" t="s">
        <v>563</v>
      </c>
      <c r="M5821" t="s">
        <v>563</v>
      </c>
      <c r="N5821">
        <v>0</v>
      </c>
      <c r="O5821">
        <v>1</v>
      </c>
      <c r="P5821" t="s">
        <v>1</v>
      </c>
      <c r="Q5821" t="s">
        <v>1</v>
      </c>
      <c r="R5821">
        <v>1</v>
      </c>
      <c r="S5821" t="s">
        <v>564</v>
      </c>
      <c r="T5821">
        <v>1</v>
      </c>
      <c r="U5821">
        <v>0</v>
      </c>
      <c r="V5821" t="s">
        <v>1</v>
      </c>
      <c r="W5821" t="s">
        <v>1</v>
      </c>
      <c r="X5821">
        <v>0</v>
      </c>
      <c r="Y5821" t="s">
        <v>1</v>
      </c>
    </row>
    <row r="5822" spans="1:25">
      <c r="A5822" t="s">
        <v>62</v>
      </c>
      <c r="B5822" t="s">
        <v>75</v>
      </c>
      <c r="C5822">
        <v>2018</v>
      </c>
      <c r="D5822" t="s">
        <v>176</v>
      </c>
      <c r="E5822">
        <v>14000</v>
      </c>
      <c r="F5822">
        <v>8700</v>
      </c>
      <c r="G5822">
        <v>9000</v>
      </c>
      <c r="H5822">
        <v>14</v>
      </c>
      <c r="I5822">
        <f t="shared" si="350"/>
        <v>8.6999999999999993</v>
      </c>
      <c r="J5822">
        <f t="shared" si="351"/>
        <v>9</v>
      </c>
      <c r="K5822" t="s">
        <v>563</v>
      </c>
      <c r="L5822" t="s">
        <v>563</v>
      </c>
      <c r="M5822" t="s">
        <v>563</v>
      </c>
      <c r="N5822">
        <v>0</v>
      </c>
      <c r="O5822">
        <v>1</v>
      </c>
      <c r="P5822" t="s">
        <v>1</v>
      </c>
      <c r="Q5822" t="s">
        <v>1</v>
      </c>
      <c r="R5822">
        <v>1</v>
      </c>
      <c r="S5822" t="s">
        <v>564</v>
      </c>
      <c r="T5822">
        <v>1</v>
      </c>
      <c r="U5822">
        <v>0</v>
      </c>
      <c r="V5822" t="s">
        <v>1</v>
      </c>
      <c r="W5822" t="s">
        <v>1</v>
      </c>
      <c r="X5822">
        <v>0</v>
      </c>
      <c r="Y5822" t="s">
        <v>1</v>
      </c>
    </row>
    <row r="5823" spans="1:25">
      <c r="A5823" t="s">
        <v>62</v>
      </c>
      <c r="B5823" t="s">
        <v>75</v>
      </c>
      <c r="C5823">
        <v>2018</v>
      </c>
      <c r="D5823" t="s">
        <v>177</v>
      </c>
      <c r="E5823">
        <v>14300</v>
      </c>
      <c r="F5823">
        <v>100.00000000000099</v>
      </c>
      <c r="G5823">
        <v>199.99999999999901</v>
      </c>
      <c r="H5823">
        <v>14.3</v>
      </c>
      <c r="I5823">
        <f t="shared" si="350"/>
        <v>0.10000000000000099</v>
      </c>
      <c r="J5823">
        <f t="shared" si="351"/>
        <v>0.19999999999999901</v>
      </c>
      <c r="K5823" t="s">
        <v>563</v>
      </c>
      <c r="L5823" t="s">
        <v>563</v>
      </c>
      <c r="M5823" t="s">
        <v>563</v>
      </c>
      <c r="N5823">
        <v>0</v>
      </c>
      <c r="O5823">
        <v>1</v>
      </c>
      <c r="P5823" t="s">
        <v>1</v>
      </c>
      <c r="Q5823" t="s">
        <v>1</v>
      </c>
      <c r="R5823">
        <v>1</v>
      </c>
      <c r="S5823" t="s">
        <v>564</v>
      </c>
      <c r="T5823">
        <v>1</v>
      </c>
      <c r="U5823">
        <v>0</v>
      </c>
      <c r="V5823" t="s">
        <v>1</v>
      </c>
      <c r="W5823" t="s">
        <v>1</v>
      </c>
      <c r="X5823">
        <v>0</v>
      </c>
      <c r="Y5823" t="s">
        <v>1</v>
      </c>
    </row>
    <row r="5824" spans="1:25">
      <c r="A5824" t="s">
        <v>62</v>
      </c>
      <c r="B5824" t="s">
        <v>75</v>
      </c>
      <c r="C5824">
        <v>2018</v>
      </c>
      <c r="D5824" t="s">
        <v>178</v>
      </c>
      <c r="E5824">
        <v>14500</v>
      </c>
      <c r="F5824">
        <v>99.999999999999602</v>
      </c>
      <c r="G5824">
        <v>99.999999999999602</v>
      </c>
      <c r="H5824">
        <v>14.5</v>
      </c>
      <c r="I5824">
        <f t="shared" si="350"/>
        <v>9.9999999999999603E-2</v>
      </c>
      <c r="J5824">
        <f t="shared" si="351"/>
        <v>9.9999999999999603E-2</v>
      </c>
      <c r="K5824" t="s">
        <v>563</v>
      </c>
      <c r="L5824" t="s">
        <v>563</v>
      </c>
      <c r="M5824" t="s">
        <v>563</v>
      </c>
      <c r="N5824">
        <v>0</v>
      </c>
      <c r="O5824">
        <v>1</v>
      </c>
      <c r="P5824" t="s">
        <v>1</v>
      </c>
      <c r="Q5824" t="s">
        <v>1</v>
      </c>
      <c r="R5824">
        <v>1</v>
      </c>
      <c r="S5824" t="s">
        <v>564</v>
      </c>
      <c r="T5824">
        <v>1</v>
      </c>
      <c r="U5824">
        <v>0</v>
      </c>
      <c r="V5824" t="s">
        <v>1</v>
      </c>
      <c r="W5824" t="s">
        <v>1</v>
      </c>
      <c r="X5824">
        <v>0</v>
      </c>
      <c r="Y5824" t="s">
        <v>1</v>
      </c>
    </row>
    <row r="5825" spans="1:25">
      <c r="A5825" t="s">
        <v>62</v>
      </c>
      <c r="B5825" t="s">
        <v>75</v>
      </c>
      <c r="C5825">
        <v>2018</v>
      </c>
      <c r="D5825" t="s">
        <v>179</v>
      </c>
      <c r="E5825">
        <v>14500</v>
      </c>
      <c r="F5825">
        <v>99.999999999999602</v>
      </c>
      <c r="G5825">
        <v>99.999999999999602</v>
      </c>
      <c r="H5825">
        <v>14.5</v>
      </c>
      <c r="I5825">
        <f t="shared" si="350"/>
        <v>9.9999999999999603E-2</v>
      </c>
      <c r="J5825">
        <f t="shared" si="351"/>
        <v>9.9999999999999603E-2</v>
      </c>
      <c r="K5825" t="s">
        <v>563</v>
      </c>
      <c r="L5825" t="s">
        <v>563</v>
      </c>
      <c r="M5825" t="s">
        <v>563</v>
      </c>
      <c r="N5825">
        <v>0</v>
      </c>
      <c r="O5825">
        <v>1</v>
      </c>
      <c r="P5825" t="s">
        <v>1</v>
      </c>
      <c r="Q5825" t="s">
        <v>1</v>
      </c>
      <c r="R5825">
        <v>1</v>
      </c>
      <c r="S5825" t="s">
        <v>564</v>
      </c>
      <c r="T5825">
        <v>1</v>
      </c>
      <c r="U5825">
        <v>0</v>
      </c>
      <c r="V5825" t="s">
        <v>1</v>
      </c>
      <c r="W5825" t="s">
        <v>1</v>
      </c>
      <c r="X5825">
        <v>0</v>
      </c>
      <c r="Y5825" t="s">
        <v>1</v>
      </c>
    </row>
    <row r="5826" spans="1:25">
      <c r="A5826" t="s">
        <v>62</v>
      </c>
      <c r="B5826" t="s">
        <v>75</v>
      </c>
      <c r="C5826">
        <v>2018</v>
      </c>
      <c r="D5826" t="s">
        <v>180</v>
      </c>
      <c r="E5826">
        <v>14600</v>
      </c>
      <c r="F5826">
        <v>99.999999999999602</v>
      </c>
      <c r="G5826">
        <v>99.999999999999602</v>
      </c>
      <c r="H5826">
        <v>14.6</v>
      </c>
      <c r="I5826">
        <f t="shared" si="350"/>
        <v>9.9999999999999603E-2</v>
      </c>
      <c r="J5826">
        <f t="shared" si="351"/>
        <v>9.9999999999999603E-2</v>
      </c>
      <c r="K5826" t="s">
        <v>563</v>
      </c>
      <c r="L5826" t="s">
        <v>563</v>
      </c>
      <c r="M5826" t="s">
        <v>563</v>
      </c>
      <c r="N5826">
        <v>0</v>
      </c>
      <c r="O5826">
        <v>1</v>
      </c>
      <c r="P5826" t="s">
        <v>1</v>
      </c>
      <c r="Q5826" t="s">
        <v>1</v>
      </c>
      <c r="R5826">
        <v>1</v>
      </c>
      <c r="S5826" t="s">
        <v>564</v>
      </c>
      <c r="T5826">
        <v>1</v>
      </c>
      <c r="U5826">
        <v>0</v>
      </c>
      <c r="V5826" t="s">
        <v>1</v>
      </c>
      <c r="W5826" t="s">
        <v>1</v>
      </c>
      <c r="X5826">
        <v>0</v>
      </c>
      <c r="Y5826" t="s">
        <v>1</v>
      </c>
    </row>
    <row r="5827" spans="1:25">
      <c r="A5827" t="s">
        <v>62</v>
      </c>
      <c r="B5827" t="s">
        <v>75</v>
      </c>
      <c r="C5827">
        <v>2018</v>
      </c>
      <c r="D5827" t="s">
        <v>181</v>
      </c>
      <c r="E5827">
        <v>14700</v>
      </c>
      <c r="F5827">
        <v>99.999999999999602</v>
      </c>
      <c r="G5827">
        <v>99.999999999999602</v>
      </c>
      <c r="H5827">
        <v>14.7</v>
      </c>
      <c r="I5827">
        <f t="shared" si="350"/>
        <v>9.9999999999999603E-2</v>
      </c>
      <c r="J5827">
        <f t="shared" si="351"/>
        <v>9.9999999999999603E-2</v>
      </c>
      <c r="K5827" t="s">
        <v>563</v>
      </c>
      <c r="L5827" t="s">
        <v>563</v>
      </c>
      <c r="M5827" t="s">
        <v>563</v>
      </c>
      <c r="N5827">
        <v>0</v>
      </c>
      <c r="O5827">
        <v>1</v>
      </c>
      <c r="P5827" t="s">
        <v>1</v>
      </c>
      <c r="Q5827" t="s">
        <v>1</v>
      </c>
      <c r="R5827">
        <v>1</v>
      </c>
      <c r="S5827" t="s">
        <v>564</v>
      </c>
      <c r="T5827">
        <v>1</v>
      </c>
      <c r="U5827">
        <v>0</v>
      </c>
      <c r="V5827" t="s">
        <v>1</v>
      </c>
      <c r="W5827" t="s">
        <v>1</v>
      </c>
      <c r="X5827">
        <v>0</v>
      </c>
      <c r="Y5827" t="s">
        <v>1</v>
      </c>
    </row>
    <row r="5828" spans="1:25">
      <c r="A5828" t="s">
        <v>62</v>
      </c>
      <c r="B5828" t="s">
        <v>75</v>
      </c>
      <c r="C5828">
        <v>2018</v>
      </c>
      <c r="D5828" t="s">
        <v>182</v>
      </c>
      <c r="E5828">
        <v>14800</v>
      </c>
      <c r="F5828">
        <v>300.00000000000102</v>
      </c>
      <c r="G5828">
        <v>199.99999999999901</v>
      </c>
      <c r="H5828">
        <v>14.8</v>
      </c>
      <c r="I5828">
        <f t="shared" si="350"/>
        <v>0.30000000000000104</v>
      </c>
      <c r="J5828">
        <f t="shared" si="351"/>
        <v>0.19999999999999901</v>
      </c>
      <c r="K5828" t="s">
        <v>563</v>
      </c>
      <c r="L5828" t="s">
        <v>563</v>
      </c>
      <c r="M5828" t="s">
        <v>563</v>
      </c>
      <c r="N5828">
        <v>0</v>
      </c>
      <c r="O5828">
        <v>1</v>
      </c>
      <c r="P5828" t="s">
        <v>1</v>
      </c>
      <c r="Q5828" t="s">
        <v>1</v>
      </c>
      <c r="R5828">
        <v>1</v>
      </c>
      <c r="S5828" t="s">
        <v>564</v>
      </c>
      <c r="T5828">
        <v>1</v>
      </c>
      <c r="U5828">
        <v>0</v>
      </c>
      <c r="V5828" t="s">
        <v>1</v>
      </c>
      <c r="W5828" t="s">
        <v>1</v>
      </c>
      <c r="X5828">
        <v>0</v>
      </c>
      <c r="Y5828" t="s">
        <v>1</v>
      </c>
    </row>
    <row r="5829" spans="1:25">
      <c r="A5829" t="s">
        <v>62</v>
      </c>
      <c r="B5829" t="s">
        <v>75</v>
      </c>
      <c r="C5829">
        <v>2018</v>
      </c>
      <c r="D5829" t="s">
        <v>183</v>
      </c>
      <c r="E5829">
        <v>14800</v>
      </c>
      <c r="F5829">
        <v>100.00000000000099</v>
      </c>
      <c r="G5829">
        <v>99.999999999999602</v>
      </c>
      <c r="H5829">
        <v>14.8</v>
      </c>
      <c r="I5829">
        <f t="shared" si="350"/>
        <v>0.10000000000000099</v>
      </c>
      <c r="J5829">
        <f t="shared" si="351"/>
        <v>9.9999999999999603E-2</v>
      </c>
      <c r="K5829" t="s">
        <v>563</v>
      </c>
      <c r="L5829" t="s">
        <v>563</v>
      </c>
      <c r="M5829" t="s">
        <v>563</v>
      </c>
      <c r="N5829">
        <v>0</v>
      </c>
      <c r="O5829">
        <v>1</v>
      </c>
      <c r="P5829" t="s">
        <v>1</v>
      </c>
      <c r="Q5829" t="s">
        <v>1</v>
      </c>
      <c r="R5829">
        <v>1</v>
      </c>
      <c r="S5829" t="s">
        <v>564</v>
      </c>
      <c r="T5829">
        <v>1</v>
      </c>
      <c r="U5829">
        <v>0</v>
      </c>
      <c r="V5829" t="s">
        <v>1</v>
      </c>
      <c r="W5829" t="s">
        <v>1</v>
      </c>
      <c r="X5829">
        <v>0</v>
      </c>
      <c r="Y5829" t="s">
        <v>1</v>
      </c>
    </row>
    <row r="5830" spans="1:25">
      <c r="A5830" t="s">
        <v>62</v>
      </c>
      <c r="B5830" t="s">
        <v>75</v>
      </c>
      <c r="C5830">
        <v>2018</v>
      </c>
      <c r="D5830" t="s">
        <v>184</v>
      </c>
      <c r="E5830">
        <v>15000</v>
      </c>
      <c r="F5830">
        <v>199.99999999999901</v>
      </c>
      <c r="G5830">
        <v>199.99999999999901</v>
      </c>
      <c r="H5830">
        <v>15</v>
      </c>
      <c r="I5830">
        <f t="shared" si="350"/>
        <v>0.19999999999999901</v>
      </c>
      <c r="J5830">
        <f t="shared" si="351"/>
        <v>0.19999999999999901</v>
      </c>
      <c r="K5830" t="s">
        <v>563</v>
      </c>
      <c r="L5830" t="s">
        <v>563</v>
      </c>
      <c r="M5830" t="s">
        <v>563</v>
      </c>
      <c r="N5830">
        <v>0</v>
      </c>
      <c r="O5830">
        <v>1</v>
      </c>
      <c r="P5830" t="s">
        <v>1</v>
      </c>
      <c r="Q5830" t="s">
        <v>1</v>
      </c>
      <c r="R5830">
        <v>1</v>
      </c>
      <c r="S5830" t="s">
        <v>564</v>
      </c>
      <c r="T5830">
        <v>1</v>
      </c>
      <c r="U5830">
        <v>0</v>
      </c>
      <c r="V5830" t="s">
        <v>1</v>
      </c>
      <c r="W5830" t="s">
        <v>1</v>
      </c>
      <c r="X5830">
        <v>0</v>
      </c>
      <c r="Y5830" t="s">
        <v>1</v>
      </c>
    </row>
    <row r="5831" spans="1:25">
      <c r="A5831" t="s">
        <v>62</v>
      </c>
      <c r="B5831" t="s">
        <v>75</v>
      </c>
      <c r="C5831">
        <v>2018</v>
      </c>
      <c r="D5831" t="s">
        <v>185</v>
      </c>
      <c r="E5831">
        <v>15000</v>
      </c>
      <c r="F5831" s="13">
        <f t="shared" ref="F5831" si="356">0.0083*E5831^(0.9482)</f>
        <v>75.65677489717109</v>
      </c>
      <c r="G5831" s="13">
        <f t="shared" ref="G5831" si="357">0.0083*E5831^(0.9482)</f>
        <v>75.65677489717109</v>
      </c>
      <c r="H5831">
        <v>15</v>
      </c>
      <c r="I5831">
        <f t="shared" si="350"/>
        <v>7.5656774897171084E-2</v>
      </c>
      <c r="J5831">
        <f t="shared" si="351"/>
        <v>7.5656774897171084E-2</v>
      </c>
      <c r="K5831" t="s">
        <v>563</v>
      </c>
      <c r="L5831" t="s">
        <v>563</v>
      </c>
      <c r="M5831" t="s">
        <v>563</v>
      </c>
      <c r="N5831">
        <v>0</v>
      </c>
      <c r="O5831">
        <v>1</v>
      </c>
      <c r="P5831" t="s">
        <v>1</v>
      </c>
      <c r="Q5831" t="s">
        <v>1</v>
      </c>
      <c r="R5831">
        <v>1</v>
      </c>
      <c r="S5831" t="s">
        <v>564</v>
      </c>
      <c r="T5831">
        <v>0</v>
      </c>
      <c r="U5831">
        <v>0</v>
      </c>
      <c r="V5831" t="s">
        <v>1</v>
      </c>
      <c r="W5831" t="s">
        <v>1</v>
      </c>
      <c r="X5831">
        <v>1</v>
      </c>
      <c r="Y5831" t="s">
        <v>565</v>
      </c>
    </row>
    <row r="5832" spans="1:25">
      <c r="A5832" t="s">
        <v>62</v>
      </c>
      <c r="B5832" t="s">
        <v>75</v>
      </c>
      <c r="C5832">
        <v>2018</v>
      </c>
      <c r="D5832" t="s">
        <v>186</v>
      </c>
      <c r="E5832">
        <v>15000</v>
      </c>
      <c r="F5832">
        <v>9667</v>
      </c>
      <c r="G5832">
        <v>8030</v>
      </c>
      <c r="H5832">
        <v>15</v>
      </c>
      <c r="I5832">
        <f t="shared" si="350"/>
        <v>9.6669999999999998</v>
      </c>
      <c r="J5832">
        <f t="shared" si="351"/>
        <v>8.0299999999999994</v>
      </c>
      <c r="K5832" t="s">
        <v>563</v>
      </c>
      <c r="L5832" t="s">
        <v>563</v>
      </c>
      <c r="M5832" t="s">
        <v>563</v>
      </c>
      <c r="N5832">
        <v>0</v>
      </c>
      <c r="O5832">
        <v>1</v>
      </c>
      <c r="P5832" t="s">
        <v>1</v>
      </c>
      <c r="Q5832" t="s">
        <v>1</v>
      </c>
      <c r="R5832">
        <v>1</v>
      </c>
      <c r="S5832" t="s">
        <v>564</v>
      </c>
      <c r="T5832">
        <v>1</v>
      </c>
      <c r="U5832">
        <v>0</v>
      </c>
      <c r="V5832" t="s">
        <v>1</v>
      </c>
      <c r="W5832" t="s">
        <v>1</v>
      </c>
      <c r="X5832">
        <v>0</v>
      </c>
      <c r="Y5832" t="s">
        <v>1</v>
      </c>
    </row>
    <row r="5833" spans="1:25">
      <c r="A5833" t="s">
        <v>62</v>
      </c>
      <c r="B5833" t="s">
        <v>75</v>
      </c>
      <c r="C5833">
        <v>2018</v>
      </c>
      <c r="D5833" t="s">
        <v>187</v>
      </c>
      <c r="E5833">
        <v>15000</v>
      </c>
      <c r="F5833">
        <v>9667</v>
      </c>
      <c r="G5833">
        <v>8030</v>
      </c>
      <c r="H5833">
        <v>15</v>
      </c>
      <c r="I5833">
        <f t="shared" si="350"/>
        <v>9.6669999999999998</v>
      </c>
      <c r="J5833">
        <f t="shared" si="351"/>
        <v>8.0299999999999994</v>
      </c>
      <c r="K5833" t="s">
        <v>563</v>
      </c>
      <c r="L5833" t="s">
        <v>563</v>
      </c>
      <c r="M5833" t="s">
        <v>563</v>
      </c>
      <c r="N5833">
        <v>0</v>
      </c>
      <c r="O5833">
        <v>1</v>
      </c>
      <c r="P5833" t="s">
        <v>1</v>
      </c>
      <c r="Q5833" t="s">
        <v>1</v>
      </c>
      <c r="R5833">
        <v>1</v>
      </c>
      <c r="S5833" t="s">
        <v>564</v>
      </c>
      <c r="T5833">
        <v>1</v>
      </c>
      <c r="U5833">
        <v>0</v>
      </c>
      <c r="V5833" t="s">
        <v>1</v>
      </c>
      <c r="W5833" t="s">
        <v>1</v>
      </c>
      <c r="X5833">
        <v>0</v>
      </c>
      <c r="Y5833" t="s">
        <v>1</v>
      </c>
    </row>
    <row r="5834" spans="1:25">
      <c r="A5834" t="s">
        <v>62</v>
      </c>
      <c r="B5834" t="s">
        <v>75</v>
      </c>
      <c r="C5834">
        <v>2018</v>
      </c>
      <c r="D5834" t="s">
        <v>188</v>
      </c>
      <c r="E5834">
        <v>15100</v>
      </c>
      <c r="F5834">
        <v>99.999999999999602</v>
      </c>
      <c r="G5834">
        <v>99.999999999999602</v>
      </c>
      <c r="H5834">
        <v>15.1</v>
      </c>
      <c r="I5834">
        <f t="shared" si="350"/>
        <v>9.9999999999999603E-2</v>
      </c>
      <c r="J5834">
        <f t="shared" si="351"/>
        <v>9.9999999999999603E-2</v>
      </c>
      <c r="K5834" t="s">
        <v>563</v>
      </c>
      <c r="L5834" t="s">
        <v>563</v>
      </c>
      <c r="M5834" t="s">
        <v>563</v>
      </c>
      <c r="N5834">
        <v>0</v>
      </c>
      <c r="O5834">
        <v>1</v>
      </c>
      <c r="P5834" t="s">
        <v>1</v>
      </c>
      <c r="Q5834" t="s">
        <v>1</v>
      </c>
      <c r="R5834">
        <v>1</v>
      </c>
      <c r="S5834" t="s">
        <v>564</v>
      </c>
      <c r="T5834">
        <v>1</v>
      </c>
      <c r="U5834">
        <v>0</v>
      </c>
      <c r="V5834" t="s">
        <v>1</v>
      </c>
      <c r="W5834" t="s">
        <v>1</v>
      </c>
      <c r="X5834">
        <v>0</v>
      </c>
      <c r="Y5834" t="s">
        <v>1</v>
      </c>
    </row>
    <row r="5835" spans="1:25">
      <c r="A5835" t="s">
        <v>62</v>
      </c>
      <c r="B5835" t="s">
        <v>75</v>
      </c>
      <c r="C5835">
        <v>2018</v>
      </c>
      <c r="D5835" t="s">
        <v>189</v>
      </c>
      <c r="E5835">
        <v>15200</v>
      </c>
      <c r="F5835">
        <v>99.999999999999602</v>
      </c>
      <c r="G5835">
        <v>50.000000000000703</v>
      </c>
      <c r="H5835">
        <v>15.2</v>
      </c>
      <c r="I5835">
        <f t="shared" si="350"/>
        <v>9.9999999999999603E-2</v>
      </c>
      <c r="J5835">
        <f t="shared" si="351"/>
        <v>5.0000000000000704E-2</v>
      </c>
      <c r="K5835" t="s">
        <v>563</v>
      </c>
      <c r="L5835" t="s">
        <v>563</v>
      </c>
      <c r="M5835" t="s">
        <v>563</v>
      </c>
      <c r="N5835">
        <v>0</v>
      </c>
      <c r="O5835">
        <v>1</v>
      </c>
      <c r="P5835" t="s">
        <v>1</v>
      </c>
      <c r="Q5835" t="s">
        <v>1</v>
      </c>
      <c r="R5835">
        <v>1</v>
      </c>
      <c r="S5835" t="s">
        <v>564</v>
      </c>
      <c r="T5835">
        <v>1</v>
      </c>
      <c r="U5835">
        <v>0</v>
      </c>
      <c r="V5835" t="s">
        <v>1</v>
      </c>
      <c r="W5835" t="s">
        <v>1</v>
      </c>
      <c r="X5835">
        <v>0</v>
      </c>
      <c r="Y5835" t="s">
        <v>1</v>
      </c>
    </row>
    <row r="5836" spans="1:25">
      <c r="A5836" t="s">
        <v>62</v>
      </c>
      <c r="B5836" t="s">
        <v>75</v>
      </c>
      <c r="C5836">
        <v>2018</v>
      </c>
      <c r="D5836" t="s">
        <v>190</v>
      </c>
      <c r="E5836">
        <v>15250</v>
      </c>
      <c r="F5836">
        <v>50.000000000000703</v>
      </c>
      <c r="G5836">
        <v>50.000000000000703</v>
      </c>
      <c r="H5836">
        <v>15.25</v>
      </c>
      <c r="I5836">
        <f t="shared" si="350"/>
        <v>5.0000000000000704E-2</v>
      </c>
      <c r="J5836">
        <f t="shared" si="351"/>
        <v>5.0000000000000704E-2</v>
      </c>
      <c r="K5836" t="s">
        <v>563</v>
      </c>
      <c r="L5836" t="s">
        <v>563</v>
      </c>
      <c r="M5836" t="s">
        <v>563</v>
      </c>
      <c r="N5836">
        <v>0</v>
      </c>
      <c r="O5836">
        <v>1</v>
      </c>
      <c r="P5836" t="s">
        <v>1</v>
      </c>
      <c r="Q5836" t="s">
        <v>1</v>
      </c>
      <c r="R5836">
        <v>1</v>
      </c>
      <c r="S5836" t="s">
        <v>564</v>
      </c>
      <c r="T5836">
        <v>1</v>
      </c>
      <c r="U5836">
        <v>0</v>
      </c>
      <c r="V5836" t="s">
        <v>1</v>
      </c>
      <c r="W5836" t="s">
        <v>1</v>
      </c>
      <c r="X5836">
        <v>0</v>
      </c>
      <c r="Y5836" t="s">
        <v>1</v>
      </c>
    </row>
    <row r="5837" spans="1:25">
      <c r="A5837" t="s">
        <v>62</v>
      </c>
      <c r="B5837" t="s">
        <v>75</v>
      </c>
      <c r="C5837">
        <v>2018</v>
      </c>
      <c r="D5837" t="s">
        <v>191</v>
      </c>
      <c r="E5837">
        <v>15600</v>
      </c>
      <c r="F5837">
        <v>99.999999999999602</v>
      </c>
      <c r="G5837">
        <v>99.999999999999602</v>
      </c>
      <c r="H5837">
        <v>15.6</v>
      </c>
      <c r="I5837">
        <f t="shared" si="350"/>
        <v>9.9999999999999603E-2</v>
      </c>
      <c r="J5837">
        <f t="shared" si="351"/>
        <v>9.9999999999999603E-2</v>
      </c>
      <c r="K5837" t="s">
        <v>563</v>
      </c>
      <c r="L5837" t="s">
        <v>563</v>
      </c>
      <c r="M5837" t="s">
        <v>563</v>
      </c>
      <c r="N5837">
        <v>0</v>
      </c>
      <c r="O5837">
        <v>1</v>
      </c>
      <c r="P5837" t="s">
        <v>1</v>
      </c>
      <c r="Q5837" t="s">
        <v>1</v>
      </c>
      <c r="R5837">
        <v>1</v>
      </c>
      <c r="S5837" t="s">
        <v>564</v>
      </c>
      <c r="T5837">
        <v>1</v>
      </c>
      <c r="U5837">
        <v>0</v>
      </c>
      <c r="V5837" t="s">
        <v>1</v>
      </c>
      <c r="W5837" t="s">
        <v>1</v>
      </c>
      <c r="X5837">
        <v>0</v>
      </c>
      <c r="Y5837" t="s">
        <v>1</v>
      </c>
    </row>
    <row r="5838" spans="1:25">
      <c r="A5838" t="s">
        <v>62</v>
      </c>
      <c r="B5838" t="s">
        <v>75</v>
      </c>
      <c r="C5838">
        <v>2018</v>
      </c>
      <c r="D5838" t="s">
        <v>192</v>
      </c>
      <c r="E5838">
        <v>15700</v>
      </c>
      <c r="F5838">
        <v>199.99999999999901</v>
      </c>
      <c r="G5838">
        <v>50.000000000000703</v>
      </c>
      <c r="H5838">
        <v>15.7</v>
      </c>
      <c r="I5838">
        <f t="shared" si="350"/>
        <v>0.19999999999999901</v>
      </c>
      <c r="J5838">
        <f t="shared" si="351"/>
        <v>5.0000000000000704E-2</v>
      </c>
      <c r="K5838" t="s">
        <v>563</v>
      </c>
      <c r="L5838" t="s">
        <v>563</v>
      </c>
      <c r="M5838" t="s">
        <v>563</v>
      </c>
      <c r="N5838">
        <v>0</v>
      </c>
      <c r="O5838">
        <v>1</v>
      </c>
      <c r="P5838" t="s">
        <v>1</v>
      </c>
      <c r="Q5838" t="s">
        <v>1</v>
      </c>
      <c r="R5838">
        <v>1</v>
      </c>
      <c r="S5838" t="s">
        <v>564</v>
      </c>
      <c r="T5838">
        <v>1</v>
      </c>
      <c r="U5838">
        <v>0</v>
      </c>
      <c r="V5838" t="s">
        <v>1</v>
      </c>
      <c r="W5838" t="s">
        <v>1</v>
      </c>
      <c r="X5838">
        <v>0</v>
      </c>
      <c r="Y5838" t="s">
        <v>1</v>
      </c>
    </row>
    <row r="5839" spans="1:25">
      <c r="A5839" t="s">
        <v>62</v>
      </c>
      <c r="B5839" t="s">
        <v>75</v>
      </c>
      <c r="C5839">
        <v>2018</v>
      </c>
      <c r="D5839" t="s">
        <v>193</v>
      </c>
      <c r="E5839">
        <v>15900</v>
      </c>
      <c r="F5839">
        <v>150</v>
      </c>
      <c r="G5839" s="13">
        <f t="shared" ref="G5839" si="358">0.0083*E5839^(0.9482)</f>
        <v>79.954487834547919</v>
      </c>
      <c r="H5839">
        <v>15.9</v>
      </c>
      <c r="I5839">
        <f t="shared" si="350"/>
        <v>0.15</v>
      </c>
      <c r="J5839">
        <f t="shared" si="351"/>
        <v>7.9954487834547922E-2</v>
      </c>
      <c r="K5839" t="s">
        <v>563</v>
      </c>
      <c r="L5839" t="s">
        <v>563</v>
      </c>
      <c r="M5839" t="s">
        <v>563</v>
      </c>
      <c r="N5839">
        <v>0</v>
      </c>
      <c r="O5839">
        <v>1</v>
      </c>
      <c r="P5839" t="s">
        <v>1</v>
      </c>
      <c r="Q5839" t="s">
        <v>1</v>
      </c>
      <c r="R5839">
        <v>1</v>
      </c>
      <c r="S5839" t="s">
        <v>564</v>
      </c>
      <c r="T5839">
        <v>0</v>
      </c>
      <c r="U5839">
        <v>0</v>
      </c>
      <c r="V5839" t="s">
        <v>1</v>
      </c>
      <c r="W5839" t="s">
        <v>1</v>
      </c>
      <c r="X5839">
        <v>1</v>
      </c>
      <c r="Y5839" t="s">
        <v>565</v>
      </c>
    </row>
    <row r="5840" spans="1:25">
      <c r="A5840" t="s">
        <v>62</v>
      </c>
      <c r="B5840" t="s">
        <v>75</v>
      </c>
      <c r="C5840">
        <v>2018</v>
      </c>
      <c r="D5840" t="s">
        <v>194</v>
      </c>
      <c r="E5840">
        <v>16100</v>
      </c>
      <c r="F5840">
        <v>100.00000000000099</v>
      </c>
      <c r="G5840">
        <v>199.99999999999901</v>
      </c>
      <c r="H5840">
        <v>16.100000000000001</v>
      </c>
      <c r="I5840">
        <f t="shared" si="350"/>
        <v>0.10000000000000099</v>
      </c>
      <c r="J5840">
        <f t="shared" si="351"/>
        <v>0.19999999999999901</v>
      </c>
      <c r="K5840" t="s">
        <v>563</v>
      </c>
      <c r="L5840" t="s">
        <v>563</v>
      </c>
      <c r="M5840" t="s">
        <v>563</v>
      </c>
      <c r="N5840">
        <v>0</v>
      </c>
      <c r="O5840">
        <v>1</v>
      </c>
      <c r="P5840" t="s">
        <v>1</v>
      </c>
      <c r="Q5840" t="s">
        <v>1</v>
      </c>
      <c r="R5840">
        <v>1</v>
      </c>
      <c r="S5840" t="s">
        <v>564</v>
      </c>
      <c r="T5840">
        <v>1</v>
      </c>
      <c r="U5840">
        <v>0</v>
      </c>
      <c r="V5840" t="s">
        <v>1</v>
      </c>
      <c r="W5840" t="s">
        <v>1</v>
      </c>
      <c r="X5840">
        <v>0</v>
      </c>
      <c r="Y5840" t="s">
        <v>1</v>
      </c>
    </row>
    <row r="5841" spans="1:25">
      <c r="A5841" t="s">
        <v>62</v>
      </c>
      <c r="B5841" t="s">
        <v>75</v>
      </c>
      <c r="C5841">
        <v>2018</v>
      </c>
      <c r="D5841" t="s">
        <v>195</v>
      </c>
      <c r="E5841">
        <v>16100</v>
      </c>
      <c r="F5841">
        <v>100.00000000000099</v>
      </c>
      <c r="G5841">
        <v>99.999999999997897</v>
      </c>
      <c r="H5841">
        <v>16.100000000000001</v>
      </c>
      <c r="I5841">
        <f t="shared" si="350"/>
        <v>0.10000000000000099</v>
      </c>
      <c r="J5841">
        <f t="shared" si="351"/>
        <v>9.9999999999997896E-2</v>
      </c>
      <c r="K5841" t="s">
        <v>563</v>
      </c>
      <c r="L5841" t="s">
        <v>563</v>
      </c>
      <c r="M5841" t="s">
        <v>563</v>
      </c>
      <c r="N5841">
        <v>0</v>
      </c>
      <c r="O5841">
        <v>1</v>
      </c>
      <c r="P5841" t="s">
        <v>1</v>
      </c>
      <c r="Q5841" t="s">
        <v>1</v>
      </c>
      <c r="R5841">
        <v>1</v>
      </c>
      <c r="S5841" t="s">
        <v>564</v>
      </c>
      <c r="T5841">
        <v>1</v>
      </c>
      <c r="U5841">
        <v>0</v>
      </c>
      <c r="V5841" t="s">
        <v>1</v>
      </c>
      <c r="W5841" t="s">
        <v>1</v>
      </c>
      <c r="X5841">
        <v>0</v>
      </c>
      <c r="Y5841" t="s">
        <v>1</v>
      </c>
    </row>
    <row r="5842" spans="1:25">
      <c r="A5842" t="s">
        <v>62</v>
      </c>
      <c r="B5842" t="s">
        <v>75</v>
      </c>
      <c r="C5842">
        <v>2018</v>
      </c>
      <c r="D5842" t="s">
        <v>196</v>
      </c>
      <c r="E5842">
        <v>16250</v>
      </c>
      <c r="F5842">
        <v>149.99999999999901</v>
      </c>
      <c r="G5842">
        <v>50.000000000000703</v>
      </c>
      <c r="H5842">
        <v>16.25</v>
      </c>
      <c r="I5842">
        <f t="shared" si="350"/>
        <v>0.149999999999999</v>
      </c>
      <c r="J5842">
        <f t="shared" si="351"/>
        <v>5.0000000000000704E-2</v>
      </c>
      <c r="K5842" t="s">
        <v>563</v>
      </c>
      <c r="L5842" t="s">
        <v>563</v>
      </c>
      <c r="M5842" t="s">
        <v>563</v>
      </c>
      <c r="N5842">
        <v>0</v>
      </c>
      <c r="O5842">
        <v>1</v>
      </c>
      <c r="P5842" t="s">
        <v>1</v>
      </c>
      <c r="Q5842" t="s">
        <v>1</v>
      </c>
      <c r="R5842">
        <v>1</v>
      </c>
      <c r="S5842" t="s">
        <v>564</v>
      </c>
      <c r="T5842">
        <v>1</v>
      </c>
      <c r="U5842">
        <v>0</v>
      </c>
      <c r="V5842" t="s">
        <v>1</v>
      </c>
      <c r="W5842" t="s">
        <v>1</v>
      </c>
      <c r="X5842">
        <v>0</v>
      </c>
      <c r="Y5842" t="s">
        <v>1</v>
      </c>
    </row>
    <row r="5843" spans="1:25">
      <c r="A5843" t="s">
        <v>62</v>
      </c>
      <c r="B5843" t="s">
        <v>75</v>
      </c>
      <c r="C5843">
        <v>2018</v>
      </c>
      <c r="D5843" t="s">
        <v>197</v>
      </c>
      <c r="E5843">
        <v>16300</v>
      </c>
      <c r="F5843">
        <v>50.000000000000703</v>
      </c>
      <c r="G5843">
        <v>199.99999999999901</v>
      </c>
      <c r="H5843">
        <v>16.3</v>
      </c>
      <c r="I5843">
        <f t="shared" si="350"/>
        <v>5.0000000000000704E-2</v>
      </c>
      <c r="J5843">
        <f t="shared" si="351"/>
        <v>0.19999999999999901</v>
      </c>
      <c r="K5843" t="s">
        <v>563</v>
      </c>
      <c r="L5843" t="s">
        <v>563</v>
      </c>
      <c r="M5843" t="s">
        <v>563</v>
      </c>
      <c r="N5843">
        <v>0</v>
      </c>
      <c r="O5843">
        <v>1</v>
      </c>
      <c r="P5843" t="s">
        <v>1</v>
      </c>
      <c r="Q5843" t="s">
        <v>1</v>
      </c>
      <c r="R5843">
        <v>1</v>
      </c>
      <c r="S5843" t="s">
        <v>564</v>
      </c>
      <c r="T5843">
        <v>1</v>
      </c>
      <c r="U5843">
        <v>0</v>
      </c>
      <c r="V5843" t="s">
        <v>1</v>
      </c>
      <c r="W5843" t="s">
        <v>1</v>
      </c>
      <c r="X5843">
        <v>0</v>
      </c>
      <c r="Y5843" t="s">
        <v>1</v>
      </c>
    </row>
    <row r="5844" spans="1:25">
      <c r="A5844" t="s">
        <v>62</v>
      </c>
      <c r="B5844" t="s">
        <v>75</v>
      </c>
      <c r="C5844">
        <v>2018</v>
      </c>
      <c r="D5844" t="s">
        <v>198</v>
      </c>
      <c r="E5844">
        <v>16400</v>
      </c>
      <c r="F5844">
        <v>199.99999999999901</v>
      </c>
      <c r="G5844">
        <v>200.00000000000301</v>
      </c>
      <c r="H5844">
        <v>16.399999999999999</v>
      </c>
      <c r="I5844">
        <f t="shared" si="350"/>
        <v>0.19999999999999901</v>
      </c>
      <c r="J5844">
        <f t="shared" si="351"/>
        <v>0.20000000000000301</v>
      </c>
      <c r="K5844" t="s">
        <v>563</v>
      </c>
      <c r="L5844" t="s">
        <v>563</v>
      </c>
      <c r="M5844" t="s">
        <v>563</v>
      </c>
      <c r="N5844">
        <v>0</v>
      </c>
      <c r="O5844">
        <v>1</v>
      </c>
      <c r="P5844" t="s">
        <v>1</v>
      </c>
      <c r="Q5844" t="s">
        <v>1</v>
      </c>
      <c r="R5844">
        <v>1</v>
      </c>
      <c r="S5844" t="s">
        <v>564</v>
      </c>
      <c r="T5844">
        <v>1</v>
      </c>
      <c r="U5844">
        <v>0</v>
      </c>
      <c r="V5844" t="s">
        <v>1</v>
      </c>
      <c r="W5844" t="s">
        <v>1</v>
      </c>
      <c r="X5844">
        <v>0</v>
      </c>
      <c r="Y5844" t="s">
        <v>1</v>
      </c>
    </row>
    <row r="5845" spans="1:25">
      <c r="A5845" t="s">
        <v>62</v>
      </c>
      <c r="B5845" t="s">
        <v>75</v>
      </c>
      <c r="C5845">
        <v>2018</v>
      </c>
      <c r="D5845" t="s">
        <v>199</v>
      </c>
      <c r="E5845">
        <v>16700</v>
      </c>
      <c r="F5845">
        <v>199.99999999999901</v>
      </c>
      <c r="G5845">
        <v>100.00000000000099</v>
      </c>
      <c r="H5845">
        <v>16.7</v>
      </c>
      <c r="I5845">
        <f t="shared" si="350"/>
        <v>0.19999999999999901</v>
      </c>
      <c r="J5845">
        <f t="shared" si="351"/>
        <v>0.10000000000000099</v>
      </c>
      <c r="K5845" t="s">
        <v>563</v>
      </c>
      <c r="L5845" t="s">
        <v>563</v>
      </c>
      <c r="M5845" t="s">
        <v>563</v>
      </c>
      <c r="N5845">
        <v>0</v>
      </c>
      <c r="O5845">
        <v>1</v>
      </c>
      <c r="P5845" t="s">
        <v>1</v>
      </c>
      <c r="Q5845" t="s">
        <v>1</v>
      </c>
      <c r="R5845">
        <v>1</v>
      </c>
      <c r="S5845" t="s">
        <v>564</v>
      </c>
      <c r="T5845">
        <v>1</v>
      </c>
      <c r="U5845">
        <v>0</v>
      </c>
      <c r="V5845" t="s">
        <v>1</v>
      </c>
      <c r="W5845" t="s">
        <v>1</v>
      </c>
      <c r="X5845">
        <v>0</v>
      </c>
      <c r="Y5845" t="s">
        <v>1</v>
      </c>
    </row>
    <row r="5846" spans="1:25">
      <c r="A5846" t="s">
        <v>62</v>
      </c>
      <c r="B5846" t="s">
        <v>75</v>
      </c>
      <c r="C5846">
        <v>2018</v>
      </c>
      <c r="D5846" t="s">
        <v>200</v>
      </c>
      <c r="E5846">
        <v>17000</v>
      </c>
      <c r="F5846">
        <v>100.00000000000099</v>
      </c>
      <c r="G5846">
        <v>100.00000000000099</v>
      </c>
      <c r="H5846">
        <v>17</v>
      </c>
      <c r="I5846">
        <f t="shared" si="350"/>
        <v>0.10000000000000099</v>
      </c>
      <c r="J5846">
        <f t="shared" si="351"/>
        <v>0.10000000000000099</v>
      </c>
      <c r="K5846" t="s">
        <v>563</v>
      </c>
      <c r="L5846" t="s">
        <v>563</v>
      </c>
      <c r="M5846" t="s">
        <v>563</v>
      </c>
      <c r="N5846">
        <v>0</v>
      </c>
      <c r="O5846">
        <v>1</v>
      </c>
      <c r="P5846" t="s">
        <v>1</v>
      </c>
      <c r="Q5846" t="s">
        <v>1</v>
      </c>
      <c r="R5846">
        <v>1</v>
      </c>
      <c r="S5846" t="s">
        <v>564</v>
      </c>
      <c r="T5846">
        <v>1</v>
      </c>
      <c r="U5846">
        <v>0</v>
      </c>
      <c r="V5846" t="s">
        <v>1</v>
      </c>
      <c r="W5846" t="s">
        <v>1</v>
      </c>
      <c r="X5846">
        <v>0</v>
      </c>
      <c r="Y5846" t="s">
        <v>1</v>
      </c>
    </row>
    <row r="5847" spans="1:25">
      <c r="A5847" t="s">
        <v>62</v>
      </c>
      <c r="B5847" t="s">
        <v>75</v>
      </c>
      <c r="C5847">
        <v>2018</v>
      </c>
      <c r="D5847" t="s">
        <v>201</v>
      </c>
      <c r="E5847">
        <v>17200</v>
      </c>
      <c r="F5847">
        <v>99.999999999997897</v>
      </c>
      <c r="G5847">
        <v>199.99999999999901</v>
      </c>
      <c r="H5847">
        <v>17.2</v>
      </c>
      <c r="I5847">
        <f t="shared" si="350"/>
        <v>9.9999999999997896E-2</v>
      </c>
      <c r="J5847">
        <f t="shared" si="351"/>
        <v>0.19999999999999901</v>
      </c>
      <c r="K5847" t="s">
        <v>563</v>
      </c>
      <c r="L5847" t="s">
        <v>563</v>
      </c>
      <c r="M5847" t="s">
        <v>563</v>
      </c>
      <c r="N5847">
        <v>0</v>
      </c>
      <c r="O5847">
        <v>1</v>
      </c>
      <c r="P5847" t="s">
        <v>1</v>
      </c>
      <c r="Q5847" t="s">
        <v>1</v>
      </c>
      <c r="R5847">
        <v>1</v>
      </c>
      <c r="S5847" t="s">
        <v>564</v>
      </c>
      <c r="T5847">
        <v>1</v>
      </c>
      <c r="U5847">
        <v>0</v>
      </c>
      <c r="V5847" t="s">
        <v>1</v>
      </c>
      <c r="W5847" t="s">
        <v>1</v>
      </c>
      <c r="X5847">
        <v>0</v>
      </c>
      <c r="Y5847" t="s">
        <v>1</v>
      </c>
    </row>
    <row r="5848" spans="1:25">
      <c r="A5848" t="s">
        <v>62</v>
      </c>
      <c r="B5848" t="s">
        <v>75</v>
      </c>
      <c r="C5848">
        <v>2018</v>
      </c>
      <c r="D5848" t="s">
        <v>202</v>
      </c>
      <c r="E5848">
        <v>17600</v>
      </c>
      <c r="F5848">
        <v>100.00000000000099</v>
      </c>
      <c r="G5848">
        <v>149.99999999999901</v>
      </c>
      <c r="H5848">
        <v>17.600000000000001</v>
      </c>
      <c r="I5848">
        <f t="shared" si="350"/>
        <v>0.10000000000000099</v>
      </c>
      <c r="J5848">
        <f t="shared" si="351"/>
        <v>0.149999999999999</v>
      </c>
      <c r="K5848" t="s">
        <v>563</v>
      </c>
      <c r="L5848" t="s">
        <v>563</v>
      </c>
      <c r="M5848" t="s">
        <v>563</v>
      </c>
      <c r="N5848">
        <v>0</v>
      </c>
      <c r="O5848">
        <v>1</v>
      </c>
      <c r="P5848" t="s">
        <v>1</v>
      </c>
      <c r="Q5848" t="s">
        <v>1</v>
      </c>
      <c r="R5848">
        <v>1</v>
      </c>
      <c r="S5848" t="s">
        <v>564</v>
      </c>
      <c r="T5848">
        <v>1</v>
      </c>
      <c r="U5848">
        <v>0</v>
      </c>
      <c r="V5848" t="s">
        <v>1</v>
      </c>
      <c r="W5848" t="s">
        <v>1</v>
      </c>
      <c r="X5848">
        <v>0</v>
      </c>
      <c r="Y5848" t="s">
        <v>1</v>
      </c>
    </row>
    <row r="5849" spans="1:25">
      <c r="A5849" t="s">
        <v>62</v>
      </c>
      <c r="B5849" t="s">
        <v>75</v>
      </c>
      <c r="C5849">
        <v>2018</v>
      </c>
      <c r="D5849" t="s">
        <v>203</v>
      </c>
      <c r="E5849">
        <v>17900</v>
      </c>
      <c r="F5849">
        <v>99.999999999997897</v>
      </c>
      <c r="G5849">
        <v>200.00000000000301</v>
      </c>
      <c r="H5849">
        <v>17.899999999999999</v>
      </c>
      <c r="I5849">
        <f t="shared" si="350"/>
        <v>9.9999999999997896E-2</v>
      </c>
      <c r="J5849">
        <f t="shared" si="351"/>
        <v>0.20000000000000301</v>
      </c>
      <c r="K5849" t="s">
        <v>563</v>
      </c>
      <c r="L5849" t="s">
        <v>563</v>
      </c>
      <c r="M5849" t="s">
        <v>563</v>
      </c>
      <c r="N5849">
        <v>0</v>
      </c>
      <c r="O5849">
        <v>1</v>
      </c>
      <c r="P5849" t="s">
        <v>1</v>
      </c>
      <c r="Q5849" t="s">
        <v>1</v>
      </c>
      <c r="R5849">
        <v>1</v>
      </c>
      <c r="S5849" t="s">
        <v>564</v>
      </c>
      <c r="T5849">
        <v>1</v>
      </c>
      <c r="U5849">
        <v>0</v>
      </c>
      <c r="V5849" t="s">
        <v>1</v>
      </c>
      <c r="W5849" t="s">
        <v>1</v>
      </c>
      <c r="X5849">
        <v>0</v>
      </c>
      <c r="Y5849" t="s">
        <v>1</v>
      </c>
    </row>
    <row r="5850" spans="1:25">
      <c r="A5850" t="s">
        <v>62</v>
      </c>
      <c r="B5850" t="s">
        <v>75</v>
      </c>
      <c r="C5850">
        <v>2018</v>
      </c>
      <c r="D5850" t="s">
        <v>204</v>
      </c>
      <c r="E5850">
        <v>18000</v>
      </c>
      <c r="F5850">
        <v>12667</v>
      </c>
      <c r="G5850">
        <v>5030</v>
      </c>
      <c r="H5850">
        <v>18</v>
      </c>
      <c r="I5850">
        <f t="shared" si="350"/>
        <v>12.667</v>
      </c>
      <c r="J5850">
        <f t="shared" si="351"/>
        <v>5.03</v>
      </c>
      <c r="K5850" t="s">
        <v>563</v>
      </c>
      <c r="L5850" t="s">
        <v>563</v>
      </c>
      <c r="M5850" t="s">
        <v>563</v>
      </c>
      <c r="N5850">
        <v>0</v>
      </c>
      <c r="O5850">
        <v>1</v>
      </c>
      <c r="P5850" t="s">
        <v>1</v>
      </c>
      <c r="Q5850" t="s">
        <v>1</v>
      </c>
      <c r="R5850">
        <v>1</v>
      </c>
      <c r="S5850" t="s">
        <v>564</v>
      </c>
      <c r="T5850">
        <v>1</v>
      </c>
      <c r="U5850">
        <v>0</v>
      </c>
      <c r="V5850" t="s">
        <v>1</v>
      </c>
      <c r="W5850" t="s">
        <v>1</v>
      </c>
      <c r="X5850">
        <v>0</v>
      </c>
      <c r="Y5850" t="s">
        <v>1</v>
      </c>
    </row>
    <row r="5851" spans="1:25">
      <c r="A5851" t="s">
        <v>62</v>
      </c>
      <c r="B5851" t="s">
        <v>75</v>
      </c>
      <c r="C5851">
        <v>2018</v>
      </c>
      <c r="D5851" t="s">
        <v>205</v>
      </c>
      <c r="E5851">
        <v>18200</v>
      </c>
      <c r="F5851">
        <v>199.99999999999901</v>
      </c>
      <c r="G5851">
        <v>100.00000000000099</v>
      </c>
      <c r="H5851">
        <v>18.2</v>
      </c>
      <c r="I5851">
        <f t="shared" si="350"/>
        <v>0.19999999999999901</v>
      </c>
      <c r="J5851">
        <f t="shared" si="351"/>
        <v>0.10000000000000099</v>
      </c>
      <c r="K5851" t="s">
        <v>563</v>
      </c>
      <c r="L5851" t="s">
        <v>563</v>
      </c>
      <c r="M5851" t="s">
        <v>563</v>
      </c>
      <c r="N5851">
        <v>0</v>
      </c>
      <c r="O5851">
        <v>1</v>
      </c>
      <c r="P5851" t="s">
        <v>1</v>
      </c>
      <c r="Q5851" t="s">
        <v>1</v>
      </c>
      <c r="R5851">
        <v>1</v>
      </c>
      <c r="S5851" t="s">
        <v>564</v>
      </c>
      <c r="T5851">
        <v>1</v>
      </c>
      <c r="U5851">
        <v>0</v>
      </c>
      <c r="V5851" t="s">
        <v>1</v>
      </c>
      <c r="W5851" t="s">
        <v>1</v>
      </c>
      <c r="X5851">
        <v>0</v>
      </c>
      <c r="Y5851" t="s">
        <v>1</v>
      </c>
    </row>
    <row r="5852" spans="1:25">
      <c r="A5852" t="s">
        <v>62</v>
      </c>
      <c r="B5852" t="s">
        <v>75</v>
      </c>
      <c r="C5852">
        <v>2018</v>
      </c>
      <c r="D5852" t="s">
        <v>206</v>
      </c>
      <c r="E5852">
        <v>18300</v>
      </c>
      <c r="F5852">
        <v>100.00000000000099</v>
      </c>
      <c r="G5852">
        <v>199.99999999999901</v>
      </c>
      <c r="H5852">
        <v>18.3</v>
      </c>
      <c r="I5852">
        <f t="shared" si="350"/>
        <v>0.10000000000000099</v>
      </c>
      <c r="J5852">
        <f t="shared" si="351"/>
        <v>0.19999999999999901</v>
      </c>
      <c r="K5852" t="s">
        <v>563</v>
      </c>
      <c r="L5852" t="s">
        <v>563</v>
      </c>
      <c r="M5852" t="s">
        <v>563</v>
      </c>
      <c r="N5852">
        <v>0</v>
      </c>
      <c r="O5852">
        <v>1</v>
      </c>
      <c r="P5852" t="s">
        <v>1</v>
      </c>
      <c r="Q5852" t="s">
        <v>1</v>
      </c>
      <c r="R5852">
        <v>1</v>
      </c>
      <c r="S5852" t="s">
        <v>564</v>
      </c>
      <c r="T5852">
        <v>1</v>
      </c>
      <c r="U5852">
        <v>0</v>
      </c>
      <c r="V5852" t="s">
        <v>1</v>
      </c>
      <c r="W5852" t="s">
        <v>1</v>
      </c>
      <c r="X5852">
        <v>0</v>
      </c>
      <c r="Y5852" t="s">
        <v>1</v>
      </c>
    </row>
    <row r="5853" spans="1:25">
      <c r="A5853" t="s">
        <v>62</v>
      </c>
      <c r="B5853" t="s">
        <v>75</v>
      </c>
      <c r="C5853">
        <v>2018</v>
      </c>
      <c r="D5853" t="s">
        <v>207</v>
      </c>
      <c r="E5853">
        <v>18600</v>
      </c>
      <c r="F5853">
        <v>100.00000000000099</v>
      </c>
      <c r="G5853">
        <v>149.99999999999901</v>
      </c>
      <c r="H5853">
        <v>18.600000000000001</v>
      </c>
      <c r="I5853">
        <f t="shared" si="350"/>
        <v>0.10000000000000099</v>
      </c>
      <c r="J5853">
        <f t="shared" si="351"/>
        <v>0.149999999999999</v>
      </c>
      <c r="K5853" t="s">
        <v>563</v>
      </c>
      <c r="L5853" t="s">
        <v>563</v>
      </c>
      <c r="M5853" t="s">
        <v>563</v>
      </c>
      <c r="N5853">
        <v>0</v>
      </c>
      <c r="O5853">
        <v>1</v>
      </c>
      <c r="P5853" t="s">
        <v>1</v>
      </c>
      <c r="Q5853" t="s">
        <v>1</v>
      </c>
      <c r="R5853">
        <v>1</v>
      </c>
      <c r="S5853" t="s">
        <v>564</v>
      </c>
      <c r="T5853">
        <v>1</v>
      </c>
      <c r="U5853">
        <v>0</v>
      </c>
      <c r="V5853" t="s">
        <v>1</v>
      </c>
      <c r="W5853" t="s">
        <v>1</v>
      </c>
      <c r="X5853">
        <v>0</v>
      </c>
      <c r="Y5853" t="s">
        <v>1</v>
      </c>
    </row>
    <row r="5854" spans="1:25">
      <c r="A5854" t="s">
        <v>62</v>
      </c>
      <c r="B5854" t="s">
        <v>75</v>
      </c>
      <c r="C5854">
        <v>2018</v>
      </c>
      <c r="D5854" t="s">
        <v>208</v>
      </c>
      <c r="E5854">
        <v>18750</v>
      </c>
      <c r="F5854">
        <v>149.99999999999901</v>
      </c>
      <c r="G5854">
        <v>149.99999999999901</v>
      </c>
      <c r="H5854">
        <v>18.75</v>
      </c>
      <c r="I5854">
        <f t="shared" si="350"/>
        <v>0.149999999999999</v>
      </c>
      <c r="J5854">
        <f t="shared" si="351"/>
        <v>0.149999999999999</v>
      </c>
      <c r="K5854" t="s">
        <v>563</v>
      </c>
      <c r="L5854" t="s">
        <v>563</v>
      </c>
      <c r="M5854" t="s">
        <v>563</v>
      </c>
      <c r="N5854">
        <v>0</v>
      </c>
      <c r="O5854">
        <v>1</v>
      </c>
      <c r="P5854" t="s">
        <v>1</v>
      </c>
      <c r="Q5854" t="s">
        <v>1</v>
      </c>
      <c r="R5854">
        <v>1</v>
      </c>
      <c r="S5854" t="s">
        <v>564</v>
      </c>
      <c r="T5854">
        <v>1</v>
      </c>
      <c r="U5854">
        <v>0</v>
      </c>
      <c r="V5854" t="s">
        <v>1</v>
      </c>
      <c r="W5854" t="s">
        <v>1</v>
      </c>
      <c r="X5854">
        <v>0</v>
      </c>
      <c r="Y5854" t="s">
        <v>1</v>
      </c>
    </row>
    <row r="5855" spans="1:25">
      <c r="A5855" t="s">
        <v>62</v>
      </c>
      <c r="B5855" t="s">
        <v>75</v>
      </c>
      <c r="C5855">
        <v>2018</v>
      </c>
      <c r="D5855" t="s">
        <v>209</v>
      </c>
      <c r="E5855">
        <v>18900</v>
      </c>
      <c r="F5855">
        <v>199.99999999999901</v>
      </c>
      <c r="G5855">
        <v>100.00000000000099</v>
      </c>
      <c r="H5855">
        <v>18.899999999999999</v>
      </c>
      <c r="I5855">
        <f t="shared" si="350"/>
        <v>0.19999999999999901</v>
      </c>
      <c r="J5855">
        <f t="shared" si="351"/>
        <v>0.10000000000000099</v>
      </c>
      <c r="K5855" t="s">
        <v>563</v>
      </c>
      <c r="L5855" t="s">
        <v>563</v>
      </c>
      <c r="M5855" t="s">
        <v>563</v>
      </c>
      <c r="N5855">
        <v>0</v>
      </c>
      <c r="O5855">
        <v>1</v>
      </c>
      <c r="P5855" t="s">
        <v>1</v>
      </c>
      <c r="Q5855" t="s">
        <v>1</v>
      </c>
      <c r="R5855">
        <v>1</v>
      </c>
      <c r="S5855" t="s">
        <v>564</v>
      </c>
      <c r="T5855">
        <v>1</v>
      </c>
      <c r="U5855">
        <v>0</v>
      </c>
      <c r="V5855" t="s">
        <v>1</v>
      </c>
      <c r="W5855" t="s">
        <v>1</v>
      </c>
      <c r="X5855">
        <v>0</v>
      </c>
      <c r="Y5855" t="s">
        <v>1</v>
      </c>
    </row>
    <row r="5856" spans="1:25">
      <c r="A5856" t="s">
        <v>62</v>
      </c>
      <c r="B5856" t="s">
        <v>75</v>
      </c>
      <c r="C5856">
        <v>2018</v>
      </c>
      <c r="D5856" t="s">
        <v>210</v>
      </c>
      <c r="E5856">
        <v>19200</v>
      </c>
      <c r="F5856">
        <v>199.99999999999901</v>
      </c>
      <c r="G5856" s="13">
        <f t="shared" ref="G5856" si="359">0.0083*E5856^(0.9482)</f>
        <v>95.610219982964352</v>
      </c>
      <c r="H5856">
        <v>19.2</v>
      </c>
      <c r="I5856">
        <f t="shared" si="350"/>
        <v>0.19999999999999901</v>
      </c>
      <c r="J5856">
        <f t="shared" si="351"/>
        <v>9.5610219982964359E-2</v>
      </c>
      <c r="K5856" t="s">
        <v>563</v>
      </c>
      <c r="L5856" t="s">
        <v>563</v>
      </c>
      <c r="M5856" t="s">
        <v>563</v>
      </c>
      <c r="N5856">
        <v>0</v>
      </c>
      <c r="O5856">
        <v>1</v>
      </c>
      <c r="P5856" t="s">
        <v>1</v>
      </c>
      <c r="Q5856" t="s">
        <v>1</v>
      </c>
      <c r="R5856">
        <v>1</v>
      </c>
      <c r="S5856" t="s">
        <v>564</v>
      </c>
      <c r="T5856">
        <v>0</v>
      </c>
      <c r="U5856">
        <v>0</v>
      </c>
      <c r="V5856" t="s">
        <v>1</v>
      </c>
      <c r="W5856" t="s">
        <v>1</v>
      </c>
      <c r="X5856">
        <v>1</v>
      </c>
      <c r="Y5856" t="s">
        <v>565</v>
      </c>
    </row>
    <row r="5857" spans="1:25">
      <c r="A5857" t="s">
        <v>62</v>
      </c>
      <c r="B5857" t="s">
        <v>75</v>
      </c>
      <c r="C5857">
        <v>2018</v>
      </c>
      <c r="D5857" t="s">
        <v>211</v>
      </c>
      <c r="E5857">
        <v>19200</v>
      </c>
      <c r="F5857">
        <v>199.99999999999901</v>
      </c>
      <c r="G5857">
        <v>100.00000000000099</v>
      </c>
      <c r="H5857">
        <v>19.2</v>
      </c>
      <c r="I5857">
        <f t="shared" si="350"/>
        <v>0.19999999999999901</v>
      </c>
      <c r="J5857">
        <f t="shared" si="351"/>
        <v>0.10000000000000099</v>
      </c>
      <c r="K5857" t="s">
        <v>563</v>
      </c>
      <c r="L5857" t="s">
        <v>563</v>
      </c>
      <c r="M5857" t="s">
        <v>563</v>
      </c>
      <c r="N5857">
        <v>0</v>
      </c>
      <c r="O5857">
        <v>1</v>
      </c>
      <c r="P5857" t="s">
        <v>1</v>
      </c>
      <c r="Q5857" t="s">
        <v>1</v>
      </c>
      <c r="R5857">
        <v>1</v>
      </c>
      <c r="S5857" t="s">
        <v>564</v>
      </c>
      <c r="T5857">
        <v>1</v>
      </c>
      <c r="U5857">
        <v>0</v>
      </c>
      <c r="V5857" t="s">
        <v>1</v>
      </c>
      <c r="W5857" t="s">
        <v>1</v>
      </c>
      <c r="X5857">
        <v>0</v>
      </c>
      <c r="Y5857" t="s">
        <v>1</v>
      </c>
    </row>
    <row r="5858" spans="1:25">
      <c r="A5858" t="s">
        <v>62</v>
      </c>
      <c r="B5858" t="s">
        <v>75</v>
      </c>
      <c r="C5858">
        <v>2018</v>
      </c>
      <c r="D5858" t="s">
        <v>212</v>
      </c>
      <c r="E5858">
        <v>19400</v>
      </c>
      <c r="F5858">
        <v>199.99999999999901</v>
      </c>
      <c r="G5858">
        <v>100.00000000000099</v>
      </c>
      <c r="H5858">
        <v>19.399999999999999</v>
      </c>
      <c r="I5858">
        <f t="shared" si="350"/>
        <v>0.19999999999999901</v>
      </c>
      <c r="J5858">
        <f t="shared" si="351"/>
        <v>0.10000000000000099</v>
      </c>
      <c r="K5858" t="s">
        <v>563</v>
      </c>
      <c r="L5858" t="s">
        <v>563</v>
      </c>
      <c r="M5858" t="s">
        <v>563</v>
      </c>
      <c r="N5858">
        <v>0</v>
      </c>
      <c r="O5858">
        <v>1</v>
      </c>
      <c r="P5858" t="s">
        <v>1</v>
      </c>
      <c r="Q5858" t="s">
        <v>1</v>
      </c>
      <c r="R5858">
        <v>1</v>
      </c>
      <c r="S5858" t="s">
        <v>564</v>
      </c>
      <c r="T5858">
        <v>1</v>
      </c>
      <c r="U5858">
        <v>0</v>
      </c>
      <c r="V5858" t="s">
        <v>1</v>
      </c>
      <c r="W5858" t="s">
        <v>1</v>
      </c>
      <c r="X5858">
        <v>0</v>
      </c>
      <c r="Y5858" t="s">
        <v>1</v>
      </c>
    </row>
    <row r="5859" spans="1:25">
      <c r="A5859" t="s">
        <v>62</v>
      </c>
      <c r="B5859" t="s">
        <v>75</v>
      </c>
      <c r="C5859">
        <v>2018</v>
      </c>
      <c r="D5859" t="s">
        <v>213</v>
      </c>
      <c r="E5859">
        <v>19600</v>
      </c>
      <c r="F5859">
        <v>100.00000000000099</v>
      </c>
      <c r="G5859">
        <v>99.999999999997897</v>
      </c>
      <c r="H5859">
        <v>19.600000000000001</v>
      </c>
      <c r="I5859">
        <f t="shared" si="350"/>
        <v>0.10000000000000099</v>
      </c>
      <c r="J5859">
        <f t="shared" si="351"/>
        <v>9.9999999999997896E-2</v>
      </c>
      <c r="K5859" t="s">
        <v>563</v>
      </c>
      <c r="L5859" t="s">
        <v>563</v>
      </c>
      <c r="M5859" t="s">
        <v>563</v>
      </c>
      <c r="N5859">
        <v>0</v>
      </c>
      <c r="O5859">
        <v>1</v>
      </c>
      <c r="P5859" t="s">
        <v>1</v>
      </c>
      <c r="Q5859" t="s">
        <v>1</v>
      </c>
      <c r="R5859">
        <v>1</v>
      </c>
      <c r="S5859" t="s">
        <v>564</v>
      </c>
      <c r="T5859">
        <v>1</v>
      </c>
      <c r="U5859">
        <v>0</v>
      </c>
      <c r="V5859" t="s">
        <v>1</v>
      </c>
      <c r="W5859" t="s">
        <v>1</v>
      </c>
      <c r="X5859">
        <v>0</v>
      </c>
      <c r="Y5859" t="s">
        <v>1</v>
      </c>
    </row>
    <row r="5860" spans="1:25">
      <c r="A5860" t="s">
        <v>62</v>
      </c>
      <c r="B5860" t="s">
        <v>75</v>
      </c>
      <c r="C5860">
        <v>2018</v>
      </c>
      <c r="D5860" t="s">
        <v>214</v>
      </c>
      <c r="E5860">
        <v>20250</v>
      </c>
      <c r="F5860">
        <v>50.000000000000703</v>
      </c>
      <c r="G5860">
        <v>50.000000000000703</v>
      </c>
      <c r="H5860">
        <v>20.25</v>
      </c>
      <c r="I5860">
        <f t="shared" si="350"/>
        <v>5.0000000000000704E-2</v>
      </c>
      <c r="J5860">
        <f t="shared" si="351"/>
        <v>5.0000000000000704E-2</v>
      </c>
      <c r="K5860" t="s">
        <v>563</v>
      </c>
      <c r="L5860" t="s">
        <v>563</v>
      </c>
      <c r="M5860" t="s">
        <v>563</v>
      </c>
      <c r="N5860">
        <v>0</v>
      </c>
      <c r="O5860">
        <v>1</v>
      </c>
      <c r="P5860" t="s">
        <v>1</v>
      </c>
      <c r="Q5860" t="s">
        <v>1</v>
      </c>
      <c r="R5860">
        <v>1</v>
      </c>
      <c r="S5860" t="s">
        <v>564</v>
      </c>
      <c r="T5860">
        <v>1</v>
      </c>
      <c r="U5860">
        <v>0</v>
      </c>
      <c r="V5860" t="s">
        <v>1</v>
      </c>
      <c r="W5860" t="s">
        <v>1</v>
      </c>
      <c r="X5860">
        <v>0</v>
      </c>
      <c r="Y5860" t="s">
        <v>1</v>
      </c>
    </row>
    <row r="5861" spans="1:25">
      <c r="A5861" t="s">
        <v>62</v>
      </c>
      <c r="B5861" t="s">
        <v>75</v>
      </c>
      <c r="C5861">
        <v>2018</v>
      </c>
      <c r="D5861" t="s">
        <v>215</v>
      </c>
      <c r="E5861">
        <v>20450</v>
      </c>
      <c r="F5861">
        <v>50.000000000000703</v>
      </c>
      <c r="G5861">
        <v>50.000000000000703</v>
      </c>
      <c r="H5861">
        <v>20.45</v>
      </c>
      <c r="I5861">
        <f t="shared" si="350"/>
        <v>5.0000000000000704E-2</v>
      </c>
      <c r="J5861">
        <f t="shared" si="351"/>
        <v>5.0000000000000704E-2</v>
      </c>
      <c r="K5861" t="s">
        <v>563</v>
      </c>
      <c r="L5861" t="s">
        <v>563</v>
      </c>
      <c r="M5861" t="s">
        <v>563</v>
      </c>
      <c r="N5861">
        <v>0</v>
      </c>
      <c r="O5861">
        <v>1</v>
      </c>
      <c r="P5861" t="s">
        <v>1</v>
      </c>
      <c r="Q5861" t="s">
        <v>1</v>
      </c>
      <c r="R5861">
        <v>1</v>
      </c>
      <c r="S5861" t="s">
        <v>564</v>
      </c>
      <c r="T5861">
        <v>1</v>
      </c>
      <c r="U5861">
        <v>0</v>
      </c>
      <c r="V5861" t="s">
        <v>1</v>
      </c>
      <c r="W5861" t="s">
        <v>1</v>
      </c>
      <c r="X5861">
        <v>0</v>
      </c>
      <c r="Y5861" t="s">
        <v>1</v>
      </c>
    </row>
    <row r="5862" spans="1:25">
      <c r="A5862" t="s">
        <v>62</v>
      </c>
      <c r="B5862" t="s">
        <v>75</v>
      </c>
      <c r="C5862">
        <v>2018</v>
      </c>
      <c r="D5862" t="s">
        <v>216</v>
      </c>
      <c r="E5862">
        <v>20800</v>
      </c>
      <c r="F5862">
        <v>50.000000000000703</v>
      </c>
      <c r="G5862">
        <v>99.999999999997897</v>
      </c>
      <c r="H5862">
        <v>20.8</v>
      </c>
      <c r="I5862">
        <f t="shared" si="350"/>
        <v>5.0000000000000704E-2</v>
      </c>
      <c r="J5862">
        <f t="shared" si="351"/>
        <v>9.9999999999997896E-2</v>
      </c>
      <c r="K5862" t="s">
        <v>563</v>
      </c>
      <c r="L5862" t="s">
        <v>563</v>
      </c>
      <c r="M5862" t="s">
        <v>563</v>
      </c>
      <c r="N5862">
        <v>0</v>
      </c>
      <c r="O5862">
        <v>1</v>
      </c>
      <c r="P5862" t="s">
        <v>1</v>
      </c>
      <c r="Q5862" t="s">
        <v>1</v>
      </c>
      <c r="R5862">
        <v>1</v>
      </c>
      <c r="S5862" t="s">
        <v>564</v>
      </c>
      <c r="T5862">
        <v>1</v>
      </c>
      <c r="U5862">
        <v>0</v>
      </c>
      <c r="V5862" t="s">
        <v>1</v>
      </c>
      <c r="W5862" t="s">
        <v>1</v>
      </c>
      <c r="X5862">
        <v>0</v>
      </c>
      <c r="Y5862" t="s">
        <v>1</v>
      </c>
    </row>
    <row r="5863" spans="1:25">
      <c r="A5863" t="s">
        <v>62</v>
      </c>
      <c r="B5863" t="s">
        <v>75</v>
      </c>
      <c r="C5863">
        <v>2018</v>
      </c>
      <c r="D5863" t="s">
        <v>217</v>
      </c>
      <c r="E5863">
        <v>21500</v>
      </c>
      <c r="F5863">
        <v>1100</v>
      </c>
      <c r="G5863">
        <v>899.99999999999898</v>
      </c>
      <c r="H5863">
        <v>21.5</v>
      </c>
      <c r="I5863">
        <f t="shared" si="350"/>
        <v>1.1000000000000001</v>
      </c>
      <c r="J5863">
        <f t="shared" si="351"/>
        <v>0.89999999999999902</v>
      </c>
      <c r="K5863" t="s">
        <v>563</v>
      </c>
      <c r="L5863" t="s">
        <v>563</v>
      </c>
      <c r="M5863" t="s">
        <v>563</v>
      </c>
      <c r="N5863">
        <v>0</v>
      </c>
      <c r="O5863">
        <v>1</v>
      </c>
      <c r="P5863" t="s">
        <v>1</v>
      </c>
      <c r="Q5863" t="s">
        <v>1</v>
      </c>
      <c r="R5863">
        <v>1</v>
      </c>
      <c r="S5863" t="s">
        <v>564</v>
      </c>
      <c r="T5863">
        <v>1</v>
      </c>
      <c r="U5863">
        <v>0</v>
      </c>
      <c r="V5863" t="s">
        <v>1</v>
      </c>
      <c r="W5863" t="s">
        <v>1</v>
      </c>
      <c r="X5863">
        <v>0</v>
      </c>
      <c r="Y5863" t="s">
        <v>1</v>
      </c>
    </row>
    <row r="5864" spans="1:25">
      <c r="A5864" t="s">
        <v>62</v>
      </c>
      <c r="B5864" t="s">
        <v>75</v>
      </c>
      <c r="C5864">
        <v>2018</v>
      </c>
      <c r="D5864" t="s">
        <v>218</v>
      </c>
      <c r="E5864">
        <v>24000</v>
      </c>
      <c r="F5864">
        <v>969.99999999999898</v>
      </c>
      <c r="G5864">
        <v>4100</v>
      </c>
      <c r="H5864">
        <v>24</v>
      </c>
      <c r="I5864">
        <f t="shared" si="350"/>
        <v>0.96999999999999897</v>
      </c>
      <c r="J5864">
        <f t="shared" si="351"/>
        <v>4.0999999999999996</v>
      </c>
      <c r="K5864" t="s">
        <v>563</v>
      </c>
      <c r="L5864" t="s">
        <v>563</v>
      </c>
      <c r="M5864" t="s">
        <v>563</v>
      </c>
      <c r="N5864">
        <v>0</v>
      </c>
      <c r="O5864">
        <v>1</v>
      </c>
      <c r="P5864" t="s">
        <v>1</v>
      </c>
      <c r="Q5864" t="s">
        <v>1</v>
      </c>
      <c r="R5864">
        <v>1</v>
      </c>
      <c r="S5864" t="s">
        <v>564</v>
      </c>
      <c r="T5864">
        <v>1</v>
      </c>
      <c r="U5864">
        <v>0</v>
      </c>
      <c r="V5864" t="s">
        <v>1</v>
      </c>
      <c r="W5864" t="s">
        <v>1</v>
      </c>
      <c r="X5864">
        <v>0</v>
      </c>
      <c r="Y5864" t="s">
        <v>1</v>
      </c>
    </row>
    <row r="5865" spans="1:25">
      <c r="A5865" t="s">
        <v>62</v>
      </c>
      <c r="B5865" t="s">
        <v>75</v>
      </c>
      <c r="C5865">
        <v>2018</v>
      </c>
      <c r="D5865" t="s">
        <v>219</v>
      </c>
      <c r="E5865">
        <v>24000</v>
      </c>
      <c r="F5865">
        <v>969.99999999999898</v>
      </c>
      <c r="G5865">
        <v>4100</v>
      </c>
      <c r="H5865">
        <v>24</v>
      </c>
      <c r="I5865">
        <f t="shared" si="350"/>
        <v>0.96999999999999897</v>
      </c>
      <c r="J5865">
        <f t="shared" si="351"/>
        <v>4.0999999999999996</v>
      </c>
      <c r="K5865" t="s">
        <v>563</v>
      </c>
      <c r="L5865" t="s">
        <v>563</v>
      </c>
      <c r="M5865" t="s">
        <v>563</v>
      </c>
      <c r="N5865">
        <v>0</v>
      </c>
      <c r="O5865">
        <v>1</v>
      </c>
      <c r="P5865" t="s">
        <v>1</v>
      </c>
      <c r="Q5865" t="s">
        <v>1</v>
      </c>
      <c r="R5865">
        <v>1</v>
      </c>
      <c r="S5865" t="s">
        <v>564</v>
      </c>
      <c r="T5865">
        <v>1</v>
      </c>
      <c r="U5865">
        <v>0</v>
      </c>
      <c r="V5865" t="s">
        <v>1</v>
      </c>
      <c r="W5865" t="s">
        <v>1</v>
      </c>
      <c r="X5865">
        <v>0</v>
      </c>
      <c r="Y5865" t="s">
        <v>1</v>
      </c>
    </row>
    <row r="5866" spans="1:25">
      <c r="A5866" t="s">
        <v>62</v>
      </c>
      <c r="B5866" t="s">
        <v>75</v>
      </c>
      <c r="C5866">
        <v>2018</v>
      </c>
      <c r="D5866" t="s">
        <v>220</v>
      </c>
      <c r="E5866">
        <v>25000</v>
      </c>
      <c r="F5866">
        <v>1970</v>
      </c>
      <c r="G5866">
        <v>3100</v>
      </c>
      <c r="H5866">
        <v>25</v>
      </c>
      <c r="I5866">
        <f t="shared" si="350"/>
        <v>1.97</v>
      </c>
      <c r="J5866">
        <f t="shared" si="351"/>
        <v>3.1</v>
      </c>
      <c r="K5866" t="s">
        <v>563</v>
      </c>
      <c r="L5866" t="s">
        <v>563</v>
      </c>
      <c r="M5866" t="s">
        <v>563</v>
      </c>
      <c r="N5866">
        <v>0</v>
      </c>
      <c r="O5866">
        <v>1</v>
      </c>
      <c r="P5866" t="s">
        <v>1</v>
      </c>
      <c r="Q5866" t="s">
        <v>1</v>
      </c>
      <c r="R5866">
        <v>1</v>
      </c>
      <c r="S5866" t="s">
        <v>564</v>
      </c>
      <c r="T5866">
        <v>1</v>
      </c>
      <c r="U5866">
        <v>0</v>
      </c>
      <c r="V5866" t="s">
        <v>1</v>
      </c>
      <c r="W5866" t="s">
        <v>1</v>
      </c>
      <c r="X5866">
        <v>0</v>
      </c>
      <c r="Y5866" t="s">
        <v>1</v>
      </c>
    </row>
    <row r="5867" spans="1:25">
      <c r="A5867" t="s">
        <v>62</v>
      </c>
      <c r="B5867" t="s">
        <v>75</v>
      </c>
      <c r="C5867">
        <v>2018</v>
      </c>
      <c r="D5867" t="s">
        <v>221</v>
      </c>
      <c r="E5867">
        <v>25000</v>
      </c>
      <c r="F5867">
        <v>1970</v>
      </c>
      <c r="G5867">
        <v>3100</v>
      </c>
      <c r="H5867">
        <v>25</v>
      </c>
      <c r="I5867">
        <f t="shared" si="350"/>
        <v>1.97</v>
      </c>
      <c r="J5867">
        <f t="shared" si="351"/>
        <v>3.1</v>
      </c>
      <c r="K5867" t="s">
        <v>563</v>
      </c>
      <c r="L5867" t="s">
        <v>563</v>
      </c>
      <c r="M5867" t="s">
        <v>563</v>
      </c>
      <c r="N5867">
        <v>0</v>
      </c>
      <c r="O5867">
        <v>1</v>
      </c>
      <c r="P5867" t="s">
        <v>1</v>
      </c>
      <c r="Q5867" t="s">
        <v>1</v>
      </c>
      <c r="R5867">
        <v>1</v>
      </c>
      <c r="S5867" t="s">
        <v>564</v>
      </c>
      <c r="T5867">
        <v>1</v>
      </c>
      <c r="U5867">
        <v>0</v>
      </c>
      <c r="V5867" t="s">
        <v>1</v>
      </c>
      <c r="W5867" t="s">
        <v>1</v>
      </c>
      <c r="X5867">
        <v>0</v>
      </c>
      <c r="Y5867" t="s">
        <v>1</v>
      </c>
    </row>
    <row r="5868" spans="1:25">
      <c r="A5868" t="s">
        <v>62</v>
      </c>
      <c r="B5868" t="s">
        <v>75</v>
      </c>
      <c r="C5868">
        <v>2018</v>
      </c>
      <c r="D5868" t="s">
        <v>222</v>
      </c>
      <c r="E5868">
        <v>27000</v>
      </c>
      <c r="F5868">
        <v>3970</v>
      </c>
      <c r="G5868">
        <v>1100</v>
      </c>
      <c r="H5868">
        <v>27</v>
      </c>
      <c r="I5868">
        <f t="shared" ref="I5868:I5931" si="360">F5868/1000</f>
        <v>3.97</v>
      </c>
      <c r="J5868">
        <f t="shared" ref="J5868:J5931" si="361">G5868/1000</f>
        <v>1.1000000000000001</v>
      </c>
      <c r="K5868" t="s">
        <v>563</v>
      </c>
      <c r="L5868" t="s">
        <v>563</v>
      </c>
      <c r="M5868" t="s">
        <v>563</v>
      </c>
      <c r="N5868">
        <v>0</v>
      </c>
      <c r="O5868">
        <v>1</v>
      </c>
      <c r="P5868" t="s">
        <v>1</v>
      </c>
      <c r="Q5868" t="s">
        <v>1</v>
      </c>
      <c r="R5868">
        <v>1</v>
      </c>
      <c r="S5868" t="s">
        <v>564</v>
      </c>
      <c r="T5868">
        <v>1</v>
      </c>
      <c r="U5868">
        <v>0</v>
      </c>
      <c r="V5868" t="s">
        <v>1</v>
      </c>
      <c r="W5868" t="s">
        <v>1</v>
      </c>
      <c r="X5868">
        <v>0</v>
      </c>
      <c r="Y5868" t="s">
        <v>1</v>
      </c>
    </row>
    <row r="5869" spans="1:25">
      <c r="A5869" t="s">
        <v>62</v>
      </c>
      <c r="B5869" t="s">
        <v>75</v>
      </c>
      <c r="C5869">
        <v>2018</v>
      </c>
      <c r="D5869" t="s">
        <v>223</v>
      </c>
      <c r="E5869">
        <v>27000</v>
      </c>
      <c r="F5869">
        <v>3970</v>
      </c>
      <c r="G5869">
        <v>1100</v>
      </c>
      <c r="H5869">
        <v>27</v>
      </c>
      <c r="I5869">
        <f t="shared" si="360"/>
        <v>3.97</v>
      </c>
      <c r="J5869">
        <f t="shared" si="361"/>
        <v>1.1000000000000001</v>
      </c>
      <c r="K5869" t="s">
        <v>563</v>
      </c>
      <c r="L5869" t="s">
        <v>563</v>
      </c>
      <c r="M5869" t="s">
        <v>563</v>
      </c>
      <c r="N5869">
        <v>0</v>
      </c>
      <c r="O5869">
        <v>1</v>
      </c>
      <c r="P5869" t="s">
        <v>1</v>
      </c>
      <c r="Q5869" t="s">
        <v>1</v>
      </c>
      <c r="R5869">
        <v>1</v>
      </c>
      <c r="S5869" t="s">
        <v>564</v>
      </c>
      <c r="T5869">
        <v>1</v>
      </c>
      <c r="U5869">
        <v>0</v>
      </c>
      <c r="V5869" t="s">
        <v>1</v>
      </c>
      <c r="W5869" t="s">
        <v>1</v>
      </c>
      <c r="X5869">
        <v>0</v>
      </c>
      <c r="Y5869" t="s">
        <v>1</v>
      </c>
    </row>
    <row r="5870" spans="1:25">
      <c r="A5870" t="s">
        <v>62</v>
      </c>
      <c r="B5870" t="s">
        <v>75</v>
      </c>
      <c r="C5870">
        <v>2018</v>
      </c>
      <c r="D5870" t="s">
        <v>224</v>
      </c>
      <c r="E5870">
        <v>28000</v>
      </c>
      <c r="F5870">
        <v>2000</v>
      </c>
      <c r="G5870">
        <v>2000</v>
      </c>
      <c r="H5870">
        <v>28</v>
      </c>
      <c r="I5870">
        <f t="shared" si="360"/>
        <v>2</v>
      </c>
      <c r="J5870">
        <f t="shared" si="361"/>
        <v>2</v>
      </c>
      <c r="K5870" t="s">
        <v>563</v>
      </c>
      <c r="L5870" t="s">
        <v>563</v>
      </c>
      <c r="M5870" t="s">
        <v>563</v>
      </c>
      <c r="N5870">
        <v>0</v>
      </c>
      <c r="O5870">
        <v>1</v>
      </c>
      <c r="P5870" t="s">
        <v>1</v>
      </c>
      <c r="Q5870" t="s">
        <v>1</v>
      </c>
      <c r="R5870">
        <v>1</v>
      </c>
      <c r="S5870" t="s">
        <v>564</v>
      </c>
      <c r="T5870">
        <v>1</v>
      </c>
      <c r="U5870">
        <v>0</v>
      </c>
      <c r="V5870" t="s">
        <v>1</v>
      </c>
      <c r="W5870" t="s">
        <v>1</v>
      </c>
      <c r="X5870">
        <v>0</v>
      </c>
      <c r="Y5870" t="s">
        <v>1</v>
      </c>
    </row>
    <row r="5871" spans="1:25">
      <c r="A5871" t="s">
        <v>62</v>
      </c>
      <c r="B5871" t="s">
        <v>75</v>
      </c>
      <c r="C5871">
        <v>2018</v>
      </c>
      <c r="D5871" t="s">
        <v>225</v>
      </c>
      <c r="E5871">
        <v>30000</v>
      </c>
      <c r="F5871">
        <v>1900</v>
      </c>
      <c r="G5871">
        <v>3900</v>
      </c>
      <c r="H5871">
        <v>30</v>
      </c>
      <c r="I5871">
        <f t="shared" si="360"/>
        <v>1.9</v>
      </c>
      <c r="J5871">
        <f t="shared" si="361"/>
        <v>3.9</v>
      </c>
      <c r="K5871" t="s">
        <v>563</v>
      </c>
      <c r="L5871" t="s">
        <v>563</v>
      </c>
      <c r="M5871" t="s">
        <v>563</v>
      </c>
      <c r="N5871">
        <v>0</v>
      </c>
      <c r="O5871">
        <v>1</v>
      </c>
      <c r="P5871" t="s">
        <v>1</v>
      </c>
      <c r="Q5871" t="s">
        <v>1</v>
      </c>
      <c r="R5871">
        <v>1</v>
      </c>
      <c r="S5871" t="s">
        <v>564</v>
      </c>
      <c r="T5871">
        <v>1</v>
      </c>
      <c r="U5871">
        <v>0</v>
      </c>
      <c r="V5871" t="s">
        <v>1</v>
      </c>
      <c r="W5871" t="s">
        <v>1</v>
      </c>
      <c r="X5871">
        <v>0</v>
      </c>
      <c r="Y5871" t="s">
        <v>1</v>
      </c>
    </row>
    <row r="5872" spans="1:25">
      <c r="A5872" t="s">
        <v>62</v>
      </c>
      <c r="B5872" t="s">
        <v>75</v>
      </c>
      <c r="C5872">
        <v>2018</v>
      </c>
      <c r="D5872" t="s">
        <v>226</v>
      </c>
      <c r="E5872">
        <v>30000</v>
      </c>
      <c r="F5872">
        <v>1900</v>
      </c>
      <c r="G5872">
        <v>3900</v>
      </c>
      <c r="H5872">
        <v>30</v>
      </c>
      <c r="I5872">
        <f t="shared" si="360"/>
        <v>1.9</v>
      </c>
      <c r="J5872">
        <f t="shared" si="361"/>
        <v>3.9</v>
      </c>
      <c r="K5872" t="s">
        <v>563</v>
      </c>
      <c r="L5872" t="s">
        <v>563</v>
      </c>
      <c r="M5872" t="s">
        <v>563</v>
      </c>
      <c r="N5872">
        <v>0</v>
      </c>
      <c r="O5872">
        <v>1</v>
      </c>
      <c r="P5872" t="s">
        <v>1</v>
      </c>
      <c r="Q5872" t="s">
        <v>1</v>
      </c>
      <c r="R5872">
        <v>1</v>
      </c>
      <c r="S5872" t="s">
        <v>564</v>
      </c>
      <c r="T5872">
        <v>1</v>
      </c>
      <c r="U5872">
        <v>0</v>
      </c>
      <c r="V5872" t="s">
        <v>1</v>
      </c>
      <c r="W5872" t="s">
        <v>1</v>
      </c>
      <c r="X5872">
        <v>0</v>
      </c>
      <c r="Y5872" t="s">
        <v>1</v>
      </c>
    </row>
    <row r="5873" spans="1:25">
      <c r="A5873" t="s">
        <v>62</v>
      </c>
      <c r="B5873" t="s">
        <v>75</v>
      </c>
      <c r="C5873">
        <v>2018</v>
      </c>
      <c r="D5873" t="s">
        <v>227</v>
      </c>
      <c r="E5873">
        <v>30000</v>
      </c>
      <c r="F5873">
        <v>1900</v>
      </c>
      <c r="G5873">
        <v>3900</v>
      </c>
      <c r="H5873">
        <v>30</v>
      </c>
      <c r="I5873">
        <f t="shared" si="360"/>
        <v>1.9</v>
      </c>
      <c r="J5873">
        <f t="shared" si="361"/>
        <v>3.9</v>
      </c>
      <c r="K5873" t="s">
        <v>563</v>
      </c>
      <c r="L5873" t="s">
        <v>563</v>
      </c>
      <c r="M5873" t="s">
        <v>563</v>
      </c>
      <c r="N5873">
        <v>0</v>
      </c>
      <c r="O5873">
        <v>1</v>
      </c>
      <c r="P5873" t="s">
        <v>1</v>
      </c>
      <c r="Q5873" t="s">
        <v>1</v>
      </c>
      <c r="R5873">
        <v>1</v>
      </c>
      <c r="S5873" t="s">
        <v>564</v>
      </c>
      <c r="T5873">
        <v>1</v>
      </c>
      <c r="U5873">
        <v>0</v>
      </c>
      <c r="V5873" t="s">
        <v>1</v>
      </c>
      <c r="W5873" t="s">
        <v>1</v>
      </c>
      <c r="X5873">
        <v>0</v>
      </c>
      <c r="Y5873" t="s">
        <v>1</v>
      </c>
    </row>
    <row r="5874" spans="1:25">
      <c r="A5874" t="s">
        <v>62</v>
      </c>
      <c r="B5874" t="s">
        <v>75</v>
      </c>
      <c r="C5874">
        <v>2018</v>
      </c>
      <c r="D5874" t="s">
        <v>228</v>
      </c>
      <c r="E5874">
        <v>31000</v>
      </c>
      <c r="F5874">
        <v>2900</v>
      </c>
      <c r="G5874">
        <v>2900</v>
      </c>
      <c r="H5874">
        <v>31</v>
      </c>
      <c r="I5874">
        <f t="shared" si="360"/>
        <v>2.9</v>
      </c>
      <c r="J5874">
        <f t="shared" si="361"/>
        <v>2.9</v>
      </c>
      <c r="K5874" t="s">
        <v>563</v>
      </c>
      <c r="L5874" t="s">
        <v>563</v>
      </c>
      <c r="M5874" t="s">
        <v>563</v>
      </c>
      <c r="N5874">
        <v>0</v>
      </c>
      <c r="O5874">
        <v>1</v>
      </c>
      <c r="P5874" t="s">
        <v>1</v>
      </c>
      <c r="Q5874" t="s">
        <v>1</v>
      </c>
      <c r="R5874">
        <v>1</v>
      </c>
      <c r="S5874" t="s">
        <v>564</v>
      </c>
      <c r="T5874">
        <v>1</v>
      </c>
      <c r="U5874">
        <v>0</v>
      </c>
      <c r="V5874" t="s">
        <v>1</v>
      </c>
      <c r="W5874" t="s">
        <v>1</v>
      </c>
      <c r="X5874">
        <v>0</v>
      </c>
      <c r="Y5874" t="s">
        <v>1</v>
      </c>
    </row>
    <row r="5875" spans="1:25">
      <c r="A5875" t="s">
        <v>62</v>
      </c>
      <c r="B5875" t="s">
        <v>75</v>
      </c>
      <c r="C5875">
        <v>2018</v>
      </c>
      <c r="D5875" t="s">
        <v>229</v>
      </c>
      <c r="E5875">
        <v>31000</v>
      </c>
      <c r="F5875">
        <v>2900</v>
      </c>
      <c r="G5875">
        <v>2900</v>
      </c>
      <c r="H5875">
        <v>31</v>
      </c>
      <c r="I5875">
        <f t="shared" si="360"/>
        <v>2.9</v>
      </c>
      <c r="J5875">
        <f t="shared" si="361"/>
        <v>2.9</v>
      </c>
      <c r="K5875" t="s">
        <v>563</v>
      </c>
      <c r="L5875" t="s">
        <v>563</v>
      </c>
      <c r="M5875" t="s">
        <v>563</v>
      </c>
      <c r="N5875">
        <v>0</v>
      </c>
      <c r="O5875">
        <v>1</v>
      </c>
      <c r="P5875" t="s">
        <v>1</v>
      </c>
      <c r="Q5875" t="s">
        <v>1</v>
      </c>
      <c r="R5875">
        <v>1</v>
      </c>
      <c r="S5875" t="s">
        <v>564</v>
      </c>
      <c r="T5875">
        <v>1</v>
      </c>
      <c r="U5875">
        <v>0</v>
      </c>
      <c r="V5875" t="s">
        <v>1</v>
      </c>
      <c r="W5875" t="s">
        <v>1</v>
      </c>
      <c r="X5875">
        <v>0</v>
      </c>
      <c r="Y5875" t="s">
        <v>1</v>
      </c>
    </row>
    <row r="5876" spans="1:25">
      <c r="A5876" t="s">
        <v>62</v>
      </c>
      <c r="B5876" t="s">
        <v>75</v>
      </c>
      <c r="C5876">
        <v>2018</v>
      </c>
      <c r="D5876" t="s">
        <v>230</v>
      </c>
      <c r="E5876">
        <v>31000</v>
      </c>
      <c r="F5876">
        <v>2900</v>
      </c>
      <c r="G5876">
        <v>2900</v>
      </c>
      <c r="H5876">
        <v>31</v>
      </c>
      <c r="I5876">
        <f t="shared" si="360"/>
        <v>2.9</v>
      </c>
      <c r="J5876">
        <f t="shared" si="361"/>
        <v>2.9</v>
      </c>
      <c r="K5876" t="s">
        <v>563</v>
      </c>
      <c r="L5876" t="s">
        <v>563</v>
      </c>
      <c r="M5876" t="s">
        <v>563</v>
      </c>
      <c r="N5876">
        <v>0</v>
      </c>
      <c r="O5876">
        <v>1</v>
      </c>
      <c r="P5876" t="s">
        <v>1</v>
      </c>
      <c r="Q5876" t="s">
        <v>1</v>
      </c>
      <c r="R5876">
        <v>1</v>
      </c>
      <c r="S5876" t="s">
        <v>564</v>
      </c>
      <c r="T5876">
        <v>1</v>
      </c>
      <c r="U5876">
        <v>0</v>
      </c>
      <c r="V5876" t="s">
        <v>1</v>
      </c>
      <c r="W5876" t="s">
        <v>1</v>
      </c>
      <c r="X5876">
        <v>0</v>
      </c>
      <c r="Y5876" t="s">
        <v>1</v>
      </c>
    </row>
    <row r="5877" spans="1:25">
      <c r="A5877" t="s">
        <v>62</v>
      </c>
      <c r="B5877" t="s">
        <v>75</v>
      </c>
      <c r="C5877">
        <v>2018</v>
      </c>
      <c r="D5877" t="s">
        <v>231</v>
      </c>
      <c r="E5877">
        <v>31000</v>
      </c>
      <c r="F5877">
        <v>2900</v>
      </c>
      <c r="G5877">
        <v>2900</v>
      </c>
      <c r="H5877">
        <v>31</v>
      </c>
      <c r="I5877">
        <f t="shared" si="360"/>
        <v>2.9</v>
      </c>
      <c r="J5877">
        <f t="shared" si="361"/>
        <v>2.9</v>
      </c>
      <c r="K5877" t="s">
        <v>563</v>
      </c>
      <c r="L5877" t="s">
        <v>563</v>
      </c>
      <c r="M5877" t="s">
        <v>563</v>
      </c>
      <c r="N5877">
        <v>0</v>
      </c>
      <c r="O5877">
        <v>1</v>
      </c>
      <c r="P5877" t="s">
        <v>1</v>
      </c>
      <c r="Q5877" t="s">
        <v>1</v>
      </c>
      <c r="R5877">
        <v>1</v>
      </c>
      <c r="S5877" t="s">
        <v>564</v>
      </c>
      <c r="T5877">
        <v>1</v>
      </c>
      <c r="U5877">
        <v>0</v>
      </c>
      <c r="V5877" t="s">
        <v>1</v>
      </c>
      <c r="W5877" t="s">
        <v>1</v>
      </c>
      <c r="X5877">
        <v>0</v>
      </c>
      <c r="Y5877" t="s">
        <v>1</v>
      </c>
    </row>
    <row r="5878" spans="1:25">
      <c r="A5878" t="s">
        <v>62</v>
      </c>
      <c r="B5878" t="s">
        <v>75</v>
      </c>
      <c r="C5878">
        <v>2018</v>
      </c>
      <c r="D5878" t="s">
        <v>232</v>
      </c>
      <c r="E5878">
        <v>32000</v>
      </c>
      <c r="F5878">
        <v>3900</v>
      </c>
      <c r="G5878">
        <v>1900</v>
      </c>
      <c r="H5878">
        <v>32</v>
      </c>
      <c r="I5878">
        <f t="shared" si="360"/>
        <v>3.9</v>
      </c>
      <c r="J5878">
        <f t="shared" si="361"/>
        <v>1.9</v>
      </c>
      <c r="K5878" t="s">
        <v>563</v>
      </c>
      <c r="L5878" t="s">
        <v>563</v>
      </c>
      <c r="M5878" t="s">
        <v>563</v>
      </c>
      <c r="N5878">
        <v>0</v>
      </c>
      <c r="O5878">
        <v>1</v>
      </c>
      <c r="P5878" t="s">
        <v>1</v>
      </c>
      <c r="Q5878" t="s">
        <v>1</v>
      </c>
      <c r="R5878">
        <v>1</v>
      </c>
      <c r="S5878" t="s">
        <v>564</v>
      </c>
      <c r="T5878">
        <v>1</v>
      </c>
      <c r="U5878">
        <v>0</v>
      </c>
      <c r="V5878" t="s">
        <v>1</v>
      </c>
      <c r="W5878" t="s">
        <v>1</v>
      </c>
      <c r="X5878">
        <v>0</v>
      </c>
      <c r="Y5878" t="s">
        <v>1</v>
      </c>
    </row>
    <row r="5879" spans="1:25">
      <c r="A5879" t="s">
        <v>62</v>
      </c>
      <c r="B5879" t="s">
        <v>75</v>
      </c>
      <c r="C5879">
        <v>2018</v>
      </c>
      <c r="D5879" t="s">
        <v>233</v>
      </c>
      <c r="E5879">
        <v>32000</v>
      </c>
      <c r="F5879">
        <v>3900</v>
      </c>
      <c r="G5879">
        <v>1900</v>
      </c>
      <c r="H5879">
        <v>32</v>
      </c>
      <c r="I5879">
        <f t="shared" si="360"/>
        <v>3.9</v>
      </c>
      <c r="J5879">
        <f t="shared" si="361"/>
        <v>1.9</v>
      </c>
      <c r="K5879" t="s">
        <v>563</v>
      </c>
      <c r="L5879" t="s">
        <v>563</v>
      </c>
      <c r="M5879" t="s">
        <v>563</v>
      </c>
      <c r="N5879">
        <v>0</v>
      </c>
      <c r="O5879">
        <v>1</v>
      </c>
      <c r="P5879" t="s">
        <v>1</v>
      </c>
      <c r="Q5879" t="s">
        <v>1</v>
      </c>
      <c r="R5879">
        <v>1</v>
      </c>
      <c r="S5879" t="s">
        <v>564</v>
      </c>
      <c r="T5879">
        <v>1</v>
      </c>
      <c r="U5879">
        <v>0</v>
      </c>
      <c r="V5879" t="s">
        <v>1</v>
      </c>
      <c r="W5879" t="s">
        <v>1</v>
      </c>
      <c r="X5879">
        <v>0</v>
      </c>
      <c r="Y5879" t="s">
        <v>1</v>
      </c>
    </row>
    <row r="5880" spans="1:25">
      <c r="A5880" t="s">
        <v>62</v>
      </c>
      <c r="B5880" t="s">
        <v>75</v>
      </c>
      <c r="C5880">
        <v>2018</v>
      </c>
      <c r="D5880" t="s">
        <v>234</v>
      </c>
      <c r="E5880">
        <v>51000</v>
      </c>
      <c r="F5880">
        <v>1000</v>
      </c>
      <c r="G5880">
        <v>2500</v>
      </c>
      <c r="H5880">
        <v>51</v>
      </c>
      <c r="I5880">
        <f t="shared" si="360"/>
        <v>1</v>
      </c>
      <c r="J5880">
        <f t="shared" si="361"/>
        <v>2.5</v>
      </c>
      <c r="K5880" t="s">
        <v>563</v>
      </c>
      <c r="L5880" t="s">
        <v>563</v>
      </c>
      <c r="M5880" t="s">
        <v>563</v>
      </c>
      <c r="N5880">
        <v>0</v>
      </c>
      <c r="O5880">
        <v>1</v>
      </c>
      <c r="P5880" t="s">
        <v>1</v>
      </c>
      <c r="Q5880" t="s">
        <v>1</v>
      </c>
      <c r="R5880">
        <v>1</v>
      </c>
      <c r="S5880" t="s">
        <v>564</v>
      </c>
      <c r="T5880">
        <v>1</v>
      </c>
      <c r="U5880">
        <v>0</v>
      </c>
      <c r="V5880" t="s">
        <v>1</v>
      </c>
      <c r="W5880" t="s">
        <v>1</v>
      </c>
      <c r="X5880">
        <v>0</v>
      </c>
      <c r="Y5880" t="s">
        <v>1</v>
      </c>
    </row>
    <row r="5881" spans="1:25">
      <c r="A5881" t="s">
        <v>62</v>
      </c>
      <c r="B5881" t="s">
        <v>75</v>
      </c>
      <c r="C5881">
        <v>2018</v>
      </c>
      <c r="D5881" t="s">
        <v>235</v>
      </c>
      <c r="E5881">
        <v>51000</v>
      </c>
      <c r="F5881">
        <v>1000</v>
      </c>
      <c r="G5881">
        <v>2500</v>
      </c>
      <c r="H5881">
        <v>51</v>
      </c>
      <c r="I5881">
        <f t="shared" si="360"/>
        <v>1</v>
      </c>
      <c r="J5881">
        <f t="shared" si="361"/>
        <v>2.5</v>
      </c>
      <c r="K5881" t="s">
        <v>563</v>
      </c>
      <c r="L5881" t="s">
        <v>563</v>
      </c>
      <c r="M5881" t="s">
        <v>563</v>
      </c>
      <c r="N5881">
        <v>0</v>
      </c>
      <c r="O5881">
        <v>1</v>
      </c>
      <c r="P5881" t="s">
        <v>1</v>
      </c>
      <c r="Q5881" t="s">
        <v>1</v>
      </c>
      <c r="R5881">
        <v>1</v>
      </c>
      <c r="S5881" t="s">
        <v>564</v>
      </c>
      <c r="T5881">
        <v>1</v>
      </c>
      <c r="U5881">
        <v>0</v>
      </c>
      <c r="V5881" t="s">
        <v>1</v>
      </c>
      <c r="W5881" t="s">
        <v>1</v>
      </c>
      <c r="X5881">
        <v>0</v>
      </c>
      <c r="Y5881" t="s">
        <v>1</v>
      </c>
    </row>
    <row r="5882" spans="1:25">
      <c r="A5882" t="s">
        <v>62</v>
      </c>
      <c r="B5882" t="s">
        <v>75</v>
      </c>
      <c r="C5882">
        <v>2018</v>
      </c>
      <c r="D5882" t="s">
        <v>236</v>
      </c>
      <c r="E5882">
        <v>52000</v>
      </c>
      <c r="F5882">
        <v>2000</v>
      </c>
      <c r="G5882">
        <v>1500</v>
      </c>
      <c r="H5882">
        <v>52</v>
      </c>
      <c r="I5882">
        <f t="shared" si="360"/>
        <v>2</v>
      </c>
      <c r="J5882">
        <f t="shared" si="361"/>
        <v>1.5</v>
      </c>
      <c r="K5882" t="s">
        <v>563</v>
      </c>
      <c r="L5882" t="s">
        <v>563</v>
      </c>
      <c r="M5882" t="s">
        <v>563</v>
      </c>
      <c r="N5882">
        <v>0</v>
      </c>
      <c r="O5882">
        <v>1</v>
      </c>
      <c r="P5882" t="s">
        <v>1</v>
      </c>
      <c r="Q5882" t="s">
        <v>1</v>
      </c>
      <c r="R5882">
        <v>1</v>
      </c>
      <c r="S5882" t="s">
        <v>564</v>
      </c>
      <c r="T5882">
        <v>1</v>
      </c>
      <c r="U5882">
        <v>0</v>
      </c>
      <c r="V5882" t="s">
        <v>1</v>
      </c>
      <c r="W5882" t="s">
        <v>1</v>
      </c>
      <c r="X5882">
        <v>0</v>
      </c>
      <c r="Y5882" t="s">
        <v>1</v>
      </c>
    </row>
    <row r="5883" spans="1:25">
      <c r="A5883" t="s">
        <v>62</v>
      </c>
      <c r="B5883" t="s">
        <v>75</v>
      </c>
      <c r="C5883">
        <v>2018</v>
      </c>
      <c r="D5883" t="s">
        <v>237</v>
      </c>
      <c r="E5883">
        <v>52000</v>
      </c>
      <c r="F5883">
        <v>2000</v>
      </c>
      <c r="G5883">
        <v>1500</v>
      </c>
      <c r="H5883">
        <v>52</v>
      </c>
      <c r="I5883">
        <f t="shared" si="360"/>
        <v>2</v>
      </c>
      <c r="J5883">
        <f t="shared" si="361"/>
        <v>1.5</v>
      </c>
      <c r="K5883" t="s">
        <v>563</v>
      </c>
      <c r="L5883" t="s">
        <v>563</v>
      </c>
      <c r="M5883" t="s">
        <v>563</v>
      </c>
      <c r="N5883">
        <v>0</v>
      </c>
      <c r="O5883">
        <v>1</v>
      </c>
      <c r="P5883" t="s">
        <v>1</v>
      </c>
      <c r="Q5883" t="s">
        <v>1</v>
      </c>
      <c r="R5883">
        <v>1</v>
      </c>
      <c r="S5883" t="s">
        <v>564</v>
      </c>
      <c r="T5883">
        <v>1</v>
      </c>
      <c r="U5883">
        <v>0</v>
      </c>
      <c r="V5883" t="s">
        <v>1</v>
      </c>
      <c r="W5883" t="s">
        <v>1</v>
      </c>
      <c r="X5883">
        <v>0</v>
      </c>
      <c r="Y5883" t="s">
        <v>1</v>
      </c>
    </row>
    <row r="5884" spans="1:25">
      <c r="A5884" t="s">
        <v>62</v>
      </c>
      <c r="B5884" t="s">
        <v>75</v>
      </c>
      <c r="C5884">
        <v>2018</v>
      </c>
      <c r="D5884" t="s">
        <v>238</v>
      </c>
      <c r="E5884">
        <v>52000</v>
      </c>
      <c r="F5884">
        <v>2000</v>
      </c>
      <c r="G5884">
        <v>1500</v>
      </c>
      <c r="H5884">
        <v>52</v>
      </c>
      <c r="I5884">
        <f t="shared" si="360"/>
        <v>2</v>
      </c>
      <c r="J5884">
        <f t="shared" si="361"/>
        <v>1.5</v>
      </c>
      <c r="K5884" t="s">
        <v>563</v>
      </c>
      <c r="L5884" t="s">
        <v>563</v>
      </c>
      <c r="M5884" t="s">
        <v>563</v>
      </c>
      <c r="N5884">
        <v>0</v>
      </c>
      <c r="O5884">
        <v>1</v>
      </c>
      <c r="P5884" t="s">
        <v>1</v>
      </c>
      <c r="Q5884" t="s">
        <v>1</v>
      </c>
      <c r="R5884">
        <v>1</v>
      </c>
      <c r="S5884" t="s">
        <v>564</v>
      </c>
      <c r="T5884">
        <v>1</v>
      </c>
      <c r="U5884">
        <v>0</v>
      </c>
      <c r="V5884" t="s">
        <v>1</v>
      </c>
      <c r="W5884" t="s">
        <v>1</v>
      </c>
      <c r="X5884">
        <v>0</v>
      </c>
      <c r="Y5884" t="s">
        <v>1</v>
      </c>
    </row>
    <row r="5885" spans="1:25">
      <c r="A5885" t="s">
        <v>62</v>
      </c>
      <c r="B5885" t="s">
        <v>75</v>
      </c>
      <c r="C5885">
        <v>2018</v>
      </c>
      <c r="D5885" t="s">
        <v>239</v>
      </c>
      <c r="E5885">
        <v>52000</v>
      </c>
      <c r="F5885">
        <v>2000</v>
      </c>
      <c r="G5885">
        <v>1500</v>
      </c>
      <c r="H5885">
        <v>52</v>
      </c>
      <c r="I5885">
        <f t="shared" si="360"/>
        <v>2</v>
      </c>
      <c r="J5885">
        <f t="shared" si="361"/>
        <v>1.5</v>
      </c>
      <c r="K5885" t="s">
        <v>563</v>
      </c>
      <c r="L5885" t="s">
        <v>563</v>
      </c>
      <c r="M5885" t="s">
        <v>563</v>
      </c>
      <c r="N5885">
        <v>0</v>
      </c>
      <c r="O5885">
        <v>1</v>
      </c>
      <c r="P5885" t="s">
        <v>1</v>
      </c>
      <c r="Q5885" t="s">
        <v>1</v>
      </c>
      <c r="R5885">
        <v>1</v>
      </c>
      <c r="S5885" t="s">
        <v>564</v>
      </c>
      <c r="T5885">
        <v>1</v>
      </c>
      <c r="U5885">
        <v>0</v>
      </c>
      <c r="V5885" t="s">
        <v>1</v>
      </c>
      <c r="W5885" t="s">
        <v>1</v>
      </c>
      <c r="X5885">
        <v>0</v>
      </c>
      <c r="Y5885" t="s">
        <v>1</v>
      </c>
    </row>
    <row r="5886" spans="1:25">
      <c r="A5886" t="s">
        <v>62</v>
      </c>
      <c r="B5886" t="s">
        <v>75</v>
      </c>
      <c r="C5886">
        <v>2018</v>
      </c>
      <c r="D5886" t="s">
        <v>240</v>
      </c>
      <c r="E5886">
        <v>53000</v>
      </c>
      <c r="F5886">
        <v>3000</v>
      </c>
      <c r="G5886">
        <v>500</v>
      </c>
      <c r="H5886">
        <v>53</v>
      </c>
      <c r="I5886">
        <f t="shared" si="360"/>
        <v>3</v>
      </c>
      <c r="J5886">
        <f t="shared" si="361"/>
        <v>0.5</v>
      </c>
      <c r="K5886" t="s">
        <v>563</v>
      </c>
      <c r="L5886" t="s">
        <v>563</v>
      </c>
      <c r="M5886" t="s">
        <v>563</v>
      </c>
      <c r="N5886">
        <v>0</v>
      </c>
      <c r="O5886">
        <v>1</v>
      </c>
      <c r="P5886" t="s">
        <v>1</v>
      </c>
      <c r="Q5886" t="s">
        <v>1</v>
      </c>
      <c r="R5886">
        <v>1</v>
      </c>
      <c r="S5886" t="s">
        <v>564</v>
      </c>
      <c r="T5886">
        <v>1</v>
      </c>
      <c r="U5886">
        <v>0</v>
      </c>
      <c r="V5886" t="s">
        <v>1</v>
      </c>
      <c r="W5886" t="s">
        <v>1</v>
      </c>
      <c r="X5886">
        <v>0</v>
      </c>
      <c r="Y5886" t="s">
        <v>1</v>
      </c>
    </row>
    <row r="5887" spans="1:25">
      <c r="A5887" t="s">
        <v>62</v>
      </c>
      <c r="B5887" t="s">
        <v>75</v>
      </c>
      <c r="C5887">
        <v>2018</v>
      </c>
      <c r="D5887" t="s">
        <v>241</v>
      </c>
      <c r="E5887">
        <v>53000</v>
      </c>
      <c r="F5887">
        <v>3000</v>
      </c>
      <c r="G5887">
        <v>500</v>
      </c>
      <c r="H5887">
        <v>53</v>
      </c>
      <c r="I5887">
        <f t="shared" si="360"/>
        <v>3</v>
      </c>
      <c r="J5887">
        <f t="shared" si="361"/>
        <v>0.5</v>
      </c>
      <c r="K5887" t="s">
        <v>563</v>
      </c>
      <c r="L5887" t="s">
        <v>563</v>
      </c>
      <c r="M5887" t="s">
        <v>563</v>
      </c>
      <c r="N5887">
        <v>0</v>
      </c>
      <c r="O5887">
        <v>1</v>
      </c>
      <c r="P5887" t="s">
        <v>1</v>
      </c>
      <c r="Q5887" t="s">
        <v>1</v>
      </c>
      <c r="R5887">
        <v>1</v>
      </c>
      <c r="S5887" t="s">
        <v>564</v>
      </c>
      <c r="T5887">
        <v>1</v>
      </c>
      <c r="U5887">
        <v>0</v>
      </c>
      <c r="V5887" t="s">
        <v>1</v>
      </c>
      <c r="W5887" t="s">
        <v>1</v>
      </c>
      <c r="X5887">
        <v>0</v>
      </c>
      <c r="Y5887" t="s">
        <v>1</v>
      </c>
    </row>
    <row r="5888" spans="1:25">
      <c r="A5888" t="s">
        <v>62</v>
      </c>
      <c r="B5888" t="s">
        <v>75</v>
      </c>
      <c r="C5888">
        <v>2018</v>
      </c>
      <c r="D5888" t="s">
        <v>242</v>
      </c>
      <c r="E5888">
        <v>53000</v>
      </c>
      <c r="F5888">
        <v>3000</v>
      </c>
      <c r="G5888">
        <v>500</v>
      </c>
      <c r="H5888">
        <v>53</v>
      </c>
      <c r="I5888">
        <f t="shared" si="360"/>
        <v>3</v>
      </c>
      <c r="J5888">
        <f t="shared" si="361"/>
        <v>0.5</v>
      </c>
      <c r="K5888" t="s">
        <v>563</v>
      </c>
      <c r="L5888" t="s">
        <v>563</v>
      </c>
      <c r="M5888" t="s">
        <v>563</v>
      </c>
      <c r="N5888">
        <v>0</v>
      </c>
      <c r="O5888">
        <v>1</v>
      </c>
      <c r="P5888" t="s">
        <v>1</v>
      </c>
      <c r="Q5888" t="s">
        <v>1</v>
      </c>
      <c r="R5888">
        <v>1</v>
      </c>
      <c r="S5888" t="s">
        <v>564</v>
      </c>
      <c r="T5888">
        <v>1</v>
      </c>
      <c r="U5888">
        <v>0</v>
      </c>
      <c r="V5888" t="s">
        <v>1</v>
      </c>
      <c r="W5888" t="s">
        <v>1</v>
      </c>
      <c r="X5888">
        <v>0</v>
      </c>
      <c r="Y5888" t="s">
        <v>1</v>
      </c>
    </row>
    <row r="5889" spans="1:25">
      <c r="A5889" t="s">
        <v>62</v>
      </c>
      <c r="B5889" t="s">
        <v>75</v>
      </c>
      <c r="C5889">
        <v>2018</v>
      </c>
      <c r="D5889" t="s">
        <v>243</v>
      </c>
      <c r="E5889">
        <v>54000</v>
      </c>
      <c r="F5889" s="13">
        <f t="shared" ref="F5889:F5893" si="362">0.0083*E5889^(0.9482)</f>
        <v>254.87888315442507</v>
      </c>
      <c r="G5889">
        <v>2000</v>
      </c>
      <c r="H5889">
        <v>54</v>
      </c>
      <c r="I5889">
        <f t="shared" si="360"/>
        <v>0.25487888315442508</v>
      </c>
      <c r="J5889">
        <f t="shared" si="361"/>
        <v>2</v>
      </c>
      <c r="K5889" t="s">
        <v>563</v>
      </c>
      <c r="L5889" t="s">
        <v>563</v>
      </c>
      <c r="M5889" t="s">
        <v>563</v>
      </c>
      <c r="N5889">
        <v>0</v>
      </c>
      <c r="O5889">
        <v>1</v>
      </c>
      <c r="P5889" t="s">
        <v>1</v>
      </c>
      <c r="Q5889" t="s">
        <v>1</v>
      </c>
      <c r="R5889">
        <v>1</v>
      </c>
      <c r="S5889" t="s">
        <v>564</v>
      </c>
      <c r="T5889">
        <v>1</v>
      </c>
      <c r="U5889">
        <v>0</v>
      </c>
      <c r="V5889" t="s">
        <v>1</v>
      </c>
      <c r="W5889" t="s">
        <v>1</v>
      </c>
      <c r="X5889">
        <v>0</v>
      </c>
      <c r="Y5889" t="s">
        <v>1</v>
      </c>
    </row>
    <row r="5890" spans="1:25">
      <c r="A5890" t="s">
        <v>62</v>
      </c>
      <c r="B5890" t="s">
        <v>75</v>
      </c>
      <c r="C5890">
        <v>2018</v>
      </c>
      <c r="D5890" t="s">
        <v>244</v>
      </c>
      <c r="E5890">
        <v>54000</v>
      </c>
      <c r="F5890" s="13">
        <f t="shared" si="362"/>
        <v>254.87888315442507</v>
      </c>
      <c r="G5890">
        <v>2000</v>
      </c>
      <c r="H5890">
        <v>54</v>
      </c>
      <c r="I5890">
        <f t="shared" si="360"/>
        <v>0.25487888315442508</v>
      </c>
      <c r="J5890">
        <f t="shared" si="361"/>
        <v>2</v>
      </c>
      <c r="K5890" t="s">
        <v>563</v>
      </c>
      <c r="L5890" t="s">
        <v>563</v>
      </c>
      <c r="M5890" t="s">
        <v>563</v>
      </c>
      <c r="N5890">
        <v>0</v>
      </c>
      <c r="O5890">
        <v>1</v>
      </c>
      <c r="P5890" t="s">
        <v>1</v>
      </c>
      <c r="Q5890" t="s">
        <v>1</v>
      </c>
      <c r="R5890">
        <v>1</v>
      </c>
      <c r="S5890" t="s">
        <v>564</v>
      </c>
      <c r="T5890">
        <v>1</v>
      </c>
      <c r="U5890">
        <v>0</v>
      </c>
      <c r="V5890" t="s">
        <v>1</v>
      </c>
      <c r="W5890" t="s">
        <v>1</v>
      </c>
      <c r="X5890">
        <v>0</v>
      </c>
      <c r="Y5890" t="s">
        <v>1</v>
      </c>
    </row>
    <row r="5891" spans="1:25">
      <c r="A5891" t="s">
        <v>62</v>
      </c>
      <c r="B5891" t="s">
        <v>75</v>
      </c>
      <c r="C5891">
        <v>2018</v>
      </c>
      <c r="D5891" t="s">
        <v>245</v>
      </c>
      <c r="E5891">
        <v>54000</v>
      </c>
      <c r="F5891" s="13">
        <f t="shared" si="362"/>
        <v>254.87888315442507</v>
      </c>
      <c r="G5891">
        <v>2000</v>
      </c>
      <c r="H5891">
        <v>54</v>
      </c>
      <c r="I5891">
        <f t="shared" si="360"/>
        <v>0.25487888315442508</v>
      </c>
      <c r="J5891">
        <f t="shared" si="361"/>
        <v>2</v>
      </c>
      <c r="K5891" t="s">
        <v>563</v>
      </c>
      <c r="L5891" t="s">
        <v>563</v>
      </c>
      <c r="M5891" t="s">
        <v>563</v>
      </c>
      <c r="N5891">
        <v>0</v>
      </c>
      <c r="O5891">
        <v>1</v>
      </c>
      <c r="P5891" t="s">
        <v>1</v>
      </c>
      <c r="Q5891" t="s">
        <v>1</v>
      </c>
      <c r="R5891">
        <v>1</v>
      </c>
      <c r="S5891" t="s">
        <v>564</v>
      </c>
      <c r="T5891">
        <v>1</v>
      </c>
      <c r="U5891">
        <v>0</v>
      </c>
      <c r="V5891" t="s">
        <v>1</v>
      </c>
      <c r="W5891" t="s">
        <v>1</v>
      </c>
      <c r="X5891">
        <v>0</v>
      </c>
      <c r="Y5891" t="s">
        <v>1</v>
      </c>
    </row>
    <row r="5892" spans="1:25">
      <c r="A5892" t="s">
        <v>62</v>
      </c>
      <c r="B5892" t="s">
        <v>75</v>
      </c>
      <c r="C5892">
        <v>2018</v>
      </c>
      <c r="D5892" t="s">
        <v>246</v>
      </c>
      <c r="E5892">
        <v>54000</v>
      </c>
      <c r="F5892" s="13">
        <f t="shared" si="362"/>
        <v>254.87888315442507</v>
      </c>
      <c r="G5892">
        <v>2000</v>
      </c>
      <c r="H5892">
        <v>54</v>
      </c>
      <c r="I5892">
        <f t="shared" si="360"/>
        <v>0.25487888315442508</v>
      </c>
      <c r="J5892">
        <f t="shared" si="361"/>
        <v>2</v>
      </c>
      <c r="K5892" t="s">
        <v>563</v>
      </c>
      <c r="L5892" t="s">
        <v>563</v>
      </c>
      <c r="M5892" t="s">
        <v>563</v>
      </c>
      <c r="N5892">
        <v>0</v>
      </c>
      <c r="O5892">
        <v>1</v>
      </c>
      <c r="P5892" t="s">
        <v>1</v>
      </c>
      <c r="Q5892" t="s">
        <v>1</v>
      </c>
      <c r="R5892">
        <v>1</v>
      </c>
      <c r="S5892" t="s">
        <v>564</v>
      </c>
      <c r="T5892">
        <v>1</v>
      </c>
      <c r="U5892">
        <v>0</v>
      </c>
      <c r="V5892" t="s">
        <v>1</v>
      </c>
      <c r="W5892" t="s">
        <v>1</v>
      </c>
      <c r="X5892">
        <v>0</v>
      </c>
      <c r="Y5892" t="s">
        <v>1</v>
      </c>
    </row>
    <row r="5893" spans="1:25">
      <c r="A5893" t="s">
        <v>62</v>
      </c>
      <c r="B5893" t="s">
        <v>75</v>
      </c>
      <c r="C5893">
        <v>2018</v>
      </c>
      <c r="D5893" t="s">
        <v>247</v>
      </c>
      <c r="E5893">
        <v>54000</v>
      </c>
      <c r="F5893" s="13">
        <f t="shared" si="362"/>
        <v>254.87888315442507</v>
      </c>
      <c r="G5893">
        <v>2000</v>
      </c>
      <c r="H5893">
        <v>54</v>
      </c>
      <c r="I5893">
        <f t="shared" si="360"/>
        <v>0.25487888315442508</v>
      </c>
      <c r="J5893">
        <f t="shared" si="361"/>
        <v>2</v>
      </c>
      <c r="K5893" t="s">
        <v>563</v>
      </c>
      <c r="L5893" t="s">
        <v>563</v>
      </c>
      <c r="M5893" t="s">
        <v>563</v>
      </c>
      <c r="N5893">
        <v>0</v>
      </c>
      <c r="O5893">
        <v>1</v>
      </c>
      <c r="P5893" t="s">
        <v>1</v>
      </c>
      <c r="Q5893" t="s">
        <v>1</v>
      </c>
      <c r="R5893">
        <v>1</v>
      </c>
      <c r="S5893" t="s">
        <v>564</v>
      </c>
      <c r="T5893">
        <v>1</v>
      </c>
      <c r="U5893">
        <v>0</v>
      </c>
      <c r="V5893" t="s">
        <v>1</v>
      </c>
      <c r="W5893" t="s">
        <v>1</v>
      </c>
      <c r="X5893">
        <v>0</v>
      </c>
      <c r="Y5893" t="s">
        <v>1</v>
      </c>
    </row>
    <row r="5894" spans="1:25">
      <c r="A5894" t="s">
        <v>62</v>
      </c>
      <c r="B5894" t="s">
        <v>75</v>
      </c>
      <c r="C5894">
        <v>2018</v>
      </c>
      <c r="D5894" t="s">
        <v>248</v>
      </c>
      <c r="E5894">
        <v>55000</v>
      </c>
      <c r="F5894">
        <v>1000</v>
      </c>
      <c r="G5894">
        <v>1000</v>
      </c>
      <c r="H5894">
        <v>55</v>
      </c>
      <c r="I5894">
        <f t="shared" si="360"/>
        <v>1</v>
      </c>
      <c r="J5894">
        <f t="shared" si="361"/>
        <v>1</v>
      </c>
      <c r="K5894" t="s">
        <v>563</v>
      </c>
      <c r="L5894" t="s">
        <v>563</v>
      </c>
      <c r="M5894" t="s">
        <v>563</v>
      </c>
      <c r="N5894">
        <v>0</v>
      </c>
      <c r="O5894">
        <v>1</v>
      </c>
      <c r="P5894" t="s">
        <v>1</v>
      </c>
      <c r="Q5894" t="s">
        <v>1</v>
      </c>
      <c r="R5894">
        <v>1</v>
      </c>
      <c r="S5894" t="s">
        <v>564</v>
      </c>
      <c r="T5894">
        <v>1</v>
      </c>
      <c r="U5894">
        <v>0</v>
      </c>
      <c r="V5894" t="s">
        <v>1</v>
      </c>
      <c r="W5894" t="s">
        <v>1</v>
      </c>
      <c r="X5894">
        <v>0</v>
      </c>
      <c r="Y5894" t="s">
        <v>1</v>
      </c>
    </row>
    <row r="5895" spans="1:25">
      <c r="A5895" t="s">
        <v>62</v>
      </c>
      <c r="B5895" t="s">
        <v>75</v>
      </c>
      <c r="C5895">
        <v>2018</v>
      </c>
      <c r="D5895" t="s">
        <v>249</v>
      </c>
      <c r="E5895">
        <v>55000</v>
      </c>
      <c r="F5895">
        <v>1000</v>
      </c>
      <c r="G5895">
        <v>1000</v>
      </c>
      <c r="H5895">
        <v>55</v>
      </c>
      <c r="I5895">
        <f t="shared" si="360"/>
        <v>1</v>
      </c>
      <c r="J5895">
        <f t="shared" si="361"/>
        <v>1</v>
      </c>
      <c r="K5895" t="s">
        <v>563</v>
      </c>
      <c r="L5895" t="s">
        <v>563</v>
      </c>
      <c r="M5895" t="s">
        <v>563</v>
      </c>
      <c r="N5895">
        <v>0</v>
      </c>
      <c r="O5895">
        <v>1</v>
      </c>
      <c r="P5895" t="s">
        <v>1</v>
      </c>
      <c r="Q5895" t="s">
        <v>1</v>
      </c>
      <c r="R5895">
        <v>1</v>
      </c>
      <c r="S5895" t="s">
        <v>564</v>
      </c>
      <c r="T5895">
        <v>1</v>
      </c>
      <c r="U5895">
        <v>0</v>
      </c>
      <c r="V5895" t="s">
        <v>1</v>
      </c>
      <c r="W5895" t="s">
        <v>1</v>
      </c>
      <c r="X5895">
        <v>0</v>
      </c>
      <c r="Y5895" t="s">
        <v>1</v>
      </c>
    </row>
    <row r="5896" spans="1:25">
      <c r="A5896" t="s">
        <v>62</v>
      </c>
      <c r="B5896" t="s">
        <v>75</v>
      </c>
      <c r="C5896">
        <v>2018</v>
      </c>
      <c r="D5896" t="s">
        <v>250</v>
      </c>
      <c r="E5896">
        <v>55000</v>
      </c>
      <c r="F5896">
        <v>1000</v>
      </c>
      <c r="G5896">
        <v>1000</v>
      </c>
      <c r="H5896">
        <v>55</v>
      </c>
      <c r="I5896">
        <f t="shared" si="360"/>
        <v>1</v>
      </c>
      <c r="J5896">
        <f t="shared" si="361"/>
        <v>1</v>
      </c>
      <c r="K5896" t="s">
        <v>563</v>
      </c>
      <c r="L5896" t="s">
        <v>563</v>
      </c>
      <c r="M5896" t="s">
        <v>563</v>
      </c>
      <c r="N5896">
        <v>0</v>
      </c>
      <c r="O5896">
        <v>1</v>
      </c>
      <c r="P5896" t="s">
        <v>1</v>
      </c>
      <c r="Q5896" t="s">
        <v>1</v>
      </c>
      <c r="R5896">
        <v>1</v>
      </c>
      <c r="S5896" t="s">
        <v>564</v>
      </c>
      <c r="T5896">
        <v>1</v>
      </c>
      <c r="U5896">
        <v>0</v>
      </c>
      <c r="V5896" t="s">
        <v>1</v>
      </c>
      <c r="W5896" t="s">
        <v>1</v>
      </c>
      <c r="X5896">
        <v>0</v>
      </c>
      <c r="Y5896" t="s">
        <v>1</v>
      </c>
    </row>
    <row r="5897" spans="1:25">
      <c r="A5897" t="s">
        <v>62</v>
      </c>
      <c r="B5897" t="s">
        <v>75</v>
      </c>
      <c r="C5897">
        <v>2018</v>
      </c>
      <c r="D5897" t="s">
        <v>251</v>
      </c>
      <c r="E5897">
        <v>55000</v>
      </c>
      <c r="F5897">
        <v>1000</v>
      </c>
      <c r="G5897">
        <v>1000</v>
      </c>
      <c r="H5897">
        <v>55</v>
      </c>
      <c r="I5897">
        <f t="shared" si="360"/>
        <v>1</v>
      </c>
      <c r="J5897">
        <f t="shared" si="361"/>
        <v>1</v>
      </c>
      <c r="K5897" t="s">
        <v>563</v>
      </c>
      <c r="L5897" t="s">
        <v>563</v>
      </c>
      <c r="M5897" t="s">
        <v>563</v>
      </c>
      <c r="N5897">
        <v>0</v>
      </c>
      <c r="O5897">
        <v>1</v>
      </c>
      <c r="P5897" t="s">
        <v>1</v>
      </c>
      <c r="Q5897" t="s">
        <v>1</v>
      </c>
      <c r="R5897">
        <v>1</v>
      </c>
      <c r="S5897" t="s">
        <v>564</v>
      </c>
      <c r="T5897">
        <v>1</v>
      </c>
      <c r="U5897">
        <v>0</v>
      </c>
      <c r="V5897" t="s">
        <v>1</v>
      </c>
      <c r="W5897" t="s">
        <v>1</v>
      </c>
      <c r="X5897">
        <v>0</v>
      </c>
      <c r="Y5897" t="s">
        <v>1</v>
      </c>
    </row>
    <row r="5898" spans="1:25">
      <c r="A5898" t="s">
        <v>62</v>
      </c>
      <c r="B5898" t="s">
        <v>75</v>
      </c>
      <c r="C5898">
        <v>2018</v>
      </c>
      <c r="D5898" t="s">
        <v>252</v>
      </c>
      <c r="E5898">
        <v>56000</v>
      </c>
      <c r="F5898">
        <v>2000</v>
      </c>
      <c r="G5898" s="13">
        <f t="shared" ref="G5898:G5899" si="363">0.0083*E5898^(0.9482)</f>
        <v>263.82137505599917</v>
      </c>
      <c r="H5898">
        <v>56</v>
      </c>
      <c r="I5898">
        <f t="shared" si="360"/>
        <v>2</v>
      </c>
      <c r="J5898">
        <f t="shared" si="361"/>
        <v>0.26382137505599917</v>
      </c>
      <c r="K5898" t="s">
        <v>563</v>
      </c>
      <c r="L5898" t="s">
        <v>563</v>
      </c>
      <c r="M5898" t="s">
        <v>563</v>
      </c>
      <c r="N5898">
        <v>0</v>
      </c>
      <c r="O5898">
        <v>1</v>
      </c>
      <c r="P5898" t="s">
        <v>1</v>
      </c>
      <c r="Q5898" t="s">
        <v>1</v>
      </c>
      <c r="R5898">
        <v>1</v>
      </c>
      <c r="S5898" t="s">
        <v>564</v>
      </c>
      <c r="T5898">
        <v>0</v>
      </c>
      <c r="U5898">
        <v>0</v>
      </c>
      <c r="V5898" t="s">
        <v>1</v>
      </c>
      <c r="W5898" t="s">
        <v>1</v>
      </c>
      <c r="X5898">
        <v>1</v>
      </c>
      <c r="Y5898" t="s">
        <v>565</v>
      </c>
    </row>
    <row r="5899" spans="1:25">
      <c r="A5899" t="s">
        <v>62</v>
      </c>
      <c r="B5899" t="s">
        <v>75</v>
      </c>
      <c r="C5899">
        <v>2018</v>
      </c>
      <c r="D5899" t="s">
        <v>253</v>
      </c>
      <c r="E5899">
        <v>56000</v>
      </c>
      <c r="F5899">
        <v>2000</v>
      </c>
      <c r="G5899" s="13">
        <f t="shared" si="363"/>
        <v>263.82137505599917</v>
      </c>
      <c r="H5899">
        <v>56</v>
      </c>
      <c r="I5899">
        <f t="shared" si="360"/>
        <v>2</v>
      </c>
      <c r="J5899">
        <f t="shared" si="361"/>
        <v>0.26382137505599917</v>
      </c>
      <c r="K5899" t="s">
        <v>563</v>
      </c>
      <c r="L5899" t="s">
        <v>563</v>
      </c>
      <c r="M5899" t="s">
        <v>563</v>
      </c>
      <c r="N5899">
        <v>0</v>
      </c>
      <c r="O5899">
        <v>1</v>
      </c>
      <c r="P5899" t="s">
        <v>1</v>
      </c>
      <c r="Q5899" t="s">
        <v>1</v>
      </c>
      <c r="R5899">
        <v>1</v>
      </c>
      <c r="S5899" t="s">
        <v>564</v>
      </c>
      <c r="T5899">
        <v>0</v>
      </c>
      <c r="U5899">
        <v>0</v>
      </c>
      <c r="V5899" t="s">
        <v>1</v>
      </c>
      <c r="W5899" t="s">
        <v>1</v>
      </c>
      <c r="X5899">
        <v>1</v>
      </c>
      <c r="Y5899" t="s">
        <v>565</v>
      </c>
    </row>
    <row r="5900" spans="1:25">
      <c r="A5900" t="s">
        <v>62</v>
      </c>
      <c r="B5900" t="s">
        <v>75</v>
      </c>
      <c r="C5900">
        <v>2018</v>
      </c>
      <c r="D5900" t="s">
        <v>254</v>
      </c>
      <c r="E5900">
        <v>78000</v>
      </c>
      <c r="F5900">
        <v>5900.00000000001</v>
      </c>
      <c r="G5900">
        <v>5599.99999999999</v>
      </c>
      <c r="H5900">
        <v>78</v>
      </c>
      <c r="I5900">
        <f t="shared" si="360"/>
        <v>5.9000000000000101</v>
      </c>
      <c r="J5900">
        <f t="shared" si="361"/>
        <v>5.5999999999999899</v>
      </c>
      <c r="K5900" t="s">
        <v>563</v>
      </c>
      <c r="L5900" t="s">
        <v>563</v>
      </c>
      <c r="M5900" t="s">
        <v>563</v>
      </c>
      <c r="N5900">
        <v>0</v>
      </c>
      <c r="O5900">
        <v>1</v>
      </c>
      <c r="P5900" t="s">
        <v>1</v>
      </c>
      <c r="Q5900" t="s">
        <v>1</v>
      </c>
      <c r="R5900">
        <v>1</v>
      </c>
      <c r="S5900" t="s">
        <v>564</v>
      </c>
      <c r="T5900">
        <v>1</v>
      </c>
      <c r="U5900">
        <v>0</v>
      </c>
      <c r="V5900" t="s">
        <v>1</v>
      </c>
      <c r="W5900" t="s">
        <v>1</v>
      </c>
      <c r="X5900">
        <v>0</v>
      </c>
      <c r="Y5900" t="s">
        <v>1</v>
      </c>
    </row>
    <row r="5901" spans="1:25">
      <c r="A5901" t="s">
        <v>62</v>
      </c>
      <c r="B5901" t="s">
        <v>75</v>
      </c>
      <c r="C5901">
        <v>2018</v>
      </c>
      <c r="D5901" t="s">
        <v>255</v>
      </c>
      <c r="E5901">
        <v>81000</v>
      </c>
      <c r="F5901">
        <v>9000</v>
      </c>
      <c r="G5901">
        <v>8800</v>
      </c>
      <c r="H5901">
        <v>81</v>
      </c>
      <c r="I5901">
        <f t="shared" si="360"/>
        <v>9</v>
      </c>
      <c r="J5901">
        <f t="shared" si="361"/>
        <v>8.8000000000000007</v>
      </c>
      <c r="K5901" t="s">
        <v>563</v>
      </c>
      <c r="L5901" t="s">
        <v>563</v>
      </c>
      <c r="M5901" t="s">
        <v>563</v>
      </c>
      <c r="N5901">
        <v>0</v>
      </c>
      <c r="O5901">
        <v>1</v>
      </c>
      <c r="P5901" t="s">
        <v>1</v>
      </c>
      <c r="Q5901" t="s">
        <v>1</v>
      </c>
      <c r="R5901">
        <v>1</v>
      </c>
      <c r="S5901" t="s">
        <v>564</v>
      </c>
      <c r="T5901">
        <v>1</v>
      </c>
      <c r="U5901">
        <v>0</v>
      </c>
      <c r="V5901" t="s">
        <v>1</v>
      </c>
      <c r="W5901" t="s">
        <v>1</v>
      </c>
      <c r="X5901">
        <v>0</v>
      </c>
      <c r="Y5901" t="s">
        <v>1</v>
      </c>
    </row>
    <row r="5902" spans="1:25">
      <c r="A5902" t="s">
        <v>62</v>
      </c>
      <c r="B5902" t="s">
        <v>75</v>
      </c>
      <c r="C5902">
        <v>2018</v>
      </c>
      <c r="D5902" t="s">
        <v>256</v>
      </c>
      <c r="E5902">
        <v>85000</v>
      </c>
      <c r="F5902">
        <v>1400.00000000001</v>
      </c>
      <c r="G5902">
        <v>1300</v>
      </c>
      <c r="H5902">
        <v>85</v>
      </c>
      <c r="I5902">
        <f t="shared" si="360"/>
        <v>1.4000000000000099</v>
      </c>
      <c r="J5902">
        <f t="shared" si="361"/>
        <v>1.3</v>
      </c>
      <c r="K5902" t="s">
        <v>563</v>
      </c>
      <c r="L5902" t="s">
        <v>563</v>
      </c>
      <c r="M5902" t="s">
        <v>563</v>
      </c>
      <c r="N5902">
        <v>0</v>
      </c>
      <c r="O5902">
        <v>1</v>
      </c>
      <c r="P5902" t="s">
        <v>1</v>
      </c>
      <c r="Q5902" t="s">
        <v>1</v>
      </c>
      <c r="R5902">
        <v>1</v>
      </c>
      <c r="S5902" t="s">
        <v>564</v>
      </c>
      <c r="T5902">
        <v>1</v>
      </c>
      <c r="U5902">
        <v>0</v>
      </c>
      <c r="V5902" t="s">
        <v>1</v>
      </c>
      <c r="W5902" t="s">
        <v>1</v>
      </c>
      <c r="X5902">
        <v>0</v>
      </c>
      <c r="Y5902" t="s">
        <v>1</v>
      </c>
    </row>
    <row r="5903" spans="1:25">
      <c r="A5903" t="s">
        <v>62</v>
      </c>
      <c r="B5903" t="s">
        <v>75</v>
      </c>
      <c r="C5903">
        <v>2018</v>
      </c>
      <c r="D5903" t="s">
        <v>257</v>
      </c>
      <c r="E5903">
        <v>86000</v>
      </c>
      <c r="F5903">
        <v>2000</v>
      </c>
      <c r="G5903">
        <v>1000</v>
      </c>
      <c r="H5903">
        <v>86</v>
      </c>
      <c r="I5903">
        <f t="shared" si="360"/>
        <v>2</v>
      </c>
      <c r="J5903">
        <f t="shared" si="361"/>
        <v>1</v>
      </c>
      <c r="K5903" t="s">
        <v>563</v>
      </c>
      <c r="L5903" t="s">
        <v>563</v>
      </c>
      <c r="M5903" t="s">
        <v>563</v>
      </c>
      <c r="N5903">
        <v>0</v>
      </c>
      <c r="O5903">
        <v>1</v>
      </c>
      <c r="P5903" t="s">
        <v>1</v>
      </c>
      <c r="Q5903" t="s">
        <v>1</v>
      </c>
      <c r="R5903">
        <v>1</v>
      </c>
      <c r="S5903" t="s">
        <v>564</v>
      </c>
      <c r="T5903">
        <v>1</v>
      </c>
      <c r="U5903">
        <v>0</v>
      </c>
      <c r="V5903" t="s">
        <v>1</v>
      </c>
      <c r="W5903" t="s">
        <v>1</v>
      </c>
      <c r="X5903">
        <v>0</v>
      </c>
      <c r="Y5903" t="s">
        <v>1</v>
      </c>
    </row>
    <row r="5904" spans="1:25">
      <c r="A5904" t="s">
        <v>62</v>
      </c>
      <c r="B5904" t="s">
        <v>75</v>
      </c>
      <c r="C5904">
        <v>2018</v>
      </c>
      <c r="D5904" t="s">
        <v>258</v>
      </c>
      <c r="E5904">
        <v>88000</v>
      </c>
      <c r="F5904">
        <v>1000</v>
      </c>
      <c r="G5904">
        <v>1000</v>
      </c>
      <c r="H5904">
        <v>88</v>
      </c>
      <c r="I5904">
        <f t="shared" si="360"/>
        <v>1</v>
      </c>
      <c r="J5904">
        <f t="shared" si="361"/>
        <v>1</v>
      </c>
      <c r="K5904" t="s">
        <v>563</v>
      </c>
      <c r="L5904" t="s">
        <v>563</v>
      </c>
      <c r="M5904" t="s">
        <v>563</v>
      </c>
      <c r="N5904">
        <v>0</v>
      </c>
      <c r="O5904">
        <v>1</v>
      </c>
      <c r="P5904" t="s">
        <v>1</v>
      </c>
      <c r="Q5904" t="s">
        <v>1</v>
      </c>
      <c r="R5904">
        <v>1</v>
      </c>
      <c r="S5904" t="s">
        <v>564</v>
      </c>
      <c r="T5904">
        <v>1</v>
      </c>
      <c r="U5904">
        <v>0</v>
      </c>
      <c r="V5904" t="s">
        <v>1</v>
      </c>
      <c r="W5904" t="s">
        <v>1</v>
      </c>
      <c r="X5904">
        <v>0</v>
      </c>
      <c r="Y5904" t="s">
        <v>1</v>
      </c>
    </row>
    <row r="5905" spans="1:25">
      <c r="A5905" t="s">
        <v>62</v>
      </c>
      <c r="B5905" t="s">
        <v>75</v>
      </c>
      <c r="C5905">
        <v>2018</v>
      </c>
      <c r="D5905" t="s">
        <v>259</v>
      </c>
      <c r="E5905">
        <v>89500</v>
      </c>
      <c r="F5905">
        <v>1000</v>
      </c>
      <c r="G5905">
        <v>1000</v>
      </c>
      <c r="H5905">
        <v>89.5</v>
      </c>
      <c r="I5905">
        <f t="shared" si="360"/>
        <v>1</v>
      </c>
      <c r="J5905">
        <f t="shared" si="361"/>
        <v>1</v>
      </c>
      <c r="K5905" t="s">
        <v>563</v>
      </c>
      <c r="L5905" t="s">
        <v>563</v>
      </c>
      <c r="M5905" t="s">
        <v>563</v>
      </c>
      <c r="N5905">
        <v>0</v>
      </c>
      <c r="O5905">
        <v>1</v>
      </c>
      <c r="P5905" t="s">
        <v>1</v>
      </c>
      <c r="Q5905" t="s">
        <v>1</v>
      </c>
      <c r="R5905">
        <v>1</v>
      </c>
      <c r="S5905" t="s">
        <v>564</v>
      </c>
      <c r="T5905">
        <v>1</v>
      </c>
      <c r="U5905">
        <v>0</v>
      </c>
      <c r="V5905" t="s">
        <v>1</v>
      </c>
      <c r="W5905" t="s">
        <v>1</v>
      </c>
      <c r="X5905">
        <v>0</v>
      </c>
      <c r="Y5905" t="s">
        <v>1</v>
      </c>
    </row>
    <row r="5906" spans="1:25">
      <c r="A5906" t="s">
        <v>62</v>
      </c>
      <c r="B5906" t="s">
        <v>75</v>
      </c>
      <c r="C5906">
        <v>2018</v>
      </c>
      <c r="D5906" t="s">
        <v>260</v>
      </c>
      <c r="E5906">
        <v>91000</v>
      </c>
      <c r="F5906">
        <v>1000</v>
      </c>
      <c r="G5906">
        <v>1000</v>
      </c>
      <c r="H5906">
        <v>91</v>
      </c>
      <c r="I5906">
        <f t="shared" si="360"/>
        <v>1</v>
      </c>
      <c r="J5906">
        <f t="shared" si="361"/>
        <v>1</v>
      </c>
      <c r="K5906" t="s">
        <v>563</v>
      </c>
      <c r="L5906" t="s">
        <v>563</v>
      </c>
      <c r="M5906" t="s">
        <v>563</v>
      </c>
      <c r="N5906">
        <v>0</v>
      </c>
      <c r="O5906">
        <v>1</v>
      </c>
      <c r="P5906" t="s">
        <v>1</v>
      </c>
      <c r="Q5906" t="s">
        <v>1</v>
      </c>
      <c r="R5906">
        <v>1</v>
      </c>
      <c r="S5906" t="s">
        <v>564</v>
      </c>
      <c r="T5906">
        <v>1</v>
      </c>
      <c r="U5906">
        <v>0</v>
      </c>
      <c r="V5906" t="s">
        <v>1</v>
      </c>
      <c r="W5906" t="s">
        <v>1</v>
      </c>
      <c r="X5906">
        <v>0</v>
      </c>
      <c r="Y5906" t="s">
        <v>1</v>
      </c>
    </row>
    <row r="5907" spans="1:25">
      <c r="A5907" t="s">
        <v>62</v>
      </c>
      <c r="B5907" t="s">
        <v>75</v>
      </c>
      <c r="C5907">
        <v>2018</v>
      </c>
      <c r="D5907" t="s">
        <v>261</v>
      </c>
      <c r="E5907">
        <v>94000</v>
      </c>
      <c r="F5907">
        <v>2000</v>
      </c>
      <c r="G5907">
        <v>2000</v>
      </c>
      <c r="H5907">
        <v>94</v>
      </c>
      <c r="I5907">
        <f t="shared" si="360"/>
        <v>2</v>
      </c>
      <c r="J5907">
        <f t="shared" si="361"/>
        <v>2</v>
      </c>
      <c r="K5907" t="s">
        <v>563</v>
      </c>
      <c r="L5907" t="s">
        <v>563</v>
      </c>
      <c r="M5907" t="s">
        <v>563</v>
      </c>
      <c r="N5907">
        <v>0</v>
      </c>
      <c r="O5907">
        <v>1</v>
      </c>
      <c r="P5907" t="s">
        <v>1</v>
      </c>
      <c r="Q5907" t="s">
        <v>1</v>
      </c>
      <c r="R5907">
        <v>1</v>
      </c>
      <c r="S5907" t="s">
        <v>564</v>
      </c>
      <c r="T5907">
        <v>1</v>
      </c>
      <c r="U5907">
        <v>0</v>
      </c>
      <c r="V5907" t="s">
        <v>1</v>
      </c>
      <c r="W5907" t="s">
        <v>1</v>
      </c>
      <c r="X5907">
        <v>0</v>
      </c>
      <c r="Y5907" t="s">
        <v>1</v>
      </c>
    </row>
    <row r="5908" spans="1:25">
      <c r="A5908" t="s">
        <v>62</v>
      </c>
      <c r="B5908" t="s">
        <v>75</v>
      </c>
      <c r="C5908">
        <v>2018</v>
      </c>
      <c r="D5908" t="s">
        <v>262</v>
      </c>
      <c r="E5908">
        <v>94000</v>
      </c>
      <c r="F5908">
        <v>2000</v>
      </c>
      <c r="G5908">
        <v>2000</v>
      </c>
      <c r="H5908">
        <v>94</v>
      </c>
      <c r="I5908">
        <f t="shared" si="360"/>
        <v>2</v>
      </c>
      <c r="J5908">
        <f t="shared" si="361"/>
        <v>2</v>
      </c>
      <c r="K5908" t="s">
        <v>563</v>
      </c>
      <c r="L5908" t="s">
        <v>563</v>
      </c>
      <c r="M5908" t="s">
        <v>563</v>
      </c>
      <c r="N5908">
        <v>0</v>
      </c>
      <c r="O5908">
        <v>1</v>
      </c>
      <c r="P5908" t="s">
        <v>1</v>
      </c>
      <c r="Q5908" t="s">
        <v>1</v>
      </c>
      <c r="R5908">
        <v>1</v>
      </c>
      <c r="S5908" t="s">
        <v>564</v>
      </c>
      <c r="T5908">
        <v>1</v>
      </c>
      <c r="U5908">
        <v>0</v>
      </c>
      <c r="V5908" t="s">
        <v>1</v>
      </c>
      <c r="W5908" t="s">
        <v>1</v>
      </c>
      <c r="X5908">
        <v>0</v>
      </c>
      <c r="Y5908" t="s">
        <v>1</v>
      </c>
    </row>
    <row r="5909" spans="1:25">
      <c r="A5909" t="s">
        <v>62</v>
      </c>
      <c r="B5909" t="s">
        <v>75</v>
      </c>
      <c r="C5909">
        <v>2018</v>
      </c>
      <c r="D5909" t="s">
        <v>263</v>
      </c>
      <c r="E5909">
        <v>94000</v>
      </c>
      <c r="F5909">
        <v>2000</v>
      </c>
      <c r="G5909">
        <v>2000</v>
      </c>
      <c r="H5909">
        <v>94</v>
      </c>
      <c r="I5909">
        <f t="shared" si="360"/>
        <v>2</v>
      </c>
      <c r="J5909">
        <f t="shared" si="361"/>
        <v>2</v>
      </c>
      <c r="K5909" t="s">
        <v>563</v>
      </c>
      <c r="L5909" t="s">
        <v>563</v>
      </c>
      <c r="M5909" t="s">
        <v>563</v>
      </c>
      <c r="N5909">
        <v>0</v>
      </c>
      <c r="O5909">
        <v>1</v>
      </c>
      <c r="P5909" t="s">
        <v>1</v>
      </c>
      <c r="Q5909" t="s">
        <v>1</v>
      </c>
      <c r="R5909">
        <v>1</v>
      </c>
      <c r="S5909" t="s">
        <v>564</v>
      </c>
      <c r="T5909">
        <v>1</v>
      </c>
      <c r="U5909">
        <v>0</v>
      </c>
      <c r="V5909" t="s">
        <v>1</v>
      </c>
      <c r="W5909" t="s">
        <v>1</v>
      </c>
      <c r="X5909">
        <v>0</v>
      </c>
      <c r="Y5909" t="s">
        <v>1</v>
      </c>
    </row>
    <row r="5910" spans="1:25">
      <c r="A5910" t="s">
        <v>62</v>
      </c>
      <c r="B5910" t="s">
        <v>75</v>
      </c>
      <c r="C5910">
        <v>2018</v>
      </c>
      <c r="D5910" t="s">
        <v>264</v>
      </c>
      <c r="E5910">
        <v>94000</v>
      </c>
      <c r="F5910">
        <v>2000</v>
      </c>
      <c r="G5910">
        <v>2000</v>
      </c>
      <c r="H5910">
        <v>94</v>
      </c>
      <c r="I5910">
        <f t="shared" si="360"/>
        <v>2</v>
      </c>
      <c r="J5910">
        <f t="shared" si="361"/>
        <v>2</v>
      </c>
      <c r="K5910" t="s">
        <v>563</v>
      </c>
      <c r="L5910" t="s">
        <v>563</v>
      </c>
      <c r="M5910" t="s">
        <v>563</v>
      </c>
      <c r="N5910">
        <v>0</v>
      </c>
      <c r="O5910">
        <v>1</v>
      </c>
      <c r="P5910" t="s">
        <v>1</v>
      </c>
      <c r="Q5910" t="s">
        <v>1</v>
      </c>
      <c r="R5910">
        <v>1</v>
      </c>
      <c r="S5910" t="s">
        <v>564</v>
      </c>
      <c r="T5910">
        <v>1</v>
      </c>
      <c r="U5910">
        <v>0</v>
      </c>
      <c r="V5910" t="s">
        <v>1</v>
      </c>
      <c r="W5910" t="s">
        <v>1</v>
      </c>
      <c r="X5910">
        <v>0</v>
      </c>
      <c r="Y5910" t="s">
        <v>1</v>
      </c>
    </row>
    <row r="5911" spans="1:25">
      <c r="A5911" t="s">
        <v>62</v>
      </c>
      <c r="B5911" t="s">
        <v>75</v>
      </c>
      <c r="C5911">
        <v>2018</v>
      </c>
      <c r="D5911" t="s">
        <v>265</v>
      </c>
      <c r="E5911">
        <v>94000</v>
      </c>
      <c r="F5911">
        <v>99.999999999994301</v>
      </c>
      <c r="G5911">
        <v>3000</v>
      </c>
      <c r="H5911">
        <v>94</v>
      </c>
      <c r="I5911">
        <f t="shared" si="360"/>
        <v>9.9999999999994302E-2</v>
      </c>
      <c r="J5911">
        <f t="shared" si="361"/>
        <v>3</v>
      </c>
      <c r="K5911" t="s">
        <v>563</v>
      </c>
      <c r="L5911" t="s">
        <v>563</v>
      </c>
      <c r="M5911" t="s">
        <v>563</v>
      </c>
      <c r="N5911">
        <v>0</v>
      </c>
      <c r="O5911">
        <v>1</v>
      </c>
      <c r="P5911" t="s">
        <v>1</v>
      </c>
      <c r="Q5911" t="s">
        <v>1</v>
      </c>
      <c r="R5911">
        <v>1</v>
      </c>
      <c r="S5911" t="s">
        <v>564</v>
      </c>
      <c r="T5911">
        <v>1</v>
      </c>
      <c r="U5911">
        <v>0</v>
      </c>
      <c r="V5911" t="s">
        <v>1</v>
      </c>
      <c r="W5911" t="s">
        <v>1</v>
      </c>
      <c r="X5911">
        <v>0</v>
      </c>
      <c r="Y5911" t="s">
        <v>1</v>
      </c>
    </row>
    <row r="5912" spans="1:25">
      <c r="A5912" t="s">
        <v>62</v>
      </c>
      <c r="B5912" t="s">
        <v>75</v>
      </c>
      <c r="C5912">
        <v>2018</v>
      </c>
      <c r="D5912" t="s">
        <v>266</v>
      </c>
      <c r="E5912">
        <v>94000</v>
      </c>
      <c r="F5912">
        <v>99.999999999994301</v>
      </c>
      <c r="G5912">
        <v>3000</v>
      </c>
      <c r="H5912">
        <v>94</v>
      </c>
      <c r="I5912">
        <f t="shared" si="360"/>
        <v>9.9999999999994302E-2</v>
      </c>
      <c r="J5912">
        <f t="shared" si="361"/>
        <v>3</v>
      </c>
      <c r="K5912" t="s">
        <v>563</v>
      </c>
      <c r="L5912" t="s">
        <v>563</v>
      </c>
      <c r="M5912" t="s">
        <v>563</v>
      </c>
      <c r="N5912">
        <v>0</v>
      </c>
      <c r="O5912">
        <v>1</v>
      </c>
      <c r="P5912" t="s">
        <v>1</v>
      </c>
      <c r="Q5912" t="s">
        <v>1</v>
      </c>
      <c r="R5912">
        <v>1</v>
      </c>
      <c r="S5912" t="s">
        <v>564</v>
      </c>
      <c r="T5912">
        <v>1</v>
      </c>
      <c r="U5912">
        <v>0</v>
      </c>
      <c r="V5912" t="s">
        <v>1</v>
      </c>
      <c r="W5912" t="s">
        <v>1</v>
      </c>
      <c r="X5912">
        <v>0</v>
      </c>
      <c r="Y5912" t="s">
        <v>1</v>
      </c>
    </row>
    <row r="5913" spans="1:25">
      <c r="A5913" t="s">
        <v>62</v>
      </c>
      <c r="B5913" t="s">
        <v>75</v>
      </c>
      <c r="C5913">
        <v>2018</v>
      </c>
      <c r="D5913" t="s">
        <v>267</v>
      </c>
      <c r="E5913">
        <v>94000</v>
      </c>
      <c r="F5913">
        <v>99.999999999994301</v>
      </c>
      <c r="G5913">
        <v>3000</v>
      </c>
      <c r="H5913">
        <v>94</v>
      </c>
      <c r="I5913">
        <f t="shared" si="360"/>
        <v>9.9999999999994302E-2</v>
      </c>
      <c r="J5913">
        <f t="shared" si="361"/>
        <v>3</v>
      </c>
      <c r="K5913" t="s">
        <v>563</v>
      </c>
      <c r="L5913" t="s">
        <v>563</v>
      </c>
      <c r="M5913" t="s">
        <v>563</v>
      </c>
      <c r="N5913">
        <v>0</v>
      </c>
      <c r="O5913">
        <v>1</v>
      </c>
      <c r="P5913" t="s">
        <v>1</v>
      </c>
      <c r="Q5913" t="s">
        <v>1</v>
      </c>
      <c r="R5913">
        <v>1</v>
      </c>
      <c r="S5913" t="s">
        <v>564</v>
      </c>
      <c r="T5913">
        <v>1</v>
      </c>
      <c r="U5913">
        <v>0</v>
      </c>
      <c r="V5913" t="s">
        <v>1</v>
      </c>
      <c r="W5913" t="s">
        <v>1</v>
      </c>
      <c r="X5913">
        <v>0</v>
      </c>
      <c r="Y5913" t="s">
        <v>1</v>
      </c>
    </row>
    <row r="5914" spans="1:25">
      <c r="A5914" t="s">
        <v>62</v>
      </c>
      <c r="B5914" t="s">
        <v>75</v>
      </c>
      <c r="C5914">
        <v>2018</v>
      </c>
      <c r="D5914" t="s">
        <v>268</v>
      </c>
      <c r="E5914">
        <v>94000</v>
      </c>
      <c r="F5914">
        <v>99.999999999994301</v>
      </c>
      <c r="G5914">
        <v>3000</v>
      </c>
      <c r="H5914">
        <v>94</v>
      </c>
      <c r="I5914">
        <f t="shared" si="360"/>
        <v>9.9999999999994302E-2</v>
      </c>
      <c r="J5914">
        <f t="shared" si="361"/>
        <v>3</v>
      </c>
      <c r="K5914" t="s">
        <v>563</v>
      </c>
      <c r="L5914" t="s">
        <v>563</v>
      </c>
      <c r="M5914" t="s">
        <v>563</v>
      </c>
      <c r="N5914">
        <v>0</v>
      </c>
      <c r="O5914">
        <v>1</v>
      </c>
      <c r="P5914" t="s">
        <v>1</v>
      </c>
      <c r="Q5914" t="s">
        <v>1</v>
      </c>
      <c r="R5914">
        <v>1</v>
      </c>
      <c r="S5914" t="s">
        <v>564</v>
      </c>
      <c r="T5914">
        <v>1</v>
      </c>
      <c r="U5914">
        <v>0</v>
      </c>
      <c r="V5914" t="s">
        <v>1</v>
      </c>
      <c r="W5914" t="s">
        <v>1</v>
      </c>
      <c r="X5914">
        <v>0</v>
      </c>
      <c r="Y5914" t="s">
        <v>1</v>
      </c>
    </row>
    <row r="5915" spans="1:25">
      <c r="A5915" t="s">
        <v>62</v>
      </c>
      <c r="B5915" t="s">
        <v>75</v>
      </c>
      <c r="C5915">
        <v>2018</v>
      </c>
      <c r="D5915" t="s">
        <v>269</v>
      </c>
      <c r="E5915">
        <v>94000</v>
      </c>
      <c r="F5915">
        <v>99.999999999994301</v>
      </c>
      <c r="G5915">
        <v>3000</v>
      </c>
      <c r="H5915">
        <v>94</v>
      </c>
      <c r="I5915">
        <f t="shared" si="360"/>
        <v>9.9999999999994302E-2</v>
      </c>
      <c r="J5915">
        <f t="shared" si="361"/>
        <v>3</v>
      </c>
      <c r="K5915" t="s">
        <v>563</v>
      </c>
      <c r="L5915" t="s">
        <v>563</v>
      </c>
      <c r="M5915" t="s">
        <v>563</v>
      </c>
      <c r="N5915">
        <v>0</v>
      </c>
      <c r="O5915">
        <v>1</v>
      </c>
      <c r="P5915" t="s">
        <v>1</v>
      </c>
      <c r="Q5915" t="s">
        <v>1</v>
      </c>
      <c r="R5915">
        <v>1</v>
      </c>
      <c r="S5915" t="s">
        <v>564</v>
      </c>
      <c r="T5915">
        <v>1</v>
      </c>
      <c r="U5915">
        <v>0</v>
      </c>
      <c r="V5915" t="s">
        <v>1</v>
      </c>
      <c r="W5915" t="s">
        <v>1</v>
      </c>
      <c r="X5915">
        <v>0</v>
      </c>
      <c r="Y5915" t="s">
        <v>1</v>
      </c>
    </row>
    <row r="5916" spans="1:25">
      <c r="A5916" t="s">
        <v>62</v>
      </c>
      <c r="B5916" t="s">
        <v>75</v>
      </c>
      <c r="C5916">
        <v>2018</v>
      </c>
      <c r="D5916" t="s">
        <v>270</v>
      </c>
      <c r="E5916">
        <v>94000</v>
      </c>
      <c r="F5916">
        <v>99.999999999994301</v>
      </c>
      <c r="G5916">
        <v>3000</v>
      </c>
      <c r="H5916">
        <v>94</v>
      </c>
      <c r="I5916">
        <f t="shared" si="360"/>
        <v>9.9999999999994302E-2</v>
      </c>
      <c r="J5916">
        <f t="shared" si="361"/>
        <v>3</v>
      </c>
      <c r="K5916" t="s">
        <v>563</v>
      </c>
      <c r="L5916" t="s">
        <v>563</v>
      </c>
      <c r="M5916" t="s">
        <v>563</v>
      </c>
      <c r="N5916">
        <v>0</v>
      </c>
      <c r="O5916">
        <v>1</v>
      </c>
      <c r="P5916" t="s">
        <v>1</v>
      </c>
      <c r="Q5916" t="s">
        <v>1</v>
      </c>
      <c r="R5916">
        <v>1</v>
      </c>
      <c r="S5916" t="s">
        <v>564</v>
      </c>
      <c r="T5916">
        <v>1</v>
      </c>
      <c r="U5916">
        <v>0</v>
      </c>
      <c r="V5916" t="s">
        <v>1</v>
      </c>
      <c r="W5916" t="s">
        <v>1</v>
      </c>
      <c r="X5916">
        <v>0</v>
      </c>
      <c r="Y5916" t="s">
        <v>1</v>
      </c>
    </row>
    <row r="5917" spans="1:25">
      <c r="A5917" t="s">
        <v>62</v>
      </c>
      <c r="B5917" t="s">
        <v>75</v>
      </c>
      <c r="C5917">
        <v>2018</v>
      </c>
      <c r="D5917" t="s">
        <v>271</v>
      </c>
      <c r="E5917">
        <v>94000</v>
      </c>
      <c r="F5917">
        <v>99.999999999994301</v>
      </c>
      <c r="G5917">
        <v>3000</v>
      </c>
      <c r="H5917">
        <v>94</v>
      </c>
      <c r="I5917">
        <f t="shared" si="360"/>
        <v>9.9999999999994302E-2</v>
      </c>
      <c r="J5917">
        <f t="shared" si="361"/>
        <v>3</v>
      </c>
      <c r="K5917" t="s">
        <v>563</v>
      </c>
      <c r="L5917" t="s">
        <v>563</v>
      </c>
      <c r="M5917" t="s">
        <v>563</v>
      </c>
      <c r="N5917">
        <v>0</v>
      </c>
      <c r="O5917">
        <v>1</v>
      </c>
      <c r="P5917" t="s">
        <v>1</v>
      </c>
      <c r="Q5917" t="s">
        <v>1</v>
      </c>
      <c r="R5917">
        <v>1</v>
      </c>
      <c r="S5917" t="s">
        <v>564</v>
      </c>
      <c r="T5917">
        <v>1</v>
      </c>
      <c r="U5917">
        <v>0</v>
      </c>
      <c r="V5917" t="s">
        <v>1</v>
      </c>
      <c r="W5917" t="s">
        <v>1</v>
      </c>
      <c r="X5917">
        <v>0</v>
      </c>
      <c r="Y5917" t="s">
        <v>1</v>
      </c>
    </row>
    <row r="5918" spans="1:25">
      <c r="A5918" t="s">
        <v>62</v>
      </c>
      <c r="B5918" t="s">
        <v>75</v>
      </c>
      <c r="C5918">
        <v>2018</v>
      </c>
      <c r="D5918" t="s">
        <v>272</v>
      </c>
      <c r="E5918">
        <v>94000</v>
      </c>
      <c r="F5918">
        <v>99.999999999994301</v>
      </c>
      <c r="G5918">
        <v>6000</v>
      </c>
      <c r="H5918">
        <v>94</v>
      </c>
      <c r="I5918">
        <f t="shared" si="360"/>
        <v>9.9999999999994302E-2</v>
      </c>
      <c r="J5918">
        <f t="shared" si="361"/>
        <v>6</v>
      </c>
      <c r="K5918" t="s">
        <v>563</v>
      </c>
      <c r="L5918" t="s">
        <v>563</v>
      </c>
      <c r="M5918" t="s">
        <v>563</v>
      </c>
      <c r="N5918">
        <v>0</v>
      </c>
      <c r="O5918">
        <v>1</v>
      </c>
      <c r="P5918" t="s">
        <v>1</v>
      </c>
      <c r="Q5918" t="s">
        <v>1</v>
      </c>
      <c r="R5918">
        <v>1</v>
      </c>
      <c r="S5918" t="s">
        <v>564</v>
      </c>
      <c r="T5918">
        <v>1</v>
      </c>
      <c r="U5918">
        <v>0</v>
      </c>
      <c r="V5918" t="s">
        <v>1</v>
      </c>
      <c r="W5918" t="s">
        <v>1</v>
      </c>
      <c r="X5918">
        <v>0</v>
      </c>
      <c r="Y5918" t="s">
        <v>1</v>
      </c>
    </row>
    <row r="5919" spans="1:25">
      <c r="A5919" t="s">
        <v>62</v>
      </c>
      <c r="B5919" t="s">
        <v>75</v>
      </c>
      <c r="C5919">
        <v>2018</v>
      </c>
      <c r="D5919" t="s">
        <v>273</v>
      </c>
      <c r="E5919">
        <v>94000</v>
      </c>
      <c r="F5919">
        <v>99.999999999994301</v>
      </c>
      <c r="G5919">
        <v>6000</v>
      </c>
      <c r="H5919">
        <v>94</v>
      </c>
      <c r="I5919">
        <f t="shared" si="360"/>
        <v>9.9999999999994302E-2</v>
      </c>
      <c r="J5919">
        <f t="shared" si="361"/>
        <v>6</v>
      </c>
      <c r="K5919" t="s">
        <v>563</v>
      </c>
      <c r="L5919" t="s">
        <v>563</v>
      </c>
      <c r="M5919" t="s">
        <v>563</v>
      </c>
      <c r="N5919">
        <v>0</v>
      </c>
      <c r="O5919">
        <v>1</v>
      </c>
      <c r="P5919" t="s">
        <v>1</v>
      </c>
      <c r="Q5919" t="s">
        <v>1</v>
      </c>
      <c r="R5919">
        <v>1</v>
      </c>
      <c r="S5919" t="s">
        <v>564</v>
      </c>
      <c r="T5919">
        <v>1</v>
      </c>
      <c r="U5919">
        <v>0</v>
      </c>
      <c r="V5919" t="s">
        <v>1</v>
      </c>
      <c r="W5919" t="s">
        <v>1</v>
      </c>
      <c r="X5919">
        <v>0</v>
      </c>
      <c r="Y5919" t="s">
        <v>1</v>
      </c>
    </row>
    <row r="5920" spans="1:25">
      <c r="A5920" t="s">
        <v>62</v>
      </c>
      <c r="B5920" t="s">
        <v>75</v>
      </c>
      <c r="C5920">
        <v>2018</v>
      </c>
      <c r="D5920" t="s">
        <v>274</v>
      </c>
      <c r="E5920">
        <v>94000</v>
      </c>
      <c r="F5920">
        <v>99.999999999994301</v>
      </c>
      <c r="G5920">
        <v>6000</v>
      </c>
      <c r="H5920">
        <v>94</v>
      </c>
      <c r="I5920">
        <f t="shared" si="360"/>
        <v>9.9999999999994302E-2</v>
      </c>
      <c r="J5920">
        <f t="shared" si="361"/>
        <v>6</v>
      </c>
      <c r="K5920" t="s">
        <v>563</v>
      </c>
      <c r="L5920" t="s">
        <v>563</v>
      </c>
      <c r="M5920" t="s">
        <v>563</v>
      </c>
      <c r="N5920">
        <v>0</v>
      </c>
      <c r="O5920">
        <v>1</v>
      </c>
      <c r="P5920" t="s">
        <v>1</v>
      </c>
      <c r="Q5920" t="s">
        <v>1</v>
      </c>
      <c r="R5920">
        <v>1</v>
      </c>
      <c r="S5920" t="s">
        <v>564</v>
      </c>
      <c r="T5920">
        <v>1</v>
      </c>
      <c r="U5920">
        <v>0</v>
      </c>
      <c r="V5920" t="s">
        <v>1</v>
      </c>
      <c r="W5920" t="s">
        <v>1</v>
      </c>
      <c r="X5920">
        <v>0</v>
      </c>
      <c r="Y5920" t="s">
        <v>1</v>
      </c>
    </row>
    <row r="5921" spans="1:25">
      <c r="A5921" t="s">
        <v>62</v>
      </c>
      <c r="B5921" t="s">
        <v>75</v>
      </c>
      <c r="C5921">
        <v>2018</v>
      </c>
      <c r="D5921" t="s">
        <v>275</v>
      </c>
      <c r="E5921">
        <v>94000</v>
      </c>
      <c r="F5921">
        <v>2000</v>
      </c>
      <c r="G5921">
        <v>2000</v>
      </c>
      <c r="H5921">
        <v>94</v>
      </c>
      <c r="I5921">
        <f t="shared" si="360"/>
        <v>2</v>
      </c>
      <c r="J5921">
        <f t="shared" si="361"/>
        <v>2</v>
      </c>
      <c r="K5921" t="s">
        <v>563</v>
      </c>
      <c r="L5921" t="s">
        <v>563</v>
      </c>
      <c r="M5921" t="s">
        <v>563</v>
      </c>
      <c r="N5921">
        <v>0</v>
      </c>
      <c r="O5921">
        <v>1</v>
      </c>
      <c r="P5921" t="s">
        <v>1</v>
      </c>
      <c r="Q5921" t="s">
        <v>1</v>
      </c>
      <c r="R5921">
        <v>1</v>
      </c>
      <c r="S5921" t="s">
        <v>564</v>
      </c>
      <c r="T5921">
        <v>1</v>
      </c>
      <c r="U5921">
        <v>0</v>
      </c>
      <c r="V5921" t="s">
        <v>1</v>
      </c>
      <c r="W5921" t="s">
        <v>1</v>
      </c>
      <c r="X5921">
        <v>0</v>
      </c>
      <c r="Y5921" t="s">
        <v>1</v>
      </c>
    </row>
    <row r="5922" spans="1:25">
      <c r="A5922" t="s">
        <v>62</v>
      </c>
      <c r="B5922" t="s">
        <v>75</v>
      </c>
      <c r="C5922">
        <v>2018</v>
      </c>
      <c r="D5922" t="s">
        <v>276</v>
      </c>
      <c r="E5922">
        <v>94000</v>
      </c>
      <c r="F5922">
        <v>2000</v>
      </c>
      <c r="G5922">
        <v>2000</v>
      </c>
      <c r="H5922">
        <v>94</v>
      </c>
      <c r="I5922">
        <f t="shared" si="360"/>
        <v>2</v>
      </c>
      <c r="J5922">
        <f t="shared" si="361"/>
        <v>2</v>
      </c>
      <c r="K5922" t="s">
        <v>563</v>
      </c>
      <c r="L5922" t="s">
        <v>563</v>
      </c>
      <c r="M5922" t="s">
        <v>563</v>
      </c>
      <c r="N5922">
        <v>0</v>
      </c>
      <c r="O5922">
        <v>1</v>
      </c>
      <c r="P5922" t="s">
        <v>1</v>
      </c>
      <c r="Q5922" t="s">
        <v>1</v>
      </c>
      <c r="R5922">
        <v>1</v>
      </c>
      <c r="S5922" t="s">
        <v>564</v>
      </c>
      <c r="T5922">
        <v>1</v>
      </c>
      <c r="U5922">
        <v>0</v>
      </c>
      <c r="V5922" t="s">
        <v>1</v>
      </c>
      <c r="W5922" t="s">
        <v>1</v>
      </c>
      <c r="X5922">
        <v>0</v>
      </c>
      <c r="Y5922" t="s">
        <v>1</v>
      </c>
    </row>
    <row r="5923" spans="1:25">
      <c r="A5923" t="s">
        <v>62</v>
      </c>
      <c r="B5923" t="s">
        <v>75</v>
      </c>
      <c r="C5923">
        <v>2018</v>
      </c>
      <c r="D5923" t="s">
        <v>277</v>
      </c>
      <c r="E5923">
        <v>95000</v>
      </c>
      <c r="F5923">
        <v>1000</v>
      </c>
      <c r="G5923">
        <v>1000</v>
      </c>
      <c r="H5923">
        <v>95</v>
      </c>
      <c r="I5923">
        <f t="shared" si="360"/>
        <v>1</v>
      </c>
      <c r="J5923">
        <f t="shared" si="361"/>
        <v>1</v>
      </c>
      <c r="K5923" t="s">
        <v>563</v>
      </c>
      <c r="L5923" t="s">
        <v>563</v>
      </c>
      <c r="M5923" t="s">
        <v>563</v>
      </c>
      <c r="N5923">
        <v>0</v>
      </c>
      <c r="O5923">
        <v>1</v>
      </c>
      <c r="P5923" t="s">
        <v>1</v>
      </c>
      <c r="Q5923" t="s">
        <v>1</v>
      </c>
      <c r="R5923">
        <v>1</v>
      </c>
      <c r="S5923" t="s">
        <v>564</v>
      </c>
      <c r="T5923">
        <v>1</v>
      </c>
      <c r="U5923">
        <v>0</v>
      </c>
      <c r="V5923" t="s">
        <v>1</v>
      </c>
      <c r="W5923" t="s">
        <v>1</v>
      </c>
      <c r="X5923">
        <v>0</v>
      </c>
      <c r="Y5923" t="s">
        <v>1</v>
      </c>
    </row>
    <row r="5924" spans="1:25">
      <c r="A5924" t="s">
        <v>62</v>
      </c>
      <c r="B5924" t="s">
        <v>75</v>
      </c>
      <c r="C5924">
        <v>2018</v>
      </c>
      <c r="D5924" t="s">
        <v>278</v>
      </c>
      <c r="E5924">
        <v>95000</v>
      </c>
      <c r="F5924">
        <v>1500</v>
      </c>
      <c r="G5924">
        <v>2000</v>
      </c>
      <c r="H5924">
        <v>95</v>
      </c>
      <c r="I5924">
        <f t="shared" si="360"/>
        <v>1.5</v>
      </c>
      <c r="J5924">
        <f t="shared" si="361"/>
        <v>2</v>
      </c>
      <c r="K5924" t="s">
        <v>563</v>
      </c>
      <c r="L5924" t="s">
        <v>563</v>
      </c>
      <c r="M5924" t="s">
        <v>563</v>
      </c>
      <c r="N5924">
        <v>0</v>
      </c>
      <c r="O5924">
        <v>1</v>
      </c>
      <c r="P5924" t="s">
        <v>1</v>
      </c>
      <c r="Q5924" t="s">
        <v>1</v>
      </c>
      <c r="R5924">
        <v>1</v>
      </c>
      <c r="S5924" t="s">
        <v>564</v>
      </c>
      <c r="T5924">
        <v>1</v>
      </c>
      <c r="U5924">
        <v>0</v>
      </c>
      <c r="V5924" t="s">
        <v>1</v>
      </c>
      <c r="W5924" t="s">
        <v>1</v>
      </c>
      <c r="X5924">
        <v>0</v>
      </c>
      <c r="Y5924" t="s">
        <v>1</v>
      </c>
    </row>
    <row r="5925" spans="1:25">
      <c r="A5925" t="s">
        <v>62</v>
      </c>
      <c r="B5925" t="s">
        <v>75</v>
      </c>
      <c r="C5925">
        <v>2018</v>
      </c>
      <c r="D5925" t="s">
        <v>279</v>
      </c>
      <c r="E5925">
        <v>95000</v>
      </c>
      <c r="F5925">
        <v>1500</v>
      </c>
      <c r="G5925">
        <v>2000</v>
      </c>
      <c r="H5925">
        <v>95</v>
      </c>
      <c r="I5925">
        <f t="shared" si="360"/>
        <v>1.5</v>
      </c>
      <c r="J5925">
        <f t="shared" si="361"/>
        <v>2</v>
      </c>
      <c r="K5925" t="s">
        <v>563</v>
      </c>
      <c r="L5925" t="s">
        <v>563</v>
      </c>
      <c r="M5925" t="s">
        <v>563</v>
      </c>
      <c r="N5925">
        <v>0</v>
      </c>
      <c r="O5925">
        <v>1</v>
      </c>
      <c r="P5925" t="s">
        <v>1</v>
      </c>
      <c r="Q5925" t="s">
        <v>1</v>
      </c>
      <c r="R5925">
        <v>1</v>
      </c>
      <c r="S5925" t="s">
        <v>564</v>
      </c>
      <c r="T5925">
        <v>1</v>
      </c>
      <c r="U5925">
        <v>0</v>
      </c>
      <c r="V5925" t="s">
        <v>1</v>
      </c>
      <c r="W5925" t="s">
        <v>1</v>
      </c>
      <c r="X5925">
        <v>0</v>
      </c>
      <c r="Y5925" t="s">
        <v>1</v>
      </c>
    </row>
    <row r="5926" spans="1:25">
      <c r="A5926" t="s">
        <v>62</v>
      </c>
      <c r="B5926" t="s">
        <v>75</v>
      </c>
      <c r="C5926">
        <v>2018</v>
      </c>
      <c r="D5926" t="s">
        <v>280</v>
      </c>
      <c r="E5926">
        <v>95000</v>
      </c>
      <c r="F5926">
        <v>1500</v>
      </c>
      <c r="G5926">
        <v>2000</v>
      </c>
      <c r="H5926">
        <v>95</v>
      </c>
      <c r="I5926">
        <f t="shared" si="360"/>
        <v>1.5</v>
      </c>
      <c r="J5926">
        <f t="shared" si="361"/>
        <v>2</v>
      </c>
      <c r="K5926" t="s">
        <v>563</v>
      </c>
      <c r="L5926" t="s">
        <v>563</v>
      </c>
      <c r="M5926" t="s">
        <v>563</v>
      </c>
      <c r="N5926">
        <v>0</v>
      </c>
      <c r="O5926">
        <v>1</v>
      </c>
      <c r="P5926" t="s">
        <v>1</v>
      </c>
      <c r="Q5926" t="s">
        <v>1</v>
      </c>
      <c r="R5926">
        <v>1</v>
      </c>
      <c r="S5926" t="s">
        <v>564</v>
      </c>
      <c r="T5926">
        <v>1</v>
      </c>
      <c r="U5926">
        <v>0</v>
      </c>
      <c r="V5926" t="s">
        <v>1</v>
      </c>
      <c r="W5926" t="s">
        <v>1</v>
      </c>
      <c r="X5926">
        <v>0</v>
      </c>
      <c r="Y5926" t="s">
        <v>1</v>
      </c>
    </row>
    <row r="5927" spans="1:25">
      <c r="A5927" t="s">
        <v>62</v>
      </c>
      <c r="B5927" t="s">
        <v>75</v>
      </c>
      <c r="C5927">
        <v>2018</v>
      </c>
      <c r="D5927" t="s">
        <v>281</v>
      </c>
      <c r="E5927">
        <v>95000</v>
      </c>
      <c r="F5927">
        <v>1099.99999999999</v>
      </c>
      <c r="G5927">
        <v>2000</v>
      </c>
      <c r="H5927">
        <v>95</v>
      </c>
      <c r="I5927">
        <f t="shared" si="360"/>
        <v>1.0999999999999901</v>
      </c>
      <c r="J5927">
        <f t="shared" si="361"/>
        <v>2</v>
      </c>
      <c r="K5927" t="s">
        <v>563</v>
      </c>
      <c r="L5927" t="s">
        <v>563</v>
      </c>
      <c r="M5927" t="s">
        <v>563</v>
      </c>
      <c r="N5927">
        <v>0</v>
      </c>
      <c r="O5927">
        <v>1</v>
      </c>
      <c r="P5927" t="s">
        <v>1</v>
      </c>
      <c r="Q5927" t="s">
        <v>1</v>
      </c>
      <c r="R5927">
        <v>1</v>
      </c>
      <c r="S5927" t="s">
        <v>564</v>
      </c>
      <c r="T5927">
        <v>1</v>
      </c>
      <c r="U5927">
        <v>0</v>
      </c>
      <c r="V5927" t="s">
        <v>1</v>
      </c>
      <c r="W5927" t="s">
        <v>1</v>
      </c>
      <c r="X5927">
        <v>0</v>
      </c>
      <c r="Y5927" t="s">
        <v>1</v>
      </c>
    </row>
    <row r="5928" spans="1:25">
      <c r="A5928" t="s">
        <v>62</v>
      </c>
      <c r="B5928" t="s">
        <v>75</v>
      </c>
      <c r="C5928">
        <v>2018</v>
      </c>
      <c r="D5928" t="s">
        <v>282</v>
      </c>
      <c r="E5928">
        <v>95000</v>
      </c>
      <c r="F5928">
        <v>1099.99999999999</v>
      </c>
      <c r="G5928">
        <v>2000</v>
      </c>
      <c r="H5928">
        <v>95</v>
      </c>
      <c r="I5928">
        <f t="shared" si="360"/>
        <v>1.0999999999999901</v>
      </c>
      <c r="J5928">
        <f t="shared" si="361"/>
        <v>2</v>
      </c>
      <c r="K5928" t="s">
        <v>563</v>
      </c>
      <c r="L5928" t="s">
        <v>563</v>
      </c>
      <c r="M5928" t="s">
        <v>563</v>
      </c>
      <c r="N5928">
        <v>0</v>
      </c>
      <c r="O5928">
        <v>1</v>
      </c>
      <c r="P5928" t="s">
        <v>1</v>
      </c>
      <c r="Q5928" t="s">
        <v>1</v>
      </c>
      <c r="R5928">
        <v>1</v>
      </c>
      <c r="S5928" t="s">
        <v>564</v>
      </c>
      <c r="T5928">
        <v>1</v>
      </c>
      <c r="U5928">
        <v>0</v>
      </c>
      <c r="V5928" t="s">
        <v>1</v>
      </c>
      <c r="W5928" t="s">
        <v>1</v>
      </c>
      <c r="X5928">
        <v>0</v>
      </c>
      <c r="Y5928" t="s">
        <v>1</v>
      </c>
    </row>
    <row r="5929" spans="1:25">
      <c r="A5929" t="s">
        <v>62</v>
      </c>
      <c r="B5929" t="s">
        <v>75</v>
      </c>
      <c r="C5929">
        <v>2018</v>
      </c>
      <c r="D5929" t="s">
        <v>283</v>
      </c>
      <c r="E5929">
        <v>95000</v>
      </c>
      <c r="F5929">
        <v>1099.99999999999</v>
      </c>
      <c r="G5929">
        <v>2000</v>
      </c>
      <c r="H5929">
        <v>95</v>
      </c>
      <c r="I5929">
        <f t="shared" si="360"/>
        <v>1.0999999999999901</v>
      </c>
      <c r="J5929">
        <f t="shared" si="361"/>
        <v>2</v>
      </c>
      <c r="K5929" t="s">
        <v>563</v>
      </c>
      <c r="L5929" t="s">
        <v>563</v>
      </c>
      <c r="M5929" t="s">
        <v>563</v>
      </c>
      <c r="N5929">
        <v>0</v>
      </c>
      <c r="O5929">
        <v>1</v>
      </c>
      <c r="P5929" t="s">
        <v>1</v>
      </c>
      <c r="Q5929" t="s">
        <v>1</v>
      </c>
      <c r="R5929">
        <v>1</v>
      </c>
      <c r="S5929" t="s">
        <v>564</v>
      </c>
      <c r="T5929">
        <v>1</v>
      </c>
      <c r="U5929">
        <v>0</v>
      </c>
      <c r="V5929" t="s">
        <v>1</v>
      </c>
      <c r="W5929" t="s">
        <v>1</v>
      </c>
      <c r="X5929">
        <v>0</v>
      </c>
      <c r="Y5929" t="s">
        <v>1</v>
      </c>
    </row>
    <row r="5930" spans="1:25">
      <c r="A5930" t="s">
        <v>62</v>
      </c>
      <c r="B5930" t="s">
        <v>75</v>
      </c>
      <c r="C5930">
        <v>2018</v>
      </c>
      <c r="D5930" t="s">
        <v>284</v>
      </c>
      <c r="E5930">
        <v>95000</v>
      </c>
      <c r="F5930">
        <v>1099.99999999999</v>
      </c>
      <c r="G5930">
        <v>2000</v>
      </c>
      <c r="H5930">
        <v>95</v>
      </c>
      <c r="I5930">
        <f t="shared" si="360"/>
        <v>1.0999999999999901</v>
      </c>
      <c r="J5930">
        <f t="shared" si="361"/>
        <v>2</v>
      </c>
      <c r="K5930" t="s">
        <v>563</v>
      </c>
      <c r="L5930" t="s">
        <v>563</v>
      </c>
      <c r="M5930" t="s">
        <v>563</v>
      </c>
      <c r="N5930">
        <v>0</v>
      </c>
      <c r="O5930">
        <v>1</v>
      </c>
      <c r="P5930" t="s">
        <v>1</v>
      </c>
      <c r="Q5930" t="s">
        <v>1</v>
      </c>
      <c r="R5930">
        <v>1</v>
      </c>
      <c r="S5930" t="s">
        <v>564</v>
      </c>
      <c r="T5930">
        <v>1</v>
      </c>
      <c r="U5930">
        <v>0</v>
      </c>
      <c r="V5930" t="s">
        <v>1</v>
      </c>
      <c r="W5930" t="s">
        <v>1</v>
      </c>
      <c r="X5930">
        <v>0</v>
      </c>
      <c r="Y5930" t="s">
        <v>1</v>
      </c>
    </row>
    <row r="5931" spans="1:25">
      <c r="A5931" t="s">
        <v>62</v>
      </c>
      <c r="B5931" t="s">
        <v>75</v>
      </c>
      <c r="C5931">
        <v>2018</v>
      </c>
      <c r="D5931" t="s">
        <v>285</v>
      </c>
      <c r="E5931">
        <v>95000</v>
      </c>
      <c r="F5931">
        <v>1099.99999999999</v>
      </c>
      <c r="G5931">
        <v>2000</v>
      </c>
      <c r="H5931">
        <v>95</v>
      </c>
      <c r="I5931">
        <f t="shared" si="360"/>
        <v>1.0999999999999901</v>
      </c>
      <c r="J5931">
        <f t="shared" si="361"/>
        <v>2</v>
      </c>
      <c r="K5931" t="s">
        <v>563</v>
      </c>
      <c r="L5931" t="s">
        <v>563</v>
      </c>
      <c r="M5931" t="s">
        <v>563</v>
      </c>
      <c r="N5931">
        <v>0</v>
      </c>
      <c r="O5931">
        <v>1</v>
      </c>
      <c r="P5931" t="s">
        <v>1</v>
      </c>
      <c r="Q5931" t="s">
        <v>1</v>
      </c>
      <c r="R5931">
        <v>1</v>
      </c>
      <c r="S5931" t="s">
        <v>564</v>
      </c>
      <c r="T5931">
        <v>1</v>
      </c>
      <c r="U5931">
        <v>0</v>
      </c>
      <c r="V5931" t="s">
        <v>1</v>
      </c>
      <c r="W5931" t="s">
        <v>1</v>
      </c>
      <c r="X5931">
        <v>0</v>
      </c>
      <c r="Y5931" t="s">
        <v>1</v>
      </c>
    </row>
    <row r="5932" spans="1:25">
      <c r="A5932" t="s">
        <v>62</v>
      </c>
      <c r="B5932" t="s">
        <v>75</v>
      </c>
      <c r="C5932">
        <v>2018</v>
      </c>
      <c r="D5932" t="s">
        <v>286</v>
      </c>
      <c r="E5932">
        <v>95000</v>
      </c>
      <c r="F5932">
        <v>1099.99999999999</v>
      </c>
      <c r="G5932">
        <v>2000</v>
      </c>
      <c r="H5932">
        <v>95</v>
      </c>
      <c r="I5932">
        <f t="shared" ref="I5932:I5995" si="364">F5932/1000</f>
        <v>1.0999999999999901</v>
      </c>
      <c r="J5932">
        <f t="shared" ref="J5932:J5995" si="365">G5932/1000</f>
        <v>2</v>
      </c>
      <c r="K5932" t="s">
        <v>563</v>
      </c>
      <c r="L5932" t="s">
        <v>563</v>
      </c>
      <c r="M5932" t="s">
        <v>563</v>
      </c>
      <c r="N5932">
        <v>0</v>
      </c>
      <c r="O5932">
        <v>1</v>
      </c>
      <c r="P5932" t="s">
        <v>1</v>
      </c>
      <c r="Q5932" t="s">
        <v>1</v>
      </c>
      <c r="R5932">
        <v>1</v>
      </c>
      <c r="S5932" t="s">
        <v>564</v>
      </c>
      <c r="T5932">
        <v>1</v>
      </c>
      <c r="U5932">
        <v>0</v>
      </c>
      <c r="V5932" t="s">
        <v>1</v>
      </c>
      <c r="W5932" t="s">
        <v>1</v>
      </c>
      <c r="X5932">
        <v>0</v>
      </c>
      <c r="Y5932" t="s">
        <v>1</v>
      </c>
    </row>
    <row r="5933" spans="1:25">
      <c r="A5933" t="s">
        <v>62</v>
      </c>
      <c r="B5933" t="s">
        <v>75</v>
      </c>
      <c r="C5933">
        <v>2018</v>
      </c>
      <c r="D5933" t="s">
        <v>287</v>
      </c>
      <c r="E5933">
        <v>95000</v>
      </c>
      <c r="F5933">
        <v>1099.99999999999</v>
      </c>
      <c r="G5933">
        <v>2000</v>
      </c>
      <c r="H5933">
        <v>95</v>
      </c>
      <c r="I5933">
        <f t="shared" si="364"/>
        <v>1.0999999999999901</v>
      </c>
      <c r="J5933">
        <f t="shared" si="365"/>
        <v>2</v>
      </c>
      <c r="K5933" t="s">
        <v>563</v>
      </c>
      <c r="L5933" t="s">
        <v>563</v>
      </c>
      <c r="M5933" t="s">
        <v>563</v>
      </c>
      <c r="N5933">
        <v>0</v>
      </c>
      <c r="O5933">
        <v>1</v>
      </c>
      <c r="P5933" t="s">
        <v>1</v>
      </c>
      <c r="Q5933" t="s">
        <v>1</v>
      </c>
      <c r="R5933">
        <v>1</v>
      </c>
      <c r="S5933" t="s">
        <v>564</v>
      </c>
      <c r="T5933">
        <v>1</v>
      </c>
      <c r="U5933">
        <v>0</v>
      </c>
      <c r="V5933" t="s">
        <v>1</v>
      </c>
      <c r="W5933" t="s">
        <v>1</v>
      </c>
      <c r="X5933">
        <v>0</v>
      </c>
      <c r="Y5933" t="s">
        <v>1</v>
      </c>
    </row>
    <row r="5934" spans="1:25">
      <c r="A5934" t="s">
        <v>62</v>
      </c>
      <c r="B5934" t="s">
        <v>75</v>
      </c>
      <c r="C5934">
        <v>2018</v>
      </c>
      <c r="D5934" t="s">
        <v>288</v>
      </c>
      <c r="E5934">
        <v>95000</v>
      </c>
      <c r="F5934">
        <v>1099.99999999999</v>
      </c>
      <c r="G5934">
        <v>2000</v>
      </c>
      <c r="H5934">
        <v>95</v>
      </c>
      <c r="I5934">
        <f t="shared" si="364"/>
        <v>1.0999999999999901</v>
      </c>
      <c r="J5934">
        <f t="shared" si="365"/>
        <v>2</v>
      </c>
      <c r="K5934" t="s">
        <v>563</v>
      </c>
      <c r="L5934" t="s">
        <v>563</v>
      </c>
      <c r="M5934" t="s">
        <v>563</v>
      </c>
      <c r="N5934">
        <v>0</v>
      </c>
      <c r="O5934">
        <v>1</v>
      </c>
      <c r="P5934" t="s">
        <v>1</v>
      </c>
      <c r="Q5934" t="s">
        <v>1</v>
      </c>
      <c r="R5934">
        <v>1</v>
      </c>
      <c r="S5934" t="s">
        <v>564</v>
      </c>
      <c r="T5934">
        <v>1</v>
      </c>
      <c r="U5934">
        <v>0</v>
      </c>
      <c r="V5934" t="s">
        <v>1</v>
      </c>
      <c r="W5934" t="s">
        <v>1</v>
      </c>
      <c r="X5934">
        <v>0</v>
      </c>
      <c r="Y5934" t="s">
        <v>1</v>
      </c>
    </row>
    <row r="5935" spans="1:25">
      <c r="A5935" t="s">
        <v>62</v>
      </c>
      <c r="B5935" t="s">
        <v>75</v>
      </c>
      <c r="C5935">
        <v>2018</v>
      </c>
      <c r="D5935" t="s">
        <v>289</v>
      </c>
      <c r="E5935">
        <v>95000</v>
      </c>
      <c r="F5935">
        <v>1099.99999999999</v>
      </c>
      <c r="G5935">
        <v>2000</v>
      </c>
      <c r="H5935">
        <v>95</v>
      </c>
      <c r="I5935">
        <f t="shared" si="364"/>
        <v>1.0999999999999901</v>
      </c>
      <c r="J5935">
        <f t="shared" si="365"/>
        <v>2</v>
      </c>
      <c r="K5935" t="s">
        <v>563</v>
      </c>
      <c r="L5935" t="s">
        <v>563</v>
      </c>
      <c r="M5935" t="s">
        <v>563</v>
      </c>
      <c r="N5935">
        <v>0</v>
      </c>
      <c r="O5935">
        <v>1</v>
      </c>
      <c r="P5935" t="s">
        <v>1</v>
      </c>
      <c r="Q5935" t="s">
        <v>1</v>
      </c>
      <c r="R5935">
        <v>1</v>
      </c>
      <c r="S5935" t="s">
        <v>564</v>
      </c>
      <c r="T5935">
        <v>1</v>
      </c>
      <c r="U5935">
        <v>0</v>
      </c>
      <c r="V5935" t="s">
        <v>1</v>
      </c>
      <c r="W5935" t="s">
        <v>1</v>
      </c>
      <c r="X5935">
        <v>0</v>
      </c>
      <c r="Y5935" t="s">
        <v>1</v>
      </c>
    </row>
    <row r="5936" spans="1:25">
      <c r="A5936" t="s">
        <v>62</v>
      </c>
      <c r="B5936" t="s">
        <v>75</v>
      </c>
      <c r="C5936">
        <v>2018</v>
      </c>
      <c r="D5936" t="s">
        <v>290</v>
      </c>
      <c r="E5936">
        <v>95500</v>
      </c>
      <c r="F5936">
        <v>1599.99999999999</v>
      </c>
      <c r="G5936">
        <v>1500</v>
      </c>
      <c r="H5936">
        <v>95.5</v>
      </c>
      <c r="I5936">
        <f t="shared" si="364"/>
        <v>1.5999999999999901</v>
      </c>
      <c r="J5936">
        <f t="shared" si="365"/>
        <v>1.5</v>
      </c>
      <c r="K5936" t="s">
        <v>563</v>
      </c>
      <c r="L5936" t="s">
        <v>563</v>
      </c>
      <c r="M5936" t="s">
        <v>563</v>
      </c>
      <c r="N5936">
        <v>0</v>
      </c>
      <c r="O5936">
        <v>1</v>
      </c>
      <c r="P5936" t="s">
        <v>1</v>
      </c>
      <c r="Q5936" t="s">
        <v>1</v>
      </c>
      <c r="R5936">
        <v>1</v>
      </c>
      <c r="S5936" t="s">
        <v>564</v>
      </c>
      <c r="T5936">
        <v>1</v>
      </c>
      <c r="U5936">
        <v>0</v>
      </c>
      <c r="V5936" t="s">
        <v>1</v>
      </c>
      <c r="W5936" t="s">
        <v>1</v>
      </c>
      <c r="X5936">
        <v>0</v>
      </c>
      <c r="Y5936" t="s">
        <v>1</v>
      </c>
    </row>
    <row r="5937" spans="1:25">
      <c r="A5937" t="s">
        <v>62</v>
      </c>
      <c r="B5937" t="s">
        <v>75</v>
      </c>
      <c r="C5937">
        <v>2018</v>
      </c>
      <c r="D5937" t="s">
        <v>291</v>
      </c>
      <c r="E5937">
        <v>95900</v>
      </c>
      <c r="F5937">
        <v>2000</v>
      </c>
      <c r="G5937">
        <v>1099.99999999999</v>
      </c>
      <c r="H5937">
        <v>95.9</v>
      </c>
      <c r="I5937">
        <f t="shared" si="364"/>
        <v>2</v>
      </c>
      <c r="J5937">
        <f t="shared" si="365"/>
        <v>1.0999999999999901</v>
      </c>
      <c r="K5937" t="s">
        <v>563</v>
      </c>
      <c r="L5937" t="s">
        <v>563</v>
      </c>
      <c r="M5937" t="s">
        <v>563</v>
      </c>
      <c r="N5937">
        <v>0</v>
      </c>
      <c r="O5937">
        <v>1</v>
      </c>
      <c r="P5937" t="s">
        <v>1</v>
      </c>
      <c r="Q5937" t="s">
        <v>1</v>
      </c>
      <c r="R5937">
        <v>1</v>
      </c>
      <c r="S5937" t="s">
        <v>564</v>
      </c>
      <c r="T5937">
        <v>1</v>
      </c>
      <c r="U5937">
        <v>0</v>
      </c>
      <c r="V5937" t="s">
        <v>1</v>
      </c>
      <c r="W5937" t="s">
        <v>1</v>
      </c>
      <c r="X5937">
        <v>0</v>
      </c>
      <c r="Y5937" t="s">
        <v>1</v>
      </c>
    </row>
    <row r="5938" spans="1:25">
      <c r="A5938" t="s">
        <v>62</v>
      </c>
      <c r="B5938" t="s">
        <v>75</v>
      </c>
      <c r="C5938">
        <v>2018</v>
      </c>
      <c r="D5938" t="s">
        <v>292</v>
      </c>
      <c r="E5938">
        <v>96000</v>
      </c>
      <c r="F5938">
        <v>1000</v>
      </c>
      <c r="G5938">
        <v>1000</v>
      </c>
      <c r="H5938">
        <v>96</v>
      </c>
      <c r="I5938">
        <f t="shared" si="364"/>
        <v>1</v>
      </c>
      <c r="J5938">
        <f t="shared" si="365"/>
        <v>1</v>
      </c>
      <c r="K5938" t="s">
        <v>563</v>
      </c>
      <c r="L5938" t="s">
        <v>563</v>
      </c>
      <c r="M5938" t="s">
        <v>563</v>
      </c>
      <c r="N5938">
        <v>0</v>
      </c>
      <c r="O5938">
        <v>1</v>
      </c>
      <c r="P5938" t="s">
        <v>1</v>
      </c>
      <c r="Q5938" t="s">
        <v>1</v>
      </c>
      <c r="R5938">
        <v>1</v>
      </c>
      <c r="S5938" t="s">
        <v>564</v>
      </c>
      <c r="T5938">
        <v>1</v>
      </c>
      <c r="U5938">
        <v>0</v>
      </c>
      <c r="V5938" t="s">
        <v>1</v>
      </c>
      <c r="W5938" t="s">
        <v>1</v>
      </c>
      <c r="X5938">
        <v>0</v>
      </c>
      <c r="Y5938" t="s">
        <v>1</v>
      </c>
    </row>
    <row r="5939" spans="1:25">
      <c r="A5939" t="s">
        <v>62</v>
      </c>
      <c r="B5939" t="s">
        <v>75</v>
      </c>
      <c r="C5939">
        <v>2018</v>
      </c>
      <c r="D5939" t="s">
        <v>293</v>
      </c>
      <c r="E5939">
        <v>96000</v>
      </c>
      <c r="F5939">
        <v>1000</v>
      </c>
      <c r="G5939">
        <v>1000</v>
      </c>
      <c r="H5939">
        <v>96</v>
      </c>
      <c r="I5939">
        <f t="shared" si="364"/>
        <v>1</v>
      </c>
      <c r="J5939">
        <f t="shared" si="365"/>
        <v>1</v>
      </c>
      <c r="K5939" t="s">
        <v>563</v>
      </c>
      <c r="L5939" t="s">
        <v>563</v>
      </c>
      <c r="M5939" t="s">
        <v>563</v>
      </c>
      <c r="N5939">
        <v>0</v>
      </c>
      <c r="O5939">
        <v>1</v>
      </c>
      <c r="P5939" t="s">
        <v>1</v>
      </c>
      <c r="Q5939" t="s">
        <v>1</v>
      </c>
      <c r="R5939">
        <v>1</v>
      </c>
      <c r="S5939" t="s">
        <v>564</v>
      </c>
      <c r="T5939">
        <v>1</v>
      </c>
      <c r="U5939">
        <v>0</v>
      </c>
      <c r="V5939" t="s">
        <v>1</v>
      </c>
      <c r="W5939" t="s">
        <v>1</v>
      </c>
      <c r="X5939">
        <v>0</v>
      </c>
      <c r="Y5939" t="s">
        <v>1</v>
      </c>
    </row>
    <row r="5940" spans="1:25">
      <c r="A5940" t="s">
        <v>62</v>
      </c>
      <c r="B5940" t="s">
        <v>75</v>
      </c>
      <c r="C5940">
        <v>2018</v>
      </c>
      <c r="D5940" t="s">
        <v>294</v>
      </c>
      <c r="E5940">
        <v>96000</v>
      </c>
      <c r="F5940">
        <v>1000</v>
      </c>
      <c r="G5940">
        <v>1000</v>
      </c>
      <c r="H5940">
        <v>96</v>
      </c>
      <c r="I5940">
        <f t="shared" si="364"/>
        <v>1</v>
      </c>
      <c r="J5940">
        <f t="shared" si="365"/>
        <v>1</v>
      </c>
      <c r="K5940" t="s">
        <v>563</v>
      </c>
      <c r="L5940" t="s">
        <v>563</v>
      </c>
      <c r="M5940" t="s">
        <v>563</v>
      </c>
      <c r="N5940">
        <v>0</v>
      </c>
      <c r="O5940">
        <v>1</v>
      </c>
      <c r="P5940" t="s">
        <v>1</v>
      </c>
      <c r="Q5940" t="s">
        <v>1</v>
      </c>
      <c r="R5940">
        <v>1</v>
      </c>
      <c r="S5940" t="s">
        <v>564</v>
      </c>
      <c r="T5940">
        <v>1</v>
      </c>
      <c r="U5940">
        <v>0</v>
      </c>
      <c r="V5940" t="s">
        <v>1</v>
      </c>
      <c r="W5940" t="s">
        <v>1</v>
      </c>
      <c r="X5940">
        <v>0</v>
      </c>
      <c r="Y5940" t="s">
        <v>1</v>
      </c>
    </row>
    <row r="5941" spans="1:25">
      <c r="A5941" t="s">
        <v>62</v>
      </c>
      <c r="B5941" t="s">
        <v>75</v>
      </c>
      <c r="C5941">
        <v>2018</v>
      </c>
      <c r="D5941" t="s">
        <v>295</v>
      </c>
      <c r="E5941">
        <v>96000</v>
      </c>
      <c r="F5941">
        <v>2500</v>
      </c>
      <c r="G5941">
        <v>1000</v>
      </c>
      <c r="H5941">
        <v>96</v>
      </c>
      <c r="I5941">
        <f t="shared" si="364"/>
        <v>2.5</v>
      </c>
      <c r="J5941">
        <f t="shared" si="365"/>
        <v>1</v>
      </c>
      <c r="K5941" t="s">
        <v>563</v>
      </c>
      <c r="L5941" t="s">
        <v>563</v>
      </c>
      <c r="M5941" t="s">
        <v>563</v>
      </c>
      <c r="N5941">
        <v>0</v>
      </c>
      <c r="O5941">
        <v>1</v>
      </c>
      <c r="P5941" t="s">
        <v>1</v>
      </c>
      <c r="Q5941" t="s">
        <v>1</v>
      </c>
      <c r="R5941">
        <v>1</v>
      </c>
      <c r="S5941" t="s">
        <v>564</v>
      </c>
      <c r="T5941">
        <v>1</v>
      </c>
      <c r="U5941">
        <v>0</v>
      </c>
      <c r="V5941" t="s">
        <v>1</v>
      </c>
      <c r="W5941" t="s">
        <v>1</v>
      </c>
      <c r="X5941">
        <v>0</v>
      </c>
      <c r="Y5941" t="s">
        <v>1</v>
      </c>
    </row>
    <row r="5942" spans="1:25">
      <c r="A5942" t="s">
        <v>62</v>
      </c>
      <c r="B5942" t="s">
        <v>75</v>
      </c>
      <c r="C5942">
        <v>2018</v>
      </c>
      <c r="D5942" t="s">
        <v>296</v>
      </c>
      <c r="E5942">
        <v>95450</v>
      </c>
      <c r="F5942">
        <v>1550</v>
      </c>
      <c r="G5942">
        <v>1550</v>
      </c>
      <c r="H5942">
        <v>95.45</v>
      </c>
      <c r="I5942">
        <f t="shared" si="364"/>
        <v>1.55</v>
      </c>
      <c r="J5942">
        <f t="shared" si="365"/>
        <v>1.55</v>
      </c>
      <c r="K5942" t="s">
        <v>563</v>
      </c>
      <c r="L5942" t="s">
        <v>563</v>
      </c>
      <c r="M5942" t="s">
        <v>563</v>
      </c>
      <c r="N5942">
        <v>0</v>
      </c>
      <c r="O5942">
        <v>1</v>
      </c>
      <c r="P5942" t="s">
        <v>1</v>
      </c>
      <c r="Q5942" t="s">
        <v>1</v>
      </c>
      <c r="R5942">
        <v>1</v>
      </c>
      <c r="S5942" t="s">
        <v>564</v>
      </c>
      <c r="T5942">
        <v>1</v>
      </c>
      <c r="U5942">
        <v>0</v>
      </c>
      <c r="V5942" t="s">
        <v>1</v>
      </c>
      <c r="W5942" t="s">
        <v>1</v>
      </c>
      <c r="X5942">
        <v>0</v>
      </c>
      <c r="Y5942" t="s">
        <v>1</v>
      </c>
    </row>
    <row r="5943" spans="1:25">
      <c r="A5943" t="s">
        <v>62</v>
      </c>
      <c r="B5943" t="s">
        <v>75</v>
      </c>
      <c r="C5943">
        <v>2018</v>
      </c>
      <c r="D5943" t="s">
        <v>297</v>
      </c>
      <c r="E5943">
        <v>96000</v>
      </c>
      <c r="F5943">
        <v>2500</v>
      </c>
      <c r="G5943">
        <v>1000</v>
      </c>
      <c r="H5943">
        <v>96</v>
      </c>
      <c r="I5943">
        <f t="shared" si="364"/>
        <v>2.5</v>
      </c>
      <c r="J5943">
        <f t="shared" si="365"/>
        <v>1</v>
      </c>
      <c r="K5943" t="s">
        <v>563</v>
      </c>
      <c r="L5943" t="s">
        <v>563</v>
      </c>
      <c r="M5943" t="s">
        <v>563</v>
      </c>
      <c r="N5943">
        <v>0</v>
      </c>
      <c r="O5943">
        <v>1</v>
      </c>
      <c r="P5943" t="s">
        <v>1</v>
      </c>
      <c r="Q5943" t="s">
        <v>1</v>
      </c>
      <c r="R5943">
        <v>1</v>
      </c>
      <c r="S5943" t="s">
        <v>564</v>
      </c>
      <c r="T5943">
        <v>1</v>
      </c>
      <c r="U5943">
        <v>0</v>
      </c>
      <c r="V5943" t="s">
        <v>1</v>
      </c>
      <c r="W5943" t="s">
        <v>1</v>
      </c>
      <c r="X5943">
        <v>0</v>
      </c>
      <c r="Y5943" t="s">
        <v>1</v>
      </c>
    </row>
    <row r="5944" spans="1:25">
      <c r="A5944" t="s">
        <v>62</v>
      </c>
      <c r="B5944" t="s">
        <v>75</v>
      </c>
      <c r="C5944">
        <v>2018</v>
      </c>
      <c r="D5944" t="s">
        <v>298</v>
      </c>
      <c r="E5944">
        <v>96000</v>
      </c>
      <c r="F5944">
        <v>2500</v>
      </c>
      <c r="G5944">
        <v>1000</v>
      </c>
      <c r="H5944">
        <v>96</v>
      </c>
      <c r="I5944">
        <f t="shared" si="364"/>
        <v>2.5</v>
      </c>
      <c r="J5944">
        <f t="shared" si="365"/>
        <v>1</v>
      </c>
      <c r="K5944" t="s">
        <v>563</v>
      </c>
      <c r="L5944" t="s">
        <v>563</v>
      </c>
      <c r="M5944" t="s">
        <v>563</v>
      </c>
      <c r="N5944">
        <v>0</v>
      </c>
      <c r="O5944">
        <v>1</v>
      </c>
      <c r="P5944" t="s">
        <v>1</v>
      </c>
      <c r="Q5944" t="s">
        <v>1</v>
      </c>
      <c r="R5944">
        <v>1</v>
      </c>
      <c r="S5944" t="s">
        <v>564</v>
      </c>
      <c r="T5944">
        <v>1</v>
      </c>
      <c r="U5944">
        <v>0</v>
      </c>
      <c r="V5944" t="s">
        <v>1</v>
      </c>
      <c r="W5944" t="s">
        <v>1</v>
      </c>
      <c r="X5944">
        <v>0</v>
      </c>
      <c r="Y5944" t="s">
        <v>1</v>
      </c>
    </row>
    <row r="5945" spans="1:25">
      <c r="A5945" t="s">
        <v>62</v>
      </c>
      <c r="B5945" t="s">
        <v>75</v>
      </c>
      <c r="C5945">
        <v>2018</v>
      </c>
      <c r="D5945" t="s">
        <v>299</v>
      </c>
      <c r="E5945">
        <v>96000</v>
      </c>
      <c r="F5945">
        <v>2099.99999999999</v>
      </c>
      <c r="G5945">
        <v>1000</v>
      </c>
      <c r="H5945">
        <v>96</v>
      </c>
      <c r="I5945">
        <f t="shared" si="364"/>
        <v>2.0999999999999899</v>
      </c>
      <c r="J5945">
        <f t="shared" si="365"/>
        <v>1</v>
      </c>
      <c r="K5945" t="s">
        <v>563</v>
      </c>
      <c r="L5945" t="s">
        <v>563</v>
      </c>
      <c r="M5945" t="s">
        <v>563</v>
      </c>
      <c r="N5945">
        <v>0</v>
      </c>
      <c r="O5945">
        <v>1</v>
      </c>
      <c r="P5945" t="s">
        <v>1</v>
      </c>
      <c r="Q5945" t="s">
        <v>1</v>
      </c>
      <c r="R5945">
        <v>1</v>
      </c>
      <c r="S5945" t="s">
        <v>564</v>
      </c>
      <c r="T5945">
        <v>1</v>
      </c>
      <c r="U5945">
        <v>0</v>
      </c>
      <c r="V5945" t="s">
        <v>1</v>
      </c>
      <c r="W5945" t="s">
        <v>1</v>
      </c>
      <c r="X5945">
        <v>0</v>
      </c>
      <c r="Y5945" t="s">
        <v>1</v>
      </c>
    </row>
    <row r="5946" spans="1:25">
      <c r="A5946" t="s">
        <v>62</v>
      </c>
      <c r="B5946" t="s">
        <v>75</v>
      </c>
      <c r="C5946">
        <v>2018</v>
      </c>
      <c r="D5946" t="s">
        <v>300</v>
      </c>
      <c r="E5946">
        <v>96000</v>
      </c>
      <c r="F5946">
        <v>2099.99999999999</v>
      </c>
      <c r="G5946">
        <v>1000</v>
      </c>
      <c r="H5946">
        <v>96</v>
      </c>
      <c r="I5946">
        <f t="shared" si="364"/>
        <v>2.0999999999999899</v>
      </c>
      <c r="J5946">
        <f t="shared" si="365"/>
        <v>1</v>
      </c>
      <c r="K5946" t="s">
        <v>563</v>
      </c>
      <c r="L5946" t="s">
        <v>563</v>
      </c>
      <c r="M5946" t="s">
        <v>563</v>
      </c>
      <c r="N5946">
        <v>0</v>
      </c>
      <c r="O5946">
        <v>1</v>
      </c>
      <c r="P5946" t="s">
        <v>1</v>
      </c>
      <c r="Q5946" t="s">
        <v>1</v>
      </c>
      <c r="R5946">
        <v>1</v>
      </c>
      <c r="S5946" t="s">
        <v>564</v>
      </c>
      <c r="T5946">
        <v>1</v>
      </c>
      <c r="U5946">
        <v>0</v>
      </c>
      <c r="V5946" t="s">
        <v>1</v>
      </c>
      <c r="W5946" t="s">
        <v>1</v>
      </c>
      <c r="X5946">
        <v>0</v>
      </c>
      <c r="Y5946" t="s">
        <v>1</v>
      </c>
    </row>
    <row r="5947" spans="1:25">
      <c r="A5947" t="s">
        <v>62</v>
      </c>
      <c r="B5947" t="s">
        <v>75</v>
      </c>
      <c r="C5947">
        <v>2018</v>
      </c>
      <c r="D5947" t="s">
        <v>301</v>
      </c>
      <c r="E5947">
        <v>96000</v>
      </c>
      <c r="F5947">
        <v>2099.99999999999</v>
      </c>
      <c r="G5947">
        <v>1000</v>
      </c>
      <c r="H5947">
        <v>96</v>
      </c>
      <c r="I5947">
        <f t="shared" si="364"/>
        <v>2.0999999999999899</v>
      </c>
      <c r="J5947">
        <f t="shared" si="365"/>
        <v>1</v>
      </c>
      <c r="K5947" t="s">
        <v>563</v>
      </c>
      <c r="L5947" t="s">
        <v>563</v>
      </c>
      <c r="M5947" t="s">
        <v>563</v>
      </c>
      <c r="N5947">
        <v>0</v>
      </c>
      <c r="O5947">
        <v>1</v>
      </c>
      <c r="P5947" t="s">
        <v>1</v>
      </c>
      <c r="Q5947" t="s">
        <v>1</v>
      </c>
      <c r="R5947">
        <v>1</v>
      </c>
      <c r="S5947" t="s">
        <v>564</v>
      </c>
      <c r="T5947">
        <v>1</v>
      </c>
      <c r="U5947">
        <v>0</v>
      </c>
      <c r="V5947" t="s">
        <v>1</v>
      </c>
      <c r="W5947" t="s">
        <v>1</v>
      </c>
      <c r="X5947">
        <v>0</v>
      </c>
      <c r="Y5947" t="s">
        <v>1</v>
      </c>
    </row>
    <row r="5948" spans="1:25">
      <c r="A5948" t="s">
        <v>62</v>
      </c>
      <c r="B5948" t="s">
        <v>75</v>
      </c>
      <c r="C5948">
        <v>2018</v>
      </c>
      <c r="D5948" t="s">
        <v>302</v>
      </c>
      <c r="E5948">
        <v>96000</v>
      </c>
      <c r="F5948">
        <v>2099.99999999999</v>
      </c>
      <c r="G5948">
        <v>1000</v>
      </c>
      <c r="H5948">
        <v>96</v>
      </c>
      <c r="I5948">
        <f t="shared" si="364"/>
        <v>2.0999999999999899</v>
      </c>
      <c r="J5948">
        <f t="shared" si="365"/>
        <v>1</v>
      </c>
      <c r="K5948" t="s">
        <v>563</v>
      </c>
      <c r="L5948" t="s">
        <v>563</v>
      </c>
      <c r="M5948" t="s">
        <v>563</v>
      </c>
      <c r="N5948">
        <v>0</v>
      </c>
      <c r="O5948">
        <v>1</v>
      </c>
      <c r="P5948" t="s">
        <v>1</v>
      </c>
      <c r="Q5948" t="s">
        <v>1</v>
      </c>
      <c r="R5948">
        <v>1</v>
      </c>
      <c r="S5948" t="s">
        <v>564</v>
      </c>
      <c r="T5948">
        <v>1</v>
      </c>
      <c r="U5948">
        <v>0</v>
      </c>
      <c r="V5948" t="s">
        <v>1</v>
      </c>
      <c r="W5948" t="s">
        <v>1</v>
      </c>
      <c r="X5948">
        <v>0</v>
      </c>
      <c r="Y5948" t="s">
        <v>1</v>
      </c>
    </row>
    <row r="5949" spans="1:25">
      <c r="A5949" t="s">
        <v>62</v>
      </c>
      <c r="B5949" t="s">
        <v>75</v>
      </c>
      <c r="C5949">
        <v>2018</v>
      </c>
      <c r="D5949" t="s">
        <v>303</v>
      </c>
      <c r="E5949">
        <v>96000</v>
      </c>
      <c r="F5949">
        <v>2099.99999999999</v>
      </c>
      <c r="G5949">
        <v>1000</v>
      </c>
      <c r="H5949">
        <v>96</v>
      </c>
      <c r="I5949">
        <f t="shared" si="364"/>
        <v>2.0999999999999899</v>
      </c>
      <c r="J5949">
        <f t="shared" si="365"/>
        <v>1</v>
      </c>
      <c r="K5949" t="s">
        <v>563</v>
      </c>
      <c r="L5949" t="s">
        <v>563</v>
      </c>
      <c r="M5949" t="s">
        <v>563</v>
      </c>
      <c r="N5949">
        <v>0</v>
      </c>
      <c r="O5949">
        <v>1</v>
      </c>
      <c r="P5949" t="s">
        <v>1</v>
      </c>
      <c r="Q5949" t="s">
        <v>1</v>
      </c>
      <c r="R5949">
        <v>1</v>
      </c>
      <c r="S5949" t="s">
        <v>564</v>
      </c>
      <c r="T5949">
        <v>1</v>
      </c>
      <c r="U5949">
        <v>0</v>
      </c>
      <c r="V5949" t="s">
        <v>1</v>
      </c>
      <c r="W5949" t="s">
        <v>1</v>
      </c>
      <c r="X5949">
        <v>0</v>
      </c>
      <c r="Y5949" t="s">
        <v>1</v>
      </c>
    </row>
    <row r="5950" spans="1:25">
      <c r="A5950" t="s">
        <v>62</v>
      </c>
      <c r="B5950" t="s">
        <v>75</v>
      </c>
      <c r="C5950">
        <v>2018</v>
      </c>
      <c r="D5950" t="s">
        <v>304</v>
      </c>
      <c r="E5950">
        <v>96000</v>
      </c>
      <c r="F5950">
        <v>2099.99999999999</v>
      </c>
      <c r="G5950">
        <v>1000</v>
      </c>
      <c r="H5950">
        <v>96</v>
      </c>
      <c r="I5950">
        <f t="shared" si="364"/>
        <v>2.0999999999999899</v>
      </c>
      <c r="J5950">
        <f t="shared" si="365"/>
        <v>1</v>
      </c>
      <c r="K5950" t="s">
        <v>563</v>
      </c>
      <c r="L5950" t="s">
        <v>563</v>
      </c>
      <c r="M5950" t="s">
        <v>563</v>
      </c>
      <c r="N5950">
        <v>0</v>
      </c>
      <c r="O5950">
        <v>1</v>
      </c>
      <c r="P5950" t="s">
        <v>1</v>
      </c>
      <c r="Q5950" t="s">
        <v>1</v>
      </c>
      <c r="R5950">
        <v>1</v>
      </c>
      <c r="S5950" t="s">
        <v>564</v>
      </c>
      <c r="T5950">
        <v>1</v>
      </c>
      <c r="U5950">
        <v>0</v>
      </c>
      <c r="V5950" t="s">
        <v>1</v>
      </c>
      <c r="W5950" t="s">
        <v>1</v>
      </c>
      <c r="X5950">
        <v>0</v>
      </c>
      <c r="Y5950" t="s">
        <v>1</v>
      </c>
    </row>
    <row r="5951" spans="1:25">
      <c r="A5951" t="s">
        <v>62</v>
      </c>
      <c r="B5951" t="s">
        <v>75</v>
      </c>
      <c r="C5951">
        <v>2018</v>
      </c>
      <c r="D5951" t="s">
        <v>305</v>
      </c>
      <c r="E5951">
        <v>96000</v>
      </c>
      <c r="F5951">
        <v>2099.99999999999</v>
      </c>
      <c r="G5951">
        <v>1000</v>
      </c>
      <c r="H5951">
        <v>96</v>
      </c>
      <c r="I5951">
        <f t="shared" si="364"/>
        <v>2.0999999999999899</v>
      </c>
      <c r="J5951">
        <f t="shared" si="365"/>
        <v>1</v>
      </c>
      <c r="K5951" t="s">
        <v>563</v>
      </c>
      <c r="L5951" t="s">
        <v>563</v>
      </c>
      <c r="M5951" t="s">
        <v>563</v>
      </c>
      <c r="N5951">
        <v>0</v>
      </c>
      <c r="O5951">
        <v>1</v>
      </c>
      <c r="P5951" t="s">
        <v>1</v>
      </c>
      <c r="Q5951" t="s">
        <v>1</v>
      </c>
      <c r="R5951">
        <v>1</v>
      </c>
      <c r="S5951" t="s">
        <v>564</v>
      </c>
      <c r="T5951">
        <v>1</v>
      </c>
      <c r="U5951">
        <v>0</v>
      </c>
      <c r="V5951" t="s">
        <v>1</v>
      </c>
      <c r="W5951" t="s">
        <v>1</v>
      </c>
      <c r="X5951">
        <v>0</v>
      </c>
      <c r="Y5951" t="s">
        <v>1</v>
      </c>
    </row>
    <row r="5952" spans="1:25">
      <c r="A5952" t="s">
        <v>62</v>
      </c>
      <c r="B5952" t="s">
        <v>75</v>
      </c>
      <c r="C5952">
        <v>2018</v>
      </c>
      <c r="D5952" t="s">
        <v>306</v>
      </c>
      <c r="E5952">
        <v>96300</v>
      </c>
      <c r="F5952">
        <v>2399.99999999999</v>
      </c>
      <c r="G5952">
        <v>700.00000000000296</v>
      </c>
      <c r="H5952">
        <v>96.3</v>
      </c>
      <c r="I5952">
        <f t="shared" si="364"/>
        <v>2.3999999999999901</v>
      </c>
      <c r="J5952">
        <f t="shared" si="365"/>
        <v>0.70000000000000295</v>
      </c>
      <c r="K5952" t="s">
        <v>563</v>
      </c>
      <c r="L5952" t="s">
        <v>563</v>
      </c>
      <c r="M5952" t="s">
        <v>563</v>
      </c>
      <c r="N5952">
        <v>0</v>
      </c>
      <c r="O5952">
        <v>1</v>
      </c>
      <c r="P5952" t="s">
        <v>1</v>
      </c>
      <c r="Q5952" t="s">
        <v>1</v>
      </c>
      <c r="R5952">
        <v>1</v>
      </c>
      <c r="S5952" t="s">
        <v>564</v>
      </c>
      <c r="T5952">
        <v>1</v>
      </c>
      <c r="U5952">
        <v>0</v>
      </c>
      <c r="V5952" t="s">
        <v>1</v>
      </c>
      <c r="W5952" t="s">
        <v>1</v>
      </c>
      <c r="X5952">
        <v>0</v>
      </c>
      <c r="Y5952" t="s">
        <v>1</v>
      </c>
    </row>
    <row r="5953" spans="1:25">
      <c r="A5953" t="s">
        <v>62</v>
      </c>
      <c r="B5953" t="s">
        <v>75</v>
      </c>
      <c r="C5953">
        <v>2018</v>
      </c>
      <c r="D5953" t="s">
        <v>307</v>
      </c>
      <c r="E5953">
        <v>96700</v>
      </c>
      <c r="F5953">
        <v>2800</v>
      </c>
      <c r="G5953">
        <v>299.99999999999699</v>
      </c>
      <c r="H5953">
        <v>96.7</v>
      </c>
      <c r="I5953">
        <f t="shared" si="364"/>
        <v>2.8</v>
      </c>
      <c r="J5953">
        <f t="shared" si="365"/>
        <v>0.29999999999999699</v>
      </c>
      <c r="K5953" t="s">
        <v>563</v>
      </c>
      <c r="L5953" t="s">
        <v>563</v>
      </c>
      <c r="M5953" t="s">
        <v>563</v>
      </c>
      <c r="N5953">
        <v>0</v>
      </c>
      <c r="O5953">
        <v>1</v>
      </c>
      <c r="P5953" t="s">
        <v>1</v>
      </c>
      <c r="Q5953" t="s">
        <v>1</v>
      </c>
      <c r="R5953">
        <v>1</v>
      </c>
      <c r="S5953" t="s">
        <v>564</v>
      </c>
      <c r="T5953">
        <v>1</v>
      </c>
      <c r="U5953">
        <v>0</v>
      </c>
      <c r="V5953" t="s">
        <v>1</v>
      </c>
      <c r="W5953" t="s">
        <v>1</v>
      </c>
      <c r="X5953">
        <v>0</v>
      </c>
      <c r="Y5953" t="s">
        <v>1</v>
      </c>
    </row>
    <row r="5954" spans="1:25">
      <c r="A5954" t="s">
        <v>62</v>
      </c>
      <c r="B5954" t="s">
        <v>75</v>
      </c>
      <c r="C5954">
        <v>2018</v>
      </c>
      <c r="D5954" t="s">
        <v>308</v>
      </c>
      <c r="E5954">
        <v>97000</v>
      </c>
      <c r="F5954">
        <v>1000</v>
      </c>
      <c r="G5954">
        <v>1000</v>
      </c>
      <c r="H5954">
        <v>97</v>
      </c>
      <c r="I5954">
        <f t="shared" si="364"/>
        <v>1</v>
      </c>
      <c r="J5954">
        <f t="shared" si="365"/>
        <v>1</v>
      </c>
      <c r="K5954" t="s">
        <v>563</v>
      </c>
      <c r="L5954" t="s">
        <v>563</v>
      </c>
      <c r="M5954" t="s">
        <v>563</v>
      </c>
      <c r="N5954">
        <v>0</v>
      </c>
      <c r="O5954">
        <v>1</v>
      </c>
      <c r="P5954" t="s">
        <v>1</v>
      </c>
      <c r="Q5954" t="s">
        <v>1</v>
      </c>
      <c r="R5954">
        <v>1</v>
      </c>
      <c r="S5954" t="s">
        <v>564</v>
      </c>
      <c r="T5954">
        <v>1</v>
      </c>
      <c r="U5954">
        <v>0</v>
      </c>
      <c r="V5954" t="s">
        <v>1</v>
      </c>
      <c r="W5954" t="s">
        <v>1</v>
      </c>
      <c r="X5954">
        <v>0</v>
      </c>
      <c r="Y5954" t="s">
        <v>1</v>
      </c>
    </row>
    <row r="5955" spans="1:25">
      <c r="A5955" t="s">
        <v>62</v>
      </c>
      <c r="B5955" t="s">
        <v>75</v>
      </c>
      <c r="C5955">
        <v>2018</v>
      </c>
      <c r="D5955" t="s">
        <v>309</v>
      </c>
      <c r="E5955">
        <v>97000</v>
      </c>
      <c r="F5955">
        <v>500</v>
      </c>
      <c r="G5955">
        <v>2500</v>
      </c>
      <c r="H5955">
        <v>97</v>
      </c>
      <c r="I5955">
        <f t="shared" si="364"/>
        <v>0.5</v>
      </c>
      <c r="J5955">
        <f t="shared" si="365"/>
        <v>2.5</v>
      </c>
      <c r="K5955" t="s">
        <v>563</v>
      </c>
      <c r="L5955" t="s">
        <v>563</v>
      </c>
      <c r="M5955" t="s">
        <v>563</v>
      </c>
      <c r="N5955">
        <v>0</v>
      </c>
      <c r="O5955">
        <v>1</v>
      </c>
      <c r="P5955" t="s">
        <v>1</v>
      </c>
      <c r="Q5955" t="s">
        <v>1</v>
      </c>
      <c r="R5955">
        <v>1</v>
      </c>
      <c r="S5955" t="s">
        <v>564</v>
      </c>
      <c r="T5955">
        <v>1</v>
      </c>
      <c r="U5955">
        <v>0</v>
      </c>
      <c r="V5955" t="s">
        <v>1</v>
      </c>
      <c r="W5955" t="s">
        <v>1</v>
      </c>
      <c r="X5955">
        <v>0</v>
      </c>
      <c r="Y5955" t="s">
        <v>1</v>
      </c>
    </row>
    <row r="5956" spans="1:25">
      <c r="A5956" t="s">
        <v>62</v>
      </c>
      <c r="B5956" t="s">
        <v>75</v>
      </c>
      <c r="C5956">
        <v>2018</v>
      </c>
      <c r="D5956" t="s">
        <v>310</v>
      </c>
      <c r="E5956">
        <v>97000</v>
      </c>
      <c r="F5956">
        <v>3500</v>
      </c>
      <c r="G5956" s="13">
        <f t="shared" ref="G5956:G5964" si="366">0.0083*E5956^(0.9482)</f>
        <v>444.15550658472677</v>
      </c>
      <c r="H5956">
        <v>97</v>
      </c>
      <c r="I5956">
        <f t="shared" si="364"/>
        <v>3.5</v>
      </c>
      <c r="J5956">
        <f t="shared" si="365"/>
        <v>0.44415550658472674</v>
      </c>
      <c r="K5956" t="s">
        <v>563</v>
      </c>
      <c r="L5956" t="s">
        <v>563</v>
      </c>
      <c r="M5956" t="s">
        <v>563</v>
      </c>
      <c r="N5956">
        <v>0</v>
      </c>
      <c r="O5956">
        <v>1</v>
      </c>
      <c r="P5956" t="s">
        <v>1</v>
      </c>
      <c r="Q5956" t="s">
        <v>1</v>
      </c>
      <c r="R5956">
        <v>1</v>
      </c>
      <c r="S5956" t="s">
        <v>564</v>
      </c>
      <c r="T5956">
        <v>0</v>
      </c>
      <c r="U5956">
        <v>0</v>
      </c>
      <c r="V5956" t="s">
        <v>1</v>
      </c>
      <c r="W5956" t="s">
        <v>1</v>
      </c>
      <c r="X5956">
        <v>1</v>
      </c>
      <c r="Y5956" t="s">
        <v>565</v>
      </c>
    </row>
    <row r="5957" spans="1:25">
      <c r="A5957" t="s">
        <v>62</v>
      </c>
      <c r="B5957" t="s">
        <v>75</v>
      </c>
      <c r="C5957">
        <v>2018</v>
      </c>
      <c r="D5957" t="s">
        <v>311</v>
      </c>
      <c r="E5957">
        <v>97000</v>
      </c>
      <c r="F5957">
        <v>3500</v>
      </c>
      <c r="G5957" s="13">
        <f t="shared" si="366"/>
        <v>444.15550658472677</v>
      </c>
      <c r="H5957">
        <v>97</v>
      </c>
      <c r="I5957">
        <f t="shared" si="364"/>
        <v>3.5</v>
      </c>
      <c r="J5957">
        <f t="shared" si="365"/>
        <v>0.44415550658472674</v>
      </c>
      <c r="K5957" t="s">
        <v>563</v>
      </c>
      <c r="L5957" t="s">
        <v>563</v>
      </c>
      <c r="M5957" t="s">
        <v>563</v>
      </c>
      <c r="N5957">
        <v>0</v>
      </c>
      <c r="O5957">
        <v>1</v>
      </c>
      <c r="P5957" t="s">
        <v>1</v>
      </c>
      <c r="Q5957" t="s">
        <v>1</v>
      </c>
      <c r="R5957">
        <v>1</v>
      </c>
      <c r="S5957" t="s">
        <v>564</v>
      </c>
      <c r="T5957">
        <v>0</v>
      </c>
      <c r="U5957">
        <v>0</v>
      </c>
      <c r="V5957" t="s">
        <v>1</v>
      </c>
      <c r="W5957" t="s">
        <v>1</v>
      </c>
      <c r="X5957">
        <v>1</v>
      </c>
      <c r="Y5957" t="s">
        <v>565</v>
      </c>
    </row>
    <row r="5958" spans="1:25">
      <c r="A5958" t="s">
        <v>62</v>
      </c>
      <c r="B5958" t="s">
        <v>75</v>
      </c>
      <c r="C5958">
        <v>2018</v>
      </c>
      <c r="D5958" t="s">
        <v>312</v>
      </c>
      <c r="E5958">
        <v>97000</v>
      </c>
      <c r="F5958">
        <v>3099.99999999999</v>
      </c>
      <c r="G5958" s="13">
        <f t="shared" si="366"/>
        <v>444.15550658472677</v>
      </c>
      <c r="H5958">
        <v>97</v>
      </c>
      <c r="I5958">
        <f t="shared" si="364"/>
        <v>3.0999999999999899</v>
      </c>
      <c r="J5958">
        <f t="shared" si="365"/>
        <v>0.44415550658472674</v>
      </c>
      <c r="K5958" t="s">
        <v>563</v>
      </c>
      <c r="L5958" t="s">
        <v>563</v>
      </c>
      <c r="M5958" t="s">
        <v>563</v>
      </c>
      <c r="N5958">
        <v>0</v>
      </c>
      <c r="O5958">
        <v>1</v>
      </c>
      <c r="P5958" t="s">
        <v>1</v>
      </c>
      <c r="Q5958" t="s">
        <v>1</v>
      </c>
      <c r="R5958">
        <v>1</v>
      </c>
      <c r="S5958" t="s">
        <v>564</v>
      </c>
      <c r="T5958">
        <v>0</v>
      </c>
      <c r="U5958">
        <v>0</v>
      </c>
      <c r="V5958" t="s">
        <v>1</v>
      </c>
      <c r="W5958" t="s">
        <v>1</v>
      </c>
      <c r="X5958">
        <v>1</v>
      </c>
      <c r="Y5958" t="s">
        <v>565</v>
      </c>
    </row>
    <row r="5959" spans="1:25">
      <c r="A5959" t="s">
        <v>62</v>
      </c>
      <c r="B5959" t="s">
        <v>75</v>
      </c>
      <c r="C5959">
        <v>2018</v>
      </c>
      <c r="D5959" t="s">
        <v>313</v>
      </c>
      <c r="E5959">
        <v>97000</v>
      </c>
      <c r="F5959">
        <v>3099.99999999999</v>
      </c>
      <c r="G5959" s="13">
        <f t="shared" si="366"/>
        <v>444.15550658472677</v>
      </c>
      <c r="H5959">
        <v>97</v>
      </c>
      <c r="I5959">
        <f t="shared" si="364"/>
        <v>3.0999999999999899</v>
      </c>
      <c r="J5959">
        <f t="shared" si="365"/>
        <v>0.44415550658472674</v>
      </c>
      <c r="K5959" t="s">
        <v>563</v>
      </c>
      <c r="L5959" t="s">
        <v>563</v>
      </c>
      <c r="M5959" t="s">
        <v>563</v>
      </c>
      <c r="N5959">
        <v>0</v>
      </c>
      <c r="O5959">
        <v>1</v>
      </c>
      <c r="P5959" t="s">
        <v>1</v>
      </c>
      <c r="Q5959" t="s">
        <v>1</v>
      </c>
      <c r="R5959">
        <v>1</v>
      </c>
      <c r="S5959" t="s">
        <v>564</v>
      </c>
      <c r="T5959">
        <v>0</v>
      </c>
      <c r="U5959">
        <v>0</v>
      </c>
      <c r="V5959" t="s">
        <v>1</v>
      </c>
      <c r="W5959" t="s">
        <v>1</v>
      </c>
      <c r="X5959">
        <v>1</v>
      </c>
      <c r="Y5959" t="s">
        <v>565</v>
      </c>
    </row>
    <row r="5960" spans="1:25">
      <c r="A5960" t="s">
        <v>62</v>
      </c>
      <c r="B5960" t="s">
        <v>75</v>
      </c>
      <c r="C5960">
        <v>2018</v>
      </c>
      <c r="D5960" t="s">
        <v>314</v>
      </c>
      <c r="E5960">
        <v>97000</v>
      </c>
      <c r="F5960">
        <v>3099.99999999999</v>
      </c>
      <c r="G5960" s="13">
        <f t="shared" si="366"/>
        <v>444.15550658472677</v>
      </c>
      <c r="H5960">
        <v>97</v>
      </c>
      <c r="I5960">
        <f t="shared" si="364"/>
        <v>3.0999999999999899</v>
      </c>
      <c r="J5960">
        <f t="shared" si="365"/>
        <v>0.44415550658472674</v>
      </c>
      <c r="K5960" t="s">
        <v>563</v>
      </c>
      <c r="L5960" t="s">
        <v>563</v>
      </c>
      <c r="M5960" t="s">
        <v>563</v>
      </c>
      <c r="N5960">
        <v>0</v>
      </c>
      <c r="O5960">
        <v>1</v>
      </c>
      <c r="P5960" t="s">
        <v>1</v>
      </c>
      <c r="Q5960" t="s">
        <v>1</v>
      </c>
      <c r="R5960">
        <v>1</v>
      </c>
      <c r="S5960" t="s">
        <v>564</v>
      </c>
      <c r="T5960">
        <v>0</v>
      </c>
      <c r="U5960">
        <v>0</v>
      </c>
      <c r="V5960" t="s">
        <v>1</v>
      </c>
      <c r="W5960" t="s">
        <v>1</v>
      </c>
      <c r="X5960">
        <v>1</v>
      </c>
      <c r="Y5960" t="s">
        <v>565</v>
      </c>
    </row>
    <row r="5961" spans="1:25">
      <c r="A5961" t="s">
        <v>62</v>
      </c>
      <c r="B5961" t="s">
        <v>75</v>
      </c>
      <c r="C5961">
        <v>2018</v>
      </c>
      <c r="D5961" t="s">
        <v>315</v>
      </c>
      <c r="E5961">
        <v>97000</v>
      </c>
      <c r="F5961">
        <v>3099.99999999999</v>
      </c>
      <c r="G5961" s="13">
        <f t="shared" si="366"/>
        <v>444.15550658472677</v>
      </c>
      <c r="H5961">
        <v>97</v>
      </c>
      <c r="I5961">
        <f t="shared" si="364"/>
        <v>3.0999999999999899</v>
      </c>
      <c r="J5961">
        <f t="shared" si="365"/>
        <v>0.44415550658472674</v>
      </c>
      <c r="K5961" t="s">
        <v>563</v>
      </c>
      <c r="L5961" t="s">
        <v>563</v>
      </c>
      <c r="M5961" t="s">
        <v>563</v>
      </c>
      <c r="N5961">
        <v>0</v>
      </c>
      <c r="O5961">
        <v>1</v>
      </c>
      <c r="P5961" t="s">
        <v>1</v>
      </c>
      <c r="Q5961" t="s">
        <v>1</v>
      </c>
      <c r="R5961">
        <v>1</v>
      </c>
      <c r="S5961" t="s">
        <v>564</v>
      </c>
      <c r="T5961">
        <v>0</v>
      </c>
      <c r="U5961">
        <v>0</v>
      </c>
      <c r="V5961" t="s">
        <v>1</v>
      </c>
      <c r="W5961" t="s">
        <v>1</v>
      </c>
      <c r="X5961">
        <v>1</v>
      </c>
      <c r="Y5961" t="s">
        <v>565</v>
      </c>
    </row>
    <row r="5962" spans="1:25">
      <c r="A5962" t="s">
        <v>62</v>
      </c>
      <c r="B5962" t="s">
        <v>75</v>
      </c>
      <c r="C5962">
        <v>2018</v>
      </c>
      <c r="D5962" t="s">
        <v>316</v>
      </c>
      <c r="E5962">
        <v>97000</v>
      </c>
      <c r="F5962">
        <v>3099.99999999999</v>
      </c>
      <c r="G5962" s="13">
        <f t="shared" si="366"/>
        <v>444.15550658472677</v>
      </c>
      <c r="H5962">
        <v>97</v>
      </c>
      <c r="I5962">
        <f t="shared" si="364"/>
        <v>3.0999999999999899</v>
      </c>
      <c r="J5962">
        <f t="shared" si="365"/>
        <v>0.44415550658472674</v>
      </c>
      <c r="K5962" t="s">
        <v>563</v>
      </c>
      <c r="L5962" t="s">
        <v>563</v>
      </c>
      <c r="M5962" t="s">
        <v>563</v>
      </c>
      <c r="N5962">
        <v>0</v>
      </c>
      <c r="O5962">
        <v>1</v>
      </c>
      <c r="P5962" t="s">
        <v>1</v>
      </c>
      <c r="Q5962" t="s">
        <v>1</v>
      </c>
      <c r="R5962">
        <v>1</v>
      </c>
      <c r="S5962" t="s">
        <v>564</v>
      </c>
      <c r="T5962">
        <v>0</v>
      </c>
      <c r="U5962">
        <v>0</v>
      </c>
      <c r="V5962" t="s">
        <v>1</v>
      </c>
      <c r="W5962" t="s">
        <v>1</v>
      </c>
      <c r="X5962">
        <v>1</v>
      </c>
      <c r="Y5962" t="s">
        <v>565</v>
      </c>
    </row>
    <row r="5963" spans="1:25">
      <c r="A5963" t="s">
        <v>62</v>
      </c>
      <c r="B5963" t="s">
        <v>75</v>
      </c>
      <c r="C5963">
        <v>2018</v>
      </c>
      <c r="D5963" t="s">
        <v>317</v>
      </c>
      <c r="E5963">
        <v>97000</v>
      </c>
      <c r="F5963">
        <v>3099.99999999999</v>
      </c>
      <c r="G5963" s="13">
        <f t="shared" si="366"/>
        <v>444.15550658472677</v>
      </c>
      <c r="H5963">
        <v>97</v>
      </c>
      <c r="I5963">
        <f t="shared" si="364"/>
        <v>3.0999999999999899</v>
      </c>
      <c r="J5963">
        <f t="shared" si="365"/>
        <v>0.44415550658472674</v>
      </c>
      <c r="K5963" t="s">
        <v>563</v>
      </c>
      <c r="L5963" t="s">
        <v>563</v>
      </c>
      <c r="M5963" t="s">
        <v>563</v>
      </c>
      <c r="N5963">
        <v>0</v>
      </c>
      <c r="O5963">
        <v>1</v>
      </c>
      <c r="P5963" t="s">
        <v>1</v>
      </c>
      <c r="Q5963" t="s">
        <v>1</v>
      </c>
      <c r="R5963">
        <v>1</v>
      </c>
      <c r="S5963" t="s">
        <v>564</v>
      </c>
      <c r="T5963">
        <v>0</v>
      </c>
      <c r="U5963">
        <v>0</v>
      </c>
      <c r="V5963" t="s">
        <v>1</v>
      </c>
      <c r="W5963" t="s">
        <v>1</v>
      </c>
      <c r="X5963">
        <v>1</v>
      </c>
      <c r="Y5963" t="s">
        <v>565</v>
      </c>
    </row>
    <row r="5964" spans="1:25">
      <c r="A5964" t="s">
        <v>62</v>
      </c>
      <c r="B5964" t="s">
        <v>75</v>
      </c>
      <c r="C5964">
        <v>2018</v>
      </c>
      <c r="D5964" t="s">
        <v>318</v>
      </c>
      <c r="E5964">
        <v>97000</v>
      </c>
      <c r="F5964">
        <v>3099.99999999999</v>
      </c>
      <c r="G5964" s="13">
        <f t="shared" si="366"/>
        <v>444.15550658472677</v>
      </c>
      <c r="H5964">
        <v>97</v>
      </c>
      <c r="I5964">
        <f t="shared" si="364"/>
        <v>3.0999999999999899</v>
      </c>
      <c r="J5964">
        <f t="shared" si="365"/>
        <v>0.44415550658472674</v>
      </c>
      <c r="K5964" t="s">
        <v>563</v>
      </c>
      <c r="L5964" t="s">
        <v>563</v>
      </c>
      <c r="M5964" t="s">
        <v>563</v>
      </c>
      <c r="N5964">
        <v>0</v>
      </c>
      <c r="O5964">
        <v>1</v>
      </c>
      <c r="P5964" t="s">
        <v>1</v>
      </c>
      <c r="Q5964" t="s">
        <v>1</v>
      </c>
      <c r="R5964">
        <v>1</v>
      </c>
      <c r="S5964" t="s">
        <v>564</v>
      </c>
      <c r="T5964">
        <v>0</v>
      </c>
      <c r="U5964">
        <v>0</v>
      </c>
      <c r="V5964" t="s">
        <v>1</v>
      </c>
      <c r="W5964" t="s">
        <v>1</v>
      </c>
      <c r="X5964">
        <v>1</v>
      </c>
      <c r="Y5964" t="s">
        <v>565</v>
      </c>
    </row>
    <row r="5965" spans="1:25">
      <c r="A5965" t="s">
        <v>62</v>
      </c>
      <c r="B5965" t="s">
        <v>75</v>
      </c>
      <c r="C5965">
        <v>2018</v>
      </c>
      <c r="D5965" t="s">
        <v>319</v>
      </c>
      <c r="E5965">
        <v>97000</v>
      </c>
      <c r="F5965">
        <v>3099.99999999999</v>
      </c>
      <c r="G5965">
        <v>3000</v>
      </c>
      <c r="H5965">
        <v>97</v>
      </c>
      <c r="I5965">
        <f t="shared" si="364"/>
        <v>3.0999999999999899</v>
      </c>
      <c r="J5965">
        <f t="shared" si="365"/>
        <v>3</v>
      </c>
      <c r="K5965" t="s">
        <v>563</v>
      </c>
      <c r="L5965" t="s">
        <v>563</v>
      </c>
      <c r="M5965" t="s">
        <v>563</v>
      </c>
      <c r="N5965">
        <v>0</v>
      </c>
      <c r="O5965">
        <v>1</v>
      </c>
      <c r="P5965" t="s">
        <v>1</v>
      </c>
      <c r="Q5965" t="s">
        <v>1</v>
      </c>
      <c r="R5965">
        <v>1</v>
      </c>
      <c r="S5965" t="s">
        <v>564</v>
      </c>
      <c r="T5965">
        <v>1</v>
      </c>
      <c r="U5965">
        <v>0</v>
      </c>
      <c r="V5965" t="s">
        <v>1</v>
      </c>
      <c r="W5965" t="s">
        <v>1</v>
      </c>
      <c r="X5965">
        <v>0</v>
      </c>
      <c r="Y5965" t="s">
        <v>1</v>
      </c>
    </row>
    <row r="5966" spans="1:25">
      <c r="A5966" t="s">
        <v>62</v>
      </c>
      <c r="B5966" t="s">
        <v>75</v>
      </c>
      <c r="C5966">
        <v>2018</v>
      </c>
      <c r="D5966" t="s">
        <v>320</v>
      </c>
      <c r="E5966">
        <v>99000</v>
      </c>
      <c r="F5966">
        <v>1000</v>
      </c>
      <c r="G5966">
        <v>1000</v>
      </c>
      <c r="H5966">
        <v>99</v>
      </c>
      <c r="I5966">
        <f t="shared" si="364"/>
        <v>1</v>
      </c>
      <c r="J5966">
        <f t="shared" si="365"/>
        <v>1</v>
      </c>
      <c r="K5966" t="s">
        <v>563</v>
      </c>
      <c r="L5966" t="s">
        <v>563</v>
      </c>
      <c r="M5966" t="s">
        <v>563</v>
      </c>
      <c r="N5966">
        <v>0</v>
      </c>
      <c r="O5966">
        <v>1</v>
      </c>
      <c r="P5966" t="s">
        <v>1</v>
      </c>
      <c r="Q5966" t="s">
        <v>1</v>
      </c>
      <c r="R5966">
        <v>1</v>
      </c>
      <c r="S5966" t="s">
        <v>564</v>
      </c>
      <c r="T5966">
        <v>1</v>
      </c>
      <c r="U5966">
        <v>0</v>
      </c>
      <c r="V5966" t="s">
        <v>1</v>
      </c>
      <c r="W5966" t="s">
        <v>1</v>
      </c>
      <c r="X5966">
        <v>0</v>
      </c>
      <c r="Y5966" t="s">
        <v>1</v>
      </c>
    </row>
    <row r="5967" spans="1:25">
      <c r="A5967" t="s">
        <v>62</v>
      </c>
      <c r="B5967" t="s">
        <v>75</v>
      </c>
      <c r="C5967">
        <v>2018</v>
      </c>
      <c r="D5967" t="s">
        <v>321</v>
      </c>
      <c r="E5967">
        <v>102000</v>
      </c>
      <c r="F5967">
        <v>1500</v>
      </c>
      <c r="G5967">
        <v>3000</v>
      </c>
      <c r="H5967">
        <v>102</v>
      </c>
      <c r="I5967">
        <f t="shared" si="364"/>
        <v>1.5</v>
      </c>
      <c r="J5967">
        <f t="shared" si="365"/>
        <v>3</v>
      </c>
      <c r="K5967" t="s">
        <v>563</v>
      </c>
      <c r="L5967" t="s">
        <v>563</v>
      </c>
      <c r="M5967" t="s">
        <v>563</v>
      </c>
      <c r="N5967">
        <v>0</v>
      </c>
      <c r="O5967">
        <v>1</v>
      </c>
      <c r="P5967" t="s">
        <v>1</v>
      </c>
      <c r="Q5967" t="s">
        <v>1</v>
      </c>
      <c r="R5967">
        <v>1</v>
      </c>
      <c r="S5967" t="s">
        <v>564</v>
      </c>
      <c r="T5967">
        <v>1</v>
      </c>
      <c r="U5967">
        <v>0</v>
      </c>
      <c r="V5967" t="s">
        <v>1</v>
      </c>
      <c r="W5967" t="s">
        <v>1</v>
      </c>
      <c r="X5967">
        <v>0</v>
      </c>
      <c r="Y5967" t="s">
        <v>1</v>
      </c>
    </row>
    <row r="5968" spans="1:25">
      <c r="A5968" t="s">
        <v>62</v>
      </c>
      <c r="B5968" t="s">
        <v>75</v>
      </c>
      <c r="C5968">
        <v>2018</v>
      </c>
      <c r="D5968" t="s">
        <v>322</v>
      </c>
      <c r="E5968">
        <v>102000</v>
      </c>
      <c r="F5968">
        <v>1500</v>
      </c>
      <c r="G5968">
        <v>3000</v>
      </c>
      <c r="H5968">
        <v>102</v>
      </c>
      <c r="I5968">
        <f t="shared" si="364"/>
        <v>1.5</v>
      </c>
      <c r="J5968">
        <f t="shared" si="365"/>
        <v>3</v>
      </c>
      <c r="K5968" t="s">
        <v>563</v>
      </c>
      <c r="L5968" t="s">
        <v>563</v>
      </c>
      <c r="M5968" t="s">
        <v>563</v>
      </c>
      <c r="N5968">
        <v>0</v>
      </c>
      <c r="O5968">
        <v>1</v>
      </c>
      <c r="P5968" t="s">
        <v>1</v>
      </c>
      <c r="Q5968" t="s">
        <v>1</v>
      </c>
      <c r="R5968">
        <v>1</v>
      </c>
      <c r="S5968" t="s">
        <v>564</v>
      </c>
      <c r="T5968">
        <v>1</v>
      </c>
      <c r="U5968">
        <v>0</v>
      </c>
      <c r="V5968" t="s">
        <v>1</v>
      </c>
      <c r="W5968" t="s">
        <v>1</v>
      </c>
      <c r="X5968">
        <v>0</v>
      </c>
      <c r="Y5968" t="s">
        <v>1</v>
      </c>
    </row>
    <row r="5969" spans="1:25">
      <c r="A5969" t="s">
        <v>62</v>
      </c>
      <c r="B5969" t="s">
        <v>75</v>
      </c>
      <c r="C5969">
        <v>2018</v>
      </c>
      <c r="D5969" t="s">
        <v>323</v>
      </c>
      <c r="E5969">
        <v>111000</v>
      </c>
      <c r="F5969">
        <v>1000</v>
      </c>
      <c r="G5969">
        <v>2000</v>
      </c>
      <c r="H5969">
        <v>111</v>
      </c>
      <c r="I5969">
        <f t="shared" si="364"/>
        <v>1</v>
      </c>
      <c r="J5969">
        <f t="shared" si="365"/>
        <v>2</v>
      </c>
      <c r="K5969" t="s">
        <v>563</v>
      </c>
      <c r="L5969" t="s">
        <v>563</v>
      </c>
      <c r="M5969" t="s">
        <v>563</v>
      </c>
      <c r="N5969">
        <v>0</v>
      </c>
      <c r="O5969">
        <v>1</v>
      </c>
      <c r="P5969" t="s">
        <v>1</v>
      </c>
      <c r="Q5969" t="s">
        <v>1</v>
      </c>
      <c r="R5969">
        <v>1</v>
      </c>
      <c r="S5969" t="s">
        <v>564</v>
      </c>
      <c r="T5969">
        <v>1</v>
      </c>
      <c r="U5969">
        <v>0</v>
      </c>
      <c r="V5969" t="s">
        <v>1</v>
      </c>
      <c r="W5969" t="s">
        <v>1</v>
      </c>
      <c r="X5969">
        <v>0</v>
      </c>
      <c r="Y5969" t="s">
        <v>1</v>
      </c>
    </row>
    <row r="5970" spans="1:25">
      <c r="A5970" t="s">
        <v>62</v>
      </c>
      <c r="B5970" t="s">
        <v>75</v>
      </c>
      <c r="C5970">
        <v>2018</v>
      </c>
      <c r="D5970" t="s">
        <v>324</v>
      </c>
      <c r="E5970">
        <v>115000</v>
      </c>
      <c r="F5970">
        <v>1200</v>
      </c>
      <c r="G5970" s="13">
        <f t="shared" ref="G5970:G5971" si="367">0.0083*E5970^(0.9482)</f>
        <v>521.95346451256228</v>
      </c>
      <c r="H5970">
        <v>115</v>
      </c>
      <c r="I5970">
        <f t="shared" si="364"/>
        <v>1.2</v>
      </c>
      <c r="J5970">
        <f t="shared" si="365"/>
        <v>0.5219534645125623</v>
      </c>
      <c r="K5970" t="s">
        <v>563</v>
      </c>
      <c r="L5970" t="s">
        <v>563</v>
      </c>
      <c r="M5970" t="s">
        <v>563</v>
      </c>
      <c r="N5970">
        <v>0</v>
      </c>
      <c r="O5970">
        <v>1</v>
      </c>
      <c r="P5970" t="s">
        <v>1</v>
      </c>
      <c r="Q5970" t="s">
        <v>1</v>
      </c>
      <c r="R5970">
        <v>1</v>
      </c>
      <c r="S5970" t="s">
        <v>564</v>
      </c>
      <c r="T5970">
        <v>0</v>
      </c>
      <c r="U5970">
        <v>0</v>
      </c>
      <c r="V5970" t="s">
        <v>1</v>
      </c>
      <c r="W5970" t="s">
        <v>1</v>
      </c>
      <c r="X5970">
        <v>1</v>
      </c>
      <c r="Y5970" t="s">
        <v>565</v>
      </c>
    </row>
    <row r="5971" spans="1:25">
      <c r="A5971" t="s">
        <v>62</v>
      </c>
      <c r="B5971" t="s">
        <v>75</v>
      </c>
      <c r="C5971">
        <v>2018</v>
      </c>
      <c r="D5971" t="s">
        <v>325</v>
      </c>
      <c r="E5971">
        <v>115000</v>
      </c>
      <c r="F5971">
        <v>2000</v>
      </c>
      <c r="G5971" s="13">
        <f t="shared" si="367"/>
        <v>521.95346451256228</v>
      </c>
      <c r="H5971">
        <v>115</v>
      </c>
      <c r="I5971">
        <f t="shared" si="364"/>
        <v>2</v>
      </c>
      <c r="J5971">
        <f t="shared" si="365"/>
        <v>0.5219534645125623</v>
      </c>
      <c r="K5971" t="s">
        <v>563</v>
      </c>
      <c r="L5971" t="s">
        <v>563</v>
      </c>
      <c r="M5971" t="s">
        <v>563</v>
      </c>
      <c r="N5971">
        <v>0</v>
      </c>
      <c r="O5971">
        <v>1</v>
      </c>
      <c r="P5971" t="s">
        <v>1</v>
      </c>
      <c r="Q5971" t="s">
        <v>1</v>
      </c>
      <c r="R5971">
        <v>1</v>
      </c>
      <c r="S5971" t="s">
        <v>564</v>
      </c>
      <c r="T5971">
        <v>0</v>
      </c>
      <c r="U5971">
        <v>0</v>
      </c>
      <c r="V5971" t="s">
        <v>1</v>
      </c>
      <c r="W5971" t="s">
        <v>1</v>
      </c>
      <c r="X5971">
        <v>1</v>
      </c>
      <c r="Y5971" t="s">
        <v>565</v>
      </c>
    </row>
    <row r="5972" spans="1:25">
      <c r="A5972" t="s">
        <v>62</v>
      </c>
      <c r="B5972" t="s">
        <v>75</v>
      </c>
      <c r="C5972">
        <v>2018</v>
      </c>
      <c r="D5972" t="s">
        <v>326</v>
      </c>
      <c r="E5972">
        <v>116000</v>
      </c>
      <c r="F5972">
        <v>3000</v>
      </c>
      <c r="G5972">
        <v>1000</v>
      </c>
      <c r="H5972">
        <v>116</v>
      </c>
      <c r="I5972">
        <f t="shared" si="364"/>
        <v>3</v>
      </c>
      <c r="J5972">
        <f t="shared" si="365"/>
        <v>1</v>
      </c>
      <c r="K5972" t="s">
        <v>563</v>
      </c>
      <c r="L5972" t="s">
        <v>563</v>
      </c>
      <c r="M5972" t="s">
        <v>563</v>
      </c>
      <c r="N5972">
        <v>0</v>
      </c>
      <c r="O5972">
        <v>1</v>
      </c>
      <c r="P5972" t="s">
        <v>1</v>
      </c>
      <c r="Q5972" t="s">
        <v>1</v>
      </c>
      <c r="R5972">
        <v>1</v>
      </c>
      <c r="S5972" t="s">
        <v>564</v>
      </c>
      <c r="T5972">
        <v>1</v>
      </c>
      <c r="U5972">
        <v>0</v>
      </c>
      <c r="V5972" t="s">
        <v>1</v>
      </c>
      <c r="W5972" t="s">
        <v>1</v>
      </c>
      <c r="X5972">
        <v>0</v>
      </c>
      <c r="Y5972" t="s">
        <v>1</v>
      </c>
    </row>
    <row r="5973" spans="1:25">
      <c r="A5973" t="s">
        <v>62</v>
      </c>
      <c r="B5973" t="s">
        <v>75</v>
      </c>
      <c r="C5973">
        <v>2018</v>
      </c>
      <c r="D5973" t="s">
        <v>327</v>
      </c>
      <c r="E5973">
        <v>116000</v>
      </c>
      <c r="F5973">
        <v>2000</v>
      </c>
      <c r="G5973" s="13">
        <f t="shared" ref="G5973" si="368">0.0083*E5973^(0.9482)</f>
        <v>526.25611798742966</v>
      </c>
      <c r="H5973">
        <v>116</v>
      </c>
      <c r="I5973">
        <f t="shared" si="364"/>
        <v>2</v>
      </c>
      <c r="J5973">
        <f t="shared" si="365"/>
        <v>0.52625611798742966</v>
      </c>
      <c r="K5973" t="s">
        <v>563</v>
      </c>
      <c r="L5973" t="s">
        <v>563</v>
      </c>
      <c r="M5973" t="s">
        <v>563</v>
      </c>
      <c r="N5973">
        <v>0</v>
      </c>
      <c r="O5973">
        <v>1</v>
      </c>
      <c r="P5973" t="s">
        <v>1</v>
      </c>
      <c r="Q5973" t="s">
        <v>1</v>
      </c>
      <c r="R5973">
        <v>1</v>
      </c>
      <c r="S5973" t="s">
        <v>564</v>
      </c>
      <c r="T5973">
        <v>0</v>
      </c>
      <c r="U5973">
        <v>0</v>
      </c>
      <c r="V5973" t="s">
        <v>1</v>
      </c>
      <c r="W5973" t="s">
        <v>1</v>
      </c>
      <c r="X5973">
        <v>1</v>
      </c>
      <c r="Y5973" t="s">
        <v>565</v>
      </c>
    </row>
    <row r="5974" spans="1:25">
      <c r="A5974" t="s">
        <v>62</v>
      </c>
      <c r="B5974" t="s">
        <v>75</v>
      </c>
      <c r="C5974">
        <v>2018</v>
      </c>
      <c r="D5974" t="s">
        <v>328</v>
      </c>
      <c r="E5974">
        <v>116000</v>
      </c>
      <c r="F5974">
        <v>1000</v>
      </c>
      <c r="G5974">
        <v>1000</v>
      </c>
      <c r="H5974">
        <v>116</v>
      </c>
      <c r="I5974">
        <f t="shared" si="364"/>
        <v>1</v>
      </c>
      <c r="J5974">
        <f t="shared" si="365"/>
        <v>1</v>
      </c>
      <c r="K5974" t="s">
        <v>563</v>
      </c>
      <c r="L5974" t="s">
        <v>563</v>
      </c>
      <c r="M5974" t="s">
        <v>563</v>
      </c>
      <c r="N5974">
        <v>0</v>
      </c>
      <c r="O5974">
        <v>1</v>
      </c>
      <c r="P5974" t="s">
        <v>1</v>
      </c>
      <c r="Q5974" t="s">
        <v>1</v>
      </c>
      <c r="R5974">
        <v>1</v>
      </c>
      <c r="S5974" t="s">
        <v>564</v>
      </c>
      <c r="T5974">
        <v>1</v>
      </c>
      <c r="U5974">
        <v>0</v>
      </c>
      <c r="V5974" t="s">
        <v>1</v>
      </c>
      <c r="W5974" t="s">
        <v>1</v>
      </c>
      <c r="X5974">
        <v>0</v>
      </c>
      <c r="Y5974" t="s">
        <v>1</v>
      </c>
    </row>
    <row r="5975" spans="1:25">
      <c r="A5975" t="s">
        <v>62</v>
      </c>
      <c r="B5975" t="s">
        <v>75</v>
      </c>
      <c r="C5975">
        <v>2018</v>
      </c>
      <c r="D5975" t="s">
        <v>329</v>
      </c>
      <c r="E5975">
        <v>117000</v>
      </c>
      <c r="F5975">
        <v>1000</v>
      </c>
      <c r="G5975" s="13">
        <f t="shared" ref="G5975" si="369">0.0083*E5975^(0.9482)</f>
        <v>530.55685050949342</v>
      </c>
      <c r="H5975">
        <v>117</v>
      </c>
      <c r="I5975">
        <f t="shared" si="364"/>
        <v>1</v>
      </c>
      <c r="J5975">
        <f t="shared" si="365"/>
        <v>0.53055685050949342</v>
      </c>
      <c r="K5975" t="s">
        <v>563</v>
      </c>
      <c r="L5975" t="s">
        <v>563</v>
      </c>
      <c r="M5975" t="s">
        <v>563</v>
      </c>
      <c r="N5975">
        <v>0</v>
      </c>
      <c r="O5975">
        <v>1</v>
      </c>
      <c r="P5975" t="s">
        <v>1</v>
      </c>
      <c r="Q5975" t="s">
        <v>1</v>
      </c>
      <c r="R5975">
        <v>1</v>
      </c>
      <c r="S5975" t="s">
        <v>564</v>
      </c>
      <c r="T5975">
        <v>0</v>
      </c>
      <c r="U5975">
        <v>0</v>
      </c>
      <c r="V5975" t="s">
        <v>1</v>
      </c>
      <c r="W5975" t="s">
        <v>1</v>
      </c>
      <c r="X5975">
        <v>1</v>
      </c>
      <c r="Y5975" t="s">
        <v>565</v>
      </c>
    </row>
    <row r="5976" spans="1:25">
      <c r="A5976" t="s">
        <v>62</v>
      </c>
      <c r="B5976" t="s">
        <v>75</v>
      </c>
      <c r="C5976">
        <v>2018</v>
      </c>
      <c r="D5976" t="s">
        <v>330</v>
      </c>
      <c r="E5976">
        <v>117000</v>
      </c>
      <c r="F5976">
        <v>1000</v>
      </c>
      <c r="G5976">
        <v>1000</v>
      </c>
      <c r="H5976">
        <v>117</v>
      </c>
      <c r="I5976">
        <f t="shared" si="364"/>
        <v>1</v>
      </c>
      <c r="J5976">
        <f t="shared" si="365"/>
        <v>1</v>
      </c>
      <c r="K5976" t="s">
        <v>563</v>
      </c>
      <c r="L5976" t="s">
        <v>563</v>
      </c>
      <c r="M5976" t="s">
        <v>563</v>
      </c>
      <c r="N5976">
        <v>0</v>
      </c>
      <c r="O5976">
        <v>1</v>
      </c>
      <c r="P5976" t="s">
        <v>1</v>
      </c>
      <c r="Q5976" t="s">
        <v>1</v>
      </c>
      <c r="R5976">
        <v>1</v>
      </c>
      <c r="S5976" t="s">
        <v>564</v>
      </c>
      <c r="T5976">
        <v>1</v>
      </c>
      <c r="U5976">
        <v>0</v>
      </c>
      <c r="V5976" t="s">
        <v>1</v>
      </c>
      <c r="W5976" t="s">
        <v>1</v>
      </c>
      <c r="X5976">
        <v>0</v>
      </c>
      <c r="Y5976" t="s">
        <v>1</v>
      </c>
    </row>
    <row r="5977" spans="1:25">
      <c r="A5977" t="s">
        <v>62</v>
      </c>
      <c r="B5977" t="s">
        <v>75</v>
      </c>
      <c r="C5977">
        <v>2018</v>
      </c>
      <c r="D5977" t="s">
        <v>331</v>
      </c>
      <c r="E5977">
        <v>117000</v>
      </c>
      <c r="F5977">
        <v>1000</v>
      </c>
      <c r="G5977">
        <v>1000</v>
      </c>
      <c r="H5977">
        <v>117</v>
      </c>
      <c r="I5977">
        <f t="shared" si="364"/>
        <v>1</v>
      </c>
      <c r="J5977">
        <f t="shared" si="365"/>
        <v>1</v>
      </c>
      <c r="K5977" t="s">
        <v>563</v>
      </c>
      <c r="L5977" t="s">
        <v>563</v>
      </c>
      <c r="M5977" t="s">
        <v>563</v>
      </c>
      <c r="N5977">
        <v>0</v>
      </c>
      <c r="O5977">
        <v>1</v>
      </c>
      <c r="P5977" t="s">
        <v>1</v>
      </c>
      <c r="Q5977" t="s">
        <v>1</v>
      </c>
      <c r="R5977">
        <v>1</v>
      </c>
      <c r="S5977" t="s">
        <v>564</v>
      </c>
      <c r="T5977">
        <v>1</v>
      </c>
      <c r="U5977">
        <v>0</v>
      </c>
      <c r="V5977" t="s">
        <v>1</v>
      </c>
      <c r="W5977" t="s">
        <v>1</v>
      </c>
      <c r="X5977">
        <v>0</v>
      </c>
      <c r="Y5977" t="s">
        <v>1</v>
      </c>
    </row>
    <row r="5978" spans="1:25">
      <c r="A5978" t="s">
        <v>62</v>
      </c>
      <c r="B5978" t="s">
        <v>75</v>
      </c>
      <c r="C5978">
        <v>2018</v>
      </c>
      <c r="D5978" t="s">
        <v>332</v>
      </c>
      <c r="E5978">
        <v>118000</v>
      </c>
      <c r="F5978">
        <v>2000</v>
      </c>
      <c r="G5978" s="13">
        <f t="shared" ref="G5978" si="370">0.0083*E5978^(0.9482)</f>
        <v>534.85567934422807</v>
      </c>
      <c r="H5978">
        <v>118</v>
      </c>
      <c r="I5978">
        <f t="shared" si="364"/>
        <v>2</v>
      </c>
      <c r="J5978">
        <f t="shared" si="365"/>
        <v>0.53485567934422806</v>
      </c>
      <c r="K5978" t="s">
        <v>563</v>
      </c>
      <c r="L5978" t="s">
        <v>563</v>
      </c>
      <c r="M5978" t="s">
        <v>563</v>
      </c>
      <c r="N5978">
        <v>0</v>
      </c>
      <c r="O5978">
        <v>1</v>
      </c>
      <c r="P5978" t="s">
        <v>1</v>
      </c>
      <c r="Q5978" t="s">
        <v>1</v>
      </c>
      <c r="R5978">
        <v>1</v>
      </c>
      <c r="S5978" t="s">
        <v>564</v>
      </c>
      <c r="T5978">
        <v>0</v>
      </c>
      <c r="U5978">
        <v>0</v>
      </c>
      <c r="V5978" t="s">
        <v>1</v>
      </c>
      <c r="W5978" t="s">
        <v>1</v>
      </c>
      <c r="X5978">
        <v>1</v>
      </c>
      <c r="Y5978" t="s">
        <v>565</v>
      </c>
    </row>
    <row r="5979" spans="1:25">
      <c r="A5979" t="s">
        <v>62</v>
      </c>
      <c r="B5979" t="s">
        <v>75</v>
      </c>
      <c r="C5979">
        <v>2018</v>
      </c>
      <c r="D5979" t="s">
        <v>333</v>
      </c>
      <c r="E5979">
        <v>120000</v>
      </c>
      <c r="F5979">
        <v>1000</v>
      </c>
      <c r="G5979">
        <v>1000</v>
      </c>
      <c r="H5979">
        <v>120</v>
      </c>
      <c r="I5979">
        <f t="shared" si="364"/>
        <v>1</v>
      </c>
      <c r="J5979">
        <f t="shared" si="365"/>
        <v>1</v>
      </c>
      <c r="K5979" t="s">
        <v>563</v>
      </c>
      <c r="L5979" t="s">
        <v>563</v>
      </c>
      <c r="M5979" t="s">
        <v>563</v>
      </c>
      <c r="N5979">
        <v>0</v>
      </c>
      <c r="O5979">
        <v>1</v>
      </c>
      <c r="P5979" t="s">
        <v>1</v>
      </c>
      <c r="Q5979" t="s">
        <v>1</v>
      </c>
      <c r="R5979">
        <v>1</v>
      </c>
      <c r="S5979" t="s">
        <v>564</v>
      </c>
      <c r="T5979">
        <v>1</v>
      </c>
      <c r="U5979">
        <v>0</v>
      </c>
      <c r="V5979" t="s">
        <v>1</v>
      </c>
      <c r="W5979" t="s">
        <v>1</v>
      </c>
      <c r="X5979">
        <v>0</v>
      </c>
      <c r="Y5979" t="s">
        <v>1</v>
      </c>
    </row>
    <row r="5980" spans="1:25">
      <c r="A5980" t="s">
        <v>62</v>
      </c>
      <c r="B5980" t="s">
        <v>75</v>
      </c>
      <c r="C5980">
        <v>2018</v>
      </c>
      <c r="D5980" t="s">
        <v>334</v>
      </c>
      <c r="E5980">
        <v>122000</v>
      </c>
      <c r="F5980">
        <v>4000</v>
      </c>
      <c r="G5980">
        <v>4000</v>
      </c>
      <c r="H5980">
        <v>122</v>
      </c>
      <c r="I5980">
        <f t="shared" si="364"/>
        <v>4</v>
      </c>
      <c r="J5980">
        <f t="shared" si="365"/>
        <v>4</v>
      </c>
      <c r="K5980" t="s">
        <v>563</v>
      </c>
      <c r="L5980" t="s">
        <v>563</v>
      </c>
      <c r="M5980" t="s">
        <v>563</v>
      </c>
      <c r="N5980">
        <v>0</v>
      </c>
      <c r="O5980">
        <v>1</v>
      </c>
      <c r="P5980" t="s">
        <v>1</v>
      </c>
      <c r="Q5980" t="s">
        <v>1</v>
      </c>
      <c r="R5980">
        <v>1</v>
      </c>
      <c r="S5980" t="s">
        <v>564</v>
      </c>
      <c r="T5980">
        <v>1</v>
      </c>
      <c r="U5980">
        <v>0</v>
      </c>
      <c r="V5980" t="s">
        <v>1</v>
      </c>
      <c r="W5980" t="s">
        <v>1</v>
      </c>
      <c r="X5980">
        <v>0</v>
      </c>
      <c r="Y5980" t="s">
        <v>1</v>
      </c>
    </row>
    <row r="5981" spans="1:25">
      <c r="A5981" t="s">
        <v>62</v>
      </c>
      <c r="B5981" t="s">
        <v>75</v>
      </c>
      <c r="C5981">
        <v>2018</v>
      </c>
      <c r="D5981" t="s">
        <v>335</v>
      </c>
      <c r="E5981">
        <v>122000</v>
      </c>
      <c r="F5981">
        <v>4000</v>
      </c>
      <c r="G5981">
        <v>4000</v>
      </c>
      <c r="H5981">
        <v>122</v>
      </c>
      <c r="I5981">
        <f t="shared" si="364"/>
        <v>4</v>
      </c>
      <c r="J5981">
        <f t="shared" si="365"/>
        <v>4</v>
      </c>
      <c r="K5981" t="s">
        <v>563</v>
      </c>
      <c r="L5981" t="s">
        <v>563</v>
      </c>
      <c r="M5981" t="s">
        <v>563</v>
      </c>
      <c r="N5981">
        <v>0</v>
      </c>
      <c r="O5981">
        <v>1</v>
      </c>
      <c r="P5981" t="s">
        <v>1</v>
      </c>
      <c r="Q5981" t="s">
        <v>1</v>
      </c>
      <c r="R5981">
        <v>1</v>
      </c>
      <c r="S5981" t="s">
        <v>564</v>
      </c>
      <c r="T5981">
        <v>1</v>
      </c>
      <c r="U5981">
        <v>0</v>
      </c>
      <c r="V5981" t="s">
        <v>1</v>
      </c>
      <c r="W5981" t="s">
        <v>1</v>
      </c>
      <c r="X5981">
        <v>0</v>
      </c>
      <c r="Y5981" t="s">
        <v>1</v>
      </c>
    </row>
    <row r="5982" spans="1:25">
      <c r="A5982" t="s">
        <v>62</v>
      </c>
      <c r="B5982" t="s">
        <v>75</v>
      </c>
      <c r="C5982">
        <v>2018</v>
      </c>
      <c r="D5982" t="s">
        <v>336</v>
      </c>
      <c r="E5982">
        <v>122000</v>
      </c>
      <c r="F5982">
        <v>1000</v>
      </c>
      <c r="G5982">
        <v>1000</v>
      </c>
      <c r="H5982">
        <v>122</v>
      </c>
      <c r="I5982">
        <f t="shared" si="364"/>
        <v>1</v>
      </c>
      <c r="J5982">
        <f t="shared" si="365"/>
        <v>1</v>
      </c>
      <c r="K5982" t="s">
        <v>563</v>
      </c>
      <c r="L5982" t="s">
        <v>563</v>
      </c>
      <c r="M5982" t="s">
        <v>563</v>
      </c>
      <c r="N5982">
        <v>0</v>
      </c>
      <c r="O5982">
        <v>1</v>
      </c>
      <c r="P5982" t="s">
        <v>1</v>
      </c>
      <c r="Q5982" t="s">
        <v>1</v>
      </c>
      <c r="R5982">
        <v>1</v>
      </c>
      <c r="S5982" t="s">
        <v>564</v>
      </c>
      <c r="T5982">
        <v>1</v>
      </c>
      <c r="U5982">
        <v>0</v>
      </c>
      <c r="V5982" t="s">
        <v>1</v>
      </c>
      <c r="W5982" t="s">
        <v>1</v>
      </c>
      <c r="X5982">
        <v>0</v>
      </c>
      <c r="Y5982" t="s">
        <v>1</v>
      </c>
    </row>
    <row r="5983" spans="1:25">
      <c r="A5983" t="s">
        <v>62</v>
      </c>
      <c r="B5983" t="s">
        <v>75</v>
      </c>
      <c r="C5983">
        <v>2018</v>
      </c>
      <c r="D5983" t="s">
        <v>337</v>
      </c>
      <c r="E5983">
        <v>124000</v>
      </c>
      <c r="F5983">
        <v>1000</v>
      </c>
      <c r="G5983">
        <v>1000</v>
      </c>
      <c r="H5983">
        <v>124</v>
      </c>
      <c r="I5983">
        <f t="shared" si="364"/>
        <v>1</v>
      </c>
      <c r="J5983">
        <f t="shared" si="365"/>
        <v>1</v>
      </c>
      <c r="K5983" t="s">
        <v>563</v>
      </c>
      <c r="L5983" t="s">
        <v>563</v>
      </c>
      <c r="M5983" t="s">
        <v>563</v>
      </c>
      <c r="N5983">
        <v>0</v>
      </c>
      <c r="O5983">
        <v>1</v>
      </c>
      <c r="P5983" t="s">
        <v>1</v>
      </c>
      <c r="Q5983" t="s">
        <v>1</v>
      </c>
      <c r="R5983">
        <v>1</v>
      </c>
      <c r="S5983" t="s">
        <v>564</v>
      </c>
      <c r="T5983">
        <v>1</v>
      </c>
      <c r="U5983">
        <v>0</v>
      </c>
      <c r="V5983" t="s">
        <v>1</v>
      </c>
      <c r="W5983" t="s">
        <v>1</v>
      </c>
      <c r="X5983">
        <v>0</v>
      </c>
      <c r="Y5983" t="s">
        <v>1</v>
      </c>
    </row>
    <row r="5984" spans="1:25">
      <c r="A5984" t="s">
        <v>62</v>
      </c>
      <c r="B5984" t="s">
        <v>75</v>
      </c>
      <c r="C5984">
        <v>2018</v>
      </c>
      <c r="D5984" t="s">
        <v>338</v>
      </c>
      <c r="E5984">
        <v>140000</v>
      </c>
      <c r="F5984">
        <v>7099.99999999999</v>
      </c>
      <c r="G5984">
        <v>5000</v>
      </c>
      <c r="H5984">
        <v>140</v>
      </c>
      <c r="I5984">
        <f t="shared" si="364"/>
        <v>7.0999999999999899</v>
      </c>
      <c r="J5984">
        <f t="shared" si="365"/>
        <v>5</v>
      </c>
      <c r="K5984" t="s">
        <v>563</v>
      </c>
      <c r="L5984" t="s">
        <v>563</v>
      </c>
      <c r="M5984" t="s">
        <v>563</v>
      </c>
      <c r="N5984">
        <v>0</v>
      </c>
      <c r="O5984">
        <v>1</v>
      </c>
      <c r="P5984" t="s">
        <v>1</v>
      </c>
      <c r="Q5984" t="s">
        <v>1</v>
      </c>
      <c r="R5984">
        <v>1</v>
      </c>
      <c r="S5984" t="s">
        <v>564</v>
      </c>
      <c r="T5984">
        <v>1</v>
      </c>
      <c r="U5984">
        <v>0</v>
      </c>
      <c r="V5984" t="s">
        <v>1</v>
      </c>
      <c r="W5984" t="s">
        <v>1</v>
      </c>
      <c r="X5984">
        <v>0</v>
      </c>
      <c r="Y5984" t="s">
        <v>1</v>
      </c>
    </row>
    <row r="5985" spans="1:25">
      <c r="A5985" t="s">
        <v>62</v>
      </c>
      <c r="B5985" t="s">
        <v>75</v>
      </c>
      <c r="C5985">
        <v>2018</v>
      </c>
      <c r="D5985" t="s">
        <v>339</v>
      </c>
      <c r="E5985">
        <v>140000</v>
      </c>
      <c r="F5985">
        <v>7099.99999999999</v>
      </c>
      <c r="G5985">
        <v>5000</v>
      </c>
      <c r="H5985">
        <v>140</v>
      </c>
      <c r="I5985">
        <f t="shared" si="364"/>
        <v>7.0999999999999899</v>
      </c>
      <c r="J5985">
        <f t="shared" si="365"/>
        <v>5</v>
      </c>
      <c r="K5985" t="s">
        <v>563</v>
      </c>
      <c r="L5985" t="s">
        <v>563</v>
      </c>
      <c r="M5985" t="s">
        <v>563</v>
      </c>
      <c r="N5985">
        <v>0</v>
      </c>
      <c r="O5985">
        <v>1</v>
      </c>
      <c r="P5985" t="s">
        <v>1</v>
      </c>
      <c r="Q5985" t="s">
        <v>1</v>
      </c>
      <c r="R5985">
        <v>1</v>
      </c>
      <c r="S5985" t="s">
        <v>564</v>
      </c>
      <c r="T5985">
        <v>1</v>
      </c>
      <c r="U5985">
        <v>0</v>
      </c>
      <c r="V5985" t="s">
        <v>1</v>
      </c>
      <c r="W5985" t="s">
        <v>1</v>
      </c>
      <c r="X5985">
        <v>0</v>
      </c>
      <c r="Y5985" t="s">
        <v>1</v>
      </c>
    </row>
    <row r="5986" spans="1:25">
      <c r="A5986" t="s">
        <v>62</v>
      </c>
      <c r="B5986" t="s">
        <v>75</v>
      </c>
      <c r="C5986">
        <v>2018</v>
      </c>
      <c r="D5986" t="s">
        <v>340</v>
      </c>
      <c r="E5986">
        <v>144000</v>
      </c>
      <c r="F5986">
        <v>6000</v>
      </c>
      <c r="G5986">
        <v>6000</v>
      </c>
      <c r="H5986">
        <v>144</v>
      </c>
      <c r="I5986">
        <f t="shared" si="364"/>
        <v>6</v>
      </c>
      <c r="J5986">
        <f t="shared" si="365"/>
        <v>6</v>
      </c>
      <c r="K5986" t="s">
        <v>563</v>
      </c>
      <c r="L5986" t="s">
        <v>563</v>
      </c>
      <c r="M5986" t="s">
        <v>563</v>
      </c>
      <c r="N5986">
        <v>0</v>
      </c>
      <c r="O5986">
        <v>1</v>
      </c>
      <c r="P5986" t="s">
        <v>1</v>
      </c>
      <c r="Q5986" t="s">
        <v>1</v>
      </c>
      <c r="R5986">
        <v>1</v>
      </c>
      <c r="S5986" t="s">
        <v>564</v>
      </c>
      <c r="T5986">
        <v>1</v>
      </c>
      <c r="U5986">
        <v>0</v>
      </c>
      <c r="V5986" t="s">
        <v>1</v>
      </c>
      <c r="W5986" t="s">
        <v>1</v>
      </c>
      <c r="X5986">
        <v>0</v>
      </c>
      <c r="Y5986" t="s">
        <v>1</v>
      </c>
    </row>
    <row r="5987" spans="1:25">
      <c r="A5987" t="s">
        <v>62</v>
      </c>
      <c r="B5987" t="s">
        <v>75</v>
      </c>
      <c r="C5987">
        <v>2018</v>
      </c>
      <c r="D5987" t="s">
        <v>341</v>
      </c>
      <c r="E5987">
        <v>145000</v>
      </c>
      <c r="F5987">
        <v>6000</v>
      </c>
      <c r="G5987">
        <v>7000</v>
      </c>
      <c r="H5987">
        <v>145</v>
      </c>
      <c r="I5987">
        <f t="shared" si="364"/>
        <v>6</v>
      </c>
      <c r="J5987">
        <f t="shared" si="365"/>
        <v>7</v>
      </c>
      <c r="K5987" t="s">
        <v>563</v>
      </c>
      <c r="L5987" t="s">
        <v>563</v>
      </c>
      <c r="M5987" t="s">
        <v>563</v>
      </c>
      <c r="N5987">
        <v>0</v>
      </c>
      <c r="O5987">
        <v>1</v>
      </c>
      <c r="P5987" t="s">
        <v>1</v>
      </c>
      <c r="Q5987" t="s">
        <v>1</v>
      </c>
      <c r="R5987">
        <v>1</v>
      </c>
      <c r="S5987" t="s">
        <v>564</v>
      </c>
      <c r="T5987">
        <v>1</v>
      </c>
      <c r="U5987">
        <v>0</v>
      </c>
      <c r="V5987" t="s">
        <v>1</v>
      </c>
      <c r="W5987" t="s">
        <v>1</v>
      </c>
      <c r="X5987">
        <v>0</v>
      </c>
      <c r="Y5987" t="s">
        <v>1</v>
      </c>
    </row>
    <row r="5988" spans="1:25">
      <c r="A5988" t="s">
        <v>62</v>
      </c>
      <c r="B5988" t="s">
        <v>75</v>
      </c>
      <c r="C5988">
        <v>2018</v>
      </c>
      <c r="D5988" t="s">
        <v>342</v>
      </c>
      <c r="E5988">
        <v>145000</v>
      </c>
      <c r="F5988">
        <v>6000</v>
      </c>
      <c r="G5988">
        <v>7000</v>
      </c>
      <c r="H5988">
        <v>145</v>
      </c>
      <c r="I5988">
        <f t="shared" si="364"/>
        <v>6</v>
      </c>
      <c r="J5988">
        <f t="shared" si="365"/>
        <v>7</v>
      </c>
      <c r="K5988" t="s">
        <v>563</v>
      </c>
      <c r="L5988" t="s">
        <v>563</v>
      </c>
      <c r="M5988" t="s">
        <v>563</v>
      </c>
      <c r="N5988">
        <v>0</v>
      </c>
      <c r="O5988">
        <v>1</v>
      </c>
      <c r="P5988" t="s">
        <v>1</v>
      </c>
      <c r="Q5988" t="s">
        <v>1</v>
      </c>
      <c r="R5988">
        <v>1</v>
      </c>
      <c r="S5988" t="s">
        <v>564</v>
      </c>
      <c r="T5988">
        <v>1</v>
      </c>
      <c r="U5988">
        <v>0</v>
      </c>
      <c r="V5988" t="s">
        <v>1</v>
      </c>
      <c r="W5988" t="s">
        <v>1</v>
      </c>
      <c r="X5988">
        <v>0</v>
      </c>
      <c r="Y5988" t="s">
        <v>1</v>
      </c>
    </row>
    <row r="5989" spans="1:25">
      <c r="A5989" t="s">
        <v>62</v>
      </c>
      <c r="B5989" t="s">
        <v>75</v>
      </c>
      <c r="C5989">
        <v>2018</v>
      </c>
      <c r="D5989" t="s">
        <v>343</v>
      </c>
      <c r="E5989">
        <v>145000</v>
      </c>
      <c r="F5989">
        <v>6000</v>
      </c>
      <c r="G5989">
        <v>7000</v>
      </c>
      <c r="H5989">
        <v>145</v>
      </c>
      <c r="I5989">
        <f t="shared" si="364"/>
        <v>6</v>
      </c>
      <c r="J5989">
        <f t="shared" si="365"/>
        <v>7</v>
      </c>
      <c r="K5989" t="s">
        <v>563</v>
      </c>
      <c r="L5989" t="s">
        <v>563</v>
      </c>
      <c r="M5989" t="s">
        <v>563</v>
      </c>
      <c r="N5989">
        <v>0</v>
      </c>
      <c r="O5989">
        <v>1</v>
      </c>
      <c r="P5989" t="s">
        <v>1</v>
      </c>
      <c r="Q5989" t="s">
        <v>1</v>
      </c>
      <c r="R5989">
        <v>1</v>
      </c>
      <c r="S5989" t="s">
        <v>564</v>
      </c>
      <c r="T5989">
        <v>1</v>
      </c>
      <c r="U5989">
        <v>0</v>
      </c>
      <c r="V5989" t="s">
        <v>1</v>
      </c>
      <c r="W5989" t="s">
        <v>1</v>
      </c>
      <c r="X5989">
        <v>0</v>
      </c>
      <c r="Y5989" t="s">
        <v>1</v>
      </c>
    </row>
    <row r="5990" spans="1:25">
      <c r="A5990" t="s">
        <v>62</v>
      </c>
      <c r="B5990" t="s">
        <v>75</v>
      </c>
      <c r="C5990">
        <v>2018</v>
      </c>
      <c r="D5990" t="s">
        <v>344</v>
      </c>
      <c r="E5990">
        <v>145000</v>
      </c>
      <c r="F5990" s="13">
        <f t="shared" ref="F5990:F5991" si="371">0.0083*E5990^(0.9482)</f>
        <v>650.26028806749116</v>
      </c>
      <c r="G5990">
        <v>7099.99999999999</v>
      </c>
      <c r="H5990">
        <v>145</v>
      </c>
      <c r="I5990">
        <f t="shared" si="364"/>
        <v>0.65026028806749114</v>
      </c>
      <c r="J5990">
        <f t="shared" si="365"/>
        <v>7.0999999999999899</v>
      </c>
      <c r="K5990" t="s">
        <v>563</v>
      </c>
      <c r="L5990" t="s">
        <v>563</v>
      </c>
      <c r="M5990" t="s">
        <v>563</v>
      </c>
      <c r="N5990">
        <v>0</v>
      </c>
      <c r="O5990">
        <v>1</v>
      </c>
      <c r="P5990" t="s">
        <v>1</v>
      </c>
      <c r="Q5990" t="s">
        <v>1</v>
      </c>
      <c r="R5990">
        <v>1</v>
      </c>
      <c r="S5990" t="s">
        <v>564</v>
      </c>
      <c r="T5990">
        <v>1</v>
      </c>
      <c r="U5990">
        <v>0</v>
      </c>
      <c r="V5990" t="s">
        <v>1</v>
      </c>
      <c r="W5990" t="s">
        <v>1</v>
      </c>
      <c r="X5990">
        <v>0</v>
      </c>
      <c r="Y5990" t="s">
        <v>1</v>
      </c>
    </row>
    <row r="5991" spans="1:25">
      <c r="A5991" t="s">
        <v>62</v>
      </c>
      <c r="B5991" t="s">
        <v>75</v>
      </c>
      <c r="C5991">
        <v>2018</v>
      </c>
      <c r="D5991" t="s">
        <v>345</v>
      </c>
      <c r="E5991">
        <v>145000</v>
      </c>
      <c r="F5991" s="13">
        <f t="shared" si="371"/>
        <v>650.26028806749116</v>
      </c>
      <c r="G5991">
        <v>7099.99999999999</v>
      </c>
      <c r="H5991">
        <v>145</v>
      </c>
      <c r="I5991">
        <f t="shared" si="364"/>
        <v>0.65026028806749114</v>
      </c>
      <c r="J5991">
        <f t="shared" si="365"/>
        <v>7.0999999999999899</v>
      </c>
      <c r="K5991" t="s">
        <v>563</v>
      </c>
      <c r="L5991" t="s">
        <v>563</v>
      </c>
      <c r="M5991" t="s">
        <v>563</v>
      </c>
      <c r="N5991">
        <v>0</v>
      </c>
      <c r="O5991">
        <v>1</v>
      </c>
      <c r="P5991" t="s">
        <v>1</v>
      </c>
      <c r="Q5991" t="s">
        <v>1</v>
      </c>
      <c r="R5991">
        <v>1</v>
      </c>
      <c r="S5991" t="s">
        <v>564</v>
      </c>
      <c r="T5991">
        <v>1</v>
      </c>
      <c r="U5991">
        <v>0</v>
      </c>
      <c r="V5991" t="s">
        <v>1</v>
      </c>
      <c r="W5991" t="s">
        <v>1</v>
      </c>
      <c r="X5991">
        <v>0</v>
      </c>
      <c r="Y5991" t="s">
        <v>1</v>
      </c>
    </row>
    <row r="5992" spans="1:25">
      <c r="A5992" t="s">
        <v>62</v>
      </c>
      <c r="B5992" t="s">
        <v>75</v>
      </c>
      <c r="C5992">
        <v>2018</v>
      </c>
      <c r="D5992" t="s">
        <v>346</v>
      </c>
      <c r="E5992">
        <v>146000</v>
      </c>
      <c r="F5992">
        <v>1000</v>
      </c>
      <c r="G5992">
        <v>6099.99999999999</v>
      </c>
      <c r="H5992">
        <v>146</v>
      </c>
      <c r="I5992">
        <f t="shared" si="364"/>
        <v>1</v>
      </c>
      <c r="J5992">
        <f t="shared" si="365"/>
        <v>6.0999999999999899</v>
      </c>
      <c r="K5992" t="s">
        <v>563</v>
      </c>
      <c r="L5992" t="s">
        <v>563</v>
      </c>
      <c r="M5992" t="s">
        <v>563</v>
      </c>
      <c r="N5992">
        <v>0</v>
      </c>
      <c r="O5992">
        <v>1</v>
      </c>
      <c r="P5992" t="s">
        <v>1</v>
      </c>
      <c r="Q5992" t="s">
        <v>1</v>
      </c>
      <c r="R5992">
        <v>1</v>
      </c>
      <c r="S5992" t="s">
        <v>564</v>
      </c>
      <c r="T5992">
        <v>1</v>
      </c>
      <c r="U5992">
        <v>0</v>
      </c>
      <c r="V5992" t="s">
        <v>1</v>
      </c>
      <c r="W5992" t="s">
        <v>1</v>
      </c>
      <c r="X5992">
        <v>0</v>
      </c>
      <c r="Y5992" t="s">
        <v>1</v>
      </c>
    </row>
    <row r="5993" spans="1:25">
      <c r="A5993" t="s">
        <v>62</v>
      </c>
      <c r="B5993" t="s">
        <v>75</v>
      </c>
      <c r="C5993">
        <v>2018</v>
      </c>
      <c r="D5993" t="s">
        <v>347</v>
      </c>
      <c r="E5993">
        <v>146000</v>
      </c>
      <c r="F5993">
        <v>1000</v>
      </c>
      <c r="G5993">
        <v>6099.99999999999</v>
      </c>
      <c r="H5993">
        <v>146</v>
      </c>
      <c r="I5993">
        <f t="shared" si="364"/>
        <v>1</v>
      </c>
      <c r="J5993">
        <f t="shared" si="365"/>
        <v>6.0999999999999899</v>
      </c>
      <c r="K5993" t="s">
        <v>563</v>
      </c>
      <c r="L5993" t="s">
        <v>563</v>
      </c>
      <c r="M5993" t="s">
        <v>563</v>
      </c>
      <c r="N5993">
        <v>0</v>
      </c>
      <c r="O5993">
        <v>1</v>
      </c>
      <c r="P5993" t="s">
        <v>1</v>
      </c>
      <c r="Q5993" t="s">
        <v>1</v>
      </c>
      <c r="R5993">
        <v>1</v>
      </c>
      <c r="S5993" t="s">
        <v>564</v>
      </c>
      <c r="T5993">
        <v>1</v>
      </c>
      <c r="U5993">
        <v>0</v>
      </c>
      <c r="V5993" t="s">
        <v>1</v>
      </c>
      <c r="W5993" t="s">
        <v>1</v>
      </c>
      <c r="X5993">
        <v>0</v>
      </c>
      <c r="Y5993" t="s">
        <v>1</v>
      </c>
    </row>
    <row r="5994" spans="1:25">
      <c r="A5994" t="s">
        <v>62</v>
      </c>
      <c r="B5994" t="s">
        <v>75</v>
      </c>
      <c r="C5994">
        <v>2018</v>
      </c>
      <c r="D5994" t="s">
        <v>348</v>
      </c>
      <c r="E5994">
        <v>146000</v>
      </c>
      <c r="F5994">
        <v>8000</v>
      </c>
      <c r="G5994">
        <v>4000</v>
      </c>
      <c r="H5994">
        <v>146</v>
      </c>
      <c r="I5994">
        <f t="shared" si="364"/>
        <v>8</v>
      </c>
      <c r="J5994">
        <f t="shared" si="365"/>
        <v>4</v>
      </c>
      <c r="K5994" t="s">
        <v>563</v>
      </c>
      <c r="L5994" t="s">
        <v>563</v>
      </c>
      <c r="M5994" t="s">
        <v>563</v>
      </c>
      <c r="N5994">
        <v>0</v>
      </c>
      <c r="O5994">
        <v>1</v>
      </c>
      <c r="P5994" t="s">
        <v>1</v>
      </c>
      <c r="Q5994" t="s">
        <v>1</v>
      </c>
      <c r="R5994">
        <v>1</v>
      </c>
      <c r="S5994" t="s">
        <v>564</v>
      </c>
      <c r="T5994">
        <v>1</v>
      </c>
      <c r="U5994">
        <v>0</v>
      </c>
      <c r="V5994" t="s">
        <v>1</v>
      </c>
      <c r="W5994" t="s">
        <v>1</v>
      </c>
      <c r="X5994">
        <v>0</v>
      </c>
      <c r="Y5994" t="s">
        <v>1</v>
      </c>
    </row>
    <row r="5995" spans="1:25">
      <c r="A5995" t="s">
        <v>62</v>
      </c>
      <c r="B5995" t="s">
        <v>75</v>
      </c>
      <c r="C5995">
        <v>2018</v>
      </c>
      <c r="D5995" t="s">
        <v>349</v>
      </c>
      <c r="E5995">
        <v>147000</v>
      </c>
      <c r="F5995">
        <v>2000</v>
      </c>
      <c r="G5995">
        <v>5099.99999999999</v>
      </c>
      <c r="H5995">
        <v>147</v>
      </c>
      <c r="I5995">
        <f t="shared" si="364"/>
        <v>2</v>
      </c>
      <c r="J5995">
        <f t="shared" si="365"/>
        <v>5.0999999999999899</v>
      </c>
      <c r="K5995" t="s">
        <v>563</v>
      </c>
      <c r="L5995" t="s">
        <v>563</v>
      </c>
      <c r="M5995" t="s">
        <v>563</v>
      </c>
      <c r="N5995">
        <v>0</v>
      </c>
      <c r="O5995">
        <v>1</v>
      </c>
      <c r="P5995" t="s">
        <v>1</v>
      </c>
      <c r="Q5995" t="s">
        <v>1</v>
      </c>
      <c r="R5995">
        <v>1</v>
      </c>
      <c r="S5995" t="s">
        <v>564</v>
      </c>
      <c r="T5995">
        <v>1</v>
      </c>
      <c r="U5995">
        <v>0</v>
      </c>
      <c r="V5995" t="s">
        <v>1</v>
      </c>
      <c r="W5995" t="s">
        <v>1</v>
      </c>
      <c r="X5995">
        <v>0</v>
      </c>
      <c r="Y5995" t="s">
        <v>1</v>
      </c>
    </row>
    <row r="5996" spans="1:25">
      <c r="A5996" t="s">
        <v>62</v>
      </c>
      <c r="B5996" t="s">
        <v>75</v>
      </c>
      <c r="C5996">
        <v>2018</v>
      </c>
      <c r="D5996" t="s">
        <v>350</v>
      </c>
      <c r="E5996">
        <v>148000</v>
      </c>
      <c r="F5996">
        <v>3000</v>
      </c>
      <c r="G5996">
        <v>4099.99999999999</v>
      </c>
      <c r="H5996">
        <v>148</v>
      </c>
      <c r="I5996">
        <f t="shared" ref="I5996:I6059" si="372">F5996/1000</f>
        <v>3</v>
      </c>
      <c r="J5996">
        <f t="shared" ref="J5996:J6059" si="373">G5996/1000</f>
        <v>4.0999999999999899</v>
      </c>
      <c r="K5996" t="s">
        <v>563</v>
      </c>
      <c r="L5996" t="s">
        <v>563</v>
      </c>
      <c r="M5996" t="s">
        <v>563</v>
      </c>
      <c r="N5996">
        <v>0</v>
      </c>
      <c r="O5996">
        <v>1</v>
      </c>
      <c r="P5996" t="s">
        <v>1</v>
      </c>
      <c r="Q5996" t="s">
        <v>1</v>
      </c>
      <c r="R5996">
        <v>1</v>
      </c>
      <c r="S5996" t="s">
        <v>564</v>
      </c>
      <c r="T5996">
        <v>1</v>
      </c>
      <c r="U5996">
        <v>0</v>
      </c>
      <c r="V5996" t="s">
        <v>1</v>
      </c>
      <c r="W5996" t="s">
        <v>1</v>
      </c>
      <c r="X5996">
        <v>0</v>
      </c>
      <c r="Y5996" t="s">
        <v>1</v>
      </c>
    </row>
    <row r="5997" spans="1:25">
      <c r="A5997" t="s">
        <v>62</v>
      </c>
      <c r="B5997" t="s">
        <v>75</v>
      </c>
      <c r="C5997">
        <v>2018</v>
      </c>
      <c r="D5997" t="s">
        <v>351</v>
      </c>
      <c r="E5997">
        <v>148000</v>
      </c>
      <c r="F5997">
        <v>3000</v>
      </c>
      <c r="G5997">
        <v>4099.99999999999</v>
      </c>
      <c r="H5997">
        <v>148</v>
      </c>
      <c r="I5997">
        <f t="shared" si="372"/>
        <v>3</v>
      </c>
      <c r="J5997">
        <f t="shared" si="373"/>
        <v>4.0999999999999899</v>
      </c>
      <c r="K5997" t="s">
        <v>563</v>
      </c>
      <c r="L5997" t="s">
        <v>563</v>
      </c>
      <c r="M5997" t="s">
        <v>563</v>
      </c>
      <c r="N5997">
        <v>0</v>
      </c>
      <c r="O5997">
        <v>1</v>
      </c>
      <c r="P5997" t="s">
        <v>1</v>
      </c>
      <c r="Q5997" t="s">
        <v>1</v>
      </c>
      <c r="R5997">
        <v>1</v>
      </c>
      <c r="S5997" t="s">
        <v>564</v>
      </c>
      <c r="T5997">
        <v>1</v>
      </c>
      <c r="U5997">
        <v>0</v>
      </c>
      <c r="V5997" t="s">
        <v>1</v>
      </c>
      <c r="W5997" t="s">
        <v>1</v>
      </c>
      <c r="X5997">
        <v>0</v>
      </c>
      <c r="Y5997" t="s">
        <v>1</v>
      </c>
    </row>
    <row r="5998" spans="1:25">
      <c r="A5998" t="s">
        <v>62</v>
      </c>
      <c r="B5998" t="s">
        <v>75</v>
      </c>
      <c r="C5998">
        <v>2018</v>
      </c>
      <c r="D5998" t="s">
        <v>352</v>
      </c>
      <c r="E5998">
        <v>148000</v>
      </c>
      <c r="F5998">
        <v>10000</v>
      </c>
      <c r="G5998">
        <v>2000</v>
      </c>
      <c r="H5998">
        <v>148</v>
      </c>
      <c r="I5998">
        <f t="shared" si="372"/>
        <v>10</v>
      </c>
      <c r="J5998">
        <f t="shared" si="373"/>
        <v>2</v>
      </c>
      <c r="K5998" t="s">
        <v>563</v>
      </c>
      <c r="L5998" t="s">
        <v>563</v>
      </c>
      <c r="M5998" t="s">
        <v>563</v>
      </c>
      <c r="N5998">
        <v>0</v>
      </c>
      <c r="O5998">
        <v>1</v>
      </c>
      <c r="P5998" t="s">
        <v>1</v>
      </c>
      <c r="Q5998" t="s">
        <v>1</v>
      </c>
      <c r="R5998">
        <v>1</v>
      </c>
      <c r="S5998" t="s">
        <v>564</v>
      </c>
      <c r="T5998">
        <v>1</v>
      </c>
      <c r="U5998">
        <v>0</v>
      </c>
      <c r="V5998" t="s">
        <v>1</v>
      </c>
      <c r="W5998" t="s">
        <v>1</v>
      </c>
      <c r="X5998">
        <v>0</v>
      </c>
      <c r="Y5998" t="s">
        <v>1</v>
      </c>
    </row>
    <row r="5999" spans="1:25">
      <c r="A5999" t="s">
        <v>62</v>
      </c>
      <c r="B5999" t="s">
        <v>75</v>
      </c>
      <c r="C5999">
        <v>2018</v>
      </c>
      <c r="D5999" t="s">
        <v>353</v>
      </c>
      <c r="E5999">
        <v>149000</v>
      </c>
      <c r="F5999">
        <v>4000</v>
      </c>
      <c r="G5999">
        <v>3099.99999999999</v>
      </c>
      <c r="H5999">
        <v>149</v>
      </c>
      <c r="I5999">
        <f t="shared" si="372"/>
        <v>4</v>
      </c>
      <c r="J5999">
        <f t="shared" si="373"/>
        <v>3.0999999999999899</v>
      </c>
      <c r="K5999" t="s">
        <v>563</v>
      </c>
      <c r="L5999" t="s">
        <v>563</v>
      </c>
      <c r="M5999" t="s">
        <v>563</v>
      </c>
      <c r="N5999">
        <v>0</v>
      </c>
      <c r="O5999">
        <v>1</v>
      </c>
      <c r="P5999" t="s">
        <v>1</v>
      </c>
      <c r="Q5999" t="s">
        <v>1</v>
      </c>
      <c r="R5999">
        <v>1</v>
      </c>
      <c r="S5999" t="s">
        <v>564</v>
      </c>
      <c r="T5999">
        <v>1</v>
      </c>
      <c r="U5999">
        <v>0</v>
      </c>
      <c r="V5999" t="s">
        <v>1</v>
      </c>
      <c r="W5999" t="s">
        <v>1</v>
      </c>
      <c r="X5999">
        <v>0</v>
      </c>
      <c r="Y5999" t="s">
        <v>1</v>
      </c>
    </row>
    <row r="6000" spans="1:25">
      <c r="A6000" t="s">
        <v>62</v>
      </c>
      <c r="B6000" t="s">
        <v>75</v>
      </c>
      <c r="C6000">
        <v>2018</v>
      </c>
      <c r="D6000" t="s">
        <v>354</v>
      </c>
      <c r="E6000">
        <v>149000</v>
      </c>
      <c r="F6000">
        <v>4000</v>
      </c>
      <c r="G6000">
        <v>3099.99999999999</v>
      </c>
      <c r="H6000">
        <v>149</v>
      </c>
      <c r="I6000">
        <f t="shared" si="372"/>
        <v>4</v>
      </c>
      <c r="J6000">
        <f t="shared" si="373"/>
        <v>3.0999999999999899</v>
      </c>
      <c r="K6000" t="s">
        <v>563</v>
      </c>
      <c r="L6000" t="s">
        <v>563</v>
      </c>
      <c r="M6000" t="s">
        <v>563</v>
      </c>
      <c r="N6000">
        <v>0</v>
      </c>
      <c r="O6000">
        <v>1</v>
      </c>
      <c r="P6000" t="s">
        <v>1</v>
      </c>
      <c r="Q6000" t="s">
        <v>1</v>
      </c>
      <c r="R6000">
        <v>1</v>
      </c>
      <c r="S6000" t="s">
        <v>564</v>
      </c>
      <c r="T6000">
        <v>1</v>
      </c>
      <c r="U6000">
        <v>0</v>
      </c>
      <c r="V6000" t="s">
        <v>1</v>
      </c>
      <c r="W6000" t="s">
        <v>1</v>
      </c>
      <c r="X6000">
        <v>0</v>
      </c>
      <c r="Y6000" t="s">
        <v>1</v>
      </c>
    </row>
    <row r="6001" spans="1:25">
      <c r="A6001" t="s">
        <v>62</v>
      </c>
      <c r="B6001" t="s">
        <v>75</v>
      </c>
      <c r="C6001">
        <v>2018</v>
      </c>
      <c r="D6001" t="s">
        <v>355</v>
      </c>
      <c r="E6001">
        <v>150000</v>
      </c>
      <c r="F6001">
        <v>5000</v>
      </c>
      <c r="G6001">
        <v>2099.99999999999</v>
      </c>
      <c r="H6001">
        <v>150</v>
      </c>
      <c r="I6001">
        <f t="shared" si="372"/>
        <v>5</v>
      </c>
      <c r="J6001">
        <f t="shared" si="373"/>
        <v>2.0999999999999899</v>
      </c>
      <c r="K6001" t="s">
        <v>563</v>
      </c>
      <c r="L6001" t="s">
        <v>563</v>
      </c>
      <c r="M6001" t="s">
        <v>563</v>
      </c>
      <c r="N6001">
        <v>0</v>
      </c>
      <c r="O6001">
        <v>1</v>
      </c>
      <c r="P6001" t="s">
        <v>1</v>
      </c>
      <c r="Q6001" t="s">
        <v>1</v>
      </c>
      <c r="R6001">
        <v>1</v>
      </c>
      <c r="S6001" t="s">
        <v>564</v>
      </c>
      <c r="T6001">
        <v>1</v>
      </c>
      <c r="U6001">
        <v>0</v>
      </c>
      <c r="V6001" t="s">
        <v>1</v>
      </c>
      <c r="W6001" t="s">
        <v>1</v>
      </c>
      <c r="X6001">
        <v>0</v>
      </c>
      <c r="Y6001" t="s">
        <v>1</v>
      </c>
    </row>
    <row r="6002" spans="1:25">
      <c r="A6002" t="s">
        <v>62</v>
      </c>
      <c r="B6002" t="s">
        <v>75</v>
      </c>
      <c r="C6002">
        <v>2018</v>
      </c>
      <c r="D6002" t="s">
        <v>356</v>
      </c>
      <c r="E6002">
        <v>150000</v>
      </c>
      <c r="F6002">
        <v>5000</v>
      </c>
      <c r="G6002">
        <v>2099.99999999999</v>
      </c>
      <c r="H6002">
        <v>150</v>
      </c>
      <c r="I6002">
        <f t="shared" si="372"/>
        <v>5</v>
      </c>
      <c r="J6002">
        <f t="shared" si="373"/>
        <v>2.0999999999999899</v>
      </c>
      <c r="K6002" t="s">
        <v>563</v>
      </c>
      <c r="L6002" t="s">
        <v>563</v>
      </c>
      <c r="M6002" t="s">
        <v>563</v>
      </c>
      <c r="N6002">
        <v>0</v>
      </c>
      <c r="O6002">
        <v>1</v>
      </c>
      <c r="P6002" t="s">
        <v>1</v>
      </c>
      <c r="Q6002" t="s">
        <v>1</v>
      </c>
      <c r="R6002">
        <v>1</v>
      </c>
      <c r="S6002" t="s">
        <v>564</v>
      </c>
      <c r="T6002">
        <v>1</v>
      </c>
      <c r="U6002">
        <v>0</v>
      </c>
      <c r="V6002" t="s">
        <v>1</v>
      </c>
      <c r="W6002" t="s">
        <v>1</v>
      </c>
      <c r="X6002">
        <v>0</v>
      </c>
      <c r="Y6002" t="s">
        <v>1</v>
      </c>
    </row>
    <row r="6003" spans="1:25">
      <c r="A6003" t="s">
        <v>62</v>
      </c>
      <c r="B6003" t="s">
        <v>75</v>
      </c>
      <c r="C6003">
        <v>2018</v>
      </c>
      <c r="D6003" t="s">
        <v>357</v>
      </c>
      <c r="E6003">
        <v>150000</v>
      </c>
      <c r="F6003">
        <v>12000</v>
      </c>
      <c r="G6003" s="13">
        <f t="shared" ref="G6003" si="374">0.0083*E6003^(0.9482)</f>
        <v>671.50279428522538</v>
      </c>
      <c r="H6003">
        <v>150</v>
      </c>
      <c r="I6003">
        <f t="shared" si="372"/>
        <v>12</v>
      </c>
      <c r="J6003">
        <f t="shared" si="373"/>
        <v>0.67150279428522541</v>
      </c>
      <c r="K6003" t="s">
        <v>563</v>
      </c>
      <c r="L6003" t="s">
        <v>563</v>
      </c>
      <c r="M6003" t="s">
        <v>563</v>
      </c>
      <c r="N6003">
        <v>0</v>
      </c>
      <c r="O6003">
        <v>1</v>
      </c>
      <c r="P6003" t="s">
        <v>1</v>
      </c>
      <c r="Q6003" t="s">
        <v>1</v>
      </c>
      <c r="R6003">
        <v>1</v>
      </c>
      <c r="S6003" t="s">
        <v>564</v>
      </c>
      <c r="T6003">
        <v>0</v>
      </c>
      <c r="U6003">
        <v>0</v>
      </c>
      <c r="V6003" t="s">
        <v>1</v>
      </c>
      <c r="W6003" t="s">
        <v>1</v>
      </c>
      <c r="X6003">
        <v>1</v>
      </c>
      <c r="Y6003" t="s">
        <v>565</v>
      </c>
    </row>
    <row r="6004" spans="1:25">
      <c r="A6004" t="s">
        <v>62</v>
      </c>
      <c r="B6004" t="s">
        <v>75</v>
      </c>
      <c r="C6004">
        <v>2018</v>
      </c>
      <c r="D6004" t="s">
        <v>358</v>
      </c>
      <c r="E6004">
        <v>154700</v>
      </c>
      <c r="F6004">
        <v>2599.99999999999</v>
      </c>
      <c r="G6004">
        <v>2600.00000000002</v>
      </c>
      <c r="H6004">
        <v>154.69999999999999</v>
      </c>
      <c r="I6004">
        <f t="shared" si="372"/>
        <v>2.5999999999999899</v>
      </c>
      <c r="J6004">
        <f t="shared" si="373"/>
        <v>2.6000000000000201</v>
      </c>
      <c r="K6004" t="s">
        <v>563</v>
      </c>
      <c r="L6004" t="s">
        <v>563</v>
      </c>
      <c r="M6004" t="s">
        <v>563</v>
      </c>
      <c r="N6004">
        <v>0</v>
      </c>
      <c r="O6004">
        <v>1</v>
      </c>
      <c r="P6004" t="s">
        <v>1</v>
      </c>
      <c r="Q6004" t="s">
        <v>1</v>
      </c>
      <c r="R6004">
        <v>1</v>
      </c>
      <c r="S6004" t="s">
        <v>564</v>
      </c>
      <c r="T6004">
        <v>1</v>
      </c>
      <c r="U6004">
        <v>0</v>
      </c>
      <c r="V6004" t="s">
        <v>1</v>
      </c>
      <c r="W6004" t="s">
        <v>1</v>
      </c>
      <c r="X6004">
        <v>0</v>
      </c>
      <c r="Y6004" t="s">
        <v>1</v>
      </c>
    </row>
    <row r="6005" spans="1:25">
      <c r="A6005" t="s">
        <v>62</v>
      </c>
      <c r="B6005" t="s">
        <v>75</v>
      </c>
      <c r="C6005">
        <v>2018</v>
      </c>
      <c r="D6005" t="s">
        <v>359</v>
      </c>
      <c r="E6005">
        <v>154700</v>
      </c>
      <c r="F6005">
        <v>2599.99999999999</v>
      </c>
      <c r="G6005">
        <v>2600.00000000002</v>
      </c>
      <c r="H6005">
        <v>154.69999999999999</v>
      </c>
      <c r="I6005">
        <f t="shared" si="372"/>
        <v>2.5999999999999899</v>
      </c>
      <c r="J6005">
        <f t="shared" si="373"/>
        <v>2.6000000000000201</v>
      </c>
      <c r="K6005" t="s">
        <v>563</v>
      </c>
      <c r="L6005" t="s">
        <v>563</v>
      </c>
      <c r="M6005" t="s">
        <v>563</v>
      </c>
      <c r="N6005">
        <v>0</v>
      </c>
      <c r="O6005">
        <v>1</v>
      </c>
      <c r="P6005" t="s">
        <v>1</v>
      </c>
      <c r="Q6005" t="s">
        <v>1</v>
      </c>
      <c r="R6005">
        <v>1</v>
      </c>
      <c r="S6005" t="s">
        <v>564</v>
      </c>
      <c r="T6005">
        <v>1</v>
      </c>
      <c r="U6005">
        <v>0</v>
      </c>
      <c r="V6005" t="s">
        <v>1</v>
      </c>
      <c r="W6005" t="s">
        <v>1</v>
      </c>
      <c r="X6005">
        <v>0</v>
      </c>
      <c r="Y6005" t="s">
        <v>1</v>
      </c>
    </row>
    <row r="6006" spans="1:25">
      <c r="A6006" t="s">
        <v>62</v>
      </c>
      <c r="B6006" t="s">
        <v>75</v>
      </c>
      <c r="C6006">
        <v>2018</v>
      </c>
      <c r="D6006" t="s">
        <v>360</v>
      </c>
      <c r="E6006">
        <v>154700</v>
      </c>
      <c r="F6006">
        <v>2599.99999999999</v>
      </c>
      <c r="G6006">
        <v>2600.00000000002</v>
      </c>
      <c r="H6006">
        <v>154.69999999999999</v>
      </c>
      <c r="I6006">
        <f t="shared" si="372"/>
        <v>2.5999999999999899</v>
      </c>
      <c r="J6006">
        <f t="shared" si="373"/>
        <v>2.6000000000000201</v>
      </c>
      <c r="K6006" t="s">
        <v>563</v>
      </c>
      <c r="L6006" t="s">
        <v>563</v>
      </c>
      <c r="M6006" t="s">
        <v>563</v>
      </c>
      <c r="N6006">
        <v>0</v>
      </c>
      <c r="O6006">
        <v>1</v>
      </c>
      <c r="P6006" t="s">
        <v>1</v>
      </c>
      <c r="Q6006" t="s">
        <v>1</v>
      </c>
      <c r="R6006">
        <v>1</v>
      </c>
      <c r="S6006" t="s">
        <v>564</v>
      </c>
      <c r="T6006">
        <v>1</v>
      </c>
      <c r="U6006">
        <v>0</v>
      </c>
      <c r="V6006" t="s">
        <v>1</v>
      </c>
      <c r="W6006" t="s">
        <v>1</v>
      </c>
      <c r="X6006">
        <v>0</v>
      </c>
      <c r="Y6006" t="s">
        <v>1</v>
      </c>
    </row>
    <row r="6007" spans="1:25">
      <c r="A6007" t="s">
        <v>62</v>
      </c>
      <c r="B6007" t="s">
        <v>75</v>
      </c>
      <c r="C6007">
        <v>2018</v>
      </c>
      <c r="D6007" t="s">
        <v>361</v>
      </c>
      <c r="E6007">
        <v>154700</v>
      </c>
      <c r="F6007">
        <v>2599.99999999999</v>
      </c>
      <c r="G6007">
        <v>2600.00000000002</v>
      </c>
      <c r="H6007">
        <v>154.69999999999999</v>
      </c>
      <c r="I6007">
        <f t="shared" si="372"/>
        <v>2.5999999999999899</v>
      </c>
      <c r="J6007">
        <f t="shared" si="373"/>
        <v>2.6000000000000201</v>
      </c>
      <c r="K6007" t="s">
        <v>563</v>
      </c>
      <c r="L6007" t="s">
        <v>563</v>
      </c>
      <c r="M6007" t="s">
        <v>563</v>
      </c>
      <c r="N6007">
        <v>0</v>
      </c>
      <c r="O6007">
        <v>1</v>
      </c>
      <c r="P6007" t="s">
        <v>1</v>
      </c>
      <c r="Q6007" t="s">
        <v>1</v>
      </c>
      <c r="R6007">
        <v>1</v>
      </c>
      <c r="S6007" t="s">
        <v>564</v>
      </c>
      <c r="T6007">
        <v>1</v>
      </c>
      <c r="U6007">
        <v>0</v>
      </c>
      <c r="V6007" t="s">
        <v>1</v>
      </c>
      <c r="W6007" t="s">
        <v>1</v>
      </c>
      <c r="X6007">
        <v>0</v>
      </c>
      <c r="Y6007" t="s">
        <v>1</v>
      </c>
    </row>
    <row r="6008" spans="1:25">
      <c r="A6008" t="s">
        <v>62</v>
      </c>
      <c r="B6008" t="s">
        <v>75</v>
      </c>
      <c r="C6008">
        <v>2018</v>
      </c>
      <c r="D6008" t="s">
        <v>362</v>
      </c>
      <c r="E6008">
        <v>154700</v>
      </c>
      <c r="F6008">
        <v>2599.99999999999</v>
      </c>
      <c r="G6008">
        <v>2600.00000000002</v>
      </c>
      <c r="H6008">
        <v>154.69999999999999</v>
      </c>
      <c r="I6008">
        <f t="shared" si="372"/>
        <v>2.5999999999999899</v>
      </c>
      <c r="J6008">
        <f t="shared" si="373"/>
        <v>2.6000000000000201</v>
      </c>
      <c r="K6008" t="s">
        <v>563</v>
      </c>
      <c r="L6008" t="s">
        <v>563</v>
      </c>
      <c r="M6008" t="s">
        <v>563</v>
      </c>
      <c r="N6008">
        <v>0</v>
      </c>
      <c r="O6008">
        <v>1</v>
      </c>
      <c r="P6008" t="s">
        <v>1</v>
      </c>
      <c r="Q6008" t="s">
        <v>1</v>
      </c>
      <c r="R6008">
        <v>1</v>
      </c>
      <c r="S6008" t="s">
        <v>564</v>
      </c>
      <c r="T6008">
        <v>1</v>
      </c>
      <c r="U6008">
        <v>0</v>
      </c>
      <c r="V6008" t="s">
        <v>1</v>
      </c>
      <c r="W6008" t="s">
        <v>1</v>
      </c>
      <c r="X6008">
        <v>0</v>
      </c>
      <c r="Y6008" t="s">
        <v>1</v>
      </c>
    </row>
    <row r="6009" spans="1:25">
      <c r="A6009" t="s">
        <v>62</v>
      </c>
      <c r="B6009" t="s">
        <v>75</v>
      </c>
      <c r="C6009">
        <v>2018</v>
      </c>
      <c r="D6009" t="s">
        <v>363</v>
      </c>
      <c r="E6009">
        <v>154700</v>
      </c>
      <c r="F6009">
        <v>2599.99999999999</v>
      </c>
      <c r="G6009">
        <v>2600.00000000002</v>
      </c>
      <c r="H6009">
        <v>154.69999999999999</v>
      </c>
      <c r="I6009">
        <f t="shared" si="372"/>
        <v>2.5999999999999899</v>
      </c>
      <c r="J6009">
        <f t="shared" si="373"/>
        <v>2.6000000000000201</v>
      </c>
      <c r="K6009" t="s">
        <v>563</v>
      </c>
      <c r="L6009" t="s">
        <v>563</v>
      </c>
      <c r="M6009" t="s">
        <v>563</v>
      </c>
      <c r="N6009">
        <v>0</v>
      </c>
      <c r="O6009">
        <v>1</v>
      </c>
      <c r="P6009" t="s">
        <v>1</v>
      </c>
      <c r="Q6009" t="s">
        <v>1</v>
      </c>
      <c r="R6009">
        <v>1</v>
      </c>
      <c r="S6009" t="s">
        <v>564</v>
      </c>
      <c r="T6009">
        <v>1</v>
      </c>
      <c r="U6009">
        <v>0</v>
      </c>
      <c r="V6009" t="s">
        <v>1</v>
      </c>
      <c r="W6009" t="s">
        <v>1</v>
      </c>
      <c r="X6009">
        <v>0</v>
      </c>
      <c r="Y6009" t="s">
        <v>1</v>
      </c>
    </row>
    <row r="6010" spans="1:25">
      <c r="A6010" t="s">
        <v>62</v>
      </c>
      <c r="B6010" t="s">
        <v>75</v>
      </c>
      <c r="C6010">
        <v>2018</v>
      </c>
      <c r="D6010" t="s">
        <v>364</v>
      </c>
      <c r="E6010">
        <v>154700</v>
      </c>
      <c r="F6010">
        <v>2599.99999999999</v>
      </c>
      <c r="G6010">
        <v>2600.00000000002</v>
      </c>
      <c r="H6010">
        <v>154.69999999999999</v>
      </c>
      <c r="I6010">
        <f t="shared" si="372"/>
        <v>2.5999999999999899</v>
      </c>
      <c r="J6010">
        <f t="shared" si="373"/>
        <v>2.6000000000000201</v>
      </c>
      <c r="K6010" t="s">
        <v>563</v>
      </c>
      <c r="L6010" t="s">
        <v>563</v>
      </c>
      <c r="M6010" t="s">
        <v>563</v>
      </c>
      <c r="N6010">
        <v>0</v>
      </c>
      <c r="O6010">
        <v>1</v>
      </c>
      <c r="P6010" t="s">
        <v>1</v>
      </c>
      <c r="Q6010" t="s">
        <v>1</v>
      </c>
      <c r="R6010">
        <v>1</v>
      </c>
      <c r="S6010" t="s">
        <v>564</v>
      </c>
      <c r="T6010">
        <v>1</v>
      </c>
      <c r="U6010">
        <v>0</v>
      </c>
      <c r="V6010" t="s">
        <v>1</v>
      </c>
      <c r="W6010" t="s">
        <v>1</v>
      </c>
      <c r="X6010">
        <v>0</v>
      </c>
      <c r="Y6010" t="s">
        <v>1</v>
      </c>
    </row>
    <row r="6011" spans="1:25">
      <c r="A6011" t="s">
        <v>62</v>
      </c>
      <c r="B6011" t="s">
        <v>75</v>
      </c>
      <c r="C6011">
        <v>2018</v>
      </c>
      <c r="D6011" t="s">
        <v>365</v>
      </c>
      <c r="E6011">
        <v>154700</v>
      </c>
      <c r="F6011">
        <v>2599.99999999999</v>
      </c>
      <c r="G6011">
        <v>2600.00000000002</v>
      </c>
      <c r="H6011">
        <v>154.69999999999999</v>
      </c>
      <c r="I6011">
        <f t="shared" si="372"/>
        <v>2.5999999999999899</v>
      </c>
      <c r="J6011">
        <f t="shared" si="373"/>
        <v>2.6000000000000201</v>
      </c>
      <c r="K6011" t="s">
        <v>563</v>
      </c>
      <c r="L6011" t="s">
        <v>563</v>
      </c>
      <c r="M6011" t="s">
        <v>563</v>
      </c>
      <c r="N6011">
        <v>0</v>
      </c>
      <c r="O6011">
        <v>1</v>
      </c>
      <c r="P6011" t="s">
        <v>1</v>
      </c>
      <c r="Q6011" t="s">
        <v>1</v>
      </c>
      <c r="R6011">
        <v>1</v>
      </c>
      <c r="S6011" t="s">
        <v>564</v>
      </c>
      <c r="T6011">
        <v>1</v>
      </c>
      <c r="U6011">
        <v>0</v>
      </c>
      <c r="V6011" t="s">
        <v>1</v>
      </c>
      <c r="W6011" t="s">
        <v>1</v>
      </c>
      <c r="X6011">
        <v>0</v>
      </c>
      <c r="Y6011" t="s">
        <v>1</v>
      </c>
    </row>
    <row r="6012" spans="1:25">
      <c r="A6012" t="s">
        <v>62</v>
      </c>
      <c r="B6012" t="s">
        <v>75</v>
      </c>
      <c r="C6012">
        <v>2018</v>
      </c>
      <c r="D6012" t="s">
        <v>366</v>
      </c>
      <c r="E6012">
        <v>154700</v>
      </c>
      <c r="F6012">
        <v>2599.99999999999</v>
      </c>
      <c r="G6012">
        <v>2600.00000000002</v>
      </c>
      <c r="H6012">
        <v>154.69999999999999</v>
      </c>
      <c r="I6012">
        <f t="shared" si="372"/>
        <v>2.5999999999999899</v>
      </c>
      <c r="J6012">
        <f t="shared" si="373"/>
        <v>2.6000000000000201</v>
      </c>
      <c r="K6012" t="s">
        <v>563</v>
      </c>
      <c r="L6012" t="s">
        <v>563</v>
      </c>
      <c r="M6012" t="s">
        <v>563</v>
      </c>
      <c r="N6012">
        <v>0</v>
      </c>
      <c r="O6012">
        <v>1</v>
      </c>
      <c r="P6012" t="s">
        <v>1</v>
      </c>
      <c r="Q6012" t="s">
        <v>1</v>
      </c>
      <c r="R6012">
        <v>1</v>
      </c>
      <c r="S6012" t="s">
        <v>564</v>
      </c>
      <c r="T6012">
        <v>1</v>
      </c>
      <c r="U6012">
        <v>0</v>
      </c>
      <c r="V6012" t="s">
        <v>1</v>
      </c>
      <c r="W6012" t="s">
        <v>1</v>
      </c>
      <c r="X6012">
        <v>0</v>
      </c>
      <c r="Y6012" t="s">
        <v>1</v>
      </c>
    </row>
    <row r="6013" spans="1:25">
      <c r="A6013" t="s">
        <v>62</v>
      </c>
      <c r="B6013" t="s">
        <v>75</v>
      </c>
      <c r="C6013">
        <v>2018</v>
      </c>
      <c r="D6013" t="s">
        <v>367</v>
      </c>
      <c r="E6013">
        <v>155000</v>
      </c>
      <c r="F6013">
        <v>10000</v>
      </c>
      <c r="G6013">
        <v>9000</v>
      </c>
      <c r="H6013">
        <v>155</v>
      </c>
      <c r="I6013">
        <f t="shared" si="372"/>
        <v>10</v>
      </c>
      <c r="J6013">
        <f t="shared" si="373"/>
        <v>9</v>
      </c>
      <c r="K6013" t="s">
        <v>563</v>
      </c>
      <c r="L6013" t="s">
        <v>563</v>
      </c>
      <c r="M6013" t="s">
        <v>563</v>
      </c>
      <c r="N6013">
        <v>0</v>
      </c>
      <c r="O6013">
        <v>1</v>
      </c>
      <c r="P6013" t="s">
        <v>1</v>
      </c>
      <c r="Q6013" t="s">
        <v>1</v>
      </c>
      <c r="R6013">
        <v>1</v>
      </c>
      <c r="S6013" t="s">
        <v>564</v>
      </c>
      <c r="T6013">
        <v>1</v>
      </c>
      <c r="U6013">
        <v>0</v>
      </c>
      <c r="V6013" t="s">
        <v>1</v>
      </c>
      <c r="W6013" t="s">
        <v>1</v>
      </c>
      <c r="X6013">
        <v>0</v>
      </c>
      <c r="Y6013" t="s">
        <v>1</v>
      </c>
    </row>
    <row r="6014" spans="1:25">
      <c r="A6014" t="s">
        <v>62</v>
      </c>
      <c r="B6014" t="s">
        <v>75</v>
      </c>
      <c r="C6014">
        <v>2018</v>
      </c>
      <c r="D6014" t="s">
        <v>368</v>
      </c>
      <c r="E6014">
        <v>155000</v>
      </c>
      <c r="F6014">
        <v>2900.00000000001</v>
      </c>
      <c r="G6014">
        <v>2300.00000000001</v>
      </c>
      <c r="H6014">
        <v>155</v>
      </c>
      <c r="I6014">
        <f t="shared" si="372"/>
        <v>2.9000000000000101</v>
      </c>
      <c r="J6014">
        <f t="shared" si="373"/>
        <v>2.30000000000001</v>
      </c>
      <c r="K6014" t="s">
        <v>563</v>
      </c>
      <c r="L6014" t="s">
        <v>563</v>
      </c>
      <c r="M6014" t="s">
        <v>563</v>
      </c>
      <c r="N6014">
        <v>0</v>
      </c>
      <c r="O6014">
        <v>1</v>
      </c>
      <c r="P6014" t="s">
        <v>1</v>
      </c>
      <c r="Q6014" t="s">
        <v>1</v>
      </c>
      <c r="R6014">
        <v>1</v>
      </c>
      <c r="S6014" t="s">
        <v>564</v>
      </c>
      <c r="T6014">
        <v>1</v>
      </c>
      <c r="U6014">
        <v>0</v>
      </c>
      <c r="V6014" t="s">
        <v>1</v>
      </c>
      <c r="W6014" t="s">
        <v>1</v>
      </c>
      <c r="X6014">
        <v>0</v>
      </c>
      <c r="Y6014" t="s">
        <v>1</v>
      </c>
    </row>
    <row r="6015" spans="1:25">
      <c r="A6015" t="s">
        <v>62</v>
      </c>
      <c r="B6015" t="s">
        <v>75</v>
      </c>
      <c r="C6015">
        <v>2018</v>
      </c>
      <c r="D6015" t="s">
        <v>369</v>
      </c>
      <c r="E6015">
        <v>159000</v>
      </c>
      <c r="F6015">
        <v>7000</v>
      </c>
      <c r="G6015">
        <v>7000</v>
      </c>
      <c r="H6015">
        <v>159</v>
      </c>
      <c r="I6015">
        <f t="shared" si="372"/>
        <v>7</v>
      </c>
      <c r="J6015">
        <f t="shared" si="373"/>
        <v>7</v>
      </c>
      <c r="K6015" t="s">
        <v>563</v>
      </c>
      <c r="L6015" t="s">
        <v>563</v>
      </c>
      <c r="M6015" t="s">
        <v>563</v>
      </c>
      <c r="N6015">
        <v>0</v>
      </c>
      <c r="O6015">
        <v>1</v>
      </c>
      <c r="P6015" t="s">
        <v>1</v>
      </c>
      <c r="Q6015" t="s">
        <v>1</v>
      </c>
      <c r="R6015">
        <v>1</v>
      </c>
      <c r="S6015" t="s">
        <v>564</v>
      </c>
      <c r="T6015">
        <v>1</v>
      </c>
      <c r="U6015">
        <v>0</v>
      </c>
      <c r="V6015" t="s">
        <v>1</v>
      </c>
      <c r="W6015" t="s">
        <v>1</v>
      </c>
      <c r="X6015">
        <v>0</v>
      </c>
      <c r="Y6015" t="s">
        <v>1</v>
      </c>
    </row>
    <row r="6016" spans="1:25">
      <c r="A6016" t="s">
        <v>62</v>
      </c>
      <c r="B6016" t="s">
        <v>75</v>
      </c>
      <c r="C6016">
        <v>2018</v>
      </c>
      <c r="D6016" t="s">
        <v>370</v>
      </c>
      <c r="E6016">
        <v>159000</v>
      </c>
      <c r="F6016">
        <v>7000</v>
      </c>
      <c r="G6016">
        <v>7000</v>
      </c>
      <c r="H6016">
        <v>159</v>
      </c>
      <c r="I6016">
        <f t="shared" si="372"/>
        <v>7</v>
      </c>
      <c r="J6016">
        <f t="shared" si="373"/>
        <v>7</v>
      </c>
      <c r="K6016" t="s">
        <v>563</v>
      </c>
      <c r="L6016" t="s">
        <v>563</v>
      </c>
      <c r="M6016" t="s">
        <v>563</v>
      </c>
      <c r="N6016">
        <v>0</v>
      </c>
      <c r="O6016">
        <v>1</v>
      </c>
      <c r="P6016" t="s">
        <v>1</v>
      </c>
      <c r="Q6016" t="s">
        <v>1</v>
      </c>
      <c r="R6016">
        <v>1</v>
      </c>
      <c r="S6016" t="s">
        <v>564</v>
      </c>
      <c r="T6016">
        <v>1</v>
      </c>
      <c r="U6016">
        <v>0</v>
      </c>
      <c r="V6016" t="s">
        <v>1</v>
      </c>
      <c r="W6016" t="s">
        <v>1</v>
      </c>
      <c r="X6016">
        <v>0</v>
      </c>
      <c r="Y6016" t="s">
        <v>1</v>
      </c>
    </row>
    <row r="6017" spans="1:25">
      <c r="A6017" t="s">
        <v>62</v>
      </c>
      <c r="B6017" t="s">
        <v>75</v>
      </c>
      <c r="C6017">
        <v>2018</v>
      </c>
      <c r="D6017" t="s">
        <v>371</v>
      </c>
      <c r="E6017">
        <v>177000</v>
      </c>
      <c r="F6017">
        <v>2900.00000000001</v>
      </c>
      <c r="G6017">
        <v>5699.99999999999</v>
      </c>
      <c r="H6017">
        <v>177</v>
      </c>
      <c r="I6017">
        <f t="shared" si="372"/>
        <v>2.9000000000000101</v>
      </c>
      <c r="J6017">
        <f t="shared" si="373"/>
        <v>5.6999999999999904</v>
      </c>
      <c r="K6017" t="s">
        <v>563</v>
      </c>
      <c r="L6017" t="s">
        <v>563</v>
      </c>
      <c r="M6017" t="s">
        <v>563</v>
      </c>
      <c r="N6017">
        <v>0</v>
      </c>
      <c r="O6017">
        <v>1</v>
      </c>
      <c r="P6017" t="s">
        <v>1</v>
      </c>
      <c r="Q6017" t="s">
        <v>1</v>
      </c>
      <c r="R6017">
        <v>1</v>
      </c>
      <c r="S6017" t="s">
        <v>564</v>
      </c>
      <c r="T6017">
        <v>1</v>
      </c>
      <c r="U6017">
        <v>0</v>
      </c>
      <c r="V6017" t="s">
        <v>1</v>
      </c>
      <c r="W6017" t="s">
        <v>1</v>
      </c>
      <c r="X6017">
        <v>0</v>
      </c>
      <c r="Y6017" t="s">
        <v>1</v>
      </c>
    </row>
    <row r="6018" spans="1:25">
      <c r="A6018" t="s">
        <v>62</v>
      </c>
      <c r="B6018" t="s">
        <v>75</v>
      </c>
      <c r="C6018">
        <v>2018</v>
      </c>
      <c r="D6018" t="s">
        <v>372</v>
      </c>
      <c r="E6018">
        <v>177000</v>
      </c>
      <c r="F6018">
        <v>2900.00000000001</v>
      </c>
      <c r="G6018">
        <v>5699.99999999999</v>
      </c>
      <c r="H6018">
        <v>177</v>
      </c>
      <c r="I6018">
        <f t="shared" si="372"/>
        <v>2.9000000000000101</v>
      </c>
      <c r="J6018">
        <f t="shared" si="373"/>
        <v>5.6999999999999904</v>
      </c>
      <c r="K6018" t="s">
        <v>563</v>
      </c>
      <c r="L6018" t="s">
        <v>563</v>
      </c>
      <c r="M6018" t="s">
        <v>563</v>
      </c>
      <c r="N6018">
        <v>0</v>
      </c>
      <c r="O6018">
        <v>1</v>
      </c>
      <c r="P6018" t="s">
        <v>1</v>
      </c>
      <c r="Q6018" t="s">
        <v>1</v>
      </c>
      <c r="R6018">
        <v>1</v>
      </c>
      <c r="S6018" t="s">
        <v>564</v>
      </c>
      <c r="T6018">
        <v>1</v>
      </c>
      <c r="U6018">
        <v>0</v>
      </c>
      <c r="V6018" t="s">
        <v>1</v>
      </c>
      <c r="W6018" t="s">
        <v>1</v>
      </c>
      <c r="X6018">
        <v>0</v>
      </c>
      <c r="Y6018" t="s">
        <v>1</v>
      </c>
    </row>
    <row r="6019" spans="1:25">
      <c r="A6019" t="s">
        <v>62</v>
      </c>
      <c r="B6019" t="s">
        <v>75</v>
      </c>
      <c r="C6019">
        <v>2018</v>
      </c>
      <c r="D6019" t="s">
        <v>373</v>
      </c>
      <c r="E6019">
        <v>178000</v>
      </c>
      <c r="F6019">
        <v>3900.00000000001</v>
      </c>
      <c r="G6019">
        <v>4699.99999999999</v>
      </c>
      <c r="H6019">
        <v>178</v>
      </c>
      <c r="I6019">
        <f t="shared" si="372"/>
        <v>3.9000000000000101</v>
      </c>
      <c r="J6019">
        <f t="shared" si="373"/>
        <v>4.6999999999999904</v>
      </c>
      <c r="K6019" t="s">
        <v>563</v>
      </c>
      <c r="L6019" t="s">
        <v>563</v>
      </c>
      <c r="M6019" t="s">
        <v>563</v>
      </c>
      <c r="N6019">
        <v>0</v>
      </c>
      <c r="O6019">
        <v>1</v>
      </c>
      <c r="P6019" t="s">
        <v>1</v>
      </c>
      <c r="Q6019" t="s">
        <v>1</v>
      </c>
      <c r="R6019">
        <v>1</v>
      </c>
      <c r="S6019" t="s">
        <v>564</v>
      </c>
      <c r="T6019">
        <v>1</v>
      </c>
      <c r="U6019">
        <v>0</v>
      </c>
      <c r="V6019" t="s">
        <v>1</v>
      </c>
      <c r="W6019" t="s">
        <v>1</v>
      </c>
      <c r="X6019">
        <v>0</v>
      </c>
      <c r="Y6019" t="s">
        <v>1</v>
      </c>
    </row>
    <row r="6020" spans="1:25">
      <c r="A6020" t="s">
        <v>62</v>
      </c>
      <c r="B6020" t="s">
        <v>75</v>
      </c>
      <c r="C6020">
        <v>2018</v>
      </c>
      <c r="D6020" t="s">
        <v>374</v>
      </c>
      <c r="E6020">
        <v>178000</v>
      </c>
      <c r="F6020">
        <v>3900.00000000001</v>
      </c>
      <c r="G6020">
        <v>4699.99999999999</v>
      </c>
      <c r="H6020">
        <v>178</v>
      </c>
      <c r="I6020">
        <f t="shared" si="372"/>
        <v>3.9000000000000101</v>
      </c>
      <c r="J6020">
        <f t="shared" si="373"/>
        <v>4.6999999999999904</v>
      </c>
      <c r="K6020" t="s">
        <v>563</v>
      </c>
      <c r="L6020" t="s">
        <v>563</v>
      </c>
      <c r="M6020" t="s">
        <v>563</v>
      </c>
      <c r="N6020">
        <v>0</v>
      </c>
      <c r="O6020">
        <v>1</v>
      </c>
      <c r="P6020" t="s">
        <v>1</v>
      </c>
      <c r="Q6020" t="s">
        <v>1</v>
      </c>
      <c r="R6020">
        <v>1</v>
      </c>
      <c r="S6020" t="s">
        <v>564</v>
      </c>
      <c r="T6020">
        <v>1</v>
      </c>
      <c r="U6020">
        <v>0</v>
      </c>
      <c r="V6020" t="s">
        <v>1</v>
      </c>
      <c r="W6020" t="s">
        <v>1</v>
      </c>
      <c r="X6020">
        <v>0</v>
      </c>
      <c r="Y6020" t="s">
        <v>1</v>
      </c>
    </row>
    <row r="6021" spans="1:25">
      <c r="A6021" t="s">
        <v>62</v>
      </c>
      <c r="B6021" t="s">
        <v>75</v>
      </c>
      <c r="C6021">
        <v>2018</v>
      </c>
      <c r="D6021" t="s">
        <v>375</v>
      </c>
      <c r="E6021">
        <v>178000</v>
      </c>
      <c r="F6021">
        <v>3900.00000000001</v>
      </c>
      <c r="G6021">
        <v>4699.99999999999</v>
      </c>
      <c r="H6021">
        <v>178</v>
      </c>
      <c r="I6021">
        <f t="shared" si="372"/>
        <v>3.9000000000000101</v>
      </c>
      <c r="J6021">
        <f t="shared" si="373"/>
        <v>4.6999999999999904</v>
      </c>
      <c r="K6021" t="s">
        <v>563</v>
      </c>
      <c r="L6021" t="s">
        <v>563</v>
      </c>
      <c r="M6021" t="s">
        <v>563</v>
      </c>
      <c r="N6021">
        <v>0</v>
      </c>
      <c r="O6021">
        <v>1</v>
      </c>
      <c r="P6021" t="s">
        <v>1</v>
      </c>
      <c r="Q6021" t="s">
        <v>1</v>
      </c>
      <c r="R6021">
        <v>1</v>
      </c>
      <c r="S6021" t="s">
        <v>564</v>
      </c>
      <c r="T6021">
        <v>1</v>
      </c>
      <c r="U6021">
        <v>0</v>
      </c>
      <c r="V6021" t="s">
        <v>1</v>
      </c>
      <c r="W6021" t="s">
        <v>1</v>
      </c>
      <c r="X6021">
        <v>0</v>
      </c>
      <c r="Y6021" t="s">
        <v>1</v>
      </c>
    </row>
    <row r="6022" spans="1:25">
      <c r="A6022" t="s">
        <v>62</v>
      </c>
      <c r="B6022" t="s">
        <v>75</v>
      </c>
      <c r="C6022">
        <v>2018</v>
      </c>
      <c r="D6022" t="s">
        <v>376</v>
      </c>
      <c r="E6022">
        <v>178000</v>
      </c>
      <c r="F6022">
        <v>3900.00000000001</v>
      </c>
      <c r="G6022">
        <v>4699.99999999999</v>
      </c>
      <c r="H6022">
        <v>178</v>
      </c>
      <c r="I6022">
        <f t="shared" si="372"/>
        <v>3.9000000000000101</v>
      </c>
      <c r="J6022">
        <f t="shared" si="373"/>
        <v>4.6999999999999904</v>
      </c>
      <c r="K6022" t="s">
        <v>563</v>
      </c>
      <c r="L6022" t="s">
        <v>563</v>
      </c>
      <c r="M6022" t="s">
        <v>563</v>
      </c>
      <c r="N6022">
        <v>0</v>
      </c>
      <c r="O6022">
        <v>1</v>
      </c>
      <c r="P6022" t="s">
        <v>1</v>
      </c>
      <c r="Q6022" t="s">
        <v>1</v>
      </c>
      <c r="R6022">
        <v>1</v>
      </c>
      <c r="S6022" t="s">
        <v>564</v>
      </c>
      <c r="T6022">
        <v>1</v>
      </c>
      <c r="U6022">
        <v>0</v>
      </c>
      <c r="V6022" t="s">
        <v>1</v>
      </c>
      <c r="W6022" t="s">
        <v>1</v>
      </c>
      <c r="X6022">
        <v>0</v>
      </c>
      <c r="Y6022" t="s">
        <v>1</v>
      </c>
    </row>
    <row r="6023" spans="1:25">
      <c r="A6023" t="s">
        <v>62</v>
      </c>
      <c r="B6023" t="s">
        <v>75</v>
      </c>
      <c r="C6023">
        <v>2018</v>
      </c>
      <c r="D6023" t="s">
        <v>377</v>
      </c>
      <c r="E6023">
        <v>178000</v>
      </c>
      <c r="F6023">
        <v>3900.00000000001</v>
      </c>
      <c r="G6023">
        <v>4699.99999999999</v>
      </c>
      <c r="H6023">
        <v>178</v>
      </c>
      <c r="I6023">
        <f t="shared" si="372"/>
        <v>3.9000000000000101</v>
      </c>
      <c r="J6023">
        <f t="shared" si="373"/>
        <v>4.6999999999999904</v>
      </c>
      <c r="K6023" t="s">
        <v>563</v>
      </c>
      <c r="L6023" t="s">
        <v>563</v>
      </c>
      <c r="M6023" t="s">
        <v>563</v>
      </c>
      <c r="N6023">
        <v>0</v>
      </c>
      <c r="O6023">
        <v>1</v>
      </c>
      <c r="P6023" t="s">
        <v>1</v>
      </c>
      <c r="Q6023" t="s">
        <v>1</v>
      </c>
      <c r="R6023">
        <v>1</v>
      </c>
      <c r="S6023" t="s">
        <v>564</v>
      </c>
      <c r="T6023">
        <v>1</v>
      </c>
      <c r="U6023">
        <v>0</v>
      </c>
      <c r="V6023" t="s">
        <v>1</v>
      </c>
      <c r="W6023" t="s">
        <v>1</v>
      </c>
      <c r="X6023">
        <v>0</v>
      </c>
      <c r="Y6023" t="s">
        <v>1</v>
      </c>
    </row>
    <row r="6024" spans="1:25">
      <c r="A6024" t="s">
        <v>62</v>
      </c>
      <c r="B6024" t="s">
        <v>75</v>
      </c>
      <c r="C6024">
        <v>2018</v>
      </c>
      <c r="D6024" t="s">
        <v>378</v>
      </c>
      <c r="E6024">
        <v>178000</v>
      </c>
      <c r="F6024">
        <v>3900.00000000001</v>
      </c>
      <c r="G6024">
        <v>4699.99999999999</v>
      </c>
      <c r="H6024">
        <v>178</v>
      </c>
      <c r="I6024">
        <f t="shared" si="372"/>
        <v>3.9000000000000101</v>
      </c>
      <c r="J6024">
        <f t="shared" si="373"/>
        <v>4.6999999999999904</v>
      </c>
      <c r="K6024" t="s">
        <v>563</v>
      </c>
      <c r="L6024" t="s">
        <v>563</v>
      </c>
      <c r="M6024" t="s">
        <v>563</v>
      </c>
      <c r="N6024">
        <v>0</v>
      </c>
      <c r="O6024">
        <v>1</v>
      </c>
      <c r="P6024" t="s">
        <v>1</v>
      </c>
      <c r="Q6024" t="s">
        <v>1</v>
      </c>
      <c r="R6024">
        <v>1</v>
      </c>
      <c r="S6024" t="s">
        <v>564</v>
      </c>
      <c r="T6024">
        <v>1</v>
      </c>
      <c r="U6024">
        <v>0</v>
      </c>
      <c r="V6024" t="s">
        <v>1</v>
      </c>
      <c r="W6024" t="s">
        <v>1</v>
      </c>
      <c r="X6024">
        <v>0</v>
      </c>
      <c r="Y6024" t="s">
        <v>1</v>
      </c>
    </row>
    <row r="6025" spans="1:25">
      <c r="A6025" t="s">
        <v>62</v>
      </c>
      <c r="B6025" t="s">
        <v>75</v>
      </c>
      <c r="C6025">
        <v>2018</v>
      </c>
      <c r="D6025" t="s">
        <v>379</v>
      </c>
      <c r="E6025">
        <v>178000</v>
      </c>
      <c r="F6025">
        <v>3900.00000000001</v>
      </c>
      <c r="G6025">
        <v>4699.99999999999</v>
      </c>
      <c r="H6025">
        <v>178</v>
      </c>
      <c r="I6025">
        <f t="shared" si="372"/>
        <v>3.9000000000000101</v>
      </c>
      <c r="J6025">
        <f t="shared" si="373"/>
        <v>4.6999999999999904</v>
      </c>
      <c r="K6025" t="s">
        <v>563</v>
      </c>
      <c r="L6025" t="s">
        <v>563</v>
      </c>
      <c r="M6025" t="s">
        <v>563</v>
      </c>
      <c r="N6025">
        <v>0</v>
      </c>
      <c r="O6025">
        <v>1</v>
      </c>
      <c r="P6025" t="s">
        <v>1</v>
      </c>
      <c r="Q6025" t="s">
        <v>1</v>
      </c>
      <c r="R6025">
        <v>1</v>
      </c>
      <c r="S6025" t="s">
        <v>564</v>
      </c>
      <c r="T6025">
        <v>1</v>
      </c>
      <c r="U6025">
        <v>0</v>
      </c>
      <c r="V6025" t="s">
        <v>1</v>
      </c>
      <c r="W6025" t="s">
        <v>1</v>
      </c>
      <c r="X6025">
        <v>0</v>
      </c>
      <c r="Y6025" t="s">
        <v>1</v>
      </c>
    </row>
    <row r="6026" spans="1:25">
      <c r="A6026" t="s">
        <v>62</v>
      </c>
      <c r="B6026" t="s">
        <v>75</v>
      </c>
      <c r="C6026">
        <v>2018</v>
      </c>
      <c r="D6026" t="s">
        <v>380</v>
      </c>
      <c r="E6026">
        <v>179000</v>
      </c>
      <c r="F6026">
        <v>4900.00000000001</v>
      </c>
      <c r="G6026">
        <v>3699.99999999999</v>
      </c>
      <c r="H6026">
        <v>179</v>
      </c>
      <c r="I6026">
        <f t="shared" si="372"/>
        <v>4.9000000000000101</v>
      </c>
      <c r="J6026">
        <f t="shared" si="373"/>
        <v>3.69999999999999</v>
      </c>
      <c r="K6026" t="s">
        <v>563</v>
      </c>
      <c r="L6026" t="s">
        <v>563</v>
      </c>
      <c r="M6026" t="s">
        <v>563</v>
      </c>
      <c r="N6026">
        <v>0</v>
      </c>
      <c r="O6026">
        <v>1</v>
      </c>
      <c r="P6026" t="s">
        <v>1</v>
      </c>
      <c r="Q6026" t="s">
        <v>1</v>
      </c>
      <c r="R6026">
        <v>1</v>
      </c>
      <c r="S6026" t="s">
        <v>564</v>
      </c>
      <c r="T6026">
        <v>1</v>
      </c>
      <c r="U6026">
        <v>0</v>
      </c>
      <c r="V6026" t="s">
        <v>1</v>
      </c>
      <c r="W6026" t="s">
        <v>1</v>
      </c>
      <c r="X6026">
        <v>0</v>
      </c>
      <c r="Y6026" t="s">
        <v>1</v>
      </c>
    </row>
    <row r="6027" spans="1:25">
      <c r="A6027" t="s">
        <v>62</v>
      </c>
      <c r="B6027" t="s">
        <v>75</v>
      </c>
      <c r="C6027">
        <v>2018</v>
      </c>
      <c r="D6027" t="s">
        <v>381</v>
      </c>
      <c r="E6027">
        <v>179000</v>
      </c>
      <c r="F6027">
        <v>4900.00000000001</v>
      </c>
      <c r="G6027">
        <v>3699.99999999999</v>
      </c>
      <c r="H6027">
        <v>179</v>
      </c>
      <c r="I6027">
        <f t="shared" si="372"/>
        <v>4.9000000000000101</v>
      </c>
      <c r="J6027">
        <f t="shared" si="373"/>
        <v>3.69999999999999</v>
      </c>
      <c r="K6027" t="s">
        <v>563</v>
      </c>
      <c r="L6027" t="s">
        <v>563</v>
      </c>
      <c r="M6027" t="s">
        <v>563</v>
      </c>
      <c r="N6027">
        <v>0</v>
      </c>
      <c r="O6027">
        <v>1</v>
      </c>
      <c r="P6027" t="s">
        <v>1</v>
      </c>
      <c r="Q6027" t="s">
        <v>1</v>
      </c>
      <c r="R6027">
        <v>1</v>
      </c>
      <c r="S6027" t="s">
        <v>564</v>
      </c>
      <c r="T6027">
        <v>1</v>
      </c>
      <c r="U6027">
        <v>0</v>
      </c>
      <c r="V6027" t="s">
        <v>1</v>
      </c>
      <c r="W6027" t="s">
        <v>1</v>
      </c>
      <c r="X6027">
        <v>0</v>
      </c>
      <c r="Y6027" t="s">
        <v>1</v>
      </c>
    </row>
    <row r="6028" spans="1:25">
      <c r="A6028" t="s">
        <v>62</v>
      </c>
      <c r="B6028" t="s">
        <v>75</v>
      </c>
      <c r="C6028">
        <v>2018</v>
      </c>
      <c r="D6028" t="s">
        <v>382</v>
      </c>
      <c r="E6028">
        <v>180000</v>
      </c>
      <c r="F6028">
        <v>5900.00000000001</v>
      </c>
      <c r="G6028">
        <v>2699.99999999999</v>
      </c>
      <c r="H6028">
        <v>180</v>
      </c>
      <c r="I6028">
        <f t="shared" si="372"/>
        <v>5.9000000000000101</v>
      </c>
      <c r="J6028">
        <f t="shared" si="373"/>
        <v>2.69999999999999</v>
      </c>
      <c r="K6028" t="s">
        <v>563</v>
      </c>
      <c r="L6028" t="s">
        <v>563</v>
      </c>
      <c r="M6028" t="s">
        <v>563</v>
      </c>
      <c r="N6028">
        <v>0</v>
      </c>
      <c r="O6028">
        <v>1</v>
      </c>
      <c r="P6028" t="s">
        <v>1</v>
      </c>
      <c r="Q6028" t="s">
        <v>1</v>
      </c>
      <c r="R6028">
        <v>1</v>
      </c>
      <c r="S6028" t="s">
        <v>564</v>
      </c>
      <c r="T6028">
        <v>1</v>
      </c>
      <c r="U6028">
        <v>0</v>
      </c>
      <c r="V6028" t="s">
        <v>1</v>
      </c>
      <c r="W6028" t="s">
        <v>1</v>
      </c>
      <c r="X6028">
        <v>0</v>
      </c>
      <c r="Y6028" t="s">
        <v>1</v>
      </c>
    </row>
    <row r="6029" spans="1:25">
      <c r="A6029" t="s">
        <v>62</v>
      </c>
      <c r="B6029" t="s">
        <v>75</v>
      </c>
      <c r="C6029">
        <v>2018</v>
      </c>
      <c r="D6029" t="s">
        <v>383</v>
      </c>
      <c r="E6029">
        <v>180000</v>
      </c>
      <c r="F6029">
        <v>5900.00000000001</v>
      </c>
      <c r="G6029">
        <v>2699.99999999999</v>
      </c>
      <c r="H6029">
        <v>180</v>
      </c>
      <c r="I6029">
        <f t="shared" si="372"/>
        <v>5.9000000000000101</v>
      </c>
      <c r="J6029">
        <f t="shared" si="373"/>
        <v>2.69999999999999</v>
      </c>
      <c r="K6029" t="s">
        <v>563</v>
      </c>
      <c r="L6029" t="s">
        <v>563</v>
      </c>
      <c r="M6029" t="s">
        <v>563</v>
      </c>
      <c r="N6029">
        <v>0</v>
      </c>
      <c r="O6029">
        <v>1</v>
      </c>
      <c r="P6029" t="s">
        <v>1</v>
      </c>
      <c r="Q6029" t="s">
        <v>1</v>
      </c>
      <c r="R6029">
        <v>1</v>
      </c>
      <c r="S6029" t="s">
        <v>564</v>
      </c>
      <c r="T6029">
        <v>1</v>
      </c>
      <c r="U6029">
        <v>0</v>
      </c>
      <c r="V6029" t="s">
        <v>1</v>
      </c>
      <c r="W6029" t="s">
        <v>1</v>
      </c>
      <c r="X6029">
        <v>0</v>
      </c>
      <c r="Y6029" t="s">
        <v>1</v>
      </c>
    </row>
    <row r="6030" spans="1:25">
      <c r="A6030" t="s">
        <v>62</v>
      </c>
      <c r="B6030" t="s">
        <v>75</v>
      </c>
      <c r="C6030">
        <v>2018</v>
      </c>
      <c r="D6030" t="s">
        <v>384</v>
      </c>
      <c r="E6030">
        <v>181000</v>
      </c>
      <c r="F6030">
        <v>6900.00000000001</v>
      </c>
      <c r="G6030">
        <v>1699.99999999999</v>
      </c>
      <c r="H6030">
        <v>181</v>
      </c>
      <c r="I6030">
        <f t="shared" si="372"/>
        <v>6.9000000000000101</v>
      </c>
      <c r="J6030">
        <f t="shared" si="373"/>
        <v>1.69999999999999</v>
      </c>
      <c r="K6030" t="s">
        <v>563</v>
      </c>
      <c r="L6030" t="s">
        <v>563</v>
      </c>
      <c r="M6030" t="s">
        <v>563</v>
      </c>
      <c r="N6030">
        <v>0</v>
      </c>
      <c r="O6030">
        <v>1</v>
      </c>
      <c r="P6030" t="s">
        <v>1</v>
      </c>
      <c r="Q6030" t="s">
        <v>1</v>
      </c>
      <c r="R6030">
        <v>1</v>
      </c>
      <c r="S6030" t="s">
        <v>564</v>
      </c>
      <c r="T6030">
        <v>1</v>
      </c>
      <c r="U6030">
        <v>0</v>
      </c>
      <c r="V6030" t="s">
        <v>1</v>
      </c>
      <c r="W6030" t="s">
        <v>1</v>
      </c>
      <c r="X6030">
        <v>0</v>
      </c>
      <c r="Y6030" t="s">
        <v>1</v>
      </c>
    </row>
    <row r="6031" spans="1:25">
      <c r="A6031" t="s">
        <v>62</v>
      </c>
      <c r="B6031" t="s">
        <v>75</v>
      </c>
      <c r="C6031">
        <v>2018</v>
      </c>
      <c r="D6031" t="s">
        <v>385</v>
      </c>
      <c r="E6031">
        <v>181000</v>
      </c>
      <c r="F6031">
        <v>6900.00000000001</v>
      </c>
      <c r="G6031">
        <v>1699.99999999999</v>
      </c>
      <c r="H6031">
        <v>181</v>
      </c>
      <c r="I6031">
        <f t="shared" si="372"/>
        <v>6.9000000000000101</v>
      </c>
      <c r="J6031">
        <f t="shared" si="373"/>
        <v>1.69999999999999</v>
      </c>
      <c r="K6031" t="s">
        <v>563</v>
      </c>
      <c r="L6031" t="s">
        <v>563</v>
      </c>
      <c r="M6031" t="s">
        <v>563</v>
      </c>
      <c r="N6031">
        <v>0</v>
      </c>
      <c r="O6031">
        <v>1</v>
      </c>
      <c r="P6031" t="s">
        <v>1</v>
      </c>
      <c r="Q6031" t="s">
        <v>1</v>
      </c>
      <c r="R6031">
        <v>1</v>
      </c>
      <c r="S6031" t="s">
        <v>564</v>
      </c>
      <c r="T6031">
        <v>1</v>
      </c>
      <c r="U6031">
        <v>0</v>
      </c>
      <c r="V6031" t="s">
        <v>1</v>
      </c>
      <c r="W6031" t="s">
        <v>1</v>
      </c>
      <c r="X6031">
        <v>0</v>
      </c>
      <c r="Y6031" t="s">
        <v>1</v>
      </c>
    </row>
    <row r="6032" spans="1:25">
      <c r="A6032" t="s">
        <v>62</v>
      </c>
      <c r="B6032" t="s">
        <v>75</v>
      </c>
      <c r="C6032">
        <v>2018</v>
      </c>
      <c r="D6032" t="s">
        <v>386</v>
      </c>
      <c r="E6032">
        <v>182000</v>
      </c>
      <c r="F6032">
        <v>8000</v>
      </c>
      <c r="G6032">
        <v>9000</v>
      </c>
      <c r="H6032">
        <v>182</v>
      </c>
      <c r="I6032">
        <f t="shared" si="372"/>
        <v>8</v>
      </c>
      <c r="J6032">
        <f t="shared" si="373"/>
        <v>9</v>
      </c>
      <c r="K6032" t="s">
        <v>563</v>
      </c>
      <c r="L6032" t="s">
        <v>563</v>
      </c>
      <c r="M6032" t="s">
        <v>563</v>
      </c>
      <c r="N6032">
        <v>0</v>
      </c>
      <c r="O6032">
        <v>1</v>
      </c>
      <c r="P6032" t="s">
        <v>1</v>
      </c>
      <c r="Q6032" t="s">
        <v>1</v>
      </c>
      <c r="R6032">
        <v>1</v>
      </c>
      <c r="S6032" t="s">
        <v>564</v>
      </c>
      <c r="T6032">
        <v>1</v>
      </c>
      <c r="U6032">
        <v>0</v>
      </c>
      <c r="V6032" t="s">
        <v>1</v>
      </c>
      <c r="W6032" t="s">
        <v>1</v>
      </c>
      <c r="X6032">
        <v>0</v>
      </c>
      <c r="Y6032" t="s">
        <v>1</v>
      </c>
    </row>
    <row r="6033" spans="1:25">
      <c r="A6033" t="s">
        <v>62</v>
      </c>
      <c r="B6033" t="s">
        <v>75</v>
      </c>
      <c r="C6033">
        <v>2018</v>
      </c>
      <c r="D6033" t="s">
        <v>387</v>
      </c>
      <c r="E6033">
        <v>182000</v>
      </c>
      <c r="F6033">
        <v>7900.00000000001</v>
      </c>
      <c r="G6033">
        <v>699.99999999998897</v>
      </c>
      <c r="H6033">
        <v>182</v>
      </c>
      <c r="I6033">
        <f t="shared" si="372"/>
        <v>7.9000000000000101</v>
      </c>
      <c r="J6033">
        <f t="shared" si="373"/>
        <v>0.69999999999998896</v>
      </c>
      <c r="K6033" t="s">
        <v>563</v>
      </c>
      <c r="L6033" t="s">
        <v>563</v>
      </c>
      <c r="M6033" t="s">
        <v>563</v>
      </c>
      <c r="N6033">
        <v>0</v>
      </c>
      <c r="O6033">
        <v>1</v>
      </c>
      <c r="P6033" t="s">
        <v>1</v>
      </c>
      <c r="Q6033" t="s">
        <v>1</v>
      </c>
      <c r="R6033">
        <v>1</v>
      </c>
      <c r="S6033" t="s">
        <v>564</v>
      </c>
      <c r="T6033">
        <v>1</v>
      </c>
      <c r="U6033">
        <v>0</v>
      </c>
      <c r="V6033" t="s">
        <v>1</v>
      </c>
      <c r="W6033" t="s">
        <v>1</v>
      </c>
      <c r="X6033">
        <v>0</v>
      </c>
      <c r="Y6033" t="s">
        <v>1</v>
      </c>
    </row>
    <row r="6034" spans="1:25">
      <c r="A6034" t="s">
        <v>62</v>
      </c>
      <c r="B6034" t="s">
        <v>75</v>
      </c>
      <c r="C6034">
        <v>2018</v>
      </c>
      <c r="D6034" t="s">
        <v>388</v>
      </c>
      <c r="E6034">
        <v>184000</v>
      </c>
      <c r="F6034">
        <v>2000</v>
      </c>
      <c r="G6034">
        <v>2000</v>
      </c>
      <c r="H6034">
        <v>184</v>
      </c>
      <c r="I6034">
        <f t="shared" si="372"/>
        <v>2</v>
      </c>
      <c r="J6034">
        <f t="shared" si="373"/>
        <v>2</v>
      </c>
      <c r="K6034" t="s">
        <v>563</v>
      </c>
      <c r="L6034" t="s">
        <v>563</v>
      </c>
      <c r="M6034" t="s">
        <v>563</v>
      </c>
      <c r="N6034">
        <v>0</v>
      </c>
      <c r="O6034">
        <v>1</v>
      </c>
      <c r="P6034" t="s">
        <v>1</v>
      </c>
      <c r="Q6034" t="s">
        <v>1</v>
      </c>
      <c r="R6034">
        <v>1</v>
      </c>
      <c r="S6034" t="s">
        <v>564</v>
      </c>
      <c r="T6034">
        <v>1</v>
      </c>
      <c r="U6034">
        <v>0</v>
      </c>
      <c r="V6034" t="s">
        <v>1</v>
      </c>
      <c r="W6034" t="s">
        <v>1</v>
      </c>
      <c r="X6034">
        <v>0</v>
      </c>
      <c r="Y6034" t="s">
        <v>1</v>
      </c>
    </row>
    <row r="6035" spans="1:25">
      <c r="A6035" t="s">
        <v>62</v>
      </c>
      <c r="B6035" t="s">
        <v>75</v>
      </c>
      <c r="C6035">
        <v>2018</v>
      </c>
      <c r="D6035" t="s">
        <v>389</v>
      </c>
      <c r="E6035">
        <v>200000</v>
      </c>
      <c r="F6035">
        <v>1000</v>
      </c>
      <c r="G6035">
        <v>1000</v>
      </c>
      <c r="H6035">
        <v>200</v>
      </c>
      <c r="I6035">
        <f t="shared" si="372"/>
        <v>1</v>
      </c>
      <c r="J6035">
        <f t="shared" si="373"/>
        <v>1</v>
      </c>
      <c r="K6035" t="s">
        <v>563</v>
      </c>
      <c r="L6035" t="s">
        <v>563</v>
      </c>
      <c r="M6035" t="s">
        <v>563</v>
      </c>
      <c r="N6035">
        <v>0</v>
      </c>
      <c r="O6035">
        <v>1</v>
      </c>
      <c r="P6035" t="s">
        <v>1</v>
      </c>
      <c r="Q6035" t="s">
        <v>1</v>
      </c>
      <c r="R6035">
        <v>1</v>
      </c>
      <c r="S6035" t="s">
        <v>564</v>
      </c>
      <c r="T6035">
        <v>1</v>
      </c>
      <c r="U6035">
        <v>0</v>
      </c>
      <c r="V6035" t="s">
        <v>1</v>
      </c>
      <c r="W6035" t="s">
        <v>1</v>
      </c>
      <c r="X6035">
        <v>0</v>
      </c>
      <c r="Y6035" t="s">
        <v>1</v>
      </c>
    </row>
    <row r="6036" spans="1:25">
      <c r="A6036" t="s">
        <v>62</v>
      </c>
      <c r="B6036" t="s">
        <v>75</v>
      </c>
      <c r="C6036">
        <v>2018</v>
      </c>
      <c r="D6036" t="s">
        <v>390</v>
      </c>
      <c r="E6036">
        <v>205000</v>
      </c>
      <c r="F6036">
        <v>3699.99999999999</v>
      </c>
      <c r="G6036">
        <v>4000</v>
      </c>
      <c r="H6036">
        <v>205</v>
      </c>
      <c r="I6036">
        <f t="shared" si="372"/>
        <v>3.69999999999999</v>
      </c>
      <c r="J6036">
        <f t="shared" si="373"/>
        <v>4</v>
      </c>
      <c r="K6036" t="s">
        <v>563</v>
      </c>
      <c r="L6036" t="s">
        <v>563</v>
      </c>
      <c r="M6036" t="s">
        <v>563</v>
      </c>
      <c r="N6036">
        <v>0</v>
      </c>
      <c r="O6036">
        <v>1</v>
      </c>
      <c r="P6036" t="s">
        <v>1</v>
      </c>
      <c r="Q6036" t="s">
        <v>1</v>
      </c>
      <c r="R6036">
        <v>1</v>
      </c>
      <c r="S6036" t="s">
        <v>564</v>
      </c>
      <c r="T6036">
        <v>1</v>
      </c>
      <c r="U6036">
        <v>0</v>
      </c>
      <c r="V6036" t="s">
        <v>1</v>
      </c>
      <c r="W6036" t="s">
        <v>1</v>
      </c>
      <c r="X6036">
        <v>0</v>
      </c>
      <c r="Y6036" t="s">
        <v>1</v>
      </c>
    </row>
    <row r="6037" spans="1:25">
      <c r="A6037" t="s">
        <v>62</v>
      </c>
      <c r="B6037" t="s">
        <v>75</v>
      </c>
      <c r="C6037">
        <v>2018</v>
      </c>
      <c r="D6037" t="s">
        <v>391</v>
      </c>
      <c r="E6037">
        <v>226000</v>
      </c>
      <c r="F6037">
        <v>6000</v>
      </c>
      <c r="G6037">
        <v>6000</v>
      </c>
      <c r="H6037">
        <v>226</v>
      </c>
      <c r="I6037">
        <f t="shared" si="372"/>
        <v>6</v>
      </c>
      <c r="J6037">
        <f t="shared" si="373"/>
        <v>6</v>
      </c>
      <c r="K6037" t="s">
        <v>563</v>
      </c>
      <c r="L6037" t="s">
        <v>563</v>
      </c>
      <c r="M6037" t="s">
        <v>563</v>
      </c>
      <c r="N6037">
        <v>0</v>
      </c>
      <c r="O6037">
        <v>1</v>
      </c>
      <c r="P6037" t="s">
        <v>1</v>
      </c>
      <c r="Q6037" t="s">
        <v>1</v>
      </c>
      <c r="R6037">
        <v>1</v>
      </c>
      <c r="S6037" t="s">
        <v>564</v>
      </c>
      <c r="T6037">
        <v>1</v>
      </c>
      <c r="U6037">
        <v>0</v>
      </c>
      <c r="V6037" t="s">
        <v>1</v>
      </c>
      <c r="W6037" t="s">
        <v>1</v>
      </c>
      <c r="X6037">
        <v>0</v>
      </c>
      <c r="Y6037" t="s">
        <v>1</v>
      </c>
    </row>
    <row r="6038" spans="1:25">
      <c r="A6038" t="s">
        <v>62</v>
      </c>
      <c r="B6038" t="s">
        <v>75</v>
      </c>
      <c r="C6038">
        <v>2018</v>
      </c>
      <c r="D6038" t="s">
        <v>392</v>
      </c>
      <c r="E6038">
        <v>226000</v>
      </c>
      <c r="F6038">
        <v>6000</v>
      </c>
      <c r="G6038">
        <v>6000</v>
      </c>
      <c r="H6038">
        <v>226</v>
      </c>
      <c r="I6038">
        <f t="shared" si="372"/>
        <v>6</v>
      </c>
      <c r="J6038">
        <f t="shared" si="373"/>
        <v>6</v>
      </c>
      <c r="K6038" t="s">
        <v>563</v>
      </c>
      <c r="L6038" t="s">
        <v>563</v>
      </c>
      <c r="M6038" t="s">
        <v>563</v>
      </c>
      <c r="N6038">
        <v>0</v>
      </c>
      <c r="O6038">
        <v>1</v>
      </c>
      <c r="P6038" t="s">
        <v>1</v>
      </c>
      <c r="Q6038" t="s">
        <v>1</v>
      </c>
      <c r="R6038">
        <v>1</v>
      </c>
      <c r="S6038" t="s">
        <v>564</v>
      </c>
      <c r="T6038">
        <v>1</v>
      </c>
      <c r="U6038">
        <v>0</v>
      </c>
      <c r="V6038" t="s">
        <v>1</v>
      </c>
      <c r="W6038" t="s">
        <v>1</v>
      </c>
      <c r="X6038">
        <v>0</v>
      </c>
      <c r="Y6038" t="s">
        <v>1</v>
      </c>
    </row>
    <row r="6039" spans="1:25">
      <c r="A6039" t="s">
        <v>62</v>
      </c>
      <c r="B6039" t="s">
        <v>75</v>
      </c>
      <c r="C6039">
        <v>2018</v>
      </c>
      <c r="D6039" t="s">
        <v>393</v>
      </c>
      <c r="E6039">
        <v>226000</v>
      </c>
      <c r="F6039">
        <v>6000</v>
      </c>
      <c r="G6039">
        <v>6000</v>
      </c>
      <c r="H6039">
        <v>226</v>
      </c>
      <c r="I6039">
        <f t="shared" si="372"/>
        <v>6</v>
      </c>
      <c r="J6039">
        <f t="shared" si="373"/>
        <v>6</v>
      </c>
      <c r="K6039" t="s">
        <v>563</v>
      </c>
      <c r="L6039" t="s">
        <v>563</v>
      </c>
      <c r="M6039" t="s">
        <v>563</v>
      </c>
      <c r="N6039">
        <v>0</v>
      </c>
      <c r="O6039">
        <v>1</v>
      </c>
      <c r="P6039" t="s">
        <v>1</v>
      </c>
      <c r="Q6039" t="s">
        <v>1</v>
      </c>
      <c r="R6039">
        <v>1</v>
      </c>
      <c r="S6039" t="s">
        <v>564</v>
      </c>
      <c r="T6039">
        <v>1</v>
      </c>
      <c r="U6039">
        <v>0</v>
      </c>
      <c r="V6039" t="s">
        <v>1</v>
      </c>
      <c r="W6039" t="s">
        <v>1</v>
      </c>
      <c r="X6039">
        <v>0</v>
      </c>
      <c r="Y6039" t="s">
        <v>1</v>
      </c>
    </row>
    <row r="6040" spans="1:25">
      <c r="A6040" t="s">
        <v>62</v>
      </c>
      <c r="B6040" t="s">
        <v>75</v>
      </c>
      <c r="C6040">
        <v>2018</v>
      </c>
      <c r="D6040" t="s">
        <v>394</v>
      </c>
      <c r="E6040">
        <v>237000</v>
      </c>
      <c r="F6040">
        <v>5000</v>
      </c>
      <c r="G6040">
        <v>5000</v>
      </c>
      <c r="H6040">
        <v>237</v>
      </c>
      <c r="I6040">
        <f t="shared" si="372"/>
        <v>5</v>
      </c>
      <c r="J6040">
        <f t="shared" si="373"/>
        <v>5</v>
      </c>
      <c r="K6040" t="s">
        <v>563</v>
      </c>
      <c r="L6040" t="s">
        <v>563</v>
      </c>
      <c r="M6040" t="s">
        <v>563</v>
      </c>
      <c r="N6040">
        <v>0</v>
      </c>
      <c r="O6040">
        <v>1</v>
      </c>
      <c r="P6040" t="s">
        <v>1</v>
      </c>
      <c r="Q6040" t="s">
        <v>1</v>
      </c>
      <c r="R6040">
        <v>1</v>
      </c>
      <c r="S6040" t="s">
        <v>564</v>
      </c>
      <c r="T6040">
        <v>1</v>
      </c>
      <c r="U6040">
        <v>0</v>
      </c>
      <c r="V6040" t="s">
        <v>1</v>
      </c>
      <c r="W6040" t="s">
        <v>1</v>
      </c>
      <c r="X6040">
        <v>0</v>
      </c>
      <c r="Y6040" t="s">
        <v>1</v>
      </c>
    </row>
    <row r="6041" spans="1:25">
      <c r="A6041" t="s">
        <v>62</v>
      </c>
      <c r="B6041" t="s">
        <v>75</v>
      </c>
      <c r="C6041">
        <v>2018</v>
      </c>
      <c r="D6041" t="s">
        <v>395</v>
      </c>
      <c r="E6041">
        <v>242000</v>
      </c>
      <c r="F6041">
        <v>5000</v>
      </c>
      <c r="G6041">
        <v>5199.99999999999</v>
      </c>
      <c r="H6041">
        <v>242</v>
      </c>
      <c r="I6041">
        <f t="shared" si="372"/>
        <v>5</v>
      </c>
      <c r="J6041">
        <f t="shared" si="373"/>
        <v>5.1999999999999904</v>
      </c>
      <c r="K6041" t="s">
        <v>563</v>
      </c>
      <c r="L6041" t="s">
        <v>563</v>
      </c>
      <c r="M6041" t="s">
        <v>563</v>
      </c>
      <c r="N6041">
        <v>0</v>
      </c>
      <c r="O6041">
        <v>1</v>
      </c>
      <c r="P6041" t="s">
        <v>1</v>
      </c>
      <c r="Q6041" t="s">
        <v>1</v>
      </c>
      <c r="R6041">
        <v>1</v>
      </c>
      <c r="S6041" t="s">
        <v>564</v>
      </c>
      <c r="T6041">
        <v>1</v>
      </c>
      <c r="U6041">
        <v>0</v>
      </c>
      <c r="V6041" t="s">
        <v>1</v>
      </c>
      <c r="W6041" t="s">
        <v>1</v>
      </c>
      <c r="X6041">
        <v>0</v>
      </c>
      <c r="Y6041" t="s">
        <v>1</v>
      </c>
    </row>
    <row r="6042" spans="1:25">
      <c r="A6042" t="s">
        <v>62</v>
      </c>
      <c r="B6042" t="s">
        <v>75</v>
      </c>
      <c r="C6042">
        <v>2018</v>
      </c>
      <c r="D6042" t="s">
        <v>396</v>
      </c>
      <c r="E6042">
        <v>246000</v>
      </c>
      <c r="F6042">
        <v>5199.99999999999</v>
      </c>
      <c r="G6042">
        <v>6169.99999999999</v>
      </c>
      <c r="H6042">
        <v>246</v>
      </c>
      <c r="I6042">
        <f t="shared" si="372"/>
        <v>5.1999999999999904</v>
      </c>
      <c r="J6042">
        <f t="shared" si="373"/>
        <v>6.1699999999999902</v>
      </c>
      <c r="K6042" t="s">
        <v>563</v>
      </c>
      <c r="L6042" t="s">
        <v>563</v>
      </c>
      <c r="M6042" t="s">
        <v>563</v>
      </c>
      <c r="N6042">
        <v>0</v>
      </c>
      <c r="O6042">
        <v>1</v>
      </c>
      <c r="P6042" t="s">
        <v>1</v>
      </c>
      <c r="Q6042" t="s">
        <v>1</v>
      </c>
      <c r="R6042">
        <v>1</v>
      </c>
      <c r="S6042" t="s">
        <v>564</v>
      </c>
      <c r="T6042">
        <v>1</v>
      </c>
      <c r="U6042">
        <v>0</v>
      </c>
      <c r="V6042" t="s">
        <v>1</v>
      </c>
      <c r="W6042" t="s">
        <v>1</v>
      </c>
      <c r="X6042">
        <v>0</v>
      </c>
      <c r="Y6042" t="s">
        <v>1</v>
      </c>
    </row>
    <row r="6043" spans="1:25">
      <c r="A6043" t="s">
        <v>62</v>
      </c>
      <c r="B6043" t="s">
        <v>75</v>
      </c>
      <c r="C6043">
        <v>2018</v>
      </c>
      <c r="D6043" t="s">
        <v>397</v>
      </c>
      <c r="E6043">
        <v>247000</v>
      </c>
      <c r="F6043">
        <v>4199.99999999999</v>
      </c>
      <c r="G6043">
        <v>5169.99999999999</v>
      </c>
      <c r="H6043">
        <v>247</v>
      </c>
      <c r="I6043">
        <f t="shared" si="372"/>
        <v>4.1999999999999904</v>
      </c>
      <c r="J6043">
        <f t="shared" si="373"/>
        <v>5.1699999999999902</v>
      </c>
      <c r="K6043" t="s">
        <v>563</v>
      </c>
      <c r="L6043" t="s">
        <v>563</v>
      </c>
      <c r="M6043" t="s">
        <v>563</v>
      </c>
      <c r="N6043">
        <v>0</v>
      </c>
      <c r="O6043">
        <v>1</v>
      </c>
      <c r="P6043" t="s">
        <v>1</v>
      </c>
      <c r="Q6043" t="s">
        <v>1</v>
      </c>
      <c r="R6043">
        <v>1</v>
      </c>
      <c r="S6043" t="s">
        <v>564</v>
      </c>
      <c r="T6043">
        <v>1</v>
      </c>
      <c r="U6043">
        <v>0</v>
      </c>
      <c r="V6043" t="s">
        <v>1</v>
      </c>
      <c r="W6043" t="s">
        <v>1</v>
      </c>
      <c r="X6043">
        <v>0</v>
      </c>
      <c r="Y6043" t="s">
        <v>1</v>
      </c>
    </row>
    <row r="6044" spans="1:25">
      <c r="A6044" t="s">
        <v>62</v>
      </c>
      <c r="B6044" t="s">
        <v>75</v>
      </c>
      <c r="C6044">
        <v>2018</v>
      </c>
      <c r="D6044" t="s">
        <v>398</v>
      </c>
      <c r="E6044">
        <v>247000</v>
      </c>
      <c r="F6044">
        <v>4199.99999999999</v>
      </c>
      <c r="G6044">
        <v>5169.99999999999</v>
      </c>
      <c r="H6044">
        <v>247</v>
      </c>
      <c r="I6044">
        <f t="shared" si="372"/>
        <v>4.1999999999999904</v>
      </c>
      <c r="J6044">
        <f t="shared" si="373"/>
        <v>5.1699999999999902</v>
      </c>
      <c r="K6044" t="s">
        <v>563</v>
      </c>
      <c r="L6044" t="s">
        <v>563</v>
      </c>
      <c r="M6044" t="s">
        <v>563</v>
      </c>
      <c r="N6044">
        <v>0</v>
      </c>
      <c r="O6044">
        <v>1</v>
      </c>
      <c r="P6044" t="s">
        <v>1</v>
      </c>
      <c r="Q6044" t="s">
        <v>1</v>
      </c>
      <c r="R6044">
        <v>1</v>
      </c>
      <c r="S6044" t="s">
        <v>564</v>
      </c>
      <c r="T6044">
        <v>1</v>
      </c>
      <c r="U6044">
        <v>0</v>
      </c>
      <c r="V6044" t="s">
        <v>1</v>
      </c>
      <c r="W6044" t="s">
        <v>1</v>
      </c>
      <c r="X6044">
        <v>0</v>
      </c>
      <c r="Y6044" t="s">
        <v>1</v>
      </c>
    </row>
    <row r="6045" spans="1:25">
      <c r="A6045" t="s">
        <v>62</v>
      </c>
      <c r="B6045" t="s">
        <v>75</v>
      </c>
      <c r="C6045">
        <v>2018</v>
      </c>
      <c r="D6045" t="s">
        <v>399</v>
      </c>
      <c r="E6045">
        <v>248000</v>
      </c>
      <c r="F6045">
        <v>3199.99999999999</v>
      </c>
      <c r="G6045">
        <v>4169.99999999999</v>
      </c>
      <c r="H6045">
        <v>248</v>
      </c>
      <c r="I6045">
        <f t="shared" si="372"/>
        <v>3.19999999999999</v>
      </c>
      <c r="J6045">
        <f t="shared" si="373"/>
        <v>4.1699999999999902</v>
      </c>
      <c r="K6045" t="s">
        <v>563</v>
      </c>
      <c r="L6045" t="s">
        <v>563</v>
      </c>
      <c r="M6045" t="s">
        <v>563</v>
      </c>
      <c r="N6045">
        <v>0</v>
      </c>
      <c r="O6045">
        <v>1</v>
      </c>
      <c r="P6045" t="s">
        <v>1</v>
      </c>
      <c r="Q6045" t="s">
        <v>1</v>
      </c>
      <c r="R6045">
        <v>1</v>
      </c>
      <c r="S6045" t="s">
        <v>564</v>
      </c>
      <c r="T6045">
        <v>1</v>
      </c>
      <c r="U6045">
        <v>0</v>
      </c>
      <c r="V6045" t="s">
        <v>1</v>
      </c>
      <c r="W6045" t="s">
        <v>1</v>
      </c>
      <c r="X6045">
        <v>0</v>
      </c>
      <c r="Y6045" t="s">
        <v>1</v>
      </c>
    </row>
    <row r="6046" spans="1:25">
      <c r="A6046" t="s">
        <v>62</v>
      </c>
      <c r="B6046" t="s">
        <v>75</v>
      </c>
      <c r="C6046">
        <v>2018</v>
      </c>
      <c r="D6046" t="s">
        <v>400</v>
      </c>
      <c r="E6046">
        <v>253000</v>
      </c>
      <c r="F6046">
        <v>830.00000000001296</v>
      </c>
      <c r="G6046">
        <v>1139.99999999999</v>
      </c>
      <c r="H6046">
        <v>253</v>
      </c>
      <c r="I6046">
        <f t="shared" si="372"/>
        <v>0.83000000000001295</v>
      </c>
      <c r="J6046">
        <f t="shared" si="373"/>
        <v>1.1399999999999899</v>
      </c>
      <c r="K6046" t="s">
        <v>563</v>
      </c>
      <c r="L6046" t="s">
        <v>563</v>
      </c>
      <c r="M6046" t="s">
        <v>563</v>
      </c>
      <c r="N6046">
        <v>0</v>
      </c>
      <c r="O6046">
        <v>1</v>
      </c>
      <c r="P6046" t="s">
        <v>1</v>
      </c>
      <c r="Q6046" t="s">
        <v>1</v>
      </c>
      <c r="R6046">
        <v>1</v>
      </c>
      <c r="S6046" t="s">
        <v>564</v>
      </c>
      <c r="T6046">
        <v>1</v>
      </c>
      <c r="U6046">
        <v>0</v>
      </c>
      <c r="V6046" t="s">
        <v>1</v>
      </c>
      <c r="W6046" t="s">
        <v>1</v>
      </c>
      <c r="X6046">
        <v>0</v>
      </c>
      <c r="Y6046" t="s">
        <v>1</v>
      </c>
    </row>
    <row r="6047" spans="1:25">
      <c r="A6047" t="s">
        <v>62</v>
      </c>
      <c r="B6047" t="s">
        <v>75</v>
      </c>
      <c r="C6047">
        <v>2018</v>
      </c>
      <c r="D6047" t="s">
        <v>401</v>
      </c>
      <c r="E6047">
        <v>253000</v>
      </c>
      <c r="F6047">
        <v>830.00000000001296</v>
      </c>
      <c r="G6047">
        <v>1139.99999999999</v>
      </c>
      <c r="H6047">
        <v>253</v>
      </c>
      <c r="I6047">
        <f t="shared" si="372"/>
        <v>0.83000000000001295</v>
      </c>
      <c r="J6047">
        <f t="shared" si="373"/>
        <v>1.1399999999999899</v>
      </c>
      <c r="K6047" t="s">
        <v>563</v>
      </c>
      <c r="L6047" t="s">
        <v>563</v>
      </c>
      <c r="M6047" t="s">
        <v>563</v>
      </c>
      <c r="N6047">
        <v>0</v>
      </c>
      <c r="O6047">
        <v>1</v>
      </c>
      <c r="P6047" t="s">
        <v>1</v>
      </c>
      <c r="Q6047" t="s">
        <v>1</v>
      </c>
      <c r="R6047">
        <v>1</v>
      </c>
      <c r="S6047" t="s">
        <v>564</v>
      </c>
      <c r="T6047">
        <v>1</v>
      </c>
      <c r="U6047">
        <v>0</v>
      </c>
      <c r="V6047" t="s">
        <v>1</v>
      </c>
      <c r="W6047" t="s">
        <v>1</v>
      </c>
      <c r="X6047">
        <v>0</v>
      </c>
      <c r="Y6047" t="s">
        <v>1</v>
      </c>
    </row>
    <row r="6048" spans="1:25">
      <c r="A6048" t="s">
        <v>62</v>
      </c>
      <c r="B6048" t="s">
        <v>75</v>
      </c>
      <c r="C6048">
        <v>2018</v>
      </c>
      <c r="D6048" t="s">
        <v>402</v>
      </c>
      <c r="E6048">
        <v>256000</v>
      </c>
      <c r="F6048">
        <v>3830.00000000001</v>
      </c>
      <c r="G6048">
        <v>3800.00000000001</v>
      </c>
      <c r="H6048">
        <v>256</v>
      </c>
      <c r="I6048">
        <f t="shared" si="372"/>
        <v>3.8300000000000098</v>
      </c>
      <c r="J6048">
        <f t="shared" si="373"/>
        <v>3.80000000000001</v>
      </c>
      <c r="K6048" t="s">
        <v>563</v>
      </c>
      <c r="L6048" t="s">
        <v>563</v>
      </c>
      <c r="M6048" t="s">
        <v>563</v>
      </c>
      <c r="N6048">
        <v>0</v>
      </c>
      <c r="O6048">
        <v>1</v>
      </c>
      <c r="P6048" t="s">
        <v>1</v>
      </c>
      <c r="Q6048" t="s">
        <v>1</v>
      </c>
      <c r="R6048">
        <v>1</v>
      </c>
      <c r="S6048" t="s">
        <v>564</v>
      </c>
      <c r="T6048">
        <v>1</v>
      </c>
      <c r="U6048">
        <v>0</v>
      </c>
      <c r="V6048" t="s">
        <v>1</v>
      </c>
      <c r="W6048" t="s">
        <v>1</v>
      </c>
      <c r="X6048">
        <v>0</v>
      </c>
      <c r="Y6048" t="s">
        <v>1</v>
      </c>
    </row>
    <row r="6049" spans="1:25">
      <c r="A6049" t="s">
        <v>62</v>
      </c>
      <c r="B6049" t="s">
        <v>75</v>
      </c>
      <c r="C6049">
        <v>2018</v>
      </c>
      <c r="D6049" t="s">
        <v>403</v>
      </c>
      <c r="E6049">
        <v>262000</v>
      </c>
      <c r="F6049">
        <v>9830.0000000000091</v>
      </c>
      <c r="G6049">
        <v>6800.00000000001</v>
      </c>
      <c r="H6049">
        <v>262</v>
      </c>
      <c r="I6049">
        <f t="shared" si="372"/>
        <v>9.830000000000009</v>
      </c>
      <c r="J6049">
        <f t="shared" si="373"/>
        <v>6.8000000000000096</v>
      </c>
      <c r="K6049" t="s">
        <v>563</v>
      </c>
      <c r="L6049" t="s">
        <v>563</v>
      </c>
      <c r="M6049" t="s">
        <v>563</v>
      </c>
      <c r="N6049">
        <v>0</v>
      </c>
      <c r="O6049">
        <v>1</v>
      </c>
      <c r="P6049" t="s">
        <v>1</v>
      </c>
      <c r="Q6049" t="s">
        <v>1</v>
      </c>
      <c r="R6049">
        <v>1</v>
      </c>
      <c r="S6049" t="s">
        <v>564</v>
      </c>
      <c r="T6049">
        <v>1</v>
      </c>
      <c r="U6049">
        <v>0</v>
      </c>
      <c r="V6049" t="s">
        <v>1</v>
      </c>
      <c r="W6049" t="s">
        <v>1</v>
      </c>
      <c r="X6049">
        <v>0</v>
      </c>
      <c r="Y6049" t="s">
        <v>1</v>
      </c>
    </row>
    <row r="6050" spans="1:25">
      <c r="A6050" t="s">
        <v>62</v>
      </c>
      <c r="B6050" t="s">
        <v>75</v>
      </c>
      <c r="C6050">
        <v>2018</v>
      </c>
      <c r="D6050" t="s">
        <v>404</v>
      </c>
      <c r="E6050">
        <v>262000</v>
      </c>
      <c r="F6050">
        <v>9830.0000000000091</v>
      </c>
      <c r="G6050">
        <v>6800.00000000001</v>
      </c>
      <c r="H6050">
        <v>262</v>
      </c>
      <c r="I6050">
        <f t="shared" si="372"/>
        <v>9.830000000000009</v>
      </c>
      <c r="J6050">
        <f t="shared" si="373"/>
        <v>6.8000000000000096</v>
      </c>
      <c r="K6050" t="s">
        <v>563</v>
      </c>
      <c r="L6050" t="s">
        <v>563</v>
      </c>
      <c r="M6050" t="s">
        <v>563</v>
      </c>
      <c r="N6050">
        <v>0</v>
      </c>
      <c r="O6050">
        <v>1</v>
      </c>
      <c r="P6050" t="s">
        <v>1</v>
      </c>
      <c r="Q6050" t="s">
        <v>1</v>
      </c>
      <c r="R6050">
        <v>1</v>
      </c>
      <c r="S6050" t="s">
        <v>564</v>
      </c>
      <c r="T6050">
        <v>1</v>
      </c>
      <c r="U6050">
        <v>0</v>
      </c>
      <c r="V6050" t="s">
        <v>1</v>
      </c>
      <c r="W6050" t="s">
        <v>1</v>
      </c>
      <c r="X6050">
        <v>0</v>
      </c>
      <c r="Y6050" t="s">
        <v>1</v>
      </c>
    </row>
    <row r="6051" spans="1:25">
      <c r="A6051" t="s">
        <v>62</v>
      </c>
      <c r="B6051" t="s">
        <v>75</v>
      </c>
      <c r="C6051">
        <v>2018</v>
      </c>
      <c r="D6051" t="s">
        <v>405</v>
      </c>
      <c r="E6051">
        <v>343000</v>
      </c>
      <c r="F6051">
        <v>19800</v>
      </c>
      <c r="G6051">
        <v>15900</v>
      </c>
      <c r="H6051">
        <v>343</v>
      </c>
      <c r="I6051">
        <f t="shared" si="372"/>
        <v>19.8</v>
      </c>
      <c r="J6051">
        <f t="shared" si="373"/>
        <v>15.9</v>
      </c>
      <c r="K6051" t="s">
        <v>563</v>
      </c>
      <c r="L6051" t="s">
        <v>563</v>
      </c>
      <c r="M6051" t="s">
        <v>563</v>
      </c>
      <c r="N6051">
        <v>0</v>
      </c>
      <c r="O6051">
        <v>1</v>
      </c>
      <c r="P6051" t="s">
        <v>1</v>
      </c>
      <c r="Q6051" t="s">
        <v>1</v>
      </c>
      <c r="R6051">
        <v>1</v>
      </c>
      <c r="S6051" t="s">
        <v>564</v>
      </c>
      <c r="T6051">
        <v>1</v>
      </c>
      <c r="U6051">
        <v>0</v>
      </c>
      <c r="V6051" t="s">
        <v>1</v>
      </c>
      <c r="W6051" t="s">
        <v>1</v>
      </c>
      <c r="X6051">
        <v>0</v>
      </c>
      <c r="Y6051" t="s">
        <v>1</v>
      </c>
    </row>
    <row r="6052" spans="1:25">
      <c r="A6052" t="s">
        <v>62</v>
      </c>
      <c r="B6052" t="s">
        <v>75</v>
      </c>
      <c r="C6052">
        <v>2018</v>
      </c>
      <c r="D6052" t="s">
        <v>406</v>
      </c>
      <c r="E6052">
        <v>355000</v>
      </c>
      <c r="F6052">
        <v>8000</v>
      </c>
      <c r="G6052">
        <v>8000</v>
      </c>
      <c r="H6052">
        <v>355</v>
      </c>
      <c r="I6052">
        <f t="shared" si="372"/>
        <v>8</v>
      </c>
      <c r="J6052">
        <f t="shared" si="373"/>
        <v>8</v>
      </c>
      <c r="K6052" t="s">
        <v>563</v>
      </c>
      <c r="L6052" t="s">
        <v>563</v>
      </c>
      <c r="M6052" t="s">
        <v>563</v>
      </c>
      <c r="N6052">
        <v>0</v>
      </c>
      <c r="O6052">
        <v>1</v>
      </c>
      <c r="P6052" t="s">
        <v>1</v>
      </c>
      <c r="Q6052" t="s">
        <v>1</v>
      </c>
      <c r="R6052">
        <v>1</v>
      </c>
      <c r="S6052" t="s">
        <v>564</v>
      </c>
      <c r="T6052">
        <v>1</v>
      </c>
      <c r="U6052">
        <v>0</v>
      </c>
      <c r="V6052" t="s">
        <v>1</v>
      </c>
      <c r="W6052" t="s">
        <v>1</v>
      </c>
      <c r="X6052">
        <v>0</v>
      </c>
      <c r="Y6052" t="s">
        <v>1</v>
      </c>
    </row>
    <row r="6053" spans="1:25">
      <c r="A6053" t="s">
        <v>62</v>
      </c>
      <c r="B6053" t="s">
        <v>75</v>
      </c>
      <c r="C6053">
        <v>2018</v>
      </c>
      <c r="D6053" t="s">
        <v>407</v>
      </c>
      <c r="E6053">
        <v>355000</v>
      </c>
      <c r="F6053">
        <v>8000</v>
      </c>
      <c r="G6053">
        <v>8000</v>
      </c>
      <c r="H6053">
        <v>355</v>
      </c>
      <c r="I6053">
        <f t="shared" si="372"/>
        <v>8</v>
      </c>
      <c r="J6053">
        <f t="shared" si="373"/>
        <v>8</v>
      </c>
      <c r="K6053" t="s">
        <v>563</v>
      </c>
      <c r="L6053" t="s">
        <v>563</v>
      </c>
      <c r="M6053" t="s">
        <v>563</v>
      </c>
      <c r="N6053">
        <v>0</v>
      </c>
      <c r="O6053">
        <v>1</v>
      </c>
      <c r="P6053" t="s">
        <v>1</v>
      </c>
      <c r="Q6053" t="s">
        <v>1</v>
      </c>
      <c r="R6053">
        <v>1</v>
      </c>
      <c r="S6053" t="s">
        <v>564</v>
      </c>
      <c r="T6053">
        <v>1</v>
      </c>
      <c r="U6053">
        <v>0</v>
      </c>
      <c r="V6053" t="s">
        <v>1</v>
      </c>
      <c r="W6053" t="s">
        <v>1</v>
      </c>
      <c r="X6053">
        <v>0</v>
      </c>
      <c r="Y6053" t="s">
        <v>1</v>
      </c>
    </row>
    <row r="6054" spans="1:25">
      <c r="A6054" t="s">
        <v>62</v>
      </c>
      <c r="B6054" t="s">
        <v>75</v>
      </c>
      <c r="C6054">
        <v>2018</v>
      </c>
      <c r="D6054" t="s">
        <v>408</v>
      </c>
      <c r="E6054">
        <v>372000</v>
      </c>
      <c r="F6054">
        <v>13100</v>
      </c>
      <c r="G6054">
        <v>10700</v>
      </c>
      <c r="H6054">
        <v>372</v>
      </c>
      <c r="I6054">
        <f t="shared" si="372"/>
        <v>13.1</v>
      </c>
      <c r="J6054">
        <f t="shared" si="373"/>
        <v>10.7</v>
      </c>
      <c r="K6054" t="s">
        <v>563</v>
      </c>
      <c r="L6054" t="s">
        <v>563</v>
      </c>
      <c r="M6054" t="s">
        <v>563</v>
      </c>
      <c r="N6054">
        <v>0</v>
      </c>
      <c r="O6054">
        <v>1</v>
      </c>
      <c r="P6054" t="s">
        <v>1</v>
      </c>
      <c r="Q6054" t="s">
        <v>1</v>
      </c>
      <c r="R6054">
        <v>1</v>
      </c>
      <c r="S6054" t="s">
        <v>564</v>
      </c>
      <c r="T6054">
        <v>1</v>
      </c>
      <c r="U6054">
        <v>0</v>
      </c>
      <c r="V6054" t="s">
        <v>1</v>
      </c>
      <c r="W6054" t="s">
        <v>1</v>
      </c>
      <c r="X6054">
        <v>0</v>
      </c>
      <c r="Y6054" t="s">
        <v>1</v>
      </c>
    </row>
    <row r="6055" spans="1:25">
      <c r="A6055" t="s">
        <v>62</v>
      </c>
      <c r="B6055" t="s">
        <v>75</v>
      </c>
      <c r="C6055">
        <v>2018</v>
      </c>
      <c r="D6055" t="s">
        <v>409</v>
      </c>
      <c r="E6055">
        <v>372000</v>
      </c>
      <c r="F6055">
        <v>13100</v>
      </c>
      <c r="G6055">
        <v>10700</v>
      </c>
      <c r="H6055">
        <v>372</v>
      </c>
      <c r="I6055">
        <f t="shared" si="372"/>
        <v>13.1</v>
      </c>
      <c r="J6055">
        <f t="shared" si="373"/>
        <v>10.7</v>
      </c>
      <c r="K6055" t="s">
        <v>563</v>
      </c>
      <c r="L6055" t="s">
        <v>563</v>
      </c>
      <c r="M6055" t="s">
        <v>563</v>
      </c>
      <c r="N6055">
        <v>0</v>
      </c>
      <c r="O6055">
        <v>1</v>
      </c>
      <c r="P6055" t="s">
        <v>1</v>
      </c>
      <c r="Q6055" t="s">
        <v>1</v>
      </c>
      <c r="R6055">
        <v>1</v>
      </c>
      <c r="S6055" t="s">
        <v>564</v>
      </c>
      <c r="T6055">
        <v>1</v>
      </c>
      <c r="U6055">
        <v>0</v>
      </c>
      <c r="V6055" t="s">
        <v>1</v>
      </c>
      <c r="W6055" t="s">
        <v>1</v>
      </c>
      <c r="X6055">
        <v>0</v>
      </c>
      <c r="Y6055" t="s">
        <v>1</v>
      </c>
    </row>
    <row r="6056" spans="1:25">
      <c r="A6056" t="s">
        <v>62</v>
      </c>
      <c r="B6056" t="s">
        <v>75</v>
      </c>
      <c r="C6056">
        <v>2018</v>
      </c>
      <c r="D6056" t="s">
        <v>410</v>
      </c>
      <c r="E6056">
        <v>377000</v>
      </c>
      <c r="F6056" s="13">
        <f t="shared" ref="F6056:F6057" si="375">0.0083*E6056^(0.9482)</f>
        <v>1609.0330348743519</v>
      </c>
      <c r="G6056">
        <v>2000</v>
      </c>
      <c r="H6056">
        <v>377</v>
      </c>
      <c r="I6056">
        <f t="shared" si="372"/>
        <v>1.6090330348743518</v>
      </c>
      <c r="J6056">
        <f t="shared" si="373"/>
        <v>2</v>
      </c>
      <c r="K6056" t="s">
        <v>563</v>
      </c>
      <c r="L6056" t="s">
        <v>563</v>
      </c>
      <c r="M6056" t="s">
        <v>563</v>
      </c>
      <c r="N6056">
        <v>0</v>
      </c>
      <c r="O6056">
        <v>1</v>
      </c>
      <c r="P6056" t="s">
        <v>1</v>
      </c>
      <c r="Q6056" t="s">
        <v>1</v>
      </c>
      <c r="R6056">
        <v>1</v>
      </c>
      <c r="S6056" t="s">
        <v>564</v>
      </c>
      <c r="T6056">
        <v>1</v>
      </c>
      <c r="U6056">
        <v>0</v>
      </c>
      <c r="V6056" t="s">
        <v>1</v>
      </c>
      <c r="W6056" t="s">
        <v>1</v>
      </c>
      <c r="X6056">
        <v>0</v>
      </c>
      <c r="Y6056" t="s">
        <v>1</v>
      </c>
    </row>
    <row r="6057" spans="1:25">
      <c r="A6057" t="s">
        <v>62</v>
      </c>
      <c r="B6057" t="s">
        <v>75</v>
      </c>
      <c r="C6057">
        <v>2018</v>
      </c>
      <c r="D6057" t="s">
        <v>411</v>
      </c>
      <c r="E6057">
        <v>377000</v>
      </c>
      <c r="F6057" s="13">
        <f t="shared" si="375"/>
        <v>1609.0330348743519</v>
      </c>
      <c r="G6057">
        <v>2000</v>
      </c>
      <c r="H6057">
        <v>377</v>
      </c>
      <c r="I6057">
        <f t="shared" si="372"/>
        <v>1.6090330348743518</v>
      </c>
      <c r="J6057">
        <f t="shared" si="373"/>
        <v>2</v>
      </c>
      <c r="K6057" t="s">
        <v>563</v>
      </c>
      <c r="L6057" t="s">
        <v>563</v>
      </c>
      <c r="M6057" t="s">
        <v>563</v>
      </c>
      <c r="N6057">
        <v>0</v>
      </c>
      <c r="O6057">
        <v>1</v>
      </c>
      <c r="P6057" t="s">
        <v>1</v>
      </c>
      <c r="Q6057" t="s">
        <v>1</v>
      </c>
      <c r="R6057">
        <v>1</v>
      </c>
      <c r="S6057" t="s">
        <v>564</v>
      </c>
      <c r="T6057">
        <v>1</v>
      </c>
      <c r="U6057">
        <v>0</v>
      </c>
      <c r="V6057" t="s">
        <v>1</v>
      </c>
      <c r="W6057" t="s">
        <v>1</v>
      </c>
      <c r="X6057">
        <v>0</v>
      </c>
      <c r="Y6057" t="s">
        <v>1</v>
      </c>
    </row>
    <row r="6058" spans="1:25">
      <c r="A6058" t="s">
        <v>62</v>
      </c>
      <c r="B6058" t="s">
        <v>75</v>
      </c>
      <c r="C6058">
        <v>2018</v>
      </c>
      <c r="D6058" t="s">
        <v>412</v>
      </c>
      <c r="E6058">
        <v>377000</v>
      </c>
      <c r="F6058">
        <v>2000</v>
      </c>
      <c r="G6058">
        <v>5000</v>
      </c>
      <c r="H6058">
        <v>377</v>
      </c>
      <c r="I6058">
        <f t="shared" si="372"/>
        <v>2</v>
      </c>
      <c r="J6058">
        <f t="shared" si="373"/>
        <v>5</v>
      </c>
      <c r="K6058" t="s">
        <v>563</v>
      </c>
      <c r="L6058" t="s">
        <v>563</v>
      </c>
      <c r="M6058" t="s">
        <v>563</v>
      </c>
      <c r="N6058">
        <v>0</v>
      </c>
      <c r="O6058">
        <v>1</v>
      </c>
      <c r="P6058" t="s">
        <v>1</v>
      </c>
      <c r="Q6058" t="s">
        <v>1</v>
      </c>
      <c r="R6058">
        <v>1</v>
      </c>
      <c r="S6058" t="s">
        <v>564</v>
      </c>
      <c r="T6058">
        <v>1</v>
      </c>
      <c r="U6058">
        <v>0</v>
      </c>
      <c r="V6058" t="s">
        <v>1</v>
      </c>
      <c r="W6058" t="s">
        <v>1</v>
      </c>
      <c r="X6058">
        <v>0</v>
      </c>
      <c r="Y6058" t="s">
        <v>1</v>
      </c>
    </row>
    <row r="6059" spans="1:25">
      <c r="A6059" t="s">
        <v>62</v>
      </c>
      <c r="B6059" t="s">
        <v>75</v>
      </c>
      <c r="C6059">
        <v>2018</v>
      </c>
      <c r="D6059" t="s">
        <v>413</v>
      </c>
      <c r="E6059">
        <v>378000</v>
      </c>
      <c r="F6059">
        <v>1000</v>
      </c>
      <c r="G6059">
        <v>1000</v>
      </c>
      <c r="H6059">
        <v>378</v>
      </c>
      <c r="I6059">
        <f t="shared" si="372"/>
        <v>1</v>
      </c>
      <c r="J6059">
        <f t="shared" si="373"/>
        <v>1</v>
      </c>
      <c r="K6059" t="s">
        <v>563</v>
      </c>
      <c r="L6059" t="s">
        <v>563</v>
      </c>
      <c r="M6059" t="s">
        <v>563</v>
      </c>
      <c r="N6059">
        <v>0</v>
      </c>
      <c r="O6059">
        <v>1</v>
      </c>
      <c r="P6059" t="s">
        <v>1</v>
      </c>
      <c r="Q6059" t="s">
        <v>1</v>
      </c>
      <c r="R6059">
        <v>1</v>
      </c>
      <c r="S6059" t="s">
        <v>564</v>
      </c>
      <c r="T6059">
        <v>1</v>
      </c>
      <c r="U6059">
        <v>0</v>
      </c>
      <c r="V6059" t="s">
        <v>1</v>
      </c>
      <c r="W6059" t="s">
        <v>1</v>
      </c>
      <c r="X6059">
        <v>0</v>
      </c>
      <c r="Y6059" t="s">
        <v>1</v>
      </c>
    </row>
    <row r="6060" spans="1:25">
      <c r="A6060" t="s">
        <v>62</v>
      </c>
      <c r="B6060" t="s">
        <v>75</v>
      </c>
      <c r="C6060">
        <v>2018</v>
      </c>
      <c r="D6060" t="s">
        <v>414</v>
      </c>
      <c r="E6060">
        <v>378000</v>
      </c>
      <c r="F6060">
        <v>1000</v>
      </c>
      <c r="G6060">
        <v>1000</v>
      </c>
      <c r="H6060">
        <v>378</v>
      </c>
      <c r="I6060">
        <f t="shared" ref="I6060:I6123" si="376">F6060/1000</f>
        <v>1</v>
      </c>
      <c r="J6060">
        <f t="shared" ref="J6060:J6123" si="377">G6060/1000</f>
        <v>1</v>
      </c>
      <c r="K6060" t="s">
        <v>563</v>
      </c>
      <c r="L6060" t="s">
        <v>563</v>
      </c>
      <c r="M6060" t="s">
        <v>563</v>
      </c>
      <c r="N6060">
        <v>0</v>
      </c>
      <c r="O6060">
        <v>1</v>
      </c>
      <c r="P6060" t="s">
        <v>1</v>
      </c>
      <c r="Q6060" t="s">
        <v>1</v>
      </c>
      <c r="R6060">
        <v>1</v>
      </c>
      <c r="S6060" t="s">
        <v>564</v>
      </c>
      <c r="T6060">
        <v>1</v>
      </c>
      <c r="U6060">
        <v>0</v>
      </c>
      <c r="V6060" t="s">
        <v>1</v>
      </c>
      <c r="W6060" t="s">
        <v>1</v>
      </c>
      <c r="X6060">
        <v>0</v>
      </c>
      <c r="Y6060" t="s">
        <v>1</v>
      </c>
    </row>
    <row r="6061" spans="1:25">
      <c r="A6061" t="s">
        <v>62</v>
      </c>
      <c r="B6061" t="s">
        <v>75</v>
      </c>
      <c r="C6061">
        <v>2018</v>
      </c>
      <c r="D6061" t="s">
        <v>415</v>
      </c>
      <c r="E6061">
        <v>378000</v>
      </c>
      <c r="F6061">
        <v>3000</v>
      </c>
      <c r="G6061">
        <v>4000</v>
      </c>
      <c r="H6061">
        <v>378</v>
      </c>
      <c r="I6061">
        <f t="shared" si="376"/>
        <v>3</v>
      </c>
      <c r="J6061">
        <f t="shared" si="377"/>
        <v>4</v>
      </c>
      <c r="K6061" t="s">
        <v>563</v>
      </c>
      <c r="L6061" t="s">
        <v>563</v>
      </c>
      <c r="M6061" t="s">
        <v>563</v>
      </c>
      <c r="N6061">
        <v>0</v>
      </c>
      <c r="O6061">
        <v>1</v>
      </c>
      <c r="P6061" t="s">
        <v>1</v>
      </c>
      <c r="Q6061" t="s">
        <v>1</v>
      </c>
      <c r="R6061">
        <v>1</v>
      </c>
      <c r="S6061" t="s">
        <v>564</v>
      </c>
      <c r="T6061">
        <v>1</v>
      </c>
      <c r="U6061">
        <v>0</v>
      </c>
      <c r="V6061" t="s">
        <v>1</v>
      </c>
      <c r="W6061" t="s">
        <v>1</v>
      </c>
      <c r="X6061">
        <v>0</v>
      </c>
      <c r="Y6061" t="s">
        <v>1</v>
      </c>
    </row>
    <row r="6062" spans="1:25">
      <c r="A6062" t="s">
        <v>62</v>
      </c>
      <c r="B6062" t="s">
        <v>75</v>
      </c>
      <c r="C6062">
        <v>2018</v>
      </c>
      <c r="D6062" t="s">
        <v>416</v>
      </c>
      <c r="E6062">
        <v>379000</v>
      </c>
      <c r="F6062">
        <v>2000</v>
      </c>
      <c r="G6062" s="13">
        <f t="shared" ref="G6062:G6063" si="378">0.0083*E6062^(0.9482)</f>
        <v>1617.1257451266893</v>
      </c>
      <c r="H6062">
        <v>379</v>
      </c>
      <c r="I6062">
        <f t="shared" si="376"/>
        <v>2</v>
      </c>
      <c r="J6062">
        <f t="shared" si="377"/>
        <v>1.6171257451266892</v>
      </c>
      <c r="K6062" t="s">
        <v>563</v>
      </c>
      <c r="L6062" t="s">
        <v>563</v>
      </c>
      <c r="M6062" t="s">
        <v>563</v>
      </c>
      <c r="N6062">
        <v>0</v>
      </c>
      <c r="O6062">
        <v>1</v>
      </c>
      <c r="P6062" t="s">
        <v>1</v>
      </c>
      <c r="Q6062" t="s">
        <v>1</v>
      </c>
      <c r="R6062">
        <v>1</v>
      </c>
      <c r="S6062" t="s">
        <v>564</v>
      </c>
      <c r="T6062">
        <v>0</v>
      </c>
      <c r="U6062">
        <v>0</v>
      </c>
      <c r="V6062" t="s">
        <v>1</v>
      </c>
      <c r="W6062" t="s">
        <v>1</v>
      </c>
      <c r="X6062">
        <v>1</v>
      </c>
      <c r="Y6062" t="s">
        <v>565</v>
      </c>
    </row>
    <row r="6063" spans="1:25">
      <c r="A6063" t="s">
        <v>62</v>
      </c>
      <c r="B6063" t="s">
        <v>75</v>
      </c>
      <c r="C6063">
        <v>2018</v>
      </c>
      <c r="D6063" t="s">
        <v>417</v>
      </c>
      <c r="E6063">
        <v>379000</v>
      </c>
      <c r="F6063">
        <v>2000</v>
      </c>
      <c r="G6063" s="13">
        <f t="shared" si="378"/>
        <v>1617.1257451266893</v>
      </c>
      <c r="H6063">
        <v>379</v>
      </c>
      <c r="I6063">
        <f t="shared" si="376"/>
        <v>2</v>
      </c>
      <c r="J6063">
        <f t="shared" si="377"/>
        <v>1.6171257451266892</v>
      </c>
      <c r="K6063" t="s">
        <v>563</v>
      </c>
      <c r="L6063" t="s">
        <v>563</v>
      </c>
      <c r="M6063" t="s">
        <v>563</v>
      </c>
      <c r="N6063">
        <v>0</v>
      </c>
      <c r="O6063">
        <v>1</v>
      </c>
      <c r="P6063" t="s">
        <v>1</v>
      </c>
      <c r="Q6063" t="s">
        <v>1</v>
      </c>
      <c r="R6063">
        <v>1</v>
      </c>
      <c r="S6063" t="s">
        <v>564</v>
      </c>
      <c r="T6063">
        <v>0</v>
      </c>
      <c r="U6063">
        <v>0</v>
      </c>
      <c r="V6063" t="s">
        <v>1</v>
      </c>
      <c r="W6063" t="s">
        <v>1</v>
      </c>
      <c r="X6063">
        <v>1</v>
      </c>
      <c r="Y6063" t="s">
        <v>565</v>
      </c>
    </row>
    <row r="6064" spans="1:25">
      <c r="A6064" t="s">
        <v>62</v>
      </c>
      <c r="B6064" t="s">
        <v>75</v>
      </c>
      <c r="C6064">
        <v>2018</v>
      </c>
      <c r="D6064" t="s">
        <v>418</v>
      </c>
      <c r="E6064">
        <v>379000</v>
      </c>
      <c r="F6064">
        <v>6800.00000000001</v>
      </c>
      <c r="G6064">
        <v>3699.99999999999</v>
      </c>
      <c r="H6064">
        <v>379</v>
      </c>
      <c r="I6064">
        <f t="shared" si="376"/>
        <v>6.8000000000000096</v>
      </c>
      <c r="J6064">
        <f t="shared" si="377"/>
        <v>3.69999999999999</v>
      </c>
      <c r="K6064" t="s">
        <v>563</v>
      </c>
      <c r="L6064" t="s">
        <v>563</v>
      </c>
      <c r="M6064" t="s">
        <v>563</v>
      </c>
      <c r="N6064">
        <v>0</v>
      </c>
      <c r="O6064">
        <v>1</v>
      </c>
      <c r="P6064" t="s">
        <v>1</v>
      </c>
      <c r="Q6064" t="s">
        <v>1</v>
      </c>
      <c r="R6064">
        <v>1</v>
      </c>
      <c r="S6064" t="s">
        <v>564</v>
      </c>
      <c r="T6064">
        <v>1</v>
      </c>
      <c r="U6064">
        <v>0</v>
      </c>
      <c r="V6064" t="s">
        <v>1</v>
      </c>
      <c r="W6064" t="s">
        <v>1</v>
      </c>
      <c r="X6064">
        <v>0</v>
      </c>
      <c r="Y6064" t="s">
        <v>1</v>
      </c>
    </row>
    <row r="6065" spans="1:25">
      <c r="A6065" t="s">
        <v>62</v>
      </c>
      <c r="B6065" t="s">
        <v>75</v>
      </c>
      <c r="C6065">
        <v>2018</v>
      </c>
      <c r="D6065" t="s">
        <v>419</v>
      </c>
      <c r="E6065">
        <v>379000</v>
      </c>
      <c r="F6065">
        <v>4000</v>
      </c>
      <c r="G6065">
        <v>3000</v>
      </c>
      <c r="H6065">
        <v>379</v>
      </c>
      <c r="I6065">
        <f t="shared" si="376"/>
        <v>4</v>
      </c>
      <c r="J6065">
        <f t="shared" si="377"/>
        <v>3</v>
      </c>
      <c r="K6065" t="s">
        <v>563</v>
      </c>
      <c r="L6065" t="s">
        <v>563</v>
      </c>
      <c r="M6065" t="s">
        <v>563</v>
      </c>
      <c r="N6065">
        <v>0</v>
      </c>
      <c r="O6065">
        <v>1</v>
      </c>
      <c r="P6065" t="s">
        <v>1</v>
      </c>
      <c r="Q6065" t="s">
        <v>1</v>
      </c>
      <c r="R6065">
        <v>1</v>
      </c>
      <c r="S6065" t="s">
        <v>564</v>
      </c>
      <c r="T6065">
        <v>1</v>
      </c>
      <c r="U6065">
        <v>0</v>
      </c>
      <c r="V6065" t="s">
        <v>1</v>
      </c>
      <c r="W6065" t="s">
        <v>1</v>
      </c>
      <c r="X6065">
        <v>0</v>
      </c>
      <c r="Y6065" t="s">
        <v>1</v>
      </c>
    </row>
    <row r="6066" spans="1:25">
      <c r="A6066" t="s">
        <v>62</v>
      </c>
      <c r="B6066" t="s">
        <v>75</v>
      </c>
      <c r="C6066">
        <v>2018</v>
      </c>
      <c r="D6066" t="s">
        <v>420</v>
      </c>
      <c r="E6066">
        <v>379000</v>
      </c>
      <c r="F6066">
        <v>4000</v>
      </c>
      <c r="G6066">
        <v>3000</v>
      </c>
      <c r="H6066">
        <v>379</v>
      </c>
      <c r="I6066">
        <f t="shared" si="376"/>
        <v>4</v>
      </c>
      <c r="J6066">
        <f t="shared" si="377"/>
        <v>3</v>
      </c>
      <c r="K6066" t="s">
        <v>563</v>
      </c>
      <c r="L6066" t="s">
        <v>563</v>
      </c>
      <c r="M6066" t="s">
        <v>563</v>
      </c>
      <c r="N6066">
        <v>0</v>
      </c>
      <c r="O6066">
        <v>1</v>
      </c>
      <c r="P6066" t="s">
        <v>1</v>
      </c>
      <c r="Q6066" t="s">
        <v>1</v>
      </c>
      <c r="R6066">
        <v>1</v>
      </c>
      <c r="S6066" t="s">
        <v>564</v>
      </c>
      <c r="T6066">
        <v>1</v>
      </c>
      <c r="U6066">
        <v>0</v>
      </c>
      <c r="V6066" t="s">
        <v>1</v>
      </c>
      <c r="W6066" t="s">
        <v>1</v>
      </c>
      <c r="X6066">
        <v>0</v>
      </c>
      <c r="Y6066" t="s">
        <v>1</v>
      </c>
    </row>
    <row r="6067" spans="1:25">
      <c r="A6067" t="s">
        <v>62</v>
      </c>
      <c r="B6067" t="s">
        <v>75</v>
      </c>
      <c r="C6067">
        <v>2018</v>
      </c>
      <c r="D6067" t="s">
        <v>421</v>
      </c>
      <c r="E6067">
        <v>379000</v>
      </c>
      <c r="F6067">
        <v>4000</v>
      </c>
      <c r="G6067">
        <v>3000</v>
      </c>
      <c r="H6067">
        <v>379</v>
      </c>
      <c r="I6067">
        <f t="shared" si="376"/>
        <v>4</v>
      </c>
      <c r="J6067">
        <f t="shared" si="377"/>
        <v>3</v>
      </c>
      <c r="K6067" t="s">
        <v>563</v>
      </c>
      <c r="L6067" t="s">
        <v>563</v>
      </c>
      <c r="M6067" t="s">
        <v>563</v>
      </c>
      <c r="N6067">
        <v>0</v>
      </c>
      <c r="O6067">
        <v>1</v>
      </c>
      <c r="P6067" t="s">
        <v>1</v>
      </c>
      <c r="Q6067" t="s">
        <v>1</v>
      </c>
      <c r="R6067">
        <v>1</v>
      </c>
      <c r="S6067" t="s">
        <v>564</v>
      </c>
      <c r="T6067">
        <v>1</v>
      </c>
      <c r="U6067">
        <v>0</v>
      </c>
      <c r="V6067" t="s">
        <v>1</v>
      </c>
      <c r="W6067" t="s">
        <v>1</v>
      </c>
      <c r="X6067">
        <v>0</v>
      </c>
      <c r="Y6067" t="s">
        <v>1</v>
      </c>
    </row>
    <row r="6068" spans="1:25">
      <c r="A6068" t="s">
        <v>62</v>
      </c>
      <c r="B6068" t="s">
        <v>75</v>
      </c>
      <c r="C6068">
        <v>2018</v>
      </c>
      <c r="D6068" t="s">
        <v>422</v>
      </c>
      <c r="E6068">
        <v>380000</v>
      </c>
      <c r="F6068">
        <v>5000</v>
      </c>
      <c r="G6068">
        <v>2000</v>
      </c>
      <c r="H6068">
        <v>380</v>
      </c>
      <c r="I6068">
        <f t="shared" si="376"/>
        <v>5</v>
      </c>
      <c r="J6068">
        <f t="shared" si="377"/>
        <v>2</v>
      </c>
      <c r="K6068" t="s">
        <v>563</v>
      </c>
      <c r="L6068" t="s">
        <v>563</v>
      </c>
      <c r="M6068" t="s">
        <v>563</v>
      </c>
      <c r="N6068">
        <v>0</v>
      </c>
      <c r="O6068">
        <v>1</v>
      </c>
      <c r="P6068" t="s">
        <v>1</v>
      </c>
      <c r="Q6068" t="s">
        <v>1</v>
      </c>
      <c r="R6068">
        <v>1</v>
      </c>
      <c r="S6068" t="s">
        <v>564</v>
      </c>
      <c r="T6068">
        <v>1</v>
      </c>
      <c r="U6068">
        <v>0</v>
      </c>
      <c r="V6068" t="s">
        <v>1</v>
      </c>
      <c r="W6068" t="s">
        <v>1</v>
      </c>
      <c r="X6068">
        <v>0</v>
      </c>
      <c r="Y6068" t="s">
        <v>1</v>
      </c>
    </row>
    <row r="6069" spans="1:25">
      <c r="A6069" t="s">
        <v>62</v>
      </c>
      <c r="B6069" t="s">
        <v>75</v>
      </c>
      <c r="C6069">
        <v>2018</v>
      </c>
      <c r="D6069" t="s">
        <v>423</v>
      </c>
      <c r="E6069">
        <v>383000</v>
      </c>
      <c r="F6069">
        <v>3000</v>
      </c>
      <c r="G6069">
        <v>2000</v>
      </c>
      <c r="H6069">
        <v>383</v>
      </c>
      <c r="I6069">
        <f t="shared" si="376"/>
        <v>3</v>
      </c>
      <c r="J6069">
        <f t="shared" si="377"/>
        <v>2</v>
      </c>
      <c r="K6069" t="s">
        <v>563</v>
      </c>
      <c r="L6069" t="s">
        <v>563</v>
      </c>
      <c r="M6069" t="s">
        <v>563</v>
      </c>
      <c r="N6069">
        <v>0</v>
      </c>
      <c r="O6069">
        <v>1</v>
      </c>
      <c r="P6069" t="s">
        <v>1</v>
      </c>
      <c r="Q6069" t="s">
        <v>1</v>
      </c>
      <c r="R6069">
        <v>1</v>
      </c>
      <c r="S6069" t="s">
        <v>564</v>
      </c>
      <c r="T6069">
        <v>1</v>
      </c>
      <c r="U6069">
        <v>0</v>
      </c>
      <c r="V6069" t="s">
        <v>1</v>
      </c>
      <c r="W6069" t="s">
        <v>1</v>
      </c>
      <c r="X6069">
        <v>0</v>
      </c>
      <c r="Y6069" t="s">
        <v>1</v>
      </c>
    </row>
    <row r="6070" spans="1:25">
      <c r="A6070" t="s">
        <v>62</v>
      </c>
      <c r="B6070" t="s">
        <v>75</v>
      </c>
      <c r="C6070">
        <v>2018</v>
      </c>
      <c r="D6070" t="s">
        <v>424</v>
      </c>
      <c r="E6070">
        <v>383000</v>
      </c>
      <c r="F6070">
        <v>3000</v>
      </c>
      <c r="G6070">
        <v>2000</v>
      </c>
      <c r="H6070">
        <v>383</v>
      </c>
      <c r="I6070">
        <f t="shared" si="376"/>
        <v>3</v>
      </c>
      <c r="J6070">
        <f t="shared" si="377"/>
        <v>2</v>
      </c>
      <c r="K6070" t="s">
        <v>563</v>
      </c>
      <c r="L6070" t="s">
        <v>563</v>
      </c>
      <c r="M6070" t="s">
        <v>563</v>
      </c>
      <c r="N6070">
        <v>0</v>
      </c>
      <c r="O6070">
        <v>1</v>
      </c>
      <c r="P6070" t="s">
        <v>1</v>
      </c>
      <c r="Q6070" t="s">
        <v>1</v>
      </c>
      <c r="R6070">
        <v>1</v>
      </c>
      <c r="S6070" t="s">
        <v>564</v>
      </c>
      <c r="T6070">
        <v>1</v>
      </c>
      <c r="U6070">
        <v>0</v>
      </c>
      <c r="V6070" t="s">
        <v>1</v>
      </c>
      <c r="W6070" t="s">
        <v>1</v>
      </c>
      <c r="X6070">
        <v>0</v>
      </c>
      <c r="Y6070" t="s">
        <v>1</v>
      </c>
    </row>
    <row r="6071" spans="1:25">
      <c r="A6071" t="s">
        <v>62</v>
      </c>
      <c r="B6071" t="s">
        <v>75</v>
      </c>
      <c r="C6071">
        <v>2018</v>
      </c>
      <c r="D6071" t="s">
        <v>425</v>
      </c>
      <c r="E6071">
        <v>383000</v>
      </c>
      <c r="F6071">
        <v>3000</v>
      </c>
      <c r="G6071">
        <v>2000</v>
      </c>
      <c r="H6071">
        <v>383</v>
      </c>
      <c r="I6071">
        <f t="shared" si="376"/>
        <v>3</v>
      </c>
      <c r="J6071">
        <f t="shared" si="377"/>
        <v>2</v>
      </c>
      <c r="K6071" t="s">
        <v>563</v>
      </c>
      <c r="L6071" t="s">
        <v>563</v>
      </c>
      <c r="M6071" t="s">
        <v>563</v>
      </c>
      <c r="N6071">
        <v>0</v>
      </c>
      <c r="O6071">
        <v>1</v>
      </c>
      <c r="P6071" t="s">
        <v>1</v>
      </c>
      <c r="Q6071" t="s">
        <v>1</v>
      </c>
      <c r="R6071">
        <v>1</v>
      </c>
      <c r="S6071" t="s">
        <v>564</v>
      </c>
      <c r="T6071">
        <v>1</v>
      </c>
      <c r="U6071">
        <v>0</v>
      </c>
      <c r="V6071" t="s">
        <v>1</v>
      </c>
      <c r="W6071" t="s">
        <v>1</v>
      </c>
      <c r="X6071">
        <v>0</v>
      </c>
      <c r="Y6071" t="s">
        <v>1</v>
      </c>
    </row>
    <row r="6072" spans="1:25">
      <c r="A6072" t="s">
        <v>62</v>
      </c>
      <c r="B6072" t="s">
        <v>75</v>
      </c>
      <c r="C6072">
        <v>2018</v>
      </c>
      <c r="D6072" t="s">
        <v>426</v>
      </c>
      <c r="E6072">
        <v>383000</v>
      </c>
      <c r="F6072">
        <v>3000</v>
      </c>
      <c r="G6072">
        <v>2000</v>
      </c>
      <c r="H6072">
        <v>383</v>
      </c>
      <c r="I6072">
        <f t="shared" si="376"/>
        <v>3</v>
      </c>
      <c r="J6072">
        <f t="shared" si="377"/>
        <v>2</v>
      </c>
      <c r="K6072" t="s">
        <v>563</v>
      </c>
      <c r="L6072" t="s">
        <v>563</v>
      </c>
      <c r="M6072" t="s">
        <v>563</v>
      </c>
      <c r="N6072">
        <v>0</v>
      </c>
      <c r="O6072">
        <v>1</v>
      </c>
      <c r="P6072" t="s">
        <v>1</v>
      </c>
      <c r="Q6072" t="s">
        <v>1</v>
      </c>
      <c r="R6072">
        <v>1</v>
      </c>
      <c r="S6072" t="s">
        <v>564</v>
      </c>
      <c r="T6072">
        <v>1</v>
      </c>
      <c r="U6072">
        <v>0</v>
      </c>
      <c r="V6072" t="s">
        <v>1</v>
      </c>
      <c r="W6072" t="s">
        <v>1</v>
      </c>
      <c r="X6072">
        <v>0</v>
      </c>
      <c r="Y6072" t="s">
        <v>1</v>
      </c>
    </row>
    <row r="6073" spans="1:25">
      <c r="A6073" t="s">
        <v>62</v>
      </c>
      <c r="B6073" t="s">
        <v>75</v>
      </c>
      <c r="C6073">
        <v>2018</v>
      </c>
      <c r="D6073" t="s">
        <v>427</v>
      </c>
      <c r="E6073">
        <v>383000</v>
      </c>
      <c r="F6073">
        <v>3000</v>
      </c>
      <c r="G6073">
        <v>2000</v>
      </c>
      <c r="H6073">
        <v>383</v>
      </c>
      <c r="I6073">
        <f t="shared" si="376"/>
        <v>3</v>
      </c>
      <c r="J6073">
        <f t="shared" si="377"/>
        <v>2</v>
      </c>
      <c r="K6073" t="s">
        <v>563</v>
      </c>
      <c r="L6073" t="s">
        <v>563</v>
      </c>
      <c r="M6073" t="s">
        <v>563</v>
      </c>
      <c r="N6073">
        <v>0</v>
      </c>
      <c r="O6073">
        <v>1</v>
      </c>
      <c r="P6073" t="s">
        <v>1</v>
      </c>
      <c r="Q6073" t="s">
        <v>1</v>
      </c>
      <c r="R6073">
        <v>1</v>
      </c>
      <c r="S6073" t="s">
        <v>564</v>
      </c>
      <c r="T6073">
        <v>1</v>
      </c>
      <c r="U6073">
        <v>0</v>
      </c>
      <c r="V6073" t="s">
        <v>1</v>
      </c>
      <c r="W6073" t="s">
        <v>1</v>
      </c>
      <c r="X6073">
        <v>0</v>
      </c>
      <c r="Y6073" t="s">
        <v>1</v>
      </c>
    </row>
    <row r="6074" spans="1:25">
      <c r="A6074" t="s">
        <v>62</v>
      </c>
      <c r="B6074" t="s">
        <v>75</v>
      </c>
      <c r="C6074">
        <v>2018</v>
      </c>
      <c r="D6074" t="s">
        <v>428</v>
      </c>
      <c r="E6074">
        <v>388000</v>
      </c>
      <c r="F6074">
        <v>5300.00000000001</v>
      </c>
      <c r="G6074">
        <v>5300.00000000001</v>
      </c>
      <c r="H6074">
        <v>388</v>
      </c>
      <c r="I6074">
        <f t="shared" si="376"/>
        <v>5.3000000000000096</v>
      </c>
      <c r="J6074">
        <f t="shared" si="377"/>
        <v>5.3000000000000096</v>
      </c>
      <c r="K6074" t="s">
        <v>563</v>
      </c>
      <c r="L6074" t="s">
        <v>563</v>
      </c>
      <c r="M6074" t="s">
        <v>563</v>
      </c>
      <c r="N6074">
        <v>0</v>
      </c>
      <c r="O6074">
        <v>1</v>
      </c>
      <c r="P6074" t="s">
        <v>1</v>
      </c>
      <c r="Q6074" t="s">
        <v>1</v>
      </c>
      <c r="R6074">
        <v>1</v>
      </c>
      <c r="S6074" t="s">
        <v>564</v>
      </c>
      <c r="T6074">
        <v>1</v>
      </c>
      <c r="U6074">
        <v>0</v>
      </c>
      <c r="V6074" t="s">
        <v>1</v>
      </c>
      <c r="W6074" t="s">
        <v>1</v>
      </c>
      <c r="X6074">
        <v>0</v>
      </c>
      <c r="Y6074" t="s">
        <v>1</v>
      </c>
    </row>
    <row r="6075" spans="1:25">
      <c r="A6075" t="s">
        <v>62</v>
      </c>
      <c r="B6075" t="s">
        <v>75</v>
      </c>
      <c r="C6075">
        <v>2018</v>
      </c>
      <c r="D6075" t="s">
        <v>429</v>
      </c>
      <c r="E6075">
        <v>431500</v>
      </c>
      <c r="F6075">
        <v>12300</v>
      </c>
      <c r="G6075">
        <v>12300</v>
      </c>
      <c r="H6075">
        <v>431.5</v>
      </c>
      <c r="I6075">
        <f t="shared" si="376"/>
        <v>12.3</v>
      </c>
      <c r="J6075">
        <f t="shared" si="377"/>
        <v>12.3</v>
      </c>
      <c r="K6075" t="s">
        <v>563</v>
      </c>
      <c r="L6075" t="s">
        <v>563</v>
      </c>
      <c r="M6075" t="s">
        <v>563</v>
      </c>
      <c r="N6075">
        <v>0</v>
      </c>
      <c r="O6075">
        <v>1</v>
      </c>
      <c r="P6075" t="s">
        <v>1</v>
      </c>
      <c r="Q6075" t="s">
        <v>1</v>
      </c>
      <c r="R6075">
        <v>1</v>
      </c>
      <c r="S6075" t="s">
        <v>564</v>
      </c>
      <c r="T6075">
        <v>1</v>
      </c>
      <c r="U6075">
        <v>0</v>
      </c>
      <c r="V6075" t="s">
        <v>1</v>
      </c>
      <c r="W6075" t="s">
        <v>1</v>
      </c>
      <c r="X6075">
        <v>0</v>
      </c>
      <c r="Y6075" t="s">
        <v>1</v>
      </c>
    </row>
    <row r="6076" spans="1:25">
      <c r="A6076" t="s">
        <v>62</v>
      </c>
      <c r="B6076" t="s">
        <v>75</v>
      </c>
      <c r="C6076">
        <v>2018</v>
      </c>
      <c r="D6076" t="s">
        <v>430</v>
      </c>
      <c r="E6076">
        <v>438000</v>
      </c>
      <c r="F6076">
        <v>5000</v>
      </c>
      <c r="G6076">
        <v>6000</v>
      </c>
      <c r="H6076">
        <v>438</v>
      </c>
      <c r="I6076">
        <f t="shared" si="376"/>
        <v>5</v>
      </c>
      <c r="J6076">
        <f t="shared" si="377"/>
        <v>6</v>
      </c>
      <c r="K6076" t="s">
        <v>563</v>
      </c>
      <c r="L6076" t="s">
        <v>563</v>
      </c>
      <c r="M6076" t="s">
        <v>563</v>
      </c>
      <c r="N6076">
        <v>0</v>
      </c>
      <c r="O6076">
        <v>1</v>
      </c>
      <c r="P6076" t="s">
        <v>1</v>
      </c>
      <c r="Q6076" t="s">
        <v>1</v>
      </c>
      <c r="R6076">
        <v>1</v>
      </c>
      <c r="S6076" t="s">
        <v>564</v>
      </c>
      <c r="T6076">
        <v>1</v>
      </c>
      <c r="U6076">
        <v>0</v>
      </c>
      <c r="V6076" t="s">
        <v>1</v>
      </c>
      <c r="W6076" t="s">
        <v>1</v>
      </c>
      <c r="X6076">
        <v>0</v>
      </c>
      <c r="Y6076" t="s">
        <v>1</v>
      </c>
    </row>
    <row r="6077" spans="1:25">
      <c r="A6077" t="s">
        <v>62</v>
      </c>
      <c r="B6077" t="s">
        <v>75</v>
      </c>
      <c r="C6077">
        <v>2018</v>
      </c>
      <c r="D6077" t="s">
        <v>431</v>
      </c>
      <c r="E6077">
        <v>450000</v>
      </c>
      <c r="F6077">
        <v>6600.00000000002</v>
      </c>
      <c r="G6077">
        <v>8399.99999999998</v>
      </c>
      <c r="H6077">
        <v>450</v>
      </c>
      <c r="I6077">
        <f t="shared" si="376"/>
        <v>6.6000000000000201</v>
      </c>
      <c r="J6077">
        <f t="shared" si="377"/>
        <v>8.3999999999999808</v>
      </c>
      <c r="K6077" t="s">
        <v>563</v>
      </c>
      <c r="L6077" t="s">
        <v>563</v>
      </c>
      <c r="M6077" t="s">
        <v>563</v>
      </c>
      <c r="N6077">
        <v>0</v>
      </c>
      <c r="O6077">
        <v>1</v>
      </c>
      <c r="P6077" t="s">
        <v>1</v>
      </c>
      <c r="Q6077" t="s">
        <v>1</v>
      </c>
      <c r="R6077">
        <v>1</v>
      </c>
      <c r="S6077" t="s">
        <v>564</v>
      </c>
      <c r="T6077">
        <v>1</v>
      </c>
      <c r="U6077">
        <v>0</v>
      </c>
      <c r="V6077" t="s">
        <v>1</v>
      </c>
      <c r="W6077" t="s">
        <v>1</v>
      </c>
      <c r="X6077">
        <v>0</v>
      </c>
      <c r="Y6077" t="s">
        <v>1</v>
      </c>
    </row>
    <row r="6078" spans="1:25">
      <c r="A6078" t="s">
        <v>62</v>
      </c>
      <c r="B6078" t="s">
        <v>75</v>
      </c>
      <c r="C6078">
        <v>2018</v>
      </c>
      <c r="D6078" t="s">
        <v>432</v>
      </c>
      <c r="E6078">
        <v>450000</v>
      </c>
      <c r="F6078">
        <v>6600.00000000002</v>
      </c>
      <c r="G6078">
        <v>8399.99999999998</v>
      </c>
      <c r="H6078">
        <v>450</v>
      </c>
      <c r="I6078">
        <f t="shared" si="376"/>
        <v>6.6000000000000201</v>
      </c>
      <c r="J6078">
        <f t="shared" si="377"/>
        <v>8.3999999999999808</v>
      </c>
      <c r="K6078" t="s">
        <v>563</v>
      </c>
      <c r="L6078" t="s">
        <v>563</v>
      </c>
      <c r="M6078" t="s">
        <v>563</v>
      </c>
      <c r="N6078">
        <v>0</v>
      </c>
      <c r="O6078">
        <v>1</v>
      </c>
      <c r="P6078" t="s">
        <v>1</v>
      </c>
      <c r="Q6078" t="s">
        <v>1</v>
      </c>
      <c r="R6078">
        <v>1</v>
      </c>
      <c r="S6078" t="s">
        <v>564</v>
      </c>
      <c r="T6078">
        <v>1</v>
      </c>
      <c r="U6078">
        <v>0</v>
      </c>
      <c r="V6078" t="s">
        <v>1</v>
      </c>
      <c r="W6078" t="s">
        <v>1</v>
      </c>
      <c r="X6078">
        <v>0</v>
      </c>
      <c r="Y6078" t="s">
        <v>1</v>
      </c>
    </row>
    <row r="6079" spans="1:25">
      <c r="A6079" t="s">
        <v>62</v>
      </c>
      <c r="B6079" t="s">
        <v>75</v>
      </c>
      <c r="C6079">
        <v>2018</v>
      </c>
      <c r="D6079" t="s">
        <v>433</v>
      </c>
      <c r="E6079">
        <v>450000</v>
      </c>
      <c r="F6079">
        <v>6600.00000000002</v>
      </c>
      <c r="G6079">
        <v>8399.99999999998</v>
      </c>
      <c r="H6079">
        <v>450</v>
      </c>
      <c r="I6079">
        <f t="shared" si="376"/>
        <v>6.6000000000000201</v>
      </c>
      <c r="J6079">
        <f t="shared" si="377"/>
        <v>8.3999999999999808</v>
      </c>
      <c r="K6079" t="s">
        <v>563</v>
      </c>
      <c r="L6079" t="s">
        <v>563</v>
      </c>
      <c r="M6079" t="s">
        <v>563</v>
      </c>
      <c r="N6079">
        <v>0</v>
      </c>
      <c r="O6079">
        <v>1</v>
      </c>
      <c r="P6079" t="s">
        <v>1</v>
      </c>
      <c r="Q6079" t="s">
        <v>1</v>
      </c>
      <c r="R6079">
        <v>1</v>
      </c>
      <c r="S6079" t="s">
        <v>564</v>
      </c>
      <c r="T6079">
        <v>1</v>
      </c>
      <c r="U6079">
        <v>0</v>
      </c>
      <c r="V6079" t="s">
        <v>1</v>
      </c>
      <c r="W6079" t="s">
        <v>1</v>
      </c>
      <c r="X6079">
        <v>0</v>
      </c>
      <c r="Y6079" t="s">
        <v>1</v>
      </c>
    </row>
    <row r="6080" spans="1:25">
      <c r="A6080" t="s">
        <v>62</v>
      </c>
      <c r="B6080" t="s">
        <v>75</v>
      </c>
      <c r="C6080">
        <v>2018</v>
      </c>
      <c r="D6080" t="s">
        <v>434</v>
      </c>
      <c r="E6080">
        <v>450000</v>
      </c>
      <c r="F6080">
        <v>6600.00000000002</v>
      </c>
      <c r="G6080">
        <v>8399.99999999998</v>
      </c>
      <c r="H6080">
        <v>450</v>
      </c>
      <c r="I6080">
        <f t="shared" si="376"/>
        <v>6.6000000000000201</v>
      </c>
      <c r="J6080">
        <f t="shared" si="377"/>
        <v>8.3999999999999808</v>
      </c>
      <c r="K6080" t="s">
        <v>563</v>
      </c>
      <c r="L6080" t="s">
        <v>563</v>
      </c>
      <c r="M6080" t="s">
        <v>563</v>
      </c>
      <c r="N6080">
        <v>0</v>
      </c>
      <c r="O6080">
        <v>1</v>
      </c>
      <c r="P6080" t="s">
        <v>1</v>
      </c>
      <c r="Q6080" t="s">
        <v>1</v>
      </c>
      <c r="R6080">
        <v>1</v>
      </c>
      <c r="S6080" t="s">
        <v>564</v>
      </c>
      <c r="T6080">
        <v>1</v>
      </c>
      <c r="U6080">
        <v>0</v>
      </c>
      <c r="V6080" t="s">
        <v>1</v>
      </c>
      <c r="W6080" t="s">
        <v>1</v>
      </c>
      <c r="X6080">
        <v>0</v>
      </c>
      <c r="Y6080" t="s">
        <v>1</v>
      </c>
    </row>
    <row r="6081" spans="1:25">
      <c r="A6081" t="s">
        <v>62</v>
      </c>
      <c r="B6081" t="s">
        <v>75</v>
      </c>
      <c r="C6081">
        <v>2018</v>
      </c>
      <c r="D6081" t="s">
        <v>435</v>
      </c>
      <c r="E6081">
        <v>450000</v>
      </c>
      <c r="F6081">
        <v>6600.00000000002</v>
      </c>
      <c r="G6081">
        <v>8399.99999999998</v>
      </c>
      <c r="H6081">
        <v>450</v>
      </c>
      <c r="I6081">
        <f t="shared" si="376"/>
        <v>6.6000000000000201</v>
      </c>
      <c r="J6081">
        <f t="shared" si="377"/>
        <v>8.3999999999999808</v>
      </c>
      <c r="K6081" t="s">
        <v>563</v>
      </c>
      <c r="L6081" t="s">
        <v>563</v>
      </c>
      <c r="M6081" t="s">
        <v>563</v>
      </c>
      <c r="N6081">
        <v>0</v>
      </c>
      <c r="O6081">
        <v>1</v>
      </c>
      <c r="P6081" t="s">
        <v>1</v>
      </c>
      <c r="Q6081" t="s">
        <v>1</v>
      </c>
      <c r="R6081">
        <v>1</v>
      </c>
      <c r="S6081" t="s">
        <v>564</v>
      </c>
      <c r="T6081">
        <v>1</v>
      </c>
      <c r="U6081">
        <v>0</v>
      </c>
      <c r="V6081" t="s">
        <v>1</v>
      </c>
      <c r="W6081" t="s">
        <v>1</v>
      </c>
      <c r="X6081">
        <v>0</v>
      </c>
      <c r="Y6081" t="s">
        <v>1</v>
      </c>
    </row>
    <row r="6082" spans="1:25">
      <c r="A6082" t="s">
        <v>62</v>
      </c>
      <c r="B6082" t="s">
        <v>75</v>
      </c>
      <c r="C6082">
        <v>2018</v>
      </c>
      <c r="D6082" t="s">
        <v>436</v>
      </c>
      <c r="E6082">
        <v>450000</v>
      </c>
      <c r="F6082">
        <v>6600.00000000002</v>
      </c>
      <c r="G6082">
        <v>8399.99999999998</v>
      </c>
      <c r="H6082">
        <v>450</v>
      </c>
      <c r="I6082">
        <f t="shared" si="376"/>
        <v>6.6000000000000201</v>
      </c>
      <c r="J6082">
        <f t="shared" si="377"/>
        <v>8.3999999999999808</v>
      </c>
      <c r="K6082" t="s">
        <v>563</v>
      </c>
      <c r="L6082" t="s">
        <v>563</v>
      </c>
      <c r="M6082" t="s">
        <v>563</v>
      </c>
      <c r="N6082">
        <v>0</v>
      </c>
      <c r="O6082">
        <v>1</v>
      </c>
      <c r="P6082" t="s">
        <v>1</v>
      </c>
      <c r="Q6082" t="s">
        <v>1</v>
      </c>
      <c r="R6082">
        <v>1</v>
      </c>
      <c r="S6082" t="s">
        <v>564</v>
      </c>
      <c r="T6082">
        <v>1</v>
      </c>
      <c r="U6082">
        <v>0</v>
      </c>
      <c r="V6082" t="s">
        <v>1</v>
      </c>
      <c r="W6082" t="s">
        <v>1</v>
      </c>
      <c r="X6082">
        <v>0</v>
      </c>
      <c r="Y6082" t="s">
        <v>1</v>
      </c>
    </row>
    <row r="6083" spans="1:25">
      <c r="A6083" t="s">
        <v>62</v>
      </c>
      <c r="B6083" t="s">
        <v>75</v>
      </c>
      <c r="C6083">
        <v>2018</v>
      </c>
      <c r="D6083" t="s">
        <v>437</v>
      </c>
      <c r="E6083">
        <v>450000</v>
      </c>
      <c r="F6083">
        <v>6600.00000000002</v>
      </c>
      <c r="G6083">
        <v>8399.99999999998</v>
      </c>
      <c r="H6083">
        <v>450</v>
      </c>
      <c r="I6083">
        <f t="shared" si="376"/>
        <v>6.6000000000000201</v>
      </c>
      <c r="J6083">
        <f t="shared" si="377"/>
        <v>8.3999999999999808</v>
      </c>
      <c r="K6083" t="s">
        <v>563</v>
      </c>
      <c r="L6083" t="s">
        <v>563</v>
      </c>
      <c r="M6083" t="s">
        <v>563</v>
      </c>
      <c r="N6083">
        <v>0</v>
      </c>
      <c r="O6083">
        <v>1</v>
      </c>
      <c r="P6083" t="s">
        <v>1</v>
      </c>
      <c r="Q6083" t="s">
        <v>1</v>
      </c>
      <c r="R6083">
        <v>1</v>
      </c>
      <c r="S6083" t="s">
        <v>564</v>
      </c>
      <c r="T6083">
        <v>1</v>
      </c>
      <c r="U6083">
        <v>0</v>
      </c>
      <c r="V6083" t="s">
        <v>1</v>
      </c>
      <c r="W6083" t="s">
        <v>1</v>
      </c>
      <c r="X6083">
        <v>0</v>
      </c>
      <c r="Y6083" t="s">
        <v>1</v>
      </c>
    </row>
    <row r="6084" spans="1:25">
      <c r="A6084" t="s">
        <v>62</v>
      </c>
      <c r="B6084" t="s">
        <v>75</v>
      </c>
      <c r="C6084">
        <v>2018</v>
      </c>
      <c r="D6084" t="s">
        <v>438</v>
      </c>
      <c r="E6084">
        <v>450000</v>
      </c>
      <c r="F6084">
        <v>6600.00000000002</v>
      </c>
      <c r="G6084">
        <v>8399.99999999998</v>
      </c>
      <c r="H6084">
        <v>450</v>
      </c>
      <c r="I6084">
        <f t="shared" si="376"/>
        <v>6.6000000000000201</v>
      </c>
      <c r="J6084">
        <f t="shared" si="377"/>
        <v>8.3999999999999808</v>
      </c>
      <c r="K6084" t="s">
        <v>563</v>
      </c>
      <c r="L6084" t="s">
        <v>563</v>
      </c>
      <c r="M6084" t="s">
        <v>563</v>
      </c>
      <c r="N6084">
        <v>0</v>
      </c>
      <c r="O6084">
        <v>1</v>
      </c>
      <c r="P6084" t="s">
        <v>1</v>
      </c>
      <c r="Q6084" t="s">
        <v>1</v>
      </c>
      <c r="R6084">
        <v>1</v>
      </c>
      <c r="S6084" t="s">
        <v>564</v>
      </c>
      <c r="T6084">
        <v>1</v>
      </c>
      <c r="U6084">
        <v>0</v>
      </c>
      <c r="V6084" t="s">
        <v>1</v>
      </c>
      <c r="W6084" t="s">
        <v>1</v>
      </c>
      <c r="X6084">
        <v>0</v>
      </c>
      <c r="Y6084" t="s">
        <v>1</v>
      </c>
    </row>
    <row r="6085" spans="1:25">
      <c r="A6085" t="s">
        <v>62</v>
      </c>
      <c r="B6085" t="s">
        <v>75</v>
      </c>
      <c r="C6085">
        <v>2018</v>
      </c>
      <c r="D6085" t="s">
        <v>439</v>
      </c>
      <c r="E6085">
        <v>450000</v>
      </c>
      <c r="F6085">
        <v>6600.00000000002</v>
      </c>
      <c r="G6085">
        <v>8399.99999999998</v>
      </c>
      <c r="H6085">
        <v>450</v>
      </c>
      <c r="I6085">
        <f t="shared" si="376"/>
        <v>6.6000000000000201</v>
      </c>
      <c r="J6085">
        <f t="shared" si="377"/>
        <v>8.3999999999999808</v>
      </c>
      <c r="K6085" t="s">
        <v>563</v>
      </c>
      <c r="L6085" t="s">
        <v>563</v>
      </c>
      <c r="M6085" t="s">
        <v>563</v>
      </c>
      <c r="N6085">
        <v>0</v>
      </c>
      <c r="O6085">
        <v>1</v>
      </c>
      <c r="P6085" t="s">
        <v>1</v>
      </c>
      <c r="Q6085" t="s">
        <v>1</v>
      </c>
      <c r="R6085">
        <v>1</v>
      </c>
      <c r="S6085" t="s">
        <v>564</v>
      </c>
      <c r="T6085">
        <v>1</v>
      </c>
      <c r="U6085">
        <v>0</v>
      </c>
      <c r="V6085" t="s">
        <v>1</v>
      </c>
      <c r="W6085" t="s">
        <v>1</v>
      </c>
      <c r="X6085">
        <v>0</v>
      </c>
      <c r="Y6085" t="s">
        <v>1</v>
      </c>
    </row>
    <row r="6086" spans="1:25">
      <c r="A6086" t="s">
        <v>62</v>
      </c>
      <c r="B6086" t="s">
        <v>75</v>
      </c>
      <c r="C6086">
        <v>2018</v>
      </c>
      <c r="D6086" t="s">
        <v>440</v>
      </c>
      <c r="E6086">
        <v>450000</v>
      </c>
      <c r="F6086">
        <v>6600.00000000002</v>
      </c>
      <c r="G6086">
        <v>8399.99999999998</v>
      </c>
      <c r="H6086">
        <v>450</v>
      </c>
      <c r="I6086">
        <f t="shared" si="376"/>
        <v>6.6000000000000201</v>
      </c>
      <c r="J6086">
        <f t="shared" si="377"/>
        <v>8.3999999999999808</v>
      </c>
      <c r="K6086" t="s">
        <v>563</v>
      </c>
      <c r="L6086" t="s">
        <v>563</v>
      </c>
      <c r="M6086" t="s">
        <v>563</v>
      </c>
      <c r="N6086">
        <v>0</v>
      </c>
      <c r="O6086">
        <v>1</v>
      </c>
      <c r="P6086" t="s">
        <v>1</v>
      </c>
      <c r="Q6086" t="s">
        <v>1</v>
      </c>
      <c r="R6086">
        <v>1</v>
      </c>
      <c r="S6086" t="s">
        <v>564</v>
      </c>
      <c r="T6086">
        <v>1</v>
      </c>
      <c r="U6086">
        <v>0</v>
      </c>
      <c r="V6086" t="s">
        <v>1</v>
      </c>
      <c r="W6086" t="s">
        <v>1</v>
      </c>
      <c r="X6086">
        <v>0</v>
      </c>
      <c r="Y6086" t="s">
        <v>1</v>
      </c>
    </row>
    <row r="6087" spans="1:25">
      <c r="A6087" t="s">
        <v>62</v>
      </c>
      <c r="B6087" t="s">
        <v>75</v>
      </c>
      <c r="C6087">
        <v>2018</v>
      </c>
      <c r="D6087" t="s">
        <v>441</v>
      </c>
      <c r="E6087">
        <v>450000</v>
      </c>
      <c r="F6087">
        <v>6600.00000000002</v>
      </c>
      <c r="G6087">
        <v>8399.99999999998</v>
      </c>
      <c r="H6087">
        <v>450</v>
      </c>
      <c r="I6087">
        <f t="shared" si="376"/>
        <v>6.6000000000000201</v>
      </c>
      <c r="J6087">
        <f t="shared" si="377"/>
        <v>8.3999999999999808</v>
      </c>
      <c r="K6087" t="s">
        <v>563</v>
      </c>
      <c r="L6087" t="s">
        <v>563</v>
      </c>
      <c r="M6087" t="s">
        <v>563</v>
      </c>
      <c r="N6087">
        <v>0</v>
      </c>
      <c r="O6087">
        <v>1</v>
      </c>
      <c r="P6087" t="s">
        <v>1</v>
      </c>
      <c r="Q6087" t="s">
        <v>1</v>
      </c>
      <c r="R6087">
        <v>1</v>
      </c>
      <c r="S6087" t="s">
        <v>564</v>
      </c>
      <c r="T6087">
        <v>1</v>
      </c>
      <c r="U6087">
        <v>0</v>
      </c>
      <c r="V6087" t="s">
        <v>1</v>
      </c>
      <c r="W6087" t="s">
        <v>1</v>
      </c>
      <c r="X6087">
        <v>0</v>
      </c>
      <c r="Y6087" t="s">
        <v>1</v>
      </c>
    </row>
    <row r="6088" spans="1:25">
      <c r="A6088" t="s">
        <v>62</v>
      </c>
      <c r="B6088" t="s">
        <v>75</v>
      </c>
      <c r="C6088">
        <v>2018</v>
      </c>
      <c r="D6088" t="s">
        <v>442</v>
      </c>
      <c r="E6088">
        <v>452000</v>
      </c>
      <c r="F6088">
        <v>2000</v>
      </c>
      <c r="G6088">
        <v>3000</v>
      </c>
      <c r="H6088">
        <v>452</v>
      </c>
      <c r="I6088">
        <f t="shared" si="376"/>
        <v>2</v>
      </c>
      <c r="J6088">
        <f t="shared" si="377"/>
        <v>3</v>
      </c>
      <c r="K6088" t="s">
        <v>563</v>
      </c>
      <c r="L6088" t="s">
        <v>563</v>
      </c>
      <c r="M6088" t="s">
        <v>563</v>
      </c>
      <c r="N6088">
        <v>0</v>
      </c>
      <c r="O6088">
        <v>1</v>
      </c>
      <c r="P6088" t="s">
        <v>1</v>
      </c>
      <c r="Q6088" t="s">
        <v>1</v>
      </c>
      <c r="R6088">
        <v>1</v>
      </c>
      <c r="S6088" t="s">
        <v>564</v>
      </c>
      <c r="T6088">
        <v>1</v>
      </c>
      <c r="U6088">
        <v>0</v>
      </c>
      <c r="V6088" t="s">
        <v>1</v>
      </c>
      <c r="W6088" t="s">
        <v>1</v>
      </c>
      <c r="X6088">
        <v>0</v>
      </c>
      <c r="Y6088" t="s">
        <v>1</v>
      </c>
    </row>
    <row r="6089" spans="1:25">
      <c r="A6089" t="s">
        <v>62</v>
      </c>
      <c r="B6089" t="s">
        <v>75</v>
      </c>
      <c r="C6089">
        <v>2018</v>
      </c>
      <c r="D6089" t="s">
        <v>443</v>
      </c>
      <c r="E6089">
        <v>455000</v>
      </c>
      <c r="F6089">
        <v>9000</v>
      </c>
      <c r="G6089">
        <v>4000</v>
      </c>
      <c r="H6089">
        <v>455</v>
      </c>
      <c r="I6089">
        <f t="shared" si="376"/>
        <v>9</v>
      </c>
      <c r="J6089">
        <f t="shared" si="377"/>
        <v>4</v>
      </c>
      <c r="K6089" t="s">
        <v>563</v>
      </c>
      <c r="L6089" t="s">
        <v>563</v>
      </c>
      <c r="M6089" t="s">
        <v>563</v>
      </c>
      <c r="N6089">
        <v>0</v>
      </c>
      <c r="O6089">
        <v>1</v>
      </c>
      <c r="P6089" t="s">
        <v>1</v>
      </c>
      <c r="Q6089" t="s">
        <v>1</v>
      </c>
      <c r="R6089">
        <v>1</v>
      </c>
      <c r="S6089" t="s">
        <v>564</v>
      </c>
      <c r="T6089">
        <v>1</v>
      </c>
      <c r="U6089">
        <v>0</v>
      </c>
      <c r="V6089" t="s">
        <v>1</v>
      </c>
      <c r="W6089" t="s">
        <v>1</v>
      </c>
      <c r="X6089">
        <v>0</v>
      </c>
      <c r="Y6089" t="s">
        <v>1</v>
      </c>
    </row>
    <row r="6090" spans="1:25">
      <c r="A6090" t="s">
        <v>62</v>
      </c>
      <c r="B6090" t="s">
        <v>75</v>
      </c>
      <c r="C6090">
        <v>2018</v>
      </c>
      <c r="D6090" t="s">
        <v>444</v>
      </c>
      <c r="E6090">
        <v>455000</v>
      </c>
      <c r="F6090">
        <v>9000</v>
      </c>
      <c r="G6090">
        <v>4000</v>
      </c>
      <c r="H6090">
        <v>455</v>
      </c>
      <c r="I6090">
        <f t="shared" si="376"/>
        <v>9</v>
      </c>
      <c r="J6090">
        <f t="shared" si="377"/>
        <v>4</v>
      </c>
      <c r="K6090" t="s">
        <v>563</v>
      </c>
      <c r="L6090" t="s">
        <v>563</v>
      </c>
      <c r="M6090" t="s">
        <v>563</v>
      </c>
      <c r="N6090">
        <v>0</v>
      </c>
      <c r="O6090">
        <v>1</v>
      </c>
      <c r="P6090" t="s">
        <v>1</v>
      </c>
      <c r="Q6090" t="s">
        <v>1</v>
      </c>
      <c r="R6090">
        <v>1</v>
      </c>
      <c r="S6090" t="s">
        <v>564</v>
      </c>
      <c r="T6090">
        <v>1</v>
      </c>
      <c r="U6090">
        <v>0</v>
      </c>
      <c r="V6090" t="s">
        <v>1</v>
      </c>
      <c r="W6090" t="s">
        <v>1</v>
      </c>
      <c r="X6090">
        <v>0</v>
      </c>
      <c r="Y6090" t="s">
        <v>1</v>
      </c>
    </row>
    <row r="6091" spans="1:25">
      <c r="A6091" t="s">
        <v>62</v>
      </c>
      <c r="B6091" t="s">
        <v>75</v>
      </c>
      <c r="C6091">
        <v>2018</v>
      </c>
      <c r="D6091" t="s">
        <v>445</v>
      </c>
      <c r="E6091">
        <v>455000</v>
      </c>
      <c r="F6091">
        <v>9000</v>
      </c>
      <c r="G6091">
        <v>4000</v>
      </c>
      <c r="H6091">
        <v>455</v>
      </c>
      <c r="I6091">
        <f t="shared" si="376"/>
        <v>9</v>
      </c>
      <c r="J6091">
        <f t="shared" si="377"/>
        <v>4</v>
      </c>
      <c r="K6091" t="s">
        <v>563</v>
      </c>
      <c r="L6091" t="s">
        <v>563</v>
      </c>
      <c r="M6091" t="s">
        <v>563</v>
      </c>
      <c r="N6091">
        <v>0</v>
      </c>
      <c r="O6091">
        <v>1</v>
      </c>
      <c r="P6091" t="s">
        <v>1</v>
      </c>
      <c r="Q6091" t="s">
        <v>1</v>
      </c>
      <c r="R6091">
        <v>1</v>
      </c>
      <c r="S6091" t="s">
        <v>564</v>
      </c>
      <c r="T6091">
        <v>1</v>
      </c>
      <c r="U6091">
        <v>0</v>
      </c>
      <c r="V6091" t="s">
        <v>1</v>
      </c>
      <c r="W6091" t="s">
        <v>1</v>
      </c>
      <c r="X6091">
        <v>0</v>
      </c>
      <c r="Y6091" t="s">
        <v>1</v>
      </c>
    </row>
    <row r="6092" spans="1:25">
      <c r="A6092" t="s">
        <v>62</v>
      </c>
      <c r="B6092" t="s">
        <v>75</v>
      </c>
      <c r="C6092">
        <v>2018</v>
      </c>
      <c r="D6092" t="s">
        <v>446</v>
      </c>
      <c r="E6092">
        <v>455000</v>
      </c>
      <c r="F6092">
        <v>9000</v>
      </c>
      <c r="G6092">
        <v>4000</v>
      </c>
      <c r="H6092">
        <v>455</v>
      </c>
      <c r="I6092">
        <f t="shared" si="376"/>
        <v>9</v>
      </c>
      <c r="J6092">
        <f t="shared" si="377"/>
        <v>4</v>
      </c>
      <c r="K6092" t="s">
        <v>563</v>
      </c>
      <c r="L6092" t="s">
        <v>563</v>
      </c>
      <c r="M6092" t="s">
        <v>563</v>
      </c>
      <c r="N6092">
        <v>0</v>
      </c>
      <c r="O6092">
        <v>1</v>
      </c>
      <c r="P6092" t="s">
        <v>1</v>
      </c>
      <c r="Q6092" t="s">
        <v>1</v>
      </c>
      <c r="R6092">
        <v>1</v>
      </c>
      <c r="S6092" t="s">
        <v>564</v>
      </c>
      <c r="T6092">
        <v>1</v>
      </c>
      <c r="U6092">
        <v>0</v>
      </c>
      <c r="V6092" t="s">
        <v>1</v>
      </c>
      <c r="W6092" t="s">
        <v>1</v>
      </c>
      <c r="X6092">
        <v>0</v>
      </c>
      <c r="Y6092" t="s">
        <v>1</v>
      </c>
    </row>
    <row r="6093" spans="1:25">
      <c r="A6093" t="s">
        <v>62</v>
      </c>
      <c r="B6093" t="s">
        <v>75</v>
      </c>
      <c r="C6093">
        <v>2018</v>
      </c>
      <c r="D6093" t="s">
        <v>447</v>
      </c>
      <c r="E6093">
        <v>455000</v>
      </c>
      <c r="F6093">
        <v>9000</v>
      </c>
      <c r="G6093">
        <v>4000</v>
      </c>
      <c r="H6093">
        <v>455</v>
      </c>
      <c r="I6093">
        <f t="shared" si="376"/>
        <v>9</v>
      </c>
      <c r="J6093">
        <f t="shared" si="377"/>
        <v>4</v>
      </c>
      <c r="K6093" t="s">
        <v>563</v>
      </c>
      <c r="L6093" t="s">
        <v>563</v>
      </c>
      <c r="M6093" t="s">
        <v>563</v>
      </c>
      <c r="N6093">
        <v>0</v>
      </c>
      <c r="O6093">
        <v>1</v>
      </c>
      <c r="P6093" t="s">
        <v>1</v>
      </c>
      <c r="Q6093" t="s">
        <v>1</v>
      </c>
      <c r="R6093">
        <v>1</v>
      </c>
      <c r="S6093" t="s">
        <v>564</v>
      </c>
      <c r="T6093">
        <v>1</v>
      </c>
      <c r="U6093">
        <v>0</v>
      </c>
      <c r="V6093" t="s">
        <v>1</v>
      </c>
      <c r="W6093" t="s">
        <v>1</v>
      </c>
      <c r="X6093">
        <v>0</v>
      </c>
      <c r="Y6093" t="s">
        <v>1</v>
      </c>
    </row>
    <row r="6094" spans="1:25">
      <c r="A6094" t="s">
        <v>62</v>
      </c>
      <c r="B6094" t="s">
        <v>75</v>
      </c>
      <c r="C6094">
        <v>2018</v>
      </c>
      <c r="D6094" t="s">
        <v>448</v>
      </c>
      <c r="E6094">
        <v>455000</v>
      </c>
      <c r="F6094">
        <v>9000</v>
      </c>
      <c r="G6094">
        <v>4000</v>
      </c>
      <c r="H6094">
        <v>455</v>
      </c>
      <c r="I6094">
        <f t="shared" si="376"/>
        <v>9</v>
      </c>
      <c r="J6094">
        <f t="shared" si="377"/>
        <v>4</v>
      </c>
      <c r="K6094" t="s">
        <v>563</v>
      </c>
      <c r="L6094" t="s">
        <v>563</v>
      </c>
      <c r="M6094" t="s">
        <v>563</v>
      </c>
      <c r="N6094">
        <v>0</v>
      </c>
      <c r="O6094">
        <v>1</v>
      </c>
      <c r="P6094" t="s">
        <v>1</v>
      </c>
      <c r="Q6094" t="s">
        <v>1</v>
      </c>
      <c r="R6094">
        <v>1</v>
      </c>
      <c r="S6094" t="s">
        <v>564</v>
      </c>
      <c r="T6094">
        <v>1</v>
      </c>
      <c r="U6094">
        <v>0</v>
      </c>
      <c r="V6094" t="s">
        <v>1</v>
      </c>
      <c r="W6094" t="s">
        <v>1</v>
      </c>
      <c r="X6094">
        <v>0</v>
      </c>
      <c r="Y6094" t="s">
        <v>1</v>
      </c>
    </row>
    <row r="6095" spans="1:25">
      <c r="A6095" t="s">
        <v>62</v>
      </c>
      <c r="B6095" t="s">
        <v>75</v>
      </c>
      <c r="C6095">
        <v>2018</v>
      </c>
      <c r="D6095" t="s">
        <v>449</v>
      </c>
      <c r="E6095">
        <v>455000</v>
      </c>
      <c r="F6095">
        <v>9000</v>
      </c>
      <c r="G6095">
        <v>4000</v>
      </c>
      <c r="H6095">
        <v>455</v>
      </c>
      <c r="I6095">
        <f t="shared" si="376"/>
        <v>9</v>
      </c>
      <c r="J6095">
        <f t="shared" si="377"/>
        <v>4</v>
      </c>
      <c r="K6095" t="s">
        <v>563</v>
      </c>
      <c r="L6095" t="s">
        <v>563</v>
      </c>
      <c r="M6095" t="s">
        <v>563</v>
      </c>
      <c r="N6095">
        <v>0</v>
      </c>
      <c r="O6095">
        <v>1</v>
      </c>
      <c r="P6095" t="s">
        <v>1</v>
      </c>
      <c r="Q6095" t="s">
        <v>1</v>
      </c>
      <c r="R6095">
        <v>1</v>
      </c>
      <c r="S6095" t="s">
        <v>564</v>
      </c>
      <c r="T6095">
        <v>1</v>
      </c>
      <c r="U6095">
        <v>0</v>
      </c>
      <c r="V6095" t="s">
        <v>1</v>
      </c>
      <c r="W6095" t="s">
        <v>1</v>
      </c>
      <c r="X6095">
        <v>0</v>
      </c>
      <c r="Y6095" t="s">
        <v>1</v>
      </c>
    </row>
    <row r="6096" spans="1:25">
      <c r="A6096" t="s">
        <v>62</v>
      </c>
      <c r="B6096" t="s">
        <v>75</v>
      </c>
      <c r="C6096">
        <v>2018</v>
      </c>
      <c r="D6096" t="s">
        <v>450</v>
      </c>
      <c r="E6096">
        <v>455000</v>
      </c>
      <c r="F6096">
        <v>9000</v>
      </c>
      <c r="G6096">
        <v>4000</v>
      </c>
      <c r="H6096">
        <v>455</v>
      </c>
      <c r="I6096">
        <f t="shared" si="376"/>
        <v>9</v>
      </c>
      <c r="J6096">
        <f t="shared" si="377"/>
        <v>4</v>
      </c>
      <c r="K6096" t="s">
        <v>563</v>
      </c>
      <c r="L6096" t="s">
        <v>563</v>
      </c>
      <c r="M6096" t="s">
        <v>563</v>
      </c>
      <c r="N6096">
        <v>0</v>
      </c>
      <c r="O6096">
        <v>1</v>
      </c>
      <c r="P6096" t="s">
        <v>1</v>
      </c>
      <c r="Q6096" t="s">
        <v>1</v>
      </c>
      <c r="R6096">
        <v>1</v>
      </c>
      <c r="S6096" t="s">
        <v>564</v>
      </c>
      <c r="T6096">
        <v>1</v>
      </c>
      <c r="U6096">
        <v>0</v>
      </c>
      <c r="V6096" t="s">
        <v>1</v>
      </c>
      <c r="W6096" t="s">
        <v>1</v>
      </c>
      <c r="X6096">
        <v>0</v>
      </c>
      <c r="Y6096" t="s">
        <v>1</v>
      </c>
    </row>
    <row r="6097" spans="1:25">
      <c r="A6097" t="s">
        <v>62</v>
      </c>
      <c r="B6097" t="s">
        <v>68</v>
      </c>
      <c r="C6097">
        <v>2013</v>
      </c>
      <c r="D6097" t="s">
        <v>69</v>
      </c>
      <c r="E6097">
        <v>20</v>
      </c>
      <c r="F6097">
        <v>4</v>
      </c>
      <c r="G6097">
        <v>4</v>
      </c>
      <c r="H6097">
        <v>0.02</v>
      </c>
      <c r="I6097">
        <f t="shared" si="376"/>
        <v>4.0000000000000001E-3</v>
      </c>
      <c r="J6097">
        <f t="shared" si="377"/>
        <v>4.0000000000000001E-3</v>
      </c>
      <c r="K6097" t="s">
        <v>563</v>
      </c>
      <c r="L6097" t="s">
        <v>563</v>
      </c>
      <c r="M6097" t="s">
        <v>563</v>
      </c>
      <c r="N6097">
        <v>0</v>
      </c>
      <c r="O6097">
        <v>0</v>
      </c>
      <c r="P6097" t="s">
        <v>589</v>
      </c>
      <c r="Q6097" t="s">
        <v>452</v>
      </c>
      <c r="R6097">
        <v>1</v>
      </c>
      <c r="S6097" t="s">
        <v>564</v>
      </c>
      <c r="T6097">
        <v>0</v>
      </c>
      <c r="U6097">
        <v>0</v>
      </c>
      <c r="V6097" t="s">
        <v>1</v>
      </c>
      <c r="W6097" t="s">
        <v>452</v>
      </c>
      <c r="X6097">
        <v>1</v>
      </c>
      <c r="Y6097" t="s">
        <v>565</v>
      </c>
    </row>
    <row r="6098" spans="1:25">
      <c r="A6098" t="s">
        <v>62</v>
      </c>
      <c r="B6098" t="s">
        <v>68</v>
      </c>
      <c r="C6098">
        <v>2013</v>
      </c>
      <c r="D6098" t="s">
        <v>69</v>
      </c>
      <c r="E6098">
        <v>28</v>
      </c>
      <c r="F6098">
        <v>4</v>
      </c>
      <c r="G6098">
        <v>4</v>
      </c>
      <c r="H6098">
        <v>2.8000000000000001E-2</v>
      </c>
      <c r="I6098">
        <f t="shared" si="376"/>
        <v>4.0000000000000001E-3</v>
      </c>
      <c r="J6098">
        <f t="shared" si="377"/>
        <v>4.0000000000000001E-3</v>
      </c>
      <c r="K6098" t="s">
        <v>563</v>
      </c>
      <c r="L6098" t="s">
        <v>563</v>
      </c>
      <c r="M6098" t="s">
        <v>563</v>
      </c>
      <c r="N6098">
        <v>0</v>
      </c>
      <c r="O6098">
        <v>0</v>
      </c>
      <c r="P6098" t="s">
        <v>589</v>
      </c>
      <c r="Q6098" t="s">
        <v>452</v>
      </c>
      <c r="R6098">
        <v>1</v>
      </c>
      <c r="S6098" t="s">
        <v>564</v>
      </c>
      <c r="T6098">
        <v>0</v>
      </c>
      <c r="U6098">
        <v>0</v>
      </c>
      <c r="V6098" t="s">
        <v>1</v>
      </c>
      <c r="W6098" t="s">
        <v>452</v>
      </c>
      <c r="X6098">
        <v>1</v>
      </c>
      <c r="Y6098" t="s">
        <v>565</v>
      </c>
    </row>
    <row r="6099" spans="1:25">
      <c r="A6099" t="s">
        <v>62</v>
      </c>
      <c r="B6099" t="s">
        <v>68</v>
      </c>
      <c r="C6099">
        <v>2013</v>
      </c>
      <c r="D6099" t="s">
        <v>69</v>
      </c>
      <c r="E6099">
        <v>33.5</v>
      </c>
      <c r="F6099">
        <v>4</v>
      </c>
      <c r="G6099">
        <v>4</v>
      </c>
      <c r="H6099">
        <v>3.3500000000000002E-2</v>
      </c>
      <c r="I6099">
        <f t="shared" si="376"/>
        <v>4.0000000000000001E-3</v>
      </c>
      <c r="J6099">
        <f t="shared" si="377"/>
        <v>4.0000000000000001E-3</v>
      </c>
      <c r="K6099" t="s">
        <v>563</v>
      </c>
      <c r="L6099" t="s">
        <v>563</v>
      </c>
      <c r="M6099" t="s">
        <v>563</v>
      </c>
      <c r="N6099">
        <v>0</v>
      </c>
      <c r="O6099">
        <v>0</v>
      </c>
      <c r="P6099" t="s">
        <v>589</v>
      </c>
      <c r="Q6099" t="s">
        <v>452</v>
      </c>
      <c r="R6099">
        <v>1</v>
      </c>
      <c r="S6099" t="s">
        <v>564</v>
      </c>
      <c r="T6099">
        <v>0</v>
      </c>
      <c r="U6099">
        <v>0</v>
      </c>
      <c r="V6099" t="s">
        <v>1</v>
      </c>
      <c r="W6099" t="s">
        <v>452</v>
      </c>
      <c r="X6099">
        <v>1</v>
      </c>
      <c r="Y6099" t="s">
        <v>565</v>
      </c>
    </row>
    <row r="6100" spans="1:25">
      <c r="A6100" t="s">
        <v>62</v>
      </c>
      <c r="B6100" t="s">
        <v>68</v>
      </c>
      <c r="C6100">
        <v>2013</v>
      </c>
      <c r="D6100" t="s">
        <v>69</v>
      </c>
      <c r="E6100">
        <v>41.2</v>
      </c>
      <c r="F6100">
        <v>4</v>
      </c>
      <c r="G6100">
        <v>4</v>
      </c>
      <c r="H6100">
        <v>4.1200000000000001E-2</v>
      </c>
      <c r="I6100">
        <f t="shared" si="376"/>
        <v>4.0000000000000001E-3</v>
      </c>
      <c r="J6100">
        <f t="shared" si="377"/>
        <v>4.0000000000000001E-3</v>
      </c>
      <c r="K6100" t="s">
        <v>563</v>
      </c>
      <c r="L6100" t="s">
        <v>563</v>
      </c>
      <c r="M6100" t="s">
        <v>563</v>
      </c>
      <c r="N6100">
        <v>0</v>
      </c>
      <c r="O6100">
        <v>0</v>
      </c>
      <c r="P6100" t="s">
        <v>589</v>
      </c>
      <c r="Q6100" t="s">
        <v>452</v>
      </c>
      <c r="R6100">
        <v>1</v>
      </c>
      <c r="S6100" t="s">
        <v>564</v>
      </c>
      <c r="T6100">
        <v>0</v>
      </c>
      <c r="U6100">
        <v>0</v>
      </c>
      <c r="V6100" t="s">
        <v>1</v>
      </c>
      <c r="W6100" t="s">
        <v>452</v>
      </c>
      <c r="X6100">
        <v>1</v>
      </c>
      <c r="Y6100" t="s">
        <v>565</v>
      </c>
    </row>
    <row r="6101" spans="1:25">
      <c r="A6101" t="s">
        <v>62</v>
      </c>
      <c r="B6101" t="s">
        <v>68</v>
      </c>
      <c r="C6101">
        <v>2013</v>
      </c>
      <c r="D6101" t="s">
        <v>69</v>
      </c>
      <c r="E6101">
        <v>58.3</v>
      </c>
      <c r="F6101">
        <v>4</v>
      </c>
      <c r="G6101">
        <v>4</v>
      </c>
      <c r="H6101">
        <v>5.8299999999999998E-2</v>
      </c>
      <c r="I6101">
        <f t="shared" si="376"/>
        <v>4.0000000000000001E-3</v>
      </c>
      <c r="J6101">
        <f t="shared" si="377"/>
        <v>4.0000000000000001E-3</v>
      </c>
      <c r="K6101" t="s">
        <v>563</v>
      </c>
      <c r="L6101" t="s">
        <v>563</v>
      </c>
      <c r="M6101" t="s">
        <v>563</v>
      </c>
      <c r="N6101">
        <v>0</v>
      </c>
      <c r="O6101">
        <v>0</v>
      </c>
      <c r="P6101" t="s">
        <v>589</v>
      </c>
      <c r="Q6101" t="s">
        <v>452</v>
      </c>
      <c r="R6101">
        <v>1</v>
      </c>
      <c r="S6101" t="s">
        <v>564</v>
      </c>
      <c r="T6101">
        <v>0</v>
      </c>
      <c r="U6101">
        <v>0</v>
      </c>
      <c r="V6101" t="s">
        <v>1</v>
      </c>
      <c r="W6101" t="s">
        <v>452</v>
      </c>
      <c r="X6101">
        <v>1</v>
      </c>
      <c r="Y6101" t="s">
        <v>565</v>
      </c>
    </row>
    <row r="6102" spans="1:25">
      <c r="A6102" t="s">
        <v>62</v>
      </c>
      <c r="B6102" t="s">
        <v>68</v>
      </c>
      <c r="C6102">
        <v>2013</v>
      </c>
      <c r="D6102" t="s">
        <v>69</v>
      </c>
      <c r="E6102">
        <v>73.599999999999994</v>
      </c>
      <c r="F6102">
        <v>4</v>
      </c>
      <c r="G6102">
        <v>4</v>
      </c>
      <c r="H6102">
        <v>7.3599999999999999E-2</v>
      </c>
      <c r="I6102">
        <f t="shared" si="376"/>
        <v>4.0000000000000001E-3</v>
      </c>
      <c r="J6102">
        <f t="shared" si="377"/>
        <v>4.0000000000000001E-3</v>
      </c>
      <c r="K6102" t="s">
        <v>563</v>
      </c>
      <c r="L6102" t="s">
        <v>563</v>
      </c>
      <c r="M6102" t="s">
        <v>563</v>
      </c>
      <c r="N6102">
        <v>0</v>
      </c>
      <c r="O6102">
        <v>0</v>
      </c>
      <c r="P6102" t="s">
        <v>589</v>
      </c>
      <c r="Q6102" t="s">
        <v>452</v>
      </c>
      <c r="R6102">
        <v>1</v>
      </c>
      <c r="S6102" t="s">
        <v>564</v>
      </c>
      <c r="T6102">
        <v>0</v>
      </c>
      <c r="U6102">
        <v>0</v>
      </c>
      <c r="V6102" t="s">
        <v>1</v>
      </c>
      <c r="W6102" t="s">
        <v>452</v>
      </c>
      <c r="X6102">
        <v>1</v>
      </c>
      <c r="Y6102" t="s">
        <v>565</v>
      </c>
    </row>
    <row r="6103" spans="1:25">
      <c r="A6103" t="s">
        <v>62</v>
      </c>
      <c r="B6103" t="s">
        <v>68</v>
      </c>
      <c r="C6103">
        <v>2013</v>
      </c>
      <c r="D6103" t="s">
        <v>69</v>
      </c>
      <c r="E6103">
        <v>89.3</v>
      </c>
      <c r="F6103">
        <v>4</v>
      </c>
      <c r="G6103">
        <v>4</v>
      </c>
      <c r="H6103">
        <v>8.9300000000000004E-2</v>
      </c>
      <c r="I6103">
        <f t="shared" si="376"/>
        <v>4.0000000000000001E-3</v>
      </c>
      <c r="J6103">
        <f t="shared" si="377"/>
        <v>4.0000000000000001E-3</v>
      </c>
      <c r="K6103" t="s">
        <v>563</v>
      </c>
      <c r="L6103" t="s">
        <v>563</v>
      </c>
      <c r="M6103" t="s">
        <v>563</v>
      </c>
      <c r="N6103">
        <v>0</v>
      </c>
      <c r="O6103">
        <v>0</v>
      </c>
      <c r="P6103" t="s">
        <v>589</v>
      </c>
      <c r="Q6103" t="s">
        <v>452</v>
      </c>
      <c r="R6103">
        <v>1</v>
      </c>
      <c r="S6103" t="s">
        <v>564</v>
      </c>
      <c r="T6103">
        <v>0</v>
      </c>
      <c r="U6103">
        <v>0</v>
      </c>
      <c r="V6103" t="s">
        <v>1</v>
      </c>
      <c r="W6103" t="s">
        <v>452</v>
      </c>
      <c r="X6103">
        <v>1</v>
      </c>
      <c r="Y6103" t="s">
        <v>565</v>
      </c>
    </row>
    <row r="6104" spans="1:25">
      <c r="A6104" t="s">
        <v>62</v>
      </c>
      <c r="B6104" t="s">
        <v>68</v>
      </c>
      <c r="C6104">
        <v>2013</v>
      </c>
      <c r="D6104" t="s">
        <v>69</v>
      </c>
      <c r="E6104">
        <v>105.4</v>
      </c>
      <c r="F6104">
        <v>4</v>
      </c>
      <c r="G6104">
        <v>4</v>
      </c>
      <c r="H6104">
        <v>0.10539999999999999</v>
      </c>
      <c r="I6104">
        <f t="shared" si="376"/>
        <v>4.0000000000000001E-3</v>
      </c>
      <c r="J6104">
        <f t="shared" si="377"/>
        <v>4.0000000000000001E-3</v>
      </c>
      <c r="K6104" t="s">
        <v>563</v>
      </c>
      <c r="L6104" t="s">
        <v>563</v>
      </c>
      <c r="M6104" t="s">
        <v>563</v>
      </c>
      <c r="N6104">
        <v>0</v>
      </c>
      <c r="O6104">
        <v>0</v>
      </c>
      <c r="P6104" t="s">
        <v>589</v>
      </c>
      <c r="Q6104" t="s">
        <v>452</v>
      </c>
      <c r="R6104">
        <v>1</v>
      </c>
      <c r="S6104" t="s">
        <v>564</v>
      </c>
      <c r="T6104">
        <v>0</v>
      </c>
      <c r="U6104">
        <v>0</v>
      </c>
      <c r="V6104" t="s">
        <v>1</v>
      </c>
      <c r="W6104" t="s">
        <v>452</v>
      </c>
      <c r="X6104">
        <v>1</v>
      </c>
      <c r="Y6104" t="s">
        <v>565</v>
      </c>
    </row>
    <row r="6105" spans="1:25">
      <c r="A6105" t="s">
        <v>62</v>
      </c>
      <c r="B6105" t="s">
        <v>68</v>
      </c>
      <c r="C6105">
        <v>2013</v>
      </c>
      <c r="D6105" t="s">
        <v>69</v>
      </c>
      <c r="E6105">
        <v>113.2</v>
      </c>
      <c r="F6105">
        <v>4</v>
      </c>
      <c r="G6105">
        <v>4</v>
      </c>
      <c r="H6105">
        <v>0.1132</v>
      </c>
      <c r="I6105">
        <f t="shared" si="376"/>
        <v>4.0000000000000001E-3</v>
      </c>
      <c r="J6105">
        <f t="shared" si="377"/>
        <v>4.0000000000000001E-3</v>
      </c>
      <c r="K6105" t="s">
        <v>563</v>
      </c>
      <c r="L6105" t="s">
        <v>563</v>
      </c>
      <c r="M6105" t="s">
        <v>563</v>
      </c>
      <c r="N6105">
        <v>0</v>
      </c>
      <c r="O6105">
        <v>0</v>
      </c>
      <c r="P6105" t="s">
        <v>589</v>
      </c>
      <c r="Q6105" t="s">
        <v>452</v>
      </c>
      <c r="R6105">
        <v>1</v>
      </c>
      <c r="S6105" t="s">
        <v>564</v>
      </c>
      <c r="T6105">
        <v>0</v>
      </c>
      <c r="U6105">
        <v>0</v>
      </c>
      <c r="V6105" t="s">
        <v>1</v>
      </c>
      <c r="W6105" t="s">
        <v>452</v>
      </c>
      <c r="X6105">
        <v>1</v>
      </c>
      <c r="Y6105" t="s">
        <v>565</v>
      </c>
    </row>
    <row r="6106" spans="1:25">
      <c r="A6106" t="s">
        <v>62</v>
      </c>
      <c r="B6106" t="s">
        <v>68</v>
      </c>
      <c r="C6106">
        <v>2013</v>
      </c>
      <c r="D6106" t="s">
        <v>69</v>
      </c>
      <c r="E6106">
        <v>133.6</v>
      </c>
      <c r="F6106">
        <v>4</v>
      </c>
      <c r="G6106">
        <v>4</v>
      </c>
      <c r="H6106">
        <v>0.1336</v>
      </c>
      <c r="I6106">
        <f t="shared" si="376"/>
        <v>4.0000000000000001E-3</v>
      </c>
      <c r="J6106">
        <f t="shared" si="377"/>
        <v>4.0000000000000001E-3</v>
      </c>
      <c r="K6106" t="s">
        <v>563</v>
      </c>
      <c r="L6106" t="s">
        <v>563</v>
      </c>
      <c r="M6106" t="s">
        <v>563</v>
      </c>
      <c r="N6106">
        <v>0</v>
      </c>
      <c r="O6106">
        <v>0</v>
      </c>
      <c r="P6106" t="s">
        <v>589</v>
      </c>
      <c r="Q6106" t="s">
        <v>452</v>
      </c>
      <c r="R6106">
        <v>1</v>
      </c>
      <c r="S6106" t="s">
        <v>564</v>
      </c>
      <c r="T6106">
        <v>0</v>
      </c>
      <c r="U6106">
        <v>0</v>
      </c>
      <c r="V6106" t="s">
        <v>1</v>
      </c>
      <c r="W6106" t="s">
        <v>452</v>
      </c>
      <c r="X6106">
        <v>1</v>
      </c>
      <c r="Y6106" t="s">
        <v>565</v>
      </c>
    </row>
    <row r="6107" spans="1:25">
      <c r="A6107" t="s">
        <v>62</v>
      </c>
      <c r="B6107" t="s">
        <v>68</v>
      </c>
      <c r="C6107">
        <v>2013</v>
      </c>
      <c r="D6107" t="s">
        <v>69</v>
      </c>
      <c r="E6107">
        <v>146.5</v>
      </c>
      <c r="F6107">
        <v>4</v>
      </c>
      <c r="G6107">
        <v>4</v>
      </c>
      <c r="H6107">
        <v>0.14649999999999999</v>
      </c>
      <c r="I6107">
        <f t="shared" si="376"/>
        <v>4.0000000000000001E-3</v>
      </c>
      <c r="J6107">
        <f t="shared" si="377"/>
        <v>4.0000000000000001E-3</v>
      </c>
      <c r="K6107" t="s">
        <v>563</v>
      </c>
      <c r="L6107" t="s">
        <v>563</v>
      </c>
      <c r="M6107" t="s">
        <v>563</v>
      </c>
      <c r="N6107">
        <v>0</v>
      </c>
      <c r="O6107">
        <v>0</v>
      </c>
      <c r="P6107" t="s">
        <v>589</v>
      </c>
      <c r="Q6107" t="s">
        <v>452</v>
      </c>
      <c r="R6107">
        <v>1</v>
      </c>
      <c r="S6107" t="s">
        <v>564</v>
      </c>
      <c r="T6107">
        <v>0</v>
      </c>
      <c r="U6107">
        <v>0</v>
      </c>
      <c r="V6107" t="s">
        <v>1</v>
      </c>
      <c r="W6107" t="s">
        <v>452</v>
      </c>
      <c r="X6107">
        <v>1</v>
      </c>
      <c r="Y6107" t="s">
        <v>565</v>
      </c>
    </row>
    <row r="6108" spans="1:25">
      <c r="A6108" t="s">
        <v>62</v>
      </c>
      <c r="B6108" t="s">
        <v>68</v>
      </c>
      <c r="C6108">
        <v>2013</v>
      </c>
      <c r="D6108" t="s">
        <v>69</v>
      </c>
      <c r="E6108">
        <v>156.19999999999999</v>
      </c>
      <c r="F6108">
        <v>4</v>
      </c>
      <c r="G6108">
        <v>4</v>
      </c>
      <c r="H6108">
        <v>0.15620000000000001</v>
      </c>
      <c r="I6108">
        <f t="shared" si="376"/>
        <v>4.0000000000000001E-3</v>
      </c>
      <c r="J6108">
        <f t="shared" si="377"/>
        <v>4.0000000000000001E-3</v>
      </c>
      <c r="K6108" t="s">
        <v>563</v>
      </c>
      <c r="L6108" t="s">
        <v>563</v>
      </c>
      <c r="M6108" t="s">
        <v>563</v>
      </c>
      <c r="N6108">
        <v>0</v>
      </c>
      <c r="O6108">
        <v>0</v>
      </c>
      <c r="P6108" t="s">
        <v>589</v>
      </c>
      <c r="Q6108" t="s">
        <v>452</v>
      </c>
      <c r="R6108">
        <v>1</v>
      </c>
      <c r="S6108" t="s">
        <v>564</v>
      </c>
      <c r="T6108">
        <v>0</v>
      </c>
      <c r="U6108">
        <v>0</v>
      </c>
      <c r="V6108" t="s">
        <v>1</v>
      </c>
      <c r="W6108" t="s">
        <v>452</v>
      </c>
      <c r="X6108">
        <v>1</v>
      </c>
      <c r="Y6108" t="s">
        <v>565</v>
      </c>
    </row>
    <row r="6109" spans="1:25">
      <c r="A6109" t="s">
        <v>62</v>
      </c>
      <c r="B6109" t="s">
        <v>68</v>
      </c>
      <c r="C6109">
        <v>2013</v>
      </c>
      <c r="D6109" t="s">
        <v>69</v>
      </c>
      <c r="E6109">
        <v>166.6</v>
      </c>
      <c r="F6109">
        <v>4</v>
      </c>
      <c r="G6109">
        <v>4</v>
      </c>
      <c r="H6109">
        <v>0.1666</v>
      </c>
      <c r="I6109">
        <f t="shared" si="376"/>
        <v>4.0000000000000001E-3</v>
      </c>
      <c r="J6109">
        <f t="shared" si="377"/>
        <v>4.0000000000000001E-3</v>
      </c>
      <c r="K6109" t="s">
        <v>563</v>
      </c>
      <c r="L6109" t="s">
        <v>563</v>
      </c>
      <c r="M6109" t="s">
        <v>563</v>
      </c>
      <c r="N6109">
        <v>0</v>
      </c>
      <c r="O6109">
        <v>0</v>
      </c>
      <c r="P6109" t="s">
        <v>589</v>
      </c>
      <c r="Q6109" t="s">
        <v>452</v>
      </c>
      <c r="R6109">
        <v>1</v>
      </c>
      <c r="S6109" t="s">
        <v>564</v>
      </c>
      <c r="T6109">
        <v>0</v>
      </c>
      <c r="U6109">
        <v>0</v>
      </c>
      <c r="V6109" t="s">
        <v>1</v>
      </c>
      <c r="W6109" t="s">
        <v>452</v>
      </c>
      <c r="X6109">
        <v>1</v>
      </c>
      <c r="Y6109" t="s">
        <v>565</v>
      </c>
    </row>
    <row r="6110" spans="1:25">
      <c r="A6110" t="s">
        <v>62</v>
      </c>
      <c r="B6110" t="s">
        <v>68</v>
      </c>
      <c r="C6110">
        <v>2013</v>
      </c>
      <c r="D6110" t="s">
        <v>69</v>
      </c>
      <c r="E6110">
        <v>310</v>
      </c>
      <c r="F6110">
        <v>4</v>
      </c>
      <c r="G6110">
        <v>4</v>
      </c>
      <c r="H6110">
        <v>0.31</v>
      </c>
      <c r="I6110">
        <f t="shared" si="376"/>
        <v>4.0000000000000001E-3</v>
      </c>
      <c r="J6110">
        <f t="shared" si="377"/>
        <v>4.0000000000000001E-3</v>
      </c>
      <c r="K6110" t="s">
        <v>563</v>
      </c>
      <c r="L6110" t="s">
        <v>563</v>
      </c>
      <c r="M6110" t="s">
        <v>563</v>
      </c>
      <c r="N6110">
        <v>0</v>
      </c>
      <c r="O6110">
        <v>1</v>
      </c>
      <c r="P6110" t="s">
        <v>1</v>
      </c>
      <c r="Q6110" t="s">
        <v>1</v>
      </c>
      <c r="R6110">
        <v>1</v>
      </c>
      <c r="S6110" t="s">
        <v>564</v>
      </c>
      <c r="T6110">
        <v>0</v>
      </c>
      <c r="U6110">
        <v>0</v>
      </c>
      <c r="V6110" t="s">
        <v>1</v>
      </c>
      <c r="W6110" t="s">
        <v>1</v>
      </c>
      <c r="X6110">
        <v>1</v>
      </c>
      <c r="Y6110" t="s">
        <v>565</v>
      </c>
    </row>
    <row r="6111" spans="1:25">
      <c r="A6111" t="s">
        <v>62</v>
      </c>
      <c r="B6111" t="s">
        <v>68</v>
      </c>
      <c r="C6111">
        <v>2013</v>
      </c>
      <c r="D6111" t="s">
        <v>69</v>
      </c>
      <c r="E6111">
        <v>431</v>
      </c>
      <c r="F6111">
        <v>4</v>
      </c>
      <c r="G6111">
        <v>4</v>
      </c>
      <c r="H6111">
        <v>0.43099999999999999</v>
      </c>
      <c r="I6111">
        <f t="shared" si="376"/>
        <v>4.0000000000000001E-3</v>
      </c>
      <c r="J6111">
        <f t="shared" si="377"/>
        <v>4.0000000000000001E-3</v>
      </c>
      <c r="K6111" t="s">
        <v>563</v>
      </c>
      <c r="L6111" t="s">
        <v>563</v>
      </c>
      <c r="M6111" t="s">
        <v>563</v>
      </c>
      <c r="N6111">
        <v>0</v>
      </c>
      <c r="O6111">
        <v>1</v>
      </c>
      <c r="P6111" t="s">
        <v>1</v>
      </c>
      <c r="Q6111" t="s">
        <v>1</v>
      </c>
      <c r="R6111">
        <v>1</v>
      </c>
      <c r="S6111" t="s">
        <v>564</v>
      </c>
      <c r="T6111">
        <v>0</v>
      </c>
      <c r="U6111">
        <v>0</v>
      </c>
      <c r="V6111" t="s">
        <v>1</v>
      </c>
      <c r="W6111" t="s">
        <v>1</v>
      </c>
      <c r="X6111">
        <v>1</v>
      </c>
      <c r="Y6111" t="s">
        <v>565</v>
      </c>
    </row>
    <row r="6112" spans="1:25">
      <c r="A6112" t="s">
        <v>62</v>
      </c>
      <c r="B6112" t="s">
        <v>68</v>
      </c>
      <c r="C6112">
        <v>2013</v>
      </c>
      <c r="D6112" t="s">
        <v>69</v>
      </c>
      <c r="E6112">
        <v>575.29999999999995</v>
      </c>
      <c r="F6112">
        <v>4</v>
      </c>
      <c r="G6112">
        <v>4</v>
      </c>
      <c r="H6112">
        <v>0.57530000000000003</v>
      </c>
      <c r="I6112">
        <f t="shared" si="376"/>
        <v>4.0000000000000001E-3</v>
      </c>
      <c r="J6112">
        <f t="shared" si="377"/>
        <v>4.0000000000000001E-3</v>
      </c>
      <c r="K6112" t="s">
        <v>563</v>
      </c>
      <c r="L6112" t="s">
        <v>563</v>
      </c>
      <c r="M6112" t="s">
        <v>563</v>
      </c>
      <c r="N6112">
        <v>0</v>
      </c>
      <c r="O6112">
        <v>1</v>
      </c>
      <c r="P6112" t="s">
        <v>1</v>
      </c>
      <c r="Q6112" t="s">
        <v>1</v>
      </c>
      <c r="R6112">
        <v>1</v>
      </c>
      <c r="S6112" t="s">
        <v>564</v>
      </c>
      <c r="T6112">
        <v>0</v>
      </c>
      <c r="U6112">
        <v>0</v>
      </c>
      <c r="V6112" t="s">
        <v>1</v>
      </c>
      <c r="W6112" t="s">
        <v>1</v>
      </c>
      <c r="X6112">
        <v>1</v>
      </c>
      <c r="Y6112" t="s">
        <v>565</v>
      </c>
    </row>
    <row r="6113" spans="1:25">
      <c r="A6113" t="s">
        <v>62</v>
      </c>
      <c r="B6113" t="s">
        <v>68</v>
      </c>
      <c r="C6113">
        <v>2013</v>
      </c>
      <c r="D6113" t="s">
        <v>69</v>
      </c>
      <c r="E6113">
        <v>928.7</v>
      </c>
      <c r="F6113">
        <v>4</v>
      </c>
      <c r="G6113">
        <v>4</v>
      </c>
      <c r="H6113">
        <v>0.92869999999999997</v>
      </c>
      <c r="I6113">
        <f t="shared" si="376"/>
        <v>4.0000000000000001E-3</v>
      </c>
      <c r="J6113">
        <f t="shared" si="377"/>
        <v>4.0000000000000001E-3</v>
      </c>
      <c r="K6113" t="s">
        <v>563</v>
      </c>
      <c r="L6113" t="s">
        <v>563</v>
      </c>
      <c r="M6113" t="s">
        <v>563</v>
      </c>
      <c r="N6113">
        <v>0</v>
      </c>
      <c r="O6113">
        <v>1</v>
      </c>
      <c r="P6113" t="s">
        <v>1</v>
      </c>
      <c r="Q6113" t="s">
        <v>1</v>
      </c>
      <c r="R6113">
        <v>1</v>
      </c>
      <c r="S6113" t="s">
        <v>564</v>
      </c>
      <c r="T6113">
        <v>0</v>
      </c>
      <c r="U6113">
        <v>0</v>
      </c>
      <c r="V6113" t="s">
        <v>1</v>
      </c>
      <c r="W6113" t="s">
        <v>1</v>
      </c>
      <c r="X6113">
        <v>1</v>
      </c>
      <c r="Y6113" t="s">
        <v>565</v>
      </c>
    </row>
    <row r="6114" spans="1:25">
      <c r="A6114" t="s">
        <v>62</v>
      </c>
      <c r="B6114" t="s">
        <v>68</v>
      </c>
      <c r="C6114">
        <v>2013</v>
      </c>
      <c r="D6114" t="s">
        <v>69</v>
      </c>
      <c r="E6114">
        <v>1046</v>
      </c>
      <c r="F6114">
        <v>6</v>
      </c>
      <c r="G6114">
        <v>6</v>
      </c>
      <c r="H6114">
        <v>1.046</v>
      </c>
      <c r="I6114">
        <f t="shared" si="376"/>
        <v>6.0000000000000001E-3</v>
      </c>
      <c r="J6114">
        <f t="shared" si="377"/>
        <v>6.0000000000000001E-3</v>
      </c>
      <c r="K6114" t="s">
        <v>563</v>
      </c>
      <c r="L6114" t="s">
        <v>563</v>
      </c>
      <c r="M6114" t="s">
        <v>563</v>
      </c>
      <c r="N6114">
        <v>0</v>
      </c>
      <c r="O6114">
        <v>1</v>
      </c>
      <c r="P6114" t="s">
        <v>1</v>
      </c>
      <c r="Q6114" t="s">
        <v>1</v>
      </c>
      <c r="R6114">
        <v>1</v>
      </c>
      <c r="S6114" t="s">
        <v>564</v>
      </c>
      <c r="T6114">
        <v>0</v>
      </c>
      <c r="U6114">
        <v>0</v>
      </c>
      <c r="V6114" t="s">
        <v>1</v>
      </c>
      <c r="W6114" t="s">
        <v>1</v>
      </c>
      <c r="X6114">
        <v>1</v>
      </c>
      <c r="Y6114" t="s">
        <v>565</v>
      </c>
    </row>
    <row r="6115" spans="1:25">
      <c r="A6115" t="s">
        <v>62</v>
      </c>
      <c r="B6115" t="s">
        <v>68</v>
      </c>
      <c r="C6115">
        <v>2013</v>
      </c>
      <c r="D6115" t="s">
        <v>69</v>
      </c>
      <c r="E6115">
        <v>1191</v>
      </c>
      <c r="F6115">
        <v>6</v>
      </c>
      <c r="G6115">
        <v>6</v>
      </c>
      <c r="H6115">
        <v>1.1910000000000001</v>
      </c>
      <c r="I6115">
        <f t="shared" si="376"/>
        <v>6.0000000000000001E-3</v>
      </c>
      <c r="J6115">
        <f t="shared" si="377"/>
        <v>6.0000000000000001E-3</v>
      </c>
      <c r="K6115" t="s">
        <v>563</v>
      </c>
      <c r="L6115" t="s">
        <v>563</v>
      </c>
      <c r="M6115" t="s">
        <v>563</v>
      </c>
      <c r="N6115">
        <v>0</v>
      </c>
      <c r="O6115">
        <v>1</v>
      </c>
      <c r="P6115" t="s">
        <v>1</v>
      </c>
      <c r="Q6115" t="s">
        <v>1</v>
      </c>
      <c r="R6115">
        <v>1</v>
      </c>
      <c r="S6115" t="s">
        <v>564</v>
      </c>
      <c r="T6115">
        <v>0</v>
      </c>
      <c r="U6115">
        <v>0</v>
      </c>
      <c r="V6115" t="s">
        <v>1</v>
      </c>
      <c r="W6115" t="s">
        <v>1</v>
      </c>
      <c r="X6115">
        <v>1</v>
      </c>
      <c r="Y6115" t="s">
        <v>565</v>
      </c>
    </row>
    <row r="6116" spans="1:25">
      <c r="A6116" t="s">
        <v>62</v>
      </c>
      <c r="B6116" t="s">
        <v>68</v>
      </c>
      <c r="C6116">
        <v>2013</v>
      </c>
      <c r="D6116" t="s">
        <v>69</v>
      </c>
      <c r="E6116">
        <v>1206</v>
      </c>
      <c r="F6116">
        <v>6</v>
      </c>
      <c r="G6116">
        <v>6</v>
      </c>
      <c r="H6116">
        <v>1.206</v>
      </c>
      <c r="I6116">
        <f t="shared" si="376"/>
        <v>6.0000000000000001E-3</v>
      </c>
      <c r="J6116">
        <f t="shared" si="377"/>
        <v>6.0000000000000001E-3</v>
      </c>
      <c r="K6116" t="s">
        <v>563</v>
      </c>
      <c r="L6116" t="s">
        <v>563</v>
      </c>
      <c r="M6116" t="s">
        <v>563</v>
      </c>
      <c r="N6116">
        <v>0</v>
      </c>
      <c r="O6116">
        <v>1</v>
      </c>
      <c r="P6116" t="s">
        <v>1</v>
      </c>
      <c r="Q6116" t="s">
        <v>1</v>
      </c>
      <c r="R6116">
        <v>1</v>
      </c>
      <c r="S6116" t="s">
        <v>564</v>
      </c>
      <c r="T6116">
        <v>0</v>
      </c>
      <c r="U6116">
        <v>0</v>
      </c>
      <c r="V6116" t="s">
        <v>1</v>
      </c>
      <c r="W6116" t="s">
        <v>1</v>
      </c>
      <c r="X6116">
        <v>1</v>
      </c>
      <c r="Y6116" t="s">
        <v>565</v>
      </c>
    </row>
    <row r="6117" spans="1:25">
      <c r="A6117" t="s">
        <v>62</v>
      </c>
      <c r="B6117" t="s">
        <v>68</v>
      </c>
      <c r="C6117">
        <v>2013</v>
      </c>
      <c r="D6117" t="s">
        <v>69</v>
      </c>
      <c r="E6117">
        <v>1218.8</v>
      </c>
      <c r="F6117">
        <v>6</v>
      </c>
      <c r="G6117">
        <v>6</v>
      </c>
      <c r="H6117">
        <v>1.2188000000000001</v>
      </c>
      <c r="I6117">
        <f t="shared" si="376"/>
        <v>6.0000000000000001E-3</v>
      </c>
      <c r="J6117">
        <f t="shared" si="377"/>
        <v>6.0000000000000001E-3</v>
      </c>
      <c r="K6117" t="s">
        <v>563</v>
      </c>
      <c r="L6117" t="s">
        <v>563</v>
      </c>
      <c r="M6117" t="s">
        <v>563</v>
      </c>
      <c r="N6117">
        <v>0</v>
      </c>
      <c r="O6117">
        <v>1</v>
      </c>
      <c r="P6117" t="s">
        <v>1</v>
      </c>
      <c r="Q6117" t="s">
        <v>1</v>
      </c>
      <c r="R6117">
        <v>1</v>
      </c>
      <c r="S6117" t="s">
        <v>564</v>
      </c>
      <c r="T6117">
        <v>0</v>
      </c>
      <c r="U6117">
        <v>0</v>
      </c>
      <c r="V6117" t="s">
        <v>1</v>
      </c>
      <c r="W6117" t="s">
        <v>1</v>
      </c>
      <c r="X6117">
        <v>1</v>
      </c>
      <c r="Y6117" t="s">
        <v>565</v>
      </c>
    </row>
    <row r="6118" spans="1:25">
      <c r="A6118" t="s">
        <v>62</v>
      </c>
      <c r="B6118" t="s">
        <v>68</v>
      </c>
      <c r="C6118">
        <v>2013</v>
      </c>
      <c r="D6118" t="s">
        <v>69</v>
      </c>
      <c r="E6118">
        <v>1232.2</v>
      </c>
      <c r="F6118">
        <v>6</v>
      </c>
      <c r="G6118">
        <v>6</v>
      </c>
      <c r="H6118">
        <v>1.2322</v>
      </c>
      <c r="I6118">
        <f t="shared" si="376"/>
        <v>6.0000000000000001E-3</v>
      </c>
      <c r="J6118">
        <f t="shared" si="377"/>
        <v>6.0000000000000001E-3</v>
      </c>
      <c r="K6118" t="s">
        <v>563</v>
      </c>
      <c r="L6118" t="s">
        <v>563</v>
      </c>
      <c r="M6118" t="s">
        <v>563</v>
      </c>
      <c r="N6118">
        <v>0</v>
      </c>
      <c r="O6118">
        <v>1</v>
      </c>
      <c r="P6118" t="s">
        <v>1</v>
      </c>
      <c r="Q6118" t="s">
        <v>1</v>
      </c>
      <c r="R6118">
        <v>1</v>
      </c>
      <c r="S6118" t="s">
        <v>564</v>
      </c>
      <c r="T6118">
        <v>0</v>
      </c>
      <c r="U6118">
        <v>0</v>
      </c>
      <c r="V6118" t="s">
        <v>1</v>
      </c>
      <c r="W6118" t="s">
        <v>1</v>
      </c>
      <c r="X6118">
        <v>1</v>
      </c>
      <c r="Y6118" t="s">
        <v>565</v>
      </c>
    </row>
    <row r="6119" spans="1:25">
      <c r="A6119" t="s">
        <v>62</v>
      </c>
      <c r="B6119" t="s">
        <v>68</v>
      </c>
      <c r="C6119">
        <v>2013</v>
      </c>
      <c r="D6119" t="s">
        <v>69</v>
      </c>
      <c r="E6119">
        <v>1250</v>
      </c>
      <c r="F6119">
        <v>6</v>
      </c>
      <c r="G6119">
        <v>6</v>
      </c>
      <c r="H6119">
        <v>1.25</v>
      </c>
      <c r="I6119">
        <f t="shared" si="376"/>
        <v>6.0000000000000001E-3</v>
      </c>
      <c r="J6119">
        <f t="shared" si="377"/>
        <v>6.0000000000000001E-3</v>
      </c>
      <c r="K6119" t="s">
        <v>563</v>
      </c>
      <c r="L6119" t="s">
        <v>563</v>
      </c>
      <c r="M6119" t="s">
        <v>563</v>
      </c>
      <c r="N6119">
        <v>0</v>
      </c>
      <c r="O6119">
        <v>1</v>
      </c>
      <c r="P6119" t="s">
        <v>1</v>
      </c>
      <c r="Q6119" t="s">
        <v>1</v>
      </c>
      <c r="R6119">
        <v>1</v>
      </c>
      <c r="S6119" t="s">
        <v>564</v>
      </c>
      <c r="T6119">
        <v>0</v>
      </c>
      <c r="U6119">
        <v>0</v>
      </c>
      <c r="V6119" t="s">
        <v>1</v>
      </c>
      <c r="W6119" t="s">
        <v>1</v>
      </c>
      <c r="X6119">
        <v>1</v>
      </c>
      <c r="Y6119" t="s">
        <v>565</v>
      </c>
    </row>
    <row r="6120" spans="1:25">
      <c r="A6120" t="s">
        <v>62</v>
      </c>
      <c r="B6120" t="s">
        <v>68</v>
      </c>
      <c r="C6120">
        <v>2013</v>
      </c>
      <c r="D6120" t="s">
        <v>69</v>
      </c>
      <c r="E6120">
        <v>1272</v>
      </c>
      <c r="F6120">
        <v>6</v>
      </c>
      <c r="G6120">
        <v>6</v>
      </c>
      <c r="H6120">
        <v>1.272</v>
      </c>
      <c r="I6120">
        <f t="shared" si="376"/>
        <v>6.0000000000000001E-3</v>
      </c>
      <c r="J6120">
        <f t="shared" si="377"/>
        <v>6.0000000000000001E-3</v>
      </c>
      <c r="K6120" t="s">
        <v>563</v>
      </c>
      <c r="L6120" t="s">
        <v>563</v>
      </c>
      <c r="M6120" t="s">
        <v>563</v>
      </c>
      <c r="N6120">
        <v>0</v>
      </c>
      <c r="O6120">
        <v>1</v>
      </c>
      <c r="P6120" t="s">
        <v>1</v>
      </c>
      <c r="Q6120" t="s">
        <v>1</v>
      </c>
      <c r="R6120">
        <v>1</v>
      </c>
      <c r="S6120" t="s">
        <v>564</v>
      </c>
      <c r="T6120">
        <v>0</v>
      </c>
      <c r="U6120">
        <v>0</v>
      </c>
      <c r="V6120" t="s">
        <v>1</v>
      </c>
      <c r="W6120" t="s">
        <v>1</v>
      </c>
      <c r="X6120">
        <v>1</v>
      </c>
      <c r="Y6120" t="s">
        <v>565</v>
      </c>
    </row>
    <row r="6121" spans="1:25">
      <c r="A6121" t="s">
        <v>62</v>
      </c>
      <c r="B6121" t="s">
        <v>68</v>
      </c>
      <c r="C6121">
        <v>2013</v>
      </c>
      <c r="D6121" t="s">
        <v>69</v>
      </c>
      <c r="E6121">
        <v>1284.5999999999999</v>
      </c>
      <c r="F6121">
        <v>6</v>
      </c>
      <c r="G6121">
        <v>6</v>
      </c>
      <c r="H6121">
        <v>1.2846</v>
      </c>
      <c r="I6121">
        <f t="shared" si="376"/>
        <v>6.0000000000000001E-3</v>
      </c>
      <c r="J6121">
        <f t="shared" si="377"/>
        <v>6.0000000000000001E-3</v>
      </c>
      <c r="K6121" t="s">
        <v>563</v>
      </c>
      <c r="L6121" t="s">
        <v>563</v>
      </c>
      <c r="M6121" t="s">
        <v>563</v>
      </c>
      <c r="N6121">
        <v>0</v>
      </c>
      <c r="O6121">
        <v>1</v>
      </c>
      <c r="P6121" t="s">
        <v>1</v>
      </c>
      <c r="Q6121" t="s">
        <v>1</v>
      </c>
      <c r="R6121">
        <v>1</v>
      </c>
      <c r="S6121" t="s">
        <v>564</v>
      </c>
      <c r="T6121">
        <v>0</v>
      </c>
      <c r="U6121">
        <v>0</v>
      </c>
      <c r="V6121" t="s">
        <v>1</v>
      </c>
      <c r="W6121" t="s">
        <v>1</v>
      </c>
      <c r="X6121">
        <v>1</v>
      </c>
      <c r="Y6121" t="s">
        <v>565</v>
      </c>
    </row>
    <row r="6122" spans="1:25">
      <c r="A6122" t="s">
        <v>62</v>
      </c>
      <c r="B6122" t="s">
        <v>68</v>
      </c>
      <c r="C6122">
        <v>2013</v>
      </c>
      <c r="D6122" t="s">
        <v>69</v>
      </c>
      <c r="E6122">
        <v>1351.2</v>
      </c>
      <c r="F6122">
        <v>6</v>
      </c>
      <c r="G6122">
        <v>6</v>
      </c>
      <c r="H6122">
        <v>1.3512</v>
      </c>
      <c r="I6122">
        <f t="shared" si="376"/>
        <v>6.0000000000000001E-3</v>
      </c>
      <c r="J6122">
        <f t="shared" si="377"/>
        <v>6.0000000000000001E-3</v>
      </c>
      <c r="K6122" t="s">
        <v>563</v>
      </c>
      <c r="L6122" t="s">
        <v>563</v>
      </c>
      <c r="M6122" t="s">
        <v>563</v>
      </c>
      <c r="N6122">
        <v>0</v>
      </c>
      <c r="O6122">
        <v>1</v>
      </c>
      <c r="P6122" t="s">
        <v>1</v>
      </c>
      <c r="Q6122" t="s">
        <v>1</v>
      </c>
      <c r="R6122">
        <v>1</v>
      </c>
      <c r="S6122" t="s">
        <v>564</v>
      </c>
      <c r="T6122">
        <v>0</v>
      </c>
      <c r="U6122">
        <v>0</v>
      </c>
      <c r="V6122" t="s">
        <v>1</v>
      </c>
      <c r="W6122" t="s">
        <v>1</v>
      </c>
      <c r="X6122">
        <v>1</v>
      </c>
      <c r="Y6122" t="s">
        <v>565</v>
      </c>
    </row>
    <row r="6123" spans="1:25">
      <c r="A6123" t="s">
        <v>62</v>
      </c>
      <c r="B6123" t="s">
        <v>68</v>
      </c>
      <c r="C6123">
        <v>2013</v>
      </c>
      <c r="D6123" t="s">
        <v>69</v>
      </c>
      <c r="E6123">
        <v>1640.7</v>
      </c>
      <c r="F6123">
        <v>6</v>
      </c>
      <c r="G6123">
        <v>6</v>
      </c>
      <c r="H6123">
        <v>1.6407</v>
      </c>
      <c r="I6123">
        <f t="shared" si="376"/>
        <v>6.0000000000000001E-3</v>
      </c>
      <c r="J6123">
        <f t="shared" si="377"/>
        <v>6.0000000000000001E-3</v>
      </c>
      <c r="K6123" t="s">
        <v>563</v>
      </c>
      <c r="L6123" t="s">
        <v>563</v>
      </c>
      <c r="M6123" t="s">
        <v>563</v>
      </c>
      <c r="N6123">
        <v>0</v>
      </c>
      <c r="O6123">
        <v>1</v>
      </c>
      <c r="P6123" t="s">
        <v>1</v>
      </c>
      <c r="Q6123" t="s">
        <v>1</v>
      </c>
      <c r="R6123">
        <v>1</v>
      </c>
      <c r="S6123" t="s">
        <v>564</v>
      </c>
      <c r="T6123">
        <v>0</v>
      </c>
      <c r="U6123">
        <v>0</v>
      </c>
      <c r="V6123" t="s">
        <v>1</v>
      </c>
      <c r="W6123" t="s">
        <v>1</v>
      </c>
      <c r="X6123">
        <v>1</v>
      </c>
      <c r="Y6123" t="s">
        <v>565</v>
      </c>
    </row>
    <row r="6124" spans="1:25">
      <c r="A6124" t="s">
        <v>62</v>
      </c>
      <c r="B6124" t="s">
        <v>68</v>
      </c>
      <c r="C6124">
        <v>2013</v>
      </c>
      <c r="D6124" t="s">
        <v>69</v>
      </c>
      <c r="E6124">
        <v>1729.5</v>
      </c>
      <c r="F6124">
        <v>6</v>
      </c>
      <c r="G6124">
        <v>6</v>
      </c>
      <c r="H6124">
        <v>1.7295</v>
      </c>
      <c r="I6124">
        <f t="shared" ref="I6124:I6187" si="379">F6124/1000</f>
        <v>6.0000000000000001E-3</v>
      </c>
      <c r="J6124">
        <f t="shared" ref="J6124:J6187" si="380">G6124/1000</f>
        <v>6.0000000000000001E-3</v>
      </c>
      <c r="K6124" t="s">
        <v>563</v>
      </c>
      <c r="L6124" t="s">
        <v>563</v>
      </c>
      <c r="M6124" t="s">
        <v>563</v>
      </c>
      <c r="N6124">
        <v>0</v>
      </c>
      <c r="O6124">
        <v>1</v>
      </c>
      <c r="P6124" t="s">
        <v>1</v>
      </c>
      <c r="Q6124" t="s">
        <v>1</v>
      </c>
      <c r="R6124">
        <v>1</v>
      </c>
      <c r="S6124" t="s">
        <v>564</v>
      </c>
      <c r="T6124">
        <v>0</v>
      </c>
      <c r="U6124">
        <v>0</v>
      </c>
      <c r="V6124" t="s">
        <v>1</v>
      </c>
      <c r="W6124" t="s">
        <v>1</v>
      </c>
      <c r="X6124">
        <v>1</v>
      </c>
      <c r="Y6124" t="s">
        <v>565</v>
      </c>
    </row>
    <row r="6125" spans="1:25">
      <c r="A6125" t="s">
        <v>62</v>
      </c>
      <c r="B6125" t="s">
        <v>68</v>
      </c>
      <c r="C6125">
        <v>2013</v>
      </c>
      <c r="D6125" t="s">
        <v>69</v>
      </c>
      <c r="E6125">
        <v>1965</v>
      </c>
      <c r="F6125">
        <v>6</v>
      </c>
      <c r="G6125">
        <v>6</v>
      </c>
      <c r="H6125">
        <v>1.9650000000000001</v>
      </c>
      <c r="I6125">
        <f t="shared" si="379"/>
        <v>6.0000000000000001E-3</v>
      </c>
      <c r="J6125">
        <f t="shared" si="380"/>
        <v>6.0000000000000001E-3</v>
      </c>
      <c r="K6125" t="s">
        <v>563</v>
      </c>
      <c r="L6125" t="s">
        <v>563</v>
      </c>
      <c r="M6125" t="s">
        <v>563</v>
      </c>
      <c r="N6125">
        <v>0</v>
      </c>
      <c r="O6125">
        <v>1</v>
      </c>
      <c r="P6125" t="s">
        <v>1</v>
      </c>
      <c r="Q6125" t="s">
        <v>1</v>
      </c>
      <c r="R6125">
        <v>1</v>
      </c>
      <c r="S6125" t="s">
        <v>564</v>
      </c>
      <c r="T6125">
        <v>0</v>
      </c>
      <c r="U6125">
        <v>0</v>
      </c>
      <c r="V6125" t="s">
        <v>1</v>
      </c>
      <c r="W6125" t="s">
        <v>1</v>
      </c>
      <c r="X6125">
        <v>1</v>
      </c>
      <c r="Y6125" t="s">
        <v>565</v>
      </c>
    </row>
    <row r="6126" spans="1:25">
      <c r="A6126" t="s">
        <v>62</v>
      </c>
      <c r="B6126" t="s">
        <v>68</v>
      </c>
      <c r="C6126">
        <v>2013</v>
      </c>
      <c r="D6126" t="s">
        <v>69</v>
      </c>
      <c r="E6126">
        <v>2092.6</v>
      </c>
      <c r="F6126">
        <v>6</v>
      </c>
      <c r="G6126">
        <v>6</v>
      </c>
      <c r="H6126">
        <v>2.0926</v>
      </c>
      <c r="I6126">
        <f t="shared" si="379"/>
        <v>6.0000000000000001E-3</v>
      </c>
      <c r="J6126">
        <f t="shared" si="380"/>
        <v>6.0000000000000001E-3</v>
      </c>
      <c r="K6126" t="s">
        <v>563</v>
      </c>
      <c r="L6126" t="s">
        <v>563</v>
      </c>
      <c r="M6126" t="s">
        <v>563</v>
      </c>
      <c r="N6126">
        <v>0</v>
      </c>
      <c r="O6126">
        <v>1</v>
      </c>
      <c r="P6126" t="s">
        <v>1</v>
      </c>
      <c r="Q6126" t="s">
        <v>1</v>
      </c>
      <c r="R6126">
        <v>1</v>
      </c>
      <c r="S6126" t="s">
        <v>564</v>
      </c>
      <c r="T6126">
        <v>0</v>
      </c>
      <c r="U6126">
        <v>0</v>
      </c>
      <c r="V6126" t="s">
        <v>1</v>
      </c>
      <c r="W6126" t="s">
        <v>1</v>
      </c>
      <c r="X6126">
        <v>1</v>
      </c>
      <c r="Y6126" t="s">
        <v>565</v>
      </c>
    </row>
    <row r="6127" spans="1:25">
      <c r="A6127" t="s">
        <v>62</v>
      </c>
      <c r="B6127" t="s">
        <v>68</v>
      </c>
      <c r="C6127">
        <v>2013</v>
      </c>
      <c r="D6127" t="s">
        <v>69</v>
      </c>
      <c r="E6127">
        <v>2191.5</v>
      </c>
      <c r="F6127">
        <v>6</v>
      </c>
      <c r="G6127">
        <v>6</v>
      </c>
      <c r="H6127">
        <v>2.1915</v>
      </c>
      <c r="I6127">
        <f t="shared" si="379"/>
        <v>6.0000000000000001E-3</v>
      </c>
      <c r="J6127">
        <f t="shared" si="380"/>
        <v>6.0000000000000001E-3</v>
      </c>
      <c r="K6127" t="s">
        <v>563</v>
      </c>
      <c r="L6127" t="s">
        <v>563</v>
      </c>
      <c r="M6127" t="s">
        <v>563</v>
      </c>
      <c r="N6127">
        <v>0</v>
      </c>
      <c r="O6127">
        <v>1</v>
      </c>
      <c r="P6127" t="s">
        <v>1</v>
      </c>
      <c r="Q6127" t="s">
        <v>1</v>
      </c>
      <c r="R6127">
        <v>1</v>
      </c>
      <c r="S6127" t="s">
        <v>564</v>
      </c>
      <c r="T6127">
        <v>0</v>
      </c>
      <c r="U6127">
        <v>0</v>
      </c>
      <c r="V6127" t="s">
        <v>1</v>
      </c>
      <c r="W6127" t="s">
        <v>1</v>
      </c>
      <c r="X6127">
        <v>1</v>
      </c>
      <c r="Y6127" t="s">
        <v>565</v>
      </c>
    </row>
    <row r="6128" spans="1:25">
      <c r="A6128" t="s">
        <v>62</v>
      </c>
      <c r="B6128" t="s">
        <v>68</v>
      </c>
      <c r="C6128">
        <v>2013</v>
      </c>
      <c r="D6128" t="s">
        <v>69</v>
      </c>
      <c r="E6128">
        <v>2296.8000000000002</v>
      </c>
      <c r="F6128">
        <v>6</v>
      </c>
      <c r="G6128">
        <v>6</v>
      </c>
      <c r="H6128">
        <v>2.2968000000000002</v>
      </c>
      <c r="I6128">
        <f t="shared" si="379"/>
        <v>6.0000000000000001E-3</v>
      </c>
      <c r="J6128">
        <f t="shared" si="380"/>
        <v>6.0000000000000001E-3</v>
      </c>
      <c r="K6128" t="s">
        <v>563</v>
      </c>
      <c r="L6128" t="s">
        <v>563</v>
      </c>
      <c r="M6128" t="s">
        <v>563</v>
      </c>
      <c r="N6128">
        <v>0</v>
      </c>
      <c r="O6128">
        <v>1</v>
      </c>
      <c r="P6128" t="s">
        <v>1</v>
      </c>
      <c r="Q6128" t="s">
        <v>1</v>
      </c>
      <c r="R6128">
        <v>1</v>
      </c>
      <c r="S6128" t="s">
        <v>564</v>
      </c>
      <c r="T6128">
        <v>0</v>
      </c>
      <c r="U6128">
        <v>0</v>
      </c>
      <c r="V6128" t="s">
        <v>1</v>
      </c>
      <c r="W6128" t="s">
        <v>1</v>
      </c>
      <c r="X6128">
        <v>1</v>
      </c>
      <c r="Y6128" t="s">
        <v>565</v>
      </c>
    </row>
    <row r="6129" spans="1:25">
      <c r="A6129" t="s">
        <v>62</v>
      </c>
      <c r="B6129" t="s">
        <v>68</v>
      </c>
      <c r="C6129">
        <v>2013</v>
      </c>
      <c r="D6129" t="s">
        <v>69</v>
      </c>
      <c r="E6129">
        <v>2402</v>
      </c>
      <c r="F6129">
        <v>6</v>
      </c>
      <c r="G6129">
        <v>6</v>
      </c>
      <c r="H6129">
        <v>2.4020000000000001</v>
      </c>
      <c r="I6129">
        <f t="shared" si="379"/>
        <v>6.0000000000000001E-3</v>
      </c>
      <c r="J6129">
        <f t="shared" si="380"/>
        <v>6.0000000000000001E-3</v>
      </c>
      <c r="K6129" t="s">
        <v>563</v>
      </c>
      <c r="L6129" t="s">
        <v>563</v>
      </c>
      <c r="M6129" t="s">
        <v>563</v>
      </c>
      <c r="N6129">
        <v>0</v>
      </c>
      <c r="O6129">
        <v>1</v>
      </c>
      <c r="P6129" t="s">
        <v>1</v>
      </c>
      <c r="Q6129" t="s">
        <v>1</v>
      </c>
      <c r="R6129">
        <v>1</v>
      </c>
      <c r="S6129" t="s">
        <v>564</v>
      </c>
      <c r="T6129">
        <v>0</v>
      </c>
      <c r="U6129">
        <v>0</v>
      </c>
      <c r="V6129" t="s">
        <v>1</v>
      </c>
      <c r="W6129" t="s">
        <v>1</v>
      </c>
      <c r="X6129">
        <v>1</v>
      </c>
      <c r="Y6129" t="s">
        <v>565</v>
      </c>
    </row>
    <row r="6130" spans="1:25">
      <c r="A6130" t="s">
        <v>62</v>
      </c>
      <c r="B6130" t="s">
        <v>68</v>
      </c>
      <c r="C6130">
        <v>2013</v>
      </c>
      <c r="D6130" t="s">
        <v>69</v>
      </c>
      <c r="E6130">
        <v>2587</v>
      </c>
      <c r="F6130">
        <v>6</v>
      </c>
      <c r="G6130">
        <v>6</v>
      </c>
      <c r="H6130">
        <v>2.5870000000000002</v>
      </c>
      <c r="I6130">
        <f t="shared" si="379"/>
        <v>6.0000000000000001E-3</v>
      </c>
      <c r="J6130">
        <f t="shared" si="380"/>
        <v>6.0000000000000001E-3</v>
      </c>
      <c r="K6130" t="s">
        <v>563</v>
      </c>
      <c r="L6130" t="s">
        <v>563</v>
      </c>
      <c r="M6130" t="s">
        <v>563</v>
      </c>
      <c r="N6130">
        <v>0</v>
      </c>
      <c r="O6130">
        <v>1</v>
      </c>
      <c r="P6130" t="s">
        <v>1</v>
      </c>
      <c r="Q6130" t="s">
        <v>1</v>
      </c>
      <c r="R6130">
        <v>1</v>
      </c>
      <c r="S6130" t="s">
        <v>564</v>
      </c>
      <c r="T6130">
        <v>0</v>
      </c>
      <c r="U6130">
        <v>0</v>
      </c>
      <c r="V6130" t="s">
        <v>1</v>
      </c>
      <c r="W6130" t="s">
        <v>1</v>
      </c>
      <c r="X6130">
        <v>1</v>
      </c>
      <c r="Y6130" t="s">
        <v>565</v>
      </c>
    </row>
    <row r="6131" spans="1:25">
      <c r="A6131" t="s">
        <v>62</v>
      </c>
      <c r="B6131" t="s">
        <v>68</v>
      </c>
      <c r="C6131">
        <v>2013</v>
      </c>
      <c r="D6131" t="s">
        <v>69</v>
      </c>
      <c r="E6131">
        <v>2604.3000000000002</v>
      </c>
      <c r="F6131">
        <v>6</v>
      </c>
      <c r="G6131">
        <v>6</v>
      </c>
      <c r="H6131">
        <v>2.6042999999999998</v>
      </c>
      <c r="I6131">
        <f t="shared" si="379"/>
        <v>6.0000000000000001E-3</v>
      </c>
      <c r="J6131">
        <f t="shared" si="380"/>
        <v>6.0000000000000001E-3</v>
      </c>
      <c r="K6131" t="s">
        <v>563</v>
      </c>
      <c r="L6131" t="s">
        <v>563</v>
      </c>
      <c r="M6131" t="s">
        <v>563</v>
      </c>
      <c r="N6131">
        <v>0</v>
      </c>
      <c r="O6131">
        <v>1</v>
      </c>
      <c r="P6131" t="s">
        <v>1</v>
      </c>
      <c r="Q6131" t="s">
        <v>1</v>
      </c>
      <c r="R6131">
        <v>1</v>
      </c>
      <c r="S6131" t="s">
        <v>564</v>
      </c>
      <c r="T6131">
        <v>0</v>
      </c>
      <c r="U6131">
        <v>0</v>
      </c>
      <c r="V6131" t="s">
        <v>1</v>
      </c>
      <c r="W6131" t="s">
        <v>1</v>
      </c>
      <c r="X6131">
        <v>1</v>
      </c>
      <c r="Y6131" t="s">
        <v>565</v>
      </c>
    </row>
    <row r="6132" spans="1:25">
      <c r="A6132" t="s">
        <v>62</v>
      </c>
      <c r="B6132" t="s">
        <v>68</v>
      </c>
      <c r="C6132">
        <v>2013</v>
      </c>
      <c r="D6132" t="s">
        <v>69</v>
      </c>
      <c r="E6132">
        <v>2718</v>
      </c>
      <c r="F6132">
        <v>6</v>
      </c>
      <c r="G6132">
        <v>6</v>
      </c>
      <c r="H6132">
        <v>2.718</v>
      </c>
      <c r="I6132">
        <f t="shared" si="379"/>
        <v>6.0000000000000001E-3</v>
      </c>
      <c r="J6132">
        <f t="shared" si="380"/>
        <v>6.0000000000000001E-3</v>
      </c>
      <c r="K6132" t="s">
        <v>563</v>
      </c>
      <c r="L6132" t="s">
        <v>563</v>
      </c>
      <c r="M6132" t="s">
        <v>563</v>
      </c>
      <c r="N6132">
        <v>0</v>
      </c>
      <c r="O6132">
        <v>1</v>
      </c>
      <c r="P6132" t="s">
        <v>1</v>
      </c>
      <c r="Q6132" t="s">
        <v>1</v>
      </c>
      <c r="R6132">
        <v>1</v>
      </c>
      <c r="S6132" t="s">
        <v>564</v>
      </c>
      <c r="T6132">
        <v>0</v>
      </c>
      <c r="U6132">
        <v>0</v>
      </c>
      <c r="V6132" t="s">
        <v>1</v>
      </c>
      <c r="W6132" t="s">
        <v>1</v>
      </c>
      <c r="X6132">
        <v>1</v>
      </c>
      <c r="Y6132" t="s">
        <v>565</v>
      </c>
    </row>
    <row r="6133" spans="1:25">
      <c r="A6133" t="s">
        <v>62</v>
      </c>
      <c r="B6133" t="s">
        <v>68</v>
      </c>
      <c r="C6133">
        <v>2013</v>
      </c>
      <c r="D6133" t="s">
        <v>69</v>
      </c>
      <c r="E6133">
        <v>2940</v>
      </c>
      <c r="F6133">
        <v>6</v>
      </c>
      <c r="G6133">
        <v>6</v>
      </c>
      <c r="H6133">
        <v>2.94</v>
      </c>
      <c r="I6133">
        <f t="shared" si="379"/>
        <v>6.0000000000000001E-3</v>
      </c>
      <c r="J6133">
        <f t="shared" si="380"/>
        <v>6.0000000000000001E-3</v>
      </c>
      <c r="K6133" t="s">
        <v>563</v>
      </c>
      <c r="L6133" t="s">
        <v>563</v>
      </c>
      <c r="M6133" t="s">
        <v>563</v>
      </c>
      <c r="N6133">
        <v>0</v>
      </c>
      <c r="O6133">
        <v>1</v>
      </c>
      <c r="P6133" t="s">
        <v>1</v>
      </c>
      <c r="Q6133" t="s">
        <v>1</v>
      </c>
      <c r="R6133">
        <v>1</v>
      </c>
      <c r="S6133" t="s">
        <v>564</v>
      </c>
      <c r="T6133">
        <v>0</v>
      </c>
      <c r="U6133">
        <v>0</v>
      </c>
      <c r="V6133" t="s">
        <v>1</v>
      </c>
      <c r="W6133" t="s">
        <v>1</v>
      </c>
      <c r="X6133">
        <v>1</v>
      </c>
      <c r="Y6133" t="s">
        <v>565</v>
      </c>
    </row>
    <row r="6134" spans="1:25">
      <c r="A6134" t="s">
        <v>62</v>
      </c>
      <c r="B6134" t="s">
        <v>68</v>
      </c>
      <c r="C6134">
        <v>2013</v>
      </c>
      <c r="D6134" t="s">
        <v>69</v>
      </c>
      <c r="E6134">
        <v>3082</v>
      </c>
      <c r="F6134">
        <v>15</v>
      </c>
      <c r="G6134">
        <v>15</v>
      </c>
      <c r="H6134">
        <v>3.0819999999999999</v>
      </c>
      <c r="I6134">
        <f t="shared" si="379"/>
        <v>1.4999999999999999E-2</v>
      </c>
      <c r="J6134">
        <f t="shared" si="380"/>
        <v>1.4999999999999999E-2</v>
      </c>
      <c r="K6134" t="s">
        <v>563</v>
      </c>
      <c r="L6134" t="s">
        <v>563</v>
      </c>
      <c r="M6134" t="s">
        <v>563</v>
      </c>
      <c r="N6134">
        <v>0</v>
      </c>
      <c r="O6134">
        <v>1</v>
      </c>
      <c r="P6134" t="s">
        <v>1</v>
      </c>
      <c r="Q6134" t="s">
        <v>1</v>
      </c>
      <c r="R6134">
        <v>1</v>
      </c>
      <c r="S6134" t="s">
        <v>564</v>
      </c>
      <c r="T6134">
        <v>0</v>
      </c>
      <c r="U6134">
        <v>0</v>
      </c>
      <c r="V6134" t="s">
        <v>1</v>
      </c>
      <c r="W6134" t="s">
        <v>1</v>
      </c>
      <c r="X6134">
        <v>1</v>
      </c>
      <c r="Y6134" t="s">
        <v>565</v>
      </c>
    </row>
    <row r="6135" spans="1:25">
      <c r="A6135" t="s">
        <v>62</v>
      </c>
      <c r="B6135" t="s">
        <v>68</v>
      </c>
      <c r="C6135">
        <v>2013</v>
      </c>
      <c r="D6135" t="s">
        <v>69</v>
      </c>
      <c r="E6135">
        <v>3131.3</v>
      </c>
      <c r="F6135">
        <v>15</v>
      </c>
      <c r="G6135">
        <v>15</v>
      </c>
      <c r="H6135">
        <v>3.1313</v>
      </c>
      <c r="I6135">
        <f t="shared" si="379"/>
        <v>1.4999999999999999E-2</v>
      </c>
      <c r="J6135">
        <f t="shared" si="380"/>
        <v>1.4999999999999999E-2</v>
      </c>
      <c r="K6135" t="s">
        <v>563</v>
      </c>
      <c r="L6135" t="s">
        <v>563</v>
      </c>
      <c r="M6135" t="s">
        <v>563</v>
      </c>
      <c r="N6135">
        <v>0</v>
      </c>
      <c r="O6135">
        <v>1</v>
      </c>
      <c r="P6135" t="s">
        <v>1</v>
      </c>
      <c r="Q6135" t="s">
        <v>1</v>
      </c>
      <c r="R6135">
        <v>1</v>
      </c>
      <c r="S6135" t="s">
        <v>564</v>
      </c>
      <c r="T6135">
        <v>0</v>
      </c>
      <c r="U6135">
        <v>0</v>
      </c>
      <c r="V6135" t="s">
        <v>1</v>
      </c>
      <c r="W6135" t="s">
        <v>1</v>
      </c>
      <c r="X6135">
        <v>1</v>
      </c>
      <c r="Y6135" t="s">
        <v>565</v>
      </c>
    </row>
    <row r="6136" spans="1:25">
      <c r="A6136" t="s">
        <v>62</v>
      </c>
      <c r="B6136" t="s">
        <v>68</v>
      </c>
      <c r="C6136">
        <v>2013</v>
      </c>
      <c r="D6136" t="s">
        <v>69</v>
      </c>
      <c r="E6136">
        <v>3321</v>
      </c>
      <c r="F6136">
        <v>15</v>
      </c>
      <c r="G6136">
        <v>15</v>
      </c>
      <c r="H6136">
        <v>3.3210000000000002</v>
      </c>
      <c r="I6136">
        <f t="shared" si="379"/>
        <v>1.4999999999999999E-2</v>
      </c>
      <c r="J6136">
        <f t="shared" si="380"/>
        <v>1.4999999999999999E-2</v>
      </c>
      <c r="K6136" t="s">
        <v>563</v>
      </c>
      <c r="L6136" t="s">
        <v>563</v>
      </c>
      <c r="M6136" t="s">
        <v>563</v>
      </c>
      <c r="N6136">
        <v>0</v>
      </c>
      <c r="O6136">
        <v>1</v>
      </c>
      <c r="P6136" t="s">
        <v>1</v>
      </c>
      <c r="Q6136" t="s">
        <v>1</v>
      </c>
      <c r="R6136">
        <v>1</v>
      </c>
      <c r="S6136" t="s">
        <v>564</v>
      </c>
      <c r="T6136">
        <v>0</v>
      </c>
      <c r="U6136">
        <v>0</v>
      </c>
      <c r="V6136" t="s">
        <v>1</v>
      </c>
      <c r="W6136" t="s">
        <v>1</v>
      </c>
      <c r="X6136">
        <v>1</v>
      </c>
      <c r="Y6136" t="s">
        <v>565</v>
      </c>
    </row>
    <row r="6137" spans="1:25">
      <c r="A6137" t="s">
        <v>62</v>
      </c>
      <c r="B6137" t="s">
        <v>68</v>
      </c>
      <c r="C6137">
        <v>2013</v>
      </c>
      <c r="D6137" t="s">
        <v>69</v>
      </c>
      <c r="E6137">
        <v>3364</v>
      </c>
      <c r="F6137">
        <v>15</v>
      </c>
      <c r="G6137">
        <v>15</v>
      </c>
      <c r="H6137">
        <v>3.3639999999999999</v>
      </c>
      <c r="I6137">
        <f t="shared" si="379"/>
        <v>1.4999999999999999E-2</v>
      </c>
      <c r="J6137">
        <f t="shared" si="380"/>
        <v>1.4999999999999999E-2</v>
      </c>
      <c r="K6137" t="s">
        <v>563</v>
      </c>
      <c r="L6137" t="s">
        <v>563</v>
      </c>
      <c r="M6137" t="s">
        <v>563</v>
      </c>
      <c r="N6137">
        <v>0</v>
      </c>
      <c r="O6137">
        <v>1</v>
      </c>
      <c r="P6137" t="s">
        <v>1</v>
      </c>
      <c r="Q6137" t="s">
        <v>1</v>
      </c>
      <c r="R6137">
        <v>1</v>
      </c>
      <c r="S6137" t="s">
        <v>564</v>
      </c>
      <c r="T6137">
        <v>0</v>
      </c>
      <c r="U6137">
        <v>0</v>
      </c>
      <c r="V6137" t="s">
        <v>1</v>
      </c>
      <c r="W6137" t="s">
        <v>1</v>
      </c>
      <c r="X6137">
        <v>1</v>
      </c>
      <c r="Y6137" t="s">
        <v>565</v>
      </c>
    </row>
    <row r="6138" spans="1:25">
      <c r="A6138" t="s">
        <v>62</v>
      </c>
      <c r="B6138" t="s">
        <v>68</v>
      </c>
      <c r="C6138">
        <v>2013</v>
      </c>
      <c r="D6138" t="s">
        <v>69</v>
      </c>
      <c r="E6138">
        <v>3457</v>
      </c>
      <c r="F6138">
        <v>15</v>
      </c>
      <c r="G6138">
        <v>15</v>
      </c>
      <c r="H6138">
        <v>3.4569999999999999</v>
      </c>
      <c r="I6138">
        <f t="shared" si="379"/>
        <v>1.4999999999999999E-2</v>
      </c>
      <c r="J6138">
        <f t="shared" si="380"/>
        <v>1.4999999999999999E-2</v>
      </c>
      <c r="K6138" t="s">
        <v>563</v>
      </c>
      <c r="L6138" t="s">
        <v>563</v>
      </c>
      <c r="M6138" t="s">
        <v>563</v>
      </c>
      <c r="N6138">
        <v>0</v>
      </c>
      <c r="O6138">
        <v>1</v>
      </c>
      <c r="P6138" t="s">
        <v>1</v>
      </c>
      <c r="Q6138" t="s">
        <v>1</v>
      </c>
      <c r="R6138">
        <v>1</v>
      </c>
      <c r="S6138" t="s">
        <v>564</v>
      </c>
      <c r="T6138">
        <v>0</v>
      </c>
      <c r="U6138">
        <v>0</v>
      </c>
      <c r="V6138" t="s">
        <v>1</v>
      </c>
      <c r="W6138" t="s">
        <v>1</v>
      </c>
      <c r="X6138">
        <v>1</v>
      </c>
      <c r="Y6138" t="s">
        <v>565</v>
      </c>
    </row>
    <row r="6139" spans="1:25">
      <c r="A6139" t="s">
        <v>62</v>
      </c>
      <c r="B6139" t="s">
        <v>68</v>
      </c>
      <c r="C6139">
        <v>2013</v>
      </c>
      <c r="D6139" t="s">
        <v>69</v>
      </c>
      <c r="E6139">
        <v>3510</v>
      </c>
      <c r="F6139">
        <v>15</v>
      </c>
      <c r="G6139">
        <v>15</v>
      </c>
      <c r="H6139">
        <v>3.51</v>
      </c>
      <c r="I6139">
        <f t="shared" si="379"/>
        <v>1.4999999999999999E-2</v>
      </c>
      <c r="J6139">
        <f t="shared" si="380"/>
        <v>1.4999999999999999E-2</v>
      </c>
      <c r="K6139" t="s">
        <v>563</v>
      </c>
      <c r="L6139" t="s">
        <v>563</v>
      </c>
      <c r="M6139" t="s">
        <v>563</v>
      </c>
      <c r="N6139">
        <v>0</v>
      </c>
      <c r="O6139">
        <v>1</v>
      </c>
      <c r="P6139" t="s">
        <v>1</v>
      </c>
      <c r="Q6139" t="s">
        <v>1</v>
      </c>
      <c r="R6139">
        <v>1</v>
      </c>
      <c r="S6139" t="s">
        <v>564</v>
      </c>
      <c r="T6139">
        <v>0</v>
      </c>
      <c r="U6139">
        <v>0</v>
      </c>
      <c r="V6139" t="s">
        <v>1</v>
      </c>
      <c r="W6139" t="s">
        <v>1</v>
      </c>
      <c r="X6139">
        <v>1</v>
      </c>
      <c r="Y6139" t="s">
        <v>565</v>
      </c>
    </row>
    <row r="6140" spans="1:25">
      <c r="A6140" t="s">
        <v>62</v>
      </c>
      <c r="B6140" t="s">
        <v>68</v>
      </c>
      <c r="C6140">
        <v>2013</v>
      </c>
      <c r="D6140" t="s">
        <v>69</v>
      </c>
      <c r="E6140">
        <v>3522</v>
      </c>
      <c r="F6140">
        <v>15</v>
      </c>
      <c r="G6140">
        <v>15</v>
      </c>
      <c r="H6140">
        <v>3.5219999999999998</v>
      </c>
      <c r="I6140">
        <f t="shared" si="379"/>
        <v>1.4999999999999999E-2</v>
      </c>
      <c r="J6140">
        <f t="shared" si="380"/>
        <v>1.4999999999999999E-2</v>
      </c>
      <c r="K6140" t="s">
        <v>563</v>
      </c>
      <c r="L6140" t="s">
        <v>563</v>
      </c>
      <c r="M6140" t="s">
        <v>563</v>
      </c>
      <c r="N6140">
        <v>0</v>
      </c>
      <c r="O6140">
        <v>1</v>
      </c>
      <c r="P6140" t="s">
        <v>1</v>
      </c>
      <c r="Q6140" t="s">
        <v>1</v>
      </c>
      <c r="R6140">
        <v>1</v>
      </c>
      <c r="S6140" t="s">
        <v>564</v>
      </c>
      <c r="T6140">
        <v>0</v>
      </c>
      <c r="U6140">
        <v>0</v>
      </c>
      <c r="V6140" t="s">
        <v>1</v>
      </c>
      <c r="W6140" t="s">
        <v>1</v>
      </c>
      <c r="X6140">
        <v>1</v>
      </c>
      <c r="Y6140" t="s">
        <v>565</v>
      </c>
    </row>
    <row r="6141" spans="1:25">
      <c r="A6141" t="s">
        <v>62</v>
      </c>
      <c r="B6141" t="s">
        <v>68</v>
      </c>
      <c r="C6141">
        <v>2013</v>
      </c>
      <c r="D6141" t="s">
        <v>69</v>
      </c>
      <c r="E6141">
        <v>3673</v>
      </c>
      <c r="F6141">
        <v>15</v>
      </c>
      <c r="G6141">
        <v>15</v>
      </c>
      <c r="H6141">
        <v>3.673</v>
      </c>
      <c r="I6141">
        <f t="shared" si="379"/>
        <v>1.4999999999999999E-2</v>
      </c>
      <c r="J6141">
        <f t="shared" si="380"/>
        <v>1.4999999999999999E-2</v>
      </c>
      <c r="K6141" t="s">
        <v>563</v>
      </c>
      <c r="L6141" t="s">
        <v>563</v>
      </c>
      <c r="M6141" t="s">
        <v>563</v>
      </c>
      <c r="N6141">
        <v>0</v>
      </c>
      <c r="O6141">
        <v>1</v>
      </c>
      <c r="P6141" t="s">
        <v>1</v>
      </c>
      <c r="Q6141" t="s">
        <v>1</v>
      </c>
      <c r="R6141">
        <v>1</v>
      </c>
      <c r="S6141" t="s">
        <v>564</v>
      </c>
      <c r="T6141">
        <v>0</v>
      </c>
      <c r="U6141">
        <v>0</v>
      </c>
      <c r="V6141" t="s">
        <v>1</v>
      </c>
      <c r="W6141" t="s">
        <v>1</v>
      </c>
      <c r="X6141">
        <v>1</v>
      </c>
      <c r="Y6141" t="s">
        <v>565</v>
      </c>
    </row>
    <row r="6142" spans="1:25">
      <c r="A6142" t="s">
        <v>62</v>
      </c>
      <c r="B6142" t="s">
        <v>68</v>
      </c>
      <c r="C6142">
        <v>2013</v>
      </c>
      <c r="D6142" t="s">
        <v>69</v>
      </c>
      <c r="E6142">
        <v>3848.5</v>
      </c>
      <c r="F6142">
        <v>15</v>
      </c>
      <c r="G6142">
        <v>15</v>
      </c>
      <c r="H6142">
        <v>3.8485</v>
      </c>
      <c r="I6142">
        <f t="shared" si="379"/>
        <v>1.4999999999999999E-2</v>
      </c>
      <c r="J6142">
        <f t="shared" si="380"/>
        <v>1.4999999999999999E-2</v>
      </c>
      <c r="K6142" t="s">
        <v>563</v>
      </c>
      <c r="L6142" t="s">
        <v>563</v>
      </c>
      <c r="M6142" t="s">
        <v>563</v>
      </c>
      <c r="N6142">
        <v>0</v>
      </c>
      <c r="O6142">
        <v>1</v>
      </c>
      <c r="P6142" t="s">
        <v>1</v>
      </c>
      <c r="Q6142" t="s">
        <v>1</v>
      </c>
      <c r="R6142">
        <v>1</v>
      </c>
      <c r="S6142" t="s">
        <v>564</v>
      </c>
      <c r="T6142">
        <v>0</v>
      </c>
      <c r="U6142">
        <v>0</v>
      </c>
      <c r="V6142" t="s">
        <v>1</v>
      </c>
      <c r="W6142" t="s">
        <v>1</v>
      </c>
      <c r="X6142">
        <v>1</v>
      </c>
      <c r="Y6142" t="s">
        <v>565</v>
      </c>
    </row>
    <row r="6143" spans="1:25">
      <c r="A6143" t="s">
        <v>62</v>
      </c>
      <c r="B6143" t="s">
        <v>68</v>
      </c>
      <c r="C6143">
        <v>2013</v>
      </c>
      <c r="D6143" t="s">
        <v>69</v>
      </c>
      <c r="E6143">
        <v>3985.5</v>
      </c>
      <c r="F6143">
        <v>15</v>
      </c>
      <c r="G6143">
        <v>15</v>
      </c>
      <c r="H6143">
        <v>3.9855</v>
      </c>
      <c r="I6143">
        <f t="shared" si="379"/>
        <v>1.4999999999999999E-2</v>
      </c>
      <c r="J6143">
        <f t="shared" si="380"/>
        <v>1.4999999999999999E-2</v>
      </c>
      <c r="K6143" t="s">
        <v>563</v>
      </c>
      <c r="L6143" t="s">
        <v>563</v>
      </c>
      <c r="M6143" t="s">
        <v>563</v>
      </c>
      <c r="N6143">
        <v>0</v>
      </c>
      <c r="O6143">
        <v>1</v>
      </c>
      <c r="P6143" t="s">
        <v>1</v>
      </c>
      <c r="Q6143" t="s">
        <v>1</v>
      </c>
      <c r="R6143">
        <v>1</v>
      </c>
      <c r="S6143" t="s">
        <v>564</v>
      </c>
      <c r="T6143">
        <v>0</v>
      </c>
      <c r="U6143">
        <v>0</v>
      </c>
      <c r="V6143" t="s">
        <v>1</v>
      </c>
      <c r="W6143" t="s">
        <v>1</v>
      </c>
      <c r="X6143">
        <v>1</v>
      </c>
      <c r="Y6143" t="s">
        <v>565</v>
      </c>
    </row>
    <row r="6144" spans="1:25">
      <c r="A6144" t="s">
        <v>62</v>
      </c>
      <c r="B6144" t="s">
        <v>68</v>
      </c>
      <c r="C6144">
        <v>2013</v>
      </c>
      <c r="D6144" t="s">
        <v>69</v>
      </c>
      <c r="E6144">
        <v>4106.2</v>
      </c>
      <c r="F6144">
        <v>30</v>
      </c>
      <c r="G6144">
        <v>30</v>
      </c>
      <c r="H6144">
        <v>4.1062000000000003</v>
      </c>
      <c r="I6144">
        <f t="shared" si="379"/>
        <v>0.03</v>
      </c>
      <c r="J6144">
        <f t="shared" si="380"/>
        <v>0.03</v>
      </c>
      <c r="K6144" t="s">
        <v>563</v>
      </c>
      <c r="L6144" t="s">
        <v>563</v>
      </c>
      <c r="M6144" t="s">
        <v>563</v>
      </c>
      <c r="N6144">
        <v>0</v>
      </c>
      <c r="O6144">
        <v>1</v>
      </c>
      <c r="P6144" t="s">
        <v>1</v>
      </c>
      <c r="Q6144" t="s">
        <v>1</v>
      </c>
      <c r="R6144">
        <v>1</v>
      </c>
      <c r="S6144" t="s">
        <v>564</v>
      </c>
      <c r="T6144">
        <v>0</v>
      </c>
      <c r="U6144">
        <v>0</v>
      </c>
      <c r="V6144" t="s">
        <v>1</v>
      </c>
      <c r="W6144" t="s">
        <v>1</v>
      </c>
      <c r="X6144">
        <v>1</v>
      </c>
      <c r="Y6144" t="s">
        <v>565</v>
      </c>
    </row>
    <row r="6145" spans="1:25">
      <c r="A6145" t="s">
        <v>62</v>
      </c>
      <c r="B6145" t="s">
        <v>68</v>
      </c>
      <c r="C6145">
        <v>2013</v>
      </c>
      <c r="D6145" t="s">
        <v>69</v>
      </c>
      <c r="E6145">
        <v>4447.5</v>
      </c>
      <c r="F6145">
        <v>30</v>
      </c>
      <c r="G6145">
        <v>30</v>
      </c>
      <c r="H6145">
        <v>4.4474999999999998</v>
      </c>
      <c r="I6145">
        <f t="shared" si="379"/>
        <v>0.03</v>
      </c>
      <c r="J6145">
        <f t="shared" si="380"/>
        <v>0.03</v>
      </c>
      <c r="K6145" t="s">
        <v>563</v>
      </c>
      <c r="L6145" t="s">
        <v>563</v>
      </c>
      <c r="M6145" t="s">
        <v>563</v>
      </c>
      <c r="N6145">
        <v>0</v>
      </c>
      <c r="O6145">
        <v>1</v>
      </c>
      <c r="P6145" t="s">
        <v>1</v>
      </c>
      <c r="Q6145" t="s">
        <v>1</v>
      </c>
      <c r="R6145">
        <v>1</v>
      </c>
      <c r="S6145" t="s">
        <v>564</v>
      </c>
      <c r="T6145">
        <v>0</v>
      </c>
      <c r="U6145">
        <v>0</v>
      </c>
      <c r="V6145" t="s">
        <v>1</v>
      </c>
      <c r="W6145" t="s">
        <v>1</v>
      </c>
      <c r="X6145">
        <v>1</v>
      </c>
      <c r="Y6145" t="s">
        <v>565</v>
      </c>
    </row>
    <row r="6146" spans="1:25">
      <c r="A6146" t="s">
        <v>62</v>
      </c>
      <c r="B6146" t="s">
        <v>68</v>
      </c>
      <c r="C6146">
        <v>2013</v>
      </c>
      <c r="D6146" t="s">
        <v>69</v>
      </c>
      <c r="E6146">
        <v>4776.2</v>
      </c>
      <c r="F6146">
        <v>30</v>
      </c>
      <c r="G6146">
        <v>30</v>
      </c>
      <c r="H6146">
        <v>4.7762000000000002</v>
      </c>
      <c r="I6146">
        <f t="shared" si="379"/>
        <v>0.03</v>
      </c>
      <c r="J6146">
        <f t="shared" si="380"/>
        <v>0.03</v>
      </c>
      <c r="K6146" t="s">
        <v>563</v>
      </c>
      <c r="L6146" t="s">
        <v>563</v>
      </c>
      <c r="M6146" t="s">
        <v>563</v>
      </c>
      <c r="N6146">
        <v>0</v>
      </c>
      <c r="O6146">
        <v>1</v>
      </c>
      <c r="P6146" t="s">
        <v>1</v>
      </c>
      <c r="Q6146" t="s">
        <v>1</v>
      </c>
      <c r="R6146">
        <v>1</v>
      </c>
      <c r="S6146" t="s">
        <v>564</v>
      </c>
      <c r="T6146">
        <v>0</v>
      </c>
      <c r="U6146">
        <v>0</v>
      </c>
      <c r="V6146" t="s">
        <v>1</v>
      </c>
      <c r="W6146" t="s">
        <v>1</v>
      </c>
      <c r="X6146">
        <v>1</v>
      </c>
      <c r="Y6146" t="s">
        <v>565</v>
      </c>
    </row>
    <row r="6147" spans="1:25">
      <c r="A6147" t="s">
        <v>62</v>
      </c>
      <c r="B6147" t="s">
        <v>68</v>
      </c>
      <c r="C6147">
        <v>2013</v>
      </c>
      <c r="D6147" t="s">
        <v>69</v>
      </c>
      <c r="E6147">
        <v>7150</v>
      </c>
      <c r="F6147" s="13">
        <v>40</v>
      </c>
      <c r="G6147" s="13">
        <v>40</v>
      </c>
      <c r="H6147">
        <v>7.15</v>
      </c>
      <c r="I6147">
        <f t="shared" si="379"/>
        <v>0.04</v>
      </c>
      <c r="J6147">
        <f t="shared" si="380"/>
        <v>0.04</v>
      </c>
      <c r="K6147" t="s">
        <v>563</v>
      </c>
      <c r="L6147" t="s">
        <v>563</v>
      </c>
      <c r="M6147" t="s">
        <v>563</v>
      </c>
      <c r="N6147">
        <v>0</v>
      </c>
      <c r="O6147">
        <v>1</v>
      </c>
      <c r="P6147" t="s">
        <v>1</v>
      </c>
      <c r="Q6147" t="s">
        <v>1</v>
      </c>
      <c r="R6147">
        <v>1</v>
      </c>
      <c r="S6147" t="s">
        <v>564</v>
      </c>
      <c r="T6147">
        <v>0</v>
      </c>
      <c r="U6147">
        <v>0</v>
      </c>
      <c r="V6147" t="s">
        <v>1</v>
      </c>
      <c r="W6147" t="s">
        <v>1</v>
      </c>
      <c r="X6147">
        <v>1</v>
      </c>
      <c r="Y6147" t="s">
        <v>565</v>
      </c>
    </row>
    <row r="6148" spans="1:25">
      <c r="A6148" t="s">
        <v>62</v>
      </c>
      <c r="B6148" t="s">
        <v>68</v>
      </c>
      <c r="C6148">
        <v>2013</v>
      </c>
      <c r="D6148" t="s">
        <v>69</v>
      </c>
      <c r="E6148">
        <v>14100</v>
      </c>
      <c r="F6148" s="13">
        <f t="shared" ref="F6148:F6185" si="381">0.0083*E6148^(0.9482)</f>
        <v>71.345675629530689</v>
      </c>
      <c r="G6148" s="13">
        <f t="shared" ref="G6148:G6185" si="382">0.0083*E6148^(0.9482)</f>
        <v>71.345675629530689</v>
      </c>
      <c r="H6148">
        <v>14.1</v>
      </c>
      <c r="I6148">
        <f t="shared" si="379"/>
        <v>7.1345675629530689E-2</v>
      </c>
      <c r="J6148">
        <f t="shared" si="380"/>
        <v>7.1345675629530689E-2</v>
      </c>
      <c r="K6148" t="s">
        <v>563</v>
      </c>
      <c r="L6148" t="s">
        <v>563</v>
      </c>
      <c r="M6148" t="s">
        <v>563</v>
      </c>
      <c r="N6148">
        <v>0</v>
      </c>
      <c r="O6148">
        <v>1</v>
      </c>
      <c r="P6148" t="s">
        <v>1</v>
      </c>
      <c r="Q6148" t="s">
        <v>1</v>
      </c>
      <c r="R6148">
        <v>1</v>
      </c>
      <c r="S6148" t="s">
        <v>564</v>
      </c>
      <c r="T6148">
        <v>0</v>
      </c>
      <c r="U6148">
        <v>0</v>
      </c>
      <c r="V6148" t="s">
        <v>1</v>
      </c>
      <c r="W6148" t="s">
        <v>1</v>
      </c>
      <c r="X6148">
        <v>1</v>
      </c>
      <c r="Y6148" t="s">
        <v>565</v>
      </c>
    </row>
    <row r="6149" spans="1:25">
      <c r="A6149" t="s">
        <v>62</v>
      </c>
      <c r="B6149" t="s">
        <v>68</v>
      </c>
      <c r="C6149">
        <v>2013</v>
      </c>
      <c r="D6149" t="s">
        <v>69</v>
      </c>
      <c r="E6149">
        <v>14740</v>
      </c>
      <c r="F6149" s="13">
        <f t="shared" si="381"/>
        <v>74.412758844236919</v>
      </c>
      <c r="G6149" s="13">
        <f t="shared" si="382"/>
        <v>74.412758844236919</v>
      </c>
      <c r="H6149">
        <v>14.74</v>
      </c>
      <c r="I6149">
        <f t="shared" si="379"/>
        <v>7.4412758844236912E-2</v>
      </c>
      <c r="J6149">
        <f t="shared" si="380"/>
        <v>7.4412758844236912E-2</v>
      </c>
      <c r="K6149" t="s">
        <v>563</v>
      </c>
      <c r="L6149" t="s">
        <v>563</v>
      </c>
      <c r="M6149" t="s">
        <v>563</v>
      </c>
      <c r="N6149">
        <v>0</v>
      </c>
      <c r="O6149">
        <v>1</v>
      </c>
      <c r="P6149" t="s">
        <v>1</v>
      </c>
      <c r="Q6149" t="s">
        <v>1</v>
      </c>
      <c r="R6149">
        <v>1</v>
      </c>
      <c r="S6149" t="s">
        <v>564</v>
      </c>
      <c r="T6149">
        <v>0</v>
      </c>
      <c r="U6149">
        <v>0</v>
      </c>
      <c r="V6149" t="s">
        <v>1</v>
      </c>
      <c r="W6149" t="s">
        <v>1</v>
      </c>
      <c r="X6149">
        <v>1</v>
      </c>
      <c r="Y6149" t="s">
        <v>565</v>
      </c>
    </row>
    <row r="6150" spans="1:25">
      <c r="A6150" t="s">
        <v>62</v>
      </c>
      <c r="B6150" t="s">
        <v>68</v>
      </c>
      <c r="C6150">
        <v>2013</v>
      </c>
      <c r="D6150" t="s">
        <v>69</v>
      </c>
      <c r="E6150">
        <v>15100</v>
      </c>
      <c r="F6150" s="13">
        <f t="shared" si="381"/>
        <v>76.134944204450633</v>
      </c>
      <c r="G6150" s="13">
        <f t="shared" si="382"/>
        <v>76.134944204450633</v>
      </c>
      <c r="H6150">
        <v>15.1</v>
      </c>
      <c r="I6150">
        <f t="shared" si="379"/>
        <v>7.6134944204450633E-2</v>
      </c>
      <c r="J6150">
        <f t="shared" si="380"/>
        <v>7.6134944204450633E-2</v>
      </c>
      <c r="K6150" t="s">
        <v>563</v>
      </c>
      <c r="L6150" t="s">
        <v>563</v>
      </c>
      <c r="M6150" t="s">
        <v>563</v>
      </c>
      <c r="N6150">
        <v>0</v>
      </c>
      <c r="O6150">
        <v>0</v>
      </c>
      <c r="P6150" t="s">
        <v>590</v>
      </c>
      <c r="Q6150" t="s">
        <v>1</v>
      </c>
      <c r="R6150">
        <v>1</v>
      </c>
      <c r="S6150" t="s">
        <v>564</v>
      </c>
      <c r="T6150">
        <v>0</v>
      </c>
      <c r="U6150">
        <v>0</v>
      </c>
      <c r="V6150" t="s">
        <v>1</v>
      </c>
      <c r="W6150" t="s">
        <v>1</v>
      </c>
      <c r="X6150">
        <v>1</v>
      </c>
      <c r="Y6150" t="s">
        <v>565</v>
      </c>
    </row>
    <row r="6151" spans="1:25">
      <c r="A6151" t="s">
        <v>62</v>
      </c>
      <c r="B6151" t="s">
        <v>68</v>
      </c>
      <c r="C6151">
        <v>2013</v>
      </c>
      <c r="D6151" t="s">
        <v>69</v>
      </c>
      <c r="E6151">
        <v>15840</v>
      </c>
      <c r="F6151" s="13">
        <f t="shared" si="381"/>
        <v>79.668373627681362</v>
      </c>
      <c r="G6151" s="13">
        <f t="shared" si="382"/>
        <v>79.668373627681362</v>
      </c>
      <c r="H6151">
        <v>15.84</v>
      </c>
      <c r="I6151">
        <f t="shared" si="379"/>
        <v>7.9668373627681366E-2</v>
      </c>
      <c r="J6151">
        <f t="shared" si="380"/>
        <v>7.9668373627681366E-2</v>
      </c>
      <c r="K6151" t="s">
        <v>563</v>
      </c>
      <c r="L6151" t="s">
        <v>563</v>
      </c>
      <c r="M6151" t="s">
        <v>563</v>
      </c>
      <c r="N6151">
        <v>0</v>
      </c>
      <c r="O6151">
        <v>1</v>
      </c>
      <c r="P6151" t="s">
        <v>1</v>
      </c>
      <c r="Q6151" t="s">
        <v>1</v>
      </c>
      <c r="R6151">
        <v>1</v>
      </c>
      <c r="S6151" t="s">
        <v>564</v>
      </c>
      <c r="T6151">
        <v>0</v>
      </c>
      <c r="U6151">
        <v>0</v>
      </c>
      <c r="V6151" t="s">
        <v>1</v>
      </c>
      <c r="W6151" t="s">
        <v>1</v>
      </c>
      <c r="X6151">
        <v>1</v>
      </c>
      <c r="Y6151" t="s">
        <v>565</v>
      </c>
    </row>
    <row r="6152" spans="1:25">
      <c r="A6152" t="s">
        <v>62</v>
      </c>
      <c r="B6152" t="s">
        <v>68</v>
      </c>
      <c r="C6152">
        <v>2013</v>
      </c>
      <c r="D6152" t="s">
        <v>69</v>
      </c>
      <c r="E6152">
        <v>16820</v>
      </c>
      <c r="F6152" s="13">
        <f t="shared" si="381"/>
        <v>84.334698661520676</v>
      </c>
      <c r="G6152" s="13">
        <f t="shared" si="382"/>
        <v>84.334698661520676</v>
      </c>
      <c r="H6152">
        <v>16.82</v>
      </c>
      <c r="I6152">
        <f t="shared" si="379"/>
        <v>8.4334698661520671E-2</v>
      </c>
      <c r="J6152">
        <f t="shared" si="380"/>
        <v>8.4334698661520671E-2</v>
      </c>
      <c r="K6152" t="s">
        <v>563</v>
      </c>
      <c r="L6152" t="s">
        <v>563</v>
      </c>
      <c r="M6152" t="s">
        <v>563</v>
      </c>
      <c r="N6152">
        <v>0</v>
      </c>
      <c r="O6152">
        <v>1</v>
      </c>
      <c r="P6152" t="s">
        <v>1</v>
      </c>
      <c r="Q6152" t="s">
        <v>1</v>
      </c>
      <c r="R6152">
        <v>1</v>
      </c>
      <c r="S6152" t="s">
        <v>564</v>
      </c>
      <c r="T6152">
        <v>0</v>
      </c>
      <c r="U6152">
        <v>0</v>
      </c>
      <c r="V6152" t="s">
        <v>1</v>
      </c>
      <c r="W6152" t="s">
        <v>1</v>
      </c>
      <c r="X6152">
        <v>1</v>
      </c>
      <c r="Y6152" t="s">
        <v>565</v>
      </c>
    </row>
    <row r="6153" spans="1:25">
      <c r="A6153" t="s">
        <v>62</v>
      </c>
      <c r="B6153" t="s">
        <v>68</v>
      </c>
      <c r="C6153">
        <v>2013</v>
      </c>
      <c r="D6153" t="s">
        <v>69</v>
      </c>
      <c r="E6153">
        <v>18260</v>
      </c>
      <c r="F6153" s="13">
        <f t="shared" si="381"/>
        <v>91.166047318040739</v>
      </c>
      <c r="G6153" s="13">
        <f t="shared" si="382"/>
        <v>91.166047318040739</v>
      </c>
      <c r="H6153">
        <v>18.260000000000002</v>
      </c>
      <c r="I6153">
        <f t="shared" si="379"/>
        <v>9.1166047318040733E-2</v>
      </c>
      <c r="J6153">
        <f t="shared" si="380"/>
        <v>9.1166047318040733E-2</v>
      </c>
      <c r="K6153" t="s">
        <v>563</v>
      </c>
      <c r="L6153" t="s">
        <v>563</v>
      </c>
      <c r="M6153" t="s">
        <v>563</v>
      </c>
      <c r="N6153">
        <v>0</v>
      </c>
      <c r="O6153">
        <v>1</v>
      </c>
      <c r="P6153" t="s">
        <v>1</v>
      </c>
      <c r="Q6153" t="s">
        <v>1</v>
      </c>
      <c r="R6153">
        <v>1</v>
      </c>
      <c r="S6153" t="s">
        <v>564</v>
      </c>
      <c r="T6153">
        <v>0</v>
      </c>
      <c r="U6153">
        <v>0</v>
      </c>
      <c r="V6153" t="s">
        <v>1</v>
      </c>
      <c r="W6153" t="s">
        <v>1</v>
      </c>
      <c r="X6153">
        <v>1</v>
      </c>
      <c r="Y6153" t="s">
        <v>565</v>
      </c>
    </row>
    <row r="6154" spans="1:25">
      <c r="A6154" t="s">
        <v>62</v>
      </c>
      <c r="B6154" t="s">
        <v>68</v>
      </c>
      <c r="C6154">
        <v>2013</v>
      </c>
      <c r="D6154" t="s">
        <v>69</v>
      </c>
      <c r="E6154">
        <v>20300</v>
      </c>
      <c r="F6154" s="13">
        <f t="shared" si="381"/>
        <v>100.79658897205456</v>
      </c>
      <c r="G6154" s="13">
        <f t="shared" si="382"/>
        <v>100.79658897205456</v>
      </c>
      <c r="H6154">
        <v>20.3</v>
      </c>
      <c r="I6154">
        <f t="shared" si="379"/>
        <v>0.10079658897205457</v>
      </c>
      <c r="J6154">
        <f t="shared" si="380"/>
        <v>0.10079658897205457</v>
      </c>
      <c r="K6154" t="s">
        <v>563</v>
      </c>
      <c r="L6154" t="s">
        <v>563</v>
      </c>
      <c r="M6154" t="s">
        <v>563</v>
      </c>
      <c r="N6154">
        <v>0</v>
      </c>
      <c r="O6154">
        <v>1</v>
      </c>
      <c r="P6154" t="s">
        <v>1</v>
      </c>
      <c r="Q6154" t="s">
        <v>1</v>
      </c>
      <c r="R6154">
        <v>1</v>
      </c>
      <c r="S6154" t="s">
        <v>564</v>
      </c>
      <c r="T6154">
        <v>0</v>
      </c>
      <c r="U6154">
        <v>0</v>
      </c>
      <c r="V6154" t="s">
        <v>1</v>
      </c>
      <c r="W6154" t="s">
        <v>1</v>
      </c>
      <c r="X6154">
        <v>1</v>
      </c>
      <c r="Y6154" t="s">
        <v>565</v>
      </c>
    </row>
    <row r="6155" spans="1:25">
      <c r="A6155" t="s">
        <v>62</v>
      </c>
      <c r="B6155" t="s">
        <v>68</v>
      </c>
      <c r="C6155">
        <v>2013</v>
      </c>
      <c r="D6155" t="s">
        <v>69</v>
      </c>
      <c r="E6155">
        <v>22940</v>
      </c>
      <c r="F6155" s="13">
        <f t="shared" si="381"/>
        <v>113.18601431320018</v>
      </c>
      <c r="G6155" s="13">
        <f t="shared" si="382"/>
        <v>113.18601431320018</v>
      </c>
      <c r="H6155">
        <v>22.94</v>
      </c>
      <c r="I6155">
        <f t="shared" si="379"/>
        <v>0.11318601431320018</v>
      </c>
      <c r="J6155">
        <f t="shared" si="380"/>
        <v>0.11318601431320018</v>
      </c>
      <c r="K6155" t="s">
        <v>563</v>
      </c>
      <c r="L6155" t="s">
        <v>563</v>
      </c>
      <c r="M6155" t="s">
        <v>563</v>
      </c>
      <c r="N6155">
        <v>0</v>
      </c>
      <c r="O6155">
        <v>1</v>
      </c>
      <c r="P6155" t="s">
        <v>1</v>
      </c>
      <c r="Q6155" t="s">
        <v>1</v>
      </c>
      <c r="R6155">
        <v>1</v>
      </c>
      <c r="S6155" t="s">
        <v>564</v>
      </c>
      <c r="T6155">
        <v>0</v>
      </c>
      <c r="U6155">
        <v>0</v>
      </c>
      <c r="V6155" t="s">
        <v>1</v>
      </c>
      <c r="W6155" t="s">
        <v>1</v>
      </c>
      <c r="X6155">
        <v>1</v>
      </c>
      <c r="Y6155" t="s">
        <v>565</v>
      </c>
    </row>
    <row r="6156" spans="1:25">
      <c r="A6156" t="s">
        <v>62</v>
      </c>
      <c r="B6156" t="s">
        <v>68</v>
      </c>
      <c r="C6156">
        <v>2013</v>
      </c>
      <c r="D6156" t="s">
        <v>69</v>
      </c>
      <c r="E6156">
        <v>23480</v>
      </c>
      <c r="F6156" s="13">
        <f t="shared" si="381"/>
        <v>115.71083398097969</v>
      </c>
      <c r="G6156" s="13">
        <f t="shared" si="382"/>
        <v>115.71083398097969</v>
      </c>
      <c r="H6156">
        <v>23.48</v>
      </c>
      <c r="I6156">
        <f t="shared" si="379"/>
        <v>0.11571083398097969</v>
      </c>
      <c r="J6156">
        <f t="shared" si="380"/>
        <v>0.11571083398097969</v>
      </c>
      <c r="K6156" t="s">
        <v>563</v>
      </c>
      <c r="L6156" t="s">
        <v>563</v>
      </c>
      <c r="M6156" t="s">
        <v>563</v>
      </c>
      <c r="N6156">
        <v>0</v>
      </c>
      <c r="O6156">
        <v>1</v>
      </c>
      <c r="P6156" t="s">
        <v>1</v>
      </c>
      <c r="Q6156" t="s">
        <v>1</v>
      </c>
      <c r="R6156">
        <v>1</v>
      </c>
      <c r="S6156" t="s">
        <v>564</v>
      </c>
      <c r="T6156">
        <v>0</v>
      </c>
      <c r="U6156">
        <v>0</v>
      </c>
      <c r="V6156" t="s">
        <v>1</v>
      </c>
      <c r="W6156" t="s">
        <v>1</v>
      </c>
      <c r="X6156">
        <v>1</v>
      </c>
      <c r="Y6156" t="s">
        <v>565</v>
      </c>
    </row>
    <row r="6157" spans="1:25">
      <c r="A6157" t="s">
        <v>62</v>
      </c>
      <c r="B6157" t="s">
        <v>68</v>
      </c>
      <c r="C6157">
        <v>2013</v>
      </c>
      <c r="D6157" t="s">
        <v>69</v>
      </c>
      <c r="E6157">
        <v>25300</v>
      </c>
      <c r="F6157" s="13">
        <f t="shared" si="381"/>
        <v>124.19867726293207</v>
      </c>
      <c r="G6157" s="13">
        <f t="shared" si="382"/>
        <v>124.19867726293207</v>
      </c>
      <c r="H6157">
        <v>25.3</v>
      </c>
      <c r="I6157">
        <f t="shared" si="379"/>
        <v>0.12419867726293207</v>
      </c>
      <c r="J6157">
        <f t="shared" si="380"/>
        <v>0.12419867726293207</v>
      </c>
      <c r="K6157" t="s">
        <v>563</v>
      </c>
      <c r="L6157" t="s">
        <v>563</v>
      </c>
      <c r="M6157" t="s">
        <v>563</v>
      </c>
      <c r="N6157">
        <v>0</v>
      </c>
      <c r="O6157">
        <v>1</v>
      </c>
      <c r="P6157" t="s">
        <v>1</v>
      </c>
      <c r="Q6157" t="s">
        <v>1</v>
      </c>
      <c r="R6157">
        <v>1</v>
      </c>
      <c r="S6157" t="s">
        <v>564</v>
      </c>
      <c r="T6157">
        <v>0</v>
      </c>
      <c r="U6157">
        <v>0</v>
      </c>
      <c r="V6157" t="s">
        <v>1</v>
      </c>
      <c r="W6157" t="s">
        <v>1</v>
      </c>
      <c r="X6157">
        <v>1</v>
      </c>
      <c r="Y6157" t="s">
        <v>565</v>
      </c>
    </row>
    <row r="6158" spans="1:25">
      <c r="A6158" t="s">
        <v>62</v>
      </c>
      <c r="B6158" t="s">
        <v>68</v>
      </c>
      <c r="C6158">
        <v>2013</v>
      </c>
      <c r="D6158" t="s">
        <v>69</v>
      </c>
      <c r="E6158">
        <v>26570</v>
      </c>
      <c r="F6158" s="13">
        <f t="shared" si="381"/>
        <v>130.1026564932732</v>
      </c>
      <c r="G6158" s="13">
        <f t="shared" si="382"/>
        <v>130.1026564932732</v>
      </c>
      <c r="H6158">
        <v>26.57</v>
      </c>
      <c r="I6158">
        <f t="shared" si="379"/>
        <v>0.13010265649327321</v>
      </c>
      <c r="J6158">
        <f t="shared" si="380"/>
        <v>0.13010265649327321</v>
      </c>
      <c r="K6158" t="s">
        <v>563</v>
      </c>
      <c r="L6158" t="s">
        <v>563</v>
      </c>
      <c r="M6158" t="s">
        <v>563</v>
      </c>
      <c r="N6158">
        <v>0</v>
      </c>
      <c r="O6158">
        <v>1</v>
      </c>
      <c r="P6158" t="s">
        <v>1</v>
      </c>
      <c r="Q6158" t="s">
        <v>1</v>
      </c>
      <c r="R6158">
        <v>1</v>
      </c>
      <c r="S6158" t="s">
        <v>564</v>
      </c>
      <c r="T6158">
        <v>0</v>
      </c>
      <c r="U6158">
        <v>0</v>
      </c>
      <c r="V6158" t="s">
        <v>1</v>
      </c>
      <c r="W6158" t="s">
        <v>1</v>
      </c>
      <c r="X6158">
        <v>1</v>
      </c>
      <c r="Y6158" t="s">
        <v>565</v>
      </c>
    </row>
    <row r="6159" spans="1:25">
      <c r="A6159" t="s">
        <v>62</v>
      </c>
      <c r="B6159" t="s">
        <v>68</v>
      </c>
      <c r="C6159">
        <v>2013</v>
      </c>
      <c r="D6159" t="s">
        <v>69</v>
      </c>
      <c r="E6159">
        <v>27850</v>
      </c>
      <c r="F6159" s="13">
        <f t="shared" si="381"/>
        <v>136.03834711417022</v>
      </c>
      <c r="G6159" s="13">
        <f t="shared" si="382"/>
        <v>136.03834711417022</v>
      </c>
      <c r="H6159">
        <v>27.85</v>
      </c>
      <c r="I6159">
        <f t="shared" si="379"/>
        <v>0.13603834711417023</v>
      </c>
      <c r="J6159">
        <f t="shared" si="380"/>
        <v>0.13603834711417023</v>
      </c>
      <c r="K6159" t="s">
        <v>563</v>
      </c>
      <c r="L6159" t="s">
        <v>563</v>
      </c>
      <c r="M6159" t="s">
        <v>563</v>
      </c>
      <c r="N6159">
        <v>0</v>
      </c>
      <c r="O6159">
        <v>1</v>
      </c>
      <c r="P6159" t="s">
        <v>1</v>
      </c>
      <c r="Q6159" t="s">
        <v>1</v>
      </c>
      <c r="R6159">
        <v>1</v>
      </c>
      <c r="S6159" t="s">
        <v>564</v>
      </c>
      <c r="T6159">
        <v>0</v>
      </c>
      <c r="U6159">
        <v>0</v>
      </c>
      <c r="V6159" t="s">
        <v>1</v>
      </c>
      <c r="W6159" t="s">
        <v>1</v>
      </c>
      <c r="X6159">
        <v>1</v>
      </c>
      <c r="Y6159" t="s">
        <v>565</v>
      </c>
    </row>
    <row r="6160" spans="1:25">
      <c r="A6160" t="s">
        <v>62</v>
      </c>
      <c r="B6160" t="s">
        <v>68</v>
      </c>
      <c r="C6160">
        <v>2013</v>
      </c>
      <c r="D6160" t="s">
        <v>69</v>
      </c>
      <c r="E6160">
        <v>28780</v>
      </c>
      <c r="F6160" s="13">
        <f t="shared" si="381"/>
        <v>140.34210268096095</v>
      </c>
      <c r="G6160" s="13">
        <f t="shared" si="382"/>
        <v>140.34210268096095</v>
      </c>
      <c r="H6160">
        <v>28.78</v>
      </c>
      <c r="I6160">
        <f t="shared" si="379"/>
        <v>0.14034210268096095</v>
      </c>
      <c r="J6160">
        <f t="shared" si="380"/>
        <v>0.14034210268096095</v>
      </c>
      <c r="K6160" t="s">
        <v>563</v>
      </c>
      <c r="L6160" t="s">
        <v>563</v>
      </c>
      <c r="M6160" t="s">
        <v>563</v>
      </c>
      <c r="N6160">
        <v>0</v>
      </c>
      <c r="O6160">
        <v>1</v>
      </c>
      <c r="P6160" t="s">
        <v>1</v>
      </c>
      <c r="Q6160" t="s">
        <v>1</v>
      </c>
      <c r="R6160">
        <v>1</v>
      </c>
      <c r="S6160" t="s">
        <v>564</v>
      </c>
      <c r="T6160">
        <v>0</v>
      </c>
      <c r="U6160">
        <v>0</v>
      </c>
      <c r="V6160" t="s">
        <v>1</v>
      </c>
      <c r="W6160" t="s">
        <v>1</v>
      </c>
      <c r="X6160">
        <v>1</v>
      </c>
      <c r="Y6160" t="s">
        <v>565</v>
      </c>
    </row>
    <row r="6161" spans="1:25">
      <c r="A6161" t="s">
        <v>62</v>
      </c>
      <c r="B6161" t="s">
        <v>68</v>
      </c>
      <c r="C6161">
        <v>2013</v>
      </c>
      <c r="D6161" t="s">
        <v>69</v>
      </c>
      <c r="E6161">
        <v>29210</v>
      </c>
      <c r="F6161" s="13">
        <f t="shared" si="381"/>
        <v>142.32956259765143</v>
      </c>
      <c r="G6161" s="13">
        <f t="shared" si="382"/>
        <v>142.32956259765143</v>
      </c>
      <c r="H6161">
        <v>29.21</v>
      </c>
      <c r="I6161">
        <f t="shared" si="379"/>
        <v>0.14232956259765142</v>
      </c>
      <c r="J6161">
        <f t="shared" si="380"/>
        <v>0.14232956259765142</v>
      </c>
      <c r="K6161" t="s">
        <v>563</v>
      </c>
      <c r="L6161" t="s">
        <v>563</v>
      </c>
      <c r="M6161" t="s">
        <v>563</v>
      </c>
      <c r="N6161">
        <v>0</v>
      </c>
      <c r="O6161">
        <v>1</v>
      </c>
      <c r="P6161" t="s">
        <v>1</v>
      </c>
      <c r="Q6161" t="s">
        <v>1</v>
      </c>
      <c r="R6161">
        <v>1</v>
      </c>
      <c r="S6161" t="s">
        <v>564</v>
      </c>
      <c r="T6161">
        <v>0</v>
      </c>
      <c r="U6161">
        <v>0</v>
      </c>
      <c r="V6161" t="s">
        <v>1</v>
      </c>
      <c r="W6161" t="s">
        <v>1</v>
      </c>
      <c r="X6161">
        <v>1</v>
      </c>
      <c r="Y6161" t="s">
        <v>565</v>
      </c>
    </row>
    <row r="6162" spans="1:25">
      <c r="A6162" t="s">
        <v>62</v>
      </c>
      <c r="B6162" t="s">
        <v>68</v>
      </c>
      <c r="C6162">
        <v>2013</v>
      </c>
      <c r="D6162" t="s">
        <v>69</v>
      </c>
      <c r="E6162">
        <v>29570</v>
      </c>
      <c r="F6162" s="13">
        <f t="shared" si="381"/>
        <v>143.99231641474881</v>
      </c>
      <c r="G6162" s="13">
        <f t="shared" si="382"/>
        <v>143.99231641474881</v>
      </c>
      <c r="H6162">
        <v>29.57</v>
      </c>
      <c r="I6162">
        <f t="shared" si="379"/>
        <v>0.1439923164147488</v>
      </c>
      <c r="J6162">
        <f t="shared" si="380"/>
        <v>0.1439923164147488</v>
      </c>
      <c r="K6162" t="s">
        <v>563</v>
      </c>
      <c r="L6162" t="s">
        <v>563</v>
      </c>
      <c r="M6162" t="s">
        <v>563</v>
      </c>
      <c r="N6162">
        <v>0</v>
      </c>
      <c r="O6162">
        <v>1</v>
      </c>
      <c r="P6162" t="s">
        <v>1</v>
      </c>
      <c r="Q6162" t="s">
        <v>1</v>
      </c>
      <c r="R6162">
        <v>1</v>
      </c>
      <c r="S6162" t="s">
        <v>564</v>
      </c>
      <c r="T6162">
        <v>0</v>
      </c>
      <c r="U6162">
        <v>0</v>
      </c>
      <c r="V6162" t="s">
        <v>1</v>
      </c>
      <c r="W6162" t="s">
        <v>1</v>
      </c>
      <c r="X6162">
        <v>1</v>
      </c>
      <c r="Y6162" t="s">
        <v>565</v>
      </c>
    </row>
    <row r="6163" spans="1:25">
      <c r="A6163" t="s">
        <v>62</v>
      </c>
      <c r="B6163" t="s">
        <v>68</v>
      </c>
      <c r="C6163">
        <v>2013</v>
      </c>
      <c r="D6163" t="s">
        <v>69</v>
      </c>
      <c r="E6163">
        <v>29640</v>
      </c>
      <c r="F6163" s="13">
        <f t="shared" si="381"/>
        <v>144.3155075041679</v>
      </c>
      <c r="G6163" s="13">
        <f t="shared" si="382"/>
        <v>144.3155075041679</v>
      </c>
      <c r="H6163">
        <v>29.64</v>
      </c>
      <c r="I6163">
        <f t="shared" si="379"/>
        <v>0.14431550750416788</v>
      </c>
      <c r="J6163">
        <f t="shared" si="380"/>
        <v>0.14431550750416788</v>
      </c>
      <c r="K6163" t="s">
        <v>563</v>
      </c>
      <c r="L6163" t="s">
        <v>563</v>
      </c>
      <c r="M6163" t="s">
        <v>563</v>
      </c>
      <c r="N6163">
        <v>0</v>
      </c>
      <c r="O6163">
        <v>1</v>
      </c>
      <c r="P6163" t="s">
        <v>1</v>
      </c>
      <c r="Q6163" t="s">
        <v>1</v>
      </c>
      <c r="R6163">
        <v>1</v>
      </c>
      <c r="S6163" t="s">
        <v>564</v>
      </c>
      <c r="T6163">
        <v>0</v>
      </c>
      <c r="U6163">
        <v>0</v>
      </c>
      <c r="V6163" t="s">
        <v>1</v>
      </c>
      <c r="W6163" t="s">
        <v>1</v>
      </c>
      <c r="X6163">
        <v>1</v>
      </c>
      <c r="Y6163" t="s">
        <v>565</v>
      </c>
    </row>
    <row r="6164" spans="1:25">
      <c r="A6164" t="s">
        <v>62</v>
      </c>
      <c r="B6164" t="s">
        <v>68</v>
      </c>
      <c r="C6164">
        <v>2013</v>
      </c>
      <c r="D6164" t="s">
        <v>69</v>
      </c>
      <c r="E6164">
        <v>30620</v>
      </c>
      <c r="F6164" s="13">
        <f t="shared" si="381"/>
        <v>148.8360755113286</v>
      </c>
      <c r="G6164" s="13">
        <f t="shared" si="382"/>
        <v>148.8360755113286</v>
      </c>
      <c r="H6164">
        <v>30.62</v>
      </c>
      <c r="I6164">
        <f t="shared" si="379"/>
        <v>0.1488360755113286</v>
      </c>
      <c r="J6164">
        <f t="shared" si="380"/>
        <v>0.1488360755113286</v>
      </c>
      <c r="K6164" t="s">
        <v>563</v>
      </c>
      <c r="L6164" t="s">
        <v>563</v>
      </c>
      <c r="M6164" t="s">
        <v>563</v>
      </c>
      <c r="N6164">
        <v>0</v>
      </c>
      <c r="O6164">
        <v>1</v>
      </c>
      <c r="P6164" t="s">
        <v>1</v>
      </c>
      <c r="Q6164" t="s">
        <v>1</v>
      </c>
      <c r="R6164">
        <v>1</v>
      </c>
      <c r="S6164" t="s">
        <v>564</v>
      </c>
      <c r="T6164">
        <v>0</v>
      </c>
      <c r="U6164">
        <v>0</v>
      </c>
      <c r="V6164" t="s">
        <v>1</v>
      </c>
      <c r="W6164" t="s">
        <v>1</v>
      </c>
      <c r="X6164">
        <v>1</v>
      </c>
      <c r="Y6164" t="s">
        <v>565</v>
      </c>
    </row>
    <row r="6165" spans="1:25">
      <c r="A6165" t="s">
        <v>62</v>
      </c>
      <c r="B6165" t="s">
        <v>68</v>
      </c>
      <c r="C6165">
        <v>2013</v>
      </c>
      <c r="D6165" t="s">
        <v>69</v>
      </c>
      <c r="E6165">
        <v>31270</v>
      </c>
      <c r="F6165" s="13">
        <f t="shared" si="381"/>
        <v>151.83026476818642</v>
      </c>
      <c r="G6165" s="13">
        <f t="shared" si="382"/>
        <v>151.83026476818642</v>
      </c>
      <c r="H6165">
        <v>31.27</v>
      </c>
      <c r="I6165">
        <f t="shared" si="379"/>
        <v>0.15183026476818642</v>
      </c>
      <c r="J6165">
        <f t="shared" si="380"/>
        <v>0.15183026476818642</v>
      </c>
      <c r="K6165" t="s">
        <v>563</v>
      </c>
      <c r="L6165" t="s">
        <v>563</v>
      </c>
      <c r="M6165" t="s">
        <v>563</v>
      </c>
      <c r="N6165">
        <v>0</v>
      </c>
      <c r="O6165">
        <v>1</v>
      </c>
      <c r="P6165" t="s">
        <v>1</v>
      </c>
      <c r="Q6165" t="s">
        <v>1</v>
      </c>
      <c r="R6165">
        <v>1</v>
      </c>
      <c r="S6165" t="s">
        <v>564</v>
      </c>
      <c r="T6165">
        <v>0</v>
      </c>
      <c r="U6165">
        <v>0</v>
      </c>
      <c r="V6165" t="s">
        <v>1</v>
      </c>
      <c r="W6165" t="s">
        <v>1</v>
      </c>
      <c r="X6165">
        <v>1</v>
      </c>
      <c r="Y6165" t="s">
        <v>565</v>
      </c>
    </row>
    <row r="6166" spans="1:25">
      <c r="A6166" t="s">
        <v>62</v>
      </c>
      <c r="B6166" t="s">
        <v>68</v>
      </c>
      <c r="C6166">
        <v>2013</v>
      </c>
      <c r="D6166" t="s">
        <v>69</v>
      </c>
      <c r="E6166">
        <v>32040</v>
      </c>
      <c r="F6166" s="13">
        <f t="shared" si="381"/>
        <v>155.37306316801042</v>
      </c>
      <c r="G6166" s="13">
        <f t="shared" si="382"/>
        <v>155.37306316801042</v>
      </c>
      <c r="H6166">
        <v>32.04</v>
      </c>
      <c r="I6166">
        <f t="shared" si="379"/>
        <v>0.15537306316801042</v>
      </c>
      <c r="J6166">
        <f t="shared" si="380"/>
        <v>0.15537306316801042</v>
      </c>
      <c r="K6166" t="s">
        <v>563</v>
      </c>
      <c r="L6166" t="s">
        <v>563</v>
      </c>
      <c r="M6166" t="s">
        <v>563</v>
      </c>
      <c r="N6166">
        <v>0</v>
      </c>
      <c r="O6166">
        <v>1</v>
      </c>
      <c r="P6166" t="s">
        <v>1</v>
      </c>
      <c r="Q6166" t="s">
        <v>1</v>
      </c>
      <c r="R6166">
        <v>1</v>
      </c>
      <c r="S6166" t="s">
        <v>564</v>
      </c>
      <c r="T6166">
        <v>0</v>
      </c>
      <c r="U6166">
        <v>0</v>
      </c>
      <c r="V6166" t="s">
        <v>1</v>
      </c>
      <c r="W6166" t="s">
        <v>1</v>
      </c>
      <c r="X6166">
        <v>1</v>
      </c>
      <c r="Y6166" t="s">
        <v>565</v>
      </c>
    </row>
    <row r="6167" spans="1:25">
      <c r="A6167" t="s">
        <v>62</v>
      </c>
      <c r="B6167" t="s">
        <v>68</v>
      </c>
      <c r="C6167">
        <v>2013</v>
      </c>
      <c r="D6167" t="s">
        <v>69</v>
      </c>
      <c r="E6167">
        <v>32580</v>
      </c>
      <c r="F6167" s="13">
        <f t="shared" si="381"/>
        <v>157.85498685651959</v>
      </c>
      <c r="G6167" s="13">
        <f t="shared" si="382"/>
        <v>157.85498685651959</v>
      </c>
      <c r="H6167">
        <v>32.58</v>
      </c>
      <c r="I6167">
        <f t="shared" si="379"/>
        <v>0.15785498685651958</v>
      </c>
      <c r="J6167">
        <f t="shared" si="380"/>
        <v>0.15785498685651958</v>
      </c>
      <c r="K6167" t="s">
        <v>563</v>
      </c>
      <c r="L6167" t="s">
        <v>563</v>
      </c>
      <c r="M6167" t="s">
        <v>563</v>
      </c>
      <c r="N6167">
        <v>0</v>
      </c>
      <c r="O6167">
        <v>1</v>
      </c>
      <c r="P6167" t="s">
        <v>1</v>
      </c>
      <c r="Q6167" t="s">
        <v>1</v>
      </c>
      <c r="R6167">
        <v>1</v>
      </c>
      <c r="S6167" t="s">
        <v>564</v>
      </c>
      <c r="T6167">
        <v>0</v>
      </c>
      <c r="U6167">
        <v>0</v>
      </c>
      <c r="V6167" t="s">
        <v>1</v>
      </c>
      <c r="W6167" t="s">
        <v>1</v>
      </c>
      <c r="X6167">
        <v>1</v>
      </c>
      <c r="Y6167" t="s">
        <v>565</v>
      </c>
    </row>
    <row r="6168" spans="1:25">
      <c r="A6168" t="s">
        <v>62</v>
      </c>
      <c r="B6168" t="s">
        <v>68</v>
      </c>
      <c r="C6168">
        <v>2013</v>
      </c>
      <c r="D6168" t="s">
        <v>69</v>
      </c>
      <c r="E6168">
        <v>32830</v>
      </c>
      <c r="F6168" s="13">
        <f t="shared" si="381"/>
        <v>159.00330201147807</v>
      </c>
      <c r="G6168" s="13">
        <f t="shared" si="382"/>
        <v>159.00330201147807</v>
      </c>
      <c r="H6168">
        <v>32.83</v>
      </c>
      <c r="I6168">
        <f t="shared" si="379"/>
        <v>0.15900330201147808</v>
      </c>
      <c r="J6168">
        <f t="shared" si="380"/>
        <v>0.15900330201147808</v>
      </c>
      <c r="K6168" t="s">
        <v>563</v>
      </c>
      <c r="L6168" t="s">
        <v>563</v>
      </c>
      <c r="M6168" t="s">
        <v>563</v>
      </c>
      <c r="N6168">
        <v>0</v>
      </c>
      <c r="O6168">
        <v>1</v>
      </c>
      <c r="P6168" t="s">
        <v>1</v>
      </c>
      <c r="Q6168" t="s">
        <v>1</v>
      </c>
      <c r="R6168">
        <v>1</v>
      </c>
      <c r="S6168" t="s">
        <v>564</v>
      </c>
      <c r="T6168">
        <v>0</v>
      </c>
      <c r="U6168">
        <v>0</v>
      </c>
      <c r="V6168" t="s">
        <v>1</v>
      </c>
      <c r="W6168" t="s">
        <v>1</v>
      </c>
      <c r="X6168">
        <v>1</v>
      </c>
      <c r="Y6168" t="s">
        <v>565</v>
      </c>
    </row>
    <row r="6169" spans="1:25">
      <c r="A6169" t="s">
        <v>62</v>
      </c>
      <c r="B6169" t="s">
        <v>68</v>
      </c>
      <c r="C6169">
        <v>2013</v>
      </c>
      <c r="D6169" t="s">
        <v>69</v>
      </c>
      <c r="E6169">
        <v>32910</v>
      </c>
      <c r="F6169" s="13">
        <f t="shared" si="381"/>
        <v>159.37066704037181</v>
      </c>
      <c r="G6169" s="13">
        <f t="shared" si="382"/>
        <v>159.37066704037181</v>
      </c>
      <c r="H6169">
        <v>32.909999999999997</v>
      </c>
      <c r="I6169">
        <f t="shared" si="379"/>
        <v>0.15937066704037181</v>
      </c>
      <c r="J6169">
        <f t="shared" si="380"/>
        <v>0.15937066704037181</v>
      </c>
      <c r="K6169" t="s">
        <v>563</v>
      </c>
      <c r="L6169" t="s">
        <v>563</v>
      </c>
      <c r="M6169" t="s">
        <v>563</v>
      </c>
      <c r="N6169">
        <v>0</v>
      </c>
      <c r="O6169">
        <v>1</v>
      </c>
      <c r="P6169" t="s">
        <v>1</v>
      </c>
      <c r="Q6169" t="s">
        <v>1</v>
      </c>
      <c r="R6169">
        <v>1</v>
      </c>
      <c r="S6169" t="s">
        <v>564</v>
      </c>
      <c r="T6169">
        <v>0</v>
      </c>
      <c r="U6169">
        <v>0</v>
      </c>
      <c r="V6169" t="s">
        <v>1</v>
      </c>
      <c r="W6169" t="s">
        <v>1</v>
      </c>
      <c r="X6169">
        <v>1</v>
      </c>
      <c r="Y6169" t="s">
        <v>565</v>
      </c>
    </row>
    <row r="6170" spans="1:25">
      <c r="A6170" t="s">
        <v>62</v>
      </c>
      <c r="B6170" t="s">
        <v>68</v>
      </c>
      <c r="C6170">
        <v>2013</v>
      </c>
      <c r="D6170" t="s">
        <v>69</v>
      </c>
      <c r="E6170">
        <v>32970</v>
      </c>
      <c r="F6170" s="13">
        <f t="shared" si="381"/>
        <v>159.64616045045113</v>
      </c>
      <c r="G6170" s="13">
        <f t="shared" si="382"/>
        <v>159.64616045045113</v>
      </c>
      <c r="H6170">
        <v>32.97</v>
      </c>
      <c r="I6170">
        <f t="shared" si="379"/>
        <v>0.15964616045045113</v>
      </c>
      <c r="J6170">
        <f t="shared" si="380"/>
        <v>0.15964616045045113</v>
      </c>
      <c r="K6170" t="s">
        <v>563</v>
      </c>
      <c r="L6170" t="s">
        <v>563</v>
      </c>
      <c r="M6170" t="s">
        <v>563</v>
      </c>
      <c r="N6170">
        <v>0</v>
      </c>
      <c r="O6170">
        <v>1</v>
      </c>
      <c r="P6170" t="s">
        <v>1</v>
      </c>
      <c r="Q6170" t="s">
        <v>1</v>
      </c>
      <c r="R6170">
        <v>1</v>
      </c>
      <c r="S6170" t="s">
        <v>564</v>
      </c>
      <c r="T6170">
        <v>0</v>
      </c>
      <c r="U6170">
        <v>0</v>
      </c>
      <c r="V6170" t="s">
        <v>1</v>
      </c>
      <c r="W6170" t="s">
        <v>1</v>
      </c>
      <c r="X6170">
        <v>1</v>
      </c>
      <c r="Y6170" t="s">
        <v>565</v>
      </c>
    </row>
    <row r="6171" spans="1:25">
      <c r="A6171" t="s">
        <v>62</v>
      </c>
      <c r="B6171" t="s">
        <v>68</v>
      </c>
      <c r="C6171">
        <v>2013</v>
      </c>
      <c r="D6171" t="s">
        <v>69</v>
      </c>
      <c r="E6171">
        <v>33450</v>
      </c>
      <c r="F6171" s="13">
        <f t="shared" si="381"/>
        <v>161.84917699625336</v>
      </c>
      <c r="G6171" s="13">
        <f t="shared" si="382"/>
        <v>161.84917699625336</v>
      </c>
      <c r="H6171">
        <v>33.450000000000003</v>
      </c>
      <c r="I6171">
        <f t="shared" si="379"/>
        <v>0.16184917699625337</v>
      </c>
      <c r="J6171">
        <f t="shared" si="380"/>
        <v>0.16184917699625337</v>
      </c>
      <c r="K6171" t="s">
        <v>563</v>
      </c>
      <c r="L6171" t="s">
        <v>563</v>
      </c>
      <c r="M6171" t="s">
        <v>563</v>
      </c>
      <c r="N6171">
        <v>0</v>
      </c>
      <c r="O6171">
        <v>1</v>
      </c>
      <c r="P6171" t="s">
        <v>1</v>
      </c>
      <c r="Q6171" t="s">
        <v>1</v>
      </c>
      <c r="R6171">
        <v>1</v>
      </c>
      <c r="S6171" t="s">
        <v>564</v>
      </c>
      <c r="T6171">
        <v>0</v>
      </c>
      <c r="U6171">
        <v>0</v>
      </c>
      <c r="V6171" t="s">
        <v>1</v>
      </c>
      <c r="W6171" t="s">
        <v>1</v>
      </c>
      <c r="X6171">
        <v>1</v>
      </c>
      <c r="Y6171" t="s">
        <v>565</v>
      </c>
    </row>
    <row r="6172" spans="1:25">
      <c r="A6172" t="s">
        <v>62</v>
      </c>
      <c r="B6172" t="s">
        <v>68</v>
      </c>
      <c r="C6172">
        <v>2013</v>
      </c>
      <c r="D6172" t="s">
        <v>69</v>
      </c>
      <c r="E6172">
        <v>33570</v>
      </c>
      <c r="F6172" s="13">
        <f t="shared" si="381"/>
        <v>162.39967438934326</v>
      </c>
      <c r="G6172" s="13">
        <f t="shared" si="382"/>
        <v>162.39967438934326</v>
      </c>
      <c r="H6172">
        <v>33.57</v>
      </c>
      <c r="I6172">
        <f t="shared" si="379"/>
        <v>0.16239967438934327</v>
      </c>
      <c r="J6172">
        <f t="shared" si="380"/>
        <v>0.16239967438934327</v>
      </c>
      <c r="K6172" t="s">
        <v>563</v>
      </c>
      <c r="L6172" t="s">
        <v>563</v>
      </c>
      <c r="M6172" t="s">
        <v>563</v>
      </c>
      <c r="N6172">
        <v>0</v>
      </c>
      <c r="O6172">
        <v>1</v>
      </c>
      <c r="P6172" t="s">
        <v>1</v>
      </c>
      <c r="Q6172" t="s">
        <v>1</v>
      </c>
      <c r="R6172">
        <v>1</v>
      </c>
      <c r="S6172" t="s">
        <v>564</v>
      </c>
      <c r="T6172">
        <v>0</v>
      </c>
      <c r="U6172">
        <v>0</v>
      </c>
      <c r="V6172" t="s">
        <v>1</v>
      </c>
      <c r="W6172" t="s">
        <v>1</v>
      </c>
      <c r="X6172">
        <v>1</v>
      </c>
      <c r="Y6172" t="s">
        <v>565</v>
      </c>
    </row>
    <row r="6173" spans="1:25">
      <c r="A6173" t="s">
        <v>62</v>
      </c>
      <c r="B6173" t="s">
        <v>68</v>
      </c>
      <c r="C6173">
        <v>2013</v>
      </c>
      <c r="D6173" t="s">
        <v>69</v>
      </c>
      <c r="E6173">
        <v>33690</v>
      </c>
      <c r="F6173" s="13">
        <f t="shared" si="381"/>
        <v>162.95006985861772</v>
      </c>
      <c r="G6173" s="13">
        <f t="shared" si="382"/>
        <v>162.95006985861772</v>
      </c>
      <c r="H6173">
        <v>33.69</v>
      </c>
      <c r="I6173">
        <f t="shared" si="379"/>
        <v>0.16295006985861774</v>
      </c>
      <c r="J6173">
        <f t="shared" si="380"/>
        <v>0.16295006985861774</v>
      </c>
      <c r="K6173" t="s">
        <v>563</v>
      </c>
      <c r="L6173" t="s">
        <v>563</v>
      </c>
      <c r="M6173" t="s">
        <v>563</v>
      </c>
      <c r="N6173">
        <v>0</v>
      </c>
      <c r="O6173">
        <v>1</v>
      </c>
      <c r="P6173" t="s">
        <v>1</v>
      </c>
      <c r="Q6173" t="s">
        <v>1</v>
      </c>
      <c r="R6173">
        <v>1</v>
      </c>
      <c r="S6173" t="s">
        <v>564</v>
      </c>
      <c r="T6173">
        <v>0</v>
      </c>
      <c r="U6173">
        <v>0</v>
      </c>
      <c r="V6173" t="s">
        <v>1</v>
      </c>
      <c r="W6173" t="s">
        <v>1</v>
      </c>
      <c r="X6173">
        <v>1</v>
      </c>
      <c r="Y6173" t="s">
        <v>565</v>
      </c>
    </row>
    <row r="6174" spans="1:25">
      <c r="A6174" t="s">
        <v>62</v>
      </c>
      <c r="B6174" t="s">
        <v>68</v>
      </c>
      <c r="C6174">
        <v>2013</v>
      </c>
      <c r="D6174" t="s">
        <v>69</v>
      </c>
      <c r="E6174">
        <v>34690</v>
      </c>
      <c r="F6174" s="13">
        <f t="shared" si="381"/>
        <v>167.53278553586406</v>
      </c>
      <c r="G6174" s="13">
        <f t="shared" si="382"/>
        <v>167.53278553586406</v>
      </c>
      <c r="H6174">
        <v>34.69</v>
      </c>
      <c r="I6174">
        <f t="shared" si="379"/>
        <v>0.16753278553586406</v>
      </c>
      <c r="J6174">
        <f t="shared" si="380"/>
        <v>0.16753278553586406</v>
      </c>
      <c r="K6174" t="s">
        <v>563</v>
      </c>
      <c r="L6174" t="s">
        <v>563</v>
      </c>
      <c r="M6174" t="s">
        <v>563</v>
      </c>
      <c r="N6174">
        <v>0</v>
      </c>
      <c r="O6174">
        <v>1</v>
      </c>
      <c r="P6174" t="s">
        <v>1</v>
      </c>
      <c r="Q6174" t="s">
        <v>1</v>
      </c>
      <c r="R6174">
        <v>1</v>
      </c>
      <c r="S6174" t="s">
        <v>564</v>
      </c>
      <c r="T6174">
        <v>0</v>
      </c>
      <c r="U6174">
        <v>0</v>
      </c>
      <c r="V6174" t="s">
        <v>1</v>
      </c>
      <c r="W6174" t="s">
        <v>1</v>
      </c>
      <c r="X6174">
        <v>1</v>
      </c>
      <c r="Y6174" t="s">
        <v>565</v>
      </c>
    </row>
    <row r="6175" spans="1:25">
      <c r="A6175" t="s">
        <v>62</v>
      </c>
      <c r="B6175" t="s">
        <v>68</v>
      </c>
      <c r="C6175">
        <v>2013</v>
      </c>
      <c r="D6175" t="s">
        <v>69</v>
      </c>
      <c r="E6175">
        <v>35290</v>
      </c>
      <c r="F6175" s="13">
        <f t="shared" si="381"/>
        <v>170.27911911766819</v>
      </c>
      <c r="G6175" s="13">
        <f t="shared" si="382"/>
        <v>170.27911911766819</v>
      </c>
      <c r="H6175">
        <v>35.29</v>
      </c>
      <c r="I6175">
        <f t="shared" si="379"/>
        <v>0.17027911911766819</v>
      </c>
      <c r="J6175">
        <f t="shared" si="380"/>
        <v>0.17027911911766819</v>
      </c>
      <c r="K6175" t="s">
        <v>563</v>
      </c>
      <c r="L6175" t="s">
        <v>563</v>
      </c>
      <c r="M6175" t="s">
        <v>563</v>
      </c>
      <c r="N6175">
        <v>0</v>
      </c>
      <c r="O6175">
        <v>1</v>
      </c>
      <c r="P6175" t="s">
        <v>1</v>
      </c>
      <c r="Q6175" t="s">
        <v>1</v>
      </c>
      <c r="R6175">
        <v>1</v>
      </c>
      <c r="S6175" t="s">
        <v>564</v>
      </c>
      <c r="T6175">
        <v>0</v>
      </c>
      <c r="U6175">
        <v>0</v>
      </c>
      <c r="V6175" t="s">
        <v>1</v>
      </c>
      <c r="W6175" t="s">
        <v>1</v>
      </c>
      <c r="X6175">
        <v>1</v>
      </c>
      <c r="Y6175" t="s">
        <v>565</v>
      </c>
    </row>
    <row r="6176" spans="1:25">
      <c r="A6176" t="s">
        <v>62</v>
      </c>
      <c r="B6176" t="s">
        <v>68</v>
      </c>
      <c r="C6176">
        <v>2013</v>
      </c>
      <c r="D6176" t="s">
        <v>69</v>
      </c>
      <c r="E6176">
        <v>35560</v>
      </c>
      <c r="F6176" s="13">
        <f t="shared" si="381"/>
        <v>171.51417785980877</v>
      </c>
      <c r="G6176" s="13">
        <f t="shared" si="382"/>
        <v>171.51417785980877</v>
      </c>
      <c r="H6176">
        <v>35.56</v>
      </c>
      <c r="I6176">
        <f t="shared" si="379"/>
        <v>0.17151417785980877</v>
      </c>
      <c r="J6176">
        <f t="shared" si="380"/>
        <v>0.17151417785980877</v>
      </c>
      <c r="K6176" t="s">
        <v>563</v>
      </c>
      <c r="L6176" t="s">
        <v>563</v>
      </c>
      <c r="M6176" t="s">
        <v>563</v>
      </c>
      <c r="N6176">
        <v>0</v>
      </c>
      <c r="O6176">
        <v>1</v>
      </c>
      <c r="P6176" t="s">
        <v>1</v>
      </c>
      <c r="Q6176" t="s">
        <v>1</v>
      </c>
      <c r="R6176">
        <v>1</v>
      </c>
      <c r="S6176" t="s">
        <v>564</v>
      </c>
      <c r="T6176">
        <v>0</v>
      </c>
      <c r="U6176">
        <v>0</v>
      </c>
      <c r="V6176" t="s">
        <v>1</v>
      </c>
      <c r="W6176" t="s">
        <v>1</v>
      </c>
      <c r="X6176">
        <v>1</v>
      </c>
      <c r="Y6176" t="s">
        <v>565</v>
      </c>
    </row>
    <row r="6177" spans="1:25">
      <c r="A6177" t="s">
        <v>62</v>
      </c>
      <c r="B6177" t="s">
        <v>68</v>
      </c>
      <c r="C6177">
        <v>2013</v>
      </c>
      <c r="D6177" t="s">
        <v>69</v>
      </c>
      <c r="E6177">
        <v>35860</v>
      </c>
      <c r="F6177" s="13">
        <f t="shared" si="381"/>
        <v>172.8858959098232</v>
      </c>
      <c r="G6177" s="13">
        <f t="shared" si="382"/>
        <v>172.8858959098232</v>
      </c>
      <c r="H6177">
        <v>35.86</v>
      </c>
      <c r="I6177">
        <f t="shared" si="379"/>
        <v>0.1728858959098232</v>
      </c>
      <c r="J6177">
        <f t="shared" si="380"/>
        <v>0.1728858959098232</v>
      </c>
      <c r="K6177" t="s">
        <v>563</v>
      </c>
      <c r="L6177" t="s">
        <v>563</v>
      </c>
      <c r="M6177" t="s">
        <v>563</v>
      </c>
      <c r="N6177">
        <v>0</v>
      </c>
      <c r="O6177">
        <v>1</v>
      </c>
      <c r="P6177" t="s">
        <v>1</v>
      </c>
      <c r="Q6177" t="s">
        <v>1</v>
      </c>
      <c r="R6177">
        <v>1</v>
      </c>
      <c r="S6177" t="s">
        <v>564</v>
      </c>
      <c r="T6177">
        <v>0</v>
      </c>
      <c r="U6177">
        <v>0</v>
      </c>
      <c r="V6177" t="s">
        <v>1</v>
      </c>
      <c r="W6177" t="s">
        <v>1</v>
      </c>
      <c r="X6177">
        <v>1</v>
      </c>
      <c r="Y6177" t="s">
        <v>565</v>
      </c>
    </row>
    <row r="6178" spans="1:25">
      <c r="A6178" t="s">
        <v>62</v>
      </c>
      <c r="B6178" t="s">
        <v>68</v>
      </c>
      <c r="C6178">
        <v>2013</v>
      </c>
      <c r="D6178" t="s">
        <v>69</v>
      </c>
      <c r="E6178">
        <v>36090</v>
      </c>
      <c r="F6178" s="13">
        <f t="shared" si="381"/>
        <v>173.93714365696621</v>
      </c>
      <c r="G6178" s="13">
        <f t="shared" si="382"/>
        <v>173.93714365696621</v>
      </c>
      <c r="H6178">
        <v>36.090000000000003</v>
      </c>
      <c r="I6178">
        <f t="shared" si="379"/>
        <v>0.17393714365696622</v>
      </c>
      <c r="J6178">
        <f t="shared" si="380"/>
        <v>0.17393714365696622</v>
      </c>
      <c r="K6178" t="s">
        <v>563</v>
      </c>
      <c r="L6178" t="s">
        <v>563</v>
      </c>
      <c r="M6178" t="s">
        <v>563</v>
      </c>
      <c r="N6178">
        <v>0</v>
      </c>
      <c r="O6178">
        <v>1</v>
      </c>
      <c r="P6178" t="s">
        <v>1</v>
      </c>
      <c r="Q6178" t="s">
        <v>1</v>
      </c>
      <c r="R6178">
        <v>1</v>
      </c>
      <c r="S6178" t="s">
        <v>564</v>
      </c>
      <c r="T6178">
        <v>0</v>
      </c>
      <c r="U6178">
        <v>0</v>
      </c>
      <c r="V6178" t="s">
        <v>1</v>
      </c>
      <c r="W6178" t="s">
        <v>1</v>
      </c>
      <c r="X6178">
        <v>1</v>
      </c>
      <c r="Y6178" t="s">
        <v>565</v>
      </c>
    </row>
    <row r="6179" spans="1:25">
      <c r="A6179" t="s">
        <v>62</v>
      </c>
      <c r="B6179" t="s">
        <v>68</v>
      </c>
      <c r="C6179">
        <v>2013</v>
      </c>
      <c r="D6179" t="s">
        <v>69</v>
      </c>
      <c r="E6179">
        <v>36480</v>
      </c>
      <c r="F6179" s="13">
        <f t="shared" si="381"/>
        <v>175.71890240221299</v>
      </c>
      <c r="G6179" s="13">
        <f t="shared" si="382"/>
        <v>175.71890240221299</v>
      </c>
      <c r="H6179">
        <v>36.479999999999997</v>
      </c>
      <c r="I6179">
        <f t="shared" si="379"/>
        <v>0.175718902402213</v>
      </c>
      <c r="J6179">
        <f t="shared" si="380"/>
        <v>0.175718902402213</v>
      </c>
      <c r="K6179" t="s">
        <v>563</v>
      </c>
      <c r="L6179" t="s">
        <v>563</v>
      </c>
      <c r="M6179" t="s">
        <v>563</v>
      </c>
      <c r="N6179">
        <v>0</v>
      </c>
      <c r="O6179">
        <v>1</v>
      </c>
      <c r="P6179" t="s">
        <v>1</v>
      </c>
      <c r="Q6179" t="s">
        <v>1</v>
      </c>
      <c r="R6179">
        <v>1</v>
      </c>
      <c r="S6179" t="s">
        <v>564</v>
      </c>
      <c r="T6179">
        <v>0</v>
      </c>
      <c r="U6179">
        <v>0</v>
      </c>
      <c r="V6179" t="s">
        <v>1</v>
      </c>
      <c r="W6179" t="s">
        <v>1</v>
      </c>
      <c r="X6179">
        <v>1</v>
      </c>
      <c r="Y6179" t="s">
        <v>565</v>
      </c>
    </row>
    <row r="6180" spans="1:25">
      <c r="A6180" t="s">
        <v>62</v>
      </c>
      <c r="B6180" t="s">
        <v>68</v>
      </c>
      <c r="C6180">
        <v>2013</v>
      </c>
      <c r="D6180" t="s">
        <v>69</v>
      </c>
      <c r="E6180">
        <v>36810</v>
      </c>
      <c r="F6180" s="13">
        <f t="shared" si="381"/>
        <v>177.22577349067913</v>
      </c>
      <c r="G6180" s="13">
        <f t="shared" si="382"/>
        <v>177.22577349067913</v>
      </c>
      <c r="H6180">
        <v>36.81</v>
      </c>
      <c r="I6180">
        <f t="shared" si="379"/>
        <v>0.17722577349067914</v>
      </c>
      <c r="J6180">
        <f t="shared" si="380"/>
        <v>0.17722577349067914</v>
      </c>
      <c r="K6180" t="s">
        <v>563</v>
      </c>
      <c r="L6180" t="s">
        <v>563</v>
      </c>
      <c r="M6180" t="s">
        <v>563</v>
      </c>
      <c r="N6180">
        <v>0</v>
      </c>
      <c r="O6180">
        <v>1</v>
      </c>
      <c r="P6180" t="s">
        <v>1</v>
      </c>
      <c r="Q6180" t="s">
        <v>1</v>
      </c>
      <c r="R6180">
        <v>1</v>
      </c>
      <c r="S6180" t="s">
        <v>564</v>
      </c>
      <c r="T6180">
        <v>0</v>
      </c>
      <c r="U6180">
        <v>0</v>
      </c>
      <c r="V6180" t="s">
        <v>1</v>
      </c>
      <c r="W6180" t="s">
        <v>1</v>
      </c>
      <c r="X6180">
        <v>1</v>
      </c>
      <c r="Y6180" t="s">
        <v>565</v>
      </c>
    </row>
    <row r="6181" spans="1:25">
      <c r="A6181" t="s">
        <v>62</v>
      </c>
      <c r="B6181" t="s">
        <v>68</v>
      </c>
      <c r="C6181">
        <v>2013</v>
      </c>
      <c r="D6181" t="s">
        <v>69</v>
      </c>
      <c r="E6181">
        <v>37100</v>
      </c>
      <c r="F6181" s="13">
        <f t="shared" si="381"/>
        <v>178.54941576718579</v>
      </c>
      <c r="G6181" s="13">
        <f t="shared" si="382"/>
        <v>178.54941576718579</v>
      </c>
      <c r="H6181">
        <v>37.1</v>
      </c>
      <c r="I6181">
        <f t="shared" si="379"/>
        <v>0.1785494157671858</v>
      </c>
      <c r="J6181">
        <f t="shared" si="380"/>
        <v>0.1785494157671858</v>
      </c>
      <c r="K6181" t="s">
        <v>563</v>
      </c>
      <c r="L6181" t="s">
        <v>563</v>
      </c>
      <c r="M6181" t="s">
        <v>563</v>
      </c>
      <c r="N6181">
        <v>0</v>
      </c>
      <c r="O6181">
        <v>1</v>
      </c>
      <c r="P6181" t="s">
        <v>1</v>
      </c>
      <c r="Q6181" t="s">
        <v>1</v>
      </c>
      <c r="R6181">
        <v>1</v>
      </c>
      <c r="S6181" t="s">
        <v>564</v>
      </c>
      <c r="T6181">
        <v>0</v>
      </c>
      <c r="U6181">
        <v>0</v>
      </c>
      <c r="V6181" t="s">
        <v>1</v>
      </c>
      <c r="W6181" t="s">
        <v>1</v>
      </c>
      <c r="X6181">
        <v>1</v>
      </c>
      <c r="Y6181" t="s">
        <v>565</v>
      </c>
    </row>
    <row r="6182" spans="1:25">
      <c r="A6182" t="s">
        <v>62</v>
      </c>
      <c r="B6182" t="s">
        <v>68</v>
      </c>
      <c r="C6182">
        <v>2013</v>
      </c>
      <c r="D6182" t="s">
        <v>69</v>
      </c>
      <c r="E6182">
        <v>37430</v>
      </c>
      <c r="F6182" s="13">
        <f t="shared" si="381"/>
        <v>180.05497782788001</v>
      </c>
      <c r="G6182" s="13">
        <f t="shared" si="382"/>
        <v>180.05497782788001</v>
      </c>
      <c r="H6182">
        <v>37.43</v>
      </c>
      <c r="I6182">
        <f t="shared" si="379"/>
        <v>0.18005497782788002</v>
      </c>
      <c r="J6182">
        <f t="shared" si="380"/>
        <v>0.18005497782788002</v>
      </c>
      <c r="K6182" t="s">
        <v>563</v>
      </c>
      <c r="L6182" t="s">
        <v>563</v>
      </c>
      <c r="M6182" t="s">
        <v>563</v>
      </c>
      <c r="N6182">
        <v>0</v>
      </c>
      <c r="O6182">
        <v>1</v>
      </c>
      <c r="P6182" t="s">
        <v>1</v>
      </c>
      <c r="Q6182" t="s">
        <v>1</v>
      </c>
      <c r="R6182">
        <v>1</v>
      </c>
      <c r="S6182" t="s">
        <v>564</v>
      </c>
      <c r="T6182">
        <v>0</v>
      </c>
      <c r="U6182">
        <v>0</v>
      </c>
      <c r="V6182" t="s">
        <v>1</v>
      </c>
      <c r="W6182" t="s">
        <v>1</v>
      </c>
      <c r="X6182">
        <v>1</v>
      </c>
      <c r="Y6182" t="s">
        <v>565</v>
      </c>
    </row>
    <row r="6183" spans="1:25">
      <c r="A6183" t="s">
        <v>62</v>
      </c>
      <c r="B6183" t="s">
        <v>68</v>
      </c>
      <c r="C6183">
        <v>2013</v>
      </c>
      <c r="D6183" t="s">
        <v>69</v>
      </c>
      <c r="E6183">
        <v>38550</v>
      </c>
      <c r="F6183" s="13">
        <f t="shared" si="381"/>
        <v>185.15967582531488</v>
      </c>
      <c r="G6183" s="13">
        <f t="shared" si="382"/>
        <v>185.15967582531488</v>
      </c>
      <c r="H6183">
        <v>38.549999999999997</v>
      </c>
      <c r="I6183">
        <f t="shared" si="379"/>
        <v>0.18515967582531487</v>
      </c>
      <c r="J6183">
        <f t="shared" si="380"/>
        <v>0.18515967582531487</v>
      </c>
      <c r="K6183" t="s">
        <v>563</v>
      </c>
      <c r="L6183" t="s">
        <v>563</v>
      </c>
      <c r="M6183" t="s">
        <v>563</v>
      </c>
      <c r="N6183">
        <v>0</v>
      </c>
      <c r="O6183">
        <v>1</v>
      </c>
      <c r="P6183" t="s">
        <v>1</v>
      </c>
      <c r="Q6183" t="s">
        <v>1</v>
      </c>
      <c r="R6183">
        <v>1</v>
      </c>
      <c r="S6183" t="s">
        <v>564</v>
      </c>
      <c r="T6183">
        <v>0</v>
      </c>
      <c r="U6183">
        <v>0</v>
      </c>
      <c r="V6183" t="s">
        <v>1</v>
      </c>
      <c r="W6183" t="s">
        <v>1</v>
      </c>
      <c r="X6183">
        <v>1</v>
      </c>
      <c r="Y6183" t="s">
        <v>565</v>
      </c>
    </row>
    <row r="6184" spans="1:25">
      <c r="A6184" t="s">
        <v>62</v>
      </c>
      <c r="B6184" t="s">
        <v>68</v>
      </c>
      <c r="C6184">
        <v>2013</v>
      </c>
      <c r="D6184" t="s">
        <v>69</v>
      </c>
      <c r="E6184">
        <v>38250</v>
      </c>
      <c r="F6184" s="13">
        <f t="shared" si="381"/>
        <v>183.79310859968214</v>
      </c>
      <c r="G6184" s="13">
        <f t="shared" si="382"/>
        <v>183.79310859968214</v>
      </c>
      <c r="H6184">
        <v>38.25</v>
      </c>
      <c r="I6184">
        <f t="shared" si="379"/>
        <v>0.18379310859968215</v>
      </c>
      <c r="J6184">
        <f t="shared" si="380"/>
        <v>0.18379310859968215</v>
      </c>
      <c r="K6184" t="s">
        <v>563</v>
      </c>
      <c r="L6184" t="s">
        <v>563</v>
      </c>
      <c r="M6184" t="s">
        <v>563</v>
      </c>
      <c r="N6184">
        <v>0</v>
      </c>
      <c r="O6184">
        <v>1</v>
      </c>
      <c r="P6184" t="s">
        <v>1</v>
      </c>
      <c r="Q6184" t="s">
        <v>1</v>
      </c>
      <c r="R6184">
        <v>1</v>
      </c>
      <c r="S6184" t="s">
        <v>564</v>
      </c>
      <c r="T6184">
        <v>0</v>
      </c>
      <c r="U6184">
        <v>0</v>
      </c>
      <c r="V6184" t="s">
        <v>1</v>
      </c>
      <c r="W6184" t="s">
        <v>1</v>
      </c>
      <c r="X6184">
        <v>1</v>
      </c>
      <c r="Y6184" t="s">
        <v>565</v>
      </c>
    </row>
    <row r="6185" spans="1:25">
      <c r="A6185" t="s">
        <v>62</v>
      </c>
      <c r="B6185" t="s">
        <v>68</v>
      </c>
      <c r="C6185">
        <v>2013</v>
      </c>
      <c r="D6185" t="s">
        <v>69</v>
      </c>
      <c r="E6185">
        <v>38620</v>
      </c>
      <c r="F6185" s="13">
        <f t="shared" si="381"/>
        <v>185.47846209520313</v>
      </c>
      <c r="G6185" s="13">
        <f t="shared" si="382"/>
        <v>185.47846209520313</v>
      </c>
      <c r="H6185">
        <v>38.619999999999997</v>
      </c>
      <c r="I6185">
        <f t="shared" si="379"/>
        <v>0.18547846209520313</v>
      </c>
      <c r="J6185">
        <f t="shared" si="380"/>
        <v>0.18547846209520313</v>
      </c>
      <c r="K6185" t="s">
        <v>563</v>
      </c>
      <c r="L6185" t="s">
        <v>563</v>
      </c>
      <c r="M6185" t="s">
        <v>563</v>
      </c>
      <c r="N6185">
        <v>0</v>
      </c>
      <c r="O6185">
        <v>1</v>
      </c>
      <c r="P6185" t="s">
        <v>1</v>
      </c>
      <c r="Q6185" t="s">
        <v>1</v>
      </c>
      <c r="R6185">
        <v>1</v>
      </c>
      <c r="S6185" t="s">
        <v>564</v>
      </c>
      <c r="T6185">
        <v>0</v>
      </c>
      <c r="U6185">
        <v>0</v>
      </c>
      <c r="V6185" t="s">
        <v>1</v>
      </c>
      <c r="W6185" t="s">
        <v>1</v>
      </c>
      <c r="X6185">
        <v>1</v>
      </c>
      <c r="Y6185" t="s">
        <v>565</v>
      </c>
    </row>
    <row r="6186" spans="1:25">
      <c r="A6186" t="s">
        <v>62</v>
      </c>
      <c r="B6186" t="s">
        <v>68</v>
      </c>
      <c r="C6186">
        <v>2017</v>
      </c>
      <c r="D6186" t="s">
        <v>451</v>
      </c>
      <c r="E6186">
        <v>0.76512455516014299</v>
      </c>
      <c r="F6186">
        <v>4</v>
      </c>
      <c r="G6186">
        <v>4</v>
      </c>
      <c r="H6186">
        <v>7.6512455516014296E-4</v>
      </c>
      <c r="I6186">
        <f t="shared" si="379"/>
        <v>4.0000000000000001E-3</v>
      </c>
      <c r="J6186">
        <f t="shared" si="380"/>
        <v>4.0000000000000001E-3</v>
      </c>
      <c r="K6186">
        <v>176.510788595631</v>
      </c>
      <c r="L6186">
        <v>603.04175468482197</v>
      </c>
      <c r="M6186">
        <v>136.26551971716299</v>
      </c>
      <c r="N6186">
        <v>0</v>
      </c>
      <c r="O6186">
        <v>0</v>
      </c>
      <c r="P6186" t="s">
        <v>591</v>
      </c>
      <c r="Q6186" t="s">
        <v>1</v>
      </c>
      <c r="R6186">
        <v>1</v>
      </c>
      <c r="S6186" t="s">
        <v>564</v>
      </c>
      <c r="T6186">
        <v>0</v>
      </c>
      <c r="U6186">
        <v>0</v>
      </c>
      <c r="V6186" t="s">
        <v>1</v>
      </c>
      <c r="W6186" t="s">
        <v>1</v>
      </c>
      <c r="X6186">
        <v>1</v>
      </c>
      <c r="Y6186" t="s">
        <v>565</v>
      </c>
    </row>
    <row r="6187" spans="1:25">
      <c r="A6187" t="s">
        <v>62</v>
      </c>
      <c r="B6187" t="s">
        <v>68</v>
      </c>
      <c r="C6187">
        <v>2017</v>
      </c>
      <c r="D6187" t="s">
        <v>451</v>
      </c>
      <c r="E6187">
        <v>3.82562277580071</v>
      </c>
      <c r="F6187">
        <v>4</v>
      </c>
      <c r="G6187">
        <v>4</v>
      </c>
      <c r="H6187">
        <v>3.82562277580071E-3</v>
      </c>
      <c r="I6187">
        <f t="shared" si="379"/>
        <v>4.0000000000000001E-3</v>
      </c>
      <c r="J6187">
        <f t="shared" si="380"/>
        <v>4.0000000000000001E-3</v>
      </c>
      <c r="K6187" t="s">
        <v>563</v>
      </c>
      <c r="L6187" t="s">
        <v>563</v>
      </c>
      <c r="M6187" t="s">
        <v>563</v>
      </c>
      <c r="N6187">
        <v>0</v>
      </c>
      <c r="O6187">
        <v>0</v>
      </c>
      <c r="P6187" t="s">
        <v>591</v>
      </c>
      <c r="Q6187" t="s">
        <v>1</v>
      </c>
      <c r="R6187">
        <v>1</v>
      </c>
      <c r="S6187" t="s">
        <v>564</v>
      </c>
      <c r="T6187">
        <v>0</v>
      </c>
      <c r="U6187">
        <v>0</v>
      </c>
      <c r="V6187" t="s">
        <v>1</v>
      </c>
      <c r="W6187" t="s">
        <v>1</v>
      </c>
      <c r="X6187">
        <v>1</v>
      </c>
      <c r="Y6187" t="s">
        <v>565</v>
      </c>
    </row>
    <row r="6188" spans="1:25">
      <c r="A6188" t="s">
        <v>62</v>
      </c>
      <c r="B6188" t="s">
        <v>68</v>
      </c>
      <c r="C6188">
        <v>2017</v>
      </c>
      <c r="D6188" t="s">
        <v>451</v>
      </c>
      <c r="E6188">
        <v>142.58238420653001</v>
      </c>
      <c r="F6188">
        <v>4</v>
      </c>
      <c r="G6188">
        <v>4</v>
      </c>
      <c r="H6188">
        <v>0.14258238420652999</v>
      </c>
      <c r="I6188">
        <f t="shared" ref="I6188:I6251" si="383">F6188/1000</f>
        <v>4.0000000000000001E-3</v>
      </c>
      <c r="J6188">
        <f t="shared" ref="J6188:J6251" si="384">G6188/1000</f>
        <v>4.0000000000000001E-3</v>
      </c>
      <c r="K6188" t="s">
        <v>563</v>
      </c>
      <c r="L6188" t="s">
        <v>563</v>
      </c>
      <c r="M6188" t="s">
        <v>563</v>
      </c>
      <c r="N6188">
        <v>0</v>
      </c>
      <c r="O6188">
        <v>0</v>
      </c>
      <c r="P6188" t="s">
        <v>591</v>
      </c>
      <c r="Q6188" t="s">
        <v>1</v>
      </c>
      <c r="R6188">
        <v>1</v>
      </c>
      <c r="S6188" t="s">
        <v>564</v>
      </c>
      <c r="T6188">
        <v>0</v>
      </c>
      <c r="U6188">
        <v>0</v>
      </c>
      <c r="V6188" t="s">
        <v>1</v>
      </c>
      <c r="W6188" t="s">
        <v>1</v>
      </c>
      <c r="X6188">
        <v>1</v>
      </c>
      <c r="Y6188" t="s">
        <v>565</v>
      </c>
    </row>
    <row r="6189" spans="1:25">
      <c r="A6189" t="s">
        <v>62</v>
      </c>
      <c r="B6189" t="s">
        <v>68</v>
      </c>
      <c r="C6189">
        <v>2017</v>
      </c>
      <c r="D6189" t="s">
        <v>451</v>
      </c>
      <c r="E6189">
        <v>288.04210526315802</v>
      </c>
      <c r="F6189">
        <v>4</v>
      </c>
      <c r="G6189">
        <v>4</v>
      </c>
      <c r="H6189">
        <v>0.28804210526315799</v>
      </c>
      <c r="I6189">
        <f t="shared" si="383"/>
        <v>4.0000000000000001E-3</v>
      </c>
      <c r="J6189">
        <f t="shared" si="384"/>
        <v>4.0000000000000001E-3</v>
      </c>
      <c r="K6189" t="s">
        <v>563</v>
      </c>
      <c r="L6189" t="s">
        <v>563</v>
      </c>
      <c r="M6189" t="s">
        <v>563</v>
      </c>
      <c r="N6189">
        <v>0</v>
      </c>
      <c r="O6189">
        <v>0</v>
      </c>
      <c r="P6189" t="s">
        <v>591</v>
      </c>
      <c r="Q6189" t="s">
        <v>1</v>
      </c>
      <c r="R6189">
        <v>1</v>
      </c>
      <c r="S6189" t="s">
        <v>564</v>
      </c>
      <c r="T6189">
        <v>0</v>
      </c>
      <c r="U6189">
        <v>0</v>
      </c>
      <c r="V6189" t="s">
        <v>1</v>
      </c>
      <c r="W6189" t="s">
        <v>1</v>
      </c>
      <c r="X6189">
        <v>1</v>
      </c>
      <c r="Y6189" t="s">
        <v>565</v>
      </c>
    </row>
    <row r="6190" spans="1:25">
      <c r="A6190" t="s">
        <v>62</v>
      </c>
      <c r="B6190" t="s">
        <v>68</v>
      </c>
      <c r="C6190">
        <v>2017</v>
      </c>
      <c r="D6190" t="s">
        <v>451</v>
      </c>
      <c r="E6190">
        <v>581.33584415584403</v>
      </c>
      <c r="F6190">
        <v>4</v>
      </c>
      <c r="G6190">
        <v>4</v>
      </c>
      <c r="H6190">
        <v>0.58133584415584405</v>
      </c>
      <c r="I6190">
        <f t="shared" si="383"/>
        <v>4.0000000000000001E-3</v>
      </c>
      <c r="J6190">
        <f t="shared" si="384"/>
        <v>4.0000000000000001E-3</v>
      </c>
      <c r="K6190" t="s">
        <v>563</v>
      </c>
      <c r="L6190" t="s">
        <v>563</v>
      </c>
      <c r="M6190" t="s">
        <v>563</v>
      </c>
      <c r="N6190">
        <v>0</v>
      </c>
      <c r="O6190">
        <v>0</v>
      </c>
      <c r="P6190" t="s">
        <v>591</v>
      </c>
      <c r="Q6190" t="s">
        <v>1</v>
      </c>
      <c r="R6190">
        <v>1</v>
      </c>
      <c r="S6190" t="s">
        <v>564</v>
      </c>
      <c r="T6190">
        <v>0</v>
      </c>
      <c r="U6190">
        <v>0</v>
      </c>
      <c r="V6190" t="s">
        <v>1</v>
      </c>
      <c r="W6190" t="s">
        <v>1</v>
      </c>
      <c r="X6190">
        <v>1</v>
      </c>
      <c r="Y6190" t="s">
        <v>565</v>
      </c>
    </row>
    <row r="6191" spans="1:25">
      <c r="A6191" t="s">
        <v>62</v>
      </c>
      <c r="B6191" t="s">
        <v>68</v>
      </c>
      <c r="C6191">
        <v>2017</v>
      </c>
      <c r="D6191" t="s">
        <v>451</v>
      </c>
      <c r="E6191">
        <v>733.93876438522102</v>
      </c>
      <c r="F6191">
        <v>4</v>
      </c>
      <c r="G6191">
        <v>4</v>
      </c>
      <c r="H6191">
        <v>0.73393876438522099</v>
      </c>
      <c r="I6191">
        <f t="shared" si="383"/>
        <v>4.0000000000000001E-3</v>
      </c>
      <c r="J6191">
        <f t="shared" si="384"/>
        <v>4.0000000000000001E-3</v>
      </c>
      <c r="K6191" t="s">
        <v>563</v>
      </c>
      <c r="L6191" t="s">
        <v>563</v>
      </c>
      <c r="M6191" t="s">
        <v>563</v>
      </c>
      <c r="N6191">
        <v>0</v>
      </c>
      <c r="O6191">
        <v>0</v>
      </c>
      <c r="P6191" t="s">
        <v>591</v>
      </c>
      <c r="Q6191" t="s">
        <v>1</v>
      </c>
      <c r="R6191">
        <v>1</v>
      </c>
      <c r="S6191" t="s">
        <v>564</v>
      </c>
      <c r="T6191">
        <v>0</v>
      </c>
      <c r="U6191">
        <v>0</v>
      </c>
      <c r="V6191" t="s">
        <v>1</v>
      </c>
      <c r="W6191" t="s">
        <v>1</v>
      </c>
      <c r="X6191">
        <v>1</v>
      </c>
      <c r="Y6191" t="s">
        <v>565</v>
      </c>
    </row>
    <row r="6192" spans="1:25">
      <c r="A6192" t="s">
        <v>62</v>
      </c>
      <c r="B6192" t="s">
        <v>68</v>
      </c>
      <c r="C6192">
        <v>2017</v>
      </c>
      <c r="D6192" t="s">
        <v>451</v>
      </c>
      <c r="E6192">
        <v>884.112121212121</v>
      </c>
      <c r="F6192">
        <v>4</v>
      </c>
      <c r="G6192">
        <v>4</v>
      </c>
      <c r="H6192">
        <v>0.88411212121212102</v>
      </c>
      <c r="I6192">
        <f t="shared" si="383"/>
        <v>4.0000000000000001E-3</v>
      </c>
      <c r="J6192">
        <f t="shared" si="384"/>
        <v>4.0000000000000001E-3</v>
      </c>
      <c r="K6192" t="s">
        <v>563</v>
      </c>
      <c r="L6192" t="s">
        <v>563</v>
      </c>
      <c r="M6192" t="s">
        <v>563</v>
      </c>
      <c r="N6192">
        <v>0</v>
      </c>
      <c r="O6192">
        <v>0</v>
      </c>
      <c r="P6192" t="s">
        <v>591</v>
      </c>
      <c r="Q6192" t="s">
        <v>1</v>
      </c>
      <c r="R6192">
        <v>1</v>
      </c>
      <c r="S6192" t="s">
        <v>564</v>
      </c>
      <c r="T6192">
        <v>0</v>
      </c>
      <c r="U6192">
        <v>0</v>
      </c>
      <c r="V6192" t="s">
        <v>1</v>
      </c>
      <c r="W6192" t="s">
        <v>1</v>
      </c>
      <c r="X6192">
        <v>1</v>
      </c>
      <c r="Y6192" t="s">
        <v>565</v>
      </c>
    </row>
    <row r="6193" spans="1:25">
      <c r="A6193" t="s">
        <v>62</v>
      </c>
      <c r="B6193" t="s">
        <v>68</v>
      </c>
      <c r="C6193">
        <v>2017</v>
      </c>
      <c r="D6193" t="s">
        <v>451</v>
      </c>
      <c r="E6193">
        <v>1039.2162866449501</v>
      </c>
      <c r="F6193">
        <v>6</v>
      </c>
      <c r="G6193">
        <v>6</v>
      </c>
      <c r="H6193">
        <v>1.0392162866449499</v>
      </c>
      <c r="I6193">
        <f t="shared" si="383"/>
        <v>6.0000000000000001E-3</v>
      </c>
      <c r="J6193">
        <f t="shared" si="384"/>
        <v>6.0000000000000001E-3</v>
      </c>
      <c r="K6193">
        <v>200.406194935672</v>
      </c>
      <c r="L6193">
        <v>689.42916975075195</v>
      </c>
      <c r="M6193">
        <v>155.56636420140501</v>
      </c>
      <c r="N6193">
        <v>0</v>
      </c>
      <c r="O6193">
        <v>0</v>
      </c>
      <c r="P6193" t="s">
        <v>591</v>
      </c>
      <c r="Q6193" t="s">
        <v>1</v>
      </c>
      <c r="R6193">
        <v>1</v>
      </c>
      <c r="S6193" t="s">
        <v>564</v>
      </c>
      <c r="T6193">
        <v>0</v>
      </c>
      <c r="U6193">
        <v>0</v>
      </c>
      <c r="V6193" t="s">
        <v>1</v>
      </c>
      <c r="W6193" t="s">
        <v>1</v>
      </c>
      <c r="X6193">
        <v>1</v>
      </c>
      <c r="Y6193" t="s">
        <v>565</v>
      </c>
    </row>
    <row r="6194" spans="1:25">
      <c r="A6194" t="s">
        <v>62</v>
      </c>
      <c r="B6194" t="s">
        <v>68</v>
      </c>
      <c r="C6194">
        <v>2017</v>
      </c>
      <c r="D6194" t="s">
        <v>451</v>
      </c>
      <c r="E6194">
        <v>1349.5877419354799</v>
      </c>
      <c r="F6194">
        <v>6</v>
      </c>
      <c r="G6194">
        <v>6</v>
      </c>
      <c r="H6194">
        <v>1.34958774193548</v>
      </c>
      <c r="I6194">
        <f t="shared" si="383"/>
        <v>6.0000000000000001E-3</v>
      </c>
      <c r="J6194">
        <f t="shared" si="384"/>
        <v>6.0000000000000001E-3</v>
      </c>
      <c r="K6194" t="s">
        <v>563</v>
      </c>
      <c r="L6194" t="s">
        <v>563</v>
      </c>
      <c r="M6194" t="s">
        <v>563</v>
      </c>
      <c r="N6194">
        <v>0</v>
      </c>
      <c r="O6194">
        <v>0</v>
      </c>
      <c r="P6194" t="s">
        <v>591</v>
      </c>
      <c r="Q6194" t="s">
        <v>1</v>
      </c>
      <c r="R6194">
        <v>1</v>
      </c>
      <c r="S6194" t="s">
        <v>564</v>
      </c>
      <c r="T6194">
        <v>0</v>
      </c>
      <c r="U6194">
        <v>0</v>
      </c>
      <c r="V6194" t="s">
        <v>1</v>
      </c>
      <c r="W6194" t="s">
        <v>1</v>
      </c>
      <c r="X6194">
        <v>1</v>
      </c>
      <c r="Y6194" t="s">
        <v>565</v>
      </c>
    </row>
    <row r="6195" spans="1:25">
      <c r="A6195" t="s">
        <v>62</v>
      </c>
      <c r="B6195" t="s">
        <v>68</v>
      </c>
      <c r="C6195">
        <v>2017</v>
      </c>
      <c r="D6195" t="s">
        <v>451</v>
      </c>
      <c r="E6195">
        <v>1507.1364256480199</v>
      </c>
      <c r="F6195">
        <v>6</v>
      </c>
      <c r="G6195">
        <v>6</v>
      </c>
      <c r="H6195">
        <v>1.50713642564802</v>
      </c>
      <c r="I6195">
        <f t="shared" si="383"/>
        <v>6.0000000000000001E-3</v>
      </c>
      <c r="J6195">
        <f t="shared" si="384"/>
        <v>6.0000000000000001E-3</v>
      </c>
      <c r="K6195" t="s">
        <v>563</v>
      </c>
      <c r="L6195" t="s">
        <v>563</v>
      </c>
      <c r="M6195" t="s">
        <v>563</v>
      </c>
      <c r="N6195">
        <v>0</v>
      </c>
      <c r="O6195">
        <v>0</v>
      </c>
      <c r="P6195" t="s">
        <v>591</v>
      </c>
      <c r="Q6195" t="s">
        <v>1</v>
      </c>
      <c r="R6195">
        <v>1</v>
      </c>
      <c r="S6195" t="s">
        <v>564</v>
      </c>
      <c r="T6195">
        <v>0</v>
      </c>
      <c r="U6195">
        <v>0</v>
      </c>
      <c r="V6195" t="s">
        <v>1</v>
      </c>
      <c r="W6195" t="s">
        <v>1</v>
      </c>
      <c r="X6195">
        <v>1</v>
      </c>
      <c r="Y6195" t="s">
        <v>565</v>
      </c>
    </row>
    <row r="6196" spans="1:25">
      <c r="A6196" t="s">
        <v>62</v>
      </c>
      <c r="B6196" t="s">
        <v>68</v>
      </c>
      <c r="C6196">
        <v>2017</v>
      </c>
      <c r="D6196" t="s">
        <v>451</v>
      </c>
      <c r="E6196">
        <v>1661.5638795986599</v>
      </c>
      <c r="F6196">
        <v>6</v>
      </c>
      <c r="G6196">
        <v>6</v>
      </c>
      <c r="H6196">
        <v>1.66156387959866</v>
      </c>
      <c r="I6196">
        <f t="shared" si="383"/>
        <v>6.0000000000000001E-3</v>
      </c>
      <c r="J6196">
        <f t="shared" si="384"/>
        <v>6.0000000000000001E-3</v>
      </c>
      <c r="K6196">
        <v>179.64973766863</v>
      </c>
      <c r="L6196">
        <v>613.48706313768298</v>
      </c>
      <c r="M6196">
        <v>139.422669244546</v>
      </c>
      <c r="N6196">
        <v>0</v>
      </c>
      <c r="O6196">
        <v>0</v>
      </c>
      <c r="P6196" t="s">
        <v>591</v>
      </c>
      <c r="Q6196" t="s">
        <v>1</v>
      </c>
      <c r="R6196">
        <v>1</v>
      </c>
      <c r="S6196" t="s">
        <v>564</v>
      </c>
      <c r="T6196">
        <v>0</v>
      </c>
      <c r="U6196">
        <v>0</v>
      </c>
      <c r="V6196" t="s">
        <v>1</v>
      </c>
      <c r="W6196" t="s">
        <v>1</v>
      </c>
      <c r="X6196">
        <v>1</v>
      </c>
      <c r="Y6196" t="s">
        <v>565</v>
      </c>
    </row>
    <row r="6197" spans="1:25">
      <c r="A6197" t="s">
        <v>62</v>
      </c>
      <c r="B6197" t="s">
        <v>68</v>
      </c>
      <c r="C6197">
        <v>2017</v>
      </c>
      <c r="D6197" t="s">
        <v>451</v>
      </c>
      <c r="E6197">
        <v>1813.6535532994901</v>
      </c>
      <c r="F6197">
        <v>6</v>
      </c>
      <c r="G6197">
        <v>6</v>
      </c>
      <c r="H6197">
        <v>1.81365355329949</v>
      </c>
      <c r="I6197">
        <f t="shared" si="383"/>
        <v>6.0000000000000001E-3</v>
      </c>
      <c r="J6197">
        <f t="shared" si="384"/>
        <v>6.0000000000000001E-3</v>
      </c>
      <c r="K6197" t="s">
        <v>563</v>
      </c>
      <c r="L6197" t="s">
        <v>563</v>
      </c>
      <c r="M6197" t="s">
        <v>563</v>
      </c>
      <c r="N6197">
        <v>0</v>
      </c>
      <c r="O6197">
        <v>0</v>
      </c>
      <c r="P6197" t="s">
        <v>591</v>
      </c>
      <c r="Q6197" t="s">
        <v>1</v>
      </c>
      <c r="R6197">
        <v>1</v>
      </c>
      <c r="S6197" t="s">
        <v>564</v>
      </c>
      <c r="T6197">
        <v>0</v>
      </c>
      <c r="U6197">
        <v>0</v>
      </c>
      <c r="V6197" t="s">
        <v>1</v>
      </c>
      <c r="W6197" t="s">
        <v>1</v>
      </c>
      <c r="X6197">
        <v>1</v>
      </c>
      <c r="Y6197" t="s">
        <v>565</v>
      </c>
    </row>
    <row r="6198" spans="1:25">
      <c r="A6198" t="s">
        <v>62</v>
      </c>
      <c r="B6198" t="s">
        <v>68</v>
      </c>
      <c r="C6198">
        <v>2017</v>
      </c>
      <c r="D6198" t="s">
        <v>451</v>
      </c>
      <c r="E6198">
        <v>1958.7392405063299</v>
      </c>
      <c r="F6198">
        <v>6</v>
      </c>
      <c r="G6198">
        <v>6</v>
      </c>
      <c r="H6198">
        <v>1.95873924050633</v>
      </c>
      <c r="I6198">
        <f t="shared" si="383"/>
        <v>6.0000000000000001E-3</v>
      </c>
      <c r="J6198">
        <f t="shared" si="384"/>
        <v>6.0000000000000001E-3</v>
      </c>
      <c r="K6198" t="s">
        <v>563</v>
      </c>
      <c r="L6198" t="s">
        <v>563</v>
      </c>
      <c r="M6198" t="s">
        <v>563</v>
      </c>
      <c r="N6198">
        <v>0</v>
      </c>
      <c r="O6198">
        <v>0</v>
      </c>
      <c r="P6198" t="s">
        <v>591</v>
      </c>
      <c r="Q6198" t="s">
        <v>1</v>
      </c>
      <c r="R6198">
        <v>1</v>
      </c>
      <c r="S6198" t="s">
        <v>564</v>
      </c>
      <c r="T6198">
        <v>0</v>
      </c>
      <c r="U6198">
        <v>0</v>
      </c>
      <c r="V6198" t="s">
        <v>1</v>
      </c>
      <c r="W6198" t="s">
        <v>1</v>
      </c>
      <c r="X6198">
        <v>1</v>
      </c>
      <c r="Y6198" t="s">
        <v>565</v>
      </c>
    </row>
    <row r="6199" spans="1:25">
      <c r="A6199" t="s">
        <v>62</v>
      </c>
      <c r="B6199" t="s">
        <v>68</v>
      </c>
      <c r="C6199">
        <v>2017</v>
      </c>
      <c r="D6199" t="s">
        <v>451</v>
      </c>
      <c r="E6199">
        <v>2098.0407055630899</v>
      </c>
      <c r="F6199">
        <v>6</v>
      </c>
      <c r="G6199">
        <v>6</v>
      </c>
      <c r="H6199">
        <v>2.0980407055630899</v>
      </c>
      <c r="I6199">
        <f t="shared" si="383"/>
        <v>6.0000000000000001E-3</v>
      </c>
      <c r="J6199">
        <f t="shared" si="384"/>
        <v>6.0000000000000001E-3</v>
      </c>
      <c r="K6199" t="s">
        <v>563</v>
      </c>
      <c r="L6199" t="s">
        <v>563</v>
      </c>
      <c r="M6199" t="s">
        <v>563</v>
      </c>
      <c r="N6199">
        <v>0</v>
      </c>
      <c r="O6199">
        <v>0</v>
      </c>
      <c r="P6199" t="s">
        <v>591</v>
      </c>
      <c r="Q6199" t="s">
        <v>1</v>
      </c>
      <c r="R6199">
        <v>1</v>
      </c>
      <c r="S6199" t="s">
        <v>564</v>
      </c>
      <c r="T6199">
        <v>0</v>
      </c>
      <c r="U6199">
        <v>0</v>
      </c>
      <c r="V6199" t="s">
        <v>1</v>
      </c>
      <c r="W6199" t="s">
        <v>1</v>
      </c>
      <c r="X6199">
        <v>1</v>
      </c>
      <c r="Y6199" t="s">
        <v>565</v>
      </c>
    </row>
    <row r="6200" spans="1:25">
      <c r="A6200" t="s">
        <v>62</v>
      </c>
      <c r="B6200" t="s">
        <v>68</v>
      </c>
      <c r="C6200">
        <v>2017</v>
      </c>
      <c r="D6200" t="s">
        <v>451</v>
      </c>
      <c r="E6200">
        <v>2244.6052434456901</v>
      </c>
      <c r="F6200">
        <v>6</v>
      </c>
      <c r="G6200">
        <v>6</v>
      </c>
      <c r="H6200">
        <v>2.2446052434456898</v>
      </c>
      <c r="I6200">
        <f t="shared" si="383"/>
        <v>6.0000000000000001E-3</v>
      </c>
      <c r="J6200">
        <f t="shared" si="384"/>
        <v>6.0000000000000001E-3</v>
      </c>
      <c r="K6200">
        <v>209.56495687551299</v>
      </c>
      <c r="L6200">
        <v>718.19807410544104</v>
      </c>
      <c r="M6200">
        <v>160.87653464305001</v>
      </c>
      <c r="N6200">
        <v>0</v>
      </c>
      <c r="O6200">
        <v>0</v>
      </c>
      <c r="P6200" t="s">
        <v>591</v>
      </c>
      <c r="Q6200" t="s">
        <v>1</v>
      </c>
      <c r="R6200">
        <v>1</v>
      </c>
      <c r="S6200" t="s">
        <v>564</v>
      </c>
      <c r="T6200">
        <v>0</v>
      </c>
      <c r="U6200">
        <v>0</v>
      </c>
      <c r="V6200" t="s">
        <v>1</v>
      </c>
      <c r="W6200" t="s">
        <v>1</v>
      </c>
      <c r="X6200">
        <v>1</v>
      </c>
      <c r="Y6200" t="s">
        <v>565</v>
      </c>
    </row>
    <row r="6201" spans="1:25">
      <c r="A6201" t="s">
        <v>62</v>
      </c>
      <c r="B6201" t="s">
        <v>68</v>
      </c>
      <c r="C6201">
        <v>2017</v>
      </c>
      <c r="D6201" t="s">
        <v>451</v>
      </c>
      <c r="E6201">
        <v>2389.5959514169999</v>
      </c>
      <c r="F6201">
        <v>6</v>
      </c>
      <c r="G6201">
        <v>6</v>
      </c>
      <c r="H6201">
        <v>2.3895959514170002</v>
      </c>
      <c r="I6201">
        <f t="shared" si="383"/>
        <v>6.0000000000000001E-3</v>
      </c>
      <c r="J6201">
        <f t="shared" si="384"/>
        <v>6.0000000000000001E-3</v>
      </c>
      <c r="K6201" t="s">
        <v>563</v>
      </c>
      <c r="L6201" t="s">
        <v>563</v>
      </c>
      <c r="M6201" t="s">
        <v>563</v>
      </c>
      <c r="N6201">
        <v>0</v>
      </c>
      <c r="O6201">
        <v>0</v>
      </c>
      <c r="P6201" t="s">
        <v>591</v>
      </c>
      <c r="Q6201" t="s">
        <v>1</v>
      </c>
      <c r="R6201">
        <v>1</v>
      </c>
      <c r="S6201" t="s">
        <v>564</v>
      </c>
      <c r="T6201">
        <v>0</v>
      </c>
      <c r="U6201">
        <v>0</v>
      </c>
      <c r="V6201" t="s">
        <v>1</v>
      </c>
      <c r="W6201" t="s">
        <v>1</v>
      </c>
      <c r="X6201">
        <v>1</v>
      </c>
      <c r="Y6201" t="s">
        <v>565</v>
      </c>
    </row>
    <row r="6202" spans="1:25">
      <c r="A6202" t="s">
        <v>62</v>
      </c>
      <c r="B6202" t="s">
        <v>68</v>
      </c>
      <c r="C6202">
        <v>2017</v>
      </c>
      <c r="D6202" t="s">
        <v>451</v>
      </c>
      <c r="E6202">
        <v>2524.37756410256</v>
      </c>
      <c r="F6202">
        <v>6</v>
      </c>
      <c r="G6202">
        <v>6</v>
      </c>
      <c r="H6202">
        <v>2.5243775641025601</v>
      </c>
      <c r="I6202">
        <f t="shared" si="383"/>
        <v>6.0000000000000001E-3</v>
      </c>
      <c r="J6202">
        <f t="shared" si="384"/>
        <v>6.0000000000000001E-3</v>
      </c>
      <c r="K6202" t="s">
        <v>563</v>
      </c>
      <c r="L6202" t="s">
        <v>563</v>
      </c>
      <c r="M6202" t="s">
        <v>563</v>
      </c>
      <c r="N6202">
        <v>0</v>
      </c>
      <c r="O6202">
        <v>0</v>
      </c>
      <c r="P6202" t="s">
        <v>591</v>
      </c>
      <c r="Q6202" t="s">
        <v>1</v>
      </c>
      <c r="R6202">
        <v>1</v>
      </c>
      <c r="S6202" t="s">
        <v>564</v>
      </c>
      <c r="T6202">
        <v>0</v>
      </c>
      <c r="U6202">
        <v>0</v>
      </c>
      <c r="V6202" t="s">
        <v>1</v>
      </c>
      <c r="W6202" t="s">
        <v>1</v>
      </c>
      <c r="X6202">
        <v>1</v>
      </c>
      <c r="Y6202" t="s">
        <v>565</v>
      </c>
    </row>
    <row r="6203" spans="1:25">
      <c r="A6203" t="s">
        <v>62</v>
      </c>
      <c r="B6203" t="s">
        <v>68</v>
      </c>
      <c r="C6203">
        <v>2017</v>
      </c>
      <c r="D6203" t="s">
        <v>451</v>
      </c>
      <c r="E6203">
        <v>2660.3511732851998</v>
      </c>
      <c r="F6203">
        <v>6</v>
      </c>
      <c r="G6203">
        <v>6</v>
      </c>
      <c r="H6203">
        <v>2.6603511732851999</v>
      </c>
      <c r="I6203">
        <f t="shared" si="383"/>
        <v>6.0000000000000001E-3</v>
      </c>
      <c r="J6203">
        <f t="shared" si="384"/>
        <v>6.0000000000000001E-3</v>
      </c>
      <c r="K6203" t="s">
        <v>563</v>
      </c>
      <c r="L6203" t="s">
        <v>563</v>
      </c>
      <c r="M6203" t="s">
        <v>563</v>
      </c>
      <c r="N6203">
        <v>0</v>
      </c>
      <c r="O6203">
        <v>0</v>
      </c>
      <c r="P6203" t="s">
        <v>591</v>
      </c>
      <c r="Q6203" t="s">
        <v>1</v>
      </c>
      <c r="R6203">
        <v>1</v>
      </c>
      <c r="S6203" t="s">
        <v>564</v>
      </c>
      <c r="T6203">
        <v>0</v>
      </c>
      <c r="U6203">
        <v>0</v>
      </c>
      <c r="V6203" t="s">
        <v>1</v>
      </c>
      <c r="W6203" t="s">
        <v>1</v>
      </c>
      <c r="X6203">
        <v>1</v>
      </c>
      <c r="Y6203" t="s">
        <v>565</v>
      </c>
    </row>
    <row r="6204" spans="1:25">
      <c r="A6204" t="s">
        <v>62</v>
      </c>
      <c r="B6204" t="s">
        <v>68</v>
      </c>
      <c r="C6204">
        <v>2017</v>
      </c>
      <c r="D6204" t="s">
        <v>451</v>
      </c>
      <c r="E6204">
        <v>2781.0174863388002</v>
      </c>
      <c r="F6204">
        <v>6</v>
      </c>
      <c r="G6204">
        <v>6</v>
      </c>
      <c r="H6204">
        <v>2.7810174863388002</v>
      </c>
      <c r="I6204">
        <f t="shared" si="383"/>
        <v>6.0000000000000001E-3</v>
      </c>
      <c r="J6204">
        <f t="shared" si="384"/>
        <v>6.0000000000000001E-3</v>
      </c>
      <c r="K6204">
        <v>210.95441533791501</v>
      </c>
      <c r="L6204">
        <v>734.02808907210999</v>
      </c>
      <c r="M6204">
        <v>163.743497053189</v>
      </c>
      <c r="N6204">
        <v>0</v>
      </c>
      <c r="O6204">
        <v>0</v>
      </c>
      <c r="P6204" t="s">
        <v>591</v>
      </c>
      <c r="Q6204" t="s">
        <v>1</v>
      </c>
      <c r="R6204">
        <v>1</v>
      </c>
      <c r="S6204" t="s">
        <v>564</v>
      </c>
      <c r="T6204">
        <v>0</v>
      </c>
      <c r="U6204">
        <v>0</v>
      </c>
      <c r="V6204" t="s">
        <v>1</v>
      </c>
      <c r="W6204" t="s">
        <v>1</v>
      </c>
      <c r="X6204">
        <v>1</v>
      </c>
      <c r="Y6204" t="s">
        <v>565</v>
      </c>
    </row>
    <row r="6205" spans="1:25">
      <c r="A6205" t="s">
        <v>62</v>
      </c>
      <c r="B6205" t="s">
        <v>68</v>
      </c>
      <c r="C6205">
        <v>2017</v>
      </c>
      <c r="D6205" t="s">
        <v>451</v>
      </c>
      <c r="E6205">
        <v>2902.5150065530802</v>
      </c>
      <c r="F6205">
        <v>6</v>
      </c>
      <c r="G6205">
        <v>6</v>
      </c>
      <c r="H6205">
        <v>2.90251500655308</v>
      </c>
      <c r="I6205">
        <f t="shared" si="383"/>
        <v>6.0000000000000001E-3</v>
      </c>
      <c r="J6205">
        <f t="shared" si="384"/>
        <v>6.0000000000000001E-3</v>
      </c>
      <c r="K6205" t="s">
        <v>563</v>
      </c>
      <c r="L6205" t="s">
        <v>563</v>
      </c>
      <c r="M6205" t="s">
        <v>563</v>
      </c>
      <c r="N6205">
        <v>0</v>
      </c>
      <c r="O6205">
        <v>0</v>
      </c>
      <c r="P6205" t="s">
        <v>591</v>
      </c>
      <c r="Q6205" t="s">
        <v>1</v>
      </c>
      <c r="R6205">
        <v>1</v>
      </c>
      <c r="S6205" t="s">
        <v>564</v>
      </c>
      <c r="T6205">
        <v>0</v>
      </c>
      <c r="U6205">
        <v>0</v>
      </c>
      <c r="V6205" t="s">
        <v>1</v>
      </c>
      <c r="W6205" t="s">
        <v>1</v>
      </c>
      <c r="X6205">
        <v>1</v>
      </c>
      <c r="Y6205" t="s">
        <v>565</v>
      </c>
    </row>
    <row r="6206" spans="1:25">
      <c r="A6206" t="s">
        <v>62</v>
      </c>
      <c r="B6206" t="s">
        <v>68</v>
      </c>
      <c r="C6206">
        <v>2017</v>
      </c>
      <c r="D6206" t="s">
        <v>451</v>
      </c>
      <c r="E6206">
        <v>3165.5892307692302</v>
      </c>
      <c r="F6206">
        <v>15</v>
      </c>
      <c r="G6206">
        <v>15</v>
      </c>
      <c r="H6206">
        <v>3.1655892307692302</v>
      </c>
      <c r="I6206">
        <f t="shared" si="383"/>
        <v>1.4999999999999999E-2</v>
      </c>
      <c r="J6206">
        <f t="shared" si="384"/>
        <v>1.4999999999999999E-2</v>
      </c>
      <c r="K6206" t="s">
        <v>563</v>
      </c>
      <c r="L6206" t="s">
        <v>563</v>
      </c>
      <c r="M6206" t="s">
        <v>563</v>
      </c>
      <c r="N6206">
        <v>0</v>
      </c>
      <c r="O6206">
        <v>0</v>
      </c>
      <c r="P6206" t="s">
        <v>591</v>
      </c>
      <c r="Q6206" t="s">
        <v>1</v>
      </c>
      <c r="R6206">
        <v>1</v>
      </c>
      <c r="S6206" t="s">
        <v>564</v>
      </c>
      <c r="T6206">
        <v>0</v>
      </c>
      <c r="U6206">
        <v>0</v>
      </c>
      <c r="V6206" t="s">
        <v>1</v>
      </c>
      <c r="W6206" t="s">
        <v>1</v>
      </c>
      <c r="X6206">
        <v>1</v>
      </c>
      <c r="Y6206" t="s">
        <v>565</v>
      </c>
    </row>
    <row r="6207" spans="1:25">
      <c r="A6207" t="s">
        <v>62</v>
      </c>
      <c r="B6207" t="s">
        <v>68</v>
      </c>
      <c r="C6207">
        <v>2017</v>
      </c>
      <c r="D6207" t="s">
        <v>451</v>
      </c>
      <c r="E6207">
        <v>3454.9857142857099</v>
      </c>
      <c r="F6207">
        <v>15</v>
      </c>
      <c r="G6207">
        <v>15</v>
      </c>
      <c r="H6207">
        <v>3.4549857142857099</v>
      </c>
      <c r="I6207">
        <f t="shared" si="383"/>
        <v>1.4999999999999999E-2</v>
      </c>
      <c r="J6207">
        <f t="shared" si="384"/>
        <v>1.4999999999999999E-2</v>
      </c>
      <c r="K6207">
        <v>207.54131040586</v>
      </c>
      <c r="L6207">
        <v>721.00334732503995</v>
      </c>
      <c r="M6207">
        <v>161.894752721456</v>
      </c>
      <c r="N6207">
        <v>0</v>
      </c>
      <c r="O6207">
        <v>0</v>
      </c>
      <c r="P6207" t="s">
        <v>591</v>
      </c>
      <c r="Q6207" t="s">
        <v>1</v>
      </c>
      <c r="R6207">
        <v>1</v>
      </c>
      <c r="S6207" t="s">
        <v>564</v>
      </c>
      <c r="T6207">
        <v>0</v>
      </c>
      <c r="U6207">
        <v>0</v>
      </c>
      <c r="V6207" t="s">
        <v>1</v>
      </c>
      <c r="W6207" t="s">
        <v>1</v>
      </c>
      <c r="X6207">
        <v>1</v>
      </c>
      <c r="Y6207" t="s">
        <v>565</v>
      </c>
    </row>
    <row r="6208" spans="1:25">
      <c r="A6208" t="s">
        <v>62</v>
      </c>
      <c r="B6208" t="s">
        <v>68</v>
      </c>
      <c r="C6208">
        <v>2017</v>
      </c>
      <c r="D6208" t="s">
        <v>451</v>
      </c>
      <c r="E6208">
        <v>3469.1476874719301</v>
      </c>
      <c r="F6208">
        <v>15</v>
      </c>
      <c r="G6208">
        <v>15</v>
      </c>
      <c r="H6208">
        <v>3.46914768747193</v>
      </c>
      <c r="I6208">
        <f t="shared" si="383"/>
        <v>1.4999999999999999E-2</v>
      </c>
      <c r="J6208">
        <f t="shared" si="384"/>
        <v>1.4999999999999999E-2</v>
      </c>
      <c r="K6208" t="s">
        <v>563</v>
      </c>
      <c r="L6208" t="s">
        <v>563</v>
      </c>
      <c r="M6208" t="s">
        <v>563</v>
      </c>
      <c r="N6208">
        <v>0</v>
      </c>
      <c r="O6208">
        <v>0</v>
      </c>
      <c r="P6208" t="s">
        <v>591</v>
      </c>
      <c r="Q6208" t="s">
        <v>1</v>
      </c>
      <c r="R6208">
        <v>1</v>
      </c>
      <c r="S6208" t="s">
        <v>564</v>
      </c>
      <c r="T6208">
        <v>0</v>
      </c>
      <c r="U6208">
        <v>0</v>
      </c>
      <c r="V6208" t="s">
        <v>1</v>
      </c>
      <c r="W6208" t="s">
        <v>1</v>
      </c>
      <c r="X6208">
        <v>1</v>
      </c>
      <c r="Y6208" t="s">
        <v>565</v>
      </c>
    </row>
    <row r="6209" spans="1:25">
      <c r="A6209" t="s">
        <v>62</v>
      </c>
      <c r="B6209" t="s">
        <v>68</v>
      </c>
      <c r="C6209">
        <v>2017</v>
      </c>
      <c r="D6209" t="s">
        <v>451</v>
      </c>
      <c r="E6209">
        <v>3763.4611432841398</v>
      </c>
      <c r="F6209">
        <v>15</v>
      </c>
      <c r="G6209">
        <v>15</v>
      </c>
      <c r="H6209">
        <v>3.7634611432841401</v>
      </c>
      <c r="I6209">
        <f t="shared" si="383"/>
        <v>1.4999999999999999E-2</v>
      </c>
      <c r="J6209">
        <f t="shared" si="384"/>
        <v>1.4999999999999999E-2</v>
      </c>
      <c r="K6209" t="s">
        <v>563</v>
      </c>
      <c r="L6209" t="s">
        <v>563</v>
      </c>
      <c r="M6209" t="s">
        <v>563</v>
      </c>
      <c r="N6209">
        <v>0</v>
      </c>
      <c r="O6209">
        <v>0</v>
      </c>
      <c r="P6209" t="s">
        <v>591</v>
      </c>
      <c r="Q6209" t="s">
        <v>1</v>
      </c>
      <c r="R6209">
        <v>1</v>
      </c>
      <c r="S6209" t="s">
        <v>564</v>
      </c>
      <c r="T6209">
        <v>0</v>
      </c>
      <c r="U6209">
        <v>0</v>
      </c>
      <c r="V6209" t="s">
        <v>1</v>
      </c>
      <c r="W6209" t="s">
        <v>1</v>
      </c>
      <c r="X6209">
        <v>1</v>
      </c>
      <c r="Y6209" t="s">
        <v>565</v>
      </c>
    </row>
    <row r="6210" spans="1:25">
      <c r="A6210" t="s">
        <v>62</v>
      </c>
      <c r="B6210" t="s">
        <v>68</v>
      </c>
      <c r="C6210">
        <v>2017</v>
      </c>
      <c r="D6210" t="s">
        <v>451</v>
      </c>
      <c r="E6210">
        <v>3831.3371006911998</v>
      </c>
      <c r="F6210">
        <v>15</v>
      </c>
      <c r="G6210">
        <v>15</v>
      </c>
      <c r="H6210">
        <v>3.8313371006911998</v>
      </c>
      <c r="I6210">
        <f t="shared" si="383"/>
        <v>1.4999999999999999E-2</v>
      </c>
      <c r="J6210">
        <f t="shared" si="384"/>
        <v>1.4999999999999999E-2</v>
      </c>
      <c r="K6210" t="s">
        <v>563</v>
      </c>
      <c r="L6210" t="s">
        <v>563</v>
      </c>
      <c r="M6210" t="s">
        <v>563</v>
      </c>
      <c r="N6210">
        <v>0</v>
      </c>
      <c r="O6210">
        <v>0</v>
      </c>
      <c r="P6210" t="s">
        <v>591</v>
      </c>
      <c r="Q6210" t="s">
        <v>1</v>
      </c>
      <c r="R6210">
        <v>1</v>
      </c>
      <c r="S6210" t="s">
        <v>564</v>
      </c>
      <c r="T6210">
        <v>0</v>
      </c>
      <c r="U6210">
        <v>0</v>
      </c>
      <c r="V6210" t="s">
        <v>1</v>
      </c>
      <c r="W6210" t="s">
        <v>1</v>
      </c>
      <c r="X6210">
        <v>1</v>
      </c>
      <c r="Y6210" t="s">
        <v>565</v>
      </c>
    </row>
    <row r="6211" spans="1:25">
      <c r="A6211" t="s">
        <v>62</v>
      </c>
      <c r="B6211" t="s">
        <v>68</v>
      </c>
      <c r="C6211">
        <v>2017</v>
      </c>
      <c r="D6211" t="s">
        <v>451</v>
      </c>
      <c r="E6211">
        <v>4038.63394358304</v>
      </c>
      <c r="F6211">
        <v>30</v>
      </c>
      <c r="G6211">
        <v>30</v>
      </c>
      <c r="H6211">
        <v>4.0386339435830401</v>
      </c>
      <c r="I6211">
        <f t="shared" si="383"/>
        <v>0.03</v>
      </c>
      <c r="J6211">
        <f t="shared" si="384"/>
        <v>0.03</v>
      </c>
      <c r="K6211">
        <v>205.938086858063</v>
      </c>
      <c r="L6211">
        <v>717.20739380237103</v>
      </c>
      <c r="M6211">
        <v>158.57570037552301</v>
      </c>
      <c r="N6211">
        <v>0</v>
      </c>
      <c r="O6211">
        <v>0</v>
      </c>
      <c r="P6211" t="s">
        <v>591</v>
      </c>
      <c r="Q6211" t="s">
        <v>1</v>
      </c>
      <c r="R6211">
        <v>1</v>
      </c>
      <c r="S6211" t="s">
        <v>564</v>
      </c>
      <c r="T6211">
        <v>0</v>
      </c>
      <c r="U6211">
        <v>0</v>
      </c>
      <c r="V6211" t="s">
        <v>1</v>
      </c>
      <c r="W6211" t="s">
        <v>1</v>
      </c>
      <c r="X6211">
        <v>1</v>
      </c>
      <c r="Y6211" t="s">
        <v>565</v>
      </c>
    </row>
    <row r="6212" spans="1:25">
      <c r="A6212" t="s">
        <v>62</v>
      </c>
      <c r="B6212" t="s">
        <v>68</v>
      </c>
      <c r="C6212">
        <v>2017</v>
      </c>
      <c r="D6212" t="s">
        <v>451</v>
      </c>
      <c r="E6212">
        <v>4231.82271014255</v>
      </c>
      <c r="F6212">
        <v>30</v>
      </c>
      <c r="G6212">
        <v>30</v>
      </c>
      <c r="H6212">
        <v>4.2318227101425503</v>
      </c>
      <c r="I6212">
        <f t="shared" si="383"/>
        <v>0.03</v>
      </c>
      <c r="J6212">
        <f t="shared" si="384"/>
        <v>0.03</v>
      </c>
      <c r="K6212" t="s">
        <v>563</v>
      </c>
      <c r="L6212" t="s">
        <v>563</v>
      </c>
      <c r="M6212" t="s">
        <v>563</v>
      </c>
      <c r="N6212">
        <v>0</v>
      </c>
      <c r="O6212">
        <v>0</v>
      </c>
      <c r="P6212" t="s">
        <v>591</v>
      </c>
      <c r="Q6212" t="s">
        <v>1</v>
      </c>
      <c r="R6212">
        <v>1</v>
      </c>
      <c r="S6212" t="s">
        <v>564</v>
      </c>
      <c r="T6212">
        <v>0</v>
      </c>
      <c r="U6212">
        <v>0</v>
      </c>
      <c r="V6212" t="s">
        <v>1</v>
      </c>
      <c r="W6212" t="s">
        <v>1</v>
      </c>
      <c r="X6212">
        <v>1</v>
      </c>
      <c r="Y6212" t="s">
        <v>565</v>
      </c>
    </row>
    <row r="6213" spans="1:25">
      <c r="A6213" t="s">
        <v>62</v>
      </c>
      <c r="B6213" t="s">
        <v>68</v>
      </c>
      <c r="C6213">
        <v>2017</v>
      </c>
      <c r="D6213" t="s">
        <v>451</v>
      </c>
      <c r="E6213">
        <v>4299.6827789611698</v>
      </c>
      <c r="F6213">
        <v>30</v>
      </c>
      <c r="G6213">
        <v>30</v>
      </c>
      <c r="H6213">
        <v>4.29968277896117</v>
      </c>
      <c r="I6213">
        <f t="shared" si="383"/>
        <v>0.03</v>
      </c>
      <c r="J6213">
        <f t="shared" si="384"/>
        <v>0.03</v>
      </c>
      <c r="K6213" t="s">
        <v>563</v>
      </c>
      <c r="L6213" t="s">
        <v>563</v>
      </c>
      <c r="M6213" t="s">
        <v>563</v>
      </c>
      <c r="N6213">
        <v>0</v>
      </c>
      <c r="O6213">
        <v>0</v>
      </c>
      <c r="P6213" t="s">
        <v>591</v>
      </c>
      <c r="Q6213" t="s">
        <v>1</v>
      </c>
      <c r="R6213">
        <v>1</v>
      </c>
      <c r="S6213" t="s">
        <v>564</v>
      </c>
      <c r="T6213">
        <v>0</v>
      </c>
      <c r="U6213">
        <v>0</v>
      </c>
      <c r="V6213" t="s">
        <v>1</v>
      </c>
      <c r="W6213" t="s">
        <v>1</v>
      </c>
      <c r="X6213">
        <v>1</v>
      </c>
      <c r="Y6213" t="s">
        <v>565</v>
      </c>
    </row>
    <row r="6214" spans="1:25">
      <c r="A6214" t="s">
        <v>62</v>
      </c>
      <c r="B6214" t="s">
        <v>68</v>
      </c>
      <c r="C6214">
        <v>2017</v>
      </c>
      <c r="D6214" t="s">
        <v>451</v>
      </c>
      <c r="E6214">
        <v>4552.2719579807399</v>
      </c>
      <c r="F6214">
        <v>30</v>
      </c>
      <c r="G6214">
        <v>30</v>
      </c>
      <c r="H6214">
        <v>4.5522719579807402</v>
      </c>
      <c r="I6214">
        <f t="shared" si="383"/>
        <v>0.03</v>
      </c>
      <c r="J6214">
        <f t="shared" si="384"/>
        <v>0.03</v>
      </c>
      <c r="K6214" t="s">
        <v>563</v>
      </c>
      <c r="L6214" t="s">
        <v>563</v>
      </c>
      <c r="M6214" t="s">
        <v>563</v>
      </c>
      <c r="N6214">
        <v>0</v>
      </c>
      <c r="O6214">
        <v>0</v>
      </c>
      <c r="P6214" t="s">
        <v>591</v>
      </c>
      <c r="Q6214" t="s">
        <v>1</v>
      </c>
      <c r="R6214">
        <v>1</v>
      </c>
      <c r="S6214" t="s">
        <v>564</v>
      </c>
      <c r="T6214">
        <v>0</v>
      </c>
      <c r="U6214">
        <v>0</v>
      </c>
      <c r="V6214" t="s">
        <v>1</v>
      </c>
      <c r="W6214" t="s">
        <v>1</v>
      </c>
      <c r="X6214">
        <v>1</v>
      </c>
      <c r="Y6214" t="s">
        <v>565</v>
      </c>
    </row>
    <row r="6215" spans="1:25">
      <c r="A6215" t="s">
        <v>62</v>
      </c>
      <c r="B6215" t="s">
        <v>68</v>
      </c>
      <c r="C6215">
        <v>2017</v>
      </c>
      <c r="D6215" t="s">
        <v>451</v>
      </c>
      <c r="E6215">
        <v>4562.9694559913296</v>
      </c>
      <c r="F6215">
        <v>30</v>
      </c>
      <c r="G6215">
        <v>30</v>
      </c>
      <c r="H6215">
        <v>4.5629694559913299</v>
      </c>
      <c r="I6215">
        <f t="shared" si="383"/>
        <v>0.03</v>
      </c>
      <c r="J6215">
        <f t="shared" si="384"/>
        <v>0.03</v>
      </c>
      <c r="K6215">
        <v>192.69499473525801</v>
      </c>
      <c r="L6215">
        <v>643.614772736139</v>
      </c>
      <c r="M6215">
        <v>147.76486062451301</v>
      </c>
      <c r="N6215">
        <v>0</v>
      </c>
      <c r="O6215">
        <v>0</v>
      </c>
      <c r="P6215" t="s">
        <v>591</v>
      </c>
      <c r="Q6215" t="s">
        <v>1</v>
      </c>
      <c r="R6215">
        <v>1</v>
      </c>
      <c r="S6215" t="s">
        <v>564</v>
      </c>
      <c r="T6215">
        <v>0</v>
      </c>
      <c r="U6215">
        <v>0</v>
      </c>
      <c r="V6215" t="s">
        <v>1</v>
      </c>
      <c r="W6215" t="s">
        <v>1</v>
      </c>
      <c r="X6215">
        <v>1</v>
      </c>
      <c r="Y6215" t="s">
        <v>565</v>
      </c>
    </row>
    <row r="6216" spans="1:25">
      <c r="A6216" t="s">
        <v>62</v>
      </c>
      <c r="B6216" t="s">
        <v>68</v>
      </c>
      <c r="C6216">
        <v>2017</v>
      </c>
      <c r="D6216" t="s">
        <v>451</v>
      </c>
      <c r="E6216">
        <v>4628.9011386228103</v>
      </c>
      <c r="F6216">
        <v>30</v>
      </c>
      <c r="G6216">
        <v>30</v>
      </c>
      <c r="H6216">
        <v>4.6289011386228101</v>
      </c>
      <c r="I6216">
        <f t="shared" si="383"/>
        <v>0.03</v>
      </c>
      <c r="J6216">
        <f t="shared" si="384"/>
        <v>0.03</v>
      </c>
      <c r="K6216" t="s">
        <v>563</v>
      </c>
      <c r="L6216" t="s">
        <v>563</v>
      </c>
      <c r="M6216" t="s">
        <v>563</v>
      </c>
      <c r="N6216">
        <v>0</v>
      </c>
      <c r="O6216">
        <v>0</v>
      </c>
      <c r="P6216" t="s">
        <v>591</v>
      </c>
      <c r="Q6216" t="s">
        <v>1</v>
      </c>
      <c r="R6216">
        <v>1</v>
      </c>
      <c r="S6216" t="s">
        <v>564</v>
      </c>
      <c r="T6216">
        <v>0</v>
      </c>
      <c r="U6216">
        <v>0</v>
      </c>
      <c r="V6216" t="s">
        <v>1</v>
      </c>
      <c r="W6216" t="s">
        <v>1</v>
      </c>
      <c r="X6216">
        <v>1</v>
      </c>
      <c r="Y6216" t="s">
        <v>565</v>
      </c>
    </row>
    <row r="6217" spans="1:25">
      <c r="A6217" t="s">
        <v>62</v>
      </c>
      <c r="B6217" t="s">
        <v>68</v>
      </c>
      <c r="C6217">
        <v>2017</v>
      </c>
      <c r="D6217" t="s">
        <v>451</v>
      </c>
      <c r="E6217">
        <v>4707.6206948413301</v>
      </c>
      <c r="F6217">
        <v>30</v>
      </c>
      <c r="G6217">
        <v>30</v>
      </c>
      <c r="H6217">
        <v>4.7076206948413297</v>
      </c>
      <c r="I6217">
        <f t="shared" si="383"/>
        <v>0.03</v>
      </c>
      <c r="J6217">
        <f t="shared" si="384"/>
        <v>0.03</v>
      </c>
      <c r="K6217" t="s">
        <v>563</v>
      </c>
      <c r="L6217" t="s">
        <v>563</v>
      </c>
      <c r="M6217" t="s">
        <v>563</v>
      </c>
      <c r="N6217">
        <v>0</v>
      </c>
      <c r="O6217">
        <v>0</v>
      </c>
      <c r="P6217" t="s">
        <v>591</v>
      </c>
      <c r="Q6217" t="s">
        <v>1</v>
      </c>
      <c r="R6217">
        <v>1</v>
      </c>
      <c r="S6217" t="s">
        <v>564</v>
      </c>
      <c r="T6217">
        <v>0</v>
      </c>
      <c r="U6217">
        <v>0</v>
      </c>
      <c r="V6217" t="s">
        <v>1</v>
      </c>
      <c r="W6217" t="s">
        <v>1</v>
      </c>
      <c r="X6217">
        <v>1</v>
      </c>
      <c r="Y6217" t="s">
        <v>565</v>
      </c>
    </row>
    <row r="6218" spans="1:25">
      <c r="A6218" t="s">
        <v>62</v>
      </c>
      <c r="B6218" t="s">
        <v>68</v>
      </c>
      <c r="C6218">
        <v>2017</v>
      </c>
      <c r="D6218" t="s">
        <v>451</v>
      </c>
      <c r="E6218">
        <v>4745.7467288314001</v>
      </c>
      <c r="F6218">
        <v>30</v>
      </c>
      <c r="G6218">
        <v>30</v>
      </c>
      <c r="H6218">
        <v>4.7457467288314001</v>
      </c>
      <c r="I6218">
        <f t="shared" si="383"/>
        <v>0.03</v>
      </c>
      <c r="J6218">
        <f t="shared" si="384"/>
        <v>0.03</v>
      </c>
      <c r="K6218" t="s">
        <v>563</v>
      </c>
      <c r="L6218" t="s">
        <v>563</v>
      </c>
      <c r="M6218" t="s">
        <v>563</v>
      </c>
      <c r="N6218">
        <v>0</v>
      </c>
      <c r="O6218">
        <v>0</v>
      </c>
      <c r="P6218" t="s">
        <v>591</v>
      </c>
      <c r="Q6218" t="s">
        <v>1</v>
      </c>
      <c r="R6218">
        <v>1</v>
      </c>
      <c r="S6218" t="s">
        <v>564</v>
      </c>
      <c r="T6218">
        <v>0</v>
      </c>
      <c r="U6218">
        <v>0</v>
      </c>
      <c r="V6218" t="s">
        <v>1</v>
      </c>
      <c r="W6218" t="s">
        <v>1</v>
      </c>
      <c r="X6218">
        <v>1</v>
      </c>
      <c r="Y6218" t="s">
        <v>565</v>
      </c>
    </row>
    <row r="6219" spans="1:25">
      <c r="A6219" t="s">
        <v>62</v>
      </c>
      <c r="B6219" t="s">
        <v>68</v>
      </c>
      <c r="C6219">
        <v>2017</v>
      </c>
      <c r="D6219" t="s">
        <v>451</v>
      </c>
      <c r="E6219">
        <v>4910.5356303837098</v>
      </c>
      <c r="F6219">
        <v>30</v>
      </c>
      <c r="G6219">
        <v>30</v>
      </c>
      <c r="H6219">
        <v>4.91053563038371</v>
      </c>
      <c r="I6219">
        <f t="shared" si="383"/>
        <v>0.03</v>
      </c>
      <c r="J6219">
        <f t="shared" si="384"/>
        <v>0.03</v>
      </c>
      <c r="K6219">
        <v>216.75521747127701</v>
      </c>
      <c r="L6219">
        <v>725.65391178480502</v>
      </c>
      <c r="M6219">
        <v>166.006406972256</v>
      </c>
      <c r="N6219">
        <v>0</v>
      </c>
      <c r="O6219">
        <v>0</v>
      </c>
      <c r="P6219" t="s">
        <v>591</v>
      </c>
      <c r="Q6219" t="s">
        <v>1</v>
      </c>
      <c r="R6219">
        <v>1</v>
      </c>
      <c r="S6219" t="s">
        <v>564</v>
      </c>
      <c r="T6219">
        <v>0</v>
      </c>
      <c r="U6219">
        <v>0</v>
      </c>
      <c r="V6219" t="s">
        <v>1</v>
      </c>
      <c r="W6219" t="s">
        <v>1</v>
      </c>
      <c r="X6219">
        <v>1</v>
      </c>
      <c r="Y6219" t="s">
        <v>565</v>
      </c>
    </row>
    <row r="6220" spans="1:25">
      <c r="A6220" t="s">
        <v>62</v>
      </c>
      <c r="B6220" t="s">
        <v>68</v>
      </c>
      <c r="C6220">
        <v>2017</v>
      </c>
      <c r="D6220" t="s">
        <v>451</v>
      </c>
      <c r="E6220">
        <v>4913.62881754111</v>
      </c>
      <c r="F6220">
        <v>30</v>
      </c>
      <c r="G6220">
        <v>30</v>
      </c>
      <c r="H6220">
        <v>4.9136288175411096</v>
      </c>
      <c r="I6220">
        <f t="shared" si="383"/>
        <v>0.03</v>
      </c>
      <c r="J6220">
        <f t="shared" si="384"/>
        <v>0.03</v>
      </c>
      <c r="K6220" t="s">
        <v>563</v>
      </c>
      <c r="L6220" t="s">
        <v>563</v>
      </c>
      <c r="M6220" t="s">
        <v>563</v>
      </c>
      <c r="N6220">
        <v>0</v>
      </c>
      <c r="O6220">
        <v>0</v>
      </c>
      <c r="P6220" t="s">
        <v>591</v>
      </c>
      <c r="Q6220" t="s">
        <v>1</v>
      </c>
      <c r="R6220">
        <v>1</v>
      </c>
      <c r="S6220" t="s">
        <v>564</v>
      </c>
      <c r="T6220">
        <v>0</v>
      </c>
      <c r="U6220">
        <v>0</v>
      </c>
      <c r="V6220" t="s">
        <v>1</v>
      </c>
      <c r="W6220" t="s">
        <v>1</v>
      </c>
      <c r="X6220">
        <v>1</v>
      </c>
      <c r="Y6220" t="s">
        <v>565</v>
      </c>
    </row>
    <row r="6221" spans="1:25">
      <c r="A6221" t="s">
        <v>62</v>
      </c>
      <c r="B6221" t="s">
        <v>68</v>
      </c>
      <c r="C6221">
        <v>2017</v>
      </c>
      <c r="D6221" t="s">
        <v>451</v>
      </c>
      <c r="E6221">
        <v>5141.9711401294899</v>
      </c>
      <c r="F6221">
        <v>40</v>
      </c>
      <c r="G6221">
        <v>40</v>
      </c>
      <c r="H6221">
        <v>5.1419711401294901</v>
      </c>
      <c r="I6221">
        <f t="shared" si="383"/>
        <v>0.04</v>
      </c>
      <c r="J6221">
        <f t="shared" si="384"/>
        <v>0.04</v>
      </c>
      <c r="K6221" t="s">
        <v>563</v>
      </c>
      <c r="L6221" t="s">
        <v>563</v>
      </c>
      <c r="M6221" t="s">
        <v>563</v>
      </c>
      <c r="N6221">
        <v>0</v>
      </c>
      <c r="O6221">
        <v>0</v>
      </c>
      <c r="P6221" t="s">
        <v>591</v>
      </c>
      <c r="Q6221" t="s">
        <v>1</v>
      </c>
      <c r="R6221">
        <v>1</v>
      </c>
      <c r="S6221" t="s">
        <v>564</v>
      </c>
      <c r="T6221">
        <v>0</v>
      </c>
      <c r="U6221">
        <v>0</v>
      </c>
      <c r="V6221" t="s">
        <v>1</v>
      </c>
      <c r="W6221" t="s">
        <v>1</v>
      </c>
      <c r="X6221">
        <v>1</v>
      </c>
      <c r="Y6221" t="s">
        <v>565</v>
      </c>
    </row>
    <row r="6222" spans="1:25">
      <c r="A6222" t="s">
        <v>62</v>
      </c>
      <c r="B6222" t="s">
        <v>68</v>
      </c>
      <c r="C6222">
        <v>2017</v>
      </c>
      <c r="D6222" t="s">
        <v>451</v>
      </c>
      <c r="E6222">
        <v>5339.9653543307104</v>
      </c>
      <c r="F6222">
        <v>40</v>
      </c>
      <c r="G6222">
        <v>40</v>
      </c>
      <c r="H6222">
        <v>5.33996535433071</v>
      </c>
      <c r="I6222">
        <f t="shared" si="383"/>
        <v>0.04</v>
      </c>
      <c r="J6222">
        <f t="shared" si="384"/>
        <v>0.04</v>
      </c>
      <c r="K6222">
        <v>207.30336364271301</v>
      </c>
      <c r="L6222">
        <v>645.00399110864703</v>
      </c>
      <c r="M6222">
        <v>157.97436850679699</v>
      </c>
      <c r="N6222">
        <v>0</v>
      </c>
      <c r="O6222">
        <v>0</v>
      </c>
      <c r="P6222" t="s">
        <v>591</v>
      </c>
      <c r="Q6222" t="s">
        <v>1</v>
      </c>
      <c r="R6222">
        <v>1</v>
      </c>
      <c r="S6222" t="s">
        <v>564</v>
      </c>
      <c r="T6222">
        <v>0</v>
      </c>
      <c r="U6222">
        <v>0</v>
      </c>
      <c r="V6222" t="s">
        <v>1</v>
      </c>
      <c r="W6222" t="s">
        <v>1</v>
      </c>
      <c r="X6222">
        <v>1</v>
      </c>
      <c r="Y6222" t="s">
        <v>565</v>
      </c>
    </row>
    <row r="6223" spans="1:25">
      <c r="A6223" t="s">
        <v>62</v>
      </c>
      <c r="B6223" t="s">
        <v>68</v>
      </c>
      <c r="C6223">
        <v>2017</v>
      </c>
      <c r="D6223" t="s">
        <v>451</v>
      </c>
      <c r="E6223">
        <v>5515.3393700787401</v>
      </c>
      <c r="F6223">
        <v>40</v>
      </c>
      <c r="G6223">
        <v>40</v>
      </c>
      <c r="H6223">
        <v>5.5153393700787401</v>
      </c>
      <c r="I6223">
        <f t="shared" si="383"/>
        <v>0.04</v>
      </c>
      <c r="J6223">
        <f t="shared" si="384"/>
        <v>0.04</v>
      </c>
      <c r="K6223" t="s">
        <v>563</v>
      </c>
      <c r="L6223" t="s">
        <v>563</v>
      </c>
      <c r="M6223" t="s">
        <v>563</v>
      </c>
      <c r="N6223">
        <v>0</v>
      </c>
      <c r="O6223">
        <v>0</v>
      </c>
      <c r="P6223" t="s">
        <v>591</v>
      </c>
      <c r="Q6223" t="s">
        <v>1</v>
      </c>
      <c r="R6223">
        <v>1</v>
      </c>
      <c r="S6223" t="s">
        <v>564</v>
      </c>
      <c r="T6223">
        <v>0</v>
      </c>
      <c r="U6223">
        <v>0</v>
      </c>
      <c r="V6223" t="s">
        <v>1</v>
      </c>
      <c r="W6223" t="s">
        <v>1</v>
      </c>
      <c r="X6223">
        <v>1</v>
      </c>
      <c r="Y6223" t="s">
        <v>565</v>
      </c>
    </row>
    <row r="6224" spans="1:25">
      <c r="A6224" t="s">
        <v>62</v>
      </c>
      <c r="B6224" t="s">
        <v>68</v>
      </c>
      <c r="C6224">
        <v>2017</v>
      </c>
      <c r="D6224" t="s">
        <v>451</v>
      </c>
      <c r="E6224">
        <v>5671.6535872834002</v>
      </c>
      <c r="F6224">
        <v>40</v>
      </c>
      <c r="G6224">
        <v>40</v>
      </c>
      <c r="H6224">
        <v>5.6716535872833997</v>
      </c>
      <c r="I6224">
        <f t="shared" si="383"/>
        <v>0.04</v>
      </c>
      <c r="J6224">
        <f t="shared" si="384"/>
        <v>0.04</v>
      </c>
      <c r="K6224" t="s">
        <v>563</v>
      </c>
      <c r="L6224" t="s">
        <v>563</v>
      </c>
      <c r="M6224" t="s">
        <v>563</v>
      </c>
      <c r="N6224">
        <v>0</v>
      </c>
      <c r="O6224">
        <v>0</v>
      </c>
      <c r="P6224" t="s">
        <v>591</v>
      </c>
      <c r="Q6224" t="s">
        <v>1</v>
      </c>
      <c r="R6224">
        <v>1</v>
      </c>
      <c r="S6224" t="s">
        <v>564</v>
      </c>
      <c r="T6224">
        <v>0</v>
      </c>
      <c r="U6224">
        <v>0</v>
      </c>
      <c r="V6224" t="s">
        <v>1</v>
      </c>
      <c r="W6224" t="s">
        <v>1</v>
      </c>
      <c r="X6224">
        <v>1</v>
      </c>
      <c r="Y6224" t="s">
        <v>565</v>
      </c>
    </row>
    <row r="6225" spans="1:25">
      <c r="A6225" t="s">
        <v>62</v>
      </c>
      <c r="B6225" t="s">
        <v>68</v>
      </c>
      <c r="C6225">
        <v>2017</v>
      </c>
      <c r="D6225" t="s">
        <v>451</v>
      </c>
      <c r="E6225">
        <v>5845.08795725442</v>
      </c>
      <c r="F6225">
        <v>40</v>
      </c>
      <c r="G6225">
        <v>40</v>
      </c>
      <c r="H6225">
        <v>5.8450879572544201</v>
      </c>
      <c r="I6225">
        <f t="shared" si="383"/>
        <v>0.04</v>
      </c>
      <c r="J6225">
        <f t="shared" si="384"/>
        <v>0.04</v>
      </c>
      <c r="K6225">
        <v>237.98343100717099</v>
      </c>
      <c r="L6225">
        <v>766.36192322796705</v>
      </c>
      <c r="M6225">
        <v>182.670689020987</v>
      </c>
      <c r="N6225">
        <v>0</v>
      </c>
      <c r="O6225">
        <v>0</v>
      </c>
      <c r="P6225" t="s">
        <v>591</v>
      </c>
      <c r="Q6225" t="s">
        <v>1</v>
      </c>
      <c r="R6225">
        <v>1</v>
      </c>
      <c r="S6225" t="s">
        <v>564</v>
      </c>
      <c r="T6225">
        <v>0</v>
      </c>
      <c r="U6225">
        <v>0</v>
      </c>
      <c r="V6225" t="s">
        <v>1</v>
      </c>
      <c r="W6225" t="s">
        <v>1</v>
      </c>
      <c r="X6225">
        <v>1</v>
      </c>
      <c r="Y6225" t="s">
        <v>565</v>
      </c>
    </row>
    <row r="6226" spans="1:25">
      <c r="A6226" t="s">
        <v>62</v>
      </c>
      <c r="B6226" t="s">
        <v>68</v>
      </c>
      <c r="C6226">
        <v>2017</v>
      </c>
      <c r="D6226" t="s">
        <v>451</v>
      </c>
      <c r="E6226">
        <v>6224.2733990147799</v>
      </c>
      <c r="F6226">
        <v>40</v>
      </c>
      <c r="G6226">
        <v>40</v>
      </c>
      <c r="H6226">
        <v>6.2242733990147796</v>
      </c>
      <c r="I6226">
        <f t="shared" si="383"/>
        <v>0.04</v>
      </c>
      <c r="J6226">
        <f t="shared" si="384"/>
        <v>0.04</v>
      </c>
      <c r="K6226" t="s">
        <v>563</v>
      </c>
      <c r="L6226" t="s">
        <v>563</v>
      </c>
      <c r="M6226" t="s">
        <v>563</v>
      </c>
      <c r="N6226">
        <v>0</v>
      </c>
      <c r="O6226">
        <v>0</v>
      </c>
      <c r="P6226" t="s">
        <v>591</v>
      </c>
      <c r="Q6226" t="s">
        <v>1</v>
      </c>
      <c r="R6226">
        <v>1</v>
      </c>
      <c r="S6226" t="s">
        <v>564</v>
      </c>
      <c r="T6226">
        <v>0</v>
      </c>
      <c r="U6226">
        <v>0</v>
      </c>
      <c r="V6226" t="s">
        <v>1</v>
      </c>
      <c r="W6226" t="s">
        <v>1</v>
      </c>
      <c r="X6226">
        <v>1</v>
      </c>
      <c r="Y6226" t="s">
        <v>565</v>
      </c>
    </row>
    <row r="6227" spans="1:25">
      <c r="A6227" t="s">
        <v>62</v>
      </c>
      <c r="B6227" t="s">
        <v>68</v>
      </c>
      <c r="C6227">
        <v>2017</v>
      </c>
      <c r="D6227" t="s">
        <v>451</v>
      </c>
      <c r="E6227">
        <v>6328.0109514031501</v>
      </c>
      <c r="F6227">
        <v>40</v>
      </c>
      <c r="G6227">
        <v>40</v>
      </c>
      <c r="H6227">
        <v>6.32801095140315</v>
      </c>
      <c r="I6227">
        <f t="shared" si="383"/>
        <v>0.04</v>
      </c>
      <c r="J6227">
        <f t="shared" si="384"/>
        <v>0.04</v>
      </c>
      <c r="K6227">
        <v>236.78031565057</v>
      </c>
      <c r="L6227">
        <v>753.51039539845999</v>
      </c>
      <c r="M6227">
        <v>181.11435737083701</v>
      </c>
      <c r="N6227">
        <v>0</v>
      </c>
      <c r="O6227">
        <v>0</v>
      </c>
      <c r="P6227" t="s">
        <v>591</v>
      </c>
      <c r="Q6227" t="s">
        <v>1</v>
      </c>
      <c r="R6227">
        <v>1</v>
      </c>
      <c r="S6227" t="s">
        <v>564</v>
      </c>
      <c r="T6227">
        <v>0</v>
      </c>
      <c r="U6227">
        <v>0</v>
      </c>
      <c r="V6227" t="s">
        <v>1</v>
      </c>
      <c r="W6227" t="s">
        <v>1</v>
      </c>
      <c r="X6227">
        <v>1</v>
      </c>
      <c r="Y6227" t="s">
        <v>565</v>
      </c>
    </row>
    <row r="6228" spans="1:25">
      <c r="A6228" t="s">
        <v>62</v>
      </c>
      <c r="B6228" t="s">
        <v>68</v>
      </c>
      <c r="C6228">
        <v>2017</v>
      </c>
      <c r="D6228" t="s">
        <v>451</v>
      </c>
      <c r="E6228">
        <v>97.211487758945395</v>
      </c>
      <c r="F6228" s="13">
        <v>4</v>
      </c>
      <c r="G6228" s="13">
        <v>4</v>
      </c>
      <c r="H6228">
        <v>9.7211487758945406E-2</v>
      </c>
      <c r="I6228">
        <f t="shared" si="383"/>
        <v>4.0000000000000001E-3</v>
      </c>
      <c r="J6228">
        <f t="shared" si="384"/>
        <v>4.0000000000000001E-3</v>
      </c>
      <c r="K6228">
        <v>213.99266029854201</v>
      </c>
      <c r="L6228">
        <v>709.56500357892799</v>
      </c>
      <c r="M6228">
        <v>163.64520607777899</v>
      </c>
      <c r="N6228">
        <v>0</v>
      </c>
      <c r="O6228">
        <v>1</v>
      </c>
      <c r="P6228" t="s">
        <v>1</v>
      </c>
      <c r="Q6228" t="s">
        <v>1</v>
      </c>
      <c r="R6228">
        <v>1</v>
      </c>
      <c r="S6228" t="s">
        <v>564</v>
      </c>
      <c r="T6228">
        <v>0</v>
      </c>
      <c r="U6228">
        <v>0</v>
      </c>
      <c r="V6228" t="s">
        <v>1</v>
      </c>
      <c r="W6228" t="s">
        <v>1</v>
      </c>
      <c r="X6228">
        <v>1</v>
      </c>
      <c r="Y6228" t="s">
        <v>565</v>
      </c>
    </row>
    <row r="6229" spans="1:25">
      <c r="A6229" t="s">
        <v>62</v>
      </c>
      <c r="B6229" t="s">
        <v>68</v>
      </c>
      <c r="C6229">
        <v>2017</v>
      </c>
      <c r="D6229" t="s">
        <v>451</v>
      </c>
      <c r="E6229">
        <v>167.413446327684</v>
      </c>
      <c r="F6229" s="13">
        <v>4</v>
      </c>
      <c r="G6229" s="13">
        <v>4</v>
      </c>
      <c r="H6229">
        <v>0.16741344632768401</v>
      </c>
      <c r="I6229">
        <f t="shared" si="383"/>
        <v>4.0000000000000001E-3</v>
      </c>
      <c r="J6229">
        <f t="shared" si="384"/>
        <v>4.0000000000000001E-3</v>
      </c>
      <c r="K6229" t="s">
        <v>563</v>
      </c>
      <c r="L6229" t="s">
        <v>563</v>
      </c>
      <c r="M6229" t="s">
        <v>563</v>
      </c>
      <c r="N6229">
        <v>0</v>
      </c>
      <c r="O6229">
        <v>1</v>
      </c>
      <c r="P6229" t="s">
        <v>1</v>
      </c>
      <c r="Q6229" t="s">
        <v>1</v>
      </c>
      <c r="R6229">
        <v>1</v>
      </c>
      <c r="S6229" t="s">
        <v>564</v>
      </c>
      <c r="T6229">
        <v>0</v>
      </c>
      <c r="U6229">
        <v>0</v>
      </c>
      <c r="V6229" t="s">
        <v>1</v>
      </c>
      <c r="W6229" t="s">
        <v>1</v>
      </c>
      <c r="X6229">
        <v>1</v>
      </c>
      <c r="Y6229" t="s">
        <v>565</v>
      </c>
    </row>
    <row r="6230" spans="1:25">
      <c r="A6230" t="s">
        <v>62</v>
      </c>
      <c r="B6230" t="s">
        <v>68</v>
      </c>
      <c r="C6230">
        <v>2017</v>
      </c>
      <c r="D6230" t="s">
        <v>451</v>
      </c>
      <c r="E6230">
        <v>433.12336769759401</v>
      </c>
      <c r="F6230" s="13">
        <v>4</v>
      </c>
      <c r="G6230" s="13">
        <v>4</v>
      </c>
      <c r="H6230">
        <v>0.43312336769759402</v>
      </c>
      <c r="I6230">
        <f t="shared" si="383"/>
        <v>4.0000000000000001E-3</v>
      </c>
      <c r="J6230">
        <f t="shared" si="384"/>
        <v>4.0000000000000001E-3</v>
      </c>
      <c r="K6230">
        <v>231.72156328668899</v>
      </c>
      <c r="L6230">
        <v>767.14167525041796</v>
      </c>
      <c r="M6230">
        <v>179.20348170022001</v>
      </c>
      <c r="N6230">
        <v>0</v>
      </c>
      <c r="O6230">
        <v>1</v>
      </c>
      <c r="P6230" t="s">
        <v>1</v>
      </c>
      <c r="Q6230" t="s">
        <v>1</v>
      </c>
      <c r="R6230">
        <v>1</v>
      </c>
      <c r="S6230" t="s">
        <v>564</v>
      </c>
      <c r="T6230">
        <v>0</v>
      </c>
      <c r="U6230">
        <v>0</v>
      </c>
      <c r="V6230" t="s">
        <v>1</v>
      </c>
      <c r="W6230" t="s">
        <v>1</v>
      </c>
      <c r="X6230">
        <v>1</v>
      </c>
      <c r="Y6230" t="s">
        <v>565</v>
      </c>
    </row>
    <row r="6231" spans="1:25">
      <c r="A6231" t="s">
        <v>62</v>
      </c>
      <c r="B6231" t="s">
        <v>68</v>
      </c>
      <c r="C6231">
        <v>2017</v>
      </c>
      <c r="D6231" t="s">
        <v>451</v>
      </c>
      <c r="E6231">
        <v>626.77979166666705</v>
      </c>
      <c r="F6231" s="13">
        <v>4</v>
      </c>
      <c r="G6231" s="13">
        <v>4</v>
      </c>
      <c r="H6231">
        <v>0.62677979166666697</v>
      </c>
      <c r="I6231">
        <f t="shared" si="383"/>
        <v>4.0000000000000001E-3</v>
      </c>
      <c r="J6231">
        <f t="shared" si="384"/>
        <v>4.0000000000000001E-3</v>
      </c>
      <c r="K6231" t="s">
        <v>563</v>
      </c>
      <c r="L6231" t="s">
        <v>563</v>
      </c>
      <c r="M6231" t="s">
        <v>563</v>
      </c>
      <c r="N6231">
        <v>0</v>
      </c>
      <c r="O6231">
        <v>1</v>
      </c>
      <c r="P6231" t="s">
        <v>1</v>
      </c>
      <c r="Q6231" t="s">
        <v>1</v>
      </c>
      <c r="R6231">
        <v>1</v>
      </c>
      <c r="S6231" t="s">
        <v>564</v>
      </c>
      <c r="T6231">
        <v>0</v>
      </c>
      <c r="U6231">
        <v>0</v>
      </c>
      <c r="V6231" t="s">
        <v>1</v>
      </c>
      <c r="W6231" t="s">
        <v>1</v>
      </c>
      <c r="X6231">
        <v>1</v>
      </c>
      <c r="Y6231" t="s">
        <v>565</v>
      </c>
    </row>
    <row r="6232" spans="1:25">
      <c r="A6232" t="s">
        <v>62</v>
      </c>
      <c r="B6232" t="s">
        <v>68</v>
      </c>
      <c r="C6232">
        <v>2017</v>
      </c>
      <c r="D6232" t="s">
        <v>451</v>
      </c>
      <c r="E6232">
        <v>682.82296650717694</v>
      </c>
      <c r="F6232" s="13">
        <v>4</v>
      </c>
      <c r="G6232" s="13">
        <v>4</v>
      </c>
      <c r="H6232">
        <v>0.682822966507177</v>
      </c>
      <c r="I6232">
        <f t="shared" si="383"/>
        <v>4.0000000000000001E-3</v>
      </c>
      <c r="J6232">
        <f t="shared" si="384"/>
        <v>4.0000000000000001E-3</v>
      </c>
      <c r="K6232" t="s">
        <v>563</v>
      </c>
      <c r="L6232" t="s">
        <v>563</v>
      </c>
      <c r="M6232" t="s">
        <v>563</v>
      </c>
      <c r="N6232">
        <v>0</v>
      </c>
      <c r="O6232">
        <v>1</v>
      </c>
      <c r="P6232" t="s">
        <v>1</v>
      </c>
      <c r="Q6232" t="s">
        <v>1</v>
      </c>
      <c r="R6232">
        <v>1</v>
      </c>
      <c r="S6232" t="s">
        <v>564</v>
      </c>
      <c r="T6232">
        <v>0</v>
      </c>
      <c r="U6232">
        <v>0</v>
      </c>
      <c r="V6232" t="s">
        <v>1</v>
      </c>
      <c r="W6232" t="s">
        <v>1</v>
      </c>
      <c r="X6232">
        <v>1</v>
      </c>
      <c r="Y6232" t="s">
        <v>565</v>
      </c>
    </row>
    <row r="6233" spans="1:25">
      <c r="A6233" t="s">
        <v>62</v>
      </c>
      <c r="B6233" t="s">
        <v>68</v>
      </c>
      <c r="C6233">
        <v>2017</v>
      </c>
      <c r="D6233" t="s">
        <v>451</v>
      </c>
      <c r="E6233">
        <v>725.34330143540706</v>
      </c>
      <c r="F6233" s="13">
        <v>4</v>
      </c>
      <c r="G6233" s="13">
        <v>4</v>
      </c>
      <c r="H6233">
        <v>0.72534330143540704</v>
      </c>
      <c r="I6233">
        <f t="shared" si="383"/>
        <v>4.0000000000000001E-3</v>
      </c>
      <c r="J6233">
        <f t="shared" si="384"/>
        <v>4.0000000000000001E-3</v>
      </c>
      <c r="K6233" t="s">
        <v>563</v>
      </c>
      <c r="L6233" t="s">
        <v>563</v>
      </c>
      <c r="M6233" t="s">
        <v>563</v>
      </c>
      <c r="N6233">
        <v>0</v>
      </c>
      <c r="O6233">
        <v>1</v>
      </c>
      <c r="P6233" t="s">
        <v>1</v>
      </c>
      <c r="Q6233" t="s">
        <v>1</v>
      </c>
      <c r="R6233">
        <v>1</v>
      </c>
      <c r="S6233" t="s">
        <v>564</v>
      </c>
      <c r="T6233">
        <v>0</v>
      </c>
      <c r="U6233">
        <v>0</v>
      </c>
      <c r="V6233" t="s">
        <v>1</v>
      </c>
      <c r="W6233" t="s">
        <v>1</v>
      </c>
      <c r="X6233">
        <v>1</v>
      </c>
      <c r="Y6233" t="s">
        <v>565</v>
      </c>
    </row>
    <row r="6234" spans="1:25">
      <c r="A6234" t="s">
        <v>62</v>
      </c>
      <c r="B6234" t="s">
        <v>68</v>
      </c>
      <c r="C6234">
        <v>2017</v>
      </c>
      <c r="D6234" t="s">
        <v>451</v>
      </c>
      <c r="E6234">
        <v>801.06325154523302</v>
      </c>
      <c r="F6234" s="13">
        <v>4</v>
      </c>
      <c r="G6234" s="13">
        <v>4</v>
      </c>
      <c r="H6234">
        <v>0.80106325154523295</v>
      </c>
      <c r="I6234">
        <f t="shared" si="383"/>
        <v>4.0000000000000001E-3</v>
      </c>
      <c r="J6234">
        <f t="shared" si="384"/>
        <v>4.0000000000000001E-3</v>
      </c>
      <c r="K6234">
        <v>243.59199279276399</v>
      </c>
      <c r="L6234">
        <v>813.22939832461395</v>
      </c>
      <c r="M6234">
        <v>190.49335829289899</v>
      </c>
      <c r="N6234">
        <v>0</v>
      </c>
      <c r="O6234">
        <v>1</v>
      </c>
      <c r="P6234" t="s">
        <v>1</v>
      </c>
      <c r="Q6234" t="s">
        <v>1</v>
      </c>
      <c r="R6234">
        <v>1</v>
      </c>
      <c r="S6234" t="s">
        <v>564</v>
      </c>
      <c r="T6234">
        <v>0</v>
      </c>
      <c r="U6234">
        <v>0</v>
      </c>
      <c r="V6234" t="s">
        <v>1</v>
      </c>
      <c r="W6234" t="s">
        <v>1</v>
      </c>
      <c r="X6234">
        <v>1</v>
      </c>
      <c r="Y6234" t="s">
        <v>565</v>
      </c>
    </row>
    <row r="6235" spans="1:25">
      <c r="A6235" t="s">
        <v>62</v>
      </c>
      <c r="B6235" t="s">
        <v>68</v>
      </c>
      <c r="C6235">
        <v>2017</v>
      </c>
      <c r="D6235" t="s">
        <v>451</v>
      </c>
      <c r="E6235">
        <v>833.80747330960901</v>
      </c>
      <c r="F6235" s="13">
        <v>4</v>
      </c>
      <c r="G6235" s="13">
        <v>4</v>
      </c>
      <c r="H6235">
        <v>0.83380747330960903</v>
      </c>
      <c r="I6235">
        <f t="shared" si="383"/>
        <v>4.0000000000000001E-3</v>
      </c>
      <c r="J6235">
        <f t="shared" si="384"/>
        <v>4.0000000000000001E-3</v>
      </c>
      <c r="K6235" t="s">
        <v>563</v>
      </c>
      <c r="L6235" t="s">
        <v>563</v>
      </c>
      <c r="M6235" t="s">
        <v>563</v>
      </c>
      <c r="N6235">
        <v>0</v>
      </c>
      <c r="O6235">
        <v>1</v>
      </c>
      <c r="P6235" t="s">
        <v>1</v>
      </c>
      <c r="Q6235" t="s">
        <v>1</v>
      </c>
      <c r="R6235">
        <v>1</v>
      </c>
      <c r="S6235" t="s">
        <v>564</v>
      </c>
      <c r="T6235">
        <v>0</v>
      </c>
      <c r="U6235">
        <v>0</v>
      </c>
      <c r="V6235" t="s">
        <v>1</v>
      </c>
      <c r="W6235" t="s">
        <v>1</v>
      </c>
      <c r="X6235">
        <v>1</v>
      </c>
      <c r="Y6235" t="s">
        <v>565</v>
      </c>
    </row>
    <row r="6236" spans="1:25">
      <c r="A6236" t="s">
        <v>62</v>
      </c>
      <c r="B6236" t="s">
        <v>68</v>
      </c>
      <c r="C6236">
        <v>2017</v>
      </c>
      <c r="D6236" t="s">
        <v>451</v>
      </c>
      <c r="E6236">
        <v>926.57704626334498</v>
      </c>
      <c r="F6236" s="13">
        <v>4</v>
      </c>
      <c r="G6236" s="13">
        <v>4</v>
      </c>
      <c r="H6236">
        <v>0.92657704626334503</v>
      </c>
      <c r="I6236">
        <f t="shared" si="383"/>
        <v>4.0000000000000001E-3</v>
      </c>
      <c r="J6236">
        <f t="shared" si="384"/>
        <v>4.0000000000000001E-3</v>
      </c>
      <c r="K6236" t="s">
        <v>563</v>
      </c>
      <c r="L6236" t="s">
        <v>563</v>
      </c>
      <c r="M6236" t="s">
        <v>563</v>
      </c>
      <c r="N6236">
        <v>0</v>
      </c>
      <c r="O6236">
        <v>1</v>
      </c>
      <c r="P6236" t="s">
        <v>1</v>
      </c>
      <c r="Q6236" t="s">
        <v>1</v>
      </c>
      <c r="R6236">
        <v>1</v>
      </c>
      <c r="S6236" t="s">
        <v>564</v>
      </c>
      <c r="T6236">
        <v>0</v>
      </c>
      <c r="U6236">
        <v>0</v>
      </c>
      <c r="V6236" t="s">
        <v>1</v>
      </c>
      <c r="W6236" t="s">
        <v>1</v>
      </c>
      <c r="X6236">
        <v>1</v>
      </c>
      <c r="Y6236" t="s">
        <v>565</v>
      </c>
    </row>
    <row r="6237" spans="1:25">
      <c r="A6237" t="s">
        <v>62</v>
      </c>
      <c r="B6237" t="s">
        <v>68</v>
      </c>
      <c r="C6237">
        <v>2017</v>
      </c>
      <c r="D6237" t="s">
        <v>451</v>
      </c>
      <c r="E6237">
        <v>997.16383928571395</v>
      </c>
      <c r="F6237" s="13">
        <v>4</v>
      </c>
      <c r="G6237" s="13">
        <v>4</v>
      </c>
      <c r="H6237">
        <v>0.99716383928571395</v>
      </c>
      <c r="I6237">
        <f t="shared" si="383"/>
        <v>4.0000000000000001E-3</v>
      </c>
      <c r="J6237">
        <f t="shared" si="384"/>
        <v>4.0000000000000001E-3</v>
      </c>
      <c r="K6237" t="s">
        <v>563</v>
      </c>
      <c r="L6237" t="s">
        <v>563</v>
      </c>
      <c r="M6237" t="s">
        <v>563</v>
      </c>
      <c r="N6237">
        <v>0</v>
      </c>
      <c r="O6237">
        <v>1</v>
      </c>
      <c r="P6237" t="s">
        <v>1</v>
      </c>
      <c r="Q6237" t="s">
        <v>1</v>
      </c>
      <c r="R6237">
        <v>1</v>
      </c>
      <c r="S6237" t="s">
        <v>564</v>
      </c>
      <c r="T6237">
        <v>0</v>
      </c>
      <c r="U6237">
        <v>0</v>
      </c>
      <c r="V6237" t="s">
        <v>1</v>
      </c>
      <c r="W6237" t="s">
        <v>1</v>
      </c>
      <c r="X6237">
        <v>1</v>
      </c>
      <c r="Y6237" t="s">
        <v>565</v>
      </c>
    </row>
    <row r="6238" spans="1:25">
      <c r="A6238" t="s">
        <v>62</v>
      </c>
      <c r="B6238" t="s">
        <v>68</v>
      </c>
      <c r="C6238">
        <v>2017</v>
      </c>
      <c r="D6238" t="s">
        <v>451</v>
      </c>
      <c r="E6238">
        <v>1045.6073684210501</v>
      </c>
      <c r="F6238" s="13">
        <v>6</v>
      </c>
      <c r="G6238" s="13">
        <v>6</v>
      </c>
      <c r="H6238">
        <v>1.0456073684210501</v>
      </c>
      <c r="I6238">
        <f t="shared" si="383"/>
        <v>6.0000000000000001E-3</v>
      </c>
      <c r="J6238">
        <f t="shared" si="384"/>
        <v>6.0000000000000001E-3</v>
      </c>
      <c r="K6238">
        <v>242.44773186879701</v>
      </c>
      <c r="L6238">
        <v>878.36555910997401</v>
      </c>
      <c r="M6238">
        <v>190.676010859337</v>
      </c>
      <c r="N6238">
        <v>0</v>
      </c>
      <c r="O6238">
        <v>1</v>
      </c>
      <c r="P6238" t="s">
        <v>1</v>
      </c>
      <c r="Q6238" t="s">
        <v>1</v>
      </c>
      <c r="R6238">
        <v>1</v>
      </c>
      <c r="S6238" t="s">
        <v>564</v>
      </c>
      <c r="T6238">
        <v>0</v>
      </c>
      <c r="U6238">
        <v>0</v>
      </c>
      <c r="V6238" t="s">
        <v>1</v>
      </c>
      <c r="W6238" t="s">
        <v>1</v>
      </c>
      <c r="X6238">
        <v>1</v>
      </c>
      <c r="Y6238" t="s">
        <v>565</v>
      </c>
    </row>
    <row r="6239" spans="1:25">
      <c r="A6239" t="s">
        <v>62</v>
      </c>
      <c r="B6239" t="s">
        <v>68</v>
      </c>
      <c r="C6239">
        <v>2017</v>
      </c>
      <c r="D6239" t="s">
        <v>451</v>
      </c>
      <c r="E6239">
        <v>1109.01112627986</v>
      </c>
      <c r="F6239" s="13">
        <v>6</v>
      </c>
      <c r="G6239" s="13">
        <v>6</v>
      </c>
      <c r="H6239">
        <v>1.1090111262798601</v>
      </c>
      <c r="I6239">
        <f t="shared" si="383"/>
        <v>6.0000000000000001E-3</v>
      </c>
      <c r="J6239">
        <f t="shared" si="384"/>
        <v>6.0000000000000001E-3</v>
      </c>
      <c r="K6239" t="s">
        <v>563</v>
      </c>
      <c r="L6239" t="s">
        <v>563</v>
      </c>
      <c r="M6239" t="s">
        <v>563</v>
      </c>
      <c r="N6239">
        <v>0</v>
      </c>
      <c r="O6239">
        <v>1</v>
      </c>
      <c r="P6239" t="s">
        <v>1</v>
      </c>
      <c r="Q6239" t="s">
        <v>1</v>
      </c>
      <c r="R6239">
        <v>1</v>
      </c>
      <c r="S6239" t="s">
        <v>564</v>
      </c>
      <c r="T6239">
        <v>0</v>
      </c>
      <c r="U6239">
        <v>0</v>
      </c>
      <c r="V6239" t="s">
        <v>1</v>
      </c>
      <c r="W6239" t="s">
        <v>1</v>
      </c>
      <c r="X6239">
        <v>1</v>
      </c>
      <c r="Y6239" t="s">
        <v>565</v>
      </c>
    </row>
    <row r="6240" spans="1:25">
      <c r="A6240" t="s">
        <v>62</v>
      </c>
      <c r="B6240" t="s">
        <v>68</v>
      </c>
      <c r="C6240">
        <v>2017</v>
      </c>
      <c r="D6240" t="s">
        <v>451</v>
      </c>
      <c r="E6240">
        <v>1158.27392491468</v>
      </c>
      <c r="F6240" s="13">
        <v>6</v>
      </c>
      <c r="G6240" s="13">
        <v>6</v>
      </c>
      <c r="H6240">
        <v>1.1582739249146801</v>
      </c>
      <c r="I6240">
        <f t="shared" si="383"/>
        <v>6.0000000000000001E-3</v>
      </c>
      <c r="J6240">
        <f t="shared" si="384"/>
        <v>6.0000000000000001E-3</v>
      </c>
      <c r="K6240" t="s">
        <v>563</v>
      </c>
      <c r="L6240" t="s">
        <v>563</v>
      </c>
      <c r="M6240" t="s">
        <v>563</v>
      </c>
      <c r="N6240">
        <v>0</v>
      </c>
      <c r="O6240">
        <v>1</v>
      </c>
      <c r="P6240" t="s">
        <v>1</v>
      </c>
      <c r="Q6240" t="s">
        <v>1</v>
      </c>
      <c r="R6240">
        <v>1</v>
      </c>
      <c r="S6240" t="s">
        <v>564</v>
      </c>
      <c r="T6240">
        <v>0</v>
      </c>
      <c r="U6240">
        <v>0</v>
      </c>
      <c r="V6240" t="s">
        <v>1</v>
      </c>
      <c r="W6240" t="s">
        <v>1</v>
      </c>
      <c r="X6240">
        <v>1</v>
      </c>
      <c r="Y6240" t="s">
        <v>565</v>
      </c>
    </row>
    <row r="6241" spans="1:25">
      <c r="A6241" t="s">
        <v>62</v>
      </c>
      <c r="B6241" t="s">
        <v>68</v>
      </c>
      <c r="C6241">
        <v>2017</v>
      </c>
      <c r="D6241" t="s">
        <v>451</v>
      </c>
      <c r="E6241">
        <v>1175.6281911262799</v>
      </c>
      <c r="F6241" s="13">
        <v>6</v>
      </c>
      <c r="G6241" s="13">
        <v>6</v>
      </c>
      <c r="H6241">
        <v>1.17562819112628</v>
      </c>
      <c r="I6241">
        <f t="shared" si="383"/>
        <v>6.0000000000000001E-3</v>
      </c>
      <c r="J6241">
        <f t="shared" si="384"/>
        <v>6.0000000000000001E-3</v>
      </c>
      <c r="K6241" t="s">
        <v>563</v>
      </c>
      <c r="L6241" t="s">
        <v>563</v>
      </c>
      <c r="M6241" t="s">
        <v>563</v>
      </c>
      <c r="N6241">
        <v>0</v>
      </c>
      <c r="O6241">
        <v>1</v>
      </c>
      <c r="P6241" t="s">
        <v>1</v>
      </c>
      <c r="Q6241" t="s">
        <v>1</v>
      </c>
      <c r="R6241">
        <v>1</v>
      </c>
      <c r="S6241" t="s">
        <v>564</v>
      </c>
      <c r="T6241">
        <v>0</v>
      </c>
      <c r="U6241">
        <v>0</v>
      </c>
      <c r="V6241" t="s">
        <v>1</v>
      </c>
      <c r="W6241" t="s">
        <v>1</v>
      </c>
      <c r="X6241">
        <v>1</v>
      </c>
      <c r="Y6241" t="s">
        <v>565</v>
      </c>
    </row>
    <row r="6242" spans="1:25">
      <c r="A6242" t="s">
        <v>62</v>
      </c>
      <c r="B6242" t="s">
        <v>68</v>
      </c>
      <c r="C6242">
        <v>2017</v>
      </c>
      <c r="D6242" t="s">
        <v>451</v>
      </c>
      <c r="E6242">
        <v>1199.82668153434</v>
      </c>
      <c r="F6242" s="13">
        <v>6</v>
      </c>
      <c r="G6242" s="13">
        <v>6</v>
      </c>
      <c r="H6242">
        <v>1.1998266815343399</v>
      </c>
      <c r="I6242">
        <f t="shared" si="383"/>
        <v>6.0000000000000001E-3</v>
      </c>
      <c r="J6242">
        <f t="shared" si="384"/>
        <v>6.0000000000000001E-3</v>
      </c>
      <c r="K6242" t="s">
        <v>563</v>
      </c>
      <c r="L6242" t="s">
        <v>563</v>
      </c>
      <c r="M6242" t="s">
        <v>563</v>
      </c>
      <c r="N6242">
        <v>0</v>
      </c>
      <c r="O6242">
        <v>1</v>
      </c>
      <c r="P6242" t="s">
        <v>1</v>
      </c>
      <c r="Q6242" t="s">
        <v>1</v>
      </c>
      <c r="R6242">
        <v>1</v>
      </c>
      <c r="S6242" t="s">
        <v>564</v>
      </c>
      <c r="T6242">
        <v>0</v>
      </c>
      <c r="U6242">
        <v>0</v>
      </c>
      <c r="V6242" t="s">
        <v>1</v>
      </c>
      <c r="W6242" t="s">
        <v>1</v>
      </c>
      <c r="X6242">
        <v>1</v>
      </c>
      <c r="Y6242" t="s">
        <v>565</v>
      </c>
    </row>
    <row r="6243" spans="1:25">
      <c r="A6243" t="s">
        <v>62</v>
      </c>
      <c r="B6243" t="s">
        <v>68</v>
      </c>
      <c r="C6243">
        <v>2017</v>
      </c>
      <c r="D6243" t="s">
        <v>451</v>
      </c>
      <c r="E6243">
        <v>1210.9080084745799</v>
      </c>
      <c r="F6243" s="13">
        <v>6</v>
      </c>
      <c r="G6243" s="13">
        <v>6</v>
      </c>
      <c r="H6243">
        <v>1.21090800847458</v>
      </c>
      <c r="I6243">
        <f t="shared" si="383"/>
        <v>6.0000000000000001E-3</v>
      </c>
      <c r="J6243">
        <f t="shared" si="384"/>
        <v>6.0000000000000001E-3</v>
      </c>
      <c r="K6243" t="s">
        <v>563</v>
      </c>
      <c r="L6243" t="s">
        <v>563</v>
      </c>
      <c r="M6243" t="s">
        <v>563</v>
      </c>
      <c r="N6243">
        <v>0</v>
      </c>
      <c r="O6243">
        <v>1</v>
      </c>
      <c r="P6243" t="s">
        <v>1</v>
      </c>
      <c r="Q6243" t="s">
        <v>1</v>
      </c>
      <c r="R6243">
        <v>1</v>
      </c>
      <c r="S6243" t="s">
        <v>564</v>
      </c>
      <c r="T6243">
        <v>0</v>
      </c>
      <c r="U6243">
        <v>0</v>
      </c>
      <c r="V6243" t="s">
        <v>1</v>
      </c>
      <c r="W6243" t="s">
        <v>1</v>
      </c>
      <c r="X6243">
        <v>1</v>
      </c>
      <c r="Y6243" t="s">
        <v>565</v>
      </c>
    </row>
    <row r="6244" spans="1:25">
      <c r="A6244" t="s">
        <v>62</v>
      </c>
      <c r="B6244" t="s">
        <v>68</v>
      </c>
      <c r="C6244">
        <v>2017</v>
      </c>
      <c r="D6244" t="s">
        <v>451</v>
      </c>
      <c r="E6244">
        <v>1267.1525423728799</v>
      </c>
      <c r="F6244" s="13">
        <v>6</v>
      </c>
      <c r="G6244" s="13">
        <v>6</v>
      </c>
      <c r="H6244">
        <v>1.26715254237288</v>
      </c>
      <c r="I6244">
        <f t="shared" si="383"/>
        <v>6.0000000000000001E-3</v>
      </c>
      <c r="J6244">
        <f t="shared" si="384"/>
        <v>6.0000000000000001E-3</v>
      </c>
      <c r="K6244" t="s">
        <v>563</v>
      </c>
      <c r="L6244" t="s">
        <v>563</v>
      </c>
      <c r="M6244" t="s">
        <v>563</v>
      </c>
      <c r="N6244">
        <v>0</v>
      </c>
      <c r="O6244">
        <v>1</v>
      </c>
      <c r="P6244" t="s">
        <v>1</v>
      </c>
      <c r="Q6244" t="s">
        <v>1</v>
      </c>
      <c r="R6244">
        <v>1</v>
      </c>
      <c r="S6244" t="s">
        <v>564</v>
      </c>
      <c r="T6244">
        <v>0</v>
      </c>
      <c r="U6244">
        <v>0</v>
      </c>
      <c r="V6244" t="s">
        <v>1</v>
      </c>
      <c r="W6244" t="s">
        <v>1</v>
      </c>
      <c r="X6244">
        <v>1</v>
      </c>
      <c r="Y6244" t="s">
        <v>565</v>
      </c>
    </row>
    <row r="6245" spans="1:25">
      <c r="A6245" t="s">
        <v>62</v>
      </c>
      <c r="B6245" t="s">
        <v>68</v>
      </c>
      <c r="C6245">
        <v>2017</v>
      </c>
      <c r="D6245" t="s">
        <v>451</v>
      </c>
      <c r="E6245">
        <v>1293.7288135593201</v>
      </c>
      <c r="F6245" s="13">
        <v>6</v>
      </c>
      <c r="G6245" s="13">
        <v>6</v>
      </c>
      <c r="H6245">
        <v>1.2937288135593199</v>
      </c>
      <c r="I6245">
        <f t="shared" si="383"/>
        <v>6.0000000000000001E-3</v>
      </c>
      <c r="J6245">
        <f t="shared" si="384"/>
        <v>6.0000000000000001E-3</v>
      </c>
      <c r="K6245" t="s">
        <v>563</v>
      </c>
      <c r="L6245" t="s">
        <v>563</v>
      </c>
      <c r="M6245" t="s">
        <v>563</v>
      </c>
      <c r="N6245">
        <v>0</v>
      </c>
      <c r="O6245">
        <v>1</v>
      </c>
      <c r="P6245" t="s">
        <v>1</v>
      </c>
      <c r="Q6245" t="s">
        <v>1</v>
      </c>
      <c r="R6245">
        <v>1</v>
      </c>
      <c r="S6245" t="s">
        <v>564</v>
      </c>
      <c r="T6245">
        <v>0</v>
      </c>
      <c r="U6245">
        <v>0</v>
      </c>
      <c r="V6245" t="s">
        <v>1</v>
      </c>
      <c r="W6245" t="s">
        <v>1</v>
      </c>
      <c r="X6245">
        <v>1</v>
      </c>
      <c r="Y6245" t="s">
        <v>565</v>
      </c>
    </row>
    <row r="6246" spans="1:25">
      <c r="A6246" t="s">
        <v>62</v>
      </c>
      <c r="B6246" t="s">
        <v>68</v>
      </c>
      <c r="C6246">
        <v>2017</v>
      </c>
      <c r="D6246" t="s">
        <v>451</v>
      </c>
      <c r="E6246">
        <v>1336.29925925926</v>
      </c>
      <c r="F6246" s="13">
        <v>6</v>
      </c>
      <c r="G6246" s="13">
        <v>6</v>
      </c>
      <c r="H6246">
        <v>1.33629925925926</v>
      </c>
      <c r="I6246">
        <f t="shared" si="383"/>
        <v>6.0000000000000001E-3</v>
      </c>
      <c r="J6246">
        <f t="shared" si="384"/>
        <v>6.0000000000000001E-3</v>
      </c>
      <c r="K6246" t="s">
        <v>563</v>
      </c>
      <c r="L6246" t="s">
        <v>563</v>
      </c>
      <c r="M6246" t="s">
        <v>563</v>
      </c>
      <c r="N6246">
        <v>0</v>
      </c>
      <c r="O6246">
        <v>1</v>
      </c>
      <c r="P6246" t="s">
        <v>1</v>
      </c>
      <c r="Q6246" t="s">
        <v>1</v>
      </c>
      <c r="R6246">
        <v>1</v>
      </c>
      <c r="S6246" t="s">
        <v>564</v>
      </c>
      <c r="T6246">
        <v>0</v>
      </c>
      <c r="U6246">
        <v>0</v>
      </c>
      <c r="V6246" t="s">
        <v>1</v>
      </c>
      <c r="W6246" t="s">
        <v>1</v>
      </c>
      <c r="X6246">
        <v>1</v>
      </c>
      <c r="Y6246" t="s">
        <v>565</v>
      </c>
    </row>
    <row r="6247" spans="1:25">
      <c r="A6247" t="s">
        <v>62</v>
      </c>
      <c r="B6247" t="s">
        <v>68</v>
      </c>
      <c r="C6247">
        <v>2017</v>
      </c>
      <c r="D6247" t="s">
        <v>451</v>
      </c>
      <c r="E6247">
        <v>1306.171</v>
      </c>
      <c r="F6247" s="13">
        <v>6</v>
      </c>
      <c r="G6247" s="13">
        <v>6</v>
      </c>
      <c r="H6247">
        <v>1.306171</v>
      </c>
      <c r="I6247">
        <f t="shared" si="383"/>
        <v>6.0000000000000001E-3</v>
      </c>
      <c r="J6247">
        <f t="shared" si="384"/>
        <v>6.0000000000000001E-3</v>
      </c>
      <c r="K6247" t="s">
        <v>563</v>
      </c>
      <c r="L6247" t="s">
        <v>563</v>
      </c>
      <c r="M6247" t="s">
        <v>563</v>
      </c>
      <c r="N6247">
        <v>0</v>
      </c>
      <c r="O6247">
        <v>1</v>
      </c>
      <c r="P6247" t="s">
        <v>1</v>
      </c>
      <c r="Q6247" t="s">
        <v>1</v>
      </c>
      <c r="R6247">
        <v>1</v>
      </c>
      <c r="S6247" t="s">
        <v>564</v>
      </c>
      <c r="T6247">
        <v>0</v>
      </c>
      <c r="U6247">
        <v>0</v>
      </c>
      <c r="V6247" t="s">
        <v>1</v>
      </c>
      <c r="W6247" t="s">
        <v>1</v>
      </c>
      <c r="X6247">
        <v>1</v>
      </c>
      <c r="Y6247" t="s">
        <v>565</v>
      </c>
    </row>
    <row r="6248" spans="1:25">
      <c r="A6248" t="s">
        <v>62</v>
      </c>
      <c r="B6248" t="s">
        <v>68</v>
      </c>
      <c r="C6248">
        <v>2017</v>
      </c>
      <c r="D6248" t="s">
        <v>451</v>
      </c>
      <c r="E6248">
        <v>1467.0909999999999</v>
      </c>
      <c r="F6248" s="13">
        <v>6</v>
      </c>
      <c r="G6248" s="13">
        <v>6</v>
      </c>
      <c r="H6248">
        <v>1.4670909999999999</v>
      </c>
      <c r="I6248">
        <f t="shared" si="383"/>
        <v>6.0000000000000001E-3</v>
      </c>
      <c r="J6248">
        <f t="shared" si="384"/>
        <v>6.0000000000000001E-3</v>
      </c>
      <c r="K6248" t="s">
        <v>563</v>
      </c>
      <c r="L6248" t="s">
        <v>563</v>
      </c>
      <c r="M6248" t="s">
        <v>563</v>
      </c>
      <c r="N6248">
        <v>0</v>
      </c>
      <c r="O6248">
        <v>1</v>
      </c>
      <c r="P6248" t="s">
        <v>1</v>
      </c>
      <c r="Q6248" t="s">
        <v>1</v>
      </c>
      <c r="R6248">
        <v>1</v>
      </c>
      <c r="S6248" t="s">
        <v>564</v>
      </c>
      <c r="T6248">
        <v>0</v>
      </c>
      <c r="U6248">
        <v>0</v>
      </c>
      <c r="V6248" t="s">
        <v>1</v>
      </c>
      <c r="W6248" t="s">
        <v>1</v>
      </c>
      <c r="X6248">
        <v>1</v>
      </c>
      <c r="Y6248" t="s">
        <v>565</v>
      </c>
    </row>
    <row r="6249" spans="1:25">
      <c r="A6249" t="s">
        <v>62</v>
      </c>
      <c r="B6249" t="s">
        <v>68</v>
      </c>
      <c r="C6249">
        <v>2017</v>
      </c>
      <c r="D6249" t="s">
        <v>451</v>
      </c>
      <c r="E6249">
        <v>1753.6176</v>
      </c>
      <c r="F6249" s="13">
        <v>6</v>
      </c>
      <c r="G6249" s="13">
        <v>6</v>
      </c>
      <c r="H6249">
        <v>1.7536176000000001</v>
      </c>
      <c r="I6249">
        <f t="shared" si="383"/>
        <v>6.0000000000000001E-3</v>
      </c>
      <c r="J6249">
        <f t="shared" si="384"/>
        <v>6.0000000000000001E-3</v>
      </c>
      <c r="K6249" t="s">
        <v>563</v>
      </c>
      <c r="L6249" t="s">
        <v>563</v>
      </c>
      <c r="M6249" t="s">
        <v>563</v>
      </c>
      <c r="N6249">
        <v>0</v>
      </c>
      <c r="O6249">
        <v>1</v>
      </c>
      <c r="P6249" t="s">
        <v>1</v>
      </c>
      <c r="Q6249" t="s">
        <v>1</v>
      </c>
      <c r="R6249">
        <v>1</v>
      </c>
      <c r="S6249" t="s">
        <v>564</v>
      </c>
      <c r="T6249">
        <v>0</v>
      </c>
      <c r="U6249">
        <v>0</v>
      </c>
      <c r="V6249" t="s">
        <v>1</v>
      </c>
      <c r="W6249" t="s">
        <v>1</v>
      </c>
      <c r="X6249">
        <v>1</v>
      </c>
      <c r="Y6249" t="s">
        <v>565</v>
      </c>
    </row>
    <row r="6250" spans="1:25">
      <c r="A6250" t="s">
        <v>62</v>
      </c>
      <c r="B6250" t="s">
        <v>68</v>
      </c>
      <c r="C6250">
        <v>2017</v>
      </c>
      <c r="D6250" t="s">
        <v>451</v>
      </c>
      <c r="E6250">
        <v>1807.4096</v>
      </c>
      <c r="F6250" s="13">
        <v>6</v>
      </c>
      <c r="G6250" s="13">
        <v>6</v>
      </c>
      <c r="H6250">
        <v>1.8074095999999999</v>
      </c>
      <c r="I6250">
        <f t="shared" si="383"/>
        <v>6.0000000000000001E-3</v>
      </c>
      <c r="J6250">
        <f t="shared" si="384"/>
        <v>6.0000000000000001E-3</v>
      </c>
      <c r="K6250" t="s">
        <v>563</v>
      </c>
      <c r="L6250" t="s">
        <v>563</v>
      </c>
      <c r="M6250" t="s">
        <v>563</v>
      </c>
      <c r="N6250">
        <v>0</v>
      </c>
      <c r="O6250">
        <v>1</v>
      </c>
      <c r="P6250" t="s">
        <v>1</v>
      </c>
      <c r="Q6250" t="s">
        <v>1</v>
      </c>
      <c r="R6250">
        <v>1</v>
      </c>
      <c r="S6250" t="s">
        <v>564</v>
      </c>
      <c r="T6250">
        <v>0</v>
      </c>
      <c r="U6250">
        <v>0</v>
      </c>
      <c r="V6250" t="s">
        <v>1</v>
      </c>
      <c r="W6250" t="s">
        <v>1</v>
      </c>
      <c r="X6250">
        <v>1</v>
      </c>
      <c r="Y6250" t="s">
        <v>565</v>
      </c>
    </row>
    <row r="6251" spans="1:25">
      <c r="A6251" t="s">
        <v>62</v>
      </c>
      <c r="B6251" t="s">
        <v>68</v>
      </c>
      <c r="C6251">
        <v>2017</v>
      </c>
      <c r="D6251" t="s">
        <v>451</v>
      </c>
      <c r="E6251">
        <v>1861.2016000000001</v>
      </c>
      <c r="F6251" s="13">
        <v>6</v>
      </c>
      <c r="G6251" s="13">
        <v>6</v>
      </c>
      <c r="H6251">
        <v>1.8612016</v>
      </c>
      <c r="I6251">
        <f t="shared" si="383"/>
        <v>6.0000000000000001E-3</v>
      </c>
      <c r="J6251">
        <f t="shared" si="384"/>
        <v>6.0000000000000001E-3</v>
      </c>
      <c r="K6251">
        <v>250.66836444198799</v>
      </c>
      <c r="L6251">
        <v>906.92814473931003</v>
      </c>
      <c r="M6251">
        <v>194.63097462562601</v>
      </c>
      <c r="N6251">
        <v>0</v>
      </c>
      <c r="O6251">
        <v>1</v>
      </c>
      <c r="P6251" t="s">
        <v>1</v>
      </c>
      <c r="Q6251" t="s">
        <v>1</v>
      </c>
      <c r="R6251">
        <v>1</v>
      </c>
      <c r="S6251" t="s">
        <v>564</v>
      </c>
      <c r="T6251">
        <v>0</v>
      </c>
      <c r="U6251">
        <v>0</v>
      </c>
      <c r="V6251" t="s">
        <v>1</v>
      </c>
      <c r="W6251" t="s">
        <v>1</v>
      </c>
      <c r="X6251">
        <v>1</v>
      </c>
      <c r="Y6251" t="s">
        <v>565</v>
      </c>
    </row>
    <row r="6252" spans="1:25">
      <c r="A6252" t="s">
        <v>62</v>
      </c>
      <c r="B6252" t="s">
        <v>68</v>
      </c>
      <c r="C6252">
        <v>2017</v>
      </c>
      <c r="D6252" t="s">
        <v>451</v>
      </c>
      <c r="E6252">
        <v>1914.9936</v>
      </c>
      <c r="F6252" s="13">
        <v>6</v>
      </c>
      <c r="G6252" s="13">
        <v>6</v>
      </c>
      <c r="H6252">
        <v>1.9149936000000001</v>
      </c>
      <c r="I6252">
        <f t="shared" ref="I6252:I6315" si="385">F6252/1000</f>
        <v>6.0000000000000001E-3</v>
      </c>
      <c r="J6252">
        <f t="shared" ref="J6252:J6315" si="386">G6252/1000</f>
        <v>6.0000000000000001E-3</v>
      </c>
      <c r="K6252" t="s">
        <v>563</v>
      </c>
      <c r="L6252" t="s">
        <v>563</v>
      </c>
      <c r="M6252" t="s">
        <v>563</v>
      </c>
      <c r="N6252">
        <v>0</v>
      </c>
      <c r="O6252">
        <v>1</v>
      </c>
      <c r="P6252" t="s">
        <v>1</v>
      </c>
      <c r="Q6252" t="s">
        <v>1</v>
      </c>
      <c r="R6252">
        <v>1</v>
      </c>
      <c r="S6252" t="s">
        <v>564</v>
      </c>
      <c r="T6252">
        <v>0</v>
      </c>
      <c r="U6252">
        <v>0</v>
      </c>
      <c r="V6252" t="s">
        <v>1</v>
      </c>
      <c r="W6252" t="s">
        <v>1</v>
      </c>
      <c r="X6252">
        <v>1</v>
      </c>
      <c r="Y6252" t="s">
        <v>565</v>
      </c>
    </row>
    <row r="6253" spans="1:25">
      <c r="A6253" t="s">
        <v>62</v>
      </c>
      <c r="B6253" t="s">
        <v>68</v>
      </c>
      <c r="C6253">
        <v>2017</v>
      </c>
      <c r="D6253" t="s">
        <v>451</v>
      </c>
      <c r="E6253">
        <v>2018.29928</v>
      </c>
      <c r="F6253" s="13">
        <v>6</v>
      </c>
      <c r="G6253" s="13">
        <v>6</v>
      </c>
      <c r="H6253">
        <v>2.0182992799999999</v>
      </c>
      <c r="I6253">
        <f t="shared" si="385"/>
        <v>6.0000000000000001E-3</v>
      </c>
      <c r="J6253">
        <f t="shared" si="386"/>
        <v>6.0000000000000001E-3</v>
      </c>
      <c r="K6253" t="s">
        <v>563</v>
      </c>
      <c r="L6253" t="s">
        <v>563</v>
      </c>
      <c r="M6253" t="s">
        <v>563</v>
      </c>
      <c r="N6253">
        <v>0</v>
      </c>
      <c r="O6253">
        <v>1</v>
      </c>
      <c r="P6253" t="s">
        <v>1</v>
      </c>
      <c r="Q6253" t="s">
        <v>1</v>
      </c>
      <c r="R6253">
        <v>1</v>
      </c>
      <c r="S6253" t="s">
        <v>564</v>
      </c>
      <c r="T6253">
        <v>0</v>
      </c>
      <c r="U6253">
        <v>0</v>
      </c>
      <c r="V6253" t="s">
        <v>1</v>
      </c>
      <c r="W6253" t="s">
        <v>1</v>
      </c>
      <c r="X6253">
        <v>1</v>
      </c>
      <c r="Y6253" t="s">
        <v>565</v>
      </c>
    </row>
    <row r="6254" spans="1:25">
      <c r="A6254" t="s">
        <v>62</v>
      </c>
      <c r="B6254" t="s">
        <v>68</v>
      </c>
      <c r="C6254">
        <v>2017</v>
      </c>
      <c r="D6254" t="s">
        <v>451</v>
      </c>
      <c r="E6254">
        <v>2150.0193199999999</v>
      </c>
      <c r="F6254" s="13">
        <v>6</v>
      </c>
      <c r="G6254" s="13">
        <v>6</v>
      </c>
      <c r="H6254">
        <v>2.1500193200000002</v>
      </c>
      <c r="I6254">
        <f t="shared" si="385"/>
        <v>6.0000000000000001E-3</v>
      </c>
      <c r="J6254">
        <f t="shared" si="386"/>
        <v>6.0000000000000001E-3</v>
      </c>
      <c r="K6254">
        <v>252.86129614651401</v>
      </c>
      <c r="L6254">
        <v>872.99564618539705</v>
      </c>
      <c r="M6254">
        <v>196.458735847546</v>
      </c>
      <c r="N6254">
        <v>0</v>
      </c>
      <c r="O6254">
        <v>1</v>
      </c>
      <c r="P6254" t="s">
        <v>1</v>
      </c>
      <c r="Q6254" t="s">
        <v>1</v>
      </c>
      <c r="R6254">
        <v>1</v>
      </c>
      <c r="S6254" t="s">
        <v>564</v>
      </c>
      <c r="T6254">
        <v>0</v>
      </c>
      <c r="U6254">
        <v>0</v>
      </c>
      <c r="V6254" t="s">
        <v>1</v>
      </c>
      <c r="W6254" t="s">
        <v>1</v>
      </c>
      <c r="X6254">
        <v>1</v>
      </c>
      <c r="Y6254" t="s">
        <v>565</v>
      </c>
    </row>
    <row r="6255" spans="1:25">
      <c r="A6255" t="s">
        <v>62</v>
      </c>
      <c r="B6255" t="s">
        <v>68</v>
      </c>
      <c r="C6255">
        <v>2017</v>
      </c>
      <c r="D6255" t="s">
        <v>451</v>
      </c>
      <c r="E6255">
        <v>2253.8339999999998</v>
      </c>
      <c r="F6255" s="13">
        <v>6</v>
      </c>
      <c r="G6255" s="13">
        <v>6</v>
      </c>
      <c r="H6255">
        <v>2.2538339999999999</v>
      </c>
      <c r="I6255">
        <f t="shared" si="385"/>
        <v>6.0000000000000001E-3</v>
      </c>
      <c r="J6255">
        <f t="shared" si="386"/>
        <v>6.0000000000000001E-3</v>
      </c>
      <c r="K6255" t="s">
        <v>563</v>
      </c>
      <c r="L6255" t="s">
        <v>563</v>
      </c>
      <c r="M6255" t="s">
        <v>563</v>
      </c>
      <c r="N6255">
        <v>0</v>
      </c>
      <c r="O6255">
        <v>1</v>
      </c>
      <c r="P6255" t="s">
        <v>1</v>
      </c>
      <c r="Q6255" t="s">
        <v>1</v>
      </c>
      <c r="R6255">
        <v>1</v>
      </c>
      <c r="S6255" t="s">
        <v>564</v>
      </c>
      <c r="T6255">
        <v>0</v>
      </c>
      <c r="U6255">
        <v>0</v>
      </c>
      <c r="V6255" t="s">
        <v>1</v>
      </c>
      <c r="W6255" t="s">
        <v>1</v>
      </c>
      <c r="X6255">
        <v>1</v>
      </c>
      <c r="Y6255" t="s">
        <v>565</v>
      </c>
    </row>
    <row r="6256" spans="1:25">
      <c r="A6256" t="s">
        <v>62</v>
      </c>
      <c r="B6256" t="s">
        <v>68</v>
      </c>
      <c r="C6256">
        <v>2017</v>
      </c>
      <c r="D6256" t="s">
        <v>451</v>
      </c>
      <c r="E6256">
        <v>2331.7139999999999</v>
      </c>
      <c r="F6256" s="13">
        <v>6</v>
      </c>
      <c r="G6256" s="13">
        <v>6</v>
      </c>
      <c r="H6256">
        <v>2.3317139999999998</v>
      </c>
      <c r="I6256">
        <f t="shared" si="385"/>
        <v>6.0000000000000001E-3</v>
      </c>
      <c r="J6256">
        <f t="shared" si="386"/>
        <v>6.0000000000000001E-3</v>
      </c>
      <c r="K6256" t="s">
        <v>563</v>
      </c>
      <c r="L6256" t="s">
        <v>563</v>
      </c>
      <c r="M6256" t="s">
        <v>563</v>
      </c>
      <c r="N6256">
        <v>0</v>
      </c>
      <c r="O6256">
        <v>1</v>
      </c>
      <c r="P6256" t="s">
        <v>1</v>
      </c>
      <c r="Q6256" t="s">
        <v>1</v>
      </c>
      <c r="R6256">
        <v>1</v>
      </c>
      <c r="S6256" t="s">
        <v>564</v>
      </c>
      <c r="T6256">
        <v>0</v>
      </c>
      <c r="U6256">
        <v>0</v>
      </c>
      <c r="V6256" t="s">
        <v>1</v>
      </c>
      <c r="W6256" t="s">
        <v>1</v>
      </c>
      <c r="X6256">
        <v>1</v>
      </c>
      <c r="Y6256" t="s">
        <v>565</v>
      </c>
    </row>
    <row r="6257" spans="1:25">
      <c r="A6257" t="s">
        <v>62</v>
      </c>
      <c r="B6257" t="s">
        <v>68</v>
      </c>
      <c r="C6257">
        <v>2017</v>
      </c>
      <c r="D6257" t="s">
        <v>451</v>
      </c>
      <c r="E6257">
        <v>2378.442</v>
      </c>
      <c r="F6257" s="13">
        <v>6</v>
      </c>
      <c r="G6257" s="13">
        <v>6</v>
      </c>
      <c r="H6257">
        <v>2.3784420000000002</v>
      </c>
      <c r="I6257">
        <f t="shared" si="385"/>
        <v>6.0000000000000001E-3</v>
      </c>
      <c r="J6257">
        <f t="shared" si="386"/>
        <v>6.0000000000000001E-3</v>
      </c>
      <c r="K6257">
        <v>292.14744168560799</v>
      </c>
      <c r="L6257">
        <v>1010.4109475269599</v>
      </c>
      <c r="M6257">
        <v>228.19825440753399</v>
      </c>
      <c r="N6257">
        <v>0</v>
      </c>
      <c r="O6257">
        <v>1</v>
      </c>
      <c r="P6257" t="s">
        <v>1</v>
      </c>
      <c r="Q6257" t="s">
        <v>1</v>
      </c>
      <c r="R6257">
        <v>1</v>
      </c>
      <c r="S6257" t="s">
        <v>564</v>
      </c>
      <c r="T6257">
        <v>0</v>
      </c>
      <c r="U6257">
        <v>0</v>
      </c>
      <c r="V6257" t="s">
        <v>1</v>
      </c>
      <c r="W6257" t="s">
        <v>1</v>
      </c>
      <c r="X6257">
        <v>1</v>
      </c>
      <c r="Y6257" t="s">
        <v>565</v>
      </c>
    </row>
    <row r="6258" spans="1:25">
      <c r="A6258" t="s">
        <v>62</v>
      </c>
      <c r="B6258" t="s">
        <v>68</v>
      </c>
      <c r="C6258">
        <v>2017</v>
      </c>
      <c r="D6258" t="s">
        <v>451</v>
      </c>
      <c r="E6258">
        <v>2440.7460000000001</v>
      </c>
      <c r="F6258" s="13">
        <v>6</v>
      </c>
      <c r="G6258" s="13">
        <v>6</v>
      </c>
      <c r="H6258">
        <v>2.4407459999999999</v>
      </c>
      <c r="I6258">
        <f t="shared" si="385"/>
        <v>6.0000000000000001E-3</v>
      </c>
      <c r="J6258">
        <f t="shared" si="386"/>
        <v>6.0000000000000001E-3</v>
      </c>
      <c r="K6258" t="s">
        <v>563</v>
      </c>
      <c r="L6258" t="s">
        <v>563</v>
      </c>
      <c r="M6258" t="s">
        <v>563</v>
      </c>
      <c r="N6258">
        <v>0</v>
      </c>
      <c r="O6258">
        <v>1</v>
      </c>
      <c r="P6258" t="s">
        <v>1</v>
      </c>
      <c r="Q6258" t="s">
        <v>1</v>
      </c>
      <c r="R6258">
        <v>1</v>
      </c>
      <c r="S6258" t="s">
        <v>564</v>
      </c>
      <c r="T6258">
        <v>0</v>
      </c>
      <c r="U6258">
        <v>0</v>
      </c>
      <c r="V6258" t="s">
        <v>1</v>
      </c>
      <c r="W6258" t="s">
        <v>1</v>
      </c>
      <c r="X6258">
        <v>1</v>
      </c>
      <c r="Y6258" t="s">
        <v>565</v>
      </c>
    </row>
    <row r="6259" spans="1:25">
      <c r="A6259" t="s">
        <v>62</v>
      </c>
      <c r="B6259" t="s">
        <v>68</v>
      </c>
      <c r="C6259">
        <v>2017</v>
      </c>
      <c r="D6259" t="s">
        <v>451</v>
      </c>
      <c r="E6259">
        <v>2491.3679999999999</v>
      </c>
      <c r="F6259" s="13">
        <v>6</v>
      </c>
      <c r="G6259" s="13">
        <v>6</v>
      </c>
      <c r="H6259">
        <v>2.491368</v>
      </c>
      <c r="I6259">
        <f t="shared" si="385"/>
        <v>6.0000000000000001E-3</v>
      </c>
      <c r="J6259">
        <f t="shared" si="386"/>
        <v>6.0000000000000001E-3</v>
      </c>
      <c r="K6259" t="s">
        <v>563</v>
      </c>
      <c r="L6259" t="s">
        <v>563</v>
      </c>
      <c r="M6259" t="s">
        <v>563</v>
      </c>
      <c r="N6259">
        <v>0</v>
      </c>
      <c r="O6259">
        <v>1</v>
      </c>
      <c r="P6259" t="s">
        <v>1</v>
      </c>
      <c r="Q6259" t="s">
        <v>1</v>
      </c>
      <c r="R6259">
        <v>1</v>
      </c>
      <c r="S6259" t="s">
        <v>564</v>
      </c>
      <c r="T6259">
        <v>0</v>
      </c>
      <c r="U6259">
        <v>0</v>
      </c>
      <c r="V6259" t="s">
        <v>1</v>
      </c>
      <c r="W6259" t="s">
        <v>1</v>
      </c>
      <c r="X6259">
        <v>1</v>
      </c>
      <c r="Y6259" t="s">
        <v>565</v>
      </c>
    </row>
    <row r="6260" spans="1:25">
      <c r="A6260" t="s">
        <v>62</v>
      </c>
      <c r="B6260" t="s">
        <v>68</v>
      </c>
      <c r="C6260">
        <v>2017</v>
      </c>
      <c r="D6260" t="s">
        <v>451</v>
      </c>
      <c r="E6260">
        <v>2524.2310000000002</v>
      </c>
      <c r="F6260" s="13">
        <v>6</v>
      </c>
      <c r="G6260" s="13">
        <v>6</v>
      </c>
      <c r="H6260">
        <v>2.5242309999999999</v>
      </c>
      <c r="I6260">
        <f t="shared" si="385"/>
        <v>6.0000000000000001E-3</v>
      </c>
      <c r="J6260">
        <f t="shared" si="386"/>
        <v>6.0000000000000001E-3</v>
      </c>
      <c r="K6260" t="s">
        <v>563</v>
      </c>
      <c r="L6260" t="s">
        <v>563</v>
      </c>
      <c r="M6260" t="s">
        <v>563</v>
      </c>
      <c r="N6260">
        <v>0</v>
      </c>
      <c r="O6260">
        <v>1</v>
      </c>
      <c r="P6260" t="s">
        <v>1</v>
      </c>
      <c r="Q6260" t="s">
        <v>1</v>
      </c>
      <c r="R6260">
        <v>1</v>
      </c>
      <c r="S6260" t="s">
        <v>564</v>
      </c>
      <c r="T6260">
        <v>0</v>
      </c>
      <c r="U6260">
        <v>0</v>
      </c>
      <c r="V6260" t="s">
        <v>1</v>
      </c>
      <c r="W6260" t="s">
        <v>1</v>
      </c>
      <c r="X6260">
        <v>1</v>
      </c>
      <c r="Y6260" t="s">
        <v>565</v>
      </c>
    </row>
    <row r="6261" spans="1:25">
      <c r="A6261" t="s">
        <v>62</v>
      </c>
      <c r="B6261" t="s">
        <v>68</v>
      </c>
      <c r="C6261">
        <v>2017</v>
      </c>
      <c r="D6261" t="s">
        <v>451</v>
      </c>
      <c r="E6261">
        <v>2531.0868</v>
      </c>
      <c r="F6261" s="13">
        <v>6</v>
      </c>
      <c r="G6261" s="13">
        <v>6</v>
      </c>
      <c r="H6261">
        <v>2.5310868000000002</v>
      </c>
      <c r="I6261">
        <f t="shared" si="385"/>
        <v>6.0000000000000001E-3</v>
      </c>
      <c r="J6261">
        <f t="shared" si="386"/>
        <v>6.0000000000000001E-3</v>
      </c>
      <c r="K6261" t="s">
        <v>563</v>
      </c>
      <c r="L6261" t="s">
        <v>563</v>
      </c>
      <c r="M6261" t="s">
        <v>563</v>
      </c>
      <c r="N6261">
        <v>0</v>
      </c>
      <c r="O6261">
        <v>1</v>
      </c>
      <c r="P6261" t="s">
        <v>1</v>
      </c>
      <c r="Q6261" t="s">
        <v>1</v>
      </c>
      <c r="R6261">
        <v>1</v>
      </c>
      <c r="S6261" t="s">
        <v>564</v>
      </c>
      <c r="T6261">
        <v>0</v>
      </c>
      <c r="U6261">
        <v>0</v>
      </c>
      <c r="V6261" t="s">
        <v>1</v>
      </c>
      <c r="W6261" t="s">
        <v>1</v>
      </c>
      <c r="X6261">
        <v>1</v>
      </c>
      <c r="Y6261" t="s">
        <v>565</v>
      </c>
    </row>
    <row r="6262" spans="1:25">
      <c r="A6262" t="s">
        <v>62</v>
      </c>
      <c r="B6262" t="s">
        <v>68</v>
      </c>
      <c r="C6262">
        <v>2017</v>
      </c>
      <c r="D6262" t="s">
        <v>451</v>
      </c>
      <c r="E6262">
        <v>2612.1696000000002</v>
      </c>
      <c r="F6262" s="13">
        <v>6</v>
      </c>
      <c r="G6262" s="13">
        <v>6</v>
      </c>
      <c r="H6262">
        <v>2.6121696000000001</v>
      </c>
      <c r="I6262">
        <f t="shared" si="385"/>
        <v>6.0000000000000001E-3</v>
      </c>
      <c r="J6262">
        <f t="shared" si="386"/>
        <v>6.0000000000000001E-3</v>
      </c>
      <c r="K6262" t="s">
        <v>563</v>
      </c>
      <c r="L6262" t="s">
        <v>563</v>
      </c>
      <c r="M6262" t="s">
        <v>563</v>
      </c>
      <c r="N6262">
        <v>0</v>
      </c>
      <c r="O6262">
        <v>1</v>
      </c>
      <c r="P6262" t="s">
        <v>1</v>
      </c>
      <c r="Q6262" t="s">
        <v>1</v>
      </c>
      <c r="R6262">
        <v>1</v>
      </c>
      <c r="S6262" t="s">
        <v>564</v>
      </c>
      <c r="T6262">
        <v>0</v>
      </c>
      <c r="U6262">
        <v>0</v>
      </c>
      <c r="V6262" t="s">
        <v>1</v>
      </c>
      <c r="W6262" t="s">
        <v>1</v>
      </c>
      <c r="X6262">
        <v>1</v>
      </c>
      <c r="Y6262" t="s">
        <v>565</v>
      </c>
    </row>
    <row r="6263" spans="1:25">
      <c r="A6263" t="s">
        <v>62</v>
      </c>
      <c r="B6263" t="s">
        <v>68</v>
      </c>
      <c r="C6263">
        <v>2017</v>
      </c>
      <c r="D6263" t="s">
        <v>451</v>
      </c>
      <c r="E6263">
        <v>2703.4416000000001</v>
      </c>
      <c r="F6263" s="13">
        <v>6</v>
      </c>
      <c r="G6263" s="13">
        <v>6</v>
      </c>
      <c r="H6263">
        <v>2.7034416000000001</v>
      </c>
      <c r="I6263">
        <f t="shared" si="385"/>
        <v>6.0000000000000001E-3</v>
      </c>
      <c r="J6263">
        <f t="shared" si="386"/>
        <v>6.0000000000000001E-3</v>
      </c>
      <c r="K6263" t="s">
        <v>563</v>
      </c>
      <c r="L6263" t="s">
        <v>563</v>
      </c>
      <c r="M6263" t="s">
        <v>563</v>
      </c>
      <c r="N6263">
        <v>0</v>
      </c>
      <c r="O6263">
        <v>1</v>
      </c>
      <c r="P6263" t="s">
        <v>1</v>
      </c>
      <c r="Q6263" t="s">
        <v>1</v>
      </c>
      <c r="R6263">
        <v>1</v>
      </c>
      <c r="S6263" t="s">
        <v>564</v>
      </c>
      <c r="T6263">
        <v>0</v>
      </c>
      <c r="U6263">
        <v>0</v>
      </c>
      <c r="V6263" t="s">
        <v>1</v>
      </c>
      <c r="W6263" t="s">
        <v>1</v>
      </c>
      <c r="X6263">
        <v>1</v>
      </c>
      <c r="Y6263" t="s">
        <v>565</v>
      </c>
    </row>
    <row r="6264" spans="1:25">
      <c r="A6264" t="s">
        <v>62</v>
      </c>
      <c r="B6264" t="s">
        <v>68</v>
      </c>
      <c r="C6264">
        <v>2017</v>
      </c>
      <c r="D6264" t="s">
        <v>451</v>
      </c>
      <c r="E6264">
        <v>2806.1226000000001</v>
      </c>
      <c r="F6264" s="13">
        <v>6</v>
      </c>
      <c r="G6264" s="13">
        <v>6</v>
      </c>
      <c r="H6264">
        <v>2.8061226000000001</v>
      </c>
      <c r="I6264">
        <f t="shared" si="385"/>
        <v>6.0000000000000001E-3</v>
      </c>
      <c r="J6264">
        <f t="shared" si="386"/>
        <v>6.0000000000000001E-3</v>
      </c>
      <c r="K6264" t="s">
        <v>563</v>
      </c>
      <c r="L6264" t="s">
        <v>563</v>
      </c>
      <c r="M6264" t="s">
        <v>563</v>
      </c>
      <c r="N6264">
        <v>0</v>
      </c>
      <c r="O6264">
        <v>1</v>
      </c>
      <c r="P6264" t="s">
        <v>1</v>
      </c>
      <c r="Q6264" t="s">
        <v>1</v>
      </c>
      <c r="R6264">
        <v>1</v>
      </c>
      <c r="S6264" t="s">
        <v>564</v>
      </c>
      <c r="T6264">
        <v>0</v>
      </c>
      <c r="U6264">
        <v>0</v>
      </c>
      <c r="V6264" t="s">
        <v>1</v>
      </c>
      <c r="W6264" t="s">
        <v>1</v>
      </c>
      <c r="X6264">
        <v>1</v>
      </c>
      <c r="Y6264" t="s">
        <v>565</v>
      </c>
    </row>
    <row r="6265" spans="1:25">
      <c r="A6265" t="s">
        <v>62</v>
      </c>
      <c r="B6265" t="s">
        <v>68</v>
      </c>
      <c r="C6265">
        <v>2017</v>
      </c>
      <c r="D6265" t="s">
        <v>451</v>
      </c>
      <c r="E6265">
        <v>2899.2536</v>
      </c>
      <c r="F6265" s="13">
        <v>6</v>
      </c>
      <c r="G6265" s="13">
        <v>6</v>
      </c>
      <c r="H6265">
        <v>2.8992536000000002</v>
      </c>
      <c r="I6265">
        <f t="shared" si="385"/>
        <v>6.0000000000000001E-3</v>
      </c>
      <c r="J6265">
        <f t="shared" si="386"/>
        <v>6.0000000000000001E-3</v>
      </c>
      <c r="K6265" t="s">
        <v>563</v>
      </c>
      <c r="L6265" t="s">
        <v>563</v>
      </c>
      <c r="M6265" t="s">
        <v>563</v>
      </c>
      <c r="N6265">
        <v>0</v>
      </c>
      <c r="O6265">
        <v>1</v>
      </c>
      <c r="P6265" t="s">
        <v>1</v>
      </c>
      <c r="Q6265" t="s">
        <v>1</v>
      </c>
      <c r="R6265">
        <v>1</v>
      </c>
      <c r="S6265" t="s">
        <v>564</v>
      </c>
      <c r="T6265">
        <v>0</v>
      </c>
      <c r="U6265">
        <v>0</v>
      </c>
      <c r="V6265" t="s">
        <v>1</v>
      </c>
      <c r="W6265" t="s">
        <v>1</v>
      </c>
      <c r="X6265">
        <v>1</v>
      </c>
      <c r="Y6265" t="s">
        <v>565</v>
      </c>
    </row>
    <row r="6266" spans="1:25">
      <c r="A6266" t="s">
        <v>62</v>
      </c>
      <c r="B6266" t="s">
        <v>68</v>
      </c>
      <c r="C6266">
        <v>2017</v>
      </c>
      <c r="D6266" t="s">
        <v>451</v>
      </c>
      <c r="E6266">
        <v>2996.7656000000002</v>
      </c>
      <c r="F6266" s="13">
        <v>6</v>
      </c>
      <c r="G6266" s="13">
        <v>6</v>
      </c>
      <c r="H6266">
        <v>2.9967655999999998</v>
      </c>
      <c r="I6266">
        <f t="shared" si="385"/>
        <v>6.0000000000000001E-3</v>
      </c>
      <c r="J6266">
        <f t="shared" si="386"/>
        <v>6.0000000000000001E-3</v>
      </c>
      <c r="K6266" t="s">
        <v>563</v>
      </c>
      <c r="L6266" t="s">
        <v>563</v>
      </c>
      <c r="M6266" t="s">
        <v>563</v>
      </c>
      <c r="N6266">
        <v>0</v>
      </c>
      <c r="O6266">
        <v>1</v>
      </c>
      <c r="P6266" t="s">
        <v>1</v>
      </c>
      <c r="Q6266" t="s">
        <v>1</v>
      </c>
      <c r="R6266">
        <v>1</v>
      </c>
      <c r="S6266" t="s">
        <v>564</v>
      </c>
      <c r="T6266">
        <v>0</v>
      </c>
      <c r="U6266">
        <v>0</v>
      </c>
      <c r="V6266" t="s">
        <v>1</v>
      </c>
      <c r="W6266" t="s">
        <v>1</v>
      </c>
      <c r="X6266">
        <v>1</v>
      </c>
      <c r="Y6266" t="s">
        <v>565</v>
      </c>
    </row>
    <row r="6267" spans="1:25">
      <c r="A6267" t="s">
        <v>62</v>
      </c>
      <c r="B6267" t="s">
        <v>68</v>
      </c>
      <c r="C6267">
        <v>2017</v>
      </c>
      <c r="D6267" t="s">
        <v>451</v>
      </c>
      <c r="E6267">
        <v>3071.3335999999999</v>
      </c>
      <c r="F6267">
        <v>15</v>
      </c>
      <c r="G6267">
        <v>15</v>
      </c>
      <c r="H6267">
        <v>3.0713336</v>
      </c>
      <c r="I6267">
        <f t="shared" si="385"/>
        <v>1.4999999999999999E-2</v>
      </c>
      <c r="J6267">
        <f t="shared" si="386"/>
        <v>1.4999999999999999E-2</v>
      </c>
      <c r="K6267">
        <v>249.66327004020101</v>
      </c>
      <c r="L6267">
        <v>861.33226155491798</v>
      </c>
      <c r="M6267">
        <v>193.51245057176999</v>
      </c>
      <c r="N6267">
        <v>0</v>
      </c>
      <c r="O6267">
        <v>1</v>
      </c>
      <c r="P6267" t="s">
        <v>1</v>
      </c>
      <c r="Q6267" t="s">
        <v>1</v>
      </c>
      <c r="R6267">
        <v>1</v>
      </c>
      <c r="S6267" t="s">
        <v>564</v>
      </c>
      <c r="T6267">
        <v>0</v>
      </c>
      <c r="U6267">
        <v>0</v>
      </c>
      <c r="V6267" t="s">
        <v>1</v>
      </c>
      <c r="W6267" t="s">
        <v>1</v>
      </c>
      <c r="X6267">
        <v>1</v>
      </c>
      <c r="Y6267" t="s">
        <v>565</v>
      </c>
    </row>
    <row r="6268" spans="1:25">
      <c r="A6268" t="s">
        <v>62</v>
      </c>
      <c r="B6268" t="s">
        <v>68</v>
      </c>
      <c r="C6268">
        <v>2017</v>
      </c>
      <c r="D6268" t="s">
        <v>451</v>
      </c>
      <c r="E6268">
        <v>3171.7136</v>
      </c>
      <c r="F6268">
        <v>15</v>
      </c>
      <c r="G6268">
        <v>15</v>
      </c>
      <c r="H6268">
        <v>3.1717135999999999</v>
      </c>
      <c r="I6268">
        <f t="shared" si="385"/>
        <v>1.4999999999999999E-2</v>
      </c>
      <c r="J6268">
        <f t="shared" si="386"/>
        <v>1.4999999999999999E-2</v>
      </c>
      <c r="K6268" t="s">
        <v>563</v>
      </c>
      <c r="L6268" t="s">
        <v>563</v>
      </c>
      <c r="M6268" t="s">
        <v>563</v>
      </c>
      <c r="N6268">
        <v>0</v>
      </c>
      <c r="O6268">
        <v>1</v>
      </c>
      <c r="P6268" t="s">
        <v>1</v>
      </c>
      <c r="Q6268" t="s">
        <v>1</v>
      </c>
      <c r="R6268">
        <v>1</v>
      </c>
      <c r="S6268" t="s">
        <v>564</v>
      </c>
      <c r="T6268">
        <v>0</v>
      </c>
      <c r="U6268">
        <v>0</v>
      </c>
      <c r="V6268" t="s">
        <v>1</v>
      </c>
      <c r="W6268" t="s">
        <v>1</v>
      </c>
      <c r="X6268">
        <v>1</v>
      </c>
      <c r="Y6268" t="s">
        <v>565</v>
      </c>
    </row>
    <row r="6269" spans="1:25">
      <c r="A6269" t="s">
        <v>62</v>
      </c>
      <c r="B6269" t="s">
        <v>68</v>
      </c>
      <c r="C6269">
        <v>2017</v>
      </c>
      <c r="D6269" t="s">
        <v>451</v>
      </c>
      <c r="E6269">
        <v>3246.2815999999998</v>
      </c>
      <c r="F6269">
        <v>15</v>
      </c>
      <c r="G6269">
        <v>15</v>
      </c>
      <c r="H6269">
        <v>3.2462816000000001</v>
      </c>
      <c r="I6269">
        <f t="shared" si="385"/>
        <v>1.4999999999999999E-2</v>
      </c>
      <c r="J6269">
        <f t="shared" si="386"/>
        <v>1.4999999999999999E-2</v>
      </c>
      <c r="K6269" t="s">
        <v>563</v>
      </c>
      <c r="L6269" t="s">
        <v>563</v>
      </c>
      <c r="M6269" t="s">
        <v>563</v>
      </c>
      <c r="N6269">
        <v>0</v>
      </c>
      <c r="O6269">
        <v>1</v>
      </c>
      <c r="P6269" t="s">
        <v>1</v>
      </c>
      <c r="Q6269" t="s">
        <v>1</v>
      </c>
      <c r="R6269">
        <v>1</v>
      </c>
      <c r="S6269" t="s">
        <v>564</v>
      </c>
      <c r="T6269">
        <v>0</v>
      </c>
      <c r="U6269">
        <v>0</v>
      </c>
      <c r="V6269" t="s">
        <v>1</v>
      </c>
      <c r="W6269" t="s">
        <v>1</v>
      </c>
      <c r="X6269">
        <v>1</v>
      </c>
      <c r="Y6269" t="s">
        <v>565</v>
      </c>
    </row>
    <row r="6270" spans="1:25">
      <c r="A6270" t="s">
        <v>62</v>
      </c>
      <c r="B6270" t="s">
        <v>68</v>
      </c>
      <c r="C6270">
        <v>2017</v>
      </c>
      <c r="D6270" t="s">
        <v>451</v>
      </c>
      <c r="E6270">
        <v>3455.6455999999998</v>
      </c>
      <c r="F6270">
        <v>15</v>
      </c>
      <c r="G6270">
        <v>15</v>
      </c>
      <c r="H6270">
        <v>3.4556456</v>
      </c>
      <c r="I6270">
        <f t="shared" si="385"/>
        <v>1.4999999999999999E-2</v>
      </c>
      <c r="J6270">
        <f t="shared" si="386"/>
        <v>1.4999999999999999E-2</v>
      </c>
      <c r="K6270" t="s">
        <v>563</v>
      </c>
      <c r="L6270" t="s">
        <v>563</v>
      </c>
      <c r="M6270" t="s">
        <v>563</v>
      </c>
      <c r="N6270">
        <v>0</v>
      </c>
      <c r="O6270">
        <v>1</v>
      </c>
      <c r="P6270" t="s">
        <v>1</v>
      </c>
      <c r="Q6270" t="s">
        <v>1</v>
      </c>
      <c r="R6270">
        <v>1</v>
      </c>
      <c r="S6270" t="s">
        <v>564</v>
      </c>
      <c r="T6270">
        <v>0</v>
      </c>
      <c r="U6270">
        <v>0</v>
      </c>
      <c r="V6270" t="s">
        <v>1</v>
      </c>
      <c r="W6270" t="s">
        <v>1</v>
      </c>
      <c r="X6270">
        <v>1</v>
      </c>
      <c r="Y6270" t="s">
        <v>565</v>
      </c>
    </row>
    <row r="6271" spans="1:25">
      <c r="A6271" t="s">
        <v>62</v>
      </c>
      <c r="B6271" t="s">
        <v>68</v>
      </c>
      <c r="C6271">
        <v>2017</v>
      </c>
      <c r="D6271" t="s">
        <v>451</v>
      </c>
      <c r="E6271">
        <v>3541.6855999999998</v>
      </c>
      <c r="F6271">
        <v>15</v>
      </c>
      <c r="G6271">
        <v>15</v>
      </c>
      <c r="H6271">
        <v>3.5416856000000001</v>
      </c>
      <c r="I6271">
        <f t="shared" si="385"/>
        <v>1.4999999999999999E-2</v>
      </c>
      <c r="J6271">
        <f t="shared" si="386"/>
        <v>1.4999999999999999E-2</v>
      </c>
      <c r="K6271">
        <v>230.065643215347</v>
      </c>
      <c r="L6271">
        <v>728.95334392447398</v>
      </c>
      <c r="M6271">
        <v>177.76491400179199</v>
      </c>
      <c r="N6271">
        <v>0</v>
      </c>
      <c r="O6271">
        <v>1</v>
      </c>
      <c r="P6271" t="s">
        <v>1</v>
      </c>
      <c r="Q6271" t="s">
        <v>1</v>
      </c>
      <c r="R6271">
        <v>1</v>
      </c>
      <c r="S6271" t="s">
        <v>564</v>
      </c>
      <c r="T6271">
        <v>0</v>
      </c>
      <c r="U6271">
        <v>0</v>
      </c>
      <c r="V6271" t="s">
        <v>1</v>
      </c>
      <c r="W6271" t="s">
        <v>1</v>
      </c>
      <c r="X6271">
        <v>1</v>
      </c>
      <c r="Y6271" t="s">
        <v>565</v>
      </c>
    </row>
    <row r="6272" spans="1:25">
      <c r="A6272" t="s">
        <v>62</v>
      </c>
      <c r="B6272" t="s">
        <v>68</v>
      </c>
      <c r="C6272">
        <v>2017</v>
      </c>
      <c r="D6272" t="s">
        <v>451</v>
      </c>
      <c r="E6272">
        <v>3745.9362999999998</v>
      </c>
      <c r="F6272">
        <v>15</v>
      </c>
      <c r="G6272">
        <v>15</v>
      </c>
      <c r="H6272">
        <v>3.7459362999999999</v>
      </c>
      <c r="I6272">
        <f t="shared" si="385"/>
        <v>1.4999999999999999E-2</v>
      </c>
      <c r="J6272">
        <f t="shared" si="386"/>
        <v>1.4999999999999999E-2</v>
      </c>
      <c r="K6272" t="s">
        <v>563</v>
      </c>
      <c r="L6272" t="s">
        <v>563</v>
      </c>
      <c r="M6272" t="s">
        <v>563</v>
      </c>
      <c r="N6272">
        <v>0</v>
      </c>
      <c r="O6272">
        <v>1</v>
      </c>
      <c r="P6272" t="s">
        <v>1</v>
      </c>
      <c r="Q6272" t="s">
        <v>1</v>
      </c>
      <c r="R6272">
        <v>1</v>
      </c>
      <c r="S6272" t="s">
        <v>564</v>
      </c>
      <c r="T6272">
        <v>0</v>
      </c>
      <c r="U6272">
        <v>0</v>
      </c>
      <c r="V6272" t="s">
        <v>1</v>
      </c>
      <c r="W6272" t="s">
        <v>1</v>
      </c>
      <c r="X6272">
        <v>1</v>
      </c>
      <c r="Y6272" t="s">
        <v>565</v>
      </c>
    </row>
    <row r="6273" spans="1:25">
      <c r="A6273" t="s">
        <v>62</v>
      </c>
      <c r="B6273" t="s">
        <v>68</v>
      </c>
      <c r="C6273">
        <v>2017</v>
      </c>
      <c r="D6273" t="s">
        <v>451</v>
      </c>
      <c r="E6273">
        <v>3948.3845999999999</v>
      </c>
      <c r="F6273">
        <v>15</v>
      </c>
      <c r="G6273">
        <v>15</v>
      </c>
      <c r="H6273">
        <v>3.9483845999999998</v>
      </c>
      <c r="I6273">
        <f t="shared" si="385"/>
        <v>1.4999999999999999E-2</v>
      </c>
      <c r="J6273">
        <f t="shared" si="386"/>
        <v>1.4999999999999999E-2</v>
      </c>
      <c r="K6273" t="s">
        <v>563</v>
      </c>
      <c r="L6273" t="s">
        <v>563</v>
      </c>
      <c r="M6273" t="s">
        <v>563</v>
      </c>
      <c r="N6273">
        <v>0</v>
      </c>
      <c r="O6273">
        <v>1</v>
      </c>
      <c r="P6273" t="s">
        <v>1</v>
      </c>
      <c r="Q6273" t="s">
        <v>1</v>
      </c>
      <c r="R6273">
        <v>1</v>
      </c>
      <c r="S6273" t="s">
        <v>564</v>
      </c>
      <c r="T6273">
        <v>0</v>
      </c>
      <c r="U6273">
        <v>0</v>
      </c>
      <c r="V6273" t="s">
        <v>1</v>
      </c>
      <c r="W6273" t="s">
        <v>1</v>
      </c>
      <c r="X6273">
        <v>1</v>
      </c>
      <c r="Y6273" t="s">
        <v>565</v>
      </c>
    </row>
    <row r="6274" spans="1:25">
      <c r="A6274" t="s">
        <v>62</v>
      </c>
      <c r="B6274" t="s">
        <v>68</v>
      </c>
      <c r="C6274">
        <v>2017</v>
      </c>
      <c r="D6274" t="s">
        <v>451</v>
      </c>
      <c r="E6274">
        <v>4106.0036</v>
      </c>
      <c r="F6274">
        <v>30</v>
      </c>
      <c r="G6274">
        <v>30</v>
      </c>
      <c r="H6274">
        <v>4.1060036000000002</v>
      </c>
      <c r="I6274">
        <f t="shared" si="385"/>
        <v>0.03</v>
      </c>
      <c r="J6274">
        <f t="shared" si="386"/>
        <v>0.03</v>
      </c>
      <c r="K6274" t="s">
        <v>563</v>
      </c>
      <c r="L6274" t="s">
        <v>563</v>
      </c>
      <c r="M6274" t="s">
        <v>563</v>
      </c>
      <c r="N6274">
        <v>0</v>
      </c>
      <c r="O6274">
        <v>1</v>
      </c>
      <c r="P6274" t="s">
        <v>1</v>
      </c>
      <c r="Q6274" t="s">
        <v>1</v>
      </c>
      <c r="R6274">
        <v>1</v>
      </c>
      <c r="S6274" t="s">
        <v>564</v>
      </c>
      <c r="T6274">
        <v>0</v>
      </c>
      <c r="U6274">
        <v>0</v>
      </c>
      <c r="V6274" t="s">
        <v>1</v>
      </c>
      <c r="W6274" t="s">
        <v>1</v>
      </c>
      <c r="X6274">
        <v>1</v>
      </c>
      <c r="Y6274" t="s">
        <v>565</v>
      </c>
    </row>
    <row r="6275" spans="1:25">
      <c r="A6275" t="s">
        <v>62</v>
      </c>
      <c r="B6275" t="s">
        <v>68</v>
      </c>
      <c r="C6275">
        <v>2017</v>
      </c>
      <c r="D6275" t="s">
        <v>451</v>
      </c>
      <c r="E6275">
        <v>4255.4345999999996</v>
      </c>
      <c r="F6275">
        <v>30</v>
      </c>
      <c r="G6275">
        <v>30</v>
      </c>
      <c r="H6275">
        <v>4.2554346000000001</v>
      </c>
      <c r="I6275">
        <f t="shared" si="385"/>
        <v>0.03</v>
      </c>
      <c r="J6275">
        <f t="shared" si="386"/>
        <v>0.03</v>
      </c>
      <c r="K6275" t="s">
        <v>563</v>
      </c>
      <c r="L6275" t="s">
        <v>563</v>
      </c>
      <c r="M6275" t="s">
        <v>563</v>
      </c>
      <c r="N6275">
        <v>0</v>
      </c>
      <c r="O6275">
        <v>1</v>
      </c>
      <c r="P6275" t="s">
        <v>1</v>
      </c>
      <c r="Q6275" t="s">
        <v>1</v>
      </c>
      <c r="R6275">
        <v>1</v>
      </c>
      <c r="S6275" t="s">
        <v>564</v>
      </c>
      <c r="T6275">
        <v>0</v>
      </c>
      <c r="U6275">
        <v>0</v>
      </c>
      <c r="V6275" t="s">
        <v>1</v>
      </c>
      <c r="W6275" t="s">
        <v>1</v>
      </c>
      <c r="X6275">
        <v>1</v>
      </c>
      <c r="Y6275" t="s">
        <v>565</v>
      </c>
    </row>
    <row r="6276" spans="1:25">
      <c r="A6276" t="s">
        <v>62</v>
      </c>
      <c r="B6276" t="s">
        <v>68</v>
      </c>
      <c r="C6276">
        <v>2017</v>
      </c>
      <c r="D6276" t="s">
        <v>451</v>
      </c>
      <c r="E6276">
        <v>4437.6175999999996</v>
      </c>
      <c r="F6276">
        <v>30</v>
      </c>
      <c r="G6276">
        <v>30</v>
      </c>
      <c r="H6276">
        <v>4.4376176000000003</v>
      </c>
      <c r="I6276">
        <f t="shared" si="385"/>
        <v>0.03</v>
      </c>
      <c r="J6276">
        <f t="shared" si="386"/>
        <v>0.03</v>
      </c>
      <c r="K6276" t="s">
        <v>563</v>
      </c>
      <c r="L6276" t="s">
        <v>563</v>
      </c>
      <c r="M6276" t="s">
        <v>563</v>
      </c>
      <c r="N6276">
        <v>0</v>
      </c>
      <c r="O6276">
        <v>1</v>
      </c>
      <c r="P6276" t="s">
        <v>1</v>
      </c>
      <c r="Q6276" t="s">
        <v>1</v>
      </c>
      <c r="R6276">
        <v>1</v>
      </c>
      <c r="S6276" t="s">
        <v>564</v>
      </c>
      <c r="T6276">
        <v>0</v>
      </c>
      <c r="U6276">
        <v>0</v>
      </c>
      <c r="V6276" t="s">
        <v>1</v>
      </c>
      <c r="W6276" t="s">
        <v>1</v>
      </c>
      <c r="X6276">
        <v>1</v>
      </c>
      <c r="Y6276" t="s">
        <v>565</v>
      </c>
    </row>
    <row r="6277" spans="1:25">
      <c r="A6277" t="s">
        <v>62</v>
      </c>
      <c r="B6277" t="s">
        <v>68</v>
      </c>
      <c r="C6277">
        <v>2017</v>
      </c>
      <c r="D6277" t="s">
        <v>451</v>
      </c>
      <c r="E6277">
        <v>4593.1895999999997</v>
      </c>
      <c r="F6277">
        <v>30</v>
      </c>
      <c r="G6277">
        <v>30</v>
      </c>
      <c r="H6277">
        <v>4.5931895999999997</v>
      </c>
      <c r="I6277">
        <f t="shared" si="385"/>
        <v>0.03</v>
      </c>
      <c r="J6277">
        <f t="shared" si="386"/>
        <v>0.03</v>
      </c>
      <c r="K6277" t="s">
        <v>563</v>
      </c>
      <c r="L6277" t="s">
        <v>563</v>
      </c>
      <c r="M6277" t="s">
        <v>563</v>
      </c>
      <c r="N6277">
        <v>0</v>
      </c>
      <c r="O6277">
        <v>1</v>
      </c>
      <c r="P6277" t="s">
        <v>1</v>
      </c>
      <c r="Q6277" t="s">
        <v>1</v>
      </c>
      <c r="R6277">
        <v>1</v>
      </c>
      <c r="S6277" t="s">
        <v>564</v>
      </c>
      <c r="T6277">
        <v>0</v>
      </c>
      <c r="U6277">
        <v>0</v>
      </c>
      <c r="V6277" t="s">
        <v>1</v>
      </c>
      <c r="W6277" t="s">
        <v>1</v>
      </c>
      <c r="X6277">
        <v>1</v>
      </c>
      <c r="Y6277" t="s">
        <v>565</v>
      </c>
    </row>
    <row r="6278" spans="1:25">
      <c r="A6278" t="s">
        <v>62</v>
      </c>
      <c r="B6278" t="s">
        <v>68</v>
      </c>
      <c r="C6278">
        <v>2017</v>
      </c>
      <c r="D6278" t="s">
        <v>451</v>
      </c>
      <c r="E6278">
        <v>4752.8555999999999</v>
      </c>
      <c r="F6278">
        <v>30</v>
      </c>
      <c r="G6278">
        <v>30</v>
      </c>
      <c r="H6278">
        <v>4.7528556000000002</v>
      </c>
      <c r="I6278">
        <f t="shared" si="385"/>
        <v>0.03</v>
      </c>
      <c r="J6278">
        <f t="shared" si="386"/>
        <v>0.03</v>
      </c>
      <c r="K6278" t="s">
        <v>563</v>
      </c>
      <c r="L6278" t="s">
        <v>563</v>
      </c>
      <c r="M6278" t="s">
        <v>563</v>
      </c>
      <c r="N6278">
        <v>0</v>
      </c>
      <c r="O6278">
        <v>1</v>
      </c>
      <c r="P6278" t="s">
        <v>1</v>
      </c>
      <c r="Q6278" t="s">
        <v>1</v>
      </c>
      <c r="R6278">
        <v>1</v>
      </c>
      <c r="S6278" t="s">
        <v>564</v>
      </c>
      <c r="T6278">
        <v>0</v>
      </c>
      <c r="U6278">
        <v>0</v>
      </c>
      <c r="V6278" t="s">
        <v>1</v>
      </c>
      <c r="W6278" t="s">
        <v>1</v>
      </c>
      <c r="X6278">
        <v>1</v>
      </c>
      <c r="Y6278" t="s">
        <v>565</v>
      </c>
    </row>
    <row r="6279" spans="1:25">
      <c r="A6279" t="s">
        <v>62</v>
      </c>
      <c r="B6279" t="s">
        <v>68</v>
      </c>
      <c r="C6279">
        <v>2017</v>
      </c>
      <c r="D6279" t="s">
        <v>451</v>
      </c>
      <c r="E6279">
        <v>4940.9551000000001</v>
      </c>
      <c r="F6279">
        <v>30</v>
      </c>
      <c r="G6279">
        <v>30</v>
      </c>
      <c r="H6279">
        <v>4.9409551</v>
      </c>
      <c r="I6279">
        <f t="shared" si="385"/>
        <v>0.03</v>
      </c>
      <c r="J6279">
        <f t="shared" si="386"/>
        <v>0.03</v>
      </c>
      <c r="K6279" t="s">
        <v>563</v>
      </c>
      <c r="L6279" t="s">
        <v>563</v>
      </c>
      <c r="M6279" t="s">
        <v>563</v>
      </c>
      <c r="N6279">
        <v>0</v>
      </c>
      <c r="O6279">
        <v>1</v>
      </c>
      <c r="P6279" t="s">
        <v>1</v>
      </c>
      <c r="Q6279" t="s">
        <v>1</v>
      </c>
      <c r="R6279">
        <v>1</v>
      </c>
      <c r="S6279" t="s">
        <v>564</v>
      </c>
      <c r="T6279">
        <v>0</v>
      </c>
      <c r="U6279">
        <v>0</v>
      </c>
      <c r="V6279" t="s">
        <v>1</v>
      </c>
      <c r="W6279" t="s">
        <v>1</v>
      </c>
      <c r="X6279">
        <v>1</v>
      </c>
      <c r="Y6279" t="s">
        <v>565</v>
      </c>
    </row>
    <row r="6280" spans="1:25">
      <c r="A6280" t="s">
        <v>62</v>
      </c>
      <c r="B6280" t="s">
        <v>68</v>
      </c>
      <c r="C6280">
        <v>2017</v>
      </c>
      <c r="D6280" t="s">
        <v>451</v>
      </c>
      <c r="E6280">
        <v>5133.46</v>
      </c>
      <c r="F6280" s="13">
        <v>40</v>
      </c>
      <c r="G6280" s="13">
        <v>40</v>
      </c>
      <c r="H6280">
        <v>5.1334600000000004</v>
      </c>
      <c r="I6280">
        <f t="shared" si="385"/>
        <v>0.04</v>
      </c>
      <c r="J6280">
        <f t="shared" si="386"/>
        <v>0.04</v>
      </c>
      <c r="K6280" t="s">
        <v>563</v>
      </c>
      <c r="L6280" t="s">
        <v>563</v>
      </c>
      <c r="M6280" t="s">
        <v>563</v>
      </c>
      <c r="N6280">
        <v>0</v>
      </c>
      <c r="O6280">
        <v>1</v>
      </c>
      <c r="P6280" t="s">
        <v>1</v>
      </c>
      <c r="Q6280" t="s">
        <v>1</v>
      </c>
      <c r="R6280">
        <v>1</v>
      </c>
      <c r="S6280" t="s">
        <v>564</v>
      </c>
      <c r="T6280">
        <v>0</v>
      </c>
      <c r="U6280">
        <v>0</v>
      </c>
      <c r="V6280" t="s">
        <v>1</v>
      </c>
      <c r="W6280" t="s">
        <v>1</v>
      </c>
      <c r="X6280">
        <v>1</v>
      </c>
      <c r="Y6280" t="s">
        <v>565</v>
      </c>
    </row>
    <row r="6281" spans="1:25">
      <c r="A6281" t="s">
        <v>62</v>
      </c>
      <c r="B6281" t="s">
        <v>68</v>
      </c>
      <c r="C6281">
        <v>2017</v>
      </c>
      <c r="D6281" t="s">
        <v>451</v>
      </c>
      <c r="E6281">
        <v>5262.12</v>
      </c>
      <c r="F6281" s="13">
        <v>40</v>
      </c>
      <c r="G6281" s="13">
        <v>40</v>
      </c>
      <c r="H6281">
        <v>5.2621200000000004</v>
      </c>
      <c r="I6281">
        <f t="shared" si="385"/>
        <v>0.04</v>
      </c>
      <c r="J6281">
        <f t="shared" si="386"/>
        <v>0.04</v>
      </c>
      <c r="K6281" t="s">
        <v>563</v>
      </c>
      <c r="L6281" t="s">
        <v>563</v>
      </c>
      <c r="M6281" t="s">
        <v>563</v>
      </c>
      <c r="N6281">
        <v>0</v>
      </c>
      <c r="O6281">
        <v>1</v>
      </c>
      <c r="P6281" t="s">
        <v>1</v>
      </c>
      <c r="Q6281" t="s">
        <v>1</v>
      </c>
      <c r="R6281">
        <v>1</v>
      </c>
      <c r="S6281" t="s">
        <v>564</v>
      </c>
      <c r="T6281">
        <v>0</v>
      </c>
      <c r="U6281">
        <v>0</v>
      </c>
      <c r="V6281" t="s">
        <v>1</v>
      </c>
      <c r="W6281" t="s">
        <v>1</v>
      </c>
      <c r="X6281">
        <v>1</v>
      </c>
      <c r="Y6281" t="s">
        <v>565</v>
      </c>
    </row>
    <row r="6282" spans="1:25">
      <c r="A6282" t="s">
        <v>62</v>
      </c>
      <c r="B6282" t="s">
        <v>68</v>
      </c>
      <c r="C6282">
        <v>2017</v>
      </c>
      <c r="D6282" t="s">
        <v>451</v>
      </c>
      <c r="E6282">
        <v>5564.97</v>
      </c>
      <c r="F6282" s="13">
        <v>40</v>
      </c>
      <c r="G6282" s="13">
        <v>40</v>
      </c>
      <c r="H6282">
        <v>5.5649699999999998</v>
      </c>
      <c r="I6282">
        <f t="shared" si="385"/>
        <v>0.04</v>
      </c>
      <c r="J6282">
        <f t="shared" si="386"/>
        <v>0.04</v>
      </c>
      <c r="K6282" t="s">
        <v>563</v>
      </c>
      <c r="L6282" t="s">
        <v>563</v>
      </c>
      <c r="M6282" t="s">
        <v>563</v>
      </c>
      <c r="N6282">
        <v>0</v>
      </c>
      <c r="O6282">
        <v>1</v>
      </c>
      <c r="P6282" t="s">
        <v>1</v>
      </c>
      <c r="Q6282" t="s">
        <v>1</v>
      </c>
      <c r="R6282">
        <v>1</v>
      </c>
      <c r="S6282" t="s">
        <v>564</v>
      </c>
      <c r="T6282">
        <v>0</v>
      </c>
      <c r="U6282">
        <v>0</v>
      </c>
      <c r="V6282" t="s">
        <v>1</v>
      </c>
      <c r="W6282" t="s">
        <v>1</v>
      </c>
      <c r="X6282">
        <v>1</v>
      </c>
      <c r="Y6282" t="s">
        <v>565</v>
      </c>
    </row>
    <row r="6283" spans="1:25">
      <c r="A6283" t="s">
        <v>62</v>
      </c>
      <c r="B6283" t="s">
        <v>68</v>
      </c>
      <c r="C6283">
        <v>2017</v>
      </c>
      <c r="D6283" t="s">
        <v>451</v>
      </c>
      <c r="E6283">
        <v>5855.39</v>
      </c>
      <c r="F6283" s="13">
        <v>40</v>
      </c>
      <c r="G6283" s="13">
        <v>40</v>
      </c>
      <c r="H6283">
        <v>5.8553899999999999</v>
      </c>
      <c r="I6283">
        <f t="shared" si="385"/>
        <v>0.04</v>
      </c>
      <c r="J6283">
        <f t="shared" si="386"/>
        <v>0.04</v>
      </c>
      <c r="K6283" t="s">
        <v>563</v>
      </c>
      <c r="L6283" t="s">
        <v>563</v>
      </c>
      <c r="M6283" t="s">
        <v>563</v>
      </c>
      <c r="N6283">
        <v>0</v>
      </c>
      <c r="O6283">
        <v>1</v>
      </c>
      <c r="P6283" t="s">
        <v>1</v>
      </c>
      <c r="Q6283" t="s">
        <v>1</v>
      </c>
      <c r="R6283">
        <v>1</v>
      </c>
      <c r="S6283" t="s">
        <v>564</v>
      </c>
      <c r="T6283">
        <v>0</v>
      </c>
      <c r="U6283">
        <v>0</v>
      </c>
      <c r="V6283" t="s">
        <v>1</v>
      </c>
      <c r="W6283" t="s">
        <v>1</v>
      </c>
      <c r="X6283">
        <v>1</v>
      </c>
      <c r="Y6283" t="s">
        <v>565</v>
      </c>
    </row>
    <row r="6284" spans="1:25">
      <c r="A6284" t="s">
        <v>62</v>
      </c>
      <c r="B6284" t="s">
        <v>68</v>
      </c>
      <c r="C6284">
        <v>2017</v>
      </c>
      <c r="D6284" t="s">
        <v>451</v>
      </c>
      <c r="E6284">
        <v>6034.79</v>
      </c>
      <c r="F6284" s="13">
        <v>40</v>
      </c>
      <c r="G6284" s="13">
        <v>40</v>
      </c>
      <c r="H6284">
        <v>6.0347900000000001</v>
      </c>
      <c r="I6284">
        <f t="shared" si="385"/>
        <v>0.04</v>
      </c>
      <c r="J6284">
        <f t="shared" si="386"/>
        <v>0.04</v>
      </c>
      <c r="K6284" t="s">
        <v>563</v>
      </c>
      <c r="L6284" t="s">
        <v>563</v>
      </c>
      <c r="M6284" t="s">
        <v>563</v>
      </c>
      <c r="N6284">
        <v>0</v>
      </c>
      <c r="O6284">
        <v>1</v>
      </c>
      <c r="P6284" t="s">
        <v>1</v>
      </c>
      <c r="Q6284" t="s">
        <v>1</v>
      </c>
      <c r="R6284">
        <v>1</v>
      </c>
      <c r="S6284" t="s">
        <v>564</v>
      </c>
      <c r="T6284">
        <v>0</v>
      </c>
      <c r="U6284">
        <v>0</v>
      </c>
      <c r="V6284" t="s">
        <v>1</v>
      </c>
      <c r="W6284" t="s">
        <v>1</v>
      </c>
      <c r="X6284">
        <v>1</v>
      </c>
      <c r="Y6284" t="s">
        <v>565</v>
      </c>
    </row>
    <row r="6285" spans="1:25">
      <c r="A6285" t="s">
        <v>62</v>
      </c>
      <c r="B6285" t="s">
        <v>68</v>
      </c>
      <c r="C6285">
        <v>2017</v>
      </c>
      <c r="D6285" t="s">
        <v>451</v>
      </c>
      <c r="E6285">
        <v>6190.27</v>
      </c>
      <c r="F6285" s="13">
        <v>40</v>
      </c>
      <c r="G6285" s="13">
        <v>40</v>
      </c>
      <c r="H6285">
        <v>6.1902699999999999</v>
      </c>
      <c r="I6285">
        <f t="shared" si="385"/>
        <v>0.04</v>
      </c>
      <c r="J6285">
        <f t="shared" si="386"/>
        <v>0.04</v>
      </c>
      <c r="K6285" t="s">
        <v>563</v>
      </c>
      <c r="L6285" t="s">
        <v>563</v>
      </c>
      <c r="M6285" t="s">
        <v>563</v>
      </c>
      <c r="N6285">
        <v>0</v>
      </c>
      <c r="O6285">
        <v>1</v>
      </c>
      <c r="P6285" t="s">
        <v>1</v>
      </c>
      <c r="Q6285" t="s">
        <v>1</v>
      </c>
      <c r="R6285">
        <v>1</v>
      </c>
      <c r="S6285" t="s">
        <v>564</v>
      </c>
      <c r="T6285">
        <v>0</v>
      </c>
      <c r="U6285">
        <v>0</v>
      </c>
      <c r="V6285" t="s">
        <v>1</v>
      </c>
      <c r="W6285" t="s">
        <v>1</v>
      </c>
      <c r="X6285">
        <v>1</v>
      </c>
      <c r="Y6285" t="s">
        <v>565</v>
      </c>
    </row>
    <row r="6286" spans="1:25">
      <c r="A6286" t="s">
        <v>62</v>
      </c>
      <c r="B6286" t="s">
        <v>68</v>
      </c>
      <c r="C6286">
        <v>2017</v>
      </c>
      <c r="D6286" t="s">
        <v>451</v>
      </c>
      <c r="E6286">
        <v>6369.67</v>
      </c>
      <c r="F6286" s="13">
        <v>40</v>
      </c>
      <c r="G6286" s="13">
        <v>40</v>
      </c>
      <c r="H6286">
        <v>6.3696700000000002</v>
      </c>
      <c r="I6286">
        <f t="shared" si="385"/>
        <v>0.04</v>
      </c>
      <c r="J6286">
        <f t="shared" si="386"/>
        <v>0.04</v>
      </c>
      <c r="K6286" t="s">
        <v>563</v>
      </c>
      <c r="L6286" t="s">
        <v>563</v>
      </c>
      <c r="M6286" t="s">
        <v>563</v>
      </c>
      <c r="N6286">
        <v>0</v>
      </c>
      <c r="O6286">
        <v>1</v>
      </c>
      <c r="P6286" t="s">
        <v>1</v>
      </c>
      <c r="Q6286" t="s">
        <v>1</v>
      </c>
      <c r="R6286">
        <v>1</v>
      </c>
      <c r="S6286" t="s">
        <v>564</v>
      </c>
      <c r="T6286">
        <v>0</v>
      </c>
      <c r="U6286">
        <v>0</v>
      </c>
      <c r="V6286" t="s">
        <v>1</v>
      </c>
      <c r="W6286" t="s">
        <v>1</v>
      </c>
      <c r="X6286">
        <v>1</v>
      </c>
      <c r="Y6286" t="s">
        <v>565</v>
      </c>
    </row>
    <row r="6287" spans="1:25">
      <c r="A6287" t="s">
        <v>62</v>
      </c>
      <c r="B6287" t="s">
        <v>68</v>
      </c>
      <c r="C6287">
        <v>2017</v>
      </c>
      <c r="D6287" t="s">
        <v>451</v>
      </c>
      <c r="E6287">
        <v>6525.15</v>
      </c>
      <c r="F6287" s="13">
        <v>40</v>
      </c>
      <c r="G6287" s="13">
        <v>40</v>
      </c>
      <c r="H6287">
        <v>6.52515</v>
      </c>
      <c r="I6287">
        <f t="shared" si="385"/>
        <v>0.04</v>
      </c>
      <c r="J6287">
        <f t="shared" si="386"/>
        <v>0.04</v>
      </c>
      <c r="K6287" t="s">
        <v>563</v>
      </c>
      <c r="L6287" t="s">
        <v>563</v>
      </c>
      <c r="M6287" t="s">
        <v>563</v>
      </c>
      <c r="N6287">
        <v>0</v>
      </c>
      <c r="O6287">
        <v>1</v>
      </c>
      <c r="P6287" t="s">
        <v>1</v>
      </c>
      <c r="Q6287" t="s">
        <v>1</v>
      </c>
      <c r="R6287">
        <v>1</v>
      </c>
      <c r="S6287" t="s">
        <v>564</v>
      </c>
      <c r="T6287">
        <v>0</v>
      </c>
      <c r="U6287">
        <v>0</v>
      </c>
      <c r="V6287" t="s">
        <v>1</v>
      </c>
      <c r="W6287" t="s">
        <v>1</v>
      </c>
      <c r="X6287">
        <v>1</v>
      </c>
      <c r="Y6287" t="s">
        <v>565</v>
      </c>
    </row>
    <row r="6288" spans="1:25">
      <c r="A6288" t="s">
        <v>62</v>
      </c>
      <c r="B6288" t="s">
        <v>68</v>
      </c>
      <c r="C6288">
        <v>2017</v>
      </c>
      <c r="D6288" t="s">
        <v>451</v>
      </c>
      <c r="E6288">
        <v>425.17</v>
      </c>
      <c r="F6288">
        <v>4</v>
      </c>
      <c r="G6288">
        <v>4</v>
      </c>
      <c r="H6288">
        <v>0.42516999999999999</v>
      </c>
      <c r="I6288">
        <f t="shared" si="385"/>
        <v>4.0000000000000001E-3</v>
      </c>
      <c r="J6288">
        <f t="shared" si="386"/>
        <v>4.0000000000000001E-3</v>
      </c>
      <c r="K6288" t="s">
        <v>563</v>
      </c>
      <c r="L6288" t="s">
        <v>563</v>
      </c>
      <c r="M6288" t="s">
        <v>563</v>
      </c>
      <c r="N6288">
        <v>0</v>
      </c>
      <c r="O6288">
        <v>0</v>
      </c>
      <c r="P6288" t="s">
        <v>591</v>
      </c>
      <c r="Q6288" t="s">
        <v>1</v>
      </c>
      <c r="R6288">
        <v>1</v>
      </c>
      <c r="S6288" t="s">
        <v>564</v>
      </c>
      <c r="T6288">
        <v>0</v>
      </c>
      <c r="U6288">
        <v>0</v>
      </c>
      <c r="V6288" t="s">
        <v>1</v>
      </c>
      <c r="W6288" t="s">
        <v>1</v>
      </c>
      <c r="X6288">
        <v>1</v>
      </c>
      <c r="Y6288" t="s">
        <v>565</v>
      </c>
    </row>
    <row r="6289" spans="1:25">
      <c r="A6289" t="s">
        <v>62</v>
      </c>
      <c r="B6289" t="s">
        <v>68</v>
      </c>
      <c r="C6289">
        <v>2017</v>
      </c>
      <c r="D6289" t="s">
        <v>451</v>
      </c>
      <c r="E6289">
        <v>1476.48</v>
      </c>
      <c r="F6289">
        <v>6</v>
      </c>
      <c r="G6289">
        <v>6</v>
      </c>
      <c r="H6289">
        <v>1.47648</v>
      </c>
      <c r="I6289">
        <f t="shared" si="385"/>
        <v>6.0000000000000001E-3</v>
      </c>
      <c r="J6289">
        <f t="shared" si="386"/>
        <v>6.0000000000000001E-3</v>
      </c>
      <c r="K6289" t="s">
        <v>563</v>
      </c>
      <c r="L6289" t="s">
        <v>563</v>
      </c>
      <c r="M6289" t="s">
        <v>563</v>
      </c>
      <c r="N6289">
        <v>0</v>
      </c>
      <c r="O6289">
        <v>0</v>
      </c>
      <c r="P6289" t="s">
        <v>592</v>
      </c>
      <c r="Q6289" t="s">
        <v>1</v>
      </c>
      <c r="R6289">
        <v>1</v>
      </c>
      <c r="S6289" t="s">
        <v>564</v>
      </c>
      <c r="T6289">
        <v>0</v>
      </c>
      <c r="U6289">
        <v>0</v>
      </c>
      <c r="V6289" t="s">
        <v>1</v>
      </c>
      <c r="W6289" t="s">
        <v>1</v>
      </c>
      <c r="X6289">
        <v>1</v>
      </c>
      <c r="Y6289" t="s">
        <v>565</v>
      </c>
    </row>
    <row r="6290" spans="1:25">
      <c r="A6290" t="s">
        <v>62</v>
      </c>
      <c r="B6290" t="s">
        <v>68</v>
      </c>
      <c r="C6290">
        <v>2017</v>
      </c>
      <c r="D6290" t="s">
        <v>451</v>
      </c>
      <c r="E6290">
        <v>3890.45</v>
      </c>
      <c r="F6290">
        <v>15</v>
      </c>
      <c r="G6290">
        <v>15</v>
      </c>
      <c r="H6290">
        <v>3.89045</v>
      </c>
      <c r="I6290">
        <f t="shared" si="385"/>
        <v>1.4999999999999999E-2</v>
      </c>
      <c r="J6290">
        <f t="shared" si="386"/>
        <v>1.4999999999999999E-2</v>
      </c>
      <c r="K6290" t="s">
        <v>563</v>
      </c>
      <c r="L6290" t="s">
        <v>563</v>
      </c>
      <c r="M6290" t="s">
        <v>563</v>
      </c>
      <c r="N6290">
        <v>0</v>
      </c>
      <c r="O6290">
        <v>0</v>
      </c>
      <c r="P6290" t="s">
        <v>592</v>
      </c>
      <c r="Q6290" t="s">
        <v>1</v>
      </c>
      <c r="R6290">
        <v>1</v>
      </c>
      <c r="S6290" t="s">
        <v>564</v>
      </c>
      <c r="T6290">
        <v>0</v>
      </c>
      <c r="U6290">
        <v>0</v>
      </c>
      <c r="V6290" t="s">
        <v>1</v>
      </c>
      <c r="W6290" t="s">
        <v>1</v>
      </c>
      <c r="X6290">
        <v>1</v>
      </c>
      <c r="Y6290" t="s">
        <v>565</v>
      </c>
    </row>
    <row r="6291" spans="1:25">
      <c r="A6291" t="s">
        <v>62</v>
      </c>
      <c r="B6291" t="s">
        <v>68</v>
      </c>
      <c r="C6291">
        <v>2017</v>
      </c>
      <c r="D6291" t="s">
        <v>451</v>
      </c>
      <c r="E6291">
        <v>4048.07</v>
      </c>
      <c r="F6291">
        <v>30</v>
      </c>
      <c r="G6291">
        <v>30</v>
      </c>
      <c r="H6291">
        <v>4.0480700000000001</v>
      </c>
      <c r="I6291">
        <f t="shared" si="385"/>
        <v>0.03</v>
      </c>
      <c r="J6291">
        <f t="shared" si="386"/>
        <v>0.03</v>
      </c>
      <c r="K6291" t="s">
        <v>563</v>
      </c>
      <c r="L6291" t="s">
        <v>563</v>
      </c>
      <c r="M6291" t="s">
        <v>563</v>
      </c>
      <c r="N6291">
        <v>0</v>
      </c>
      <c r="O6291">
        <v>0</v>
      </c>
      <c r="P6291" t="s">
        <v>592</v>
      </c>
      <c r="Q6291" t="s">
        <v>1</v>
      </c>
      <c r="R6291">
        <v>1</v>
      </c>
      <c r="S6291" t="s">
        <v>564</v>
      </c>
      <c r="T6291">
        <v>0</v>
      </c>
      <c r="U6291">
        <v>0</v>
      </c>
      <c r="V6291" t="s">
        <v>1</v>
      </c>
      <c r="W6291" t="s">
        <v>1</v>
      </c>
      <c r="X6291">
        <v>1</v>
      </c>
      <c r="Y6291" t="s">
        <v>565</v>
      </c>
    </row>
    <row r="6292" spans="1:25">
      <c r="A6292" t="s">
        <v>62</v>
      </c>
      <c r="B6292" t="s">
        <v>68</v>
      </c>
      <c r="C6292">
        <v>2017</v>
      </c>
      <c r="D6292" t="s">
        <v>451</v>
      </c>
      <c r="E6292">
        <v>4205.6899999999996</v>
      </c>
      <c r="F6292">
        <v>30</v>
      </c>
      <c r="G6292">
        <v>30</v>
      </c>
      <c r="H6292">
        <v>4.2056899999999997</v>
      </c>
      <c r="I6292">
        <f t="shared" si="385"/>
        <v>0.03</v>
      </c>
      <c r="J6292">
        <f t="shared" si="386"/>
        <v>0.03</v>
      </c>
      <c r="K6292" t="s">
        <v>563</v>
      </c>
      <c r="L6292" t="s">
        <v>563</v>
      </c>
      <c r="M6292" t="s">
        <v>563</v>
      </c>
      <c r="N6292">
        <v>0</v>
      </c>
      <c r="O6292">
        <v>0</v>
      </c>
      <c r="P6292" t="s">
        <v>592</v>
      </c>
      <c r="Q6292" t="s">
        <v>1</v>
      </c>
      <c r="R6292">
        <v>1</v>
      </c>
      <c r="S6292" t="s">
        <v>564</v>
      </c>
      <c r="T6292">
        <v>0</v>
      </c>
      <c r="U6292">
        <v>0</v>
      </c>
      <c r="V6292" t="s">
        <v>1</v>
      </c>
      <c r="W6292" t="s">
        <v>1</v>
      </c>
      <c r="X6292">
        <v>1</v>
      </c>
      <c r="Y6292" t="s">
        <v>565</v>
      </c>
    </row>
    <row r="6293" spans="1:25">
      <c r="A6293" t="s">
        <v>62</v>
      </c>
      <c r="B6293" t="s">
        <v>68</v>
      </c>
      <c r="C6293">
        <v>2017</v>
      </c>
      <c r="D6293" t="s">
        <v>451</v>
      </c>
      <c r="E6293">
        <v>4353.08</v>
      </c>
      <c r="F6293">
        <v>30</v>
      </c>
      <c r="G6293">
        <v>30</v>
      </c>
      <c r="H6293">
        <v>4.3530800000000003</v>
      </c>
      <c r="I6293">
        <f t="shared" si="385"/>
        <v>0.03</v>
      </c>
      <c r="J6293">
        <f t="shared" si="386"/>
        <v>0.03</v>
      </c>
      <c r="K6293" t="s">
        <v>563</v>
      </c>
      <c r="L6293" t="s">
        <v>563</v>
      </c>
      <c r="M6293" t="s">
        <v>563</v>
      </c>
      <c r="N6293">
        <v>0</v>
      </c>
      <c r="O6293">
        <v>0</v>
      </c>
      <c r="P6293" t="s">
        <v>592</v>
      </c>
      <c r="Q6293" t="s">
        <v>1</v>
      </c>
      <c r="R6293">
        <v>1</v>
      </c>
      <c r="S6293" t="s">
        <v>564</v>
      </c>
      <c r="T6293">
        <v>0</v>
      </c>
      <c r="U6293">
        <v>0</v>
      </c>
      <c r="V6293" t="s">
        <v>1</v>
      </c>
      <c r="W6293" t="s">
        <v>1</v>
      </c>
      <c r="X6293">
        <v>1</v>
      </c>
      <c r="Y6293" t="s">
        <v>565</v>
      </c>
    </row>
    <row r="6294" spans="1:25">
      <c r="A6294" t="s">
        <v>62</v>
      </c>
      <c r="B6294" t="s">
        <v>68</v>
      </c>
      <c r="C6294">
        <v>2017</v>
      </c>
      <c r="D6294" t="s">
        <v>451</v>
      </c>
      <c r="E6294">
        <v>4520.93</v>
      </c>
      <c r="F6294">
        <v>30</v>
      </c>
      <c r="G6294">
        <v>30</v>
      </c>
      <c r="H6294">
        <v>4.5209299999999999</v>
      </c>
      <c r="I6294">
        <f t="shared" si="385"/>
        <v>0.03</v>
      </c>
      <c r="J6294">
        <f t="shared" si="386"/>
        <v>0.03</v>
      </c>
      <c r="K6294" t="s">
        <v>563</v>
      </c>
      <c r="L6294" t="s">
        <v>563</v>
      </c>
      <c r="M6294" t="s">
        <v>563</v>
      </c>
      <c r="N6294">
        <v>0</v>
      </c>
      <c r="O6294">
        <v>0</v>
      </c>
      <c r="P6294" t="s">
        <v>592</v>
      </c>
      <c r="Q6294" t="s">
        <v>1</v>
      </c>
      <c r="R6294">
        <v>1</v>
      </c>
      <c r="S6294" t="s">
        <v>564</v>
      </c>
      <c r="T6294">
        <v>0</v>
      </c>
      <c r="U6294">
        <v>0</v>
      </c>
      <c r="V6294" t="s">
        <v>1</v>
      </c>
      <c r="W6294" t="s">
        <v>1</v>
      </c>
      <c r="X6294">
        <v>1</v>
      </c>
      <c r="Y6294" t="s">
        <v>565</v>
      </c>
    </row>
    <row r="6295" spans="1:25">
      <c r="A6295" t="s">
        <v>62</v>
      </c>
      <c r="B6295" t="s">
        <v>68</v>
      </c>
      <c r="C6295">
        <v>2017</v>
      </c>
      <c r="D6295" t="s">
        <v>451</v>
      </c>
      <c r="E6295">
        <v>4679.57</v>
      </c>
      <c r="F6295">
        <v>30</v>
      </c>
      <c r="G6295">
        <v>30</v>
      </c>
      <c r="H6295">
        <v>4.67957</v>
      </c>
      <c r="I6295">
        <f t="shared" si="385"/>
        <v>0.03</v>
      </c>
      <c r="J6295">
        <f t="shared" si="386"/>
        <v>0.03</v>
      </c>
      <c r="K6295" t="s">
        <v>563</v>
      </c>
      <c r="L6295" t="s">
        <v>563</v>
      </c>
      <c r="M6295" t="s">
        <v>563</v>
      </c>
      <c r="N6295">
        <v>0</v>
      </c>
      <c r="O6295">
        <v>0</v>
      </c>
      <c r="P6295" t="s">
        <v>592</v>
      </c>
      <c r="Q6295" t="s">
        <v>1</v>
      </c>
      <c r="R6295">
        <v>1</v>
      </c>
      <c r="S6295" t="s">
        <v>564</v>
      </c>
      <c r="T6295">
        <v>0</v>
      </c>
      <c r="U6295">
        <v>0</v>
      </c>
      <c r="V6295" t="s">
        <v>1</v>
      </c>
      <c r="W6295" t="s">
        <v>1</v>
      </c>
      <c r="X6295">
        <v>1</v>
      </c>
      <c r="Y6295" t="s">
        <v>565</v>
      </c>
    </row>
    <row r="6296" spans="1:25">
      <c r="A6296" t="s">
        <v>62</v>
      </c>
      <c r="B6296" t="s">
        <v>68</v>
      </c>
      <c r="C6296">
        <v>2017</v>
      </c>
      <c r="D6296" t="s">
        <v>451</v>
      </c>
      <c r="E6296">
        <v>4837.84</v>
      </c>
      <c r="F6296">
        <v>30</v>
      </c>
      <c r="G6296">
        <v>30</v>
      </c>
      <c r="H6296">
        <v>4.8378399999999999</v>
      </c>
      <c r="I6296">
        <f t="shared" si="385"/>
        <v>0.03</v>
      </c>
      <c r="J6296">
        <f t="shared" si="386"/>
        <v>0.03</v>
      </c>
      <c r="K6296" t="s">
        <v>563</v>
      </c>
      <c r="L6296" t="s">
        <v>563</v>
      </c>
      <c r="M6296" t="s">
        <v>563</v>
      </c>
      <c r="N6296">
        <v>0</v>
      </c>
      <c r="O6296">
        <v>0</v>
      </c>
      <c r="P6296" t="s">
        <v>592</v>
      </c>
      <c r="Q6296" t="s">
        <v>1</v>
      </c>
      <c r="R6296">
        <v>1</v>
      </c>
      <c r="S6296" t="s">
        <v>564</v>
      </c>
      <c r="T6296">
        <v>0</v>
      </c>
      <c r="U6296">
        <v>0</v>
      </c>
      <c r="V6296" t="s">
        <v>1</v>
      </c>
      <c r="W6296" t="s">
        <v>1</v>
      </c>
      <c r="X6296">
        <v>1</v>
      </c>
      <c r="Y6296" t="s">
        <v>565</v>
      </c>
    </row>
    <row r="6297" spans="1:25">
      <c r="A6297" t="s">
        <v>62</v>
      </c>
      <c r="B6297" t="s">
        <v>68</v>
      </c>
      <c r="C6297">
        <v>2017</v>
      </c>
      <c r="D6297" t="s">
        <v>451</v>
      </c>
      <c r="E6297">
        <v>5061.76</v>
      </c>
      <c r="F6297">
        <v>40</v>
      </c>
      <c r="G6297">
        <v>40</v>
      </c>
      <c r="H6297">
        <v>5.0617599999999996</v>
      </c>
      <c r="I6297">
        <f t="shared" si="385"/>
        <v>0.04</v>
      </c>
      <c r="J6297">
        <f t="shared" si="386"/>
        <v>0.04</v>
      </c>
      <c r="K6297" t="s">
        <v>563</v>
      </c>
      <c r="L6297" t="s">
        <v>563</v>
      </c>
      <c r="M6297" t="s">
        <v>563</v>
      </c>
      <c r="N6297">
        <v>0</v>
      </c>
      <c r="O6297">
        <v>0</v>
      </c>
      <c r="P6297" t="s">
        <v>592</v>
      </c>
      <c r="Q6297" t="s">
        <v>1</v>
      </c>
      <c r="R6297">
        <v>1</v>
      </c>
      <c r="S6297" t="s">
        <v>564</v>
      </c>
      <c r="T6297">
        <v>0</v>
      </c>
      <c r="U6297">
        <v>0</v>
      </c>
      <c r="V6297" t="s">
        <v>1</v>
      </c>
      <c r="W6297" t="s">
        <v>1</v>
      </c>
      <c r="X6297">
        <v>1</v>
      </c>
      <c r="Y6297" t="s">
        <v>565</v>
      </c>
    </row>
    <row r="6298" spans="1:25">
      <c r="A6298" t="s">
        <v>62</v>
      </c>
      <c r="B6298" t="s">
        <v>68</v>
      </c>
      <c r="C6298">
        <v>2017</v>
      </c>
      <c r="D6298" t="s">
        <v>451</v>
      </c>
      <c r="E6298">
        <v>5482.53</v>
      </c>
      <c r="F6298">
        <v>40</v>
      </c>
      <c r="G6298">
        <v>40</v>
      </c>
      <c r="H6298">
        <v>5.4825299999999997</v>
      </c>
      <c r="I6298">
        <f t="shared" si="385"/>
        <v>0.04</v>
      </c>
      <c r="J6298">
        <f t="shared" si="386"/>
        <v>0.04</v>
      </c>
      <c r="K6298" t="s">
        <v>563</v>
      </c>
      <c r="L6298" t="s">
        <v>563</v>
      </c>
      <c r="M6298" t="s">
        <v>563</v>
      </c>
      <c r="N6298">
        <v>0</v>
      </c>
      <c r="O6298">
        <v>0</v>
      </c>
      <c r="P6298" t="s">
        <v>592</v>
      </c>
      <c r="Q6298" t="s">
        <v>1</v>
      </c>
      <c r="R6298">
        <v>1</v>
      </c>
      <c r="S6298" t="s">
        <v>564</v>
      </c>
      <c r="T6298">
        <v>0</v>
      </c>
      <c r="U6298">
        <v>0</v>
      </c>
      <c r="V6298" t="s">
        <v>1</v>
      </c>
      <c r="W6298" t="s">
        <v>1</v>
      </c>
      <c r="X6298">
        <v>1</v>
      </c>
      <c r="Y6298" t="s">
        <v>565</v>
      </c>
    </row>
    <row r="6299" spans="1:25">
      <c r="A6299" t="s">
        <v>62</v>
      </c>
      <c r="B6299" t="s">
        <v>68</v>
      </c>
      <c r="C6299">
        <v>2017</v>
      </c>
      <c r="D6299" t="s">
        <v>451</v>
      </c>
      <c r="E6299">
        <v>5844.03</v>
      </c>
      <c r="F6299">
        <v>40</v>
      </c>
      <c r="G6299">
        <v>40</v>
      </c>
      <c r="H6299">
        <v>5.8440300000000001</v>
      </c>
      <c r="I6299">
        <f t="shared" si="385"/>
        <v>0.04</v>
      </c>
      <c r="J6299">
        <f t="shared" si="386"/>
        <v>0.04</v>
      </c>
      <c r="K6299" t="s">
        <v>563</v>
      </c>
      <c r="L6299" t="s">
        <v>563</v>
      </c>
      <c r="M6299" t="s">
        <v>563</v>
      </c>
      <c r="N6299">
        <v>0</v>
      </c>
      <c r="O6299">
        <v>0</v>
      </c>
      <c r="P6299" t="s">
        <v>592</v>
      </c>
      <c r="Q6299" t="s">
        <v>1</v>
      </c>
      <c r="R6299">
        <v>1</v>
      </c>
      <c r="S6299" t="s">
        <v>564</v>
      </c>
      <c r="T6299">
        <v>0</v>
      </c>
      <c r="U6299">
        <v>0</v>
      </c>
      <c r="V6299" t="s">
        <v>1</v>
      </c>
      <c r="W6299" t="s">
        <v>1</v>
      </c>
      <c r="X6299">
        <v>1</v>
      </c>
      <c r="Y6299" t="s">
        <v>565</v>
      </c>
    </row>
    <row r="6300" spans="1:25">
      <c r="A6300" t="s">
        <v>62</v>
      </c>
      <c r="B6300" t="s">
        <v>68</v>
      </c>
      <c r="C6300">
        <v>2017</v>
      </c>
      <c r="D6300" t="s">
        <v>451</v>
      </c>
      <c r="E6300">
        <v>6028.21</v>
      </c>
      <c r="F6300">
        <v>40</v>
      </c>
      <c r="G6300">
        <v>40</v>
      </c>
      <c r="H6300">
        <v>6.0282099999999996</v>
      </c>
      <c r="I6300">
        <f t="shared" si="385"/>
        <v>0.04</v>
      </c>
      <c r="J6300">
        <f t="shared" si="386"/>
        <v>0.04</v>
      </c>
      <c r="K6300" t="s">
        <v>563</v>
      </c>
      <c r="L6300" t="s">
        <v>563</v>
      </c>
      <c r="M6300" t="s">
        <v>563</v>
      </c>
      <c r="N6300">
        <v>0</v>
      </c>
      <c r="O6300">
        <v>0</v>
      </c>
      <c r="P6300" t="s">
        <v>592</v>
      </c>
      <c r="Q6300" t="s">
        <v>1</v>
      </c>
      <c r="R6300">
        <v>1</v>
      </c>
      <c r="S6300" t="s">
        <v>564</v>
      </c>
      <c r="T6300">
        <v>0</v>
      </c>
      <c r="U6300">
        <v>0</v>
      </c>
      <c r="V6300" t="s">
        <v>1</v>
      </c>
      <c r="W6300" t="s">
        <v>1</v>
      </c>
      <c r="X6300">
        <v>1</v>
      </c>
      <c r="Y6300" t="s">
        <v>565</v>
      </c>
    </row>
    <row r="6301" spans="1:25">
      <c r="A6301" t="s">
        <v>62</v>
      </c>
      <c r="B6301" t="s">
        <v>68</v>
      </c>
      <c r="C6301">
        <v>2017</v>
      </c>
      <c r="D6301" t="s">
        <v>451</v>
      </c>
      <c r="E6301">
        <v>6212.4</v>
      </c>
      <c r="F6301">
        <v>40</v>
      </c>
      <c r="G6301">
        <v>40</v>
      </c>
      <c r="H6301">
        <v>6.2123999999999997</v>
      </c>
      <c r="I6301">
        <f t="shared" si="385"/>
        <v>0.04</v>
      </c>
      <c r="J6301">
        <f t="shared" si="386"/>
        <v>0.04</v>
      </c>
      <c r="K6301" t="s">
        <v>563</v>
      </c>
      <c r="L6301" t="s">
        <v>563</v>
      </c>
      <c r="M6301" t="s">
        <v>563</v>
      </c>
      <c r="N6301">
        <v>0</v>
      </c>
      <c r="O6301">
        <v>0</v>
      </c>
      <c r="P6301" t="s">
        <v>592</v>
      </c>
      <c r="Q6301" t="s">
        <v>1</v>
      </c>
      <c r="R6301">
        <v>1</v>
      </c>
      <c r="S6301" t="s">
        <v>564</v>
      </c>
      <c r="T6301">
        <v>0</v>
      </c>
      <c r="U6301">
        <v>0</v>
      </c>
      <c r="V6301" t="s">
        <v>1</v>
      </c>
      <c r="W6301" t="s">
        <v>1</v>
      </c>
      <c r="X6301">
        <v>1</v>
      </c>
      <c r="Y6301" t="s">
        <v>565</v>
      </c>
    </row>
    <row r="6302" spans="1:25">
      <c r="A6302" t="s">
        <v>62</v>
      </c>
      <c r="B6302" t="s">
        <v>68</v>
      </c>
      <c r="C6302">
        <v>2017</v>
      </c>
      <c r="D6302" t="s">
        <v>451</v>
      </c>
      <c r="E6302">
        <v>6396.58</v>
      </c>
      <c r="F6302">
        <v>40</v>
      </c>
      <c r="G6302">
        <v>40</v>
      </c>
      <c r="H6302">
        <v>6.3965800000000002</v>
      </c>
      <c r="I6302">
        <f t="shared" si="385"/>
        <v>0.04</v>
      </c>
      <c r="J6302">
        <f t="shared" si="386"/>
        <v>0.04</v>
      </c>
      <c r="K6302" t="s">
        <v>563</v>
      </c>
      <c r="L6302" t="s">
        <v>563</v>
      </c>
      <c r="M6302" t="s">
        <v>563</v>
      </c>
      <c r="N6302">
        <v>0</v>
      </c>
      <c r="O6302">
        <v>0</v>
      </c>
      <c r="P6302" t="s">
        <v>592</v>
      </c>
      <c r="Q6302" t="s">
        <v>1</v>
      </c>
      <c r="R6302">
        <v>1</v>
      </c>
      <c r="S6302" t="s">
        <v>564</v>
      </c>
      <c r="T6302">
        <v>0</v>
      </c>
      <c r="U6302">
        <v>0</v>
      </c>
      <c r="V6302" t="s">
        <v>1</v>
      </c>
      <c r="W6302" t="s">
        <v>1</v>
      </c>
      <c r="X6302">
        <v>1</v>
      </c>
      <c r="Y6302" t="s">
        <v>565</v>
      </c>
    </row>
    <row r="6303" spans="1:25">
      <c r="A6303" t="s">
        <v>62</v>
      </c>
      <c r="B6303" t="s">
        <v>68</v>
      </c>
      <c r="C6303">
        <v>2019</v>
      </c>
      <c r="D6303" t="s">
        <v>452</v>
      </c>
      <c r="E6303">
        <v>16.590479999999999</v>
      </c>
      <c r="F6303">
        <v>4</v>
      </c>
      <c r="G6303">
        <v>4</v>
      </c>
      <c r="H6303">
        <v>1.6590480000000001E-2</v>
      </c>
      <c r="I6303">
        <f t="shared" si="385"/>
        <v>4.0000000000000001E-3</v>
      </c>
      <c r="J6303">
        <f t="shared" si="386"/>
        <v>4.0000000000000001E-3</v>
      </c>
      <c r="K6303" t="s">
        <v>563</v>
      </c>
      <c r="L6303" t="s">
        <v>563</v>
      </c>
      <c r="M6303" t="s">
        <v>563</v>
      </c>
      <c r="N6303">
        <v>0</v>
      </c>
      <c r="O6303">
        <v>1</v>
      </c>
      <c r="P6303" t="s">
        <v>593</v>
      </c>
      <c r="Q6303" t="s">
        <v>1</v>
      </c>
      <c r="R6303">
        <v>1</v>
      </c>
      <c r="S6303" t="s">
        <v>564</v>
      </c>
      <c r="T6303">
        <v>0</v>
      </c>
      <c r="U6303">
        <v>0</v>
      </c>
      <c r="V6303" t="s">
        <v>1</v>
      </c>
      <c r="W6303" t="s">
        <v>1</v>
      </c>
      <c r="X6303">
        <v>1</v>
      </c>
      <c r="Y6303" t="s">
        <v>565</v>
      </c>
    </row>
    <row r="6304" spans="1:25">
      <c r="A6304" t="s">
        <v>62</v>
      </c>
      <c r="B6304" t="s">
        <v>68</v>
      </c>
      <c r="C6304">
        <v>2019</v>
      </c>
      <c r="D6304" t="s">
        <v>452</v>
      </c>
      <c r="E6304">
        <v>29.99447</v>
      </c>
      <c r="F6304">
        <v>4</v>
      </c>
      <c r="G6304">
        <v>4</v>
      </c>
      <c r="H6304">
        <v>2.9994469999999999E-2</v>
      </c>
      <c r="I6304">
        <f t="shared" si="385"/>
        <v>4.0000000000000001E-3</v>
      </c>
      <c r="J6304">
        <f t="shared" si="386"/>
        <v>4.0000000000000001E-3</v>
      </c>
      <c r="K6304" t="s">
        <v>563</v>
      </c>
      <c r="L6304" t="s">
        <v>563</v>
      </c>
      <c r="M6304" t="s">
        <v>563</v>
      </c>
      <c r="N6304">
        <v>0</v>
      </c>
      <c r="O6304">
        <v>0</v>
      </c>
      <c r="P6304" t="s">
        <v>594</v>
      </c>
      <c r="Q6304" t="s">
        <v>595</v>
      </c>
      <c r="R6304">
        <v>1</v>
      </c>
      <c r="S6304" t="s">
        <v>564</v>
      </c>
      <c r="T6304">
        <v>0</v>
      </c>
      <c r="U6304">
        <v>0</v>
      </c>
      <c r="V6304" t="s">
        <v>1</v>
      </c>
      <c r="W6304" t="s">
        <v>595</v>
      </c>
      <c r="X6304">
        <v>1</v>
      </c>
      <c r="Y6304" t="s">
        <v>565</v>
      </c>
    </row>
    <row r="6305" spans="1:25">
      <c r="A6305" t="s">
        <v>62</v>
      </c>
      <c r="B6305" t="s">
        <v>68</v>
      </c>
      <c r="C6305">
        <v>2019</v>
      </c>
      <c r="D6305" t="s">
        <v>452</v>
      </c>
      <c r="E6305">
        <v>39.548270000000002</v>
      </c>
      <c r="F6305">
        <v>4</v>
      </c>
      <c r="G6305">
        <v>4</v>
      </c>
      <c r="H6305">
        <v>3.9548270000000003E-2</v>
      </c>
      <c r="I6305">
        <f t="shared" si="385"/>
        <v>4.0000000000000001E-3</v>
      </c>
      <c r="J6305">
        <f t="shared" si="386"/>
        <v>4.0000000000000001E-3</v>
      </c>
      <c r="K6305" t="s">
        <v>563</v>
      </c>
      <c r="L6305" t="s">
        <v>563</v>
      </c>
      <c r="M6305" t="s">
        <v>563</v>
      </c>
      <c r="N6305">
        <v>0</v>
      </c>
      <c r="O6305">
        <v>0</v>
      </c>
      <c r="P6305" t="s">
        <v>594</v>
      </c>
      <c r="Q6305" t="s">
        <v>595</v>
      </c>
      <c r="R6305">
        <v>1</v>
      </c>
      <c r="S6305" t="s">
        <v>564</v>
      </c>
      <c r="T6305">
        <v>0</v>
      </c>
      <c r="U6305">
        <v>0</v>
      </c>
      <c r="V6305" t="s">
        <v>1</v>
      </c>
      <c r="W6305" t="s">
        <v>595</v>
      </c>
      <c r="X6305">
        <v>1</v>
      </c>
      <c r="Y6305" t="s">
        <v>565</v>
      </c>
    </row>
    <row r="6306" spans="1:25">
      <c r="A6306" t="s">
        <v>62</v>
      </c>
      <c r="B6306" t="s">
        <v>68</v>
      </c>
      <c r="C6306">
        <v>2019</v>
      </c>
      <c r="D6306" t="s">
        <v>452</v>
      </c>
      <c r="E6306">
        <v>49.102110000000003</v>
      </c>
      <c r="F6306">
        <v>4</v>
      </c>
      <c r="G6306">
        <v>4</v>
      </c>
      <c r="H6306">
        <v>4.9102109999999997E-2</v>
      </c>
      <c r="I6306">
        <f t="shared" si="385"/>
        <v>4.0000000000000001E-3</v>
      </c>
      <c r="J6306">
        <f t="shared" si="386"/>
        <v>4.0000000000000001E-3</v>
      </c>
      <c r="K6306" t="s">
        <v>563</v>
      </c>
      <c r="L6306" t="s">
        <v>563</v>
      </c>
      <c r="M6306" t="s">
        <v>563</v>
      </c>
      <c r="N6306">
        <v>0</v>
      </c>
      <c r="O6306">
        <v>0</v>
      </c>
      <c r="P6306" t="s">
        <v>594</v>
      </c>
      <c r="Q6306" t="s">
        <v>595</v>
      </c>
      <c r="R6306">
        <v>1</v>
      </c>
      <c r="S6306" t="s">
        <v>564</v>
      </c>
      <c r="T6306">
        <v>0</v>
      </c>
      <c r="U6306">
        <v>0</v>
      </c>
      <c r="V6306" t="s">
        <v>1</v>
      </c>
      <c r="W6306" t="s">
        <v>595</v>
      </c>
      <c r="X6306">
        <v>1</v>
      </c>
      <c r="Y6306" t="s">
        <v>565</v>
      </c>
    </row>
    <row r="6307" spans="1:25">
      <c r="A6307" t="s">
        <v>62</v>
      </c>
      <c r="B6307" t="s">
        <v>68</v>
      </c>
      <c r="C6307">
        <v>2019</v>
      </c>
      <c r="D6307" t="s">
        <v>452</v>
      </c>
      <c r="E6307">
        <v>61.478720000000003</v>
      </c>
      <c r="F6307">
        <v>4</v>
      </c>
      <c r="G6307">
        <v>4</v>
      </c>
      <c r="H6307">
        <v>6.1478720000000001E-2</v>
      </c>
      <c r="I6307">
        <f t="shared" si="385"/>
        <v>4.0000000000000001E-3</v>
      </c>
      <c r="J6307">
        <f t="shared" si="386"/>
        <v>4.0000000000000001E-3</v>
      </c>
      <c r="K6307" t="s">
        <v>563</v>
      </c>
      <c r="L6307" t="s">
        <v>563</v>
      </c>
      <c r="M6307" t="s">
        <v>563</v>
      </c>
      <c r="N6307">
        <v>0</v>
      </c>
      <c r="O6307">
        <v>0</v>
      </c>
      <c r="P6307" t="s">
        <v>594</v>
      </c>
      <c r="Q6307" t="s">
        <v>595</v>
      </c>
      <c r="R6307">
        <v>1</v>
      </c>
      <c r="S6307" t="s">
        <v>564</v>
      </c>
      <c r="T6307">
        <v>0</v>
      </c>
      <c r="U6307">
        <v>0</v>
      </c>
      <c r="V6307" t="s">
        <v>1</v>
      </c>
      <c r="W6307" t="s">
        <v>595</v>
      </c>
      <c r="X6307">
        <v>1</v>
      </c>
      <c r="Y6307" t="s">
        <v>565</v>
      </c>
    </row>
    <row r="6308" spans="1:25">
      <c r="A6308" t="s">
        <v>62</v>
      </c>
      <c r="B6308" t="s">
        <v>68</v>
      </c>
      <c r="C6308">
        <v>2019</v>
      </c>
      <c r="D6308" t="s">
        <v>452</v>
      </c>
      <c r="E6308">
        <v>74.688900000000004</v>
      </c>
      <c r="F6308">
        <v>4</v>
      </c>
      <c r="G6308">
        <v>4</v>
      </c>
      <c r="H6308">
        <v>7.4688900000000003E-2</v>
      </c>
      <c r="I6308">
        <f t="shared" si="385"/>
        <v>4.0000000000000001E-3</v>
      </c>
      <c r="J6308">
        <f t="shared" si="386"/>
        <v>4.0000000000000001E-3</v>
      </c>
      <c r="K6308" t="s">
        <v>563</v>
      </c>
      <c r="L6308" t="s">
        <v>563</v>
      </c>
      <c r="M6308" t="s">
        <v>563</v>
      </c>
      <c r="N6308">
        <v>0</v>
      </c>
      <c r="O6308">
        <v>0</v>
      </c>
      <c r="P6308" t="s">
        <v>594</v>
      </c>
      <c r="Q6308" t="s">
        <v>595</v>
      </c>
      <c r="R6308">
        <v>1</v>
      </c>
      <c r="S6308" t="s">
        <v>564</v>
      </c>
      <c r="T6308">
        <v>0</v>
      </c>
      <c r="U6308">
        <v>0</v>
      </c>
      <c r="V6308" t="s">
        <v>1</v>
      </c>
      <c r="W6308" t="s">
        <v>595</v>
      </c>
      <c r="X6308">
        <v>1</v>
      </c>
      <c r="Y6308" t="s">
        <v>565</v>
      </c>
    </row>
    <row r="6309" spans="1:25">
      <c r="A6309" t="s">
        <v>62</v>
      </c>
      <c r="B6309" t="s">
        <v>68</v>
      </c>
      <c r="C6309">
        <v>2019</v>
      </c>
      <c r="D6309" t="s">
        <v>452</v>
      </c>
      <c r="E6309">
        <v>89.387020000000007</v>
      </c>
      <c r="F6309">
        <v>4</v>
      </c>
      <c r="G6309">
        <v>4</v>
      </c>
      <c r="H6309">
        <v>8.9387019999999998E-2</v>
      </c>
      <c r="I6309">
        <f t="shared" si="385"/>
        <v>4.0000000000000001E-3</v>
      </c>
      <c r="J6309">
        <f t="shared" si="386"/>
        <v>4.0000000000000001E-3</v>
      </c>
      <c r="K6309" t="s">
        <v>563</v>
      </c>
      <c r="L6309" t="s">
        <v>563</v>
      </c>
      <c r="M6309" t="s">
        <v>563</v>
      </c>
      <c r="N6309">
        <v>0</v>
      </c>
      <c r="O6309">
        <v>0</v>
      </c>
      <c r="P6309" t="s">
        <v>594</v>
      </c>
      <c r="Q6309" t="s">
        <v>595</v>
      </c>
      <c r="R6309">
        <v>1</v>
      </c>
      <c r="S6309" t="s">
        <v>564</v>
      </c>
      <c r="T6309">
        <v>0</v>
      </c>
      <c r="U6309">
        <v>0</v>
      </c>
      <c r="V6309" t="s">
        <v>1</v>
      </c>
      <c r="W6309" t="s">
        <v>595</v>
      </c>
      <c r="X6309">
        <v>1</v>
      </c>
      <c r="Y6309" t="s">
        <v>565</v>
      </c>
    </row>
    <row r="6310" spans="1:25">
      <c r="A6310" t="s">
        <v>62</v>
      </c>
      <c r="B6310" t="s">
        <v>68</v>
      </c>
      <c r="C6310">
        <v>2019</v>
      </c>
      <c r="D6310" t="s">
        <v>452</v>
      </c>
      <c r="E6310">
        <v>101.37439999999999</v>
      </c>
      <c r="F6310">
        <v>4</v>
      </c>
      <c r="G6310">
        <v>4</v>
      </c>
      <c r="H6310">
        <v>0.1013744</v>
      </c>
      <c r="I6310">
        <f t="shared" si="385"/>
        <v>4.0000000000000001E-3</v>
      </c>
      <c r="J6310">
        <f t="shared" si="386"/>
        <v>4.0000000000000001E-3</v>
      </c>
      <c r="K6310" t="s">
        <v>563</v>
      </c>
      <c r="L6310" t="s">
        <v>563</v>
      </c>
      <c r="M6310" t="s">
        <v>563</v>
      </c>
      <c r="N6310">
        <v>0</v>
      </c>
      <c r="O6310">
        <v>0</v>
      </c>
      <c r="P6310" t="s">
        <v>594</v>
      </c>
      <c r="Q6310" t="s">
        <v>595</v>
      </c>
      <c r="R6310">
        <v>1</v>
      </c>
      <c r="S6310" t="s">
        <v>564</v>
      </c>
      <c r="T6310">
        <v>0</v>
      </c>
      <c r="U6310">
        <v>0</v>
      </c>
      <c r="V6310" t="s">
        <v>1</v>
      </c>
      <c r="W6310" t="s">
        <v>595</v>
      </c>
      <c r="X6310">
        <v>1</v>
      </c>
      <c r="Y6310" t="s">
        <v>565</v>
      </c>
    </row>
    <row r="6311" spans="1:25">
      <c r="A6311" t="s">
        <v>62</v>
      </c>
      <c r="B6311" t="s">
        <v>68</v>
      </c>
      <c r="C6311">
        <v>2019</v>
      </c>
      <c r="D6311" t="s">
        <v>452</v>
      </c>
      <c r="E6311">
        <v>115.8935</v>
      </c>
      <c r="F6311">
        <v>4</v>
      </c>
      <c r="G6311">
        <v>4</v>
      </c>
      <c r="H6311">
        <v>0.1158935</v>
      </c>
      <c r="I6311">
        <f t="shared" si="385"/>
        <v>4.0000000000000001E-3</v>
      </c>
      <c r="J6311">
        <f t="shared" si="386"/>
        <v>4.0000000000000001E-3</v>
      </c>
      <c r="K6311" t="s">
        <v>563</v>
      </c>
      <c r="L6311" t="s">
        <v>563</v>
      </c>
      <c r="M6311" t="s">
        <v>563</v>
      </c>
      <c r="N6311">
        <v>0</v>
      </c>
      <c r="O6311">
        <v>1</v>
      </c>
      <c r="P6311" t="s">
        <v>593</v>
      </c>
      <c r="Q6311" t="s">
        <v>1</v>
      </c>
      <c r="R6311">
        <v>1</v>
      </c>
      <c r="S6311" t="s">
        <v>564</v>
      </c>
      <c r="T6311">
        <v>0</v>
      </c>
      <c r="U6311">
        <v>0</v>
      </c>
      <c r="V6311" t="s">
        <v>1</v>
      </c>
      <c r="W6311" t="s">
        <v>1</v>
      </c>
      <c r="X6311">
        <v>1</v>
      </c>
      <c r="Y6311" t="s">
        <v>565</v>
      </c>
    </row>
    <row r="6312" spans="1:25">
      <c r="A6312" t="s">
        <v>62</v>
      </c>
      <c r="B6312" t="s">
        <v>68</v>
      </c>
      <c r="C6312">
        <v>2019</v>
      </c>
      <c r="D6312" t="s">
        <v>452</v>
      </c>
      <c r="E6312">
        <v>132.49700000000001</v>
      </c>
      <c r="F6312">
        <v>4</v>
      </c>
      <c r="G6312">
        <v>4</v>
      </c>
      <c r="H6312">
        <v>0.132497</v>
      </c>
      <c r="I6312">
        <f t="shared" si="385"/>
        <v>4.0000000000000001E-3</v>
      </c>
      <c r="J6312">
        <f t="shared" si="386"/>
        <v>4.0000000000000001E-3</v>
      </c>
      <c r="K6312" t="s">
        <v>563</v>
      </c>
      <c r="L6312" t="s">
        <v>563</v>
      </c>
      <c r="M6312" t="s">
        <v>563</v>
      </c>
      <c r="N6312">
        <v>0</v>
      </c>
      <c r="O6312">
        <v>1</v>
      </c>
      <c r="P6312" t="s">
        <v>593</v>
      </c>
      <c r="Q6312" t="s">
        <v>1</v>
      </c>
      <c r="R6312">
        <v>1</v>
      </c>
      <c r="S6312" t="s">
        <v>564</v>
      </c>
      <c r="T6312">
        <v>0</v>
      </c>
      <c r="U6312">
        <v>0</v>
      </c>
      <c r="V6312" t="s">
        <v>1</v>
      </c>
      <c r="W6312" t="s">
        <v>1</v>
      </c>
      <c r="X6312">
        <v>1</v>
      </c>
      <c r="Y6312" t="s">
        <v>565</v>
      </c>
    </row>
    <row r="6313" spans="1:25">
      <c r="A6313" t="s">
        <v>62</v>
      </c>
      <c r="B6313" t="s">
        <v>68</v>
      </c>
      <c r="C6313">
        <v>2019</v>
      </c>
      <c r="D6313" t="s">
        <v>452</v>
      </c>
      <c r="E6313">
        <v>143.26840000000001</v>
      </c>
      <c r="F6313">
        <v>4</v>
      </c>
      <c r="G6313">
        <v>4</v>
      </c>
      <c r="H6313">
        <v>0.14326839999999999</v>
      </c>
      <c r="I6313">
        <f t="shared" si="385"/>
        <v>4.0000000000000001E-3</v>
      </c>
      <c r="J6313">
        <f t="shared" si="386"/>
        <v>4.0000000000000001E-3</v>
      </c>
      <c r="K6313" t="s">
        <v>563</v>
      </c>
      <c r="L6313" t="s">
        <v>563</v>
      </c>
      <c r="M6313" t="s">
        <v>563</v>
      </c>
      <c r="N6313">
        <v>0</v>
      </c>
      <c r="O6313">
        <v>0</v>
      </c>
      <c r="P6313" t="s">
        <v>594</v>
      </c>
      <c r="Q6313" t="s">
        <v>595</v>
      </c>
      <c r="R6313">
        <v>1</v>
      </c>
      <c r="S6313" t="s">
        <v>564</v>
      </c>
      <c r="T6313">
        <v>0</v>
      </c>
      <c r="U6313">
        <v>0</v>
      </c>
      <c r="V6313" t="s">
        <v>1</v>
      </c>
      <c r="W6313" t="s">
        <v>595</v>
      </c>
      <c r="X6313">
        <v>1</v>
      </c>
      <c r="Y6313" t="s">
        <v>565</v>
      </c>
    </row>
    <row r="6314" spans="1:25">
      <c r="A6314" t="s">
        <v>62</v>
      </c>
      <c r="B6314" t="s">
        <v>68</v>
      </c>
      <c r="C6314">
        <v>2019</v>
      </c>
      <c r="D6314" t="s">
        <v>452</v>
      </c>
      <c r="E6314">
        <v>153.69085999999999</v>
      </c>
      <c r="F6314">
        <v>4</v>
      </c>
      <c r="G6314">
        <v>4</v>
      </c>
      <c r="H6314">
        <v>0.15369086000000001</v>
      </c>
      <c r="I6314">
        <f t="shared" si="385"/>
        <v>4.0000000000000001E-3</v>
      </c>
      <c r="J6314">
        <f t="shared" si="386"/>
        <v>4.0000000000000001E-3</v>
      </c>
      <c r="K6314" t="s">
        <v>563</v>
      </c>
      <c r="L6314" t="s">
        <v>563</v>
      </c>
      <c r="M6314" t="s">
        <v>563</v>
      </c>
      <c r="N6314">
        <v>0</v>
      </c>
      <c r="O6314">
        <v>1</v>
      </c>
      <c r="P6314" t="s">
        <v>593</v>
      </c>
      <c r="Q6314" t="s">
        <v>1</v>
      </c>
      <c r="R6314">
        <v>1</v>
      </c>
      <c r="S6314" t="s">
        <v>564</v>
      </c>
      <c r="T6314">
        <v>0</v>
      </c>
      <c r="U6314">
        <v>0</v>
      </c>
      <c r="V6314" t="s">
        <v>1</v>
      </c>
      <c r="W6314" t="s">
        <v>1</v>
      </c>
      <c r="X6314">
        <v>1</v>
      </c>
      <c r="Y6314" t="s">
        <v>565</v>
      </c>
    </row>
    <row r="6315" spans="1:25">
      <c r="A6315" t="s">
        <v>62</v>
      </c>
      <c r="B6315" t="s">
        <v>68</v>
      </c>
      <c r="C6315">
        <v>2019</v>
      </c>
      <c r="D6315" t="s">
        <v>452</v>
      </c>
      <c r="E6315">
        <v>165.53608</v>
      </c>
      <c r="F6315">
        <v>4</v>
      </c>
      <c r="G6315">
        <v>4</v>
      </c>
      <c r="H6315">
        <v>0.16553608</v>
      </c>
      <c r="I6315">
        <f t="shared" si="385"/>
        <v>4.0000000000000001E-3</v>
      </c>
      <c r="J6315">
        <f t="shared" si="386"/>
        <v>4.0000000000000001E-3</v>
      </c>
      <c r="K6315" t="s">
        <v>563</v>
      </c>
      <c r="L6315" t="s">
        <v>563</v>
      </c>
      <c r="M6315" t="s">
        <v>563</v>
      </c>
      <c r="N6315">
        <v>0</v>
      </c>
      <c r="O6315">
        <v>1</v>
      </c>
      <c r="P6315" t="s">
        <v>593</v>
      </c>
      <c r="Q6315" t="s">
        <v>1</v>
      </c>
      <c r="R6315">
        <v>1</v>
      </c>
      <c r="S6315" t="s">
        <v>564</v>
      </c>
      <c r="T6315">
        <v>0</v>
      </c>
      <c r="U6315">
        <v>0</v>
      </c>
      <c r="V6315" t="s">
        <v>1</v>
      </c>
      <c r="W6315" t="s">
        <v>1</v>
      </c>
      <c r="X6315">
        <v>1</v>
      </c>
      <c r="Y6315" t="s">
        <v>565</v>
      </c>
    </row>
    <row r="6316" spans="1:25">
      <c r="A6316" t="s">
        <v>62</v>
      </c>
      <c r="B6316" t="s">
        <v>68</v>
      </c>
      <c r="C6316">
        <v>2019</v>
      </c>
      <c r="D6316" t="s">
        <v>452</v>
      </c>
      <c r="E6316">
        <v>37.124890000000001</v>
      </c>
      <c r="F6316">
        <v>4</v>
      </c>
      <c r="G6316">
        <v>4</v>
      </c>
      <c r="H6316">
        <v>3.7124890000000001E-2</v>
      </c>
      <c r="I6316">
        <f t="shared" ref="I6316:I6379" si="387">F6316/1000</f>
        <v>4.0000000000000001E-3</v>
      </c>
      <c r="J6316">
        <f t="shared" ref="J6316:J6379" si="388">G6316/1000</f>
        <v>4.0000000000000001E-3</v>
      </c>
      <c r="K6316" t="s">
        <v>563</v>
      </c>
      <c r="L6316" t="s">
        <v>563</v>
      </c>
      <c r="M6316" t="s">
        <v>563</v>
      </c>
      <c r="N6316">
        <v>0</v>
      </c>
      <c r="O6316">
        <v>0</v>
      </c>
      <c r="P6316" t="s">
        <v>1</v>
      </c>
      <c r="Q6316" t="s">
        <v>595</v>
      </c>
      <c r="R6316">
        <v>1</v>
      </c>
      <c r="S6316" t="s">
        <v>564</v>
      </c>
      <c r="T6316">
        <v>0</v>
      </c>
      <c r="U6316">
        <v>0</v>
      </c>
      <c r="V6316" t="s">
        <v>1</v>
      </c>
      <c r="W6316" t="s">
        <v>595</v>
      </c>
      <c r="X6316">
        <v>1</v>
      </c>
      <c r="Y6316" t="s">
        <v>565</v>
      </c>
    </row>
    <row r="6317" spans="1:25">
      <c r="A6317" t="s">
        <v>62</v>
      </c>
      <c r="B6317" t="s">
        <v>68</v>
      </c>
      <c r="C6317">
        <v>2019</v>
      </c>
      <c r="D6317" t="s">
        <v>452</v>
      </c>
      <c r="E6317">
        <v>37.591000000000001</v>
      </c>
      <c r="F6317">
        <v>4</v>
      </c>
      <c r="G6317">
        <v>4</v>
      </c>
      <c r="H6317">
        <v>3.7590999999999999E-2</v>
      </c>
      <c r="I6317">
        <f t="shared" si="387"/>
        <v>4.0000000000000001E-3</v>
      </c>
      <c r="J6317">
        <f t="shared" si="388"/>
        <v>4.0000000000000001E-3</v>
      </c>
      <c r="K6317" t="s">
        <v>563</v>
      </c>
      <c r="L6317" t="s">
        <v>563</v>
      </c>
      <c r="M6317" t="s">
        <v>563</v>
      </c>
      <c r="N6317">
        <v>0</v>
      </c>
      <c r="O6317">
        <v>0</v>
      </c>
      <c r="P6317" t="s">
        <v>1</v>
      </c>
      <c r="Q6317" t="s">
        <v>595</v>
      </c>
      <c r="R6317">
        <v>1</v>
      </c>
      <c r="S6317" t="s">
        <v>564</v>
      </c>
      <c r="T6317">
        <v>0</v>
      </c>
      <c r="U6317">
        <v>0</v>
      </c>
      <c r="V6317" t="s">
        <v>1</v>
      </c>
      <c r="W6317" t="s">
        <v>595</v>
      </c>
      <c r="X6317">
        <v>1</v>
      </c>
      <c r="Y6317" t="s">
        <v>565</v>
      </c>
    </row>
    <row r="6318" spans="1:25">
      <c r="A6318" t="s">
        <v>62</v>
      </c>
      <c r="B6318" t="s">
        <v>68</v>
      </c>
      <c r="C6318">
        <v>2019</v>
      </c>
      <c r="D6318" t="s">
        <v>452</v>
      </c>
      <c r="E6318">
        <v>99.650469999999999</v>
      </c>
      <c r="F6318">
        <v>4</v>
      </c>
      <c r="G6318">
        <v>4</v>
      </c>
      <c r="H6318">
        <v>9.9650470000000005E-2</v>
      </c>
      <c r="I6318">
        <f t="shared" si="387"/>
        <v>4.0000000000000001E-3</v>
      </c>
      <c r="J6318">
        <f t="shared" si="388"/>
        <v>4.0000000000000001E-3</v>
      </c>
      <c r="K6318" t="s">
        <v>563</v>
      </c>
      <c r="L6318" t="s">
        <v>563</v>
      </c>
      <c r="M6318" t="s">
        <v>563</v>
      </c>
      <c r="N6318">
        <v>0</v>
      </c>
      <c r="O6318">
        <v>0</v>
      </c>
      <c r="P6318" t="s">
        <v>1</v>
      </c>
      <c r="Q6318" t="s">
        <v>595</v>
      </c>
      <c r="R6318">
        <v>1</v>
      </c>
      <c r="S6318" t="s">
        <v>564</v>
      </c>
      <c r="T6318">
        <v>0</v>
      </c>
      <c r="U6318">
        <v>0</v>
      </c>
      <c r="V6318" t="s">
        <v>1</v>
      </c>
      <c r="W6318" t="s">
        <v>595</v>
      </c>
      <c r="X6318">
        <v>1</v>
      </c>
      <c r="Y6318" t="s">
        <v>565</v>
      </c>
    </row>
    <row r="6319" spans="1:25">
      <c r="A6319" t="s">
        <v>62</v>
      </c>
      <c r="B6319" t="s">
        <v>68</v>
      </c>
      <c r="C6319">
        <v>2019</v>
      </c>
      <c r="D6319" t="s">
        <v>452</v>
      </c>
      <c r="E6319">
        <v>100.05369</v>
      </c>
      <c r="F6319">
        <v>4</v>
      </c>
      <c r="G6319">
        <v>4</v>
      </c>
      <c r="H6319">
        <v>0.10005369</v>
      </c>
      <c r="I6319">
        <f t="shared" si="387"/>
        <v>4.0000000000000001E-3</v>
      </c>
      <c r="J6319">
        <f t="shared" si="388"/>
        <v>4.0000000000000001E-3</v>
      </c>
      <c r="K6319" t="s">
        <v>563</v>
      </c>
      <c r="L6319" t="s">
        <v>563</v>
      </c>
      <c r="M6319" t="s">
        <v>563</v>
      </c>
      <c r="N6319">
        <v>0</v>
      </c>
      <c r="O6319">
        <v>0</v>
      </c>
      <c r="P6319" t="s">
        <v>1</v>
      </c>
      <c r="Q6319" t="s">
        <v>595</v>
      </c>
      <c r="R6319">
        <v>1</v>
      </c>
      <c r="S6319" t="s">
        <v>564</v>
      </c>
      <c r="T6319">
        <v>0</v>
      </c>
      <c r="U6319">
        <v>0</v>
      </c>
      <c r="V6319" t="s">
        <v>1</v>
      </c>
      <c r="W6319" t="s">
        <v>595</v>
      </c>
      <c r="X6319">
        <v>1</v>
      </c>
      <c r="Y6319" t="s">
        <v>565</v>
      </c>
    </row>
    <row r="6320" spans="1:25">
      <c r="A6320" t="s">
        <v>62</v>
      </c>
      <c r="B6320" t="s">
        <v>68</v>
      </c>
      <c r="C6320">
        <v>2019</v>
      </c>
      <c r="D6320" t="s">
        <v>452</v>
      </c>
      <c r="E6320">
        <v>100.45690999999999</v>
      </c>
      <c r="F6320">
        <v>4</v>
      </c>
      <c r="G6320">
        <v>4</v>
      </c>
      <c r="H6320">
        <v>0.10045691</v>
      </c>
      <c r="I6320">
        <f t="shared" si="387"/>
        <v>4.0000000000000001E-3</v>
      </c>
      <c r="J6320">
        <f t="shared" si="388"/>
        <v>4.0000000000000001E-3</v>
      </c>
      <c r="K6320" t="s">
        <v>563</v>
      </c>
      <c r="L6320" t="s">
        <v>563</v>
      </c>
      <c r="M6320" t="s">
        <v>563</v>
      </c>
      <c r="N6320">
        <v>0</v>
      </c>
      <c r="O6320">
        <v>0</v>
      </c>
      <c r="P6320" t="s">
        <v>1</v>
      </c>
      <c r="Q6320" t="s">
        <v>595</v>
      </c>
      <c r="R6320">
        <v>1</v>
      </c>
      <c r="S6320" t="s">
        <v>564</v>
      </c>
      <c r="T6320">
        <v>0</v>
      </c>
      <c r="U6320">
        <v>0</v>
      </c>
      <c r="V6320" t="s">
        <v>1</v>
      </c>
      <c r="W6320" t="s">
        <v>595</v>
      </c>
      <c r="X6320">
        <v>1</v>
      </c>
      <c r="Y6320" t="s">
        <v>565</v>
      </c>
    </row>
    <row r="6321" spans="1:25">
      <c r="A6321" t="s">
        <v>62</v>
      </c>
      <c r="B6321" t="s">
        <v>68</v>
      </c>
      <c r="C6321">
        <v>2019</v>
      </c>
      <c r="D6321" t="s">
        <v>452</v>
      </c>
      <c r="E6321">
        <v>124.77634999999999</v>
      </c>
      <c r="F6321">
        <v>4</v>
      </c>
      <c r="G6321">
        <v>4</v>
      </c>
      <c r="H6321">
        <v>0.12477634999999999</v>
      </c>
      <c r="I6321">
        <f t="shared" si="387"/>
        <v>4.0000000000000001E-3</v>
      </c>
      <c r="J6321">
        <f t="shared" si="388"/>
        <v>4.0000000000000001E-3</v>
      </c>
      <c r="K6321" t="s">
        <v>563</v>
      </c>
      <c r="L6321" t="s">
        <v>563</v>
      </c>
      <c r="M6321" t="s">
        <v>563</v>
      </c>
      <c r="N6321">
        <v>0</v>
      </c>
      <c r="O6321">
        <v>0</v>
      </c>
      <c r="P6321" t="s">
        <v>1</v>
      </c>
      <c r="Q6321" t="s">
        <v>595</v>
      </c>
      <c r="R6321">
        <v>1</v>
      </c>
      <c r="S6321" t="s">
        <v>564</v>
      </c>
      <c r="T6321">
        <v>0</v>
      </c>
      <c r="U6321">
        <v>0</v>
      </c>
      <c r="V6321" t="s">
        <v>1</v>
      </c>
      <c r="W6321" t="s">
        <v>595</v>
      </c>
      <c r="X6321">
        <v>1</v>
      </c>
      <c r="Y6321" t="s">
        <v>565</v>
      </c>
    </row>
    <row r="6322" spans="1:25">
      <c r="A6322" t="s">
        <v>62</v>
      </c>
      <c r="B6322" t="s">
        <v>68</v>
      </c>
      <c r="C6322">
        <v>2019</v>
      </c>
      <c r="D6322" t="s">
        <v>452</v>
      </c>
      <c r="E6322">
        <v>137.50922</v>
      </c>
      <c r="F6322">
        <v>4</v>
      </c>
      <c r="G6322">
        <v>4</v>
      </c>
      <c r="H6322">
        <v>0.13750921999999999</v>
      </c>
      <c r="I6322">
        <f t="shared" si="387"/>
        <v>4.0000000000000001E-3</v>
      </c>
      <c r="J6322">
        <f t="shared" si="388"/>
        <v>4.0000000000000001E-3</v>
      </c>
      <c r="K6322" t="s">
        <v>563</v>
      </c>
      <c r="L6322" t="s">
        <v>563</v>
      </c>
      <c r="M6322" t="s">
        <v>563</v>
      </c>
      <c r="N6322">
        <v>0</v>
      </c>
      <c r="O6322">
        <v>0</v>
      </c>
      <c r="P6322" t="s">
        <v>1</v>
      </c>
      <c r="Q6322" t="s">
        <v>595</v>
      </c>
      <c r="R6322">
        <v>1</v>
      </c>
      <c r="S6322" t="s">
        <v>564</v>
      </c>
      <c r="T6322">
        <v>0</v>
      </c>
      <c r="U6322">
        <v>0</v>
      </c>
      <c r="V6322" t="s">
        <v>1</v>
      </c>
      <c r="W6322" t="s">
        <v>595</v>
      </c>
      <c r="X6322">
        <v>1</v>
      </c>
      <c r="Y6322" t="s">
        <v>565</v>
      </c>
    </row>
    <row r="6323" spans="1:25">
      <c r="A6323" t="s">
        <v>62</v>
      </c>
      <c r="B6323" t="s">
        <v>68</v>
      </c>
      <c r="C6323">
        <v>2019</v>
      </c>
      <c r="D6323" t="s">
        <v>452</v>
      </c>
      <c r="E6323">
        <v>157.30933999999999</v>
      </c>
      <c r="F6323">
        <v>4</v>
      </c>
      <c r="G6323">
        <v>4</v>
      </c>
      <c r="H6323">
        <v>0.15730933999999999</v>
      </c>
      <c r="I6323">
        <f t="shared" si="387"/>
        <v>4.0000000000000001E-3</v>
      </c>
      <c r="J6323">
        <f t="shared" si="388"/>
        <v>4.0000000000000001E-3</v>
      </c>
      <c r="K6323" t="s">
        <v>563</v>
      </c>
      <c r="L6323" t="s">
        <v>563</v>
      </c>
      <c r="M6323" t="s">
        <v>563</v>
      </c>
      <c r="N6323">
        <v>0</v>
      </c>
      <c r="O6323">
        <v>0</v>
      </c>
      <c r="P6323" t="s">
        <v>1</v>
      </c>
      <c r="Q6323" t="s">
        <v>595</v>
      </c>
      <c r="R6323">
        <v>1</v>
      </c>
      <c r="S6323" t="s">
        <v>564</v>
      </c>
      <c r="T6323">
        <v>0</v>
      </c>
      <c r="U6323">
        <v>0</v>
      </c>
      <c r="V6323" t="s">
        <v>1</v>
      </c>
      <c r="W6323" t="s">
        <v>595</v>
      </c>
      <c r="X6323">
        <v>1</v>
      </c>
      <c r="Y6323" t="s">
        <v>565</v>
      </c>
    </row>
    <row r="6324" spans="1:25">
      <c r="A6324" t="s">
        <v>62</v>
      </c>
      <c r="B6324" t="s">
        <v>68</v>
      </c>
      <c r="C6324">
        <v>2019</v>
      </c>
      <c r="D6324" t="s">
        <v>452</v>
      </c>
      <c r="E6324">
        <v>159.94936000000001</v>
      </c>
      <c r="F6324">
        <v>4</v>
      </c>
      <c r="G6324">
        <v>4</v>
      </c>
      <c r="H6324">
        <v>0.15994936000000001</v>
      </c>
      <c r="I6324">
        <f t="shared" si="387"/>
        <v>4.0000000000000001E-3</v>
      </c>
      <c r="J6324">
        <f t="shared" si="388"/>
        <v>4.0000000000000001E-3</v>
      </c>
      <c r="K6324" t="s">
        <v>563</v>
      </c>
      <c r="L6324" t="s">
        <v>563</v>
      </c>
      <c r="M6324" t="s">
        <v>563</v>
      </c>
      <c r="N6324">
        <v>0</v>
      </c>
      <c r="O6324">
        <v>0</v>
      </c>
      <c r="P6324" t="s">
        <v>1</v>
      </c>
      <c r="Q6324" t="s">
        <v>595</v>
      </c>
      <c r="R6324">
        <v>1</v>
      </c>
      <c r="S6324" t="s">
        <v>564</v>
      </c>
      <c r="T6324">
        <v>0</v>
      </c>
      <c r="U6324">
        <v>0</v>
      </c>
      <c r="V6324" t="s">
        <v>1</v>
      </c>
      <c r="W6324" t="s">
        <v>595</v>
      </c>
      <c r="X6324">
        <v>1</v>
      </c>
      <c r="Y6324" t="s">
        <v>565</v>
      </c>
    </row>
    <row r="6325" spans="1:25">
      <c r="A6325" t="s">
        <v>62</v>
      </c>
      <c r="B6325" t="s">
        <v>68</v>
      </c>
      <c r="C6325">
        <v>2019</v>
      </c>
      <c r="D6325" t="s">
        <v>452</v>
      </c>
      <c r="E6325">
        <v>182.38949</v>
      </c>
      <c r="F6325">
        <v>4</v>
      </c>
      <c r="G6325">
        <v>4</v>
      </c>
      <c r="H6325">
        <v>0.18238948999999999</v>
      </c>
      <c r="I6325">
        <f t="shared" si="387"/>
        <v>4.0000000000000001E-3</v>
      </c>
      <c r="J6325">
        <f t="shared" si="388"/>
        <v>4.0000000000000001E-3</v>
      </c>
      <c r="K6325" t="s">
        <v>563</v>
      </c>
      <c r="L6325" t="s">
        <v>563</v>
      </c>
      <c r="M6325" t="s">
        <v>563</v>
      </c>
      <c r="N6325">
        <v>0</v>
      </c>
      <c r="O6325">
        <v>0</v>
      </c>
      <c r="P6325" t="s">
        <v>1</v>
      </c>
      <c r="Q6325" t="s">
        <v>595</v>
      </c>
      <c r="R6325">
        <v>1</v>
      </c>
      <c r="S6325" t="s">
        <v>564</v>
      </c>
      <c r="T6325">
        <v>0</v>
      </c>
      <c r="U6325">
        <v>0</v>
      </c>
      <c r="V6325" t="s">
        <v>1</v>
      </c>
      <c r="W6325" t="s">
        <v>595</v>
      </c>
      <c r="X6325">
        <v>1</v>
      </c>
      <c r="Y6325" t="s">
        <v>565</v>
      </c>
    </row>
    <row r="6326" spans="1:25">
      <c r="A6326" t="s">
        <v>62</v>
      </c>
      <c r="B6326" t="s">
        <v>68</v>
      </c>
      <c r="C6326">
        <v>2019</v>
      </c>
      <c r="D6326" t="s">
        <v>452</v>
      </c>
      <c r="E6326">
        <v>183.70949999999999</v>
      </c>
      <c r="F6326">
        <v>4</v>
      </c>
      <c r="G6326">
        <v>4</v>
      </c>
      <c r="H6326">
        <v>0.1837095</v>
      </c>
      <c r="I6326">
        <f t="shared" si="387"/>
        <v>4.0000000000000001E-3</v>
      </c>
      <c r="J6326">
        <f t="shared" si="388"/>
        <v>4.0000000000000001E-3</v>
      </c>
      <c r="K6326" t="s">
        <v>563</v>
      </c>
      <c r="L6326" t="s">
        <v>563</v>
      </c>
      <c r="M6326" t="s">
        <v>563</v>
      </c>
      <c r="N6326">
        <v>0</v>
      </c>
      <c r="O6326">
        <v>0</v>
      </c>
      <c r="P6326" t="s">
        <v>1</v>
      </c>
      <c r="Q6326" t="s">
        <v>595</v>
      </c>
      <c r="R6326">
        <v>1</v>
      </c>
      <c r="S6326" t="s">
        <v>564</v>
      </c>
      <c r="T6326">
        <v>0</v>
      </c>
      <c r="U6326">
        <v>0</v>
      </c>
      <c r="V6326" t="s">
        <v>1</v>
      </c>
      <c r="W6326" t="s">
        <v>595</v>
      </c>
      <c r="X6326">
        <v>1</v>
      </c>
      <c r="Y6326" t="s">
        <v>565</v>
      </c>
    </row>
    <row r="6327" spans="1:25">
      <c r="A6327" t="s">
        <v>62</v>
      </c>
      <c r="B6327" t="s">
        <v>68</v>
      </c>
      <c r="C6327">
        <v>2019</v>
      </c>
      <c r="D6327" t="s">
        <v>452</v>
      </c>
      <c r="E6327">
        <v>216.70968999999999</v>
      </c>
      <c r="F6327">
        <v>4</v>
      </c>
      <c r="G6327">
        <v>4</v>
      </c>
      <c r="H6327">
        <v>0.21670969000000001</v>
      </c>
      <c r="I6327">
        <f t="shared" si="387"/>
        <v>4.0000000000000001E-3</v>
      </c>
      <c r="J6327">
        <f t="shared" si="388"/>
        <v>4.0000000000000001E-3</v>
      </c>
      <c r="K6327" t="s">
        <v>563</v>
      </c>
      <c r="L6327" t="s">
        <v>563</v>
      </c>
      <c r="M6327" t="s">
        <v>563</v>
      </c>
      <c r="N6327">
        <v>0</v>
      </c>
      <c r="O6327">
        <v>0</v>
      </c>
      <c r="P6327" t="s">
        <v>1</v>
      </c>
      <c r="Q6327" t="s">
        <v>595</v>
      </c>
      <c r="R6327">
        <v>1</v>
      </c>
      <c r="S6327" t="s">
        <v>564</v>
      </c>
      <c r="T6327">
        <v>0</v>
      </c>
      <c r="U6327">
        <v>0</v>
      </c>
      <c r="V6327" t="s">
        <v>1</v>
      </c>
      <c r="W6327" t="s">
        <v>595</v>
      </c>
      <c r="X6327">
        <v>1</v>
      </c>
      <c r="Y6327" t="s">
        <v>565</v>
      </c>
    </row>
    <row r="6328" spans="1:25">
      <c r="A6328" t="s">
        <v>62</v>
      </c>
      <c r="B6328" t="s">
        <v>68</v>
      </c>
      <c r="C6328">
        <v>2019</v>
      </c>
      <c r="D6328" t="s">
        <v>452</v>
      </c>
      <c r="E6328">
        <v>218.02969999999999</v>
      </c>
      <c r="F6328">
        <v>4</v>
      </c>
      <c r="G6328">
        <v>4</v>
      </c>
      <c r="H6328">
        <v>0.21802969999999999</v>
      </c>
      <c r="I6328">
        <f t="shared" si="387"/>
        <v>4.0000000000000001E-3</v>
      </c>
      <c r="J6328">
        <f t="shared" si="388"/>
        <v>4.0000000000000001E-3</v>
      </c>
      <c r="K6328" t="s">
        <v>563</v>
      </c>
      <c r="L6328" t="s">
        <v>563</v>
      </c>
      <c r="M6328" t="s">
        <v>563</v>
      </c>
      <c r="N6328">
        <v>0</v>
      </c>
      <c r="O6328">
        <v>0</v>
      </c>
      <c r="P6328" t="s">
        <v>1</v>
      </c>
      <c r="Q6328" t="s">
        <v>595</v>
      </c>
      <c r="R6328">
        <v>1</v>
      </c>
      <c r="S6328" t="s">
        <v>564</v>
      </c>
      <c r="T6328">
        <v>0</v>
      </c>
      <c r="U6328">
        <v>0</v>
      </c>
      <c r="V6328" t="s">
        <v>1</v>
      </c>
      <c r="W6328" t="s">
        <v>595</v>
      </c>
      <c r="X6328">
        <v>1</v>
      </c>
      <c r="Y6328" t="s">
        <v>565</v>
      </c>
    </row>
    <row r="6329" spans="1:25">
      <c r="A6329" t="s">
        <v>62</v>
      </c>
      <c r="B6329" t="s">
        <v>68</v>
      </c>
      <c r="C6329">
        <v>2019</v>
      </c>
      <c r="D6329" t="s">
        <v>452</v>
      </c>
      <c r="E6329">
        <v>241.00451000000001</v>
      </c>
      <c r="F6329">
        <v>4</v>
      </c>
      <c r="G6329">
        <v>4</v>
      </c>
      <c r="H6329">
        <v>0.24100451000000001</v>
      </c>
      <c r="I6329">
        <f t="shared" si="387"/>
        <v>4.0000000000000001E-3</v>
      </c>
      <c r="J6329">
        <f t="shared" si="388"/>
        <v>4.0000000000000001E-3</v>
      </c>
      <c r="K6329" t="s">
        <v>563</v>
      </c>
      <c r="L6329" t="s">
        <v>563</v>
      </c>
      <c r="M6329" t="s">
        <v>563</v>
      </c>
      <c r="N6329">
        <v>0</v>
      </c>
      <c r="O6329">
        <v>0</v>
      </c>
      <c r="P6329" t="s">
        <v>1</v>
      </c>
      <c r="Q6329" t="s">
        <v>595</v>
      </c>
      <c r="R6329">
        <v>1</v>
      </c>
      <c r="S6329" t="s">
        <v>564</v>
      </c>
      <c r="T6329">
        <v>0</v>
      </c>
      <c r="U6329">
        <v>0</v>
      </c>
      <c r="V6329" t="s">
        <v>1</v>
      </c>
      <c r="W6329" t="s">
        <v>595</v>
      </c>
      <c r="X6329">
        <v>1</v>
      </c>
      <c r="Y6329" t="s">
        <v>565</v>
      </c>
    </row>
    <row r="6330" spans="1:25">
      <c r="A6330" t="s">
        <v>62</v>
      </c>
      <c r="B6330" t="s">
        <v>68</v>
      </c>
      <c r="C6330">
        <v>2019</v>
      </c>
      <c r="D6330" t="s">
        <v>452</v>
      </c>
      <c r="E6330">
        <v>243.88652999999999</v>
      </c>
      <c r="F6330">
        <v>4</v>
      </c>
      <c r="G6330">
        <v>4</v>
      </c>
      <c r="H6330">
        <v>0.24388652999999999</v>
      </c>
      <c r="I6330">
        <f t="shared" si="387"/>
        <v>4.0000000000000001E-3</v>
      </c>
      <c r="J6330">
        <f t="shared" si="388"/>
        <v>4.0000000000000001E-3</v>
      </c>
      <c r="K6330" t="s">
        <v>563</v>
      </c>
      <c r="L6330" t="s">
        <v>563</v>
      </c>
      <c r="M6330" t="s">
        <v>563</v>
      </c>
      <c r="N6330">
        <v>0</v>
      </c>
      <c r="O6330">
        <v>0</v>
      </c>
      <c r="P6330" t="s">
        <v>1</v>
      </c>
      <c r="Q6330" t="s">
        <v>595</v>
      </c>
      <c r="R6330">
        <v>1</v>
      </c>
      <c r="S6330" t="s">
        <v>564</v>
      </c>
      <c r="T6330">
        <v>0</v>
      </c>
      <c r="U6330">
        <v>0</v>
      </c>
      <c r="V6330" t="s">
        <v>1</v>
      </c>
      <c r="W6330" t="s">
        <v>595</v>
      </c>
      <c r="X6330">
        <v>1</v>
      </c>
      <c r="Y6330" t="s">
        <v>565</v>
      </c>
    </row>
    <row r="6331" spans="1:25">
      <c r="A6331" t="s">
        <v>62</v>
      </c>
      <c r="B6331" t="s">
        <v>68</v>
      </c>
      <c r="C6331">
        <v>2019</v>
      </c>
      <c r="D6331" t="s">
        <v>452</v>
      </c>
      <c r="E6331">
        <v>253.21003999999999</v>
      </c>
      <c r="F6331">
        <v>4</v>
      </c>
      <c r="G6331">
        <v>4</v>
      </c>
      <c r="H6331">
        <v>0.25321004000000003</v>
      </c>
      <c r="I6331">
        <f t="shared" si="387"/>
        <v>4.0000000000000001E-3</v>
      </c>
      <c r="J6331">
        <f t="shared" si="388"/>
        <v>4.0000000000000001E-3</v>
      </c>
      <c r="K6331" t="s">
        <v>563</v>
      </c>
      <c r="L6331" t="s">
        <v>563</v>
      </c>
      <c r="M6331" t="s">
        <v>563</v>
      </c>
      <c r="N6331">
        <v>0</v>
      </c>
      <c r="O6331">
        <v>0</v>
      </c>
      <c r="P6331" t="s">
        <v>1</v>
      </c>
      <c r="Q6331" t="s">
        <v>595</v>
      </c>
      <c r="R6331">
        <v>1</v>
      </c>
      <c r="S6331" t="s">
        <v>564</v>
      </c>
      <c r="T6331">
        <v>0</v>
      </c>
      <c r="U6331">
        <v>0</v>
      </c>
      <c r="V6331" t="s">
        <v>1</v>
      </c>
      <c r="W6331" t="s">
        <v>595</v>
      </c>
      <c r="X6331">
        <v>1</v>
      </c>
      <c r="Y6331" t="s">
        <v>565</v>
      </c>
    </row>
    <row r="6332" spans="1:25">
      <c r="A6332" t="s">
        <v>62</v>
      </c>
      <c r="B6332" t="s">
        <v>68</v>
      </c>
      <c r="C6332">
        <v>2019</v>
      </c>
      <c r="D6332" t="s">
        <v>452</v>
      </c>
      <c r="E6332">
        <v>254.52784</v>
      </c>
      <c r="F6332">
        <v>4</v>
      </c>
      <c r="G6332">
        <v>4</v>
      </c>
      <c r="H6332">
        <v>0.25452784000000001</v>
      </c>
      <c r="I6332">
        <f t="shared" si="387"/>
        <v>4.0000000000000001E-3</v>
      </c>
      <c r="J6332">
        <f t="shared" si="388"/>
        <v>4.0000000000000001E-3</v>
      </c>
      <c r="K6332" t="s">
        <v>563</v>
      </c>
      <c r="L6332" t="s">
        <v>563</v>
      </c>
      <c r="M6332" t="s">
        <v>563</v>
      </c>
      <c r="N6332">
        <v>0</v>
      </c>
      <c r="O6332">
        <v>0</v>
      </c>
      <c r="P6332" t="s">
        <v>1</v>
      </c>
      <c r="Q6332" t="s">
        <v>595</v>
      </c>
      <c r="R6332">
        <v>1</v>
      </c>
      <c r="S6332" t="s">
        <v>564</v>
      </c>
      <c r="T6332">
        <v>0</v>
      </c>
      <c r="U6332">
        <v>0</v>
      </c>
      <c r="V6332" t="s">
        <v>1</v>
      </c>
      <c r="W6332" t="s">
        <v>595</v>
      </c>
      <c r="X6332">
        <v>1</v>
      </c>
      <c r="Y6332" t="s">
        <v>565</v>
      </c>
    </row>
    <row r="6333" spans="1:25">
      <c r="A6333" t="s">
        <v>62</v>
      </c>
      <c r="B6333" t="s">
        <v>68</v>
      </c>
      <c r="C6333">
        <v>2019</v>
      </c>
      <c r="D6333" t="s">
        <v>452</v>
      </c>
      <c r="E6333">
        <v>269.02366000000001</v>
      </c>
      <c r="F6333">
        <v>4</v>
      </c>
      <c r="G6333">
        <v>4</v>
      </c>
      <c r="H6333">
        <v>0.26902366</v>
      </c>
      <c r="I6333">
        <f t="shared" si="387"/>
        <v>4.0000000000000001E-3</v>
      </c>
      <c r="J6333">
        <f t="shared" si="388"/>
        <v>4.0000000000000001E-3</v>
      </c>
      <c r="K6333" t="s">
        <v>563</v>
      </c>
      <c r="L6333" t="s">
        <v>563</v>
      </c>
      <c r="M6333" t="s">
        <v>563</v>
      </c>
      <c r="N6333">
        <v>0</v>
      </c>
      <c r="O6333">
        <v>0</v>
      </c>
      <c r="P6333" t="s">
        <v>1</v>
      </c>
      <c r="Q6333" t="s">
        <v>595</v>
      </c>
      <c r="R6333">
        <v>1</v>
      </c>
      <c r="S6333" t="s">
        <v>564</v>
      </c>
      <c r="T6333">
        <v>0</v>
      </c>
      <c r="U6333">
        <v>0</v>
      </c>
      <c r="V6333" t="s">
        <v>1</v>
      </c>
      <c r="W6333" t="s">
        <v>595</v>
      </c>
      <c r="X6333">
        <v>1</v>
      </c>
      <c r="Y6333" t="s">
        <v>565</v>
      </c>
    </row>
    <row r="6334" spans="1:25">
      <c r="A6334" t="s">
        <v>62</v>
      </c>
      <c r="B6334" t="s">
        <v>68</v>
      </c>
      <c r="C6334">
        <v>2019</v>
      </c>
      <c r="D6334" t="s">
        <v>452</v>
      </c>
      <c r="E6334">
        <v>292.74409000000003</v>
      </c>
      <c r="F6334">
        <v>4</v>
      </c>
      <c r="G6334">
        <v>4</v>
      </c>
      <c r="H6334">
        <v>0.29274409000000001</v>
      </c>
      <c r="I6334">
        <f t="shared" si="387"/>
        <v>4.0000000000000001E-3</v>
      </c>
      <c r="J6334">
        <f t="shared" si="388"/>
        <v>4.0000000000000001E-3</v>
      </c>
      <c r="K6334" t="s">
        <v>563</v>
      </c>
      <c r="L6334" t="s">
        <v>563</v>
      </c>
      <c r="M6334" t="s">
        <v>563</v>
      </c>
      <c r="N6334">
        <v>0</v>
      </c>
      <c r="O6334">
        <v>0</v>
      </c>
      <c r="P6334" t="s">
        <v>1</v>
      </c>
      <c r="Q6334" t="s">
        <v>595</v>
      </c>
      <c r="R6334">
        <v>1</v>
      </c>
      <c r="S6334" t="s">
        <v>564</v>
      </c>
      <c r="T6334">
        <v>0</v>
      </c>
      <c r="U6334">
        <v>0</v>
      </c>
      <c r="V6334" t="s">
        <v>1</v>
      </c>
      <c r="W6334" t="s">
        <v>595</v>
      </c>
      <c r="X6334">
        <v>1</v>
      </c>
      <c r="Y6334" t="s">
        <v>565</v>
      </c>
    </row>
    <row r="6335" spans="1:25">
      <c r="A6335" t="s">
        <v>62</v>
      </c>
      <c r="B6335" t="s">
        <v>68</v>
      </c>
      <c r="C6335">
        <v>2019</v>
      </c>
      <c r="D6335" t="s">
        <v>452</v>
      </c>
      <c r="E6335">
        <v>301.96870000000001</v>
      </c>
      <c r="F6335">
        <v>4</v>
      </c>
      <c r="G6335">
        <v>4</v>
      </c>
      <c r="H6335">
        <v>0.30196869999999998</v>
      </c>
      <c r="I6335">
        <f t="shared" si="387"/>
        <v>4.0000000000000001E-3</v>
      </c>
      <c r="J6335">
        <f t="shared" si="388"/>
        <v>4.0000000000000001E-3</v>
      </c>
      <c r="K6335" t="s">
        <v>563</v>
      </c>
      <c r="L6335" t="s">
        <v>563</v>
      </c>
      <c r="M6335" t="s">
        <v>563</v>
      </c>
      <c r="N6335">
        <v>0</v>
      </c>
      <c r="O6335">
        <v>1</v>
      </c>
      <c r="P6335" t="s">
        <v>1</v>
      </c>
      <c r="Q6335" t="s">
        <v>1</v>
      </c>
      <c r="R6335">
        <v>1</v>
      </c>
      <c r="S6335" t="s">
        <v>564</v>
      </c>
      <c r="T6335">
        <v>0</v>
      </c>
      <c r="U6335">
        <v>0</v>
      </c>
      <c r="V6335" t="s">
        <v>1</v>
      </c>
      <c r="W6335" t="s">
        <v>1</v>
      </c>
      <c r="X6335">
        <v>1</v>
      </c>
      <c r="Y6335" t="s">
        <v>565</v>
      </c>
    </row>
    <row r="6336" spans="1:25">
      <c r="A6336" t="s">
        <v>62</v>
      </c>
      <c r="B6336" t="s">
        <v>68</v>
      </c>
      <c r="C6336">
        <v>2019</v>
      </c>
      <c r="D6336" t="s">
        <v>452</v>
      </c>
      <c r="E6336">
        <v>308.55770999999999</v>
      </c>
      <c r="F6336">
        <v>4</v>
      </c>
      <c r="G6336">
        <v>4</v>
      </c>
      <c r="H6336">
        <v>0.30855770999999999</v>
      </c>
      <c r="I6336">
        <f t="shared" si="387"/>
        <v>4.0000000000000001E-3</v>
      </c>
      <c r="J6336">
        <f t="shared" si="388"/>
        <v>4.0000000000000001E-3</v>
      </c>
      <c r="K6336" t="s">
        <v>563</v>
      </c>
      <c r="L6336" t="s">
        <v>563</v>
      </c>
      <c r="M6336" t="s">
        <v>563</v>
      </c>
      <c r="N6336">
        <v>0</v>
      </c>
      <c r="O6336">
        <v>0</v>
      </c>
      <c r="P6336" t="s">
        <v>1</v>
      </c>
      <c r="Q6336" t="s">
        <v>595</v>
      </c>
      <c r="R6336">
        <v>1</v>
      </c>
      <c r="S6336" t="s">
        <v>564</v>
      </c>
      <c r="T6336">
        <v>0</v>
      </c>
      <c r="U6336">
        <v>0</v>
      </c>
      <c r="V6336" t="s">
        <v>1</v>
      </c>
      <c r="W6336" t="s">
        <v>595</v>
      </c>
      <c r="X6336">
        <v>1</v>
      </c>
      <c r="Y6336" t="s">
        <v>565</v>
      </c>
    </row>
    <row r="6337" spans="1:25">
      <c r="A6337" t="s">
        <v>62</v>
      </c>
      <c r="B6337" t="s">
        <v>68</v>
      </c>
      <c r="C6337">
        <v>2019</v>
      </c>
      <c r="D6337" t="s">
        <v>452</v>
      </c>
      <c r="E6337">
        <v>343.30865</v>
      </c>
      <c r="F6337">
        <v>4</v>
      </c>
      <c r="G6337">
        <v>4</v>
      </c>
      <c r="H6337">
        <v>0.34330864999999999</v>
      </c>
      <c r="I6337">
        <f t="shared" si="387"/>
        <v>4.0000000000000001E-3</v>
      </c>
      <c r="J6337">
        <f t="shared" si="388"/>
        <v>4.0000000000000001E-3</v>
      </c>
      <c r="K6337" t="s">
        <v>563</v>
      </c>
      <c r="L6337" t="s">
        <v>563</v>
      </c>
      <c r="M6337" t="s">
        <v>563</v>
      </c>
      <c r="N6337">
        <v>0</v>
      </c>
      <c r="O6337">
        <v>0</v>
      </c>
      <c r="P6337" t="s">
        <v>1</v>
      </c>
      <c r="Q6337" t="s">
        <v>595</v>
      </c>
      <c r="R6337">
        <v>1</v>
      </c>
      <c r="S6337" t="s">
        <v>564</v>
      </c>
      <c r="T6337">
        <v>0</v>
      </c>
      <c r="U6337">
        <v>0</v>
      </c>
      <c r="V6337" t="s">
        <v>1</v>
      </c>
      <c r="W6337" t="s">
        <v>595</v>
      </c>
      <c r="X6337">
        <v>1</v>
      </c>
      <c r="Y6337" t="s">
        <v>565</v>
      </c>
    </row>
    <row r="6338" spans="1:25">
      <c r="A6338" t="s">
        <v>62</v>
      </c>
      <c r="B6338" t="s">
        <v>68</v>
      </c>
      <c r="C6338">
        <v>2019</v>
      </c>
      <c r="D6338" t="s">
        <v>452</v>
      </c>
      <c r="E6338">
        <v>376.37624</v>
      </c>
      <c r="F6338">
        <v>4</v>
      </c>
      <c r="G6338">
        <v>4</v>
      </c>
      <c r="H6338">
        <v>0.37637623999999997</v>
      </c>
      <c r="I6338">
        <f t="shared" si="387"/>
        <v>4.0000000000000001E-3</v>
      </c>
      <c r="J6338">
        <f t="shared" si="388"/>
        <v>4.0000000000000001E-3</v>
      </c>
      <c r="K6338" t="s">
        <v>563</v>
      </c>
      <c r="L6338" t="s">
        <v>563</v>
      </c>
      <c r="M6338" t="s">
        <v>563</v>
      </c>
      <c r="N6338">
        <v>0</v>
      </c>
      <c r="O6338">
        <v>1</v>
      </c>
      <c r="P6338" t="s">
        <v>1</v>
      </c>
      <c r="Q6338" t="s">
        <v>1</v>
      </c>
      <c r="R6338">
        <v>1</v>
      </c>
      <c r="S6338" t="s">
        <v>564</v>
      </c>
      <c r="T6338">
        <v>0</v>
      </c>
      <c r="U6338">
        <v>0</v>
      </c>
      <c r="V6338" t="s">
        <v>1</v>
      </c>
      <c r="W6338" t="s">
        <v>1</v>
      </c>
      <c r="X6338">
        <v>1</v>
      </c>
      <c r="Y6338" t="s">
        <v>565</v>
      </c>
    </row>
    <row r="6339" spans="1:25">
      <c r="A6339" t="s">
        <v>62</v>
      </c>
      <c r="B6339" t="s">
        <v>68</v>
      </c>
      <c r="C6339">
        <v>2019</v>
      </c>
      <c r="D6339" t="s">
        <v>452</v>
      </c>
      <c r="E6339">
        <v>1.9869300000000001</v>
      </c>
      <c r="F6339">
        <v>4</v>
      </c>
      <c r="G6339">
        <v>4</v>
      </c>
      <c r="H6339">
        <v>1.98693E-3</v>
      </c>
      <c r="I6339">
        <f t="shared" si="387"/>
        <v>4.0000000000000001E-3</v>
      </c>
      <c r="J6339">
        <f t="shared" si="388"/>
        <v>4.0000000000000001E-3</v>
      </c>
      <c r="K6339" t="s">
        <v>563</v>
      </c>
      <c r="L6339" t="s">
        <v>563</v>
      </c>
      <c r="M6339" t="s">
        <v>563</v>
      </c>
      <c r="N6339">
        <v>0</v>
      </c>
      <c r="O6339">
        <v>1</v>
      </c>
      <c r="P6339" t="s">
        <v>1</v>
      </c>
      <c r="Q6339" t="s">
        <v>1</v>
      </c>
      <c r="R6339">
        <v>1</v>
      </c>
      <c r="S6339" t="s">
        <v>564</v>
      </c>
      <c r="T6339">
        <v>0</v>
      </c>
      <c r="U6339">
        <v>0</v>
      </c>
      <c r="V6339" t="s">
        <v>1</v>
      </c>
      <c r="W6339" t="s">
        <v>1</v>
      </c>
      <c r="X6339">
        <v>1</v>
      </c>
      <c r="Y6339" t="s">
        <v>565</v>
      </c>
    </row>
    <row r="6340" spans="1:25">
      <c r="A6340" t="s">
        <v>62</v>
      </c>
      <c r="B6340" t="s">
        <v>68</v>
      </c>
      <c r="C6340">
        <v>2019</v>
      </c>
      <c r="D6340" t="s">
        <v>452</v>
      </c>
      <c r="E6340">
        <v>40.83738889</v>
      </c>
      <c r="F6340">
        <v>4</v>
      </c>
      <c r="G6340">
        <v>4</v>
      </c>
      <c r="H6340">
        <v>4.083738889E-2</v>
      </c>
      <c r="I6340">
        <f t="shared" si="387"/>
        <v>4.0000000000000001E-3</v>
      </c>
      <c r="J6340">
        <f t="shared" si="388"/>
        <v>4.0000000000000001E-3</v>
      </c>
      <c r="K6340" t="s">
        <v>563</v>
      </c>
      <c r="L6340" t="s">
        <v>563</v>
      </c>
      <c r="M6340" t="s">
        <v>563</v>
      </c>
      <c r="N6340">
        <v>0</v>
      </c>
      <c r="O6340">
        <v>1</v>
      </c>
      <c r="P6340" t="s">
        <v>1</v>
      </c>
      <c r="Q6340" t="s">
        <v>1</v>
      </c>
      <c r="R6340">
        <v>1</v>
      </c>
      <c r="S6340" t="s">
        <v>564</v>
      </c>
      <c r="T6340">
        <v>0</v>
      </c>
      <c r="U6340">
        <v>0</v>
      </c>
      <c r="V6340" t="s">
        <v>1</v>
      </c>
      <c r="W6340" t="s">
        <v>1</v>
      </c>
      <c r="X6340">
        <v>1</v>
      </c>
      <c r="Y6340" t="s">
        <v>565</v>
      </c>
    </row>
    <row r="6341" spans="1:25">
      <c r="A6341" t="s">
        <v>62</v>
      </c>
      <c r="B6341" t="s">
        <v>68</v>
      </c>
      <c r="C6341">
        <v>2019</v>
      </c>
      <c r="D6341" t="s">
        <v>452</v>
      </c>
      <c r="E6341">
        <v>113.572093</v>
      </c>
      <c r="F6341">
        <v>4</v>
      </c>
      <c r="G6341">
        <v>4</v>
      </c>
      <c r="H6341">
        <v>0.113572093</v>
      </c>
      <c r="I6341">
        <f t="shared" si="387"/>
        <v>4.0000000000000001E-3</v>
      </c>
      <c r="J6341">
        <f t="shared" si="388"/>
        <v>4.0000000000000001E-3</v>
      </c>
      <c r="K6341" t="s">
        <v>563</v>
      </c>
      <c r="L6341" t="s">
        <v>563</v>
      </c>
      <c r="M6341" t="s">
        <v>563</v>
      </c>
      <c r="N6341">
        <v>0</v>
      </c>
      <c r="O6341">
        <v>1</v>
      </c>
      <c r="P6341" t="s">
        <v>1</v>
      </c>
      <c r="Q6341" t="s">
        <v>1</v>
      </c>
      <c r="R6341">
        <v>1</v>
      </c>
      <c r="S6341" t="s">
        <v>564</v>
      </c>
      <c r="T6341">
        <v>0</v>
      </c>
      <c r="U6341">
        <v>0</v>
      </c>
      <c r="V6341" t="s">
        <v>1</v>
      </c>
      <c r="W6341" t="s">
        <v>1</v>
      </c>
      <c r="X6341">
        <v>1</v>
      </c>
      <c r="Y6341" t="s">
        <v>565</v>
      </c>
    </row>
    <row r="6342" spans="1:25">
      <c r="A6342" t="s">
        <v>62</v>
      </c>
      <c r="B6342" t="s">
        <v>68</v>
      </c>
      <c r="C6342">
        <v>2019</v>
      </c>
      <c r="D6342" t="s">
        <v>452</v>
      </c>
      <c r="E6342">
        <v>123.2337454</v>
      </c>
      <c r="F6342">
        <v>4</v>
      </c>
      <c r="G6342">
        <v>4</v>
      </c>
      <c r="H6342">
        <v>0.1232337454</v>
      </c>
      <c r="I6342">
        <f t="shared" si="387"/>
        <v>4.0000000000000001E-3</v>
      </c>
      <c r="J6342">
        <f t="shared" si="388"/>
        <v>4.0000000000000001E-3</v>
      </c>
      <c r="K6342" t="s">
        <v>563</v>
      </c>
      <c r="L6342" t="s">
        <v>563</v>
      </c>
      <c r="M6342" t="s">
        <v>563</v>
      </c>
      <c r="N6342">
        <v>0</v>
      </c>
      <c r="O6342">
        <v>1</v>
      </c>
      <c r="P6342" t="s">
        <v>1</v>
      </c>
      <c r="Q6342" t="s">
        <v>1</v>
      </c>
      <c r="R6342">
        <v>1</v>
      </c>
      <c r="S6342" t="s">
        <v>564</v>
      </c>
      <c r="T6342">
        <v>0</v>
      </c>
      <c r="U6342">
        <v>0</v>
      </c>
      <c r="V6342" t="s">
        <v>1</v>
      </c>
      <c r="W6342" t="s">
        <v>1</v>
      </c>
      <c r="X6342">
        <v>1</v>
      </c>
      <c r="Y6342" t="s">
        <v>565</v>
      </c>
    </row>
    <row r="6343" spans="1:25">
      <c r="A6343" t="s">
        <v>62</v>
      </c>
      <c r="B6343" t="s">
        <v>68</v>
      </c>
      <c r="C6343">
        <v>2019</v>
      </c>
      <c r="D6343" t="s">
        <v>452</v>
      </c>
      <c r="E6343">
        <v>128.05761200000001</v>
      </c>
      <c r="F6343">
        <v>4</v>
      </c>
      <c r="G6343">
        <v>4</v>
      </c>
      <c r="H6343">
        <v>0.12805761199999999</v>
      </c>
      <c r="I6343">
        <f t="shared" si="387"/>
        <v>4.0000000000000001E-3</v>
      </c>
      <c r="J6343">
        <f t="shared" si="388"/>
        <v>4.0000000000000001E-3</v>
      </c>
      <c r="K6343" t="s">
        <v>563</v>
      </c>
      <c r="L6343" t="s">
        <v>563</v>
      </c>
      <c r="M6343" t="s">
        <v>563</v>
      </c>
      <c r="N6343">
        <v>0</v>
      </c>
      <c r="O6343">
        <v>1</v>
      </c>
      <c r="P6343" t="s">
        <v>1</v>
      </c>
      <c r="Q6343" t="s">
        <v>1</v>
      </c>
      <c r="R6343">
        <v>1</v>
      </c>
      <c r="S6343" t="s">
        <v>564</v>
      </c>
      <c r="T6343">
        <v>0</v>
      </c>
      <c r="U6343">
        <v>0</v>
      </c>
      <c r="V6343" t="s">
        <v>1</v>
      </c>
      <c r="W6343" t="s">
        <v>1</v>
      </c>
      <c r="X6343">
        <v>1</v>
      </c>
      <c r="Y6343" t="s">
        <v>565</v>
      </c>
    </row>
    <row r="6344" spans="1:25">
      <c r="A6344" t="s">
        <v>62</v>
      </c>
      <c r="B6344" t="s">
        <v>68</v>
      </c>
      <c r="C6344">
        <v>2019</v>
      </c>
      <c r="D6344" t="s">
        <v>452</v>
      </c>
      <c r="E6344">
        <v>136.83731399999999</v>
      </c>
      <c r="F6344">
        <v>4</v>
      </c>
      <c r="G6344">
        <v>4</v>
      </c>
      <c r="H6344">
        <v>0.13683731399999999</v>
      </c>
      <c r="I6344">
        <f t="shared" si="387"/>
        <v>4.0000000000000001E-3</v>
      </c>
      <c r="J6344">
        <f t="shared" si="388"/>
        <v>4.0000000000000001E-3</v>
      </c>
      <c r="K6344" t="s">
        <v>563</v>
      </c>
      <c r="L6344" t="s">
        <v>563</v>
      </c>
      <c r="M6344" t="s">
        <v>563</v>
      </c>
      <c r="N6344">
        <v>0</v>
      </c>
      <c r="O6344">
        <v>1</v>
      </c>
      <c r="P6344" t="s">
        <v>1</v>
      </c>
      <c r="Q6344" t="s">
        <v>1</v>
      </c>
      <c r="R6344">
        <v>1</v>
      </c>
      <c r="S6344" t="s">
        <v>564</v>
      </c>
      <c r="T6344">
        <v>0</v>
      </c>
      <c r="U6344">
        <v>0</v>
      </c>
      <c r="V6344" t="s">
        <v>1</v>
      </c>
      <c r="W6344" t="s">
        <v>1</v>
      </c>
      <c r="X6344">
        <v>1</v>
      </c>
      <c r="Y6344" t="s">
        <v>565</v>
      </c>
    </row>
    <row r="6345" spans="1:25">
      <c r="A6345" t="s">
        <v>62</v>
      </c>
      <c r="B6345" t="s">
        <v>68</v>
      </c>
      <c r="C6345">
        <v>2019</v>
      </c>
      <c r="D6345" t="s">
        <v>452</v>
      </c>
      <c r="E6345">
        <v>138.59325440000001</v>
      </c>
      <c r="F6345">
        <v>4</v>
      </c>
      <c r="G6345">
        <v>4</v>
      </c>
      <c r="H6345">
        <v>0.1385932544</v>
      </c>
      <c r="I6345">
        <f t="shared" si="387"/>
        <v>4.0000000000000001E-3</v>
      </c>
      <c r="J6345">
        <f t="shared" si="388"/>
        <v>4.0000000000000001E-3</v>
      </c>
      <c r="K6345" t="s">
        <v>563</v>
      </c>
      <c r="L6345" t="s">
        <v>563</v>
      </c>
      <c r="M6345" t="s">
        <v>563</v>
      </c>
      <c r="N6345">
        <v>0</v>
      </c>
      <c r="O6345">
        <v>1</v>
      </c>
      <c r="P6345" t="s">
        <v>1</v>
      </c>
      <c r="Q6345" t="s">
        <v>1</v>
      </c>
      <c r="R6345">
        <v>1</v>
      </c>
      <c r="S6345" t="s">
        <v>564</v>
      </c>
      <c r="T6345">
        <v>0</v>
      </c>
      <c r="U6345">
        <v>0</v>
      </c>
      <c r="V6345" t="s">
        <v>1</v>
      </c>
      <c r="W6345" t="s">
        <v>1</v>
      </c>
      <c r="X6345">
        <v>1</v>
      </c>
      <c r="Y6345" t="s">
        <v>565</v>
      </c>
    </row>
    <row r="6346" spans="1:25">
      <c r="A6346" t="s">
        <v>62</v>
      </c>
      <c r="B6346" t="s">
        <v>68</v>
      </c>
      <c r="C6346">
        <v>2019</v>
      </c>
      <c r="D6346" t="s">
        <v>452</v>
      </c>
      <c r="E6346">
        <v>200.91328089999999</v>
      </c>
      <c r="F6346">
        <v>4</v>
      </c>
      <c r="G6346">
        <v>4</v>
      </c>
      <c r="H6346">
        <v>0.20091328089999999</v>
      </c>
      <c r="I6346">
        <f t="shared" si="387"/>
        <v>4.0000000000000001E-3</v>
      </c>
      <c r="J6346">
        <f t="shared" si="388"/>
        <v>4.0000000000000001E-3</v>
      </c>
      <c r="K6346" t="s">
        <v>563</v>
      </c>
      <c r="L6346" t="s">
        <v>563</v>
      </c>
      <c r="M6346" t="s">
        <v>563</v>
      </c>
      <c r="N6346">
        <v>0</v>
      </c>
      <c r="O6346">
        <v>1</v>
      </c>
      <c r="P6346" t="s">
        <v>1</v>
      </c>
      <c r="Q6346" t="s">
        <v>1</v>
      </c>
      <c r="R6346">
        <v>1</v>
      </c>
      <c r="S6346" t="s">
        <v>564</v>
      </c>
      <c r="T6346">
        <v>0</v>
      </c>
      <c r="U6346">
        <v>0</v>
      </c>
      <c r="V6346" t="s">
        <v>1</v>
      </c>
      <c r="W6346" t="s">
        <v>1</v>
      </c>
      <c r="X6346">
        <v>1</v>
      </c>
      <c r="Y6346" t="s">
        <v>565</v>
      </c>
    </row>
    <row r="6347" spans="1:25">
      <c r="A6347" t="s">
        <v>62</v>
      </c>
      <c r="B6347" t="s">
        <v>68</v>
      </c>
      <c r="C6347">
        <v>2019</v>
      </c>
      <c r="D6347" t="s">
        <v>452</v>
      </c>
      <c r="E6347">
        <v>228.52691100000001</v>
      </c>
      <c r="F6347">
        <v>4</v>
      </c>
      <c r="G6347">
        <v>4</v>
      </c>
      <c r="H6347">
        <v>0.228526911</v>
      </c>
      <c r="I6347">
        <f t="shared" si="387"/>
        <v>4.0000000000000001E-3</v>
      </c>
      <c r="J6347">
        <f t="shared" si="388"/>
        <v>4.0000000000000001E-3</v>
      </c>
      <c r="K6347" t="s">
        <v>563</v>
      </c>
      <c r="L6347" t="s">
        <v>563</v>
      </c>
      <c r="M6347" t="s">
        <v>563</v>
      </c>
      <c r="N6347">
        <v>0</v>
      </c>
      <c r="O6347">
        <v>1</v>
      </c>
      <c r="P6347" t="s">
        <v>1</v>
      </c>
      <c r="Q6347" t="s">
        <v>1</v>
      </c>
      <c r="R6347">
        <v>1</v>
      </c>
      <c r="S6347" t="s">
        <v>564</v>
      </c>
      <c r="T6347">
        <v>0</v>
      </c>
      <c r="U6347">
        <v>0</v>
      </c>
      <c r="V6347" t="s">
        <v>1</v>
      </c>
      <c r="W6347" t="s">
        <v>1</v>
      </c>
      <c r="X6347">
        <v>1</v>
      </c>
      <c r="Y6347" t="s">
        <v>565</v>
      </c>
    </row>
    <row r="6348" spans="1:25">
      <c r="A6348" t="s">
        <v>62</v>
      </c>
      <c r="B6348" t="s">
        <v>68</v>
      </c>
      <c r="C6348">
        <v>2019</v>
      </c>
      <c r="D6348" t="s">
        <v>452</v>
      </c>
      <c r="E6348">
        <v>260.91150060000001</v>
      </c>
      <c r="F6348">
        <v>4</v>
      </c>
      <c r="G6348">
        <v>4</v>
      </c>
      <c r="H6348">
        <v>0.26091150060000001</v>
      </c>
      <c r="I6348">
        <f t="shared" si="387"/>
        <v>4.0000000000000001E-3</v>
      </c>
      <c r="J6348">
        <f t="shared" si="388"/>
        <v>4.0000000000000001E-3</v>
      </c>
      <c r="K6348" t="s">
        <v>563</v>
      </c>
      <c r="L6348" t="s">
        <v>563</v>
      </c>
      <c r="M6348" t="s">
        <v>563</v>
      </c>
      <c r="N6348">
        <v>0</v>
      </c>
      <c r="O6348">
        <v>1</v>
      </c>
      <c r="P6348" t="s">
        <v>1</v>
      </c>
      <c r="Q6348" t="s">
        <v>1</v>
      </c>
      <c r="R6348">
        <v>1</v>
      </c>
      <c r="S6348" t="s">
        <v>564</v>
      </c>
      <c r="T6348">
        <v>0</v>
      </c>
      <c r="U6348">
        <v>0</v>
      </c>
      <c r="V6348" t="s">
        <v>1</v>
      </c>
      <c r="W6348" t="s">
        <v>1</v>
      </c>
      <c r="X6348">
        <v>1</v>
      </c>
      <c r="Y6348" t="s">
        <v>565</v>
      </c>
    </row>
    <row r="6349" spans="1:25">
      <c r="A6349" t="s">
        <v>62</v>
      </c>
      <c r="B6349" t="s">
        <v>68</v>
      </c>
      <c r="C6349">
        <v>2019</v>
      </c>
      <c r="D6349" t="s">
        <v>452</v>
      </c>
      <c r="E6349">
        <v>307.51954210000002</v>
      </c>
      <c r="F6349">
        <v>4</v>
      </c>
      <c r="G6349">
        <v>4</v>
      </c>
      <c r="H6349">
        <v>0.30751954209999999</v>
      </c>
      <c r="I6349">
        <f t="shared" si="387"/>
        <v>4.0000000000000001E-3</v>
      </c>
      <c r="J6349">
        <f t="shared" si="388"/>
        <v>4.0000000000000001E-3</v>
      </c>
      <c r="K6349" t="s">
        <v>563</v>
      </c>
      <c r="L6349" t="s">
        <v>563</v>
      </c>
      <c r="M6349" t="s">
        <v>563</v>
      </c>
      <c r="N6349">
        <v>0</v>
      </c>
      <c r="O6349">
        <v>1</v>
      </c>
      <c r="P6349" t="s">
        <v>1</v>
      </c>
      <c r="Q6349" t="s">
        <v>1</v>
      </c>
      <c r="R6349">
        <v>1</v>
      </c>
      <c r="S6349" t="s">
        <v>564</v>
      </c>
      <c r="T6349">
        <v>0</v>
      </c>
      <c r="U6349">
        <v>0</v>
      </c>
      <c r="V6349" t="s">
        <v>1</v>
      </c>
      <c r="W6349" t="s">
        <v>1</v>
      </c>
      <c r="X6349">
        <v>1</v>
      </c>
      <c r="Y6349" t="s">
        <v>565</v>
      </c>
    </row>
    <row r="6350" spans="1:25">
      <c r="A6350" t="s">
        <v>62</v>
      </c>
      <c r="B6350" t="s">
        <v>68</v>
      </c>
      <c r="C6350">
        <v>2019</v>
      </c>
      <c r="D6350" t="s">
        <v>452</v>
      </c>
      <c r="E6350">
        <v>337.57555869999999</v>
      </c>
      <c r="F6350">
        <v>4</v>
      </c>
      <c r="G6350">
        <v>4</v>
      </c>
      <c r="H6350">
        <v>0.3375755587</v>
      </c>
      <c r="I6350">
        <f t="shared" si="387"/>
        <v>4.0000000000000001E-3</v>
      </c>
      <c r="J6350">
        <f t="shared" si="388"/>
        <v>4.0000000000000001E-3</v>
      </c>
      <c r="K6350" t="s">
        <v>563</v>
      </c>
      <c r="L6350" t="s">
        <v>563</v>
      </c>
      <c r="M6350" t="s">
        <v>563</v>
      </c>
      <c r="N6350">
        <v>0</v>
      </c>
      <c r="O6350">
        <v>1</v>
      </c>
      <c r="P6350" t="s">
        <v>1</v>
      </c>
      <c r="Q6350" t="s">
        <v>1</v>
      </c>
      <c r="R6350">
        <v>1</v>
      </c>
      <c r="S6350" t="s">
        <v>564</v>
      </c>
      <c r="T6350">
        <v>0</v>
      </c>
      <c r="U6350">
        <v>0</v>
      </c>
      <c r="V6350" t="s">
        <v>1</v>
      </c>
      <c r="W6350" t="s">
        <v>1</v>
      </c>
      <c r="X6350">
        <v>1</v>
      </c>
      <c r="Y6350" t="s">
        <v>565</v>
      </c>
    </row>
    <row r="6351" spans="1:25">
      <c r="A6351" t="s">
        <v>62</v>
      </c>
      <c r="B6351" t="s">
        <v>68</v>
      </c>
      <c r="C6351">
        <v>2019</v>
      </c>
      <c r="D6351" t="s">
        <v>452</v>
      </c>
      <c r="E6351">
        <v>348.37506000000002</v>
      </c>
      <c r="F6351">
        <v>4</v>
      </c>
      <c r="G6351">
        <v>4</v>
      </c>
      <c r="H6351">
        <v>0.34837506000000001</v>
      </c>
      <c r="I6351">
        <f t="shared" si="387"/>
        <v>4.0000000000000001E-3</v>
      </c>
      <c r="J6351">
        <f t="shared" si="388"/>
        <v>4.0000000000000001E-3</v>
      </c>
      <c r="K6351" t="s">
        <v>563</v>
      </c>
      <c r="L6351" t="s">
        <v>563</v>
      </c>
      <c r="M6351" t="s">
        <v>563</v>
      </c>
      <c r="N6351">
        <v>0</v>
      </c>
      <c r="O6351">
        <v>1</v>
      </c>
      <c r="P6351" t="s">
        <v>1</v>
      </c>
      <c r="Q6351" t="s">
        <v>1</v>
      </c>
      <c r="R6351">
        <v>1</v>
      </c>
      <c r="S6351" t="s">
        <v>564</v>
      </c>
      <c r="T6351">
        <v>0</v>
      </c>
      <c r="U6351">
        <v>0</v>
      </c>
      <c r="V6351" t="s">
        <v>1</v>
      </c>
      <c r="W6351" t="s">
        <v>1</v>
      </c>
      <c r="X6351">
        <v>1</v>
      </c>
      <c r="Y6351" t="s">
        <v>565</v>
      </c>
    </row>
    <row r="6352" spans="1:25">
      <c r="A6352" t="s">
        <v>62</v>
      </c>
      <c r="B6352" t="s">
        <v>68</v>
      </c>
      <c r="C6352">
        <v>2019</v>
      </c>
      <c r="D6352" t="s">
        <v>452</v>
      </c>
      <c r="E6352">
        <v>403.06983680000002</v>
      </c>
      <c r="F6352">
        <v>4</v>
      </c>
      <c r="G6352">
        <v>4</v>
      </c>
      <c r="H6352">
        <v>0.40306983680000003</v>
      </c>
      <c r="I6352">
        <f t="shared" si="387"/>
        <v>4.0000000000000001E-3</v>
      </c>
      <c r="J6352">
        <f t="shared" si="388"/>
        <v>4.0000000000000001E-3</v>
      </c>
      <c r="K6352" t="s">
        <v>563</v>
      </c>
      <c r="L6352" t="s">
        <v>563</v>
      </c>
      <c r="M6352" t="s">
        <v>563</v>
      </c>
      <c r="N6352">
        <v>0</v>
      </c>
      <c r="O6352">
        <v>1</v>
      </c>
      <c r="P6352" t="s">
        <v>1</v>
      </c>
      <c r="Q6352" t="s">
        <v>1</v>
      </c>
      <c r="R6352">
        <v>1</v>
      </c>
      <c r="S6352" t="s">
        <v>564</v>
      </c>
      <c r="T6352">
        <v>0</v>
      </c>
      <c r="U6352">
        <v>0</v>
      </c>
      <c r="V6352" t="s">
        <v>1</v>
      </c>
      <c r="W6352" t="s">
        <v>1</v>
      </c>
      <c r="X6352">
        <v>1</v>
      </c>
      <c r="Y6352" t="s">
        <v>565</v>
      </c>
    </row>
    <row r="6353" spans="1:25">
      <c r="A6353" t="s">
        <v>62</v>
      </c>
      <c r="B6353" t="s">
        <v>68</v>
      </c>
      <c r="C6353">
        <v>2019</v>
      </c>
      <c r="D6353" t="s">
        <v>452</v>
      </c>
      <c r="E6353">
        <v>415.2791813</v>
      </c>
      <c r="F6353">
        <v>4</v>
      </c>
      <c r="G6353">
        <v>4</v>
      </c>
      <c r="H6353">
        <v>0.41527918130000002</v>
      </c>
      <c r="I6353">
        <f t="shared" si="387"/>
        <v>4.0000000000000001E-3</v>
      </c>
      <c r="J6353">
        <f t="shared" si="388"/>
        <v>4.0000000000000001E-3</v>
      </c>
      <c r="K6353" t="s">
        <v>563</v>
      </c>
      <c r="L6353" t="s">
        <v>563</v>
      </c>
      <c r="M6353" t="s">
        <v>563</v>
      </c>
      <c r="N6353">
        <v>0</v>
      </c>
      <c r="O6353">
        <v>1</v>
      </c>
      <c r="P6353" t="s">
        <v>1</v>
      </c>
      <c r="Q6353" t="s">
        <v>1</v>
      </c>
      <c r="R6353">
        <v>1</v>
      </c>
      <c r="S6353" t="s">
        <v>564</v>
      </c>
      <c r="T6353">
        <v>0</v>
      </c>
      <c r="U6353">
        <v>0</v>
      </c>
      <c r="V6353" t="s">
        <v>1</v>
      </c>
      <c r="W6353" t="s">
        <v>1</v>
      </c>
      <c r="X6353">
        <v>1</v>
      </c>
      <c r="Y6353" t="s">
        <v>565</v>
      </c>
    </row>
    <row r="6354" spans="1:25">
      <c r="A6354" t="s">
        <v>62</v>
      </c>
      <c r="B6354" t="s">
        <v>68</v>
      </c>
      <c r="C6354">
        <v>2019</v>
      </c>
      <c r="D6354" t="s">
        <v>452</v>
      </c>
      <c r="E6354">
        <v>485.27231849999998</v>
      </c>
      <c r="F6354">
        <v>4</v>
      </c>
      <c r="G6354">
        <v>4</v>
      </c>
      <c r="H6354">
        <v>0.48527231850000002</v>
      </c>
      <c r="I6354">
        <f t="shared" si="387"/>
        <v>4.0000000000000001E-3</v>
      </c>
      <c r="J6354">
        <f t="shared" si="388"/>
        <v>4.0000000000000001E-3</v>
      </c>
      <c r="K6354" t="s">
        <v>563</v>
      </c>
      <c r="L6354" t="s">
        <v>563</v>
      </c>
      <c r="M6354" t="s">
        <v>563</v>
      </c>
      <c r="N6354">
        <v>0</v>
      </c>
      <c r="O6354">
        <v>1</v>
      </c>
      <c r="P6354" t="s">
        <v>1</v>
      </c>
      <c r="Q6354" t="s">
        <v>1</v>
      </c>
      <c r="R6354">
        <v>1</v>
      </c>
      <c r="S6354" t="s">
        <v>564</v>
      </c>
      <c r="T6354">
        <v>0</v>
      </c>
      <c r="U6354">
        <v>0</v>
      </c>
      <c r="V6354" t="s">
        <v>1</v>
      </c>
      <c r="W6354" t="s">
        <v>1</v>
      </c>
      <c r="X6354">
        <v>1</v>
      </c>
      <c r="Y6354" t="s">
        <v>565</v>
      </c>
    </row>
    <row r="6355" spans="1:25">
      <c r="A6355" t="s">
        <v>62</v>
      </c>
      <c r="B6355" t="s">
        <v>68</v>
      </c>
      <c r="C6355">
        <v>2019</v>
      </c>
      <c r="D6355" t="s">
        <v>452</v>
      </c>
      <c r="E6355">
        <v>616.26694190000001</v>
      </c>
      <c r="F6355">
        <v>4</v>
      </c>
      <c r="G6355">
        <v>4</v>
      </c>
      <c r="H6355">
        <v>0.61626694189999998</v>
      </c>
      <c r="I6355">
        <f t="shared" si="387"/>
        <v>4.0000000000000001E-3</v>
      </c>
      <c r="J6355">
        <f t="shared" si="388"/>
        <v>4.0000000000000001E-3</v>
      </c>
      <c r="K6355" t="s">
        <v>563</v>
      </c>
      <c r="L6355" t="s">
        <v>563</v>
      </c>
      <c r="M6355" t="s">
        <v>563</v>
      </c>
      <c r="N6355">
        <v>0</v>
      </c>
      <c r="O6355">
        <v>1</v>
      </c>
      <c r="P6355" t="s">
        <v>1</v>
      </c>
      <c r="Q6355" t="s">
        <v>1</v>
      </c>
      <c r="R6355">
        <v>1</v>
      </c>
      <c r="S6355" t="s">
        <v>564</v>
      </c>
      <c r="T6355">
        <v>0</v>
      </c>
      <c r="U6355">
        <v>0</v>
      </c>
      <c r="V6355" t="s">
        <v>1</v>
      </c>
      <c r="W6355" t="s">
        <v>1</v>
      </c>
      <c r="X6355">
        <v>1</v>
      </c>
      <c r="Y6355" t="s">
        <v>565</v>
      </c>
    </row>
    <row r="6356" spans="1:25">
      <c r="A6356" t="s">
        <v>62</v>
      </c>
      <c r="B6356" t="s">
        <v>68</v>
      </c>
      <c r="C6356">
        <v>2019</v>
      </c>
      <c r="D6356" t="s">
        <v>452</v>
      </c>
      <c r="E6356">
        <v>643.07779040000003</v>
      </c>
      <c r="F6356">
        <v>4</v>
      </c>
      <c r="G6356">
        <v>4</v>
      </c>
      <c r="H6356">
        <v>0.64307779040000002</v>
      </c>
      <c r="I6356">
        <f t="shared" si="387"/>
        <v>4.0000000000000001E-3</v>
      </c>
      <c r="J6356">
        <f t="shared" si="388"/>
        <v>4.0000000000000001E-3</v>
      </c>
      <c r="K6356" t="s">
        <v>563</v>
      </c>
      <c r="L6356" t="s">
        <v>563</v>
      </c>
      <c r="M6356" t="s">
        <v>563</v>
      </c>
      <c r="N6356">
        <v>0</v>
      </c>
      <c r="O6356">
        <v>1</v>
      </c>
      <c r="P6356" t="s">
        <v>1</v>
      </c>
      <c r="Q6356" t="s">
        <v>1</v>
      </c>
      <c r="R6356">
        <v>1</v>
      </c>
      <c r="S6356" t="s">
        <v>564</v>
      </c>
      <c r="T6356">
        <v>0</v>
      </c>
      <c r="U6356">
        <v>0</v>
      </c>
      <c r="V6356" t="s">
        <v>1</v>
      </c>
      <c r="W6356" t="s">
        <v>1</v>
      </c>
      <c r="X6356">
        <v>1</v>
      </c>
      <c r="Y6356" t="s">
        <v>565</v>
      </c>
    </row>
    <row r="6357" spans="1:25">
      <c r="A6357" t="s">
        <v>62</v>
      </c>
      <c r="B6357" t="s">
        <v>68</v>
      </c>
      <c r="C6357">
        <v>2019</v>
      </c>
      <c r="D6357" t="s">
        <v>452</v>
      </c>
      <c r="E6357">
        <v>702.17157859999998</v>
      </c>
      <c r="F6357">
        <v>4</v>
      </c>
      <c r="G6357">
        <v>4</v>
      </c>
      <c r="H6357">
        <v>0.70217157860000001</v>
      </c>
      <c r="I6357">
        <f t="shared" si="387"/>
        <v>4.0000000000000001E-3</v>
      </c>
      <c r="J6357">
        <f t="shared" si="388"/>
        <v>4.0000000000000001E-3</v>
      </c>
      <c r="K6357" t="s">
        <v>563</v>
      </c>
      <c r="L6357" t="s">
        <v>563</v>
      </c>
      <c r="M6357" t="s">
        <v>563</v>
      </c>
      <c r="N6357">
        <v>0</v>
      </c>
      <c r="O6357">
        <v>1</v>
      </c>
      <c r="P6357" t="s">
        <v>1</v>
      </c>
      <c r="Q6357" t="s">
        <v>1</v>
      </c>
      <c r="R6357">
        <v>1</v>
      </c>
      <c r="S6357" t="s">
        <v>564</v>
      </c>
      <c r="T6357">
        <v>0</v>
      </c>
      <c r="U6357">
        <v>0</v>
      </c>
      <c r="V6357" t="s">
        <v>1</v>
      </c>
      <c r="W6357" t="s">
        <v>1</v>
      </c>
      <c r="X6357">
        <v>1</v>
      </c>
      <c r="Y6357" t="s">
        <v>565</v>
      </c>
    </row>
    <row r="6358" spans="1:25">
      <c r="A6358" t="s">
        <v>62</v>
      </c>
      <c r="B6358" t="s">
        <v>68</v>
      </c>
      <c r="C6358">
        <v>2019</v>
      </c>
      <c r="D6358" t="s">
        <v>452</v>
      </c>
      <c r="E6358">
        <v>707.44171710000001</v>
      </c>
      <c r="F6358">
        <v>4</v>
      </c>
      <c r="G6358">
        <v>4</v>
      </c>
      <c r="H6358">
        <v>0.70744171710000003</v>
      </c>
      <c r="I6358">
        <f t="shared" si="387"/>
        <v>4.0000000000000001E-3</v>
      </c>
      <c r="J6358">
        <f t="shared" si="388"/>
        <v>4.0000000000000001E-3</v>
      </c>
      <c r="K6358" t="s">
        <v>563</v>
      </c>
      <c r="L6358" t="s">
        <v>563</v>
      </c>
      <c r="M6358" t="s">
        <v>563</v>
      </c>
      <c r="N6358">
        <v>0</v>
      </c>
      <c r="O6358">
        <v>1</v>
      </c>
      <c r="P6358" t="s">
        <v>1</v>
      </c>
      <c r="Q6358" t="s">
        <v>1</v>
      </c>
      <c r="R6358">
        <v>1</v>
      </c>
      <c r="S6358" t="s">
        <v>564</v>
      </c>
      <c r="T6358">
        <v>0</v>
      </c>
      <c r="U6358">
        <v>0</v>
      </c>
      <c r="V6358" t="s">
        <v>1</v>
      </c>
      <c r="W6358" t="s">
        <v>1</v>
      </c>
      <c r="X6358">
        <v>1</v>
      </c>
      <c r="Y6358" t="s">
        <v>565</v>
      </c>
    </row>
    <row r="6359" spans="1:25">
      <c r="A6359" t="s">
        <v>62</v>
      </c>
      <c r="B6359" t="s">
        <v>68</v>
      </c>
      <c r="C6359">
        <v>2019</v>
      </c>
      <c r="D6359" t="s">
        <v>452</v>
      </c>
      <c r="E6359">
        <v>721.21099030000005</v>
      </c>
      <c r="F6359">
        <v>4</v>
      </c>
      <c r="G6359">
        <v>4</v>
      </c>
      <c r="H6359">
        <v>0.72121099030000002</v>
      </c>
      <c r="I6359">
        <f t="shared" si="387"/>
        <v>4.0000000000000001E-3</v>
      </c>
      <c r="J6359">
        <f t="shared" si="388"/>
        <v>4.0000000000000001E-3</v>
      </c>
      <c r="K6359" t="s">
        <v>563</v>
      </c>
      <c r="L6359" t="s">
        <v>563</v>
      </c>
      <c r="M6359" t="s">
        <v>563</v>
      </c>
      <c r="N6359">
        <v>0</v>
      </c>
      <c r="O6359">
        <v>1</v>
      </c>
      <c r="P6359" t="s">
        <v>1</v>
      </c>
      <c r="Q6359" t="s">
        <v>1</v>
      </c>
      <c r="R6359">
        <v>1</v>
      </c>
      <c r="S6359" t="s">
        <v>564</v>
      </c>
      <c r="T6359">
        <v>0</v>
      </c>
      <c r="U6359">
        <v>0</v>
      </c>
      <c r="V6359" t="s">
        <v>1</v>
      </c>
      <c r="W6359" t="s">
        <v>1</v>
      </c>
      <c r="X6359">
        <v>1</v>
      </c>
      <c r="Y6359" t="s">
        <v>565</v>
      </c>
    </row>
    <row r="6360" spans="1:25">
      <c r="A6360" t="s">
        <v>62</v>
      </c>
      <c r="B6360" t="s">
        <v>68</v>
      </c>
      <c r="C6360">
        <v>2019</v>
      </c>
      <c r="D6360" t="s">
        <v>452</v>
      </c>
      <c r="E6360">
        <v>789.46176019999996</v>
      </c>
      <c r="F6360">
        <v>4</v>
      </c>
      <c r="G6360">
        <v>4</v>
      </c>
      <c r="H6360">
        <v>0.78946176020000003</v>
      </c>
      <c r="I6360">
        <f t="shared" si="387"/>
        <v>4.0000000000000001E-3</v>
      </c>
      <c r="J6360">
        <f t="shared" si="388"/>
        <v>4.0000000000000001E-3</v>
      </c>
      <c r="K6360" t="s">
        <v>563</v>
      </c>
      <c r="L6360" t="s">
        <v>563</v>
      </c>
      <c r="M6360" t="s">
        <v>563</v>
      </c>
      <c r="N6360">
        <v>0</v>
      </c>
      <c r="O6360">
        <v>1</v>
      </c>
      <c r="P6360" t="s">
        <v>1</v>
      </c>
      <c r="Q6360" t="s">
        <v>1</v>
      </c>
      <c r="R6360">
        <v>1</v>
      </c>
      <c r="S6360" t="s">
        <v>564</v>
      </c>
      <c r="T6360">
        <v>0</v>
      </c>
      <c r="U6360">
        <v>0</v>
      </c>
      <c r="V6360" t="s">
        <v>1</v>
      </c>
      <c r="W6360" t="s">
        <v>1</v>
      </c>
      <c r="X6360">
        <v>1</v>
      </c>
      <c r="Y6360" t="s">
        <v>565</v>
      </c>
    </row>
    <row r="6361" spans="1:25">
      <c r="A6361" t="s">
        <v>62</v>
      </c>
      <c r="B6361" t="s">
        <v>68</v>
      </c>
      <c r="C6361">
        <v>2020</v>
      </c>
      <c r="D6361" t="s">
        <v>595</v>
      </c>
      <c r="E6361">
        <v>37.124890000000001</v>
      </c>
      <c r="F6361">
        <v>4</v>
      </c>
      <c r="G6361">
        <v>4</v>
      </c>
      <c r="H6361">
        <v>3.7124890000000001E-2</v>
      </c>
      <c r="I6361">
        <f t="shared" si="387"/>
        <v>4.0000000000000001E-3</v>
      </c>
      <c r="J6361">
        <f t="shared" si="388"/>
        <v>4.0000000000000001E-3</v>
      </c>
      <c r="K6361">
        <v>197.592422821441</v>
      </c>
      <c r="L6361">
        <v>642.32006379240897</v>
      </c>
      <c r="M6361">
        <v>151.60271480222599</v>
      </c>
      <c r="N6361">
        <v>0</v>
      </c>
      <c r="O6361">
        <v>1</v>
      </c>
      <c r="P6361" t="s">
        <v>1</v>
      </c>
      <c r="Q6361" t="s">
        <v>1</v>
      </c>
      <c r="R6361">
        <v>1</v>
      </c>
      <c r="S6361" t="s">
        <v>564</v>
      </c>
      <c r="T6361">
        <v>0</v>
      </c>
      <c r="U6361">
        <v>0</v>
      </c>
      <c r="V6361" t="s">
        <v>1</v>
      </c>
      <c r="W6361" t="s">
        <v>1</v>
      </c>
      <c r="X6361">
        <v>1</v>
      </c>
      <c r="Y6361" t="s">
        <v>565</v>
      </c>
    </row>
    <row r="6362" spans="1:25">
      <c r="A6362" t="s">
        <v>62</v>
      </c>
      <c r="B6362" t="s">
        <v>68</v>
      </c>
      <c r="C6362">
        <v>2020</v>
      </c>
      <c r="D6362" t="s">
        <v>595</v>
      </c>
      <c r="E6362">
        <v>37.591000000000001</v>
      </c>
      <c r="F6362">
        <v>4</v>
      </c>
      <c r="G6362">
        <v>4</v>
      </c>
      <c r="H6362">
        <v>3.7590999999999999E-2</v>
      </c>
      <c r="I6362">
        <f t="shared" si="387"/>
        <v>4.0000000000000001E-3</v>
      </c>
      <c r="J6362">
        <f t="shared" si="388"/>
        <v>4.0000000000000001E-3</v>
      </c>
      <c r="K6362">
        <v>196.38950227492501</v>
      </c>
      <c r="L6362">
        <v>661.74403070854305</v>
      </c>
      <c r="M6362">
        <v>151.48305768359</v>
      </c>
      <c r="N6362">
        <v>0</v>
      </c>
      <c r="O6362">
        <v>1</v>
      </c>
      <c r="P6362" t="s">
        <v>1</v>
      </c>
      <c r="Q6362" t="s">
        <v>1</v>
      </c>
      <c r="R6362">
        <v>1</v>
      </c>
      <c r="S6362" t="s">
        <v>564</v>
      </c>
      <c r="T6362">
        <v>0</v>
      </c>
      <c r="U6362">
        <v>0</v>
      </c>
      <c r="V6362" t="s">
        <v>1</v>
      </c>
      <c r="W6362" t="s">
        <v>1</v>
      </c>
      <c r="X6362">
        <v>1</v>
      </c>
      <c r="Y6362" t="s">
        <v>565</v>
      </c>
    </row>
    <row r="6363" spans="1:25">
      <c r="A6363" t="s">
        <v>62</v>
      </c>
      <c r="B6363" t="s">
        <v>68</v>
      </c>
      <c r="C6363">
        <v>2020</v>
      </c>
      <c r="D6363" t="s">
        <v>595</v>
      </c>
      <c r="E6363">
        <v>99.650469999999999</v>
      </c>
      <c r="F6363">
        <v>4</v>
      </c>
      <c r="G6363">
        <v>4</v>
      </c>
      <c r="H6363">
        <v>9.9650470000000005E-2</v>
      </c>
      <c r="I6363">
        <f t="shared" si="387"/>
        <v>4.0000000000000001E-3</v>
      </c>
      <c r="J6363">
        <f t="shared" si="388"/>
        <v>4.0000000000000001E-3</v>
      </c>
      <c r="K6363">
        <v>224.76415525043299</v>
      </c>
      <c r="L6363">
        <v>790.17221282848698</v>
      </c>
      <c r="M6363">
        <v>174.23313835825601</v>
      </c>
      <c r="N6363">
        <v>0</v>
      </c>
      <c r="O6363">
        <v>1</v>
      </c>
      <c r="P6363" t="s">
        <v>1</v>
      </c>
      <c r="Q6363" t="s">
        <v>1</v>
      </c>
      <c r="R6363">
        <v>1</v>
      </c>
      <c r="S6363" t="s">
        <v>564</v>
      </c>
      <c r="T6363">
        <v>0</v>
      </c>
      <c r="U6363">
        <v>0</v>
      </c>
      <c r="V6363" t="s">
        <v>1</v>
      </c>
      <c r="W6363" t="s">
        <v>1</v>
      </c>
      <c r="X6363">
        <v>1</v>
      </c>
      <c r="Y6363" t="s">
        <v>565</v>
      </c>
    </row>
    <row r="6364" spans="1:25">
      <c r="A6364" t="s">
        <v>62</v>
      </c>
      <c r="B6364" t="s">
        <v>68</v>
      </c>
      <c r="C6364">
        <v>2020</v>
      </c>
      <c r="D6364" t="s">
        <v>595</v>
      </c>
      <c r="E6364">
        <v>100.05369</v>
      </c>
      <c r="F6364">
        <v>4</v>
      </c>
      <c r="G6364">
        <v>4</v>
      </c>
      <c r="H6364">
        <v>0.10005369</v>
      </c>
      <c r="I6364">
        <f t="shared" si="387"/>
        <v>4.0000000000000001E-3</v>
      </c>
      <c r="J6364">
        <f t="shared" si="388"/>
        <v>4.0000000000000001E-3</v>
      </c>
      <c r="K6364">
        <v>223.60457076493</v>
      </c>
      <c r="L6364">
        <v>809.54738124038499</v>
      </c>
      <c r="M6364">
        <v>172.66547755715101</v>
      </c>
      <c r="N6364">
        <v>0</v>
      </c>
      <c r="O6364">
        <v>1</v>
      </c>
      <c r="P6364" t="s">
        <v>1</v>
      </c>
      <c r="Q6364" t="s">
        <v>1</v>
      </c>
      <c r="R6364">
        <v>1</v>
      </c>
      <c r="S6364" t="s">
        <v>564</v>
      </c>
      <c r="T6364">
        <v>0</v>
      </c>
      <c r="U6364">
        <v>0</v>
      </c>
      <c r="V6364" t="s">
        <v>1</v>
      </c>
      <c r="W6364" t="s">
        <v>1</v>
      </c>
      <c r="X6364">
        <v>1</v>
      </c>
      <c r="Y6364" t="s">
        <v>565</v>
      </c>
    </row>
    <row r="6365" spans="1:25">
      <c r="A6365" t="s">
        <v>62</v>
      </c>
      <c r="B6365" t="s">
        <v>68</v>
      </c>
      <c r="C6365">
        <v>2020</v>
      </c>
      <c r="D6365" t="s">
        <v>595</v>
      </c>
      <c r="E6365">
        <v>100.45690999999999</v>
      </c>
      <c r="F6365">
        <v>4</v>
      </c>
      <c r="G6365">
        <v>4</v>
      </c>
      <c r="H6365">
        <v>0.10045691</v>
      </c>
      <c r="I6365">
        <f t="shared" si="387"/>
        <v>4.0000000000000001E-3</v>
      </c>
      <c r="J6365">
        <f t="shared" si="388"/>
        <v>4.0000000000000001E-3</v>
      </c>
      <c r="K6365">
        <v>227.59700992971301</v>
      </c>
      <c r="L6365">
        <v>782.58419675999698</v>
      </c>
      <c r="M6365">
        <v>174.171349996792</v>
      </c>
      <c r="N6365">
        <v>0</v>
      </c>
      <c r="O6365">
        <v>1</v>
      </c>
      <c r="P6365" t="s">
        <v>1</v>
      </c>
      <c r="Q6365" t="s">
        <v>1</v>
      </c>
      <c r="R6365">
        <v>1</v>
      </c>
      <c r="S6365" t="s">
        <v>564</v>
      </c>
      <c r="T6365">
        <v>0</v>
      </c>
      <c r="U6365">
        <v>0</v>
      </c>
      <c r="V6365" t="s">
        <v>1</v>
      </c>
      <c r="W6365" t="s">
        <v>1</v>
      </c>
      <c r="X6365">
        <v>1</v>
      </c>
      <c r="Y6365" t="s">
        <v>565</v>
      </c>
    </row>
    <row r="6366" spans="1:25">
      <c r="A6366" t="s">
        <v>62</v>
      </c>
      <c r="B6366" t="s">
        <v>68</v>
      </c>
      <c r="C6366">
        <v>2020</v>
      </c>
      <c r="D6366" t="s">
        <v>595</v>
      </c>
      <c r="E6366">
        <v>124.77634999999999</v>
      </c>
      <c r="F6366">
        <v>4</v>
      </c>
      <c r="G6366">
        <v>4</v>
      </c>
      <c r="H6366">
        <v>0.12477634999999999</v>
      </c>
      <c r="I6366">
        <f t="shared" si="387"/>
        <v>4.0000000000000001E-3</v>
      </c>
      <c r="J6366">
        <f t="shared" si="388"/>
        <v>4.0000000000000001E-3</v>
      </c>
      <c r="K6366">
        <v>224.90827279235299</v>
      </c>
      <c r="L6366">
        <v>816.08424343598904</v>
      </c>
      <c r="M6366">
        <v>173.004483637194</v>
      </c>
      <c r="N6366">
        <v>0</v>
      </c>
      <c r="O6366">
        <v>1</v>
      </c>
      <c r="P6366" t="s">
        <v>1</v>
      </c>
      <c r="Q6366" t="s">
        <v>1</v>
      </c>
      <c r="R6366">
        <v>1</v>
      </c>
      <c r="S6366" t="s">
        <v>564</v>
      </c>
      <c r="T6366">
        <v>0</v>
      </c>
      <c r="U6366">
        <v>0</v>
      </c>
      <c r="V6366" t="s">
        <v>1</v>
      </c>
      <c r="W6366" t="s">
        <v>1</v>
      </c>
      <c r="X6366">
        <v>1</v>
      </c>
      <c r="Y6366" t="s">
        <v>565</v>
      </c>
    </row>
    <row r="6367" spans="1:25">
      <c r="A6367" t="s">
        <v>62</v>
      </c>
      <c r="B6367" t="s">
        <v>68</v>
      </c>
      <c r="C6367">
        <v>2020</v>
      </c>
      <c r="D6367" t="s">
        <v>595</v>
      </c>
      <c r="E6367">
        <v>137.50922</v>
      </c>
      <c r="F6367">
        <v>4</v>
      </c>
      <c r="G6367">
        <v>4</v>
      </c>
      <c r="H6367">
        <v>0.13750921999999999</v>
      </c>
      <c r="I6367">
        <f t="shared" si="387"/>
        <v>4.0000000000000001E-3</v>
      </c>
      <c r="J6367">
        <f t="shared" si="388"/>
        <v>4.0000000000000001E-3</v>
      </c>
      <c r="K6367">
        <v>209.60526185383</v>
      </c>
      <c r="L6367">
        <v>702.75173884558205</v>
      </c>
      <c r="M6367">
        <v>159.99019796242601</v>
      </c>
      <c r="N6367">
        <v>0</v>
      </c>
      <c r="O6367">
        <v>1</v>
      </c>
      <c r="P6367" t="s">
        <v>1</v>
      </c>
      <c r="Q6367" t="s">
        <v>1</v>
      </c>
      <c r="R6367">
        <v>1</v>
      </c>
      <c r="S6367" t="s">
        <v>564</v>
      </c>
      <c r="T6367">
        <v>0</v>
      </c>
      <c r="U6367">
        <v>0</v>
      </c>
      <c r="V6367" t="s">
        <v>1</v>
      </c>
      <c r="W6367" t="s">
        <v>1</v>
      </c>
      <c r="X6367">
        <v>1</v>
      </c>
      <c r="Y6367" t="s">
        <v>565</v>
      </c>
    </row>
    <row r="6368" spans="1:25">
      <c r="A6368" t="s">
        <v>62</v>
      </c>
      <c r="B6368" t="s">
        <v>68</v>
      </c>
      <c r="C6368">
        <v>2020</v>
      </c>
      <c r="D6368" t="s">
        <v>595</v>
      </c>
      <c r="E6368">
        <v>157.30933999999999</v>
      </c>
      <c r="F6368">
        <v>4</v>
      </c>
      <c r="G6368">
        <v>4</v>
      </c>
      <c r="H6368">
        <v>0.15730933999999999</v>
      </c>
      <c r="I6368">
        <f t="shared" si="387"/>
        <v>4.0000000000000001E-3</v>
      </c>
      <c r="J6368">
        <f t="shared" si="388"/>
        <v>4.0000000000000001E-3</v>
      </c>
      <c r="K6368">
        <v>178.39415081254899</v>
      </c>
      <c r="L6368">
        <v>575.88453318694303</v>
      </c>
      <c r="M6368">
        <v>136.23432554025899</v>
      </c>
      <c r="N6368">
        <v>0</v>
      </c>
      <c r="O6368">
        <v>1</v>
      </c>
      <c r="P6368" t="s">
        <v>1</v>
      </c>
      <c r="Q6368" t="s">
        <v>1</v>
      </c>
      <c r="R6368">
        <v>1</v>
      </c>
      <c r="S6368" t="s">
        <v>564</v>
      </c>
      <c r="T6368">
        <v>0</v>
      </c>
      <c r="U6368">
        <v>0</v>
      </c>
      <c r="V6368" t="s">
        <v>1</v>
      </c>
      <c r="W6368" t="s">
        <v>1</v>
      </c>
      <c r="X6368">
        <v>1</v>
      </c>
      <c r="Y6368" t="s">
        <v>565</v>
      </c>
    </row>
    <row r="6369" spans="1:25">
      <c r="A6369" t="s">
        <v>62</v>
      </c>
      <c r="B6369" t="s">
        <v>68</v>
      </c>
      <c r="C6369">
        <v>2020</v>
      </c>
      <c r="D6369" t="s">
        <v>595</v>
      </c>
      <c r="E6369">
        <v>159.94936000000001</v>
      </c>
      <c r="F6369">
        <v>4</v>
      </c>
      <c r="G6369">
        <v>4</v>
      </c>
      <c r="H6369">
        <v>0.15994936000000001</v>
      </c>
      <c r="I6369">
        <f t="shared" si="387"/>
        <v>4.0000000000000001E-3</v>
      </c>
      <c r="J6369">
        <f t="shared" si="388"/>
        <v>4.0000000000000001E-3</v>
      </c>
      <c r="K6369">
        <v>192.86699695338001</v>
      </c>
      <c r="L6369">
        <v>662.68340240604596</v>
      </c>
      <c r="M6369">
        <v>148.78840936647501</v>
      </c>
      <c r="N6369">
        <v>0</v>
      </c>
      <c r="O6369">
        <v>1</v>
      </c>
      <c r="P6369" t="s">
        <v>1</v>
      </c>
      <c r="Q6369" t="s">
        <v>1</v>
      </c>
      <c r="R6369">
        <v>1</v>
      </c>
      <c r="S6369" t="s">
        <v>564</v>
      </c>
      <c r="T6369">
        <v>0</v>
      </c>
      <c r="U6369">
        <v>0</v>
      </c>
      <c r="V6369" t="s">
        <v>1</v>
      </c>
      <c r="W6369" t="s">
        <v>1</v>
      </c>
      <c r="X6369">
        <v>1</v>
      </c>
      <c r="Y6369" t="s">
        <v>565</v>
      </c>
    </row>
    <row r="6370" spans="1:25">
      <c r="A6370" t="s">
        <v>62</v>
      </c>
      <c r="B6370" t="s">
        <v>68</v>
      </c>
      <c r="C6370">
        <v>2020</v>
      </c>
      <c r="D6370" t="s">
        <v>595</v>
      </c>
      <c r="E6370">
        <v>182.38949</v>
      </c>
      <c r="F6370">
        <v>4</v>
      </c>
      <c r="G6370">
        <v>4</v>
      </c>
      <c r="H6370">
        <v>0.18238948999999999</v>
      </c>
      <c r="I6370">
        <f t="shared" si="387"/>
        <v>4.0000000000000001E-3</v>
      </c>
      <c r="J6370">
        <f t="shared" si="388"/>
        <v>4.0000000000000001E-3</v>
      </c>
      <c r="K6370">
        <v>215.87459505765599</v>
      </c>
      <c r="L6370">
        <v>771.649562081824</v>
      </c>
      <c r="M6370">
        <v>165.15429647966999</v>
      </c>
      <c r="N6370">
        <v>0</v>
      </c>
      <c r="O6370">
        <v>1</v>
      </c>
      <c r="P6370" t="s">
        <v>1</v>
      </c>
      <c r="Q6370" t="s">
        <v>1</v>
      </c>
      <c r="R6370">
        <v>1</v>
      </c>
      <c r="S6370" t="s">
        <v>564</v>
      </c>
      <c r="T6370">
        <v>0</v>
      </c>
      <c r="U6370">
        <v>0</v>
      </c>
      <c r="V6370" t="s">
        <v>1</v>
      </c>
      <c r="W6370" t="s">
        <v>1</v>
      </c>
      <c r="X6370">
        <v>1</v>
      </c>
      <c r="Y6370" t="s">
        <v>565</v>
      </c>
    </row>
    <row r="6371" spans="1:25">
      <c r="A6371" t="s">
        <v>62</v>
      </c>
      <c r="B6371" t="s">
        <v>68</v>
      </c>
      <c r="C6371">
        <v>2020</v>
      </c>
      <c r="D6371" t="s">
        <v>595</v>
      </c>
      <c r="E6371">
        <v>183.70949999999999</v>
      </c>
      <c r="F6371">
        <v>4</v>
      </c>
      <c r="G6371">
        <v>4</v>
      </c>
      <c r="H6371">
        <v>0.1837095</v>
      </c>
      <c r="I6371">
        <f t="shared" si="387"/>
        <v>4.0000000000000001E-3</v>
      </c>
      <c r="J6371">
        <f t="shared" si="388"/>
        <v>4.0000000000000001E-3</v>
      </c>
      <c r="K6371">
        <v>226.20649414614701</v>
      </c>
      <c r="L6371">
        <v>804.959131637376</v>
      </c>
      <c r="M6371">
        <v>176.24275448242199</v>
      </c>
      <c r="N6371">
        <v>0</v>
      </c>
      <c r="O6371">
        <v>1</v>
      </c>
      <c r="P6371" t="s">
        <v>1</v>
      </c>
      <c r="Q6371" t="s">
        <v>1</v>
      </c>
      <c r="R6371">
        <v>1</v>
      </c>
      <c r="S6371" t="s">
        <v>564</v>
      </c>
      <c r="T6371">
        <v>0</v>
      </c>
      <c r="U6371">
        <v>0</v>
      </c>
      <c r="V6371" t="s">
        <v>1</v>
      </c>
      <c r="W6371" t="s">
        <v>1</v>
      </c>
      <c r="X6371">
        <v>1</v>
      </c>
      <c r="Y6371" t="s">
        <v>565</v>
      </c>
    </row>
    <row r="6372" spans="1:25">
      <c r="A6372" t="s">
        <v>62</v>
      </c>
      <c r="B6372" t="s">
        <v>68</v>
      </c>
      <c r="C6372">
        <v>2020</v>
      </c>
      <c r="D6372" t="s">
        <v>595</v>
      </c>
      <c r="E6372">
        <v>216.70968999999999</v>
      </c>
      <c r="F6372">
        <v>4</v>
      </c>
      <c r="G6372">
        <v>4</v>
      </c>
      <c r="H6372">
        <v>0.21670969000000001</v>
      </c>
      <c r="I6372">
        <f t="shared" si="387"/>
        <v>4.0000000000000001E-3</v>
      </c>
      <c r="J6372">
        <f t="shared" si="388"/>
        <v>4.0000000000000001E-3</v>
      </c>
      <c r="K6372">
        <v>245.370247525704</v>
      </c>
      <c r="L6372">
        <v>901.592366201652</v>
      </c>
      <c r="M6372">
        <v>189.54826426900701</v>
      </c>
      <c r="N6372">
        <v>0</v>
      </c>
      <c r="O6372">
        <v>1</v>
      </c>
      <c r="P6372" t="s">
        <v>1</v>
      </c>
      <c r="Q6372" t="s">
        <v>1</v>
      </c>
      <c r="R6372">
        <v>1</v>
      </c>
      <c r="S6372" t="s">
        <v>564</v>
      </c>
      <c r="T6372">
        <v>0</v>
      </c>
      <c r="U6372">
        <v>0</v>
      </c>
      <c r="V6372" t="s">
        <v>1</v>
      </c>
      <c r="W6372" t="s">
        <v>1</v>
      </c>
      <c r="X6372">
        <v>1</v>
      </c>
      <c r="Y6372" t="s">
        <v>565</v>
      </c>
    </row>
    <row r="6373" spans="1:25">
      <c r="A6373" t="s">
        <v>62</v>
      </c>
      <c r="B6373" t="s">
        <v>68</v>
      </c>
      <c r="C6373">
        <v>2020</v>
      </c>
      <c r="D6373" t="s">
        <v>595</v>
      </c>
      <c r="E6373">
        <v>218.02969999999999</v>
      </c>
      <c r="F6373">
        <v>4</v>
      </c>
      <c r="G6373">
        <v>4</v>
      </c>
      <c r="H6373">
        <v>0.21802969999999999</v>
      </c>
      <c r="I6373">
        <f t="shared" si="387"/>
        <v>4.0000000000000001E-3</v>
      </c>
      <c r="J6373">
        <f t="shared" si="388"/>
        <v>4.0000000000000001E-3</v>
      </c>
      <c r="K6373">
        <v>231.50938349272599</v>
      </c>
      <c r="L6373">
        <v>841.53190648591305</v>
      </c>
      <c r="M6373">
        <v>181.03642390933999</v>
      </c>
      <c r="N6373">
        <v>0</v>
      </c>
      <c r="O6373">
        <v>1</v>
      </c>
      <c r="P6373" t="s">
        <v>1</v>
      </c>
      <c r="Q6373" t="s">
        <v>1</v>
      </c>
      <c r="R6373">
        <v>1</v>
      </c>
      <c r="S6373" t="s">
        <v>564</v>
      </c>
      <c r="T6373">
        <v>0</v>
      </c>
      <c r="U6373">
        <v>0</v>
      </c>
      <c r="V6373" t="s">
        <v>1</v>
      </c>
      <c r="W6373" t="s">
        <v>1</v>
      </c>
      <c r="X6373">
        <v>1</v>
      </c>
      <c r="Y6373" t="s">
        <v>565</v>
      </c>
    </row>
    <row r="6374" spans="1:25">
      <c r="A6374" t="s">
        <v>62</v>
      </c>
      <c r="B6374" t="s">
        <v>68</v>
      </c>
      <c r="C6374">
        <v>2020</v>
      </c>
      <c r="D6374" t="s">
        <v>595</v>
      </c>
      <c r="E6374">
        <v>241.00451000000001</v>
      </c>
      <c r="F6374">
        <v>4</v>
      </c>
      <c r="G6374">
        <v>4</v>
      </c>
      <c r="H6374">
        <v>0.24100451000000001</v>
      </c>
      <c r="I6374">
        <f t="shared" si="387"/>
        <v>4.0000000000000001E-3</v>
      </c>
      <c r="J6374">
        <f t="shared" si="388"/>
        <v>4.0000000000000001E-3</v>
      </c>
      <c r="K6374">
        <v>209.34258229045699</v>
      </c>
      <c r="L6374">
        <v>746.37661461677703</v>
      </c>
      <c r="M6374">
        <v>161.70607416915101</v>
      </c>
      <c r="N6374">
        <v>0</v>
      </c>
      <c r="O6374">
        <v>1</v>
      </c>
      <c r="P6374" t="s">
        <v>1</v>
      </c>
      <c r="Q6374" t="s">
        <v>1</v>
      </c>
      <c r="R6374">
        <v>1</v>
      </c>
      <c r="S6374" t="s">
        <v>564</v>
      </c>
      <c r="T6374">
        <v>0</v>
      </c>
      <c r="U6374">
        <v>0</v>
      </c>
      <c r="V6374" t="s">
        <v>1</v>
      </c>
      <c r="W6374" t="s">
        <v>1</v>
      </c>
      <c r="X6374">
        <v>1</v>
      </c>
      <c r="Y6374" t="s">
        <v>565</v>
      </c>
    </row>
    <row r="6375" spans="1:25">
      <c r="A6375" t="s">
        <v>62</v>
      </c>
      <c r="B6375" t="s">
        <v>68</v>
      </c>
      <c r="C6375">
        <v>2020</v>
      </c>
      <c r="D6375" t="s">
        <v>595</v>
      </c>
      <c r="E6375">
        <v>243.88652999999999</v>
      </c>
      <c r="F6375">
        <v>4</v>
      </c>
      <c r="G6375">
        <v>4</v>
      </c>
      <c r="H6375">
        <v>0.24388652999999999</v>
      </c>
      <c r="I6375">
        <f t="shared" si="387"/>
        <v>4.0000000000000001E-3</v>
      </c>
      <c r="J6375">
        <f t="shared" si="388"/>
        <v>4.0000000000000001E-3</v>
      </c>
      <c r="K6375">
        <v>218.3408059317</v>
      </c>
      <c r="L6375">
        <v>841.60031013565902</v>
      </c>
      <c r="M6375">
        <v>167.952377210039</v>
      </c>
      <c r="N6375">
        <v>0</v>
      </c>
      <c r="O6375">
        <v>1</v>
      </c>
      <c r="P6375" t="s">
        <v>1</v>
      </c>
      <c r="Q6375" t="s">
        <v>1</v>
      </c>
      <c r="R6375">
        <v>1</v>
      </c>
      <c r="S6375" t="s">
        <v>564</v>
      </c>
      <c r="T6375">
        <v>0</v>
      </c>
      <c r="U6375">
        <v>0</v>
      </c>
      <c r="V6375" t="s">
        <v>1</v>
      </c>
      <c r="W6375" t="s">
        <v>1</v>
      </c>
      <c r="X6375">
        <v>1</v>
      </c>
      <c r="Y6375" t="s">
        <v>565</v>
      </c>
    </row>
    <row r="6376" spans="1:25">
      <c r="A6376" t="s">
        <v>62</v>
      </c>
      <c r="B6376" t="s">
        <v>68</v>
      </c>
      <c r="C6376">
        <v>2020</v>
      </c>
      <c r="D6376" t="s">
        <v>595</v>
      </c>
      <c r="E6376">
        <v>253.21003999999999</v>
      </c>
      <c r="F6376">
        <v>4</v>
      </c>
      <c r="G6376">
        <v>4</v>
      </c>
      <c r="H6376">
        <v>0.25321004000000003</v>
      </c>
      <c r="I6376">
        <f t="shared" si="387"/>
        <v>4.0000000000000001E-3</v>
      </c>
      <c r="J6376">
        <f t="shared" si="388"/>
        <v>4.0000000000000001E-3</v>
      </c>
      <c r="K6376">
        <v>205.92391397417001</v>
      </c>
      <c r="L6376">
        <v>696.39790161418205</v>
      </c>
      <c r="M6376">
        <v>159.15507395316999</v>
      </c>
      <c r="N6376">
        <v>0</v>
      </c>
      <c r="O6376">
        <v>1</v>
      </c>
      <c r="P6376" t="s">
        <v>1</v>
      </c>
      <c r="Q6376" t="s">
        <v>1</v>
      </c>
      <c r="R6376">
        <v>1</v>
      </c>
      <c r="S6376" t="s">
        <v>564</v>
      </c>
      <c r="T6376">
        <v>0</v>
      </c>
      <c r="U6376">
        <v>0</v>
      </c>
      <c r="V6376" t="s">
        <v>1</v>
      </c>
      <c r="W6376" t="s">
        <v>1</v>
      </c>
      <c r="X6376">
        <v>1</v>
      </c>
      <c r="Y6376" t="s">
        <v>565</v>
      </c>
    </row>
    <row r="6377" spans="1:25">
      <c r="A6377" t="s">
        <v>62</v>
      </c>
      <c r="B6377" t="s">
        <v>68</v>
      </c>
      <c r="C6377">
        <v>2020</v>
      </c>
      <c r="D6377" t="s">
        <v>595</v>
      </c>
      <c r="E6377">
        <v>254.52784</v>
      </c>
      <c r="F6377">
        <v>4</v>
      </c>
      <c r="G6377">
        <v>4</v>
      </c>
      <c r="H6377">
        <v>0.25452784000000001</v>
      </c>
      <c r="I6377">
        <f t="shared" si="387"/>
        <v>4.0000000000000001E-3</v>
      </c>
      <c r="J6377">
        <f t="shared" si="388"/>
        <v>4.0000000000000001E-3</v>
      </c>
      <c r="K6377">
        <v>205.182183813742</v>
      </c>
      <c r="L6377">
        <v>714.26616579870495</v>
      </c>
      <c r="M6377">
        <v>159.15458083306601</v>
      </c>
      <c r="N6377">
        <v>0</v>
      </c>
      <c r="O6377">
        <v>1</v>
      </c>
      <c r="P6377" t="s">
        <v>1</v>
      </c>
      <c r="Q6377" t="s">
        <v>1</v>
      </c>
      <c r="R6377">
        <v>1</v>
      </c>
      <c r="S6377" t="s">
        <v>564</v>
      </c>
      <c r="T6377">
        <v>0</v>
      </c>
      <c r="U6377">
        <v>0</v>
      </c>
      <c r="V6377" t="s">
        <v>1</v>
      </c>
      <c r="W6377" t="s">
        <v>1</v>
      </c>
      <c r="X6377">
        <v>1</v>
      </c>
      <c r="Y6377" t="s">
        <v>565</v>
      </c>
    </row>
    <row r="6378" spans="1:25">
      <c r="A6378" t="s">
        <v>62</v>
      </c>
      <c r="B6378" t="s">
        <v>68</v>
      </c>
      <c r="C6378">
        <v>2020</v>
      </c>
      <c r="D6378" t="s">
        <v>595</v>
      </c>
      <c r="E6378">
        <v>269.02366000000001</v>
      </c>
      <c r="F6378">
        <v>4</v>
      </c>
      <c r="G6378">
        <v>4</v>
      </c>
      <c r="H6378">
        <v>0.26902366</v>
      </c>
      <c r="I6378">
        <f t="shared" si="387"/>
        <v>4.0000000000000001E-3</v>
      </c>
      <c r="J6378">
        <f t="shared" si="388"/>
        <v>4.0000000000000001E-3</v>
      </c>
      <c r="K6378">
        <v>203.137273810191</v>
      </c>
      <c r="L6378">
        <v>704.28139749148295</v>
      </c>
      <c r="M6378">
        <v>156.94304361648099</v>
      </c>
      <c r="N6378">
        <v>0</v>
      </c>
      <c r="O6378">
        <v>1</v>
      </c>
      <c r="P6378" t="s">
        <v>1</v>
      </c>
      <c r="Q6378" t="s">
        <v>1</v>
      </c>
      <c r="R6378">
        <v>1</v>
      </c>
      <c r="S6378" t="s">
        <v>564</v>
      </c>
      <c r="T6378">
        <v>0</v>
      </c>
      <c r="U6378">
        <v>0</v>
      </c>
      <c r="V6378" t="s">
        <v>1</v>
      </c>
      <c r="W6378" t="s">
        <v>1</v>
      </c>
      <c r="X6378">
        <v>1</v>
      </c>
      <c r="Y6378" t="s">
        <v>565</v>
      </c>
    </row>
    <row r="6379" spans="1:25">
      <c r="A6379" t="s">
        <v>62</v>
      </c>
      <c r="B6379" t="s">
        <v>68</v>
      </c>
      <c r="C6379">
        <v>2020</v>
      </c>
      <c r="D6379" t="s">
        <v>595</v>
      </c>
      <c r="E6379">
        <v>292.74409000000003</v>
      </c>
      <c r="F6379">
        <v>4</v>
      </c>
      <c r="G6379">
        <v>4</v>
      </c>
      <c r="H6379">
        <v>0.29274409000000001</v>
      </c>
      <c r="I6379">
        <f t="shared" si="387"/>
        <v>4.0000000000000001E-3</v>
      </c>
      <c r="J6379">
        <f t="shared" si="388"/>
        <v>4.0000000000000001E-3</v>
      </c>
      <c r="K6379">
        <v>202.87028805594099</v>
      </c>
      <c r="L6379">
        <v>708.28348015338895</v>
      </c>
      <c r="M6379">
        <v>156.56507546582799</v>
      </c>
      <c r="N6379">
        <v>0</v>
      </c>
      <c r="O6379">
        <v>1</v>
      </c>
      <c r="P6379" t="s">
        <v>1</v>
      </c>
      <c r="Q6379" t="s">
        <v>1</v>
      </c>
      <c r="R6379">
        <v>1</v>
      </c>
      <c r="S6379" t="s">
        <v>564</v>
      </c>
      <c r="T6379">
        <v>0</v>
      </c>
      <c r="U6379">
        <v>0</v>
      </c>
      <c r="V6379" t="s">
        <v>1</v>
      </c>
      <c r="W6379" t="s">
        <v>1</v>
      </c>
      <c r="X6379">
        <v>1</v>
      </c>
      <c r="Y6379" t="s">
        <v>565</v>
      </c>
    </row>
    <row r="6380" spans="1:25">
      <c r="A6380" t="s">
        <v>62</v>
      </c>
      <c r="B6380" t="s">
        <v>68</v>
      </c>
      <c r="C6380">
        <v>2020</v>
      </c>
      <c r="D6380" t="s">
        <v>595</v>
      </c>
      <c r="E6380">
        <v>308.55770999999999</v>
      </c>
      <c r="F6380">
        <v>4</v>
      </c>
      <c r="G6380">
        <v>4</v>
      </c>
      <c r="H6380">
        <v>0.30855770999999999</v>
      </c>
      <c r="I6380">
        <f t="shared" ref="I6380:I6412" si="389">F6380/1000</f>
        <v>4.0000000000000001E-3</v>
      </c>
      <c r="J6380">
        <f t="shared" ref="J6380:J6412" si="390">G6380/1000</f>
        <v>4.0000000000000001E-3</v>
      </c>
      <c r="K6380">
        <v>240.78013624964299</v>
      </c>
      <c r="L6380">
        <v>807.55165947578496</v>
      </c>
      <c r="M6380">
        <v>187.35189538090199</v>
      </c>
      <c r="N6380">
        <v>0</v>
      </c>
      <c r="O6380">
        <v>1</v>
      </c>
      <c r="P6380" t="s">
        <v>1</v>
      </c>
      <c r="Q6380" t="s">
        <v>1</v>
      </c>
      <c r="R6380">
        <v>1</v>
      </c>
      <c r="S6380" t="s">
        <v>564</v>
      </c>
      <c r="T6380">
        <v>0</v>
      </c>
      <c r="U6380">
        <v>0</v>
      </c>
      <c r="V6380" t="s">
        <v>1</v>
      </c>
      <c r="W6380" t="s">
        <v>1</v>
      </c>
      <c r="X6380">
        <v>1</v>
      </c>
      <c r="Y6380" t="s">
        <v>565</v>
      </c>
    </row>
    <row r="6381" spans="1:25">
      <c r="A6381" t="s">
        <v>62</v>
      </c>
      <c r="B6381" t="s">
        <v>68</v>
      </c>
      <c r="C6381">
        <v>2020</v>
      </c>
      <c r="D6381" t="s">
        <v>595</v>
      </c>
      <c r="E6381">
        <v>343.30865</v>
      </c>
      <c r="F6381">
        <v>4</v>
      </c>
      <c r="G6381">
        <v>4</v>
      </c>
      <c r="H6381">
        <v>0.34330864999999999</v>
      </c>
      <c r="I6381">
        <f t="shared" si="389"/>
        <v>4.0000000000000001E-3</v>
      </c>
      <c r="J6381">
        <f t="shared" si="390"/>
        <v>4.0000000000000001E-3</v>
      </c>
      <c r="K6381">
        <v>213.41911735732</v>
      </c>
      <c r="L6381">
        <v>698.66276060074199</v>
      </c>
      <c r="M6381">
        <v>163.467874925171</v>
      </c>
      <c r="N6381">
        <v>0</v>
      </c>
      <c r="O6381">
        <v>1</v>
      </c>
      <c r="P6381" t="s">
        <v>1</v>
      </c>
      <c r="Q6381" t="s">
        <v>1</v>
      </c>
      <c r="R6381">
        <v>1</v>
      </c>
      <c r="S6381" t="s">
        <v>564</v>
      </c>
      <c r="T6381">
        <v>0</v>
      </c>
      <c r="U6381">
        <v>0</v>
      </c>
      <c r="V6381" t="s">
        <v>1</v>
      </c>
      <c r="W6381" t="s">
        <v>1</v>
      </c>
      <c r="X6381">
        <v>1</v>
      </c>
      <c r="Y6381" t="s">
        <v>565</v>
      </c>
    </row>
    <row r="6382" spans="1:25">
      <c r="A6382" t="s">
        <v>62</v>
      </c>
      <c r="B6382" t="s">
        <v>68</v>
      </c>
      <c r="C6382">
        <v>2020</v>
      </c>
      <c r="D6382" t="s">
        <v>595</v>
      </c>
      <c r="E6382">
        <v>29.99447</v>
      </c>
      <c r="F6382">
        <v>4</v>
      </c>
      <c r="G6382">
        <v>4</v>
      </c>
      <c r="H6382">
        <v>2.9994469999999999E-2</v>
      </c>
      <c r="I6382">
        <f t="shared" si="389"/>
        <v>4.0000000000000001E-3</v>
      </c>
      <c r="J6382">
        <f t="shared" si="390"/>
        <v>4.0000000000000001E-3</v>
      </c>
      <c r="K6382">
        <v>207.71277088115701</v>
      </c>
      <c r="L6382">
        <v>710.33591815451996</v>
      </c>
      <c r="M6382">
        <v>158.74395836453499</v>
      </c>
      <c r="N6382">
        <v>0</v>
      </c>
      <c r="O6382">
        <v>1</v>
      </c>
      <c r="P6382" t="s">
        <v>1</v>
      </c>
      <c r="Q6382" t="s">
        <v>1</v>
      </c>
      <c r="R6382">
        <v>1</v>
      </c>
      <c r="S6382" t="s">
        <v>564</v>
      </c>
      <c r="T6382">
        <v>0</v>
      </c>
      <c r="U6382">
        <v>0</v>
      </c>
      <c r="V6382" t="s">
        <v>1</v>
      </c>
      <c r="W6382" t="s">
        <v>1</v>
      </c>
      <c r="X6382">
        <v>1</v>
      </c>
      <c r="Y6382" t="s">
        <v>565</v>
      </c>
    </row>
    <row r="6383" spans="1:25">
      <c r="A6383" t="s">
        <v>62</v>
      </c>
      <c r="B6383" t="s">
        <v>68</v>
      </c>
      <c r="C6383">
        <v>2020</v>
      </c>
      <c r="D6383" t="s">
        <v>595</v>
      </c>
      <c r="E6383">
        <v>39.548270000000002</v>
      </c>
      <c r="F6383">
        <v>4</v>
      </c>
      <c r="G6383">
        <v>4</v>
      </c>
      <c r="H6383">
        <v>3.9548270000000003E-2</v>
      </c>
      <c r="I6383">
        <f t="shared" si="389"/>
        <v>4.0000000000000001E-3</v>
      </c>
      <c r="J6383">
        <f t="shared" si="390"/>
        <v>4.0000000000000001E-3</v>
      </c>
      <c r="K6383">
        <v>226.15294659286499</v>
      </c>
      <c r="L6383">
        <v>767.76188663128596</v>
      </c>
      <c r="M6383">
        <v>175.68939100909</v>
      </c>
      <c r="N6383">
        <v>0</v>
      </c>
      <c r="O6383">
        <v>1</v>
      </c>
      <c r="P6383" t="s">
        <v>1</v>
      </c>
      <c r="Q6383" t="s">
        <v>1</v>
      </c>
      <c r="R6383">
        <v>1</v>
      </c>
      <c r="S6383" t="s">
        <v>564</v>
      </c>
      <c r="T6383">
        <v>0</v>
      </c>
      <c r="U6383">
        <v>0</v>
      </c>
      <c r="V6383" t="s">
        <v>1</v>
      </c>
      <c r="W6383" t="s">
        <v>1</v>
      </c>
      <c r="X6383">
        <v>1</v>
      </c>
      <c r="Y6383" t="s">
        <v>565</v>
      </c>
    </row>
    <row r="6384" spans="1:25">
      <c r="A6384" t="s">
        <v>62</v>
      </c>
      <c r="B6384" t="s">
        <v>68</v>
      </c>
      <c r="C6384">
        <v>2020</v>
      </c>
      <c r="D6384" t="s">
        <v>595</v>
      </c>
      <c r="E6384">
        <v>49.102110000000003</v>
      </c>
      <c r="F6384">
        <v>4</v>
      </c>
      <c r="G6384">
        <v>4</v>
      </c>
      <c r="H6384">
        <v>4.9102109999999997E-2</v>
      </c>
      <c r="I6384">
        <f t="shared" si="389"/>
        <v>4.0000000000000001E-3</v>
      </c>
      <c r="J6384">
        <f t="shared" si="390"/>
        <v>4.0000000000000001E-3</v>
      </c>
      <c r="K6384">
        <v>210.347644918979</v>
      </c>
      <c r="L6384">
        <v>695.47365673090496</v>
      </c>
      <c r="M6384">
        <v>161.74498692114901</v>
      </c>
      <c r="N6384">
        <v>0</v>
      </c>
      <c r="O6384">
        <v>1</v>
      </c>
      <c r="P6384" t="s">
        <v>1</v>
      </c>
      <c r="Q6384" t="s">
        <v>1</v>
      </c>
      <c r="R6384">
        <v>1</v>
      </c>
      <c r="S6384" t="s">
        <v>564</v>
      </c>
      <c r="T6384">
        <v>0</v>
      </c>
      <c r="U6384">
        <v>0</v>
      </c>
      <c r="V6384" t="s">
        <v>1</v>
      </c>
      <c r="W6384" t="s">
        <v>1</v>
      </c>
      <c r="X6384">
        <v>1</v>
      </c>
      <c r="Y6384" t="s">
        <v>565</v>
      </c>
    </row>
    <row r="6385" spans="1:25">
      <c r="A6385" t="s">
        <v>62</v>
      </c>
      <c r="B6385" t="s">
        <v>68</v>
      </c>
      <c r="C6385">
        <v>2020</v>
      </c>
      <c r="D6385" t="s">
        <v>595</v>
      </c>
      <c r="E6385">
        <v>61.478720000000003</v>
      </c>
      <c r="F6385">
        <v>4</v>
      </c>
      <c r="G6385">
        <v>4</v>
      </c>
      <c r="H6385">
        <v>6.1478720000000001E-2</v>
      </c>
      <c r="I6385">
        <f t="shared" si="389"/>
        <v>4.0000000000000001E-3</v>
      </c>
      <c r="J6385">
        <f t="shared" si="390"/>
        <v>4.0000000000000001E-3</v>
      </c>
      <c r="K6385">
        <v>216.60348490403999</v>
      </c>
      <c r="L6385">
        <v>728.650323593743</v>
      </c>
      <c r="M6385">
        <v>165.84358976435399</v>
      </c>
      <c r="N6385">
        <v>0</v>
      </c>
      <c r="O6385">
        <v>1</v>
      </c>
      <c r="P6385" t="s">
        <v>1</v>
      </c>
      <c r="Q6385" t="s">
        <v>1</v>
      </c>
      <c r="R6385">
        <v>1</v>
      </c>
      <c r="S6385" t="s">
        <v>564</v>
      </c>
      <c r="T6385">
        <v>0</v>
      </c>
      <c r="U6385">
        <v>0</v>
      </c>
      <c r="V6385" t="s">
        <v>1</v>
      </c>
      <c r="W6385" t="s">
        <v>1</v>
      </c>
      <c r="X6385">
        <v>1</v>
      </c>
      <c r="Y6385" t="s">
        <v>565</v>
      </c>
    </row>
    <row r="6386" spans="1:25">
      <c r="A6386" t="s">
        <v>62</v>
      </c>
      <c r="B6386" t="s">
        <v>68</v>
      </c>
      <c r="C6386">
        <v>2020</v>
      </c>
      <c r="D6386" t="s">
        <v>595</v>
      </c>
      <c r="E6386">
        <v>74.688900000000004</v>
      </c>
      <c r="F6386">
        <v>4</v>
      </c>
      <c r="G6386">
        <v>4</v>
      </c>
      <c r="H6386">
        <v>7.4688900000000003E-2</v>
      </c>
      <c r="I6386">
        <f t="shared" si="389"/>
        <v>4.0000000000000001E-3</v>
      </c>
      <c r="J6386">
        <f t="shared" si="390"/>
        <v>4.0000000000000001E-3</v>
      </c>
      <c r="K6386">
        <v>240.90722222026099</v>
      </c>
      <c r="L6386">
        <v>872.28713519494295</v>
      </c>
      <c r="M6386">
        <v>188.310395384711</v>
      </c>
      <c r="N6386">
        <v>0</v>
      </c>
      <c r="O6386">
        <v>1</v>
      </c>
      <c r="P6386" t="s">
        <v>1</v>
      </c>
      <c r="Q6386" t="s">
        <v>1</v>
      </c>
      <c r="R6386">
        <v>1</v>
      </c>
      <c r="S6386" t="s">
        <v>564</v>
      </c>
      <c r="T6386">
        <v>0</v>
      </c>
      <c r="U6386">
        <v>0</v>
      </c>
      <c r="V6386" t="s">
        <v>1</v>
      </c>
      <c r="W6386" t="s">
        <v>1</v>
      </c>
      <c r="X6386">
        <v>1</v>
      </c>
      <c r="Y6386" t="s">
        <v>565</v>
      </c>
    </row>
    <row r="6387" spans="1:25">
      <c r="A6387" t="s">
        <v>62</v>
      </c>
      <c r="B6387" t="s">
        <v>68</v>
      </c>
      <c r="C6387">
        <v>2020</v>
      </c>
      <c r="D6387" t="s">
        <v>595</v>
      </c>
      <c r="E6387">
        <v>89.387020000000007</v>
      </c>
      <c r="F6387">
        <v>4</v>
      </c>
      <c r="G6387">
        <v>4</v>
      </c>
      <c r="H6387">
        <v>8.9387019999999998E-2</v>
      </c>
      <c r="I6387">
        <f t="shared" si="389"/>
        <v>4.0000000000000001E-3</v>
      </c>
      <c r="J6387">
        <f t="shared" si="390"/>
        <v>4.0000000000000001E-3</v>
      </c>
      <c r="K6387">
        <v>243.846214114221</v>
      </c>
      <c r="L6387">
        <v>934.38303565462002</v>
      </c>
      <c r="M6387">
        <v>188.626130739627</v>
      </c>
      <c r="N6387">
        <v>0</v>
      </c>
      <c r="O6387">
        <v>1</v>
      </c>
      <c r="P6387" t="s">
        <v>1</v>
      </c>
      <c r="Q6387" t="s">
        <v>1</v>
      </c>
      <c r="R6387">
        <v>1</v>
      </c>
      <c r="S6387" t="s">
        <v>564</v>
      </c>
      <c r="T6387">
        <v>0</v>
      </c>
      <c r="U6387">
        <v>0</v>
      </c>
      <c r="V6387" t="s">
        <v>1</v>
      </c>
      <c r="W6387" t="s">
        <v>1</v>
      </c>
      <c r="X6387">
        <v>1</v>
      </c>
      <c r="Y6387" t="s">
        <v>565</v>
      </c>
    </row>
    <row r="6388" spans="1:25">
      <c r="A6388" t="s">
        <v>62</v>
      </c>
      <c r="B6388" t="s">
        <v>68</v>
      </c>
      <c r="C6388">
        <v>2020</v>
      </c>
      <c r="D6388" t="s">
        <v>595</v>
      </c>
      <c r="E6388">
        <v>101.37439999999999</v>
      </c>
      <c r="F6388">
        <v>4</v>
      </c>
      <c r="G6388">
        <v>4</v>
      </c>
      <c r="H6388">
        <v>0.1013744</v>
      </c>
      <c r="I6388">
        <f t="shared" si="389"/>
        <v>4.0000000000000001E-3</v>
      </c>
      <c r="J6388">
        <f t="shared" si="390"/>
        <v>4.0000000000000001E-3</v>
      </c>
      <c r="K6388">
        <v>239.17539151913201</v>
      </c>
      <c r="L6388">
        <v>886.83693701912</v>
      </c>
      <c r="M6388">
        <v>183.81757566172701</v>
      </c>
      <c r="N6388">
        <v>0</v>
      </c>
      <c r="O6388">
        <v>1</v>
      </c>
      <c r="P6388" t="s">
        <v>1</v>
      </c>
      <c r="Q6388" t="s">
        <v>1</v>
      </c>
      <c r="R6388">
        <v>1</v>
      </c>
      <c r="S6388" t="s">
        <v>564</v>
      </c>
      <c r="T6388">
        <v>0</v>
      </c>
      <c r="U6388">
        <v>0</v>
      </c>
      <c r="V6388" t="s">
        <v>1</v>
      </c>
      <c r="W6388" t="s">
        <v>1</v>
      </c>
      <c r="X6388">
        <v>1</v>
      </c>
      <c r="Y6388" t="s">
        <v>565</v>
      </c>
    </row>
    <row r="6389" spans="1:25">
      <c r="A6389" t="s">
        <v>62</v>
      </c>
      <c r="B6389" t="s">
        <v>68</v>
      </c>
      <c r="C6389">
        <v>2020</v>
      </c>
      <c r="D6389" t="s">
        <v>595</v>
      </c>
      <c r="E6389">
        <v>143.26840000000001</v>
      </c>
      <c r="F6389">
        <v>4</v>
      </c>
      <c r="G6389">
        <v>4</v>
      </c>
      <c r="H6389">
        <v>0.14326839999999999</v>
      </c>
      <c r="I6389">
        <f t="shared" si="389"/>
        <v>4.0000000000000001E-3</v>
      </c>
      <c r="J6389">
        <f t="shared" si="390"/>
        <v>4.0000000000000001E-3</v>
      </c>
      <c r="K6389">
        <v>223.45720678197699</v>
      </c>
      <c r="L6389">
        <v>805.80092814818101</v>
      </c>
      <c r="M6389">
        <v>173.15782801471499</v>
      </c>
      <c r="N6389">
        <v>0</v>
      </c>
      <c r="O6389">
        <v>1</v>
      </c>
      <c r="P6389" t="s">
        <v>1</v>
      </c>
      <c r="Q6389" t="s">
        <v>1</v>
      </c>
      <c r="R6389">
        <v>1</v>
      </c>
      <c r="S6389" t="s">
        <v>564</v>
      </c>
      <c r="T6389">
        <v>0</v>
      </c>
      <c r="U6389">
        <v>0</v>
      </c>
      <c r="V6389" t="s">
        <v>1</v>
      </c>
      <c r="W6389" t="s">
        <v>1</v>
      </c>
      <c r="X6389">
        <v>1</v>
      </c>
      <c r="Y6389" t="s">
        <v>565</v>
      </c>
    </row>
    <row r="6390" spans="1:25">
      <c r="A6390" t="s">
        <v>62</v>
      </c>
      <c r="B6390" t="s">
        <v>68</v>
      </c>
      <c r="C6390">
        <v>2020</v>
      </c>
      <c r="D6390" t="s">
        <v>595</v>
      </c>
      <c r="E6390">
        <v>33172.949461474702</v>
      </c>
      <c r="F6390" s="13">
        <f t="shared" ref="F6390:F6412" si="391">0.0083*E6390^(0.9482)</f>
        <v>160.57782225119732</v>
      </c>
      <c r="G6390" s="13">
        <f t="shared" ref="G6390:G6412" si="392">0.0083*E6390^(0.9482)</f>
        <v>160.57782225119732</v>
      </c>
      <c r="H6390">
        <v>32.732273101806598</v>
      </c>
      <c r="I6390">
        <f t="shared" si="389"/>
        <v>0.16057782225119732</v>
      </c>
      <c r="J6390">
        <f t="shared" si="390"/>
        <v>0.16057782225119732</v>
      </c>
      <c r="K6390">
        <v>496.05298590508602</v>
      </c>
      <c r="L6390">
        <v>1956.15802153149</v>
      </c>
      <c r="M6390">
        <v>383.867764447203</v>
      </c>
      <c r="N6390">
        <v>0</v>
      </c>
      <c r="O6390">
        <v>1</v>
      </c>
      <c r="P6390" t="s">
        <v>1</v>
      </c>
      <c r="Q6390" t="s">
        <v>1</v>
      </c>
      <c r="R6390">
        <v>1</v>
      </c>
      <c r="S6390" t="s">
        <v>564</v>
      </c>
      <c r="T6390">
        <v>0</v>
      </c>
      <c r="U6390">
        <v>0</v>
      </c>
      <c r="V6390" t="s">
        <v>1</v>
      </c>
      <c r="W6390" t="s">
        <v>1</v>
      </c>
      <c r="X6390">
        <v>1</v>
      </c>
      <c r="Y6390" t="s">
        <v>565</v>
      </c>
    </row>
    <row r="6391" spans="1:25">
      <c r="A6391" t="s">
        <v>62</v>
      </c>
      <c r="B6391" t="s">
        <v>68</v>
      </c>
      <c r="C6391">
        <v>2020</v>
      </c>
      <c r="D6391" t="s">
        <v>595</v>
      </c>
      <c r="E6391">
        <v>33476.618061308996</v>
      </c>
      <c r="F6391" s="13">
        <f t="shared" si="391"/>
        <v>161.97129559063779</v>
      </c>
      <c r="G6391" s="13">
        <f t="shared" si="392"/>
        <v>161.97129559063779</v>
      </c>
      <c r="H6391">
        <v>33.309211730957003</v>
      </c>
      <c r="I6391">
        <f t="shared" si="389"/>
        <v>0.1619712955906378</v>
      </c>
      <c r="J6391">
        <f t="shared" si="390"/>
        <v>0.1619712955906378</v>
      </c>
      <c r="K6391">
        <v>574.09982251986401</v>
      </c>
      <c r="L6391">
        <v>2324.1529151833602</v>
      </c>
      <c r="M6391">
        <v>443.50254115691001</v>
      </c>
      <c r="N6391">
        <v>0</v>
      </c>
      <c r="O6391">
        <v>1</v>
      </c>
      <c r="P6391" t="s">
        <v>1</v>
      </c>
      <c r="Q6391" t="s">
        <v>1</v>
      </c>
      <c r="R6391">
        <v>1</v>
      </c>
      <c r="S6391" t="s">
        <v>564</v>
      </c>
      <c r="T6391">
        <v>0</v>
      </c>
      <c r="U6391">
        <v>0</v>
      </c>
      <c r="V6391" t="s">
        <v>1</v>
      </c>
      <c r="W6391" t="s">
        <v>1</v>
      </c>
      <c r="X6391">
        <v>1</v>
      </c>
      <c r="Y6391" t="s">
        <v>565</v>
      </c>
    </row>
    <row r="6392" spans="1:25">
      <c r="A6392" t="s">
        <v>62</v>
      </c>
      <c r="B6392" t="s">
        <v>68</v>
      </c>
      <c r="C6392">
        <v>2020</v>
      </c>
      <c r="D6392" t="s">
        <v>595</v>
      </c>
      <c r="E6392">
        <v>33613.360397680197</v>
      </c>
      <c r="F6392" s="13">
        <f t="shared" si="391"/>
        <v>162.59856418347334</v>
      </c>
      <c r="G6392" s="13">
        <f t="shared" si="392"/>
        <v>162.59856418347334</v>
      </c>
      <c r="H6392">
        <v>33.5326957702637</v>
      </c>
      <c r="I6392">
        <f t="shared" si="389"/>
        <v>0.16259856418347335</v>
      </c>
      <c r="J6392">
        <f t="shared" si="390"/>
        <v>0.16259856418347335</v>
      </c>
      <c r="K6392">
        <v>392.66151118980099</v>
      </c>
      <c r="L6392">
        <v>1575.17872939417</v>
      </c>
      <c r="M6392">
        <v>302.95614753806802</v>
      </c>
      <c r="N6392">
        <v>0</v>
      </c>
      <c r="O6392">
        <v>1</v>
      </c>
      <c r="P6392" t="s">
        <v>1</v>
      </c>
      <c r="Q6392" t="s">
        <v>1</v>
      </c>
      <c r="R6392">
        <v>1</v>
      </c>
      <c r="S6392" t="s">
        <v>564</v>
      </c>
      <c r="T6392">
        <v>0</v>
      </c>
      <c r="U6392">
        <v>0</v>
      </c>
      <c r="V6392" t="s">
        <v>1</v>
      </c>
      <c r="W6392" t="s">
        <v>1</v>
      </c>
      <c r="X6392">
        <v>1</v>
      </c>
      <c r="Y6392" t="s">
        <v>565</v>
      </c>
    </row>
    <row r="6393" spans="1:25">
      <c r="A6393" t="s">
        <v>62</v>
      </c>
      <c r="B6393" t="s">
        <v>68</v>
      </c>
      <c r="C6393">
        <v>2020</v>
      </c>
      <c r="D6393" t="s">
        <v>595</v>
      </c>
      <c r="E6393">
        <v>35362.429530201298</v>
      </c>
      <c r="F6393" s="13">
        <f t="shared" si="391"/>
        <v>170.61048079942168</v>
      </c>
      <c r="G6393" s="13">
        <f t="shared" si="392"/>
        <v>170.61048079942168</v>
      </c>
      <c r="H6393">
        <v>36.388805389404297</v>
      </c>
      <c r="I6393">
        <f t="shared" si="389"/>
        <v>0.17061048079942168</v>
      </c>
      <c r="J6393">
        <f t="shared" si="390"/>
        <v>0.17061048079942168</v>
      </c>
      <c r="K6393">
        <v>931.84035192968702</v>
      </c>
      <c r="L6393">
        <v>3407.49670097131</v>
      </c>
      <c r="M6393">
        <v>723.91181256151594</v>
      </c>
      <c r="N6393">
        <v>0</v>
      </c>
      <c r="O6393">
        <v>1</v>
      </c>
      <c r="P6393" t="s">
        <v>1</v>
      </c>
      <c r="Q6393" t="s">
        <v>1</v>
      </c>
      <c r="R6393">
        <v>1</v>
      </c>
      <c r="S6393" t="s">
        <v>564</v>
      </c>
      <c r="T6393">
        <v>0</v>
      </c>
      <c r="U6393">
        <v>0</v>
      </c>
      <c r="V6393" t="s">
        <v>1</v>
      </c>
      <c r="W6393" t="s">
        <v>1</v>
      </c>
      <c r="X6393">
        <v>1</v>
      </c>
      <c r="Y6393" t="s">
        <v>565</v>
      </c>
    </row>
    <row r="6394" spans="1:25">
      <c r="A6394" t="s">
        <v>62</v>
      </c>
      <c r="B6394" t="s">
        <v>68</v>
      </c>
      <c r="C6394">
        <v>2020</v>
      </c>
      <c r="D6394" t="s">
        <v>595</v>
      </c>
      <c r="E6394">
        <v>37250.2137232846</v>
      </c>
      <c r="F6394" s="13">
        <f t="shared" si="391"/>
        <v>179.23482287698297</v>
      </c>
      <c r="G6394" s="13">
        <f t="shared" si="392"/>
        <v>179.23482287698297</v>
      </c>
      <c r="H6394">
        <v>37.060268402099602</v>
      </c>
      <c r="I6394">
        <f t="shared" si="389"/>
        <v>0.17923482287698297</v>
      </c>
      <c r="J6394">
        <f t="shared" si="390"/>
        <v>0.17923482287698297</v>
      </c>
      <c r="K6394">
        <v>665.01506729070002</v>
      </c>
      <c r="L6394">
        <v>2746.57296764581</v>
      </c>
      <c r="M6394">
        <v>515.65512430447995</v>
      </c>
      <c r="N6394">
        <v>0</v>
      </c>
      <c r="O6394">
        <v>1</v>
      </c>
      <c r="P6394" t="s">
        <v>1</v>
      </c>
      <c r="Q6394" t="s">
        <v>1</v>
      </c>
      <c r="R6394">
        <v>1</v>
      </c>
      <c r="S6394" t="s">
        <v>564</v>
      </c>
      <c r="T6394">
        <v>0</v>
      </c>
      <c r="U6394">
        <v>0</v>
      </c>
      <c r="V6394" t="s">
        <v>1</v>
      </c>
      <c r="W6394" t="s">
        <v>1</v>
      </c>
      <c r="X6394">
        <v>1</v>
      </c>
      <c r="Y6394" t="s">
        <v>565</v>
      </c>
    </row>
    <row r="6395" spans="1:25">
      <c r="A6395" t="s">
        <v>62</v>
      </c>
      <c r="B6395" t="s">
        <v>68</v>
      </c>
      <c r="C6395">
        <v>2020</v>
      </c>
      <c r="D6395" t="s">
        <v>595</v>
      </c>
      <c r="E6395">
        <v>32819.757709251098</v>
      </c>
      <c r="F6395" s="13">
        <f t="shared" si="391"/>
        <v>158.95626542234632</v>
      </c>
      <c r="G6395" s="13">
        <f t="shared" si="392"/>
        <v>158.95626542234632</v>
      </c>
      <c r="H6395">
        <v>32.589744567871101</v>
      </c>
      <c r="I6395">
        <f t="shared" si="389"/>
        <v>0.15895626542234631</v>
      </c>
      <c r="J6395">
        <f t="shared" si="390"/>
        <v>0.15895626542234631</v>
      </c>
      <c r="K6395">
        <v>488.96201713829299</v>
      </c>
      <c r="L6395">
        <v>1791.7889238086</v>
      </c>
      <c r="M6395">
        <v>378.09431043419198</v>
      </c>
      <c r="N6395">
        <v>0</v>
      </c>
      <c r="O6395">
        <v>1</v>
      </c>
      <c r="P6395" t="s">
        <v>1</v>
      </c>
      <c r="Q6395" t="s">
        <v>1</v>
      </c>
      <c r="R6395">
        <v>1</v>
      </c>
      <c r="S6395" t="s">
        <v>564</v>
      </c>
      <c r="T6395">
        <v>0</v>
      </c>
      <c r="U6395">
        <v>0</v>
      </c>
      <c r="V6395" t="s">
        <v>1</v>
      </c>
      <c r="W6395" t="s">
        <v>1</v>
      </c>
      <c r="X6395">
        <v>1</v>
      </c>
      <c r="Y6395" t="s">
        <v>565</v>
      </c>
    </row>
    <row r="6396" spans="1:25">
      <c r="A6396" t="s">
        <v>62</v>
      </c>
      <c r="B6396" t="s">
        <v>68</v>
      </c>
      <c r="C6396">
        <v>2020</v>
      </c>
      <c r="D6396" t="s">
        <v>595</v>
      </c>
      <c r="E6396">
        <v>33256.178414096903</v>
      </c>
      <c r="F6396" s="13">
        <f t="shared" si="391"/>
        <v>160.95980843916118</v>
      </c>
      <c r="G6396" s="13">
        <f t="shared" si="392"/>
        <v>160.95980843916118</v>
      </c>
      <c r="H6396">
        <v>33.090362548828097</v>
      </c>
      <c r="I6396">
        <f t="shared" si="389"/>
        <v>0.16095980843916119</v>
      </c>
      <c r="J6396">
        <f t="shared" si="390"/>
        <v>0.16095980843916119</v>
      </c>
      <c r="K6396">
        <v>350.98258886718202</v>
      </c>
      <c r="L6396">
        <v>1158.19180247026</v>
      </c>
      <c r="M6396">
        <v>268.98634657124501</v>
      </c>
      <c r="N6396">
        <v>0</v>
      </c>
      <c r="O6396">
        <v>1</v>
      </c>
      <c r="P6396" t="s">
        <v>1</v>
      </c>
      <c r="Q6396" t="s">
        <v>1</v>
      </c>
      <c r="R6396">
        <v>1</v>
      </c>
      <c r="S6396" t="s">
        <v>564</v>
      </c>
      <c r="T6396">
        <v>0</v>
      </c>
      <c r="U6396">
        <v>0</v>
      </c>
      <c r="V6396" t="s">
        <v>1</v>
      </c>
      <c r="W6396" t="s">
        <v>1</v>
      </c>
      <c r="X6396">
        <v>1</v>
      </c>
      <c r="Y6396" t="s">
        <v>565</v>
      </c>
    </row>
    <row r="6397" spans="1:25">
      <c r="A6397" t="s">
        <v>62</v>
      </c>
      <c r="B6397" t="s">
        <v>68</v>
      </c>
      <c r="C6397">
        <v>2020</v>
      </c>
      <c r="D6397" t="s">
        <v>595</v>
      </c>
      <c r="E6397">
        <v>33650.627753303997</v>
      </c>
      <c r="F6397" s="13">
        <f t="shared" si="391"/>
        <v>162.76949518474319</v>
      </c>
      <c r="G6397" s="13">
        <f t="shared" si="392"/>
        <v>162.76949518474319</v>
      </c>
      <c r="H6397">
        <v>33.381664276122997</v>
      </c>
      <c r="I6397">
        <f t="shared" si="389"/>
        <v>0.16276949518474318</v>
      </c>
      <c r="J6397">
        <f t="shared" si="390"/>
        <v>0.16276949518474318</v>
      </c>
      <c r="K6397">
        <v>457.95903170849198</v>
      </c>
      <c r="L6397">
        <v>1782.80850947301</v>
      </c>
      <c r="M6397">
        <v>356.96090752639799</v>
      </c>
      <c r="N6397">
        <v>0</v>
      </c>
      <c r="O6397">
        <v>1</v>
      </c>
      <c r="P6397" t="s">
        <v>1</v>
      </c>
      <c r="Q6397" t="s">
        <v>1</v>
      </c>
      <c r="R6397">
        <v>1</v>
      </c>
      <c r="S6397" t="s">
        <v>564</v>
      </c>
      <c r="T6397">
        <v>0</v>
      </c>
      <c r="U6397">
        <v>0</v>
      </c>
      <c r="V6397" t="s">
        <v>1</v>
      </c>
      <c r="W6397" t="s">
        <v>1</v>
      </c>
      <c r="X6397">
        <v>1</v>
      </c>
      <c r="Y6397" t="s">
        <v>565</v>
      </c>
    </row>
    <row r="6398" spans="1:25">
      <c r="A6398" t="s">
        <v>62</v>
      </c>
      <c r="B6398" t="s">
        <v>68</v>
      </c>
      <c r="C6398">
        <v>2020</v>
      </c>
      <c r="D6398" t="s">
        <v>595</v>
      </c>
      <c r="E6398">
        <v>34124.036697247699</v>
      </c>
      <c r="F6398" s="13">
        <f t="shared" si="391"/>
        <v>164.93999002672626</v>
      </c>
      <c r="G6398" s="13">
        <f t="shared" si="392"/>
        <v>164.93999002672626</v>
      </c>
      <c r="H6398">
        <v>34.067909240722699</v>
      </c>
      <c r="I6398">
        <f t="shared" si="389"/>
        <v>0.16493999002672627</v>
      </c>
      <c r="J6398">
        <f t="shared" si="390"/>
        <v>0.16493999002672627</v>
      </c>
      <c r="K6398">
        <v>494.13898642825302</v>
      </c>
      <c r="L6398">
        <v>2123.0234690564998</v>
      </c>
      <c r="M6398">
        <v>381.93065157267</v>
      </c>
      <c r="N6398">
        <v>0</v>
      </c>
      <c r="O6398">
        <v>1</v>
      </c>
      <c r="P6398" t="s">
        <v>1</v>
      </c>
      <c r="Q6398" t="s">
        <v>1</v>
      </c>
      <c r="R6398">
        <v>1</v>
      </c>
      <c r="S6398" t="s">
        <v>564</v>
      </c>
      <c r="T6398">
        <v>0</v>
      </c>
      <c r="U6398">
        <v>0</v>
      </c>
      <c r="V6398" t="s">
        <v>1</v>
      </c>
      <c r="W6398" t="s">
        <v>1</v>
      </c>
      <c r="X6398">
        <v>1</v>
      </c>
      <c r="Y6398" t="s">
        <v>565</v>
      </c>
    </row>
    <row r="6399" spans="1:25">
      <c r="A6399" t="s">
        <v>62</v>
      </c>
      <c r="B6399" t="s">
        <v>68</v>
      </c>
      <c r="C6399">
        <v>2020</v>
      </c>
      <c r="D6399" t="s">
        <v>595</v>
      </c>
      <c r="E6399">
        <v>34944.166366582598</v>
      </c>
      <c r="F6399" s="13">
        <f t="shared" si="391"/>
        <v>168.69645953565475</v>
      </c>
      <c r="G6399" s="13">
        <f t="shared" si="392"/>
        <v>168.69645953565475</v>
      </c>
      <c r="H6399">
        <v>34.613109588622997</v>
      </c>
      <c r="I6399">
        <f t="shared" si="389"/>
        <v>0.16869645953565476</v>
      </c>
      <c r="J6399">
        <f t="shared" si="390"/>
        <v>0.16869645953565476</v>
      </c>
      <c r="K6399">
        <v>815.66069342875699</v>
      </c>
      <c r="L6399">
        <v>3190.0285195771498</v>
      </c>
      <c r="M6399">
        <v>631.03795658026604</v>
      </c>
      <c r="N6399">
        <v>0</v>
      </c>
      <c r="O6399">
        <v>1</v>
      </c>
      <c r="P6399" t="s">
        <v>1</v>
      </c>
      <c r="Q6399" t="s">
        <v>1</v>
      </c>
      <c r="R6399">
        <v>1</v>
      </c>
      <c r="S6399" t="s">
        <v>564</v>
      </c>
      <c r="T6399">
        <v>0</v>
      </c>
      <c r="U6399">
        <v>0</v>
      </c>
      <c r="V6399" t="s">
        <v>1</v>
      </c>
      <c r="W6399" t="s">
        <v>1</v>
      </c>
      <c r="X6399">
        <v>1</v>
      </c>
      <c r="Y6399" t="s">
        <v>565</v>
      </c>
    </row>
    <row r="6400" spans="1:25">
      <c r="A6400" t="s">
        <v>62</v>
      </c>
      <c r="B6400" t="s">
        <v>68</v>
      </c>
      <c r="C6400">
        <v>2020</v>
      </c>
      <c r="D6400" t="s">
        <v>595</v>
      </c>
      <c r="E6400">
        <v>35557.961829312197</v>
      </c>
      <c r="F6400" s="13">
        <f t="shared" si="391"/>
        <v>171.50485649681301</v>
      </c>
      <c r="G6400" s="13">
        <f t="shared" si="392"/>
        <v>171.50485649681301</v>
      </c>
      <c r="H6400">
        <v>35.116024017333999</v>
      </c>
      <c r="I6400">
        <f t="shared" si="389"/>
        <v>0.17150485649681302</v>
      </c>
      <c r="J6400">
        <f t="shared" si="390"/>
        <v>0.17150485649681302</v>
      </c>
      <c r="K6400">
        <v>788.82662928674495</v>
      </c>
      <c r="L6400">
        <v>3531.1342628924799</v>
      </c>
      <c r="M6400">
        <v>618.05208110849799</v>
      </c>
      <c r="N6400">
        <v>0</v>
      </c>
      <c r="O6400">
        <v>1</v>
      </c>
      <c r="P6400" t="s">
        <v>1</v>
      </c>
      <c r="Q6400" t="s">
        <v>1</v>
      </c>
      <c r="R6400">
        <v>1</v>
      </c>
      <c r="S6400" t="s">
        <v>564</v>
      </c>
      <c r="T6400">
        <v>0</v>
      </c>
      <c r="U6400">
        <v>0</v>
      </c>
      <c r="V6400" t="s">
        <v>1</v>
      </c>
      <c r="W6400" t="s">
        <v>1</v>
      </c>
      <c r="X6400">
        <v>1</v>
      </c>
      <c r="Y6400" t="s">
        <v>565</v>
      </c>
    </row>
    <row r="6401" spans="1:25">
      <c r="A6401" t="s">
        <v>62</v>
      </c>
      <c r="B6401" t="s">
        <v>68</v>
      </c>
      <c r="C6401">
        <v>2020</v>
      </c>
      <c r="D6401" t="s">
        <v>595</v>
      </c>
      <c r="E6401">
        <v>30719.121932983398</v>
      </c>
      <c r="F6401" s="13">
        <f t="shared" si="391"/>
        <v>149.29288631314455</v>
      </c>
      <c r="G6401" s="13">
        <f t="shared" si="392"/>
        <v>149.29288631314455</v>
      </c>
      <c r="H6401">
        <v>30.612037658691399</v>
      </c>
      <c r="I6401">
        <f t="shared" si="389"/>
        <v>0.14929288631314455</v>
      </c>
      <c r="J6401">
        <f t="shared" si="390"/>
        <v>0.14929288631314455</v>
      </c>
      <c r="K6401">
        <v>577.97011108131005</v>
      </c>
      <c r="L6401">
        <v>2003.62610460471</v>
      </c>
      <c r="M6401">
        <v>445.78931673186901</v>
      </c>
      <c r="N6401">
        <v>0</v>
      </c>
      <c r="O6401">
        <v>1</v>
      </c>
      <c r="P6401" t="s">
        <v>1</v>
      </c>
      <c r="Q6401" t="s">
        <v>1</v>
      </c>
      <c r="R6401">
        <v>1</v>
      </c>
      <c r="S6401" t="s">
        <v>564</v>
      </c>
      <c r="T6401">
        <v>0</v>
      </c>
      <c r="U6401">
        <v>0</v>
      </c>
      <c r="V6401" t="s">
        <v>1</v>
      </c>
      <c r="W6401" t="s">
        <v>1</v>
      </c>
      <c r="X6401">
        <v>1</v>
      </c>
      <c r="Y6401" t="s">
        <v>565</v>
      </c>
    </row>
    <row r="6402" spans="1:25">
      <c r="A6402" t="s">
        <v>62</v>
      </c>
      <c r="B6402" t="s">
        <v>68</v>
      </c>
      <c r="C6402">
        <v>2020</v>
      </c>
      <c r="D6402" t="s">
        <v>595</v>
      </c>
      <c r="E6402">
        <v>32520.454406738299</v>
      </c>
      <c r="F6402" s="13">
        <f t="shared" si="391"/>
        <v>157.58141124746322</v>
      </c>
      <c r="G6402" s="13">
        <f t="shared" si="392"/>
        <v>157.58141124746322</v>
      </c>
      <c r="H6402">
        <v>32.422653198242202</v>
      </c>
      <c r="I6402">
        <f t="shared" si="389"/>
        <v>0.15758141124746322</v>
      </c>
      <c r="J6402">
        <f t="shared" si="390"/>
        <v>0.15758141124746322</v>
      </c>
      <c r="K6402">
        <v>548.67623051202304</v>
      </c>
      <c r="L6402">
        <v>1942.86495969975</v>
      </c>
      <c r="M6402">
        <v>422.28826328002498</v>
      </c>
      <c r="N6402">
        <v>0</v>
      </c>
      <c r="O6402">
        <v>1</v>
      </c>
      <c r="P6402" t="s">
        <v>1</v>
      </c>
      <c r="Q6402" t="s">
        <v>1</v>
      </c>
      <c r="R6402">
        <v>1</v>
      </c>
      <c r="S6402" t="s">
        <v>564</v>
      </c>
      <c r="T6402">
        <v>0</v>
      </c>
      <c r="U6402">
        <v>0</v>
      </c>
      <c r="V6402" t="s">
        <v>1</v>
      </c>
      <c r="W6402" t="s">
        <v>1</v>
      </c>
      <c r="X6402">
        <v>1</v>
      </c>
      <c r="Y6402" t="s">
        <v>565</v>
      </c>
    </row>
    <row r="6403" spans="1:25">
      <c r="A6403" t="s">
        <v>62</v>
      </c>
      <c r="B6403" t="s">
        <v>68</v>
      </c>
      <c r="C6403">
        <v>2020</v>
      </c>
      <c r="D6403" t="s">
        <v>595</v>
      </c>
      <c r="E6403">
        <v>32605.339050293001</v>
      </c>
      <c r="F6403" s="13">
        <f t="shared" si="391"/>
        <v>157.97139644793882</v>
      </c>
      <c r="G6403" s="13">
        <f t="shared" si="392"/>
        <v>157.97139644793882</v>
      </c>
      <c r="H6403">
        <v>32.507377624511697</v>
      </c>
      <c r="I6403">
        <f t="shared" si="389"/>
        <v>0.15797139644793881</v>
      </c>
      <c r="J6403">
        <f t="shared" si="390"/>
        <v>0.15797139644793881</v>
      </c>
      <c r="K6403">
        <v>558.68323499134397</v>
      </c>
      <c r="L6403">
        <v>1873.0266186444901</v>
      </c>
      <c r="M6403">
        <v>429.84610407604998</v>
      </c>
      <c r="N6403">
        <v>0</v>
      </c>
      <c r="O6403">
        <v>1</v>
      </c>
      <c r="P6403" t="s">
        <v>1</v>
      </c>
      <c r="Q6403" t="s">
        <v>1</v>
      </c>
      <c r="R6403">
        <v>1</v>
      </c>
      <c r="S6403" t="s">
        <v>564</v>
      </c>
      <c r="T6403">
        <v>0</v>
      </c>
      <c r="U6403">
        <v>0</v>
      </c>
      <c r="V6403" t="s">
        <v>1</v>
      </c>
      <c r="W6403" t="s">
        <v>1</v>
      </c>
      <c r="X6403">
        <v>1</v>
      </c>
      <c r="Y6403" t="s">
        <v>565</v>
      </c>
    </row>
    <row r="6404" spans="1:25">
      <c r="A6404" t="s">
        <v>62</v>
      </c>
      <c r="B6404" t="s">
        <v>68</v>
      </c>
      <c r="C6404">
        <v>2020</v>
      </c>
      <c r="D6404" t="s">
        <v>595</v>
      </c>
      <c r="E6404">
        <v>33328.689575195298</v>
      </c>
      <c r="F6404" s="13">
        <f t="shared" si="391"/>
        <v>161.29256406602545</v>
      </c>
      <c r="G6404" s="13">
        <f t="shared" si="392"/>
        <v>161.29256406602545</v>
      </c>
      <c r="H6404">
        <v>33.210578918457003</v>
      </c>
      <c r="I6404">
        <f t="shared" si="389"/>
        <v>0.16129256406602546</v>
      </c>
      <c r="J6404">
        <f t="shared" si="390"/>
        <v>0.16129256406602546</v>
      </c>
      <c r="K6404">
        <v>569.85540835439394</v>
      </c>
      <c r="L6404">
        <v>1958.08072408882</v>
      </c>
      <c r="M6404">
        <v>434.72812377253302</v>
      </c>
      <c r="N6404">
        <v>0</v>
      </c>
      <c r="O6404">
        <v>1</v>
      </c>
      <c r="P6404" t="s">
        <v>1</v>
      </c>
      <c r="Q6404" t="s">
        <v>1</v>
      </c>
      <c r="R6404">
        <v>1</v>
      </c>
      <c r="S6404" t="s">
        <v>564</v>
      </c>
      <c r="T6404">
        <v>0</v>
      </c>
      <c r="U6404">
        <v>0</v>
      </c>
      <c r="V6404" t="s">
        <v>1</v>
      </c>
      <c r="W6404" t="s">
        <v>1</v>
      </c>
      <c r="X6404">
        <v>1</v>
      </c>
      <c r="Y6404" t="s">
        <v>565</v>
      </c>
    </row>
    <row r="6405" spans="1:25">
      <c r="A6405" t="s">
        <v>62</v>
      </c>
      <c r="B6405" t="s">
        <v>68</v>
      </c>
      <c r="C6405">
        <v>2020</v>
      </c>
      <c r="D6405" t="s">
        <v>595</v>
      </c>
      <c r="E6405">
        <v>33768.329620361299</v>
      </c>
      <c r="F6405" s="13">
        <f t="shared" si="391"/>
        <v>163.30928396316213</v>
      </c>
      <c r="G6405" s="13">
        <f t="shared" si="392"/>
        <v>163.30928396316213</v>
      </c>
      <c r="H6405">
        <v>33.599281311035199</v>
      </c>
      <c r="I6405">
        <f t="shared" si="389"/>
        <v>0.16330928396316213</v>
      </c>
      <c r="J6405">
        <f t="shared" si="390"/>
        <v>0.16330928396316213</v>
      </c>
      <c r="K6405">
        <v>509.59361184829203</v>
      </c>
      <c r="L6405">
        <v>2296.18845217631</v>
      </c>
      <c r="M6405">
        <v>396.74775527571097</v>
      </c>
      <c r="N6405">
        <v>0</v>
      </c>
      <c r="O6405">
        <v>1</v>
      </c>
      <c r="P6405" t="s">
        <v>1</v>
      </c>
      <c r="Q6405" t="s">
        <v>1</v>
      </c>
      <c r="R6405">
        <v>1</v>
      </c>
      <c r="S6405" t="s">
        <v>564</v>
      </c>
      <c r="T6405">
        <v>0</v>
      </c>
      <c r="U6405">
        <v>0</v>
      </c>
      <c r="V6405" t="s">
        <v>1</v>
      </c>
      <c r="W6405" t="s">
        <v>1</v>
      </c>
      <c r="X6405">
        <v>1</v>
      </c>
      <c r="Y6405" t="s">
        <v>565</v>
      </c>
    </row>
    <row r="6406" spans="1:25">
      <c r="A6406" t="s">
        <v>62</v>
      </c>
      <c r="B6406" t="s">
        <v>68</v>
      </c>
      <c r="C6406">
        <v>2020</v>
      </c>
      <c r="D6406" t="s">
        <v>595</v>
      </c>
      <c r="E6406">
        <v>34139.179229736299</v>
      </c>
      <c r="F6406" s="13">
        <f t="shared" si="391"/>
        <v>165.00938995763542</v>
      </c>
      <c r="G6406" s="13">
        <f t="shared" si="392"/>
        <v>165.00938995763542</v>
      </c>
      <c r="H6406">
        <v>33.917152404785199</v>
      </c>
      <c r="I6406">
        <f t="shared" si="389"/>
        <v>0.16500938995763542</v>
      </c>
      <c r="J6406">
        <f t="shared" si="390"/>
        <v>0.16500938995763542</v>
      </c>
      <c r="K6406">
        <v>761.78890430319996</v>
      </c>
      <c r="L6406">
        <v>2908.134897289</v>
      </c>
      <c r="M6406">
        <v>596.126853824607</v>
      </c>
      <c r="N6406">
        <v>0</v>
      </c>
      <c r="O6406">
        <v>1</v>
      </c>
      <c r="P6406" t="s">
        <v>1</v>
      </c>
      <c r="Q6406" t="s">
        <v>1</v>
      </c>
      <c r="R6406">
        <v>1</v>
      </c>
      <c r="S6406" t="s">
        <v>564</v>
      </c>
      <c r="T6406">
        <v>0</v>
      </c>
      <c r="U6406">
        <v>0</v>
      </c>
      <c r="V6406" t="s">
        <v>1</v>
      </c>
      <c r="W6406" t="s">
        <v>1</v>
      </c>
      <c r="X6406">
        <v>1</v>
      </c>
      <c r="Y6406" t="s">
        <v>565</v>
      </c>
    </row>
    <row r="6407" spans="1:25">
      <c r="A6407" t="s">
        <v>62</v>
      </c>
      <c r="B6407" t="s">
        <v>68</v>
      </c>
      <c r="C6407">
        <v>2020</v>
      </c>
      <c r="D6407" t="s">
        <v>595</v>
      </c>
      <c r="E6407">
        <v>35448.802947998003</v>
      </c>
      <c r="F6407" s="13">
        <f t="shared" si="391"/>
        <v>171.0055891571661</v>
      </c>
      <c r="G6407" s="13">
        <f t="shared" si="392"/>
        <v>171.0055891571661</v>
      </c>
      <c r="H6407">
        <v>35.092372894287102</v>
      </c>
      <c r="I6407">
        <f t="shared" si="389"/>
        <v>0.1710055891571661</v>
      </c>
      <c r="J6407">
        <f t="shared" si="390"/>
        <v>0.1710055891571661</v>
      </c>
      <c r="K6407">
        <v>667.18164186274305</v>
      </c>
      <c r="L6407">
        <v>2729.0874899083001</v>
      </c>
      <c r="M6407">
        <v>516.58677627393399</v>
      </c>
      <c r="N6407">
        <v>0</v>
      </c>
      <c r="O6407">
        <v>1</v>
      </c>
      <c r="P6407" t="s">
        <v>1</v>
      </c>
      <c r="Q6407" t="s">
        <v>1</v>
      </c>
      <c r="R6407">
        <v>1</v>
      </c>
      <c r="S6407" t="s">
        <v>564</v>
      </c>
      <c r="T6407">
        <v>0</v>
      </c>
      <c r="U6407">
        <v>0</v>
      </c>
      <c r="V6407" t="s">
        <v>1</v>
      </c>
      <c r="W6407" t="s">
        <v>1</v>
      </c>
      <c r="X6407">
        <v>1</v>
      </c>
      <c r="Y6407" t="s">
        <v>565</v>
      </c>
    </row>
    <row r="6408" spans="1:25">
      <c r="A6408" t="s">
        <v>62</v>
      </c>
      <c r="B6408" t="s">
        <v>68</v>
      </c>
      <c r="C6408">
        <v>2020</v>
      </c>
      <c r="D6408" t="s">
        <v>595</v>
      </c>
      <c r="E6408">
        <v>35886.299133300803</v>
      </c>
      <c r="F6408" s="13">
        <f t="shared" si="391"/>
        <v>173.00611748660771</v>
      </c>
      <c r="G6408" s="13">
        <f t="shared" si="392"/>
        <v>173.00611748660771</v>
      </c>
      <c r="H6408">
        <v>35.522239685058601</v>
      </c>
      <c r="I6408">
        <f t="shared" si="389"/>
        <v>0.17300611748660771</v>
      </c>
      <c r="J6408">
        <f t="shared" si="390"/>
        <v>0.17300611748660771</v>
      </c>
      <c r="K6408">
        <v>1850.4372366115599</v>
      </c>
      <c r="L6408">
        <v>9366.6568443124397</v>
      </c>
      <c r="M6408">
        <v>1467.75112191119</v>
      </c>
      <c r="N6408">
        <v>0</v>
      </c>
      <c r="O6408">
        <v>1</v>
      </c>
      <c r="P6408" t="s">
        <v>1</v>
      </c>
      <c r="Q6408" t="s">
        <v>1</v>
      </c>
      <c r="R6408">
        <v>1</v>
      </c>
      <c r="S6408" t="s">
        <v>564</v>
      </c>
      <c r="T6408">
        <v>0</v>
      </c>
      <c r="U6408">
        <v>0</v>
      </c>
      <c r="V6408" t="s">
        <v>1</v>
      </c>
      <c r="W6408" t="s">
        <v>1</v>
      </c>
      <c r="X6408">
        <v>1</v>
      </c>
      <c r="Y6408" t="s">
        <v>565</v>
      </c>
    </row>
    <row r="6409" spans="1:25">
      <c r="A6409" t="s">
        <v>62</v>
      </c>
      <c r="B6409" t="s">
        <v>68</v>
      </c>
      <c r="C6409">
        <v>2020</v>
      </c>
      <c r="D6409" t="s">
        <v>595</v>
      </c>
      <c r="E6409">
        <v>36168.666839599602</v>
      </c>
      <c r="F6409" s="13">
        <f t="shared" si="391"/>
        <v>174.29662189606424</v>
      </c>
      <c r="G6409" s="13">
        <f t="shared" si="392"/>
        <v>174.29662189606424</v>
      </c>
      <c r="H6409">
        <v>35.804763793945298</v>
      </c>
      <c r="I6409">
        <f t="shared" si="389"/>
        <v>0.17429662189606424</v>
      </c>
      <c r="J6409">
        <f t="shared" si="390"/>
        <v>0.17429662189606424</v>
      </c>
      <c r="K6409">
        <v>664.23718748494503</v>
      </c>
      <c r="L6409">
        <v>2516.6774104155702</v>
      </c>
      <c r="M6409">
        <v>510.263732927729</v>
      </c>
      <c r="N6409">
        <v>0</v>
      </c>
      <c r="O6409">
        <v>1</v>
      </c>
      <c r="P6409" t="s">
        <v>1</v>
      </c>
      <c r="Q6409" t="s">
        <v>1</v>
      </c>
      <c r="R6409">
        <v>1</v>
      </c>
      <c r="S6409" t="s">
        <v>564</v>
      </c>
      <c r="T6409">
        <v>0</v>
      </c>
      <c r="U6409">
        <v>0</v>
      </c>
      <c r="V6409" t="s">
        <v>1</v>
      </c>
      <c r="W6409" t="s">
        <v>1</v>
      </c>
      <c r="X6409">
        <v>1</v>
      </c>
      <c r="Y6409" t="s">
        <v>565</v>
      </c>
    </row>
    <row r="6410" spans="1:25">
      <c r="A6410" t="s">
        <v>62</v>
      </c>
      <c r="B6410" t="s">
        <v>68</v>
      </c>
      <c r="C6410">
        <v>2020</v>
      </c>
      <c r="D6410" t="s">
        <v>595</v>
      </c>
      <c r="E6410">
        <v>33257.260125622699</v>
      </c>
      <c r="F6410" s="13">
        <f t="shared" si="391"/>
        <v>160.96477271777138</v>
      </c>
      <c r="G6410" s="13">
        <f t="shared" si="392"/>
        <v>160.96477271777138</v>
      </c>
      <c r="H6410">
        <v>33.371883392333999</v>
      </c>
      <c r="I6410">
        <f t="shared" si="389"/>
        <v>0.16096477271777138</v>
      </c>
      <c r="J6410">
        <f t="shared" si="390"/>
        <v>0.16096477271777138</v>
      </c>
      <c r="K6410">
        <v>765.25434961200403</v>
      </c>
      <c r="L6410">
        <v>3214.08627108573</v>
      </c>
      <c r="M6410">
        <v>591.01185043511305</v>
      </c>
      <c r="N6410">
        <v>0</v>
      </c>
      <c r="O6410">
        <v>1</v>
      </c>
      <c r="P6410" t="s">
        <v>1</v>
      </c>
      <c r="Q6410" t="s">
        <v>1</v>
      </c>
      <c r="R6410">
        <v>1</v>
      </c>
      <c r="S6410" t="s">
        <v>564</v>
      </c>
      <c r="T6410">
        <v>0</v>
      </c>
      <c r="U6410">
        <v>0</v>
      </c>
      <c r="V6410" t="s">
        <v>1</v>
      </c>
      <c r="W6410" t="s">
        <v>1</v>
      </c>
      <c r="X6410">
        <v>1</v>
      </c>
      <c r="Y6410" t="s">
        <v>565</v>
      </c>
    </row>
    <row r="6411" spans="1:25">
      <c r="A6411" t="s">
        <v>62</v>
      </c>
      <c r="B6411" t="s">
        <v>68</v>
      </c>
      <c r="C6411">
        <v>2020</v>
      </c>
      <c r="D6411" t="s">
        <v>595</v>
      </c>
      <c r="E6411">
        <v>34098.7720111214</v>
      </c>
      <c r="F6411" s="13">
        <f t="shared" si="391"/>
        <v>164.82419557470752</v>
      </c>
      <c r="G6411" s="13">
        <f t="shared" si="392"/>
        <v>164.82419557470752</v>
      </c>
      <c r="H6411">
        <v>33.733261108398402</v>
      </c>
      <c r="I6411">
        <f t="shared" si="389"/>
        <v>0.16482419557470751</v>
      </c>
      <c r="J6411">
        <f t="shared" si="390"/>
        <v>0.16482419557470751</v>
      </c>
      <c r="K6411">
        <v>1285.8954193218899</v>
      </c>
      <c r="L6411">
        <v>5220.95028714003</v>
      </c>
      <c r="M6411">
        <v>989.70685392620396</v>
      </c>
      <c r="N6411">
        <v>0</v>
      </c>
      <c r="O6411">
        <v>1</v>
      </c>
      <c r="P6411" t="s">
        <v>1</v>
      </c>
      <c r="Q6411" t="s">
        <v>1</v>
      </c>
      <c r="R6411">
        <v>1</v>
      </c>
      <c r="S6411" t="s">
        <v>564</v>
      </c>
      <c r="T6411">
        <v>0</v>
      </c>
      <c r="U6411">
        <v>0</v>
      </c>
      <c r="V6411" t="s">
        <v>1</v>
      </c>
      <c r="W6411" t="s">
        <v>1</v>
      </c>
      <c r="X6411">
        <v>1</v>
      </c>
      <c r="Y6411" t="s">
        <v>565</v>
      </c>
    </row>
    <row r="6412" spans="1:25">
      <c r="A6412" t="s">
        <v>62</v>
      </c>
      <c r="B6412" t="s">
        <v>68</v>
      </c>
      <c r="C6412">
        <v>2020</v>
      </c>
      <c r="D6412" t="s">
        <v>595</v>
      </c>
      <c r="E6412">
        <v>35718.354838709703</v>
      </c>
      <c r="F6412" s="13">
        <f t="shared" si="391"/>
        <v>172.23831287435925</v>
      </c>
      <c r="G6412" s="13">
        <f t="shared" si="392"/>
        <v>172.23831287435925</v>
      </c>
      <c r="H6412">
        <v>35.902030944824197</v>
      </c>
      <c r="I6412">
        <f t="shared" si="389"/>
        <v>0.17223831287435926</v>
      </c>
      <c r="J6412">
        <f t="shared" si="390"/>
        <v>0.17223831287435926</v>
      </c>
      <c r="K6412">
        <v>648.931793110797</v>
      </c>
      <c r="L6412">
        <v>2316.66014918869</v>
      </c>
      <c r="M6412">
        <v>503.37030113117999</v>
      </c>
      <c r="N6412">
        <v>0</v>
      </c>
      <c r="O6412">
        <v>1</v>
      </c>
      <c r="P6412" t="s">
        <v>1</v>
      </c>
      <c r="Q6412" t="s">
        <v>1</v>
      </c>
      <c r="R6412">
        <v>1</v>
      </c>
      <c r="S6412" t="s">
        <v>564</v>
      </c>
      <c r="T6412">
        <v>0</v>
      </c>
      <c r="U6412">
        <v>0</v>
      </c>
      <c r="V6412" t="s">
        <v>1</v>
      </c>
      <c r="W6412" t="s">
        <v>1</v>
      </c>
      <c r="X6412">
        <v>1</v>
      </c>
      <c r="Y6412" t="s">
        <v>565</v>
      </c>
    </row>
    <row r="6413" spans="1:25">
      <c r="A6413" t="s">
        <v>598</v>
      </c>
      <c r="B6413" t="s">
        <v>598</v>
      </c>
      <c r="C6413" t="s">
        <v>598</v>
      </c>
      <c r="D6413" t="s">
        <v>598</v>
      </c>
      <c r="E6413" t="s">
        <v>598</v>
      </c>
      <c r="F6413" t="s">
        <v>598</v>
      </c>
      <c r="G6413" t="s">
        <v>598</v>
      </c>
      <c r="H6413" t="s">
        <v>598</v>
      </c>
      <c r="I6413" t="s">
        <v>598</v>
      </c>
      <c r="J6413" t="s">
        <v>598</v>
      </c>
      <c r="K6413" t="s">
        <v>598</v>
      </c>
      <c r="L6413" t="s">
        <v>598</v>
      </c>
      <c r="M6413" t="s">
        <v>598</v>
      </c>
      <c r="N6413" t="s">
        <v>598</v>
      </c>
      <c r="O6413" t="s">
        <v>598</v>
      </c>
      <c r="P6413" t="s">
        <v>598</v>
      </c>
      <c r="Q6413" t="s">
        <v>598</v>
      </c>
      <c r="R6413" t="s">
        <v>598</v>
      </c>
      <c r="S6413" t="s">
        <v>598</v>
      </c>
      <c r="T6413" t="s">
        <v>598</v>
      </c>
      <c r="U6413" t="s">
        <v>598</v>
      </c>
      <c r="V6413" t="s">
        <v>598</v>
      </c>
      <c r="W6413" t="s">
        <v>598</v>
      </c>
      <c r="X6413" t="s">
        <v>598</v>
      </c>
      <c r="Y6413" t="s">
        <v>598</v>
      </c>
    </row>
    <row r="6414" spans="1:25">
      <c r="A6414" t="s">
        <v>62</v>
      </c>
      <c r="B6414" t="s">
        <v>63</v>
      </c>
      <c r="C6414">
        <v>1999</v>
      </c>
      <c r="D6414" t="s">
        <v>64</v>
      </c>
      <c r="E6414">
        <v>1.3</v>
      </c>
      <c r="F6414">
        <v>4</v>
      </c>
      <c r="G6414">
        <v>4</v>
      </c>
      <c r="H6414">
        <v>1.2999999999999999E-3</v>
      </c>
      <c r="I6414">
        <f>F6414/1000</f>
        <v>4.0000000000000001E-3</v>
      </c>
      <c r="J6414">
        <f>G6414/1000</f>
        <v>4.0000000000000001E-3</v>
      </c>
      <c r="K6414">
        <v>267.50681559182902</v>
      </c>
      <c r="L6414">
        <v>18.347402145956199</v>
      </c>
      <c r="M6414">
        <v>17.1006723905721</v>
      </c>
      <c r="N6414">
        <v>0</v>
      </c>
      <c r="O6414">
        <v>1</v>
      </c>
      <c r="P6414" t="s">
        <v>1</v>
      </c>
      <c r="Q6414" t="s">
        <v>1</v>
      </c>
      <c r="R6414">
        <v>1</v>
      </c>
      <c r="S6414" t="s">
        <v>564</v>
      </c>
      <c r="T6414">
        <v>0</v>
      </c>
      <c r="U6414">
        <v>0</v>
      </c>
      <c r="V6414" t="s">
        <v>1</v>
      </c>
      <c r="W6414" t="s">
        <v>1</v>
      </c>
      <c r="X6414">
        <v>1</v>
      </c>
      <c r="Y6414" t="s">
        <v>565</v>
      </c>
    </row>
    <row r="6415" spans="1:25">
      <c r="A6415" t="s">
        <v>62</v>
      </c>
      <c r="B6415" t="s">
        <v>63</v>
      </c>
      <c r="C6415">
        <v>1999</v>
      </c>
      <c r="D6415" t="s">
        <v>64</v>
      </c>
      <c r="E6415">
        <v>6</v>
      </c>
      <c r="F6415">
        <v>4</v>
      </c>
      <c r="G6415">
        <v>4</v>
      </c>
      <c r="H6415">
        <v>6.0000000000000001E-3</v>
      </c>
      <c r="I6415">
        <f t="shared" ref="I6415:I6478" si="393">F6415/1000</f>
        <v>4.0000000000000001E-3</v>
      </c>
      <c r="J6415">
        <f t="shared" ref="J6415:J6478" si="394">G6415/1000</f>
        <v>4.0000000000000001E-3</v>
      </c>
      <c r="K6415">
        <v>279.165798227793</v>
      </c>
      <c r="L6415">
        <v>20.3815799688896</v>
      </c>
      <c r="M6415">
        <v>18.114541162868601</v>
      </c>
      <c r="N6415">
        <v>0</v>
      </c>
      <c r="O6415">
        <v>1</v>
      </c>
      <c r="P6415" t="s">
        <v>1</v>
      </c>
      <c r="Q6415" t="s">
        <v>1</v>
      </c>
      <c r="R6415">
        <v>1</v>
      </c>
      <c r="S6415" t="s">
        <v>564</v>
      </c>
      <c r="T6415">
        <v>0</v>
      </c>
      <c r="U6415">
        <v>0</v>
      </c>
      <c r="V6415" t="s">
        <v>1</v>
      </c>
      <c r="W6415" t="s">
        <v>1</v>
      </c>
      <c r="X6415">
        <v>1</v>
      </c>
      <c r="Y6415" t="s">
        <v>565</v>
      </c>
    </row>
    <row r="6416" spans="1:25">
      <c r="A6416" t="s">
        <v>62</v>
      </c>
      <c r="B6416" t="s">
        <v>63</v>
      </c>
      <c r="C6416">
        <v>1999</v>
      </c>
      <c r="D6416" t="s">
        <v>64</v>
      </c>
      <c r="E6416">
        <v>8.1999999999999993</v>
      </c>
      <c r="F6416">
        <v>4</v>
      </c>
      <c r="G6416">
        <v>4</v>
      </c>
      <c r="H6416">
        <v>8.2000000000000007E-3</v>
      </c>
      <c r="I6416">
        <f t="shared" si="393"/>
        <v>4.0000000000000001E-3</v>
      </c>
      <c r="J6416">
        <f t="shared" si="394"/>
        <v>4.0000000000000001E-3</v>
      </c>
      <c r="K6416">
        <v>264.29344269093701</v>
      </c>
      <c r="L6416">
        <v>18.7264167611788</v>
      </c>
      <c r="M6416">
        <v>17.455766982199801</v>
      </c>
      <c r="N6416">
        <v>0</v>
      </c>
      <c r="O6416">
        <v>1</v>
      </c>
      <c r="P6416" t="s">
        <v>1</v>
      </c>
      <c r="Q6416" t="s">
        <v>1</v>
      </c>
      <c r="R6416">
        <v>1</v>
      </c>
      <c r="S6416" t="s">
        <v>564</v>
      </c>
      <c r="T6416">
        <v>0</v>
      </c>
      <c r="U6416">
        <v>0</v>
      </c>
      <c r="V6416" t="s">
        <v>1</v>
      </c>
      <c r="W6416" t="s">
        <v>1</v>
      </c>
      <c r="X6416">
        <v>1</v>
      </c>
      <c r="Y6416" t="s">
        <v>565</v>
      </c>
    </row>
    <row r="6417" spans="1:25">
      <c r="A6417" t="s">
        <v>62</v>
      </c>
      <c r="B6417" t="s">
        <v>63</v>
      </c>
      <c r="C6417">
        <v>1999</v>
      </c>
      <c r="D6417" t="s">
        <v>64</v>
      </c>
      <c r="E6417">
        <v>11.2</v>
      </c>
      <c r="F6417">
        <v>4</v>
      </c>
      <c r="G6417">
        <v>4</v>
      </c>
      <c r="H6417">
        <v>1.12E-2</v>
      </c>
      <c r="I6417">
        <f t="shared" si="393"/>
        <v>4.0000000000000001E-3</v>
      </c>
      <c r="J6417">
        <f t="shared" si="394"/>
        <v>4.0000000000000001E-3</v>
      </c>
      <c r="K6417">
        <v>248.78209715729301</v>
      </c>
      <c r="L6417">
        <v>17.439040539372499</v>
      </c>
      <c r="M6417">
        <v>16.2133076185596</v>
      </c>
      <c r="N6417">
        <v>0</v>
      </c>
      <c r="O6417">
        <v>1</v>
      </c>
      <c r="P6417" t="s">
        <v>1</v>
      </c>
      <c r="Q6417" t="s">
        <v>1</v>
      </c>
      <c r="R6417">
        <v>1</v>
      </c>
      <c r="S6417" t="s">
        <v>564</v>
      </c>
      <c r="T6417">
        <v>0</v>
      </c>
      <c r="U6417">
        <v>0</v>
      </c>
      <c r="V6417" t="s">
        <v>1</v>
      </c>
      <c r="W6417" t="s">
        <v>1</v>
      </c>
      <c r="X6417">
        <v>1</v>
      </c>
      <c r="Y6417" t="s">
        <v>565</v>
      </c>
    </row>
    <row r="6418" spans="1:25">
      <c r="A6418" t="s">
        <v>62</v>
      </c>
      <c r="B6418" t="s">
        <v>63</v>
      </c>
      <c r="C6418">
        <v>1999</v>
      </c>
      <c r="D6418" t="s">
        <v>64</v>
      </c>
      <c r="E6418">
        <v>17.8</v>
      </c>
      <c r="F6418">
        <v>4</v>
      </c>
      <c r="G6418">
        <v>4</v>
      </c>
      <c r="H6418">
        <v>1.78E-2</v>
      </c>
      <c r="I6418">
        <f t="shared" si="393"/>
        <v>4.0000000000000001E-3</v>
      </c>
      <c r="J6418">
        <f t="shared" si="394"/>
        <v>4.0000000000000001E-3</v>
      </c>
      <c r="K6418">
        <v>245.97082346653701</v>
      </c>
      <c r="L6418">
        <v>17.339231891615999</v>
      </c>
      <c r="M6418">
        <v>15.979924195649099</v>
      </c>
      <c r="N6418">
        <v>0</v>
      </c>
      <c r="O6418">
        <v>1</v>
      </c>
      <c r="P6418" t="s">
        <v>1</v>
      </c>
      <c r="Q6418" t="s">
        <v>1</v>
      </c>
      <c r="R6418">
        <v>1</v>
      </c>
      <c r="S6418" t="s">
        <v>564</v>
      </c>
      <c r="T6418">
        <v>0</v>
      </c>
      <c r="U6418">
        <v>0</v>
      </c>
      <c r="V6418" t="s">
        <v>1</v>
      </c>
      <c r="W6418" t="s">
        <v>1</v>
      </c>
      <c r="X6418">
        <v>1</v>
      </c>
      <c r="Y6418" t="s">
        <v>565</v>
      </c>
    </row>
    <row r="6419" spans="1:25">
      <c r="A6419" t="s">
        <v>62</v>
      </c>
      <c r="B6419" t="s">
        <v>63</v>
      </c>
      <c r="C6419">
        <v>1999</v>
      </c>
      <c r="D6419" t="s">
        <v>64</v>
      </c>
      <c r="E6419">
        <v>19.600000000000001</v>
      </c>
      <c r="F6419">
        <v>4</v>
      </c>
      <c r="G6419">
        <v>4</v>
      </c>
      <c r="H6419">
        <v>1.9599999999999999E-2</v>
      </c>
      <c r="I6419">
        <f t="shared" si="393"/>
        <v>4.0000000000000001E-3</v>
      </c>
      <c r="J6419">
        <f t="shared" si="394"/>
        <v>4.0000000000000001E-3</v>
      </c>
      <c r="K6419">
        <v>241.73635868138001</v>
      </c>
      <c r="L6419">
        <v>17.6257461477582</v>
      </c>
      <c r="M6419">
        <v>16.8271363003009</v>
      </c>
      <c r="N6419">
        <v>0</v>
      </c>
      <c r="O6419">
        <v>1</v>
      </c>
      <c r="P6419" t="s">
        <v>1</v>
      </c>
      <c r="Q6419" t="s">
        <v>1</v>
      </c>
      <c r="R6419">
        <v>1</v>
      </c>
      <c r="S6419" t="s">
        <v>564</v>
      </c>
      <c r="T6419">
        <v>0</v>
      </c>
      <c r="U6419">
        <v>0</v>
      </c>
      <c r="V6419" t="s">
        <v>1</v>
      </c>
      <c r="W6419" t="s">
        <v>1</v>
      </c>
      <c r="X6419">
        <v>1</v>
      </c>
      <c r="Y6419" t="s">
        <v>565</v>
      </c>
    </row>
    <row r="6420" spans="1:25">
      <c r="A6420" t="s">
        <v>62</v>
      </c>
      <c r="B6420" t="s">
        <v>63</v>
      </c>
      <c r="C6420">
        <v>1999</v>
      </c>
      <c r="D6420" t="s">
        <v>64</v>
      </c>
      <c r="E6420">
        <v>25.5</v>
      </c>
      <c r="F6420">
        <v>4</v>
      </c>
      <c r="G6420">
        <v>4</v>
      </c>
      <c r="H6420">
        <v>2.5499999999999998E-2</v>
      </c>
      <c r="I6420">
        <f t="shared" si="393"/>
        <v>4.0000000000000001E-3</v>
      </c>
      <c r="J6420">
        <f t="shared" si="394"/>
        <v>4.0000000000000001E-3</v>
      </c>
      <c r="K6420">
        <v>259.06959774008197</v>
      </c>
      <c r="L6420">
        <v>21.976714778692401</v>
      </c>
      <c r="M6420">
        <v>18.611670235181901</v>
      </c>
      <c r="N6420">
        <v>0</v>
      </c>
      <c r="O6420">
        <v>1</v>
      </c>
      <c r="P6420" t="s">
        <v>1</v>
      </c>
      <c r="Q6420" t="s">
        <v>1</v>
      </c>
      <c r="R6420">
        <v>1</v>
      </c>
      <c r="S6420" t="s">
        <v>564</v>
      </c>
      <c r="T6420">
        <v>0</v>
      </c>
      <c r="U6420">
        <v>0</v>
      </c>
      <c r="V6420" t="s">
        <v>1</v>
      </c>
      <c r="W6420" t="s">
        <v>1</v>
      </c>
      <c r="X6420">
        <v>1</v>
      </c>
      <c r="Y6420" t="s">
        <v>565</v>
      </c>
    </row>
    <row r="6421" spans="1:25">
      <c r="A6421" t="s">
        <v>62</v>
      </c>
      <c r="B6421" t="s">
        <v>63</v>
      </c>
      <c r="C6421">
        <v>1999</v>
      </c>
      <c r="D6421" t="s">
        <v>64</v>
      </c>
      <c r="E6421">
        <v>34.9</v>
      </c>
      <c r="F6421">
        <v>4</v>
      </c>
      <c r="G6421">
        <v>4</v>
      </c>
      <c r="H6421">
        <v>3.49E-2</v>
      </c>
      <c r="I6421">
        <f t="shared" si="393"/>
        <v>4.0000000000000001E-3</v>
      </c>
      <c r="J6421">
        <f t="shared" si="394"/>
        <v>4.0000000000000001E-3</v>
      </c>
      <c r="K6421">
        <v>229.25585919767499</v>
      </c>
      <c r="L6421">
        <v>15.2930346272323</v>
      </c>
      <c r="M6421">
        <v>14.8743866268732</v>
      </c>
      <c r="N6421">
        <v>0</v>
      </c>
      <c r="O6421">
        <v>1</v>
      </c>
      <c r="P6421" t="s">
        <v>1</v>
      </c>
      <c r="Q6421" t="s">
        <v>1</v>
      </c>
      <c r="R6421">
        <v>1</v>
      </c>
      <c r="S6421" t="s">
        <v>564</v>
      </c>
      <c r="T6421">
        <v>0</v>
      </c>
      <c r="U6421">
        <v>0</v>
      </c>
      <c r="V6421" t="s">
        <v>1</v>
      </c>
      <c r="W6421" t="s">
        <v>1</v>
      </c>
      <c r="X6421">
        <v>1</v>
      </c>
      <c r="Y6421" t="s">
        <v>565</v>
      </c>
    </row>
    <row r="6422" spans="1:25">
      <c r="A6422" t="s">
        <v>62</v>
      </c>
      <c r="B6422" t="s">
        <v>63</v>
      </c>
      <c r="C6422">
        <v>1999</v>
      </c>
      <c r="D6422" t="s">
        <v>64</v>
      </c>
      <c r="E6422">
        <v>47.4</v>
      </c>
      <c r="F6422">
        <v>4</v>
      </c>
      <c r="G6422">
        <v>4</v>
      </c>
      <c r="H6422">
        <v>4.7399999999999998E-2</v>
      </c>
      <c r="I6422">
        <f t="shared" si="393"/>
        <v>4.0000000000000001E-3</v>
      </c>
      <c r="J6422">
        <f t="shared" si="394"/>
        <v>4.0000000000000001E-3</v>
      </c>
      <c r="K6422">
        <v>235.404323298408</v>
      </c>
      <c r="L6422">
        <v>16.444317152701601</v>
      </c>
      <c r="M6422">
        <v>15.8662110162586</v>
      </c>
      <c r="N6422">
        <v>0</v>
      </c>
      <c r="O6422">
        <v>1</v>
      </c>
      <c r="P6422" t="s">
        <v>1</v>
      </c>
      <c r="Q6422" t="s">
        <v>1</v>
      </c>
      <c r="R6422">
        <v>1</v>
      </c>
      <c r="S6422" t="s">
        <v>564</v>
      </c>
      <c r="T6422">
        <v>0</v>
      </c>
      <c r="U6422">
        <v>0</v>
      </c>
      <c r="V6422" t="s">
        <v>1</v>
      </c>
      <c r="W6422" t="s">
        <v>1</v>
      </c>
      <c r="X6422">
        <v>1</v>
      </c>
      <c r="Y6422" t="s">
        <v>565</v>
      </c>
    </row>
    <row r="6423" spans="1:25">
      <c r="A6423" t="s">
        <v>62</v>
      </c>
      <c r="B6423" t="s">
        <v>63</v>
      </c>
      <c r="C6423">
        <v>1999</v>
      </c>
      <c r="D6423" t="s">
        <v>64</v>
      </c>
      <c r="E6423">
        <v>47.4</v>
      </c>
      <c r="F6423">
        <v>4</v>
      </c>
      <c r="G6423">
        <v>4</v>
      </c>
      <c r="H6423">
        <v>4.7399999999999998E-2</v>
      </c>
      <c r="I6423">
        <f t="shared" si="393"/>
        <v>4.0000000000000001E-3</v>
      </c>
      <c r="J6423">
        <f t="shared" si="394"/>
        <v>4.0000000000000001E-3</v>
      </c>
      <c r="K6423">
        <v>236.37655649173601</v>
      </c>
      <c r="L6423">
        <v>16.432006845241499</v>
      </c>
      <c r="M6423">
        <v>16.175216474949199</v>
      </c>
      <c r="N6423">
        <v>0</v>
      </c>
      <c r="O6423">
        <v>1</v>
      </c>
      <c r="P6423" t="s">
        <v>1</v>
      </c>
      <c r="Q6423" t="s">
        <v>1</v>
      </c>
      <c r="R6423">
        <v>1</v>
      </c>
      <c r="S6423" t="s">
        <v>564</v>
      </c>
      <c r="T6423">
        <v>0</v>
      </c>
      <c r="U6423">
        <v>0</v>
      </c>
      <c r="V6423" t="s">
        <v>1</v>
      </c>
      <c r="W6423" t="s">
        <v>1</v>
      </c>
      <c r="X6423">
        <v>1</v>
      </c>
      <c r="Y6423" t="s">
        <v>565</v>
      </c>
    </row>
    <row r="6424" spans="1:25">
      <c r="A6424" t="s">
        <v>62</v>
      </c>
      <c r="B6424" t="s">
        <v>63</v>
      </c>
      <c r="C6424">
        <v>1999</v>
      </c>
      <c r="D6424" t="s">
        <v>64</v>
      </c>
      <c r="E6424">
        <v>59.2</v>
      </c>
      <c r="F6424">
        <v>4</v>
      </c>
      <c r="G6424">
        <v>4</v>
      </c>
      <c r="H6424">
        <v>5.9200000000000003E-2</v>
      </c>
      <c r="I6424">
        <f t="shared" si="393"/>
        <v>4.0000000000000001E-3</v>
      </c>
      <c r="J6424">
        <f t="shared" si="394"/>
        <v>4.0000000000000001E-3</v>
      </c>
      <c r="K6424">
        <v>239.72583662672</v>
      </c>
      <c r="L6424">
        <v>16.3945289032314</v>
      </c>
      <c r="M6424">
        <v>16.2367195704715</v>
      </c>
      <c r="N6424">
        <v>0</v>
      </c>
      <c r="O6424">
        <v>1</v>
      </c>
      <c r="P6424" t="s">
        <v>1</v>
      </c>
      <c r="Q6424" t="s">
        <v>1</v>
      </c>
      <c r="R6424">
        <v>1</v>
      </c>
      <c r="S6424" t="s">
        <v>564</v>
      </c>
      <c r="T6424">
        <v>0</v>
      </c>
      <c r="U6424">
        <v>0</v>
      </c>
      <c r="V6424" t="s">
        <v>1</v>
      </c>
      <c r="W6424" t="s">
        <v>1</v>
      </c>
      <c r="X6424">
        <v>1</v>
      </c>
      <c r="Y6424" t="s">
        <v>565</v>
      </c>
    </row>
    <row r="6425" spans="1:25">
      <c r="A6425" t="s">
        <v>62</v>
      </c>
      <c r="B6425" t="s">
        <v>63</v>
      </c>
      <c r="C6425">
        <v>1999</v>
      </c>
      <c r="D6425" t="s">
        <v>64</v>
      </c>
      <c r="E6425">
        <v>64.7</v>
      </c>
      <c r="F6425">
        <v>4</v>
      </c>
      <c r="G6425">
        <v>4</v>
      </c>
      <c r="H6425">
        <v>6.4699999999999994E-2</v>
      </c>
      <c r="I6425">
        <f t="shared" si="393"/>
        <v>4.0000000000000001E-3</v>
      </c>
      <c r="J6425">
        <f t="shared" si="394"/>
        <v>4.0000000000000001E-3</v>
      </c>
      <c r="K6425">
        <v>227.56874772239399</v>
      </c>
      <c r="L6425">
        <v>14.6688113127341</v>
      </c>
      <c r="M6425">
        <v>14.9060721616062</v>
      </c>
      <c r="N6425">
        <v>0</v>
      </c>
      <c r="O6425">
        <v>1</v>
      </c>
      <c r="P6425" t="s">
        <v>1</v>
      </c>
      <c r="Q6425" t="s">
        <v>1</v>
      </c>
      <c r="R6425">
        <v>1</v>
      </c>
      <c r="S6425" t="s">
        <v>564</v>
      </c>
      <c r="T6425">
        <v>0</v>
      </c>
      <c r="U6425">
        <v>0</v>
      </c>
      <c r="V6425" t="s">
        <v>1</v>
      </c>
      <c r="W6425" t="s">
        <v>1</v>
      </c>
      <c r="X6425">
        <v>1</v>
      </c>
      <c r="Y6425" t="s">
        <v>565</v>
      </c>
    </row>
    <row r="6426" spans="1:25">
      <c r="A6426" t="s">
        <v>62</v>
      </c>
      <c r="B6426" t="s">
        <v>63</v>
      </c>
      <c r="C6426">
        <v>1999</v>
      </c>
      <c r="D6426" t="s">
        <v>64</v>
      </c>
      <c r="E6426">
        <v>69.3</v>
      </c>
      <c r="F6426">
        <v>4</v>
      </c>
      <c r="G6426">
        <v>4</v>
      </c>
      <c r="H6426">
        <v>6.93E-2</v>
      </c>
      <c r="I6426">
        <f t="shared" si="393"/>
        <v>4.0000000000000001E-3</v>
      </c>
      <c r="J6426">
        <f t="shared" si="394"/>
        <v>4.0000000000000001E-3</v>
      </c>
      <c r="K6426">
        <v>237.936163574235</v>
      </c>
      <c r="L6426">
        <v>16.432610134411</v>
      </c>
      <c r="M6426">
        <v>16.127501495921699</v>
      </c>
      <c r="N6426">
        <v>0</v>
      </c>
      <c r="O6426">
        <v>1</v>
      </c>
      <c r="P6426" t="s">
        <v>1</v>
      </c>
      <c r="Q6426" t="s">
        <v>1</v>
      </c>
      <c r="R6426">
        <v>1</v>
      </c>
      <c r="S6426" t="s">
        <v>564</v>
      </c>
      <c r="T6426">
        <v>0</v>
      </c>
      <c r="U6426">
        <v>0</v>
      </c>
      <c r="V6426" t="s">
        <v>1</v>
      </c>
      <c r="W6426" t="s">
        <v>1</v>
      </c>
      <c r="X6426">
        <v>1</v>
      </c>
      <c r="Y6426" t="s">
        <v>565</v>
      </c>
    </row>
    <row r="6427" spans="1:25">
      <c r="A6427" t="s">
        <v>62</v>
      </c>
      <c r="B6427" t="s">
        <v>63</v>
      </c>
      <c r="C6427">
        <v>1999</v>
      </c>
      <c r="D6427" t="s">
        <v>64</v>
      </c>
      <c r="E6427">
        <v>69.3</v>
      </c>
      <c r="F6427">
        <v>4</v>
      </c>
      <c r="G6427">
        <v>4</v>
      </c>
      <c r="H6427">
        <v>6.93E-2</v>
      </c>
      <c r="I6427">
        <f t="shared" si="393"/>
        <v>4.0000000000000001E-3</v>
      </c>
      <c r="J6427">
        <f t="shared" si="394"/>
        <v>4.0000000000000001E-3</v>
      </c>
      <c r="K6427">
        <v>245.975290972012</v>
      </c>
      <c r="L6427">
        <v>18.556769927533399</v>
      </c>
      <c r="M6427">
        <v>17.030829652517301</v>
      </c>
      <c r="N6427">
        <v>0</v>
      </c>
      <c r="O6427">
        <v>1</v>
      </c>
      <c r="P6427" t="s">
        <v>1</v>
      </c>
      <c r="Q6427" t="s">
        <v>1</v>
      </c>
      <c r="R6427">
        <v>1</v>
      </c>
      <c r="S6427" t="s">
        <v>564</v>
      </c>
      <c r="T6427">
        <v>0</v>
      </c>
      <c r="U6427">
        <v>0</v>
      </c>
      <c r="V6427" t="s">
        <v>1</v>
      </c>
      <c r="W6427" t="s">
        <v>1</v>
      </c>
      <c r="X6427">
        <v>1</v>
      </c>
      <c r="Y6427" t="s">
        <v>565</v>
      </c>
    </row>
    <row r="6428" spans="1:25">
      <c r="A6428" t="s">
        <v>62</v>
      </c>
      <c r="B6428" t="s">
        <v>63</v>
      </c>
      <c r="C6428">
        <v>1999</v>
      </c>
      <c r="D6428" t="s">
        <v>64</v>
      </c>
      <c r="E6428">
        <v>78.5</v>
      </c>
      <c r="F6428">
        <v>4</v>
      </c>
      <c r="G6428">
        <v>4</v>
      </c>
      <c r="H6428">
        <v>7.85E-2</v>
      </c>
      <c r="I6428">
        <f t="shared" si="393"/>
        <v>4.0000000000000001E-3</v>
      </c>
      <c r="J6428">
        <f t="shared" si="394"/>
        <v>4.0000000000000001E-3</v>
      </c>
      <c r="K6428">
        <v>274.440273224137</v>
      </c>
      <c r="L6428">
        <v>24.627949341460301</v>
      </c>
      <c r="M6428">
        <v>19.791408739323799</v>
      </c>
      <c r="N6428">
        <v>0</v>
      </c>
      <c r="O6428">
        <v>1</v>
      </c>
      <c r="P6428" t="s">
        <v>1</v>
      </c>
      <c r="Q6428" t="s">
        <v>1</v>
      </c>
      <c r="R6428">
        <v>1</v>
      </c>
      <c r="S6428" t="s">
        <v>564</v>
      </c>
      <c r="T6428">
        <v>0</v>
      </c>
      <c r="U6428">
        <v>0</v>
      </c>
      <c r="V6428" t="s">
        <v>1</v>
      </c>
      <c r="W6428" t="s">
        <v>1</v>
      </c>
      <c r="X6428">
        <v>1</v>
      </c>
      <c r="Y6428" t="s">
        <v>565</v>
      </c>
    </row>
    <row r="6429" spans="1:25">
      <c r="A6429" t="s">
        <v>62</v>
      </c>
      <c r="B6429" t="s">
        <v>63</v>
      </c>
      <c r="C6429">
        <v>1999</v>
      </c>
      <c r="D6429" t="s">
        <v>64</v>
      </c>
      <c r="E6429">
        <v>80</v>
      </c>
      <c r="F6429">
        <v>4</v>
      </c>
      <c r="G6429">
        <v>4</v>
      </c>
      <c r="H6429">
        <v>0.08</v>
      </c>
      <c r="I6429">
        <f t="shared" si="393"/>
        <v>4.0000000000000001E-3</v>
      </c>
      <c r="J6429">
        <f t="shared" si="394"/>
        <v>4.0000000000000001E-3</v>
      </c>
      <c r="K6429">
        <v>267.20239163614099</v>
      </c>
      <c r="L6429">
        <v>18.9820299311667</v>
      </c>
      <c r="M6429">
        <v>17.023635177213201</v>
      </c>
      <c r="N6429">
        <v>0</v>
      </c>
      <c r="O6429">
        <v>1</v>
      </c>
      <c r="P6429" t="s">
        <v>1</v>
      </c>
      <c r="Q6429" t="s">
        <v>1</v>
      </c>
      <c r="R6429">
        <v>1</v>
      </c>
      <c r="S6429" t="s">
        <v>564</v>
      </c>
      <c r="T6429">
        <v>0</v>
      </c>
      <c r="U6429">
        <v>0</v>
      </c>
      <c r="V6429" t="s">
        <v>1</v>
      </c>
      <c r="W6429" t="s">
        <v>1</v>
      </c>
      <c r="X6429">
        <v>1</v>
      </c>
      <c r="Y6429" t="s">
        <v>565</v>
      </c>
    </row>
    <row r="6430" spans="1:25">
      <c r="A6430" t="s">
        <v>62</v>
      </c>
      <c r="B6430" t="s">
        <v>63</v>
      </c>
      <c r="C6430">
        <v>1999</v>
      </c>
      <c r="D6430" t="s">
        <v>64</v>
      </c>
      <c r="E6430">
        <v>84</v>
      </c>
      <c r="F6430">
        <v>4</v>
      </c>
      <c r="G6430">
        <v>4</v>
      </c>
      <c r="H6430">
        <v>8.4000000000000005E-2</v>
      </c>
      <c r="I6430">
        <f t="shared" si="393"/>
        <v>4.0000000000000001E-3</v>
      </c>
      <c r="J6430">
        <f t="shared" si="394"/>
        <v>4.0000000000000001E-3</v>
      </c>
      <c r="K6430">
        <v>246.49855798357001</v>
      </c>
      <c r="L6430">
        <v>16.606854255545699</v>
      </c>
      <c r="M6430">
        <v>16.425106652450101</v>
      </c>
      <c r="N6430">
        <v>0</v>
      </c>
      <c r="O6430">
        <v>1</v>
      </c>
      <c r="P6430" t="s">
        <v>1</v>
      </c>
      <c r="Q6430" t="s">
        <v>1</v>
      </c>
      <c r="R6430">
        <v>1</v>
      </c>
      <c r="S6430" t="s">
        <v>564</v>
      </c>
      <c r="T6430">
        <v>0</v>
      </c>
      <c r="U6430">
        <v>0</v>
      </c>
      <c r="V6430" t="s">
        <v>1</v>
      </c>
      <c r="W6430" t="s">
        <v>1</v>
      </c>
      <c r="X6430">
        <v>1</v>
      </c>
      <c r="Y6430" t="s">
        <v>565</v>
      </c>
    </row>
    <row r="6431" spans="1:25">
      <c r="A6431" t="s">
        <v>62</v>
      </c>
      <c r="B6431" t="s">
        <v>63</v>
      </c>
      <c r="C6431">
        <v>1999</v>
      </c>
      <c r="D6431" t="s">
        <v>64</v>
      </c>
      <c r="E6431">
        <v>87</v>
      </c>
      <c r="F6431">
        <v>4</v>
      </c>
      <c r="G6431">
        <v>4</v>
      </c>
      <c r="H6431">
        <v>8.6999999999999994E-2</v>
      </c>
      <c r="I6431">
        <f t="shared" si="393"/>
        <v>4.0000000000000001E-3</v>
      </c>
      <c r="J6431">
        <f t="shared" si="394"/>
        <v>4.0000000000000001E-3</v>
      </c>
      <c r="K6431">
        <v>260.63022973797399</v>
      </c>
      <c r="L6431">
        <v>17.681630434039999</v>
      </c>
      <c r="M6431">
        <v>17.166767908028401</v>
      </c>
      <c r="N6431">
        <v>0</v>
      </c>
      <c r="O6431">
        <v>1</v>
      </c>
      <c r="P6431" t="s">
        <v>1</v>
      </c>
      <c r="Q6431" t="s">
        <v>1</v>
      </c>
      <c r="R6431">
        <v>1</v>
      </c>
      <c r="S6431" t="s">
        <v>564</v>
      </c>
      <c r="T6431">
        <v>0</v>
      </c>
      <c r="U6431">
        <v>0</v>
      </c>
      <c r="V6431" t="s">
        <v>1</v>
      </c>
      <c r="W6431" t="s">
        <v>1</v>
      </c>
      <c r="X6431">
        <v>1</v>
      </c>
      <c r="Y6431" t="s">
        <v>565</v>
      </c>
    </row>
    <row r="6432" spans="1:25">
      <c r="A6432" t="s">
        <v>62</v>
      </c>
      <c r="B6432" t="s">
        <v>63</v>
      </c>
      <c r="C6432">
        <v>1999</v>
      </c>
      <c r="D6432" t="s">
        <v>64</v>
      </c>
      <c r="E6432">
        <v>100</v>
      </c>
      <c r="F6432">
        <v>4</v>
      </c>
      <c r="G6432">
        <v>4</v>
      </c>
      <c r="H6432">
        <v>0.1</v>
      </c>
      <c r="I6432">
        <f t="shared" si="393"/>
        <v>4.0000000000000001E-3</v>
      </c>
      <c r="J6432">
        <f t="shared" si="394"/>
        <v>4.0000000000000001E-3</v>
      </c>
      <c r="K6432">
        <v>279.98973399552398</v>
      </c>
      <c r="L6432">
        <v>22.257950250181899</v>
      </c>
      <c r="M6432">
        <v>18.735364043116199</v>
      </c>
      <c r="N6432">
        <v>0</v>
      </c>
      <c r="O6432">
        <v>1</v>
      </c>
      <c r="P6432" t="s">
        <v>1</v>
      </c>
      <c r="Q6432" t="s">
        <v>1</v>
      </c>
      <c r="R6432">
        <v>1</v>
      </c>
      <c r="S6432" t="s">
        <v>564</v>
      </c>
      <c r="T6432">
        <v>0</v>
      </c>
      <c r="U6432">
        <v>0</v>
      </c>
      <c r="V6432" t="s">
        <v>1</v>
      </c>
      <c r="W6432" t="s">
        <v>1</v>
      </c>
      <c r="X6432">
        <v>1</v>
      </c>
      <c r="Y6432" t="s">
        <v>565</v>
      </c>
    </row>
    <row r="6433" spans="1:25">
      <c r="A6433" t="s">
        <v>62</v>
      </c>
      <c r="B6433" t="s">
        <v>63</v>
      </c>
      <c r="C6433">
        <v>1999</v>
      </c>
      <c r="D6433" t="s">
        <v>64</v>
      </c>
      <c r="E6433">
        <v>112.6</v>
      </c>
      <c r="F6433">
        <v>4</v>
      </c>
      <c r="G6433">
        <v>4</v>
      </c>
      <c r="H6433">
        <v>0.11260000000000001</v>
      </c>
      <c r="I6433">
        <f t="shared" si="393"/>
        <v>4.0000000000000001E-3</v>
      </c>
      <c r="J6433">
        <f t="shared" si="394"/>
        <v>4.0000000000000001E-3</v>
      </c>
      <c r="K6433">
        <v>265.049193809982</v>
      </c>
      <c r="L6433">
        <v>18.658325799089901</v>
      </c>
      <c r="M6433">
        <v>17.476671503119601</v>
      </c>
      <c r="N6433">
        <v>0</v>
      </c>
      <c r="O6433">
        <v>1</v>
      </c>
      <c r="P6433" t="s">
        <v>1</v>
      </c>
      <c r="Q6433" t="s">
        <v>1</v>
      </c>
      <c r="R6433">
        <v>1</v>
      </c>
      <c r="S6433" t="s">
        <v>564</v>
      </c>
      <c r="T6433">
        <v>0</v>
      </c>
      <c r="U6433">
        <v>0</v>
      </c>
      <c r="V6433" t="s">
        <v>1</v>
      </c>
      <c r="W6433" t="s">
        <v>1</v>
      </c>
      <c r="X6433">
        <v>1</v>
      </c>
      <c r="Y6433" t="s">
        <v>565</v>
      </c>
    </row>
    <row r="6434" spans="1:25">
      <c r="A6434" t="s">
        <v>62</v>
      </c>
      <c r="B6434" t="s">
        <v>63</v>
      </c>
      <c r="C6434">
        <v>1999</v>
      </c>
      <c r="D6434" t="s">
        <v>64</v>
      </c>
      <c r="E6434">
        <v>118.3</v>
      </c>
      <c r="F6434">
        <v>4</v>
      </c>
      <c r="G6434">
        <v>4</v>
      </c>
      <c r="H6434">
        <v>0.1183</v>
      </c>
      <c r="I6434">
        <f t="shared" si="393"/>
        <v>4.0000000000000001E-3</v>
      </c>
      <c r="J6434">
        <f t="shared" si="394"/>
        <v>4.0000000000000001E-3</v>
      </c>
      <c r="K6434">
        <v>265.81538813764502</v>
      </c>
      <c r="L6434">
        <v>19.2005692355668</v>
      </c>
      <c r="M6434">
        <v>17.130014976869202</v>
      </c>
      <c r="N6434">
        <v>0</v>
      </c>
      <c r="O6434">
        <v>1</v>
      </c>
      <c r="P6434" t="s">
        <v>1</v>
      </c>
      <c r="Q6434" t="s">
        <v>1</v>
      </c>
      <c r="R6434">
        <v>1</v>
      </c>
      <c r="S6434" t="s">
        <v>564</v>
      </c>
      <c r="T6434">
        <v>0</v>
      </c>
      <c r="U6434">
        <v>0</v>
      </c>
      <c r="V6434" t="s">
        <v>1</v>
      </c>
      <c r="W6434" t="s">
        <v>1</v>
      </c>
      <c r="X6434">
        <v>1</v>
      </c>
      <c r="Y6434" t="s">
        <v>565</v>
      </c>
    </row>
    <row r="6435" spans="1:25">
      <c r="A6435" t="s">
        <v>62</v>
      </c>
      <c r="B6435" t="s">
        <v>63</v>
      </c>
      <c r="C6435">
        <v>1999</v>
      </c>
      <c r="D6435" t="s">
        <v>64</v>
      </c>
      <c r="E6435">
        <v>123.8</v>
      </c>
      <c r="F6435">
        <v>4</v>
      </c>
      <c r="G6435">
        <v>4</v>
      </c>
      <c r="H6435">
        <v>0.12379999999999999</v>
      </c>
      <c r="I6435">
        <f t="shared" si="393"/>
        <v>4.0000000000000001E-3</v>
      </c>
      <c r="J6435">
        <f t="shared" si="394"/>
        <v>4.0000000000000001E-3</v>
      </c>
      <c r="K6435">
        <v>284.35300011002499</v>
      </c>
      <c r="L6435">
        <v>21.8781081156021</v>
      </c>
      <c r="M6435">
        <v>18.840078218404599</v>
      </c>
      <c r="N6435">
        <v>0</v>
      </c>
      <c r="O6435">
        <v>1</v>
      </c>
      <c r="P6435" t="s">
        <v>1</v>
      </c>
      <c r="Q6435" t="s">
        <v>1</v>
      </c>
      <c r="R6435">
        <v>1</v>
      </c>
      <c r="S6435" t="s">
        <v>564</v>
      </c>
      <c r="T6435">
        <v>0</v>
      </c>
      <c r="U6435">
        <v>0</v>
      </c>
      <c r="V6435" t="s">
        <v>1</v>
      </c>
      <c r="W6435" t="s">
        <v>1</v>
      </c>
      <c r="X6435">
        <v>1</v>
      </c>
      <c r="Y6435" t="s">
        <v>565</v>
      </c>
    </row>
    <row r="6436" spans="1:25">
      <c r="A6436" t="s">
        <v>62</v>
      </c>
      <c r="B6436" t="s">
        <v>63</v>
      </c>
      <c r="C6436">
        <v>1999</v>
      </c>
      <c r="D6436" t="s">
        <v>64</v>
      </c>
      <c r="E6436">
        <v>127.3</v>
      </c>
      <c r="F6436">
        <v>4</v>
      </c>
      <c r="G6436">
        <v>4</v>
      </c>
      <c r="H6436">
        <v>0.1273</v>
      </c>
      <c r="I6436">
        <f t="shared" si="393"/>
        <v>4.0000000000000001E-3</v>
      </c>
      <c r="J6436">
        <f t="shared" si="394"/>
        <v>4.0000000000000001E-3</v>
      </c>
      <c r="K6436">
        <v>300.06514231004297</v>
      </c>
      <c r="L6436">
        <v>28.663215529124201</v>
      </c>
      <c r="M6436">
        <v>21.301936543696499</v>
      </c>
      <c r="N6436">
        <v>0</v>
      </c>
      <c r="O6436">
        <v>1</v>
      </c>
      <c r="P6436" t="s">
        <v>1</v>
      </c>
      <c r="Q6436" t="s">
        <v>1</v>
      </c>
      <c r="R6436">
        <v>1</v>
      </c>
      <c r="S6436" t="s">
        <v>564</v>
      </c>
      <c r="T6436">
        <v>0</v>
      </c>
      <c r="U6436">
        <v>0</v>
      </c>
      <c r="V6436" t="s">
        <v>1</v>
      </c>
      <c r="W6436" t="s">
        <v>1</v>
      </c>
      <c r="X6436">
        <v>1</v>
      </c>
      <c r="Y6436" t="s">
        <v>565</v>
      </c>
    </row>
    <row r="6437" spans="1:25">
      <c r="A6437" t="s">
        <v>62</v>
      </c>
      <c r="B6437" t="s">
        <v>63</v>
      </c>
      <c r="C6437">
        <v>1999</v>
      </c>
      <c r="D6437" t="s">
        <v>64</v>
      </c>
      <c r="E6437">
        <v>134.30000000000001</v>
      </c>
      <c r="F6437">
        <v>4</v>
      </c>
      <c r="G6437">
        <v>4</v>
      </c>
      <c r="H6437">
        <v>0.1343</v>
      </c>
      <c r="I6437">
        <f t="shared" si="393"/>
        <v>4.0000000000000001E-3</v>
      </c>
      <c r="J6437">
        <f t="shared" si="394"/>
        <v>4.0000000000000001E-3</v>
      </c>
      <c r="K6437">
        <v>258.159432988432</v>
      </c>
      <c r="L6437">
        <v>17.512804432169201</v>
      </c>
      <c r="M6437">
        <v>16.638320605773899</v>
      </c>
      <c r="N6437">
        <v>0</v>
      </c>
      <c r="O6437">
        <v>1</v>
      </c>
      <c r="P6437" t="s">
        <v>1</v>
      </c>
      <c r="Q6437" t="s">
        <v>1</v>
      </c>
      <c r="R6437">
        <v>1</v>
      </c>
      <c r="S6437" t="s">
        <v>564</v>
      </c>
      <c r="T6437">
        <v>0</v>
      </c>
      <c r="U6437">
        <v>0</v>
      </c>
      <c r="V6437" t="s">
        <v>1</v>
      </c>
      <c r="W6437" t="s">
        <v>1</v>
      </c>
      <c r="X6437">
        <v>1</v>
      </c>
      <c r="Y6437" t="s">
        <v>565</v>
      </c>
    </row>
    <row r="6438" spans="1:25">
      <c r="A6438" t="s">
        <v>62</v>
      </c>
      <c r="B6438" t="s">
        <v>63</v>
      </c>
      <c r="C6438">
        <v>1999</v>
      </c>
      <c r="D6438" t="s">
        <v>64</v>
      </c>
      <c r="E6438">
        <v>147.1</v>
      </c>
      <c r="F6438">
        <v>4</v>
      </c>
      <c r="G6438">
        <v>4</v>
      </c>
      <c r="H6438">
        <v>0.14710000000000001</v>
      </c>
      <c r="I6438">
        <f t="shared" si="393"/>
        <v>4.0000000000000001E-3</v>
      </c>
      <c r="J6438">
        <f t="shared" si="394"/>
        <v>4.0000000000000001E-3</v>
      </c>
      <c r="K6438">
        <v>263.20718401740999</v>
      </c>
      <c r="L6438">
        <v>18.874893840086401</v>
      </c>
      <c r="M6438">
        <v>17.416972583789601</v>
      </c>
      <c r="N6438">
        <v>0</v>
      </c>
      <c r="O6438">
        <v>1</v>
      </c>
      <c r="P6438" t="s">
        <v>1</v>
      </c>
      <c r="Q6438" t="s">
        <v>1</v>
      </c>
      <c r="R6438">
        <v>1</v>
      </c>
      <c r="S6438" t="s">
        <v>564</v>
      </c>
      <c r="T6438">
        <v>0</v>
      </c>
      <c r="U6438">
        <v>0</v>
      </c>
      <c r="V6438" t="s">
        <v>1</v>
      </c>
      <c r="W6438" t="s">
        <v>1</v>
      </c>
      <c r="X6438">
        <v>1</v>
      </c>
      <c r="Y6438" t="s">
        <v>565</v>
      </c>
    </row>
    <row r="6439" spans="1:25">
      <c r="A6439" t="s">
        <v>62</v>
      </c>
      <c r="B6439" t="s">
        <v>63</v>
      </c>
      <c r="C6439">
        <v>1999</v>
      </c>
      <c r="D6439" t="s">
        <v>64</v>
      </c>
      <c r="E6439">
        <v>150.19999999999999</v>
      </c>
      <c r="F6439">
        <v>4</v>
      </c>
      <c r="G6439">
        <v>4</v>
      </c>
      <c r="H6439">
        <v>0.1502</v>
      </c>
      <c r="I6439">
        <f t="shared" si="393"/>
        <v>4.0000000000000001E-3</v>
      </c>
      <c r="J6439">
        <f t="shared" si="394"/>
        <v>4.0000000000000001E-3</v>
      </c>
      <c r="K6439">
        <v>241.93690595206999</v>
      </c>
      <c r="L6439">
        <v>17.074274822336601</v>
      </c>
      <c r="M6439">
        <v>15.8081659887025</v>
      </c>
      <c r="N6439">
        <v>0</v>
      </c>
      <c r="O6439">
        <v>1</v>
      </c>
      <c r="P6439" t="s">
        <v>1</v>
      </c>
      <c r="Q6439" t="s">
        <v>1</v>
      </c>
      <c r="R6439">
        <v>1</v>
      </c>
      <c r="S6439" t="s">
        <v>564</v>
      </c>
      <c r="T6439">
        <v>0</v>
      </c>
      <c r="U6439">
        <v>0</v>
      </c>
      <c r="V6439" t="s">
        <v>1</v>
      </c>
      <c r="W6439" t="s">
        <v>1</v>
      </c>
      <c r="X6439">
        <v>1</v>
      </c>
      <c r="Y6439" t="s">
        <v>565</v>
      </c>
    </row>
    <row r="6440" spans="1:25">
      <c r="A6440" t="s">
        <v>62</v>
      </c>
      <c r="B6440" t="s">
        <v>63</v>
      </c>
      <c r="C6440">
        <v>1999</v>
      </c>
      <c r="D6440" t="s">
        <v>64</v>
      </c>
      <c r="E6440">
        <v>160.30000000000001</v>
      </c>
      <c r="F6440">
        <v>4</v>
      </c>
      <c r="G6440">
        <v>4</v>
      </c>
      <c r="H6440">
        <v>0.1603</v>
      </c>
      <c r="I6440">
        <f t="shared" si="393"/>
        <v>4.0000000000000001E-3</v>
      </c>
      <c r="J6440">
        <f t="shared" si="394"/>
        <v>4.0000000000000001E-3</v>
      </c>
      <c r="K6440">
        <v>275.50281969655401</v>
      </c>
      <c r="L6440">
        <v>30.318760678692001</v>
      </c>
      <c r="M6440">
        <v>21.789072513350501</v>
      </c>
      <c r="N6440">
        <v>0</v>
      </c>
      <c r="O6440">
        <v>1</v>
      </c>
      <c r="P6440" t="s">
        <v>1</v>
      </c>
      <c r="Q6440" t="s">
        <v>1</v>
      </c>
      <c r="R6440">
        <v>1</v>
      </c>
      <c r="S6440" t="s">
        <v>564</v>
      </c>
      <c r="T6440">
        <v>0</v>
      </c>
      <c r="U6440">
        <v>0</v>
      </c>
      <c r="V6440" t="s">
        <v>1</v>
      </c>
      <c r="W6440" t="s">
        <v>1</v>
      </c>
      <c r="X6440">
        <v>1</v>
      </c>
      <c r="Y6440" t="s">
        <v>565</v>
      </c>
    </row>
    <row r="6441" spans="1:25">
      <c r="A6441" t="s">
        <v>62</v>
      </c>
      <c r="B6441" t="s">
        <v>63</v>
      </c>
      <c r="C6441">
        <v>1999</v>
      </c>
      <c r="D6441" t="s">
        <v>64</v>
      </c>
      <c r="E6441">
        <v>160.30000000000001</v>
      </c>
      <c r="F6441">
        <v>4</v>
      </c>
      <c r="G6441">
        <v>4</v>
      </c>
      <c r="H6441">
        <v>0.1603</v>
      </c>
      <c r="I6441">
        <f t="shared" si="393"/>
        <v>4.0000000000000001E-3</v>
      </c>
      <c r="J6441">
        <f t="shared" si="394"/>
        <v>4.0000000000000001E-3</v>
      </c>
      <c r="K6441">
        <v>271.33407655888101</v>
      </c>
      <c r="L6441">
        <v>24.288193591904101</v>
      </c>
      <c r="M6441">
        <v>19.903226217532399</v>
      </c>
      <c r="N6441">
        <v>0</v>
      </c>
      <c r="O6441">
        <v>1</v>
      </c>
      <c r="P6441" t="s">
        <v>1</v>
      </c>
      <c r="Q6441" t="s">
        <v>1</v>
      </c>
      <c r="R6441">
        <v>1</v>
      </c>
      <c r="S6441" t="s">
        <v>564</v>
      </c>
      <c r="T6441">
        <v>0</v>
      </c>
      <c r="U6441">
        <v>0</v>
      </c>
      <c r="V6441" t="s">
        <v>1</v>
      </c>
      <c r="W6441" t="s">
        <v>1</v>
      </c>
      <c r="X6441">
        <v>1</v>
      </c>
      <c r="Y6441" t="s">
        <v>565</v>
      </c>
    </row>
    <row r="6442" spans="1:25">
      <c r="A6442" t="s">
        <v>62</v>
      </c>
      <c r="B6442" t="s">
        <v>63</v>
      </c>
      <c r="C6442">
        <v>1999</v>
      </c>
      <c r="D6442" t="s">
        <v>64</v>
      </c>
      <c r="E6442">
        <v>171</v>
      </c>
      <c r="F6442">
        <v>4</v>
      </c>
      <c r="G6442">
        <v>4</v>
      </c>
      <c r="H6442">
        <v>0.17100000000000001</v>
      </c>
      <c r="I6442">
        <f t="shared" si="393"/>
        <v>4.0000000000000001E-3</v>
      </c>
      <c r="J6442">
        <f t="shared" si="394"/>
        <v>4.0000000000000001E-3</v>
      </c>
      <c r="K6442">
        <v>271.22660911038201</v>
      </c>
      <c r="L6442">
        <v>19.599411976734299</v>
      </c>
      <c r="M6442">
        <v>18.214688871454499</v>
      </c>
      <c r="N6442">
        <v>0</v>
      </c>
      <c r="O6442">
        <v>1</v>
      </c>
      <c r="P6442" t="s">
        <v>1</v>
      </c>
      <c r="Q6442" t="s">
        <v>1</v>
      </c>
      <c r="R6442">
        <v>1</v>
      </c>
      <c r="S6442" t="s">
        <v>564</v>
      </c>
      <c r="T6442">
        <v>0</v>
      </c>
      <c r="U6442">
        <v>0</v>
      </c>
      <c r="V6442" t="s">
        <v>1</v>
      </c>
      <c r="W6442" t="s">
        <v>1</v>
      </c>
      <c r="X6442">
        <v>1</v>
      </c>
      <c r="Y6442" t="s">
        <v>565</v>
      </c>
    </row>
    <row r="6443" spans="1:25">
      <c r="A6443" t="s">
        <v>62</v>
      </c>
      <c r="B6443" t="s">
        <v>63</v>
      </c>
      <c r="C6443">
        <v>1999</v>
      </c>
      <c r="D6443" t="s">
        <v>64</v>
      </c>
      <c r="E6443">
        <v>181.7</v>
      </c>
      <c r="F6443">
        <v>4</v>
      </c>
      <c r="G6443">
        <v>4</v>
      </c>
      <c r="H6443">
        <v>0.1817</v>
      </c>
      <c r="I6443">
        <f t="shared" si="393"/>
        <v>4.0000000000000001E-3</v>
      </c>
      <c r="J6443">
        <f t="shared" si="394"/>
        <v>4.0000000000000001E-3</v>
      </c>
      <c r="K6443">
        <v>264.29620261963498</v>
      </c>
      <c r="L6443">
        <v>18.206975677173698</v>
      </c>
      <c r="M6443">
        <v>17.316324051434201</v>
      </c>
      <c r="N6443">
        <v>0</v>
      </c>
      <c r="O6443">
        <v>1</v>
      </c>
      <c r="P6443" t="s">
        <v>1</v>
      </c>
      <c r="Q6443" t="s">
        <v>1</v>
      </c>
      <c r="R6443">
        <v>1</v>
      </c>
      <c r="S6443" t="s">
        <v>564</v>
      </c>
      <c r="T6443">
        <v>0</v>
      </c>
      <c r="U6443">
        <v>0</v>
      </c>
      <c r="V6443" t="s">
        <v>1</v>
      </c>
      <c r="W6443" t="s">
        <v>1</v>
      </c>
      <c r="X6443">
        <v>1</v>
      </c>
      <c r="Y6443" t="s">
        <v>565</v>
      </c>
    </row>
    <row r="6444" spans="1:25">
      <c r="A6444" t="s">
        <v>62</v>
      </c>
      <c r="B6444" t="s">
        <v>63</v>
      </c>
      <c r="C6444">
        <v>1999</v>
      </c>
      <c r="D6444" t="s">
        <v>64</v>
      </c>
      <c r="E6444">
        <v>181.7</v>
      </c>
      <c r="F6444">
        <v>4</v>
      </c>
      <c r="G6444">
        <v>4</v>
      </c>
      <c r="H6444">
        <v>0.1817</v>
      </c>
      <c r="I6444">
        <f t="shared" si="393"/>
        <v>4.0000000000000001E-3</v>
      </c>
      <c r="J6444">
        <f t="shared" si="394"/>
        <v>4.0000000000000001E-3</v>
      </c>
      <c r="K6444">
        <v>267.06134269583299</v>
      </c>
      <c r="L6444">
        <v>19.591423794438398</v>
      </c>
      <c r="M6444">
        <v>18.031241268850199</v>
      </c>
      <c r="N6444">
        <v>0</v>
      </c>
      <c r="O6444">
        <v>1</v>
      </c>
      <c r="P6444" t="s">
        <v>1</v>
      </c>
      <c r="Q6444" t="s">
        <v>1</v>
      </c>
      <c r="R6444">
        <v>1</v>
      </c>
      <c r="S6444" t="s">
        <v>564</v>
      </c>
      <c r="T6444">
        <v>0</v>
      </c>
      <c r="U6444">
        <v>0</v>
      </c>
      <c r="V6444" t="s">
        <v>1</v>
      </c>
      <c r="W6444" t="s">
        <v>1</v>
      </c>
      <c r="X6444">
        <v>1</v>
      </c>
      <c r="Y6444" t="s">
        <v>565</v>
      </c>
    </row>
    <row r="6445" spans="1:25">
      <c r="A6445" t="s">
        <v>62</v>
      </c>
      <c r="B6445" t="s">
        <v>63</v>
      </c>
      <c r="C6445">
        <v>1999</v>
      </c>
      <c r="D6445" t="s">
        <v>64</v>
      </c>
      <c r="E6445">
        <v>183.7</v>
      </c>
      <c r="F6445">
        <v>4</v>
      </c>
      <c r="G6445">
        <v>4</v>
      </c>
      <c r="H6445">
        <v>0.1837</v>
      </c>
      <c r="I6445">
        <f t="shared" si="393"/>
        <v>4.0000000000000001E-3</v>
      </c>
      <c r="J6445">
        <f t="shared" si="394"/>
        <v>4.0000000000000001E-3</v>
      </c>
      <c r="K6445">
        <v>255.147765713344</v>
      </c>
      <c r="L6445">
        <v>16.7832694645213</v>
      </c>
      <c r="M6445">
        <v>16.331471163394699</v>
      </c>
      <c r="N6445">
        <v>0</v>
      </c>
      <c r="O6445">
        <v>1</v>
      </c>
      <c r="P6445" t="s">
        <v>1</v>
      </c>
      <c r="Q6445" t="s">
        <v>1</v>
      </c>
      <c r="R6445">
        <v>1</v>
      </c>
      <c r="S6445" t="s">
        <v>564</v>
      </c>
      <c r="T6445">
        <v>0</v>
      </c>
      <c r="U6445">
        <v>0</v>
      </c>
      <c r="V6445" t="s">
        <v>1</v>
      </c>
      <c r="W6445" t="s">
        <v>1</v>
      </c>
      <c r="X6445">
        <v>1</v>
      </c>
      <c r="Y6445" t="s">
        <v>565</v>
      </c>
    </row>
    <row r="6446" spans="1:25">
      <c r="A6446" t="s">
        <v>62</v>
      </c>
      <c r="B6446" t="s">
        <v>63</v>
      </c>
      <c r="C6446">
        <v>1999</v>
      </c>
      <c r="D6446" t="s">
        <v>64</v>
      </c>
      <c r="E6446">
        <v>196.2</v>
      </c>
      <c r="F6446">
        <v>4</v>
      </c>
      <c r="G6446">
        <v>4</v>
      </c>
      <c r="H6446">
        <v>0.19620000000000001</v>
      </c>
      <c r="I6446">
        <f t="shared" si="393"/>
        <v>4.0000000000000001E-3</v>
      </c>
      <c r="J6446">
        <f t="shared" si="394"/>
        <v>4.0000000000000001E-3</v>
      </c>
      <c r="K6446">
        <v>298.05159108669199</v>
      </c>
      <c r="L6446">
        <v>32.697779274666303</v>
      </c>
      <c r="M6446">
        <v>22.765544034149201</v>
      </c>
      <c r="N6446">
        <v>0</v>
      </c>
      <c r="O6446">
        <v>1</v>
      </c>
      <c r="P6446" t="s">
        <v>1</v>
      </c>
      <c r="Q6446" t="s">
        <v>1</v>
      </c>
      <c r="R6446">
        <v>1</v>
      </c>
      <c r="S6446" t="s">
        <v>564</v>
      </c>
      <c r="T6446">
        <v>0</v>
      </c>
      <c r="U6446">
        <v>0</v>
      </c>
      <c r="V6446" t="s">
        <v>1</v>
      </c>
      <c r="W6446" t="s">
        <v>1</v>
      </c>
      <c r="X6446">
        <v>1</v>
      </c>
      <c r="Y6446" t="s">
        <v>565</v>
      </c>
    </row>
    <row r="6447" spans="1:25">
      <c r="A6447" t="s">
        <v>62</v>
      </c>
      <c r="B6447" t="s">
        <v>20</v>
      </c>
      <c r="C6447" t="s">
        <v>70</v>
      </c>
      <c r="D6447" t="s">
        <v>136</v>
      </c>
      <c r="E6447">
        <v>2809.96</v>
      </c>
      <c r="F6447">
        <v>6</v>
      </c>
      <c r="G6447">
        <v>6</v>
      </c>
      <c r="H6447">
        <v>2.8099599999999998</v>
      </c>
      <c r="I6447">
        <f t="shared" si="393"/>
        <v>6.0000000000000001E-3</v>
      </c>
      <c r="J6447">
        <f t="shared" si="394"/>
        <v>6.0000000000000001E-3</v>
      </c>
      <c r="K6447">
        <v>266.08769480279801</v>
      </c>
      <c r="L6447">
        <v>21.663102342577499</v>
      </c>
      <c r="M6447">
        <v>18.827589911417501</v>
      </c>
      <c r="N6447">
        <v>0</v>
      </c>
      <c r="O6447">
        <v>1</v>
      </c>
      <c r="P6447" t="s">
        <v>1</v>
      </c>
      <c r="Q6447" t="s">
        <v>1</v>
      </c>
      <c r="R6447">
        <v>1</v>
      </c>
      <c r="S6447" t="s">
        <v>564</v>
      </c>
      <c r="T6447">
        <v>0</v>
      </c>
      <c r="U6447">
        <v>0</v>
      </c>
      <c r="V6447" t="s">
        <v>1</v>
      </c>
      <c r="W6447" t="s">
        <v>1</v>
      </c>
      <c r="X6447">
        <v>1</v>
      </c>
      <c r="Y6447" t="s">
        <v>565</v>
      </c>
    </row>
    <row r="6448" spans="1:25">
      <c r="A6448" t="s">
        <v>62</v>
      </c>
      <c r="B6448" t="s">
        <v>20</v>
      </c>
      <c r="C6448" t="s">
        <v>70</v>
      </c>
      <c r="D6448" t="s">
        <v>136</v>
      </c>
      <c r="E6448">
        <v>2851.5</v>
      </c>
      <c r="F6448">
        <v>6</v>
      </c>
      <c r="G6448">
        <v>6</v>
      </c>
      <c r="H6448">
        <v>2.8515000000000001</v>
      </c>
      <c r="I6448">
        <f t="shared" si="393"/>
        <v>6.0000000000000001E-3</v>
      </c>
      <c r="J6448">
        <f t="shared" si="394"/>
        <v>6.0000000000000001E-3</v>
      </c>
      <c r="K6448">
        <v>274.343436006724</v>
      </c>
      <c r="L6448">
        <v>26.1398652044548</v>
      </c>
      <c r="M6448">
        <v>20.145370405901701</v>
      </c>
      <c r="N6448">
        <v>0</v>
      </c>
      <c r="O6448">
        <v>1</v>
      </c>
      <c r="P6448" t="s">
        <v>1</v>
      </c>
      <c r="Q6448" t="s">
        <v>1</v>
      </c>
      <c r="R6448">
        <v>1</v>
      </c>
      <c r="S6448" t="s">
        <v>564</v>
      </c>
      <c r="T6448">
        <v>0</v>
      </c>
      <c r="U6448">
        <v>0</v>
      </c>
      <c r="V6448" t="s">
        <v>1</v>
      </c>
      <c r="W6448" t="s">
        <v>1</v>
      </c>
      <c r="X6448">
        <v>1</v>
      </c>
      <c r="Y6448" t="s">
        <v>565</v>
      </c>
    </row>
    <row r="6449" spans="1:25">
      <c r="A6449" t="s">
        <v>62</v>
      </c>
      <c r="B6449" t="s">
        <v>20</v>
      </c>
      <c r="C6449" t="s">
        <v>70</v>
      </c>
      <c r="D6449" t="s">
        <v>136</v>
      </c>
      <c r="E6449">
        <v>2861.6</v>
      </c>
      <c r="F6449">
        <v>6</v>
      </c>
      <c r="G6449">
        <v>6</v>
      </c>
      <c r="H6449">
        <v>2.8616000000000001</v>
      </c>
      <c r="I6449">
        <f t="shared" si="393"/>
        <v>6.0000000000000001E-3</v>
      </c>
      <c r="J6449">
        <f t="shared" si="394"/>
        <v>6.0000000000000001E-3</v>
      </c>
      <c r="K6449">
        <v>269.786147382634</v>
      </c>
      <c r="L6449">
        <v>23.439825514092</v>
      </c>
      <c r="M6449">
        <v>19.410277548350798</v>
      </c>
      <c r="N6449">
        <v>0</v>
      </c>
      <c r="O6449">
        <v>1</v>
      </c>
      <c r="P6449" t="s">
        <v>1</v>
      </c>
      <c r="Q6449" t="s">
        <v>1</v>
      </c>
      <c r="R6449">
        <v>1</v>
      </c>
      <c r="S6449" t="s">
        <v>564</v>
      </c>
      <c r="T6449">
        <v>0</v>
      </c>
      <c r="U6449">
        <v>0</v>
      </c>
      <c r="V6449" t="s">
        <v>1</v>
      </c>
      <c r="W6449" t="s">
        <v>1</v>
      </c>
      <c r="X6449">
        <v>1</v>
      </c>
      <c r="Y6449" t="s">
        <v>565</v>
      </c>
    </row>
    <row r="6450" spans="1:25">
      <c r="A6450" t="s">
        <v>62</v>
      </c>
      <c r="B6450" t="s">
        <v>20</v>
      </c>
      <c r="C6450" t="s">
        <v>70</v>
      </c>
      <c r="D6450" t="s">
        <v>136</v>
      </c>
      <c r="E6450">
        <v>2901.63</v>
      </c>
      <c r="F6450">
        <v>6</v>
      </c>
      <c r="G6450">
        <v>6</v>
      </c>
      <c r="H6450">
        <v>2.9016299999999999</v>
      </c>
      <c r="I6450">
        <f t="shared" si="393"/>
        <v>6.0000000000000001E-3</v>
      </c>
      <c r="J6450">
        <f t="shared" si="394"/>
        <v>6.0000000000000001E-3</v>
      </c>
      <c r="K6450">
        <v>258.49548567129398</v>
      </c>
      <c r="L6450">
        <v>19.5769593872485</v>
      </c>
      <c r="M6450">
        <v>17.642393320333699</v>
      </c>
      <c r="N6450">
        <v>0</v>
      </c>
      <c r="O6450">
        <v>1</v>
      </c>
      <c r="P6450" t="s">
        <v>1</v>
      </c>
      <c r="Q6450" t="s">
        <v>1</v>
      </c>
      <c r="R6450">
        <v>1</v>
      </c>
      <c r="S6450" t="s">
        <v>564</v>
      </c>
      <c r="T6450">
        <v>0</v>
      </c>
      <c r="U6450">
        <v>0</v>
      </c>
      <c r="V6450" t="s">
        <v>1</v>
      </c>
      <c r="W6450" t="s">
        <v>1</v>
      </c>
      <c r="X6450">
        <v>1</v>
      </c>
      <c r="Y6450" t="s">
        <v>565</v>
      </c>
    </row>
    <row r="6451" spans="1:25">
      <c r="A6451" t="s">
        <v>62</v>
      </c>
      <c r="B6451" t="s">
        <v>20</v>
      </c>
      <c r="C6451" t="s">
        <v>70</v>
      </c>
      <c r="D6451" t="s">
        <v>136</v>
      </c>
      <c r="E6451">
        <v>2917.37</v>
      </c>
      <c r="F6451">
        <v>6</v>
      </c>
      <c r="G6451">
        <v>6</v>
      </c>
      <c r="H6451">
        <v>2.91737</v>
      </c>
      <c r="I6451">
        <f t="shared" si="393"/>
        <v>6.0000000000000001E-3</v>
      </c>
      <c r="J6451">
        <f t="shared" si="394"/>
        <v>6.0000000000000001E-3</v>
      </c>
      <c r="K6451">
        <v>263.78140396738002</v>
      </c>
      <c r="L6451">
        <v>20.723977225947799</v>
      </c>
      <c r="M6451">
        <v>18.401845055824499</v>
      </c>
      <c r="N6451">
        <v>0</v>
      </c>
      <c r="O6451">
        <v>1</v>
      </c>
      <c r="P6451" t="s">
        <v>1</v>
      </c>
      <c r="Q6451" t="s">
        <v>1</v>
      </c>
      <c r="R6451">
        <v>1</v>
      </c>
      <c r="S6451" t="s">
        <v>564</v>
      </c>
      <c r="T6451">
        <v>0</v>
      </c>
      <c r="U6451">
        <v>0</v>
      </c>
      <c r="V6451" t="s">
        <v>1</v>
      </c>
      <c r="W6451" t="s">
        <v>1</v>
      </c>
      <c r="X6451">
        <v>1</v>
      </c>
      <c r="Y6451" t="s">
        <v>565</v>
      </c>
    </row>
    <row r="6452" spans="1:25">
      <c r="A6452" t="s">
        <v>62</v>
      </c>
      <c r="B6452" t="s">
        <v>20</v>
      </c>
      <c r="C6452" t="s">
        <v>70</v>
      </c>
      <c r="D6452" t="s">
        <v>136</v>
      </c>
      <c r="E6452">
        <v>2926.7</v>
      </c>
      <c r="F6452">
        <v>6</v>
      </c>
      <c r="G6452">
        <v>6</v>
      </c>
      <c r="H6452">
        <v>2.9266999999999999</v>
      </c>
      <c r="I6452">
        <f t="shared" si="393"/>
        <v>6.0000000000000001E-3</v>
      </c>
      <c r="J6452">
        <f t="shared" si="394"/>
        <v>6.0000000000000001E-3</v>
      </c>
      <c r="K6452">
        <v>257.46473955244898</v>
      </c>
      <c r="L6452">
        <v>19.016628028528899</v>
      </c>
      <c r="M6452">
        <v>17.375935765887998</v>
      </c>
      <c r="N6452">
        <v>0</v>
      </c>
      <c r="O6452">
        <v>1</v>
      </c>
      <c r="P6452" t="s">
        <v>1</v>
      </c>
      <c r="Q6452" t="s">
        <v>1</v>
      </c>
      <c r="R6452">
        <v>1</v>
      </c>
      <c r="S6452" t="s">
        <v>564</v>
      </c>
      <c r="T6452">
        <v>0</v>
      </c>
      <c r="U6452">
        <v>0</v>
      </c>
      <c r="V6452" t="s">
        <v>1</v>
      </c>
      <c r="W6452" t="s">
        <v>1</v>
      </c>
      <c r="X6452">
        <v>1</v>
      </c>
      <c r="Y6452" t="s">
        <v>565</v>
      </c>
    </row>
    <row r="6453" spans="1:25">
      <c r="A6453" t="s">
        <v>62</v>
      </c>
      <c r="B6453" t="s">
        <v>20</v>
      </c>
      <c r="C6453" t="s">
        <v>70</v>
      </c>
      <c r="D6453" t="s">
        <v>136</v>
      </c>
      <c r="E6453">
        <v>2943.64</v>
      </c>
      <c r="F6453">
        <v>6</v>
      </c>
      <c r="G6453">
        <v>6</v>
      </c>
      <c r="H6453">
        <v>2.9436399999999998</v>
      </c>
      <c r="I6453">
        <f t="shared" si="393"/>
        <v>6.0000000000000001E-3</v>
      </c>
      <c r="J6453">
        <f t="shared" si="394"/>
        <v>6.0000000000000001E-3</v>
      </c>
      <c r="K6453">
        <v>284.755554164562</v>
      </c>
      <c r="L6453">
        <v>33.417539790594098</v>
      </c>
      <c r="M6453">
        <v>22.9755041126195</v>
      </c>
      <c r="N6453">
        <v>0</v>
      </c>
      <c r="O6453">
        <v>1</v>
      </c>
      <c r="P6453" t="s">
        <v>1</v>
      </c>
      <c r="Q6453" t="s">
        <v>1</v>
      </c>
      <c r="R6453">
        <v>1</v>
      </c>
      <c r="S6453" t="s">
        <v>564</v>
      </c>
      <c r="T6453">
        <v>0</v>
      </c>
      <c r="U6453">
        <v>0</v>
      </c>
      <c r="V6453" t="s">
        <v>1</v>
      </c>
      <c r="W6453" t="s">
        <v>1</v>
      </c>
      <c r="X6453">
        <v>1</v>
      </c>
      <c r="Y6453" t="s">
        <v>565</v>
      </c>
    </row>
    <row r="6454" spans="1:25">
      <c r="A6454" t="s">
        <v>62</v>
      </c>
      <c r="B6454" t="s">
        <v>20</v>
      </c>
      <c r="C6454" t="s">
        <v>70</v>
      </c>
      <c r="D6454" t="s">
        <v>136</v>
      </c>
      <c r="E6454">
        <v>2980.7</v>
      </c>
      <c r="F6454">
        <v>6</v>
      </c>
      <c r="G6454">
        <v>6</v>
      </c>
      <c r="H6454">
        <v>2.9807000000000001</v>
      </c>
      <c r="I6454">
        <f t="shared" si="393"/>
        <v>6.0000000000000001E-3</v>
      </c>
      <c r="J6454">
        <f t="shared" si="394"/>
        <v>6.0000000000000001E-3</v>
      </c>
      <c r="K6454">
        <v>252.783859778698</v>
      </c>
      <c r="L6454">
        <v>17.397498779643499</v>
      </c>
      <c r="M6454">
        <v>16.4213524042767</v>
      </c>
      <c r="N6454">
        <v>0</v>
      </c>
      <c r="O6454">
        <v>1</v>
      </c>
      <c r="P6454" t="s">
        <v>1</v>
      </c>
      <c r="Q6454" t="s">
        <v>1</v>
      </c>
      <c r="R6454">
        <v>1</v>
      </c>
      <c r="S6454" t="s">
        <v>564</v>
      </c>
      <c r="T6454">
        <v>0</v>
      </c>
      <c r="U6454">
        <v>0</v>
      </c>
      <c r="V6454" t="s">
        <v>1</v>
      </c>
      <c r="W6454" t="s">
        <v>1</v>
      </c>
      <c r="X6454">
        <v>1</v>
      </c>
      <c r="Y6454" t="s">
        <v>565</v>
      </c>
    </row>
    <row r="6455" spans="1:25">
      <c r="A6455" t="s">
        <v>62</v>
      </c>
      <c r="B6455" t="s">
        <v>20</v>
      </c>
      <c r="C6455" t="s">
        <v>70</v>
      </c>
      <c r="D6455" t="s">
        <v>136</v>
      </c>
      <c r="E6455">
        <v>3002.19</v>
      </c>
      <c r="F6455">
        <v>15</v>
      </c>
      <c r="G6455">
        <v>15</v>
      </c>
      <c r="H6455">
        <v>3.0021900000000001</v>
      </c>
      <c r="I6455">
        <f t="shared" si="393"/>
        <v>1.4999999999999999E-2</v>
      </c>
      <c r="J6455">
        <f t="shared" si="394"/>
        <v>1.4999999999999999E-2</v>
      </c>
      <c r="K6455">
        <v>252.01097402176799</v>
      </c>
      <c r="L6455">
        <v>16.977595290874799</v>
      </c>
      <c r="M6455">
        <v>15.7026220374331</v>
      </c>
      <c r="N6455">
        <v>0</v>
      </c>
      <c r="O6455">
        <v>1</v>
      </c>
      <c r="P6455" t="s">
        <v>1</v>
      </c>
      <c r="Q6455" t="s">
        <v>1</v>
      </c>
      <c r="R6455">
        <v>1</v>
      </c>
      <c r="S6455" t="s">
        <v>564</v>
      </c>
      <c r="T6455">
        <v>0</v>
      </c>
      <c r="U6455">
        <v>0</v>
      </c>
      <c r="V6455" t="s">
        <v>1</v>
      </c>
      <c r="W6455" t="s">
        <v>1</v>
      </c>
      <c r="X6455">
        <v>1</v>
      </c>
      <c r="Y6455" t="s">
        <v>565</v>
      </c>
    </row>
    <row r="6456" spans="1:25">
      <c r="A6456" t="s">
        <v>62</v>
      </c>
      <c r="B6456" t="s">
        <v>20</v>
      </c>
      <c r="C6456" t="s">
        <v>70</v>
      </c>
      <c r="D6456" t="s">
        <v>136</v>
      </c>
      <c r="E6456">
        <v>3016.18</v>
      </c>
      <c r="F6456">
        <v>15</v>
      </c>
      <c r="G6456">
        <v>15</v>
      </c>
      <c r="H6456">
        <v>3.0161799999999999</v>
      </c>
      <c r="I6456">
        <f t="shared" si="393"/>
        <v>1.4999999999999999E-2</v>
      </c>
      <c r="J6456">
        <f t="shared" si="394"/>
        <v>1.4999999999999999E-2</v>
      </c>
      <c r="K6456">
        <v>255.76307456958699</v>
      </c>
      <c r="L6456">
        <v>18.138910549150999</v>
      </c>
      <c r="M6456">
        <v>16.860478114127801</v>
      </c>
      <c r="N6456">
        <v>0</v>
      </c>
      <c r="O6456">
        <v>1</v>
      </c>
      <c r="P6456" t="s">
        <v>1</v>
      </c>
      <c r="Q6456" t="s">
        <v>1</v>
      </c>
      <c r="R6456">
        <v>1</v>
      </c>
      <c r="S6456" t="s">
        <v>564</v>
      </c>
      <c r="T6456">
        <v>0</v>
      </c>
      <c r="U6456">
        <v>0</v>
      </c>
      <c r="V6456" t="s">
        <v>1</v>
      </c>
      <c r="W6456" t="s">
        <v>1</v>
      </c>
      <c r="X6456">
        <v>1</v>
      </c>
      <c r="Y6456" t="s">
        <v>565</v>
      </c>
    </row>
    <row r="6457" spans="1:25">
      <c r="A6457" t="s">
        <v>62</v>
      </c>
      <c r="B6457" t="s">
        <v>20</v>
      </c>
      <c r="C6457" t="s">
        <v>70</v>
      </c>
      <c r="D6457" t="s">
        <v>136</v>
      </c>
      <c r="E6457">
        <v>3034.14</v>
      </c>
      <c r="F6457">
        <v>15</v>
      </c>
      <c r="G6457">
        <v>15</v>
      </c>
      <c r="H6457">
        <v>3.0341399999999998</v>
      </c>
      <c r="I6457">
        <f t="shared" si="393"/>
        <v>1.4999999999999999E-2</v>
      </c>
      <c r="J6457">
        <f t="shared" si="394"/>
        <v>1.4999999999999999E-2</v>
      </c>
      <c r="K6457">
        <v>255.58913724403001</v>
      </c>
      <c r="L6457">
        <v>17.3598250633889</v>
      </c>
      <c r="M6457">
        <v>16.247523696276101</v>
      </c>
      <c r="N6457">
        <v>0</v>
      </c>
      <c r="O6457">
        <v>1</v>
      </c>
      <c r="P6457" t="s">
        <v>1</v>
      </c>
      <c r="Q6457" t="s">
        <v>1</v>
      </c>
      <c r="R6457">
        <v>1</v>
      </c>
      <c r="S6457" t="s">
        <v>564</v>
      </c>
      <c r="T6457">
        <v>0</v>
      </c>
      <c r="U6457">
        <v>0</v>
      </c>
      <c r="V6457" t="s">
        <v>1</v>
      </c>
      <c r="W6457" t="s">
        <v>1</v>
      </c>
      <c r="X6457">
        <v>1</v>
      </c>
      <c r="Y6457" t="s">
        <v>565</v>
      </c>
    </row>
    <row r="6458" spans="1:25">
      <c r="A6458" t="s">
        <v>62</v>
      </c>
      <c r="B6458" t="s">
        <v>20</v>
      </c>
      <c r="C6458" t="s">
        <v>70</v>
      </c>
      <c r="D6458" t="s">
        <v>136</v>
      </c>
      <c r="E6458">
        <v>3069.14</v>
      </c>
      <c r="F6458">
        <v>15</v>
      </c>
      <c r="G6458">
        <v>15</v>
      </c>
      <c r="H6458">
        <v>3.06914</v>
      </c>
      <c r="I6458">
        <f t="shared" si="393"/>
        <v>1.4999999999999999E-2</v>
      </c>
      <c r="J6458">
        <f t="shared" si="394"/>
        <v>1.4999999999999999E-2</v>
      </c>
      <c r="K6458">
        <v>268.369352639444</v>
      </c>
      <c r="L6458">
        <v>22.0766669181737</v>
      </c>
      <c r="M6458">
        <v>18.850496351777501</v>
      </c>
      <c r="N6458">
        <v>0</v>
      </c>
      <c r="O6458">
        <v>1</v>
      </c>
      <c r="P6458" t="s">
        <v>1</v>
      </c>
      <c r="Q6458" t="s">
        <v>1</v>
      </c>
      <c r="R6458">
        <v>1</v>
      </c>
      <c r="S6458" t="s">
        <v>564</v>
      </c>
      <c r="T6458">
        <v>0</v>
      </c>
      <c r="U6458">
        <v>0</v>
      </c>
      <c r="V6458" t="s">
        <v>1</v>
      </c>
      <c r="W6458" t="s">
        <v>1</v>
      </c>
      <c r="X6458">
        <v>1</v>
      </c>
      <c r="Y6458" t="s">
        <v>565</v>
      </c>
    </row>
    <row r="6459" spans="1:25">
      <c r="A6459" t="s">
        <v>62</v>
      </c>
      <c r="B6459" t="s">
        <v>20</v>
      </c>
      <c r="C6459" t="s">
        <v>70</v>
      </c>
      <c r="D6459" t="s">
        <v>136</v>
      </c>
      <c r="E6459">
        <v>3087.17</v>
      </c>
      <c r="F6459">
        <v>15</v>
      </c>
      <c r="G6459">
        <v>15</v>
      </c>
      <c r="H6459">
        <v>3.08717</v>
      </c>
      <c r="I6459">
        <f t="shared" si="393"/>
        <v>1.4999999999999999E-2</v>
      </c>
      <c r="J6459">
        <f t="shared" si="394"/>
        <v>1.4999999999999999E-2</v>
      </c>
      <c r="K6459">
        <v>251.66583222038</v>
      </c>
      <c r="L6459">
        <v>16.3739196715185</v>
      </c>
      <c r="M6459">
        <v>15.8159237172912</v>
      </c>
      <c r="N6459">
        <v>0</v>
      </c>
      <c r="O6459">
        <v>1</v>
      </c>
      <c r="P6459" t="s">
        <v>1</v>
      </c>
      <c r="Q6459" t="s">
        <v>1</v>
      </c>
      <c r="R6459">
        <v>1</v>
      </c>
      <c r="S6459" t="s">
        <v>564</v>
      </c>
      <c r="T6459">
        <v>0</v>
      </c>
      <c r="U6459">
        <v>0</v>
      </c>
      <c r="V6459" t="s">
        <v>1</v>
      </c>
      <c r="W6459" t="s">
        <v>1</v>
      </c>
      <c r="X6459">
        <v>1</v>
      </c>
      <c r="Y6459" t="s">
        <v>565</v>
      </c>
    </row>
    <row r="6460" spans="1:25">
      <c r="A6460" t="s">
        <v>62</v>
      </c>
      <c r="B6460" t="s">
        <v>20</v>
      </c>
      <c r="C6460" t="s">
        <v>70</v>
      </c>
      <c r="D6460" t="s">
        <v>136</v>
      </c>
      <c r="E6460">
        <v>3096.3</v>
      </c>
      <c r="F6460">
        <v>15</v>
      </c>
      <c r="G6460">
        <v>15</v>
      </c>
      <c r="H6460">
        <v>3.0962999999999998</v>
      </c>
      <c r="I6460">
        <f t="shared" si="393"/>
        <v>1.4999999999999999E-2</v>
      </c>
      <c r="J6460">
        <f t="shared" si="394"/>
        <v>1.4999999999999999E-2</v>
      </c>
      <c r="K6460">
        <v>264.34817488151998</v>
      </c>
      <c r="L6460">
        <v>19.3769901875405</v>
      </c>
      <c r="M6460">
        <v>17.245644833842999</v>
      </c>
      <c r="N6460">
        <v>0</v>
      </c>
      <c r="O6460">
        <v>1</v>
      </c>
      <c r="P6460" t="s">
        <v>1</v>
      </c>
      <c r="Q6460" t="s">
        <v>1</v>
      </c>
      <c r="R6460">
        <v>1</v>
      </c>
      <c r="S6460" t="s">
        <v>564</v>
      </c>
      <c r="T6460">
        <v>0</v>
      </c>
      <c r="U6460">
        <v>0</v>
      </c>
      <c r="V6460" t="s">
        <v>1</v>
      </c>
      <c r="W6460" t="s">
        <v>1</v>
      </c>
      <c r="X6460">
        <v>1</v>
      </c>
      <c r="Y6460" t="s">
        <v>565</v>
      </c>
    </row>
    <row r="6461" spans="1:25">
      <c r="A6461" t="s">
        <v>62</v>
      </c>
      <c r="B6461" t="s">
        <v>20</v>
      </c>
      <c r="C6461" t="s">
        <v>70</v>
      </c>
      <c r="D6461" t="s">
        <v>136</v>
      </c>
      <c r="E6461">
        <v>3106.12</v>
      </c>
      <c r="F6461">
        <v>15</v>
      </c>
      <c r="G6461">
        <v>15</v>
      </c>
      <c r="H6461">
        <v>3.1061200000000002</v>
      </c>
      <c r="I6461">
        <f t="shared" si="393"/>
        <v>1.4999999999999999E-2</v>
      </c>
      <c r="J6461">
        <f t="shared" si="394"/>
        <v>1.4999999999999999E-2</v>
      </c>
      <c r="K6461">
        <v>260.91638529998698</v>
      </c>
      <c r="L6461">
        <v>18.422077901389901</v>
      </c>
      <c r="M6461">
        <v>16.982770956618499</v>
      </c>
      <c r="N6461">
        <v>0</v>
      </c>
      <c r="O6461">
        <v>1</v>
      </c>
      <c r="P6461" t="s">
        <v>1</v>
      </c>
      <c r="Q6461" t="s">
        <v>1</v>
      </c>
      <c r="R6461">
        <v>1</v>
      </c>
      <c r="S6461" t="s">
        <v>564</v>
      </c>
      <c r="T6461">
        <v>0</v>
      </c>
      <c r="U6461">
        <v>0</v>
      </c>
      <c r="V6461" t="s">
        <v>1</v>
      </c>
      <c r="W6461" t="s">
        <v>1</v>
      </c>
      <c r="X6461">
        <v>1</v>
      </c>
      <c r="Y6461" t="s">
        <v>565</v>
      </c>
    </row>
    <row r="6462" spans="1:25">
      <c r="A6462" t="s">
        <v>62</v>
      </c>
      <c r="B6462" t="s">
        <v>20</v>
      </c>
      <c r="C6462" t="s">
        <v>70</v>
      </c>
      <c r="D6462" t="s">
        <v>136</v>
      </c>
      <c r="E6462">
        <v>3130.44</v>
      </c>
      <c r="F6462">
        <v>15</v>
      </c>
      <c r="G6462">
        <v>15</v>
      </c>
      <c r="H6462">
        <v>3.1304400000000001</v>
      </c>
      <c r="I6462">
        <f t="shared" si="393"/>
        <v>1.4999999999999999E-2</v>
      </c>
      <c r="J6462">
        <f t="shared" si="394"/>
        <v>1.4999999999999999E-2</v>
      </c>
      <c r="K6462">
        <v>260.916825635203</v>
      </c>
      <c r="L6462">
        <v>19.152517545668399</v>
      </c>
      <c r="M6462">
        <v>17.315079394357401</v>
      </c>
      <c r="N6462">
        <v>0</v>
      </c>
      <c r="O6462">
        <v>1</v>
      </c>
      <c r="P6462" t="s">
        <v>1</v>
      </c>
      <c r="Q6462" t="s">
        <v>1</v>
      </c>
      <c r="R6462">
        <v>1</v>
      </c>
      <c r="S6462" t="s">
        <v>564</v>
      </c>
      <c r="T6462">
        <v>0</v>
      </c>
      <c r="U6462">
        <v>0</v>
      </c>
      <c r="V6462" t="s">
        <v>1</v>
      </c>
      <c r="W6462" t="s">
        <v>1</v>
      </c>
      <c r="X6462">
        <v>1</v>
      </c>
      <c r="Y6462" t="s">
        <v>565</v>
      </c>
    </row>
    <row r="6463" spans="1:25">
      <c r="A6463" t="s">
        <v>62</v>
      </c>
      <c r="B6463" t="s">
        <v>20</v>
      </c>
      <c r="C6463" t="s">
        <v>70</v>
      </c>
      <c r="D6463" t="s">
        <v>136</v>
      </c>
      <c r="E6463">
        <v>3160.57</v>
      </c>
      <c r="F6463">
        <v>15</v>
      </c>
      <c r="G6463">
        <v>15</v>
      </c>
      <c r="H6463">
        <v>3.1605699999999999</v>
      </c>
      <c r="I6463">
        <f t="shared" si="393"/>
        <v>1.4999999999999999E-2</v>
      </c>
      <c r="J6463">
        <f t="shared" si="394"/>
        <v>1.4999999999999999E-2</v>
      </c>
      <c r="K6463">
        <v>263.86565629877998</v>
      </c>
      <c r="L6463">
        <v>20.207839319919799</v>
      </c>
      <c r="M6463">
        <v>18.109809496662699</v>
      </c>
      <c r="N6463">
        <v>0</v>
      </c>
      <c r="O6463">
        <v>1</v>
      </c>
      <c r="P6463" t="s">
        <v>1</v>
      </c>
      <c r="Q6463" t="s">
        <v>1</v>
      </c>
      <c r="R6463">
        <v>1</v>
      </c>
      <c r="S6463" t="s">
        <v>564</v>
      </c>
      <c r="T6463">
        <v>0</v>
      </c>
      <c r="U6463">
        <v>0</v>
      </c>
      <c r="V6463" t="s">
        <v>1</v>
      </c>
      <c r="W6463" t="s">
        <v>1</v>
      </c>
      <c r="X6463">
        <v>1</v>
      </c>
      <c r="Y6463" t="s">
        <v>565</v>
      </c>
    </row>
    <row r="6464" spans="1:25">
      <c r="A6464" t="s">
        <v>62</v>
      </c>
      <c r="B6464" t="s">
        <v>20</v>
      </c>
      <c r="C6464" t="s">
        <v>70</v>
      </c>
      <c r="D6464" t="s">
        <v>136</v>
      </c>
      <c r="E6464">
        <v>3181.4</v>
      </c>
      <c r="F6464">
        <v>15</v>
      </c>
      <c r="G6464">
        <v>15</v>
      </c>
      <c r="H6464">
        <v>3.1814</v>
      </c>
      <c r="I6464">
        <f t="shared" si="393"/>
        <v>1.4999999999999999E-2</v>
      </c>
      <c r="J6464">
        <f t="shared" si="394"/>
        <v>1.4999999999999999E-2</v>
      </c>
      <c r="K6464">
        <v>253.496905067867</v>
      </c>
      <c r="L6464">
        <v>17.399436669530001</v>
      </c>
      <c r="M6464">
        <v>15.9826774622797</v>
      </c>
      <c r="N6464">
        <v>0</v>
      </c>
      <c r="O6464">
        <v>1</v>
      </c>
      <c r="P6464" t="s">
        <v>1</v>
      </c>
      <c r="Q6464" t="s">
        <v>1</v>
      </c>
      <c r="R6464">
        <v>1</v>
      </c>
      <c r="S6464" t="s">
        <v>564</v>
      </c>
      <c r="T6464">
        <v>0</v>
      </c>
      <c r="U6464">
        <v>0</v>
      </c>
      <c r="V6464" t="s">
        <v>1</v>
      </c>
      <c r="W6464" t="s">
        <v>1</v>
      </c>
      <c r="X6464">
        <v>1</v>
      </c>
      <c r="Y6464" t="s">
        <v>565</v>
      </c>
    </row>
    <row r="6465" spans="1:25">
      <c r="A6465" t="s">
        <v>62</v>
      </c>
      <c r="B6465" t="s">
        <v>20</v>
      </c>
      <c r="C6465" t="s">
        <v>70</v>
      </c>
      <c r="D6465" t="s">
        <v>136</v>
      </c>
      <c r="E6465">
        <v>3189.9</v>
      </c>
      <c r="F6465">
        <v>15</v>
      </c>
      <c r="G6465">
        <v>15</v>
      </c>
      <c r="H6465">
        <v>3.1899000000000002</v>
      </c>
      <c r="I6465">
        <f t="shared" si="393"/>
        <v>1.4999999999999999E-2</v>
      </c>
      <c r="J6465">
        <f t="shared" si="394"/>
        <v>1.4999999999999999E-2</v>
      </c>
      <c r="K6465">
        <v>261.39023230897402</v>
      </c>
      <c r="L6465">
        <v>20.363702756119</v>
      </c>
      <c r="M6465">
        <v>17.740303546367901</v>
      </c>
      <c r="N6465">
        <v>0</v>
      </c>
      <c r="O6465">
        <v>1</v>
      </c>
      <c r="P6465" t="s">
        <v>1</v>
      </c>
      <c r="Q6465" t="s">
        <v>1</v>
      </c>
      <c r="R6465">
        <v>1</v>
      </c>
      <c r="S6465" t="s">
        <v>564</v>
      </c>
      <c r="T6465">
        <v>0</v>
      </c>
      <c r="U6465">
        <v>0</v>
      </c>
      <c r="V6465" t="s">
        <v>1</v>
      </c>
      <c r="W6465" t="s">
        <v>1</v>
      </c>
      <c r="X6465">
        <v>1</v>
      </c>
      <c r="Y6465" t="s">
        <v>565</v>
      </c>
    </row>
    <row r="6466" spans="1:25">
      <c r="A6466" t="s">
        <v>62</v>
      </c>
      <c r="B6466" t="s">
        <v>20</v>
      </c>
      <c r="C6466" t="s">
        <v>70</v>
      </c>
      <c r="D6466" t="s">
        <v>136</v>
      </c>
      <c r="E6466">
        <v>3199.99</v>
      </c>
      <c r="F6466">
        <v>15</v>
      </c>
      <c r="G6466">
        <v>15</v>
      </c>
      <c r="H6466">
        <v>3.1999900000000001</v>
      </c>
      <c r="I6466">
        <f t="shared" si="393"/>
        <v>1.4999999999999999E-2</v>
      </c>
      <c r="J6466">
        <f t="shared" si="394"/>
        <v>1.4999999999999999E-2</v>
      </c>
      <c r="K6466">
        <v>260.97705419558997</v>
      </c>
      <c r="L6466">
        <v>19.050753825993802</v>
      </c>
      <c r="M6466">
        <v>17.487926570152201</v>
      </c>
      <c r="N6466">
        <v>0</v>
      </c>
      <c r="O6466">
        <v>1</v>
      </c>
      <c r="P6466" t="s">
        <v>1</v>
      </c>
      <c r="Q6466" t="s">
        <v>1</v>
      </c>
      <c r="R6466">
        <v>1</v>
      </c>
      <c r="S6466" t="s">
        <v>564</v>
      </c>
      <c r="T6466">
        <v>0</v>
      </c>
      <c r="U6466">
        <v>0</v>
      </c>
      <c r="V6466" t="s">
        <v>1</v>
      </c>
      <c r="W6466" t="s">
        <v>1</v>
      </c>
      <c r="X6466">
        <v>1</v>
      </c>
      <c r="Y6466" t="s">
        <v>565</v>
      </c>
    </row>
    <row r="6467" spans="1:25">
      <c r="A6467" t="s">
        <v>62</v>
      </c>
      <c r="B6467" t="s">
        <v>20</v>
      </c>
      <c r="C6467" t="s">
        <v>70</v>
      </c>
      <c r="D6467" t="s">
        <v>136</v>
      </c>
      <c r="E6467">
        <v>3209.23</v>
      </c>
      <c r="F6467">
        <v>15</v>
      </c>
      <c r="G6467">
        <v>15</v>
      </c>
      <c r="H6467">
        <v>3.2092299999999998</v>
      </c>
      <c r="I6467">
        <f t="shared" si="393"/>
        <v>1.4999999999999999E-2</v>
      </c>
      <c r="J6467">
        <f t="shared" si="394"/>
        <v>1.4999999999999999E-2</v>
      </c>
      <c r="K6467">
        <v>257.76951849951502</v>
      </c>
      <c r="L6467">
        <v>18.311745366350799</v>
      </c>
      <c r="M6467">
        <v>16.728732921916201</v>
      </c>
      <c r="N6467">
        <v>0</v>
      </c>
      <c r="O6467">
        <v>1</v>
      </c>
      <c r="P6467" t="s">
        <v>1</v>
      </c>
      <c r="Q6467" t="s">
        <v>1</v>
      </c>
      <c r="R6467">
        <v>1</v>
      </c>
      <c r="S6467" t="s">
        <v>564</v>
      </c>
      <c r="T6467">
        <v>0</v>
      </c>
      <c r="U6467">
        <v>0</v>
      </c>
      <c r="V6467" t="s">
        <v>1</v>
      </c>
      <c r="W6467" t="s">
        <v>1</v>
      </c>
      <c r="X6467">
        <v>1</v>
      </c>
      <c r="Y6467" t="s">
        <v>565</v>
      </c>
    </row>
    <row r="6468" spans="1:25">
      <c r="A6468" t="s">
        <v>62</v>
      </c>
      <c r="B6468" t="s">
        <v>20</v>
      </c>
      <c r="C6468" t="s">
        <v>70</v>
      </c>
      <c r="D6468" t="s">
        <v>136</v>
      </c>
      <c r="E6468">
        <v>3220.12</v>
      </c>
      <c r="F6468">
        <v>15</v>
      </c>
      <c r="G6468">
        <v>15</v>
      </c>
      <c r="H6468">
        <v>3.2201200000000001</v>
      </c>
      <c r="I6468">
        <f t="shared" si="393"/>
        <v>1.4999999999999999E-2</v>
      </c>
      <c r="J6468">
        <f t="shared" si="394"/>
        <v>1.4999999999999999E-2</v>
      </c>
      <c r="K6468">
        <v>256.92408140767498</v>
      </c>
      <c r="L6468">
        <v>17.972307972638099</v>
      </c>
      <c r="M6468">
        <v>16.9235069456651</v>
      </c>
      <c r="N6468">
        <v>0</v>
      </c>
      <c r="O6468">
        <v>1</v>
      </c>
      <c r="P6468" t="s">
        <v>1</v>
      </c>
      <c r="Q6468" t="s">
        <v>1</v>
      </c>
      <c r="R6468">
        <v>1</v>
      </c>
      <c r="S6468" t="s">
        <v>564</v>
      </c>
      <c r="T6468">
        <v>0</v>
      </c>
      <c r="U6468">
        <v>0</v>
      </c>
      <c r="V6468" t="s">
        <v>1</v>
      </c>
      <c r="W6468" t="s">
        <v>1</v>
      </c>
      <c r="X6468">
        <v>1</v>
      </c>
      <c r="Y6468" t="s">
        <v>565</v>
      </c>
    </row>
    <row r="6469" spans="1:25">
      <c r="A6469" t="s">
        <v>62</v>
      </c>
      <c r="B6469" t="s">
        <v>20</v>
      </c>
      <c r="C6469" t="s">
        <v>70</v>
      </c>
      <c r="D6469" t="s">
        <v>136</v>
      </c>
      <c r="E6469">
        <v>3243.33</v>
      </c>
      <c r="F6469">
        <v>15</v>
      </c>
      <c r="G6469">
        <v>15</v>
      </c>
      <c r="H6469">
        <v>3.2433299999999998</v>
      </c>
      <c r="I6469">
        <f t="shared" si="393"/>
        <v>1.4999999999999999E-2</v>
      </c>
      <c r="J6469">
        <f t="shared" si="394"/>
        <v>1.4999999999999999E-2</v>
      </c>
      <c r="K6469">
        <v>260.89679822289901</v>
      </c>
      <c r="L6469">
        <v>20.2094447600346</v>
      </c>
      <c r="M6469">
        <v>17.705216509598301</v>
      </c>
      <c r="N6469">
        <v>0</v>
      </c>
      <c r="O6469">
        <v>1</v>
      </c>
      <c r="P6469" t="s">
        <v>1</v>
      </c>
      <c r="Q6469" t="s">
        <v>1</v>
      </c>
      <c r="R6469">
        <v>1</v>
      </c>
      <c r="S6469" t="s">
        <v>564</v>
      </c>
      <c r="T6469">
        <v>0</v>
      </c>
      <c r="U6469">
        <v>0</v>
      </c>
      <c r="V6469" t="s">
        <v>1</v>
      </c>
      <c r="W6469" t="s">
        <v>1</v>
      </c>
      <c r="X6469">
        <v>1</v>
      </c>
      <c r="Y6469" t="s">
        <v>565</v>
      </c>
    </row>
    <row r="6470" spans="1:25">
      <c r="A6470" t="s">
        <v>62</v>
      </c>
      <c r="B6470" t="s">
        <v>20</v>
      </c>
      <c r="C6470" t="s">
        <v>70</v>
      </c>
      <c r="D6470" t="s">
        <v>136</v>
      </c>
      <c r="E6470">
        <v>3259.75</v>
      </c>
      <c r="F6470">
        <v>15</v>
      </c>
      <c r="G6470">
        <v>15</v>
      </c>
      <c r="H6470">
        <v>3.2597499999999999</v>
      </c>
      <c r="I6470">
        <f t="shared" si="393"/>
        <v>1.4999999999999999E-2</v>
      </c>
      <c r="J6470">
        <f t="shared" si="394"/>
        <v>1.4999999999999999E-2</v>
      </c>
      <c r="K6470">
        <v>260.13761327651798</v>
      </c>
      <c r="L6470">
        <v>18.549897701828598</v>
      </c>
      <c r="M6470">
        <v>17.1462430848369</v>
      </c>
      <c r="N6470">
        <v>0</v>
      </c>
      <c r="O6470">
        <v>1</v>
      </c>
      <c r="P6470" t="s">
        <v>1</v>
      </c>
      <c r="Q6470" t="s">
        <v>1</v>
      </c>
      <c r="R6470">
        <v>1</v>
      </c>
      <c r="S6470" t="s">
        <v>564</v>
      </c>
      <c r="T6470">
        <v>0</v>
      </c>
      <c r="U6470">
        <v>0</v>
      </c>
      <c r="V6470" t="s">
        <v>1</v>
      </c>
      <c r="W6470" t="s">
        <v>1</v>
      </c>
      <c r="X6470">
        <v>1</v>
      </c>
      <c r="Y6470" t="s">
        <v>565</v>
      </c>
    </row>
    <row r="6471" spans="1:25">
      <c r="A6471" t="s">
        <v>62</v>
      </c>
      <c r="B6471" t="s">
        <v>20</v>
      </c>
      <c r="C6471" t="s">
        <v>70</v>
      </c>
      <c r="D6471" t="s">
        <v>136</v>
      </c>
      <c r="E6471">
        <v>3267.1</v>
      </c>
      <c r="F6471">
        <v>15</v>
      </c>
      <c r="G6471">
        <v>15</v>
      </c>
      <c r="H6471">
        <v>3.2671000000000001</v>
      </c>
      <c r="I6471">
        <f t="shared" si="393"/>
        <v>1.4999999999999999E-2</v>
      </c>
      <c r="J6471">
        <f t="shared" si="394"/>
        <v>1.4999999999999999E-2</v>
      </c>
      <c r="K6471">
        <v>255.99594697289101</v>
      </c>
      <c r="L6471">
        <v>17.429167686580399</v>
      </c>
      <c r="M6471">
        <v>16.1850986786609</v>
      </c>
      <c r="N6471">
        <v>0</v>
      </c>
      <c r="O6471">
        <v>1</v>
      </c>
      <c r="P6471" t="s">
        <v>1</v>
      </c>
      <c r="Q6471" t="s">
        <v>1</v>
      </c>
      <c r="R6471">
        <v>1</v>
      </c>
      <c r="S6471" t="s">
        <v>564</v>
      </c>
      <c r="T6471">
        <v>0</v>
      </c>
      <c r="U6471">
        <v>0</v>
      </c>
      <c r="V6471" t="s">
        <v>1</v>
      </c>
      <c r="W6471" t="s">
        <v>1</v>
      </c>
      <c r="X6471">
        <v>1</v>
      </c>
      <c r="Y6471" t="s">
        <v>565</v>
      </c>
    </row>
    <row r="6472" spans="1:25">
      <c r="A6472" t="s">
        <v>62</v>
      </c>
      <c r="B6472" t="s">
        <v>20</v>
      </c>
      <c r="C6472" t="s">
        <v>70</v>
      </c>
      <c r="D6472" t="s">
        <v>136</v>
      </c>
      <c r="E6472">
        <v>3275.26</v>
      </c>
      <c r="F6472">
        <v>15</v>
      </c>
      <c r="G6472">
        <v>15</v>
      </c>
      <c r="H6472">
        <v>3.2752599999999998</v>
      </c>
      <c r="I6472">
        <f t="shared" si="393"/>
        <v>1.4999999999999999E-2</v>
      </c>
      <c r="J6472">
        <f t="shared" si="394"/>
        <v>1.4999999999999999E-2</v>
      </c>
      <c r="K6472">
        <v>254.121101023406</v>
      </c>
      <c r="L6472">
        <v>16.739379082762898</v>
      </c>
      <c r="M6472">
        <v>16.356708709439001</v>
      </c>
      <c r="N6472">
        <v>0</v>
      </c>
      <c r="O6472">
        <v>1</v>
      </c>
      <c r="P6472" t="s">
        <v>1</v>
      </c>
      <c r="Q6472" t="s">
        <v>1</v>
      </c>
      <c r="R6472">
        <v>1</v>
      </c>
      <c r="S6472" t="s">
        <v>564</v>
      </c>
      <c r="T6472">
        <v>0</v>
      </c>
      <c r="U6472">
        <v>0</v>
      </c>
      <c r="V6472" t="s">
        <v>1</v>
      </c>
      <c r="W6472" t="s">
        <v>1</v>
      </c>
      <c r="X6472">
        <v>1</v>
      </c>
      <c r="Y6472" t="s">
        <v>565</v>
      </c>
    </row>
    <row r="6473" spans="1:25">
      <c r="A6473" t="s">
        <v>62</v>
      </c>
      <c r="B6473" t="s">
        <v>20</v>
      </c>
      <c r="C6473" t="s">
        <v>70</v>
      </c>
      <c r="D6473" t="s">
        <v>136</v>
      </c>
      <c r="E6473">
        <v>3286.75</v>
      </c>
      <c r="F6473">
        <v>15</v>
      </c>
      <c r="G6473">
        <v>15</v>
      </c>
      <c r="H6473">
        <v>3.2867500000000001</v>
      </c>
      <c r="I6473">
        <f t="shared" si="393"/>
        <v>1.4999999999999999E-2</v>
      </c>
      <c r="J6473">
        <f t="shared" si="394"/>
        <v>1.4999999999999999E-2</v>
      </c>
      <c r="K6473">
        <v>263.23925010666602</v>
      </c>
      <c r="L6473">
        <v>19.6154473132374</v>
      </c>
      <c r="M6473">
        <v>17.860061439984399</v>
      </c>
      <c r="N6473">
        <v>0</v>
      </c>
      <c r="O6473">
        <v>1</v>
      </c>
      <c r="P6473" t="s">
        <v>1</v>
      </c>
      <c r="Q6473" t="s">
        <v>1</v>
      </c>
      <c r="R6473">
        <v>1</v>
      </c>
      <c r="S6473" t="s">
        <v>564</v>
      </c>
      <c r="T6473">
        <v>0</v>
      </c>
      <c r="U6473">
        <v>0</v>
      </c>
      <c r="V6473" t="s">
        <v>1</v>
      </c>
      <c r="W6473" t="s">
        <v>1</v>
      </c>
      <c r="X6473">
        <v>1</v>
      </c>
      <c r="Y6473" t="s">
        <v>565</v>
      </c>
    </row>
    <row r="6474" spans="1:25">
      <c r="A6474" t="s">
        <v>62</v>
      </c>
      <c r="B6474" t="s">
        <v>20</v>
      </c>
      <c r="C6474" t="s">
        <v>70</v>
      </c>
      <c r="D6474" t="s">
        <v>136</v>
      </c>
      <c r="E6474">
        <v>3298.14</v>
      </c>
      <c r="F6474">
        <v>15</v>
      </c>
      <c r="G6474">
        <v>15</v>
      </c>
      <c r="H6474">
        <v>3.2981400000000001</v>
      </c>
      <c r="I6474">
        <f t="shared" si="393"/>
        <v>1.4999999999999999E-2</v>
      </c>
      <c r="J6474">
        <f t="shared" si="394"/>
        <v>1.4999999999999999E-2</v>
      </c>
      <c r="K6474" t="s">
        <v>563</v>
      </c>
      <c r="L6474" t="s">
        <v>563</v>
      </c>
      <c r="M6474" t="s">
        <v>563</v>
      </c>
      <c r="N6474">
        <v>0</v>
      </c>
      <c r="O6474">
        <v>1</v>
      </c>
      <c r="P6474" t="s">
        <v>1</v>
      </c>
      <c r="Q6474" t="s">
        <v>1</v>
      </c>
      <c r="R6474">
        <v>1</v>
      </c>
      <c r="S6474" t="s">
        <v>564</v>
      </c>
      <c r="T6474">
        <v>0</v>
      </c>
      <c r="U6474">
        <v>0</v>
      </c>
      <c r="V6474" t="s">
        <v>1</v>
      </c>
      <c r="W6474" t="s">
        <v>1</v>
      </c>
      <c r="X6474">
        <v>1</v>
      </c>
      <c r="Y6474" t="s">
        <v>565</v>
      </c>
    </row>
    <row r="6475" spans="1:25">
      <c r="A6475" t="s">
        <v>62</v>
      </c>
      <c r="B6475" t="s">
        <v>20</v>
      </c>
      <c r="C6475" t="s">
        <v>97</v>
      </c>
      <c r="D6475" t="s">
        <v>137</v>
      </c>
      <c r="E6475">
        <v>13799</v>
      </c>
      <c r="F6475" s="13">
        <f>0.0083*E6475^(0.9482)</f>
        <v>69.900712184396752</v>
      </c>
      <c r="G6475" s="13">
        <f>0.0083*E6475^(0.9482)</f>
        <v>69.900712184396752</v>
      </c>
      <c r="H6475">
        <v>13.798999999999999</v>
      </c>
      <c r="I6475">
        <f t="shared" si="393"/>
        <v>6.9900712184396752E-2</v>
      </c>
      <c r="J6475">
        <f t="shared" si="394"/>
        <v>6.9900712184396752E-2</v>
      </c>
      <c r="K6475" t="s">
        <v>563</v>
      </c>
      <c r="L6475" t="s">
        <v>563</v>
      </c>
      <c r="M6475" t="s">
        <v>563</v>
      </c>
      <c r="N6475">
        <v>0</v>
      </c>
      <c r="O6475">
        <v>1</v>
      </c>
      <c r="P6475" t="s">
        <v>1</v>
      </c>
      <c r="Q6475" t="s">
        <v>1</v>
      </c>
      <c r="R6475">
        <v>1</v>
      </c>
      <c r="S6475" t="s">
        <v>564</v>
      </c>
      <c r="T6475">
        <v>0</v>
      </c>
      <c r="U6475">
        <v>0</v>
      </c>
      <c r="V6475" t="s">
        <v>1</v>
      </c>
      <c r="W6475" t="s">
        <v>1</v>
      </c>
      <c r="X6475">
        <v>1</v>
      </c>
      <c r="Y6475" t="s">
        <v>565</v>
      </c>
    </row>
    <row r="6476" spans="1:25">
      <c r="A6476" t="s">
        <v>62</v>
      </c>
      <c r="B6476" t="s">
        <v>20</v>
      </c>
      <c r="C6476" t="s">
        <v>97</v>
      </c>
      <c r="D6476" t="s">
        <v>137</v>
      </c>
      <c r="E6476">
        <v>13792</v>
      </c>
      <c r="F6476" s="13">
        <f t="shared" ref="F6476:F6495" si="395">0.0083*E6476^(0.9482)</f>
        <v>69.867089089685081</v>
      </c>
      <c r="G6476" s="13">
        <f t="shared" ref="G6476:G6495" si="396">0.0083*E6476^(0.9482)</f>
        <v>69.867089089685081</v>
      </c>
      <c r="H6476">
        <v>13.792</v>
      </c>
      <c r="I6476">
        <f t="shared" si="393"/>
        <v>6.9867089089685086E-2</v>
      </c>
      <c r="J6476">
        <f t="shared" si="394"/>
        <v>6.9867089089685086E-2</v>
      </c>
      <c r="K6476" t="s">
        <v>563</v>
      </c>
      <c r="L6476" t="s">
        <v>563</v>
      </c>
      <c r="M6476" t="s">
        <v>563</v>
      </c>
      <c r="N6476">
        <v>0</v>
      </c>
      <c r="O6476">
        <v>1</v>
      </c>
      <c r="P6476" t="s">
        <v>1</v>
      </c>
      <c r="Q6476" t="s">
        <v>1</v>
      </c>
      <c r="R6476">
        <v>1</v>
      </c>
      <c r="S6476" t="s">
        <v>564</v>
      </c>
      <c r="T6476">
        <v>0</v>
      </c>
      <c r="U6476">
        <v>0</v>
      </c>
      <c r="V6476" t="s">
        <v>1</v>
      </c>
      <c r="W6476" t="s">
        <v>1</v>
      </c>
      <c r="X6476">
        <v>1</v>
      </c>
      <c r="Y6476" t="s">
        <v>565</v>
      </c>
    </row>
    <row r="6477" spans="1:25">
      <c r="A6477" t="s">
        <v>62</v>
      </c>
      <c r="B6477" t="s">
        <v>20</v>
      </c>
      <c r="C6477" t="s">
        <v>97</v>
      </c>
      <c r="D6477" t="s">
        <v>137</v>
      </c>
      <c r="E6477">
        <v>13786</v>
      </c>
      <c r="F6477" s="13">
        <f t="shared" si="395"/>
        <v>69.838268590657634</v>
      </c>
      <c r="G6477" s="13">
        <f t="shared" si="396"/>
        <v>69.838268590657634</v>
      </c>
      <c r="H6477">
        <v>13.786</v>
      </c>
      <c r="I6477">
        <f t="shared" si="393"/>
        <v>6.9838268590657629E-2</v>
      </c>
      <c r="J6477">
        <f t="shared" si="394"/>
        <v>6.9838268590657629E-2</v>
      </c>
      <c r="K6477" t="s">
        <v>563</v>
      </c>
      <c r="L6477" t="s">
        <v>563</v>
      </c>
      <c r="M6477" t="s">
        <v>563</v>
      </c>
      <c r="N6477">
        <v>0</v>
      </c>
      <c r="O6477">
        <v>1</v>
      </c>
      <c r="P6477" t="s">
        <v>1</v>
      </c>
      <c r="Q6477" t="s">
        <v>1</v>
      </c>
      <c r="R6477">
        <v>1</v>
      </c>
      <c r="S6477" t="s">
        <v>564</v>
      </c>
      <c r="T6477">
        <v>0</v>
      </c>
      <c r="U6477">
        <v>0</v>
      </c>
      <c r="V6477" t="s">
        <v>1</v>
      </c>
      <c r="W6477" t="s">
        <v>1</v>
      </c>
      <c r="X6477">
        <v>1</v>
      </c>
      <c r="Y6477" t="s">
        <v>565</v>
      </c>
    </row>
    <row r="6478" spans="1:25">
      <c r="A6478" t="s">
        <v>62</v>
      </c>
      <c r="B6478" t="s">
        <v>20</v>
      </c>
      <c r="C6478" t="s">
        <v>97</v>
      </c>
      <c r="D6478" t="s">
        <v>137</v>
      </c>
      <c r="E6478">
        <v>13779</v>
      </c>
      <c r="F6478" s="13">
        <f t="shared" si="395"/>
        <v>69.804643853887455</v>
      </c>
      <c r="G6478" s="13">
        <f t="shared" si="396"/>
        <v>69.804643853887455</v>
      </c>
      <c r="H6478">
        <v>13.779</v>
      </c>
      <c r="I6478">
        <f t="shared" si="393"/>
        <v>6.980464385388746E-2</v>
      </c>
      <c r="J6478">
        <f t="shared" si="394"/>
        <v>6.980464385388746E-2</v>
      </c>
      <c r="K6478" t="s">
        <v>563</v>
      </c>
      <c r="L6478" t="s">
        <v>563</v>
      </c>
      <c r="M6478" t="s">
        <v>563</v>
      </c>
      <c r="N6478">
        <v>0</v>
      </c>
      <c r="O6478">
        <v>1</v>
      </c>
      <c r="P6478" t="s">
        <v>1</v>
      </c>
      <c r="Q6478" t="s">
        <v>1</v>
      </c>
      <c r="R6478">
        <v>1</v>
      </c>
      <c r="S6478" t="s">
        <v>564</v>
      </c>
      <c r="T6478">
        <v>0</v>
      </c>
      <c r="U6478">
        <v>0</v>
      </c>
      <c r="V6478" t="s">
        <v>1</v>
      </c>
      <c r="W6478" t="s">
        <v>1</v>
      </c>
      <c r="X6478">
        <v>1</v>
      </c>
      <c r="Y6478" t="s">
        <v>565</v>
      </c>
    </row>
    <row r="6479" spans="1:25">
      <c r="A6479" t="s">
        <v>62</v>
      </c>
      <c r="B6479" t="s">
        <v>20</v>
      </c>
      <c r="C6479" t="s">
        <v>97</v>
      </c>
      <c r="D6479" t="s">
        <v>137</v>
      </c>
      <c r="E6479">
        <v>13773</v>
      </c>
      <c r="F6479" s="13">
        <f t="shared" si="395"/>
        <v>69.775821946682981</v>
      </c>
      <c r="G6479" s="13">
        <f t="shared" si="396"/>
        <v>69.775821946682981</v>
      </c>
      <c r="H6479">
        <v>13.773</v>
      </c>
      <c r="I6479">
        <f t="shared" ref="I6479:I6542" si="397">F6479/1000</f>
        <v>6.9775821946682984E-2</v>
      </c>
      <c r="J6479">
        <f t="shared" ref="J6479:J6542" si="398">G6479/1000</f>
        <v>6.9775821946682984E-2</v>
      </c>
      <c r="K6479" t="s">
        <v>563</v>
      </c>
      <c r="L6479" t="s">
        <v>563</v>
      </c>
      <c r="M6479" t="s">
        <v>563</v>
      </c>
      <c r="N6479">
        <v>0</v>
      </c>
      <c r="O6479">
        <v>1</v>
      </c>
      <c r="P6479" t="s">
        <v>1</v>
      </c>
      <c r="Q6479" t="s">
        <v>1</v>
      </c>
      <c r="R6479">
        <v>1</v>
      </c>
      <c r="S6479" t="s">
        <v>564</v>
      </c>
      <c r="T6479">
        <v>0</v>
      </c>
      <c r="U6479">
        <v>0</v>
      </c>
      <c r="V6479" t="s">
        <v>1</v>
      </c>
      <c r="W6479" t="s">
        <v>1</v>
      </c>
      <c r="X6479">
        <v>1</v>
      </c>
      <c r="Y6479" t="s">
        <v>565</v>
      </c>
    </row>
    <row r="6480" spans="1:25">
      <c r="A6480" t="s">
        <v>62</v>
      </c>
      <c r="B6480" t="s">
        <v>20</v>
      </c>
      <c r="C6480" t="s">
        <v>97</v>
      </c>
      <c r="D6480" t="s">
        <v>137</v>
      </c>
      <c r="E6480">
        <v>13766</v>
      </c>
      <c r="F6480" s="13">
        <f t="shared" si="395"/>
        <v>69.742195566224296</v>
      </c>
      <c r="G6480" s="13">
        <f t="shared" si="396"/>
        <v>69.742195566224296</v>
      </c>
      <c r="H6480">
        <v>13.766</v>
      </c>
      <c r="I6480">
        <f t="shared" si="397"/>
        <v>6.9742195566224296E-2</v>
      </c>
      <c r="J6480">
        <f t="shared" si="398"/>
        <v>6.9742195566224296E-2</v>
      </c>
      <c r="K6480" t="s">
        <v>563</v>
      </c>
      <c r="L6480" t="s">
        <v>563</v>
      </c>
      <c r="M6480" t="s">
        <v>563</v>
      </c>
      <c r="N6480">
        <v>0</v>
      </c>
      <c r="O6480">
        <v>1</v>
      </c>
      <c r="P6480" t="s">
        <v>1</v>
      </c>
      <c r="Q6480" t="s">
        <v>1</v>
      </c>
      <c r="R6480">
        <v>1</v>
      </c>
      <c r="S6480" t="s">
        <v>564</v>
      </c>
      <c r="T6480">
        <v>0</v>
      </c>
      <c r="U6480">
        <v>0</v>
      </c>
      <c r="V6480" t="s">
        <v>1</v>
      </c>
      <c r="W6480" t="s">
        <v>1</v>
      </c>
      <c r="X6480">
        <v>1</v>
      </c>
      <c r="Y6480" t="s">
        <v>565</v>
      </c>
    </row>
    <row r="6481" spans="1:25">
      <c r="A6481" t="s">
        <v>62</v>
      </c>
      <c r="B6481" t="s">
        <v>20</v>
      </c>
      <c r="C6481" t="s">
        <v>97</v>
      </c>
      <c r="D6481" t="s">
        <v>137</v>
      </c>
      <c r="E6481">
        <v>13760</v>
      </c>
      <c r="F6481" s="13">
        <f t="shared" si="395"/>
        <v>69.713372249444177</v>
      </c>
      <c r="G6481" s="13">
        <f t="shared" si="396"/>
        <v>69.713372249444177</v>
      </c>
      <c r="H6481">
        <v>13.76</v>
      </c>
      <c r="I6481">
        <f t="shared" si="397"/>
        <v>6.9713372249444183E-2</v>
      </c>
      <c r="J6481">
        <f t="shared" si="398"/>
        <v>6.9713372249444183E-2</v>
      </c>
      <c r="K6481" t="s">
        <v>563</v>
      </c>
      <c r="L6481" t="s">
        <v>563</v>
      </c>
      <c r="M6481" t="s">
        <v>563</v>
      </c>
      <c r="N6481">
        <v>0</v>
      </c>
      <c r="O6481">
        <v>1</v>
      </c>
      <c r="P6481" t="s">
        <v>1</v>
      </c>
      <c r="Q6481" t="s">
        <v>1</v>
      </c>
      <c r="R6481">
        <v>1</v>
      </c>
      <c r="S6481" t="s">
        <v>564</v>
      </c>
      <c r="T6481">
        <v>0</v>
      </c>
      <c r="U6481">
        <v>0</v>
      </c>
      <c r="V6481" t="s">
        <v>1</v>
      </c>
      <c r="W6481" t="s">
        <v>1</v>
      </c>
      <c r="X6481">
        <v>1</v>
      </c>
      <c r="Y6481" t="s">
        <v>565</v>
      </c>
    </row>
    <row r="6482" spans="1:25">
      <c r="A6482" t="s">
        <v>62</v>
      </c>
      <c r="B6482" t="s">
        <v>20</v>
      </c>
      <c r="C6482" t="s">
        <v>97</v>
      </c>
      <c r="D6482" t="s">
        <v>137</v>
      </c>
      <c r="E6482">
        <v>13753</v>
      </c>
      <c r="F6482" s="13">
        <f t="shared" si="395"/>
        <v>69.679744223664002</v>
      </c>
      <c r="G6482" s="13">
        <f t="shared" si="396"/>
        <v>69.679744223664002</v>
      </c>
      <c r="H6482">
        <v>13.753</v>
      </c>
      <c r="I6482">
        <f t="shared" si="397"/>
        <v>6.9679744223664006E-2</v>
      </c>
      <c r="J6482">
        <f t="shared" si="398"/>
        <v>6.9679744223664006E-2</v>
      </c>
      <c r="K6482" t="s">
        <v>563</v>
      </c>
      <c r="L6482" t="s">
        <v>563</v>
      </c>
      <c r="M6482" t="s">
        <v>563</v>
      </c>
      <c r="N6482">
        <v>0</v>
      </c>
      <c r="O6482">
        <v>1</v>
      </c>
      <c r="P6482" t="s">
        <v>1</v>
      </c>
      <c r="Q6482" t="s">
        <v>1</v>
      </c>
      <c r="R6482">
        <v>1</v>
      </c>
      <c r="S6482" t="s">
        <v>564</v>
      </c>
      <c r="T6482">
        <v>0</v>
      </c>
      <c r="U6482">
        <v>0</v>
      </c>
      <c r="V6482" t="s">
        <v>1</v>
      </c>
      <c r="W6482" t="s">
        <v>1</v>
      </c>
      <c r="X6482">
        <v>1</v>
      </c>
      <c r="Y6482" t="s">
        <v>565</v>
      </c>
    </row>
    <row r="6483" spans="1:25">
      <c r="A6483" t="s">
        <v>62</v>
      </c>
      <c r="B6483" t="s">
        <v>20</v>
      </c>
      <c r="C6483" t="s">
        <v>97</v>
      </c>
      <c r="D6483" t="s">
        <v>137</v>
      </c>
      <c r="E6483">
        <v>13741</v>
      </c>
      <c r="F6483" s="13">
        <f t="shared" si="395"/>
        <v>69.622094116457887</v>
      </c>
      <c r="G6483" s="13">
        <f t="shared" si="396"/>
        <v>69.622094116457887</v>
      </c>
      <c r="H6483">
        <v>13.741</v>
      </c>
      <c r="I6483">
        <f t="shared" si="397"/>
        <v>6.9622094116457894E-2</v>
      </c>
      <c r="J6483">
        <f t="shared" si="398"/>
        <v>6.9622094116457894E-2</v>
      </c>
      <c r="K6483" t="s">
        <v>563</v>
      </c>
      <c r="L6483" t="s">
        <v>563</v>
      </c>
      <c r="M6483" t="s">
        <v>563</v>
      </c>
      <c r="N6483">
        <v>0</v>
      </c>
      <c r="O6483">
        <v>1</v>
      </c>
      <c r="P6483" t="s">
        <v>1</v>
      </c>
      <c r="Q6483" t="s">
        <v>1</v>
      </c>
      <c r="R6483">
        <v>1</v>
      </c>
      <c r="S6483" t="s">
        <v>564</v>
      </c>
      <c r="T6483">
        <v>0</v>
      </c>
      <c r="U6483">
        <v>0</v>
      </c>
      <c r="V6483" t="s">
        <v>1</v>
      </c>
      <c r="W6483" t="s">
        <v>1</v>
      </c>
      <c r="X6483">
        <v>1</v>
      </c>
      <c r="Y6483" t="s">
        <v>565</v>
      </c>
    </row>
    <row r="6484" spans="1:25">
      <c r="A6484" t="s">
        <v>62</v>
      </c>
      <c r="B6484" t="s">
        <v>20</v>
      </c>
      <c r="C6484" t="s">
        <v>97</v>
      </c>
      <c r="D6484" t="s">
        <v>137</v>
      </c>
      <c r="E6484">
        <v>13716</v>
      </c>
      <c r="F6484" s="13">
        <f t="shared" si="395"/>
        <v>69.501981347370076</v>
      </c>
      <c r="G6484" s="13">
        <f t="shared" si="396"/>
        <v>69.501981347370076</v>
      </c>
      <c r="H6484">
        <v>13.715999999999999</v>
      </c>
      <c r="I6484">
        <f t="shared" si="397"/>
        <v>6.9501981347370081E-2</v>
      </c>
      <c r="J6484">
        <f t="shared" si="398"/>
        <v>6.9501981347370081E-2</v>
      </c>
      <c r="K6484" t="s">
        <v>563</v>
      </c>
      <c r="L6484" t="s">
        <v>563</v>
      </c>
      <c r="M6484" t="s">
        <v>563</v>
      </c>
      <c r="N6484">
        <v>0</v>
      </c>
      <c r="O6484">
        <v>1</v>
      </c>
      <c r="P6484" t="s">
        <v>1</v>
      </c>
      <c r="Q6484" t="s">
        <v>1</v>
      </c>
      <c r="R6484">
        <v>1</v>
      </c>
      <c r="S6484" t="s">
        <v>564</v>
      </c>
      <c r="T6484">
        <v>0</v>
      </c>
      <c r="U6484">
        <v>0</v>
      </c>
      <c r="V6484" t="s">
        <v>1</v>
      </c>
      <c r="W6484" t="s">
        <v>1</v>
      </c>
      <c r="X6484">
        <v>1</v>
      </c>
      <c r="Y6484" t="s">
        <v>565</v>
      </c>
    </row>
    <row r="6485" spans="1:25">
      <c r="A6485" t="s">
        <v>62</v>
      </c>
      <c r="B6485" t="s">
        <v>20</v>
      </c>
      <c r="C6485" t="s">
        <v>97</v>
      </c>
      <c r="D6485" t="s">
        <v>137</v>
      </c>
      <c r="E6485">
        <v>13709</v>
      </c>
      <c r="F6485" s="13">
        <f t="shared" si="395"/>
        <v>69.468347740649577</v>
      </c>
      <c r="G6485" s="13">
        <f t="shared" si="396"/>
        <v>69.468347740649577</v>
      </c>
      <c r="H6485">
        <v>13.709</v>
      </c>
      <c r="I6485">
        <f t="shared" si="397"/>
        <v>6.9468347740649583E-2</v>
      </c>
      <c r="J6485">
        <f t="shared" si="398"/>
        <v>6.9468347740649583E-2</v>
      </c>
      <c r="K6485" t="s">
        <v>563</v>
      </c>
      <c r="L6485" t="s">
        <v>563</v>
      </c>
      <c r="M6485" t="s">
        <v>563</v>
      </c>
      <c r="N6485">
        <v>0</v>
      </c>
      <c r="O6485">
        <v>1</v>
      </c>
      <c r="P6485" t="s">
        <v>1</v>
      </c>
      <c r="Q6485" t="s">
        <v>1</v>
      </c>
      <c r="R6485">
        <v>1</v>
      </c>
      <c r="S6485" t="s">
        <v>564</v>
      </c>
      <c r="T6485">
        <v>0</v>
      </c>
      <c r="U6485">
        <v>0</v>
      </c>
      <c r="V6485" t="s">
        <v>1</v>
      </c>
      <c r="W6485" t="s">
        <v>1</v>
      </c>
      <c r="X6485">
        <v>1</v>
      </c>
      <c r="Y6485" t="s">
        <v>565</v>
      </c>
    </row>
    <row r="6486" spans="1:25">
      <c r="A6486" t="s">
        <v>62</v>
      </c>
      <c r="B6486" t="s">
        <v>20</v>
      </c>
      <c r="C6486" t="s">
        <v>97</v>
      </c>
      <c r="D6486" t="s">
        <v>137</v>
      </c>
      <c r="E6486">
        <v>13704</v>
      </c>
      <c r="F6486" s="13">
        <f t="shared" si="395"/>
        <v>69.444323191215929</v>
      </c>
      <c r="G6486" s="13">
        <f t="shared" si="396"/>
        <v>69.444323191215929</v>
      </c>
      <c r="H6486">
        <v>13.704000000000001</v>
      </c>
      <c r="I6486">
        <f t="shared" si="397"/>
        <v>6.9444323191215934E-2</v>
      </c>
      <c r="J6486">
        <f t="shared" si="398"/>
        <v>6.9444323191215934E-2</v>
      </c>
      <c r="K6486" t="s">
        <v>563</v>
      </c>
      <c r="L6486" t="s">
        <v>563</v>
      </c>
      <c r="M6486" t="s">
        <v>563</v>
      </c>
      <c r="N6486">
        <v>0</v>
      </c>
      <c r="O6486">
        <v>1</v>
      </c>
      <c r="P6486" t="s">
        <v>1</v>
      </c>
      <c r="Q6486" t="s">
        <v>1</v>
      </c>
      <c r="R6486">
        <v>1</v>
      </c>
      <c r="S6486" t="s">
        <v>564</v>
      </c>
      <c r="T6486">
        <v>0</v>
      </c>
      <c r="U6486">
        <v>0</v>
      </c>
      <c r="V6486" t="s">
        <v>1</v>
      </c>
      <c r="W6486" t="s">
        <v>1</v>
      </c>
      <c r="X6486">
        <v>1</v>
      </c>
      <c r="Y6486" t="s">
        <v>565</v>
      </c>
    </row>
    <row r="6487" spans="1:25">
      <c r="A6487" t="s">
        <v>62</v>
      </c>
      <c r="B6487" t="s">
        <v>20</v>
      </c>
      <c r="C6487" t="s">
        <v>97</v>
      </c>
      <c r="D6487" t="s">
        <v>137</v>
      </c>
      <c r="E6487">
        <v>13693</v>
      </c>
      <c r="F6487" s="13">
        <f t="shared" si="395"/>
        <v>69.391467583930591</v>
      </c>
      <c r="G6487" s="13">
        <f t="shared" si="396"/>
        <v>69.391467583930591</v>
      </c>
      <c r="H6487">
        <v>13.693</v>
      </c>
      <c r="I6487">
        <f t="shared" si="397"/>
        <v>6.9391467583930597E-2</v>
      </c>
      <c r="J6487">
        <f t="shared" si="398"/>
        <v>6.9391467583930597E-2</v>
      </c>
      <c r="K6487" t="s">
        <v>563</v>
      </c>
      <c r="L6487" t="s">
        <v>563</v>
      </c>
      <c r="M6487" t="s">
        <v>563</v>
      </c>
      <c r="N6487">
        <v>0</v>
      </c>
      <c r="O6487">
        <v>1</v>
      </c>
      <c r="P6487" t="s">
        <v>1</v>
      </c>
      <c r="Q6487" t="s">
        <v>1</v>
      </c>
      <c r="R6487">
        <v>1</v>
      </c>
      <c r="S6487" t="s">
        <v>564</v>
      </c>
      <c r="T6487">
        <v>0</v>
      </c>
      <c r="U6487">
        <v>0</v>
      </c>
      <c r="V6487" t="s">
        <v>1</v>
      </c>
      <c r="W6487" t="s">
        <v>1</v>
      </c>
      <c r="X6487">
        <v>1</v>
      </c>
      <c r="Y6487" t="s">
        <v>565</v>
      </c>
    </row>
    <row r="6488" spans="1:25">
      <c r="A6488" t="s">
        <v>62</v>
      </c>
      <c r="B6488" t="s">
        <v>20</v>
      </c>
      <c r="C6488" t="s">
        <v>97</v>
      </c>
      <c r="D6488" t="s">
        <v>137</v>
      </c>
      <c r="E6488">
        <v>13679</v>
      </c>
      <c r="F6488" s="13">
        <f t="shared" si="395"/>
        <v>69.32419362968237</v>
      </c>
      <c r="G6488" s="13">
        <f t="shared" si="396"/>
        <v>69.32419362968237</v>
      </c>
      <c r="H6488">
        <v>13.679</v>
      </c>
      <c r="I6488">
        <f t="shared" si="397"/>
        <v>6.9324193629682368E-2</v>
      </c>
      <c r="J6488">
        <f t="shared" si="398"/>
        <v>6.9324193629682368E-2</v>
      </c>
      <c r="K6488" t="s">
        <v>563</v>
      </c>
      <c r="L6488" t="s">
        <v>563</v>
      </c>
      <c r="M6488" t="s">
        <v>563</v>
      </c>
      <c r="N6488">
        <v>0</v>
      </c>
      <c r="O6488">
        <v>1</v>
      </c>
      <c r="P6488" t="s">
        <v>1</v>
      </c>
      <c r="Q6488" t="s">
        <v>1</v>
      </c>
      <c r="R6488">
        <v>1</v>
      </c>
      <c r="S6488" t="s">
        <v>564</v>
      </c>
      <c r="T6488">
        <v>0</v>
      </c>
      <c r="U6488">
        <v>0</v>
      </c>
      <c r="V6488" t="s">
        <v>1</v>
      </c>
      <c r="W6488" t="s">
        <v>1</v>
      </c>
      <c r="X6488">
        <v>1</v>
      </c>
      <c r="Y6488" t="s">
        <v>565</v>
      </c>
    </row>
    <row r="6489" spans="1:25">
      <c r="A6489" t="s">
        <v>62</v>
      </c>
      <c r="B6489" t="s">
        <v>20</v>
      </c>
      <c r="C6489" t="s">
        <v>97</v>
      </c>
      <c r="D6489" t="s">
        <v>137</v>
      </c>
      <c r="E6489">
        <v>13672</v>
      </c>
      <c r="F6489" s="13">
        <f t="shared" si="395"/>
        <v>69.290555315299855</v>
      </c>
      <c r="G6489" s="13">
        <f t="shared" si="396"/>
        <v>69.290555315299855</v>
      </c>
      <c r="H6489">
        <v>13.672000000000001</v>
      </c>
      <c r="I6489">
        <f t="shared" si="397"/>
        <v>6.9290555315299859E-2</v>
      </c>
      <c r="J6489">
        <f t="shared" si="398"/>
        <v>6.9290555315299859E-2</v>
      </c>
      <c r="K6489" t="s">
        <v>563</v>
      </c>
      <c r="L6489" t="s">
        <v>563</v>
      </c>
      <c r="M6489" t="s">
        <v>563</v>
      </c>
      <c r="N6489">
        <v>0</v>
      </c>
      <c r="O6489">
        <v>1</v>
      </c>
      <c r="P6489" t="s">
        <v>1</v>
      </c>
      <c r="Q6489" t="s">
        <v>1</v>
      </c>
      <c r="R6489">
        <v>1</v>
      </c>
      <c r="S6489" t="s">
        <v>564</v>
      </c>
      <c r="T6489">
        <v>0</v>
      </c>
      <c r="U6489">
        <v>0</v>
      </c>
      <c r="V6489" t="s">
        <v>1</v>
      </c>
      <c r="W6489" t="s">
        <v>1</v>
      </c>
      <c r="X6489">
        <v>1</v>
      </c>
      <c r="Y6489" t="s">
        <v>565</v>
      </c>
    </row>
    <row r="6490" spans="1:25">
      <c r="A6490" t="s">
        <v>62</v>
      </c>
      <c r="B6490" t="s">
        <v>20</v>
      </c>
      <c r="C6490" t="s">
        <v>97</v>
      </c>
      <c r="D6490" t="s">
        <v>137</v>
      </c>
      <c r="E6490">
        <v>13665</v>
      </c>
      <c r="F6490" s="13">
        <f t="shared" si="395"/>
        <v>69.25691610877179</v>
      </c>
      <c r="G6490" s="13">
        <f t="shared" si="396"/>
        <v>69.25691610877179</v>
      </c>
      <c r="H6490">
        <v>13.664999999999999</v>
      </c>
      <c r="I6490">
        <f t="shared" si="397"/>
        <v>6.9256916108771785E-2</v>
      </c>
      <c r="J6490">
        <f t="shared" si="398"/>
        <v>6.9256916108771785E-2</v>
      </c>
      <c r="K6490" t="s">
        <v>563</v>
      </c>
      <c r="L6490" t="s">
        <v>563</v>
      </c>
      <c r="M6490" t="s">
        <v>563</v>
      </c>
      <c r="N6490">
        <v>0</v>
      </c>
      <c r="O6490">
        <v>1</v>
      </c>
      <c r="P6490" t="s">
        <v>1</v>
      </c>
      <c r="Q6490" t="s">
        <v>1</v>
      </c>
      <c r="R6490">
        <v>1</v>
      </c>
      <c r="S6490" t="s">
        <v>564</v>
      </c>
      <c r="T6490">
        <v>0</v>
      </c>
      <c r="U6490">
        <v>0</v>
      </c>
      <c r="V6490" t="s">
        <v>1</v>
      </c>
      <c r="W6490" t="s">
        <v>1</v>
      </c>
      <c r="X6490">
        <v>1</v>
      </c>
      <c r="Y6490" t="s">
        <v>565</v>
      </c>
    </row>
    <row r="6491" spans="1:25">
      <c r="A6491" t="s">
        <v>62</v>
      </c>
      <c r="B6491" t="s">
        <v>20</v>
      </c>
      <c r="C6491" t="s">
        <v>97</v>
      </c>
      <c r="D6491" t="s">
        <v>137</v>
      </c>
      <c r="E6491">
        <v>13658</v>
      </c>
      <c r="F6491" s="13">
        <f t="shared" si="395"/>
        <v>69.223276009617337</v>
      </c>
      <c r="G6491" s="13">
        <f t="shared" si="396"/>
        <v>69.223276009617337</v>
      </c>
      <c r="H6491">
        <v>13.657999999999999</v>
      </c>
      <c r="I6491">
        <f t="shared" si="397"/>
        <v>6.9223276009617335E-2</v>
      </c>
      <c r="J6491">
        <f t="shared" si="398"/>
        <v>6.9223276009617335E-2</v>
      </c>
      <c r="K6491" t="s">
        <v>563</v>
      </c>
      <c r="L6491" t="s">
        <v>563</v>
      </c>
      <c r="M6491" t="s">
        <v>563</v>
      </c>
      <c r="N6491">
        <v>0</v>
      </c>
      <c r="O6491">
        <v>1</v>
      </c>
      <c r="P6491" t="s">
        <v>1</v>
      </c>
      <c r="Q6491" t="s">
        <v>1</v>
      </c>
      <c r="R6491">
        <v>1</v>
      </c>
      <c r="S6491" t="s">
        <v>564</v>
      </c>
      <c r="T6491">
        <v>0</v>
      </c>
      <c r="U6491">
        <v>0</v>
      </c>
      <c r="V6491" t="s">
        <v>1</v>
      </c>
      <c r="W6491" t="s">
        <v>1</v>
      </c>
      <c r="X6491">
        <v>1</v>
      </c>
      <c r="Y6491" t="s">
        <v>565</v>
      </c>
    </row>
    <row r="6492" spans="1:25">
      <c r="A6492" t="s">
        <v>62</v>
      </c>
      <c r="B6492" t="s">
        <v>20</v>
      </c>
      <c r="C6492" t="s">
        <v>97</v>
      </c>
      <c r="D6492" t="s">
        <v>137</v>
      </c>
      <c r="E6492">
        <v>13651</v>
      </c>
      <c r="F6492" s="13">
        <f t="shared" si="395"/>
        <v>69.189635017355414</v>
      </c>
      <c r="G6492" s="13">
        <f t="shared" si="396"/>
        <v>69.189635017355414</v>
      </c>
      <c r="H6492">
        <v>13.651</v>
      </c>
      <c r="I6492">
        <f t="shared" si="397"/>
        <v>6.9189635017355408E-2</v>
      </c>
      <c r="J6492">
        <f t="shared" si="398"/>
        <v>6.9189635017355408E-2</v>
      </c>
      <c r="K6492" t="s">
        <v>563</v>
      </c>
      <c r="L6492" t="s">
        <v>563</v>
      </c>
      <c r="M6492" t="s">
        <v>563</v>
      </c>
      <c r="N6492">
        <v>0</v>
      </c>
      <c r="O6492">
        <v>1</v>
      </c>
      <c r="P6492" t="s">
        <v>1</v>
      </c>
      <c r="Q6492" t="s">
        <v>1</v>
      </c>
      <c r="R6492">
        <v>1</v>
      </c>
      <c r="S6492" t="s">
        <v>564</v>
      </c>
      <c r="T6492">
        <v>0</v>
      </c>
      <c r="U6492">
        <v>0</v>
      </c>
      <c r="V6492" t="s">
        <v>1</v>
      </c>
      <c r="W6492" t="s">
        <v>1</v>
      </c>
      <c r="X6492">
        <v>1</v>
      </c>
      <c r="Y6492" t="s">
        <v>565</v>
      </c>
    </row>
    <row r="6493" spans="1:25">
      <c r="A6493" t="s">
        <v>62</v>
      </c>
      <c r="B6493" t="s">
        <v>20</v>
      </c>
      <c r="C6493" t="s">
        <v>97</v>
      </c>
      <c r="D6493" t="s">
        <v>137</v>
      </c>
      <c r="E6493">
        <v>13644</v>
      </c>
      <c r="F6493" s="13">
        <f t="shared" si="395"/>
        <v>69.155993131504303</v>
      </c>
      <c r="G6493" s="13">
        <f t="shared" si="396"/>
        <v>69.155993131504303</v>
      </c>
      <c r="H6493">
        <v>13.644</v>
      </c>
      <c r="I6493">
        <f t="shared" si="397"/>
        <v>6.9155993131504306E-2</v>
      </c>
      <c r="J6493">
        <f t="shared" si="398"/>
        <v>6.9155993131504306E-2</v>
      </c>
      <c r="K6493" t="s">
        <v>563</v>
      </c>
      <c r="L6493" t="s">
        <v>563</v>
      </c>
      <c r="M6493" t="s">
        <v>563</v>
      </c>
      <c r="N6493">
        <v>0</v>
      </c>
      <c r="O6493">
        <v>1</v>
      </c>
      <c r="P6493" t="s">
        <v>1</v>
      </c>
      <c r="Q6493" t="s">
        <v>1</v>
      </c>
      <c r="R6493">
        <v>1</v>
      </c>
      <c r="S6493" t="s">
        <v>564</v>
      </c>
      <c r="T6493">
        <v>0</v>
      </c>
      <c r="U6493">
        <v>0</v>
      </c>
      <c r="V6493" t="s">
        <v>1</v>
      </c>
      <c r="W6493" t="s">
        <v>1</v>
      </c>
      <c r="X6493">
        <v>1</v>
      </c>
      <c r="Y6493" t="s">
        <v>565</v>
      </c>
    </row>
    <row r="6494" spans="1:25">
      <c r="A6494" t="s">
        <v>62</v>
      </c>
      <c r="B6494" t="s">
        <v>20</v>
      </c>
      <c r="C6494" t="s">
        <v>97</v>
      </c>
      <c r="D6494" t="s">
        <v>137</v>
      </c>
      <c r="E6494">
        <v>13602</v>
      </c>
      <c r="F6494" s="13">
        <f t="shared" si="395"/>
        <v>68.954123023984835</v>
      </c>
      <c r="G6494" s="13">
        <f t="shared" si="396"/>
        <v>68.954123023984835</v>
      </c>
      <c r="H6494">
        <v>13.602</v>
      </c>
      <c r="I6494">
        <f t="shared" si="397"/>
        <v>6.8954123023984834E-2</v>
      </c>
      <c r="J6494">
        <f t="shared" si="398"/>
        <v>6.8954123023984834E-2</v>
      </c>
      <c r="K6494" t="s">
        <v>563</v>
      </c>
      <c r="L6494" t="s">
        <v>563</v>
      </c>
      <c r="M6494" t="s">
        <v>563</v>
      </c>
      <c r="N6494">
        <v>0</v>
      </c>
      <c r="O6494">
        <v>1</v>
      </c>
      <c r="P6494" t="s">
        <v>1</v>
      </c>
      <c r="Q6494" t="s">
        <v>1</v>
      </c>
      <c r="R6494">
        <v>1</v>
      </c>
      <c r="S6494" t="s">
        <v>564</v>
      </c>
      <c r="T6494">
        <v>0</v>
      </c>
      <c r="U6494">
        <v>0</v>
      </c>
      <c r="V6494" t="s">
        <v>1</v>
      </c>
      <c r="W6494" t="s">
        <v>1</v>
      </c>
      <c r="X6494">
        <v>1</v>
      </c>
      <c r="Y6494" t="s">
        <v>565</v>
      </c>
    </row>
    <row r="6495" spans="1:25">
      <c r="A6495" t="s">
        <v>62</v>
      </c>
      <c r="B6495" t="s">
        <v>20</v>
      </c>
      <c r="C6495" t="s">
        <v>97</v>
      </c>
      <c r="D6495" t="s">
        <v>137</v>
      </c>
      <c r="E6495">
        <v>12811</v>
      </c>
      <c r="F6495" s="13">
        <f t="shared" si="395"/>
        <v>65.146085142891437</v>
      </c>
      <c r="G6495" s="13">
        <f t="shared" si="396"/>
        <v>65.146085142891437</v>
      </c>
      <c r="H6495">
        <v>12.811</v>
      </c>
      <c r="I6495">
        <f t="shared" si="397"/>
        <v>6.5146085142891441E-2</v>
      </c>
      <c r="J6495">
        <f t="shared" si="398"/>
        <v>6.5146085142891441E-2</v>
      </c>
      <c r="K6495" t="s">
        <v>563</v>
      </c>
      <c r="L6495" t="s">
        <v>563</v>
      </c>
      <c r="M6495" t="s">
        <v>563</v>
      </c>
      <c r="N6495">
        <v>0</v>
      </c>
      <c r="O6495">
        <v>1</v>
      </c>
      <c r="P6495" t="s">
        <v>1</v>
      </c>
      <c r="Q6495" t="s">
        <v>1</v>
      </c>
      <c r="R6495">
        <v>1</v>
      </c>
      <c r="S6495" t="s">
        <v>564</v>
      </c>
      <c r="T6495">
        <v>0</v>
      </c>
      <c r="U6495">
        <v>0</v>
      </c>
      <c r="V6495" t="s">
        <v>1</v>
      </c>
      <c r="W6495" t="s">
        <v>1</v>
      </c>
      <c r="X6495">
        <v>1</v>
      </c>
      <c r="Y6495" t="s">
        <v>565</v>
      </c>
    </row>
    <row r="6496" spans="1:25">
      <c r="A6496" t="s">
        <v>62</v>
      </c>
      <c r="B6496" t="s">
        <v>20</v>
      </c>
      <c r="C6496">
        <v>2019</v>
      </c>
      <c r="D6496" t="s">
        <v>138</v>
      </c>
      <c r="E6496">
        <v>111.324356079102</v>
      </c>
      <c r="F6496">
        <v>4</v>
      </c>
      <c r="G6496">
        <v>4</v>
      </c>
      <c r="H6496">
        <v>0.111324356079102</v>
      </c>
      <c r="I6496">
        <f t="shared" si="397"/>
        <v>4.0000000000000001E-3</v>
      </c>
      <c r="J6496">
        <f t="shared" si="398"/>
        <v>4.0000000000000001E-3</v>
      </c>
      <c r="K6496">
        <v>263.452774904151</v>
      </c>
      <c r="L6496">
        <v>18.855316641362499</v>
      </c>
      <c r="M6496">
        <v>17.3929697417943</v>
      </c>
      <c r="N6496">
        <v>0</v>
      </c>
      <c r="O6496">
        <v>1</v>
      </c>
      <c r="P6496" t="s">
        <v>1</v>
      </c>
      <c r="Q6496" t="s">
        <v>1</v>
      </c>
      <c r="R6496">
        <v>1</v>
      </c>
      <c r="S6496" t="s">
        <v>564</v>
      </c>
      <c r="T6496">
        <v>0</v>
      </c>
      <c r="U6496">
        <v>0</v>
      </c>
      <c r="V6496" t="s">
        <v>1</v>
      </c>
      <c r="W6496" t="s">
        <v>1</v>
      </c>
      <c r="X6496">
        <v>1</v>
      </c>
      <c r="Y6496" t="s">
        <v>565</v>
      </c>
    </row>
    <row r="6497" spans="1:25">
      <c r="A6497" t="s">
        <v>62</v>
      </c>
      <c r="B6497" t="s">
        <v>20</v>
      </c>
      <c r="C6497">
        <v>2019</v>
      </c>
      <c r="D6497" t="s">
        <v>138</v>
      </c>
      <c r="E6497">
        <v>119.055961608887</v>
      </c>
      <c r="F6497">
        <v>4</v>
      </c>
      <c r="G6497">
        <v>4</v>
      </c>
      <c r="H6497">
        <v>0.119055961608887</v>
      </c>
      <c r="I6497">
        <f t="shared" si="397"/>
        <v>4.0000000000000001E-3</v>
      </c>
      <c r="J6497">
        <f t="shared" si="398"/>
        <v>4.0000000000000001E-3</v>
      </c>
      <c r="K6497">
        <v>270.61991552943198</v>
      </c>
      <c r="L6497">
        <v>21.9642843212863</v>
      </c>
      <c r="M6497">
        <v>18.599785911245</v>
      </c>
      <c r="N6497">
        <v>0</v>
      </c>
      <c r="O6497">
        <v>1</v>
      </c>
      <c r="P6497" t="s">
        <v>1</v>
      </c>
      <c r="Q6497" t="s">
        <v>1</v>
      </c>
      <c r="R6497">
        <v>1</v>
      </c>
      <c r="S6497" t="s">
        <v>564</v>
      </c>
      <c r="T6497">
        <v>0</v>
      </c>
      <c r="U6497">
        <v>0</v>
      </c>
      <c r="V6497" t="s">
        <v>1</v>
      </c>
      <c r="W6497" t="s">
        <v>1</v>
      </c>
      <c r="X6497">
        <v>1</v>
      </c>
      <c r="Y6497" t="s">
        <v>565</v>
      </c>
    </row>
    <row r="6498" spans="1:25">
      <c r="A6498" t="s">
        <v>62</v>
      </c>
      <c r="B6498" t="s">
        <v>20</v>
      </c>
      <c r="C6498">
        <v>2019</v>
      </c>
      <c r="D6498" t="s">
        <v>138</v>
      </c>
      <c r="E6498">
        <v>123.77456665039099</v>
      </c>
      <c r="F6498">
        <v>4</v>
      </c>
      <c r="G6498">
        <v>4</v>
      </c>
      <c r="H6498">
        <v>0.12377456665039099</v>
      </c>
      <c r="I6498">
        <f t="shared" si="397"/>
        <v>4.0000000000000001E-3</v>
      </c>
      <c r="J6498">
        <f t="shared" si="398"/>
        <v>4.0000000000000001E-3</v>
      </c>
      <c r="K6498">
        <v>276.37106933121697</v>
      </c>
      <c r="L6498">
        <v>21.5257230940895</v>
      </c>
      <c r="M6498">
        <v>18.164252482705599</v>
      </c>
      <c r="N6498">
        <v>0</v>
      </c>
      <c r="O6498">
        <v>1</v>
      </c>
      <c r="P6498" t="s">
        <v>1</v>
      </c>
      <c r="Q6498" t="s">
        <v>1</v>
      </c>
      <c r="R6498">
        <v>1</v>
      </c>
      <c r="S6498" t="s">
        <v>564</v>
      </c>
      <c r="T6498">
        <v>0</v>
      </c>
      <c r="U6498">
        <v>0</v>
      </c>
      <c r="V6498" t="s">
        <v>1</v>
      </c>
      <c r="W6498" t="s">
        <v>1</v>
      </c>
      <c r="X6498">
        <v>1</v>
      </c>
      <c r="Y6498" t="s">
        <v>565</v>
      </c>
    </row>
    <row r="6499" spans="1:25">
      <c r="A6499" t="s">
        <v>62</v>
      </c>
      <c r="B6499" t="s">
        <v>20</v>
      </c>
      <c r="C6499">
        <v>2019</v>
      </c>
      <c r="D6499" t="s">
        <v>138</v>
      </c>
      <c r="E6499">
        <v>127.48492431640599</v>
      </c>
      <c r="F6499">
        <v>4</v>
      </c>
      <c r="G6499">
        <v>4</v>
      </c>
      <c r="H6499">
        <v>0.12748492431640601</v>
      </c>
      <c r="I6499">
        <f t="shared" si="397"/>
        <v>4.0000000000000001E-3</v>
      </c>
      <c r="J6499">
        <f t="shared" si="398"/>
        <v>4.0000000000000001E-3</v>
      </c>
      <c r="K6499">
        <v>283.63555568603198</v>
      </c>
      <c r="L6499">
        <v>23.009485608172302</v>
      </c>
      <c r="M6499">
        <v>19.656924215462801</v>
      </c>
      <c r="N6499">
        <v>0</v>
      </c>
      <c r="O6499">
        <v>1</v>
      </c>
      <c r="P6499" t="s">
        <v>1</v>
      </c>
      <c r="Q6499" t="s">
        <v>1</v>
      </c>
      <c r="R6499">
        <v>1</v>
      </c>
      <c r="S6499" t="s">
        <v>564</v>
      </c>
      <c r="T6499">
        <v>0</v>
      </c>
      <c r="U6499">
        <v>0</v>
      </c>
      <c r="V6499" t="s">
        <v>1</v>
      </c>
      <c r="W6499" t="s">
        <v>1</v>
      </c>
      <c r="X6499">
        <v>1</v>
      </c>
      <c r="Y6499" t="s">
        <v>565</v>
      </c>
    </row>
    <row r="6500" spans="1:25">
      <c r="A6500" t="s">
        <v>62</v>
      </c>
      <c r="B6500" t="s">
        <v>20</v>
      </c>
      <c r="C6500">
        <v>2019</v>
      </c>
      <c r="D6500" t="s">
        <v>138</v>
      </c>
      <c r="E6500">
        <v>131.90797424316401</v>
      </c>
      <c r="F6500">
        <v>4</v>
      </c>
      <c r="G6500">
        <v>4</v>
      </c>
      <c r="H6500">
        <v>0.131907974243164</v>
      </c>
      <c r="I6500">
        <f t="shared" si="397"/>
        <v>4.0000000000000001E-3</v>
      </c>
      <c r="J6500">
        <f t="shared" si="398"/>
        <v>4.0000000000000001E-3</v>
      </c>
      <c r="K6500">
        <v>261.76901323464898</v>
      </c>
      <c r="L6500">
        <v>18.225214257307101</v>
      </c>
      <c r="M6500">
        <v>17.0590912553957</v>
      </c>
      <c r="N6500">
        <v>0</v>
      </c>
      <c r="O6500">
        <v>1</v>
      </c>
      <c r="P6500" t="s">
        <v>1</v>
      </c>
      <c r="Q6500" t="s">
        <v>1</v>
      </c>
      <c r="R6500">
        <v>1</v>
      </c>
      <c r="S6500" t="s">
        <v>564</v>
      </c>
      <c r="T6500">
        <v>0</v>
      </c>
      <c r="U6500">
        <v>0</v>
      </c>
      <c r="V6500" t="s">
        <v>1</v>
      </c>
      <c r="W6500" t="s">
        <v>1</v>
      </c>
      <c r="X6500">
        <v>1</v>
      </c>
      <c r="Y6500" t="s">
        <v>565</v>
      </c>
    </row>
    <row r="6501" spans="1:25">
      <c r="A6501" t="s">
        <v>62</v>
      </c>
      <c r="B6501" t="s">
        <v>20</v>
      </c>
      <c r="C6501">
        <v>2019</v>
      </c>
      <c r="D6501" t="s">
        <v>138</v>
      </c>
      <c r="E6501">
        <v>133.21520996093801</v>
      </c>
      <c r="F6501">
        <v>4</v>
      </c>
      <c r="G6501">
        <v>4</v>
      </c>
      <c r="H6501">
        <v>0.133215209960937</v>
      </c>
      <c r="I6501">
        <f t="shared" si="397"/>
        <v>4.0000000000000001E-3</v>
      </c>
      <c r="J6501">
        <f t="shared" si="398"/>
        <v>4.0000000000000001E-3</v>
      </c>
      <c r="K6501">
        <v>290.05473733159897</v>
      </c>
      <c r="L6501">
        <v>26.502801969384301</v>
      </c>
      <c r="M6501">
        <v>20.078579541629299</v>
      </c>
      <c r="N6501">
        <v>0</v>
      </c>
      <c r="O6501">
        <v>1</v>
      </c>
      <c r="P6501" t="s">
        <v>1</v>
      </c>
      <c r="Q6501" t="s">
        <v>1</v>
      </c>
      <c r="R6501">
        <v>1</v>
      </c>
      <c r="S6501" t="s">
        <v>564</v>
      </c>
      <c r="T6501">
        <v>0</v>
      </c>
      <c r="U6501">
        <v>0</v>
      </c>
      <c r="V6501" t="s">
        <v>1</v>
      </c>
      <c r="W6501" t="s">
        <v>1</v>
      </c>
      <c r="X6501">
        <v>1</v>
      </c>
      <c r="Y6501" t="s">
        <v>565</v>
      </c>
    </row>
    <row r="6502" spans="1:25">
      <c r="A6502" t="s">
        <v>62</v>
      </c>
      <c r="B6502" t="s">
        <v>20</v>
      </c>
      <c r="C6502">
        <v>2019</v>
      </c>
      <c r="D6502" t="s">
        <v>138</v>
      </c>
      <c r="E6502">
        <v>135.56823730468801</v>
      </c>
      <c r="F6502">
        <v>4</v>
      </c>
      <c r="G6502">
        <v>4</v>
      </c>
      <c r="H6502">
        <v>0.13556823730468801</v>
      </c>
      <c r="I6502">
        <f t="shared" si="397"/>
        <v>4.0000000000000001E-3</v>
      </c>
      <c r="J6502">
        <f t="shared" si="398"/>
        <v>4.0000000000000001E-3</v>
      </c>
      <c r="K6502">
        <v>254.849185482302</v>
      </c>
      <c r="L6502">
        <v>17.5685873621353</v>
      </c>
      <c r="M6502">
        <v>16.700993171404502</v>
      </c>
      <c r="N6502">
        <v>0</v>
      </c>
      <c r="O6502">
        <v>1</v>
      </c>
      <c r="P6502" t="s">
        <v>1</v>
      </c>
      <c r="Q6502" t="s">
        <v>1</v>
      </c>
      <c r="R6502">
        <v>1</v>
      </c>
      <c r="S6502" t="s">
        <v>564</v>
      </c>
      <c r="T6502">
        <v>0</v>
      </c>
      <c r="U6502">
        <v>0</v>
      </c>
      <c r="V6502" t="s">
        <v>1</v>
      </c>
      <c r="W6502" t="s">
        <v>1</v>
      </c>
      <c r="X6502">
        <v>1</v>
      </c>
      <c r="Y6502" t="s">
        <v>565</v>
      </c>
    </row>
    <row r="6503" spans="1:25">
      <c r="A6503" t="s">
        <v>62</v>
      </c>
      <c r="B6503" t="s">
        <v>20</v>
      </c>
      <c r="C6503">
        <v>2019</v>
      </c>
      <c r="D6503" t="s">
        <v>138</v>
      </c>
      <c r="E6503">
        <v>138.967041015625</v>
      </c>
      <c r="F6503">
        <v>4</v>
      </c>
      <c r="G6503">
        <v>4</v>
      </c>
      <c r="H6503">
        <v>0.13896704101562499</v>
      </c>
      <c r="I6503">
        <f t="shared" si="397"/>
        <v>4.0000000000000001E-3</v>
      </c>
      <c r="J6503">
        <f t="shared" si="398"/>
        <v>4.0000000000000001E-3</v>
      </c>
      <c r="K6503">
        <v>258.782009168841</v>
      </c>
      <c r="L6503">
        <v>18.121274882410098</v>
      </c>
      <c r="M6503">
        <v>17.089888093151199</v>
      </c>
      <c r="N6503">
        <v>0</v>
      </c>
      <c r="O6503">
        <v>1</v>
      </c>
      <c r="P6503" t="s">
        <v>1</v>
      </c>
      <c r="Q6503" t="s">
        <v>1</v>
      </c>
      <c r="R6503">
        <v>1</v>
      </c>
      <c r="S6503" t="s">
        <v>564</v>
      </c>
      <c r="T6503">
        <v>0</v>
      </c>
      <c r="U6503">
        <v>0</v>
      </c>
      <c r="V6503" t="s">
        <v>1</v>
      </c>
      <c r="W6503" t="s">
        <v>1</v>
      </c>
      <c r="X6503">
        <v>1</v>
      </c>
      <c r="Y6503" t="s">
        <v>565</v>
      </c>
    </row>
    <row r="6504" spans="1:25">
      <c r="A6504" t="s">
        <v>62</v>
      </c>
      <c r="B6504" t="s">
        <v>20</v>
      </c>
      <c r="C6504">
        <v>2019</v>
      </c>
      <c r="D6504" t="s">
        <v>138</v>
      </c>
      <c r="E6504">
        <v>146.69473266601599</v>
      </c>
      <c r="F6504">
        <v>4</v>
      </c>
      <c r="G6504">
        <v>4</v>
      </c>
      <c r="H6504">
        <v>0.14669473266601599</v>
      </c>
      <c r="I6504">
        <f t="shared" si="397"/>
        <v>4.0000000000000001E-3</v>
      </c>
      <c r="J6504">
        <f t="shared" si="398"/>
        <v>4.0000000000000001E-3</v>
      </c>
      <c r="K6504">
        <v>253.81691396932399</v>
      </c>
      <c r="L6504">
        <v>17.108002041910598</v>
      </c>
      <c r="M6504">
        <v>16.3011767704234</v>
      </c>
      <c r="N6504">
        <v>0</v>
      </c>
      <c r="O6504">
        <v>1</v>
      </c>
      <c r="P6504" t="s">
        <v>1</v>
      </c>
      <c r="Q6504" t="s">
        <v>1</v>
      </c>
      <c r="R6504">
        <v>1</v>
      </c>
      <c r="S6504" t="s">
        <v>564</v>
      </c>
      <c r="T6504">
        <v>0</v>
      </c>
      <c r="U6504">
        <v>0</v>
      </c>
      <c r="V6504" t="s">
        <v>1</v>
      </c>
      <c r="W6504" t="s">
        <v>1</v>
      </c>
      <c r="X6504">
        <v>1</v>
      </c>
      <c r="Y6504" t="s">
        <v>565</v>
      </c>
    </row>
    <row r="6505" spans="1:25">
      <c r="A6505" t="s">
        <v>62</v>
      </c>
      <c r="B6505" t="s">
        <v>20</v>
      </c>
      <c r="C6505">
        <v>2019</v>
      </c>
      <c r="D6505" t="s">
        <v>138</v>
      </c>
      <c r="E6505">
        <v>150.03773498535199</v>
      </c>
      <c r="F6505">
        <v>4</v>
      </c>
      <c r="G6505">
        <v>4</v>
      </c>
      <c r="H6505">
        <v>0.150037734985352</v>
      </c>
      <c r="I6505">
        <f t="shared" si="397"/>
        <v>4.0000000000000001E-3</v>
      </c>
      <c r="J6505">
        <f t="shared" si="398"/>
        <v>4.0000000000000001E-3</v>
      </c>
      <c r="K6505">
        <v>257.18162264680399</v>
      </c>
      <c r="L6505">
        <v>19.143578590586198</v>
      </c>
      <c r="M6505">
        <v>17.090234026496599</v>
      </c>
      <c r="N6505">
        <v>0</v>
      </c>
      <c r="O6505">
        <v>1</v>
      </c>
      <c r="P6505" t="s">
        <v>1</v>
      </c>
      <c r="Q6505" t="s">
        <v>1</v>
      </c>
      <c r="R6505">
        <v>1</v>
      </c>
      <c r="S6505" t="s">
        <v>564</v>
      </c>
      <c r="T6505">
        <v>0</v>
      </c>
      <c r="U6505">
        <v>0</v>
      </c>
      <c r="V6505" t="s">
        <v>1</v>
      </c>
      <c r="W6505" t="s">
        <v>1</v>
      </c>
      <c r="X6505">
        <v>1</v>
      </c>
      <c r="Y6505" t="s">
        <v>565</v>
      </c>
    </row>
    <row r="6506" spans="1:25">
      <c r="A6506" t="s">
        <v>62</v>
      </c>
      <c r="B6506" t="s">
        <v>20</v>
      </c>
      <c r="C6506">
        <v>2019</v>
      </c>
      <c r="D6506" t="s">
        <v>138</v>
      </c>
      <c r="E6506">
        <v>169.76159667968801</v>
      </c>
      <c r="F6506">
        <v>4</v>
      </c>
      <c r="G6506">
        <v>4</v>
      </c>
      <c r="H6506">
        <v>0.16976159667968699</v>
      </c>
      <c r="I6506">
        <f t="shared" si="397"/>
        <v>4.0000000000000001E-3</v>
      </c>
      <c r="J6506">
        <f t="shared" si="398"/>
        <v>4.0000000000000001E-3</v>
      </c>
      <c r="K6506">
        <v>255.98564625345099</v>
      </c>
      <c r="L6506">
        <v>18.020479810667499</v>
      </c>
      <c r="M6506">
        <v>16.7562061876414</v>
      </c>
      <c r="N6506">
        <v>0</v>
      </c>
      <c r="O6506">
        <v>1</v>
      </c>
      <c r="P6506" t="s">
        <v>1</v>
      </c>
      <c r="Q6506" t="s">
        <v>1</v>
      </c>
      <c r="R6506">
        <v>1</v>
      </c>
      <c r="S6506" t="s">
        <v>564</v>
      </c>
      <c r="T6506">
        <v>0</v>
      </c>
      <c r="U6506">
        <v>0</v>
      </c>
      <c r="V6506" t="s">
        <v>1</v>
      </c>
      <c r="W6506" t="s">
        <v>1</v>
      </c>
      <c r="X6506">
        <v>1</v>
      </c>
      <c r="Y6506" t="s">
        <v>565</v>
      </c>
    </row>
    <row r="6507" spans="1:25">
      <c r="A6507" t="s">
        <v>62</v>
      </c>
      <c r="B6507" t="s">
        <v>20</v>
      </c>
      <c r="C6507">
        <v>2019</v>
      </c>
      <c r="D6507" t="s">
        <v>138</v>
      </c>
      <c r="E6507">
        <v>179.93525695800801</v>
      </c>
      <c r="F6507">
        <v>4</v>
      </c>
      <c r="G6507">
        <v>4</v>
      </c>
      <c r="H6507">
        <v>0.17993525695800799</v>
      </c>
      <c r="I6507">
        <f t="shared" si="397"/>
        <v>4.0000000000000001E-3</v>
      </c>
      <c r="J6507">
        <f t="shared" si="398"/>
        <v>4.0000000000000001E-3</v>
      </c>
      <c r="K6507">
        <v>250.35793908443401</v>
      </c>
      <c r="L6507">
        <v>16.79734985995</v>
      </c>
      <c r="M6507">
        <v>15.964977653521499</v>
      </c>
      <c r="N6507">
        <v>0</v>
      </c>
      <c r="O6507">
        <v>1</v>
      </c>
      <c r="P6507" t="s">
        <v>1</v>
      </c>
      <c r="Q6507" t="s">
        <v>1</v>
      </c>
      <c r="R6507">
        <v>1</v>
      </c>
      <c r="S6507" t="s">
        <v>564</v>
      </c>
      <c r="T6507">
        <v>0</v>
      </c>
      <c r="U6507">
        <v>0</v>
      </c>
      <c r="V6507" t="s">
        <v>1</v>
      </c>
      <c r="W6507" t="s">
        <v>1</v>
      </c>
      <c r="X6507">
        <v>1</v>
      </c>
      <c r="Y6507" t="s">
        <v>565</v>
      </c>
    </row>
    <row r="6508" spans="1:25">
      <c r="A6508" t="s">
        <v>62</v>
      </c>
      <c r="B6508" t="s">
        <v>20</v>
      </c>
      <c r="C6508">
        <v>2019</v>
      </c>
      <c r="D6508" t="s">
        <v>138</v>
      </c>
      <c r="E6508">
        <v>184.37225341796901</v>
      </c>
      <c r="F6508">
        <v>4</v>
      </c>
      <c r="G6508">
        <v>4</v>
      </c>
      <c r="H6508">
        <v>0.18437225341796901</v>
      </c>
      <c r="I6508">
        <f t="shared" si="397"/>
        <v>4.0000000000000001E-3</v>
      </c>
      <c r="J6508">
        <f t="shared" si="398"/>
        <v>4.0000000000000001E-3</v>
      </c>
      <c r="K6508">
        <v>238.34185262605399</v>
      </c>
      <c r="L6508">
        <v>16.520131325187698</v>
      </c>
      <c r="M6508">
        <v>15.874284170596299</v>
      </c>
      <c r="N6508">
        <v>0</v>
      </c>
      <c r="O6508">
        <v>1</v>
      </c>
      <c r="P6508" t="s">
        <v>1</v>
      </c>
      <c r="Q6508" t="s">
        <v>1</v>
      </c>
      <c r="R6508">
        <v>1</v>
      </c>
      <c r="S6508" t="s">
        <v>564</v>
      </c>
      <c r="T6508">
        <v>0</v>
      </c>
      <c r="U6508">
        <v>0</v>
      </c>
      <c r="V6508" t="s">
        <v>1</v>
      </c>
      <c r="W6508" t="s">
        <v>1</v>
      </c>
      <c r="X6508">
        <v>1</v>
      </c>
      <c r="Y6508" t="s">
        <v>565</v>
      </c>
    </row>
    <row r="6509" spans="1:25">
      <c r="A6509" t="s">
        <v>62</v>
      </c>
      <c r="B6509" t="s">
        <v>20</v>
      </c>
      <c r="C6509">
        <v>2019</v>
      </c>
      <c r="D6509" t="s">
        <v>138</v>
      </c>
      <c r="E6509">
        <v>190.00897216796901</v>
      </c>
      <c r="F6509">
        <v>4</v>
      </c>
      <c r="G6509">
        <v>4</v>
      </c>
      <c r="H6509">
        <v>0.190008972167969</v>
      </c>
      <c r="I6509">
        <f t="shared" si="397"/>
        <v>4.0000000000000001E-3</v>
      </c>
      <c r="J6509">
        <f t="shared" si="398"/>
        <v>4.0000000000000001E-3</v>
      </c>
      <c r="K6509">
        <v>260.99702895638399</v>
      </c>
      <c r="L6509">
        <v>19.111767977057699</v>
      </c>
      <c r="M6509">
        <v>17.3264294938995</v>
      </c>
      <c r="N6509">
        <v>0</v>
      </c>
      <c r="O6509">
        <v>1</v>
      </c>
      <c r="P6509" t="s">
        <v>1</v>
      </c>
      <c r="Q6509" t="s">
        <v>1</v>
      </c>
      <c r="R6509">
        <v>1</v>
      </c>
      <c r="S6509" t="s">
        <v>564</v>
      </c>
      <c r="T6509">
        <v>0</v>
      </c>
      <c r="U6509">
        <v>0</v>
      </c>
      <c r="V6509" t="s">
        <v>1</v>
      </c>
      <c r="W6509" t="s">
        <v>1</v>
      </c>
      <c r="X6509">
        <v>1</v>
      </c>
      <c r="Y6509" t="s">
        <v>565</v>
      </c>
    </row>
    <row r="6510" spans="1:25">
      <c r="A6510" t="s">
        <v>62</v>
      </c>
      <c r="B6510" t="s">
        <v>20</v>
      </c>
      <c r="C6510">
        <v>2019</v>
      </c>
      <c r="D6510" t="s">
        <v>138</v>
      </c>
      <c r="E6510">
        <v>191.67660522460901</v>
      </c>
      <c r="F6510">
        <v>4</v>
      </c>
      <c r="G6510">
        <v>4</v>
      </c>
      <c r="H6510">
        <v>0.191676605224609</v>
      </c>
      <c r="I6510">
        <f t="shared" si="397"/>
        <v>4.0000000000000001E-3</v>
      </c>
      <c r="J6510">
        <f t="shared" si="398"/>
        <v>4.0000000000000001E-3</v>
      </c>
      <c r="K6510">
        <v>270.55308101611803</v>
      </c>
      <c r="L6510">
        <v>20.685954169025901</v>
      </c>
      <c r="M6510">
        <v>18.375475281451301</v>
      </c>
      <c r="N6510">
        <v>0</v>
      </c>
      <c r="O6510">
        <v>1</v>
      </c>
      <c r="P6510" t="s">
        <v>1</v>
      </c>
      <c r="Q6510" t="s">
        <v>1</v>
      </c>
      <c r="R6510">
        <v>1</v>
      </c>
      <c r="S6510" t="s">
        <v>564</v>
      </c>
      <c r="T6510">
        <v>0</v>
      </c>
      <c r="U6510">
        <v>0</v>
      </c>
      <c r="V6510" t="s">
        <v>1</v>
      </c>
      <c r="W6510" t="s">
        <v>1</v>
      </c>
      <c r="X6510">
        <v>1</v>
      </c>
      <c r="Y6510" t="s">
        <v>565</v>
      </c>
    </row>
    <row r="6511" spans="1:25">
      <c r="A6511" t="s">
        <v>62</v>
      </c>
      <c r="B6511" t="s">
        <v>20</v>
      </c>
      <c r="C6511">
        <v>2019</v>
      </c>
      <c r="D6511" t="s">
        <v>138</v>
      </c>
      <c r="E6511">
        <v>198.06916809082</v>
      </c>
      <c r="F6511">
        <v>4</v>
      </c>
      <c r="G6511">
        <v>4</v>
      </c>
      <c r="H6511">
        <v>0.19806916809082001</v>
      </c>
      <c r="I6511">
        <f t="shared" si="397"/>
        <v>4.0000000000000001E-3</v>
      </c>
      <c r="J6511">
        <f t="shared" si="398"/>
        <v>4.0000000000000001E-3</v>
      </c>
      <c r="K6511">
        <v>267.62382214599199</v>
      </c>
      <c r="L6511">
        <v>20.142079410602001</v>
      </c>
      <c r="M6511">
        <v>17.735240386370101</v>
      </c>
      <c r="N6511">
        <v>0</v>
      </c>
      <c r="O6511">
        <v>1</v>
      </c>
      <c r="P6511" t="s">
        <v>1</v>
      </c>
      <c r="Q6511" t="s">
        <v>1</v>
      </c>
      <c r="R6511">
        <v>1</v>
      </c>
      <c r="S6511" t="s">
        <v>564</v>
      </c>
      <c r="T6511">
        <v>0</v>
      </c>
      <c r="U6511">
        <v>0</v>
      </c>
      <c r="V6511" t="s">
        <v>1</v>
      </c>
      <c r="W6511" t="s">
        <v>1</v>
      </c>
      <c r="X6511">
        <v>1</v>
      </c>
      <c r="Y6511" t="s">
        <v>565</v>
      </c>
    </row>
    <row r="6512" spans="1:25">
      <c r="A6512" t="s">
        <v>62</v>
      </c>
      <c r="B6512" t="s">
        <v>20</v>
      </c>
      <c r="C6512">
        <v>2019</v>
      </c>
      <c r="D6512" t="s">
        <v>138</v>
      </c>
      <c r="E6512">
        <v>211.56561279296901</v>
      </c>
      <c r="F6512">
        <v>4</v>
      </c>
      <c r="G6512">
        <v>4</v>
      </c>
      <c r="H6512">
        <v>0.21156561279296901</v>
      </c>
      <c r="I6512">
        <f t="shared" si="397"/>
        <v>4.0000000000000001E-3</v>
      </c>
      <c r="J6512">
        <f t="shared" si="398"/>
        <v>4.0000000000000001E-3</v>
      </c>
      <c r="K6512">
        <v>272.747627151475</v>
      </c>
      <c r="L6512">
        <v>19.685690558049401</v>
      </c>
      <c r="M6512">
        <v>18.101270225408602</v>
      </c>
      <c r="N6512">
        <v>0</v>
      </c>
      <c r="O6512">
        <v>1</v>
      </c>
      <c r="P6512" t="s">
        <v>1</v>
      </c>
      <c r="Q6512" t="s">
        <v>1</v>
      </c>
      <c r="R6512">
        <v>1</v>
      </c>
      <c r="S6512" t="s">
        <v>564</v>
      </c>
      <c r="T6512">
        <v>0</v>
      </c>
      <c r="U6512">
        <v>0</v>
      </c>
      <c r="V6512" t="s">
        <v>1</v>
      </c>
      <c r="W6512" t="s">
        <v>1</v>
      </c>
      <c r="X6512">
        <v>1</v>
      </c>
      <c r="Y6512" t="s">
        <v>565</v>
      </c>
    </row>
    <row r="6513" spans="1:25">
      <c r="A6513" t="s">
        <v>62</v>
      </c>
      <c r="B6513" t="s">
        <v>20</v>
      </c>
      <c r="C6513">
        <v>2019</v>
      </c>
      <c r="D6513" t="s">
        <v>138</v>
      </c>
      <c r="E6513">
        <v>220.43591308593801</v>
      </c>
      <c r="F6513">
        <v>4</v>
      </c>
      <c r="G6513">
        <v>4</v>
      </c>
      <c r="H6513">
        <v>0.22043591308593699</v>
      </c>
      <c r="I6513">
        <f t="shared" si="397"/>
        <v>4.0000000000000001E-3</v>
      </c>
      <c r="J6513">
        <f t="shared" si="398"/>
        <v>4.0000000000000001E-3</v>
      </c>
      <c r="K6513">
        <v>254.51333520851401</v>
      </c>
      <c r="L6513">
        <v>17.2986439298212</v>
      </c>
      <c r="M6513">
        <v>16.483639882530099</v>
      </c>
      <c r="N6513">
        <v>0</v>
      </c>
      <c r="O6513">
        <v>1</v>
      </c>
      <c r="P6513" t="s">
        <v>1</v>
      </c>
      <c r="Q6513" t="s">
        <v>1</v>
      </c>
      <c r="R6513">
        <v>1</v>
      </c>
      <c r="S6513" t="s">
        <v>564</v>
      </c>
      <c r="T6513">
        <v>0</v>
      </c>
      <c r="U6513">
        <v>0</v>
      </c>
      <c r="V6513" t="s">
        <v>1</v>
      </c>
      <c r="W6513" t="s">
        <v>1</v>
      </c>
      <c r="X6513">
        <v>1</v>
      </c>
      <c r="Y6513" t="s">
        <v>565</v>
      </c>
    </row>
    <row r="6514" spans="1:25">
      <c r="A6514" t="s">
        <v>62</v>
      </c>
      <c r="B6514" t="s">
        <v>20</v>
      </c>
      <c r="C6514">
        <v>2019</v>
      </c>
      <c r="D6514" t="s">
        <v>138</v>
      </c>
      <c r="E6514">
        <v>223.65765380859401</v>
      </c>
      <c r="F6514">
        <v>4</v>
      </c>
      <c r="G6514">
        <v>4</v>
      </c>
      <c r="H6514">
        <v>0.22365765380859401</v>
      </c>
      <c r="I6514">
        <f t="shared" si="397"/>
        <v>4.0000000000000001E-3</v>
      </c>
      <c r="J6514">
        <f t="shared" si="398"/>
        <v>4.0000000000000001E-3</v>
      </c>
      <c r="K6514">
        <v>263.02457444721</v>
      </c>
      <c r="L6514">
        <v>19.466122150468099</v>
      </c>
      <c r="M6514">
        <v>17.926945107440201</v>
      </c>
      <c r="N6514">
        <v>0</v>
      </c>
      <c r="O6514">
        <v>1</v>
      </c>
      <c r="P6514" t="s">
        <v>1</v>
      </c>
      <c r="Q6514" t="s">
        <v>1</v>
      </c>
      <c r="R6514">
        <v>1</v>
      </c>
      <c r="S6514" t="s">
        <v>564</v>
      </c>
      <c r="T6514">
        <v>0</v>
      </c>
      <c r="U6514">
        <v>0</v>
      </c>
      <c r="V6514" t="s">
        <v>1</v>
      </c>
      <c r="W6514" t="s">
        <v>1</v>
      </c>
      <c r="X6514">
        <v>1</v>
      </c>
      <c r="Y6514" t="s">
        <v>565</v>
      </c>
    </row>
    <row r="6515" spans="1:25">
      <c r="A6515" t="s">
        <v>62</v>
      </c>
      <c r="B6515" t="s">
        <v>20</v>
      </c>
      <c r="C6515">
        <v>2019</v>
      </c>
      <c r="D6515" t="s">
        <v>138</v>
      </c>
      <c r="E6515">
        <v>227.09819030761699</v>
      </c>
      <c r="F6515">
        <v>4</v>
      </c>
      <c r="G6515">
        <v>4</v>
      </c>
      <c r="H6515">
        <v>0.22709819030761699</v>
      </c>
      <c r="I6515">
        <f t="shared" si="397"/>
        <v>4.0000000000000001E-3</v>
      </c>
      <c r="J6515">
        <f t="shared" si="398"/>
        <v>4.0000000000000001E-3</v>
      </c>
      <c r="K6515">
        <v>261.65213810068701</v>
      </c>
      <c r="L6515">
        <v>18.760869894094501</v>
      </c>
      <c r="M6515">
        <v>17.1506693382313</v>
      </c>
      <c r="N6515">
        <v>0</v>
      </c>
      <c r="O6515">
        <v>1</v>
      </c>
      <c r="P6515" t="s">
        <v>1</v>
      </c>
      <c r="Q6515" t="s">
        <v>1</v>
      </c>
      <c r="R6515">
        <v>1</v>
      </c>
      <c r="S6515" t="s">
        <v>564</v>
      </c>
      <c r="T6515">
        <v>0</v>
      </c>
      <c r="U6515">
        <v>0</v>
      </c>
      <c r="V6515" t="s">
        <v>1</v>
      </c>
      <c r="W6515" t="s">
        <v>1</v>
      </c>
      <c r="X6515">
        <v>1</v>
      </c>
      <c r="Y6515" t="s">
        <v>565</v>
      </c>
    </row>
    <row r="6516" spans="1:25">
      <c r="A6516" t="s">
        <v>62</v>
      </c>
      <c r="B6516" t="s">
        <v>20</v>
      </c>
      <c r="C6516">
        <v>2019</v>
      </c>
      <c r="D6516" t="s">
        <v>138</v>
      </c>
      <c r="E6516">
        <v>235.76283264160199</v>
      </c>
      <c r="F6516">
        <v>4</v>
      </c>
      <c r="G6516">
        <v>4</v>
      </c>
      <c r="H6516">
        <v>0.235762832641602</v>
      </c>
      <c r="I6516">
        <f t="shared" si="397"/>
        <v>4.0000000000000001E-3</v>
      </c>
      <c r="J6516">
        <f t="shared" si="398"/>
        <v>4.0000000000000001E-3</v>
      </c>
      <c r="K6516">
        <v>279.66600494538301</v>
      </c>
      <c r="L6516">
        <v>24.0221400170138</v>
      </c>
      <c r="M6516">
        <v>19.1845889710305</v>
      </c>
      <c r="N6516">
        <v>0</v>
      </c>
      <c r="O6516">
        <v>1</v>
      </c>
      <c r="P6516" t="s">
        <v>1</v>
      </c>
      <c r="Q6516" t="s">
        <v>1</v>
      </c>
      <c r="R6516">
        <v>1</v>
      </c>
      <c r="S6516" t="s">
        <v>564</v>
      </c>
      <c r="T6516">
        <v>0</v>
      </c>
      <c r="U6516">
        <v>0</v>
      </c>
      <c r="V6516" t="s">
        <v>1</v>
      </c>
      <c r="W6516" t="s">
        <v>1</v>
      </c>
      <c r="X6516">
        <v>1</v>
      </c>
      <c r="Y6516" t="s">
        <v>565</v>
      </c>
    </row>
    <row r="6517" spans="1:25">
      <c r="A6517" t="s">
        <v>62</v>
      </c>
      <c r="B6517" t="s">
        <v>20</v>
      </c>
      <c r="C6517">
        <v>2019</v>
      </c>
      <c r="D6517" t="s">
        <v>138</v>
      </c>
      <c r="E6517">
        <v>239.48294067382801</v>
      </c>
      <c r="F6517">
        <v>4</v>
      </c>
      <c r="G6517">
        <v>4</v>
      </c>
      <c r="H6517">
        <v>0.239482940673828</v>
      </c>
      <c r="I6517">
        <f t="shared" si="397"/>
        <v>4.0000000000000001E-3</v>
      </c>
      <c r="J6517">
        <f t="shared" si="398"/>
        <v>4.0000000000000001E-3</v>
      </c>
      <c r="K6517">
        <v>268.869911331509</v>
      </c>
      <c r="L6517">
        <v>20.344741411522701</v>
      </c>
      <c r="M6517">
        <v>17.845944502399799</v>
      </c>
      <c r="N6517">
        <v>0</v>
      </c>
      <c r="O6517">
        <v>1</v>
      </c>
      <c r="P6517" t="s">
        <v>1</v>
      </c>
      <c r="Q6517" t="s">
        <v>1</v>
      </c>
      <c r="R6517">
        <v>1</v>
      </c>
      <c r="S6517" t="s">
        <v>564</v>
      </c>
      <c r="T6517">
        <v>0</v>
      </c>
      <c r="U6517">
        <v>0</v>
      </c>
      <c r="V6517" t="s">
        <v>1</v>
      </c>
      <c r="W6517" t="s">
        <v>1</v>
      </c>
      <c r="X6517">
        <v>1</v>
      </c>
      <c r="Y6517" t="s">
        <v>565</v>
      </c>
    </row>
    <row r="6518" spans="1:25">
      <c r="A6518" t="s">
        <v>62</v>
      </c>
      <c r="B6518" t="s">
        <v>20</v>
      </c>
      <c r="C6518">
        <v>2019</v>
      </c>
      <c r="D6518" t="s">
        <v>138</v>
      </c>
      <c r="E6518">
        <v>247.17936706543</v>
      </c>
      <c r="F6518">
        <v>4</v>
      </c>
      <c r="G6518">
        <v>4</v>
      </c>
      <c r="H6518">
        <v>0.24717936706543001</v>
      </c>
      <c r="I6518">
        <f t="shared" si="397"/>
        <v>4.0000000000000001E-3</v>
      </c>
      <c r="J6518">
        <f t="shared" si="398"/>
        <v>4.0000000000000001E-3</v>
      </c>
      <c r="K6518">
        <v>258.711915632829</v>
      </c>
      <c r="L6518">
        <v>17.2545282666396</v>
      </c>
      <c r="M6518">
        <v>16.670168884580601</v>
      </c>
      <c r="N6518">
        <v>0</v>
      </c>
      <c r="O6518">
        <v>1</v>
      </c>
      <c r="P6518" t="s">
        <v>1</v>
      </c>
      <c r="Q6518" t="s">
        <v>1</v>
      </c>
      <c r="R6518">
        <v>1</v>
      </c>
      <c r="S6518" t="s">
        <v>564</v>
      </c>
      <c r="T6518">
        <v>0</v>
      </c>
      <c r="U6518">
        <v>0</v>
      </c>
      <c r="V6518" t="s">
        <v>1</v>
      </c>
      <c r="W6518" t="s">
        <v>1</v>
      </c>
      <c r="X6518">
        <v>1</v>
      </c>
      <c r="Y6518" t="s">
        <v>565</v>
      </c>
    </row>
    <row r="6519" spans="1:25">
      <c r="A6519" t="s">
        <v>62</v>
      </c>
      <c r="B6519" t="s">
        <v>20</v>
      </c>
      <c r="C6519">
        <v>2019</v>
      </c>
      <c r="D6519" t="s">
        <v>138</v>
      </c>
      <c r="E6519">
        <v>250.06552124023401</v>
      </c>
      <c r="F6519">
        <v>4</v>
      </c>
      <c r="G6519">
        <v>4</v>
      </c>
      <c r="H6519">
        <v>0.25006552124023401</v>
      </c>
      <c r="I6519">
        <f t="shared" si="397"/>
        <v>4.0000000000000001E-3</v>
      </c>
      <c r="J6519">
        <f t="shared" si="398"/>
        <v>4.0000000000000001E-3</v>
      </c>
      <c r="K6519">
        <v>248.82812473708299</v>
      </c>
      <c r="L6519">
        <v>16.8279542515603</v>
      </c>
      <c r="M6519">
        <v>15.991271777611299</v>
      </c>
      <c r="N6519">
        <v>0</v>
      </c>
      <c r="O6519">
        <v>1</v>
      </c>
      <c r="P6519" t="s">
        <v>1</v>
      </c>
      <c r="Q6519" t="s">
        <v>1</v>
      </c>
      <c r="R6519">
        <v>1</v>
      </c>
      <c r="S6519" t="s">
        <v>564</v>
      </c>
      <c r="T6519">
        <v>0</v>
      </c>
      <c r="U6519">
        <v>0</v>
      </c>
      <c r="V6519" t="s">
        <v>1</v>
      </c>
      <c r="W6519" t="s">
        <v>1</v>
      </c>
      <c r="X6519">
        <v>1</v>
      </c>
      <c r="Y6519" t="s">
        <v>565</v>
      </c>
    </row>
    <row r="6520" spans="1:25">
      <c r="A6520" t="s">
        <v>62</v>
      </c>
      <c r="B6520" t="s">
        <v>20</v>
      </c>
      <c r="C6520">
        <v>2019</v>
      </c>
      <c r="D6520" t="s">
        <v>138</v>
      </c>
      <c r="E6520">
        <v>257.84234619140602</v>
      </c>
      <c r="F6520">
        <v>4</v>
      </c>
      <c r="G6520">
        <v>4</v>
      </c>
      <c r="H6520">
        <v>0.257842346191406</v>
      </c>
      <c r="I6520">
        <f t="shared" si="397"/>
        <v>4.0000000000000001E-3</v>
      </c>
      <c r="J6520">
        <f t="shared" si="398"/>
        <v>4.0000000000000001E-3</v>
      </c>
      <c r="K6520">
        <v>255.291686370451</v>
      </c>
      <c r="L6520">
        <v>17.180323948379598</v>
      </c>
      <c r="M6520">
        <v>16.091496807188999</v>
      </c>
      <c r="N6520">
        <v>0</v>
      </c>
      <c r="O6520">
        <v>1</v>
      </c>
      <c r="P6520" t="s">
        <v>1</v>
      </c>
      <c r="Q6520" t="s">
        <v>1</v>
      </c>
      <c r="R6520">
        <v>1</v>
      </c>
      <c r="S6520" t="s">
        <v>564</v>
      </c>
      <c r="T6520">
        <v>0</v>
      </c>
      <c r="U6520">
        <v>0</v>
      </c>
      <c r="V6520" t="s">
        <v>1</v>
      </c>
      <c r="W6520" t="s">
        <v>1</v>
      </c>
      <c r="X6520">
        <v>1</v>
      </c>
      <c r="Y6520" t="s">
        <v>565</v>
      </c>
    </row>
    <row r="6521" spans="1:25">
      <c r="A6521" t="s">
        <v>62</v>
      </c>
      <c r="B6521" t="s">
        <v>20</v>
      </c>
      <c r="C6521">
        <v>2019</v>
      </c>
      <c r="D6521" t="s">
        <v>138</v>
      </c>
      <c r="E6521">
        <v>2599.4988600000001</v>
      </c>
      <c r="F6521">
        <v>6</v>
      </c>
      <c r="G6521">
        <v>6</v>
      </c>
      <c r="H6521">
        <v>2.5994988600000002</v>
      </c>
      <c r="I6521">
        <f t="shared" si="397"/>
        <v>6.0000000000000001E-3</v>
      </c>
      <c r="J6521">
        <f t="shared" si="398"/>
        <v>6.0000000000000001E-3</v>
      </c>
      <c r="K6521">
        <v>264.59089241068301</v>
      </c>
      <c r="L6521">
        <v>17.719539829435</v>
      </c>
      <c r="M6521">
        <v>16.825763043505098</v>
      </c>
      <c r="N6521">
        <v>0</v>
      </c>
      <c r="O6521">
        <v>1</v>
      </c>
      <c r="P6521" t="s">
        <v>1</v>
      </c>
      <c r="Q6521" t="s">
        <v>1</v>
      </c>
      <c r="R6521">
        <v>1</v>
      </c>
      <c r="S6521" t="s">
        <v>564</v>
      </c>
      <c r="T6521">
        <v>0</v>
      </c>
      <c r="U6521">
        <v>0</v>
      </c>
      <c r="V6521" t="s">
        <v>1</v>
      </c>
      <c r="W6521" t="s">
        <v>1</v>
      </c>
      <c r="X6521">
        <v>1</v>
      </c>
      <c r="Y6521" t="s">
        <v>565</v>
      </c>
    </row>
    <row r="6522" spans="1:25">
      <c r="A6522" t="s">
        <v>62</v>
      </c>
      <c r="B6522" t="s">
        <v>20</v>
      </c>
      <c r="C6522">
        <v>2019</v>
      </c>
      <c r="D6522" t="s">
        <v>138</v>
      </c>
      <c r="E6522">
        <v>2607.54347777778</v>
      </c>
      <c r="F6522">
        <v>6</v>
      </c>
      <c r="G6522">
        <v>6</v>
      </c>
      <c r="H6522">
        <v>2.6075434777777802</v>
      </c>
      <c r="I6522">
        <f t="shared" si="397"/>
        <v>6.0000000000000001E-3</v>
      </c>
      <c r="J6522">
        <f t="shared" si="398"/>
        <v>6.0000000000000001E-3</v>
      </c>
      <c r="K6522">
        <v>253.58248762524201</v>
      </c>
      <c r="L6522">
        <v>16.483941153043599</v>
      </c>
      <c r="M6522">
        <v>15.8485381724934</v>
      </c>
      <c r="N6522">
        <v>0</v>
      </c>
      <c r="O6522">
        <v>1</v>
      </c>
      <c r="P6522" t="s">
        <v>1</v>
      </c>
      <c r="Q6522" t="s">
        <v>1</v>
      </c>
      <c r="R6522">
        <v>1</v>
      </c>
      <c r="S6522" t="s">
        <v>564</v>
      </c>
      <c r="T6522">
        <v>0</v>
      </c>
      <c r="U6522">
        <v>0</v>
      </c>
      <c r="V6522" t="s">
        <v>1</v>
      </c>
      <c r="W6522" t="s">
        <v>1</v>
      </c>
      <c r="X6522">
        <v>1</v>
      </c>
      <c r="Y6522" t="s">
        <v>565</v>
      </c>
    </row>
    <row r="6523" spans="1:25">
      <c r="A6523" t="s">
        <v>62</v>
      </c>
      <c r="B6523" t="s">
        <v>20</v>
      </c>
      <c r="C6523">
        <v>2019</v>
      </c>
      <c r="D6523" t="s">
        <v>138</v>
      </c>
      <c r="E6523">
        <v>2617.3150000000001</v>
      </c>
      <c r="F6523">
        <v>6</v>
      </c>
      <c r="G6523">
        <v>6</v>
      </c>
      <c r="H6523">
        <v>2.6173150000000001</v>
      </c>
      <c r="I6523">
        <f t="shared" si="397"/>
        <v>6.0000000000000001E-3</v>
      </c>
      <c r="J6523">
        <f t="shared" si="398"/>
        <v>6.0000000000000001E-3</v>
      </c>
      <c r="K6523">
        <v>258.299501426799</v>
      </c>
      <c r="L6523">
        <v>16.985693116787498</v>
      </c>
      <c r="M6523">
        <v>16.570660178481301</v>
      </c>
      <c r="N6523">
        <v>0</v>
      </c>
      <c r="O6523">
        <v>1</v>
      </c>
      <c r="P6523" t="s">
        <v>1</v>
      </c>
      <c r="Q6523" t="s">
        <v>1</v>
      </c>
      <c r="R6523">
        <v>1</v>
      </c>
      <c r="S6523" t="s">
        <v>564</v>
      </c>
      <c r="T6523">
        <v>0</v>
      </c>
      <c r="U6523">
        <v>0</v>
      </c>
      <c r="V6523" t="s">
        <v>1</v>
      </c>
      <c r="W6523" t="s">
        <v>1</v>
      </c>
      <c r="X6523">
        <v>1</v>
      </c>
      <c r="Y6523" t="s">
        <v>565</v>
      </c>
    </row>
    <row r="6524" spans="1:25">
      <c r="A6524" t="s">
        <v>62</v>
      </c>
      <c r="B6524" t="s">
        <v>20</v>
      </c>
      <c r="C6524">
        <v>2019</v>
      </c>
      <c r="D6524" t="s">
        <v>138</v>
      </c>
      <c r="E6524">
        <v>2627.0219666666699</v>
      </c>
      <c r="F6524">
        <v>6</v>
      </c>
      <c r="G6524">
        <v>6</v>
      </c>
      <c r="H6524">
        <v>2.6270219666666699</v>
      </c>
      <c r="I6524">
        <f t="shared" si="397"/>
        <v>6.0000000000000001E-3</v>
      </c>
      <c r="J6524">
        <f t="shared" si="398"/>
        <v>6.0000000000000001E-3</v>
      </c>
      <c r="K6524">
        <v>254.16996926670899</v>
      </c>
      <c r="L6524">
        <v>16.0547018853174</v>
      </c>
      <c r="M6524">
        <v>15.8109265679032</v>
      </c>
      <c r="N6524">
        <v>0</v>
      </c>
      <c r="O6524">
        <v>1</v>
      </c>
      <c r="P6524" t="s">
        <v>1</v>
      </c>
      <c r="Q6524" t="s">
        <v>1</v>
      </c>
      <c r="R6524">
        <v>1</v>
      </c>
      <c r="S6524" t="s">
        <v>564</v>
      </c>
      <c r="T6524">
        <v>0</v>
      </c>
      <c r="U6524">
        <v>0</v>
      </c>
      <c r="V6524" t="s">
        <v>1</v>
      </c>
      <c r="W6524" t="s">
        <v>1</v>
      </c>
      <c r="X6524">
        <v>1</v>
      </c>
      <c r="Y6524" t="s">
        <v>565</v>
      </c>
    </row>
    <row r="6525" spans="1:25">
      <c r="A6525" t="s">
        <v>62</v>
      </c>
      <c r="B6525" t="s">
        <v>20</v>
      </c>
      <c r="C6525">
        <v>2019</v>
      </c>
      <c r="D6525" t="s">
        <v>138</v>
      </c>
      <c r="E6525">
        <v>2633.6149500000001</v>
      </c>
      <c r="F6525">
        <v>6</v>
      </c>
      <c r="G6525">
        <v>6</v>
      </c>
      <c r="H6525">
        <v>2.6336149500000001</v>
      </c>
      <c r="I6525">
        <f t="shared" si="397"/>
        <v>6.0000000000000001E-3</v>
      </c>
      <c r="J6525">
        <f t="shared" si="398"/>
        <v>6.0000000000000001E-3</v>
      </c>
      <c r="K6525">
        <v>253.93406782221899</v>
      </c>
      <c r="L6525">
        <v>16.304221197104201</v>
      </c>
      <c r="M6525">
        <v>16.075206321219099</v>
      </c>
      <c r="N6525">
        <v>0</v>
      </c>
      <c r="O6525">
        <v>1</v>
      </c>
      <c r="P6525" t="s">
        <v>1</v>
      </c>
      <c r="Q6525" t="s">
        <v>1</v>
      </c>
      <c r="R6525">
        <v>1</v>
      </c>
      <c r="S6525" t="s">
        <v>564</v>
      </c>
      <c r="T6525">
        <v>0</v>
      </c>
      <c r="U6525">
        <v>0</v>
      </c>
      <c r="V6525" t="s">
        <v>1</v>
      </c>
      <c r="W6525" t="s">
        <v>1</v>
      </c>
      <c r="X6525">
        <v>1</v>
      </c>
      <c r="Y6525" t="s">
        <v>565</v>
      </c>
    </row>
    <row r="6526" spans="1:25">
      <c r="A6526" t="s">
        <v>62</v>
      </c>
      <c r="B6526" t="s">
        <v>20</v>
      </c>
      <c r="C6526">
        <v>2019</v>
      </c>
      <c r="D6526" t="s">
        <v>138</v>
      </c>
      <c r="E6526">
        <v>2642.2862222222202</v>
      </c>
      <c r="F6526">
        <v>6</v>
      </c>
      <c r="G6526">
        <v>6</v>
      </c>
      <c r="H6526">
        <v>2.6422862222222201</v>
      </c>
      <c r="I6526">
        <f t="shared" si="397"/>
        <v>6.0000000000000001E-3</v>
      </c>
      <c r="J6526">
        <f t="shared" si="398"/>
        <v>6.0000000000000001E-3</v>
      </c>
      <c r="K6526">
        <v>246.17324543664199</v>
      </c>
      <c r="L6526">
        <v>14.976436018189901</v>
      </c>
      <c r="M6526">
        <v>14.9195672741682</v>
      </c>
      <c r="N6526">
        <v>0</v>
      </c>
      <c r="O6526">
        <v>1</v>
      </c>
      <c r="P6526" t="s">
        <v>1</v>
      </c>
      <c r="Q6526" t="s">
        <v>1</v>
      </c>
      <c r="R6526">
        <v>1</v>
      </c>
      <c r="S6526" t="s">
        <v>564</v>
      </c>
      <c r="T6526">
        <v>0</v>
      </c>
      <c r="U6526">
        <v>0</v>
      </c>
      <c r="V6526" t="s">
        <v>1</v>
      </c>
      <c r="W6526" t="s">
        <v>1</v>
      </c>
      <c r="X6526">
        <v>1</v>
      </c>
      <c r="Y6526" t="s">
        <v>565</v>
      </c>
    </row>
    <row r="6527" spans="1:25">
      <c r="A6527" t="s">
        <v>62</v>
      </c>
      <c r="B6527" t="s">
        <v>20</v>
      </c>
      <c r="C6527">
        <v>2019</v>
      </c>
      <c r="D6527" t="s">
        <v>138</v>
      </c>
      <c r="E6527">
        <v>2650.6129000000001</v>
      </c>
      <c r="F6527">
        <v>6</v>
      </c>
      <c r="G6527">
        <v>6</v>
      </c>
      <c r="H6527">
        <v>2.6506129</v>
      </c>
      <c r="I6527">
        <f t="shared" si="397"/>
        <v>6.0000000000000001E-3</v>
      </c>
      <c r="J6527">
        <f t="shared" si="398"/>
        <v>6.0000000000000001E-3</v>
      </c>
      <c r="K6527">
        <v>268.23239629917498</v>
      </c>
      <c r="L6527">
        <v>19.3439903737947</v>
      </c>
      <c r="M6527">
        <v>17.387465008259898</v>
      </c>
      <c r="N6527">
        <v>0</v>
      </c>
      <c r="O6527">
        <v>1</v>
      </c>
      <c r="P6527" t="s">
        <v>1</v>
      </c>
      <c r="Q6527" t="s">
        <v>1</v>
      </c>
      <c r="R6527">
        <v>1</v>
      </c>
      <c r="S6527" t="s">
        <v>564</v>
      </c>
      <c r="T6527">
        <v>0</v>
      </c>
      <c r="U6527">
        <v>0</v>
      </c>
      <c r="V6527" t="s">
        <v>1</v>
      </c>
      <c r="W6527" t="s">
        <v>1</v>
      </c>
      <c r="X6527">
        <v>1</v>
      </c>
      <c r="Y6527" t="s">
        <v>565</v>
      </c>
    </row>
    <row r="6528" spans="1:25">
      <c r="A6528" t="s">
        <v>62</v>
      </c>
      <c r="B6528" t="s">
        <v>20</v>
      </c>
      <c r="C6528">
        <v>2019</v>
      </c>
      <c r="D6528" t="s">
        <v>138</v>
      </c>
      <c r="E6528">
        <v>2656.85448888889</v>
      </c>
      <c r="F6528">
        <v>6</v>
      </c>
      <c r="G6528">
        <v>6</v>
      </c>
      <c r="H6528">
        <v>2.6568544888888899</v>
      </c>
      <c r="I6528">
        <f t="shared" si="397"/>
        <v>6.0000000000000001E-3</v>
      </c>
      <c r="J6528">
        <f t="shared" si="398"/>
        <v>6.0000000000000001E-3</v>
      </c>
      <c r="K6528">
        <v>262.450035773156</v>
      </c>
      <c r="L6528">
        <v>17.937153748939998</v>
      </c>
      <c r="M6528">
        <v>17.2778569453627</v>
      </c>
      <c r="N6528">
        <v>0</v>
      </c>
      <c r="O6528">
        <v>1</v>
      </c>
      <c r="P6528" t="s">
        <v>1</v>
      </c>
      <c r="Q6528" t="s">
        <v>1</v>
      </c>
      <c r="R6528">
        <v>1</v>
      </c>
      <c r="S6528" t="s">
        <v>564</v>
      </c>
      <c r="T6528">
        <v>0</v>
      </c>
      <c r="U6528">
        <v>0</v>
      </c>
      <c r="V6528" t="s">
        <v>1</v>
      </c>
      <c r="W6528" t="s">
        <v>1</v>
      </c>
      <c r="X6528">
        <v>1</v>
      </c>
      <c r="Y6528" t="s">
        <v>565</v>
      </c>
    </row>
    <row r="6529" spans="1:25">
      <c r="A6529" t="s">
        <v>62</v>
      </c>
      <c r="B6529" t="s">
        <v>20</v>
      </c>
      <c r="C6529">
        <v>2019</v>
      </c>
      <c r="D6529" t="s">
        <v>138</v>
      </c>
      <c r="E6529">
        <v>2666.21956</v>
      </c>
      <c r="F6529">
        <v>6</v>
      </c>
      <c r="G6529">
        <v>6</v>
      </c>
      <c r="H6529">
        <v>2.66621956</v>
      </c>
      <c r="I6529">
        <f t="shared" si="397"/>
        <v>6.0000000000000001E-3</v>
      </c>
      <c r="J6529">
        <f t="shared" si="398"/>
        <v>6.0000000000000001E-3</v>
      </c>
      <c r="K6529">
        <v>256.38400038665799</v>
      </c>
      <c r="L6529">
        <v>16.791131859920501</v>
      </c>
      <c r="M6529">
        <v>16.068813049284199</v>
      </c>
      <c r="N6529">
        <v>0</v>
      </c>
      <c r="O6529">
        <v>1</v>
      </c>
      <c r="P6529" t="s">
        <v>1</v>
      </c>
      <c r="Q6529" t="s">
        <v>1</v>
      </c>
      <c r="R6529">
        <v>1</v>
      </c>
      <c r="S6529" t="s">
        <v>564</v>
      </c>
      <c r="T6529">
        <v>0</v>
      </c>
      <c r="U6529">
        <v>0</v>
      </c>
      <c r="V6529" t="s">
        <v>1</v>
      </c>
      <c r="W6529" t="s">
        <v>1</v>
      </c>
      <c r="X6529">
        <v>1</v>
      </c>
      <c r="Y6529" t="s">
        <v>565</v>
      </c>
    </row>
    <row r="6530" spans="1:25">
      <c r="A6530" t="s">
        <v>62</v>
      </c>
      <c r="B6530" t="s">
        <v>20</v>
      </c>
      <c r="C6530">
        <v>2019</v>
      </c>
      <c r="D6530" t="s">
        <v>138</v>
      </c>
      <c r="E6530">
        <v>2675.1753199999998</v>
      </c>
      <c r="F6530">
        <v>6</v>
      </c>
      <c r="G6530">
        <v>6</v>
      </c>
      <c r="H6530">
        <v>2.6751753200000001</v>
      </c>
      <c r="I6530">
        <f t="shared" si="397"/>
        <v>6.0000000000000001E-3</v>
      </c>
      <c r="J6530">
        <f t="shared" si="398"/>
        <v>6.0000000000000001E-3</v>
      </c>
      <c r="K6530">
        <v>252.63783839530501</v>
      </c>
      <c r="L6530">
        <v>16.009253850028799</v>
      </c>
      <c r="M6530">
        <v>15.3956682992747</v>
      </c>
      <c r="N6530">
        <v>0</v>
      </c>
      <c r="O6530">
        <v>1</v>
      </c>
      <c r="P6530" t="s">
        <v>1</v>
      </c>
      <c r="Q6530" t="s">
        <v>1</v>
      </c>
      <c r="R6530">
        <v>1</v>
      </c>
      <c r="S6530" t="s">
        <v>564</v>
      </c>
      <c r="T6530">
        <v>0</v>
      </c>
      <c r="U6530">
        <v>0</v>
      </c>
      <c r="V6530" t="s">
        <v>1</v>
      </c>
      <c r="W6530" t="s">
        <v>1</v>
      </c>
      <c r="X6530">
        <v>1</v>
      </c>
      <c r="Y6530" t="s">
        <v>565</v>
      </c>
    </row>
    <row r="6531" spans="1:25">
      <c r="A6531" t="s">
        <v>62</v>
      </c>
      <c r="B6531" t="s">
        <v>20</v>
      </c>
      <c r="C6531">
        <v>2019</v>
      </c>
      <c r="D6531" t="s">
        <v>138</v>
      </c>
      <c r="E6531">
        <v>2682.1174666666702</v>
      </c>
      <c r="F6531">
        <v>6</v>
      </c>
      <c r="G6531">
        <v>6</v>
      </c>
      <c r="H6531">
        <v>2.6821174666666701</v>
      </c>
      <c r="I6531">
        <f t="shared" si="397"/>
        <v>6.0000000000000001E-3</v>
      </c>
      <c r="J6531">
        <f t="shared" si="398"/>
        <v>6.0000000000000001E-3</v>
      </c>
      <c r="K6531">
        <v>255.193669591473</v>
      </c>
      <c r="L6531">
        <v>15.9081569869911</v>
      </c>
      <c r="M6531">
        <v>15.752493996343601</v>
      </c>
      <c r="N6531">
        <v>0</v>
      </c>
      <c r="O6531">
        <v>1</v>
      </c>
      <c r="P6531" t="s">
        <v>1</v>
      </c>
      <c r="Q6531" t="s">
        <v>1</v>
      </c>
      <c r="R6531">
        <v>1</v>
      </c>
      <c r="S6531" t="s">
        <v>564</v>
      </c>
      <c r="T6531">
        <v>0</v>
      </c>
      <c r="U6531">
        <v>0</v>
      </c>
      <c r="V6531" t="s">
        <v>1</v>
      </c>
      <c r="W6531" t="s">
        <v>1</v>
      </c>
      <c r="X6531">
        <v>1</v>
      </c>
      <c r="Y6531" t="s">
        <v>565</v>
      </c>
    </row>
    <row r="6532" spans="1:25">
      <c r="A6532" t="s">
        <v>62</v>
      </c>
      <c r="B6532" t="s">
        <v>20</v>
      </c>
      <c r="C6532">
        <v>2019</v>
      </c>
      <c r="D6532" t="s">
        <v>138</v>
      </c>
      <c r="E6532">
        <v>2688.2203</v>
      </c>
      <c r="F6532">
        <v>6</v>
      </c>
      <c r="G6532">
        <v>6</v>
      </c>
      <c r="H6532">
        <v>2.6882202999999998</v>
      </c>
      <c r="I6532">
        <f t="shared" si="397"/>
        <v>6.0000000000000001E-3</v>
      </c>
      <c r="J6532">
        <f t="shared" si="398"/>
        <v>6.0000000000000001E-3</v>
      </c>
      <c r="K6532">
        <v>275.67558040043002</v>
      </c>
      <c r="L6532">
        <v>22.703797112982699</v>
      </c>
      <c r="M6532">
        <v>18.6277207136595</v>
      </c>
      <c r="N6532">
        <v>0</v>
      </c>
      <c r="O6532">
        <v>1</v>
      </c>
      <c r="P6532" t="s">
        <v>1</v>
      </c>
      <c r="Q6532" t="s">
        <v>1</v>
      </c>
      <c r="R6532">
        <v>1</v>
      </c>
      <c r="S6532" t="s">
        <v>564</v>
      </c>
      <c r="T6532">
        <v>0</v>
      </c>
      <c r="U6532">
        <v>0</v>
      </c>
      <c r="V6532" t="s">
        <v>1</v>
      </c>
      <c r="W6532" t="s">
        <v>1</v>
      </c>
      <c r="X6532">
        <v>1</v>
      </c>
      <c r="Y6532" t="s">
        <v>565</v>
      </c>
    </row>
    <row r="6533" spans="1:25">
      <c r="A6533" t="s">
        <v>62</v>
      </c>
      <c r="B6533" t="s">
        <v>20</v>
      </c>
      <c r="C6533">
        <v>2019</v>
      </c>
      <c r="D6533" t="s">
        <v>138</v>
      </c>
      <c r="E6533">
        <v>2693.4895000000001</v>
      </c>
      <c r="F6533">
        <v>6</v>
      </c>
      <c r="G6533">
        <v>6</v>
      </c>
      <c r="H6533">
        <v>2.6934895000000001</v>
      </c>
      <c r="I6533">
        <f t="shared" si="397"/>
        <v>6.0000000000000001E-3</v>
      </c>
      <c r="J6533">
        <f t="shared" si="398"/>
        <v>6.0000000000000001E-3</v>
      </c>
      <c r="K6533">
        <v>281.08755254006502</v>
      </c>
      <c r="L6533">
        <v>23.102931761315102</v>
      </c>
      <c r="M6533">
        <v>19.150434963859102</v>
      </c>
      <c r="N6533">
        <v>0</v>
      </c>
      <c r="O6533">
        <v>1</v>
      </c>
      <c r="P6533" t="s">
        <v>1</v>
      </c>
      <c r="Q6533" t="s">
        <v>1</v>
      </c>
      <c r="R6533">
        <v>1</v>
      </c>
      <c r="S6533" t="s">
        <v>564</v>
      </c>
      <c r="T6533">
        <v>0</v>
      </c>
      <c r="U6533">
        <v>0</v>
      </c>
      <c r="V6533" t="s">
        <v>1</v>
      </c>
      <c r="W6533" t="s">
        <v>1</v>
      </c>
      <c r="X6533">
        <v>1</v>
      </c>
      <c r="Y6533" t="s">
        <v>565</v>
      </c>
    </row>
    <row r="6534" spans="1:25">
      <c r="A6534" t="s">
        <v>62</v>
      </c>
      <c r="B6534" t="s">
        <v>20</v>
      </c>
      <c r="C6534">
        <v>2019</v>
      </c>
      <c r="D6534" t="s">
        <v>138</v>
      </c>
      <c r="E6534">
        <v>2698.76056666667</v>
      </c>
      <c r="F6534">
        <v>6</v>
      </c>
      <c r="G6534">
        <v>6</v>
      </c>
      <c r="H6534">
        <v>2.6987605666666701</v>
      </c>
      <c r="I6534">
        <f t="shared" si="397"/>
        <v>6.0000000000000001E-3</v>
      </c>
      <c r="J6534">
        <f t="shared" si="398"/>
        <v>6.0000000000000001E-3</v>
      </c>
      <c r="K6534">
        <v>275.99950422360502</v>
      </c>
      <c r="L6534">
        <v>21.263017454060002</v>
      </c>
      <c r="M6534">
        <v>18.559053719996498</v>
      </c>
      <c r="N6534">
        <v>0</v>
      </c>
      <c r="O6534">
        <v>1</v>
      </c>
      <c r="P6534" t="s">
        <v>1</v>
      </c>
      <c r="Q6534" t="s">
        <v>1</v>
      </c>
      <c r="R6534">
        <v>1</v>
      </c>
      <c r="S6534" t="s">
        <v>564</v>
      </c>
      <c r="T6534">
        <v>0</v>
      </c>
      <c r="U6534">
        <v>0</v>
      </c>
      <c r="V6534" t="s">
        <v>1</v>
      </c>
      <c r="W6534" t="s">
        <v>1</v>
      </c>
      <c r="X6534">
        <v>1</v>
      </c>
      <c r="Y6534" t="s">
        <v>565</v>
      </c>
    </row>
    <row r="6535" spans="1:25">
      <c r="A6535" t="s">
        <v>62</v>
      </c>
      <c r="B6535" t="s">
        <v>20</v>
      </c>
      <c r="C6535">
        <v>2019</v>
      </c>
      <c r="D6535" t="s">
        <v>138</v>
      </c>
      <c r="E6535">
        <v>2704.8652222222199</v>
      </c>
      <c r="F6535">
        <v>6</v>
      </c>
      <c r="G6535">
        <v>6</v>
      </c>
      <c r="H6535">
        <v>2.70486522222222</v>
      </c>
      <c r="I6535">
        <f t="shared" si="397"/>
        <v>6.0000000000000001E-3</v>
      </c>
      <c r="J6535">
        <f t="shared" si="398"/>
        <v>6.0000000000000001E-3</v>
      </c>
      <c r="K6535">
        <v>264.03444765143502</v>
      </c>
      <c r="L6535">
        <v>18.714993489539001</v>
      </c>
      <c r="M6535">
        <v>17.055342838921899</v>
      </c>
      <c r="N6535">
        <v>0</v>
      </c>
      <c r="O6535">
        <v>1</v>
      </c>
      <c r="P6535" t="s">
        <v>1</v>
      </c>
      <c r="Q6535" t="s">
        <v>1</v>
      </c>
      <c r="R6535">
        <v>1</v>
      </c>
      <c r="S6535" t="s">
        <v>564</v>
      </c>
      <c r="T6535">
        <v>0</v>
      </c>
      <c r="U6535">
        <v>0</v>
      </c>
      <c r="V6535" t="s">
        <v>1</v>
      </c>
      <c r="W6535" t="s">
        <v>1</v>
      </c>
      <c r="X6535">
        <v>1</v>
      </c>
      <c r="Y6535" t="s">
        <v>565</v>
      </c>
    </row>
    <row r="6536" spans="1:25">
      <c r="A6536" t="s">
        <v>62</v>
      </c>
      <c r="B6536" t="s">
        <v>20</v>
      </c>
      <c r="C6536">
        <v>2019</v>
      </c>
      <c r="D6536" t="s">
        <v>138</v>
      </c>
      <c r="E6536">
        <v>2709.0308666666701</v>
      </c>
      <c r="F6536">
        <v>6</v>
      </c>
      <c r="G6536">
        <v>6</v>
      </c>
      <c r="H6536">
        <v>2.7090308666666698</v>
      </c>
      <c r="I6536">
        <f t="shared" si="397"/>
        <v>6.0000000000000001E-3</v>
      </c>
      <c r="J6536">
        <f t="shared" si="398"/>
        <v>6.0000000000000001E-3</v>
      </c>
      <c r="K6536">
        <v>245.28595675865699</v>
      </c>
      <c r="L6536">
        <v>15.887874585946401</v>
      </c>
      <c r="M6536">
        <v>15.305965026446801</v>
      </c>
      <c r="N6536">
        <v>0</v>
      </c>
      <c r="O6536">
        <v>1</v>
      </c>
      <c r="P6536" t="s">
        <v>1</v>
      </c>
      <c r="Q6536" t="s">
        <v>1</v>
      </c>
      <c r="R6536">
        <v>1</v>
      </c>
      <c r="S6536" t="s">
        <v>564</v>
      </c>
      <c r="T6536">
        <v>0</v>
      </c>
      <c r="U6536">
        <v>0</v>
      </c>
      <c r="V6536" t="s">
        <v>1</v>
      </c>
      <c r="W6536" t="s">
        <v>1</v>
      </c>
      <c r="X6536">
        <v>1</v>
      </c>
      <c r="Y6536" t="s">
        <v>565</v>
      </c>
    </row>
    <row r="6537" spans="1:25">
      <c r="A6537" t="s">
        <v>62</v>
      </c>
      <c r="B6537" t="s">
        <v>20</v>
      </c>
      <c r="C6537">
        <v>2019</v>
      </c>
      <c r="D6537" t="s">
        <v>138</v>
      </c>
      <c r="E6537">
        <v>2714.3040000000001</v>
      </c>
      <c r="F6537">
        <v>6</v>
      </c>
      <c r="G6537">
        <v>6</v>
      </c>
      <c r="H6537">
        <v>2.7143039999999998</v>
      </c>
      <c r="I6537">
        <f t="shared" si="397"/>
        <v>6.0000000000000001E-3</v>
      </c>
      <c r="J6537">
        <f t="shared" si="398"/>
        <v>6.0000000000000001E-3</v>
      </c>
      <c r="K6537">
        <v>253.13158958324499</v>
      </c>
      <c r="L6537">
        <v>17.337213769613399</v>
      </c>
      <c r="M6537">
        <v>16.2203517880018</v>
      </c>
      <c r="N6537">
        <v>0</v>
      </c>
      <c r="O6537">
        <v>1</v>
      </c>
      <c r="P6537" t="s">
        <v>1</v>
      </c>
      <c r="Q6537" t="s">
        <v>1</v>
      </c>
      <c r="R6537">
        <v>1</v>
      </c>
      <c r="S6537" t="s">
        <v>564</v>
      </c>
      <c r="T6537">
        <v>0</v>
      </c>
      <c r="U6537">
        <v>0</v>
      </c>
      <c r="V6537" t="s">
        <v>1</v>
      </c>
      <c r="W6537" t="s">
        <v>1</v>
      </c>
      <c r="X6537">
        <v>1</v>
      </c>
      <c r="Y6537" t="s">
        <v>565</v>
      </c>
    </row>
    <row r="6538" spans="1:25">
      <c r="A6538" t="s">
        <v>62</v>
      </c>
      <c r="B6538" t="s">
        <v>20</v>
      </c>
      <c r="C6538">
        <v>2019</v>
      </c>
      <c r="D6538" t="s">
        <v>138</v>
      </c>
      <c r="E6538">
        <v>2741.8550100000002</v>
      </c>
      <c r="F6538">
        <v>6</v>
      </c>
      <c r="G6538">
        <v>6</v>
      </c>
      <c r="H6538">
        <v>2.7418550100000001</v>
      </c>
      <c r="I6538">
        <f t="shared" si="397"/>
        <v>6.0000000000000001E-3</v>
      </c>
      <c r="J6538">
        <f t="shared" si="398"/>
        <v>6.0000000000000001E-3</v>
      </c>
      <c r="K6538">
        <v>269.35580751525498</v>
      </c>
      <c r="L6538">
        <v>17.994346683881599</v>
      </c>
      <c r="M6538">
        <v>17.067957733296499</v>
      </c>
      <c r="N6538">
        <v>0</v>
      </c>
      <c r="O6538">
        <v>1</v>
      </c>
      <c r="P6538" t="s">
        <v>1</v>
      </c>
      <c r="Q6538" t="s">
        <v>1</v>
      </c>
      <c r="R6538">
        <v>1</v>
      </c>
      <c r="S6538" t="s">
        <v>564</v>
      </c>
      <c r="T6538">
        <v>0</v>
      </c>
      <c r="U6538">
        <v>0</v>
      </c>
      <c r="V6538" t="s">
        <v>1</v>
      </c>
      <c r="W6538" t="s">
        <v>1</v>
      </c>
      <c r="X6538">
        <v>1</v>
      </c>
      <c r="Y6538" t="s">
        <v>565</v>
      </c>
    </row>
    <row r="6539" spans="1:25">
      <c r="A6539" t="s">
        <v>62</v>
      </c>
      <c r="B6539" t="s">
        <v>20</v>
      </c>
      <c r="C6539">
        <v>2019</v>
      </c>
      <c r="D6539" t="s">
        <v>138</v>
      </c>
      <c r="E6539">
        <v>2752.2626500000001</v>
      </c>
      <c r="F6539">
        <v>6</v>
      </c>
      <c r="G6539">
        <v>6</v>
      </c>
      <c r="H6539">
        <v>2.75226265</v>
      </c>
      <c r="I6539">
        <f t="shared" si="397"/>
        <v>6.0000000000000001E-3</v>
      </c>
      <c r="J6539">
        <f t="shared" si="398"/>
        <v>6.0000000000000001E-3</v>
      </c>
      <c r="K6539">
        <v>260.24313279687198</v>
      </c>
      <c r="L6539">
        <v>16.505612425708598</v>
      </c>
      <c r="M6539">
        <v>16.104721096085999</v>
      </c>
      <c r="N6539">
        <v>0</v>
      </c>
      <c r="O6539">
        <v>1</v>
      </c>
      <c r="P6539" t="s">
        <v>1</v>
      </c>
      <c r="Q6539" t="s">
        <v>1</v>
      </c>
      <c r="R6539">
        <v>1</v>
      </c>
      <c r="S6539" t="s">
        <v>564</v>
      </c>
      <c r="T6539">
        <v>0</v>
      </c>
      <c r="U6539">
        <v>0</v>
      </c>
      <c r="V6539" t="s">
        <v>1</v>
      </c>
      <c r="W6539" t="s">
        <v>1</v>
      </c>
      <c r="X6539">
        <v>1</v>
      </c>
      <c r="Y6539" t="s">
        <v>565</v>
      </c>
    </row>
    <row r="6540" spans="1:25">
      <c r="A6540" t="s">
        <v>62</v>
      </c>
      <c r="B6540" t="s">
        <v>20</v>
      </c>
      <c r="C6540">
        <v>2019</v>
      </c>
      <c r="D6540" t="s">
        <v>138</v>
      </c>
      <c r="E6540">
        <v>2766.1399894736801</v>
      </c>
      <c r="F6540">
        <v>6</v>
      </c>
      <c r="G6540">
        <v>6</v>
      </c>
      <c r="H6540">
        <v>2.7661399894736798</v>
      </c>
      <c r="I6540">
        <f t="shared" si="397"/>
        <v>6.0000000000000001E-3</v>
      </c>
      <c r="J6540">
        <f t="shared" si="398"/>
        <v>6.0000000000000001E-3</v>
      </c>
      <c r="K6540">
        <v>258.553440768656</v>
      </c>
      <c r="L6540">
        <v>16.6977130060042</v>
      </c>
      <c r="M6540">
        <v>16.391900625070399</v>
      </c>
      <c r="N6540">
        <v>0</v>
      </c>
      <c r="O6540">
        <v>1</v>
      </c>
      <c r="P6540" t="s">
        <v>1</v>
      </c>
      <c r="Q6540" t="s">
        <v>1</v>
      </c>
      <c r="R6540">
        <v>1</v>
      </c>
      <c r="S6540" t="s">
        <v>564</v>
      </c>
      <c r="T6540">
        <v>0</v>
      </c>
      <c r="U6540">
        <v>0</v>
      </c>
      <c r="V6540" t="s">
        <v>1</v>
      </c>
      <c r="W6540" t="s">
        <v>1</v>
      </c>
      <c r="X6540">
        <v>1</v>
      </c>
      <c r="Y6540" t="s">
        <v>565</v>
      </c>
    </row>
    <row r="6541" spans="1:25">
      <c r="A6541" t="s">
        <v>62</v>
      </c>
      <c r="B6541" t="s">
        <v>20</v>
      </c>
      <c r="C6541">
        <v>2019</v>
      </c>
      <c r="D6541" t="s">
        <v>138</v>
      </c>
      <c r="E6541">
        <v>2781.55956666667</v>
      </c>
      <c r="F6541">
        <v>6</v>
      </c>
      <c r="G6541">
        <v>6</v>
      </c>
      <c r="H6541">
        <v>2.7815595666666701</v>
      </c>
      <c r="I6541">
        <f t="shared" si="397"/>
        <v>6.0000000000000001E-3</v>
      </c>
      <c r="J6541">
        <f t="shared" si="398"/>
        <v>6.0000000000000001E-3</v>
      </c>
      <c r="K6541">
        <v>270.05512506723602</v>
      </c>
      <c r="L6541">
        <v>18.930310230137199</v>
      </c>
      <c r="M6541">
        <v>17.7220992276206</v>
      </c>
      <c r="N6541">
        <v>0</v>
      </c>
      <c r="O6541">
        <v>1</v>
      </c>
      <c r="P6541" t="s">
        <v>1</v>
      </c>
      <c r="Q6541" t="s">
        <v>1</v>
      </c>
      <c r="R6541">
        <v>1</v>
      </c>
      <c r="S6541" t="s">
        <v>564</v>
      </c>
      <c r="T6541">
        <v>0</v>
      </c>
      <c r="U6541">
        <v>0</v>
      </c>
      <c r="V6541" t="s">
        <v>1</v>
      </c>
      <c r="W6541" t="s">
        <v>1</v>
      </c>
      <c r="X6541">
        <v>1</v>
      </c>
      <c r="Y6541" t="s">
        <v>565</v>
      </c>
    </row>
    <row r="6542" spans="1:25">
      <c r="A6542" t="s">
        <v>62</v>
      </c>
      <c r="B6542" t="s">
        <v>20</v>
      </c>
      <c r="C6542">
        <v>2019</v>
      </c>
      <c r="D6542" t="s">
        <v>138</v>
      </c>
      <c r="E6542">
        <v>2789.6059421052601</v>
      </c>
      <c r="F6542">
        <v>6</v>
      </c>
      <c r="G6542">
        <v>6</v>
      </c>
      <c r="H6542">
        <v>2.7896059421052599</v>
      </c>
      <c r="I6542">
        <f t="shared" si="397"/>
        <v>6.0000000000000001E-3</v>
      </c>
      <c r="J6542">
        <f t="shared" si="398"/>
        <v>6.0000000000000001E-3</v>
      </c>
      <c r="K6542">
        <v>257.62877413689398</v>
      </c>
      <c r="L6542">
        <v>16.938356291303801</v>
      </c>
      <c r="M6542">
        <v>16.2278086652768</v>
      </c>
      <c r="N6542">
        <v>0</v>
      </c>
      <c r="O6542">
        <v>1</v>
      </c>
      <c r="P6542" t="s">
        <v>1</v>
      </c>
      <c r="Q6542" t="s">
        <v>1</v>
      </c>
      <c r="R6542">
        <v>1</v>
      </c>
      <c r="S6542" t="s">
        <v>564</v>
      </c>
      <c r="T6542">
        <v>0</v>
      </c>
      <c r="U6542">
        <v>0</v>
      </c>
      <c r="V6542" t="s">
        <v>1</v>
      </c>
      <c r="W6542" t="s">
        <v>1</v>
      </c>
      <c r="X6542">
        <v>1</v>
      </c>
      <c r="Y6542" t="s">
        <v>565</v>
      </c>
    </row>
    <row r="6543" spans="1:25">
      <c r="A6543" t="s">
        <v>62</v>
      </c>
      <c r="B6543" t="s">
        <v>566</v>
      </c>
      <c r="C6543">
        <v>2015</v>
      </c>
      <c r="D6543" t="s">
        <v>567</v>
      </c>
      <c r="E6543">
        <v>0.5</v>
      </c>
      <c r="F6543">
        <v>4</v>
      </c>
      <c r="G6543">
        <v>4</v>
      </c>
      <c r="H6543">
        <v>5.0000000000000001E-4</v>
      </c>
      <c r="I6543">
        <f t="shared" ref="I6543:I6606" si="399">F6543/1000</f>
        <v>4.0000000000000001E-3</v>
      </c>
      <c r="J6543">
        <f t="shared" ref="J6543:J6606" si="400">G6543/1000</f>
        <v>4.0000000000000001E-3</v>
      </c>
      <c r="K6543" t="s">
        <v>563</v>
      </c>
      <c r="L6543" t="s">
        <v>563</v>
      </c>
      <c r="M6543" t="s">
        <v>563</v>
      </c>
      <c r="N6543">
        <v>0</v>
      </c>
      <c r="O6543">
        <v>0</v>
      </c>
      <c r="P6543" t="s">
        <v>568</v>
      </c>
      <c r="Q6543" t="s">
        <v>1</v>
      </c>
      <c r="R6543">
        <v>1</v>
      </c>
      <c r="S6543" t="s">
        <v>564</v>
      </c>
      <c r="T6543">
        <v>0</v>
      </c>
      <c r="U6543">
        <v>0</v>
      </c>
      <c r="V6543" t="s">
        <v>1</v>
      </c>
      <c r="W6543" t="s">
        <v>1</v>
      </c>
      <c r="X6543">
        <v>1</v>
      </c>
      <c r="Y6543" t="s">
        <v>565</v>
      </c>
    </row>
    <row r="6544" spans="1:25">
      <c r="A6544" t="s">
        <v>62</v>
      </c>
      <c r="B6544" t="s">
        <v>566</v>
      </c>
      <c r="C6544">
        <v>2015</v>
      </c>
      <c r="D6544" t="s">
        <v>567</v>
      </c>
      <c r="E6544">
        <v>2.4</v>
      </c>
      <c r="F6544">
        <v>4</v>
      </c>
      <c r="G6544">
        <v>4</v>
      </c>
      <c r="H6544">
        <v>2.3999999999999998E-3</v>
      </c>
      <c r="I6544">
        <f t="shared" si="399"/>
        <v>4.0000000000000001E-3</v>
      </c>
      <c r="J6544">
        <f t="shared" si="400"/>
        <v>4.0000000000000001E-3</v>
      </c>
      <c r="K6544" t="s">
        <v>563</v>
      </c>
      <c r="L6544" t="s">
        <v>563</v>
      </c>
      <c r="M6544" t="s">
        <v>563</v>
      </c>
      <c r="N6544">
        <v>0</v>
      </c>
      <c r="O6544">
        <v>0</v>
      </c>
      <c r="P6544" t="s">
        <v>568</v>
      </c>
      <c r="Q6544" t="s">
        <v>1</v>
      </c>
      <c r="R6544">
        <v>1</v>
      </c>
      <c r="S6544" t="s">
        <v>564</v>
      </c>
      <c r="T6544">
        <v>0</v>
      </c>
      <c r="U6544">
        <v>0</v>
      </c>
      <c r="V6544" t="s">
        <v>1</v>
      </c>
      <c r="W6544" t="s">
        <v>1</v>
      </c>
      <c r="X6544">
        <v>1</v>
      </c>
      <c r="Y6544" t="s">
        <v>565</v>
      </c>
    </row>
    <row r="6545" spans="1:25">
      <c r="A6545" t="s">
        <v>62</v>
      </c>
      <c r="B6545" t="s">
        <v>566</v>
      </c>
      <c r="C6545">
        <v>2015</v>
      </c>
      <c r="D6545" t="s">
        <v>567</v>
      </c>
      <c r="E6545">
        <v>5</v>
      </c>
      <c r="F6545">
        <v>4</v>
      </c>
      <c r="G6545">
        <v>4</v>
      </c>
      <c r="H6545">
        <v>5.0000000000000001E-3</v>
      </c>
      <c r="I6545">
        <f t="shared" si="399"/>
        <v>4.0000000000000001E-3</v>
      </c>
      <c r="J6545">
        <f t="shared" si="400"/>
        <v>4.0000000000000001E-3</v>
      </c>
      <c r="K6545" t="s">
        <v>563</v>
      </c>
      <c r="L6545" t="s">
        <v>563</v>
      </c>
      <c r="M6545" t="s">
        <v>563</v>
      </c>
      <c r="N6545">
        <v>0</v>
      </c>
      <c r="O6545">
        <v>0</v>
      </c>
      <c r="P6545" t="s">
        <v>568</v>
      </c>
      <c r="Q6545" t="s">
        <v>1</v>
      </c>
      <c r="R6545">
        <v>1</v>
      </c>
      <c r="S6545" t="s">
        <v>564</v>
      </c>
      <c r="T6545">
        <v>0</v>
      </c>
      <c r="U6545">
        <v>0</v>
      </c>
      <c r="V6545" t="s">
        <v>1</v>
      </c>
      <c r="W6545" t="s">
        <v>1</v>
      </c>
      <c r="X6545">
        <v>1</v>
      </c>
      <c r="Y6545" t="s">
        <v>565</v>
      </c>
    </row>
    <row r="6546" spans="1:25">
      <c r="A6546" t="s">
        <v>62</v>
      </c>
      <c r="B6546" t="s">
        <v>566</v>
      </c>
      <c r="C6546">
        <v>2015</v>
      </c>
      <c r="D6546" t="s">
        <v>567</v>
      </c>
      <c r="E6546">
        <v>7.6</v>
      </c>
      <c r="F6546">
        <v>4</v>
      </c>
      <c r="G6546">
        <v>4</v>
      </c>
      <c r="H6546">
        <v>7.6E-3</v>
      </c>
      <c r="I6546">
        <f t="shared" si="399"/>
        <v>4.0000000000000001E-3</v>
      </c>
      <c r="J6546">
        <f t="shared" si="400"/>
        <v>4.0000000000000001E-3</v>
      </c>
      <c r="K6546" t="s">
        <v>563</v>
      </c>
      <c r="L6546" t="s">
        <v>563</v>
      </c>
      <c r="M6546" t="s">
        <v>563</v>
      </c>
      <c r="N6546">
        <v>0</v>
      </c>
      <c r="O6546">
        <v>0</v>
      </c>
      <c r="P6546" t="s">
        <v>568</v>
      </c>
      <c r="Q6546" t="s">
        <v>1</v>
      </c>
      <c r="R6546">
        <v>1</v>
      </c>
      <c r="S6546" t="s">
        <v>564</v>
      </c>
      <c r="T6546">
        <v>0</v>
      </c>
      <c r="U6546">
        <v>0</v>
      </c>
      <c r="V6546" t="s">
        <v>1</v>
      </c>
      <c r="W6546" t="s">
        <v>1</v>
      </c>
      <c r="X6546">
        <v>1</v>
      </c>
      <c r="Y6546" t="s">
        <v>565</v>
      </c>
    </row>
    <row r="6547" spans="1:25">
      <c r="A6547" t="s">
        <v>62</v>
      </c>
      <c r="B6547" t="s">
        <v>566</v>
      </c>
      <c r="C6547">
        <v>2015</v>
      </c>
      <c r="D6547" t="s">
        <v>567</v>
      </c>
      <c r="E6547">
        <v>10.199999999999999</v>
      </c>
      <c r="F6547">
        <v>4</v>
      </c>
      <c r="G6547">
        <v>4</v>
      </c>
      <c r="H6547">
        <v>1.0200000000000001E-2</v>
      </c>
      <c r="I6547">
        <f t="shared" si="399"/>
        <v>4.0000000000000001E-3</v>
      </c>
      <c r="J6547">
        <f t="shared" si="400"/>
        <v>4.0000000000000001E-3</v>
      </c>
      <c r="K6547" t="s">
        <v>563</v>
      </c>
      <c r="L6547" t="s">
        <v>563</v>
      </c>
      <c r="M6547" t="s">
        <v>563</v>
      </c>
      <c r="N6547">
        <v>0</v>
      </c>
      <c r="O6547">
        <v>0</v>
      </c>
      <c r="P6547" t="s">
        <v>568</v>
      </c>
      <c r="Q6547" t="s">
        <v>1</v>
      </c>
      <c r="R6547">
        <v>1</v>
      </c>
      <c r="S6547" t="s">
        <v>564</v>
      </c>
      <c r="T6547">
        <v>0</v>
      </c>
      <c r="U6547">
        <v>0</v>
      </c>
      <c r="V6547" t="s">
        <v>1</v>
      </c>
      <c r="W6547" t="s">
        <v>1</v>
      </c>
      <c r="X6547">
        <v>1</v>
      </c>
      <c r="Y6547" t="s">
        <v>565</v>
      </c>
    </row>
    <row r="6548" spans="1:25">
      <c r="A6548" t="s">
        <v>62</v>
      </c>
      <c r="B6548" t="s">
        <v>566</v>
      </c>
      <c r="C6548">
        <v>2015</v>
      </c>
      <c r="D6548" t="s">
        <v>567</v>
      </c>
      <c r="E6548">
        <v>12.8</v>
      </c>
      <c r="F6548">
        <v>4</v>
      </c>
      <c r="G6548">
        <v>4</v>
      </c>
      <c r="H6548">
        <v>1.2800000000000001E-2</v>
      </c>
      <c r="I6548">
        <f t="shared" si="399"/>
        <v>4.0000000000000001E-3</v>
      </c>
      <c r="J6548">
        <f t="shared" si="400"/>
        <v>4.0000000000000001E-3</v>
      </c>
      <c r="K6548" t="s">
        <v>563</v>
      </c>
      <c r="L6548" t="s">
        <v>563</v>
      </c>
      <c r="M6548" t="s">
        <v>563</v>
      </c>
      <c r="N6548">
        <v>0</v>
      </c>
      <c r="O6548">
        <v>0</v>
      </c>
      <c r="P6548" t="s">
        <v>568</v>
      </c>
      <c r="Q6548" t="s">
        <v>1</v>
      </c>
      <c r="R6548">
        <v>1</v>
      </c>
      <c r="S6548" t="s">
        <v>564</v>
      </c>
      <c r="T6548">
        <v>0</v>
      </c>
      <c r="U6548">
        <v>0</v>
      </c>
      <c r="V6548" t="s">
        <v>1</v>
      </c>
      <c r="W6548" t="s">
        <v>1</v>
      </c>
      <c r="X6548">
        <v>1</v>
      </c>
      <c r="Y6548" t="s">
        <v>565</v>
      </c>
    </row>
    <row r="6549" spans="1:25">
      <c r="A6549" t="s">
        <v>62</v>
      </c>
      <c r="B6549" t="s">
        <v>566</v>
      </c>
      <c r="C6549">
        <v>2015</v>
      </c>
      <c r="D6549" t="s">
        <v>567</v>
      </c>
      <c r="E6549">
        <v>14</v>
      </c>
      <c r="F6549">
        <v>4</v>
      </c>
      <c r="G6549">
        <v>4</v>
      </c>
      <c r="H6549">
        <v>1.4E-2</v>
      </c>
      <c r="I6549">
        <f t="shared" si="399"/>
        <v>4.0000000000000001E-3</v>
      </c>
      <c r="J6549">
        <f t="shared" si="400"/>
        <v>4.0000000000000001E-3</v>
      </c>
      <c r="K6549" t="s">
        <v>563</v>
      </c>
      <c r="L6549" t="s">
        <v>563</v>
      </c>
      <c r="M6549" t="s">
        <v>563</v>
      </c>
      <c r="N6549">
        <v>0</v>
      </c>
      <c r="O6549">
        <v>0</v>
      </c>
      <c r="P6549" t="s">
        <v>568</v>
      </c>
      <c r="Q6549" t="s">
        <v>1</v>
      </c>
      <c r="R6549">
        <v>1</v>
      </c>
      <c r="S6549" t="s">
        <v>564</v>
      </c>
      <c r="T6549">
        <v>0</v>
      </c>
      <c r="U6549">
        <v>0</v>
      </c>
      <c r="V6549" t="s">
        <v>1</v>
      </c>
      <c r="W6549" t="s">
        <v>1</v>
      </c>
      <c r="X6549">
        <v>1</v>
      </c>
      <c r="Y6549" t="s">
        <v>565</v>
      </c>
    </row>
    <row r="6550" spans="1:25">
      <c r="A6550" t="s">
        <v>62</v>
      </c>
      <c r="B6550" t="s">
        <v>566</v>
      </c>
      <c r="C6550">
        <v>2015</v>
      </c>
      <c r="D6550" t="s">
        <v>567</v>
      </c>
      <c r="E6550">
        <v>15.2</v>
      </c>
      <c r="F6550">
        <v>4</v>
      </c>
      <c r="G6550">
        <v>4</v>
      </c>
      <c r="H6550">
        <v>1.52E-2</v>
      </c>
      <c r="I6550">
        <f t="shared" si="399"/>
        <v>4.0000000000000001E-3</v>
      </c>
      <c r="J6550">
        <f t="shared" si="400"/>
        <v>4.0000000000000001E-3</v>
      </c>
      <c r="K6550" t="s">
        <v>563</v>
      </c>
      <c r="L6550" t="s">
        <v>563</v>
      </c>
      <c r="M6550" t="s">
        <v>563</v>
      </c>
      <c r="N6550">
        <v>0</v>
      </c>
      <c r="O6550">
        <v>0</v>
      </c>
      <c r="P6550" t="s">
        <v>568</v>
      </c>
      <c r="Q6550" t="s">
        <v>1</v>
      </c>
      <c r="R6550">
        <v>1</v>
      </c>
      <c r="S6550" t="s">
        <v>564</v>
      </c>
      <c r="T6550">
        <v>0</v>
      </c>
      <c r="U6550">
        <v>0</v>
      </c>
      <c r="V6550" t="s">
        <v>1</v>
      </c>
      <c r="W6550" t="s">
        <v>1</v>
      </c>
      <c r="X6550">
        <v>1</v>
      </c>
      <c r="Y6550" t="s">
        <v>565</v>
      </c>
    </row>
    <row r="6551" spans="1:25">
      <c r="A6551" t="s">
        <v>62</v>
      </c>
      <c r="B6551" t="s">
        <v>566</v>
      </c>
      <c r="C6551">
        <v>2015</v>
      </c>
      <c r="D6551" t="s">
        <v>567</v>
      </c>
      <c r="E6551">
        <v>16.399999999999999</v>
      </c>
      <c r="F6551">
        <v>4</v>
      </c>
      <c r="G6551">
        <v>4</v>
      </c>
      <c r="H6551">
        <v>1.6400000000000001E-2</v>
      </c>
      <c r="I6551">
        <f t="shared" si="399"/>
        <v>4.0000000000000001E-3</v>
      </c>
      <c r="J6551">
        <f t="shared" si="400"/>
        <v>4.0000000000000001E-3</v>
      </c>
      <c r="K6551" t="s">
        <v>563</v>
      </c>
      <c r="L6551" t="s">
        <v>563</v>
      </c>
      <c r="M6551" t="s">
        <v>563</v>
      </c>
      <c r="N6551">
        <v>0</v>
      </c>
      <c r="O6551">
        <v>0</v>
      </c>
      <c r="P6551" t="s">
        <v>568</v>
      </c>
      <c r="Q6551" t="s">
        <v>1</v>
      </c>
      <c r="R6551">
        <v>1</v>
      </c>
      <c r="S6551" t="s">
        <v>564</v>
      </c>
      <c r="T6551">
        <v>0</v>
      </c>
      <c r="U6551">
        <v>0</v>
      </c>
      <c r="V6551" t="s">
        <v>1</v>
      </c>
      <c r="W6551" t="s">
        <v>1</v>
      </c>
      <c r="X6551">
        <v>1</v>
      </c>
      <c r="Y6551" t="s">
        <v>565</v>
      </c>
    </row>
    <row r="6552" spans="1:25">
      <c r="A6552" t="s">
        <v>62</v>
      </c>
      <c r="B6552" t="s">
        <v>566</v>
      </c>
      <c r="C6552">
        <v>2015</v>
      </c>
      <c r="D6552" t="s">
        <v>567</v>
      </c>
      <c r="E6552">
        <v>17.600000000000001</v>
      </c>
      <c r="F6552">
        <v>4</v>
      </c>
      <c r="G6552">
        <v>4</v>
      </c>
      <c r="H6552">
        <v>1.7600000000000001E-2</v>
      </c>
      <c r="I6552">
        <f t="shared" si="399"/>
        <v>4.0000000000000001E-3</v>
      </c>
      <c r="J6552">
        <f t="shared" si="400"/>
        <v>4.0000000000000001E-3</v>
      </c>
      <c r="K6552" t="s">
        <v>563</v>
      </c>
      <c r="L6552" t="s">
        <v>563</v>
      </c>
      <c r="M6552" t="s">
        <v>563</v>
      </c>
      <c r="N6552">
        <v>0</v>
      </c>
      <c r="O6552">
        <v>0</v>
      </c>
      <c r="P6552" t="s">
        <v>568</v>
      </c>
      <c r="Q6552" t="s">
        <v>1</v>
      </c>
      <c r="R6552">
        <v>1</v>
      </c>
      <c r="S6552" t="s">
        <v>564</v>
      </c>
      <c r="T6552">
        <v>0</v>
      </c>
      <c r="U6552">
        <v>0</v>
      </c>
      <c r="V6552" t="s">
        <v>1</v>
      </c>
      <c r="W6552" t="s">
        <v>1</v>
      </c>
      <c r="X6552">
        <v>1</v>
      </c>
      <c r="Y6552" t="s">
        <v>565</v>
      </c>
    </row>
    <row r="6553" spans="1:25">
      <c r="A6553" t="s">
        <v>62</v>
      </c>
      <c r="B6553" t="s">
        <v>566</v>
      </c>
      <c r="C6553">
        <v>2015</v>
      </c>
      <c r="D6553" t="s">
        <v>567</v>
      </c>
      <c r="E6553">
        <v>37.200000000000003</v>
      </c>
      <c r="F6553">
        <v>4</v>
      </c>
      <c r="G6553">
        <v>4</v>
      </c>
      <c r="H6553">
        <v>3.7199999999999997E-2</v>
      </c>
      <c r="I6553">
        <f t="shared" si="399"/>
        <v>4.0000000000000001E-3</v>
      </c>
      <c r="J6553">
        <f t="shared" si="400"/>
        <v>4.0000000000000001E-3</v>
      </c>
      <c r="K6553" t="s">
        <v>563</v>
      </c>
      <c r="L6553" t="s">
        <v>563</v>
      </c>
      <c r="M6553" t="s">
        <v>563</v>
      </c>
      <c r="N6553">
        <v>0</v>
      </c>
      <c r="O6553">
        <v>0</v>
      </c>
      <c r="P6553" t="s">
        <v>568</v>
      </c>
      <c r="Q6553" t="s">
        <v>1</v>
      </c>
      <c r="R6553">
        <v>1</v>
      </c>
      <c r="S6553" t="s">
        <v>564</v>
      </c>
      <c r="T6553">
        <v>0</v>
      </c>
      <c r="U6553">
        <v>0</v>
      </c>
      <c r="V6553" t="s">
        <v>1</v>
      </c>
      <c r="W6553" t="s">
        <v>1</v>
      </c>
      <c r="X6553">
        <v>1</v>
      </c>
      <c r="Y6553" t="s">
        <v>565</v>
      </c>
    </row>
    <row r="6554" spans="1:25">
      <c r="A6554" t="s">
        <v>62</v>
      </c>
      <c r="B6554" t="s">
        <v>566</v>
      </c>
      <c r="C6554">
        <v>2015</v>
      </c>
      <c r="D6554" t="s">
        <v>567</v>
      </c>
      <c r="E6554">
        <v>39.4</v>
      </c>
      <c r="F6554">
        <v>4</v>
      </c>
      <c r="G6554">
        <v>4</v>
      </c>
      <c r="H6554">
        <v>3.9399999999999998E-2</v>
      </c>
      <c r="I6554">
        <f t="shared" si="399"/>
        <v>4.0000000000000001E-3</v>
      </c>
      <c r="J6554">
        <f t="shared" si="400"/>
        <v>4.0000000000000001E-3</v>
      </c>
      <c r="K6554" t="s">
        <v>563</v>
      </c>
      <c r="L6554" t="s">
        <v>563</v>
      </c>
      <c r="M6554" t="s">
        <v>563</v>
      </c>
      <c r="N6554">
        <v>0</v>
      </c>
      <c r="O6554">
        <v>0</v>
      </c>
      <c r="P6554" t="s">
        <v>568</v>
      </c>
      <c r="Q6554" t="s">
        <v>1</v>
      </c>
      <c r="R6554">
        <v>1</v>
      </c>
      <c r="S6554" t="s">
        <v>564</v>
      </c>
      <c r="T6554">
        <v>0</v>
      </c>
      <c r="U6554">
        <v>0</v>
      </c>
      <c r="V6554" t="s">
        <v>1</v>
      </c>
      <c r="W6554" t="s">
        <v>1</v>
      </c>
      <c r="X6554">
        <v>1</v>
      </c>
      <c r="Y6554" t="s">
        <v>565</v>
      </c>
    </row>
    <row r="6555" spans="1:25">
      <c r="A6555" t="s">
        <v>62</v>
      </c>
      <c r="B6555" t="s">
        <v>566</v>
      </c>
      <c r="C6555">
        <v>2015</v>
      </c>
      <c r="D6555" t="s">
        <v>567</v>
      </c>
      <c r="E6555">
        <v>41</v>
      </c>
      <c r="F6555">
        <v>4</v>
      </c>
      <c r="G6555">
        <v>4</v>
      </c>
      <c r="H6555">
        <v>4.1000000000000002E-2</v>
      </c>
      <c r="I6555">
        <f t="shared" si="399"/>
        <v>4.0000000000000001E-3</v>
      </c>
      <c r="J6555">
        <f t="shared" si="400"/>
        <v>4.0000000000000001E-3</v>
      </c>
      <c r="K6555" t="s">
        <v>563</v>
      </c>
      <c r="L6555" t="s">
        <v>563</v>
      </c>
      <c r="M6555" t="s">
        <v>563</v>
      </c>
      <c r="N6555">
        <v>0</v>
      </c>
      <c r="O6555">
        <v>0</v>
      </c>
      <c r="P6555" t="s">
        <v>568</v>
      </c>
      <c r="Q6555" t="s">
        <v>1</v>
      </c>
      <c r="R6555">
        <v>1</v>
      </c>
      <c r="S6555" t="s">
        <v>564</v>
      </c>
      <c r="T6555">
        <v>0</v>
      </c>
      <c r="U6555">
        <v>0</v>
      </c>
      <c r="V6555" t="s">
        <v>1</v>
      </c>
      <c r="W6555" t="s">
        <v>1</v>
      </c>
      <c r="X6555">
        <v>1</v>
      </c>
      <c r="Y6555" t="s">
        <v>565</v>
      </c>
    </row>
    <row r="6556" spans="1:25">
      <c r="A6556" t="s">
        <v>62</v>
      </c>
      <c r="B6556" t="s">
        <v>566</v>
      </c>
      <c r="C6556">
        <v>2015</v>
      </c>
      <c r="D6556" t="s">
        <v>567</v>
      </c>
      <c r="E6556">
        <v>42.1</v>
      </c>
      <c r="F6556">
        <v>4</v>
      </c>
      <c r="G6556">
        <v>4</v>
      </c>
      <c r="H6556">
        <v>4.2099999999999999E-2</v>
      </c>
      <c r="I6556">
        <f t="shared" si="399"/>
        <v>4.0000000000000001E-3</v>
      </c>
      <c r="J6556">
        <f t="shared" si="400"/>
        <v>4.0000000000000001E-3</v>
      </c>
      <c r="K6556" t="s">
        <v>563</v>
      </c>
      <c r="L6556" t="s">
        <v>563</v>
      </c>
      <c r="M6556" t="s">
        <v>563</v>
      </c>
      <c r="N6556">
        <v>0</v>
      </c>
      <c r="O6556">
        <v>0</v>
      </c>
      <c r="P6556" t="s">
        <v>568</v>
      </c>
      <c r="Q6556" t="s">
        <v>1</v>
      </c>
      <c r="R6556">
        <v>1</v>
      </c>
      <c r="S6556" t="s">
        <v>564</v>
      </c>
      <c r="T6556">
        <v>0</v>
      </c>
      <c r="U6556">
        <v>0</v>
      </c>
      <c r="V6556" t="s">
        <v>1</v>
      </c>
      <c r="W6556" t="s">
        <v>1</v>
      </c>
      <c r="X6556">
        <v>1</v>
      </c>
      <c r="Y6556" t="s">
        <v>565</v>
      </c>
    </row>
    <row r="6557" spans="1:25">
      <c r="A6557" t="s">
        <v>62</v>
      </c>
      <c r="B6557" t="s">
        <v>566</v>
      </c>
      <c r="C6557">
        <v>2015</v>
      </c>
      <c r="D6557" t="s">
        <v>567</v>
      </c>
      <c r="E6557">
        <v>43.2</v>
      </c>
      <c r="F6557">
        <v>4</v>
      </c>
      <c r="G6557">
        <v>4</v>
      </c>
      <c r="H6557">
        <v>4.3200000000000002E-2</v>
      </c>
      <c r="I6557">
        <f t="shared" si="399"/>
        <v>4.0000000000000001E-3</v>
      </c>
      <c r="J6557">
        <f t="shared" si="400"/>
        <v>4.0000000000000001E-3</v>
      </c>
      <c r="K6557" t="s">
        <v>563</v>
      </c>
      <c r="L6557" t="s">
        <v>563</v>
      </c>
      <c r="M6557" t="s">
        <v>563</v>
      </c>
      <c r="N6557">
        <v>0</v>
      </c>
      <c r="O6557">
        <v>0</v>
      </c>
      <c r="P6557" t="s">
        <v>568</v>
      </c>
      <c r="Q6557" t="s">
        <v>1</v>
      </c>
      <c r="R6557">
        <v>1</v>
      </c>
      <c r="S6557" t="s">
        <v>564</v>
      </c>
      <c r="T6557">
        <v>0</v>
      </c>
      <c r="U6557">
        <v>0</v>
      </c>
      <c r="V6557" t="s">
        <v>1</v>
      </c>
      <c r="W6557" t="s">
        <v>1</v>
      </c>
      <c r="X6557">
        <v>1</v>
      </c>
      <c r="Y6557" t="s">
        <v>565</v>
      </c>
    </row>
    <row r="6558" spans="1:25">
      <c r="A6558" t="s">
        <v>62</v>
      </c>
      <c r="B6558" t="s">
        <v>566</v>
      </c>
      <c r="C6558">
        <v>2015</v>
      </c>
      <c r="D6558" t="s">
        <v>567</v>
      </c>
      <c r="E6558">
        <v>45.3</v>
      </c>
      <c r="F6558">
        <v>4</v>
      </c>
      <c r="G6558">
        <v>4</v>
      </c>
      <c r="H6558">
        <v>4.53E-2</v>
      </c>
      <c r="I6558">
        <f t="shared" si="399"/>
        <v>4.0000000000000001E-3</v>
      </c>
      <c r="J6558">
        <f t="shared" si="400"/>
        <v>4.0000000000000001E-3</v>
      </c>
      <c r="K6558" t="s">
        <v>563</v>
      </c>
      <c r="L6558" t="s">
        <v>563</v>
      </c>
      <c r="M6558" t="s">
        <v>563</v>
      </c>
      <c r="N6558">
        <v>0</v>
      </c>
      <c r="O6558">
        <v>0</v>
      </c>
      <c r="P6558" t="s">
        <v>568</v>
      </c>
      <c r="Q6558" t="s">
        <v>1</v>
      </c>
      <c r="R6558">
        <v>1</v>
      </c>
      <c r="S6558" t="s">
        <v>564</v>
      </c>
      <c r="T6558">
        <v>0</v>
      </c>
      <c r="U6558">
        <v>0</v>
      </c>
      <c r="V6558" t="s">
        <v>1</v>
      </c>
      <c r="W6558" t="s">
        <v>1</v>
      </c>
      <c r="X6558">
        <v>1</v>
      </c>
      <c r="Y6558" t="s">
        <v>565</v>
      </c>
    </row>
    <row r="6559" spans="1:25">
      <c r="A6559" t="s">
        <v>62</v>
      </c>
      <c r="B6559" t="s">
        <v>566</v>
      </c>
      <c r="C6559">
        <v>2015</v>
      </c>
      <c r="D6559" t="s">
        <v>567</v>
      </c>
      <c r="E6559">
        <v>50.9</v>
      </c>
      <c r="F6559">
        <v>4</v>
      </c>
      <c r="G6559">
        <v>4</v>
      </c>
      <c r="H6559">
        <v>5.0900000000000001E-2</v>
      </c>
      <c r="I6559">
        <f t="shared" si="399"/>
        <v>4.0000000000000001E-3</v>
      </c>
      <c r="J6559">
        <f t="shared" si="400"/>
        <v>4.0000000000000001E-3</v>
      </c>
      <c r="K6559" t="s">
        <v>563</v>
      </c>
      <c r="L6559" t="s">
        <v>563</v>
      </c>
      <c r="M6559" t="s">
        <v>563</v>
      </c>
      <c r="N6559">
        <v>0</v>
      </c>
      <c r="O6559">
        <v>0</v>
      </c>
      <c r="P6559" t="s">
        <v>568</v>
      </c>
      <c r="Q6559" t="s">
        <v>1</v>
      </c>
      <c r="R6559">
        <v>1</v>
      </c>
      <c r="S6559" t="s">
        <v>564</v>
      </c>
      <c r="T6559">
        <v>0</v>
      </c>
      <c r="U6559">
        <v>0</v>
      </c>
      <c r="V6559" t="s">
        <v>1</v>
      </c>
      <c r="W6559" t="s">
        <v>1</v>
      </c>
      <c r="X6559">
        <v>1</v>
      </c>
      <c r="Y6559" t="s">
        <v>565</v>
      </c>
    </row>
    <row r="6560" spans="1:25">
      <c r="A6560" t="s">
        <v>62</v>
      </c>
      <c r="B6560" t="s">
        <v>566</v>
      </c>
      <c r="C6560">
        <v>2015</v>
      </c>
      <c r="D6560" t="s">
        <v>567</v>
      </c>
      <c r="E6560">
        <v>71.599999999999994</v>
      </c>
      <c r="F6560">
        <v>4</v>
      </c>
      <c r="G6560">
        <v>4</v>
      </c>
      <c r="H6560">
        <v>7.1599999999999997E-2</v>
      </c>
      <c r="I6560">
        <f t="shared" si="399"/>
        <v>4.0000000000000001E-3</v>
      </c>
      <c r="J6560">
        <f t="shared" si="400"/>
        <v>4.0000000000000001E-3</v>
      </c>
      <c r="K6560" t="s">
        <v>563</v>
      </c>
      <c r="L6560" t="s">
        <v>563</v>
      </c>
      <c r="M6560" t="s">
        <v>563</v>
      </c>
      <c r="N6560">
        <v>0</v>
      </c>
      <c r="O6560">
        <v>0</v>
      </c>
      <c r="P6560" t="s">
        <v>568</v>
      </c>
      <c r="Q6560" t="s">
        <v>1</v>
      </c>
      <c r="R6560">
        <v>1</v>
      </c>
      <c r="S6560" t="s">
        <v>564</v>
      </c>
      <c r="T6560">
        <v>0</v>
      </c>
      <c r="U6560">
        <v>0</v>
      </c>
      <c r="V6560" t="s">
        <v>1</v>
      </c>
      <c r="W6560" t="s">
        <v>1</v>
      </c>
      <c r="X6560">
        <v>1</v>
      </c>
      <c r="Y6560" t="s">
        <v>565</v>
      </c>
    </row>
    <row r="6561" spans="1:25">
      <c r="A6561" t="s">
        <v>62</v>
      </c>
      <c r="B6561" t="s">
        <v>566</v>
      </c>
      <c r="C6561">
        <v>2015</v>
      </c>
      <c r="D6561" t="s">
        <v>567</v>
      </c>
      <c r="E6561">
        <v>72.5</v>
      </c>
      <c r="F6561">
        <v>4</v>
      </c>
      <c r="G6561">
        <v>4</v>
      </c>
      <c r="H6561">
        <v>7.2499999999999995E-2</v>
      </c>
      <c r="I6561">
        <f t="shared" si="399"/>
        <v>4.0000000000000001E-3</v>
      </c>
      <c r="J6561">
        <f t="shared" si="400"/>
        <v>4.0000000000000001E-3</v>
      </c>
      <c r="K6561" t="s">
        <v>563</v>
      </c>
      <c r="L6561" t="s">
        <v>563</v>
      </c>
      <c r="M6561" t="s">
        <v>563</v>
      </c>
      <c r="N6561">
        <v>0</v>
      </c>
      <c r="O6561">
        <v>0</v>
      </c>
      <c r="P6561" t="s">
        <v>568</v>
      </c>
      <c r="Q6561" t="s">
        <v>1</v>
      </c>
      <c r="R6561">
        <v>1</v>
      </c>
      <c r="S6561" t="s">
        <v>564</v>
      </c>
      <c r="T6561">
        <v>0</v>
      </c>
      <c r="U6561">
        <v>0</v>
      </c>
      <c r="V6561" t="s">
        <v>1</v>
      </c>
      <c r="W6561" t="s">
        <v>1</v>
      </c>
      <c r="X6561">
        <v>1</v>
      </c>
      <c r="Y6561" t="s">
        <v>565</v>
      </c>
    </row>
    <row r="6562" spans="1:25">
      <c r="A6562" t="s">
        <v>62</v>
      </c>
      <c r="B6562" t="s">
        <v>566</v>
      </c>
      <c r="C6562">
        <v>2015</v>
      </c>
      <c r="D6562" t="s">
        <v>567</v>
      </c>
      <c r="E6562">
        <v>73.5</v>
      </c>
      <c r="F6562">
        <v>4</v>
      </c>
      <c r="G6562">
        <v>4</v>
      </c>
      <c r="H6562">
        <v>7.3499999999999996E-2</v>
      </c>
      <c r="I6562">
        <f t="shared" si="399"/>
        <v>4.0000000000000001E-3</v>
      </c>
      <c r="J6562">
        <f t="shared" si="400"/>
        <v>4.0000000000000001E-3</v>
      </c>
      <c r="K6562" t="s">
        <v>563</v>
      </c>
      <c r="L6562" t="s">
        <v>563</v>
      </c>
      <c r="M6562" t="s">
        <v>563</v>
      </c>
      <c r="N6562">
        <v>0</v>
      </c>
      <c r="O6562">
        <v>0</v>
      </c>
      <c r="P6562" t="s">
        <v>568</v>
      </c>
      <c r="Q6562" t="s">
        <v>1</v>
      </c>
      <c r="R6562">
        <v>1</v>
      </c>
      <c r="S6562" t="s">
        <v>564</v>
      </c>
      <c r="T6562">
        <v>0</v>
      </c>
      <c r="U6562">
        <v>0</v>
      </c>
      <c r="V6562" t="s">
        <v>1</v>
      </c>
      <c r="W6562" t="s">
        <v>1</v>
      </c>
      <c r="X6562">
        <v>1</v>
      </c>
      <c r="Y6562" t="s">
        <v>565</v>
      </c>
    </row>
    <row r="6563" spans="1:25">
      <c r="A6563" t="s">
        <v>62</v>
      </c>
      <c r="B6563" t="s">
        <v>566</v>
      </c>
      <c r="C6563">
        <v>2015</v>
      </c>
      <c r="D6563" t="s">
        <v>567</v>
      </c>
      <c r="E6563">
        <v>76.5</v>
      </c>
      <c r="F6563">
        <v>4</v>
      </c>
      <c r="G6563">
        <v>4</v>
      </c>
      <c r="H6563">
        <v>7.6499999999999999E-2</v>
      </c>
      <c r="I6563">
        <f t="shared" si="399"/>
        <v>4.0000000000000001E-3</v>
      </c>
      <c r="J6563">
        <f t="shared" si="400"/>
        <v>4.0000000000000001E-3</v>
      </c>
      <c r="K6563" t="s">
        <v>563</v>
      </c>
      <c r="L6563" t="s">
        <v>563</v>
      </c>
      <c r="M6563" t="s">
        <v>563</v>
      </c>
      <c r="N6563">
        <v>0</v>
      </c>
      <c r="O6563">
        <v>0</v>
      </c>
      <c r="P6563" t="s">
        <v>568</v>
      </c>
      <c r="Q6563" t="s">
        <v>1</v>
      </c>
      <c r="R6563">
        <v>1</v>
      </c>
      <c r="S6563" t="s">
        <v>564</v>
      </c>
      <c r="T6563">
        <v>0</v>
      </c>
      <c r="U6563">
        <v>0</v>
      </c>
      <c r="V6563" t="s">
        <v>1</v>
      </c>
      <c r="W6563" t="s">
        <v>1</v>
      </c>
      <c r="X6563">
        <v>1</v>
      </c>
      <c r="Y6563" t="s">
        <v>565</v>
      </c>
    </row>
    <row r="6564" spans="1:25">
      <c r="A6564" t="s">
        <v>62</v>
      </c>
      <c r="B6564" t="s">
        <v>566</v>
      </c>
      <c r="C6564">
        <v>2015</v>
      </c>
      <c r="D6564" t="s">
        <v>567</v>
      </c>
      <c r="E6564">
        <v>77.400000000000006</v>
      </c>
      <c r="F6564">
        <v>4</v>
      </c>
      <c r="G6564">
        <v>4</v>
      </c>
      <c r="H6564">
        <v>7.7399999999999997E-2</v>
      </c>
      <c r="I6564">
        <f t="shared" si="399"/>
        <v>4.0000000000000001E-3</v>
      </c>
      <c r="J6564">
        <f t="shared" si="400"/>
        <v>4.0000000000000001E-3</v>
      </c>
      <c r="K6564" t="s">
        <v>563</v>
      </c>
      <c r="L6564" t="s">
        <v>563</v>
      </c>
      <c r="M6564" t="s">
        <v>563</v>
      </c>
      <c r="N6564">
        <v>0</v>
      </c>
      <c r="O6564">
        <v>0</v>
      </c>
      <c r="P6564" t="s">
        <v>568</v>
      </c>
      <c r="Q6564" t="s">
        <v>1</v>
      </c>
      <c r="R6564">
        <v>1</v>
      </c>
      <c r="S6564" t="s">
        <v>564</v>
      </c>
      <c r="T6564">
        <v>0</v>
      </c>
      <c r="U6564">
        <v>0</v>
      </c>
      <c r="V6564" t="s">
        <v>1</v>
      </c>
      <c r="W6564" t="s">
        <v>1</v>
      </c>
      <c r="X6564">
        <v>1</v>
      </c>
      <c r="Y6564" t="s">
        <v>565</v>
      </c>
    </row>
    <row r="6565" spans="1:25">
      <c r="A6565" t="s">
        <v>62</v>
      </c>
      <c r="B6565" t="s">
        <v>566</v>
      </c>
      <c r="C6565">
        <v>2015</v>
      </c>
      <c r="D6565" t="s">
        <v>567</v>
      </c>
      <c r="E6565">
        <v>78.3</v>
      </c>
      <c r="F6565">
        <v>4</v>
      </c>
      <c r="G6565">
        <v>4</v>
      </c>
      <c r="H6565">
        <v>7.8299999999999995E-2</v>
      </c>
      <c r="I6565">
        <f t="shared" si="399"/>
        <v>4.0000000000000001E-3</v>
      </c>
      <c r="J6565">
        <f t="shared" si="400"/>
        <v>4.0000000000000001E-3</v>
      </c>
      <c r="K6565" t="s">
        <v>563</v>
      </c>
      <c r="L6565" t="s">
        <v>563</v>
      </c>
      <c r="M6565" t="s">
        <v>563</v>
      </c>
      <c r="N6565">
        <v>0</v>
      </c>
      <c r="O6565">
        <v>0</v>
      </c>
      <c r="P6565" t="s">
        <v>568</v>
      </c>
      <c r="Q6565" t="s">
        <v>1</v>
      </c>
      <c r="R6565">
        <v>1</v>
      </c>
      <c r="S6565" t="s">
        <v>564</v>
      </c>
      <c r="T6565">
        <v>0</v>
      </c>
      <c r="U6565">
        <v>0</v>
      </c>
      <c r="V6565" t="s">
        <v>1</v>
      </c>
      <c r="W6565" t="s">
        <v>1</v>
      </c>
      <c r="X6565">
        <v>1</v>
      </c>
      <c r="Y6565" t="s">
        <v>565</v>
      </c>
    </row>
    <row r="6566" spans="1:25">
      <c r="A6566" t="s">
        <v>62</v>
      </c>
      <c r="B6566" t="s">
        <v>566</v>
      </c>
      <c r="C6566">
        <v>2015</v>
      </c>
      <c r="D6566" t="s">
        <v>567</v>
      </c>
      <c r="E6566">
        <v>79.2</v>
      </c>
      <c r="F6566">
        <v>4</v>
      </c>
      <c r="G6566">
        <v>4</v>
      </c>
      <c r="H6566">
        <v>7.9200000000000007E-2</v>
      </c>
      <c r="I6566">
        <f t="shared" si="399"/>
        <v>4.0000000000000001E-3</v>
      </c>
      <c r="J6566">
        <f t="shared" si="400"/>
        <v>4.0000000000000001E-3</v>
      </c>
      <c r="K6566" t="s">
        <v>563</v>
      </c>
      <c r="L6566" t="s">
        <v>563</v>
      </c>
      <c r="M6566" t="s">
        <v>563</v>
      </c>
      <c r="N6566">
        <v>0</v>
      </c>
      <c r="O6566">
        <v>0</v>
      </c>
      <c r="P6566" t="s">
        <v>568</v>
      </c>
      <c r="Q6566" t="s">
        <v>1</v>
      </c>
      <c r="R6566">
        <v>1</v>
      </c>
      <c r="S6566" t="s">
        <v>564</v>
      </c>
      <c r="T6566">
        <v>0</v>
      </c>
      <c r="U6566">
        <v>0</v>
      </c>
      <c r="V6566" t="s">
        <v>1</v>
      </c>
      <c r="W6566" t="s">
        <v>1</v>
      </c>
      <c r="X6566">
        <v>1</v>
      </c>
      <c r="Y6566" t="s">
        <v>565</v>
      </c>
    </row>
    <row r="6567" spans="1:25">
      <c r="A6567" t="s">
        <v>62</v>
      </c>
      <c r="B6567" t="s">
        <v>566</v>
      </c>
      <c r="C6567">
        <v>2015</v>
      </c>
      <c r="D6567" t="s">
        <v>567</v>
      </c>
      <c r="E6567">
        <v>80.900000000000006</v>
      </c>
      <c r="F6567">
        <v>4</v>
      </c>
      <c r="G6567">
        <v>4</v>
      </c>
      <c r="H6567">
        <v>8.09E-2</v>
      </c>
      <c r="I6567">
        <f t="shared" si="399"/>
        <v>4.0000000000000001E-3</v>
      </c>
      <c r="J6567">
        <f t="shared" si="400"/>
        <v>4.0000000000000001E-3</v>
      </c>
      <c r="K6567" t="s">
        <v>563</v>
      </c>
      <c r="L6567" t="s">
        <v>563</v>
      </c>
      <c r="M6567" t="s">
        <v>563</v>
      </c>
      <c r="N6567">
        <v>0</v>
      </c>
      <c r="O6567">
        <v>0</v>
      </c>
      <c r="P6567" t="s">
        <v>568</v>
      </c>
      <c r="Q6567" t="s">
        <v>1</v>
      </c>
      <c r="R6567">
        <v>1</v>
      </c>
      <c r="S6567" t="s">
        <v>564</v>
      </c>
      <c r="T6567">
        <v>0</v>
      </c>
      <c r="U6567">
        <v>0</v>
      </c>
      <c r="V6567" t="s">
        <v>1</v>
      </c>
      <c r="W6567" t="s">
        <v>1</v>
      </c>
      <c r="X6567">
        <v>1</v>
      </c>
      <c r="Y6567" t="s">
        <v>565</v>
      </c>
    </row>
    <row r="6568" spans="1:25">
      <c r="A6568" t="s">
        <v>62</v>
      </c>
      <c r="B6568" t="s">
        <v>566</v>
      </c>
      <c r="C6568">
        <v>2015</v>
      </c>
      <c r="D6568" t="s">
        <v>567</v>
      </c>
      <c r="E6568">
        <v>81.8</v>
      </c>
      <c r="F6568">
        <v>4</v>
      </c>
      <c r="G6568">
        <v>4</v>
      </c>
      <c r="H6568">
        <v>8.1799999999999998E-2</v>
      </c>
      <c r="I6568">
        <f t="shared" si="399"/>
        <v>4.0000000000000001E-3</v>
      </c>
      <c r="J6568">
        <f t="shared" si="400"/>
        <v>4.0000000000000001E-3</v>
      </c>
      <c r="K6568" t="s">
        <v>563</v>
      </c>
      <c r="L6568" t="s">
        <v>563</v>
      </c>
      <c r="M6568" t="s">
        <v>563</v>
      </c>
      <c r="N6568">
        <v>0</v>
      </c>
      <c r="O6568">
        <v>0</v>
      </c>
      <c r="P6568" t="s">
        <v>568</v>
      </c>
      <c r="Q6568" t="s">
        <v>1</v>
      </c>
      <c r="R6568">
        <v>1</v>
      </c>
      <c r="S6568" t="s">
        <v>564</v>
      </c>
      <c r="T6568">
        <v>0</v>
      </c>
      <c r="U6568">
        <v>0</v>
      </c>
      <c r="V6568" t="s">
        <v>1</v>
      </c>
      <c r="W6568" t="s">
        <v>1</v>
      </c>
      <c r="X6568">
        <v>1</v>
      </c>
      <c r="Y6568" t="s">
        <v>565</v>
      </c>
    </row>
    <row r="6569" spans="1:25">
      <c r="A6569" t="s">
        <v>62</v>
      </c>
      <c r="B6569" t="s">
        <v>566</v>
      </c>
      <c r="C6569">
        <v>2015</v>
      </c>
      <c r="D6569" t="s">
        <v>567</v>
      </c>
      <c r="E6569">
        <v>82.7</v>
      </c>
      <c r="F6569">
        <v>4</v>
      </c>
      <c r="G6569">
        <v>4</v>
      </c>
      <c r="H6569">
        <v>8.2699999999999996E-2</v>
      </c>
      <c r="I6569">
        <f t="shared" si="399"/>
        <v>4.0000000000000001E-3</v>
      </c>
      <c r="J6569">
        <f t="shared" si="400"/>
        <v>4.0000000000000001E-3</v>
      </c>
      <c r="K6569" t="s">
        <v>563</v>
      </c>
      <c r="L6569" t="s">
        <v>563</v>
      </c>
      <c r="M6569" t="s">
        <v>563</v>
      </c>
      <c r="N6569">
        <v>0</v>
      </c>
      <c r="O6569">
        <v>0</v>
      </c>
      <c r="P6569" t="s">
        <v>568</v>
      </c>
      <c r="Q6569" t="s">
        <v>1</v>
      </c>
      <c r="R6569">
        <v>1</v>
      </c>
      <c r="S6569" t="s">
        <v>564</v>
      </c>
      <c r="T6569">
        <v>0</v>
      </c>
      <c r="U6569">
        <v>0</v>
      </c>
      <c r="V6569" t="s">
        <v>1</v>
      </c>
      <c r="W6569" t="s">
        <v>1</v>
      </c>
      <c r="X6569">
        <v>1</v>
      </c>
      <c r="Y6569" t="s">
        <v>565</v>
      </c>
    </row>
    <row r="6570" spans="1:25">
      <c r="A6570" t="s">
        <v>62</v>
      </c>
      <c r="B6570" t="s">
        <v>566</v>
      </c>
      <c r="C6570">
        <v>2015</v>
      </c>
      <c r="D6570" t="s">
        <v>567</v>
      </c>
      <c r="E6570">
        <v>83.6</v>
      </c>
      <c r="F6570">
        <v>4</v>
      </c>
      <c r="G6570">
        <v>4</v>
      </c>
      <c r="H6570">
        <v>8.3599999999999994E-2</v>
      </c>
      <c r="I6570">
        <f t="shared" si="399"/>
        <v>4.0000000000000001E-3</v>
      </c>
      <c r="J6570">
        <f t="shared" si="400"/>
        <v>4.0000000000000001E-3</v>
      </c>
      <c r="K6570" t="s">
        <v>563</v>
      </c>
      <c r="L6570" t="s">
        <v>563</v>
      </c>
      <c r="M6570" t="s">
        <v>563</v>
      </c>
      <c r="N6570">
        <v>0</v>
      </c>
      <c r="O6570">
        <v>0</v>
      </c>
      <c r="P6570" t="s">
        <v>568</v>
      </c>
      <c r="Q6570" t="s">
        <v>1</v>
      </c>
      <c r="R6570">
        <v>1</v>
      </c>
      <c r="S6570" t="s">
        <v>564</v>
      </c>
      <c r="T6570">
        <v>0</v>
      </c>
      <c r="U6570">
        <v>0</v>
      </c>
      <c r="V6570" t="s">
        <v>1</v>
      </c>
      <c r="W6570" t="s">
        <v>1</v>
      </c>
      <c r="X6570">
        <v>1</v>
      </c>
      <c r="Y6570" t="s">
        <v>565</v>
      </c>
    </row>
    <row r="6571" spans="1:25">
      <c r="A6571" t="s">
        <v>62</v>
      </c>
      <c r="B6571" t="s">
        <v>566</v>
      </c>
      <c r="C6571">
        <v>2015</v>
      </c>
      <c r="D6571" t="s">
        <v>567</v>
      </c>
      <c r="E6571">
        <v>84.5</v>
      </c>
      <c r="F6571">
        <v>4</v>
      </c>
      <c r="G6571">
        <v>4</v>
      </c>
      <c r="H6571">
        <v>8.4500000000000006E-2</v>
      </c>
      <c r="I6571">
        <f t="shared" si="399"/>
        <v>4.0000000000000001E-3</v>
      </c>
      <c r="J6571">
        <f t="shared" si="400"/>
        <v>4.0000000000000001E-3</v>
      </c>
      <c r="K6571" t="s">
        <v>563</v>
      </c>
      <c r="L6571" t="s">
        <v>563</v>
      </c>
      <c r="M6571" t="s">
        <v>563</v>
      </c>
      <c r="N6571">
        <v>0</v>
      </c>
      <c r="O6571">
        <v>0</v>
      </c>
      <c r="P6571" t="s">
        <v>568</v>
      </c>
      <c r="Q6571" t="s">
        <v>1</v>
      </c>
      <c r="R6571">
        <v>1</v>
      </c>
      <c r="S6571" t="s">
        <v>564</v>
      </c>
      <c r="T6571">
        <v>0</v>
      </c>
      <c r="U6571">
        <v>0</v>
      </c>
      <c r="V6571" t="s">
        <v>1</v>
      </c>
      <c r="W6571" t="s">
        <v>1</v>
      </c>
      <c r="X6571">
        <v>1</v>
      </c>
      <c r="Y6571" t="s">
        <v>565</v>
      </c>
    </row>
    <row r="6572" spans="1:25">
      <c r="A6572" t="s">
        <v>62</v>
      </c>
      <c r="B6572" t="s">
        <v>566</v>
      </c>
      <c r="C6572">
        <v>2015</v>
      </c>
      <c r="D6572" t="s">
        <v>567</v>
      </c>
      <c r="E6572">
        <v>85.3</v>
      </c>
      <c r="F6572">
        <v>4</v>
      </c>
      <c r="G6572">
        <v>4</v>
      </c>
      <c r="H6572">
        <v>8.5300000000000001E-2</v>
      </c>
      <c r="I6572">
        <f t="shared" si="399"/>
        <v>4.0000000000000001E-3</v>
      </c>
      <c r="J6572">
        <f t="shared" si="400"/>
        <v>4.0000000000000001E-3</v>
      </c>
      <c r="K6572" t="s">
        <v>563</v>
      </c>
      <c r="L6572" t="s">
        <v>563</v>
      </c>
      <c r="M6572" t="s">
        <v>563</v>
      </c>
      <c r="N6572">
        <v>0</v>
      </c>
      <c r="O6572">
        <v>0</v>
      </c>
      <c r="P6572" t="s">
        <v>568</v>
      </c>
      <c r="Q6572" t="s">
        <v>1</v>
      </c>
      <c r="R6572">
        <v>1</v>
      </c>
      <c r="S6572" t="s">
        <v>564</v>
      </c>
      <c r="T6572">
        <v>0</v>
      </c>
      <c r="U6572">
        <v>0</v>
      </c>
      <c r="V6572" t="s">
        <v>1</v>
      </c>
      <c r="W6572" t="s">
        <v>1</v>
      </c>
      <c r="X6572">
        <v>1</v>
      </c>
      <c r="Y6572" t="s">
        <v>565</v>
      </c>
    </row>
    <row r="6573" spans="1:25">
      <c r="A6573" t="s">
        <v>62</v>
      </c>
      <c r="B6573" t="s">
        <v>566</v>
      </c>
      <c r="C6573">
        <v>2015</v>
      </c>
      <c r="D6573" t="s">
        <v>567</v>
      </c>
      <c r="E6573">
        <v>86.2</v>
      </c>
      <c r="F6573">
        <v>4</v>
      </c>
      <c r="G6573">
        <v>4</v>
      </c>
      <c r="H6573">
        <v>8.6199999999999999E-2</v>
      </c>
      <c r="I6573">
        <f t="shared" si="399"/>
        <v>4.0000000000000001E-3</v>
      </c>
      <c r="J6573">
        <f t="shared" si="400"/>
        <v>4.0000000000000001E-3</v>
      </c>
      <c r="K6573" t="s">
        <v>563</v>
      </c>
      <c r="L6573" t="s">
        <v>563</v>
      </c>
      <c r="M6573" t="s">
        <v>563</v>
      </c>
      <c r="N6573">
        <v>0</v>
      </c>
      <c r="O6573">
        <v>0</v>
      </c>
      <c r="P6573" t="s">
        <v>568</v>
      </c>
      <c r="Q6573" t="s">
        <v>1</v>
      </c>
      <c r="R6573">
        <v>1</v>
      </c>
      <c r="S6573" t="s">
        <v>564</v>
      </c>
      <c r="T6573">
        <v>0</v>
      </c>
      <c r="U6573">
        <v>0</v>
      </c>
      <c r="V6573" t="s">
        <v>1</v>
      </c>
      <c r="W6573" t="s">
        <v>1</v>
      </c>
      <c r="X6573">
        <v>1</v>
      </c>
      <c r="Y6573" t="s">
        <v>565</v>
      </c>
    </row>
    <row r="6574" spans="1:25">
      <c r="A6574" t="s">
        <v>62</v>
      </c>
      <c r="B6574" t="s">
        <v>566</v>
      </c>
      <c r="C6574">
        <v>2015</v>
      </c>
      <c r="D6574" t="s">
        <v>567</v>
      </c>
      <c r="E6574">
        <v>87.1</v>
      </c>
      <c r="F6574">
        <v>4</v>
      </c>
      <c r="G6574">
        <v>4</v>
      </c>
      <c r="H6574">
        <v>8.7099999999999997E-2</v>
      </c>
      <c r="I6574">
        <f t="shared" si="399"/>
        <v>4.0000000000000001E-3</v>
      </c>
      <c r="J6574">
        <f t="shared" si="400"/>
        <v>4.0000000000000001E-3</v>
      </c>
      <c r="K6574" t="s">
        <v>563</v>
      </c>
      <c r="L6574" t="s">
        <v>563</v>
      </c>
      <c r="M6574" t="s">
        <v>563</v>
      </c>
      <c r="N6574">
        <v>0</v>
      </c>
      <c r="O6574">
        <v>0</v>
      </c>
      <c r="P6574" t="s">
        <v>568</v>
      </c>
      <c r="Q6574" t="s">
        <v>1</v>
      </c>
      <c r="R6574">
        <v>1</v>
      </c>
      <c r="S6574" t="s">
        <v>564</v>
      </c>
      <c r="T6574">
        <v>0</v>
      </c>
      <c r="U6574">
        <v>0</v>
      </c>
      <c r="V6574" t="s">
        <v>1</v>
      </c>
      <c r="W6574" t="s">
        <v>1</v>
      </c>
      <c r="X6574">
        <v>1</v>
      </c>
      <c r="Y6574" t="s">
        <v>565</v>
      </c>
    </row>
    <row r="6575" spans="1:25">
      <c r="A6575" t="s">
        <v>62</v>
      </c>
      <c r="B6575" t="s">
        <v>566</v>
      </c>
      <c r="C6575">
        <v>2015</v>
      </c>
      <c r="D6575" t="s">
        <v>567</v>
      </c>
      <c r="E6575">
        <v>90.3</v>
      </c>
      <c r="F6575">
        <v>4</v>
      </c>
      <c r="G6575">
        <v>4</v>
      </c>
      <c r="H6575">
        <v>9.0300000000000005E-2</v>
      </c>
      <c r="I6575">
        <f t="shared" si="399"/>
        <v>4.0000000000000001E-3</v>
      </c>
      <c r="J6575">
        <f t="shared" si="400"/>
        <v>4.0000000000000001E-3</v>
      </c>
      <c r="K6575" t="s">
        <v>563</v>
      </c>
      <c r="L6575" t="s">
        <v>563</v>
      </c>
      <c r="M6575" t="s">
        <v>563</v>
      </c>
      <c r="N6575">
        <v>0</v>
      </c>
      <c r="O6575">
        <v>0</v>
      </c>
      <c r="P6575" t="s">
        <v>568</v>
      </c>
      <c r="Q6575" t="s">
        <v>1</v>
      </c>
      <c r="R6575">
        <v>1</v>
      </c>
      <c r="S6575" t="s">
        <v>564</v>
      </c>
      <c r="T6575">
        <v>0</v>
      </c>
      <c r="U6575">
        <v>0</v>
      </c>
      <c r="V6575" t="s">
        <v>1</v>
      </c>
      <c r="W6575" t="s">
        <v>1</v>
      </c>
      <c r="X6575">
        <v>1</v>
      </c>
      <c r="Y6575" t="s">
        <v>565</v>
      </c>
    </row>
    <row r="6576" spans="1:25">
      <c r="A6576" t="s">
        <v>62</v>
      </c>
      <c r="B6576" t="s">
        <v>566</v>
      </c>
      <c r="C6576">
        <v>2015</v>
      </c>
      <c r="D6576" t="s">
        <v>567</v>
      </c>
      <c r="E6576">
        <v>91.6</v>
      </c>
      <c r="F6576">
        <v>4</v>
      </c>
      <c r="G6576">
        <v>4</v>
      </c>
      <c r="H6576">
        <v>9.1600000000000001E-2</v>
      </c>
      <c r="I6576">
        <f t="shared" si="399"/>
        <v>4.0000000000000001E-3</v>
      </c>
      <c r="J6576">
        <f t="shared" si="400"/>
        <v>4.0000000000000001E-3</v>
      </c>
      <c r="K6576" t="s">
        <v>563</v>
      </c>
      <c r="L6576" t="s">
        <v>563</v>
      </c>
      <c r="M6576" t="s">
        <v>563</v>
      </c>
      <c r="N6576">
        <v>0</v>
      </c>
      <c r="O6576">
        <v>0</v>
      </c>
      <c r="P6576" t="s">
        <v>568</v>
      </c>
      <c r="Q6576" t="s">
        <v>1</v>
      </c>
      <c r="R6576">
        <v>1</v>
      </c>
      <c r="S6576" t="s">
        <v>564</v>
      </c>
      <c r="T6576">
        <v>0</v>
      </c>
      <c r="U6576">
        <v>0</v>
      </c>
      <c r="V6576" t="s">
        <v>1</v>
      </c>
      <c r="W6576" t="s">
        <v>1</v>
      </c>
      <c r="X6576">
        <v>1</v>
      </c>
      <c r="Y6576" t="s">
        <v>565</v>
      </c>
    </row>
    <row r="6577" spans="1:25">
      <c r="A6577" t="s">
        <v>62</v>
      </c>
      <c r="B6577" t="s">
        <v>566</v>
      </c>
      <c r="C6577">
        <v>2015</v>
      </c>
      <c r="D6577" t="s">
        <v>567</v>
      </c>
      <c r="E6577">
        <v>93</v>
      </c>
      <c r="F6577">
        <v>4</v>
      </c>
      <c r="G6577">
        <v>4</v>
      </c>
      <c r="H6577">
        <v>9.2999999999999999E-2</v>
      </c>
      <c r="I6577">
        <f t="shared" si="399"/>
        <v>4.0000000000000001E-3</v>
      </c>
      <c r="J6577">
        <f t="shared" si="400"/>
        <v>4.0000000000000001E-3</v>
      </c>
      <c r="K6577" t="s">
        <v>563</v>
      </c>
      <c r="L6577" t="s">
        <v>563</v>
      </c>
      <c r="M6577" t="s">
        <v>563</v>
      </c>
      <c r="N6577">
        <v>0</v>
      </c>
      <c r="O6577">
        <v>0</v>
      </c>
      <c r="P6577" t="s">
        <v>568</v>
      </c>
      <c r="Q6577" t="s">
        <v>1</v>
      </c>
      <c r="R6577">
        <v>1</v>
      </c>
      <c r="S6577" t="s">
        <v>564</v>
      </c>
      <c r="T6577">
        <v>0</v>
      </c>
      <c r="U6577">
        <v>0</v>
      </c>
      <c r="V6577" t="s">
        <v>1</v>
      </c>
      <c r="W6577" t="s">
        <v>1</v>
      </c>
      <c r="X6577">
        <v>1</v>
      </c>
      <c r="Y6577" t="s">
        <v>565</v>
      </c>
    </row>
    <row r="6578" spans="1:25">
      <c r="A6578" t="s">
        <v>62</v>
      </c>
      <c r="B6578" t="s">
        <v>566</v>
      </c>
      <c r="C6578">
        <v>2015</v>
      </c>
      <c r="D6578" t="s">
        <v>567</v>
      </c>
      <c r="E6578">
        <v>94.3</v>
      </c>
      <c r="F6578">
        <v>4</v>
      </c>
      <c r="G6578">
        <v>4</v>
      </c>
      <c r="H6578">
        <v>9.4299999999999995E-2</v>
      </c>
      <c r="I6578">
        <f t="shared" si="399"/>
        <v>4.0000000000000001E-3</v>
      </c>
      <c r="J6578">
        <f t="shared" si="400"/>
        <v>4.0000000000000001E-3</v>
      </c>
      <c r="K6578" t="s">
        <v>563</v>
      </c>
      <c r="L6578" t="s">
        <v>563</v>
      </c>
      <c r="M6578" t="s">
        <v>563</v>
      </c>
      <c r="N6578">
        <v>0</v>
      </c>
      <c r="O6578">
        <v>0</v>
      </c>
      <c r="P6578" t="s">
        <v>568</v>
      </c>
      <c r="Q6578" t="s">
        <v>1</v>
      </c>
      <c r="R6578">
        <v>1</v>
      </c>
      <c r="S6578" t="s">
        <v>564</v>
      </c>
      <c r="T6578">
        <v>0</v>
      </c>
      <c r="U6578">
        <v>0</v>
      </c>
      <c r="V6578" t="s">
        <v>1</v>
      </c>
      <c r="W6578" t="s">
        <v>1</v>
      </c>
      <c r="X6578">
        <v>1</v>
      </c>
      <c r="Y6578" t="s">
        <v>565</v>
      </c>
    </row>
    <row r="6579" spans="1:25">
      <c r="A6579" t="s">
        <v>62</v>
      </c>
      <c r="B6579" t="s">
        <v>566</v>
      </c>
      <c r="C6579">
        <v>2015</v>
      </c>
      <c r="D6579" t="s">
        <v>567</v>
      </c>
      <c r="E6579">
        <v>95.6</v>
      </c>
      <c r="F6579">
        <v>4</v>
      </c>
      <c r="G6579">
        <v>4</v>
      </c>
      <c r="H6579">
        <v>9.5600000000000004E-2</v>
      </c>
      <c r="I6579">
        <f t="shared" si="399"/>
        <v>4.0000000000000001E-3</v>
      </c>
      <c r="J6579">
        <f t="shared" si="400"/>
        <v>4.0000000000000001E-3</v>
      </c>
      <c r="K6579" t="s">
        <v>563</v>
      </c>
      <c r="L6579" t="s">
        <v>563</v>
      </c>
      <c r="M6579" t="s">
        <v>563</v>
      </c>
      <c r="N6579">
        <v>0</v>
      </c>
      <c r="O6579">
        <v>0</v>
      </c>
      <c r="P6579" t="s">
        <v>568</v>
      </c>
      <c r="Q6579" t="s">
        <v>1</v>
      </c>
      <c r="R6579">
        <v>1</v>
      </c>
      <c r="S6579" t="s">
        <v>564</v>
      </c>
      <c r="T6579">
        <v>0</v>
      </c>
      <c r="U6579">
        <v>0</v>
      </c>
      <c r="V6579" t="s">
        <v>1</v>
      </c>
      <c r="W6579" t="s">
        <v>1</v>
      </c>
      <c r="X6579">
        <v>1</v>
      </c>
      <c r="Y6579" t="s">
        <v>565</v>
      </c>
    </row>
    <row r="6580" spans="1:25">
      <c r="A6580" t="s">
        <v>62</v>
      </c>
      <c r="B6580" t="s">
        <v>566</v>
      </c>
      <c r="C6580">
        <v>2015</v>
      </c>
      <c r="D6580" t="s">
        <v>567</v>
      </c>
      <c r="E6580">
        <v>96.9</v>
      </c>
      <c r="F6580">
        <v>4</v>
      </c>
      <c r="G6580">
        <v>4</v>
      </c>
      <c r="H6580">
        <v>9.69E-2</v>
      </c>
      <c r="I6580">
        <f t="shared" si="399"/>
        <v>4.0000000000000001E-3</v>
      </c>
      <c r="J6580">
        <f t="shared" si="400"/>
        <v>4.0000000000000001E-3</v>
      </c>
      <c r="K6580" t="s">
        <v>563</v>
      </c>
      <c r="L6580" t="s">
        <v>563</v>
      </c>
      <c r="M6580" t="s">
        <v>563</v>
      </c>
      <c r="N6580">
        <v>0</v>
      </c>
      <c r="O6580">
        <v>0</v>
      </c>
      <c r="P6580" t="s">
        <v>568</v>
      </c>
      <c r="Q6580" t="s">
        <v>1</v>
      </c>
      <c r="R6580">
        <v>1</v>
      </c>
      <c r="S6580" t="s">
        <v>564</v>
      </c>
      <c r="T6580">
        <v>0</v>
      </c>
      <c r="U6580">
        <v>0</v>
      </c>
      <c r="V6580" t="s">
        <v>1</v>
      </c>
      <c r="W6580" t="s">
        <v>1</v>
      </c>
      <c r="X6580">
        <v>1</v>
      </c>
      <c r="Y6580" t="s">
        <v>565</v>
      </c>
    </row>
    <row r="6581" spans="1:25">
      <c r="A6581" t="s">
        <v>62</v>
      </c>
      <c r="B6581" t="s">
        <v>566</v>
      </c>
      <c r="C6581">
        <v>2015</v>
      </c>
      <c r="D6581" t="s">
        <v>567</v>
      </c>
      <c r="E6581">
        <v>98.2</v>
      </c>
      <c r="F6581">
        <v>4</v>
      </c>
      <c r="G6581">
        <v>4</v>
      </c>
      <c r="H6581">
        <v>9.8199999999999996E-2</v>
      </c>
      <c r="I6581">
        <f t="shared" si="399"/>
        <v>4.0000000000000001E-3</v>
      </c>
      <c r="J6581">
        <f t="shared" si="400"/>
        <v>4.0000000000000001E-3</v>
      </c>
      <c r="K6581" t="s">
        <v>563</v>
      </c>
      <c r="L6581" t="s">
        <v>563</v>
      </c>
      <c r="M6581" t="s">
        <v>563</v>
      </c>
      <c r="N6581">
        <v>0</v>
      </c>
      <c r="O6581">
        <v>0</v>
      </c>
      <c r="P6581" t="s">
        <v>568</v>
      </c>
      <c r="Q6581" t="s">
        <v>1</v>
      </c>
      <c r="R6581">
        <v>1</v>
      </c>
      <c r="S6581" t="s">
        <v>564</v>
      </c>
      <c r="T6581">
        <v>0</v>
      </c>
      <c r="U6581">
        <v>0</v>
      </c>
      <c r="V6581" t="s">
        <v>1</v>
      </c>
      <c r="W6581" t="s">
        <v>1</v>
      </c>
      <c r="X6581">
        <v>1</v>
      </c>
      <c r="Y6581" t="s">
        <v>565</v>
      </c>
    </row>
    <row r="6582" spans="1:25">
      <c r="A6582" t="s">
        <v>62</v>
      </c>
      <c r="B6582" t="s">
        <v>566</v>
      </c>
      <c r="C6582">
        <v>2015</v>
      </c>
      <c r="D6582" t="s">
        <v>567</v>
      </c>
      <c r="E6582">
        <v>99.6</v>
      </c>
      <c r="F6582">
        <v>4</v>
      </c>
      <c r="G6582">
        <v>4</v>
      </c>
      <c r="H6582">
        <v>9.9599999999999994E-2</v>
      </c>
      <c r="I6582">
        <f t="shared" si="399"/>
        <v>4.0000000000000001E-3</v>
      </c>
      <c r="J6582">
        <f t="shared" si="400"/>
        <v>4.0000000000000001E-3</v>
      </c>
      <c r="K6582" t="s">
        <v>563</v>
      </c>
      <c r="L6582" t="s">
        <v>563</v>
      </c>
      <c r="M6582" t="s">
        <v>563</v>
      </c>
      <c r="N6582">
        <v>0</v>
      </c>
      <c r="O6582">
        <v>0</v>
      </c>
      <c r="P6582" t="s">
        <v>568</v>
      </c>
      <c r="Q6582" t="s">
        <v>1</v>
      </c>
      <c r="R6582">
        <v>1</v>
      </c>
      <c r="S6582" t="s">
        <v>564</v>
      </c>
      <c r="T6582">
        <v>0</v>
      </c>
      <c r="U6582">
        <v>0</v>
      </c>
      <c r="V6582" t="s">
        <v>1</v>
      </c>
      <c r="W6582" t="s">
        <v>1</v>
      </c>
      <c r="X6582">
        <v>1</v>
      </c>
      <c r="Y6582" t="s">
        <v>565</v>
      </c>
    </row>
    <row r="6583" spans="1:25">
      <c r="A6583" t="s">
        <v>62</v>
      </c>
      <c r="B6583" t="s">
        <v>566</v>
      </c>
      <c r="C6583">
        <v>2015</v>
      </c>
      <c r="D6583" t="s">
        <v>567</v>
      </c>
      <c r="E6583">
        <v>100.9</v>
      </c>
      <c r="F6583">
        <v>4</v>
      </c>
      <c r="G6583">
        <v>4</v>
      </c>
      <c r="H6583">
        <v>0.1009</v>
      </c>
      <c r="I6583">
        <f t="shared" si="399"/>
        <v>4.0000000000000001E-3</v>
      </c>
      <c r="J6583">
        <f t="shared" si="400"/>
        <v>4.0000000000000001E-3</v>
      </c>
      <c r="K6583" t="s">
        <v>563</v>
      </c>
      <c r="L6583" t="s">
        <v>563</v>
      </c>
      <c r="M6583" t="s">
        <v>563</v>
      </c>
      <c r="N6583">
        <v>0</v>
      </c>
      <c r="O6583">
        <v>0</v>
      </c>
      <c r="P6583" t="s">
        <v>568</v>
      </c>
      <c r="Q6583" t="s">
        <v>1</v>
      </c>
      <c r="R6583">
        <v>1</v>
      </c>
      <c r="S6583" t="s">
        <v>564</v>
      </c>
      <c r="T6583">
        <v>0</v>
      </c>
      <c r="U6583">
        <v>0</v>
      </c>
      <c r="V6583" t="s">
        <v>1</v>
      </c>
      <c r="W6583" t="s">
        <v>1</v>
      </c>
      <c r="X6583">
        <v>1</v>
      </c>
      <c r="Y6583" t="s">
        <v>565</v>
      </c>
    </row>
    <row r="6584" spans="1:25">
      <c r="A6584" t="s">
        <v>62</v>
      </c>
      <c r="B6584" t="s">
        <v>566</v>
      </c>
      <c r="C6584">
        <v>2015</v>
      </c>
      <c r="D6584" t="s">
        <v>567</v>
      </c>
      <c r="E6584">
        <v>102.2</v>
      </c>
      <c r="F6584">
        <v>4</v>
      </c>
      <c r="G6584">
        <v>4</v>
      </c>
      <c r="H6584">
        <v>0.1022</v>
      </c>
      <c r="I6584">
        <f t="shared" si="399"/>
        <v>4.0000000000000001E-3</v>
      </c>
      <c r="J6584">
        <f t="shared" si="400"/>
        <v>4.0000000000000001E-3</v>
      </c>
      <c r="K6584" t="s">
        <v>563</v>
      </c>
      <c r="L6584" t="s">
        <v>563</v>
      </c>
      <c r="M6584" t="s">
        <v>563</v>
      </c>
      <c r="N6584">
        <v>0</v>
      </c>
      <c r="O6584">
        <v>0</v>
      </c>
      <c r="P6584" t="s">
        <v>568</v>
      </c>
      <c r="Q6584" t="s">
        <v>1</v>
      </c>
      <c r="R6584">
        <v>1</v>
      </c>
      <c r="S6584" t="s">
        <v>564</v>
      </c>
      <c r="T6584">
        <v>0</v>
      </c>
      <c r="U6584">
        <v>0</v>
      </c>
      <c r="V6584" t="s">
        <v>1</v>
      </c>
      <c r="W6584" t="s">
        <v>1</v>
      </c>
      <c r="X6584">
        <v>1</v>
      </c>
      <c r="Y6584" t="s">
        <v>565</v>
      </c>
    </row>
    <row r="6585" spans="1:25">
      <c r="A6585" t="s">
        <v>62</v>
      </c>
      <c r="B6585" t="s">
        <v>566</v>
      </c>
      <c r="C6585">
        <v>2015</v>
      </c>
      <c r="D6585" t="s">
        <v>567</v>
      </c>
      <c r="E6585">
        <v>103.5</v>
      </c>
      <c r="F6585">
        <v>4</v>
      </c>
      <c r="G6585">
        <v>4</v>
      </c>
      <c r="H6585">
        <v>0.10349999999999999</v>
      </c>
      <c r="I6585">
        <f t="shared" si="399"/>
        <v>4.0000000000000001E-3</v>
      </c>
      <c r="J6585">
        <f t="shared" si="400"/>
        <v>4.0000000000000001E-3</v>
      </c>
      <c r="K6585" t="s">
        <v>563</v>
      </c>
      <c r="L6585" t="s">
        <v>563</v>
      </c>
      <c r="M6585" t="s">
        <v>563</v>
      </c>
      <c r="N6585">
        <v>0</v>
      </c>
      <c r="O6585">
        <v>0</v>
      </c>
      <c r="P6585" t="s">
        <v>568</v>
      </c>
      <c r="Q6585" t="s">
        <v>1</v>
      </c>
      <c r="R6585">
        <v>1</v>
      </c>
      <c r="S6585" t="s">
        <v>564</v>
      </c>
      <c r="T6585">
        <v>0</v>
      </c>
      <c r="U6585">
        <v>0</v>
      </c>
      <c r="V6585" t="s">
        <v>1</v>
      </c>
      <c r="W6585" t="s">
        <v>1</v>
      </c>
      <c r="X6585">
        <v>1</v>
      </c>
      <c r="Y6585" t="s">
        <v>565</v>
      </c>
    </row>
    <row r="6586" spans="1:25">
      <c r="A6586" t="s">
        <v>62</v>
      </c>
      <c r="B6586" t="s">
        <v>566</v>
      </c>
      <c r="C6586">
        <v>2015</v>
      </c>
      <c r="D6586" t="s">
        <v>567</v>
      </c>
      <c r="E6586">
        <v>104.8</v>
      </c>
      <c r="F6586">
        <v>4</v>
      </c>
      <c r="G6586">
        <v>4</v>
      </c>
      <c r="H6586">
        <v>0.1048</v>
      </c>
      <c r="I6586">
        <f t="shared" si="399"/>
        <v>4.0000000000000001E-3</v>
      </c>
      <c r="J6586">
        <f t="shared" si="400"/>
        <v>4.0000000000000001E-3</v>
      </c>
      <c r="K6586" t="s">
        <v>563</v>
      </c>
      <c r="L6586" t="s">
        <v>563</v>
      </c>
      <c r="M6586" t="s">
        <v>563</v>
      </c>
      <c r="N6586">
        <v>0</v>
      </c>
      <c r="O6586">
        <v>0</v>
      </c>
      <c r="P6586" t="s">
        <v>568</v>
      </c>
      <c r="Q6586" t="s">
        <v>1</v>
      </c>
      <c r="R6586">
        <v>1</v>
      </c>
      <c r="S6586" t="s">
        <v>564</v>
      </c>
      <c r="T6586">
        <v>0</v>
      </c>
      <c r="U6586">
        <v>0</v>
      </c>
      <c r="V6586" t="s">
        <v>1</v>
      </c>
      <c r="W6586" t="s">
        <v>1</v>
      </c>
      <c r="X6586">
        <v>1</v>
      </c>
      <c r="Y6586" t="s">
        <v>565</v>
      </c>
    </row>
    <row r="6587" spans="1:25">
      <c r="A6587" t="s">
        <v>62</v>
      </c>
      <c r="B6587" t="s">
        <v>566</v>
      </c>
      <c r="C6587">
        <v>2015</v>
      </c>
      <c r="D6587" t="s">
        <v>567</v>
      </c>
      <c r="E6587">
        <v>106.2</v>
      </c>
      <c r="F6587">
        <v>4</v>
      </c>
      <c r="G6587">
        <v>4</v>
      </c>
      <c r="H6587">
        <v>0.1062</v>
      </c>
      <c r="I6587">
        <f t="shared" si="399"/>
        <v>4.0000000000000001E-3</v>
      </c>
      <c r="J6587">
        <f t="shared" si="400"/>
        <v>4.0000000000000001E-3</v>
      </c>
      <c r="K6587" t="s">
        <v>563</v>
      </c>
      <c r="L6587" t="s">
        <v>563</v>
      </c>
      <c r="M6587" t="s">
        <v>563</v>
      </c>
      <c r="N6587">
        <v>0</v>
      </c>
      <c r="O6587">
        <v>0</v>
      </c>
      <c r="P6587" t="s">
        <v>568</v>
      </c>
      <c r="Q6587" t="s">
        <v>1</v>
      </c>
      <c r="R6587">
        <v>1</v>
      </c>
      <c r="S6587" t="s">
        <v>564</v>
      </c>
      <c r="T6587">
        <v>0</v>
      </c>
      <c r="U6587">
        <v>0</v>
      </c>
      <c r="V6587" t="s">
        <v>1</v>
      </c>
      <c r="W6587" t="s">
        <v>1</v>
      </c>
      <c r="X6587">
        <v>1</v>
      </c>
      <c r="Y6587" t="s">
        <v>565</v>
      </c>
    </row>
    <row r="6588" spans="1:25">
      <c r="A6588" t="s">
        <v>62</v>
      </c>
      <c r="B6588" t="s">
        <v>566</v>
      </c>
      <c r="C6588">
        <v>2015</v>
      </c>
      <c r="D6588" t="s">
        <v>567</v>
      </c>
      <c r="E6588">
        <v>108.8</v>
      </c>
      <c r="F6588">
        <v>4</v>
      </c>
      <c r="G6588">
        <v>4</v>
      </c>
      <c r="H6588">
        <v>0.10879999999999999</v>
      </c>
      <c r="I6588">
        <f t="shared" si="399"/>
        <v>4.0000000000000001E-3</v>
      </c>
      <c r="J6588">
        <f t="shared" si="400"/>
        <v>4.0000000000000001E-3</v>
      </c>
      <c r="K6588" t="s">
        <v>563</v>
      </c>
      <c r="L6588" t="s">
        <v>563</v>
      </c>
      <c r="M6588" t="s">
        <v>563</v>
      </c>
      <c r="N6588">
        <v>0</v>
      </c>
      <c r="O6588">
        <v>0</v>
      </c>
      <c r="P6588" t="s">
        <v>568</v>
      </c>
      <c r="Q6588" t="s">
        <v>1</v>
      </c>
      <c r="R6588">
        <v>1</v>
      </c>
      <c r="S6588" t="s">
        <v>564</v>
      </c>
      <c r="T6588">
        <v>0</v>
      </c>
      <c r="U6588">
        <v>0</v>
      </c>
      <c r="V6588" t="s">
        <v>1</v>
      </c>
      <c r="W6588" t="s">
        <v>1</v>
      </c>
      <c r="X6588">
        <v>1</v>
      </c>
      <c r="Y6588" t="s">
        <v>565</v>
      </c>
    </row>
    <row r="6589" spans="1:25">
      <c r="A6589" t="s">
        <v>62</v>
      </c>
      <c r="B6589" t="s">
        <v>566</v>
      </c>
      <c r="C6589">
        <v>2015</v>
      </c>
      <c r="D6589" t="s">
        <v>567</v>
      </c>
      <c r="E6589">
        <v>109.5</v>
      </c>
      <c r="F6589">
        <v>4</v>
      </c>
      <c r="G6589">
        <v>4</v>
      </c>
      <c r="H6589">
        <v>0.1095</v>
      </c>
      <c r="I6589">
        <f t="shared" si="399"/>
        <v>4.0000000000000001E-3</v>
      </c>
      <c r="J6589">
        <f t="shared" si="400"/>
        <v>4.0000000000000001E-3</v>
      </c>
      <c r="K6589" t="s">
        <v>563</v>
      </c>
      <c r="L6589" t="s">
        <v>563</v>
      </c>
      <c r="M6589" t="s">
        <v>563</v>
      </c>
      <c r="N6589">
        <v>0</v>
      </c>
      <c r="O6589">
        <v>0</v>
      </c>
      <c r="P6589" t="s">
        <v>568</v>
      </c>
      <c r="Q6589" t="s">
        <v>1</v>
      </c>
      <c r="R6589">
        <v>1</v>
      </c>
      <c r="S6589" t="s">
        <v>564</v>
      </c>
      <c r="T6589">
        <v>0</v>
      </c>
      <c r="U6589">
        <v>0</v>
      </c>
      <c r="V6589" t="s">
        <v>1</v>
      </c>
      <c r="W6589" t="s">
        <v>1</v>
      </c>
      <c r="X6589">
        <v>1</v>
      </c>
      <c r="Y6589" t="s">
        <v>565</v>
      </c>
    </row>
    <row r="6590" spans="1:25">
      <c r="A6590" t="s">
        <v>62</v>
      </c>
      <c r="B6590" t="s">
        <v>566</v>
      </c>
      <c r="C6590">
        <v>2015</v>
      </c>
      <c r="D6590" t="s">
        <v>567</v>
      </c>
      <c r="E6590">
        <v>110.1</v>
      </c>
      <c r="F6590">
        <v>4</v>
      </c>
      <c r="G6590">
        <v>4</v>
      </c>
      <c r="H6590">
        <v>0.1101</v>
      </c>
      <c r="I6590">
        <f t="shared" si="399"/>
        <v>4.0000000000000001E-3</v>
      </c>
      <c r="J6590">
        <f t="shared" si="400"/>
        <v>4.0000000000000001E-3</v>
      </c>
      <c r="K6590" t="s">
        <v>563</v>
      </c>
      <c r="L6590" t="s">
        <v>563</v>
      </c>
      <c r="M6590" t="s">
        <v>563</v>
      </c>
      <c r="N6590">
        <v>0</v>
      </c>
      <c r="O6590">
        <v>0</v>
      </c>
      <c r="P6590" t="s">
        <v>568</v>
      </c>
      <c r="Q6590" t="s">
        <v>1</v>
      </c>
      <c r="R6590">
        <v>1</v>
      </c>
      <c r="S6590" t="s">
        <v>564</v>
      </c>
      <c r="T6590">
        <v>0</v>
      </c>
      <c r="U6590">
        <v>0</v>
      </c>
      <c r="V6590" t="s">
        <v>1</v>
      </c>
      <c r="W6590" t="s">
        <v>1</v>
      </c>
      <c r="X6590">
        <v>1</v>
      </c>
      <c r="Y6590" t="s">
        <v>565</v>
      </c>
    </row>
    <row r="6591" spans="1:25">
      <c r="A6591" t="s">
        <v>62</v>
      </c>
      <c r="B6591" t="s">
        <v>566</v>
      </c>
      <c r="C6591">
        <v>2015</v>
      </c>
      <c r="D6591" t="s">
        <v>567</v>
      </c>
      <c r="E6591">
        <v>110.7</v>
      </c>
      <c r="F6591">
        <v>4</v>
      </c>
      <c r="G6591">
        <v>4</v>
      </c>
      <c r="H6591">
        <v>0.11070000000000001</v>
      </c>
      <c r="I6591">
        <f t="shared" si="399"/>
        <v>4.0000000000000001E-3</v>
      </c>
      <c r="J6591">
        <f t="shared" si="400"/>
        <v>4.0000000000000001E-3</v>
      </c>
      <c r="K6591" t="s">
        <v>563</v>
      </c>
      <c r="L6591" t="s">
        <v>563</v>
      </c>
      <c r="M6591" t="s">
        <v>563</v>
      </c>
      <c r="N6591">
        <v>0</v>
      </c>
      <c r="O6591">
        <v>0</v>
      </c>
      <c r="P6591" t="s">
        <v>568</v>
      </c>
      <c r="Q6591" t="s">
        <v>1</v>
      </c>
      <c r="R6591">
        <v>1</v>
      </c>
      <c r="S6591" t="s">
        <v>564</v>
      </c>
      <c r="T6591">
        <v>0</v>
      </c>
      <c r="U6591">
        <v>0</v>
      </c>
      <c r="V6591" t="s">
        <v>1</v>
      </c>
      <c r="W6591" t="s">
        <v>1</v>
      </c>
      <c r="X6591">
        <v>1</v>
      </c>
      <c r="Y6591" t="s">
        <v>565</v>
      </c>
    </row>
    <row r="6592" spans="1:25">
      <c r="A6592" t="s">
        <v>62</v>
      </c>
      <c r="B6592" t="s">
        <v>566</v>
      </c>
      <c r="C6592">
        <v>2015</v>
      </c>
      <c r="D6592" t="s">
        <v>567</v>
      </c>
      <c r="E6592">
        <v>112.5</v>
      </c>
      <c r="F6592">
        <v>4</v>
      </c>
      <c r="G6592">
        <v>4</v>
      </c>
      <c r="H6592">
        <v>0.1125</v>
      </c>
      <c r="I6592">
        <f t="shared" si="399"/>
        <v>4.0000000000000001E-3</v>
      </c>
      <c r="J6592">
        <f t="shared" si="400"/>
        <v>4.0000000000000001E-3</v>
      </c>
      <c r="K6592" t="s">
        <v>563</v>
      </c>
      <c r="L6592" t="s">
        <v>563</v>
      </c>
      <c r="M6592" t="s">
        <v>563</v>
      </c>
      <c r="N6592">
        <v>0</v>
      </c>
      <c r="O6592">
        <v>0</v>
      </c>
      <c r="P6592" t="s">
        <v>568</v>
      </c>
      <c r="Q6592" t="s">
        <v>1</v>
      </c>
      <c r="R6592">
        <v>1</v>
      </c>
      <c r="S6592" t="s">
        <v>564</v>
      </c>
      <c r="T6592">
        <v>0</v>
      </c>
      <c r="U6592">
        <v>0</v>
      </c>
      <c r="V6592" t="s">
        <v>1</v>
      </c>
      <c r="W6592" t="s">
        <v>1</v>
      </c>
      <c r="X6592">
        <v>1</v>
      </c>
      <c r="Y6592" t="s">
        <v>565</v>
      </c>
    </row>
    <row r="6593" spans="1:25">
      <c r="A6593" t="s">
        <v>62</v>
      </c>
      <c r="B6593" t="s">
        <v>566</v>
      </c>
      <c r="C6593">
        <v>2015</v>
      </c>
      <c r="D6593" t="s">
        <v>567</v>
      </c>
      <c r="E6593">
        <v>113.1</v>
      </c>
      <c r="F6593">
        <v>4</v>
      </c>
      <c r="G6593">
        <v>4</v>
      </c>
      <c r="H6593">
        <v>0.11310000000000001</v>
      </c>
      <c r="I6593">
        <f t="shared" si="399"/>
        <v>4.0000000000000001E-3</v>
      </c>
      <c r="J6593">
        <f t="shared" si="400"/>
        <v>4.0000000000000001E-3</v>
      </c>
      <c r="K6593" t="s">
        <v>563</v>
      </c>
      <c r="L6593" t="s">
        <v>563</v>
      </c>
      <c r="M6593" t="s">
        <v>563</v>
      </c>
      <c r="N6593">
        <v>0</v>
      </c>
      <c r="O6593">
        <v>0</v>
      </c>
      <c r="P6593" t="s">
        <v>568</v>
      </c>
      <c r="Q6593" t="s">
        <v>1</v>
      </c>
      <c r="R6593">
        <v>1</v>
      </c>
      <c r="S6593" t="s">
        <v>564</v>
      </c>
      <c r="T6593">
        <v>0</v>
      </c>
      <c r="U6593">
        <v>0</v>
      </c>
      <c r="V6593" t="s">
        <v>1</v>
      </c>
      <c r="W6593" t="s">
        <v>1</v>
      </c>
      <c r="X6593">
        <v>1</v>
      </c>
      <c r="Y6593" t="s">
        <v>565</v>
      </c>
    </row>
    <row r="6594" spans="1:25">
      <c r="A6594" t="s">
        <v>62</v>
      </c>
      <c r="B6594" t="s">
        <v>566</v>
      </c>
      <c r="C6594">
        <v>2015</v>
      </c>
      <c r="D6594" t="s">
        <v>567</v>
      </c>
      <c r="E6594">
        <v>113.7</v>
      </c>
      <c r="F6594">
        <v>4</v>
      </c>
      <c r="G6594">
        <v>4</v>
      </c>
      <c r="H6594">
        <v>0.1137</v>
      </c>
      <c r="I6594">
        <f t="shared" si="399"/>
        <v>4.0000000000000001E-3</v>
      </c>
      <c r="J6594">
        <f t="shared" si="400"/>
        <v>4.0000000000000001E-3</v>
      </c>
      <c r="K6594" t="s">
        <v>563</v>
      </c>
      <c r="L6594" t="s">
        <v>563</v>
      </c>
      <c r="M6594" t="s">
        <v>563</v>
      </c>
      <c r="N6594">
        <v>0</v>
      </c>
      <c r="O6594">
        <v>0</v>
      </c>
      <c r="P6594" t="s">
        <v>568</v>
      </c>
      <c r="Q6594" t="s">
        <v>1</v>
      </c>
      <c r="R6594">
        <v>1</v>
      </c>
      <c r="S6594" t="s">
        <v>564</v>
      </c>
      <c r="T6594">
        <v>0</v>
      </c>
      <c r="U6594">
        <v>0</v>
      </c>
      <c r="V6594" t="s">
        <v>1</v>
      </c>
      <c r="W6594" t="s">
        <v>1</v>
      </c>
      <c r="X6594">
        <v>1</v>
      </c>
      <c r="Y6594" t="s">
        <v>565</v>
      </c>
    </row>
    <row r="6595" spans="1:25">
      <c r="A6595" t="s">
        <v>62</v>
      </c>
      <c r="B6595" t="s">
        <v>566</v>
      </c>
      <c r="C6595">
        <v>2015</v>
      </c>
      <c r="D6595" t="s">
        <v>567</v>
      </c>
      <c r="E6595">
        <v>114.3</v>
      </c>
      <c r="F6595">
        <v>4</v>
      </c>
      <c r="G6595">
        <v>4</v>
      </c>
      <c r="H6595">
        <v>0.1143</v>
      </c>
      <c r="I6595">
        <f t="shared" si="399"/>
        <v>4.0000000000000001E-3</v>
      </c>
      <c r="J6595">
        <f t="shared" si="400"/>
        <v>4.0000000000000001E-3</v>
      </c>
      <c r="K6595" t="s">
        <v>563</v>
      </c>
      <c r="L6595" t="s">
        <v>563</v>
      </c>
      <c r="M6595" t="s">
        <v>563</v>
      </c>
      <c r="N6595">
        <v>0</v>
      </c>
      <c r="O6595">
        <v>0</v>
      </c>
      <c r="P6595" t="s">
        <v>568</v>
      </c>
      <c r="Q6595" t="s">
        <v>1</v>
      </c>
      <c r="R6595">
        <v>1</v>
      </c>
      <c r="S6595" t="s">
        <v>564</v>
      </c>
      <c r="T6595">
        <v>0</v>
      </c>
      <c r="U6595">
        <v>0</v>
      </c>
      <c r="V6595" t="s">
        <v>1</v>
      </c>
      <c r="W6595" t="s">
        <v>1</v>
      </c>
      <c r="X6595">
        <v>1</v>
      </c>
      <c r="Y6595" t="s">
        <v>565</v>
      </c>
    </row>
    <row r="6596" spans="1:25">
      <c r="A6596" t="s">
        <v>62</v>
      </c>
      <c r="B6596" t="s">
        <v>566</v>
      </c>
      <c r="C6596">
        <v>2015</v>
      </c>
      <c r="D6596" t="s">
        <v>567</v>
      </c>
      <c r="E6596">
        <v>114.9</v>
      </c>
      <c r="F6596">
        <v>4</v>
      </c>
      <c r="G6596">
        <v>4</v>
      </c>
      <c r="H6596">
        <v>0.1149</v>
      </c>
      <c r="I6596">
        <f t="shared" si="399"/>
        <v>4.0000000000000001E-3</v>
      </c>
      <c r="J6596">
        <f t="shared" si="400"/>
        <v>4.0000000000000001E-3</v>
      </c>
      <c r="K6596" t="s">
        <v>563</v>
      </c>
      <c r="L6596" t="s">
        <v>563</v>
      </c>
      <c r="M6596" t="s">
        <v>563</v>
      </c>
      <c r="N6596">
        <v>0</v>
      </c>
      <c r="O6596">
        <v>0</v>
      </c>
      <c r="P6596" t="s">
        <v>568</v>
      </c>
      <c r="Q6596" t="s">
        <v>1</v>
      </c>
      <c r="R6596">
        <v>1</v>
      </c>
      <c r="S6596" t="s">
        <v>564</v>
      </c>
      <c r="T6596">
        <v>0</v>
      </c>
      <c r="U6596">
        <v>0</v>
      </c>
      <c r="V6596" t="s">
        <v>1</v>
      </c>
      <c r="W6596" t="s">
        <v>1</v>
      </c>
      <c r="X6596">
        <v>1</v>
      </c>
      <c r="Y6596" t="s">
        <v>565</v>
      </c>
    </row>
    <row r="6597" spans="1:25">
      <c r="A6597" t="s">
        <v>62</v>
      </c>
      <c r="B6597" t="s">
        <v>566</v>
      </c>
      <c r="C6597">
        <v>2015</v>
      </c>
      <c r="D6597" t="s">
        <v>567</v>
      </c>
      <c r="E6597">
        <v>115.5</v>
      </c>
      <c r="F6597">
        <v>4</v>
      </c>
      <c r="G6597">
        <v>4</v>
      </c>
      <c r="H6597">
        <v>0.11550000000000001</v>
      </c>
      <c r="I6597">
        <f t="shared" si="399"/>
        <v>4.0000000000000001E-3</v>
      </c>
      <c r="J6597">
        <f t="shared" si="400"/>
        <v>4.0000000000000001E-3</v>
      </c>
      <c r="K6597" t="s">
        <v>563</v>
      </c>
      <c r="L6597" t="s">
        <v>563</v>
      </c>
      <c r="M6597" t="s">
        <v>563</v>
      </c>
      <c r="N6597">
        <v>0</v>
      </c>
      <c r="O6597">
        <v>0</v>
      </c>
      <c r="P6597" t="s">
        <v>568</v>
      </c>
      <c r="Q6597" t="s">
        <v>1</v>
      </c>
      <c r="R6597">
        <v>1</v>
      </c>
      <c r="S6597" t="s">
        <v>564</v>
      </c>
      <c r="T6597">
        <v>0</v>
      </c>
      <c r="U6597">
        <v>0</v>
      </c>
      <c r="V6597" t="s">
        <v>1</v>
      </c>
      <c r="W6597" t="s">
        <v>1</v>
      </c>
      <c r="X6597">
        <v>1</v>
      </c>
      <c r="Y6597" t="s">
        <v>565</v>
      </c>
    </row>
    <row r="6598" spans="1:25">
      <c r="A6598" t="s">
        <v>62</v>
      </c>
      <c r="B6598" t="s">
        <v>566</v>
      </c>
      <c r="C6598">
        <v>2015</v>
      </c>
      <c r="D6598" t="s">
        <v>567</v>
      </c>
      <c r="E6598">
        <v>116.1</v>
      </c>
      <c r="F6598">
        <v>4</v>
      </c>
      <c r="G6598">
        <v>4</v>
      </c>
      <c r="H6598">
        <v>0.11609999999999999</v>
      </c>
      <c r="I6598">
        <f t="shared" si="399"/>
        <v>4.0000000000000001E-3</v>
      </c>
      <c r="J6598">
        <f t="shared" si="400"/>
        <v>4.0000000000000001E-3</v>
      </c>
      <c r="K6598" t="s">
        <v>563</v>
      </c>
      <c r="L6598" t="s">
        <v>563</v>
      </c>
      <c r="M6598" t="s">
        <v>563</v>
      </c>
      <c r="N6598">
        <v>0</v>
      </c>
      <c r="O6598">
        <v>0</v>
      </c>
      <c r="P6598" t="s">
        <v>568</v>
      </c>
      <c r="Q6598" t="s">
        <v>1</v>
      </c>
      <c r="R6598">
        <v>1</v>
      </c>
      <c r="S6598" t="s">
        <v>564</v>
      </c>
      <c r="T6598">
        <v>0</v>
      </c>
      <c r="U6598">
        <v>0</v>
      </c>
      <c r="V6598" t="s">
        <v>1</v>
      </c>
      <c r="W6598" t="s">
        <v>1</v>
      </c>
      <c r="X6598">
        <v>1</v>
      </c>
      <c r="Y6598" t="s">
        <v>565</v>
      </c>
    </row>
    <row r="6599" spans="1:25">
      <c r="A6599" t="s">
        <v>62</v>
      </c>
      <c r="B6599" t="s">
        <v>566</v>
      </c>
      <c r="C6599">
        <v>2015</v>
      </c>
      <c r="D6599" t="s">
        <v>567</v>
      </c>
      <c r="E6599">
        <v>116.5</v>
      </c>
      <c r="F6599">
        <v>4</v>
      </c>
      <c r="G6599">
        <v>4</v>
      </c>
      <c r="H6599">
        <v>0.11650000000000001</v>
      </c>
      <c r="I6599">
        <f t="shared" si="399"/>
        <v>4.0000000000000001E-3</v>
      </c>
      <c r="J6599">
        <f t="shared" si="400"/>
        <v>4.0000000000000001E-3</v>
      </c>
      <c r="K6599" t="s">
        <v>563</v>
      </c>
      <c r="L6599" t="s">
        <v>563</v>
      </c>
      <c r="M6599" t="s">
        <v>563</v>
      </c>
      <c r="N6599">
        <v>0</v>
      </c>
      <c r="O6599">
        <v>0</v>
      </c>
      <c r="P6599" t="s">
        <v>568</v>
      </c>
      <c r="Q6599" t="s">
        <v>1</v>
      </c>
      <c r="R6599">
        <v>1</v>
      </c>
      <c r="S6599" t="s">
        <v>564</v>
      </c>
      <c r="T6599">
        <v>0</v>
      </c>
      <c r="U6599">
        <v>0</v>
      </c>
      <c r="V6599" t="s">
        <v>1</v>
      </c>
      <c r="W6599" t="s">
        <v>1</v>
      </c>
      <c r="X6599">
        <v>1</v>
      </c>
      <c r="Y6599" t="s">
        <v>565</v>
      </c>
    </row>
    <row r="6600" spans="1:25">
      <c r="A6600" t="s">
        <v>62</v>
      </c>
      <c r="B6600" t="s">
        <v>566</v>
      </c>
      <c r="C6600">
        <v>2015</v>
      </c>
      <c r="D6600" t="s">
        <v>567</v>
      </c>
      <c r="E6600">
        <v>117.4</v>
      </c>
      <c r="F6600">
        <v>4</v>
      </c>
      <c r="G6600">
        <v>4</v>
      </c>
      <c r="H6600">
        <v>0.1174</v>
      </c>
      <c r="I6600">
        <f t="shared" si="399"/>
        <v>4.0000000000000001E-3</v>
      </c>
      <c r="J6600">
        <f t="shared" si="400"/>
        <v>4.0000000000000001E-3</v>
      </c>
      <c r="K6600" t="s">
        <v>563</v>
      </c>
      <c r="L6600" t="s">
        <v>563</v>
      </c>
      <c r="M6600" t="s">
        <v>563</v>
      </c>
      <c r="N6600">
        <v>0</v>
      </c>
      <c r="O6600">
        <v>0</v>
      </c>
      <c r="P6600" t="s">
        <v>568</v>
      </c>
      <c r="Q6600" t="s">
        <v>1</v>
      </c>
      <c r="R6600">
        <v>1</v>
      </c>
      <c r="S6600" t="s">
        <v>564</v>
      </c>
      <c r="T6600">
        <v>0</v>
      </c>
      <c r="U6600">
        <v>0</v>
      </c>
      <c r="V6600" t="s">
        <v>1</v>
      </c>
      <c r="W6600" t="s">
        <v>1</v>
      </c>
      <c r="X6600">
        <v>1</v>
      </c>
      <c r="Y6600" t="s">
        <v>565</v>
      </c>
    </row>
    <row r="6601" spans="1:25">
      <c r="A6601" t="s">
        <v>62</v>
      </c>
      <c r="B6601" t="s">
        <v>566</v>
      </c>
      <c r="C6601">
        <v>2015</v>
      </c>
      <c r="D6601" t="s">
        <v>567</v>
      </c>
      <c r="E6601">
        <v>118.3</v>
      </c>
      <c r="F6601">
        <v>4</v>
      </c>
      <c r="G6601">
        <v>4</v>
      </c>
      <c r="H6601">
        <v>0.1183</v>
      </c>
      <c r="I6601">
        <f t="shared" si="399"/>
        <v>4.0000000000000001E-3</v>
      </c>
      <c r="J6601">
        <f t="shared" si="400"/>
        <v>4.0000000000000001E-3</v>
      </c>
      <c r="K6601" t="s">
        <v>563</v>
      </c>
      <c r="L6601" t="s">
        <v>563</v>
      </c>
      <c r="M6601" t="s">
        <v>563</v>
      </c>
      <c r="N6601">
        <v>0</v>
      </c>
      <c r="O6601">
        <v>0</v>
      </c>
      <c r="P6601" t="s">
        <v>568</v>
      </c>
      <c r="Q6601" t="s">
        <v>1</v>
      </c>
      <c r="R6601">
        <v>1</v>
      </c>
      <c r="S6601" t="s">
        <v>564</v>
      </c>
      <c r="T6601">
        <v>0</v>
      </c>
      <c r="U6601">
        <v>0</v>
      </c>
      <c r="V6601" t="s">
        <v>1</v>
      </c>
      <c r="W6601" t="s">
        <v>1</v>
      </c>
      <c r="X6601">
        <v>1</v>
      </c>
      <c r="Y6601" t="s">
        <v>565</v>
      </c>
    </row>
    <row r="6602" spans="1:25">
      <c r="A6602" t="s">
        <v>62</v>
      </c>
      <c r="B6602" t="s">
        <v>566</v>
      </c>
      <c r="C6602">
        <v>2015</v>
      </c>
      <c r="D6602" t="s">
        <v>567</v>
      </c>
      <c r="E6602">
        <v>119.1</v>
      </c>
      <c r="F6602">
        <v>4</v>
      </c>
      <c r="G6602">
        <v>4</v>
      </c>
      <c r="H6602">
        <v>0.1191</v>
      </c>
      <c r="I6602">
        <f t="shared" si="399"/>
        <v>4.0000000000000001E-3</v>
      </c>
      <c r="J6602">
        <f t="shared" si="400"/>
        <v>4.0000000000000001E-3</v>
      </c>
      <c r="K6602" t="s">
        <v>563</v>
      </c>
      <c r="L6602" t="s">
        <v>563</v>
      </c>
      <c r="M6602" t="s">
        <v>563</v>
      </c>
      <c r="N6602">
        <v>0</v>
      </c>
      <c r="O6602">
        <v>0</v>
      </c>
      <c r="P6602" t="s">
        <v>568</v>
      </c>
      <c r="Q6602" t="s">
        <v>1</v>
      </c>
      <c r="R6602">
        <v>1</v>
      </c>
      <c r="S6602" t="s">
        <v>564</v>
      </c>
      <c r="T6602">
        <v>0</v>
      </c>
      <c r="U6602">
        <v>0</v>
      </c>
      <c r="V6602" t="s">
        <v>1</v>
      </c>
      <c r="W6602" t="s">
        <v>1</v>
      </c>
      <c r="X6602">
        <v>1</v>
      </c>
      <c r="Y6602" t="s">
        <v>565</v>
      </c>
    </row>
    <row r="6603" spans="1:25">
      <c r="A6603" t="s">
        <v>62</v>
      </c>
      <c r="B6603" t="s">
        <v>566</v>
      </c>
      <c r="C6603">
        <v>2015</v>
      </c>
      <c r="D6603" t="s">
        <v>567</v>
      </c>
      <c r="E6603">
        <v>120</v>
      </c>
      <c r="F6603">
        <v>4</v>
      </c>
      <c r="G6603">
        <v>4</v>
      </c>
      <c r="H6603">
        <v>0.12</v>
      </c>
      <c r="I6603">
        <f t="shared" si="399"/>
        <v>4.0000000000000001E-3</v>
      </c>
      <c r="J6603">
        <f t="shared" si="400"/>
        <v>4.0000000000000001E-3</v>
      </c>
      <c r="K6603" t="s">
        <v>563</v>
      </c>
      <c r="L6603" t="s">
        <v>563</v>
      </c>
      <c r="M6603" t="s">
        <v>563</v>
      </c>
      <c r="N6603">
        <v>0</v>
      </c>
      <c r="O6603">
        <v>0</v>
      </c>
      <c r="P6603" t="s">
        <v>568</v>
      </c>
      <c r="Q6603" t="s">
        <v>1</v>
      </c>
      <c r="R6603">
        <v>1</v>
      </c>
      <c r="S6603" t="s">
        <v>564</v>
      </c>
      <c r="T6603">
        <v>0</v>
      </c>
      <c r="U6603">
        <v>0</v>
      </c>
      <c r="V6603" t="s">
        <v>1</v>
      </c>
      <c r="W6603" t="s">
        <v>1</v>
      </c>
      <c r="X6603">
        <v>1</v>
      </c>
      <c r="Y6603" t="s">
        <v>565</v>
      </c>
    </row>
    <row r="6604" spans="1:25">
      <c r="A6604" t="s">
        <v>62</v>
      </c>
      <c r="B6604" t="s">
        <v>566</v>
      </c>
      <c r="C6604">
        <v>2015</v>
      </c>
      <c r="D6604" t="s">
        <v>567</v>
      </c>
      <c r="E6604">
        <v>120.9</v>
      </c>
      <c r="F6604">
        <v>4</v>
      </c>
      <c r="G6604">
        <v>4</v>
      </c>
      <c r="H6604">
        <v>0.12089999999999999</v>
      </c>
      <c r="I6604">
        <f t="shared" si="399"/>
        <v>4.0000000000000001E-3</v>
      </c>
      <c r="J6604">
        <f t="shared" si="400"/>
        <v>4.0000000000000001E-3</v>
      </c>
      <c r="K6604" t="s">
        <v>563</v>
      </c>
      <c r="L6604" t="s">
        <v>563</v>
      </c>
      <c r="M6604" t="s">
        <v>563</v>
      </c>
      <c r="N6604">
        <v>0</v>
      </c>
      <c r="O6604">
        <v>0</v>
      </c>
      <c r="P6604" t="s">
        <v>568</v>
      </c>
      <c r="Q6604" t="s">
        <v>1</v>
      </c>
      <c r="R6604">
        <v>1</v>
      </c>
      <c r="S6604" t="s">
        <v>564</v>
      </c>
      <c r="T6604">
        <v>0</v>
      </c>
      <c r="U6604">
        <v>0</v>
      </c>
      <c r="V6604" t="s">
        <v>1</v>
      </c>
      <c r="W6604" t="s">
        <v>1</v>
      </c>
      <c r="X6604">
        <v>1</v>
      </c>
      <c r="Y6604" t="s">
        <v>565</v>
      </c>
    </row>
    <row r="6605" spans="1:25">
      <c r="A6605" t="s">
        <v>62</v>
      </c>
      <c r="B6605" t="s">
        <v>566</v>
      </c>
      <c r="C6605">
        <v>2015</v>
      </c>
      <c r="D6605" t="s">
        <v>567</v>
      </c>
      <c r="E6605">
        <v>121.8</v>
      </c>
      <c r="F6605">
        <v>4</v>
      </c>
      <c r="G6605">
        <v>4</v>
      </c>
      <c r="H6605">
        <v>0.12180000000000001</v>
      </c>
      <c r="I6605">
        <f t="shared" si="399"/>
        <v>4.0000000000000001E-3</v>
      </c>
      <c r="J6605">
        <f t="shared" si="400"/>
        <v>4.0000000000000001E-3</v>
      </c>
      <c r="K6605" t="s">
        <v>563</v>
      </c>
      <c r="L6605" t="s">
        <v>563</v>
      </c>
      <c r="M6605" t="s">
        <v>563</v>
      </c>
      <c r="N6605">
        <v>0</v>
      </c>
      <c r="O6605">
        <v>0</v>
      </c>
      <c r="P6605" t="s">
        <v>568</v>
      </c>
      <c r="Q6605" t="s">
        <v>1</v>
      </c>
      <c r="R6605">
        <v>1</v>
      </c>
      <c r="S6605" t="s">
        <v>564</v>
      </c>
      <c r="T6605">
        <v>0</v>
      </c>
      <c r="U6605">
        <v>0</v>
      </c>
      <c r="V6605" t="s">
        <v>1</v>
      </c>
      <c r="W6605" t="s">
        <v>1</v>
      </c>
      <c r="X6605">
        <v>1</v>
      </c>
      <c r="Y6605" t="s">
        <v>565</v>
      </c>
    </row>
    <row r="6606" spans="1:25">
      <c r="A6606" t="s">
        <v>62</v>
      </c>
      <c r="B6606" t="s">
        <v>566</v>
      </c>
      <c r="C6606">
        <v>2015</v>
      </c>
      <c r="D6606" t="s">
        <v>567</v>
      </c>
      <c r="E6606">
        <v>122.7</v>
      </c>
      <c r="F6606">
        <v>4</v>
      </c>
      <c r="G6606">
        <v>4</v>
      </c>
      <c r="H6606">
        <v>0.1227</v>
      </c>
      <c r="I6606">
        <f t="shared" si="399"/>
        <v>4.0000000000000001E-3</v>
      </c>
      <c r="J6606">
        <f t="shared" si="400"/>
        <v>4.0000000000000001E-3</v>
      </c>
      <c r="K6606" t="s">
        <v>563</v>
      </c>
      <c r="L6606" t="s">
        <v>563</v>
      </c>
      <c r="M6606" t="s">
        <v>563</v>
      </c>
      <c r="N6606">
        <v>0</v>
      </c>
      <c r="O6606">
        <v>0</v>
      </c>
      <c r="P6606" t="s">
        <v>568</v>
      </c>
      <c r="Q6606" t="s">
        <v>1</v>
      </c>
      <c r="R6606">
        <v>1</v>
      </c>
      <c r="S6606" t="s">
        <v>564</v>
      </c>
      <c r="T6606">
        <v>0</v>
      </c>
      <c r="U6606">
        <v>0</v>
      </c>
      <c r="V6606" t="s">
        <v>1</v>
      </c>
      <c r="W6606" t="s">
        <v>1</v>
      </c>
      <c r="X6606">
        <v>1</v>
      </c>
      <c r="Y6606" t="s">
        <v>565</v>
      </c>
    </row>
    <row r="6607" spans="1:25">
      <c r="A6607" t="s">
        <v>62</v>
      </c>
      <c r="B6607" t="s">
        <v>566</v>
      </c>
      <c r="C6607">
        <v>2015</v>
      </c>
      <c r="D6607" t="s">
        <v>567</v>
      </c>
      <c r="E6607">
        <v>123.5</v>
      </c>
      <c r="F6607">
        <v>4</v>
      </c>
      <c r="G6607">
        <v>4</v>
      </c>
      <c r="H6607">
        <v>0.1235</v>
      </c>
      <c r="I6607">
        <f t="shared" ref="I6607:I6670" si="401">F6607/1000</f>
        <v>4.0000000000000001E-3</v>
      </c>
      <c r="J6607">
        <f t="shared" ref="J6607:J6670" si="402">G6607/1000</f>
        <v>4.0000000000000001E-3</v>
      </c>
      <c r="K6607" t="s">
        <v>563</v>
      </c>
      <c r="L6607" t="s">
        <v>563</v>
      </c>
      <c r="M6607" t="s">
        <v>563</v>
      </c>
      <c r="N6607">
        <v>0</v>
      </c>
      <c r="O6607">
        <v>0</v>
      </c>
      <c r="P6607" t="s">
        <v>568</v>
      </c>
      <c r="Q6607" t="s">
        <v>1</v>
      </c>
      <c r="R6607">
        <v>1</v>
      </c>
      <c r="S6607" t="s">
        <v>564</v>
      </c>
      <c r="T6607">
        <v>0</v>
      </c>
      <c r="U6607">
        <v>0</v>
      </c>
      <c r="V6607" t="s">
        <v>1</v>
      </c>
      <c r="W6607" t="s">
        <v>1</v>
      </c>
      <c r="X6607">
        <v>1</v>
      </c>
      <c r="Y6607" t="s">
        <v>565</v>
      </c>
    </row>
    <row r="6608" spans="1:25">
      <c r="A6608" t="s">
        <v>62</v>
      </c>
      <c r="B6608" t="s">
        <v>566</v>
      </c>
      <c r="C6608">
        <v>2015</v>
      </c>
      <c r="D6608" t="s">
        <v>567</v>
      </c>
      <c r="E6608">
        <v>124.4</v>
      </c>
      <c r="F6608">
        <v>4</v>
      </c>
      <c r="G6608">
        <v>4</v>
      </c>
      <c r="H6608">
        <v>0.1244</v>
      </c>
      <c r="I6608">
        <f t="shared" si="401"/>
        <v>4.0000000000000001E-3</v>
      </c>
      <c r="J6608">
        <f t="shared" si="402"/>
        <v>4.0000000000000001E-3</v>
      </c>
      <c r="K6608" t="s">
        <v>563</v>
      </c>
      <c r="L6608" t="s">
        <v>563</v>
      </c>
      <c r="M6608" t="s">
        <v>563</v>
      </c>
      <c r="N6608">
        <v>0</v>
      </c>
      <c r="O6608">
        <v>0</v>
      </c>
      <c r="P6608" t="s">
        <v>568</v>
      </c>
      <c r="Q6608" t="s">
        <v>1</v>
      </c>
      <c r="R6608">
        <v>1</v>
      </c>
      <c r="S6608" t="s">
        <v>564</v>
      </c>
      <c r="T6608">
        <v>0</v>
      </c>
      <c r="U6608">
        <v>0</v>
      </c>
      <c r="V6608" t="s">
        <v>1</v>
      </c>
      <c r="W6608" t="s">
        <v>1</v>
      </c>
      <c r="X6608">
        <v>1</v>
      </c>
      <c r="Y6608" t="s">
        <v>565</v>
      </c>
    </row>
    <row r="6609" spans="1:25">
      <c r="A6609" t="s">
        <v>62</v>
      </c>
      <c r="B6609" t="s">
        <v>566</v>
      </c>
      <c r="C6609">
        <v>2015</v>
      </c>
      <c r="D6609" t="s">
        <v>567</v>
      </c>
      <c r="E6609">
        <v>125.3</v>
      </c>
      <c r="F6609">
        <v>4</v>
      </c>
      <c r="G6609">
        <v>4</v>
      </c>
      <c r="H6609">
        <v>0.12529999999999999</v>
      </c>
      <c r="I6609">
        <f t="shared" si="401"/>
        <v>4.0000000000000001E-3</v>
      </c>
      <c r="J6609">
        <f t="shared" si="402"/>
        <v>4.0000000000000001E-3</v>
      </c>
      <c r="K6609" t="s">
        <v>563</v>
      </c>
      <c r="L6609" t="s">
        <v>563</v>
      </c>
      <c r="M6609" t="s">
        <v>563</v>
      </c>
      <c r="N6609">
        <v>0</v>
      </c>
      <c r="O6609">
        <v>0</v>
      </c>
      <c r="P6609" t="s">
        <v>568</v>
      </c>
      <c r="Q6609" t="s">
        <v>1</v>
      </c>
      <c r="R6609">
        <v>1</v>
      </c>
      <c r="S6609" t="s">
        <v>564</v>
      </c>
      <c r="T6609">
        <v>0</v>
      </c>
      <c r="U6609">
        <v>0</v>
      </c>
      <c r="V6609" t="s">
        <v>1</v>
      </c>
      <c r="W6609" t="s">
        <v>1</v>
      </c>
      <c r="X6609">
        <v>1</v>
      </c>
      <c r="Y6609" t="s">
        <v>565</v>
      </c>
    </row>
    <row r="6610" spans="1:25">
      <c r="A6610" t="s">
        <v>62</v>
      </c>
      <c r="B6610" t="s">
        <v>566</v>
      </c>
      <c r="C6610">
        <v>2015</v>
      </c>
      <c r="D6610" t="s">
        <v>567</v>
      </c>
      <c r="E6610">
        <v>126.2</v>
      </c>
      <c r="F6610">
        <v>4</v>
      </c>
      <c r="G6610">
        <v>4</v>
      </c>
      <c r="H6610">
        <v>0.12620000000000001</v>
      </c>
      <c r="I6610">
        <f t="shared" si="401"/>
        <v>4.0000000000000001E-3</v>
      </c>
      <c r="J6610">
        <f t="shared" si="402"/>
        <v>4.0000000000000001E-3</v>
      </c>
      <c r="K6610" t="s">
        <v>563</v>
      </c>
      <c r="L6610" t="s">
        <v>563</v>
      </c>
      <c r="M6610" t="s">
        <v>563</v>
      </c>
      <c r="N6610">
        <v>0</v>
      </c>
      <c r="O6610">
        <v>0</v>
      </c>
      <c r="P6610" t="s">
        <v>568</v>
      </c>
      <c r="Q6610" t="s">
        <v>1</v>
      </c>
      <c r="R6610">
        <v>1</v>
      </c>
      <c r="S6610" t="s">
        <v>564</v>
      </c>
      <c r="T6610">
        <v>0</v>
      </c>
      <c r="U6610">
        <v>0</v>
      </c>
      <c r="V6610" t="s">
        <v>1</v>
      </c>
      <c r="W6610" t="s">
        <v>1</v>
      </c>
      <c r="X6610">
        <v>1</v>
      </c>
      <c r="Y6610" t="s">
        <v>565</v>
      </c>
    </row>
    <row r="6611" spans="1:25">
      <c r="A6611" t="s">
        <v>62</v>
      </c>
      <c r="B6611" t="s">
        <v>566</v>
      </c>
      <c r="C6611">
        <v>2015</v>
      </c>
      <c r="D6611" t="s">
        <v>567</v>
      </c>
      <c r="E6611">
        <v>127.1</v>
      </c>
      <c r="F6611">
        <v>4</v>
      </c>
      <c r="G6611">
        <v>4</v>
      </c>
      <c r="H6611">
        <v>0.12709999999999999</v>
      </c>
      <c r="I6611">
        <f t="shared" si="401"/>
        <v>4.0000000000000001E-3</v>
      </c>
      <c r="J6611">
        <f t="shared" si="402"/>
        <v>4.0000000000000001E-3</v>
      </c>
      <c r="K6611" t="s">
        <v>563</v>
      </c>
      <c r="L6611" t="s">
        <v>563</v>
      </c>
      <c r="M6611" t="s">
        <v>563</v>
      </c>
      <c r="N6611">
        <v>0</v>
      </c>
      <c r="O6611">
        <v>0</v>
      </c>
      <c r="P6611" t="s">
        <v>568</v>
      </c>
      <c r="Q6611" t="s">
        <v>1</v>
      </c>
      <c r="R6611">
        <v>1</v>
      </c>
      <c r="S6611" t="s">
        <v>564</v>
      </c>
      <c r="T6611">
        <v>0</v>
      </c>
      <c r="U6611">
        <v>0</v>
      </c>
      <c r="V6611" t="s">
        <v>1</v>
      </c>
      <c r="W6611" t="s">
        <v>1</v>
      </c>
      <c r="X6611">
        <v>1</v>
      </c>
      <c r="Y6611" t="s">
        <v>565</v>
      </c>
    </row>
    <row r="6612" spans="1:25">
      <c r="A6612" t="s">
        <v>62</v>
      </c>
      <c r="B6612" t="s">
        <v>566</v>
      </c>
      <c r="C6612">
        <v>2015</v>
      </c>
      <c r="D6612" t="s">
        <v>567</v>
      </c>
      <c r="E6612">
        <v>127.9</v>
      </c>
      <c r="F6612">
        <v>4</v>
      </c>
      <c r="G6612">
        <v>4</v>
      </c>
      <c r="H6612">
        <v>0.12790000000000001</v>
      </c>
      <c r="I6612">
        <f t="shared" si="401"/>
        <v>4.0000000000000001E-3</v>
      </c>
      <c r="J6612">
        <f t="shared" si="402"/>
        <v>4.0000000000000001E-3</v>
      </c>
      <c r="K6612" t="s">
        <v>563</v>
      </c>
      <c r="L6612" t="s">
        <v>563</v>
      </c>
      <c r="M6612" t="s">
        <v>563</v>
      </c>
      <c r="N6612">
        <v>0</v>
      </c>
      <c r="O6612">
        <v>0</v>
      </c>
      <c r="P6612" t="s">
        <v>568</v>
      </c>
      <c r="Q6612" t="s">
        <v>1</v>
      </c>
      <c r="R6612">
        <v>1</v>
      </c>
      <c r="S6612" t="s">
        <v>564</v>
      </c>
      <c r="T6612">
        <v>0</v>
      </c>
      <c r="U6612">
        <v>0</v>
      </c>
      <c r="V6612" t="s">
        <v>1</v>
      </c>
      <c r="W6612" t="s">
        <v>1</v>
      </c>
      <c r="X6612">
        <v>1</v>
      </c>
      <c r="Y6612" t="s">
        <v>565</v>
      </c>
    </row>
    <row r="6613" spans="1:25">
      <c r="A6613" t="s">
        <v>62</v>
      </c>
      <c r="B6613" t="s">
        <v>566</v>
      </c>
      <c r="C6613">
        <v>2015</v>
      </c>
      <c r="D6613" t="s">
        <v>567</v>
      </c>
      <c r="E6613">
        <v>128.80000000000001</v>
      </c>
      <c r="F6613">
        <v>4</v>
      </c>
      <c r="G6613">
        <v>4</v>
      </c>
      <c r="H6613">
        <v>0.1288</v>
      </c>
      <c r="I6613">
        <f t="shared" si="401"/>
        <v>4.0000000000000001E-3</v>
      </c>
      <c r="J6613">
        <f t="shared" si="402"/>
        <v>4.0000000000000001E-3</v>
      </c>
      <c r="K6613" t="s">
        <v>563</v>
      </c>
      <c r="L6613" t="s">
        <v>563</v>
      </c>
      <c r="M6613" t="s">
        <v>563</v>
      </c>
      <c r="N6613">
        <v>0</v>
      </c>
      <c r="O6613">
        <v>0</v>
      </c>
      <c r="P6613" t="s">
        <v>568</v>
      </c>
      <c r="Q6613" t="s">
        <v>1</v>
      </c>
      <c r="R6613">
        <v>1</v>
      </c>
      <c r="S6613" t="s">
        <v>564</v>
      </c>
      <c r="T6613">
        <v>0</v>
      </c>
      <c r="U6613">
        <v>0</v>
      </c>
      <c r="V6613" t="s">
        <v>1</v>
      </c>
      <c r="W6613" t="s">
        <v>1</v>
      </c>
      <c r="X6613">
        <v>1</v>
      </c>
      <c r="Y6613" t="s">
        <v>565</v>
      </c>
    </row>
    <row r="6614" spans="1:25">
      <c r="A6614" t="s">
        <v>62</v>
      </c>
      <c r="B6614" t="s">
        <v>566</v>
      </c>
      <c r="C6614">
        <v>2015</v>
      </c>
      <c r="D6614" t="s">
        <v>567</v>
      </c>
      <c r="E6614">
        <v>130.4</v>
      </c>
      <c r="F6614">
        <v>4</v>
      </c>
      <c r="G6614">
        <v>4</v>
      </c>
      <c r="H6614">
        <v>0.13039999999999999</v>
      </c>
      <c r="I6614">
        <f t="shared" si="401"/>
        <v>4.0000000000000001E-3</v>
      </c>
      <c r="J6614">
        <f t="shared" si="402"/>
        <v>4.0000000000000001E-3</v>
      </c>
      <c r="K6614" t="s">
        <v>563</v>
      </c>
      <c r="L6614" t="s">
        <v>563</v>
      </c>
      <c r="M6614" t="s">
        <v>563</v>
      </c>
      <c r="N6614">
        <v>0</v>
      </c>
      <c r="O6614">
        <v>0</v>
      </c>
      <c r="P6614" t="s">
        <v>568</v>
      </c>
      <c r="Q6614" t="s">
        <v>1</v>
      </c>
      <c r="R6614">
        <v>1</v>
      </c>
      <c r="S6614" t="s">
        <v>564</v>
      </c>
      <c r="T6614">
        <v>0</v>
      </c>
      <c r="U6614">
        <v>0</v>
      </c>
      <c r="V6614" t="s">
        <v>1</v>
      </c>
      <c r="W6614" t="s">
        <v>1</v>
      </c>
      <c r="X6614">
        <v>1</v>
      </c>
      <c r="Y6614" t="s">
        <v>565</v>
      </c>
    </row>
    <row r="6615" spans="1:25">
      <c r="A6615" t="s">
        <v>62</v>
      </c>
      <c r="B6615" t="s">
        <v>566</v>
      </c>
      <c r="C6615">
        <v>2015</v>
      </c>
      <c r="D6615" t="s">
        <v>567</v>
      </c>
      <c r="E6615">
        <v>133.5</v>
      </c>
      <c r="F6615">
        <v>4</v>
      </c>
      <c r="G6615">
        <v>4</v>
      </c>
      <c r="H6615">
        <v>0.13350000000000001</v>
      </c>
      <c r="I6615">
        <f t="shared" si="401"/>
        <v>4.0000000000000001E-3</v>
      </c>
      <c r="J6615">
        <f t="shared" si="402"/>
        <v>4.0000000000000001E-3</v>
      </c>
      <c r="K6615" t="s">
        <v>563</v>
      </c>
      <c r="L6615" t="s">
        <v>563</v>
      </c>
      <c r="M6615" t="s">
        <v>563</v>
      </c>
      <c r="N6615">
        <v>0</v>
      </c>
      <c r="O6615">
        <v>0</v>
      </c>
      <c r="P6615" t="s">
        <v>568</v>
      </c>
      <c r="Q6615" t="s">
        <v>1</v>
      </c>
      <c r="R6615">
        <v>1</v>
      </c>
      <c r="S6615" t="s">
        <v>564</v>
      </c>
      <c r="T6615">
        <v>0</v>
      </c>
      <c r="U6615">
        <v>0</v>
      </c>
      <c r="V6615" t="s">
        <v>1</v>
      </c>
      <c r="W6615" t="s">
        <v>1</v>
      </c>
      <c r="X6615">
        <v>1</v>
      </c>
      <c r="Y6615" t="s">
        <v>565</v>
      </c>
    </row>
    <row r="6616" spans="1:25">
      <c r="A6616" t="s">
        <v>62</v>
      </c>
      <c r="B6616" t="s">
        <v>566</v>
      </c>
      <c r="C6616">
        <v>2015</v>
      </c>
      <c r="D6616" t="s">
        <v>567</v>
      </c>
      <c r="E6616">
        <v>138.4</v>
      </c>
      <c r="F6616">
        <v>4</v>
      </c>
      <c r="G6616">
        <v>4</v>
      </c>
      <c r="H6616">
        <v>0.1384</v>
      </c>
      <c r="I6616">
        <f t="shared" si="401"/>
        <v>4.0000000000000001E-3</v>
      </c>
      <c r="J6616">
        <f t="shared" si="402"/>
        <v>4.0000000000000001E-3</v>
      </c>
      <c r="K6616" t="s">
        <v>563</v>
      </c>
      <c r="L6616" t="s">
        <v>563</v>
      </c>
      <c r="M6616" t="s">
        <v>563</v>
      </c>
      <c r="N6616">
        <v>0</v>
      </c>
      <c r="O6616">
        <v>0</v>
      </c>
      <c r="P6616" t="s">
        <v>568</v>
      </c>
      <c r="Q6616" t="s">
        <v>1</v>
      </c>
      <c r="R6616">
        <v>1</v>
      </c>
      <c r="S6616" t="s">
        <v>564</v>
      </c>
      <c r="T6616">
        <v>0</v>
      </c>
      <c r="U6616">
        <v>0</v>
      </c>
      <c r="V6616" t="s">
        <v>1</v>
      </c>
      <c r="W6616" t="s">
        <v>1</v>
      </c>
      <c r="X6616">
        <v>1</v>
      </c>
      <c r="Y6616" t="s">
        <v>565</v>
      </c>
    </row>
    <row r="6617" spans="1:25">
      <c r="A6617" t="s">
        <v>62</v>
      </c>
      <c r="B6617" t="s">
        <v>566</v>
      </c>
      <c r="C6617">
        <v>2015</v>
      </c>
      <c r="D6617" t="s">
        <v>567</v>
      </c>
      <c r="E6617">
        <v>140.19999999999999</v>
      </c>
      <c r="F6617">
        <v>4</v>
      </c>
      <c r="G6617">
        <v>4</v>
      </c>
      <c r="H6617">
        <v>0.14019999999999999</v>
      </c>
      <c r="I6617">
        <f t="shared" si="401"/>
        <v>4.0000000000000001E-3</v>
      </c>
      <c r="J6617">
        <f t="shared" si="402"/>
        <v>4.0000000000000001E-3</v>
      </c>
      <c r="K6617" t="s">
        <v>563</v>
      </c>
      <c r="L6617" t="s">
        <v>563</v>
      </c>
      <c r="M6617" t="s">
        <v>563</v>
      </c>
      <c r="N6617">
        <v>0</v>
      </c>
      <c r="O6617">
        <v>0</v>
      </c>
      <c r="P6617" t="s">
        <v>568</v>
      </c>
      <c r="Q6617" t="s">
        <v>1</v>
      </c>
      <c r="R6617">
        <v>1</v>
      </c>
      <c r="S6617" t="s">
        <v>564</v>
      </c>
      <c r="T6617">
        <v>0</v>
      </c>
      <c r="U6617">
        <v>0</v>
      </c>
      <c r="V6617" t="s">
        <v>1</v>
      </c>
      <c r="W6617" t="s">
        <v>1</v>
      </c>
      <c r="X6617">
        <v>1</v>
      </c>
      <c r="Y6617" t="s">
        <v>565</v>
      </c>
    </row>
    <row r="6618" spans="1:25">
      <c r="A6618" t="s">
        <v>62</v>
      </c>
      <c r="B6618" t="s">
        <v>566</v>
      </c>
      <c r="C6618">
        <v>2015</v>
      </c>
      <c r="D6618" t="s">
        <v>567</v>
      </c>
      <c r="E6618">
        <v>148.1</v>
      </c>
      <c r="F6618">
        <v>4</v>
      </c>
      <c r="G6618">
        <v>4</v>
      </c>
      <c r="H6618">
        <v>0.14810000000000001</v>
      </c>
      <c r="I6618">
        <f t="shared" si="401"/>
        <v>4.0000000000000001E-3</v>
      </c>
      <c r="J6618">
        <f t="shared" si="402"/>
        <v>4.0000000000000001E-3</v>
      </c>
      <c r="K6618" t="s">
        <v>563</v>
      </c>
      <c r="L6618" t="s">
        <v>563</v>
      </c>
      <c r="M6618" t="s">
        <v>563</v>
      </c>
      <c r="N6618">
        <v>0</v>
      </c>
      <c r="O6618">
        <v>0</v>
      </c>
      <c r="P6618" t="s">
        <v>568</v>
      </c>
      <c r="Q6618" t="s">
        <v>1</v>
      </c>
      <c r="R6618">
        <v>1</v>
      </c>
      <c r="S6618" t="s">
        <v>564</v>
      </c>
      <c r="T6618">
        <v>0</v>
      </c>
      <c r="U6618">
        <v>0</v>
      </c>
      <c r="V6618" t="s">
        <v>1</v>
      </c>
      <c r="W6618" t="s">
        <v>1</v>
      </c>
      <c r="X6618">
        <v>1</v>
      </c>
      <c r="Y6618" t="s">
        <v>565</v>
      </c>
    </row>
    <row r="6619" spans="1:25">
      <c r="A6619" t="s">
        <v>62</v>
      </c>
      <c r="B6619" t="s">
        <v>566</v>
      </c>
      <c r="C6619">
        <v>2015</v>
      </c>
      <c r="D6619" t="s">
        <v>567</v>
      </c>
      <c r="E6619">
        <v>149</v>
      </c>
      <c r="F6619">
        <v>4</v>
      </c>
      <c r="G6619">
        <v>4</v>
      </c>
      <c r="H6619">
        <v>0.14899999999999999</v>
      </c>
      <c r="I6619">
        <f t="shared" si="401"/>
        <v>4.0000000000000001E-3</v>
      </c>
      <c r="J6619">
        <f t="shared" si="402"/>
        <v>4.0000000000000001E-3</v>
      </c>
      <c r="K6619" t="s">
        <v>563</v>
      </c>
      <c r="L6619" t="s">
        <v>563</v>
      </c>
      <c r="M6619" t="s">
        <v>563</v>
      </c>
      <c r="N6619">
        <v>0</v>
      </c>
      <c r="O6619">
        <v>0</v>
      </c>
      <c r="P6619" t="s">
        <v>568</v>
      </c>
      <c r="Q6619" t="s">
        <v>1</v>
      </c>
      <c r="R6619">
        <v>1</v>
      </c>
      <c r="S6619" t="s">
        <v>564</v>
      </c>
      <c r="T6619">
        <v>0</v>
      </c>
      <c r="U6619">
        <v>0</v>
      </c>
      <c r="V6619" t="s">
        <v>1</v>
      </c>
      <c r="W6619" t="s">
        <v>1</v>
      </c>
      <c r="X6619">
        <v>1</v>
      </c>
      <c r="Y6619" t="s">
        <v>565</v>
      </c>
    </row>
    <row r="6620" spans="1:25">
      <c r="A6620" t="s">
        <v>62</v>
      </c>
      <c r="B6620" t="s">
        <v>566</v>
      </c>
      <c r="C6620">
        <v>2015</v>
      </c>
      <c r="D6620" t="s">
        <v>567</v>
      </c>
      <c r="E6620">
        <v>149.6</v>
      </c>
      <c r="F6620">
        <v>4</v>
      </c>
      <c r="G6620">
        <v>4</v>
      </c>
      <c r="H6620">
        <v>0.14960000000000001</v>
      </c>
      <c r="I6620">
        <f t="shared" si="401"/>
        <v>4.0000000000000001E-3</v>
      </c>
      <c r="J6620">
        <f t="shared" si="402"/>
        <v>4.0000000000000001E-3</v>
      </c>
      <c r="K6620" t="s">
        <v>563</v>
      </c>
      <c r="L6620" t="s">
        <v>563</v>
      </c>
      <c r="M6620" t="s">
        <v>563</v>
      </c>
      <c r="N6620">
        <v>0</v>
      </c>
      <c r="O6620">
        <v>0</v>
      </c>
      <c r="P6620" t="s">
        <v>568</v>
      </c>
      <c r="Q6620" t="s">
        <v>1</v>
      </c>
      <c r="R6620">
        <v>1</v>
      </c>
      <c r="S6620" t="s">
        <v>564</v>
      </c>
      <c r="T6620">
        <v>0</v>
      </c>
      <c r="U6620">
        <v>0</v>
      </c>
      <c r="V6620" t="s">
        <v>1</v>
      </c>
      <c r="W6620" t="s">
        <v>1</v>
      </c>
      <c r="X6620">
        <v>1</v>
      </c>
      <c r="Y6620" t="s">
        <v>565</v>
      </c>
    </row>
    <row r="6621" spans="1:25">
      <c r="A6621" t="s">
        <v>62</v>
      </c>
      <c r="B6621" t="s">
        <v>566</v>
      </c>
      <c r="C6621">
        <v>2015</v>
      </c>
      <c r="D6621" t="s">
        <v>567</v>
      </c>
      <c r="E6621">
        <v>151.30000000000001</v>
      </c>
      <c r="F6621">
        <v>4</v>
      </c>
      <c r="G6621">
        <v>4</v>
      </c>
      <c r="H6621">
        <v>0.15129999999999999</v>
      </c>
      <c r="I6621">
        <f t="shared" si="401"/>
        <v>4.0000000000000001E-3</v>
      </c>
      <c r="J6621">
        <f t="shared" si="402"/>
        <v>4.0000000000000001E-3</v>
      </c>
      <c r="K6621" t="s">
        <v>563</v>
      </c>
      <c r="L6621" t="s">
        <v>563</v>
      </c>
      <c r="M6621" t="s">
        <v>563</v>
      </c>
      <c r="N6621">
        <v>0</v>
      </c>
      <c r="O6621">
        <v>0</v>
      </c>
      <c r="P6621" t="s">
        <v>568</v>
      </c>
      <c r="Q6621" t="s">
        <v>1</v>
      </c>
      <c r="R6621">
        <v>1</v>
      </c>
      <c r="S6621" t="s">
        <v>564</v>
      </c>
      <c r="T6621">
        <v>0</v>
      </c>
      <c r="U6621">
        <v>0</v>
      </c>
      <c r="V6621" t="s">
        <v>1</v>
      </c>
      <c r="W6621" t="s">
        <v>1</v>
      </c>
      <c r="X6621">
        <v>1</v>
      </c>
      <c r="Y6621" t="s">
        <v>565</v>
      </c>
    </row>
    <row r="6622" spans="1:25">
      <c r="A6622" t="s">
        <v>62</v>
      </c>
      <c r="B6622" t="s">
        <v>566</v>
      </c>
      <c r="C6622">
        <v>2015</v>
      </c>
      <c r="D6622" t="s">
        <v>567</v>
      </c>
      <c r="E6622">
        <v>152.19999999999999</v>
      </c>
      <c r="F6622">
        <v>4</v>
      </c>
      <c r="G6622">
        <v>4</v>
      </c>
      <c r="H6622">
        <v>0.1522</v>
      </c>
      <c r="I6622">
        <f t="shared" si="401"/>
        <v>4.0000000000000001E-3</v>
      </c>
      <c r="J6622">
        <f t="shared" si="402"/>
        <v>4.0000000000000001E-3</v>
      </c>
      <c r="K6622" t="s">
        <v>563</v>
      </c>
      <c r="L6622" t="s">
        <v>563</v>
      </c>
      <c r="M6622" t="s">
        <v>563</v>
      </c>
      <c r="N6622">
        <v>0</v>
      </c>
      <c r="O6622">
        <v>0</v>
      </c>
      <c r="P6622" t="s">
        <v>568</v>
      </c>
      <c r="Q6622" t="s">
        <v>1</v>
      </c>
      <c r="R6622">
        <v>1</v>
      </c>
      <c r="S6622" t="s">
        <v>564</v>
      </c>
      <c r="T6622">
        <v>0</v>
      </c>
      <c r="U6622">
        <v>0</v>
      </c>
      <c r="V6622" t="s">
        <v>1</v>
      </c>
      <c r="W6622" t="s">
        <v>1</v>
      </c>
      <c r="X6622">
        <v>1</v>
      </c>
      <c r="Y6622" t="s">
        <v>565</v>
      </c>
    </row>
    <row r="6623" spans="1:25">
      <c r="A6623" t="s">
        <v>62</v>
      </c>
      <c r="B6623" t="s">
        <v>566</v>
      </c>
      <c r="C6623">
        <v>2015</v>
      </c>
      <c r="D6623" t="s">
        <v>567</v>
      </c>
      <c r="E6623">
        <v>153.1</v>
      </c>
      <c r="F6623">
        <v>4</v>
      </c>
      <c r="G6623">
        <v>4</v>
      </c>
      <c r="H6623">
        <v>0.15310000000000001</v>
      </c>
      <c r="I6623">
        <f t="shared" si="401"/>
        <v>4.0000000000000001E-3</v>
      </c>
      <c r="J6623">
        <f t="shared" si="402"/>
        <v>4.0000000000000001E-3</v>
      </c>
      <c r="K6623" t="s">
        <v>563</v>
      </c>
      <c r="L6623" t="s">
        <v>563</v>
      </c>
      <c r="M6623" t="s">
        <v>563</v>
      </c>
      <c r="N6623">
        <v>0</v>
      </c>
      <c r="O6623">
        <v>0</v>
      </c>
      <c r="P6623" t="s">
        <v>568</v>
      </c>
      <c r="Q6623" t="s">
        <v>1</v>
      </c>
      <c r="R6623">
        <v>1</v>
      </c>
      <c r="S6623" t="s">
        <v>564</v>
      </c>
      <c r="T6623">
        <v>0</v>
      </c>
      <c r="U6623">
        <v>0</v>
      </c>
      <c r="V6623" t="s">
        <v>1</v>
      </c>
      <c r="W6623" t="s">
        <v>1</v>
      </c>
      <c r="X6623">
        <v>1</v>
      </c>
      <c r="Y6623" t="s">
        <v>565</v>
      </c>
    </row>
    <row r="6624" spans="1:25">
      <c r="A6624" t="s">
        <v>62</v>
      </c>
      <c r="B6624" t="s">
        <v>566</v>
      </c>
      <c r="C6624">
        <v>2015</v>
      </c>
      <c r="D6624" t="s">
        <v>567</v>
      </c>
      <c r="E6624">
        <v>154</v>
      </c>
      <c r="F6624">
        <v>4</v>
      </c>
      <c r="G6624">
        <v>4</v>
      </c>
      <c r="H6624">
        <v>0.154</v>
      </c>
      <c r="I6624">
        <f t="shared" si="401"/>
        <v>4.0000000000000001E-3</v>
      </c>
      <c r="J6624">
        <f t="shared" si="402"/>
        <v>4.0000000000000001E-3</v>
      </c>
      <c r="K6624" t="s">
        <v>563</v>
      </c>
      <c r="L6624" t="s">
        <v>563</v>
      </c>
      <c r="M6624" t="s">
        <v>563</v>
      </c>
      <c r="N6624">
        <v>0</v>
      </c>
      <c r="O6624">
        <v>0</v>
      </c>
      <c r="P6624" t="s">
        <v>568</v>
      </c>
      <c r="Q6624" t="s">
        <v>1</v>
      </c>
      <c r="R6624">
        <v>1</v>
      </c>
      <c r="S6624" t="s">
        <v>564</v>
      </c>
      <c r="T6624">
        <v>0</v>
      </c>
      <c r="U6624">
        <v>0</v>
      </c>
      <c r="V6624" t="s">
        <v>1</v>
      </c>
      <c r="W6624" t="s">
        <v>1</v>
      </c>
      <c r="X6624">
        <v>1</v>
      </c>
      <c r="Y6624" t="s">
        <v>565</v>
      </c>
    </row>
    <row r="6625" spans="1:25">
      <c r="A6625" t="s">
        <v>62</v>
      </c>
      <c r="B6625" t="s">
        <v>566</v>
      </c>
      <c r="C6625">
        <v>2015</v>
      </c>
      <c r="D6625" t="s">
        <v>567</v>
      </c>
      <c r="E6625">
        <v>154.80000000000001</v>
      </c>
      <c r="F6625">
        <v>4</v>
      </c>
      <c r="G6625">
        <v>4</v>
      </c>
      <c r="H6625">
        <v>0.15479999999999999</v>
      </c>
      <c r="I6625">
        <f t="shared" si="401"/>
        <v>4.0000000000000001E-3</v>
      </c>
      <c r="J6625">
        <f t="shared" si="402"/>
        <v>4.0000000000000001E-3</v>
      </c>
      <c r="K6625" t="s">
        <v>563</v>
      </c>
      <c r="L6625" t="s">
        <v>563</v>
      </c>
      <c r="M6625" t="s">
        <v>563</v>
      </c>
      <c r="N6625">
        <v>0</v>
      </c>
      <c r="O6625">
        <v>0</v>
      </c>
      <c r="P6625" t="s">
        <v>568</v>
      </c>
      <c r="Q6625" t="s">
        <v>1</v>
      </c>
      <c r="R6625">
        <v>1</v>
      </c>
      <c r="S6625" t="s">
        <v>564</v>
      </c>
      <c r="T6625">
        <v>0</v>
      </c>
      <c r="U6625">
        <v>0</v>
      </c>
      <c r="V6625" t="s">
        <v>1</v>
      </c>
      <c r="W6625" t="s">
        <v>1</v>
      </c>
      <c r="X6625">
        <v>1</v>
      </c>
      <c r="Y6625" t="s">
        <v>565</v>
      </c>
    </row>
    <row r="6626" spans="1:25">
      <c r="A6626" t="s">
        <v>62</v>
      </c>
      <c r="B6626" t="s">
        <v>566</v>
      </c>
      <c r="C6626">
        <v>2015</v>
      </c>
      <c r="D6626" t="s">
        <v>567</v>
      </c>
      <c r="E6626">
        <v>155.69999999999999</v>
      </c>
      <c r="F6626">
        <v>4</v>
      </c>
      <c r="G6626">
        <v>4</v>
      </c>
      <c r="H6626">
        <v>0.15570000000000001</v>
      </c>
      <c r="I6626">
        <f t="shared" si="401"/>
        <v>4.0000000000000001E-3</v>
      </c>
      <c r="J6626">
        <f t="shared" si="402"/>
        <v>4.0000000000000001E-3</v>
      </c>
      <c r="K6626" t="s">
        <v>563</v>
      </c>
      <c r="L6626" t="s">
        <v>563</v>
      </c>
      <c r="M6626" t="s">
        <v>563</v>
      </c>
      <c r="N6626">
        <v>0</v>
      </c>
      <c r="O6626">
        <v>0</v>
      </c>
      <c r="P6626" t="s">
        <v>568</v>
      </c>
      <c r="Q6626" t="s">
        <v>1</v>
      </c>
      <c r="R6626">
        <v>1</v>
      </c>
      <c r="S6626" t="s">
        <v>564</v>
      </c>
      <c r="T6626">
        <v>0</v>
      </c>
      <c r="U6626">
        <v>0</v>
      </c>
      <c r="V6626" t="s">
        <v>1</v>
      </c>
      <c r="W6626" t="s">
        <v>1</v>
      </c>
      <c r="X6626">
        <v>1</v>
      </c>
      <c r="Y6626" t="s">
        <v>565</v>
      </c>
    </row>
    <row r="6627" spans="1:25">
      <c r="A6627" t="s">
        <v>62</v>
      </c>
      <c r="B6627" t="s">
        <v>566</v>
      </c>
      <c r="C6627">
        <v>2015</v>
      </c>
      <c r="D6627" t="s">
        <v>567</v>
      </c>
      <c r="E6627">
        <v>156.6</v>
      </c>
      <c r="F6627">
        <v>4</v>
      </c>
      <c r="G6627">
        <v>4</v>
      </c>
      <c r="H6627">
        <v>0.15659999999999999</v>
      </c>
      <c r="I6627">
        <f t="shared" si="401"/>
        <v>4.0000000000000001E-3</v>
      </c>
      <c r="J6627">
        <f t="shared" si="402"/>
        <v>4.0000000000000001E-3</v>
      </c>
      <c r="K6627" t="s">
        <v>563</v>
      </c>
      <c r="L6627" t="s">
        <v>563</v>
      </c>
      <c r="M6627" t="s">
        <v>563</v>
      </c>
      <c r="N6627">
        <v>0</v>
      </c>
      <c r="O6627">
        <v>0</v>
      </c>
      <c r="P6627" t="s">
        <v>568</v>
      </c>
      <c r="Q6627" t="s">
        <v>1</v>
      </c>
      <c r="R6627">
        <v>1</v>
      </c>
      <c r="S6627" t="s">
        <v>564</v>
      </c>
      <c r="T6627">
        <v>0</v>
      </c>
      <c r="U6627">
        <v>0</v>
      </c>
      <c r="V6627" t="s">
        <v>1</v>
      </c>
      <c r="W6627" t="s">
        <v>1</v>
      </c>
      <c r="X6627">
        <v>1</v>
      </c>
      <c r="Y6627" t="s">
        <v>565</v>
      </c>
    </row>
    <row r="6628" spans="1:25">
      <c r="A6628" t="s">
        <v>62</v>
      </c>
      <c r="B6628" t="s">
        <v>566</v>
      </c>
      <c r="C6628">
        <v>2015</v>
      </c>
      <c r="D6628" t="s">
        <v>567</v>
      </c>
      <c r="E6628">
        <v>157.5</v>
      </c>
      <c r="F6628">
        <v>4</v>
      </c>
      <c r="G6628">
        <v>4</v>
      </c>
      <c r="H6628">
        <v>0.1575</v>
      </c>
      <c r="I6628">
        <f t="shared" si="401"/>
        <v>4.0000000000000001E-3</v>
      </c>
      <c r="J6628">
        <f t="shared" si="402"/>
        <v>4.0000000000000001E-3</v>
      </c>
      <c r="K6628" t="s">
        <v>563</v>
      </c>
      <c r="L6628" t="s">
        <v>563</v>
      </c>
      <c r="M6628" t="s">
        <v>563</v>
      </c>
      <c r="N6628">
        <v>0</v>
      </c>
      <c r="O6628">
        <v>0</v>
      </c>
      <c r="P6628" t="s">
        <v>568</v>
      </c>
      <c r="Q6628" t="s">
        <v>1</v>
      </c>
      <c r="R6628">
        <v>1</v>
      </c>
      <c r="S6628" t="s">
        <v>564</v>
      </c>
      <c r="T6628">
        <v>0</v>
      </c>
      <c r="U6628">
        <v>0</v>
      </c>
      <c r="V6628" t="s">
        <v>1</v>
      </c>
      <c r="W6628" t="s">
        <v>1</v>
      </c>
      <c r="X6628">
        <v>1</v>
      </c>
      <c r="Y6628" t="s">
        <v>565</v>
      </c>
    </row>
    <row r="6629" spans="1:25">
      <c r="A6629" t="s">
        <v>62</v>
      </c>
      <c r="B6629" t="s">
        <v>566</v>
      </c>
      <c r="C6629">
        <v>2015</v>
      </c>
      <c r="D6629" t="s">
        <v>567</v>
      </c>
      <c r="E6629">
        <v>158.4</v>
      </c>
      <c r="F6629">
        <v>4</v>
      </c>
      <c r="G6629">
        <v>4</v>
      </c>
      <c r="H6629">
        <v>0.15840000000000001</v>
      </c>
      <c r="I6629">
        <f t="shared" si="401"/>
        <v>4.0000000000000001E-3</v>
      </c>
      <c r="J6629">
        <f t="shared" si="402"/>
        <v>4.0000000000000001E-3</v>
      </c>
      <c r="K6629" t="s">
        <v>563</v>
      </c>
      <c r="L6629" t="s">
        <v>563</v>
      </c>
      <c r="M6629" t="s">
        <v>563</v>
      </c>
      <c r="N6629">
        <v>0</v>
      </c>
      <c r="O6629">
        <v>0</v>
      </c>
      <c r="P6629" t="s">
        <v>568</v>
      </c>
      <c r="Q6629" t="s">
        <v>1</v>
      </c>
      <c r="R6629">
        <v>1</v>
      </c>
      <c r="S6629" t="s">
        <v>564</v>
      </c>
      <c r="T6629">
        <v>0</v>
      </c>
      <c r="U6629">
        <v>0</v>
      </c>
      <c r="V6629" t="s">
        <v>1</v>
      </c>
      <c r="W6629" t="s">
        <v>1</v>
      </c>
      <c r="X6629">
        <v>1</v>
      </c>
      <c r="Y6629" t="s">
        <v>565</v>
      </c>
    </row>
    <row r="6630" spans="1:25">
      <c r="A6630" t="s">
        <v>62</v>
      </c>
      <c r="B6630" t="s">
        <v>566</v>
      </c>
      <c r="C6630">
        <v>2015</v>
      </c>
      <c r="D6630" t="s">
        <v>567</v>
      </c>
      <c r="E6630">
        <v>159.19999999999999</v>
      </c>
      <c r="F6630">
        <v>4</v>
      </c>
      <c r="G6630">
        <v>4</v>
      </c>
      <c r="H6630">
        <v>0.15920000000000001</v>
      </c>
      <c r="I6630">
        <f t="shared" si="401"/>
        <v>4.0000000000000001E-3</v>
      </c>
      <c r="J6630">
        <f t="shared" si="402"/>
        <v>4.0000000000000001E-3</v>
      </c>
      <c r="K6630" t="s">
        <v>563</v>
      </c>
      <c r="L6630" t="s">
        <v>563</v>
      </c>
      <c r="M6630" t="s">
        <v>563</v>
      </c>
      <c r="N6630">
        <v>0</v>
      </c>
      <c r="O6630">
        <v>0</v>
      </c>
      <c r="P6630" t="s">
        <v>568</v>
      </c>
      <c r="Q6630" t="s">
        <v>1</v>
      </c>
      <c r="R6630">
        <v>1</v>
      </c>
      <c r="S6630" t="s">
        <v>564</v>
      </c>
      <c r="T6630">
        <v>0</v>
      </c>
      <c r="U6630">
        <v>0</v>
      </c>
      <c r="V6630" t="s">
        <v>1</v>
      </c>
      <c r="W6630" t="s">
        <v>1</v>
      </c>
      <c r="X6630">
        <v>1</v>
      </c>
      <c r="Y6630" t="s">
        <v>565</v>
      </c>
    </row>
    <row r="6631" spans="1:25">
      <c r="A6631" t="s">
        <v>62</v>
      </c>
      <c r="B6631" t="s">
        <v>566</v>
      </c>
      <c r="C6631">
        <v>2015</v>
      </c>
      <c r="D6631" t="s">
        <v>567</v>
      </c>
      <c r="E6631">
        <v>164.5</v>
      </c>
      <c r="F6631">
        <v>4</v>
      </c>
      <c r="G6631">
        <v>4</v>
      </c>
      <c r="H6631">
        <v>0.16450000000000001</v>
      </c>
      <c r="I6631">
        <f t="shared" si="401"/>
        <v>4.0000000000000001E-3</v>
      </c>
      <c r="J6631">
        <f t="shared" si="402"/>
        <v>4.0000000000000001E-3</v>
      </c>
      <c r="K6631" t="s">
        <v>563</v>
      </c>
      <c r="L6631" t="s">
        <v>563</v>
      </c>
      <c r="M6631" t="s">
        <v>563</v>
      </c>
      <c r="N6631">
        <v>0</v>
      </c>
      <c r="O6631">
        <v>0</v>
      </c>
      <c r="P6631" t="s">
        <v>568</v>
      </c>
      <c r="Q6631" t="s">
        <v>1</v>
      </c>
      <c r="R6631">
        <v>1</v>
      </c>
      <c r="S6631" t="s">
        <v>564</v>
      </c>
      <c r="T6631">
        <v>0</v>
      </c>
      <c r="U6631">
        <v>0</v>
      </c>
      <c r="V6631" t="s">
        <v>1</v>
      </c>
      <c r="W6631" t="s">
        <v>1</v>
      </c>
      <c r="X6631">
        <v>1</v>
      </c>
      <c r="Y6631" t="s">
        <v>565</v>
      </c>
    </row>
    <row r="6632" spans="1:25">
      <c r="A6632" t="s">
        <v>62</v>
      </c>
      <c r="B6632" t="s">
        <v>566</v>
      </c>
      <c r="C6632">
        <v>2015</v>
      </c>
      <c r="D6632" t="s">
        <v>567</v>
      </c>
      <c r="E6632">
        <v>168</v>
      </c>
      <c r="F6632">
        <v>4</v>
      </c>
      <c r="G6632">
        <v>4</v>
      </c>
      <c r="H6632">
        <v>0.16800000000000001</v>
      </c>
      <c r="I6632">
        <f t="shared" si="401"/>
        <v>4.0000000000000001E-3</v>
      </c>
      <c r="J6632">
        <f t="shared" si="402"/>
        <v>4.0000000000000001E-3</v>
      </c>
      <c r="K6632" t="s">
        <v>563</v>
      </c>
      <c r="L6632" t="s">
        <v>563</v>
      </c>
      <c r="M6632" t="s">
        <v>563</v>
      </c>
      <c r="N6632">
        <v>0</v>
      </c>
      <c r="O6632">
        <v>0</v>
      </c>
      <c r="P6632" t="s">
        <v>568</v>
      </c>
      <c r="Q6632" t="s">
        <v>1</v>
      </c>
      <c r="R6632">
        <v>1</v>
      </c>
      <c r="S6632" t="s">
        <v>564</v>
      </c>
      <c r="T6632">
        <v>0</v>
      </c>
      <c r="U6632">
        <v>0</v>
      </c>
      <c r="V6632" t="s">
        <v>1</v>
      </c>
      <c r="W6632" t="s">
        <v>1</v>
      </c>
      <c r="X6632">
        <v>1</v>
      </c>
      <c r="Y6632" t="s">
        <v>565</v>
      </c>
    </row>
    <row r="6633" spans="1:25">
      <c r="A6633" t="s">
        <v>62</v>
      </c>
      <c r="B6633" t="s">
        <v>566</v>
      </c>
      <c r="C6633">
        <v>2015</v>
      </c>
      <c r="D6633" t="s">
        <v>567</v>
      </c>
      <c r="E6633">
        <v>169.8</v>
      </c>
      <c r="F6633">
        <v>4</v>
      </c>
      <c r="G6633">
        <v>4</v>
      </c>
      <c r="H6633">
        <v>0.16980000000000001</v>
      </c>
      <c r="I6633">
        <f t="shared" si="401"/>
        <v>4.0000000000000001E-3</v>
      </c>
      <c r="J6633">
        <f t="shared" si="402"/>
        <v>4.0000000000000001E-3</v>
      </c>
      <c r="K6633" t="s">
        <v>563</v>
      </c>
      <c r="L6633" t="s">
        <v>563</v>
      </c>
      <c r="M6633" t="s">
        <v>563</v>
      </c>
      <c r="N6633">
        <v>0</v>
      </c>
      <c r="O6633">
        <v>0</v>
      </c>
      <c r="P6633" t="s">
        <v>568</v>
      </c>
      <c r="Q6633" t="s">
        <v>1</v>
      </c>
      <c r="R6633">
        <v>1</v>
      </c>
      <c r="S6633" t="s">
        <v>564</v>
      </c>
      <c r="T6633">
        <v>0</v>
      </c>
      <c r="U6633">
        <v>0</v>
      </c>
      <c r="V6633" t="s">
        <v>1</v>
      </c>
      <c r="W6633" t="s">
        <v>1</v>
      </c>
      <c r="X6633">
        <v>1</v>
      </c>
      <c r="Y6633" t="s">
        <v>565</v>
      </c>
    </row>
    <row r="6634" spans="1:25">
      <c r="A6634" t="s">
        <v>62</v>
      </c>
      <c r="B6634" t="s">
        <v>566</v>
      </c>
      <c r="C6634">
        <v>2015</v>
      </c>
      <c r="D6634" t="s">
        <v>567</v>
      </c>
      <c r="E6634">
        <v>171.6</v>
      </c>
      <c r="F6634">
        <v>4</v>
      </c>
      <c r="G6634">
        <v>4</v>
      </c>
      <c r="H6634">
        <v>0.1716</v>
      </c>
      <c r="I6634">
        <f t="shared" si="401"/>
        <v>4.0000000000000001E-3</v>
      </c>
      <c r="J6634">
        <f t="shared" si="402"/>
        <v>4.0000000000000001E-3</v>
      </c>
      <c r="K6634" t="s">
        <v>563</v>
      </c>
      <c r="L6634" t="s">
        <v>563</v>
      </c>
      <c r="M6634" t="s">
        <v>563</v>
      </c>
      <c r="N6634">
        <v>0</v>
      </c>
      <c r="O6634">
        <v>0</v>
      </c>
      <c r="P6634" t="s">
        <v>568</v>
      </c>
      <c r="Q6634" t="s">
        <v>1</v>
      </c>
      <c r="R6634">
        <v>1</v>
      </c>
      <c r="S6634" t="s">
        <v>564</v>
      </c>
      <c r="T6634">
        <v>0</v>
      </c>
      <c r="U6634">
        <v>0</v>
      </c>
      <c r="V6634" t="s">
        <v>1</v>
      </c>
      <c r="W6634" t="s">
        <v>1</v>
      </c>
      <c r="X6634">
        <v>1</v>
      </c>
      <c r="Y6634" t="s">
        <v>565</v>
      </c>
    </row>
    <row r="6635" spans="1:25">
      <c r="A6635" t="s">
        <v>62</v>
      </c>
      <c r="B6635" t="s">
        <v>566</v>
      </c>
      <c r="C6635">
        <v>2015</v>
      </c>
      <c r="D6635" t="s">
        <v>567</v>
      </c>
      <c r="E6635">
        <v>173.3</v>
      </c>
      <c r="F6635">
        <v>4</v>
      </c>
      <c r="G6635">
        <v>4</v>
      </c>
      <c r="H6635">
        <v>0.17330000000000001</v>
      </c>
      <c r="I6635">
        <f t="shared" si="401"/>
        <v>4.0000000000000001E-3</v>
      </c>
      <c r="J6635">
        <f t="shared" si="402"/>
        <v>4.0000000000000001E-3</v>
      </c>
      <c r="K6635" t="s">
        <v>563</v>
      </c>
      <c r="L6635" t="s">
        <v>563</v>
      </c>
      <c r="M6635" t="s">
        <v>563</v>
      </c>
      <c r="N6635">
        <v>0</v>
      </c>
      <c r="O6635">
        <v>0</v>
      </c>
      <c r="P6635" t="s">
        <v>568</v>
      </c>
      <c r="Q6635" t="s">
        <v>1</v>
      </c>
      <c r="R6635">
        <v>1</v>
      </c>
      <c r="S6635" t="s">
        <v>564</v>
      </c>
      <c r="T6635">
        <v>0</v>
      </c>
      <c r="U6635">
        <v>0</v>
      </c>
      <c r="V6635" t="s">
        <v>1</v>
      </c>
      <c r="W6635" t="s">
        <v>1</v>
      </c>
      <c r="X6635">
        <v>1</v>
      </c>
      <c r="Y6635" t="s">
        <v>565</v>
      </c>
    </row>
    <row r="6636" spans="1:25">
      <c r="A6636" t="s">
        <v>62</v>
      </c>
      <c r="B6636" t="s">
        <v>566</v>
      </c>
      <c r="C6636">
        <v>2015</v>
      </c>
      <c r="D6636" t="s">
        <v>567</v>
      </c>
      <c r="E6636">
        <v>175.1</v>
      </c>
      <c r="F6636">
        <v>4</v>
      </c>
      <c r="G6636">
        <v>4</v>
      </c>
      <c r="H6636">
        <v>0.17510000000000001</v>
      </c>
      <c r="I6636">
        <f t="shared" si="401"/>
        <v>4.0000000000000001E-3</v>
      </c>
      <c r="J6636">
        <f t="shared" si="402"/>
        <v>4.0000000000000001E-3</v>
      </c>
      <c r="K6636" t="s">
        <v>563</v>
      </c>
      <c r="L6636" t="s">
        <v>563</v>
      </c>
      <c r="M6636" t="s">
        <v>563</v>
      </c>
      <c r="N6636">
        <v>0</v>
      </c>
      <c r="O6636">
        <v>0</v>
      </c>
      <c r="P6636" t="s">
        <v>568</v>
      </c>
      <c r="Q6636" t="s">
        <v>1</v>
      </c>
      <c r="R6636">
        <v>1</v>
      </c>
      <c r="S6636" t="s">
        <v>564</v>
      </c>
      <c r="T6636">
        <v>0</v>
      </c>
      <c r="U6636">
        <v>0</v>
      </c>
      <c r="V6636" t="s">
        <v>1</v>
      </c>
      <c r="W6636" t="s">
        <v>1</v>
      </c>
      <c r="X6636">
        <v>1</v>
      </c>
      <c r="Y6636" t="s">
        <v>565</v>
      </c>
    </row>
    <row r="6637" spans="1:25">
      <c r="A6637" t="s">
        <v>62</v>
      </c>
      <c r="B6637" t="s">
        <v>566</v>
      </c>
      <c r="C6637">
        <v>2015</v>
      </c>
      <c r="D6637" t="s">
        <v>567</v>
      </c>
      <c r="E6637">
        <v>176.8</v>
      </c>
      <c r="F6637">
        <v>4</v>
      </c>
      <c r="G6637">
        <v>4</v>
      </c>
      <c r="H6637">
        <v>0.17680000000000001</v>
      </c>
      <c r="I6637">
        <f t="shared" si="401"/>
        <v>4.0000000000000001E-3</v>
      </c>
      <c r="J6637">
        <f t="shared" si="402"/>
        <v>4.0000000000000001E-3</v>
      </c>
      <c r="K6637" t="s">
        <v>563</v>
      </c>
      <c r="L6637" t="s">
        <v>563</v>
      </c>
      <c r="M6637" t="s">
        <v>563</v>
      </c>
      <c r="N6637">
        <v>0</v>
      </c>
      <c r="O6637">
        <v>0</v>
      </c>
      <c r="P6637" t="s">
        <v>568</v>
      </c>
      <c r="Q6637" t="s">
        <v>1</v>
      </c>
      <c r="R6637">
        <v>1</v>
      </c>
      <c r="S6637" t="s">
        <v>564</v>
      </c>
      <c r="T6637">
        <v>0</v>
      </c>
      <c r="U6637">
        <v>0</v>
      </c>
      <c r="V6637" t="s">
        <v>1</v>
      </c>
      <c r="W6637" t="s">
        <v>1</v>
      </c>
      <c r="X6637">
        <v>1</v>
      </c>
      <c r="Y6637" t="s">
        <v>565</v>
      </c>
    </row>
    <row r="6638" spans="1:25">
      <c r="A6638" t="s">
        <v>62</v>
      </c>
      <c r="B6638" t="s">
        <v>566</v>
      </c>
      <c r="C6638">
        <v>2015</v>
      </c>
      <c r="D6638" t="s">
        <v>567</v>
      </c>
      <c r="E6638">
        <v>178.6</v>
      </c>
      <c r="F6638">
        <v>4</v>
      </c>
      <c r="G6638">
        <v>4</v>
      </c>
      <c r="H6638">
        <v>0.17860000000000001</v>
      </c>
      <c r="I6638">
        <f t="shared" si="401"/>
        <v>4.0000000000000001E-3</v>
      </c>
      <c r="J6638">
        <f t="shared" si="402"/>
        <v>4.0000000000000001E-3</v>
      </c>
      <c r="K6638" t="s">
        <v>563</v>
      </c>
      <c r="L6638" t="s">
        <v>563</v>
      </c>
      <c r="M6638" t="s">
        <v>563</v>
      </c>
      <c r="N6638">
        <v>0</v>
      </c>
      <c r="O6638">
        <v>0</v>
      </c>
      <c r="P6638" t="s">
        <v>568</v>
      </c>
      <c r="Q6638" t="s">
        <v>1</v>
      </c>
      <c r="R6638">
        <v>1</v>
      </c>
      <c r="S6638" t="s">
        <v>564</v>
      </c>
      <c r="T6638">
        <v>0</v>
      </c>
      <c r="U6638">
        <v>0</v>
      </c>
      <c r="V6638" t="s">
        <v>1</v>
      </c>
      <c r="W6638" t="s">
        <v>1</v>
      </c>
      <c r="X6638">
        <v>1</v>
      </c>
      <c r="Y6638" t="s">
        <v>565</v>
      </c>
    </row>
    <row r="6639" spans="1:25">
      <c r="A6639" t="s">
        <v>62</v>
      </c>
      <c r="B6639" t="s">
        <v>566</v>
      </c>
      <c r="C6639">
        <v>2015</v>
      </c>
      <c r="D6639" t="s">
        <v>567</v>
      </c>
      <c r="E6639">
        <v>180.4</v>
      </c>
      <c r="F6639">
        <v>4</v>
      </c>
      <c r="G6639">
        <v>4</v>
      </c>
      <c r="H6639">
        <v>0.1804</v>
      </c>
      <c r="I6639">
        <f t="shared" si="401"/>
        <v>4.0000000000000001E-3</v>
      </c>
      <c r="J6639">
        <f t="shared" si="402"/>
        <v>4.0000000000000001E-3</v>
      </c>
      <c r="K6639" t="s">
        <v>563</v>
      </c>
      <c r="L6639" t="s">
        <v>563</v>
      </c>
      <c r="M6639" t="s">
        <v>563</v>
      </c>
      <c r="N6639">
        <v>0</v>
      </c>
      <c r="O6639">
        <v>0</v>
      </c>
      <c r="P6639" t="s">
        <v>568</v>
      </c>
      <c r="Q6639" t="s">
        <v>1</v>
      </c>
      <c r="R6639">
        <v>1</v>
      </c>
      <c r="S6639" t="s">
        <v>564</v>
      </c>
      <c r="T6639">
        <v>0</v>
      </c>
      <c r="U6639">
        <v>0</v>
      </c>
      <c r="V6639" t="s">
        <v>1</v>
      </c>
      <c r="W6639" t="s">
        <v>1</v>
      </c>
      <c r="X6639">
        <v>1</v>
      </c>
      <c r="Y6639" t="s">
        <v>565</v>
      </c>
    </row>
    <row r="6640" spans="1:25">
      <c r="A6640" t="s">
        <v>62</v>
      </c>
      <c r="B6640" t="s">
        <v>566</v>
      </c>
      <c r="C6640">
        <v>2015</v>
      </c>
      <c r="D6640" t="s">
        <v>567</v>
      </c>
      <c r="E6640">
        <v>182.1</v>
      </c>
      <c r="F6640">
        <v>4</v>
      </c>
      <c r="G6640">
        <v>4</v>
      </c>
      <c r="H6640">
        <v>0.18210000000000001</v>
      </c>
      <c r="I6640">
        <f t="shared" si="401"/>
        <v>4.0000000000000001E-3</v>
      </c>
      <c r="J6640">
        <f t="shared" si="402"/>
        <v>4.0000000000000001E-3</v>
      </c>
      <c r="K6640" t="s">
        <v>563</v>
      </c>
      <c r="L6640" t="s">
        <v>563</v>
      </c>
      <c r="M6640" t="s">
        <v>563</v>
      </c>
      <c r="N6640">
        <v>0</v>
      </c>
      <c r="O6640">
        <v>0</v>
      </c>
      <c r="P6640" t="s">
        <v>568</v>
      </c>
      <c r="Q6640" t="s">
        <v>1</v>
      </c>
      <c r="R6640">
        <v>1</v>
      </c>
      <c r="S6640" t="s">
        <v>564</v>
      </c>
      <c r="T6640">
        <v>0</v>
      </c>
      <c r="U6640">
        <v>0</v>
      </c>
      <c r="V6640" t="s">
        <v>1</v>
      </c>
      <c r="W6640" t="s">
        <v>1</v>
      </c>
      <c r="X6640">
        <v>1</v>
      </c>
      <c r="Y6640" t="s">
        <v>565</v>
      </c>
    </row>
    <row r="6641" spans="1:25">
      <c r="A6641" t="s">
        <v>62</v>
      </c>
      <c r="B6641" t="s">
        <v>566</v>
      </c>
      <c r="C6641">
        <v>2015</v>
      </c>
      <c r="D6641" t="s">
        <v>567</v>
      </c>
      <c r="E6641">
        <v>185.6</v>
      </c>
      <c r="F6641">
        <v>4</v>
      </c>
      <c r="G6641">
        <v>4</v>
      </c>
      <c r="H6641">
        <v>0.18559999999999999</v>
      </c>
      <c r="I6641">
        <f t="shared" si="401"/>
        <v>4.0000000000000001E-3</v>
      </c>
      <c r="J6641">
        <f t="shared" si="402"/>
        <v>4.0000000000000001E-3</v>
      </c>
      <c r="K6641" t="s">
        <v>563</v>
      </c>
      <c r="L6641" t="s">
        <v>563</v>
      </c>
      <c r="M6641" t="s">
        <v>563</v>
      </c>
      <c r="N6641">
        <v>0</v>
      </c>
      <c r="O6641">
        <v>0</v>
      </c>
      <c r="P6641" t="s">
        <v>568</v>
      </c>
      <c r="Q6641" t="s">
        <v>1</v>
      </c>
      <c r="R6641">
        <v>1</v>
      </c>
      <c r="S6641" t="s">
        <v>564</v>
      </c>
      <c r="T6641">
        <v>0</v>
      </c>
      <c r="U6641">
        <v>0</v>
      </c>
      <c r="V6641" t="s">
        <v>1</v>
      </c>
      <c r="W6641" t="s">
        <v>1</v>
      </c>
      <c r="X6641">
        <v>1</v>
      </c>
      <c r="Y6641" t="s">
        <v>565</v>
      </c>
    </row>
    <row r="6642" spans="1:25">
      <c r="A6642" t="s">
        <v>62</v>
      </c>
      <c r="B6642" t="s">
        <v>566</v>
      </c>
      <c r="C6642">
        <v>2015</v>
      </c>
      <c r="D6642" t="s">
        <v>567</v>
      </c>
      <c r="E6642">
        <v>186.5</v>
      </c>
      <c r="F6642">
        <v>4</v>
      </c>
      <c r="G6642">
        <v>4</v>
      </c>
      <c r="H6642">
        <v>0.1865</v>
      </c>
      <c r="I6642">
        <f t="shared" si="401"/>
        <v>4.0000000000000001E-3</v>
      </c>
      <c r="J6642">
        <f t="shared" si="402"/>
        <v>4.0000000000000001E-3</v>
      </c>
      <c r="K6642" t="s">
        <v>563</v>
      </c>
      <c r="L6642" t="s">
        <v>563</v>
      </c>
      <c r="M6642" t="s">
        <v>563</v>
      </c>
      <c r="N6642">
        <v>0</v>
      </c>
      <c r="O6642">
        <v>0</v>
      </c>
      <c r="P6642" t="s">
        <v>568</v>
      </c>
      <c r="Q6642" t="s">
        <v>1</v>
      </c>
      <c r="R6642">
        <v>1</v>
      </c>
      <c r="S6642" t="s">
        <v>564</v>
      </c>
      <c r="T6642">
        <v>0</v>
      </c>
      <c r="U6642">
        <v>0</v>
      </c>
      <c r="V6642" t="s">
        <v>1</v>
      </c>
      <c r="W6642" t="s">
        <v>1</v>
      </c>
      <c r="X6642">
        <v>1</v>
      </c>
      <c r="Y6642" t="s">
        <v>565</v>
      </c>
    </row>
    <row r="6643" spans="1:25">
      <c r="A6643" t="s">
        <v>62</v>
      </c>
      <c r="B6643" t="s">
        <v>566</v>
      </c>
      <c r="C6643">
        <v>2015</v>
      </c>
      <c r="D6643" t="s">
        <v>567</v>
      </c>
      <c r="E6643">
        <v>187.5</v>
      </c>
      <c r="F6643">
        <v>4</v>
      </c>
      <c r="G6643">
        <v>4</v>
      </c>
      <c r="H6643">
        <v>0.1875</v>
      </c>
      <c r="I6643">
        <f t="shared" si="401"/>
        <v>4.0000000000000001E-3</v>
      </c>
      <c r="J6643">
        <f t="shared" si="402"/>
        <v>4.0000000000000001E-3</v>
      </c>
      <c r="K6643" t="s">
        <v>563</v>
      </c>
      <c r="L6643" t="s">
        <v>563</v>
      </c>
      <c r="M6643" t="s">
        <v>563</v>
      </c>
      <c r="N6643">
        <v>0</v>
      </c>
      <c r="O6643">
        <v>0</v>
      </c>
      <c r="P6643" t="s">
        <v>568</v>
      </c>
      <c r="Q6643" t="s">
        <v>1</v>
      </c>
      <c r="R6643">
        <v>1</v>
      </c>
      <c r="S6643" t="s">
        <v>564</v>
      </c>
      <c r="T6643">
        <v>0</v>
      </c>
      <c r="U6643">
        <v>0</v>
      </c>
      <c r="V6643" t="s">
        <v>1</v>
      </c>
      <c r="W6643" t="s">
        <v>1</v>
      </c>
      <c r="X6643">
        <v>1</v>
      </c>
      <c r="Y6643" t="s">
        <v>565</v>
      </c>
    </row>
    <row r="6644" spans="1:25">
      <c r="A6644" t="s">
        <v>62</v>
      </c>
      <c r="B6644" t="s">
        <v>139</v>
      </c>
      <c r="C6644">
        <v>2010</v>
      </c>
      <c r="D6644" t="s">
        <v>140</v>
      </c>
      <c r="E6644">
        <v>38134.640178943897</v>
      </c>
      <c r="F6644" s="13">
        <f>0.0083*E6644^(0.9482)</f>
        <v>183.26747118919457</v>
      </c>
      <c r="G6644" s="13">
        <f>0.0083*E6644^(0.9482)</f>
        <v>183.26747118919457</v>
      </c>
      <c r="H6644">
        <v>38.134640178943897</v>
      </c>
      <c r="I6644">
        <f t="shared" si="401"/>
        <v>0.18326747118919456</v>
      </c>
      <c r="J6644">
        <f t="shared" si="402"/>
        <v>0.18326747118919456</v>
      </c>
      <c r="K6644" t="s">
        <v>563</v>
      </c>
      <c r="L6644" t="s">
        <v>563</v>
      </c>
      <c r="M6644" t="s">
        <v>563</v>
      </c>
      <c r="N6644">
        <v>0</v>
      </c>
      <c r="O6644">
        <v>1</v>
      </c>
      <c r="P6644" t="s">
        <v>1</v>
      </c>
      <c r="Q6644" t="s">
        <v>1</v>
      </c>
      <c r="R6644">
        <v>1</v>
      </c>
      <c r="S6644" t="s">
        <v>564</v>
      </c>
      <c r="T6644">
        <v>0</v>
      </c>
      <c r="U6644">
        <v>0</v>
      </c>
      <c r="V6644" t="s">
        <v>1</v>
      </c>
      <c r="W6644" t="s">
        <v>1</v>
      </c>
      <c r="X6644">
        <v>1</v>
      </c>
      <c r="Y6644" t="s">
        <v>565</v>
      </c>
    </row>
    <row r="6645" spans="1:25">
      <c r="A6645" t="s">
        <v>62</v>
      </c>
      <c r="B6645" t="s">
        <v>139</v>
      </c>
      <c r="C6645">
        <v>2010</v>
      </c>
      <c r="D6645" t="s">
        <v>140</v>
      </c>
      <c r="E6645">
        <v>38183.638899810401</v>
      </c>
      <c r="F6645" s="13">
        <f t="shared" ref="F6645:F6665" si="403">0.0083*E6645^(0.9482)</f>
        <v>183.49074407291519</v>
      </c>
      <c r="G6645" s="13">
        <f t="shared" ref="G6645:G6665" si="404">0.0083*E6645^(0.9482)</f>
        <v>183.49074407291519</v>
      </c>
      <c r="H6645">
        <v>38.183638899810298</v>
      </c>
      <c r="I6645">
        <f t="shared" si="401"/>
        <v>0.18349074407291519</v>
      </c>
      <c r="J6645">
        <f t="shared" si="402"/>
        <v>0.18349074407291519</v>
      </c>
      <c r="K6645" t="s">
        <v>563</v>
      </c>
      <c r="L6645" t="s">
        <v>563</v>
      </c>
      <c r="M6645" t="s">
        <v>563</v>
      </c>
      <c r="N6645">
        <v>0</v>
      </c>
      <c r="O6645">
        <v>1</v>
      </c>
      <c r="P6645" t="s">
        <v>1</v>
      </c>
      <c r="Q6645" t="s">
        <v>1</v>
      </c>
      <c r="R6645">
        <v>1</v>
      </c>
      <c r="S6645" t="s">
        <v>564</v>
      </c>
      <c r="T6645">
        <v>0</v>
      </c>
      <c r="U6645">
        <v>0</v>
      </c>
      <c r="V6645" t="s">
        <v>1</v>
      </c>
      <c r="W6645" t="s">
        <v>1</v>
      </c>
      <c r="X6645">
        <v>1</v>
      </c>
      <c r="Y6645" t="s">
        <v>565</v>
      </c>
    </row>
    <row r="6646" spans="1:25">
      <c r="A6646" t="s">
        <v>62</v>
      </c>
      <c r="B6646" t="s">
        <v>139</v>
      </c>
      <c r="C6646">
        <v>2010</v>
      </c>
      <c r="D6646" t="s">
        <v>140</v>
      </c>
      <c r="E6646">
        <v>38425.0688496363</v>
      </c>
      <c r="F6646" s="13">
        <f t="shared" si="403"/>
        <v>184.59065362319646</v>
      </c>
      <c r="G6646" s="13">
        <f t="shared" si="404"/>
        <v>184.59065362319646</v>
      </c>
      <c r="H6646">
        <v>38.425068849636297</v>
      </c>
      <c r="I6646">
        <f t="shared" si="401"/>
        <v>0.18459065362319646</v>
      </c>
      <c r="J6646">
        <f t="shared" si="402"/>
        <v>0.18459065362319646</v>
      </c>
      <c r="K6646" t="s">
        <v>563</v>
      </c>
      <c r="L6646" t="s">
        <v>563</v>
      </c>
      <c r="M6646" t="s">
        <v>563</v>
      </c>
      <c r="N6646">
        <v>0</v>
      </c>
      <c r="O6646">
        <v>1</v>
      </c>
      <c r="P6646" t="s">
        <v>1</v>
      </c>
      <c r="Q6646" t="s">
        <v>1</v>
      </c>
      <c r="R6646">
        <v>1</v>
      </c>
      <c r="S6646" t="s">
        <v>564</v>
      </c>
      <c r="T6646">
        <v>0</v>
      </c>
      <c r="U6646">
        <v>0</v>
      </c>
      <c r="V6646" t="s">
        <v>1</v>
      </c>
      <c r="W6646" t="s">
        <v>1</v>
      </c>
      <c r="X6646">
        <v>1</v>
      </c>
      <c r="Y6646" t="s">
        <v>565</v>
      </c>
    </row>
    <row r="6647" spans="1:25">
      <c r="A6647" t="s">
        <v>62</v>
      </c>
      <c r="B6647" t="s">
        <v>139</v>
      </c>
      <c r="C6647">
        <v>2010</v>
      </c>
      <c r="D6647" t="s">
        <v>140</v>
      </c>
      <c r="E6647">
        <v>38491.188170219597</v>
      </c>
      <c r="F6647" s="13">
        <f t="shared" si="403"/>
        <v>184.89181830684316</v>
      </c>
      <c r="G6647" s="13">
        <f t="shared" si="404"/>
        <v>184.89181830684316</v>
      </c>
      <c r="H6647">
        <v>38.491188170219601</v>
      </c>
      <c r="I6647">
        <f t="shared" si="401"/>
        <v>0.18489181830684318</v>
      </c>
      <c r="J6647">
        <f t="shared" si="402"/>
        <v>0.18489181830684318</v>
      </c>
      <c r="K6647" t="s">
        <v>563</v>
      </c>
      <c r="L6647" t="s">
        <v>563</v>
      </c>
      <c r="M6647" t="s">
        <v>563</v>
      </c>
      <c r="N6647">
        <v>0</v>
      </c>
      <c r="O6647">
        <v>1</v>
      </c>
      <c r="P6647" t="s">
        <v>1</v>
      </c>
      <c r="Q6647" t="s">
        <v>1</v>
      </c>
      <c r="R6647">
        <v>1</v>
      </c>
      <c r="S6647" t="s">
        <v>564</v>
      </c>
      <c r="T6647">
        <v>0</v>
      </c>
      <c r="U6647">
        <v>0</v>
      </c>
      <c r="V6647" t="s">
        <v>1</v>
      </c>
      <c r="W6647" t="s">
        <v>1</v>
      </c>
      <c r="X6647">
        <v>1</v>
      </c>
      <c r="Y6647" t="s">
        <v>565</v>
      </c>
    </row>
    <row r="6648" spans="1:25">
      <c r="A6648" t="s">
        <v>62</v>
      </c>
      <c r="B6648" t="s">
        <v>139</v>
      </c>
      <c r="C6648">
        <v>2010</v>
      </c>
      <c r="D6648" t="s">
        <v>140</v>
      </c>
      <c r="E6648">
        <v>38621.063068126998</v>
      </c>
      <c r="F6648" s="13">
        <f t="shared" si="403"/>
        <v>185.48330317181379</v>
      </c>
      <c r="G6648" s="13">
        <f t="shared" si="404"/>
        <v>185.48330317181379</v>
      </c>
      <c r="H6648">
        <v>38.621063068127</v>
      </c>
      <c r="I6648">
        <f t="shared" si="401"/>
        <v>0.18548330317181377</v>
      </c>
      <c r="J6648">
        <f t="shared" si="402"/>
        <v>0.18548330317181377</v>
      </c>
      <c r="K6648" t="s">
        <v>563</v>
      </c>
      <c r="L6648" t="s">
        <v>563</v>
      </c>
      <c r="M6648" t="s">
        <v>563</v>
      </c>
      <c r="N6648">
        <v>0</v>
      </c>
      <c r="O6648">
        <v>1</v>
      </c>
      <c r="P6648" t="s">
        <v>1</v>
      </c>
      <c r="Q6648" t="s">
        <v>1</v>
      </c>
      <c r="R6648">
        <v>1</v>
      </c>
      <c r="S6648" t="s">
        <v>564</v>
      </c>
      <c r="T6648">
        <v>0</v>
      </c>
      <c r="U6648">
        <v>0</v>
      </c>
      <c r="V6648" t="s">
        <v>1</v>
      </c>
      <c r="W6648" t="s">
        <v>1</v>
      </c>
      <c r="X6648">
        <v>1</v>
      </c>
      <c r="Y6648" t="s">
        <v>565</v>
      </c>
    </row>
    <row r="6649" spans="1:25">
      <c r="A6649" t="s">
        <v>62</v>
      </c>
      <c r="B6649" t="s">
        <v>139</v>
      </c>
      <c r="C6649">
        <v>2010</v>
      </c>
      <c r="D6649" t="s">
        <v>140</v>
      </c>
      <c r="E6649">
        <v>39134.654187514803</v>
      </c>
      <c r="F6649" s="13">
        <f t="shared" si="403"/>
        <v>187.82132811464533</v>
      </c>
      <c r="G6649" s="13">
        <f t="shared" si="404"/>
        <v>187.82132811464533</v>
      </c>
      <c r="H6649">
        <v>39.134654187514798</v>
      </c>
      <c r="I6649">
        <f t="shared" si="401"/>
        <v>0.18782132811464533</v>
      </c>
      <c r="J6649">
        <f t="shared" si="402"/>
        <v>0.18782132811464533</v>
      </c>
      <c r="K6649" t="s">
        <v>563</v>
      </c>
      <c r="L6649" t="s">
        <v>563</v>
      </c>
      <c r="M6649" t="s">
        <v>563</v>
      </c>
      <c r="N6649">
        <v>0</v>
      </c>
      <c r="O6649">
        <v>1</v>
      </c>
      <c r="P6649" t="s">
        <v>1</v>
      </c>
      <c r="Q6649" t="s">
        <v>1</v>
      </c>
      <c r="R6649">
        <v>1</v>
      </c>
      <c r="S6649" t="s">
        <v>564</v>
      </c>
      <c r="T6649">
        <v>0</v>
      </c>
      <c r="U6649">
        <v>0</v>
      </c>
      <c r="V6649" t="s">
        <v>1</v>
      </c>
      <c r="W6649" t="s">
        <v>1</v>
      </c>
      <c r="X6649">
        <v>1</v>
      </c>
      <c r="Y6649" t="s">
        <v>565</v>
      </c>
    </row>
    <row r="6650" spans="1:25">
      <c r="A6650" t="s">
        <v>62</v>
      </c>
      <c r="B6650" t="s">
        <v>139</v>
      </c>
      <c r="C6650">
        <v>2010</v>
      </c>
      <c r="D6650" t="s">
        <v>140</v>
      </c>
      <c r="E6650">
        <v>39352.151287196502</v>
      </c>
      <c r="F6650" s="13">
        <f t="shared" si="403"/>
        <v>188.8109617118977</v>
      </c>
      <c r="G6650" s="13">
        <f t="shared" si="404"/>
        <v>188.8109617118977</v>
      </c>
      <c r="H6650">
        <v>39.352151287196499</v>
      </c>
      <c r="I6650">
        <f t="shared" si="401"/>
        <v>0.18881096171189771</v>
      </c>
      <c r="J6650">
        <f t="shared" si="402"/>
        <v>0.18881096171189771</v>
      </c>
      <c r="K6650" t="s">
        <v>563</v>
      </c>
      <c r="L6650" t="s">
        <v>563</v>
      </c>
      <c r="M6650" t="s">
        <v>563</v>
      </c>
      <c r="N6650">
        <v>0</v>
      </c>
      <c r="O6650">
        <v>1</v>
      </c>
      <c r="P6650" t="s">
        <v>1</v>
      </c>
      <c r="Q6650" t="s">
        <v>1</v>
      </c>
      <c r="R6650">
        <v>1</v>
      </c>
      <c r="S6650" t="s">
        <v>564</v>
      </c>
      <c r="T6650">
        <v>0</v>
      </c>
      <c r="U6650">
        <v>0</v>
      </c>
      <c r="V6650" t="s">
        <v>1</v>
      </c>
      <c r="W6650" t="s">
        <v>1</v>
      </c>
      <c r="X6650">
        <v>1</v>
      </c>
      <c r="Y6650" t="s">
        <v>565</v>
      </c>
    </row>
    <row r="6651" spans="1:25">
      <c r="A6651" t="s">
        <v>62</v>
      </c>
      <c r="B6651" t="s">
        <v>139</v>
      </c>
      <c r="C6651">
        <v>2010</v>
      </c>
      <c r="D6651" t="s">
        <v>140</v>
      </c>
      <c r="E6651">
        <v>39370.682502484102</v>
      </c>
      <c r="F6651" s="13">
        <f t="shared" si="403"/>
        <v>188.89526747846168</v>
      </c>
      <c r="G6651" s="13">
        <f t="shared" si="404"/>
        <v>188.89526747846168</v>
      </c>
      <c r="H6651">
        <v>39.370682502484101</v>
      </c>
      <c r="I6651">
        <f t="shared" si="401"/>
        <v>0.18889526747846166</v>
      </c>
      <c r="J6651">
        <f t="shared" si="402"/>
        <v>0.18889526747846166</v>
      </c>
      <c r="K6651" t="s">
        <v>563</v>
      </c>
      <c r="L6651" t="s">
        <v>563</v>
      </c>
      <c r="M6651" t="s">
        <v>563</v>
      </c>
      <c r="N6651">
        <v>0</v>
      </c>
      <c r="O6651">
        <v>1</v>
      </c>
      <c r="P6651" t="s">
        <v>1</v>
      </c>
      <c r="Q6651" t="s">
        <v>1</v>
      </c>
      <c r="R6651">
        <v>1</v>
      </c>
      <c r="S6651" t="s">
        <v>564</v>
      </c>
      <c r="T6651">
        <v>0</v>
      </c>
      <c r="U6651">
        <v>0</v>
      </c>
      <c r="V6651" t="s">
        <v>1</v>
      </c>
      <c r="W6651" t="s">
        <v>1</v>
      </c>
      <c r="X6651">
        <v>1</v>
      </c>
      <c r="Y6651" t="s">
        <v>565</v>
      </c>
    </row>
    <row r="6652" spans="1:25">
      <c r="A6652" t="s">
        <v>62</v>
      </c>
      <c r="B6652" t="s">
        <v>139</v>
      </c>
      <c r="C6652">
        <v>2010</v>
      </c>
      <c r="D6652" t="s">
        <v>140</v>
      </c>
      <c r="E6652">
        <v>39382.879428516702</v>
      </c>
      <c r="F6652" s="13">
        <f t="shared" si="403"/>
        <v>188.95075495707695</v>
      </c>
      <c r="G6652" s="13">
        <f t="shared" si="404"/>
        <v>188.95075495707695</v>
      </c>
      <c r="H6652">
        <v>39.382879428516702</v>
      </c>
      <c r="I6652">
        <f t="shared" si="401"/>
        <v>0.18895075495707694</v>
      </c>
      <c r="J6652">
        <f t="shared" si="402"/>
        <v>0.18895075495707694</v>
      </c>
      <c r="K6652" t="s">
        <v>563</v>
      </c>
      <c r="L6652" t="s">
        <v>563</v>
      </c>
      <c r="M6652" t="s">
        <v>563</v>
      </c>
      <c r="N6652">
        <v>0</v>
      </c>
      <c r="O6652">
        <v>1</v>
      </c>
      <c r="P6652" t="s">
        <v>1</v>
      </c>
      <c r="Q6652" t="s">
        <v>1</v>
      </c>
      <c r="R6652">
        <v>1</v>
      </c>
      <c r="S6652" t="s">
        <v>564</v>
      </c>
      <c r="T6652">
        <v>0</v>
      </c>
      <c r="U6652">
        <v>0</v>
      </c>
      <c r="V6652" t="s">
        <v>1</v>
      </c>
      <c r="W6652" t="s">
        <v>1</v>
      </c>
      <c r="X6652">
        <v>1</v>
      </c>
      <c r="Y6652" t="s">
        <v>565</v>
      </c>
    </row>
    <row r="6653" spans="1:25">
      <c r="A6653" t="s">
        <v>62</v>
      </c>
      <c r="B6653" t="s">
        <v>139</v>
      </c>
      <c r="C6653">
        <v>2010</v>
      </c>
      <c r="D6653" t="s">
        <v>140</v>
      </c>
      <c r="E6653">
        <v>39401.465220566497</v>
      </c>
      <c r="F6653" s="13">
        <f t="shared" si="403"/>
        <v>189.03530559386596</v>
      </c>
      <c r="G6653" s="13">
        <f t="shared" si="404"/>
        <v>189.03530559386596</v>
      </c>
      <c r="H6653">
        <v>39.4014652205665</v>
      </c>
      <c r="I6653">
        <f t="shared" si="401"/>
        <v>0.18903530559386594</v>
      </c>
      <c r="J6653">
        <f t="shared" si="402"/>
        <v>0.18903530559386594</v>
      </c>
      <c r="K6653" t="s">
        <v>563</v>
      </c>
      <c r="L6653" t="s">
        <v>563</v>
      </c>
      <c r="M6653" t="s">
        <v>563</v>
      </c>
      <c r="N6653">
        <v>0</v>
      </c>
      <c r="O6653">
        <v>1</v>
      </c>
      <c r="P6653" t="s">
        <v>1</v>
      </c>
      <c r="Q6653" t="s">
        <v>1</v>
      </c>
      <c r="R6653">
        <v>1</v>
      </c>
      <c r="S6653" t="s">
        <v>564</v>
      </c>
      <c r="T6653">
        <v>0</v>
      </c>
      <c r="U6653">
        <v>0</v>
      </c>
      <c r="V6653" t="s">
        <v>1</v>
      </c>
      <c r="W6653" t="s">
        <v>1</v>
      </c>
      <c r="X6653">
        <v>1</v>
      </c>
      <c r="Y6653" t="s">
        <v>565</v>
      </c>
    </row>
    <row r="6654" spans="1:25">
      <c r="A6654" t="s">
        <v>62</v>
      </c>
      <c r="B6654" t="s">
        <v>139</v>
      </c>
      <c r="C6654">
        <v>2010</v>
      </c>
      <c r="D6654" t="s">
        <v>140</v>
      </c>
      <c r="E6654">
        <v>39423.245445624802</v>
      </c>
      <c r="F6654" s="13">
        <f t="shared" si="403"/>
        <v>189.13438574239328</v>
      </c>
      <c r="G6654" s="13">
        <f t="shared" si="404"/>
        <v>189.13438574239328</v>
      </c>
      <c r="H6654">
        <v>39.423245445624801</v>
      </c>
      <c r="I6654">
        <f t="shared" si="401"/>
        <v>0.18913438574239327</v>
      </c>
      <c r="J6654">
        <f t="shared" si="402"/>
        <v>0.18913438574239327</v>
      </c>
      <c r="K6654" t="s">
        <v>563</v>
      </c>
      <c r="L6654" t="s">
        <v>563</v>
      </c>
      <c r="M6654" t="s">
        <v>563</v>
      </c>
      <c r="N6654">
        <v>0</v>
      </c>
      <c r="O6654">
        <v>1</v>
      </c>
      <c r="P6654" t="s">
        <v>1</v>
      </c>
      <c r="Q6654" t="s">
        <v>1</v>
      </c>
      <c r="R6654">
        <v>1</v>
      </c>
      <c r="S6654" t="s">
        <v>564</v>
      </c>
      <c r="T6654">
        <v>0</v>
      </c>
      <c r="U6654">
        <v>0</v>
      </c>
      <c r="V6654" t="s">
        <v>1</v>
      </c>
      <c r="W6654" t="s">
        <v>1</v>
      </c>
      <c r="X6654">
        <v>1</v>
      </c>
      <c r="Y6654" t="s">
        <v>565</v>
      </c>
    </row>
    <row r="6655" spans="1:25">
      <c r="A6655" t="s">
        <v>62</v>
      </c>
      <c r="B6655" t="s">
        <v>139</v>
      </c>
      <c r="C6655">
        <v>2010</v>
      </c>
      <c r="D6655" t="s">
        <v>140</v>
      </c>
      <c r="E6655">
        <v>39435.151968656697</v>
      </c>
      <c r="F6655" s="13">
        <f t="shared" si="403"/>
        <v>189.18854835811914</v>
      </c>
      <c r="G6655" s="13">
        <f t="shared" si="404"/>
        <v>189.18854835811914</v>
      </c>
      <c r="H6655">
        <v>39.435151968656697</v>
      </c>
      <c r="I6655">
        <f t="shared" si="401"/>
        <v>0.18918854835811913</v>
      </c>
      <c r="J6655">
        <f t="shared" si="402"/>
        <v>0.18918854835811913</v>
      </c>
      <c r="K6655" t="s">
        <v>563</v>
      </c>
      <c r="L6655" t="s">
        <v>563</v>
      </c>
      <c r="M6655" t="s">
        <v>563</v>
      </c>
      <c r="N6655">
        <v>0</v>
      </c>
      <c r="O6655">
        <v>1</v>
      </c>
      <c r="P6655" t="s">
        <v>1</v>
      </c>
      <c r="Q6655" t="s">
        <v>1</v>
      </c>
      <c r="R6655">
        <v>1</v>
      </c>
      <c r="S6655" t="s">
        <v>564</v>
      </c>
      <c r="T6655">
        <v>0</v>
      </c>
      <c r="U6655">
        <v>0</v>
      </c>
      <c r="V6655" t="s">
        <v>1</v>
      </c>
      <c r="W6655" t="s">
        <v>1</v>
      </c>
      <c r="X6655">
        <v>1</v>
      </c>
      <c r="Y6655" t="s">
        <v>565</v>
      </c>
    </row>
    <row r="6656" spans="1:25">
      <c r="A6656" t="s">
        <v>62</v>
      </c>
      <c r="B6656" t="s">
        <v>139</v>
      </c>
      <c r="C6656">
        <v>2010</v>
      </c>
      <c r="D6656" t="s">
        <v>140</v>
      </c>
      <c r="E6656">
        <v>39464.265500648296</v>
      </c>
      <c r="F6656" s="13">
        <f t="shared" si="403"/>
        <v>189.32098186251739</v>
      </c>
      <c r="G6656" s="13">
        <f t="shared" si="404"/>
        <v>189.32098186251739</v>
      </c>
      <c r="H6656">
        <v>39.464265500648303</v>
      </c>
      <c r="I6656">
        <f t="shared" si="401"/>
        <v>0.18932098186251739</v>
      </c>
      <c r="J6656">
        <f t="shared" si="402"/>
        <v>0.18932098186251739</v>
      </c>
      <c r="K6656" t="s">
        <v>563</v>
      </c>
      <c r="L6656" t="s">
        <v>563</v>
      </c>
      <c r="M6656" t="s">
        <v>563</v>
      </c>
      <c r="N6656">
        <v>0</v>
      </c>
      <c r="O6656">
        <v>1</v>
      </c>
      <c r="P6656" t="s">
        <v>1</v>
      </c>
      <c r="Q6656" t="s">
        <v>1</v>
      </c>
      <c r="R6656">
        <v>1</v>
      </c>
      <c r="S6656" t="s">
        <v>564</v>
      </c>
      <c r="T6656">
        <v>0</v>
      </c>
      <c r="U6656">
        <v>0</v>
      </c>
      <c r="V6656" t="s">
        <v>1</v>
      </c>
      <c r="W6656" t="s">
        <v>1</v>
      </c>
      <c r="X6656">
        <v>1</v>
      </c>
      <c r="Y6656" t="s">
        <v>565</v>
      </c>
    </row>
    <row r="6657" spans="1:25">
      <c r="A6657" t="s">
        <v>62</v>
      </c>
      <c r="B6657" t="s">
        <v>139</v>
      </c>
      <c r="C6657">
        <v>2010</v>
      </c>
      <c r="D6657" t="s">
        <v>140</v>
      </c>
      <c r="E6657">
        <v>39510.342415344901</v>
      </c>
      <c r="F6657" s="13">
        <f t="shared" si="403"/>
        <v>189.53056915058369</v>
      </c>
      <c r="G6657" s="13">
        <f t="shared" si="404"/>
        <v>189.53056915058369</v>
      </c>
      <c r="H6657">
        <v>39.510342415344901</v>
      </c>
      <c r="I6657">
        <f t="shared" si="401"/>
        <v>0.18953056915058369</v>
      </c>
      <c r="J6657">
        <f t="shared" si="402"/>
        <v>0.18953056915058369</v>
      </c>
      <c r="K6657" t="s">
        <v>563</v>
      </c>
      <c r="L6657" t="s">
        <v>563</v>
      </c>
      <c r="M6657" t="s">
        <v>563</v>
      </c>
      <c r="N6657">
        <v>0</v>
      </c>
      <c r="O6657">
        <v>1</v>
      </c>
      <c r="P6657" t="s">
        <v>1</v>
      </c>
      <c r="Q6657" t="s">
        <v>1</v>
      </c>
      <c r="R6657">
        <v>1</v>
      </c>
      <c r="S6657" t="s">
        <v>564</v>
      </c>
      <c r="T6657">
        <v>0</v>
      </c>
      <c r="U6657">
        <v>0</v>
      </c>
      <c r="V6657" t="s">
        <v>1</v>
      </c>
      <c r="W6657" t="s">
        <v>1</v>
      </c>
      <c r="X6657">
        <v>1</v>
      </c>
      <c r="Y6657" t="s">
        <v>565</v>
      </c>
    </row>
    <row r="6658" spans="1:25">
      <c r="A6658" t="s">
        <v>62</v>
      </c>
      <c r="B6658" t="s">
        <v>139</v>
      </c>
      <c r="C6658">
        <v>2010</v>
      </c>
      <c r="D6658" t="s">
        <v>140</v>
      </c>
      <c r="E6658">
        <v>39580.868305186603</v>
      </c>
      <c r="F6658" s="13">
        <f t="shared" si="403"/>
        <v>189.85134150569243</v>
      </c>
      <c r="G6658" s="13">
        <f t="shared" si="404"/>
        <v>189.85134150569243</v>
      </c>
      <c r="H6658">
        <v>39.580868305186598</v>
      </c>
      <c r="I6658">
        <f t="shared" si="401"/>
        <v>0.18985134150569244</v>
      </c>
      <c r="J6658">
        <f t="shared" si="402"/>
        <v>0.18985134150569244</v>
      </c>
      <c r="K6658" t="s">
        <v>563</v>
      </c>
      <c r="L6658" t="s">
        <v>563</v>
      </c>
      <c r="M6658" t="s">
        <v>563</v>
      </c>
      <c r="N6658">
        <v>0</v>
      </c>
      <c r="O6658">
        <v>1</v>
      </c>
      <c r="P6658" t="s">
        <v>1</v>
      </c>
      <c r="Q6658" t="s">
        <v>1</v>
      </c>
      <c r="R6658">
        <v>1</v>
      </c>
      <c r="S6658" t="s">
        <v>564</v>
      </c>
      <c r="T6658">
        <v>0</v>
      </c>
      <c r="U6658">
        <v>0</v>
      </c>
      <c r="V6658" t="s">
        <v>1</v>
      </c>
      <c r="W6658" t="s">
        <v>1</v>
      </c>
      <c r="X6658">
        <v>1</v>
      </c>
      <c r="Y6658" t="s">
        <v>565</v>
      </c>
    </row>
    <row r="6659" spans="1:25">
      <c r="A6659" t="s">
        <v>62</v>
      </c>
      <c r="B6659" t="s">
        <v>139</v>
      </c>
      <c r="C6659">
        <v>2010</v>
      </c>
      <c r="D6659" t="s">
        <v>140</v>
      </c>
      <c r="E6659">
        <v>39651.394195028297</v>
      </c>
      <c r="F6659" s="13">
        <f t="shared" si="403"/>
        <v>190.17208425545471</v>
      </c>
      <c r="G6659" s="13">
        <f t="shared" si="404"/>
        <v>190.17208425545471</v>
      </c>
      <c r="H6659">
        <v>39.651394195028303</v>
      </c>
      <c r="I6659">
        <f t="shared" si="401"/>
        <v>0.1901720842554547</v>
      </c>
      <c r="J6659">
        <f t="shared" si="402"/>
        <v>0.1901720842554547</v>
      </c>
      <c r="K6659" t="s">
        <v>563</v>
      </c>
      <c r="L6659" t="s">
        <v>563</v>
      </c>
      <c r="M6659" t="s">
        <v>563</v>
      </c>
      <c r="N6659">
        <v>0</v>
      </c>
      <c r="O6659">
        <v>1</v>
      </c>
      <c r="P6659" t="s">
        <v>1</v>
      </c>
      <c r="Q6659" t="s">
        <v>1</v>
      </c>
      <c r="R6659">
        <v>1</v>
      </c>
      <c r="S6659" t="s">
        <v>564</v>
      </c>
      <c r="T6659">
        <v>0</v>
      </c>
      <c r="U6659">
        <v>0</v>
      </c>
      <c r="V6659" t="s">
        <v>1</v>
      </c>
      <c r="W6659" t="s">
        <v>1</v>
      </c>
      <c r="X6659">
        <v>1</v>
      </c>
      <c r="Y6659" t="s">
        <v>565</v>
      </c>
    </row>
    <row r="6660" spans="1:25">
      <c r="A6660" t="s">
        <v>62</v>
      </c>
      <c r="B6660" t="s">
        <v>139</v>
      </c>
      <c r="C6660">
        <v>2010</v>
      </c>
      <c r="D6660" t="s">
        <v>140</v>
      </c>
      <c r="E6660">
        <v>39705.434913065903</v>
      </c>
      <c r="F6660" s="13">
        <f t="shared" si="403"/>
        <v>190.4178345475774</v>
      </c>
      <c r="G6660" s="13">
        <f t="shared" si="404"/>
        <v>190.4178345475774</v>
      </c>
      <c r="H6660">
        <v>39.705434913065901</v>
      </c>
      <c r="I6660">
        <f t="shared" si="401"/>
        <v>0.19041783454757741</v>
      </c>
      <c r="J6660">
        <f t="shared" si="402"/>
        <v>0.19041783454757741</v>
      </c>
      <c r="K6660" t="s">
        <v>563</v>
      </c>
      <c r="L6660" t="s">
        <v>563</v>
      </c>
      <c r="M6660" t="s">
        <v>563</v>
      </c>
      <c r="N6660">
        <v>0</v>
      </c>
      <c r="O6660">
        <v>1</v>
      </c>
      <c r="P6660" t="s">
        <v>1</v>
      </c>
      <c r="Q6660" t="s">
        <v>1</v>
      </c>
      <c r="R6660">
        <v>1</v>
      </c>
      <c r="S6660" t="s">
        <v>564</v>
      </c>
      <c r="T6660">
        <v>0</v>
      </c>
      <c r="U6660">
        <v>0</v>
      </c>
      <c r="V6660" t="s">
        <v>1</v>
      </c>
      <c r="W6660" t="s">
        <v>1</v>
      </c>
      <c r="X6660">
        <v>1</v>
      </c>
      <c r="Y6660" t="s">
        <v>565</v>
      </c>
    </row>
    <row r="6661" spans="1:25">
      <c r="A6661" t="s">
        <v>62</v>
      </c>
      <c r="B6661" t="s">
        <v>139</v>
      </c>
      <c r="C6661">
        <v>2010</v>
      </c>
      <c r="D6661" t="s">
        <v>140</v>
      </c>
      <c r="E6661">
        <v>39775.8998011898</v>
      </c>
      <c r="F6661" s="13">
        <f t="shared" si="403"/>
        <v>190.73824777177765</v>
      </c>
      <c r="G6661" s="13">
        <f t="shared" si="404"/>
        <v>190.73824777177765</v>
      </c>
      <c r="H6661">
        <v>39.775899801189802</v>
      </c>
      <c r="I6661">
        <f t="shared" si="401"/>
        <v>0.19073824777177764</v>
      </c>
      <c r="J6661">
        <f t="shared" si="402"/>
        <v>0.19073824777177764</v>
      </c>
      <c r="K6661" t="s">
        <v>563</v>
      </c>
      <c r="L6661" t="s">
        <v>563</v>
      </c>
      <c r="M6661" t="s">
        <v>563</v>
      </c>
      <c r="N6661">
        <v>0</v>
      </c>
      <c r="O6661">
        <v>1</v>
      </c>
      <c r="P6661" t="s">
        <v>1</v>
      </c>
      <c r="Q6661" t="s">
        <v>1</v>
      </c>
      <c r="R6661">
        <v>1</v>
      </c>
      <c r="S6661" t="s">
        <v>564</v>
      </c>
      <c r="T6661">
        <v>0</v>
      </c>
      <c r="U6661">
        <v>0</v>
      </c>
      <c r="V6661" t="s">
        <v>1</v>
      </c>
      <c r="W6661" t="s">
        <v>1</v>
      </c>
      <c r="X6661">
        <v>1</v>
      </c>
      <c r="Y6661" t="s">
        <v>565</v>
      </c>
    </row>
    <row r="6662" spans="1:25">
      <c r="A6662" t="s">
        <v>62</v>
      </c>
      <c r="B6662" t="s">
        <v>139</v>
      </c>
      <c r="C6662">
        <v>2010</v>
      </c>
      <c r="D6662" t="s">
        <v>140</v>
      </c>
      <c r="E6662">
        <v>39974.198059758499</v>
      </c>
      <c r="F6662" s="13">
        <f t="shared" si="403"/>
        <v>191.63977872909106</v>
      </c>
      <c r="G6662" s="13">
        <f t="shared" si="404"/>
        <v>191.63977872909106</v>
      </c>
      <c r="H6662">
        <v>39.9741980597585</v>
      </c>
      <c r="I6662">
        <f t="shared" si="401"/>
        <v>0.19163977872909108</v>
      </c>
      <c r="J6662">
        <f t="shared" si="402"/>
        <v>0.19163977872909108</v>
      </c>
      <c r="K6662" t="s">
        <v>563</v>
      </c>
      <c r="L6662" t="s">
        <v>563</v>
      </c>
      <c r="M6662" t="s">
        <v>563</v>
      </c>
      <c r="N6662">
        <v>0</v>
      </c>
      <c r="O6662">
        <v>1</v>
      </c>
      <c r="P6662" t="s">
        <v>1</v>
      </c>
      <c r="Q6662" t="s">
        <v>1</v>
      </c>
      <c r="R6662">
        <v>1</v>
      </c>
      <c r="S6662" t="s">
        <v>564</v>
      </c>
      <c r="T6662">
        <v>0</v>
      </c>
      <c r="U6662">
        <v>0</v>
      </c>
      <c r="V6662" t="s">
        <v>1</v>
      </c>
      <c r="W6662" t="s">
        <v>1</v>
      </c>
      <c r="X6662">
        <v>1</v>
      </c>
      <c r="Y6662" t="s">
        <v>565</v>
      </c>
    </row>
    <row r="6663" spans="1:25">
      <c r="A6663" t="s">
        <v>62</v>
      </c>
      <c r="B6663" t="s">
        <v>139</v>
      </c>
      <c r="C6663">
        <v>2010</v>
      </c>
      <c r="D6663" t="s">
        <v>140</v>
      </c>
      <c r="E6663">
        <v>40269.898674562603</v>
      </c>
      <c r="F6663" s="13">
        <f t="shared" si="403"/>
        <v>192.98370387487068</v>
      </c>
      <c r="G6663" s="13">
        <f t="shared" si="404"/>
        <v>192.98370387487068</v>
      </c>
      <c r="H6663">
        <v>40.269898674562597</v>
      </c>
      <c r="I6663">
        <f t="shared" si="401"/>
        <v>0.19298370387487068</v>
      </c>
      <c r="J6663">
        <f t="shared" si="402"/>
        <v>0.19298370387487068</v>
      </c>
      <c r="K6663" t="s">
        <v>563</v>
      </c>
      <c r="L6663" t="s">
        <v>563</v>
      </c>
      <c r="M6663" t="s">
        <v>563</v>
      </c>
      <c r="N6663">
        <v>0</v>
      </c>
      <c r="O6663">
        <v>1</v>
      </c>
      <c r="P6663" t="s">
        <v>1</v>
      </c>
      <c r="Q6663" t="s">
        <v>1</v>
      </c>
      <c r="R6663">
        <v>1</v>
      </c>
      <c r="S6663" t="s">
        <v>564</v>
      </c>
      <c r="T6663">
        <v>0</v>
      </c>
      <c r="U6663">
        <v>0</v>
      </c>
      <c r="V6663" t="s">
        <v>1</v>
      </c>
      <c r="W6663" t="s">
        <v>1</v>
      </c>
      <c r="X6663">
        <v>1</v>
      </c>
      <c r="Y6663" t="s">
        <v>565</v>
      </c>
    </row>
    <row r="6664" spans="1:25">
      <c r="A6664" t="s">
        <v>62</v>
      </c>
      <c r="B6664" t="s">
        <v>139</v>
      </c>
      <c r="C6664">
        <v>2010</v>
      </c>
      <c r="D6664" t="s">
        <v>140</v>
      </c>
      <c r="E6664">
        <v>40805.846491141601</v>
      </c>
      <c r="F6664" s="13">
        <f t="shared" si="403"/>
        <v>195.41822487033147</v>
      </c>
      <c r="G6664" s="13">
        <f t="shared" si="404"/>
        <v>195.41822487033147</v>
      </c>
      <c r="H6664">
        <v>40.805846491141601</v>
      </c>
      <c r="I6664">
        <f t="shared" si="401"/>
        <v>0.19541822487033148</v>
      </c>
      <c r="J6664">
        <f t="shared" si="402"/>
        <v>0.19541822487033148</v>
      </c>
      <c r="K6664" t="s">
        <v>563</v>
      </c>
      <c r="L6664" t="s">
        <v>563</v>
      </c>
      <c r="M6664" t="s">
        <v>563</v>
      </c>
      <c r="N6664">
        <v>0</v>
      </c>
      <c r="O6664">
        <v>1</v>
      </c>
      <c r="P6664" t="s">
        <v>1</v>
      </c>
      <c r="Q6664" t="s">
        <v>1</v>
      </c>
      <c r="R6664">
        <v>1</v>
      </c>
      <c r="S6664" t="s">
        <v>564</v>
      </c>
      <c r="T6664">
        <v>0</v>
      </c>
      <c r="U6664">
        <v>0</v>
      </c>
      <c r="V6664" t="s">
        <v>1</v>
      </c>
      <c r="W6664" t="s">
        <v>1</v>
      </c>
      <c r="X6664">
        <v>1</v>
      </c>
      <c r="Y6664" t="s">
        <v>565</v>
      </c>
    </row>
    <row r="6665" spans="1:25">
      <c r="A6665" t="s">
        <v>62</v>
      </c>
      <c r="B6665" t="s">
        <v>139</v>
      </c>
      <c r="C6665">
        <v>2010</v>
      </c>
      <c r="D6665" t="s">
        <v>140</v>
      </c>
      <c r="E6665">
        <v>41336.795134335101</v>
      </c>
      <c r="F6665" s="13">
        <f t="shared" si="403"/>
        <v>197.82840454885451</v>
      </c>
      <c r="G6665" s="13">
        <f t="shared" si="404"/>
        <v>197.82840454885451</v>
      </c>
      <c r="H6665">
        <v>41.336795134335098</v>
      </c>
      <c r="I6665">
        <f t="shared" si="401"/>
        <v>0.1978284045488545</v>
      </c>
      <c r="J6665">
        <f t="shared" si="402"/>
        <v>0.1978284045488545</v>
      </c>
      <c r="K6665" t="s">
        <v>563</v>
      </c>
      <c r="L6665" t="s">
        <v>563</v>
      </c>
      <c r="M6665" t="s">
        <v>563</v>
      </c>
      <c r="N6665">
        <v>0</v>
      </c>
      <c r="O6665">
        <v>1</v>
      </c>
      <c r="P6665" t="s">
        <v>1</v>
      </c>
      <c r="Q6665" t="s">
        <v>1</v>
      </c>
      <c r="R6665">
        <v>1</v>
      </c>
      <c r="S6665" t="s">
        <v>564</v>
      </c>
      <c r="T6665">
        <v>0</v>
      </c>
      <c r="U6665">
        <v>0</v>
      </c>
      <c r="V6665" t="s">
        <v>1</v>
      </c>
      <c r="W6665" t="s">
        <v>1</v>
      </c>
      <c r="X6665">
        <v>1</v>
      </c>
      <c r="Y6665" t="s">
        <v>565</v>
      </c>
    </row>
    <row r="6666" spans="1:25">
      <c r="A6666" t="s">
        <v>62</v>
      </c>
      <c r="B6666" t="s">
        <v>71</v>
      </c>
      <c r="C6666">
        <v>2016</v>
      </c>
      <c r="D6666" t="s">
        <v>72</v>
      </c>
      <c r="E6666">
        <v>4008.8701171875</v>
      </c>
      <c r="F6666">
        <v>30</v>
      </c>
      <c r="G6666">
        <v>30</v>
      </c>
      <c r="H6666">
        <v>4.0088701171874996</v>
      </c>
      <c r="I6666">
        <f t="shared" si="401"/>
        <v>0.03</v>
      </c>
      <c r="J6666">
        <f t="shared" si="402"/>
        <v>0.03</v>
      </c>
      <c r="K6666">
        <v>321.28719279582799</v>
      </c>
      <c r="L6666">
        <v>71.226926266403893</v>
      </c>
      <c r="M6666">
        <v>44.919156569478801</v>
      </c>
      <c r="N6666">
        <v>0</v>
      </c>
      <c r="O6666">
        <v>1</v>
      </c>
      <c r="P6666" t="s">
        <v>1</v>
      </c>
      <c r="Q6666" t="s">
        <v>1</v>
      </c>
      <c r="R6666">
        <v>1</v>
      </c>
      <c r="S6666" t="s">
        <v>564</v>
      </c>
      <c r="T6666">
        <v>0</v>
      </c>
      <c r="U6666">
        <v>0</v>
      </c>
      <c r="V6666" t="s">
        <v>1</v>
      </c>
      <c r="W6666" t="s">
        <v>1</v>
      </c>
      <c r="X6666">
        <v>1</v>
      </c>
      <c r="Y6666" t="s">
        <v>565</v>
      </c>
    </row>
    <row r="6667" spans="1:25">
      <c r="A6667" t="s">
        <v>62</v>
      </c>
      <c r="B6667" t="s">
        <v>71</v>
      </c>
      <c r="C6667">
        <v>2016</v>
      </c>
      <c r="D6667" t="s">
        <v>72</v>
      </c>
      <c r="E6667">
        <v>5002.5537109375</v>
      </c>
      <c r="F6667">
        <v>40</v>
      </c>
      <c r="G6667">
        <v>40</v>
      </c>
      <c r="H6667">
        <v>5.0025537109374998</v>
      </c>
      <c r="I6667">
        <f t="shared" si="401"/>
        <v>0.04</v>
      </c>
      <c r="J6667">
        <f t="shared" si="402"/>
        <v>0.04</v>
      </c>
      <c r="K6667">
        <v>309.83964505950502</v>
      </c>
      <c r="L6667">
        <v>59.114270206692801</v>
      </c>
      <c r="M6667">
        <v>41.956306024643503</v>
      </c>
      <c r="N6667">
        <v>0</v>
      </c>
      <c r="O6667">
        <v>1</v>
      </c>
      <c r="P6667" t="s">
        <v>1</v>
      </c>
      <c r="Q6667" t="s">
        <v>1</v>
      </c>
      <c r="R6667">
        <v>1</v>
      </c>
      <c r="S6667" t="s">
        <v>564</v>
      </c>
      <c r="T6667">
        <v>0</v>
      </c>
      <c r="U6667">
        <v>0</v>
      </c>
      <c r="V6667" t="s">
        <v>1</v>
      </c>
      <c r="W6667" t="s">
        <v>1</v>
      </c>
      <c r="X6667">
        <v>1</v>
      </c>
      <c r="Y6667" t="s">
        <v>565</v>
      </c>
    </row>
    <row r="6668" spans="1:25">
      <c r="A6668" t="s">
        <v>62</v>
      </c>
      <c r="B6668" t="s">
        <v>71</v>
      </c>
      <c r="C6668">
        <v>2016</v>
      </c>
      <c r="D6668" t="s">
        <v>72</v>
      </c>
      <c r="E6668">
        <v>6003.4813880920401</v>
      </c>
      <c r="F6668" s="13">
        <v>40</v>
      </c>
      <c r="G6668" s="13">
        <v>40</v>
      </c>
      <c r="H6668">
        <v>6.0034813880920401</v>
      </c>
      <c r="I6668">
        <f t="shared" si="401"/>
        <v>0.04</v>
      </c>
      <c r="J6668">
        <f t="shared" si="402"/>
        <v>0.04</v>
      </c>
      <c r="K6668">
        <v>336.34853687032597</v>
      </c>
      <c r="L6668">
        <v>85.942537310756506</v>
      </c>
      <c r="M6668">
        <v>49.382230774076803</v>
      </c>
      <c r="N6668">
        <v>0</v>
      </c>
      <c r="O6668">
        <v>1</v>
      </c>
      <c r="P6668" t="s">
        <v>1</v>
      </c>
      <c r="Q6668" t="s">
        <v>1</v>
      </c>
      <c r="R6668">
        <v>1</v>
      </c>
      <c r="S6668" t="s">
        <v>564</v>
      </c>
      <c r="T6668">
        <v>0</v>
      </c>
      <c r="U6668">
        <v>0</v>
      </c>
      <c r="V6668" t="s">
        <v>1</v>
      </c>
      <c r="W6668" t="s">
        <v>1</v>
      </c>
      <c r="X6668">
        <v>1</v>
      </c>
      <c r="Y6668" t="s">
        <v>565</v>
      </c>
    </row>
    <row r="6669" spans="1:25">
      <c r="A6669" t="s">
        <v>62</v>
      </c>
      <c r="B6669" t="s">
        <v>71</v>
      </c>
      <c r="C6669">
        <v>2016</v>
      </c>
      <c r="D6669" t="s">
        <v>72</v>
      </c>
      <c r="E6669">
        <v>7001.2841224670401</v>
      </c>
      <c r="F6669" s="13">
        <v>40</v>
      </c>
      <c r="G6669" s="13">
        <v>40</v>
      </c>
      <c r="H6669">
        <v>7.0012841224670401</v>
      </c>
      <c r="I6669">
        <f t="shared" si="401"/>
        <v>0.04</v>
      </c>
      <c r="J6669">
        <f t="shared" si="402"/>
        <v>0.04</v>
      </c>
      <c r="K6669">
        <v>367.04686638085701</v>
      </c>
      <c r="L6669">
        <v>127.294606163032</v>
      </c>
      <c r="M6669">
        <v>60.4335763536846</v>
      </c>
      <c r="N6669">
        <v>0</v>
      </c>
      <c r="O6669">
        <v>1</v>
      </c>
      <c r="P6669" t="s">
        <v>1</v>
      </c>
      <c r="Q6669" t="s">
        <v>1</v>
      </c>
      <c r="R6669">
        <v>1</v>
      </c>
      <c r="S6669" t="s">
        <v>564</v>
      </c>
      <c r="T6669">
        <v>0</v>
      </c>
      <c r="U6669">
        <v>0</v>
      </c>
      <c r="V6669" t="s">
        <v>1</v>
      </c>
      <c r="W6669" t="s">
        <v>1</v>
      </c>
      <c r="X6669">
        <v>1</v>
      </c>
      <c r="Y6669" t="s">
        <v>565</v>
      </c>
    </row>
    <row r="6670" spans="1:25">
      <c r="A6670" t="s">
        <v>62</v>
      </c>
      <c r="B6670" t="s">
        <v>71</v>
      </c>
      <c r="C6670">
        <v>2016</v>
      </c>
      <c r="D6670" t="s">
        <v>72</v>
      </c>
      <c r="E6670">
        <v>8000.3566741943396</v>
      </c>
      <c r="F6670" s="13">
        <f t="shared" ref="F6670:F6678" si="405">0.0083*E6670^(0.9482)</f>
        <v>41.687550498716163</v>
      </c>
      <c r="G6670" s="13">
        <f t="shared" ref="G6670:G6678" si="406">0.0083*E6670^(0.9482)</f>
        <v>41.687550498716163</v>
      </c>
      <c r="H6670">
        <v>8.0003566741943395</v>
      </c>
      <c r="I6670">
        <f t="shared" si="401"/>
        <v>4.1687550498716162E-2</v>
      </c>
      <c r="J6670">
        <f t="shared" si="402"/>
        <v>4.1687550498716162E-2</v>
      </c>
      <c r="K6670">
        <v>295.07276169642603</v>
      </c>
      <c r="L6670">
        <v>41.926017275881598</v>
      </c>
      <c r="M6670">
        <v>34.8702366548114</v>
      </c>
      <c r="N6670">
        <v>0</v>
      </c>
      <c r="O6670">
        <v>1</v>
      </c>
      <c r="P6670" t="s">
        <v>1</v>
      </c>
      <c r="Q6670" t="s">
        <v>1</v>
      </c>
      <c r="R6670">
        <v>1</v>
      </c>
      <c r="S6670" t="s">
        <v>564</v>
      </c>
      <c r="T6670">
        <v>0</v>
      </c>
      <c r="U6670">
        <v>0</v>
      </c>
      <c r="V6670" t="s">
        <v>1</v>
      </c>
      <c r="W6670" t="s">
        <v>1</v>
      </c>
      <c r="X6670">
        <v>1</v>
      </c>
      <c r="Y6670" t="s">
        <v>565</v>
      </c>
    </row>
    <row r="6671" spans="1:25">
      <c r="A6671" t="s">
        <v>62</v>
      </c>
      <c r="B6671" t="s">
        <v>71</v>
      </c>
      <c r="C6671">
        <v>2016</v>
      </c>
      <c r="D6671" t="s">
        <v>72</v>
      </c>
      <c r="E6671">
        <v>9308.1359863281195</v>
      </c>
      <c r="F6671" s="13">
        <f t="shared" si="405"/>
        <v>48.123114066741159</v>
      </c>
      <c r="G6671" s="13">
        <f t="shared" si="406"/>
        <v>48.123114066741159</v>
      </c>
      <c r="H6671">
        <v>9.3081359863281197</v>
      </c>
      <c r="I6671">
        <f t="shared" ref="I6671:I6734" si="407">F6671/1000</f>
        <v>4.8123114066741163E-2</v>
      </c>
      <c r="J6671">
        <f t="shared" ref="J6671:J6734" si="408">G6671/1000</f>
        <v>4.8123114066741163E-2</v>
      </c>
      <c r="K6671">
        <v>337.19301430896502</v>
      </c>
      <c r="L6671">
        <v>79.996150246579106</v>
      </c>
      <c r="M6671">
        <v>46.627635799555698</v>
      </c>
      <c r="N6671">
        <v>0</v>
      </c>
      <c r="O6671">
        <v>1</v>
      </c>
      <c r="P6671" t="s">
        <v>1</v>
      </c>
      <c r="Q6671" t="s">
        <v>1</v>
      </c>
      <c r="R6671">
        <v>1</v>
      </c>
      <c r="S6671" t="s">
        <v>564</v>
      </c>
      <c r="T6671">
        <v>0</v>
      </c>
      <c r="U6671">
        <v>0</v>
      </c>
      <c r="V6671" t="s">
        <v>1</v>
      </c>
      <c r="W6671" t="s">
        <v>1</v>
      </c>
      <c r="X6671">
        <v>1</v>
      </c>
      <c r="Y6671" t="s">
        <v>565</v>
      </c>
    </row>
    <row r="6672" spans="1:25">
      <c r="A6672" t="s">
        <v>62</v>
      </c>
      <c r="B6672" t="s">
        <v>71</v>
      </c>
      <c r="C6672">
        <v>2016</v>
      </c>
      <c r="D6672" t="s">
        <v>72</v>
      </c>
      <c r="E6672">
        <v>9318.3622360229001</v>
      </c>
      <c r="F6672" s="13">
        <f t="shared" si="405"/>
        <v>48.173243753868853</v>
      </c>
      <c r="G6672" s="13">
        <f t="shared" si="406"/>
        <v>48.173243753868853</v>
      </c>
      <c r="H6672">
        <v>9.3183622360228995</v>
      </c>
      <c r="I6672">
        <f t="shared" si="407"/>
        <v>4.8173243753868854E-2</v>
      </c>
      <c r="J6672">
        <f t="shared" si="408"/>
        <v>4.8173243753868854E-2</v>
      </c>
      <c r="K6672" t="s">
        <v>563</v>
      </c>
      <c r="L6672" t="s">
        <v>563</v>
      </c>
      <c r="M6672" t="s">
        <v>563</v>
      </c>
      <c r="N6672">
        <v>0</v>
      </c>
      <c r="O6672">
        <v>1</v>
      </c>
      <c r="P6672" t="s">
        <v>1</v>
      </c>
      <c r="Q6672" t="s">
        <v>1</v>
      </c>
      <c r="R6672">
        <v>1</v>
      </c>
      <c r="S6672" t="s">
        <v>564</v>
      </c>
      <c r="T6672">
        <v>0</v>
      </c>
      <c r="U6672">
        <v>0</v>
      </c>
      <c r="V6672" t="s">
        <v>1</v>
      </c>
      <c r="W6672" t="s">
        <v>1</v>
      </c>
      <c r="X6672">
        <v>1</v>
      </c>
      <c r="Y6672" t="s">
        <v>565</v>
      </c>
    </row>
    <row r="6673" spans="1:25">
      <c r="A6673" t="s">
        <v>62</v>
      </c>
      <c r="B6673" t="s">
        <v>71</v>
      </c>
      <c r="C6673">
        <v>2016</v>
      </c>
      <c r="D6673" t="s">
        <v>72</v>
      </c>
      <c r="E6673">
        <v>10330.1115036011</v>
      </c>
      <c r="F6673" s="13">
        <f t="shared" si="405"/>
        <v>53.119314544427247</v>
      </c>
      <c r="G6673" s="13">
        <f t="shared" si="406"/>
        <v>53.119314544427247</v>
      </c>
      <c r="H6673">
        <v>10.330111503601101</v>
      </c>
      <c r="I6673">
        <f t="shared" si="407"/>
        <v>5.3119314544427247E-2</v>
      </c>
      <c r="J6673">
        <f t="shared" si="408"/>
        <v>5.3119314544427247E-2</v>
      </c>
      <c r="K6673">
        <v>306.76724641739798</v>
      </c>
      <c r="L6673">
        <v>47.101016951380899</v>
      </c>
      <c r="M6673">
        <v>36.420013838418299</v>
      </c>
      <c r="N6673">
        <v>0</v>
      </c>
      <c r="O6673">
        <v>1</v>
      </c>
      <c r="P6673" t="s">
        <v>1</v>
      </c>
      <c r="Q6673" t="s">
        <v>1</v>
      </c>
      <c r="R6673">
        <v>1</v>
      </c>
      <c r="S6673" t="s">
        <v>564</v>
      </c>
      <c r="T6673">
        <v>0</v>
      </c>
      <c r="U6673">
        <v>0</v>
      </c>
      <c r="V6673" t="s">
        <v>1</v>
      </c>
      <c r="W6673" t="s">
        <v>1</v>
      </c>
      <c r="X6673">
        <v>1</v>
      </c>
      <c r="Y6673" t="s">
        <v>565</v>
      </c>
    </row>
    <row r="6674" spans="1:25">
      <c r="A6674" t="s">
        <v>62</v>
      </c>
      <c r="B6674" t="s">
        <v>71</v>
      </c>
      <c r="C6674">
        <v>2016</v>
      </c>
      <c r="D6674" t="s">
        <v>72</v>
      </c>
      <c r="E6674">
        <v>11200.4766464233</v>
      </c>
      <c r="F6674" s="13">
        <f t="shared" si="405"/>
        <v>57.354057353722666</v>
      </c>
      <c r="G6674" s="13">
        <f t="shared" si="406"/>
        <v>57.354057353722666</v>
      </c>
      <c r="H6674">
        <v>11.200476646423301</v>
      </c>
      <c r="I6674">
        <f t="shared" si="407"/>
        <v>5.7354057353722669E-2</v>
      </c>
      <c r="J6674">
        <f t="shared" si="408"/>
        <v>5.7354057353722669E-2</v>
      </c>
      <c r="K6674">
        <v>318.28744251486302</v>
      </c>
      <c r="L6674">
        <v>54.6193904193333</v>
      </c>
      <c r="M6674">
        <v>40.647052962128399</v>
      </c>
      <c r="N6674">
        <v>0</v>
      </c>
      <c r="O6674">
        <v>1</v>
      </c>
      <c r="P6674" t="s">
        <v>1</v>
      </c>
      <c r="Q6674" t="s">
        <v>1</v>
      </c>
      <c r="R6674">
        <v>1</v>
      </c>
      <c r="S6674" t="s">
        <v>564</v>
      </c>
      <c r="T6674">
        <v>0</v>
      </c>
      <c r="U6674">
        <v>0</v>
      </c>
      <c r="V6674" t="s">
        <v>1</v>
      </c>
      <c r="W6674" t="s">
        <v>1</v>
      </c>
      <c r="X6674">
        <v>1</v>
      </c>
      <c r="Y6674" t="s">
        <v>565</v>
      </c>
    </row>
    <row r="6675" spans="1:25">
      <c r="A6675" t="s">
        <v>62</v>
      </c>
      <c r="B6675" t="s">
        <v>71</v>
      </c>
      <c r="C6675">
        <v>2016</v>
      </c>
      <c r="D6675" t="s">
        <v>72</v>
      </c>
      <c r="E6675">
        <v>12463.480949401899</v>
      </c>
      <c r="F6675" s="13">
        <f t="shared" si="405"/>
        <v>63.469244392751442</v>
      </c>
      <c r="G6675" s="13">
        <f t="shared" si="406"/>
        <v>63.469244392751442</v>
      </c>
      <c r="H6675">
        <v>12.4634809494019</v>
      </c>
      <c r="I6675">
        <f t="shared" si="407"/>
        <v>6.3469244392751437E-2</v>
      </c>
      <c r="J6675">
        <f t="shared" si="408"/>
        <v>6.3469244392751437E-2</v>
      </c>
      <c r="K6675">
        <v>334.60519547258798</v>
      </c>
      <c r="L6675">
        <v>69.425645288925196</v>
      </c>
      <c r="M6675">
        <v>45.3712871348513</v>
      </c>
      <c r="N6675">
        <v>0</v>
      </c>
      <c r="O6675">
        <v>1</v>
      </c>
      <c r="P6675" t="s">
        <v>1</v>
      </c>
      <c r="Q6675" t="s">
        <v>1</v>
      </c>
      <c r="R6675">
        <v>1</v>
      </c>
      <c r="S6675" t="s">
        <v>564</v>
      </c>
      <c r="T6675">
        <v>0</v>
      </c>
      <c r="U6675">
        <v>0</v>
      </c>
      <c r="V6675" t="s">
        <v>1</v>
      </c>
      <c r="W6675" t="s">
        <v>1</v>
      </c>
      <c r="X6675">
        <v>1</v>
      </c>
      <c r="Y6675" t="s">
        <v>565</v>
      </c>
    </row>
    <row r="6676" spans="1:25">
      <c r="A6676" t="s">
        <v>62</v>
      </c>
      <c r="B6676" t="s">
        <v>71</v>
      </c>
      <c r="C6676">
        <v>2016</v>
      </c>
      <c r="D6676" t="s">
        <v>72</v>
      </c>
      <c r="E6676">
        <v>13100.6994247437</v>
      </c>
      <c r="F6676" s="13">
        <f t="shared" si="405"/>
        <v>66.542133415023798</v>
      </c>
      <c r="G6676" s="13">
        <f t="shared" si="406"/>
        <v>66.542133415023798</v>
      </c>
      <c r="H6676">
        <v>13.1006994247437</v>
      </c>
      <c r="I6676">
        <f t="shared" si="407"/>
        <v>6.6542133415023796E-2</v>
      </c>
      <c r="J6676">
        <f t="shared" si="408"/>
        <v>6.6542133415023796E-2</v>
      </c>
      <c r="K6676">
        <v>322.19381912791602</v>
      </c>
      <c r="L6676">
        <v>57.061615916525703</v>
      </c>
      <c r="M6676">
        <v>39.739861750942801</v>
      </c>
      <c r="N6676">
        <v>0</v>
      </c>
      <c r="O6676">
        <v>1</v>
      </c>
      <c r="P6676" t="s">
        <v>1</v>
      </c>
      <c r="Q6676" t="s">
        <v>1</v>
      </c>
      <c r="R6676">
        <v>1</v>
      </c>
      <c r="S6676" t="s">
        <v>564</v>
      </c>
      <c r="T6676">
        <v>0</v>
      </c>
      <c r="U6676">
        <v>0</v>
      </c>
      <c r="V6676" t="s">
        <v>1</v>
      </c>
      <c r="W6676" t="s">
        <v>1</v>
      </c>
      <c r="X6676">
        <v>1</v>
      </c>
      <c r="Y6676" t="s">
        <v>565</v>
      </c>
    </row>
    <row r="6677" spans="1:25">
      <c r="A6677" t="s">
        <v>62</v>
      </c>
      <c r="B6677" t="s">
        <v>71</v>
      </c>
      <c r="C6677">
        <v>2016</v>
      </c>
      <c r="D6677" t="s">
        <v>72</v>
      </c>
      <c r="E6677">
        <v>14358.4442138672</v>
      </c>
      <c r="F6677" s="13">
        <f t="shared" si="405"/>
        <v>72.585072508241623</v>
      </c>
      <c r="G6677" s="13">
        <f t="shared" si="406"/>
        <v>72.585072508241623</v>
      </c>
      <c r="H6677">
        <v>14.3584442138672</v>
      </c>
      <c r="I6677">
        <f t="shared" si="407"/>
        <v>7.258507250824163E-2</v>
      </c>
      <c r="J6677">
        <f t="shared" si="408"/>
        <v>7.258507250824163E-2</v>
      </c>
      <c r="K6677">
        <v>387.29273565902599</v>
      </c>
      <c r="L6677">
        <v>136.51626836870301</v>
      </c>
      <c r="M6677">
        <v>64.156588237319596</v>
      </c>
      <c r="N6677">
        <v>0</v>
      </c>
      <c r="O6677">
        <v>1</v>
      </c>
      <c r="P6677" t="s">
        <v>1</v>
      </c>
      <c r="Q6677" t="s">
        <v>1</v>
      </c>
      <c r="R6677">
        <v>1</v>
      </c>
      <c r="S6677" t="s">
        <v>564</v>
      </c>
      <c r="T6677">
        <v>0</v>
      </c>
      <c r="U6677">
        <v>0</v>
      </c>
      <c r="V6677" t="s">
        <v>1</v>
      </c>
      <c r="W6677" t="s">
        <v>1</v>
      </c>
      <c r="X6677">
        <v>1</v>
      </c>
      <c r="Y6677" t="s">
        <v>565</v>
      </c>
    </row>
    <row r="6678" spans="1:25">
      <c r="A6678" t="s">
        <v>62</v>
      </c>
      <c r="B6678" t="s">
        <v>71</v>
      </c>
      <c r="C6678">
        <v>2016</v>
      </c>
      <c r="D6678" t="s">
        <v>72</v>
      </c>
      <c r="E6678">
        <v>15756.1550140381</v>
      </c>
      <c r="F6678" s="13">
        <f t="shared" si="405"/>
        <v>79.268458835888779</v>
      </c>
      <c r="G6678" s="13">
        <f t="shared" si="406"/>
        <v>79.268458835888779</v>
      </c>
      <c r="H6678">
        <v>15.7561550140381</v>
      </c>
      <c r="I6678">
        <f t="shared" si="407"/>
        <v>7.9268458835888775E-2</v>
      </c>
      <c r="J6678">
        <f t="shared" si="408"/>
        <v>7.9268458835888775E-2</v>
      </c>
      <c r="K6678">
        <v>451.00010569139499</v>
      </c>
      <c r="L6678">
        <v>249.96690615286801</v>
      </c>
      <c r="M6678">
        <v>91.934238897512998</v>
      </c>
      <c r="N6678">
        <v>0</v>
      </c>
      <c r="O6678">
        <v>1</v>
      </c>
      <c r="P6678" t="s">
        <v>1</v>
      </c>
      <c r="Q6678" t="s">
        <v>1</v>
      </c>
      <c r="R6678">
        <v>1</v>
      </c>
      <c r="S6678" t="s">
        <v>564</v>
      </c>
      <c r="T6678">
        <v>0</v>
      </c>
      <c r="U6678">
        <v>0</v>
      </c>
      <c r="V6678" t="s">
        <v>1</v>
      </c>
      <c r="W6678" t="s">
        <v>1</v>
      </c>
      <c r="X6678">
        <v>1</v>
      </c>
      <c r="Y6678" t="s">
        <v>565</v>
      </c>
    </row>
    <row r="6679" spans="1:25">
      <c r="A6679" t="s">
        <v>62</v>
      </c>
      <c r="B6679" t="s">
        <v>569</v>
      </c>
      <c r="C6679">
        <v>1990</v>
      </c>
      <c r="D6679" t="s">
        <v>570</v>
      </c>
      <c r="E6679">
        <v>1.8</v>
      </c>
      <c r="F6679">
        <v>4</v>
      </c>
      <c r="G6679">
        <v>4</v>
      </c>
      <c r="H6679">
        <v>1.8E-3</v>
      </c>
      <c r="I6679">
        <f t="shared" si="407"/>
        <v>4.0000000000000001E-3</v>
      </c>
      <c r="J6679">
        <f t="shared" si="408"/>
        <v>4.0000000000000001E-3</v>
      </c>
      <c r="K6679">
        <v>292.00658632792101</v>
      </c>
      <c r="L6679">
        <v>20.2891976145199</v>
      </c>
      <c r="M6679">
        <v>19.167456413265999</v>
      </c>
      <c r="N6679">
        <v>0</v>
      </c>
      <c r="O6679">
        <v>0</v>
      </c>
      <c r="P6679" t="s">
        <v>571</v>
      </c>
      <c r="Q6679" t="s">
        <v>1</v>
      </c>
      <c r="R6679">
        <v>1</v>
      </c>
      <c r="S6679" t="s">
        <v>564</v>
      </c>
      <c r="T6679">
        <v>0</v>
      </c>
      <c r="U6679">
        <v>0</v>
      </c>
      <c r="V6679" t="s">
        <v>1</v>
      </c>
      <c r="W6679" t="s">
        <v>1</v>
      </c>
      <c r="X6679">
        <v>1</v>
      </c>
      <c r="Y6679" t="s">
        <v>565</v>
      </c>
    </row>
    <row r="6680" spans="1:25">
      <c r="A6680" t="s">
        <v>62</v>
      </c>
      <c r="B6680" t="s">
        <v>569</v>
      </c>
      <c r="C6680">
        <v>1990</v>
      </c>
      <c r="D6680" t="s">
        <v>570</v>
      </c>
      <c r="E6680">
        <v>2.9</v>
      </c>
      <c r="F6680">
        <v>4</v>
      </c>
      <c r="G6680">
        <v>4</v>
      </c>
      <c r="H6680">
        <v>2.8999999999999998E-3</v>
      </c>
      <c r="I6680">
        <f t="shared" si="407"/>
        <v>4.0000000000000001E-3</v>
      </c>
      <c r="J6680">
        <f t="shared" si="408"/>
        <v>4.0000000000000001E-3</v>
      </c>
      <c r="K6680">
        <v>388.65011129018899</v>
      </c>
      <c r="L6680">
        <v>106.302955636756</v>
      </c>
      <c r="M6680">
        <v>45.569141361712497</v>
      </c>
      <c r="N6680">
        <v>0</v>
      </c>
      <c r="O6680">
        <v>1</v>
      </c>
      <c r="P6680" t="s">
        <v>1</v>
      </c>
      <c r="Q6680" t="s">
        <v>1</v>
      </c>
      <c r="R6680">
        <v>1</v>
      </c>
      <c r="S6680" t="s">
        <v>564</v>
      </c>
      <c r="T6680">
        <v>0</v>
      </c>
      <c r="U6680">
        <v>0</v>
      </c>
      <c r="V6680" t="s">
        <v>1</v>
      </c>
      <c r="W6680" t="s">
        <v>1</v>
      </c>
      <c r="X6680">
        <v>1</v>
      </c>
      <c r="Y6680" t="s">
        <v>565</v>
      </c>
    </row>
    <row r="6681" spans="1:25">
      <c r="A6681" t="s">
        <v>62</v>
      </c>
      <c r="B6681" t="s">
        <v>569</v>
      </c>
      <c r="C6681">
        <v>1990</v>
      </c>
      <c r="D6681" t="s">
        <v>570</v>
      </c>
      <c r="E6681">
        <v>4.8899999999999997</v>
      </c>
      <c r="F6681">
        <v>4</v>
      </c>
      <c r="G6681">
        <v>4</v>
      </c>
      <c r="H6681">
        <v>4.8900000000000002E-3</v>
      </c>
      <c r="I6681">
        <f t="shared" si="407"/>
        <v>4.0000000000000001E-3</v>
      </c>
      <c r="J6681">
        <f t="shared" si="408"/>
        <v>4.0000000000000001E-3</v>
      </c>
      <c r="K6681">
        <v>281.76638486726199</v>
      </c>
      <c r="L6681">
        <v>21.844402950821902</v>
      </c>
      <c r="M6681">
        <v>19.699170005719299</v>
      </c>
      <c r="N6681">
        <v>0</v>
      </c>
      <c r="O6681">
        <v>0</v>
      </c>
      <c r="P6681" t="s">
        <v>571</v>
      </c>
      <c r="Q6681" t="s">
        <v>1</v>
      </c>
      <c r="R6681">
        <v>1</v>
      </c>
      <c r="S6681" t="s">
        <v>564</v>
      </c>
      <c r="T6681">
        <v>0</v>
      </c>
      <c r="U6681">
        <v>0</v>
      </c>
      <c r="V6681" t="s">
        <v>1</v>
      </c>
      <c r="W6681" t="s">
        <v>1</v>
      </c>
      <c r="X6681">
        <v>1</v>
      </c>
      <c r="Y6681" t="s">
        <v>565</v>
      </c>
    </row>
    <row r="6682" spans="1:25">
      <c r="A6682" t="s">
        <v>62</v>
      </c>
      <c r="B6682" t="s">
        <v>569</v>
      </c>
      <c r="C6682">
        <v>1990</v>
      </c>
      <c r="D6682" t="s">
        <v>570</v>
      </c>
      <c r="E6682">
        <v>6.5</v>
      </c>
      <c r="F6682">
        <v>4</v>
      </c>
      <c r="G6682">
        <v>4</v>
      </c>
      <c r="H6682">
        <v>6.4999999999999997E-3</v>
      </c>
      <c r="I6682">
        <f t="shared" si="407"/>
        <v>4.0000000000000001E-3</v>
      </c>
      <c r="J6682">
        <f t="shared" si="408"/>
        <v>4.0000000000000001E-3</v>
      </c>
      <c r="K6682">
        <v>258.14358254242302</v>
      </c>
      <c r="L6682">
        <v>18.3995049157949</v>
      </c>
      <c r="M6682">
        <v>17.0500263437164</v>
      </c>
      <c r="N6682">
        <v>0</v>
      </c>
      <c r="O6682">
        <v>0</v>
      </c>
      <c r="P6682" t="s">
        <v>571</v>
      </c>
      <c r="Q6682" t="s">
        <v>1</v>
      </c>
      <c r="R6682">
        <v>1</v>
      </c>
      <c r="S6682" t="s">
        <v>564</v>
      </c>
      <c r="T6682">
        <v>0</v>
      </c>
      <c r="U6682">
        <v>0</v>
      </c>
      <c r="V6682" t="s">
        <v>1</v>
      </c>
      <c r="W6682" t="s">
        <v>1</v>
      </c>
      <c r="X6682">
        <v>1</v>
      </c>
      <c r="Y6682" t="s">
        <v>565</v>
      </c>
    </row>
    <row r="6683" spans="1:25">
      <c r="A6683" t="s">
        <v>62</v>
      </c>
      <c r="B6683" t="s">
        <v>569</v>
      </c>
      <c r="C6683">
        <v>1990</v>
      </c>
      <c r="D6683" t="s">
        <v>570</v>
      </c>
      <c r="E6683">
        <v>7.5</v>
      </c>
      <c r="F6683">
        <v>4</v>
      </c>
      <c r="G6683">
        <v>4</v>
      </c>
      <c r="H6683">
        <v>7.4999999999999997E-3</v>
      </c>
      <c r="I6683">
        <f t="shared" si="407"/>
        <v>4.0000000000000001E-3</v>
      </c>
      <c r="J6683">
        <f t="shared" si="408"/>
        <v>4.0000000000000001E-3</v>
      </c>
      <c r="K6683">
        <v>256.13950298589702</v>
      </c>
      <c r="L6683">
        <v>18.487541566270099</v>
      </c>
      <c r="M6683">
        <v>17.373661988484301</v>
      </c>
      <c r="N6683">
        <v>0</v>
      </c>
      <c r="O6683">
        <v>0</v>
      </c>
      <c r="P6683" t="s">
        <v>571</v>
      </c>
      <c r="Q6683" t="s">
        <v>1</v>
      </c>
      <c r="R6683">
        <v>1</v>
      </c>
      <c r="S6683" t="s">
        <v>564</v>
      </c>
      <c r="T6683">
        <v>0</v>
      </c>
      <c r="U6683">
        <v>0</v>
      </c>
      <c r="V6683" t="s">
        <v>1</v>
      </c>
      <c r="W6683" t="s">
        <v>1</v>
      </c>
      <c r="X6683">
        <v>1</v>
      </c>
      <c r="Y6683" t="s">
        <v>565</v>
      </c>
    </row>
    <row r="6684" spans="1:25">
      <c r="A6684" t="s">
        <v>62</v>
      </c>
      <c r="B6684" t="s">
        <v>569</v>
      </c>
      <c r="C6684">
        <v>1990</v>
      </c>
      <c r="D6684" t="s">
        <v>570</v>
      </c>
      <c r="E6684">
        <v>8.5</v>
      </c>
      <c r="F6684">
        <v>4</v>
      </c>
      <c r="G6684">
        <v>4</v>
      </c>
      <c r="H6684">
        <v>8.5000000000000006E-3</v>
      </c>
      <c r="I6684">
        <f t="shared" si="407"/>
        <v>4.0000000000000001E-3</v>
      </c>
      <c r="J6684">
        <f t="shared" si="408"/>
        <v>4.0000000000000001E-3</v>
      </c>
      <c r="K6684">
        <v>300.95805669332901</v>
      </c>
      <c r="L6684">
        <v>46.791743733851902</v>
      </c>
      <c r="M6684">
        <v>28.0351447224959</v>
      </c>
      <c r="N6684">
        <v>0</v>
      </c>
      <c r="O6684">
        <v>1</v>
      </c>
      <c r="P6684" t="s">
        <v>1</v>
      </c>
      <c r="Q6684" t="s">
        <v>1</v>
      </c>
      <c r="R6684">
        <v>1</v>
      </c>
      <c r="S6684" t="s">
        <v>564</v>
      </c>
      <c r="T6684">
        <v>0</v>
      </c>
      <c r="U6684">
        <v>0</v>
      </c>
      <c r="V6684" t="s">
        <v>1</v>
      </c>
      <c r="W6684" t="s">
        <v>1</v>
      </c>
      <c r="X6684">
        <v>1</v>
      </c>
      <c r="Y6684" t="s">
        <v>565</v>
      </c>
    </row>
    <row r="6685" spans="1:25">
      <c r="A6685" t="s">
        <v>62</v>
      </c>
      <c r="B6685" t="s">
        <v>569</v>
      </c>
      <c r="C6685">
        <v>1990</v>
      </c>
      <c r="D6685" t="s">
        <v>570</v>
      </c>
      <c r="E6685">
        <v>15.1</v>
      </c>
      <c r="F6685">
        <v>4</v>
      </c>
      <c r="G6685">
        <v>4</v>
      </c>
      <c r="H6685">
        <v>1.5100000000000001E-2</v>
      </c>
      <c r="I6685">
        <f t="shared" si="407"/>
        <v>4.0000000000000001E-3</v>
      </c>
      <c r="J6685">
        <f t="shared" si="408"/>
        <v>4.0000000000000001E-3</v>
      </c>
      <c r="K6685">
        <v>283.25384405259501</v>
      </c>
      <c r="L6685">
        <v>40.296318359502799</v>
      </c>
      <c r="M6685">
        <v>25.593467548273299</v>
      </c>
      <c r="N6685">
        <v>0</v>
      </c>
      <c r="O6685">
        <v>1</v>
      </c>
      <c r="P6685" t="s">
        <v>1</v>
      </c>
      <c r="Q6685" t="s">
        <v>1</v>
      </c>
      <c r="R6685">
        <v>1</v>
      </c>
      <c r="S6685" t="s">
        <v>564</v>
      </c>
      <c r="T6685">
        <v>0</v>
      </c>
      <c r="U6685">
        <v>0</v>
      </c>
      <c r="V6685" t="s">
        <v>1</v>
      </c>
      <c r="W6685" t="s">
        <v>1</v>
      </c>
      <c r="X6685">
        <v>1</v>
      </c>
      <c r="Y6685" t="s">
        <v>565</v>
      </c>
    </row>
    <row r="6686" spans="1:25">
      <c r="A6686" t="s">
        <v>62</v>
      </c>
      <c r="B6686" t="s">
        <v>569</v>
      </c>
      <c r="C6686">
        <v>1990</v>
      </c>
      <c r="D6686" t="s">
        <v>570</v>
      </c>
      <c r="E6686">
        <v>16</v>
      </c>
      <c r="F6686">
        <v>4</v>
      </c>
      <c r="G6686">
        <v>4</v>
      </c>
      <c r="H6686">
        <v>1.6E-2</v>
      </c>
      <c r="I6686">
        <f t="shared" si="407"/>
        <v>4.0000000000000001E-3</v>
      </c>
      <c r="J6686">
        <f t="shared" si="408"/>
        <v>4.0000000000000001E-3</v>
      </c>
      <c r="K6686">
        <v>275.033532710619</v>
      </c>
      <c r="L6686">
        <v>22.2349189694947</v>
      </c>
      <c r="M6686">
        <v>19.690803932735399</v>
      </c>
      <c r="N6686">
        <v>0</v>
      </c>
      <c r="O6686">
        <v>1</v>
      </c>
      <c r="P6686" t="s">
        <v>1</v>
      </c>
      <c r="Q6686" t="s">
        <v>1</v>
      </c>
      <c r="R6686">
        <v>1</v>
      </c>
      <c r="S6686" t="s">
        <v>564</v>
      </c>
      <c r="T6686">
        <v>0</v>
      </c>
      <c r="U6686">
        <v>0</v>
      </c>
      <c r="V6686" t="s">
        <v>1</v>
      </c>
      <c r="W6686" t="s">
        <v>1</v>
      </c>
      <c r="X6686">
        <v>1</v>
      </c>
      <c r="Y6686" t="s">
        <v>565</v>
      </c>
    </row>
    <row r="6687" spans="1:25">
      <c r="A6687" t="s">
        <v>62</v>
      </c>
      <c r="B6687" t="s">
        <v>569</v>
      </c>
      <c r="C6687">
        <v>1990</v>
      </c>
      <c r="D6687" t="s">
        <v>570</v>
      </c>
      <c r="E6687">
        <v>17.399999999999999</v>
      </c>
      <c r="F6687">
        <v>4</v>
      </c>
      <c r="G6687">
        <v>4</v>
      </c>
      <c r="H6687">
        <v>1.7399999999999999E-2</v>
      </c>
      <c r="I6687">
        <f t="shared" si="407"/>
        <v>4.0000000000000001E-3</v>
      </c>
      <c r="J6687">
        <f t="shared" si="408"/>
        <v>4.0000000000000001E-3</v>
      </c>
      <c r="K6687">
        <v>256.68291348558398</v>
      </c>
      <c r="L6687">
        <v>21.4976728591846</v>
      </c>
      <c r="M6687">
        <v>18.423344069333901</v>
      </c>
      <c r="N6687">
        <v>0</v>
      </c>
      <c r="O6687">
        <v>1</v>
      </c>
      <c r="P6687" t="s">
        <v>1</v>
      </c>
      <c r="Q6687" t="s">
        <v>1</v>
      </c>
      <c r="R6687">
        <v>1</v>
      </c>
      <c r="S6687" t="s">
        <v>564</v>
      </c>
      <c r="T6687">
        <v>0</v>
      </c>
      <c r="U6687">
        <v>0</v>
      </c>
      <c r="V6687" t="s">
        <v>1</v>
      </c>
      <c r="W6687" t="s">
        <v>1</v>
      </c>
      <c r="X6687">
        <v>1</v>
      </c>
      <c r="Y6687" t="s">
        <v>565</v>
      </c>
    </row>
    <row r="6688" spans="1:25">
      <c r="A6688" t="s">
        <v>62</v>
      </c>
      <c r="B6688" t="s">
        <v>569</v>
      </c>
      <c r="C6688">
        <v>1990</v>
      </c>
      <c r="D6688" t="s">
        <v>570</v>
      </c>
      <c r="E6688">
        <v>17.8</v>
      </c>
      <c r="F6688">
        <v>4</v>
      </c>
      <c r="G6688">
        <v>4</v>
      </c>
      <c r="H6688">
        <v>1.78E-2</v>
      </c>
      <c r="I6688">
        <f t="shared" si="407"/>
        <v>4.0000000000000001E-3</v>
      </c>
      <c r="J6688">
        <f t="shared" si="408"/>
        <v>4.0000000000000001E-3</v>
      </c>
      <c r="K6688">
        <v>139.479078981475</v>
      </c>
      <c r="L6688">
        <v>12.4194693545066</v>
      </c>
      <c r="M6688">
        <v>11.569755978970599</v>
      </c>
      <c r="N6688">
        <v>0</v>
      </c>
      <c r="O6688">
        <v>1</v>
      </c>
      <c r="P6688" t="s">
        <v>1</v>
      </c>
      <c r="Q6688" t="s">
        <v>1</v>
      </c>
      <c r="R6688">
        <v>1</v>
      </c>
      <c r="S6688" t="s">
        <v>564</v>
      </c>
      <c r="T6688">
        <v>0</v>
      </c>
      <c r="U6688">
        <v>0</v>
      </c>
      <c r="V6688" t="s">
        <v>1</v>
      </c>
      <c r="W6688" t="s">
        <v>1</v>
      </c>
      <c r="X6688">
        <v>1</v>
      </c>
      <c r="Y6688" t="s">
        <v>565</v>
      </c>
    </row>
    <row r="6689" spans="1:25">
      <c r="A6689" t="s">
        <v>62</v>
      </c>
      <c r="B6689" t="s">
        <v>569</v>
      </c>
      <c r="C6689">
        <v>1990</v>
      </c>
      <c r="D6689" t="s">
        <v>570</v>
      </c>
      <c r="E6689">
        <v>19.100000000000001</v>
      </c>
      <c r="F6689">
        <v>4</v>
      </c>
      <c r="G6689">
        <v>4</v>
      </c>
      <c r="H6689">
        <v>1.9099999999999999E-2</v>
      </c>
      <c r="I6689">
        <f t="shared" si="407"/>
        <v>4.0000000000000001E-3</v>
      </c>
      <c r="J6689">
        <f t="shared" si="408"/>
        <v>4.0000000000000001E-3</v>
      </c>
      <c r="K6689">
        <v>239.31692573827701</v>
      </c>
      <c r="L6689">
        <v>15.930743137577799</v>
      </c>
      <c r="M6689">
        <v>15.1299348742372</v>
      </c>
      <c r="N6689">
        <v>0</v>
      </c>
      <c r="O6689">
        <v>1</v>
      </c>
      <c r="P6689" t="s">
        <v>1</v>
      </c>
      <c r="Q6689" t="s">
        <v>1</v>
      </c>
      <c r="R6689">
        <v>1</v>
      </c>
      <c r="S6689" t="s">
        <v>564</v>
      </c>
      <c r="T6689">
        <v>0</v>
      </c>
      <c r="U6689">
        <v>0</v>
      </c>
      <c r="V6689" t="s">
        <v>1</v>
      </c>
      <c r="W6689" t="s">
        <v>1</v>
      </c>
      <c r="X6689">
        <v>1</v>
      </c>
      <c r="Y6689" t="s">
        <v>565</v>
      </c>
    </row>
    <row r="6690" spans="1:25">
      <c r="A6690" t="s">
        <v>62</v>
      </c>
      <c r="B6690" t="s">
        <v>569</v>
      </c>
      <c r="C6690">
        <v>1990</v>
      </c>
      <c r="D6690" t="s">
        <v>570</v>
      </c>
      <c r="E6690">
        <v>20.6</v>
      </c>
      <c r="F6690">
        <v>4</v>
      </c>
      <c r="G6690">
        <v>4</v>
      </c>
      <c r="H6690">
        <v>2.06E-2</v>
      </c>
      <c r="I6690">
        <f t="shared" si="407"/>
        <v>4.0000000000000001E-3</v>
      </c>
      <c r="J6690">
        <f t="shared" si="408"/>
        <v>4.0000000000000001E-3</v>
      </c>
      <c r="K6690">
        <v>285.00009682889998</v>
      </c>
      <c r="L6690">
        <v>36.504192617663001</v>
      </c>
      <c r="M6690">
        <v>24.7675319275932</v>
      </c>
      <c r="N6690">
        <v>0</v>
      </c>
      <c r="O6690">
        <v>0</v>
      </c>
      <c r="P6690" t="s">
        <v>571</v>
      </c>
      <c r="Q6690" t="s">
        <v>1</v>
      </c>
      <c r="R6690">
        <v>1</v>
      </c>
      <c r="S6690" t="s">
        <v>564</v>
      </c>
      <c r="T6690">
        <v>0</v>
      </c>
      <c r="U6690">
        <v>0</v>
      </c>
      <c r="V6690" t="s">
        <v>1</v>
      </c>
      <c r="W6690" t="s">
        <v>1</v>
      </c>
      <c r="X6690">
        <v>1</v>
      </c>
      <c r="Y6690" t="s">
        <v>565</v>
      </c>
    </row>
    <row r="6691" spans="1:25">
      <c r="A6691" t="s">
        <v>62</v>
      </c>
      <c r="B6691" t="s">
        <v>569</v>
      </c>
      <c r="C6691">
        <v>1990</v>
      </c>
      <c r="D6691" t="s">
        <v>570</v>
      </c>
      <c r="E6691">
        <v>26.7</v>
      </c>
      <c r="F6691">
        <v>4</v>
      </c>
      <c r="G6691">
        <v>4</v>
      </c>
      <c r="H6691">
        <v>2.6700000000000002E-2</v>
      </c>
      <c r="I6691">
        <f t="shared" si="407"/>
        <v>4.0000000000000001E-3</v>
      </c>
      <c r="J6691">
        <f t="shared" si="408"/>
        <v>4.0000000000000001E-3</v>
      </c>
      <c r="K6691">
        <v>252.60283935474899</v>
      </c>
      <c r="L6691">
        <v>17.984446830820399</v>
      </c>
      <c r="M6691">
        <v>17.4166264078621</v>
      </c>
      <c r="N6691">
        <v>0</v>
      </c>
      <c r="O6691">
        <v>1</v>
      </c>
      <c r="P6691" t="s">
        <v>1</v>
      </c>
      <c r="Q6691" t="s">
        <v>1</v>
      </c>
      <c r="R6691">
        <v>1</v>
      </c>
      <c r="S6691" t="s">
        <v>564</v>
      </c>
      <c r="T6691">
        <v>0</v>
      </c>
      <c r="U6691">
        <v>0</v>
      </c>
      <c r="V6691" t="s">
        <v>1</v>
      </c>
      <c r="W6691" t="s">
        <v>1</v>
      </c>
      <c r="X6691">
        <v>1</v>
      </c>
      <c r="Y6691" t="s">
        <v>565</v>
      </c>
    </row>
    <row r="6692" spans="1:25">
      <c r="A6692" t="s">
        <v>62</v>
      </c>
      <c r="B6692" t="s">
        <v>569</v>
      </c>
      <c r="C6692">
        <v>1990</v>
      </c>
      <c r="D6692" t="s">
        <v>570</v>
      </c>
      <c r="E6692">
        <v>33.9</v>
      </c>
      <c r="F6692">
        <v>4</v>
      </c>
      <c r="G6692">
        <v>4</v>
      </c>
      <c r="H6692">
        <v>3.39E-2</v>
      </c>
      <c r="I6692">
        <f t="shared" si="407"/>
        <v>4.0000000000000001E-3</v>
      </c>
      <c r="J6692">
        <f t="shared" si="408"/>
        <v>4.0000000000000001E-3</v>
      </c>
      <c r="K6692">
        <v>243.305386908884</v>
      </c>
      <c r="L6692">
        <v>18.007587482252401</v>
      </c>
      <c r="M6692">
        <v>16.849216589755802</v>
      </c>
      <c r="N6692">
        <v>0</v>
      </c>
      <c r="O6692">
        <v>1</v>
      </c>
      <c r="P6692" t="s">
        <v>1</v>
      </c>
      <c r="Q6692" t="s">
        <v>1</v>
      </c>
      <c r="R6692">
        <v>1</v>
      </c>
      <c r="S6692" t="s">
        <v>564</v>
      </c>
      <c r="T6692">
        <v>0</v>
      </c>
      <c r="U6692">
        <v>0</v>
      </c>
      <c r="V6692" t="s">
        <v>1</v>
      </c>
      <c r="W6692" t="s">
        <v>1</v>
      </c>
      <c r="X6692">
        <v>1</v>
      </c>
      <c r="Y6692" t="s">
        <v>565</v>
      </c>
    </row>
    <row r="6693" spans="1:25">
      <c r="A6693" t="s">
        <v>62</v>
      </c>
      <c r="B6693" t="s">
        <v>569</v>
      </c>
      <c r="C6693">
        <v>1990</v>
      </c>
      <c r="D6693" t="s">
        <v>570</v>
      </c>
      <c r="E6693">
        <v>46.2</v>
      </c>
      <c r="F6693">
        <v>4</v>
      </c>
      <c r="G6693">
        <v>4</v>
      </c>
      <c r="H6693">
        <v>4.6199999999999998E-2</v>
      </c>
      <c r="I6693">
        <f t="shared" si="407"/>
        <v>4.0000000000000001E-3</v>
      </c>
      <c r="J6693">
        <f t="shared" si="408"/>
        <v>4.0000000000000001E-3</v>
      </c>
      <c r="K6693">
        <v>137.004472581827</v>
      </c>
      <c r="L6693">
        <v>11.581225912152799</v>
      </c>
      <c r="M6693">
        <v>11.1062605853959</v>
      </c>
      <c r="N6693">
        <v>0</v>
      </c>
      <c r="O6693">
        <v>1</v>
      </c>
      <c r="P6693" t="s">
        <v>1</v>
      </c>
      <c r="Q6693" t="s">
        <v>1</v>
      </c>
      <c r="R6693">
        <v>1</v>
      </c>
      <c r="S6693" t="s">
        <v>564</v>
      </c>
      <c r="T6693">
        <v>0</v>
      </c>
      <c r="U6693">
        <v>0</v>
      </c>
      <c r="V6693" t="s">
        <v>1</v>
      </c>
      <c r="W6693" t="s">
        <v>1</v>
      </c>
      <c r="X6693">
        <v>1</v>
      </c>
      <c r="Y6693" t="s">
        <v>565</v>
      </c>
    </row>
    <row r="6694" spans="1:25">
      <c r="A6694" t="s">
        <v>62</v>
      </c>
      <c r="B6694" t="s">
        <v>569</v>
      </c>
      <c r="C6694">
        <v>1990</v>
      </c>
      <c r="D6694" t="s">
        <v>570</v>
      </c>
      <c r="E6694">
        <v>57.3</v>
      </c>
      <c r="F6694">
        <v>4</v>
      </c>
      <c r="G6694">
        <v>4</v>
      </c>
      <c r="H6694">
        <v>5.7299999999999997E-2</v>
      </c>
      <c r="I6694">
        <f t="shared" si="407"/>
        <v>4.0000000000000001E-3</v>
      </c>
      <c r="J6694">
        <f t="shared" si="408"/>
        <v>4.0000000000000001E-3</v>
      </c>
      <c r="K6694">
        <v>282.51780198537301</v>
      </c>
      <c r="L6694">
        <v>27.932916899813801</v>
      </c>
      <c r="M6694">
        <v>21.425564848697501</v>
      </c>
      <c r="N6694">
        <v>0</v>
      </c>
      <c r="O6694">
        <v>1</v>
      </c>
      <c r="P6694" t="s">
        <v>1</v>
      </c>
      <c r="Q6694" t="s">
        <v>1</v>
      </c>
      <c r="R6694">
        <v>1</v>
      </c>
      <c r="S6694" t="s">
        <v>564</v>
      </c>
      <c r="T6694">
        <v>0</v>
      </c>
      <c r="U6694">
        <v>0</v>
      </c>
      <c r="V6694" t="s">
        <v>1</v>
      </c>
      <c r="W6694" t="s">
        <v>1</v>
      </c>
      <c r="X6694">
        <v>1</v>
      </c>
      <c r="Y6694" t="s">
        <v>565</v>
      </c>
    </row>
    <row r="6695" spans="1:25">
      <c r="A6695" t="s">
        <v>62</v>
      </c>
      <c r="B6695" t="s">
        <v>569</v>
      </c>
      <c r="C6695">
        <v>1990</v>
      </c>
      <c r="D6695" t="s">
        <v>570</v>
      </c>
      <c r="E6695">
        <v>60.1</v>
      </c>
      <c r="F6695">
        <v>4</v>
      </c>
      <c r="G6695">
        <v>4</v>
      </c>
      <c r="H6695">
        <v>6.0100000000000001E-2</v>
      </c>
      <c r="I6695">
        <f t="shared" si="407"/>
        <v>4.0000000000000001E-3</v>
      </c>
      <c r="J6695">
        <f t="shared" si="408"/>
        <v>4.0000000000000001E-3</v>
      </c>
      <c r="K6695">
        <v>252.854636277118</v>
      </c>
      <c r="L6695">
        <v>17.550842350240998</v>
      </c>
      <c r="M6695">
        <v>16.8684608765485</v>
      </c>
      <c r="N6695">
        <v>0</v>
      </c>
      <c r="O6695">
        <v>1</v>
      </c>
      <c r="P6695" t="s">
        <v>1</v>
      </c>
      <c r="Q6695" t="s">
        <v>1</v>
      </c>
      <c r="R6695">
        <v>1</v>
      </c>
      <c r="S6695" t="s">
        <v>564</v>
      </c>
      <c r="T6695">
        <v>0</v>
      </c>
      <c r="U6695">
        <v>0</v>
      </c>
      <c r="V6695" t="s">
        <v>1</v>
      </c>
      <c r="W6695" t="s">
        <v>1</v>
      </c>
      <c r="X6695">
        <v>1</v>
      </c>
      <c r="Y6695" t="s">
        <v>565</v>
      </c>
    </row>
    <row r="6696" spans="1:25">
      <c r="A6696" t="s">
        <v>62</v>
      </c>
      <c r="B6696" t="s">
        <v>569</v>
      </c>
      <c r="C6696">
        <v>1990</v>
      </c>
      <c r="D6696" t="s">
        <v>570</v>
      </c>
      <c r="E6696">
        <v>61.8</v>
      </c>
      <c r="F6696">
        <v>4</v>
      </c>
      <c r="G6696">
        <v>4</v>
      </c>
      <c r="H6696">
        <v>6.1800000000000001E-2</v>
      </c>
      <c r="I6696">
        <f t="shared" si="407"/>
        <v>4.0000000000000001E-3</v>
      </c>
      <c r="J6696">
        <f t="shared" si="408"/>
        <v>4.0000000000000001E-3</v>
      </c>
      <c r="K6696">
        <v>251.272444665953</v>
      </c>
      <c r="L6696">
        <v>22.3213502484701</v>
      </c>
      <c r="M6696">
        <v>18.615188312702699</v>
      </c>
      <c r="N6696">
        <v>0</v>
      </c>
      <c r="O6696">
        <v>1</v>
      </c>
      <c r="P6696" t="s">
        <v>1</v>
      </c>
      <c r="Q6696" t="s">
        <v>1</v>
      </c>
      <c r="R6696">
        <v>1</v>
      </c>
      <c r="S6696" t="s">
        <v>564</v>
      </c>
      <c r="T6696">
        <v>0</v>
      </c>
      <c r="U6696">
        <v>0</v>
      </c>
      <c r="V6696" t="s">
        <v>1</v>
      </c>
      <c r="W6696" t="s">
        <v>1</v>
      </c>
      <c r="X6696">
        <v>1</v>
      </c>
      <c r="Y6696" t="s">
        <v>565</v>
      </c>
    </row>
    <row r="6697" spans="1:25">
      <c r="A6697" t="s">
        <v>62</v>
      </c>
      <c r="B6697" t="s">
        <v>569</v>
      </c>
      <c r="C6697">
        <v>1990</v>
      </c>
      <c r="D6697" t="s">
        <v>570</v>
      </c>
      <c r="E6697">
        <v>65.900000000000006</v>
      </c>
      <c r="F6697">
        <v>4</v>
      </c>
      <c r="G6697">
        <v>4</v>
      </c>
      <c r="H6697">
        <v>6.59E-2</v>
      </c>
      <c r="I6697">
        <f t="shared" si="407"/>
        <v>4.0000000000000001E-3</v>
      </c>
      <c r="J6697">
        <f t="shared" si="408"/>
        <v>4.0000000000000001E-3</v>
      </c>
      <c r="K6697">
        <v>310.72187168754601</v>
      </c>
      <c r="L6697">
        <v>38.968564830816298</v>
      </c>
      <c r="M6697">
        <v>25.818683446179701</v>
      </c>
      <c r="N6697">
        <v>0</v>
      </c>
      <c r="O6697">
        <v>1</v>
      </c>
      <c r="P6697" t="s">
        <v>1</v>
      </c>
      <c r="Q6697" t="s">
        <v>1</v>
      </c>
      <c r="R6697">
        <v>1</v>
      </c>
      <c r="S6697" t="s">
        <v>564</v>
      </c>
      <c r="T6697">
        <v>0</v>
      </c>
      <c r="U6697">
        <v>0</v>
      </c>
      <c r="V6697" t="s">
        <v>1</v>
      </c>
      <c r="W6697" t="s">
        <v>1</v>
      </c>
      <c r="X6697">
        <v>1</v>
      </c>
      <c r="Y6697" t="s">
        <v>565</v>
      </c>
    </row>
    <row r="6698" spans="1:25">
      <c r="A6698" t="s">
        <v>62</v>
      </c>
      <c r="B6698" t="s">
        <v>569</v>
      </c>
      <c r="C6698">
        <v>1990</v>
      </c>
      <c r="D6698" t="s">
        <v>570</v>
      </c>
      <c r="E6698">
        <v>72</v>
      </c>
      <c r="F6698">
        <v>4</v>
      </c>
      <c r="G6698">
        <v>4</v>
      </c>
      <c r="H6698">
        <v>7.1999999999999995E-2</v>
      </c>
      <c r="I6698">
        <f t="shared" si="407"/>
        <v>4.0000000000000001E-3</v>
      </c>
      <c r="J6698">
        <f t="shared" si="408"/>
        <v>4.0000000000000001E-3</v>
      </c>
      <c r="K6698" t="s">
        <v>563</v>
      </c>
      <c r="L6698" t="s">
        <v>563</v>
      </c>
      <c r="M6698" t="s">
        <v>563</v>
      </c>
      <c r="N6698">
        <v>0</v>
      </c>
      <c r="O6698">
        <v>1</v>
      </c>
      <c r="P6698" t="s">
        <v>1</v>
      </c>
      <c r="Q6698" t="s">
        <v>1</v>
      </c>
      <c r="R6698">
        <v>1</v>
      </c>
      <c r="S6698" t="s">
        <v>564</v>
      </c>
      <c r="T6698">
        <v>0</v>
      </c>
      <c r="U6698">
        <v>0</v>
      </c>
      <c r="V6698" t="s">
        <v>1</v>
      </c>
      <c r="W6698" t="s">
        <v>1</v>
      </c>
      <c r="X6698">
        <v>1</v>
      </c>
      <c r="Y6698" t="s">
        <v>565</v>
      </c>
    </row>
    <row r="6699" spans="1:25">
      <c r="A6699" t="s">
        <v>62</v>
      </c>
      <c r="B6699" t="s">
        <v>569</v>
      </c>
      <c r="C6699">
        <v>1990</v>
      </c>
      <c r="D6699" t="s">
        <v>570</v>
      </c>
      <c r="E6699">
        <v>80.2</v>
      </c>
      <c r="F6699">
        <v>4</v>
      </c>
      <c r="G6699">
        <v>4</v>
      </c>
      <c r="H6699">
        <v>8.0199999999999994E-2</v>
      </c>
      <c r="I6699">
        <f t="shared" si="407"/>
        <v>4.0000000000000001E-3</v>
      </c>
      <c r="J6699">
        <f t="shared" si="408"/>
        <v>4.0000000000000001E-3</v>
      </c>
      <c r="K6699">
        <v>311.52178218805102</v>
      </c>
      <c r="L6699">
        <v>29.505463272271999</v>
      </c>
      <c r="M6699">
        <v>22.654616312036602</v>
      </c>
      <c r="N6699">
        <v>0</v>
      </c>
      <c r="O6699">
        <v>1</v>
      </c>
      <c r="P6699" t="s">
        <v>1</v>
      </c>
      <c r="Q6699" t="s">
        <v>1</v>
      </c>
      <c r="R6699">
        <v>1</v>
      </c>
      <c r="S6699" t="s">
        <v>564</v>
      </c>
      <c r="T6699">
        <v>0</v>
      </c>
      <c r="U6699">
        <v>0</v>
      </c>
      <c r="V6699" t="s">
        <v>1</v>
      </c>
      <c r="W6699" t="s">
        <v>1</v>
      </c>
      <c r="X6699">
        <v>1</v>
      </c>
      <c r="Y6699" t="s">
        <v>565</v>
      </c>
    </row>
    <row r="6700" spans="1:25">
      <c r="A6700" t="s">
        <v>62</v>
      </c>
      <c r="B6700" t="s">
        <v>569</v>
      </c>
      <c r="C6700">
        <v>1990</v>
      </c>
      <c r="D6700" t="s">
        <v>570</v>
      </c>
      <c r="E6700">
        <v>81.5</v>
      </c>
      <c r="F6700">
        <v>4</v>
      </c>
      <c r="G6700">
        <v>4</v>
      </c>
      <c r="H6700">
        <v>8.1500000000000003E-2</v>
      </c>
      <c r="I6700">
        <f t="shared" si="407"/>
        <v>4.0000000000000001E-3</v>
      </c>
      <c r="J6700">
        <f t="shared" si="408"/>
        <v>4.0000000000000001E-3</v>
      </c>
      <c r="K6700">
        <v>304.84855586775899</v>
      </c>
      <c r="L6700">
        <v>25.849838236394799</v>
      </c>
      <c r="M6700">
        <v>21.521706760210702</v>
      </c>
      <c r="N6700">
        <v>0</v>
      </c>
      <c r="O6700">
        <v>1</v>
      </c>
      <c r="P6700" t="s">
        <v>1</v>
      </c>
      <c r="Q6700" t="s">
        <v>1</v>
      </c>
      <c r="R6700">
        <v>1</v>
      </c>
      <c r="S6700" t="s">
        <v>564</v>
      </c>
      <c r="T6700">
        <v>0</v>
      </c>
      <c r="U6700">
        <v>0</v>
      </c>
      <c r="V6700" t="s">
        <v>1</v>
      </c>
      <c r="W6700" t="s">
        <v>1</v>
      </c>
      <c r="X6700">
        <v>1</v>
      </c>
      <c r="Y6700" t="s">
        <v>565</v>
      </c>
    </row>
    <row r="6701" spans="1:25">
      <c r="A6701" t="s">
        <v>62</v>
      </c>
      <c r="B6701" t="s">
        <v>569</v>
      </c>
      <c r="C6701">
        <v>1990</v>
      </c>
      <c r="D6701" t="s">
        <v>570</v>
      </c>
      <c r="E6701">
        <v>82.9</v>
      </c>
      <c r="F6701">
        <v>4</v>
      </c>
      <c r="G6701">
        <v>4</v>
      </c>
      <c r="H6701">
        <v>8.2900000000000001E-2</v>
      </c>
      <c r="I6701">
        <f t="shared" si="407"/>
        <v>4.0000000000000001E-3</v>
      </c>
      <c r="J6701">
        <f t="shared" si="408"/>
        <v>4.0000000000000001E-3</v>
      </c>
      <c r="K6701" t="s">
        <v>563</v>
      </c>
      <c r="L6701" t="s">
        <v>563</v>
      </c>
      <c r="M6701" t="s">
        <v>563</v>
      </c>
      <c r="N6701">
        <v>0</v>
      </c>
      <c r="O6701">
        <v>1</v>
      </c>
      <c r="P6701" t="s">
        <v>1</v>
      </c>
      <c r="Q6701" t="s">
        <v>1</v>
      </c>
      <c r="R6701">
        <v>1</v>
      </c>
      <c r="S6701" t="s">
        <v>564</v>
      </c>
      <c r="T6701">
        <v>0</v>
      </c>
      <c r="U6701">
        <v>0</v>
      </c>
      <c r="V6701" t="s">
        <v>1</v>
      </c>
      <c r="W6701" t="s">
        <v>1</v>
      </c>
      <c r="X6701">
        <v>1</v>
      </c>
      <c r="Y6701" t="s">
        <v>565</v>
      </c>
    </row>
    <row r="6702" spans="1:25">
      <c r="A6702" t="s">
        <v>62</v>
      </c>
      <c r="B6702" t="s">
        <v>569</v>
      </c>
      <c r="C6702">
        <v>1990</v>
      </c>
      <c r="D6702" t="s">
        <v>570</v>
      </c>
      <c r="E6702">
        <v>91.8</v>
      </c>
      <c r="F6702">
        <v>4</v>
      </c>
      <c r="G6702">
        <v>4</v>
      </c>
      <c r="H6702">
        <v>9.1800000000000007E-2</v>
      </c>
      <c r="I6702">
        <f t="shared" si="407"/>
        <v>4.0000000000000001E-3</v>
      </c>
      <c r="J6702">
        <f t="shared" si="408"/>
        <v>4.0000000000000001E-3</v>
      </c>
      <c r="K6702" t="s">
        <v>563</v>
      </c>
      <c r="L6702" t="s">
        <v>563</v>
      </c>
      <c r="M6702" t="s">
        <v>563</v>
      </c>
      <c r="N6702">
        <v>0</v>
      </c>
      <c r="O6702">
        <v>1</v>
      </c>
      <c r="P6702" t="s">
        <v>1</v>
      </c>
      <c r="Q6702" t="s">
        <v>1</v>
      </c>
      <c r="R6702">
        <v>1</v>
      </c>
      <c r="S6702" t="s">
        <v>564</v>
      </c>
      <c r="T6702">
        <v>0</v>
      </c>
      <c r="U6702">
        <v>0</v>
      </c>
      <c r="V6702" t="s">
        <v>1</v>
      </c>
      <c r="W6702" t="s">
        <v>1</v>
      </c>
      <c r="X6702">
        <v>1</v>
      </c>
      <c r="Y6702" t="s">
        <v>565</v>
      </c>
    </row>
    <row r="6703" spans="1:25">
      <c r="A6703" t="s">
        <v>62</v>
      </c>
      <c r="B6703" t="s">
        <v>569</v>
      </c>
      <c r="C6703">
        <v>1990</v>
      </c>
      <c r="D6703" t="s">
        <v>570</v>
      </c>
      <c r="E6703">
        <v>93.11</v>
      </c>
      <c r="F6703">
        <v>4</v>
      </c>
      <c r="G6703">
        <v>4</v>
      </c>
      <c r="H6703">
        <v>9.3109999999999998E-2</v>
      </c>
      <c r="I6703">
        <f t="shared" si="407"/>
        <v>4.0000000000000001E-3</v>
      </c>
      <c r="J6703">
        <f t="shared" si="408"/>
        <v>4.0000000000000001E-3</v>
      </c>
      <c r="K6703" t="s">
        <v>563</v>
      </c>
      <c r="L6703" t="s">
        <v>563</v>
      </c>
      <c r="M6703" t="s">
        <v>563</v>
      </c>
      <c r="N6703">
        <v>0</v>
      </c>
      <c r="O6703">
        <v>1</v>
      </c>
      <c r="P6703" t="s">
        <v>1</v>
      </c>
      <c r="Q6703" t="s">
        <v>1</v>
      </c>
      <c r="R6703">
        <v>1</v>
      </c>
      <c r="S6703" t="s">
        <v>564</v>
      </c>
      <c r="T6703">
        <v>0</v>
      </c>
      <c r="U6703">
        <v>0</v>
      </c>
      <c r="V6703" t="s">
        <v>1</v>
      </c>
      <c r="W6703" t="s">
        <v>1</v>
      </c>
      <c r="X6703">
        <v>1</v>
      </c>
      <c r="Y6703" t="s">
        <v>565</v>
      </c>
    </row>
    <row r="6704" spans="1:25">
      <c r="A6704" t="s">
        <v>62</v>
      </c>
      <c r="B6704" t="s">
        <v>569</v>
      </c>
      <c r="C6704">
        <v>1990</v>
      </c>
      <c r="D6704" t="s">
        <v>570</v>
      </c>
      <c r="E6704">
        <v>93.2</v>
      </c>
      <c r="F6704">
        <v>4</v>
      </c>
      <c r="G6704">
        <v>4</v>
      </c>
      <c r="H6704">
        <v>9.3200000000000005E-2</v>
      </c>
      <c r="I6704">
        <f t="shared" si="407"/>
        <v>4.0000000000000001E-3</v>
      </c>
      <c r="J6704">
        <f t="shared" si="408"/>
        <v>4.0000000000000001E-3</v>
      </c>
      <c r="K6704" t="s">
        <v>563</v>
      </c>
      <c r="L6704" t="s">
        <v>563</v>
      </c>
      <c r="M6704" t="s">
        <v>563</v>
      </c>
      <c r="N6704">
        <v>0</v>
      </c>
      <c r="O6704">
        <v>0</v>
      </c>
      <c r="P6704" t="s">
        <v>571</v>
      </c>
      <c r="Q6704" t="s">
        <v>1</v>
      </c>
      <c r="R6704">
        <v>1</v>
      </c>
      <c r="S6704" t="s">
        <v>564</v>
      </c>
      <c r="T6704">
        <v>0</v>
      </c>
      <c r="U6704">
        <v>0</v>
      </c>
      <c r="V6704" t="s">
        <v>1</v>
      </c>
      <c r="W6704" t="s">
        <v>1</v>
      </c>
      <c r="X6704">
        <v>1</v>
      </c>
      <c r="Y6704" t="s">
        <v>565</v>
      </c>
    </row>
    <row r="6705" spans="1:25">
      <c r="A6705" t="s">
        <v>62</v>
      </c>
      <c r="B6705" t="s">
        <v>569</v>
      </c>
      <c r="C6705">
        <v>1990</v>
      </c>
      <c r="D6705" t="s">
        <v>570</v>
      </c>
      <c r="E6705">
        <v>93.9</v>
      </c>
      <c r="F6705">
        <v>4</v>
      </c>
      <c r="G6705">
        <v>4</v>
      </c>
      <c r="H6705">
        <v>9.3899999999999997E-2</v>
      </c>
      <c r="I6705">
        <f t="shared" si="407"/>
        <v>4.0000000000000001E-3</v>
      </c>
      <c r="J6705">
        <f t="shared" si="408"/>
        <v>4.0000000000000001E-3</v>
      </c>
      <c r="K6705">
        <v>324.11266476408002</v>
      </c>
      <c r="L6705">
        <v>48.737349066955701</v>
      </c>
      <c r="M6705">
        <v>28.4825216538466</v>
      </c>
      <c r="N6705">
        <v>0</v>
      </c>
      <c r="O6705">
        <v>1</v>
      </c>
      <c r="P6705" t="s">
        <v>1</v>
      </c>
      <c r="Q6705" t="s">
        <v>1</v>
      </c>
      <c r="R6705">
        <v>1</v>
      </c>
      <c r="S6705" t="s">
        <v>564</v>
      </c>
      <c r="T6705">
        <v>0</v>
      </c>
      <c r="U6705">
        <v>0</v>
      </c>
      <c r="V6705" t="s">
        <v>1</v>
      </c>
      <c r="W6705" t="s">
        <v>1</v>
      </c>
      <c r="X6705">
        <v>1</v>
      </c>
      <c r="Y6705" t="s">
        <v>565</v>
      </c>
    </row>
    <row r="6706" spans="1:25">
      <c r="A6706" t="s">
        <v>62</v>
      </c>
      <c r="B6706" t="s">
        <v>569</v>
      </c>
      <c r="C6706">
        <v>1990</v>
      </c>
      <c r="D6706" t="s">
        <v>570</v>
      </c>
      <c r="E6706">
        <v>96</v>
      </c>
      <c r="F6706">
        <v>4</v>
      </c>
      <c r="G6706">
        <v>4</v>
      </c>
      <c r="H6706">
        <v>9.6000000000000002E-2</v>
      </c>
      <c r="I6706">
        <f t="shared" si="407"/>
        <v>4.0000000000000001E-3</v>
      </c>
      <c r="J6706">
        <f t="shared" si="408"/>
        <v>4.0000000000000001E-3</v>
      </c>
      <c r="K6706">
        <v>351.47502191291301</v>
      </c>
      <c r="L6706">
        <v>74.016035228426105</v>
      </c>
      <c r="M6706">
        <v>35.444164012287899</v>
      </c>
      <c r="N6706">
        <v>0</v>
      </c>
      <c r="O6706">
        <v>1</v>
      </c>
      <c r="P6706" t="s">
        <v>1</v>
      </c>
      <c r="Q6706" t="s">
        <v>1</v>
      </c>
      <c r="R6706">
        <v>1</v>
      </c>
      <c r="S6706" t="s">
        <v>564</v>
      </c>
      <c r="T6706">
        <v>0</v>
      </c>
      <c r="U6706">
        <v>0</v>
      </c>
      <c r="V6706" t="s">
        <v>1</v>
      </c>
      <c r="W6706" t="s">
        <v>1</v>
      </c>
      <c r="X6706">
        <v>1</v>
      </c>
      <c r="Y6706" t="s">
        <v>565</v>
      </c>
    </row>
    <row r="6707" spans="1:25">
      <c r="A6707" t="s">
        <v>62</v>
      </c>
      <c r="B6707" t="s">
        <v>569</v>
      </c>
      <c r="C6707">
        <v>1994</v>
      </c>
      <c r="D6707" t="s">
        <v>572</v>
      </c>
      <c r="E6707">
        <v>0.8</v>
      </c>
      <c r="F6707">
        <v>4</v>
      </c>
      <c r="G6707">
        <v>4</v>
      </c>
      <c r="H6707">
        <v>8.0000000000000004E-4</v>
      </c>
      <c r="I6707">
        <f t="shared" si="407"/>
        <v>4.0000000000000001E-3</v>
      </c>
      <c r="J6707">
        <f t="shared" si="408"/>
        <v>4.0000000000000001E-3</v>
      </c>
      <c r="K6707" t="s">
        <v>563</v>
      </c>
      <c r="L6707" t="s">
        <v>563</v>
      </c>
      <c r="M6707" t="s">
        <v>563</v>
      </c>
      <c r="N6707">
        <v>0</v>
      </c>
      <c r="O6707">
        <v>0</v>
      </c>
      <c r="P6707" t="s">
        <v>573</v>
      </c>
      <c r="Q6707" t="s">
        <v>1</v>
      </c>
      <c r="R6707">
        <v>1</v>
      </c>
      <c r="S6707" t="s">
        <v>564</v>
      </c>
      <c r="T6707">
        <v>0</v>
      </c>
      <c r="U6707">
        <v>0</v>
      </c>
      <c r="V6707" t="s">
        <v>1</v>
      </c>
      <c r="W6707" t="s">
        <v>1</v>
      </c>
      <c r="X6707">
        <v>1</v>
      </c>
      <c r="Y6707" t="s">
        <v>565</v>
      </c>
    </row>
    <row r="6708" spans="1:25">
      <c r="A6708" t="s">
        <v>62</v>
      </c>
      <c r="B6708" t="s">
        <v>569</v>
      </c>
      <c r="C6708">
        <v>1994</v>
      </c>
      <c r="D6708" t="s">
        <v>572</v>
      </c>
      <c r="E6708">
        <v>4.2</v>
      </c>
      <c r="F6708">
        <v>4</v>
      </c>
      <c r="G6708">
        <v>4</v>
      </c>
      <c r="H6708">
        <v>4.1999999999999997E-3</v>
      </c>
      <c r="I6708">
        <f t="shared" si="407"/>
        <v>4.0000000000000001E-3</v>
      </c>
      <c r="J6708">
        <f t="shared" si="408"/>
        <v>4.0000000000000001E-3</v>
      </c>
      <c r="K6708" t="s">
        <v>563</v>
      </c>
      <c r="L6708" t="s">
        <v>563</v>
      </c>
      <c r="M6708" t="s">
        <v>563</v>
      </c>
      <c r="N6708">
        <v>0</v>
      </c>
      <c r="O6708">
        <v>0</v>
      </c>
      <c r="P6708" t="s">
        <v>573</v>
      </c>
      <c r="Q6708" t="s">
        <v>1</v>
      </c>
      <c r="R6708">
        <v>1</v>
      </c>
      <c r="S6708" t="s">
        <v>564</v>
      </c>
      <c r="T6708">
        <v>0</v>
      </c>
      <c r="U6708">
        <v>0</v>
      </c>
      <c r="V6708" t="s">
        <v>1</v>
      </c>
      <c r="W6708" t="s">
        <v>1</v>
      </c>
      <c r="X6708">
        <v>1</v>
      </c>
      <c r="Y6708" t="s">
        <v>565</v>
      </c>
    </row>
    <row r="6709" spans="1:25">
      <c r="A6709" t="s">
        <v>62</v>
      </c>
      <c r="B6709" t="s">
        <v>569</v>
      </c>
      <c r="C6709">
        <v>1994</v>
      </c>
      <c r="D6709" t="s">
        <v>572</v>
      </c>
      <c r="E6709">
        <v>6.9</v>
      </c>
      <c r="F6709">
        <v>4</v>
      </c>
      <c r="G6709">
        <v>4</v>
      </c>
      <c r="H6709">
        <v>6.8999999999999999E-3</v>
      </c>
      <c r="I6709">
        <f t="shared" si="407"/>
        <v>4.0000000000000001E-3</v>
      </c>
      <c r="J6709">
        <f t="shared" si="408"/>
        <v>4.0000000000000001E-3</v>
      </c>
      <c r="K6709" t="s">
        <v>563</v>
      </c>
      <c r="L6709" t="s">
        <v>563</v>
      </c>
      <c r="M6709" t="s">
        <v>563</v>
      </c>
      <c r="N6709">
        <v>0</v>
      </c>
      <c r="O6709">
        <v>0</v>
      </c>
      <c r="P6709" t="s">
        <v>573</v>
      </c>
      <c r="Q6709" t="s">
        <v>1</v>
      </c>
      <c r="R6709">
        <v>1</v>
      </c>
      <c r="S6709" t="s">
        <v>564</v>
      </c>
      <c r="T6709">
        <v>0</v>
      </c>
      <c r="U6709">
        <v>0</v>
      </c>
      <c r="V6709" t="s">
        <v>1</v>
      </c>
      <c r="W6709" t="s">
        <v>1</v>
      </c>
      <c r="X6709">
        <v>1</v>
      </c>
      <c r="Y6709" t="s">
        <v>565</v>
      </c>
    </row>
    <row r="6710" spans="1:25">
      <c r="A6710" t="s">
        <v>62</v>
      </c>
      <c r="B6710" t="s">
        <v>569</v>
      </c>
      <c r="C6710">
        <v>1994</v>
      </c>
      <c r="D6710" t="s">
        <v>572</v>
      </c>
      <c r="E6710">
        <v>10.7</v>
      </c>
      <c r="F6710">
        <v>4</v>
      </c>
      <c r="G6710">
        <v>4</v>
      </c>
      <c r="H6710">
        <v>1.0699999999999999E-2</v>
      </c>
      <c r="I6710">
        <f t="shared" si="407"/>
        <v>4.0000000000000001E-3</v>
      </c>
      <c r="J6710">
        <f t="shared" si="408"/>
        <v>4.0000000000000001E-3</v>
      </c>
      <c r="K6710" t="s">
        <v>563</v>
      </c>
      <c r="L6710" t="s">
        <v>563</v>
      </c>
      <c r="M6710" t="s">
        <v>563</v>
      </c>
      <c r="N6710">
        <v>0</v>
      </c>
      <c r="O6710">
        <v>0</v>
      </c>
      <c r="P6710" t="s">
        <v>573</v>
      </c>
      <c r="Q6710" t="s">
        <v>1</v>
      </c>
      <c r="R6710">
        <v>1</v>
      </c>
      <c r="S6710" t="s">
        <v>564</v>
      </c>
      <c r="T6710">
        <v>0</v>
      </c>
      <c r="U6710">
        <v>0</v>
      </c>
      <c r="V6710" t="s">
        <v>1</v>
      </c>
      <c r="W6710" t="s">
        <v>1</v>
      </c>
      <c r="X6710">
        <v>1</v>
      </c>
      <c r="Y6710" t="s">
        <v>565</v>
      </c>
    </row>
    <row r="6711" spans="1:25">
      <c r="A6711" t="s">
        <v>62</v>
      </c>
      <c r="B6711" t="s">
        <v>569</v>
      </c>
      <c r="C6711">
        <v>1994</v>
      </c>
      <c r="D6711" t="s">
        <v>572</v>
      </c>
      <c r="E6711">
        <v>12.1</v>
      </c>
      <c r="F6711">
        <v>4</v>
      </c>
      <c r="G6711">
        <v>4</v>
      </c>
      <c r="H6711">
        <v>1.21E-2</v>
      </c>
      <c r="I6711">
        <f t="shared" si="407"/>
        <v>4.0000000000000001E-3</v>
      </c>
      <c r="J6711">
        <f t="shared" si="408"/>
        <v>4.0000000000000001E-3</v>
      </c>
      <c r="K6711" t="s">
        <v>563</v>
      </c>
      <c r="L6711" t="s">
        <v>563</v>
      </c>
      <c r="M6711" t="s">
        <v>563</v>
      </c>
      <c r="N6711">
        <v>0</v>
      </c>
      <c r="O6711">
        <v>0</v>
      </c>
      <c r="P6711" t="s">
        <v>573</v>
      </c>
      <c r="Q6711" t="s">
        <v>1</v>
      </c>
      <c r="R6711">
        <v>1</v>
      </c>
      <c r="S6711" t="s">
        <v>564</v>
      </c>
      <c r="T6711">
        <v>0</v>
      </c>
      <c r="U6711">
        <v>0</v>
      </c>
      <c r="V6711" t="s">
        <v>1</v>
      </c>
      <c r="W6711" t="s">
        <v>1</v>
      </c>
      <c r="X6711">
        <v>1</v>
      </c>
      <c r="Y6711" t="s">
        <v>565</v>
      </c>
    </row>
    <row r="6712" spans="1:25">
      <c r="A6712" t="s">
        <v>62</v>
      </c>
      <c r="B6712" t="s">
        <v>569</v>
      </c>
      <c r="C6712">
        <v>1994</v>
      </c>
      <c r="D6712" t="s">
        <v>572</v>
      </c>
      <c r="E6712">
        <v>13.5</v>
      </c>
      <c r="F6712">
        <v>4</v>
      </c>
      <c r="G6712">
        <v>4</v>
      </c>
      <c r="H6712">
        <v>1.35E-2</v>
      </c>
      <c r="I6712">
        <f t="shared" si="407"/>
        <v>4.0000000000000001E-3</v>
      </c>
      <c r="J6712">
        <f t="shared" si="408"/>
        <v>4.0000000000000001E-3</v>
      </c>
      <c r="K6712" t="s">
        <v>563</v>
      </c>
      <c r="L6712" t="s">
        <v>563</v>
      </c>
      <c r="M6712" t="s">
        <v>563</v>
      </c>
      <c r="N6712">
        <v>0</v>
      </c>
      <c r="O6712">
        <v>0</v>
      </c>
      <c r="P6712" t="s">
        <v>573</v>
      </c>
      <c r="Q6712" t="s">
        <v>1</v>
      </c>
      <c r="R6712">
        <v>1</v>
      </c>
      <c r="S6712" t="s">
        <v>564</v>
      </c>
      <c r="T6712">
        <v>0</v>
      </c>
      <c r="U6712">
        <v>0</v>
      </c>
      <c r="V6712" t="s">
        <v>1</v>
      </c>
      <c r="W6712" t="s">
        <v>1</v>
      </c>
      <c r="X6712">
        <v>1</v>
      </c>
      <c r="Y6712" t="s">
        <v>565</v>
      </c>
    </row>
    <row r="6713" spans="1:25">
      <c r="A6713" t="s">
        <v>62</v>
      </c>
      <c r="B6713" t="s">
        <v>569</v>
      </c>
      <c r="C6713">
        <v>1994</v>
      </c>
      <c r="D6713" t="s">
        <v>572</v>
      </c>
      <c r="E6713">
        <v>16.3</v>
      </c>
      <c r="F6713">
        <v>4</v>
      </c>
      <c r="G6713">
        <v>4</v>
      </c>
      <c r="H6713">
        <v>1.6299999999999999E-2</v>
      </c>
      <c r="I6713">
        <f t="shared" si="407"/>
        <v>4.0000000000000001E-3</v>
      </c>
      <c r="J6713">
        <f t="shared" si="408"/>
        <v>4.0000000000000001E-3</v>
      </c>
      <c r="K6713" t="s">
        <v>563</v>
      </c>
      <c r="L6713" t="s">
        <v>563</v>
      </c>
      <c r="M6713" t="s">
        <v>563</v>
      </c>
      <c r="N6713">
        <v>0</v>
      </c>
      <c r="O6713">
        <v>0</v>
      </c>
      <c r="P6713" t="s">
        <v>573</v>
      </c>
      <c r="Q6713" t="s">
        <v>1</v>
      </c>
      <c r="R6713">
        <v>1</v>
      </c>
      <c r="S6713" t="s">
        <v>564</v>
      </c>
      <c r="T6713">
        <v>0</v>
      </c>
      <c r="U6713">
        <v>0</v>
      </c>
      <c r="V6713" t="s">
        <v>1</v>
      </c>
      <c r="W6713" t="s">
        <v>1</v>
      </c>
      <c r="X6713">
        <v>1</v>
      </c>
      <c r="Y6713" t="s">
        <v>565</v>
      </c>
    </row>
    <row r="6714" spans="1:25">
      <c r="A6714" t="s">
        <v>62</v>
      </c>
      <c r="B6714" t="s">
        <v>569</v>
      </c>
      <c r="C6714">
        <v>1994</v>
      </c>
      <c r="D6714" t="s">
        <v>572</v>
      </c>
      <c r="E6714">
        <v>17.7</v>
      </c>
      <c r="F6714">
        <v>4</v>
      </c>
      <c r="G6714">
        <v>4</v>
      </c>
      <c r="H6714">
        <v>1.77E-2</v>
      </c>
      <c r="I6714">
        <f t="shared" si="407"/>
        <v>4.0000000000000001E-3</v>
      </c>
      <c r="J6714">
        <f t="shared" si="408"/>
        <v>4.0000000000000001E-3</v>
      </c>
      <c r="K6714" t="s">
        <v>563</v>
      </c>
      <c r="L6714" t="s">
        <v>563</v>
      </c>
      <c r="M6714" t="s">
        <v>563</v>
      </c>
      <c r="N6714">
        <v>0</v>
      </c>
      <c r="O6714">
        <v>0</v>
      </c>
      <c r="P6714" t="s">
        <v>573</v>
      </c>
      <c r="Q6714" t="s">
        <v>1</v>
      </c>
      <c r="R6714">
        <v>1</v>
      </c>
      <c r="S6714" t="s">
        <v>564</v>
      </c>
      <c r="T6714">
        <v>0</v>
      </c>
      <c r="U6714">
        <v>0</v>
      </c>
      <c r="V6714" t="s">
        <v>1</v>
      </c>
      <c r="W6714" t="s">
        <v>1</v>
      </c>
      <c r="X6714">
        <v>1</v>
      </c>
      <c r="Y6714" t="s">
        <v>565</v>
      </c>
    </row>
    <row r="6715" spans="1:25">
      <c r="A6715" t="s">
        <v>62</v>
      </c>
      <c r="B6715" t="s">
        <v>569</v>
      </c>
      <c r="C6715">
        <v>1994</v>
      </c>
      <c r="D6715" t="s">
        <v>572</v>
      </c>
      <c r="E6715">
        <v>19.100000000000001</v>
      </c>
      <c r="F6715">
        <v>4</v>
      </c>
      <c r="G6715">
        <v>4</v>
      </c>
      <c r="H6715">
        <v>1.9099999999999999E-2</v>
      </c>
      <c r="I6715">
        <f t="shared" si="407"/>
        <v>4.0000000000000001E-3</v>
      </c>
      <c r="J6715">
        <f t="shared" si="408"/>
        <v>4.0000000000000001E-3</v>
      </c>
      <c r="K6715" t="s">
        <v>563</v>
      </c>
      <c r="L6715" t="s">
        <v>563</v>
      </c>
      <c r="M6715" t="s">
        <v>563</v>
      </c>
      <c r="N6715">
        <v>0</v>
      </c>
      <c r="O6715">
        <v>0</v>
      </c>
      <c r="P6715" t="s">
        <v>573</v>
      </c>
      <c r="Q6715" t="s">
        <v>1</v>
      </c>
      <c r="R6715">
        <v>1</v>
      </c>
      <c r="S6715" t="s">
        <v>564</v>
      </c>
      <c r="T6715">
        <v>0</v>
      </c>
      <c r="U6715">
        <v>0</v>
      </c>
      <c r="V6715" t="s">
        <v>1</v>
      </c>
      <c r="W6715" t="s">
        <v>1</v>
      </c>
      <c r="X6715">
        <v>1</v>
      </c>
      <c r="Y6715" t="s">
        <v>565</v>
      </c>
    </row>
    <row r="6716" spans="1:25">
      <c r="A6716" t="s">
        <v>62</v>
      </c>
      <c r="B6716" t="s">
        <v>569</v>
      </c>
      <c r="C6716">
        <v>1994</v>
      </c>
      <c r="D6716" t="s">
        <v>572</v>
      </c>
      <c r="E6716">
        <v>22.4</v>
      </c>
      <c r="F6716">
        <v>4</v>
      </c>
      <c r="G6716">
        <v>4</v>
      </c>
      <c r="H6716">
        <v>2.24E-2</v>
      </c>
      <c r="I6716">
        <f t="shared" si="407"/>
        <v>4.0000000000000001E-3</v>
      </c>
      <c r="J6716">
        <f t="shared" si="408"/>
        <v>4.0000000000000001E-3</v>
      </c>
      <c r="K6716" t="s">
        <v>563</v>
      </c>
      <c r="L6716" t="s">
        <v>563</v>
      </c>
      <c r="M6716" t="s">
        <v>563</v>
      </c>
      <c r="N6716">
        <v>0</v>
      </c>
      <c r="O6716">
        <v>0</v>
      </c>
      <c r="P6716" t="s">
        <v>573</v>
      </c>
      <c r="Q6716" t="s">
        <v>1</v>
      </c>
      <c r="R6716">
        <v>1</v>
      </c>
      <c r="S6716" t="s">
        <v>564</v>
      </c>
      <c r="T6716">
        <v>0</v>
      </c>
      <c r="U6716">
        <v>0</v>
      </c>
      <c r="V6716" t="s">
        <v>1</v>
      </c>
      <c r="W6716" t="s">
        <v>1</v>
      </c>
      <c r="X6716">
        <v>1</v>
      </c>
      <c r="Y6716" t="s">
        <v>565</v>
      </c>
    </row>
    <row r="6717" spans="1:25">
      <c r="A6717" t="s">
        <v>62</v>
      </c>
      <c r="B6717" t="s">
        <v>569</v>
      </c>
      <c r="C6717">
        <v>1994</v>
      </c>
      <c r="D6717" t="s">
        <v>572</v>
      </c>
      <c r="E6717">
        <v>25.5</v>
      </c>
      <c r="F6717">
        <v>4</v>
      </c>
      <c r="G6717">
        <v>4</v>
      </c>
      <c r="H6717">
        <v>2.5499999999999998E-2</v>
      </c>
      <c r="I6717">
        <f t="shared" si="407"/>
        <v>4.0000000000000001E-3</v>
      </c>
      <c r="J6717">
        <f t="shared" si="408"/>
        <v>4.0000000000000001E-3</v>
      </c>
      <c r="K6717" t="s">
        <v>563</v>
      </c>
      <c r="L6717" t="s">
        <v>563</v>
      </c>
      <c r="M6717" t="s">
        <v>563</v>
      </c>
      <c r="N6717">
        <v>0</v>
      </c>
      <c r="O6717">
        <v>0</v>
      </c>
      <c r="P6717" t="s">
        <v>573</v>
      </c>
      <c r="Q6717" t="s">
        <v>1</v>
      </c>
      <c r="R6717">
        <v>1</v>
      </c>
      <c r="S6717" t="s">
        <v>564</v>
      </c>
      <c r="T6717">
        <v>0</v>
      </c>
      <c r="U6717">
        <v>0</v>
      </c>
      <c r="V6717" t="s">
        <v>1</v>
      </c>
      <c r="W6717" t="s">
        <v>1</v>
      </c>
      <c r="X6717">
        <v>1</v>
      </c>
      <c r="Y6717" t="s">
        <v>565</v>
      </c>
    </row>
    <row r="6718" spans="1:25">
      <c r="A6718" t="s">
        <v>62</v>
      </c>
      <c r="B6718" t="s">
        <v>569</v>
      </c>
      <c r="C6718">
        <v>1994</v>
      </c>
      <c r="D6718" t="s">
        <v>572</v>
      </c>
      <c r="E6718">
        <v>28.4</v>
      </c>
      <c r="F6718">
        <v>4</v>
      </c>
      <c r="G6718">
        <v>4</v>
      </c>
      <c r="H6718">
        <v>2.8400000000000002E-2</v>
      </c>
      <c r="I6718">
        <f t="shared" si="407"/>
        <v>4.0000000000000001E-3</v>
      </c>
      <c r="J6718">
        <f t="shared" si="408"/>
        <v>4.0000000000000001E-3</v>
      </c>
      <c r="K6718" t="s">
        <v>563</v>
      </c>
      <c r="L6718" t="s">
        <v>563</v>
      </c>
      <c r="M6718" t="s">
        <v>563</v>
      </c>
      <c r="N6718">
        <v>0</v>
      </c>
      <c r="O6718">
        <v>0</v>
      </c>
      <c r="P6718" t="s">
        <v>573</v>
      </c>
      <c r="Q6718" t="s">
        <v>1</v>
      </c>
      <c r="R6718">
        <v>1</v>
      </c>
      <c r="S6718" t="s">
        <v>564</v>
      </c>
      <c r="T6718">
        <v>0</v>
      </c>
      <c r="U6718">
        <v>0</v>
      </c>
      <c r="V6718" t="s">
        <v>1</v>
      </c>
      <c r="W6718" t="s">
        <v>1</v>
      </c>
      <c r="X6718">
        <v>1</v>
      </c>
      <c r="Y6718" t="s">
        <v>565</v>
      </c>
    </row>
    <row r="6719" spans="1:25">
      <c r="A6719" t="s">
        <v>62</v>
      </c>
      <c r="B6719" t="s">
        <v>569</v>
      </c>
      <c r="C6719">
        <v>1994</v>
      </c>
      <c r="D6719" t="s">
        <v>572</v>
      </c>
      <c r="E6719">
        <v>31.3</v>
      </c>
      <c r="F6719">
        <v>4</v>
      </c>
      <c r="G6719">
        <v>4</v>
      </c>
      <c r="H6719">
        <v>3.1300000000000001E-2</v>
      </c>
      <c r="I6719">
        <f t="shared" si="407"/>
        <v>4.0000000000000001E-3</v>
      </c>
      <c r="J6719">
        <f t="shared" si="408"/>
        <v>4.0000000000000001E-3</v>
      </c>
      <c r="K6719" t="s">
        <v>563</v>
      </c>
      <c r="L6719" t="s">
        <v>563</v>
      </c>
      <c r="M6719" t="s">
        <v>563</v>
      </c>
      <c r="N6719">
        <v>0</v>
      </c>
      <c r="O6719">
        <v>0</v>
      </c>
      <c r="P6719" t="s">
        <v>573</v>
      </c>
      <c r="Q6719" t="s">
        <v>1</v>
      </c>
      <c r="R6719">
        <v>1</v>
      </c>
      <c r="S6719" t="s">
        <v>564</v>
      </c>
      <c r="T6719">
        <v>0</v>
      </c>
      <c r="U6719">
        <v>0</v>
      </c>
      <c r="V6719" t="s">
        <v>1</v>
      </c>
      <c r="W6719" t="s">
        <v>1</v>
      </c>
      <c r="X6719">
        <v>1</v>
      </c>
      <c r="Y6719" t="s">
        <v>565</v>
      </c>
    </row>
    <row r="6720" spans="1:25">
      <c r="A6720" t="s">
        <v>62</v>
      </c>
      <c r="B6720" t="s">
        <v>569</v>
      </c>
      <c r="C6720">
        <v>1994</v>
      </c>
      <c r="D6720" t="s">
        <v>572</v>
      </c>
      <c r="E6720">
        <v>33.6</v>
      </c>
      <c r="F6720">
        <v>4</v>
      </c>
      <c r="G6720">
        <v>4</v>
      </c>
      <c r="H6720">
        <v>3.3599999999999998E-2</v>
      </c>
      <c r="I6720">
        <f t="shared" si="407"/>
        <v>4.0000000000000001E-3</v>
      </c>
      <c r="J6720">
        <f t="shared" si="408"/>
        <v>4.0000000000000001E-3</v>
      </c>
      <c r="K6720" t="s">
        <v>563</v>
      </c>
      <c r="L6720" t="s">
        <v>563</v>
      </c>
      <c r="M6720" t="s">
        <v>563</v>
      </c>
      <c r="N6720">
        <v>0</v>
      </c>
      <c r="O6720">
        <v>0</v>
      </c>
      <c r="P6720" t="s">
        <v>573</v>
      </c>
      <c r="Q6720" t="s">
        <v>1</v>
      </c>
      <c r="R6720">
        <v>1</v>
      </c>
      <c r="S6720" t="s">
        <v>564</v>
      </c>
      <c r="T6720">
        <v>0</v>
      </c>
      <c r="U6720">
        <v>0</v>
      </c>
      <c r="V6720" t="s">
        <v>1</v>
      </c>
      <c r="W6720" t="s">
        <v>1</v>
      </c>
      <c r="X6720">
        <v>1</v>
      </c>
      <c r="Y6720" t="s">
        <v>565</v>
      </c>
    </row>
    <row r="6721" spans="1:25">
      <c r="A6721" t="s">
        <v>62</v>
      </c>
      <c r="B6721" t="s">
        <v>569</v>
      </c>
      <c r="C6721">
        <v>1994</v>
      </c>
      <c r="D6721" t="s">
        <v>572</v>
      </c>
      <c r="E6721">
        <v>37.200000000000003</v>
      </c>
      <c r="F6721">
        <v>4</v>
      </c>
      <c r="G6721">
        <v>4</v>
      </c>
      <c r="H6721">
        <v>3.7199999999999997E-2</v>
      </c>
      <c r="I6721">
        <f t="shared" si="407"/>
        <v>4.0000000000000001E-3</v>
      </c>
      <c r="J6721">
        <f t="shared" si="408"/>
        <v>4.0000000000000001E-3</v>
      </c>
      <c r="K6721" t="s">
        <v>563</v>
      </c>
      <c r="L6721" t="s">
        <v>563</v>
      </c>
      <c r="M6721" t="s">
        <v>563</v>
      </c>
      <c r="N6721">
        <v>0</v>
      </c>
      <c r="O6721">
        <v>0</v>
      </c>
      <c r="P6721" t="s">
        <v>573</v>
      </c>
      <c r="Q6721" t="s">
        <v>1</v>
      </c>
      <c r="R6721">
        <v>1</v>
      </c>
      <c r="S6721" t="s">
        <v>564</v>
      </c>
      <c r="T6721">
        <v>0</v>
      </c>
      <c r="U6721">
        <v>0</v>
      </c>
      <c r="V6721" t="s">
        <v>1</v>
      </c>
      <c r="W6721" t="s">
        <v>1</v>
      </c>
      <c r="X6721">
        <v>1</v>
      </c>
      <c r="Y6721" t="s">
        <v>565</v>
      </c>
    </row>
    <row r="6722" spans="1:25">
      <c r="A6722" t="s">
        <v>62</v>
      </c>
      <c r="B6722" t="s">
        <v>569</v>
      </c>
      <c r="C6722">
        <v>1994</v>
      </c>
      <c r="D6722" t="s">
        <v>572</v>
      </c>
      <c r="E6722">
        <v>48.9</v>
      </c>
      <c r="F6722">
        <v>4</v>
      </c>
      <c r="G6722">
        <v>4</v>
      </c>
      <c r="H6722">
        <v>4.8899999999999999E-2</v>
      </c>
      <c r="I6722">
        <f t="shared" si="407"/>
        <v>4.0000000000000001E-3</v>
      </c>
      <c r="J6722">
        <f t="shared" si="408"/>
        <v>4.0000000000000001E-3</v>
      </c>
      <c r="K6722" t="s">
        <v>563</v>
      </c>
      <c r="L6722" t="s">
        <v>563</v>
      </c>
      <c r="M6722" t="s">
        <v>563</v>
      </c>
      <c r="N6722">
        <v>0</v>
      </c>
      <c r="O6722">
        <v>0</v>
      </c>
      <c r="P6722" t="s">
        <v>573</v>
      </c>
      <c r="Q6722" t="s">
        <v>1</v>
      </c>
      <c r="R6722">
        <v>1</v>
      </c>
      <c r="S6722" t="s">
        <v>564</v>
      </c>
      <c r="T6722">
        <v>0</v>
      </c>
      <c r="U6722">
        <v>0</v>
      </c>
      <c r="V6722" t="s">
        <v>1</v>
      </c>
      <c r="W6722" t="s">
        <v>1</v>
      </c>
      <c r="X6722">
        <v>1</v>
      </c>
      <c r="Y6722" t="s">
        <v>565</v>
      </c>
    </row>
    <row r="6723" spans="1:25">
      <c r="A6723" t="s">
        <v>62</v>
      </c>
      <c r="B6723" t="s">
        <v>569</v>
      </c>
      <c r="C6723">
        <v>1994</v>
      </c>
      <c r="D6723" t="s">
        <v>572</v>
      </c>
      <c r="E6723">
        <v>54.7</v>
      </c>
      <c r="F6723">
        <v>4</v>
      </c>
      <c r="G6723">
        <v>4</v>
      </c>
      <c r="H6723">
        <v>5.4699999999999999E-2</v>
      </c>
      <c r="I6723">
        <f t="shared" si="407"/>
        <v>4.0000000000000001E-3</v>
      </c>
      <c r="J6723">
        <f t="shared" si="408"/>
        <v>4.0000000000000001E-3</v>
      </c>
      <c r="K6723" t="s">
        <v>563</v>
      </c>
      <c r="L6723" t="s">
        <v>563</v>
      </c>
      <c r="M6723" t="s">
        <v>563</v>
      </c>
      <c r="N6723">
        <v>0</v>
      </c>
      <c r="O6723">
        <v>0</v>
      </c>
      <c r="P6723" t="s">
        <v>573</v>
      </c>
      <c r="Q6723" t="s">
        <v>1</v>
      </c>
      <c r="R6723">
        <v>1</v>
      </c>
      <c r="S6723" t="s">
        <v>564</v>
      </c>
      <c r="T6723">
        <v>0</v>
      </c>
      <c r="U6723">
        <v>0</v>
      </c>
      <c r="V6723" t="s">
        <v>1</v>
      </c>
      <c r="W6723" t="s">
        <v>1</v>
      </c>
      <c r="X6723">
        <v>1</v>
      </c>
      <c r="Y6723" t="s">
        <v>565</v>
      </c>
    </row>
    <row r="6724" spans="1:25">
      <c r="A6724" t="s">
        <v>62</v>
      </c>
      <c r="B6724" t="s">
        <v>569</v>
      </c>
      <c r="C6724">
        <v>1994</v>
      </c>
      <c r="D6724" t="s">
        <v>572</v>
      </c>
      <c r="E6724">
        <v>55.3</v>
      </c>
      <c r="F6724">
        <v>4</v>
      </c>
      <c r="G6724">
        <v>4</v>
      </c>
      <c r="H6724">
        <v>5.5300000000000002E-2</v>
      </c>
      <c r="I6724">
        <f t="shared" si="407"/>
        <v>4.0000000000000001E-3</v>
      </c>
      <c r="J6724">
        <f t="shared" si="408"/>
        <v>4.0000000000000001E-3</v>
      </c>
      <c r="K6724" t="s">
        <v>563</v>
      </c>
      <c r="L6724" t="s">
        <v>563</v>
      </c>
      <c r="M6724" t="s">
        <v>563</v>
      </c>
      <c r="N6724">
        <v>0</v>
      </c>
      <c r="O6724">
        <v>0</v>
      </c>
      <c r="P6724" t="s">
        <v>573</v>
      </c>
      <c r="Q6724" t="s">
        <v>1</v>
      </c>
      <c r="R6724">
        <v>1</v>
      </c>
      <c r="S6724" t="s">
        <v>564</v>
      </c>
      <c r="T6724">
        <v>0</v>
      </c>
      <c r="U6724">
        <v>0</v>
      </c>
      <c r="V6724" t="s">
        <v>1</v>
      </c>
      <c r="W6724" t="s">
        <v>1</v>
      </c>
      <c r="X6724">
        <v>1</v>
      </c>
      <c r="Y6724" t="s">
        <v>565</v>
      </c>
    </row>
    <row r="6725" spans="1:25">
      <c r="A6725" t="s">
        <v>62</v>
      </c>
      <c r="B6725" t="s">
        <v>569</v>
      </c>
      <c r="C6725">
        <v>1994</v>
      </c>
      <c r="D6725" t="s">
        <v>572</v>
      </c>
      <c r="E6725">
        <v>57.6</v>
      </c>
      <c r="F6725">
        <v>4</v>
      </c>
      <c r="G6725">
        <v>4</v>
      </c>
      <c r="H6725">
        <v>5.7599999999999998E-2</v>
      </c>
      <c r="I6725">
        <f t="shared" si="407"/>
        <v>4.0000000000000001E-3</v>
      </c>
      <c r="J6725">
        <f t="shared" si="408"/>
        <v>4.0000000000000001E-3</v>
      </c>
      <c r="K6725" t="s">
        <v>563</v>
      </c>
      <c r="L6725" t="s">
        <v>563</v>
      </c>
      <c r="M6725" t="s">
        <v>563</v>
      </c>
      <c r="N6725">
        <v>0</v>
      </c>
      <c r="O6725">
        <v>0</v>
      </c>
      <c r="P6725" t="s">
        <v>573</v>
      </c>
      <c r="Q6725" t="s">
        <v>1</v>
      </c>
      <c r="R6725">
        <v>1</v>
      </c>
      <c r="S6725" t="s">
        <v>564</v>
      </c>
      <c r="T6725">
        <v>0</v>
      </c>
      <c r="U6725">
        <v>0</v>
      </c>
      <c r="V6725" t="s">
        <v>1</v>
      </c>
      <c r="W6725" t="s">
        <v>1</v>
      </c>
      <c r="X6725">
        <v>1</v>
      </c>
      <c r="Y6725" t="s">
        <v>565</v>
      </c>
    </row>
    <row r="6726" spans="1:25">
      <c r="A6726" t="s">
        <v>62</v>
      </c>
      <c r="B6726" t="s">
        <v>569</v>
      </c>
      <c r="C6726">
        <v>1994</v>
      </c>
      <c r="D6726" t="s">
        <v>572</v>
      </c>
      <c r="E6726">
        <v>61.1</v>
      </c>
      <c r="F6726">
        <v>4</v>
      </c>
      <c r="G6726">
        <v>4</v>
      </c>
      <c r="H6726">
        <v>6.1100000000000002E-2</v>
      </c>
      <c r="I6726">
        <f t="shared" si="407"/>
        <v>4.0000000000000001E-3</v>
      </c>
      <c r="J6726">
        <f t="shared" si="408"/>
        <v>4.0000000000000001E-3</v>
      </c>
      <c r="K6726" t="s">
        <v>563</v>
      </c>
      <c r="L6726" t="s">
        <v>563</v>
      </c>
      <c r="M6726" t="s">
        <v>563</v>
      </c>
      <c r="N6726">
        <v>0</v>
      </c>
      <c r="O6726">
        <v>0</v>
      </c>
      <c r="P6726" t="s">
        <v>573</v>
      </c>
      <c r="Q6726" t="s">
        <v>1</v>
      </c>
      <c r="R6726">
        <v>1</v>
      </c>
      <c r="S6726" t="s">
        <v>564</v>
      </c>
      <c r="T6726">
        <v>0</v>
      </c>
      <c r="U6726">
        <v>0</v>
      </c>
      <c r="V6726" t="s">
        <v>1</v>
      </c>
      <c r="W6726" t="s">
        <v>1</v>
      </c>
      <c r="X6726">
        <v>1</v>
      </c>
      <c r="Y6726" t="s">
        <v>565</v>
      </c>
    </row>
    <row r="6727" spans="1:25">
      <c r="A6727" t="s">
        <v>62</v>
      </c>
      <c r="B6727" t="s">
        <v>569</v>
      </c>
      <c r="C6727">
        <v>1994</v>
      </c>
      <c r="D6727" t="s">
        <v>572</v>
      </c>
      <c r="E6727">
        <v>63.5</v>
      </c>
      <c r="F6727">
        <v>4</v>
      </c>
      <c r="G6727">
        <v>4</v>
      </c>
      <c r="H6727">
        <v>6.3500000000000001E-2</v>
      </c>
      <c r="I6727">
        <f t="shared" si="407"/>
        <v>4.0000000000000001E-3</v>
      </c>
      <c r="J6727">
        <f t="shared" si="408"/>
        <v>4.0000000000000001E-3</v>
      </c>
      <c r="K6727" t="s">
        <v>563</v>
      </c>
      <c r="L6727" t="s">
        <v>563</v>
      </c>
      <c r="M6727" t="s">
        <v>563</v>
      </c>
      <c r="N6727">
        <v>0</v>
      </c>
      <c r="O6727">
        <v>0</v>
      </c>
      <c r="P6727" t="s">
        <v>573</v>
      </c>
      <c r="Q6727" t="s">
        <v>1</v>
      </c>
      <c r="R6727">
        <v>1</v>
      </c>
      <c r="S6727" t="s">
        <v>564</v>
      </c>
      <c r="T6727">
        <v>0</v>
      </c>
      <c r="U6727">
        <v>0</v>
      </c>
      <c r="V6727" t="s">
        <v>1</v>
      </c>
      <c r="W6727" t="s">
        <v>1</v>
      </c>
      <c r="X6727">
        <v>1</v>
      </c>
      <c r="Y6727" t="s">
        <v>565</v>
      </c>
    </row>
    <row r="6728" spans="1:25">
      <c r="A6728" t="s">
        <v>62</v>
      </c>
      <c r="B6728" t="s">
        <v>569</v>
      </c>
      <c r="C6728">
        <v>1994</v>
      </c>
      <c r="D6728" t="s">
        <v>572</v>
      </c>
      <c r="E6728">
        <v>64.099999999999994</v>
      </c>
      <c r="F6728">
        <v>4</v>
      </c>
      <c r="G6728">
        <v>4</v>
      </c>
      <c r="H6728">
        <v>6.4100000000000004E-2</v>
      </c>
      <c r="I6728">
        <f t="shared" si="407"/>
        <v>4.0000000000000001E-3</v>
      </c>
      <c r="J6728">
        <f t="shared" si="408"/>
        <v>4.0000000000000001E-3</v>
      </c>
      <c r="K6728" t="s">
        <v>563</v>
      </c>
      <c r="L6728" t="s">
        <v>563</v>
      </c>
      <c r="M6728" t="s">
        <v>563</v>
      </c>
      <c r="N6728">
        <v>0</v>
      </c>
      <c r="O6728">
        <v>0</v>
      </c>
      <c r="P6728" t="s">
        <v>573</v>
      </c>
      <c r="Q6728" t="s">
        <v>1</v>
      </c>
      <c r="R6728">
        <v>1</v>
      </c>
      <c r="S6728" t="s">
        <v>564</v>
      </c>
      <c r="T6728">
        <v>0</v>
      </c>
      <c r="U6728">
        <v>0</v>
      </c>
      <c r="V6728" t="s">
        <v>1</v>
      </c>
      <c r="W6728" t="s">
        <v>1</v>
      </c>
      <c r="X6728">
        <v>1</v>
      </c>
      <c r="Y6728" t="s">
        <v>565</v>
      </c>
    </row>
    <row r="6729" spans="1:25">
      <c r="A6729" t="s">
        <v>62</v>
      </c>
      <c r="B6729" t="s">
        <v>569</v>
      </c>
      <c r="C6729">
        <v>1994</v>
      </c>
      <c r="D6729" t="s">
        <v>572</v>
      </c>
      <c r="E6729">
        <v>66.5</v>
      </c>
      <c r="F6729">
        <v>4</v>
      </c>
      <c r="G6729">
        <v>4</v>
      </c>
      <c r="H6729">
        <v>6.6500000000000004E-2</v>
      </c>
      <c r="I6729">
        <f t="shared" si="407"/>
        <v>4.0000000000000001E-3</v>
      </c>
      <c r="J6729">
        <f t="shared" si="408"/>
        <v>4.0000000000000001E-3</v>
      </c>
      <c r="K6729" t="s">
        <v>563</v>
      </c>
      <c r="L6729" t="s">
        <v>563</v>
      </c>
      <c r="M6729" t="s">
        <v>563</v>
      </c>
      <c r="N6729">
        <v>0</v>
      </c>
      <c r="O6729">
        <v>0</v>
      </c>
      <c r="P6729" t="s">
        <v>573</v>
      </c>
      <c r="Q6729" t="s">
        <v>1</v>
      </c>
      <c r="R6729">
        <v>1</v>
      </c>
      <c r="S6729" t="s">
        <v>564</v>
      </c>
      <c r="T6729">
        <v>0</v>
      </c>
      <c r="U6729">
        <v>0</v>
      </c>
      <c r="V6729" t="s">
        <v>1</v>
      </c>
      <c r="W6729" t="s">
        <v>1</v>
      </c>
      <c r="X6729">
        <v>1</v>
      </c>
      <c r="Y6729" t="s">
        <v>565</v>
      </c>
    </row>
    <row r="6730" spans="1:25">
      <c r="A6730" t="s">
        <v>62</v>
      </c>
      <c r="B6730" t="s">
        <v>569</v>
      </c>
      <c r="C6730">
        <v>1994</v>
      </c>
      <c r="D6730" t="s">
        <v>572</v>
      </c>
      <c r="E6730">
        <v>68.400000000000006</v>
      </c>
      <c r="F6730">
        <v>4</v>
      </c>
      <c r="G6730">
        <v>4</v>
      </c>
      <c r="H6730">
        <v>6.8400000000000002E-2</v>
      </c>
      <c r="I6730">
        <f t="shared" si="407"/>
        <v>4.0000000000000001E-3</v>
      </c>
      <c r="J6730">
        <f t="shared" si="408"/>
        <v>4.0000000000000001E-3</v>
      </c>
      <c r="K6730" t="s">
        <v>563</v>
      </c>
      <c r="L6730" t="s">
        <v>563</v>
      </c>
      <c r="M6730" t="s">
        <v>563</v>
      </c>
      <c r="N6730">
        <v>0</v>
      </c>
      <c r="O6730">
        <v>0</v>
      </c>
      <c r="P6730" t="s">
        <v>573</v>
      </c>
      <c r="Q6730" t="s">
        <v>1</v>
      </c>
      <c r="R6730">
        <v>1</v>
      </c>
      <c r="S6730" t="s">
        <v>564</v>
      </c>
      <c r="T6730">
        <v>0</v>
      </c>
      <c r="U6730">
        <v>0</v>
      </c>
      <c r="V6730" t="s">
        <v>1</v>
      </c>
      <c r="W6730" t="s">
        <v>1</v>
      </c>
      <c r="X6730">
        <v>1</v>
      </c>
      <c r="Y6730" t="s">
        <v>565</v>
      </c>
    </row>
    <row r="6731" spans="1:25">
      <c r="A6731" t="s">
        <v>62</v>
      </c>
      <c r="B6731" t="s">
        <v>569</v>
      </c>
      <c r="C6731">
        <v>1994</v>
      </c>
      <c r="D6731" t="s">
        <v>572</v>
      </c>
      <c r="E6731">
        <v>70.3</v>
      </c>
      <c r="F6731">
        <v>4</v>
      </c>
      <c r="G6731">
        <v>4</v>
      </c>
      <c r="H6731">
        <v>7.0300000000000001E-2</v>
      </c>
      <c r="I6731">
        <f t="shared" si="407"/>
        <v>4.0000000000000001E-3</v>
      </c>
      <c r="J6731">
        <f t="shared" si="408"/>
        <v>4.0000000000000001E-3</v>
      </c>
      <c r="K6731" t="s">
        <v>563</v>
      </c>
      <c r="L6731" t="s">
        <v>563</v>
      </c>
      <c r="M6731" t="s">
        <v>563</v>
      </c>
      <c r="N6731">
        <v>0</v>
      </c>
      <c r="O6731">
        <v>0</v>
      </c>
      <c r="P6731" t="s">
        <v>573</v>
      </c>
      <c r="Q6731" t="s">
        <v>1</v>
      </c>
      <c r="R6731">
        <v>1</v>
      </c>
      <c r="S6731" t="s">
        <v>564</v>
      </c>
      <c r="T6731">
        <v>0</v>
      </c>
      <c r="U6731">
        <v>0</v>
      </c>
      <c r="V6731" t="s">
        <v>1</v>
      </c>
      <c r="W6731" t="s">
        <v>1</v>
      </c>
      <c r="X6731">
        <v>1</v>
      </c>
      <c r="Y6731" t="s">
        <v>565</v>
      </c>
    </row>
    <row r="6732" spans="1:25">
      <c r="A6732" t="s">
        <v>62</v>
      </c>
      <c r="B6732" t="s">
        <v>569</v>
      </c>
      <c r="C6732">
        <v>1994</v>
      </c>
      <c r="D6732" t="s">
        <v>572</v>
      </c>
      <c r="E6732">
        <v>72.900000000000006</v>
      </c>
      <c r="F6732">
        <v>4</v>
      </c>
      <c r="G6732">
        <v>4</v>
      </c>
      <c r="H6732">
        <v>7.2900000000000006E-2</v>
      </c>
      <c r="I6732">
        <f t="shared" si="407"/>
        <v>4.0000000000000001E-3</v>
      </c>
      <c r="J6732">
        <f t="shared" si="408"/>
        <v>4.0000000000000001E-3</v>
      </c>
      <c r="K6732" t="s">
        <v>563</v>
      </c>
      <c r="L6732" t="s">
        <v>563</v>
      </c>
      <c r="M6732" t="s">
        <v>563</v>
      </c>
      <c r="N6732">
        <v>0</v>
      </c>
      <c r="O6732">
        <v>0</v>
      </c>
      <c r="P6732" t="s">
        <v>573</v>
      </c>
      <c r="Q6732" t="s">
        <v>1</v>
      </c>
      <c r="R6732">
        <v>1</v>
      </c>
      <c r="S6732" t="s">
        <v>564</v>
      </c>
      <c r="T6732">
        <v>0</v>
      </c>
      <c r="U6732">
        <v>0</v>
      </c>
      <c r="V6732" t="s">
        <v>1</v>
      </c>
      <c r="W6732" t="s">
        <v>1</v>
      </c>
      <c r="X6732">
        <v>1</v>
      </c>
      <c r="Y6732" t="s">
        <v>565</v>
      </c>
    </row>
    <row r="6733" spans="1:25">
      <c r="A6733" t="s">
        <v>62</v>
      </c>
      <c r="B6733" t="s">
        <v>569</v>
      </c>
      <c r="C6733">
        <v>1994</v>
      </c>
      <c r="D6733" t="s">
        <v>572</v>
      </c>
      <c r="E6733">
        <v>74.599999999999994</v>
      </c>
      <c r="F6733">
        <v>4</v>
      </c>
      <c r="G6733">
        <v>4</v>
      </c>
      <c r="H6733">
        <v>7.46E-2</v>
      </c>
      <c r="I6733">
        <f t="shared" si="407"/>
        <v>4.0000000000000001E-3</v>
      </c>
      <c r="J6733">
        <f t="shared" si="408"/>
        <v>4.0000000000000001E-3</v>
      </c>
      <c r="K6733" t="s">
        <v>563</v>
      </c>
      <c r="L6733" t="s">
        <v>563</v>
      </c>
      <c r="M6733" t="s">
        <v>563</v>
      </c>
      <c r="N6733">
        <v>0</v>
      </c>
      <c r="O6733">
        <v>0</v>
      </c>
      <c r="P6733" t="s">
        <v>573</v>
      </c>
      <c r="Q6733" t="s">
        <v>1</v>
      </c>
      <c r="R6733">
        <v>1</v>
      </c>
      <c r="S6733" t="s">
        <v>564</v>
      </c>
      <c r="T6733">
        <v>0</v>
      </c>
      <c r="U6733">
        <v>0</v>
      </c>
      <c r="V6733" t="s">
        <v>1</v>
      </c>
      <c r="W6733" t="s">
        <v>1</v>
      </c>
      <c r="X6733">
        <v>1</v>
      </c>
      <c r="Y6733" t="s">
        <v>565</v>
      </c>
    </row>
    <row r="6734" spans="1:25">
      <c r="A6734" t="s">
        <v>62</v>
      </c>
      <c r="B6734" t="s">
        <v>569</v>
      </c>
      <c r="C6734">
        <v>1994</v>
      </c>
      <c r="D6734" t="s">
        <v>572</v>
      </c>
      <c r="E6734">
        <v>75.8</v>
      </c>
      <c r="F6734">
        <v>4</v>
      </c>
      <c r="G6734">
        <v>4</v>
      </c>
      <c r="H6734">
        <v>7.5800000000000006E-2</v>
      </c>
      <c r="I6734">
        <f t="shared" si="407"/>
        <v>4.0000000000000001E-3</v>
      </c>
      <c r="J6734">
        <f t="shared" si="408"/>
        <v>4.0000000000000001E-3</v>
      </c>
      <c r="K6734" t="s">
        <v>563</v>
      </c>
      <c r="L6734" t="s">
        <v>563</v>
      </c>
      <c r="M6734" t="s">
        <v>563</v>
      </c>
      <c r="N6734">
        <v>0</v>
      </c>
      <c r="O6734">
        <v>0</v>
      </c>
      <c r="P6734" t="s">
        <v>573</v>
      </c>
      <c r="Q6734" t="s">
        <v>1</v>
      </c>
      <c r="R6734">
        <v>1</v>
      </c>
      <c r="S6734" t="s">
        <v>564</v>
      </c>
      <c r="T6734">
        <v>0</v>
      </c>
      <c r="U6734">
        <v>0</v>
      </c>
      <c r="V6734" t="s">
        <v>1</v>
      </c>
      <c r="W6734" t="s">
        <v>1</v>
      </c>
      <c r="X6734">
        <v>1</v>
      </c>
      <c r="Y6734" t="s">
        <v>565</v>
      </c>
    </row>
    <row r="6735" spans="1:25">
      <c r="A6735" t="s">
        <v>62</v>
      </c>
      <c r="B6735" t="s">
        <v>569</v>
      </c>
      <c r="C6735">
        <v>1994</v>
      </c>
      <c r="D6735" t="s">
        <v>572</v>
      </c>
      <c r="E6735">
        <v>78.900000000000006</v>
      </c>
      <c r="F6735">
        <v>4</v>
      </c>
      <c r="G6735">
        <v>4</v>
      </c>
      <c r="H6735">
        <v>7.8899999999999998E-2</v>
      </c>
      <c r="I6735">
        <f t="shared" ref="I6735:I6798" si="409">F6735/1000</f>
        <v>4.0000000000000001E-3</v>
      </c>
      <c r="J6735">
        <f t="shared" ref="J6735:J6798" si="410">G6735/1000</f>
        <v>4.0000000000000001E-3</v>
      </c>
      <c r="K6735" t="s">
        <v>563</v>
      </c>
      <c r="L6735" t="s">
        <v>563</v>
      </c>
      <c r="M6735" t="s">
        <v>563</v>
      </c>
      <c r="N6735">
        <v>0</v>
      </c>
      <c r="O6735">
        <v>0</v>
      </c>
      <c r="P6735" t="s">
        <v>573</v>
      </c>
      <c r="Q6735" t="s">
        <v>1</v>
      </c>
      <c r="R6735">
        <v>1</v>
      </c>
      <c r="S6735" t="s">
        <v>564</v>
      </c>
      <c r="T6735">
        <v>0</v>
      </c>
      <c r="U6735">
        <v>0</v>
      </c>
      <c r="V6735" t="s">
        <v>1</v>
      </c>
      <c r="W6735" t="s">
        <v>1</v>
      </c>
      <c r="X6735">
        <v>1</v>
      </c>
      <c r="Y6735" t="s">
        <v>565</v>
      </c>
    </row>
    <row r="6736" spans="1:25">
      <c r="A6736" t="s">
        <v>62</v>
      </c>
      <c r="B6736" t="s">
        <v>569</v>
      </c>
      <c r="C6736">
        <v>1994</v>
      </c>
      <c r="D6736" t="s">
        <v>572</v>
      </c>
      <c r="E6736">
        <v>81.2</v>
      </c>
      <c r="F6736">
        <v>4</v>
      </c>
      <c r="G6736">
        <v>4</v>
      </c>
      <c r="H6736">
        <v>8.1199999999999994E-2</v>
      </c>
      <c r="I6736">
        <f t="shared" si="409"/>
        <v>4.0000000000000001E-3</v>
      </c>
      <c r="J6736">
        <f t="shared" si="410"/>
        <v>4.0000000000000001E-3</v>
      </c>
      <c r="K6736" t="s">
        <v>563</v>
      </c>
      <c r="L6736" t="s">
        <v>563</v>
      </c>
      <c r="M6736" t="s">
        <v>563</v>
      </c>
      <c r="N6736">
        <v>0</v>
      </c>
      <c r="O6736">
        <v>0</v>
      </c>
      <c r="P6736" t="s">
        <v>573</v>
      </c>
      <c r="Q6736" t="s">
        <v>1</v>
      </c>
      <c r="R6736">
        <v>1</v>
      </c>
      <c r="S6736" t="s">
        <v>564</v>
      </c>
      <c r="T6736">
        <v>0</v>
      </c>
      <c r="U6736">
        <v>0</v>
      </c>
      <c r="V6736" t="s">
        <v>1</v>
      </c>
      <c r="W6736" t="s">
        <v>1</v>
      </c>
      <c r="X6736">
        <v>1</v>
      </c>
      <c r="Y6736" t="s">
        <v>565</v>
      </c>
    </row>
    <row r="6737" spans="1:25">
      <c r="A6737" t="s">
        <v>62</v>
      </c>
      <c r="B6737" t="s">
        <v>569</v>
      </c>
      <c r="C6737">
        <v>1994</v>
      </c>
      <c r="D6737" t="s">
        <v>572</v>
      </c>
      <c r="E6737">
        <v>85.8</v>
      </c>
      <c r="F6737">
        <v>4</v>
      </c>
      <c r="G6737">
        <v>4</v>
      </c>
      <c r="H6737">
        <v>8.5800000000000001E-2</v>
      </c>
      <c r="I6737">
        <f t="shared" si="409"/>
        <v>4.0000000000000001E-3</v>
      </c>
      <c r="J6737">
        <f t="shared" si="410"/>
        <v>4.0000000000000001E-3</v>
      </c>
      <c r="K6737" t="s">
        <v>563</v>
      </c>
      <c r="L6737" t="s">
        <v>563</v>
      </c>
      <c r="M6737" t="s">
        <v>563</v>
      </c>
      <c r="N6737">
        <v>0</v>
      </c>
      <c r="O6737">
        <v>0</v>
      </c>
      <c r="P6737" t="s">
        <v>573</v>
      </c>
      <c r="Q6737" t="s">
        <v>1</v>
      </c>
      <c r="R6737">
        <v>1</v>
      </c>
      <c r="S6737" t="s">
        <v>564</v>
      </c>
      <c r="T6737">
        <v>0</v>
      </c>
      <c r="U6737">
        <v>0</v>
      </c>
      <c r="V6737" t="s">
        <v>1</v>
      </c>
      <c r="W6737" t="s">
        <v>1</v>
      </c>
      <c r="X6737">
        <v>1</v>
      </c>
      <c r="Y6737" t="s">
        <v>565</v>
      </c>
    </row>
    <row r="6738" spans="1:25">
      <c r="A6738" t="s">
        <v>62</v>
      </c>
      <c r="B6738" t="s">
        <v>569</v>
      </c>
      <c r="C6738">
        <v>1994</v>
      </c>
      <c r="D6738" t="s">
        <v>572</v>
      </c>
      <c r="E6738">
        <v>91.9</v>
      </c>
      <c r="F6738">
        <v>4</v>
      </c>
      <c r="G6738">
        <v>4</v>
      </c>
      <c r="H6738">
        <v>9.1899999999999996E-2</v>
      </c>
      <c r="I6738">
        <f t="shared" si="409"/>
        <v>4.0000000000000001E-3</v>
      </c>
      <c r="J6738">
        <f t="shared" si="410"/>
        <v>4.0000000000000001E-3</v>
      </c>
      <c r="K6738" t="s">
        <v>563</v>
      </c>
      <c r="L6738" t="s">
        <v>563</v>
      </c>
      <c r="M6738" t="s">
        <v>563</v>
      </c>
      <c r="N6738">
        <v>0</v>
      </c>
      <c r="O6738">
        <v>0</v>
      </c>
      <c r="P6738" t="s">
        <v>573</v>
      </c>
      <c r="Q6738" t="s">
        <v>1</v>
      </c>
      <c r="R6738">
        <v>1</v>
      </c>
      <c r="S6738" t="s">
        <v>564</v>
      </c>
      <c r="T6738">
        <v>0</v>
      </c>
      <c r="U6738">
        <v>0</v>
      </c>
      <c r="V6738" t="s">
        <v>1</v>
      </c>
      <c r="W6738" t="s">
        <v>1</v>
      </c>
      <c r="X6738">
        <v>1</v>
      </c>
      <c r="Y6738" t="s">
        <v>565</v>
      </c>
    </row>
    <row r="6739" spans="1:25">
      <c r="A6739" t="s">
        <v>62</v>
      </c>
      <c r="B6739" t="s">
        <v>569</v>
      </c>
      <c r="C6739">
        <v>1994</v>
      </c>
      <c r="D6739" t="s">
        <v>572</v>
      </c>
      <c r="E6739">
        <v>108.1</v>
      </c>
      <c r="F6739">
        <v>4</v>
      </c>
      <c r="G6739">
        <v>4</v>
      </c>
      <c r="H6739">
        <v>0.1081</v>
      </c>
      <c r="I6739">
        <f t="shared" si="409"/>
        <v>4.0000000000000001E-3</v>
      </c>
      <c r="J6739">
        <f t="shared" si="410"/>
        <v>4.0000000000000001E-3</v>
      </c>
      <c r="K6739" t="s">
        <v>563</v>
      </c>
      <c r="L6739" t="s">
        <v>563</v>
      </c>
      <c r="M6739" t="s">
        <v>563</v>
      </c>
      <c r="N6739">
        <v>0</v>
      </c>
      <c r="O6739">
        <v>0</v>
      </c>
      <c r="P6739" t="s">
        <v>573</v>
      </c>
      <c r="Q6739" t="s">
        <v>1</v>
      </c>
      <c r="R6739">
        <v>1</v>
      </c>
      <c r="S6739" t="s">
        <v>564</v>
      </c>
      <c r="T6739">
        <v>0</v>
      </c>
      <c r="U6739">
        <v>0</v>
      </c>
      <c r="V6739" t="s">
        <v>1</v>
      </c>
      <c r="W6739" t="s">
        <v>1</v>
      </c>
      <c r="X6739">
        <v>1</v>
      </c>
      <c r="Y6739" t="s">
        <v>565</v>
      </c>
    </row>
    <row r="6740" spans="1:25">
      <c r="A6740" t="s">
        <v>62</v>
      </c>
      <c r="B6740" t="s">
        <v>569</v>
      </c>
      <c r="C6740">
        <v>1994</v>
      </c>
      <c r="D6740" t="s">
        <v>572</v>
      </c>
      <c r="E6740">
        <v>122.9</v>
      </c>
      <c r="F6740">
        <v>4</v>
      </c>
      <c r="G6740">
        <v>4</v>
      </c>
      <c r="H6740">
        <v>0.1229</v>
      </c>
      <c r="I6740">
        <f t="shared" si="409"/>
        <v>4.0000000000000001E-3</v>
      </c>
      <c r="J6740">
        <f t="shared" si="410"/>
        <v>4.0000000000000001E-3</v>
      </c>
      <c r="K6740" t="s">
        <v>563</v>
      </c>
      <c r="L6740" t="s">
        <v>563</v>
      </c>
      <c r="M6740" t="s">
        <v>563</v>
      </c>
      <c r="N6740">
        <v>0</v>
      </c>
      <c r="O6740">
        <v>0</v>
      </c>
      <c r="P6740" t="s">
        <v>573</v>
      </c>
      <c r="Q6740" t="s">
        <v>1</v>
      </c>
      <c r="R6740">
        <v>1</v>
      </c>
      <c r="S6740" t="s">
        <v>564</v>
      </c>
      <c r="T6740">
        <v>0</v>
      </c>
      <c r="U6740">
        <v>0</v>
      </c>
      <c r="V6740" t="s">
        <v>1</v>
      </c>
      <c r="W6740" t="s">
        <v>1</v>
      </c>
      <c r="X6740">
        <v>1</v>
      </c>
      <c r="Y6740" t="s">
        <v>565</v>
      </c>
    </row>
    <row r="6741" spans="1:25">
      <c r="A6741" t="s">
        <v>62</v>
      </c>
      <c r="B6741" t="s">
        <v>569</v>
      </c>
      <c r="C6741">
        <v>1994</v>
      </c>
      <c r="D6741" t="s">
        <v>572</v>
      </c>
      <c r="E6741">
        <v>129.69999999999999</v>
      </c>
      <c r="F6741">
        <v>4</v>
      </c>
      <c r="G6741">
        <v>4</v>
      </c>
      <c r="H6741">
        <v>0.12970000000000001</v>
      </c>
      <c r="I6741">
        <f t="shared" si="409"/>
        <v>4.0000000000000001E-3</v>
      </c>
      <c r="J6741">
        <f t="shared" si="410"/>
        <v>4.0000000000000001E-3</v>
      </c>
      <c r="K6741" t="s">
        <v>563</v>
      </c>
      <c r="L6741" t="s">
        <v>563</v>
      </c>
      <c r="M6741" t="s">
        <v>563</v>
      </c>
      <c r="N6741">
        <v>0</v>
      </c>
      <c r="O6741">
        <v>0</v>
      </c>
      <c r="P6741" t="s">
        <v>573</v>
      </c>
      <c r="Q6741" t="s">
        <v>1</v>
      </c>
      <c r="R6741">
        <v>1</v>
      </c>
      <c r="S6741" t="s">
        <v>564</v>
      </c>
      <c r="T6741">
        <v>0</v>
      </c>
      <c r="U6741">
        <v>0</v>
      </c>
      <c r="V6741" t="s">
        <v>1</v>
      </c>
      <c r="W6741" t="s">
        <v>1</v>
      </c>
      <c r="X6741">
        <v>1</v>
      </c>
      <c r="Y6741" t="s">
        <v>565</v>
      </c>
    </row>
    <row r="6742" spans="1:25">
      <c r="A6742" t="s">
        <v>62</v>
      </c>
      <c r="B6742" t="s">
        <v>569</v>
      </c>
      <c r="C6742">
        <v>1994</v>
      </c>
      <c r="D6742" t="s">
        <v>572</v>
      </c>
      <c r="E6742">
        <v>139.80000000000001</v>
      </c>
      <c r="F6742">
        <v>4</v>
      </c>
      <c r="G6742">
        <v>4</v>
      </c>
      <c r="H6742">
        <v>0.13980000000000001</v>
      </c>
      <c r="I6742">
        <f t="shared" si="409"/>
        <v>4.0000000000000001E-3</v>
      </c>
      <c r="J6742">
        <f t="shared" si="410"/>
        <v>4.0000000000000001E-3</v>
      </c>
      <c r="K6742" t="s">
        <v>563</v>
      </c>
      <c r="L6742" t="s">
        <v>563</v>
      </c>
      <c r="M6742" t="s">
        <v>563</v>
      </c>
      <c r="N6742">
        <v>0</v>
      </c>
      <c r="O6742">
        <v>0</v>
      </c>
      <c r="P6742" t="s">
        <v>573</v>
      </c>
      <c r="Q6742" t="s">
        <v>1</v>
      </c>
      <c r="R6742">
        <v>1</v>
      </c>
      <c r="S6742" t="s">
        <v>564</v>
      </c>
      <c r="T6742">
        <v>0</v>
      </c>
      <c r="U6742">
        <v>0</v>
      </c>
      <c r="V6742" t="s">
        <v>1</v>
      </c>
      <c r="W6742" t="s">
        <v>1</v>
      </c>
      <c r="X6742">
        <v>1</v>
      </c>
      <c r="Y6742" t="s">
        <v>565</v>
      </c>
    </row>
    <row r="6743" spans="1:25">
      <c r="A6743" t="s">
        <v>62</v>
      </c>
      <c r="B6743" t="s">
        <v>569</v>
      </c>
      <c r="C6743">
        <v>1994</v>
      </c>
      <c r="D6743" t="s">
        <v>572</v>
      </c>
      <c r="E6743">
        <v>143.69999999999999</v>
      </c>
      <c r="F6743">
        <v>4</v>
      </c>
      <c r="G6743">
        <v>4</v>
      </c>
      <c r="H6743">
        <v>0.14369999999999999</v>
      </c>
      <c r="I6743">
        <f t="shared" si="409"/>
        <v>4.0000000000000001E-3</v>
      </c>
      <c r="J6743">
        <f t="shared" si="410"/>
        <v>4.0000000000000001E-3</v>
      </c>
      <c r="K6743" t="s">
        <v>563</v>
      </c>
      <c r="L6743" t="s">
        <v>563</v>
      </c>
      <c r="M6743" t="s">
        <v>563</v>
      </c>
      <c r="N6743">
        <v>0</v>
      </c>
      <c r="O6743">
        <v>0</v>
      </c>
      <c r="P6743" t="s">
        <v>573</v>
      </c>
      <c r="Q6743" t="s">
        <v>1</v>
      </c>
      <c r="R6743">
        <v>1</v>
      </c>
      <c r="S6743" t="s">
        <v>564</v>
      </c>
      <c r="T6743">
        <v>0</v>
      </c>
      <c r="U6743">
        <v>0</v>
      </c>
      <c r="V6743" t="s">
        <v>1</v>
      </c>
      <c r="W6743" t="s">
        <v>1</v>
      </c>
      <c r="X6743">
        <v>1</v>
      </c>
      <c r="Y6743" t="s">
        <v>565</v>
      </c>
    </row>
    <row r="6744" spans="1:25">
      <c r="A6744" t="s">
        <v>62</v>
      </c>
      <c r="B6744" t="s">
        <v>569</v>
      </c>
      <c r="C6744">
        <v>1994</v>
      </c>
      <c r="D6744" t="s">
        <v>572</v>
      </c>
      <c r="E6744">
        <v>144.30000000000001</v>
      </c>
      <c r="F6744">
        <v>4</v>
      </c>
      <c r="G6744">
        <v>4</v>
      </c>
      <c r="H6744">
        <v>0.14430000000000001</v>
      </c>
      <c r="I6744">
        <f t="shared" si="409"/>
        <v>4.0000000000000001E-3</v>
      </c>
      <c r="J6744">
        <f t="shared" si="410"/>
        <v>4.0000000000000001E-3</v>
      </c>
      <c r="K6744" t="s">
        <v>563</v>
      </c>
      <c r="L6744" t="s">
        <v>563</v>
      </c>
      <c r="M6744" t="s">
        <v>563</v>
      </c>
      <c r="N6744">
        <v>0</v>
      </c>
      <c r="O6744">
        <v>0</v>
      </c>
      <c r="P6744" t="s">
        <v>573</v>
      </c>
      <c r="Q6744" t="s">
        <v>1</v>
      </c>
      <c r="R6744">
        <v>1</v>
      </c>
      <c r="S6744" t="s">
        <v>564</v>
      </c>
      <c r="T6744">
        <v>0</v>
      </c>
      <c r="U6744">
        <v>0</v>
      </c>
      <c r="V6744" t="s">
        <v>1</v>
      </c>
      <c r="W6744" t="s">
        <v>1</v>
      </c>
      <c r="X6744">
        <v>1</v>
      </c>
      <c r="Y6744" t="s">
        <v>565</v>
      </c>
    </row>
    <row r="6745" spans="1:25">
      <c r="A6745" t="s">
        <v>62</v>
      </c>
      <c r="B6745" t="s">
        <v>569</v>
      </c>
      <c r="C6745">
        <v>1994</v>
      </c>
      <c r="D6745" t="s">
        <v>572</v>
      </c>
      <c r="E6745">
        <v>146.19999999999999</v>
      </c>
      <c r="F6745">
        <v>4</v>
      </c>
      <c r="G6745">
        <v>4</v>
      </c>
      <c r="H6745">
        <v>0.1462</v>
      </c>
      <c r="I6745">
        <f t="shared" si="409"/>
        <v>4.0000000000000001E-3</v>
      </c>
      <c r="J6745">
        <f t="shared" si="410"/>
        <v>4.0000000000000001E-3</v>
      </c>
      <c r="K6745" t="s">
        <v>563</v>
      </c>
      <c r="L6745" t="s">
        <v>563</v>
      </c>
      <c r="M6745" t="s">
        <v>563</v>
      </c>
      <c r="N6745">
        <v>0</v>
      </c>
      <c r="O6745">
        <v>0</v>
      </c>
      <c r="P6745" t="s">
        <v>573</v>
      </c>
      <c r="Q6745" t="s">
        <v>1</v>
      </c>
      <c r="R6745">
        <v>1</v>
      </c>
      <c r="S6745" t="s">
        <v>564</v>
      </c>
      <c r="T6745">
        <v>0</v>
      </c>
      <c r="U6745">
        <v>0</v>
      </c>
      <c r="V6745" t="s">
        <v>1</v>
      </c>
      <c r="W6745" t="s">
        <v>1</v>
      </c>
      <c r="X6745">
        <v>1</v>
      </c>
      <c r="Y6745" t="s">
        <v>565</v>
      </c>
    </row>
    <row r="6746" spans="1:25">
      <c r="A6746" t="s">
        <v>62</v>
      </c>
      <c r="B6746" t="s">
        <v>569</v>
      </c>
      <c r="C6746">
        <v>1994</v>
      </c>
      <c r="D6746" t="s">
        <v>572</v>
      </c>
      <c r="E6746">
        <v>150.1</v>
      </c>
      <c r="F6746">
        <v>4</v>
      </c>
      <c r="G6746">
        <v>4</v>
      </c>
      <c r="H6746">
        <v>0.15010000000000001</v>
      </c>
      <c r="I6746">
        <f t="shared" si="409"/>
        <v>4.0000000000000001E-3</v>
      </c>
      <c r="J6746">
        <f t="shared" si="410"/>
        <v>4.0000000000000001E-3</v>
      </c>
      <c r="K6746" t="s">
        <v>563</v>
      </c>
      <c r="L6746" t="s">
        <v>563</v>
      </c>
      <c r="M6746" t="s">
        <v>563</v>
      </c>
      <c r="N6746">
        <v>0</v>
      </c>
      <c r="O6746">
        <v>0</v>
      </c>
      <c r="P6746" t="s">
        <v>573</v>
      </c>
      <c r="Q6746" t="s">
        <v>1</v>
      </c>
      <c r="R6746">
        <v>1</v>
      </c>
      <c r="S6746" t="s">
        <v>564</v>
      </c>
      <c r="T6746">
        <v>0</v>
      </c>
      <c r="U6746">
        <v>0</v>
      </c>
      <c r="V6746" t="s">
        <v>1</v>
      </c>
      <c r="W6746" t="s">
        <v>1</v>
      </c>
      <c r="X6746">
        <v>1</v>
      </c>
      <c r="Y6746" t="s">
        <v>565</v>
      </c>
    </row>
    <row r="6747" spans="1:25">
      <c r="A6747" t="s">
        <v>62</v>
      </c>
      <c r="B6747" t="s">
        <v>569</v>
      </c>
      <c r="C6747">
        <v>1994</v>
      </c>
      <c r="D6747" t="s">
        <v>572</v>
      </c>
      <c r="E6747">
        <v>152.30000000000001</v>
      </c>
      <c r="F6747">
        <v>4</v>
      </c>
      <c r="G6747">
        <v>4</v>
      </c>
      <c r="H6747">
        <v>0.15229999999999999</v>
      </c>
      <c r="I6747">
        <f t="shared" si="409"/>
        <v>4.0000000000000001E-3</v>
      </c>
      <c r="J6747">
        <f t="shared" si="410"/>
        <v>4.0000000000000001E-3</v>
      </c>
      <c r="K6747" t="s">
        <v>563</v>
      </c>
      <c r="L6747" t="s">
        <v>563</v>
      </c>
      <c r="M6747" t="s">
        <v>563</v>
      </c>
      <c r="N6747">
        <v>0</v>
      </c>
      <c r="O6747">
        <v>0</v>
      </c>
      <c r="P6747" t="s">
        <v>573</v>
      </c>
      <c r="Q6747" t="s">
        <v>1</v>
      </c>
      <c r="R6747">
        <v>1</v>
      </c>
      <c r="S6747" t="s">
        <v>564</v>
      </c>
      <c r="T6747">
        <v>0</v>
      </c>
      <c r="U6747">
        <v>0</v>
      </c>
      <c r="V6747" t="s">
        <v>1</v>
      </c>
      <c r="W6747" t="s">
        <v>1</v>
      </c>
      <c r="X6747">
        <v>1</v>
      </c>
      <c r="Y6747" t="s">
        <v>565</v>
      </c>
    </row>
    <row r="6748" spans="1:25">
      <c r="A6748" t="s">
        <v>62</v>
      </c>
      <c r="B6748" t="s">
        <v>569</v>
      </c>
      <c r="C6748">
        <v>1994</v>
      </c>
      <c r="D6748" t="s">
        <v>572</v>
      </c>
      <c r="E6748">
        <v>155.80000000000001</v>
      </c>
      <c r="F6748">
        <v>4</v>
      </c>
      <c r="G6748">
        <v>4</v>
      </c>
      <c r="H6748">
        <v>0.15579999999999999</v>
      </c>
      <c r="I6748">
        <f t="shared" si="409"/>
        <v>4.0000000000000001E-3</v>
      </c>
      <c r="J6748">
        <f t="shared" si="410"/>
        <v>4.0000000000000001E-3</v>
      </c>
      <c r="K6748" t="s">
        <v>563</v>
      </c>
      <c r="L6748" t="s">
        <v>563</v>
      </c>
      <c r="M6748" t="s">
        <v>563</v>
      </c>
      <c r="N6748">
        <v>0</v>
      </c>
      <c r="O6748">
        <v>0</v>
      </c>
      <c r="P6748" t="s">
        <v>573</v>
      </c>
      <c r="Q6748" t="s">
        <v>1</v>
      </c>
      <c r="R6748">
        <v>1</v>
      </c>
      <c r="S6748" t="s">
        <v>564</v>
      </c>
      <c r="T6748">
        <v>0</v>
      </c>
      <c r="U6748">
        <v>0</v>
      </c>
      <c r="V6748" t="s">
        <v>1</v>
      </c>
      <c r="W6748" t="s">
        <v>1</v>
      </c>
      <c r="X6748">
        <v>1</v>
      </c>
      <c r="Y6748" t="s">
        <v>565</v>
      </c>
    </row>
    <row r="6749" spans="1:25">
      <c r="A6749" t="s">
        <v>62</v>
      </c>
      <c r="B6749" t="s">
        <v>569</v>
      </c>
      <c r="C6749">
        <v>1994</v>
      </c>
      <c r="D6749" t="s">
        <v>572</v>
      </c>
      <c r="E6749">
        <v>160.1</v>
      </c>
      <c r="F6749">
        <v>4</v>
      </c>
      <c r="G6749">
        <v>4</v>
      </c>
      <c r="H6749">
        <v>0.16009999999999999</v>
      </c>
      <c r="I6749">
        <f t="shared" si="409"/>
        <v>4.0000000000000001E-3</v>
      </c>
      <c r="J6749">
        <f t="shared" si="410"/>
        <v>4.0000000000000001E-3</v>
      </c>
      <c r="K6749" t="s">
        <v>563</v>
      </c>
      <c r="L6749" t="s">
        <v>563</v>
      </c>
      <c r="M6749" t="s">
        <v>563</v>
      </c>
      <c r="N6749">
        <v>0</v>
      </c>
      <c r="O6749">
        <v>0</v>
      </c>
      <c r="P6749" t="s">
        <v>573</v>
      </c>
      <c r="Q6749" t="s">
        <v>1</v>
      </c>
      <c r="R6749">
        <v>1</v>
      </c>
      <c r="S6749" t="s">
        <v>564</v>
      </c>
      <c r="T6749">
        <v>0</v>
      </c>
      <c r="U6749">
        <v>0</v>
      </c>
      <c r="V6749" t="s">
        <v>1</v>
      </c>
      <c r="W6749" t="s">
        <v>1</v>
      </c>
      <c r="X6749">
        <v>1</v>
      </c>
      <c r="Y6749" t="s">
        <v>565</v>
      </c>
    </row>
    <row r="6750" spans="1:25">
      <c r="A6750" t="s">
        <v>62</v>
      </c>
      <c r="B6750" t="s">
        <v>569</v>
      </c>
      <c r="C6750">
        <v>1994</v>
      </c>
      <c r="D6750" t="s">
        <v>572</v>
      </c>
      <c r="E6750">
        <v>161</v>
      </c>
      <c r="F6750">
        <v>4</v>
      </c>
      <c r="G6750">
        <v>4</v>
      </c>
      <c r="H6750">
        <v>0.161</v>
      </c>
      <c r="I6750">
        <f t="shared" si="409"/>
        <v>4.0000000000000001E-3</v>
      </c>
      <c r="J6750">
        <f t="shared" si="410"/>
        <v>4.0000000000000001E-3</v>
      </c>
      <c r="K6750" t="s">
        <v>563</v>
      </c>
      <c r="L6750" t="s">
        <v>563</v>
      </c>
      <c r="M6750" t="s">
        <v>563</v>
      </c>
      <c r="N6750">
        <v>0</v>
      </c>
      <c r="O6750">
        <v>0</v>
      </c>
      <c r="P6750" t="s">
        <v>573</v>
      </c>
      <c r="Q6750" t="s">
        <v>1</v>
      </c>
      <c r="R6750">
        <v>1</v>
      </c>
      <c r="S6750" t="s">
        <v>564</v>
      </c>
      <c r="T6750">
        <v>0</v>
      </c>
      <c r="U6750">
        <v>0</v>
      </c>
      <c r="V6750" t="s">
        <v>1</v>
      </c>
      <c r="W6750" t="s">
        <v>1</v>
      </c>
      <c r="X6750">
        <v>1</v>
      </c>
      <c r="Y6750" t="s">
        <v>565</v>
      </c>
    </row>
    <row r="6751" spans="1:25">
      <c r="A6751" t="s">
        <v>62</v>
      </c>
      <c r="B6751" t="s">
        <v>569</v>
      </c>
      <c r="C6751">
        <v>1994</v>
      </c>
      <c r="D6751" t="s">
        <v>572</v>
      </c>
      <c r="E6751">
        <v>165.3</v>
      </c>
      <c r="F6751">
        <v>4</v>
      </c>
      <c r="G6751">
        <v>4</v>
      </c>
      <c r="H6751">
        <v>0.1653</v>
      </c>
      <c r="I6751">
        <f t="shared" si="409"/>
        <v>4.0000000000000001E-3</v>
      </c>
      <c r="J6751">
        <f t="shared" si="410"/>
        <v>4.0000000000000001E-3</v>
      </c>
      <c r="K6751" t="s">
        <v>563</v>
      </c>
      <c r="L6751" t="s">
        <v>563</v>
      </c>
      <c r="M6751" t="s">
        <v>563</v>
      </c>
      <c r="N6751">
        <v>0</v>
      </c>
      <c r="O6751">
        <v>0</v>
      </c>
      <c r="P6751" t="s">
        <v>573</v>
      </c>
      <c r="Q6751" t="s">
        <v>1</v>
      </c>
      <c r="R6751">
        <v>1</v>
      </c>
      <c r="S6751" t="s">
        <v>564</v>
      </c>
      <c r="T6751">
        <v>0</v>
      </c>
      <c r="U6751">
        <v>0</v>
      </c>
      <c r="V6751" t="s">
        <v>1</v>
      </c>
      <c r="W6751" t="s">
        <v>1</v>
      </c>
      <c r="X6751">
        <v>1</v>
      </c>
      <c r="Y6751" t="s">
        <v>565</v>
      </c>
    </row>
    <row r="6752" spans="1:25">
      <c r="A6752" t="s">
        <v>62</v>
      </c>
      <c r="B6752" t="s">
        <v>569</v>
      </c>
      <c r="C6752">
        <v>1994</v>
      </c>
      <c r="D6752" t="s">
        <v>572</v>
      </c>
      <c r="E6752">
        <v>166.5</v>
      </c>
      <c r="F6752">
        <v>4</v>
      </c>
      <c r="G6752">
        <v>4</v>
      </c>
      <c r="H6752">
        <v>0.16650000000000001</v>
      </c>
      <c r="I6752">
        <f t="shared" si="409"/>
        <v>4.0000000000000001E-3</v>
      </c>
      <c r="J6752">
        <f t="shared" si="410"/>
        <v>4.0000000000000001E-3</v>
      </c>
      <c r="K6752" t="s">
        <v>563</v>
      </c>
      <c r="L6752" t="s">
        <v>563</v>
      </c>
      <c r="M6752" t="s">
        <v>563</v>
      </c>
      <c r="N6752">
        <v>0</v>
      </c>
      <c r="O6752">
        <v>0</v>
      </c>
      <c r="P6752" t="s">
        <v>573</v>
      </c>
      <c r="Q6752" t="s">
        <v>1</v>
      </c>
      <c r="R6752">
        <v>1</v>
      </c>
      <c r="S6752" t="s">
        <v>564</v>
      </c>
      <c r="T6752">
        <v>0</v>
      </c>
      <c r="U6752">
        <v>0</v>
      </c>
      <c r="V6752" t="s">
        <v>1</v>
      </c>
      <c r="W6752" t="s">
        <v>1</v>
      </c>
      <c r="X6752">
        <v>1</v>
      </c>
      <c r="Y6752" t="s">
        <v>565</v>
      </c>
    </row>
    <row r="6753" spans="1:25">
      <c r="A6753" t="s">
        <v>62</v>
      </c>
      <c r="B6753" t="s">
        <v>569</v>
      </c>
      <c r="C6753">
        <v>1994</v>
      </c>
      <c r="D6753" t="s">
        <v>572</v>
      </c>
      <c r="E6753">
        <v>170.1</v>
      </c>
      <c r="F6753">
        <v>4</v>
      </c>
      <c r="G6753">
        <v>4</v>
      </c>
      <c r="H6753">
        <v>0.1701</v>
      </c>
      <c r="I6753">
        <f t="shared" si="409"/>
        <v>4.0000000000000001E-3</v>
      </c>
      <c r="J6753">
        <f t="shared" si="410"/>
        <v>4.0000000000000001E-3</v>
      </c>
      <c r="K6753" t="s">
        <v>563</v>
      </c>
      <c r="L6753" t="s">
        <v>563</v>
      </c>
      <c r="M6753" t="s">
        <v>563</v>
      </c>
      <c r="N6753">
        <v>0</v>
      </c>
      <c r="O6753">
        <v>0</v>
      </c>
      <c r="P6753" t="s">
        <v>573</v>
      </c>
      <c r="Q6753" t="s">
        <v>1</v>
      </c>
      <c r="R6753">
        <v>1</v>
      </c>
      <c r="S6753" t="s">
        <v>564</v>
      </c>
      <c r="T6753">
        <v>0</v>
      </c>
      <c r="U6753">
        <v>0</v>
      </c>
      <c r="V6753" t="s">
        <v>1</v>
      </c>
      <c r="W6753" t="s">
        <v>1</v>
      </c>
      <c r="X6753">
        <v>1</v>
      </c>
      <c r="Y6753" t="s">
        <v>565</v>
      </c>
    </row>
    <row r="6754" spans="1:25">
      <c r="A6754" t="s">
        <v>62</v>
      </c>
      <c r="B6754" t="s">
        <v>569</v>
      </c>
      <c r="C6754">
        <v>1994</v>
      </c>
      <c r="D6754" t="s">
        <v>572</v>
      </c>
      <c r="E6754">
        <v>173.7</v>
      </c>
      <c r="F6754">
        <v>4</v>
      </c>
      <c r="G6754">
        <v>4</v>
      </c>
      <c r="H6754">
        <v>0.17369999999999999</v>
      </c>
      <c r="I6754">
        <f t="shared" si="409"/>
        <v>4.0000000000000001E-3</v>
      </c>
      <c r="J6754">
        <f t="shared" si="410"/>
        <v>4.0000000000000001E-3</v>
      </c>
      <c r="K6754" t="s">
        <v>563</v>
      </c>
      <c r="L6754" t="s">
        <v>563</v>
      </c>
      <c r="M6754" t="s">
        <v>563</v>
      </c>
      <c r="N6754">
        <v>0</v>
      </c>
      <c r="O6754">
        <v>0</v>
      </c>
      <c r="P6754" t="s">
        <v>573</v>
      </c>
      <c r="Q6754" t="s">
        <v>1</v>
      </c>
      <c r="R6754">
        <v>1</v>
      </c>
      <c r="S6754" t="s">
        <v>564</v>
      </c>
      <c r="T6754">
        <v>0</v>
      </c>
      <c r="U6754">
        <v>0</v>
      </c>
      <c r="V6754" t="s">
        <v>1</v>
      </c>
      <c r="W6754" t="s">
        <v>1</v>
      </c>
      <c r="X6754">
        <v>1</v>
      </c>
      <c r="Y6754" t="s">
        <v>565</v>
      </c>
    </row>
    <row r="6755" spans="1:25">
      <c r="A6755" t="s">
        <v>62</v>
      </c>
      <c r="B6755" t="s">
        <v>569</v>
      </c>
      <c r="C6755">
        <v>1994</v>
      </c>
      <c r="D6755" t="s">
        <v>572</v>
      </c>
      <c r="E6755">
        <v>176</v>
      </c>
      <c r="F6755">
        <v>4</v>
      </c>
      <c r="G6755">
        <v>4</v>
      </c>
      <c r="H6755">
        <v>0.17599999999999999</v>
      </c>
      <c r="I6755">
        <f t="shared" si="409"/>
        <v>4.0000000000000001E-3</v>
      </c>
      <c r="J6755">
        <f t="shared" si="410"/>
        <v>4.0000000000000001E-3</v>
      </c>
      <c r="K6755" t="s">
        <v>563</v>
      </c>
      <c r="L6755" t="s">
        <v>563</v>
      </c>
      <c r="M6755" t="s">
        <v>563</v>
      </c>
      <c r="N6755">
        <v>0</v>
      </c>
      <c r="O6755">
        <v>0</v>
      </c>
      <c r="P6755" t="s">
        <v>573</v>
      </c>
      <c r="Q6755" t="s">
        <v>1</v>
      </c>
      <c r="R6755">
        <v>1</v>
      </c>
      <c r="S6755" t="s">
        <v>564</v>
      </c>
      <c r="T6755">
        <v>0</v>
      </c>
      <c r="U6755">
        <v>0</v>
      </c>
      <c r="V6755" t="s">
        <v>1</v>
      </c>
      <c r="W6755" t="s">
        <v>1</v>
      </c>
      <c r="X6755">
        <v>1</v>
      </c>
      <c r="Y6755" t="s">
        <v>565</v>
      </c>
    </row>
    <row r="6756" spans="1:25">
      <c r="A6756" t="s">
        <v>62</v>
      </c>
      <c r="B6756" t="s">
        <v>569</v>
      </c>
      <c r="C6756">
        <v>1994</v>
      </c>
      <c r="D6756" t="s">
        <v>572</v>
      </c>
      <c r="E6756">
        <v>176.7</v>
      </c>
      <c r="F6756">
        <v>4</v>
      </c>
      <c r="G6756">
        <v>4</v>
      </c>
      <c r="H6756">
        <v>0.1767</v>
      </c>
      <c r="I6756">
        <f t="shared" si="409"/>
        <v>4.0000000000000001E-3</v>
      </c>
      <c r="J6756">
        <f t="shared" si="410"/>
        <v>4.0000000000000001E-3</v>
      </c>
      <c r="K6756" t="s">
        <v>563</v>
      </c>
      <c r="L6756" t="s">
        <v>563</v>
      </c>
      <c r="M6756" t="s">
        <v>563</v>
      </c>
      <c r="N6756">
        <v>0</v>
      </c>
      <c r="O6756">
        <v>0</v>
      </c>
      <c r="P6756" t="s">
        <v>573</v>
      </c>
      <c r="Q6756" t="s">
        <v>1</v>
      </c>
      <c r="R6756">
        <v>1</v>
      </c>
      <c r="S6756" t="s">
        <v>564</v>
      </c>
      <c r="T6756">
        <v>0</v>
      </c>
      <c r="U6756">
        <v>0</v>
      </c>
      <c r="V6756" t="s">
        <v>1</v>
      </c>
      <c r="W6756" t="s">
        <v>1</v>
      </c>
      <c r="X6756">
        <v>1</v>
      </c>
      <c r="Y6756" t="s">
        <v>565</v>
      </c>
    </row>
    <row r="6757" spans="1:25">
      <c r="A6757" t="s">
        <v>62</v>
      </c>
      <c r="B6757" t="s">
        <v>569</v>
      </c>
      <c r="C6757">
        <v>1994</v>
      </c>
      <c r="D6757" t="s">
        <v>572</v>
      </c>
      <c r="E6757">
        <v>179.7</v>
      </c>
      <c r="F6757">
        <v>4</v>
      </c>
      <c r="G6757">
        <v>4</v>
      </c>
      <c r="H6757">
        <v>0.1797</v>
      </c>
      <c r="I6757">
        <f t="shared" si="409"/>
        <v>4.0000000000000001E-3</v>
      </c>
      <c r="J6757">
        <f t="shared" si="410"/>
        <v>4.0000000000000001E-3</v>
      </c>
      <c r="K6757" t="s">
        <v>563</v>
      </c>
      <c r="L6757" t="s">
        <v>563</v>
      </c>
      <c r="M6757" t="s">
        <v>563</v>
      </c>
      <c r="N6757">
        <v>0</v>
      </c>
      <c r="O6757">
        <v>0</v>
      </c>
      <c r="P6757" t="s">
        <v>573</v>
      </c>
      <c r="Q6757" t="s">
        <v>1</v>
      </c>
      <c r="R6757">
        <v>1</v>
      </c>
      <c r="S6757" t="s">
        <v>564</v>
      </c>
      <c r="T6757">
        <v>0</v>
      </c>
      <c r="U6757">
        <v>0</v>
      </c>
      <c r="V6757" t="s">
        <v>1</v>
      </c>
      <c r="W6757" t="s">
        <v>1</v>
      </c>
      <c r="X6757">
        <v>1</v>
      </c>
      <c r="Y6757" t="s">
        <v>565</v>
      </c>
    </row>
    <row r="6758" spans="1:25">
      <c r="A6758" t="s">
        <v>62</v>
      </c>
      <c r="B6758" t="s">
        <v>569</v>
      </c>
      <c r="C6758">
        <v>1994</v>
      </c>
      <c r="D6758" t="s">
        <v>572</v>
      </c>
      <c r="E6758">
        <v>182</v>
      </c>
      <c r="F6758">
        <v>4</v>
      </c>
      <c r="G6758">
        <v>4</v>
      </c>
      <c r="H6758">
        <v>0.182</v>
      </c>
      <c r="I6758">
        <f t="shared" si="409"/>
        <v>4.0000000000000001E-3</v>
      </c>
      <c r="J6758">
        <f t="shared" si="410"/>
        <v>4.0000000000000001E-3</v>
      </c>
      <c r="K6758" t="s">
        <v>563</v>
      </c>
      <c r="L6758" t="s">
        <v>563</v>
      </c>
      <c r="M6758" t="s">
        <v>563</v>
      </c>
      <c r="N6758">
        <v>0</v>
      </c>
      <c r="O6758">
        <v>0</v>
      </c>
      <c r="P6758" t="s">
        <v>573</v>
      </c>
      <c r="Q6758" t="s">
        <v>1</v>
      </c>
      <c r="R6758">
        <v>1</v>
      </c>
      <c r="S6758" t="s">
        <v>564</v>
      </c>
      <c r="T6758">
        <v>0</v>
      </c>
      <c r="U6758">
        <v>0</v>
      </c>
      <c r="V6758" t="s">
        <v>1</v>
      </c>
      <c r="W6758" t="s">
        <v>1</v>
      </c>
      <c r="X6758">
        <v>1</v>
      </c>
      <c r="Y6758" t="s">
        <v>565</v>
      </c>
    </row>
    <row r="6759" spans="1:25">
      <c r="A6759" t="s">
        <v>62</v>
      </c>
      <c r="B6759" t="s">
        <v>569</v>
      </c>
      <c r="C6759">
        <v>1994</v>
      </c>
      <c r="D6759" t="s">
        <v>572</v>
      </c>
      <c r="E6759">
        <v>183.9</v>
      </c>
      <c r="F6759">
        <v>4</v>
      </c>
      <c r="G6759">
        <v>4</v>
      </c>
      <c r="H6759">
        <v>0.18390000000000001</v>
      </c>
      <c r="I6759">
        <f t="shared" si="409"/>
        <v>4.0000000000000001E-3</v>
      </c>
      <c r="J6759">
        <f t="shared" si="410"/>
        <v>4.0000000000000001E-3</v>
      </c>
      <c r="K6759" t="s">
        <v>563</v>
      </c>
      <c r="L6759" t="s">
        <v>563</v>
      </c>
      <c r="M6759" t="s">
        <v>563</v>
      </c>
      <c r="N6759">
        <v>0</v>
      </c>
      <c r="O6759">
        <v>0</v>
      </c>
      <c r="P6759" t="s">
        <v>573</v>
      </c>
      <c r="Q6759" t="s">
        <v>1</v>
      </c>
      <c r="R6759">
        <v>1</v>
      </c>
      <c r="S6759" t="s">
        <v>564</v>
      </c>
      <c r="T6759">
        <v>0</v>
      </c>
      <c r="U6759">
        <v>0</v>
      </c>
      <c r="V6759" t="s">
        <v>1</v>
      </c>
      <c r="W6759" t="s">
        <v>1</v>
      </c>
      <c r="X6759">
        <v>1</v>
      </c>
      <c r="Y6759" t="s">
        <v>565</v>
      </c>
    </row>
    <row r="6760" spans="1:25">
      <c r="A6760" t="s">
        <v>62</v>
      </c>
      <c r="B6760" t="s">
        <v>569</v>
      </c>
      <c r="C6760">
        <v>1994</v>
      </c>
      <c r="D6760" t="s">
        <v>572</v>
      </c>
      <c r="E6760">
        <v>194.5</v>
      </c>
      <c r="F6760">
        <v>4</v>
      </c>
      <c r="G6760">
        <v>4</v>
      </c>
      <c r="H6760">
        <v>0.19450000000000001</v>
      </c>
      <c r="I6760">
        <f t="shared" si="409"/>
        <v>4.0000000000000001E-3</v>
      </c>
      <c r="J6760">
        <f t="shared" si="410"/>
        <v>4.0000000000000001E-3</v>
      </c>
      <c r="K6760" t="s">
        <v>563</v>
      </c>
      <c r="L6760" t="s">
        <v>563</v>
      </c>
      <c r="M6760" t="s">
        <v>563</v>
      </c>
      <c r="N6760">
        <v>0</v>
      </c>
      <c r="O6760">
        <v>0</v>
      </c>
      <c r="P6760" t="s">
        <v>573</v>
      </c>
      <c r="Q6760" t="s">
        <v>1</v>
      </c>
      <c r="R6760">
        <v>1</v>
      </c>
      <c r="S6760" t="s">
        <v>564</v>
      </c>
      <c r="T6760">
        <v>0</v>
      </c>
      <c r="U6760">
        <v>0</v>
      </c>
      <c r="V6760" t="s">
        <v>1</v>
      </c>
      <c r="W6760" t="s">
        <v>1</v>
      </c>
      <c r="X6760">
        <v>1</v>
      </c>
      <c r="Y6760" t="s">
        <v>565</v>
      </c>
    </row>
    <row r="6761" spans="1:25">
      <c r="A6761" t="s">
        <v>62</v>
      </c>
      <c r="B6761" t="s">
        <v>569</v>
      </c>
      <c r="C6761">
        <v>1994</v>
      </c>
      <c r="D6761" t="s">
        <v>572</v>
      </c>
      <c r="E6761">
        <v>198.5</v>
      </c>
      <c r="F6761">
        <v>4</v>
      </c>
      <c r="G6761">
        <v>4</v>
      </c>
      <c r="H6761">
        <v>0.19850000000000001</v>
      </c>
      <c r="I6761">
        <f t="shared" si="409"/>
        <v>4.0000000000000001E-3</v>
      </c>
      <c r="J6761">
        <f t="shared" si="410"/>
        <v>4.0000000000000001E-3</v>
      </c>
      <c r="K6761" t="s">
        <v>563</v>
      </c>
      <c r="L6761" t="s">
        <v>563</v>
      </c>
      <c r="M6761" t="s">
        <v>563</v>
      </c>
      <c r="N6761">
        <v>0</v>
      </c>
      <c r="O6761">
        <v>0</v>
      </c>
      <c r="P6761" t="s">
        <v>573</v>
      </c>
      <c r="Q6761" t="s">
        <v>1</v>
      </c>
      <c r="R6761">
        <v>1</v>
      </c>
      <c r="S6761" t="s">
        <v>564</v>
      </c>
      <c r="T6761">
        <v>0</v>
      </c>
      <c r="U6761">
        <v>0</v>
      </c>
      <c r="V6761" t="s">
        <v>1</v>
      </c>
      <c r="W6761" t="s">
        <v>1</v>
      </c>
      <c r="X6761">
        <v>1</v>
      </c>
      <c r="Y6761" t="s">
        <v>565</v>
      </c>
    </row>
    <row r="6762" spans="1:25">
      <c r="A6762" t="s">
        <v>62</v>
      </c>
      <c r="B6762" t="s">
        <v>569</v>
      </c>
      <c r="C6762">
        <v>1994</v>
      </c>
      <c r="D6762" t="s">
        <v>572</v>
      </c>
      <c r="E6762">
        <v>200</v>
      </c>
      <c r="F6762">
        <v>4</v>
      </c>
      <c r="G6762">
        <v>4</v>
      </c>
      <c r="H6762">
        <v>0.2</v>
      </c>
      <c r="I6762">
        <f t="shared" si="409"/>
        <v>4.0000000000000001E-3</v>
      </c>
      <c r="J6762">
        <f t="shared" si="410"/>
        <v>4.0000000000000001E-3</v>
      </c>
      <c r="K6762" t="s">
        <v>563</v>
      </c>
      <c r="L6762" t="s">
        <v>563</v>
      </c>
      <c r="M6762" t="s">
        <v>563</v>
      </c>
      <c r="N6762">
        <v>0</v>
      </c>
      <c r="O6762">
        <v>0</v>
      </c>
      <c r="P6762" t="s">
        <v>573</v>
      </c>
      <c r="Q6762" t="s">
        <v>1</v>
      </c>
      <c r="R6762">
        <v>1</v>
      </c>
      <c r="S6762" t="s">
        <v>564</v>
      </c>
      <c r="T6762">
        <v>0</v>
      </c>
      <c r="U6762">
        <v>0</v>
      </c>
      <c r="V6762" t="s">
        <v>1</v>
      </c>
      <c r="W6762" t="s">
        <v>1</v>
      </c>
      <c r="X6762">
        <v>1</v>
      </c>
      <c r="Y6762" t="s">
        <v>565</v>
      </c>
    </row>
    <row r="6763" spans="1:25">
      <c r="A6763" t="s">
        <v>62</v>
      </c>
      <c r="B6763" t="s">
        <v>569</v>
      </c>
      <c r="C6763">
        <v>1994</v>
      </c>
      <c r="D6763" t="s">
        <v>572</v>
      </c>
      <c r="E6763">
        <v>203.5</v>
      </c>
      <c r="F6763">
        <v>4</v>
      </c>
      <c r="G6763">
        <v>4</v>
      </c>
      <c r="H6763">
        <v>0.20349999999999999</v>
      </c>
      <c r="I6763">
        <f t="shared" si="409"/>
        <v>4.0000000000000001E-3</v>
      </c>
      <c r="J6763">
        <f t="shared" si="410"/>
        <v>4.0000000000000001E-3</v>
      </c>
      <c r="K6763" t="s">
        <v>563</v>
      </c>
      <c r="L6763" t="s">
        <v>563</v>
      </c>
      <c r="M6763" t="s">
        <v>563</v>
      </c>
      <c r="N6763">
        <v>0</v>
      </c>
      <c r="O6763">
        <v>0</v>
      </c>
      <c r="P6763" t="s">
        <v>573</v>
      </c>
      <c r="Q6763" t="s">
        <v>1</v>
      </c>
      <c r="R6763">
        <v>1</v>
      </c>
      <c r="S6763" t="s">
        <v>564</v>
      </c>
      <c r="T6763">
        <v>0</v>
      </c>
      <c r="U6763">
        <v>0</v>
      </c>
      <c r="V6763" t="s">
        <v>1</v>
      </c>
      <c r="W6763" t="s">
        <v>1</v>
      </c>
      <c r="X6763">
        <v>1</v>
      </c>
      <c r="Y6763" t="s">
        <v>565</v>
      </c>
    </row>
    <row r="6764" spans="1:25">
      <c r="A6764" t="s">
        <v>62</v>
      </c>
      <c r="B6764" t="s">
        <v>569</v>
      </c>
      <c r="C6764">
        <v>1994</v>
      </c>
      <c r="D6764" t="s">
        <v>572</v>
      </c>
      <c r="E6764">
        <v>208.5</v>
      </c>
      <c r="F6764">
        <v>4</v>
      </c>
      <c r="G6764">
        <v>4</v>
      </c>
      <c r="H6764">
        <v>0.20849999999999999</v>
      </c>
      <c r="I6764">
        <f t="shared" si="409"/>
        <v>4.0000000000000001E-3</v>
      </c>
      <c r="J6764">
        <f t="shared" si="410"/>
        <v>4.0000000000000001E-3</v>
      </c>
      <c r="K6764" t="s">
        <v>563</v>
      </c>
      <c r="L6764" t="s">
        <v>563</v>
      </c>
      <c r="M6764" t="s">
        <v>563</v>
      </c>
      <c r="N6764">
        <v>0</v>
      </c>
      <c r="O6764">
        <v>0</v>
      </c>
      <c r="P6764" t="s">
        <v>573</v>
      </c>
      <c r="Q6764" t="s">
        <v>1</v>
      </c>
      <c r="R6764">
        <v>1</v>
      </c>
      <c r="S6764" t="s">
        <v>564</v>
      </c>
      <c r="T6764">
        <v>0</v>
      </c>
      <c r="U6764">
        <v>0</v>
      </c>
      <c r="V6764" t="s">
        <v>1</v>
      </c>
      <c r="W6764" t="s">
        <v>1</v>
      </c>
      <c r="X6764">
        <v>1</v>
      </c>
      <c r="Y6764" t="s">
        <v>565</v>
      </c>
    </row>
    <row r="6765" spans="1:25">
      <c r="A6765" t="s">
        <v>62</v>
      </c>
      <c r="B6765" t="s">
        <v>569</v>
      </c>
      <c r="C6765">
        <v>1994</v>
      </c>
      <c r="D6765" t="s">
        <v>572</v>
      </c>
      <c r="E6765">
        <v>213.5</v>
      </c>
      <c r="F6765">
        <v>4</v>
      </c>
      <c r="G6765">
        <v>4</v>
      </c>
      <c r="H6765">
        <v>0.2135</v>
      </c>
      <c r="I6765">
        <f t="shared" si="409"/>
        <v>4.0000000000000001E-3</v>
      </c>
      <c r="J6765">
        <f t="shared" si="410"/>
        <v>4.0000000000000001E-3</v>
      </c>
      <c r="K6765" t="s">
        <v>563</v>
      </c>
      <c r="L6765" t="s">
        <v>563</v>
      </c>
      <c r="M6765" t="s">
        <v>563</v>
      </c>
      <c r="N6765">
        <v>0</v>
      </c>
      <c r="O6765">
        <v>0</v>
      </c>
      <c r="P6765" t="s">
        <v>573</v>
      </c>
      <c r="Q6765" t="s">
        <v>1</v>
      </c>
      <c r="R6765">
        <v>1</v>
      </c>
      <c r="S6765" t="s">
        <v>564</v>
      </c>
      <c r="T6765">
        <v>0</v>
      </c>
      <c r="U6765">
        <v>0</v>
      </c>
      <c r="V6765" t="s">
        <v>1</v>
      </c>
      <c r="W6765" t="s">
        <v>1</v>
      </c>
      <c r="X6765">
        <v>1</v>
      </c>
      <c r="Y6765" t="s">
        <v>565</v>
      </c>
    </row>
    <row r="6766" spans="1:25">
      <c r="A6766" t="s">
        <v>62</v>
      </c>
      <c r="B6766" t="s">
        <v>569</v>
      </c>
      <c r="C6766">
        <v>1994</v>
      </c>
      <c r="D6766" t="s">
        <v>572</v>
      </c>
      <c r="E6766">
        <v>219.6</v>
      </c>
      <c r="F6766">
        <v>4</v>
      </c>
      <c r="G6766">
        <v>4</v>
      </c>
      <c r="H6766">
        <v>0.21959999999999999</v>
      </c>
      <c r="I6766">
        <f t="shared" si="409"/>
        <v>4.0000000000000001E-3</v>
      </c>
      <c r="J6766">
        <f t="shared" si="410"/>
        <v>4.0000000000000001E-3</v>
      </c>
      <c r="K6766" t="s">
        <v>563</v>
      </c>
      <c r="L6766" t="s">
        <v>563</v>
      </c>
      <c r="M6766" t="s">
        <v>563</v>
      </c>
      <c r="N6766">
        <v>0</v>
      </c>
      <c r="O6766">
        <v>0</v>
      </c>
      <c r="P6766" t="s">
        <v>573</v>
      </c>
      <c r="Q6766" t="s">
        <v>1</v>
      </c>
      <c r="R6766">
        <v>1</v>
      </c>
      <c r="S6766" t="s">
        <v>564</v>
      </c>
      <c r="T6766">
        <v>0</v>
      </c>
      <c r="U6766">
        <v>0</v>
      </c>
      <c r="V6766" t="s">
        <v>1</v>
      </c>
      <c r="W6766" t="s">
        <v>1</v>
      </c>
      <c r="X6766">
        <v>1</v>
      </c>
      <c r="Y6766" t="s">
        <v>565</v>
      </c>
    </row>
    <row r="6767" spans="1:25">
      <c r="A6767" t="s">
        <v>62</v>
      </c>
      <c r="B6767" t="s">
        <v>569</v>
      </c>
      <c r="C6767">
        <v>1994</v>
      </c>
      <c r="D6767" t="s">
        <v>572</v>
      </c>
      <c r="E6767">
        <v>223.6</v>
      </c>
      <c r="F6767">
        <v>4</v>
      </c>
      <c r="G6767">
        <v>4</v>
      </c>
      <c r="H6767">
        <v>0.22359999999999999</v>
      </c>
      <c r="I6767">
        <f t="shared" si="409"/>
        <v>4.0000000000000001E-3</v>
      </c>
      <c r="J6767">
        <f t="shared" si="410"/>
        <v>4.0000000000000001E-3</v>
      </c>
      <c r="K6767" t="s">
        <v>563</v>
      </c>
      <c r="L6767" t="s">
        <v>563</v>
      </c>
      <c r="M6767" t="s">
        <v>563</v>
      </c>
      <c r="N6767">
        <v>0</v>
      </c>
      <c r="O6767">
        <v>0</v>
      </c>
      <c r="P6767" t="s">
        <v>573</v>
      </c>
      <c r="Q6767" t="s">
        <v>1</v>
      </c>
      <c r="R6767">
        <v>1</v>
      </c>
      <c r="S6767" t="s">
        <v>564</v>
      </c>
      <c r="T6767">
        <v>0</v>
      </c>
      <c r="U6767">
        <v>0</v>
      </c>
      <c r="V6767" t="s">
        <v>1</v>
      </c>
      <c r="W6767" t="s">
        <v>1</v>
      </c>
      <c r="X6767">
        <v>1</v>
      </c>
      <c r="Y6767" t="s">
        <v>565</v>
      </c>
    </row>
    <row r="6768" spans="1:25">
      <c r="A6768" t="s">
        <v>62</v>
      </c>
      <c r="B6768" t="s">
        <v>569</v>
      </c>
      <c r="C6768">
        <v>1994</v>
      </c>
      <c r="D6768" t="s">
        <v>572</v>
      </c>
      <c r="E6768">
        <v>227.6</v>
      </c>
      <c r="F6768">
        <v>4</v>
      </c>
      <c r="G6768">
        <v>4</v>
      </c>
      <c r="H6768">
        <v>0.2276</v>
      </c>
      <c r="I6768">
        <f t="shared" si="409"/>
        <v>4.0000000000000001E-3</v>
      </c>
      <c r="J6768">
        <f t="shared" si="410"/>
        <v>4.0000000000000001E-3</v>
      </c>
      <c r="K6768" t="s">
        <v>563</v>
      </c>
      <c r="L6768" t="s">
        <v>563</v>
      </c>
      <c r="M6768" t="s">
        <v>563</v>
      </c>
      <c r="N6768">
        <v>0</v>
      </c>
      <c r="O6768">
        <v>0</v>
      </c>
      <c r="P6768" t="s">
        <v>573</v>
      </c>
      <c r="Q6768" t="s">
        <v>1</v>
      </c>
      <c r="R6768">
        <v>1</v>
      </c>
      <c r="S6768" t="s">
        <v>564</v>
      </c>
      <c r="T6768">
        <v>0</v>
      </c>
      <c r="U6768">
        <v>0</v>
      </c>
      <c r="V6768" t="s">
        <v>1</v>
      </c>
      <c r="W6768" t="s">
        <v>1</v>
      </c>
      <c r="X6768">
        <v>1</v>
      </c>
      <c r="Y6768" t="s">
        <v>565</v>
      </c>
    </row>
    <row r="6769" spans="1:25">
      <c r="A6769" t="s">
        <v>62</v>
      </c>
      <c r="B6769" t="s">
        <v>569</v>
      </c>
      <c r="C6769">
        <v>1994</v>
      </c>
      <c r="D6769" t="s">
        <v>572</v>
      </c>
      <c r="E6769">
        <v>231.3</v>
      </c>
      <c r="F6769">
        <v>4</v>
      </c>
      <c r="G6769">
        <v>4</v>
      </c>
      <c r="H6769">
        <v>0.23130000000000001</v>
      </c>
      <c r="I6769">
        <f t="shared" si="409"/>
        <v>4.0000000000000001E-3</v>
      </c>
      <c r="J6769">
        <f t="shared" si="410"/>
        <v>4.0000000000000001E-3</v>
      </c>
      <c r="K6769" t="s">
        <v>563</v>
      </c>
      <c r="L6769" t="s">
        <v>563</v>
      </c>
      <c r="M6769" t="s">
        <v>563</v>
      </c>
      <c r="N6769">
        <v>0</v>
      </c>
      <c r="O6769">
        <v>0</v>
      </c>
      <c r="P6769" t="s">
        <v>573</v>
      </c>
      <c r="Q6769" t="s">
        <v>1</v>
      </c>
      <c r="R6769">
        <v>1</v>
      </c>
      <c r="S6769" t="s">
        <v>564</v>
      </c>
      <c r="T6769">
        <v>0</v>
      </c>
      <c r="U6769">
        <v>0</v>
      </c>
      <c r="V6769" t="s">
        <v>1</v>
      </c>
      <c r="W6769" t="s">
        <v>1</v>
      </c>
      <c r="X6769">
        <v>1</v>
      </c>
      <c r="Y6769" t="s">
        <v>565</v>
      </c>
    </row>
    <row r="6770" spans="1:25">
      <c r="A6770" t="s">
        <v>62</v>
      </c>
      <c r="B6770" t="s">
        <v>569</v>
      </c>
      <c r="C6770">
        <v>1994</v>
      </c>
      <c r="D6770" t="s">
        <v>572</v>
      </c>
      <c r="E6770">
        <v>234.3</v>
      </c>
      <c r="F6770">
        <v>4</v>
      </c>
      <c r="G6770">
        <v>4</v>
      </c>
      <c r="H6770">
        <v>0.23430000000000001</v>
      </c>
      <c r="I6770">
        <f t="shared" si="409"/>
        <v>4.0000000000000001E-3</v>
      </c>
      <c r="J6770">
        <f t="shared" si="410"/>
        <v>4.0000000000000001E-3</v>
      </c>
      <c r="K6770" t="s">
        <v>563</v>
      </c>
      <c r="L6770" t="s">
        <v>563</v>
      </c>
      <c r="M6770" t="s">
        <v>563</v>
      </c>
      <c r="N6770">
        <v>0</v>
      </c>
      <c r="O6770">
        <v>0</v>
      </c>
      <c r="P6770" t="s">
        <v>573</v>
      </c>
      <c r="Q6770" t="s">
        <v>1</v>
      </c>
      <c r="R6770">
        <v>1</v>
      </c>
      <c r="S6770" t="s">
        <v>564</v>
      </c>
      <c r="T6770">
        <v>0</v>
      </c>
      <c r="U6770">
        <v>0</v>
      </c>
      <c r="V6770" t="s">
        <v>1</v>
      </c>
      <c r="W6770" t="s">
        <v>1</v>
      </c>
      <c r="X6770">
        <v>1</v>
      </c>
      <c r="Y6770" t="s">
        <v>565</v>
      </c>
    </row>
    <row r="6771" spans="1:25">
      <c r="A6771" t="s">
        <v>62</v>
      </c>
      <c r="B6771" t="s">
        <v>569</v>
      </c>
      <c r="C6771">
        <v>1994</v>
      </c>
      <c r="D6771" t="s">
        <v>572</v>
      </c>
      <c r="E6771">
        <v>249</v>
      </c>
      <c r="F6771">
        <v>4</v>
      </c>
      <c r="G6771">
        <v>4</v>
      </c>
      <c r="H6771">
        <v>0.249</v>
      </c>
      <c r="I6771">
        <f t="shared" si="409"/>
        <v>4.0000000000000001E-3</v>
      </c>
      <c r="J6771">
        <f t="shared" si="410"/>
        <v>4.0000000000000001E-3</v>
      </c>
      <c r="K6771" t="s">
        <v>563</v>
      </c>
      <c r="L6771" t="s">
        <v>563</v>
      </c>
      <c r="M6771" t="s">
        <v>563</v>
      </c>
      <c r="N6771">
        <v>0</v>
      </c>
      <c r="O6771">
        <v>0</v>
      </c>
      <c r="P6771" t="s">
        <v>573</v>
      </c>
      <c r="Q6771" t="s">
        <v>1</v>
      </c>
      <c r="R6771">
        <v>1</v>
      </c>
      <c r="S6771" t="s">
        <v>564</v>
      </c>
      <c r="T6771">
        <v>0</v>
      </c>
      <c r="U6771">
        <v>0</v>
      </c>
      <c r="V6771" t="s">
        <v>1</v>
      </c>
      <c r="W6771" t="s">
        <v>1</v>
      </c>
      <c r="X6771">
        <v>1</v>
      </c>
      <c r="Y6771" t="s">
        <v>565</v>
      </c>
    </row>
    <row r="6772" spans="1:25">
      <c r="A6772" t="s">
        <v>62</v>
      </c>
      <c r="B6772" t="s">
        <v>569</v>
      </c>
      <c r="C6772">
        <v>1994</v>
      </c>
      <c r="D6772" t="s">
        <v>572</v>
      </c>
      <c r="E6772">
        <v>252.8</v>
      </c>
      <c r="F6772">
        <v>4</v>
      </c>
      <c r="G6772">
        <v>4</v>
      </c>
      <c r="H6772">
        <v>0.25280000000000002</v>
      </c>
      <c r="I6772">
        <f t="shared" si="409"/>
        <v>4.0000000000000001E-3</v>
      </c>
      <c r="J6772">
        <f t="shared" si="410"/>
        <v>4.0000000000000001E-3</v>
      </c>
      <c r="K6772" t="s">
        <v>563</v>
      </c>
      <c r="L6772" t="s">
        <v>563</v>
      </c>
      <c r="M6772" t="s">
        <v>563</v>
      </c>
      <c r="N6772">
        <v>0</v>
      </c>
      <c r="O6772">
        <v>0</v>
      </c>
      <c r="P6772" t="s">
        <v>573</v>
      </c>
      <c r="Q6772" t="s">
        <v>1</v>
      </c>
      <c r="R6772">
        <v>1</v>
      </c>
      <c r="S6772" t="s">
        <v>564</v>
      </c>
      <c r="T6772">
        <v>0</v>
      </c>
      <c r="U6772">
        <v>0</v>
      </c>
      <c r="V6772" t="s">
        <v>1</v>
      </c>
      <c r="W6772" t="s">
        <v>1</v>
      </c>
      <c r="X6772">
        <v>1</v>
      </c>
      <c r="Y6772" t="s">
        <v>565</v>
      </c>
    </row>
    <row r="6773" spans="1:25">
      <c r="A6773" t="s">
        <v>62</v>
      </c>
      <c r="B6773" t="s">
        <v>574</v>
      </c>
      <c r="C6773">
        <v>2017</v>
      </c>
      <c r="D6773" t="s">
        <v>575</v>
      </c>
      <c r="E6773">
        <v>820</v>
      </c>
      <c r="F6773">
        <v>4</v>
      </c>
      <c r="G6773">
        <v>4</v>
      </c>
      <c r="H6773">
        <v>0.82</v>
      </c>
      <c r="I6773">
        <f t="shared" si="409"/>
        <v>4.0000000000000001E-3</v>
      </c>
      <c r="J6773">
        <f t="shared" si="410"/>
        <v>4.0000000000000001E-3</v>
      </c>
      <c r="K6773" t="s">
        <v>563</v>
      </c>
      <c r="L6773" t="s">
        <v>563</v>
      </c>
      <c r="M6773" t="s">
        <v>563</v>
      </c>
      <c r="N6773">
        <v>0</v>
      </c>
      <c r="O6773">
        <v>0</v>
      </c>
      <c r="P6773" t="s">
        <v>576</v>
      </c>
      <c r="Q6773" t="s">
        <v>1</v>
      </c>
      <c r="R6773">
        <v>1</v>
      </c>
      <c r="S6773" t="s">
        <v>564</v>
      </c>
      <c r="T6773">
        <v>0</v>
      </c>
      <c r="U6773">
        <v>0</v>
      </c>
      <c r="V6773" t="s">
        <v>1</v>
      </c>
      <c r="W6773" t="s">
        <v>1</v>
      </c>
      <c r="X6773">
        <v>1</v>
      </c>
      <c r="Y6773" t="s">
        <v>565</v>
      </c>
    </row>
    <row r="6774" spans="1:25">
      <c r="A6774" t="s">
        <v>62</v>
      </c>
      <c r="B6774" t="s">
        <v>574</v>
      </c>
      <c r="C6774">
        <v>2017</v>
      </c>
      <c r="D6774" t="s">
        <v>575</v>
      </c>
      <c r="E6774">
        <v>3990</v>
      </c>
      <c r="F6774">
        <v>15</v>
      </c>
      <c r="G6774">
        <v>15</v>
      </c>
      <c r="H6774">
        <v>3.99</v>
      </c>
      <c r="I6774">
        <f t="shared" si="409"/>
        <v>1.4999999999999999E-2</v>
      </c>
      <c r="J6774">
        <f t="shared" si="410"/>
        <v>1.4999999999999999E-2</v>
      </c>
      <c r="K6774" t="s">
        <v>563</v>
      </c>
      <c r="L6774" t="s">
        <v>563</v>
      </c>
      <c r="M6774" t="s">
        <v>563</v>
      </c>
      <c r="N6774">
        <v>0</v>
      </c>
      <c r="O6774">
        <v>0</v>
      </c>
      <c r="P6774" t="s">
        <v>576</v>
      </c>
      <c r="Q6774" t="s">
        <v>1</v>
      </c>
      <c r="R6774">
        <v>1</v>
      </c>
      <c r="S6774" t="s">
        <v>564</v>
      </c>
      <c r="T6774">
        <v>0</v>
      </c>
      <c r="U6774">
        <v>0</v>
      </c>
      <c r="V6774" t="s">
        <v>1</v>
      </c>
      <c r="W6774" t="s">
        <v>1</v>
      </c>
      <c r="X6774">
        <v>1</v>
      </c>
      <c r="Y6774" t="s">
        <v>565</v>
      </c>
    </row>
    <row r="6775" spans="1:25">
      <c r="A6775" t="s">
        <v>62</v>
      </c>
      <c r="B6775" t="s">
        <v>574</v>
      </c>
      <c r="C6775">
        <v>2017</v>
      </c>
      <c r="D6775" t="s">
        <v>575</v>
      </c>
      <c r="E6775">
        <v>5810</v>
      </c>
      <c r="F6775" s="13">
        <v>40</v>
      </c>
      <c r="G6775" s="13">
        <v>40</v>
      </c>
      <c r="H6775">
        <v>5.81</v>
      </c>
      <c r="I6775">
        <f t="shared" si="409"/>
        <v>0.04</v>
      </c>
      <c r="J6775">
        <f t="shared" si="410"/>
        <v>0.04</v>
      </c>
      <c r="K6775" t="s">
        <v>563</v>
      </c>
      <c r="L6775" t="s">
        <v>563</v>
      </c>
      <c r="M6775" t="s">
        <v>563</v>
      </c>
      <c r="N6775">
        <v>0</v>
      </c>
      <c r="O6775">
        <v>0</v>
      </c>
      <c r="P6775" t="s">
        <v>576</v>
      </c>
      <c r="Q6775" t="s">
        <v>1</v>
      </c>
      <c r="R6775">
        <v>1</v>
      </c>
      <c r="S6775" t="s">
        <v>564</v>
      </c>
      <c r="T6775">
        <v>0</v>
      </c>
      <c r="U6775">
        <v>0</v>
      </c>
      <c r="V6775" t="s">
        <v>1</v>
      </c>
      <c r="W6775" t="s">
        <v>1</v>
      </c>
      <c r="X6775">
        <v>1</v>
      </c>
      <c r="Y6775" t="s">
        <v>565</v>
      </c>
    </row>
    <row r="6776" spans="1:25">
      <c r="A6776" t="s">
        <v>62</v>
      </c>
      <c r="B6776" t="s">
        <v>574</v>
      </c>
      <c r="C6776">
        <v>2017</v>
      </c>
      <c r="D6776" t="s">
        <v>575</v>
      </c>
      <c r="E6776">
        <v>7660</v>
      </c>
      <c r="F6776" s="13">
        <f t="shared" ref="F6776:F6839" si="411">0.0083*E6776^(0.9482)</f>
        <v>40.00403621288249</v>
      </c>
      <c r="G6776" s="13">
        <f t="shared" ref="G6776:G6839" si="412">0.0083*E6776^(0.9482)</f>
        <v>40.00403621288249</v>
      </c>
      <c r="H6776">
        <v>7.66</v>
      </c>
      <c r="I6776">
        <f t="shared" si="409"/>
        <v>4.0004036212882489E-2</v>
      </c>
      <c r="J6776">
        <f t="shared" si="410"/>
        <v>4.0004036212882489E-2</v>
      </c>
      <c r="K6776" t="s">
        <v>563</v>
      </c>
      <c r="L6776" t="s">
        <v>563</v>
      </c>
      <c r="M6776" t="s">
        <v>563</v>
      </c>
      <c r="N6776">
        <v>0</v>
      </c>
      <c r="O6776">
        <v>0</v>
      </c>
      <c r="P6776" t="s">
        <v>576</v>
      </c>
      <c r="Q6776" t="s">
        <v>1</v>
      </c>
      <c r="R6776">
        <v>1</v>
      </c>
      <c r="S6776" t="s">
        <v>564</v>
      </c>
      <c r="T6776">
        <v>0</v>
      </c>
      <c r="U6776">
        <v>0</v>
      </c>
      <c r="V6776" t="s">
        <v>1</v>
      </c>
      <c r="W6776" t="s">
        <v>1</v>
      </c>
      <c r="X6776">
        <v>1</v>
      </c>
      <c r="Y6776" t="s">
        <v>565</v>
      </c>
    </row>
    <row r="6777" spans="1:25">
      <c r="A6777" t="s">
        <v>62</v>
      </c>
      <c r="B6777" t="s">
        <v>574</v>
      </c>
      <c r="C6777">
        <v>2017</v>
      </c>
      <c r="D6777" t="s">
        <v>575</v>
      </c>
      <c r="E6777">
        <v>8860</v>
      </c>
      <c r="F6777" s="13">
        <f t="shared" si="411"/>
        <v>45.923475428277904</v>
      </c>
      <c r="G6777" s="13">
        <f t="shared" si="412"/>
        <v>45.923475428277904</v>
      </c>
      <c r="H6777">
        <v>8.86</v>
      </c>
      <c r="I6777">
        <f t="shared" si="409"/>
        <v>4.5923475428277905E-2</v>
      </c>
      <c r="J6777">
        <f t="shared" si="410"/>
        <v>4.5923475428277905E-2</v>
      </c>
      <c r="K6777" t="s">
        <v>563</v>
      </c>
      <c r="L6777" t="s">
        <v>563</v>
      </c>
      <c r="M6777" t="s">
        <v>563</v>
      </c>
      <c r="N6777">
        <v>0</v>
      </c>
      <c r="O6777">
        <v>0</v>
      </c>
      <c r="P6777" t="s">
        <v>576</v>
      </c>
      <c r="Q6777" t="s">
        <v>1</v>
      </c>
      <c r="R6777">
        <v>1</v>
      </c>
      <c r="S6777" t="s">
        <v>564</v>
      </c>
      <c r="T6777">
        <v>0</v>
      </c>
      <c r="U6777">
        <v>0</v>
      </c>
      <c r="V6777" t="s">
        <v>1</v>
      </c>
      <c r="W6777" t="s">
        <v>1</v>
      </c>
      <c r="X6777">
        <v>1</v>
      </c>
      <c r="Y6777" t="s">
        <v>565</v>
      </c>
    </row>
    <row r="6778" spans="1:25">
      <c r="A6778" t="s">
        <v>62</v>
      </c>
      <c r="B6778" t="s">
        <v>574</v>
      </c>
      <c r="C6778">
        <v>2017</v>
      </c>
      <c r="D6778" t="s">
        <v>575</v>
      </c>
      <c r="E6778">
        <v>10850</v>
      </c>
      <c r="F6778" s="13">
        <f t="shared" si="411"/>
        <v>55.650948421698246</v>
      </c>
      <c r="G6778" s="13">
        <f t="shared" si="412"/>
        <v>55.650948421698246</v>
      </c>
      <c r="H6778">
        <v>10.85</v>
      </c>
      <c r="I6778">
        <f t="shared" si="409"/>
        <v>5.5650948421698244E-2</v>
      </c>
      <c r="J6778">
        <f t="shared" si="410"/>
        <v>5.5650948421698244E-2</v>
      </c>
      <c r="K6778" t="s">
        <v>563</v>
      </c>
      <c r="L6778" t="s">
        <v>563</v>
      </c>
      <c r="M6778" t="s">
        <v>563</v>
      </c>
      <c r="N6778">
        <v>0</v>
      </c>
      <c r="O6778">
        <v>0</v>
      </c>
      <c r="P6778" t="s">
        <v>576</v>
      </c>
      <c r="Q6778" t="s">
        <v>1</v>
      </c>
      <c r="R6778">
        <v>1</v>
      </c>
      <c r="S6778" t="s">
        <v>564</v>
      </c>
      <c r="T6778">
        <v>0</v>
      </c>
      <c r="U6778">
        <v>0</v>
      </c>
      <c r="V6778" t="s">
        <v>1</v>
      </c>
      <c r="W6778" t="s">
        <v>1</v>
      </c>
      <c r="X6778">
        <v>1</v>
      </c>
      <c r="Y6778" t="s">
        <v>565</v>
      </c>
    </row>
    <row r="6779" spans="1:25">
      <c r="A6779" t="s">
        <v>62</v>
      </c>
      <c r="B6779" t="s">
        <v>574</v>
      </c>
      <c r="C6779">
        <v>2017</v>
      </c>
      <c r="D6779" t="s">
        <v>575</v>
      </c>
      <c r="E6779">
        <v>12890</v>
      </c>
      <c r="F6779" s="13">
        <f t="shared" si="411"/>
        <v>65.526943171038454</v>
      </c>
      <c r="G6779" s="13">
        <f t="shared" si="412"/>
        <v>65.526943171038454</v>
      </c>
      <c r="H6779">
        <v>12.89</v>
      </c>
      <c r="I6779">
        <f t="shared" si="409"/>
        <v>6.5526943171038451E-2</v>
      </c>
      <c r="J6779">
        <f t="shared" si="410"/>
        <v>6.5526943171038451E-2</v>
      </c>
      <c r="K6779" t="s">
        <v>563</v>
      </c>
      <c r="L6779" t="s">
        <v>563</v>
      </c>
      <c r="M6779" t="s">
        <v>563</v>
      </c>
      <c r="N6779">
        <v>0</v>
      </c>
      <c r="O6779">
        <v>0</v>
      </c>
      <c r="P6779" t="s">
        <v>576</v>
      </c>
      <c r="Q6779" t="s">
        <v>1</v>
      </c>
      <c r="R6779">
        <v>1</v>
      </c>
      <c r="S6779" t="s">
        <v>564</v>
      </c>
      <c r="T6779">
        <v>0</v>
      </c>
      <c r="U6779">
        <v>0</v>
      </c>
      <c r="V6779" t="s">
        <v>1</v>
      </c>
      <c r="W6779" t="s">
        <v>1</v>
      </c>
      <c r="X6779">
        <v>1</v>
      </c>
      <c r="Y6779" t="s">
        <v>565</v>
      </c>
    </row>
    <row r="6780" spans="1:25">
      <c r="A6780" t="s">
        <v>62</v>
      </c>
      <c r="B6780" t="s">
        <v>66</v>
      </c>
      <c r="C6780" t="s">
        <v>577</v>
      </c>
      <c r="D6780" t="s">
        <v>142</v>
      </c>
      <c r="E6780">
        <v>9089.6487804877997</v>
      </c>
      <c r="F6780" s="13">
        <f t="shared" si="411"/>
        <v>47.051389689136876</v>
      </c>
      <c r="G6780" s="13">
        <f t="shared" si="412"/>
        <v>47.051389689136876</v>
      </c>
      <c r="H6780">
        <v>9.0896487804877992</v>
      </c>
      <c r="I6780">
        <f t="shared" si="409"/>
        <v>4.7051389689136879E-2</v>
      </c>
      <c r="J6780">
        <f t="shared" si="410"/>
        <v>4.7051389689136879E-2</v>
      </c>
      <c r="K6780" t="s">
        <v>563</v>
      </c>
      <c r="L6780" t="s">
        <v>563</v>
      </c>
      <c r="M6780" t="s">
        <v>563</v>
      </c>
      <c r="N6780">
        <v>0</v>
      </c>
      <c r="O6780">
        <v>1</v>
      </c>
      <c r="P6780" t="s">
        <v>1</v>
      </c>
      <c r="Q6780" t="s">
        <v>1</v>
      </c>
      <c r="R6780">
        <v>1</v>
      </c>
      <c r="S6780" t="s">
        <v>564</v>
      </c>
      <c r="T6780">
        <v>0</v>
      </c>
      <c r="U6780">
        <v>0</v>
      </c>
      <c r="V6780" t="s">
        <v>1</v>
      </c>
      <c r="W6780" t="s">
        <v>1</v>
      </c>
      <c r="X6780">
        <v>1</v>
      </c>
      <c r="Y6780" t="s">
        <v>565</v>
      </c>
    </row>
    <row r="6781" spans="1:25">
      <c r="A6781" t="s">
        <v>62</v>
      </c>
      <c r="B6781" t="s">
        <v>66</v>
      </c>
      <c r="C6781" t="s">
        <v>577</v>
      </c>
      <c r="D6781" t="s">
        <v>142</v>
      </c>
      <c r="E6781">
        <v>9391.9195652173894</v>
      </c>
      <c r="F6781" s="13">
        <f t="shared" si="411"/>
        <v>48.53374240913093</v>
      </c>
      <c r="G6781" s="13">
        <f t="shared" si="412"/>
        <v>48.53374240913093</v>
      </c>
      <c r="H6781">
        <v>9.3919195652173908</v>
      </c>
      <c r="I6781">
        <f t="shared" si="409"/>
        <v>4.8533742409130928E-2</v>
      </c>
      <c r="J6781">
        <f t="shared" si="410"/>
        <v>4.8533742409130928E-2</v>
      </c>
      <c r="K6781" t="s">
        <v>563</v>
      </c>
      <c r="L6781" t="s">
        <v>563</v>
      </c>
      <c r="M6781" t="s">
        <v>563</v>
      </c>
      <c r="N6781">
        <v>0</v>
      </c>
      <c r="O6781">
        <v>1</v>
      </c>
      <c r="P6781" t="s">
        <v>1</v>
      </c>
      <c r="Q6781" t="s">
        <v>1</v>
      </c>
      <c r="R6781">
        <v>1</v>
      </c>
      <c r="S6781" t="s">
        <v>564</v>
      </c>
      <c r="T6781">
        <v>0</v>
      </c>
      <c r="U6781">
        <v>0</v>
      </c>
      <c r="V6781" t="s">
        <v>1</v>
      </c>
      <c r="W6781" t="s">
        <v>1</v>
      </c>
      <c r="X6781">
        <v>1</v>
      </c>
      <c r="Y6781" t="s">
        <v>565</v>
      </c>
    </row>
    <row r="6782" spans="1:25">
      <c r="A6782" t="s">
        <v>62</v>
      </c>
      <c r="B6782" t="s">
        <v>66</v>
      </c>
      <c r="C6782" t="s">
        <v>577</v>
      </c>
      <c r="D6782" t="s">
        <v>142</v>
      </c>
      <c r="E6782">
        <v>9482.8941666666706</v>
      </c>
      <c r="F6782" s="13">
        <f t="shared" si="411"/>
        <v>48.979399609680279</v>
      </c>
      <c r="G6782" s="13">
        <f t="shared" si="412"/>
        <v>48.979399609680279</v>
      </c>
      <c r="H6782">
        <v>9.4828941666666697</v>
      </c>
      <c r="I6782">
        <f t="shared" si="409"/>
        <v>4.8979399609680278E-2</v>
      </c>
      <c r="J6782">
        <f t="shared" si="410"/>
        <v>4.8979399609680278E-2</v>
      </c>
      <c r="K6782" t="s">
        <v>563</v>
      </c>
      <c r="L6782" t="s">
        <v>563</v>
      </c>
      <c r="M6782" t="s">
        <v>563</v>
      </c>
      <c r="N6782">
        <v>0</v>
      </c>
      <c r="O6782">
        <v>1</v>
      </c>
      <c r="P6782" t="s">
        <v>1</v>
      </c>
      <c r="Q6782" t="s">
        <v>1</v>
      </c>
      <c r="R6782">
        <v>1</v>
      </c>
      <c r="S6782" t="s">
        <v>564</v>
      </c>
      <c r="T6782">
        <v>0</v>
      </c>
      <c r="U6782">
        <v>0</v>
      </c>
      <c r="V6782" t="s">
        <v>1</v>
      </c>
      <c r="W6782" t="s">
        <v>1</v>
      </c>
      <c r="X6782">
        <v>1</v>
      </c>
      <c r="Y6782" t="s">
        <v>565</v>
      </c>
    </row>
    <row r="6783" spans="1:25">
      <c r="A6783" t="s">
        <v>62</v>
      </c>
      <c r="B6783" t="s">
        <v>66</v>
      </c>
      <c r="C6783" t="s">
        <v>577</v>
      </c>
      <c r="D6783" t="s">
        <v>142</v>
      </c>
      <c r="E6783">
        <v>9657.0166666666701</v>
      </c>
      <c r="F6783" s="13">
        <f t="shared" si="411"/>
        <v>49.831757783374307</v>
      </c>
      <c r="G6783" s="13">
        <f t="shared" si="412"/>
        <v>49.831757783374307</v>
      </c>
      <c r="H6783">
        <v>9.6570166666666708</v>
      </c>
      <c r="I6783">
        <f t="shared" si="409"/>
        <v>4.9831757783374307E-2</v>
      </c>
      <c r="J6783">
        <f t="shared" si="410"/>
        <v>4.9831757783374307E-2</v>
      </c>
      <c r="K6783" t="s">
        <v>563</v>
      </c>
      <c r="L6783" t="s">
        <v>563</v>
      </c>
      <c r="M6783" t="s">
        <v>563</v>
      </c>
      <c r="N6783">
        <v>0</v>
      </c>
      <c r="O6783">
        <v>1</v>
      </c>
      <c r="P6783" t="s">
        <v>1</v>
      </c>
      <c r="Q6783" t="s">
        <v>1</v>
      </c>
      <c r="R6783">
        <v>1</v>
      </c>
      <c r="S6783" t="s">
        <v>564</v>
      </c>
      <c r="T6783">
        <v>0</v>
      </c>
      <c r="U6783">
        <v>0</v>
      </c>
      <c r="V6783" t="s">
        <v>1</v>
      </c>
      <c r="W6783" t="s">
        <v>1</v>
      </c>
      <c r="X6783">
        <v>1</v>
      </c>
      <c r="Y6783" t="s">
        <v>565</v>
      </c>
    </row>
    <row r="6784" spans="1:25">
      <c r="A6784" t="s">
        <v>62</v>
      </c>
      <c r="B6784" t="s">
        <v>66</v>
      </c>
      <c r="C6784" t="s">
        <v>577</v>
      </c>
      <c r="D6784" t="s">
        <v>142</v>
      </c>
      <c r="E6784">
        <v>9684.3214285714294</v>
      </c>
      <c r="F6784" s="13">
        <f t="shared" si="411"/>
        <v>49.965346506048391</v>
      </c>
      <c r="G6784" s="13">
        <f t="shared" si="412"/>
        <v>49.965346506048391</v>
      </c>
      <c r="H6784">
        <v>9.6843214285714296</v>
      </c>
      <c r="I6784">
        <f t="shared" si="409"/>
        <v>4.9965346506048391E-2</v>
      </c>
      <c r="J6784">
        <f t="shared" si="410"/>
        <v>4.9965346506048391E-2</v>
      </c>
      <c r="K6784" t="s">
        <v>563</v>
      </c>
      <c r="L6784" t="s">
        <v>563</v>
      </c>
      <c r="M6784" t="s">
        <v>563</v>
      </c>
      <c r="N6784">
        <v>0</v>
      </c>
      <c r="O6784">
        <v>1</v>
      </c>
      <c r="P6784" t="s">
        <v>1</v>
      </c>
      <c r="Q6784" t="s">
        <v>1</v>
      </c>
      <c r="R6784">
        <v>1</v>
      </c>
      <c r="S6784" t="s">
        <v>564</v>
      </c>
      <c r="T6784">
        <v>0</v>
      </c>
      <c r="U6784">
        <v>0</v>
      </c>
      <c r="V6784" t="s">
        <v>1</v>
      </c>
      <c r="W6784" t="s">
        <v>1</v>
      </c>
      <c r="X6784">
        <v>1</v>
      </c>
      <c r="Y6784" t="s">
        <v>565</v>
      </c>
    </row>
    <row r="6785" spans="1:25">
      <c r="A6785" t="s">
        <v>62</v>
      </c>
      <c r="B6785" t="s">
        <v>66</v>
      </c>
      <c r="C6785" t="s">
        <v>577</v>
      </c>
      <c r="D6785" t="s">
        <v>142</v>
      </c>
      <c r="E6785">
        <v>9704.9452380952407</v>
      </c>
      <c r="F6785" s="13">
        <f t="shared" si="411"/>
        <v>50.066235690391906</v>
      </c>
      <c r="G6785" s="13">
        <f t="shared" si="412"/>
        <v>50.066235690391906</v>
      </c>
      <c r="H6785">
        <v>9.7049452380952399</v>
      </c>
      <c r="I6785">
        <f t="shared" si="409"/>
        <v>5.0066235690391904E-2</v>
      </c>
      <c r="J6785">
        <f t="shared" si="410"/>
        <v>5.0066235690391904E-2</v>
      </c>
      <c r="K6785" t="s">
        <v>563</v>
      </c>
      <c r="L6785" t="s">
        <v>563</v>
      </c>
      <c r="M6785" t="s">
        <v>563</v>
      </c>
      <c r="N6785">
        <v>0</v>
      </c>
      <c r="O6785">
        <v>1</v>
      </c>
      <c r="P6785" t="s">
        <v>1</v>
      </c>
      <c r="Q6785" t="s">
        <v>1</v>
      </c>
      <c r="R6785">
        <v>1</v>
      </c>
      <c r="S6785" t="s">
        <v>564</v>
      </c>
      <c r="T6785">
        <v>0</v>
      </c>
      <c r="U6785">
        <v>0</v>
      </c>
      <c r="V6785" t="s">
        <v>1</v>
      </c>
      <c r="W6785" t="s">
        <v>1</v>
      </c>
      <c r="X6785">
        <v>1</v>
      </c>
      <c r="Y6785" t="s">
        <v>565</v>
      </c>
    </row>
    <row r="6786" spans="1:25">
      <c r="A6786" t="s">
        <v>62</v>
      </c>
      <c r="B6786" t="s">
        <v>66</v>
      </c>
      <c r="C6786" t="s">
        <v>577</v>
      </c>
      <c r="D6786" t="s">
        <v>142</v>
      </c>
      <c r="E6786">
        <v>9743.2466666666696</v>
      </c>
      <c r="F6786" s="13">
        <f t="shared" si="411"/>
        <v>50.253572207140351</v>
      </c>
      <c r="G6786" s="13">
        <f t="shared" si="412"/>
        <v>50.253572207140351</v>
      </c>
      <c r="H6786">
        <v>9.7432466666666695</v>
      </c>
      <c r="I6786">
        <f t="shared" si="409"/>
        <v>5.025357220714035E-2</v>
      </c>
      <c r="J6786">
        <f t="shared" si="410"/>
        <v>5.025357220714035E-2</v>
      </c>
      <c r="K6786" t="s">
        <v>563</v>
      </c>
      <c r="L6786" t="s">
        <v>563</v>
      </c>
      <c r="M6786" t="s">
        <v>563</v>
      </c>
      <c r="N6786">
        <v>0</v>
      </c>
      <c r="O6786">
        <v>1</v>
      </c>
      <c r="P6786" t="s">
        <v>1</v>
      </c>
      <c r="Q6786" t="s">
        <v>1</v>
      </c>
      <c r="R6786">
        <v>1</v>
      </c>
      <c r="S6786" t="s">
        <v>564</v>
      </c>
      <c r="T6786">
        <v>0</v>
      </c>
      <c r="U6786">
        <v>0</v>
      </c>
      <c r="V6786" t="s">
        <v>1</v>
      </c>
      <c r="W6786" t="s">
        <v>1</v>
      </c>
      <c r="X6786">
        <v>1</v>
      </c>
      <c r="Y6786" t="s">
        <v>565</v>
      </c>
    </row>
    <row r="6787" spans="1:25">
      <c r="A6787" t="s">
        <v>62</v>
      </c>
      <c r="B6787" t="s">
        <v>66</v>
      </c>
      <c r="C6787" t="s">
        <v>577</v>
      </c>
      <c r="D6787" t="s">
        <v>142</v>
      </c>
      <c r="E6787">
        <v>9843.4237762237808</v>
      </c>
      <c r="F6787" s="13">
        <f t="shared" si="411"/>
        <v>50.743369563891008</v>
      </c>
      <c r="G6787" s="13">
        <f t="shared" si="412"/>
        <v>50.743369563891008</v>
      </c>
      <c r="H6787">
        <v>9.84342377622378</v>
      </c>
      <c r="I6787">
        <f t="shared" si="409"/>
        <v>5.0743369563891007E-2</v>
      </c>
      <c r="J6787">
        <f t="shared" si="410"/>
        <v>5.0743369563891007E-2</v>
      </c>
      <c r="K6787" t="s">
        <v>563</v>
      </c>
      <c r="L6787" t="s">
        <v>563</v>
      </c>
      <c r="M6787" t="s">
        <v>563</v>
      </c>
      <c r="N6787">
        <v>0</v>
      </c>
      <c r="O6787">
        <v>1</v>
      </c>
      <c r="P6787" t="s">
        <v>1</v>
      </c>
      <c r="Q6787" t="s">
        <v>1</v>
      </c>
      <c r="R6787">
        <v>1</v>
      </c>
      <c r="S6787" t="s">
        <v>564</v>
      </c>
      <c r="T6787">
        <v>0</v>
      </c>
      <c r="U6787">
        <v>0</v>
      </c>
      <c r="V6787" t="s">
        <v>1</v>
      </c>
      <c r="W6787" t="s">
        <v>1</v>
      </c>
      <c r="X6787">
        <v>1</v>
      </c>
      <c r="Y6787" t="s">
        <v>565</v>
      </c>
    </row>
    <row r="6788" spans="1:25">
      <c r="A6788" t="s">
        <v>62</v>
      </c>
      <c r="B6788" t="s">
        <v>66</v>
      </c>
      <c r="C6788" t="s">
        <v>577</v>
      </c>
      <c r="D6788" t="s">
        <v>142</v>
      </c>
      <c r="E6788">
        <v>9931.6755244755204</v>
      </c>
      <c r="F6788" s="13">
        <f t="shared" si="411"/>
        <v>51.174646115050216</v>
      </c>
      <c r="G6788" s="13">
        <f t="shared" si="412"/>
        <v>51.174646115050216</v>
      </c>
      <c r="H6788">
        <v>9.9316755244755193</v>
      </c>
      <c r="I6788">
        <f t="shared" si="409"/>
        <v>5.1174646115050217E-2</v>
      </c>
      <c r="J6788">
        <f t="shared" si="410"/>
        <v>5.1174646115050217E-2</v>
      </c>
      <c r="K6788" t="s">
        <v>563</v>
      </c>
      <c r="L6788" t="s">
        <v>563</v>
      </c>
      <c r="M6788" t="s">
        <v>563</v>
      </c>
      <c r="N6788">
        <v>0</v>
      </c>
      <c r="O6788">
        <v>1</v>
      </c>
      <c r="P6788" t="s">
        <v>1</v>
      </c>
      <c r="Q6788" t="s">
        <v>1</v>
      </c>
      <c r="R6788">
        <v>1</v>
      </c>
      <c r="S6788" t="s">
        <v>564</v>
      </c>
      <c r="T6788">
        <v>0</v>
      </c>
      <c r="U6788">
        <v>0</v>
      </c>
      <c r="V6788" t="s">
        <v>1</v>
      </c>
      <c r="W6788" t="s">
        <v>1</v>
      </c>
      <c r="X6788">
        <v>1</v>
      </c>
      <c r="Y6788" t="s">
        <v>565</v>
      </c>
    </row>
    <row r="6789" spans="1:25">
      <c r="A6789" t="s">
        <v>62</v>
      </c>
      <c r="B6789" t="s">
        <v>66</v>
      </c>
      <c r="C6789" t="s">
        <v>577</v>
      </c>
      <c r="D6789" t="s">
        <v>142</v>
      </c>
      <c r="E6789">
        <v>10024.045687645699</v>
      </c>
      <c r="F6789" s="13">
        <f t="shared" si="411"/>
        <v>51.625836358261175</v>
      </c>
      <c r="G6789" s="13">
        <f t="shared" si="412"/>
        <v>51.625836358261175</v>
      </c>
      <c r="H6789">
        <v>10.0240456876457</v>
      </c>
      <c r="I6789">
        <f t="shared" si="409"/>
        <v>5.1625836358261172E-2</v>
      </c>
      <c r="J6789">
        <f t="shared" si="410"/>
        <v>5.1625836358261172E-2</v>
      </c>
      <c r="K6789" t="s">
        <v>563</v>
      </c>
      <c r="L6789" t="s">
        <v>563</v>
      </c>
      <c r="M6789" t="s">
        <v>563</v>
      </c>
      <c r="N6789">
        <v>0</v>
      </c>
      <c r="O6789">
        <v>1</v>
      </c>
      <c r="P6789" t="s">
        <v>1</v>
      </c>
      <c r="Q6789" t="s">
        <v>1</v>
      </c>
      <c r="R6789">
        <v>1</v>
      </c>
      <c r="S6789" t="s">
        <v>564</v>
      </c>
      <c r="T6789">
        <v>0</v>
      </c>
      <c r="U6789">
        <v>0</v>
      </c>
      <c r="V6789" t="s">
        <v>1</v>
      </c>
      <c r="W6789" t="s">
        <v>1</v>
      </c>
      <c r="X6789">
        <v>1</v>
      </c>
      <c r="Y6789" t="s">
        <v>565</v>
      </c>
    </row>
    <row r="6790" spans="1:25">
      <c r="A6790" t="s">
        <v>62</v>
      </c>
      <c r="B6790" t="s">
        <v>66</v>
      </c>
      <c r="C6790" t="s">
        <v>577</v>
      </c>
      <c r="D6790" t="s">
        <v>142</v>
      </c>
      <c r="E6790">
        <v>10108.179020979</v>
      </c>
      <c r="F6790" s="13">
        <f t="shared" si="411"/>
        <v>52.036605649085139</v>
      </c>
      <c r="G6790" s="13">
        <f t="shared" si="412"/>
        <v>52.036605649085139</v>
      </c>
      <c r="H6790">
        <v>10.108179020979</v>
      </c>
      <c r="I6790">
        <f t="shared" si="409"/>
        <v>5.2036605649085139E-2</v>
      </c>
      <c r="J6790">
        <f t="shared" si="410"/>
        <v>5.2036605649085139E-2</v>
      </c>
      <c r="K6790" t="s">
        <v>563</v>
      </c>
      <c r="L6790" t="s">
        <v>563</v>
      </c>
      <c r="M6790" t="s">
        <v>563</v>
      </c>
      <c r="N6790">
        <v>0</v>
      </c>
      <c r="O6790">
        <v>1</v>
      </c>
      <c r="P6790" t="s">
        <v>1</v>
      </c>
      <c r="Q6790" t="s">
        <v>1</v>
      </c>
      <c r="R6790">
        <v>1</v>
      </c>
      <c r="S6790" t="s">
        <v>564</v>
      </c>
      <c r="T6790">
        <v>0</v>
      </c>
      <c r="U6790">
        <v>0</v>
      </c>
      <c r="V6790" t="s">
        <v>1</v>
      </c>
      <c r="W6790" t="s">
        <v>1</v>
      </c>
      <c r="X6790">
        <v>1</v>
      </c>
      <c r="Y6790" t="s">
        <v>565</v>
      </c>
    </row>
    <row r="6791" spans="1:25">
      <c r="A6791" t="s">
        <v>62</v>
      </c>
      <c r="B6791" t="s">
        <v>66</v>
      </c>
      <c r="C6791" t="s">
        <v>577</v>
      </c>
      <c r="D6791" t="s">
        <v>142</v>
      </c>
      <c r="E6791">
        <v>10193.489044288999</v>
      </c>
      <c r="F6791" s="13">
        <f t="shared" si="411"/>
        <v>52.452939174627389</v>
      </c>
      <c r="G6791" s="13">
        <f t="shared" si="412"/>
        <v>52.452939174627389</v>
      </c>
      <c r="H6791">
        <v>10.193489044289</v>
      </c>
      <c r="I6791">
        <f t="shared" si="409"/>
        <v>5.2452939174627386E-2</v>
      </c>
      <c r="J6791">
        <f t="shared" si="410"/>
        <v>5.2452939174627386E-2</v>
      </c>
      <c r="K6791" t="s">
        <v>563</v>
      </c>
      <c r="L6791" t="s">
        <v>563</v>
      </c>
      <c r="M6791" t="s">
        <v>563</v>
      </c>
      <c r="N6791">
        <v>0</v>
      </c>
      <c r="O6791">
        <v>1</v>
      </c>
      <c r="P6791" t="s">
        <v>1</v>
      </c>
      <c r="Q6791" t="s">
        <v>1</v>
      </c>
      <c r="R6791">
        <v>1</v>
      </c>
      <c r="S6791" t="s">
        <v>564</v>
      </c>
      <c r="T6791">
        <v>0</v>
      </c>
      <c r="U6791">
        <v>0</v>
      </c>
      <c r="V6791" t="s">
        <v>1</v>
      </c>
      <c r="W6791" t="s">
        <v>1</v>
      </c>
      <c r="X6791">
        <v>1</v>
      </c>
      <c r="Y6791" t="s">
        <v>565</v>
      </c>
    </row>
    <row r="6792" spans="1:25">
      <c r="A6792" t="s">
        <v>62</v>
      </c>
      <c r="B6792" t="s">
        <v>66</v>
      </c>
      <c r="C6792" t="s">
        <v>577</v>
      </c>
      <c r="D6792" t="s">
        <v>142</v>
      </c>
      <c r="E6792">
        <v>10234.084848484799</v>
      </c>
      <c r="F6792" s="13">
        <f t="shared" si="411"/>
        <v>52.65099304421998</v>
      </c>
      <c r="G6792" s="13">
        <f t="shared" si="412"/>
        <v>52.65099304421998</v>
      </c>
      <c r="H6792">
        <v>10.2340848484848</v>
      </c>
      <c r="I6792">
        <f t="shared" si="409"/>
        <v>5.2650993044219982E-2</v>
      </c>
      <c r="J6792">
        <f t="shared" si="410"/>
        <v>5.2650993044219982E-2</v>
      </c>
      <c r="K6792" t="s">
        <v>563</v>
      </c>
      <c r="L6792" t="s">
        <v>563</v>
      </c>
      <c r="M6792" t="s">
        <v>563</v>
      </c>
      <c r="N6792">
        <v>0</v>
      </c>
      <c r="O6792">
        <v>1</v>
      </c>
      <c r="P6792" t="s">
        <v>1</v>
      </c>
      <c r="Q6792" t="s">
        <v>1</v>
      </c>
      <c r="R6792">
        <v>1</v>
      </c>
      <c r="S6792" t="s">
        <v>564</v>
      </c>
      <c r="T6792">
        <v>0</v>
      </c>
      <c r="U6792">
        <v>0</v>
      </c>
      <c r="V6792" t="s">
        <v>1</v>
      </c>
      <c r="W6792" t="s">
        <v>1</v>
      </c>
      <c r="X6792">
        <v>1</v>
      </c>
      <c r="Y6792" t="s">
        <v>565</v>
      </c>
    </row>
    <row r="6793" spans="1:25">
      <c r="A6793" t="s">
        <v>62</v>
      </c>
      <c r="B6793" t="s">
        <v>66</v>
      </c>
      <c r="C6793" t="s">
        <v>577</v>
      </c>
      <c r="D6793" t="s">
        <v>142</v>
      </c>
      <c r="E6793">
        <v>10322.336596736601</v>
      </c>
      <c r="F6793" s="13">
        <f t="shared" si="411"/>
        <v>53.081404781609592</v>
      </c>
      <c r="G6793" s="13">
        <f t="shared" si="412"/>
        <v>53.081404781609592</v>
      </c>
      <c r="H6793">
        <v>10.3223365967366</v>
      </c>
      <c r="I6793">
        <f t="shared" si="409"/>
        <v>5.3081404781609595E-2</v>
      </c>
      <c r="J6793">
        <f t="shared" si="410"/>
        <v>5.3081404781609595E-2</v>
      </c>
      <c r="K6793" t="s">
        <v>563</v>
      </c>
      <c r="L6793" t="s">
        <v>563</v>
      </c>
      <c r="M6793" t="s">
        <v>563</v>
      </c>
      <c r="N6793">
        <v>0</v>
      </c>
      <c r="O6793">
        <v>1</v>
      </c>
      <c r="P6793" t="s">
        <v>1</v>
      </c>
      <c r="Q6793" t="s">
        <v>1</v>
      </c>
      <c r="R6793">
        <v>1</v>
      </c>
      <c r="S6793" t="s">
        <v>564</v>
      </c>
      <c r="T6793">
        <v>0</v>
      </c>
      <c r="U6793">
        <v>0</v>
      </c>
      <c r="V6793" t="s">
        <v>1</v>
      </c>
      <c r="W6793" t="s">
        <v>1</v>
      </c>
      <c r="X6793">
        <v>1</v>
      </c>
      <c r="Y6793" t="s">
        <v>565</v>
      </c>
    </row>
    <row r="6794" spans="1:25">
      <c r="A6794" t="s">
        <v>62</v>
      </c>
      <c r="B6794" t="s">
        <v>66</v>
      </c>
      <c r="C6794" t="s">
        <v>577</v>
      </c>
      <c r="D6794" t="s">
        <v>142</v>
      </c>
      <c r="E6794">
        <v>10409.4116550117</v>
      </c>
      <c r="F6794" s="13">
        <f t="shared" si="411"/>
        <v>53.505890906885583</v>
      </c>
      <c r="G6794" s="13">
        <f t="shared" si="412"/>
        <v>53.505890906885583</v>
      </c>
      <c r="H6794">
        <v>10.4094116550117</v>
      </c>
      <c r="I6794">
        <f t="shared" si="409"/>
        <v>5.3505890906885581E-2</v>
      </c>
      <c r="J6794">
        <f t="shared" si="410"/>
        <v>5.3505890906885581E-2</v>
      </c>
      <c r="K6794" t="s">
        <v>563</v>
      </c>
      <c r="L6794" t="s">
        <v>563</v>
      </c>
      <c r="M6794" t="s">
        <v>563</v>
      </c>
      <c r="N6794">
        <v>0</v>
      </c>
      <c r="O6794">
        <v>1</v>
      </c>
      <c r="P6794" t="s">
        <v>1</v>
      </c>
      <c r="Q6794" t="s">
        <v>1</v>
      </c>
      <c r="R6794">
        <v>1</v>
      </c>
      <c r="S6794" t="s">
        <v>564</v>
      </c>
      <c r="T6794">
        <v>0</v>
      </c>
      <c r="U6794">
        <v>0</v>
      </c>
      <c r="V6794" t="s">
        <v>1</v>
      </c>
      <c r="W6794" t="s">
        <v>1</v>
      </c>
      <c r="X6794">
        <v>1</v>
      </c>
      <c r="Y6794" t="s">
        <v>565</v>
      </c>
    </row>
    <row r="6795" spans="1:25">
      <c r="A6795" t="s">
        <v>62</v>
      </c>
      <c r="B6795" t="s">
        <v>66</v>
      </c>
      <c r="C6795" t="s">
        <v>577</v>
      </c>
      <c r="D6795" t="s">
        <v>142</v>
      </c>
      <c r="E6795">
        <v>10499.4284382284</v>
      </c>
      <c r="F6795" s="13">
        <f t="shared" si="411"/>
        <v>53.944524478853367</v>
      </c>
      <c r="G6795" s="13">
        <f t="shared" si="412"/>
        <v>53.944524478853367</v>
      </c>
      <c r="H6795">
        <v>10.499428438228399</v>
      </c>
      <c r="I6795">
        <f t="shared" si="409"/>
        <v>5.3944524478853367E-2</v>
      </c>
      <c r="J6795">
        <f t="shared" si="410"/>
        <v>5.3944524478853367E-2</v>
      </c>
      <c r="K6795" t="s">
        <v>563</v>
      </c>
      <c r="L6795" t="s">
        <v>563</v>
      </c>
      <c r="M6795" t="s">
        <v>563</v>
      </c>
      <c r="N6795">
        <v>0</v>
      </c>
      <c r="O6795">
        <v>1</v>
      </c>
      <c r="P6795" t="s">
        <v>1</v>
      </c>
      <c r="Q6795" t="s">
        <v>1</v>
      </c>
      <c r="R6795">
        <v>1</v>
      </c>
      <c r="S6795" t="s">
        <v>564</v>
      </c>
      <c r="T6795">
        <v>0</v>
      </c>
      <c r="U6795">
        <v>0</v>
      </c>
      <c r="V6795" t="s">
        <v>1</v>
      </c>
      <c r="W6795" t="s">
        <v>1</v>
      </c>
      <c r="X6795">
        <v>1</v>
      </c>
      <c r="Y6795" t="s">
        <v>565</v>
      </c>
    </row>
    <row r="6796" spans="1:25">
      <c r="A6796" t="s">
        <v>62</v>
      </c>
      <c r="B6796" t="s">
        <v>66</v>
      </c>
      <c r="C6796" t="s">
        <v>577</v>
      </c>
      <c r="D6796" t="s">
        <v>142</v>
      </c>
      <c r="E6796">
        <v>10761.8303030303</v>
      </c>
      <c r="F6796" s="13">
        <f t="shared" si="411"/>
        <v>55.222050651176225</v>
      </c>
      <c r="G6796" s="13">
        <f t="shared" si="412"/>
        <v>55.222050651176225</v>
      </c>
      <c r="H6796">
        <v>10.761830303030299</v>
      </c>
      <c r="I6796">
        <f t="shared" si="409"/>
        <v>5.5222050651176226E-2</v>
      </c>
      <c r="J6796">
        <f t="shared" si="410"/>
        <v>5.5222050651176226E-2</v>
      </c>
      <c r="K6796" t="s">
        <v>563</v>
      </c>
      <c r="L6796" t="s">
        <v>563</v>
      </c>
      <c r="M6796" t="s">
        <v>563</v>
      </c>
      <c r="N6796">
        <v>0</v>
      </c>
      <c r="O6796">
        <v>1</v>
      </c>
      <c r="P6796" t="s">
        <v>1</v>
      </c>
      <c r="Q6796" t="s">
        <v>1</v>
      </c>
      <c r="R6796">
        <v>1</v>
      </c>
      <c r="S6796" t="s">
        <v>564</v>
      </c>
      <c r="T6796">
        <v>0</v>
      </c>
      <c r="U6796">
        <v>0</v>
      </c>
      <c r="V6796" t="s">
        <v>1</v>
      </c>
      <c r="W6796" t="s">
        <v>1</v>
      </c>
      <c r="X6796">
        <v>1</v>
      </c>
      <c r="Y6796" t="s">
        <v>565</v>
      </c>
    </row>
    <row r="6797" spans="1:25">
      <c r="A6797" t="s">
        <v>62</v>
      </c>
      <c r="B6797" t="s">
        <v>66</v>
      </c>
      <c r="C6797" t="s">
        <v>577</v>
      </c>
      <c r="D6797" t="s">
        <v>142</v>
      </c>
      <c r="E6797">
        <v>10888.0303030303</v>
      </c>
      <c r="F6797" s="13">
        <f t="shared" si="411"/>
        <v>55.835889416471005</v>
      </c>
      <c r="G6797" s="13">
        <f t="shared" si="412"/>
        <v>55.835889416471005</v>
      </c>
      <c r="H6797">
        <v>10.8880303030303</v>
      </c>
      <c r="I6797">
        <f t="shared" si="409"/>
        <v>5.5835889416471003E-2</v>
      </c>
      <c r="J6797">
        <f t="shared" si="410"/>
        <v>5.5835889416471003E-2</v>
      </c>
      <c r="K6797" t="s">
        <v>563</v>
      </c>
      <c r="L6797" t="s">
        <v>563</v>
      </c>
      <c r="M6797" t="s">
        <v>563</v>
      </c>
      <c r="N6797">
        <v>0</v>
      </c>
      <c r="O6797">
        <v>1</v>
      </c>
      <c r="P6797" t="s">
        <v>1</v>
      </c>
      <c r="Q6797" t="s">
        <v>1</v>
      </c>
      <c r="R6797">
        <v>1</v>
      </c>
      <c r="S6797" t="s">
        <v>564</v>
      </c>
      <c r="T6797">
        <v>0</v>
      </c>
      <c r="U6797">
        <v>0</v>
      </c>
      <c r="V6797" t="s">
        <v>1</v>
      </c>
      <c r="W6797" t="s">
        <v>1</v>
      </c>
      <c r="X6797">
        <v>1</v>
      </c>
      <c r="Y6797" t="s">
        <v>565</v>
      </c>
    </row>
    <row r="6798" spans="1:25">
      <c r="A6798" t="s">
        <v>62</v>
      </c>
      <c r="B6798" t="s">
        <v>66</v>
      </c>
      <c r="C6798" t="s">
        <v>577</v>
      </c>
      <c r="D6798" t="s">
        <v>142</v>
      </c>
      <c r="E6798">
        <v>11058.553125</v>
      </c>
      <c r="F6798" s="13">
        <f t="shared" si="411"/>
        <v>56.664730633769274</v>
      </c>
      <c r="G6798" s="13">
        <f t="shared" si="412"/>
        <v>56.664730633769274</v>
      </c>
      <c r="H6798">
        <v>11.058553125</v>
      </c>
      <c r="I6798">
        <f t="shared" si="409"/>
        <v>5.6664730633769277E-2</v>
      </c>
      <c r="J6798">
        <f t="shared" si="410"/>
        <v>5.6664730633769277E-2</v>
      </c>
      <c r="K6798" t="s">
        <v>563</v>
      </c>
      <c r="L6798" t="s">
        <v>563</v>
      </c>
      <c r="M6798" t="s">
        <v>563</v>
      </c>
      <c r="N6798">
        <v>0</v>
      </c>
      <c r="O6798">
        <v>1</v>
      </c>
      <c r="P6798" t="s">
        <v>1</v>
      </c>
      <c r="Q6798" t="s">
        <v>1</v>
      </c>
      <c r="R6798">
        <v>1</v>
      </c>
      <c r="S6798" t="s">
        <v>564</v>
      </c>
      <c r="T6798">
        <v>0</v>
      </c>
      <c r="U6798">
        <v>0</v>
      </c>
      <c r="V6798" t="s">
        <v>1</v>
      </c>
      <c r="W6798" t="s">
        <v>1</v>
      </c>
      <c r="X6798">
        <v>1</v>
      </c>
      <c r="Y6798" t="s">
        <v>565</v>
      </c>
    </row>
    <row r="6799" spans="1:25">
      <c r="A6799" t="s">
        <v>62</v>
      </c>
      <c r="B6799" t="s">
        <v>66</v>
      </c>
      <c r="C6799" t="s">
        <v>577</v>
      </c>
      <c r="D6799" t="s">
        <v>142</v>
      </c>
      <c r="E6799">
        <v>11204.971874999999</v>
      </c>
      <c r="F6799" s="13">
        <f t="shared" si="411"/>
        <v>57.375883389289747</v>
      </c>
      <c r="G6799" s="13">
        <f t="shared" si="412"/>
        <v>57.375883389289747</v>
      </c>
      <c r="H6799">
        <v>11.204971875</v>
      </c>
      <c r="I6799">
        <f t="shared" ref="I6799:I6862" si="413">F6799/1000</f>
        <v>5.7375883389289749E-2</v>
      </c>
      <c r="J6799">
        <f t="shared" ref="J6799:J6862" si="414">G6799/1000</f>
        <v>5.7375883389289749E-2</v>
      </c>
      <c r="K6799" t="s">
        <v>563</v>
      </c>
      <c r="L6799" t="s">
        <v>563</v>
      </c>
      <c r="M6799" t="s">
        <v>563</v>
      </c>
      <c r="N6799">
        <v>0</v>
      </c>
      <c r="O6799">
        <v>1</v>
      </c>
      <c r="P6799" t="s">
        <v>1</v>
      </c>
      <c r="Q6799" t="s">
        <v>1</v>
      </c>
      <c r="R6799">
        <v>1</v>
      </c>
      <c r="S6799" t="s">
        <v>564</v>
      </c>
      <c r="T6799">
        <v>0</v>
      </c>
      <c r="U6799">
        <v>0</v>
      </c>
      <c r="V6799" t="s">
        <v>1</v>
      </c>
      <c r="W6799" t="s">
        <v>1</v>
      </c>
      <c r="X6799">
        <v>1</v>
      </c>
      <c r="Y6799" t="s">
        <v>565</v>
      </c>
    </row>
    <row r="6800" spans="1:25">
      <c r="A6800" t="s">
        <v>62</v>
      </c>
      <c r="B6800" t="s">
        <v>66</v>
      </c>
      <c r="C6800" t="s">
        <v>577</v>
      </c>
      <c r="D6800" t="s">
        <v>142</v>
      </c>
      <c r="E6800">
        <v>11333.409374999999</v>
      </c>
      <c r="F6800" s="13">
        <f t="shared" si="411"/>
        <v>57.999305170723858</v>
      </c>
      <c r="G6800" s="13">
        <f t="shared" si="412"/>
        <v>57.999305170723858</v>
      </c>
      <c r="H6800">
        <v>11.333409375</v>
      </c>
      <c r="I6800">
        <f t="shared" si="413"/>
        <v>5.799930517072386E-2</v>
      </c>
      <c r="J6800">
        <f t="shared" si="414"/>
        <v>5.799930517072386E-2</v>
      </c>
      <c r="K6800" t="s">
        <v>563</v>
      </c>
      <c r="L6800" t="s">
        <v>563</v>
      </c>
      <c r="M6800" t="s">
        <v>563</v>
      </c>
      <c r="N6800">
        <v>0</v>
      </c>
      <c r="O6800">
        <v>1</v>
      </c>
      <c r="P6800" t="s">
        <v>1</v>
      </c>
      <c r="Q6800" t="s">
        <v>1</v>
      </c>
      <c r="R6800">
        <v>1</v>
      </c>
      <c r="S6800" t="s">
        <v>564</v>
      </c>
      <c r="T6800">
        <v>0</v>
      </c>
      <c r="U6800">
        <v>0</v>
      </c>
      <c r="V6800" t="s">
        <v>1</v>
      </c>
      <c r="W6800" t="s">
        <v>1</v>
      </c>
      <c r="X6800">
        <v>1</v>
      </c>
      <c r="Y6800" t="s">
        <v>565</v>
      </c>
    </row>
    <row r="6801" spans="1:25">
      <c r="A6801" t="s">
        <v>62</v>
      </c>
      <c r="B6801" t="s">
        <v>66</v>
      </c>
      <c r="C6801" t="s">
        <v>577</v>
      </c>
      <c r="D6801" t="s">
        <v>142</v>
      </c>
      <c r="E6801">
        <v>11462.703125</v>
      </c>
      <c r="F6801" s="13">
        <f t="shared" si="411"/>
        <v>58.626513571743232</v>
      </c>
      <c r="G6801" s="13">
        <f t="shared" si="412"/>
        <v>58.626513571743232</v>
      </c>
      <c r="H6801">
        <v>11.462703125000001</v>
      </c>
      <c r="I6801">
        <f t="shared" si="413"/>
        <v>5.8626513571743234E-2</v>
      </c>
      <c r="J6801">
        <f t="shared" si="414"/>
        <v>5.8626513571743234E-2</v>
      </c>
      <c r="K6801" t="s">
        <v>563</v>
      </c>
      <c r="L6801" t="s">
        <v>563</v>
      </c>
      <c r="M6801" t="s">
        <v>563</v>
      </c>
      <c r="N6801">
        <v>0</v>
      </c>
      <c r="O6801">
        <v>1</v>
      </c>
      <c r="P6801" t="s">
        <v>1</v>
      </c>
      <c r="Q6801" t="s">
        <v>1</v>
      </c>
      <c r="R6801">
        <v>1</v>
      </c>
      <c r="S6801" t="s">
        <v>564</v>
      </c>
      <c r="T6801">
        <v>0</v>
      </c>
      <c r="U6801">
        <v>0</v>
      </c>
      <c r="V6801" t="s">
        <v>1</v>
      </c>
      <c r="W6801" t="s">
        <v>1</v>
      </c>
      <c r="X6801">
        <v>1</v>
      </c>
      <c r="Y6801" t="s">
        <v>565</v>
      </c>
    </row>
    <row r="6802" spans="1:25">
      <c r="A6802" t="s">
        <v>62</v>
      </c>
      <c r="B6802" t="s">
        <v>66</v>
      </c>
      <c r="C6802" t="s">
        <v>577</v>
      </c>
      <c r="D6802" t="s">
        <v>142</v>
      </c>
      <c r="E6802">
        <v>11522.640625</v>
      </c>
      <c r="F6802" s="13">
        <f t="shared" si="411"/>
        <v>58.917147884505049</v>
      </c>
      <c r="G6802" s="13">
        <f t="shared" si="412"/>
        <v>58.917147884505049</v>
      </c>
      <c r="H6802">
        <v>11.522640624999999</v>
      </c>
      <c r="I6802">
        <f t="shared" si="413"/>
        <v>5.8917147884505049E-2</v>
      </c>
      <c r="J6802">
        <f t="shared" si="414"/>
        <v>5.8917147884505049E-2</v>
      </c>
      <c r="K6802" t="s">
        <v>563</v>
      </c>
      <c r="L6802" t="s">
        <v>563</v>
      </c>
      <c r="M6802" t="s">
        <v>563</v>
      </c>
      <c r="N6802">
        <v>0</v>
      </c>
      <c r="O6802">
        <v>1</v>
      </c>
      <c r="P6802" t="s">
        <v>1</v>
      </c>
      <c r="Q6802" t="s">
        <v>1</v>
      </c>
      <c r="R6802">
        <v>1</v>
      </c>
      <c r="S6802" t="s">
        <v>564</v>
      </c>
      <c r="T6802">
        <v>0</v>
      </c>
      <c r="U6802">
        <v>0</v>
      </c>
      <c r="V6802" t="s">
        <v>1</v>
      </c>
      <c r="W6802" t="s">
        <v>1</v>
      </c>
      <c r="X6802">
        <v>1</v>
      </c>
      <c r="Y6802" t="s">
        <v>565</v>
      </c>
    </row>
    <row r="6803" spans="1:25">
      <c r="A6803" t="s">
        <v>62</v>
      </c>
      <c r="B6803" t="s">
        <v>66</v>
      </c>
      <c r="C6803" t="s">
        <v>577</v>
      </c>
      <c r="D6803" t="s">
        <v>142</v>
      </c>
      <c r="E6803">
        <v>11651.078125</v>
      </c>
      <c r="F6803" s="13">
        <f t="shared" si="411"/>
        <v>59.539672577698475</v>
      </c>
      <c r="G6803" s="13">
        <f t="shared" si="412"/>
        <v>59.539672577698475</v>
      </c>
      <c r="H6803">
        <v>11.651078125</v>
      </c>
      <c r="I6803">
        <f t="shared" si="413"/>
        <v>5.9539672577698474E-2</v>
      </c>
      <c r="J6803">
        <f t="shared" si="414"/>
        <v>5.9539672577698474E-2</v>
      </c>
      <c r="K6803" t="s">
        <v>563</v>
      </c>
      <c r="L6803" t="s">
        <v>563</v>
      </c>
      <c r="M6803" t="s">
        <v>563</v>
      </c>
      <c r="N6803">
        <v>0</v>
      </c>
      <c r="O6803">
        <v>1</v>
      </c>
      <c r="P6803" t="s">
        <v>1</v>
      </c>
      <c r="Q6803" t="s">
        <v>1</v>
      </c>
      <c r="R6803">
        <v>1</v>
      </c>
      <c r="S6803" t="s">
        <v>564</v>
      </c>
      <c r="T6803">
        <v>0</v>
      </c>
      <c r="U6803">
        <v>0</v>
      </c>
      <c r="V6803" t="s">
        <v>1</v>
      </c>
      <c r="W6803" t="s">
        <v>1</v>
      </c>
      <c r="X6803">
        <v>1</v>
      </c>
      <c r="Y6803" t="s">
        <v>565</v>
      </c>
    </row>
    <row r="6804" spans="1:25">
      <c r="A6804" t="s">
        <v>62</v>
      </c>
      <c r="B6804" t="s">
        <v>66</v>
      </c>
      <c r="C6804" t="s">
        <v>577</v>
      </c>
      <c r="D6804" t="s">
        <v>142</v>
      </c>
      <c r="E6804">
        <v>11985.208000000001</v>
      </c>
      <c r="F6804" s="13">
        <f t="shared" si="411"/>
        <v>61.15751451508779</v>
      </c>
      <c r="G6804" s="13">
        <f t="shared" si="412"/>
        <v>61.15751451508779</v>
      </c>
      <c r="H6804">
        <v>11.985208</v>
      </c>
      <c r="I6804">
        <f t="shared" si="413"/>
        <v>6.1157514515087788E-2</v>
      </c>
      <c r="J6804">
        <f t="shared" si="414"/>
        <v>6.1157514515087788E-2</v>
      </c>
      <c r="K6804" t="s">
        <v>563</v>
      </c>
      <c r="L6804" t="s">
        <v>563</v>
      </c>
      <c r="M6804" t="s">
        <v>563</v>
      </c>
      <c r="N6804">
        <v>0</v>
      </c>
      <c r="O6804">
        <v>1</v>
      </c>
      <c r="P6804" t="s">
        <v>1</v>
      </c>
      <c r="Q6804" t="s">
        <v>1</v>
      </c>
      <c r="R6804">
        <v>1</v>
      </c>
      <c r="S6804" t="s">
        <v>564</v>
      </c>
      <c r="T6804">
        <v>0</v>
      </c>
      <c r="U6804">
        <v>0</v>
      </c>
      <c r="V6804" t="s">
        <v>1</v>
      </c>
      <c r="W6804" t="s">
        <v>1</v>
      </c>
      <c r="X6804">
        <v>1</v>
      </c>
      <c r="Y6804" t="s">
        <v>565</v>
      </c>
    </row>
    <row r="6805" spans="1:25">
      <c r="A6805" t="s">
        <v>62</v>
      </c>
      <c r="B6805" t="s">
        <v>66</v>
      </c>
      <c r="C6805" t="s">
        <v>577</v>
      </c>
      <c r="D6805" t="s">
        <v>142</v>
      </c>
      <c r="E6805">
        <v>12065.0933333333</v>
      </c>
      <c r="F6805" s="13">
        <f t="shared" si="411"/>
        <v>61.543967307089176</v>
      </c>
      <c r="G6805" s="13">
        <f t="shared" si="412"/>
        <v>61.543967307089176</v>
      </c>
      <c r="H6805">
        <v>12.0650933333333</v>
      </c>
      <c r="I6805">
        <f t="shared" si="413"/>
        <v>6.1543967307089179E-2</v>
      </c>
      <c r="J6805">
        <f t="shared" si="414"/>
        <v>6.1543967307089179E-2</v>
      </c>
      <c r="K6805" t="s">
        <v>563</v>
      </c>
      <c r="L6805" t="s">
        <v>563</v>
      </c>
      <c r="M6805" t="s">
        <v>563</v>
      </c>
      <c r="N6805">
        <v>0</v>
      </c>
      <c r="O6805">
        <v>1</v>
      </c>
      <c r="P6805" t="s">
        <v>1</v>
      </c>
      <c r="Q6805" t="s">
        <v>1</v>
      </c>
      <c r="R6805">
        <v>1</v>
      </c>
      <c r="S6805" t="s">
        <v>564</v>
      </c>
      <c r="T6805">
        <v>0</v>
      </c>
      <c r="U6805">
        <v>0</v>
      </c>
      <c r="V6805" t="s">
        <v>1</v>
      </c>
      <c r="W6805" t="s">
        <v>1</v>
      </c>
      <c r="X6805">
        <v>1</v>
      </c>
      <c r="Y6805" t="s">
        <v>565</v>
      </c>
    </row>
    <row r="6806" spans="1:25">
      <c r="A6806" t="s">
        <v>62</v>
      </c>
      <c r="B6806" t="s">
        <v>66</v>
      </c>
      <c r="C6806" t="s">
        <v>577</v>
      </c>
      <c r="D6806" t="s">
        <v>142</v>
      </c>
      <c r="E6806">
        <v>12129.22</v>
      </c>
      <c r="F6806" s="13">
        <f t="shared" si="411"/>
        <v>61.85409013930613</v>
      </c>
      <c r="G6806" s="13">
        <f t="shared" si="412"/>
        <v>61.85409013930613</v>
      </c>
      <c r="H6806">
        <v>12.12922</v>
      </c>
      <c r="I6806">
        <f t="shared" si="413"/>
        <v>6.185409013930613E-2</v>
      </c>
      <c r="J6806">
        <f t="shared" si="414"/>
        <v>6.185409013930613E-2</v>
      </c>
      <c r="K6806" t="s">
        <v>563</v>
      </c>
      <c r="L6806" t="s">
        <v>563</v>
      </c>
      <c r="M6806" t="s">
        <v>563</v>
      </c>
      <c r="N6806">
        <v>0</v>
      </c>
      <c r="O6806">
        <v>1</v>
      </c>
      <c r="P6806" t="s">
        <v>1</v>
      </c>
      <c r="Q6806" t="s">
        <v>1</v>
      </c>
      <c r="R6806">
        <v>1</v>
      </c>
      <c r="S6806" t="s">
        <v>564</v>
      </c>
      <c r="T6806">
        <v>0</v>
      </c>
      <c r="U6806">
        <v>0</v>
      </c>
      <c r="V6806" t="s">
        <v>1</v>
      </c>
      <c r="W6806" t="s">
        <v>1</v>
      </c>
      <c r="X6806">
        <v>1</v>
      </c>
      <c r="Y6806" t="s">
        <v>565</v>
      </c>
    </row>
    <row r="6807" spans="1:25">
      <c r="A6807" t="s">
        <v>62</v>
      </c>
      <c r="B6807" t="s">
        <v>66</v>
      </c>
      <c r="C6807" t="s">
        <v>577</v>
      </c>
      <c r="D6807" t="s">
        <v>142</v>
      </c>
      <c r="E6807">
        <v>12203.58</v>
      </c>
      <c r="F6807" s="13">
        <f t="shared" si="411"/>
        <v>62.213596074750761</v>
      </c>
      <c r="G6807" s="13">
        <f t="shared" si="412"/>
        <v>62.213596074750761</v>
      </c>
      <c r="H6807">
        <v>12.203580000000001</v>
      </c>
      <c r="I6807">
        <f t="shared" si="413"/>
        <v>6.2213596074750764E-2</v>
      </c>
      <c r="J6807">
        <f t="shared" si="414"/>
        <v>6.2213596074750764E-2</v>
      </c>
      <c r="K6807" t="s">
        <v>563</v>
      </c>
      <c r="L6807" t="s">
        <v>563</v>
      </c>
      <c r="M6807" t="s">
        <v>563</v>
      </c>
      <c r="N6807">
        <v>0</v>
      </c>
      <c r="O6807">
        <v>1</v>
      </c>
      <c r="P6807" t="s">
        <v>1</v>
      </c>
      <c r="Q6807" t="s">
        <v>1</v>
      </c>
      <c r="R6807">
        <v>1</v>
      </c>
      <c r="S6807" t="s">
        <v>564</v>
      </c>
      <c r="T6807">
        <v>0</v>
      </c>
      <c r="U6807">
        <v>0</v>
      </c>
      <c r="V6807" t="s">
        <v>1</v>
      </c>
      <c r="W6807" t="s">
        <v>1</v>
      </c>
      <c r="X6807">
        <v>1</v>
      </c>
      <c r="Y6807" t="s">
        <v>565</v>
      </c>
    </row>
    <row r="6808" spans="1:25">
      <c r="A6808" t="s">
        <v>62</v>
      </c>
      <c r="B6808" t="s">
        <v>66</v>
      </c>
      <c r="C6808" t="s">
        <v>577</v>
      </c>
      <c r="D6808" t="s">
        <v>142</v>
      </c>
      <c r="E6808">
        <v>12240.5</v>
      </c>
      <c r="F6808" s="13">
        <f t="shared" si="411"/>
        <v>62.392049833965544</v>
      </c>
      <c r="G6808" s="13">
        <f t="shared" si="412"/>
        <v>62.392049833965544</v>
      </c>
      <c r="H6808">
        <v>12.240500000000001</v>
      </c>
      <c r="I6808">
        <f t="shared" si="413"/>
        <v>6.239204983396554E-2</v>
      </c>
      <c r="J6808">
        <f t="shared" si="414"/>
        <v>6.239204983396554E-2</v>
      </c>
      <c r="K6808" t="s">
        <v>563</v>
      </c>
      <c r="L6808" t="s">
        <v>563</v>
      </c>
      <c r="M6808" t="s">
        <v>563</v>
      </c>
      <c r="N6808">
        <v>0</v>
      </c>
      <c r="O6808">
        <v>1</v>
      </c>
      <c r="P6808" t="s">
        <v>1</v>
      </c>
      <c r="Q6808" t="s">
        <v>1</v>
      </c>
      <c r="R6808">
        <v>1</v>
      </c>
      <c r="S6808" t="s">
        <v>564</v>
      </c>
      <c r="T6808">
        <v>0</v>
      </c>
      <c r="U6808">
        <v>0</v>
      </c>
      <c r="V6808" t="s">
        <v>1</v>
      </c>
      <c r="W6808" t="s">
        <v>1</v>
      </c>
      <c r="X6808">
        <v>1</v>
      </c>
      <c r="Y6808" t="s">
        <v>565</v>
      </c>
    </row>
    <row r="6809" spans="1:25">
      <c r="A6809" t="s">
        <v>62</v>
      </c>
      <c r="B6809" t="s">
        <v>66</v>
      </c>
      <c r="C6809" t="s">
        <v>577</v>
      </c>
      <c r="D6809" t="s">
        <v>142</v>
      </c>
      <c r="E6809">
        <v>12318.5</v>
      </c>
      <c r="F6809" s="13">
        <f t="shared" si="411"/>
        <v>62.768973256924205</v>
      </c>
      <c r="G6809" s="13">
        <f t="shared" si="412"/>
        <v>62.768973256924205</v>
      </c>
      <c r="H6809">
        <v>12.3185</v>
      </c>
      <c r="I6809">
        <f t="shared" si="413"/>
        <v>6.276897325692421E-2</v>
      </c>
      <c r="J6809">
        <f t="shared" si="414"/>
        <v>6.276897325692421E-2</v>
      </c>
      <c r="K6809" t="s">
        <v>563</v>
      </c>
      <c r="L6809" t="s">
        <v>563</v>
      </c>
      <c r="M6809" t="s">
        <v>563</v>
      </c>
      <c r="N6809">
        <v>0</v>
      </c>
      <c r="O6809">
        <v>1</v>
      </c>
      <c r="P6809" t="s">
        <v>1</v>
      </c>
      <c r="Q6809" t="s">
        <v>1</v>
      </c>
      <c r="R6809">
        <v>1</v>
      </c>
      <c r="S6809" t="s">
        <v>564</v>
      </c>
      <c r="T6809">
        <v>0</v>
      </c>
      <c r="U6809">
        <v>0</v>
      </c>
      <c r="V6809" t="s">
        <v>1</v>
      </c>
      <c r="W6809" t="s">
        <v>1</v>
      </c>
      <c r="X6809">
        <v>1</v>
      </c>
      <c r="Y6809" t="s">
        <v>565</v>
      </c>
    </row>
    <row r="6810" spans="1:25">
      <c r="A6810" t="s">
        <v>62</v>
      </c>
      <c r="B6810" t="s">
        <v>66</v>
      </c>
      <c r="C6810" t="s">
        <v>577</v>
      </c>
      <c r="D6810" t="s">
        <v>142</v>
      </c>
      <c r="E6810">
        <v>12339.3</v>
      </c>
      <c r="F6810" s="13">
        <f t="shared" si="411"/>
        <v>62.869465259505887</v>
      </c>
      <c r="G6810" s="13">
        <f t="shared" si="412"/>
        <v>62.869465259505887</v>
      </c>
      <c r="H6810">
        <v>12.3393</v>
      </c>
      <c r="I6810">
        <f t="shared" si="413"/>
        <v>6.2869465259505888E-2</v>
      </c>
      <c r="J6810">
        <f t="shared" si="414"/>
        <v>6.2869465259505888E-2</v>
      </c>
      <c r="K6810" t="s">
        <v>563</v>
      </c>
      <c r="L6810" t="s">
        <v>563</v>
      </c>
      <c r="M6810" t="s">
        <v>563</v>
      </c>
      <c r="N6810">
        <v>0</v>
      </c>
      <c r="O6810">
        <v>1</v>
      </c>
      <c r="P6810" t="s">
        <v>1</v>
      </c>
      <c r="Q6810" t="s">
        <v>1</v>
      </c>
      <c r="R6810">
        <v>1</v>
      </c>
      <c r="S6810" t="s">
        <v>564</v>
      </c>
      <c r="T6810">
        <v>0</v>
      </c>
      <c r="U6810">
        <v>0</v>
      </c>
      <c r="V6810" t="s">
        <v>1</v>
      </c>
      <c r="W6810" t="s">
        <v>1</v>
      </c>
      <c r="X6810">
        <v>1</v>
      </c>
      <c r="Y6810" t="s">
        <v>565</v>
      </c>
    </row>
    <row r="6811" spans="1:25">
      <c r="A6811" t="s">
        <v>62</v>
      </c>
      <c r="B6811" t="s">
        <v>66</v>
      </c>
      <c r="C6811" t="s">
        <v>577</v>
      </c>
      <c r="D6811" t="s">
        <v>142</v>
      </c>
      <c r="E6811">
        <v>12398.06</v>
      </c>
      <c r="F6811" s="13">
        <f t="shared" si="411"/>
        <v>63.153307811597436</v>
      </c>
      <c r="G6811" s="13">
        <f t="shared" si="412"/>
        <v>63.153307811597436</v>
      </c>
      <c r="H6811">
        <v>12.398059999999999</v>
      </c>
      <c r="I6811">
        <f t="shared" si="413"/>
        <v>6.3153307811597434E-2</v>
      </c>
      <c r="J6811">
        <f t="shared" si="414"/>
        <v>6.3153307811597434E-2</v>
      </c>
      <c r="K6811" t="s">
        <v>563</v>
      </c>
      <c r="L6811" t="s">
        <v>563</v>
      </c>
      <c r="M6811" t="s">
        <v>563</v>
      </c>
      <c r="N6811">
        <v>0</v>
      </c>
      <c r="O6811">
        <v>1</v>
      </c>
      <c r="P6811" t="s">
        <v>1</v>
      </c>
      <c r="Q6811" t="s">
        <v>1</v>
      </c>
      <c r="R6811">
        <v>1</v>
      </c>
      <c r="S6811" t="s">
        <v>564</v>
      </c>
      <c r="T6811">
        <v>0</v>
      </c>
      <c r="U6811">
        <v>0</v>
      </c>
      <c r="V6811" t="s">
        <v>1</v>
      </c>
      <c r="W6811" t="s">
        <v>1</v>
      </c>
      <c r="X6811">
        <v>1</v>
      </c>
      <c r="Y6811" t="s">
        <v>565</v>
      </c>
    </row>
    <row r="6812" spans="1:25">
      <c r="A6812" t="s">
        <v>62</v>
      </c>
      <c r="B6812" t="s">
        <v>66</v>
      </c>
      <c r="C6812" t="s">
        <v>577</v>
      </c>
      <c r="D6812" t="s">
        <v>142</v>
      </c>
      <c r="E6812">
        <v>12470.486486486499</v>
      </c>
      <c r="F6812" s="13">
        <f t="shared" si="411"/>
        <v>63.50307104665383</v>
      </c>
      <c r="G6812" s="13">
        <f t="shared" si="412"/>
        <v>63.50307104665383</v>
      </c>
      <c r="H6812">
        <v>12.4704864864865</v>
      </c>
      <c r="I6812">
        <f t="shared" si="413"/>
        <v>6.3503071046653828E-2</v>
      </c>
      <c r="J6812">
        <f t="shared" si="414"/>
        <v>6.3503071046653828E-2</v>
      </c>
      <c r="K6812" t="s">
        <v>563</v>
      </c>
      <c r="L6812" t="s">
        <v>563</v>
      </c>
      <c r="M6812" t="s">
        <v>563</v>
      </c>
      <c r="N6812">
        <v>0</v>
      </c>
      <c r="O6812">
        <v>1</v>
      </c>
      <c r="P6812" t="s">
        <v>1</v>
      </c>
      <c r="Q6812" t="s">
        <v>1</v>
      </c>
      <c r="R6812">
        <v>1</v>
      </c>
      <c r="S6812" t="s">
        <v>564</v>
      </c>
      <c r="T6812">
        <v>0</v>
      </c>
      <c r="U6812">
        <v>0</v>
      </c>
      <c r="V6812" t="s">
        <v>1</v>
      </c>
      <c r="W6812" t="s">
        <v>1</v>
      </c>
      <c r="X6812">
        <v>1</v>
      </c>
      <c r="Y6812" t="s">
        <v>565</v>
      </c>
    </row>
    <row r="6813" spans="1:25">
      <c r="A6813" t="s">
        <v>62</v>
      </c>
      <c r="B6813" t="s">
        <v>66</v>
      </c>
      <c r="C6813" t="s">
        <v>577</v>
      </c>
      <c r="D6813" t="s">
        <v>142</v>
      </c>
      <c r="E6813">
        <v>12521.4054054054</v>
      </c>
      <c r="F6813" s="13">
        <f t="shared" si="411"/>
        <v>63.748906543926537</v>
      </c>
      <c r="G6813" s="13">
        <f t="shared" si="412"/>
        <v>63.748906543926537</v>
      </c>
      <c r="H6813">
        <v>12.5214054054054</v>
      </c>
      <c r="I6813">
        <f t="shared" si="413"/>
        <v>6.3748906543926537E-2</v>
      </c>
      <c r="J6813">
        <f t="shared" si="414"/>
        <v>6.3748906543926537E-2</v>
      </c>
      <c r="K6813" t="s">
        <v>563</v>
      </c>
      <c r="L6813" t="s">
        <v>563</v>
      </c>
      <c r="M6813" t="s">
        <v>563</v>
      </c>
      <c r="N6813">
        <v>0</v>
      </c>
      <c r="O6813">
        <v>1</v>
      </c>
      <c r="P6813" t="s">
        <v>1</v>
      </c>
      <c r="Q6813" t="s">
        <v>1</v>
      </c>
      <c r="R6813">
        <v>1</v>
      </c>
      <c r="S6813" t="s">
        <v>564</v>
      </c>
      <c r="T6813">
        <v>0</v>
      </c>
      <c r="U6813">
        <v>0</v>
      </c>
      <c r="V6813" t="s">
        <v>1</v>
      </c>
      <c r="W6813" t="s">
        <v>1</v>
      </c>
      <c r="X6813">
        <v>1</v>
      </c>
      <c r="Y6813" t="s">
        <v>565</v>
      </c>
    </row>
    <row r="6814" spans="1:25">
      <c r="A6814" t="s">
        <v>62</v>
      </c>
      <c r="B6814" t="s">
        <v>66</v>
      </c>
      <c r="C6814" t="s">
        <v>577</v>
      </c>
      <c r="D6814" t="s">
        <v>142</v>
      </c>
      <c r="E6814">
        <v>12715.351351351301</v>
      </c>
      <c r="F6814" s="13">
        <f t="shared" si="411"/>
        <v>64.68480126696879</v>
      </c>
      <c r="G6814" s="13">
        <f t="shared" si="412"/>
        <v>64.68480126696879</v>
      </c>
      <c r="H6814">
        <v>12.7153513513513</v>
      </c>
      <c r="I6814">
        <f t="shared" si="413"/>
        <v>6.4684801266968794E-2</v>
      </c>
      <c r="J6814">
        <f t="shared" si="414"/>
        <v>6.4684801266968794E-2</v>
      </c>
      <c r="K6814" t="s">
        <v>563</v>
      </c>
      <c r="L6814" t="s">
        <v>563</v>
      </c>
      <c r="M6814" t="s">
        <v>563</v>
      </c>
      <c r="N6814">
        <v>0</v>
      </c>
      <c r="O6814">
        <v>1</v>
      </c>
      <c r="P6814" t="s">
        <v>1</v>
      </c>
      <c r="Q6814" t="s">
        <v>1</v>
      </c>
      <c r="R6814">
        <v>1</v>
      </c>
      <c r="S6814" t="s">
        <v>564</v>
      </c>
      <c r="T6814">
        <v>0</v>
      </c>
      <c r="U6814">
        <v>0</v>
      </c>
      <c r="V6814" t="s">
        <v>1</v>
      </c>
      <c r="W6814" t="s">
        <v>1</v>
      </c>
      <c r="X6814">
        <v>1</v>
      </c>
      <c r="Y6814" t="s">
        <v>565</v>
      </c>
    </row>
    <row r="6815" spans="1:25">
      <c r="A6815" t="s">
        <v>62</v>
      </c>
      <c r="B6815" t="s">
        <v>66</v>
      </c>
      <c r="C6815" t="s">
        <v>577</v>
      </c>
      <c r="D6815" t="s">
        <v>142</v>
      </c>
      <c r="E6815">
        <v>12748.432432432401</v>
      </c>
      <c r="F6815" s="13">
        <f t="shared" si="411"/>
        <v>64.84436136312047</v>
      </c>
      <c r="G6815" s="13">
        <f t="shared" si="412"/>
        <v>64.84436136312047</v>
      </c>
      <c r="H6815">
        <v>12.7484324324324</v>
      </c>
      <c r="I6815">
        <f t="shared" si="413"/>
        <v>6.4844361363120467E-2</v>
      </c>
      <c r="J6815">
        <f t="shared" si="414"/>
        <v>6.4844361363120467E-2</v>
      </c>
      <c r="K6815" t="s">
        <v>563</v>
      </c>
      <c r="L6815" t="s">
        <v>563</v>
      </c>
      <c r="M6815" t="s">
        <v>563</v>
      </c>
      <c r="N6815">
        <v>0</v>
      </c>
      <c r="O6815">
        <v>1</v>
      </c>
      <c r="P6815" t="s">
        <v>1</v>
      </c>
      <c r="Q6815" t="s">
        <v>1</v>
      </c>
      <c r="R6815">
        <v>1</v>
      </c>
      <c r="S6815" t="s">
        <v>564</v>
      </c>
      <c r="T6815">
        <v>0</v>
      </c>
      <c r="U6815">
        <v>0</v>
      </c>
      <c r="V6815" t="s">
        <v>1</v>
      </c>
      <c r="W6815" t="s">
        <v>1</v>
      </c>
      <c r="X6815">
        <v>1</v>
      </c>
      <c r="Y6815" t="s">
        <v>565</v>
      </c>
    </row>
    <row r="6816" spans="1:25">
      <c r="A6816" t="s">
        <v>62</v>
      </c>
      <c r="B6816" t="s">
        <v>66</v>
      </c>
      <c r="C6816" t="s">
        <v>577</v>
      </c>
      <c r="D6816" t="s">
        <v>142</v>
      </c>
      <c r="E6816">
        <v>12845.0810810811</v>
      </c>
      <c r="F6816" s="13">
        <f t="shared" si="411"/>
        <v>65.310404492793239</v>
      </c>
      <c r="G6816" s="13">
        <f t="shared" si="412"/>
        <v>65.310404492793239</v>
      </c>
      <c r="H6816">
        <v>12.8450810810811</v>
      </c>
      <c r="I6816">
        <f t="shared" si="413"/>
        <v>6.5310404492793239E-2</v>
      </c>
      <c r="J6816">
        <f t="shared" si="414"/>
        <v>6.5310404492793239E-2</v>
      </c>
      <c r="K6816" t="s">
        <v>563</v>
      </c>
      <c r="L6816" t="s">
        <v>563</v>
      </c>
      <c r="M6816" t="s">
        <v>563</v>
      </c>
      <c r="N6816">
        <v>0</v>
      </c>
      <c r="O6816">
        <v>1</v>
      </c>
      <c r="P6816" t="s">
        <v>1</v>
      </c>
      <c r="Q6816" t="s">
        <v>1</v>
      </c>
      <c r="R6816">
        <v>1</v>
      </c>
      <c r="S6816" t="s">
        <v>564</v>
      </c>
      <c r="T6816">
        <v>0</v>
      </c>
      <c r="U6816">
        <v>0</v>
      </c>
      <c r="V6816" t="s">
        <v>1</v>
      </c>
      <c r="W6816" t="s">
        <v>1</v>
      </c>
      <c r="X6816">
        <v>1</v>
      </c>
      <c r="Y6816" t="s">
        <v>565</v>
      </c>
    </row>
    <row r="6817" spans="1:25">
      <c r="A6817" t="s">
        <v>62</v>
      </c>
      <c r="B6817" t="s">
        <v>66</v>
      </c>
      <c r="C6817" t="s">
        <v>577</v>
      </c>
      <c r="D6817" t="s">
        <v>142</v>
      </c>
      <c r="E6817">
        <v>12889.8378378378</v>
      </c>
      <c r="F6817" s="13">
        <f t="shared" si="411"/>
        <v>65.52616151333892</v>
      </c>
      <c r="G6817" s="13">
        <f t="shared" si="412"/>
        <v>65.52616151333892</v>
      </c>
      <c r="H6817">
        <v>12.889837837837799</v>
      </c>
      <c r="I6817">
        <f t="shared" si="413"/>
        <v>6.5526161513338926E-2</v>
      </c>
      <c r="J6817">
        <f t="shared" si="414"/>
        <v>6.5526161513338926E-2</v>
      </c>
      <c r="K6817" t="s">
        <v>563</v>
      </c>
      <c r="L6817" t="s">
        <v>563</v>
      </c>
      <c r="M6817" t="s">
        <v>563</v>
      </c>
      <c r="N6817">
        <v>0</v>
      </c>
      <c r="O6817">
        <v>1</v>
      </c>
      <c r="P6817" t="s">
        <v>1</v>
      </c>
      <c r="Q6817" t="s">
        <v>1</v>
      </c>
      <c r="R6817">
        <v>1</v>
      </c>
      <c r="S6817" t="s">
        <v>564</v>
      </c>
      <c r="T6817">
        <v>0</v>
      </c>
      <c r="U6817">
        <v>0</v>
      </c>
      <c r="V6817" t="s">
        <v>1</v>
      </c>
      <c r="W6817" t="s">
        <v>1</v>
      </c>
      <c r="X6817">
        <v>1</v>
      </c>
      <c r="Y6817" t="s">
        <v>565</v>
      </c>
    </row>
    <row r="6818" spans="1:25">
      <c r="A6818" t="s">
        <v>62</v>
      </c>
      <c r="B6818" t="s">
        <v>66</v>
      </c>
      <c r="C6818" t="s">
        <v>577</v>
      </c>
      <c r="D6818" t="s">
        <v>142</v>
      </c>
      <c r="E6818">
        <v>12941.729729729699</v>
      </c>
      <c r="F6818" s="13">
        <f t="shared" si="411"/>
        <v>65.776266014715418</v>
      </c>
      <c r="G6818" s="13">
        <f t="shared" si="412"/>
        <v>65.776266014715418</v>
      </c>
      <c r="H6818">
        <v>12.941729729729699</v>
      </c>
      <c r="I6818">
        <f t="shared" si="413"/>
        <v>6.5776266014715423E-2</v>
      </c>
      <c r="J6818">
        <f t="shared" si="414"/>
        <v>6.5776266014715423E-2</v>
      </c>
      <c r="K6818" t="s">
        <v>563</v>
      </c>
      <c r="L6818" t="s">
        <v>563</v>
      </c>
      <c r="M6818" t="s">
        <v>563</v>
      </c>
      <c r="N6818">
        <v>0</v>
      </c>
      <c r="O6818">
        <v>1</v>
      </c>
      <c r="P6818" t="s">
        <v>1</v>
      </c>
      <c r="Q6818" t="s">
        <v>1</v>
      </c>
      <c r="R6818">
        <v>1</v>
      </c>
      <c r="S6818" t="s">
        <v>564</v>
      </c>
      <c r="T6818">
        <v>0</v>
      </c>
      <c r="U6818">
        <v>0</v>
      </c>
      <c r="V6818" t="s">
        <v>1</v>
      </c>
      <c r="W6818" t="s">
        <v>1</v>
      </c>
      <c r="X6818">
        <v>1</v>
      </c>
      <c r="Y6818" t="s">
        <v>565</v>
      </c>
    </row>
    <row r="6819" spans="1:25">
      <c r="A6819" t="s">
        <v>62</v>
      </c>
      <c r="B6819" t="s">
        <v>66</v>
      </c>
      <c r="C6819" t="s">
        <v>577</v>
      </c>
      <c r="D6819" t="s">
        <v>142</v>
      </c>
      <c r="E6819">
        <v>13045.82</v>
      </c>
      <c r="F6819" s="13">
        <f t="shared" si="411"/>
        <v>66.277795825332973</v>
      </c>
      <c r="G6819" s="13">
        <f t="shared" si="412"/>
        <v>66.277795825332973</v>
      </c>
      <c r="H6819">
        <v>13.045820000000001</v>
      </c>
      <c r="I6819">
        <f t="shared" si="413"/>
        <v>6.6277795825332969E-2</v>
      </c>
      <c r="J6819">
        <f t="shared" si="414"/>
        <v>6.6277795825332969E-2</v>
      </c>
      <c r="K6819" t="s">
        <v>563</v>
      </c>
      <c r="L6819" t="s">
        <v>563</v>
      </c>
      <c r="M6819" t="s">
        <v>563</v>
      </c>
      <c r="N6819">
        <v>0</v>
      </c>
      <c r="O6819">
        <v>1</v>
      </c>
      <c r="P6819" t="s">
        <v>1</v>
      </c>
      <c r="Q6819" t="s">
        <v>1</v>
      </c>
      <c r="R6819">
        <v>1</v>
      </c>
      <c r="S6819" t="s">
        <v>564</v>
      </c>
      <c r="T6819">
        <v>0</v>
      </c>
      <c r="U6819">
        <v>0</v>
      </c>
      <c r="V6819" t="s">
        <v>1</v>
      </c>
      <c r="W6819" t="s">
        <v>1</v>
      </c>
      <c r="X6819">
        <v>1</v>
      </c>
      <c r="Y6819" t="s">
        <v>565</v>
      </c>
    </row>
    <row r="6820" spans="1:25">
      <c r="A6820" t="s">
        <v>62</v>
      </c>
      <c r="B6820" t="s">
        <v>66</v>
      </c>
      <c r="C6820" t="s">
        <v>577</v>
      </c>
      <c r="D6820" t="s">
        <v>142</v>
      </c>
      <c r="E6820">
        <v>13159.22</v>
      </c>
      <c r="F6820" s="13">
        <f t="shared" si="411"/>
        <v>66.823946144143832</v>
      </c>
      <c r="G6820" s="13">
        <f t="shared" si="412"/>
        <v>66.823946144143832</v>
      </c>
      <c r="H6820">
        <v>13.159219999999999</v>
      </c>
      <c r="I6820">
        <f t="shared" si="413"/>
        <v>6.6823946144143831E-2</v>
      </c>
      <c r="J6820">
        <f t="shared" si="414"/>
        <v>6.6823946144143831E-2</v>
      </c>
      <c r="K6820" t="s">
        <v>563</v>
      </c>
      <c r="L6820" t="s">
        <v>563</v>
      </c>
      <c r="M6820" t="s">
        <v>563</v>
      </c>
      <c r="N6820">
        <v>0</v>
      </c>
      <c r="O6820">
        <v>1</v>
      </c>
      <c r="P6820" t="s">
        <v>1</v>
      </c>
      <c r="Q6820" t="s">
        <v>1</v>
      </c>
      <c r="R6820">
        <v>1</v>
      </c>
      <c r="S6820" t="s">
        <v>564</v>
      </c>
      <c r="T6820">
        <v>0</v>
      </c>
      <c r="U6820">
        <v>0</v>
      </c>
      <c r="V6820" t="s">
        <v>1</v>
      </c>
      <c r="W6820" t="s">
        <v>1</v>
      </c>
      <c r="X6820">
        <v>1</v>
      </c>
      <c r="Y6820" t="s">
        <v>565</v>
      </c>
    </row>
    <row r="6821" spans="1:25">
      <c r="A6821" t="s">
        <v>62</v>
      </c>
      <c r="B6821" t="s">
        <v>66</v>
      </c>
      <c r="C6821" t="s">
        <v>577</v>
      </c>
      <c r="D6821" t="s">
        <v>142</v>
      </c>
      <c r="E6821">
        <v>13197.516</v>
      </c>
      <c r="F6821" s="13">
        <f t="shared" si="411"/>
        <v>67.008329890009222</v>
      </c>
      <c r="G6821" s="13">
        <f t="shared" si="412"/>
        <v>67.008329890009222</v>
      </c>
      <c r="H6821">
        <v>13.197516</v>
      </c>
      <c r="I6821">
        <f t="shared" si="413"/>
        <v>6.7008329890009224E-2</v>
      </c>
      <c r="J6821">
        <f t="shared" si="414"/>
        <v>6.7008329890009224E-2</v>
      </c>
      <c r="K6821" t="s">
        <v>563</v>
      </c>
      <c r="L6821" t="s">
        <v>563</v>
      </c>
      <c r="M6821" t="s">
        <v>563</v>
      </c>
      <c r="N6821">
        <v>0</v>
      </c>
      <c r="O6821">
        <v>1</v>
      </c>
      <c r="P6821" t="s">
        <v>1</v>
      </c>
      <c r="Q6821" t="s">
        <v>1</v>
      </c>
      <c r="R6821">
        <v>1</v>
      </c>
      <c r="S6821" t="s">
        <v>564</v>
      </c>
      <c r="T6821">
        <v>0</v>
      </c>
      <c r="U6821">
        <v>0</v>
      </c>
      <c r="V6821" t="s">
        <v>1</v>
      </c>
      <c r="W6821" t="s">
        <v>1</v>
      </c>
      <c r="X6821">
        <v>1</v>
      </c>
      <c r="Y6821" t="s">
        <v>565</v>
      </c>
    </row>
    <row r="6822" spans="1:25">
      <c r="A6822" t="s">
        <v>62</v>
      </c>
      <c r="B6822" t="s">
        <v>66</v>
      </c>
      <c r="C6822" t="s">
        <v>577</v>
      </c>
      <c r="D6822" t="s">
        <v>142</v>
      </c>
      <c r="E6822">
        <v>13229.755999999999</v>
      </c>
      <c r="F6822" s="13">
        <f t="shared" si="411"/>
        <v>67.163534324310248</v>
      </c>
      <c r="G6822" s="13">
        <f t="shared" si="412"/>
        <v>67.163534324310248</v>
      </c>
      <c r="H6822">
        <v>13.229756</v>
      </c>
      <c r="I6822">
        <f t="shared" si="413"/>
        <v>6.7163534324310242E-2</v>
      </c>
      <c r="J6822">
        <f t="shared" si="414"/>
        <v>6.7163534324310242E-2</v>
      </c>
      <c r="K6822" t="s">
        <v>563</v>
      </c>
      <c r="L6822" t="s">
        <v>563</v>
      </c>
      <c r="M6822" t="s">
        <v>563</v>
      </c>
      <c r="N6822">
        <v>0</v>
      </c>
      <c r="O6822">
        <v>1</v>
      </c>
      <c r="P6822" t="s">
        <v>1</v>
      </c>
      <c r="Q6822" t="s">
        <v>1</v>
      </c>
      <c r="R6822">
        <v>1</v>
      </c>
      <c r="S6822" t="s">
        <v>564</v>
      </c>
      <c r="T6822">
        <v>0</v>
      </c>
      <c r="U6822">
        <v>0</v>
      </c>
      <c r="V6822" t="s">
        <v>1</v>
      </c>
      <c r="W6822" t="s">
        <v>1</v>
      </c>
      <c r="X6822">
        <v>1</v>
      </c>
      <c r="Y6822" t="s">
        <v>565</v>
      </c>
    </row>
    <row r="6823" spans="1:25">
      <c r="A6823" t="s">
        <v>62</v>
      </c>
      <c r="B6823" t="s">
        <v>66</v>
      </c>
      <c r="C6823" t="s">
        <v>577</v>
      </c>
      <c r="D6823" t="s">
        <v>142</v>
      </c>
      <c r="E6823">
        <v>13244.636</v>
      </c>
      <c r="F6823" s="13">
        <f t="shared" si="411"/>
        <v>67.235160529586793</v>
      </c>
      <c r="G6823" s="13">
        <f t="shared" si="412"/>
        <v>67.235160529586793</v>
      </c>
      <c r="H6823">
        <v>13.244636</v>
      </c>
      <c r="I6823">
        <f t="shared" si="413"/>
        <v>6.7235160529586793E-2</v>
      </c>
      <c r="J6823">
        <f t="shared" si="414"/>
        <v>6.7235160529586793E-2</v>
      </c>
      <c r="K6823" t="s">
        <v>563</v>
      </c>
      <c r="L6823" t="s">
        <v>563</v>
      </c>
      <c r="M6823" t="s">
        <v>563</v>
      </c>
      <c r="N6823">
        <v>0</v>
      </c>
      <c r="O6823">
        <v>1</v>
      </c>
      <c r="P6823" t="s">
        <v>1</v>
      </c>
      <c r="Q6823" t="s">
        <v>1</v>
      </c>
      <c r="R6823">
        <v>1</v>
      </c>
      <c r="S6823" t="s">
        <v>564</v>
      </c>
      <c r="T6823">
        <v>0</v>
      </c>
      <c r="U6823">
        <v>0</v>
      </c>
      <c r="V6823" t="s">
        <v>1</v>
      </c>
      <c r="W6823" t="s">
        <v>1</v>
      </c>
      <c r="X6823">
        <v>1</v>
      </c>
      <c r="Y6823" t="s">
        <v>565</v>
      </c>
    </row>
    <row r="6824" spans="1:25">
      <c r="A6824" t="s">
        <v>62</v>
      </c>
      <c r="B6824" t="s">
        <v>66</v>
      </c>
      <c r="C6824" t="s">
        <v>577</v>
      </c>
      <c r="D6824" t="s">
        <v>142</v>
      </c>
      <c r="E6824">
        <v>13267.451999999999</v>
      </c>
      <c r="F6824" s="13">
        <f t="shared" si="411"/>
        <v>67.344979283740315</v>
      </c>
      <c r="G6824" s="13">
        <f t="shared" si="412"/>
        <v>67.344979283740315</v>
      </c>
      <c r="H6824">
        <v>13.267452</v>
      </c>
      <c r="I6824">
        <f t="shared" si="413"/>
        <v>6.7344979283740308E-2</v>
      </c>
      <c r="J6824">
        <f t="shared" si="414"/>
        <v>6.7344979283740308E-2</v>
      </c>
      <c r="K6824" t="s">
        <v>563</v>
      </c>
      <c r="L6824" t="s">
        <v>563</v>
      </c>
      <c r="M6824" t="s">
        <v>563</v>
      </c>
      <c r="N6824">
        <v>0</v>
      </c>
      <c r="O6824">
        <v>1</v>
      </c>
      <c r="P6824" t="s">
        <v>1</v>
      </c>
      <c r="Q6824" t="s">
        <v>1</v>
      </c>
      <c r="R6824">
        <v>1</v>
      </c>
      <c r="S6824" t="s">
        <v>564</v>
      </c>
      <c r="T6824">
        <v>0</v>
      </c>
      <c r="U6824">
        <v>0</v>
      </c>
      <c r="V6824" t="s">
        <v>1</v>
      </c>
      <c r="W6824" t="s">
        <v>1</v>
      </c>
      <c r="X6824">
        <v>1</v>
      </c>
      <c r="Y6824" t="s">
        <v>565</v>
      </c>
    </row>
    <row r="6825" spans="1:25">
      <c r="A6825" t="s">
        <v>62</v>
      </c>
      <c r="B6825" t="s">
        <v>66</v>
      </c>
      <c r="C6825" t="s">
        <v>577</v>
      </c>
      <c r="D6825" t="s">
        <v>142</v>
      </c>
      <c r="E6825">
        <v>13304.652</v>
      </c>
      <c r="F6825" s="13">
        <f t="shared" si="411"/>
        <v>67.524010631415294</v>
      </c>
      <c r="G6825" s="13">
        <f t="shared" si="412"/>
        <v>67.524010631415294</v>
      </c>
      <c r="H6825">
        <v>13.304652000000001</v>
      </c>
      <c r="I6825">
        <f t="shared" si="413"/>
        <v>6.752401063141529E-2</v>
      </c>
      <c r="J6825">
        <f t="shared" si="414"/>
        <v>6.752401063141529E-2</v>
      </c>
      <c r="K6825" t="s">
        <v>563</v>
      </c>
      <c r="L6825" t="s">
        <v>563</v>
      </c>
      <c r="M6825" t="s">
        <v>563</v>
      </c>
      <c r="N6825">
        <v>0</v>
      </c>
      <c r="O6825">
        <v>1</v>
      </c>
      <c r="P6825" t="s">
        <v>1</v>
      </c>
      <c r="Q6825" t="s">
        <v>1</v>
      </c>
      <c r="R6825">
        <v>1</v>
      </c>
      <c r="S6825" t="s">
        <v>564</v>
      </c>
      <c r="T6825">
        <v>0</v>
      </c>
      <c r="U6825">
        <v>0</v>
      </c>
      <c r="V6825" t="s">
        <v>1</v>
      </c>
      <c r="W6825" t="s">
        <v>1</v>
      </c>
      <c r="X6825">
        <v>1</v>
      </c>
      <c r="Y6825" t="s">
        <v>565</v>
      </c>
    </row>
    <row r="6826" spans="1:25">
      <c r="A6826" t="s">
        <v>62</v>
      </c>
      <c r="B6826" t="s">
        <v>66</v>
      </c>
      <c r="C6826" t="s">
        <v>577</v>
      </c>
      <c r="D6826" t="s">
        <v>142</v>
      </c>
      <c r="E6826">
        <v>13321.516</v>
      </c>
      <c r="F6826" s="13">
        <f t="shared" si="411"/>
        <v>67.605162963226249</v>
      </c>
      <c r="G6826" s="13">
        <f t="shared" si="412"/>
        <v>67.605162963226249</v>
      </c>
      <c r="H6826">
        <v>13.321516000000001</v>
      </c>
      <c r="I6826">
        <f t="shared" si="413"/>
        <v>6.7605162963226245E-2</v>
      </c>
      <c r="J6826">
        <f t="shared" si="414"/>
        <v>6.7605162963226245E-2</v>
      </c>
      <c r="K6826" t="s">
        <v>563</v>
      </c>
      <c r="L6826" t="s">
        <v>563</v>
      </c>
      <c r="M6826" t="s">
        <v>563</v>
      </c>
      <c r="N6826">
        <v>0</v>
      </c>
      <c r="O6826">
        <v>1</v>
      </c>
      <c r="P6826" t="s">
        <v>1</v>
      </c>
      <c r="Q6826" t="s">
        <v>1</v>
      </c>
      <c r="R6826">
        <v>1</v>
      </c>
      <c r="S6826" t="s">
        <v>564</v>
      </c>
      <c r="T6826">
        <v>0</v>
      </c>
      <c r="U6826">
        <v>0</v>
      </c>
      <c r="V6826" t="s">
        <v>1</v>
      </c>
      <c r="W6826" t="s">
        <v>1</v>
      </c>
      <c r="X6826">
        <v>1</v>
      </c>
      <c r="Y6826" t="s">
        <v>565</v>
      </c>
    </row>
    <row r="6827" spans="1:25">
      <c r="A6827" t="s">
        <v>62</v>
      </c>
      <c r="B6827" t="s">
        <v>66</v>
      </c>
      <c r="C6827" t="s">
        <v>577</v>
      </c>
      <c r="D6827" t="s">
        <v>142</v>
      </c>
      <c r="E6827">
        <v>13358.468000000001</v>
      </c>
      <c r="F6827" s="13">
        <f t="shared" si="411"/>
        <v>67.782963448384791</v>
      </c>
      <c r="G6827" s="13">
        <f t="shared" si="412"/>
        <v>67.782963448384791</v>
      </c>
      <c r="H6827">
        <v>13.358468</v>
      </c>
      <c r="I6827">
        <f t="shared" si="413"/>
        <v>6.7782963448384789E-2</v>
      </c>
      <c r="J6827">
        <f t="shared" si="414"/>
        <v>6.7782963448384789E-2</v>
      </c>
      <c r="K6827" t="s">
        <v>563</v>
      </c>
      <c r="L6827" t="s">
        <v>563</v>
      </c>
      <c r="M6827" t="s">
        <v>563</v>
      </c>
      <c r="N6827">
        <v>0</v>
      </c>
      <c r="O6827">
        <v>1</v>
      </c>
      <c r="P6827" t="s">
        <v>1</v>
      </c>
      <c r="Q6827" t="s">
        <v>1</v>
      </c>
      <c r="R6827">
        <v>1</v>
      </c>
      <c r="S6827" t="s">
        <v>564</v>
      </c>
      <c r="T6827">
        <v>0</v>
      </c>
      <c r="U6827">
        <v>0</v>
      </c>
      <c r="V6827" t="s">
        <v>1</v>
      </c>
      <c r="W6827" t="s">
        <v>1</v>
      </c>
      <c r="X6827">
        <v>1</v>
      </c>
      <c r="Y6827" t="s">
        <v>565</v>
      </c>
    </row>
    <row r="6828" spans="1:25">
      <c r="A6828" t="s">
        <v>62</v>
      </c>
      <c r="B6828" t="s">
        <v>66</v>
      </c>
      <c r="C6828" t="s">
        <v>577</v>
      </c>
      <c r="D6828" t="s">
        <v>142</v>
      </c>
      <c r="E6828">
        <v>13395.915999999999</v>
      </c>
      <c r="F6828" s="13">
        <f t="shared" si="411"/>
        <v>67.963124527404474</v>
      </c>
      <c r="G6828" s="13">
        <f t="shared" si="412"/>
        <v>67.963124527404474</v>
      </c>
      <c r="H6828">
        <v>13.395916</v>
      </c>
      <c r="I6828">
        <f t="shared" si="413"/>
        <v>6.7963124527404481E-2</v>
      </c>
      <c r="J6828">
        <f t="shared" si="414"/>
        <v>6.7963124527404481E-2</v>
      </c>
      <c r="K6828" t="s">
        <v>563</v>
      </c>
      <c r="L6828" t="s">
        <v>563</v>
      </c>
      <c r="M6828" t="s">
        <v>563</v>
      </c>
      <c r="N6828">
        <v>0</v>
      </c>
      <c r="O6828">
        <v>1</v>
      </c>
      <c r="P6828" t="s">
        <v>1</v>
      </c>
      <c r="Q6828" t="s">
        <v>1</v>
      </c>
      <c r="R6828">
        <v>1</v>
      </c>
      <c r="S6828" t="s">
        <v>564</v>
      </c>
      <c r="T6828">
        <v>0</v>
      </c>
      <c r="U6828">
        <v>0</v>
      </c>
      <c r="V6828" t="s">
        <v>1</v>
      </c>
      <c r="W6828" t="s">
        <v>1</v>
      </c>
      <c r="X6828">
        <v>1</v>
      </c>
      <c r="Y6828" t="s">
        <v>565</v>
      </c>
    </row>
    <row r="6829" spans="1:25">
      <c r="A6829" t="s">
        <v>62</v>
      </c>
      <c r="B6829" t="s">
        <v>66</v>
      </c>
      <c r="C6829" t="s">
        <v>577</v>
      </c>
      <c r="D6829" t="s">
        <v>142</v>
      </c>
      <c r="E6829">
        <v>13427.907999999999</v>
      </c>
      <c r="F6829" s="13">
        <f t="shared" si="411"/>
        <v>68.117016307087596</v>
      </c>
      <c r="G6829" s="13">
        <f t="shared" si="412"/>
        <v>68.117016307087596</v>
      </c>
      <c r="H6829">
        <v>13.427908</v>
      </c>
      <c r="I6829">
        <f t="shared" si="413"/>
        <v>6.8117016307087594E-2</v>
      </c>
      <c r="J6829">
        <f t="shared" si="414"/>
        <v>6.8117016307087594E-2</v>
      </c>
      <c r="K6829" t="s">
        <v>563</v>
      </c>
      <c r="L6829" t="s">
        <v>563</v>
      </c>
      <c r="M6829" t="s">
        <v>563</v>
      </c>
      <c r="N6829">
        <v>0</v>
      </c>
      <c r="O6829">
        <v>1</v>
      </c>
      <c r="P6829" t="s">
        <v>1</v>
      </c>
      <c r="Q6829" t="s">
        <v>1</v>
      </c>
      <c r="R6829">
        <v>1</v>
      </c>
      <c r="S6829" t="s">
        <v>564</v>
      </c>
      <c r="T6829">
        <v>0</v>
      </c>
      <c r="U6829">
        <v>0</v>
      </c>
      <c r="V6829" t="s">
        <v>1</v>
      </c>
      <c r="W6829" t="s">
        <v>1</v>
      </c>
      <c r="X6829">
        <v>1</v>
      </c>
      <c r="Y6829" t="s">
        <v>565</v>
      </c>
    </row>
    <row r="6830" spans="1:25">
      <c r="A6830" t="s">
        <v>62</v>
      </c>
      <c r="B6830" t="s">
        <v>66</v>
      </c>
      <c r="C6830" t="s">
        <v>577</v>
      </c>
      <c r="D6830" t="s">
        <v>142</v>
      </c>
      <c r="E6830">
        <v>13475.965870718799</v>
      </c>
      <c r="F6830" s="13">
        <f t="shared" si="411"/>
        <v>68.348154400668676</v>
      </c>
      <c r="G6830" s="13">
        <f t="shared" si="412"/>
        <v>68.348154400668676</v>
      </c>
      <c r="H6830">
        <v>13.475965870718801</v>
      </c>
      <c r="I6830">
        <f t="shared" si="413"/>
        <v>6.8348154400668673E-2</v>
      </c>
      <c r="J6830">
        <f t="shared" si="414"/>
        <v>6.8348154400668673E-2</v>
      </c>
      <c r="K6830" t="s">
        <v>563</v>
      </c>
      <c r="L6830" t="s">
        <v>563</v>
      </c>
      <c r="M6830" t="s">
        <v>563</v>
      </c>
      <c r="N6830">
        <v>0</v>
      </c>
      <c r="O6830">
        <v>1</v>
      </c>
      <c r="P6830" t="s">
        <v>1</v>
      </c>
      <c r="Q6830" t="s">
        <v>1</v>
      </c>
      <c r="R6830">
        <v>1</v>
      </c>
      <c r="S6830" t="s">
        <v>564</v>
      </c>
      <c r="T6830">
        <v>0</v>
      </c>
      <c r="U6830">
        <v>0</v>
      </c>
      <c r="V6830" t="s">
        <v>1</v>
      </c>
      <c r="W6830" t="s">
        <v>1</v>
      </c>
      <c r="X6830">
        <v>1</v>
      </c>
      <c r="Y6830" t="s">
        <v>565</v>
      </c>
    </row>
    <row r="6831" spans="1:25">
      <c r="A6831" t="s">
        <v>62</v>
      </c>
      <c r="B6831" t="s">
        <v>66</v>
      </c>
      <c r="C6831" t="s">
        <v>577</v>
      </c>
      <c r="D6831" t="s">
        <v>142</v>
      </c>
      <c r="E6831">
        <v>13636.311987457801</v>
      </c>
      <c r="F6831" s="13">
        <f t="shared" si="411"/>
        <v>69.119043638372503</v>
      </c>
      <c r="G6831" s="13">
        <f t="shared" si="412"/>
        <v>69.119043638372503</v>
      </c>
      <c r="H6831">
        <v>13.6363119874578</v>
      </c>
      <c r="I6831">
        <f t="shared" si="413"/>
        <v>6.9119043638372499E-2</v>
      </c>
      <c r="J6831">
        <f t="shared" si="414"/>
        <v>6.9119043638372499E-2</v>
      </c>
      <c r="K6831" t="s">
        <v>563</v>
      </c>
      <c r="L6831" t="s">
        <v>563</v>
      </c>
      <c r="M6831" t="s">
        <v>563</v>
      </c>
      <c r="N6831">
        <v>0</v>
      </c>
      <c r="O6831">
        <v>1</v>
      </c>
      <c r="P6831" t="s">
        <v>1</v>
      </c>
      <c r="Q6831" t="s">
        <v>1</v>
      </c>
      <c r="R6831">
        <v>1</v>
      </c>
      <c r="S6831" t="s">
        <v>564</v>
      </c>
      <c r="T6831">
        <v>0</v>
      </c>
      <c r="U6831">
        <v>0</v>
      </c>
      <c r="V6831" t="s">
        <v>1</v>
      </c>
      <c r="W6831" t="s">
        <v>1</v>
      </c>
      <c r="X6831">
        <v>1</v>
      </c>
      <c r="Y6831" t="s">
        <v>565</v>
      </c>
    </row>
    <row r="6832" spans="1:25">
      <c r="A6832" t="s">
        <v>62</v>
      </c>
      <c r="B6832" t="s">
        <v>66</v>
      </c>
      <c r="C6832" t="s">
        <v>577</v>
      </c>
      <c r="D6832" t="s">
        <v>142</v>
      </c>
      <c r="E6832">
        <v>13815.278943560101</v>
      </c>
      <c r="F6832" s="13">
        <f t="shared" si="411"/>
        <v>69.978901406051023</v>
      </c>
      <c r="G6832" s="13">
        <f t="shared" si="412"/>
        <v>69.978901406051023</v>
      </c>
      <c r="H6832">
        <v>13.8152789435601</v>
      </c>
      <c r="I6832">
        <f t="shared" si="413"/>
        <v>6.9978901406051022E-2</v>
      </c>
      <c r="J6832">
        <f t="shared" si="414"/>
        <v>6.9978901406051022E-2</v>
      </c>
      <c r="K6832" t="s">
        <v>563</v>
      </c>
      <c r="L6832" t="s">
        <v>563</v>
      </c>
      <c r="M6832" t="s">
        <v>563</v>
      </c>
      <c r="N6832">
        <v>0</v>
      </c>
      <c r="O6832">
        <v>1</v>
      </c>
      <c r="P6832" t="s">
        <v>1</v>
      </c>
      <c r="Q6832" t="s">
        <v>1</v>
      </c>
      <c r="R6832">
        <v>1</v>
      </c>
      <c r="S6832" t="s">
        <v>564</v>
      </c>
      <c r="T6832">
        <v>0</v>
      </c>
      <c r="U6832">
        <v>0</v>
      </c>
      <c r="V6832" t="s">
        <v>1</v>
      </c>
      <c r="W6832" t="s">
        <v>1</v>
      </c>
      <c r="X6832">
        <v>1</v>
      </c>
      <c r="Y6832" t="s">
        <v>565</v>
      </c>
    </row>
    <row r="6833" spans="1:25">
      <c r="A6833" t="s">
        <v>62</v>
      </c>
      <c r="B6833" t="s">
        <v>66</v>
      </c>
      <c r="C6833" t="s">
        <v>577</v>
      </c>
      <c r="D6833" t="s">
        <v>142</v>
      </c>
      <c r="E6833">
        <v>13916.659068982201</v>
      </c>
      <c r="F6833" s="13">
        <f t="shared" si="411"/>
        <v>70.46573204006782</v>
      </c>
      <c r="G6833" s="13">
        <f t="shared" si="412"/>
        <v>70.46573204006782</v>
      </c>
      <c r="H6833">
        <v>13.916659068982201</v>
      </c>
      <c r="I6833">
        <f t="shared" si="413"/>
        <v>7.0465732040067813E-2</v>
      </c>
      <c r="J6833">
        <f t="shared" si="414"/>
        <v>7.0465732040067813E-2</v>
      </c>
      <c r="K6833" t="s">
        <v>563</v>
      </c>
      <c r="L6833" t="s">
        <v>563</v>
      </c>
      <c r="M6833" t="s">
        <v>563</v>
      </c>
      <c r="N6833">
        <v>0</v>
      </c>
      <c r="O6833">
        <v>1</v>
      </c>
      <c r="P6833" t="s">
        <v>1</v>
      </c>
      <c r="Q6833" t="s">
        <v>1</v>
      </c>
      <c r="R6833">
        <v>1</v>
      </c>
      <c r="S6833" t="s">
        <v>564</v>
      </c>
      <c r="T6833">
        <v>0</v>
      </c>
      <c r="U6833">
        <v>0</v>
      </c>
      <c r="V6833" t="s">
        <v>1</v>
      </c>
      <c r="W6833" t="s">
        <v>1</v>
      </c>
      <c r="X6833">
        <v>1</v>
      </c>
      <c r="Y6833" t="s">
        <v>565</v>
      </c>
    </row>
    <row r="6834" spans="1:25">
      <c r="A6834" t="s">
        <v>62</v>
      </c>
      <c r="B6834" t="s">
        <v>66</v>
      </c>
      <c r="C6834" t="s">
        <v>577</v>
      </c>
      <c r="D6834" t="s">
        <v>142</v>
      </c>
      <c r="E6834">
        <v>14140.109141340999</v>
      </c>
      <c r="F6834" s="13">
        <f t="shared" si="411"/>
        <v>71.538099919073318</v>
      </c>
      <c r="G6834" s="13">
        <f t="shared" si="412"/>
        <v>71.538099919073318</v>
      </c>
      <c r="H6834">
        <v>14.140109141341</v>
      </c>
      <c r="I6834">
        <f t="shared" si="413"/>
        <v>7.1538099919073311E-2</v>
      </c>
      <c r="J6834">
        <f t="shared" si="414"/>
        <v>7.1538099919073311E-2</v>
      </c>
      <c r="K6834" t="s">
        <v>563</v>
      </c>
      <c r="L6834" t="s">
        <v>563</v>
      </c>
      <c r="M6834" t="s">
        <v>563</v>
      </c>
      <c r="N6834">
        <v>0</v>
      </c>
      <c r="O6834">
        <v>1</v>
      </c>
      <c r="P6834" t="s">
        <v>1</v>
      </c>
      <c r="Q6834" t="s">
        <v>1</v>
      </c>
      <c r="R6834">
        <v>1</v>
      </c>
      <c r="S6834" t="s">
        <v>564</v>
      </c>
      <c r="T6834">
        <v>0</v>
      </c>
      <c r="U6834">
        <v>0</v>
      </c>
      <c r="V6834" t="s">
        <v>1</v>
      </c>
      <c r="W6834" t="s">
        <v>1</v>
      </c>
      <c r="X6834">
        <v>1</v>
      </c>
      <c r="Y6834" t="s">
        <v>565</v>
      </c>
    </row>
    <row r="6835" spans="1:25">
      <c r="A6835" t="s">
        <v>62</v>
      </c>
      <c r="B6835" t="s">
        <v>66</v>
      </c>
      <c r="C6835" t="s">
        <v>577</v>
      </c>
      <c r="D6835" t="s">
        <v>142</v>
      </c>
      <c r="E6835">
        <v>14300.455258080099</v>
      </c>
      <c r="F6835" s="13">
        <f t="shared" si="411"/>
        <v>72.307081557306617</v>
      </c>
      <c r="G6835" s="13">
        <f t="shared" si="412"/>
        <v>72.307081557306617</v>
      </c>
      <c r="H6835">
        <v>14.300455258080101</v>
      </c>
      <c r="I6835">
        <f t="shared" si="413"/>
        <v>7.2307081557306613E-2</v>
      </c>
      <c r="J6835">
        <f t="shared" si="414"/>
        <v>7.2307081557306613E-2</v>
      </c>
      <c r="K6835" t="s">
        <v>563</v>
      </c>
      <c r="L6835" t="s">
        <v>563</v>
      </c>
      <c r="M6835" t="s">
        <v>563</v>
      </c>
      <c r="N6835">
        <v>0</v>
      </c>
      <c r="O6835">
        <v>1</v>
      </c>
      <c r="P6835" t="s">
        <v>1</v>
      </c>
      <c r="Q6835" t="s">
        <v>1</v>
      </c>
      <c r="R6835">
        <v>1</v>
      </c>
      <c r="S6835" t="s">
        <v>564</v>
      </c>
      <c r="T6835">
        <v>0</v>
      </c>
      <c r="U6835">
        <v>0</v>
      </c>
      <c r="V6835" t="s">
        <v>1</v>
      </c>
      <c r="W6835" t="s">
        <v>1</v>
      </c>
      <c r="X6835">
        <v>1</v>
      </c>
      <c r="Y6835" t="s">
        <v>565</v>
      </c>
    </row>
    <row r="6836" spans="1:25">
      <c r="A6836" t="s">
        <v>62</v>
      </c>
      <c r="B6836" t="s">
        <v>66</v>
      </c>
      <c r="C6836" t="s">
        <v>577</v>
      </c>
      <c r="D6836" t="s">
        <v>142</v>
      </c>
      <c r="E6836">
        <v>14455.6289194404</v>
      </c>
      <c r="F6836" s="13">
        <f t="shared" si="411"/>
        <v>73.050832139426319</v>
      </c>
      <c r="G6836" s="13">
        <f t="shared" si="412"/>
        <v>73.050832139426319</v>
      </c>
      <c r="H6836">
        <v>14.4556289194404</v>
      </c>
      <c r="I6836">
        <f t="shared" si="413"/>
        <v>7.3050832139426314E-2</v>
      </c>
      <c r="J6836">
        <f t="shared" si="414"/>
        <v>7.3050832139426314E-2</v>
      </c>
      <c r="K6836" t="s">
        <v>563</v>
      </c>
      <c r="L6836" t="s">
        <v>563</v>
      </c>
      <c r="M6836" t="s">
        <v>563</v>
      </c>
      <c r="N6836">
        <v>0</v>
      </c>
      <c r="O6836">
        <v>1</v>
      </c>
      <c r="P6836" t="s">
        <v>1</v>
      </c>
      <c r="Q6836" t="s">
        <v>1</v>
      </c>
      <c r="R6836">
        <v>1</v>
      </c>
      <c r="S6836" t="s">
        <v>564</v>
      </c>
      <c r="T6836">
        <v>0</v>
      </c>
      <c r="U6836">
        <v>0</v>
      </c>
      <c r="V6836" t="s">
        <v>1</v>
      </c>
      <c r="W6836" t="s">
        <v>1</v>
      </c>
      <c r="X6836">
        <v>1</v>
      </c>
      <c r="Y6836" t="s">
        <v>565</v>
      </c>
    </row>
    <row r="6837" spans="1:25">
      <c r="A6837" t="s">
        <v>62</v>
      </c>
      <c r="B6837" t="s">
        <v>66</v>
      </c>
      <c r="C6837" t="s">
        <v>577</v>
      </c>
      <c r="D6837" t="s">
        <v>142</v>
      </c>
      <c r="E6837">
        <v>14521.836348287499</v>
      </c>
      <c r="F6837" s="13">
        <f t="shared" si="411"/>
        <v>73.368039613590653</v>
      </c>
      <c r="G6837" s="13">
        <f t="shared" si="412"/>
        <v>73.368039613590653</v>
      </c>
      <c r="H6837">
        <v>14.521836348287501</v>
      </c>
      <c r="I6837">
        <f t="shared" si="413"/>
        <v>7.3368039613590647E-2</v>
      </c>
      <c r="J6837">
        <f t="shared" si="414"/>
        <v>7.3368039613590647E-2</v>
      </c>
      <c r="K6837" t="s">
        <v>563</v>
      </c>
      <c r="L6837" t="s">
        <v>563</v>
      </c>
      <c r="M6837" t="s">
        <v>563</v>
      </c>
      <c r="N6837">
        <v>0</v>
      </c>
      <c r="O6837">
        <v>1</v>
      </c>
      <c r="P6837" t="s">
        <v>1</v>
      </c>
      <c r="Q6837" t="s">
        <v>1</v>
      </c>
      <c r="R6837">
        <v>1</v>
      </c>
      <c r="S6837" t="s">
        <v>564</v>
      </c>
      <c r="T6837">
        <v>0</v>
      </c>
      <c r="U6837">
        <v>0</v>
      </c>
      <c r="V6837" t="s">
        <v>1</v>
      </c>
      <c r="W6837" t="s">
        <v>1</v>
      </c>
      <c r="X6837">
        <v>1</v>
      </c>
      <c r="Y6837" t="s">
        <v>565</v>
      </c>
    </row>
    <row r="6838" spans="1:25">
      <c r="A6838" t="s">
        <v>62</v>
      </c>
      <c r="B6838" t="s">
        <v>66</v>
      </c>
      <c r="C6838" t="s">
        <v>577</v>
      </c>
      <c r="D6838" t="s">
        <v>142</v>
      </c>
      <c r="E6838">
        <v>14679.078991799301</v>
      </c>
      <c r="F6838" s="13">
        <f t="shared" si="411"/>
        <v>74.121107817216085</v>
      </c>
      <c r="G6838" s="13">
        <f t="shared" si="412"/>
        <v>74.121107817216085</v>
      </c>
      <c r="H6838">
        <v>14.679078991799299</v>
      </c>
      <c r="I6838">
        <f t="shared" si="413"/>
        <v>7.4121107817216092E-2</v>
      </c>
      <c r="J6838">
        <f t="shared" si="414"/>
        <v>7.4121107817216092E-2</v>
      </c>
      <c r="K6838" t="s">
        <v>563</v>
      </c>
      <c r="L6838" t="s">
        <v>563</v>
      </c>
      <c r="M6838" t="s">
        <v>563</v>
      </c>
      <c r="N6838">
        <v>0</v>
      </c>
      <c r="O6838">
        <v>1</v>
      </c>
      <c r="P6838" t="s">
        <v>1</v>
      </c>
      <c r="Q6838" t="s">
        <v>1</v>
      </c>
      <c r="R6838">
        <v>1</v>
      </c>
      <c r="S6838" t="s">
        <v>564</v>
      </c>
      <c r="T6838">
        <v>0</v>
      </c>
      <c r="U6838">
        <v>0</v>
      </c>
      <c r="V6838" t="s">
        <v>1</v>
      </c>
      <c r="W6838" t="s">
        <v>1</v>
      </c>
      <c r="X6838">
        <v>1</v>
      </c>
      <c r="Y6838" t="s">
        <v>565</v>
      </c>
    </row>
    <row r="6839" spans="1:25">
      <c r="A6839" t="s">
        <v>62</v>
      </c>
      <c r="B6839" t="s">
        <v>66</v>
      </c>
      <c r="C6839" t="s">
        <v>577</v>
      </c>
      <c r="D6839" t="s">
        <v>142</v>
      </c>
      <c r="E6839">
        <v>14859.0804389773</v>
      </c>
      <c r="F6839" s="13">
        <f t="shared" si="411"/>
        <v>74.982660181685333</v>
      </c>
      <c r="G6839" s="13">
        <f t="shared" si="412"/>
        <v>74.982660181685333</v>
      </c>
      <c r="H6839">
        <v>14.859080438977299</v>
      </c>
      <c r="I6839">
        <f t="shared" si="413"/>
        <v>7.4982660181685326E-2</v>
      </c>
      <c r="J6839">
        <f t="shared" si="414"/>
        <v>7.4982660181685326E-2</v>
      </c>
      <c r="K6839" t="s">
        <v>563</v>
      </c>
      <c r="L6839" t="s">
        <v>563</v>
      </c>
      <c r="M6839" t="s">
        <v>563</v>
      </c>
      <c r="N6839">
        <v>0</v>
      </c>
      <c r="O6839">
        <v>1</v>
      </c>
      <c r="P6839" t="s">
        <v>1</v>
      </c>
      <c r="Q6839" t="s">
        <v>1</v>
      </c>
      <c r="R6839">
        <v>1</v>
      </c>
      <c r="S6839" t="s">
        <v>564</v>
      </c>
      <c r="T6839">
        <v>0</v>
      </c>
      <c r="U6839">
        <v>0</v>
      </c>
      <c r="V6839" t="s">
        <v>1</v>
      </c>
      <c r="W6839" t="s">
        <v>1</v>
      </c>
      <c r="X6839">
        <v>1</v>
      </c>
      <c r="Y6839" t="s">
        <v>565</v>
      </c>
    </row>
    <row r="6840" spans="1:25">
      <c r="A6840" t="s">
        <v>62</v>
      </c>
      <c r="B6840" t="s">
        <v>66</v>
      </c>
      <c r="C6840" t="s">
        <v>577</v>
      </c>
      <c r="D6840" t="s">
        <v>142</v>
      </c>
      <c r="E6840">
        <v>14892.1841534009</v>
      </c>
      <c r="F6840" s="13">
        <f t="shared" ref="F6840:F6903" si="415">0.0083*E6840^(0.9482)</f>
        <v>75.141047551706507</v>
      </c>
      <c r="G6840" s="13">
        <f t="shared" ref="G6840:G6903" si="416">0.0083*E6840^(0.9482)</f>
        <v>75.141047551706507</v>
      </c>
      <c r="H6840">
        <v>14.892184153400899</v>
      </c>
      <c r="I6840">
        <f t="shared" si="413"/>
        <v>7.5141047551706502E-2</v>
      </c>
      <c r="J6840">
        <f t="shared" si="414"/>
        <v>7.5141047551706502E-2</v>
      </c>
      <c r="K6840" t="s">
        <v>563</v>
      </c>
      <c r="L6840" t="s">
        <v>563</v>
      </c>
      <c r="M6840" t="s">
        <v>563</v>
      </c>
      <c r="N6840">
        <v>0</v>
      </c>
      <c r="O6840">
        <v>1</v>
      </c>
      <c r="P6840" t="s">
        <v>1</v>
      </c>
      <c r="Q6840" t="s">
        <v>1</v>
      </c>
      <c r="R6840">
        <v>1</v>
      </c>
      <c r="S6840" t="s">
        <v>564</v>
      </c>
      <c r="T6840">
        <v>0</v>
      </c>
      <c r="U6840">
        <v>0</v>
      </c>
      <c r="V6840" t="s">
        <v>1</v>
      </c>
      <c r="W6840" t="s">
        <v>1</v>
      </c>
      <c r="X6840">
        <v>1</v>
      </c>
      <c r="Y6840" t="s">
        <v>565</v>
      </c>
    </row>
    <row r="6841" spans="1:25">
      <c r="A6841" t="s">
        <v>62</v>
      </c>
      <c r="B6841" t="s">
        <v>66</v>
      </c>
      <c r="C6841" t="s">
        <v>577</v>
      </c>
      <c r="D6841" t="s">
        <v>142</v>
      </c>
      <c r="E6841">
        <v>15018.3920646406</v>
      </c>
      <c r="F6841" s="13">
        <f t="shared" si="415"/>
        <v>75.744732465547571</v>
      </c>
      <c r="G6841" s="13">
        <f t="shared" si="416"/>
        <v>75.744732465547571</v>
      </c>
      <c r="H6841">
        <v>15.018392064640601</v>
      </c>
      <c r="I6841">
        <f t="shared" si="413"/>
        <v>7.5744732465547568E-2</v>
      </c>
      <c r="J6841">
        <f t="shared" si="414"/>
        <v>7.5744732465547568E-2</v>
      </c>
      <c r="K6841" t="s">
        <v>563</v>
      </c>
      <c r="L6841" t="s">
        <v>563</v>
      </c>
      <c r="M6841" t="s">
        <v>563</v>
      </c>
      <c r="N6841">
        <v>0</v>
      </c>
      <c r="O6841">
        <v>1</v>
      </c>
      <c r="P6841" t="s">
        <v>1</v>
      </c>
      <c r="Q6841" t="s">
        <v>1</v>
      </c>
      <c r="R6841">
        <v>1</v>
      </c>
      <c r="S6841" t="s">
        <v>564</v>
      </c>
      <c r="T6841">
        <v>0</v>
      </c>
      <c r="U6841">
        <v>0</v>
      </c>
      <c r="V6841" t="s">
        <v>1</v>
      </c>
      <c r="W6841" t="s">
        <v>1</v>
      </c>
      <c r="X6841">
        <v>1</v>
      </c>
      <c r="Y6841" t="s">
        <v>565</v>
      </c>
    </row>
    <row r="6842" spans="1:25">
      <c r="A6842" t="s">
        <v>62</v>
      </c>
      <c r="B6842" t="s">
        <v>66</v>
      </c>
      <c r="C6842" t="s">
        <v>577</v>
      </c>
      <c r="D6842" t="s">
        <v>142</v>
      </c>
      <c r="E6842">
        <v>15178.7381813796</v>
      </c>
      <c r="F6842" s="13">
        <f t="shared" si="415"/>
        <v>76.511330556075166</v>
      </c>
      <c r="G6842" s="13">
        <f t="shared" si="416"/>
        <v>76.511330556075166</v>
      </c>
      <c r="H6842">
        <v>15.1787381813796</v>
      </c>
      <c r="I6842">
        <f t="shared" si="413"/>
        <v>7.6511330556075161E-2</v>
      </c>
      <c r="J6842">
        <f t="shared" si="414"/>
        <v>7.6511330556075161E-2</v>
      </c>
      <c r="K6842" t="s">
        <v>563</v>
      </c>
      <c r="L6842" t="s">
        <v>563</v>
      </c>
      <c r="M6842" t="s">
        <v>563</v>
      </c>
      <c r="N6842">
        <v>0</v>
      </c>
      <c r="O6842">
        <v>1</v>
      </c>
      <c r="P6842" t="s">
        <v>1</v>
      </c>
      <c r="Q6842" t="s">
        <v>1</v>
      </c>
      <c r="R6842">
        <v>1</v>
      </c>
      <c r="S6842" t="s">
        <v>564</v>
      </c>
      <c r="T6842">
        <v>0</v>
      </c>
      <c r="U6842">
        <v>0</v>
      </c>
      <c r="V6842" t="s">
        <v>1</v>
      </c>
      <c r="W6842" t="s">
        <v>1</v>
      </c>
      <c r="X6842">
        <v>1</v>
      </c>
      <c r="Y6842" t="s">
        <v>565</v>
      </c>
    </row>
    <row r="6843" spans="1:25">
      <c r="A6843" t="s">
        <v>62</v>
      </c>
      <c r="B6843" t="s">
        <v>66</v>
      </c>
      <c r="C6843" t="s">
        <v>577</v>
      </c>
      <c r="D6843" t="s">
        <v>142</v>
      </c>
      <c r="E6843">
        <v>15255.290520984099</v>
      </c>
      <c r="F6843" s="13">
        <f t="shared" si="415"/>
        <v>76.877171131107815</v>
      </c>
      <c r="G6843" s="13">
        <f t="shared" si="416"/>
        <v>76.877171131107815</v>
      </c>
      <c r="H6843">
        <v>15.255290520984101</v>
      </c>
      <c r="I6843">
        <f t="shared" si="413"/>
        <v>7.6877171131107813E-2</v>
      </c>
      <c r="J6843">
        <f t="shared" si="414"/>
        <v>7.6877171131107813E-2</v>
      </c>
      <c r="K6843" t="s">
        <v>563</v>
      </c>
      <c r="L6843" t="s">
        <v>563</v>
      </c>
      <c r="M6843" t="s">
        <v>563</v>
      </c>
      <c r="N6843">
        <v>0</v>
      </c>
      <c r="O6843">
        <v>1</v>
      </c>
      <c r="P6843" t="s">
        <v>1</v>
      </c>
      <c r="Q6843" t="s">
        <v>1</v>
      </c>
      <c r="R6843">
        <v>1</v>
      </c>
      <c r="S6843" t="s">
        <v>564</v>
      </c>
      <c r="T6843">
        <v>0</v>
      </c>
      <c r="U6843">
        <v>0</v>
      </c>
      <c r="V6843" t="s">
        <v>1</v>
      </c>
      <c r="W6843" t="s">
        <v>1</v>
      </c>
      <c r="X6843">
        <v>1</v>
      </c>
      <c r="Y6843" t="s">
        <v>565</v>
      </c>
    </row>
    <row r="6844" spans="1:25">
      <c r="A6844" t="s">
        <v>62</v>
      </c>
      <c r="B6844" t="s">
        <v>66</v>
      </c>
      <c r="C6844" t="s">
        <v>577</v>
      </c>
      <c r="D6844" t="s">
        <v>142</v>
      </c>
      <c r="E6844">
        <v>15335.9808248915</v>
      </c>
      <c r="F6844" s="13">
        <f t="shared" si="415"/>
        <v>77.262683950266023</v>
      </c>
      <c r="G6844" s="13">
        <f t="shared" si="416"/>
        <v>77.262683950266023</v>
      </c>
      <c r="H6844">
        <v>15.3359808248915</v>
      </c>
      <c r="I6844">
        <f t="shared" si="413"/>
        <v>7.7262683950266017E-2</v>
      </c>
      <c r="J6844">
        <f t="shared" si="414"/>
        <v>7.7262683950266017E-2</v>
      </c>
      <c r="K6844" t="s">
        <v>563</v>
      </c>
      <c r="L6844" t="s">
        <v>563</v>
      </c>
      <c r="M6844" t="s">
        <v>563</v>
      </c>
      <c r="N6844">
        <v>0</v>
      </c>
      <c r="O6844">
        <v>1</v>
      </c>
      <c r="P6844" t="s">
        <v>1</v>
      </c>
      <c r="Q6844" t="s">
        <v>1</v>
      </c>
      <c r="R6844">
        <v>1</v>
      </c>
      <c r="S6844" t="s">
        <v>564</v>
      </c>
      <c r="T6844">
        <v>0</v>
      </c>
      <c r="U6844">
        <v>0</v>
      </c>
      <c r="V6844" t="s">
        <v>1</v>
      </c>
      <c r="W6844" t="s">
        <v>1</v>
      </c>
      <c r="X6844">
        <v>1</v>
      </c>
      <c r="Y6844" t="s">
        <v>565</v>
      </c>
    </row>
    <row r="6845" spans="1:25">
      <c r="A6845" t="s">
        <v>62</v>
      </c>
      <c r="B6845" t="s">
        <v>66</v>
      </c>
      <c r="C6845" t="s">
        <v>577</v>
      </c>
      <c r="D6845" t="s">
        <v>142</v>
      </c>
      <c r="E6845">
        <v>15479.2578388808</v>
      </c>
      <c r="F6845" s="13">
        <f t="shared" si="415"/>
        <v>77.94695780983632</v>
      </c>
      <c r="G6845" s="13">
        <f t="shared" si="416"/>
        <v>77.94695780983632</v>
      </c>
      <c r="H6845">
        <v>15.4792578388808</v>
      </c>
      <c r="I6845">
        <f t="shared" si="413"/>
        <v>7.794695780983632E-2</v>
      </c>
      <c r="J6845">
        <f t="shared" si="414"/>
        <v>7.794695780983632E-2</v>
      </c>
      <c r="K6845" t="s">
        <v>563</v>
      </c>
      <c r="L6845" t="s">
        <v>563</v>
      </c>
      <c r="M6845" t="s">
        <v>563</v>
      </c>
      <c r="N6845">
        <v>0</v>
      </c>
      <c r="O6845">
        <v>1</v>
      </c>
      <c r="P6845" t="s">
        <v>1</v>
      </c>
      <c r="Q6845" t="s">
        <v>1</v>
      </c>
      <c r="R6845">
        <v>1</v>
      </c>
      <c r="S6845" t="s">
        <v>564</v>
      </c>
      <c r="T6845">
        <v>0</v>
      </c>
      <c r="U6845">
        <v>0</v>
      </c>
      <c r="V6845" t="s">
        <v>1</v>
      </c>
      <c r="W6845" t="s">
        <v>1</v>
      </c>
      <c r="X6845">
        <v>1</v>
      </c>
      <c r="Y6845" t="s">
        <v>565</v>
      </c>
    </row>
    <row r="6846" spans="1:25">
      <c r="A6846" t="s">
        <v>62</v>
      </c>
      <c r="B6846" t="s">
        <v>66</v>
      </c>
      <c r="C6846" t="s">
        <v>577</v>
      </c>
      <c r="D6846" t="s">
        <v>142</v>
      </c>
      <c r="E6846">
        <v>15545.982513265801</v>
      </c>
      <c r="F6846" s="13">
        <f t="shared" si="415"/>
        <v>78.265514722352492</v>
      </c>
      <c r="G6846" s="13">
        <f t="shared" si="416"/>
        <v>78.265514722352492</v>
      </c>
      <c r="H6846">
        <v>15.5459825132658</v>
      </c>
      <c r="I6846">
        <f t="shared" si="413"/>
        <v>7.8265514722352492E-2</v>
      </c>
      <c r="J6846">
        <f t="shared" si="414"/>
        <v>7.8265514722352492E-2</v>
      </c>
      <c r="K6846" t="s">
        <v>563</v>
      </c>
      <c r="L6846" t="s">
        <v>563</v>
      </c>
      <c r="M6846" t="s">
        <v>563</v>
      </c>
      <c r="N6846">
        <v>0</v>
      </c>
      <c r="O6846">
        <v>1</v>
      </c>
      <c r="P6846" t="s">
        <v>1</v>
      </c>
      <c r="Q6846" t="s">
        <v>1</v>
      </c>
      <c r="R6846">
        <v>1</v>
      </c>
      <c r="S6846" t="s">
        <v>564</v>
      </c>
      <c r="T6846">
        <v>0</v>
      </c>
      <c r="U6846">
        <v>0</v>
      </c>
      <c r="V6846" t="s">
        <v>1</v>
      </c>
      <c r="W6846" t="s">
        <v>1</v>
      </c>
      <c r="X6846">
        <v>1</v>
      </c>
      <c r="Y6846" t="s">
        <v>565</v>
      </c>
    </row>
    <row r="6847" spans="1:25">
      <c r="A6847" t="s">
        <v>62</v>
      </c>
      <c r="B6847" t="s">
        <v>66</v>
      </c>
      <c r="C6847" t="s">
        <v>577</v>
      </c>
      <c r="D6847" t="s">
        <v>142</v>
      </c>
      <c r="E6847">
        <v>15605.9829956585</v>
      </c>
      <c r="F6847" s="13">
        <f t="shared" si="415"/>
        <v>78.551908519331135</v>
      </c>
      <c r="G6847" s="13">
        <f t="shared" si="416"/>
        <v>78.551908519331135</v>
      </c>
      <c r="H6847">
        <v>15.605982995658501</v>
      </c>
      <c r="I6847">
        <f t="shared" si="413"/>
        <v>7.8551908519331137E-2</v>
      </c>
      <c r="J6847">
        <f t="shared" si="414"/>
        <v>7.8551908519331137E-2</v>
      </c>
      <c r="K6847" t="s">
        <v>563</v>
      </c>
      <c r="L6847" t="s">
        <v>563</v>
      </c>
      <c r="M6847" t="s">
        <v>563</v>
      </c>
      <c r="N6847">
        <v>0</v>
      </c>
      <c r="O6847">
        <v>1</v>
      </c>
      <c r="P6847" t="s">
        <v>1</v>
      </c>
      <c r="Q6847" t="s">
        <v>1</v>
      </c>
      <c r="R6847">
        <v>1</v>
      </c>
      <c r="S6847" t="s">
        <v>564</v>
      </c>
      <c r="T6847">
        <v>0</v>
      </c>
      <c r="U6847">
        <v>0</v>
      </c>
      <c r="V6847" t="s">
        <v>1</v>
      </c>
      <c r="W6847" t="s">
        <v>1</v>
      </c>
      <c r="X6847">
        <v>1</v>
      </c>
      <c r="Y6847" t="s">
        <v>565</v>
      </c>
    </row>
    <row r="6848" spans="1:25">
      <c r="A6848" t="s">
        <v>62</v>
      </c>
      <c r="B6848" t="s">
        <v>66</v>
      </c>
      <c r="C6848" t="s">
        <v>577</v>
      </c>
      <c r="D6848" t="s">
        <v>142</v>
      </c>
      <c r="E6848">
        <v>16475.007550335598</v>
      </c>
      <c r="F6848" s="13">
        <f t="shared" si="415"/>
        <v>82.69364730418971</v>
      </c>
      <c r="G6848" s="13">
        <f t="shared" si="416"/>
        <v>82.69364730418971</v>
      </c>
      <c r="H6848">
        <v>16.475007550335601</v>
      </c>
      <c r="I6848">
        <f t="shared" si="413"/>
        <v>8.269364730418971E-2</v>
      </c>
      <c r="J6848">
        <f t="shared" si="414"/>
        <v>8.269364730418971E-2</v>
      </c>
      <c r="K6848" t="s">
        <v>563</v>
      </c>
      <c r="L6848" t="s">
        <v>563</v>
      </c>
      <c r="M6848" t="s">
        <v>563</v>
      </c>
      <c r="N6848">
        <v>0</v>
      </c>
      <c r="O6848">
        <v>1</v>
      </c>
      <c r="P6848" t="s">
        <v>1</v>
      </c>
      <c r="Q6848" t="s">
        <v>1</v>
      </c>
      <c r="R6848">
        <v>1</v>
      </c>
      <c r="S6848" t="s">
        <v>564</v>
      </c>
      <c r="T6848">
        <v>0</v>
      </c>
      <c r="U6848">
        <v>0</v>
      </c>
      <c r="V6848" t="s">
        <v>1</v>
      </c>
      <c r="W6848" t="s">
        <v>1</v>
      </c>
      <c r="X6848">
        <v>1</v>
      </c>
      <c r="Y6848" t="s">
        <v>565</v>
      </c>
    </row>
    <row r="6849" spans="1:25">
      <c r="A6849" t="s">
        <v>62</v>
      </c>
      <c r="B6849" t="s">
        <v>66</v>
      </c>
      <c r="C6849" t="s">
        <v>577</v>
      </c>
      <c r="D6849" t="s">
        <v>142</v>
      </c>
      <c r="E6849">
        <v>16732.002516778499</v>
      </c>
      <c r="F6849" s="13">
        <f t="shared" si="415"/>
        <v>83.916281527870581</v>
      </c>
      <c r="G6849" s="13">
        <f t="shared" si="416"/>
        <v>83.916281527870581</v>
      </c>
      <c r="H6849">
        <v>16.7320025167785</v>
      </c>
      <c r="I6849">
        <f t="shared" si="413"/>
        <v>8.3916281527870576E-2</v>
      </c>
      <c r="J6849">
        <f t="shared" si="414"/>
        <v>8.3916281527870576E-2</v>
      </c>
      <c r="K6849" t="s">
        <v>563</v>
      </c>
      <c r="L6849" t="s">
        <v>563</v>
      </c>
      <c r="M6849" t="s">
        <v>563</v>
      </c>
      <c r="N6849">
        <v>0</v>
      </c>
      <c r="O6849">
        <v>1</v>
      </c>
      <c r="P6849" t="s">
        <v>1</v>
      </c>
      <c r="Q6849" t="s">
        <v>1</v>
      </c>
      <c r="R6849">
        <v>1</v>
      </c>
      <c r="S6849" t="s">
        <v>564</v>
      </c>
      <c r="T6849">
        <v>0</v>
      </c>
      <c r="U6849">
        <v>0</v>
      </c>
      <c r="V6849" t="s">
        <v>1</v>
      </c>
      <c r="W6849" t="s">
        <v>1</v>
      </c>
      <c r="X6849">
        <v>1</v>
      </c>
      <c r="Y6849" t="s">
        <v>565</v>
      </c>
    </row>
    <row r="6850" spans="1:25">
      <c r="A6850" t="s">
        <v>62</v>
      </c>
      <c r="B6850" t="s">
        <v>66</v>
      </c>
      <c r="C6850" t="s">
        <v>577</v>
      </c>
      <c r="D6850" t="s">
        <v>142</v>
      </c>
      <c r="E6850">
        <v>16954.346476510102</v>
      </c>
      <c r="F6850" s="13">
        <f t="shared" si="415"/>
        <v>84.973281048682523</v>
      </c>
      <c r="G6850" s="13">
        <f t="shared" si="416"/>
        <v>84.973281048682523</v>
      </c>
      <c r="H6850">
        <v>16.9543464765101</v>
      </c>
      <c r="I6850">
        <f t="shared" si="413"/>
        <v>8.4973281048682528E-2</v>
      </c>
      <c r="J6850">
        <f t="shared" si="414"/>
        <v>8.4973281048682528E-2</v>
      </c>
      <c r="K6850" t="s">
        <v>563</v>
      </c>
      <c r="L6850" t="s">
        <v>563</v>
      </c>
      <c r="M6850" t="s">
        <v>563</v>
      </c>
      <c r="N6850">
        <v>0</v>
      </c>
      <c r="O6850">
        <v>1</v>
      </c>
      <c r="P6850" t="s">
        <v>1</v>
      </c>
      <c r="Q6850" t="s">
        <v>1</v>
      </c>
      <c r="R6850">
        <v>1</v>
      </c>
      <c r="S6850" t="s">
        <v>564</v>
      </c>
      <c r="T6850">
        <v>0</v>
      </c>
      <c r="U6850">
        <v>0</v>
      </c>
      <c r="V6850" t="s">
        <v>1</v>
      </c>
      <c r="W6850" t="s">
        <v>1</v>
      </c>
      <c r="X6850">
        <v>1</v>
      </c>
      <c r="Y6850" t="s">
        <v>565</v>
      </c>
    </row>
    <row r="6851" spans="1:25">
      <c r="A6851" t="s">
        <v>62</v>
      </c>
      <c r="B6851" t="s">
        <v>66</v>
      </c>
      <c r="C6851" t="s">
        <v>577</v>
      </c>
      <c r="D6851" t="s">
        <v>142</v>
      </c>
      <c r="E6851">
        <v>17173.802852348999</v>
      </c>
      <c r="F6851" s="13">
        <f t="shared" si="415"/>
        <v>86.015849366571459</v>
      </c>
      <c r="G6851" s="13">
        <f t="shared" si="416"/>
        <v>86.015849366571459</v>
      </c>
      <c r="H6851">
        <v>17.173802852348999</v>
      </c>
      <c r="I6851">
        <f t="shared" si="413"/>
        <v>8.6015849366571459E-2</v>
      </c>
      <c r="J6851">
        <f t="shared" si="414"/>
        <v>8.6015849366571459E-2</v>
      </c>
      <c r="K6851" t="s">
        <v>563</v>
      </c>
      <c r="L6851" t="s">
        <v>563</v>
      </c>
      <c r="M6851" t="s">
        <v>563</v>
      </c>
      <c r="N6851">
        <v>0</v>
      </c>
      <c r="O6851">
        <v>1</v>
      </c>
      <c r="P6851" t="s">
        <v>1</v>
      </c>
      <c r="Q6851" t="s">
        <v>1</v>
      </c>
      <c r="R6851">
        <v>1</v>
      </c>
      <c r="S6851" t="s">
        <v>564</v>
      </c>
      <c r="T6851">
        <v>0</v>
      </c>
      <c r="U6851">
        <v>0</v>
      </c>
      <c r="V6851" t="s">
        <v>1</v>
      </c>
      <c r="W6851" t="s">
        <v>1</v>
      </c>
      <c r="X6851">
        <v>1</v>
      </c>
      <c r="Y6851" t="s">
        <v>565</v>
      </c>
    </row>
    <row r="6852" spans="1:25">
      <c r="A6852" t="s">
        <v>62</v>
      </c>
      <c r="B6852" t="s">
        <v>66</v>
      </c>
      <c r="C6852" t="s">
        <v>577</v>
      </c>
      <c r="D6852" t="s">
        <v>142</v>
      </c>
      <c r="E6852">
        <v>17399.034395973202</v>
      </c>
      <c r="F6852" s="13">
        <f t="shared" si="415"/>
        <v>87.085136407932112</v>
      </c>
      <c r="G6852" s="13">
        <f t="shared" si="416"/>
        <v>87.085136407932112</v>
      </c>
      <c r="H6852">
        <v>17.3990343959731</v>
      </c>
      <c r="I6852">
        <f t="shared" si="413"/>
        <v>8.7085136407932112E-2</v>
      </c>
      <c r="J6852">
        <f t="shared" si="414"/>
        <v>8.7085136407932112E-2</v>
      </c>
      <c r="K6852" t="s">
        <v>563</v>
      </c>
      <c r="L6852" t="s">
        <v>563</v>
      </c>
      <c r="M6852" t="s">
        <v>563</v>
      </c>
      <c r="N6852">
        <v>0</v>
      </c>
      <c r="O6852">
        <v>1</v>
      </c>
      <c r="P6852" t="s">
        <v>1</v>
      </c>
      <c r="Q6852" t="s">
        <v>1</v>
      </c>
      <c r="R6852">
        <v>1</v>
      </c>
      <c r="S6852" t="s">
        <v>564</v>
      </c>
      <c r="T6852">
        <v>0</v>
      </c>
      <c r="U6852">
        <v>0</v>
      </c>
      <c r="V6852" t="s">
        <v>1</v>
      </c>
      <c r="W6852" t="s">
        <v>1</v>
      </c>
      <c r="X6852">
        <v>1</v>
      </c>
      <c r="Y6852" t="s">
        <v>565</v>
      </c>
    </row>
    <row r="6853" spans="1:25">
      <c r="A6853" t="s">
        <v>62</v>
      </c>
      <c r="B6853" t="s">
        <v>66</v>
      </c>
      <c r="C6853" t="s">
        <v>577</v>
      </c>
      <c r="D6853" t="s">
        <v>142</v>
      </c>
      <c r="E6853">
        <v>17621.378355704699</v>
      </c>
      <c r="F6853" s="13">
        <f t="shared" si="415"/>
        <v>88.140011531033522</v>
      </c>
      <c r="G6853" s="13">
        <f t="shared" si="416"/>
        <v>88.140011531033522</v>
      </c>
      <c r="H6853">
        <v>17.621378355704699</v>
      </c>
      <c r="I6853">
        <f t="shared" si="413"/>
        <v>8.8140011531033527E-2</v>
      </c>
      <c r="J6853">
        <f t="shared" si="414"/>
        <v>8.8140011531033527E-2</v>
      </c>
      <c r="K6853" t="s">
        <v>563</v>
      </c>
      <c r="L6853" t="s">
        <v>563</v>
      </c>
      <c r="M6853" t="s">
        <v>563</v>
      </c>
      <c r="N6853">
        <v>0</v>
      </c>
      <c r="O6853">
        <v>1</v>
      </c>
      <c r="P6853" t="s">
        <v>1</v>
      </c>
      <c r="Q6853" t="s">
        <v>1</v>
      </c>
      <c r="R6853">
        <v>1</v>
      </c>
      <c r="S6853" t="s">
        <v>564</v>
      </c>
      <c r="T6853">
        <v>0</v>
      </c>
      <c r="U6853">
        <v>0</v>
      </c>
      <c r="V6853" t="s">
        <v>1</v>
      </c>
      <c r="W6853" t="s">
        <v>1</v>
      </c>
      <c r="X6853">
        <v>1</v>
      </c>
      <c r="Y6853" t="s">
        <v>565</v>
      </c>
    </row>
    <row r="6854" spans="1:25">
      <c r="A6854" t="s">
        <v>62</v>
      </c>
      <c r="B6854" t="s">
        <v>66</v>
      </c>
      <c r="C6854" t="s">
        <v>577</v>
      </c>
      <c r="D6854" t="s">
        <v>142</v>
      </c>
      <c r="E6854">
        <v>18037.190436241599</v>
      </c>
      <c r="F6854" s="13">
        <f t="shared" si="415"/>
        <v>90.110922223618147</v>
      </c>
      <c r="G6854" s="13">
        <f t="shared" si="416"/>
        <v>90.110922223618147</v>
      </c>
      <c r="H6854">
        <v>18.037190436241598</v>
      </c>
      <c r="I6854">
        <f t="shared" si="413"/>
        <v>9.0110922223618148E-2</v>
      </c>
      <c r="J6854">
        <f t="shared" si="414"/>
        <v>9.0110922223618148E-2</v>
      </c>
      <c r="K6854" t="s">
        <v>563</v>
      </c>
      <c r="L6854" t="s">
        <v>563</v>
      </c>
      <c r="M6854" t="s">
        <v>563</v>
      </c>
      <c r="N6854">
        <v>0</v>
      </c>
      <c r="O6854">
        <v>1</v>
      </c>
      <c r="P6854" t="s">
        <v>1</v>
      </c>
      <c r="Q6854" t="s">
        <v>1</v>
      </c>
      <c r="R6854">
        <v>1</v>
      </c>
      <c r="S6854" t="s">
        <v>564</v>
      </c>
      <c r="T6854">
        <v>0</v>
      </c>
      <c r="U6854">
        <v>0</v>
      </c>
      <c r="V6854" t="s">
        <v>1</v>
      </c>
      <c r="W6854" t="s">
        <v>1</v>
      </c>
      <c r="X6854">
        <v>1</v>
      </c>
      <c r="Y6854" t="s">
        <v>565</v>
      </c>
    </row>
    <row r="6855" spans="1:25">
      <c r="A6855" t="s">
        <v>62</v>
      </c>
      <c r="B6855" t="s">
        <v>66</v>
      </c>
      <c r="C6855" t="s">
        <v>577</v>
      </c>
      <c r="D6855" t="s">
        <v>142</v>
      </c>
      <c r="E6855">
        <v>18227.770973154398</v>
      </c>
      <c r="F6855" s="13">
        <f t="shared" si="415"/>
        <v>91.013466703217546</v>
      </c>
      <c r="G6855" s="13">
        <f t="shared" si="416"/>
        <v>91.013466703217546</v>
      </c>
      <c r="H6855">
        <v>18.227770973154399</v>
      </c>
      <c r="I6855">
        <f t="shared" si="413"/>
        <v>9.1013466703217541E-2</v>
      </c>
      <c r="J6855">
        <f t="shared" si="414"/>
        <v>9.1013466703217541E-2</v>
      </c>
      <c r="K6855" t="s">
        <v>563</v>
      </c>
      <c r="L6855" t="s">
        <v>563</v>
      </c>
      <c r="M6855" t="s">
        <v>563</v>
      </c>
      <c r="N6855">
        <v>0</v>
      </c>
      <c r="O6855">
        <v>1</v>
      </c>
      <c r="P6855" t="s">
        <v>1</v>
      </c>
      <c r="Q6855" t="s">
        <v>1</v>
      </c>
      <c r="R6855">
        <v>1</v>
      </c>
      <c r="S6855" t="s">
        <v>564</v>
      </c>
      <c r="T6855">
        <v>0</v>
      </c>
      <c r="U6855">
        <v>0</v>
      </c>
      <c r="V6855" t="s">
        <v>1</v>
      </c>
      <c r="W6855" t="s">
        <v>1</v>
      </c>
      <c r="X6855">
        <v>1</v>
      </c>
      <c r="Y6855" t="s">
        <v>565</v>
      </c>
    </row>
    <row r="6856" spans="1:25">
      <c r="A6856" t="s">
        <v>62</v>
      </c>
      <c r="B6856" t="s">
        <v>66</v>
      </c>
      <c r="C6856" t="s">
        <v>577</v>
      </c>
      <c r="D6856" t="s">
        <v>142</v>
      </c>
      <c r="E6856">
        <v>18637.807885906001</v>
      </c>
      <c r="F6856" s="13">
        <f t="shared" si="415"/>
        <v>92.953654949140088</v>
      </c>
      <c r="G6856" s="13">
        <f t="shared" si="416"/>
        <v>92.953654949140088</v>
      </c>
      <c r="H6856">
        <v>18.637807885906</v>
      </c>
      <c r="I6856">
        <f t="shared" si="413"/>
        <v>9.2953654949140083E-2</v>
      </c>
      <c r="J6856">
        <f t="shared" si="414"/>
        <v>9.2953654949140083E-2</v>
      </c>
      <c r="K6856" t="s">
        <v>563</v>
      </c>
      <c r="L6856" t="s">
        <v>563</v>
      </c>
      <c r="M6856" t="s">
        <v>563</v>
      </c>
      <c r="N6856">
        <v>0</v>
      </c>
      <c r="O6856">
        <v>1</v>
      </c>
      <c r="P6856" t="s">
        <v>1</v>
      </c>
      <c r="Q6856" t="s">
        <v>1</v>
      </c>
      <c r="R6856">
        <v>1</v>
      </c>
      <c r="S6856" t="s">
        <v>564</v>
      </c>
      <c r="T6856">
        <v>0</v>
      </c>
      <c r="U6856">
        <v>0</v>
      </c>
      <c r="V6856" t="s">
        <v>1</v>
      </c>
      <c r="W6856" t="s">
        <v>1</v>
      </c>
      <c r="X6856">
        <v>1</v>
      </c>
      <c r="Y6856" t="s">
        <v>565</v>
      </c>
    </row>
    <row r="6857" spans="1:25">
      <c r="A6857" t="s">
        <v>62</v>
      </c>
      <c r="B6857" t="s">
        <v>66</v>
      </c>
      <c r="C6857" t="s">
        <v>577</v>
      </c>
      <c r="D6857" t="s">
        <v>142</v>
      </c>
      <c r="E6857">
        <v>18813.9505033557</v>
      </c>
      <c r="F6857" s="13">
        <f t="shared" si="415"/>
        <v>93.786434532455701</v>
      </c>
      <c r="G6857" s="13">
        <f t="shared" si="416"/>
        <v>93.786434532455701</v>
      </c>
      <c r="H6857">
        <v>18.813950503355699</v>
      </c>
      <c r="I6857">
        <f t="shared" si="413"/>
        <v>9.3786434532455706E-2</v>
      </c>
      <c r="J6857">
        <f t="shared" si="414"/>
        <v>9.3786434532455706E-2</v>
      </c>
      <c r="K6857" t="s">
        <v>563</v>
      </c>
      <c r="L6857" t="s">
        <v>563</v>
      </c>
      <c r="M6857" t="s">
        <v>563</v>
      </c>
      <c r="N6857">
        <v>0</v>
      </c>
      <c r="O6857">
        <v>1</v>
      </c>
      <c r="P6857" t="s">
        <v>1</v>
      </c>
      <c r="Q6857" t="s">
        <v>1</v>
      </c>
      <c r="R6857">
        <v>1</v>
      </c>
      <c r="S6857" t="s">
        <v>564</v>
      </c>
      <c r="T6857">
        <v>0</v>
      </c>
      <c r="U6857">
        <v>0</v>
      </c>
      <c r="V6857" t="s">
        <v>1</v>
      </c>
      <c r="W6857" t="s">
        <v>1</v>
      </c>
      <c r="X6857">
        <v>1</v>
      </c>
      <c r="Y6857" t="s">
        <v>565</v>
      </c>
    </row>
    <row r="6858" spans="1:25">
      <c r="A6858" t="s">
        <v>62</v>
      </c>
      <c r="B6858" t="s">
        <v>66</v>
      </c>
      <c r="C6858" t="s">
        <v>577</v>
      </c>
      <c r="D6858" t="s">
        <v>142</v>
      </c>
      <c r="E6858">
        <v>19056.507550335598</v>
      </c>
      <c r="F6858" s="13">
        <f t="shared" si="415"/>
        <v>94.932552937275517</v>
      </c>
      <c r="G6858" s="13">
        <f t="shared" si="416"/>
        <v>94.932552937275517</v>
      </c>
      <c r="H6858">
        <v>19.056507550335599</v>
      </c>
      <c r="I6858">
        <f t="shared" si="413"/>
        <v>9.4932552937275511E-2</v>
      </c>
      <c r="J6858">
        <f t="shared" si="414"/>
        <v>9.4932552937275511E-2</v>
      </c>
      <c r="K6858" t="s">
        <v>563</v>
      </c>
      <c r="L6858" t="s">
        <v>563</v>
      </c>
      <c r="M6858" t="s">
        <v>563</v>
      </c>
      <c r="N6858">
        <v>0</v>
      </c>
      <c r="O6858">
        <v>1</v>
      </c>
      <c r="P6858" t="s">
        <v>1</v>
      </c>
      <c r="Q6858" t="s">
        <v>1</v>
      </c>
      <c r="R6858">
        <v>1</v>
      </c>
      <c r="S6858" t="s">
        <v>564</v>
      </c>
      <c r="T6858">
        <v>0</v>
      </c>
      <c r="U6858">
        <v>0</v>
      </c>
      <c r="V6858" t="s">
        <v>1</v>
      </c>
      <c r="W6858" t="s">
        <v>1</v>
      </c>
      <c r="X6858">
        <v>1</v>
      </c>
      <c r="Y6858" t="s">
        <v>565</v>
      </c>
    </row>
    <row r="6859" spans="1:25">
      <c r="A6859" t="s">
        <v>62</v>
      </c>
      <c r="B6859" t="s">
        <v>66</v>
      </c>
      <c r="C6859" t="s">
        <v>577</v>
      </c>
      <c r="D6859" t="s">
        <v>142</v>
      </c>
      <c r="E6859">
        <v>19518.520973154398</v>
      </c>
      <c r="F6859" s="13">
        <f t="shared" si="415"/>
        <v>97.113554074637506</v>
      </c>
      <c r="G6859" s="13">
        <f t="shared" si="416"/>
        <v>97.113554074637506</v>
      </c>
      <c r="H6859">
        <v>19.518520973154398</v>
      </c>
      <c r="I6859">
        <f t="shared" si="413"/>
        <v>9.7113554074637509E-2</v>
      </c>
      <c r="J6859">
        <f t="shared" si="414"/>
        <v>9.7113554074637509E-2</v>
      </c>
      <c r="K6859" t="s">
        <v>563</v>
      </c>
      <c r="L6859" t="s">
        <v>563</v>
      </c>
      <c r="M6859" t="s">
        <v>563</v>
      </c>
      <c r="N6859">
        <v>0</v>
      </c>
      <c r="O6859">
        <v>1</v>
      </c>
      <c r="P6859" t="s">
        <v>1</v>
      </c>
      <c r="Q6859" t="s">
        <v>1</v>
      </c>
      <c r="R6859">
        <v>1</v>
      </c>
      <c r="S6859" t="s">
        <v>564</v>
      </c>
      <c r="T6859">
        <v>0</v>
      </c>
      <c r="U6859">
        <v>0</v>
      </c>
      <c r="V6859" t="s">
        <v>1</v>
      </c>
      <c r="W6859" t="s">
        <v>1</v>
      </c>
      <c r="X6859">
        <v>1</v>
      </c>
      <c r="Y6859" t="s">
        <v>565</v>
      </c>
    </row>
    <row r="6860" spans="1:25">
      <c r="A6860" t="s">
        <v>62</v>
      </c>
      <c r="B6860" t="s">
        <v>66</v>
      </c>
      <c r="C6860" t="s">
        <v>577</v>
      </c>
      <c r="D6860" t="s">
        <v>142</v>
      </c>
      <c r="E6860">
        <v>19729.314597315399</v>
      </c>
      <c r="F6860" s="13">
        <f t="shared" si="415"/>
        <v>98.107743930991276</v>
      </c>
      <c r="G6860" s="13">
        <f t="shared" si="416"/>
        <v>98.107743930991276</v>
      </c>
      <c r="H6860">
        <v>19.729314597315401</v>
      </c>
      <c r="I6860">
        <f t="shared" si="413"/>
        <v>9.8107743930991281E-2</v>
      </c>
      <c r="J6860">
        <f t="shared" si="414"/>
        <v>9.8107743930991281E-2</v>
      </c>
      <c r="K6860" t="s">
        <v>563</v>
      </c>
      <c r="L6860" t="s">
        <v>563</v>
      </c>
      <c r="M6860" t="s">
        <v>563</v>
      </c>
      <c r="N6860">
        <v>0</v>
      </c>
      <c r="O6860">
        <v>1</v>
      </c>
      <c r="P6860" t="s">
        <v>1</v>
      </c>
      <c r="Q6860" t="s">
        <v>1</v>
      </c>
      <c r="R6860">
        <v>1</v>
      </c>
      <c r="S6860" t="s">
        <v>564</v>
      </c>
      <c r="T6860">
        <v>0</v>
      </c>
      <c r="U6860">
        <v>0</v>
      </c>
      <c r="V6860" t="s">
        <v>1</v>
      </c>
      <c r="W6860" t="s">
        <v>1</v>
      </c>
      <c r="X6860">
        <v>1</v>
      </c>
      <c r="Y6860" t="s">
        <v>565</v>
      </c>
    </row>
    <row r="6861" spans="1:25">
      <c r="A6861" t="s">
        <v>62</v>
      </c>
      <c r="B6861" t="s">
        <v>66</v>
      </c>
      <c r="C6861" t="s">
        <v>577</v>
      </c>
      <c r="D6861" t="s">
        <v>142</v>
      </c>
      <c r="E6861">
        <v>19986.309563758401</v>
      </c>
      <c r="F6861" s="13">
        <f t="shared" si="415"/>
        <v>99.319094867441251</v>
      </c>
      <c r="G6861" s="13">
        <f t="shared" si="416"/>
        <v>99.319094867441251</v>
      </c>
      <c r="H6861">
        <v>19.9863095637584</v>
      </c>
      <c r="I6861">
        <f t="shared" si="413"/>
        <v>9.9319094867441254E-2</v>
      </c>
      <c r="J6861">
        <f t="shared" si="414"/>
        <v>9.9319094867441254E-2</v>
      </c>
      <c r="K6861" t="s">
        <v>563</v>
      </c>
      <c r="L6861" t="s">
        <v>563</v>
      </c>
      <c r="M6861" t="s">
        <v>563</v>
      </c>
      <c r="N6861">
        <v>0</v>
      </c>
      <c r="O6861">
        <v>1</v>
      </c>
      <c r="P6861" t="s">
        <v>1</v>
      </c>
      <c r="Q6861" t="s">
        <v>1</v>
      </c>
      <c r="R6861">
        <v>1</v>
      </c>
      <c r="S6861" t="s">
        <v>564</v>
      </c>
      <c r="T6861">
        <v>0</v>
      </c>
      <c r="U6861">
        <v>0</v>
      </c>
      <c r="V6861" t="s">
        <v>1</v>
      </c>
      <c r="W6861" t="s">
        <v>1</v>
      </c>
      <c r="X6861">
        <v>1</v>
      </c>
      <c r="Y6861" t="s">
        <v>565</v>
      </c>
    </row>
    <row r="6862" spans="1:25">
      <c r="A6862" t="s">
        <v>62</v>
      </c>
      <c r="B6862" t="s">
        <v>66</v>
      </c>
      <c r="C6862" t="s">
        <v>577</v>
      </c>
      <c r="D6862" t="s">
        <v>142</v>
      </c>
      <c r="E6862">
        <v>20396.346476510102</v>
      </c>
      <c r="F6862" s="13">
        <f t="shared" si="415"/>
        <v>101.25014640130149</v>
      </c>
      <c r="G6862" s="13">
        <f t="shared" si="416"/>
        <v>101.25014640130149</v>
      </c>
      <c r="H6862">
        <v>20.3963464765101</v>
      </c>
      <c r="I6862">
        <f t="shared" si="413"/>
        <v>0.10125014640130149</v>
      </c>
      <c r="J6862">
        <f t="shared" si="414"/>
        <v>0.10125014640130149</v>
      </c>
      <c r="K6862" t="s">
        <v>563</v>
      </c>
      <c r="L6862" t="s">
        <v>563</v>
      </c>
      <c r="M6862" t="s">
        <v>563</v>
      </c>
      <c r="N6862">
        <v>0</v>
      </c>
      <c r="O6862">
        <v>1</v>
      </c>
      <c r="P6862" t="s">
        <v>1</v>
      </c>
      <c r="Q6862" t="s">
        <v>1</v>
      </c>
      <c r="R6862">
        <v>1</v>
      </c>
      <c r="S6862" t="s">
        <v>564</v>
      </c>
      <c r="T6862">
        <v>0</v>
      </c>
      <c r="U6862">
        <v>0</v>
      </c>
      <c r="V6862" t="s">
        <v>1</v>
      </c>
      <c r="W6862" t="s">
        <v>1</v>
      </c>
      <c r="X6862">
        <v>1</v>
      </c>
      <c r="Y6862" t="s">
        <v>565</v>
      </c>
    </row>
    <row r="6863" spans="1:25">
      <c r="A6863" t="s">
        <v>62</v>
      </c>
      <c r="B6863" t="s">
        <v>66</v>
      </c>
      <c r="C6863" t="s">
        <v>577</v>
      </c>
      <c r="D6863" t="s">
        <v>142</v>
      </c>
      <c r="E6863">
        <v>20621.578020134199</v>
      </c>
      <c r="F6863" s="13">
        <f t="shared" si="415"/>
        <v>102.310006866932</v>
      </c>
      <c r="G6863" s="13">
        <f t="shared" si="416"/>
        <v>102.310006866932</v>
      </c>
      <c r="H6863">
        <v>20.621578020134201</v>
      </c>
      <c r="I6863">
        <f t="shared" ref="I6863:I6926" si="417">F6863/1000</f>
        <v>0.10231000686693199</v>
      </c>
      <c r="J6863">
        <f t="shared" ref="J6863:J6926" si="418">G6863/1000</f>
        <v>0.10231000686693199</v>
      </c>
      <c r="K6863" t="s">
        <v>563</v>
      </c>
      <c r="L6863" t="s">
        <v>563</v>
      </c>
      <c r="M6863" t="s">
        <v>563</v>
      </c>
      <c r="N6863">
        <v>0</v>
      </c>
      <c r="O6863">
        <v>1</v>
      </c>
      <c r="P6863" t="s">
        <v>1</v>
      </c>
      <c r="Q6863" t="s">
        <v>1</v>
      </c>
      <c r="R6863">
        <v>1</v>
      </c>
      <c r="S6863" t="s">
        <v>564</v>
      </c>
      <c r="T6863">
        <v>0</v>
      </c>
      <c r="U6863">
        <v>0</v>
      </c>
      <c r="V6863" t="s">
        <v>1</v>
      </c>
      <c r="W6863" t="s">
        <v>1</v>
      </c>
      <c r="X6863">
        <v>1</v>
      </c>
      <c r="Y6863" t="s">
        <v>565</v>
      </c>
    </row>
    <row r="6864" spans="1:25">
      <c r="A6864" t="s">
        <v>62</v>
      </c>
      <c r="B6864" t="s">
        <v>66</v>
      </c>
      <c r="C6864" t="s">
        <v>577</v>
      </c>
      <c r="D6864" t="s">
        <v>142</v>
      </c>
      <c r="E6864">
        <v>20812.158557047002</v>
      </c>
      <c r="F6864" s="13">
        <f t="shared" si="415"/>
        <v>103.20634337201328</v>
      </c>
      <c r="G6864" s="13">
        <f t="shared" si="416"/>
        <v>103.20634337201328</v>
      </c>
      <c r="H6864">
        <v>20.812158557046999</v>
      </c>
      <c r="I6864">
        <f t="shared" si="417"/>
        <v>0.10320634337201327</v>
      </c>
      <c r="J6864">
        <f t="shared" si="418"/>
        <v>0.10320634337201327</v>
      </c>
      <c r="K6864" t="s">
        <v>563</v>
      </c>
      <c r="L6864" t="s">
        <v>563</v>
      </c>
      <c r="M6864" t="s">
        <v>563</v>
      </c>
      <c r="N6864">
        <v>0</v>
      </c>
      <c r="O6864">
        <v>1</v>
      </c>
      <c r="P6864" t="s">
        <v>1</v>
      </c>
      <c r="Q6864" t="s">
        <v>1</v>
      </c>
      <c r="R6864">
        <v>1</v>
      </c>
      <c r="S6864" t="s">
        <v>564</v>
      </c>
      <c r="T6864">
        <v>0</v>
      </c>
      <c r="U6864">
        <v>0</v>
      </c>
      <c r="V6864" t="s">
        <v>1</v>
      </c>
      <c r="W6864" t="s">
        <v>1</v>
      </c>
      <c r="X6864">
        <v>1</v>
      </c>
      <c r="Y6864" t="s">
        <v>565</v>
      </c>
    </row>
    <row r="6865" spans="1:25">
      <c r="A6865" t="s">
        <v>62</v>
      </c>
      <c r="B6865" t="s">
        <v>66</v>
      </c>
      <c r="C6865" t="s">
        <v>577</v>
      </c>
      <c r="D6865" t="s">
        <v>142</v>
      </c>
      <c r="E6865">
        <v>21048.940436241599</v>
      </c>
      <c r="F6865" s="13">
        <f t="shared" si="415"/>
        <v>104.31938189513859</v>
      </c>
      <c r="G6865" s="13">
        <f t="shared" si="416"/>
        <v>104.31938189513859</v>
      </c>
      <c r="H6865">
        <v>21.048940436241601</v>
      </c>
      <c r="I6865">
        <f t="shared" si="417"/>
        <v>0.10431938189513859</v>
      </c>
      <c r="J6865">
        <f t="shared" si="418"/>
        <v>0.10431938189513859</v>
      </c>
      <c r="K6865" t="s">
        <v>563</v>
      </c>
      <c r="L6865" t="s">
        <v>563</v>
      </c>
      <c r="M6865" t="s">
        <v>563</v>
      </c>
      <c r="N6865">
        <v>0</v>
      </c>
      <c r="O6865">
        <v>1</v>
      </c>
      <c r="P6865" t="s">
        <v>1</v>
      </c>
      <c r="Q6865" t="s">
        <v>1</v>
      </c>
      <c r="R6865">
        <v>1</v>
      </c>
      <c r="S6865" t="s">
        <v>564</v>
      </c>
      <c r="T6865">
        <v>0</v>
      </c>
      <c r="U6865">
        <v>0</v>
      </c>
      <c r="V6865" t="s">
        <v>1</v>
      </c>
      <c r="W6865" t="s">
        <v>1</v>
      </c>
      <c r="X6865">
        <v>1</v>
      </c>
      <c r="Y6865" t="s">
        <v>565</v>
      </c>
    </row>
    <row r="6866" spans="1:25">
      <c r="A6866" t="s">
        <v>62</v>
      </c>
      <c r="B6866" t="s">
        <v>66</v>
      </c>
      <c r="C6866" t="s">
        <v>577</v>
      </c>
      <c r="D6866" t="s">
        <v>142</v>
      </c>
      <c r="E6866">
        <v>21412.7760067114</v>
      </c>
      <c r="F6866" s="13">
        <f t="shared" si="415"/>
        <v>106.02839962999735</v>
      </c>
      <c r="G6866" s="13">
        <f t="shared" si="416"/>
        <v>106.02839962999735</v>
      </c>
      <c r="H6866">
        <v>21.4127760067114</v>
      </c>
      <c r="I6866">
        <f t="shared" si="417"/>
        <v>0.10602839962999736</v>
      </c>
      <c r="J6866">
        <f t="shared" si="418"/>
        <v>0.10602839962999736</v>
      </c>
      <c r="K6866" t="s">
        <v>563</v>
      </c>
      <c r="L6866" t="s">
        <v>563</v>
      </c>
      <c r="M6866" t="s">
        <v>563</v>
      </c>
      <c r="N6866">
        <v>0</v>
      </c>
      <c r="O6866">
        <v>1</v>
      </c>
      <c r="P6866" t="s">
        <v>1</v>
      </c>
      <c r="Q6866" t="s">
        <v>1</v>
      </c>
      <c r="R6866">
        <v>1</v>
      </c>
      <c r="S6866" t="s">
        <v>564</v>
      </c>
      <c r="T6866">
        <v>0</v>
      </c>
      <c r="U6866">
        <v>0</v>
      </c>
      <c r="V6866" t="s">
        <v>1</v>
      </c>
      <c r="W6866" t="s">
        <v>1</v>
      </c>
      <c r="X6866">
        <v>1</v>
      </c>
      <c r="Y6866" t="s">
        <v>565</v>
      </c>
    </row>
    <row r="6867" spans="1:25">
      <c r="A6867" t="s">
        <v>62</v>
      </c>
      <c r="B6867" t="s">
        <v>66</v>
      </c>
      <c r="C6867" t="s">
        <v>577</v>
      </c>
      <c r="D6867" t="s">
        <v>142</v>
      </c>
      <c r="E6867">
        <v>21604.8003355705</v>
      </c>
      <c r="F6867" s="13">
        <f t="shared" si="415"/>
        <v>106.9297733088293</v>
      </c>
      <c r="G6867" s="13">
        <f t="shared" si="416"/>
        <v>106.9297733088293</v>
      </c>
      <c r="H6867">
        <v>21.604800335570499</v>
      </c>
      <c r="I6867">
        <f t="shared" si="417"/>
        <v>0.1069297733088293</v>
      </c>
      <c r="J6867">
        <f t="shared" si="418"/>
        <v>0.1069297733088293</v>
      </c>
      <c r="K6867" t="s">
        <v>563</v>
      </c>
      <c r="L6867" t="s">
        <v>563</v>
      </c>
      <c r="M6867" t="s">
        <v>563</v>
      </c>
      <c r="N6867">
        <v>0</v>
      </c>
      <c r="O6867">
        <v>1</v>
      </c>
      <c r="P6867" t="s">
        <v>1</v>
      </c>
      <c r="Q6867" t="s">
        <v>1</v>
      </c>
      <c r="R6867">
        <v>1</v>
      </c>
      <c r="S6867" t="s">
        <v>564</v>
      </c>
      <c r="T6867">
        <v>0</v>
      </c>
      <c r="U6867">
        <v>0</v>
      </c>
      <c r="V6867" t="s">
        <v>1</v>
      </c>
      <c r="W6867" t="s">
        <v>1</v>
      </c>
      <c r="X6867">
        <v>1</v>
      </c>
      <c r="Y6867" t="s">
        <v>565</v>
      </c>
    </row>
    <row r="6868" spans="1:25">
      <c r="A6868" t="s">
        <v>62</v>
      </c>
      <c r="B6868" t="s">
        <v>66</v>
      </c>
      <c r="C6868" t="s">
        <v>577</v>
      </c>
      <c r="D6868" t="s">
        <v>142</v>
      </c>
      <c r="E6868">
        <v>21848.801174496701</v>
      </c>
      <c r="F6868" s="13">
        <f t="shared" si="415"/>
        <v>108.07452977612252</v>
      </c>
      <c r="G6868" s="13">
        <f t="shared" si="416"/>
        <v>108.07452977612252</v>
      </c>
      <c r="H6868">
        <v>21.8488011744967</v>
      </c>
      <c r="I6868">
        <f t="shared" si="417"/>
        <v>0.10807452977612252</v>
      </c>
      <c r="J6868">
        <f t="shared" si="418"/>
        <v>0.10807452977612252</v>
      </c>
      <c r="K6868" t="s">
        <v>563</v>
      </c>
      <c r="L6868" t="s">
        <v>563</v>
      </c>
      <c r="M6868" t="s">
        <v>563</v>
      </c>
      <c r="N6868">
        <v>0</v>
      </c>
      <c r="O6868">
        <v>1</v>
      </c>
      <c r="P6868" t="s">
        <v>1</v>
      </c>
      <c r="Q6868" t="s">
        <v>1</v>
      </c>
      <c r="R6868">
        <v>1</v>
      </c>
      <c r="S6868" t="s">
        <v>564</v>
      </c>
      <c r="T6868">
        <v>0</v>
      </c>
      <c r="U6868">
        <v>0</v>
      </c>
      <c r="V6868" t="s">
        <v>1</v>
      </c>
      <c r="W6868" t="s">
        <v>1</v>
      </c>
      <c r="X6868">
        <v>1</v>
      </c>
      <c r="Y6868" t="s">
        <v>565</v>
      </c>
    </row>
    <row r="6869" spans="1:25">
      <c r="A6869" t="s">
        <v>62</v>
      </c>
      <c r="B6869" t="s">
        <v>66</v>
      </c>
      <c r="C6869" t="s">
        <v>577</v>
      </c>
      <c r="D6869" t="s">
        <v>142</v>
      </c>
      <c r="E6869">
        <v>22029.275167785301</v>
      </c>
      <c r="F6869" s="13">
        <f t="shared" si="415"/>
        <v>108.92081677131802</v>
      </c>
      <c r="G6869" s="13">
        <f t="shared" si="416"/>
        <v>108.92081677131802</v>
      </c>
      <c r="H6869">
        <v>22.0292751677853</v>
      </c>
      <c r="I6869">
        <f t="shared" si="417"/>
        <v>0.10892081677131801</v>
      </c>
      <c r="J6869">
        <f t="shared" si="418"/>
        <v>0.10892081677131801</v>
      </c>
      <c r="K6869" t="s">
        <v>563</v>
      </c>
      <c r="L6869" t="s">
        <v>563</v>
      </c>
      <c r="M6869" t="s">
        <v>563</v>
      </c>
      <c r="N6869">
        <v>0</v>
      </c>
      <c r="O6869">
        <v>1</v>
      </c>
      <c r="P6869" t="s">
        <v>1</v>
      </c>
      <c r="Q6869" t="s">
        <v>1</v>
      </c>
      <c r="R6869">
        <v>1</v>
      </c>
      <c r="S6869" t="s">
        <v>564</v>
      </c>
      <c r="T6869">
        <v>0</v>
      </c>
      <c r="U6869">
        <v>0</v>
      </c>
      <c r="V6869" t="s">
        <v>1</v>
      </c>
      <c r="W6869" t="s">
        <v>1</v>
      </c>
      <c r="X6869">
        <v>1</v>
      </c>
      <c r="Y6869" t="s">
        <v>565</v>
      </c>
    </row>
    <row r="6870" spans="1:25">
      <c r="A6870" t="s">
        <v>62</v>
      </c>
      <c r="B6870" t="s">
        <v>66</v>
      </c>
      <c r="C6870" t="s">
        <v>577</v>
      </c>
      <c r="D6870" t="s">
        <v>142</v>
      </c>
      <c r="E6870">
        <v>18974.2708270902</v>
      </c>
      <c r="F6870" s="13">
        <f t="shared" si="415"/>
        <v>94.544057243902785</v>
      </c>
      <c r="G6870" s="13">
        <f t="shared" si="416"/>
        <v>94.544057243902785</v>
      </c>
      <c r="H6870">
        <v>18.974270827090201</v>
      </c>
      <c r="I6870">
        <f t="shared" si="417"/>
        <v>9.4544057243902788E-2</v>
      </c>
      <c r="J6870">
        <f t="shared" si="418"/>
        <v>9.4544057243902788E-2</v>
      </c>
      <c r="K6870" t="s">
        <v>563</v>
      </c>
      <c r="L6870" t="s">
        <v>563</v>
      </c>
      <c r="M6870" t="s">
        <v>563</v>
      </c>
      <c r="N6870">
        <v>0</v>
      </c>
      <c r="O6870">
        <v>1</v>
      </c>
      <c r="P6870" t="s">
        <v>1</v>
      </c>
      <c r="Q6870" t="s">
        <v>1</v>
      </c>
      <c r="R6870">
        <v>1</v>
      </c>
      <c r="S6870" t="s">
        <v>564</v>
      </c>
      <c r="T6870">
        <v>0</v>
      </c>
      <c r="U6870">
        <v>0</v>
      </c>
      <c r="V6870" t="s">
        <v>1</v>
      </c>
      <c r="W6870" t="s">
        <v>1</v>
      </c>
      <c r="X6870">
        <v>1</v>
      </c>
      <c r="Y6870" t="s">
        <v>565</v>
      </c>
    </row>
    <row r="6871" spans="1:25">
      <c r="A6871" t="s">
        <v>62</v>
      </c>
      <c r="B6871" t="s">
        <v>66</v>
      </c>
      <c r="C6871" t="s">
        <v>577</v>
      </c>
      <c r="D6871" t="s">
        <v>142</v>
      </c>
      <c r="E6871">
        <v>19031.545025472002</v>
      </c>
      <c r="F6871" s="13">
        <f t="shared" si="415"/>
        <v>94.814636309356999</v>
      </c>
      <c r="G6871" s="13">
        <f t="shared" si="416"/>
        <v>94.814636309356999</v>
      </c>
      <c r="H6871">
        <v>19.031545025471999</v>
      </c>
      <c r="I6871">
        <f t="shared" si="417"/>
        <v>9.4814636309356992E-2</v>
      </c>
      <c r="J6871">
        <f t="shared" si="418"/>
        <v>9.4814636309356992E-2</v>
      </c>
      <c r="K6871" t="s">
        <v>563</v>
      </c>
      <c r="L6871" t="s">
        <v>563</v>
      </c>
      <c r="M6871" t="s">
        <v>563</v>
      </c>
      <c r="N6871">
        <v>0</v>
      </c>
      <c r="O6871">
        <v>1</v>
      </c>
      <c r="P6871" t="s">
        <v>1</v>
      </c>
      <c r="Q6871" t="s">
        <v>1</v>
      </c>
      <c r="R6871">
        <v>1</v>
      </c>
      <c r="S6871" t="s">
        <v>564</v>
      </c>
      <c r="T6871">
        <v>0</v>
      </c>
      <c r="U6871">
        <v>0</v>
      </c>
      <c r="V6871" t="s">
        <v>1</v>
      </c>
      <c r="W6871" t="s">
        <v>1</v>
      </c>
      <c r="X6871">
        <v>1</v>
      </c>
      <c r="Y6871" t="s">
        <v>565</v>
      </c>
    </row>
    <row r="6872" spans="1:25">
      <c r="A6872" t="s">
        <v>62</v>
      </c>
      <c r="B6872" t="s">
        <v>66</v>
      </c>
      <c r="C6872" t="s">
        <v>577</v>
      </c>
      <c r="D6872" t="s">
        <v>142</v>
      </c>
      <c r="E6872">
        <v>19099.160398561598</v>
      </c>
      <c r="F6872" s="13">
        <f t="shared" si="415"/>
        <v>95.134015651182551</v>
      </c>
      <c r="G6872" s="13">
        <f t="shared" si="416"/>
        <v>95.134015651182551</v>
      </c>
      <c r="H6872">
        <v>19.099160398561601</v>
      </c>
      <c r="I6872">
        <f t="shared" si="417"/>
        <v>9.5134015651182555E-2</v>
      </c>
      <c r="J6872">
        <f t="shared" si="418"/>
        <v>9.5134015651182555E-2</v>
      </c>
      <c r="K6872" t="s">
        <v>563</v>
      </c>
      <c r="L6872" t="s">
        <v>563</v>
      </c>
      <c r="M6872" t="s">
        <v>563</v>
      </c>
      <c r="N6872">
        <v>0</v>
      </c>
      <c r="O6872">
        <v>1</v>
      </c>
      <c r="P6872" t="s">
        <v>1</v>
      </c>
      <c r="Q6872" t="s">
        <v>1</v>
      </c>
      <c r="R6872">
        <v>1</v>
      </c>
      <c r="S6872" t="s">
        <v>564</v>
      </c>
      <c r="T6872">
        <v>0</v>
      </c>
      <c r="U6872">
        <v>0</v>
      </c>
      <c r="V6872" t="s">
        <v>1</v>
      </c>
      <c r="W6872" t="s">
        <v>1</v>
      </c>
      <c r="X6872">
        <v>1</v>
      </c>
      <c r="Y6872" t="s">
        <v>565</v>
      </c>
    </row>
    <row r="6873" spans="1:25">
      <c r="A6873" t="s">
        <v>62</v>
      </c>
      <c r="B6873" t="s">
        <v>66</v>
      </c>
      <c r="C6873" t="s">
        <v>577</v>
      </c>
      <c r="D6873" t="s">
        <v>142</v>
      </c>
      <c r="E6873">
        <v>19149.275322145601</v>
      </c>
      <c r="F6873" s="13">
        <f t="shared" si="415"/>
        <v>95.37069430359611</v>
      </c>
      <c r="G6873" s="13">
        <f t="shared" si="416"/>
        <v>95.37069430359611</v>
      </c>
      <c r="H6873">
        <v>19.149275322145598</v>
      </c>
      <c r="I6873">
        <f t="shared" si="417"/>
        <v>9.5370694303596112E-2</v>
      </c>
      <c r="J6873">
        <f t="shared" si="418"/>
        <v>9.5370694303596112E-2</v>
      </c>
      <c r="K6873" t="s">
        <v>563</v>
      </c>
      <c r="L6873" t="s">
        <v>563</v>
      </c>
      <c r="M6873" t="s">
        <v>563</v>
      </c>
      <c r="N6873">
        <v>0</v>
      </c>
      <c r="O6873">
        <v>1</v>
      </c>
      <c r="P6873" t="s">
        <v>1</v>
      </c>
      <c r="Q6873" t="s">
        <v>1</v>
      </c>
      <c r="R6873">
        <v>1</v>
      </c>
      <c r="S6873" t="s">
        <v>564</v>
      </c>
      <c r="T6873">
        <v>0</v>
      </c>
      <c r="U6873">
        <v>0</v>
      </c>
      <c r="V6873" t="s">
        <v>1</v>
      </c>
      <c r="W6873" t="s">
        <v>1</v>
      </c>
      <c r="X6873">
        <v>1</v>
      </c>
      <c r="Y6873" t="s">
        <v>565</v>
      </c>
    </row>
    <row r="6874" spans="1:25">
      <c r="A6874" t="s">
        <v>62</v>
      </c>
      <c r="B6874" t="s">
        <v>66</v>
      </c>
      <c r="C6874" t="s">
        <v>577</v>
      </c>
      <c r="D6874" t="s">
        <v>142</v>
      </c>
      <c r="E6874">
        <v>19193.821920887</v>
      </c>
      <c r="F6874" s="13">
        <f t="shared" si="415"/>
        <v>95.581048391364973</v>
      </c>
      <c r="G6874" s="13">
        <f t="shared" si="416"/>
        <v>95.581048391364973</v>
      </c>
      <c r="H6874">
        <v>19.193821920887</v>
      </c>
      <c r="I6874">
        <f t="shared" si="417"/>
        <v>9.558104839136497E-2</v>
      </c>
      <c r="J6874">
        <f t="shared" si="418"/>
        <v>9.558104839136497E-2</v>
      </c>
      <c r="K6874" t="s">
        <v>563</v>
      </c>
      <c r="L6874" t="s">
        <v>563</v>
      </c>
      <c r="M6874" t="s">
        <v>563</v>
      </c>
      <c r="N6874">
        <v>0</v>
      </c>
      <c r="O6874">
        <v>1</v>
      </c>
      <c r="P6874" t="s">
        <v>1</v>
      </c>
      <c r="Q6874" t="s">
        <v>1</v>
      </c>
      <c r="R6874">
        <v>1</v>
      </c>
      <c r="S6874" t="s">
        <v>564</v>
      </c>
      <c r="T6874">
        <v>0</v>
      </c>
      <c r="U6874">
        <v>0</v>
      </c>
      <c r="V6874" t="s">
        <v>1</v>
      </c>
      <c r="W6874" t="s">
        <v>1</v>
      </c>
      <c r="X6874">
        <v>1</v>
      </c>
      <c r="Y6874" t="s">
        <v>565</v>
      </c>
    </row>
    <row r="6875" spans="1:25">
      <c r="A6875" t="s">
        <v>62</v>
      </c>
      <c r="B6875" t="s">
        <v>66</v>
      </c>
      <c r="C6875" t="s">
        <v>577</v>
      </c>
      <c r="D6875" t="s">
        <v>142</v>
      </c>
      <c r="E6875">
        <v>19215.299745280201</v>
      </c>
      <c r="F6875" s="13">
        <f t="shared" si="415"/>
        <v>95.682460073120779</v>
      </c>
      <c r="G6875" s="13">
        <f t="shared" si="416"/>
        <v>95.682460073120779</v>
      </c>
      <c r="H6875">
        <v>19.215299745280198</v>
      </c>
      <c r="I6875">
        <f t="shared" si="417"/>
        <v>9.5682460073120784E-2</v>
      </c>
      <c r="J6875">
        <f t="shared" si="418"/>
        <v>9.5682460073120784E-2</v>
      </c>
      <c r="K6875" t="s">
        <v>563</v>
      </c>
      <c r="L6875" t="s">
        <v>563</v>
      </c>
      <c r="M6875" t="s">
        <v>563</v>
      </c>
      <c r="N6875">
        <v>0</v>
      </c>
      <c r="O6875">
        <v>1</v>
      </c>
      <c r="P6875" t="s">
        <v>1</v>
      </c>
      <c r="Q6875" t="s">
        <v>1</v>
      </c>
      <c r="R6875">
        <v>1</v>
      </c>
      <c r="S6875" t="s">
        <v>564</v>
      </c>
      <c r="T6875">
        <v>0</v>
      </c>
      <c r="U6875">
        <v>0</v>
      </c>
      <c r="V6875" t="s">
        <v>1</v>
      </c>
      <c r="W6875" t="s">
        <v>1</v>
      </c>
      <c r="X6875">
        <v>1</v>
      </c>
      <c r="Y6875" t="s">
        <v>565</v>
      </c>
    </row>
    <row r="6876" spans="1:25">
      <c r="A6876" t="s">
        <v>62</v>
      </c>
      <c r="B6876" t="s">
        <v>66</v>
      </c>
      <c r="C6876" t="s">
        <v>577</v>
      </c>
      <c r="D6876" t="s">
        <v>142</v>
      </c>
      <c r="E6876">
        <v>19266.210143841799</v>
      </c>
      <c r="F6876" s="13">
        <f t="shared" si="415"/>
        <v>95.92281987759533</v>
      </c>
      <c r="G6876" s="13">
        <f t="shared" si="416"/>
        <v>95.92281987759533</v>
      </c>
      <c r="H6876">
        <v>19.2662101438418</v>
      </c>
      <c r="I6876">
        <f t="shared" si="417"/>
        <v>9.5922819877595336E-2</v>
      </c>
      <c r="J6876">
        <f t="shared" si="418"/>
        <v>9.5922819877595336E-2</v>
      </c>
      <c r="K6876" t="s">
        <v>563</v>
      </c>
      <c r="L6876" t="s">
        <v>563</v>
      </c>
      <c r="M6876" t="s">
        <v>563</v>
      </c>
      <c r="N6876">
        <v>0</v>
      </c>
      <c r="O6876">
        <v>1</v>
      </c>
      <c r="P6876" t="s">
        <v>1</v>
      </c>
      <c r="Q6876" t="s">
        <v>1</v>
      </c>
      <c r="R6876">
        <v>1</v>
      </c>
      <c r="S6876" t="s">
        <v>564</v>
      </c>
      <c r="T6876">
        <v>0</v>
      </c>
      <c r="U6876">
        <v>0</v>
      </c>
      <c r="V6876" t="s">
        <v>1</v>
      </c>
      <c r="W6876" t="s">
        <v>1</v>
      </c>
      <c r="X6876">
        <v>1</v>
      </c>
      <c r="Y6876" t="s">
        <v>565</v>
      </c>
    </row>
    <row r="6877" spans="1:25">
      <c r="A6877" t="s">
        <v>62</v>
      </c>
      <c r="B6877" t="s">
        <v>66</v>
      </c>
      <c r="C6877" t="s">
        <v>577</v>
      </c>
      <c r="D6877" t="s">
        <v>142</v>
      </c>
      <c r="E6877">
        <v>19340.189316751599</v>
      </c>
      <c r="F6877" s="13">
        <f t="shared" si="415"/>
        <v>96.272034106914788</v>
      </c>
      <c r="G6877" s="13">
        <f t="shared" si="416"/>
        <v>96.272034106914788</v>
      </c>
      <c r="H6877">
        <v>19.340189316751601</v>
      </c>
      <c r="I6877">
        <f t="shared" si="417"/>
        <v>9.6272034106914789E-2</v>
      </c>
      <c r="J6877">
        <f t="shared" si="418"/>
        <v>9.6272034106914789E-2</v>
      </c>
      <c r="K6877" t="s">
        <v>563</v>
      </c>
      <c r="L6877" t="s">
        <v>563</v>
      </c>
      <c r="M6877" t="s">
        <v>563</v>
      </c>
      <c r="N6877">
        <v>0</v>
      </c>
      <c r="O6877">
        <v>1</v>
      </c>
      <c r="P6877" t="s">
        <v>1</v>
      </c>
      <c r="Q6877" t="s">
        <v>1</v>
      </c>
      <c r="R6877">
        <v>1</v>
      </c>
      <c r="S6877" t="s">
        <v>564</v>
      </c>
      <c r="T6877">
        <v>0</v>
      </c>
      <c r="U6877">
        <v>0</v>
      </c>
      <c r="V6877" t="s">
        <v>1</v>
      </c>
      <c r="W6877" t="s">
        <v>1</v>
      </c>
      <c r="X6877">
        <v>1</v>
      </c>
      <c r="Y6877" t="s">
        <v>565</v>
      </c>
    </row>
    <row r="6878" spans="1:25">
      <c r="A6878" t="s">
        <v>62</v>
      </c>
      <c r="B6878" t="s">
        <v>66</v>
      </c>
      <c r="C6878" t="s">
        <v>577</v>
      </c>
      <c r="D6878" t="s">
        <v>142</v>
      </c>
      <c r="E6878">
        <v>19381.5540155829</v>
      </c>
      <c r="F6878" s="13">
        <f t="shared" si="415"/>
        <v>96.467263500087256</v>
      </c>
      <c r="G6878" s="13">
        <f t="shared" si="416"/>
        <v>96.467263500087256</v>
      </c>
      <c r="H6878">
        <v>19.3815540155829</v>
      </c>
      <c r="I6878">
        <f t="shared" si="417"/>
        <v>9.6467263500087261E-2</v>
      </c>
      <c r="J6878">
        <f t="shared" si="418"/>
        <v>9.6467263500087261E-2</v>
      </c>
      <c r="K6878" t="s">
        <v>563</v>
      </c>
      <c r="L6878" t="s">
        <v>563</v>
      </c>
      <c r="M6878" t="s">
        <v>563</v>
      </c>
      <c r="N6878">
        <v>0</v>
      </c>
      <c r="O6878">
        <v>1</v>
      </c>
      <c r="P6878" t="s">
        <v>1</v>
      </c>
      <c r="Q6878" t="s">
        <v>1</v>
      </c>
      <c r="R6878">
        <v>1</v>
      </c>
      <c r="S6878" t="s">
        <v>564</v>
      </c>
      <c r="T6878">
        <v>0</v>
      </c>
      <c r="U6878">
        <v>0</v>
      </c>
      <c r="V6878" t="s">
        <v>1</v>
      </c>
      <c r="W6878" t="s">
        <v>1</v>
      </c>
      <c r="X6878">
        <v>1</v>
      </c>
      <c r="Y6878" t="s">
        <v>565</v>
      </c>
    </row>
    <row r="6879" spans="1:25">
      <c r="A6879" t="s">
        <v>62</v>
      </c>
      <c r="B6879" t="s">
        <v>66</v>
      </c>
      <c r="C6879" t="s">
        <v>577</v>
      </c>
      <c r="D6879" t="s">
        <v>142</v>
      </c>
      <c r="E6879">
        <v>19407.406952352401</v>
      </c>
      <c r="F6879" s="13">
        <f t="shared" si="415"/>
        <v>96.589270908114869</v>
      </c>
      <c r="G6879" s="13">
        <f t="shared" si="416"/>
        <v>96.589270908114869</v>
      </c>
      <c r="H6879">
        <v>19.4074069523524</v>
      </c>
      <c r="I6879">
        <f t="shared" si="417"/>
        <v>9.6589270908114866E-2</v>
      </c>
      <c r="J6879">
        <f t="shared" si="418"/>
        <v>9.6589270908114866E-2</v>
      </c>
      <c r="K6879" t="s">
        <v>563</v>
      </c>
      <c r="L6879" t="s">
        <v>563</v>
      </c>
      <c r="M6879" t="s">
        <v>563</v>
      </c>
      <c r="N6879">
        <v>0</v>
      </c>
      <c r="O6879">
        <v>1</v>
      </c>
      <c r="P6879" t="s">
        <v>1</v>
      </c>
      <c r="Q6879" t="s">
        <v>1</v>
      </c>
      <c r="R6879">
        <v>1</v>
      </c>
      <c r="S6879" t="s">
        <v>564</v>
      </c>
      <c r="T6879">
        <v>0</v>
      </c>
      <c r="U6879">
        <v>0</v>
      </c>
      <c r="V6879" t="s">
        <v>1</v>
      </c>
      <c r="W6879" t="s">
        <v>1</v>
      </c>
      <c r="X6879">
        <v>1</v>
      </c>
      <c r="Y6879" t="s">
        <v>565</v>
      </c>
    </row>
    <row r="6880" spans="1:25">
      <c r="A6880" t="s">
        <v>62</v>
      </c>
      <c r="B6880" t="s">
        <v>66</v>
      </c>
      <c r="C6880" t="s">
        <v>577</v>
      </c>
      <c r="D6880" t="s">
        <v>142</v>
      </c>
      <c r="E6880">
        <v>19501.670737189099</v>
      </c>
      <c r="F6880" s="13">
        <f t="shared" si="415"/>
        <v>97.034057467439325</v>
      </c>
      <c r="G6880" s="13">
        <f t="shared" si="416"/>
        <v>97.034057467439325</v>
      </c>
      <c r="H6880">
        <v>19.501670737189102</v>
      </c>
      <c r="I6880">
        <f t="shared" si="417"/>
        <v>9.703405746743933E-2</v>
      </c>
      <c r="J6880">
        <f t="shared" si="418"/>
        <v>9.703405746743933E-2</v>
      </c>
      <c r="K6880" t="s">
        <v>563</v>
      </c>
      <c r="L6880" t="s">
        <v>563</v>
      </c>
      <c r="M6880" t="s">
        <v>563</v>
      </c>
      <c r="N6880">
        <v>0</v>
      </c>
      <c r="O6880">
        <v>1</v>
      </c>
      <c r="P6880" t="s">
        <v>1</v>
      </c>
      <c r="Q6880" t="s">
        <v>1</v>
      </c>
      <c r="R6880">
        <v>1</v>
      </c>
      <c r="S6880" t="s">
        <v>564</v>
      </c>
      <c r="T6880">
        <v>0</v>
      </c>
      <c r="U6880">
        <v>0</v>
      </c>
      <c r="V6880" t="s">
        <v>1</v>
      </c>
      <c r="W6880" t="s">
        <v>1</v>
      </c>
      <c r="X6880">
        <v>1</v>
      </c>
      <c r="Y6880" t="s">
        <v>565</v>
      </c>
    </row>
    <row r="6881" spans="1:25">
      <c r="A6881" t="s">
        <v>62</v>
      </c>
      <c r="B6881" t="s">
        <v>66</v>
      </c>
      <c r="C6881" t="s">
        <v>577</v>
      </c>
      <c r="D6881" t="s">
        <v>142</v>
      </c>
      <c r="E6881">
        <v>19550.990185795599</v>
      </c>
      <c r="F6881" s="13">
        <f t="shared" si="415"/>
        <v>97.266728390757791</v>
      </c>
      <c r="G6881" s="13">
        <f t="shared" si="416"/>
        <v>97.266728390757791</v>
      </c>
      <c r="H6881">
        <v>19.550990185795602</v>
      </c>
      <c r="I6881">
        <f t="shared" si="417"/>
        <v>9.7266728390757798E-2</v>
      </c>
      <c r="J6881">
        <f t="shared" si="418"/>
        <v>9.7266728390757798E-2</v>
      </c>
      <c r="K6881" t="s">
        <v>563</v>
      </c>
      <c r="L6881" t="s">
        <v>563</v>
      </c>
      <c r="M6881" t="s">
        <v>563</v>
      </c>
      <c r="N6881">
        <v>0</v>
      </c>
      <c r="O6881">
        <v>1</v>
      </c>
      <c r="P6881" t="s">
        <v>1</v>
      </c>
      <c r="Q6881" t="s">
        <v>1</v>
      </c>
      <c r="R6881">
        <v>1</v>
      </c>
      <c r="S6881" t="s">
        <v>564</v>
      </c>
      <c r="T6881">
        <v>0</v>
      </c>
      <c r="U6881">
        <v>0</v>
      </c>
      <c r="V6881" t="s">
        <v>1</v>
      </c>
      <c r="W6881" t="s">
        <v>1</v>
      </c>
      <c r="X6881">
        <v>1</v>
      </c>
      <c r="Y6881" t="s">
        <v>565</v>
      </c>
    </row>
    <row r="6882" spans="1:25">
      <c r="A6882" t="s">
        <v>62</v>
      </c>
      <c r="B6882" t="s">
        <v>66</v>
      </c>
      <c r="C6882" t="s">
        <v>577</v>
      </c>
      <c r="D6882" t="s">
        <v>142</v>
      </c>
      <c r="E6882">
        <v>19617.0146089302</v>
      </c>
      <c r="F6882" s="13">
        <f t="shared" si="415"/>
        <v>97.578159630546509</v>
      </c>
      <c r="G6882" s="13">
        <f t="shared" si="416"/>
        <v>97.578159630546509</v>
      </c>
      <c r="H6882">
        <v>19.617014608930202</v>
      </c>
      <c r="I6882">
        <f t="shared" si="417"/>
        <v>9.7578159630546515E-2</v>
      </c>
      <c r="J6882">
        <f t="shared" si="418"/>
        <v>9.7578159630546515E-2</v>
      </c>
      <c r="K6882" t="s">
        <v>563</v>
      </c>
      <c r="L6882" t="s">
        <v>563</v>
      </c>
      <c r="M6882" t="s">
        <v>563</v>
      </c>
      <c r="N6882">
        <v>0</v>
      </c>
      <c r="O6882">
        <v>1</v>
      </c>
      <c r="P6882" t="s">
        <v>1</v>
      </c>
      <c r="Q6882" t="s">
        <v>1</v>
      </c>
      <c r="R6882">
        <v>1</v>
      </c>
      <c r="S6882" t="s">
        <v>564</v>
      </c>
      <c r="T6882">
        <v>0</v>
      </c>
      <c r="U6882">
        <v>0</v>
      </c>
      <c r="V6882" t="s">
        <v>1</v>
      </c>
      <c r="W6882" t="s">
        <v>1</v>
      </c>
      <c r="X6882">
        <v>1</v>
      </c>
      <c r="Y6882" t="s">
        <v>565</v>
      </c>
    </row>
    <row r="6883" spans="1:25">
      <c r="A6883" t="s">
        <v>62</v>
      </c>
      <c r="B6883" t="s">
        <v>66</v>
      </c>
      <c r="C6883" t="s">
        <v>577</v>
      </c>
      <c r="D6883" t="s">
        <v>142</v>
      </c>
      <c r="E6883">
        <v>19669.9136949356</v>
      </c>
      <c r="F6883" s="13">
        <f t="shared" si="415"/>
        <v>97.827640657078618</v>
      </c>
      <c r="G6883" s="13">
        <f t="shared" si="416"/>
        <v>97.827640657078618</v>
      </c>
      <c r="H6883">
        <v>19.669913694935602</v>
      </c>
      <c r="I6883">
        <f t="shared" si="417"/>
        <v>9.7827640657078621E-2</v>
      </c>
      <c r="J6883">
        <f t="shared" si="418"/>
        <v>9.7827640657078621E-2</v>
      </c>
      <c r="K6883" t="s">
        <v>563</v>
      </c>
      <c r="L6883" t="s">
        <v>563</v>
      </c>
      <c r="M6883" t="s">
        <v>563</v>
      </c>
      <c r="N6883">
        <v>0</v>
      </c>
      <c r="O6883">
        <v>1</v>
      </c>
      <c r="P6883" t="s">
        <v>1</v>
      </c>
      <c r="Q6883" t="s">
        <v>1</v>
      </c>
      <c r="R6883">
        <v>1</v>
      </c>
      <c r="S6883" t="s">
        <v>564</v>
      </c>
      <c r="T6883">
        <v>0</v>
      </c>
      <c r="U6883">
        <v>0</v>
      </c>
      <c r="V6883" t="s">
        <v>1</v>
      </c>
      <c r="W6883" t="s">
        <v>1</v>
      </c>
      <c r="X6883">
        <v>1</v>
      </c>
      <c r="Y6883" t="s">
        <v>565</v>
      </c>
    </row>
    <row r="6884" spans="1:25">
      <c r="A6884" t="s">
        <v>62</v>
      </c>
      <c r="B6884" t="s">
        <v>66</v>
      </c>
      <c r="C6884" t="s">
        <v>577</v>
      </c>
      <c r="D6884" t="s">
        <v>142</v>
      </c>
      <c r="E6884">
        <v>19721.221830985902</v>
      </c>
      <c r="F6884" s="13">
        <f t="shared" si="415"/>
        <v>98.069585293678912</v>
      </c>
      <c r="G6884" s="13">
        <f t="shared" si="416"/>
        <v>98.069585293678912</v>
      </c>
      <c r="H6884">
        <v>19.7212218309859</v>
      </c>
      <c r="I6884">
        <f t="shared" si="417"/>
        <v>9.8069585293678915E-2</v>
      </c>
      <c r="J6884">
        <f t="shared" si="418"/>
        <v>9.8069585293678915E-2</v>
      </c>
      <c r="K6884" t="s">
        <v>563</v>
      </c>
      <c r="L6884" t="s">
        <v>563</v>
      </c>
      <c r="M6884" t="s">
        <v>563</v>
      </c>
      <c r="N6884">
        <v>0</v>
      </c>
      <c r="O6884">
        <v>1</v>
      </c>
      <c r="P6884" t="s">
        <v>1</v>
      </c>
      <c r="Q6884" t="s">
        <v>1</v>
      </c>
      <c r="R6884">
        <v>1</v>
      </c>
      <c r="S6884" t="s">
        <v>564</v>
      </c>
      <c r="T6884">
        <v>0</v>
      </c>
      <c r="U6884">
        <v>0</v>
      </c>
      <c r="V6884" t="s">
        <v>1</v>
      </c>
      <c r="W6884" t="s">
        <v>1</v>
      </c>
      <c r="X6884">
        <v>1</v>
      </c>
      <c r="Y6884" t="s">
        <v>565</v>
      </c>
    </row>
    <row r="6885" spans="1:25">
      <c r="A6885" t="s">
        <v>62</v>
      </c>
      <c r="B6885" t="s">
        <v>66</v>
      </c>
      <c r="C6885" t="s">
        <v>577</v>
      </c>
      <c r="D6885" t="s">
        <v>142</v>
      </c>
      <c r="E6885">
        <v>19764.177479772301</v>
      </c>
      <c r="F6885" s="13">
        <f t="shared" si="415"/>
        <v>98.272118515880152</v>
      </c>
      <c r="G6885" s="13">
        <f t="shared" si="416"/>
        <v>98.272118515880152</v>
      </c>
      <c r="H6885">
        <v>19.7641774797723</v>
      </c>
      <c r="I6885">
        <f t="shared" si="417"/>
        <v>9.827211851588015E-2</v>
      </c>
      <c r="J6885">
        <f t="shared" si="418"/>
        <v>9.827211851588015E-2</v>
      </c>
      <c r="K6885" t="s">
        <v>563</v>
      </c>
      <c r="L6885" t="s">
        <v>563</v>
      </c>
      <c r="M6885" t="s">
        <v>563</v>
      </c>
      <c r="N6885">
        <v>0</v>
      </c>
      <c r="O6885">
        <v>1</v>
      </c>
      <c r="P6885" t="s">
        <v>1</v>
      </c>
      <c r="Q6885" t="s">
        <v>1</v>
      </c>
      <c r="R6885">
        <v>1</v>
      </c>
      <c r="S6885" t="s">
        <v>564</v>
      </c>
      <c r="T6885">
        <v>0</v>
      </c>
      <c r="U6885">
        <v>0</v>
      </c>
      <c r="V6885" t="s">
        <v>1</v>
      </c>
      <c r="W6885" t="s">
        <v>1</v>
      </c>
      <c r="X6885">
        <v>1</v>
      </c>
      <c r="Y6885" t="s">
        <v>565</v>
      </c>
    </row>
    <row r="6886" spans="1:25">
      <c r="A6886" t="s">
        <v>62</v>
      </c>
      <c r="B6886" t="s">
        <v>66</v>
      </c>
      <c r="C6886" t="s">
        <v>577</v>
      </c>
      <c r="D6886" t="s">
        <v>142</v>
      </c>
      <c r="E6886">
        <v>19823.8381030866</v>
      </c>
      <c r="F6886" s="13">
        <f t="shared" si="415"/>
        <v>98.553376844191391</v>
      </c>
      <c r="G6886" s="13">
        <f t="shared" si="416"/>
        <v>98.553376844191391</v>
      </c>
      <c r="H6886">
        <v>19.823838103086601</v>
      </c>
      <c r="I6886">
        <f t="shared" si="417"/>
        <v>9.8553376844191395E-2</v>
      </c>
      <c r="J6886">
        <f t="shared" si="418"/>
        <v>9.8553376844191395E-2</v>
      </c>
      <c r="K6886" t="s">
        <v>563</v>
      </c>
      <c r="L6886" t="s">
        <v>563</v>
      </c>
      <c r="M6886" t="s">
        <v>563</v>
      </c>
      <c r="N6886">
        <v>0</v>
      </c>
      <c r="O6886">
        <v>1</v>
      </c>
      <c r="P6886" t="s">
        <v>1</v>
      </c>
      <c r="Q6886" t="s">
        <v>1</v>
      </c>
      <c r="R6886">
        <v>1</v>
      </c>
      <c r="S6886" t="s">
        <v>564</v>
      </c>
      <c r="T6886">
        <v>0</v>
      </c>
      <c r="U6886">
        <v>0</v>
      </c>
      <c r="V6886" t="s">
        <v>1</v>
      </c>
      <c r="W6886" t="s">
        <v>1</v>
      </c>
      <c r="X6886">
        <v>1</v>
      </c>
      <c r="Y6886" t="s">
        <v>565</v>
      </c>
    </row>
    <row r="6887" spans="1:25">
      <c r="A6887" t="s">
        <v>62</v>
      </c>
      <c r="B6887" t="s">
        <v>66</v>
      </c>
      <c r="C6887" t="s">
        <v>577</v>
      </c>
      <c r="D6887" t="s">
        <v>142</v>
      </c>
      <c r="E6887">
        <v>19858.0435271202</v>
      </c>
      <c r="F6887" s="13">
        <f t="shared" si="415"/>
        <v>98.714611835948887</v>
      </c>
      <c r="G6887" s="13">
        <f t="shared" si="416"/>
        <v>98.714611835948887</v>
      </c>
      <c r="H6887">
        <v>19.858043527120198</v>
      </c>
      <c r="I6887">
        <f t="shared" si="417"/>
        <v>9.8714611835948887E-2</v>
      </c>
      <c r="J6887">
        <f t="shared" si="418"/>
        <v>9.8714611835948887E-2</v>
      </c>
      <c r="K6887" t="s">
        <v>563</v>
      </c>
      <c r="L6887" t="s">
        <v>563</v>
      </c>
      <c r="M6887" t="s">
        <v>563</v>
      </c>
      <c r="N6887">
        <v>0</v>
      </c>
      <c r="O6887">
        <v>1</v>
      </c>
      <c r="P6887" t="s">
        <v>1</v>
      </c>
      <c r="Q6887" t="s">
        <v>1</v>
      </c>
      <c r="R6887">
        <v>1</v>
      </c>
      <c r="S6887" t="s">
        <v>564</v>
      </c>
      <c r="T6887">
        <v>0</v>
      </c>
      <c r="U6887">
        <v>0</v>
      </c>
      <c r="V6887" t="s">
        <v>1</v>
      </c>
      <c r="W6887" t="s">
        <v>1</v>
      </c>
      <c r="X6887">
        <v>1</v>
      </c>
      <c r="Y6887" t="s">
        <v>565</v>
      </c>
    </row>
    <row r="6888" spans="1:25">
      <c r="A6888" t="s">
        <v>62</v>
      </c>
      <c r="B6888" t="s">
        <v>66</v>
      </c>
      <c r="C6888" t="s">
        <v>577</v>
      </c>
      <c r="D6888" t="s">
        <v>142</v>
      </c>
      <c r="E6888">
        <v>19912.931300569398</v>
      </c>
      <c r="F6888" s="13">
        <f t="shared" si="415"/>
        <v>98.973307701171606</v>
      </c>
      <c r="G6888" s="13">
        <f t="shared" si="416"/>
        <v>98.973307701171606</v>
      </c>
      <c r="H6888">
        <v>19.912931300569401</v>
      </c>
      <c r="I6888">
        <f t="shared" si="417"/>
        <v>9.8973307701171603E-2</v>
      </c>
      <c r="J6888">
        <f t="shared" si="418"/>
        <v>9.8973307701171603E-2</v>
      </c>
      <c r="K6888" t="s">
        <v>563</v>
      </c>
      <c r="L6888" t="s">
        <v>563</v>
      </c>
      <c r="M6888" t="s">
        <v>563</v>
      </c>
      <c r="N6888">
        <v>0</v>
      </c>
      <c r="O6888">
        <v>1</v>
      </c>
      <c r="P6888" t="s">
        <v>1</v>
      </c>
      <c r="Q6888" t="s">
        <v>1</v>
      </c>
      <c r="R6888">
        <v>1</v>
      </c>
      <c r="S6888" t="s">
        <v>564</v>
      </c>
      <c r="T6888">
        <v>0</v>
      </c>
      <c r="U6888">
        <v>0</v>
      </c>
      <c r="V6888" t="s">
        <v>1</v>
      </c>
      <c r="W6888" t="s">
        <v>1</v>
      </c>
      <c r="X6888">
        <v>1</v>
      </c>
      <c r="Y6888" t="s">
        <v>565</v>
      </c>
    </row>
    <row r="6889" spans="1:25">
      <c r="A6889" t="s">
        <v>62</v>
      </c>
      <c r="B6889" t="s">
        <v>66</v>
      </c>
      <c r="C6889" t="s">
        <v>577</v>
      </c>
      <c r="D6889" t="s">
        <v>142</v>
      </c>
      <c r="E6889">
        <v>19973.387398861301</v>
      </c>
      <c r="F6889" s="13">
        <f t="shared" si="415"/>
        <v>99.258205333908322</v>
      </c>
      <c r="G6889" s="13">
        <f t="shared" si="416"/>
        <v>99.258205333908322</v>
      </c>
      <c r="H6889">
        <v>19.973387398861199</v>
      </c>
      <c r="I6889">
        <f t="shared" si="417"/>
        <v>9.925820533390832E-2</v>
      </c>
      <c r="J6889">
        <f t="shared" si="418"/>
        <v>9.925820533390832E-2</v>
      </c>
      <c r="K6889" t="s">
        <v>563</v>
      </c>
      <c r="L6889" t="s">
        <v>563</v>
      </c>
      <c r="M6889" t="s">
        <v>563</v>
      </c>
      <c r="N6889">
        <v>0</v>
      </c>
      <c r="O6889">
        <v>1</v>
      </c>
      <c r="P6889" t="s">
        <v>1</v>
      </c>
      <c r="Q6889" t="s">
        <v>1</v>
      </c>
      <c r="R6889">
        <v>1</v>
      </c>
      <c r="S6889" t="s">
        <v>564</v>
      </c>
      <c r="T6889">
        <v>0</v>
      </c>
      <c r="U6889">
        <v>0</v>
      </c>
      <c r="V6889" t="s">
        <v>1</v>
      </c>
      <c r="W6889" t="s">
        <v>1</v>
      </c>
      <c r="X6889">
        <v>1</v>
      </c>
      <c r="Y6889" t="s">
        <v>565</v>
      </c>
    </row>
    <row r="6890" spans="1:25">
      <c r="A6890" t="s">
        <v>62</v>
      </c>
      <c r="B6890" t="s">
        <v>66</v>
      </c>
      <c r="C6890" t="s">
        <v>577</v>
      </c>
      <c r="D6890" t="s">
        <v>142</v>
      </c>
      <c r="E6890">
        <v>20051.343946658701</v>
      </c>
      <c r="F6890" s="13">
        <f t="shared" si="415"/>
        <v>99.625507422909749</v>
      </c>
      <c r="G6890" s="13">
        <f t="shared" si="416"/>
        <v>99.625507422909749</v>
      </c>
      <c r="H6890">
        <v>20.051343946658701</v>
      </c>
      <c r="I6890">
        <f t="shared" si="417"/>
        <v>9.9625507422909751E-2</v>
      </c>
      <c r="J6890">
        <f t="shared" si="418"/>
        <v>9.9625507422909751E-2</v>
      </c>
      <c r="K6890" t="s">
        <v>563</v>
      </c>
      <c r="L6890" t="s">
        <v>563</v>
      </c>
      <c r="M6890" t="s">
        <v>563</v>
      </c>
      <c r="N6890">
        <v>0</v>
      </c>
      <c r="O6890">
        <v>1</v>
      </c>
      <c r="P6890" t="s">
        <v>1</v>
      </c>
      <c r="Q6890" t="s">
        <v>1</v>
      </c>
      <c r="R6890">
        <v>1</v>
      </c>
      <c r="S6890" t="s">
        <v>564</v>
      </c>
      <c r="T6890">
        <v>0</v>
      </c>
      <c r="U6890">
        <v>0</v>
      </c>
      <c r="V6890" t="s">
        <v>1</v>
      </c>
      <c r="W6890" t="s">
        <v>1</v>
      </c>
      <c r="X6890">
        <v>1</v>
      </c>
      <c r="Y6890" t="s">
        <v>565</v>
      </c>
    </row>
    <row r="6891" spans="1:25">
      <c r="A6891" t="s">
        <v>62</v>
      </c>
      <c r="B6891" t="s">
        <v>66</v>
      </c>
      <c r="C6891" t="s">
        <v>577</v>
      </c>
      <c r="D6891" t="s">
        <v>142</v>
      </c>
      <c r="E6891">
        <v>20100.663395265201</v>
      </c>
      <c r="F6891" s="13">
        <f t="shared" si="415"/>
        <v>99.857843996054115</v>
      </c>
      <c r="G6891" s="13">
        <f t="shared" si="416"/>
        <v>99.857843996054115</v>
      </c>
      <c r="H6891">
        <v>20.100663395265201</v>
      </c>
      <c r="I6891">
        <f t="shared" si="417"/>
        <v>9.9857843996054116E-2</v>
      </c>
      <c r="J6891">
        <f t="shared" si="418"/>
        <v>9.9857843996054116E-2</v>
      </c>
      <c r="K6891" t="s">
        <v>563</v>
      </c>
      <c r="L6891" t="s">
        <v>563</v>
      </c>
      <c r="M6891" t="s">
        <v>563</v>
      </c>
      <c r="N6891">
        <v>0</v>
      </c>
      <c r="O6891">
        <v>1</v>
      </c>
      <c r="P6891" t="s">
        <v>1</v>
      </c>
      <c r="Q6891" t="s">
        <v>1</v>
      </c>
      <c r="R6891">
        <v>1</v>
      </c>
      <c r="S6891" t="s">
        <v>564</v>
      </c>
      <c r="T6891">
        <v>0</v>
      </c>
      <c r="U6891">
        <v>0</v>
      </c>
      <c r="V6891" t="s">
        <v>1</v>
      </c>
      <c r="W6891" t="s">
        <v>1</v>
      </c>
      <c r="X6891">
        <v>1</v>
      </c>
      <c r="Y6891" t="s">
        <v>565</v>
      </c>
    </row>
    <row r="6892" spans="1:25">
      <c r="A6892" t="s">
        <v>62</v>
      </c>
      <c r="B6892" t="s">
        <v>66</v>
      </c>
      <c r="C6892" t="s">
        <v>577</v>
      </c>
      <c r="D6892" t="s">
        <v>142</v>
      </c>
      <c r="E6892">
        <v>20165.892343422202</v>
      </c>
      <c r="F6892" s="13">
        <f t="shared" si="415"/>
        <v>100.16508251199325</v>
      </c>
      <c r="G6892" s="13">
        <f t="shared" si="416"/>
        <v>100.16508251199325</v>
      </c>
      <c r="H6892">
        <v>20.1658923434222</v>
      </c>
      <c r="I6892">
        <f t="shared" si="417"/>
        <v>0.10016508251199324</v>
      </c>
      <c r="J6892">
        <f t="shared" si="418"/>
        <v>0.10016508251199324</v>
      </c>
      <c r="K6892" t="s">
        <v>563</v>
      </c>
      <c r="L6892" t="s">
        <v>563</v>
      </c>
      <c r="M6892" t="s">
        <v>563</v>
      </c>
      <c r="N6892">
        <v>0</v>
      </c>
      <c r="O6892">
        <v>1</v>
      </c>
      <c r="P6892" t="s">
        <v>1</v>
      </c>
      <c r="Q6892" t="s">
        <v>1</v>
      </c>
      <c r="R6892">
        <v>1</v>
      </c>
      <c r="S6892" t="s">
        <v>564</v>
      </c>
      <c r="T6892">
        <v>0</v>
      </c>
      <c r="U6892">
        <v>0</v>
      </c>
      <c r="V6892" t="s">
        <v>1</v>
      </c>
      <c r="W6892" t="s">
        <v>1</v>
      </c>
      <c r="X6892">
        <v>1</v>
      </c>
      <c r="Y6892" t="s">
        <v>565</v>
      </c>
    </row>
    <row r="6893" spans="1:25">
      <c r="A6893" t="s">
        <v>62</v>
      </c>
      <c r="B6893" t="s">
        <v>66</v>
      </c>
      <c r="C6893" t="s">
        <v>577</v>
      </c>
      <c r="D6893" t="s">
        <v>142</v>
      </c>
      <c r="E6893">
        <v>20187.767905304201</v>
      </c>
      <c r="F6893" s="13">
        <f t="shared" si="415"/>
        <v>100.26810828439933</v>
      </c>
      <c r="G6893" s="13">
        <f t="shared" si="416"/>
        <v>100.26810828439933</v>
      </c>
      <c r="H6893">
        <v>20.187767905304199</v>
      </c>
      <c r="I6893">
        <f t="shared" si="417"/>
        <v>0.10026810828439933</v>
      </c>
      <c r="J6893">
        <f t="shared" si="418"/>
        <v>0.10026810828439933</v>
      </c>
      <c r="K6893" t="s">
        <v>563</v>
      </c>
      <c r="L6893" t="s">
        <v>563</v>
      </c>
      <c r="M6893" t="s">
        <v>563</v>
      </c>
      <c r="N6893">
        <v>0</v>
      </c>
      <c r="O6893">
        <v>1</v>
      </c>
      <c r="P6893" t="s">
        <v>1</v>
      </c>
      <c r="Q6893" t="s">
        <v>1</v>
      </c>
      <c r="R6893">
        <v>1</v>
      </c>
      <c r="S6893" t="s">
        <v>564</v>
      </c>
      <c r="T6893">
        <v>0</v>
      </c>
      <c r="U6893">
        <v>0</v>
      </c>
      <c r="V6893" t="s">
        <v>1</v>
      </c>
      <c r="W6893" t="s">
        <v>1</v>
      </c>
      <c r="X6893">
        <v>1</v>
      </c>
      <c r="Y6893" t="s">
        <v>565</v>
      </c>
    </row>
    <row r="6894" spans="1:25">
      <c r="A6894" t="s">
        <v>62</v>
      </c>
      <c r="B6894" t="s">
        <v>66</v>
      </c>
      <c r="C6894" t="s">
        <v>577</v>
      </c>
      <c r="D6894" t="s">
        <v>142</v>
      </c>
      <c r="E6894">
        <v>20265.326715612799</v>
      </c>
      <c r="F6894" s="13">
        <f t="shared" si="415"/>
        <v>100.63333492590449</v>
      </c>
      <c r="G6894" s="13">
        <f t="shared" si="416"/>
        <v>100.63333492590449</v>
      </c>
      <c r="H6894">
        <v>20.265326715612801</v>
      </c>
      <c r="I6894">
        <f t="shared" si="417"/>
        <v>0.1006333349259045</v>
      </c>
      <c r="J6894">
        <f t="shared" si="418"/>
        <v>0.1006333349259045</v>
      </c>
      <c r="K6894" t="s">
        <v>563</v>
      </c>
      <c r="L6894" t="s">
        <v>563</v>
      </c>
      <c r="M6894" t="s">
        <v>563</v>
      </c>
      <c r="N6894">
        <v>0</v>
      </c>
      <c r="O6894">
        <v>1</v>
      </c>
      <c r="P6894" t="s">
        <v>1</v>
      </c>
      <c r="Q6894" t="s">
        <v>1</v>
      </c>
      <c r="R6894">
        <v>1</v>
      </c>
      <c r="S6894" t="s">
        <v>564</v>
      </c>
      <c r="T6894">
        <v>0</v>
      </c>
      <c r="U6894">
        <v>0</v>
      </c>
      <c r="V6894" t="s">
        <v>1</v>
      </c>
      <c r="W6894" t="s">
        <v>1</v>
      </c>
      <c r="X6894">
        <v>1</v>
      </c>
      <c r="Y6894" t="s">
        <v>565</v>
      </c>
    </row>
    <row r="6895" spans="1:25">
      <c r="A6895" t="s">
        <v>62</v>
      </c>
      <c r="B6895" t="s">
        <v>66</v>
      </c>
      <c r="C6895" t="s">
        <v>577</v>
      </c>
      <c r="D6895" t="s">
        <v>142</v>
      </c>
      <c r="E6895">
        <v>20339.305888522598</v>
      </c>
      <c r="F6895" s="13">
        <f t="shared" si="415"/>
        <v>100.98163748588722</v>
      </c>
      <c r="G6895" s="13">
        <f t="shared" si="416"/>
        <v>100.98163748588722</v>
      </c>
      <c r="H6895">
        <v>20.339305888522599</v>
      </c>
      <c r="I6895">
        <f t="shared" si="417"/>
        <v>0.10098163748588722</v>
      </c>
      <c r="J6895">
        <f t="shared" si="418"/>
        <v>0.10098163748588722</v>
      </c>
      <c r="K6895" t="s">
        <v>563</v>
      </c>
      <c r="L6895" t="s">
        <v>563</v>
      </c>
      <c r="M6895" t="s">
        <v>563</v>
      </c>
      <c r="N6895">
        <v>0</v>
      </c>
      <c r="O6895">
        <v>1</v>
      </c>
      <c r="P6895" t="s">
        <v>1</v>
      </c>
      <c r="Q6895" t="s">
        <v>1</v>
      </c>
      <c r="R6895">
        <v>1</v>
      </c>
      <c r="S6895" t="s">
        <v>564</v>
      </c>
      <c r="T6895">
        <v>0</v>
      </c>
      <c r="U6895">
        <v>0</v>
      </c>
      <c r="V6895" t="s">
        <v>1</v>
      </c>
      <c r="W6895" t="s">
        <v>1</v>
      </c>
      <c r="X6895">
        <v>1</v>
      </c>
      <c r="Y6895" t="s">
        <v>565</v>
      </c>
    </row>
    <row r="6896" spans="1:25">
      <c r="A6896" t="s">
        <v>62</v>
      </c>
      <c r="B6896" t="s">
        <v>66</v>
      </c>
      <c r="C6896" t="s">
        <v>577</v>
      </c>
      <c r="D6896" t="s">
        <v>142</v>
      </c>
      <c r="E6896">
        <v>20382.261537309001</v>
      </c>
      <c r="F6896" s="13">
        <f t="shared" si="415"/>
        <v>101.18384755423746</v>
      </c>
      <c r="G6896" s="13">
        <f t="shared" si="416"/>
        <v>101.18384755423746</v>
      </c>
      <c r="H6896">
        <v>20.382261537308999</v>
      </c>
      <c r="I6896">
        <f t="shared" si="417"/>
        <v>0.10118384755423745</v>
      </c>
      <c r="J6896">
        <f t="shared" si="418"/>
        <v>0.10118384755423745</v>
      </c>
      <c r="K6896" t="s">
        <v>563</v>
      </c>
      <c r="L6896" t="s">
        <v>563</v>
      </c>
      <c r="M6896" t="s">
        <v>563</v>
      </c>
      <c r="N6896">
        <v>0</v>
      </c>
      <c r="O6896">
        <v>1</v>
      </c>
      <c r="P6896" t="s">
        <v>1</v>
      </c>
      <c r="Q6896" t="s">
        <v>1</v>
      </c>
      <c r="R6896">
        <v>1</v>
      </c>
      <c r="S6896" t="s">
        <v>564</v>
      </c>
      <c r="T6896">
        <v>0</v>
      </c>
      <c r="U6896">
        <v>0</v>
      </c>
      <c r="V6896" t="s">
        <v>1</v>
      </c>
      <c r="W6896" t="s">
        <v>1</v>
      </c>
      <c r="X6896">
        <v>1</v>
      </c>
      <c r="Y6896" t="s">
        <v>565</v>
      </c>
    </row>
    <row r="6897" spans="1:25">
      <c r="A6897" t="s">
        <v>62</v>
      </c>
      <c r="B6897" t="s">
        <v>66</v>
      </c>
      <c r="C6897" t="s">
        <v>577</v>
      </c>
      <c r="D6897" t="s">
        <v>142</v>
      </c>
      <c r="E6897">
        <v>20455.445235241201</v>
      </c>
      <c r="F6897" s="13">
        <f t="shared" si="415"/>
        <v>101.52830278361699</v>
      </c>
      <c r="G6897" s="13">
        <f t="shared" si="416"/>
        <v>101.52830278361699</v>
      </c>
      <c r="H6897">
        <v>20.4554452352412</v>
      </c>
      <c r="I6897">
        <f t="shared" si="417"/>
        <v>0.10152830278361699</v>
      </c>
      <c r="J6897">
        <f t="shared" si="418"/>
        <v>0.10152830278361699</v>
      </c>
      <c r="K6897" t="s">
        <v>563</v>
      </c>
      <c r="L6897" t="s">
        <v>563</v>
      </c>
      <c r="M6897" t="s">
        <v>563</v>
      </c>
      <c r="N6897">
        <v>0</v>
      </c>
      <c r="O6897">
        <v>1</v>
      </c>
      <c r="P6897" t="s">
        <v>1</v>
      </c>
      <c r="Q6897" t="s">
        <v>1</v>
      </c>
      <c r="R6897">
        <v>1</v>
      </c>
      <c r="S6897" t="s">
        <v>564</v>
      </c>
      <c r="T6897">
        <v>0</v>
      </c>
      <c r="U6897">
        <v>0</v>
      </c>
      <c r="V6897" t="s">
        <v>1</v>
      </c>
      <c r="W6897" t="s">
        <v>1</v>
      </c>
      <c r="X6897">
        <v>1</v>
      </c>
      <c r="Y6897" t="s">
        <v>565</v>
      </c>
    </row>
    <row r="6898" spans="1:25">
      <c r="A6898" t="s">
        <v>62</v>
      </c>
      <c r="B6898" t="s">
        <v>66</v>
      </c>
      <c r="C6898" t="s">
        <v>577</v>
      </c>
      <c r="D6898" t="s">
        <v>142</v>
      </c>
      <c r="E6898">
        <v>20496.014459095</v>
      </c>
      <c r="F6898" s="13">
        <f t="shared" si="415"/>
        <v>101.71922327607109</v>
      </c>
      <c r="G6898" s="13">
        <f t="shared" si="416"/>
        <v>101.71922327607109</v>
      </c>
      <c r="H6898">
        <v>20.496014459095001</v>
      </c>
      <c r="I6898">
        <f t="shared" si="417"/>
        <v>0.10171922327607109</v>
      </c>
      <c r="J6898">
        <f t="shared" si="418"/>
        <v>0.10171922327607109</v>
      </c>
      <c r="K6898" t="s">
        <v>563</v>
      </c>
      <c r="L6898" t="s">
        <v>563</v>
      </c>
      <c r="M6898" t="s">
        <v>563</v>
      </c>
      <c r="N6898">
        <v>0</v>
      </c>
      <c r="O6898">
        <v>1</v>
      </c>
      <c r="P6898" t="s">
        <v>1</v>
      </c>
      <c r="Q6898" t="s">
        <v>1</v>
      </c>
      <c r="R6898">
        <v>1</v>
      </c>
      <c r="S6898" t="s">
        <v>564</v>
      </c>
      <c r="T6898">
        <v>0</v>
      </c>
      <c r="U6898">
        <v>0</v>
      </c>
      <c r="V6898" t="s">
        <v>1</v>
      </c>
      <c r="W6898" t="s">
        <v>1</v>
      </c>
      <c r="X6898">
        <v>1</v>
      </c>
      <c r="Y6898" t="s">
        <v>565</v>
      </c>
    </row>
    <row r="6899" spans="1:25">
      <c r="A6899" t="s">
        <v>62</v>
      </c>
      <c r="B6899" t="s">
        <v>66</v>
      </c>
      <c r="C6899" t="s">
        <v>577</v>
      </c>
      <c r="D6899" t="s">
        <v>142</v>
      </c>
      <c r="E6899">
        <v>20533.401783038698</v>
      </c>
      <c r="F6899" s="13">
        <f t="shared" si="415"/>
        <v>101.89515227961033</v>
      </c>
      <c r="G6899" s="13">
        <f t="shared" si="416"/>
        <v>101.89515227961033</v>
      </c>
      <c r="H6899">
        <v>20.533401783038698</v>
      </c>
      <c r="I6899">
        <f t="shared" si="417"/>
        <v>0.10189515227961032</v>
      </c>
      <c r="J6899">
        <f t="shared" si="418"/>
        <v>0.10189515227961032</v>
      </c>
      <c r="K6899" t="s">
        <v>563</v>
      </c>
      <c r="L6899" t="s">
        <v>563</v>
      </c>
      <c r="M6899" t="s">
        <v>563</v>
      </c>
      <c r="N6899">
        <v>0</v>
      </c>
      <c r="O6899">
        <v>1</v>
      </c>
      <c r="P6899" t="s">
        <v>1</v>
      </c>
      <c r="Q6899" t="s">
        <v>1</v>
      </c>
      <c r="R6899">
        <v>1</v>
      </c>
      <c r="S6899" t="s">
        <v>564</v>
      </c>
      <c r="T6899">
        <v>0</v>
      </c>
      <c r="U6899">
        <v>0</v>
      </c>
      <c r="V6899" t="s">
        <v>1</v>
      </c>
      <c r="W6899" t="s">
        <v>1</v>
      </c>
      <c r="X6899">
        <v>1</v>
      </c>
      <c r="Y6899" t="s">
        <v>565</v>
      </c>
    </row>
    <row r="6900" spans="1:25">
      <c r="A6900" t="s">
        <v>62</v>
      </c>
      <c r="B6900" t="s">
        <v>66</v>
      </c>
      <c r="C6900" t="s">
        <v>577</v>
      </c>
      <c r="D6900" t="s">
        <v>142</v>
      </c>
      <c r="E6900">
        <v>20573.9710068924</v>
      </c>
      <c r="F6900" s="13">
        <f t="shared" si="415"/>
        <v>102.08603519459781</v>
      </c>
      <c r="G6900" s="13">
        <f t="shared" si="416"/>
        <v>102.08603519459781</v>
      </c>
      <c r="H6900">
        <v>20.5739710068924</v>
      </c>
      <c r="I6900">
        <f t="shared" si="417"/>
        <v>0.10208603519459782</v>
      </c>
      <c r="J6900">
        <f t="shared" si="418"/>
        <v>0.10208603519459782</v>
      </c>
      <c r="K6900" t="s">
        <v>563</v>
      </c>
      <c r="L6900" t="s">
        <v>563</v>
      </c>
      <c r="M6900" t="s">
        <v>563</v>
      </c>
      <c r="N6900">
        <v>0</v>
      </c>
      <c r="O6900">
        <v>1</v>
      </c>
      <c r="P6900" t="s">
        <v>1</v>
      </c>
      <c r="Q6900" t="s">
        <v>1</v>
      </c>
      <c r="R6900">
        <v>1</v>
      </c>
      <c r="S6900" t="s">
        <v>564</v>
      </c>
      <c r="T6900">
        <v>0</v>
      </c>
      <c r="U6900">
        <v>0</v>
      </c>
      <c r="V6900" t="s">
        <v>1</v>
      </c>
      <c r="W6900" t="s">
        <v>1</v>
      </c>
      <c r="X6900">
        <v>1</v>
      </c>
      <c r="Y6900" t="s">
        <v>565</v>
      </c>
    </row>
    <row r="6901" spans="1:25">
      <c r="A6901" t="s">
        <v>62</v>
      </c>
      <c r="B6901" t="s">
        <v>66</v>
      </c>
      <c r="C6901" t="s">
        <v>577</v>
      </c>
      <c r="D6901" t="s">
        <v>142</v>
      </c>
      <c r="E6901">
        <v>20616.926655678799</v>
      </c>
      <c r="F6901" s="13">
        <f t="shared" si="415"/>
        <v>102.28812526685711</v>
      </c>
      <c r="G6901" s="13">
        <f t="shared" si="416"/>
        <v>102.28812526685711</v>
      </c>
      <c r="H6901">
        <v>20.6169266556787</v>
      </c>
      <c r="I6901">
        <f t="shared" si="417"/>
        <v>0.10228812526685711</v>
      </c>
      <c r="J6901">
        <f t="shared" si="418"/>
        <v>0.10228812526685711</v>
      </c>
      <c r="K6901" t="s">
        <v>563</v>
      </c>
      <c r="L6901" t="s">
        <v>563</v>
      </c>
      <c r="M6901" t="s">
        <v>563</v>
      </c>
      <c r="N6901">
        <v>0</v>
      </c>
      <c r="O6901">
        <v>1</v>
      </c>
      <c r="P6901" t="s">
        <v>1</v>
      </c>
      <c r="Q6901" t="s">
        <v>1</v>
      </c>
      <c r="R6901">
        <v>1</v>
      </c>
      <c r="S6901" t="s">
        <v>564</v>
      </c>
      <c r="T6901">
        <v>0</v>
      </c>
      <c r="U6901">
        <v>0</v>
      </c>
      <c r="V6901" t="s">
        <v>1</v>
      </c>
      <c r="W6901" t="s">
        <v>1</v>
      </c>
      <c r="X6901">
        <v>1</v>
      </c>
      <c r="Y6901" t="s">
        <v>565</v>
      </c>
    </row>
    <row r="6902" spans="1:25">
      <c r="A6902" t="s">
        <v>62</v>
      </c>
      <c r="B6902" t="s">
        <v>66</v>
      </c>
      <c r="C6902" t="s">
        <v>577</v>
      </c>
      <c r="D6902" t="s">
        <v>142</v>
      </c>
      <c r="E6902">
        <v>20666.246104285299</v>
      </c>
      <c r="F6902" s="13">
        <f t="shared" si="415"/>
        <v>102.52012771645474</v>
      </c>
      <c r="G6902" s="13">
        <f t="shared" si="416"/>
        <v>102.52012771645474</v>
      </c>
      <c r="H6902">
        <v>20.6662461042853</v>
      </c>
      <c r="I6902">
        <f t="shared" si="417"/>
        <v>0.10252012771645473</v>
      </c>
      <c r="J6902">
        <f t="shared" si="418"/>
        <v>0.10252012771645473</v>
      </c>
      <c r="K6902" t="s">
        <v>563</v>
      </c>
      <c r="L6902" t="s">
        <v>563</v>
      </c>
      <c r="M6902" t="s">
        <v>563</v>
      </c>
      <c r="N6902">
        <v>0</v>
      </c>
      <c r="O6902">
        <v>1</v>
      </c>
      <c r="P6902" t="s">
        <v>1</v>
      </c>
      <c r="Q6902" t="s">
        <v>1</v>
      </c>
      <c r="R6902">
        <v>1</v>
      </c>
      <c r="S6902" t="s">
        <v>564</v>
      </c>
      <c r="T6902">
        <v>0</v>
      </c>
      <c r="U6902">
        <v>0</v>
      </c>
      <c r="V6902" t="s">
        <v>1</v>
      </c>
      <c r="W6902" t="s">
        <v>1</v>
      </c>
      <c r="X6902">
        <v>1</v>
      </c>
      <c r="Y6902" t="s">
        <v>565</v>
      </c>
    </row>
    <row r="6903" spans="1:25">
      <c r="A6903" t="s">
        <v>62</v>
      </c>
      <c r="B6903" t="s">
        <v>66</v>
      </c>
      <c r="C6903" t="s">
        <v>577</v>
      </c>
      <c r="D6903" t="s">
        <v>142</v>
      </c>
      <c r="E6903">
        <v>20735.452427329899</v>
      </c>
      <c r="F6903" s="13">
        <f t="shared" si="415"/>
        <v>102.8456312018107</v>
      </c>
      <c r="G6903" s="13">
        <f t="shared" si="416"/>
        <v>102.8456312018107</v>
      </c>
      <c r="H6903">
        <v>20.7354524273299</v>
      </c>
      <c r="I6903">
        <f t="shared" si="417"/>
        <v>0.1028456312018107</v>
      </c>
      <c r="J6903">
        <f t="shared" si="418"/>
        <v>0.1028456312018107</v>
      </c>
      <c r="K6903" t="s">
        <v>563</v>
      </c>
      <c r="L6903" t="s">
        <v>563</v>
      </c>
      <c r="M6903" t="s">
        <v>563</v>
      </c>
      <c r="N6903">
        <v>0</v>
      </c>
      <c r="O6903">
        <v>1</v>
      </c>
      <c r="P6903" t="s">
        <v>1</v>
      </c>
      <c r="Q6903" t="s">
        <v>1</v>
      </c>
      <c r="R6903">
        <v>1</v>
      </c>
      <c r="S6903" t="s">
        <v>564</v>
      </c>
      <c r="T6903">
        <v>0</v>
      </c>
      <c r="U6903">
        <v>0</v>
      </c>
      <c r="V6903" t="s">
        <v>1</v>
      </c>
      <c r="W6903" t="s">
        <v>1</v>
      </c>
      <c r="X6903">
        <v>1</v>
      </c>
      <c r="Y6903" t="s">
        <v>565</v>
      </c>
    </row>
    <row r="6904" spans="1:25">
      <c r="A6904" t="s">
        <v>62</v>
      </c>
      <c r="B6904" t="s">
        <v>66</v>
      </c>
      <c r="C6904" t="s">
        <v>577</v>
      </c>
      <c r="D6904" t="s">
        <v>142</v>
      </c>
      <c r="E6904">
        <v>20853.1827240036</v>
      </c>
      <c r="F6904" s="13">
        <f t="shared" ref="F6904:F6967" si="419">0.0083*E6904^(0.9482)</f>
        <v>103.39923209143696</v>
      </c>
      <c r="G6904" s="13">
        <f t="shared" ref="G6904:G6967" si="420">0.0083*E6904^(0.9482)</f>
        <v>103.39923209143696</v>
      </c>
      <c r="H6904">
        <v>20.853182724003599</v>
      </c>
      <c r="I6904">
        <f t="shared" si="417"/>
        <v>0.10339923209143696</v>
      </c>
      <c r="J6904">
        <f t="shared" si="418"/>
        <v>0.10339923209143696</v>
      </c>
      <c r="K6904" t="s">
        <v>563</v>
      </c>
      <c r="L6904" t="s">
        <v>563</v>
      </c>
      <c r="M6904" t="s">
        <v>563</v>
      </c>
      <c r="N6904">
        <v>0</v>
      </c>
      <c r="O6904">
        <v>1</v>
      </c>
      <c r="P6904" t="s">
        <v>1</v>
      </c>
      <c r="Q6904" t="s">
        <v>1</v>
      </c>
      <c r="R6904">
        <v>1</v>
      </c>
      <c r="S6904" t="s">
        <v>564</v>
      </c>
      <c r="T6904">
        <v>0</v>
      </c>
      <c r="U6904">
        <v>0</v>
      </c>
      <c r="V6904" t="s">
        <v>1</v>
      </c>
      <c r="W6904" t="s">
        <v>1</v>
      </c>
      <c r="X6904">
        <v>1</v>
      </c>
      <c r="Y6904" t="s">
        <v>565</v>
      </c>
    </row>
    <row r="6905" spans="1:25">
      <c r="A6905" t="s">
        <v>62</v>
      </c>
      <c r="B6905" t="s">
        <v>66</v>
      </c>
      <c r="C6905" t="s">
        <v>577</v>
      </c>
      <c r="D6905" t="s">
        <v>142</v>
      </c>
      <c r="E6905">
        <v>20977.2768204975</v>
      </c>
      <c r="F6905" s="13">
        <f t="shared" si="419"/>
        <v>103.98258213507123</v>
      </c>
      <c r="G6905" s="13">
        <f t="shared" si="420"/>
        <v>103.98258213507123</v>
      </c>
      <c r="H6905">
        <v>20.977276820497501</v>
      </c>
      <c r="I6905">
        <f t="shared" si="417"/>
        <v>0.10398258213507122</v>
      </c>
      <c r="J6905">
        <f t="shared" si="418"/>
        <v>0.10398258213507122</v>
      </c>
      <c r="K6905" t="s">
        <v>563</v>
      </c>
      <c r="L6905" t="s">
        <v>563</v>
      </c>
      <c r="M6905" t="s">
        <v>563</v>
      </c>
      <c r="N6905">
        <v>0</v>
      </c>
      <c r="O6905">
        <v>1</v>
      </c>
      <c r="P6905" t="s">
        <v>1</v>
      </c>
      <c r="Q6905" t="s">
        <v>1</v>
      </c>
      <c r="R6905">
        <v>1</v>
      </c>
      <c r="S6905" t="s">
        <v>564</v>
      </c>
      <c r="T6905">
        <v>0</v>
      </c>
      <c r="U6905">
        <v>0</v>
      </c>
      <c r="V6905" t="s">
        <v>1</v>
      </c>
      <c r="W6905" t="s">
        <v>1</v>
      </c>
      <c r="X6905">
        <v>1</v>
      </c>
      <c r="Y6905" t="s">
        <v>565</v>
      </c>
    </row>
    <row r="6906" spans="1:25">
      <c r="A6906" t="s">
        <v>62</v>
      </c>
      <c r="B6906" t="s">
        <v>66</v>
      </c>
      <c r="C6906" t="s">
        <v>577</v>
      </c>
      <c r="D6906" t="s">
        <v>142</v>
      </c>
      <c r="E6906">
        <v>21027.391744081498</v>
      </c>
      <c r="F6906" s="13">
        <f t="shared" si="419"/>
        <v>104.21811507961428</v>
      </c>
      <c r="G6906" s="13">
        <f t="shared" si="420"/>
        <v>104.21811507961428</v>
      </c>
      <c r="H6906">
        <v>21.027391744081498</v>
      </c>
      <c r="I6906">
        <f t="shared" si="417"/>
        <v>0.10421811507961427</v>
      </c>
      <c r="J6906">
        <f t="shared" si="418"/>
        <v>0.10421811507961427</v>
      </c>
      <c r="K6906" t="s">
        <v>563</v>
      </c>
      <c r="L6906" t="s">
        <v>563</v>
      </c>
      <c r="M6906" t="s">
        <v>563</v>
      </c>
      <c r="N6906">
        <v>0</v>
      </c>
      <c r="O6906">
        <v>1</v>
      </c>
      <c r="P6906" t="s">
        <v>1</v>
      </c>
      <c r="Q6906" t="s">
        <v>1</v>
      </c>
      <c r="R6906">
        <v>1</v>
      </c>
      <c r="S6906" t="s">
        <v>564</v>
      </c>
      <c r="T6906">
        <v>0</v>
      </c>
      <c r="U6906">
        <v>0</v>
      </c>
      <c r="V6906" t="s">
        <v>1</v>
      </c>
      <c r="W6906" t="s">
        <v>1</v>
      </c>
      <c r="X6906">
        <v>1</v>
      </c>
      <c r="Y6906" t="s">
        <v>565</v>
      </c>
    </row>
    <row r="6907" spans="1:25">
      <c r="A6907" t="s">
        <v>62</v>
      </c>
      <c r="B6907" t="s">
        <v>66</v>
      </c>
      <c r="C6907" t="s">
        <v>577</v>
      </c>
      <c r="D6907" t="s">
        <v>142</v>
      </c>
      <c r="E6907">
        <v>21143.531090800101</v>
      </c>
      <c r="F6907" s="13">
        <f t="shared" si="419"/>
        <v>104.76384168487235</v>
      </c>
      <c r="G6907" s="13">
        <f t="shared" si="420"/>
        <v>104.76384168487235</v>
      </c>
      <c r="H6907">
        <v>21.143531090800099</v>
      </c>
      <c r="I6907">
        <f t="shared" si="417"/>
        <v>0.10476384168487235</v>
      </c>
      <c r="J6907">
        <f t="shared" si="418"/>
        <v>0.10476384168487235</v>
      </c>
      <c r="K6907" t="s">
        <v>563</v>
      </c>
      <c r="L6907" t="s">
        <v>563</v>
      </c>
      <c r="M6907" t="s">
        <v>563</v>
      </c>
      <c r="N6907">
        <v>0</v>
      </c>
      <c r="O6907">
        <v>1</v>
      </c>
      <c r="P6907" t="s">
        <v>1</v>
      </c>
      <c r="Q6907" t="s">
        <v>1</v>
      </c>
      <c r="R6907">
        <v>1</v>
      </c>
      <c r="S6907" t="s">
        <v>564</v>
      </c>
      <c r="T6907">
        <v>0</v>
      </c>
      <c r="U6907">
        <v>0</v>
      </c>
      <c r="V6907" t="s">
        <v>1</v>
      </c>
      <c r="W6907" t="s">
        <v>1</v>
      </c>
      <c r="X6907">
        <v>1</v>
      </c>
      <c r="Y6907" t="s">
        <v>565</v>
      </c>
    </row>
    <row r="6908" spans="1:25">
      <c r="A6908" t="s">
        <v>62</v>
      </c>
      <c r="B6908" t="s">
        <v>66</v>
      </c>
      <c r="C6908" t="s">
        <v>577</v>
      </c>
      <c r="D6908" t="s">
        <v>142</v>
      </c>
      <c r="E6908">
        <v>21262.852337428802</v>
      </c>
      <c r="F6908" s="13">
        <f t="shared" si="419"/>
        <v>105.32435801827103</v>
      </c>
      <c r="G6908" s="13">
        <f t="shared" si="420"/>
        <v>105.32435801827103</v>
      </c>
      <c r="H6908">
        <v>21.2628523374288</v>
      </c>
      <c r="I6908">
        <f t="shared" si="417"/>
        <v>0.10532435801827103</v>
      </c>
      <c r="J6908">
        <f t="shared" si="418"/>
        <v>0.10532435801827103</v>
      </c>
      <c r="K6908" t="s">
        <v>563</v>
      </c>
      <c r="L6908" t="s">
        <v>563</v>
      </c>
      <c r="M6908" t="s">
        <v>563</v>
      </c>
      <c r="N6908">
        <v>0</v>
      </c>
      <c r="O6908">
        <v>1</v>
      </c>
      <c r="P6908" t="s">
        <v>1</v>
      </c>
      <c r="Q6908" t="s">
        <v>1</v>
      </c>
      <c r="R6908">
        <v>1</v>
      </c>
      <c r="S6908" t="s">
        <v>564</v>
      </c>
      <c r="T6908">
        <v>0</v>
      </c>
      <c r="U6908">
        <v>0</v>
      </c>
      <c r="V6908" t="s">
        <v>1</v>
      </c>
      <c r="W6908" t="s">
        <v>1</v>
      </c>
      <c r="X6908">
        <v>1</v>
      </c>
      <c r="Y6908" t="s">
        <v>565</v>
      </c>
    </row>
    <row r="6909" spans="1:25">
      <c r="A6909" t="s">
        <v>62</v>
      </c>
      <c r="B6909" t="s">
        <v>66</v>
      </c>
      <c r="C6909" t="s">
        <v>577</v>
      </c>
      <c r="D6909" t="s">
        <v>142</v>
      </c>
      <c r="E6909">
        <v>21369.4459844171</v>
      </c>
      <c r="F6909" s="13">
        <f t="shared" si="419"/>
        <v>105.82494814092857</v>
      </c>
      <c r="G6909" s="13">
        <f t="shared" si="420"/>
        <v>105.82494814092857</v>
      </c>
      <c r="H6909">
        <v>21.369445984417101</v>
      </c>
      <c r="I6909">
        <f t="shared" si="417"/>
        <v>0.10582494814092856</v>
      </c>
      <c r="J6909">
        <f t="shared" si="418"/>
        <v>0.10582494814092856</v>
      </c>
      <c r="K6909" t="s">
        <v>563</v>
      </c>
      <c r="L6909" t="s">
        <v>563</v>
      </c>
      <c r="M6909" t="s">
        <v>563</v>
      </c>
      <c r="N6909">
        <v>0</v>
      </c>
      <c r="O6909">
        <v>1</v>
      </c>
      <c r="P6909" t="s">
        <v>1</v>
      </c>
      <c r="Q6909" t="s">
        <v>1</v>
      </c>
      <c r="R6909">
        <v>1</v>
      </c>
      <c r="S6909" t="s">
        <v>564</v>
      </c>
      <c r="T6909">
        <v>0</v>
      </c>
      <c r="U6909">
        <v>0</v>
      </c>
      <c r="V6909" t="s">
        <v>1</v>
      </c>
      <c r="W6909" t="s">
        <v>1</v>
      </c>
      <c r="X6909">
        <v>1</v>
      </c>
      <c r="Y6909" t="s">
        <v>565</v>
      </c>
    </row>
    <row r="6910" spans="1:25">
      <c r="A6910" t="s">
        <v>62</v>
      </c>
      <c r="B6910" t="s">
        <v>66</v>
      </c>
      <c r="C6910" t="s">
        <v>577</v>
      </c>
      <c r="D6910" t="s">
        <v>142</v>
      </c>
      <c r="E6910">
        <v>21451.3799071022</v>
      </c>
      <c r="F6910" s="13">
        <f t="shared" si="419"/>
        <v>106.20964215466944</v>
      </c>
      <c r="G6910" s="13">
        <f t="shared" si="420"/>
        <v>106.20964215466944</v>
      </c>
      <c r="H6910">
        <v>21.451379907102201</v>
      </c>
      <c r="I6910">
        <f t="shared" si="417"/>
        <v>0.10620964215466944</v>
      </c>
      <c r="J6910">
        <f t="shared" si="418"/>
        <v>0.10620964215466944</v>
      </c>
      <c r="K6910" t="s">
        <v>563</v>
      </c>
      <c r="L6910" t="s">
        <v>563</v>
      </c>
      <c r="M6910" t="s">
        <v>563</v>
      </c>
      <c r="N6910">
        <v>0</v>
      </c>
      <c r="O6910">
        <v>1</v>
      </c>
      <c r="P6910" t="s">
        <v>1</v>
      </c>
      <c r="Q6910" t="s">
        <v>1</v>
      </c>
      <c r="R6910">
        <v>1</v>
      </c>
      <c r="S6910" t="s">
        <v>564</v>
      </c>
      <c r="T6910">
        <v>0</v>
      </c>
      <c r="U6910">
        <v>0</v>
      </c>
      <c r="V6910" t="s">
        <v>1</v>
      </c>
      <c r="W6910" t="s">
        <v>1</v>
      </c>
      <c r="X6910">
        <v>1</v>
      </c>
      <c r="Y6910" t="s">
        <v>565</v>
      </c>
    </row>
    <row r="6911" spans="1:25">
      <c r="A6911" t="s">
        <v>62</v>
      </c>
      <c r="B6911" t="s">
        <v>66</v>
      </c>
      <c r="C6911" t="s">
        <v>577</v>
      </c>
      <c r="D6911" t="s">
        <v>142</v>
      </c>
      <c r="E6911">
        <v>21822.0712466287</v>
      </c>
      <c r="F6911" s="13">
        <f t="shared" si="419"/>
        <v>107.94915584408101</v>
      </c>
      <c r="G6911" s="13">
        <f t="shared" si="420"/>
        <v>107.94915584408101</v>
      </c>
      <c r="H6911">
        <v>21.822071246628699</v>
      </c>
      <c r="I6911">
        <f t="shared" si="417"/>
        <v>0.107949155844081</v>
      </c>
      <c r="J6911">
        <f t="shared" si="418"/>
        <v>0.107949155844081</v>
      </c>
      <c r="K6911" t="s">
        <v>563</v>
      </c>
      <c r="L6911" t="s">
        <v>563</v>
      </c>
      <c r="M6911" t="s">
        <v>563</v>
      </c>
      <c r="N6911">
        <v>0</v>
      </c>
      <c r="O6911">
        <v>1</v>
      </c>
      <c r="P6911" t="s">
        <v>1</v>
      </c>
      <c r="Q6911" t="s">
        <v>1</v>
      </c>
      <c r="R6911">
        <v>1</v>
      </c>
      <c r="S6911" t="s">
        <v>564</v>
      </c>
      <c r="T6911">
        <v>0</v>
      </c>
      <c r="U6911">
        <v>0</v>
      </c>
      <c r="V6911" t="s">
        <v>1</v>
      </c>
      <c r="W6911" t="s">
        <v>1</v>
      </c>
      <c r="X6911">
        <v>1</v>
      </c>
      <c r="Y6911" t="s">
        <v>565</v>
      </c>
    </row>
    <row r="6912" spans="1:25">
      <c r="A6912" t="s">
        <v>62</v>
      </c>
      <c r="B6912" t="s">
        <v>66</v>
      </c>
      <c r="C6912" t="s">
        <v>577</v>
      </c>
      <c r="D6912" t="s">
        <v>142</v>
      </c>
      <c r="E6912">
        <v>21904.800644291299</v>
      </c>
      <c r="F6912" s="13">
        <f t="shared" si="419"/>
        <v>108.33716368853601</v>
      </c>
      <c r="G6912" s="13">
        <f t="shared" si="420"/>
        <v>108.33716368853601</v>
      </c>
      <c r="H6912">
        <v>21.904800644291299</v>
      </c>
      <c r="I6912">
        <f t="shared" si="417"/>
        <v>0.10833716368853601</v>
      </c>
      <c r="J6912">
        <f t="shared" si="418"/>
        <v>0.10833716368853601</v>
      </c>
      <c r="K6912" t="s">
        <v>563</v>
      </c>
      <c r="L6912" t="s">
        <v>563</v>
      </c>
      <c r="M6912" t="s">
        <v>563</v>
      </c>
      <c r="N6912">
        <v>0</v>
      </c>
      <c r="O6912">
        <v>1</v>
      </c>
      <c r="P6912" t="s">
        <v>1</v>
      </c>
      <c r="Q6912" t="s">
        <v>1</v>
      </c>
      <c r="R6912">
        <v>1</v>
      </c>
      <c r="S6912" t="s">
        <v>564</v>
      </c>
      <c r="T6912">
        <v>0</v>
      </c>
      <c r="U6912">
        <v>0</v>
      </c>
      <c r="V6912" t="s">
        <v>1</v>
      </c>
      <c r="W6912" t="s">
        <v>1</v>
      </c>
      <c r="X6912">
        <v>1</v>
      </c>
      <c r="Y6912" t="s">
        <v>565</v>
      </c>
    </row>
    <row r="6913" spans="1:25">
      <c r="A6913" t="s">
        <v>62</v>
      </c>
      <c r="B6913" t="s">
        <v>66</v>
      </c>
      <c r="C6913" t="s">
        <v>577</v>
      </c>
      <c r="D6913" t="s">
        <v>142</v>
      </c>
      <c r="E6913">
        <v>22096.510113874701</v>
      </c>
      <c r="F6913" s="13">
        <f t="shared" si="419"/>
        <v>109.23600602254679</v>
      </c>
      <c r="G6913" s="13">
        <f t="shared" si="420"/>
        <v>109.23600602254679</v>
      </c>
      <c r="H6913">
        <v>22.0965101138747</v>
      </c>
      <c r="I6913">
        <f t="shared" si="417"/>
        <v>0.10923600602254679</v>
      </c>
      <c r="J6913">
        <f t="shared" si="418"/>
        <v>0.10923600602254679</v>
      </c>
      <c r="K6913" t="s">
        <v>563</v>
      </c>
      <c r="L6913" t="s">
        <v>563</v>
      </c>
      <c r="M6913" t="s">
        <v>563</v>
      </c>
      <c r="N6913">
        <v>0</v>
      </c>
      <c r="O6913">
        <v>1</v>
      </c>
      <c r="P6913" t="s">
        <v>1</v>
      </c>
      <c r="Q6913" t="s">
        <v>1</v>
      </c>
      <c r="R6913">
        <v>1</v>
      </c>
      <c r="S6913" t="s">
        <v>564</v>
      </c>
      <c r="T6913">
        <v>0</v>
      </c>
      <c r="U6913">
        <v>0</v>
      </c>
      <c r="V6913" t="s">
        <v>1</v>
      </c>
      <c r="W6913" t="s">
        <v>1</v>
      </c>
      <c r="X6913">
        <v>1</v>
      </c>
      <c r="Y6913" t="s">
        <v>565</v>
      </c>
    </row>
    <row r="6914" spans="1:25">
      <c r="A6914" t="s">
        <v>62</v>
      </c>
      <c r="B6914" t="s">
        <v>66</v>
      </c>
      <c r="C6914" t="s">
        <v>577</v>
      </c>
      <c r="D6914" t="s">
        <v>142</v>
      </c>
      <c r="E6914">
        <v>22176.057611627199</v>
      </c>
      <c r="F6914" s="13">
        <f t="shared" si="419"/>
        <v>109.60885087785101</v>
      </c>
      <c r="G6914" s="13">
        <f t="shared" si="420"/>
        <v>109.60885087785101</v>
      </c>
      <c r="H6914">
        <v>22.176057611627201</v>
      </c>
      <c r="I6914">
        <f t="shared" si="417"/>
        <v>0.10960885087785101</v>
      </c>
      <c r="J6914">
        <f t="shared" si="418"/>
        <v>0.10960885087785101</v>
      </c>
      <c r="K6914" t="s">
        <v>563</v>
      </c>
      <c r="L6914" t="s">
        <v>563</v>
      </c>
      <c r="M6914" t="s">
        <v>563</v>
      </c>
      <c r="N6914">
        <v>0</v>
      </c>
      <c r="O6914">
        <v>1</v>
      </c>
      <c r="P6914" t="s">
        <v>1</v>
      </c>
      <c r="Q6914" t="s">
        <v>1</v>
      </c>
      <c r="R6914">
        <v>1</v>
      </c>
      <c r="S6914" t="s">
        <v>564</v>
      </c>
      <c r="T6914">
        <v>0</v>
      </c>
      <c r="U6914">
        <v>0</v>
      </c>
      <c r="V6914" t="s">
        <v>1</v>
      </c>
      <c r="W6914" t="s">
        <v>1</v>
      </c>
      <c r="X6914">
        <v>1</v>
      </c>
      <c r="Y6914" t="s">
        <v>565</v>
      </c>
    </row>
    <row r="6915" spans="1:25">
      <c r="A6915" t="s">
        <v>62</v>
      </c>
      <c r="B6915" t="s">
        <v>66</v>
      </c>
      <c r="C6915" t="s">
        <v>577</v>
      </c>
      <c r="D6915" t="s">
        <v>142</v>
      </c>
      <c r="E6915">
        <v>22285.0376835481</v>
      </c>
      <c r="F6915" s="13">
        <f t="shared" si="419"/>
        <v>110.11953592141717</v>
      </c>
      <c r="G6915" s="13">
        <f t="shared" si="420"/>
        <v>110.11953592141717</v>
      </c>
      <c r="H6915">
        <v>22.285037683548101</v>
      </c>
      <c r="I6915">
        <f t="shared" si="417"/>
        <v>0.11011953592141717</v>
      </c>
      <c r="J6915">
        <f t="shared" si="418"/>
        <v>0.11011953592141717</v>
      </c>
      <c r="K6915" t="s">
        <v>563</v>
      </c>
      <c r="L6915" t="s">
        <v>563</v>
      </c>
      <c r="M6915" t="s">
        <v>563</v>
      </c>
      <c r="N6915">
        <v>0</v>
      </c>
      <c r="O6915">
        <v>1</v>
      </c>
      <c r="P6915" t="s">
        <v>1</v>
      </c>
      <c r="Q6915" t="s">
        <v>1</v>
      </c>
      <c r="R6915">
        <v>1</v>
      </c>
      <c r="S6915" t="s">
        <v>564</v>
      </c>
      <c r="T6915">
        <v>0</v>
      </c>
      <c r="U6915">
        <v>0</v>
      </c>
      <c r="V6915" t="s">
        <v>1</v>
      </c>
      <c r="W6915" t="s">
        <v>1</v>
      </c>
      <c r="X6915">
        <v>1</v>
      </c>
      <c r="Y6915" t="s">
        <v>565</v>
      </c>
    </row>
    <row r="6916" spans="1:25">
      <c r="A6916" t="s">
        <v>62</v>
      </c>
      <c r="B6916" t="s">
        <v>66</v>
      </c>
      <c r="C6916" t="s">
        <v>577</v>
      </c>
      <c r="D6916" t="s">
        <v>142</v>
      </c>
      <c r="E6916">
        <v>22405.154405154299</v>
      </c>
      <c r="F6916" s="13">
        <f t="shared" si="419"/>
        <v>110.68225793223367</v>
      </c>
      <c r="G6916" s="13">
        <f t="shared" si="420"/>
        <v>110.68225793223367</v>
      </c>
      <c r="H6916">
        <v>22.405154405154299</v>
      </c>
      <c r="I6916">
        <f t="shared" si="417"/>
        <v>0.11068225793223367</v>
      </c>
      <c r="J6916">
        <f t="shared" si="418"/>
        <v>0.11068225793223367</v>
      </c>
      <c r="K6916" t="s">
        <v>563</v>
      </c>
      <c r="L6916" t="s">
        <v>563</v>
      </c>
      <c r="M6916" t="s">
        <v>563</v>
      </c>
      <c r="N6916">
        <v>0</v>
      </c>
      <c r="O6916">
        <v>1</v>
      </c>
      <c r="P6916" t="s">
        <v>1</v>
      </c>
      <c r="Q6916" t="s">
        <v>1</v>
      </c>
      <c r="R6916">
        <v>1</v>
      </c>
      <c r="S6916" t="s">
        <v>564</v>
      </c>
      <c r="T6916">
        <v>0</v>
      </c>
      <c r="U6916">
        <v>0</v>
      </c>
      <c r="V6916" t="s">
        <v>1</v>
      </c>
      <c r="W6916" t="s">
        <v>1</v>
      </c>
      <c r="X6916">
        <v>1</v>
      </c>
      <c r="Y6916" t="s">
        <v>565</v>
      </c>
    </row>
    <row r="6917" spans="1:25">
      <c r="A6917" t="s">
        <v>62</v>
      </c>
      <c r="B6917" t="s">
        <v>66</v>
      </c>
      <c r="C6917" t="s">
        <v>577</v>
      </c>
      <c r="D6917" t="s">
        <v>142</v>
      </c>
      <c r="E6917">
        <v>22627.887398861301</v>
      </c>
      <c r="F6917" s="13">
        <f t="shared" si="419"/>
        <v>111.72530312908117</v>
      </c>
      <c r="G6917" s="13">
        <f t="shared" si="420"/>
        <v>111.72530312908117</v>
      </c>
      <c r="H6917">
        <v>22.627887398861301</v>
      </c>
      <c r="I6917">
        <f t="shared" si="417"/>
        <v>0.11172530312908117</v>
      </c>
      <c r="J6917">
        <f t="shared" si="418"/>
        <v>0.11172530312908117</v>
      </c>
      <c r="K6917" t="s">
        <v>563</v>
      </c>
      <c r="L6917" t="s">
        <v>563</v>
      </c>
      <c r="M6917" t="s">
        <v>563</v>
      </c>
      <c r="N6917">
        <v>0</v>
      </c>
      <c r="O6917">
        <v>1</v>
      </c>
      <c r="P6917" t="s">
        <v>1</v>
      </c>
      <c r="Q6917" t="s">
        <v>1</v>
      </c>
      <c r="R6917">
        <v>1</v>
      </c>
      <c r="S6917" t="s">
        <v>564</v>
      </c>
      <c r="T6917">
        <v>0</v>
      </c>
      <c r="U6917">
        <v>0</v>
      </c>
      <c r="V6917" t="s">
        <v>1</v>
      </c>
      <c r="W6917" t="s">
        <v>1</v>
      </c>
      <c r="X6917">
        <v>1</v>
      </c>
      <c r="Y6917" t="s">
        <v>565</v>
      </c>
    </row>
    <row r="6918" spans="1:25">
      <c r="A6918" t="s">
        <v>62</v>
      </c>
      <c r="B6918" t="s">
        <v>66</v>
      </c>
      <c r="C6918" t="s">
        <v>577</v>
      </c>
      <c r="D6918" t="s">
        <v>142</v>
      </c>
      <c r="E6918">
        <v>22711.4122715013</v>
      </c>
      <c r="F6918" s="13">
        <f t="shared" si="419"/>
        <v>112.11630770285137</v>
      </c>
      <c r="G6918" s="13">
        <f t="shared" si="420"/>
        <v>112.11630770285137</v>
      </c>
      <c r="H6918">
        <v>22.711412271501299</v>
      </c>
      <c r="I6918">
        <f t="shared" si="417"/>
        <v>0.11211630770285137</v>
      </c>
      <c r="J6918">
        <f t="shared" si="418"/>
        <v>0.11211630770285137</v>
      </c>
      <c r="K6918" t="s">
        <v>563</v>
      </c>
      <c r="L6918" t="s">
        <v>563</v>
      </c>
      <c r="M6918" t="s">
        <v>563</v>
      </c>
      <c r="N6918">
        <v>0</v>
      </c>
      <c r="O6918">
        <v>1</v>
      </c>
      <c r="P6918" t="s">
        <v>1</v>
      </c>
      <c r="Q6918" t="s">
        <v>1</v>
      </c>
      <c r="R6918">
        <v>1</v>
      </c>
      <c r="S6918" t="s">
        <v>564</v>
      </c>
      <c r="T6918">
        <v>0</v>
      </c>
      <c r="U6918">
        <v>0</v>
      </c>
      <c r="V6918" t="s">
        <v>1</v>
      </c>
      <c r="W6918" t="s">
        <v>1</v>
      </c>
      <c r="X6918">
        <v>1</v>
      </c>
      <c r="Y6918" t="s">
        <v>565</v>
      </c>
    </row>
    <row r="6919" spans="1:25">
      <c r="A6919" t="s">
        <v>62</v>
      </c>
      <c r="B6919" t="s">
        <v>66</v>
      </c>
      <c r="C6919" t="s">
        <v>577</v>
      </c>
      <c r="D6919" t="s">
        <v>142</v>
      </c>
      <c r="E6919">
        <v>22796.528094096499</v>
      </c>
      <c r="F6919" s="13">
        <f t="shared" si="419"/>
        <v>112.51468336258351</v>
      </c>
      <c r="G6919" s="13">
        <f t="shared" si="420"/>
        <v>112.51468336258351</v>
      </c>
      <c r="H6919">
        <v>22.796528094096502</v>
      </c>
      <c r="I6919">
        <f t="shared" si="417"/>
        <v>0.11251468336258351</v>
      </c>
      <c r="J6919">
        <f t="shared" si="418"/>
        <v>0.11251468336258351</v>
      </c>
      <c r="K6919" t="s">
        <v>563</v>
      </c>
      <c r="L6919" t="s">
        <v>563</v>
      </c>
      <c r="M6919" t="s">
        <v>563</v>
      </c>
      <c r="N6919">
        <v>0</v>
      </c>
      <c r="O6919">
        <v>1</v>
      </c>
      <c r="P6919" t="s">
        <v>1</v>
      </c>
      <c r="Q6919" t="s">
        <v>1</v>
      </c>
      <c r="R6919">
        <v>1</v>
      </c>
      <c r="S6919" t="s">
        <v>564</v>
      </c>
      <c r="T6919">
        <v>0</v>
      </c>
      <c r="U6919">
        <v>0</v>
      </c>
      <c r="V6919" t="s">
        <v>1</v>
      </c>
      <c r="W6919" t="s">
        <v>1</v>
      </c>
      <c r="X6919">
        <v>1</v>
      </c>
      <c r="Y6919" t="s">
        <v>565</v>
      </c>
    </row>
    <row r="6920" spans="1:25">
      <c r="A6920" t="s">
        <v>62</v>
      </c>
      <c r="B6920" t="s">
        <v>66</v>
      </c>
      <c r="C6920" t="s">
        <v>577</v>
      </c>
      <c r="D6920" t="s">
        <v>142</v>
      </c>
      <c r="E6920">
        <v>22865.734417141099</v>
      </c>
      <c r="F6920" s="13">
        <f t="shared" si="419"/>
        <v>112.83853948160693</v>
      </c>
      <c r="G6920" s="13">
        <f t="shared" si="420"/>
        <v>112.83853948160693</v>
      </c>
      <c r="H6920">
        <v>22.865734417141098</v>
      </c>
      <c r="I6920">
        <f t="shared" si="417"/>
        <v>0.11283853948160692</v>
      </c>
      <c r="J6920">
        <f t="shared" si="418"/>
        <v>0.11283853948160692</v>
      </c>
      <c r="K6920" t="s">
        <v>563</v>
      </c>
      <c r="L6920" t="s">
        <v>563</v>
      </c>
      <c r="M6920" t="s">
        <v>563</v>
      </c>
      <c r="N6920">
        <v>0</v>
      </c>
      <c r="O6920">
        <v>1</v>
      </c>
      <c r="P6920" t="s">
        <v>1</v>
      </c>
      <c r="Q6920" t="s">
        <v>1</v>
      </c>
      <c r="R6920">
        <v>1</v>
      </c>
      <c r="S6920" t="s">
        <v>564</v>
      </c>
      <c r="T6920">
        <v>0</v>
      </c>
      <c r="U6920">
        <v>0</v>
      </c>
      <c r="V6920" t="s">
        <v>1</v>
      </c>
      <c r="W6920" t="s">
        <v>1</v>
      </c>
      <c r="X6920">
        <v>1</v>
      </c>
      <c r="Y6920" t="s">
        <v>565</v>
      </c>
    </row>
    <row r="6921" spans="1:25">
      <c r="A6921" t="s">
        <v>62</v>
      </c>
      <c r="B6921" t="s">
        <v>66</v>
      </c>
      <c r="C6921" t="s">
        <v>577</v>
      </c>
      <c r="D6921" t="s">
        <v>142</v>
      </c>
      <c r="E6921">
        <v>22949.259289781199</v>
      </c>
      <c r="F6921" s="13">
        <f t="shared" si="419"/>
        <v>113.22933271658121</v>
      </c>
      <c r="G6921" s="13">
        <f t="shared" si="420"/>
        <v>113.22933271658121</v>
      </c>
      <c r="H6921">
        <v>22.9492592897812</v>
      </c>
      <c r="I6921">
        <f t="shared" si="417"/>
        <v>0.11322933271658121</v>
      </c>
      <c r="J6921">
        <f t="shared" si="418"/>
        <v>0.11322933271658121</v>
      </c>
      <c r="K6921" t="s">
        <v>563</v>
      </c>
      <c r="L6921" t="s">
        <v>563</v>
      </c>
      <c r="M6921" t="s">
        <v>563</v>
      </c>
      <c r="N6921">
        <v>0</v>
      </c>
      <c r="O6921">
        <v>1</v>
      </c>
      <c r="P6921" t="s">
        <v>1</v>
      </c>
      <c r="Q6921" t="s">
        <v>1</v>
      </c>
      <c r="R6921">
        <v>1</v>
      </c>
      <c r="S6921" t="s">
        <v>564</v>
      </c>
      <c r="T6921">
        <v>0</v>
      </c>
      <c r="U6921">
        <v>0</v>
      </c>
      <c r="V6921" t="s">
        <v>1</v>
      </c>
      <c r="W6921" t="s">
        <v>1</v>
      </c>
      <c r="X6921">
        <v>1</v>
      </c>
      <c r="Y6921" t="s">
        <v>565</v>
      </c>
    </row>
    <row r="6922" spans="1:25">
      <c r="A6922" t="s">
        <v>62</v>
      </c>
      <c r="B6922" t="s">
        <v>66</v>
      </c>
      <c r="C6922" t="s">
        <v>577</v>
      </c>
      <c r="D6922" t="s">
        <v>142</v>
      </c>
      <c r="E6922">
        <v>23020.852037758501</v>
      </c>
      <c r="F6922" s="13">
        <f t="shared" si="419"/>
        <v>113.56423970148373</v>
      </c>
      <c r="G6922" s="13">
        <f t="shared" si="420"/>
        <v>113.56423970148373</v>
      </c>
      <c r="H6922">
        <v>23.020852037758502</v>
      </c>
      <c r="I6922">
        <f t="shared" si="417"/>
        <v>0.11356423970148373</v>
      </c>
      <c r="J6922">
        <f t="shared" si="418"/>
        <v>0.11356423970148373</v>
      </c>
      <c r="K6922" t="s">
        <v>563</v>
      </c>
      <c r="L6922" t="s">
        <v>563</v>
      </c>
      <c r="M6922" t="s">
        <v>563</v>
      </c>
      <c r="N6922">
        <v>0</v>
      </c>
      <c r="O6922">
        <v>1</v>
      </c>
      <c r="P6922" t="s">
        <v>1</v>
      </c>
      <c r="Q6922" t="s">
        <v>1</v>
      </c>
      <c r="R6922">
        <v>1</v>
      </c>
      <c r="S6922" t="s">
        <v>564</v>
      </c>
      <c r="T6922">
        <v>0</v>
      </c>
      <c r="U6922">
        <v>0</v>
      </c>
      <c r="V6922" t="s">
        <v>1</v>
      </c>
      <c r="W6922" t="s">
        <v>1</v>
      </c>
      <c r="X6922">
        <v>1</v>
      </c>
      <c r="Y6922" t="s">
        <v>565</v>
      </c>
    </row>
    <row r="6923" spans="1:25">
      <c r="A6923" t="s">
        <v>62</v>
      </c>
      <c r="B6923" t="s">
        <v>66</v>
      </c>
      <c r="C6923" t="s">
        <v>577</v>
      </c>
      <c r="D6923" t="s">
        <v>142</v>
      </c>
      <c r="E6923">
        <v>23068.424581005602</v>
      </c>
      <c r="F6923" s="13">
        <f t="shared" si="419"/>
        <v>113.78675162935792</v>
      </c>
      <c r="G6923" s="13">
        <f t="shared" si="420"/>
        <v>113.78675162935792</v>
      </c>
      <c r="H6923">
        <v>23.068424581005601</v>
      </c>
      <c r="I6923">
        <f t="shared" si="417"/>
        <v>0.11378675162935792</v>
      </c>
      <c r="J6923">
        <f t="shared" si="418"/>
        <v>0.11378675162935792</v>
      </c>
      <c r="K6923" t="s">
        <v>563</v>
      </c>
      <c r="L6923" t="s">
        <v>563</v>
      </c>
      <c r="M6923" t="s">
        <v>563</v>
      </c>
      <c r="N6923">
        <v>0</v>
      </c>
      <c r="O6923">
        <v>1</v>
      </c>
      <c r="P6923" t="s">
        <v>1</v>
      </c>
      <c r="Q6923" t="s">
        <v>1</v>
      </c>
      <c r="R6923">
        <v>1</v>
      </c>
      <c r="S6923" t="s">
        <v>564</v>
      </c>
      <c r="T6923">
        <v>0</v>
      </c>
      <c r="U6923">
        <v>0</v>
      </c>
      <c r="V6923" t="s">
        <v>1</v>
      </c>
      <c r="W6923" t="s">
        <v>1</v>
      </c>
      <c r="X6923">
        <v>1</v>
      </c>
      <c r="Y6923" t="s">
        <v>565</v>
      </c>
    </row>
    <row r="6924" spans="1:25">
      <c r="A6924" t="s">
        <v>62</v>
      </c>
      <c r="B6924" t="s">
        <v>66</v>
      </c>
      <c r="C6924" t="s">
        <v>577</v>
      </c>
      <c r="D6924" t="s">
        <v>142</v>
      </c>
      <c r="E6924">
        <v>23111.307262569801</v>
      </c>
      <c r="F6924" s="13">
        <f t="shared" si="419"/>
        <v>113.98730721074969</v>
      </c>
      <c r="G6924" s="13">
        <f t="shared" si="420"/>
        <v>113.98730721074969</v>
      </c>
      <c r="H6924">
        <v>23.111307262569799</v>
      </c>
      <c r="I6924">
        <f t="shared" si="417"/>
        <v>0.11398730721074969</v>
      </c>
      <c r="J6924">
        <f t="shared" si="418"/>
        <v>0.11398730721074969</v>
      </c>
      <c r="K6924" t="s">
        <v>563</v>
      </c>
      <c r="L6924" t="s">
        <v>563</v>
      </c>
      <c r="M6924" t="s">
        <v>563</v>
      </c>
      <c r="N6924">
        <v>0</v>
      </c>
      <c r="O6924">
        <v>1</v>
      </c>
      <c r="P6924" t="s">
        <v>1</v>
      </c>
      <c r="Q6924" t="s">
        <v>1</v>
      </c>
      <c r="R6924">
        <v>1</v>
      </c>
      <c r="S6924" t="s">
        <v>564</v>
      </c>
      <c r="T6924">
        <v>0</v>
      </c>
      <c r="U6924">
        <v>0</v>
      </c>
      <c r="V6924" t="s">
        <v>1</v>
      </c>
      <c r="W6924" t="s">
        <v>1</v>
      </c>
      <c r="X6924">
        <v>1</v>
      </c>
      <c r="Y6924" t="s">
        <v>565</v>
      </c>
    </row>
    <row r="6925" spans="1:25">
      <c r="A6925" t="s">
        <v>62</v>
      </c>
      <c r="B6925" t="s">
        <v>66</v>
      </c>
      <c r="C6925" t="s">
        <v>577</v>
      </c>
      <c r="D6925" t="s">
        <v>142</v>
      </c>
      <c r="E6925">
        <v>23182.212290502801</v>
      </c>
      <c r="F6925" s="13">
        <f t="shared" si="419"/>
        <v>114.3188766482146</v>
      </c>
      <c r="G6925" s="13">
        <f t="shared" si="420"/>
        <v>114.3188766482146</v>
      </c>
      <c r="H6925">
        <v>23.1822122905028</v>
      </c>
      <c r="I6925">
        <f t="shared" si="417"/>
        <v>0.11431887664821459</v>
      </c>
      <c r="J6925">
        <f t="shared" si="418"/>
        <v>0.11431887664821459</v>
      </c>
      <c r="K6925" t="s">
        <v>563</v>
      </c>
      <c r="L6925" t="s">
        <v>563</v>
      </c>
      <c r="M6925" t="s">
        <v>563</v>
      </c>
      <c r="N6925">
        <v>0</v>
      </c>
      <c r="O6925">
        <v>1</v>
      </c>
      <c r="P6925" t="s">
        <v>1</v>
      </c>
      <c r="Q6925" t="s">
        <v>1</v>
      </c>
      <c r="R6925">
        <v>1</v>
      </c>
      <c r="S6925" t="s">
        <v>564</v>
      </c>
      <c r="T6925">
        <v>0</v>
      </c>
      <c r="U6925">
        <v>0</v>
      </c>
      <c r="V6925" t="s">
        <v>1</v>
      </c>
      <c r="W6925" t="s">
        <v>1</v>
      </c>
      <c r="X6925">
        <v>1</v>
      </c>
      <c r="Y6925" t="s">
        <v>565</v>
      </c>
    </row>
    <row r="6926" spans="1:25">
      <c r="A6926" t="s">
        <v>62</v>
      </c>
      <c r="B6926" t="s">
        <v>66</v>
      </c>
      <c r="C6926" t="s">
        <v>577</v>
      </c>
      <c r="D6926" t="s">
        <v>142</v>
      </c>
      <c r="E6926">
        <v>23222.547486033502</v>
      </c>
      <c r="F6926" s="13">
        <f t="shared" si="419"/>
        <v>114.50747054221222</v>
      </c>
      <c r="G6926" s="13">
        <f t="shared" si="420"/>
        <v>114.50747054221222</v>
      </c>
      <c r="H6926">
        <v>23.222547486033498</v>
      </c>
      <c r="I6926">
        <f t="shared" si="417"/>
        <v>0.11450747054221222</v>
      </c>
      <c r="J6926">
        <f t="shared" si="418"/>
        <v>0.11450747054221222</v>
      </c>
      <c r="K6926" t="s">
        <v>563</v>
      </c>
      <c r="L6926" t="s">
        <v>563</v>
      </c>
      <c r="M6926" t="s">
        <v>563</v>
      </c>
      <c r="N6926">
        <v>0</v>
      </c>
      <c r="O6926">
        <v>1</v>
      </c>
      <c r="P6926" t="s">
        <v>1</v>
      </c>
      <c r="Q6926" t="s">
        <v>1</v>
      </c>
      <c r="R6926">
        <v>1</v>
      </c>
      <c r="S6926" t="s">
        <v>564</v>
      </c>
      <c r="T6926">
        <v>0</v>
      </c>
      <c r="U6926">
        <v>0</v>
      </c>
      <c r="V6926" t="s">
        <v>1</v>
      </c>
      <c r="W6926" t="s">
        <v>1</v>
      </c>
      <c r="X6926">
        <v>1</v>
      </c>
      <c r="Y6926" t="s">
        <v>565</v>
      </c>
    </row>
    <row r="6927" spans="1:25">
      <c r="A6927" t="s">
        <v>62</v>
      </c>
      <c r="B6927" t="s">
        <v>66</v>
      </c>
      <c r="C6927" t="s">
        <v>577</v>
      </c>
      <c r="D6927" t="s">
        <v>142</v>
      </c>
      <c r="E6927">
        <v>23264.581005586599</v>
      </c>
      <c r="F6927" s="13">
        <f t="shared" si="419"/>
        <v>114.70398717826474</v>
      </c>
      <c r="G6927" s="13">
        <f t="shared" si="420"/>
        <v>114.70398717826474</v>
      </c>
      <c r="H6927">
        <v>23.264581005586599</v>
      </c>
      <c r="I6927">
        <f t="shared" ref="I6927:I6990" si="421">F6927/1000</f>
        <v>0.11470398717826474</v>
      </c>
      <c r="J6927">
        <f t="shared" ref="J6927:J6990" si="422">G6927/1000</f>
        <v>0.11470398717826474</v>
      </c>
      <c r="K6927" t="s">
        <v>563</v>
      </c>
      <c r="L6927" t="s">
        <v>563</v>
      </c>
      <c r="M6927" t="s">
        <v>563</v>
      </c>
      <c r="N6927">
        <v>0</v>
      </c>
      <c r="O6927">
        <v>1</v>
      </c>
      <c r="P6927" t="s">
        <v>1</v>
      </c>
      <c r="Q6927" t="s">
        <v>1</v>
      </c>
      <c r="R6927">
        <v>1</v>
      </c>
      <c r="S6927" t="s">
        <v>564</v>
      </c>
      <c r="T6927">
        <v>0</v>
      </c>
      <c r="U6927">
        <v>0</v>
      </c>
      <c r="V6927" t="s">
        <v>1</v>
      </c>
      <c r="W6927" t="s">
        <v>1</v>
      </c>
      <c r="X6927">
        <v>1</v>
      </c>
      <c r="Y6927" t="s">
        <v>565</v>
      </c>
    </row>
    <row r="6928" spans="1:25">
      <c r="A6928" t="s">
        <v>62</v>
      </c>
      <c r="B6928" t="s">
        <v>66</v>
      </c>
      <c r="C6928" t="s">
        <v>577</v>
      </c>
      <c r="D6928" t="s">
        <v>142</v>
      </c>
      <c r="E6928">
        <v>23306.614525139699</v>
      </c>
      <c r="F6928" s="13">
        <f t="shared" si="419"/>
        <v>114.90048542314041</v>
      </c>
      <c r="G6928" s="13">
        <f t="shared" si="420"/>
        <v>114.90048542314041</v>
      </c>
      <c r="H6928">
        <v>23.3066145251397</v>
      </c>
      <c r="I6928">
        <f t="shared" si="421"/>
        <v>0.11490048542314041</v>
      </c>
      <c r="J6928">
        <f t="shared" si="422"/>
        <v>0.11490048542314041</v>
      </c>
      <c r="K6928" t="s">
        <v>563</v>
      </c>
      <c r="L6928" t="s">
        <v>563</v>
      </c>
      <c r="M6928" t="s">
        <v>563</v>
      </c>
      <c r="N6928">
        <v>0</v>
      </c>
      <c r="O6928">
        <v>1</v>
      </c>
      <c r="P6928" t="s">
        <v>1</v>
      </c>
      <c r="Q6928" t="s">
        <v>1</v>
      </c>
      <c r="R6928">
        <v>1</v>
      </c>
      <c r="S6928" t="s">
        <v>564</v>
      </c>
      <c r="T6928">
        <v>0</v>
      </c>
      <c r="U6928">
        <v>0</v>
      </c>
      <c r="V6928" t="s">
        <v>1</v>
      </c>
      <c r="W6928" t="s">
        <v>1</v>
      </c>
      <c r="X6928">
        <v>1</v>
      </c>
      <c r="Y6928" t="s">
        <v>565</v>
      </c>
    </row>
    <row r="6929" spans="1:25">
      <c r="A6929" t="s">
        <v>62</v>
      </c>
      <c r="B6929" t="s">
        <v>66</v>
      </c>
      <c r="C6929" t="s">
        <v>577</v>
      </c>
      <c r="D6929" t="s">
        <v>142</v>
      </c>
      <c r="E6929">
        <v>23349.497206703902</v>
      </c>
      <c r="F6929" s="13">
        <f t="shared" si="419"/>
        <v>115.10093441348094</v>
      </c>
      <c r="G6929" s="13">
        <f t="shared" si="420"/>
        <v>115.10093441348094</v>
      </c>
      <c r="H6929">
        <v>23.349497206703901</v>
      </c>
      <c r="I6929">
        <f t="shared" si="421"/>
        <v>0.11510093441348095</v>
      </c>
      <c r="J6929">
        <f t="shared" si="422"/>
        <v>0.11510093441348095</v>
      </c>
      <c r="K6929" t="s">
        <v>563</v>
      </c>
      <c r="L6929" t="s">
        <v>563</v>
      </c>
      <c r="M6929" t="s">
        <v>563</v>
      </c>
      <c r="N6929">
        <v>0</v>
      </c>
      <c r="O6929">
        <v>1</v>
      </c>
      <c r="P6929" t="s">
        <v>1</v>
      </c>
      <c r="Q6929" t="s">
        <v>1</v>
      </c>
      <c r="R6929">
        <v>1</v>
      </c>
      <c r="S6929" t="s">
        <v>564</v>
      </c>
      <c r="T6929">
        <v>0</v>
      </c>
      <c r="U6929">
        <v>0</v>
      </c>
      <c r="V6929" t="s">
        <v>1</v>
      </c>
      <c r="W6929" t="s">
        <v>1</v>
      </c>
      <c r="X6929">
        <v>1</v>
      </c>
      <c r="Y6929" t="s">
        <v>565</v>
      </c>
    </row>
    <row r="6930" spans="1:25">
      <c r="A6930" t="s">
        <v>62</v>
      </c>
      <c r="B6930" t="s">
        <v>66</v>
      </c>
      <c r="C6930" t="s">
        <v>577</v>
      </c>
      <c r="D6930" t="s">
        <v>142</v>
      </c>
      <c r="E6930">
        <v>23391.530726256999</v>
      </c>
      <c r="F6930" s="13">
        <f t="shared" si="419"/>
        <v>115.29739561075455</v>
      </c>
      <c r="G6930" s="13">
        <f t="shared" si="420"/>
        <v>115.29739561075455</v>
      </c>
      <c r="H6930">
        <v>23.391530726256999</v>
      </c>
      <c r="I6930">
        <f t="shared" si="421"/>
        <v>0.11529739561075456</v>
      </c>
      <c r="J6930">
        <f t="shared" si="422"/>
        <v>0.11529739561075456</v>
      </c>
      <c r="K6930" t="s">
        <v>563</v>
      </c>
      <c r="L6930" t="s">
        <v>563</v>
      </c>
      <c r="M6930" t="s">
        <v>563</v>
      </c>
      <c r="N6930">
        <v>0</v>
      </c>
      <c r="O6930">
        <v>1</v>
      </c>
      <c r="P6930" t="s">
        <v>1</v>
      </c>
      <c r="Q6930" t="s">
        <v>1</v>
      </c>
      <c r="R6930">
        <v>1</v>
      </c>
      <c r="S6930" t="s">
        <v>564</v>
      </c>
      <c r="T6930">
        <v>0</v>
      </c>
      <c r="U6930">
        <v>0</v>
      </c>
      <c r="V6930" t="s">
        <v>1</v>
      </c>
      <c r="W6930" t="s">
        <v>1</v>
      </c>
      <c r="X6930">
        <v>1</v>
      </c>
      <c r="Y6930" t="s">
        <v>565</v>
      </c>
    </row>
    <row r="6931" spans="1:25">
      <c r="A6931" t="s">
        <v>62</v>
      </c>
      <c r="B6931" t="s">
        <v>66</v>
      </c>
      <c r="C6931" t="s">
        <v>577</v>
      </c>
      <c r="D6931" t="s">
        <v>142</v>
      </c>
      <c r="E6931">
        <v>23439.083798882701</v>
      </c>
      <c r="F6931" s="13">
        <f t="shared" si="419"/>
        <v>115.51963269915106</v>
      </c>
      <c r="G6931" s="13">
        <f t="shared" si="420"/>
        <v>115.51963269915106</v>
      </c>
      <c r="H6931">
        <v>23.439083798882699</v>
      </c>
      <c r="I6931">
        <f t="shared" si="421"/>
        <v>0.11551963269915105</v>
      </c>
      <c r="J6931">
        <f t="shared" si="422"/>
        <v>0.11551963269915105</v>
      </c>
      <c r="K6931" t="s">
        <v>563</v>
      </c>
      <c r="L6931" t="s">
        <v>563</v>
      </c>
      <c r="M6931" t="s">
        <v>563</v>
      </c>
      <c r="N6931">
        <v>0</v>
      </c>
      <c r="O6931">
        <v>1</v>
      </c>
      <c r="P6931" t="s">
        <v>1</v>
      </c>
      <c r="Q6931" t="s">
        <v>1</v>
      </c>
      <c r="R6931">
        <v>1</v>
      </c>
      <c r="S6931" t="s">
        <v>564</v>
      </c>
      <c r="T6931">
        <v>0</v>
      </c>
      <c r="U6931">
        <v>0</v>
      </c>
      <c r="V6931" t="s">
        <v>1</v>
      </c>
      <c r="W6931" t="s">
        <v>1</v>
      </c>
      <c r="X6931">
        <v>1</v>
      </c>
      <c r="Y6931" t="s">
        <v>565</v>
      </c>
    </row>
    <row r="6932" spans="1:25">
      <c r="A6932" t="s">
        <v>62</v>
      </c>
      <c r="B6932" t="s">
        <v>66</v>
      </c>
      <c r="C6932" t="s">
        <v>577</v>
      </c>
      <c r="D6932" t="s">
        <v>142</v>
      </c>
      <c r="E6932">
        <v>23471.351955307298</v>
      </c>
      <c r="F6932" s="13">
        <f t="shared" si="419"/>
        <v>115.67042313419267</v>
      </c>
      <c r="G6932" s="13">
        <f t="shared" si="420"/>
        <v>115.67042313419267</v>
      </c>
      <c r="H6932">
        <v>23.471351955307298</v>
      </c>
      <c r="I6932">
        <f t="shared" si="421"/>
        <v>0.11567042313419268</v>
      </c>
      <c r="J6932">
        <f t="shared" si="422"/>
        <v>0.11567042313419268</v>
      </c>
      <c r="K6932" t="s">
        <v>563</v>
      </c>
      <c r="L6932" t="s">
        <v>563</v>
      </c>
      <c r="M6932" t="s">
        <v>563</v>
      </c>
      <c r="N6932">
        <v>0</v>
      </c>
      <c r="O6932">
        <v>1</v>
      </c>
      <c r="P6932" t="s">
        <v>1</v>
      </c>
      <c r="Q6932" t="s">
        <v>1</v>
      </c>
      <c r="R6932">
        <v>1</v>
      </c>
      <c r="S6932" t="s">
        <v>564</v>
      </c>
      <c r="T6932">
        <v>0</v>
      </c>
      <c r="U6932">
        <v>0</v>
      </c>
      <c r="V6932" t="s">
        <v>1</v>
      </c>
      <c r="W6932" t="s">
        <v>1</v>
      </c>
      <c r="X6932">
        <v>1</v>
      </c>
      <c r="Y6932" t="s">
        <v>565</v>
      </c>
    </row>
    <row r="6933" spans="1:25">
      <c r="A6933" t="s">
        <v>62</v>
      </c>
      <c r="B6933" t="s">
        <v>66</v>
      </c>
      <c r="C6933" t="s">
        <v>577</v>
      </c>
      <c r="D6933" t="s">
        <v>142</v>
      </c>
      <c r="E6933">
        <v>23583.865921787699</v>
      </c>
      <c r="F6933" s="13">
        <f t="shared" si="419"/>
        <v>116.1961216749124</v>
      </c>
      <c r="G6933" s="13">
        <f t="shared" si="420"/>
        <v>116.1961216749124</v>
      </c>
      <c r="H6933">
        <v>23.583865921787702</v>
      </c>
      <c r="I6933">
        <f t="shared" si="421"/>
        <v>0.1161961216749124</v>
      </c>
      <c r="J6933">
        <f t="shared" si="422"/>
        <v>0.1161961216749124</v>
      </c>
      <c r="K6933" t="s">
        <v>563</v>
      </c>
      <c r="L6933" t="s">
        <v>563</v>
      </c>
      <c r="M6933" t="s">
        <v>563</v>
      </c>
      <c r="N6933">
        <v>0</v>
      </c>
      <c r="O6933">
        <v>1</v>
      </c>
      <c r="P6933" t="s">
        <v>1</v>
      </c>
      <c r="Q6933" t="s">
        <v>1</v>
      </c>
      <c r="R6933">
        <v>1</v>
      </c>
      <c r="S6933" t="s">
        <v>564</v>
      </c>
      <c r="T6933">
        <v>0</v>
      </c>
      <c r="U6933">
        <v>0</v>
      </c>
      <c r="V6933" t="s">
        <v>1</v>
      </c>
      <c r="W6933" t="s">
        <v>1</v>
      </c>
      <c r="X6933">
        <v>1</v>
      </c>
      <c r="Y6933" t="s">
        <v>565</v>
      </c>
    </row>
    <row r="6934" spans="1:25">
      <c r="A6934" t="s">
        <v>62</v>
      </c>
      <c r="B6934" t="s">
        <v>66</v>
      </c>
      <c r="C6934" t="s">
        <v>577</v>
      </c>
      <c r="D6934" t="s">
        <v>142</v>
      </c>
      <c r="E6934">
        <v>23626.324022346402</v>
      </c>
      <c r="F6934" s="13">
        <f t="shared" si="419"/>
        <v>116.39446468957462</v>
      </c>
      <c r="G6934" s="13">
        <f t="shared" si="420"/>
        <v>116.39446468957462</v>
      </c>
      <c r="H6934">
        <v>23.626324022346399</v>
      </c>
      <c r="I6934">
        <f t="shared" si="421"/>
        <v>0.11639446468957462</v>
      </c>
      <c r="J6934">
        <f t="shared" si="422"/>
        <v>0.11639446468957462</v>
      </c>
      <c r="K6934" t="s">
        <v>563</v>
      </c>
      <c r="L6934" t="s">
        <v>563</v>
      </c>
      <c r="M6934" t="s">
        <v>563</v>
      </c>
      <c r="N6934">
        <v>0</v>
      </c>
      <c r="O6934">
        <v>1</v>
      </c>
      <c r="P6934" t="s">
        <v>1</v>
      </c>
      <c r="Q6934" t="s">
        <v>1</v>
      </c>
      <c r="R6934">
        <v>1</v>
      </c>
      <c r="S6934" t="s">
        <v>564</v>
      </c>
      <c r="T6934">
        <v>0</v>
      </c>
      <c r="U6934">
        <v>0</v>
      </c>
      <c r="V6934" t="s">
        <v>1</v>
      </c>
      <c r="W6934" t="s">
        <v>1</v>
      </c>
      <c r="X6934">
        <v>1</v>
      </c>
      <c r="Y6934" t="s">
        <v>565</v>
      </c>
    </row>
    <row r="6935" spans="1:25">
      <c r="A6935" t="s">
        <v>62</v>
      </c>
      <c r="B6935" t="s">
        <v>66</v>
      </c>
      <c r="C6935" t="s">
        <v>577</v>
      </c>
      <c r="D6935" t="s">
        <v>142</v>
      </c>
      <c r="E6935">
        <v>23672.603351955298</v>
      </c>
      <c r="F6935" s="13">
        <f t="shared" si="419"/>
        <v>116.61063754700763</v>
      </c>
      <c r="G6935" s="13">
        <f t="shared" si="420"/>
        <v>116.61063754700763</v>
      </c>
      <c r="H6935">
        <v>23.672603351955299</v>
      </c>
      <c r="I6935">
        <f t="shared" si="421"/>
        <v>0.11661063754700762</v>
      </c>
      <c r="J6935">
        <f t="shared" si="422"/>
        <v>0.11661063754700762</v>
      </c>
      <c r="K6935" t="s">
        <v>563</v>
      </c>
      <c r="L6935" t="s">
        <v>563</v>
      </c>
      <c r="M6935" t="s">
        <v>563</v>
      </c>
      <c r="N6935">
        <v>0</v>
      </c>
      <c r="O6935">
        <v>1</v>
      </c>
      <c r="P6935" t="s">
        <v>1</v>
      </c>
      <c r="Q6935" t="s">
        <v>1</v>
      </c>
      <c r="R6935">
        <v>1</v>
      </c>
      <c r="S6935" t="s">
        <v>564</v>
      </c>
      <c r="T6935">
        <v>0</v>
      </c>
      <c r="U6935">
        <v>0</v>
      </c>
      <c r="V6935" t="s">
        <v>1</v>
      </c>
      <c r="W6935" t="s">
        <v>1</v>
      </c>
      <c r="X6935">
        <v>1</v>
      </c>
      <c r="Y6935" t="s">
        <v>565</v>
      </c>
    </row>
    <row r="6936" spans="1:25">
      <c r="A6936" t="s">
        <v>62</v>
      </c>
      <c r="B6936" t="s">
        <v>66</v>
      </c>
      <c r="C6936" t="s">
        <v>577</v>
      </c>
      <c r="D6936" t="s">
        <v>142</v>
      </c>
      <c r="E6936">
        <v>23712.513966480401</v>
      </c>
      <c r="F6936" s="13">
        <f t="shared" si="419"/>
        <v>116.79704426554368</v>
      </c>
      <c r="G6936" s="13">
        <f t="shared" si="420"/>
        <v>116.79704426554368</v>
      </c>
      <c r="H6936">
        <v>23.712513966480401</v>
      </c>
      <c r="I6936">
        <f t="shared" si="421"/>
        <v>0.11679704426554367</v>
      </c>
      <c r="J6936">
        <f t="shared" si="422"/>
        <v>0.11679704426554367</v>
      </c>
      <c r="K6936" t="s">
        <v>563</v>
      </c>
      <c r="L6936" t="s">
        <v>563</v>
      </c>
      <c r="M6936" t="s">
        <v>563</v>
      </c>
      <c r="N6936">
        <v>0</v>
      </c>
      <c r="O6936">
        <v>1</v>
      </c>
      <c r="P6936" t="s">
        <v>1</v>
      </c>
      <c r="Q6936" t="s">
        <v>1</v>
      </c>
      <c r="R6936">
        <v>1</v>
      </c>
      <c r="S6936" t="s">
        <v>564</v>
      </c>
      <c r="T6936">
        <v>0</v>
      </c>
      <c r="U6936">
        <v>0</v>
      </c>
      <c r="V6936" t="s">
        <v>1</v>
      </c>
      <c r="W6936" t="s">
        <v>1</v>
      </c>
      <c r="X6936">
        <v>1</v>
      </c>
      <c r="Y6936" t="s">
        <v>565</v>
      </c>
    </row>
    <row r="6937" spans="1:25">
      <c r="A6937" t="s">
        <v>62</v>
      </c>
      <c r="B6937" t="s">
        <v>66</v>
      </c>
      <c r="C6937" t="s">
        <v>577</v>
      </c>
      <c r="D6937" t="s">
        <v>142</v>
      </c>
      <c r="E6937">
        <v>23753.486033519599</v>
      </c>
      <c r="F6937" s="13">
        <f t="shared" si="419"/>
        <v>116.98839170465028</v>
      </c>
      <c r="G6937" s="13">
        <f t="shared" si="420"/>
        <v>116.98839170465028</v>
      </c>
      <c r="H6937">
        <v>23.7534860335196</v>
      </c>
      <c r="I6937">
        <f t="shared" si="421"/>
        <v>0.11698839170465028</v>
      </c>
      <c r="J6937">
        <f t="shared" si="422"/>
        <v>0.11698839170465028</v>
      </c>
      <c r="K6937" t="s">
        <v>563</v>
      </c>
      <c r="L6937" t="s">
        <v>563</v>
      </c>
      <c r="M6937" t="s">
        <v>563</v>
      </c>
      <c r="N6937">
        <v>0</v>
      </c>
      <c r="O6937">
        <v>1</v>
      </c>
      <c r="P6937" t="s">
        <v>1</v>
      </c>
      <c r="Q6937" t="s">
        <v>1</v>
      </c>
      <c r="R6937">
        <v>1</v>
      </c>
      <c r="S6937" t="s">
        <v>564</v>
      </c>
      <c r="T6937">
        <v>0</v>
      </c>
      <c r="U6937">
        <v>0</v>
      </c>
      <c r="V6937" t="s">
        <v>1</v>
      </c>
      <c r="W6937" t="s">
        <v>1</v>
      </c>
      <c r="X6937">
        <v>1</v>
      </c>
      <c r="Y6937" t="s">
        <v>565</v>
      </c>
    </row>
    <row r="6938" spans="1:25">
      <c r="A6938" t="s">
        <v>62</v>
      </c>
      <c r="B6938" t="s">
        <v>66</v>
      </c>
      <c r="C6938" t="s">
        <v>577</v>
      </c>
      <c r="D6938" t="s">
        <v>142</v>
      </c>
      <c r="E6938">
        <v>8699.8345323740996</v>
      </c>
      <c r="F6938" s="13">
        <f t="shared" si="419"/>
        <v>45.13593210567479</v>
      </c>
      <c r="G6938" s="13">
        <f t="shared" si="420"/>
        <v>45.13593210567479</v>
      </c>
      <c r="H6938">
        <v>8.6998345323740995</v>
      </c>
      <c r="I6938">
        <f t="shared" si="421"/>
        <v>4.5135932105674792E-2</v>
      </c>
      <c r="J6938">
        <f t="shared" si="422"/>
        <v>4.5135932105674792E-2</v>
      </c>
      <c r="K6938" t="s">
        <v>563</v>
      </c>
      <c r="L6938" t="s">
        <v>563</v>
      </c>
      <c r="M6938" t="s">
        <v>563</v>
      </c>
      <c r="N6938">
        <v>0</v>
      </c>
      <c r="O6938">
        <v>0</v>
      </c>
      <c r="P6938" t="s">
        <v>578</v>
      </c>
      <c r="Q6938" t="s">
        <v>1</v>
      </c>
      <c r="R6938">
        <v>1</v>
      </c>
      <c r="S6938" t="s">
        <v>564</v>
      </c>
      <c r="T6938">
        <v>0</v>
      </c>
      <c r="U6938">
        <v>0</v>
      </c>
      <c r="V6938" t="s">
        <v>1</v>
      </c>
      <c r="W6938" t="s">
        <v>1</v>
      </c>
      <c r="X6938">
        <v>1</v>
      </c>
      <c r="Y6938" t="s">
        <v>565</v>
      </c>
    </row>
    <row r="6939" spans="1:25">
      <c r="A6939" t="s">
        <v>62</v>
      </c>
      <c r="B6939" t="s">
        <v>66</v>
      </c>
      <c r="C6939" t="s">
        <v>577</v>
      </c>
      <c r="D6939" t="s">
        <v>142</v>
      </c>
      <c r="E6939">
        <v>8750.3597122302108</v>
      </c>
      <c r="F6939" s="13">
        <f t="shared" si="419"/>
        <v>45.384447928173167</v>
      </c>
      <c r="G6939" s="13">
        <f t="shared" si="420"/>
        <v>45.384447928173167</v>
      </c>
      <c r="H6939">
        <v>8.7503597122302104</v>
      </c>
      <c r="I6939">
        <f t="shared" si="421"/>
        <v>4.5384447928173165E-2</v>
      </c>
      <c r="J6939">
        <f t="shared" si="422"/>
        <v>4.5384447928173165E-2</v>
      </c>
      <c r="K6939" t="s">
        <v>563</v>
      </c>
      <c r="L6939" t="s">
        <v>563</v>
      </c>
      <c r="M6939" t="s">
        <v>563</v>
      </c>
      <c r="N6939">
        <v>0</v>
      </c>
      <c r="O6939">
        <v>0</v>
      </c>
      <c r="P6939" t="s">
        <v>578</v>
      </c>
      <c r="Q6939" t="s">
        <v>1</v>
      </c>
      <c r="R6939">
        <v>1</v>
      </c>
      <c r="S6939" t="s">
        <v>564</v>
      </c>
      <c r="T6939">
        <v>0</v>
      </c>
      <c r="U6939">
        <v>0</v>
      </c>
      <c r="V6939" t="s">
        <v>1</v>
      </c>
      <c r="W6939" t="s">
        <v>1</v>
      </c>
      <c r="X6939">
        <v>1</v>
      </c>
      <c r="Y6939" t="s">
        <v>565</v>
      </c>
    </row>
    <row r="6940" spans="1:25">
      <c r="A6940" t="s">
        <v>62</v>
      </c>
      <c r="B6940" t="s">
        <v>66</v>
      </c>
      <c r="C6940" t="s">
        <v>577</v>
      </c>
      <c r="D6940" t="s">
        <v>142</v>
      </c>
      <c r="E6940">
        <v>8874.1007194244594</v>
      </c>
      <c r="F6940" s="13">
        <f t="shared" si="419"/>
        <v>45.992774011490241</v>
      </c>
      <c r="G6940" s="13">
        <f t="shared" si="420"/>
        <v>45.992774011490241</v>
      </c>
      <c r="H6940">
        <v>8.8741007194244599</v>
      </c>
      <c r="I6940">
        <f t="shared" si="421"/>
        <v>4.5992774011490239E-2</v>
      </c>
      <c r="J6940">
        <f t="shared" si="422"/>
        <v>4.5992774011490239E-2</v>
      </c>
      <c r="K6940" t="s">
        <v>563</v>
      </c>
      <c r="L6940" t="s">
        <v>563</v>
      </c>
      <c r="M6940" t="s">
        <v>563</v>
      </c>
      <c r="N6940">
        <v>0</v>
      </c>
      <c r="O6940">
        <v>0</v>
      </c>
      <c r="P6940" t="s">
        <v>578</v>
      </c>
      <c r="Q6940" t="s">
        <v>1</v>
      </c>
      <c r="R6940">
        <v>1</v>
      </c>
      <c r="S6940" t="s">
        <v>564</v>
      </c>
      <c r="T6940">
        <v>0</v>
      </c>
      <c r="U6940">
        <v>0</v>
      </c>
      <c r="V6940" t="s">
        <v>1</v>
      </c>
      <c r="W6940" t="s">
        <v>1</v>
      </c>
      <c r="X6940">
        <v>1</v>
      </c>
      <c r="Y6940" t="s">
        <v>565</v>
      </c>
    </row>
    <row r="6941" spans="1:25">
      <c r="A6941" t="s">
        <v>62</v>
      </c>
      <c r="B6941" t="s">
        <v>66</v>
      </c>
      <c r="C6941" t="s">
        <v>577</v>
      </c>
      <c r="D6941" t="s">
        <v>142</v>
      </c>
      <c r="E6941">
        <v>8930.05595523581</v>
      </c>
      <c r="F6941" s="13">
        <f t="shared" si="419"/>
        <v>46.267712257361246</v>
      </c>
      <c r="G6941" s="13">
        <f t="shared" si="420"/>
        <v>46.267712257361246</v>
      </c>
      <c r="H6941">
        <v>8.9300559552358099</v>
      </c>
      <c r="I6941">
        <f t="shared" si="421"/>
        <v>4.6267712257361246E-2</v>
      </c>
      <c r="J6941">
        <f t="shared" si="422"/>
        <v>4.6267712257361246E-2</v>
      </c>
      <c r="K6941" t="s">
        <v>563</v>
      </c>
      <c r="L6941" t="s">
        <v>563</v>
      </c>
      <c r="M6941" t="s">
        <v>563</v>
      </c>
      <c r="N6941">
        <v>0</v>
      </c>
      <c r="O6941">
        <v>0</v>
      </c>
      <c r="P6941" t="s">
        <v>578</v>
      </c>
      <c r="Q6941" t="s">
        <v>1</v>
      </c>
      <c r="R6941">
        <v>1</v>
      </c>
      <c r="S6941" t="s">
        <v>564</v>
      </c>
      <c r="T6941">
        <v>0</v>
      </c>
      <c r="U6941">
        <v>0</v>
      </c>
      <c r="V6941" t="s">
        <v>1</v>
      </c>
      <c r="W6941" t="s">
        <v>1</v>
      </c>
      <c r="X6941">
        <v>1</v>
      </c>
      <c r="Y6941" t="s">
        <v>565</v>
      </c>
    </row>
    <row r="6942" spans="1:25">
      <c r="A6942" t="s">
        <v>62</v>
      </c>
      <c r="B6942" t="s">
        <v>66</v>
      </c>
      <c r="C6942" t="s">
        <v>577</v>
      </c>
      <c r="D6942" t="s">
        <v>142</v>
      </c>
      <c r="E6942">
        <v>8978.3373301358897</v>
      </c>
      <c r="F6942" s="13">
        <f t="shared" si="419"/>
        <v>46.504872956326821</v>
      </c>
      <c r="G6942" s="13">
        <f t="shared" si="420"/>
        <v>46.504872956326821</v>
      </c>
      <c r="H6942">
        <v>8.97833733013589</v>
      </c>
      <c r="I6942">
        <f t="shared" si="421"/>
        <v>4.6504872956326819E-2</v>
      </c>
      <c r="J6942">
        <f t="shared" si="422"/>
        <v>4.6504872956326819E-2</v>
      </c>
      <c r="K6942" t="s">
        <v>563</v>
      </c>
      <c r="L6942" t="s">
        <v>563</v>
      </c>
      <c r="M6942" t="s">
        <v>563</v>
      </c>
      <c r="N6942">
        <v>0</v>
      </c>
      <c r="O6942">
        <v>0</v>
      </c>
      <c r="P6942" t="s">
        <v>578</v>
      </c>
      <c r="Q6942" t="s">
        <v>1</v>
      </c>
      <c r="R6942">
        <v>1</v>
      </c>
      <c r="S6942" t="s">
        <v>564</v>
      </c>
      <c r="T6942">
        <v>0</v>
      </c>
      <c r="U6942">
        <v>0</v>
      </c>
      <c r="V6942" t="s">
        <v>1</v>
      </c>
      <c r="W6942" t="s">
        <v>1</v>
      </c>
      <c r="X6942">
        <v>1</v>
      </c>
      <c r="Y6942" t="s">
        <v>565</v>
      </c>
    </row>
    <row r="6943" spans="1:25">
      <c r="A6943" t="s">
        <v>62</v>
      </c>
      <c r="B6943" t="s">
        <v>66</v>
      </c>
      <c r="C6943" t="s">
        <v>577</v>
      </c>
      <c r="D6943" t="s">
        <v>142</v>
      </c>
      <c r="E6943">
        <v>9010.3117505995197</v>
      </c>
      <c r="F6943" s="13">
        <f t="shared" si="419"/>
        <v>46.661896641787585</v>
      </c>
      <c r="G6943" s="13">
        <f t="shared" si="420"/>
        <v>46.661896641787585</v>
      </c>
      <c r="H6943">
        <v>9.0103117505995201</v>
      </c>
      <c r="I6943">
        <f t="shared" si="421"/>
        <v>4.6661896641787583E-2</v>
      </c>
      <c r="J6943">
        <f t="shared" si="422"/>
        <v>4.6661896641787583E-2</v>
      </c>
      <c r="K6943" t="s">
        <v>563</v>
      </c>
      <c r="L6943" t="s">
        <v>563</v>
      </c>
      <c r="M6943" t="s">
        <v>563</v>
      </c>
      <c r="N6943">
        <v>0</v>
      </c>
      <c r="O6943">
        <v>0</v>
      </c>
      <c r="P6943" t="s">
        <v>578</v>
      </c>
      <c r="Q6943" t="s">
        <v>1</v>
      </c>
      <c r="R6943">
        <v>1</v>
      </c>
      <c r="S6943" t="s">
        <v>564</v>
      </c>
      <c r="T6943">
        <v>0</v>
      </c>
      <c r="U6943">
        <v>0</v>
      </c>
      <c r="V6943" t="s">
        <v>1</v>
      </c>
      <c r="W6943" t="s">
        <v>1</v>
      </c>
      <c r="X6943">
        <v>1</v>
      </c>
      <c r="Y6943" t="s">
        <v>565</v>
      </c>
    </row>
    <row r="6944" spans="1:25">
      <c r="A6944" t="s">
        <v>62</v>
      </c>
      <c r="B6944" t="s">
        <v>66</v>
      </c>
      <c r="C6944" t="s">
        <v>577</v>
      </c>
      <c r="D6944" t="s">
        <v>142</v>
      </c>
      <c r="E6944">
        <v>9059.8721023181406</v>
      </c>
      <c r="F6944" s="13">
        <f t="shared" si="419"/>
        <v>46.905226355644139</v>
      </c>
      <c r="G6944" s="13">
        <f t="shared" si="420"/>
        <v>46.905226355644139</v>
      </c>
      <c r="H6944">
        <v>9.0598721023181401</v>
      </c>
      <c r="I6944">
        <f t="shared" si="421"/>
        <v>4.690522635564414E-2</v>
      </c>
      <c r="J6944">
        <f t="shared" si="422"/>
        <v>4.690522635564414E-2</v>
      </c>
      <c r="K6944" t="s">
        <v>563</v>
      </c>
      <c r="L6944" t="s">
        <v>563</v>
      </c>
      <c r="M6944" t="s">
        <v>563</v>
      </c>
      <c r="N6944">
        <v>0</v>
      </c>
      <c r="O6944">
        <v>0</v>
      </c>
      <c r="P6944" t="s">
        <v>578</v>
      </c>
      <c r="Q6944" t="s">
        <v>1</v>
      </c>
      <c r="R6944">
        <v>1</v>
      </c>
      <c r="S6944" t="s">
        <v>564</v>
      </c>
      <c r="T6944">
        <v>0</v>
      </c>
      <c r="U6944">
        <v>0</v>
      </c>
      <c r="V6944" t="s">
        <v>1</v>
      </c>
      <c r="W6944" t="s">
        <v>1</v>
      </c>
      <c r="X6944">
        <v>1</v>
      </c>
      <c r="Y6944" t="s">
        <v>565</v>
      </c>
    </row>
    <row r="6945" spans="1:25">
      <c r="A6945" t="s">
        <v>62</v>
      </c>
      <c r="B6945" t="s">
        <v>66</v>
      </c>
      <c r="C6945" t="s">
        <v>577</v>
      </c>
      <c r="D6945" t="s">
        <v>142</v>
      </c>
      <c r="E6945">
        <v>9460.9433962264193</v>
      </c>
      <c r="F6945" s="13">
        <f t="shared" si="419"/>
        <v>48.871889741343466</v>
      </c>
      <c r="G6945" s="13">
        <f t="shared" si="420"/>
        <v>48.871889741343466</v>
      </c>
      <c r="H6945">
        <v>9.4609433962264209</v>
      </c>
      <c r="I6945">
        <f t="shared" si="421"/>
        <v>4.8871889741343467E-2</v>
      </c>
      <c r="J6945">
        <f t="shared" si="422"/>
        <v>4.8871889741343467E-2</v>
      </c>
      <c r="K6945" t="s">
        <v>563</v>
      </c>
      <c r="L6945" t="s">
        <v>563</v>
      </c>
      <c r="M6945" t="s">
        <v>563</v>
      </c>
      <c r="N6945">
        <v>0</v>
      </c>
      <c r="O6945">
        <v>0</v>
      </c>
      <c r="P6945" t="s">
        <v>578</v>
      </c>
      <c r="Q6945" t="s">
        <v>1</v>
      </c>
      <c r="R6945">
        <v>1</v>
      </c>
      <c r="S6945" t="s">
        <v>564</v>
      </c>
      <c r="T6945">
        <v>0</v>
      </c>
      <c r="U6945">
        <v>0</v>
      </c>
      <c r="V6945" t="s">
        <v>1</v>
      </c>
      <c r="W6945" t="s">
        <v>1</v>
      </c>
      <c r="X6945">
        <v>1</v>
      </c>
      <c r="Y6945" t="s">
        <v>565</v>
      </c>
    </row>
    <row r="6946" spans="1:25">
      <c r="A6946" t="s">
        <v>62</v>
      </c>
      <c r="B6946" t="s">
        <v>66</v>
      </c>
      <c r="C6946" t="s">
        <v>577</v>
      </c>
      <c r="D6946" t="s">
        <v>142</v>
      </c>
      <c r="E6946">
        <v>9539.8984034833102</v>
      </c>
      <c r="F6946" s="13">
        <f t="shared" si="419"/>
        <v>49.258533238052244</v>
      </c>
      <c r="G6946" s="13">
        <f t="shared" si="420"/>
        <v>49.258533238052244</v>
      </c>
      <c r="H6946">
        <v>9.5398984034833099</v>
      </c>
      <c r="I6946">
        <f t="shared" si="421"/>
        <v>4.9258533238052245E-2</v>
      </c>
      <c r="J6946">
        <f t="shared" si="422"/>
        <v>4.9258533238052245E-2</v>
      </c>
      <c r="K6946" t="s">
        <v>563</v>
      </c>
      <c r="L6946" t="s">
        <v>563</v>
      </c>
      <c r="M6946" t="s">
        <v>563</v>
      </c>
      <c r="N6946">
        <v>0</v>
      </c>
      <c r="O6946">
        <v>0</v>
      </c>
      <c r="P6946" t="s">
        <v>578</v>
      </c>
      <c r="Q6946" t="s">
        <v>1</v>
      </c>
      <c r="R6946">
        <v>1</v>
      </c>
      <c r="S6946" t="s">
        <v>564</v>
      </c>
      <c r="T6946">
        <v>0</v>
      </c>
      <c r="U6946">
        <v>0</v>
      </c>
      <c r="V6946" t="s">
        <v>1</v>
      </c>
      <c r="W6946" t="s">
        <v>1</v>
      </c>
      <c r="X6946">
        <v>1</v>
      </c>
      <c r="Y6946" t="s">
        <v>565</v>
      </c>
    </row>
    <row r="6947" spans="1:25">
      <c r="A6947" t="s">
        <v>62</v>
      </c>
      <c r="B6947" t="s">
        <v>66</v>
      </c>
      <c r="C6947" t="s">
        <v>577</v>
      </c>
      <c r="D6947" t="s">
        <v>142</v>
      </c>
      <c r="E6947">
        <v>9587.7648766328002</v>
      </c>
      <c r="F6947" s="13">
        <f t="shared" si="419"/>
        <v>49.492855075311972</v>
      </c>
      <c r="G6947" s="13">
        <f t="shared" si="420"/>
        <v>49.492855075311972</v>
      </c>
      <c r="H6947">
        <v>9.5877648766328001</v>
      </c>
      <c r="I6947">
        <f t="shared" si="421"/>
        <v>4.9492855075311974E-2</v>
      </c>
      <c r="J6947">
        <f t="shared" si="422"/>
        <v>4.9492855075311974E-2</v>
      </c>
      <c r="K6947" t="s">
        <v>563</v>
      </c>
      <c r="L6947" t="s">
        <v>563</v>
      </c>
      <c r="M6947" t="s">
        <v>563</v>
      </c>
      <c r="N6947">
        <v>0</v>
      </c>
      <c r="O6947">
        <v>0</v>
      </c>
      <c r="P6947" t="s">
        <v>578</v>
      </c>
      <c r="Q6947" t="s">
        <v>1</v>
      </c>
      <c r="R6947">
        <v>1</v>
      </c>
      <c r="S6947" t="s">
        <v>564</v>
      </c>
      <c r="T6947">
        <v>0</v>
      </c>
      <c r="U6947">
        <v>0</v>
      </c>
      <c r="V6947" t="s">
        <v>1</v>
      </c>
      <c r="W6947" t="s">
        <v>1</v>
      </c>
      <c r="X6947">
        <v>1</v>
      </c>
      <c r="Y6947" t="s">
        <v>565</v>
      </c>
    </row>
    <row r="6948" spans="1:25">
      <c r="A6948" t="s">
        <v>62</v>
      </c>
      <c r="B6948" t="s">
        <v>66</v>
      </c>
      <c r="C6948" t="s">
        <v>577</v>
      </c>
      <c r="D6948" t="s">
        <v>142</v>
      </c>
      <c r="E6948">
        <v>9616.3860667634308</v>
      </c>
      <c r="F6948" s="13">
        <f t="shared" si="419"/>
        <v>49.632936073523162</v>
      </c>
      <c r="G6948" s="13">
        <f t="shared" si="420"/>
        <v>49.632936073523162</v>
      </c>
      <c r="H6948">
        <v>9.6163860667634307</v>
      </c>
      <c r="I6948">
        <f t="shared" si="421"/>
        <v>4.9632936073523162E-2</v>
      </c>
      <c r="J6948">
        <f t="shared" si="422"/>
        <v>4.9632936073523162E-2</v>
      </c>
      <c r="K6948" t="s">
        <v>563</v>
      </c>
      <c r="L6948" t="s">
        <v>563</v>
      </c>
      <c r="M6948" t="s">
        <v>563</v>
      </c>
      <c r="N6948">
        <v>0</v>
      </c>
      <c r="O6948">
        <v>0</v>
      </c>
      <c r="P6948" t="s">
        <v>578</v>
      </c>
      <c r="Q6948" t="s">
        <v>1</v>
      </c>
      <c r="R6948">
        <v>1</v>
      </c>
      <c r="S6948" t="s">
        <v>564</v>
      </c>
      <c r="T6948">
        <v>0</v>
      </c>
      <c r="U6948">
        <v>0</v>
      </c>
      <c r="V6948" t="s">
        <v>1</v>
      </c>
      <c r="W6948" t="s">
        <v>1</v>
      </c>
      <c r="X6948">
        <v>1</v>
      </c>
      <c r="Y6948" t="s">
        <v>565</v>
      </c>
    </row>
    <row r="6949" spans="1:25">
      <c r="A6949" t="s">
        <v>62</v>
      </c>
      <c r="B6949" t="s">
        <v>66</v>
      </c>
      <c r="C6949" t="s">
        <v>577</v>
      </c>
      <c r="D6949" t="s">
        <v>142</v>
      </c>
      <c r="E6949">
        <v>9690.4063860667593</v>
      </c>
      <c r="F6949" s="13">
        <f t="shared" si="419"/>
        <v>49.99511453928168</v>
      </c>
      <c r="G6949" s="13">
        <f t="shared" si="420"/>
        <v>49.99511453928168</v>
      </c>
      <c r="H6949">
        <v>9.6904063860667708</v>
      </c>
      <c r="I6949">
        <f t="shared" si="421"/>
        <v>4.9995114539281682E-2</v>
      </c>
      <c r="J6949">
        <f t="shared" si="422"/>
        <v>4.9995114539281682E-2</v>
      </c>
      <c r="K6949" t="s">
        <v>563</v>
      </c>
      <c r="L6949" t="s">
        <v>563</v>
      </c>
      <c r="M6949" t="s">
        <v>563</v>
      </c>
      <c r="N6949">
        <v>0</v>
      </c>
      <c r="O6949">
        <v>0</v>
      </c>
      <c r="P6949" t="s">
        <v>578</v>
      </c>
      <c r="Q6949" t="s">
        <v>1</v>
      </c>
      <c r="R6949">
        <v>1</v>
      </c>
      <c r="S6949" t="s">
        <v>564</v>
      </c>
      <c r="T6949">
        <v>0</v>
      </c>
      <c r="U6949">
        <v>0</v>
      </c>
      <c r="V6949" t="s">
        <v>1</v>
      </c>
      <c r="W6949" t="s">
        <v>1</v>
      </c>
      <c r="X6949">
        <v>1</v>
      </c>
      <c r="Y6949" t="s">
        <v>565</v>
      </c>
    </row>
    <row r="6950" spans="1:25">
      <c r="A6950" t="s">
        <v>62</v>
      </c>
      <c r="B6950" t="s">
        <v>66</v>
      </c>
      <c r="C6950" t="s">
        <v>577</v>
      </c>
      <c r="D6950" t="s">
        <v>142</v>
      </c>
      <c r="E6950">
        <v>9759.8825312618392</v>
      </c>
      <c r="F6950" s="13">
        <f t="shared" si="419"/>
        <v>50.334928167159781</v>
      </c>
      <c r="G6950" s="13">
        <f t="shared" si="420"/>
        <v>50.334928167159781</v>
      </c>
      <c r="H6950">
        <v>9.7598825312618391</v>
      </c>
      <c r="I6950">
        <f t="shared" si="421"/>
        <v>5.033492816715978E-2</v>
      </c>
      <c r="J6950">
        <f t="shared" si="422"/>
        <v>5.033492816715978E-2</v>
      </c>
      <c r="K6950" t="s">
        <v>563</v>
      </c>
      <c r="L6950" t="s">
        <v>563</v>
      </c>
      <c r="M6950" t="s">
        <v>563</v>
      </c>
      <c r="N6950">
        <v>0</v>
      </c>
      <c r="O6950">
        <v>0</v>
      </c>
      <c r="P6950" t="s">
        <v>578</v>
      </c>
      <c r="Q6950" t="s">
        <v>1</v>
      </c>
      <c r="R6950">
        <v>1</v>
      </c>
      <c r="S6950" t="s">
        <v>564</v>
      </c>
      <c r="T6950">
        <v>0</v>
      </c>
      <c r="U6950">
        <v>0</v>
      </c>
      <c r="V6950" t="s">
        <v>1</v>
      </c>
      <c r="W6950" t="s">
        <v>1</v>
      </c>
      <c r="X6950">
        <v>1</v>
      </c>
      <c r="Y6950" t="s">
        <v>565</v>
      </c>
    </row>
    <row r="6951" spans="1:25">
      <c r="A6951" t="s">
        <v>62</v>
      </c>
      <c r="B6951" t="s">
        <v>66</v>
      </c>
      <c r="C6951" t="s">
        <v>577</v>
      </c>
      <c r="D6951" t="s">
        <v>142</v>
      </c>
      <c r="E6951">
        <v>9820.1326259946909</v>
      </c>
      <c r="F6951" s="13">
        <f t="shared" si="419"/>
        <v>50.62951494755842</v>
      </c>
      <c r="G6951" s="13">
        <f t="shared" si="420"/>
        <v>50.62951494755842</v>
      </c>
      <c r="H6951">
        <v>9.8201326259947006</v>
      </c>
      <c r="I6951">
        <f t="shared" si="421"/>
        <v>5.0629514947558421E-2</v>
      </c>
      <c r="J6951">
        <f t="shared" si="422"/>
        <v>5.0629514947558421E-2</v>
      </c>
      <c r="K6951" t="s">
        <v>563</v>
      </c>
      <c r="L6951" t="s">
        <v>563</v>
      </c>
      <c r="M6951" t="s">
        <v>563</v>
      </c>
      <c r="N6951">
        <v>0</v>
      </c>
      <c r="O6951">
        <v>0</v>
      </c>
      <c r="P6951" t="s">
        <v>578</v>
      </c>
      <c r="Q6951" t="s">
        <v>1</v>
      </c>
      <c r="R6951">
        <v>1</v>
      </c>
      <c r="S6951" t="s">
        <v>564</v>
      </c>
      <c r="T6951">
        <v>0</v>
      </c>
      <c r="U6951">
        <v>0</v>
      </c>
      <c r="V6951" t="s">
        <v>1</v>
      </c>
      <c r="W6951" t="s">
        <v>1</v>
      </c>
      <c r="X6951">
        <v>1</v>
      </c>
      <c r="Y6951" t="s">
        <v>565</v>
      </c>
    </row>
    <row r="6952" spans="1:25">
      <c r="A6952" t="s">
        <v>62</v>
      </c>
      <c r="B6952" t="s">
        <v>66</v>
      </c>
      <c r="C6952" t="s">
        <v>577</v>
      </c>
      <c r="D6952" t="s">
        <v>142</v>
      </c>
      <c r="E6952">
        <v>9851.0610079575599</v>
      </c>
      <c r="F6952" s="13">
        <f t="shared" si="419"/>
        <v>50.780699763714281</v>
      </c>
      <c r="G6952" s="13">
        <f t="shared" si="420"/>
        <v>50.780699763714281</v>
      </c>
      <c r="H6952">
        <v>9.8510610079575596</v>
      </c>
      <c r="I6952">
        <f t="shared" si="421"/>
        <v>5.0780699763714285E-2</v>
      </c>
      <c r="J6952">
        <f t="shared" si="422"/>
        <v>5.0780699763714285E-2</v>
      </c>
      <c r="K6952" t="s">
        <v>563</v>
      </c>
      <c r="L6952" t="s">
        <v>563</v>
      </c>
      <c r="M6952" t="s">
        <v>563</v>
      </c>
      <c r="N6952">
        <v>0</v>
      </c>
      <c r="O6952">
        <v>0</v>
      </c>
      <c r="P6952" t="s">
        <v>578</v>
      </c>
      <c r="Q6952" t="s">
        <v>1</v>
      </c>
      <c r="R6952">
        <v>1</v>
      </c>
      <c r="S6952" t="s">
        <v>564</v>
      </c>
      <c r="T6952">
        <v>0</v>
      </c>
      <c r="U6952">
        <v>0</v>
      </c>
      <c r="V6952" t="s">
        <v>1</v>
      </c>
      <c r="W6952" t="s">
        <v>1</v>
      </c>
      <c r="X6952">
        <v>1</v>
      </c>
      <c r="Y6952" t="s">
        <v>565</v>
      </c>
    </row>
    <row r="6953" spans="1:25">
      <c r="A6953" t="s">
        <v>62</v>
      </c>
      <c r="B6953" t="s">
        <v>66</v>
      </c>
      <c r="C6953" t="s">
        <v>577</v>
      </c>
      <c r="D6953" t="s">
        <v>142</v>
      </c>
      <c r="E6953">
        <v>9911.7127699886296</v>
      </c>
      <c r="F6953" s="13">
        <f t="shared" si="419"/>
        <v>51.077107773564201</v>
      </c>
      <c r="G6953" s="13">
        <f t="shared" si="420"/>
        <v>51.077107773564201</v>
      </c>
      <c r="H6953">
        <v>9.9117127699886307</v>
      </c>
      <c r="I6953">
        <f t="shared" si="421"/>
        <v>5.1077107773564202E-2</v>
      </c>
      <c r="J6953">
        <f t="shared" si="422"/>
        <v>5.1077107773564202E-2</v>
      </c>
      <c r="K6953" t="s">
        <v>563</v>
      </c>
      <c r="L6953" t="s">
        <v>563</v>
      </c>
      <c r="M6953" t="s">
        <v>563</v>
      </c>
      <c r="N6953">
        <v>0</v>
      </c>
      <c r="O6953">
        <v>0</v>
      </c>
      <c r="P6953" t="s">
        <v>578</v>
      </c>
      <c r="Q6953" t="s">
        <v>1</v>
      </c>
      <c r="R6953">
        <v>1</v>
      </c>
      <c r="S6953" t="s">
        <v>564</v>
      </c>
      <c r="T6953">
        <v>0</v>
      </c>
      <c r="U6953">
        <v>0</v>
      </c>
      <c r="V6953" t="s">
        <v>1</v>
      </c>
      <c r="W6953" t="s">
        <v>1</v>
      </c>
      <c r="X6953">
        <v>1</v>
      </c>
      <c r="Y6953" t="s">
        <v>565</v>
      </c>
    </row>
    <row r="6954" spans="1:25">
      <c r="A6954" t="s">
        <v>62</v>
      </c>
      <c r="B6954" t="s">
        <v>66</v>
      </c>
      <c r="C6954" t="s">
        <v>577</v>
      </c>
      <c r="D6954" t="s">
        <v>142</v>
      </c>
      <c r="E6954">
        <v>9973.5695339143604</v>
      </c>
      <c r="F6954" s="13">
        <f t="shared" si="419"/>
        <v>51.379307930795903</v>
      </c>
      <c r="G6954" s="13">
        <f t="shared" si="420"/>
        <v>51.379307930795903</v>
      </c>
      <c r="H6954">
        <v>9.9735695339143593</v>
      </c>
      <c r="I6954">
        <f t="shared" si="421"/>
        <v>5.1379307930795905E-2</v>
      </c>
      <c r="J6954">
        <f t="shared" si="422"/>
        <v>5.1379307930795905E-2</v>
      </c>
      <c r="K6954" t="s">
        <v>563</v>
      </c>
      <c r="L6954" t="s">
        <v>563</v>
      </c>
      <c r="M6954" t="s">
        <v>563</v>
      </c>
      <c r="N6954">
        <v>0</v>
      </c>
      <c r="O6954">
        <v>0</v>
      </c>
      <c r="P6954" t="s">
        <v>578</v>
      </c>
      <c r="Q6954" t="s">
        <v>1</v>
      </c>
      <c r="R6954">
        <v>1</v>
      </c>
      <c r="S6954" t="s">
        <v>564</v>
      </c>
      <c r="T6954">
        <v>0</v>
      </c>
      <c r="U6954">
        <v>0</v>
      </c>
      <c r="V6954" t="s">
        <v>1</v>
      </c>
      <c r="W6954" t="s">
        <v>1</v>
      </c>
      <c r="X6954">
        <v>1</v>
      </c>
      <c r="Y6954" t="s">
        <v>565</v>
      </c>
    </row>
    <row r="6955" spans="1:25">
      <c r="A6955" t="s">
        <v>62</v>
      </c>
      <c r="B6955" t="s">
        <v>66</v>
      </c>
      <c r="C6955" t="s">
        <v>577</v>
      </c>
      <c r="D6955" t="s">
        <v>142</v>
      </c>
      <c r="E6955">
        <v>10033.0162940508</v>
      </c>
      <c r="F6955" s="13">
        <f t="shared" si="419"/>
        <v>51.669642575535455</v>
      </c>
      <c r="G6955" s="13">
        <f t="shared" si="420"/>
        <v>51.669642575535455</v>
      </c>
      <c r="H6955">
        <v>10.0330162940508</v>
      </c>
      <c r="I6955">
        <f t="shared" si="421"/>
        <v>5.1669642575535454E-2</v>
      </c>
      <c r="J6955">
        <f t="shared" si="422"/>
        <v>5.1669642575535454E-2</v>
      </c>
      <c r="K6955" t="s">
        <v>563</v>
      </c>
      <c r="L6955" t="s">
        <v>563</v>
      </c>
      <c r="M6955" t="s">
        <v>563</v>
      </c>
      <c r="N6955">
        <v>0</v>
      </c>
      <c r="O6955">
        <v>0</v>
      </c>
      <c r="P6955" t="s">
        <v>578</v>
      </c>
      <c r="Q6955" t="s">
        <v>1</v>
      </c>
      <c r="R6955">
        <v>1</v>
      </c>
      <c r="S6955" t="s">
        <v>564</v>
      </c>
      <c r="T6955">
        <v>0</v>
      </c>
      <c r="U6955">
        <v>0</v>
      </c>
      <c r="V6955" t="s">
        <v>1</v>
      </c>
      <c r="W6955" t="s">
        <v>1</v>
      </c>
      <c r="X6955">
        <v>1</v>
      </c>
      <c r="Y6955" t="s">
        <v>565</v>
      </c>
    </row>
    <row r="6956" spans="1:25">
      <c r="A6956" t="s">
        <v>62</v>
      </c>
      <c r="B6956" t="s">
        <v>66</v>
      </c>
      <c r="C6956" t="s">
        <v>577</v>
      </c>
      <c r="D6956" t="s">
        <v>142</v>
      </c>
      <c r="E6956">
        <v>10092.463054187199</v>
      </c>
      <c r="F6956" s="13">
        <f t="shared" si="419"/>
        <v>51.959888123649286</v>
      </c>
      <c r="G6956" s="13">
        <f t="shared" si="420"/>
        <v>51.959888123649286</v>
      </c>
      <c r="H6956">
        <v>10.092463054187199</v>
      </c>
      <c r="I6956">
        <f t="shared" si="421"/>
        <v>5.1959888123649288E-2</v>
      </c>
      <c r="J6956">
        <f t="shared" si="422"/>
        <v>5.1959888123649288E-2</v>
      </c>
      <c r="K6956" t="s">
        <v>563</v>
      </c>
      <c r="L6956" t="s">
        <v>563</v>
      </c>
      <c r="M6956" t="s">
        <v>563</v>
      </c>
      <c r="N6956">
        <v>0</v>
      </c>
      <c r="O6956">
        <v>0</v>
      </c>
      <c r="P6956" t="s">
        <v>578</v>
      </c>
      <c r="Q6956" t="s">
        <v>1</v>
      </c>
      <c r="R6956">
        <v>1</v>
      </c>
      <c r="S6956" t="s">
        <v>564</v>
      </c>
      <c r="T6956">
        <v>0</v>
      </c>
      <c r="U6956">
        <v>0</v>
      </c>
      <c r="V6956" t="s">
        <v>1</v>
      </c>
      <c r="W6956" t="s">
        <v>1</v>
      </c>
      <c r="X6956">
        <v>1</v>
      </c>
      <c r="Y6956" t="s">
        <v>565</v>
      </c>
    </row>
    <row r="6957" spans="1:25">
      <c r="A6957" t="s">
        <v>62</v>
      </c>
      <c r="B6957" t="s">
        <v>66</v>
      </c>
      <c r="C6957" t="s">
        <v>577</v>
      </c>
      <c r="D6957" t="s">
        <v>142</v>
      </c>
      <c r="E6957">
        <v>10152.71314892</v>
      </c>
      <c r="F6957" s="13">
        <f t="shared" si="419"/>
        <v>52.25396556378233</v>
      </c>
      <c r="G6957" s="13">
        <f t="shared" si="420"/>
        <v>52.25396556378233</v>
      </c>
      <c r="H6957">
        <v>10.15271314892</v>
      </c>
      <c r="I6957">
        <f t="shared" si="421"/>
        <v>5.2253965563782333E-2</v>
      </c>
      <c r="J6957">
        <f t="shared" si="422"/>
        <v>5.2253965563782333E-2</v>
      </c>
      <c r="K6957" t="s">
        <v>563</v>
      </c>
      <c r="L6957" t="s">
        <v>563</v>
      </c>
      <c r="M6957" t="s">
        <v>563</v>
      </c>
      <c r="N6957">
        <v>0</v>
      </c>
      <c r="O6957">
        <v>0</v>
      </c>
      <c r="P6957" t="s">
        <v>578</v>
      </c>
      <c r="Q6957" t="s">
        <v>1</v>
      </c>
      <c r="R6957">
        <v>1</v>
      </c>
      <c r="S6957" t="s">
        <v>564</v>
      </c>
      <c r="T6957">
        <v>0</v>
      </c>
      <c r="U6957">
        <v>0</v>
      </c>
      <c r="V6957" t="s">
        <v>1</v>
      </c>
      <c r="W6957" t="s">
        <v>1</v>
      </c>
      <c r="X6957">
        <v>1</v>
      </c>
      <c r="Y6957" t="s">
        <v>565</v>
      </c>
    </row>
    <row r="6958" spans="1:25">
      <c r="A6958" t="s">
        <v>62</v>
      </c>
      <c r="B6958" t="s">
        <v>66</v>
      </c>
      <c r="C6958" t="s">
        <v>577</v>
      </c>
      <c r="D6958" t="s">
        <v>142</v>
      </c>
      <c r="E6958">
        <v>10202.9215611974</v>
      </c>
      <c r="F6958" s="13">
        <f t="shared" si="419"/>
        <v>52.49896102819995</v>
      </c>
      <c r="G6958" s="13">
        <f t="shared" si="420"/>
        <v>52.49896102819995</v>
      </c>
      <c r="H6958">
        <v>10.2029215611974</v>
      </c>
      <c r="I6958">
        <f t="shared" si="421"/>
        <v>5.2498961028199953E-2</v>
      </c>
      <c r="J6958">
        <f t="shared" si="422"/>
        <v>5.2498961028199953E-2</v>
      </c>
      <c r="K6958" t="s">
        <v>563</v>
      </c>
      <c r="L6958" t="s">
        <v>563</v>
      </c>
      <c r="M6958" t="s">
        <v>563</v>
      </c>
      <c r="N6958">
        <v>0</v>
      </c>
      <c r="O6958">
        <v>0</v>
      </c>
      <c r="P6958" t="s">
        <v>578</v>
      </c>
      <c r="Q6958" t="s">
        <v>1</v>
      </c>
      <c r="R6958">
        <v>1</v>
      </c>
      <c r="S6958" t="s">
        <v>564</v>
      </c>
      <c r="T6958">
        <v>0</v>
      </c>
      <c r="U6958">
        <v>0</v>
      </c>
      <c r="V6958" t="s">
        <v>1</v>
      </c>
      <c r="W6958" t="s">
        <v>1</v>
      </c>
      <c r="X6958">
        <v>1</v>
      </c>
      <c r="Y6958" t="s">
        <v>565</v>
      </c>
    </row>
    <row r="6959" spans="1:25">
      <c r="A6959" t="s">
        <v>62</v>
      </c>
      <c r="B6959" t="s">
        <v>66</v>
      </c>
      <c r="C6959" t="s">
        <v>577</v>
      </c>
      <c r="D6959" t="s">
        <v>142</v>
      </c>
      <c r="E6959">
        <v>10246.301629405099</v>
      </c>
      <c r="F6959" s="13">
        <f t="shared" si="419"/>
        <v>52.710586815301916</v>
      </c>
      <c r="G6959" s="13">
        <f t="shared" si="420"/>
        <v>52.710586815301916</v>
      </c>
      <c r="H6959">
        <v>10.246301629405099</v>
      </c>
      <c r="I6959">
        <f t="shared" si="421"/>
        <v>5.2710586815301913E-2</v>
      </c>
      <c r="J6959">
        <f t="shared" si="422"/>
        <v>5.2710586815301913E-2</v>
      </c>
      <c r="K6959" t="s">
        <v>563</v>
      </c>
      <c r="L6959" t="s">
        <v>563</v>
      </c>
      <c r="M6959" t="s">
        <v>563</v>
      </c>
      <c r="N6959">
        <v>0</v>
      </c>
      <c r="O6959">
        <v>0</v>
      </c>
      <c r="P6959" t="s">
        <v>578</v>
      </c>
      <c r="Q6959" t="s">
        <v>1</v>
      </c>
      <c r="R6959">
        <v>1</v>
      </c>
      <c r="S6959" t="s">
        <v>564</v>
      </c>
      <c r="T6959">
        <v>0</v>
      </c>
      <c r="U6959">
        <v>0</v>
      </c>
      <c r="V6959" t="s">
        <v>1</v>
      </c>
      <c r="W6959" t="s">
        <v>1</v>
      </c>
      <c r="X6959">
        <v>1</v>
      </c>
      <c r="Y6959" t="s">
        <v>565</v>
      </c>
    </row>
    <row r="6960" spans="1:25">
      <c r="A6960" t="s">
        <v>62</v>
      </c>
      <c r="B6960" t="s">
        <v>66</v>
      </c>
      <c r="C6960" t="s">
        <v>577</v>
      </c>
      <c r="D6960" t="s">
        <v>142</v>
      </c>
      <c r="E6960">
        <v>10307.3550587344</v>
      </c>
      <c r="F6960" s="13">
        <f t="shared" si="419"/>
        <v>53.008351946406499</v>
      </c>
      <c r="G6960" s="13">
        <f t="shared" si="420"/>
        <v>53.008351946406499</v>
      </c>
      <c r="H6960">
        <v>10.3073550587344</v>
      </c>
      <c r="I6960">
        <f t="shared" si="421"/>
        <v>5.3008351946406497E-2</v>
      </c>
      <c r="J6960">
        <f t="shared" si="422"/>
        <v>5.3008351946406497E-2</v>
      </c>
      <c r="K6960" t="s">
        <v>563</v>
      </c>
      <c r="L6960" t="s">
        <v>563</v>
      </c>
      <c r="M6960" t="s">
        <v>563</v>
      </c>
      <c r="N6960">
        <v>0</v>
      </c>
      <c r="O6960">
        <v>0</v>
      </c>
      <c r="P6960" t="s">
        <v>578</v>
      </c>
      <c r="Q6960" t="s">
        <v>1</v>
      </c>
      <c r="R6960">
        <v>1</v>
      </c>
      <c r="S6960" t="s">
        <v>564</v>
      </c>
      <c r="T6960">
        <v>0</v>
      </c>
      <c r="U6960">
        <v>0</v>
      </c>
      <c r="V6960" t="s">
        <v>1</v>
      </c>
      <c r="W6960" t="s">
        <v>1</v>
      </c>
      <c r="X6960">
        <v>1</v>
      </c>
      <c r="Y6960" t="s">
        <v>565</v>
      </c>
    </row>
    <row r="6961" spans="1:25">
      <c r="A6961" t="s">
        <v>62</v>
      </c>
      <c r="B6961" t="s">
        <v>66</v>
      </c>
      <c r="C6961" t="s">
        <v>577</v>
      </c>
      <c r="D6961" t="s">
        <v>142</v>
      </c>
      <c r="E6961">
        <v>10366.801818870799</v>
      </c>
      <c r="F6961" s="13">
        <f t="shared" si="419"/>
        <v>53.298193373757726</v>
      </c>
      <c r="G6961" s="13">
        <f t="shared" si="420"/>
        <v>53.298193373757726</v>
      </c>
      <c r="H6961">
        <v>10.366801818870799</v>
      </c>
      <c r="I6961">
        <f t="shared" si="421"/>
        <v>5.3298193373757727E-2</v>
      </c>
      <c r="J6961">
        <f t="shared" si="422"/>
        <v>5.3298193373757727E-2</v>
      </c>
      <c r="K6961" t="s">
        <v>563</v>
      </c>
      <c r="L6961" t="s">
        <v>563</v>
      </c>
      <c r="M6961" t="s">
        <v>563</v>
      </c>
      <c r="N6961">
        <v>0</v>
      </c>
      <c r="O6961">
        <v>0</v>
      </c>
      <c r="P6961" t="s">
        <v>578</v>
      </c>
      <c r="Q6961" t="s">
        <v>1</v>
      </c>
      <c r="R6961">
        <v>1</v>
      </c>
      <c r="S6961" t="s">
        <v>564</v>
      </c>
      <c r="T6961">
        <v>0</v>
      </c>
      <c r="U6961">
        <v>0</v>
      </c>
      <c r="V6961" t="s">
        <v>1</v>
      </c>
      <c r="W6961" t="s">
        <v>1</v>
      </c>
      <c r="X6961">
        <v>1</v>
      </c>
      <c r="Y6961" t="s">
        <v>565</v>
      </c>
    </row>
    <row r="6962" spans="1:25">
      <c r="A6962" t="s">
        <v>62</v>
      </c>
      <c r="B6962" t="s">
        <v>66</v>
      </c>
      <c r="C6962" t="s">
        <v>577</v>
      </c>
      <c r="D6962" t="s">
        <v>142</v>
      </c>
      <c r="E6962">
        <v>10423.4369079197</v>
      </c>
      <c r="F6962" s="13">
        <f t="shared" si="419"/>
        <v>53.574246006388918</v>
      </c>
      <c r="G6962" s="13">
        <f t="shared" si="420"/>
        <v>53.574246006388918</v>
      </c>
      <c r="H6962">
        <v>10.423436907919699</v>
      </c>
      <c r="I6962">
        <f t="shared" si="421"/>
        <v>5.3574246006388916E-2</v>
      </c>
      <c r="J6962">
        <f t="shared" si="422"/>
        <v>5.3574246006388916E-2</v>
      </c>
      <c r="K6962" t="s">
        <v>563</v>
      </c>
      <c r="L6962" t="s">
        <v>563</v>
      </c>
      <c r="M6962" t="s">
        <v>563</v>
      </c>
      <c r="N6962">
        <v>0</v>
      </c>
      <c r="O6962">
        <v>0</v>
      </c>
      <c r="P6962" t="s">
        <v>578</v>
      </c>
      <c r="Q6962" t="s">
        <v>1</v>
      </c>
      <c r="R6962">
        <v>1</v>
      </c>
      <c r="S6962" t="s">
        <v>564</v>
      </c>
      <c r="T6962">
        <v>0</v>
      </c>
      <c r="U6962">
        <v>0</v>
      </c>
      <c r="V6962" t="s">
        <v>1</v>
      </c>
      <c r="W6962" t="s">
        <v>1</v>
      </c>
      <c r="X6962">
        <v>1</v>
      </c>
      <c r="Y6962" t="s">
        <v>565</v>
      </c>
    </row>
    <row r="6963" spans="1:25">
      <c r="A6963" t="s">
        <v>62</v>
      </c>
      <c r="B6963" t="s">
        <v>66</v>
      </c>
      <c r="C6963" t="s">
        <v>577</v>
      </c>
      <c r="D6963" t="s">
        <v>142</v>
      </c>
      <c r="E6963">
        <v>10483.687002652499</v>
      </c>
      <c r="F6963" s="13">
        <f t="shared" si="419"/>
        <v>53.867833748945493</v>
      </c>
      <c r="G6963" s="13">
        <f t="shared" si="420"/>
        <v>53.867833748945493</v>
      </c>
      <c r="H6963">
        <v>10.4836870026525</v>
      </c>
      <c r="I6963">
        <f t="shared" si="421"/>
        <v>5.3867833748945493E-2</v>
      </c>
      <c r="J6963">
        <f t="shared" si="422"/>
        <v>5.3867833748945493E-2</v>
      </c>
      <c r="K6963" t="s">
        <v>563</v>
      </c>
      <c r="L6963" t="s">
        <v>563</v>
      </c>
      <c r="M6963" t="s">
        <v>563</v>
      </c>
      <c r="N6963">
        <v>0</v>
      </c>
      <c r="O6963">
        <v>0</v>
      </c>
      <c r="P6963" t="s">
        <v>578</v>
      </c>
      <c r="Q6963" t="s">
        <v>1</v>
      </c>
      <c r="R6963">
        <v>1</v>
      </c>
      <c r="S6963" t="s">
        <v>564</v>
      </c>
      <c r="T6963">
        <v>0</v>
      </c>
      <c r="U6963">
        <v>0</v>
      </c>
      <c r="V6963" t="s">
        <v>1</v>
      </c>
      <c r="W6963" t="s">
        <v>1</v>
      </c>
      <c r="X6963">
        <v>1</v>
      </c>
      <c r="Y6963" t="s">
        <v>565</v>
      </c>
    </row>
    <row r="6964" spans="1:25">
      <c r="A6964" t="s">
        <v>62</v>
      </c>
      <c r="B6964" t="s">
        <v>66</v>
      </c>
      <c r="C6964" t="s">
        <v>577</v>
      </c>
      <c r="D6964" t="s">
        <v>142</v>
      </c>
      <c r="E6964">
        <v>10547.9537703676</v>
      </c>
      <c r="F6964" s="13">
        <f t="shared" si="419"/>
        <v>54.18089770015721</v>
      </c>
      <c r="G6964" s="13">
        <f t="shared" si="420"/>
        <v>54.18089770015721</v>
      </c>
      <c r="H6964">
        <v>10.547953770367601</v>
      </c>
      <c r="I6964">
        <f t="shared" si="421"/>
        <v>5.4180897700157209E-2</v>
      </c>
      <c r="J6964">
        <f t="shared" si="422"/>
        <v>5.4180897700157209E-2</v>
      </c>
      <c r="K6964" t="s">
        <v>563</v>
      </c>
      <c r="L6964" t="s">
        <v>563</v>
      </c>
      <c r="M6964" t="s">
        <v>563</v>
      </c>
      <c r="N6964">
        <v>0</v>
      </c>
      <c r="O6964">
        <v>0</v>
      </c>
      <c r="P6964" t="s">
        <v>578</v>
      </c>
      <c r="Q6964" t="s">
        <v>1</v>
      </c>
      <c r="R6964">
        <v>1</v>
      </c>
      <c r="S6964" t="s">
        <v>564</v>
      </c>
      <c r="T6964">
        <v>0</v>
      </c>
      <c r="U6964">
        <v>0</v>
      </c>
      <c r="V6964" t="s">
        <v>1</v>
      </c>
      <c r="W6964" t="s">
        <v>1</v>
      </c>
      <c r="X6964">
        <v>1</v>
      </c>
      <c r="Y6964" t="s">
        <v>565</v>
      </c>
    </row>
    <row r="6965" spans="1:25">
      <c r="A6965" t="s">
        <v>62</v>
      </c>
      <c r="B6965" t="s">
        <v>66</v>
      </c>
      <c r="C6965" t="s">
        <v>577</v>
      </c>
      <c r="D6965" t="s">
        <v>142</v>
      </c>
      <c r="E6965">
        <v>10623.467222432701</v>
      </c>
      <c r="F6965" s="13">
        <f t="shared" si="419"/>
        <v>54.548621654082162</v>
      </c>
      <c r="G6965" s="13">
        <f t="shared" si="420"/>
        <v>54.548621654082162</v>
      </c>
      <c r="H6965">
        <v>10.6234672224327</v>
      </c>
      <c r="I6965">
        <f t="shared" si="421"/>
        <v>5.4548621654082162E-2</v>
      </c>
      <c r="J6965">
        <f t="shared" si="422"/>
        <v>5.4548621654082162E-2</v>
      </c>
      <c r="K6965" t="s">
        <v>563</v>
      </c>
      <c r="L6965" t="s">
        <v>563</v>
      </c>
      <c r="M6965" t="s">
        <v>563</v>
      </c>
      <c r="N6965">
        <v>0</v>
      </c>
      <c r="O6965">
        <v>0</v>
      </c>
      <c r="P6965" t="s">
        <v>578</v>
      </c>
      <c r="Q6965" t="s">
        <v>1</v>
      </c>
      <c r="R6965">
        <v>1</v>
      </c>
      <c r="S6965" t="s">
        <v>564</v>
      </c>
      <c r="T6965">
        <v>0</v>
      </c>
      <c r="U6965">
        <v>0</v>
      </c>
      <c r="V6965" t="s">
        <v>1</v>
      </c>
      <c r="W6965" t="s">
        <v>1</v>
      </c>
      <c r="X6965">
        <v>1</v>
      </c>
      <c r="Y6965" t="s">
        <v>565</v>
      </c>
    </row>
    <row r="6966" spans="1:25">
      <c r="A6966" t="s">
        <v>62</v>
      </c>
      <c r="B6966" t="s">
        <v>66</v>
      </c>
      <c r="C6966" t="s">
        <v>577</v>
      </c>
      <c r="D6966" t="s">
        <v>142</v>
      </c>
      <c r="E6966">
        <v>10681.708980674501</v>
      </c>
      <c r="F6966" s="13">
        <f t="shared" si="419"/>
        <v>54.832146011047762</v>
      </c>
      <c r="G6966" s="13">
        <f t="shared" si="420"/>
        <v>54.832146011047762</v>
      </c>
      <c r="H6966">
        <v>10.6817089806745</v>
      </c>
      <c r="I6966">
        <f t="shared" si="421"/>
        <v>5.4832146011047758E-2</v>
      </c>
      <c r="J6966">
        <f t="shared" si="422"/>
        <v>5.4832146011047758E-2</v>
      </c>
      <c r="K6966" t="s">
        <v>563</v>
      </c>
      <c r="L6966" t="s">
        <v>563</v>
      </c>
      <c r="M6966" t="s">
        <v>563</v>
      </c>
      <c r="N6966">
        <v>0</v>
      </c>
      <c r="O6966">
        <v>0</v>
      </c>
      <c r="P6966" t="s">
        <v>578</v>
      </c>
      <c r="Q6966" t="s">
        <v>1</v>
      </c>
      <c r="R6966">
        <v>1</v>
      </c>
      <c r="S6966" t="s">
        <v>564</v>
      </c>
      <c r="T6966">
        <v>0</v>
      </c>
      <c r="U6966">
        <v>0</v>
      </c>
      <c r="V6966" t="s">
        <v>1</v>
      </c>
      <c r="W6966" t="s">
        <v>1</v>
      </c>
      <c r="X6966">
        <v>1</v>
      </c>
      <c r="Y6966" t="s">
        <v>565</v>
      </c>
    </row>
    <row r="6967" spans="1:25">
      <c r="A6967" t="s">
        <v>62</v>
      </c>
      <c r="B6967" t="s">
        <v>66</v>
      </c>
      <c r="C6967" t="s">
        <v>577</v>
      </c>
      <c r="D6967" t="s">
        <v>142</v>
      </c>
      <c r="E6967">
        <v>10741.9590754074</v>
      </c>
      <c r="F6967" s="13">
        <f t="shared" si="419"/>
        <v>55.125362819285627</v>
      </c>
      <c r="G6967" s="13">
        <f t="shared" si="420"/>
        <v>55.125362819285627</v>
      </c>
      <c r="H6967">
        <v>10.741959075407401</v>
      </c>
      <c r="I6967">
        <f t="shared" si="421"/>
        <v>5.512536281928563E-2</v>
      </c>
      <c r="J6967">
        <f t="shared" si="422"/>
        <v>5.512536281928563E-2</v>
      </c>
      <c r="K6967" t="s">
        <v>563</v>
      </c>
      <c r="L6967" t="s">
        <v>563</v>
      </c>
      <c r="M6967" t="s">
        <v>563</v>
      </c>
      <c r="N6967">
        <v>0</v>
      </c>
      <c r="O6967">
        <v>0</v>
      </c>
      <c r="P6967" t="s">
        <v>578</v>
      </c>
      <c r="Q6967" t="s">
        <v>1</v>
      </c>
      <c r="R6967">
        <v>1</v>
      </c>
      <c r="S6967" t="s">
        <v>564</v>
      </c>
      <c r="T6967">
        <v>0</v>
      </c>
      <c r="U6967">
        <v>0</v>
      </c>
      <c r="V6967" t="s">
        <v>1</v>
      </c>
      <c r="W6967" t="s">
        <v>1</v>
      </c>
      <c r="X6967">
        <v>1</v>
      </c>
      <c r="Y6967" t="s">
        <v>565</v>
      </c>
    </row>
    <row r="6968" spans="1:25">
      <c r="A6968" t="s">
        <v>62</v>
      </c>
      <c r="B6968" t="s">
        <v>66</v>
      </c>
      <c r="C6968" t="s">
        <v>577</v>
      </c>
      <c r="D6968" t="s">
        <v>142</v>
      </c>
      <c r="E6968">
        <v>10805.990990991</v>
      </c>
      <c r="F6968" s="13">
        <f t="shared" ref="F6968:F7031" si="423">0.0083*E6968^(0.9482)</f>
        <v>55.436891113862906</v>
      </c>
      <c r="G6968" s="13">
        <f t="shared" ref="G6968:G7031" si="424">0.0083*E6968^(0.9482)</f>
        <v>55.436891113862906</v>
      </c>
      <c r="H6968">
        <v>10.805990990991001</v>
      </c>
      <c r="I6968">
        <f t="shared" si="421"/>
        <v>5.5436891113862907E-2</v>
      </c>
      <c r="J6968">
        <f t="shared" si="422"/>
        <v>5.5436891113862907E-2</v>
      </c>
      <c r="K6968" t="s">
        <v>563</v>
      </c>
      <c r="L6968" t="s">
        <v>563</v>
      </c>
      <c r="M6968" t="s">
        <v>563</v>
      </c>
      <c r="N6968">
        <v>0</v>
      </c>
      <c r="O6968">
        <v>0</v>
      </c>
      <c r="P6968" t="s">
        <v>578</v>
      </c>
      <c r="Q6968" t="s">
        <v>1</v>
      </c>
      <c r="R6968">
        <v>1</v>
      </c>
      <c r="S6968" t="s">
        <v>564</v>
      </c>
      <c r="T6968">
        <v>0</v>
      </c>
      <c r="U6968">
        <v>0</v>
      </c>
      <c r="V6968" t="s">
        <v>1</v>
      </c>
      <c r="W6968" t="s">
        <v>1</v>
      </c>
      <c r="X6968">
        <v>1</v>
      </c>
      <c r="Y6968" t="s">
        <v>565</v>
      </c>
    </row>
    <row r="6969" spans="1:25">
      <c r="A6969" t="s">
        <v>62</v>
      </c>
      <c r="B6969" t="s">
        <v>66</v>
      </c>
      <c r="C6969" t="s">
        <v>577</v>
      </c>
      <c r="D6969" t="s">
        <v>142</v>
      </c>
      <c r="E6969">
        <v>10899.954954954999</v>
      </c>
      <c r="F6969" s="13">
        <f t="shared" si="423"/>
        <v>55.893871987006662</v>
      </c>
      <c r="G6969" s="13">
        <f t="shared" si="424"/>
        <v>55.893871987006662</v>
      </c>
      <c r="H6969">
        <v>10.899954954955</v>
      </c>
      <c r="I6969">
        <f t="shared" si="421"/>
        <v>5.5893871987006662E-2</v>
      </c>
      <c r="J6969">
        <f t="shared" si="422"/>
        <v>5.5893871987006662E-2</v>
      </c>
      <c r="K6969" t="s">
        <v>563</v>
      </c>
      <c r="L6969" t="s">
        <v>563</v>
      </c>
      <c r="M6969" t="s">
        <v>563</v>
      </c>
      <c r="N6969">
        <v>0</v>
      </c>
      <c r="O6969">
        <v>0</v>
      </c>
      <c r="P6969" t="s">
        <v>578</v>
      </c>
      <c r="Q6969" t="s">
        <v>1</v>
      </c>
      <c r="R6969">
        <v>1</v>
      </c>
      <c r="S6969" t="s">
        <v>564</v>
      </c>
      <c r="T6969">
        <v>0</v>
      </c>
      <c r="U6969">
        <v>0</v>
      </c>
      <c r="V6969" t="s">
        <v>1</v>
      </c>
      <c r="W6969" t="s">
        <v>1</v>
      </c>
      <c r="X6969">
        <v>1</v>
      </c>
      <c r="Y6969" t="s">
        <v>565</v>
      </c>
    </row>
    <row r="6970" spans="1:25">
      <c r="A6970" t="s">
        <v>62</v>
      </c>
      <c r="B6970" t="s">
        <v>66</v>
      </c>
      <c r="C6970" t="s">
        <v>577</v>
      </c>
      <c r="D6970" t="s">
        <v>142</v>
      </c>
      <c r="E6970">
        <v>11125.4054054054</v>
      </c>
      <c r="F6970" s="13">
        <f t="shared" si="423"/>
        <v>56.98949086095859</v>
      </c>
      <c r="G6970" s="13">
        <f t="shared" si="424"/>
        <v>56.98949086095859</v>
      </c>
      <c r="H6970">
        <v>11.125405405405401</v>
      </c>
      <c r="I6970">
        <f t="shared" si="421"/>
        <v>5.6989490860958593E-2</v>
      </c>
      <c r="J6970">
        <f t="shared" si="422"/>
        <v>5.6989490860958593E-2</v>
      </c>
      <c r="K6970" t="s">
        <v>563</v>
      </c>
      <c r="L6970" t="s">
        <v>563</v>
      </c>
      <c r="M6970" t="s">
        <v>563</v>
      </c>
      <c r="N6970">
        <v>0</v>
      </c>
      <c r="O6970">
        <v>0</v>
      </c>
      <c r="P6970" t="s">
        <v>578</v>
      </c>
      <c r="Q6970" t="s">
        <v>1</v>
      </c>
      <c r="R6970">
        <v>1</v>
      </c>
      <c r="S6970" t="s">
        <v>564</v>
      </c>
      <c r="T6970">
        <v>0</v>
      </c>
      <c r="U6970">
        <v>0</v>
      </c>
      <c r="V6970" t="s">
        <v>1</v>
      </c>
      <c r="W6970" t="s">
        <v>1</v>
      </c>
      <c r="X6970">
        <v>1</v>
      </c>
      <c r="Y6970" t="s">
        <v>565</v>
      </c>
    </row>
    <row r="6971" spans="1:25">
      <c r="A6971" t="s">
        <v>62</v>
      </c>
      <c r="B6971" t="s">
        <v>66</v>
      </c>
      <c r="C6971" t="s">
        <v>577</v>
      </c>
      <c r="D6971" t="s">
        <v>142</v>
      </c>
      <c r="E6971">
        <v>11217.1621621622</v>
      </c>
      <c r="F6971" s="13">
        <f t="shared" si="423"/>
        <v>57.435069563598233</v>
      </c>
      <c r="G6971" s="13">
        <f t="shared" si="424"/>
        <v>57.435069563598233</v>
      </c>
      <c r="H6971">
        <v>11.2171621621622</v>
      </c>
      <c r="I6971">
        <f t="shared" si="421"/>
        <v>5.7435069563598236E-2</v>
      </c>
      <c r="J6971">
        <f t="shared" si="422"/>
        <v>5.7435069563598236E-2</v>
      </c>
      <c r="K6971" t="s">
        <v>563</v>
      </c>
      <c r="L6971" t="s">
        <v>563</v>
      </c>
      <c r="M6971" t="s">
        <v>563</v>
      </c>
      <c r="N6971">
        <v>0</v>
      </c>
      <c r="O6971">
        <v>0</v>
      </c>
      <c r="P6971" t="s">
        <v>578</v>
      </c>
      <c r="Q6971" t="s">
        <v>1</v>
      </c>
      <c r="R6971">
        <v>1</v>
      </c>
      <c r="S6971" t="s">
        <v>564</v>
      </c>
      <c r="T6971">
        <v>0</v>
      </c>
      <c r="U6971">
        <v>0</v>
      </c>
      <c r="V6971" t="s">
        <v>1</v>
      </c>
      <c r="W6971" t="s">
        <v>1</v>
      </c>
      <c r="X6971">
        <v>1</v>
      </c>
      <c r="Y6971" t="s">
        <v>565</v>
      </c>
    </row>
    <row r="6972" spans="1:25">
      <c r="A6972" t="s">
        <v>62</v>
      </c>
      <c r="B6972" t="s">
        <v>66</v>
      </c>
      <c r="C6972" t="s">
        <v>577</v>
      </c>
      <c r="D6972" t="s">
        <v>142</v>
      </c>
      <c r="E6972">
        <v>11316.801801801799</v>
      </c>
      <c r="F6972" s="13">
        <f t="shared" si="423"/>
        <v>57.918714488596073</v>
      </c>
      <c r="G6972" s="13">
        <f t="shared" si="424"/>
        <v>57.918714488596073</v>
      </c>
      <c r="H6972">
        <v>11.3168018018018</v>
      </c>
      <c r="I6972">
        <f t="shared" si="421"/>
        <v>5.7918714488596076E-2</v>
      </c>
      <c r="J6972">
        <f t="shared" si="422"/>
        <v>5.7918714488596076E-2</v>
      </c>
      <c r="K6972" t="s">
        <v>563</v>
      </c>
      <c r="L6972" t="s">
        <v>563</v>
      </c>
      <c r="M6972" t="s">
        <v>563</v>
      </c>
      <c r="N6972">
        <v>0</v>
      </c>
      <c r="O6972">
        <v>0</v>
      </c>
      <c r="P6972" t="s">
        <v>578</v>
      </c>
      <c r="Q6972" t="s">
        <v>1</v>
      </c>
      <c r="R6972">
        <v>1</v>
      </c>
      <c r="S6972" t="s">
        <v>564</v>
      </c>
      <c r="T6972">
        <v>0</v>
      </c>
      <c r="U6972">
        <v>0</v>
      </c>
      <c r="V6972" t="s">
        <v>1</v>
      </c>
      <c r="W6972" t="s">
        <v>1</v>
      </c>
      <c r="X6972">
        <v>1</v>
      </c>
      <c r="Y6972" t="s">
        <v>565</v>
      </c>
    </row>
    <row r="6973" spans="1:25">
      <c r="A6973" t="s">
        <v>62</v>
      </c>
      <c r="B6973" t="s">
        <v>66</v>
      </c>
      <c r="C6973" t="s">
        <v>577</v>
      </c>
      <c r="D6973" t="s">
        <v>142</v>
      </c>
      <c r="E6973">
        <v>11410.7657657658</v>
      </c>
      <c r="F6973" s="13">
        <f t="shared" si="423"/>
        <v>58.374607936930538</v>
      </c>
      <c r="G6973" s="13">
        <f t="shared" si="424"/>
        <v>58.374607936930538</v>
      </c>
      <c r="H6973">
        <v>11.410765765765801</v>
      </c>
      <c r="I6973">
        <f t="shared" si="421"/>
        <v>5.8374607936930535E-2</v>
      </c>
      <c r="J6973">
        <f t="shared" si="422"/>
        <v>5.8374607936930535E-2</v>
      </c>
      <c r="K6973" t="s">
        <v>563</v>
      </c>
      <c r="L6973" t="s">
        <v>563</v>
      </c>
      <c r="M6973" t="s">
        <v>563</v>
      </c>
      <c r="N6973">
        <v>0</v>
      </c>
      <c r="O6973">
        <v>0</v>
      </c>
      <c r="P6973" t="s">
        <v>578</v>
      </c>
      <c r="Q6973" t="s">
        <v>1</v>
      </c>
      <c r="R6973">
        <v>1</v>
      </c>
      <c r="S6973" t="s">
        <v>564</v>
      </c>
      <c r="T6973">
        <v>0</v>
      </c>
      <c r="U6973">
        <v>0</v>
      </c>
      <c r="V6973" t="s">
        <v>1</v>
      </c>
      <c r="W6973" t="s">
        <v>1</v>
      </c>
      <c r="X6973">
        <v>1</v>
      </c>
      <c r="Y6973" t="s">
        <v>565</v>
      </c>
    </row>
    <row r="6974" spans="1:25">
      <c r="A6974" t="s">
        <v>62</v>
      </c>
      <c r="B6974" t="s">
        <v>66</v>
      </c>
      <c r="C6974" t="s">
        <v>577</v>
      </c>
      <c r="D6974" t="s">
        <v>142</v>
      </c>
      <c r="E6974">
        <v>11505.2215189873</v>
      </c>
      <c r="F6974" s="13">
        <f t="shared" si="423"/>
        <v>58.832691492542772</v>
      </c>
      <c r="G6974" s="13">
        <f t="shared" si="424"/>
        <v>58.832691492542772</v>
      </c>
      <c r="H6974">
        <v>11.5052215189873</v>
      </c>
      <c r="I6974">
        <f t="shared" si="421"/>
        <v>5.883269149254277E-2</v>
      </c>
      <c r="J6974">
        <f t="shared" si="422"/>
        <v>5.883269149254277E-2</v>
      </c>
      <c r="K6974" t="s">
        <v>563</v>
      </c>
      <c r="L6974" t="s">
        <v>563</v>
      </c>
      <c r="M6974" t="s">
        <v>563</v>
      </c>
      <c r="N6974">
        <v>0</v>
      </c>
      <c r="O6974">
        <v>0</v>
      </c>
      <c r="P6974" t="s">
        <v>578</v>
      </c>
      <c r="Q6974" t="s">
        <v>1</v>
      </c>
      <c r="R6974">
        <v>1</v>
      </c>
      <c r="S6974" t="s">
        <v>564</v>
      </c>
      <c r="T6974">
        <v>0</v>
      </c>
      <c r="U6974">
        <v>0</v>
      </c>
      <c r="V6974" t="s">
        <v>1</v>
      </c>
      <c r="W6974" t="s">
        <v>1</v>
      </c>
      <c r="X6974">
        <v>1</v>
      </c>
      <c r="Y6974" t="s">
        <v>565</v>
      </c>
    </row>
    <row r="6975" spans="1:25">
      <c r="A6975" t="s">
        <v>62</v>
      </c>
      <c r="B6975" t="s">
        <v>66</v>
      </c>
      <c r="C6975" t="s">
        <v>577</v>
      </c>
      <c r="D6975" t="s">
        <v>142</v>
      </c>
      <c r="E6975">
        <v>11653.3227848101</v>
      </c>
      <c r="F6975" s="13">
        <f t="shared" si="423"/>
        <v>59.55054906463242</v>
      </c>
      <c r="G6975" s="13">
        <f t="shared" si="424"/>
        <v>59.55054906463242</v>
      </c>
      <c r="H6975">
        <v>11.653322784810101</v>
      </c>
      <c r="I6975">
        <f t="shared" si="421"/>
        <v>5.9550549064632419E-2</v>
      </c>
      <c r="J6975">
        <f t="shared" si="422"/>
        <v>5.9550549064632419E-2</v>
      </c>
      <c r="K6975" t="s">
        <v>563</v>
      </c>
      <c r="L6975" t="s">
        <v>563</v>
      </c>
      <c r="M6975" t="s">
        <v>563</v>
      </c>
      <c r="N6975">
        <v>0</v>
      </c>
      <c r="O6975">
        <v>0</v>
      </c>
      <c r="P6975" t="s">
        <v>578</v>
      </c>
      <c r="Q6975" t="s">
        <v>1</v>
      </c>
      <c r="R6975">
        <v>1</v>
      </c>
      <c r="S6975" t="s">
        <v>564</v>
      </c>
      <c r="T6975">
        <v>0</v>
      </c>
      <c r="U6975">
        <v>0</v>
      </c>
      <c r="V6975" t="s">
        <v>1</v>
      </c>
      <c r="W6975" t="s">
        <v>1</v>
      </c>
      <c r="X6975">
        <v>1</v>
      </c>
      <c r="Y6975" t="s">
        <v>565</v>
      </c>
    </row>
    <row r="6976" spans="1:25">
      <c r="A6976" t="s">
        <v>62</v>
      </c>
      <c r="B6976" t="s">
        <v>66</v>
      </c>
      <c r="C6976" t="s">
        <v>577</v>
      </c>
      <c r="D6976" t="s">
        <v>142</v>
      </c>
      <c r="E6976">
        <v>11806.3394454383</v>
      </c>
      <c r="F6976" s="13">
        <f t="shared" si="423"/>
        <v>60.291735765020626</v>
      </c>
      <c r="G6976" s="13">
        <f t="shared" si="424"/>
        <v>60.291735765020626</v>
      </c>
      <c r="H6976">
        <v>11.806339445438301</v>
      </c>
      <c r="I6976">
        <f t="shared" si="421"/>
        <v>6.0291735765020622E-2</v>
      </c>
      <c r="J6976">
        <f t="shared" si="422"/>
        <v>6.0291735765020622E-2</v>
      </c>
      <c r="K6976" t="s">
        <v>563</v>
      </c>
      <c r="L6976" t="s">
        <v>563</v>
      </c>
      <c r="M6976" t="s">
        <v>563</v>
      </c>
      <c r="N6976">
        <v>0</v>
      </c>
      <c r="O6976">
        <v>0</v>
      </c>
      <c r="P6976" t="s">
        <v>578</v>
      </c>
      <c r="Q6976" t="s">
        <v>1</v>
      </c>
      <c r="R6976">
        <v>1</v>
      </c>
      <c r="S6976" t="s">
        <v>564</v>
      </c>
      <c r="T6976">
        <v>0</v>
      </c>
      <c r="U6976">
        <v>0</v>
      </c>
      <c r="V6976" t="s">
        <v>1</v>
      </c>
      <c r="W6976" t="s">
        <v>1</v>
      </c>
      <c r="X6976">
        <v>1</v>
      </c>
      <c r="Y6976" t="s">
        <v>565</v>
      </c>
    </row>
    <row r="6977" spans="1:25">
      <c r="A6977" t="s">
        <v>62</v>
      </c>
      <c r="B6977" t="s">
        <v>66</v>
      </c>
      <c r="C6977" t="s">
        <v>577</v>
      </c>
      <c r="D6977" t="s">
        <v>142</v>
      </c>
      <c r="E6977">
        <v>11823.727638640399</v>
      </c>
      <c r="F6977" s="13">
        <f t="shared" si="423"/>
        <v>60.375929615477133</v>
      </c>
      <c r="G6977" s="13">
        <f t="shared" si="424"/>
        <v>60.375929615477133</v>
      </c>
      <c r="H6977">
        <v>11.823727638640401</v>
      </c>
      <c r="I6977">
        <f t="shared" si="421"/>
        <v>6.0375929615477136E-2</v>
      </c>
      <c r="J6977">
        <f t="shared" si="422"/>
        <v>6.0375929615477136E-2</v>
      </c>
      <c r="K6977" t="s">
        <v>563</v>
      </c>
      <c r="L6977" t="s">
        <v>563</v>
      </c>
      <c r="M6977" t="s">
        <v>563</v>
      </c>
      <c r="N6977">
        <v>0</v>
      </c>
      <c r="O6977">
        <v>0</v>
      </c>
      <c r="P6977" t="s">
        <v>578</v>
      </c>
      <c r="Q6977" t="s">
        <v>1</v>
      </c>
      <c r="R6977">
        <v>1</v>
      </c>
      <c r="S6977" t="s">
        <v>564</v>
      </c>
      <c r="T6977">
        <v>0</v>
      </c>
      <c r="U6977">
        <v>0</v>
      </c>
      <c r="V6977" t="s">
        <v>1</v>
      </c>
      <c r="W6977" t="s">
        <v>1</v>
      </c>
      <c r="X6977">
        <v>1</v>
      </c>
      <c r="Y6977" t="s">
        <v>565</v>
      </c>
    </row>
    <row r="6978" spans="1:25">
      <c r="A6978" t="s">
        <v>62</v>
      </c>
      <c r="B6978" t="s">
        <v>66</v>
      </c>
      <c r="C6978" t="s">
        <v>577</v>
      </c>
      <c r="D6978" t="s">
        <v>142</v>
      </c>
      <c r="E6978">
        <v>11842.5648479428</v>
      </c>
      <c r="F6978" s="13">
        <f t="shared" si="423"/>
        <v>60.467132383014992</v>
      </c>
      <c r="G6978" s="13">
        <f t="shared" si="424"/>
        <v>60.467132383014992</v>
      </c>
      <c r="H6978">
        <v>11.8425648479428</v>
      </c>
      <c r="I6978">
        <f t="shared" si="421"/>
        <v>6.0467132383014995E-2</v>
      </c>
      <c r="J6978">
        <f t="shared" si="422"/>
        <v>6.0467132383014995E-2</v>
      </c>
      <c r="K6978" t="s">
        <v>563</v>
      </c>
      <c r="L6978" t="s">
        <v>563</v>
      </c>
      <c r="M6978" t="s">
        <v>563</v>
      </c>
      <c r="N6978">
        <v>0</v>
      </c>
      <c r="O6978">
        <v>0</v>
      </c>
      <c r="P6978" t="s">
        <v>578</v>
      </c>
      <c r="Q6978" t="s">
        <v>1</v>
      </c>
      <c r="R6978">
        <v>1</v>
      </c>
      <c r="S6978" t="s">
        <v>564</v>
      </c>
      <c r="T6978">
        <v>0</v>
      </c>
      <c r="U6978">
        <v>0</v>
      </c>
      <c r="V6978" t="s">
        <v>1</v>
      </c>
      <c r="W6978" t="s">
        <v>1</v>
      </c>
      <c r="X6978">
        <v>1</v>
      </c>
      <c r="Y6978" t="s">
        <v>565</v>
      </c>
    </row>
    <row r="6979" spans="1:25">
      <c r="A6979" t="s">
        <v>62</v>
      </c>
      <c r="B6979" t="s">
        <v>66</v>
      </c>
      <c r="C6979" t="s">
        <v>577</v>
      </c>
      <c r="D6979" t="s">
        <v>142</v>
      </c>
      <c r="E6979">
        <v>11860.315295169899</v>
      </c>
      <c r="F6979" s="13">
        <f t="shared" si="423"/>
        <v>60.553066575637366</v>
      </c>
      <c r="G6979" s="13">
        <f t="shared" si="424"/>
        <v>60.553066575637366</v>
      </c>
      <c r="H6979">
        <v>11.860315295169899</v>
      </c>
      <c r="I6979">
        <f t="shared" si="421"/>
        <v>6.0553066575637367E-2</v>
      </c>
      <c r="J6979">
        <f t="shared" si="422"/>
        <v>6.0553066575637367E-2</v>
      </c>
      <c r="K6979" t="s">
        <v>563</v>
      </c>
      <c r="L6979" t="s">
        <v>563</v>
      </c>
      <c r="M6979" t="s">
        <v>563</v>
      </c>
      <c r="N6979">
        <v>0</v>
      </c>
      <c r="O6979">
        <v>0</v>
      </c>
      <c r="P6979" t="s">
        <v>578</v>
      </c>
      <c r="Q6979" t="s">
        <v>1</v>
      </c>
      <c r="R6979">
        <v>1</v>
      </c>
      <c r="S6979" t="s">
        <v>564</v>
      </c>
      <c r="T6979">
        <v>0</v>
      </c>
      <c r="U6979">
        <v>0</v>
      </c>
      <c r="V6979" t="s">
        <v>1</v>
      </c>
      <c r="W6979" t="s">
        <v>1</v>
      </c>
      <c r="X6979">
        <v>1</v>
      </c>
      <c r="Y6979" t="s">
        <v>565</v>
      </c>
    </row>
    <row r="6980" spans="1:25">
      <c r="A6980" t="s">
        <v>62</v>
      </c>
      <c r="B6980" t="s">
        <v>66</v>
      </c>
      <c r="C6980" t="s">
        <v>577</v>
      </c>
      <c r="D6980" t="s">
        <v>142</v>
      </c>
      <c r="E6980">
        <v>11878.427996422201</v>
      </c>
      <c r="F6980" s="13">
        <f t="shared" si="423"/>
        <v>60.640747660238262</v>
      </c>
      <c r="G6980" s="13">
        <f t="shared" si="424"/>
        <v>60.640747660238262</v>
      </c>
      <c r="H6980">
        <v>11.8784279964222</v>
      </c>
      <c r="I6980">
        <f t="shared" si="421"/>
        <v>6.0640747660238262E-2</v>
      </c>
      <c r="J6980">
        <f t="shared" si="422"/>
        <v>6.0640747660238262E-2</v>
      </c>
      <c r="K6980" t="s">
        <v>563</v>
      </c>
      <c r="L6980" t="s">
        <v>563</v>
      </c>
      <c r="M6980" t="s">
        <v>563</v>
      </c>
      <c r="N6980">
        <v>0</v>
      </c>
      <c r="O6980">
        <v>0</v>
      </c>
      <c r="P6980" t="s">
        <v>578</v>
      </c>
      <c r="Q6980" t="s">
        <v>1</v>
      </c>
      <c r="R6980">
        <v>1</v>
      </c>
      <c r="S6980" t="s">
        <v>564</v>
      </c>
      <c r="T6980">
        <v>0</v>
      </c>
      <c r="U6980">
        <v>0</v>
      </c>
      <c r="V6980" t="s">
        <v>1</v>
      </c>
      <c r="W6980" t="s">
        <v>1</v>
      </c>
      <c r="X6980">
        <v>1</v>
      </c>
      <c r="Y6980" t="s">
        <v>565</v>
      </c>
    </row>
    <row r="6981" spans="1:25">
      <c r="A6981" t="s">
        <v>62</v>
      </c>
      <c r="B6981" t="s">
        <v>66</v>
      </c>
      <c r="C6981" t="s">
        <v>577</v>
      </c>
      <c r="D6981" t="s">
        <v>142</v>
      </c>
      <c r="E6981">
        <v>11897.385957066201</v>
      </c>
      <c r="F6981" s="13">
        <f t="shared" si="423"/>
        <v>60.732513111285328</v>
      </c>
      <c r="G6981" s="13">
        <f t="shared" si="424"/>
        <v>60.732513111285328</v>
      </c>
      <c r="H6981">
        <v>11.8973859570662</v>
      </c>
      <c r="I6981">
        <f t="shared" si="421"/>
        <v>6.073251311128533E-2</v>
      </c>
      <c r="J6981">
        <f t="shared" si="422"/>
        <v>6.073251311128533E-2</v>
      </c>
      <c r="K6981" t="s">
        <v>563</v>
      </c>
      <c r="L6981" t="s">
        <v>563</v>
      </c>
      <c r="M6981" t="s">
        <v>563</v>
      </c>
      <c r="N6981">
        <v>0</v>
      </c>
      <c r="O6981">
        <v>0</v>
      </c>
      <c r="P6981" t="s">
        <v>578</v>
      </c>
      <c r="Q6981" t="s">
        <v>1</v>
      </c>
      <c r="R6981">
        <v>1</v>
      </c>
      <c r="S6981" t="s">
        <v>564</v>
      </c>
      <c r="T6981">
        <v>0</v>
      </c>
      <c r="U6981">
        <v>0</v>
      </c>
      <c r="V6981" t="s">
        <v>1</v>
      </c>
      <c r="W6981" t="s">
        <v>1</v>
      </c>
      <c r="X6981">
        <v>1</v>
      </c>
      <c r="Y6981" t="s">
        <v>565</v>
      </c>
    </row>
    <row r="6982" spans="1:25">
      <c r="A6982" t="s">
        <v>62</v>
      </c>
      <c r="B6982" t="s">
        <v>66</v>
      </c>
      <c r="C6982" t="s">
        <v>577</v>
      </c>
      <c r="D6982" t="s">
        <v>142</v>
      </c>
      <c r="E6982">
        <v>11921.8984794275</v>
      </c>
      <c r="F6982" s="13">
        <f t="shared" si="423"/>
        <v>60.851154028879954</v>
      </c>
      <c r="G6982" s="13">
        <f t="shared" si="424"/>
        <v>60.851154028879954</v>
      </c>
      <c r="H6982">
        <v>11.921898479427499</v>
      </c>
      <c r="I6982">
        <f t="shared" si="421"/>
        <v>6.0851154028879952E-2</v>
      </c>
      <c r="J6982">
        <f t="shared" si="422"/>
        <v>6.0851154028879952E-2</v>
      </c>
      <c r="K6982" t="s">
        <v>563</v>
      </c>
      <c r="L6982" t="s">
        <v>563</v>
      </c>
      <c r="M6982" t="s">
        <v>563</v>
      </c>
      <c r="N6982">
        <v>0</v>
      </c>
      <c r="O6982">
        <v>0</v>
      </c>
      <c r="P6982" t="s">
        <v>578</v>
      </c>
      <c r="Q6982" t="s">
        <v>1</v>
      </c>
      <c r="R6982">
        <v>1</v>
      </c>
      <c r="S6982" t="s">
        <v>564</v>
      </c>
      <c r="T6982">
        <v>0</v>
      </c>
      <c r="U6982">
        <v>0</v>
      </c>
      <c r="V6982" t="s">
        <v>1</v>
      </c>
      <c r="W6982" t="s">
        <v>1</v>
      </c>
      <c r="X6982">
        <v>1</v>
      </c>
      <c r="Y6982" t="s">
        <v>565</v>
      </c>
    </row>
    <row r="6983" spans="1:25">
      <c r="A6983" t="s">
        <v>62</v>
      </c>
      <c r="B6983" t="s">
        <v>66</v>
      </c>
      <c r="C6983" t="s">
        <v>577</v>
      </c>
      <c r="D6983" t="s">
        <v>142</v>
      </c>
      <c r="E6983">
        <v>11954.9646602827</v>
      </c>
      <c r="F6983" s="13">
        <f t="shared" si="423"/>
        <v>61.011174748416714</v>
      </c>
      <c r="G6983" s="13">
        <f t="shared" si="424"/>
        <v>61.011174748416714</v>
      </c>
      <c r="H6983">
        <v>11.9549646602827</v>
      </c>
      <c r="I6983">
        <f t="shared" si="421"/>
        <v>6.1011174748416712E-2</v>
      </c>
      <c r="J6983">
        <f t="shared" si="422"/>
        <v>6.1011174748416712E-2</v>
      </c>
      <c r="K6983" t="s">
        <v>563</v>
      </c>
      <c r="L6983" t="s">
        <v>563</v>
      </c>
      <c r="M6983" t="s">
        <v>563</v>
      </c>
      <c r="N6983">
        <v>0</v>
      </c>
      <c r="O6983">
        <v>0</v>
      </c>
      <c r="P6983" t="s">
        <v>578</v>
      </c>
      <c r="Q6983" t="s">
        <v>1</v>
      </c>
      <c r="R6983">
        <v>1</v>
      </c>
      <c r="S6983" t="s">
        <v>564</v>
      </c>
      <c r="T6983">
        <v>0</v>
      </c>
      <c r="U6983">
        <v>0</v>
      </c>
      <c r="V6983" t="s">
        <v>1</v>
      </c>
      <c r="W6983" t="s">
        <v>1</v>
      </c>
      <c r="X6983">
        <v>1</v>
      </c>
      <c r="Y6983" t="s">
        <v>565</v>
      </c>
    </row>
    <row r="6984" spans="1:25">
      <c r="A6984" t="s">
        <v>62</v>
      </c>
      <c r="B6984" t="s">
        <v>66</v>
      </c>
      <c r="C6984" t="s">
        <v>577</v>
      </c>
      <c r="D6984" t="s">
        <v>142</v>
      </c>
      <c r="E6984">
        <v>12029.050387596901</v>
      </c>
      <c r="F6984" s="13">
        <f t="shared" si="423"/>
        <v>61.369622639654068</v>
      </c>
      <c r="G6984" s="13">
        <f t="shared" si="424"/>
        <v>61.369622639654068</v>
      </c>
      <c r="H6984">
        <v>12.0290503875969</v>
      </c>
      <c r="I6984">
        <f t="shared" si="421"/>
        <v>6.1369622639654071E-2</v>
      </c>
      <c r="J6984">
        <f t="shared" si="422"/>
        <v>6.1369622639654071E-2</v>
      </c>
      <c r="K6984" t="s">
        <v>563</v>
      </c>
      <c r="L6984" t="s">
        <v>563</v>
      </c>
      <c r="M6984" t="s">
        <v>563</v>
      </c>
      <c r="N6984">
        <v>0</v>
      </c>
      <c r="O6984">
        <v>0</v>
      </c>
      <c r="P6984" t="s">
        <v>578</v>
      </c>
      <c r="Q6984" t="s">
        <v>1</v>
      </c>
      <c r="R6984">
        <v>1</v>
      </c>
      <c r="S6984" t="s">
        <v>564</v>
      </c>
      <c r="T6984">
        <v>0</v>
      </c>
      <c r="U6984">
        <v>0</v>
      </c>
      <c r="V6984" t="s">
        <v>1</v>
      </c>
      <c r="W6984" t="s">
        <v>1</v>
      </c>
      <c r="X6984">
        <v>1</v>
      </c>
      <c r="Y6984" t="s">
        <v>565</v>
      </c>
    </row>
    <row r="6985" spans="1:25">
      <c r="A6985" t="s">
        <v>62</v>
      </c>
      <c r="B6985" t="s">
        <v>66</v>
      </c>
      <c r="C6985" t="s">
        <v>577</v>
      </c>
      <c r="D6985" t="s">
        <v>142</v>
      </c>
      <c r="E6985">
        <v>12099.2875057</v>
      </c>
      <c r="F6985" s="13">
        <f t="shared" si="423"/>
        <v>61.709344266114179</v>
      </c>
      <c r="G6985" s="13">
        <f t="shared" si="424"/>
        <v>61.709344266114179</v>
      </c>
      <c r="H6985">
        <v>12.0992875057</v>
      </c>
      <c r="I6985">
        <f t="shared" si="421"/>
        <v>6.1709344266114179E-2</v>
      </c>
      <c r="J6985">
        <f t="shared" si="422"/>
        <v>6.1709344266114179E-2</v>
      </c>
      <c r="K6985" t="s">
        <v>563</v>
      </c>
      <c r="L6985" t="s">
        <v>563</v>
      </c>
      <c r="M6985" t="s">
        <v>563</v>
      </c>
      <c r="N6985">
        <v>0</v>
      </c>
      <c r="O6985">
        <v>0</v>
      </c>
      <c r="P6985" t="s">
        <v>578</v>
      </c>
      <c r="Q6985" t="s">
        <v>1</v>
      </c>
      <c r="R6985">
        <v>1</v>
      </c>
      <c r="S6985" t="s">
        <v>564</v>
      </c>
      <c r="T6985">
        <v>0</v>
      </c>
      <c r="U6985">
        <v>0</v>
      </c>
      <c r="V6985" t="s">
        <v>1</v>
      </c>
      <c r="W6985" t="s">
        <v>1</v>
      </c>
      <c r="X6985">
        <v>1</v>
      </c>
      <c r="Y6985" t="s">
        <v>565</v>
      </c>
    </row>
    <row r="6986" spans="1:25">
      <c r="A6986" t="s">
        <v>62</v>
      </c>
      <c r="B6986" t="s">
        <v>66</v>
      </c>
      <c r="C6986" t="s">
        <v>577</v>
      </c>
      <c r="D6986" t="s">
        <v>142</v>
      </c>
      <c r="E6986">
        <v>12174.335385316899</v>
      </c>
      <c r="F6986" s="13">
        <f t="shared" si="423"/>
        <v>62.072221639079252</v>
      </c>
      <c r="G6986" s="13">
        <f t="shared" si="424"/>
        <v>62.072221639079252</v>
      </c>
      <c r="H6986">
        <v>12.174335385316899</v>
      </c>
      <c r="I6986">
        <f t="shared" si="421"/>
        <v>6.2072221639079252E-2</v>
      </c>
      <c r="J6986">
        <f t="shared" si="422"/>
        <v>6.2072221639079252E-2</v>
      </c>
      <c r="K6986" t="s">
        <v>563</v>
      </c>
      <c r="L6986" t="s">
        <v>563</v>
      </c>
      <c r="M6986" t="s">
        <v>563</v>
      </c>
      <c r="N6986">
        <v>0</v>
      </c>
      <c r="O6986">
        <v>0</v>
      </c>
      <c r="P6986" t="s">
        <v>578</v>
      </c>
      <c r="Q6986" t="s">
        <v>1</v>
      </c>
      <c r="R6986">
        <v>1</v>
      </c>
      <c r="S6986" t="s">
        <v>564</v>
      </c>
      <c r="T6986">
        <v>0</v>
      </c>
      <c r="U6986">
        <v>0</v>
      </c>
      <c r="V6986" t="s">
        <v>1</v>
      </c>
      <c r="W6986" t="s">
        <v>1</v>
      </c>
      <c r="X6986">
        <v>1</v>
      </c>
      <c r="Y6986" t="s">
        <v>565</v>
      </c>
    </row>
    <row r="6987" spans="1:25">
      <c r="A6987" t="s">
        <v>62</v>
      </c>
      <c r="B6987" t="s">
        <v>66</v>
      </c>
      <c r="C6987" t="s">
        <v>577</v>
      </c>
      <c r="D6987" t="s">
        <v>142</v>
      </c>
      <c r="E6987">
        <v>12245.0535795714</v>
      </c>
      <c r="F6987" s="13">
        <f t="shared" si="423"/>
        <v>62.414057743546138</v>
      </c>
      <c r="G6987" s="13">
        <f t="shared" si="424"/>
        <v>62.414057743546138</v>
      </c>
      <c r="H6987">
        <v>12.245053579571399</v>
      </c>
      <c r="I6987">
        <f t="shared" si="421"/>
        <v>6.2414057743546136E-2</v>
      </c>
      <c r="J6987">
        <f t="shared" si="422"/>
        <v>6.2414057743546136E-2</v>
      </c>
      <c r="K6987" t="s">
        <v>563</v>
      </c>
      <c r="L6987" t="s">
        <v>563</v>
      </c>
      <c r="M6987" t="s">
        <v>563</v>
      </c>
      <c r="N6987">
        <v>0</v>
      </c>
      <c r="O6987">
        <v>0</v>
      </c>
      <c r="P6987" t="s">
        <v>578</v>
      </c>
      <c r="Q6987" t="s">
        <v>1</v>
      </c>
      <c r="R6987">
        <v>1</v>
      </c>
      <c r="S6987" t="s">
        <v>564</v>
      </c>
      <c r="T6987">
        <v>0</v>
      </c>
      <c r="U6987">
        <v>0</v>
      </c>
      <c r="V6987" t="s">
        <v>1</v>
      </c>
      <c r="W6987" t="s">
        <v>1</v>
      </c>
      <c r="X6987">
        <v>1</v>
      </c>
      <c r="Y6987" t="s">
        <v>565</v>
      </c>
    </row>
    <row r="6988" spans="1:25">
      <c r="A6988" t="s">
        <v>62</v>
      </c>
      <c r="B6988" t="s">
        <v>66</v>
      </c>
      <c r="C6988" t="s">
        <v>577</v>
      </c>
      <c r="D6988" t="s">
        <v>142</v>
      </c>
      <c r="E6988">
        <v>12346.5606475148</v>
      </c>
      <c r="F6988" s="13">
        <f t="shared" si="423"/>
        <v>62.904541895051004</v>
      </c>
      <c r="G6988" s="13">
        <f t="shared" si="424"/>
        <v>62.904541895051004</v>
      </c>
      <c r="H6988">
        <v>12.346560647514799</v>
      </c>
      <c r="I6988">
        <f t="shared" si="421"/>
        <v>6.2904541895051E-2</v>
      </c>
      <c r="J6988">
        <f t="shared" si="422"/>
        <v>6.2904541895051E-2</v>
      </c>
      <c r="K6988" t="s">
        <v>563</v>
      </c>
      <c r="L6988" t="s">
        <v>563</v>
      </c>
      <c r="M6988" t="s">
        <v>563</v>
      </c>
      <c r="N6988">
        <v>0</v>
      </c>
      <c r="O6988">
        <v>0</v>
      </c>
      <c r="P6988" t="s">
        <v>578</v>
      </c>
      <c r="Q6988" t="s">
        <v>1</v>
      </c>
      <c r="R6988">
        <v>1</v>
      </c>
      <c r="S6988" t="s">
        <v>564</v>
      </c>
      <c r="T6988">
        <v>0</v>
      </c>
      <c r="U6988">
        <v>0</v>
      </c>
      <c r="V6988" t="s">
        <v>1</v>
      </c>
      <c r="W6988" t="s">
        <v>1</v>
      </c>
      <c r="X6988">
        <v>1</v>
      </c>
      <c r="Y6988" t="s">
        <v>565</v>
      </c>
    </row>
    <row r="6989" spans="1:25">
      <c r="A6989" t="s">
        <v>62</v>
      </c>
      <c r="B6989" t="s">
        <v>66</v>
      </c>
      <c r="C6989" t="s">
        <v>577</v>
      </c>
      <c r="D6989" t="s">
        <v>142</v>
      </c>
      <c r="E6989">
        <v>12420.165298677601</v>
      </c>
      <c r="F6989" s="13">
        <f t="shared" si="423"/>
        <v>63.260070294201981</v>
      </c>
      <c r="G6989" s="13">
        <f t="shared" si="424"/>
        <v>63.260070294201981</v>
      </c>
      <c r="H6989">
        <v>12.420165298677601</v>
      </c>
      <c r="I6989">
        <f t="shared" si="421"/>
        <v>6.3260070294201984E-2</v>
      </c>
      <c r="J6989">
        <f t="shared" si="422"/>
        <v>6.3260070294201984E-2</v>
      </c>
      <c r="K6989" t="s">
        <v>563</v>
      </c>
      <c r="L6989" t="s">
        <v>563</v>
      </c>
      <c r="M6989" t="s">
        <v>563</v>
      </c>
      <c r="N6989">
        <v>0</v>
      </c>
      <c r="O6989">
        <v>0</v>
      </c>
      <c r="P6989" t="s">
        <v>578</v>
      </c>
      <c r="Q6989" t="s">
        <v>1</v>
      </c>
      <c r="R6989">
        <v>1</v>
      </c>
      <c r="S6989" t="s">
        <v>564</v>
      </c>
      <c r="T6989">
        <v>0</v>
      </c>
      <c r="U6989">
        <v>0</v>
      </c>
      <c r="V6989" t="s">
        <v>1</v>
      </c>
      <c r="W6989" t="s">
        <v>1</v>
      </c>
      <c r="X6989">
        <v>1</v>
      </c>
      <c r="Y6989" t="s">
        <v>565</v>
      </c>
    </row>
    <row r="6990" spans="1:25">
      <c r="A6990" t="s">
        <v>62</v>
      </c>
      <c r="B6990" t="s">
        <v>66</v>
      </c>
      <c r="C6990" t="s">
        <v>577</v>
      </c>
      <c r="D6990" t="s">
        <v>142</v>
      </c>
      <c r="E6990">
        <v>12494.7321021432</v>
      </c>
      <c r="F6990" s="13">
        <f t="shared" si="423"/>
        <v>63.620134854022183</v>
      </c>
      <c r="G6990" s="13">
        <f t="shared" si="424"/>
        <v>63.620134854022183</v>
      </c>
      <c r="H6990">
        <v>12.4947321021432</v>
      </c>
      <c r="I6990">
        <f t="shared" si="421"/>
        <v>6.3620134854022181E-2</v>
      </c>
      <c r="J6990">
        <f t="shared" si="422"/>
        <v>6.3620134854022181E-2</v>
      </c>
      <c r="K6990" t="s">
        <v>563</v>
      </c>
      <c r="L6990" t="s">
        <v>563</v>
      </c>
      <c r="M6990" t="s">
        <v>563</v>
      </c>
      <c r="N6990">
        <v>0</v>
      </c>
      <c r="O6990">
        <v>0</v>
      </c>
      <c r="P6990" t="s">
        <v>578</v>
      </c>
      <c r="Q6990" t="s">
        <v>1</v>
      </c>
      <c r="R6990">
        <v>1</v>
      </c>
      <c r="S6990" t="s">
        <v>564</v>
      </c>
      <c r="T6990">
        <v>0</v>
      </c>
      <c r="U6990">
        <v>0</v>
      </c>
      <c r="V6990" t="s">
        <v>1</v>
      </c>
      <c r="W6990" t="s">
        <v>1</v>
      </c>
      <c r="X6990">
        <v>1</v>
      </c>
      <c r="Y6990" t="s">
        <v>565</v>
      </c>
    </row>
    <row r="6991" spans="1:25">
      <c r="A6991" t="s">
        <v>62</v>
      </c>
      <c r="B6991" t="s">
        <v>66</v>
      </c>
      <c r="C6991" t="s">
        <v>577</v>
      </c>
      <c r="D6991" t="s">
        <v>142</v>
      </c>
      <c r="E6991">
        <v>12561.1206110351</v>
      </c>
      <c r="F6991" s="13">
        <f t="shared" si="423"/>
        <v>63.940614788581037</v>
      </c>
      <c r="G6991" s="13">
        <f t="shared" si="424"/>
        <v>63.940614788581037</v>
      </c>
      <c r="H6991">
        <v>12.561120611035101</v>
      </c>
      <c r="I6991">
        <f t="shared" ref="I6991:I7054" si="425">F6991/1000</f>
        <v>6.3940614788581041E-2</v>
      </c>
      <c r="J6991">
        <f t="shared" ref="J6991:J7054" si="426">G6991/1000</f>
        <v>6.3940614788581041E-2</v>
      </c>
      <c r="K6991" t="s">
        <v>563</v>
      </c>
      <c r="L6991" t="s">
        <v>563</v>
      </c>
      <c r="M6991" t="s">
        <v>563</v>
      </c>
      <c r="N6991">
        <v>0</v>
      </c>
      <c r="O6991">
        <v>0</v>
      </c>
      <c r="P6991" t="s">
        <v>578</v>
      </c>
      <c r="Q6991" t="s">
        <v>1</v>
      </c>
      <c r="R6991">
        <v>1</v>
      </c>
      <c r="S6991" t="s">
        <v>564</v>
      </c>
      <c r="T6991">
        <v>0</v>
      </c>
      <c r="U6991">
        <v>0</v>
      </c>
      <c r="V6991" t="s">
        <v>1</v>
      </c>
      <c r="W6991" t="s">
        <v>1</v>
      </c>
      <c r="X6991">
        <v>1</v>
      </c>
      <c r="Y6991" t="s">
        <v>565</v>
      </c>
    </row>
    <row r="6992" spans="1:25">
      <c r="A6992" t="s">
        <v>62</v>
      </c>
      <c r="B6992" t="s">
        <v>66</v>
      </c>
      <c r="C6992" t="s">
        <v>577</v>
      </c>
      <c r="D6992" t="s">
        <v>142</v>
      </c>
      <c r="E6992">
        <v>12633.282033743701</v>
      </c>
      <c r="F6992" s="13">
        <f t="shared" si="423"/>
        <v>64.288863057172833</v>
      </c>
      <c r="G6992" s="13">
        <f t="shared" si="424"/>
        <v>64.288863057172833</v>
      </c>
      <c r="H6992">
        <v>12.633282033743701</v>
      </c>
      <c r="I6992">
        <f t="shared" si="425"/>
        <v>6.4288863057172838E-2</v>
      </c>
      <c r="J6992">
        <f t="shared" si="426"/>
        <v>6.4288863057172838E-2</v>
      </c>
      <c r="K6992" t="s">
        <v>563</v>
      </c>
      <c r="L6992" t="s">
        <v>563</v>
      </c>
      <c r="M6992" t="s">
        <v>563</v>
      </c>
      <c r="N6992">
        <v>0</v>
      </c>
      <c r="O6992">
        <v>0</v>
      </c>
      <c r="P6992" t="s">
        <v>578</v>
      </c>
      <c r="Q6992" t="s">
        <v>1</v>
      </c>
      <c r="R6992">
        <v>1</v>
      </c>
      <c r="S6992" t="s">
        <v>564</v>
      </c>
      <c r="T6992">
        <v>0</v>
      </c>
      <c r="U6992">
        <v>0</v>
      </c>
      <c r="V6992" t="s">
        <v>1</v>
      </c>
      <c r="W6992" t="s">
        <v>1</v>
      </c>
      <c r="X6992">
        <v>1</v>
      </c>
      <c r="Y6992" t="s">
        <v>565</v>
      </c>
    </row>
    <row r="6993" spans="1:25">
      <c r="A6993" t="s">
        <v>62</v>
      </c>
      <c r="B6993" t="s">
        <v>66</v>
      </c>
      <c r="C6993" t="s">
        <v>577</v>
      </c>
      <c r="D6993" t="s">
        <v>142</v>
      </c>
      <c r="E6993">
        <v>12807.431600547199</v>
      </c>
      <c r="F6993" s="13">
        <f t="shared" si="423"/>
        <v>65.128879066773578</v>
      </c>
      <c r="G6993" s="13">
        <f t="shared" si="424"/>
        <v>65.128879066773578</v>
      </c>
      <c r="H6993">
        <v>12.807431600547201</v>
      </c>
      <c r="I6993">
        <f t="shared" si="425"/>
        <v>6.5128879066773573E-2</v>
      </c>
      <c r="J6993">
        <f t="shared" si="426"/>
        <v>6.5128879066773573E-2</v>
      </c>
      <c r="K6993" t="s">
        <v>563</v>
      </c>
      <c r="L6993" t="s">
        <v>563</v>
      </c>
      <c r="M6993" t="s">
        <v>563</v>
      </c>
      <c r="N6993">
        <v>0</v>
      </c>
      <c r="O6993">
        <v>0</v>
      </c>
      <c r="P6993" t="s">
        <v>578</v>
      </c>
      <c r="Q6993" t="s">
        <v>1</v>
      </c>
      <c r="R6993">
        <v>1</v>
      </c>
      <c r="S6993" t="s">
        <v>564</v>
      </c>
      <c r="T6993">
        <v>0</v>
      </c>
      <c r="U6993">
        <v>0</v>
      </c>
      <c r="V6993" t="s">
        <v>1</v>
      </c>
      <c r="W6993" t="s">
        <v>1</v>
      </c>
      <c r="X6993">
        <v>1</v>
      </c>
      <c r="Y6993" t="s">
        <v>565</v>
      </c>
    </row>
    <row r="6994" spans="1:25">
      <c r="A6994" t="s">
        <v>62</v>
      </c>
      <c r="B6994" t="s">
        <v>66</v>
      </c>
      <c r="C6994" t="s">
        <v>577</v>
      </c>
      <c r="D6994" t="s">
        <v>142</v>
      </c>
      <c r="E6994">
        <v>12888.2523939808</v>
      </c>
      <c r="F6994" s="13">
        <f t="shared" si="423"/>
        <v>65.518519294382742</v>
      </c>
      <c r="G6994" s="13">
        <f t="shared" si="424"/>
        <v>65.518519294382742</v>
      </c>
      <c r="H6994">
        <v>12.8882523939808</v>
      </c>
      <c r="I6994">
        <f t="shared" si="425"/>
        <v>6.5518519294382738E-2</v>
      </c>
      <c r="J6994">
        <f t="shared" si="426"/>
        <v>6.5518519294382738E-2</v>
      </c>
      <c r="K6994" t="s">
        <v>563</v>
      </c>
      <c r="L6994" t="s">
        <v>563</v>
      </c>
      <c r="M6994" t="s">
        <v>563</v>
      </c>
      <c r="N6994">
        <v>0</v>
      </c>
      <c r="O6994">
        <v>0</v>
      </c>
      <c r="P6994" t="s">
        <v>578</v>
      </c>
      <c r="Q6994" t="s">
        <v>1</v>
      </c>
      <c r="R6994">
        <v>1</v>
      </c>
      <c r="S6994" t="s">
        <v>564</v>
      </c>
      <c r="T6994">
        <v>0</v>
      </c>
      <c r="U6994">
        <v>0</v>
      </c>
      <c r="V6994" t="s">
        <v>1</v>
      </c>
      <c r="W6994" t="s">
        <v>1</v>
      </c>
      <c r="X6994">
        <v>1</v>
      </c>
      <c r="Y6994" t="s">
        <v>565</v>
      </c>
    </row>
    <row r="6995" spans="1:25">
      <c r="A6995" t="s">
        <v>62</v>
      </c>
      <c r="B6995" t="s">
        <v>66</v>
      </c>
      <c r="C6995" t="s">
        <v>577</v>
      </c>
      <c r="D6995" t="s">
        <v>142</v>
      </c>
      <c r="E6995">
        <v>12952.7165982672</v>
      </c>
      <c r="F6995" s="13">
        <f t="shared" si="423"/>
        <v>65.829212998213436</v>
      </c>
      <c r="G6995" s="13">
        <f t="shared" si="424"/>
        <v>65.829212998213436</v>
      </c>
      <c r="H6995">
        <v>12.9527165982672</v>
      </c>
      <c r="I6995">
        <f t="shared" si="425"/>
        <v>6.5829212998213441E-2</v>
      </c>
      <c r="J6995">
        <f t="shared" si="426"/>
        <v>6.5829212998213441E-2</v>
      </c>
      <c r="K6995" t="s">
        <v>563</v>
      </c>
      <c r="L6995" t="s">
        <v>563</v>
      </c>
      <c r="M6995" t="s">
        <v>563</v>
      </c>
      <c r="N6995">
        <v>0</v>
      </c>
      <c r="O6995">
        <v>0</v>
      </c>
      <c r="P6995" t="s">
        <v>578</v>
      </c>
      <c r="Q6995" t="s">
        <v>1</v>
      </c>
      <c r="R6995">
        <v>1</v>
      </c>
      <c r="S6995" t="s">
        <v>564</v>
      </c>
      <c r="T6995">
        <v>0</v>
      </c>
      <c r="U6995">
        <v>0</v>
      </c>
      <c r="V6995" t="s">
        <v>1</v>
      </c>
      <c r="W6995" t="s">
        <v>1</v>
      </c>
      <c r="X6995">
        <v>1</v>
      </c>
      <c r="Y6995" t="s">
        <v>565</v>
      </c>
    </row>
    <row r="6996" spans="1:25">
      <c r="A6996" t="s">
        <v>62</v>
      </c>
      <c r="B6996" t="s">
        <v>66</v>
      </c>
      <c r="C6996" t="s">
        <v>577</v>
      </c>
      <c r="D6996" t="s">
        <v>142</v>
      </c>
      <c r="E6996">
        <v>13059.507042253499</v>
      </c>
      <c r="F6996" s="13">
        <f t="shared" si="423"/>
        <v>66.343727550075272</v>
      </c>
      <c r="G6996" s="13">
        <f t="shared" si="424"/>
        <v>66.343727550075272</v>
      </c>
      <c r="H6996">
        <v>13.0595070422535</v>
      </c>
      <c r="I6996">
        <f t="shared" si="425"/>
        <v>6.6343727550075268E-2</v>
      </c>
      <c r="J6996">
        <f t="shared" si="426"/>
        <v>6.6343727550075268E-2</v>
      </c>
      <c r="K6996" t="s">
        <v>563</v>
      </c>
      <c r="L6996" t="s">
        <v>563</v>
      </c>
      <c r="M6996" t="s">
        <v>563</v>
      </c>
      <c r="N6996">
        <v>0</v>
      </c>
      <c r="O6996">
        <v>0</v>
      </c>
      <c r="P6996" t="s">
        <v>578</v>
      </c>
      <c r="Q6996" t="s">
        <v>1</v>
      </c>
      <c r="R6996">
        <v>1</v>
      </c>
      <c r="S6996" t="s">
        <v>564</v>
      </c>
      <c r="T6996">
        <v>0</v>
      </c>
      <c r="U6996">
        <v>0</v>
      </c>
      <c r="V6996" t="s">
        <v>1</v>
      </c>
      <c r="W6996" t="s">
        <v>1</v>
      </c>
      <c r="X6996">
        <v>1</v>
      </c>
      <c r="Y6996" t="s">
        <v>565</v>
      </c>
    </row>
    <row r="6997" spans="1:25">
      <c r="A6997" t="s">
        <v>62</v>
      </c>
      <c r="B6997" t="s">
        <v>66</v>
      </c>
      <c r="C6997" t="s">
        <v>577</v>
      </c>
      <c r="D6997" t="s">
        <v>142</v>
      </c>
      <c r="E6997">
        <v>13211.8309859155</v>
      </c>
      <c r="F6997" s="13">
        <f t="shared" si="423"/>
        <v>67.077245130561948</v>
      </c>
      <c r="G6997" s="13">
        <f t="shared" si="424"/>
        <v>67.077245130561948</v>
      </c>
      <c r="H6997">
        <v>13.211830985915499</v>
      </c>
      <c r="I6997">
        <f t="shared" si="425"/>
        <v>6.7077245130561944E-2</v>
      </c>
      <c r="J6997">
        <f t="shared" si="426"/>
        <v>6.7077245130561944E-2</v>
      </c>
      <c r="K6997" t="s">
        <v>563</v>
      </c>
      <c r="L6997" t="s">
        <v>563</v>
      </c>
      <c r="M6997" t="s">
        <v>563</v>
      </c>
      <c r="N6997">
        <v>0</v>
      </c>
      <c r="O6997">
        <v>0</v>
      </c>
      <c r="P6997" t="s">
        <v>578</v>
      </c>
      <c r="Q6997" t="s">
        <v>1</v>
      </c>
      <c r="R6997">
        <v>1</v>
      </c>
      <c r="S6997" t="s">
        <v>564</v>
      </c>
      <c r="T6997">
        <v>0</v>
      </c>
      <c r="U6997">
        <v>0</v>
      </c>
      <c r="V6997" t="s">
        <v>1</v>
      </c>
      <c r="W6997" t="s">
        <v>1</v>
      </c>
      <c r="X6997">
        <v>1</v>
      </c>
      <c r="Y6997" t="s">
        <v>565</v>
      </c>
    </row>
    <row r="6998" spans="1:25">
      <c r="A6998" t="s">
        <v>62</v>
      </c>
      <c r="B6998" t="s">
        <v>66</v>
      </c>
      <c r="C6998" t="s">
        <v>577</v>
      </c>
      <c r="D6998" t="s">
        <v>142</v>
      </c>
      <c r="E6998">
        <v>13257.1184995737</v>
      </c>
      <c r="F6998" s="13">
        <f t="shared" si="423"/>
        <v>67.295242937880829</v>
      </c>
      <c r="G6998" s="13">
        <f t="shared" si="424"/>
        <v>67.295242937880829</v>
      </c>
      <c r="H6998">
        <v>13.2571184995737</v>
      </c>
      <c r="I6998">
        <f t="shared" si="425"/>
        <v>6.7295242937880834E-2</v>
      </c>
      <c r="J6998">
        <f t="shared" si="426"/>
        <v>6.7295242937880834E-2</v>
      </c>
      <c r="K6998" t="s">
        <v>563</v>
      </c>
      <c r="L6998" t="s">
        <v>563</v>
      </c>
      <c r="M6998" t="s">
        <v>563</v>
      </c>
      <c r="N6998">
        <v>0</v>
      </c>
      <c r="O6998">
        <v>0</v>
      </c>
      <c r="P6998" t="s">
        <v>578</v>
      </c>
      <c r="Q6998" t="s">
        <v>1</v>
      </c>
      <c r="R6998">
        <v>1</v>
      </c>
      <c r="S6998" t="s">
        <v>564</v>
      </c>
      <c r="T6998">
        <v>0</v>
      </c>
      <c r="U6998">
        <v>0</v>
      </c>
      <c r="V6998" t="s">
        <v>1</v>
      </c>
      <c r="W6998" t="s">
        <v>1</v>
      </c>
      <c r="X6998">
        <v>1</v>
      </c>
      <c r="Y6998" t="s">
        <v>565</v>
      </c>
    </row>
    <row r="6999" spans="1:25">
      <c r="A6999" t="s">
        <v>62</v>
      </c>
      <c r="B6999" t="s">
        <v>66</v>
      </c>
      <c r="C6999" t="s">
        <v>577</v>
      </c>
      <c r="D6999" t="s">
        <v>142</v>
      </c>
      <c r="E6999">
        <v>13325.3196930946</v>
      </c>
      <c r="F6999" s="13">
        <f t="shared" si="423"/>
        <v>67.623466222046986</v>
      </c>
      <c r="G6999" s="13">
        <f t="shared" si="424"/>
        <v>67.623466222046986</v>
      </c>
      <c r="H6999">
        <v>13.325319693094601</v>
      </c>
      <c r="I6999">
        <f t="shared" si="425"/>
        <v>6.7623466222046985E-2</v>
      </c>
      <c r="J6999">
        <f t="shared" si="426"/>
        <v>6.7623466222046985E-2</v>
      </c>
      <c r="K6999" t="s">
        <v>563</v>
      </c>
      <c r="L6999" t="s">
        <v>563</v>
      </c>
      <c r="M6999" t="s">
        <v>563</v>
      </c>
      <c r="N6999">
        <v>0</v>
      </c>
      <c r="O6999">
        <v>0</v>
      </c>
      <c r="P6999" t="s">
        <v>578</v>
      </c>
      <c r="Q6999" t="s">
        <v>1</v>
      </c>
      <c r="R6999">
        <v>1</v>
      </c>
      <c r="S6999" t="s">
        <v>564</v>
      </c>
      <c r="T6999">
        <v>0</v>
      </c>
      <c r="U6999">
        <v>0</v>
      </c>
      <c r="V6999" t="s">
        <v>1</v>
      </c>
      <c r="W6999" t="s">
        <v>1</v>
      </c>
      <c r="X6999">
        <v>1</v>
      </c>
      <c r="Y6999" t="s">
        <v>565</v>
      </c>
    </row>
    <row r="7000" spans="1:25">
      <c r="A7000" t="s">
        <v>62</v>
      </c>
      <c r="B7000" t="s">
        <v>66</v>
      </c>
      <c r="C7000" t="s">
        <v>577</v>
      </c>
      <c r="D7000" t="s">
        <v>142</v>
      </c>
      <c r="E7000">
        <v>13376.1295822677</v>
      </c>
      <c r="F7000" s="13">
        <f t="shared" si="423"/>
        <v>67.867935986807424</v>
      </c>
      <c r="G7000" s="13">
        <f t="shared" si="424"/>
        <v>67.867935986807424</v>
      </c>
      <c r="H7000">
        <v>13.3761295822677</v>
      </c>
      <c r="I7000">
        <f t="shared" si="425"/>
        <v>6.7867935986807418E-2</v>
      </c>
      <c r="J7000">
        <f t="shared" si="426"/>
        <v>6.7867935986807418E-2</v>
      </c>
      <c r="K7000" t="s">
        <v>563</v>
      </c>
      <c r="L7000" t="s">
        <v>563</v>
      </c>
      <c r="M7000" t="s">
        <v>563</v>
      </c>
      <c r="N7000">
        <v>0</v>
      </c>
      <c r="O7000">
        <v>0</v>
      </c>
      <c r="P7000" t="s">
        <v>578</v>
      </c>
      <c r="Q7000" t="s">
        <v>1</v>
      </c>
      <c r="R7000">
        <v>1</v>
      </c>
      <c r="S7000" t="s">
        <v>564</v>
      </c>
      <c r="T7000">
        <v>0</v>
      </c>
      <c r="U7000">
        <v>0</v>
      </c>
      <c r="V7000" t="s">
        <v>1</v>
      </c>
      <c r="W7000" t="s">
        <v>1</v>
      </c>
      <c r="X7000">
        <v>1</v>
      </c>
      <c r="Y7000" t="s">
        <v>565</v>
      </c>
    </row>
    <row r="7001" spans="1:25">
      <c r="A7001" t="s">
        <v>62</v>
      </c>
      <c r="B7001" t="s">
        <v>66</v>
      </c>
      <c r="C7001" t="s">
        <v>577</v>
      </c>
      <c r="D7001" t="s">
        <v>142</v>
      </c>
      <c r="E7001">
        <v>13428.644501278801</v>
      </c>
      <c r="F7001" s="13">
        <f t="shared" si="423"/>
        <v>68.120558890614049</v>
      </c>
      <c r="G7001" s="13">
        <f t="shared" si="424"/>
        <v>68.120558890614049</v>
      </c>
      <c r="H7001">
        <v>13.4286445012788</v>
      </c>
      <c r="I7001">
        <f t="shared" si="425"/>
        <v>6.8120558890614052E-2</v>
      </c>
      <c r="J7001">
        <f t="shared" si="426"/>
        <v>6.8120558890614052E-2</v>
      </c>
      <c r="K7001" t="s">
        <v>563</v>
      </c>
      <c r="L7001" t="s">
        <v>563</v>
      </c>
      <c r="M7001" t="s">
        <v>563</v>
      </c>
      <c r="N7001">
        <v>0</v>
      </c>
      <c r="O7001">
        <v>0</v>
      </c>
      <c r="P7001" t="s">
        <v>578</v>
      </c>
      <c r="Q7001" t="s">
        <v>1</v>
      </c>
      <c r="R7001">
        <v>1</v>
      </c>
      <c r="S7001" t="s">
        <v>564</v>
      </c>
      <c r="T7001">
        <v>0</v>
      </c>
      <c r="U7001">
        <v>0</v>
      </c>
      <c r="V7001" t="s">
        <v>1</v>
      </c>
      <c r="W7001" t="s">
        <v>1</v>
      </c>
      <c r="X7001">
        <v>1</v>
      </c>
      <c r="Y7001" t="s">
        <v>565</v>
      </c>
    </row>
    <row r="7002" spans="1:25">
      <c r="A7002" t="s">
        <v>62</v>
      </c>
      <c r="B7002" t="s">
        <v>66</v>
      </c>
      <c r="C7002" t="s">
        <v>577</v>
      </c>
      <c r="D7002" t="s">
        <v>142</v>
      </c>
      <c r="E7002">
        <v>13478.7723785166</v>
      </c>
      <c r="F7002" s="13">
        <f t="shared" si="423"/>
        <v>68.361651198767831</v>
      </c>
      <c r="G7002" s="13">
        <f t="shared" si="424"/>
        <v>68.361651198767831</v>
      </c>
      <c r="H7002">
        <v>13.4787723785166</v>
      </c>
      <c r="I7002">
        <f t="shared" si="425"/>
        <v>6.8361651198767831E-2</v>
      </c>
      <c r="J7002">
        <f t="shared" si="426"/>
        <v>6.8361651198767831E-2</v>
      </c>
      <c r="K7002" t="s">
        <v>563</v>
      </c>
      <c r="L7002" t="s">
        <v>563</v>
      </c>
      <c r="M7002" t="s">
        <v>563</v>
      </c>
      <c r="N7002">
        <v>0</v>
      </c>
      <c r="O7002">
        <v>0</v>
      </c>
      <c r="P7002" t="s">
        <v>578</v>
      </c>
      <c r="Q7002" t="s">
        <v>1</v>
      </c>
      <c r="R7002">
        <v>1</v>
      </c>
      <c r="S7002" t="s">
        <v>564</v>
      </c>
      <c r="T7002">
        <v>0</v>
      </c>
      <c r="U7002">
        <v>0</v>
      </c>
      <c r="V7002" t="s">
        <v>1</v>
      </c>
      <c r="W7002" t="s">
        <v>1</v>
      </c>
      <c r="X7002">
        <v>1</v>
      </c>
      <c r="Y7002" t="s">
        <v>565</v>
      </c>
    </row>
    <row r="7003" spans="1:25">
      <c r="A7003" t="s">
        <v>62</v>
      </c>
      <c r="B7003" t="s">
        <v>66</v>
      </c>
      <c r="C7003" t="s">
        <v>577</v>
      </c>
      <c r="D7003" t="s">
        <v>142</v>
      </c>
      <c r="E7003">
        <v>13528.218243819299</v>
      </c>
      <c r="F7003" s="13">
        <f t="shared" si="423"/>
        <v>68.599417841165035</v>
      </c>
      <c r="G7003" s="13">
        <f t="shared" si="424"/>
        <v>68.599417841165035</v>
      </c>
      <c r="H7003">
        <v>13.5282182438193</v>
      </c>
      <c r="I7003">
        <f t="shared" si="425"/>
        <v>6.8599417841165036E-2</v>
      </c>
      <c r="J7003">
        <f t="shared" si="426"/>
        <v>6.8599417841165036E-2</v>
      </c>
      <c r="K7003" t="s">
        <v>563</v>
      </c>
      <c r="L7003" t="s">
        <v>563</v>
      </c>
      <c r="M7003" t="s">
        <v>563</v>
      </c>
      <c r="N7003">
        <v>0</v>
      </c>
      <c r="O7003">
        <v>0</v>
      </c>
      <c r="P7003" t="s">
        <v>578</v>
      </c>
      <c r="Q7003" t="s">
        <v>1</v>
      </c>
      <c r="R7003">
        <v>1</v>
      </c>
      <c r="S7003" t="s">
        <v>564</v>
      </c>
      <c r="T7003">
        <v>0</v>
      </c>
      <c r="U7003">
        <v>0</v>
      </c>
      <c r="V7003" t="s">
        <v>1</v>
      </c>
      <c r="W7003" t="s">
        <v>1</v>
      </c>
      <c r="X7003">
        <v>1</v>
      </c>
      <c r="Y7003" t="s">
        <v>565</v>
      </c>
    </row>
    <row r="7004" spans="1:25">
      <c r="A7004" t="s">
        <v>62</v>
      </c>
      <c r="B7004" t="s">
        <v>66</v>
      </c>
      <c r="C7004" t="s">
        <v>577</v>
      </c>
      <c r="D7004" t="s">
        <v>142</v>
      </c>
      <c r="E7004">
        <v>13702.7071369975</v>
      </c>
      <c r="F7004" s="13">
        <f t="shared" si="423"/>
        <v>69.438111027117316</v>
      </c>
      <c r="G7004" s="13">
        <f t="shared" si="424"/>
        <v>69.438111027117316</v>
      </c>
      <c r="H7004">
        <v>13.7027071369975</v>
      </c>
      <c r="I7004">
        <f t="shared" si="425"/>
        <v>6.9438111027117319E-2</v>
      </c>
      <c r="J7004">
        <f t="shared" si="426"/>
        <v>6.9438111027117319E-2</v>
      </c>
      <c r="K7004" t="s">
        <v>563</v>
      </c>
      <c r="L7004" t="s">
        <v>563</v>
      </c>
      <c r="M7004" t="s">
        <v>563</v>
      </c>
      <c r="N7004">
        <v>0</v>
      </c>
      <c r="O7004">
        <v>0</v>
      </c>
      <c r="P7004" t="s">
        <v>578</v>
      </c>
      <c r="Q7004" t="s">
        <v>1</v>
      </c>
      <c r="R7004">
        <v>1</v>
      </c>
      <c r="S7004" t="s">
        <v>564</v>
      </c>
      <c r="T7004">
        <v>0</v>
      </c>
      <c r="U7004">
        <v>0</v>
      </c>
      <c r="V7004" t="s">
        <v>1</v>
      </c>
      <c r="W7004" t="s">
        <v>1</v>
      </c>
      <c r="X7004">
        <v>1</v>
      </c>
      <c r="Y7004" t="s">
        <v>565</v>
      </c>
    </row>
    <row r="7005" spans="1:25">
      <c r="A7005" t="s">
        <v>62</v>
      </c>
      <c r="B7005" t="s">
        <v>66</v>
      </c>
      <c r="C7005" t="s">
        <v>577</v>
      </c>
      <c r="D7005" t="s">
        <v>142</v>
      </c>
      <c r="E7005">
        <v>13722.3954060706</v>
      </c>
      <c r="F7005" s="13">
        <f t="shared" si="423"/>
        <v>69.532709223326734</v>
      </c>
      <c r="G7005" s="13">
        <f t="shared" si="424"/>
        <v>69.532709223326734</v>
      </c>
      <c r="H7005">
        <v>13.7223954060706</v>
      </c>
      <c r="I7005">
        <f t="shared" si="425"/>
        <v>6.953270922332673E-2</v>
      </c>
      <c r="J7005">
        <f t="shared" si="426"/>
        <v>6.953270922332673E-2</v>
      </c>
      <c r="K7005" t="s">
        <v>563</v>
      </c>
      <c r="L7005" t="s">
        <v>563</v>
      </c>
      <c r="M7005" t="s">
        <v>563</v>
      </c>
      <c r="N7005">
        <v>0</v>
      </c>
      <c r="O7005">
        <v>0</v>
      </c>
      <c r="P7005" t="s">
        <v>578</v>
      </c>
      <c r="Q7005" t="s">
        <v>1</v>
      </c>
      <c r="R7005">
        <v>1</v>
      </c>
      <c r="S7005" t="s">
        <v>564</v>
      </c>
      <c r="T7005">
        <v>0</v>
      </c>
      <c r="U7005">
        <v>0</v>
      </c>
      <c r="V7005" t="s">
        <v>1</v>
      </c>
      <c r="W7005" t="s">
        <v>1</v>
      </c>
      <c r="X7005">
        <v>1</v>
      </c>
      <c r="Y7005" t="s">
        <v>565</v>
      </c>
    </row>
    <row r="7006" spans="1:25">
      <c r="A7006" t="s">
        <v>62</v>
      </c>
      <c r="B7006" t="s">
        <v>66</v>
      </c>
      <c r="C7006" t="s">
        <v>577</v>
      </c>
      <c r="D7006" t="s">
        <v>142</v>
      </c>
      <c r="E7006">
        <v>13785.3978671042</v>
      </c>
      <c r="F7006" s="13">
        <f t="shared" si="423"/>
        <v>69.83537625969791</v>
      </c>
      <c r="G7006" s="13">
        <f t="shared" si="424"/>
        <v>69.83537625969791</v>
      </c>
      <c r="H7006">
        <v>13.7853978671042</v>
      </c>
      <c r="I7006">
        <f t="shared" si="425"/>
        <v>6.9835376259697907E-2</v>
      </c>
      <c r="J7006">
        <f t="shared" si="426"/>
        <v>6.9835376259697907E-2</v>
      </c>
      <c r="K7006" t="s">
        <v>563</v>
      </c>
      <c r="L7006" t="s">
        <v>563</v>
      </c>
      <c r="M7006" t="s">
        <v>563</v>
      </c>
      <c r="N7006">
        <v>0</v>
      </c>
      <c r="O7006">
        <v>0</v>
      </c>
      <c r="P7006" t="s">
        <v>578</v>
      </c>
      <c r="Q7006" t="s">
        <v>1</v>
      </c>
      <c r="R7006">
        <v>1</v>
      </c>
      <c r="S7006" t="s">
        <v>564</v>
      </c>
      <c r="T7006">
        <v>0</v>
      </c>
      <c r="U7006">
        <v>0</v>
      </c>
      <c r="V7006" t="s">
        <v>1</v>
      </c>
      <c r="W7006" t="s">
        <v>1</v>
      </c>
      <c r="X7006">
        <v>1</v>
      </c>
      <c r="Y7006" t="s">
        <v>565</v>
      </c>
    </row>
    <row r="7007" spans="1:25">
      <c r="A7007" t="s">
        <v>62</v>
      </c>
      <c r="B7007" t="s">
        <v>66</v>
      </c>
      <c r="C7007" t="s">
        <v>577</v>
      </c>
      <c r="D7007" t="s">
        <v>142</v>
      </c>
      <c r="E7007">
        <v>13798.5233798195</v>
      </c>
      <c r="F7007" s="13">
        <f t="shared" si="423"/>
        <v>69.898422863079546</v>
      </c>
      <c r="G7007" s="13">
        <f t="shared" si="424"/>
        <v>69.898422863079546</v>
      </c>
      <c r="H7007">
        <v>13.7985233798195</v>
      </c>
      <c r="I7007">
        <f t="shared" si="425"/>
        <v>6.989842286307954E-2</v>
      </c>
      <c r="J7007">
        <f t="shared" si="426"/>
        <v>6.989842286307954E-2</v>
      </c>
      <c r="K7007" t="s">
        <v>563</v>
      </c>
      <c r="L7007" t="s">
        <v>563</v>
      </c>
      <c r="M7007" t="s">
        <v>563</v>
      </c>
      <c r="N7007">
        <v>0</v>
      </c>
      <c r="O7007">
        <v>0</v>
      </c>
      <c r="P7007" t="s">
        <v>578</v>
      </c>
      <c r="Q7007" t="s">
        <v>1</v>
      </c>
      <c r="R7007">
        <v>1</v>
      </c>
      <c r="S7007" t="s">
        <v>564</v>
      </c>
      <c r="T7007">
        <v>0</v>
      </c>
      <c r="U7007">
        <v>0</v>
      </c>
      <c r="V7007" t="s">
        <v>1</v>
      </c>
      <c r="W7007" t="s">
        <v>1</v>
      </c>
      <c r="X7007">
        <v>1</v>
      </c>
      <c r="Y7007" t="s">
        <v>565</v>
      </c>
    </row>
    <row r="7008" spans="1:25">
      <c r="A7008" t="s">
        <v>62</v>
      </c>
      <c r="B7008" t="s">
        <v>66</v>
      </c>
      <c r="C7008" t="s">
        <v>577</v>
      </c>
      <c r="D7008" t="s">
        <v>142</v>
      </c>
      <c r="E7008">
        <v>13881.214109926201</v>
      </c>
      <c r="F7008" s="13">
        <f t="shared" si="423"/>
        <v>70.295545157423803</v>
      </c>
      <c r="G7008" s="13">
        <f t="shared" si="424"/>
        <v>70.295545157423803</v>
      </c>
      <c r="H7008">
        <v>13.8812141099262</v>
      </c>
      <c r="I7008">
        <f t="shared" si="425"/>
        <v>7.0295545157423797E-2</v>
      </c>
      <c r="J7008">
        <f t="shared" si="426"/>
        <v>7.0295545157423797E-2</v>
      </c>
      <c r="K7008" t="s">
        <v>563</v>
      </c>
      <c r="L7008" t="s">
        <v>563</v>
      </c>
      <c r="M7008" t="s">
        <v>563</v>
      </c>
      <c r="N7008">
        <v>0</v>
      </c>
      <c r="O7008">
        <v>0</v>
      </c>
      <c r="P7008" t="s">
        <v>578</v>
      </c>
      <c r="Q7008" t="s">
        <v>1</v>
      </c>
      <c r="R7008">
        <v>1</v>
      </c>
      <c r="S7008" t="s">
        <v>564</v>
      </c>
      <c r="T7008">
        <v>0</v>
      </c>
      <c r="U7008">
        <v>0</v>
      </c>
      <c r="V7008" t="s">
        <v>1</v>
      </c>
      <c r="W7008" t="s">
        <v>1</v>
      </c>
      <c r="X7008">
        <v>1</v>
      </c>
      <c r="Y7008" t="s">
        <v>565</v>
      </c>
    </row>
    <row r="7009" spans="1:25">
      <c r="A7009" t="s">
        <v>62</v>
      </c>
      <c r="B7009" t="s">
        <v>66</v>
      </c>
      <c r="C7009" t="s">
        <v>577</v>
      </c>
      <c r="D7009" t="s">
        <v>142</v>
      </c>
      <c r="E7009">
        <v>14365.545529122201</v>
      </c>
      <c r="F7009" s="13">
        <f t="shared" si="423"/>
        <v>72.619111219725525</v>
      </c>
      <c r="G7009" s="13">
        <f t="shared" si="424"/>
        <v>72.619111219725525</v>
      </c>
      <c r="H7009">
        <v>14.365545529122199</v>
      </c>
      <c r="I7009">
        <f t="shared" si="425"/>
        <v>7.261911121972553E-2</v>
      </c>
      <c r="J7009">
        <f t="shared" si="426"/>
        <v>7.261911121972553E-2</v>
      </c>
      <c r="K7009" t="s">
        <v>563</v>
      </c>
      <c r="L7009" t="s">
        <v>563</v>
      </c>
      <c r="M7009" t="s">
        <v>563</v>
      </c>
      <c r="N7009">
        <v>0</v>
      </c>
      <c r="O7009">
        <v>0</v>
      </c>
      <c r="P7009" t="s">
        <v>578</v>
      </c>
      <c r="Q7009" t="s">
        <v>1</v>
      </c>
      <c r="R7009">
        <v>1</v>
      </c>
      <c r="S7009" t="s">
        <v>564</v>
      </c>
      <c r="T7009">
        <v>0</v>
      </c>
      <c r="U7009">
        <v>0</v>
      </c>
      <c r="V7009" t="s">
        <v>1</v>
      </c>
      <c r="W7009" t="s">
        <v>1</v>
      </c>
      <c r="X7009">
        <v>1</v>
      </c>
      <c r="Y7009" t="s">
        <v>565</v>
      </c>
    </row>
    <row r="7010" spans="1:25">
      <c r="A7010" t="s">
        <v>62</v>
      </c>
      <c r="B7010" t="s">
        <v>66</v>
      </c>
      <c r="C7010" t="s">
        <v>577</v>
      </c>
      <c r="D7010" t="s">
        <v>142</v>
      </c>
      <c r="E7010">
        <v>14412.7973748975</v>
      </c>
      <c r="F7010" s="13">
        <f t="shared" si="423"/>
        <v>72.845581166493233</v>
      </c>
      <c r="G7010" s="13">
        <f t="shared" si="424"/>
        <v>72.845581166493233</v>
      </c>
      <c r="H7010">
        <v>14.412797374897499</v>
      </c>
      <c r="I7010">
        <f t="shared" si="425"/>
        <v>7.2845581166493228E-2</v>
      </c>
      <c r="J7010">
        <f t="shared" si="426"/>
        <v>7.2845581166493228E-2</v>
      </c>
      <c r="K7010" t="s">
        <v>563</v>
      </c>
      <c r="L7010" t="s">
        <v>563</v>
      </c>
      <c r="M7010" t="s">
        <v>563</v>
      </c>
      <c r="N7010">
        <v>0</v>
      </c>
      <c r="O7010">
        <v>0</v>
      </c>
      <c r="P7010" t="s">
        <v>578</v>
      </c>
      <c r="Q7010" t="s">
        <v>1</v>
      </c>
      <c r="R7010">
        <v>1</v>
      </c>
      <c r="S7010" t="s">
        <v>564</v>
      </c>
      <c r="T7010">
        <v>0</v>
      </c>
      <c r="U7010">
        <v>0</v>
      </c>
      <c r="V7010" t="s">
        <v>1</v>
      </c>
      <c r="W7010" t="s">
        <v>1</v>
      </c>
      <c r="X7010">
        <v>1</v>
      </c>
      <c r="Y7010" t="s">
        <v>565</v>
      </c>
    </row>
    <row r="7011" spans="1:25">
      <c r="A7011" t="s">
        <v>62</v>
      </c>
      <c r="B7011" t="s">
        <v>66</v>
      </c>
      <c r="C7011" t="s">
        <v>577</v>
      </c>
      <c r="D7011" t="s">
        <v>142</v>
      </c>
      <c r="E7011">
        <v>14462.674323215801</v>
      </c>
      <c r="F7011" s="13">
        <f t="shared" si="423"/>
        <v>73.084591058594256</v>
      </c>
      <c r="G7011" s="13">
        <f t="shared" si="424"/>
        <v>73.084591058594256</v>
      </c>
      <c r="H7011">
        <v>14.462674323215801</v>
      </c>
      <c r="I7011">
        <f t="shared" si="425"/>
        <v>7.3084591058594259E-2</v>
      </c>
      <c r="J7011">
        <f t="shared" si="426"/>
        <v>7.3084591058594259E-2</v>
      </c>
      <c r="K7011" t="s">
        <v>563</v>
      </c>
      <c r="L7011" t="s">
        <v>563</v>
      </c>
      <c r="M7011" t="s">
        <v>563</v>
      </c>
      <c r="N7011">
        <v>0</v>
      </c>
      <c r="O7011">
        <v>0</v>
      </c>
      <c r="P7011" t="s">
        <v>578</v>
      </c>
      <c r="Q7011" t="s">
        <v>1</v>
      </c>
      <c r="R7011">
        <v>1</v>
      </c>
      <c r="S7011" t="s">
        <v>564</v>
      </c>
      <c r="T7011">
        <v>0</v>
      </c>
      <c r="U7011">
        <v>0</v>
      </c>
      <c r="V7011" t="s">
        <v>1</v>
      </c>
      <c r="W7011" t="s">
        <v>1</v>
      </c>
      <c r="X7011">
        <v>1</v>
      </c>
      <c r="Y7011" t="s">
        <v>565</v>
      </c>
    </row>
    <row r="7012" spans="1:25">
      <c r="A7012" t="s">
        <v>62</v>
      </c>
      <c r="B7012" t="s">
        <v>66</v>
      </c>
      <c r="C7012" t="s">
        <v>577</v>
      </c>
      <c r="D7012" t="s">
        <v>142</v>
      </c>
      <c r="E7012">
        <v>14510.5824446267</v>
      </c>
      <c r="F7012" s="13">
        <f t="shared" si="423"/>
        <v>73.314126149174172</v>
      </c>
      <c r="G7012" s="13">
        <f t="shared" si="424"/>
        <v>73.314126149174172</v>
      </c>
      <c r="H7012">
        <v>14.510582444626699</v>
      </c>
      <c r="I7012">
        <f t="shared" si="425"/>
        <v>7.3314126149174166E-2</v>
      </c>
      <c r="J7012">
        <f t="shared" si="426"/>
        <v>7.3314126149174166E-2</v>
      </c>
      <c r="K7012" t="s">
        <v>563</v>
      </c>
      <c r="L7012" t="s">
        <v>563</v>
      </c>
      <c r="M7012" t="s">
        <v>563</v>
      </c>
      <c r="N7012">
        <v>0</v>
      </c>
      <c r="O7012">
        <v>0</v>
      </c>
      <c r="P7012" t="s">
        <v>578</v>
      </c>
      <c r="Q7012" t="s">
        <v>1</v>
      </c>
      <c r="R7012">
        <v>1</v>
      </c>
      <c r="S7012" t="s">
        <v>564</v>
      </c>
      <c r="T7012">
        <v>0</v>
      </c>
      <c r="U7012">
        <v>0</v>
      </c>
      <c r="V7012" t="s">
        <v>1</v>
      </c>
      <c r="W7012" t="s">
        <v>1</v>
      </c>
      <c r="X7012">
        <v>1</v>
      </c>
      <c r="Y7012" t="s">
        <v>565</v>
      </c>
    </row>
    <row r="7013" spans="1:25">
      <c r="A7013" t="s">
        <v>62</v>
      </c>
      <c r="B7013" t="s">
        <v>66</v>
      </c>
      <c r="C7013" t="s">
        <v>577</v>
      </c>
      <c r="D7013" t="s">
        <v>142</v>
      </c>
      <c r="E7013">
        <v>14563.084495488099</v>
      </c>
      <c r="F7013" s="13">
        <f t="shared" si="423"/>
        <v>73.565626380096177</v>
      </c>
      <c r="G7013" s="13">
        <f t="shared" si="424"/>
        <v>73.565626380096177</v>
      </c>
      <c r="H7013">
        <v>14.5630844954881</v>
      </c>
      <c r="I7013">
        <f t="shared" si="425"/>
        <v>7.3565626380096172E-2</v>
      </c>
      <c r="J7013">
        <f t="shared" si="426"/>
        <v>7.3565626380096172E-2</v>
      </c>
      <c r="K7013" t="s">
        <v>563</v>
      </c>
      <c r="L7013" t="s">
        <v>563</v>
      </c>
      <c r="M7013" t="s">
        <v>563</v>
      </c>
      <c r="N7013">
        <v>0</v>
      </c>
      <c r="O7013">
        <v>0</v>
      </c>
      <c r="P7013" t="s">
        <v>578</v>
      </c>
      <c r="Q7013" t="s">
        <v>1</v>
      </c>
      <c r="R7013">
        <v>1</v>
      </c>
      <c r="S7013" t="s">
        <v>564</v>
      </c>
      <c r="T7013">
        <v>0</v>
      </c>
      <c r="U7013">
        <v>0</v>
      </c>
      <c r="V7013" t="s">
        <v>1</v>
      </c>
      <c r="W7013" t="s">
        <v>1</v>
      </c>
      <c r="X7013">
        <v>1</v>
      </c>
      <c r="Y7013" t="s">
        <v>565</v>
      </c>
    </row>
    <row r="7014" spans="1:25">
      <c r="A7014" t="s">
        <v>62</v>
      </c>
      <c r="B7014" t="s">
        <v>66</v>
      </c>
      <c r="C7014" t="s">
        <v>577</v>
      </c>
      <c r="D7014" t="s">
        <v>142</v>
      </c>
      <c r="E7014">
        <v>14607.7112387203</v>
      </c>
      <c r="F7014" s="13">
        <f t="shared" si="423"/>
        <v>73.779364645103342</v>
      </c>
      <c r="G7014" s="13">
        <f t="shared" si="424"/>
        <v>73.779364645103342</v>
      </c>
      <c r="H7014">
        <v>14.607711238720301</v>
      </c>
      <c r="I7014">
        <f t="shared" si="425"/>
        <v>7.3779364645103346E-2</v>
      </c>
      <c r="J7014">
        <f t="shared" si="426"/>
        <v>7.3779364645103346E-2</v>
      </c>
      <c r="K7014" t="s">
        <v>563</v>
      </c>
      <c r="L7014" t="s">
        <v>563</v>
      </c>
      <c r="M7014" t="s">
        <v>563</v>
      </c>
      <c r="N7014">
        <v>0</v>
      </c>
      <c r="O7014">
        <v>0</v>
      </c>
      <c r="P7014" t="s">
        <v>578</v>
      </c>
      <c r="Q7014" t="s">
        <v>1</v>
      </c>
      <c r="R7014">
        <v>1</v>
      </c>
      <c r="S7014" t="s">
        <v>564</v>
      </c>
      <c r="T7014">
        <v>0</v>
      </c>
      <c r="U7014">
        <v>0</v>
      </c>
      <c r="V7014" t="s">
        <v>1</v>
      </c>
      <c r="W7014" t="s">
        <v>1</v>
      </c>
      <c r="X7014">
        <v>1</v>
      </c>
      <c r="Y7014" t="s">
        <v>565</v>
      </c>
    </row>
    <row r="7015" spans="1:25">
      <c r="A7015" t="s">
        <v>62</v>
      </c>
      <c r="B7015" t="s">
        <v>66</v>
      </c>
      <c r="C7015" t="s">
        <v>577</v>
      </c>
      <c r="D7015" t="s">
        <v>142</v>
      </c>
      <c r="E7015">
        <v>14658.9007383101</v>
      </c>
      <c r="F7015" s="13">
        <f t="shared" si="423"/>
        <v>74.024493366753191</v>
      </c>
      <c r="G7015" s="13">
        <f t="shared" si="424"/>
        <v>74.024493366753191</v>
      </c>
      <c r="H7015">
        <v>14.6589007383101</v>
      </c>
      <c r="I7015">
        <f t="shared" si="425"/>
        <v>7.4024493366753194E-2</v>
      </c>
      <c r="J7015">
        <f t="shared" si="426"/>
        <v>7.4024493366753194E-2</v>
      </c>
      <c r="K7015" t="s">
        <v>563</v>
      </c>
      <c r="L7015" t="s">
        <v>563</v>
      </c>
      <c r="M7015" t="s">
        <v>563</v>
      </c>
      <c r="N7015">
        <v>0</v>
      </c>
      <c r="O7015">
        <v>0</v>
      </c>
      <c r="P7015" t="s">
        <v>578</v>
      </c>
      <c r="Q7015" t="s">
        <v>1</v>
      </c>
      <c r="R7015">
        <v>1</v>
      </c>
      <c r="S7015" t="s">
        <v>564</v>
      </c>
      <c r="T7015">
        <v>0</v>
      </c>
      <c r="U7015">
        <v>0</v>
      </c>
      <c r="V7015" t="s">
        <v>1</v>
      </c>
      <c r="W7015" t="s">
        <v>1</v>
      </c>
      <c r="X7015">
        <v>1</v>
      </c>
      <c r="Y7015" t="s">
        <v>565</v>
      </c>
    </row>
    <row r="7016" spans="1:25">
      <c r="A7016" t="s">
        <v>62</v>
      </c>
      <c r="B7016" t="s">
        <v>66</v>
      </c>
      <c r="C7016" t="s">
        <v>577</v>
      </c>
      <c r="D7016" t="s">
        <v>142</v>
      </c>
      <c r="E7016">
        <v>14709.4339622642</v>
      </c>
      <c r="F7016" s="13">
        <f t="shared" si="423"/>
        <v>74.266435923918053</v>
      </c>
      <c r="G7016" s="13">
        <f t="shared" si="424"/>
        <v>74.266435923918053</v>
      </c>
      <c r="H7016">
        <v>14.7094339622642</v>
      </c>
      <c r="I7016">
        <f t="shared" si="425"/>
        <v>7.4266435923918059E-2</v>
      </c>
      <c r="J7016">
        <f t="shared" si="426"/>
        <v>7.4266435923918059E-2</v>
      </c>
      <c r="K7016" t="s">
        <v>563</v>
      </c>
      <c r="L7016" t="s">
        <v>563</v>
      </c>
      <c r="M7016" t="s">
        <v>563</v>
      </c>
      <c r="N7016">
        <v>0</v>
      </c>
      <c r="O7016">
        <v>0</v>
      </c>
      <c r="P7016" t="s">
        <v>578</v>
      </c>
      <c r="Q7016" t="s">
        <v>1</v>
      </c>
      <c r="R7016">
        <v>1</v>
      </c>
      <c r="S7016" t="s">
        <v>564</v>
      </c>
      <c r="T7016">
        <v>0</v>
      </c>
      <c r="U7016">
        <v>0</v>
      </c>
      <c r="V7016" t="s">
        <v>1</v>
      </c>
      <c r="W7016" t="s">
        <v>1</v>
      </c>
      <c r="X7016">
        <v>1</v>
      </c>
      <c r="Y7016" t="s">
        <v>565</v>
      </c>
    </row>
    <row r="7017" spans="1:25">
      <c r="A7017" t="s">
        <v>62</v>
      </c>
      <c r="B7017" t="s">
        <v>66</v>
      </c>
      <c r="C7017" t="s">
        <v>577</v>
      </c>
      <c r="D7017" t="s">
        <v>142</v>
      </c>
      <c r="E7017">
        <v>14756.685808039399</v>
      </c>
      <c r="F7017" s="13">
        <f t="shared" si="423"/>
        <v>74.492628973712044</v>
      </c>
      <c r="G7017" s="13">
        <f t="shared" si="424"/>
        <v>74.492628973712044</v>
      </c>
      <c r="H7017">
        <v>14.7566858080394</v>
      </c>
      <c r="I7017">
        <f t="shared" si="425"/>
        <v>7.4492628973712047E-2</v>
      </c>
      <c r="J7017">
        <f t="shared" si="426"/>
        <v>7.4492628973712047E-2</v>
      </c>
      <c r="K7017" t="s">
        <v>563</v>
      </c>
      <c r="L7017" t="s">
        <v>563</v>
      </c>
      <c r="M7017" t="s">
        <v>563</v>
      </c>
      <c r="N7017">
        <v>0</v>
      </c>
      <c r="O7017">
        <v>0</v>
      </c>
      <c r="P7017" t="s">
        <v>578</v>
      </c>
      <c r="Q7017" t="s">
        <v>1</v>
      </c>
      <c r="R7017">
        <v>1</v>
      </c>
      <c r="S7017" t="s">
        <v>564</v>
      </c>
      <c r="T7017">
        <v>0</v>
      </c>
      <c r="U7017">
        <v>0</v>
      </c>
      <c r="V7017" t="s">
        <v>1</v>
      </c>
      <c r="W7017" t="s">
        <v>1</v>
      </c>
      <c r="X7017">
        <v>1</v>
      </c>
      <c r="Y7017" t="s">
        <v>565</v>
      </c>
    </row>
    <row r="7018" spans="1:25">
      <c r="A7018" t="s">
        <v>62</v>
      </c>
      <c r="B7018" t="s">
        <v>66</v>
      </c>
      <c r="C7018" t="s">
        <v>577</v>
      </c>
      <c r="D7018" t="s">
        <v>142</v>
      </c>
      <c r="E7018">
        <v>14804.046535154301</v>
      </c>
      <c r="F7018" s="13">
        <f t="shared" si="423"/>
        <v>74.7193055903778</v>
      </c>
      <c r="G7018" s="13">
        <f t="shared" si="424"/>
        <v>74.7193055903778</v>
      </c>
      <c r="H7018">
        <v>14.804046535154299</v>
      </c>
      <c r="I7018">
        <f t="shared" si="425"/>
        <v>7.4719305590377802E-2</v>
      </c>
      <c r="J7018">
        <f t="shared" si="426"/>
        <v>7.4719305590377802E-2</v>
      </c>
      <c r="K7018" t="s">
        <v>563</v>
      </c>
      <c r="L7018" t="s">
        <v>563</v>
      </c>
      <c r="M7018" t="s">
        <v>563</v>
      </c>
      <c r="N7018">
        <v>0</v>
      </c>
      <c r="O7018">
        <v>0</v>
      </c>
      <c r="P7018" t="s">
        <v>578</v>
      </c>
      <c r="Q7018" t="s">
        <v>1</v>
      </c>
      <c r="R7018">
        <v>1</v>
      </c>
      <c r="S7018" t="s">
        <v>564</v>
      </c>
      <c r="T7018">
        <v>0</v>
      </c>
      <c r="U7018">
        <v>0</v>
      </c>
      <c r="V7018" t="s">
        <v>1</v>
      </c>
      <c r="W7018" t="s">
        <v>1</v>
      </c>
      <c r="X7018">
        <v>1</v>
      </c>
      <c r="Y7018" t="s">
        <v>565</v>
      </c>
    </row>
    <row r="7019" spans="1:25">
      <c r="A7019" t="s">
        <v>62</v>
      </c>
      <c r="B7019" t="s">
        <v>66</v>
      </c>
      <c r="C7019" t="s">
        <v>577</v>
      </c>
      <c r="D7019" t="s">
        <v>142</v>
      </c>
      <c r="E7019">
        <v>14861.507334345</v>
      </c>
      <c r="F7019" s="13">
        <f t="shared" si="423"/>
        <v>74.9942724771321</v>
      </c>
      <c r="G7019" s="13">
        <f t="shared" si="424"/>
        <v>74.9942724771321</v>
      </c>
      <c r="H7019">
        <v>14.861507334344999</v>
      </c>
      <c r="I7019">
        <f t="shared" si="425"/>
        <v>7.4994272477132098E-2</v>
      </c>
      <c r="J7019">
        <f t="shared" si="426"/>
        <v>7.4994272477132098E-2</v>
      </c>
      <c r="K7019" t="s">
        <v>563</v>
      </c>
      <c r="L7019" t="s">
        <v>563</v>
      </c>
      <c r="M7019" t="s">
        <v>563</v>
      </c>
      <c r="N7019">
        <v>0</v>
      </c>
      <c r="O7019">
        <v>0</v>
      </c>
      <c r="P7019" t="s">
        <v>578</v>
      </c>
      <c r="Q7019" t="s">
        <v>1</v>
      </c>
      <c r="R7019">
        <v>1</v>
      </c>
      <c r="S7019" t="s">
        <v>564</v>
      </c>
      <c r="T7019">
        <v>0</v>
      </c>
      <c r="U7019">
        <v>0</v>
      </c>
      <c r="V7019" t="s">
        <v>1</v>
      </c>
      <c r="W7019" t="s">
        <v>1</v>
      </c>
      <c r="X7019">
        <v>1</v>
      </c>
      <c r="Y7019" t="s">
        <v>565</v>
      </c>
    </row>
    <row r="7020" spans="1:25">
      <c r="A7020" t="s">
        <v>62</v>
      </c>
      <c r="B7020" t="s">
        <v>66</v>
      </c>
      <c r="C7020" t="s">
        <v>577</v>
      </c>
      <c r="D7020" t="s">
        <v>142</v>
      </c>
      <c r="E7020">
        <v>15046.0293373799</v>
      </c>
      <c r="F7020" s="13">
        <f t="shared" si="423"/>
        <v>75.876893505456906</v>
      </c>
      <c r="G7020" s="13">
        <f t="shared" si="424"/>
        <v>75.876893505456906</v>
      </c>
      <c r="H7020">
        <v>15.046029337379901</v>
      </c>
      <c r="I7020">
        <f t="shared" si="425"/>
        <v>7.5876893505456899E-2</v>
      </c>
      <c r="J7020">
        <f t="shared" si="426"/>
        <v>7.5876893505456899E-2</v>
      </c>
      <c r="K7020" t="s">
        <v>563</v>
      </c>
      <c r="L7020" t="s">
        <v>563</v>
      </c>
      <c r="M7020" t="s">
        <v>563</v>
      </c>
      <c r="N7020">
        <v>0</v>
      </c>
      <c r="O7020">
        <v>0</v>
      </c>
      <c r="P7020" t="s">
        <v>578</v>
      </c>
      <c r="Q7020" t="s">
        <v>1</v>
      </c>
      <c r="R7020">
        <v>1</v>
      </c>
      <c r="S7020" t="s">
        <v>564</v>
      </c>
      <c r="T7020">
        <v>0</v>
      </c>
      <c r="U7020">
        <v>0</v>
      </c>
      <c r="V7020" t="s">
        <v>1</v>
      </c>
      <c r="W7020" t="s">
        <v>1</v>
      </c>
      <c r="X7020">
        <v>1</v>
      </c>
      <c r="Y7020" t="s">
        <v>565</v>
      </c>
    </row>
    <row r="7021" spans="1:25">
      <c r="A7021" t="s">
        <v>62</v>
      </c>
      <c r="B7021" t="s">
        <v>66</v>
      </c>
      <c r="C7021" t="s">
        <v>577</v>
      </c>
      <c r="D7021" t="s">
        <v>142</v>
      </c>
      <c r="E7021">
        <v>15128.174001011599</v>
      </c>
      <c r="F7021" s="13">
        <f t="shared" si="423"/>
        <v>76.269633967627342</v>
      </c>
      <c r="G7021" s="13">
        <f t="shared" si="424"/>
        <v>76.269633967627342</v>
      </c>
      <c r="H7021">
        <v>15.128174001011599</v>
      </c>
      <c r="I7021">
        <f t="shared" si="425"/>
        <v>7.6269633967627343E-2</v>
      </c>
      <c r="J7021">
        <f t="shared" si="426"/>
        <v>7.6269633967627343E-2</v>
      </c>
      <c r="K7021" t="s">
        <v>563</v>
      </c>
      <c r="L7021" t="s">
        <v>563</v>
      </c>
      <c r="M7021" t="s">
        <v>563</v>
      </c>
      <c r="N7021">
        <v>0</v>
      </c>
      <c r="O7021">
        <v>0</v>
      </c>
      <c r="P7021" t="s">
        <v>578</v>
      </c>
      <c r="Q7021" t="s">
        <v>1</v>
      </c>
      <c r="R7021">
        <v>1</v>
      </c>
      <c r="S7021" t="s">
        <v>564</v>
      </c>
      <c r="T7021">
        <v>0</v>
      </c>
      <c r="U7021">
        <v>0</v>
      </c>
      <c r="V7021" t="s">
        <v>1</v>
      </c>
      <c r="W7021" t="s">
        <v>1</v>
      </c>
      <c r="X7021">
        <v>1</v>
      </c>
      <c r="Y7021" t="s">
        <v>565</v>
      </c>
    </row>
    <row r="7022" spans="1:25">
      <c r="A7022" t="s">
        <v>62</v>
      </c>
      <c r="B7022" t="s">
        <v>66</v>
      </c>
      <c r="C7022" t="s">
        <v>577</v>
      </c>
      <c r="D7022" t="s">
        <v>142</v>
      </c>
      <c r="E7022">
        <v>15209.104704097101</v>
      </c>
      <c r="F7022" s="13">
        <f t="shared" si="423"/>
        <v>76.656462365959896</v>
      </c>
      <c r="G7022" s="13">
        <f t="shared" si="424"/>
        <v>76.656462365959896</v>
      </c>
      <c r="H7022">
        <v>15.209104704097101</v>
      </c>
      <c r="I7022">
        <f t="shared" si="425"/>
        <v>7.6656462365959896E-2</v>
      </c>
      <c r="J7022">
        <f t="shared" si="426"/>
        <v>7.6656462365959896E-2</v>
      </c>
      <c r="K7022" t="s">
        <v>563</v>
      </c>
      <c r="L7022" t="s">
        <v>563</v>
      </c>
      <c r="M7022" t="s">
        <v>563</v>
      </c>
      <c r="N7022">
        <v>0</v>
      </c>
      <c r="O7022">
        <v>0</v>
      </c>
      <c r="P7022" t="s">
        <v>578</v>
      </c>
      <c r="Q7022" t="s">
        <v>1</v>
      </c>
      <c r="R7022">
        <v>1</v>
      </c>
      <c r="S7022" t="s">
        <v>564</v>
      </c>
      <c r="T7022">
        <v>0</v>
      </c>
      <c r="U7022">
        <v>0</v>
      </c>
      <c r="V7022" t="s">
        <v>1</v>
      </c>
      <c r="W7022" t="s">
        <v>1</v>
      </c>
      <c r="X7022">
        <v>1</v>
      </c>
      <c r="Y7022" t="s">
        <v>565</v>
      </c>
    </row>
    <row r="7023" spans="1:25">
      <c r="A7023" t="s">
        <v>62</v>
      </c>
      <c r="B7023" t="s">
        <v>66</v>
      </c>
      <c r="C7023" t="s">
        <v>577</v>
      </c>
      <c r="D7023" t="s">
        <v>142</v>
      </c>
      <c r="E7023">
        <v>15290.0354071826</v>
      </c>
      <c r="F7023" s="13">
        <f t="shared" si="423"/>
        <v>77.043184153782164</v>
      </c>
      <c r="G7023" s="13">
        <f t="shared" si="424"/>
        <v>77.043184153782164</v>
      </c>
      <c r="H7023">
        <v>15.2900354071826</v>
      </c>
      <c r="I7023">
        <f t="shared" si="425"/>
        <v>7.7043184153782168E-2</v>
      </c>
      <c r="J7023">
        <f t="shared" si="426"/>
        <v>7.7043184153782168E-2</v>
      </c>
      <c r="K7023" t="s">
        <v>563</v>
      </c>
      <c r="L7023" t="s">
        <v>563</v>
      </c>
      <c r="M7023" t="s">
        <v>563</v>
      </c>
      <c r="N7023">
        <v>0</v>
      </c>
      <c r="O7023">
        <v>0</v>
      </c>
      <c r="P7023" t="s">
        <v>578</v>
      </c>
      <c r="Q7023" t="s">
        <v>1</v>
      </c>
      <c r="R7023">
        <v>1</v>
      </c>
      <c r="S7023" t="s">
        <v>564</v>
      </c>
      <c r="T7023">
        <v>0</v>
      </c>
      <c r="U7023">
        <v>0</v>
      </c>
      <c r="V7023" t="s">
        <v>1</v>
      </c>
      <c r="W7023" t="s">
        <v>1</v>
      </c>
      <c r="X7023">
        <v>1</v>
      </c>
      <c r="Y7023" t="s">
        <v>565</v>
      </c>
    </row>
    <row r="7024" spans="1:25">
      <c r="A7024" t="s">
        <v>62</v>
      </c>
      <c r="B7024" t="s">
        <v>66</v>
      </c>
      <c r="C7024" t="s">
        <v>577</v>
      </c>
      <c r="D7024" t="s">
        <v>142</v>
      </c>
      <c r="E7024">
        <v>15370.9661102681</v>
      </c>
      <c r="F7024" s="13">
        <f t="shared" si="423"/>
        <v>77.429799924541811</v>
      </c>
      <c r="G7024" s="13">
        <f t="shared" si="424"/>
        <v>77.429799924541811</v>
      </c>
      <c r="H7024">
        <v>15.3709661102681</v>
      </c>
      <c r="I7024">
        <f t="shared" si="425"/>
        <v>7.7429799924541812E-2</v>
      </c>
      <c r="J7024">
        <f t="shared" si="426"/>
        <v>7.7429799924541812E-2</v>
      </c>
      <c r="K7024" t="s">
        <v>563</v>
      </c>
      <c r="L7024" t="s">
        <v>563</v>
      </c>
      <c r="M7024" t="s">
        <v>563</v>
      </c>
      <c r="N7024">
        <v>0</v>
      </c>
      <c r="O7024">
        <v>0</v>
      </c>
      <c r="P7024" t="s">
        <v>578</v>
      </c>
      <c r="Q7024" t="s">
        <v>1</v>
      </c>
      <c r="R7024">
        <v>1</v>
      </c>
      <c r="S7024" t="s">
        <v>564</v>
      </c>
      <c r="T7024">
        <v>0</v>
      </c>
      <c r="U7024">
        <v>0</v>
      </c>
      <c r="V7024" t="s">
        <v>1</v>
      </c>
      <c r="W7024" t="s">
        <v>1</v>
      </c>
      <c r="X7024">
        <v>1</v>
      </c>
      <c r="Y7024" t="s">
        <v>565</v>
      </c>
    </row>
    <row r="7025" spans="1:25">
      <c r="A7025" t="s">
        <v>62</v>
      </c>
      <c r="B7025" t="s">
        <v>66</v>
      </c>
      <c r="C7025" t="s">
        <v>577</v>
      </c>
      <c r="D7025" t="s">
        <v>142</v>
      </c>
      <c r="E7025">
        <v>15489.9342438037</v>
      </c>
      <c r="F7025" s="13">
        <f t="shared" si="423"/>
        <v>77.997933870025662</v>
      </c>
      <c r="G7025" s="13">
        <f t="shared" si="424"/>
        <v>77.997933870025662</v>
      </c>
      <c r="H7025">
        <v>15.489934243803701</v>
      </c>
      <c r="I7025">
        <f t="shared" si="425"/>
        <v>7.7997933870025668E-2</v>
      </c>
      <c r="J7025">
        <f t="shared" si="426"/>
        <v>7.7997933870025668E-2</v>
      </c>
      <c r="K7025" t="s">
        <v>563</v>
      </c>
      <c r="L7025" t="s">
        <v>563</v>
      </c>
      <c r="M7025" t="s">
        <v>563</v>
      </c>
      <c r="N7025">
        <v>0</v>
      </c>
      <c r="O7025">
        <v>0</v>
      </c>
      <c r="P7025" t="s">
        <v>578</v>
      </c>
      <c r="Q7025" t="s">
        <v>1</v>
      </c>
      <c r="R7025">
        <v>1</v>
      </c>
      <c r="S7025" t="s">
        <v>564</v>
      </c>
      <c r="T7025">
        <v>0</v>
      </c>
      <c r="U7025">
        <v>0</v>
      </c>
      <c r="V7025" t="s">
        <v>1</v>
      </c>
      <c r="W7025" t="s">
        <v>1</v>
      </c>
      <c r="X7025">
        <v>1</v>
      </c>
      <c r="Y7025" t="s">
        <v>565</v>
      </c>
    </row>
    <row r="7026" spans="1:25">
      <c r="A7026" t="s">
        <v>62</v>
      </c>
      <c r="B7026" t="s">
        <v>66</v>
      </c>
      <c r="C7026" t="s">
        <v>577</v>
      </c>
      <c r="D7026" t="s">
        <v>142</v>
      </c>
      <c r="E7026">
        <v>15570.8649468892</v>
      </c>
      <c r="F7026" s="13">
        <f t="shared" si="423"/>
        <v>78.384290281140096</v>
      </c>
      <c r="G7026" s="13">
        <f t="shared" si="424"/>
        <v>78.384290281140096</v>
      </c>
      <c r="H7026">
        <v>15.5708649468892</v>
      </c>
      <c r="I7026">
        <f t="shared" si="425"/>
        <v>7.8384290281140093E-2</v>
      </c>
      <c r="J7026">
        <f t="shared" si="426"/>
        <v>7.8384290281140093E-2</v>
      </c>
      <c r="K7026" t="s">
        <v>563</v>
      </c>
      <c r="L7026" t="s">
        <v>563</v>
      </c>
      <c r="M7026" t="s">
        <v>563</v>
      </c>
      <c r="N7026">
        <v>0</v>
      </c>
      <c r="O7026">
        <v>0</v>
      </c>
      <c r="P7026" t="s">
        <v>578</v>
      </c>
      <c r="Q7026" t="s">
        <v>1</v>
      </c>
      <c r="R7026">
        <v>1</v>
      </c>
      <c r="S7026" t="s">
        <v>564</v>
      </c>
      <c r="T7026">
        <v>0</v>
      </c>
      <c r="U7026">
        <v>0</v>
      </c>
      <c r="V7026" t="s">
        <v>1</v>
      </c>
      <c r="W7026" t="s">
        <v>1</v>
      </c>
      <c r="X7026">
        <v>1</v>
      </c>
      <c r="Y7026" t="s">
        <v>565</v>
      </c>
    </row>
    <row r="7027" spans="1:25">
      <c r="A7027" t="s">
        <v>62</v>
      </c>
      <c r="B7027" t="s">
        <v>66</v>
      </c>
      <c r="C7027" t="s">
        <v>577</v>
      </c>
      <c r="D7027" t="s">
        <v>142</v>
      </c>
      <c r="E7027">
        <v>15657.9781181619</v>
      </c>
      <c r="F7027" s="13">
        <f t="shared" si="423"/>
        <v>78.800045066388094</v>
      </c>
      <c r="G7027" s="13">
        <f t="shared" si="424"/>
        <v>78.800045066388094</v>
      </c>
      <c r="H7027">
        <v>15.6579781181619</v>
      </c>
      <c r="I7027">
        <f t="shared" si="425"/>
        <v>7.8800045066388089E-2</v>
      </c>
      <c r="J7027">
        <f t="shared" si="426"/>
        <v>7.8800045066388089E-2</v>
      </c>
      <c r="K7027" t="s">
        <v>563</v>
      </c>
      <c r="L7027" t="s">
        <v>563</v>
      </c>
      <c r="M7027" t="s">
        <v>563</v>
      </c>
      <c r="N7027">
        <v>0</v>
      </c>
      <c r="O7027">
        <v>0</v>
      </c>
      <c r="P7027" t="s">
        <v>578</v>
      </c>
      <c r="Q7027" t="s">
        <v>1</v>
      </c>
      <c r="R7027">
        <v>1</v>
      </c>
      <c r="S7027" t="s">
        <v>564</v>
      </c>
      <c r="T7027">
        <v>0</v>
      </c>
      <c r="U7027">
        <v>0</v>
      </c>
      <c r="V7027" t="s">
        <v>1</v>
      </c>
      <c r="W7027" t="s">
        <v>1</v>
      </c>
      <c r="X7027">
        <v>1</v>
      </c>
      <c r="Y7027" t="s">
        <v>565</v>
      </c>
    </row>
    <row r="7028" spans="1:25">
      <c r="A7028" t="s">
        <v>62</v>
      </c>
      <c r="B7028" t="s">
        <v>66</v>
      </c>
      <c r="C7028" t="s">
        <v>577</v>
      </c>
      <c r="D7028" t="s">
        <v>142</v>
      </c>
      <c r="E7028">
        <v>15679.719912472599</v>
      </c>
      <c r="F7028" s="13">
        <f t="shared" si="423"/>
        <v>78.903790862210215</v>
      </c>
      <c r="G7028" s="13">
        <f t="shared" si="424"/>
        <v>78.903790862210215</v>
      </c>
      <c r="H7028">
        <v>15.679719912472599</v>
      </c>
      <c r="I7028">
        <f t="shared" si="425"/>
        <v>7.8903790862210221E-2</v>
      </c>
      <c r="J7028">
        <f t="shared" si="426"/>
        <v>7.8903790862210221E-2</v>
      </c>
      <c r="K7028" t="s">
        <v>563</v>
      </c>
      <c r="L7028" t="s">
        <v>563</v>
      </c>
      <c r="M7028" t="s">
        <v>563</v>
      </c>
      <c r="N7028">
        <v>0</v>
      </c>
      <c r="O7028">
        <v>0</v>
      </c>
      <c r="P7028" t="s">
        <v>578</v>
      </c>
      <c r="Q7028" t="s">
        <v>1</v>
      </c>
      <c r="R7028">
        <v>1</v>
      </c>
      <c r="S7028" t="s">
        <v>564</v>
      </c>
      <c r="T7028">
        <v>0</v>
      </c>
      <c r="U7028">
        <v>0</v>
      </c>
      <c r="V7028" t="s">
        <v>1</v>
      </c>
      <c r="W7028" t="s">
        <v>1</v>
      </c>
      <c r="X7028">
        <v>1</v>
      </c>
      <c r="Y7028" t="s">
        <v>565</v>
      </c>
    </row>
    <row r="7029" spans="1:25">
      <c r="A7029" t="s">
        <v>62</v>
      </c>
      <c r="B7029" t="s">
        <v>66</v>
      </c>
      <c r="C7029" t="s">
        <v>577</v>
      </c>
      <c r="D7029" t="s">
        <v>142</v>
      </c>
      <c r="E7029">
        <v>15861.807439824899</v>
      </c>
      <c r="F7029" s="13">
        <f t="shared" si="423"/>
        <v>79.77237041646292</v>
      </c>
      <c r="G7029" s="13">
        <f t="shared" si="424"/>
        <v>79.77237041646292</v>
      </c>
      <c r="H7029">
        <v>15.861807439824901</v>
      </c>
      <c r="I7029">
        <f t="shared" si="425"/>
        <v>7.9772370416462915E-2</v>
      </c>
      <c r="J7029">
        <f t="shared" si="426"/>
        <v>7.9772370416462915E-2</v>
      </c>
      <c r="K7029" t="s">
        <v>563</v>
      </c>
      <c r="L7029" t="s">
        <v>563</v>
      </c>
      <c r="M7029" t="s">
        <v>563</v>
      </c>
      <c r="N7029">
        <v>0</v>
      </c>
      <c r="O7029">
        <v>0</v>
      </c>
      <c r="P7029" t="s">
        <v>578</v>
      </c>
      <c r="Q7029" t="s">
        <v>1</v>
      </c>
      <c r="R7029">
        <v>1</v>
      </c>
      <c r="S7029" t="s">
        <v>564</v>
      </c>
      <c r="T7029">
        <v>0</v>
      </c>
      <c r="U7029">
        <v>0</v>
      </c>
      <c r="V7029" t="s">
        <v>1</v>
      </c>
      <c r="W7029" t="s">
        <v>1</v>
      </c>
      <c r="X7029">
        <v>1</v>
      </c>
      <c r="Y7029" t="s">
        <v>565</v>
      </c>
    </row>
    <row r="7030" spans="1:25">
      <c r="A7030" t="s">
        <v>62</v>
      </c>
      <c r="B7030" t="s">
        <v>66</v>
      </c>
      <c r="C7030" t="s">
        <v>577</v>
      </c>
      <c r="D7030" t="s">
        <v>142</v>
      </c>
      <c r="E7030">
        <v>16002.6987951807</v>
      </c>
      <c r="F7030" s="13">
        <f t="shared" si="423"/>
        <v>80.444084584408856</v>
      </c>
      <c r="G7030" s="13">
        <f t="shared" si="424"/>
        <v>80.444084584408856</v>
      </c>
      <c r="H7030">
        <v>16.002698795180699</v>
      </c>
      <c r="I7030">
        <f t="shared" si="425"/>
        <v>8.0444084584408854E-2</v>
      </c>
      <c r="J7030">
        <f t="shared" si="426"/>
        <v>8.0444084584408854E-2</v>
      </c>
      <c r="K7030" t="s">
        <v>563</v>
      </c>
      <c r="L7030" t="s">
        <v>563</v>
      </c>
      <c r="M7030" t="s">
        <v>563</v>
      </c>
      <c r="N7030">
        <v>0</v>
      </c>
      <c r="O7030">
        <v>0</v>
      </c>
      <c r="P7030" t="s">
        <v>578</v>
      </c>
      <c r="Q7030" t="s">
        <v>1</v>
      </c>
      <c r="R7030">
        <v>1</v>
      </c>
      <c r="S7030" t="s">
        <v>564</v>
      </c>
      <c r="T7030">
        <v>0</v>
      </c>
      <c r="U7030">
        <v>0</v>
      </c>
      <c r="V7030" t="s">
        <v>1</v>
      </c>
      <c r="W7030" t="s">
        <v>1</v>
      </c>
      <c r="X7030">
        <v>1</v>
      </c>
      <c r="Y7030" t="s">
        <v>565</v>
      </c>
    </row>
    <row r="7031" spans="1:25">
      <c r="A7031" t="s">
        <v>62</v>
      </c>
      <c r="B7031" t="s">
        <v>66</v>
      </c>
      <c r="C7031" t="s">
        <v>577</v>
      </c>
      <c r="D7031" t="s">
        <v>142</v>
      </c>
      <c r="E7031">
        <v>16115.871187801</v>
      </c>
      <c r="F7031" s="13">
        <f t="shared" si="423"/>
        <v>80.983423766816301</v>
      </c>
      <c r="G7031" s="13">
        <f t="shared" si="424"/>
        <v>80.983423766816301</v>
      </c>
      <c r="H7031">
        <v>16.115871187801002</v>
      </c>
      <c r="I7031">
        <f t="shared" si="425"/>
        <v>8.0983423766816304E-2</v>
      </c>
      <c r="J7031">
        <f t="shared" si="426"/>
        <v>8.0983423766816304E-2</v>
      </c>
      <c r="K7031" t="s">
        <v>563</v>
      </c>
      <c r="L7031" t="s">
        <v>563</v>
      </c>
      <c r="M7031" t="s">
        <v>563</v>
      </c>
      <c r="N7031">
        <v>0</v>
      </c>
      <c r="O7031">
        <v>0</v>
      </c>
      <c r="P7031" t="s">
        <v>578</v>
      </c>
      <c r="Q7031" t="s">
        <v>1</v>
      </c>
      <c r="R7031">
        <v>1</v>
      </c>
      <c r="S7031" t="s">
        <v>564</v>
      </c>
      <c r="T7031">
        <v>0</v>
      </c>
      <c r="U7031">
        <v>0</v>
      </c>
      <c r="V7031" t="s">
        <v>1</v>
      </c>
      <c r="W7031" t="s">
        <v>1</v>
      </c>
      <c r="X7031">
        <v>1</v>
      </c>
      <c r="Y7031" t="s">
        <v>565</v>
      </c>
    </row>
    <row r="7032" spans="1:25">
      <c r="A7032" t="s">
        <v>62</v>
      </c>
      <c r="B7032" t="s">
        <v>66</v>
      </c>
      <c r="C7032" t="s">
        <v>577</v>
      </c>
      <c r="D7032" t="s">
        <v>142</v>
      </c>
      <c r="E7032">
        <v>16145.773675762401</v>
      </c>
      <c r="F7032" s="13">
        <f t="shared" ref="F7032:F7095" si="427">0.0083*E7032^(0.9482)</f>
        <v>81.125895518416954</v>
      </c>
      <c r="G7032" s="13">
        <f t="shared" ref="G7032:G7095" si="428">0.0083*E7032^(0.9482)</f>
        <v>81.125895518416954</v>
      </c>
      <c r="H7032">
        <v>16.145773675762399</v>
      </c>
      <c r="I7032">
        <f t="shared" si="425"/>
        <v>8.1125895518416952E-2</v>
      </c>
      <c r="J7032">
        <f t="shared" si="426"/>
        <v>8.1125895518416952E-2</v>
      </c>
      <c r="K7032" t="s">
        <v>563</v>
      </c>
      <c r="L7032" t="s">
        <v>563</v>
      </c>
      <c r="M7032" t="s">
        <v>563</v>
      </c>
      <c r="N7032">
        <v>0</v>
      </c>
      <c r="O7032">
        <v>0</v>
      </c>
      <c r="P7032" t="s">
        <v>578</v>
      </c>
      <c r="Q7032" t="s">
        <v>1</v>
      </c>
      <c r="R7032">
        <v>1</v>
      </c>
      <c r="S7032" t="s">
        <v>564</v>
      </c>
      <c r="T7032">
        <v>0</v>
      </c>
      <c r="U7032">
        <v>0</v>
      </c>
      <c r="V7032" t="s">
        <v>1</v>
      </c>
      <c r="W7032" t="s">
        <v>1</v>
      </c>
      <c r="X7032">
        <v>1</v>
      </c>
      <c r="Y7032" t="s">
        <v>565</v>
      </c>
    </row>
    <row r="7033" spans="1:25">
      <c r="A7033" t="s">
        <v>62</v>
      </c>
      <c r="B7033" t="s">
        <v>66</v>
      </c>
      <c r="C7033" t="s">
        <v>577</v>
      </c>
      <c r="D7033" t="s">
        <v>142</v>
      </c>
      <c r="E7033">
        <v>16255.2471910112</v>
      </c>
      <c r="F7033" s="13">
        <f t="shared" si="427"/>
        <v>81.647370605776089</v>
      </c>
      <c r="G7033" s="13">
        <f t="shared" si="428"/>
        <v>81.647370605776089</v>
      </c>
      <c r="H7033">
        <v>16.2552471910112</v>
      </c>
      <c r="I7033">
        <f t="shared" si="425"/>
        <v>8.1647370605776093E-2</v>
      </c>
      <c r="J7033">
        <f t="shared" si="426"/>
        <v>8.1647370605776093E-2</v>
      </c>
      <c r="K7033" t="s">
        <v>563</v>
      </c>
      <c r="L7033" t="s">
        <v>563</v>
      </c>
      <c r="M7033" t="s">
        <v>563</v>
      </c>
      <c r="N7033">
        <v>0</v>
      </c>
      <c r="O7033">
        <v>0</v>
      </c>
      <c r="P7033" t="s">
        <v>578</v>
      </c>
      <c r="Q7033" t="s">
        <v>1</v>
      </c>
      <c r="R7033">
        <v>1</v>
      </c>
      <c r="S7033" t="s">
        <v>564</v>
      </c>
      <c r="T7033">
        <v>0</v>
      </c>
      <c r="U7033">
        <v>0</v>
      </c>
      <c r="V7033" t="s">
        <v>1</v>
      </c>
      <c r="W7033" t="s">
        <v>1</v>
      </c>
      <c r="X7033">
        <v>1</v>
      </c>
      <c r="Y7033" t="s">
        <v>565</v>
      </c>
    </row>
    <row r="7034" spans="1:25">
      <c r="A7034" t="s">
        <v>62</v>
      </c>
      <c r="B7034" t="s">
        <v>66</v>
      </c>
      <c r="C7034" t="s">
        <v>577</v>
      </c>
      <c r="D7034" t="s">
        <v>142</v>
      </c>
      <c r="E7034">
        <v>16341.406902086699</v>
      </c>
      <c r="F7034" s="13">
        <f t="shared" si="427"/>
        <v>82.057662839081999</v>
      </c>
      <c r="G7034" s="13">
        <f t="shared" si="428"/>
        <v>82.057662839081999</v>
      </c>
      <c r="H7034">
        <v>16.3414069020867</v>
      </c>
      <c r="I7034">
        <f t="shared" si="425"/>
        <v>8.2057662839082002E-2</v>
      </c>
      <c r="J7034">
        <f t="shared" si="426"/>
        <v>8.2057662839082002E-2</v>
      </c>
      <c r="K7034" t="s">
        <v>563</v>
      </c>
      <c r="L7034" t="s">
        <v>563</v>
      </c>
      <c r="M7034" t="s">
        <v>563</v>
      </c>
      <c r="N7034">
        <v>0</v>
      </c>
      <c r="O7034">
        <v>0</v>
      </c>
      <c r="P7034" t="s">
        <v>578</v>
      </c>
      <c r="Q7034" t="s">
        <v>1</v>
      </c>
      <c r="R7034">
        <v>1</v>
      </c>
      <c r="S7034" t="s">
        <v>564</v>
      </c>
      <c r="T7034">
        <v>0</v>
      </c>
      <c r="U7034">
        <v>0</v>
      </c>
      <c r="V7034" t="s">
        <v>1</v>
      </c>
      <c r="W7034" t="s">
        <v>1</v>
      </c>
      <c r="X7034">
        <v>1</v>
      </c>
      <c r="Y7034" t="s">
        <v>565</v>
      </c>
    </row>
    <row r="7035" spans="1:25">
      <c r="A7035" t="s">
        <v>62</v>
      </c>
      <c r="B7035" t="s">
        <v>66</v>
      </c>
      <c r="C7035" t="s">
        <v>577</v>
      </c>
      <c r="D7035" t="s">
        <v>142</v>
      </c>
      <c r="E7035">
        <v>16449.8667736758</v>
      </c>
      <c r="F7035" s="13">
        <f t="shared" si="427"/>
        <v>82.573989138863496</v>
      </c>
      <c r="G7035" s="13">
        <f t="shared" si="428"/>
        <v>82.573989138863496</v>
      </c>
      <c r="H7035">
        <v>16.449866773675801</v>
      </c>
      <c r="I7035">
        <f t="shared" si="425"/>
        <v>8.2573989138863491E-2</v>
      </c>
      <c r="J7035">
        <f t="shared" si="426"/>
        <v>8.2573989138863491E-2</v>
      </c>
      <c r="K7035" t="s">
        <v>563</v>
      </c>
      <c r="L7035" t="s">
        <v>563</v>
      </c>
      <c r="M7035" t="s">
        <v>563</v>
      </c>
      <c r="N7035">
        <v>0</v>
      </c>
      <c r="O7035">
        <v>0</v>
      </c>
      <c r="P7035" t="s">
        <v>578</v>
      </c>
      <c r="Q7035" t="s">
        <v>1</v>
      </c>
      <c r="R7035">
        <v>1</v>
      </c>
      <c r="S7035" t="s">
        <v>564</v>
      </c>
      <c r="T7035">
        <v>0</v>
      </c>
      <c r="U7035">
        <v>0</v>
      </c>
      <c r="V7035" t="s">
        <v>1</v>
      </c>
      <c r="W7035" t="s">
        <v>1</v>
      </c>
      <c r="X7035">
        <v>1</v>
      </c>
      <c r="Y7035" t="s">
        <v>565</v>
      </c>
    </row>
    <row r="7036" spans="1:25">
      <c r="A7036" t="s">
        <v>62</v>
      </c>
      <c r="B7036" t="s">
        <v>66</v>
      </c>
      <c r="C7036" t="s">
        <v>577</v>
      </c>
      <c r="D7036" t="s">
        <v>142</v>
      </c>
      <c r="E7036">
        <v>16717.468699839501</v>
      </c>
      <c r="F7036" s="13">
        <f t="shared" si="427"/>
        <v>83.847164075788186</v>
      </c>
      <c r="G7036" s="13">
        <f t="shared" si="428"/>
        <v>83.847164075788186</v>
      </c>
      <c r="H7036">
        <v>16.7174686998395</v>
      </c>
      <c r="I7036">
        <f t="shared" si="425"/>
        <v>8.3847164075788183E-2</v>
      </c>
      <c r="J7036">
        <f t="shared" si="426"/>
        <v>8.3847164075788183E-2</v>
      </c>
      <c r="K7036" t="s">
        <v>563</v>
      </c>
      <c r="L7036" t="s">
        <v>563</v>
      </c>
      <c r="M7036" t="s">
        <v>563</v>
      </c>
      <c r="N7036">
        <v>0</v>
      </c>
      <c r="O7036">
        <v>0</v>
      </c>
      <c r="P7036" t="s">
        <v>578</v>
      </c>
      <c r="Q7036" t="s">
        <v>1</v>
      </c>
      <c r="R7036">
        <v>1</v>
      </c>
      <c r="S7036" t="s">
        <v>564</v>
      </c>
      <c r="T7036">
        <v>0</v>
      </c>
      <c r="U7036">
        <v>0</v>
      </c>
      <c r="V7036" t="s">
        <v>1</v>
      </c>
      <c r="W7036" t="s">
        <v>1</v>
      </c>
      <c r="X7036">
        <v>1</v>
      </c>
      <c r="Y7036" t="s">
        <v>565</v>
      </c>
    </row>
    <row r="7037" spans="1:25">
      <c r="A7037" t="s">
        <v>62</v>
      </c>
      <c r="B7037" t="s">
        <v>66</v>
      </c>
      <c r="C7037" t="s">
        <v>577</v>
      </c>
      <c r="D7037" t="s">
        <v>142</v>
      </c>
      <c r="E7037">
        <v>16817.8194221509</v>
      </c>
      <c r="F7037" s="13">
        <f t="shared" si="427"/>
        <v>84.324331656439284</v>
      </c>
      <c r="G7037" s="13">
        <f t="shared" si="428"/>
        <v>84.324331656439284</v>
      </c>
      <c r="H7037">
        <v>16.817819422150901</v>
      </c>
      <c r="I7037">
        <f t="shared" si="425"/>
        <v>8.432433165643928E-2</v>
      </c>
      <c r="J7037">
        <f t="shared" si="426"/>
        <v>8.432433165643928E-2</v>
      </c>
      <c r="K7037" t="s">
        <v>563</v>
      </c>
      <c r="L7037" t="s">
        <v>563</v>
      </c>
      <c r="M7037" t="s">
        <v>563</v>
      </c>
      <c r="N7037">
        <v>0</v>
      </c>
      <c r="O7037">
        <v>0</v>
      </c>
      <c r="P7037" t="s">
        <v>578</v>
      </c>
      <c r="Q7037" t="s">
        <v>1</v>
      </c>
      <c r="R7037">
        <v>1</v>
      </c>
      <c r="S7037" t="s">
        <v>564</v>
      </c>
      <c r="T7037">
        <v>0</v>
      </c>
      <c r="U7037">
        <v>0</v>
      </c>
      <c r="V7037" t="s">
        <v>1</v>
      </c>
      <c r="W7037" t="s">
        <v>1</v>
      </c>
      <c r="X7037">
        <v>1</v>
      </c>
      <c r="Y7037" t="s">
        <v>565</v>
      </c>
    </row>
    <row r="7038" spans="1:25">
      <c r="A7038" t="s">
        <v>62</v>
      </c>
      <c r="B7038" t="s">
        <v>66</v>
      </c>
      <c r="C7038" t="s">
        <v>577</v>
      </c>
      <c r="D7038" t="s">
        <v>142</v>
      </c>
      <c r="E7038">
        <v>16921.211075441399</v>
      </c>
      <c r="F7038" s="13">
        <f t="shared" si="427"/>
        <v>84.815804635514212</v>
      </c>
      <c r="G7038" s="13">
        <f t="shared" si="428"/>
        <v>84.815804635514212</v>
      </c>
      <c r="H7038">
        <v>16.921211075441398</v>
      </c>
      <c r="I7038">
        <f t="shared" si="425"/>
        <v>8.4815804635514205E-2</v>
      </c>
      <c r="J7038">
        <f t="shared" si="426"/>
        <v>8.4815804635514205E-2</v>
      </c>
      <c r="K7038" t="s">
        <v>563</v>
      </c>
      <c r="L7038" t="s">
        <v>563</v>
      </c>
      <c r="M7038" t="s">
        <v>563</v>
      </c>
      <c r="N7038">
        <v>0</v>
      </c>
      <c r="O7038">
        <v>0</v>
      </c>
      <c r="P7038" t="s">
        <v>578</v>
      </c>
      <c r="Q7038" t="s">
        <v>1</v>
      </c>
      <c r="R7038">
        <v>1</v>
      </c>
      <c r="S7038" t="s">
        <v>564</v>
      </c>
      <c r="T7038">
        <v>0</v>
      </c>
      <c r="U7038">
        <v>0</v>
      </c>
      <c r="V7038" t="s">
        <v>1</v>
      </c>
      <c r="W7038" t="s">
        <v>1</v>
      </c>
      <c r="X7038">
        <v>1</v>
      </c>
      <c r="Y7038" t="s">
        <v>565</v>
      </c>
    </row>
    <row r="7039" spans="1:25">
      <c r="A7039" t="s">
        <v>62</v>
      </c>
      <c r="B7039" t="s">
        <v>66</v>
      </c>
      <c r="C7039" t="s">
        <v>577</v>
      </c>
      <c r="D7039" t="s">
        <v>142</v>
      </c>
      <c r="E7039">
        <v>17021.561797752802</v>
      </c>
      <c r="F7039" s="13">
        <f t="shared" si="427"/>
        <v>85.292673780837717</v>
      </c>
      <c r="G7039" s="13">
        <f t="shared" si="428"/>
        <v>85.292673780837717</v>
      </c>
      <c r="H7039">
        <v>17.021561797752799</v>
      </c>
      <c r="I7039">
        <f t="shared" si="425"/>
        <v>8.5292673780837713E-2</v>
      </c>
      <c r="J7039">
        <f t="shared" si="426"/>
        <v>8.5292673780837713E-2</v>
      </c>
      <c r="K7039" t="s">
        <v>563</v>
      </c>
      <c r="L7039" t="s">
        <v>563</v>
      </c>
      <c r="M7039" t="s">
        <v>563</v>
      </c>
      <c r="N7039">
        <v>0</v>
      </c>
      <c r="O7039">
        <v>0</v>
      </c>
      <c r="P7039" t="s">
        <v>578</v>
      </c>
      <c r="Q7039" t="s">
        <v>1</v>
      </c>
      <c r="R7039">
        <v>1</v>
      </c>
      <c r="S7039" t="s">
        <v>564</v>
      </c>
      <c r="T7039">
        <v>0</v>
      </c>
      <c r="U7039">
        <v>0</v>
      </c>
      <c r="V7039" t="s">
        <v>1</v>
      </c>
      <c r="W7039" t="s">
        <v>1</v>
      </c>
      <c r="X7039">
        <v>1</v>
      </c>
      <c r="Y7039" t="s">
        <v>565</v>
      </c>
    </row>
    <row r="7040" spans="1:25">
      <c r="A7040" t="s">
        <v>62</v>
      </c>
      <c r="B7040" t="s">
        <v>66</v>
      </c>
      <c r="C7040" t="s">
        <v>577</v>
      </c>
      <c r="D7040" t="s">
        <v>142</v>
      </c>
      <c r="E7040">
        <v>17122.9261637239</v>
      </c>
      <c r="F7040" s="13">
        <f t="shared" si="427"/>
        <v>85.774211967303515</v>
      </c>
      <c r="G7040" s="13">
        <f t="shared" si="428"/>
        <v>85.774211967303515</v>
      </c>
      <c r="H7040">
        <v>17.1229261637239</v>
      </c>
      <c r="I7040">
        <f t="shared" si="425"/>
        <v>8.5774211967303518E-2</v>
      </c>
      <c r="J7040">
        <f t="shared" si="426"/>
        <v>8.5774211967303518E-2</v>
      </c>
      <c r="K7040" t="s">
        <v>563</v>
      </c>
      <c r="L7040" t="s">
        <v>563</v>
      </c>
      <c r="M7040" t="s">
        <v>563</v>
      </c>
      <c r="N7040">
        <v>0</v>
      </c>
      <c r="O7040">
        <v>0</v>
      </c>
      <c r="P7040" t="s">
        <v>578</v>
      </c>
      <c r="Q7040" t="s">
        <v>1</v>
      </c>
      <c r="R7040">
        <v>1</v>
      </c>
      <c r="S7040" t="s">
        <v>564</v>
      </c>
      <c r="T7040">
        <v>0</v>
      </c>
      <c r="U7040">
        <v>0</v>
      </c>
      <c r="V7040" t="s">
        <v>1</v>
      </c>
      <c r="W7040" t="s">
        <v>1</v>
      </c>
      <c r="X7040">
        <v>1</v>
      </c>
      <c r="Y7040" t="s">
        <v>565</v>
      </c>
    </row>
    <row r="7041" spans="1:25">
      <c r="A7041" t="s">
        <v>62</v>
      </c>
      <c r="B7041" t="s">
        <v>66</v>
      </c>
      <c r="C7041" t="s">
        <v>577</v>
      </c>
      <c r="D7041" t="s">
        <v>142</v>
      </c>
      <c r="E7041">
        <v>17233.413322632401</v>
      </c>
      <c r="F7041" s="13">
        <f t="shared" si="427"/>
        <v>86.298920452597315</v>
      </c>
      <c r="G7041" s="13">
        <f t="shared" si="428"/>
        <v>86.298920452597315</v>
      </c>
      <c r="H7041">
        <v>17.233413322632401</v>
      </c>
      <c r="I7041">
        <f t="shared" si="425"/>
        <v>8.6298920452597322E-2</v>
      </c>
      <c r="J7041">
        <f t="shared" si="426"/>
        <v>8.6298920452597322E-2</v>
      </c>
      <c r="K7041" t="s">
        <v>563</v>
      </c>
      <c r="L7041" t="s">
        <v>563</v>
      </c>
      <c r="M7041" t="s">
        <v>563</v>
      </c>
      <c r="N7041">
        <v>0</v>
      </c>
      <c r="O7041">
        <v>0</v>
      </c>
      <c r="P7041" t="s">
        <v>578</v>
      </c>
      <c r="Q7041" t="s">
        <v>1</v>
      </c>
      <c r="R7041">
        <v>1</v>
      </c>
      <c r="S7041" t="s">
        <v>564</v>
      </c>
      <c r="T7041">
        <v>0</v>
      </c>
      <c r="U7041">
        <v>0</v>
      </c>
      <c r="V7041" t="s">
        <v>1</v>
      </c>
      <c r="W7041" t="s">
        <v>1</v>
      </c>
      <c r="X7041">
        <v>1</v>
      </c>
      <c r="Y7041" t="s">
        <v>565</v>
      </c>
    </row>
    <row r="7042" spans="1:25">
      <c r="A7042" t="s">
        <v>62</v>
      </c>
      <c r="B7042" t="s">
        <v>66</v>
      </c>
      <c r="C7042" t="s">
        <v>577</v>
      </c>
      <c r="D7042" t="s">
        <v>142</v>
      </c>
      <c r="E7042">
        <v>17426.762863534699</v>
      </c>
      <c r="F7042" s="13">
        <f t="shared" si="427"/>
        <v>87.216727591440502</v>
      </c>
      <c r="G7042" s="13">
        <f t="shared" si="428"/>
        <v>87.216727591440502</v>
      </c>
      <c r="H7042">
        <v>17.426762863534702</v>
      </c>
      <c r="I7042">
        <f t="shared" si="425"/>
        <v>8.7216727591440502E-2</v>
      </c>
      <c r="J7042">
        <f t="shared" si="426"/>
        <v>8.7216727591440502E-2</v>
      </c>
      <c r="K7042" t="s">
        <v>563</v>
      </c>
      <c r="L7042" t="s">
        <v>563</v>
      </c>
      <c r="M7042" t="s">
        <v>563</v>
      </c>
      <c r="N7042">
        <v>0</v>
      </c>
      <c r="O7042">
        <v>0</v>
      </c>
      <c r="P7042" t="s">
        <v>578</v>
      </c>
      <c r="Q7042" t="s">
        <v>1</v>
      </c>
      <c r="R7042">
        <v>1</v>
      </c>
      <c r="S7042" t="s">
        <v>564</v>
      </c>
      <c r="T7042">
        <v>0</v>
      </c>
      <c r="U7042">
        <v>0</v>
      </c>
      <c r="V7042" t="s">
        <v>1</v>
      </c>
      <c r="W7042" t="s">
        <v>1</v>
      </c>
      <c r="X7042">
        <v>1</v>
      </c>
      <c r="Y7042" t="s">
        <v>565</v>
      </c>
    </row>
    <row r="7043" spans="1:25">
      <c r="A7043" t="s">
        <v>62</v>
      </c>
      <c r="B7043" t="s">
        <v>66</v>
      </c>
      <c r="C7043" t="s">
        <v>577</v>
      </c>
      <c r="D7043" t="s">
        <v>142</v>
      </c>
      <c r="E7043">
        <v>17440.803131991099</v>
      </c>
      <c r="F7043" s="13">
        <f t="shared" si="427"/>
        <v>87.28335445493569</v>
      </c>
      <c r="G7043" s="13">
        <f t="shared" si="428"/>
        <v>87.28335445493569</v>
      </c>
      <c r="H7043">
        <v>17.440803131991</v>
      </c>
      <c r="I7043">
        <f t="shared" si="425"/>
        <v>8.7283354454935694E-2</v>
      </c>
      <c r="J7043">
        <f t="shared" si="426"/>
        <v>8.7283354454935694E-2</v>
      </c>
      <c r="K7043" t="s">
        <v>563</v>
      </c>
      <c r="L7043" t="s">
        <v>563</v>
      </c>
      <c r="M7043" t="s">
        <v>563</v>
      </c>
      <c r="N7043">
        <v>0</v>
      </c>
      <c r="O7043">
        <v>0</v>
      </c>
      <c r="P7043" t="s">
        <v>578</v>
      </c>
      <c r="Q7043" t="s">
        <v>1</v>
      </c>
      <c r="R7043">
        <v>1</v>
      </c>
      <c r="S7043" t="s">
        <v>564</v>
      </c>
      <c r="T7043">
        <v>0</v>
      </c>
      <c r="U7043">
        <v>0</v>
      </c>
      <c r="V7043" t="s">
        <v>1</v>
      </c>
      <c r="W7043" t="s">
        <v>1</v>
      </c>
      <c r="X7043">
        <v>1</v>
      </c>
      <c r="Y7043" t="s">
        <v>565</v>
      </c>
    </row>
    <row r="7044" spans="1:25">
      <c r="A7044" t="s">
        <v>62</v>
      </c>
      <c r="B7044" t="s">
        <v>66</v>
      </c>
      <c r="C7044" t="s">
        <v>577</v>
      </c>
      <c r="D7044" t="s">
        <v>142</v>
      </c>
      <c r="E7044">
        <v>17560.145413870301</v>
      </c>
      <c r="F7044" s="13">
        <f t="shared" si="427"/>
        <v>87.84957085742343</v>
      </c>
      <c r="G7044" s="13">
        <f t="shared" si="428"/>
        <v>87.84957085742343</v>
      </c>
      <c r="H7044">
        <v>17.560145413870199</v>
      </c>
      <c r="I7044">
        <f t="shared" si="425"/>
        <v>8.7849570857423426E-2</v>
      </c>
      <c r="J7044">
        <f t="shared" si="426"/>
        <v>8.7849570857423426E-2</v>
      </c>
      <c r="K7044" t="s">
        <v>563</v>
      </c>
      <c r="L7044" t="s">
        <v>563</v>
      </c>
      <c r="M7044" t="s">
        <v>563</v>
      </c>
      <c r="N7044">
        <v>0</v>
      </c>
      <c r="O7044">
        <v>0</v>
      </c>
      <c r="P7044" t="s">
        <v>578</v>
      </c>
      <c r="Q7044" t="s">
        <v>1</v>
      </c>
      <c r="R7044">
        <v>1</v>
      </c>
      <c r="S7044" t="s">
        <v>564</v>
      </c>
      <c r="T7044">
        <v>0</v>
      </c>
      <c r="U7044">
        <v>0</v>
      </c>
      <c r="V7044" t="s">
        <v>1</v>
      </c>
      <c r="W7044" t="s">
        <v>1</v>
      </c>
      <c r="X7044">
        <v>1</v>
      </c>
      <c r="Y7044" t="s">
        <v>565</v>
      </c>
    </row>
    <row r="7045" spans="1:25">
      <c r="A7045" t="s">
        <v>62</v>
      </c>
      <c r="B7045" t="s">
        <v>66</v>
      </c>
      <c r="C7045" t="s">
        <v>577</v>
      </c>
      <c r="D7045" t="s">
        <v>142</v>
      </c>
      <c r="E7045">
        <v>17756.7091722595</v>
      </c>
      <c r="F7045" s="13">
        <f t="shared" si="427"/>
        <v>88.781728786860512</v>
      </c>
      <c r="G7045" s="13">
        <f t="shared" si="428"/>
        <v>88.781728786860512</v>
      </c>
      <c r="H7045">
        <v>17.756709172259502</v>
      </c>
      <c r="I7045">
        <f t="shared" si="425"/>
        <v>8.8781728786860512E-2</v>
      </c>
      <c r="J7045">
        <f t="shared" si="426"/>
        <v>8.8781728786860512E-2</v>
      </c>
      <c r="K7045" t="s">
        <v>563</v>
      </c>
      <c r="L7045" t="s">
        <v>563</v>
      </c>
      <c r="M7045" t="s">
        <v>563</v>
      </c>
      <c r="N7045">
        <v>0</v>
      </c>
      <c r="O7045">
        <v>0</v>
      </c>
      <c r="P7045" t="s">
        <v>578</v>
      </c>
      <c r="Q7045" t="s">
        <v>1</v>
      </c>
      <c r="R7045">
        <v>1</v>
      </c>
      <c r="S7045" t="s">
        <v>564</v>
      </c>
      <c r="T7045">
        <v>0</v>
      </c>
      <c r="U7045">
        <v>0</v>
      </c>
      <c r="V7045" t="s">
        <v>1</v>
      </c>
      <c r="W7045" t="s">
        <v>1</v>
      </c>
      <c r="X7045">
        <v>1</v>
      </c>
      <c r="Y7045" t="s">
        <v>565</v>
      </c>
    </row>
    <row r="7046" spans="1:25">
      <c r="A7046" t="s">
        <v>62</v>
      </c>
      <c r="B7046" t="s">
        <v>66</v>
      </c>
      <c r="C7046" t="s">
        <v>577</v>
      </c>
      <c r="D7046" t="s">
        <v>142</v>
      </c>
      <c r="E7046">
        <v>17864.401673640201</v>
      </c>
      <c r="F7046" s="13">
        <f t="shared" si="427"/>
        <v>89.292208457345794</v>
      </c>
      <c r="G7046" s="13">
        <f t="shared" si="428"/>
        <v>89.292208457345794</v>
      </c>
      <c r="H7046">
        <v>17.864401673640199</v>
      </c>
      <c r="I7046">
        <f t="shared" si="425"/>
        <v>8.9292208457345798E-2</v>
      </c>
      <c r="J7046">
        <f t="shared" si="426"/>
        <v>8.9292208457345798E-2</v>
      </c>
      <c r="K7046" t="s">
        <v>563</v>
      </c>
      <c r="L7046" t="s">
        <v>563</v>
      </c>
      <c r="M7046" t="s">
        <v>563</v>
      </c>
      <c r="N7046">
        <v>0</v>
      </c>
      <c r="O7046">
        <v>0</v>
      </c>
      <c r="P7046" t="s">
        <v>578</v>
      </c>
      <c r="Q7046" t="s">
        <v>1</v>
      </c>
      <c r="R7046">
        <v>1</v>
      </c>
      <c r="S7046" t="s">
        <v>564</v>
      </c>
      <c r="T7046">
        <v>0</v>
      </c>
      <c r="U7046">
        <v>0</v>
      </c>
      <c r="V7046" t="s">
        <v>1</v>
      </c>
      <c r="W7046" t="s">
        <v>1</v>
      </c>
      <c r="X7046">
        <v>1</v>
      </c>
      <c r="Y7046" t="s">
        <v>565</v>
      </c>
    </row>
    <row r="7047" spans="1:25">
      <c r="A7047" t="s">
        <v>62</v>
      </c>
      <c r="B7047" t="s">
        <v>66</v>
      </c>
      <c r="C7047" t="s">
        <v>577</v>
      </c>
      <c r="D7047" t="s">
        <v>142</v>
      </c>
      <c r="E7047">
        <v>17963.0167364017</v>
      </c>
      <c r="F7047" s="13">
        <f t="shared" si="427"/>
        <v>89.759519796061355</v>
      </c>
      <c r="G7047" s="13">
        <f t="shared" si="428"/>
        <v>89.759519796061355</v>
      </c>
      <c r="H7047">
        <v>17.963016736401698</v>
      </c>
      <c r="I7047">
        <f t="shared" si="425"/>
        <v>8.9759519796061352E-2</v>
      </c>
      <c r="J7047">
        <f t="shared" si="426"/>
        <v>8.9759519796061352E-2</v>
      </c>
      <c r="K7047" t="s">
        <v>563</v>
      </c>
      <c r="L7047" t="s">
        <v>563</v>
      </c>
      <c r="M7047" t="s">
        <v>563</v>
      </c>
      <c r="N7047">
        <v>0</v>
      </c>
      <c r="O7047">
        <v>0</v>
      </c>
      <c r="P7047" t="s">
        <v>578</v>
      </c>
      <c r="Q7047" t="s">
        <v>1</v>
      </c>
      <c r="R7047">
        <v>1</v>
      </c>
      <c r="S7047" t="s">
        <v>564</v>
      </c>
      <c r="T7047">
        <v>0</v>
      </c>
      <c r="U7047">
        <v>0</v>
      </c>
      <c r="V7047" t="s">
        <v>1</v>
      </c>
      <c r="W7047" t="s">
        <v>1</v>
      </c>
      <c r="X7047">
        <v>1</v>
      </c>
      <c r="Y7047" t="s">
        <v>565</v>
      </c>
    </row>
    <row r="7048" spans="1:25">
      <c r="A7048" t="s">
        <v>62</v>
      </c>
      <c r="B7048" t="s">
        <v>66</v>
      </c>
      <c r="C7048" t="s">
        <v>577</v>
      </c>
      <c r="D7048" t="s">
        <v>142</v>
      </c>
      <c r="E7048">
        <v>18107.9205020921</v>
      </c>
      <c r="F7048" s="13">
        <f t="shared" si="427"/>
        <v>90.445940505723186</v>
      </c>
      <c r="G7048" s="13">
        <f t="shared" si="428"/>
        <v>90.445940505723186</v>
      </c>
      <c r="H7048">
        <v>18.107920502092099</v>
      </c>
      <c r="I7048">
        <f t="shared" si="425"/>
        <v>9.0445940505723188E-2</v>
      </c>
      <c r="J7048">
        <f t="shared" si="426"/>
        <v>9.0445940505723188E-2</v>
      </c>
      <c r="K7048" t="s">
        <v>563</v>
      </c>
      <c r="L7048" t="s">
        <v>563</v>
      </c>
      <c r="M7048" t="s">
        <v>563</v>
      </c>
      <c r="N7048">
        <v>0</v>
      </c>
      <c r="O7048">
        <v>0</v>
      </c>
      <c r="P7048" t="s">
        <v>578</v>
      </c>
      <c r="Q7048" t="s">
        <v>1</v>
      </c>
      <c r="R7048">
        <v>1</v>
      </c>
      <c r="S7048" t="s">
        <v>564</v>
      </c>
      <c r="T7048">
        <v>0</v>
      </c>
      <c r="U7048">
        <v>0</v>
      </c>
      <c r="V7048" t="s">
        <v>1</v>
      </c>
      <c r="W7048" t="s">
        <v>1</v>
      </c>
      <c r="X7048">
        <v>1</v>
      </c>
      <c r="Y7048" t="s">
        <v>565</v>
      </c>
    </row>
    <row r="7049" spans="1:25">
      <c r="A7049" t="s">
        <v>62</v>
      </c>
      <c r="B7049" t="s">
        <v>66</v>
      </c>
      <c r="C7049" t="s">
        <v>577</v>
      </c>
      <c r="D7049" t="s">
        <v>142</v>
      </c>
      <c r="E7049">
        <v>18278.205882352901</v>
      </c>
      <c r="F7049" s="13">
        <f t="shared" si="427"/>
        <v>91.252232543915753</v>
      </c>
      <c r="G7049" s="13">
        <f t="shared" si="428"/>
        <v>91.252232543915753</v>
      </c>
      <c r="H7049">
        <v>18.2782058823529</v>
      </c>
      <c r="I7049">
        <f t="shared" si="425"/>
        <v>9.1252232543915748E-2</v>
      </c>
      <c r="J7049">
        <f t="shared" si="426"/>
        <v>9.1252232543915748E-2</v>
      </c>
      <c r="K7049" t="s">
        <v>563</v>
      </c>
      <c r="L7049" t="s">
        <v>563</v>
      </c>
      <c r="M7049" t="s">
        <v>563</v>
      </c>
      <c r="N7049">
        <v>0</v>
      </c>
      <c r="O7049">
        <v>0</v>
      </c>
      <c r="P7049" t="s">
        <v>578</v>
      </c>
      <c r="Q7049" t="s">
        <v>1</v>
      </c>
      <c r="R7049">
        <v>1</v>
      </c>
      <c r="S7049" t="s">
        <v>564</v>
      </c>
      <c r="T7049">
        <v>0</v>
      </c>
      <c r="U7049">
        <v>0</v>
      </c>
      <c r="V7049" t="s">
        <v>1</v>
      </c>
      <c r="W7049" t="s">
        <v>1</v>
      </c>
      <c r="X7049">
        <v>1</v>
      </c>
      <c r="Y7049" t="s">
        <v>565</v>
      </c>
    </row>
    <row r="7050" spans="1:25">
      <c r="A7050" t="s">
        <v>62</v>
      </c>
      <c r="B7050" t="s">
        <v>66</v>
      </c>
      <c r="C7050" t="s">
        <v>577</v>
      </c>
      <c r="D7050" t="s">
        <v>142</v>
      </c>
      <c r="E7050">
        <v>18297.205882352901</v>
      </c>
      <c r="F7050" s="13">
        <f t="shared" si="427"/>
        <v>91.342172319034461</v>
      </c>
      <c r="G7050" s="13">
        <f t="shared" si="428"/>
        <v>91.342172319034461</v>
      </c>
      <c r="H7050">
        <v>18.297205882352898</v>
      </c>
      <c r="I7050">
        <f t="shared" si="425"/>
        <v>9.1342172319034465E-2</v>
      </c>
      <c r="J7050">
        <f t="shared" si="426"/>
        <v>9.1342172319034465E-2</v>
      </c>
      <c r="K7050" t="s">
        <v>563</v>
      </c>
      <c r="L7050" t="s">
        <v>563</v>
      </c>
      <c r="M7050" t="s">
        <v>563</v>
      </c>
      <c r="N7050">
        <v>0</v>
      </c>
      <c r="O7050">
        <v>0</v>
      </c>
      <c r="P7050" t="s">
        <v>578</v>
      </c>
      <c r="Q7050" t="s">
        <v>1</v>
      </c>
      <c r="R7050">
        <v>1</v>
      </c>
      <c r="S7050" t="s">
        <v>564</v>
      </c>
      <c r="T7050">
        <v>0</v>
      </c>
      <c r="U7050">
        <v>0</v>
      </c>
      <c r="V7050" t="s">
        <v>1</v>
      </c>
      <c r="W7050" t="s">
        <v>1</v>
      </c>
      <c r="X7050">
        <v>1</v>
      </c>
      <c r="Y7050" t="s">
        <v>565</v>
      </c>
    </row>
    <row r="7051" spans="1:25">
      <c r="A7051" t="s">
        <v>62</v>
      </c>
      <c r="B7051" t="s">
        <v>66</v>
      </c>
      <c r="C7051" t="s">
        <v>577</v>
      </c>
      <c r="D7051" t="s">
        <v>142</v>
      </c>
      <c r="E7051">
        <v>18379.7994858612</v>
      </c>
      <c r="F7051" s="13">
        <f t="shared" si="427"/>
        <v>91.733087223592747</v>
      </c>
      <c r="G7051" s="13">
        <f t="shared" si="428"/>
        <v>91.733087223592747</v>
      </c>
      <c r="H7051">
        <v>18.379799485861199</v>
      </c>
      <c r="I7051">
        <f t="shared" si="425"/>
        <v>9.1733087223592746E-2</v>
      </c>
      <c r="J7051">
        <f t="shared" si="426"/>
        <v>9.1733087223592746E-2</v>
      </c>
      <c r="K7051" t="s">
        <v>563</v>
      </c>
      <c r="L7051" t="s">
        <v>563</v>
      </c>
      <c r="M7051" t="s">
        <v>563</v>
      </c>
      <c r="N7051">
        <v>0</v>
      </c>
      <c r="O7051">
        <v>0</v>
      </c>
      <c r="P7051" t="s">
        <v>578</v>
      </c>
      <c r="Q7051" t="s">
        <v>1</v>
      </c>
      <c r="R7051">
        <v>1</v>
      </c>
      <c r="S7051" t="s">
        <v>564</v>
      </c>
      <c r="T7051">
        <v>0</v>
      </c>
      <c r="U7051">
        <v>0</v>
      </c>
      <c r="V7051" t="s">
        <v>1</v>
      </c>
      <c r="W7051" t="s">
        <v>1</v>
      </c>
      <c r="X7051">
        <v>1</v>
      </c>
      <c r="Y7051" t="s">
        <v>565</v>
      </c>
    </row>
    <row r="7052" spans="1:25">
      <c r="A7052" t="s">
        <v>62</v>
      </c>
      <c r="B7052" t="s">
        <v>66</v>
      </c>
      <c r="C7052" t="s">
        <v>577</v>
      </c>
      <c r="D7052" t="s">
        <v>142</v>
      </c>
      <c r="E7052">
        <v>18475.943444730099</v>
      </c>
      <c r="F7052" s="13">
        <f t="shared" si="427"/>
        <v>92.188021288028196</v>
      </c>
      <c r="G7052" s="13">
        <f t="shared" si="428"/>
        <v>92.188021288028196</v>
      </c>
      <c r="H7052">
        <v>18.475943444730099</v>
      </c>
      <c r="I7052">
        <f t="shared" si="425"/>
        <v>9.2188021288028194E-2</v>
      </c>
      <c r="J7052">
        <f t="shared" si="426"/>
        <v>9.2188021288028194E-2</v>
      </c>
      <c r="K7052" t="s">
        <v>563</v>
      </c>
      <c r="L7052" t="s">
        <v>563</v>
      </c>
      <c r="M7052" t="s">
        <v>563</v>
      </c>
      <c r="N7052">
        <v>0</v>
      </c>
      <c r="O7052">
        <v>0</v>
      </c>
      <c r="P7052" t="s">
        <v>578</v>
      </c>
      <c r="Q7052" t="s">
        <v>1</v>
      </c>
      <c r="R7052">
        <v>1</v>
      </c>
      <c r="S7052" t="s">
        <v>564</v>
      </c>
      <c r="T7052">
        <v>0</v>
      </c>
      <c r="U7052">
        <v>0</v>
      </c>
      <c r="V7052" t="s">
        <v>1</v>
      </c>
      <c r="W7052" t="s">
        <v>1</v>
      </c>
      <c r="X7052">
        <v>1</v>
      </c>
      <c r="Y7052" t="s">
        <v>565</v>
      </c>
    </row>
    <row r="7053" spans="1:25">
      <c r="A7053" t="s">
        <v>62</v>
      </c>
      <c r="B7053" t="s">
        <v>66</v>
      </c>
      <c r="C7053" t="s">
        <v>577</v>
      </c>
      <c r="D7053" t="s">
        <v>142</v>
      </c>
      <c r="E7053">
        <v>18621.120822622099</v>
      </c>
      <c r="F7053" s="13">
        <f t="shared" si="427"/>
        <v>92.874739582597016</v>
      </c>
      <c r="G7053" s="13">
        <f t="shared" si="428"/>
        <v>92.874739582597016</v>
      </c>
      <c r="H7053">
        <v>18.6211208226221</v>
      </c>
      <c r="I7053">
        <f t="shared" si="425"/>
        <v>9.287473958259701E-2</v>
      </c>
      <c r="J7053">
        <f t="shared" si="426"/>
        <v>9.287473958259701E-2</v>
      </c>
      <c r="K7053" t="s">
        <v>563</v>
      </c>
      <c r="L7053" t="s">
        <v>563</v>
      </c>
      <c r="M7053" t="s">
        <v>563</v>
      </c>
      <c r="N7053">
        <v>0</v>
      </c>
      <c r="O7053">
        <v>0</v>
      </c>
      <c r="P7053" t="s">
        <v>578</v>
      </c>
      <c r="Q7053" t="s">
        <v>1</v>
      </c>
      <c r="R7053">
        <v>1</v>
      </c>
      <c r="S7053" t="s">
        <v>564</v>
      </c>
      <c r="T7053">
        <v>0</v>
      </c>
      <c r="U7053">
        <v>0</v>
      </c>
      <c r="V7053" t="s">
        <v>1</v>
      </c>
      <c r="W7053" t="s">
        <v>1</v>
      </c>
      <c r="X7053">
        <v>1</v>
      </c>
      <c r="Y7053" t="s">
        <v>565</v>
      </c>
    </row>
    <row r="7054" spans="1:25">
      <c r="A7054" t="s">
        <v>62</v>
      </c>
      <c r="B7054" t="s">
        <v>66</v>
      </c>
      <c r="C7054" t="s">
        <v>577</v>
      </c>
      <c r="D7054" t="s">
        <v>142</v>
      </c>
      <c r="E7054">
        <v>18725.917737789201</v>
      </c>
      <c r="F7054" s="13">
        <f t="shared" si="427"/>
        <v>93.370277689523931</v>
      </c>
      <c r="G7054" s="13">
        <f t="shared" si="428"/>
        <v>93.370277689523931</v>
      </c>
      <c r="H7054">
        <v>18.725917737789199</v>
      </c>
      <c r="I7054">
        <f t="shared" si="425"/>
        <v>9.3370277689523926E-2</v>
      </c>
      <c r="J7054">
        <f t="shared" si="426"/>
        <v>9.3370277689523926E-2</v>
      </c>
      <c r="K7054" t="s">
        <v>563</v>
      </c>
      <c r="L7054" t="s">
        <v>563</v>
      </c>
      <c r="M7054" t="s">
        <v>563</v>
      </c>
      <c r="N7054">
        <v>0</v>
      </c>
      <c r="O7054">
        <v>0</v>
      </c>
      <c r="P7054" t="s">
        <v>578</v>
      </c>
      <c r="Q7054" t="s">
        <v>1</v>
      </c>
      <c r="R7054">
        <v>1</v>
      </c>
      <c r="S7054" t="s">
        <v>564</v>
      </c>
      <c r="T7054">
        <v>0</v>
      </c>
      <c r="U7054">
        <v>0</v>
      </c>
      <c r="V7054" t="s">
        <v>1</v>
      </c>
      <c r="W7054" t="s">
        <v>1</v>
      </c>
      <c r="X7054">
        <v>1</v>
      </c>
      <c r="Y7054" t="s">
        <v>565</v>
      </c>
    </row>
    <row r="7055" spans="1:25">
      <c r="A7055" t="s">
        <v>62</v>
      </c>
      <c r="B7055" t="s">
        <v>66</v>
      </c>
      <c r="C7055" t="s">
        <v>577</v>
      </c>
      <c r="D7055" t="s">
        <v>142</v>
      </c>
      <c r="E7055">
        <v>18823.0231362468</v>
      </c>
      <c r="F7055" s="13">
        <f t="shared" si="427"/>
        <v>93.82931780245336</v>
      </c>
      <c r="G7055" s="13">
        <f t="shared" si="428"/>
        <v>93.82931780245336</v>
      </c>
      <c r="H7055">
        <v>18.8230231362468</v>
      </c>
      <c r="I7055">
        <f t="shared" ref="I7055:I7107" si="429">F7055/1000</f>
        <v>9.3829317802453363E-2</v>
      </c>
      <c r="J7055">
        <f t="shared" ref="J7055:J7107" si="430">G7055/1000</f>
        <v>9.3829317802453363E-2</v>
      </c>
      <c r="K7055" t="s">
        <v>563</v>
      </c>
      <c r="L7055" t="s">
        <v>563</v>
      </c>
      <c r="M7055" t="s">
        <v>563</v>
      </c>
      <c r="N7055">
        <v>0</v>
      </c>
      <c r="O7055">
        <v>0</v>
      </c>
      <c r="P7055" t="s">
        <v>578</v>
      </c>
      <c r="Q7055" t="s">
        <v>1</v>
      </c>
      <c r="R7055">
        <v>1</v>
      </c>
      <c r="S7055" t="s">
        <v>564</v>
      </c>
      <c r="T7055">
        <v>0</v>
      </c>
      <c r="U7055">
        <v>0</v>
      </c>
      <c r="V7055" t="s">
        <v>1</v>
      </c>
      <c r="W7055" t="s">
        <v>1</v>
      </c>
      <c r="X7055">
        <v>1</v>
      </c>
      <c r="Y7055" t="s">
        <v>565</v>
      </c>
    </row>
    <row r="7056" spans="1:25">
      <c r="A7056" t="s">
        <v>62</v>
      </c>
      <c r="B7056" t="s">
        <v>66</v>
      </c>
      <c r="C7056" t="s">
        <v>577</v>
      </c>
      <c r="D7056" t="s">
        <v>142</v>
      </c>
      <c r="E7056">
        <v>18913.398457583498</v>
      </c>
      <c r="F7056" s="13">
        <f t="shared" si="427"/>
        <v>94.256433043742746</v>
      </c>
      <c r="G7056" s="13">
        <f t="shared" si="428"/>
        <v>94.256433043742746</v>
      </c>
      <c r="H7056">
        <v>18.913398457583501</v>
      </c>
      <c r="I7056">
        <f t="shared" si="429"/>
        <v>9.4256433043742746E-2</v>
      </c>
      <c r="J7056">
        <f t="shared" si="430"/>
        <v>9.4256433043742746E-2</v>
      </c>
      <c r="K7056" t="s">
        <v>563</v>
      </c>
      <c r="L7056" t="s">
        <v>563</v>
      </c>
      <c r="M7056" t="s">
        <v>563</v>
      </c>
      <c r="N7056">
        <v>0</v>
      </c>
      <c r="O7056">
        <v>0</v>
      </c>
      <c r="P7056" t="s">
        <v>578</v>
      </c>
      <c r="Q7056" t="s">
        <v>1</v>
      </c>
      <c r="R7056">
        <v>1</v>
      </c>
      <c r="S7056" t="s">
        <v>564</v>
      </c>
      <c r="T7056">
        <v>0</v>
      </c>
      <c r="U7056">
        <v>0</v>
      </c>
      <c r="V7056" t="s">
        <v>1</v>
      </c>
      <c r="W7056" t="s">
        <v>1</v>
      </c>
      <c r="X7056">
        <v>1</v>
      </c>
      <c r="Y7056" t="s">
        <v>565</v>
      </c>
    </row>
    <row r="7057" spans="1:25">
      <c r="A7057" t="s">
        <v>62</v>
      </c>
      <c r="B7057" t="s">
        <v>66</v>
      </c>
      <c r="C7057" t="s">
        <v>577</v>
      </c>
      <c r="D7057" t="s">
        <v>142</v>
      </c>
      <c r="E7057">
        <v>19013.388174807202</v>
      </c>
      <c r="F7057" s="13">
        <f t="shared" si="427"/>
        <v>94.728862925448311</v>
      </c>
      <c r="G7057" s="13">
        <f t="shared" si="428"/>
        <v>94.728862925448311</v>
      </c>
      <c r="H7057">
        <v>19.013388174807201</v>
      </c>
      <c r="I7057">
        <f t="shared" si="429"/>
        <v>9.4728862925448312E-2</v>
      </c>
      <c r="J7057">
        <f t="shared" si="430"/>
        <v>9.4728862925448312E-2</v>
      </c>
      <c r="K7057" t="s">
        <v>563</v>
      </c>
      <c r="L7057" t="s">
        <v>563</v>
      </c>
      <c r="M7057" t="s">
        <v>563</v>
      </c>
      <c r="N7057">
        <v>0</v>
      </c>
      <c r="O7057">
        <v>0</v>
      </c>
      <c r="P7057" t="s">
        <v>578</v>
      </c>
      <c r="Q7057" t="s">
        <v>1</v>
      </c>
      <c r="R7057">
        <v>1</v>
      </c>
      <c r="S7057" t="s">
        <v>564</v>
      </c>
      <c r="T7057">
        <v>0</v>
      </c>
      <c r="U7057">
        <v>0</v>
      </c>
      <c r="V7057" t="s">
        <v>1</v>
      </c>
      <c r="W7057" t="s">
        <v>1</v>
      </c>
      <c r="X7057">
        <v>1</v>
      </c>
      <c r="Y7057" t="s">
        <v>565</v>
      </c>
    </row>
    <row r="7058" spans="1:25">
      <c r="A7058" t="s">
        <v>62</v>
      </c>
      <c r="B7058" t="s">
        <v>66</v>
      </c>
      <c r="C7058" t="s">
        <v>577</v>
      </c>
      <c r="D7058" t="s">
        <v>142</v>
      </c>
      <c r="E7058">
        <v>19104.329411764698</v>
      </c>
      <c r="F7058" s="13">
        <f t="shared" si="427"/>
        <v>95.158428929453265</v>
      </c>
      <c r="G7058" s="13">
        <f t="shared" si="428"/>
        <v>95.158428929453265</v>
      </c>
      <c r="H7058">
        <v>19.104329411764699</v>
      </c>
      <c r="I7058">
        <f t="shared" si="429"/>
        <v>9.5158428929453268E-2</v>
      </c>
      <c r="J7058">
        <f t="shared" si="430"/>
        <v>9.5158428929453268E-2</v>
      </c>
      <c r="K7058" t="s">
        <v>563</v>
      </c>
      <c r="L7058" t="s">
        <v>563</v>
      </c>
      <c r="M7058" t="s">
        <v>563</v>
      </c>
      <c r="N7058">
        <v>0</v>
      </c>
      <c r="O7058">
        <v>0</v>
      </c>
      <c r="P7058" t="s">
        <v>578</v>
      </c>
      <c r="Q7058" t="s">
        <v>1</v>
      </c>
      <c r="R7058">
        <v>1</v>
      </c>
      <c r="S7058" t="s">
        <v>564</v>
      </c>
      <c r="T7058">
        <v>0</v>
      </c>
      <c r="U7058">
        <v>0</v>
      </c>
      <c r="V7058" t="s">
        <v>1</v>
      </c>
      <c r="W7058" t="s">
        <v>1</v>
      </c>
      <c r="X7058">
        <v>1</v>
      </c>
      <c r="Y7058" t="s">
        <v>565</v>
      </c>
    </row>
    <row r="7059" spans="1:25">
      <c r="A7059" t="s">
        <v>62</v>
      </c>
      <c r="B7059" t="s">
        <v>66</v>
      </c>
      <c r="C7059" t="s">
        <v>577</v>
      </c>
      <c r="D7059" t="s">
        <v>142</v>
      </c>
      <c r="E7059">
        <v>19500.980821917801</v>
      </c>
      <c r="F7059" s="13">
        <f t="shared" si="427"/>
        <v>97.030802486279114</v>
      </c>
      <c r="G7059" s="13">
        <f t="shared" si="428"/>
        <v>97.030802486279114</v>
      </c>
      <c r="H7059">
        <v>19.5009808219178</v>
      </c>
      <c r="I7059">
        <f t="shared" si="429"/>
        <v>9.7030802486279114E-2</v>
      </c>
      <c r="J7059">
        <f t="shared" si="430"/>
        <v>9.7030802486279114E-2</v>
      </c>
      <c r="K7059" t="s">
        <v>563</v>
      </c>
      <c r="L7059" t="s">
        <v>563</v>
      </c>
      <c r="M7059" t="s">
        <v>563</v>
      </c>
      <c r="N7059">
        <v>0</v>
      </c>
      <c r="O7059">
        <v>0</v>
      </c>
      <c r="P7059" t="s">
        <v>578</v>
      </c>
      <c r="Q7059" t="s">
        <v>1</v>
      </c>
      <c r="R7059">
        <v>1</v>
      </c>
      <c r="S7059" t="s">
        <v>564</v>
      </c>
      <c r="T7059">
        <v>0</v>
      </c>
      <c r="U7059">
        <v>0</v>
      </c>
      <c r="V7059" t="s">
        <v>1</v>
      </c>
      <c r="W7059" t="s">
        <v>1</v>
      </c>
      <c r="X7059">
        <v>1</v>
      </c>
      <c r="Y7059" t="s">
        <v>565</v>
      </c>
    </row>
    <row r="7060" spans="1:25">
      <c r="A7060" t="s">
        <v>62</v>
      </c>
      <c r="B7060" t="s">
        <v>66</v>
      </c>
      <c r="C7060" t="s">
        <v>577</v>
      </c>
      <c r="D7060" t="s">
        <v>142</v>
      </c>
      <c r="E7060">
        <v>19592.805479452101</v>
      </c>
      <c r="F7060" s="13">
        <f t="shared" si="427"/>
        <v>97.463973667626533</v>
      </c>
      <c r="G7060" s="13">
        <f t="shared" si="428"/>
        <v>97.463973667626533</v>
      </c>
      <c r="H7060">
        <v>19.5928054794521</v>
      </c>
      <c r="I7060">
        <f t="shared" si="429"/>
        <v>9.7463973667626533E-2</v>
      </c>
      <c r="J7060">
        <f t="shared" si="430"/>
        <v>9.7463973667626533E-2</v>
      </c>
      <c r="K7060" t="s">
        <v>563</v>
      </c>
      <c r="L7060" t="s">
        <v>563</v>
      </c>
      <c r="M7060" t="s">
        <v>563</v>
      </c>
      <c r="N7060">
        <v>0</v>
      </c>
      <c r="O7060">
        <v>0</v>
      </c>
      <c r="P7060" t="s">
        <v>578</v>
      </c>
      <c r="Q7060" t="s">
        <v>1</v>
      </c>
      <c r="R7060">
        <v>1</v>
      </c>
      <c r="S7060" t="s">
        <v>564</v>
      </c>
      <c r="T7060">
        <v>0</v>
      </c>
      <c r="U7060">
        <v>0</v>
      </c>
      <c r="V7060" t="s">
        <v>1</v>
      </c>
      <c r="W7060" t="s">
        <v>1</v>
      </c>
      <c r="X7060">
        <v>1</v>
      </c>
      <c r="Y7060" t="s">
        <v>565</v>
      </c>
    </row>
    <row r="7061" spans="1:25">
      <c r="A7061" t="s">
        <v>62</v>
      </c>
      <c r="B7061" t="s">
        <v>66</v>
      </c>
      <c r="C7061" t="s">
        <v>577</v>
      </c>
      <c r="D7061" t="s">
        <v>142</v>
      </c>
      <c r="E7061">
        <v>19673.5771689498</v>
      </c>
      <c r="F7061" s="13">
        <f t="shared" si="427"/>
        <v>97.844916931613312</v>
      </c>
      <c r="G7061" s="13">
        <f t="shared" si="428"/>
        <v>97.844916931613312</v>
      </c>
      <c r="H7061">
        <v>19.673577168949802</v>
      </c>
      <c r="I7061">
        <f t="shared" si="429"/>
        <v>9.7844916931613318E-2</v>
      </c>
      <c r="J7061">
        <f t="shared" si="430"/>
        <v>9.7844916931613318E-2</v>
      </c>
      <c r="K7061" t="s">
        <v>563</v>
      </c>
      <c r="L7061" t="s">
        <v>563</v>
      </c>
      <c r="M7061" t="s">
        <v>563</v>
      </c>
      <c r="N7061">
        <v>0</v>
      </c>
      <c r="O7061">
        <v>0</v>
      </c>
      <c r="P7061" t="s">
        <v>578</v>
      </c>
      <c r="Q7061" t="s">
        <v>1</v>
      </c>
      <c r="R7061">
        <v>1</v>
      </c>
      <c r="S7061" t="s">
        <v>564</v>
      </c>
      <c r="T7061">
        <v>0</v>
      </c>
      <c r="U7061">
        <v>0</v>
      </c>
      <c r="V7061" t="s">
        <v>1</v>
      </c>
      <c r="W7061" t="s">
        <v>1</v>
      </c>
      <c r="X7061">
        <v>1</v>
      </c>
      <c r="Y7061" t="s">
        <v>565</v>
      </c>
    </row>
    <row r="7062" spans="1:25">
      <c r="A7062" t="s">
        <v>62</v>
      </c>
      <c r="B7062" t="s">
        <v>66</v>
      </c>
      <c r="C7062" t="s">
        <v>577</v>
      </c>
      <c r="D7062" t="s">
        <v>142</v>
      </c>
      <c r="E7062">
        <v>19756.0493150685</v>
      </c>
      <c r="F7062" s="13">
        <f t="shared" si="427"/>
        <v>98.233796473554364</v>
      </c>
      <c r="G7062" s="13">
        <f t="shared" si="428"/>
        <v>98.233796473554364</v>
      </c>
      <c r="H7062">
        <v>19.756049315068498</v>
      </c>
      <c r="I7062">
        <f t="shared" si="429"/>
        <v>9.8233796473554361E-2</v>
      </c>
      <c r="J7062">
        <f t="shared" si="430"/>
        <v>9.8233796473554361E-2</v>
      </c>
      <c r="K7062" t="s">
        <v>563</v>
      </c>
      <c r="L7062" t="s">
        <v>563</v>
      </c>
      <c r="M7062" t="s">
        <v>563</v>
      </c>
      <c r="N7062">
        <v>0</v>
      </c>
      <c r="O7062">
        <v>0</v>
      </c>
      <c r="P7062" t="s">
        <v>578</v>
      </c>
      <c r="Q7062" t="s">
        <v>1</v>
      </c>
      <c r="R7062">
        <v>1</v>
      </c>
      <c r="S7062" t="s">
        <v>564</v>
      </c>
      <c r="T7062">
        <v>0</v>
      </c>
      <c r="U7062">
        <v>0</v>
      </c>
      <c r="V7062" t="s">
        <v>1</v>
      </c>
      <c r="W7062" t="s">
        <v>1</v>
      </c>
      <c r="X7062">
        <v>1</v>
      </c>
      <c r="Y7062" t="s">
        <v>565</v>
      </c>
    </row>
    <row r="7063" spans="1:25">
      <c r="A7063" t="s">
        <v>62</v>
      </c>
      <c r="B7063" t="s">
        <v>66</v>
      </c>
      <c r="C7063" t="s">
        <v>577</v>
      </c>
      <c r="D7063" t="s">
        <v>142</v>
      </c>
      <c r="E7063">
        <v>19844.473059360698</v>
      </c>
      <c r="F7063" s="13">
        <f t="shared" si="427"/>
        <v>98.650646094114947</v>
      </c>
      <c r="G7063" s="13">
        <f t="shared" si="428"/>
        <v>98.650646094114947</v>
      </c>
      <c r="H7063">
        <v>19.844473059360698</v>
      </c>
      <c r="I7063">
        <f t="shared" si="429"/>
        <v>9.8650646094114947E-2</v>
      </c>
      <c r="J7063">
        <f t="shared" si="430"/>
        <v>9.8650646094114947E-2</v>
      </c>
      <c r="K7063" t="s">
        <v>563</v>
      </c>
      <c r="L7063" t="s">
        <v>563</v>
      </c>
      <c r="M7063" t="s">
        <v>563</v>
      </c>
      <c r="N7063">
        <v>0</v>
      </c>
      <c r="O7063">
        <v>0</v>
      </c>
      <c r="P7063" t="s">
        <v>578</v>
      </c>
      <c r="Q7063" t="s">
        <v>1</v>
      </c>
      <c r="R7063">
        <v>1</v>
      </c>
      <c r="S7063" t="s">
        <v>564</v>
      </c>
      <c r="T7063">
        <v>0</v>
      </c>
      <c r="U7063">
        <v>0</v>
      </c>
      <c r="V7063" t="s">
        <v>1</v>
      </c>
      <c r="W7063" t="s">
        <v>1</v>
      </c>
      <c r="X7063">
        <v>1</v>
      </c>
      <c r="Y7063" t="s">
        <v>565</v>
      </c>
    </row>
    <row r="7064" spans="1:25">
      <c r="A7064" t="s">
        <v>62</v>
      </c>
      <c r="B7064" t="s">
        <v>66</v>
      </c>
      <c r="C7064" t="s">
        <v>577</v>
      </c>
      <c r="D7064" t="s">
        <v>142</v>
      </c>
      <c r="E7064">
        <v>19926.9452054795</v>
      </c>
      <c r="F7064" s="13">
        <f t="shared" si="427"/>
        <v>99.039351811218935</v>
      </c>
      <c r="G7064" s="13">
        <f t="shared" si="428"/>
        <v>99.039351811218935</v>
      </c>
      <c r="H7064">
        <v>19.926945205479502</v>
      </c>
      <c r="I7064">
        <f t="shared" si="429"/>
        <v>9.9039351811218937E-2</v>
      </c>
      <c r="J7064">
        <f t="shared" si="430"/>
        <v>9.9039351811218937E-2</v>
      </c>
      <c r="K7064" t="s">
        <v>563</v>
      </c>
      <c r="L7064" t="s">
        <v>563</v>
      </c>
      <c r="M7064" t="s">
        <v>563</v>
      </c>
      <c r="N7064">
        <v>0</v>
      </c>
      <c r="O7064">
        <v>0</v>
      </c>
      <c r="P7064" t="s">
        <v>578</v>
      </c>
      <c r="Q7064" t="s">
        <v>1</v>
      </c>
      <c r="R7064">
        <v>1</v>
      </c>
      <c r="S7064" t="s">
        <v>564</v>
      </c>
      <c r="T7064">
        <v>0</v>
      </c>
      <c r="U7064">
        <v>0</v>
      </c>
      <c r="V7064" t="s">
        <v>1</v>
      </c>
      <c r="W7064" t="s">
        <v>1</v>
      </c>
      <c r="X7064">
        <v>1</v>
      </c>
      <c r="Y7064" t="s">
        <v>565</v>
      </c>
    </row>
    <row r="7065" spans="1:25">
      <c r="A7065" t="s">
        <v>62</v>
      </c>
      <c r="B7065" t="s">
        <v>66</v>
      </c>
      <c r="C7065" t="s">
        <v>577</v>
      </c>
      <c r="D7065" t="s">
        <v>142</v>
      </c>
      <c r="E7065">
        <v>19959.678995433798</v>
      </c>
      <c r="F7065" s="13">
        <f t="shared" si="427"/>
        <v>99.193608795947469</v>
      </c>
      <c r="G7065" s="13">
        <f t="shared" si="428"/>
        <v>99.193608795947469</v>
      </c>
      <c r="H7065">
        <v>19.959678995433801</v>
      </c>
      <c r="I7065">
        <f t="shared" si="429"/>
        <v>9.9193608795947463E-2</v>
      </c>
      <c r="J7065">
        <f t="shared" si="430"/>
        <v>9.9193608795947463E-2</v>
      </c>
      <c r="K7065" t="s">
        <v>563</v>
      </c>
      <c r="L7065" t="s">
        <v>563</v>
      </c>
      <c r="M7065" t="s">
        <v>563</v>
      </c>
      <c r="N7065">
        <v>0</v>
      </c>
      <c r="O7065">
        <v>0</v>
      </c>
      <c r="P7065" t="s">
        <v>578</v>
      </c>
      <c r="Q7065" t="s">
        <v>1</v>
      </c>
      <c r="R7065">
        <v>1</v>
      </c>
      <c r="S7065" t="s">
        <v>564</v>
      </c>
      <c r="T7065">
        <v>0</v>
      </c>
      <c r="U7065">
        <v>0</v>
      </c>
      <c r="V7065" t="s">
        <v>1</v>
      </c>
      <c r="W7065" t="s">
        <v>1</v>
      </c>
      <c r="X7065">
        <v>1</v>
      </c>
      <c r="Y7065" t="s">
        <v>565</v>
      </c>
    </row>
    <row r="7066" spans="1:25">
      <c r="A7066" t="s">
        <v>62</v>
      </c>
      <c r="B7066" t="s">
        <v>66</v>
      </c>
      <c r="C7066" t="s">
        <v>577</v>
      </c>
      <c r="D7066" t="s">
        <v>142</v>
      </c>
      <c r="E7066">
        <v>20011.117808219198</v>
      </c>
      <c r="F7066" s="13">
        <f t="shared" si="427"/>
        <v>99.435986162643601</v>
      </c>
      <c r="G7066" s="13">
        <f t="shared" si="428"/>
        <v>99.435986162643601</v>
      </c>
      <c r="H7066">
        <v>20.0111178082192</v>
      </c>
      <c r="I7066">
        <f t="shared" si="429"/>
        <v>9.9435986162643597E-2</v>
      </c>
      <c r="J7066">
        <f t="shared" si="430"/>
        <v>9.9435986162643597E-2</v>
      </c>
      <c r="K7066" t="s">
        <v>563</v>
      </c>
      <c r="L7066" t="s">
        <v>563</v>
      </c>
      <c r="M7066" t="s">
        <v>563</v>
      </c>
      <c r="N7066">
        <v>0</v>
      </c>
      <c r="O7066">
        <v>0</v>
      </c>
      <c r="P7066" t="s">
        <v>578</v>
      </c>
      <c r="Q7066" t="s">
        <v>1</v>
      </c>
      <c r="R7066">
        <v>1</v>
      </c>
      <c r="S7066" t="s">
        <v>564</v>
      </c>
      <c r="T7066">
        <v>0</v>
      </c>
      <c r="U7066">
        <v>0</v>
      </c>
      <c r="V7066" t="s">
        <v>1</v>
      </c>
      <c r="W7066" t="s">
        <v>1</v>
      </c>
      <c r="X7066">
        <v>1</v>
      </c>
      <c r="Y7066" t="s">
        <v>565</v>
      </c>
    </row>
    <row r="7067" spans="1:25">
      <c r="A7067" t="s">
        <v>62</v>
      </c>
      <c r="B7067" t="s">
        <v>66</v>
      </c>
      <c r="C7067" t="s">
        <v>577</v>
      </c>
      <c r="D7067" t="s">
        <v>142</v>
      </c>
      <c r="E7067">
        <v>20093.589954337898</v>
      </c>
      <c r="F7067" s="13">
        <f t="shared" si="427"/>
        <v>99.824523885417435</v>
      </c>
      <c r="G7067" s="13">
        <f t="shared" si="428"/>
        <v>99.824523885417435</v>
      </c>
      <c r="H7067">
        <v>20.093589954337901</v>
      </c>
      <c r="I7067">
        <f t="shared" si="429"/>
        <v>9.9824523885417432E-2</v>
      </c>
      <c r="J7067">
        <f t="shared" si="430"/>
        <v>9.9824523885417432E-2</v>
      </c>
      <c r="K7067" t="s">
        <v>563</v>
      </c>
      <c r="L7067" t="s">
        <v>563</v>
      </c>
      <c r="M7067" t="s">
        <v>563</v>
      </c>
      <c r="N7067">
        <v>0</v>
      </c>
      <c r="O7067">
        <v>0</v>
      </c>
      <c r="P7067" t="s">
        <v>578</v>
      </c>
      <c r="Q7067" t="s">
        <v>1</v>
      </c>
      <c r="R7067">
        <v>1</v>
      </c>
      <c r="S7067" t="s">
        <v>564</v>
      </c>
      <c r="T7067">
        <v>0</v>
      </c>
      <c r="U7067">
        <v>0</v>
      </c>
      <c r="V7067" t="s">
        <v>1</v>
      </c>
      <c r="W7067" t="s">
        <v>1</v>
      </c>
      <c r="X7067">
        <v>1</v>
      </c>
      <c r="Y7067" t="s">
        <v>565</v>
      </c>
    </row>
    <row r="7068" spans="1:25">
      <c r="A7068" t="s">
        <v>62</v>
      </c>
      <c r="B7068" t="s">
        <v>66</v>
      </c>
      <c r="C7068" t="s">
        <v>577</v>
      </c>
      <c r="D7068" t="s">
        <v>142</v>
      </c>
      <c r="E7068">
        <v>20149.670450514401</v>
      </c>
      <c r="F7068" s="13">
        <f t="shared" si="427"/>
        <v>100.08867968284656</v>
      </c>
      <c r="G7068" s="13">
        <f t="shared" si="428"/>
        <v>100.08867968284656</v>
      </c>
      <c r="H7068">
        <v>20.1496704505144</v>
      </c>
      <c r="I7068">
        <f t="shared" si="429"/>
        <v>0.10008867968284656</v>
      </c>
      <c r="J7068">
        <f t="shared" si="430"/>
        <v>0.10008867968284656</v>
      </c>
      <c r="K7068" t="s">
        <v>563</v>
      </c>
      <c r="L7068" t="s">
        <v>563</v>
      </c>
      <c r="M7068" t="s">
        <v>563</v>
      </c>
      <c r="N7068">
        <v>0</v>
      </c>
      <c r="O7068">
        <v>0</v>
      </c>
      <c r="P7068" t="s">
        <v>578</v>
      </c>
      <c r="Q7068" t="s">
        <v>1</v>
      </c>
      <c r="R7068">
        <v>1</v>
      </c>
      <c r="S7068" t="s">
        <v>564</v>
      </c>
      <c r="T7068">
        <v>0</v>
      </c>
      <c r="U7068">
        <v>0</v>
      </c>
      <c r="V7068" t="s">
        <v>1</v>
      </c>
      <c r="W7068" t="s">
        <v>1</v>
      </c>
      <c r="X7068">
        <v>1</v>
      </c>
      <c r="Y7068" t="s">
        <v>565</v>
      </c>
    </row>
    <row r="7069" spans="1:25">
      <c r="A7069" t="s">
        <v>62</v>
      </c>
      <c r="B7069" t="s">
        <v>66</v>
      </c>
      <c r="C7069" t="s">
        <v>577</v>
      </c>
      <c r="D7069" t="s">
        <v>142</v>
      </c>
      <c r="E7069">
        <v>20218.586378148299</v>
      </c>
      <c r="F7069" s="13">
        <f t="shared" si="427"/>
        <v>100.413242035754</v>
      </c>
      <c r="G7069" s="13">
        <f t="shared" si="428"/>
        <v>100.413242035754</v>
      </c>
      <c r="H7069">
        <v>20.218586378148299</v>
      </c>
      <c r="I7069">
        <f t="shared" si="429"/>
        <v>0.100413242035754</v>
      </c>
      <c r="J7069">
        <f t="shared" si="430"/>
        <v>0.100413242035754</v>
      </c>
      <c r="K7069" t="s">
        <v>563</v>
      </c>
      <c r="L7069" t="s">
        <v>563</v>
      </c>
      <c r="M7069" t="s">
        <v>563</v>
      </c>
      <c r="N7069">
        <v>0</v>
      </c>
      <c r="O7069">
        <v>0</v>
      </c>
      <c r="P7069" t="s">
        <v>578</v>
      </c>
      <c r="Q7069" t="s">
        <v>1</v>
      </c>
      <c r="R7069">
        <v>1</v>
      </c>
      <c r="S7069" t="s">
        <v>564</v>
      </c>
      <c r="T7069">
        <v>0</v>
      </c>
      <c r="U7069">
        <v>0</v>
      </c>
      <c r="V7069" t="s">
        <v>1</v>
      </c>
      <c r="W7069" t="s">
        <v>1</v>
      </c>
      <c r="X7069">
        <v>1</v>
      </c>
      <c r="Y7069" t="s">
        <v>565</v>
      </c>
    </row>
    <row r="7070" spans="1:25">
      <c r="A7070" t="s">
        <v>62</v>
      </c>
      <c r="B7070" t="s">
        <v>66</v>
      </c>
      <c r="C7070" t="s">
        <v>577</v>
      </c>
      <c r="D7070" t="s">
        <v>142</v>
      </c>
      <c r="E7070">
        <v>20246.317488471101</v>
      </c>
      <c r="F7070" s="13">
        <f t="shared" si="427"/>
        <v>100.54382664402988</v>
      </c>
      <c r="G7070" s="13">
        <f t="shared" si="428"/>
        <v>100.54382664402988</v>
      </c>
      <c r="H7070">
        <v>20.246317488471099</v>
      </c>
      <c r="I7070">
        <f t="shared" si="429"/>
        <v>0.10054382664402987</v>
      </c>
      <c r="J7070">
        <f t="shared" si="430"/>
        <v>0.10054382664402987</v>
      </c>
      <c r="K7070" t="s">
        <v>563</v>
      </c>
      <c r="L7070" t="s">
        <v>563</v>
      </c>
      <c r="M7070" t="s">
        <v>563</v>
      </c>
      <c r="N7070">
        <v>0</v>
      </c>
      <c r="O7070">
        <v>0</v>
      </c>
      <c r="P7070" t="s">
        <v>578</v>
      </c>
      <c r="Q7070" t="s">
        <v>1</v>
      </c>
      <c r="R7070">
        <v>1</v>
      </c>
      <c r="S7070" t="s">
        <v>564</v>
      </c>
      <c r="T7070">
        <v>0</v>
      </c>
      <c r="U7070">
        <v>0</v>
      </c>
      <c r="V7070" t="s">
        <v>1</v>
      </c>
      <c r="W7070" t="s">
        <v>1</v>
      </c>
      <c r="X7070">
        <v>1</v>
      </c>
      <c r="Y7070" t="s">
        <v>565</v>
      </c>
    </row>
    <row r="7071" spans="1:25">
      <c r="A7071" t="s">
        <v>62</v>
      </c>
      <c r="B7071" t="s">
        <v>66</v>
      </c>
      <c r="C7071" t="s">
        <v>577</v>
      </c>
      <c r="D7071" t="s">
        <v>142</v>
      </c>
      <c r="E7071">
        <v>20273.499467896399</v>
      </c>
      <c r="F7071" s="13">
        <f t="shared" si="427"/>
        <v>100.67181642714158</v>
      </c>
      <c r="G7071" s="13">
        <f t="shared" si="428"/>
        <v>100.67181642714158</v>
      </c>
      <c r="H7071">
        <v>20.2734994678964</v>
      </c>
      <c r="I7071">
        <f t="shared" si="429"/>
        <v>0.10067181642714158</v>
      </c>
      <c r="J7071">
        <f t="shared" si="430"/>
        <v>0.10067181642714158</v>
      </c>
      <c r="K7071" t="s">
        <v>563</v>
      </c>
      <c r="L7071" t="s">
        <v>563</v>
      </c>
      <c r="M7071" t="s">
        <v>563</v>
      </c>
      <c r="N7071">
        <v>0</v>
      </c>
      <c r="O7071">
        <v>0</v>
      </c>
      <c r="P7071" t="s">
        <v>578</v>
      </c>
      <c r="Q7071" t="s">
        <v>1</v>
      </c>
      <c r="R7071">
        <v>1</v>
      </c>
      <c r="S7071" t="s">
        <v>564</v>
      </c>
      <c r="T7071">
        <v>0</v>
      </c>
      <c r="U7071">
        <v>0</v>
      </c>
      <c r="V7071" t="s">
        <v>1</v>
      </c>
      <c r="W7071" t="s">
        <v>1</v>
      </c>
      <c r="X7071">
        <v>1</v>
      </c>
      <c r="Y7071" t="s">
        <v>565</v>
      </c>
    </row>
    <row r="7072" spans="1:25">
      <c r="A7072" t="s">
        <v>62</v>
      </c>
      <c r="B7072" t="s">
        <v>66</v>
      </c>
      <c r="C7072" t="s">
        <v>577</v>
      </c>
      <c r="D7072" t="s">
        <v>142</v>
      </c>
      <c r="E7072">
        <v>20300.406881873001</v>
      </c>
      <c r="F7072" s="13">
        <f t="shared" si="427"/>
        <v>100.79850462955862</v>
      </c>
      <c r="G7072" s="13">
        <f t="shared" si="428"/>
        <v>100.79850462955862</v>
      </c>
      <c r="H7072">
        <v>20.300406881872998</v>
      </c>
      <c r="I7072">
        <f t="shared" si="429"/>
        <v>0.10079850462955862</v>
      </c>
      <c r="J7072">
        <f t="shared" si="430"/>
        <v>0.10079850462955862</v>
      </c>
      <c r="K7072" t="s">
        <v>563</v>
      </c>
      <c r="L7072" t="s">
        <v>563</v>
      </c>
      <c r="M7072" t="s">
        <v>563</v>
      </c>
      <c r="N7072">
        <v>0</v>
      </c>
      <c r="O7072">
        <v>0</v>
      </c>
      <c r="P7072" t="s">
        <v>578</v>
      </c>
      <c r="Q7072" t="s">
        <v>1</v>
      </c>
      <c r="R7072">
        <v>1</v>
      </c>
      <c r="S7072" t="s">
        <v>564</v>
      </c>
      <c r="T7072">
        <v>0</v>
      </c>
      <c r="U7072">
        <v>0</v>
      </c>
      <c r="V7072" t="s">
        <v>1</v>
      </c>
      <c r="W7072" t="s">
        <v>1</v>
      </c>
      <c r="X7072">
        <v>1</v>
      </c>
      <c r="Y7072" t="s">
        <v>565</v>
      </c>
    </row>
    <row r="7073" spans="1:25">
      <c r="A7073" t="s">
        <v>62</v>
      </c>
      <c r="B7073" t="s">
        <v>66</v>
      </c>
      <c r="C7073" t="s">
        <v>577</v>
      </c>
      <c r="D7073" t="s">
        <v>142</v>
      </c>
      <c r="E7073">
        <v>20329.373536715098</v>
      </c>
      <c r="F7073" s="13">
        <f t="shared" si="427"/>
        <v>100.93487863607213</v>
      </c>
      <c r="G7073" s="13">
        <f t="shared" si="428"/>
        <v>100.93487863607213</v>
      </c>
      <c r="H7073">
        <v>20.329373536715099</v>
      </c>
      <c r="I7073">
        <f t="shared" si="429"/>
        <v>0.10093487863607213</v>
      </c>
      <c r="J7073">
        <f t="shared" si="430"/>
        <v>0.10093487863607213</v>
      </c>
      <c r="K7073" t="s">
        <v>563</v>
      </c>
      <c r="L7073" t="s">
        <v>563</v>
      </c>
      <c r="M7073" t="s">
        <v>563</v>
      </c>
      <c r="N7073">
        <v>0</v>
      </c>
      <c r="O7073">
        <v>0</v>
      </c>
      <c r="P7073" t="s">
        <v>578</v>
      </c>
      <c r="Q7073" t="s">
        <v>1</v>
      </c>
      <c r="R7073">
        <v>1</v>
      </c>
      <c r="S7073" t="s">
        <v>564</v>
      </c>
      <c r="T7073">
        <v>0</v>
      </c>
      <c r="U7073">
        <v>0</v>
      </c>
      <c r="V7073" t="s">
        <v>1</v>
      </c>
      <c r="W7073" t="s">
        <v>1</v>
      </c>
      <c r="X7073">
        <v>1</v>
      </c>
      <c r="Y7073" t="s">
        <v>565</v>
      </c>
    </row>
    <row r="7074" spans="1:25">
      <c r="A7074" t="s">
        <v>62</v>
      </c>
      <c r="B7074" t="s">
        <v>66</v>
      </c>
      <c r="C7074" t="s">
        <v>577</v>
      </c>
      <c r="D7074" t="s">
        <v>142</v>
      </c>
      <c r="E7074">
        <v>20356.143667967401</v>
      </c>
      <c r="F7074" s="13">
        <f t="shared" si="427"/>
        <v>101.06090253612761</v>
      </c>
      <c r="G7074" s="13">
        <f t="shared" si="428"/>
        <v>101.06090253612761</v>
      </c>
      <c r="H7074">
        <v>20.356143667967402</v>
      </c>
      <c r="I7074">
        <f t="shared" si="429"/>
        <v>0.10106090253612761</v>
      </c>
      <c r="J7074">
        <f t="shared" si="430"/>
        <v>0.10106090253612761</v>
      </c>
      <c r="K7074" t="s">
        <v>563</v>
      </c>
      <c r="L7074" t="s">
        <v>563</v>
      </c>
      <c r="M7074" t="s">
        <v>563</v>
      </c>
      <c r="N7074">
        <v>0</v>
      </c>
      <c r="O7074">
        <v>0</v>
      </c>
      <c r="P7074" t="s">
        <v>578</v>
      </c>
      <c r="Q7074" t="s">
        <v>1</v>
      </c>
      <c r="R7074">
        <v>1</v>
      </c>
      <c r="S7074" t="s">
        <v>564</v>
      </c>
      <c r="T7074">
        <v>0</v>
      </c>
      <c r="U7074">
        <v>0</v>
      </c>
      <c r="V7074" t="s">
        <v>1</v>
      </c>
      <c r="W7074" t="s">
        <v>1</v>
      </c>
      <c r="X7074">
        <v>1</v>
      </c>
      <c r="Y7074" t="s">
        <v>565</v>
      </c>
    </row>
    <row r="7075" spans="1:25">
      <c r="A7075" t="s">
        <v>62</v>
      </c>
      <c r="B7075" t="s">
        <v>66</v>
      </c>
      <c r="C7075" t="s">
        <v>577</v>
      </c>
      <c r="D7075" t="s">
        <v>142</v>
      </c>
      <c r="E7075">
        <v>20383.051081943999</v>
      </c>
      <c r="F7075" s="13">
        <f t="shared" si="427"/>
        <v>101.1875640618069</v>
      </c>
      <c r="G7075" s="13">
        <f t="shared" si="428"/>
        <v>101.1875640618069</v>
      </c>
      <c r="H7075">
        <v>20.383051081944</v>
      </c>
      <c r="I7075">
        <f t="shared" si="429"/>
        <v>0.1011875640618069</v>
      </c>
      <c r="J7075">
        <f t="shared" si="430"/>
        <v>0.1011875640618069</v>
      </c>
      <c r="K7075" t="s">
        <v>563</v>
      </c>
      <c r="L7075" t="s">
        <v>563</v>
      </c>
      <c r="M7075" t="s">
        <v>563</v>
      </c>
      <c r="N7075">
        <v>0</v>
      </c>
      <c r="O7075">
        <v>0</v>
      </c>
      <c r="P7075" t="s">
        <v>578</v>
      </c>
      <c r="Q7075" t="s">
        <v>1</v>
      </c>
      <c r="R7075">
        <v>1</v>
      </c>
      <c r="S7075" t="s">
        <v>564</v>
      </c>
      <c r="T7075">
        <v>0</v>
      </c>
      <c r="U7075">
        <v>0</v>
      </c>
      <c r="V7075" t="s">
        <v>1</v>
      </c>
      <c r="W7075" t="s">
        <v>1</v>
      </c>
      <c r="X7075">
        <v>1</v>
      </c>
      <c r="Y7075" t="s">
        <v>565</v>
      </c>
    </row>
    <row r="7076" spans="1:25">
      <c r="A7076" t="s">
        <v>62</v>
      </c>
      <c r="B7076" t="s">
        <v>66</v>
      </c>
      <c r="C7076" t="s">
        <v>577</v>
      </c>
      <c r="D7076" t="s">
        <v>142</v>
      </c>
      <c r="E7076">
        <v>20411.056757715502</v>
      </c>
      <c r="F7076" s="13">
        <f t="shared" si="427"/>
        <v>101.31938624748781</v>
      </c>
      <c r="G7076" s="13">
        <f t="shared" si="428"/>
        <v>101.31938624748781</v>
      </c>
      <c r="H7076">
        <v>20.4110567577155</v>
      </c>
      <c r="I7076">
        <f t="shared" si="429"/>
        <v>0.10131938624748782</v>
      </c>
      <c r="J7076">
        <f t="shared" si="430"/>
        <v>0.10131938624748782</v>
      </c>
      <c r="K7076" t="s">
        <v>563</v>
      </c>
      <c r="L7076" t="s">
        <v>563</v>
      </c>
      <c r="M7076" t="s">
        <v>563</v>
      </c>
      <c r="N7076">
        <v>0</v>
      </c>
      <c r="O7076">
        <v>0</v>
      </c>
      <c r="P7076" t="s">
        <v>578</v>
      </c>
      <c r="Q7076" t="s">
        <v>1</v>
      </c>
      <c r="R7076">
        <v>1</v>
      </c>
      <c r="S7076" t="s">
        <v>564</v>
      </c>
      <c r="T7076">
        <v>0</v>
      </c>
      <c r="U7076">
        <v>0</v>
      </c>
      <c r="V7076" t="s">
        <v>1</v>
      </c>
      <c r="W7076" t="s">
        <v>1</v>
      </c>
      <c r="X7076">
        <v>1</v>
      </c>
      <c r="Y7076" t="s">
        <v>565</v>
      </c>
    </row>
    <row r="7077" spans="1:25">
      <c r="A7077" t="s">
        <v>62</v>
      </c>
      <c r="B7077" t="s">
        <v>66</v>
      </c>
      <c r="C7077" t="s">
        <v>577</v>
      </c>
      <c r="D7077" t="s">
        <v>142</v>
      </c>
      <c r="E7077">
        <v>20437.9641716921</v>
      </c>
      <c r="F7077" s="13">
        <f t="shared" si="427"/>
        <v>101.44603011063519</v>
      </c>
      <c r="G7077" s="13">
        <f t="shared" si="428"/>
        <v>101.44603011063519</v>
      </c>
      <c r="H7077">
        <v>20.437964171692101</v>
      </c>
      <c r="I7077">
        <f t="shared" si="429"/>
        <v>0.10144603011063519</v>
      </c>
      <c r="J7077">
        <f t="shared" si="430"/>
        <v>0.10144603011063519</v>
      </c>
      <c r="K7077" t="s">
        <v>563</v>
      </c>
      <c r="L7077" t="s">
        <v>563</v>
      </c>
      <c r="M7077" t="s">
        <v>563</v>
      </c>
      <c r="N7077">
        <v>0</v>
      </c>
      <c r="O7077">
        <v>0</v>
      </c>
      <c r="P7077" t="s">
        <v>578</v>
      </c>
      <c r="Q7077" t="s">
        <v>1</v>
      </c>
      <c r="R7077">
        <v>1</v>
      </c>
      <c r="S7077" t="s">
        <v>564</v>
      </c>
      <c r="T7077">
        <v>0</v>
      </c>
      <c r="U7077">
        <v>0</v>
      </c>
      <c r="V7077" t="s">
        <v>1</v>
      </c>
      <c r="W7077" t="s">
        <v>1</v>
      </c>
      <c r="X7077">
        <v>1</v>
      </c>
      <c r="Y7077" t="s">
        <v>565</v>
      </c>
    </row>
    <row r="7078" spans="1:25">
      <c r="A7078" t="s">
        <v>62</v>
      </c>
      <c r="B7078" t="s">
        <v>66</v>
      </c>
      <c r="C7078" t="s">
        <v>577</v>
      </c>
      <c r="D7078" t="s">
        <v>142</v>
      </c>
      <c r="E7078">
        <v>20454.7126640653</v>
      </c>
      <c r="F7078" s="13">
        <f t="shared" si="427"/>
        <v>101.52485509234076</v>
      </c>
      <c r="G7078" s="13">
        <f t="shared" si="428"/>
        <v>101.52485509234076</v>
      </c>
      <c r="H7078">
        <v>20.454712664065301</v>
      </c>
      <c r="I7078">
        <f t="shared" si="429"/>
        <v>0.10152485509234076</v>
      </c>
      <c r="J7078">
        <f t="shared" si="430"/>
        <v>0.10152485509234076</v>
      </c>
      <c r="K7078" t="s">
        <v>563</v>
      </c>
      <c r="L7078" t="s">
        <v>563</v>
      </c>
      <c r="M7078" t="s">
        <v>563</v>
      </c>
      <c r="N7078">
        <v>0</v>
      </c>
      <c r="O7078">
        <v>0</v>
      </c>
      <c r="P7078" t="s">
        <v>578</v>
      </c>
      <c r="Q7078" t="s">
        <v>1</v>
      </c>
      <c r="R7078">
        <v>1</v>
      </c>
      <c r="S7078" t="s">
        <v>564</v>
      </c>
      <c r="T7078">
        <v>0</v>
      </c>
      <c r="U7078">
        <v>0</v>
      </c>
      <c r="V7078" t="s">
        <v>1</v>
      </c>
      <c r="W7078" t="s">
        <v>1</v>
      </c>
      <c r="X7078">
        <v>1</v>
      </c>
      <c r="Y7078" t="s">
        <v>565</v>
      </c>
    </row>
    <row r="7079" spans="1:25">
      <c r="A7079" t="s">
        <v>62</v>
      </c>
      <c r="B7079" t="s">
        <v>66</v>
      </c>
      <c r="C7079" t="s">
        <v>577</v>
      </c>
      <c r="D7079" t="s">
        <v>142</v>
      </c>
      <c r="E7079">
        <v>20483.267470734299</v>
      </c>
      <c r="F7079" s="13">
        <f t="shared" si="427"/>
        <v>101.65923751770742</v>
      </c>
      <c r="G7079" s="13">
        <f t="shared" si="428"/>
        <v>101.65923751770742</v>
      </c>
      <c r="H7079">
        <v>20.483267470734301</v>
      </c>
      <c r="I7079">
        <f t="shared" si="429"/>
        <v>0.10165923751770742</v>
      </c>
      <c r="J7079">
        <f t="shared" si="430"/>
        <v>0.10165923751770742</v>
      </c>
      <c r="K7079" t="s">
        <v>563</v>
      </c>
      <c r="L7079" t="s">
        <v>563</v>
      </c>
      <c r="M7079" t="s">
        <v>563</v>
      </c>
      <c r="N7079">
        <v>0</v>
      </c>
      <c r="O7079">
        <v>0</v>
      </c>
      <c r="P7079" t="s">
        <v>578</v>
      </c>
      <c r="Q7079" t="s">
        <v>1</v>
      </c>
      <c r="R7079">
        <v>1</v>
      </c>
      <c r="S7079" t="s">
        <v>564</v>
      </c>
      <c r="T7079">
        <v>0</v>
      </c>
      <c r="U7079">
        <v>0</v>
      </c>
      <c r="V7079" t="s">
        <v>1</v>
      </c>
      <c r="W7079" t="s">
        <v>1</v>
      </c>
      <c r="X7079">
        <v>1</v>
      </c>
      <c r="Y7079" t="s">
        <v>565</v>
      </c>
    </row>
    <row r="7080" spans="1:25">
      <c r="A7080" t="s">
        <v>62</v>
      </c>
      <c r="B7080" t="s">
        <v>66</v>
      </c>
      <c r="C7080" t="s">
        <v>577</v>
      </c>
      <c r="D7080" t="s">
        <v>142</v>
      </c>
      <c r="E7080">
        <v>20507.429230223501</v>
      </c>
      <c r="F7080" s="13">
        <f t="shared" si="427"/>
        <v>101.77293814400798</v>
      </c>
      <c r="G7080" s="13">
        <f t="shared" si="428"/>
        <v>101.77293814400798</v>
      </c>
      <c r="H7080">
        <v>20.507429230223501</v>
      </c>
      <c r="I7080">
        <f t="shared" si="429"/>
        <v>0.10177293814400798</v>
      </c>
      <c r="J7080">
        <f t="shared" si="430"/>
        <v>0.10177293814400798</v>
      </c>
      <c r="K7080" t="s">
        <v>563</v>
      </c>
      <c r="L7080" t="s">
        <v>563</v>
      </c>
      <c r="M7080" t="s">
        <v>563</v>
      </c>
      <c r="N7080">
        <v>0</v>
      </c>
      <c r="O7080">
        <v>0</v>
      </c>
      <c r="P7080" t="s">
        <v>578</v>
      </c>
      <c r="Q7080" t="s">
        <v>1</v>
      </c>
      <c r="R7080">
        <v>1</v>
      </c>
      <c r="S7080" t="s">
        <v>564</v>
      </c>
      <c r="T7080">
        <v>0</v>
      </c>
      <c r="U7080">
        <v>0</v>
      </c>
      <c r="V7080" t="s">
        <v>1</v>
      </c>
      <c r="W7080" t="s">
        <v>1</v>
      </c>
      <c r="X7080">
        <v>1</v>
      </c>
      <c r="Y7080" t="s">
        <v>565</v>
      </c>
    </row>
    <row r="7081" spans="1:25">
      <c r="A7081" t="s">
        <v>62</v>
      </c>
      <c r="B7081" t="s">
        <v>66</v>
      </c>
      <c r="C7081" t="s">
        <v>577</v>
      </c>
      <c r="D7081" t="s">
        <v>142</v>
      </c>
      <c r="E7081">
        <v>20898.9523809524</v>
      </c>
      <c r="F7081" s="13">
        <f t="shared" si="427"/>
        <v>103.61441010952848</v>
      </c>
      <c r="G7081" s="13">
        <f t="shared" si="428"/>
        <v>103.61441010952848</v>
      </c>
      <c r="H7081">
        <v>20.898952380952402</v>
      </c>
      <c r="I7081">
        <f t="shared" si="429"/>
        <v>0.10361441010952847</v>
      </c>
      <c r="J7081">
        <f t="shared" si="430"/>
        <v>0.10361441010952847</v>
      </c>
      <c r="K7081" t="s">
        <v>563</v>
      </c>
      <c r="L7081" t="s">
        <v>563</v>
      </c>
      <c r="M7081" t="s">
        <v>563</v>
      </c>
      <c r="N7081">
        <v>0</v>
      </c>
      <c r="O7081">
        <v>0</v>
      </c>
      <c r="P7081" t="s">
        <v>578</v>
      </c>
      <c r="Q7081" t="s">
        <v>1</v>
      </c>
      <c r="R7081">
        <v>1</v>
      </c>
      <c r="S7081" t="s">
        <v>564</v>
      </c>
      <c r="T7081">
        <v>0</v>
      </c>
      <c r="U7081">
        <v>0</v>
      </c>
      <c r="V7081" t="s">
        <v>1</v>
      </c>
      <c r="W7081" t="s">
        <v>1</v>
      </c>
      <c r="X7081">
        <v>1</v>
      </c>
      <c r="Y7081" t="s">
        <v>565</v>
      </c>
    </row>
    <row r="7082" spans="1:25">
      <c r="A7082" t="s">
        <v>62</v>
      </c>
      <c r="B7082" t="s">
        <v>66</v>
      </c>
      <c r="C7082" t="s">
        <v>577</v>
      </c>
      <c r="D7082" t="s">
        <v>142</v>
      </c>
      <c r="E7082">
        <v>20909.534391534398</v>
      </c>
      <c r="F7082" s="13">
        <f t="shared" si="427"/>
        <v>103.66415610092589</v>
      </c>
      <c r="G7082" s="13">
        <f t="shared" si="428"/>
        <v>103.66415610092589</v>
      </c>
      <c r="H7082">
        <v>20.9095343915344</v>
      </c>
      <c r="I7082">
        <f t="shared" si="429"/>
        <v>0.1036641561009259</v>
      </c>
      <c r="J7082">
        <f t="shared" si="430"/>
        <v>0.1036641561009259</v>
      </c>
      <c r="K7082" t="s">
        <v>563</v>
      </c>
      <c r="L7082" t="s">
        <v>563</v>
      </c>
      <c r="M7082" t="s">
        <v>563</v>
      </c>
      <c r="N7082">
        <v>0</v>
      </c>
      <c r="O7082">
        <v>0</v>
      </c>
      <c r="P7082" t="s">
        <v>578</v>
      </c>
      <c r="Q7082" t="s">
        <v>1</v>
      </c>
      <c r="R7082">
        <v>1</v>
      </c>
      <c r="S7082" t="s">
        <v>564</v>
      </c>
      <c r="T7082">
        <v>0</v>
      </c>
      <c r="U7082">
        <v>0</v>
      </c>
      <c r="V7082" t="s">
        <v>1</v>
      </c>
      <c r="W7082" t="s">
        <v>1</v>
      </c>
      <c r="X7082">
        <v>1</v>
      </c>
      <c r="Y7082" t="s">
        <v>565</v>
      </c>
    </row>
    <row r="7083" spans="1:25">
      <c r="A7083" t="s">
        <v>62</v>
      </c>
      <c r="B7083" t="s">
        <v>66</v>
      </c>
      <c r="C7083" t="s">
        <v>577</v>
      </c>
      <c r="D7083" t="s">
        <v>142</v>
      </c>
      <c r="E7083">
        <v>21241.544973544998</v>
      </c>
      <c r="F7083" s="13">
        <f t="shared" si="427"/>
        <v>105.2242777993235</v>
      </c>
      <c r="G7083" s="13">
        <f t="shared" si="428"/>
        <v>105.2242777993235</v>
      </c>
      <c r="H7083">
        <v>21.241544973545</v>
      </c>
      <c r="I7083">
        <f t="shared" si="429"/>
        <v>0.1052242777993235</v>
      </c>
      <c r="J7083">
        <f t="shared" si="430"/>
        <v>0.1052242777993235</v>
      </c>
      <c r="K7083" t="s">
        <v>563</v>
      </c>
      <c r="L7083" t="s">
        <v>563</v>
      </c>
      <c r="M7083" t="s">
        <v>563</v>
      </c>
      <c r="N7083">
        <v>0</v>
      </c>
      <c r="O7083">
        <v>0</v>
      </c>
      <c r="P7083" t="s">
        <v>578</v>
      </c>
      <c r="Q7083" t="s">
        <v>1</v>
      </c>
      <c r="R7083">
        <v>1</v>
      </c>
      <c r="S7083" t="s">
        <v>564</v>
      </c>
      <c r="T7083">
        <v>0</v>
      </c>
      <c r="U7083">
        <v>0</v>
      </c>
      <c r="V7083" t="s">
        <v>1</v>
      </c>
      <c r="W7083" t="s">
        <v>1</v>
      </c>
      <c r="X7083">
        <v>1</v>
      </c>
      <c r="Y7083" t="s">
        <v>565</v>
      </c>
    </row>
    <row r="7084" spans="1:25">
      <c r="A7084" t="s">
        <v>62</v>
      </c>
      <c r="B7084" t="s">
        <v>66</v>
      </c>
      <c r="C7084" t="s">
        <v>577</v>
      </c>
      <c r="D7084" t="s">
        <v>142</v>
      </c>
      <c r="E7084">
        <v>21498.158730158699</v>
      </c>
      <c r="F7084" s="13">
        <f t="shared" si="427"/>
        <v>106.42924271414303</v>
      </c>
      <c r="G7084" s="13">
        <f t="shared" si="428"/>
        <v>106.42924271414303</v>
      </c>
      <c r="H7084">
        <v>21.4981587301587</v>
      </c>
      <c r="I7084">
        <f t="shared" si="429"/>
        <v>0.10642924271414303</v>
      </c>
      <c r="J7084">
        <f t="shared" si="430"/>
        <v>0.10642924271414303</v>
      </c>
      <c r="K7084" t="s">
        <v>563</v>
      </c>
      <c r="L7084" t="s">
        <v>563</v>
      </c>
      <c r="M7084" t="s">
        <v>563</v>
      </c>
      <c r="N7084">
        <v>0</v>
      </c>
      <c r="O7084">
        <v>0</v>
      </c>
      <c r="P7084" t="s">
        <v>578</v>
      </c>
      <c r="Q7084" t="s">
        <v>1</v>
      </c>
      <c r="R7084">
        <v>1</v>
      </c>
      <c r="S7084" t="s">
        <v>564</v>
      </c>
      <c r="T7084">
        <v>0</v>
      </c>
      <c r="U7084">
        <v>0</v>
      </c>
      <c r="V7084" t="s">
        <v>1</v>
      </c>
      <c r="W7084" t="s">
        <v>1</v>
      </c>
      <c r="X7084">
        <v>1</v>
      </c>
      <c r="Y7084" t="s">
        <v>565</v>
      </c>
    </row>
    <row r="7085" spans="1:25">
      <c r="A7085" t="s">
        <v>62</v>
      </c>
      <c r="B7085" t="s">
        <v>66</v>
      </c>
      <c r="C7085" t="s">
        <v>577</v>
      </c>
      <c r="D7085" t="s">
        <v>142</v>
      </c>
      <c r="E7085">
        <v>21918.313837375201</v>
      </c>
      <c r="F7085" s="13">
        <f t="shared" si="427"/>
        <v>108.40053448302265</v>
      </c>
      <c r="G7085" s="13">
        <f t="shared" si="428"/>
        <v>108.40053448302265</v>
      </c>
      <c r="H7085">
        <v>21.918313837375202</v>
      </c>
      <c r="I7085">
        <f t="shared" si="429"/>
        <v>0.10840053448302266</v>
      </c>
      <c r="J7085">
        <f t="shared" si="430"/>
        <v>0.10840053448302266</v>
      </c>
      <c r="K7085" t="s">
        <v>563</v>
      </c>
      <c r="L7085" t="s">
        <v>563</v>
      </c>
      <c r="M7085" t="s">
        <v>563</v>
      </c>
      <c r="N7085">
        <v>0</v>
      </c>
      <c r="O7085">
        <v>0</v>
      </c>
      <c r="P7085" t="s">
        <v>578</v>
      </c>
      <c r="Q7085" t="s">
        <v>1</v>
      </c>
      <c r="R7085">
        <v>1</v>
      </c>
      <c r="S7085" t="s">
        <v>564</v>
      </c>
      <c r="T7085">
        <v>0</v>
      </c>
      <c r="U7085">
        <v>0</v>
      </c>
      <c r="V7085" t="s">
        <v>1</v>
      </c>
      <c r="W7085" t="s">
        <v>1</v>
      </c>
      <c r="X7085">
        <v>1</v>
      </c>
      <c r="Y7085" t="s">
        <v>565</v>
      </c>
    </row>
    <row r="7086" spans="1:25">
      <c r="A7086" t="s">
        <v>62</v>
      </c>
      <c r="B7086" t="s">
        <v>66</v>
      </c>
      <c r="C7086" t="s">
        <v>577</v>
      </c>
      <c r="D7086" t="s">
        <v>142</v>
      </c>
      <c r="E7086">
        <v>21976.801711840199</v>
      </c>
      <c r="F7086" s="13">
        <f t="shared" si="427"/>
        <v>108.67479297513472</v>
      </c>
      <c r="G7086" s="13">
        <f t="shared" si="428"/>
        <v>108.67479297513472</v>
      </c>
      <c r="H7086">
        <v>21.976801711840199</v>
      </c>
      <c r="I7086">
        <f t="shared" si="429"/>
        <v>0.10867479297513472</v>
      </c>
      <c r="J7086">
        <f t="shared" si="430"/>
        <v>0.10867479297513472</v>
      </c>
      <c r="K7086" t="s">
        <v>563</v>
      </c>
      <c r="L7086" t="s">
        <v>563</v>
      </c>
      <c r="M7086" t="s">
        <v>563</v>
      </c>
      <c r="N7086">
        <v>0</v>
      </c>
      <c r="O7086">
        <v>0</v>
      </c>
      <c r="P7086" t="s">
        <v>578</v>
      </c>
      <c r="Q7086" t="s">
        <v>1</v>
      </c>
      <c r="R7086">
        <v>1</v>
      </c>
      <c r="S7086" t="s">
        <v>564</v>
      </c>
      <c r="T7086">
        <v>0</v>
      </c>
      <c r="U7086">
        <v>0</v>
      </c>
      <c r="V7086" t="s">
        <v>1</v>
      </c>
      <c r="W7086" t="s">
        <v>1</v>
      </c>
      <c r="X7086">
        <v>1</v>
      </c>
      <c r="Y7086" t="s">
        <v>565</v>
      </c>
    </row>
    <row r="7087" spans="1:25">
      <c r="A7087" t="s">
        <v>62</v>
      </c>
      <c r="B7087" t="s">
        <v>66</v>
      </c>
      <c r="C7087" t="s">
        <v>577</v>
      </c>
      <c r="D7087" t="s">
        <v>142</v>
      </c>
      <c r="E7087">
        <v>22032.950071326701</v>
      </c>
      <c r="F7087" s="13">
        <f t="shared" si="427"/>
        <v>108.93804555826576</v>
      </c>
      <c r="G7087" s="13">
        <f t="shared" si="428"/>
        <v>108.93804555826576</v>
      </c>
      <c r="H7087">
        <v>22.032950071326699</v>
      </c>
      <c r="I7087">
        <f t="shared" si="429"/>
        <v>0.10893804555826575</v>
      </c>
      <c r="J7087">
        <f t="shared" si="430"/>
        <v>0.10893804555826575</v>
      </c>
      <c r="K7087" t="s">
        <v>563</v>
      </c>
      <c r="L7087" t="s">
        <v>563</v>
      </c>
      <c r="M7087" t="s">
        <v>563</v>
      </c>
      <c r="N7087">
        <v>0</v>
      </c>
      <c r="O7087">
        <v>0</v>
      </c>
      <c r="P7087" t="s">
        <v>578</v>
      </c>
      <c r="Q7087" t="s">
        <v>1</v>
      </c>
      <c r="R7087">
        <v>1</v>
      </c>
      <c r="S7087" t="s">
        <v>564</v>
      </c>
      <c r="T7087">
        <v>0</v>
      </c>
      <c r="U7087">
        <v>0</v>
      </c>
      <c r="V7087" t="s">
        <v>1</v>
      </c>
      <c r="W7087" t="s">
        <v>1</v>
      </c>
      <c r="X7087">
        <v>1</v>
      </c>
      <c r="Y7087" t="s">
        <v>565</v>
      </c>
    </row>
    <row r="7088" spans="1:25">
      <c r="A7088" t="s">
        <v>62</v>
      </c>
      <c r="B7088" t="s">
        <v>66</v>
      </c>
      <c r="C7088" t="s">
        <v>577</v>
      </c>
      <c r="D7088" t="s">
        <v>142</v>
      </c>
      <c r="E7088">
        <v>22093.7774607703</v>
      </c>
      <c r="F7088" s="13">
        <f t="shared" si="427"/>
        <v>109.22319664662295</v>
      </c>
      <c r="G7088" s="13">
        <f t="shared" si="428"/>
        <v>109.22319664662295</v>
      </c>
      <c r="H7088">
        <v>22.093777460770301</v>
      </c>
      <c r="I7088">
        <f t="shared" si="429"/>
        <v>0.10922319664662296</v>
      </c>
      <c r="J7088">
        <f t="shared" si="430"/>
        <v>0.10922319664662296</v>
      </c>
      <c r="K7088" t="s">
        <v>563</v>
      </c>
      <c r="L7088" t="s">
        <v>563</v>
      </c>
      <c r="M7088" t="s">
        <v>563</v>
      </c>
      <c r="N7088">
        <v>0</v>
      </c>
      <c r="O7088">
        <v>0</v>
      </c>
      <c r="P7088" t="s">
        <v>578</v>
      </c>
      <c r="Q7088" t="s">
        <v>1</v>
      </c>
      <c r="R7088">
        <v>1</v>
      </c>
      <c r="S7088" t="s">
        <v>564</v>
      </c>
      <c r="T7088">
        <v>0</v>
      </c>
      <c r="U7088">
        <v>0</v>
      </c>
      <c r="V7088" t="s">
        <v>1</v>
      </c>
      <c r="W7088" t="s">
        <v>1</v>
      </c>
      <c r="X7088">
        <v>1</v>
      </c>
      <c r="Y7088" t="s">
        <v>565</v>
      </c>
    </row>
    <row r="7089" spans="1:25">
      <c r="A7089" t="s">
        <v>62</v>
      </c>
      <c r="B7089" t="s">
        <v>66</v>
      </c>
      <c r="C7089" t="s">
        <v>577</v>
      </c>
      <c r="D7089" t="s">
        <v>142</v>
      </c>
      <c r="E7089">
        <v>22152.5577746077</v>
      </c>
      <c r="F7089" s="13">
        <f t="shared" si="427"/>
        <v>109.49871266917019</v>
      </c>
      <c r="G7089" s="13">
        <f t="shared" si="428"/>
        <v>109.49871266917019</v>
      </c>
      <c r="H7089">
        <v>22.1525577746077</v>
      </c>
      <c r="I7089">
        <f t="shared" si="429"/>
        <v>0.10949871266917019</v>
      </c>
      <c r="J7089">
        <f t="shared" si="430"/>
        <v>0.10949871266917019</v>
      </c>
      <c r="K7089" t="s">
        <v>563</v>
      </c>
      <c r="L7089" t="s">
        <v>563</v>
      </c>
      <c r="M7089" t="s">
        <v>563</v>
      </c>
      <c r="N7089">
        <v>0</v>
      </c>
      <c r="O7089">
        <v>0</v>
      </c>
      <c r="P7089" t="s">
        <v>578</v>
      </c>
      <c r="Q7089" t="s">
        <v>1</v>
      </c>
      <c r="R7089">
        <v>1</v>
      </c>
      <c r="S7089" t="s">
        <v>564</v>
      </c>
      <c r="T7089">
        <v>0</v>
      </c>
      <c r="U7089">
        <v>0</v>
      </c>
      <c r="V7089" t="s">
        <v>1</v>
      </c>
      <c r="W7089" t="s">
        <v>1</v>
      </c>
      <c r="X7089">
        <v>1</v>
      </c>
      <c r="Y7089" t="s">
        <v>565</v>
      </c>
    </row>
    <row r="7090" spans="1:25">
      <c r="A7090" t="s">
        <v>62</v>
      </c>
      <c r="B7090" t="s">
        <v>66</v>
      </c>
      <c r="C7090" t="s">
        <v>577</v>
      </c>
      <c r="D7090" t="s">
        <v>142</v>
      </c>
      <c r="E7090">
        <v>22205.489300998601</v>
      </c>
      <c r="F7090" s="13">
        <f t="shared" si="427"/>
        <v>109.74678175686653</v>
      </c>
      <c r="G7090" s="13">
        <f t="shared" si="428"/>
        <v>109.74678175686653</v>
      </c>
      <c r="H7090">
        <v>22.2054893009986</v>
      </c>
      <c r="I7090">
        <f t="shared" si="429"/>
        <v>0.10974678175686653</v>
      </c>
      <c r="J7090">
        <f t="shared" si="430"/>
        <v>0.10974678175686653</v>
      </c>
      <c r="K7090" t="s">
        <v>563</v>
      </c>
      <c r="L7090" t="s">
        <v>563</v>
      </c>
      <c r="M7090" t="s">
        <v>563</v>
      </c>
      <c r="N7090">
        <v>0</v>
      </c>
      <c r="O7090">
        <v>0</v>
      </c>
      <c r="P7090" t="s">
        <v>578</v>
      </c>
      <c r="Q7090" t="s">
        <v>1</v>
      </c>
      <c r="R7090">
        <v>1</v>
      </c>
      <c r="S7090" t="s">
        <v>564</v>
      </c>
      <c r="T7090">
        <v>0</v>
      </c>
      <c r="U7090">
        <v>0</v>
      </c>
      <c r="V7090" t="s">
        <v>1</v>
      </c>
      <c r="W7090" t="s">
        <v>1</v>
      </c>
      <c r="X7090">
        <v>1</v>
      </c>
      <c r="Y7090" t="s">
        <v>565</v>
      </c>
    </row>
    <row r="7091" spans="1:25">
      <c r="A7091" t="s">
        <v>62</v>
      </c>
      <c r="B7091" t="s">
        <v>66</v>
      </c>
      <c r="C7091" t="s">
        <v>577</v>
      </c>
      <c r="D7091" t="s">
        <v>142</v>
      </c>
      <c r="E7091">
        <v>22272.165477888699</v>
      </c>
      <c r="F7091" s="13">
        <f t="shared" si="427"/>
        <v>110.05922299253419</v>
      </c>
      <c r="G7091" s="13">
        <f t="shared" si="428"/>
        <v>110.05922299253419</v>
      </c>
      <c r="H7091">
        <v>22.272165477888699</v>
      </c>
      <c r="I7091">
        <f t="shared" si="429"/>
        <v>0.11005922299253419</v>
      </c>
      <c r="J7091">
        <f t="shared" si="430"/>
        <v>0.11005922299253419</v>
      </c>
      <c r="K7091" t="s">
        <v>563</v>
      </c>
      <c r="L7091" t="s">
        <v>563</v>
      </c>
      <c r="M7091" t="s">
        <v>563</v>
      </c>
      <c r="N7091">
        <v>0</v>
      </c>
      <c r="O7091">
        <v>0</v>
      </c>
      <c r="P7091" t="s">
        <v>578</v>
      </c>
      <c r="Q7091" t="s">
        <v>1</v>
      </c>
      <c r="R7091">
        <v>1</v>
      </c>
      <c r="S7091" t="s">
        <v>564</v>
      </c>
      <c r="T7091">
        <v>0</v>
      </c>
      <c r="U7091">
        <v>0</v>
      </c>
      <c r="V7091" t="s">
        <v>1</v>
      </c>
      <c r="W7091" t="s">
        <v>1</v>
      </c>
      <c r="X7091">
        <v>1</v>
      </c>
      <c r="Y7091" t="s">
        <v>565</v>
      </c>
    </row>
    <row r="7092" spans="1:25">
      <c r="A7092" t="s">
        <v>62</v>
      </c>
      <c r="B7092" t="s">
        <v>66</v>
      </c>
      <c r="C7092" t="s">
        <v>577</v>
      </c>
      <c r="D7092" t="s">
        <v>142</v>
      </c>
      <c r="E7092">
        <v>22331.823109843099</v>
      </c>
      <c r="F7092" s="13">
        <f t="shared" si="427"/>
        <v>110.33873460605966</v>
      </c>
      <c r="G7092" s="13">
        <f t="shared" si="428"/>
        <v>110.33873460605966</v>
      </c>
      <c r="H7092">
        <v>22.3318231098431</v>
      </c>
      <c r="I7092">
        <f t="shared" si="429"/>
        <v>0.11033873460605965</v>
      </c>
      <c r="J7092">
        <f t="shared" si="430"/>
        <v>0.11033873460605965</v>
      </c>
      <c r="K7092" t="s">
        <v>563</v>
      </c>
      <c r="L7092" t="s">
        <v>563</v>
      </c>
      <c r="M7092" t="s">
        <v>563</v>
      </c>
      <c r="N7092">
        <v>0</v>
      </c>
      <c r="O7092">
        <v>0</v>
      </c>
      <c r="P7092" t="s">
        <v>578</v>
      </c>
      <c r="Q7092" t="s">
        <v>1</v>
      </c>
      <c r="R7092">
        <v>1</v>
      </c>
      <c r="S7092" t="s">
        <v>564</v>
      </c>
      <c r="T7092">
        <v>0</v>
      </c>
      <c r="U7092">
        <v>0</v>
      </c>
      <c r="V7092" t="s">
        <v>1</v>
      </c>
      <c r="W7092" t="s">
        <v>1</v>
      </c>
      <c r="X7092">
        <v>1</v>
      </c>
      <c r="Y7092" t="s">
        <v>565</v>
      </c>
    </row>
    <row r="7093" spans="1:25">
      <c r="A7093" t="s">
        <v>62</v>
      </c>
      <c r="B7093" t="s">
        <v>66</v>
      </c>
      <c r="C7093" t="s">
        <v>577</v>
      </c>
      <c r="D7093" t="s">
        <v>142</v>
      </c>
      <c r="E7093">
        <v>22557.293865905802</v>
      </c>
      <c r="F7093" s="13">
        <f t="shared" si="427"/>
        <v>111.39477568157285</v>
      </c>
      <c r="G7093" s="13">
        <f t="shared" si="428"/>
        <v>111.39477568157285</v>
      </c>
      <c r="H7093">
        <v>22.557293865905802</v>
      </c>
      <c r="I7093">
        <f t="shared" si="429"/>
        <v>0.11139477568157286</v>
      </c>
      <c r="J7093">
        <f t="shared" si="430"/>
        <v>0.11139477568157286</v>
      </c>
      <c r="K7093" t="s">
        <v>563</v>
      </c>
      <c r="L7093" t="s">
        <v>563</v>
      </c>
      <c r="M7093" t="s">
        <v>563</v>
      </c>
      <c r="N7093">
        <v>0</v>
      </c>
      <c r="O7093">
        <v>0</v>
      </c>
      <c r="P7093" t="s">
        <v>578</v>
      </c>
      <c r="Q7093" t="s">
        <v>1</v>
      </c>
      <c r="R7093">
        <v>1</v>
      </c>
      <c r="S7093" t="s">
        <v>564</v>
      </c>
      <c r="T7093">
        <v>0</v>
      </c>
      <c r="U7093">
        <v>0</v>
      </c>
      <c r="V7093" t="s">
        <v>1</v>
      </c>
      <c r="W7093" t="s">
        <v>1</v>
      </c>
      <c r="X7093">
        <v>1</v>
      </c>
      <c r="Y7093" t="s">
        <v>565</v>
      </c>
    </row>
    <row r="7094" spans="1:25">
      <c r="A7094" t="s">
        <v>62</v>
      </c>
      <c r="B7094" t="s">
        <v>66</v>
      </c>
      <c r="C7094" t="s">
        <v>577</v>
      </c>
      <c r="D7094" t="s">
        <v>142</v>
      </c>
      <c r="E7094">
        <v>22561.388017118399</v>
      </c>
      <c r="F7094" s="13">
        <f t="shared" si="427"/>
        <v>111.41394645410817</v>
      </c>
      <c r="G7094" s="13">
        <f t="shared" si="428"/>
        <v>111.41394645410817</v>
      </c>
      <c r="H7094">
        <v>22.5613880171184</v>
      </c>
      <c r="I7094">
        <f t="shared" si="429"/>
        <v>0.11141394645410817</v>
      </c>
      <c r="J7094">
        <f t="shared" si="430"/>
        <v>0.11141394645410817</v>
      </c>
      <c r="K7094" t="s">
        <v>563</v>
      </c>
      <c r="L7094" t="s">
        <v>563</v>
      </c>
      <c r="M7094" t="s">
        <v>563</v>
      </c>
      <c r="N7094">
        <v>0</v>
      </c>
      <c r="O7094">
        <v>0</v>
      </c>
      <c r="P7094" t="s">
        <v>578</v>
      </c>
      <c r="Q7094" t="s">
        <v>1</v>
      </c>
      <c r="R7094">
        <v>1</v>
      </c>
      <c r="S7094" t="s">
        <v>564</v>
      </c>
      <c r="T7094">
        <v>0</v>
      </c>
      <c r="U7094">
        <v>0</v>
      </c>
      <c r="V7094" t="s">
        <v>1</v>
      </c>
      <c r="W7094" t="s">
        <v>1</v>
      </c>
      <c r="X7094">
        <v>1</v>
      </c>
      <c r="Y7094" t="s">
        <v>565</v>
      </c>
    </row>
    <row r="7095" spans="1:25">
      <c r="A7095" t="s">
        <v>62</v>
      </c>
      <c r="B7095" t="s">
        <v>66</v>
      </c>
      <c r="C7095" t="s">
        <v>577</v>
      </c>
      <c r="D7095" t="s">
        <v>142</v>
      </c>
      <c r="E7095">
        <v>23023.936102236399</v>
      </c>
      <c r="F7095" s="13">
        <f t="shared" si="427"/>
        <v>113.57866557425153</v>
      </c>
      <c r="G7095" s="13">
        <f t="shared" si="428"/>
        <v>113.57866557425153</v>
      </c>
      <c r="H7095">
        <v>23.023936102236402</v>
      </c>
      <c r="I7095">
        <f t="shared" si="429"/>
        <v>0.11357866557425153</v>
      </c>
      <c r="J7095">
        <f t="shared" si="430"/>
        <v>0.11357866557425153</v>
      </c>
      <c r="K7095" t="s">
        <v>563</v>
      </c>
      <c r="L7095" t="s">
        <v>563</v>
      </c>
      <c r="M7095" t="s">
        <v>563</v>
      </c>
      <c r="N7095">
        <v>0</v>
      </c>
      <c r="O7095">
        <v>0</v>
      </c>
      <c r="P7095" t="s">
        <v>578</v>
      </c>
      <c r="Q7095" t="s">
        <v>1</v>
      </c>
      <c r="R7095">
        <v>1</v>
      </c>
      <c r="S7095" t="s">
        <v>564</v>
      </c>
      <c r="T7095">
        <v>0</v>
      </c>
      <c r="U7095">
        <v>0</v>
      </c>
      <c r="V7095" t="s">
        <v>1</v>
      </c>
      <c r="W7095" t="s">
        <v>1</v>
      </c>
      <c r="X7095">
        <v>1</v>
      </c>
      <c r="Y7095" t="s">
        <v>565</v>
      </c>
    </row>
    <row r="7096" spans="1:25">
      <c r="A7096" t="s">
        <v>62</v>
      </c>
      <c r="B7096" t="s">
        <v>66</v>
      </c>
      <c r="C7096" t="s">
        <v>577</v>
      </c>
      <c r="D7096" t="s">
        <v>142</v>
      </c>
      <c r="E7096">
        <v>23459.872204472798</v>
      </c>
      <c r="F7096" s="13">
        <f t="shared" ref="F7096:F7159" si="431">0.0083*E7096^(0.9482)</f>
        <v>115.61677901315412</v>
      </c>
      <c r="G7096" s="13">
        <f t="shared" ref="G7096:G7107" si="432">0.0083*E7096^(0.9482)</f>
        <v>115.61677901315412</v>
      </c>
      <c r="H7096">
        <v>23.459872204472799</v>
      </c>
      <c r="I7096">
        <f t="shared" si="429"/>
        <v>0.11561677901315412</v>
      </c>
      <c r="J7096">
        <f t="shared" si="430"/>
        <v>0.11561677901315412</v>
      </c>
      <c r="K7096" t="s">
        <v>563</v>
      </c>
      <c r="L7096" t="s">
        <v>563</v>
      </c>
      <c r="M7096" t="s">
        <v>563</v>
      </c>
      <c r="N7096">
        <v>0</v>
      </c>
      <c r="O7096">
        <v>0</v>
      </c>
      <c r="P7096" t="s">
        <v>578</v>
      </c>
      <c r="Q7096" t="s">
        <v>1</v>
      </c>
      <c r="R7096">
        <v>1</v>
      </c>
      <c r="S7096" t="s">
        <v>564</v>
      </c>
      <c r="T7096">
        <v>0</v>
      </c>
      <c r="U7096">
        <v>0</v>
      </c>
      <c r="V7096" t="s">
        <v>1</v>
      </c>
      <c r="W7096" t="s">
        <v>1</v>
      </c>
      <c r="X7096">
        <v>1</v>
      </c>
      <c r="Y7096" t="s">
        <v>565</v>
      </c>
    </row>
    <row r="7097" spans="1:25">
      <c r="A7097" t="s">
        <v>62</v>
      </c>
      <c r="B7097" t="s">
        <v>66</v>
      </c>
      <c r="C7097" t="s">
        <v>577</v>
      </c>
      <c r="D7097" t="s">
        <v>142</v>
      </c>
      <c r="E7097">
        <v>23853.8913738019</v>
      </c>
      <c r="F7097" s="13">
        <f t="shared" si="431"/>
        <v>117.45723175128416</v>
      </c>
      <c r="G7097" s="13">
        <f t="shared" si="432"/>
        <v>117.45723175128416</v>
      </c>
      <c r="H7097">
        <v>23.8538913738019</v>
      </c>
      <c r="I7097">
        <f t="shared" si="429"/>
        <v>0.11745723175128416</v>
      </c>
      <c r="J7097">
        <f t="shared" si="430"/>
        <v>0.11745723175128416</v>
      </c>
      <c r="K7097" t="s">
        <v>563</v>
      </c>
      <c r="L7097" t="s">
        <v>563</v>
      </c>
      <c r="M7097" t="s">
        <v>563</v>
      </c>
      <c r="N7097">
        <v>0</v>
      </c>
      <c r="O7097">
        <v>0</v>
      </c>
      <c r="P7097" t="s">
        <v>578</v>
      </c>
      <c r="Q7097" t="s">
        <v>1</v>
      </c>
      <c r="R7097">
        <v>1</v>
      </c>
      <c r="S7097" t="s">
        <v>564</v>
      </c>
      <c r="T7097">
        <v>0</v>
      </c>
      <c r="U7097">
        <v>0</v>
      </c>
      <c r="V7097" t="s">
        <v>1</v>
      </c>
      <c r="W7097" t="s">
        <v>1</v>
      </c>
      <c r="X7097">
        <v>1</v>
      </c>
      <c r="Y7097" t="s">
        <v>565</v>
      </c>
    </row>
    <row r="7098" spans="1:25">
      <c r="A7098" t="s">
        <v>62</v>
      </c>
      <c r="B7098" t="s">
        <v>66</v>
      </c>
      <c r="C7098" t="s">
        <v>577</v>
      </c>
      <c r="D7098" t="s">
        <v>142</v>
      </c>
      <c r="E7098">
        <v>24318.240334378301</v>
      </c>
      <c r="F7098" s="13">
        <f t="shared" si="431"/>
        <v>119.62417439133905</v>
      </c>
      <c r="G7098" s="13">
        <f t="shared" si="432"/>
        <v>119.62417439133905</v>
      </c>
      <c r="H7098">
        <v>24.318240334378299</v>
      </c>
      <c r="I7098">
        <f t="shared" si="429"/>
        <v>0.11962417439133906</v>
      </c>
      <c r="J7098">
        <f t="shared" si="430"/>
        <v>0.11962417439133906</v>
      </c>
      <c r="K7098" t="s">
        <v>563</v>
      </c>
      <c r="L7098" t="s">
        <v>563</v>
      </c>
      <c r="M7098" t="s">
        <v>563</v>
      </c>
      <c r="N7098">
        <v>0</v>
      </c>
      <c r="O7098">
        <v>0</v>
      </c>
      <c r="P7098" t="s">
        <v>578</v>
      </c>
      <c r="Q7098" t="s">
        <v>1</v>
      </c>
      <c r="R7098">
        <v>1</v>
      </c>
      <c r="S7098" t="s">
        <v>564</v>
      </c>
      <c r="T7098">
        <v>0</v>
      </c>
      <c r="U7098">
        <v>0</v>
      </c>
      <c r="V7098" t="s">
        <v>1</v>
      </c>
      <c r="W7098" t="s">
        <v>1</v>
      </c>
      <c r="X7098">
        <v>1</v>
      </c>
      <c r="Y7098" t="s">
        <v>565</v>
      </c>
    </row>
    <row r="7099" spans="1:25">
      <c r="A7099" t="s">
        <v>62</v>
      </c>
      <c r="B7099" t="s">
        <v>66</v>
      </c>
      <c r="C7099" t="s">
        <v>577</v>
      </c>
      <c r="D7099" t="s">
        <v>142</v>
      </c>
      <c r="E7099">
        <v>24400.744775339601</v>
      </c>
      <c r="F7099" s="13">
        <f t="shared" si="431"/>
        <v>120.00896633076225</v>
      </c>
      <c r="G7099" s="13">
        <f t="shared" si="432"/>
        <v>120.00896633076225</v>
      </c>
      <c r="H7099">
        <v>24.4007447753396</v>
      </c>
      <c r="I7099">
        <f t="shared" si="429"/>
        <v>0.12000896633076225</v>
      </c>
      <c r="J7099">
        <f t="shared" si="430"/>
        <v>0.12000896633076225</v>
      </c>
      <c r="K7099" t="s">
        <v>563</v>
      </c>
      <c r="L7099" t="s">
        <v>563</v>
      </c>
      <c r="M7099" t="s">
        <v>563</v>
      </c>
      <c r="N7099">
        <v>0</v>
      </c>
      <c r="O7099">
        <v>0</v>
      </c>
      <c r="P7099" t="s">
        <v>578</v>
      </c>
      <c r="Q7099" t="s">
        <v>1</v>
      </c>
      <c r="R7099">
        <v>1</v>
      </c>
      <c r="S7099" t="s">
        <v>564</v>
      </c>
      <c r="T7099">
        <v>0</v>
      </c>
      <c r="U7099">
        <v>0</v>
      </c>
      <c r="V7099" t="s">
        <v>1</v>
      </c>
      <c r="W7099" t="s">
        <v>1</v>
      </c>
      <c r="X7099">
        <v>1</v>
      </c>
      <c r="Y7099" t="s">
        <v>565</v>
      </c>
    </row>
    <row r="7100" spans="1:25">
      <c r="A7100" t="s">
        <v>62</v>
      </c>
      <c r="B7100" t="s">
        <v>66</v>
      </c>
      <c r="C7100" t="s">
        <v>577</v>
      </c>
      <c r="D7100" t="s">
        <v>142</v>
      </c>
      <c r="E7100">
        <v>24480.798589341699</v>
      </c>
      <c r="F7100" s="13">
        <f t="shared" si="431"/>
        <v>120.38226438756671</v>
      </c>
      <c r="G7100" s="13">
        <f t="shared" si="432"/>
        <v>120.38226438756671</v>
      </c>
      <c r="H7100">
        <v>24.480798589341699</v>
      </c>
      <c r="I7100">
        <f t="shared" si="429"/>
        <v>0.1203822643875667</v>
      </c>
      <c r="J7100">
        <f t="shared" si="430"/>
        <v>0.1203822643875667</v>
      </c>
      <c r="K7100" t="s">
        <v>563</v>
      </c>
      <c r="L7100" t="s">
        <v>563</v>
      </c>
      <c r="M7100" t="s">
        <v>563</v>
      </c>
      <c r="N7100">
        <v>0</v>
      </c>
      <c r="O7100">
        <v>0</v>
      </c>
      <c r="P7100" t="s">
        <v>578</v>
      </c>
      <c r="Q7100" t="s">
        <v>1</v>
      </c>
      <c r="R7100">
        <v>1</v>
      </c>
      <c r="S7100" t="s">
        <v>564</v>
      </c>
      <c r="T7100">
        <v>0</v>
      </c>
      <c r="U7100">
        <v>0</v>
      </c>
      <c r="V7100" t="s">
        <v>1</v>
      </c>
      <c r="W7100" t="s">
        <v>1</v>
      </c>
      <c r="X7100">
        <v>1</v>
      </c>
      <c r="Y7100" t="s">
        <v>565</v>
      </c>
    </row>
    <row r="7101" spans="1:25">
      <c r="A7101" t="s">
        <v>62</v>
      </c>
      <c r="B7101" t="s">
        <v>66</v>
      </c>
      <c r="C7101" t="s">
        <v>577</v>
      </c>
      <c r="D7101" t="s">
        <v>142</v>
      </c>
      <c r="E7101">
        <v>24567.3874085684</v>
      </c>
      <c r="F7101" s="13">
        <f t="shared" si="431"/>
        <v>120.78596458147712</v>
      </c>
      <c r="G7101" s="13">
        <f t="shared" si="432"/>
        <v>120.78596458147712</v>
      </c>
      <c r="H7101">
        <v>24.567387408568401</v>
      </c>
      <c r="I7101">
        <f t="shared" si="429"/>
        <v>0.12078596458147711</v>
      </c>
      <c r="J7101">
        <f t="shared" si="430"/>
        <v>0.12078596458147711</v>
      </c>
      <c r="K7101" t="s">
        <v>563</v>
      </c>
      <c r="L7101" t="s">
        <v>563</v>
      </c>
      <c r="M7101" t="s">
        <v>563</v>
      </c>
      <c r="N7101">
        <v>0</v>
      </c>
      <c r="O7101">
        <v>0</v>
      </c>
      <c r="P7101" t="s">
        <v>578</v>
      </c>
      <c r="Q7101" t="s">
        <v>1</v>
      </c>
      <c r="R7101">
        <v>1</v>
      </c>
      <c r="S7101" t="s">
        <v>564</v>
      </c>
      <c r="T7101">
        <v>0</v>
      </c>
      <c r="U7101">
        <v>0</v>
      </c>
      <c r="V7101" t="s">
        <v>1</v>
      </c>
      <c r="W7101" t="s">
        <v>1</v>
      </c>
      <c r="X7101">
        <v>1</v>
      </c>
      <c r="Y7101" t="s">
        <v>565</v>
      </c>
    </row>
    <row r="7102" spans="1:25">
      <c r="A7102" t="s">
        <v>62</v>
      </c>
      <c r="B7102" t="s">
        <v>66</v>
      </c>
      <c r="C7102" t="s">
        <v>577</v>
      </c>
      <c r="D7102" t="s">
        <v>142</v>
      </c>
      <c r="E7102">
        <v>24649.074973876701</v>
      </c>
      <c r="F7102" s="13">
        <f t="shared" si="431"/>
        <v>121.16674625805705</v>
      </c>
      <c r="G7102" s="13">
        <f t="shared" si="432"/>
        <v>121.16674625805705</v>
      </c>
      <c r="H7102">
        <v>24.649074973876701</v>
      </c>
      <c r="I7102">
        <f t="shared" si="429"/>
        <v>0.12116674625805704</v>
      </c>
      <c r="J7102">
        <f t="shared" si="430"/>
        <v>0.12116674625805704</v>
      </c>
      <c r="K7102" t="s">
        <v>563</v>
      </c>
      <c r="L7102" t="s">
        <v>563</v>
      </c>
      <c r="M7102" t="s">
        <v>563</v>
      </c>
      <c r="N7102">
        <v>0</v>
      </c>
      <c r="O7102">
        <v>0</v>
      </c>
      <c r="P7102" t="s">
        <v>578</v>
      </c>
      <c r="Q7102" t="s">
        <v>1</v>
      </c>
      <c r="R7102">
        <v>1</v>
      </c>
      <c r="S7102" t="s">
        <v>564</v>
      </c>
      <c r="T7102">
        <v>0</v>
      </c>
      <c r="U7102">
        <v>0</v>
      </c>
      <c r="V7102" t="s">
        <v>1</v>
      </c>
      <c r="W7102" t="s">
        <v>1</v>
      </c>
      <c r="X7102">
        <v>1</v>
      </c>
      <c r="Y7102" t="s">
        <v>565</v>
      </c>
    </row>
    <row r="7103" spans="1:25">
      <c r="A7103" t="s">
        <v>62</v>
      </c>
      <c r="B7103" t="s">
        <v>66</v>
      </c>
      <c r="C7103" t="s">
        <v>577</v>
      </c>
      <c r="D7103" t="s">
        <v>142</v>
      </c>
      <c r="E7103">
        <v>24718.5094043887</v>
      </c>
      <c r="F7103" s="13">
        <f t="shared" si="431"/>
        <v>121.49035928341263</v>
      </c>
      <c r="G7103" s="13">
        <f t="shared" si="432"/>
        <v>121.49035928341263</v>
      </c>
      <c r="H7103">
        <v>24.718509404388701</v>
      </c>
      <c r="I7103">
        <f t="shared" si="429"/>
        <v>0.12149035928341263</v>
      </c>
      <c r="J7103">
        <f t="shared" si="430"/>
        <v>0.12149035928341263</v>
      </c>
      <c r="K7103" t="s">
        <v>563</v>
      </c>
      <c r="L7103" t="s">
        <v>563</v>
      </c>
      <c r="M7103" t="s">
        <v>563</v>
      </c>
      <c r="N7103">
        <v>0</v>
      </c>
      <c r="O7103">
        <v>0</v>
      </c>
      <c r="P7103" t="s">
        <v>578</v>
      </c>
      <c r="Q7103" t="s">
        <v>1</v>
      </c>
      <c r="R7103">
        <v>1</v>
      </c>
      <c r="S7103" t="s">
        <v>564</v>
      </c>
      <c r="T7103">
        <v>0</v>
      </c>
      <c r="U7103">
        <v>0</v>
      </c>
      <c r="V7103" t="s">
        <v>1</v>
      </c>
      <c r="W7103" t="s">
        <v>1</v>
      </c>
      <c r="X7103">
        <v>1</v>
      </c>
      <c r="Y7103" t="s">
        <v>565</v>
      </c>
    </row>
    <row r="7104" spans="1:25">
      <c r="A7104" t="s">
        <v>62</v>
      </c>
      <c r="B7104" t="s">
        <v>66</v>
      </c>
      <c r="C7104" t="s">
        <v>577</v>
      </c>
      <c r="D7104" t="s">
        <v>142</v>
      </c>
      <c r="E7104">
        <v>24809.999477533998</v>
      </c>
      <c r="F7104" s="13">
        <f t="shared" si="431"/>
        <v>121.91669516273586</v>
      </c>
      <c r="G7104" s="13">
        <f t="shared" si="432"/>
        <v>121.91669516273586</v>
      </c>
      <c r="H7104">
        <v>24.809999477533999</v>
      </c>
      <c r="I7104">
        <f t="shared" si="429"/>
        <v>0.12191669516273586</v>
      </c>
      <c r="J7104">
        <f t="shared" si="430"/>
        <v>0.12191669516273586</v>
      </c>
      <c r="K7104" t="s">
        <v>563</v>
      </c>
      <c r="L7104" t="s">
        <v>563</v>
      </c>
      <c r="M7104" t="s">
        <v>563</v>
      </c>
      <c r="N7104">
        <v>0</v>
      </c>
      <c r="O7104">
        <v>0</v>
      </c>
      <c r="P7104" t="s">
        <v>578</v>
      </c>
      <c r="Q7104" t="s">
        <v>1</v>
      </c>
      <c r="R7104">
        <v>1</v>
      </c>
      <c r="S7104" t="s">
        <v>564</v>
      </c>
      <c r="T7104">
        <v>0</v>
      </c>
      <c r="U7104">
        <v>0</v>
      </c>
      <c r="V7104" t="s">
        <v>1</v>
      </c>
      <c r="W7104" t="s">
        <v>1</v>
      </c>
      <c r="X7104">
        <v>1</v>
      </c>
      <c r="Y7104" t="s">
        <v>565</v>
      </c>
    </row>
    <row r="7105" spans="1:25">
      <c r="A7105" t="s">
        <v>62</v>
      </c>
      <c r="B7105" t="s">
        <v>66</v>
      </c>
      <c r="C7105" t="s">
        <v>577</v>
      </c>
      <c r="D7105" t="s">
        <v>142</v>
      </c>
      <c r="E7105">
        <v>24891.687042842201</v>
      </c>
      <c r="F7105" s="13">
        <f t="shared" si="431"/>
        <v>122.29728337727526</v>
      </c>
      <c r="G7105" s="13">
        <f t="shared" si="432"/>
        <v>122.29728337727526</v>
      </c>
      <c r="H7105">
        <v>24.8916870428422</v>
      </c>
      <c r="I7105">
        <f t="shared" si="429"/>
        <v>0.12229728337727526</v>
      </c>
      <c r="J7105">
        <f t="shared" si="430"/>
        <v>0.12229728337727526</v>
      </c>
      <c r="K7105" t="s">
        <v>563</v>
      </c>
      <c r="L7105" t="s">
        <v>563</v>
      </c>
      <c r="M7105" t="s">
        <v>563</v>
      </c>
      <c r="N7105">
        <v>0</v>
      </c>
      <c r="O7105">
        <v>0</v>
      </c>
      <c r="P7105" t="s">
        <v>578</v>
      </c>
      <c r="Q7105" t="s">
        <v>1</v>
      </c>
      <c r="R7105">
        <v>1</v>
      </c>
      <c r="S7105" t="s">
        <v>564</v>
      </c>
      <c r="T7105">
        <v>0</v>
      </c>
      <c r="U7105">
        <v>0</v>
      </c>
      <c r="V7105" t="s">
        <v>1</v>
      </c>
      <c r="W7105" t="s">
        <v>1</v>
      </c>
      <c r="X7105">
        <v>1</v>
      </c>
      <c r="Y7105" t="s">
        <v>565</v>
      </c>
    </row>
    <row r="7106" spans="1:25">
      <c r="A7106" t="s">
        <v>62</v>
      </c>
      <c r="B7106" t="s">
        <v>66</v>
      </c>
      <c r="C7106" t="s">
        <v>577</v>
      </c>
      <c r="D7106" t="s">
        <v>142</v>
      </c>
      <c r="E7106">
        <v>24975.8252351097</v>
      </c>
      <c r="F7106" s="13">
        <f t="shared" si="431"/>
        <v>122.68922160832602</v>
      </c>
      <c r="G7106" s="13">
        <f t="shared" si="432"/>
        <v>122.68922160832602</v>
      </c>
      <c r="H7106">
        <v>24.975825235109699</v>
      </c>
      <c r="I7106">
        <f t="shared" si="429"/>
        <v>0.12268922160832602</v>
      </c>
      <c r="J7106">
        <f t="shared" si="430"/>
        <v>0.12268922160832602</v>
      </c>
      <c r="K7106" t="s">
        <v>563</v>
      </c>
      <c r="L7106" t="s">
        <v>563</v>
      </c>
      <c r="M7106" t="s">
        <v>563</v>
      </c>
      <c r="N7106">
        <v>0</v>
      </c>
      <c r="O7106">
        <v>0</v>
      </c>
      <c r="P7106" t="s">
        <v>578</v>
      </c>
      <c r="Q7106" t="s">
        <v>1</v>
      </c>
      <c r="R7106">
        <v>1</v>
      </c>
      <c r="S7106" t="s">
        <v>564</v>
      </c>
      <c r="T7106">
        <v>0</v>
      </c>
      <c r="U7106">
        <v>0</v>
      </c>
      <c r="V7106" t="s">
        <v>1</v>
      </c>
      <c r="W7106" t="s">
        <v>1</v>
      </c>
      <c r="X7106">
        <v>1</v>
      </c>
      <c r="Y7106" t="s">
        <v>565</v>
      </c>
    </row>
    <row r="7107" spans="1:25">
      <c r="A7107" t="s">
        <v>62</v>
      </c>
      <c r="B7107" t="s">
        <v>66</v>
      </c>
      <c r="C7107" t="s">
        <v>577</v>
      </c>
      <c r="D7107" t="s">
        <v>142</v>
      </c>
      <c r="E7107">
        <v>27040.070010449301</v>
      </c>
      <c r="F7107" s="13">
        <f t="shared" si="431"/>
        <v>132.28417691602294</v>
      </c>
      <c r="G7107" s="13">
        <f t="shared" si="432"/>
        <v>132.28417691602294</v>
      </c>
      <c r="H7107">
        <v>27.040070010449298</v>
      </c>
      <c r="I7107">
        <f t="shared" si="429"/>
        <v>0.13228417691602296</v>
      </c>
      <c r="J7107">
        <f t="shared" si="430"/>
        <v>0.13228417691602296</v>
      </c>
      <c r="K7107" t="s">
        <v>563</v>
      </c>
      <c r="L7107" t="s">
        <v>563</v>
      </c>
      <c r="M7107" t="s">
        <v>563</v>
      </c>
      <c r="N7107">
        <v>0</v>
      </c>
      <c r="O7107">
        <v>0</v>
      </c>
      <c r="P7107" t="s">
        <v>578</v>
      </c>
      <c r="Q7107" t="s">
        <v>1</v>
      </c>
      <c r="R7107">
        <v>1</v>
      </c>
      <c r="S7107" t="s">
        <v>564</v>
      </c>
      <c r="T7107">
        <v>0</v>
      </c>
      <c r="U7107">
        <v>0</v>
      </c>
      <c r="V7107" t="s">
        <v>1</v>
      </c>
      <c r="W7107" t="s">
        <v>1</v>
      </c>
      <c r="X7107">
        <v>1</v>
      </c>
      <c r="Y7107" t="s">
        <v>565</v>
      </c>
    </row>
    <row r="7108" spans="1:25">
      <c r="A7108" t="s">
        <v>62</v>
      </c>
      <c r="B7108" t="s">
        <v>66</v>
      </c>
      <c r="C7108" t="s">
        <v>577</v>
      </c>
      <c r="D7108" t="s">
        <v>142</v>
      </c>
      <c r="E7108" t="s">
        <v>563</v>
      </c>
      <c r="F7108" t="s">
        <v>563</v>
      </c>
      <c r="G7108" t="s">
        <v>563</v>
      </c>
      <c r="H7108" t="s">
        <v>563</v>
      </c>
      <c r="I7108" t="s">
        <v>563</v>
      </c>
      <c r="J7108" t="s">
        <v>563</v>
      </c>
      <c r="K7108" t="s">
        <v>563</v>
      </c>
      <c r="L7108" t="s">
        <v>563</v>
      </c>
      <c r="M7108" t="s">
        <v>563</v>
      </c>
      <c r="N7108">
        <v>0</v>
      </c>
      <c r="O7108">
        <v>0</v>
      </c>
      <c r="P7108" t="s">
        <v>578</v>
      </c>
      <c r="Q7108" t="s">
        <v>1</v>
      </c>
      <c r="R7108">
        <v>1</v>
      </c>
      <c r="S7108" t="s">
        <v>564</v>
      </c>
      <c r="T7108">
        <v>0</v>
      </c>
      <c r="U7108">
        <v>0</v>
      </c>
      <c r="V7108" t="s">
        <v>1</v>
      </c>
      <c r="W7108" t="s">
        <v>1</v>
      </c>
      <c r="X7108">
        <v>1</v>
      </c>
      <c r="Y7108" t="s">
        <v>565</v>
      </c>
    </row>
    <row r="7109" spans="1:25">
      <c r="A7109" t="s">
        <v>62</v>
      </c>
      <c r="B7109" t="s">
        <v>66</v>
      </c>
      <c r="C7109" t="s">
        <v>577</v>
      </c>
      <c r="D7109" t="s">
        <v>142</v>
      </c>
      <c r="E7109">
        <v>11805.4107883817</v>
      </c>
      <c r="F7109" s="13">
        <f t="shared" si="431"/>
        <v>60.287239015256574</v>
      </c>
      <c r="G7109" s="13">
        <f t="shared" ref="G7109:G7172" si="433">0.0083*E7109^(0.9482)</f>
        <v>60.287239015256574</v>
      </c>
      <c r="H7109">
        <v>11.8054107883817</v>
      </c>
      <c r="I7109">
        <f t="shared" ref="I7109:I7172" si="434">F7109/1000</f>
        <v>6.0287239015256573E-2</v>
      </c>
      <c r="J7109">
        <f t="shared" ref="J7109:J7172" si="435">G7109/1000</f>
        <v>6.0287239015256573E-2</v>
      </c>
      <c r="K7109" t="s">
        <v>563</v>
      </c>
      <c r="L7109" t="s">
        <v>563</v>
      </c>
      <c r="M7109" t="s">
        <v>563</v>
      </c>
      <c r="N7109">
        <v>0</v>
      </c>
      <c r="O7109">
        <v>0</v>
      </c>
      <c r="P7109" t="s">
        <v>573</v>
      </c>
      <c r="Q7109" t="s">
        <v>1</v>
      </c>
      <c r="R7109">
        <v>1</v>
      </c>
      <c r="S7109" t="s">
        <v>564</v>
      </c>
      <c r="T7109">
        <v>0</v>
      </c>
      <c r="U7109">
        <v>0</v>
      </c>
      <c r="V7109" t="s">
        <v>1</v>
      </c>
      <c r="W7109" t="s">
        <v>1</v>
      </c>
      <c r="X7109">
        <v>1</v>
      </c>
      <c r="Y7109" t="s">
        <v>565</v>
      </c>
    </row>
    <row r="7110" spans="1:25">
      <c r="A7110" t="s">
        <v>62</v>
      </c>
      <c r="B7110" t="s">
        <v>66</v>
      </c>
      <c r="C7110" t="s">
        <v>577</v>
      </c>
      <c r="D7110" t="s">
        <v>142</v>
      </c>
      <c r="E7110">
        <v>11819.020746888</v>
      </c>
      <c r="F7110" s="13">
        <f t="shared" si="431"/>
        <v>60.353139419824117</v>
      </c>
      <c r="G7110" s="13">
        <f t="shared" si="433"/>
        <v>60.353139419824117</v>
      </c>
      <c r="H7110">
        <v>11.819020746888</v>
      </c>
      <c r="I7110">
        <f t="shared" si="434"/>
        <v>6.035313941982412E-2</v>
      </c>
      <c r="J7110">
        <f t="shared" si="435"/>
        <v>6.035313941982412E-2</v>
      </c>
      <c r="K7110" t="s">
        <v>563</v>
      </c>
      <c r="L7110" t="s">
        <v>563</v>
      </c>
      <c r="M7110" t="s">
        <v>563</v>
      </c>
      <c r="N7110">
        <v>0</v>
      </c>
      <c r="O7110">
        <v>0</v>
      </c>
      <c r="P7110" t="s">
        <v>573</v>
      </c>
      <c r="Q7110" t="s">
        <v>1</v>
      </c>
      <c r="R7110">
        <v>1</v>
      </c>
      <c r="S7110" t="s">
        <v>564</v>
      </c>
      <c r="T7110">
        <v>0</v>
      </c>
      <c r="U7110">
        <v>0</v>
      </c>
      <c r="V7110" t="s">
        <v>1</v>
      </c>
      <c r="W7110" t="s">
        <v>1</v>
      </c>
      <c r="X7110">
        <v>1</v>
      </c>
      <c r="Y7110" t="s">
        <v>565</v>
      </c>
    </row>
    <row r="7111" spans="1:25">
      <c r="A7111" t="s">
        <v>62</v>
      </c>
      <c r="B7111" t="s">
        <v>66</v>
      </c>
      <c r="C7111" t="s">
        <v>577</v>
      </c>
      <c r="D7111" t="s">
        <v>142</v>
      </c>
      <c r="E7111">
        <v>11830.3070539419</v>
      </c>
      <c r="F7111" s="13">
        <f t="shared" si="431"/>
        <v>60.407785554183732</v>
      </c>
      <c r="G7111" s="13">
        <f t="shared" si="433"/>
        <v>60.407785554183732</v>
      </c>
      <c r="H7111">
        <v>11.830307053941899</v>
      </c>
      <c r="I7111">
        <f t="shared" si="434"/>
        <v>6.0407785554183732E-2</v>
      </c>
      <c r="J7111">
        <f t="shared" si="435"/>
        <v>6.0407785554183732E-2</v>
      </c>
      <c r="K7111" t="s">
        <v>563</v>
      </c>
      <c r="L7111" t="s">
        <v>563</v>
      </c>
      <c r="M7111" t="s">
        <v>563</v>
      </c>
      <c r="N7111">
        <v>0</v>
      </c>
      <c r="O7111">
        <v>0</v>
      </c>
      <c r="P7111" t="s">
        <v>573</v>
      </c>
      <c r="Q7111" t="s">
        <v>1</v>
      </c>
      <c r="R7111">
        <v>1</v>
      </c>
      <c r="S7111" t="s">
        <v>564</v>
      </c>
      <c r="T7111">
        <v>0</v>
      </c>
      <c r="U7111">
        <v>0</v>
      </c>
      <c r="V7111" t="s">
        <v>1</v>
      </c>
      <c r="W7111" t="s">
        <v>1</v>
      </c>
      <c r="X7111">
        <v>1</v>
      </c>
      <c r="Y7111" t="s">
        <v>565</v>
      </c>
    </row>
    <row r="7112" spans="1:25">
      <c r="A7112" t="s">
        <v>62</v>
      </c>
      <c r="B7112" t="s">
        <v>66</v>
      </c>
      <c r="C7112" t="s">
        <v>577</v>
      </c>
      <c r="D7112" t="s">
        <v>142</v>
      </c>
      <c r="E7112">
        <v>11841.2614107884</v>
      </c>
      <c r="F7112" s="13">
        <f t="shared" si="431"/>
        <v>60.460821866802405</v>
      </c>
      <c r="G7112" s="13">
        <f t="shared" si="433"/>
        <v>60.460821866802405</v>
      </c>
      <c r="H7112">
        <v>11.8412614107884</v>
      </c>
      <c r="I7112">
        <f t="shared" si="434"/>
        <v>6.0460821866802406E-2</v>
      </c>
      <c r="J7112">
        <f t="shared" si="435"/>
        <v>6.0460821866802406E-2</v>
      </c>
      <c r="K7112" t="s">
        <v>563</v>
      </c>
      <c r="L7112" t="s">
        <v>563</v>
      </c>
      <c r="M7112" t="s">
        <v>563</v>
      </c>
      <c r="N7112">
        <v>0</v>
      </c>
      <c r="O7112">
        <v>0</v>
      </c>
      <c r="P7112" t="s">
        <v>573</v>
      </c>
      <c r="Q7112" t="s">
        <v>1</v>
      </c>
      <c r="R7112">
        <v>1</v>
      </c>
      <c r="S7112" t="s">
        <v>564</v>
      </c>
      <c r="T7112">
        <v>0</v>
      </c>
      <c r="U7112">
        <v>0</v>
      </c>
      <c r="V7112" t="s">
        <v>1</v>
      </c>
      <c r="W7112" t="s">
        <v>1</v>
      </c>
      <c r="X7112">
        <v>1</v>
      </c>
      <c r="Y7112" t="s">
        <v>565</v>
      </c>
    </row>
    <row r="7113" spans="1:25">
      <c r="A7113" t="s">
        <v>62</v>
      </c>
      <c r="B7113" t="s">
        <v>66</v>
      </c>
      <c r="C7113" t="s">
        <v>577</v>
      </c>
      <c r="D7113" t="s">
        <v>142</v>
      </c>
      <c r="E7113">
        <v>11852.1493775934</v>
      </c>
      <c r="F7113" s="13">
        <f t="shared" si="431"/>
        <v>60.513534228825215</v>
      </c>
      <c r="G7113" s="13">
        <f t="shared" si="433"/>
        <v>60.513534228825215</v>
      </c>
      <c r="H7113">
        <v>11.852149377593401</v>
      </c>
      <c r="I7113">
        <f t="shared" si="434"/>
        <v>6.0513534228825216E-2</v>
      </c>
      <c r="J7113">
        <f t="shared" si="435"/>
        <v>6.0513534228825216E-2</v>
      </c>
      <c r="K7113" t="s">
        <v>563</v>
      </c>
      <c r="L7113" t="s">
        <v>563</v>
      </c>
      <c r="M7113" t="s">
        <v>563</v>
      </c>
      <c r="N7113">
        <v>0</v>
      </c>
      <c r="O7113">
        <v>0</v>
      </c>
      <c r="P7113" t="s">
        <v>573</v>
      </c>
      <c r="Q7113" t="s">
        <v>1</v>
      </c>
      <c r="R7113">
        <v>1</v>
      </c>
      <c r="S7113" t="s">
        <v>564</v>
      </c>
      <c r="T7113">
        <v>0</v>
      </c>
      <c r="U7113">
        <v>0</v>
      </c>
      <c r="V7113" t="s">
        <v>1</v>
      </c>
      <c r="W7113" t="s">
        <v>1</v>
      </c>
      <c r="X7113">
        <v>1</v>
      </c>
      <c r="Y7113" t="s">
        <v>565</v>
      </c>
    </row>
    <row r="7114" spans="1:25">
      <c r="A7114" t="s">
        <v>62</v>
      </c>
      <c r="B7114" t="s">
        <v>66</v>
      </c>
      <c r="C7114" t="s">
        <v>577</v>
      </c>
      <c r="D7114" t="s">
        <v>142</v>
      </c>
      <c r="E7114">
        <v>11872.0663900415</v>
      </c>
      <c r="F7114" s="13">
        <f t="shared" si="431"/>
        <v>60.609952792163824</v>
      </c>
      <c r="G7114" s="13">
        <f t="shared" si="433"/>
        <v>60.609952792163824</v>
      </c>
      <c r="H7114">
        <v>11.8720663900415</v>
      </c>
      <c r="I7114">
        <f t="shared" si="434"/>
        <v>6.0609952792163822E-2</v>
      </c>
      <c r="J7114">
        <f t="shared" si="435"/>
        <v>6.0609952792163822E-2</v>
      </c>
      <c r="K7114" t="s">
        <v>563</v>
      </c>
      <c r="L7114" t="s">
        <v>563</v>
      </c>
      <c r="M7114" t="s">
        <v>563</v>
      </c>
      <c r="N7114">
        <v>0</v>
      </c>
      <c r="O7114">
        <v>0</v>
      </c>
      <c r="P7114" t="s">
        <v>573</v>
      </c>
      <c r="Q7114" t="s">
        <v>1</v>
      </c>
      <c r="R7114">
        <v>1</v>
      </c>
      <c r="S7114" t="s">
        <v>564</v>
      </c>
      <c r="T7114">
        <v>0</v>
      </c>
      <c r="U7114">
        <v>0</v>
      </c>
      <c r="V7114" t="s">
        <v>1</v>
      </c>
      <c r="W7114" t="s">
        <v>1</v>
      </c>
      <c r="X7114">
        <v>1</v>
      </c>
      <c r="Y7114" t="s">
        <v>565</v>
      </c>
    </row>
    <row r="7115" spans="1:25">
      <c r="A7115" t="s">
        <v>62</v>
      </c>
      <c r="B7115" t="s">
        <v>66</v>
      </c>
      <c r="C7115" t="s">
        <v>577</v>
      </c>
      <c r="D7115" t="s">
        <v>142</v>
      </c>
      <c r="E7115">
        <v>11893.975103734399</v>
      </c>
      <c r="F7115" s="13">
        <f t="shared" si="431"/>
        <v>60.716003535162677</v>
      </c>
      <c r="G7115" s="13">
        <f t="shared" si="433"/>
        <v>60.716003535162677</v>
      </c>
      <c r="H7115">
        <v>11.8939751037344</v>
      </c>
      <c r="I7115">
        <f t="shared" si="434"/>
        <v>6.0716003535162676E-2</v>
      </c>
      <c r="J7115">
        <f t="shared" si="435"/>
        <v>6.0716003535162676E-2</v>
      </c>
      <c r="K7115" t="s">
        <v>563</v>
      </c>
      <c r="L7115" t="s">
        <v>563</v>
      </c>
      <c r="M7115" t="s">
        <v>563</v>
      </c>
      <c r="N7115">
        <v>0</v>
      </c>
      <c r="O7115">
        <v>0</v>
      </c>
      <c r="P7115" t="s">
        <v>573</v>
      </c>
      <c r="Q7115" t="s">
        <v>1</v>
      </c>
      <c r="R7115">
        <v>1</v>
      </c>
      <c r="S7115" t="s">
        <v>564</v>
      </c>
      <c r="T7115">
        <v>0</v>
      </c>
      <c r="U7115">
        <v>0</v>
      </c>
      <c r="V7115" t="s">
        <v>1</v>
      </c>
      <c r="W7115" t="s">
        <v>1</v>
      </c>
      <c r="X7115">
        <v>1</v>
      </c>
      <c r="Y7115" t="s">
        <v>565</v>
      </c>
    </row>
    <row r="7116" spans="1:25">
      <c r="A7116" t="s">
        <v>62</v>
      </c>
      <c r="B7116" t="s">
        <v>66</v>
      </c>
      <c r="C7116" t="s">
        <v>577</v>
      </c>
      <c r="D7116" t="s">
        <v>142</v>
      </c>
      <c r="E7116">
        <v>11906.257261410799</v>
      </c>
      <c r="F7116" s="13">
        <f t="shared" si="431"/>
        <v>60.775451796934988</v>
      </c>
      <c r="G7116" s="13">
        <f t="shared" si="433"/>
        <v>60.775451796934988</v>
      </c>
      <c r="H7116">
        <v>11.906257261410801</v>
      </c>
      <c r="I7116">
        <f t="shared" si="434"/>
        <v>6.0775451796934984E-2</v>
      </c>
      <c r="J7116">
        <f t="shared" si="435"/>
        <v>6.0775451796934984E-2</v>
      </c>
      <c r="K7116" t="s">
        <v>563</v>
      </c>
      <c r="L7116" t="s">
        <v>563</v>
      </c>
      <c r="M7116" t="s">
        <v>563</v>
      </c>
      <c r="N7116">
        <v>0</v>
      </c>
      <c r="O7116">
        <v>0</v>
      </c>
      <c r="P7116" t="s">
        <v>573</v>
      </c>
      <c r="Q7116" t="s">
        <v>1</v>
      </c>
      <c r="R7116">
        <v>1</v>
      </c>
      <c r="S7116" t="s">
        <v>564</v>
      </c>
      <c r="T7116">
        <v>0</v>
      </c>
      <c r="U7116">
        <v>0</v>
      </c>
      <c r="V7116" t="s">
        <v>1</v>
      </c>
      <c r="W7116" t="s">
        <v>1</v>
      </c>
      <c r="X7116">
        <v>1</v>
      </c>
      <c r="Y7116" t="s">
        <v>565</v>
      </c>
    </row>
    <row r="7117" spans="1:25">
      <c r="A7117" t="s">
        <v>62</v>
      </c>
      <c r="B7117" t="s">
        <v>66</v>
      </c>
      <c r="C7117" t="s">
        <v>577</v>
      </c>
      <c r="D7117" t="s">
        <v>142</v>
      </c>
      <c r="E7117">
        <v>11912.896265560201</v>
      </c>
      <c r="F7117" s="13">
        <f t="shared" si="431"/>
        <v>60.807584669668699</v>
      </c>
      <c r="G7117" s="13">
        <f t="shared" si="433"/>
        <v>60.807584669668699</v>
      </c>
      <c r="H7117">
        <v>11.9128962655602</v>
      </c>
      <c r="I7117">
        <f t="shared" si="434"/>
        <v>6.08075846696687E-2</v>
      </c>
      <c r="J7117">
        <f t="shared" si="435"/>
        <v>6.08075846696687E-2</v>
      </c>
      <c r="K7117" t="s">
        <v>563</v>
      </c>
      <c r="L7117" t="s">
        <v>563</v>
      </c>
      <c r="M7117" t="s">
        <v>563</v>
      </c>
      <c r="N7117">
        <v>0</v>
      </c>
      <c r="O7117">
        <v>0</v>
      </c>
      <c r="P7117" t="s">
        <v>573</v>
      </c>
      <c r="Q7117" t="s">
        <v>1</v>
      </c>
      <c r="R7117">
        <v>1</v>
      </c>
      <c r="S7117" t="s">
        <v>564</v>
      </c>
      <c r="T7117">
        <v>0</v>
      </c>
      <c r="U7117">
        <v>0</v>
      </c>
      <c r="V7117" t="s">
        <v>1</v>
      </c>
      <c r="W7117" t="s">
        <v>1</v>
      </c>
      <c r="X7117">
        <v>1</v>
      </c>
      <c r="Y7117" t="s">
        <v>565</v>
      </c>
    </row>
    <row r="7118" spans="1:25">
      <c r="A7118" t="s">
        <v>62</v>
      </c>
      <c r="B7118" t="s">
        <v>66</v>
      </c>
      <c r="C7118" t="s">
        <v>577</v>
      </c>
      <c r="D7118" t="s">
        <v>142</v>
      </c>
      <c r="E7118">
        <v>11933.4771784232</v>
      </c>
      <c r="F7118" s="13">
        <f t="shared" si="431"/>
        <v>60.907190682689631</v>
      </c>
      <c r="G7118" s="13">
        <f t="shared" si="433"/>
        <v>60.907190682689631</v>
      </c>
      <c r="H7118">
        <v>11.9334771784232</v>
      </c>
      <c r="I7118">
        <f t="shared" si="434"/>
        <v>6.0907190682689634E-2</v>
      </c>
      <c r="J7118">
        <f t="shared" si="435"/>
        <v>6.0907190682689634E-2</v>
      </c>
      <c r="K7118" t="s">
        <v>563</v>
      </c>
      <c r="L7118" t="s">
        <v>563</v>
      </c>
      <c r="M7118" t="s">
        <v>563</v>
      </c>
      <c r="N7118">
        <v>0</v>
      </c>
      <c r="O7118">
        <v>0</v>
      </c>
      <c r="P7118" t="s">
        <v>573</v>
      </c>
      <c r="Q7118" t="s">
        <v>1</v>
      </c>
      <c r="R7118">
        <v>1</v>
      </c>
      <c r="S7118" t="s">
        <v>564</v>
      </c>
      <c r="T7118">
        <v>0</v>
      </c>
      <c r="U7118">
        <v>0</v>
      </c>
      <c r="V7118" t="s">
        <v>1</v>
      </c>
      <c r="W7118" t="s">
        <v>1</v>
      </c>
      <c r="X7118">
        <v>1</v>
      </c>
      <c r="Y7118" t="s">
        <v>565</v>
      </c>
    </row>
    <row r="7119" spans="1:25">
      <c r="A7119" t="s">
        <v>62</v>
      </c>
      <c r="B7119" t="s">
        <v>66</v>
      </c>
      <c r="C7119" t="s">
        <v>577</v>
      </c>
      <c r="D7119" t="s">
        <v>142</v>
      </c>
      <c r="E7119">
        <v>11944.7634854772</v>
      </c>
      <c r="F7119" s="13">
        <f t="shared" si="431"/>
        <v>60.961809556234137</v>
      </c>
      <c r="G7119" s="13">
        <f t="shared" si="433"/>
        <v>60.961809556234137</v>
      </c>
      <c r="H7119">
        <v>11.9447634854772</v>
      </c>
      <c r="I7119">
        <f t="shared" si="434"/>
        <v>6.0961809556234134E-2</v>
      </c>
      <c r="J7119">
        <f t="shared" si="435"/>
        <v>6.0961809556234134E-2</v>
      </c>
      <c r="K7119" t="s">
        <v>563</v>
      </c>
      <c r="L7119" t="s">
        <v>563</v>
      </c>
      <c r="M7119" t="s">
        <v>563</v>
      </c>
      <c r="N7119">
        <v>0</v>
      </c>
      <c r="O7119">
        <v>0</v>
      </c>
      <c r="P7119" t="s">
        <v>573</v>
      </c>
      <c r="Q7119" t="s">
        <v>1</v>
      </c>
      <c r="R7119">
        <v>1</v>
      </c>
      <c r="S7119" t="s">
        <v>564</v>
      </c>
      <c r="T7119">
        <v>0</v>
      </c>
      <c r="U7119">
        <v>0</v>
      </c>
      <c r="V7119" t="s">
        <v>1</v>
      </c>
      <c r="W7119" t="s">
        <v>1</v>
      </c>
      <c r="X7119">
        <v>1</v>
      </c>
      <c r="Y7119" t="s">
        <v>565</v>
      </c>
    </row>
    <row r="7120" spans="1:25">
      <c r="A7120" t="s">
        <v>62</v>
      </c>
      <c r="B7120" t="s">
        <v>66</v>
      </c>
      <c r="C7120" t="s">
        <v>577</v>
      </c>
      <c r="D7120" t="s">
        <v>142</v>
      </c>
      <c r="E7120">
        <v>11954.721991701201</v>
      </c>
      <c r="F7120" s="13">
        <f t="shared" si="431"/>
        <v>61.010000459879905</v>
      </c>
      <c r="G7120" s="13">
        <f t="shared" si="433"/>
        <v>61.010000459879905</v>
      </c>
      <c r="H7120">
        <v>11.9547219917012</v>
      </c>
      <c r="I7120">
        <f t="shared" si="434"/>
        <v>6.1010000459879907E-2</v>
      </c>
      <c r="J7120">
        <f t="shared" si="435"/>
        <v>6.1010000459879907E-2</v>
      </c>
      <c r="K7120" t="s">
        <v>563</v>
      </c>
      <c r="L7120" t="s">
        <v>563</v>
      </c>
      <c r="M7120" t="s">
        <v>563</v>
      </c>
      <c r="N7120">
        <v>0</v>
      </c>
      <c r="O7120">
        <v>0</v>
      </c>
      <c r="P7120" t="s">
        <v>573</v>
      </c>
      <c r="Q7120" t="s">
        <v>1</v>
      </c>
      <c r="R7120">
        <v>1</v>
      </c>
      <c r="S7120" t="s">
        <v>564</v>
      </c>
      <c r="T7120">
        <v>0</v>
      </c>
      <c r="U7120">
        <v>0</v>
      </c>
      <c r="V7120" t="s">
        <v>1</v>
      </c>
      <c r="W7120" t="s">
        <v>1</v>
      </c>
      <c r="X7120">
        <v>1</v>
      </c>
      <c r="Y7120" t="s">
        <v>565</v>
      </c>
    </row>
    <row r="7121" spans="1:25">
      <c r="A7121" t="s">
        <v>62</v>
      </c>
      <c r="B7121" t="s">
        <v>66</v>
      </c>
      <c r="C7121" t="s">
        <v>577</v>
      </c>
      <c r="D7121" t="s">
        <v>142</v>
      </c>
      <c r="E7121">
        <v>11981.278008298799</v>
      </c>
      <c r="F7121" s="13">
        <f t="shared" si="431"/>
        <v>61.138499375205626</v>
      </c>
      <c r="G7121" s="13">
        <f t="shared" si="433"/>
        <v>61.138499375205626</v>
      </c>
      <c r="H7121">
        <v>11.9812780082988</v>
      </c>
      <c r="I7121">
        <f t="shared" si="434"/>
        <v>6.1138499375205629E-2</v>
      </c>
      <c r="J7121">
        <f t="shared" si="435"/>
        <v>6.1138499375205629E-2</v>
      </c>
      <c r="K7121" t="s">
        <v>563</v>
      </c>
      <c r="L7121" t="s">
        <v>563</v>
      </c>
      <c r="M7121" t="s">
        <v>563</v>
      </c>
      <c r="N7121">
        <v>0</v>
      </c>
      <c r="O7121">
        <v>0</v>
      </c>
      <c r="P7121" t="s">
        <v>573</v>
      </c>
      <c r="Q7121" t="s">
        <v>1</v>
      </c>
      <c r="R7121">
        <v>1</v>
      </c>
      <c r="S7121" t="s">
        <v>564</v>
      </c>
      <c r="T7121">
        <v>0</v>
      </c>
      <c r="U7121">
        <v>0</v>
      </c>
      <c r="V7121" t="s">
        <v>1</v>
      </c>
      <c r="W7121" t="s">
        <v>1</v>
      </c>
      <c r="X7121">
        <v>1</v>
      </c>
      <c r="Y7121" t="s">
        <v>565</v>
      </c>
    </row>
    <row r="7122" spans="1:25">
      <c r="A7122" t="s">
        <v>62</v>
      </c>
      <c r="B7122" t="s">
        <v>66</v>
      </c>
      <c r="C7122" t="s">
        <v>577</v>
      </c>
      <c r="D7122" t="s">
        <v>142</v>
      </c>
      <c r="E7122">
        <v>12000</v>
      </c>
      <c r="F7122" s="13">
        <f t="shared" si="431"/>
        <v>61.229082242065978</v>
      </c>
      <c r="G7122" s="13">
        <f t="shared" si="433"/>
        <v>61.229082242065978</v>
      </c>
      <c r="H7122">
        <v>12</v>
      </c>
      <c r="I7122">
        <f t="shared" si="434"/>
        <v>6.1229082242065976E-2</v>
      </c>
      <c r="J7122">
        <f t="shared" si="435"/>
        <v>6.1229082242065976E-2</v>
      </c>
      <c r="K7122" t="s">
        <v>563</v>
      </c>
      <c r="L7122" t="s">
        <v>563</v>
      </c>
      <c r="M7122" t="s">
        <v>563</v>
      </c>
      <c r="N7122">
        <v>0</v>
      </c>
      <c r="O7122">
        <v>0</v>
      </c>
      <c r="P7122" t="s">
        <v>573</v>
      </c>
      <c r="Q7122" t="s">
        <v>1</v>
      </c>
      <c r="R7122">
        <v>1</v>
      </c>
      <c r="S7122" t="s">
        <v>564</v>
      </c>
      <c r="T7122">
        <v>0</v>
      </c>
      <c r="U7122">
        <v>0</v>
      </c>
      <c r="V7122" t="s">
        <v>1</v>
      </c>
      <c r="W7122" t="s">
        <v>1</v>
      </c>
      <c r="X7122">
        <v>1</v>
      </c>
      <c r="Y7122" t="s">
        <v>565</v>
      </c>
    </row>
    <row r="7123" spans="1:25">
      <c r="A7123" t="s">
        <v>62</v>
      </c>
      <c r="B7123" t="s">
        <v>66</v>
      </c>
      <c r="C7123" t="s">
        <v>577</v>
      </c>
      <c r="D7123" t="s">
        <v>142</v>
      </c>
      <c r="E7123">
        <v>12024.1426611797</v>
      </c>
      <c r="F7123" s="13">
        <f t="shared" si="431"/>
        <v>61.345881203070761</v>
      </c>
      <c r="G7123" s="13">
        <f t="shared" si="433"/>
        <v>61.345881203070761</v>
      </c>
      <c r="H7123">
        <v>12.024142661179701</v>
      </c>
      <c r="I7123">
        <f t="shared" si="434"/>
        <v>6.134588120307076E-2</v>
      </c>
      <c r="J7123">
        <f t="shared" si="435"/>
        <v>6.134588120307076E-2</v>
      </c>
      <c r="K7123" t="s">
        <v>563</v>
      </c>
      <c r="L7123" t="s">
        <v>563</v>
      </c>
      <c r="M7123" t="s">
        <v>563</v>
      </c>
      <c r="N7123">
        <v>0</v>
      </c>
      <c r="O7123">
        <v>0</v>
      </c>
      <c r="P7123" t="s">
        <v>573</v>
      </c>
      <c r="Q7123" t="s">
        <v>1</v>
      </c>
      <c r="R7123">
        <v>1</v>
      </c>
      <c r="S7123" t="s">
        <v>564</v>
      </c>
      <c r="T7123">
        <v>0</v>
      </c>
      <c r="U7123">
        <v>0</v>
      </c>
      <c r="V7123" t="s">
        <v>1</v>
      </c>
      <c r="W7123" t="s">
        <v>1</v>
      </c>
      <c r="X7123">
        <v>1</v>
      </c>
      <c r="Y7123" t="s">
        <v>565</v>
      </c>
    </row>
    <row r="7124" spans="1:25">
      <c r="A7124" t="s">
        <v>62</v>
      </c>
      <c r="B7124" t="s">
        <v>66</v>
      </c>
      <c r="C7124" t="s">
        <v>577</v>
      </c>
      <c r="D7124" t="s">
        <v>142</v>
      </c>
      <c r="E7124">
        <v>12098.4727937814</v>
      </c>
      <c r="F7124" s="13">
        <f t="shared" si="431"/>
        <v>61.705404268915345</v>
      </c>
      <c r="G7124" s="13">
        <f t="shared" si="433"/>
        <v>61.705404268915345</v>
      </c>
      <c r="H7124">
        <v>12.098472793781401</v>
      </c>
      <c r="I7124">
        <f t="shared" si="434"/>
        <v>6.1705404268915347E-2</v>
      </c>
      <c r="J7124">
        <f t="shared" si="435"/>
        <v>6.1705404268915347E-2</v>
      </c>
      <c r="K7124" t="s">
        <v>563</v>
      </c>
      <c r="L7124" t="s">
        <v>563</v>
      </c>
      <c r="M7124" t="s">
        <v>563</v>
      </c>
      <c r="N7124">
        <v>0</v>
      </c>
      <c r="O7124">
        <v>0</v>
      </c>
      <c r="P7124" t="s">
        <v>573</v>
      </c>
      <c r="Q7124" t="s">
        <v>1</v>
      </c>
      <c r="R7124">
        <v>1</v>
      </c>
      <c r="S7124" t="s">
        <v>564</v>
      </c>
      <c r="T7124">
        <v>0</v>
      </c>
      <c r="U7124">
        <v>0</v>
      </c>
      <c r="V7124" t="s">
        <v>1</v>
      </c>
      <c r="W7124" t="s">
        <v>1</v>
      </c>
      <c r="X7124">
        <v>1</v>
      </c>
      <c r="Y7124" t="s">
        <v>565</v>
      </c>
    </row>
    <row r="7125" spans="1:25">
      <c r="A7125" t="s">
        <v>62</v>
      </c>
      <c r="B7125" t="s">
        <v>66</v>
      </c>
      <c r="C7125" t="s">
        <v>577</v>
      </c>
      <c r="D7125" t="s">
        <v>142</v>
      </c>
      <c r="E7125">
        <v>12145.2949245542</v>
      </c>
      <c r="F7125" s="13">
        <f t="shared" si="431"/>
        <v>61.931816716467054</v>
      </c>
      <c r="G7125" s="13">
        <f t="shared" si="433"/>
        <v>61.931816716467054</v>
      </c>
      <c r="H7125">
        <v>12.1452949245542</v>
      </c>
      <c r="I7125">
        <f t="shared" si="434"/>
        <v>6.1931816716467053E-2</v>
      </c>
      <c r="J7125">
        <f t="shared" si="435"/>
        <v>6.1931816716467053E-2</v>
      </c>
      <c r="K7125" t="s">
        <v>563</v>
      </c>
      <c r="L7125" t="s">
        <v>563</v>
      </c>
      <c r="M7125" t="s">
        <v>563</v>
      </c>
      <c r="N7125">
        <v>0</v>
      </c>
      <c r="O7125">
        <v>0</v>
      </c>
      <c r="P7125" t="s">
        <v>573</v>
      </c>
      <c r="Q7125" t="s">
        <v>1</v>
      </c>
      <c r="R7125">
        <v>1</v>
      </c>
      <c r="S7125" t="s">
        <v>564</v>
      </c>
      <c r="T7125">
        <v>0</v>
      </c>
      <c r="U7125">
        <v>0</v>
      </c>
      <c r="V7125" t="s">
        <v>1</v>
      </c>
      <c r="W7125" t="s">
        <v>1</v>
      </c>
      <c r="X7125">
        <v>1</v>
      </c>
      <c r="Y7125" t="s">
        <v>565</v>
      </c>
    </row>
    <row r="7126" spans="1:25">
      <c r="A7126" t="s">
        <v>62</v>
      </c>
      <c r="B7126" t="s">
        <v>66</v>
      </c>
      <c r="C7126" t="s">
        <v>577</v>
      </c>
      <c r="D7126" t="s">
        <v>142</v>
      </c>
      <c r="E7126">
        <v>12164.1700960219</v>
      </c>
      <c r="F7126" s="13">
        <f t="shared" si="431"/>
        <v>62.023076438011124</v>
      </c>
      <c r="G7126" s="13">
        <f t="shared" si="433"/>
        <v>62.023076438011124</v>
      </c>
      <c r="H7126">
        <v>12.1641700960219</v>
      </c>
      <c r="I7126">
        <f t="shared" si="434"/>
        <v>6.2023076438011124E-2</v>
      </c>
      <c r="J7126">
        <f t="shared" si="435"/>
        <v>6.2023076438011124E-2</v>
      </c>
      <c r="K7126" t="s">
        <v>563</v>
      </c>
      <c r="L7126" t="s">
        <v>563</v>
      </c>
      <c r="M7126" t="s">
        <v>563</v>
      </c>
      <c r="N7126">
        <v>0</v>
      </c>
      <c r="O7126">
        <v>0</v>
      </c>
      <c r="P7126" t="s">
        <v>573</v>
      </c>
      <c r="Q7126" t="s">
        <v>1</v>
      </c>
      <c r="R7126">
        <v>1</v>
      </c>
      <c r="S7126" t="s">
        <v>564</v>
      </c>
      <c r="T7126">
        <v>0</v>
      </c>
      <c r="U7126">
        <v>0</v>
      </c>
      <c r="V7126" t="s">
        <v>1</v>
      </c>
      <c r="W7126" t="s">
        <v>1</v>
      </c>
      <c r="X7126">
        <v>1</v>
      </c>
      <c r="Y7126" t="s">
        <v>565</v>
      </c>
    </row>
    <row r="7127" spans="1:25">
      <c r="A7127" t="s">
        <v>62</v>
      </c>
      <c r="B7127" t="s">
        <v>66</v>
      </c>
      <c r="C7127" t="s">
        <v>577</v>
      </c>
      <c r="D7127" t="s">
        <v>142</v>
      </c>
      <c r="E7127">
        <v>12241.1339734797</v>
      </c>
      <c r="F7127" s="13">
        <f t="shared" si="431"/>
        <v>62.395113917177213</v>
      </c>
      <c r="G7127" s="13">
        <f t="shared" si="433"/>
        <v>62.395113917177213</v>
      </c>
      <c r="H7127">
        <v>12.2411339734797</v>
      </c>
      <c r="I7127">
        <f t="shared" si="434"/>
        <v>6.2395113917177211E-2</v>
      </c>
      <c r="J7127">
        <f t="shared" si="435"/>
        <v>6.2395113917177211E-2</v>
      </c>
      <c r="K7127" t="s">
        <v>563</v>
      </c>
      <c r="L7127" t="s">
        <v>563</v>
      </c>
      <c r="M7127" t="s">
        <v>563</v>
      </c>
      <c r="N7127">
        <v>0</v>
      </c>
      <c r="O7127">
        <v>0</v>
      </c>
      <c r="P7127" t="s">
        <v>573</v>
      </c>
      <c r="Q7127" t="s">
        <v>1</v>
      </c>
      <c r="R7127">
        <v>1</v>
      </c>
      <c r="S7127" t="s">
        <v>564</v>
      </c>
      <c r="T7127">
        <v>0</v>
      </c>
      <c r="U7127">
        <v>0</v>
      </c>
      <c r="V7127" t="s">
        <v>1</v>
      </c>
      <c r="W7127" t="s">
        <v>1</v>
      </c>
      <c r="X7127">
        <v>1</v>
      </c>
      <c r="Y7127" t="s">
        <v>565</v>
      </c>
    </row>
    <row r="7128" spans="1:25">
      <c r="A7128" t="s">
        <v>62</v>
      </c>
      <c r="B7128" t="s">
        <v>66</v>
      </c>
      <c r="C7128" t="s">
        <v>577</v>
      </c>
      <c r="D7128" t="s">
        <v>142</v>
      </c>
      <c r="E7128">
        <v>12279.1769547325</v>
      </c>
      <c r="F7128" s="13">
        <f t="shared" si="431"/>
        <v>62.578965978924565</v>
      </c>
      <c r="G7128" s="13">
        <f t="shared" si="433"/>
        <v>62.578965978924565</v>
      </c>
      <c r="H7128">
        <v>12.279176954732501</v>
      </c>
      <c r="I7128">
        <f t="shared" si="434"/>
        <v>6.2578965978924567E-2</v>
      </c>
      <c r="J7128">
        <f t="shared" si="435"/>
        <v>6.2578965978924567E-2</v>
      </c>
      <c r="K7128" t="s">
        <v>563</v>
      </c>
      <c r="L7128" t="s">
        <v>563</v>
      </c>
      <c r="M7128" t="s">
        <v>563</v>
      </c>
      <c r="N7128">
        <v>0</v>
      </c>
      <c r="O7128">
        <v>0</v>
      </c>
      <c r="P7128" t="s">
        <v>573</v>
      </c>
      <c r="Q7128" t="s">
        <v>1</v>
      </c>
      <c r="R7128">
        <v>1</v>
      </c>
      <c r="S7128" t="s">
        <v>564</v>
      </c>
      <c r="T7128">
        <v>0</v>
      </c>
      <c r="U7128">
        <v>0</v>
      </c>
      <c r="V7128" t="s">
        <v>1</v>
      </c>
      <c r="W7128" t="s">
        <v>1</v>
      </c>
      <c r="X7128">
        <v>1</v>
      </c>
      <c r="Y7128" t="s">
        <v>565</v>
      </c>
    </row>
    <row r="7129" spans="1:25">
      <c r="A7129" t="s">
        <v>62</v>
      </c>
      <c r="B7129" t="s">
        <v>66</v>
      </c>
      <c r="C7129" t="s">
        <v>577</v>
      </c>
      <c r="D7129" t="s">
        <v>142</v>
      </c>
      <c r="E7129">
        <v>12300.393232738899</v>
      </c>
      <c r="F7129" s="13">
        <f t="shared" si="431"/>
        <v>62.681486038447616</v>
      </c>
      <c r="G7129" s="13">
        <f t="shared" si="433"/>
        <v>62.681486038447616</v>
      </c>
      <c r="H7129">
        <v>12.3003932327389</v>
      </c>
      <c r="I7129">
        <f t="shared" si="434"/>
        <v>6.2681486038447615E-2</v>
      </c>
      <c r="J7129">
        <f t="shared" si="435"/>
        <v>6.2681486038447615E-2</v>
      </c>
      <c r="K7129" t="s">
        <v>563</v>
      </c>
      <c r="L7129" t="s">
        <v>563</v>
      </c>
      <c r="M7129" t="s">
        <v>563</v>
      </c>
      <c r="N7129">
        <v>0</v>
      </c>
      <c r="O7129">
        <v>0</v>
      </c>
      <c r="P7129" t="s">
        <v>573</v>
      </c>
      <c r="Q7129" t="s">
        <v>1</v>
      </c>
      <c r="R7129">
        <v>1</v>
      </c>
      <c r="S7129" t="s">
        <v>564</v>
      </c>
      <c r="T7129">
        <v>0</v>
      </c>
      <c r="U7129">
        <v>0</v>
      </c>
      <c r="V7129" t="s">
        <v>1</v>
      </c>
      <c r="W7129" t="s">
        <v>1</v>
      </c>
      <c r="X7129">
        <v>1</v>
      </c>
      <c r="Y7129" t="s">
        <v>565</v>
      </c>
    </row>
    <row r="7130" spans="1:25">
      <c r="A7130" t="s">
        <v>62</v>
      </c>
      <c r="B7130" t="s">
        <v>66</v>
      </c>
      <c r="C7130" t="s">
        <v>577</v>
      </c>
      <c r="D7130" t="s">
        <v>142</v>
      </c>
      <c r="E7130">
        <v>12327.6085962506</v>
      </c>
      <c r="F7130" s="13">
        <f t="shared" si="431"/>
        <v>62.812981120397573</v>
      </c>
      <c r="G7130" s="13">
        <f t="shared" si="433"/>
        <v>62.812981120397573</v>
      </c>
      <c r="H7130">
        <v>12.327608596250601</v>
      </c>
      <c r="I7130">
        <f t="shared" si="434"/>
        <v>6.2812981120397571E-2</v>
      </c>
      <c r="J7130">
        <f t="shared" si="435"/>
        <v>6.2812981120397571E-2</v>
      </c>
      <c r="K7130" t="s">
        <v>563</v>
      </c>
      <c r="L7130" t="s">
        <v>563</v>
      </c>
      <c r="M7130" t="s">
        <v>563</v>
      </c>
      <c r="N7130">
        <v>0</v>
      </c>
      <c r="O7130">
        <v>0</v>
      </c>
      <c r="P7130" t="s">
        <v>573</v>
      </c>
      <c r="Q7130" t="s">
        <v>1</v>
      </c>
      <c r="R7130">
        <v>1</v>
      </c>
      <c r="S7130" t="s">
        <v>564</v>
      </c>
      <c r="T7130">
        <v>0</v>
      </c>
      <c r="U7130">
        <v>0</v>
      </c>
      <c r="V7130" t="s">
        <v>1</v>
      </c>
      <c r="W7130" t="s">
        <v>1</v>
      </c>
      <c r="X7130">
        <v>1</v>
      </c>
      <c r="Y7130" t="s">
        <v>565</v>
      </c>
    </row>
    <row r="7131" spans="1:25">
      <c r="A7131" t="s">
        <v>62</v>
      </c>
      <c r="B7131" t="s">
        <v>66</v>
      </c>
      <c r="C7131" t="s">
        <v>577</v>
      </c>
      <c r="D7131" t="s">
        <v>142</v>
      </c>
      <c r="E7131">
        <v>12377.210791038</v>
      </c>
      <c r="F7131" s="13">
        <f t="shared" si="431"/>
        <v>63.052602859228713</v>
      </c>
      <c r="G7131" s="13">
        <f t="shared" si="433"/>
        <v>63.052602859228713</v>
      </c>
      <c r="H7131">
        <v>12.377210791037999</v>
      </c>
      <c r="I7131">
        <f t="shared" si="434"/>
        <v>6.3052602859228715E-2</v>
      </c>
      <c r="J7131">
        <f t="shared" si="435"/>
        <v>6.3052602859228715E-2</v>
      </c>
      <c r="K7131" t="s">
        <v>563</v>
      </c>
      <c r="L7131" t="s">
        <v>563</v>
      </c>
      <c r="M7131" t="s">
        <v>563</v>
      </c>
      <c r="N7131">
        <v>0</v>
      </c>
      <c r="O7131">
        <v>0</v>
      </c>
      <c r="P7131" t="s">
        <v>573</v>
      </c>
      <c r="Q7131" t="s">
        <v>1</v>
      </c>
      <c r="R7131">
        <v>1</v>
      </c>
      <c r="S7131" t="s">
        <v>564</v>
      </c>
      <c r="T7131">
        <v>0</v>
      </c>
      <c r="U7131">
        <v>0</v>
      </c>
      <c r="V7131" t="s">
        <v>1</v>
      </c>
      <c r="W7131" t="s">
        <v>1</v>
      </c>
      <c r="X7131">
        <v>1</v>
      </c>
      <c r="Y7131" t="s">
        <v>565</v>
      </c>
    </row>
    <row r="7132" spans="1:25">
      <c r="A7132" t="s">
        <v>62</v>
      </c>
      <c r="B7132" t="s">
        <v>66</v>
      </c>
      <c r="C7132" t="s">
        <v>577</v>
      </c>
      <c r="D7132" t="s">
        <v>142</v>
      </c>
      <c r="E7132">
        <v>12395.2080475537</v>
      </c>
      <c r="F7132" s="13">
        <f t="shared" si="431"/>
        <v>63.139532951795324</v>
      </c>
      <c r="G7132" s="13">
        <f t="shared" si="433"/>
        <v>63.139532951795324</v>
      </c>
      <c r="H7132">
        <v>12.3952080475537</v>
      </c>
      <c r="I7132">
        <f t="shared" si="434"/>
        <v>6.3139532951795321E-2</v>
      </c>
      <c r="J7132">
        <f t="shared" si="435"/>
        <v>6.3139532951795321E-2</v>
      </c>
      <c r="K7132" t="s">
        <v>563</v>
      </c>
      <c r="L7132" t="s">
        <v>563</v>
      </c>
      <c r="M7132" t="s">
        <v>563</v>
      </c>
      <c r="N7132">
        <v>0</v>
      </c>
      <c r="O7132">
        <v>0</v>
      </c>
      <c r="P7132" t="s">
        <v>573</v>
      </c>
      <c r="Q7132" t="s">
        <v>1</v>
      </c>
      <c r="R7132">
        <v>1</v>
      </c>
      <c r="S7132" t="s">
        <v>564</v>
      </c>
      <c r="T7132">
        <v>0</v>
      </c>
      <c r="U7132">
        <v>0</v>
      </c>
      <c r="V7132" t="s">
        <v>1</v>
      </c>
      <c r="W7132" t="s">
        <v>1</v>
      </c>
      <c r="X7132">
        <v>1</v>
      </c>
      <c r="Y7132" t="s">
        <v>565</v>
      </c>
    </row>
    <row r="7133" spans="1:25">
      <c r="A7133" t="s">
        <v>62</v>
      </c>
      <c r="B7133" t="s">
        <v>66</v>
      </c>
      <c r="C7133" t="s">
        <v>577</v>
      </c>
      <c r="D7133" t="s">
        <v>142</v>
      </c>
      <c r="E7133">
        <v>12452.565157750299</v>
      </c>
      <c r="F7133" s="13">
        <f t="shared" si="431"/>
        <v>63.416534878140361</v>
      </c>
      <c r="G7133" s="13">
        <f t="shared" si="433"/>
        <v>63.416534878140361</v>
      </c>
      <c r="H7133">
        <v>12.4525651577503</v>
      </c>
      <c r="I7133">
        <f t="shared" si="434"/>
        <v>6.3416534878140363E-2</v>
      </c>
      <c r="J7133">
        <f t="shared" si="435"/>
        <v>6.3416534878140363E-2</v>
      </c>
      <c r="K7133" t="s">
        <v>563</v>
      </c>
      <c r="L7133" t="s">
        <v>563</v>
      </c>
      <c r="M7133" t="s">
        <v>563</v>
      </c>
      <c r="N7133">
        <v>0</v>
      </c>
      <c r="O7133">
        <v>0</v>
      </c>
      <c r="P7133" t="s">
        <v>573</v>
      </c>
      <c r="Q7133" t="s">
        <v>1</v>
      </c>
      <c r="R7133">
        <v>1</v>
      </c>
      <c r="S7133" t="s">
        <v>564</v>
      </c>
      <c r="T7133">
        <v>0</v>
      </c>
      <c r="U7133">
        <v>0</v>
      </c>
      <c r="V7133" t="s">
        <v>1</v>
      </c>
      <c r="W7133" t="s">
        <v>1</v>
      </c>
      <c r="X7133">
        <v>1</v>
      </c>
      <c r="Y7133" t="s">
        <v>565</v>
      </c>
    </row>
    <row r="7134" spans="1:25">
      <c r="A7134" t="s">
        <v>62</v>
      </c>
      <c r="B7134" t="s">
        <v>66</v>
      </c>
      <c r="C7134" t="s">
        <v>577</v>
      </c>
      <c r="D7134" t="s">
        <v>142</v>
      </c>
      <c r="E7134">
        <v>12487.681755829901</v>
      </c>
      <c r="F7134" s="13">
        <f t="shared" si="431"/>
        <v>63.586095258909886</v>
      </c>
      <c r="G7134" s="13">
        <f t="shared" si="433"/>
        <v>63.586095258909886</v>
      </c>
      <c r="H7134">
        <v>12.4876817558299</v>
      </c>
      <c r="I7134">
        <f t="shared" si="434"/>
        <v>6.3586095258909889E-2</v>
      </c>
      <c r="J7134">
        <f t="shared" si="435"/>
        <v>6.3586095258909889E-2</v>
      </c>
      <c r="K7134" t="s">
        <v>563</v>
      </c>
      <c r="L7134" t="s">
        <v>563</v>
      </c>
      <c r="M7134" t="s">
        <v>563</v>
      </c>
      <c r="N7134">
        <v>0</v>
      </c>
      <c r="O7134">
        <v>0</v>
      </c>
      <c r="P7134" t="s">
        <v>573</v>
      </c>
      <c r="Q7134" t="s">
        <v>1</v>
      </c>
      <c r="R7134">
        <v>1</v>
      </c>
      <c r="S7134" t="s">
        <v>564</v>
      </c>
      <c r="T7134">
        <v>0</v>
      </c>
      <c r="U7134">
        <v>0</v>
      </c>
      <c r="V7134" t="s">
        <v>1</v>
      </c>
      <c r="W7134" t="s">
        <v>1</v>
      </c>
      <c r="X7134">
        <v>1</v>
      </c>
      <c r="Y7134" t="s">
        <v>565</v>
      </c>
    </row>
    <row r="7135" spans="1:25">
      <c r="A7135" t="s">
        <v>62</v>
      </c>
      <c r="B7135" t="s">
        <v>66</v>
      </c>
      <c r="C7135" t="s">
        <v>577</v>
      </c>
      <c r="D7135" t="s">
        <v>142</v>
      </c>
      <c r="E7135">
        <v>12515.4823959762</v>
      </c>
      <c r="F7135" s="13">
        <f t="shared" si="431"/>
        <v>63.720313041228167</v>
      </c>
      <c r="G7135" s="13">
        <f t="shared" si="433"/>
        <v>63.720313041228167</v>
      </c>
      <c r="H7135">
        <v>12.5154823959762</v>
      </c>
      <c r="I7135">
        <f t="shared" si="434"/>
        <v>6.372031304122816E-2</v>
      </c>
      <c r="J7135">
        <f t="shared" si="435"/>
        <v>6.372031304122816E-2</v>
      </c>
      <c r="K7135" t="s">
        <v>563</v>
      </c>
      <c r="L7135" t="s">
        <v>563</v>
      </c>
      <c r="M7135" t="s">
        <v>563</v>
      </c>
      <c r="N7135">
        <v>0</v>
      </c>
      <c r="O7135">
        <v>0</v>
      </c>
      <c r="P7135" t="s">
        <v>573</v>
      </c>
      <c r="Q7135" t="s">
        <v>1</v>
      </c>
      <c r="R7135">
        <v>1</v>
      </c>
      <c r="S7135" t="s">
        <v>564</v>
      </c>
      <c r="T7135">
        <v>0</v>
      </c>
      <c r="U7135">
        <v>0</v>
      </c>
      <c r="V7135" t="s">
        <v>1</v>
      </c>
      <c r="W7135" t="s">
        <v>1</v>
      </c>
      <c r="X7135">
        <v>1</v>
      </c>
      <c r="Y7135" t="s">
        <v>565</v>
      </c>
    </row>
    <row r="7136" spans="1:25">
      <c r="A7136" t="s">
        <v>62</v>
      </c>
      <c r="B7136" t="s">
        <v>66</v>
      </c>
      <c r="C7136" t="s">
        <v>577</v>
      </c>
      <c r="D7136" t="s">
        <v>142</v>
      </c>
      <c r="E7136">
        <v>12568.157293095601</v>
      </c>
      <c r="F7136" s="13">
        <f t="shared" si="431"/>
        <v>63.974578097993586</v>
      </c>
      <c r="G7136" s="13">
        <f t="shared" si="433"/>
        <v>63.974578097993586</v>
      </c>
      <c r="H7136">
        <v>12.5681572930956</v>
      </c>
      <c r="I7136">
        <f t="shared" si="434"/>
        <v>6.397457809799359E-2</v>
      </c>
      <c r="J7136">
        <f t="shared" si="435"/>
        <v>6.397457809799359E-2</v>
      </c>
      <c r="K7136" t="s">
        <v>563</v>
      </c>
      <c r="L7136" t="s">
        <v>563</v>
      </c>
      <c r="M7136" t="s">
        <v>563</v>
      </c>
      <c r="N7136">
        <v>0</v>
      </c>
      <c r="O7136">
        <v>0</v>
      </c>
      <c r="P7136" t="s">
        <v>573</v>
      </c>
      <c r="Q7136" t="s">
        <v>1</v>
      </c>
      <c r="R7136">
        <v>1</v>
      </c>
      <c r="S7136" t="s">
        <v>564</v>
      </c>
      <c r="T7136">
        <v>0</v>
      </c>
      <c r="U7136">
        <v>0</v>
      </c>
      <c r="V7136" t="s">
        <v>1</v>
      </c>
      <c r="W7136" t="s">
        <v>1</v>
      </c>
      <c r="X7136">
        <v>1</v>
      </c>
      <c r="Y7136" t="s">
        <v>565</v>
      </c>
    </row>
    <row r="7137" spans="1:25">
      <c r="A7137" t="s">
        <v>62</v>
      </c>
      <c r="B7137" t="s">
        <v>66</v>
      </c>
      <c r="C7137" t="s">
        <v>577</v>
      </c>
      <c r="D7137" t="s">
        <v>142</v>
      </c>
      <c r="E7137">
        <v>12589.373571102</v>
      </c>
      <c r="F7137" s="13">
        <f t="shared" si="431"/>
        <v>64.076974805945497</v>
      </c>
      <c r="G7137" s="13">
        <f t="shared" si="433"/>
        <v>64.076974805945497</v>
      </c>
      <c r="H7137">
        <v>12.589373571102</v>
      </c>
      <c r="I7137">
        <f t="shared" si="434"/>
        <v>6.40769748059455E-2</v>
      </c>
      <c r="J7137">
        <f t="shared" si="435"/>
        <v>6.40769748059455E-2</v>
      </c>
      <c r="K7137" t="s">
        <v>563</v>
      </c>
      <c r="L7137" t="s">
        <v>563</v>
      </c>
      <c r="M7137" t="s">
        <v>563</v>
      </c>
      <c r="N7137">
        <v>0</v>
      </c>
      <c r="O7137">
        <v>0</v>
      </c>
      <c r="P7137" t="s">
        <v>573</v>
      </c>
      <c r="Q7137" t="s">
        <v>1</v>
      </c>
      <c r="R7137">
        <v>1</v>
      </c>
      <c r="S7137" t="s">
        <v>564</v>
      </c>
      <c r="T7137">
        <v>0</v>
      </c>
      <c r="U7137">
        <v>0</v>
      </c>
      <c r="V7137" t="s">
        <v>1</v>
      </c>
      <c r="W7137" t="s">
        <v>1</v>
      </c>
      <c r="X7137">
        <v>1</v>
      </c>
      <c r="Y7137" t="s">
        <v>565</v>
      </c>
    </row>
    <row r="7138" spans="1:25">
      <c r="A7138" t="s">
        <v>62</v>
      </c>
      <c r="B7138" t="s">
        <v>66</v>
      </c>
      <c r="C7138" t="s">
        <v>577</v>
      </c>
      <c r="D7138" t="s">
        <v>142</v>
      </c>
      <c r="E7138">
        <v>12640.5852766347</v>
      </c>
      <c r="F7138" s="13">
        <f t="shared" si="431"/>
        <v>64.324102476861498</v>
      </c>
      <c r="G7138" s="13">
        <f t="shared" si="433"/>
        <v>64.324102476861498</v>
      </c>
      <c r="H7138">
        <v>12.640585276634701</v>
      </c>
      <c r="I7138">
        <f t="shared" si="434"/>
        <v>6.4324102476861503E-2</v>
      </c>
      <c r="J7138">
        <f t="shared" si="435"/>
        <v>6.4324102476861503E-2</v>
      </c>
      <c r="K7138" t="s">
        <v>563</v>
      </c>
      <c r="L7138" t="s">
        <v>563</v>
      </c>
      <c r="M7138" t="s">
        <v>563</v>
      </c>
      <c r="N7138">
        <v>0</v>
      </c>
      <c r="O7138">
        <v>0</v>
      </c>
      <c r="P7138" t="s">
        <v>573</v>
      </c>
      <c r="Q7138" t="s">
        <v>1</v>
      </c>
      <c r="R7138">
        <v>1</v>
      </c>
      <c r="S7138" t="s">
        <v>564</v>
      </c>
      <c r="T7138">
        <v>0</v>
      </c>
      <c r="U7138">
        <v>0</v>
      </c>
      <c r="V7138" t="s">
        <v>1</v>
      </c>
      <c r="W7138" t="s">
        <v>1</v>
      </c>
      <c r="X7138">
        <v>1</v>
      </c>
      <c r="Y7138" t="s">
        <v>565</v>
      </c>
    </row>
    <row r="7139" spans="1:25">
      <c r="A7139" t="s">
        <v>62</v>
      </c>
      <c r="B7139" t="s">
        <v>66</v>
      </c>
      <c r="C7139" t="s">
        <v>577</v>
      </c>
      <c r="D7139" t="s">
        <v>142</v>
      </c>
      <c r="E7139">
        <v>12800.2550760127</v>
      </c>
      <c r="F7139" s="13">
        <f t="shared" si="431"/>
        <v>65.094274613875015</v>
      </c>
      <c r="G7139" s="13">
        <f t="shared" si="433"/>
        <v>65.094274613875015</v>
      </c>
      <c r="H7139">
        <v>12.8002550760127</v>
      </c>
      <c r="I7139">
        <f t="shared" si="434"/>
        <v>6.5094274613875014E-2</v>
      </c>
      <c r="J7139">
        <f t="shared" si="435"/>
        <v>6.5094274613875014E-2</v>
      </c>
      <c r="K7139" t="s">
        <v>563</v>
      </c>
      <c r="L7139" t="s">
        <v>563</v>
      </c>
      <c r="M7139" t="s">
        <v>563</v>
      </c>
      <c r="N7139">
        <v>0</v>
      </c>
      <c r="O7139">
        <v>0</v>
      </c>
      <c r="P7139" t="s">
        <v>573</v>
      </c>
      <c r="Q7139" t="s">
        <v>1</v>
      </c>
      <c r="R7139">
        <v>1</v>
      </c>
      <c r="S7139" t="s">
        <v>564</v>
      </c>
      <c r="T7139">
        <v>0</v>
      </c>
      <c r="U7139">
        <v>0</v>
      </c>
      <c r="V7139" t="s">
        <v>1</v>
      </c>
      <c r="W7139" t="s">
        <v>1</v>
      </c>
      <c r="X7139">
        <v>1</v>
      </c>
      <c r="Y7139" t="s">
        <v>565</v>
      </c>
    </row>
    <row r="7140" spans="1:25">
      <c r="A7140" t="s">
        <v>62</v>
      </c>
      <c r="B7140" t="s">
        <v>66</v>
      </c>
      <c r="C7140" t="s">
        <v>577</v>
      </c>
      <c r="D7140" t="s">
        <v>142</v>
      </c>
      <c r="E7140">
        <v>12899.734720946801</v>
      </c>
      <c r="F7140" s="13">
        <f t="shared" si="431"/>
        <v>65.573865758903722</v>
      </c>
      <c r="G7140" s="13">
        <f t="shared" si="433"/>
        <v>65.573865758903722</v>
      </c>
      <c r="H7140">
        <v>12.8997347209468</v>
      </c>
      <c r="I7140">
        <f t="shared" si="434"/>
        <v>6.5573865758903727E-2</v>
      </c>
      <c r="J7140">
        <f t="shared" si="435"/>
        <v>6.5573865758903727E-2</v>
      </c>
      <c r="K7140" t="s">
        <v>563</v>
      </c>
      <c r="L7140" t="s">
        <v>563</v>
      </c>
      <c r="M7140" t="s">
        <v>563</v>
      </c>
      <c r="N7140">
        <v>0</v>
      </c>
      <c r="O7140">
        <v>0</v>
      </c>
      <c r="P7140" t="s">
        <v>573</v>
      </c>
      <c r="Q7140" t="s">
        <v>1</v>
      </c>
      <c r="R7140">
        <v>1</v>
      </c>
      <c r="S7140" t="s">
        <v>564</v>
      </c>
      <c r="T7140">
        <v>0</v>
      </c>
      <c r="U7140">
        <v>0</v>
      </c>
      <c r="V7140" t="s">
        <v>1</v>
      </c>
      <c r="W7140" t="s">
        <v>1</v>
      </c>
      <c r="X7140">
        <v>1</v>
      </c>
      <c r="Y7140" t="s">
        <v>565</v>
      </c>
    </row>
    <row r="7141" spans="1:25">
      <c r="A7141" t="s">
        <v>62</v>
      </c>
      <c r="B7141" t="s">
        <v>66</v>
      </c>
      <c r="C7141" t="s">
        <v>577</v>
      </c>
      <c r="D7141" t="s">
        <v>142</v>
      </c>
      <c r="E7141">
        <v>13057.881848790899</v>
      </c>
      <c r="F7141" s="13">
        <f t="shared" si="431"/>
        <v>66.335899033012552</v>
      </c>
      <c r="G7141" s="13">
        <f t="shared" si="433"/>
        <v>66.335899033012552</v>
      </c>
      <c r="H7141">
        <v>13.057881848790901</v>
      </c>
      <c r="I7141">
        <f t="shared" si="434"/>
        <v>6.6335899033012555E-2</v>
      </c>
      <c r="J7141">
        <f t="shared" si="435"/>
        <v>6.6335899033012555E-2</v>
      </c>
      <c r="K7141" t="s">
        <v>563</v>
      </c>
      <c r="L7141" t="s">
        <v>563</v>
      </c>
      <c r="M7141" t="s">
        <v>563</v>
      </c>
      <c r="N7141">
        <v>0</v>
      </c>
      <c r="O7141">
        <v>0</v>
      </c>
      <c r="P7141" t="s">
        <v>573</v>
      </c>
      <c r="Q7141" t="s">
        <v>1</v>
      </c>
      <c r="R7141">
        <v>1</v>
      </c>
      <c r="S7141" t="s">
        <v>564</v>
      </c>
      <c r="T7141">
        <v>0</v>
      </c>
      <c r="U7141">
        <v>0</v>
      </c>
      <c r="V7141" t="s">
        <v>1</v>
      </c>
      <c r="W7141" t="s">
        <v>1</v>
      </c>
      <c r="X7141">
        <v>1</v>
      </c>
      <c r="Y7141" t="s">
        <v>565</v>
      </c>
    </row>
    <row r="7142" spans="1:25">
      <c r="A7142" t="s">
        <v>62</v>
      </c>
      <c r="B7142" t="s">
        <v>66</v>
      </c>
      <c r="C7142" t="s">
        <v>577</v>
      </c>
      <c r="D7142" t="s">
        <v>142</v>
      </c>
      <c r="E7142">
        <v>13094.6127946128</v>
      </c>
      <c r="F7142" s="13">
        <f t="shared" si="431"/>
        <v>66.51281879106493</v>
      </c>
      <c r="G7142" s="13">
        <f t="shared" si="433"/>
        <v>66.51281879106493</v>
      </c>
      <c r="H7142">
        <v>13.0946127946128</v>
      </c>
      <c r="I7142">
        <f t="shared" si="434"/>
        <v>6.6512818791064937E-2</v>
      </c>
      <c r="J7142">
        <f t="shared" si="435"/>
        <v>6.6512818791064937E-2</v>
      </c>
      <c r="K7142" t="s">
        <v>563</v>
      </c>
      <c r="L7142" t="s">
        <v>563</v>
      </c>
      <c r="M7142" t="s">
        <v>563</v>
      </c>
      <c r="N7142">
        <v>0</v>
      </c>
      <c r="O7142">
        <v>0</v>
      </c>
      <c r="P7142" t="s">
        <v>573</v>
      </c>
      <c r="Q7142" t="s">
        <v>1</v>
      </c>
      <c r="R7142">
        <v>1</v>
      </c>
      <c r="S7142" t="s">
        <v>564</v>
      </c>
      <c r="T7142">
        <v>0</v>
      </c>
      <c r="U7142">
        <v>0</v>
      </c>
      <c r="V7142" t="s">
        <v>1</v>
      </c>
      <c r="W7142" t="s">
        <v>1</v>
      </c>
      <c r="X7142">
        <v>1</v>
      </c>
      <c r="Y7142" t="s">
        <v>565</v>
      </c>
    </row>
    <row r="7143" spans="1:25">
      <c r="A7143" t="s">
        <v>62</v>
      </c>
      <c r="B7143" t="s">
        <v>66</v>
      </c>
      <c r="C7143" t="s">
        <v>577</v>
      </c>
      <c r="D7143" t="s">
        <v>142</v>
      </c>
      <c r="E7143">
        <v>13313.468013468</v>
      </c>
      <c r="F7143" s="13">
        <f t="shared" si="431"/>
        <v>67.566435397291229</v>
      </c>
      <c r="G7143" s="13">
        <f t="shared" si="433"/>
        <v>67.566435397291229</v>
      </c>
      <c r="H7143">
        <v>13.313468013468</v>
      </c>
      <c r="I7143">
        <f t="shared" si="434"/>
        <v>6.7566435397291236E-2</v>
      </c>
      <c r="J7143">
        <f t="shared" si="435"/>
        <v>6.7566435397291236E-2</v>
      </c>
      <c r="K7143" t="s">
        <v>563</v>
      </c>
      <c r="L7143" t="s">
        <v>563</v>
      </c>
      <c r="M7143" t="s">
        <v>563</v>
      </c>
      <c r="N7143">
        <v>0</v>
      </c>
      <c r="O7143">
        <v>0</v>
      </c>
      <c r="P7143" t="s">
        <v>573</v>
      </c>
      <c r="Q7143" t="s">
        <v>1</v>
      </c>
      <c r="R7143">
        <v>1</v>
      </c>
      <c r="S7143" t="s">
        <v>564</v>
      </c>
      <c r="T7143">
        <v>0</v>
      </c>
      <c r="U7143">
        <v>0</v>
      </c>
      <c r="V7143" t="s">
        <v>1</v>
      </c>
      <c r="W7143" t="s">
        <v>1</v>
      </c>
      <c r="X7143">
        <v>1</v>
      </c>
      <c r="Y7143" t="s">
        <v>565</v>
      </c>
    </row>
    <row r="7144" spans="1:25">
      <c r="A7144" t="s">
        <v>62</v>
      </c>
      <c r="B7144" t="s">
        <v>66</v>
      </c>
      <c r="C7144" t="s">
        <v>577</v>
      </c>
      <c r="D7144" t="s">
        <v>142</v>
      </c>
      <c r="E7144">
        <v>13346.1177430874</v>
      </c>
      <c r="F7144" s="13">
        <f t="shared" si="431"/>
        <v>67.723541040899818</v>
      </c>
      <c r="G7144" s="13">
        <f t="shared" si="433"/>
        <v>67.723541040899818</v>
      </c>
      <c r="H7144">
        <v>13.346117743087399</v>
      </c>
      <c r="I7144">
        <f t="shared" si="434"/>
        <v>6.7723541040899823E-2</v>
      </c>
      <c r="J7144">
        <f t="shared" si="435"/>
        <v>6.7723541040899823E-2</v>
      </c>
      <c r="K7144" t="s">
        <v>563</v>
      </c>
      <c r="L7144" t="s">
        <v>563</v>
      </c>
      <c r="M7144" t="s">
        <v>563</v>
      </c>
      <c r="N7144">
        <v>0</v>
      </c>
      <c r="O7144">
        <v>0</v>
      </c>
      <c r="P7144" t="s">
        <v>573</v>
      </c>
      <c r="Q7144" t="s">
        <v>1</v>
      </c>
      <c r="R7144">
        <v>1</v>
      </c>
      <c r="S7144" t="s">
        <v>564</v>
      </c>
      <c r="T7144">
        <v>0</v>
      </c>
      <c r="U7144">
        <v>0</v>
      </c>
      <c r="V7144" t="s">
        <v>1</v>
      </c>
      <c r="W7144" t="s">
        <v>1</v>
      </c>
      <c r="X7144">
        <v>1</v>
      </c>
      <c r="Y7144" t="s">
        <v>565</v>
      </c>
    </row>
    <row r="7145" spans="1:25">
      <c r="A7145" t="s">
        <v>62</v>
      </c>
      <c r="B7145" t="s">
        <v>66</v>
      </c>
      <c r="C7145" t="s">
        <v>577</v>
      </c>
      <c r="D7145" t="s">
        <v>142</v>
      </c>
      <c r="E7145">
        <v>13361.422303846501</v>
      </c>
      <c r="F7145" s="13">
        <f t="shared" si="431"/>
        <v>67.797177455259515</v>
      </c>
      <c r="G7145" s="13">
        <f t="shared" si="433"/>
        <v>67.797177455259515</v>
      </c>
      <c r="H7145">
        <v>13.361422303846499</v>
      </c>
      <c r="I7145">
        <f t="shared" si="434"/>
        <v>6.7797177455259511E-2</v>
      </c>
      <c r="J7145">
        <f t="shared" si="435"/>
        <v>6.7797177455259511E-2</v>
      </c>
      <c r="K7145" t="s">
        <v>563</v>
      </c>
      <c r="L7145" t="s">
        <v>563</v>
      </c>
      <c r="M7145" t="s">
        <v>563</v>
      </c>
      <c r="N7145">
        <v>0</v>
      </c>
      <c r="O7145">
        <v>0</v>
      </c>
      <c r="P7145" t="s">
        <v>573</v>
      </c>
      <c r="Q7145" t="s">
        <v>1</v>
      </c>
      <c r="R7145">
        <v>1</v>
      </c>
      <c r="S7145" t="s">
        <v>564</v>
      </c>
      <c r="T7145">
        <v>0</v>
      </c>
      <c r="U7145">
        <v>0</v>
      </c>
      <c r="V7145" t="s">
        <v>1</v>
      </c>
      <c r="W7145" t="s">
        <v>1</v>
      </c>
      <c r="X7145">
        <v>1</v>
      </c>
      <c r="Y7145" t="s">
        <v>565</v>
      </c>
    </row>
    <row r="7146" spans="1:25">
      <c r="A7146" t="s">
        <v>62</v>
      </c>
      <c r="B7146" t="s">
        <v>66</v>
      </c>
      <c r="C7146" t="s">
        <v>577</v>
      </c>
      <c r="D7146" t="s">
        <v>142</v>
      </c>
      <c r="E7146">
        <v>13821.069278645</v>
      </c>
      <c r="F7146" s="13">
        <f t="shared" si="431"/>
        <v>70.006711752315056</v>
      </c>
      <c r="G7146" s="13">
        <f t="shared" si="433"/>
        <v>70.006711752315056</v>
      </c>
      <c r="H7146">
        <v>13.821069278645</v>
      </c>
      <c r="I7146">
        <f t="shared" si="434"/>
        <v>7.0006711752315057E-2</v>
      </c>
      <c r="J7146">
        <f t="shared" si="435"/>
        <v>7.0006711752315057E-2</v>
      </c>
      <c r="K7146" t="s">
        <v>563</v>
      </c>
      <c r="L7146" t="s">
        <v>563</v>
      </c>
      <c r="M7146" t="s">
        <v>563</v>
      </c>
      <c r="N7146">
        <v>0</v>
      </c>
      <c r="O7146">
        <v>0</v>
      </c>
      <c r="P7146" t="s">
        <v>573</v>
      </c>
      <c r="Q7146" t="s">
        <v>1</v>
      </c>
      <c r="R7146">
        <v>1</v>
      </c>
      <c r="S7146" t="s">
        <v>564</v>
      </c>
      <c r="T7146">
        <v>0</v>
      </c>
      <c r="U7146">
        <v>0</v>
      </c>
      <c r="V7146" t="s">
        <v>1</v>
      </c>
      <c r="W7146" t="s">
        <v>1</v>
      </c>
      <c r="X7146">
        <v>1</v>
      </c>
      <c r="Y7146" t="s">
        <v>565</v>
      </c>
    </row>
    <row r="7147" spans="1:25">
      <c r="A7147" t="s">
        <v>62</v>
      </c>
      <c r="B7147" t="s">
        <v>66</v>
      </c>
      <c r="C7147" t="s">
        <v>577</v>
      </c>
      <c r="D7147" t="s">
        <v>142</v>
      </c>
      <c r="E7147">
        <v>13840.455055606601</v>
      </c>
      <c r="F7147" s="13">
        <f t="shared" si="431"/>
        <v>70.099815128158127</v>
      </c>
      <c r="G7147" s="13">
        <f t="shared" si="433"/>
        <v>70.099815128158127</v>
      </c>
      <c r="H7147">
        <v>13.840455055606601</v>
      </c>
      <c r="I7147">
        <f t="shared" si="434"/>
        <v>7.0099815128158133E-2</v>
      </c>
      <c r="J7147">
        <f t="shared" si="435"/>
        <v>7.0099815128158133E-2</v>
      </c>
      <c r="K7147" t="s">
        <v>563</v>
      </c>
      <c r="L7147" t="s">
        <v>563</v>
      </c>
      <c r="M7147" t="s">
        <v>563</v>
      </c>
      <c r="N7147">
        <v>0</v>
      </c>
      <c r="O7147">
        <v>0</v>
      </c>
      <c r="P7147" t="s">
        <v>573</v>
      </c>
      <c r="Q7147" t="s">
        <v>1</v>
      </c>
      <c r="R7147">
        <v>1</v>
      </c>
      <c r="S7147" t="s">
        <v>564</v>
      </c>
      <c r="T7147">
        <v>0</v>
      </c>
      <c r="U7147">
        <v>0</v>
      </c>
      <c r="V7147" t="s">
        <v>1</v>
      </c>
      <c r="W7147" t="s">
        <v>1</v>
      </c>
      <c r="X7147">
        <v>1</v>
      </c>
      <c r="Y7147" t="s">
        <v>565</v>
      </c>
    </row>
    <row r="7148" spans="1:25">
      <c r="A7148" t="s">
        <v>62</v>
      </c>
      <c r="B7148" t="s">
        <v>66</v>
      </c>
      <c r="C7148" t="s">
        <v>577</v>
      </c>
      <c r="D7148" t="s">
        <v>142</v>
      </c>
      <c r="E7148">
        <v>14284.287317620699</v>
      </c>
      <c r="F7148" s="13">
        <f t="shared" si="431"/>
        <v>72.229564309756185</v>
      </c>
      <c r="G7148" s="13">
        <f t="shared" si="433"/>
        <v>72.229564309756185</v>
      </c>
      <c r="H7148">
        <v>14.2842873176207</v>
      </c>
      <c r="I7148">
        <f t="shared" si="434"/>
        <v>7.2229564309756189E-2</v>
      </c>
      <c r="J7148">
        <f t="shared" si="435"/>
        <v>7.2229564309756189E-2</v>
      </c>
      <c r="K7148" t="s">
        <v>563</v>
      </c>
      <c r="L7148" t="s">
        <v>563</v>
      </c>
      <c r="M7148" t="s">
        <v>563</v>
      </c>
      <c r="N7148">
        <v>0</v>
      </c>
      <c r="O7148">
        <v>0</v>
      </c>
      <c r="P7148" t="s">
        <v>573</v>
      </c>
      <c r="Q7148" t="s">
        <v>1</v>
      </c>
      <c r="R7148">
        <v>1</v>
      </c>
      <c r="S7148" t="s">
        <v>564</v>
      </c>
      <c r="T7148">
        <v>0</v>
      </c>
      <c r="U7148">
        <v>0</v>
      </c>
      <c r="V7148" t="s">
        <v>1</v>
      </c>
      <c r="W7148" t="s">
        <v>1</v>
      </c>
      <c r="X7148">
        <v>1</v>
      </c>
      <c r="Y7148" t="s">
        <v>565</v>
      </c>
    </row>
    <row r="7149" spans="1:25">
      <c r="A7149" t="s">
        <v>62</v>
      </c>
      <c r="B7149" t="s">
        <v>66</v>
      </c>
      <c r="C7149" t="s">
        <v>577</v>
      </c>
      <c r="D7149" t="s">
        <v>142</v>
      </c>
      <c r="E7149">
        <v>14828.109376594201</v>
      </c>
      <c r="F7149" s="13">
        <f t="shared" si="431"/>
        <v>74.834460105952815</v>
      </c>
      <c r="G7149" s="13">
        <f t="shared" si="433"/>
        <v>74.834460105952815</v>
      </c>
      <c r="H7149">
        <v>14.828109376594201</v>
      </c>
      <c r="I7149">
        <f t="shared" si="434"/>
        <v>7.4834460105952821E-2</v>
      </c>
      <c r="J7149">
        <f t="shared" si="435"/>
        <v>7.4834460105952821E-2</v>
      </c>
      <c r="K7149" t="s">
        <v>563</v>
      </c>
      <c r="L7149" t="s">
        <v>563</v>
      </c>
      <c r="M7149" t="s">
        <v>563</v>
      </c>
      <c r="N7149">
        <v>0</v>
      </c>
      <c r="O7149">
        <v>0</v>
      </c>
      <c r="P7149" t="s">
        <v>573</v>
      </c>
      <c r="Q7149" t="s">
        <v>1</v>
      </c>
      <c r="R7149">
        <v>1</v>
      </c>
      <c r="S7149" t="s">
        <v>564</v>
      </c>
      <c r="T7149">
        <v>0</v>
      </c>
      <c r="U7149">
        <v>0</v>
      </c>
      <c r="V7149" t="s">
        <v>1</v>
      </c>
      <c r="W7149" t="s">
        <v>1</v>
      </c>
      <c r="X7149">
        <v>1</v>
      </c>
      <c r="Y7149" t="s">
        <v>565</v>
      </c>
    </row>
    <row r="7150" spans="1:25">
      <c r="A7150" t="s">
        <v>62</v>
      </c>
      <c r="B7150" t="s">
        <v>66</v>
      </c>
      <c r="C7150" t="s">
        <v>577</v>
      </c>
      <c r="D7150" t="s">
        <v>142</v>
      </c>
      <c r="E7150">
        <v>14843.4139373533</v>
      </c>
      <c r="F7150" s="13">
        <f t="shared" si="431"/>
        <v>74.907696181526916</v>
      </c>
      <c r="G7150" s="13">
        <f t="shared" si="433"/>
        <v>74.907696181526916</v>
      </c>
      <c r="H7150">
        <v>14.843413937353301</v>
      </c>
      <c r="I7150">
        <f t="shared" si="434"/>
        <v>7.4907696181526914E-2</v>
      </c>
      <c r="J7150">
        <f t="shared" si="435"/>
        <v>7.4907696181526914E-2</v>
      </c>
      <c r="K7150" t="s">
        <v>563</v>
      </c>
      <c r="L7150" t="s">
        <v>563</v>
      </c>
      <c r="M7150" t="s">
        <v>563</v>
      </c>
      <c r="N7150">
        <v>0</v>
      </c>
      <c r="O7150">
        <v>0</v>
      </c>
      <c r="P7150" t="s">
        <v>573</v>
      </c>
      <c r="Q7150" t="s">
        <v>1</v>
      </c>
      <c r="R7150">
        <v>1</v>
      </c>
      <c r="S7150" t="s">
        <v>564</v>
      </c>
      <c r="T7150">
        <v>0</v>
      </c>
      <c r="U7150">
        <v>0</v>
      </c>
      <c r="V7150" t="s">
        <v>1</v>
      </c>
      <c r="W7150" t="s">
        <v>1</v>
      </c>
      <c r="X7150">
        <v>1</v>
      </c>
      <c r="Y7150" t="s">
        <v>565</v>
      </c>
    </row>
    <row r="7151" spans="1:25">
      <c r="A7151" t="s">
        <v>62</v>
      </c>
      <c r="B7151" t="s">
        <v>66</v>
      </c>
      <c r="C7151" t="s">
        <v>577</v>
      </c>
      <c r="D7151" t="s">
        <v>142</v>
      </c>
      <c r="E7151">
        <v>14876.063666972799</v>
      </c>
      <c r="F7151" s="13">
        <f t="shared" si="431"/>
        <v>75.06392007538976</v>
      </c>
      <c r="G7151" s="13">
        <f t="shared" si="433"/>
        <v>75.06392007538976</v>
      </c>
      <c r="H7151">
        <v>14.876063666972801</v>
      </c>
      <c r="I7151">
        <f t="shared" si="434"/>
        <v>7.5063920075389756E-2</v>
      </c>
      <c r="J7151">
        <f t="shared" si="435"/>
        <v>7.5063920075389756E-2</v>
      </c>
      <c r="K7151" t="s">
        <v>563</v>
      </c>
      <c r="L7151" t="s">
        <v>563</v>
      </c>
      <c r="M7151" t="s">
        <v>563</v>
      </c>
      <c r="N7151">
        <v>0</v>
      </c>
      <c r="O7151">
        <v>0</v>
      </c>
      <c r="P7151" t="s">
        <v>573</v>
      </c>
      <c r="Q7151" t="s">
        <v>1</v>
      </c>
      <c r="R7151">
        <v>1</v>
      </c>
      <c r="S7151" t="s">
        <v>564</v>
      </c>
      <c r="T7151">
        <v>0</v>
      </c>
      <c r="U7151">
        <v>0</v>
      </c>
      <c r="V7151" t="s">
        <v>1</v>
      </c>
      <c r="W7151" t="s">
        <v>1</v>
      </c>
      <c r="X7151">
        <v>1</v>
      </c>
      <c r="Y7151" t="s">
        <v>565</v>
      </c>
    </row>
    <row r="7152" spans="1:25">
      <c r="A7152" t="s">
        <v>62</v>
      </c>
      <c r="B7152" t="s">
        <v>66</v>
      </c>
      <c r="C7152" t="s">
        <v>577</v>
      </c>
      <c r="D7152" t="s">
        <v>142</v>
      </c>
      <c r="E7152">
        <v>14945.444342414001</v>
      </c>
      <c r="F7152" s="13">
        <f t="shared" si="431"/>
        <v>75.395836931821677</v>
      </c>
      <c r="G7152" s="13">
        <f t="shared" si="433"/>
        <v>75.395836931821677</v>
      </c>
      <c r="H7152">
        <v>14.945444342414</v>
      </c>
      <c r="I7152">
        <f t="shared" si="434"/>
        <v>7.5395836931821683E-2</v>
      </c>
      <c r="J7152">
        <f t="shared" si="435"/>
        <v>7.5395836931821683E-2</v>
      </c>
      <c r="K7152" t="s">
        <v>563</v>
      </c>
      <c r="L7152" t="s">
        <v>563</v>
      </c>
      <c r="M7152" t="s">
        <v>563</v>
      </c>
      <c r="N7152">
        <v>0</v>
      </c>
      <c r="O7152">
        <v>0</v>
      </c>
      <c r="P7152" t="s">
        <v>573</v>
      </c>
      <c r="Q7152" t="s">
        <v>1</v>
      </c>
      <c r="R7152">
        <v>1</v>
      </c>
      <c r="S7152" t="s">
        <v>564</v>
      </c>
      <c r="T7152">
        <v>0</v>
      </c>
      <c r="U7152">
        <v>0</v>
      </c>
      <c r="V7152" t="s">
        <v>1</v>
      </c>
      <c r="W7152" t="s">
        <v>1</v>
      </c>
      <c r="X7152">
        <v>1</v>
      </c>
      <c r="Y7152" t="s">
        <v>565</v>
      </c>
    </row>
    <row r="7153" spans="1:25">
      <c r="A7153" t="s">
        <v>62</v>
      </c>
      <c r="B7153" t="s">
        <v>66</v>
      </c>
      <c r="C7153" t="s">
        <v>577</v>
      </c>
      <c r="D7153" t="s">
        <v>142</v>
      </c>
      <c r="E7153">
        <v>15300</v>
      </c>
      <c r="F7153" s="13">
        <f t="shared" si="431"/>
        <v>77.090791931711124</v>
      </c>
      <c r="G7153" s="13">
        <f t="shared" si="433"/>
        <v>77.090791931711124</v>
      </c>
      <c r="H7153">
        <v>15.3</v>
      </c>
      <c r="I7153">
        <f t="shared" si="434"/>
        <v>7.7090791931711117E-2</v>
      </c>
      <c r="J7153">
        <f t="shared" si="435"/>
        <v>7.7090791931711117E-2</v>
      </c>
      <c r="K7153" t="s">
        <v>563</v>
      </c>
      <c r="L7153" t="s">
        <v>563</v>
      </c>
      <c r="M7153" t="s">
        <v>563</v>
      </c>
      <c r="N7153">
        <v>0</v>
      </c>
      <c r="O7153">
        <v>0</v>
      </c>
      <c r="P7153" t="s">
        <v>573</v>
      </c>
      <c r="Q7153" t="s">
        <v>1</v>
      </c>
      <c r="R7153">
        <v>1</v>
      </c>
      <c r="S7153" t="s">
        <v>564</v>
      </c>
      <c r="T7153">
        <v>0</v>
      </c>
      <c r="U7153">
        <v>0</v>
      </c>
      <c r="V7153" t="s">
        <v>1</v>
      </c>
      <c r="W7153" t="s">
        <v>1</v>
      </c>
      <c r="X7153">
        <v>1</v>
      </c>
      <c r="Y7153" t="s">
        <v>565</v>
      </c>
    </row>
    <row r="7154" spans="1:25">
      <c r="A7154" t="s">
        <v>62</v>
      </c>
      <c r="B7154" t="s">
        <v>66</v>
      </c>
      <c r="C7154" t="s">
        <v>577</v>
      </c>
      <c r="D7154" t="s">
        <v>142</v>
      </c>
      <c r="E7154">
        <v>15311.678832116801</v>
      </c>
      <c r="F7154" s="13">
        <f t="shared" si="431"/>
        <v>77.146587776684441</v>
      </c>
      <c r="G7154" s="13">
        <f t="shared" si="433"/>
        <v>77.146587776684441</v>
      </c>
      <c r="H7154">
        <v>15.311678832116799</v>
      </c>
      <c r="I7154">
        <f t="shared" si="434"/>
        <v>7.7146587776684442E-2</v>
      </c>
      <c r="J7154">
        <f t="shared" si="435"/>
        <v>7.7146587776684442E-2</v>
      </c>
      <c r="K7154" t="s">
        <v>563</v>
      </c>
      <c r="L7154" t="s">
        <v>563</v>
      </c>
      <c r="M7154" t="s">
        <v>563</v>
      </c>
      <c r="N7154">
        <v>0</v>
      </c>
      <c r="O7154">
        <v>0</v>
      </c>
      <c r="P7154" t="s">
        <v>573</v>
      </c>
      <c r="Q7154" t="s">
        <v>1</v>
      </c>
      <c r="R7154">
        <v>1</v>
      </c>
      <c r="S7154" t="s">
        <v>564</v>
      </c>
      <c r="T7154">
        <v>0</v>
      </c>
      <c r="U7154">
        <v>0</v>
      </c>
      <c r="V7154" t="s">
        <v>1</v>
      </c>
      <c r="W7154" t="s">
        <v>1</v>
      </c>
      <c r="X7154">
        <v>1</v>
      </c>
      <c r="Y7154" t="s">
        <v>565</v>
      </c>
    </row>
    <row r="7155" spans="1:25">
      <c r="A7155" t="s">
        <v>62</v>
      </c>
      <c r="B7155" t="s">
        <v>66</v>
      </c>
      <c r="C7155" t="s">
        <v>577</v>
      </c>
      <c r="D7155" t="s">
        <v>142</v>
      </c>
      <c r="E7155">
        <v>15434.160583941601</v>
      </c>
      <c r="F7155" s="13">
        <f t="shared" si="431"/>
        <v>77.731614245814924</v>
      </c>
      <c r="G7155" s="13">
        <f t="shared" si="433"/>
        <v>77.731614245814924</v>
      </c>
      <c r="H7155">
        <v>15.434160583941599</v>
      </c>
      <c r="I7155">
        <f t="shared" si="434"/>
        <v>7.7731614245814928E-2</v>
      </c>
      <c r="J7155">
        <f t="shared" si="435"/>
        <v>7.7731614245814928E-2</v>
      </c>
      <c r="K7155" t="s">
        <v>563</v>
      </c>
      <c r="L7155" t="s">
        <v>563</v>
      </c>
      <c r="M7155" t="s">
        <v>563</v>
      </c>
      <c r="N7155">
        <v>0</v>
      </c>
      <c r="O7155">
        <v>0</v>
      </c>
      <c r="P7155" t="s">
        <v>573</v>
      </c>
      <c r="Q7155" t="s">
        <v>1</v>
      </c>
      <c r="R7155">
        <v>1</v>
      </c>
      <c r="S7155" t="s">
        <v>564</v>
      </c>
      <c r="T7155">
        <v>0</v>
      </c>
      <c r="U7155">
        <v>0</v>
      </c>
      <c r="V7155" t="s">
        <v>1</v>
      </c>
      <c r="W7155" t="s">
        <v>1</v>
      </c>
      <c r="X7155">
        <v>1</v>
      </c>
      <c r="Y7155" t="s">
        <v>565</v>
      </c>
    </row>
    <row r="7156" spans="1:25">
      <c r="A7156" t="s">
        <v>62</v>
      </c>
      <c r="B7156" t="s">
        <v>66</v>
      </c>
      <c r="C7156" t="s">
        <v>577</v>
      </c>
      <c r="D7156" t="s">
        <v>142</v>
      </c>
      <c r="E7156">
        <v>15452.5547445255</v>
      </c>
      <c r="F7156" s="13">
        <f t="shared" si="431"/>
        <v>77.819451994635003</v>
      </c>
      <c r="G7156" s="13">
        <f t="shared" si="433"/>
        <v>77.819451994635003</v>
      </c>
      <c r="H7156">
        <v>15.4525547445255</v>
      </c>
      <c r="I7156">
        <f t="shared" si="434"/>
        <v>7.7819451994634997E-2</v>
      </c>
      <c r="J7156">
        <f t="shared" si="435"/>
        <v>7.7819451994634997E-2</v>
      </c>
      <c r="K7156" t="s">
        <v>563</v>
      </c>
      <c r="L7156" t="s">
        <v>563</v>
      </c>
      <c r="M7156" t="s">
        <v>563</v>
      </c>
      <c r="N7156">
        <v>0</v>
      </c>
      <c r="O7156">
        <v>0</v>
      </c>
      <c r="P7156" t="s">
        <v>573</v>
      </c>
      <c r="Q7156" t="s">
        <v>1</v>
      </c>
      <c r="R7156">
        <v>1</v>
      </c>
      <c r="S7156" t="s">
        <v>564</v>
      </c>
      <c r="T7156">
        <v>0</v>
      </c>
      <c r="U7156">
        <v>0</v>
      </c>
      <c r="V7156" t="s">
        <v>1</v>
      </c>
      <c r="W7156" t="s">
        <v>1</v>
      </c>
      <c r="X7156">
        <v>1</v>
      </c>
      <c r="Y7156" t="s">
        <v>565</v>
      </c>
    </row>
    <row r="7157" spans="1:25">
      <c r="A7157" t="s">
        <v>62</v>
      </c>
      <c r="B7157" t="s">
        <v>66</v>
      </c>
      <c r="C7157" t="s">
        <v>577</v>
      </c>
      <c r="D7157" t="s">
        <v>142</v>
      </c>
      <c r="E7157">
        <v>15462.1897810219</v>
      </c>
      <c r="F7157" s="13">
        <f t="shared" si="431"/>
        <v>77.865460082106623</v>
      </c>
      <c r="G7157" s="13">
        <f t="shared" si="433"/>
        <v>77.865460082106623</v>
      </c>
      <c r="H7157">
        <v>15.4621897810219</v>
      </c>
      <c r="I7157">
        <f t="shared" si="434"/>
        <v>7.7865460082106625E-2</v>
      </c>
      <c r="J7157">
        <f t="shared" si="435"/>
        <v>7.7865460082106625E-2</v>
      </c>
      <c r="K7157" t="s">
        <v>563</v>
      </c>
      <c r="L7157" t="s">
        <v>563</v>
      </c>
      <c r="M7157" t="s">
        <v>563</v>
      </c>
      <c r="N7157">
        <v>0</v>
      </c>
      <c r="O7157">
        <v>0</v>
      </c>
      <c r="P7157" t="s">
        <v>573</v>
      </c>
      <c r="Q7157" t="s">
        <v>1</v>
      </c>
      <c r="R7157">
        <v>1</v>
      </c>
      <c r="S7157" t="s">
        <v>564</v>
      </c>
      <c r="T7157">
        <v>0</v>
      </c>
      <c r="U7157">
        <v>0</v>
      </c>
      <c r="V7157" t="s">
        <v>1</v>
      </c>
      <c r="W7157" t="s">
        <v>1</v>
      </c>
      <c r="X7157">
        <v>1</v>
      </c>
      <c r="Y7157" t="s">
        <v>565</v>
      </c>
    </row>
    <row r="7158" spans="1:25">
      <c r="A7158" t="s">
        <v>62</v>
      </c>
      <c r="B7158" t="s">
        <v>66</v>
      </c>
      <c r="C7158" t="s">
        <v>577</v>
      </c>
      <c r="D7158" t="s">
        <v>142</v>
      </c>
      <c r="E7158">
        <v>15569.051094890499</v>
      </c>
      <c r="F7158" s="13">
        <f t="shared" si="431"/>
        <v>78.375632244850621</v>
      </c>
      <c r="G7158" s="13">
        <f t="shared" si="433"/>
        <v>78.375632244850621</v>
      </c>
      <c r="H7158">
        <v>15.569051094890501</v>
      </c>
      <c r="I7158">
        <f t="shared" si="434"/>
        <v>7.8375632244850627E-2</v>
      </c>
      <c r="J7158">
        <f t="shared" si="435"/>
        <v>7.8375632244850627E-2</v>
      </c>
      <c r="K7158" t="s">
        <v>563</v>
      </c>
      <c r="L7158" t="s">
        <v>563</v>
      </c>
      <c r="M7158" t="s">
        <v>563</v>
      </c>
      <c r="N7158">
        <v>0</v>
      </c>
      <c r="O7158">
        <v>0</v>
      </c>
      <c r="P7158" t="s">
        <v>573</v>
      </c>
      <c r="Q7158" t="s">
        <v>1</v>
      </c>
      <c r="R7158">
        <v>1</v>
      </c>
      <c r="S7158" t="s">
        <v>564</v>
      </c>
      <c r="T7158">
        <v>0</v>
      </c>
      <c r="U7158">
        <v>0</v>
      </c>
      <c r="V7158" t="s">
        <v>1</v>
      </c>
      <c r="W7158" t="s">
        <v>1</v>
      </c>
      <c r="X7158">
        <v>1</v>
      </c>
      <c r="Y7158" t="s">
        <v>565</v>
      </c>
    </row>
    <row r="7159" spans="1:25">
      <c r="A7159" t="s">
        <v>62</v>
      </c>
      <c r="B7159" t="s">
        <v>66</v>
      </c>
      <c r="C7159" t="s">
        <v>577</v>
      </c>
      <c r="D7159" t="s">
        <v>142</v>
      </c>
      <c r="E7159">
        <v>15585.401459854</v>
      </c>
      <c r="F7159" s="13">
        <f t="shared" si="431"/>
        <v>78.453675343953336</v>
      </c>
      <c r="G7159" s="13">
        <f t="shared" si="433"/>
        <v>78.453675343953336</v>
      </c>
      <c r="H7159">
        <v>15.585401459853999</v>
      </c>
      <c r="I7159">
        <f t="shared" si="434"/>
        <v>7.8453675343953339E-2</v>
      </c>
      <c r="J7159">
        <f t="shared" si="435"/>
        <v>7.8453675343953339E-2</v>
      </c>
      <c r="K7159" t="s">
        <v>563</v>
      </c>
      <c r="L7159" t="s">
        <v>563</v>
      </c>
      <c r="M7159" t="s">
        <v>563</v>
      </c>
      <c r="N7159">
        <v>0</v>
      </c>
      <c r="O7159">
        <v>0</v>
      </c>
      <c r="P7159" t="s">
        <v>573</v>
      </c>
      <c r="Q7159" t="s">
        <v>1</v>
      </c>
      <c r="R7159">
        <v>1</v>
      </c>
      <c r="S7159" t="s">
        <v>564</v>
      </c>
      <c r="T7159">
        <v>0</v>
      </c>
      <c r="U7159">
        <v>0</v>
      </c>
      <c r="V7159" t="s">
        <v>1</v>
      </c>
      <c r="W7159" t="s">
        <v>1</v>
      </c>
      <c r="X7159">
        <v>1</v>
      </c>
      <c r="Y7159" t="s">
        <v>565</v>
      </c>
    </row>
    <row r="7160" spans="1:25">
      <c r="A7160" t="s">
        <v>62</v>
      </c>
      <c r="B7160" t="s">
        <v>66</v>
      </c>
      <c r="C7160" t="s">
        <v>577</v>
      </c>
      <c r="D7160" t="s">
        <v>142</v>
      </c>
      <c r="E7160">
        <v>15602.335766423401</v>
      </c>
      <c r="F7160" s="13">
        <f t="shared" ref="F7160:F7223" si="436">0.0083*E7160^(0.9482)</f>
        <v>78.534501225817991</v>
      </c>
      <c r="G7160" s="13">
        <f t="shared" si="433"/>
        <v>78.534501225817991</v>
      </c>
      <c r="H7160">
        <v>15.602335766423399</v>
      </c>
      <c r="I7160">
        <f t="shared" si="434"/>
        <v>7.8534501225817996E-2</v>
      </c>
      <c r="J7160">
        <f t="shared" si="435"/>
        <v>7.8534501225817996E-2</v>
      </c>
      <c r="K7160" t="s">
        <v>563</v>
      </c>
      <c r="L7160" t="s">
        <v>563</v>
      </c>
      <c r="M7160" t="s">
        <v>563</v>
      </c>
      <c r="N7160">
        <v>0</v>
      </c>
      <c r="O7160">
        <v>0</v>
      </c>
      <c r="P7160" t="s">
        <v>573</v>
      </c>
      <c r="Q7160" t="s">
        <v>1</v>
      </c>
      <c r="R7160">
        <v>1</v>
      </c>
      <c r="S7160" t="s">
        <v>564</v>
      </c>
      <c r="T7160">
        <v>0</v>
      </c>
      <c r="U7160">
        <v>0</v>
      </c>
      <c r="V7160" t="s">
        <v>1</v>
      </c>
      <c r="W7160" t="s">
        <v>1</v>
      </c>
      <c r="X7160">
        <v>1</v>
      </c>
      <c r="Y7160" t="s">
        <v>565</v>
      </c>
    </row>
    <row r="7161" spans="1:25">
      <c r="A7161" t="s">
        <v>62</v>
      </c>
      <c r="B7161" t="s">
        <v>66</v>
      </c>
      <c r="C7161" t="s">
        <v>577</v>
      </c>
      <c r="D7161" t="s">
        <v>142</v>
      </c>
      <c r="E7161">
        <v>15623.357664233599</v>
      </c>
      <c r="F7161" s="13">
        <f t="shared" si="436"/>
        <v>78.634830482157639</v>
      </c>
      <c r="G7161" s="13">
        <f t="shared" si="433"/>
        <v>78.634830482157639</v>
      </c>
      <c r="H7161">
        <v>15.6233576642336</v>
      </c>
      <c r="I7161">
        <f t="shared" si="434"/>
        <v>7.8634830482157636E-2</v>
      </c>
      <c r="J7161">
        <f t="shared" si="435"/>
        <v>7.8634830482157636E-2</v>
      </c>
      <c r="K7161" t="s">
        <v>563</v>
      </c>
      <c r="L7161" t="s">
        <v>563</v>
      </c>
      <c r="M7161" t="s">
        <v>563</v>
      </c>
      <c r="N7161">
        <v>0</v>
      </c>
      <c r="O7161">
        <v>0</v>
      </c>
      <c r="P7161" t="s">
        <v>573</v>
      </c>
      <c r="Q7161" t="s">
        <v>1</v>
      </c>
      <c r="R7161">
        <v>1</v>
      </c>
      <c r="S7161" t="s">
        <v>564</v>
      </c>
      <c r="T7161">
        <v>0</v>
      </c>
      <c r="U7161">
        <v>0</v>
      </c>
      <c r="V7161" t="s">
        <v>1</v>
      </c>
      <c r="W7161" t="s">
        <v>1</v>
      </c>
      <c r="X7161">
        <v>1</v>
      </c>
      <c r="Y7161" t="s">
        <v>565</v>
      </c>
    </row>
    <row r="7162" spans="1:25">
      <c r="A7162" t="s">
        <v>62</v>
      </c>
      <c r="B7162" t="s">
        <v>66</v>
      </c>
      <c r="C7162" t="s">
        <v>577</v>
      </c>
      <c r="D7162" t="s">
        <v>142</v>
      </c>
      <c r="E7162">
        <v>15640.145985401499</v>
      </c>
      <c r="F7162" s="13">
        <f t="shared" si="436"/>
        <v>78.714949518496113</v>
      </c>
      <c r="G7162" s="13">
        <f t="shared" si="433"/>
        <v>78.714949518496113</v>
      </c>
      <c r="H7162">
        <v>15.640145985401499</v>
      </c>
      <c r="I7162">
        <f t="shared" si="434"/>
        <v>7.8714949518496113E-2</v>
      </c>
      <c r="J7162">
        <f t="shared" si="435"/>
        <v>7.8714949518496113E-2</v>
      </c>
      <c r="K7162" t="s">
        <v>563</v>
      </c>
      <c r="L7162" t="s">
        <v>563</v>
      </c>
      <c r="M7162" t="s">
        <v>563</v>
      </c>
      <c r="N7162">
        <v>0</v>
      </c>
      <c r="O7162">
        <v>0</v>
      </c>
      <c r="P7162" t="s">
        <v>573</v>
      </c>
      <c r="Q7162" t="s">
        <v>1</v>
      </c>
      <c r="R7162">
        <v>1</v>
      </c>
      <c r="S7162" t="s">
        <v>564</v>
      </c>
      <c r="T7162">
        <v>0</v>
      </c>
      <c r="U7162">
        <v>0</v>
      </c>
      <c r="V7162" t="s">
        <v>1</v>
      </c>
      <c r="W7162" t="s">
        <v>1</v>
      </c>
      <c r="X7162">
        <v>1</v>
      </c>
      <c r="Y7162" t="s">
        <v>565</v>
      </c>
    </row>
    <row r="7163" spans="1:25">
      <c r="A7163" t="s">
        <v>62</v>
      </c>
      <c r="B7163" t="s">
        <v>66</v>
      </c>
      <c r="C7163" t="s">
        <v>577</v>
      </c>
      <c r="D7163" t="s">
        <v>142</v>
      </c>
      <c r="E7163">
        <v>15662.0437956204</v>
      </c>
      <c r="F7163" s="13">
        <f t="shared" si="436"/>
        <v>78.819445915433775</v>
      </c>
      <c r="G7163" s="13">
        <f t="shared" si="433"/>
        <v>78.819445915433775</v>
      </c>
      <c r="H7163">
        <v>15.6620437956204</v>
      </c>
      <c r="I7163">
        <f t="shared" si="434"/>
        <v>7.8819445915433772E-2</v>
      </c>
      <c r="J7163">
        <f t="shared" si="435"/>
        <v>7.8819445915433772E-2</v>
      </c>
      <c r="K7163" t="s">
        <v>563</v>
      </c>
      <c r="L7163" t="s">
        <v>563</v>
      </c>
      <c r="M7163" t="s">
        <v>563</v>
      </c>
      <c r="N7163">
        <v>0</v>
      </c>
      <c r="O7163">
        <v>0</v>
      </c>
      <c r="P7163" t="s">
        <v>573</v>
      </c>
      <c r="Q7163" t="s">
        <v>1</v>
      </c>
      <c r="R7163">
        <v>1</v>
      </c>
      <c r="S7163" t="s">
        <v>564</v>
      </c>
      <c r="T7163">
        <v>0</v>
      </c>
      <c r="U7163">
        <v>0</v>
      </c>
      <c r="V7163" t="s">
        <v>1</v>
      </c>
      <c r="W7163" t="s">
        <v>1</v>
      </c>
      <c r="X7163">
        <v>1</v>
      </c>
      <c r="Y7163" t="s">
        <v>565</v>
      </c>
    </row>
    <row r="7164" spans="1:25">
      <c r="A7164" t="s">
        <v>62</v>
      </c>
      <c r="B7164" t="s">
        <v>66</v>
      </c>
      <c r="C7164" t="s">
        <v>577</v>
      </c>
      <c r="D7164" t="s">
        <v>142</v>
      </c>
      <c r="E7164">
        <v>15700</v>
      </c>
      <c r="F7164" s="13">
        <f t="shared" si="436"/>
        <v>79.000555082696991</v>
      </c>
      <c r="G7164" s="13">
        <f t="shared" si="433"/>
        <v>79.000555082696991</v>
      </c>
      <c r="H7164">
        <v>15.7</v>
      </c>
      <c r="I7164">
        <f t="shared" si="434"/>
        <v>7.9000555082696988E-2</v>
      </c>
      <c r="J7164">
        <f t="shared" si="435"/>
        <v>7.9000555082696988E-2</v>
      </c>
      <c r="K7164" t="s">
        <v>563</v>
      </c>
      <c r="L7164" t="s">
        <v>563</v>
      </c>
      <c r="M7164" t="s">
        <v>563</v>
      </c>
      <c r="N7164">
        <v>0</v>
      </c>
      <c r="O7164">
        <v>0</v>
      </c>
      <c r="P7164" t="s">
        <v>573</v>
      </c>
      <c r="Q7164" t="s">
        <v>1</v>
      </c>
      <c r="R7164">
        <v>1</v>
      </c>
      <c r="S7164" t="s">
        <v>564</v>
      </c>
      <c r="T7164">
        <v>0</v>
      </c>
      <c r="U7164">
        <v>0</v>
      </c>
      <c r="V7164" t="s">
        <v>1</v>
      </c>
      <c r="W7164" t="s">
        <v>1</v>
      </c>
      <c r="X7164">
        <v>1</v>
      </c>
      <c r="Y7164" t="s">
        <v>565</v>
      </c>
    </row>
    <row r="7165" spans="1:25">
      <c r="A7165" t="s">
        <v>62</v>
      </c>
      <c r="B7165" t="s">
        <v>66</v>
      </c>
      <c r="C7165" t="s">
        <v>577</v>
      </c>
      <c r="D7165" t="s">
        <v>142</v>
      </c>
      <c r="E7165">
        <v>15722.0183486239</v>
      </c>
      <c r="F7165" s="13">
        <f t="shared" si="436"/>
        <v>79.105605895648523</v>
      </c>
      <c r="G7165" s="13">
        <f t="shared" si="433"/>
        <v>79.105605895648523</v>
      </c>
      <c r="H7165">
        <v>15.7220183486239</v>
      </c>
      <c r="I7165">
        <f t="shared" si="434"/>
        <v>7.9105605895648523E-2</v>
      </c>
      <c r="J7165">
        <f t="shared" si="435"/>
        <v>7.9105605895648523E-2</v>
      </c>
      <c r="K7165" t="s">
        <v>563</v>
      </c>
      <c r="L7165" t="s">
        <v>563</v>
      </c>
      <c r="M7165" t="s">
        <v>563</v>
      </c>
      <c r="N7165">
        <v>0</v>
      </c>
      <c r="O7165">
        <v>0</v>
      </c>
      <c r="P7165" t="s">
        <v>573</v>
      </c>
      <c r="Q7165" t="s">
        <v>1</v>
      </c>
      <c r="R7165">
        <v>1</v>
      </c>
      <c r="S7165" t="s">
        <v>564</v>
      </c>
      <c r="T7165">
        <v>0</v>
      </c>
      <c r="U7165">
        <v>0</v>
      </c>
      <c r="V7165" t="s">
        <v>1</v>
      </c>
      <c r="W7165" t="s">
        <v>1</v>
      </c>
      <c r="X7165">
        <v>1</v>
      </c>
      <c r="Y7165" t="s">
        <v>565</v>
      </c>
    </row>
    <row r="7166" spans="1:25">
      <c r="A7166" t="s">
        <v>62</v>
      </c>
      <c r="B7166" t="s">
        <v>66</v>
      </c>
      <c r="C7166" t="s">
        <v>577</v>
      </c>
      <c r="D7166" t="s">
        <v>142</v>
      </c>
      <c r="E7166">
        <v>15730.2752293578</v>
      </c>
      <c r="F7166" s="13">
        <f t="shared" si="436"/>
        <v>79.144997985212441</v>
      </c>
      <c r="G7166" s="13">
        <f t="shared" si="433"/>
        <v>79.144997985212441</v>
      </c>
      <c r="H7166">
        <v>15.730275229357799</v>
      </c>
      <c r="I7166">
        <f t="shared" si="434"/>
        <v>7.9144997985212448E-2</v>
      </c>
      <c r="J7166">
        <f t="shared" si="435"/>
        <v>7.9144997985212448E-2</v>
      </c>
      <c r="K7166" t="s">
        <v>563</v>
      </c>
      <c r="L7166" t="s">
        <v>563</v>
      </c>
      <c r="M7166" t="s">
        <v>563</v>
      </c>
      <c r="N7166">
        <v>0</v>
      </c>
      <c r="O7166">
        <v>0</v>
      </c>
      <c r="P7166" t="s">
        <v>573</v>
      </c>
      <c r="Q7166" t="s">
        <v>1</v>
      </c>
      <c r="R7166">
        <v>1</v>
      </c>
      <c r="S7166" t="s">
        <v>564</v>
      </c>
      <c r="T7166">
        <v>0</v>
      </c>
      <c r="U7166">
        <v>0</v>
      </c>
      <c r="V7166" t="s">
        <v>1</v>
      </c>
      <c r="W7166" t="s">
        <v>1</v>
      </c>
      <c r="X7166">
        <v>1</v>
      </c>
      <c r="Y7166" t="s">
        <v>565</v>
      </c>
    </row>
    <row r="7167" spans="1:25">
      <c r="A7167" t="s">
        <v>62</v>
      </c>
      <c r="B7167" t="s">
        <v>66</v>
      </c>
      <c r="C7167" t="s">
        <v>577</v>
      </c>
      <c r="D7167" t="s">
        <v>142</v>
      </c>
      <c r="E7167">
        <v>16000</v>
      </c>
      <c r="F7167" s="13">
        <f t="shared" si="436"/>
        <v>80.431220684359033</v>
      </c>
      <c r="G7167" s="13">
        <f t="shared" si="433"/>
        <v>80.431220684359033</v>
      </c>
      <c r="H7167">
        <v>16</v>
      </c>
      <c r="I7167">
        <f t="shared" si="434"/>
        <v>8.0431220684359039E-2</v>
      </c>
      <c r="J7167">
        <f t="shared" si="435"/>
        <v>8.0431220684359039E-2</v>
      </c>
      <c r="K7167" t="s">
        <v>563</v>
      </c>
      <c r="L7167" t="s">
        <v>563</v>
      </c>
      <c r="M7167" t="s">
        <v>563</v>
      </c>
      <c r="N7167">
        <v>0</v>
      </c>
      <c r="O7167">
        <v>0</v>
      </c>
      <c r="P7167" t="s">
        <v>573</v>
      </c>
      <c r="Q7167" t="s">
        <v>1</v>
      </c>
      <c r="R7167">
        <v>1</v>
      </c>
      <c r="S7167" t="s">
        <v>564</v>
      </c>
      <c r="T7167">
        <v>0</v>
      </c>
      <c r="U7167">
        <v>0</v>
      </c>
      <c r="V7167" t="s">
        <v>1</v>
      </c>
      <c r="W7167" t="s">
        <v>1</v>
      </c>
      <c r="X7167">
        <v>1</v>
      </c>
      <c r="Y7167" t="s">
        <v>565</v>
      </c>
    </row>
    <row r="7168" spans="1:25">
      <c r="A7168" t="s">
        <v>62</v>
      </c>
      <c r="B7168" t="s">
        <v>66</v>
      </c>
      <c r="C7168" t="s">
        <v>577</v>
      </c>
      <c r="D7168" t="s">
        <v>142</v>
      </c>
      <c r="E7168">
        <v>16028.8990825688</v>
      </c>
      <c r="F7168" s="13">
        <f t="shared" si="436"/>
        <v>80.568963317230867</v>
      </c>
      <c r="G7168" s="13">
        <f t="shared" si="433"/>
        <v>80.568963317230867</v>
      </c>
      <c r="H7168">
        <v>16.028899082568799</v>
      </c>
      <c r="I7168">
        <f t="shared" si="434"/>
        <v>8.0568963317230874E-2</v>
      </c>
      <c r="J7168">
        <f t="shared" si="435"/>
        <v>8.0568963317230874E-2</v>
      </c>
      <c r="K7168" t="s">
        <v>563</v>
      </c>
      <c r="L7168" t="s">
        <v>563</v>
      </c>
      <c r="M7168" t="s">
        <v>563</v>
      </c>
      <c r="N7168">
        <v>0</v>
      </c>
      <c r="O7168">
        <v>0</v>
      </c>
      <c r="P7168" t="s">
        <v>573</v>
      </c>
      <c r="Q7168" t="s">
        <v>1</v>
      </c>
      <c r="R7168">
        <v>1</v>
      </c>
      <c r="S7168" t="s">
        <v>564</v>
      </c>
      <c r="T7168">
        <v>0</v>
      </c>
      <c r="U7168">
        <v>0</v>
      </c>
      <c r="V7168" t="s">
        <v>1</v>
      </c>
      <c r="W7168" t="s">
        <v>1</v>
      </c>
      <c r="X7168">
        <v>1</v>
      </c>
      <c r="Y7168" t="s">
        <v>565</v>
      </c>
    </row>
    <row r="7169" spans="1:25">
      <c r="A7169" t="s">
        <v>62</v>
      </c>
      <c r="B7169" t="s">
        <v>66</v>
      </c>
      <c r="C7169" t="s">
        <v>577</v>
      </c>
      <c r="D7169" t="s">
        <v>142</v>
      </c>
      <c r="E7169">
        <v>16048.990825688101</v>
      </c>
      <c r="F7169" s="13">
        <f t="shared" si="436"/>
        <v>80.664719661072155</v>
      </c>
      <c r="G7169" s="13">
        <f t="shared" si="433"/>
        <v>80.664719661072155</v>
      </c>
      <c r="H7169">
        <v>16.048990825688101</v>
      </c>
      <c r="I7169">
        <f t="shared" si="434"/>
        <v>8.0664719661072151E-2</v>
      </c>
      <c r="J7169">
        <f t="shared" si="435"/>
        <v>8.0664719661072151E-2</v>
      </c>
      <c r="K7169" t="s">
        <v>563</v>
      </c>
      <c r="L7169" t="s">
        <v>563</v>
      </c>
      <c r="M7169" t="s">
        <v>563</v>
      </c>
      <c r="N7169">
        <v>0</v>
      </c>
      <c r="O7169">
        <v>0</v>
      </c>
      <c r="P7169" t="s">
        <v>573</v>
      </c>
      <c r="Q7169" t="s">
        <v>1</v>
      </c>
      <c r="R7169">
        <v>1</v>
      </c>
      <c r="S7169" t="s">
        <v>564</v>
      </c>
      <c r="T7169">
        <v>0</v>
      </c>
      <c r="U7169">
        <v>0</v>
      </c>
      <c r="V7169" t="s">
        <v>1</v>
      </c>
      <c r="W7169" t="s">
        <v>1</v>
      </c>
      <c r="X7169">
        <v>1</v>
      </c>
      <c r="Y7169" t="s">
        <v>565</v>
      </c>
    </row>
    <row r="7170" spans="1:25">
      <c r="A7170" t="s">
        <v>62</v>
      </c>
      <c r="B7170" t="s">
        <v>66</v>
      </c>
      <c r="C7170" t="s">
        <v>577</v>
      </c>
      <c r="D7170" t="s">
        <v>142</v>
      </c>
      <c r="E7170">
        <v>16121.376146789</v>
      </c>
      <c r="F7170" s="13">
        <f t="shared" si="436"/>
        <v>81.00965341969416</v>
      </c>
      <c r="G7170" s="13">
        <f t="shared" si="433"/>
        <v>81.00965341969416</v>
      </c>
      <c r="H7170">
        <v>16.121376146789</v>
      </c>
      <c r="I7170">
        <f t="shared" si="434"/>
        <v>8.1009653419694155E-2</v>
      </c>
      <c r="J7170">
        <f t="shared" si="435"/>
        <v>8.1009653419694155E-2</v>
      </c>
      <c r="K7170" t="s">
        <v>563</v>
      </c>
      <c r="L7170" t="s">
        <v>563</v>
      </c>
      <c r="M7170" t="s">
        <v>563</v>
      </c>
      <c r="N7170">
        <v>0</v>
      </c>
      <c r="O7170">
        <v>0</v>
      </c>
      <c r="P7170" t="s">
        <v>573</v>
      </c>
      <c r="Q7170" t="s">
        <v>1</v>
      </c>
      <c r="R7170">
        <v>1</v>
      </c>
      <c r="S7170" t="s">
        <v>564</v>
      </c>
      <c r="T7170">
        <v>0</v>
      </c>
      <c r="U7170">
        <v>0</v>
      </c>
      <c r="V7170" t="s">
        <v>1</v>
      </c>
      <c r="W7170" t="s">
        <v>1</v>
      </c>
      <c r="X7170">
        <v>1</v>
      </c>
      <c r="Y7170" t="s">
        <v>565</v>
      </c>
    </row>
    <row r="7171" spans="1:25">
      <c r="A7171" t="s">
        <v>62</v>
      </c>
      <c r="B7171" t="s">
        <v>66</v>
      </c>
      <c r="C7171" t="s">
        <v>141</v>
      </c>
      <c r="D7171" t="s">
        <v>142</v>
      </c>
      <c r="E7171">
        <v>5373.8892057026496</v>
      </c>
      <c r="F7171" s="13">
        <f t="shared" si="436"/>
        <v>28.584976898110597</v>
      </c>
      <c r="G7171" s="13">
        <f t="shared" si="433"/>
        <v>28.584976898110597</v>
      </c>
      <c r="H7171">
        <v>5.3738892057026497</v>
      </c>
      <c r="I7171">
        <f t="shared" si="434"/>
        <v>2.8584976898110598E-2</v>
      </c>
      <c r="J7171">
        <f t="shared" si="435"/>
        <v>2.8584976898110598E-2</v>
      </c>
      <c r="K7171" t="s">
        <v>563</v>
      </c>
      <c r="L7171" t="s">
        <v>563</v>
      </c>
      <c r="M7171" t="s">
        <v>563</v>
      </c>
      <c r="N7171">
        <v>0</v>
      </c>
      <c r="O7171">
        <v>1</v>
      </c>
      <c r="P7171" t="s">
        <v>1</v>
      </c>
      <c r="Q7171" t="s">
        <v>1</v>
      </c>
      <c r="R7171">
        <v>1</v>
      </c>
      <c r="S7171" t="s">
        <v>564</v>
      </c>
      <c r="T7171">
        <v>0</v>
      </c>
      <c r="U7171">
        <v>0</v>
      </c>
      <c r="V7171" t="s">
        <v>1</v>
      </c>
      <c r="W7171" t="s">
        <v>1</v>
      </c>
      <c r="X7171">
        <v>1</v>
      </c>
      <c r="Y7171" t="s">
        <v>565</v>
      </c>
    </row>
    <row r="7172" spans="1:25">
      <c r="A7172" t="s">
        <v>62</v>
      </c>
      <c r="B7172" t="s">
        <v>66</v>
      </c>
      <c r="C7172" t="s">
        <v>141</v>
      </c>
      <c r="D7172" t="s">
        <v>142</v>
      </c>
      <c r="E7172">
        <v>5805.2863543788199</v>
      </c>
      <c r="F7172" s="13">
        <f t="shared" si="436"/>
        <v>30.756412311378671</v>
      </c>
      <c r="G7172" s="13">
        <f t="shared" si="433"/>
        <v>30.756412311378671</v>
      </c>
      <c r="H7172">
        <v>5.8052863543788202</v>
      </c>
      <c r="I7172">
        <f t="shared" si="434"/>
        <v>3.075641231137867E-2</v>
      </c>
      <c r="J7172">
        <f t="shared" si="435"/>
        <v>3.075641231137867E-2</v>
      </c>
      <c r="K7172" t="s">
        <v>563</v>
      </c>
      <c r="L7172" t="s">
        <v>563</v>
      </c>
      <c r="M7172" t="s">
        <v>563</v>
      </c>
      <c r="N7172">
        <v>0</v>
      </c>
      <c r="O7172">
        <v>1</v>
      </c>
      <c r="P7172" t="s">
        <v>1</v>
      </c>
      <c r="Q7172" t="s">
        <v>1</v>
      </c>
      <c r="R7172">
        <v>1</v>
      </c>
      <c r="S7172" t="s">
        <v>564</v>
      </c>
      <c r="T7172">
        <v>0</v>
      </c>
      <c r="U7172">
        <v>0</v>
      </c>
      <c r="V7172" t="s">
        <v>1</v>
      </c>
      <c r="W7172" t="s">
        <v>1</v>
      </c>
      <c r="X7172">
        <v>1</v>
      </c>
      <c r="Y7172" t="s">
        <v>565</v>
      </c>
    </row>
    <row r="7173" spans="1:25">
      <c r="A7173" t="s">
        <v>62</v>
      </c>
      <c r="B7173" t="s">
        <v>66</v>
      </c>
      <c r="C7173" t="s">
        <v>141</v>
      </c>
      <c r="D7173" t="s">
        <v>142</v>
      </c>
      <c r="E7173">
        <v>6088.7240000000002</v>
      </c>
      <c r="F7173" s="13">
        <f t="shared" si="436"/>
        <v>32.178509121732603</v>
      </c>
      <c r="G7173" s="13">
        <f t="shared" ref="G7173:G7236" si="437">0.0083*E7173^(0.9482)</f>
        <v>32.178509121732603</v>
      </c>
      <c r="H7173">
        <v>6.088724</v>
      </c>
      <c r="I7173">
        <f t="shared" ref="I7173:I7236" si="438">F7173/1000</f>
        <v>3.2178509121732604E-2</v>
      </c>
      <c r="J7173">
        <f t="shared" ref="J7173:J7236" si="439">G7173/1000</f>
        <v>3.2178509121732604E-2</v>
      </c>
      <c r="K7173" t="s">
        <v>563</v>
      </c>
      <c r="L7173" t="s">
        <v>563</v>
      </c>
      <c r="M7173" t="s">
        <v>563</v>
      </c>
      <c r="N7173">
        <v>0</v>
      </c>
      <c r="O7173">
        <v>1</v>
      </c>
      <c r="P7173" t="s">
        <v>1</v>
      </c>
      <c r="Q7173" t="s">
        <v>1</v>
      </c>
      <c r="R7173">
        <v>1</v>
      </c>
      <c r="S7173" t="s">
        <v>564</v>
      </c>
      <c r="T7173">
        <v>0</v>
      </c>
      <c r="U7173">
        <v>0</v>
      </c>
      <c r="V7173" t="s">
        <v>1</v>
      </c>
      <c r="W7173" t="s">
        <v>1</v>
      </c>
      <c r="X7173">
        <v>1</v>
      </c>
      <c r="Y7173" t="s">
        <v>565</v>
      </c>
    </row>
    <row r="7174" spans="1:25">
      <c r="A7174" t="s">
        <v>62</v>
      </c>
      <c r="B7174" t="s">
        <v>66</v>
      </c>
      <c r="C7174" t="s">
        <v>141</v>
      </c>
      <c r="D7174" t="s">
        <v>142</v>
      </c>
      <c r="E7174">
        <v>6365.6395480226001</v>
      </c>
      <c r="F7174" s="13">
        <f t="shared" si="436"/>
        <v>33.564572318583259</v>
      </c>
      <c r="G7174" s="13">
        <f t="shared" si="437"/>
        <v>33.564572318583259</v>
      </c>
      <c r="H7174">
        <v>6.3656395480225996</v>
      </c>
      <c r="I7174">
        <f t="shared" si="438"/>
        <v>3.3564572318583258E-2</v>
      </c>
      <c r="J7174">
        <f t="shared" si="439"/>
        <v>3.3564572318583258E-2</v>
      </c>
      <c r="K7174" t="s">
        <v>563</v>
      </c>
      <c r="L7174" t="s">
        <v>563</v>
      </c>
      <c r="M7174" t="s">
        <v>563</v>
      </c>
      <c r="N7174">
        <v>0</v>
      </c>
      <c r="O7174">
        <v>1</v>
      </c>
      <c r="P7174" t="s">
        <v>1</v>
      </c>
      <c r="Q7174" t="s">
        <v>1</v>
      </c>
      <c r="R7174">
        <v>1</v>
      </c>
      <c r="S7174" t="s">
        <v>564</v>
      </c>
      <c r="T7174">
        <v>0</v>
      </c>
      <c r="U7174">
        <v>0</v>
      </c>
      <c r="V7174" t="s">
        <v>1</v>
      </c>
      <c r="W7174" t="s">
        <v>1</v>
      </c>
      <c r="X7174">
        <v>1</v>
      </c>
      <c r="Y7174" t="s">
        <v>565</v>
      </c>
    </row>
    <row r="7175" spans="1:25">
      <c r="A7175" t="s">
        <v>62</v>
      </c>
      <c r="B7175" t="s">
        <v>66</v>
      </c>
      <c r="C7175" t="s">
        <v>141</v>
      </c>
      <c r="D7175" t="s">
        <v>142</v>
      </c>
      <c r="E7175">
        <v>6780.7904761904801</v>
      </c>
      <c r="F7175" s="13">
        <f t="shared" si="436"/>
        <v>35.636750509095002</v>
      </c>
      <c r="G7175" s="13">
        <f t="shared" si="437"/>
        <v>35.636750509095002</v>
      </c>
      <c r="H7175">
        <v>6.7807904761904796</v>
      </c>
      <c r="I7175">
        <f t="shared" si="438"/>
        <v>3.5636750509095004E-2</v>
      </c>
      <c r="J7175">
        <f t="shared" si="439"/>
        <v>3.5636750509095004E-2</v>
      </c>
      <c r="K7175" t="s">
        <v>563</v>
      </c>
      <c r="L7175" t="s">
        <v>563</v>
      </c>
      <c r="M7175" t="s">
        <v>563</v>
      </c>
      <c r="N7175">
        <v>0</v>
      </c>
      <c r="O7175">
        <v>1</v>
      </c>
      <c r="P7175" t="s">
        <v>1</v>
      </c>
      <c r="Q7175" t="s">
        <v>1</v>
      </c>
      <c r="R7175">
        <v>1</v>
      </c>
      <c r="S7175" t="s">
        <v>564</v>
      </c>
      <c r="T7175">
        <v>0</v>
      </c>
      <c r="U7175">
        <v>0</v>
      </c>
      <c r="V7175" t="s">
        <v>1</v>
      </c>
      <c r="W7175" t="s">
        <v>1</v>
      </c>
      <c r="X7175">
        <v>1</v>
      </c>
      <c r="Y7175" t="s">
        <v>565</v>
      </c>
    </row>
    <row r="7176" spans="1:25">
      <c r="A7176" t="s">
        <v>62</v>
      </c>
      <c r="B7176" t="s">
        <v>66</v>
      </c>
      <c r="C7176" t="s">
        <v>141</v>
      </c>
      <c r="D7176" t="s">
        <v>142</v>
      </c>
      <c r="E7176">
        <v>7189.6306784660801</v>
      </c>
      <c r="F7176" s="13">
        <f t="shared" si="436"/>
        <v>37.671010782277783</v>
      </c>
      <c r="G7176" s="13">
        <f t="shared" si="437"/>
        <v>37.671010782277783</v>
      </c>
      <c r="H7176">
        <v>7.1896306784660799</v>
      </c>
      <c r="I7176">
        <f t="shared" si="438"/>
        <v>3.7671010782277782E-2</v>
      </c>
      <c r="J7176">
        <f t="shared" si="439"/>
        <v>3.7671010782277782E-2</v>
      </c>
      <c r="K7176" t="s">
        <v>563</v>
      </c>
      <c r="L7176" t="s">
        <v>563</v>
      </c>
      <c r="M7176" t="s">
        <v>563</v>
      </c>
      <c r="N7176">
        <v>0</v>
      </c>
      <c r="O7176">
        <v>1</v>
      </c>
      <c r="P7176" t="s">
        <v>1</v>
      </c>
      <c r="Q7176" t="s">
        <v>1</v>
      </c>
      <c r="R7176">
        <v>1</v>
      </c>
      <c r="S7176" t="s">
        <v>564</v>
      </c>
      <c r="T7176">
        <v>0</v>
      </c>
      <c r="U7176">
        <v>0</v>
      </c>
      <c r="V7176" t="s">
        <v>1</v>
      </c>
      <c r="W7176" t="s">
        <v>1</v>
      </c>
      <c r="X7176">
        <v>1</v>
      </c>
      <c r="Y7176" t="s">
        <v>565</v>
      </c>
    </row>
    <row r="7177" spans="1:25">
      <c r="A7177" t="s">
        <v>62</v>
      </c>
      <c r="B7177" t="s">
        <v>66</v>
      </c>
      <c r="C7177" t="s">
        <v>141</v>
      </c>
      <c r="D7177" t="s">
        <v>142</v>
      </c>
      <c r="E7177">
        <v>7338.9474926253697</v>
      </c>
      <c r="F7177" s="13">
        <f t="shared" si="436"/>
        <v>38.4124531031825</v>
      </c>
      <c r="G7177" s="13">
        <f t="shared" si="437"/>
        <v>38.4124531031825</v>
      </c>
      <c r="H7177">
        <v>7.3389474926253699</v>
      </c>
      <c r="I7177">
        <f t="shared" si="438"/>
        <v>3.8412453103182503E-2</v>
      </c>
      <c r="J7177">
        <f t="shared" si="439"/>
        <v>3.8412453103182503E-2</v>
      </c>
      <c r="K7177" t="s">
        <v>563</v>
      </c>
      <c r="L7177" t="s">
        <v>563</v>
      </c>
      <c r="M7177" t="s">
        <v>563</v>
      </c>
      <c r="N7177">
        <v>0</v>
      </c>
      <c r="O7177">
        <v>1</v>
      </c>
      <c r="P7177" t="s">
        <v>1</v>
      </c>
      <c r="Q7177" t="s">
        <v>1</v>
      </c>
      <c r="R7177">
        <v>1</v>
      </c>
      <c r="S7177" t="s">
        <v>564</v>
      </c>
      <c r="T7177">
        <v>0</v>
      </c>
      <c r="U7177">
        <v>0</v>
      </c>
      <c r="V7177" t="s">
        <v>1</v>
      </c>
      <c r="W7177" t="s">
        <v>1</v>
      </c>
      <c r="X7177">
        <v>1</v>
      </c>
      <c r="Y7177" t="s">
        <v>565</v>
      </c>
    </row>
    <row r="7178" spans="1:25">
      <c r="A7178" t="s">
        <v>62</v>
      </c>
      <c r="B7178" t="s">
        <v>66</v>
      </c>
      <c r="C7178" t="s">
        <v>141</v>
      </c>
      <c r="D7178" t="s">
        <v>142</v>
      </c>
      <c r="E7178">
        <v>7617.7333333333299</v>
      </c>
      <c r="F7178" s="13">
        <f t="shared" si="436"/>
        <v>39.794704429297283</v>
      </c>
      <c r="G7178" s="13">
        <f t="shared" si="437"/>
        <v>39.794704429297283</v>
      </c>
      <c r="H7178">
        <v>7.6177333333333301</v>
      </c>
      <c r="I7178">
        <f t="shared" si="438"/>
        <v>3.9794704429297285E-2</v>
      </c>
      <c r="J7178">
        <f t="shared" si="439"/>
        <v>3.9794704429297285E-2</v>
      </c>
      <c r="K7178" t="s">
        <v>563</v>
      </c>
      <c r="L7178" t="s">
        <v>563</v>
      </c>
      <c r="M7178" t="s">
        <v>563</v>
      </c>
      <c r="N7178">
        <v>0</v>
      </c>
      <c r="O7178">
        <v>1</v>
      </c>
      <c r="P7178" t="s">
        <v>1</v>
      </c>
      <c r="Q7178" t="s">
        <v>1</v>
      </c>
      <c r="R7178">
        <v>1</v>
      </c>
      <c r="S7178" t="s">
        <v>564</v>
      </c>
      <c r="T7178">
        <v>0</v>
      </c>
      <c r="U7178">
        <v>0</v>
      </c>
      <c r="V7178" t="s">
        <v>1</v>
      </c>
      <c r="W7178" t="s">
        <v>1</v>
      </c>
      <c r="X7178">
        <v>1</v>
      </c>
      <c r="Y7178" t="s">
        <v>565</v>
      </c>
    </row>
    <row r="7179" spans="1:25">
      <c r="A7179" t="s">
        <v>62</v>
      </c>
      <c r="B7179" t="s">
        <v>66</v>
      </c>
      <c r="C7179" t="s">
        <v>141</v>
      </c>
      <c r="D7179" t="s">
        <v>142</v>
      </c>
      <c r="E7179">
        <v>8335.91502145923</v>
      </c>
      <c r="F7179" s="13">
        <f t="shared" si="436"/>
        <v>43.34370094223722</v>
      </c>
      <c r="G7179" s="13">
        <f t="shared" si="437"/>
        <v>43.34370094223722</v>
      </c>
      <c r="H7179">
        <v>8.3359150214592308</v>
      </c>
      <c r="I7179">
        <f t="shared" si="438"/>
        <v>4.3343700942237218E-2</v>
      </c>
      <c r="J7179">
        <f t="shared" si="439"/>
        <v>4.3343700942237218E-2</v>
      </c>
      <c r="K7179" t="s">
        <v>563</v>
      </c>
      <c r="L7179" t="s">
        <v>563</v>
      </c>
      <c r="M7179" t="s">
        <v>563</v>
      </c>
      <c r="N7179">
        <v>0</v>
      </c>
      <c r="O7179">
        <v>1</v>
      </c>
      <c r="P7179" t="s">
        <v>1</v>
      </c>
      <c r="Q7179" t="s">
        <v>1</v>
      </c>
      <c r="R7179">
        <v>1</v>
      </c>
      <c r="S7179" t="s">
        <v>564</v>
      </c>
      <c r="T7179">
        <v>0</v>
      </c>
      <c r="U7179">
        <v>0</v>
      </c>
      <c r="V7179" t="s">
        <v>1</v>
      </c>
      <c r="W7179" t="s">
        <v>1</v>
      </c>
      <c r="X7179">
        <v>1</v>
      </c>
      <c r="Y7179" t="s">
        <v>565</v>
      </c>
    </row>
    <row r="7180" spans="1:25">
      <c r="A7180" t="s">
        <v>62</v>
      </c>
      <c r="B7180" t="s">
        <v>66</v>
      </c>
      <c r="C7180" t="s">
        <v>141</v>
      </c>
      <c r="D7180" t="s">
        <v>142</v>
      </c>
      <c r="E7180">
        <v>8655.7484978540797</v>
      </c>
      <c r="F7180" s="13">
        <f t="shared" si="436"/>
        <v>44.919027133292637</v>
      </c>
      <c r="G7180" s="13">
        <f t="shared" si="437"/>
        <v>44.919027133292637</v>
      </c>
      <c r="H7180">
        <v>8.6557484978540806</v>
      </c>
      <c r="I7180">
        <f t="shared" si="438"/>
        <v>4.4919027133292634E-2</v>
      </c>
      <c r="J7180">
        <f t="shared" si="439"/>
        <v>4.4919027133292634E-2</v>
      </c>
      <c r="K7180" t="s">
        <v>563</v>
      </c>
      <c r="L7180" t="s">
        <v>563</v>
      </c>
      <c r="M7180" t="s">
        <v>563</v>
      </c>
      <c r="N7180">
        <v>0</v>
      </c>
      <c r="O7180">
        <v>1</v>
      </c>
      <c r="P7180" t="s">
        <v>1</v>
      </c>
      <c r="Q7180" t="s">
        <v>1</v>
      </c>
      <c r="R7180">
        <v>1</v>
      </c>
      <c r="S7180" t="s">
        <v>564</v>
      </c>
      <c r="T7180">
        <v>0</v>
      </c>
      <c r="U7180">
        <v>0</v>
      </c>
      <c r="V7180" t="s">
        <v>1</v>
      </c>
      <c r="W7180" t="s">
        <v>1</v>
      </c>
      <c r="X7180">
        <v>1</v>
      </c>
      <c r="Y7180" t="s">
        <v>565</v>
      </c>
    </row>
    <row r="7181" spans="1:25">
      <c r="A7181" t="s">
        <v>62</v>
      </c>
      <c r="B7181" t="s">
        <v>66</v>
      </c>
      <c r="C7181" t="s">
        <v>141</v>
      </c>
      <c r="D7181" t="s">
        <v>142</v>
      </c>
      <c r="E7181">
        <v>9089.6487804878107</v>
      </c>
      <c r="F7181" s="13">
        <f t="shared" si="436"/>
        <v>47.051389689136961</v>
      </c>
      <c r="G7181" s="13">
        <f t="shared" si="437"/>
        <v>47.051389689136961</v>
      </c>
      <c r="H7181">
        <v>9.0896487804877992</v>
      </c>
      <c r="I7181">
        <f t="shared" si="438"/>
        <v>4.7051389689136962E-2</v>
      </c>
      <c r="J7181">
        <f t="shared" si="439"/>
        <v>4.7051389689136962E-2</v>
      </c>
      <c r="K7181" t="s">
        <v>563</v>
      </c>
      <c r="L7181" t="s">
        <v>563</v>
      </c>
      <c r="M7181" t="s">
        <v>563</v>
      </c>
      <c r="N7181">
        <v>0</v>
      </c>
      <c r="O7181">
        <v>1</v>
      </c>
      <c r="P7181" t="s">
        <v>579</v>
      </c>
      <c r="Q7181" t="s">
        <v>1</v>
      </c>
      <c r="R7181">
        <v>1</v>
      </c>
      <c r="S7181" t="s">
        <v>564</v>
      </c>
      <c r="T7181">
        <v>0</v>
      </c>
      <c r="U7181">
        <v>0</v>
      </c>
      <c r="V7181" t="s">
        <v>1</v>
      </c>
      <c r="W7181" t="s">
        <v>1</v>
      </c>
      <c r="X7181">
        <v>1</v>
      </c>
      <c r="Y7181" t="s">
        <v>565</v>
      </c>
    </row>
    <row r="7182" spans="1:25">
      <c r="A7182" t="s">
        <v>62</v>
      </c>
      <c r="B7182" t="s">
        <v>66</v>
      </c>
      <c r="C7182" t="s">
        <v>141</v>
      </c>
      <c r="D7182" t="s">
        <v>142</v>
      </c>
      <c r="E7182">
        <v>9096</v>
      </c>
      <c r="F7182" s="13">
        <f t="shared" si="436"/>
        <v>47.082562399831261</v>
      </c>
      <c r="G7182" s="13">
        <f t="shared" si="437"/>
        <v>47.082562399831261</v>
      </c>
      <c r="H7182">
        <v>9.0960000000000001</v>
      </c>
      <c r="I7182">
        <f t="shared" si="438"/>
        <v>4.708256239983126E-2</v>
      </c>
      <c r="J7182">
        <f t="shared" si="439"/>
        <v>4.708256239983126E-2</v>
      </c>
      <c r="K7182" t="s">
        <v>563</v>
      </c>
      <c r="L7182" t="s">
        <v>563</v>
      </c>
      <c r="M7182" t="s">
        <v>563</v>
      </c>
      <c r="N7182">
        <v>0</v>
      </c>
      <c r="O7182">
        <v>1</v>
      </c>
      <c r="P7182" t="s">
        <v>1</v>
      </c>
      <c r="Q7182" t="s">
        <v>1</v>
      </c>
      <c r="R7182">
        <v>1</v>
      </c>
      <c r="S7182" t="s">
        <v>564</v>
      </c>
      <c r="T7182">
        <v>0</v>
      </c>
      <c r="U7182">
        <v>0</v>
      </c>
      <c r="V7182" t="s">
        <v>1</v>
      </c>
      <c r="W7182" t="s">
        <v>1</v>
      </c>
      <c r="X7182">
        <v>1</v>
      </c>
      <c r="Y7182" t="s">
        <v>565</v>
      </c>
    </row>
    <row r="7183" spans="1:25">
      <c r="A7183" t="s">
        <v>62</v>
      </c>
      <c r="B7183" t="s">
        <v>66</v>
      </c>
      <c r="C7183" t="s">
        <v>141</v>
      </c>
      <c r="D7183" t="s">
        <v>142</v>
      </c>
      <c r="E7183">
        <v>9574.56</v>
      </c>
      <c r="F7183" s="13">
        <f t="shared" si="436"/>
        <v>49.428219007122152</v>
      </c>
      <c r="G7183" s="13">
        <f t="shared" si="437"/>
        <v>49.428219007122152</v>
      </c>
      <c r="H7183">
        <v>9.57456</v>
      </c>
      <c r="I7183">
        <f t="shared" si="438"/>
        <v>4.9428219007122152E-2</v>
      </c>
      <c r="J7183">
        <f t="shared" si="439"/>
        <v>4.9428219007122152E-2</v>
      </c>
      <c r="K7183" t="s">
        <v>563</v>
      </c>
      <c r="L7183" t="s">
        <v>563</v>
      </c>
      <c r="M7183" t="s">
        <v>563</v>
      </c>
      <c r="N7183">
        <v>0</v>
      </c>
      <c r="O7183">
        <v>1</v>
      </c>
      <c r="P7183" t="s">
        <v>1</v>
      </c>
      <c r="Q7183" t="s">
        <v>1</v>
      </c>
      <c r="R7183">
        <v>1</v>
      </c>
      <c r="S7183" t="s">
        <v>564</v>
      </c>
      <c r="T7183">
        <v>0</v>
      </c>
      <c r="U7183">
        <v>0</v>
      </c>
      <c r="V7183" t="s">
        <v>1</v>
      </c>
      <c r="W7183" t="s">
        <v>1</v>
      </c>
      <c r="X7183">
        <v>1</v>
      </c>
      <c r="Y7183" t="s">
        <v>565</v>
      </c>
    </row>
    <row r="7184" spans="1:25">
      <c r="A7184" t="s">
        <v>62</v>
      </c>
      <c r="B7184" t="s">
        <v>66</v>
      </c>
      <c r="C7184" t="s">
        <v>141</v>
      </c>
      <c r="D7184" t="s">
        <v>142</v>
      </c>
      <c r="E7184">
        <v>9657.0166666666701</v>
      </c>
      <c r="F7184" s="13">
        <f t="shared" si="436"/>
        <v>49.831757783374307</v>
      </c>
      <c r="G7184" s="13">
        <f t="shared" si="437"/>
        <v>49.831757783374307</v>
      </c>
      <c r="H7184">
        <v>9.6570166666666708</v>
      </c>
      <c r="I7184">
        <f t="shared" si="438"/>
        <v>4.9831757783374307E-2</v>
      </c>
      <c r="J7184">
        <f t="shared" si="439"/>
        <v>4.9831757783374307E-2</v>
      </c>
      <c r="K7184" t="s">
        <v>563</v>
      </c>
      <c r="L7184" t="s">
        <v>563</v>
      </c>
      <c r="M7184" t="s">
        <v>563</v>
      </c>
      <c r="N7184">
        <v>0</v>
      </c>
      <c r="O7184">
        <v>1</v>
      </c>
      <c r="P7184" t="s">
        <v>579</v>
      </c>
      <c r="Q7184" t="s">
        <v>1</v>
      </c>
      <c r="R7184">
        <v>1</v>
      </c>
      <c r="S7184" t="s">
        <v>564</v>
      </c>
      <c r="T7184">
        <v>0</v>
      </c>
      <c r="U7184">
        <v>0</v>
      </c>
      <c r="V7184" t="s">
        <v>1</v>
      </c>
      <c r="W7184" t="s">
        <v>1</v>
      </c>
      <c r="X7184">
        <v>1</v>
      </c>
      <c r="Y7184" t="s">
        <v>565</v>
      </c>
    </row>
    <row r="7185" spans="1:25">
      <c r="A7185" t="s">
        <v>62</v>
      </c>
      <c r="B7185" t="s">
        <v>66</v>
      </c>
      <c r="C7185" t="s">
        <v>141</v>
      </c>
      <c r="D7185" t="s">
        <v>142</v>
      </c>
      <c r="E7185">
        <v>9684.3214285714294</v>
      </c>
      <c r="F7185" s="13">
        <f t="shared" si="436"/>
        <v>49.965346506048391</v>
      </c>
      <c r="G7185" s="13">
        <f t="shared" si="437"/>
        <v>49.965346506048391</v>
      </c>
      <c r="H7185">
        <v>9.6843214285714296</v>
      </c>
      <c r="I7185">
        <f t="shared" si="438"/>
        <v>4.9965346506048391E-2</v>
      </c>
      <c r="J7185">
        <f t="shared" si="439"/>
        <v>4.9965346506048391E-2</v>
      </c>
      <c r="K7185" t="s">
        <v>563</v>
      </c>
      <c r="L7185" t="s">
        <v>563</v>
      </c>
      <c r="M7185" t="s">
        <v>563</v>
      </c>
      <c r="N7185">
        <v>0</v>
      </c>
      <c r="O7185">
        <v>1</v>
      </c>
      <c r="P7185" t="s">
        <v>579</v>
      </c>
      <c r="Q7185" t="s">
        <v>1</v>
      </c>
      <c r="R7185">
        <v>1</v>
      </c>
      <c r="S7185" t="s">
        <v>564</v>
      </c>
      <c r="T7185">
        <v>0</v>
      </c>
      <c r="U7185">
        <v>0</v>
      </c>
      <c r="V7185" t="s">
        <v>1</v>
      </c>
      <c r="W7185" t="s">
        <v>1</v>
      </c>
      <c r="X7185">
        <v>1</v>
      </c>
      <c r="Y7185" t="s">
        <v>565</v>
      </c>
    </row>
    <row r="7186" spans="1:25">
      <c r="A7186" t="s">
        <v>62</v>
      </c>
      <c r="B7186" t="s">
        <v>66</v>
      </c>
      <c r="C7186" t="s">
        <v>141</v>
      </c>
      <c r="D7186" t="s">
        <v>142</v>
      </c>
      <c r="E7186">
        <v>9704.9452380952407</v>
      </c>
      <c r="F7186" s="13">
        <f t="shared" si="436"/>
        <v>50.066235690391906</v>
      </c>
      <c r="G7186" s="13">
        <f t="shared" si="437"/>
        <v>50.066235690391906</v>
      </c>
      <c r="H7186">
        <v>9.7049452380952399</v>
      </c>
      <c r="I7186">
        <f t="shared" si="438"/>
        <v>5.0066235690391904E-2</v>
      </c>
      <c r="J7186">
        <f t="shared" si="439"/>
        <v>5.0066235690391904E-2</v>
      </c>
      <c r="K7186" t="s">
        <v>563</v>
      </c>
      <c r="L7186" t="s">
        <v>563</v>
      </c>
      <c r="M7186" t="s">
        <v>563</v>
      </c>
      <c r="N7186">
        <v>0</v>
      </c>
      <c r="O7186">
        <v>1</v>
      </c>
      <c r="P7186" t="s">
        <v>579</v>
      </c>
      <c r="Q7186" t="s">
        <v>1</v>
      </c>
      <c r="R7186">
        <v>1</v>
      </c>
      <c r="S7186" t="s">
        <v>564</v>
      </c>
      <c r="T7186">
        <v>0</v>
      </c>
      <c r="U7186">
        <v>0</v>
      </c>
      <c r="V7186" t="s">
        <v>1</v>
      </c>
      <c r="W7186" t="s">
        <v>1</v>
      </c>
      <c r="X7186">
        <v>1</v>
      </c>
      <c r="Y7186" t="s">
        <v>565</v>
      </c>
    </row>
    <row r="7187" spans="1:25">
      <c r="A7187" t="s">
        <v>62</v>
      </c>
      <c r="B7187" t="s">
        <v>66</v>
      </c>
      <c r="C7187" t="s">
        <v>141</v>
      </c>
      <c r="D7187" t="s">
        <v>142</v>
      </c>
      <c r="E7187">
        <v>9843.4237762237808</v>
      </c>
      <c r="F7187" s="13">
        <f t="shared" si="436"/>
        <v>50.743369563891008</v>
      </c>
      <c r="G7187" s="13">
        <f t="shared" si="437"/>
        <v>50.743369563891008</v>
      </c>
      <c r="H7187">
        <v>9.84342377622378</v>
      </c>
      <c r="I7187">
        <f t="shared" si="438"/>
        <v>5.0743369563891007E-2</v>
      </c>
      <c r="J7187">
        <f t="shared" si="439"/>
        <v>5.0743369563891007E-2</v>
      </c>
      <c r="K7187" t="s">
        <v>563</v>
      </c>
      <c r="L7187" t="s">
        <v>563</v>
      </c>
      <c r="M7187" t="s">
        <v>563</v>
      </c>
      <c r="N7187">
        <v>0</v>
      </c>
      <c r="O7187">
        <v>1</v>
      </c>
      <c r="P7187" t="s">
        <v>579</v>
      </c>
      <c r="Q7187" t="s">
        <v>1</v>
      </c>
      <c r="R7187">
        <v>1</v>
      </c>
      <c r="S7187" t="s">
        <v>564</v>
      </c>
      <c r="T7187">
        <v>0</v>
      </c>
      <c r="U7187">
        <v>0</v>
      </c>
      <c r="V7187" t="s">
        <v>1</v>
      </c>
      <c r="W7187" t="s">
        <v>1</v>
      </c>
      <c r="X7187">
        <v>1</v>
      </c>
      <c r="Y7187" t="s">
        <v>565</v>
      </c>
    </row>
    <row r="7188" spans="1:25">
      <c r="A7188" t="s">
        <v>62</v>
      </c>
      <c r="B7188" t="s">
        <v>66</v>
      </c>
      <c r="C7188" t="s">
        <v>141</v>
      </c>
      <c r="D7188" t="s">
        <v>142</v>
      </c>
      <c r="E7188">
        <v>9931.6755244755204</v>
      </c>
      <c r="F7188" s="13">
        <f t="shared" si="436"/>
        <v>51.174646115050216</v>
      </c>
      <c r="G7188" s="13">
        <f t="shared" si="437"/>
        <v>51.174646115050216</v>
      </c>
      <c r="H7188">
        <v>9.9316755244755193</v>
      </c>
      <c r="I7188">
        <f t="shared" si="438"/>
        <v>5.1174646115050217E-2</v>
      </c>
      <c r="J7188">
        <f t="shared" si="439"/>
        <v>5.1174646115050217E-2</v>
      </c>
      <c r="K7188" t="s">
        <v>563</v>
      </c>
      <c r="L7188" t="s">
        <v>563</v>
      </c>
      <c r="M7188" t="s">
        <v>563</v>
      </c>
      <c r="N7188">
        <v>0</v>
      </c>
      <c r="O7188">
        <v>1</v>
      </c>
      <c r="P7188" t="s">
        <v>579</v>
      </c>
      <c r="Q7188" t="s">
        <v>1</v>
      </c>
      <c r="R7188">
        <v>1</v>
      </c>
      <c r="S7188" t="s">
        <v>564</v>
      </c>
      <c r="T7188">
        <v>0</v>
      </c>
      <c r="U7188">
        <v>0</v>
      </c>
      <c r="V7188" t="s">
        <v>1</v>
      </c>
      <c r="W7188" t="s">
        <v>1</v>
      </c>
      <c r="X7188">
        <v>1</v>
      </c>
      <c r="Y7188" t="s">
        <v>565</v>
      </c>
    </row>
    <row r="7189" spans="1:25">
      <c r="A7189" t="s">
        <v>62</v>
      </c>
      <c r="B7189" t="s">
        <v>66</v>
      </c>
      <c r="C7189" t="s">
        <v>141</v>
      </c>
      <c r="D7189" t="s">
        <v>142</v>
      </c>
      <c r="E7189">
        <v>10024.045687645699</v>
      </c>
      <c r="F7189" s="13">
        <f t="shared" si="436"/>
        <v>51.625836358261175</v>
      </c>
      <c r="G7189" s="13">
        <f t="shared" si="437"/>
        <v>51.625836358261175</v>
      </c>
      <c r="H7189">
        <v>10.0240456876457</v>
      </c>
      <c r="I7189">
        <f t="shared" si="438"/>
        <v>5.1625836358261172E-2</v>
      </c>
      <c r="J7189">
        <f t="shared" si="439"/>
        <v>5.1625836358261172E-2</v>
      </c>
      <c r="K7189" t="s">
        <v>563</v>
      </c>
      <c r="L7189" t="s">
        <v>563</v>
      </c>
      <c r="M7189" t="s">
        <v>563</v>
      </c>
      <c r="N7189">
        <v>0</v>
      </c>
      <c r="O7189">
        <v>1</v>
      </c>
      <c r="P7189" t="s">
        <v>579</v>
      </c>
      <c r="Q7189" t="s">
        <v>1</v>
      </c>
      <c r="R7189">
        <v>1</v>
      </c>
      <c r="S7189" t="s">
        <v>564</v>
      </c>
      <c r="T7189">
        <v>0</v>
      </c>
      <c r="U7189">
        <v>0</v>
      </c>
      <c r="V7189" t="s">
        <v>1</v>
      </c>
      <c r="W7189" t="s">
        <v>1</v>
      </c>
      <c r="X7189">
        <v>1</v>
      </c>
      <c r="Y7189" t="s">
        <v>565</v>
      </c>
    </row>
    <row r="7190" spans="1:25">
      <c r="A7190" t="s">
        <v>62</v>
      </c>
      <c r="B7190" t="s">
        <v>66</v>
      </c>
      <c r="C7190" t="s">
        <v>141</v>
      </c>
      <c r="D7190" t="s">
        <v>142</v>
      </c>
      <c r="E7190">
        <v>10108.179020979</v>
      </c>
      <c r="F7190" s="13">
        <f t="shared" si="436"/>
        <v>52.036605649085139</v>
      </c>
      <c r="G7190" s="13">
        <f t="shared" si="437"/>
        <v>52.036605649085139</v>
      </c>
      <c r="H7190">
        <v>10.108179020979</v>
      </c>
      <c r="I7190">
        <f t="shared" si="438"/>
        <v>5.2036605649085139E-2</v>
      </c>
      <c r="J7190">
        <f t="shared" si="439"/>
        <v>5.2036605649085139E-2</v>
      </c>
      <c r="K7190" t="s">
        <v>563</v>
      </c>
      <c r="L7190" t="s">
        <v>563</v>
      </c>
      <c r="M7190" t="s">
        <v>563</v>
      </c>
      <c r="N7190">
        <v>0</v>
      </c>
      <c r="O7190">
        <v>1</v>
      </c>
      <c r="P7190" t="s">
        <v>579</v>
      </c>
      <c r="Q7190" t="s">
        <v>1</v>
      </c>
      <c r="R7190">
        <v>1</v>
      </c>
      <c r="S7190" t="s">
        <v>564</v>
      </c>
      <c r="T7190">
        <v>0</v>
      </c>
      <c r="U7190">
        <v>0</v>
      </c>
      <c r="V7190" t="s">
        <v>1</v>
      </c>
      <c r="W7190" t="s">
        <v>1</v>
      </c>
      <c r="X7190">
        <v>1</v>
      </c>
      <c r="Y7190" t="s">
        <v>565</v>
      </c>
    </row>
    <row r="7191" spans="1:25">
      <c r="A7191" t="s">
        <v>62</v>
      </c>
      <c r="B7191" t="s">
        <v>66</v>
      </c>
      <c r="C7191" t="s">
        <v>141</v>
      </c>
      <c r="D7191" t="s">
        <v>142</v>
      </c>
      <c r="E7191">
        <v>10202.1265141319</v>
      </c>
      <c r="F7191" s="13">
        <f t="shared" si="436"/>
        <v>52.495082027774359</v>
      </c>
      <c r="G7191" s="13">
        <f t="shared" si="437"/>
        <v>52.495082027774359</v>
      </c>
      <c r="H7191">
        <v>10.2021265141319</v>
      </c>
      <c r="I7191">
        <f t="shared" si="438"/>
        <v>5.2495082027774358E-2</v>
      </c>
      <c r="J7191">
        <f t="shared" si="439"/>
        <v>5.2495082027774358E-2</v>
      </c>
      <c r="K7191" t="s">
        <v>563</v>
      </c>
      <c r="L7191" t="s">
        <v>563</v>
      </c>
      <c r="M7191" t="s">
        <v>563</v>
      </c>
      <c r="N7191">
        <v>0</v>
      </c>
      <c r="O7191">
        <v>1</v>
      </c>
      <c r="P7191" t="s">
        <v>1</v>
      </c>
      <c r="Q7191" t="s">
        <v>1</v>
      </c>
      <c r="R7191">
        <v>1</v>
      </c>
      <c r="S7191" t="s">
        <v>564</v>
      </c>
      <c r="T7191">
        <v>0</v>
      </c>
      <c r="U7191">
        <v>0</v>
      </c>
      <c r="V7191" t="s">
        <v>1</v>
      </c>
      <c r="W7191" t="s">
        <v>1</v>
      </c>
      <c r="X7191">
        <v>1</v>
      </c>
      <c r="Y7191" t="s">
        <v>565</v>
      </c>
    </row>
    <row r="7192" spans="1:25">
      <c r="A7192" t="s">
        <v>62</v>
      </c>
      <c r="B7192" t="s">
        <v>66</v>
      </c>
      <c r="C7192" t="s">
        <v>141</v>
      </c>
      <c r="D7192" t="s">
        <v>142</v>
      </c>
      <c r="E7192">
        <v>10234.084848484799</v>
      </c>
      <c r="F7192" s="13">
        <f t="shared" si="436"/>
        <v>52.65099304421998</v>
      </c>
      <c r="G7192" s="13">
        <f t="shared" si="437"/>
        <v>52.65099304421998</v>
      </c>
      <c r="H7192">
        <v>10.2340848484848</v>
      </c>
      <c r="I7192">
        <f t="shared" si="438"/>
        <v>5.2650993044219982E-2</v>
      </c>
      <c r="J7192">
        <f t="shared" si="439"/>
        <v>5.2650993044219982E-2</v>
      </c>
      <c r="K7192" t="s">
        <v>563</v>
      </c>
      <c r="L7192" t="s">
        <v>563</v>
      </c>
      <c r="M7192" t="s">
        <v>563</v>
      </c>
      <c r="N7192">
        <v>0</v>
      </c>
      <c r="O7192">
        <v>1</v>
      </c>
      <c r="P7192" t="s">
        <v>579</v>
      </c>
      <c r="Q7192" t="s">
        <v>1</v>
      </c>
      <c r="R7192">
        <v>1</v>
      </c>
      <c r="S7192" t="s">
        <v>564</v>
      </c>
      <c r="T7192">
        <v>0</v>
      </c>
      <c r="U7192">
        <v>0</v>
      </c>
      <c r="V7192" t="s">
        <v>1</v>
      </c>
      <c r="W7192" t="s">
        <v>1</v>
      </c>
      <c r="X7192">
        <v>1</v>
      </c>
      <c r="Y7192" t="s">
        <v>565</v>
      </c>
    </row>
    <row r="7193" spans="1:25">
      <c r="A7193" t="s">
        <v>62</v>
      </c>
      <c r="B7193" t="s">
        <v>66</v>
      </c>
      <c r="C7193" t="s">
        <v>141</v>
      </c>
      <c r="D7193" t="s">
        <v>142</v>
      </c>
      <c r="E7193">
        <v>10322.336596736601</v>
      </c>
      <c r="F7193" s="13">
        <f t="shared" si="436"/>
        <v>53.081404781609592</v>
      </c>
      <c r="G7193" s="13">
        <f t="shared" si="437"/>
        <v>53.081404781609592</v>
      </c>
      <c r="H7193">
        <v>10.3223365967366</v>
      </c>
      <c r="I7193">
        <f t="shared" si="438"/>
        <v>5.3081404781609595E-2</v>
      </c>
      <c r="J7193">
        <f t="shared" si="439"/>
        <v>5.3081404781609595E-2</v>
      </c>
      <c r="K7193" t="s">
        <v>563</v>
      </c>
      <c r="L7193" t="s">
        <v>563</v>
      </c>
      <c r="M7193" t="s">
        <v>563</v>
      </c>
      <c r="N7193">
        <v>0</v>
      </c>
      <c r="O7193">
        <v>1</v>
      </c>
      <c r="P7193" t="s">
        <v>579</v>
      </c>
      <c r="Q7193" t="s">
        <v>1</v>
      </c>
      <c r="R7193">
        <v>1</v>
      </c>
      <c r="S7193" t="s">
        <v>564</v>
      </c>
      <c r="T7193">
        <v>0</v>
      </c>
      <c r="U7193">
        <v>0</v>
      </c>
      <c r="V7193" t="s">
        <v>1</v>
      </c>
      <c r="W7193" t="s">
        <v>1</v>
      </c>
      <c r="X7193">
        <v>1</v>
      </c>
      <c r="Y7193" t="s">
        <v>565</v>
      </c>
    </row>
    <row r="7194" spans="1:25">
      <c r="A7194" t="s">
        <v>62</v>
      </c>
      <c r="B7194" t="s">
        <v>66</v>
      </c>
      <c r="C7194" t="s">
        <v>141</v>
      </c>
      <c r="D7194" t="s">
        <v>142</v>
      </c>
      <c r="E7194">
        <v>10409.4116550117</v>
      </c>
      <c r="F7194" s="13">
        <f t="shared" si="436"/>
        <v>53.505890906885583</v>
      </c>
      <c r="G7194" s="13">
        <f t="shared" si="437"/>
        <v>53.505890906885583</v>
      </c>
      <c r="H7194">
        <v>10.4094116550117</v>
      </c>
      <c r="I7194">
        <f t="shared" si="438"/>
        <v>5.3505890906885581E-2</v>
      </c>
      <c r="J7194">
        <f t="shared" si="439"/>
        <v>5.3505890906885581E-2</v>
      </c>
      <c r="K7194" t="s">
        <v>563</v>
      </c>
      <c r="L7194" t="s">
        <v>563</v>
      </c>
      <c r="M7194" t="s">
        <v>563</v>
      </c>
      <c r="N7194">
        <v>0</v>
      </c>
      <c r="O7194">
        <v>1</v>
      </c>
      <c r="P7194" t="s">
        <v>579</v>
      </c>
      <c r="Q7194" t="s">
        <v>1</v>
      </c>
      <c r="R7194">
        <v>1</v>
      </c>
      <c r="S7194" t="s">
        <v>564</v>
      </c>
      <c r="T7194">
        <v>0</v>
      </c>
      <c r="U7194">
        <v>0</v>
      </c>
      <c r="V7194" t="s">
        <v>1</v>
      </c>
      <c r="W7194" t="s">
        <v>1</v>
      </c>
      <c r="X7194">
        <v>1</v>
      </c>
      <c r="Y7194" t="s">
        <v>565</v>
      </c>
    </row>
    <row r="7195" spans="1:25">
      <c r="A7195" t="s">
        <v>62</v>
      </c>
      <c r="B7195" t="s">
        <v>66</v>
      </c>
      <c r="C7195" t="s">
        <v>141</v>
      </c>
      <c r="D7195" t="s">
        <v>142</v>
      </c>
      <c r="E7195">
        <v>10499.4284382284</v>
      </c>
      <c r="F7195" s="13">
        <f t="shared" si="436"/>
        <v>53.944524478853367</v>
      </c>
      <c r="G7195" s="13">
        <f t="shared" si="437"/>
        <v>53.944524478853367</v>
      </c>
      <c r="H7195">
        <v>10.499428438228399</v>
      </c>
      <c r="I7195">
        <f t="shared" si="438"/>
        <v>5.3944524478853367E-2</v>
      </c>
      <c r="J7195">
        <f t="shared" si="439"/>
        <v>5.3944524478853367E-2</v>
      </c>
      <c r="K7195" t="s">
        <v>563</v>
      </c>
      <c r="L7195" t="s">
        <v>563</v>
      </c>
      <c r="M7195" t="s">
        <v>563</v>
      </c>
      <c r="N7195">
        <v>0</v>
      </c>
      <c r="O7195">
        <v>1</v>
      </c>
      <c r="P7195" t="s">
        <v>579</v>
      </c>
      <c r="Q7195" t="s">
        <v>1</v>
      </c>
      <c r="R7195">
        <v>1</v>
      </c>
      <c r="S7195" t="s">
        <v>564</v>
      </c>
      <c r="T7195">
        <v>0</v>
      </c>
      <c r="U7195">
        <v>0</v>
      </c>
      <c r="V7195" t="s">
        <v>1</v>
      </c>
      <c r="W7195" t="s">
        <v>1</v>
      </c>
      <c r="X7195">
        <v>1</v>
      </c>
      <c r="Y7195" t="s">
        <v>565</v>
      </c>
    </row>
    <row r="7196" spans="1:25">
      <c r="A7196" t="s">
        <v>62</v>
      </c>
      <c r="B7196" t="s">
        <v>66</v>
      </c>
      <c r="C7196" t="s">
        <v>141</v>
      </c>
      <c r="D7196" t="s">
        <v>142</v>
      </c>
      <c r="E7196">
        <v>10761.8303030303</v>
      </c>
      <c r="F7196" s="13">
        <f t="shared" si="436"/>
        <v>55.222050651176225</v>
      </c>
      <c r="G7196" s="13">
        <f t="shared" si="437"/>
        <v>55.222050651176225</v>
      </c>
      <c r="H7196">
        <v>10.761830303030299</v>
      </c>
      <c r="I7196">
        <f t="shared" si="438"/>
        <v>5.5222050651176226E-2</v>
      </c>
      <c r="J7196">
        <f t="shared" si="439"/>
        <v>5.5222050651176226E-2</v>
      </c>
      <c r="K7196" t="s">
        <v>563</v>
      </c>
      <c r="L7196" t="s">
        <v>563</v>
      </c>
      <c r="M7196" t="s">
        <v>563</v>
      </c>
      <c r="N7196">
        <v>0</v>
      </c>
      <c r="O7196">
        <v>1</v>
      </c>
      <c r="P7196" t="s">
        <v>579</v>
      </c>
      <c r="Q7196" t="s">
        <v>1</v>
      </c>
      <c r="R7196">
        <v>1</v>
      </c>
      <c r="S7196" t="s">
        <v>564</v>
      </c>
      <c r="T7196">
        <v>0</v>
      </c>
      <c r="U7196">
        <v>0</v>
      </c>
      <c r="V7196" t="s">
        <v>1</v>
      </c>
      <c r="W7196" t="s">
        <v>1</v>
      </c>
      <c r="X7196">
        <v>1</v>
      </c>
      <c r="Y7196" t="s">
        <v>565</v>
      </c>
    </row>
    <row r="7197" spans="1:25">
      <c r="A7197" t="s">
        <v>62</v>
      </c>
      <c r="B7197" t="s">
        <v>66</v>
      </c>
      <c r="C7197" t="s">
        <v>141</v>
      </c>
      <c r="D7197" t="s">
        <v>142</v>
      </c>
      <c r="E7197">
        <v>10888.0303030303</v>
      </c>
      <c r="F7197" s="13">
        <f t="shared" si="436"/>
        <v>55.835889416471005</v>
      </c>
      <c r="G7197" s="13">
        <f t="shared" si="437"/>
        <v>55.835889416471005</v>
      </c>
      <c r="H7197">
        <v>10.8880303030303</v>
      </c>
      <c r="I7197">
        <f t="shared" si="438"/>
        <v>5.5835889416471003E-2</v>
      </c>
      <c r="J7197">
        <f t="shared" si="439"/>
        <v>5.5835889416471003E-2</v>
      </c>
      <c r="K7197" t="s">
        <v>563</v>
      </c>
      <c r="L7197" t="s">
        <v>563</v>
      </c>
      <c r="M7197" t="s">
        <v>563</v>
      </c>
      <c r="N7197">
        <v>0</v>
      </c>
      <c r="O7197">
        <v>1</v>
      </c>
      <c r="P7197" t="s">
        <v>579</v>
      </c>
      <c r="Q7197" t="s">
        <v>1</v>
      </c>
      <c r="R7197">
        <v>1</v>
      </c>
      <c r="S7197" t="s">
        <v>564</v>
      </c>
      <c r="T7197">
        <v>0</v>
      </c>
      <c r="U7197">
        <v>0</v>
      </c>
      <c r="V7197" t="s">
        <v>1</v>
      </c>
      <c r="W7197" t="s">
        <v>1</v>
      </c>
      <c r="X7197">
        <v>1</v>
      </c>
      <c r="Y7197" t="s">
        <v>565</v>
      </c>
    </row>
    <row r="7198" spans="1:25">
      <c r="A7198" t="s">
        <v>62</v>
      </c>
      <c r="B7198" t="s">
        <v>66</v>
      </c>
      <c r="C7198" t="s">
        <v>141</v>
      </c>
      <c r="D7198" t="s">
        <v>142</v>
      </c>
      <c r="E7198">
        <v>11204.971874999999</v>
      </c>
      <c r="F7198" s="13">
        <f t="shared" si="436"/>
        <v>57.375883389289747</v>
      </c>
      <c r="G7198" s="13">
        <f t="shared" si="437"/>
        <v>57.375883389289747</v>
      </c>
      <c r="H7198">
        <v>11.204971875</v>
      </c>
      <c r="I7198">
        <f t="shared" si="438"/>
        <v>5.7375883389289749E-2</v>
      </c>
      <c r="J7198">
        <f t="shared" si="439"/>
        <v>5.7375883389289749E-2</v>
      </c>
      <c r="K7198" t="s">
        <v>563</v>
      </c>
      <c r="L7198" t="s">
        <v>563</v>
      </c>
      <c r="M7198" t="s">
        <v>563</v>
      </c>
      <c r="N7198">
        <v>0</v>
      </c>
      <c r="O7198">
        <v>1</v>
      </c>
      <c r="P7198" t="s">
        <v>579</v>
      </c>
      <c r="Q7198" t="s">
        <v>1</v>
      </c>
      <c r="R7198">
        <v>1</v>
      </c>
      <c r="S7198" t="s">
        <v>564</v>
      </c>
      <c r="T7198">
        <v>0</v>
      </c>
      <c r="U7198">
        <v>0</v>
      </c>
      <c r="V7198" t="s">
        <v>1</v>
      </c>
      <c r="W7198" t="s">
        <v>1</v>
      </c>
      <c r="X7198">
        <v>1</v>
      </c>
      <c r="Y7198" t="s">
        <v>565</v>
      </c>
    </row>
    <row r="7199" spans="1:25">
      <c r="A7199" t="s">
        <v>62</v>
      </c>
      <c r="B7199" t="s">
        <v>66</v>
      </c>
      <c r="C7199" t="s">
        <v>141</v>
      </c>
      <c r="D7199" t="s">
        <v>142</v>
      </c>
      <c r="E7199">
        <v>11333.409374999999</v>
      </c>
      <c r="F7199" s="13">
        <f t="shared" si="436"/>
        <v>57.999305170723858</v>
      </c>
      <c r="G7199" s="13">
        <f t="shared" si="437"/>
        <v>57.999305170723858</v>
      </c>
      <c r="H7199">
        <v>11.333409375</v>
      </c>
      <c r="I7199">
        <f t="shared" si="438"/>
        <v>5.799930517072386E-2</v>
      </c>
      <c r="J7199">
        <f t="shared" si="439"/>
        <v>5.799930517072386E-2</v>
      </c>
      <c r="K7199" t="s">
        <v>563</v>
      </c>
      <c r="L7199" t="s">
        <v>563</v>
      </c>
      <c r="M7199" t="s">
        <v>563</v>
      </c>
      <c r="N7199">
        <v>0</v>
      </c>
      <c r="O7199">
        <v>1</v>
      </c>
      <c r="P7199" t="s">
        <v>579</v>
      </c>
      <c r="Q7199" t="s">
        <v>1</v>
      </c>
      <c r="R7199">
        <v>1</v>
      </c>
      <c r="S7199" t="s">
        <v>564</v>
      </c>
      <c r="T7199">
        <v>0</v>
      </c>
      <c r="U7199">
        <v>0</v>
      </c>
      <c r="V7199" t="s">
        <v>1</v>
      </c>
      <c r="W7199" t="s">
        <v>1</v>
      </c>
      <c r="X7199">
        <v>1</v>
      </c>
      <c r="Y7199" t="s">
        <v>565</v>
      </c>
    </row>
    <row r="7200" spans="1:25">
      <c r="A7200" t="s">
        <v>62</v>
      </c>
      <c r="B7200" t="s">
        <v>66</v>
      </c>
      <c r="C7200" t="s">
        <v>141</v>
      </c>
      <c r="D7200" t="s">
        <v>142</v>
      </c>
      <c r="E7200">
        <v>11462.703125</v>
      </c>
      <c r="F7200" s="13">
        <f t="shared" si="436"/>
        <v>58.626513571743232</v>
      </c>
      <c r="G7200" s="13">
        <f t="shared" si="437"/>
        <v>58.626513571743232</v>
      </c>
      <c r="H7200">
        <v>11.462703125000001</v>
      </c>
      <c r="I7200">
        <f t="shared" si="438"/>
        <v>5.8626513571743234E-2</v>
      </c>
      <c r="J7200">
        <f t="shared" si="439"/>
        <v>5.8626513571743234E-2</v>
      </c>
      <c r="K7200" t="s">
        <v>563</v>
      </c>
      <c r="L7200" t="s">
        <v>563</v>
      </c>
      <c r="M7200" t="s">
        <v>563</v>
      </c>
      <c r="N7200">
        <v>0</v>
      </c>
      <c r="O7200">
        <v>1</v>
      </c>
      <c r="P7200" t="s">
        <v>579</v>
      </c>
      <c r="Q7200" t="s">
        <v>1</v>
      </c>
      <c r="R7200">
        <v>1</v>
      </c>
      <c r="S7200" t="s">
        <v>564</v>
      </c>
      <c r="T7200">
        <v>0</v>
      </c>
      <c r="U7200">
        <v>0</v>
      </c>
      <c r="V7200" t="s">
        <v>1</v>
      </c>
      <c r="W7200" t="s">
        <v>1</v>
      </c>
      <c r="X7200">
        <v>1</v>
      </c>
      <c r="Y7200" t="s">
        <v>565</v>
      </c>
    </row>
    <row r="7201" spans="1:25">
      <c r="A7201" t="s">
        <v>62</v>
      </c>
      <c r="B7201" t="s">
        <v>66</v>
      </c>
      <c r="C7201" t="s">
        <v>141</v>
      </c>
      <c r="D7201" t="s">
        <v>142</v>
      </c>
      <c r="E7201">
        <v>11522.640625</v>
      </c>
      <c r="F7201" s="13">
        <f t="shared" si="436"/>
        <v>58.917147884505049</v>
      </c>
      <c r="G7201" s="13">
        <f t="shared" si="437"/>
        <v>58.917147884505049</v>
      </c>
      <c r="H7201">
        <v>11.522640624999999</v>
      </c>
      <c r="I7201">
        <f t="shared" si="438"/>
        <v>5.8917147884505049E-2</v>
      </c>
      <c r="J7201">
        <f t="shared" si="439"/>
        <v>5.8917147884505049E-2</v>
      </c>
      <c r="K7201" t="s">
        <v>563</v>
      </c>
      <c r="L7201" t="s">
        <v>563</v>
      </c>
      <c r="M7201" t="s">
        <v>563</v>
      </c>
      <c r="N7201">
        <v>0</v>
      </c>
      <c r="O7201">
        <v>1</v>
      </c>
      <c r="P7201" t="s">
        <v>579</v>
      </c>
      <c r="Q7201" t="s">
        <v>1</v>
      </c>
      <c r="R7201">
        <v>1</v>
      </c>
      <c r="S7201" t="s">
        <v>564</v>
      </c>
      <c r="T7201">
        <v>0</v>
      </c>
      <c r="U7201">
        <v>0</v>
      </c>
      <c r="V7201" t="s">
        <v>1</v>
      </c>
      <c r="W7201" t="s">
        <v>1</v>
      </c>
      <c r="X7201">
        <v>1</v>
      </c>
      <c r="Y7201" t="s">
        <v>565</v>
      </c>
    </row>
    <row r="7202" spans="1:25">
      <c r="A7202" t="s">
        <v>62</v>
      </c>
      <c r="B7202" t="s">
        <v>66</v>
      </c>
      <c r="C7202" t="s">
        <v>141</v>
      </c>
      <c r="D7202" t="s">
        <v>142</v>
      </c>
      <c r="E7202">
        <v>11651.078125</v>
      </c>
      <c r="F7202" s="13">
        <f t="shared" si="436"/>
        <v>59.539672577698475</v>
      </c>
      <c r="G7202" s="13">
        <f t="shared" si="437"/>
        <v>59.539672577698475</v>
      </c>
      <c r="H7202">
        <v>11.651078125</v>
      </c>
      <c r="I7202">
        <f t="shared" si="438"/>
        <v>5.9539672577698474E-2</v>
      </c>
      <c r="J7202">
        <f t="shared" si="439"/>
        <v>5.9539672577698474E-2</v>
      </c>
      <c r="K7202" t="s">
        <v>563</v>
      </c>
      <c r="L7202" t="s">
        <v>563</v>
      </c>
      <c r="M7202" t="s">
        <v>563</v>
      </c>
      <c r="N7202">
        <v>0</v>
      </c>
      <c r="O7202">
        <v>1</v>
      </c>
      <c r="P7202" t="s">
        <v>579</v>
      </c>
      <c r="Q7202" t="s">
        <v>1</v>
      </c>
      <c r="R7202">
        <v>1</v>
      </c>
      <c r="S7202" t="s">
        <v>564</v>
      </c>
      <c r="T7202">
        <v>0</v>
      </c>
      <c r="U7202">
        <v>0</v>
      </c>
      <c r="V7202" t="s">
        <v>1</v>
      </c>
      <c r="W7202" t="s">
        <v>1</v>
      </c>
      <c r="X7202">
        <v>1</v>
      </c>
      <c r="Y7202" t="s">
        <v>565</v>
      </c>
    </row>
    <row r="7203" spans="1:25">
      <c r="A7203" t="s">
        <v>62</v>
      </c>
      <c r="B7203" t="s">
        <v>66</v>
      </c>
      <c r="C7203" t="s">
        <v>141</v>
      </c>
      <c r="D7203" t="s">
        <v>142</v>
      </c>
      <c r="E7203">
        <v>11985.208000000001</v>
      </c>
      <c r="F7203" s="13">
        <f t="shared" si="436"/>
        <v>61.15751451508779</v>
      </c>
      <c r="G7203" s="13">
        <f t="shared" si="437"/>
        <v>61.15751451508779</v>
      </c>
      <c r="H7203">
        <v>11.985208</v>
      </c>
      <c r="I7203">
        <f t="shared" si="438"/>
        <v>6.1157514515087788E-2</v>
      </c>
      <c r="J7203">
        <f t="shared" si="439"/>
        <v>6.1157514515087788E-2</v>
      </c>
      <c r="K7203" t="s">
        <v>563</v>
      </c>
      <c r="L7203" t="s">
        <v>563</v>
      </c>
      <c r="M7203" t="s">
        <v>563</v>
      </c>
      <c r="N7203">
        <v>0</v>
      </c>
      <c r="O7203">
        <v>1</v>
      </c>
      <c r="P7203" t="s">
        <v>579</v>
      </c>
      <c r="Q7203" t="s">
        <v>1</v>
      </c>
      <c r="R7203">
        <v>1</v>
      </c>
      <c r="S7203" t="s">
        <v>564</v>
      </c>
      <c r="T7203">
        <v>0</v>
      </c>
      <c r="U7203">
        <v>0</v>
      </c>
      <c r="V7203" t="s">
        <v>1</v>
      </c>
      <c r="W7203" t="s">
        <v>1</v>
      </c>
      <c r="X7203">
        <v>1</v>
      </c>
      <c r="Y7203" t="s">
        <v>565</v>
      </c>
    </row>
    <row r="7204" spans="1:25">
      <c r="A7204" t="s">
        <v>62</v>
      </c>
      <c r="B7204" t="s">
        <v>66</v>
      </c>
      <c r="C7204" t="s">
        <v>141</v>
      </c>
      <c r="D7204" t="s">
        <v>142</v>
      </c>
      <c r="E7204">
        <v>12129.22</v>
      </c>
      <c r="F7204" s="13">
        <f t="shared" si="436"/>
        <v>61.85409013930613</v>
      </c>
      <c r="G7204" s="13">
        <f t="shared" si="437"/>
        <v>61.85409013930613</v>
      </c>
      <c r="H7204">
        <v>12.12922</v>
      </c>
      <c r="I7204">
        <f t="shared" si="438"/>
        <v>6.185409013930613E-2</v>
      </c>
      <c r="J7204">
        <f t="shared" si="439"/>
        <v>6.185409013930613E-2</v>
      </c>
      <c r="K7204" t="s">
        <v>563</v>
      </c>
      <c r="L7204" t="s">
        <v>563</v>
      </c>
      <c r="M7204" t="s">
        <v>563</v>
      </c>
      <c r="N7204">
        <v>0</v>
      </c>
      <c r="O7204">
        <v>1</v>
      </c>
      <c r="P7204" t="s">
        <v>579</v>
      </c>
      <c r="Q7204" t="s">
        <v>1</v>
      </c>
      <c r="R7204">
        <v>1</v>
      </c>
      <c r="S7204" t="s">
        <v>564</v>
      </c>
      <c r="T7204">
        <v>0</v>
      </c>
      <c r="U7204">
        <v>0</v>
      </c>
      <c r="V7204" t="s">
        <v>1</v>
      </c>
      <c r="W7204" t="s">
        <v>1</v>
      </c>
      <c r="X7204">
        <v>1</v>
      </c>
      <c r="Y7204" t="s">
        <v>565</v>
      </c>
    </row>
    <row r="7205" spans="1:25">
      <c r="A7205" t="s">
        <v>62</v>
      </c>
      <c r="B7205" t="s">
        <v>66</v>
      </c>
      <c r="C7205" t="s">
        <v>141</v>
      </c>
      <c r="D7205" t="s">
        <v>142</v>
      </c>
      <c r="E7205">
        <v>12203.58</v>
      </c>
      <c r="F7205" s="13">
        <f t="shared" si="436"/>
        <v>62.213596074750761</v>
      </c>
      <c r="G7205" s="13">
        <f t="shared" si="437"/>
        <v>62.213596074750761</v>
      </c>
      <c r="H7205">
        <v>12.203580000000001</v>
      </c>
      <c r="I7205">
        <f t="shared" si="438"/>
        <v>6.2213596074750764E-2</v>
      </c>
      <c r="J7205">
        <f t="shared" si="439"/>
        <v>6.2213596074750764E-2</v>
      </c>
      <c r="K7205" t="s">
        <v>563</v>
      </c>
      <c r="L7205" t="s">
        <v>563</v>
      </c>
      <c r="M7205" t="s">
        <v>563</v>
      </c>
      <c r="N7205">
        <v>0</v>
      </c>
      <c r="O7205">
        <v>1</v>
      </c>
      <c r="P7205" t="s">
        <v>579</v>
      </c>
      <c r="Q7205" t="s">
        <v>1</v>
      </c>
      <c r="R7205">
        <v>1</v>
      </c>
      <c r="S7205" t="s">
        <v>564</v>
      </c>
      <c r="T7205">
        <v>0</v>
      </c>
      <c r="U7205">
        <v>0</v>
      </c>
      <c r="V7205" t="s">
        <v>1</v>
      </c>
      <c r="W7205" t="s">
        <v>1</v>
      </c>
      <c r="X7205">
        <v>1</v>
      </c>
      <c r="Y7205" t="s">
        <v>565</v>
      </c>
    </row>
    <row r="7206" spans="1:25">
      <c r="A7206" t="s">
        <v>62</v>
      </c>
      <c r="B7206" t="s">
        <v>66</v>
      </c>
      <c r="C7206" t="s">
        <v>141</v>
      </c>
      <c r="D7206" t="s">
        <v>142</v>
      </c>
      <c r="E7206">
        <v>12240.5</v>
      </c>
      <c r="F7206" s="13">
        <f t="shared" si="436"/>
        <v>62.392049833965544</v>
      </c>
      <c r="G7206" s="13">
        <f t="shared" si="437"/>
        <v>62.392049833965544</v>
      </c>
      <c r="H7206">
        <v>12.240500000000001</v>
      </c>
      <c r="I7206">
        <f t="shared" si="438"/>
        <v>6.239204983396554E-2</v>
      </c>
      <c r="J7206">
        <f t="shared" si="439"/>
        <v>6.239204983396554E-2</v>
      </c>
      <c r="K7206" t="s">
        <v>563</v>
      </c>
      <c r="L7206" t="s">
        <v>563</v>
      </c>
      <c r="M7206" t="s">
        <v>563</v>
      </c>
      <c r="N7206">
        <v>0</v>
      </c>
      <c r="O7206">
        <v>1</v>
      </c>
      <c r="P7206" t="s">
        <v>579</v>
      </c>
      <c r="Q7206" t="s">
        <v>1</v>
      </c>
      <c r="R7206">
        <v>1</v>
      </c>
      <c r="S7206" t="s">
        <v>564</v>
      </c>
      <c r="T7206">
        <v>0</v>
      </c>
      <c r="U7206">
        <v>0</v>
      </c>
      <c r="V7206" t="s">
        <v>1</v>
      </c>
      <c r="W7206" t="s">
        <v>1</v>
      </c>
      <c r="X7206">
        <v>1</v>
      </c>
      <c r="Y7206" t="s">
        <v>565</v>
      </c>
    </row>
    <row r="7207" spans="1:25">
      <c r="A7207" t="s">
        <v>62</v>
      </c>
      <c r="B7207" t="s">
        <v>66</v>
      </c>
      <c r="C7207" t="s">
        <v>141</v>
      </c>
      <c r="D7207" t="s">
        <v>142</v>
      </c>
      <c r="E7207">
        <v>12339.3</v>
      </c>
      <c r="F7207" s="13">
        <f t="shared" si="436"/>
        <v>62.869465259505887</v>
      </c>
      <c r="G7207" s="13">
        <f t="shared" si="437"/>
        <v>62.869465259505887</v>
      </c>
      <c r="H7207">
        <v>12.3393</v>
      </c>
      <c r="I7207">
        <f t="shared" si="438"/>
        <v>6.2869465259505888E-2</v>
      </c>
      <c r="J7207">
        <f t="shared" si="439"/>
        <v>6.2869465259505888E-2</v>
      </c>
      <c r="K7207" t="s">
        <v>563</v>
      </c>
      <c r="L7207" t="s">
        <v>563</v>
      </c>
      <c r="M7207" t="s">
        <v>563</v>
      </c>
      <c r="N7207">
        <v>0</v>
      </c>
      <c r="O7207">
        <v>1</v>
      </c>
      <c r="P7207" t="s">
        <v>579</v>
      </c>
      <c r="Q7207" t="s">
        <v>1</v>
      </c>
      <c r="R7207">
        <v>1</v>
      </c>
      <c r="S7207" t="s">
        <v>564</v>
      </c>
      <c r="T7207">
        <v>0</v>
      </c>
      <c r="U7207">
        <v>0</v>
      </c>
      <c r="V7207" t="s">
        <v>1</v>
      </c>
      <c r="W7207" t="s">
        <v>1</v>
      </c>
      <c r="X7207">
        <v>1</v>
      </c>
      <c r="Y7207" t="s">
        <v>565</v>
      </c>
    </row>
    <row r="7208" spans="1:25">
      <c r="A7208" t="s">
        <v>62</v>
      </c>
      <c r="B7208" t="s">
        <v>66</v>
      </c>
      <c r="C7208" t="s">
        <v>141</v>
      </c>
      <c r="D7208" t="s">
        <v>142</v>
      </c>
      <c r="E7208">
        <v>12521.4054054054</v>
      </c>
      <c r="F7208" s="13">
        <f t="shared" si="436"/>
        <v>63.748906543926537</v>
      </c>
      <c r="G7208" s="13">
        <f t="shared" si="437"/>
        <v>63.748906543926537</v>
      </c>
      <c r="H7208">
        <v>12.5214054054054</v>
      </c>
      <c r="I7208">
        <f t="shared" si="438"/>
        <v>6.3748906543926537E-2</v>
      </c>
      <c r="J7208">
        <f t="shared" si="439"/>
        <v>6.3748906543926537E-2</v>
      </c>
      <c r="K7208" t="s">
        <v>563</v>
      </c>
      <c r="L7208" t="s">
        <v>563</v>
      </c>
      <c r="M7208" t="s">
        <v>563</v>
      </c>
      <c r="N7208">
        <v>0</v>
      </c>
      <c r="O7208">
        <v>1</v>
      </c>
      <c r="P7208" t="s">
        <v>579</v>
      </c>
      <c r="Q7208" t="s">
        <v>1</v>
      </c>
      <c r="R7208">
        <v>1</v>
      </c>
      <c r="S7208" t="s">
        <v>564</v>
      </c>
      <c r="T7208">
        <v>0</v>
      </c>
      <c r="U7208">
        <v>0</v>
      </c>
      <c r="V7208" t="s">
        <v>1</v>
      </c>
      <c r="W7208" t="s">
        <v>1</v>
      </c>
      <c r="X7208">
        <v>1</v>
      </c>
      <c r="Y7208" t="s">
        <v>565</v>
      </c>
    </row>
    <row r="7209" spans="1:25">
      <c r="A7209" t="s">
        <v>62</v>
      </c>
      <c r="B7209" t="s">
        <v>66</v>
      </c>
      <c r="C7209" t="s">
        <v>141</v>
      </c>
      <c r="D7209" t="s">
        <v>142</v>
      </c>
      <c r="E7209">
        <v>12715.351351351301</v>
      </c>
      <c r="F7209" s="13">
        <f t="shared" si="436"/>
        <v>64.68480126696879</v>
      </c>
      <c r="G7209" s="13">
        <f t="shared" si="437"/>
        <v>64.68480126696879</v>
      </c>
      <c r="H7209">
        <v>12.7153513513513</v>
      </c>
      <c r="I7209">
        <f t="shared" si="438"/>
        <v>6.4684801266968794E-2</v>
      </c>
      <c r="J7209">
        <f t="shared" si="439"/>
        <v>6.4684801266968794E-2</v>
      </c>
      <c r="K7209" t="s">
        <v>563</v>
      </c>
      <c r="L7209" t="s">
        <v>563</v>
      </c>
      <c r="M7209" t="s">
        <v>563</v>
      </c>
      <c r="N7209">
        <v>0</v>
      </c>
      <c r="O7209">
        <v>1</v>
      </c>
      <c r="P7209" t="s">
        <v>579</v>
      </c>
      <c r="Q7209" t="s">
        <v>1</v>
      </c>
      <c r="R7209">
        <v>1</v>
      </c>
      <c r="S7209" t="s">
        <v>564</v>
      </c>
      <c r="T7209">
        <v>0</v>
      </c>
      <c r="U7209">
        <v>0</v>
      </c>
      <c r="V7209" t="s">
        <v>1</v>
      </c>
      <c r="W7209" t="s">
        <v>1</v>
      </c>
      <c r="X7209">
        <v>1</v>
      </c>
      <c r="Y7209" t="s">
        <v>565</v>
      </c>
    </row>
    <row r="7210" spans="1:25">
      <c r="A7210" t="s">
        <v>62</v>
      </c>
      <c r="B7210" t="s">
        <v>66</v>
      </c>
      <c r="C7210" t="s">
        <v>141</v>
      </c>
      <c r="D7210" t="s">
        <v>142</v>
      </c>
      <c r="E7210">
        <v>12748.432432432401</v>
      </c>
      <c r="F7210" s="13">
        <f t="shared" si="436"/>
        <v>64.84436136312047</v>
      </c>
      <c r="G7210" s="13">
        <f t="shared" si="437"/>
        <v>64.84436136312047</v>
      </c>
      <c r="H7210">
        <v>12.7484324324324</v>
      </c>
      <c r="I7210">
        <f t="shared" si="438"/>
        <v>6.4844361363120467E-2</v>
      </c>
      <c r="J7210">
        <f t="shared" si="439"/>
        <v>6.4844361363120467E-2</v>
      </c>
      <c r="K7210" t="s">
        <v>563</v>
      </c>
      <c r="L7210" t="s">
        <v>563</v>
      </c>
      <c r="M7210" t="s">
        <v>563</v>
      </c>
      <c r="N7210">
        <v>0</v>
      </c>
      <c r="O7210">
        <v>1</v>
      </c>
      <c r="P7210" t="s">
        <v>579</v>
      </c>
      <c r="Q7210" t="s">
        <v>1</v>
      </c>
      <c r="R7210">
        <v>1</v>
      </c>
      <c r="S7210" t="s">
        <v>564</v>
      </c>
      <c r="T7210">
        <v>0</v>
      </c>
      <c r="U7210">
        <v>0</v>
      </c>
      <c r="V7210" t="s">
        <v>1</v>
      </c>
      <c r="W7210" t="s">
        <v>1</v>
      </c>
      <c r="X7210">
        <v>1</v>
      </c>
      <c r="Y7210" t="s">
        <v>565</v>
      </c>
    </row>
    <row r="7211" spans="1:25">
      <c r="A7211" t="s">
        <v>62</v>
      </c>
      <c r="B7211" t="s">
        <v>66</v>
      </c>
      <c r="C7211" t="s">
        <v>141</v>
      </c>
      <c r="D7211" t="s">
        <v>142</v>
      </c>
      <c r="E7211">
        <v>12845.0810810811</v>
      </c>
      <c r="F7211" s="13">
        <f t="shared" si="436"/>
        <v>65.310404492793239</v>
      </c>
      <c r="G7211" s="13">
        <f t="shared" si="437"/>
        <v>65.310404492793239</v>
      </c>
      <c r="H7211">
        <v>12.8450810810811</v>
      </c>
      <c r="I7211">
        <f t="shared" si="438"/>
        <v>6.5310404492793239E-2</v>
      </c>
      <c r="J7211">
        <f t="shared" si="439"/>
        <v>6.5310404492793239E-2</v>
      </c>
      <c r="K7211" t="s">
        <v>563</v>
      </c>
      <c r="L7211" t="s">
        <v>563</v>
      </c>
      <c r="M7211" t="s">
        <v>563</v>
      </c>
      <c r="N7211">
        <v>0</v>
      </c>
      <c r="O7211">
        <v>1</v>
      </c>
      <c r="P7211" t="s">
        <v>579</v>
      </c>
      <c r="Q7211" t="s">
        <v>1</v>
      </c>
      <c r="R7211">
        <v>1</v>
      </c>
      <c r="S7211" t="s">
        <v>564</v>
      </c>
      <c r="T7211">
        <v>0</v>
      </c>
      <c r="U7211">
        <v>0</v>
      </c>
      <c r="V7211" t="s">
        <v>1</v>
      </c>
      <c r="W7211" t="s">
        <v>1</v>
      </c>
      <c r="X7211">
        <v>1</v>
      </c>
      <c r="Y7211" t="s">
        <v>565</v>
      </c>
    </row>
    <row r="7212" spans="1:25">
      <c r="A7212" t="s">
        <v>62</v>
      </c>
      <c r="B7212" t="s">
        <v>66</v>
      </c>
      <c r="C7212" t="s">
        <v>141</v>
      </c>
      <c r="D7212" t="s">
        <v>142</v>
      </c>
      <c r="E7212">
        <v>12889.8378378378</v>
      </c>
      <c r="F7212" s="13">
        <f t="shared" si="436"/>
        <v>65.52616151333892</v>
      </c>
      <c r="G7212" s="13">
        <f t="shared" si="437"/>
        <v>65.52616151333892</v>
      </c>
      <c r="H7212">
        <v>12.889837837837799</v>
      </c>
      <c r="I7212">
        <f t="shared" si="438"/>
        <v>6.5526161513338926E-2</v>
      </c>
      <c r="J7212">
        <f t="shared" si="439"/>
        <v>6.5526161513338926E-2</v>
      </c>
      <c r="K7212" t="s">
        <v>563</v>
      </c>
      <c r="L7212" t="s">
        <v>563</v>
      </c>
      <c r="M7212" t="s">
        <v>563</v>
      </c>
      <c r="N7212">
        <v>0</v>
      </c>
      <c r="O7212">
        <v>1</v>
      </c>
      <c r="P7212" t="s">
        <v>579</v>
      </c>
      <c r="Q7212" t="s">
        <v>1</v>
      </c>
      <c r="R7212">
        <v>1</v>
      </c>
      <c r="S7212" t="s">
        <v>564</v>
      </c>
      <c r="T7212">
        <v>0</v>
      </c>
      <c r="U7212">
        <v>0</v>
      </c>
      <c r="V7212" t="s">
        <v>1</v>
      </c>
      <c r="W7212" t="s">
        <v>1</v>
      </c>
      <c r="X7212">
        <v>1</v>
      </c>
      <c r="Y7212" t="s">
        <v>565</v>
      </c>
    </row>
    <row r="7213" spans="1:25">
      <c r="A7213" t="s">
        <v>62</v>
      </c>
      <c r="B7213" t="s">
        <v>66</v>
      </c>
      <c r="C7213" t="s">
        <v>141</v>
      </c>
      <c r="D7213" t="s">
        <v>142</v>
      </c>
      <c r="E7213">
        <v>12941.729729729699</v>
      </c>
      <c r="F7213" s="13">
        <f t="shared" si="436"/>
        <v>65.776266014715418</v>
      </c>
      <c r="G7213" s="13">
        <f t="shared" si="437"/>
        <v>65.776266014715418</v>
      </c>
      <c r="H7213">
        <v>12.941729729729699</v>
      </c>
      <c r="I7213">
        <f t="shared" si="438"/>
        <v>6.5776266014715423E-2</v>
      </c>
      <c r="J7213">
        <f t="shared" si="439"/>
        <v>6.5776266014715423E-2</v>
      </c>
      <c r="K7213" t="s">
        <v>563</v>
      </c>
      <c r="L7213" t="s">
        <v>563</v>
      </c>
      <c r="M7213" t="s">
        <v>563</v>
      </c>
      <c r="N7213">
        <v>0</v>
      </c>
      <c r="O7213">
        <v>1</v>
      </c>
      <c r="P7213" t="s">
        <v>579</v>
      </c>
      <c r="Q7213" t="s">
        <v>1</v>
      </c>
      <c r="R7213">
        <v>1</v>
      </c>
      <c r="S7213" t="s">
        <v>564</v>
      </c>
      <c r="T7213">
        <v>0</v>
      </c>
      <c r="U7213">
        <v>0</v>
      </c>
      <c r="V7213" t="s">
        <v>1</v>
      </c>
      <c r="W7213" t="s">
        <v>1</v>
      </c>
      <c r="X7213">
        <v>1</v>
      </c>
      <c r="Y7213" t="s">
        <v>565</v>
      </c>
    </row>
    <row r="7214" spans="1:25">
      <c r="A7214" t="s">
        <v>62</v>
      </c>
      <c r="B7214" t="s">
        <v>66</v>
      </c>
      <c r="C7214" t="s">
        <v>141</v>
      </c>
      <c r="D7214" t="s">
        <v>142</v>
      </c>
      <c r="E7214">
        <v>13159.22</v>
      </c>
      <c r="F7214" s="13">
        <f t="shared" si="436"/>
        <v>66.823946144143832</v>
      </c>
      <c r="G7214" s="13">
        <f t="shared" si="437"/>
        <v>66.823946144143832</v>
      </c>
      <c r="H7214">
        <v>13.159219999999999</v>
      </c>
      <c r="I7214">
        <f t="shared" si="438"/>
        <v>6.6823946144143831E-2</v>
      </c>
      <c r="J7214">
        <f t="shared" si="439"/>
        <v>6.6823946144143831E-2</v>
      </c>
      <c r="K7214" t="s">
        <v>563</v>
      </c>
      <c r="L7214" t="s">
        <v>563</v>
      </c>
      <c r="M7214" t="s">
        <v>563</v>
      </c>
      <c r="N7214">
        <v>0</v>
      </c>
      <c r="O7214">
        <v>1</v>
      </c>
      <c r="P7214" t="s">
        <v>579</v>
      </c>
      <c r="Q7214" t="s">
        <v>1</v>
      </c>
      <c r="R7214">
        <v>1</v>
      </c>
      <c r="S7214" t="s">
        <v>564</v>
      </c>
      <c r="T7214">
        <v>0</v>
      </c>
      <c r="U7214">
        <v>0</v>
      </c>
      <c r="V7214" t="s">
        <v>1</v>
      </c>
      <c r="W7214" t="s">
        <v>1</v>
      </c>
      <c r="X7214">
        <v>1</v>
      </c>
      <c r="Y7214" t="s">
        <v>565</v>
      </c>
    </row>
    <row r="7215" spans="1:25">
      <c r="A7215" t="s">
        <v>62</v>
      </c>
      <c r="B7215" t="s">
        <v>66</v>
      </c>
      <c r="C7215" t="s">
        <v>141</v>
      </c>
      <c r="D7215" t="s">
        <v>142</v>
      </c>
      <c r="E7215">
        <v>13229.755999999999</v>
      </c>
      <c r="F7215" s="13">
        <f t="shared" si="436"/>
        <v>67.163534324310248</v>
      </c>
      <c r="G7215" s="13">
        <f t="shared" si="437"/>
        <v>67.163534324310248</v>
      </c>
      <c r="H7215">
        <v>13.229756</v>
      </c>
      <c r="I7215">
        <f t="shared" si="438"/>
        <v>6.7163534324310242E-2</v>
      </c>
      <c r="J7215">
        <f t="shared" si="439"/>
        <v>6.7163534324310242E-2</v>
      </c>
      <c r="K7215" t="s">
        <v>563</v>
      </c>
      <c r="L7215" t="s">
        <v>563</v>
      </c>
      <c r="M7215" t="s">
        <v>563</v>
      </c>
      <c r="N7215">
        <v>0</v>
      </c>
      <c r="O7215">
        <v>1</v>
      </c>
      <c r="P7215" t="s">
        <v>579</v>
      </c>
      <c r="Q7215" t="s">
        <v>1</v>
      </c>
      <c r="R7215">
        <v>1</v>
      </c>
      <c r="S7215" t="s">
        <v>564</v>
      </c>
      <c r="T7215">
        <v>0</v>
      </c>
      <c r="U7215">
        <v>0</v>
      </c>
      <c r="V7215" t="s">
        <v>1</v>
      </c>
      <c r="W7215" t="s">
        <v>1</v>
      </c>
      <c r="X7215">
        <v>1</v>
      </c>
      <c r="Y7215" t="s">
        <v>565</v>
      </c>
    </row>
    <row r="7216" spans="1:25">
      <c r="A7216" t="s">
        <v>62</v>
      </c>
      <c r="B7216" t="s">
        <v>66</v>
      </c>
      <c r="C7216" t="s">
        <v>141</v>
      </c>
      <c r="D7216" t="s">
        <v>142</v>
      </c>
      <c r="E7216">
        <v>13244.636</v>
      </c>
      <c r="F7216" s="13">
        <f t="shared" si="436"/>
        <v>67.235160529586793</v>
      </c>
      <c r="G7216" s="13">
        <f t="shared" si="437"/>
        <v>67.235160529586793</v>
      </c>
      <c r="H7216">
        <v>13.244636</v>
      </c>
      <c r="I7216">
        <f t="shared" si="438"/>
        <v>6.7235160529586793E-2</v>
      </c>
      <c r="J7216">
        <f t="shared" si="439"/>
        <v>6.7235160529586793E-2</v>
      </c>
      <c r="K7216" t="s">
        <v>563</v>
      </c>
      <c r="L7216" t="s">
        <v>563</v>
      </c>
      <c r="M7216" t="s">
        <v>563</v>
      </c>
      <c r="N7216">
        <v>0</v>
      </c>
      <c r="O7216">
        <v>1</v>
      </c>
      <c r="P7216" t="s">
        <v>579</v>
      </c>
      <c r="Q7216" t="s">
        <v>1</v>
      </c>
      <c r="R7216">
        <v>1</v>
      </c>
      <c r="S7216" t="s">
        <v>564</v>
      </c>
      <c r="T7216">
        <v>0</v>
      </c>
      <c r="U7216">
        <v>0</v>
      </c>
      <c r="V7216" t="s">
        <v>1</v>
      </c>
      <c r="W7216" t="s">
        <v>1</v>
      </c>
      <c r="X7216">
        <v>1</v>
      </c>
      <c r="Y7216" t="s">
        <v>565</v>
      </c>
    </row>
    <row r="7217" spans="1:25">
      <c r="A7217" t="s">
        <v>62</v>
      </c>
      <c r="B7217" t="s">
        <v>66</v>
      </c>
      <c r="C7217" t="s">
        <v>141</v>
      </c>
      <c r="D7217" t="s">
        <v>142</v>
      </c>
      <c r="E7217">
        <v>13267.451999999999</v>
      </c>
      <c r="F7217" s="13">
        <f t="shared" si="436"/>
        <v>67.344979283740315</v>
      </c>
      <c r="G7217" s="13">
        <f t="shared" si="437"/>
        <v>67.344979283740315</v>
      </c>
      <c r="H7217">
        <v>13.267452</v>
      </c>
      <c r="I7217">
        <f t="shared" si="438"/>
        <v>6.7344979283740308E-2</v>
      </c>
      <c r="J7217">
        <f t="shared" si="439"/>
        <v>6.7344979283740308E-2</v>
      </c>
      <c r="K7217" t="s">
        <v>563</v>
      </c>
      <c r="L7217" t="s">
        <v>563</v>
      </c>
      <c r="M7217" t="s">
        <v>563</v>
      </c>
      <c r="N7217">
        <v>0</v>
      </c>
      <c r="O7217">
        <v>1</v>
      </c>
      <c r="P7217" t="s">
        <v>579</v>
      </c>
      <c r="Q7217" t="s">
        <v>1</v>
      </c>
      <c r="R7217">
        <v>1</v>
      </c>
      <c r="S7217" t="s">
        <v>564</v>
      </c>
      <c r="T7217">
        <v>0</v>
      </c>
      <c r="U7217">
        <v>0</v>
      </c>
      <c r="V7217" t="s">
        <v>1</v>
      </c>
      <c r="W7217" t="s">
        <v>1</v>
      </c>
      <c r="X7217">
        <v>1</v>
      </c>
      <c r="Y7217" t="s">
        <v>565</v>
      </c>
    </row>
    <row r="7218" spans="1:25">
      <c r="A7218" t="s">
        <v>62</v>
      </c>
      <c r="B7218" t="s">
        <v>66</v>
      </c>
      <c r="C7218" t="s">
        <v>141</v>
      </c>
      <c r="D7218" t="s">
        <v>142</v>
      </c>
      <c r="E7218">
        <v>13304.652</v>
      </c>
      <c r="F7218" s="13">
        <f t="shared" si="436"/>
        <v>67.524010631415294</v>
      </c>
      <c r="G7218" s="13">
        <f t="shared" si="437"/>
        <v>67.524010631415294</v>
      </c>
      <c r="H7218">
        <v>13.304652000000001</v>
      </c>
      <c r="I7218">
        <f t="shared" si="438"/>
        <v>6.752401063141529E-2</v>
      </c>
      <c r="J7218">
        <f t="shared" si="439"/>
        <v>6.752401063141529E-2</v>
      </c>
      <c r="K7218" t="s">
        <v>563</v>
      </c>
      <c r="L7218" t="s">
        <v>563</v>
      </c>
      <c r="M7218" t="s">
        <v>563</v>
      </c>
      <c r="N7218">
        <v>0</v>
      </c>
      <c r="O7218">
        <v>1</v>
      </c>
      <c r="P7218" t="s">
        <v>579</v>
      </c>
      <c r="Q7218" t="s">
        <v>1</v>
      </c>
      <c r="R7218">
        <v>1</v>
      </c>
      <c r="S7218" t="s">
        <v>564</v>
      </c>
      <c r="T7218">
        <v>0</v>
      </c>
      <c r="U7218">
        <v>0</v>
      </c>
      <c r="V7218" t="s">
        <v>1</v>
      </c>
      <c r="W7218" t="s">
        <v>1</v>
      </c>
      <c r="X7218">
        <v>1</v>
      </c>
      <c r="Y7218" t="s">
        <v>565</v>
      </c>
    </row>
    <row r="7219" spans="1:25">
      <c r="A7219" t="s">
        <v>62</v>
      </c>
      <c r="B7219" t="s">
        <v>66</v>
      </c>
      <c r="C7219" t="s">
        <v>141</v>
      </c>
      <c r="D7219" t="s">
        <v>142</v>
      </c>
      <c r="E7219">
        <v>13321.516</v>
      </c>
      <c r="F7219" s="13">
        <f t="shared" si="436"/>
        <v>67.605162963226249</v>
      </c>
      <c r="G7219" s="13">
        <f t="shared" si="437"/>
        <v>67.605162963226249</v>
      </c>
      <c r="H7219">
        <v>13.321516000000001</v>
      </c>
      <c r="I7219">
        <f t="shared" si="438"/>
        <v>6.7605162963226245E-2</v>
      </c>
      <c r="J7219">
        <f t="shared" si="439"/>
        <v>6.7605162963226245E-2</v>
      </c>
      <c r="K7219" t="s">
        <v>563</v>
      </c>
      <c r="L7219" t="s">
        <v>563</v>
      </c>
      <c r="M7219" t="s">
        <v>563</v>
      </c>
      <c r="N7219">
        <v>0</v>
      </c>
      <c r="O7219">
        <v>1</v>
      </c>
      <c r="P7219" t="s">
        <v>579</v>
      </c>
      <c r="Q7219" t="s">
        <v>1</v>
      </c>
      <c r="R7219">
        <v>1</v>
      </c>
      <c r="S7219" t="s">
        <v>564</v>
      </c>
      <c r="T7219">
        <v>0</v>
      </c>
      <c r="U7219">
        <v>0</v>
      </c>
      <c r="V7219" t="s">
        <v>1</v>
      </c>
      <c r="W7219" t="s">
        <v>1</v>
      </c>
      <c r="X7219">
        <v>1</v>
      </c>
      <c r="Y7219" t="s">
        <v>565</v>
      </c>
    </row>
    <row r="7220" spans="1:25">
      <c r="A7220" t="s">
        <v>62</v>
      </c>
      <c r="B7220" t="s">
        <v>66</v>
      </c>
      <c r="C7220" t="s">
        <v>141</v>
      </c>
      <c r="D7220" t="s">
        <v>142</v>
      </c>
      <c r="E7220">
        <v>13358.468000000001</v>
      </c>
      <c r="F7220" s="13">
        <f t="shared" si="436"/>
        <v>67.782963448384791</v>
      </c>
      <c r="G7220" s="13">
        <f t="shared" si="437"/>
        <v>67.782963448384791</v>
      </c>
      <c r="H7220">
        <v>13.358468</v>
      </c>
      <c r="I7220">
        <f t="shared" si="438"/>
        <v>6.7782963448384789E-2</v>
      </c>
      <c r="J7220">
        <f t="shared" si="439"/>
        <v>6.7782963448384789E-2</v>
      </c>
      <c r="K7220" t="s">
        <v>563</v>
      </c>
      <c r="L7220" t="s">
        <v>563</v>
      </c>
      <c r="M7220" t="s">
        <v>563</v>
      </c>
      <c r="N7220">
        <v>0</v>
      </c>
      <c r="O7220">
        <v>1</v>
      </c>
      <c r="P7220" t="s">
        <v>579</v>
      </c>
      <c r="Q7220" t="s">
        <v>1</v>
      </c>
      <c r="R7220">
        <v>1</v>
      </c>
      <c r="S7220" t="s">
        <v>564</v>
      </c>
      <c r="T7220">
        <v>0</v>
      </c>
      <c r="U7220">
        <v>0</v>
      </c>
      <c r="V7220" t="s">
        <v>1</v>
      </c>
      <c r="W7220" t="s">
        <v>1</v>
      </c>
      <c r="X7220">
        <v>1</v>
      </c>
      <c r="Y7220" t="s">
        <v>565</v>
      </c>
    </row>
    <row r="7221" spans="1:25">
      <c r="A7221" t="s">
        <v>62</v>
      </c>
      <c r="B7221" t="s">
        <v>66</v>
      </c>
      <c r="C7221" t="s">
        <v>141</v>
      </c>
      <c r="D7221" t="s">
        <v>142</v>
      </c>
      <c r="E7221">
        <v>13395.915999999999</v>
      </c>
      <c r="F7221" s="13">
        <f t="shared" si="436"/>
        <v>67.963124527404474</v>
      </c>
      <c r="G7221" s="13">
        <f t="shared" si="437"/>
        <v>67.963124527404474</v>
      </c>
      <c r="H7221">
        <v>13.395916</v>
      </c>
      <c r="I7221">
        <f t="shared" si="438"/>
        <v>6.7963124527404481E-2</v>
      </c>
      <c r="J7221">
        <f t="shared" si="439"/>
        <v>6.7963124527404481E-2</v>
      </c>
      <c r="K7221" t="s">
        <v>563</v>
      </c>
      <c r="L7221" t="s">
        <v>563</v>
      </c>
      <c r="M7221" t="s">
        <v>563</v>
      </c>
      <c r="N7221">
        <v>0</v>
      </c>
      <c r="O7221">
        <v>1</v>
      </c>
      <c r="P7221" t="s">
        <v>579</v>
      </c>
      <c r="Q7221" t="s">
        <v>1</v>
      </c>
      <c r="R7221">
        <v>1</v>
      </c>
      <c r="S7221" t="s">
        <v>564</v>
      </c>
      <c r="T7221">
        <v>0</v>
      </c>
      <c r="U7221">
        <v>0</v>
      </c>
      <c r="V7221" t="s">
        <v>1</v>
      </c>
      <c r="W7221" t="s">
        <v>1</v>
      </c>
      <c r="X7221">
        <v>1</v>
      </c>
      <c r="Y7221" t="s">
        <v>565</v>
      </c>
    </row>
    <row r="7222" spans="1:25">
      <c r="A7222" t="s">
        <v>62</v>
      </c>
      <c r="B7222" t="s">
        <v>66</v>
      </c>
      <c r="C7222" t="s">
        <v>141</v>
      </c>
      <c r="D7222" t="s">
        <v>142</v>
      </c>
      <c r="E7222">
        <v>13427.907999999999</v>
      </c>
      <c r="F7222" s="13">
        <f t="shared" si="436"/>
        <v>68.117016307087596</v>
      </c>
      <c r="G7222" s="13">
        <f t="shared" si="437"/>
        <v>68.117016307087596</v>
      </c>
      <c r="H7222">
        <v>13.427908</v>
      </c>
      <c r="I7222">
        <f t="shared" si="438"/>
        <v>6.8117016307087594E-2</v>
      </c>
      <c r="J7222">
        <f t="shared" si="439"/>
        <v>6.8117016307087594E-2</v>
      </c>
      <c r="K7222" t="s">
        <v>563</v>
      </c>
      <c r="L7222" t="s">
        <v>563</v>
      </c>
      <c r="M7222" t="s">
        <v>563</v>
      </c>
      <c r="N7222">
        <v>0</v>
      </c>
      <c r="O7222">
        <v>1</v>
      </c>
      <c r="P7222" t="s">
        <v>579</v>
      </c>
      <c r="Q7222" t="s">
        <v>1</v>
      </c>
      <c r="R7222">
        <v>1</v>
      </c>
      <c r="S7222" t="s">
        <v>564</v>
      </c>
      <c r="T7222">
        <v>0</v>
      </c>
      <c r="U7222">
        <v>0</v>
      </c>
      <c r="V7222" t="s">
        <v>1</v>
      </c>
      <c r="W7222" t="s">
        <v>1</v>
      </c>
      <c r="X7222">
        <v>1</v>
      </c>
      <c r="Y7222" t="s">
        <v>565</v>
      </c>
    </row>
    <row r="7223" spans="1:25">
      <c r="A7223" t="s">
        <v>62</v>
      </c>
      <c r="B7223" t="s">
        <v>66</v>
      </c>
      <c r="C7223" t="s">
        <v>141</v>
      </c>
      <c r="D7223" t="s">
        <v>142</v>
      </c>
      <c r="E7223">
        <v>13475.965870718799</v>
      </c>
      <c r="F7223" s="13">
        <f t="shared" si="436"/>
        <v>68.348154400668676</v>
      </c>
      <c r="G7223" s="13">
        <f t="shared" si="437"/>
        <v>68.348154400668676</v>
      </c>
      <c r="H7223">
        <v>13.475965870718801</v>
      </c>
      <c r="I7223">
        <f t="shared" si="438"/>
        <v>6.8348154400668673E-2</v>
      </c>
      <c r="J7223">
        <f t="shared" si="439"/>
        <v>6.8348154400668673E-2</v>
      </c>
      <c r="K7223" t="s">
        <v>563</v>
      </c>
      <c r="L7223" t="s">
        <v>563</v>
      </c>
      <c r="M7223" t="s">
        <v>563</v>
      </c>
      <c r="N7223">
        <v>0</v>
      </c>
      <c r="O7223">
        <v>1</v>
      </c>
      <c r="P7223" t="s">
        <v>579</v>
      </c>
      <c r="Q7223" t="s">
        <v>1</v>
      </c>
      <c r="R7223">
        <v>1</v>
      </c>
      <c r="S7223" t="s">
        <v>564</v>
      </c>
      <c r="T7223">
        <v>0</v>
      </c>
      <c r="U7223">
        <v>0</v>
      </c>
      <c r="V7223" t="s">
        <v>1</v>
      </c>
      <c r="W7223" t="s">
        <v>1</v>
      </c>
      <c r="X7223">
        <v>1</v>
      </c>
      <c r="Y7223" t="s">
        <v>565</v>
      </c>
    </row>
    <row r="7224" spans="1:25">
      <c r="A7224" t="s">
        <v>62</v>
      </c>
      <c r="B7224" t="s">
        <v>66</v>
      </c>
      <c r="C7224" t="s">
        <v>141</v>
      </c>
      <c r="D7224" t="s">
        <v>142</v>
      </c>
      <c r="E7224">
        <v>13815.278943560101</v>
      </c>
      <c r="F7224" s="13">
        <f t="shared" ref="F7224:F7287" si="440">0.0083*E7224^(0.9482)</f>
        <v>69.978901406051023</v>
      </c>
      <c r="G7224" s="13">
        <f t="shared" si="437"/>
        <v>69.978901406051023</v>
      </c>
      <c r="H7224">
        <v>13.8152789435601</v>
      </c>
      <c r="I7224">
        <f t="shared" si="438"/>
        <v>6.9978901406051022E-2</v>
      </c>
      <c r="J7224">
        <f t="shared" si="439"/>
        <v>6.9978901406051022E-2</v>
      </c>
      <c r="K7224" t="s">
        <v>563</v>
      </c>
      <c r="L7224" t="s">
        <v>563</v>
      </c>
      <c r="M7224" t="s">
        <v>563</v>
      </c>
      <c r="N7224">
        <v>0</v>
      </c>
      <c r="O7224">
        <v>1</v>
      </c>
      <c r="P7224" t="s">
        <v>579</v>
      </c>
      <c r="Q7224" t="s">
        <v>1</v>
      </c>
      <c r="R7224">
        <v>1</v>
      </c>
      <c r="S7224" t="s">
        <v>564</v>
      </c>
      <c r="T7224">
        <v>0</v>
      </c>
      <c r="U7224">
        <v>0</v>
      </c>
      <c r="V7224" t="s">
        <v>1</v>
      </c>
      <c r="W7224" t="s">
        <v>1</v>
      </c>
      <c r="X7224">
        <v>1</v>
      </c>
      <c r="Y7224" t="s">
        <v>565</v>
      </c>
    </row>
    <row r="7225" spans="1:25">
      <c r="A7225" t="s">
        <v>62</v>
      </c>
      <c r="B7225" t="s">
        <v>66</v>
      </c>
      <c r="C7225" t="s">
        <v>141</v>
      </c>
      <c r="D7225" t="s">
        <v>142</v>
      </c>
      <c r="E7225">
        <v>13916.659068982201</v>
      </c>
      <c r="F7225" s="13">
        <f t="shared" si="440"/>
        <v>70.46573204006782</v>
      </c>
      <c r="G7225" s="13">
        <f t="shared" si="437"/>
        <v>70.46573204006782</v>
      </c>
      <c r="H7225">
        <v>13.916659068982201</v>
      </c>
      <c r="I7225">
        <f t="shared" si="438"/>
        <v>7.0465732040067813E-2</v>
      </c>
      <c r="J7225">
        <f t="shared" si="439"/>
        <v>7.0465732040067813E-2</v>
      </c>
      <c r="K7225" t="s">
        <v>563</v>
      </c>
      <c r="L7225" t="s">
        <v>563</v>
      </c>
      <c r="M7225" t="s">
        <v>563</v>
      </c>
      <c r="N7225">
        <v>0</v>
      </c>
      <c r="O7225">
        <v>1</v>
      </c>
      <c r="P7225" t="s">
        <v>579</v>
      </c>
      <c r="Q7225" t="s">
        <v>1</v>
      </c>
      <c r="R7225">
        <v>1</v>
      </c>
      <c r="S7225" t="s">
        <v>564</v>
      </c>
      <c r="T7225">
        <v>0</v>
      </c>
      <c r="U7225">
        <v>0</v>
      </c>
      <c r="V7225" t="s">
        <v>1</v>
      </c>
      <c r="W7225" t="s">
        <v>1</v>
      </c>
      <c r="X7225">
        <v>1</v>
      </c>
      <c r="Y7225" t="s">
        <v>565</v>
      </c>
    </row>
    <row r="7226" spans="1:25">
      <c r="A7226" t="s">
        <v>62</v>
      </c>
      <c r="B7226" t="s">
        <v>66</v>
      </c>
      <c r="C7226" t="s">
        <v>141</v>
      </c>
      <c r="D7226" t="s">
        <v>142</v>
      </c>
      <c r="E7226">
        <v>14140.1091413411</v>
      </c>
      <c r="F7226" s="13">
        <f t="shared" si="440"/>
        <v>71.538099919073687</v>
      </c>
      <c r="G7226" s="13">
        <f t="shared" si="437"/>
        <v>71.538099919073687</v>
      </c>
      <c r="H7226">
        <v>14.140109141341</v>
      </c>
      <c r="I7226">
        <f t="shared" si="438"/>
        <v>7.1538099919073686E-2</v>
      </c>
      <c r="J7226">
        <f t="shared" si="439"/>
        <v>7.1538099919073686E-2</v>
      </c>
      <c r="K7226" t="s">
        <v>563</v>
      </c>
      <c r="L7226" t="s">
        <v>563</v>
      </c>
      <c r="M7226" t="s">
        <v>563</v>
      </c>
      <c r="N7226">
        <v>0</v>
      </c>
      <c r="O7226">
        <v>1</v>
      </c>
      <c r="P7226" t="s">
        <v>579</v>
      </c>
      <c r="Q7226" t="s">
        <v>1</v>
      </c>
      <c r="R7226">
        <v>1</v>
      </c>
      <c r="S7226" t="s">
        <v>564</v>
      </c>
      <c r="T7226">
        <v>0</v>
      </c>
      <c r="U7226">
        <v>0</v>
      </c>
      <c r="V7226" t="s">
        <v>1</v>
      </c>
      <c r="W7226" t="s">
        <v>1</v>
      </c>
      <c r="X7226">
        <v>1</v>
      </c>
      <c r="Y7226" t="s">
        <v>565</v>
      </c>
    </row>
    <row r="7227" spans="1:25">
      <c r="A7227" t="s">
        <v>62</v>
      </c>
      <c r="B7227" t="s">
        <v>66</v>
      </c>
      <c r="C7227" t="s">
        <v>141</v>
      </c>
      <c r="D7227" t="s">
        <v>142</v>
      </c>
      <c r="E7227">
        <v>14455.6289194404</v>
      </c>
      <c r="F7227" s="13">
        <f t="shared" si="440"/>
        <v>73.050832139426319</v>
      </c>
      <c r="G7227" s="13">
        <f t="shared" si="437"/>
        <v>73.050832139426319</v>
      </c>
      <c r="H7227">
        <v>14.4556289194404</v>
      </c>
      <c r="I7227">
        <f t="shared" si="438"/>
        <v>7.3050832139426314E-2</v>
      </c>
      <c r="J7227">
        <f t="shared" si="439"/>
        <v>7.3050832139426314E-2</v>
      </c>
      <c r="K7227" t="s">
        <v>563</v>
      </c>
      <c r="L7227" t="s">
        <v>563</v>
      </c>
      <c r="M7227" t="s">
        <v>563</v>
      </c>
      <c r="N7227">
        <v>0</v>
      </c>
      <c r="O7227">
        <v>1</v>
      </c>
      <c r="P7227" t="s">
        <v>579</v>
      </c>
      <c r="Q7227" t="s">
        <v>1</v>
      </c>
      <c r="R7227">
        <v>1</v>
      </c>
      <c r="S7227" t="s">
        <v>564</v>
      </c>
      <c r="T7227">
        <v>0</v>
      </c>
      <c r="U7227">
        <v>0</v>
      </c>
      <c r="V7227" t="s">
        <v>1</v>
      </c>
      <c r="W7227" t="s">
        <v>1</v>
      </c>
      <c r="X7227">
        <v>1</v>
      </c>
      <c r="Y7227" t="s">
        <v>565</v>
      </c>
    </row>
    <row r="7228" spans="1:25">
      <c r="A7228" t="s">
        <v>62</v>
      </c>
      <c r="B7228" t="s">
        <v>66</v>
      </c>
      <c r="C7228" t="s">
        <v>141</v>
      </c>
      <c r="D7228" t="s">
        <v>142</v>
      </c>
      <c r="E7228">
        <v>14679.078991799301</v>
      </c>
      <c r="F7228" s="13">
        <f t="shared" si="440"/>
        <v>74.121107817216085</v>
      </c>
      <c r="G7228" s="13">
        <f t="shared" si="437"/>
        <v>74.121107817216085</v>
      </c>
      <c r="H7228">
        <v>14.679078991799299</v>
      </c>
      <c r="I7228">
        <f t="shared" si="438"/>
        <v>7.4121107817216092E-2</v>
      </c>
      <c r="J7228">
        <f t="shared" si="439"/>
        <v>7.4121107817216092E-2</v>
      </c>
      <c r="K7228" t="s">
        <v>563</v>
      </c>
      <c r="L7228" t="s">
        <v>563</v>
      </c>
      <c r="M7228" t="s">
        <v>563</v>
      </c>
      <c r="N7228">
        <v>0</v>
      </c>
      <c r="O7228">
        <v>1</v>
      </c>
      <c r="P7228" t="s">
        <v>579</v>
      </c>
      <c r="Q7228" t="s">
        <v>1</v>
      </c>
      <c r="R7228">
        <v>1</v>
      </c>
      <c r="S7228" t="s">
        <v>564</v>
      </c>
      <c r="T7228">
        <v>0</v>
      </c>
      <c r="U7228">
        <v>0</v>
      </c>
      <c r="V7228" t="s">
        <v>1</v>
      </c>
      <c r="W7228" t="s">
        <v>1</v>
      </c>
      <c r="X7228">
        <v>1</v>
      </c>
      <c r="Y7228" t="s">
        <v>565</v>
      </c>
    </row>
    <row r="7229" spans="1:25">
      <c r="A7229" t="s">
        <v>62</v>
      </c>
      <c r="B7229" t="s">
        <v>66</v>
      </c>
      <c r="C7229" t="s">
        <v>141</v>
      </c>
      <c r="D7229" t="s">
        <v>142</v>
      </c>
      <c r="E7229">
        <v>14859.0804389773</v>
      </c>
      <c r="F7229" s="13">
        <f t="shared" si="440"/>
        <v>74.982660181685333</v>
      </c>
      <c r="G7229" s="13">
        <f t="shared" si="437"/>
        <v>74.982660181685333</v>
      </c>
      <c r="H7229">
        <v>14.859080438977299</v>
      </c>
      <c r="I7229">
        <f t="shared" si="438"/>
        <v>7.4982660181685326E-2</v>
      </c>
      <c r="J7229">
        <f t="shared" si="439"/>
        <v>7.4982660181685326E-2</v>
      </c>
      <c r="K7229" t="s">
        <v>563</v>
      </c>
      <c r="L7229" t="s">
        <v>563</v>
      </c>
      <c r="M7229" t="s">
        <v>563</v>
      </c>
      <c r="N7229">
        <v>0</v>
      </c>
      <c r="O7229">
        <v>1</v>
      </c>
      <c r="P7229" t="s">
        <v>579</v>
      </c>
      <c r="Q7229" t="s">
        <v>1</v>
      </c>
      <c r="R7229">
        <v>1</v>
      </c>
      <c r="S7229" t="s">
        <v>564</v>
      </c>
      <c r="T7229">
        <v>0</v>
      </c>
      <c r="U7229">
        <v>0</v>
      </c>
      <c r="V7229" t="s">
        <v>1</v>
      </c>
      <c r="W7229" t="s">
        <v>1</v>
      </c>
      <c r="X7229">
        <v>1</v>
      </c>
      <c r="Y7229" t="s">
        <v>565</v>
      </c>
    </row>
    <row r="7230" spans="1:25">
      <c r="A7230" t="s">
        <v>62</v>
      </c>
      <c r="B7230" t="s">
        <v>66</v>
      </c>
      <c r="C7230" t="s">
        <v>141</v>
      </c>
      <c r="D7230" t="s">
        <v>142</v>
      </c>
      <c r="E7230">
        <v>14892.1841534009</v>
      </c>
      <c r="F7230" s="13">
        <f t="shared" si="440"/>
        <v>75.141047551706507</v>
      </c>
      <c r="G7230" s="13">
        <f t="shared" si="437"/>
        <v>75.141047551706507</v>
      </c>
      <c r="H7230">
        <v>14.892184153400899</v>
      </c>
      <c r="I7230">
        <f t="shared" si="438"/>
        <v>7.5141047551706502E-2</v>
      </c>
      <c r="J7230">
        <f t="shared" si="439"/>
        <v>7.5141047551706502E-2</v>
      </c>
      <c r="K7230" t="s">
        <v>563</v>
      </c>
      <c r="L7230" t="s">
        <v>563</v>
      </c>
      <c r="M7230" t="s">
        <v>563</v>
      </c>
      <c r="N7230">
        <v>0</v>
      </c>
      <c r="O7230">
        <v>1</v>
      </c>
      <c r="P7230" t="s">
        <v>579</v>
      </c>
      <c r="Q7230" t="s">
        <v>1</v>
      </c>
      <c r="R7230">
        <v>1</v>
      </c>
      <c r="S7230" t="s">
        <v>564</v>
      </c>
      <c r="T7230">
        <v>0</v>
      </c>
      <c r="U7230">
        <v>0</v>
      </c>
      <c r="V7230" t="s">
        <v>1</v>
      </c>
      <c r="W7230" t="s">
        <v>1</v>
      </c>
      <c r="X7230">
        <v>1</v>
      </c>
      <c r="Y7230" t="s">
        <v>565</v>
      </c>
    </row>
    <row r="7231" spans="1:25">
      <c r="A7231" t="s">
        <v>62</v>
      </c>
      <c r="B7231" t="s">
        <v>66</v>
      </c>
      <c r="C7231" t="s">
        <v>141</v>
      </c>
      <c r="D7231" t="s">
        <v>142</v>
      </c>
      <c r="E7231">
        <v>15018.3920646406</v>
      </c>
      <c r="F7231" s="13">
        <f t="shared" si="440"/>
        <v>75.744732465547571</v>
      </c>
      <c r="G7231" s="13">
        <f t="shared" si="437"/>
        <v>75.744732465547571</v>
      </c>
      <c r="H7231">
        <v>15.018392064640601</v>
      </c>
      <c r="I7231">
        <f t="shared" si="438"/>
        <v>7.5744732465547568E-2</v>
      </c>
      <c r="J7231">
        <f t="shared" si="439"/>
        <v>7.5744732465547568E-2</v>
      </c>
      <c r="K7231" t="s">
        <v>563</v>
      </c>
      <c r="L7231" t="s">
        <v>563</v>
      </c>
      <c r="M7231" t="s">
        <v>563</v>
      </c>
      <c r="N7231">
        <v>0</v>
      </c>
      <c r="O7231">
        <v>1</v>
      </c>
      <c r="P7231" t="s">
        <v>579</v>
      </c>
      <c r="Q7231" t="s">
        <v>1</v>
      </c>
      <c r="R7231">
        <v>1</v>
      </c>
      <c r="S7231" t="s">
        <v>564</v>
      </c>
      <c r="T7231">
        <v>0</v>
      </c>
      <c r="U7231">
        <v>0</v>
      </c>
      <c r="V7231" t="s">
        <v>1</v>
      </c>
      <c r="W7231" t="s">
        <v>1</v>
      </c>
      <c r="X7231">
        <v>1</v>
      </c>
      <c r="Y7231" t="s">
        <v>565</v>
      </c>
    </row>
    <row r="7232" spans="1:25">
      <c r="A7232" t="s">
        <v>62</v>
      </c>
      <c r="B7232" t="s">
        <v>66</v>
      </c>
      <c r="C7232" t="s">
        <v>141</v>
      </c>
      <c r="D7232" t="s">
        <v>142</v>
      </c>
      <c r="E7232">
        <v>15178.7381813796</v>
      </c>
      <c r="F7232" s="13">
        <f t="shared" si="440"/>
        <v>76.511330556075166</v>
      </c>
      <c r="G7232" s="13">
        <f t="shared" si="437"/>
        <v>76.511330556075166</v>
      </c>
      <c r="H7232">
        <v>15.1787381813796</v>
      </c>
      <c r="I7232">
        <f t="shared" si="438"/>
        <v>7.6511330556075161E-2</v>
      </c>
      <c r="J7232">
        <f t="shared" si="439"/>
        <v>7.6511330556075161E-2</v>
      </c>
      <c r="K7232" t="s">
        <v>563</v>
      </c>
      <c r="L7232" t="s">
        <v>563</v>
      </c>
      <c r="M7232" t="s">
        <v>563</v>
      </c>
      <c r="N7232">
        <v>0</v>
      </c>
      <c r="O7232">
        <v>1</v>
      </c>
      <c r="P7232" t="s">
        <v>579</v>
      </c>
      <c r="Q7232" t="s">
        <v>1</v>
      </c>
      <c r="R7232">
        <v>1</v>
      </c>
      <c r="S7232" t="s">
        <v>564</v>
      </c>
      <c r="T7232">
        <v>0</v>
      </c>
      <c r="U7232">
        <v>0</v>
      </c>
      <c r="V7232" t="s">
        <v>1</v>
      </c>
      <c r="W7232" t="s">
        <v>1</v>
      </c>
      <c r="X7232">
        <v>1</v>
      </c>
      <c r="Y7232" t="s">
        <v>565</v>
      </c>
    </row>
    <row r="7233" spans="1:25">
      <c r="A7233" t="s">
        <v>62</v>
      </c>
      <c r="B7233" t="s">
        <v>66</v>
      </c>
      <c r="C7233" t="s">
        <v>141</v>
      </c>
      <c r="D7233" t="s">
        <v>142</v>
      </c>
      <c r="E7233">
        <v>15335.9808248915</v>
      </c>
      <c r="F7233" s="13">
        <f t="shared" si="440"/>
        <v>77.262683950266023</v>
      </c>
      <c r="G7233" s="13">
        <f t="shared" si="437"/>
        <v>77.262683950266023</v>
      </c>
      <c r="H7233">
        <v>15.3359808248915</v>
      </c>
      <c r="I7233">
        <f t="shared" si="438"/>
        <v>7.7262683950266017E-2</v>
      </c>
      <c r="J7233">
        <f t="shared" si="439"/>
        <v>7.7262683950266017E-2</v>
      </c>
      <c r="K7233" t="s">
        <v>563</v>
      </c>
      <c r="L7233" t="s">
        <v>563</v>
      </c>
      <c r="M7233" t="s">
        <v>563</v>
      </c>
      <c r="N7233">
        <v>0</v>
      </c>
      <c r="O7233">
        <v>1</v>
      </c>
      <c r="P7233" t="s">
        <v>579</v>
      </c>
      <c r="Q7233" t="s">
        <v>1</v>
      </c>
      <c r="R7233">
        <v>1</v>
      </c>
      <c r="S7233" t="s">
        <v>564</v>
      </c>
      <c r="T7233">
        <v>0</v>
      </c>
      <c r="U7233">
        <v>0</v>
      </c>
      <c r="V7233" t="s">
        <v>1</v>
      </c>
      <c r="W7233" t="s">
        <v>1</v>
      </c>
      <c r="X7233">
        <v>1</v>
      </c>
      <c r="Y7233" t="s">
        <v>565</v>
      </c>
    </row>
    <row r="7234" spans="1:25">
      <c r="A7234" t="s">
        <v>62</v>
      </c>
      <c r="B7234" t="s">
        <v>66</v>
      </c>
      <c r="C7234" t="s">
        <v>141</v>
      </c>
      <c r="D7234" t="s">
        <v>142</v>
      </c>
      <c r="E7234">
        <v>15479.2578388808</v>
      </c>
      <c r="F7234" s="13">
        <f t="shared" si="440"/>
        <v>77.94695780983632</v>
      </c>
      <c r="G7234" s="13">
        <f t="shared" si="437"/>
        <v>77.94695780983632</v>
      </c>
      <c r="H7234">
        <v>15.4792578388808</v>
      </c>
      <c r="I7234">
        <f t="shared" si="438"/>
        <v>7.794695780983632E-2</v>
      </c>
      <c r="J7234">
        <f t="shared" si="439"/>
        <v>7.794695780983632E-2</v>
      </c>
      <c r="K7234" t="s">
        <v>563</v>
      </c>
      <c r="L7234" t="s">
        <v>563</v>
      </c>
      <c r="M7234" t="s">
        <v>563</v>
      </c>
      <c r="N7234">
        <v>0</v>
      </c>
      <c r="O7234">
        <v>1</v>
      </c>
      <c r="P7234" t="s">
        <v>579</v>
      </c>
      <c r="Q7234" t="s">
        <v>1</v>
      </c>
      <c r="R7234">
        <v>1</v>
      </c>
      <c r="S7234" t="s">
        <v>564</v>
      </c>
      <c r="T7234">
        <v>0</v>
      </c>
      <c r="U7234">
        <v>0</v>
      </c>
      <c r="V7234" t="s">
        <v>1</v>
      </c>
      <c r="W7234" t="s">
        <v>1</v>
      </c>
      <c r="X7234">
        <v>1</v>
      </c>
      <c r="Y7234" t="s">
        <v>565</v>
      </c>
    </row>
    <row r="7235" spans="1:25">
      <c r="A7235" t="s">
        <v>62</v>
      </c>
      <c r="B7235" t="s">
        <v>66</v>
      </c>
      <c r="C7235" t="s">
        <v>141</v>
      </c>
      <c r="D7235" t="s">
        <v>142</v>
      </c>
      <c r="E7235">
        <v>16475.007550335598</v>
      </c>
      <c r="F7235" s="13">
        <f t="shared" si="440"/>
        <v>82.69364730418971</v>
      </c>
      <c r="G7235" s="13">
        <f t="shared" si="437"/>
        <v>82.69364730418971</v>
      </c>
      <c r="H7235">
        <v>16.475007550335601</v>
      </c>
      <c r="I7235">
        <f t="shared" si="438"/>
        <v>8.269364730418971E-2</v>
      </c>
      <c r="J7235">
        <f t="shared" si="439"/>
        <v>8.269364730418971E-2</v>
      </c>
      <c r="K7235" t="s">
        <v>563</v>
      </c>
      <c r="L7235" t="s">
        <v>563</v>
      </c>
      <c r="M7235" t="s">
        <v>563</v>
      </c>
      <c r="N7235">
        <v>0</v>
      </c>
      <c r="O7235">
        <v>1</v>
      </c>
      <c r="P7235" t="s">
        <v>579</v>
      </c>
      <c r="Q7235" t="s">
        <v>1</v>
      </c>
      <c r="R7235">
        <v>1</v>
      </c>
      <c r="S7235" t="s">
        <v>564</v>
      </c>
      <c r="T7235">
        <v>0</v>
      </c>
      <c r="U7235">
        <v>0</v>
      </c>
      <c r="V7235" t="s">
        <v>1</v>
      </c>
      <c r="W7235" t="s">
        <v>1</v>
      </c>
      <c r="X7235">
        <v>1</v>
      </c>
      <c r="Y7235" t="s">
        <v>565</v>
      </c>
    </row>
    <row r="7236" spans="1:25">
      <c r="A7236" t="s">
        <v>62</v>
      </c>
      <c r="B7236" t="s">
        <v>66</v>
      </c>
      <c r="C7236" t="s">
        <v>141</v>
      </c>
      <c r="D7236" t="s">
        <v>142</v>
      </c>
      <c r="E7236">
        <v>16732.002516778499</v>
      </c>
      <c r="F7236" s="13">
        <f t="shared" si="440"/>
        <v>83.916281527870581</v>
      </c>
      <c r="G7236" s="13">
        <f t="shared" si="437"/>
        <v>83.916281527870581</v>
      </c>
      <c r="H7236">
        <v>16.7320025167785</v>
      </c>
      <c r="I7236">
        <f t="shared" si="438"/>
        <v>8.3916281527870576E-2</v>
      </c>
      <c r="J7236">
        <f t="shared" si="439"/>
        <v>8.3916281527870576E-2</v>
      </c>
      <c r="K7236" t="s">
        <v>563</v>
      </c>
      <c r="L7236" t="s">
        <v>563</v>
      </c>
      <c r="M7236" t="s">
        <v>563</v>
      </c>
      <c r="N7236">
        <v>0</v>
      </c>
      <c r="O7236">
        <v>1</v>
      </c>
      <c r="P7236" t="s">
        <v>579</v>
      </c>
      <c r="Q7236" t="s">
        <v>1</v>
      </c>
      <c r="R7236">
        <v>1</v>
      </c>
      <c r="S7236" t="s">
        <v>564</v>
      </c>
      <c r="T7236">
        <v>0</v>
      </c>
      <c r="U7236">
        <v>0</v>
      </c>
      <c r="V7236" t="s">
        <v>1</v>
      </c>
      <c r="W7236" t="s">
        <v>1</v>
      </c>
      <c r="X7236">
        <v>1</v>
      </c>
      <c r="Y7236" t="s">
        <v>565</v>
      </c>
    </row>
    <row r="7237" spans="1:25">
      <c r="A7237" t="s">
        <v>62</v>
      </c>
      <c r="B7237" t="s">
        <v>66</v>
      </c>
      <c r="C7237" t="s">
        <v>141</v>
      </c>
      <c r="D7237" t="s">
        <v>142</v>
      </c>
      <c r="E7237">
        <v>16954.346476510102</v>
      </c>
      <c r="F7237" s="13">
        <f t="shared" si="440"/>
        <v>84.973281048682523</v>
      </c>
      <c r="G7237" s="13">
        <f t="shared" ref="G7237:G7300" si="441">0.0083*E7237^(0.9482)</f>
        <v>84.973281048682523</v>
      </c>
      <c r="H7237">
        <v>16.9543464765101</v>
      </c>
      <c r="I7237">
        <f t="shared" ref="I7237:I7300" si="442">F7237/1000</f>
        <v>8.4973281048682528E-2</v>
      </c>
      <c r="J7237">
        <f t="shared" ref="J7237:J7300" si="443">G7237/1000</f>
        <v>8.4973281048682528E-2</v>
      </c>
      <c r="K7237" t="s">
        <v>563</v>
      </c>
      <c r="L7237" t="s">
        <v>563</v>
      </c>
      <c r="M7237" t="s">
        <v>563</v>
      </c>
      <c r="N7237">
        <v>0</v>
      </c>
      <c r="O7237">
        <v>1</v>
      </c>
      <c r="P7237" t="s">
        <v>579</v>
      </c>
      <c r="Q7237" t="s">
        <v>1</v>
      </c>
      <c r="R7237">
        <v>1</v>
      </c>
      <c r="S7237" t="s">
        <v>564</v>
      </c>
      <c r="T7237">
        <v>0</v>
      </c>
      <c r="U7237">
        <v>0</v>
      </c>
      <c r="V7237" t="s">
        <v>1</v>
      </c>
      <c r="W7237" t="s">
        <v>1</v>
      </c>
      <c r="X7237">
        <v>1</v>
      </c>
      <c r="Y7237" t="s">
        <v>565</v>
      </c>
    </row>
    <row r="7238" spans="1:25">
      <c r="A7238" t="s">
        <v>62</v>
      </c>
      <c r="B7238" t="s">
        <v>66</v>
      </c>
      <c r="C7238" t="s">
        <v>141</v>
      </c>
      <c r="D7238" t="s">
        <v>142</v>
      </c>
      <c r="E7238">
        <v>17173.802852348999</v>
      </c>
      <c r="F7238" s="13">
        <f t="shared" si="440"/>
        <v>86.015849366571459</v>
      </c>
      <c r="G7238" s="13">
        <f t="shared" si="441"/>
        <v>86.015849366571459</v>
      </c>
      <c r="H7238">
        <v>17.173802852348999</v>
      </c>
      <c r="I7238">
        <f t="shared" si="442"/>
        <v>8.6015849366571459E-2</v>
      </c>
      <c r="J7238">
        <f t="shared" si="443"/>
        <v>8.6015849366571459E-2</v>
      </c>
      <c r="K7238" t="s">
        <v>563</v>
      </c>
      <c r="L7238" t="s">
        <v>563</v>
      </c>
      <c r="M7238" t="s">
        <v>563</v>
      </c>
      <c r="N7238">
        <v>0</v>
      </c>
      <c r="O7238">
        <v>1</v>
      </c>
      <c r="P7238" t="s">
        <v>579</v>
      </c>
      <c r="Q7238" t="s">
        <v>1</v>
      </c>
      <c r="R7238">
        <v>1</v>
      </c>
      <c r="S7238" t="s">
        <v>564</v>
      </c>
      <c r="T7238">
        <v>0</v>
      </c>
      <c r="U7238">
        <v>0</v>
      </c>
      <c r="V7238" t="s">
        <v>1</v>
      </c>
      <c r="W7238" t="s">
        <v>1</v>
      </c>
      <c r="X7238">
        <v>1</v>
      </c>
      <c r="Y7238" t="s">
        <v>565</v>
      </c>
    </row>
    <row r="7239" spans="1:25">
      <c r="A7239" t="s">
        <v>62</v>
      </c>
      <c r="B7239" t="s">
        <v>66</v>
      </c>
      <c r="C7239" t="s">
        <v>141</v>
      </c>
      <c r="D7239" t="s">
        <v>142</v>
      </c>
      <c r="E7239">
        <v>17399.034395973202</v>
      </c>
      <c r="F7239" s="13">
        <f t="shared" si="440"/>
        <v>87.085136407932112</v>
      </c>
      <c r="G7239" s="13">
        <f t="shared" si="441"/>
        <v>87.085136407932112</v>
      </c>
      <c r="H7239">
        <v>17.3990343959731</v>
      </c>
      <c r="I7239">
        <f t="shared" si="442"/>
        <v>8.7085136407932112E-2</v>
      </c>
      <c r="J7239">
        <f t="shared" si="443"/>
        <v>8.7085136407932112E-2</v>
      </c>
      <c r="K7239" t="s">
        <v>563</v>
      </c>
      <c r="L7239" t="s">
        <v>563</v>
      </c>
      <c r="M7239" t="s">
        <v>563</v>
      </c>
      <c r="N7239">
        <v>0</v>
      </c>
      <c r="O7239">
        <v>1</v>
      </c>
      <c r="P7239" t="s">
        <v>579</v>
      </c>
      <c r="Q7239" t="s">
        <v>1</v>
      </c>
      <c r="R7239">
        <v>1</v>
      </c>
      <c r="S7239" t="s">
        <v>564</v>
      </c>
      <c r="T7239">
        <v>0</v>
      </c>
      <c r="U7239">
        <v>0</v>
      </c>
      <c r="V7239" t="s">
        <v>1</v>
      </c>
      <c r="W7239" t="s">
        <v>1</v>
      </c>
      <c r="X7239">
        <v>1</v>
      </c>
      <c r="Y7239" t="s">
        <v>565</v>
      </c>
    </row>
    <row r="7240" spans="1:25">
      <c r="A7240" t="s">
        <v>62</v>
      </c>
      <c r="B7240" t="s">
        <v>66</v>
      </c>
      <c r="C7240" t="s">
        <v>141</v>
      </c>
      <c r="D7240" t="s">
        <v>142</v>
      </c>
      <c r="E7240">
        <v>18227.770973154398</v>
      </c>
      <c r="F7240" s="13">
        <f t="shared" si="440"/>
        <v>91.013466703217546</v>
      </c>
      <c r="G7240" s="13">
        <f t="shared" si="441"/>
        <v>91.013466703217546</v>
      </c>
      <c r="H7240">
        <v>18.227770973154399</v>
      </c>
      <c r="I7240">
        <f t="shared" si="442"/>
        <v>9.1013466703217541E-2</v>
      </c>
      <c r="J7240">
        <f t="shared" si="443"/>
        <v>9.1013466703217541E-2</v>
      </c>
      <c r="K7240" t="s">
        <v>563</v>
      </c>
      <c r="L7240" t="s">
        <v>563</v>
      </c>
      <c r="M7240" t="s">
        <v>563</v>
      </c>
      <c r="N7240">
        <v>0</v>
      </c>
      <c r="O7240">
        <v>1</v>
      </c>
      <c r="P7240" t="s">
        <v>579</v>
      </c>
      <c r="Q7240" t="s">
        <v>1</v>
      </c>
      <c r="R7240">
        <v>1</v>
      </c>
      <c r="S7240" t="s">
        <v>564</v>
      </c>
      <c r="T7240">
        <v>0</v>
      </c>
      <c r="U7240">
        <v>0</v>
      </c>
      <c r="V7240" t="s">
        <v>1</v>
      </c>
      <c r="W7240" t="s">
        <v>1</v>
      </c>
      <c r="X7240">
        <v>1</v>
      </c>
      <c r="Y7240" t="s">
        <v>565</v>
      </c>
    </row>
    <row r="7241" spans="1:25">
      <c r="A7241" t="s">
        <v>62</v>
      </c>
      <c r="B7241" t="s">
        <v>66</v>
      </c>
      <c r="C7241" t="s">
        <v>141</v>
      </c>
      <c r="D7241" t="s">
        <v>142</v>
      </c>
      <c r="E7241">
        <v>20396.346476510102</v>
      </c>
      <c r="F7241" s="13">
        <f t="shared" si="440"/>
        <v>101.25014640130149</v>
      </c>
      <c r="G7241" s="13">
        <f t="shared" si="441"/>
        <v>101.25014640130149</v>
      </c>
      <c r="H7241">
        <v>20.3963464765101</v>
      </c>
      <c r="I7241">
        <f t="shared" si="442"/>
        <v>0.10125014640130149</v>
      </c>
      <c r="J7241">
        <f t="shared" si="443"/>
        <v>0.10125014640130149</v>
      </c>
      <c r="K7241" t="s">
        <v>563</v>
      </c>
      <c r="L7241" t="s">
        <v>563</v>
      </c>
      <c r="M7241" t="s">
        <v>563</v>
      </c>
      <c r="N7241">
        <v>0</v>
      </c>
      <c r="O7241">
        <v>1</v>
      </c>
      <c r="P7241" t="s">
        <v>579</v>
      </c>
      <c r="Q7241" t="s">
        <v>1</v>
      </c>
      <c r="R7241">
        <v>1</v>
      </c>
      <c r="S7241" t="s">
        <v>564</v>
      </c>
      <c r="T7241">
        <v>0</v>
      </c>
      <c r="U7241">
        <v>0</v>
      </c>
      <c r="V7241" t="s">
        <v>1</v>
      </c>
      <c r="W7241" t="s">
        <v>1</v>
      </c>
      <c r="X7241">
        <v>1</v>
      </c>
      <c r="Y7241" t="s">
        <v>565</v>
      </c>
    </row>
    <row r="7242" spans="1:25">
      <c r="A7242" t="s">
        <v>62</v>
      </c>
      <c r="B7242" t="s">
        <v>66</v>
      </c>
      <c r="C7242" t="s">
        <v>141</v>
      </c>
      <c r="D7242" t="s">
        <v>142</v>
      </c>
      <c r="E7242">
        <v>21412.7760067114</v>
      </c>
      <c r="F7242" s="13">
        <f t="shared" si="440"/>
        <v>106.02839962999735</v>
      </c>
      <c r="G7242" s="13">
        <f t="shared" si="441"/>
        <v>106.02839962999735</v>
      </c>
      <c r="H7242">
        <v>21.4127760067114</v>
      </c>
      <c r="I7242">
        <f t="shared" si="442"/>
        <v>0.10602839962999736</v>
      </c>
      <c r="J7242">
        <f t="shared" si="443"/>
        <v>0.10602839962999736</v>
      </c>
      <c r="K7242" t="s">
        <v>563</v>
      </c>
      <c r="L7242" t="s">
        <v>563</v>
      </c>
      <c r="M7242" t="s">
        <v>563</v>
      </c>
      <c r="N7242">
        <v>0</v>
      </c>
      <c r="O7242">
        <v>1</v>
      </c>
      <c r="P7242" t="s">
        <v>579</v>
      </c>
      <c r="Q7242" t="s">
        <v>1</v>
      </c>
      <c r="R7242">
        <v>1</v>
      </c>
      <c r="S7242" t="s">
        <v>564</v>
      </c>
      <c r="T7242">
        <v>0</v>
      </c>
      <c r="U7242">
        <v>0</v>
      </c>
      <c r="V7242" t="s">
        <v>1</v>
      </c>
      <c r="W7242" t="s">
        <v>1</v>
      </c>
      <c r="X7242">
        <v>1</v>
      </c>
      <c r="Y7242" t="s">
        <v>565</v>
      </c>
    </row>
    <row r="7243" spans="1:25">
      <c r="A7243" t="s">
        <v>62</v>
      </c>
      <c r="B7243" t="s">
        <v>66</v>
      </c>
      <c r="C7243" t="s">
        <v>141</v>
      </c>
      <c r="D7243" t="s">
        <v>142</v>
      </c>
      <c r="E7243">
        <v>19149.275322145601</v>
      </c>
      <c r="F7243" s="13">
        <f t="shared" si="440"/>
        <v>95.37069430359611</v>
      </c>
      <c r="G7243" s="13">
        <f t="shared" si="441"/>
        <v>95.37069430359611</v>
      </c>
      <c r="H7243">
        <v>19.149275322145598</v>
      </c>
      <c r="I7243">
        <f t="shared" si="442"/>
        <v>9.5370694303596112E-2</v>
      </c>
      <c r="J7243">
        <f t="shared" si="443"/>
        <v>9.5370694303596112E-2</v>
      </c>
      <c r="K7243" t="s">
        <v>563</v>
      </c>
      <c r="L7243" t="s">
        <v>563</v>
      </c>
      <c r="M7243" t="s">
        <v>563</v>
      </c>
      <c r="N7243">
        <v>0</v>
      </c>
      <c r="O7243">
        <v>1</v>
      </c>
      <c r="P7243" t="s">
        <v>579</v>
      </c>
      <c r="Q7243" t="s">
        <v>1</v>
      </c>
      <c r="R7243">
        <v>1</v>
      </c>
      <c r="S7243" t="s">
        <v>564</v>
      </c>
      <c r="T7243">
        <v>0</v>
      </c>
      <c r="U7243">
        <v>0</v>
      </c>
      <c r="V7243" t="s">
        <v>1</v>
      </c>
      <c r="W7243" t="s">
        <v>1</v>
      </c>
      <c r="X7243">
        <v>1</v>
      </c>
      <c r="Y7243" t="s">
        <v>565</v>
      </c>
    </row>
    <row r="7244" spans="1:25">
      <c r="A7244" t="s">
        <v>62</v>
      </c>
      <c r="B7244" t="s">
        <v>66</v>
      </c>
      <c r="C7244" t="s">
        <v>141</v>
      </c>
      <c r="D7244" t="s">
        <v>142</v>
      </c>
      <c r="E7244">
        <v>19215.299745280201</v>
      </c>
      <c r="F7244" s="13">
        <f t="shared" si="440"/>
        <v>95.682460073120779</v>
      </c>
      <c r="G7244" s="13">
        <f t="shared" si="441"/>
        <v>95.682460073120779</v>
      </c>
      <c r="H7244">
        <v>19.215299745280198</v>
      </c>
      <c r="I7244">
        <f t="shared" si="442"/>
        <v>9.5682460073120784E-2</v>
      </c>
      <c r="J7244">
        <f t="shared" si="443"/>
        <v>9.5682460073120784E-2</v>
      </c>
      <c r="K7244" t="s">
        <v>563</v>
      </c>
      <c r="L7244" t="s">
        <v>563</v>
      </c>
      <c r="M7244" t="s">
        <v>563</v>
      </c>
      <c r="N7244">
        <v>0</v>
      </c>
      <c r="O7244">
        <v>1</v>
      </c>
      <c r="P7244" t="s">
        <v>579</v>
      </c>
      <c r="Q7244" t="s">
        <v>1</v>
      </c>
      <c r="R7244">
        <v>1</v>
      </c>
      <c r="S7244" t="s">
        <v>564</v>
      </c>
      <c r="T7244">
        <v>0</v>
      </c>
      <c r="U7244">
        <v>0</v>
      </c>
      <c r="V7244" t="s">
        <v>1</v>
      </c>
      <c r="W7244" t="s">
        <v>1</v>
      </c>
      <c r="X7244">
        <v>1</v>
      </c>
      <c r="Y7244" t="s">
        <v>565</v>
      </c>
    </row>
    <row r="7245" spans="1:25">
      <c r="A7245" t="s">
        <v>62</v>
      </c>
      <c r="B7245" t="s">
        <v>66</v>
      </c>
      <c r="C7245" t="s">
        <v>141</v>
      </c>
      <c r="D7245" t="s">
        <v>142</v>
      </c>
      <c r="E7245">
        <v>19340.189316751599</v>
      </c>
      <c r="F7245" s="13">
        <f t="shared" si="440"/>
        <v>96.272034106914788</v>
      </c>
      <c r="G7245" s="13">
        <f t="shared" si="441"/>
        <v>96.272034106914788</v>
      </c>
      <c r="H7245">
        <v>19.340189316751601</v>
      </c>
      <c r="I7245">
        <f t="shared" si="442"/>
        <v>9.6272034106914789E-2</v>
      </c>
      <c r="J7245">
        <f t="shared" si="443"/>
        <v>9.6272034106914789E-2</v>
      </c>
      <c r="K7245" t="s">
        <v>563</v>
      </c>
      <c r="L7245" t="s">
        <v>563</v>
      </c>
      <c r="M7245" t="s">
        <v>563</v>
      </c>
      <c r="N7245">
        <v>0</v>
      </c>
      <c r="O7245">
        <v>1</v>
      </c>
      <c r="P7245" t="s">
        <v>579</v>
      </c>
      <c r="Q7245" t="s">
        <v>1</v>
      </c>
      <c r="R7245">
        <v>1</v>
      </c>
      <c r="S7245" t="s">
        <v>564</v>
      </c>
      <c r="T7245">
        <v>0</v>
      </c>
      <c r="U7245">
        <v>0</v>
      </c>
      <c r="V7245" t="s">
        <v>1</v>
      </c>
      <c r="W7245" t="s">
        <v>1</v>
      </c>
      <c r="X7245">
        <v>1</v>
      </c>
      <c r="Y7245" t="s">
        <v>565</v>
      </c>
    </row>
    <row r="7246" spans="1:25">
      <c r="A7246" t="s">
        <v>62</v>
      </c>
      <c r="B7246" t="s">
        <v>66</v>
      </c>
      <c r="C7246" t="s">
        <v>141</v>
      </c>
      <c r="D7246" t="s">
        <v>142</v>
      </c>
      <c r="E7246">
        <v>19381.5540155829</v>
      </c>
      <c r="F7246" s="13">
        <f t="shared" si="440"/>
        <v>96.467263500087256</v>
      </c>
      <c r="G7246" s="13">
        <f t="shared" si="441"/>
        <v>96.467263500087256</v>
      </c>
      <c r="H7246">
        <v>19.3815540155829</v>
      </c>
      <c r="I7246">
        <f t="shared" si="442"/>
        <v>9.6467263500087261E-2</v>
      </c>
      <c r="J7246">
        <f t="shared" si="443"/>
        <v>9.6467263500087261E-2</v>
      </c>
      <c r="K7246" t="s">
        <v>563</v>
      </c>
      <c r="L7246" t="s">
        <v>563</v>
      </c>
      <c r="M7246" t="s">
        <v>563</v>
      </c>
      <c r="N7246">
        <v>0</v>
      </c>
      <c r="O7246">
        <v>1</v>
      </c>
      <c r="P7246" t="s">
        <v>579</v>
      </c>
      <c r="Q7246" t="s">
        <v>1</v>
      </c>
      <c r="R7246">
        <v>1</v>
      </c>
      <c r="S7246" t="s">
        <v>564</v>
      </c>
      <c r="T7246">
        <v>0</v>
      </c>
      <c r="U7246">
        <v>0</v>
      </c>
      <c r="V7246" t="s">
        <v>1</v>
      </c>
      <c r="W7246" t="s">
        <v>1</v>
      </c>
      <c r="X7246">
        <v>1</v>
      </c>
      <c r="Y7246" t="s">
        <v>565</v>
      </c>
    </row>
    <row r="7247" spans="1:25">
      <c r="A7247" t="s">
        <v>62</v>
      </c>
      <c r="B7247" t="s">
        <v>66</v>
      </c>
      <c r="C7247" t="s">
        <v>141</v>
      </c>
      <c r="D7247" t="s">
        <v>142</v>
      </c>
      <c r="E7247">
        <v>19407.406952352401</v>
      </c>
      <c r="F7247" s="13">
        <f t="shared" si="440"/>
        <v>96.589270908114869</v>
      </c>
      <c r="G7247" s="13">
        <f t="shared" si="441"/>
        <v>96.589270908114869</v>
      </c>
      <c r="H7247">
        <v>19.4074069523524</v>
      </c>
      <c r="I7247">
        <f t="shared" si="442"/>
        <v>9.6589270908114866E-2</v>
      </c>
      <c r="J7247">
        <f t="shared" si="443"/>
        <v>9.6589270908114866E-2</v>
      </c>
      <c r="K7247" t="s">
        <v>563</v>
      </c>
      <c r="L7247" t="s">
        <v>563</v>
      </c>
      <c r="M7247" t="s">
        <v>563</v>
      </c>
      <c r="N7247">
        <v>0</v>
      </c>
      <c r="O7247">
        <v>1</v>
      </c>
      <c r="P7247" t="s">
        <v>579</v>
      </c>
      <c r="Q7247" t="s">
        <v>1</v>
      </c>
      <c r="R7247">
        <v>1</v>
      </c>
      <c r="S7247" t="s">
        <v>564</v>
      </c>
      <c r="T7247">
        <v>0</v>
      </c>
      <c r="U7247">
        <v>0</v>
      </c>
      <c r="V7247" t="s">
        <v>1</v>
      </c>
      <c r="W7247" t="s">
        <v>1</v>
      </c>
      <c r="X7247">
        <v>1</v>
      </c>
      <c r="Y7247" t="s">
        <v>565</v>
      </c>
    </row>
    <row r="7248" spans="1:25">
      <c r="A7248" t="s">
        <v>62</v>
      </c>
      <c r="B7248" t="s">
        <v>66</v>
      </c>
      <c r="C7248" t="s">
        <v>141</v>
      </c>
      <c r="D7248" t="s">
        <v>142</v>
      </c>
      <c r="E7248">
        <v>19617.0146089302</v>
      </c>
      <c r="F7248" s="13">
        <f t="shared" si="440"/>
        <v>97.578159630546509</v>
      </c>
      <c r="G7248" s="13">
        <f t="shared" si="441"/>
        <v>97.578159630546509</v>
      </c>
      <c r="H7248">
        <v>19.617014608930202</v>
      </c>
      <c r="I7248">
        <f t="shared" si="442"/>
        <v>9.7578159630546515E-2</v>
      </c>
      <c r="J7248">
        <f t="shared" si="443"/>
        <v>9.7578159630546515E-2</v>
      </c>
      <c r="K7248" t="s">
        <v>563</v>
      </c>
      <c r="L7248" t="s">
        <v>563</v>
      </c>
      <c r="M7248" t="s">
        <v>563</v>
      </c>
      <c r="N7248">
        <v>0</v>
      </c>
      <c r="O7248">
        <v>1</v>
      </c>
      <c r="P7248" t="s">
        <v>579</v>
      </c>
      <c r="Q7248" t="s">
        <v>1</v>
      </c>
      <c r="R7248">
        <v>1</v>
      </c>
      <c r="S7248" t="s">
        <v>564</v>
      </c>
      <c r="T7248">
        <v>0</v>
      </c>
      <c r="U7248">
        <v>0</v>
      </c>
      <c r="V7248" t="s">
        <v>1</v>
      </c>
      <c r="W7248" t="s">
        <v>1</v>
      </c>
      <c r="X7248">
        <v>1</v>
      </c>
      <c r="Y7248" t="s">
        <v>565</v>
      </c>
    </row>
    <row r="7249" spans="1:25">
      <c r="A7249" t="s">
        <v>62</v>
      </c>
      <c r="B7249" t="s">
        <v>66</v>
      </c>
      <c r="C7249" t="s">
        <v>141</v>
      </c>
      <c r="D7249" t="s">
        <v>142</v>
      </c>
      <c r="E7249">
        <v>19669.9136949356</v>
      </c>
      <c r="F7249" s="13">
        <f t="shared" si="440"/>
        <v>97.827640657078618</v>
      </c>
      <c r="G7249" s="13">
        <f t="shared" si="441"/>
        <v>97.827640657078618</v>
      </c>
      <c r="H7249">
        <v>19.669913694935602</v>
      </c>
      <c r="I7249">
        <f t="shared" si="442"/>
        <v>9.7827640657078621E-2</v>
      </c>
      <c r="J7249">
        <f t="shared" si="443"/>
        <v>9.7827640657078621E-2</v>
      </c>
      <c r="K7249" t="s">
        <v>563</v>
      </c>
      <c r="L7249" t="s">
        <v>563</v>
      </c>
      <c r="M7249" t="s">
        <v>563</v>
      </c>
      <c r="N7249">
        <v>0</v>
      </c>
      <c r="O7249">
        <v>1</v>
      </c>
      <c r="P7249" t="s">
        <v>579</v>
      </c>
      <c r="Q7249" t="s">
        <v>1</v>
      </c>
      <c r="R7249">
        <v>1</v>
      </c>
      <c r="S7249" t="s">
        <v>564</v>
      </c>
      <c r="T7249">
        <v>0</v>
      </c>
      <c r="U7249">
        <v>0</v>
      </c>
      <c r="V7249" t="s">
        <v>1</v>
      </c>
      <c r="W7249" t="s">
        <v>1</v>
      </c>
      <c r="X7249">
        <v>1</v>
      </c>
      <c r="Y7249" t="s">
        <v>565</v>
      </c>
    </row>
    <row r="7250" spans="1:25">
      <c r="A7250" t="s">
        <v>62</v>
      </c>
      <c r="B7250" t="s">
        <v>66</v>
      </c>
      <c r="C7250" t="s">
        <v>141</v>
      </c>
      <c r="D7250" t="s">
        <v>142</v>
      </c>
      <c r="E7250">
        <v>20100.663395265201</v>
      </c>
      <c r="F7250" s="13">
        <f t="shared" si="440"/>
        <v>99.857843996054115</v>
      </c>
      <c r="G7250" s="13">
        <f t="shared" si="441"/>
        <v>99.857843996054115</v>
      </c>
      <c r="H7250">
        <v>20.100663395265201</v>
      </c>
      <c r="I7250">
        <f t="shared" si="442"/>
        <v>9.9857843996054116E-2</v>
      </c>
      <c r="J7250">
        <f t="shared" si="443"/>
        <v>9.9857843996054116E-2</v>
      </c>
      <c r="K7250" t="s">
        <v>563</v>
      </c>
      <c r="L7250" t="s">
        <v>563</v>
      </c>
      <c r="M7250" t="s">
        <v>563</v>
      </c>
      <c r="N7250">
        <v>0</v>
      </c>
      <c r="O7250">
        <v>1</v>
      </c>
      <c r="P7250" t="s">
        <v>579</v>
      </c>
      <c r="Q7250" t="s">
        <v>1</v>
      </c>
      <c r="R7250">
        <v>1</v>
      </c>
      <c r="S7250" t="s">
        <v>564</v>
      </c>
      <c r="T7250">
        <v>0</v>
      </c>
      <c r="U7250">
        <v>0</v>
      </c>
      <c r="V7250" t="s">
        <v>1</v>
      </c>
      <c r="W7250" t="s">
        <v>1</v>
      </c>
      <c r="X7250">
        <v>1</v>
      </c>
      <c r="Y7250" t="s">
        <v>565</v>
      </c>
    </row>
    <row r="7251" spans="1:25">
      <c r="A7251" t="s">
        <v>62</v>
      </c>
      <c r="B7251" t="s">
        <v>66</v>
      </c>
      <c r="C7251" t="s">
        <v>141</v>
      </c>
      <c r="D7251" t="s">
        <v>142</v>
      </c>
      <c r="E7251">
        <v>20187.767905304201</v>
      </c>
      <c r="F7251" s="13">
        <f t="shared" si="440"/>
        <v>100.26810828439933</v>
      </c>
      <c r="G7251" s="13">
        <f t="shared" si="441"/>
        <v>100.26810828439933</v>
      </c>
      <c r="H7251">
        <v>20.187767905304199</v>
      </c>
      <c r="I7251">
        <f t="shared" si="442"/>
        <v>0.10026810828439933</v>
      </c>
      <c r="J7251">
        <f t="shared" si="443"/>
        <v>0.10026810828439933</v>
      </c>
      <c r="K7251" t="s">
        <v>563</v>
      </c>
      <c r="L7251" t="s">
        <v>563</v>
      </c>
      <c r="M7251" t="s">
        <v>563</v>
      </c>
      <c r="N7251">
        <v>0</v>
      </c>
      <c r="O7251">
        <v>1</v>
      </c>
      <c r="P7251" t="s">
        <v>579</v>
      </c>
      <c r="Q7251" t="s">
        <v>1</v>
      </c>
      <c r="R7251">
        <v>1</v>
      </c>
      <c r="S7251" t="s">
        <v>564</v>
      </c>
      <c r="T7251">
        <v>0</v>
      </c>
      <c r="U7251">
        <v>0</v>
      </c>
      <c r="V7251" t="s">
        <v>1</v>
      </c>
      <c r="W7251" t="s">
        <v>1</v>
      </c>
      <c r="X7251">
        <v>1</v>
      </c>
      <c r="Y7251" t="s">
        <v>565</v>
      </c>
    </row>
    <row r="7252" spans="1:25">
      <c r="A7252" t="s">
        <v>62</v>
      </c>
      <c r="B7252" t="s">
        <v>66</v>
      </c>
      <c r="C7252" t="s">
        <v>141</v>
      </c>
      <c r="D7252" t="s">
        <v>142</v>
      </c>
      <c r="E7252">
        <v>20382.261537309001</v>
      </c>
      <c r="F7252" s="13">
        <f t="shared" si="440"/>
        <v>101.18384755423746</v>
      </c>
      <c r="G7252" s="13">
        <f t="shared" si="441"/>
        <v>101.18384755423746</v>
      </c>
      <c r="H7252">
        <v>20.382261537308999</v>
      </c>
      <c r="I7252">
        <f t="shared" si="442"/>
        <v>0.10118384755423745</v>
      </c>
      <c r="J7252">
        <f t="shared" si="443"/>
        <v>0.10118384755423745</v>
      </c>
      <c r="K7252" t="s">
        <v>563</v>
      </c>
      <c r="L7252" t="s">
        <v>563</v>
      </c>
      <c r="M7252" t="s">
        <v>563</v>
      </c>
      <c r="N7252">
        <v>0</v>
      </c>
      <c r="O7252">
        <v>1</v>
      </c>
      <c r="P7252" t="s">
        <v>579</v>
      </c>
      <c r="Q7252" t="s">
        <v>1</v>
      </c>
      <c r="R7252">
        <v>1</v>
      </c>
      <c r="S7252" t="s">
        <v>564</v>
      </c>
      <c r="T7252">
        <v>0</v>
      </c>
      <c r="U7252">
        <v>0</v>
      </c>
      <c r="V7252" t="s">
        <v>1</v>
      </c>
      <c r="W7252" t="s">
        <v>1</v>
      </c>
      <c r="X7252">
        <v>1</v>
      </c>
      <c r="Y7252" t="s">
        <v>565</v>
      </c>
    </row>
    <row r="7253" spans="1:25">
      <c r="A7253" t="s">
        <v>62</v>
      </c>
      <c r="B7253" t="s">
        <v>66</v>
      </c>
      <c r="C7253" t="s">
        <v>141</v>
      </c>
      <c r="D7253" t="s">
        <v>142</v>
      </c>
      <c r="E7253">
        <v>20496.014459095</v>
      </c>
      <c r="F7253" s="13">
        <f t="shared" si="440"/>
        <v>101.71922327607109</v>
      </c>
      <c r="G7253" s="13">
        <f t="shared" si="441"/>
        <v>101.71922327607109</v>
      </c>
      <c r="H7253">
        <v>20.496014459095001</v>
      </c>
      <c r="I7253">
        <f t="shared" si="442"/>
        <v>0.10171922327607109</v>
      </c>
      <c r="J7253">
        <f t="shared" si="443"/>
        <v>0.10171922327607109</v>
      </c>
      <c r="K7253" t="s">
        <v>563</v>
      </c>
      <c r="L7253" t="s">
        <v>563</v>
      </c>
      <c r="M7253" t="s">
        <v>563</v>
      </c>
      <c r="N7253">
        <v>0</v>
      </c>
      <c r="O7253">
        <v>1</v>
      </c>
      <c r="P7253" t="s">
        <v>579</v>
      </c>
      <c r="Q7253" t="s">
        <v>1</v>
      </c>
      <c r="R7253">
        <v>1</v>
      </c>
      <c r="S7253" t="s">
        <v>564</v>
      </c>
      <c r="T7253">
        <v>0</v>
      </c>
      <c r="U7253">
        <v>0</v>
      </c>
      <c r="V7253" t="s">
        <v>1</v>
      </c>
      <c r="W7253" t="s">
        <v>1</v>
      </c>
      <c r="X7253">
        <v>1</v>
      </c>
      <c r="Y7253" t="s">
        <v>565</v>
      </c>
    </row>
    <row r="7254" spans="1:25">
      <c r="A7254" t="s">
        <v>62</v>
      </c>
      <c r="B7254" t="s">
        <v>66</v>
      </c>
      <c r="C7254" t="s">
        <v>141</v>
      </c>
      <c r="D7254" t="s">
        <v>142</v>
      </c>
      <c r="E7254">
        <v>20533.401783038698</v>
      </c>
      <c r="F7254" s="13">
        <f t="shared" si="440"/>
        <v>101.89515227961033</v>
      </c>
      <c r="G7254" s="13">
        <f t="shared" si="441"/>
        <v>101.89515227961033</v>
      </c>
      <c r="H7254">
        <v>20.533401783038698</v>
      </c>
      <c r="I7254">
        <f t="shared" si="442"/>
        <v>0.10189515227961032</v>
      </c>
      <c r="J7254">
        <f t="shared" si="443"/>
        <v>0.10189515227961032</v>
      </c>
      <c r="K7254" t="s">
        <v>563</v>
      </c>
      <c r="L7254" t="s">
        <v>563</v>
      </c>
      <c r="M7254" t="s">
        <v>563</v>
      </c>
      <c r="N7254">
        <v>0</v>
      </c>
      <c r="O7254">
        <v>1</v>
      </c>
      <c r="P7254" t="s">
        <v>579</v>
      </c>
      <c r="Q7254" t="s">
        <v>1</v>
      </c>
      <c r="R7254">
        <v>1</v>
      </c>
      <c r="S7254" t="s">
        <v>564</v>
      </c>
      <c r="T7254">
        <v>0</v>
      </c>
      <c r="U7254">
        <v>0</v>
      </c>
      <c r="V7254" t="s">
        <v>1</v>
      </c>
      <c r="W7254" t="s">
        <v>1</v>
      </c>
      <c r="X7254">
        <v>1</v>
      </c>
      <c r="Y7254" t="s">
        <v>565</v>
      </c>
    </row>
    <row r="7255" spans="1:25">
      <c r="A7255" t="s">
        <v>62</v>
      </c>
      <c r="B7255" t="s">
        <v>66</v>
      </c>
      <c r="C7255" t="s">
        <v>141</v>
      </c>
      <c r="D7255" t="s">
        <v>142</v>
      </c>
      <c r="E7255">
        <v>20573.9710068924</v>
      </c>
      <c r="F7255" s="13">
        <f t="shared" si="440"/>
        <v>102.08603519459781</v>
      </c>
      <c r="G7255" s="13">
        <f t="shared" si="441"/>
        <v>102.08603519459781</v>
      </c>
      <c r="H7255">
        <v>20.5739710068924</v>
      </c>
      <c r="I7255">
        <f t="shared" si="442"/>
        <v>0.10208603519459782</v>
      </c>
      <c r="J7255">
        <f t="shared" si="443"/>
        <v>0.10208603519459782</v>
      </c>
      <c r="K7255" t="s">
        <v>563</v>
      </c>
      <c r="L7255" t="s">
        <v>563</v>
      </c>
      <c r="M7255" t="s">
        <v>563</v>
      </c>
      <c r="N7255">
        <v>0</v>
      </c>
      <c r="O7255">
        <v>1</v>
      </c>
      <c r="P7255" t="s">
        <v>579</v>
      </c>
      <c r="Q7255" t="s">
        <v>1</v>
      </c>
      <c r="R7255">
        <v>1</v>
      </c>
      <c r="S7255" t="s">
        <v>564</v>
      </c>
      <c r="T7255">
        <v>0</v>
      </c>
      <c r="U7255">
        <v>0</v>
      </c>
      <c r="V7255" t="s">
        <v>1</v>
      </c>
      <c r="W7255" t="s">
        <v>1</v>
      </c>
      <c r="X7255">
        <v>1</v>
      </c>
      <c r="Y7255" t="s">
        <v>565</v>
      </c>
    </row>
    <row r="7256" spans="1:25">
      <c r="A7256" t="s">
        <v>62</v>
      </c>
      <c r="B7256" t="s">
        <v>66</v>
      </c>
      <c r="C7256" t="s">
        <v>141</v>
      </c>
      <c r="D7256" t="s">
        <v>142</v>
      </c>
      <c r="E7256">
        <v>20666.246104285299</v>
      </c>
      <c r="F7256" s="13">
        <f t="shared" si="440"/>
        <v>102.52012771645474</v>
      </c>
      <c r="G7256" s="13">
        <f t="shared" si="441"/>
        <v>102.52012771645474</v>
      </c>
      <c r="H7256">
        <v>20.6662461042853</v>
      </c>
      <c r="I7256">
        <f t="shared" si="442"/>
        <v>0.10252012771645473</v>
      </c>
      <c r="J7256">
        <f t="shared" si="443"/>
        <v>0.10252012771645473</v>
      </c>
      <c r="K7256" t="s">
        <v>563</v>
      </c>
      <c r="L7256" t="s">
        <v>563</v>
      </c>
      <c r="M7256" t="s">
        <v>563</v>
      </c>
      <c r="N7256">
        <v>0</v>
      </c>
      <c r="O7256">
        <v>1</v>
      </c>
      <c r="P7256" t="s">
        <v>579</v>
      </c>
      <c r="Q7256" t="s">
        <v>1</v>
      </c>
      <c r="R7256">
        <v>1</v>
      </c>
      <c r="S7256" t="s">
        <v>564</v>
      </c>
      <c r="T7256">
        <v>0</v>
      </c>
      <c r="U7256">
        <v>0</v>
      </c>
      <c r="V7256" t="s">
        <v>1</v>
      </c>
      <c r="W7256" t="s">
        <v>1</v>
      </c>
      <c r="X7256">
        <v>1</v>
      </c>
      <c r="Y7256" t="s">
        <v>565</v>
      </c>
    </row>
    <row r="7257" spans="1:25">
      <c r="A7257" t="s">
        <v>62</v>
      </c>
      <c r="B7257" t="s">
        <v>66</v>
      </c>
      <c r="C7257" t="s">
        <v>141</v>
      </c>
      <c r="D7257" t="s">
        <v>142</v>
      </c>
      <c r="E7257">
        <v>22285.0376835481</v>
      </c>
      <c r="F7257" s="13">
        <f t="shared" si="440"/>
        <v>110.11953592141717</v>
      </c>
      <c r="G7257" s="13">
        <f t="shared" si="441"/>
        <v>110.11953592141717</v>
      </c>
      <c r="H7257">
        <v>22.285037683548101</v>
      </c>
      <c r="I7257">
        <f t="shared" si="442"/>
        <v>0.11011953592141717</v>
      </c>
      <c r="J7257">
        <f t="shared" si="443"/>
        <v>0.11011953592141717</v>
      </c>
      <c r="K7257" t="s">
        <v>563</v>
      </c>
      <c r="L7257" t="s">
        <v>563</v>
      </c>
      <c r="M7257" t="s">
        <v>563</v>
      </c>
      <c r="N7257">
        <v>0</v>
      </c>
      <c r="O7257">
        <v>1</v>
      </c>
      <c r="P7257" t="s">
        <v>579</v>
      </c>
      <c r="Q7257" t="s">
        <v>1</v>
      </c>
      <c r="R7257">
        <v>1</v>
      </c>
      <c r="S7257" t="s">
        <v>564</v>
      </c>
      <c r="T7257">
        <v>0</v>
      </c>
      <c r="U7257">
        <v>0</v>
      </c>
      <c r="V7257" t="s">
        <v>1</v>
      </c>
      <c r="W7257" t="s">
        <v>1</v>
      </c>
      <c r="X7257">
        <v>1</v>
      </c>
      <c r="Y7257" t="s">
        <v>565</v>
      </c>
    </row>
    <row r="7258" spans="1:25">
      <c r="A7258" t="s">
        <v>62</v>
      </c>
      <c r="B7258" t="s">
        <v>66</v>
      </c>
      <c r="C7258" t="s">
        <v>141</v>
      </c>
      <c r="D7258" t="s">
        <v>142</v>
      </c>
      <c r="E7258">
        <v>22949.259289781199</v>
      </c>
      <c r="F7258" s="13">
        <f t="shared" si="440"/>
        <v>113.22933271658121</v>
      </c>
      <c r="G7258" s="13">
        <f t="shared" si="441"/>
        <v>113.22933271658121</v>
      </c>
      <c r="H7258">
        <v>22.9492592897812</v>
      </c>
      <c r="I7258">
        <f t="shared" si="442"/>
        <v>0.11322933271658121</v>
      </c>
      <c r="J7258">
        <f t="shared" si="443"/>
        <v>0.11322933271658121</v>
      </c>
      <c r="K7258" t="s">
        <v>563</v>
      </c>
      <c r="L7258" t="s">
        <v>563</v>
      </c>
      <c r="M7258" t="s">
        <v>563</v>
      </c>
      <c r="N7258">
        <v>0</v>
      </c>
      <c r="O7258">
        <v>1</v>
      </c>
      <c r="P7258" t="s">
        <v>579</v>
      </c>
      <c r="Q7258" t="s">
        <v>1</v>
      </c>
      <c r="R7258">
        <v>1</v>
      </c>
      <c r="S7258" t="s">
        <v>564</v>
      </c>
      <c r="T7258">
        <v>0</v>
      </c>
      <c r="U7258">
        <v>0</v>
      </c>
      <c r="V7258" t="s">
        <v>1</v>
      </c>
      <c r="W7258" t="s">
        <v>1</v>
      </c>
      <c r="X7258">
        <v>1</v>
      </c>
      <c r="Y7258" t="s">
        <v>565</v>
      </c>
    </row>
    <row r="7259" spans="1:25">
      <c r="A7259" t="s">
        <v>62</v>
      </c>
      <c r="B7259" t="s">
        <v>66</v>
      </c>
      <c r="C7259" t="s">
        <v>141</v>
      </c>
      <c r="D7259" t="s">
        <v>142</v>
      </c>
      <c r="E7259">
        <v>23020.852037758501</v>
      </c>
      <c r="F7259" s="13">
        <f t="shared" si="440"/>
        <v>113.56423970148373</v>
      </c>
      <c r="G7259" s="13">
        <f t="shared" si="441"/>
        <v>113.56423970148373</v>
      </c>
      <c r="H7259">
        <v>23.020852037758502</v>
      </c>
      <c r="I7259">
        <f t="shared" si="442"/>
        <v>0.11356423970148373</v>
      </c>
      <c r="J7259">
        <f t="shared" si="443"/>
        <v>0.11356423970148373</v>
      </c>
      <c r="K7259" t="s">
        <v>563</v>
      </c>
      <c r="L7259" t="s">
        <v>563</v>
      </c>
      <c r="M7259" t="s">
        <v>563</v>
      </c>
      <c r="N7259">
        <v>0</v>
      </c>
      <c r="O7259">
        <v>1</v>
      </c>
      <c r="P7259" t="s">
        <v>579</v>
      </c>
      <c r="Q7259" t="s">
        <v>1</v>
      </c>
      <c r="R7259">
        <v>1</v>
      </c>
      <c r="S7259" t="s">
        <v>564</v>
      </c>
      <c r="T7259">
        <v>0</v>
      </c>
      <c r="U7259">
        <v>0</v>
      </c>
      <c r="V7259" t="s">
        <v>1</v>
      </c>
      <c r="W7259" t="s">
        <v>1</v>
      </c>
      <c r="X7259">
        <v>1</v>
      </c>
      <c r="Y7259" t="s">
        <v>565</v>
      </c>
    </row>
    <row r="7260" spans="1:25">
      <c r="A7260" t="s">
        <v>62</v>
      </c>
      <c r="B7260" t="s">
        <v>66</v>
      </c>
      <c r="C7260" t="s">
        <v>141</v>
      </c>
      <c r="D7260" t="s">
        <v>142</v>
      </c>
      <c r="E7260">
        <v>23068.424581005602</v>
      </c>
      <c r="F7260" s="13">
        <f t="shared" si="440"/>
        <v>113.78675162935792</v>
      </c>
      <c r="G7260" s="13">
        <f t="shared" si="441"/>
        <v>113.78675162935792</v>
      </c>
      <c r="H7260">
        <v>23.068424581005601</v>
      </c>
      <c r="I7260">
        <f t="shared" si="442"/>
        <v>0.11378675162935792</v>
      </c>
      <c r="J7260">
        <f t="shared" si="443"/>
        <v>0.11378675162935792</v>
      </c>
      <c r="K7260" t="s">
        <v>563</v>
      </c>
      <c r="L7260" t="s">
        <v>563</v>
      </c>
      <c r="M7260" t="s">
        <v>563</v>
      </c>
      <c r="N7260">
        <v>0</v>
      </c>
      <c r="O7260">
        <v>1</v>
      </c>
      <c r="P7260" t="s">
        <v>579</v>
      </c>
      <c r="Q7260" t="s">
        <v>1</v>
      </c>
      <c r="R7260">
        <v>1</v>
      </c>
      <c r="S7260" t="s">
        <v>564</v>
      </c>
      <c r="T7260">
        <v>0</v>
      </c>
      <c r="U7260">
        <v>0</v>
      </c>
      <c r="V7260" t="s">
        <v>1</v>
      </c>
      <c r="W7260" t="s">
        <v>1</v>
      </c>
      <c r="X7260">
        <v>1</v>
      </c>
      <c r="Y7260" t="s">
        <v>565</v>
      </c>
    </row>
    <row r="7261" spans="1:25">
      <c r="A7261" t="s">
        <v>62</v>
      </c>
      <c r="B7261" t="s">
        <v>66</v>
      </c>
      <c r="C7261" t="s">
        <v>141</v>
      </c>
      <c r="D7261" t="s">
        <v>142</v>
      </c>
      <c r="E7261">
        <v>23182.212290502801</v>
      </c>
      <c r="F7261" s="13">
        <f t="shared" si="440"/>
        <v>114.3188766482146</v>
      </c>
      <c r="G7261" s="13">
        <f t="shared" si="441"/>
        <v>114.3188766482146</v>
      </c>
      <c r="H7261">
        <v>23.1822122905028</v>
      </c>
      <c r="I7261">
        <f t="shared" si="442"/>
        <v>0.11431887664821459</v>
      </c>
      <c r="J7261">
        <f t="shared" si="443"/>
        <v>0.11431887664821459</v>
      </c>
      <c r="K7261" t="s">
        <v>563</v>
      </c>
      <c r="L7261" t="s">
        <v>563</v>
      </c>
      <c r="M7261" t="s">
        <v>563</v>
      </c>
      <c r="N7261">
        <v>0</v>
      </c>
      <c r="O7261">
        <v>1</v>
      </c>
      <c r="P7261" t="s">
        <v>579</v>
      </c>
      <c r="Q7261" t="s">
        <v>1</v>
      </c>
      <c r="R7261">
        <v>1</v>
      </c>
      <c r="S7261" t="s">
        <v>564</v>
      </c>
      <c r="T7261">
        <v>0</v>
      </c>
      <c r="U7261">
        <v>0</v>
      </c>
      <c r="V7261" t="s">
        <v>1</v>
      </c>
      <c r="W7261" t="s">
        <v>1</v>
      </c>
      <c r="X7261">
        <v>1</v>
      </c>
      <c r="Y7261" t="s">
        <v>565</v>
      </c>
    </row>
    <row r="7262" spans="1:25">
      <c r="A7262" t="s">
        <v>62</v>
      </c>
      <c r="B7262" t="s">
        <v>66</v>
      </c>
      <c r="C7262" t="s">
        <v>141</v>
      </c>
      <c r="D7262" t="s">
        <v>142</v>
      </c>
      <c r="E7262">
        <v>23222.547486033502</v>
      </c>
      <c r="F7262" s="13">
        <f t="shared" si="440"/>
        <v>114.50747054221222</v>
      </c>
      <c r="G7262" s="13">
        <f t="shared" si="441"/>
        <v>114.50747054221222</v>
      </c>
      <c r="H7262">
        <v>23.222547486033498</v>
      </c>
      <c r="I7262">
        <f t="shared" si="442"/>
        <v>0.11450747054221222</v>
      </c>
      <c r="J7262">
        <f t="shared" si="443"/>
        <v>0.11450747054221222</v>
      </c>
      <c r="K7262" t="s">
        <v>563</v>
      </c>
      <c r="L7262" t="s">
        <v>563</v>
      </c>
      <c r="M7262" t="s">
        <v>563</v>
      </c>
      <c r="N7262">
        <v>0</v>
      </c>
      <c r="O7262">
        <v>1</v>
      </c>
      <c r="P7262" t="s">
        <v>579</v>
      </c>
      <c r="Q7262" t="s">
        <v>1</v>
      </c>
      <c r="R7262">
        <v>1</v>
      </c>
      <c r="S7262" t="s">
        <v>564</v>
      </c>
      <c r="T7262">
        <v>0</v>
      </c>
      <c r="U7262">
        <v>0</v>
      </c>
      <c r="V7262" t="s">
        <v>1</v>
      </c>
      <c r="W7262" t="s">
        <v>1</v>
      </c>
      <c r="X7262">
        <v>1</v>
      </c>
      <c r="Y7262" t="s">
        <v>565</v>
      </c>
    </row>
    <row r="7263" spans="1:25">
      <c r="A7263" t="s">
        <v>62</v>
      </c>
      <c r="B7263" t="s">
        <v>66</v>
      </c>
      <c r="C7263" t="s">
        <v>141</v>
      </c>
      <c r="D7263" t="s">
        <v>142</v>
      </c>
      <c r="E7263">
        <v>23672.603351955298</v>
      </c>
      <c r="F7263" s="13">
        <f t="shared" si="440"/>
        <v>116.61063754700763</v>
      </c>
      <c r="G7263" s="13">
        <f t="shared" si="441"/>
        <v>116.61063754700763</v>
      </c>
      <c r="H7263">
        <v>23.672603351955299</v>
      </c>
      <c r="I7263">
        <f t="shared" si="442"/>
        <v>0.11661063754700762</v>
      </c>
      <c r="J7263">
        <f t="shared" si="443"/>
        <v>0.11661063754700762</v>
      </c>
      <c r="K7263" t="s">
        <v>563</v>
      </c>
      <c r="L7263" t="s">
        <v>563</v>
      </c>
      <c r="M7263" t="s">
        <v>563</v>
      </c>
      <c r="N7263">
        <v>0</v>
      </c>
      <c r="O7263">
        <v>1</v>
      </c>
      <c r="P7263" t="s">
        <v>579</v>
      </c>
      <c r="Q7263" t="s">
        <v>1</v>
      </c>
      <c r="R7263">
        <v>1</v>
      </c>
      <c r="S7263" t="s">
        <v>564</v>
      </c>
      <c r="T7263">
        <v>0</v>
      </c>
      <c r="U7263">
        <v>0</v>
      </c>
      <c r="V7263" t="s">
        <v>1</v>
      </c>
      <c r="W7263" t="s">
        <v>1</v>
      </c>
      <c r="X7263">
        <v>1</v>
      </c>
      <c r="Y7263" t="s">
        <v>565</v>
      </c>
    </row>
    <row r="7264" spans="1:25">
      <c r="A7264" t="s">
        <v>62</v>
      </c>
      <c r="B7264" t="s">
        <v>66</v>
      </c>
      <c r="C7264" t="s">
        <v>141</v>
      </c>
      <c r="D7264" t="s">
        <v>142</v>
      </c>
      <c r="E7264">
        <v>23712.513966480401</v>
      </c>
      <c r="F7264" s="13">
        <f t="shared" si="440"/>
        <v>116.79704426554368</v>
      </c>
      <c r="G7264" s="13">
        <f t="shared" si="441"/>
        <v>116.79704426554368</v>
      </c>
      <c r="H7264">
        <v>23.712513966480401</v>
      </c>
      <c r="I7264">
        <f t="shared" si="442"/>
        <v>0.11679704426554367</v>
      </c>
      <c r="J7264">
        <f t="shared" si="443"/>
        <v>0.11679704426554367</v>
      </c>
      <c r="K7264" t="s">
        <v>563</v>
      </c>
      <c r="L7264" t="s">
        <v>563</v>
      </c>
      <c r="M7264" t="s">
        <v>563</v>
      </c>
      <c r="N7264">
        <v>0</v>
      </c>
      <c r="O7264">
        <v>1</v>
      </c>
      <c r="P7264" t="s">
        <v>579</v>
      </c>
      <c r="Q7264" t="s">
        <v>1</v>
      </c>
      <c r="R7264">
        <v>1</v>
      </c>
      <c r="S7264" t="s">
        <v>564</v>
      </c>
      <c r="T7264">
        <v>0</v>
      </c>
      <c r="U7264">
        <v>0</v>
      </c>
      <c r="V7264" t="s">
        <v>1</v>
      </c>
      <c r="W7264" t="s">
        <v>1</v>
      </c>
      <c r="X7264">
        <v>1</v>
      </c>
      <c r="Y7264" t="s">
        <v>565</v>
      </c>
    </row>
    <row r="7265" spans="1:25">
      <c r="A7265" t="s">
        <v>62</v>
      </c>
      <c r="B7265" t="s">
        <v>66</v>
      </c>
      <c r="C7265" t="s">
        <v>141</v>
      </c>
      <c r="D7265" t="s">
        <v>142</v>
      </c>
      <c r="E7265">
        <v>23753.486033519599</v>
      </c>
      <c r="F7265" s="13">
        <f t="shared" si="440"/>
        <v>116.98839170465028</v>
      </c>
      <c r="G7265" s="13">
        <f t="shared" si="441"/>
        <v>116.98839170465028</v>
      </c>
      <c r="H7265">
        <v>23.7534860335196</v>
      </c>
      <c r="I7265">
        <f t="shared" si="442"/>
        <v>0.11698839170465028</v>
      </c>
      <c r="J7265">
        <f t="shared" si="443"/>
        <v>0.11698839170465028</v>
      </c>
      <c r="K7265" t="s">
        <v>563</v>
      </c>
      <c r="L7265" t="s">
        <v>563</v>
      </c>
      <c r="M7265" t="s">
        <v>563</v>
      </c>
      <c r="N7265">
        <v>0</v>
      </c>
      <c r="O7265">
        <v>1</v>
      </c>
      <c r="P7265" t="s">
        <v>579</v>
      </c>
      <c r="Q7265" t="s">
        <v>1</v>
      </c>
      <c r="R7265">
        <v>1</v>
      </c>
      <c r="S7265" t="s">
        <v>564</v>
      </c>
      <c r="T7265">
        <v>0</v>
      </c>
      <c r="U7265">
        <v>0</v>
      </c>
      <c r="V7265" t="s">
        <v>1</v>
      </c>
      <c r="W7265" t="s">
        <v>1</v>
      </c>
      <c r="X7265">
        <v>1</v>
      </c>
      <c r="Y7265" t="s">
        <v>565</v>
      </c>
    </row>
    <row r="7266" spans="1:25">
      <c r="A7266" t="s">
        <v>62</v>
      </c>
      <c r="B7266" t="s">
        <v>66</v>
      </c>
      <c r="C7266">
        <v>2000</v>
      </c>
      <c r="D7266" t="s">
        <v>580</v>
      </c>
      <c r="E7266">
        <v>14734.5454545455</v>
      </c>
      <c r="F7266" s="13">
        <f t="shared" si="440"/>
        <v>74.386648499741682</v>
      </c>
      <c r="G7266" s="13">
        <f t="shared" si="441"/>
        <v>74.386648499741682</v>
      </c>
      <c r="H7266">
        <v>14.734545454545501</v>
      </c>
      <c r="I7266">
        <f t="shared" si="442"/>
        <v>7.4386648499741678E-2</v>
      </c>
      <c r="J7266">
        <f t="shared" si="443"/>
        <v>7.4386648499741678E-2</v>
      </c>
      <c r="K7266" t="s">
        <v>563</v>
      </c>
      <c r="L7266" t="s">
        <v>563</v>
      </c>
      <c r="M7266" t="s">
        <v>563</v>
      </c>
      <c r="N7266">
        <v>0</v>
      </c>
      <c r="O7266">
        <v>0</v>
      </c>
      <c r="P7266" t="s">
        <v>581</v>
      </c>
      <c r="Q7266" t="s">
        <v>1</v>
      </c>
      <c r="R7266">
        <v>1</v>
      </c>
      <c r="S7266" t="s">
        <v>564</v>
      </c>
      <c r="T7266">
        <v>0</v>
      </c>
      <c r="U7266">
        <v>0</v>
      </c>
      <c r="V7266" t="s">
        <v>1</v>
      </c>
      <c r="W7266" t="s">
        <v>1</v>
      </c>
      <c r="X7266">
        <v>1</v>
      </c>
      <c r="Y7266" t="s">
        <v>565</v>
      </c>
    </row>
    <row r="7267" spans="1:25">
      <c r="A7267" t="s">
        <v>62</v>
      </c>
      <c r="B7267" t="s">
        <v>66</v>
      </c>
      <c r="C7267">
        <v>2000</v>
      </c>
      <c r="D7267" t="s">
        <v>580</v>
      </c>
      <c r="E7267">
        <v>14940.900621118</v>
      </c>
      <c r="F7267" s="13">
        <f t="shared" si="440"/>
        <v>75.37410223479975</v>
      </c>
      <c r="G7267" s="13">
        <f t="shared" si="441"/>
        <v>75.37410223479975</v>
      </c>
      <c r="H7267">
        <v>14.940900621118001</v>
      </c>
      <c r="I7267">
        <f t="shared" si="442"/>
        <v>7.5374102234799747E-2</v>
      </c>
      <c r="J7267">
        <f t="shared" si="443"/>
        <v>7.5374102234799747E-2</v>
      </c>
      <c r="K7267" t="s">
        <v>563</v>
      </c>
      <c r="L7267" t="s">
        <v>563</v>
      </c>
      <c r="M7267" t="s">
        <v>563</v>
      </c>
      <c r="N7267">
        <v>0</v>
      </c>
      <c r="O7267">
        <v>0</v>
      </c>
      <c r="P7267" t="s">
        <v>581</v>
      </c>
      <c r="Q7267" t="s">
        <v>1</v>
      </c>
      <c r="R7267">
        <v>1</v>
      </c>
      <c r="S7267" t="s">
        <v>564</v>
      </c>
      <c r="T7267">
        <v>0</v>
      </c>
      <c r="U7267">
        <v>0</v>
      </c>
      <c r="V7267" t="s">
        <v>1</v>
      </c>
      <c r="W7267" t="s">
        <v>1</v>
      </c>
      <c r="X7267">
        <v>1</v>
      </c>
      <c r="Y7267" t="s">
        <v>565</v>
      </c>
    </row>
    <row r="7268" spans="1:25">
      <c r="A7268" t="s">
        <v>62</v>
      </c>
      <c r="B7268" t="s">
        <v>66</v>
      </c>
      <c r="C7268">
        <v>2000</v>
      </c>
      <c r="D7268" t="s">
        <v>580</v>
      </c>
      <c r="E7268">
        <v>15040.217391304301</v>
      </c>
      <c r="F7268" s="13">
        <f t="shared" si="440"/>
        <v>75.849101908018014</v>
      </c>
      <c r="G7268" s="13">
        <f t="shared" si="441"/>
        <v>75.849101908018014</v>
      </c>
      <c r="H7268">
        <v>15.040217391304299</v>
      </c>
      <c r="I7268">
        <f t="shared" si="442"/>
        <v>7.584910190801801E-2</v>
      </c>
      <c r="J7268">
        <f t="shared" si="443"/>
        <v>7.584910190801801E-2</v>
      </c>
      <c r="K7268" t="s">
        <v>563</v>
      </c>
      <c r="L7268" t="s">
        <v>563</v>
      </c>
      <c r="M7268" t="s">
        <v>563</v>
      </c>
      <c r="N7268">
        <v>0</v>
      </c>
      <c r="O7268">
        <v>0</v>
      </c>
      <c r="P7268" t="s">
        <v>581</v>
      </c>
      <c r="Q7268" t="s">
        <v>1</v>
      </c>
      <c r="R7268">
        <v>1</v>
      </c>
      <c r="S7268" t="s">
        <v>564</v>
      </c>
      <c r="T7268">
        <v>0</v>
      </c>
      <c r="U7268">
        <v>0</v>
      </c>
      <c r="V7268" t="s">
        <v>1</v>
      </c>
      <c r="W7268" t="s">
        <v>1</v>
      </c>
      <c r="X7268">
        <v>1</v>
      </c>
      <c r="Y7268" t="s">
        <v>565</v>
      </c>
    </row>
    <row r="7269" spans="1:25">
      <c r="A7269" t="s">
        <v>62</v>
      </c>
      <c r="B7269" t="s">
        <v>66</v>
      </c>
      <c r="C7269">
        <v>2000</v>
      </c>
      <c r="D7269" t="s">
        <v>580</v>
      </c>
      <c r="E7269">
        <v>15630.465838509301</v>
      </c>
      <c r="F7269" s="13">
        <f t="shared" si="440"/>
        <v>78.668753421909017</v>
      </c>
      <c r="G7269" s="13">
        <f t="shared" si="441"/>
        <v>78.668753421909017</v>
      </c>
      <c r="H7269">
        <v>15.6304658385093</v>
      </c>
      <c r="I7269">
        <f t="shared" si="442"/>
        <v>7.8668753421909016E-2</v>
      </c>
      <c r="J7269">
        <f t="shared" si="443"/>
        <v>7.8668753421909016E-2</v>
      </c>
      <c r="K7269" t="s">
        <v>563</v>
      </c>
      <c r="L7269" t="s">
        <v>563</v>
      </c>
      <c r="M7269" t="s">
        <v>563</v>
      </c>
      <c r="N7269">
        <v>0</v>
      </c>
      <c r="O7269">
        <v>0</v>
      </c>
      <c r="P7269" t="s">
        <v>581</v>
      </c>
      <c r="Q7269" t="s">
        <v>1</v>
      </c>
      <c r="R7269">
        <v>1</v>
      </c>
      <c r="S7269" t="s">
        <v>564</v>
      </c>
      <c r="T7269">
        <v>0</v>
      </c>
      <c r="U7269">
        <v>0</v>
      </c>
      <c r="V7269" t="s">
        <v>1</v>
      </c>
      <c r="W7269" t="s">
        <v>1</v>
      </c>
      <c r="X7269">
        <v>1</v>
      </c>
      <c r="Y7269" t="s">
        <v>565</v>
      </c>
    </row>
    <row r="7270" spans="1:25">
      <c r="A7270" t="s">
        <v>62</v>
      </c>
      <c r="B7270" t="s">
        <v>66</v>
      </c>
      <c r="C7270">
        <v>2000</v>
      </c>
      <c r="D7270" t="s">
        <v>580</v>
      </c>
      <c r="E7270">
        <v>15710.807453416101</v>
      </c>
      <c r="F7270" s="13">
        <f t="shared" si="440"/>
        <v>79.052119020091183</v>
      </c>
      <c r="G7270" s="13">
        <f t="shared" si="441"/>
        <v>79.052119020091183</v>
      </c>
      <c r="H7270">
        <v>15.7108074534161</v>
      </c>
      <c r="I7270">
        <f t="shared" si="442"/>
        <v>7.9052119020091183E-2</v>
      </c>
      <c r="J7270">
        <f t="shared" si="443"/>
        <v>7.9052119020091183E-2</v>
      </c>
      <c r="K7270" t="s">
        <v>563</v>
      </c>
      <c r="L7270" t="s">
        <v>563</v>
      </c>
      <c r="M7270" t="s">
        <v>563</v>
      </c>
      <c r="N7270">
        <v>0</v>
      </c>
      <c r="O7270">
        <v>0</v>
      </c>
      <c r="P7270" t="s">
        <v>581</v>
      </c>
      <c r="Q7270" t="s">
        <v>1</v>
      </c>
      <c r="R7270">
        <v>1</v>
      </c>
      <c r="S7270" t="s">
        <v>564</v>
      </c>
      <c r="T7270">
        <v>0</v>
      </c>
      <c r="U7270">
        <v>0</v>
      </c>
      <c r="V7270" t="s">
        <v>1</v>
      </c>
      <c r="W7270" t="s">
        <v>1</v>
      </c>
      <c r="X7270">
        <v>1</v>
      </c>
      <c r="Y7270" t="s">
        <v>565</v>
      </c>
    </row>
    <row r="7271" spans="1:25">
      <c r="A7271" t="s">
        <v>62</v>
      </c>
      <c r="B7271" t="s">
        <v>66</v>
      </c>
      <c r="C7271">
        <v>2000</v>
      </c>
      <c r="D7271" t="s">
        <v>580</v>
      </c>
      <c r="E7271">
        <v>15791.552795031101</v>
      </c>
      <c r="F7271" s="13">
        <f t="shared" si="440"/>
        <v>79.437308774661574</v>
      </c>
      <c r="G7271" s="13">
        <f t="shared" si="441"/>
        <v>79.437308774661574</v>
      </c>
      <c r="H7271">
        <v>15.7915527950311</v>
      </c>
      <c r="I7271">
        <f t="shared" si="442"/>
        <v>7.9437308774661569E-2</v>
      </c>
      <c r="J7271">
        <f t="shared" si="443"/>
        <v>7.9437308774661569E-2</v>
      </c>
      <c r="K7271" t="s">
        <v>563</v>
      </c>
      <c r="L7271" t="s">
        <v>563</v>
      </c>
      <c r="M7271" t="s">
        <v>563</v>
      </c>
      <c r="N7271">
        <v>0</v>
      </c>
      <c r="O7271">
        <v>0</v>
      </c>
      <c r="P7271" t="s">
        <v>581</v>
      </c>
      <c r="Q7271" t="s">
        <v>1</v>
      </c>
      <c r="R7271">
        <v>1</v>
      </c>
      <c r="S7271" t="s">
        <v>564</v>
      </c>
      <c r="T7271">
        <v>0</v>
      </c>
      <c r="U7271">
        <v>0</v>
      </c>
      <c r="V7271" t="s">
        <v>1</v>
      </c>
      <c r="W7271" t="s">
        <v>1</v>
      </c>
      <c r="X7271">
        <v>1</v>
      </c>
      <c r="Y7271" t="s">
        <v>565</v>
      </c>
    </row>
    <row r="7272" spans="1:25">
      <c r="A7272" t="s">
        <v>62</v>
      </c>
      <c r="B7272" t="s">
        <v>66</v>
      </c>
      <c r="C7272">
        <v>2000</v>
      </c>
      <c r="D7272" t="s">
        <v>580</v>
      </c>
      <c r="E7272">
        <v>15831.9254658385</v>
      </c>
      <c r="F7272" s="13">
        <f t="shared" si="440"/>
        <v>79.629865364057665</v>
      </c>
      <c r="G7272" s="13">
        <f t="shared" si="441"/>
        <v>79.629865364057665</v>
      </c>
      <c r="H7272">
        <v>15.8319254658385</v>
      </c>
      <c r="I7272">
        <f t="shared" si="442"/>
        <v>7.9629865364057667E-2</v>
      </c>
      <c r="J7272">
        <f t="shared" si="443"/>
        <v>7.9629865364057667E-2</v>
      </c>
      <c r="K7272" t="s">
        <v>563</v>
      </c>
      <c r="L7272" t="s">
        <v>563</v>
      </c>
      <c r="M7272" t="s">
        <v>563</v>
      </c>
      <c r="N7272">
        <v>0</v>
      </c>
      <c r="O7272">
        <v>0</v>
      </c>
      <c r="P7272" t="s">
        <v>581</v>
      </c>
      <c r="Q7272" t="s">
        <v>1</v>
      </c>
      <c r="R7272">
        <v>1</v>
      </c>
      <c r="S7272" t="s">
        <v>564</v>
      </c>
      <c r="T7272">
        <v>0</v>
      </c>
      <c r="U7272">
        <v>0</v>
      </c>
      <c r="V7272" t="s">
        <v>1</v>
      </c>
      <c r="W7272" t="s">
        <v>1</v>
      </c>
      <c r="X7272">
        <v>1</v>
      </c>
      <c r="Y7272" t="s">
        <v>565</v>
      </c>
    </row>
    <row r="7273" spans="1:25">
      <c r="A7273" t="s">
        <v>62</v>
      </c>
      <c r="B7273" t="s">
        <v>66</v>
      </c>
      <c r="C7273">
        <v>2000</v>
      </c>
      <c r="D7273" t="s">
        <v>580</v>
      </c>
      <c r="E7273">
        <v>16033.788819875799</v>
      </c>
      <c r="F7273" s="13">
        <f t="shared" si="440"/>
        <v>80.592268157411112</v>
      </c>
      <c r="G7273" s="13">
        <f t="shared" si="441"/>
        <v>80.592268157411112</v>
      </c>
      <c r="H7273">
        <v>16.033788819875799</v>
      </c>
      <c r="I7273">
        <f t="shared" si="442"/>
        <v>8.0592268157411107E-2</v>
      </c>
      <c r="J7273">
        <f t="shared" si="443"/>
        <v>8.0592268157411107E-2</v>
      </c>
      <c r="K7273" t="s">
        <v>563</v>
      </c>
      <c r="L7273" t="s">
        <v>563</v>
      </c>
      <c r="M7273" t="s">
        <v>563</v>
      </c>
      <c r="N7273">
        <v>0</v>
      </c>
      <c r="O7273">
        <v>0</v>
      </c>
      <c r="P7273" t="s">
        <v>581</v>
      </c>
      <c r="Q7273" t="s">
        <v>1</v>
      </c>
      <c r="R7273">
        <v>1</v>
      </c>
      <c r="S7273" t="s">
        <v>564</v>
      </c>
      <c r="T7273">
        <v>0</v>
      </c>
      <c r="U7273">
        <v>0</v>
      </c>
      <c r="V7273" t="s">
        <v>1</v>
      </c>
      <c r="W7273" t="s">
        <v>1</v>
      </c>
      <c r="X7273">
        <v>1</v>
      </c>
      <c r="Y7273" t="s">
        <v>565</v>
      </c>
    </row>
    <row r="7274" spans="1:25">
      <c r="A7274" t="s">
        <v>62</v>
      </c>
      <c r="B7274" t="s">
        <v>66</v>
      </c>
      <c r="C7274">
        <v>2000</v>
      </c>
      <c r="D7274" t="s">
        <v>580</v>
      </c>
      <c r="E7274">
        <v>16066.0869565217</v>
      </c>
      <c r="F7274" s="13">
        <f t="shared" si="440"/>
        <v>80.746194161447008</v>
      </c>
      <c r="G7274" s="13">
        <f t="shared" si="441"/>
        <v>80.746194161447008</v>
      </c>
      <c r="H7274">
        <v>16.066086956521701</v>
      </c>
      <c r="I7274">
        <f t="shared" si="442"/>
        <v>8.0746194161447002E-2</v>
      </c>
      <c r="J7274">
        <f t="shared" si="443"/>
        <v>8.0746194161447002E-2</v>
      </c>
      <c r="K7274" t="s">
        <v>563</v>
      </c>
      <c r="L7274" t="s">
        <v>563</v>
      </c>
      <c r="M7274" t="s">
        <v>563</v>
      </c>
      <c r="N7274">
        <v>0</v>
      </c>
      <c r="O7274">
        <v>0</v>
      </c>
      <c r="P7274" t="s">
        <v>581</v>
      </c>
      <c r="Q7274" t="s">
        <v>1</v>
      </c>
      <c r="R7274">
        <v>1</v>
      </c>
      <c r="S7274" t="s">
        <v>564</v>
      </c>
      <c r="T7274">
        <v>0</v>
      </c>
      <c r="U7274">
        <v>0</v>
      </c>
      <c r="V7274" t="s">
        <v>1</v>
      </c>
      <c r="W7274" t="s">
        <v>1</v>
      </c>
      <c r="X7274">
        <v>1</v>
      </c>
      <c r="Y7274" t="s">
        <v>565</v>
      </c>
    </row>
    <row r="7275" spans="1:25">
      <c r="A7275" t="s">
        <v>62</v>
      </c>
      <c r="B7275" t="s">
        <v>66</v>
      </c>
      <c r="C7275">
        <v>2000</v>
      </c>
      <c r="D7275" t="s">
        <v>580</v>
      </c>
      <c r="E7275">
        <v>16136.25</v>
      </c>
      <c r="F7275" s="13">
        <f t="shared" si="440"/>
        <v>81.080521020571268</v>
      </c>
      <c r="G7275" s="13">
        <f t="shared" si="441"/>
        <v>81.080521020571268</v>
      </c>
      <c r="H7275">
        <v>16.13625</v>
      </c>
      <c r="I7275">
        <f t="shared" si="442"/>
        <v>8.108052102057127E-2</v>
      </c>
      <c r="J7275">
        <f t="shared" si="443"/>
        <v>8.108052102057127E-2</v>
      </c>
      <c r="K7275" t="s">
        <v>563</v>
      </c>
      <c r="L7275" t="s">
        <v>563</v>
      </c>
      <c r="M7275" t="s">
        <v>563</v>
      </c>
      <c r="N7275">
        <v>0</v>
      </c>
      <c r="O7275">
        <v>0</v>
      </c>
      <c r="P7275" t="s">
        <v>581</v>
      </c>
      <c r="Q7275" t="s">
        <v>1</v>
      </c>
      <c r="R7275">
        <v>1</v>
      </c>
      <c r="S7275" t="s">
        <v>564</v>
      </c>
      <c r="T7275">
        <v>0</v>
      </c>
      <c r="U7275">
        <v>0</v>
      </c>
      <c r="V7275" t="s">
        <v>1</v>
      </c>
      <c r="W7275" t="s">
        <v>1</v>
      </c>
      <c r="X7275">
        <v>1</v>
      </c>
      <c r="Y7275" t="s">
        <v>565</v>
      </c>
    </row>
    <row r="7276" spans="1:25">
      <c r="A7276" t="s">
        <v>62</v>
      </c>
      <c r="B7276" t="s">
        <v>66</v>
      </c>
      <c r="C7276">
        <v>2000</v>
      </c>
      <c r="D7276" t="s">
        <v>580</v>
      </c>
      <c r="E7276">
        <v>16191.25</v>
      </c>
      <c r="F7276" s="13">
        <f t="shared" si="440"/>
        <v>81.342543325217974</v>
      </c>
      <c r="G7276" s="13">
        <f t="shared" si="441"/>
        <v>81.342543325217974</v>
      </c>
      <c r="H7276">
        <v>16.19125</v>
      </c>
      <c r="I7276">
        <f t="shared" si="442"/>
        <v>8.1342543325217981E-2</v>
      </c>
      <c r="J7276">
        <f t="shared" si="443"/>
        <v>8.1342543325217981E-2</v>
      </c>
      <c r="K7276" t="s">
        <v>563</v>
      </c>
      <c r="L7276" t="s">
        <v>563</v>
      </c>
      <c r="M7276" t="s">
        <v>563</v>
      </c>
      <c r="N7276">
        <v>0</v>
      </c>
      <c r="O7276">
        <v>0</v>
      </c>
      <c r="P7276" t="s">
        <v>581</v>
      </c>
      <c r="Q7276" t="s">
        <v>1</v>
      </c>
      <c r="R7276">
        <v>1</v>
      </c>
      <c r="S7276" t="s">
        <v>564</v>
      </c>
      <c r="T7276">
        <v>0</v>
      </c>
      <c r="U7276">
        <v>0</v>
      </c>
      <c r="V7276" t="s">
        <v>1</v>
      </c>
      <c r="W7276" t="s">
        <v>1</v>
      </c>
      <c r="X7276">
        <v>1</v>
      </c>
      <c r="Y7276" t="s">
        <v>565</v>
      </c>
    </row>
    <row r="7277" spans="1:25">
      <c r="A7277" t="s">
        <v>62</v>
      </c>
      <c r="B7277" t="s">
        <v>66</v>
      </c>
      <c r="C7277">
        <v>2000</v>
      </c>
      <c r="D7277" t="s">
        <v>580</v>
      </c>
      <c r="E7277">
        <v>16285</v>
      </c>
      <c r="F7277" s="13">
        <f t="shared" si="440"/>
        <v>81.789066078567316</v>
      </c>
      <c r="G7277" s="13">
        <f t="shared" si="441"/>
        <v>81.789066078567316</v>
      </c>
      <c r="H7277">
        <v>16.285</v>
      </c>
      <c r="I7277">
        <f t="shared" si="442"/>
        <v>8.1789066078567313E-2</v>
      </c>
      <c r="J7277">
        <f t="shared" si="443"/>
        <v>8.1789066078567313E-2</v>
      </c>
      <c r="K7277" t="s">
        <v>563</v>
      </c>
      <c r="L7277" t="s">
        <v>563</v>
      </c>
      <c r="M7277" t="s">
        <v>563</v>
      </c>
      <c r="N7277">
        <v>0</v>
      </c>
      <c r="O7277">
        <v>0</v>
      </c>
      <c r="P7277" t="s">
        <v>581</v>
      </c>
      <c r="Q7277" t="s">
        <v>1</v>
      </c>
      <c r="R7277">
        <v>1</v>
      </c>
      <c r="S7277" t="s">
        <v>564</v>
      </c>
      <c r="T7277">
        <v>0</v>
      </c>
      <c r="U7277">
        <v>0</v>
      </c>
      <c r="V7277" t="s">
        <v>1</v>
      </c>
      <c r="W7277" t="s">
        <v>1</v>
      </c>
      <c r="X7277">
        <v>1</v>
      </c>
      <c r="Y7277" t="s">
        <v>565</v>
      </c>
    </row>
    <row r="7278" spans="1:25">
      <c r="A7278" t="s">
        <v>62</v>
      </c>
      <c r="B7278" t="s">
        <v>66</v>
      </c>
      <c r="C7278">
        <v>2000</v>
      </c>
      <c r="D7278" t="s">
        <v>580</v>
      </c>
      <c r="E7278">
        <v>16348.75</v>
      </c>
      <c r="F7278" s="13">
        <f t="shared" si="440"/>
        <v>82.09262545470601</v>
      </c>
      <c r="G7278" s="13">
        <f t="shared" si="441"/>
        <v>82.09262545470601</v>
      </c>
      <c r="H7278">
        <v>16.348749999999999</v>
      </c>
      <c r="I7278">
        <f t="shared" si="442"/>
        <v>8.2092625454706011E-2</v>
      </c>
      <c r="J7278">
        <f t="shared" si="443"/>
        <v>8.2092625454706011E-2</v>
      </c>
      <c r="K7278" t="s">
        <v>563</v>
      </c>
      <c r="L7278" t="s">
        <v>563</v>
      </c>
      <c r="M7278" t="s">
        <v>563</v>
      </c>
      <c r="N7278">
        <v>0</v>
      </c>
      <c r="O7278">
        <v>0</v>
      </c>
      <c r="P7278" t="s">
        <v>581</v>
      </c>
      <c r="Q7278" t="s">
        <v>1</v>
      </c>
      <c r="R7278">
        <v>1</v>
      </c>
      <c r="S7278" t="s">
        <v>564</v>
      </c>
      <c r="T7278">
        <v>0</v>
      </c>
      <c r="U7278">
        <v>0</v>
      </c>
      <c r="V7278" t="s">
        <v>1</v>
      </c>
      <c r="W7278" t="s">
        <v>1</v>
      </c>
      <c r="X7278">
        <v>1</v>
      </c>
      <c r="Y7278" t="s">
        <v>565</v>
      </c>
    </row>
    <row r="7279" spans="1:25">
      <c r="A7279" t="s">
        <v>62</v>
      </c>
      <c r="B7279" t="s">
        <v>66</v>
      </c>
      <c r="C7279">
        <v>2000</v>
      </c>
      <c r="D7279" t="s">
        <v>580</v>
      </c>
      <c r="E7279">
        <v>16406.835443037999</v>
      </c>
      <c r="F7279" s="13">
        <f t="shared" si="440"/>
        <v>82.369158434734885</v>
      </c>
      <c r="G7279" s="13">
        <f t="shared" si="441"/>
        <v>82.369158434734885</v>
      </c>
      <c r="H7279">
        <v>16.406835443037998</v>
      </c>
      <c r="I7279">
        <f t="shared" si="442"/>
        <v>8.2369158434734885E-2</v>
      </c>
      <c r="J7279">
        <f t="shared" si="443"/>
        <v>8.2369158434734885E-2</v>
      </c>
      <c r="K7279" t="s">
        <v>563</v>
      </c>
      <c r="L7279" t="s">
        <v>563</v>
      </c>
      <c r="M7279" t="s">
        <v>563</v>
      </c>
      <c r="N7279">
        <v>0</v>
      </c>
      <c r="O7279">
        <v>0</v>
      </c>
      <c r="P7279" t="s">
        <v>581</v>
      </c>
      <c r="Q7279" t="s">
        <v>1</v>
      </c>
      <c r="R7279">
        <v>1</v>
      </c>
      <c r="S7279" t="s">
        <v>564</v>
      </c>
      <c r="T7279">
        <v>0</v>
      </c>
      <c r="U7279">
        <v>0</v>
      </c>
      <c r="V7279" t="s">
        <v>1</v>
      </c>
      <c r="W7279" t="s">
        <v>1</v>
      </c>
      <c r="X7279">
        <v>1</v>
      </c>
      <c r="Y7279" t="s">
        <v>565</v>
      </c>
    </row>
    <row r="7280" spans="1:25">
      <c r="A7280" t="s">
        <v>62</v>
      </c>
      <c r="B7280" t="s">
        <v>66</v>
      </c>
      <c r="C7280">
        <v>2000</v>
      </c>
      <c r="D7280" t="s">
        <v>580</v>
      </c>
      <c r="E7280">
        <v>16678.354430379699</v>
      </c>
      <c r="F7280" s="13">
        <f t="shared" si="440"/>
        <v>83.661135623711687</v>
      </c>
      <c r="G7280" s="13">
        <f t="shared" si="441"/>
        <v>83.661135623711687</v>
      </c>
      <c r="H7280">
        <v>16.678354430379699</v>
      </c>
      <c r="I7280">
        <f t="shared" si="442"/>
        <v>8.3661135623711691E-2</v>
      </c>
      <c r="J7280">
        <f t="shared" si="443"/>
        <v>8.3661135623711691E-2</v>
      </c>
      <c r="K7280" t="s">
        <v>563</v>
      </c>
      <c r="L7280" t="s">
        <v>563</v>
      </c>
      <c r="M7280" t="s">
        <v>563</v>
      </c>
      <c r="N7280">
        <v>0</v>
      </c>
      <c r="O7280">
        <v>0</v>
      </c>
      <c r="P7280" t="s">
        <v>581</v>
      </c>
      <c r="Q7280" t="s">
        <v>1</v>
      </c>
      <c r="R7280">
        <v>1</v>
      </c>
      <c r="S7280" t="s">
        <v>564</v>
      </c>
      <c r="T7280">
        <v>0</v>
      </c>
      <c r="U7280">
        <v>0</v>
      </c>
      <c r="V7280" t="s">
        <v>1</v>
      </c>
      <c r="W7280" t="s">
        <v>1</v>
      </c>
      <c r="X7280">
        <v>1</v>
      </c>
      <c r="Y7280" t="s">
        <v>565</v>
      </c>
    </row>
    <row r="7281" spans="1:25">
      <c r="A7281" t="s">
        <v>62</v>
      </c>
      <c r="B7281" t="s">
        <v>66</v>
      </c>
      <c r="C7281">
        <v>2000</v>
      </c>
      <c r="D7281" t="s">
        <v>580</v>
      </c>
      <c r="E7281">
        <v>17452.608695652201</v>
      </c>
      <c r="F7281" s="13">
        <f t="shared" si="440"/>
        <v>87.339374572390511</v>
      </c>
      <c r="G7281" s="13">
        <f t="shared" si="441"/>
        <v>87.339374572390511</v>
      </c>
      <c r="H7281">
        <v>17.452608695652199</v>
      </c>
      <c r="I7281">
        <f t="shared" si="442"/>
        <v>8.7339374572390507E-2</v>
      </c>
      <c r="J7281">
        <f t="shared" si="443"/>
        <v>8.7339374572390507E-2</v>
      </c>
      <c r="K7281" t="s">
        <v>563</v>
      </c>
      <c r="L7281" t="s">
        <v>563</v>
      </c>
      <c r="M7281" t="s">
        <v>563</v>
      </c>
      <c r="N7281">
        <v>0</v>
      </c>
      <c r="O7281">
        <v>0</v>
      </c>
      <c r="P7281" t="s">
        <v>581</v>
      </c>
      <c r="Q7281" t="s">
        <v>1</v>
      </c>
      <c r="R7281">
        <v>1</v>
      </c>
      <c r="S7281" t="s">
        <v>564</v>
      </c>
      <c r="T7281">
        <v>0</v>
      </c>
      <c r="U7281">
        <v>0</v>
      </c>
      <c r="V7281" t="s">
        <v>1</v>
      </c>
      <c r="W7281" t="s">
        <v>1</v>
      </c>
      <c r="X7281">
        <v>1</v>
      </c>
      <c r="Y7281" t="s">
        <v>565</v>
      </c>
    </row>
    <row r="7282" spans="1:25">
      <c r="A7282" t="s">
        <v>62</v>
      </c>
      <c r="B7282" t="s">
        <v>66</v>
      </c>
      <c r="C7282">
        <v>2000</v>
      </c>
      <c r="D7282" t="s">
        <v>580</v>
      </c>
      <c r="E7282">
        <v>17746.0869565217</v>
      </c>
      <c r="F7282" s="13">
        <f t="shared" si="440"/>
        <v>88.73136911232676</v>
      </c>
      <c r="G7282" s="13">
        <f t="shared" si="441"/>
        <v>88.73136911232676</v>
      </c>
      <c r="H7282">
        <v>17.746086956521701</v>
      </c>
      <c r="I7282">
        <f t="shared" si="442"/>
        <v>8.8731369112326763E-2</v>
      </c>
      <c r="J7282">
        <f t="shared" si="443"/>
        <v>8.8731369112326763E-2</v>
      </c>
      <c r="K7282" t="s">
        <v>563</v>
      </c>
      <c r="L7282" t="s">
        <v>563</v>
      </c>
      <c r="M7282" t="s">
        <v>563</v>
      </c>
      <c r="N7282">
        <v>0</v>
      </c>
      <c r="O7282">
        <v>0</v>
      </c>
      <c r="P7282" t="s">
        <v>581</v>
      </c>
      <c r="Q7282" t="s">
        <v>1</v>
      </c>
      <c r="R7282">
        <v>1</v>
      </c>
      <c r="S7282" t="s">
        <v>564</v>
      </c>
      <c r="T7282">
        <v>0</v>
      </c>
      <c r="U7282">
        <v>0</v>
      </c>
      <c r="V7282" t="s">
        <v>1</v>
      </c>
      <c r="W7282" t="s">
        <v>1</v>
      </c>
      <c r="X7282">
        <v>1</v>
      </c>
      <c r="Y7282" t="s">
        <v>565</v>
      </c>
    </row>
    <row r="7283" spans="1:25">
      <c r="A7283" t="s">
        <v>62</v>
      </c>
      <c r="B7283" t="s">
        <v>66</v>
      </c>
      <c r="C7283">
        <v>2000</v>
      </c>
      <c r="D7283" t="s">
        <v>580</v>
      </c>
      <c r="E7283">
        <v>17925.108695652201</v>
      </c>
      <c r="F7283" s="13">
        <f t="shared" si="440"/>
        <v>89.579899135067507</v>
      </c>
      <c r="G7283" s="13">
        <f t="shared" si="441"/>
        <v>89.579899135067507</v>
      </c>
      <c r="H7283">
        <v>17.925108695652199</v>
      </c>
      <c r="I7283">
        <f t="shared" si="442"/>
        <v>8.9579899135067503E-2</v>
      </c>
      <c r="J7283">
        <f t="shared" si="443"/>
        <v>8.9579899135067503E-2</v>
      </c>
      <c r="K7283" t="s">
        <v>563</v>
      </c>
      <c r="L7283" t="s">
        <v>563</v>
      </c>
      <c r="M7283" t="s">
        <v>563</v>
      </c>
      <c r="N7283">
        <v>0</v>
      </c>
      <c r="O7283">
        <v>0</v>
      </c>
      <c r="P7283" t="s">
        <v>581</v>
      </c>
      <c r="Q7283" t="s">
        <v>1</v>
      </c>
      <c r="R7283">
        <v>1</v>
      </c>
      <c r="S7283" t="s">
        <v>564</v>
      </c>
      <c r="T7283">
        <v>0</v>
      </c>
      <c r="U7283">
        <v>0</v>
      </c>
      <c r="V7283" t="s">
        <v>1</v>
      </c>
      <c r="W7283" t="s">
        <v>1</v>
      </c>
      <c r="X7283">
        <v>1</v>
      </c>
      <c r="Y7283" t="s">
        <v>565</v>
      </c>
    </row>
    <row r="7284" spans="1:25">
      <c r="A7284" t="s">
        <v>62</v>
      </c>
      <c r="B7284" t="s">
        <v>66</v>
      </c>
      <c r="C7284">
        <v>2000</v>
      </c>
      <c r="D7284" t="s">
        <v>580</v>
      </c>
      <c r="E7284">
        <v>18205.714285714301</v>
      </c>
      <c r="F7284" s="13">
        <f t="shared" si="440"/>
        <v>90.909036541551231</v>
      </c>
      <c r="G7284" s="13">
        <f t="shared" si="441"/>
        <v>90.909036541551231</v>
      </c>
      <c r="H7284">
        <v>18.205714285714301</v>
      </c>
      <c r="I7284">
        <f t="shared" si="442"/>
        <v>9.0909036541551233E-2</v>
      </c>
      <c r="J7284">
        <f t="shared" si="443"/>
        <v>9.0909036541551233E-2</v>
      </c>
      <c r="K7284" t="s">
        <v>563</v>
      </c>
      <c r="L7284" t="s">
        <v>563</v>
      </c>
      <c r="M7284" t="s">
        <v>563</v>
      </c>
      <c r="N7284">
        <v>0</v>
      </c>
      <c r="O7284">
        <v>0</v>
      </c>
      <c r="P7284" t="s">
        <v>581</v>
      </c>
      <c r="Q7284" t="s">
        <v>1</v>
      </c>
      <c r="R7284">
        <v>1</v>
      </c>
      <c r="S7284" t="s">
        <v>564</v>
      </c>
      <c r="T7284">
        <v>0</v>
      </c>
      <c r="U7284">
        <v>0</v>
      </c>
      <c r="V7284" t="s">
        <v>1</v>
      </c>
      <c r="W7284" t="s">
        <v>1</v>
      </c>
      <c r="X7284">
        <v>1</v>
      </c>
      <c r="Y7284" t="s">
        <v>565</v>
      </c>
    </row>
    <row r="7285" spans="1:25">
      <c r="A7285" t="s">
        <v>62</v>
      </c>
      <c r="B7285" t="s">
        <v>66</v>
      </c>
      <c r="C7285">
        <v>2000</v>
      </c>
      <c r="D7285" t="s">
        <v>580</v>
      </c>
      <c r="E7285">
        <v>18342.733812949598</v>
      </c>
      <c r="F7285" s="13">
        <f t="shared" si="440"/>
        <v>91.557666951740032</v>
      </c>
      <c r="G7285" s="13">
        <f t="shared" si="441"/>
        <v>91.557666951740032</v>
      </c>
      <c r="H7285">
        <v>18.3427338129496</v>
      </c>
      <c r="I7285">
        <f t="shared" si="442"/>
        <v>9.155766695174003E-2</v>
      </c>
      <c r="J7285">
        <f t="shared" si="443"/>
        <v>9.155766695174003E-2</v>
      </c>
      <c r="K7285" t="s">
        <v>563</v>
      </c>
      <c r="L7285" t="s">
        <v>563</v>
      </c>
      <c r="M7285" t="s">
        <v>563</v>
      </c>
      <c r="N7285">
        <v>0</v>
      </c>
      <c r="O7285">
        <v>0</v>
      </c>
      <c r="P7285" t="s">
        <v>581</v>
      </c>
      <c r="Q7285" t="s">
        <v>1</v>
      </c>
      <c r="R7285">
        <v>1</v>
      </c>
      <c r="S7285" t="s">
        <v>564</v>
      </c>
      <c r="T7285">
        <v>0</v>
      </c>
      <c r="U7285">
        <v>0</v>
      </c>
      <c r="V7285" t="s">
        <v>1</v>
      </c>
      <c r="W7285" t="s">
        <v>1</v>
      </c>
      <c r="X7285">
        <v>1</v>
      </c>
      <c r="Y7285" t="s">
        <v>565</v>
      </c>
    </row>
    <row r="7286" spans="1:25">
      <c r="A7286" t="s">
        <v>62</v>
      </c>
      <c r="B7286" t="s">
        <v>66</v>
      </c>
      <c r="C7286">
        <v>2000</v>
      </c>
      <c r="D7286" t="s">
        <v>580</v>
      </c>
      <c r="E7286">
        <v>18372.517985611499</v>
      </c>
      <c r="F7286" s="13">
        <f t="shared" si="440"/>
        <v>91.698627600970283</v>
      </c>
      <c r="G7286" s="13">
        <f t="shared" si="441"/>
        <v>91.698627600970283</v>
      </c>
      <c r="H7286">
        <v>18.372517985611498</v>
      </c>
      <c r="I7286">
        <f t="shared" si="442"/>
        <v>9.1698627600970278E-2</v>
      </c>
      <c r="J7286">
        <f t="shared" si="443"/>
        <v>9.1698627600970278E-2</v>
      </c>
      <c r="K7286" t="s">
        <v>563</v>
      </c>
      <c r="L7286" t="s">
        <v>563</v>
      </c>
      <c r="M7286" t="s">
        <v>563</v>
      </c>
      <c r="N7286">
        <v>0</v>
      </c>
      <c r="O7286">
        <v>0</v>
      </c>
      <c r="P7286" t="s">
        <v>581</v>
      </c>
      <c r="Q7286" t="s">
        <v>1</v>
      </c>
      <c r="R7286">
        <v>1</v>
      </c>
      <c r="S7286" t="s">
        <v>564</v>
      </c>
      <c r="T7286">
        <v>0</v>
      </c>
      <c r="U7286">
        <v>0</v>
      </c>
      <c r="V7286" t="s">
        <v>1</v>
      </c>
      <c r="W7286" t="s">
        <v>1</v>
      </c>
      <c r="X7286">
        <v>1</v>
      </c>
      <c r="Y7286" t="s">
        <v>565</v>
      </c>
    </row>
    <row r="7287" spans="1:25">
      <c r="A7287" t="s">
        <v>62</v>
      </c>
      <c r="B7287" t="s">
        <v>66</v>
      </c>
      <c r="C7287">
        <v>2000</v>
      </c>
      <c r="D7287" t="s">
        <v>580</v>
      </c>
      <c r="E7287">
        <v>18437.266187050402</v>
      </c>
      <c r="F7287" s="13">
        <f t="shared" si="440"/>
        <v>92.005022987041414</v>
      </c>
      <c r="G7287" s="13">
        <f t="shared" si="441"/>
        <v>92.005022987041414</v>
      </c>
      <c r="H7287">
        <v>18.437266187050401</v>
      </c>
      <c r="I7287">
        <f t="shared" si="442"/>
        <v>9.2005022987041413E-2</v>
      </c>
      <c r="J7287">
        <f t="shared" si="443"/>
        <v>9.2005022987041413E-2</v>
      </c>
      <c r="K7287" t="s">
        <v>563</v>
      </c>
      <c r="L7287" t="s">
        <v>563</v>
      </c>
      <c r="M7287" t="s">
        <v>563</v>
      </c>
      <c r="N7287">
        <v>0</v>
      </c>
      <c r="O7287">
        <v>0</v>
      </c>
      <c r="P7287" t="s">
        <v>581</v>
      </c>
      <c r="Q7287" t="s">
        <v>1</v>
      </c>
      <c r="R7287">
        <v>1</v>
      </c>
      <c r="S7287" t="s">
        <v>564</v>
      </c>
      <c r="T7287">
        <v>0</v>
      </c>
      <c r="U7287">
        <v>0</v>
      </c>
      <c r="V7287" t="s">
        <v>1</v>
      </c>
      <c r="W7287" t="s">
        <v>1</v>
      </c>
      <c r="X7287">
        <v>1</v>
      </c>
      <c r="Y7287" t="s">
        <v>565</v>
      </c>
    </row>
    <row r="7288" spans="1:25">
      <c r="A7288" t="s">
        <v>62</v>
      </c>
      <c r="B7288" t="s">
        <v>66</v>
      </c>
      <c r="C7288">
        <v>2000</v>
      </c>
      <c r="D7288" t="s">
        <v>580</v>
      </c>
      <c r="E7288">
        <v>18489.712230215799</v>
      </c>
      <c r="F7288" s="13">
        <f t="shared" ref="F7288:F7351" si="444">0.0083*E7288^(0.9482)</f>
        <v>92.253162385877246</v>
      </c>
      <c r="G7288" s="13">
        <f t="shared" si="441"/>
        <v>92.253162385877246</v>
      </c>
      <c r="H7288">
        <v>18.489712230215801</v>
      </c>
      <c r="I7288">
        <f t="shared" si="442"/>
        <v>9.2253162385877246E-2</v>
      </c>
      <c r="J7288">
        <f t="shared" si="443"/>
        <v>9.2253162385877246E-2</v>
      </c>
      <c r="K7288" t="s">
        <v>563</v>
      </c>
      <c r="L7288" t="s">
        <v>563</v>
      </c>
      <c r="M7288" t="s">
        <v>563</v>
      </c>
      <c r="N7288">
        <v>0</v>
      </c>
      <c r="O7288">
        <v>0</v>
      </c>
      <c r="P7288" t="s">
        <v>581</v>
      </c>
      <c r="Q7288" t="s">
        <v>1</v>
      </c>
      <c r="R7288">
        <v>1</v>
      </c>
      <c r="S7288" t="s">
        <v>564</v>
      </c>
      <c r="T7288">
        <v>0</v>
      </c>
      <c r="U7288">
        <v>0</v>
      </c>
      <c r="V7288" t="s">
        <v>1</v>
      </c>
      <c r="W7288" t="s">
        <v>1</v>
      </c>
      <c r="X7288">
        <v>1</v>
      </c>
      <c r="Y7288" t="s">
        <v>565</v>
      </c>
    </row>
    <row r="7289" spans="1:25">
      <c r="A7289" t="s">
        <v>62</v>
      </c>
      <c r="B7289" t="s">
        <v>66</v>
      </c>
      <c r="C7289">
        <v>2000</v>
      </c>
      <c r="D7289" t="s">
        <v>580</v>
      </c>
      <c r="E7289">
        <v>18612.733812949598</v>
      </c>
      <c r="F7289" s="13">
        <f t="shared" si="444"/>
        <v>92.835074902783305</v>
      </c>
      <c r="G7289" s="13">
        <f t="shared" si="441"/>
        <v>92.835074902783305</v>
      </c>
      <c r="H7289">
        <v>18.6127338129496</v>
      </c>
      <c r="I7289">
        <f t="shared" si="442"/>
        <v>9.283507490278331E-2</v>
      </c>
      <c r="J7289">
        <f t="shared" si="443"/>
        <v>9.283507490278331E-2</v>
      </c>
      <c r="K7289" t="s">
        <v>563</v>
      </c>
      <c r="L7289" t="s">
        <v>563</v>
      </c>
      <c r="M7289" t="s">
        <v>563</v>
      </c>
      <c r="N7289">
        <v>0</v>
      </c>
      <c r="O7289">
        <v>0</v>
      </c>
      <c r="P7289" t="s">
        <v>581</v>
      </c>
      <c r="Q7289" t="s">
        <v>1</v>
      </c>
      <c r="R7289">
        <v>1</v>
      </c>
      <c r="S7289" t="s">
        <v>564</v>
      </c>
      <c r="T7289">
        <v>0</v>
      </c>
      <c r="U7289">
        <v>0</v>
      </c>
      <c r="V7289" t="s">
        <v>1</v>
      </c>
      <c r="W7289" t="s">
        <v>1</v>
      </c>
      <c r="X7289">
        <v>1</v>
      </c>
      <c r="Y7289" t="s">
        <v>565</v>
      </c>
    </row>
    <row r="7290" spans="1:25">
      <c r="A7290" t="s">
        <v>62</v>
      </c>
      <c r="B7290" t="s">
        <v>66</v>
      </c>
      <c r="C7290">
        <v>2000</v>
      </c>
      <c r="D7290" t="s">
        <v>580</v>
      </c>
      <c r="E7290">
        <v>18725.3956834532</v>
      </c>
      <c r="F7290" s="13">
        <f t="shared" si="444"/>
        <v>93.367809482914339</v>
      </c>
      <c r="G7290" s="13">
        <f t="shared" si="441"/>
        <v>93.367809482914339</v>
      </c>
      <c r="H7290">
        <v>18.7253956834532</v>
      </c>
      <c r="I7290">
        <f t="shared" si="442"/>
        <v>9.3367809482914343E-2</v>
      </c>
      <c r="J7290">
        <f t="shared" si="443"/>
        <v>9.3367809482914343E-2</v>
      </c>
      <c r="K7290" t="s">
        <v>563</v>
      </c>
      <c r="L7290" t="s">
        <v>563</v>
      </c>
      <c r="M7290" t="s">
        <v>563</v>
      </c>
      <c r="N7290">
        <v>0</v>
      </c>
      <c r="O7290">
        <v>0</v>
      </c>
      <c r="P7290" t="s">
        <v>581</v>
      </c>
      <c r="Q7290" t="s">
        <v>1</v>
      </c>
      <c r="R7290">
        <v>1</v>
      </c>
      <c r="S7290" t="s">
        <v>564</v>
      </c>
      <c r="T7290">
        <v>0</v>
      </c>
      <c r="U7290">
        <v>0</v>
      </c>
      <c r="V7290" t="s">
        <v>1</v>
      </c>
      <c r="W7290" t="s">
        <v>1</v>
      </c>
      <c r="X7290">
        <v>1</v>
      </c>
      <c r="Y7290" t="s">
        <v>565</v>
      </c>
    </row>
    <row r="7291" spans="1:25">
      <c r="A7291" t="s">
        <v>62</v>
      </c>
      <c r="B7291" t="s">
        <v>66</v>
      </c>
      <c r="C7291">
        <v>2000</v>
      </c>
      <c r="D7291" t="s">
        <v>580</v>
      </c>
      <c r="E7291">
        <v>18795.3237410072</v>
      </c>
      <c r="F7291" s="13">
        <f t="shared" si="444"/>
        <v>93.698388763014279</v>
      </c>
      <c r="G7291" s="13">
        <f t="shared" si="441"/>
        <v>93.698388763014279</v>
      </c>
      <c r="H7291">
        <v>18.795323741007198</v>
      </c>
      <c r="I7291">
        <f t="shared" si="442"/>
        <v>9.3698388763014284E-2</v>
      </c>
      <c r="J7291">
        <f t="shared" si="443"/>
        <v>9.3698388763014284E-2</v>
      </c>
      <c r="K7291" t="s">
        <v>563</v>
      </c>
      <c r="L7291" t="s">
        <v>563</v>
      </c>
      <c r="M7291" t="s">
        <v>563</v>
      </c>
      <c r="N7291">
        <v>0</v>
      </c>
      <c r="O7291">
        <v>0</v>
      </c>
      <c r="P7291" t="s">
        <v>581</v>
      </c>
      <c r="Q7291" t="s">
        <v>1</v>
      </c>
      <c r="R7291">
        <v>1</v>
      </c>
      <c r="S7291" t="s">
        <v>564</v>
      </c>
      <c r="T7291">
        <v>0</v>
      </c>
      <c r="U7291">
        <v>0</v>
      </c>
      <c r="V7291" t="s">
        <v>1</v>
      </c>
      <c r="W7291" t="s">
        <v>1</v>
      </c>
      <c r="X7291">
        <v>1</v>
      </c>
      <c r="Y7291" t="s">
        <v>565</v>
      </c>
    </row>
    <row r="7292" spans="1:25">
      <c r="A7292" t="s">
        <v>62</v>
      </c>
      <c r="B7292" t="s">
        <v>66</v>
      </c>
      <c r="C7292">
        <v>2000</v>
      </c>
      <c r="D7292" t="s">
        <v>580</v>
      </c>
      <c r="E7292">
        <v>18874.964028777002</v>
      </c>
      <c r="F7292" s="13">
        <f t="shared" si="444"/>
        <v>94.074804256033403</v>
      </c>
      <c r="G7292" s="13">
        <f t="shared" si="441"/>
        <v>94.074804256033403</v>
      </c>
      <c r="H7292">
        <v>18.874964028777001</v>
      </c>
      <c r="I7292">
        <f t="shared" si="442"/>
        <v>9.4074804256033401E-2</v>
      </c>
      <c r="J7292">
        <f t="shared" si="443"/>
        <v>9.4074804256033401E-2</v>
      </c>
      <c r="K7292" t="s">
        <v>563</v>
      </c>
      <c r="L7292" t="s">
        <v>563</v>
      </c>
      <c r="M7292" t="s">
        <v>563</v>
      </c>
      <c r="N7292">
        <v>0</v>
      </c>
      <c r="O7292">
        <v>0</v>
      </c>
      <c r="P7292" t="s">
        <v>581</v>
      </c>
      <c r="Q7292" t="s">
        <v>1</v>
      </c>
      <c r="R7292">
        <v>1</v>
      </c>
      <c r="S7292" t="s">
        <v>564</v>
      </c>
      <c r="T7292">
        <v>0</v>
      </c>
      <c r="U7292">
        <v>0</v>
      </c>
      <c r="V7292" t="s">
        <v>1</v>
      </c>
      <c r="W7292" t="s">
        <v>1</v>
      </c>
      <c r="X7292">
        <v>1</v>
      </c>
      <c r="Y7292" t="s">
        <v>565</v>
      </c>
    </row>
    <row r="7293" spans="1:25">
      <c r="A7293" t="s">
        <v>62</v>
      </c>
      <c r="B7293" t="s">
        <v>66</v>
      </c>
      <c r="C7293">
        <v>2000</v>
      </c>
      <c r="D7293" t="s">
        <v>580</v>
      </c>
      <c r="E7293">
        <v>19012.230215827301</v>
      </c>
      <c r="F7293" s="13">
        <f t="shared" si="444"/>
        <v>94.723392556471168</v>
      </c>
      <c r="G7293" s="13">
        <f t="shared" si="441"/>
        <v>94.723392556471168</v>
      </c>
      <c r="H7293">
        <v>19.012230215827302</v>
      </c>
      <c r="I7293">
        <f t="shared" si="442"/>
        <v>9.4723392556471164E-2</v>
      </c>
      <c r="J7293">
        <f t="shared" si="443"/>
        <v>9.4723392556471164E-2</v>
      </c>
      <c r="K7293" t="s">
        <v>563</v>
      </c>
      <c r="L7293" t="s">
        <v>563</v>
      </c>
      <c r="M7293" t="s">
        <v>563</v>
      </c>
      <c r="N7293">
        <v>0</v>
      </c>
      <c r="O7293">
        <v>0</v>
      </c>
      <c r="P7293" t="s">
        <v>581</v>
      </c>
      <c r="Q7293" t="s">
        <v>1</v>
      </c>
      <c r="R7293">
        <v>1</v>
      </c>
      <c r="S7293" t="s">
        <v>564</v>
      </c>
      <c r="T7293">
        <v>0</v>
      </c>
      <c r="U7293">
        <v>0</v>
      </c>
      <c r="V7293" t="s">
        <v>1</v>
      </c>
      <c r="W7293" t="s">
        <v>1</v>
      </c>
      <c r="X7293">
        <v>1</v>
      </c>
      <c r="Y7293" t="s">
        <v>565</v>
      </c>
    </row>
    <row r="7294" spans="1:25">
      <c r="A7294" t="s">
        <v>62</v>
      </c>
      <c r="B7294" t="s">
        <v>66</v>
      </c>
      <c r="C7294">
        <v>2000</v>
      </c>
      <c r="D7294" t="s">
        <v>580</v>
      </c>
      <c r="E7294">
        <v>19044.6043165468</v>
      </c>
      <c r="F7294" s="13">
        <f t="shared" si="444"/>
        <v>94.87632608246507</v>
      </c>
      <c r="G7294" s="13">
        <f t="shared" si="441"/>
        <v>94.87632608246507</v>
      </c>
      <c r="H7294">
        <v>19.044604316546799</v>
      </c>
      <c r="I7294">
        <f t="shared" si="442"/>
        <v>9.4876326082465073E-2</v>
      </c>
      <c r="J7294">
        <f t="shared" si="443"/>
        <v>9.4876326082465073E-2</v>
      </c>
      <c r="K7294" t="s">
        <v>563</v>
      </c>
      <c r="L7294" t="s">
        <v>563</v>
      </c>
      <c r="M7294" t="s">
        <v>563</v>
      </c>
      <c r="N7294">
        <v>0</v>
      </c>
      <c r="O7294">
        <v>0</v>
      </c>
      <c r="P7294" t="s">
        <v>581</v>
      </c>
      <c r="Q7294" t="s">
        <v>1</v>
      </c>
      <c r="R7294">
        <v>1</v>
      </c>
      <c r="S7294" t="s">
        <v>564</v>
      </c>
      <c r="T7294">
        <v>0</v>
      </c>
      <c r="U7294">
        <v>0</v>
      </c>
      <c r="V7294" t="s">
        <v>1</v>
      </c>
      <c r="W7294" t="s">
        <v>1</v>
      </c>
      <c r="X7294">
        <v>1</v>
      </c>
      <c r="Y7294" t="s">
        <v>565</v>
      </c>
    </row>
    <row r="7295" spans="1:25">
      <c r="A7295" t="s">
        <v>62</v>
      </c>
      <c r="B7295" t="s">
        <v>66</v>
      </c>
      <c r="C7295">
        <v>2000</v>
      </c>
      <c r="D7295" t="s">
        <v>580</v>
      </c>
      <c r="E7295">
        <v>19183.489208633098</v>
      </c>
      <c r="F7295" s="13">
        <f t="shared" si="444"/>
        <v>95.532258407848488</v>
      </c>
      <c r="G7295" s="13">
        <f t="shared" si="441"/>
        <v>95.532258407848488</v>
      </c>
      <c r="H7295">
        <v>19.183489208633102</v>
      </c>
      <c r="I7295">
        <f t="shared" si="442"/>
        <v>9.5532258407848486E-2</v>
      </c>
      <c r="J7295">
        <f t="shared" si="443"/>
        <v>9.5532258407848486E-2</v>
      </c>
      <c r="K7295" t="s">
        <v>563</v>
      </c>
      <c r="L7295" t="s">
        <v>563</v>
      </c>
      <c r="M7295" t="s">
        <v>563</v>
      </c>
      <c r="N7295">
        <v>0</v>
      </c>
      <c r="O7295">
        <v>0</v>
      </c>
      <c r="P7295" t="s">
        <v>581</v>
      </c>
      <c r="Q7295" t="s">
        <v>1</v>
      </c>
      <c r="R7295">
        <v>1</v>
      </c>
      <c r="S7295" t="s">
        <v>564</v>
      </c>
      <c r="T7295">
        <v>0</v>
      </c>
      <c r="U7295">
        <v>0</v>
      </c>
      <c r="V7295" t="s">
        <v>1</v>
      </c>
      <c r="W7295" t="s">
        <v>1</v>
      </c>
      <c r="X7295">
        <v>1</v>
      </c>
      <c r="Y7295" t="s">
        <v>565</v>
      </c>
    </row>
    <row r="7296" spans="1:25">
      <c r="A7296" t="s">
        <v>62</v>
      </c>
      <c r="B7296" t="s">
        <v>66</v>
      </c>
      <c r="C7296">
        <v>2000</v>
      </c>
      <c r="D7296" t="s">
        <v>580</v>
      </c>
      <c r="E7296">
        <v>19215.6329113924</v>
      </c>
      <c r="F7296" s="13">
        <f t="shared" si="444"/>
        <v>95.684033134780904</v>
      </c>
      <c r="G7296" s="13">
        <f t="shared" si="441"/>
        <v>95.684033134780904</v>
      </c>
      <c r="H7296">
        <v>19.215632911392401</v>
      </c>
      <c r="I7296">
        <f t="shared" si="442"/>
        <v>9.568403313478091E-2</v>
      </c>
      <c r="J7296">
        <f t="shared" si="443"/>
        <v>9.568403313478091E-2</v>
      </c>
      <c r="K7296" t="s">
        <v>563</v>
      </c>
      <c r="L7296" t="s">
        <v>563</v>
      </c>
      <c r="M7296" t="s">
        <v>563</v>
      </c>
      <c r="N7296">
        <v>0</v>
      </c>
      <c r="O7296">
        <v>0</v>
      </c>
      <c r="P7296" t="s">
        <v>581</v>
      </c>
      <c r="Q7296" t="s">
        <v>1</v>
      </c>
      <c r="R7296">
        <v>1</v>
      </c>
      <c r="S7296" t="s">
        <v>564</v>
      </c>
      <c r="T7296">
        <v>0</v>
      </c>
      <c r="U7296">
        <v>0</v>
      </c>
      <c r="V7296" t="s">
        <v>1</v>
      </c>
      <c r="W7296" t="s">
        <v>1</v>
      </c>
      <c r="X7296">
        <v>1</v>
      </c>
      <c r="Y7296" t="s">
        <v>565</v>
      </c>
    </row>
    <row r="7297" spans="1:25">
      <c r="A7297" t="s">
        <v>62</v>
      </c>
      <c r="B7297" t="s">
        <v>66</v>
      </c>
      <c r="C7297">
        <v>2000</v>
      </c>
      <c r="D7297" t="s">
        <v>580</v>
      </c>
      <c r="E7297">
        <v>19241.962025316501</v>
      </c>
      <c r="F7297" s="13">
        <f t="shared" si="444"/>
        <v>95.808342992334545</v>
      </c>
      <c r="G7297" s="13">
        <f t="shared" si="441"/>
        <v>95.808342992334545</v>
      </c>
      <c r="H7297">
        <v>19.2419620253165</v>
      </c>
      <c r="I7297">
        <f t="shared" si="442"/>
        <v>9.5808342992334539E-2</v>
      </c>
      <c r="J7297">
        <f t="shared" si="443"/>
        <v>9.5808342992334539E-2</v>
      </c>
      <c r="K7297" t="s">
        <v>563</v>
      </c>
      <c r="L7297" t="s">
        <v>563</v>
      </c>
      <c r="M7297" t="s">
        <v>563</v>
      </c>
      <c r="N7297">
        <v>0</v>
      </c>
      <c r="O7297">
        <v>0</v>
      </c>
      <c r="P7297" t="s">
        <v>581</v>
      </c>
      <c r="Q7297" t="s">
        <v>1</v>
      </c>
      <c r="R7297">
        <v>1</v>
      </c>
      <c r="S7297" t="s">
        <v>564</v>
      </c>
      <c r="T7297">
        <v>0</v>
      </c>
      <c r="U7297">
        <v>0</v>
      </c>
      <c r="V7297" t="s">
        <v>1</v>
      </c>
      <c r="W7297" t="s">
        <v>1</v>
      </c>
      <c r="X7297">
        <v>1</v>
      </c>
      <c r="Y7297" t="s">
        <v>565</v>
      </c>
    </row>
    <row r="7298" spans="1:25">
      <c r="A7298" t="s">
        <v>62</v>
      </c>
      <c r="B7298" t="s">
        <v>66</v>
      </c>
      <c r="C7298">
        <v>2000</v>
      </c>
      <c r="D7298" t="s">
        <v>580</v>
      </c>
      <c r="E7298">
        <v>19268.016877637099</v>
      </c>
      <c r="F7298" s="13">
        <f t="shared" si="444"/>
        <v>95.931349282052651</v>
      </c>
      <c r="G7298" s="13">
        <f t="shared" si="441"/>
        <v>95.931349282052651</v>
      </c>
      <c r="H7298">
        <v>19.268016877637098</v>
      </c>
      <c r="I7298">
        <f t="shared" si="442"/>
        <v>9.5931349282052644E-2</v>
      </c>
      <c r="J7298">
        <f t="shared" si="443"/>
        <v>9.5931349282052644E-2</v>
      </c>
      <c r="K7298" t="s">
        <v>563</v>
      </c>
      <c r="L7298" t="s">
        <v>563</v>
      </c>
      <c r="M7298" t="s">
        <v>563</v>
      </c>
      <c r="N7298">
        <v>0</v>
      </c>
      <c r="O7298">
        <v>0</v>
      </c>
      <c r="P7298" t="s">
        <v>581</v>
      </c>
      <c r="Q7298" t="s">
        <v>1</v>
      </c>
      <c r="R7298">
        <v>1</v>
      </c>
      <c r="S7298" t="s">
        <v>564</v>
      </c>
      <c r="T7298">
        <v>0</v>
      </c>
      <c r="U7298">
        <v>0</v>
      </c>
      <c r="V7298" t="s">
        <v>1</v>
      </c>
      <c r="W7298" t="s">
        <v>1</v>
      </c>
      <c r="X7298">
        <v>1</v>
      </c>
      <c r="Y7298" t="s">
        <v>565</v>
      </c>
    </row>
    <row r="7299" spans="1:25">
      <c r="A7299" t="s">
        <v>62</v>
      </c>
      <c r="B7299" t="s">
        <v>66</v>
      </c>
      <c r="C7299">
        <v>2000</v>
      </c>
      <c r="D7299" t="s">
        <v>580</v>
      </c>
      <c r="E7299">
        <v>19292.700421940899</v>
      </c>
      <c r="F7299" s="13">
        <f t="shared" si="444"/>
        <v>96.047873608823011</v>
      </c>
      <c r="G7299" s="13">
        <f t="shared" si="441"/>
        <v>96.047873608823011</v>
      </c>
      <c r="H7299">
        <v>19.2927004219409</v>
      </c>
      <c r="I7299">
        <f t="shared" si="442"/>
        <v>9.6047873608823012E-2</v>
      </c>
      <c r="J7299">
        <f t="shared" si="443"/>
        <v>9.6047873608823012E-2</v>
      </c>
      <c r="K7299" t="s">
        <v>563</v>
      </c>
      <c r="L7299" t="s">
        <v>563</v>
      </c>
      <c r="M7299" t="s">
        <v>563</v>
      </c>
      <c r="N7299">
        <v>0</v>
      </c>
      <c r="O7299">
        <v>0</v>
      </c>
      <c r="P7299" t="s">
        <v>581</v>
      </c>
      <c r="Q7299" t="s">
        <v>1</v>
      </c>
      <c r="R7299">
        <v>1</v>
      </c>
      <c r="S7299" t="s">
        <v>564</v>
      </c>
      <c r="T7299">
        <v>0</v>
      </c>
      <c r="U7299">
        <v>0</v>
      </c>
      <c r="V7299" t="s">
        <v>1</v>
      </c>
      <c r="W7299" t="s">
        <v>1</v>
      </c>
      <c r="X7299">
        <v>1</v>
      </c>
      <c r="Y7299" t="s">
        <v>565</v>
      </c>
    </row>
    <row r="7300" spans="1:25">
      <c r="A7300" t="s">
        <v>62</v>
      </c>
      <c r="B7300" t="s">
        <v>66</v>
      </c>
      <c r="C7300">
        <v>2000</v>
      </c>
      <c r="D7300" t="s">
        <v>580</v>
      </c>
      <c r="E7300">
        <v>19314.9156118143</v>
      </c>
      <c r="F7300" s="13">
        <f t="shared" si="444"/>
        <v>96.1527389000548</v>
      </c>
      <c r="G7300" s="13">
        <f t="shared" si="441"/>
        <v>96.1527389000548</v>
      </c>
      <c r="H7300">
        <v>19.3149156118143</v>
      </c>
      <c r="I7300">
        <f t="shared" si="442"/>
        <v>9.6152738900054796E-2</v>
      </c>
      <c r="J7300">
        <f t="shared" si="443"/>
        <v>9.6152738900054796E-2</v>
      </c>
      <c r="K7300" t="s">
        <v>563</v>
      </c>
      <c r="L7300" t="s">
        <v>563</v>
      </c>
      <c r="M7300" t="s">
        <v>563</v>
      </c>
      <c r="N7300">
        <v>0</v>
      </c>
      <c r="O7300">
        <v>0</v>
      </c>
      <c r="P7300" t="s">
        <v>581</v>
      </c>
      <c r="Q7300" t="s">
        <v>1</v>
      </c>
      <c r="R7300">
        <v>1</v>
      </c>
      <c r="S7300" t="s">
        <v>564</v>
      </c>
      <c r="T7300">
        <v>0</v>
      </c>
      <c r="U7300">
        <v>0</v>
      </c>
      <c r="V7300" t="s">
        <v>1</v>
      </c>
      <c r="W7300" t="s">
        <v>1</v>
      </c>
      <c r="X7300">
        <v>1</v>
      </c>
      <c r="Y7300" t="s">
        <v>565</v>
      </c>
    </row>
    <row r="7301" spans="1:25">
      <c r="A7301" t="s">
        <v>62</v>
      </c>
      <c r="B7301" t="s">
        <v>66</v>
      </c>
      <c r="C7301">
        <v>2000</v>
      </c>
      <c r="D7301" t="s">
        <v>580</v>
      </c>
      <c r="E7301">
        <v>19348.6497890295</v>
      </c>
      <c r="F7301" s="13">
        <f t="shared" si="444"/>
        <v>96.311966842723365</v>
      </c>
      <c r="G7301" s="13">
        <f t="shared" ref="G7301:G7364" si="445">0.0083*E7301^(0.9482)</f>
        <v>96.311966842723365</v>
      </c>
      <c r="H7301">
        <v>19.348649789029501</v>
      </c>
      <c r="I7301">
        <f t="shared" ref="I7301:I7364" si="446">F7301/1000</f>
        <v>9.6311966842723362E-2</v>
      </c>
      <c r="J7301">
        <f t="shared" ref="J7301:J7364" si="447">G7301/1000</f>
        <v>9.6311966842723362E-2</v>
      </c>
      <c r="K7301" t="s">
        <v>563</v>
      </c>
      <c r="L7301" t="s">
        <v>563</v>
      </c>
      <c r="M7301" t="s">
        <v>563</v>
      </c>
      <c r="N7301">
        <v>0</v>
      </c>
      <c r="O7301">
        <v>0</v>
      </c>
      <c r="P7301" t="s">
        <v>581</v>
      </c>
      <c r="Q7301" t="s">
        <v>1</v>
      </c>
      <c r="R7301">
        <v>1</v>
      </c>
      <c r="S7301" t="s">
        <v>564</v>
      </c>
      <c r="T7301">
        <v>0</v>
      </c>
      <c r="U7301">
        <v>0</v>
      </c>
      <c r="V7301" t="s">
        <v>1</v>
      </c>
      <c r="W7301" t="s">
        <v>1</v>
      </c>
      <c r="X7301">
        <v>1</v>
      </c>
      <c r="Y7301" t="s">
        <v>565</v>
      </c>
    </row>
    <row r="7302" spans="1:25">
      <c r="A7302" t="s">
        <v>62</v>
      </c>
      <c r="B7302" t="s">
        <v>66</v>
      </c>
      <c r="C7302">
        <v>2000</v>
      </c>
      <c r="D7302" t="s">
        <v>580</v>
      </c>
      <c r="E7302">
        <v>19375.116033755301</v>
      </c>
      <c r="F7302" s="13">
        <f t="shared" si="444"/>
        <v>96.436879510586905</v>
      </c>
      <c r="G7302" s="13">
        <f t="shared" si="445"/>
        <v>96.436879510586905</v>
      </c>
      <c r="H7302">
        <v>19.375116033755301</v>
      </c>
      <c r="I7302">
        <f t="shared" si="446"/>
        <v>9.6436879510586909E-2</v>
      </c>
      <c r="J7302">
        <f t="shared" si="447"/>
        <v>9.6436879510586909E-2</v>
      </c>
      <c r="K7302" t="s">
        <v>563</v>
      </c>
      <c r="L7302" t="s">
        <v>563</v>
      </c>
      <c r="M7302" t="s">
        <v>563</v>
      </c>
      <c r="N7302">
        <v>0</v>
      </c>
      <c r="O7302">
        <v>0</v>
      </c>
      <c r="P7302" t="s">
        <v>581</v>
      </c>
      <c r="Q7302" t="s">
        <v>1</v>
      </c>
      <c r="R7302">
        <v>1</v>
      </c>
      <c r="S7302" t="s">
        <v>564</v>
      </c>
      <c r="T7302">
        <v>0</v>
      </c>
      <c r="U7302">
        <v>0</v>
      </c>
      <c r="V7302" t="s">
        <v>1</v>
      </c>
      <c r="W7302" t="s">
        <v>1</v>
      </c>
      <c r="X7302">
        <v>1</v>
      </c>
      <c r="Y7302" t="s">
        <v>565</v>
      </c>
    </row>
    <row r="7303" spans="1:25">
      <c r="A7303" t="s">
        <v>62</v>
      </c>
      <c r="B7303" t="s">
        <v>66</v>
      </c>
      <c r="C7303">
        <v>2000</v>
      </c>
      <c r="D7303" t="s">
        <v>580</v>
      </c>
      <c r="E7303">
        <v>19547.7637130802</v>
      </c>
      <c r="F7303" s="13">
        <f t="shared" si="444"/>
        <v>97.251508015679946</v>
      </c>
      <c r="G7303" s="13">
        <f t="shared" si="445"/>
        <v>97.251508015679946</v>
      </c>
      <c r="H7303">
        <v>19.547763713080201</v>
      </c>
      <c r="I7303">
        <f t="shared" si="446"/>
        <v>9.7251508015679944E-2</v>
      </c>
      <c r="J7303">
        <f t="shared" si="447"/>
        <v>9.7251508015679944E-2</v>
      </c>
      <c r="K7303" t="s">
        <v>563</v>
      </c>
      <c r="L7303" t="s">
        <v>563</v>
      </c>
      <c r="M7303" t="s">
        <v>563</v>
      </c>
      <c r="N7303">
        <v>0</v>
      </c>
      <c r="O7303">
        <v>0</v>
      </c>
      <c r="P7303" t="s">
        <v>581</v>
      </c>
      <c r="Q7303" t="s">
        <v>1</v>
      </c>
      <c r="R7303">
        <v>1</v>
      </c>
      <c r="S7303" t="s">
        <v>564</v>
      </c>
      <c r="T7303">
        <v>0</v>
      </c>
      <c r="U7303">
        <v>0</v>
      </c>
      <c r="V7303" t="s">
        <v>1</v>
      </c>
      <c r="W7303" t="s">
        <v>1</v>
      </c>
      <c r="X7303">
        <v>1</v>
      </c>
      <c r="Y7303" t="s">
        <v>565</v>
      </c>
    </row>
    <row r="7304" spans="1:25">
      <c r="A7304" t="s">
        <v>62</v>
      </c>
      <c r="B7304" t="s">
        <v>66</v>
      </c>
      <c r="C7304">
        <v>2000</v>
      </c>
      <c r="D7304" t="s">
        <v>580</v>
      </c>
      <c r="E7304">
        <v>19602.616033755301</v>
      </c>
      <c r="F7304" s="13">
        <f t="shared" si="444"/>
        <v>97.510247487619353</v>
      </c>
      <c r="G7304" s="13">
        <f t="shared" si="445"/>
        <v>97.510247487619353</v>
      </c>
      <c r="H7304">
        <v>19.6026160337553</v>
      </c>
      <c r="I7304">
        <f t="shared" si="446"/>
        <v>9.7510247487619356E-2</v>
      </c>
      <c r="J7304">
        <f t="shared" si="447"/>
        <v>9.7510247487619356E-2</v>
      </c>
      <c r="K7304" t="s">
        <v>563</v>
      </c>
      <c r="L7304" t="s">
        <v>563</v>
      </c>
      <c r="M7304" t="s">
        <v>563</v>
      </c>
      <c r="N7304">
        <v>0</v>
      </c>
      <c r="O7304">
        <v>0</v>
      </c>
      <c r="P7304" t="s">
        <v>581</v>
      </c>
      <c r="Q7304" t="s">
        <v>1</v>
      </c>
      <c r="R7304">
        <v>1</v>
      </c>
      <c r="S7304" t="s">
        <v>564</v>
      </c>
      <c r="T7304">
        <v>0</v>
      </c>
      <c r="U7304">
        <v>0</v>
      </c>
      <c r="V7304" t="s">
        <v>1</v>
      </c>
      <c r="W7304" t="s">
        <v>1</v>
      </c>
      <c r="X7304">
        <v>1</v>
      </c>
      <c r="Y7304" t="s">
        <v>565</v>
      </c>
    </row>
    <row r="7305" spans="1:25">
      <c r="A7305" t="s">
        <v>62</v>
      </c>
      <c r="B7305" t="s">
        <v>66</v>
      </c>
      <c r="C7305">
        <v>2000</v>
      </c>
      <c r="D7305" t="s">
        <v>580</v>
      </c>
      <c r="E7305">
        <v>19630.042194092799</v>
      </c>
      <c r="F7305" s="13">
        <f t="shared" si="444"/>
        <v>97.639603153830777</v>
      </c>
      <c r="G7305" s="13">
        <f t="shared" si="445"/>
        <v>97.639603153830777</v>
      </c>
      <c r="H7305">
        <v>19.630042194092798</v>
      </c>
      <c r="I7305">
        <f t="shared" si="446"/>
        <v>9.7639603153830773E-2</v>
      </c>
      <c r="J7305">
        <f t="shared" si="447"/>
        <v>9.7639603153830773E-2</v>
      </c>
      <c r="K7305" t="s">
        <v>563</v>
      </c>
      <c r="L7305" t="s">
        <v>563</v>
      </c>
      <c r="M7305" t="s">
        <v>563</v>
      </c>
      <c r="N7305">
        <v>0</v>
      </c>
      <c r="O7305">
        <v>0</v>
      </c>
      <c r="P7305" t="s">
        <v>581</v>
      </c>
      <c r="Q7305" t="s">
        <v>1</v>
      </c>
      <c r="R7305">
        <v>1</v>
      </c>
      <c r="S7305" t="s">
        <v>564</v>
      </c>
      <c r="T7305">
        <v>0</v>
      </c>
      <c r="U7305">
        <v>0</v>
      </c>
      <c r="V7305" t="s">
        <v>1</v>
      </c>
      <c r="W7305" t="s">
        <v>1</v>
      </c>
      <c r="X7305">
        <v>1</v>
      </c>
      <c r="Y7305" t="s">
        <v>565</v>
      </c>
    </row>
    <row r="7306" spans="1:25">
      <c r="A7306" t="s">
        <v>62</v>
      </c>
      <c r="B7306" t="s">
        <v>66</v>
      </c>
      <c r="C7306">
        <v>2000</v>
      </c>
      <c r="D7306" t="s">
        <v>580</v>
      </c>
      <c r="E7306">
        <v>19697.9219409283</v>
      </c>
      <c r="F7306" s="13">
        <f t="shared" si="444"/>
        <v>97.959718199552</v>
      </c>
      <c r="G7306" s="13">
        <f t="shared" si="445"/>
        <v>97.959718199552</v>
      </c>
      <c r="H7306">
        <v>19.6979219409283</v>
      </c>
      <c r="I7306">
        <f t="shared" si="446"/>
        <v>9.7959718199552001E-2</v>
      </c>
      <c r="J7306">
        <f t="shared" si="447"/>
        <v>9.7959718199552001E-2</v>
      </c>
      <c r="K7306" t="s">
        <v>563</v>
      </c>
      <c r="L7306" t="s">
        <v>563</v>
      </c>
      <c r="M7306" t="s">
        <v>563</v>
      </c>
      <c r="N7306">
        <v>0</v>
      </c>
      <c r="O7306">
        <v>0</v>
      </c>
      <c r="P7306" t="s">
        <v>581</v>
      </c>
      <c r="Q7306" t="s">
        <v>1</v>
      </c>
      <c r="R7306">
        <v>1</v>
      </c>
      <c r="S7306" t="s">
        <v>564</v>
      </c>
      <c r="T7306">
        <v>0</v>
      </c>
      <c r="U7306">
        <v>0</v>
      </c>
      <c r="V7306" t="s">
        <v>1</v>
      </c>
      <c r="W7306" t="s">
        <v>1</v>
      </c>
      <c r="X7306">
        <v>1</v>
      </c>
      <c r="Y7306" t="s">
        <v>565</v>
      </c>
    </row>
    <row r="7307" spans="1:25">
      <c r="A7307" t="s">
        <v>62</v>
      </c>
      <c r="B7307" t="s">
        <v>66</v>
      </c>
      <c r="C7307">
        <v>2000</v>
      </c>
      <c r="D7307" t="s">
        <v>580</v>
      </c>
      <c r="E7307">
        <v>19803.101265822799</v>
      </c>
      <c r="F7307" s="13">
        <f t="shared" si="444"/>
        <v>98.455622062940805</v>
      </c>
      <c r="G7307" s="13">
        <f t="shared" si="445"/>
        <v>98.455622062940805</v>
      </c>
      <c r="H7307">
        <v>19.8031012658228</v>
      </c>
      <c r="I7307">
        <f t="shared" si="446"/>
        <v>9.8455622062940798E-2</v>
      </c>
      <c r="J7307">
        <f t="shared" si="447"/>
        <v>9.8455622062940798E-2</v>
      </c>
      <c r="K7307" t="s">
        <v>563</v>
      </c>
      <c r="L7307" t="s">
        <v>563</v>
      </c>
      <c r="M7307" t="s">
        <v>563</v>
      </c>
      <c r="N7307">
        <v>0</v>
      </c>
      <c r="O7307">
        <v>0</v>
      </c>
      <c r="P7307" t="s">
        <v>581</v>
      </c>
      <c r="Q7307" t="s">
        <v>1</v>
      </c>
      <c r="R7307">
        <v>1</v>
      </c>
      <c r="S7307" t="s">
        <v>564</v>
      </c>
      <c r="T7307">
        <v>0</v>
      </c>
      <c r="U7307">
        <v>0</v>
      </c>
      <c r="V7307" t="s">
        <v>1</v>
      </c>
      <c r="W7307" t="s">
        <v>1</v>
      </c>
      <c r="X7307">
        <v>1</v>
      </c>
      <c r="Y7307" t="s">
        <v>565</v>
      </c>
    </row>
    <row r="7308" spans="1:25">
      <c r="A7308" t="s">
        <v>62</v>
      </c>
      <c r="B7308" t="s">
        <v>66</v>
      </c>
      <c r="C7308">
        <v>2000</v>
      </c>
      <c r="D7308" t="s">
        <v>580</v>
      </c>
      <c r="E7308">
        <v>19916.3713080169</v>
      </c>
      <c r="F7308" s="13">
        <f t="shared" si="444"/>
        <v>98.989519838728498</v>
      </c>
      <c r="G7308" s="13">
        <f t="shared" si="445"/>
        <v>98.989519838728498</v>
      </c>
      <c r="H7308">
        <v>19.916371308016899</v>
      </c>
      <c r="I7308">
        <f t="shared" si="446"/>
        <v>9.8989519838728501E-2</v>
      </c>
      <c r="J7308">
        <f t="shared" si="447"/>
        <v>9.8989519838728501E-2</v>
      </c>
      <c r="K7308" t="s">
        <v>563</v>
      </c>
      <c r="L7308" t="s">
        <v>563</v>
      </c>
      <c r="M7308" t="s">
        <v>563</v>
      </c>
      <c r="N7308">
        <v>0</v>
      </c>
      <c r="O7308">
        <v>0</v>
      </c>
      <c r="P7308" t="s">
        <v>581</v>
      </c>
      <c r="Q7308" t="s">
        <v>1</v>
      </c>
      <c r="R7308">
        <v>1</v>
      </c>
      <c r="S7308" t="s">
        <v>564</v>
      </c>
      <c r="T7308">
        <v>0</v>
      </c>
      <c r="U7308">
        <v>0</v>
      </c>
      <c r="V7308" t="s">
        <v>1</v>
      </c>
      <c r="W7308" t="s">
        <v>1</v>
      </c>
      <c r="X7308">
        <v>1</v>
      </c>
      <c r="Y7308" t="s">
        <v>565</v>
      </c>
    </row>
    <row r="7309" spans="1:25">
      <c r="A7309" t="s">
        <v>62</v>
      </c>
      <c r="B7309" t="s">
        <v>66</v>
      </c>
      <c r="C7309">
        <v>2000</v>
      </c>
      <c r="D7309" t="s">
        <v>580</v>
      </c>
      <c r="E7309">
        <v>19937.215189873401</v>
      </c>
      <c r="F7309" s="13">
        <f t="shared" si="444"/>
        <v>99.087750210849492</v>
      </c>
      <c r="G7309" s="13">
        <f t="shared" si="445"/>
        <v>99.087750210849492</v>
      </c>
      <c r="H7309">
        <v>19.937215189873399</v>
      </c>
      <c r="I7309">
        <f t="shared" si="446"/>
        <v>9.9087750210849493E-2</v>
      </c>
      <c r="J7309">
        <f t="shared" si="447"/>
        <v>9.9087750210849493E-2</v>
      </c>
      <c r="K7309" t="s">
        <v>563</v>
      </c>
      <c r="L7309" t="s">
        <v>563</v>
      </c>
      <c r="M7309" t="s">
        <v>563</v>
      </c>
      <c r="N7309">
        <v>0</v>
      </c>
      <c r="O7309">
        <v>0</v>
      </c>
      <c r="P7309" t="s">
        <v>581</v>
      </c>
      <c r="Q7309" t="s">
        <v>1</v>
      </c>
      <c r="R7309">
        <v>1</v>
      </c>
      <c r="S7309" t="s">
        <v>564</v>
      </c>
      <c r="T7309">
        <v>0</v>
      </c>
      <c r="U7309">
        <v>0</v>
      </c>
      <c r="V7309" t="s">
        <v>1</v>
      </c>
      <c r="W7309" t="s">
        <v>1</v>
      </c>
      <c r="X7309">
        <v>1</v>
      </c>
      <c r="Y7309" t="s">
        <v>565</v>
      </c>
    </row>
    <row r="7310" spans="1:25">
      <c r="A7310" t="s">
        <v>62</v>
      </c>
      <c r="B7310" t="s">
        <v>66</v>
      </c>
      <c r="C7310">
        <v>2000</v>
      </c>
      <c r="D7310" t="s">
        <v>580</v>
      </c>
      <c r="E7310">
        <v>20038.6919831224</v>
      </c>
      <c r="F7310" s="13">
        <f t="shared" si="444"/>
        <v>99.565901139797575</v>
      </c>
      <c r="G7310" s="13">
        <f t="shared" si="445"/>
        <v>99.565901139797575</v>
      </c>
      <c r="H7310">
        <v>20.038691983122401</v>
      </c>
      <c r="I7310">
        <f t="shared" si="446"/>
        <v>9.9565901139797575E-2</v>
      </c>
      <c r="J7310">
        <f t="shared" si="447"/>
        <v>9.9565901139797575E-2</v>
      </c>
      <c r="K7310" t="s">
        <v>563</v>
      </c>
      <c r="L7310" t="s">
        <v>563</v>
      </c>
      <c r="M7310" t="s">
        <v>563</v>
      </c>
      <c r="N7310">
        <v>0</v>
      </c>
      <c r="O7310">
        <v>0</v>
      </c>
      <c r="P7310" t="s">
        <v>581</v>
      </c>
      <c r="Q7310" t="s">
        <v>1</v>
      </c>
      <c r="R7310">
        <v>1</v>
      </c>
      <c r="S7310" t="s">
        <v>564</v>
      </c>
      <c r="T7310">
        <v>0</v>
      </c>
      <c r="U7310">
        <v>0</v>
      </c>
      <c r="V7310" t="s">
        <v>1</v>
      </c>
      <c r="W7310" t="s">
        <v>1</v>
      </c>
      <c r="X7310">
        <v>1</v>
      </c>
      <c r="Y7310" t="s">
        <v>565</v>
      </c>
    </row>
    <row r="7311" spans="1:25">
      <c r="A7311" t="s">
        <v>62</v>
      </c>
      <c r="B7311" t="s">
        <v>66</v>
      </c>
      <c r="C7311">
        <v>2000</v>
      </c>
      <c r="D7311" t="s">
        <v>580</v>
      </c>
      <c r="E7311">
        <v>20058.7130801688</v>
      </c>
      <c r="F7311" s="13">
        <f t="shared" si="444"/>
        <v>99.660224192116289</v>
      </c>
      <c r="G7311" s="13">
        <f t="shared" si="445"/>
        <v>99.660224192116289</v>
      </c>
      <c r="H7311">
        <v>20.058713080168801</v>
      </c>
      <c r="I7311">
        <f t="shared" si="446"/>
        <v>9.9660224192116287E-2</v>
      </c>
      <c r="J7311">
        <f t="shared" si="447"/>
        <v>9.9660224192116287E-2</v>
      </c>
      <c r="K7311" t="s">
        <v>563</v>
      </c>
      <c r="L7311" t="s">
        <v>563</v>
      </c>
      <c r="M7311" t="s">
        <v>563</v>
      </c>
      <c r="N7311">
        <v>0</v>
      </c>
      <c r="O7311">
        <v>0</v>
      </c>
      <c r="P7311" t="s">
        <v>581</v>
      </c>
      <c r="Q7311" t="s">
        <v>1</v>
      </c>
      <c r="R7311">
        <v>1</v>
      </c>
      <c r="S7311" t="s">
        <v>564</v>
      </c>
      <c r="T7311">
        <v>0</v>
      </c>
      <c r="U7311">
        <v>0</v>
      </c>
      <c r="V7311" t="s">
        <v>1</v>
      </c>
      <c r="W7311" t="s">
        <v>1</v>
      </c>
      <c r="X7311">
        <v>1</v>
      </c>
      <c r="Y7311" t="s">
        <v>565</v>
      </c>
    </row>
    <row r="7312" spans="1:25">
      <c r="A7312" t="s">
        <v>62</v>
      </c>
      <c r="B7312" t="s">
        <v>66</v>
      </c>
      <c r="C7312">
        <v>2000</v>
      </c>
      <c r="D7312" t="s">
        <v>580</v>
      </c>
      <c r="E7312">
        <v>20157.172995780598</v>
      </c>
      <c r="F7312" s="13">
        <f t="shared" si="444"/>
        <v>100.12401600945773</v>
      </c>
      <c r="G7312" s="13">
        <f t="shared" si="445"/>
        <v>100.12401600945773</v>
      </c>
      <c r="H7312">
        <v>20.157172995780599</v>
      </c>
      <c r="I7312">
        <f t="shared" si="446"/>
        <v>0.10012401600945774</v>
      </c>
      <c r="J7312">
        <f t="shared" si="447"/>
        <v>0.10012401600945774</v>
      </c>
      <c r="K7312" t="s">
        <v>563</v>
      </c>
      <c r="L7312" t="s">
        <v>563</v>
      </c>
      <c r="M7312" t="s">
        <v>563</v>
      </c>
      <c r="N7312">
        <v>0</v>
      </c>
      <c r="O7312">
        <v>0</v>
      </c>
      <c r="P7312" t="s">
        <v>581</v>
      </c>
      <c r="Q7312" t="s">
        <v>1</v>
      </c>
      <c r="R7312">
        <v>1</v>
      </c>
      <c r="S7312" t="s">
        <v>564</v>
      </c>
      <c r="T7312">
        <v>0</v>
      </c>
      <c r="U7312">
        <v>0</v>
      </c>
      <c r="V7312" t="s">
        <v>1</v>
      </c>
      <c r="W7312" t="s">
        <v>1</v>
      </c>
      <c r="X7312">
        <v>1</v>
      </c>
      <c r="Y7312" t="s">
        <v>565</v>
      </c>
    </row>
    <row r="7313" spans="1:25">
      <c r="A7313" t="s">
        <v>62</v>
      </c>
      <c r="B7313" t="s">
        <v>66</v>
      </c>
      <c r="C7313">
        <v>2000</v>
      </c>
      <c r="D7313" t="s">
        <v>580</v>
      </c>
      <c r="E7313">
        <v>20267.563291139199</v>
      </c>
      <c r="F7313" s="13">
        <f t="shared" si="444"/>
        <v>100.64386594822719</v>
      </c>
      <c r="G7313" s="13">
        <f t="shared" si="445"/>
        <v>100.64386594822719</v>
      </c>
      <c r="H7313">
        <v>20.267563291139201</v>
      </c>
      <c r="I7313">
        <f t="shared" si="446"/>
        <v>0.10064386594822719</v>
      </c>
      <c r="J7313">
        <f t="shared" si="447"/>
        <v>0.10064386594822719</v>
      </c>
      <c r="K7313" t="s">
        <v>563</v>
      </c>
      <c r="L7313" t="s">
        <v>563</v>
      </c>
      <c r="M7313" t="s">
        <v>563</v>
      </c>
      <c r="N7313">
        <v>0</v>
      </c>
      <c r="O7313">
        <v>0</v>
      </c>
      <c r="P7313" t="s">
        <v>581</v>
      </c>
      <c r="Q7313" t="s">
        <v>1</v>
      </c>
      <c r="R7313">
        <v>1</v>
      </c>
      <c r="S7313" t="s">
        <v>564</v>
      </c>
      <c r="T7313">
        <v>0</v>
      </c>
      <c r="U7313">
        <v>0</v>
      </c>
      <c r="V7313" t="s">
        <v>1</v>
      </c>
      <c r="W7313" t="s">
        <v>1</v>
      </c>
      <c r="X7313">
        <v>1</v>
      </c>
      <c r="Y7313" t="s">
        <v>565</v>
      </c>
    </row>
    <row r="7314" spans="1:25">
      <c r="A7314" t="s">
        <v>62</v>
      </c>
      <c r="B7314" t="s">
        <v>66</v>
      </c>
      <c r="C7314">
        <v>2000</v>
      </c>
      <c r="D7314" t="s">
        <v>580</v>
      </c>
      <c r="E7314">
        <v>20399.3459915612</v>
      </c>
      <c r="F7314" s="13">
        <f t="shared" si="444"/>
        <v>101.26426503339519</v>
      </c>
      <c r="G7314" s="13">
        <f t="shared" si="445"/>
        <v>101.26426503339519</v>
      </c>
      <c r="H7314">
        <v>20.399345991561201</v>
      </c>
      <c r="I7314">
        <f t="shared" si="446"/>
        <v>0.1012642650333952</v>
      </c>
      <c r="J7314">
        <f t="shared" si="447"/>
        <v>0.1012642650333952</v>
      </c>
      <c r="K7314" t="s">
        <v>563</v>
      </c>
      <c r="L7314" t="s">
        <v>563</v>
      </c>
      <c r="M7314" t="s">
        <v>563</v>
      </c>
      <c r="N7314">
        <v>0</v>
      </c>
      <c r="O7314">
        <v>0</v>
      </c>
      <c r="P7314" t="s">
        <v>581</v>
      </c>
      <c r="Q7314" t="s">
        <v>1</v>
      </c>
      <c r="R7314">
        <v>1</v>
      </c>
      <c r="S7314" t="s">
        <v>564</v>
      </c>
      <c r="T7314">
        <v>0</v>
      </c>
      <c r="U7314">
        <v>0</v>
      </c>
      <c r="V7314" t="s">
        <v>1</v>
      </c>
      <c r="W7314" t="s">
        <v>1</v>
      </c>
      <c r="X7314">
        <v>1</v>
      </c>
      <c r="Y7314" t="s">
        <v>565</v>
      </c>
    </row>
    <row r="7315" spans="1:25">
      <c r="A7315" t="s">
        <v>62</v>
      </c>
      <c r="B7315" t="s">
        <v>66</v>
      </c>
      <c r="C7315">
        <v>2000</v>
      </c>
      <c r="D7315" t="s">
        <v>580</v>
      </c>
      <c r="E7315">
        <v>20442.130801687799</v>
      </c>
      <c r="F7315" s="13">
        <f t="shared" si="444"/>
        <v>101.46564022005742</v>
      </c>
      <c r="G7315" s="13">
        <f t="shared" si="445"/>
        <v>101.46564022005742</v>
      </c>
      <c r="H7315">
        <v>20.442130801687799</v>
      </c>
      <c r="I7315">
        <f t="shared" si="446"/>
        <v>0.10146564022005743</v>
      </c>
      <c r="J7315">
        <f t="shared" si="447"/>
        <v>0.10146564022005743</v>
      </c>
      <c r="K7315" t="s">
        <v>563</v>
      </c>
      <c r="L7315" t="s">
        <v>563</v>
      </c>
      <c r="M7315" t="s">
        <v>563</v>
      </c>
      <c r="N7315">
        <v>0</v>
      </c>
      <c r="O7315">
        <v>0</v>
      </c>
      <c r="P7315" t="s">
        <v>581</v>
      </c>
      <c r="Q7315" t="s">
        <v>1</v>
      </c>
      <c r="R7315">
        <v>1</v>
      </c>
      <c r="S7315" t="s">
        <v>564</v>
      </c>
      <c r="T7315">
        <v>0</v>
      </c>
      <c r="U7315">
        <v>0</v>
      </c>
      <c r="V7315" t="s">
        <v>1</v>
      </c>
      <c r="W7315" t="s">
        <v>1</v>
      </c>
      <c r="X7315">
        <v>1</v>
      </c>
      <c r="Y7315" t="s">
        <v>565</v>
      </c>
    </row>
    <row r="7316" spans="1:25">
      <c r="A7316" t="s">
        <v>62</v>
      </c>
      <c r="B7316" t="s">
        <v>66</v>
      </c>
      <c r="C7316">
        <v>2000</v>
      </c>
      <c r="D7316" t="s">
        <v>580</v>
      </c>
      <c r="E7316">
        <v>20497.805907172999</v>
      </c>
      <c r="F7316" s="13">
        <f t="shared" si="444"/>
        <v>101.72765345533448</v>
      </c>
      <c r="G7316" s="13">
        <f t="shared" si="445"/>
        <v>101.72765345533448</v>
      </c>
      <c r="H7316">
        <v>20.497805907172999</v>
      </c>
      <c r="I7316">
        <f t="shared" si="446"/>
        <v>0.10172765345533448</v>
      </c>
      <c r="J7316">
        <f t="shared" si="447"/>
        <v>0.10172765345533448</v>
      </c>
      <c r="K7316" t="s">
        <v>563</v>
      </c>
      <c r="L7316" t="s">
        <v>563</v>
      </c>
      <c r="M7316" t="s">
        <v>563</v>
      </c>
      <c r="N7316">
        <v>0</v>
      </c>
      <c r="O7316">
        <v>0</v>
      </c>
      <c r="P7316" t="s">
        <v>581</v>
      </c>
      <c r="Q7316" t="s">
        <v>1</v>
      </c>
      <c r="R7316">
        <v>1</v>
      </c>
      <c r="S7316" t="s">
        <v>564</v>
      </c>
      <c r="T7316">
        <v>0</v>
      </c>
      <c r="U7316">
        <v>0</v>
      </c>
      <c r="V7316" t="s">
        <v>1</v>
      </c>
      <c r="W7316" t="s">
        <v>1</v>
      </c>
      <c r="X7316">
        <v>1</v>
      </c>
      <c r="Y7316" t="s">
        <v>565</v>
      </c>
    </row>
    <row r="7317" spans="1:25">
      <c r="A7317" t="s">
        <v>62</v>
      </c>
      <c r="B7317" t="s">
        <v>66</v>
      </c>
      <c r="C7317">
        <v>2000</v>
      </c>
      <c r="D7317" t="s">
        <v>580</v>
      </c>
      <c r="E7317">
        <v>20750.625</v>
      </c>
      <c r="F7317" s="13">
        <f t="shared" si="444"/>
        <v>102.91698601623094</v>
      </c>
      <c r="G7317" s="13">
        <f t="shared" si="445"/>
        <v>102.91698601623094</v>
      </c>
      <c r="H7317">
        <v>20.750624999999999</v>
      </c>
      <c r="I7317">
        <f t="shared" si="446"/>
        <v>0.10291698601623094</v>
      </c>
      <c r="J7317">
        <f t="shared" si="447"/>
        <v>0.10291698601623094</v>
      </c>
      <c r="K7317" t="s">
        <v>563</v>
      </c>
      <c r="L7317" t="s">
        <v>563</v>
      </c>
      <c r="M7317" t="s">
        <v>563</v>
      </c>
      <c r="N7317">
        <v>0</v>
      </c>
      <c r="O7317">
        <v>0</v>
      </c>
      <c r="P7317" t="s">
        <v>581</v>
      </c>
      <c r="Q7317" t="s">
        <v>1</v>
      </c>
      <c r="R7317">
        <v>1</v>
      </c>
      <c r="S7317" t="s">
        <v>564</v>
      </c>
      <c r="T7317">
        <v>0</v>
      </c>
      <c r="U7317">
        <v>0</v>
      </c>
      <c r="V7317" t="s">
        <v>1</v>
      </c>
      <c r="W7317" t="s">
        <v>1</v>
      </c>
      <c r="X7317">
        <v>1</v>
      </c>
      <c r="Y7317" t="s">
        <v>565</v>
      </c>
    </row>
    <row r="7318" spans="1:25">
      <c r="A7318" t="s">
        <v>62</v>
      </c>
      <c r="B7318" t="s">
        <v>66</v>
      </c>
      <c r="C7318">
        <v>2000</v>
      </c>
      <c r="D7318" t="s">
        <v>580</v>
      </c>
      <c r="E7318">
        <v>20843.75</v>
      </c>
      <c r="F7318" s="13">
        <f t="shared" si="444"/>
        <v>103.35488275442043</v>
      </c>
      <c r="G7318" s="13">
        <f t="shared" si="445"/>
        <v>103.35488275442043</v>
      </c>
      <c r="H7318">
        <v>20.84375</v>
      </c>
      <c r="I7318">
        <f t="shared" si="446"/>
        <v>0.10335488275442042</v>
      </c>
      <c r="J7318">
        <f t="shared" si="447"/>
        <v>0.10335488275442042</v>
      </c>
      <c r="K7318" t="s">
        <v>563</v>
      </c>
      <c r="L7318" t="s">
        <v>563</v>
      </c>
      <c r="M7318" t="s">
        <v>563</v>
      </c>
      <c r="N7318">
        <v>0</v>
      </c>
      <c r="O7318">
        <v>0</v>
      </c>
      <c r="P7318" t="s">
        <v>581</v>
      </c>
      <c r="Q7318" t="s">
        <v>1</v>
      </c>
      <c r="R7318">
        <v>1</v>
      </c>
      <c r="S7318" t="s">
        <v>564</v>
      </c>
      <c r="T7318">
        <v>0</v>
      </c>
      <c r="U7318">
        <v>0</v>
      </c>
      <c r="V7318" t="s">
        <v>1</v>
      </c>
      <c r="W7318" t="s">
        <v>1</v>
      </c>
      <c r="X7318">
        <v>1</v>
      </c>
      <c r="Y7318" t="s">
        <v>565</v>
      </c>
    </row>
    <row r="7319" spans="1:25">
      <c r="A7319" t="s">
        <v>62</v>
      </c>
      <c r="B7319" t="s">
        <v>66</v>
      </c>
      <c r="C7319">
        <v>2000</v>
      </c>
      <c r="D7319" t="s">
        <v>580</v>
      </c>
      <c r="E7319">
        <v>21496.25</v>
      </c>
      <c r="F7319" s="13">
        <f t="shared" si="444"/>
        <v>106.42028277227207</v>
      </c>
      <c r="G7319" s="13">
        <f t="shared" si="445"/>
        <v>106.42028277227207</v>
      </c>
      <c r="H7319">
        <v>21.49625</v>
      </c>
      <c r="I7319">
        <f t="shared" si="446"/>
        <v>0.10642028277227207</v>
      </c>
      <c r="J7319">
        <f t="shared" si="447"/>
        <v>0.10642028277227207</v>
      </c>
      <c r="K7319" t="s">
        <v>563</v>
      </c>
      <c r="L7319" t="s">
        <v>563</v>
      </c>
      <c r="M7319" t="s">
        <v>563</v>
      </c>
      <c r="N7319">
        <v>0</v>
      </c>
      <c r="O7319">
        <v>0</v>
      </c>
      <c r="P7319" t="s">
        <v>581</v>
      </c>
      <c r="Q7319" t="s">
        <v>1</v>
      </c>
      <c r="R7319">
        <v>1</v>
      </c>
      <c r="S7319" t="s">
        <v>564</v>
      </c>
      <c r="T7319">
        <v>0</v>
      </c>
      <c r="U7319">
        <v>0</v>
      </c>
      <c r="V7319" t="s">
        <v>1</v>
      </c>
      <c r="W7319" t="s">
        <v>1</v>
      </c>
      <c r="X7319">
        <v>1</v>
      </c>
      <c r="Y7319" t="s">
        <v>565</v>
      </c>
    </row>
    <row r="7320" spans="1:25">
      <c r="A7320" t="s">
        <v>62</v>
      </c>
      <c r="B7320" t="s">
        <v>66</v>
      </c>
      <c r="C7320">
        <v>2000</v>
      </c>
      <c r="D7320" t="s">
        <v>580</v>
      </c>
      <c r="E7320">
        <v>22237.333333333299</v>
      </c>
      <c r="F7320" s="13">
        <f t="shared" si="444"/>
        <v>109.89600735583511</v>
      </c>
      <c r="G7320" s="13">
        <f t="shared" si="445"/>
        <v>109.89600735583511</v>
      </c>
      <c r="H7320">
        <v>22.2373333333333</v>
      </c>
      <c r="I7320">
        <f t="shared" si="446"/>
        <v>0.10989600735583512</v>
      </c>
      <c r="J7320">
        <f t="shared" si="447"/>
        <v>0.10989600735583512</v>
      </c>
      <c r="K7320" t="s">
        <v>563</v>
      </c>
      <c r="L7320" t="s">
        <v>563</v>
      </c>
      <c r="M7320" t="s">
        <v>563</v>
      </c>
      <c r="N7320">
        <v>0</v>
      </c>
      <c r="O7320">
        <v>0</v>
      </c>
      <c r="P7320" t="s">
        <v>581</v>
      </c>
      <c r="Q7320" t="s">
        <v>1</v>
      </c>
      <c r="R7320">
        <v>1</v>
      </c>
      <c r="S7320" t="s">
        <v>564</v>
      </c>
      <c r="T7320">
        <v>0</v>
      </c>
      <c r="U7320">
        <v>0</v>
      </c>
      <c r="V7320" t="s">
        <v>1</v>
      </c>
      <c r="W7320" t="s">
        <v>1</v>
      </c>
      <c r="X7320">
        <v>1</v>
      </c>
      <c r="Y7320" t="s">
        <v>565</v>
      </c>
    </row>
    <row r="7321" spans="1:25">
      <c r="A7321" t="s">
        <v>62</v>
      </c>
      <c r="B7321" t="s">
        <v>66</v>
      </c>
      <c r="C7321">
        <v>2000</v>
      </c>
      <c r="D7321" t="s">
        <v>580</v>
      </c>
      <c r="E7321">
        <v>22859.333333333299</v>
      </c>
      <c r="F7321" s="13">
        <f t="shared" si="444"/>
        <v>112.80858726865193</v>
      </c>
      <c r="G7321" s="13">
        <f t="shared" si="445"/>
        <v>112.80858726865193</v>
      </c>
      <c r="H7321">
        <v>22.8593333333333</v>
      </c>
      <c r="I7321">
        <f t="shared" si="446"/>
        <v>0.11280858726865194</v>
      </c>
      <c r="J7321">
        <f t="shared" si="447"/>
        <v>0.11280858726865194</v>
      </c>
      <c r="K7321" t="s">
        <v>563</v>
      </c>
      <c r="L7321" t="s">
        <v>563</v>
      </c>
      <c r="M7321" t="s">
        <v>563</v>
      </c>
      <c r="N7321">
        <v>0</v>
      </c>
      <c r="O7321">
        <v>0</v>
      </c>
      <c r="P7321" t="s">
        <v>581</v>
      </c>
      <c r="Q7321" t="s">
        <v>1</v>
      </c>
      <c r="R7321">
        <v>1</v>
      </c>
      <c r="S7321" t="s">
        <v>564</v>
      </c>
      <c r="T7321">
        <v>0</v>
      </c>
      <c r="U7321">
        <v>0</v>
      </c>
      <c r="V7321" t="s">
        <v>1</v>
      </c>
      <c r="W7321" t="s">
        <v>1</v>
      </c>
      <c r="X7321">
        <v>1</v>
      </c>
      <c r="Y7321" t="s">
        <v>565</v>
      </c>
    </row>
    <row r="7322" spans="1:25">
      <c r="A7322" t="s">
        <v>62</v>
      </c>
      <c r="B7322" t="s">
        <v>66</v>
      </c>
      <c r="C7322">
        <v>2000</v>
      </c>
      <c r="D7322" t="s">
        <v>580</v>
      </c>
      <c r="E7322">
        <v>23535</v>
      </c>
      <c r="F7322" s="13">
        <f t="shared" si="444"/>
        <v>115.96782162587519</v>
      </c>
      <c r="G7322" s="13">
        <f t="shared" si="445"/>
        <v>115.96782162587519</v>
      </c>
      <c r="H7322">
        <v>23.535</v>
      </c>
      <c r="I7322">
        <f t="shared" si="446"/>
        <v>0.11596782162587518</v>
      </c>
      <c r="J7322">
        <f t="shared" si="447"/>
        <v>0.11596782162587518</v>
      </c>
      <c r="K7322" t="s">
        <v>563</v>
      </c>
      <c r="L7322" t="s">
        <v>563</v>
      </c>
      <c r="M7322" t="s">
        <v>563</v>
      </c>
      <c r="N7322">
        <v>0</v>
      </c>
      <c r="O7322">
        <v>0</v>
      </c>
      <c r="P7322" t="s">
        <v>581</v>
      </c>
      <c r="Q7322" t="s">
        <v>1</v>
      </c>
      <c r="R7322">
        <v>1</v>
      </c>
      <c r="S7322" t="s">
        <v>564</v>
      </c>
      <c r="T7322">
        <v>0</v>
      </c>
      <c r="U7322">
        <v>0</v>
      </c>
      <c r="V7322" t="s">
        <v>1</v>
      </c>
      <c r="W7322" t="s">
        <v>1</v>
      </c>
      <c r="X7322">
        <v>1</v>
      </c>
      <c r="Y7322" t="s">
        <v>565</v>
      </c>
    </row>
    <row r="7323" spans="1:25">
      <c r="A7323" t="s">
        <v>62</v>
      </c>
      <c r="B7323" t="s">
        <v>66</v>
      </c>
      <c r="C7323">
        <v>2000</v>
      </c>
      <c r="D7323" t="s">
        <v>580</v>
      </c>
      <c r="E7323">
        <v>23826.137566137601</v>
      </c>
      <c r="F7323" s="13">
        <f t="shared" si="444"/>
        <v>117.32764633102946</v>
      </c>
      <c r="G7323" s="13">
        <f t="shared" si="445"/>
        <v>117.32764633102946</v>
      </c>
      <c r="H7323">
        <v>23.8261375661376</v>
      </c>
      <c r="I7323">
        <f t="shared" si="446"/>
        <v>0.11732764633102946</v>
      </c>
      <c r="J7323">
        <f t="shared" si="447"/>
        <v>0.11732764633102946</v>
      </c>
      <c r="K7323" t="s">
        <v>563</v>
      </c>
      <c r="L7323" t="s">
        <v>563</v>
      </c>
      <c r="M7323" t="s">
        <v>563</v>
      </c>
      <c r="N7323">
        <v>0</v>
      </c>
      <c r="O7323">
        <v>0</v>
      </c>
      <c r="P7323" t="s">
        <v>581</v>
      </c>
      <c r="Q7323" t="s">
        <v>1</v>
      </c>
      <c r="R7323">
        <v>1</v>
      </c>
      <c r="S7323" t="s">
        <v>564</v>
      </c>
      <c r="T7323">
        <v>0</v>
      </c>
      <c r="U7323">
        <v>0</v>
      </c>
      <c r="V7323" t="s">
        <v>1</v>
      </c>
      <c r="W7323" t="s">
        <v>1</v>
      </c>
      <c r="X7323">
        <v>1</v>
      </c>
      <c r="Y7323" t="s">
        <v>565</v>
      </c>
    </row>
    <row r="7324" spans="1:25">
      <c r="A7324" t="s">
        <v>62</v>
      </c>
      <c r="B7324" t="s">
        <v>66</v>
      </c>
      <c r="C7324">
        <v>2000</v>
      </c>
      <c r="D7324" t="s">
        <v>580</v>
      </c>
      <c r="E7324">
        <v>23828.9021164021</v>
      </c>
      <c r="F7324" s="13">
        <f t="shared" si="444"/>
        <v>117.34055465480266</v>
      </c>
      <c r="G7324" s="13">
        <f t="shared" si="445"/>
        <v>117.34055465480266</v>
      </c>
      <c r="H7324">
        <v>23.828902116402102</v>
      </c>
      <c r="I7324">
        <f t="shared" si="446"/>
        <v>0.11734055465480266</v>
      </c>
      <c r="J7324">
        <f t="shared" si="447"/>
        <v>0.11734055465480266</v>
      </c>
      <c r="K7324" t="s">
        <v>563</v>
      </c>
      <c r="L7324" t="s">
        <v>563</v>
      </c>
      <c r="M7324" t="s">
        <v>563</v>
      </c>
      <c r="N7324">
        <v>0</v>
      </c>
      <c r="O7324">
        <v>0</v>
      </c>
      <c r="P7324" t="s">
        <v>581</v>
      </c>
      <c r="Q7324" t="s">
        <v>1</v>
      </c>
      <c r="R7324">
        <v>1</v>
      </c>
      <c r="S7324" t="s">
        <v>564</v>
      </c>
      <c r="T7324">
        <v>0</v>
      </c>
      <c r="U7324">
        <v>0</v>
      </c>
      <c r="V7324" t="s">
        <v>1</v>
      </c>
      <c r="W7324" t="s">
        <v>1</v>
      </c>
      <c r="X7324">
        <v>1</v>
      </c>
      <c r="Y7324" t="s">
        <v>565</v>
      </c>
    </row>
    <row r="7325" spans="1:25">
      <c r="A7325" t="s">
        <v>62</v>
      </c>
      <c r="B7325" t="s">
        <v>66</v>
      </c>
      <c r="C7325">
        <v>2000</v>
      </c>
      <c r="D7325" t="s">
        <v>580</v>
      </c>
      <c r="E7325">
        <v>24344.6164021164</v>
      </c>
      <c r="F7325" s="13">
        <f t="shared" si="444"/>
        <v>119.74719690940593</v>
      </c>
      <c r="G7325" s="13">
        <f t="shared" si="445"/>
        <v>119.74719690940593</v>
      </c>
      <c r="H7325">
        <v>24.344616402116401</v>
      </c>
      <c r="I7325">
        <f t="shared" si="446"/>
        <v>0.11974719690940593</v>
      </c>
      <c r="J7325">
        <f t="shared" si="447"/>
        <v>0.11974719690940593</v>
      </c>
      <c r="K7325" t="s">
        <v>563</v>
      </c>
      <c r="L7325" t="s">
        <v>563</v>
      </c>
      <c r="M7325" t="s">
        <v>563</v>
      </c>
      <c r="N7325">
        <v>0</v>
      </c>
      <c r="O7325">
        <v>0</v>
      </c>
      <c r="P7325" t="s">
        <v>581</v>
      </c>
      <c r="Q7325" t="s">
        <v>1</v>
      </c>
      <c r="R7325">
        <v>1</v>
      </c>
      <c r="S7325" t="s">
        <v>564</v>
      </c>
      <c r="T7325">
        <v>0</v>
      </c>
      <c r="U7325">
        <v>0</v>
      </c>
      <c r="V7325" t="s">
        <v>1</v>
      </c>
      <c r="W7325" t="s">
        <v>1</v>
      </c>
      <c r="X7325">
        <v>1</v>
      </c>
      <c r="Y7325" t="s">
        <v>565</v>
      </c>
    </row>
    <row r="7326" spans="1:25">
      <c r="A7326" t="s">
        <v>62</v>
      </c>
      <c r="B7326" t="s">
        <v>66</v>
      </c>
      <c r="C7326">
        <v>2000</v>
      </c>
      <c r="D7326" t="s">
        <v>580</v>
      </c>
      <c r="E7326">
        <v>24508.9814814815</v>
      </c>
      <c r="F7326" s="13">
        <f t="shared" si="444"/>
        <v>120.51366866201185</v>
      </c>
      <c r="G7326" s="13">
        <f t="shared" si="445"/>
        <v>120.51366866201185</v>
      </c>
      <c r="H7326">
        <v>24.508981481481499</v>
      </c>
      <c r="I7326">
        <f t="shared" si="446"/>
        <v>0.12051366866201185</v>
      </c>
      <c r="J7326">
        <f t="shared" si="447"/>
        <v>0.12051366866201185</v>
      </c>
      <c r="K7326" t="s">
        <v>563</v>
      </c>
      <c r="L7326" t="s">
        <v>563</v>
      </c>
      <c r="M7326" t="s">
        <v>563</v>
      </c>
      <c r="N7326">
        <v>0</v>
      </c>
      <c r="O7326">
        <v>0</v>
      </c>
      <c r="P7326" t="s">
        <v>581</v>
      </c>
      <c r="Q7326" t="s">
        <v>1</v>
      </c>
      <c r="R7326">
        <v>1</v>
      </c>
      <c r="S7326" t="s">
        <v>564</v>
      </c>
      <c r="T7326">
        <v>0</v>
      </c>
      <c r="U7326">
        <v>0</v>
      </c>
      <c r="V7326" t="s">
        <v>1</v>
      </c>
      <c r="W7326" t="s">
        <v>1</v>
      </c>
      <c r="X7326">
        <v>1</v>
      </c>
      <c r="Y7326" t="s">
        <v>565</v>
      </c>
    </row>
    <row r="7327" spans="1:25">
      <c r="A7327" t="s">
        <v>62</v>
      </c>
      <c r="B7327" t="s">
        <v>66</v>
      </c>
      <c r="C7327">
        <v>2000</v>
      </c>
      <c r="D7327" t="s">
        <v>580</v>
      </c>
      <c r="E7327">
        <v>24576.5873015873</v>
      </c>
      <c r="F7327" s="13">
        <f t="shared" si="444"/>
        <v>120.82885260318174</v>
      </c>
      <c r="G7327" s="13">
        <f t="shared" si="445"/>
        <v>120.82885260318174</v>
      </c>
      <c r="H7327">
        <v>24.576587301587299</v>
      </c>
      <c r="I7327">
        <f t="shared" si="446"/>
        <v>0.12082885260318174</v>
      </c>
      <c r="J7327">
        <f t="shared" si="447"/>
        <v>0.12082885260318174</v>
      </c>
      <c r="K7327" t="s">
        <v>563</v>
      </c>
      <c r="L7327" t="s">
        <v>563</v>
      </c>
      <c r="M7327" t="s">
        <v>563</v>
      </c>
      <c r="N7327">
        <v>0</v>
      </c>
      <c r="O7327">
        <v>0</v>
      </c>
      <c r="P7327" t="s">
        <v>581</v>
      </c>
      <c r="Q7327" t="s">
        <v>1</v>
      </c>
      <c r="R7327">
        <v>1</v>
      </c>
      <c r="S7327" t="s">
        <v>564</v>
      </c>
      <c r="T7327">
        <v>0</v>
      </c>
      <c r="U7327">
        <v>0</v>
      </c>
      <c r="V7327" t="s">
        <v>1</v>
      </c>
      <c r="W7327" t="s">
        <v>1</v>
      </c>
      <c r="X7327">
        <v>1</v>
      </c>
      <c r="Y7327" t="s">
        <v>565</v>
      </c>
    </row>
    <row r="7328" spans="1:25">
      <c r="A7328" t="s">
        <v>62</v>
      </c>
      <c r="B7328" t="s">
        <v>66</v>
      </c>
      <c r="C7328">
        <v>2000</v>
      </c>
      <c r="D7328" t="s">
        <v>580</v>
      </c>
      <c r="E7328">
        <v>24651.732804232801</v>
      </c>
      <c r="F7328" s="13">
        <f t="shared" si="444"/>
        <v>121.17913447538089</v>
      </c>
      <c r="G7328" s="13">
        <f t="shared" si="445"/>
        <v>121.17913447538089</v>
      </c>
      <c r="H7328">
        <v>24.6517328042328</v>
      </c>
      <c r="I7328">
        <f t="shared" si="446"/>
        <v>0.1211791344753809</v>
      </c>
      <c r="J7328">
        <f t="shared" si="447"/>
        <v>0.1211791344753809</v>
      </c>
      <c r="K7328" t="s">
        <v>563</v>
      </c>
      <c r="L7328" t="s">
        <v>563</v>
      </c>
      <c r="M7328" t="s">
        <v>563</v>
      </c>
      <c r="N7328">
        <v>0</v>
      </c>
      <c r="O7328">
        <v>0</v>
      </c>
      <c r="P7328" t="s">
        <v>581</v>
      </c>
      <c r="Q7328" t="s">
        <v>1</v>
      </c>
      <c r="R7328">
        <v>1</v>
      </c>
      <c r="S7328" t="s">
        <v>564</v>
      </c>
      <c r="T7328">
        <v>0</v>
      </c>
      <c r="U7328">
        <v>0</v>
      </c>
      <c r="V7328" t="s">
        <v>1</v>
      </c>
      <c r="W7328" t="s">
        <v>1</v>
      </c>
      <c r="X7328">
        <v>1</v>
      </c>
      <c r="Y7328" t="s">
        <v>565</v>
      </c>
    </row>
    <row r="7329" spans="1:25">
      <c r="A7329" t="s">
        <v>62</v>
      </c>
      <c r="B7329" t="s">
        <v>66</v>
      </c>
      <c r="C7329">
        <v>2000</v>
      </c>
      <c r="D7329" t="s">
        <v>580</v>
      </c>
      <c r="E7329">
        <v>25024.21875</v>
      </c>
      <c r="F7329" s="13">
        <f t="shared" si="444"/>
        <v>122.91462056502324</v>
      </c>
      <c r="G7329" s="13">
        <f t="shared" si="445"/>
        <v>122.91462056502324</v>
      </c>
      <c r="H7329">
        <v>25.024218749999999</v>
      </c>
      <c r="I7329">
        <f t="shared" si="446"/>
        <v>0.12291462056502324</v>
      </c>
      <c r="J7329">
        <f t="shared" si="447"/>
        <v>0.12291462056502324</v>
      </c>
      <c r="K7329" t="s">
        <v>563</v>
      </c>
      <c r="L7329" t="s">
        <v>563</v>
      </c>
      <c r="M7329" t="s">
        <v>563</v>
      </c>
      <c r="N7329">
        <v>0</v>
      </c>
      <c r="O7329">
        <v>0</v>
      </c>
      <c r="P7329" t="s">
        <v>581</v>
      </c>
      <c r="Q7329" t="s">
        <v>1</v>
      </c>
      <c r="R7329">
        <v>1</v>
      </c>
      <c r="S7329" t="s">
        <v>564</v>
      </c>
      <c r="T7329">
        <v>0</v>
      </c>
      <c r="U7329">
        <v>0</v>
      </c>
      <c r="V7329" t="s">
        <v>1</v>
      </c>
      <c r="W7329" t="s">
        <v>1</v>
      </c>
      <c r="X7329">
        <v>1</v>
      </c>
      <c r="Y7329" t="s">
        <v>565</v>
      </c>
    </row>
    <row r="7330" spans="1:25">
      <c r="A7330" t="s">
        <v>62</v>
      </c>
      <c r="B7330" t="s">
        <v>66</v>
      </c>
      <c r="C7330">
        <v>2005</v>
      </c>
      <c r="D7330" t="s">
        <v>582</v>
      </c>
      <c r="E7330">
        <v>27092.558566835101</v>
      </c>
      <c r="F7330" s="13">
        <f t="shared" si="444"/>
        <v>132.52764545352599</v>
      </c>
      <c r="G7330" s="13">
        <f t="shared" si="445"/>
        <v>132.52764545352599</v>
      </c>
      <c r="H7330">
        <v>27.092558566835098</v>
      </c>
      <c r="I7330">
        <f t="shared" si="446"/>
        <v>0.13252764545352599</v>
      </c>
      <c r="J7330">
        <f t="shared" si="447"/>
        <v>0.13252764545352599</v>
      </c>
      <c r="K7330" t="s">
        <v>563</v>
      </c>
      <c r="L7330" t="s">
        <v>563</v>
      </c>
      <c r="M7330" t="s">
        <v>563</v>
      </c>
      <c r="N7330">
        <v>0</v>
      </c>
      <c r="O7330">
        <v>0</v>
      </c>
      <c r="P7330" t="s">
        <v>583</v>
      </c>
      <c r="Q7330" t="s">
        <v>1</v>
      </c>
      <c r="R7330">
        <v>1</v>
      </c>
      <c r="S7330" t="s">
        <v>564</v>
      </c>
      <c r="T7330">
        <v>0</v>
      </c>
      <c r="U7330">
        <v>0</v>
      </c>
      <c r="V7330" t="s">
        <v>1</v>
      </c>
      <c r="W7330" t="s">
        <v>1</v>
      </c>
      <c r="X7330">
        <v>1</v>
      </c>
      <c r="Y7330" t="s">
        <v>565</v>
      </c>
    </row>
    <row r="7331" spans="1:25">
      <c r="A7331" t="s">
        <v>62</v>
      </c>
      <c r="B7331" t="s">
        <v>66</v>
      </c>
      <c r="C7331">
        <v>2005</v>
      </c>
      <c r="D7331" t="s">
        <v>582</v>
      </c>
      <c r="E7331">
        <v>27444.586409237199</v>
      </c>
      <c r="F7331" s="13">
        <f t="shared" si="444"/>
        <v>134.15990008289276</v>
      </c>
      <c r="G7331" s="13">
        <f t="shared" si="445"/>
        <v>134.15990008289276</v>
      </c>
      <c r="H7331">
        <v>27.4445864092372</v>
      </c>
      <c r="I7331">
        <f t="shared" si="446"/>
        <v>0.13415990008289277</v>
      </c>
      <c r="J7331">
        <f t="shared" si="447"/>
        <v>0.13415990008289277</v>
      </c>
      <c r="K7331" t="s">
        <v>563</v>
      </c>
      <c r="L7331" t="s">
        <v>563</v>
      </c>
      <c r="M7331" t="s">
        <v>563</v>
      </c>
      <c r="N7331">
        <v>0</v>
      </c>
      <c r="O7331">
        <v>0</v>
      </c>
      <c r="P7331" t="s">
        <v>583</v>
      </c>
      <c r="Q7331" t="s">
        <v>1</v>
      </c>
      <c r="R7331">
        <v>1</v>
      </c>
      <c r="S7331" t="s">
        <v>564</v>
      </c>
      <c r="T7331">
        <v>0</v>
      </c>
      <c r="U7331">
        <v>0</v>
      </c>
      <c r="V7331" t="s">
        <v>1</v>
      </c>
      <c r="W7331" t="s">
        <v>1</v>
      </c>
      <c r="X7331">
        <v>1</v>
      </c>
      <c r="Y7331" t="s">
        <v>565</v>
      </c>
    </row>
    <row r="7332" spans="1:25">
      <c r="A7332" t="s">
        <v>62</v>
      </c>
      <c r="B7332" t="s">
        <v>66</v>
      </c>
      <c r="C7332">
        <v>2005</v>
      </c>
      <c r="D7332" t="s">
        <v>582</v>
      </c>
      <c r="E7332">
        <v>28716.155593412801</v>
      </c>
      <c r="F7332" s="13">
        <f t="shared" si="444"/>
        <v>140.04688323117517</v>
      </c>
      <c r="G7332" s="13">
        <f t="shared" si="445"/>
        <v>140.04688323117517</v>
      </c>
      <c r="H7332">
        <v>28.7161555934128</v>
      </c>
      <c r="I7332">
        <f t="shared" si="446"/>
        <v>0.14004688323117517</v>
      </c>
      <c r="J7332">
        <f t="shared" si="447"/>
        <v>0.14004688323117517</v>
      </c>
      <c r="K7332" t="s">
        <v>563</v>
      </c>
      <c r="L7332" t="s">
        <v>563</v>
      </c>
      <c r="M7332" t="s">
        <v>563</v>
      </c>
      <c r="N7332">
        <v>0</v>
      </c>
      <c r="O7332">
        <v>0</v>
      </c>
      <c r="P7332" t="s">
        <v>583</v>
      </c>
      <c r="Q7332" t="s">
        <v>1</v>
      </c>
      <c r="R7332">
        <v>1</v>
      </c>
      <c r="S7332" t="s">
        <v>564</v>
      </c>
      <c r="T7332">
        <v>0</v>
      </c>
      <c r="U7332">
        <v>0</v>
      </c>
      <c r="V7332" t="s">
        <v>1</v>
      </c>
      <c r="W7332" t="s">
        <v>1</v>
      </c>
      <c r="X7332">
        <v>1</v>
      </c>
      <c r="Y7332" t="s">
        <v>565</v>
      </c>
    </row>
    <row r="7333" spans="1:25">
      <c r="A7333" t="s">
        <v>62</v>
      </c>
      <c r="B7333" t="s">
        <v>66</v>
      </c>
      <c r="C7333">
        <v>2005</v>
      </c>
      <c r="D7333" t="s">
        <v>582</v>
      </c>
      <c r="E7333">
        <v>29539.958304378</v>
      </c>
      <c r="F7333" s="13">
        <f t="shared" si="444"/>
        <v>143.85360128963504</v>
      </c>
      <c r="G7333" s="13">
        <f t="shared" si="445"/>
        <v>143.85360128963504</v>
      </c>
      <c r="H7333">
        <v>29.539958304378001</v>
      </c>
      <c r="I7333">
        <f t="shared" si="446"/>
        <v>0.14385360128963504</v>
      </c>
      <c r="J7333">
        <f t="shared" si="447"/>
        <v>0.14385360128963504</v>
      </c>
      <c r="K7333" t="s">
        <v>563</v>
      </c>
      <c r="L7333" t="s">
        <v>563</v>
      </c>
      <c r="M7333" t="s">
        <v>563</v>
      </c>
      <c r="N7333">
        <v>0</v>
      </c>
      <c r="O7333">
        <v>0</v>
      </c>
      <c r="P7333" t="s">
        <v>583</v>
      </c>
      <c r="Q7333" t="s">
        <v>1</v>
      </c>
      <c r="R7333">
        <v>1</v>
      </c>
      <c r="S7333" t="s">
        <v>564</v>
      </c>
      <c r="T7333">
        <v>0</v>
      </c>
      <c r="U7333">
        <v>0</v>
      </c>
      <c r="V7333" t="s">
        <v>1</v>
      </c>
      <c r="W7333" t="s">
        <v>1</v>
      </c>
      <c r="X7333">
        <v>1</v>
      </c>
      <c r="Y7333" t="s">
        <v>565</v>
      </c>
    </row>
    <row r="7334" spans="1:25">
      <c r="A7334" t="s">
        <v>62</v>
      </c>
      <c r="B7334" t="s">
        <v>66</v>
      </c>
      <c r="C7334">
        <v>2005</v>
      </c>
      <c r="D7334" t="s">
        <v>582</v>
      </c>
      <c r="E7334">
        <v>30333.5649756776</v>
      </c>
      <c r="F7334" s="13">
        <f t="shared" si="444"/>
        <v>147.515586926504</v>
      </c>
      <c r="G7334" s="13">
        <f t="shared" si="445"/>
        <v>147.515586926504</v>
      </c>
      <c r="H7334">
        <v>30.3335649756776</v>
      </c>
      <c r="I7334">
        <f t="shared" si="446"/>
        <v>0.14751558692650399</v>
      </c>
      <c r="J7334">
        <f t="shared" si="447"/>
        <v>0.14751558692650399</v>
      </c>
      <c r="K7334" t="s">
        <v>563</v>
      </c>
      <c r="L7334" t="s">
        <v>563</v>
      </c>
      <c r="M7334" t="s">
        <v>563</v>
      </c>
      <c r="N7334">
        <v>0</v>
      </c>
      <c r="O7334">
        <v>0</v>
      </c>
      <c r="P7334" t="s">
        <v>583</v>
      </c>
      <c r="Q7334" t="s">
        <v>1</v>
      </c>
      <c r="R7334">
        <v>1</v>
      </c>
      <c r="S7334" t="s">
        <v>564</v>
      </c>
      <c r="T7334">
        <v>0</v>
      </c>
      <c r="U7334">
        <v>0</v>
      </c>
      <c r="V7334" t="s">
        <v>1</v>
      </c>
      <c r="W7334" t="s">
        <v>1</v>
      </c>
      <c r="X7334">
        <v>1</v>
      </c>
      <c r="Y7334" t="s">
        <v>565</v>
      </c>
    </row>
    <row r="7335" spans="1:25">
      <c r="A7335" t="s">
        <v>62</v>
      </c>
      <c r="B7335" t="s">
        <v>66</v>
      </c>
      <c r="C7335">
        <v>2005</v>
      </c>
      <c r="D7335" t="s">
        <v>582</v>
      </c>
      <c r="E7335">
        <v>32954.179836965603</v>
      </c>
      <c r="F7335" s="13">
        <f t="shared" si="444"/>
        <v>159.57352379567803</v>
      </c>
      <c r="G7335" s="13">
        <f t="shared" si="445"/>
        <v>159.57352379567803</v>
      </c>
      <c r="H7335">
        <v>32.954179836965601</v>
      </c>
      <c r="I7335">
        <f t="shared" si="446"/>
        <v>0.15957352379567802</v>
      </c>
      <c r="J7335">
        <f t="shared" si="447"/>
        <v>0.15957352379567802</v>
      </c>
      <c r="K7335" t="s">
        <v>563</v>
      </c>
      <c r="L7335" t="s">
        <v>563</v>
      </c>
      <c r="M7335" t="s">
        <v>563</v>
      </c>
      <c r="N7335">
        <v>0</v>
      </c>
      <c r="O7335">
        <v>0</v>
      </c>
      <c r="P7335" t="s">
        <v>583</v>
      </c>
      <c r="R7335">
        <v>1</v>
      </c>
      <c r="S7335" t="s">
        <v>564</v>
      </c>
      <c r="T7335">
        <v>0</v>
      </c>
      <c r="U7335">
        <v>0</v>
      </c>
      <c r="V7335" t="s">
        <v>1</v>
      </c>
      <c r="X7335">
        <v>1</v>
      </c>
      <c r="Y7335" t="s">
        <v>565</v>
      </c>
    </row>
    <row r="7336" spans="1:25">
      <c r="A7336" t="s">
        <v>62</v>
      </c>
      <c r="B7336" t="s">
        <v>66</v>
      </c>
      <c r="C7336">
        <v>2005</v>
      </c>
      <c r="D7336" t="s">
        <v>582</v>
      </c>
      <c r="E7336">
        <v>32974.871069705499</v>
      </c>
      <c r="F7336" s="13">
        <f t="shared" si="444"/>
        <v>159.66852510346723</v>
      </c>
      <c r="G7336" s="13">
        <f t="shared" si="445"/>
        <v>159.66852510346723</v>
      </c>
      <c r="H7336">
        <v>32.9748710697055</v>
      </c>
      <c r="I7336">
        <f t="shared" si="446"/>
        <v>0.15966852510346724</v>
      </c>
      <c r="J7336">
        <f t="shared" si="447"/>
        <v>0.15966852510346724</v>
      </c>
      <c r="K7336" t="s">
        <v>563</v>
      </c>
      <c r="L7336" t="s">
        <v>563</v>
      </c>
      <c r="M7336" t="s">
        <v>563</v>
      </c>
      <c r="N7336">
        <v>0</v>
      </c>
      <c r="O7336">
        <v>0</v>
      </c>
      <c r="P7336" t="s">
        <v>583</v>
      </c>
      <c r="R7336">
        <v>1</v>
      </c>
      <c r="S7336" t="s">
        <v>564</v>
      </c>
      <c r="T7336">
        <v>0</v>
      </c>
      <c r="U7336">
        <v>0</v>
      </c>
      <c r="V7336" t="s">
        <v>1</v>
      </c>
      <c r="X7336">
        <v>1</v>
      </c>
      <c r="Y7336" t="s">
        <v>565</v>
      </c>
    </row>
    <row r="7337" spans="1:25">
      <c r="A7337" t="s">
        <v>62</v>
      </c>
      <c r="B7337" t="s">
        <v>66</v>
      </c>
      <c r="C7337">
        <v>2005</v>
      </c>
      <c r="D7337" t="s">
        <v>582</v>
      </c>
      <c r="E7337">
        <v>37014.037735849102</v>
      </c>
      <c r="F7337" s="13">
        <f t="shared" si="444"/>
        <v>178.15711568087718</v>
      </c>
      <c r="G7337" s="13">
        <f t="shared" si="445"/>
        <v>178.15711568087718</v>
      </c>
      <c r="H7337">
        <v>37.014037735849101</v>
      </c>
      <c r="I7337">
        <f t="shared" si="446"/>
        <v>0.17815711568087719</v>
      </c>
      <c r="J7337">
        <f t="shared" si="447"/>
        <v>0.17815711568087719</v>
      </c>
      <c r="K7337" t="s">
        <v>563</v>
      </c>
      <c r="L7337" t="s">
        <v>563</v>
      </c>
      <c r="M7337" t="s">
        <v>563</v>
      </c>
      <c r="N7337">
        <v>0</v>
      </c>
      <c r="O7337">
        <v>0</v>
      </c>
      <c r="P7337" t="s">
        <v>583</v>
      </c>
      <c r="R7337">
        <v>1</v>
      </c>
      <c r="S7337" t="s">
        <v>564</v>
      </c>
      <c r="T7337">
        <v>0</v>
      </c>
      <c r="U7337">
        <v>0</v>
      </c>
      <c r="V7337" t="s">
        <v>1</v>
      </c>
      <c r="X7337">
        <v>1</v>
      </c>
      <c r="Y7337" t="s">
        <v>565</v>
      </c>
    </row>
    <row r="7338" spans="1:25">
      <c r="A7338" t="s">
        <v>62</v>
      </c>
      <c r="B7338" t="s">
        <v>66</v>
      </c>
      <c r="C7338">
        <v>2005</v>
      </c>
      <c r="D7338" t="s">
        <v>582</v>
      </c>
      <c r="E7338">
        <v>32150.778210116699</v>
      </c>
      <c r="F7338" s="13">
        <f t="shared" si="444"/>
        <v>155.88239247915797</v>
      </c>
      <c r="G7338" s="13">
        <f t="shared" si="445"/>
        <v>155.88239247915797</v>
      </c>
      <c r="H7338">
        <v>32.150778210116698</v>
      </c>
      <c r="I7338">
        <f t="shared" si="446"/>
        <v>0.15588239247915797</v>
      </c>
      <c r="J7338">
        <f t="shared" si="447"/>
        <v>0.15588239247915797</v>
      </c>
      <c r="K7338" t="s">
        <v>563</v>
      </c>
      <c r="L7338" t="s">
        <v>563</v>
      </c>
      <c r="M7338" t="s">
        <v>563</v>
      </c>
      <c r="N7338">
        <v>0</v>
      </c>
      <c r="O7338">
        <v>0</v>
      </c>
      <c r="P7338" t="s">
        <v>583</v>
      </c>
      <c r="Q7338" t="s">
        <v>1</v>
      </c>
      <c r="R7338">
        <v>1</v>
      </c>
      <c r="S7338" t="s">
        <v>564</v>
      </c>
      <c r="T7338">
        <v>0</v>
      </c>
      <c r="U7338">
        <v>0</v>
      </c>
      <c r="V7338" t="s">
        <v>1</v>
      </c>
      <c r="W7338" t="s">
        <v>1</v>
      </c>
      <c r="X7338">
        <v>1</v>
      </c>
      <c r="Y7338" t="s">
        <v>565</v>
      </c>
    </row>
    <row r="7339" spans="1:25">
      <c r="A7339" t="s">
        <v>62</v>
      </c>
      <c r="B7339" t="s">
        <v>66</v>
      </c>
      <c r="C7339">
        <v>2005</v>
      </c>
      <c r="D7339" t="s">
        <v>582</v>
      </c>
      <c r="E7339">
        <v>32946.498054474701</v>
      </c>
      <c r="F7339" s="13">
        <f t="shared" si="444"/>
        <v>159.53825302840787</v>
      </c>
      <c r="G7339" s="13">
        <f t="shared" si="445"/>
        <v>159.53825302840787</v>
      </c>
      <c r="H7339">
        <v>32.946498054474702</v>
      </c>
      <c r="I7339">
        <f t="shared" si="446"/>
        <v>0.15953825302840788</v>
      </c>
      <c r="J7339">
        <f t="shared" si="447"/>
        <v>0.15953825302840788</v>
      </c>
      <c r="K7339" t="s">
        <v>563</v>
      </c>
      <c r="L7339" t="s">
        <v>563</v>
      </c>
      <c r="M7339" t="s">
        <v>563</v>
      </c>
      <c r="N7339">
        <v>0</v>
      </c>
      <c r="O7339">
        <v>0</v>
      </c>
      <c r="P7339" t="s">
        <v>583</v>
      </c>
      <c r="Q7339" t="s">
        <v>1</v>
      </c>
      <c r="R7339">
        <v>1</v>
      </c>
      <c r="S7339" t="s">
        <v>564</v>
      </c>
      <c r="T7339">
        <v>0</v>
      </c>
      <c r="U7339">
        <v>0</v>
      </c>
      <c r="V7339" t="s">
        <v>1</v>
      </c>
      <c r="W7339" t="s">
        <v>1</v>
      </c>
      <c r="X7339">
        <v>1</v>
      </c>
      <c r="Y7339" t="s">
        <v>565</v>
      </c>
    </row>
    <row r="7340" spans="1:25">
      <c r="A7340" t="s">
        <v>62</v>
      </c>
      <c r="B7340" t="s">
        <v>66</v>
      </c>
      <c r="C7340">
        <v>2005</v>
      </c>
      <c r="D7340" t="s">
        <v>582</v>
      </c>
      <c r="E7340">
        <v>33110.3112840467</v>
      </c>
      <c r="F7340" s="13">
        <f t="shared" si="444"/>
        <v>160.29030639995028</v>
      </c>
      <c r="G7340" s="13">
        <f t="shared" si="445"/>
        <v>160.29030639995028</v>
      </c>
      <c r="H7340">
        <v>33.110311284046702</v>
      </c>
      <c r="I7340">
        <f t="shared" si="446"/>
        <v>0.16029030639995029</v>
      </c>
      <c r="J7340">
        <f t="shared" si="447"/>
        <v>0.16029030639995029</v>
      </c>
      <c r="K7340" t="s">
        <v>563</v>
      </c>
      <c r="L7340" t="s">
        <v>563</v>
      </c>
      <c r="M7340" t="s">
        <v>563</v>
      </c>
      <c r="N7340">
        <v>0</v>
      </c>
      <c r="O7340">
        <v>0</v>
      </c>
      <c r="P7340" t="s">
        <v>583</v>
      </c>
      <c r="Q7340" t="s">
        <v>1</v>
      </c>
      <c r="R7340">
        <v>1</v>
      </c>
      <c r="S7340" t="s">
        <v>564</v>
      </c>
      <c r="T7340">
        <v>0</v>
      </c>
      <c r="U7340">
        <v>0</v>
      </c>
      <c r="V7340" t="s">
        <v>1</v>
      </c>
      <c r="W7340" t="s">
        <v>1</v>
      </c>
      <c r="X7340">
        <v>1</v>
      </c>
      <c r="Y7340" t="s">
        <v>565</v>
      </c>
    </row>
    <row r="7341" spans="1:25">
      <c r="A7341" t="s">
        <v>62</v>
      </c>
      <c r="B7341" t="s">
        <v>66</v>
      </c>
      <c r="C7341">
        <v>2005</v>
      </c>
      <c r="D7341" t="s">
        <v>582</v>
      </c>
      <c r="E7341">
        <v>24737.605932203402</v>
      </c>
      <c r="F7341" s="13">
        <f t="shared" si="444"/>
        <v>121.57935420227756</v>
      </c>
      <c r="G7341" s="13">
        <f t="shared" si="445"/>
        <v>121.57935420227756</v>
      </c>
      <c r="H7341">
        <v>24.737605932203401</v>
      </c>
      <c r="I7341">
        <f t="shared" si="446"/>
        <v>0.12157935420227756</v>
      </c>
      <c r="J7341">
        <f t="shared" si="447"/>
        <v>0.12157935420227756</v>
      </c>
      <c r="K7341" t="s">
        <v>563</v>
      </c>
      <c r="L7341" t="s">
        <v>563</v>
      </c>
      <c r="M7341" t="s">
        <v>563</v>
      </c>
      <c r="N7341">
        <v>0</v>
      </c>
      <c r="O7341">
        <v>0</v>
      </c>
      <c r="P7341" t="s">
        <v>583</v>
      </c>
      <c r="R7341">
        <v>1</v>
      </c>
      <c r="S7341" t="s">
        <v>564</v>
      </c>
      <c r="T7341">
        <v>0</v>
      </c>
      <c r="U7341">
        <v>0</v>
      </c>
      <c r="V7341" t="s">
        <v>1</v>
      </c>
      <c r="X7341">
        <v>1</v>
      </c>
      <c r="Y7341" t="s">
        <v>565</v>
      </c>
    </row>
    <row r="7342" spans="1:25">
      <c r="A7342" t="s">
        <v>62</v>
      </c>
      <c r="B7342" t="s">
        <v>66</v>
      </c>
      <c r="C7342">
        <v>2005</v>
      </c>
      <c r="D7342" t="s">
        <v>582</v>
      </c>
      <c r="E7342">
        <v>24745.314769975801</v>
      </c>
      <c r="F7342" s="13">
        <f t="shared" si="444"/>
        <v>121.61527843636698</v>
      </c>
      <c r="G7342" s="13">
        <f t="shared" si="445"/>
        <v>121.61527843636698</v>
      </c>
      <c r="H7342">
        <v>24.745314769975799</v>
      </c>
      <c r="I7342">
        <f t="shared" si="446"/>
        <v>0.12161527843636698</v>
      </c>
      <c r="J7342">
        <f t="shared" si="447"/>
        <v>0.12161527843636698</v>
      </c>
      <c r="K7342" t="s">
        <v>563</v>
      </c>
      <c r="L7342" t="s">
        <v>563</v>
      </c>
      <c r="M7342" t="s">
        <v>563</v>
      </c>
      <c r="N7342">
        <v>0</v>
      </c>
      <c r="O7342">
        <v>0</v>
      </c>
      <c r="P7342" t="s">
        <v>583</v>
      </c>
      <c r="R7342">
        <v>1</v>
      </c>
      <c r="S7342" t="s">
        <v>564</v>
      </c>
      <c r="T7342">
        <v>0</v>
      </c>
      <c r="U7342">
        <v>0</v>
      </c>
      <c r="V7342" t="s">
        <v>1</v>
      </c>
      <c r="X7342">
        <v>1</v>
      </c>
      <c r="Y7342" t="s">
        <v>565</v>
      </c>
    </row>
    <row r="7343" spans="1:25">
      <c r="A7343" t="s">
        <v>62</v>
      </c>
      <c r="B7343" t="s">
        <v>66</v>
      </c>
      <c r="C7343">
        <v>2005</v>
      </c>
      <c r="D7343" t="s">
        <v>582</v>
      </c>
      <c r="E7343">
        <v>25134.4410211268</v>
      </c>
      <c r="F7343" s="13">
        <f t="shared" si="444"/>
        <v>123.42791062339617</v>
      </c>
      <c r="G7343" s="13">
        <f t="shared" si="445"/>
        <v>123.42791062339617</v>
      </c>
      <c r="H7343">
        <v>25.134441021126801</v>
      </c>
      <c r="I7343">
        <f t="shared" si="446"/>
        <v>0.12342791062339617</v>
      </c>
      <c r="J7343">
        <f t="shared" si="447"/>
        <v>0.12342791062339617</v>
      </c>
      <c r="K7343" t="s">
        <v>563</v>
      </c>
      <c r="L7343" t="s">
        <v>563</v>
      </c>
      <c r="M7343" t="s">
        <v>563</v>
      </c>
      <c r="N7343">
        <v>0</v>
      </c>
      <c r="O7343">
        <v>0</v>
      </c>
      <c r="P7343" t="s">
        <v>583</v>
      </c>
      <c r="R7343">
        <v>1</v>
      </c>
      <c r="S7343" t="s">
        <v>564</v>
      </c>
      <c r="T7343">
        <v>0</v>
      </c>
      <c r="U7343">
        <v>0</v>
      </c>
      <c r="V7343" t="s">
        <v>1</v>
      </c>
      <c r="X7343">
        <v>1</v>
      </c>
      <c r="Y7343" t="s">
        <v>565</v>
      </c>
    </row>
    <row r="7344" spans="1:25">
      <c r="A7344" t="s">
        <v>62</v>
      </c>
      <c r="B7344" t="s">
        <v>66</v>
      </c>
      <c r="C7344">
        <v>2005</v>
      </c>
      <c r="D7344" t="s">
        <v>582</v>
      </c>
      <c r="E7344">
        <v>25196.117957746501</v>
      </c>
      <c r="F7344" s="13">
        <f t="shared" si="444"/>
        <v>123.71508078539965</v>
      </c>
      <c r="G7344" s="13">
        <f t="shared" si="445"/>
        <v>123.71508078539965</v>
      </c>
      <c r="H7344">
        <v>25.196117957746502</v>
      </c>
      <c r="I7344">
        <f t="shared" si="446"/>
        <v>0.12371508078539965</v>
      </c>
      <c r="J7344">
        <f t="shared" si="447"/>
        <v>0.12371508078539965</v>
      </c>
      <c r="K7344" t="s">
        <v>563</v>
      </c>
      <c r="L7344" t="s">
        <v>563</v>
      </c>
      <c r="M7344" t="s">
        <v>563</v>
      </c>
      <c r="N7344">
        <v>0</v>
      </c>
      <c r="O7344">
        <v>0</v>
      </c>
      <c r="P7344" t="s">
        <v>583</v>
      </c>
      <c r="R7344">
        <v>1</v>
      </c>
      <c r="S7344" t="s">
        <v>564</v>
      </c>
      <c r="T7344">
        <v>0</v>
      </c>
      <c r="U7344">
        <v>0</v>
      </c>
      <c r="V7344" t="s">
        <v>1</v>
      </c>
      <c r="X7344">
        <v>1</v>
      </c>
      <c r="Y7344" t="s">
        <v>565</v>
      </c>
    </row>
    <row r="7345" spans="1:25">
      <c r="A7345" t="s">
        <v>62</v>
      </c>
      <c r="B7345" t="s">
        <v>66</v>
      </c>
      <c r="C7345">
        <v>2005</v>
      </c>
      <c r="D7345" t="s">
        <v>582</v>
      </c>
      <c r="E7345">
        <v>25286.434859154899</v>
      </c>
      <c r="F7345" s="13">
        <f t="shared" si="444"/>
        <v>124.1355340407904</v>
      </c>
      <c r="G7345" s="13">
        <f t="shared" si="445"/>
        <v>124.1355340407904</v>
      </c>
      <c r="H7345">
        <v>25.286434859154902</v>
      </c>
      <c r="I7345">
        <f t="shared" si="446"/>
        <v>0.1241355340407904</v>
      </c>
      <c r="J7345">
        <f t="shared" si="447"/>
        <v>0.1241355340407904</v>
      </c>
      <c r="K7345" t="s">
        <v>563</v>
      </c>
      <c r="L7345" t="s">
        <v>563</v>
      </c>
      <c r="M7345" t="s">
        <v>563</v>
      </c>
      <c r="N7345">
        <v>0</v>
      </c>
      <c r="O7345">
        <v>0</v>
      </c>
      <c r="P7345" t="s">
        <v>583</v>
      </c>
      <c r="R7345">
        <v>1</v>
      </c>
      <c r="S7345" t="s">
        <v>564</v>
      </c>
      <c r="T7345">
        <v>0</v>
      </c>
      <c r="U7345">
        <v>0</v>
      </c>
      <c r="V7345" t="s">
        <v>1</v>
      </c>
      <c r="X7345">
        <v>1</v>
      </c>
      <c r="Y7345" t="s">
        <v>565</v>
      </c>
    </row>
    <row r="7346" spans="1:25">
      <c r="A7346" t="s">
        <v>62</v>
      </c>
      <c r="B7346" t="s">
        <v>66</v>
      </c>
      <c r="C7346">
        <v>2005</v>
      </c>
      <c r="D7346" t="s">
        <v>582</v>
      </c>
      <c r="E7346">
        <v>26047.711267605599</v>
      </c>
      <c r="F7346" s="13">
        <f t="shared" si="444"/>
        <v>127.67644974028015</v>
      </c>
      <c r="G7346" s="13">
        <f t="shared" si="445"/>
        <v>127.67644974028015</v>
      </c>
      <c r="H7346">
        <v>26.0477112676056</v>
      </c>
      <c r="I7346">
        <f t="shared" si="446"/>
        <v>0.12767644974028014</v>
      </c>
      <c r="J7346">
        <f t="shared" si="447"/>
        <v>0.12767644974028014</v>
      </c>
      <c r="K7346" t="s">
        <v>563</v>
      </c>
      <c r="L7346" t="s">
        <v>563</v>
      </c>
      <c r="M7346" t="s">
        <v>563</v>
      </c>
      <c r="N7346">
        <v>0</v>
      </c>
      <c r="O7346">
        <v>0</v>
      </c>
      <c r="P7346" t="s">
        <v>583</v>
      </c>
      <c r="R7346">
        <v>1</v>
      </c>
      <c r="S7346" t="s">
        <v>564</v>
      </c>
      <c r="T7346">
        <v>0</v>
      </c>
      <c r="U7346">
        <v>0</v>
      </c>
      <c r="V7346" t="s">
        <v>1</v>
      </c>
      <c r="X7346">
        <v>1</v>
      </c>
      <c r="Y7346" t="s">
        <v>565</v>
      </c>
    </row>
    <row r="7347" spans="1:25">
      <c r="A7347" t="s">
        <v>62</v>
      </c>
      <c r="B7347" t="s">
        <v>66</v>
      </c>
      <c r="C7347">
        <v>2005</v>
      </c>
      <c r="D7347" t="s">
        <v>582</v>
      </c>
      <c r="E7347">
        <v>26102.963765541699</v>
      </c>
      <c r="F7347" s="13">
        <f t="shared" si="444"/>
        <v>127.93323450554794</v>
      </c>
      <c r="G7347" s="13">
        <f t="shared" si="445"/>
        <v>127.93323450554794</v>
      </c>
      <c r="H7347">
        <v>26.102963765541698</v>
      </c>
      <c r="I7347">
        <f t="shared" si="446"/>
        <v>0.12793323450554794</v>
      </c>
      <c r="J7347">
        <f t="shared" si="447"/>
        <v>0.12793323450554794</v>
      </c>
      <c r="K7347" t="s">
        <v>563</v>
      </c>
      <c r="L7347" t="s">
        <v>563</v>
      </c>
      <c r="M7347" t="s">
        <v>563</v>
      </c>
      <c r="N7347">
        <v>0</v>
      </c>
      <c r="O7347">
        <v>0</v>
      </c>
      <c r="P7347" t="s">
        <v>583</v>
      </c>
      <c r="R7347">
        <v>1</v>
      </c>
      <c r="S7347" t="s">
        <v>564</v>
      </c>
      <c r="T7347">
        <v>0</v>
      </c>
      <c r="U7347">
        <v>0</v>
      </c>
      <c r="V7347" t="s">
        <v>1</v>
      </c>
      <c r="X7347">
        <v>1</v>
      </c>
      <c r="Y7347" t="s">
        <v>565</v>
      </c>
    </row>
    <row r="7348" spans="1:25">
      <c r="A7348" t="s">
        <v>62</v>
      </c>
      <c r="B7348" t="s">
        <v>66</v>
      </c>
      <c r="C7348">
        <v>2005</v>
      </c>
      <c r="D7348" t="s">
        <v>582</v>
      </c>
      <c r="E7348">
        <v>26127.991119005299</v>
      </c>
      <c r="F7348" s="13">
        <f t="shared" si="444"/>
        <v>128.04953931032756</v>
      </c>
      <c r="G7348" s="13">
        <f t="shared" si="445"/>
        <v>128.04953931032756</v>
      </c>
      <c r="H7348">
        <v>26.127991119005301</v>
      </c>
      <c r="I7348">
        <f t="shared" si="446"/>
        <v>0.12804953931032756</v>
      </c>
      <c r="J7348">
        <f t="shared" si="447"/>
        <v>0.12804953931032756</v>
      </c>
      <c r="K7348" t="s">
        <v>563</v>
      </c>
      <c r="L7348" t="s">
        <v>563</v>
      </c>
      <c r="M7348" t="s">
        <v>563</v>
      </c>
      <c r="N7348">
        <v>0</v>
      </c>
      <c r="O7348">
        <v>0</v>
      </c>
      <c r="P7348" t="s">
        <v>583</v>
      </c>
      <c r="R7348">
        <v>1</v>
      </c>
      <c r="S7348" t="s">
        <v>564</v>
      </c>
      <c r="T7348">
        <v>0</v>
      </c>
      <c r="U7348">
        <v>0</v>
      </c>
      <c r="V7348" t="s">
        <v>1</v>
      </c>
      <c r="X7348">
        <v>1</v>
      </c>
      <c r="Y7348" t="s">
        <v>565</v>
      </c>
    </row>
    <row r="7349" spans="1:25">
      <c r="A7349" t="s">
        <v>62</v>
      </c>
      <c r="B7349" t="s">
        <v>66</v>
      </c>
      <c r="C7349">
        <v>2005</v>
      </c>
      <c r="D7349" t="s">
        <v>582</v>
      </c>
      <c r="E7349">
        <v>26514.103907637698</v>
      </c>
      <c r="F7349" s="13">
        <f t="shared" si="444"/>
        <v>129.8431192491702</v>
      </c>
      <c r="G7349" s="13">
        <f t="shared" si="445"/>
        <v>129.8431192491702</v>
      </c>
      <c r="H7349">
        <v>26.514103907637701</v>
      </c>
      <c r="I7349">
        <f t="shared" si="446"/>
        <v>0.12984311924917019</v>
      </c>
      <c r="J7349">
        <f t="shared" si="447"/>
        <v>0.12984311924917019</v>
      </c>
      <c r="K7349" t="s">
        <v>563</v>
      </c>
      <c r="L7349" t="s">
        <v>563</v>
      </c>
      <c r="M7349" t="s">
        <v>563</v>
      </c>
      <c r="N7349">
        <v>0</v>
      </c>
      <c r="O7349">
        <v>0</v>
      </c>
      <c r="P7349" t="s">
        <v>583</v>
      </c>
      <c r="R7349">
        <v>1</v>
      </c>
      <c r="S7349" t="s">
        <v>564</v>
      </c>
      <c r="T7349">
        <v>0</v>
      </c>
      <c r="U7349">
        <v>0</v>
      </c>
      <c r="V7349" t="s">
        <v>1</v>
      </c>
      <c r="X7349">
        <v>1</v>
      </c>
      <c r="Y7349" t="s">
        <v>565</v>
      </c>
    </row>
    <row r="7350" spans="1:25">
      <c r="A7350" t="s">
        <v>62</v>
      </c>
      <c r="B7350" t="s">
        <v>66</v>
      </c>
      <c r="C7350">
        <v>2005</v>
      </c>
      <c r="D7350" t="s">
        <v>582</v>
      </c>
      <c r="E7350">
        <v>28563.383045525901</v>
      </c>
      <c r="F7350" s="13">
        <f t="shared" si="444"/>
        <v>139.34031782194765</v>
      </c>
      <c r="G7350" s="13">
        <f t="shared" si="445"/>
        <v>139.34031782194765</v>
      </c>
      <c r="H7350">
        <v>28.563383045525899</v>
      </c>
      <c r="I7350">
        <f t="shared" si="446"/>
        <v>0.13934031782194764</v>
      </c>
      <c r="J7350">
        <f t="shared" si="447"/>
        <v>0.13934031782194764</v>
      </c>
      <c r="K7350" t="s">
        <v>563</v>
      </c>
      <c r="L7350" t="s">
        <v>563</v>
      </c>
      <c r="M7350" t="s">
        <v>563</v>
      </c>
      <c r="N7350">
        <v>0</v>
      </c>
      <c r="O7350">
        <v>0</v>
      </c>
      <c r="P7350" t="s">
        <v>583</v>
      </c>
      <c r="R7350">
        <v>1</v>
      </c>
      <c r="S7350" t="s">
        <v>564</v>
      </c>
      <c r="T7350">
        <v>0</v>
      </c>
      <c r="U7350">
        <v>0</v>
      </c>
      <c r="V7350" t="s">
        <v>1</v>
      </c>
      <c r="X7350">
        <v>1</v>
      </c>
      <c r="Y7350" t="s">
        <v>565</v>
      </c>
    </row>
    <row r="7351" spans="1:25">
      <c r="A7351" t="s">
        <v>62</v>
      </c>
      <c r="B7351" t="s">
        <v>66</v>
      </c>
      <c r="C7351">
        <v>2005</v>
      </c>
      <c r="D7351" t="s">
        <v>582</v>
      </c>
      <c r="E7351">
        <v>28936.420722135001</v>
      </c>
      <c r="F7351" s="13">
        <f t="shared" si="444"/>
        <v>141.06525603394513</v>
      </c>
      <c r="G7351" s="13">
        <f t="shared" si="445"/>
        <v>141.06525603394513</v>
      </c>
      <c r="H7351">
        <v>28.936420722135001</v>
      </c>
      <c r="I7351">
        <f t="shared" si="446"/>
        <v>0.14106525603394512</v>
      </c>
      <c r="J7351">
        <f t="shared" si="447"/>
        <v>0.14106525603394512</v>
      </c>
      <c r="K7351" t="s">
        <v>563</v>
      </c>
      <c r="L7351" t="s">
        <v>563</v>
      </c>
      <c r="M7351" t="s">
        <v>563</v>
      </c>
      <c r="N7351">
        <v>0</v>
      </c>
      <c r="O7351">
        <v>0</v>
      </c>
      <c r="P7351" t="s">
        <v>583</v>
      </c>
      <c r="R7351">
        <v>1</v>
      </c>
      <c r="S7351" t="s">
        <v>564</v>
      </c>
      <c r="T7351">
        <v>0</v>
      </c>
      <c r="U7351">
        <v>0</v>
      </c>
      <c r="V7351" t="s">
        <v>1</v>
      </c>
      <c r="X7351">
        <v>1</v>
      </c>
      <c r="Y7351" t="s">
        <v>565</v>
      </c>
    </row>
    <row r="7352" spans="1:25">
      <c r="A7352" t="s">
        <v>62</v>
      </c>
      <c r="B7352" t="s">
        <v>66</v>
      </c>
      <c r="C7352">
        <v>2005</v>
      </c>
      <c r="D7352" t="s">
        <v>582</v>
      </c>
      <c r="E7352">
        <v>30033.231692076999</v>
      </c>
      <c r="F7352" s="13">
        <f t="shared" ref="F7352:F7368" si="448">0.0083*E7352^(0.9482)</f>
        <v>146.13033227890787</v>
      </c>
      <c r="G7352" s="13">
        <f t="shared" si="445"/>
        <v>146.13033227890787</v>
      </c>
      <c r="H7352">
        <v>30.033231692076999</v>
      </c>
      <c r="I7352">
        <f t="shared" si="446"/>
        <v>0.14613033227890787</v>
      </c>
      <c r="J7352">
        <f t="shared" si="447"/>
        <v>0.14613033227890787</v>
      </c>
      <c r="K7352" t="s">
        <v>563</v>
      </c>
      <c r="L7352" t="s">
        <v>563</v>
      </c>
      <c r="M7352" t="s">
        <v>563</v>
      </c>
      <c r="N7352">
        <v>0</v>
      </c>
      <c r="O7352">
        <v>0</v>
      </c>
      <c r="P7352" t="s">
        <v>583</v>
      </c>
      <c r="R7352">
        <v>1</v>
      </c>
      <c r="S7352" t="s">
        <v>564</v>
      </c>
      <c r="T7352">
        <v>0</v>
      </c>
      <c r="U7352">
        <v>0</v>
      </c>
      <c r="V7352" t="s">
        <v>1</v>
      </c>
      <c r="X7352">
        <v>1</v>
      </c>
      <c r="Y7352" t="s">
        <v>565</v>
      </c>
    </row>
    <row r="7353" spans="1:25">
      <c r="A7353" t="s">
        <v>62</v>
      </c>
      <c r="B7353" t="s">
        <v>66</v>
      </c>
      <c r="C7353">
        <v>2005</v>
      </c>
      <c r="D7353" t="s">
        <v>582</v>
      </c>
      <c r="E7353">
        <v>30064.543864034</v>
      </c>
      <c r="F7353" s="13">
        <f t="shared" si="448"/>
        <v>146.27478965647478</v>
      </c>
      <c r="G7353" s="13">
        <f t="shared" si="445"/>
        <v>146.27478965647478</v>
      </c>
      <c r="H7353">
        <v>30.064543864034</v>
      </c>
      <c r="I7353">
        <f t="shared" si="446"/>
        <v>0.14627478965647478</v>
      </c>
      <c r="J7353">
        <f t="shared" si="447"/>
        <v>0.14627478965647478</v>
      </c>
      <c r="K7353" t="s">
        <v>563</v>
      </c>
      <c r="L7353" t="s">
        <v>563</v>
      </c>
      <c r="M7353" t="s">
        <v>563</v>
      </c>
      <c r="N7353">
        <v>0</v>
      </c>
      <c r="O7353">
        <v>0</v>
      </c>
      <c r="P7353" t="s">
        <v>583</v>
      </c>
      <c r="R7353">
        <v>1</v>
      </c>
      <c r="S7353" t="s">
        <v>564</v>
      </c>
      <c r="T7353">
        <v>0</v>
      </c>
      <c r="U7353">
        <v>0</v>
      </c>
      <c r="V7353" t="s">
        <v>1</v>
      </c>
      <c r="X7353">
        <v>1</v>
      </c>
      <c r="Y7353" t="s">
        <v>565</v>
      </c>
    </row>
    <row r="7354" spans="1:25">
      <c r="A7354" t="s">
        <v>62</v>
      </c>
      <c r="B7354" t="s">
        <v>66</v>
      </c>
      <c r="C7354">
        <v>2005</v>
      </c>
      <c r="D7354" t="s">
        <v>582</v>
      </c>
      <c r="E7354">
        <v>30165.198700324901</v>
      </c>
      <c r="F7354" s="13">
        <f t="shared" si="448"/>
        <v>146.73910372714519</v>
      </c>
      <c r="G7354" s="13">
        <f t="shared" si="445"/>
        <v>146.73910372714519</v>
      </c>
      <c r="H7354">
        <v>30.1651987003249</v>
      </c>
      <c r="I7354">
        <f t="shared" si="446"/>
        <v>0.14673910372714519</v>
      </c>
      <c r="J7354">
        <f t="shared" si="447"/>
        <v>0.14673910372714519</v>
      </c>
      <c r="K7354" t="s">
        <v>563</v>
      </c>
      <c r="L7354" t="s">
        <v>563</v>
      </c>
      <c r="M7354" t="s">
        <v>563</v>
      </c>
      <c r="N7354">
        <v>0</v>
      </c>
      <c r="O7354">
        <v>0</v>
      </c>
      <c r="P7354" t="s">
        <v>583</v>
      </c>
      <c r="R7354">
        <v>1</v>
      </c>
      <c r="S7354" t="s">
        <v>564</v>
      </c>
      <c r="T7354">
        <v>0</v>
      </c>
      <c r="U7354">
        <v>0</v>
      </c>
      <c r="V7354" t="s">
        <v>1</v>
      </c>
      <c r="X7354">
        <v>1</v>
      </c>
      <c r="Y7354" t="s">
        <v>565</v>
      </c>
    </row>
    <row r="7355" spans="1:25">
      <c r="A7355" t="s">
        <v>62</v>
      </c>
      <c r="B7355" t="s">
        <v>66</v>
      </c>
      <c r="C7355">
        <v>2005</v>
      </c>
      <c r="D7355" t="s">
        <v>582</v>
      </c>
      <c r="E7355">
        <v>30177.195701074699</v>
      </c>
      <c r="F7355" s="13">
        <f t="shared" si="448"/>
        <v>146.79443973645814</v>
      </c>
      <c r="G7355" s="13">
        <f t="shared" si="445"/>
        <v>146.79443973645814</v>
      </c>
      <c r="H7355">
        <v>30.177195701074702</v>
      </c>
      <c r="I7355">
        <f t="shared" si="446"/>
        <v>0.14679443973645814</v>
      </c>
      <c r="J7355">
        <f t="shared" si="447"/>
        <v>0.14679443973645814</v>
      </c>
      <c r="K7355" t="s">
        <v>563</v>
      </c>
      <c r="L7355" t="s">
        <v>563</v>
      </c>
      <c r="M7355" t="s">
        <v>563</v>
      </c>
      <c r="N7355">
        <v>0</v>
      </c>
      <c r="O7355">
        <v>0</v>
      </c>
      <c r="P7355" t="s">
        <v>583</v>
      </c>
      <c r="R7355">
        <v>1</v>
      </c>
      <c r="S7355" t="s">
        <v>564</v>
      </c>
      <c r="T7355">
        <v>0</v>
      </c>
      <c r="U7355">
        <v>0</v>
      </c>
      <c r="V7355" t="s">
        <v>1</v>
      </c>
      <c r="X7355">
        <v>1</v>
      </c>
      <c r="Y7355" t="s">
        <v>565</v>
      </c>
    </row>
    <row r="7356" spans="1:25">
      <c r="A7356" t="s">
        <v>62</v>
      </c>
      <c r="B7356" t="s">
        <v>66</v>
      </c>
      <c r="C7356">
        <v>2005</v>
      </c>
      <c r="D7356" t="s">
        <v>582</v>
      </c>
      <c r="E7356">
        <v>30606.346666666701</v>
      </c>
      <c r="F7356" s="13">
        <f t="shared" si="448"/>
        <v>148.77314711210965</v>
      </c>
      <c r="G7356" s="13">
        <f t="shared" si="445"/>
        <v>148.77314711210965</v>
      </c>
      <c r="H7356">
        <v>30.606346666666699</v>
      </c>
      <c r="I7356">
        <f t="shared" si="446"/>
        <v>0.14877314711210965</v>
      </c>
      <c r="J7356">
        <f t="shared" si="447"/>
        <v>0.14877314711210965</v>
      </c>
      <c r="K7356" t="s">
        <v>563</v>
      </c>
      <c r="L7356" t="s">
        <v>563</v>
      </c>
      <c r="M7356" t="s">
        <v>563</v>
      </c>
      <c r="N7356">
        <v>0</v>
      </c>
      <c r="O7356">
        <v>0</v>
      </c>
      <c r="P7356" t="s">
        <v>583</v>
      </c>
      <c r="R7356">
        <v>1</v>
      </c>
      <c r="S7356" t="s">
        <v>564</v>
      </c>
      <c r="T7356">
        <v>0</v>
      </c>
      <c r="U7356">
        <v>0</v>
      </c>
      <c r="V7356" t="s">
        <v>1</v>
      </c>
      <c r="X7356">
        <v>1</v>
      </c>
      <c r="Y7356" t="s">
        <v>565</v>
      </c>
    </row>
    <row r="7357" spans="1:25">
      <c r="A7357" t="s">
        <v>62</v>
      </c>
      <c r="B7357" t="s">
        <v>66</v>
      </c>
      <c r="C7357">
        <v>2005</v>
      </c>
      <c r="D7357" t="s">
        <v>582</v>
      </c>
      <c r="E7357">
        <v>32708.301886792498</v>
      </c>
      <c r="F7357" s="13">
        <f t="shared" si="448"/>
        <v>158.44436765546843</v>
      </c>
      <c r="G7357" s="13">
        <f t="shared" si="445"/>
        <v>158.44436765546843</v>
      </c>
      <c r="H7357">
        <v>32.708301886792498</v>
      </c>
      <c r="I7357">
        <f t="shared" si="446"/>
        <v>0.15844436765546843</v>
      </c>
      <c r="J7357">
        <f t="shared" si="447"/>
        <v>0.15844436765546843</v>
      </c>
      <c r="K7357" t="s">
        <v>563</v>
      </c>
      <c r="L7357" t="s">
        <v>563</v>
      </c>
      <c r="M7357" t="s">
        <v>563</v>
      </c>
      <c r="N7357">
        <v>0</v>
      </c>
      <c r="O7357">
        <v>0</v>
      </c>
      <c r="P7357" t="s">
        <v>583</v>
      </c>
      <c r="R7357">
        <v>1</v>
      </c>
      <c r="S7357" t="s">
        <v>564</v>
      </c>
      <c r="T7357">
        <v>0</v>
      </c>
      <c r="U7357">
        <v>0</v>
      </c>
      <c r="V7357" t="s">
        <v>1</v>
      </c>
      <c r="X7357">
        <v>1</v>
      </c>
      <c r="Y7357" t="s">
        <v>565</v>
      </c>
    </row>
    <row r="7358" spans="1:25">
      <c r="A7358" t="s">
        <v>62</v>
      </c>
      <c r="B7358" t="s">
        <v>66</v>
      </c>
      <c r="C7358">
        <v>2005</v>
      </c>
      <c r="D7358" t="s">
        <v>582</v>
      </c>
      <c r="E7358">
        <v>34106.3255813953</v>
      </c>
      <c r="F7358" s="13">
        <f t="shared" si="448"/>
        <v>164.85881596496387</v>
      </c>
      <c r="G7358" s="13">
        <f t="shared" si="445"/>
        <v>164.85881596496387</v>
      </c>
      <c r="H7358">
        <v>34.106325581395303</v>
      </c>
      <c r="I7358">
        <f t="shared" si="446"/>
        <v>0.16485881596496388</v>
      </c>
      <c r="J7358">
        <f t="shared" si="447"/>
        <v>0.16485881596496388</v>
      </c>
      <c r="K7358" t="s">
        <v>563</v>
      </c>
      <c r="L7358" t="s">
        <v>563</v>
      </c>
      <c r="M7358" t="s">
        <v>563</v>
      </c>
      <c r="N7358">
        <v>0</v>
      </c>
      <c r="O7358">
        <v>0</v>
      </c>
      <c r="P7358" t="s">
        <v>583</v>
      </c>
      <c r="R7358">
        <v>1</v>
      </c>
      <c r="S7358" t="s">
        <v>564</v>
      </c>
      <c r="T7358">
        <v>0</v>
      </c>
      <c r="U7358">
        <v>0</v>
      </c>
      <c r="V7358" t="s">
        <v>1</v>
      </c>
      <c r="X7358">
        <v>1</v>
      </c>
      <c r="Y7358" t="s">
        <v>565</v>
      </c>
    </row>
    <row r="7359" spans="1:25">
      <c r="A7359" t="s">
        <v>62</v>
      </c>
      <c r="B7359" t="s">
        <v>66</v>
      </c>
      <c r="C7359">
        <v>2005</v>
      </c>
      <c r="D7359" t="s">
        <v>582</v>
      </c>
      <c r="E7359">
        <v>34367.162790697701</v>
      </c>
      <c r="F7359" s="13">
        <f t="shared" si="448"/>
        <v>166.0540719755536</v>
      </c>
      <c r="G7359" s="13">
        <f t="shared" si="445"/>
        <v>166.0540719755536</v>
      </c>
      <c r="H7359">
        <v>34.367162790697698</v>
      </c>
      <c r="I7359">
        <f t="shared" si="446"/>
        <v>0.16605407197555361</v>
      </c>
      <c r="J7359">
        <f t="shared" si="447"/>
        <v>0.16605407197555361</v>
      </c>
      <c r="K7359" t="s">
        <v>563</v>
      </c>
      <c r="L7359" t="s">
        <v>563</v>
      </c>
      <c r="M7359" t="s">
        <v>563</v>
      </c>
      <c r="N7359">
        <v>0</v>
      </c>
      <c r="O7359">
        <v>0</v>
      </c>
      <c r="P7359" t="s">
        <v>583</v>
      </c>
      <c r="R7359">
        <v>1</v>
      </c>
      <c r="S7359" t="s">
        <v>564</v>
      </c>
      <c r="T7359">
        <v>0</v>
      </c>
      <c r="U7359">
        <v>0</v>
      </c>
      <c r="V7359" t="s">
        <v>1</v>
      </c>
      <c r="X7359">
        <v>1</v>
      </c>
      <c r="Y7359" t="s">
        <v>565</v>
      </c>
    </row>
    <row r="7360" spans="1:25">
      <c r="A7360" t="s">
        <v>62</v>
      </c>
      <c r="B7360" t="s">
        <v>66</v>
      </c>
      <c r="C7360">
        <v>2005</v>
      </c>
      <c r="D7360" t="s">
        <v>582</v>
      </c>
      <c r="E7360">
        <v>34814.046511627901</v>
      </c>
      <c r="F7360" s="13">
        <f t="shared" si="448"/>
        <v>168.10077442838309</v>
      </c>
      <c r="G7360" s="13">
        <f t="shared" si="445"/>
        <v>168.10077442838309</v>
      </c>
      <c r="H7360">
        <v>34.8140465116279</v>
      </c>
      <c r="I7360">
        <f t="shared" si="446"/>
        <v>0.16810077442838309</v>
      </c>
      <c r="J7360">
        <f t="shared" si="447"/>
        <v>0.16810077442838309</v>
      </c>
      <c r="K7360" t="s">
        <v>563</v>
      </c>
      <c r="L7360" t="s">
        <v>563</v>
      </c>
      <c r="M7360" t="s">
        <v>563</v>
      </c>
      <c r="N7360">
        <v>0</v>
      </c>
      <c r="O7360">
        <v>0</v>
      </c>
      <c r="P7360" t="s">
        <v>583</v>
      </c>
      <c r="R7360">
        <v>1</v>
      </c>
      <c r="S7360" t="s">
        <v>564</v>
      </c>
      <c r="T7360">
        <v>0</v>
      </c>
      <c r="U7360">
        <v>0</v>
      </c>
      <c r="V7360" t="s">
        <v>1</v>
      </c>
      <c r="X7360">
        <v>1</v>
      </c>
      <c r="Y7360" t="s">
        <v>565</v>
      </c>
    </row>
    <row r="7361" spans="1:25">
      <c r="A7361" t="s">
        <v>62</v>
      </c>
      <c r="B7361" t="s">
        <v>66</v>
      </c>
      <c r="C7361">
        <v>2005</v>
      </c>
      <c r="D7361" t="s">
        <v>582</v>
      </c>
      <c r="E7361">
        <v>35185.023255813903</v>
      </c>
      <c r="F7361" s="13">
        <f t="shared" si="448"/>
        <v>169.79879291344616</v>
      </c>
      <c r="G7361" s="13">
        <f t="shared" si="445"/>
        <v>169.79879291344616</v>
      </c>
      <c r="H7361">
        <v>35.185023255813903</v>
      </c>
      <c r="I7361">
        <f t="shared" si="446"/>
        <v>0.16979879291344616</v>
      </c>
      <c r="J7361">
        <f t="shared" si="447"/>
        <v>0.16979879291344616</v>
      </c>
      <c r="K7361" t="s">
        <v>563</v>
      </c>
      <c r="L7361" t="s">
        <v>563</v>
      </c>
      <c r="M7361" t="s">
        <v>563</v>
      </c>
      <c r="N7361">
        <v>0</v>
      </c>
      <c r="O7361">
        <v>0</v>
      </c>
      <c r="P7361" t="s">
        <v>583</v>
      </c>
      <c r="R7361">
        <v>1</v>
      </c>
      <c r="S7361" t="s">
        <v>564</v>
      </c>
      <c r="T7361">
        <v>0</v>
      </c>
      <c r="U7361">
        <v>0</v>
      </c>
      <c r="V7361" t="s">
        <v>1</v>
      </c>
      <c r="X7361">
        <v>1</v>
      </c>
      <c r="Y7361" t="s">
        <v>565</v>
      </c>
    </row>
    <row r="7362" spans="1:25">
      <c r="A7362" t="s">
        <v>62</v>
      </c>
      <c r="B7362" t="s">
        <v>66</v>
      </c>
      <c r="C7362">
        <v>2005</v>
      </c>
      <c r="D7362" t="s">
        <v>582</v>
      </c>
      <c r="E7362">
        <v>35408.291725105199</v>
      </c>
      <c r="F7362" s="13">
        <f t="shared" si="448"/>
        <v>170.8202799941142</v>
      </c>
      <c r="G7362" s="13">
        <f t="shared" si="445"/>
        <v>170.8202799941142</v>
      </c>
      <c r="H7362">
        <v>35.408291725105201</v>
      </c>
      <c r="I7362">
        <f t="shared" si="446"/>
        <v>0.1708202799941142</v>
      </c>
      <c r="J7362">
        <f t="shared" si="447"/>
        <v>0.1708202799941142</v>
      </c>
      <c r="K7362" t="s">
        <v>563</v>
      </c>
      <c r="L7362" t="s">
        <v>563</v>
      </c>
      <c r="M7362" t="s">
        <v>563</v>
      </c>
      <c r="N7362">
        <v>0</v>
      </c>
      <c r="O7362">
        <v>0</v>
      </c>
      <c r="P7362" t="s">
        <v>583</v>
      </c>
      <c r="R7362">
        <v>1</v>
      </c>
      <c r="S7362" t="s">
        <v>564</v>
      </c>
      <c r="T7362">
        <v>0</v>
      </c>
      <c r="U7362">
        <v>0</v>
      </c>
      <c r="V7362" t="s">
        <v>1</v>
      </c>
      <c r="X7362">
        <v>1</v>
      </c>
      <c r="Y7362" t="s">
        <v>565</v>
      </c>
    </row>
    <row r="7363" spans="1:25">
      <c r="A7363" t="s">
        <v>62</v>
      </c>
      <c r="B7363" t="s">
        <v>66</v>
      </c>
      <c r="C7363">
        <v>2005</v>
      </c>
      <c r="D7363" t="s">
        <v>582</v>
      </c>
      <c r="E7363">
        <v>35787.870967741903</v>
      </c>
      <c r="F7363" s="13">
        <f t="shared" si="448"/>
        <v>172.55614805714143</v>
      </c>
      <c r="G7363" s="13">
        <f t="shared" si="445"/>
        <v>172.55614805714143</v>
      </c>
      <c r="H7363">
        <v>35.787870967741902</v>
      </c>
      <c r="I7363">
        <f t="shared" si="446"/>
        <v>0.17255614805714142</v>
      </c>
      <c r="J7363">
        <f t="shared" si="447"/>
        <v>0.17255614805714142</v>
      </c>
      <c r="K7363" t="s">
        <v>563</v>
      </c>
      <c r="L7363" t="s">
        <v>563</v>
      </c>
      <c r="M7363" t="s">
        <v>563</v>
      </c>
      <c r="N7363">
        <v>0</v>
      </c>
      <c r="O7363">
        <v>0</v>
      </c>
      <c r="P7363" t="s">
        <v>583</v>
      </c>
      <c r="R7363">
        <v>1</v>
      </c>
      <c r="S7363" t="s">
        <v>564</v>
      </c>
      <c r="T7363">
        <v>0</v>
      </c>
      <c r="U7363">
        <v>0</v>
      </c>
      <c r="V7363" t="s">
        <v>1</v>
      </c>
      <c r="X7363">
        <v>1</v>
      </c>
      <c r="Y7363" t="s">
        <v>565</v>
      </c>
    </row>
    <row r="7364" spans="1:25">
      <c r="A7364" t="s">
        <v>62</v>
      </c>
      <c r="B7364" t="s">
        <v>66</v>
      </c>
      <c r="C7364">
        <v>2005</v>
      </c>
      <c r="D7364" t="s">
        <v>582</v>
      </c>
      <c r="E7364">
        <v>36001.4773258532</v>
      </c>
      <c r="F7364" s="13">
        <f t="shared" si="448"/>
        <v>173.53257937187968</v>
      </c>
      <c r="G7364" s="13">
        <f t="shared" si="445"/>
        <v>173.53257937187968</v>
      </c>
      <c r="H7364">
        <v>36.001477325853202</v>
      </c>
      <c r="I7364">
        <f t="shared" si="446"/>
        <v>0.17353257937187969</v>
      </c>
      <c r="J7364">
        <f t="shared" si="447"/>
        <v>0.17353257937187969</v>
      </c>
      <c r="K7364" t="s">
        <v>563</v>
      </c>
      <c r="L7364" t="s">
        <v>563</v>
      </c>
      <c r="M7364" t="s">
        <v>563</v>
      </c>
      <c r="N7364">
        <v>0</v>
      </c>
      <c r="O7364">
        <v>0</v>
      </c>
      <c r="P7364" t="s">
        <v>583</v>
      </c>
      <c r="R7364">
        <v>1</v>
      </c>
      <c r="S7364" t="s">
        <v>564</v>
      </c>
      <c r="T7364">
        <v>0</v>
      </c>
      <c r="U7364">
        <v>0</v>
      </c>
      <c r="V7364" t="s">
        <v>1</v>
      </c>
      <c r="X7364">
        <v>1</v>
      </c>
      <c r="Y7364" t="s">
        <v>565</v>
      </c>
    </row>
    <row r="7365" spans="1:25">
      <c r="A7365" t="s">
        <v>62</v>
      </c>
      <c r="B7365" t="s">
        <v>66</v>
      </c>
      <c r="C7365">
        <v>2005</v>
      </c>
      <c r="D7365" t="s">
        <v>582</v>
      </c>
      <c r="E7365">
        <v>42531.035672414997</v>
      </c>
      <c r="F7365" s="13">
        <f t="shared" si="448"/>
        <v>203.24369510589733</v>
      </c>
      <c r="G7365" s="13">
        <f t="shared" ref="G7365:G7368" si="449">0.0083*E7365^(0.9482)</f>
        <v>203.24369510589733</v>
      </c>
      <c r="H7365">
        <v>42.531035672415001</v>
      </c>
      <c r="I7365">
        <f t="shared" ref="I7365:I7428" si="450">F7365/1000</f>
        <v>0.20324369510589732</v>
      </c>
      <c r="J7365">
        <f t="shared" ref="J7365:J7428" si="451">G7365/1000</f>
        <v>0.20324369510589732</v>
      </c>
      <c r="K7365" t="s">
        <v>563</v>
      </c>
      <c r="L7365" t="s">
        <v>563</v>
      </c>
      <c r="M7365" t="s">
        <v>563</v>
      </c>
      <c r="N7365">
        <v>0</v>
      </c>
      <c r="O7365">
        <v>0</v>
      </c>
      <c r="P7365" t="s">
        <v>583</v>
      </c>
      <c r="R7365">
        <v>1</v>
      </c>
      <c r="S7365" t="s">
        <v>564</v>
      </c>
      <c r="T7365">
        <v>0</v>
      </c>
      <c r="U7365">
        <v>0</v>
      </c>
      <c r="V7365" t="s">
        <v>1</v>
      </c>
      <c r="X7365">
        <v>1</v>
      </c>
      <c r="Y7365" t="s">
        <v>565</v>
      </c>
    </row>
    <row r="7366" spans="1:25">
      <c r="A7366" t="s">
        <v>62</v>
      </c>
      <c r="B7366" t="s">
        <v>66</v>
      </c>
      <c r="C7366">
        <v>2005</v>
      </c>
      <c r="D7366" t="s">
        <v>582</v>
      </c>
      <c r="E7366">
        <v>42651.013448299404</v>
      </c>
      <c r="F7366" s="13">
        <f t="shared" si="448"/>
        <v>203.78729602342383</v>
      </c>
      <c r="G7366" s="13">
        <f t="shared" si="449"/>
        <v>203.78729602342383</v>
      </c>
      <c r="H7366">
        <v>42.651013448299402</v>
      </c>
      <c r="I7366">
        <f t="shared" si="450"/>
        <v>0.20378729602342383</v>
      </c>
      <c r="J7366">
        <f t="shared" si="451"/>
        <v>0.20378729602342383</v>
      </c>
      <c r="K7366" t="s">
        <v>563</v>
      </c>
      <c r="L7366" t="s">
        <v>563</v>
      </c>
      <c r="M7366" t="s">
        <v>563</v>
      </c>
      <c r="N7366">
        <v>0</v>
      </c>
      <c r="O7366">
        <v>0</v>
      </c>
      <c r="P7366" t="s">
        <v>583</v>
      </c>
      <c r="R7366">
        <v>1</v>
      </c>
      <c r="S7366" t="s">
        <v>564</v>
      </c>
      <c r="T7366">
        <v>0</v>
      </c>
      <c r="U7366">
        <v>0</v>
      </c>
      <c r="V7366" t="s">
        <v>1</v>
      </c>
      <c r="X7366">
        <v>1</v>
      </c>
      <c r="Y7366" t="s">
        <v>565</v>
      </c>
    </row>
    <row r="7367" spans="1:25">
      <c r="A7367" t="s">
        <v>62</v>
      </c>
      <c r="B7367" t="s">
        <v>66</v>
      </c>
      <c r="C7367">
        <v>2005</v>
      </c>
      <c r="D7367" t="s">
        <v>582</v>
      </c>
      <c r="E7367">
        <v>43152.305381364597</v>
      </c>
      <c r="F7367" s="13">
        <f t="shared" si="448"/>
        <v>206.05771880534269</v>
      </c>
      <c r="G7367" s="13">
        <f t="shared" si="449"/>
        <v>206.05771880534269</v>
      </c>
      <c r="H7367">
        <v>43.152305381364599</v>
      </c>
      <c r="I7367">
        <f t="shared" si="450"/>
        <v>0.20605771880534268</v>
      </c>
      <c r="J7367">
        <f t="shared" si="451"/>
        <v>0.20605771880534268</v>
      </c>
      <c r="K7367" t="s">
        <v>563</v>
      </c>
      <c r="L7367" t="s">
        <v>563</v>
      </c>
      <c r="M7367" t="s">
        <v>563</v>
      </c>
      <c r="N7367">
        <v>0</v>
      </c>
      <c r="O7367">
        <v>0</v>
      </c>
      <c r="P7367" t="s">
        <v>583</v>
      </c>
      <c r="R7367">
        <v>1</v>
      </c>
      <c r="S7367" t="s">
        <v>564</v>
      </c>
      <c r="T7367">
        <v>0</v>
      </c>
      <c r="U7367">
        <v>0</v>
      </c>
      <c r="V7367" t="s">
        <v>1</v>
      </c>
      <c r="X7367">
        <v>1</v>
      </c>
      <c r="Y7367" t="s">
        <v>565</v>
      </c>
    </row>
    <row r="7368" spans="1:25">
      <c r="A7368" t="s">
        <v>62</v>
      </c>
      <c r="B7368" t="s">
        <v>66</v>
      </c>
      <c r="C7368">
        <v>2005</v>
      </c>
      <c r="D7368" t="s">
        <v>582</v>
      </c>
      <c r="E7368">
        <v>44461.030042260201</v>
      </c>
      <c r="F7368" s="13">
        <f t="shared" si="448"/>
        <v>211.97872378237949</v>
      </c>
      <c r="G7368" s="13">
        <f t="shared" si="449"/>
        <v>211.97872378237949</v>
      </c>
      <c r="H7368">
        <v>44.461030042260198</v>
      </c>
      <c r="I7368">
        <f t="shared" si="450"/>
        <v>0.2119787237823795</v>
      </c>
      <c r="J7368">
        <f t="shared" si="451"/>
        <v>0.2119787237823795</v>
      </c>
      <c r="K7368" t="s">
        <v>563</v>
      </c>
      <c r="L7368" t="s">
        <v>563</v>
      </c>
      <c r="M7368" t="s">
        <v>563</v>
      </c>
      <c r="N7368">
        <v>0</v>
      </c>
      <c r="O7368">
        <v>0</v>
      </c>
      <c r="P7368" t="s">
        <v>583</v>
      </c>
      <c r="R7368">
        <v>1</v>
      </c>
      <c r="S7368" t="s">
        <v>564</v>
      </c>
      <c r="T7368">
        <v>0</v>
      </c>
      <c r="U7368">
        <v>0</v>
      </c>
      <c r="V7368" t="s">
        <v>1</v>
      </c>
      <c r="X7368">
        <v>1</v>
      </c>
      <c r="Y7368" t="s">
        <v>565</v>
      </c>
    </row>
    <row r="7369" spans="1:25">
      <c r="A7369" t="s">
        <v>62</v>
      </c>
      <c r="B7369" t="s">
        <v>66</v>
      </c>
      <c r="C7369">
        <v>2010</v>
      </c>
      <c r="D7369" t="s">
        <v>143</v>
      </c>
      <c r="E7369">
        <v>470</v>
      </c>
      <c r="F7369" s="13">
        <v>4</v>
      </c>
      <c r="G7369" s="13">
        <v>4</v>
      </c>
      <c r="H7369">
        <v>0.47</v>
      </c>
      <c r="I7369">
        <f t="shared" si="450"/>
        <v>4.0000000000000001E-3</v>
      </c>
      <c r="J7369">
        <f t="shared" si="451"/>
        <v>4.0000000000000001E-3</v>
      </c>
      <c r="K7369" t="s">
        <v>563</v>
      </c>
      <c r="L7369" t="s">
        <v>563</v>
      </c>
      <c r="M7369" t="s">
        <v>563</v>
      </c>
      <c r="N7369">
        <v>0</v>
      </c>
      <c r="O7369">
        <v>0</v>
      </c>
      <c r="P7369" t="s">
        <v>584</v>
      </c>
      <c r="Q7369" t="s">
        <v>451</v>
      </c>
      <c r="R7369">
        <v>1</v>
      </c>
      <c r="S7369" t="s">
        <v>564</v>
      </c>
      <c r="T7369">
        <v>0</v>
      </c>
      <c r="U7369">
        <v>0</v>
      </c>
      <c r="V7369" t="s">
        <v>1</v>
      </c>
      <c r="W7369" t="s">
        <v>451</v>
      </c>
      <c r="X7369">
        <v>1</v>
      </c>
      <c r="Y7369" t="s">
        <v>565</v>
      </c>
    </row>
    <row r="7370" spans="1:25">
      <c r="A7370" t="s">
        <v>62</v>
      </c>
      <c r="B7370" t="s">
        <v>66</v>
      </c>
      <c r="C7370">
        <v>2010</v>
      </c>
      <c r="D7370" t="s">
        <v>143</v>
      </c>
      <c r="E7370">
        <v>660</v>
      </c>
      <c r="F7370" s="13">
        <v>4</v>
      </c>
      <c r="G7370" s="13">
        <v>4</v>
      </c>
      <c r="H7370">
        <v>0.66</v>
      </c>
      <c r="I7370">
        <f t="shared" si="450"/>
        <v>4.0000000000000001E-3</v>
      </c>
      <c r="J7370">
        <f t="shared" si="451"/>
        <v>4.0000000000000001E-3</v>
      </c>
      <c r="K7370" t="s">
        <v>563</v>
      </c>
      <c r="L7370" t="s">
        <v>563</v>
      </c>
      <c r="M7370" t="s">
        <v>563</v>
      </c>
      <c r="N7370">
        <v>0</v>
      </c>
      <c r="O7370">
        <v>0</v>
      </c>
      <c r="P7370" t="s">
        <v>584</v>
      </c>
      <c r="Q7370" t="s">
        <v>451</v>
      </c>
      <c r="R7370">
        <v>1</v>
      </c>
      <c r="S7370" t="s">
        <v>564</v>
      </c>
      <c r="T7370">
        <v>0</v>
      </c>
      <c r="U7370">
        <v>0</v>
      </c>
      <c r="V7370" t="s">
        <v>1</v>
      </c>
      <c r="W7370" t="s">
        <v>451</v>
      </c>
      <c r="X7370">
        <v>1</v>
      </c>
      <c r="Y7370" t="s">
        <v>565</v>
      </c>
    </row>
    <row r="7371" spans="1:25">
      <c r="A7371" t="s">
        <v>62</v>
      </c>
      <c r="B7371" t="s">
        <v>66</v>
      </c>
      <c r="C7371">
        <v>2010</v>
      </c>
      <c r="D7371" t="s">
        <v>143</v>
      </c>
      <c r="E7371">
        <v>730</v>
      </c>
      <c r="F7371" s="13">
        <v>4</v>
      </c>
      <c r="G7371" s="13">
        <v>4</v>
      </c>
      <c r="H7371">
        <v>0.73</v>
      </c>
      <c r="I7371">
        <f t="shared" si="450"/>
        <v>4.0000000000000001E-3</v>
      </c>
      <c r="J7371">
        <f t="shared" si="451"/>
        <v>4.0000000000000001E-3</v>
      </c>
      <c r="K7371" t="s">
        <v>563</v>
      </c>
      <c r="L7371" t="s">
        <v>563</v>
      </c>
      <c r="M7371" t="s">
        <v>563</v>
      </c>
      <c r="N7371">
        <v>0</v>
      </c>
      <c r="O7371">
        <v>0</v>
      </c>
      <c r="P7371" t="s">
        <v>584</v>
      </c>
      <c r="Q7371" t="s">
        <v>451</v>
      </c>
      <c r="R7371">
        <v>1</v>
      </c>
      <c r="S7371" t="s">
        <v>564</v>
      </c>
      <c r="T7371">
        <v>0</v>
      </c>
      <c r="U7371">
        <v>0</v>
      </c>
      <c r="V7371" t="s">
        <v>1</v>
      </c>
      <c r="W7371" t="s">
        <v>451</v>
      </c>
      <c r="X7371">
        <v>1</v>
      </c>
      <c r="Y7371" t="s">
        <v>565</v>
      </c>
    </row>
    <row r="7372" spans="1:25">
      <c r="A7372" t="s">
        <v>62</v>
      </c>
      <c r="B7372" t="s">
        <v>66</v>
      </c>
      <c r="C7372">
        <v>2010</v>
      </c>
      <c r="D7372" t="s">
        <v>143</v>
      </c>
      <c r="E7372">
        <v>790</v>
      </c>
      <c r="F7372" s="13">
        <v>4</v>
      </c>
      <c r="G7372" s="13">
        <v>4</v>
      </c>
      <c r="H7372">
        <v>0.79</v>
      </c>
      <c r="I7372">
        <f t="shared" si="450"/>
        <v>4.0000000000000001E-3</v>
      </c>
      <c r="J7372">
        <f t="shared" si="451"/>
        <v>4.0000000000000001E-3</v>
      </c>
      <c r="K7372" t="s">
        <v>563</v>
      </c>
      <c r="L7372" t="s">
        <v>563</v>
      </c>
      <c r="M7372" t="s">
        <v>563</v>
      </c>
      <c r="N7372">
        <v>0</v>
      </c>
      <c r="O7372">
        <v>0</v>
      </c>
      <c r="P7372" t="s">
        <v>584</v>
      </c>
      <c r="Q7372" t="s">
        <v>451</v>
      </c>
      <c r="R7372">
        <v>1</v>
      </c>
      <c r="S7372" t="s">
        <v>564</v>
      </c>
      <c r="T7372">
        <v>0</v>
      </c>
      <c r="U7372">
        <v>0</v>
      </c>
      <c r="V7372" t="s">
        <v>1</v>
      </c>
      <c r="W7372" t="s">
        <v>451</v>
      </c>
      <c r="X7372">
        <v>1</v>
      </c>
      <c r="Y7372" t="s">
        <v>565</v>
      </c>
    </row>
    <row r="7373" spans="1:25">
      <c r="A7373" t="s">
        <v>62</v>
      </c>
      <c r="B7373" t="s">
        <v>66</v>
      </c>
      <c r="C7373">
        <v>2010</v>
      </c>
      <c r="D7373" t="s">
        <v>143</v>
      </c>
      <c r="E7373">
        <v>840</v>
      </c>
      <c r="F7373" s="13">
        <v>4</v>
      </c>
      <c r="G7373" s="13">
        <v>4</v>
      </c>
      <c r="H7373">
        <v>0.84</v>
      </c>
      <c r="I7373">
        <f t="shared" si="450"/>
        <v>4.0000000000000001E-3</v>
      </c>
      <c r="J7373">
        <f t="shared" si="451"/>
        <v>4.0000000000000001E-3</v>
      </c>
      <c r="K7373" t="s">
        <v>563</v>
      </c>
      <c r="L7373" t="s">
        <v>563</v>
      </c>
      <c r="M7373" t="s">
        <v>563</v>
      </c>
      <c r="N7373">
        <v>0</v>
      </c>
      <c r="O7373">
        <v>0</v>
      </c>
      <c r="P7373" t="s">
        <v>584</v>
      </c>
      <c r="Q7373" t="s">
        <v>451</v>
      </c>
      <c r="R7373">
        <v>1</v>
      </c>
      <c r="S7373" t="s">
        <v>564</v>
      </c>
      <c r="T7373">
        <v>0</v>
      </c>
      <c r="U7373">
        <v>0</v>
      </c>
      <c r="V7373" t="s">
        <v>1</v>
      </c>
      <c r="W7373" t="s">
        <v>451</v>
      </c>
      <c r="X7373">
        <v>1</v>
      </c>
      <c r="Y7373" t="s">
        <v>565</v>
      </c>
    </row>
    <row r="7374" spans="1:25">
      <c r="A7374" t="s">
        <v>62</v>
      </c>
      <c r="B7374" t="s">
        <v>66</v>
      </c>
      <c r="C7374">
        <v>2010</v>
      </c>
      <c r="D7374" t="s">
        <v>143</v>
      </c>
      <c r="E7374">
        <v>890</v>
      </c>
      <c r="F7374" s="13">
        <v>4</v>
      </c>
      <c r="G7374" s="13">
        <v>4</v>
      </c>
      <c r="H7374">
        <v>0.89</v>
      </c>
      <c r="I7374">
        <f t="shared" si="450"/>
        <v>4.0000000000000001E-3</v>
      </c>
      <c r="J7374">
        <f t="shared" si="451"/>
        <v>4.0000000000000001E-3</v>
      </c>
      <c r="K7374" t="s">
        <v>563</v>
      </c>
      <c r="L7374" t="s">
        <v>563</v>
      </c>
      <c r="M7374" t="s">
        <v>563</v>
      </c>
      <c r="N7374">
        <v>0</v>
      </c>
      <c r="O7374">
        <v>0</v>
      </c>
      <c r="P7374" t="s">
        <v>584</v>
      </c>
      <c r="Q7374" t="s">
        <v>451</v>
      </c>
      <c r="R7374">
        <v>1</v>
      </c>
      <c r="S7374" t="s">
        <v>564</v>
      </c>
      <c r="T7374">
        <v>0</v>
      </c>
      <c r="U7374">
        <v>0</v>
      </c>
      <c r="V7374" t="s">
        <v>1</v>
      </c>
      <c r="W7374" t="s">
        <v>451</v>
      </c>
      <c r="X7374">
        <v>1</v>
      </c>
      <c r="Y7374" t="s">
        <v>565</v>
      </c>
    </row>
    <row r="7375" spans="1:25">
      <c r="A7375" t="s">
        <v>62</v>
      </c>
      <c r="B7375" t="s">
        <v>66</v>
      </c>
      <c r="C7375">
        <v>2010</v>
      </c>
      <c r="D7375" t="s">
        <v>143</v>
      </c>
      <c r="E7375">
        <v>960</v>
      </c>
      <c r="F7375" s="13">
        <v>4</v>
      </c>
      <c r="G7375" s="13">
        <v>4</v>
      </c>
      <c r="H7375">
        <v>0.96</v>
      </c>
      <c r="I7375">
        <f t="shared" si="450"/>
        <v>4.0000000000000001E-3</v>
      </c>
      <c r="J7375">
        <f t="shared" si="451"/>
        <v>4.0000000000000001E-3</v>
      </c>
      <c r="K7375" t="s">
        <v>563</v>
      </c>
      <c r="L7375" t="s">
        <v>563</v>
      </c>
      <c r="M7375" t="s">
        <v>563</v>
      </c>
      <c r="N7375">
        <v>0</v>
      </c>
      <c r="O7375">
        <v>0</v>
      </c>
      <c r="P7375" t="s">
        <v>584</v>
      </c>
      <c r="Q7375" t="s">
        <v>451</v>
      </c>
      <c r="R7375">
        <v>1</v>
      </c>
      <c r="S7375" t="s">
        <v>564</v>
      </c>
      <c r="T7375">
        <v>0</v>
      </c>
      <c r="U7375">
        <v>0</v>
      </c>
      <c r="V7375" t="s">
        <v>1</v>
      </c>
      <c r="W7375" t="s">
        <v>451</v>
      </c>
      <c r="X7375">
        <v>1</v>
      </c>
      <c r="Y7375" t="s">
        <v>565</v>
      </c>
    </row>
    <row r="7376" spans="1:25">
      <c r="A7376" t="s">
        <v>62</v>
      </c>
      <c r="B7376" t="s">
        <v>66</v>
      </c>
      <c r="C7376">
        <v>2010</v>
      </c>
      <c r="D7376" t="s">
        <v>143</v>
      </c>
      <c r="E7376">
        <v>1030</v>
      </c>
      <c r="F7376">
        <v>6</v>
      </c>
      <c r="G7376">
        <v>6</v>
      </c>
      <c r="H7376">
        <v>1.03</v>
      </c>
      <c r="I7376">
        <f t="shared" si="450"/>
        <v>6.0000000000000001E-3</v>
      </c>
      <c r="J7376">
        <f t="shared" si="451"/>
        <v>6.0000000000000001E-3</v>
      </c>
      <c r="K7376" t="s">
        <v>563</v>
      </c>
      <c r="L7376" t="s">
        <v>563</v>
      </c>
      <c r="M7376" t="s">
        <v>563</v>
      </c>
      <c r="N7376">
        <v>0</v>
      </c>
      <c r="O7376">
        <v>0</v>
      </c>
      <c r="P7376" t="s">
        <v>584</v>
      </c>
      <c r="Q7376" t="s">
        <v>451</v>
      </c>
      <c r="R7376">
        <v>1</v>
      </c>
      <c r="S7376" t="s">
        <v>564</v>
      </c>
      <c r="T7376">
        <v>0</v>
      </c>
      <c r="U7376">
        <v>0</v>
      </c>
      <c r="V7376" t="s">
        <v>1</v>
      </c>
      <c r="W7376" t="s">
        <v>451</v>
      </c>
      <c r="X7376">
        <v>1</v>
      </c>
      <c r="Y7376" t="s">
        <v>565</v>
      </c>
    </row>
    <row r="7377" spans="1:25">
      <c r="A7377" t="s">
        <v>62</v>
      </c>
      <c r="B7377" t="s">
        <v>66</v>
      </c>
      <c r="C7377">
        <v>2010</v>
      </c>
      <c r="D7377" t="s">
        <v>143</v>
      </c>
      <c r="E7377">
        <v>1080</v>
      </c>
      <c r="F7377">
        <v>6</v>
      </c>
      <c r="G7377">
        <v>6</v>
      </c>
      <c r="H7377">
        <v>1.08</v>
      </c>
      <c r="I7377">
        <f t="shared" si="450"/>
        <v>6.0000000000000001E-3</v>
      </c>
      <c r="J7377">
        <f t="shared" si="451"/>
        <v>6.0000000000000001E-3</v>
      </c>
      <c r="K7377" t="s">
        <v>563</v>
      </c>
      <c r="L7377" t="s">
        <v>563</v>
      </c>
      <c r="M7377" t="s">
        <v>563</v>
      </c>
      <c r="N7377">
        <v>0</v>
      </c>
      <c r="O7377">
        <v>0</v>
      </c>
      <c r="P7377" t="s">
        <v>584</v>
      </c>
      <c r="Q7377" t="s">
        <v>451</v>
      </c>
      <c r="R7377">
        <v>1</v>
      </c>
      <c r="S7377" t="s">
        <v>564</v>
      </c>
      <c r="T7377">
        <v>0</v>
      </c>
      <c r="U7377">
        <v>0</v>
      </c>
      <c r="V7377" t="s">
        <v>1</v>
      </c>
      <c r="W7377" t="s">
        <v>451</v>
      </c>
      <c r="X7377">
        <v>1</v>
      </c>
      <c r="Y7377" t="s">
        <v>565</v>
      </c>
    </row>
    <row r="7378" spans="1:25">
      <c r="A7378" t="s">
        <v>62</v>
      </c>
      <c r="B7378" t="s">
        <v>66</v>
      </c>
      <c r="C7378">
        <v>2010</v>
      </c>
      <c r="D7378" t="s">
        <v>143</v>
      </c>
      <c r="E7378">
        <v>1150</v>
      </c>
      <c r="F7378">
        <v>6</v>
      </c>
      <c r="G7378">
        <v>6</v>
      </c>
      <c r="H7378">
        <v>1.1499999999999999</v>
      </c>
      <c r="I7378">
        <f t="shared" si="450"/>
        <v>6.0000000000000001E-3</v>
      </c>
      <c r="J7378">
        <f t="shared" si="451"/>
        <v>6.0000000000000001E-3</v>
      </c>
      <c r="K7378" t="s">
        <v>563</v>
      </c>
      <c r="L7378" t="s">
        <v>563</v>
      </c>
      <c r="M7378" t="s">
        <v>563</v>
      </c>
      <c r="N7378">
        <v>0</v>
      </c>
      <c r="O7378">
        <v>0</v>
      </c>
      <c r="P7378" t="s">
        <v>584</v>
      </c>
      <c r="Q7378" t="s">
        <v>451</v>
      </c>
      <c r="R7378">
        <v>1</v>
      </c>
      <c r="S7378" t="s">
        <v>564</v>
      </c>
      <c r="T7378">
        <v>0</v>
      </c>
      <c r="U7378">
        <v>0</v>
      </c>
      <c r="V7378" t="s">
        <v>1</v>
      </c>
      <c r="W7378" t="s">
        <v>451</v>
      </c>
      <c r="X7378">
        <v>1</v>
      </c>
      <c r="Y7378" t="s">
        <v>565</v>
      </c>
    </row>
    <row r="7379" spans="1:25">
      <c r="A7379" t="s">
        <v>62</v>
      </c>
      <c r="B7379" t="s">
        <v>66</v>
      </c>
      <c r="C7379">
        <v>2010</v>
      </c>
      <c r="D7379" t="s">
        <v>143</v>
      </c>
      <c r="E7379">
        <v>1210</v>
      </c>
      <c r="F7379">
        <v>6</v>
      </c>
      <c r="G7379">
        <v>6</v>
      </c>
      <c r="H7379">
        <v>1.21</v>
      </c>
      <c r="I7379">
        <f t="shared" si="450"/>
        <v>6.0000000000000001E-3</v>
      </c>
      <c r="J7379">
        <f t="shared" si="451"/>
        <v>6.0000000000000001E-3</v>
      </c>
      <c r="K7379" t="s">
        <v>563</v>
      </c>
      <c r="L7379" t="s">
        <v>563</v>
      </c>
      <c r="M7379" t="s">
        <v>563</v>
      </c>
      <c r="N7379">
        <v>0</v>
      </c>
      <c r="O7379">
        <v>0</v>
      </c>
      <c r="P7379" t="s">
        <v>584</v>
      </c>
      <c r="Q7379" t="s">
        <v>451</v>
      </c>
      <c r="R7379">
        <v>1</v>
      </c>
      <c r="S7379" t="s">
        <v>564</v>
      </c>
      <c r="T7379">
        <v>0</v>
      </c>
      <c r="U7379">
        <v>0</v>
      </c>
      <c r="V7379" t="s">
        <v>1</v>
      </c>
      <c r="W7379" t="s">
        <v>451</v>
      </c>
      <c r="X7379">
        <v>1</v>
      </c>
      <c r="Y7379" t="s">
        <v>565</v>
      </c>
    </row>
    <row r="7380" spans="1:25">
      <c r="A7380" t="s">
        <v>62</v>
      </c>
      <c r="B7380" t="s">
        <v>66</v>
      </c>
      <c r="C7380">
        <v>2010</v>
      </c>
      <c r="D7380" t="s">
        <v>143</v>
      </c>
      <c r="E7380">
        <v>1230</v>
      </c>
      <c r="F7380">
        <v>6</v>
      </c>
      <c r="G7380">
        <v>6</v>
      </c>
      <c r="H7380">
        <v>1.23</v>
      </c>
      <c r="I7380">
        <f t="shared" si="450"/>
        <v>6.0000000000000001E-3</v>
      </c>
      <c r="J7380">
        <f t="shared" si="451"/>
        <v>6.0000000000000001E-3</v>
      </c>
      <c r="K7380" t="s">
        <v>563</v>
      </c>
      <c r="L7380" t="s">
        <v>563</v>
      </c>
      <c r="M7380" t="s">
        <v>563</v>
      </c>
      <c r="N7380">
        <v>0</v>
      </c>
      <c r="O7380">
        <v>0</v>
      </c>
      <c r="P7380" t="s">
        <v>584</v>
      </c>
      <c r="Q7380" t="s">
        <v>451</v>
      </c>
      <c r="R7380">
        <v>1</v>
      </c>
      <c r="S7380" t="s">
        <v>564</v>
      </c>
      <c r="T7380">
        <v>0</v>
      </c>
      <c r="U7380">
        <v>0</v>
      </c>
      <c r="V7380" t="s">
        <v>1</v>
      </c>
      <c r="W7380" t="s">
        <v>451</v>
      </c>
      <c r="X7380">
        <v>1</v>
      </c>
      <c r="Y7380" t="s">
        <v>565</v>
      </c>
    </row>
    <row r="7381" spans="1:25">
      <c r="A7381" t="s">
        <v>62</v>
      </c>
      <c r="B7381" t="s">
        <v>66</v>
      </c>
      <c r="C7381">
        <v>2010</v>
      </c>
      <c r="D7381" t="s">
        <v>143</v>
      </c>
      <c r="E7381">
        <v>1250</v>
      </c>
      <c r="F7381">
        <v>6</v>
      </c>
      <c r="G7381">
        <v>6</v>
      </c>
      <c r="H7381">
        <v>1.25</v>
      </c>
      <c r="I7381">
        <f t="shared" si="450"/>
        <v>6.0000000000000001E-3</v>
      </c>
      <c r="J7381">
        <f t="shared" si="451"/>
        <v>6.0000000000000001E-3</v>
      </c>
      <c r="K7381" t="s">
        <v>563</v>
      </c>
      <c r="L7381" t="s">
        <v>563</v>
      </c>
      <c r="M7381" t="s">
        <v>563</v>
      </c>
      <c r="N7381">
        <v>0</v>
      </c>
      <c r="O7381">
        <v>0</v>
      </c>
      <c r="P7381" t="s">
        <v>584</v>
      </c>
      <c r="Q7381" t="s">
        <v>451</v>
      </c>
      <c r="R7381">
        <v>1</v>
      </c>
      <c r="S7381" t="s">
        <v>564</v>
      </c>
      <c r="T7381">
        <v>0</v>
      </c>
      <c r="U7381">
        <v>0</v>
      </c>
      <c r="V7381" t="s">
        <v>1</v>
      </c>
      <c r="W7381" t="s">
        <v>451</v>
      </c>
      <c r="X7381">
        <v>1</v>
      </c>
      <c r="Y7381" t="s">
        <v>565</v>
      </c>
    </row>
    <row r="7382" spans="1:25">
      <c r="A7382" t="s">
        <v>62</v>
      </c>
      <c r="B7382" t="s">
        <v>66</v>
      </c>
      <c r="C7382">
        <v>2010</v>
      </c>
      <c r="D7382" t="s">
        <v>143</v>
      </c>
      <c r="E7382">
        <v>1260</v>
      </c>
      <c r="F7382">
        <v>6</v>
      </c>
      <c r="G7382">
        <v>6</v>
      </c>
      <c r="H7382">
        <v>1.26</v>
      </c>
      <c r="I7382">
        <f t="shared" si="450"/>
        <v>6.0000000000000001E-3</v>
      </c>
      <c r="J7382">
        <f t="shared" si="451"/>
        <v>6.0000000000000001E-3</v>
      </c>
      <c r="K7382" t="s">
        <v>563</v>
      </c>
      <c r="L7382" t="s">
        <v>563</v>
      </c>
      <c r="M7382" t="s">
        <v>563</v>
      </c>
      <c r="N7382">
        <v>0</v>
      </c>
      <c r="O7382">
        <v>0</v>
      </c>
      <c r="P7382" t="s">
        <v>584</v>
      </c>
      <c r="Q7382" t="s">
        <v>451</v>
      </c>
      <c r="R7382">
        <v>1</v>
      </c>
      <c r="S7382" t="s">
        <v>564</v>
      </c>
      <c r="T7382">
        <v>0</v>
      </c>
      <c r="U7382">
        <v>0</v>
      </c>
      <c r="V7382" t="s">
        <v>1</v>
      </c>
      <c r="W7382" t="s">
        <v>451</v>
      </c>
      <c r="X7382">
        <v>1</v>
      </c>
      <c r="Y7382" t="s">
        <v>565</v>
      </c>
    </row>
    <row r="7383" spans="1:25">
      <c r="A7383" t="s">
        <v>62</v>
      </c>
      <c r="B7383" t="s">
        <v>66</v>
      </c>
      <c r="C7383">
        <v>2010</v>
      </c>
      <c r="D7383" t="s">
        <v>143</v>
      </c>
      <c r="E7383">
        <v>1280</v>
      </c>
      <c r="F7383">
        <v>6</v>
      </c>
      <c r="G7383">
        <v>6</v>
      </c>
      <c r="H7383">
        <v>1.28</v>
      </c>
      <c r="I7383">
        <f t="shared" si="450"/>
        <v>6.0000000000000001E-3</v>
      </c>
      <c r="J7383">
        <f t="shared" si="451"/>
        <v>6.0000000000000001E-3</v>
      </c>
      <c r="K7383" t="s">
        <v>563</v>
      </c>
      <c r="L7383" t="s">
        <v>563</v>
      </c>
      <c r="M7383" t="s">
        <v>563</v>
      </c>
      <c r="N7383">
        <v>0</v>
      </c>
      <c r="O7383">
        <v>0</v>
      </c>
      <c r="P7383" t="s">
        <v>584</v>
      </c>
      <c r="Q7383" t="s">
        <v>451</v>
      </c>
      <c r="R7383">
        <v>1</v>
      </c>
      <c r="S7383" t="s">
        <v>564</v>
      </c>
      <c r="T7383">
        <v>0</v>
      </c>
      <c r="U7383">
        <v>0</v>
      </c>
      <c r="V7383" t="s">
        <v>1</v>
      </c>
      <c r="W7383" t="s">
        <v>451</v>
      </c>
      <c r="X7383">
        <v>1</v>
      </c>
      <c r="Y7383" t="s">
        <v>565</v>
      </c>
    </row>
    <row r="7384" spans="1:25">
      <c r="A7384" t="s">
        <v>62</v>
      </c>
      <c r="B7384" t="s">
        <v>66</v>
      </c>
      <c r="C7384">
        <v>2010</v>
      </c>
      <c r="D7384" t="s">
        <v>143</v>
      </c>
      <c r="E7384">
        <v>1300</v>
      </c>
      <c r="F7384">
        <v>6</v>
      </c>
      <c r="G7384">
        <v>6</v>
      </c>
      <c r="H7384">
        <v>1.3</v>
      </c>
      <c r="I7384">
        <f t="shared" si="450"/>
        <v>6.0000000000000001E-3</v>
      </c>
      <c r="J7384">
        <f t="shared" si="451"/>
        <v>6.0000000000000001E-3</v>
      </c>
      <c r="K7384" t="s">
        <v>563</v>
      </c>
      <c r="L7384" t="s">
        <v>563</v>
      </c>
      <c r="M7384" t="s">
        <v>563</v>
      </c>
      <c r="N7384">
        <v>0</v>
      </c>
      <c r="O7384">
        <v>0</v>
      </c>
      <c r="P7384" t="s">
        <v>584</v>
      </c>
      <c r="Q7384" t="s">
        <v>451</v>
      </c>
      <c r="R7384">
        <v>1</v>
      </c>
      <c r="S7384" t="s">
        <v>564</v>
      </c>
      <c r="T7384">
        <v>0</v>
      </c>
      <c r="U7384">
        <v>0</v>
      </c>
      <c r="V7384" t="s">
        <v>1</v>
      </c>
      <c r="W7384" t="s">
        <v>451</v>
      </c>
      <c r="X7384">
        <v>1</v>
      </c>
      <c r="Y7384" t="s">
        <v>565</v>
      </c>
    </row>
    <row r="7385" spans="1:25">
      <c r="A7385" t="s">
        <v>62</v>
      </c>
      <c r="B7385" t="s">
        <v>66</v>
      </c>
      <c r="C7385">
        <v>2010</v>
      </c>
      <c r="D7385" t="s">
        <v>143</v>
      </c>
      <c r="E7385">
        <v>1290</v>
      </c>
      <c r="F7385">
        <v>6</v>
      </c>
      <c r="G7385">
        <v>6</v>
      </c>
      <c r="H7385">
        <v>1.29</v>
      </c>
      <c r="I7385">
        <f t="shared" si="450"/>
        <v>6.0000000000000001E-3</v>
      </c>
      <c r="J7385">
        <f t="shared" si="451"/>
        <v>6.0000000000000001E-3</v>
      </c>
      <c r="K7385" t="s">
        <v>563</v>
      </c>
      <c r="L7385" t="s">
        <v>563</v>
      </c>
      <c r="M7385" t="s">
        <v>563</v>
      </c>
      <c r="N7385">
        <v>0</v>
      </c>
      <c r="O7385">
        <v>0</v>
      </c>
      <c r="P7385" t="s">
        <v>584</v>
      </c>
      <c r="Q7385" t="s">
        <v>451</v>
      </c>
      <c r="R7385">
        <v>1</v>
      </c>
      <c r="S7385" t="s">
        <v>564</v>
      </c>
      <c r="T7385">
        <v>0</v>
      </c>
      <c r="U7385">
        <v>0</v>
      </c>
      <c r="V7385" t="s">
        <v>1</v>
      </c>
      <c r="W7385" t="s">
        <v>451</v>
      </c>
      <c r="X7385">
        <v>1</v>
      </c>
      <c r="Y7385" t="s">
        <v>565</v>
      </c>
    </row>
    <row r="7386" spans="1:25">
      <c r="A7386" t="s">
        <v>62</v>
      </c>
      <c r="B7386" t="s">
        <v>66</v>
      </c>
      <c r="C7386">
        <v>2010</v>
      </c>
      <c r="D7386" t="s">
        <v>143</v>
      </c>
      <c r="E7386">
        <v>1310</v>
      </c>
      <c r="F7386">
        <v>6</v>
      </c>
      <c r="G7386">
        <v>6</v>
      </c>
      <c r="H7386">
        <v>1.31</v>
      </c>
      <c r="I7386">
        <f t="shared" si="450"/>
        <v>6.0000000000000001E-3</v>
      </c>
      <c r="J7386">
        <f t="shared" si="451"/>
        <v>6.0000000000000001E-3</v>
      </c>
      <c r="K7386" t="s">
        <v>563</v>
      </c>
      <c r="L7386" t="s">
        <v>563</v>
      </c>
      <c r="M7386" t="s">
        <v>563</v>
      </c>
      <c r="N7386">
        <v>0</v>
      </c>
      <c r="O7386">
        <v>0</v>
      </c>
      <c r="P7386" t="s">
        <v>584</v>
      </c>
      <c r="Q7386" t="s">
        <v>451</v>
      </c>
      <c r="R7386">
        <v>1</v>
      </c>
      <c r="S7386" t="s">
        <v>564</v>
      </c>
      <c r="T7386">
        <v>0</v>
      </c>
      <c r="U7386">
        <v>0</v>
      </c>
      <c r="V7386" t="s">
        <v>1</v>
      </c>
      <c r="W7386" t="s">
        <v>451</v>
      </c>
      <c r="X7386">
        <v>1</v>
      </c>
      <c r="Y7386" t="s">
        <v>565</v>
      </c>
    </row>
    <row r="7387" spans="1:25">
      <c r="A7387" t="s">
        <v>62</v>
      </c>
      <c r="B7387" t="s">
        <v>66</v>
      </c>
      <c r="C7387">
        <v>2010</v>
      </c>
      <c r="D7387" t="s">
        <v>143</v>
      </c>
      <c r="E7387">
        <v>1470</v>
      </c>
      <c r="F7387">
        <v>6</v>
      </c>
      <c r="G7387">
        <v>6</v>
      </c>
      <c r="H7387">
        <v>1.47</v>
      </c>
      <c r="I7387">
        <f t="shared" si="450"/>
        <v>6.0000000000000001E-3</v>
      </c>
      <c r="J7387">
        <f t="shared" si="451"/>
        <v>6.0000000000000001E-3</v>
      </c>
      <c r="K7387" t="s">
        <v>563</v>
      </c>
      <c r="L7387" t="s">
        <v>563</v>
      </c>
      <c r="M7387" t="s">
        <v>563</v>
      </c>
      <c r="N7387">
        <v>0</v>
      </c>
      <c r="O7387">
        <v>0</v>
      </c>
      <c r="P7387" t="s">
        <v>584</v>
      </c>
      <c r="Q7387" t="s">
        <v>451</v>
      </c>
      <c r="R7387">
        <v>1</v>
      </c>
      <c r="S7387" t="s">
        <v>564</v>
      </c>
      <c r="T7387">
        <v>0</v>
      </c>
      <c r="U7387">
        <v>0</v>
      </c>
      <c r="V7387" t="s">
        <v>1</v>
      </c>
      <c r="W7387" t="s">
        <v>451</v>
      </c>
      <c r="X7387">
        <v>1</v>
      </c>
      <c r="Y7387" t="s">
        <v>565</v>
      </c>
    </row>
    <row r="7388" spans="1:25">
      <c r="A7388" t="s">
        <v>62</v>
      </c>
      <c r="B7388" t="s">
        <v>66</v>
      </c>
      <c r="C7388">
        <v>2010</v>
      </c>
      <c r="D7388" t="s">
        <v>143</v>
      </c>
      <c r="E7388">
        <v>1750</v>
      </c>
      <c r="F7388">
        <v>6</v>
      </c>
      <c r="G7388">
        <v>6</v>
      </c>
      <c r="H7388">
        <v>1.75</v>
      </c>
      <c r="I7388">
        <f t="shared" si="450"/>
        <v>6.0000000000000001E-3</v>
      </c>
      <c r="J7388">
        <f t="shared" si="451"/>
        <v>6.0000000000000001E-3</v>
      </c>
      <c r="K7388" t="s">
        <v>563</v>
      </c>
      <c r="L7388" t="s">
        <v>563</v>
      </c>
      <c r="M7388" t="s">
        <v>563</v>
      </c>
      <c r="N7388">
        <v>0</v>
      </c>
      <c r="O7388">
        <v>0</v>
      </c>
      <c r="P7388" t="s">
        <v>584</v>
      </c>
      <c r="Q7388" t="s">
        <v>451</v>
      </c>
      <c r="R7388">
        <v>1</v>
      </c>
      <c r="S7388" t="s">
        <v>564</v>
      </c>
      <c r="T7388">
        <v>0</v>
      </c>
      <c r="U7388">
        <v>0</v>
      </c>
      <c r="V7388" t="s">
        <v>1</v>
      </c>
      <c r="W7388" t="s">
        <v>451</v>
      </c>
      <c r="X7388">
        <v>1</v>
      </c>
      <c r="Y7388" t="s">
        <v>565</v>
      </c>
    </row>
    <row r="7389" spans="1:25">
      <c r="A7389" t="s">
        <v>62</v>
      </c>
      <c r="B7389" t="s">
        <v>66</v>
      </c>
      <c r="C7389">
        <v>2010</v>
      </c>
      <c r="D7389" t="s">
        <v>143</v>
      </c>
      <c r="E7389">
        <v>1810</v>
      </c>
      <c r="F7389">
        <v>6</v>
      </c>
      <c r="G7389">
        <v>6</v>
      </c>
      <c r="H7389">
        <v>1.81</v>
      </c>
      <c r="I7389">
        <f t="shared" si="450"/>
        <v>6.0000000000000001E-3</v>
      </c>
      <c r="J7389">
        <f t="shared" si="451"/>
        <v>6.0000000000000001E-3</v>
      </c>
      <c r="K7389" t="s">
        <v>563</v>
      </c>
      <c r="L7389" t="s">
        <v>563</v>
      </c>
      <c r="M7389" t="s">
        <v>563</v>
      </c>
      <c r="N7389">
        <v>0</v>
      </c>
      <c r="O7389">
        <v>0</v>
      </c>
      <c r="P7389" t="s">
        <v>584</v>
      </c>
      <c r="Q7389" t="s">
        <v>451</v>
      </c>
      <c r="R7389">
        <v>1</v>
      </c>
      <c r="S7389" t="s">
        <v>564</v>
      </c>
      <c r="T7389">
        <v>0</v>
      </c>
      <c r="U7389">
        <v>0</v>
      </c>
      <c r="V7389" t="s">
        <v>1</v>
      </c>
      <c r="W7389" t="s">
        <v>451</v>
      </c>
      <c r="X7389">
        <v>1</v>
      </c>
      <c r="Y7389" t="s">
        <v>565</v>
      </c>
    </row>
    <row r="7390" spans="1:25">
      <c r="A7390" t="s">
        <v>62</v>
      </c>
      <c r="B7390" t="s">
        <v>66</v>
      </c>
      <c r="C7390">
        <v>2010</v>
      </c>
      <c r="D7390" t="s">
        <v>143</v>
      </c>
      <c r="E7390">
        <v>1860</v>
      </c>
      <c r="F7390">
        <v>6</v>
      </c>
      <c r="G7390">
        <v>6</v>
      </c>
      <c r="H7390">
        <v>1.86</v>
      </c>
      <c r="I7390">
        <f t="shared" si="450"/>
        <v>6.0000000000000001E-3</v>
      </c>
      <c r="J7390">
        <f t="shared" si="451"/>
        <v>6.0000000000000001E-3</v>
      </c>
      <c r="K7390" t="s">
        <v>563</v>
      </c>
      <c r="L7390" t="s">
        <v>563</v>
      </c>
      <c r="M7390" t="s">
        <v>563</v>
      </c>
      <c r="N7390">
        <v>0</v>
      </c>
      <c r="O7390">
        <v>0</v>
      </c>
      <c r="P7390" t="s">
        <v>584</v>
      </c>
      <c r="Q7390" t="s">
        <v>451</v>
      </c>
      <c r="R7390">
        <v>1</v>
      </c>
      <c r="S7390" t="s">
        <v>564</v>
      </c>
      <c r="T7390">
        <v>0</v>
      </c>
      <c r="U7390">
        <v>0</v>
      </c>
      <c r="V7390" t="s">
        <v>1</v>
      </c>
      <c r="W7390" t="s">
        <v>451</v>
      </c>
      <c r="X7390">
        <v>1</v>
      </c>
      <c r="Y7390" t="s">
        <v>565</v>
      </c>
    </row>
    <row r="7391" spans="1:25">
      <c r="A7391" t="s">
        <v>62</v>
      </c>
      <c r="B7391" t="s">
        <v>66</v>
      </c>
      <c r="C7391">
        <v>2010</v>
      </c>
      <c r="D7391" t="s">
        <v>143</v>
      </c>
      <c r="E7391">
        <v>1910</v>
      </c>
      <c r="F7391">
        <v>6</v>
      </c>
      <c r="G7391">
        <v>6</v>
      </c>
      <c r="H7391">
        <v>1.91</v>
      </c>
      <c r="I7391">
        <f t="shared" si="450"/>
        <v>6.0000000000000001E-3</v>
      </c>
      <c r="J7391">
        <f t="shared" si="451"/>
        <v>6.0000000000000001E-3</v>
      </c>
      <c r="K7391" t="s">
        <v>563</v>
      </c>
      <c r="L7391" t="s">
        <v>563</v>
      </c>
      <c r="M7391" t="s">
        <v>563</v>
      </c>
      <c r="N7391">
        <v>0</v>
      </c>
      <c r="O7391">
        <v>0</v>
      </c>
      <c r="P7391" t="s">
        <v>584</v>
      </c>
      <c r="Q7391" t="s">
        <v>451</v>
      </c>
      <c r="R7391">
        <v>1</v>
      </c>
      <c r="S7391" t="s">
        <v>564</v>
      </c>
      <c r="T7391">
        <v>0</v>
      </c>
      <c r="U7391">
        <v>0</v>
      </c>
      <c r="V7391" t="s">
        <v>1</v>
      </c>
      <c r="W7391" t="s">
        <v>451</v>
      </c>
      <c r="X7391">
        <v>1</v>
      </c>
      <c r="Y7391" t="s">
        <v>565</v>
      </c>
    </row>
    <row r="7392" spans="1:25">
      <c r="A7392" t="s">
        <v>62</v>
      </c>
      <c r="B7392" t="s">
        <v>66</v>
      </c>
      <c r="C7392">
        <v>2010</v>
      </c>
      <c r="D7392" t="s">
        <v>143</v>
      </c>
      <c r="E7392">
        <v>2020</v>
      </c>
      <c r="F7392">
        <v>6</v>
      </c>
      <c r="G7392">
        <v>6</v>
      </c>
      <c r="H7392">
        <v>2.02</v>
      </c>
      <c r="I7392">
        <f t="shared" si="450"/>
        <v>6.0000000000000001E-3</v>
      </c>
      <c r="J7392">
        <f t="shared" si="451"/>
        <v>6.0000000000000001E-3</v>
      </c>
      <c r="K7392" t="s">
        <v>563</v>
      </c>
      <c r="L7392" t="s">
        <v>563</v>
      </c>
      <c r="M7392" t="s">
        <v>563</v>
      </c>
      <c r="N7392">
        <v>0</v>
      </c>
      <c r="O7392">
        <v>0</v>
      </c>
      <c r="P7392" t="s">
        <v>584</v>
      </c>
      <c r="Q7392" t="s">
        <v>451</v>
      </c>
      <c r="R7392">
        <v>1</v>
      </c>
      <c r="S7392" t="s">
        <v>564</v>
      </c>
      <c r="T7392">
        <v>0</v>
      </c>
      <c r="U7392">
        <v>0</v>
      </c>
      <c r="V7392" t="s">
        <v>1</v>
      </c>
      <c r="W7392" t="s">
        <v>451</v>
      </c>
      <c r="X7392">
        <v>1</v>
      </c>
      <c r="Y7392" t="s">
        <v>565</v>
      </c>
    </row>
    <row r="7393" spans="1:25">
      <c r="A7393" t="s">
        <v>62</v>
      </c>
      <c r="B7393" t="s">
        <v>66</v>
      </c>
      <c r="C7393">
        <v>2010</v>
      </c>
      <c r="D7393" t="s">
        <v>143</v>
      </c>
      <c r="E7393">
        <v>2150</v>
      </c>
      <c r="F7393">
        <v>6</v>
      </c>
      <c r="G7393">
        <v>6</v>
      </c>
      <c r="H7393">
        <v>2.15</v>
      </c>
      <c r="I7393">
        <f t="shared" si="450"/>
        <v>6.0000000000000001E-3</v>
      </c>
      <c r="J7393">
        <f t="shared" si="451"/>
        <v>6.0000000000000001E-3</v>
      </c>
      <c r="K7393" t="s">
        <v>563</v>
      </c>
      <c r="L7393" t="s">
        <v>563</v>
      </c>
      <c r="M7393" t="s">
        <v>563</v>
      </c>
      <c r="N7393">
        <v>0</v>
      </c>
      <c r="O7393">
        <v>0</v>
      </c>
      <c r="P7393" t="s">
        <v>584</v>
      </c>
      <c r="Q7393" t="s">
        <v>451</v>
      </c>
      <c r="R7393">
        <v>1</v>
      </c>
      <c r="S7393" t="s">
        <v>564</v>
      </c>
      <c r="T7393">
        <v>0</v>
      </c>
      <c r="U7393">
        <v>0</v>
      </c>
      <c r="V7393" t="s">
        <v>1</v>
      </c>
      <c r="W7393" t="s">
        <v>451</v>
      </c>
      <c r="X7393">
        <v>1</v>
      </c>
      <c r="Y7393" t="s">
        <v>565</v>
      </c>
    </row>
    <row r="7394" spans="1:25">
      <c r="A7394" t="s">
        <v>62</v>
      </c>
      <c r="B7394" t="s">
        <v>66</v>
      </c>
      <c r="C7394">
        <v>2010</v>
      </c>
      <c r="D7394" t="s">
        <v>143</v>
      </c>
      <c r="E7394">
        <v>2250</v>
      </c>
      <c r="F7394">
        <v>6</v>
      </c>
      <c r="G7394">
        <v>6</v>
      </c>
      <c r="H7394">
        <v>2.25</v>
      </c>
      <c r="I7394">
        <f t="shared" si="450"/>
        <v>6.0000000000000001E-3</v>
      </c>
      <c r="J7394">
        <f t="shared" si="451"/>
        <v>6.0000000000000001E-3</v>
      </c>
      <c r="K7394" t="s">
        <v>563</v>
      </c>
      <c r="L7394" t="s">
        <v>563</v>
      </c>
      <c r="M7394" t="s">
        <v>563</v>
      </c>
      <c r="N7394">
        <v>0</v>
      </c>
      <c r="O7394">
        <v>0</v>
      </c>
      <c r="P7394" t="s">
        <v>584</v>
      </c>
      <c r="Q7394" t="s">
        <v>451</v>
      </c>
      <c r="R7394">
        <v>1</v>
      </c>
      <c r="S7394" t="s">
        <v>564</v>
      </c>
      <c r="T7394">
        <v>0</v>
      </c>
      <c r="U7394">
        <v>0</v>
      </c>
      <c r="V7394" t="s">
        <v>1</v>
      </c>
      <c r="W7394" t="s">
        <v>451</v>
      </c>
      <c r="X7394">
        <v>1</v>
      </c>
      <c r="Y7394" t="s">
        <v>565</v>
      </c>
    </row>
    <row r="7395" spans="1:25">
      <c r="A7395" t="s">
        <v>62</v>
      </c>
      <c r="B7395" t="s">
        <v>66</v>
      </c>
      <c r="C7395">
        <v>2010</v>
      </c>
      <c r="D7395" t="s">
        <v>143</v>
      </c>
      <c r="E7395">
        <v>2330</v>
      </c>
      <c r="F7395">
        <v>6</v>
      </c>
      <c r="G7395">
        <v>6</v>
      </c>
      <c r="H7395">
        <v>2.33</v>
      </c>
      <c r="I7395">
        <f t="shared" si="450"/>
        <v>6.0000000000000001E-3</v>
      </c>
      <c r="J7395">
        <f t="shared" si="451"/>
        <v>6.0000000000000001E-3</v>
      </c>
      <c r="K7395" t="s">
        <v>563</v>
      </c>
      <c r="L7395" t="s">
        <v>563</v>
      </c>
      <c r="M7395" t="s">
        <v>563</v>
      </c>
      <c r="N7395">
        <v>0</v>
      </c>
      <c r="O7395">
        <v>0</v>
      </c>
      <c r="P7395" t="s">
        <v>584</v>
      </c>
      <c r="Q7395" t="s">
        <v>451</v>
      </c>
      <c r="R7395">
        <v>1</v>
      </c>
      <c r="S7395" t="s">
        <v>564</v>
      </c>
      <c r="T7395">
        <v>0</v>
      </c>
      <c r="U7395">
        <v>0</v>
      </c>
      <c r="V7395" t="s">
        <v>1</v>
      </c>
      <c r="W7395" t="s">
        <v>451</v>
      </c>
      <c r="X7395">
        <v>1</v>
      </c>
      <c r="Y7395" t="s">
        <v>565</v>
      </c>
    </row>
    <row r="7396" spans="1:25">
      <c r="A7396" t="s">
        <v>62</v>
      </c>
      <c r="B7396" t="s">
        <v>66</v>
      </c>
      <c r="C7396">
        <v>2010</v>
      </c>
      <c r="D7396" t="s">
        <v>143</v>
      </c>
      <c r="E7396">
        <v>2380</v>
      </c>
      <c r="F7396">
        <v>6</v>
      </c>
      <c r="G7396">
        <v>6</v>
      </c>
      <c r="H7396">
        <v>2.38</v>
      </c>
      <c r="I7396">
        <f t="shared" si="450"/>
        <v>6.0000000000000001E-3</v>
      </c>
      <c r="J7396">
        <f t="shared" si="451"/>
        <v>6.0000000000000001E-3</v>
      </c>
      <c r="K7396" t="s">
        <v>563</v>
      </c>
      <c r="L7396" t="s">
        <v>563</v>
      </c>
      <c r="M7396" t="s">
        <v>563</v>
      </c>
      <c r="N7396">
        <v>0</v>
      </c>
      <c r="O7396">
        <v>0</v>
      </c>
      <c r="P7396" t="s">
        <v>584</v>
      </c>
      <c r="Q7396" t="s">
        <v>451</v>
      </c>
      <c r="R7396">
        <v>1</v>
      </c>
      <c r="S7396" t="s">
        <v>564</v>
      </c>
      <c r="T7396">
        <v>0</v>
      </c>
      <c r="U7396">
        <v>0</v>
      </c>
      <c r="V7396" t="s">
        <v>1</v>
      </c>
      <c r="W7396" t="s">
        <v>451</v>
      </c>
      <c r="X7396">
        <v>1</v>
      </c>
      <c r="Y7396" t="s">
        <v>565</v>
      </c>
    </row>
    <row r="7397" spans="1:25">
      <c r="A7397" t="s">
        <v>62</v>
      </c>
      <c r="B7397" t="s">
        <v>66</v>
      </c>
      <c r="C7397">
        <v>2010</v>
      </c>
      <c r="D7397" t="s">
        <v>143</v>
      </c>
      <c r="E7397">
        <v>2440</v>
      </c>
      <c r="F7397">
        <v>6</v>
      </c>
      <c r="G7397">
        <v>6</v>
      </c>
      <c r="H7397">
        <v>2.44</v>
      </c>
      <c r="I7397">
        <f t="shared" si="450"/>
        <v>6.0000000000000001E-3</v>
      </c>
      <c r="J7397">
        <f t="shared" si="451"/>
        <v>6.0000000000000001E-3</v>
      </c>
      <c r="K7397" t="s">
        <v>563</v>
      </c>
      <c r="L7397" t="s">
        <v>563</v>
      </c>
      <c r="M7397" t="s">
        <v>563</v>
      </c>
      <c r="N7397">
        <v>0</v>
      </c>
      <c r="O7397">
        <v>0</v>
      </c>
      <c r="P7397" t="s">
        <v>584</v>
      </c>
      <c r="Q7397" t="s">
        <v>451</v>
      </c>
      <c r="R7397">
        <v>1</v>
      </c>
      <c r="S7397" t="s">
        <v>564</v>
      </c>
      <c r="T7397">
        <v>0</v>
      </c>
      <c r="U7397">
        <v>0</v>
      </c>
      <c r="V7397" t="s">
        <v>1</v>
      </c>
      <c r="W7397" t="s">
        <v>451</v>
      </c>
      <c r="X7397">
        <v>1</v>
      </c>
      <c r="Y7397" t="s">
        <v>565</v>
      </c>
    </row>
    <row r="7398" spans="1:25">
      <c r="A7398" t="s">
        <v>62</v>
      </c>
      <c r="B7398" t="s">
        <v>66</v>
      </c>
      <c r="C7398">
        <v>2010</v>
      </c>
      <c r="D7398" t="s">
        <v>143</v>
      </c>
      <c r="E7398">
        <v>2490</v>
      </c>
      <c r="F7398">
        <v>6</v>
      </c>
      <c r="G7398">
        <v>6</v>
      </c>
      <c r="H7398">
        <v>2.4900000000000002</v>
      </c>
      <c r="I7398">
        <f t="shared" si="450"/>
        <v>6.0000000000000001E-3</v>
      </c>
      <c r="J7398">
        <f t="shared" si="451"/>
        <v>6.0000000000000001E-3</v>
      </c>
      <c r="K7398" t="s">
        <v>563</v>
      </c>
      <c r="L7398" t="s">
        <v>563</v>
      </c>
      <c r="M7398" t="s">
        <v>563</v>
      </c>
      <c r="N7398">
        <v>0</v>
      </c>
      <c r="O7398">
        <v>0</v>
      </c>
      <c r="P7398" t="s">
        <v>584</v>
      </c>
      <c r="Q7398" t="s">
        <v>451</v>
      </c>
      <c r="R7398">
        <v>1</v>
      </c>
      <c r="S7398" t="s">
        <v>564</v>
      </c>
      <c r="T7398">
        <v>0</v>
      </c>
      <c r="U7398">
        <v>0</v>
      </c>
      <c r="V7398" t="s">
        <v>1</v>
      </c>
      <c r="W7398" t="s">
        <v>451</v>
      </c>
      <c r="X7398">
        <v>1</v>
      </c>
      <c r="Y7398" t="s">
        <v>565</v>
      </c>
    </row>
    <row r="7399" spans="1:25">
      <c r="A7399" t="s">
        <v>62</v>
      </c>
      <c r="B7399" t="s">
        <v>66</v>
      </c>
      <c r="C7399">
        <v>2010</v>
      </c>
      <c r="D7399" t="s">
        <v>143</v>
      </c>
      <c r="E7399">
        <v>2520</v>
      </c>
      <c r="F7399">
        <v>6</v>
      </c>
      <c r="G7399">
        <v>6</v>
      </c>
      <c r="H7399">
        <v>2.52</v>
      </c>
      <c r="I7399">
        <f t="shared" si="450"/>
        <v>6.0000000000000001E-3</v>
      </c>
      <c r="J7399">
        <f t="shared" si="451"/>
        <v>6.0000000000000001E-3</v>
      </c>
      <c r="K7399" t="s">
        <v>563</v>
      </c>
      <c r="L7399" t="s">
        <v>563</v>
      </c>
      <c r="M7399" t="s">
        <v>563</v>
      </c>
      <c r="N7399">
        <v>0</v>
      </c>
      <c r="O7399">
        <v>0</v>
      </c>
      <c r="P7399" t="s">
        <v>584</v>
      </c>
      <c r="Q7399" t="s">
        <v>451</v>
      </c>
      <c r="R7399">
        <v>1</v>
      </c>
      <c r="S7399" t="s">
        <v>564</v>
      </c>
      <c r="T7399">
        <v>0</v>
      </c>
      <c r="U7399">
        <v>0</v>
      </c>
      <c r="V7399" t="s">
        <v>1</v>
      </c>
      <c r="W7399" t="s">
        <v>451</v>
      </c>
      <c r="X7399">
        <v>1</v>
      </c>
      <c r="Y7399" t="s">
        <v>565</v>
      </c>
    </row>
    <row r="7400" spans="1:25">
      <c r="A7400" t="s">
        <v>62</v>
      </c>
      <c r="B7400" t="s">
        <v>66</v>
      </c>
      <c r="C7400">
        <v>2010</v>
      </c>
      <c r="D7400" t="s">
        <v>143</v>
      </c>
      <c r="E7400">
        <v>2530</v>
      </c>
      <c r="F7400">
        <v>6</v>
      </c>
      <c r="G7400">
        <v>6</v>
      </c>
      <c r="H7400">
        <v>2.5299999999999998</v>
      </c>
      <c r="I7400">
        <f t="shared" si="450"/>
        <v>6.0000000000000001E-3</v>
      </c>
      <c r="J7400">
        <f t="shared" si="451"/>
        <v>6.0000000000000001E-3</v>
      </c>
      <c r="K7400" t="s">
        <v>563</v>
      </c>
      <c r="L7400" t="s">
        <v>563</v>
      </c>
      <c r="M7400" t="s">
        <v>563</v>
      </c>
      <c r="N7400">
        <v>0</v>
      </c>
      <c r="O7400">
        <v>0</v>
      </c>
      <c r="P7400" t="s">
        <v>584</v>
      </c>
      <c r="Q7400" t="s">
        <v>451</v>
      </c>
      <c r="R7400">
        <v>1</v>
      </c>
      <c r="S7400" t="s">
        <v>564</v>
      </c>
      <c r="T7400">
        <v>0</v>
      </c>
      <c r="U7400">
        <v>0</v>
      </c>
      <c r="V7400" t="s">
        <v>1</v>
      </c>
      <c r="W7400" t="s">
        <v>451</v>
      </c>
      <c r="X7400">
        <v>1</v>
      </c>
      <c r="Y7400" t="s">
        <v>565</v>
      </c>
    </row>
    <row r="7401" spans="1:25">
      <c r="A7401" t="s">
        <v>62</v>
      </c>
      <c r="B7401" t="s">
        <v>66</v>
      </c>
      <c r="C7401">
        <v>2010</v>
      </c>
      <c r="D7401" t="s">
        <v>143</v>
      </c>
      <c r="E7401">
        <v>2610</v>
      </c>
      <c r="F7401">
        <v>6</v>
      </c>
      <c r="G7401">
        <v>6</v>
      </c>
      <c r="H7401">
        <v>2.61</v>
      </c>
      <c r="I7401">
        <f t="shared" si="450"/>
        <v>6.0000000000000001E-3</v>
      </c>
      <c r="J7401">
        <f t="shared" si="451"/>
        <v>6.0000000000000001E-3</v>
      </c>
      <c r="K7401" t="s">
        <v>563</v>
      </c>
      <c r="L7401" t="s">
        <v>563</v>
      </c>
      <c r="M7401" t="s">
        <v>563</v>
      </c>
      <c r="N7401">
        <v>0</v>
      </c>
      <c r="O7401">
        <v>0</v>
      </c>
      <c r="P7401" t="s">
        <v>584</v>
      </c>
      <c r="Q7401" t="s">
        <v>451</v>
      </c>
      <c r="R7401">
        <v>1</v>
      </c>
      <c r="S7401" t="s">
        <v>564</v>
      </c>
      <c r="T7401">
        <v>0</v>
      </c>
      <c r="U7401">
        <v>0</v>
      </c>
      <c r="V7401" t="s">
        <v>1</v>
      </c>
      <c r="W7401" t="s">
        <v>451</v>
      </c>
      <c r="X7401">
        <v>1</v>
      </c>
      <c r="Y7401" t="s">
        <v>565</v>
      </c>
    </row>
    <row r="7402" spans="1:25">
      <c r="A7402" t="s">
        <v>62</v>
      </c>
      <c r="B7402" t="s">
        <v>66</v>
      </c>
      <c r="C7402">
        <v>2010</v>
      </c>
      <c r="D7402" t="s">
        <v>143</v>
      </c>
      <c r="E7402">
        <v>2700</v>
      </c>
      <c r="F7402">
        <v>6</v>
      </c>
      <c r="G7402">
        <v>6</v>
      </c>
      <c r="H7402">
        <v>2.7</v>
      </c>
      <c r="I7402">
        <f t="shared" si="450"/>
        <v>6.0000000000000001E-3</v>
      </c>
      <c r="J7402">
        <f t="shared" si="451"/>
        <v>6.0000000000000001E-3</v>
      </c>
      <c r="K7402" t="s">
        <v>563</v>
      </c>
      <c r="L7402" t="s">
        <v>563</v>
      </c>
      <c r="M7402" t="s">
        <v>563</v>
      </c>
      <c r="N7402">
        <v>0</v>
      </c>
      <c r="O7402">
        <v>0</v>
      </c>
      <c r="P7402" t="s">
        <v>584</v>
      </c>
      <c r="Q7402" t="s">
        <v>451</v>
      </c>
      <c r="R7402">
        <v>1</v>
      </c>
      <c r="S7402" t="s">
        <v>564</v>
      </c>
      <c r="T7402">
        <v>0</v>
      </c>
      <c r="U7402">
        <v>0</v>
      </c>
      <c r="V7402" t="s">
        <v>1</v>
      </c>
      <c r="W7402" t="s">
        <v>451</v>
      </c>
      <c r="X7402">
        <v>1</v>
      </c>
      <c r="Y7402" t="s">
        <v>565</v>
      </c>
    </row>
    <row r="7403" spans="1:25">
      <c r="A7403" t="s">
        <v>62</v>
      </c>
      <c r="B7403" t="s">
        <v>66</v>
      </c>
      <c r="C7403">
        <v>2010</v>
      </c>
      <c r="D7403" t="s">
        <v>143</v>
      </c>
      <c r="E7403">
        <v>2810</v>
      </c>
      <c r="F7403">
        <v>6</v>
      </c>
      <c r="G7403">
        <v>6</v>
      </c>
      <c r="H7403">
        <v>2.81</v>
      </c>
      <c r="I7403">
        <f t="shared" si="450"/>
        <v>6.0000000000000001E-3</v>
      </c>
      <c r="J7403">
        <f t="shared" si="451"/>
        <v>6.0000000000000001E-3</v>
      </c>
      <c r="K7403" t="s">
        <v>563</v>
      </c>
      <c r="L7403" t="s">
        <v>563</v>
      </c>
      <c r="M7403" t="s">
        <v>563</v>
      </c>
      <c r="N7403">
        <v>0</v>
      </c>
      <c r="O7403">
        <v>0</v>
      </c>
      <c r="P7403" t="s">
        <v>584</v>
      </c>
      <c r="Q7403" t="s">
        <v>451</v>
      </c>
      <c r="R7403">
        <v>1</v>
      </c>
      <c r="S7403" t="s">
        <v>564</v>
      </c>
      <c r="T7403">
        <v>0</v>
      </c>
      <c r="U7403">
        <v>0</v>
      </c>
      <c r="V7403" t="s">
        <v>1</v>
      </c>
      <c r="W7403" t="s">
        <v>451</v>
      </c>
      <c r="X7403">
        <v>1</v>
      </c>
      <c r="Y7403" t="s">
        <v>565</v>
      </c>
    </row>
    <row r="7404" spans="1:25">
      <c r="A7404" t="s">
        <v>62</v>
      </c>
      <c r="B7404" t="s">
        <v>66</v>
      </c>
      <c r="C7404">
        <v>2010</v>
      </c>
      <c r="D7404" t="s">
        <v>143</v>
      </c>
      <c r="E7404">
        <v>2900</v>
      </c>
      <c r="F7404">
        <v>6</v>
      </c>
      <c r="G7404">
        <v>6</v>
      </c>
      <c r="H7404">
        <v>2.9</v>
      </c>
      <c r="I7404">
        <f t="shared" si="450"/>
        <v>6.0000000000000001E-3</v>
      </c>
      <c r="J7404">
        <f t="shared" si="451"/>
        <v>6.0000000000000001E-3</v>
      </c>
      <c r="K7404" t="s">
        <v>563</v>
      </c>
      <c r="L7404" t="s">
        <v>563</v>
      </c>
      <c r="M7404" t="s">
        <v>563</v>
      </c>
      <c r="N7404">
        <v>0</v>
      </c>
      <c r="O7404">
        <v>0</v>
      </c>
      <c r="P7404" t="s">
        <v>584</v>
      </c>
      <c r="Q7404" t="s">
        <v>451</v>
      </c>
      <c r="R7404">
        <v>1</v>
      </c>
      <c r="S7404" t="s">
        <v>564</v>
      </c>
      <c r="T7404">
        <v>0</v>
      </c>
      <c r="U7404">
        <v>0</v>
      </c>
      <c r="V7404" t="s">
        <v>1</v>
      </c>
      <c r="W7404" t="s">
        <v>451</v>
      </c>
      <c r="X7404">
        <v>1</v>
      </c>
      <c r="Y7404" t="s">
        <v>565</v>
      </c>
    </row>
    <row r="7405" spans="1:25">
      <c r="A7405" t="s">
        <v>62</v>
      </c>
      <c r="B7405" t="s">
        <v>66</v>
      </c>
      <c r="C7405">
        <v>2010</v>
      </c>
      <c r="D7405" t="s">
        <v>143</v>
      </c>
      <c r="E7405">
        <v>3000</v>
      </c>
      <c r="F7405">
        <v>6</v>
      </c>
      <c r="G7405">
        <v>6</v>
      </c>
      <c r="H7405">
        <v>3</v>
      </c>
      <c r="I7405">
        <f t="shared" si="450"/>
        <v>6.0000000000000001E-3</v>
      </c>
      <c r="J7405">
        <f t="shared" si="451"/>
        <v>6.0000000000000001E-3</v>
      </c>
      <c r="K7405" t="s">
        <v>563</v>
      </c>
      <c r="L7405" t="s">
        <v>563</v>
      </c>
      <c r="M7405" t="s">
        <v>563</v>
      </c>
      <c r="N7405">
        <v>0</v>
      </c>
      <c r="O7405">
        <v>0</v>
      </c>
      <c r="P7405" t="s">
        <v>584</v>
      </c>
      <c r="Q7405" t="s">
        <v>451</v>
      </c>
      <c r="R7405">
        <v>1</v>
      </c>
      <c r="S7405" t="s">
        <v>564</v>
      </c>
      <c r="T7405">
        <v>0</v>
      </c>
      <c r="U7405">
        <v>0</v>
      </c>
      <c r="V7405" t="s">
        <v>1</v>
      </c>
      <c r="W7405" t="s">
        <v>451</v>
      </c>
      <c r="X7405">
        <v>1</v>
      </c>
      <c r="Y7405" t="s">
        <v>565</v>
      </c>
    </row>
    <row r="7406" spans="1:25">
      <c r="A7406" t="s">
        <v>62</v>
      </c>
      <c r="B7406" t="s">
        <v>66</v>
      </c>
      <c r="C7406">
        <v>2010</v>
      </c>
      <c r="D7406" t="s">
        <v>143</v>
      </c>
      <c r="E7406">
        <v>3070</v>
      </c>
      <c r="F7406">
        <v>15</v>
      </c>
      <c r="G7406">
        <v>15</v>
      </c>
      <c r="H7406">
        <v>3.07</v>
      </c>
      <c r="I7406">
        <f t="shared" si="450"/>
        <v>1.4999999999999999E-2</v>
      </c>
      <c r="J7406">
        <f t="shared" si="451"/>
        <v>1.4999999999999999E-2</v>
      </c>
      <c r="K7406" t="s">
        <v>563</v>
      </c>
      <c r="L7406" t="s">
        <v>563</v>
      </c>
      <c r="M7406" t="s">
        <v>563</v>
      </c>
      <c r="N7406">
        <v>0</v>
      </c>
      <c r="O7406">
        <v>0</v>
      </c>
      <c r="P7406" t="s">
        <v>584</v>
      </c>
      <c r="Q7406" t="s">
        <v>451</v>
      </c>
      <c r="R7406">
        <v>1</v>
      </c>
      <c r="S7406" t="s">
        <v>564</v>
      </c>
      <c r="T7406">
        <v>0</v>
      </c>
      <c r="U7406">
        <v>0</v>
      </c>
      <c r="V7406" t="s">
        <v>1</v>
      </c>
      <c r="W7406" t="s">
        <v>451</v>
      </c>
      <c r="X7406">
        <v>1</v>
      </c>
      <c r="Y7406" t="s">
        <v>565</v>
      </c>
    </row>
    <row r="7407" spans="1:25">
      <c r="A7407" t="s">
        <v>62</v>
      </c>
      <c r="B7407" t="s">
        <v>66</v>
      </c>
      <c r="C7407">
        <v>2010</v>
      </c>
      <c r="D7407" t="s">
        <v>143</v>
      </c>
      <c r="E7407">
        <v>3170</v>
      </c>
      <c r="F7407">
        <v>15</v>
      </c>
      <c r="G7407">
        <v>15</v>
      </c>
      <c r="H7407">
        <v>3.17</v>
      </c>
      <c r="I7407">
        <f t="shared" si="450"/>
        <v>1.4999999999999999E-2</v>
      </c>
      <c r="J7407">
        <f t="shared" si="451"/>
        <v>1.4999999999999999E-2</v>
      </c>
      <c r="K7407" t="s">
        <v>563</v>
      </c>
      <c r="L7407" t="s">
        <v>563</v>
      </c>
      <c r="M7407" t="s">
        <v>563</v>
      </c>
      <c r="N7407">
        <v>0</v>
      </c>
      <c r="O7407">
        <v>0</v>
      </c>
      <c r="P7407" t="s">
        <v>584</v>
      </c>
      <c r="Q7407" t="s">
        <v>451</v>
      </c>
      <c r="R7407">
        <v>1</v>
      </c>
      <c r="S7407" t="s">
        <v>564</v>
      </c>
      <c r="T7407">
        <v>0</v>
      </c>
      <c r="U7407">
        <v>0</v>
      </c>
      <c r="V7407" t="s">
        <v>1</v>
      </c>
      <c r="W7407" t="s">
        <v>451</v>
      </c>
      <c r="X7407">
        <v>1</v>
      </c>
      <c r="Y7407" t="s">
        <v>565</v>
      </c>
    </row>
    <row r="7408" spans="1:25">
      <c r="A7408" t="s">
        <v>62</v>
      </c>
      <c r="B7408" t="s">
        <v>66</v>
      </c>
      <c r="C7408">
        <v>2010</v>
      </c>
      <c r="D7408" t="s">
        <v>143</v>
      </c>
      <c r="E7408">
        <v>3250</v>
      </c>
      <c r="F7408">
        <v>15</v>
      </c>
      <c r="G7408">
        <v>15</v>
      </c>
      <c r="H7408">
        <v>3.25</v>
      </c>
      <c r="I7408">
        <f t="shared" si="450"/>
        <v>1.4999999999999999E-2</v>
      </c>
      <c r="J7408">
        <f t="shared" si="451"/>
        <v>1.4999999999999999E-2</v>
      </c>
      <c r="K7408" t="s">
        <v>563</v>
      </c>
      <c r="L7408" t="s">
        <v>563</v>
      </c>
      <c r="M7408" t="s">
        <v>563</v>
      </c>
      <c r="N7408">
        <v>0</v>
      </c>
      <c r="O7408">
        <v>0</v>
      </c>
      <c r="P7408" t="s">
        <v>584</v>
      </c>
      <c r="Q7408" t="s">
        <v>451</v>
      </c>
      <c r="R7408">
        <v>1</v>
      </c>
      <c r="S7408" t="s">
        <v>564</v>
      </c>
      <c r="T7408">
        <v>0</v>
      </c>
      <c r="U7408">
        <v>0</v>
      </c>
      <c r="V7408" t="s">
        <v>1</v>
      </c>
      <c r="W7408" t="s">
        <v>451</v>
      </c>
      <c r="X7408">
        <v>1</v>
      </c>
      <c r="Y7408" t="s">
        <v>565</v>
      </c>
    </row>
    <row r="7409" spans="1:25">
      <c r="A7409" t="s">
        <v>62</v>
      </c>
      <c r="B7409" t="s">
        <v>66</v>
      </c>
      <c r="C7409">
        <v>2010</v>
      </c>
      <c r="D7409" t="s">
        <v>143</v>
      </c>
      <c r="E7409">
        <v>3460</v>
      </c>
      <c r="F7409">
        <v>15</v>
      </c>
      <c r="G7409">
        <v>15</v>
      </c>
      <c r="H7409">
        <v>3.46</v>
      </c>
      <c r="I7409">
        <f t="shared" si="450"/>
        <v>1.4999999999999999E-2</v>
      </c>
      <c r="J7409">
        <f t="shared" si="451"/>
        <v>1.4999999999999999E-2</v>
      </c>
      <c r="K7409" t="s">
        <v>563</v>
      </c>
      <c r="L7409" t="s">
        <v>563</v>
      </c>
      <c r="M7409" t="s">
        <v>563</v>
      </c>
      <c r="N7409">
        <v>0</v>
      </c>
      <c r="O7409">
        <v>0</v>
      </c>
      <c r="P7409" t="s">
        <v>584</v>
      </c>
      <c r="Q7409" t="s">
        <v>451</v>
      </c>
      <c r="R7409">
        <v>1</v>
      </c>
      <c r="S7409" t="s">
        <v>564</v>
      </c>
      <c r="T7409">
        <v>0</v>
      </c>
      <c r="U7409">
        <v>0</v>
      </c>
      <c r="V7409" t="s">
        <v>1</v>
      </c>
      <c r="W7409" t="s">
        <v>451</v>
      </c>
      <c r="X7409">
        <v>1</v>
      </c>
      <c r="Y7409" t="s">
        <v>565</v>
      </c>
    </row>
    <row r="7410" spans="1:25">
      <c r="A7410" t="s">
        <v>62</v>
      </c>
      <c r="B7410" t="s">
        <v>66</v>
      </c>
      <c r="C7410">
        <v>2010</v>
      </c>
      <c r="D7410" t="s">
        <v>143</v>
      </c>
      <c r="E7410">
        <v>3540</v>
      </c>
      <c r="F7410">
        <v>15</v>
      </c>
      <c r="G7410">
        <v>15</v>
      </c>
      <c r="H7410">
        <v>3.54</v>
      </c>
      <c r="I7410">
        <f t="shared" si="450"/>
        <v>1.4999999999999999E-2</v>
      </c>
      <c r="J7410">
        <f t="shared" si="451"/>
        <v>1.4999999999999999E-2</v>
      </c>
      <c r="K7410" t="s">
        <v>563</v>
      </c>
      <c r="L7410" t="s">
        <v>563</v>
      </c>
      <c r="M7410" t="s">
        <v>563</v>
      </c>
      <c r="N7410">
        <v>0</v>
      </c>
      <c r="O7410">
        <v>0</v>
      </c>
      <c r="P7410" t="s">
        <v>584</v>
      </c>
      <c r="Q7410" t="s">
        <v>451</v>
      </c>
      <c r="R7410">
        <v>1</v>
      </c>
      <c r="S7410" t="s">
        <v>564</v>
      </c>
      <c r="T7410">
        <v>0</v>
      </c>
      <c r="U7410">
        <v>0</v>
      </c>
      <c r="V7410" t="s">
        <v>1</v>
      </c>
      <c r="W7410" t="s">
        <v>451</v>
      </c>
      <c r="X7410">
        <v>1</v>
      </c>
      <c r="Y7410" t="s">
        <v>565</v>
      </c>
    </row>
    <row r="7411" spans="1:25">
      <c r="A7411" t="s">
        <v>62</v>
      </c>
      <c r="B7411" t="s">
        <v>66</v>
      </c>
      <c r="C7411">
        <v>2010</v>
      </c>
      <c r="D7411" t="s">
        <v>143</v>
      </c>
      <c r="E7411">
        <v>3750</v>
      </c>
      <c r="F7411">
        <v>15</v>
      </c>
      <c r="G7411">
        <v>15</v>
      </c>
      <c r="H7411">
        <v>3.75</v>
      </c>
      <c r="I7411">
        <f t="shared" si="450"/>
        <v>1.4999999999999999E-2</v>
      </c>
      <c r="J7411">
        <f t="shared" si="451"/>
        <v>1.4999999999999999E-2</v>
      </c>
      <c r="K7411" t="s">
        <v>563</v>
      </c>
      <c r="L7411" t="s">
        <v>563</v>
      </c>
      <c r="M7411" t="s">
        <v>563</v>
      </c>
      <c r="N7411">
        <v>0</v>
      </c>
      <c r="O7411">
        <v>0</v>
      </c>
      <c r="P7411" t="s">
        <v>584</v>
      </c>
      <c r="Q7411" t="s">
        <v>451</v>
      </c>
      <c r="R7411">
        <v>1</v>
      </c>
      <c r="S7411" t="s">
        <v>564</v>
      </c>
      <c r="T7411">
        <v>0</v>
      </c>
      <c r="U7411">
        <v>0</v>
      </c>
      <c r="V7411" t="s">
        <v>1</v>
      </c>
      <c r="W7411" t="s">
        <v>451</v>
      </c>
      <c r="X7411">
        <v>1</v>
      </c>
      <c r="Y7411" t="s">
        <v>565</v>
      </c>
    </row>
    <row r="7412" spans="1:25">
      <c r="A7412" t="s">
        <v>62</v>
      </c>
      <c r="B7412" t="s">
        <v>66</v>
      </c>
      <c r="C7412">
        <v>2010</v>
      </c>
      <c r="D7412" t="s">
        <v>143</v>
      </c>
      <c r="E7412">
        <v>3950</v>
      </c>
      <c r="F7412">
        <v>15</v>
      </c>
      <c r="G7412">
        <v>15</v>
      </c>
      <c r="H7412">
        <v>3.95</v>
      </c>
      <c r="I7412">
        <f t="shared" si="450"/>
        <v>1.4999999999999999E-2</v>
      </c>
      <c r="J7412">
        <f t="shared" si="451"/>
        <v>1.4999999999999999E-2</v>
      </c>
      <c r="K7412" t="s">
        <v>563</v>
      </c>
      <c r="L7412" t="s">
        <v>563</v>
      </c>
      <c r="M7412" t="s">
        <v>563</v>
      </c>
      <c r="N7412">
        <v>0</v>
      </c>
      <c r="O7412">
        <v>0</v>
      </c>
      <c r="P7412" t="s">
        <v>584</v>
      </c>
      <c r="Q7412" t="s">
        <v>451</v>
      </c>
      <c r="R7412">
        <v>1</v>
      </c>
      <c r="S7412" t="s">
        <v>564</v>
      </c>
      <c r="T7412">
        <v>0</v>
      </c>
      <c r="U7412">
        <v>0</v>
      </c>
      <c r="V7412" t="s">
        <v>1</v>
      </c>
      <c r="W7412" t="s">
        <v>451</v>
      </c>
      <c r="X7412">
        <v>1</v>
      </c>
      <c r="Y7412" t="s">
        <v>565</v>
      </c>
    </row>
    <row r="7413" spans="1:25">
      <c r="A7413" t="s">
        <v>62</v>
      </c>
      <c r="B7413" t="s">
        <v>66</v>
      </c>
      <c r="C7413">
        <v>2010</v>
      </c>
      <c r="D7413" t="s">
        <v>143</v>
      </c>
      <c r="E7413">
        <v>4110</v>
      </c>
      <c r="F7413">
        <v>30</v>
      </c>
      <c r="G7413">
        <v>30</v>
      </c>
      <c r="H7413">
        <v>4.1100000000000003</v>
      </c>
      <c r="I7413">
        <f t="shared" si="450"/>
        <v>0.03</v>
      </c>
      <c r="J7413">
        <f t="shared" si="451"/>
        <v>0.03</v>
      </c>
      <c r="K7413" t="s">
        <v>563</v>
      </c>
      <c r="L7413" t="s">
        <v>563</v>
      </c>
      <c r="M7413" t="s">
        <v>563</v>
      </c>
      <c r="N7413">
        <v>0</v>
      </c>
      <c r="O7413">
        <v>0</v>
      </c>
      <c r="P7413" t="s">
        <v>584</v>
      </c>
      <c r="Q7413" t="s">
        <v>451</v>
      </c>
      <c r="R7413">
        <v>1</v>
      </c>
      <c r="S7413" t="s">
        <v>564</v>
      </c>
      <c r="T7413">
        <v>0</v>
      </c>
      <c r="U7413">
        <v>0</v>
      </c>
      <c r="V7413" t="s">
        <v>1</v>
      </c>
      <c r="W7413" t="s">
        <v>451</v>
      </c>
      <c r="X7413">
        <v>1</v>
      </c>
      <c r="Y7413" t="s">
        <v>565</v>
      </c>
    </row>
    <row r="7414" spans="1:25">
      <c r="A7414" t="s">
        <v>62</v>
      </c>
      <c r="B7414" t="s">
        <v>66</v>
      </c>
      <c r="C7414">
        <v>2010</v>
      </c>
      <c r="D7414" t="s">
        <v>143</v>
      </c>
      <c r="E7414">
        <v>4260</v>
      </c>
      <c r="F7414">
        <v>30</v>
      </c>
      <c r="G7414">
        <v>30</v>
      </c>
      <c r="H7414">
        <v>4.26</v>
      </c>
      <c r="I7414">
        <f t="shared" si="450"/>
        <v>0.03</v>
      </c>
      <c r="J7414">
        <f t="shared" si="451"/>
        <v>0.03</v>
      </c>
      <c r="K7414" t="s">
        <v>563</v>
      </c>
      <c r="L7414" t="s">
        <v>563</v>
      </c>
      <c r="M7414" t="s">
        <v>563</v>
      </c>
      <c r="N7414">
        <v>0</v>
      </c>
      <c r="O7414">
        <v>0</v>
      </c>
      <c r="P7414" t="s">
        <v>584</v>
      </c>
      <c r="Q7414" t="s">
        <v>451</v>
      </c>
      <c r="R7414">
        <v>1</v>
      </c>
      <c r="S7414" t="s">
        <v>564</v>
      </c>
      <c r="T7414">
        <v>0</v>
      </c>
      <c r="U7414">
        <v>0</v>
      </c>
      <c r="V7414" t="s">
        <v>1</v>
      </c>
      <c r="W7414" t="s">
        <v>451</v>
      </c>
      <c r="X7414">
        <v>1</v>
      </c>
      <c r="Y7414" t="s">
        <v>565</v>
      </c>
    </row>
    <row r="7415" spans="1:25">
      <c r="A7415" t="s">
        <v>62</v>
      </c>
      <c r="B7415" t="s">
        <v>66</v>
      </c>
      <c r="C7415">
        <v>2010</v>
      </c>
      <c r="D7415" t="s">
        <v>143</v>
      </c>
      <c r="E7415">
        <v>4440</v>
      </c>
      <c r="F7415">
        <v>30</v>
      </c>
      <c r="G7415">
        <v>30</v>
      </c>
      <c r="H7415">
        <v>4.4400000000000004</v>
      </c>
      <c r="I7415">
        <f t="shared" si="450"/>
        <v>0.03</v>
      </c>
      <c r="J7415">
        <f t="shared" si="451"/>
        <v>0.03</v>
      </c>
      <c r="K7415" t="s">
        <v>563</v>
      </c>
      <c r="L7415" t="s">
        <v>563</v>
      </c>
      <c r="M7415" t="s">
        <v>563</v>
      </c>
      <c r="N7415">
        <v>0</v>
      </c>
      <c r="O7415">
        <v>0</v>
      </c>
      <c r="P7415" t="s">
        <v>584</v>
      </c>
      <c r="Q7415" t="s">
        <v>451</v>
      </c>
      <c r="R7415">
        <v>1</v>
      </c>
      <c r="S7415" t="s">
        <v>564</v>
      </c>
      <c r="T7415">
        <v>0</v>
      </c>
      <c r="U7415">
        <v>0</v>
      </c>
      <c r="V7415" t="s">
        <v>1</v>
      </c>
      <c r="W7415" t="s">
        <v>451</v>
      </c>
      <c r="X7415">
        <v>1</v>
      </c>
      <c r="Y7415" t="s">
        <v>565</v>
      </c>
    </row>
    <row r="7416" spans="1:25">
      <c r="A7416" t="s">
        <v>62</v>
      </c>
      <c r="B7416" t="s">
        <v>66</v>
      </c>
      <c r="C7416">
        <v>2010</v>
      </c>
      <c r="D7416" t="s">
        <v>143</v>
      </c>
      <c r="E7416">
        <v>4590</v>
      </c>
      <c r="F7416">
        <v>30</v>
      </c>
      <c r="G7416">
        <v>30</v>
      </c>
      <c r="H7416">
        <v>4.59</v>
      </c>
      <c r="I7416">
        <f t="shared" si="450"/>
        <v>0.03</v>
      </c>
      <c r="J7416">
        <f t="shared" si="451"/>
        <v>0.03</v>
      </c>
      <c r="K7416" t="s">
        <v>563</v>
      </c>
      <c r="L7416" t="s">
        <v>563</v>
      </c>
      <c r="M7416" t="s">
        <v>563</v>
      </c>
      <c r="N7416">
        <v>0</v>
      </c>
      <c r="O7416">
        <v>0</v>
      </c>
      <c r="P7416" t="s">
        <v>584</v>
      </c>
      <c r="Q7416" t="s">
        <v>451</v>
      </c>
      <c r="R7416">
        <v>1</v>
      </c>
      <c r="S7416" t="s">
        <v>564</v>
      </c>
      <c r="T7416">
        <v>0</v>
      </c>
      <c r="U7416">
        <v>0</v>
      </c>
      <c r="V7416" t="s">
        <v>1</v>
      </c>
      <c r="W7416" t="s">
        <v>451</v>
      </c>
      <c r="X7416">
        <v>1</v>
      </c>
      <c r="Y7416" t="s">
        <v>565</v>
      </c>
    </row>
    <row r="7417" spans="1:25">
      <c r="A7417" t="s">
        <v>62</v>
      </c>
      <c r="B7417" t="s">
        <v>66</v>
      </c>
      <c r="C7417">
        <v>2010</v>
      </c>
      <c r="D7417" t="s">
        <v>143</v>
      </c>
      <c r="E7417">
        <v>4750</v>
      </c>
      <c r="F7417">
        <v>30</v>
      </c>
      <c r="G7417">
        <v>30</v>
      </c>
      <c r="H7417">
        <v>4.75</v>
      </c>
      <c r="I7417">
        <f t="shared" si="450"/>
        <v>0.03</v>
      </c>
      <c r="J7417">
        <f t="shared" si="451"/>
        <v>0.03</v>
      </c>
      <c r="K7417" t="s">
        <v>563</v>
      </c>
      <c r="L7417" t="s">
        <v>563</v>
      </c>
      <c r="M7417" t="s">
        <v>563</v>
      </c>
      <c r="N7417">
        <v>0</v>
      </c>
      <c r="O7417">
        <v>0</v>
      </c>
      <c r="P7417" t="s">
        <v>584</v>
      </c>
      <c r="Q7417" t="s">
        <v>451</v>
      </c>
      <c r="R7417">
        <v>1</v>
      </c>
      <c r="S7417" t="s">
        <v>564</v>
      </c>
      <c r="T7417">
        <v>0</v>
      </c>
      <c r="U7417">
        <v>0</v>
      </c>
      <c r="V7417" t="s">
        <v>1</v>
      </c>
      <c r="W7417" t="s">
        <v>451</v>
      </c>
      <c r="X7417">
        <v>1</v>
      </c>
      <c r="Y7417" t="s">
        <v>565</v>
      </c>
    </row>
    <row r="7418" spans="1:25">
      <c r="A7418" t="s">
        <v>62</v>
      </c>
      <c r="B7418" t="s">
        <v>66</v>
      </c>
      <c r="C7418">
        <v>2010</v>
      </c>
      <c r="D7418" t="s">
        <v>143</v>
      </c>
      <c r="E7418">
        <v>4940</v>
      </c>
      <c r="F7418">
        <v>30</v>
      </c>
      <c r="G7418">
        <v>30</v>
      </c>
      <c r="H7418">
        <v>4.9400000000000004</v>
      </c>
      <c r="I7418">
        <f t="shared" si="450"/>
        <v>0.03</v>
      </c>
      <c r="J7418">
        <f t="shared" si="451"/>
        <v>0.03</v>
      </c>
      <c r="K7418" t="s">
        <v>563</v>
      </c>
      <c r="L7418" t="s">
        <v>563</v>
      </c>
      <c r="M7418" t="s">
        <v>563</v>
      </c>
      <c r="N7418">
        <v>0</v>
      </c>
      <c r="O7418">
        <v>0</v>
      </c>
      <c r="P7418" t="s">
        <v>584</v>
      </c>
      <c r="Q7418" t="s">
        <v>451</v>
      </c>
      <c r="R7418">
        <v>1</v>
      </c>
      <c r="S7418" t="s">
        <v>564</v>
      </c>
      <c r="T7418">
        <v>0</v>
      </c>
      <c r="U7418">
        <v>0</v>
      </c>
      <c r="V7418" t="s">
        <v>1</v>
      </c>
      <c r="W7418" t="s">
        <v>451</v>
      </c>
      <c r="X7418">
        <v>1</v>
      </c>
      <c r="Y7418" t="s">
        <v>565</v>
      </c>
    </row>
    <row r="7419" spans="1:25">
      <c r="A7419" t="s">
        <v>62</v>
      </c>
      <c r="B7419" t="s">
        <v>66</v>
      </c>
      <c r="C7419">
        <v>2010</v>
      </c>
      <c r="D7419" t="s">
        <v>143</v>
      </c>
      <c r="E7419">
        <v>2800</v>
      </c>
      <c r="F7419">
        <v>6</v>
      </c>
      <c r="G7419">
        <v>6</v>
      </c>
      <c r="H7419">
        <v>2.8</v>
      </c>
      <c r="I7419">
        <f t="shared" si="450"/>
        <v>6.0000000000000001E-3</v>
      </c>
      <c r="J7419">
        <f t="shared" si="451"/>
        <v>6.0000000000000001E-3</v>
      </c>
      <c r="K7419" t="s">
        <v>563</v>
      </c>
      <c r="L7419" t="s">
        <v>563</v>
      </c>
      <c r="M7419" t="s">
        <v>563</v>
      </c>
      <c r="N7419">
        <v>0</v>
      </c>
      <c r="O7419">
        <v>1</v>
      </c>
      <c r="P7419" t="s">
        <v>1</v>
      </c>
      <c r="Q7419" t="s">
        <v>1</v>
      </c>
      <c r="R7419">
        <v>1</v>
      </c>
      <c r="S7419" t="s">
        <v>564</v>
      </c>
      <c r="T7419">
        <v>0</v>
      </c>
      <c r="U7419">
        <v>0</v>
      </c>
      <c r="V7419" t="s">
        <v>1</v>
      </c>
      <c r="W7419" t="s">
        <v>1</v>
      </c>
      <c r="X7419">
        <v>1</v>
      </c>
      <c r="Y7419" t="s">
        <v>565</v>
      </c>
    </row>
    <row r="7420" spans="1:25">
      <c r="A7420" t="s">
        <v>62</v>
      </c>
      <c r="B7420" t="s">
        <v>66</v>
      </c>
      <c r="C7420">
        <v>2010</v>
      </c>
      <c r="D7420" t="s">
        <v>143</v>
      </c>
      <c r="E7420">
        <v>2960</v>
      </c>
      <c r="F7420">
        <v>6</v>
      </c>
      <c r="G7420">
        <v>6</v>
      </c>
      <c r="H7420">
        <v>2.96</v>
      </c>
      <c r="I7420">
        <f t="shared" si="450"/>
        <v>6.0000000000000001E-3</v>
      </c>
      <c r="J7420">
        <f t="shared" si="451"/>
        <v>6.0000000000000001E-3</v>
      </c>
      <c r="K7420" t="s">
        <v>563</v>
      </c>
      <c r="L7420" t="s">
        <v>563</v>
      </c>
      <c r="M7420" t="s">
        <v>563</v>
      </c>
      <c r="N7420">
        <v>0</v>
      </c>
      <c r="O7420">
        <v>1</v>
      </c>
      <c r="P7420" t="s">
        <v>1</v>
      </c>
      <c r="Q7420" t="s">
        <v>1</v>
      </c>
      <c r="R7420">
        <v>1</v>
      </c>
      <c r="S7420" t="s">
        <v>564</v>
      </c>
      <c r="T7420">
        <v>0</v>
      </c>
      <c r="U7420">
        <v>0</v>
      </c>
      <c r="V7420" t="s">
        <v>1</v>
      </c>
      <c r="W7420" t="s">
        <v>1</v>
      </c>
      <c r="X7420">
        <v>1</v>
      </c>
      <c r="Y7420" t="s">
        <v>565</v>
      </c>
    </row>
    <row r="7421" spans="1:25">
      <c r="A7421" t="s">
        <v>62</v>
      </c>
      <c r="B7421" t="s">
        <v>66</v>
      </c>
      <c r="C7421">
        <v>2010</v>
      </c>
      <c r="D7421" t="s">
        <v>143</v>
      </c>
      <c r="E7421">
        <v>3020</v>
      </c>
      <c r="F7421">
        <v>15</v>
      </c>
      <c r="G7421">
        <v>15</v>
      </c>
      <c r="H7421">
        <v>3.02</v>
      </c>
      <c r="I7421">
        <f t="shared" si="450"/>
        <v>1.4999999999999999E-2</v>
      </c>
      <c r="J7421">
        <f t="shared" si="451"/>
        <v>1.4999999999999999E-2</v>
      </c>
      <c r="K7421" t="s">
        <v>563</v>
      </c>
      <c r="L7421" t="s">
        <v>563</v>
      </c>
      <c r="M7421" t="s">
        <v>563</v>
      </c>
      <c r="N7421">
        <v>0</v>
      </c>
      <c r="O7421">
        <v>1</v>
      </c>
      <c r="P7421" t="s">
        <v>1</v>
      </c>
      <c r="Q7421" t="s">
        <v>1</v>
      </c>
      <c r="R7421">
        <v>1</v>
      </c>
      <c r="S7421" t="s">
        <v>564</v>
      </c>
      <c r="T7421">
        <v>0</v>
      </c>
      <c r="U7421">
        <v>0</v>
      </c>
      <c r="V7421" t="s">
        <v>1</v>
      </c>
      <c r="W7421" t="s">
        <v>1</v>
      </c>
      <c r="X7421">
        <v>1</v>
      </c>
      <c r="Y7421" t="s">
        <v>565</v>
      </c>
    </row>
    <row r="7422" spans="1:25">
      <c r="A7422" t="s">
        <v>62</v>
      </c>
      <c r="B7422" t="s">
        <v>66</v>
      </c>
      <c r="C7422">
        <v>2010</v>
      </c>
      <c r="D7422" t="s">
        <v>143</v>
      </c>
      <c r="E7422">
        <v>3260</v>
      </c>
      <c r="F7422">
        <v>15</v>
      </c>
      <c r="G7422">
        <v>15</v>
      </c>
      <c r="H7422">
        <v>3.26</v>
      </c>
      <c r="I7422">
        <f t="shared" si="450"/>
        <v>1.4999999999999999E-2</v>
      </c>
      <c r="J7422">
        <f t="shared" si="451"/>
        <v>1.4999999999999999E-2</v>
      </c>
      <c r="K7422" t="s">
        <v>563</v>
      </c>
      <c r="L7422" t="s">
        <v>563</v>
      </c>
      <c r="M7422" t="s">
        <v>563</v>
      </c>
      <c r="N7422">
        <v>0</v>
      </c>
      <c r="O7422">
        <v>1</v>
      </c>
      <c r="P7422" t="s">
        <v>1</v>
      </c>
      <c r="Q7422" t="s">
        <v>1</v>
      </c>
      <c r="R7422">
        <v>1</v>
      </c>
      <c r="S7422" t="s">
        <v>564</v>
      </c>
      <c r="T7422">
        <v>0</v>
      </c>
      <c r="U7422">
        <v>0</v>
      </c>
      <c r="V7422" t="s">
        <v>1</v>
      </c>
      <c r="W7422" t="s">
        <v>1</v>
      </c>
      <c r="X7422">
        <v>1</v>
      </c>
      <c r="Y7422" t="s">
        <v>565</v>
      </c>
    </row>
    <row r="7423" spans="1:25">
      <c r="A7423" t="s">
        <v>62</v>
      </c>
      <c r="B7423" t="s">
        <v>66</v>
      </c>
      <c r="C7423">
        <v>2010</v>
      </c>
      <c r="D7423" t="s">
        <v>143</v>
      </c>
      <c r="E7423">
        <v>3900</v>
      </c>
      <c r="F7423">
        <v>15</v>
      </c>
      <c r="G7423">
        <v>15</v>
      </c>
      <c r="H7423">
        <v>3.9</v>
      </c>
      <c r="I7423">
        <f t="shared" si="450"/>
        <v>1.4999999999999999E-2</v>
      </c>
      <c r="J7423">
        <f t="shared" si="451"/>
        <v>1.4999999999999999E-2</v>
      </c>
      <c r="K7423" t="s">
        <v>563</v>
      </c>
      <c r="L7423" t="s">
        <v>563</v>
      </c>
      <c r="M7423" t="s">
        <v>563</v>
      </c>
      <c r="N7423">
        <v>0</v>
      </c>
      <c r="O7423">
        <v>1</v>
      </c>
      <c r="P7423" t="s">
        <v>1</v>
      </c>
      <c r="Q7423" t="s">
        <v>1</v>
      </c>
      <c r="R7423">
        <v>1</v>
      </c>
      <c r="S7423" t="s">
        <v>564</v>
      </c>
      <c r="T7423">
        <v>0</v>
      </c>
      <c r="U7423">
        <v>0</v>
      </c>
      <c r="V7423" t="s">
        <v>1</v>
      </c>
      <c r="W7423" t="s">
        <v>1</v>
      </c>
      <c r="X7423">
        <v>1</v>
      </c>
      <c r="Y7423" t="s">
        <v>565</v>
      </c>
    </row>
    <row r="7424" spans="1:25">
      <c r="A7424" t="s">
        <v>62</v>
      </c>
      <c r="B7424" t="s">
        <v>66</v>
      </c>
      <c r="C7424">
        <v>2010</v>
      </c>
      <c r="D7424" t="s">
        <v>143</v>
      </c>
      <c r="E7424">
        <v>4070</v>
      </c>
      <c r="F7424">
        <v>30</v>
      </c>
      <c r="G7424">
        <v>30</v>
      </c>
      <c r="H7424">
        <v>4.07</v>
      </c>
      <c r="I7424">
        <f t="shared" si="450"/>
        <v>0.03</v>
      </c>
      <c r="J7424">
        <f t="shared" si="451"/>
        <v>0.03</v>
      </c>
      <c r="K7424" t="s">
        <v>563</v>
      </c>
      <c r="L7424" t="s">
        <v>563</v>
      </c>
      <c r="M7424" t="s">
        <v>563</v>
      </c>
      <c r="N7424">
        <v>0</v>
      </c>
      <c r="O7424">
        <v>1</v>
      </c>
      <c r="P7424" t="s">
        <v>1</v>
      </c>
      <c r="Q7424" t="s">
        <v>1</v>
      </c>
      <c r="R7424">
        <v>1</v>
      </c>
      <c r="S7424" t="s">
        <v>564</v>
      </c>
      <c r="T7424">
        <v>0</v>
      </c>
      <c r="U7424">
        <v>0</v>
      </c>
      <c r="V7424" t="s">
        <v>1</v>
      </c>
      <c r="W7424" t="s">
        <v>1</v>
      </c>
      <c r="X7424">
        <v>1</v>
      </c>
      <c r="Y7424" t="s">
        <v>565</v>
      </c>
    </row>
    <row r="7425" spans="1:25">
      <c r="A7425" t="s">
        <v>62</v>
      </c>
      <c r="B7425" t="s">
        <v>66</v>
      </c>
      <c r="C7425">
        <v>2010</v>
      </c>
      <c r="D7425" t="s">
        <v>143</v>
      </c>
      <c r="E7425">
        <v>4240</v>
      </c>
      <c r="F7425">
        <v>30</v>
      </c>
      <c r="G7425">
        <v>30</v>
      </c>
      <c r="H7425">
        <v>4.24</v>
      </c>
      <c r="I7425">
        <f t="shared" si="450"/>
        <v>0.03</v>
      </c>
      <c r="J7425">
        <f t="shared" si="451"/>
        <v>0.03</v>
      </c>
      <c r="K7425" t="s">
        <v>563</v>
      </c>
      <c r="L7425" t="s">
        <v>563</v>
      </c>
      <c r="M7425" t="s">
        <v>563</v>
      </c>
      <c r="N7425">
        <v>0</v>
      </c>
      <c r="O7425">
        <v>1</v>
      </c>
      <c r="P7425" t="s">
        <v>1</v>
      </c>
      <c r="Q7425" t="s">
        <v>1</v>
      </c>
      <c r="R7425">
        <v>1</v>
      </c>
      <c r="S7425" t="s">
        <v>564</v>
      </c>
      <c r="T7425">
        <v>0</v>
      </c>
      <c r="U7425">
        <v>0</v>
      </c>
      <c r="V7425" t="s">
        <v>1</v>
      </c>
      <c r="W7425" t="s">
        <v>1</v>
      </c>
      <c r="X7425">
        <v>1</v>
      </c>
      <c r="Y7425" t="s">
        <v>565</v>
      </c>
    </row>
    <row r="7426" spans="1:25">
      <c r="A7426" t="s">
        <v>62</v>
      </c>
      <c r="B7426" t="s">
        <v>66</v>
      </c>
      <c r="C7426">
        <v>2010</v>
      </c>
      <c r="D7426" t="s">
        <v>143</v>
      </c>
      <c r="E7426">
        <v>4820</v>
      </c>
      <c r="F7426">
        <v>30</v>
      </c>
      <c r="G7426">
        <v>30</v>
      </c>
      <c r="H7426">
        <v>4.82</v>
      </c>
      <c r="I7426">
        <f t="shared" si="450"/>
        <v>0.03</v>
      </c>
      <c r="J7426">
        <f t="shared" si="451"/>
        <v>0.03</v>
      </c>
      <c r="K7426" t="s">
        <v>563</v>
      </c>
      <c r="L7426" t="s">
        <v>563</v>
      </c>
      <c r="M7426" t="s">
        <v>563</v>
      </c>
      <c r="N7426">
        <v>0</v>
      </c>
      <c r="O7426">
        <v>1</v>
      </c>
      <c r="P7426" t="s">
        <v>1</v>
      </c>
      <c r="Q7426" t="s">
        <v>1</v>
      </c>
      <c r="R7426">
        <v>1</v>
      </c>
      <c r="S7426" t="s">
        <v>564</v>
      </c>
      <c r="T7426">
        <v>0</v>
      </c>
      <c r="U7426">
        <v>0</v>
      </c>
      <c r="V7426" t="s">
        <v>1</v>
      </c>
      <c r="W7426" t="s">
        <v>1</v>
      </c>
      <c r="X7426">
        <v>1</v>
      </c>
      <c r="Y7426" t="s">
        <v>565</v>
      </c>
    </row>
    <row r="7427" spans="1:25">
      <c r="A7427" t="s">
        <v>62</v>
      </c>
      <c r="B7427" t="s">
        <v>66</v>
      </c>
      <c r="C7427">
        <v>2010</v>
      </c>
      <c r="D7427" t="s">
        <v>143</v>
      </c>
      <c r="E7427">
        <v>40</v>
      </c>
      <c r="F7427">
        <v>4</v>
      </c>
      <c r="G7427">
        <v>4</v>
      </c>
      <c r="H7427">
        <v>0.04</v>
      </c>
      <c r="I7427">
        <f t="shared" si="450"/>
        <v>4.0000000000000001E-3</v>
      </c>
      <c r="J7427">
        <f t="shared" si="451"/>
        <v>4.0000000000000001E-3</v>
      </c>
      <c r="K7427" t="s">
        <v>563</v>
      </c>
      <c r="L7427" t="s">
        <v>563</v>
      </c>
      <c r="M7427" t="s">
        <v>563</v>
      </c>
      <c r="N7427">
        <v>0</v>
      </c>
      <c r="O7427">
        <v>0</v>
      </c>
      <c r="P7427" t="s">
        <v>585</v>
      </c>
      <c r="Q7427" t="s">
        <v>69</v>
      </c>
      <c r="R7427">
        <v>1</v>
      </c>
      <c r="S7427" t="s">
        <v>564</v>
      </c>
      <c r="T7427">
        <v>0</v>
      </c>
      <c r="U7427">
        <v>0</v>
      </c>
      <c r="V7427" t="s">
        <v>1</v>
      </c>
      <c r="W7427" t="s">
        <v>69</v>
      </c>
      <c r="X7427">
        <v>1</v>
      </c>
      <c r="Y7427" t="s">
        <v>565</v>
      </c>
    </row>
    <row r="7428" spans="1:25">
      <c r="A7428" t="s">
        <v>62</v>
      </c>
      <c r="B7428" t="s">
        <v>66</v>
      </c>
      <c r="C7428">
        <v>2010</v>
      </c>
      <c r="D7428" t="s">
        <v>143</v>
      </c>
      <c r="E7428">
        <v>60</v>
      </c>
      <c r="F7428">
        <v>4</v>
      </c>
      <c r="G7428">
        <v>4</v>
      </c>
      <c r="H7428">
        <v>0.06</v>
      </c>
      <c r="I7428">
        <f t="shared" si="450"/>
        <v>4.0000000000000001E-3</v>
      </c>
      <c r="J7428">
        <f t="shared" si="451"/>
        <v>4.0000000000000001E-3</v>
      </c>
      <c r="K7428" t="s">
        <v>563</v>
      </c>
      <c r="L7428" t="s">
        <v>563</v>
      </c>
      <c r="M7428" t="s">
        <v>563</v>
      </c>
      <c r="N7428">
        <v>0</v>
      </c>
      <c r="O7428">
        <v>0</v>
      </c>
      <c r="P7428" t="s">
        <v>585</v>
      </c>
      <c r="Q7428" t="s">
        <v>69</v>
      </c>
      <c r="R7428">
        <v>1</v>
      </c>
      <c r="S7428" t="s">
        <v>564</v>
      </c>
      <c r="T7428">
        <v>0</v>
      </c>
      <c r="U7428">
        <v>0</v>
      </c>
      <c r="V7428" t="s">
        <v>1</v>
      </c>
      <c r="W7428" t="s">
        <v>69</v>
      </c>
      <c r="X7428">
        <v>1</v>
      </c>
      <c r="Y7428" t="s">
        <v>565</v>
      </c>
    </row>
    <row r="7429" spans="1:25">
      <c r="A7429" t="s">
        <v>62</v>
      </c>
      <c r="B7429" t="s">
        <v>66</v>
      </c>
      <c r="C7429">
        <v>2010</v>
      </c>
      <c r="D7429" t="s">
        <v>143</v>
      </c>
      <c r="E7429">
        <v>70</v>
      </c>
      <c r="F7429">
        <v>4</v>
      </c>
      <c r="G7429">
        <v>4</v>
      </c>
      <c r="H7429">
        <v>7.0000000000000007E-2</v>
      </c>
      <c r="I7429">
        <f t="shared" ref="I7429:I7492" si="452">F7429/1000</f>
        <v>4.0000000000000001E-3</v>
      </c>
      <c r="J7429">
        <f t="shared" ref="J7429:J7492" si="453">G7429/1000</f>
        <v>4.0000000000000001E-3</v>
      </c>
      <c r="K7429" t="s">
        <v>563</v>
      </c>
      <c r="L7429" t="s">
        <v>563</v>
      </c>
      <c r="M7429" t="s">
        <v>563</v>
      </c>
      <c r="N7429">
        <v>0</v>
      </c>
      <c r="O7429">
        <v>0</v>
      </c>
      <c r="P7429" t="s">
        <v>585</v>
      </c>
      <c r="Q7429" t="s">
        <v>69</v>
      </c>
      <c r="R7429">
        <v>1</v>
      </c>
      <c r="S7429" t="s">
        <v>564</v>
      </c>
      <c r="T7429">
        <v>0</v>
      </c>
      <c r="U7429">
        <v>0</v>
      </c>
      <c r="V7429" t="s">
        <v>1</v>
      </c>
      <c r="W7429" t="s">
        <v>69</v>
      </c>
      <c r="X7429">
        <v>1</v>
      </c>
      <c r="Y7429" t="s">
        <v>565</v>
      </c>
    </row>
    <row r="7430" spans="1:25">
      <c r="A7430" t="s">
        <v>62</v>
      </c>
      <c r="B7430" t="s">
        <v>66</v>
      </c>
      <c r="C7430">
        <v>2010</v>
      </c>
      <c r="D7430" t="s">
        <v>143</v>
      </c>
      <c r="E7430">
        <v>90</v>
      </c>
      <c r="F7430">
        <v>4</v>
      </c>
      <c r="G7430">
        <v>4</v>
      </c>
      <c r="H7430">
        <v>0.09</v>
      </c>
      <c r="I7430">
        <f t="shared" si="452"/>
        <v>4.0000000000000001E-3</v>
      </c>
      <c r="J7430">
        <f t="shared" si="453"/>
        <v>4.0000000000000001E-3</v>
      </c>
      <c r="K7430" t="s">
        <v>563</v>
      </c>
      <c r="L7430" t="s">
        <v>563</v>
      </c>
      <c r="M7430" t="s">
        <v>563</v>
      </c>
      <c r="N7430">
        <v>0</v>
      </c>
      <c r="O7430">
        <v>0</v>
      </c>
      <c r="P7430" t="s">
        <v>585</v>
      </c>
      <c r="Q7430" t="s">
        <v>69</v>
      </c>
      <c r="R7430">
        <v>1</v>
      </c>
      <c r="S7430" t="s">
        <v>564</v>
      </c>
      <c r="T7430">
        <v>0</v>
      </c>
      <c r="U7430">
        <v>0</v>
      </c>
      <c r="V7430" t="s">
        <v>1</v>
      </c>
      <c r="W7430" t="s">
        <v>69</v>
      </c>
      <c r="X7430">
        <v>1</v>
      </c>
      <c r="Y7430" t="s">
        <v>565</v>
      </c>
    </row>
    <row r="7431" spans="1:25">
      <c r="A7431" t="s">
        <v>62</v>
      </c>
      <c r="B7431" t="s">
        <v>66</v>
      </c>
      <c r="C7431">
        <v>2010</v>
      </c>
      <c r="D7431" t="s">
        <v>143</v>
      </c>
      <c r="E7431">
        <v>110</v>
      </c>
      <c r="F7431">
        <v>4</v>
      </c>
      <c r="G7431">
        <v>4</v>
      </c>
      <c r="H7431">
        <v>0.11</v>
      </c>
      <c r="I7431">
        <f t="shared" si="452"/>
        <v>4.0000000000000001E-3</v>
      </c>
      <c r="J7431">
        <f t="shared" si="453"/>
        <v>4.0000000000000001E-3</v>
      </c>
      <c r="K7431" t="s">
        <v>563</v>
      </c>
      <c r="L7431" t="s">
        <v>563</v>
      </c>
      <c r="M7431" t="s">
        <v>563</v>
      </c>
      <c r="N7431">
        <v>0</v>
      </c>
      <c r="O7431">
        <v>0</v>
      </c>
      <c r="P7431" t="s">
        <v>585</v>
      </c>
      <c r="Q7431" t="s">
        <v>69</v>
      </c>
      <c r="R7431">
        <v>1</v>
      </c>
      <c r="S7431" t="s">
        <v>564</v>
      </c>
      <c r="T7431">
        <v>0</v>
      </c>
      <c r="U7431">
        <v>0</v>
      </c>
      <c r="V7431" t="s">
        <v>1</v>
      </c>
      <c r="W7431" t="s">
        <v>69</v>
      </c>
      <c r="X7431">
        <v>1</v>
      </c>
      <c r="Y7431" t="s">
        <v>565</v>
      </c>
    </row>
    <row r="7432" spans="1:25">
      <c r="A7432" t="s">
        <v>62</v>
      </c>
      <c r="B7432" t="s">
        <v>66</v>
      </c>
      <c r="C7432">
        <v>2010</v>
      </c>
      <c r="D7432" t="s">
        <v>143</v>
      </c>
      <c r="E7432">
        <v>110</v>
      </c>
      <c r="F7432">
        <v>4</v>
      </c>
      <c r="G7432">
        <v>4</v>
      </c>
      <c r="H7432">
        <v>0.11</v>
      </c>
      <c r="I7432">
        <f t="shared" si="452"/>
        <v>4.0000000000000001E-3</v>
      </c>
      <c r="J7432">
        <f t="shared" si="453"/>
        <v>4.0000000000000001E-3</v>
      </c>
      <c r="K7432" t="s">
        <v>563</v>
      </c>
      <c r="L7432" t="s">
        <v>563</v>
      </c>
      <c r="M7432" t="s">
        <v>563</v>
      </c>
      <c r="N7432">
        <v>0</v>
      </c>
      <c r="O7432">
        <v>0</v>
      </c>
      <c r="P7432" t="s">
        <v>585</v>
      </c>
      <c r="Q7432" t="s">
        <v>69</v>
      </c>
      <c r="R7432">
        <v>1</v>
      </c>
      <c r="S7432" t="s">
        <v>564</v>
      </c>
      <c r="T7432">
        <v>0</v>
      </c>
      <c r="U7432">
        <v>0</v>
      </c>
      <c r="V7432" t="s">
        <v>1</v>
      </c>
      <c r="W7432" t="s">
        <v>69</v>
      </c>
      <c r="X7432">
        <v>1</v>
      </c>
      <c r="Y7432" t="s">
        <v>565</v>
      </c>
    </row>
    <row r="7433" spans="1:25">
      <c r="A7433" t="s">
        <v>62</v>
      </c>
      <c r="B7433" t="s">
        <v>66</v>
      </c>
      <c r="C7433">
        <v>2010</v>
      </c>
      <c r="D7433" t="s">
        <v>143</v>
      </c>
      <c r="E7433">
        <v>130</v>
      </c>
      <c r="F7433">
        <v>4</v>
      </c>
      <c r="G7433">
        <v>4</v>
      </c>
      <c r="H7433">
        <v>0.13</v>
      </c>
      <c r="I7433">
        <f t="shared" si="452"/>
        <v>4.0000000000000001E-3</v>
      </c>
      <c r="J7433">
        <f t="shared" si="453"/>
        <v>4.0000000000000001E-3</v>
      </c>
      <c r="K7433" t="s">
        <v>563</v>
      </c>
      <c r="L7433" t="s">
        <v>563</v>
      </c>
      <c r="M7433" t="s">
        <v>563</v>
      </c>
      <c r="N7433">
        <v>0</v>
      </c>
      <c r="O7433">
        <v>0</v>
      </c>
      <c r="P7433" t="s">
        <v>585</v>
      </c>
      <c r="Q7433" t="s">
        <v>69</v>
      </c>
      <c r="R7433">
        <v>1</v>
      </c>
      <c r="S7433" t="s">
        <v>564</v>
      </c>
      <c r="T7433">
        <v>0</v>
      </c>
      <c r="U7433">
        <v>0</v>
      </c>
      <c r="V7433" t="s">
        <v>1</v>
      </c>
      <c r="W7433" t="s">
        <v>69</v>
      </c>
      <c r="X7433">
        <v>1</v>
      </c>
      <c r="Y7433" t="s">
        <v>565</v>
      </c>
    </row>
    <row r="7434" spans="1:25">
      <c r="A7434" t="s">
        <v>62</v>
      </c>
      <c r="B7434" t="s">
        <v>66</v>
      </c>
      <c r="C7434">
        <v>2010</v>
      </c>
      <c r="D7434" t="s">
        <v>143</v>
      </c>
      <c r="E7434">
        <v>150</v>
      </c>
      <c r="F7434">
        <v>4</v>
      </c>
      <c r="G7434">
        <v>4</v>
      </c>
      <c r="H7434">
        <v>0.15</v>
      </c>
      <c r="I7434">
        <f t="shared" si="452"/>
        <v>4.0000000000000001E-3</v>
      </c>
      <c r="J7434">
        <f t="shared" si="453"/>
        <v>4.0000000000000001E-3</v>
      </c>
      <c r="K7434" t="s">
        <v>563</v>
      </c>
      <c r="L7434" t="s">
        <v>563</v>
      </c>
      <c r="M7434" t="s">
        <v>563</v>
      </c>
      <c r="N7434">
        <v>0</v>
      </c>
      <c r="O7434">
        <v>0</v>
      </c>
      <c r="P7434" t="s">
        <v>585</v>
      </c>
      <c r="Q7434" t="s">
        <v>69</v>
      </c>
      <c r="R7434">
        <v>1</v>
      </c>
      <c r="S7434" t="s">
        <v>564</v>
      </c>
      <c r="T7434">
        <v>0</v>
      </c>
      <c r="U7434">
        <v>0</v>
      </c>
      <c r="V7434" t="s">
        <v>1</v>
      </c>
      <c r="W7434" t="s">
        <v>69</v>
      </c>
      <c r="X7434">
        <v>1</v>
      </c>
      <c r="Y7434" t="s">
        <v>565</v>
      </c>
    </row>
    <row r="7435" spans="1:25">
      <c r="A7435" t="s">
        <v>62</v>
      </c>
      <c r="B7435" t="s">
        <v>66</v>
      </c>
      <c r="C7435">
        <v>2010</v>
      </c>
      <c r="D7435" t="s">
        <v>143</v>
      </c>
      <c r="E7435">
        <v>160</v>
      </c>
      <c r="F7435">
        <v>4</v>
      </c>
      <c r="G7435">
        <v>4</v>
      </c>
      <c r="H7435">
        <v>0.16</v>
      </c>
      <c r="I7435">
        <f t="shared" si="452"/>
        <v>4.0000000000000001E-3</v>
      </c>
      <c r="J7435">
        <f t="shared" si="453"/>
        <v>4.0000000000000001E-3</v>
      </c>
      <c r="K7435" t="s">
        <v>563</v>
      </c>
      <c r="L7435" t="s">
        <v>563</v>
      </c>
      <c r="M7435" t="s">
        <v>563</v>
      </c>
      <c r="N7435">
        <v>0</v>
      </c>
      <c r="O7435">
        <v>0</v>
      </c>
      <c r="P7435" t="s">
        <v>585</v>
      </c>
      <c r="Q7435" t="s">
        <v>69</v>
      </c>
      <c r="R7435">
        <v>1</v>
      </c>
      <c r="S7435" t="s">
        <v>564</v>
      </c>
      <c r="T7435">
        <v>0</v>
      </c>
      <c r="U7435">
        <v>0</v>
      </c>
      <c r="V7435" t="s">
        <v>1</v>
      </c>
      <c r="W7435" t="s">
        <v>69</v>
      </c>
      <c r="X7435">
        <v>1</v>
      </c>
      <c r="Y7435" t="s">
        <v>565</v>
      </c>
    </row>
    <row r="7436" spans="1:25">
      <c r="A7436" t="s">
        <v>62</v>
      </c>
      <c r="B7436" t="s">
        <v>66</v>
      </c>
      <c r="C7436">
        <v>2010</v>
      </c>
      <c r="D7436" t="s">
        <v>143</v>
      </c>
      <c r="E7436">
        <v>170</v>
      </c>
      <c r="F7436">
        <v>4</v>
      </c>
      <c r="G7436">
        <v>4</v>
      </c>
      <c r="H7436">
        <v>0.17</v>
      </c>
      <c r="I7436">
        <f t="shared" si="452"/>
        <v>4.0000000000000001E-3</v>
      </c>
      <c r="J7436">
        <f t="shared" si="453"/>
        <v>4.0000000000000001E-3</v>
      </c>
      <c r="K7436" t="s">
        <v>563</v>
      </c>
      <c r="L7436" t="s">
        <v>563</v>
      </c>
      <c r="M7436" t="s">
        <v>563</v>
      </c>
      <c r="N7436">
        <v>0</v>
      </c>
      <c r="O7436">
        <v>0</v>
      </c>
      <c r="P7436" t="s">
        <v>585</v>
      </c>
      <c r="Q7436" t="s">
        <v>69</v>
      </c>
      <c r="R7436">
        <v>1</v>
      </c>
      <c r="S7436" t="s">
        <v>564</v>
      </c>
      <c r="T7436">
        <v>0</v>
      </c>
      <c r="U7436">
        <v>0</v>
      </c>
      <c r="V7436" t="s">
        <v>1</v>
      </c>
      <c r="W7436" t="s">
        <v>69</v>
      </c>
      <c r="X7436">
        <v>1</v>
      </c>
      <c r="Y7436" t="s">
        <v>565</v>
      </c>
    </row>
    <row r="7437" spans="1:25">
      <c r="A7437" t="s">
        <v>62</v>
      </c>
      <c r="B7437" t="s">
        <v>66</v>
      </c>
      <c r="C7437">
        <v>2010</v>
      </c>
      <c r="D7437" t="s">
        <v>143</v>
      </c>
      <c r="E7437">
        <v>310</v>
      </c>
      <c r="F7437">
        <v>4</v>
      </c>
      <c r="G7437">
        <v>4</v>
      </c>
      <c r="H7437">
        <v>0.31</v>
      </c>
      <c r="I7437">
        <f t="shared" si="452"/>
        <v>4.0000000000000001E-3</v>
      </c>
      <c r="J7437">
        <f t="shared" si="453"/>
        <v>4.0000000000000001E-3</v>
      </c>
      <c r="K7437" t="s">
        <v>563</v>
      </c>
      <c r="L7437" t="s">
        <v>563</v>
      </c>
      <c r="M7437" t="s">
        <v>563</v>
      </c>
      <c r="N7437">
        <v>0</v>
      </c>
      <c r="O7437">
        <v>0</v>
      </c>
      <c r="P7437" t="s">
        <v>585</v>
      </c>
      <c r="Q7437" t="s">
        <v>69</v>
      </c>
      <c r="R7437">
        <v>1</v>
      </c>
      <c r="S7437" t="s">
        <v>564</v>
      </c>
      <c r="T7437">
        <v>0</v>
      </c>
      <c r="U7437">
        <v>0</v>
      </c>
      <c r="V7437" t="s">
        <v>1</v>
      </c>
      <c r="W7437" t="s">
        <v>69</v>
      </c>
      <c r="X7437">
        <v>1</v>
      </c>
      <c r="Y7437" t="s">
        <v>565</v>
      </c>
    </row>
    <row r="7438" spans="1:25">
      <c r="A7438" t="s">
        <v>62</v>
      </c>
      <c r="B7438" t="s">
        <v>66</v>
      </c>
      <c r="C7438">
        <v>2010</v>
      </c>
      <c r="D7438" t="s">
        <v>143</v>
      </c>
      <c r="E7438">
        <v>430</v>
      </c>
      <c r="F7438">
        <v>4</v>
      </c>
      <c r="G7438">
        <v>4</v>
      </c>
      <c r="H7438">
        <v>0.43</v>
      </c>
      <c r="I7438">
        <f t="shared" si="452"/>
        <v>4.0000000000000001E-3</v>
      </c>
      <c r="J7438">
        <f t="shared" si="453"/>
        <v>4.0000000000000001E-3</v>
      </c>
      <c r="K7438" t="s">
        <v>563</v>
      </c>
      <c r="L7438" t="s">
        <v>563</v>
      </c>
      <c r="M7438" t="s">
        <v>563</v>
      </c>
      <c r="N7438">
        <v>0</v>
      </c>
      <c r="O7438">
        <v>0</v>
      </c>
      <c r="P7438" t="s">
        <v>585</v>
      </c>
      <c r="Q7438" t="s">
        <v>69</v>
      </c>
      <c r="R7438">
        <v>1</v>
      </c>
      <c r="S7438" t="s">
        <v>564</v>
      </c>
      <c r="T7438">
        <v>0</v>
      </c>
      <c r="U7438">
        <v>0</v>
      </c>
      <c r="V7438" t="s">
        <v>1</v>
      </c>
      <c r="W7438" t="s">
        <v>69</v>
      </c>
      <c r="X7438">
        <v>1</v>
      </c>
      <c r="Y7438" t="s">
        <v>565</v>
      </c>
    </row>
    <row r="7439" spans="1:25">
      <c r="A7439" t="s">
        <v>62</v>
      </c>
      <c r="B7439" t="s">
        <v>66</v>
      </c>
      <c r="C7439">
        <v>2010</v>
      </c>
      <c r="D7439" t="s">
        <v>143</v>
      </c>
      <c r="E7439">
        <v>580</v>
      </c>
      <c r="F7439">
        <v>4</v>
      </c>
      <c r="G7439">
        <v>4</v>
      </c>
      <c r="H7439">
        <v>0.57999999999999996</v>
      </c>
      <c r="I7439">
        <f t="shared" si="452"/>
        <v>4.0000000000000001E-3</v>
      </c>
      <c r="J7439">
        <f t="shared" si="453"/>
        <v>4.0000000000000001E-3</v>
      </c>
      <c r="K7439" t="s">
        <v>563</v>
      </c>
      <c r="L7439" t="s">
        <v>563</v>
      </c>
      <c r="M7439" t="s">
        <v>563</v>
      </c>
      <c r="N7439">
        <v>0</v>
      </c>
      <c r="O7439">
        <v>0</v>
      </c>
      <c r="P7439" t="s">
        <v>585</v>
      </c>
      <c r="Q7439" t="s">
        <v>69</v>
      </c>
      <c r="R7439">
        <v>1</v>
      </c>
      <c r="S7439" t="s">
        <v>564</v>
      </c>
      <c r="T7439">
        <v>0</v>
      </c>
      <c r="U7439">
        <v>0</v>
      </c>
      <c r="V7439" t="s">
        <v>1</v>
      </c>
      <c r="W7439" t="s">
        <v>69</v>
      </c>
      <c r="X7439">
        <v>1</v>
      </c>
      <c r="Y7439" t="s">
        <v>565</v>
      </c>
    </row>
    <row r="7440" spans="1:25">
      <c r="A7440" t="s">
        <v>62</v>
      </c>
      <c r="B7440" t="s">
        <v>66</v>
      </c>
      <c r="C7440">
        <v>2010</v>
      </c>
      <c r="D7440" t="s">
        <v>143</v>
      </c>
      <c r="E7440">
        <v>930</v>
      </c>
      <c r="F7440">
        <v>4</v>
      </c>
      <c r="G7440">
        <v>4</v>
      </c>
      <c r="H7440">
        <v>0.93</v>
      </c>
      <c r="I7440">
        <f t="shared" si="452"/>
        <v>4.0000000000000001E-3</v>
      </c>
      <c r="J7440">
        <f t="shared" si="453"/>
        <v>4.0000000000000001E-3</v>
      </c>
      <c r="K7440" t="s">
        <v>563</v>
      </c>
      <c r="L7440" t="s">
        <v>563</v>
      </c>
      <c r="M7440" t="s">
        <v>563</v>
      </c>
      <c r="N7440">
        <v>0</v>
      </c>
      <c r="O7440">
        <v>0</v>
      </c>
      <c r="P7440" t="s">
        <v>585</v>
      </c>
      <c r="Q7440" t="s">
        <v>69</v>
      </c>
      <c r="R7440">
        <v>1</v>
      </c>
      <c r="S7440" t="s">
        <v>564</v>
      </c>
      <c r="T7440">
        <v>0</v>
      </c>
      <c r="U7440">
        <v>0</v>
      </c>
      <c r="V7440" t="s">
        <v>1</v>
      </c>
      <c r="W7440" t="s">
        <v>69</v>
      </c>
      <c r="X7440">
        <v>1</v>
      </c>
      <c r="Y7440" t="s">
        <v>565</v>
      </c>
    </row>
    <row r="7441" spans="1:25">
      <c r="A7441" t="s">
        <v>62</v>
      </c>
      <c r="B7441" t="s">
        <v>66</v>
      </c>
      <c r="C7441">
        <v>2010</v>
      </c>
      <c r="D7441" t="s">
        <v>143</v>
      </c>
      <c r="E7441">
        <v>1050</v>
      </c>
      <c r="F7441">
        <v>6</v>
      </c>
      <c r="G7441">
        <v>6</v>
      </c>
      <c r="H7441">
        <v>1.05</v>
      </c>
      <c r="I7441">
        <f t="shared" si="452"/>
        <v>6.0000000000000001E-3</v>
      </c>
      <c r="J7441">
        <f t="shared" si="453"/>
        <v>6.0000000000000001E-3</v>
      </c>
      <c r="K7441" t="s">
        <v>563</v>
      </c>
      <c r="L7441" t="s">
        <v>563</v>
      </c>
      <c r="M7441" t="s">
        <v>563</v>
      </c>
      <c r="N7441">
        <v>0</v>
      </c>
      <c r="O7441">
        <v>0</v>
      </c>
      <c r="P7441" t="s">
        <v>585</v>
      </c>
      <c r="Q7441" t="s">
        <v>69</v>
      </c>
      <c r="R7441">
        <v>1</v>
      </c>
      <c r="S7441" t="s">
        <v>564</v>
      </c>
      <c r="T7441">
        <v>0</v>
      </c>
      <c r="U7441">
        <v>0</v>
      </c>
      <c r="V7441" t="s">
        <v>1</v>
      </c>
      <c r="W7441" t="s">
        <v>69</v>
      </c>
      <c r="X7441">
        <v>1</v>
      </c>
      <c r="Y7441" t="s">
        <v>565</v>
      </c>
    </row>
    <row r="7442" spans="1:25">
      <c r="A7442" t="s">
        <v>62</v>
      </c>
      <c r="B7442" t="s">
        <v>66</v>
      </c>
      <c r="C7442">
        <v>2010</v>
      </c>
      <c r="D7442" t="s">
        <v>143</v>
      </c>
      <c r="E7442">
        <v>1190</v>
      </c>
      <c r="F7442">
        <v>6</v>
      </c>
      <c r="G7442">
        <v>6</v>
      </c>
      <c r="H7442">
        <v>1.19</v>
      </c>
      <c r="I7442">
        <f t="shared" si="452"/>
        <v>6.0000000000000001E-3</v>
      </c>
      <c r="J7442">
        <f t="shared" si="453"/>
        <v>6.0000000000000001E-3</v>
      </c>
      <c r="K7442" t="s">
        <v>563</v>
      </c>
      <c r="L7442" t="s">
        <v>563</v>
      </c>
      <c r="M7442" t="s">
        <v>563</v>
      </c>
      <c r="N7442">
        <v>0</v>
      </c>
      <c r="O7442">
        <v>0</v>
      </c>
      <c r="P7442" t="s">
        <v>585</v>
      </c>
      <c r="Q7442" t="s">
        <v>69</v>
      </c>
      <c r="R7442">
        <v>1</v>
      </c>
      <c r="S7442" t="s">
        <v>564</v>
      </c>
      <c r="T7442">
        <v>0</v>
      </c>
      <c r="U7442">
        <v>0</v>
      </c>
      <c r="V7442" t="s">
        <v>1</v>
      </c>
      <c r="W7442" t="s">
        <v>69</v>
      </c>
      <c r="X7442">
        <v>1</v>
      </c>
      <c r="Y7442" t="s">
        <v>565</v>
      </c>
    </row>
    <row r="7443" spans="1:25">
      <c r="A7443" t="s">
        <v>62</v>
      </c>
      <c r="B7443" t="s">
        <v>66</v>
      </c>
      <c r="C7443">
        <v>2010</v>
      </c>
      <c r="D7443" t="s">
        <v>143</v>
      </c>
      <c r="E7443">
        <v>1210</v>
      </c>
      <c r="F7443">
        <v>6</v>
      </c>
      <c r="G7443">
        <v>6</v>
      </c>
      <c r="H7443">
        <v>1.21</v>
      </c>
      <c r="I7443">
        <f t="shared" si="452"/>
        <v>6.0000000000000001E-3</v>
      </c>
      <c r="J7443">
        <f t="shared" si="453"/>
        <v>6.0000000000000001E-3</v>
      </c>
      <c r="K7443" t="s">
        <v>563</v>
      </c>
      <c r="L7443" t="s">
        <v>563</v>
      </c>
      <c r="M7443" t="s">
        <v>563</v>
      </c>
      <c r="N7443">
        <v>0</v>
      </c>
      <c r="O7443">
        <v>0</v>
      </c>
      <c r="P7443" t="s">
        <v>585</v>
      </c>
      <c r="Q7443" t="s">
        <v>69</v>
      </c>
      <c r="R7443">
        <v>1</v>
      </c>
      <c r="S7443" t="s">
        <v>564</v>
      </c>
      <c r="T7443">
        <v>0</v>
      </c>
      <c r="U7443">
        <v>0</v>
      </c>
      <c r="V7443" t="s">
        <v>1</v>
      </c>
      <c r="W7443" t="s">
        <v>69</v>
      </c>
      <c r="X7443">
        <v>1</v>
      </c>
      <c r="Y7443" t="s">
        <v>565</v>
      </c>
    </row>
    <row r="7444" spans="1:25">
      <c r="A7444" t="s">
        <v>62</v>
      </c>
      <c r="B7444" t="s">
        <v>66</v>
      </c>
      <c r="C7444">
        <v>2010</v>
      </c>
      <c r="D7444" t="s">
        <v>143</v>
      </c>
      <c r="E7444">
        <v>1220</v>
      </c>
      <c r="F7444">
        <v>6</v>
      </c>
      <c r="G7444">
        <v>6</v>
      </c>
      <c r="H7444">
        <v>1.22</v>
      </c>
      <c r="I7444">
        <f t="shared" si="452"/>
        <v>6.0000000000000001E-3</v>
      </c>
      <c r="J7444">
        <f t="shared" si="453"/>
        <v>6.0000000000000001E-3</v>
      </c>
      <c r="K7444" t="s">
        <v>563</v>
      </c>
      <c r="L7444" t="s">
        <v>563</v>
      </c>
      <c r="M7444" t="s">
        <v>563</v>
      </c>
      <c r="N7444">
        <v>0</v>
      </c>
      <c r="O7444">
        <v>0</v>
      </c>
      <c r="P7444" t="s">
        <v>585</v>
      </c>
      <c r="Q7444" t="s">
        <v>69</v>
      </c>
      <c r="R7444">
        <v>1</v>
      </c>
      <c r="S7444" t="s">
        <v>564</v>
      </c>
      <c r="T7444">
        <v>0</v>
      </c>
      <c r="U7444">
        <v>0</v>
      </c>
      <c r="V7444" t="s">
        <v>1</v>
      </c>
      <c r="W7444" t="s">
        <v>69</v>
      </c>
      <c r="X7444">
        <v>1</v>
      </c>
      <c r="Y7444" t="s">
        <v>565</v>
      </c>
    </row>
    <row r="7445" spans="1:25">
      <c r="A7445" t="s">
        <v>62</v>
      </c>
      <c r="B7445" t="s">
        <v>66</v>
      </c>
      <c r="C7445">
        <v>2010</v>
      </c>
      <c r="D7445" t="s">
        <v>143</v>
      </c>
      <c r="E7445">
        <v>1230</v>
      </c>
      <c r="F7445">
        <v>6</v>
      </c>
      <c r="G7445">
        <v>6</v>
      </c>
      <c r="H7445">
        <v>1.23</v>
      </c>
      <c r="I7445">
        <f t="shared" si="452"/>
        <v>6.0000000000000001E-3</v>
      </c>
      <c r="J7445">
        <f t="shared" si="453"/>
        <v>6.0000000000000001E-3</v>
      </c>
      <c r="K7445" t="s">
        <v>563</v>
      </c>
      <c r="L7445" t="s">
        <v>563</v>
      </c>
      <c r="M7445" t="s">
        <v>563</v>
      </c>
      <c r="N7445">
        <v>0</v>
      </c>
      <c r="O7445">
        <v>0</v>
      </c>
      <c r="P7445" t="s">
        <v>585</v>
      </c>
      <c r="Q7445" t="s">
        <v>69</v>
      </c>
      <c r="R7445">
        <v>1</v>
      </c>
      <c r="S7445" t="s">
        <v>564</v>
      </c>
      <c r="T7445">
        <v>0</v>
      </c>
      <c r="U7445">
        <v>0</v>
      </c>
      <c r="V7445" t="s">
        <v>1</v>
      </c>
      <c r="W7445" t="s">
        <v>69</v>
      </c>
      <c r="X7445">
        <v>1</v>
      </c>
      <c r="Y7445" t="s">
        <v>565</v>
      </c>
    </row>
    <row r="7446" spans="1:25">
      <c r="A7446" t="s">
        <v>62</v>
      </c>
      <c r="B7446" t="s">
        <v>66</v>
      </c>
      <c r="C7446">
        <v>2010</v>
      </c>
      <c r="D7446" t="s">
        <v>143</v>
      </c>
      <c r="E7446">
        <v>1250</v>
      </c>
      <c r="F7446">
        <v>6</v>
      </c>
      <c r="G7446">
        <v>6</v>
      </c>
      <c r="H7446">
        <v>1.25</v>
      </c>
      <c r="I7446">
        <f t="shared" si="452"/>
        <v>6.0000000000000001E-3</v>
      </c>
      <c r="J7446">
        <f t="shared" si="453"/>
        <v>6.0000000000000001E-3</v>
      </c>
      <c r="K7446" t="s">
        <v>563</v>
      </c>
      <c r="L7446" t="s">
        <v>563</v>
      </c>
      <c r="M7446" t="s">
        <v>563</v>
      </c>
      <c r="N7446">
        <v>0</v>
      </c>
      <c r="O7446">
        <v>0</v>
      </c>
      <c r="P7446" t="s">
        <v>585</v>
      </c>
      <c r="Q7446" t="s">
        <v>69</v>
      </c>
      <c r="R7446">
        <v>1</v>
      </c>
      <c r="S7446" t="s">
        <v>564</v>
      </c>
      <c r="T7446">
        <v>0</v>
      </c>
      <c r="U7446">
        <v>0</v>
      </c>
      <c r="V7446" t="s">
        <v>1</v>
      </c>
      <c r="W7446" t="s">
        <v>69</v>
      </c>
      <c r="X7446">
        <v>1</v>
      </c>
      <c r="Y7446" t="s">
        <v>565</v>
      </c>
    </row>
    <row r="7447" spans="1:25">
      <c r="A7447" t="s">
        <v>62</v>
      </c>
      <c r="B7447" t="s">
        <v>66</v>
      </c>
      <c r="C7447">
        <v>2010</v>
      </c>
      <c r="D7447" t="s">
        <v>143</v>
      </c>
      <c r="E7447">
        <v>1270</v>
      </c>
      <c r="F7447">
        <v>6</v>
      </c>
      <c r="G7447">
        <v>6</v>
      </c>
      <c r="H7447">
        <v>1.27</v>
      </c>
      <c r="I7447">
        <f t="shared" si="452"/>
        <v>6.0000000000000001E-3</v>
      </c>
      <c r="J7447">
        <f t="shared" si="453"/>
        <v>6.0000000000000001E-3</v>
      </c>
      <c r="K7447" t="s">
        <v>563</v>
      </c>
      <c r="L7447" t="s">
        <v>563</v>
      </c>
      <c r="M7447" t="s">
        <v>563</v>
      </c>
      <c r="N7447">
        <v>0</v>
      </c>
      <c r="O7447">
        <v>0</v>
      </c>
      <c r="P7447" t="s">
        <v>585</v>
      </c>
      <c r="Q7447" t="s">
        <v>69</v>
      </c>
      <c r="R7447">
        <v>1</v>
      </c>
      <c r="S7447" t="s">
        <v>564</v>
      </c>
      <c r="T7447">
        <v>0</v>
      </c>
      <c r="U7447">
        <v>0</v>
      </c>
      <c r="V7447" t="s">
        <v>1</v>
      </c>
      <c r="W7447" t="s">
        <v>69</v>
      </c>
      <c r="X7447">
        <v>1</v>
      </c>
      <c r="Y7447" t="s">
        <v>565</v>
      </c>
    </row>
    <row r="7448" spans="1:25">
      <c r="A7448" t="s">
        <v>62</v>
      </c>
      <c r="B7448" t="s">
        <v>66</v>
      </c>
      <c r="C7448">
        <v>2010</v>
      </c>
      <c r="D7448" t="s">
        <v>143</v>
      </c>
      <c r="E7448">
        <v>1280</v>
      </c>
      <c r="F7448">
        <v>6</v>
      </c>
      <c r="G7448">
        <v>6</v>
      </c>
      <c r="H7448">
        <v>1.28</v>
      </c>
      <c r="I7448">
        <f t="shared" si="452"/>
        <v>6.0000000000000001E-3</v>
      </c>
      <c r="J7448">
        <f t="shared" si="453"/>
        <v>6.0000000000000001E-3</v>
      </c>
      <c r="K7448" t="s">
        <v>563</v>
      </c>
      <c r="L7448" t="s">
        <v>563</v>
      </c>
      <c r="M7448" t="s">
        <v>563</v>
      </c>
      <c r="N7448">
        <v>0</v>
      </c>
      <c r="O7448">
        <v>0</v>
      </c>
      <c r="P7448" t="s">
        <v>585</v>
      </c>
      <c r="Q7448" t="s">
        <v>69</v>
      </c>
      <c r="R7448">
        <v>1</v>
      </c>
      <c r="S7448" t="s">
        <v>564</v>
      </c>
      <c r="T7448">
        <v>0</v>
      </c>
      <c r="U7448">
        <v>0</v>
      </c>
      <c r="V7448" t="s">
        <v>1</v>
      </c>
      <c r="W7448" t="s">
        <v>69</v>
      </c>
      <c r="X7448">
        <v>1</v>
      </c>
      <c r="Y7448" t="s">
        <v>565</v>
      </c>
    </row>
    <row r="7449" spans="1:25">
      <c r="A7449" t="s">
        <v>62</v>
      </c>
      <c r="B7449" t="s">
        <v>66</v>
      </c>
      <c r="C7449">
        <v>2010</v>
      </c>
      <c r="D7449" t="s">
        <v>143</v>
      </c>
      <c r="E7449">
        <v>1350</v>
      </c>
      <c r="F7449">
        <v>6</v>
      </c>
      <c r="G7449">
        <v>6</v>
      </c>
      <c r="H7449">
        <v>1.35</v>
      </c>
      <c r="I7449">
        <f t="shared" si="452"/>
        <v>6.0000000000000001E-3</v>
      </c>
      <c r="J7449">
        <f t="shared" si="453"/>
        <v>6.0000000000000001E-3</v>
      </c>
      <c r="K7449" t="s">
        <v>563</v>
      </c>
      <c r="L7449" t="s">
        <v>563</v>
      </c>
      <c r="M7449" t="s">
        <v>563</v>
      </c>
      <c r="N7449">
        <v>0</v>
      </c>
      <c r="O7449">
        <v>0</v>
      </c>
      <c r="P7449" t="s">
        <v>585</v>
      </c>
      <c r="Q7449" t="s">
        <v>69</v>
      </c>
      <c r="R7449">
        <v>1</v>
      </c>
      <c r="S7449" t="s">
        <v>564</v>
      </c>
      <c r="T7449">
        <v>0</v>
      </c>
      <c r="U7449">
        <v>0</v>
      </c>
      <c r="V7449" t="s">
        <v>1</v>
      </c>
      <c r="W7449" t="s">
        <v>69</v>
      </c>
      <c r="X7449">
        <v>1</v>
      </c>
      <c r="Y7449" t="s">
        <v>565</v>
      </c>
    </row>
    <row r="7450" spans="1:25">
      <c r="A7450" t="s">
        <v>62</v>
      </c>
      <c r="B7450" t="s">
        <v>66</v>
      </c>
      <c r="C7450">
        <v>2010</v>
      </c>
      <c r="D7450" t="s">
        <v>143</v>
      </c>
      <c r="E7450">
        <v>1640</v>
      </c>
      <c r="F7450">
        <v>6</v>
      </c>
      <c r="G7450">
        <v>6</v>
      </c>
      <c r="H7450">
        <v>1.64</v>
      </c>
      <c r="I7450">
        <f t="shared" si="452"/>
        <v>6.0000000000000001E-3</v>
      </c>
      <c r="J7450">
        <f t="shared" si="453"/>
        <v>6.0000000000000001E-3</v>
      </c>
      <c r="K7450" t="s">
        <v>563</v>
      </c>
      <c r="L7450" t="s">
        <v>563</v>
      </c>
      <c r="M7450" t="s">
        <v>563</v>
      </c>
      <c r="N7450">
        <v>0</v>
      </c>
      <c r="O7450">
        <v>0</v>
      </c>
      <c r="P7450" t="s">
        <v>585</v>
      </c>
      <c r="Q7450" t="s">
        <v>69</v>
      </c>
      <c r="R7450">
        <v>1</v>
      </c>
      <c r="S7450" t="s">
        <v>564</v>
      </c>
      <c r="T7450">
        <v>0</v>
      </c>
      <c r="U7450">
        <v>0</v>
      </c>
      <c r="V7450" t="s">
        <v>1</v>
      </c>
      <c r="W7450" t="s">
        <v>69</v>
      </c>
      <c r="X7450">
        <v>1</v>
      </c>
      <c r="Y7450" t="s">
        <v>565</v>
      </c>
    </row>
    <row r="7451" spans="1:25">
      <c r="A7451" t="s">
        <v>62</v>
      </c>
      <c r="B7451" t="s">
        <v>66</v>
      </c>
      <c r="C7451">
        <v>2010</v>
      </c>
      <c r="D7451" t="s">
        <v>143</v>
      </c>
      <c r="E7451">
        <v>1730</v>
      </c>
      <c r="F7451">
        <v>6</v>
      </c>
      <c r="G7451">
        <v>6</v>
      </c>
      <c r="H7451">
        <v>1.73</v>
      </c>
      <c r="I7451">
        <f t="shared" si="452"/>
        <v>6.0000000000000001E-3</v>
      </c>
      <c r="J7451">
        <f t="shared" si="453"/>
        <v>6.0000000000000001E-3</v>
      </c>
      <c r="K7451" t="s">
        <v>563</v>
      </c>
      <c r="L7451" t="s">
        <v>563</v>
      </c>
      <c r="M7451" t="s">
        <v>563</v>
      </c>
      <c r="N7451">
        <v>0</v>
      </c>
      <c r="O7451">
        <v>0</v>
      </c>
      <c r="P7451" t="s">
        <v>585</v>
      </c>
      <c r="Q7451" t="s">
        <v>69</v>
      </c>
      <c r="R7451">
        <v>1</v>
      </c>
      <c r="S7451" t="s">
        <v>564</v>
      </c>
      <c r="T7451">
        <v>0</v>
      </c>
      <c r="U7451">
        <v>0</v>
      </c>
      <c r="V7451" t="s">
        <v>1</v>
      </c>
      <c r="W7451" t="s">
        <v>69</v>
      </c>
      <c r="X7451">
        <v>1</v>
      </c>
      <c r="Y7451" t="s">
        <v>565</v>
      </c>
    </row>
    <row r="7452" spans="1:25">
      <c r="A7452" t="s">
        <v>62</v>
      </c>
      <c r="B7452" t="s">
        <v>66</v>
      </c>
      <c r="C7452">
        <v>2010</v>
      </c>
      <c r="D7452" t="s">
        <v>143</v>
      </c>
      <c r="E7452">
        <v>1970</v>
      </c>
      <c r="F7452">
        <v>6</v>
      </c>
      <c r="G7452">
        <v>6</v>
      </c>
      <c r="H7452">
        <v>1.97</v>
      </c>
      <c r="I7452">
        <f t="shared" si="452"/>
        <v>6.0000000000000001E-3</v>
      </c>
      <c r="J7452">
        <f t="shared" si="453"/>
        <v>6.0000000000000001E-3</v>
      </c>
      <c r="K7452" t="s">
        <v>563</v>
      </c>
      <c r="L7452" t="s">
        <v>563</v>
      </c>
      <c r="M7452" t="s">
        <v>563</v>
      </c>
      <c r="N7452">
        <v>0</v>
      </c>
      <c r="O7452">
        <v>0</v>
      </c>
      <c r="P7452" t="s">
        <v>585</v>
      </c>
      <c r="Q7452" t="s">
        <v>69</v>
      </c>
      <c r="R7452">
        <v>1</v>
      </c>
      <c r="S7452" t="s">
        <v>564</v>
      </c>
      <c r="T7452">
        <v>0</v>
      </c>
      <c r="U7452">
        <v>0</v>
      </c>
      <c r="V7452" t="s">
        <v>1</v>
      </c>
      <c r="W7452" t="s">
        <v>69</v>
      </c>
      <c r="X7452">
        <v>1</v>
      </c>
      <c r="Y7452" t="s">
        <v>565</v>
      </c>
    </row>
    <row r="7453" spans="1:25">
      <c r="A7453" t="s">
        <v>62</v>
      </c>
      <c r="B7453" t="s">
        <v>66</v>
      </c>
      <c r="C7453">
        <v>2010</v>
      </c>
      <c r="D7453" t="s">
        <v>143</v>
      </c>
      <c r="E7453">
        <v>2090</v>
      </c>
      <c r="F7453">
        <v>6</v>
      </c>
      <c r="G7453">
        <v>6</v>
      </c>
      <c r="H7453">
        <v>2.09</v>
      </c>
      <c r="I7453">
        <f t="shared" si="452"/>
        <v>6.0000000000000001E-3</v>
      </c>
      <c r="J7453">
        <f t="shared" si="453"/>
        <v>6.0000000000000001E-3</v>
      </c>
      <c r="K7453" t="s">
        <v>563</v>
      </c>
      <c r="L7453" t="s">
        <v>563</v>
      </c>
      <c r="M7453" t="s">
        <v>563</v>
      </c>
      <c r="N7453">
        <v>0</v>
      </c>
      <c r="O7453">
        <v>0</v>
      </c>
      <c r="P7453" t="s">
        <v>585</v>
      </c>
      <c r="Q7453" t="s">
        <v>69</v>
      </c>
      <c r="R7453">
        <v>1</v>
      </c>
      <c r="S7453" t="s">
        <v>564</v>
      </c>
      <c r="T7453">
        <v>0</v>
      </c>
      <c r="U7453">
        <v>0</v>
      </c>
      <c r="V7453" t="s">
        <v>1</v>
      </c>
      <c r="W7453" t="s">
        <v>69</v>
      </c>
      <c r="X7453">
        <v>1</v>
      </c>
      <c r="Y7453" t="s">
        <v>565</v>
      </c>
    </row>
    <row r="7454" spans="1:25">
      <c r="A7454" t="s">
        <v>62</v>
      </c>
      <c r="B7454" t="s">
        <v>66</v>
      </c>
      <c r="C7454">
        <v>2010</v>
      </c>
      <c r="D7454" t="s">
        <v>143</v>
      </c>
      <c r="E7454">
        <v>2190</v>
      </c>
      <c r="F7454">
        <v>6</v>
      </c>
      <c r="G7454">
        <v>6</v>
      </c>
      <c r="H7454">
        <v>2.19</v>
      </c>
      <c r="I7454">
        <f t="shared" si="452"/>
        <v>6.0000000000000001E-3</v>
      </c>
      <c r="J7454">
        <f t="shared" si="453"/>
        <v>6.0000000000000001E-3</v>
      </c>
      <c r="K7454" t="s">
        <v>563</v>
      </c>
      <c r="L7454" t="s">
        <v>563</v>
      </c>
      <c r="M7454" t="s">
        <v>563</v>
      </c>
      <c r="N7454">
        <v>0</v>
      </c>
      <c r="O7454">
        <v>0</v>
      </c>
      <c r="P7454" t="s">
        <v>585</v>
      </c>
      <c r="Q7454" t="s">
        <v>69</v>
      </c>
      <c r="R7454">
        <v>1</v>
      </c>
      <c r="S7454" t="s">
        <v>564</v>
      </c>
      <c r="T7454">
        <v>0</v>
      </c>
      <c r="U7454">
        <v>0</v>
      </c>
      <c r="V7454" t="s">
        <v>1</v>
      </c>
      <c r="W7454" t="s">
        <v>69</v>
      </c>
      <c r="X7454">
        <v>1</v>
      </c>
      <c r="Y7454" t="s">
        <v>565</v>
      </c>
    </row>
    <row r="7455" spans="1:25">
      <c r="A7455" t="s">
        <v>62</v>
      </c>
      <c r="B7455" t="s">
        <v>66</v>
      </c>
      <c r="C7455">
        <v>2010</v>
      </c>
      <c r="D7455" t="s">
        <v>143</v>
      </c>
      <c r="E7455">
        <v>2300</v>
      </c>
      <c r="F7455">
        <v>6</v>
      </c>
      <c r="G7455">
        <v>6</v>
      </c>
      <c r="H7455">
        <v>2.2999999999999998</v>
      </c>
      <c r="I7455">
        <f t="shared" si="452"/>
        <v>6.0000000000000001E-3</v>
      </c>
      <c r="J7455">
        <f t="shared" si="453"/>
        <v>6.0000000000000001E-3</v>
      </c>
      <c r="K7455" t="s">
        <v>563</v>
      </c>
      <c r="L7455" t="s">
        <v>563</v>
      </c>
      <c r="M7455" t="s">
        <v>563</v>
      </c>
      <c r="N7455">
        <v>0</v>
      </c>
      <c r="O7455">
        <v>0</v>
      </c>
      <c r="P7455" t="s">
        <v>585</v>
      </c>
      <c r="Q7455" t="s">
        <v>69</v>
      </c>
      <c r="R7455">
        <v>1</v>
      </c>
      <c r="S7455" t="s">
        <v>564</v>
      </c>
      <c r="T7455">
        <v>0</v>
      </c>
      <c r="U7455">
        <v>0</v>
      </c>
      <c r="V7455" t="s">
        <v>1</v>
      </c>
      <c r="W7455" t="s">
        <v>69</v>
      </c>
      <c r="X7455">
        <v>1</v>
      </c>
      <c r="Y7455" t="s">
        <v>565</v>
      </c>
    </row>
    <row r="7456" spans="1:25">
      <c r="A7456" t="s">
        <v>62</v>
      </c>
      <c r="B7456" t="s">
        <v>66</v>
      </c>
      <c r="C7456">
        <v>2010</v>
      </c>
      <c r="D7456" t="s">
        <v>143</v>
      </c>
      <c r="E7456">
        <v>2400</v>
      </c>
      <c r="F7456">
        <v>6</v>
      </c>
      <c r="G7456">
        <v>6</v>
      </c>
      <c r="H7456">
        <v>2.4</v>
      </c>
      <c r="I7456">
        <f t="shared" si="452"/>
        <v>6.0000000000000001E-3</v>
      </c>
      <c r="J7456">
        <f t="shared" si="453"/>
        <v>6.0000000000000001E-3</v>
      </c>
      <c r="K7456" t="s">
        <v>563</v>
      </c>
      <c r="L7456" t="s">
        <v>563</v>
      </c>
      <c r="M7456" t="s">
        <v>563</v>
      </c>
      <c r="N7456">
        <v>0</v>
      </c>
      <c r="O7456">
        <v>0</v>
      </c>
      <c r="P7456" t="s">
        <v>585</v>
      </c>
      <c r="Q7456" t="s">
        <v>69</v>
      </c>
      <c r="R7456">
        <v>1</v>
      </c>
      <c r="S7456" t="s">
        <v>564</v>
      </c>
      <c r="T7456">
        <v>0</v>
      </c>
      <c r="U7456">
        <v>0</v>
      </c>
      <c r="V7456" t="s">
        <v>1</v>
      </c>
      <c r="W7456" t="s">
        <v>69</v>
      </c>
      <c r="X7456">
        <v>1</v>
      </c>
      <c r="Y7456" t="s">
        <v>565</v>
      </c>
    </row>
    <row r="7457" spans="1:25">
      <c r="A7457" t="s">
        <v>62</v>
      </c>
      <c r="B7457" t="s">
        <v>66</v>
      </c>
      <c r="C7457">
        <v>2010</v>
      </c>
      <c r="D7457" t="s">
        <v>143</v>
      </c>
      <c r="E7457">
        <v>2470</v>
      </c>
      <c r="F7457">
        <v>6</v>
      </c>
      <c r="G7457">
        <v>6</v>
      </c>
      <c r="H7457">
        <v>2.4700000000000002</v>
      </c>
      <c r="I7457">
        <f t="shared" si="452"/>
        <v>6.0000000000000001E-3</v>
      </c>
      <c r="J7457">
        <f t="shared" si="453"/>
        <v>6.0000000000000001E-3</v>
      </c>
      <c r="K7457" t="s">
        <v>563</v>
      </c>
      <c r="L7457" t="s">
        <v>563</v>
      </c>
      <c r="M7457" t="s">
        <v>563</v>
      </c>
      <c r="N7457">
        <v>0</v>
      </c>
      <c r="O7457">
        <v>1</v>
      </c>
      <c r="P7457" t="s">
        <v>1</v>
      </c>
      <c r="Q7457" t="s">
        <v>1</v>
      </c>
      <c r="R7457">
        <v>1</v>
      </c>
      <c r="S7457" t="s">
        <v>564</v>
      </c>
      <c r="T7457">
        <v>0</v>
      </c>
      <c r="U7457">
        <v>0</v>
      </c>
      <c r="V7457" t="s">
        <v>1</v>
      </c>
      <c r="W7457" t="s">
        <v>1</v>
      </c>
      <c r="X7457">
        <v>1</v>
      </c>
      <c r="Y7457" t="s">
        <v>565</v>
      </c>
    </row>
    <row r="7458" spans="1:25">
      <c r="A7458" t="s">
        <v>62</v>
      </c>
      <c r="B7458" t="s">
        <v>66</v>
      </c>
      <c r="C7458">
        <v>2010</v>
      </c>
      <c r="D7458" t="s">
        <v>143</v>
      </c>
      <c r="E7458">
        <v>2590</v>
      </c>
      <c r="F7458">
        <v>6</v>
      </c>
      <c r="G7458">
        <v>6</v>
      </c>
      <c r="H7458">
        <v>2.59</v>
      </c>
      <c r="I7458">
        <f t="shared" si="452"/>
        <v>6.0000000000000001E-3</v>
      </c>
      <c r="J7458">
        <f t="shared" si="453"/>
        <v>6.0000000000000001E-3</v>
      </c>
      <c r="K7458" t="s">
        <v>563</v>
      </c>
      <c r="L7458" t="s">
        <v>563</v>
      </c>
      <c r="M7458" t="s">
        <v>563</v>
      </c>
      <c r="N7458">
        <v>0</v>
      </c>
      <c r="O7458">
        <v>0</v>
      </c>
      <c r="P7458" t="s">
        <v>585</v>
      </c>
      <c r="Q7458" t="s">
        <v>69</v>
      </c>
      <c r="R7458">
        <v>1</v>
      </c>
      <c r="S7458" t="s">
        <v>564</v>
      </c>
      <c r="T7458">
        <v>0</v>
      </c>
      <c r="U7458">
        <v>0</v>
      </c>
      <c r="V7458" t="s">
        <v>1</v>
      </c>
      <c r="W7458" t="s">
        <v>69</v>
      </c>
      <c r="X7458">
        <v>1</v>
      </c>
      <c r="Y7458" t="s">
        <v>565</v>
      </c>
    </row>
    <row r="7459" spans="1:25">
      <c r="A7459" t="s">
        <v>62</v>
      </c>
      <c r="B7459" t="s">
        <v>66</v>
      </c>
      <c r="C7459">
        <v>2010</v>
      </c>
      <c r="D7459" t="s">
        <v>143</v>
      </c>
      <c r="E7459">
        <v>2600</v>
      </c>
      <c r="F7459">
        <v>6</v>
      </c>
      <c r="G7459">
        <v>6</v>
      </c>
      <c r="H7459">
        <v>2.6</v>
      </c>
      <c r="I7459">
        <f t="shared" si="452"/>
        <v>6.0000000000000001E-3</v>
      </c>
      <c r="J7459">
        <f t="shared" si="453"/>
        <v>6.0000000000000001E-3</v>
      </c>
      <c r="K7459" t="s">
        <v>563</v>
      </c>
      <c r="L7459" t="s">
        <v>563</v>
      </c>
      <c r="M7459" t="s">
        <v>563</v>
      </c>
      <c r="N7459">
        <v>0</v>
      </c>
      <c r="O7459">
        <v>0</v>
      </c>
      <c r="P7459" t="s">
        <v>585</v>
      </c>
      <c r="Q7459" t="s">
        <v>69</v>
      </c>
      <c r="R7459">
        <v>1</v>
      </c>
      <c r="S7459" t="s">
        <v>564</v>
      </c>
      <c r="T7459">
        <v>0</v>
      </c>
      <c r="U7459">
        <v>0</v>
      </c>
      <c r="V7459" t="s">
        <v>1</v>
      </c>
      <c r="W7459" t="s">
        <v>69</v>
      </c>
      <c r="X7459">
        <v>1</v>
      </c>
      <c r="Y7459" t="s">
        <v>565</v>
      </c>
    </row>
    <row r="7460" spans="1:25">
      <c r="A7460" t="s">
        <v>62</v>
      </c>
      <c r="B7460" t="s">
        <v>66</v>
      </c>
      <c r="C7460">
        <v>2010</v>
      </c>
      <c r="D7460" t="s">
        <v>143</v>
      </c>
      <c r="E7460">
        <v>2600</v>
      </c>
      <c r="F7460">
        <v>6</v>
      </c>
      <c r="G7460">
        <v>6</v>
      </c>
      <c r="H7460">
        <v>2.6</v>
      </c>
      <c r="I7460">
        <f t="shared" si="452"/>
        <v>6.0000000000000001E-3</v>
      </c>
      <c r="J7460">
        <f t="shared" si="453"/>
        <v>6.0000000000000001E-3</v>
      </c>
      <c r="K7460" t="s">
        <v>563</v>
      </c>
      <c r="L7460" t="s">
        <v>563</v>
      </c>
      <c r="M7460" t="s">
        <v>563</v>
      </c>
      <c r="N7460">
        <v>0</v>
      </c>
      <c r="O7460">
        <v>1</v>
      </c>
      <c r="P7460" t="s">
        <v>1</v>
      </c>
      <c r="Q7460" t="s">
        <v>1</v>
      </c>
      <c r="R7460">
        <v>1</v>
      </c>
      <c r="S7460" t="s">
        <v>564</v>
      </c>
      <c r="T7460">
        <v>0</v>
      </c>
      <c r="U7460">
        <v>0</v>
      </c>
      <c r="V7460" t="s">
        <v>1</v>
      </c>
      <c r="W7460" t="s">
        <v>1</v>
      </c>
      <c r="X7460">
        <v>1</v>
      </c>
      <c r="Y7460" t="s">
        <v>565</v>
      </c>
    </row>
    <row r="7461" spans="1:25">
      <c r="A7461" t="s">
        <v>62</v>
      </c>
      <c r="B7461" t="s">
        <v>66</v>
      </c>
      <c r="C7461">
        <v>2010</v>
      </c>
      <c r="D7461" t="s">
        <v>143</v>
      </c>
      <c r="E7461">
        <v>2720</v>
      </c>
      <c r="F7461">
        <v>6</v>
      </c>
      <c r="G7461">
        <v>6</v>
      </c>
      <c r="H7461">
        <v>2.72</v>
      </c>
      <c r="I7461">
        <f t="shared" si="452"/>
        <v>6.0000000000000001E-3</v>
      </c>
      <c r="J7461">
        <f t="shared" si="453"/>
        <v>6.0000000000000001E-3</v>
      </c>
      <c r="K7461" t="s">
        <v>563</v>
      </c>
      <c r="L7461" t="s">
        <v>563</v>
      </c>
      <c r="M7461" t="s">
        <v>563</v>
      </c>
      <c r="N7461">
        <v>0</v>
      </c>
      <c r="O7461">
        <v>0</v>
      </c>
      <c r="P7461" t="s">
        <v>585</v>
      </c>
      <c r="Q7461" t="s">
        <v>69</v>
      </c>
      <c r="R7461">
        <v>1</v>
      </c>
      <c r="S7461" t="s">
        <v>564</v>
      </c>
      <c r="T7461">
        <v>0</v>
      </c>
      <c r="U7461">
        <v>0</v>
      </c>
      <c r="V7461" t="s">
        <v>1</v>
      </c>
      <c r="W7461" t="s">
        <v>69</v>
      </c>
      <c r="X7461">
        <v>1</v>
      </c>
      <c r="Y7461" t="s">
        <v>565</v>
      </c>
    </row>
    <row r="7462" spans="1:25">
      <c r="A7462" t="s">
        <v>62</v>
      </c>
      <c r="B7462" t="s">
        <v>66</v>
      </c>
      <c r="C7462">
        <v>2010</v>
      </c>
      <c r="D7462" t="s">
        <v>143</v>
      </c>
      <c r="E7462">
        <v>2940</v>
      </c>
      <c r="F7462">
        <v>6</v>
      </c>
      <c r="G7462">
        <v>6</v>
      </c>
      <c r="H7462">
        <v>2.94</v>
      </c>
      <c r="I7462">
        <f t="shared" si="452"/>
        <v>6.0000000000000001E-3</v>
      </c>
      <c r="J7462">
        <f t="shared" si="453"/>
        <v>6.0000000000000001E-3</v>
      </c>
      <c r="K7462" t="s">
        <v>563</v>
      </c>
      <c r="L7462" t="s">
        <v>563</v>
      </c>
      <c r="M7462" t="s">
        <v>563</v>
      </c>
      <c r="N7462">
        <v>0</v>
      </c>
      <c r="O7462">
        <v>0</v>
      </c>
      <c r="P7462" t="s">
        <v>585</v>
      </c>
      <c r="Q7462" t="s">
        <v>69</v>
      </c>
      <c r="R7462">
        <v>1</v>
      </c>
      <c r="S7462" t="s">
        <v>564</v>
      </c>
      <c r="T7462">
        <v>0</v>
      </c>
      <c r="U7462">
        <v>0</v>
      </c>
      <c r="V7462" t="s">
        <v>1</v>
      </c>
      <c r="W7462" t="s">
        <v>69</v>
      </c>
      <c r="X7462">
        <v>1</v>
      </c>
      <c r="Y7462" t="s">
        <v>565</v>
      </c>
    </row>
    <row r="7463" spans="1:25">
      <c r="A7463" t="s">
        <v>62</v>
      </c>
      <c r="B7463" t="s">
        <v>66</v>
      </c>
      <c r="C7463">
        <v>2010</v>
      </c>
      <c r="D7463" t="s">
        <v>143</v>
      </c>
      <c r="E7463">
        <v>3080</v>
      </c>
      <c r="F7463">
        <v>15</v>
      </c>
      <c r="G7463">
        <v>15</v>
      </c>
      <c r="H7463">
        <v>3.08</v>
      </c>
      <c r="I7463">
        <f t="shared" si="452"/>
        <v>1.4999999999999999E-2</v>
      </c>
      <c r="J7463">
        <f t="shared" si="453"/>
        <v>1.4999999999999999E-2</v>
      </c>
      <c r="K7463" t="s">
        <v>563</v>
      </c>
      <c r="L7463" t="s">
        <v>563</v>
      </c>
      <c r="M7463" t="s">
        <v>563</v>
      </c>
      <c r="N7463">
        <v>0</v>
      </c>
      <c r="O7463">
        <v>0</v>
      </c>
      <c r="P7463" t="s">
        <v>585</v>
      </c>
      <c r="Q7463" t="s">
        <v>69</v>
      </c>
      <c r="R7463">
        <v>1</v>
      </c>
      <c r="S7463" t="s">
        <v>564</v>
      </c>
      <c r="T7463">
        <v>0</v>
      </c>
      <c r="U7463">
        <v>0</v>
      </c>
      <c r="V7463" t="s">
        <v>1</v>
      </c>
      <c r="W7463" t="s">
        <v>69</v>
      </c>
      <c r="X7463">
        <v>1</v>
      </c>
      <c r="Y7463" t="s">
        <v>565</v>
      </c>
    </row>
    <row r="7464" spans="1:25">
      <c r="A7464" t="s">
        <v>62</v>
      </c>
      <c r="B7464" t="s">
        <v>66</v>
      </c>
      <c r="C7464">
        <v>2010</v>
      </c>
      <c r="D7464" t="s">
        <v>143</v>
      </c>
      <c r="E7464">
        <v>3130</v>
      </c>
      <c r="F7464">
        <v>15</v>
      </c>
      <c r="G7464">
        <v>15</v>
      </c>
      <c r="H7464">
        <v>3.13</v>
      </c>
      <c r="I7464">
        <f t="shared" si="452"/>
        <v>1.4999999999999999E-2</v>
      </c>
      <c r="J7464">
        <f t="shared" si="453"/>
        <v>1.4999999999999999E-2</v>
      </c>
      <c r="K7464" t="s">
        <v>563</v>
      </c>
      <c r="L7464" t="s">
        <v>563</v>
      </c>
      <c r="M7464" t="s">
        <v>563</v>
      </c>
      <c r="N7464">
        <v>0</v>
      </c>
      <c r="O7464">
        <v>0</v>
      </c>
      <c r="P7464" t="s">
        <v>585</v>
      </c>
      <c r="Q7464" t="s">
        <v>69</v>
      </c>
      <c r="R7464">
        <v>1</v>
      </c>
      <c r="S7464" t="s">
        <v>564</v>
      </c>
      <c r="T7464">
        <v>0</v>
      </c>
      <c r="U7464">
        <v>0</v>
      </c>
      <c r="V7464" t="s">
        <v>1</v>
      </c>
      <c r="W7464" t="s">
        <v>69</v>
      </c>
      <c r="X7464">
        <v>1</v>
      </c>
      <c r="Y7464" t="s">
        <v>565</v>
      </c>
    </row>
    <row r="7465" spans="1:25">
      <c r="A7465" t="s">
        <v>62</v>
      </c>
      <c r="B7465" t="s">
        <v>66</v>
      </c>
      <c r="C7465">
        <v>2010</v>
      </c>
      <c r="D7465" t="s">
        <v>143</v>
      </c>
      <c r="E7465">
        <v>3320</v>
      </c>
      <c r="F7465">
        <v>15</v>
      </c>
      <c r="G7465">
        <v>15</v>
      </c>
      <c r="H7465">
        <v>3.32</v>
      </c>
      <c r="I7465">
        <f t="shared" si="452"/>
        <v>1.4999999999999999E-2</v>
      </c>
      <c r="J7465">
        <f t="shared" si="453"/>
        <v>1.4999999999999999E-2</v>
      </c>
      <c r="K7465" t="s">
        <v>563</v>
      </c>
      <c r="L7465" t="s">
        <v>563</v>
      </c>
      <c r="M7465" t="s">
        <v>563</v>
      </c>
      <c r="N7465">
        <v>0</v>
      </c>
      <c r="O7465">
        <v>0</v>
      </c>
      <c r="P7465" t="s">
        <v>585</v>
      </c>
      <c r="Q7465" t="s">
        <v>69</v>
      </c>
      <c r="R7465">
        <v>1</v>
      </c>
      <c r="S7465" t="s">
        <v>564</v>
      </c>
      <c r="T7465">
        <v>0</v>
      </c>
      <c r="U7465">
        <v>0</v>
      </c>
      <c r="V7465" t="s">
        <v>1</v>
      </c>
      <c r="W7465" t="s">
        <v>69</v>
      </c>
      <c r="X7465">
        <v>1</v>
      </c>
      <c r="Y7465" t="s">
        <v>565</v>
      </c>
    </row>
    <row r="7466" spans="1:25">
      <c r="A7466" t="s">
        <v>62</v>
      </c>
      <c r="B7466" t="s">
        <v>66</v>
      </c>
      <c r="C7466">
        <v>2010</v>
      </c>
      <c r="D7466" t="s">
        <v>143</v>
      </c>
      <c r="E7466">
        <v>3360</v>
      </c>
      <c r="F7466">
        <v>15</v>
      </c>
      <c r="G7466">
        <v>15</v>
      </c>
      <c r="H7466">
        <v>3.36</v>
      </c>
      <c r="I7466">
        <f t="shared" si="452"/>
        <v>1.4999999999999999E-2</v>
      </c>
      <c r="J7466">
        <f t="shared" si="453"/>
        <v>1.4999999999999999E-2</v>
      </c>
      <c r="K7466" t="s">
        <v>563</v>
      </c>
      <c r="L7466" t="s">
        <v>563</v>
      </c>
      <c r="M7466" t="s">
        <v>563</v>
      </c>
      <c r="N7466">
        <v>0</v>
      </c>
      <c r="O7466">
        <v>0</v>
      </c>
      <c r="P7466" t="s">
        <v>585</v>
      </c>
      <c r="Q7466" t="s">
        <v>69</v>
      </c>
      <c r="R7466">
        <v>1</v>
      </c>
      <c r="S7466" t="s">
        <v>564</v>
      </c>
      <c r="T7466">
        <v>0</v>
      </c>
      <c r="U7466">
        <v>0</v>
      </c>
      <c r="V7466" t="s">
        <v>1</v>
      </c>
      <c r="W7466" t="s">
        <v>69</v>
      </c>
      <c r="X7466">
        <v>1</v>
      </c>
      <c r="Y7466" t="s">
        <v>565</v>
      </c>
    </row>
    <row r="7467" spans="1:25">
      <c r="A7467" t="s">
        <v>62</v>
      </c>
      <c r="B7467" t="s">
        <v>66</v>
      </c>
      <c r="C7467">
        <v>2010</v>
      </c>
      <c r="D7467" t="s">
        <v>143</v>
      </c>
      <c r="E7467">
        <v>3460</v>
      </c>
      <c r="F7467">
        <v>15</v>
      </c>
      <c r="G7467">
        <v>15</v>
      </c>
      <c r="H7467">
        <v>3.46</v>
      </c>
      <c r="I7467">
        <f t="shared" si="452"/>
        <v>1.4999999999999999E-2</v>
      </c>
      <c r="J7467">
        <f t="shared" si="453"/>
        <v>1.4999999999999999E-2</v>
      </c>
      <c r="K7467" t="s">
        <v>563</v>
      </c>
      <c r="L7467" t="s">
        <v>563</v>
      </c>
      <c r="M7467" t="s">
        <v>563</v>
      </c>
      <c r="N7467">
        <v>0</v>
      </c>
      <c r="O7467">
        <v>0</v>
      </c>
      <c r="P7467" t="s">
        <v>585</v>
      </c>
      <c r="Q7467" t="s">
        <v>69</v>
      </c>
      <c r="R7467">
        <v>1</v>
      </c>
      <c r="S7467" t="s">
        <v>564</v>
      </c>
      <c r="T7467">
        <v>0</v>
      </c>
      <c r="U7467">
        <v>0</v>
      </c>
      <c r="V7467" t="s">
        <v>1</v>
      </c>
      <c r="W7467" t="s">
        <v>69</v>
      </c>
      <c r="X7467">
        <v>1</v>
      </c>
      <c r="Y7467" t="s">
        <v>565</v>
      </c>
    </row>
    <row r="7468" spans="1:25">
      <c r="A7468" t="s">
        <v>62</v>
      </c>
      <c r="B7468" t="s">
        <v>66</v>
      </c>
      <c r="C7468">
        <v>2010</v>
      </c>
      <c r="D7468" t="s">
        <v>143</v>
      </c>
      <c r="E7468">
        <v>3520</v>
      </c>
      <c r="F7468">
        <v>15</v>
      </c>
      <c r="G7468">
        <v>15</v>
      </c>
      <c r="H7468">
        <v>3.52</v>
      </c>
      <c r="I7468">
        <f t="shared" si="452"/>
        <v>1.4999999999999999E-2</v>
      </c>
      <c r="J7468">
        <f t="shared" si="453"/>
        <v>1.4999999999999999E-2</v>
      </c>
      <c r="K7468" t="s">
        <v>563</v>
      </c>
      <c r="L7468" t="s">
        <v>563</v>
      </c>
      <c r="M7468" t="s">
        <v>563</v>
      </c>
      <c r="N7468">
        <v>0</v>
      </c>
      <c r="O7468">
        <v>0</v>
      </c>
      <c r="P7468" t="s">
        <v>585</v>
      </c>
      <c r="Q7468" t="s">
        <v>69</v>
      </c>
      <c r="R7468">
        <v>1</v>
      </c>
      <c r="S7468" t="s">
        <v>564</v>
      </c>
      <c r="T7468">
        <v>0</v>
      </c>
      <c r="U7468">
        <v>0</v>
      </c>
      <c r="V7468" t="s">
        <v>1</v>
      </c>
      <c r="W7468" t="s">
        <v>69</v>
      </c>
      <c r="X7468">
        <v>1</v>
      </c>
      <c r="Y7468" t="s">
        <v>565</v>
      </c>
    </row>
    <row r="7469" spans="1:25">
      <c r="A7469" t="s">
        <v>62</v>
      </c>
      <c r="B7469" t="s">
        <v>66</v>
      </c>
      <c r="C7469">
        <v>2010</v>
      </c>
      <c r="D7469" t="s">
        <v>143</v>
      </c>
      <c r="E7469">
        <v>3670</v>
      </c>
      <c r="F7469">
        <v>15</v>
      </c>
      <c r="G7469">
        <v>15</v>
      </c>
      <c r="H7469">
        <v>3.67</v>
      </c>
      <c r="I7469">
        <f t="shared" si="452"/>
        <v>1.4999999999999999E-2</v>
      </c>
      <c r="J7469">
        <f t="shared" si="453"/>
        <v>1.4999999999999999E-2</v>
      </c>
      <c r="K7469" t="s">
        <v>563</v>
      </c>
      <c r="L7469" t="s">
        <v>563</v>
      </c>
      <c r="M7469" t="s">
        <v>563</v>
      </c>
      <c r="N7469">
        <v>0</v>
      </c>
      <c r="O7469">
        <v>0</v>
      </c>
      <c r="P7469" t="s">
        <v>585</v>
      </c>
      <c r="Q7469" t="s">
        <v>69</v>
      </c>
      <c r="R7469">
        <v>1</v>
      </c>
      <c r="S7469" t="s">
        <v>564</v>
      </c>
      <c r="T7469">
        <v>0</v>
      </c>
      <c r="U7469">
        <v>0</v>
      </c>
      <c r="V7469" t="s">
        <v>1</v>
      </c>
      <c r="W7469" t="s">
        <v>69</v>
      </c>
      <c r="X7469">
        <v>1</v>
      </c>
      <c r="Y7469" t="s">
        <v>565</v>
      </c>
    </row>
    <row r="7470" spans="1:25">
      <c r="A7470" t="s">
        <v>62</v>
      </c>
      <c r="B7470" t="s">
        <v>66</v>
      </c>
      <c r="C7470">
        <v>2010</v>
      </c>
      <c r="D7470" t="s">
        <v>143</v>
      </c>
      <c r="E7470">
        <v>3850</v>
      </c>
      <c r="F7470">
        <v>15</v>
      </c>
      <c r="G7470">
        <v>15</v>
      </c>
      <c r="H7470">
        <v>3.85</v>
      </c>
      <c r="I7470">
        <f t="shared" si="452"/>
        <v>1.4999999999999999E-2</v>
      </c>
      <c r="J7470">
        <f t="shared" si="453"/>
        <v>1.4999999999999999E-2</v>
      </c>
      <c r="K7470" t="s">
        <v>563</v>
      </c>
      <c r="L7470" t="s">
        <v>563</v>
      </c>
      <c r="M7470" t="s">
        <v>563</v>
      </c>
      <c r="N7470">
        <v>0</v>
      </c>
      <c r="O7470">
        <v>0</v>
      </c>
      <c r="P7470" t="s">
        <v>585</v>
      </c>
      <c r="Q7470" t="s">
        <v>69</v>
      </c>
      <c r="R7470">
        <v>1</v>
      </c>
      <c r="S7470" t="s">
        <v>564</v>
      </c>
      <c r="T7470">
        <v>0</v>
      </c>
      <c r="U7470">
        <v>0</v>
      </c>
      <c r="V7470" t="s">
        <v>1</v>
      </c>
      <c r="W7470" t="s">
        <v>69</v>
      </c>
      <c r="X7470">
        <v>1</v>
      </c>
      <c r="Y7470" t="s">
        <v>565</v>
      </c>
    </row>
    <row r="7471" spans="1:25">
      <c r="A7471" t="s">
        <v>62</v>
      </c>
      <c r="B7471" t="s">
        <v>66</v>
      </c>
      <c r="C7471">
        <v>2010</v>
      </c>
      <c r="D7471" t="s">
        <v>143</v>
      </c>
      <c r="E7471">
        <v>3990</v>
      </c>
      <c r="F7471">
        <v>15</v>
      </c>
      <c r="G7471">
        <v>15</v>
      </c>
      <c r="H7471">
        <v>3.99</v>
      </c>
      <c r="I7471">
        <f t="shared" si="452"/>
        <v>1.4999999999999999E-2</v>
      </c>
      <c r="J7471">
        <f t="shared" si="453"/>
        <v>1.4999999999999999E-2</v>
      </c>
      <c r="K7471" t="s">
        <v>563</v>
      </c>
      <c r="L7471" t="s">
        <v>563</v>
      </c>
      <c r="M7471" t="s">
        <v>563</v>
      </c>
      <c r="N7471">
        <v>0</v>
      </c>
      <c r="O7471">
        <v>0</v>
      </c>
      <c r="P7471" t="s">
        <v>585</v>
      </c>
      <c r="Q7471" t="s">
        <v>69</v>
      </c>
      <c r="R7471">
        <v>1</v>
      </c>
      <c r="S7471" t="s">
        <v>564</v>
      </c>
      <c r="T7471">
        <v>0</v>
      </c>
      <c r="U7471">
        <v>0</v>
      </c>
      <c r="V7471" t="s">
        <v>1</v>
      </c>
      <c r="W7471" t="s">
        <v>69</v>
      </c>
      <c r="X7471">
        <v>1</v>
      </c>
      <c r="Y7471" t="s">
        <v>565</v>
      </c>
    </row>
    <row r="7472" spans="1:25">
      <c r="A7472" t="s">
        <v>62</v>
      </c>
      <c r="B7472" t="s">
        <v>66</v>
      </c>
      <c r="C7472">
        <v>2010</v>
      </c>
      <c r="D7472" t="s">
        <v>143</v>
      </c>
      <c r="E7472">
        <v>4110</v>
      </c>
      <c r="F7472">
        <v>30</v>
      </c>
      <c r="G7472">
        <v>30</v>
      </c>
      <c r="H7472">
        <v>4.1100000000000003</v>
      </c>
      <c r="I7472">
        <f t="shared" si="452"/>
        <v>0.03</v>
      </c>
      <c r="J7472">
        <f t="shared" si="453"/>
        <v>0.03</v>
      </c>
      <c r="K7472" t="s">
        <v>563</v>
      </c>
      <c r="L7472" t="s">
        <v>563</v>
      </c>
      <c r="M7472" t="s">
        <v>563</v>
      </c>
      <c r="N7472">
        <v>0</v>
      </c>
      <c r="O7472">
        <v>0</v>
      </c>
      <c r="P7472" t="s">
        <v>585</v>
      </c>
      <c r="Q7472" t="s">
        <v>69</v>
      </c>
      <c r="R7472">
        <v>1</v>
      </c>
      <c r="S7472" t="s">
        <v>564</v>
      </c>
      <c r="T7472">
        <v>0</v>
      </c>
      <c r="U7472">
        <v>0</v>
      </c>
      <c r="V7472" t="s">
        <v>1</v>
      </c>
      <c r="W7472" t="s">
        <v>69</v>
      </c>
      <c r="X7472">
        <v>1</v>
      </c>
      <c r="Y7472" t="s">
        <v>565</v>
      </c>
    </row>
    <row r="7473" spans="1:25">
      <c r="A7473" t="s">
        <v>62</v>
      </c>
      <c r="B7473" t="s">
        <v>66</v>
      </c>
      <c r="C7473">
        <v>2010</v>
      </c>
      <c r="D7473" t="s">
        <v>143</v>
      </c>
      <c r="E7473">
        <v>4450</v>
      </c>
      <c r="F7473">
        <v>30</v>
      </c>
      <c r="G7473">
        <v>30</v>
      </c>
      <c r="H7473">
        <v>4.45</v>
      </c>
      <c r="I7473">
        <f t="shared" si="452"/>
        <v>0.03</v>
      </c>
      <c r="J7473">
        <f t="shared" si="453"/>
        <v>0.03</v>
      </c>
      <c r="K7473" t="s">
        <v>563</v>
      </c>
      <c r="L7473" t="s">
        <v>563</v>
      </c>
      <c r="M7473" t="s">
        <v>563</v>
      </c>
      <c r="N7473">
        <v>0</v>
      </c>
      <c r="O7473">
        <v>0</v>
      </c>
      <c r="P7473" t="s">
        <v>585</v>
      </c>
      <c r="Q7473" t="s">
        <v>69</v>
      </c>
      <c r="R7473">
        <v>1</v>
      </c>
      <c r="S7473" t="s">
        <v>564</v>
      </c>
      <c r="T7473">
        <v>0</v>
      </c>
      <c r="U7473">
        <v>0</v>
      </c>
      <c r="V7473" t="s">
        <v>1</v>
      </c>
      <c r="W7473" t="s">
        <v>69</v>
      </c>
      <c r="X7473">
        <v>1</v>
      </c>
      <c r="Y7473" t="s">
        <v>565</v>
      </c>
    </row>
    <row r="7474" spans="1:25">
      <c r="A7474" t="s">
        <v>62</v>
      </c>
      <c r="B7474" t="s">
        <v>66</v>
      </c>
      <c r="C7474">
        <v>2010</v>
      </c>
      <c r="D7474" t="s">
        <v>143</v>
      </c>
      <c r="E7474">
        <v>4780</v>
      </c>
      <c r="F7474">
        <v>30</v>
      </c>
      <c r="G7474">
        <v>30</v>
      </c>
      <c r="H7474">
        <v>4.78</v>
      </c>
      <c r="I7474">
        <f t="shared" si="452"/>
        <v>0.03</v>
      </c>
      <c r="J7474">
        <f t="shared" si="453"/>
        <v>0.03</v>
      </c>
      <c r="K7474" t="s">
        <v>563</v>
      </c>
      <c r="L7474" t="s">
        <v>563</v>
      </c>
      <c r="M7474" t="s">
        <v>563</v>
      </c>
      <c r="N7474">
        <v>0</v>
      </c>
      <c r="O7474">
        <v>0</v>
      </c>
      <c r="P7474" t="s">
        <v>585</v>
      </c>
      <c r="Q7474" t="s">
        <v>69</v>
      </c>
      <c r="R7474">
        <v>1</v>
      </c>
      <c r="S7474" t="s">
        <v>564</v>
      </c>
      <c r="T7474">
        <v>0</v>
      </c>
      <c r="U7474">
        <v>0</v>
      </c>
      <c r="V7474" t="s">
        <v>1</v>
      </c>
      <c r="W7474" t="s">
        <v>69</v>
      </c>
      <c r="X7474">
        <v>1</v>
      </c>
      <c r="Y7474" t="s">
        <v>565</v>
      </c>
    </row>
    <row r="7475" spans="1:25">
      <c r="A7475" t="s">
        <v>62</v>
      </c>
      <c r="B7475" t="s">
        <v>66</v>
      </c>
      <c r="C7475">
        <v>2010</v>
      </c>
      <c r="D7475" t="s">
        <v>143</v>
      </c>
      <c r="E7475">
        <v>410</v>
      </c>
      <c r="F7475">
        <v>6</v>
      </c>
      <c r="G7475">
        <v>6</v>
      </c>
      <c r="H7475">
        <v>0.41</v>
      </c>
      <c r="I7475">
        <f t="shared" si="452"/>
        <v>6.0000000000000001E-3</v>
      </c>
      <c r="J7475">
        <f t="shared" si="453"/>
        <v>6.0000000000000001E-3</v>
      </c>
      <c r="K7475" t="s">
        <v>563</v>
      </c>
      <c r="L7475" t="s">
        <v>563</v>
      </c>
      <c r="M7475" t="s">
        <v>563</v>
      </c>
      <c r="N7475">
        <v>0</v>
      </c>
      <c r="O7475">
        <v>1</v>
      </c>
      <c r="P7475" t="s">
        <v>1</v>
      </c>
      <c r="Q7475" t="s">
        <v>1</v>
      </c>
      <c r="R7475">
        <v>1</v>
      </c>
      <c r="S7475" t="s">
        <v>564</v>
      </c>
      <c r="T7475">
        <v>0</v>
      </c>
      <c r="U7475">
        <v>0</v>
      </c>
      <c r="V7475" t="s">
        <v>1</v>
      </c>
      <c r="W7475" t="s">
        <v>1</v>
      </c>
      <c r="X7475">
        <v>1</v>
      </c>
      <c r="Y7475" t="s">
        <v>565</v>
      </c>
    </row>
    <row r="7476" spans="1:25">
      <c r="A7476" t="s">
        <v>62</v>
      </c>
      <c r="B7476" t="s">
        <v>66</v>
      </c>
      <c r="C7476">
        <v>2010</v>
      </c>
      <c r="D7476" t="s">
        <v>143</v>
      </c>
      <c r="E7476">
        <v>560</v>
      </c>
      <c r="F7476">
        <v>6</v>
      </c>
      <c r="G7476">
        <v>6</v>
      </c>
      <c r="H7476">
        <v>0.56000000000000005</v>
      </c>
      <c r="I7476">
        <f t="shared" si="452"/>
        <v>6.0000000000000001E-3</v>
      </c>
      <c r="J7476">
        <f t="shared" si="453"/>
        <v>6.0000000000000001E-3</v>
      </c>
      <c r="K7476" t="s">
        <v>563</v>
      </c>
      <c r="L7476" t="s">
        <v>563</v>
      </c>
      <c r="M7476" t="s">
        <v>563</v>
      </c>
      <c r="N7476">
        <v>0</v>
      </c>
      <c r="O7476">
        <v>1</v>
      </c>
      <c r="P7476" t="s">
        <v>1</v>
      </c>
      <c r="Q7476" t="s">
        <v>1</v>
      </c>
      <c r="R7476">
        <v>1</v>
      </c>
      <c r="S7476" t="s">
        <v>564</v>
      </c>
      <c r="T7476">
        <v>0</v>
      </c>
      <c r="U7476">
        <v>0</v>
      </c>
      <c r="V7476" t="s">
        <v>1</v>
      </c>
      <c r="W7476" t="s">
        <v>1</v>
      </c>
      <c r="X7476">
        <v>1</v>
      </c>
      <c r="Y7476" t="s">
        <v>565</v>
      </c>
    </row>
    <row r="7477" spans="1:25">
      <c r="A7477" t="s">
        <v>62</v>
      </c>
      <c r="B7477" t="s">
        <v>66</v>
      </c>
      <c r="C7477">
        <v>2010</v>
      </c>
      <c r="D7477" t="s">
        <v>143</v>
      </c>
      <c r="E7477">
        <v>760</v>
      </c>
      <c r="F7477">
        <v>6</v>
      </c>
      <c r="G7477">
        <v>6</v>
      </c>
      <c r="H7477">
        <v>0.76</v>
      </c>
      <c r="I7477">
        <f t="shared" si="452"/>
        <v>6.0000000000000001E-3</v>
      </c>
      <c r="J7477">
        <f t="shared" si="453"/>
        <v>6.0000000000000001E-3</v>
      </c>
      <c r="K7477" t="s">
        <v>563</v>
      </c>
      <c r="L7477" t="s">
        <v>563</v>
      </c>
      <c r="M7477" t="s">
        <v>563</v>
      </c>
      <c r="N7477">
        <v>0</v>
      </c>
      <c r="O7477">
        <v>1</v>
      </c>
      <c r="P7477" t="s">
        <v>1</v>
      </c>
      <c r="Q7477" t="s">
        <v>1</v>
      </c>
      <c r="R7477">
        <v>1</v>
      </c>
      <c r="S7477" t="s">
        <v>564</v>
      </c>
      <c r="T7477">
        <v>0</v>
      </c>
      <c r="U7477">
        <v>0</v>
      </c>
      <c r="V7477" t="s">
        <v>1</v>
      </c>
      <c r="W7477" t="s">
        <v>1</v>
      </c>
      <c r="X7477">
        <v>1</v>
      </c>
      <c r="Y7477" t="s">
        <v>565</v>
      </c>
    </row>
    <row r="7478" spans="1:25">
      <c r="A7478" t="s">
        <v>62</v>
      </c>
      <c r="B7478" t="s">
        <v>66</v>
      </c>
      <c r="C7478">
        <v>2010</v>
      </c>
      <c r="D7478" t="s">
        <v>143</v>
      </c>
      <c r="E7478">
        <v>2860</v>
      </c>
      <c r="F7478">
        <v>6</v>
      </c>
      <c r="G7478">
        <v>6</v>
      </c>
      <c r="H7478">
        <v>2.86</v>
      </c>
      <c r="I7478">
        <f t="shared" si="452"/>
        <v>6.0000000000000001E-3</v>
      </c>
      <c r="J7478">
        <f t="shared" si="453"/>
        <v>6.0000000000000001E-3</v>
      </c>
      <c r="K7478" t="s">
        <v>563</v>
      </c>
      <c r="L7478" t="s">
        <v>563</v>
      </c>
      <c r="M7478" t="s">
        <v>563</v>
      </c>
      <c r="N7478">
        <v>0</v>
      </c>
      <c r="O7478">
        <v>1</v>
      </c>
      <c r="P7478" t="s">
        <v>1</v>
      </c>
      <c r="Q7478" t="s">
        <v>1</v>
      </c>
      <c r="R7478">
        <v>1</v>
      </c>
      <c r="S7478" t="s">
        <v>564</v>
      </c>
      <c r="T7478">
        <v>0</v>
      </c>
      <c r="U7478">
        <v>0</v>
      </c>
      <c r="V7478" t="s">
        <v>1</v>
      </c>
      <c r="W7478" t="s">
        <v>1</v>
      </c>
      <c r="X7478">
        <v>1</v>
      </c>
      <c r="Y7478" t="s">
        <v>565</v>
      </c>
    </row>
    <row r="7479" spans="1:25">
      <c r="A7479" t="s">
        <v>62</v>
      </c>
      <c r="B7479" t="s">
        <v>66</v>
      </c>
      <c r="C7479">
        <v>2010</v>
      </c>
      <c r="D7479" t="s">
        <v>143</v>
      </c>
      <c r="E7479">
        <v>3280</v>
      </c>
      <c r="F7479">
        <v>15</v>
      </c>
      <c r="G7479">
        <v>15</v>
      </c>
      <c r="H7479">
        <v>3.28</v>
      </c>
      <c r="I7479">
        <f t="shared" si="452"/>
        <v>1.4999999999999999E-2</v>
      </c>
      <c r="J7479">
        <f t="shared" si="453"/>
        <v>1.4999999999999999E-2</v>
      </c>
      <c r="K7479" t="s">
        <v>563</v>
      </c>
      <c r="L7479" t="s">
        <v>563</v>
      </c>
      <c r="M7479" t="s">
        <v>563</v>
      </c>
      <c r="N7479">
        <v>0</v>
      </c>
      <c r="O7479">
        <v>1</v>
      </c>
      <c r="P7479" t="s">
        <v>1</v>
      </c>
      <c r="Q7479" t="s">
        <v>1</v>
      </c>
      <c r="R7479">
        <v>1</v>
      </c>
      <c r="S7479" t="s">
        <v>564</v>
      </c>
      <c r="T7479">
        <v>0</v>
      </c>
      <c r="U7479">
        <v>0</v>
      </c>
      <c r="V7479" t="s">
        <v>1</v>
      </c>
      <c r="W7479" t="s">
        <v>1</v>
      </c>
      <c r="X7479">
        <v>1</v>
      </c>
      <c r="Y7479" t="s">
        <v>565</v>
      </c>
    </row>
    <row r="7480" spans="1:25">
      <c r="A7480" t="s">
        <v>62</v>
      </c>
      <c r="B7480" t="s">
        <v>66</v>
      </c>
      <c r="C7480">
        <v>2010</v>
      </c>
      <c r="D7480" t="s">
        <v>143</v>
      </c>
      <c r="E7480">
        <v>3690</v>
      </c>
      <c r="F7480">
        <v>15</v>
      </c>
      <c r="G7480">
        <v>15</v>
      </c>
      <c r="H7480">
        <v>3.69</v>
      </c>
      <c r="I7480">
        <f t="shared" si="452"/>
        <v>1.4999999999999999E-2</v>
      </c>
      <c r="J7480">
        <f t="shared" si="453"/>
        <v>1.4999999999999999E-2</v>
      </c>
      <c r="K7480" t="s">
        <v>563</v>
      </c>
      <c r="L7480" t="s">
        <v>563</v>
      </c>
      <c r="M7480" t="s">
        <v>563</v>
      </c>
      <c r="N7480">
        <v>0</v>
      </c>
      <c r="O7480">
        <v>1</v>
      </c>
      <c r="P7480" t="s">
        <v>1</v>
      </c>
      <c r="Q7480" t="s">
        <v>1</v>
      </c>
      <c r="R7480">
        <v>1</v>
      </c>
      <c r="S7480" t="s">
        <v>564</v>
      </c>
      <c r="T7480">
        <v>0</v>
      </c>
      <c r="U7480">
        <v>0</v>
      </c>
      <c r="V7480" t="s">
        <v>1</v>
      </c>
      <c r="W7480" t="s">
        <v>1</v>
      </c>
      <c r="X7480">
        <v>1</v>
      </c>
      <c r="Y7480" t="s">
        <v>565</v>
      </c>
    </row>
    <row r="7481" spans="1:25">
      <c r="A7481" t="s">
        <v>62</v>
      </c>
      <c r="B7481" t="s">
        <v>66</v>
      </c>
      <c r="C7481">
        <v>2010</v>
      </c>
      <c r="D7481" t="s">
        <v>143</v>
      </c>
      <c r="E7481">
        <v>3820</v>
      </c>
      <c r="F7481">
        <v>15</v>
      </c>
      <c r="G7481">
        <v>15</v>
      </c>
      <c r="H7481">
        <v>3.82</v>
      </c>
      <c r="I7481">
        <f t="shared" si="452"/>
        <v>1.4999999999999999E-2</v>
      </c>
      <c r="J7481">
        <f t="shared" si="453"/>
        <v>1.4999999999999999E-2</v>
      </c>
      <c r="K7481" t="s">
        <v>563</v>
      </c>
      <c r="L7481" t="s">
        <v>563</v>
      </c>
      <c r="M7481" t="s">
        <v>563</v>
      </c>
      <c r="N7481">
        <v>0</v>
      </c>
      <c r="O7481">
        <v>1</v>
      </c>
      <c r="P7481" t="s">
        <v>1</v>
      </c>
      <c r="Q7481" t="s">
        <v>1</v>
      </c>
      <c r="R7481">
        <v>1</v>
      </c>
      <c r="S7481" t="s">
        <v>564</v>
      </c>
      <c r="T7481">
        <v>0</v>
      </c>
      <c r="U7481">
        <v>0</v>
      </c>
      <c r="V7481" t="s">
        <v>1</v>
      </c>
      <c r="W7481" t="s">
        <v>1</v>
      </c>
      <c r="X7481">
        <v>1</v>
      </c>
      <c r="Y7481" t="s">
        <v>565</v>
      </c>
    </row>
    <row r="7482" spans="1:25">
      <c r="A7482" t="s">
        <v>62</v>
      </c>
      <c r="B7482" t="s">
        <v>66</v>
      </c>
      <c r="C7482">
        <v>2010</v>
      </c>
      <c r="D7482" t="s">
        <v>143</v>
      </c>
      <c r="E7482">
        <v>3910</v>
      </c>
      <c r="F7482">
        <v>15</v>
      </c>
      <c r="G7482">
        <v>15</v>
      </c>
      <c r="H7482">
        <v>3.91</v>
      </c>
      <c r="I7482">
        <f t="shared" si="452"/>
        <v>1.4999999999999999E-2</v>
      </c>
      <c r="J7482">
        <f t="shared" si="453"/>
        <v>1.4999999999999999E-2</v>
      </c>
      <c r="K7482" t="s">
        <v>563</v>
      </c>
      <c r="L7482" t="s">
        <v>563</v>
      </c>
      <c r="M7482" t="s">
        <v>563</v>
      </c>
      <c r="N7482">
        <v>0</v>
      </c>
      <c r="O7482">
        <v>1</v>
      </c>
      <c r="P7482" t="s">
        <v>1</v>
      </c>
      <c r="Q7482" t="s">
        <v>1</v>
      </c>
      <c r="R7482">
        <v>1</v>
      </c>
      <c r="S7482" t="s">
        <v>564</v>
      </c>
      <c r="T7482">
        <v>0</v>
      </c>
      <c r="U7482">
        <v>0</v>
      </c>
      <c r="V7482" t="s">
        <v>1</v>
      </c>
      <c r="W7482" t="s">
        <v>1</v>
      </c>
      <c r="X7482">
        <v>1</v>
      </c>
      <c r="Y7482" t="s">
        <v>565</v>
      </c>
    </row>
    <row r="7483" spans="1:25">
      <c r="A7483" t="s">
        <v>62</v>
      </c>
      <c r="B7483" t="s">
        <v>66</v>
      </c>
      <c r="C7483">
        <v>2010</v>
      </c>
      <c r="D7483" t="s">
        <v>143</v>
      </c>
      <c r="E7483">
        <v>4020</v>
      </c>
      <c r="F7483">
        <v>30</v>
      </c>
      <c r="G7483">
        <v>30</v>
      </c>
      <c r="H7483">
        <v>4.0199999999999996</v>
      </c>
      <c r="I7483">
        <f t="shared" si="452"/>
        <v>0.03</v>
      </c>
      <c r="J7483">
        <f t="shared" si="453"/>
        <v>0.03</v>
      </c>
      <c r="K7483" t="s">
        <v>563</v>
      </c>
      <c r="L7483" t="s">
        <v>563</v>
      </c>
      <c r="M7483" t="s">
        <v>563</v>
      </c>
      <c r="N7483">
        <v>0</v>
      </c>
      <c r="O7483">
        <v>1</v>
      </c>
      <c r="P7483" t="s">
        <v>1</v>
      </c>
      <c r="Q7483" t="s">
        <v>1</v>
      </c>
      <c r="R7483">
        <v>1</v>
      </c>
      <c r="S7483" t="s">
        <v>564</v>
      </c>
      <c r="T7483">
        <v>0</v>
      </c>
      <c r="U7483">
        <v>0</v>
      </c>
      <c r="V7483" t="s">
        <v>1</v>
      </c>
      <c r="W7483" t="s">
        <v>1</v>
      </c>
      <c r="X7483">
        <v>1</v>
      </c>
      <c r="Y7483" t="s">
        <v>565</v>
      </c>
    </row>
    <row r="7484" spans="1:25">
      <c r="A7484" t="s">
        <v>62</v>
      </c>
      <c r="B7484" t="s">
        <v>66</v>
      </c>
      <c r="C7484">
        <v>2010</v>
      </c>
      <c r="D7484" t="s">
        <v>143</v>
      </c>
      <c r="E7484">
        <v>4110</v>
      </c>
      <c r="F7484">
        <v>30</v>
      </c>
      <c r="G7484">
        <v>30</v>
      </c>
      <c r="H7484">
        <v>4.1100000000000003</v>
      </c>
      <c r="I7484">
        <f t="shared" si="452"/>
        <v>0.03</v>
      </c>
      <c r="J7484">
        <f t="shared" si="453"/>
        <v>0.03</v>
      </c>
      <c r="K7484" t="s">
        <v>563</v>
      </c>
      <c r="L7484" t="s">
        <v>563</v>
      </c>
      <c r="M7484" t="s">
        <v>563</v>
      </c>
      <c r="N7484">
        <v>0</v>
      </c>
      <c r="O7484">
        <v>1</v>
      </c>
      <c r="P7484" t="s">
        <v>1</v>
      </c>
      <c r="Q7484" t="s">
        <v>1</v>
      </c>
      <c r="R7484">
        <v>1</v>
      </c>
      <c r="S7484" t="s">
        <v>564</v>
      </c>
      <c r="T7484">
        <v>0</v>
      </c>
      <c r="U7484">
        <v>0</v>
      </c>
      <c r="V7484" t="s">
        <v>1</v>
      </c>
      <c r="W7484" t="s">
        <v>1</v>
      </c>
      <c r="X7484">
        <v>1</v>
      </c>
      <c r="Y7484" t="s">
        <v>565</v>
      </c>
    </row>
    <row r="7485" spans="1:25">
      <c r="A7485" t="s">
        <v>62</v>
      </c>
      <c r="B7485" t="s">
        <v>66</v>
      </c>
      <c r="C7485">
        <v>2010</v>
      </c>
      <c r="D7485" t="s">
        <v>143</v>
      </c>
      <c r="E7485">
        <v>4210</v>
      </c>
      <c r="F7485">
        <v>30</v>
      </c>
      <c r="G7485">
        <v>30</v>
      </c>
      <c r="H7485">
        <v>4.21</v>
      </c>
      <c r="I7485">
        <f t="shared" si="452"/>
        <v>0.03</v>
      </c>
      <c r="J7485">
        <f t="shared" si="453"/>
        <v>0.03</v>
      </c>
      <c r="K7485" t="s">
        <v>563</v>
      </c>
      <c r="L7485" t="s">
        <v>563</v>
      </c>
      <c r="M7485" t="s">
        <v>563</v>
      </c>
      <c r="N7485">
        <v>0</v>
      </c>
      <c r="O7485">
        <v>1</v>
      </c>
      <c r="P7485" t="s">
        <v>1</v>
      </c>
      <c r="Q7485" t="s">
        <v>1</v>
      </c>
      <c r="R7485">
        <v>1</v>
      </c>
      <c r="S7485" t="s">
        <v>564</v>
      </c>
      <c r="T7485">
        <v>0</v>
      </c>
      <c r="U7485">
        <v>0</v>
      </c>
      <c r="V7485" t="s">
        <v>1</v>
      </c>
      <c r="W7485" t="s">
        <v>1</v>
      </c>
      <c r="X7485">
        <v>1</v>
      </c>
      <c r="Y7485" t="s">
        <v>565</v>
      </c>
    </row>
    <row r="7486" spans="1:25">
      <c r="A7486" t="s">
        <v>62</v>
      </c>
      <c r="B7486" t="s">
        <v>66</v>
      </c>
      <c r="C7486">
        <v>2010</v>
      </c>
      <c r="D7486" t="s">
        <v>143</v>
      </c>
      <c r="E7486">
        <v>4300</v>
      </c>
      <c r="F7486">
        <v>30</v>
      </c>
      <c r="G7486">
        <v>30</v>
      </c>
      <c r="H7486">
        <v>4.3</v>
      </c>
      <c r="I7486">
        <f t="shared" si="452"/>
        <v>0.03</v>
      </c>
      <c r="J7486">
        <f t="shared" si="453"/>
        <v>0.03</v>
      </c>
      <c r="K7486" t="s">
        <v>563</v>
      </c>
      <c r="L7486" t="s">
        <v>563</v>
      </c>
      <c r="M7486" t="s">
        <v>563</v>
      </c>
      <c r="N7486">
        <v>0</v>
      </c>
      <c r="O7486">
        <v>1</v>
      </c>
      <c r="P7486" t="s">
        <v>1</v>
      </c>
      <c r="Q7486" t="s">
        <v>1</v>
      </c>
      <c r="R7486">
        <v>1</v>
      </c>
      <c r="S7486" t="s">
        <v>564</v>
      </c>
      <c r="T7486">
        <v>0</v>
      </c>
      <c r="U7486">
        <v>0</v>
      </c>
      <c r="V7486" t="s">
        <v>1</v>
      </c>
      <c r="W7486" t="s">
        <v>1</v>
      </c>
      <c r="X7486">
        <v>1</v>
      </c>
      <c r="Y7486" t="s">
        <v>565</v>
      </c>
    </row>
    <row r="7487" spans="1:25">
      <c r="A7487" t="s">
        <v>62</v>
      </c>
      <c r="B7487" t="s">
        <v>66</v>
      </c>
      <c r="C7487">
        <v>2010</v>
      </c>
      <c r="D7487" t="s">
        <v>143</v>
      </c>
      <c r="E7487">
        <v>580</v>
      </c>
      <c r="F7487">
        <v>4</v>
      </c>
      <c r="G7487">
        <v>4</v>
      </c>
      <c r="H7487">
        <v>0.57999999999999996</v>
      </c>
      <c r="I7487">
        <f t="shared" si="452"/>
        <v>4.0000000000000001E-3</v>
      </c>
      <c r="J7487">
        <f t="shared" si="453"/>
        <v>4.0000000000000001E-3</v>
      </c>
      <c r="K7487" t="s">
        <v>563</v>
      </c>
      <c r="L7487" t="s">
        <v>563</v>
      </c>
      <c r="M7487" t="s">
        <v>563</v>
      </c>
      <c r="N7487">
        <v>0</v>
      </c>
      <c r="O7487">
        <v>1</v>
      </c>
      <c r="P7487" t="s">
        <v>1</v>
      </c>
      <c r="Q7487" t="s">
        <v>1</v>
      </c>
      <c r="R7487">
        <v>1</v>
      </c>
      <c r="S7487" t="s">
        <v>564</v>
      </c>
      <c r="T7487">
        <v>0</v>
      </c>
      <c r="U7487">
        <v>0</v>
      </c>
      <c r="V7487" t="s">
        <v>1</v>
      </c>
      <c r="W7487" t="s">
        <v>1</v>
      </c>
      <c r="X7487">
        <v>1</v>
      </c>
      <c r="Y7487" t="s">
        <v>565</v>
      </c>
    </row>
    <row r="7488" spans="1:25">
      <c r="A7488" t="s">
        <v>62</v>
      </c>
      <c r="B7488" t="s">
        <v>66</v>
      </c>
      <c r="C7488">
        <v>2010</v>
      </c>
      <c r="D7488" t="s">
        <v>143</v>
      </c>
      <c r="E7488">
        <v>610</v>
      </c>
      <c r="F7488">
        <v>4</v>
      </c>
      <c r="G7488">
        <v>4</v>
      </c>
      <c r="H7488">
        <v>0.61</v>
      </c>
      <c r="I7488">
        <f t="shared" si="452"/>
        <v>4.0000000000000001E-3</v>
      </c>
      <c r="J7488">
        <f t="shared" si="453"/>
        <v>4.0000000000000001E-3</v>
      </c>
      <c r="K7488" t="s">
        <v>563</v>
      </c>
      <c r="L7488" t="s">
        <v>563</v>
      </c>
      <c r="M7488" t="s">
        <v>563</v>
      </c>
      <c r="N7488">
        <v>0</v>
      </c>
      <c r="O7488">
        <v>1</v>
      </c>
      <c r="P7488" t="s">
        <v>1</v>
      </c>
      <c r="Q7488" t="s">
        <v>1</v>
      </c>
      <c r="R7488">
        <v>1</v>
      </c>
      <c r="S7488" t="s">
        <v>564</v>
      </c>
      <c r="T7488">
        <v>0</v>
      </c>
      <c r="U7488">
        <v>0</v>
      </c>
      <c r="V7488" t="s">
        <v>1</v>
      </c>
      <c r="W7488" t="s">
        <v>1</v>
      </c>
      <c r="X7488">
        <v>1</v>
      </c>
      <c r="Y7488" t="s">
        <v>565</v>
      </c>
    </row>
    <row r="7489" spans="1:25">
      <c r="A7489" t="s">
        <v>62</v>
      </c>
      <c r="B7489" t="s">
        <v>66</v>
      </c>
      <c r="C7489">
        <v>2010</v>
      </c>
      <c r="D7489" t="s">
        <v>143</v>
      </c>
      <c r="E7489">
        <v>630</v>
      </c>
      <c r="F7489">
        <v>4</v>
      </c>
      <c r="G7489">
        <v>4</v>
      </c>
      <c r="H7489">
        <v>0.63</v>
      </c>
      <c r="I7489">
        <f t="shared" si="452"/>
        <v>4.0000000000000001E-3</v>
      </c>
      <c r="J7489">
        <f t="shared" si="453"/>
        <v>4.0000000000000001E-3</v>
      </c>
      <c r="K7489" t="s">
        <v>563</v>
      </c>
      <c r="L7489" t="s">
        <v>563</v>
      </c>
      <c r="M7489" t="s">
        <v>563</v>
      </c>
      <c r="N7489">
        <v>0</v>
      </c>
      <c r="O7489">
        <v>1</v>
      </c>
      <c r="P7489" t="s">
        <v>1</v>
      </c>
      <c r="Q7489" t="s">
        <v>1</v>
      </c>
      <c r="R7489">
        <v>1</v>
      </c>
      <c r="S7489" t="s">
        <v>564</v>
      </c>
      <c r="T7489">
        <v>0</v>
      </c>
      <c r="U7489">
        <v>0</v>
      </c>
      <c r="V7489" t="s">
        <v>1</v>
      </c>
      <c r="W7489" t="s">
        <v>1</v>
      </c>
      <c r="X7489">
        <v>1</v>
      </c>
      <c r="Y7489" t="s">
        <v>565</v>
      </c>
    </row>
    <row r="7490" spans="1:25">
      <c r="A7490" t="s">
        <v>62</v>
      </c>
      <c r="B7490" t="s">
        <v>66</v>
      </c>
      <c r="C7490">
        <v>2010</v>
      </c>
      <c r="D7490" t="s">
        <v>143</v>
      </c>
      <c r="E7490">
        <v>700</v>
      </c>
      <c r="F7490">
        <v>4</v>
      </c>
      <c r="G7490">
        <v>4</v>
      </c>
      <c r="H7490">
        <v>0.7</v>
      </c>
      <c r="I7490">
        <f t="shared" si="452"/>
        <v>4.0000000000000001E-3</v>
      </c>
      <c r="J7490">
        <f t="shared" si="453"/>
        <v>4.0000000000000001E-3</v>
      </c>
      <c r="K7490" t="s">
        <v>563</v>
      </c>
      <c r="L7490" t="s">
        <v>563</v>
      </c>
      <c r="M7490" t="s">
        <v>563</v>
      </c>
      <c r="N7490">
        <v>0</v>
      </c>
      <c r="O7490">
        <v>1</v>
      </c>
      <c r="P7490" t="s">
        <v>1</v>
      </c>
      <c r="Q7490" t="s">
        <v>1</v>
      </c>
      <c r="R7490">
        <v>1</v>
      </c>
      <c r="S7490" t="s">
        <v>564</v>
      </c>
      <c r="T7490">
        <v>0</v>
      </c>
      <c r="U7490">
        <v>0</v>
      </c>
      <c r="V7490" t="s">
        <v>1</v>
      </c>
      <c r="W7490" t="s">
        <v>1</v>
      </c>
      <c r="X7490">
        <v>1</v>
      </c>
      <c r="Y7490" t="s">
        <v>565</v>
      </c>
    </row>
    <row r="7491" spans="1:25">
      <c r="A7491" t="s">
        <v>62</v>
      </c>
      <c r="B7491" t="s">
        <v>66</v>
      </c>
      <c r="C7491">
        <v>2010</v>
      </c>
      <c r="D7491" t="s">
        <v>143</v>
      </c>
      <c r="E7491">
        <v>840</v>
      </c>
      <c r="F7491">
        <v>4</v>
      </c>
      <c r="G7491">
        <v>4</v>
      </c>
      <c r="H7491">
        <v>0.84</v>
      </c>
      <c r="I7491">
        <f t="shared" si="452"/>
        <v>4.0000000000000001E-3</v>
      </c>
      <c r="J7491">
        <f t="shared" si="453"/>
        <v>4.0000000000000001E-3</v>
      </c>
      <c r="K7491" t="s">
        <v>563</v>
      </c>
      <c r="L7491" t="s">
        <v>563</v>
      </c>
      <c r="M7491" t="s">
        <v>563</v>
      </c>
      <c r="N7491">
        <v>0</v>
      </c>
      <c r="O7491">
        <v>1</v>
      </c>
      <c r="P7491" t="s">
        <v>1</v>
      </c>
      <c r="Q7491" t="s">
        <v>1</v>
      </c>
      <c r="R7491">
        <v>1</v>
      </c>
      <c r="S7491" t="s">
        <v>564</v>
      </c>
      <c r="T7491">
        <v>0</v>
      </c>
      <c r="U7491">
        <v>0</v>
      </c>
      <c r="V7491" t="s">
        <v>1</v>
      </c>
      <c r="W7491" t="s">
        <v>1</v>
      </c>
      <c r="X7491">
        <v>1</v>
      </c>
      <c r="Y7491" t="s">
        <v>565</v>
      </c>
    </row>
    <row r="7492" spans="1:25">
      <c r="A7492" t="s">
        <v>62</v>
      </c>
      <c r="B7492" t="s">
        <v>66</v>
      </c>
      <c r="C7492">
        <v>2010</v>
      </c>
      <c r="D7492" t="s">
        <v>143</v>
      </c>
      <c r="E7492">
        <v>1110</v>
      </c>
      <c r="F7492">
        <v>6</v>
      </c>
      <c r="G7492">
        <v>6</v>
      </c>
      <c r="H7492">
        <v>1.1100000000000001</v>
      </c>
      <c r="I7492">
        <f t="shared" si="452"/>
        <v>6.0000000000000001E-3</v>
      </c>
      <c r="J7492">
        <f t="shared" si="453"/>
        <v>6.0000000000000001E-3</v>
      </c>
      <c r="K7492" t="s">
        <v>563</v>
      </c>
      <c r="L7492" t="s">
        <v>563</v>
      </c>
      <c r="M7492" t="s">
        <v>563</v>
      </c>
      <c r="N7492">
        <v>0</v>
      </c>
      <c r="O7492">
        <v>1</v>
      </c>
      <c r="P7492" t="s">
        <v>1</v>
      </c>
      <c r="Q7492" t="s">
        <v>1</v>
      </c>
      <c r="R7492">
        <v>1</v>
      </c>
      <c r="S7492" t="s">
        <v>564</v>
      </c>
      <c r="T7492">
        <v>0</v>
      </c>
      <c r="U7492">
        <v>0</v>
      </c>
      <c r="V7492" t="s">
        <v>1</v>
      </c>
      <c r="W7492" t="s">
        <v>1</v>
      </c>
      <c r="X7492">
        <v>1</v>
      </c>
      <c r="Y7492" t="s">
        <v>565</v>
      </c>
    </row>
    <row r="7493" spans="1:25">
      <c r="A7493" t="s">
        <v>62</v>
      </c>
      <c r="B7493" t="s">
        <v>66</v>
      </c>
      <c r="C7493">
        <v>2010</v>
      </c>
      <c r="D7493" t="s">
        <v>143</v>
      </c>
      <c r="E7493">
        <v>1390</v>
      </c>
      <c r="F7493">
        <v>6</v>
      </c>
      <c r="G7493">
        <v>6</v>
      </c>
      <c r="H7493">
        <v>1.39</v>
      </c>
      <c r="I7493">
        <f t="shared" ref="I7493:I7556" si="454">F7493/1000</f>
        <v>6.0000000000000001E-3</v>
      </c>
      <c r="J7493">
        <f t="shared" ref="J7493:J7556" si="455">G7493/1000</f>
        <v>6.0000000000000001E-3</v>
      </c>
      <c r="K7493" t="s">
        <v>563</v>
      </c>
      <c r="L7493" t="s">
        <v>563</v>
      </c>
      <c r="M7493" t="s">
        <v>563</v>
      </c>
      <c r="N7493">
        <v>0</v>
      </c>
      <c r="O7493">
        <v>1</v>
      </c>
      <c r="P7493" t="s">
        <v>1</v>
      </c>
      <c r="Q7493" t="s">
        <v>1</v>
      </c>
      <c r="R7493">
        <v>1</v>
      </c>
      <c r="S7493" t="s">
        <v>564</v>
      </c>
      <c r="T7493">
        <v>0</v>
      </c>
      <c r="U7493">
        <v>0</v>
      </c>
      <c r="V7493" t="s">
        <v>1</v>
      </c>
      <c r="W7493" t="s">
        <v>1</v>
      </c>
      <c r="X7493">
        <v>1</v>
      </c>
      <c r="Y7493" t="s">
        <v>565</v>
      </c>
    </row>
    <row r="7494" spans="1:25">
      <c r="A7494" t="s">
        <v>62</v>
      </c>
      <c r="B7494" t="s">
        <v>66</v>
      </c>
      <c r="C7494">
        <v>2010</v>
      </c>
      <c r="D7494" t="s">
        <v>143</v>
      </c>
      <c r="E7494">
        <v>1400</v>
      </c>
      <c r="F7494">
        <v>6</v>
      </c>
      <c r="G7494">
        <v>6</v>
      </c>
      <c r="H7494">
        <v>1.4</v>
      </c>
      <c r="I7494">
        <f t="shared" si="454"/>
        <v>6.0000000000000001E-3</v>
      </c>
      <c r="J7494">
        <f t="shared" si="455"/>
        <v>6.0000000000000001E-3</v>
      </c>
      <c r="K7494" t="s">
        <v>563</v>
      </c>
      <c r="L7494" t="s">
        <v>563</v>
      </c>
      <c r="M7494" t="s">
        <v>563</v>
      </c>
      <c r="N7494">
        <v>0</v>
      </c>
      <c r="O7494">
        <v>1</v>
      </c>
      <c r="P7494" t="s">
        <v>1</v>
      </c>
      <c r="Q7494" t="s">
        <v>1</v>
      </c>
      <c r="R7494">
        <v>1</v>
      </c>
      <c r="S7494" t="s">
        <v>564</v>
      </c>
      <c r="T7494">
        <v>0</v>
      </c>
      <c r="U7494">
        <v>0</v>
      </c>
      <c r="V7494" t="s">
        <v>1</v>
      </c>
      <c r="W7494" t="s">
        <v>1</v>
      </c>
      <c r="X7494">
        <v>1</v>
      </c>
      <c r="Y7494" t="s">
        <v>565</v>
      </c>
    </row>
    <row r="7495" spans="1:25">
      <c r="A7495" t="s">
        <v>62</v>
      </c>
      <c r="B7495" t="s">
        <v>66</v>
      </c>
      <c r="C7495">
        <v>2010</v>
      </c>
      <c r="D7495" t="s">
        <v>143</v>
      </c>
      <c r="E7495">
        <v>1400</v>
      </c>
      <c r="F7495">
        <v>6</v>
      </c>
      <c r="G7495">
        <v>6</v>
      </c>
      <c r="H7495">
        <v>1.4</v>
      </c>
      <c r="I7495">
        <f t="shared" si="454"/>
        <v>6.0000000000000001E-3</v>
      </c>
      <c r="J7495">
        <f t="shared" si="455"/>
        <v>6.0000000000000001E-3</v>
      </c>
      <c r="K7495" t="s">
        <v>563</v>
      </c>
      <c r="L7495" t="s">
        <v>563</v>
      </c>
      <c r="M7495" t="s">
        <v>563</v>
      </c>
      <c r="N7495">
        <v>0</v>
      </c>
      <c r="O7495">
        <v>1</v>
      </c>
      <c r="P7495" t="s">
        <v>1</v>
      </c>
      <c r="Q7495" t="s">
        <v>1</v>
      </c>
      <c r="R7495">
        <v>1</v>
      </c>
      <c r="S7495" t="s">
        <v>564</v>
      </c>
      <c r="T7495">
        <v>0</v>
      </c>
      <c r="U7495">
        <v>0</v>
      </c>
      <c r="V7495" t="s">
        <v>1</v>
      </c>
      <c r="W7495" t="s">
        <v>1</v>
      </c>
      <c r="X7495">
        <v>1</v>
      </c>
      <c r="Y7495" t="s">
        <v>565</v>
      </c>
    </row>
    <row r="7496" spans="1:25">
      <c r="A7496" t="s">
        <v>62</v>
      </c>
      <c r="B7496" t="s">
        <v>66</v>
      </c>
      <c r="C7496">
        <v>2010</v>
      </c>
      <c r="D7496" t="s">
        <v>143</v>
      </c>
      <c r="E7496">
        <v>1400</v>
      </c>
      <c r="F7496">
        <v>6</v>
      </c>
      <c r="G7496">
        <v>6</v>
      </c>
      <c r="H7496">
        <v>1.4</v>
      </c>
      <c r="I7496">
        <f t="shared" si="454"/>
        <v>6.0000000000000001E-3</v>
      </c>
      <c r="J7496">
        <f t="shared" si="455"/>
        <v>6.0000000000000001E-3</v>
      </c>
      <c r="K7496" t="s">
        <v>563</v>
      </c>
      <c r="L7496" t="s">
        <v>563</v>
      </c>
      <c r="M7496" t="s">
        <v>563</v>
      </c>
      <c r="N7496">
        <v>0</v>
      </c>
      <c r="O7496">
        <v>1</v>
      </c>
      <c r="P7496" t="s">
        <v>1</v>
      </c>
      <c r="Q7496" t="s">
        <v>1</v>
      </c>
      <c r="R7496">
        <v>1</v>
      </c>
      <c r="S7496" t="s">
        <v>564</v>
      </c>
      <c r="T7496">
        <v>0</v>
      </c>
      <c r="U7496">
        <v>0</v>
      </c>
      <c r="V7496" t="s">
        <v>1</v>
      </c>
      <c r="W7496" t="s">
        <v>1</v>
      </c>
      <c r="X7496">
        <v>1</v>
      </c>
      <c r="Y7496" t="s">
        <v>565</v>
      </c>
    </row>
    <row r="7497" spans="1:25">
      <c r="A7497" t="s">
        <v>62</v>
      </c>
      <c r="B7497" t="s">
        <v>66</v>
      </c>
      <c r="C7497">
        <v>2010</v>
      </c>
      <c r="D7497" t="s">
        <v>143</v>
      </c>
      <c r="E7497">
        <v>1410</v>
      </c>
      <c r="F7497">
        <v>6</v>
      </c>
      <c r="G7497">
        <v>6</v>
      </c>
      <c r="H7497">
        <v>1.41</v>
      </c>
      <c r="I7497">
        <f t="shared" si="454"/>
        <v>6.0000000000000001E-3</v>
      </c>
      <c r="J7497">
        <f t="shared" si="455"/>
        <v>6.0000000000000001E-3</v>
      </c>
      <c r="K7497" t="s">
        <v>563</v>
      </c>
      <c r="L7497" t="s">
        <v>563</v>
      </c>
      <c r="M7497" t="s">
        <v>563</v>
      </c>
      <c r="N7497">
        <v>0</v>
      </c>
      <c r="O7497">
        <v>1</v>
      </c>
      <c r="P7497" t="s">
        <v>1</v>
      </c>
      <c r="Q7497" t="s">
        <v>1</v>
      </c>
      <c r="R7497">
        <v>1</v>
      </c>
      <c r="S7497" t="s">
        <v>564</v>
      </c>
      <c r="T7497">
        <v>0</v>
      </c>
      <c r="U7497">
        <v>0</v>
      </c>
      <c r="V7497" t="s">
        <v>1</v>
      </c>
      <c r="W7497" t="s">
        <v>1</v>
      </c>
      <c r="X7497">
        <v>1</v>
      </c>
      <c r="Y7497" t="s">
        <v>565</v>
      </c>
    </row>
    <row r="7498" spans="1:25">
      <c r="A7498" t="s">
        <v>62</v>
      </c>
      <c r="B7498" t="s">
        <v>66</v>
      </c>
      <c r="C7498">
        <v>2010</v>
      </c>
      <c r="D7498" t="s">
        <v>143</v>
      </c>
      <c r="E7498">
        <v>1410</v>
      </c>
      <c r="F7498">
        <v>6</v>
      </c>
      <c r="G7498">
        <v>6</v>
      </c>
      <c r="H7498">
        <v>1.41</v>
      </c>
      <c r="I7498">
        <f t="shared" si="454"/>
        <v>6.0000000000000001E-3</v>
      </c>
      <c r="J7498">
        <f t="shared" si="455"/>
        <v>6.0000000000000001E-3</v>
      </c>
      <c r="K7498" t="s">
        <v>563</v>
      </c>
      <c r="L7498" t="s">
        <v>563</v>
      </c>
      <c r="M7498" t="s">
        <v>563</v>
      </c>
      <c r="N7498">
        <v>0</v>
      </c>
      <c r="O7498">
        <v>1</v>
      </c>
      <c r="P7498" t="s">
        <v>1</v>
      </c>
      <c r="Q7498" t="s">
        <v>1</v>
      </c>
      <c r="R7498">
        <v>1</v>
      </c>
      <c r="S7498" t="s">
        <v>564</v>
      </c>
      <c r="T7498">
        <v>0</v>
      </c>
      <c r="U7498">
        <v>0</v>
      </c>
      <c r="V7498" t="s">
        <v>1</v>
      </c>
      <c r="W7498" t="s">
        <v>1</v>
      </c>
      <c r="X7498">
        <v>1</v>
      </c>
      <c r="Y7498" t="s">
        <v>565</v>
      </c>
    </row>
    <row r="7499" spans="1:25">
      <c r="A7499" t="s">
        <v>62</v>
      </c>
      <c r="B7499" t="s">
        <v>66</v>
      </c>
      <c r="C7499">
        <v>2010</v>
      </c>
      <c r="D7499" t="s">
        <v>143</v>
      </c>
      <c r="E7499">
        <v>1410</v>
      </c>
      <c r="F7499">
        <v>6</v>
      </c>
      <c r="G7499">
        <v>6</v>
      </c>
      <c r="H7499">
        <v>1.41</v>
      </c>
      <c r="I7499">
        <f t="shared" si="454"/>
        <v>6.0000000000000001E-3</v>
      </c>
      <c r="J7499">
        <f t="shared" si="455"/>
        <v>6.0000000000000001E-3</v>
      </c>
      <c r="K7499" t="s">
        <v>563</v>
      </c>
      <c r="L7499" t="s">
        <v>563</v>
      </c>
      <c r="M7499" t="s">
        <v>563</v>
      </c>
      <c r="N7499">
        <v>0</v>
      </c>
      <c r="O7499">
        <v>1</v>
      </c>
      <c r="P7499" t="s">
        <v>1</v>
      </c>
      <c r="Q7499" t="s">
        <v>1</v>
      </c>
      <c r="R7499">
        <v>1</v>
      </c>
      <c r="S7499" t="s">
        <v>564</v>
      </c>
      <c r="T7499">
        <v>0</v>
      </c>
      <c r="U7499">
        <v>0</v>
      </c>
      <c r="V7499" t="s">
        <v>1</v>
      </c>
      <c r="W7499" t="s">
        <v>1</v>
      </c>
      <c r="X7499">
        <v>1</v>
      </c>
      <c r="Y7499" t="s">
        <v>565</v>
      </c>
    </row>
    <row r="7500" spans="1:25">
      <c r="A7500" t="s">
        <v>62</v>
      </c>
      <c r="B7500" t="s">
        <v>66</v>
      </c>
      <c r="C7500">
        <v>2010</v>
      </c>
      <c r="D7500" t="s">
        <v>143</v>
      </c>
      <c r="E7500">
        <v>1420</v>
      </c>
      <c r="F7500">
        <v>6</v>
      </c>
      <c r="G7500">
        <v>6</v>
      </c>
      <c r="H7500">
        <v>1.42</v>
      </c>
      <c r="I7500">
        <f t="shared" si="454"/>
        <v>6.0000000000000001E-3</v>
      </c>
      <c r="J7500">
        <f t="shared" si="455"/>
        <v>6.0000000000000001E-3</v>
      </c>
      <c r="K7500" t="s">
        <v>563</v>
      </c>
      <c r="L7500" t="s">
        <v>563</v>
      </c>
      <c r="M7500" t="s">
        <v>563</v>
      </c>
      <c r="N7500">
        <v>0</v>
      </c>
      <c r="O7500">
        <v>1</v>
      </c>
      <c r="P7500" t="s">
        <v>1</v>
      </c>
      <c r="Q7500" t="s">
        <v>1</v>
      </c>
      <c r="R7500">
        <v>1</v>
      </c>
      <c r="S7500" t="s">
        <v>564</v>
      </c>
      <c r="T7500">
        <v>0</v>
      </c>
      <c r="U7500">
        <v>0</v>
      </c>
      <c r="V7500" t="s">
        <v>1</v>
      </c>
      <c r="W7500" t="s">
        <v>1</v>
      </c>
      <c r="X7500">
        <v>1</v>
      </c>
      <c r="Y7500" t="s">
        <v>565</v>
      </c>
    </row>
    <row r="7501" spans="1:25">
      <c r="A7501" t="s">
        <v>62</v>
      </c>
      <c r="B7501" t="s">
        <v>66</v>
      </c>
      <c r="C7501">
        <v>2010</v>
      </c>
      <c r="D7501" t="s">
        <v>143</v>
      </c>
      <c r="E7501">
        <v>1430</v>
      </c>
      <c r="F7501">
        <v>6</v>
      </c>
      <c r="G7501">
        <v>6</v>
      </c>
      <c r="H7501">
        <v>1.43</v>
      </c>
      <c r="I7501">
        <f t="shared" si="454"/>
        <v>6.0000000000000001E-3</v>
      </c>
      <c r="J7501">
        <f t="shared" si="455"/>
        <v>6.0000000000000001E-3</v>
      </c>
      <c r="K7501" t="s">
        <v>563</v>
      </c>
      <c r="L7501" t="s">
        <v>563</v>
      </c>
      <c r="M7501" t="s">
        <v>563</v>
      </c>
      <c r="N7501">
        <v>0</v>
      </c>
      <c r="O7501">
        <v>1</v>
      </c>
      <c r="P7501" t="s">
        <v>1</v>
      </c>
      <c r="Q7501" t="s">
        <v>1</v>
      </c>
      <c r="R7501">
        <v>1</v>
      </c>
      <c r="S7501" t="s">
        <v>564</v>
      </c>
      <c r="T7501">
        <v>0</v>
      </c>
      <c r="U7501">
        <v>0</v>
      </c>
      <c r="V7501" t="s">
        <v>1</v>
      </c>
      <c r="W7501" t="s">
        <v>1</v>
      </c>
      <c r="X7501">
        <v>1</v>
      </c>
      <c r="Y7501" t="s">
        <v>565</v>
      </c>
    </row>
    <row r="7502" spans="1:25">
      <c r="A7502" t="s">
        <v>62</v>
      </c>
      <c r="B7502" t="s">
        <v>66</v>
      </c>
      <c r="C7502">
        <v>2010</v>
      </c>
      <c r="D7502" t="s">
        <v>143</v>
      </c>
      <c r="E7502">
        <v>1430</v>
      </c>
      <c r="F7502">
        <v>6</v>
      </c>
      <c r="G7502">
        <v>6</v>
      </c>
      <c r="H7502">
        <v>1.43</v>
      </c>
      <c r="I7502">
        <f t="shared" si="454"/>
        <v>6.0000000000000001E-3</v>
      </c>
      <c r="J7502">
        <f t="shared" si="455"/>
        <v>6.0000000000000001E-3</v>
      </c>
      <c r="K7502" t="s">
        <v>563</v>
      </c>
      <c r="L7502" t="s">
        <v>563</v>
      </c>
      <c r="M7502" t="s">
        <v>563</v>
      </c>
      <c r="N7502">
        <v>0</v>
      </c>
      <c r="O7502">
        <v>1</v>
      </c>
      <c r="P7502" t="s">
        <v>1</v>
      </c>
      <c r="Q7502" t="s">
        <v>1</v>
      </c>
      <c r="R7502">
        <v>1</v>
      </c>
      <c r="S7502" t="s">
        <v>564</v>
      </c>
      <c r="T7502">
        <v>0</v>
      </c>
      <c r="U7502">
        <v>0</v>
      </c>
      <c r="V7502" t="s">
        <v>1</v>
      </c>
      <c r="W7502" t="s">
        <v>1</v>
      </c>
      <c r="X7502">
        <v>1</v>
      </c>
      <c r="Y7502" t="s">
        <v>565</v>
      </c>
    </row>
    <row r="7503" spans="1:25">
      <c r="A7503" t="s">
        <v>62</v>
      </c>
      <c r="B7503" t="s">
        <v>66</v>
      </c>
      <c r="C7503">
        <v>2010</v>
      </c>
      <c r="D7503" t="s">
        <v>143</v>
      </c>
      <c r="E7503">
        <v>1430</v>
      </c>
      <c r="F7503">
        <v>6</v>
      </c>
      <c r="G7503">
        <v>6</v>
      </c>
      <c r="H7503">
        <v>1.43</v>
      </c>
      <c r="I7503">
        <f t="shared" si="454"/>
        <v>6.0000000000000001E-3</v>
      </c>
      <c r="J7503">
        <f t="shared" si="455"/>
        <v>6.0000000000000001E-3</v>
      </c>
      <c r="K7503" t="s">
        <v>563</v>
      </c>
      <c r="L7503" t="s">
        <v>563</v>
      </c>
      <c r="M7503" t="s">
        <v>563</v>
      </c>
      <c r="N7503">
        <v>0</v>
      </c>
      <c r="O7503">
        <v>1</v>
      </c>
      <c r="P7503" t="s">
        <v>1</v>
      </c>
      <c r="Q7503" t="s">
        <v>1</v>
      </c>
      <c r="R7503">
        <v>1</v>
      </c>
      <c r="S7503" t="s">
        <v>564</v>
      </c>
      <c r="T7503">
        <v>0</v>
      </c>
      <c r="U7503">
        <v>0</v>
      </c>
      <c r="V7503" t="s">
        <v>1</v>
      </c>
      <c r="W7503" t="s">
        <v>1</v>
      </c>
      <c r="X7503">
        <v>1</v>
      </c>
      <c r="Y7503" t="s">
        <v>565</v>
      </c>
    </row>
    <row r="7504" spans="1:25">
      <c r="A7504" t="s">
        <v>62</v>
      </c>
      <c r="B7504" t="s">
        <v>66</v>
      </c>
      <c r="C7504">
        <v>2010</v>
      </c>
      <c r="D7504" t="s">
        <v>143</v>
      </c>
      <c r="E7504">
        <v>1440</v>
      </c>
      <c r="F7504">
        <v>6</v>
      </c>
      <c r="G7504">
        <v>6</v>
      </c>
      <c r="H7504">
        <v>1.44</v>
      </c>
      <c r="I7504">
        <f t="shared" si="454"/>
        <v>6.0000000000000001E-3</v>
      </c>
      <c r="J7504">
        <f t="shared" si="455"/>
        <v>6.0000000000000001E-3</v>
      </c>
      <c r="K7504" t="s">
        <v>563</v>
      </c>
      <c r="L7504" t="s">
        <v>563</v>
      </c>
      <c r="M7504" t="s">
        <v>563</v>
      </c>
      <c r="N7504">
        <v>0</v>
      </c>
      <c r="O7504">
        <v>1</v>
      </c>
      <c r="P7504" t="s">
        <v>1</v>
      </c>
      <c r="Q7504" t="s">
        <v>1</v>
      </c>
      <c r="R7504">
        <v>1</v>
      </c>
      <c r="S7504" t="s">
        <v>564</v>
      </c>
      <c r="T7504">
        <v>0</v>
      </c>
      <c r="U7504">
        <v>0</v>
      </c>
      <c r="V7504" t="s">
        <v>1</v>
      </c>
      <c r="W7504" t="s">
        <v>1</v>
      </c>
      <c r="X7504">
        <v>1</v>
      </c>
      <c r="Y7504" t="s">
        <v>565</v>
      </c>
    </row>
    <row r="7505" spans="1:25">
      <c r="A7505" t="s">
        <v>62</v>
      </c>
      <c r="B7505" t="s">
        <v>66</v>
      </c>
      <c r="C7505">
        <v>2010</v>
      </c>
      <c r="D7505" t="s">
        <v>143</v>
      </c>
      <c r="E7505">
        <v>1440</v>
      </c>
      <c r="F7505">
        <v>6</v>
      </c>
      <c r="G7505">
        <v>6</v>
      </c>
      <c r="H7505">
        <v>1.44</v>
      </c>
      <c r="I7505">
        <f t="shared" si="454"/>
        <v>6.0000000000000001E-3</v>
      </c>
      <c r="J7505">
        <f t="shared" si="455"/>
        <v>6.0000000000000001E-3</v>
      </c>
      <c r="K7505" t="s">
        <v>563</v>
      </c>
      <c r="L7505" t="s">
        <v>563</v>
      </c>
      <c r="M7505" t="s">
        <v>563</v>
      </c>
      <c r="N7505">
        <v>0</v>
      </c>
      <c r="O7505">
        <v>1</v>
      </c>
      <c r="P7505" t="s">
        <v>1</v>
      </c>
      <c r="Q7505" t="s">
        <v>1</v>
      </c>
      <c r="R7505">
        <v>1</v>
      </c>
      <c r="S7505" t="s">
        <v>564</v>
      </c>
      <c r="T7505">
        <v>0</v>
      </c>
      <c r="U7505">
        <v>0</v>
      </c>
      <c r="V7505" t="s">
        <v>1</v>
      </c>
      <c r="W7505" t="s">
        <v>1</v>
      </c>
      <c r="X7505">
        <v>1</v>
      </c>
      <c r="Y7505" t="s">
        <v>565</v>
      </c>
    </row>
    <row r="7506" spans="1:25">
      <c r="A7506" t="s">
        <v>62</v>
      </c>
      <c r="B7506" t="s">
        <v>66</v>
      </c>
      <c r="C7506">
        <v>2010</v>
      </c>
      <c r="D7506" t="s">
        <v>143</v>
      </c>
      <c r="E7506">
        <v>1450</v>
      </c>
      <c r="F7506">
        <v>6</v>
      </c>
      <c r="G7506">
        <v>6</v>
      </c>
      <c r="H7506">
        <v>1.45</v>
      </c>
      <c r="I7506">
        <f t="shared" si="454"/>
        <v>6.0000000000000001E-3</v>
      </c>
      <c r="J7506">
        <f t="shared" si="455"/>
        <v>6.0000000000000001E-3</v>
      </c>
      <c r="K7506" t="s">
        <v>563</v>
      </c>
      <c r="L7506" t="s">
        <v>563</v>
      </c>
      <c r="M7506" t="s">
        <v>563</v>
      </c>
      <c r="N7506">
        <v>0</v>
      </c>
      <c r="O7506">
        <v>1</v>
      </c>
      <c r="P7506" t="s">
        <v>1</v>
      </c>
      <c r="Q7506" t="s">
        <v>1</v>
      </c>
      <c r="R7506">
        <v>1</v>
      </c>
      <c r="S7506" t="s">
        <v>564</v>
      </c>
      <c r="T7506">
        <v>0</v>
      </c>
      <c r="U7506">
        <v>0</v>
      </c>
      <c r="V7506" t="s">
        <v>1</v>
      </c>
      <c r="W7506" t="s">
        <v>1</v>
      </c>
      <c r="X7506">
        <v>1</v>
      </c>
      <c r="Y7506" t="s">
        <v>565</v>
      </c>
    </row>
    <row r="7507" spans="1:25">
      <c r="A7507" t="s">
        <v>62</v>
      </c>
      <c r="B7507" t="s">
        <v>66</v>
      </c>
      <c r="C7507">
        <v>2010</v>
      </c>
      <c r="D7507" t="s">
        <v>143</v>
      </c>
      <c r="E7507">
        <v>1450</v>
      </c>
      <c r="F7507">
        <v>6</v>
      </c>
      <c r="G7507">
        <v>6</v>
      </c>
      <c r="H7507">
        <v>1.45</v>
      </c>
      <c r="I7507">
        <f t="shared" si="454"/>
        <v>6.0000000000000001E-3</v>
      </c>
      <c r="J7507">
        <f t="shared" si="455"/>
        <v>6.0000000000000001E-3</v>
      </c>
      <c r="K7507" t="s">
        <v>563</v>
      </c>
      <c r="L7507" t="s">
        <v>563</v>
      </c>
      <c r="M7507" t="s">
        <v>563</v>
      </c>
      <c r="N7507">
        <v>0</v>
      </c>
      <c r="O7507">
        <v>1</v>
      </c>
      <c r="P7507" t="s">
        <v>1</v>
      </c>
      <c r="Q7507" t="s">
        <v>1</v>
      </c>
      <c r="R7507">
        <v>1</v>
      </c>
      <c r="S7507" t="s">
        <v>564</v>
      </c>
      <c r="T7507">
        <v>0</v>
      </c>
      <c r="U7507">
        <v>0</v>
      </c>
      <c r="V7507" t="s">
        <v>1</v>
      </c>
      <c r="W7507" t="s">
        <v>1</v>
      </c>
      <c r="X7507">
        <v>1</v>
      </c>
      <c r="Y7507" t="s">
        <v>565</v>
      </c>
    </row>
    <row r="7508" spans="1:25">
      <c r="A7508" t="s">
        <v>62</v>
      </c>
      <c r="B7508" t="s">
        <v>66</v>
      </c>
      <c r="C7508">
        <v>2010</v>
      </c>
      <c r="D7508" t="s">
        <v>143</v>
      </c>
      <c r="E7508">
        <v>1460</v>
      </c>
      <c r="F7508">
        <v>6</v>
      </c>
      <c r="G7508">
        <v>6</v>
      </c>
      <c r="H7508">
        <v>1.46</v>
      </c>
      <c r="I7508">
        <f t="shared" si="454"/>
        <v>6.0000000000000001E-3</v>
      </c>
      <c r="J7508">
        <f t="shared" si="455"/>
        <v>6.0000000000000001E-3</v>
      </c>
      <c r="K7508" t="s">
        <v>563</v>
      </c>
      <c r="L7508" t="s">
        <v>563</v>
      </c>
      <c r="M7508" t="s">
        <v>563</v>
      </c>
      <c r="N7508">
        <v>0</v>
      </c>
      <c r="O7508">
        <v>1</v>
      </c>
      <c r="P7508" t="s">
        <v>1</v>
      </c>
      <c r="Q7508" t="s">
        <v>1</v>
      </c>
      <c r="R7508">
        <v>1</v>
      </c>
      <c r="S7508" t="s">
        <v>564</v>
      </c>
      <c r="T7508">
        <v>0</v>
      </c>
      <c r="U7508">
        <v>0</v>
      </c>
      <c r="V7508" t="s">
        <v>1</v>
      </c>
      <c r="W7508" t="s">
        <v>1</v>
      </c>
      <c r="X7508">
        <v>1</v>
      </c>
      <c r="Y7508" t="s">
        <v>565</v>
      </c>
    </row>
    <row r="7509" spans="1:25">
      <c r="A7509" t="s">
        <v>62</v>
      </c>
      <c r="B7509" t="s">
        <v>66</v>
      </c>
      <c r="C7509">
        <v>2010</v>
      </c>
      <c r="D7509" t="s">
        <v>143</v>
      </c>
      <c r="E7509">
        <v>1460</v>
      </c>
      <c r="F7509">
        <v>6</v>
      </c>
      <c r="G7509">
        <v>6</v>
      </c>
      <c r="H7509">
        <v>1.46</v>
      </c>
      <c r="I7509">
        <f t="shared" si="454"/>
        <v>6.0000000000000001E-3</v>
      </c>
      <c r="J7509">
        <f t="shared" si="455"/>
        <v>6.0000000000000001E-3</v>
      </c>
      <c r="K7509" t="s">
        <v>563</v>
      </c>
      <c r="L7509" t="s">
        <v>563</v>
      </c>
      <c r="M7509" t="s">
        <v>563</v>
      </c>
      <c r="N7509">
        <v>0</v>
      </c>
      <c r="O7509">
        <v>1</v>
      </c>
      <c r="P7509" t="s">
        <v>1</v>
      </c>
      <c r="Q7509" t="s">
        <v>1</v>
      </c>
      <c r="R7509">
        <v>1</v>
      </c>
      <c r="S7509" t="s">
        <v>564</v>
      </c>
      <c r="T7509">
        <v>0</v>
      </c>
      <c r="U7509">
        <v>0</v>
      </c>
      <c r="V7509" t="s">
        <v>1</v>
      </c>
      <c r="W7509" t="s">
        <v>1</v>
      </c>
      <c r="X7509">
        <v>1</v>
      </c>
      <c r="Y7509" t="s">
        <v>565</v>
      </c>
    </row>
    <row r="7510" spans="1:25">
      <c r="A7510" t="s">
        <v>62</v>
      </c>
      <c r="B7510" t="s">
        <v>66</v>
      </c>
      <c r="C7510">
        <v>2010</v>
      </c>
      <c r="D7510" t="s">
        <v>143</v>
      </c>
      <c r="E7510">
        <v>1500</v>
      </c>
      <c r="F7510">
        <v>6</v>
      </c>
      <c r="G7510">
        <v>6</v>
      </c>
      <c r="H7510">
        <v>1.5</v>
      </c>
      <c r="I7510">
        <f t="shared" si="454"/>
        <v>6.0000000000000001E-3</v>
      </c>
      <c r="J7510">
        <f t="shared" si="455"/>
        <v>6.0000000000000001E-3</v>
      </c>
      <c r="K7510" t="s">
        <v>563</v>
      </c>
      <c r="L7510" t="s">
        <v>563</v>
      </c>
      <c r="M7510" t="s">
        <v>563</v>
      </c>
      <c r="N7510">
        <v>0</v>
      </c>
      <c r="O7510">
        <v>1</v>
      </c>
      <c r="P7510" t="s">
        <v>1</v>
      </c>
      <c r="Q7510" t="s">
        <v>1</v>
      </c>
      <c r="R7510">
        <v>1</v>
      </c>
      <c r="S7510" t="s">
        <v>564</v>
      </c>
      <c r="T7510">
        <v>0</v>
      </c>
      <c r="U7510">
        <v>0</v>
      </c>
      <c r="V7510" t="s">
        <v>1</v>
      </c>
      <c r="W7510" t="s">
        <v>1</v>
      </c>
      <c r="X7510">
        <v>1</v>
      </c>
      <c r="Y7510" t="s">
        <v>565</v>
      </c>
    </row>
    <row r="7511" spans="1:25">
      <c r="A7511" t="s">
        <v>62</v>
      </c>
      <c r="B7511" t="s">
        <v>66</v>
      </c>
      <c r="C7511">
        <v>2010</v>
      </c>
      <c r="D7511" t="s">
        <v>143</v>
      </c>
      <c r="E7511">
        <v>1620</v>
      </c>
      <c r="F7511">
        <v>6</v>
      </c>
      <c r="G7511">
        <v>6</v>
      </c>
      <c r="H7511">
        <v>1.62</v>
      </c>
      <c r="I7511">
        <f t="shared" si="454"/>
        <v>6.0000000000000001E-3</v>
      </c>
      <c r="J7511">
        <f t="shared" si="455"/>
        <v>6.0000000000000001E-3</v>
      </c>
      <c r="K7511" t="s">
        <v>563</v>
      </c>
      <c r="L7511" t="s">
        <v>563</v>
      </c>
      <c r="M7511" t="s">
        <v>563</v>
      </c>
      <c r="N7511">
        <v>0</v>
      </c>
      <c r="O7511">
        <v>1</v>
      </c>
      <c r="P7511" t="s">
        <v>1</v>
      </c>
      <c r="Q7511" t="s">
        <v>1</v>
      </c>
      <c r="R7511">
        <v>1</v>
      </c>
      <c r="S7511" t="s">
        <v>564</v>
      </c>
      <c r="T7511">
        <v>0</v>
      </c>
      <c r="U7511">
        <v>0</v>
      </c>
      <c r="V7511" t="s">
        <v>1</v>
      </c>
      <c r="W7511" t="s">
        <v>1</v>
      </c>
      <c r="X7511">
        <v>1</v>
      </c>
      <c r="Y7511" t="s">
        <v>565</v>
      </c>
    </row>
    <row r="7512" spans="1:25">
      <c r="A7512" t="s">
        <v>62</v>
      </c>
      <c r="B7512" t="s">
        <v>66</v>
      </c>
      <c r="C7512">
        <v>2010</v>
      </c>
      <c r="D7512" t="s">
        <v>143</v>
      </c>
      <c r="E7512">
        <v>1780</v>
      </c>
      <c r="F7512">
        <v>6</v>
      </c>
      <c r="G7512">
        <v>6</v>
      </c>
      <c r="H7512">
        <v>1.78</v>
      </c>
      <c r="I7512">
        <f t="shared" si="454"/>
        <v>6.0000000000000001E-3</v>
      </c>
      <c r="J7512">
        <f t="shared" si="455"/>
        <v>6.0000000000000001E-3</v>
      </c>
      <c r="K7512" t="s">
        <v>563</v>
      </c>
      <c r="L7512" t="s">
        <v>563</v>
      </c>
      <c r="M7512" t="s">
        <v>563</v>
      </c>
      <c r="N7512">
        <v>0</v>
      </c>
      <c r="O7512">
        <v>1</v>
      </c>
      <c r="P7512" t="s">
        <v>1</v>
      </c>
      <c r="Q7512" t="s">
        <v>1</v>
      </c>
      <c r="R7512">
        <v>1</v>
      </c>
      <c r="S7512" t="s">
        <v>564</v>
      </c>
      <c r="T7512">
        <v>0</v>
      </c>
      <c r="U7512">
        <v>0</v>
      </c>
      <c r="V7512" t="s">
        <v>1</v>
      </c>
      <c r="W7512" t="s">
        <v>1</v>
      </c>
      <c r="X7512">
        <v>1</v>
      </c>
      <c r="Y7512" t="s">
        <v>565</v>
      </c>
    </row>
    <row r="7513" spans="1:25">
      <c r="A7513" t="s">
        <v>62</v>
      </c>
      <c r="B7513" t="s">
        <v>66</v>
      </c>
      <c r="C7513">
        <v>2010</v>
      </c>
      <c r="D7513" t="s">
        <v>143</v>
      </c>
      <c r="E7513">
        <v>1800</v>
      </c>
      <c r="F7513">
        <v>6</v>
      </c>
      <c r="G7513">
        <v>6</v>
      </c>
      <c r="H7513">
        <v>1.8</v>
      </c>
      <c r="I7513">
        <f t="shared" si="454"/>
        <v>6.0000000000000001E-3</v>
      </c>
      <c r="J7513">
        <f t="shared" si="455"/>
        <v>6.0000000000000001E-3</v>
      </c>
      <c r="K7513" t="s">
        <v>563</v>
      </c>
      <c r="L7513" t="s">
        <v>563</v>
      </c>
      <c r="M7513" t="s">
        <v>563</v>
      </c>
      <c r="N7513">
        <v>0</v>
      </c>
      <c r="O7513">
        <v>1</v>
      </c>
      <c r="P7513" t="s">
        <v>1</v>
      </c>
      <c r="Q7513" t="s">
        <v>1</v>
      </c>
      <c r="R7513">
        <v>1</v>
      </c>
      <c r="S7513" t="s">
        <v>564</v>
      </c>
      <c r="T7513">
        <v>0</v>
      </c>
      <c r="U7513">
        <v>0</v>
      </c>
      <c r="V7513" t="s">
        <v>1</v>
      </c>
      <c r="W7513" t="s">
        <v>1</v>
      </c>
      <c r="X7513">
        <v>1</v>
      </c>
      <c r="Y7513" t="s">
        <v>565</v>
      </c>
    </row>
    <row r="7514" spans="1:25">
      <c r="A7514" t="s">
        <v>62</v>
      </c>
      <c r="B7514" t="s">
        <v>66</v>
      </c>
      <c r="C7514">
        <v>2010</v>
      </c>
      <c r="D7514" t="s">
        <v>143</v>
      </c>
      <c r="E7514">
        <v>1810</v>
      </c>
      <c r="F7514">
        <v>6</v>
      </c>
      <c r="G7514">
        <v>6</v>
      </c>
      <c r="H7514">
        <v>1.81</v>
      </c>
      <c r="I7514">
        <f t="shared" si="454"/>
        <v>6.0000000000000001E-3</v>
      </c>
      <c r="J7514">
        <f t="shared" si="455"/>
        <v>6.0000000000000001E-3</v>
      </c>
      <c r="K7514" t="s">
        <v>563</v>
      </c>
      <c r="L7514" t="s">
        <v>563</v>
      </c>
      <c r="M7514" t="s">
        <v>563</v>
      </c>
      <c r="N7514">
        <v>0</v>
      </c>
      <c r="O7514">
        <v>1</v>
      </c>
      <c r="P7514" t="s">
        <v>1</v>
      </c>
      <c r="Q7514" t="s">
        <v>1</v>
      </c>
      <c r="R7514">
        <v>1</v>
      </c>
      <c r="S7514" t="s">
        <v>564</v>
      </c>
      <c r="T7514">
        <v>0</v>
      </c>
      <c r="U7514">
        <v>0</v>
      </c>
      <c r="V7514" t="s">
        <v>1</v>
      </c>
      <c r="W7514" t="s">
        <v>1</v>
      </c>
      <c r="X7514">
        <v>1</v>
      </c>
      <c r="Y7514" t="s">
        <v>565</v>
      </c>
    </row>
    <row r="7515" spans="1:25">
      <c r="A7515" t="s">
        <v>62</v>
      </c>
      <c r="B7515" t="s">
        <v>66</v>
      </c>
      <c r="C7515">
        <v>2010</v>
      </c>
      <c r="D7515" t="s">
        <v>143</v>
      </c>
      <c r="E7515">
        <v>2730</v>
      </c>
      <c r="F7515">
        <v>6</v>
      </c>
      <c r="G7515">
        <v>6</v>
      </c>
      <c r="H7515">
        <v>2.73</v>
      </c>
      <c r="I7515">
        <f t="shared" si="454"/>
        <v>6.0000000000000001E-3</v>
      </c>
      <c r="J7515">
        <f t="shared" si="455"/>
        <v>6.0000000000000001E-3</v>
      </c>
      <c r="K7515" t="s">
        <v>563</v>
      </c>
      <c r="L7515" t="s">
        <v>563</v>
      </c>
      <c r="M7515" t="s">
        <v>563</v>
      </c>
      <c r="N7515">
        <v>0</v>
      </c>
      <c r="O7515">
        <v>1</v>
      </c>
      <c r="P7515" t="s">
        <v>1</v>
      </c>
      <c r="Q7515" t="s">
        <v>1</v>
      </c>
      <c r="R7515">
        <v>1</v>
      </c>
      <c r="S7515" t="s">
        <v>564</v>
      </c>
      <c r="T7515">
        <v>0</v>
      </c>
      <c r="U7515">
        <v>0</v>
      </c>
      <c r="V7515" t="s">
        <v>1</v>
      </c>
      <c r="W7515" t="s">
        <v>1</v>
      </c>
      <c r="X7515">
        <v>1</v>
      </c>
      <c r="Y7515" t="s">
        <v>565</v>
      </c>
    </row>
    <row r="7516" spans="1:25">
      <c r="A7516" t="s">
        <v>62</v>
      </c>
      <c r="B7516" t="s">
        <v>66</v>
      </c>
      <c r="C7516">
        <v>2010</v>
      </c>
      <c r="D7516" t="s">
        <v>143</v>
      </c>
      <c r="E7516">
        <v>2740</v>
      </c>
      <c r="F7516">
        <v>6</v>
      </c>
      <c r="G7516">
        <v>6</v>
      </c>
      <c r="H7516">
        <v>2.74</v>
      </c>
      <c r="I7516">
        <f t="shared" si="454"/>
        <v>6.0000000000000001E-3</v>
      </c>
      <c r="J7516">
        <f t="shared" si="455"/>
        <v>6.0000000000000001E-3</v>
      </c>
      <c r="K7516" t="s">
        <v>563</v>
      </c>
      <c r="L7516" t="s">
        <v>563</v>
      </c>
      <c r="M7516" t="s">
        <v>563</v>
      </c>
      <c r="N7516">
        <v>0</v>
      </c>
      <c r="O7516">
        <v>1</v>
      </c>
      <c r="P7516" t="s">
        <v>1</v>
      </c>
      <c r="Q7516" t="s">
        <v>1</v>
      </c>
      <c r="R7516">
        <v>1</v>
      </c>
      <c r="S7516" t="s">
        <v>564</v>
      </c>
      <c r="T7516">
        <v>0</v>
      </c>
      <c r="U7516">
        <v>0</v>
      </c>
      <c r="V7516" t="s">
        <v>1</v>
      </c>
      <c r="W7516" t="s">
        <v>1</v>
      </c>
      <c r="X7516">
        <v>1</v>
      </c>
      <c r="Y7516" t="s">
        <v>565</v>
      </c>
    </row>
    <row r="7517" spans="1:25">
      <c r="A7517" t="s">
        <v>62</v>
      </c>
      <c r="B7517" t="s">
        <v>66</v>
      </c>
      <c r="C7517">
        <v>2010</v>
      </c>
      <c r="D7517" t="s">
        <v>143</v>
      </c>
      <c r="E7517">
        <v>2760</v>
      </c>
      <c r="F7517">
        <v>6</v>
      </c>
      <c r="G7517">
        <v>6</v>
      </c>
      <c r="H7517">
        <v>2.76</v>
      </c>
      <c r="I7517">
        <f t="shared" si="454"/>
        <v>6.0000000000000001E-3</v>
      </c>
      <c r="J7517">
        <f t="shared" si="455"/>
        <v>6.0000000000000001E-3</v>
      </c>
      <c r="K7517" t="s">
        <v>563</v>
      </c>
      <c r="L7517" t="s">
        <v>563</v>
      </c>
      <c r="M7517" t="s">
        <v>563</v>
      </c>
      <c r="N7517">
        <v>0</v>
      </c>
      <c r="O7517">
        <v>1</v>
      </c>
      <c r="P7517" t="s">
        <v>1</v>
      </c>
      <c r="Q7517" t="s">
        <v>1</v>
      </c>
      <c r="R7517">
        <v>1</v>
      </c>
      <c r="S7517" t="s">
        <v>564</v>
      </c>
      <c r="T7517">
        <v>0</v>
      </c>
      <c r="U7517">
        <v>0</v>
      </c>
      <c r="V7517" t="s">
        <v>1</v>
      </c>
      <c r="W7517" t="s">
        <v>1</v>
      </c>
      <c r="X7517">
        <v>1</v>
      </c>
      <c r="Y7517" t="s">
        <v>565</v>
      </c>
    </row>
    <row r="7518" spans="1:25">
      <c r="A7518" t="s">
        <v>62</v>
      </c>
      <c r="B7518" t="s">
        <v>66</v>
      </c>
      <c r="C7518">
        <v>2010</v>
      </c>
      <c r="D7518" t="s">
        <v>143</v>
      </c>
      <c r="E7518">
        <v>2770</v>
      </c>
      <c r="F7518">
        <v>6</v>
      </c>
      <c r="G7518">
        <v>6</v>
      </c>
      <c r="H7518">
        <v>2.77</v>
      </c>
      <c r="I7518">
        <f t="shared" si="454"/>
        <v>6.0000000000000001E-3</v>
      </c>
      <c r="J7518">
        <f t="shared" si="455"/>
        <v>6.0000000000000001E-3</v>
      </c>
      <c r="K7518" t="s">
        <v>563</v>
      </c>
      <c r="L7518" t="s">
        <v>563</v>
      </c>
      <c r="M7518" t="s">
        <v>563</v>
      </c>
      <c r="N7518">
        <v>0</v>
      </c>
      <c r="O7518">
        <v>1</v>
      </c>
      <c r="P7518" t="s">
        <v>1</v>
      </c>
      <c r="Q7518" t="s">
        <v>1</v>
      </c>
      <c r="R7518">
        <v>1</v>
      </c>
      <c r="S7518" t="s">
        <v>564</v>
      </c>
      <c r="T7518">
        <v>0</v>
      </c>
      <c r="U7518">
        <v>0</v>
      </c>
      <c r="V7518" t="s">
        <v>1</v>
      </c>
      <c r="W7518" t="s">
        <v>1</v>
      </c>
      <c r="X7518">
        <v>1</v>
      </c>
      <c r="Y7518" t="s">
        <v>565</v>
      </c>
    </row>
    <row r="7519" spans="1:25">
      <c r="A7519" t="s">
        <v>62</v>
      </c>
      <c r="B7519" t="s">
        <v>66</v>
      </c>
      <c r="C7519">
        <v>2010</v>
      </c>
      <c r="D7519" t="s">
        <v>143</v>
      </c>
      <c r="E7519">
        <v>2780</v>
      </c>
      <c r="F7519">
        <v>6</v>
      </c>
      <c r="G7519">
        <v>6</v>
      </c>
      <c r="H7519">
        <v>2.78</v>
      </c>
      <c r="I7519">
        <f t="shared" si="454"/>
        <v>6.0000000000000001E-3</v>
      </c>
      <c r="J7519">
        <f t="shared" si="455"/>
        <v>6.0000000000000001E-3</v>
      </c>
      <c r="K7519" t="s">
        <v>563</v>
      </c>
      <c r="L7519" t="s">
        <v>563</v>
      </c>
      <c r="M7519" t="s">
        <v>563</v>
      </c>
      <c r="N7519">
        <v>0</v>
      </c>
      <c r="O7519">
        <v>1</v>
      </c>
      <c r="P7519" t="s">
        <v>1</v>
      </c>
      <c r="Q7519" t="s">
        <v>1</v>
      </c>
      <c r="R7519">
        <v>1</v>
      </c>
      <c r="S7519" t="s">
        <v>564</v>
      </c>
      <c r="T7519">
        <v>0</v>
      </c>
      <c r="U7519">
        <v>0</v>
      </c>
      <c r="V7519" t="s">
        <v>1</v>
      </c>
      <c r="W7519" t="s">
        <v>1</v>
      </c>
      <c r="X7519">
        <v>1</v>
      </c>
      <c r="Y7519" t="s">
        <v>565</v>
      </c>
    </row>
    <row r="7520" spans="1:25">
      <c r="A7520" t="s">
        <v>62</v>
      </c>
      <c r="B7520" t="s">
        <v>66</v>
      </c>
      <c r="C7520">
        <v>2010</v>
      </c>
      <c r="D7520" t="s">
        <v>143</v>
      </c>
      <c r="E7520">
        <v>2800</v>
      </c>
      <c r="F7520">
        <v>6</v>
      </c>
      <c r="G7520">
        <v>6</v>
      </c>
      <c r="H7520">
        <v>2.8</v>
      </c>
      <c r="I7520">
        <f t="shared" si="454"/>
        <v>6.0000000000000001E-3</v>
      </c>
      <c r="J7520">
        <f t="shared" si="455"/>
        <v>6.0000000000000001E-3</v>
      </c>
      <c r="K7520" t="s">
        <v>563</v>
      </c>
      <c r="L7520" t="s">
        <v>563</v>
      </c>
      <c r="M7520" t="s">
        <v>563</v>
      </c>
      <c r="N7520">
        <v>0</v>
      </c>
      <c r="O7520">
        <v>1</v>
      </c>
      <c r="P7520" t="s">
        <v>1</v>
      </c>
      <c r="Q7520" t="s">
        <v>1</v>
      </c>
      <c r="R7520">
        <v>1</v>
      </c>
      <c r="S7520" t="s">
        <v>564</v>
      </c>
      <c r="T7520">
        <v>0</v>
      </c>
      <c r="U7520">
        <v>0</v>
      </c>
      <c r="V7520" t="s">
        <v>1</v>
      </c>
      <c r="W7520" t="s">
        <v>1</v>
      </c>
      <c r="X7520">
        <v>1</v>
      </c>
      <c r="Y7520" t="s">
        <v>565</v>
      </c>
    </row>
    <row r="7521" spans="1:25">
      <c r="A7521" t="s">
        <v>62</v>
      </c>
      <c r="B7521" t="s">
        <v>66</v>
      </c>
      <c r="C7521">
        <v>2010</v>
      </c>
      <c r="D7521" t="s">
        <v>143</v>
      </c>
      <c r="E7521">
        <v>2810</v>
      </c>
      <c r="F7521">
        <v>6</v>
      </c>
      <c r="G7521">
        <v>6</v>
      </c>
      <c r="H7521">
        <v>2.81</v>
      </c>
      <c r="I7521">
        <f t="shared" si="454"/>
        <v>6.0000000000000001E-3</v>
      </c>
      <c r="J7521">
        <f t="shared" si="455"/>
        <v>6.0000000000000001E-3</v>
      </c>
      <c r="K7521" t="s">
        <v>563</v>
      </c>
      <c r="L7521" t="s">
        <v>563</v>
      </c>
      <c r="M7521" t="s">
        <v>563</v>
      </c>
      <c r="N7521">
        <v>0</v>
      </c>
      <c r="O7521">
        <v>1</v>
      </c>
      <c r="P7521" t="s">
        <v>1</v>
      </c>
      <c r="Q7521" t="s">
        <v>1</v>
      </c>
      <c r="R7521">
        <v>1</v>
      </c>
      <c r="S7521" t="s">
        <v>564</v>
      </c>
      <c r="T7521">
        <v>0</v>
      </c>
      <c r="U7521">
        <v>0</v>
      </c>
      <c r="V7521" t="s">
        <v>1</v>
      </c>
      <c r="W7521" t="s">
        <v>1</v>
      </c>
      <c r="X7521">
        <v>1</v>
      </c>
      <c r="Y7521" t="s">
        <v>565</v>
      </c>
    </row>
    <row r="7522" spans="1:25">
      <c r="A7522" t="s">
        <v>62</v>
      </c>
      <c r="B7522" t="s">
        <v>66</v>
      </c>
      <c r="C7522">
        <v>2010</v>
      </c>
      <c r="D7522" t="s">
        <v>143</v>
      </c>
      <c r="E7522">
        <v>2820</v>
      </c>
      <c r="F7522">
        <v>6</v>
      </c>
      <c r="G7522">
        <v>6</v>
      </c>
      <c r="H7522">
        <v>2.82</v>
      </c>
      <c r="I7522">
        <f t="shared" si="454"/>
        <v>6.0000000000000001E-3</v>
      </c>
      <c r="J7522">
        <f t="shared" si="455"/>
        <v>6.0000000000000001E-3</v>
      </c>
      <c r="K7522" t="s">
        <v>563</v>
      </c>
      <c r="L7522" t="s">
        <v>563</v>
      </c>
      <c r="M7522" t="s">
        <v>563</v>
      </c>
      <c r="N7522">
        <v>0</v>
      </c>
      <c r="O7522">
        <v>1</v>
      </c>
      <c r="P7522" t="s">
        <v>1</v>
      </c>
      <c r="Q7522" t="s">
        <v>1</v>
      </c>
      <c r="R7522">
        <v>1</v>
      </c>
      <c r="S7522" t="s">
        <v>564</v>
      </c>
      <c r="T7522">
        <v>0</v>
      </c>
      <c r="U7522">
        <v>0</v>
      </c>
      <c r="V7522" t="s">
        <v>1</v>
      </c>
      <c r="W7522" t="s">
        <v>1</v>
      </c>
      <c r="X7522">
        <v>1</v>
      </c>
      <c r="Y7522" t="s">
        <v>565</v>
      </c>
    </row>
    <row r="7523" spans="1:25">
      <c r="A7523" t="s">
        <v>62</v>
      </c>
      <c r="B7523" t="s">
        <v>66</v>
      </c>
      <c r="C7523">
        <v>2010</v>
      </c>
      <c r="D7523" t="s">
        <v>143</v>
      </c>
      <c r="E7523">
        <v>2820</v>
      </c>
      <c r="F7523">
        <v>6</v>
      </c>
      <c r="G7523">
        <v>6</v>
      </c>
      <c r="H7523">
        <v>2.82</v>
      </c>
      <c r="I7523">
        <f t="shared" si="454"/>
        <v>6.0000000000000001E-3</v>
      </c>
      <c r="J7523">
        <f t="shared" si="455"/>
        <v>6.0000000000000001E-3</v>
      </c>
      <c r="K7523" t="s">
        <v>563</v>
      </c>
      <c r="L7523" t="s">
        <v>563</v>
      </c>
      <c r="M7523" t="s">
        <v>563</v>
      </c>
      <c r="N7523">
        <v>0</v>
      </c>
      <c r="O7523">
        <v>1</v>
      </c>
      <c r="P7523" t="s">
        <v>1</v>
      </c>
      <c r="Q7523" t="s">
        <v>1</v>
      </c>
      <c r="R7523">
        <v>1</v>
      </c>
      <c r="S7523" t="s">
        <v>564</v>
      </c>
      <c r="T7523">
        <v>0</v>
      </c>
      <c r="U7523">
        <v>0</v>
      </c>
      <c r="V7523" t="s">
        <v>1</v>
      </c>
      <c r="W7523" t="s">
        <v>1</v>
      </c>
      <c r="X7523">
        <v>1</v>
      </c>
      <c r="Y7523" t="s">
        <v>565</v>
      </c>
    </row>
    <row r="7524" spans="1:25">
      <c r="A7524" t="s">
        <v>62</v>
      </c>
      <c r="B7524" t="s">
        <v>66</v>
      </c>
      <c r="C7524">
        <v>2010</v>
      </c>
      <c r="D7524" t="s">
        <v>143</v>
      </c>
      <c r="E7524">
        <v>2840</v>
      </c>
      <c r="F7524">
        <v>6</v>
      </c>
      <c r="G7524">
        <v>6</v>
      </c>
      <c r="H7524">
        <v>2.84</v>
      </c>
      <c r="I7524">
        <f t="shared" si="454"/>
        <v>6.0000000000000001E-3</v>
      </c>
      <c r="J7524">
        <f t="shared" si="455"/>
        <v>6.0000000000000001E-3</v>
      </c>
      <c r="K7524" t="s">
        <v>563</v>
      </c>
      <c r="L7524" t="s">
        <v>563</v>
      </c>
      <c r="M7524" t="s">
        <v>563</v>
      </c>
      <c r="N7524">
        <v>0</v>
      </c>
      <c r="O7524">
        <v>1</v>
      </c>
      <c r="P7524" t="s">
        <v>1</v>
      </c>
      <c r="Q7524" t="s">
        <v>1</v>
      </c>
      <c r="R7524">
        <v>1</v>
      </c>
      <c r="S7524" t="s">
        <v>564</v>
      </c>
      <c r="T7524">
        <v>0</v>
      </c>
      <c r="U7524">
        <v>0</v>
      </c>
      <c r="V7524" t="s">
        <v>1</v>
      </c>
      <c r="W7524" t="s">
        <v>1</v>
      </c>
      <c r="X7524">
        <v>1</v>
      </c>
      <c r="Y7524" t="s">
        <v>565</v>
      </c>
    </row>
    <row r="7525" spans="1:25">
      <c r="A7525" t="s">
        <v>62</v>
      </c>
      <c r="B7525" t="s">
        <v>66</v>
      </c>
      <c r="C7525">
        <v>2010</v>
      </c>
      <c r="D7525" t="s">
        <v>143</v>
      </c>
      <c r="E7525">
        <v>2850</v>
      </c>
      <c r="F7525">
        <v>6</v>
      </c>
      <c r="G7525">
        <v>6</v>
      </c>
      <c r="H7525">
        <v>2.85</v>
      </c>
      <c r="I7525">
        <f t="shared" si="454"/>
        <v>6.0000000000000001E-3</v>
      </c>
      <c r="J7525">
        <f t="shared" si="455"/>
        <v>6.0000000000000001E-3</v>
      </c>
      <c r="K7525" t="s">
        <v>563</v>
      </c>
      <c r="L7525" t="s">
        <v>563</v>
      </c>
      <c r="M7525" t="s">
        <v>563</v>
      </c>
      <c r="N7525">
        <v>0</v>
      </c>
      <c r="O7525">
        <v>1</v>
      </c>
      <c r="P7525" t="s">
        <v>1</v>
      </c>
      <c r="Q7525" t="s">
        <v>1</v>
      </c>
      <c r="R7525">
        <v>1</v>
      </c>
      <c r="S7525" t="s">
        <v>564</v>
      </c>
      <c r="T7525">
        <v>0</v>
      </c>
      <c r="U7525">
        <v>0</v>
      </c>
      <c r="V7525" t="s">
        <v>1</v>
      </c>
      <c r="W7525" t="s">
        <v>1</v>
      </c>
      <c r="X7525">
        <v>1</v>
      </c>
      <c r="Y7525" t="s">
        <v>565</v>
      </c>
    </row>
    <row r="7526" spans="1:25">
      <c r="A7526" t="s">
        <v>62</v>
      </c>
      <c r="B7526" t="s">
        <v>66</v>
      </c>
      <c r="C7526">
        <v>2010</v>
      </c>
      <c r="D7526" t="s">
        <v>143</v>
      </c>
      <c r="E7526">
        <v>2850</v>
      </c>
      <c r="F7526">
        <v>6</v>
      </c>
      <c r="G7526">
        <v>6</v>
      </c>
      <c r="H7526">
        <v>2.85</v>
      </c>
      <c r="I7526">
        <f t="shared" si="454"/>
        <v>6.0000000000000001E-3</v>
      </c>
      <c r="J7526">
        <f t="shared" si="455"/>
        <v>6.0000000000000001E-3</v>
      </c>
      <c r="K7526" t="s">
        <v>563</v>
      </c>
      <c r="L7526" t="s">
        <v>563</v>
      </c>
      <c r="M7526" t="s">
        <v>563</v>
      </c>
      <c r="N7526">
        <v>0</v>
      </c>
      <c r="O7526">
        <v>1</v>
      </c>
      <c r="P7526" t="s">
        <v>1</v>
      </c>
      <c r="Q7526" t="s">
        <v>1</v>
      </c>
      <c r="R7526">
        <v>1</v>
      </c>
      <c r="S7526" t="s">
        <v>564</v>
      </c>
      <c r="T7526">
        <v>0</v>
      </c>
      <c r="U7526">
        <v>0</v>
      </c>
      <c r="V7526" t="s">
        <v>1</v>
      </c>
      <c r="W7526" t="s">
        <v>1</v>
      </c>
      <c r="X7526">
        <v>1</v>
      </c>
      <c r="Y7526" t="s">
        <v>565</v>
      </c>
    </row>
    <row r="7527" spans="1:25">
      <c r="A7527" t="s">
        <v>62</v>
      </c>
      <c r="B7527" t="s">
        <v>66</v>
      </c>
      <c r="C7527">
        <v>2010</v>
      </c>
      <c r="D7527" t="s">
        <v>143</v>
      </c>
      <c r="E7527">
        <v>3960</v>
      </c>
      <c r="F7527">
        <v>15</v>
      </c>
      <c r="G7527">
        <v>15</v>
      </c>
      <c r="H7527">
        <v>3.96</v>
      </c>
      <c r="I7527">
        <f t="shared" si="454"/>
        <v>1.4999999999999999E-2</v>
      </c>
      <c r="J7527">
        <f t="shared" si="455"/>
        <v>1.4999999999999999E-2</v>
      </c>
      <c r="K7527" t="s">
        <v>563</v>
      </c>
      <c r="L7527" t="s">
        <v>563</v>
      </c>
      <c r="M7527" t="s">
        <v>563</v>
      </c>
      <c r="N7527">
        <v>0</v>
      </c>
      <c r="O7527">
        <v>1</v>
      </c>
      <c r="P7527" t="s">
        <v>1</v>
      </c>
      <c r="Q7527" t="s">
        <v>1</v>
      </c>
      <c r="R7527">
        <v>1</v>
      </c>
      <c r="S7527" t="s">
        <v>564</v>
      </c>
      <c r="T7527">
        <v>0</v>
      </c>
      <c r="U7527">
        <v>0</v>
      </c>
      <c r="V7527" t="s">
        <v>1</v>
      </c>
      <c r="W7527" t="s">
        <v>1</v>
      </c>
      <c r="X7527">
        <v>1</v>
      </c>
      <c r="Y7527" t="s">
        <v>565</v>
      </c>
    </row>
    <row r="7528" spans="1:25">
      <c r="A7528" t="s">
        <v>62</v>
      </c>
      <c r="B7528" t="s">
        <v>66</v>
      </c>
      <c r="C7528">
        <v>2010</v>
      </c>
      <c r="D7528" t="s">
        <v>143</v>
      </c>
      <c r="E7528">
        <v>3990</v>
      </c>
      <c r="F7528">
        <v>15</v>
      </c>
      <c r="G7528">
        <v>15</v>
      </c>
      <c r="H7528">
        <v>3.99</v>
      </c>
      <c r="I7528">
        <f t="shared" si="454"/>
        <v>1.4999999999999999E-2</v>
      </c>
      <c r="J7528">
        <f t="shared" si="455"/>
        <v>1.4999999999999999E-2</v>
      </c>
      <c r="K7528" t="s">
        <v>563</v>
      </c>
      <c r="L7528" t="s">
        <v>563</v>
      </c>
      <c r="M7528" t="s">
        <v>563</v>
      </c>
      <c r="N7528">
        <v>0</v>
      </c>
      <c r="O7528">
        <v>1</v>
      </c>
      <c r="P7528" t="s">
        <v>1</v>
      </c>
      <c r="Q7528" t="s">
        <v>1</v>
      </c>
      <c r="R7528">
        <v>1</v>
      </c>
      <c r="S7528" t="s">
        <v>564</v>
      </c>
      <c r="T7528">
        <v>0</v>
      </c>
      <c r="U7528">
        <v>0</v>
      </c>
      <c r="V7528" t="s">
        <v>1</v>
      </c>
      <c r="W7528" t="s">
        <v>1</v>
      </c>
      <c r="X7528">
        <v>1</v>
      </c>
      <c r="Y7528" t="s">
        <v>565</v>
      </c>
    </row>
    <row r="7529" spans="1:25">
      <c r="A7529" t="s">
        <v>62</v>
      </c>
      <c r="B7529" t="s">
        <v>66</v>
      </c>
      <c r="C7529">
        <v>2010</v>
      </c>
      <c r="D7529" t="s">
        <v>143</v>
      </c>
      <c r="E7529">
        <v>4020</v>
      </c>
      <c r="F7529">
        <v>30</v>
      </c>
      <c r="G7529">
        <v>30</v>
      </c>
      <c r="H7529">
        <v>4.0199999999999996</v>
      </c>
      <c r="I7529">
        <f t="shared" si="454"/>
        <v>0.03</v>
      </c>
      <c r="J7529">
        <f t="shared" si="455"/>
        <v>0.03</v>
      </c>
      <c r="K7529" t="s">
        <v>563</v>
      </c>
      <c r="L7529" t="s">
        <v>563</v>
      </c>
      <c r="M7529" t="s">
        <v>563</v>
      </c>
      <c r="N7529">
        <v>0</v>
      </c>
      <c r="O7529">
        <v>1</v>
      </c>
      <c r="P7529" t="s">
        <v>1</v>
      </c>
      <c r="Q7529" t="s">
        <v>1</v>
      </c>
      <c r="R7529">
        <v>1</v>
      </c>
      <c r="S7529" t="s">
        <v>564</v>
      </c>
      <c r="T7529">
        <v>0</v>
      </c>
      <c r="U7529">
        <v>0</v>
      </c>
      <c r="V7529" t="s">
        <v>1</v>
      </c>
      <c r="W7529" t="s">
        <v>1</v>
      </c>
      <c r="X7529">
        <v>1</v>
      </c>
      <c r="Y7529" t="s">
        <v>565</v>
      </c>
    </row>
    <row r="7530" spans="1:25">
      <c r="A7530" t="s">
        <v>62</v>
      </c>
      <c r="B7530" t="s">
        <v>66</v>
      </c>
      <c r="C7530">
        <v>2010</v>
      </c>
      <c r="D7530" t="s">
        <v>143</v>
      </c>
      <c r="E7530">
        <v>4070</v>
      </c>
      <c r="F7530">
        <v>30</v>
      </c>
      <c r="G7530">
        <v>30</v>
      </c>
      <c r="H7530">
        <v>4.07</v>
      </c>
      <c r="I7530">
        <f t="shared" si="454"/>
        <v>0.03</v>
      </c>
      <c r="J7530">
        <f t="shared" si="455"/>
        <v>0.03</v>
      </c>
      <c r="K7530" t="s">
        <v>563</v>
      </c>
      <c r="L7530" t="s">
        <v>563</v>
      </c>
      <c r="M7530" t="s">
        <v>563</v>
      </c>
      <c r="N7530">
        <v>0</v>
      </c>
      <c r="O7530">
        <v>1</v>
      </c>
      <c r="P7530" t="s">
        <v>1</v>
      </c>
      <c r="Q7530" t="s">
        <v>1</v>
      </c>
      <c r="R7530">
        <v>1</v>
      </c>
      <c r="S7530" t="s">
        <v>564</v>
      </c>
      <c r="T7530">
        <v>0</v>
      </c>
      <c r="U7530">
        <v>0</v>
      </c>
      <c r="V7530" t="s">
        <v>1</v>
      </c>
      <c r="W7530" t="s">
        <v>1</v>
      </c>
      <c r="X7530">
        <v>1</v>
      </c>
      <c r="Y7530" t="s">
        <v>565</v>
      </c>
    </row>
    <row r="7531" spans="1:25">
      <c r="A7531" t="s">
        <v>62</v>
      </c>
      <c r="B7531" t="s">
        <v>66</v>
      </c>
      <c r="C7531">
        <v>2010</v>
      </c>
      <c r="D7531" t="s">
        <v>143</v>
      </c>
      <c r="E7531">
        <v>4100</v>
      </c>
      <c r="F7531">
        <v>30</v>
      </c>
      <c r="G7531">
        <v>30</v>
      </c>
      <c r="H7531">
        <v>4.0999999999999996</v>
      </c>
      <c r="I7531">
        <f t="shared" si="454"/>
        <v>0.03</v>
      </c>
      <c r="J7531">
        <f t="shared" si="455"/>
        <v>0.03</v>
      </c>
      <c r="K7531" t="s">
        <v>563</v>
      </c>
      <c r="L7531" t="s">
        <v>563</v>
      </c>
      <c r="M7531" t="s">
        <v>563</v>
      </c>
      <c r="N7531">
        <v>0</v>
      </c>
      <c r="O7531">
        <v>1</v>
      </c>
      <c r="P7531" t="s">
        <v>1</v>
      </c>
      <c r="Q7531" t="s">
        <v>1</v>
      </c>
      <c r="R7531">
        <v>1</v>
      </c>
      <c r="S7531" t="s">
        <v>564</v>
      </c>
      <c r="T7531">
        <v>0</v>
      </c>
      <c r="U7531">
        <v>0</v>
      </c>
      <c r="V7531" t="s">
        <v>1</v>
      </c>
      <c r="W7531" t="s">
        <v>1</v>
      </c>
      <c r="X7531">
        <v>1</v>
      </c>
      <c r="Y7531" t="s">
        <v>565</v>
      </c>
    </row>
    <row r="7532" spans="1:25">
      <c r="A7532" t="s">
        <v>62</v>
      </c>
      <c r="B7532" t="s">
        <v>66</v>
      </c>
      <c r="C7532">
        <v>2010</v>
      </c>
      <c r="D7532" t="s">
        <v>143</v>
      </c>
      <c r="E7532">
        <v>4110</v>
      </c>
      <c r="F7532">
        <v>30</v>
      </c>
      <c r="G7532">
        <v>30</v>
      </c>
      <c r="H7532">
        <v>4.1100000000000003</v>
      </c>
      <c r="I7532">
        <f t="shared" si="454"/>
        <v>0.03</v>
      </c>
      <c r="J7532">
        <f t="shared" si="455"/>
        <v>0.03</v>
      </c>
      <c r="K7532" t="s">
        <v>563</v>
      </c>
      <c r="L7532" t="s">
        <v>563</v>
      </c>
      <c r="M7532" t="s">
        <v>563</v>
      </c>
      <c r="N7532">
        <v>0</v>
      </c>
      <c r="O7532">
        <v>1</v>
      </c>
      <c r="P7532" t="s">
        <v>1</v>
      </c>
      <c r="Q7532" t="s">
        <v>1</v>
      </c>
      <c r="R7532">
        <v>1</v>
      </c>
      <c r="S7532" t="s">
        <v>564</v>
      </c>
      <c r="T7532">
        <v>0</v>
      </c>
      <c r="U7532">
        <v>0</v>
      </c>
      <c r="V7532" t="s">
        <v>1</v>
      </c>
      <c r="W7532" t="s">
        <v>1</v>
      </c>
      <c r="X7532">
        <v>1</v>
      </c>
      <c r="Y7532" t="s">
        <v>565</v>
      </c>
    </row>
    <row r="7533" spans="1:25">
      <c r="A7533" t="s">
        <v>62</v>
      </c>
      <c r="B7533" t="s">
        <v>66</v>
      </c>
      <c r="C7533">
        <v>2010</v>
      </c>
      <c r="D7533" t="s">
        <v>143</v>
      </c>
      <c r="E7533">
        <v>400</v>
      </c>
      <c r="F7533">
        <v>4</v>
      </c>
      <c r="G7533">
        <v>4</v>
      </c>
      <c r="H7533">
        <v>0.4</v>
      </c>
      <c r="I7533">
        <f t="shared" si="454"/>
        <v>4.0000000000000001E-3</v>
      </c>
      <c r="J7533">
        <f t="shared" si="455"/>
        <v>4.0000000000000001E-3</v>
      </c>
      <c r="K7533" t="s">
        <v>563</v>
      </c>
      <c r="L7533" t="s">
        <v>563</v>
      </c>
      <c r="M7533" t="s">
        <v>563</v>
      </c>
      <c r="N7533">
        <v>0</v>
      </c>
      <c r="O7533">
        <v>1</v>
      </c>
      <c r="P7533" t="s">
        <v>1</v>
      </c>
      <c r="Q7533" t="s">
        <v>1</v>
      </c>
      <c r="R7533">
        <v>1</v>
      </c>
      <c r="S7533" t="s">
        <v>564</v>
      </c>
      <c r="T7533">
        <v>0</v>
      </c>
      <c r="U7533">
        <v>0</v>
      </c>
      <c r="V7533" t="s">
        <v>1</v>
      </c>
      <c r="W7533" t="s">
        <v>1</v>
      </c>
      <c r="X7533">
        <v>1</v>
      </c>
      <c r="Y7533" t="s">
        <v>565</v>
      </c>
    </row>
    <row r="7534" spans="1:25">
      <c r="A7534" t="s">
        <v>62</v>
      </c>
      <c r="B7534" t="s">
        <v>66</v>
      </c>
      <c r="C7534">
        <v>2010</v>
      </c>
      <c r="D7534" t="s">
        <v>143</v>
      </c>
      <c r="E7534">
        <v>650</v>
      </c>
      <c r="F7534">
        <v>4</v>
      </c>
      <c r="G7534">
        <v>4</v>
      </c>
      <c r="H7534">
        <v>0.65</v>
      </c>
      <c r="I7534">
        <f t="shared" si="454"/>
        <v>4.0000000000000001E-3</v>
      </c>
      <c r="J7534">
        <f t="shared" si="455"/>
        <v>4.0000000000000001E-3</v>
      </c>
      <c r="K7534" t="s">
        <v>563</v>
      </c>
      <c r="L7534" t="s">
        <v>563</v>
      </c>
      <c r="M7534" t="s">
        <v>563</v>
      </c>
      <c r="N7534">
        <v>0</v>
      </c>
      <c r="O7534">
        <v>1</v>
      </c>
      <c r="P7534" t="s">
        <v>1</v>
      </c>
      <c r="Q7534" t="s">
        <v>1</v>
      </c>
      <c r="R7534">
        <v>1</v>
      </c>
      <c r="S7534" t="s">
        <v>564</v>
      </c>
      <c r="T7534">
        <v>0</v>
      </c>
      <c r="U7534">
        <v>0</v>
      </c>
      <c r="V7534" t="s">
        <v>1</v>
      </c>
      <c r="W7534" t="s">
        <v>1</v>
      </c>
      <c r="X7534">
        <v>1</v>
      </c>
      <c r="Y7534" t="s">
        <v>565</v>
      </c>
    </row>
    <row r="7535" spans="1:25">
      <c r="A7535" t="s">
        <v>62</v>
      </c>
      <c r="B7535" t="s">
        <v>66</v>
      </c>
      <c r="C7535">
        <v>2010</v>
      </c>
      <c r="D7535" t="s">
        <v>143</v>
      </c>
      <c r="E7535">
        <v>890</v>
      </c>
      <c r="F7535">
        <v>4</v>
      </c>
      <c r="G7535">
        <v>4</v>
      </c>
      <c r="H7535">
        <v>0.89</v>
      </c>
      <c r="I7535">
        <f t="shared" si="454"/>
        <v>4.0000000000000001E-3</v>
      </c>
      <c r="J7535">
        <f t="shared" si="455"/>
        <v>4.0000000000000001E-3</v>
      </c>
      <c r="K7535" t="s">
        <v>563</v>
      </c>
      <c r="L7535" t="s">
        <v>563</v>
      </c>
      <c r="M7535" t="s">
        <v>563</v>
      </c>
      <c r="N7535">
        <v>0</v>
      </c>
      <c r="O7535">
        <v>1</v>
      </c>
      <c r="P7535" t="s">
        <v>1</v>
      </c>
      <c r="Q7535" t="s">
        <v>1</v>
      </c>
      <c r="R7535">
        <v>1</v>
      </c>
      <c r="S7535" t="s">
        <v>564</v>
      </c>
      <c r="T7535">
        <v>0</v>
      </c>
      <c r="U7535">
        <v>0</v>
      </c>
      <c r="V7535" t="s">
        <v>1</v>
      </c>
      <c r="W7535" t="s">
        <v>1</v>
      </c>
      <c r="X7535">
        <v>1</v>
      </c>
      <c r="Y7535" t="s">
        <v>565</v>
      </c>
    </row>
    <row r="7536" spans="1:25">
      <c r="A7536" t="s">
        <v>62</v>
      </c>
      <c r="B7536" t="s">
        <v>66</v>
      </c>
      <c r="C7536">
        <v>2010</v>
      </c>
      <c r="D7536" t="s">
        <v>143</v>
      </c>
      <c r="E7536">
        <v>1130</v>
      </c>
      <c r="F7536">
        <v>6</v>
      </c>
      <c r="G7536">
        <v>6</v>
      </c>
      <c r="H7536">
        <v>1.1299999999999999</v>
      </c>
      <c r="I7536">
        <f t="shared" si="454"/>
        <v>6.0000000000000001E-3</v>
      </c>
      <c r="J7536">
        <f t="shared" si="455"/>
        <v>6.0000000000000001E-3</v>
      </c>
      <c r="K7536" t="s">
        <v>563</v>
      </c>
      <c r="L7536" t="s">
        <v>563</v>
      </c>
      <c r="M7536" t="s">
        <v>563</v>
      </c>
      <c r="N7536">
        <v>0</v>
      </c>
      <c r="O7536">
        <v>1</v>
      </c>
      <c r="P7536" t="s">
        <v>1</v>
      </c>
      <c r="Q7536" t="s">
        <v>1</v>
      </c>
      <c r="R7536">
        <v>1</v>
      </c>
      <c r="S7536" t="s">
        <v>564</v>
      </c>
      <c r="T7536">
        <v>0</v>
      </c>
      <c r="U7536">
        <v>0</v>
      </c>
      <c r="V7536" t="s">
        <v>1</v>
      </c>
      <c r="W7536" t="s">
        <v>1</v>
      </c>
      <c r="X7536">
        <v>1</v>
      </c>
      <c r="Y7536" t="s">
        <v>565</v>
      </c>
    </row>
    <row r="7537" spans="1:25">
      <c r="A7537" t="s">
        <v>62</v>
      </c>
      <c r="B7537" t="s">
        <v>66</v>
      </c>
      <c r="C7537">
        <v>2010</v>
      </c>
      <c r="D7537" t="s">
        <v>143</v>
      </c>
      <c r="E7537">
        <v>1370</v>
      </c>
      <c r="F7537">
        <v>6</v>
      </c>
      <c r="G7537">
        <v>6</v>
      </c>
      <c r="H7537">
        <v>1.37</v>
      </c>
      <c r="I7537">
        <f t="shared" si="454"/>
        <v>6.0000000000000001E-3</v>
      </c>
      <c r="J7537">
        <f t="shared" si="455"/>
        <v>6.0000000000000001E-3</v>
      </c>
      <c r="K7537" t="s">
        <v>563</v>
      </c>
      <c r="L7537" t="s">
        <v>563</v>
      </c>
      <c r="M7537" t="s">
        <v>563</v>
      </c>
      <c r="N7537">
        <v>0</v>
      </c>
      <c r="O7537">
        <v>1</v>
      </c>
      <c r="P7537" t="s">
        <v>1</v>
      </c>
      <c r="Q7537" t="s">
        <v>1</v>
      </c>
      <c r="R7537">
        <v>1</v>
      </c>
      <c r="S7537" t="s">
        <v>564</v>
      </c>
      <c r="T7537">
        <v>0</v>
      </c>
      <c r="U7537">
        <v>0</v>
      </c>
      <c r="V7537" t="s">
        <v>1</v>
      </c>
      <c r="W7537" t="s">
        <v>1</v>
      </c>
      <c r="X7537">
        <v>1</v>
      </c>
      <c r="Y7537" t="s">
        <v>565</v>
      </c>
    </row>
    <row r="7538" spans="1:25">
      <c r="A7538" t="s">
        <v>62</v>
      </c>
      <c r="B7538" t="s">
        <v>66</v>
      </c>
      <c r="C7538">
        <v>2010</v>
      </c>
      <c r="D7538" t="s">
        <v>143</v>
      </c>
      <c r="E7538">
        <v>1620</v>
      </c>
      <c r="F7538">
        <v>6</v>
      </c>
      <c r="G7538">
        <v>6</v>
      </c>
      <c r="H7538">
        <v>1.62</v>
      </c>
      <c r="I7538">
        <f t="shared" si="454"/>
        <v>6.0000000000000001E-3</v>
      </c>
      <c r="J7538">
        <f t="shared" si="455"/>
        <v>6.0000000000000001E-3</v>
      </c>
      <c r="K7538" t="s">
        <v>563</v>
      </c>
      <c r="L7538" t="s">
        <v>563</v>
      </c>
      <c r="M7538" t="s">
        <v>563</v>
      </c>
      <c r="N7538">
        <v>0</v>
      </c>
      <c r="O7538">
        <v>1</v>
      </c>
      <c r="P7538" t="s">
        <v>1</v>
      </c>
      <c r="Q7538" t="s">
        <v>1</v>
      </c>
      <c r="R7538">
        <v>1</v>
      </c>
      <c r="S7538" t="s">
        <v>564</v>
      </c>
      <c r="T7538">
        <v>0</v>
      </c>
      <c r="U7538">
        <v>0</v>
      </c>
      <c r="V7538" t="s">
        <v>1</v>
      </c>
      <c r="W7538" t="s">
        <v>1</v>
      </c>
      <c r="X7538">
        <v>1</v>
      </c>
      <c r="Y7538" t="s">
        <v>565</v>
      </c>
    </row>
    <row r="7539" spans="1:25">
      <c r="A7539" t="s">
        <v>62</v>
      </c>
      <c r="B7539" t="s">
        <v>66</v>
      </c>
      <c r="C7539">
        <v>2010</v>
      </c>
      <c r="D7539" t="s">
        <v>143</v>
      </c>
      <c r="E7539">
        <v>1860</v>
      </c>
      <c r="F7539">
        <v>6</v>
      </c>
      <c r="G7539">
        <v>6</v>
      </c>
      <c r="H7539">
        <v>1.86</v>
      </c>
      <c r="I7539">
        <f t="shared" si="454"/>
        <v>6.0000000000000001E-3</v>
      </c>
      <c r="J7539">
        <f t="shared" si="455"/>
        <v>6.0000000000000001E-3</v>
      </c>
      <c r="K7539" t="s">
        <v>563</v>
      </c>
      <c r="L7539" t="s">
        <v>563</v>
      </c>
      <c r="M7539" t="s">
        <v>563</v>
      </c>
      <c r="N7539">
        <v>0</v>
      </c>
      <c r="O7539">
        <v>1</v>
      </c>
      <c r="P7539" t="s">
        <v>1</v>
      </c>
      <c r="Q7539" t="s">
        <v>1</v>
      </c>
      <c r="R7539">
        <v>1</v>
      </c>
      <c r="S7539" t="s">
        <v>564</v>
      </c>
      <c r="T7539">
        <v>0</v>
      </c>
      <c r="U7539">
        <v>0</v>
      </c>
      <c r="V7539" t="s">
        <v>1</v>
      </c>
      <c r="W7539" t="s">
        <v>1</v>
      </c>
      <c r="X7539">
        <v>1</v>
      </c>
      <c r="Y7539" t="s">
        <v>565</v>
      </c>
    </row>
    <row r="7540" spans="1:25">
      <c r="A7540" t="s">
        <v>62</v>
      </c>
      <c r="B7540" t="s">
        <v>66</v>
      </c>
      <c r="C7540">
        <v>2010</v>
      </c>
      <c r="D7540" t="s">
        <v>143</v>
      </c>
      <c r="E7540">
        <v>2110</v>
      </c>
      <c r="F7540">
        <v>6</v>
      </c>
      <c r="G7540">
        <v>6</v>
      </c>
      <c r="H7540">
        <v>2.11</v>
      </c>
      <c r="I7540">
        <f t="shared" si="454"/>
        <v>6.0000000000000001E-3</v>
      </c>
      <c r="J7540">
        <f t="shared" si="455"/>
        <v>6.0000000000000001E-3</v>
      </c>
      <c r="K7540" t="s">
        <v>563</v>
      </c>
      <c r="L7540" t="s">
        <v>563</v>
      </c>
      <c r="M7540" t="s">
        <v>563</v>
      </c>
      <c r="N7540">
        <v>0</v>
      </c>
      <c r="O7540">
        <v>1</v>
      </c>
      <c r="P7540" t="s">
        <v>1</v>
      </c>
      <c r="Q7540" t="s">
        <v>1</v>
      </c>
      <c r="R7540">
        <v>1</v>
      </c>
      <c r="S7540" t="s">
        <v>564</v>
      </c>
      <c r="T7540">
        <v>0</v>
      </c>
      <c r="U7540">
        <v>0</v>
      </c>
      <c r="V7540" t="s">
        <v>1</v>
      </c>
      <c r="W7540" t="s">
        <v>1</v>
      </c>
      <c r="X7540">
        <v>1</v>
      </c>
      <c r="Y7540" t="s">
        <v>565</v>
      </c>
    </row>
    <row r="7541" spans="1:25">
      <c r="A7541" t="s">
        <v>62</v>
      </c>
      <c r="B7541" t="s">
        <v>66</v>
      </c>
      <c r="C7541">
        <v>2010</v>
      </c>
      <c r="D7541" t="s">
        <v>143</v>
      </c>
      <c r="E7541">
        <v>2350</v>
      </c>
      <c r="F7541">
        <v>6</v>
      </c>
      <c r="G7541">
        <v>6</v>
      </c>
      <c r="H7541">
        <v>2.35</v>
      </c>
      <c r="I7541">
        <f t="shared" si="454"/>
        <v>6.0000000000000001E-3</v>
      </c>
      <c r="J7541">
        <f t="shared" si="455"/>
        <v>6.0000000000000001E-3</v>
      </c>
      <c r="K7541" t="s">
        <v>563</v>
      </c>
      <c r="L7541" t="s">
        <v>563</v>
      </c>
      <c r="M7541" t="s">
        <v>563</v>
      </c>
      <c r="N7541">
        <v>0</v>
      </c>
      <c r="O7541">
        <v>1</v>
      </c>
      <c r="P7541" t="s">
        <v>1</v>
      </c>
      <c r="Q7541" t="s">
        <v>1</v>
      </c>
      <c r="R7541">
        <v>1</v>
      </c>
      <c r="S7541" t="s">
        <v>564</v>
      </c>
      <c r="T7541">
        <v>0</v>
      </c>
      <c r="U7541">
        <v>0</v>
      </c>
      <c r="V7541" t="s">
        <v>1</v>
      </c>
      <c r="W7541" t="s">
        <v>1</v>
      </c>
      <c r="X7541">
        <v>1</v>
      </c>
      <c r="Y7541" t="s">
        <v>565</v>
      </c>
    </row>
    <row r="7542" spans="1:25">
      <c r="A7542" t="s">
        <v>62</v>
      </c>
      <c r="B7542" t="s">
        <v>66</v>
      </c>
      <c r="C7542">
        <v>2010</v>
      </c>
      <c r="D7542" t="s">
        <v>143</v>
      </c>
      <c r="E7542">
        <v>2590</v>
      </c>
      <c r="F7542">
        <v>6</v>
      </c>
      <c r="G7542">
        <v>6</v>
      </c>
      <c r="H7542">
        <v>2.59</v>
      </c>
      <c r="I7542">
        <f t="shared" si="454"/>
        <v>6.0000000000000001E-3</v>
      </c>
      <c r="J7542">
        <f t="shared" si="455"/>
        <v>6.0000000000000001E-3</v>
      </c>
      <c r="K7542" t="s">
        <v>563</v>
      </c>
      <c r="L7542" t="s">
        <v>563</v>
      </c>
      <c r="M7542" t="s">
        <v>563</v>
      </c>
      <c r="N7542">
        <v>0</v>
      </c>
      <c r="O7542">
        <v>1</v>
      </c>
      <c r="P7542" t="s">
        <v>1</v>
      </c>
      <c r="Q7542" t="s">
        <v>1</v>
      </c>
      <c r="R7542">
        <v>1</v>
      </c>
      <c r="S7542" t="s">
        <v>564</v>
      </c>
      <c r="T7542">
        <v>0</v>
      </c>
      <c r="U7542">
        <v>0</v>
      </c>
      <c r="V7542" t="s">
        <v>1</v>
      </c>
      <c r="W7542" t="s">
        <v>1</v>
      </c>
      <c r="X7542">
        <v>1</v>
      </c>
      <c r="Y7542" t="s">
        <v>565</v>
      </c>
    </row>
    <row r="7543" spans="1:25">
      <c r="A7543" t="s">
        <v>62</v>
      </c>
      <c r="B7543" t="s">
        <v>66</v>
      </c>
      <c r="C7543">
        <v>2010</v>
      </c>
      <c r="D7543" t="s">
        <v>143</v>
      </c>
      <c r="E7543">
        <v>2830</v>
      </c>
      <c r="F7543">
        <v>6</v>
      </c>
      <c r="G7543">
        <v>6</v>
      </c>
      <c r="H7543">
        <v>2.83</v>
      </c>
      <c r="I7543">
        <f t="shared" si="454"/>
        <v>6.0000000000000001E-3</v>
      </c>
      <c r="J7543">
        <f t="shared" si="455"/>
        <v>6.0000000000000001E-3</v>
      </c>
      <c r="K7543" t="s">
        <v>563</v>
      </c>
      <c r="L7543" t="s">
        <v>563</v>
      </c>
      <c r="M7543" t="s">
        <v>563</v>
      </c>
      <c r="N7543">
        <v>0</v>
      </c>
      <c r="O7543">
        <v>1</v>
      </c>
      <c r="P7543" t="s">
        <v>1</v>
      </c>
      <c r="Q7543" t="s">
        <v>1</v>
      </c>
      <c r="R7543">
        <v>1</v>
      </c>
      <c r="S7543" t="s">
        <v>564</v>
      </c>
      <c r="T7543">
        <v>0</v>
      </c>
      <c r="U7543">
        <v>0</v>
      </c>
      <c r="V7543" t="s">
        <v>1</v>
      </c>
      <c r="W7543" t="s">
        <v>1</v>
      </c>
      <c r="X7543">
        <v>1</v>
      </c>
      <c r="Y7543" t="s">
        <v>565</v>
      </c>
    </row>
    <row r="7544" spans="1:25">
      <c r="A7544" t="s">
        <v>62</v>
      </c>
      <c r="B7544" t="s">
        <v>66</v>
      </c>
      <c r="C7544">
        <v>2010</v>
      </c>
      <c r="D7544" t="s">
        <v>143</v>
      </c>
      <c r="E7544">
        <v>3080</v>
      </c>
      <c r="F7544">
        <v>15</v>
      </c>
      <c r="G7544">
        <v>15</v>
      </c>
      <c r="H7544">
        <v>3.08</v>
      </c>
      <c r="I7544">
        <f t="shared" si="454"/>
        <v>1.4999999999999999E-2</v>
      </c>
      <c r="J7544">
        <f t="shared" si="455"/>
        <v>1.4999999999999999E-2</v>
      </c>
      <c r="K7544" t="s">
        <v>563</v>
      </c>
      <c r="L7544" t="s">
        <v>563</v>
      </c>
      <c r="M7544" t="s">
        <v>563</v>
      </c>
      <c r="N7544">
        <v>0</v>
      </c>
      <c r="O7544">
        <v>1</v>
      </c>
      <c r="P7544" t="s">
        <v>1</v>
      </c>
      <c r="Q7544" t="s">
        <v>1</v>
      </c>
      <c r="R7544">
        <v>1</v>
      </c>
      <c r="S7544" t="s">
        <v>564</v>
      </c>
      <c r="T7544">
        <v>0</v>
      </c>
      <c r="U7544">
        <v>0</v>
      </c>
      <c r="V7544" t="s">
        <v>1</v>
      </c>
      <c r="W7544" t="s">
        <v>1</v>
      </c>
      <c r="X7544">
        <v>1</v>
      </c>
      <c r="Y7544" t="s">
        <v>565</v>
      </c>
    </row>
    <row r="7545" spans="1:25">
      <c r="A7545" t="s">
        <v>62</v>
      </c>
      <c r="B7545" t="s">
        <v>66</v>
      </c>
      <c r="C7545">
        <v>2010</v>
      </c>
      <c r="D7545" t="s">
        <v>143</v>
      </c>
      <c r="E7545">
        <v>3320</v>
      </c>
      <c r="F7545">
        <v>15</v>
      </c>
      <c r="G7545">
        <v>15</v>
      </c>
      <c r="H7545">
        <v>3.32</v>
      </c>
      <c r="I7545">
        <f t="shared" si="454"/>
        <v>1.4999999999999999E-2</v>
      </c>
      <c r="J7545">
        <f t="shared" si="455"/>
        <v>1.4999999999999999E-2</v>
      </c>
      <c r="K7545" t="s">
        <v>563</v>
      </c>
      <c r="L7545" t="s">
        <v>563</v>
      </c>
      <c r="M7545" t="s">
        <v>563</v>
      </c>
      <c r="N7545">
        <v>0</v>
      </c>
      <c r="O7545">
        <v>1</v>
      </c>
      <c r="P7545" t="s">
        <v>1</v>
      </c>
      <c r="Q7545" t="s">
        <v>1</v>
      </c>
      <c r="R7545">
        <v>1</v>
      </c>
      <c r="S7545" t="s">
        <v>564</v>
      </c>
      <c r="T7545">
        <v>0</v>
      </c>
      <c r="U7545">
        <v>0</v>
      </c>
      <c r="V7545" t="s">
        <v>1</v>
      </c>
      <c r="W7545" t="s">
        <v>1</v>
      </c>
      <c r="X7545">
        <v>1</v>
      </c>
      <c r="Y7545" t="s">
        <v>565</v>
      </c>
    </row>
    <row r="7546" spans="1:25">
      <c r="A7546" t="s">
        <v>62</v>
      </c>
      <c r="B7546" t="s">
        <v>66</v>
      </c>
      <c r="C7546">
        <v>2010</v>
      </c>
      <c r="D7546" t="s">
        <v>143</v>
      </c>
      <c r="E7546">
        <v>3560</v>
      </c>
      <c r="F7546">
        <v>15</v>
      </c>
      <c r="G7546">
        <v>15</v>
      </c>
      <c r="H7546">
        <v>3.56</v>
      </c>
      <c r="I7546">
        <f t="shared" si="454"/>
        <v>1.4999999999999999E-2</v>
      </c>
      <c r="J7546">
        <f t="shared" si="455"/>
        <v>1.4999999999999999E-2</v>
      </c>
      <c r="K7546" t="s">
        <v>563</v>
      </c>
      <c r="L7546" t="s">
        <v>563</v>
      </c>
      <c r="M7546" t="s">
        <v>563</v>
      </c>
      <c r="N7546">
        <v>0</v>
      </c>
      <c r="O7546">
        <v>1</v>
      </c>
      <c r="P7546" t="s">
        <v>1</v>
      </c>
      <c r="Q7546" t="s">
        <v>1</v>
      </c>
      <c r="R7546">
        <v>1</v>
      </c>
      <c r="S7546" t="s">
        <v>564</v>
      </c>
      <c r="T7546">
        <v>0</v>
      </c>
      <c r="U7546">
        <v>0</v>
      </c>
      <c r="V7546" t="s">
        <v>1</v>
      </c>
      <c r="W7546" t="s">
        <v>1</v>
      </c>
      <c r="X7546">
        <v>1</v>
      </c>
      <c r="Y7546" t="s">
        <v>565</v>
      </c>
    </row>
    <row r="7547" spans="1:25">
      <c r="A7547" t="s">
        <v>62</v>
      </c>
      <c r="B7547" t="s">
        <v>66</v>
      </c>
      <c r="C7547">
        <v>2010</v>
      </c>
      <c r="D7547" t="s">
        <v>143</v>
      </c>
      <c r="E7547">
        <v>3810</v>
      </c>
      <c r="F7547">
        <v>15</v>
      </c>
      <c r="G7547">
        <v>15</v>
      </c>
      <c r="H7547">
        <v>3.81</v>
      </c>
      <c r="I7547">
        <f t="shared" si="454"/>
        <v>1.4999999999999999E-2</v>
      </c>
      <c r="J7547">
        <f t="shared" si="455"/>
        <v>1.4999999999999999E-2</v>
      </c>
      <c r="K7547" t="s">
        <v>563</v>
      </c>
      <c r="L7547" t="s">
        <v>563</v>
      </c>
      <c r="M7547" t="s">
        <v>563</v>
      </c>
      <c r="N7547">
        <v>0</v>
      </c>
      <c r="O7547">
        <v>1</v>
      </c>
      <c r="P7547" t="s">
        <v>1</v>
      </c>
      <c r="Q7547" t="s">
        <v>1</v>
      </c>
      <c r="R7547">
        <v>1</v>
      </c>
      <c r="S7547" t="s">
        <v>564</v>
      </c>
      <c r="T7547">
        <v>0</v>
      </c>
      <c r="U7547">
        <v>0</v>
      </c>
      <c r="V7547" t="s">
        <v>1</v>
      </c>
      <c r="W7547" t="s">
        <v>1</v>
      </c>
      <c r="X7547">
        <v>1</v>
      </c>
      <c r="Y7547" t="s">
        <v>565</v>
      </c>
    </row>
    <row r="7548" spans="1:25">
      <c r="A7548" t="s">
        <v>62</v>
      </c>
      <c r="B7548" t="s">
        <v>66</v>
      </c>
      <c r="C7548">
        <v>2010</v>
      </c>
      <c r="D7548" t="s">
        <v>143</v>
      </c>
      <c r="E7548">
        <v>4050</v>
      </c>
      <c r="F7548">
        <v>30</v>
      </c>
      <c r="G7548">
        <v>30</v>
      </c>
      <c r="H7548">
        <v>4.05</v>
      </c>
      <c r="I7548">
        <f t="shared" si="454"/>
        <v>0.03</v>
      </c>
      <c r="J7548">
        <f t="shared" si="455"/>
        <v>0.03</v>
      </c>
      <c r="K7548" t="s">
        <v>563</v>
      </c>
      <c r="L7548" t="s">
        <v>563</v>
      </c>
      <c r="M7548" t="s">
        <v>563</v>
      </c>
      <c r="N7548">
        <v>0</v>
      </c>
      <c r="O7548">
        <v>1</v>
      </c>
      <c r="P7548" t="s">
        <v>1</v>
      </c>
      <c r="Q7548" t="s">
        <v>1</v>
      </c>
      <c r="R7548">
        <v>1</v>
      </c>
      <c r="S7548" t="s">
        <v>564</v>
      </c>
      <c r="T7548">
        <v>0</v>
      </c>
      <c r="U7548">
        <v>0</v>
      </c>
      <c r="V7548" t="s">
        <v>1</v>
      </c>
      <c r="W7548" t="s">
        <v>1</v>
      </c>
      <c r="X7548">
        <v>1</v>
      </c>
      <c r="Y7548" t="s">
        <v>565</v>
      </c>
    </row>
    <row r="7549" spans="1:25">
      <c r="A7549" t="s">
        <v>62</v>
      </c>
      <c r="B7549" t="s">
        <v>66</v>
      </c>
      <c r="C7549">
        <v>2010</v>
      </c>
      <c r="D7549" t="s">
        <v>143</v>
      </c>
      <c r="E7549">
        <v>4290</v>
      </c>
      <c r="F7549">
        <v>30</v>
      </c>
      <c r="G7549">
        <v>30</v>
      </c>
      <c r="H7549">
        <v>4.29</v>
      </c>
      <c r="I7549">
        <f t="shared" si="454"/>
        <v>0.03</v>
      </c>
      <c r="J7549">
        <f t="shared" si="455"/>
        <v>0.03</v>
      </c>
      <c r="K7549" t="s">
        <v>563</v>
      </c>
      <c r="L7549" t="s">
        <v>563</v>
      </c>
      <c r="M7549" t="s">
        <v>563</v>
      </c>
      <c r="N7549">
        <v>0</v>
      </c>
      <c r="O7549">
        <v>1</v>
      </c>
      <c r="P7549" t="s">
        <v>1</v>
      </c>
      <c r="Q7549" t="s">
        <v>1</v>
      </c>
      <c r="R7549">
        <v>1</v>
      </c>
      <c r="S7549" t="s">
        <v>564</v>
      </c>
      <c r="T7549">
        <v>0</v>
      </c>
      <c r="U7549">
        <v>0</v>
      </c>
      <c r="V7549" t="s">
        <v>1</v>
      </c>
      <c r="W7549" t="s">
        <v>1</v>
      </c>
      <c r="X7549">
        <v>1</v>
      </c>
      <c r="Y7549" t="s">
        <v>565</v>
      </c>
    </row>
    <row r="7550" spans="1:25">
      <c r="A7550" t="s">
        <v>62</v>
      </c>
      <c r="B7550" t="s">
        <v>66</v>
      </c>
      <c r="C7550">
        <v>2010</v>
      </c>
      <c r="D7550" t="s">
        <v>143</v>
      </c>
      <c r="E7550">
        <v>4540</v>
      </c>
      <c r="F7550">
        <v>30</v>
      </c>
      <c r="G7550">
        <v>30</v>
      </c>
      <c r="H7550">
        <v>4.54</v>
      </c>
      <c r="I7550">
        <f t="shared" si="454"/>
        <v>0.03</v>
      </c>
      <c r="J7550">
        <f t="shared" si="455"/>
        <v>0.03</v>
      </c>
      <c r="K7550" t="s">
        <v>563</v>
      </c>
      <c r="L7550" t="s">
        <v>563</v>
      </c>
      <c r="M7550" t="s">
        <v>563</v>
      </c>
      <c r="N7550">
        <v>0</v>
      </c>
      <c r="O7550">
        <v>1</v>
      </c>
      <c r="P7550" t="s">
        <v>1</v>
      </c>
      <c r="Q7550" t="s">
        <v>1</v>
      </c>
      <c r="R7550">
        <v>1</v>
      </c>
      <c r="S7550" t="s">
        <v>564</v>
      </c>
      <c r="T7550">
        <v>0</v>
      </c>
      <c r="U7550">
        <v>0</v>
      </c>
      <c r="V7550" t="s">
        <v>1</v>
      </c>
      <c r="W7550" t="s">
        <v>1</v>
      </c>
      <c r="X7550">
        <v>1</v>
      </c>
      <c r="Y7550" t="s">
        <v>565</v>
      </c>
    </row>
    <row r="7551" spans="1:25">
      <c r="A7551" t="s">
        <v>62</v>
      </c>
      <c r="B7551" t="s">
        <v>66</v>
      </c>
      <c r="C7551">
        <v>2010</v>
      </c>
      <c r="D7551" t="s">
        <v>143</v>
      </c>
      <c r="E7551">
        <v>4670</v>
      </c>
      <c r="F7551">
        <v>30</v>
      </c>
      <c r="G7551">
        <v>30</v>
      </c>
      <c r="H7551">
        <v>4.67</v>
      </c>
      <c r="I7551">
        <f t="shared" si="454"/>
        <v>0.03</v>
      </c>
      <c r="J7551">
        <f t="shared" si="455"/>
        <v>0.03</v>
      </c>
      <c r="K7551" t="s">
        <v>563</v>
      </c>
      <c r="L7551" t="s">
        <v>563</v>
      </c>
      <c r="M7551" t="s">
        <v>563</v>
      </c>
      <c r="N7551">
        <v>0</v>
      </c>
      <c r="O7551">
        <v>1</v>
      </c>
      <c r="P7551" t="s">
        <v>1</v>
      </c>
      <c r="Q7551" t="s">
        <v>1</v>
      </c>
      <c r="R7551">
        <v>1</v>
      </c>
      <c r="S7551" t="s">
        <v>564</v>
      </c>
      <c r="T7551">
        <v>0</v>
      </c>
      <c r="U7551">
        <v>0</v>
      </c>
      <c r="V7551" t="s">
        <v>1</v>
      </c>
      <c r="W7551" t="s">
        <v>1</v>
      </c>
      <c r="X7551">
        <v>1</v>
      </c>
      <c r="Y7551" t="s">
        <v>565</v>
      </c>
    </row>
    <row r="7552" spans="1:25">
      <c r="A7552" t="s">
        <v>62</v>
      </c>
      <c r="B7552" t="s">
        <v>66</v>
      </c>
      <c r="C7552">
        <v>2010</v>
      </c>
      <c r="D7552" t="s">
        <v>143</v>
      </c>
      <c r="E7552">
        <v>4290</v>
      </c>
      <c r="F7552">
        <v>30</v>
      </c>
      <c r="G7552">
        <v>30</v>
      </c>
      <c r="H7552">
        <v>4.29</v>
      </c>
      <c r="I7552">
        <f t="shared" si="454"/>
        <v>0.03</v>
      </c>
      <c r="J7552">
        <f t="shared" si="455"/>
        <v>0.03</v>
      </c>
      <c r="K7552" t="s">
        <v>563</v>
      </c>
      <c r="L7552" t="s">
        <v>563</v>
      </c>
      <c r="M7552" t="s">
        <v>563</v>
      </c>
      <c r="N7552">
        <v>0</v>
      </c>
      <c r="O7552">
        <v>1</v>
      </c>
      <c r="P7552" t="s">
        <v>1</v>
      </c>
      <c r="Q7552" t="s">
        <v>1</v>
      </c>
      <c r="R7552">
        <v>1</v>
      </c>
      <c r="S7552" t="s">
        <v>564</v>
      </c>
      <c r="T7552">
        <v>0</v>
      </c>
      <c r="U7552">
        <v>0</v>
      </c>
      <c r="V7552" t="s">
        <v>1</v>
      </c>
      <c r="W7552" t="s">
        <v>1</v>
      </c>
      <c r="X7552">
        <v>1</v>
      </c>
      <c r="Y7552" t="s">
        <v>565</v>
      </c>
    </row>
    <row r="7553" spans="1:25">
      <c r="A7553" t="s">
        <v>62</v>
      </c>
      <c r="B7553" t="s">
        <v>66</v>
      </c>
      <c r="C7553">
        <v>2010</v>
      </c>
      <c r="D7553" t="s">
        <v>143</v>
      </c>
      <c r="E7553">
        <v>4540</v>
      </c>
      <c r="F7553">
        <v>30</v>
      </c>
      <c r="G7553">
        <v>30</v>
      </c>
      <c r="H7553">
        <v>4.54</v>
      </c>
      <c r="I7553">
        <f t="shared" si="454"/>
        <v>0.03</v>
      </c>
      <c r="J7553">
        <f t="shared" si="455"/>
        <v>0.03</v>
      </c>
      <c r="K7553" t="s">
        <v>563</v>
      </c>
      <c r="L7553" t="s">
        <v>563</v>
      </c>
      <c r="M7553" t="s">
        <v>563</v>
      </c>
      <c r="N7553">
        <v>0</v>
      </c>
      <c r="O7553">
        <v>1</v>
      </c>
      <c r="P7553" t="s">
        <v>1</v>
      </c>
      <c r="Q7553" t="s">
        <v>1</v>
      </c>
      <c r="R7553">
        <v>1</v>
      </c>
      <c r="S7553" t="s">
        <v>564</v>
      </c>
      <c r="T7553">
        <v>0</v>
      </c>
      <c r="U7553">
        <v>0</v>
      </c>
      <c r="V7553" t="s">
        <v>1</v>
      </c>
      <c r="W7553" t="s">
        <v>1</v>
      </c>
      <c r="X7553">
        <v>1</v>
      </c>
      <c r="Y7553" t="s">
        <v>565</v>
      </c>
    </row>
    <row r="7554" spans="1:25">
      <c r="A7554" t="s">
        <v>62</v>
      </c>
      <c r="B7554" t="s">
        <v>66</v>
      </c>
      <c r="C7554">
        <v>2010</v>
      </c>
      <c r="D7554" t="s">
        <v>143</v>
      </c>
      <c r="E7554">
        <v>4670</v>
      </c>
      <c r="F7554">
        <v>30</v>
      </c>
      <c r="G7554">
        <v>30</v>
      </c>
      <c r="H7554">
        <v>4.67</v>
      </c>
      <c r="I7554">
        <f t="shared" si="454"/>
        <v>0.03</v>
      </c>
      <c r="J7554">
        <f t="shared" si="455"/>
        <v>0.03</v>
      </c>
      <c r="K7554" t="s">
        <v>563</v>
      </c>
      <c r="L7554" t="s">
        <v>563</v>
      </c>
      <c r="M7554" t="s">
        <v>563</v>
      </c>
      <c r="N7554">
        <v>0</v>
      </c>
      <c r="O7554">
        <v>1</v>
      </c>
      <c r="P7554" t="s">
        <v>1</v>
      </c>
      <c r="Q7554" t="s">
        <v>1</v>
      </c>
      <c r="R7554">
        <v>1</v>
      </c>
      <c r="S7554" t="s">
        <v>564</v>
      </c>
      <c r="T7554">
        <v>0</v>
      </c>
      <c r="U7554">
        <v>0</v>
      </c>
      <c r="V7554" t="s">
        <v>1</v>
      </c>
      <c r="W7554" t="s">
        <v>1</v>
      </c>
      <c r="X7554">
        <v>1</v>
      </c>
      <c r="Y7554" t="s">
        <v>565</v>
      </c>
    </row>
    <row r="7555" spans="1:25">
      <c r="A7555" t="s">
        <v>62</v>
      </c>
      <c r="B7555" t="s">
        <v>66</v>
      </c>
      <c r="C7555">
        <v>2011</v>
      </c>
      <c r="D7555" t="s">
        <v>67</v>
      </c>
      <c r="E7555">
        <v>24737.606048583999</v>
      </c>
      <c r="F7555" s="13">
        <f t="shared" ref="F7555:F7618" si="456">0.0083*E7555^(0.9482)</f>
        <v>121.57935474463146</v>
      </c>
      <c r="G7555" s="13">
        <f t="shared" ref="G7555:G7618" si="457">0.0083*E7555^(0.9482)</f>
        <v>121.57935474463146</v>
      </c>
      <c r="H7555">
        <v>24.737606048583999</v>
      </c>
      <c r="I7555">
        <f t="shared" si="454"/>
        <v>0.12157935474463145</v>
      </c>
      <c r="J7555">
        <f t="shared" si="455"/>
        <v>0.12157935474463145</v>
      </c>
      <c r="K7555" t="s">
        <v>563</v>
      </c>
      <c r="L7555" t="s">
        <v>563</v>
      </c>
      <c r="M7555" t="s">
        <v>563</v>
      </c>
      <c r="N7555">
        <v>0</v>
      </c>
      <c r="O7555">
        <v>1</v>
      </c>
      <c r="P7555" t="s">
        <v>1</v>
      </c>
      <c r="Q7555" t="s">
        <v>1</v>
      </c>
      <c r="R7555">
        <v>1</v>
      </c>
      <c r="S7555" t="s">
        <v>564</v>
      </c>
      <c r="T7555">
        <v>0</v>
      </c>
      <c r="U7555">
        <v>0</v>
      </c>
      <c r="V7555" t="s">
        <v>1</v>
      </c>
      <c r="W7555" t="s">
        <v>1</v>
      </c>
      <c r="X7555">
        <v>1</v>
      </c>
      <c r="Y7555" t="s">
        <v>565</v>
      </c>
    </row>
    <row r="7556" spans="1:25">
      <c r="A7556" t="s">
        <v>62</v>
      </c>
      <c r="B7556" t="s">
        <v>66</v>
      </c>
      <c r="C7556">
        <v>2011</v>
      </c>
      <c r="D7556" t="s">
        <v>67</v>
      </c>
      <c r="E7556">
        <v>24745.315551757802</v>
      </c>
      <c r="F7556" s="13">
        <f t="shared" si="456"/>
        <v>121.61528207954825</v>
      </c>
      <c r="G7556" s="13">
        <f t="shared" si="457"/>
        <v>121.61528207954825</v>
      </c>
      <c r="H7556">
        <v>24.745315551757798</v>
      </c>
      <c r="I7556">
        <f t="shared" si="454"/>
        <v>0.12161528207954825</v>
      </c>
      <c r="J7556">
        <f t="shared" si="455"/>
        <v>0.12161528207954825</v>
      </c>
      <c r="K7556" t="s">
        <v>563</v>
      </c>
      <c r="L7556" t="s">
        <v>563</v>
      </c>
      <c r="M7556" t="s">
        <v>563</v>
      </c>
      <c r="N7556">
        <v>0</v>
      </c>
      <c r="O7556">
        <v>1</v>
      </c>
      <c r="P7556" t="s">
        <v>1</v>
      </c>
      <c r="Q7556" t="s">
        <v>1</v>
      </c>
      <c r="R7556">
        <v>1</v>
      </c>
      <c r="S7556" t="s">
        <v>564</v>
      </c>
      <c r="T7556">
        <v>0</v>
      </c>
      <c r="U7556">
        <v>0</v>
      </c>
      <c r="V7556" t="s">
        <v>1</v>
      </c>
      <c r="W7556" t="s">
        <v>1</v>
      </c>
      <c r="X7556">
        <v>1</v>
      </c>
      <c r="Y7556" t="s">
        <v>565</v>
      </c>
    </row>
    <row r="7557" spans="1:25">
      <c r="A7557" t="s">
        <v>62</v>
      </c>
      <c r="B7557" t="s">
        <v>66</v>
      </c>
      <c r="C7557">
        <v>2011</v>
      </c>
      <c r="D7557" t="s">
        <v>67</v>
      </c>
      <c r="E7557">
        <v>25134.4413757324</v>
      </c>
      <c r="F7557" s="13">
        <f t="shared" si="456"/>
        <v>123.42791227455831</v>
      </c>
      <c r="G7557" s="13">
        <f t="shared" si="457"/>
        <v>123.42791227455831</v>
      </c>
      <c r="H7557">
        <v>25.134441375732401</v>
      </c>
      <c r="I7557">
        <f t="shared" ref="I7557:I7620" si="458">F7557/1000</f>
        <v>0.12342791227455831</v>
      </c>
      <c r="J7557">
        <f t="shared" ref="J7557:J7620" si="459">G7557/1000</f>
        <v>0.12342791227455831</v>
      </c>
      <c r="K7557" t="s">
        <v>563</v>
      </c>
      <c r="L7557" t="s">
        <v>563</v>
      </c>
      <c r="M7557" t="s">
        <v>563</v>
      </c>
      <c r="N7557">
        <v>0</v>
      </c>
      <c r="O7557">
        <v>1</v>
      </c>
      <c r="P7557" t="s">
        <v>1</v>
      </c>
      <c r="Q7557" t="s">
        <v>1</v>
      </c>
      <c r="R7557">
        <v>1</v>
      </c>
      <c r="S7557" t="s">
        <v>564</v>
      </c>
      <c r="T7557">
        <v>0</v>
      </c>
      <c r="U7557">
        <v>0</v>
      </c>
      <c r="V7557" t="s">
        <v>1</v>
      </c>
      <c r="W7557" t="s">
        <v>1</v>
      </c>
      <c r="X7557">
        <v>1</v>
      </c>
      <c r="Y7557" t="s">
        <v>565</v>
      </c>
    </row>
    <row r="7558" spans="1:25">
      <c r="A7558" t="s">
        <v>62</v>
      </c>
      <c r="B7558" t="s">
        <v>66</v>
      </c>
      <c r="C7558">
        <v>2011</v>
      </c>
      <c r="D7558" t="s">
        <v>67</v>
      </c>
      <c r="E7558">
        <v>25196.117401123</v>
      </c>
      <c r="F7558" s="13">
        <f t="shared" si="456"/>
        <v>123.71507819390376</v>
      </c>
      <c r="G7558" s="13">
        <f t="shared" si="457"/>
        <v>123.71507819390376</v>
      </c>
      <c r="H7558">
        <v>25.196117401123001</v>
      </c>
      <c r="I7558">
        <f t="shared" si="458"/>
        <v>0.12371507819390376</v>
      </c>
      <c r="J7558">
        <f t="shared" si="459"/>
        <v>0.12371507819390376</v>
      </c>
      <c r="K7558" t="s">
        <v>563</v>
      </c>
      <c r="L7558" t="s">
        <v>563</v>
      </c>
      <c r="M7558" t="s">
        <v>563</v>
      </c>
      <c r="N7558">
        <v>0</v>
      </c>
      <c r="O7558">
        <v>1</v>
      </c>
      <c r="P7558" t="s">
        <v>1</v>
      </c>
      <c r="Q7558" t="s">
        <v>1</v>
      </c>
      <c r="R7558">
        <v>1</v>
      </c>
      <c r="S7558" t="s">
        <v>564</v>
      </c>
      <c r="T7558">
        <v>0</v>
      </c>
      <c r="U7558">
        <v>0</v>
      </c>
      <c r="V7558" t="s">
        <v>1</v>
      </c>
      <c r="W7558" t="s">
        <v>1</v>
      </c>
      <c r="X7558">
        <v>1</v>
      </c>
      <c r="Y7558" t="s">
        <v>565</v>
      </c>
    </row>
    <row r="7559" spans="1:25">
      <c r="A7559" t="s">
        <v>62</v>
      </c>
      <c r="B7559" t="s">
        <v>66</v>
      </c>
      <c r="C7559">
        <v>2011</v>
      </c>
      <c r="D7559" t="s">
        <v>67</v>
      </c>
      <c r="E7559">
        <v>25286.434173583999</v>
      </c>
      <c r="F7559" s="13">
        <f t="shared" si="456"/>
        <v>124.13553084954</v>
      </c>
      <c r="G7559" s="13">
        <f t="shared" si="457"/>
        <v>124.13553084954</v>
      </c>
      <c r="H7559">
        <v>25.286434173583999</v>
      </c>
      <c r="I7559">
        <f t="shared" si="458"/>
        <v>0.12413553084954</v>
      </c>
      <c r="J7559">
        <f t="shared" si="459"/>
        <v>0.12413553084954</v>
      </c>
      <c r="K7559" t="s">
        <v>563</v>
      </c>
      <c r="L7559" t="s">
        <v>563</v>
      </c>
      <c r="M7559" t="s">
        <v>563</v>
      </c>
      <c r="N7559">
        <v>0</v>
      </c>
      <c r="O7559">
        <v>1</v>
      </c>
      <c r="P7559" t="s">
        <v>1</v>
      </c>
      <c r="Q7559" t="s">
        <v>1</v>
      </c>
      <c r="R7559">
        <v>1</v>
      </c>
      <c r="S7559" t="s">
        <v>564</v>
      </c>
      <c r="T7559">
        <v>0</v>
      </c>
      <c r="U7559">
        <v>0</v>
      </c>
      <c r="V7559" t="s">
        <v>1</v>
      </c>
      <c r="W7559" t="s">
        <v>1</v>
      </c>
      <c r="X7559">
        <v>1</v>
      </c>
      <c r="Y7559" t="s">
        <v>565</v>
      </c>
    </row>
    <row r="7560" spans="1:25">
      <c r="A7560" t="s">
        <v>62</v>
      </c>
      <c r="B7560" t="s">
        <v>66</v>
      </c>
      <c r="C7560">
        <v>2011</v>
      </c>
      <c r="D7560" t="s">
        <v>67</v>
      </c>
      <c r="E7560">
        <v>26047.710418701201</v>
      </c>
      <c r="F7560" s="13">
        <f t="shared" si="456"/>
        <v>127.67644579479908</v>
      </c>
      <c r="G7560" s="13">
        <f t="shared" si="457"/>
        <v>127.67644579479908</v>
      </c>
      <c r="H7560">
        <v>26.0477104187012</v>
      </c>
      <c r="I7560">
        <f t="shared" si="458"/>
        <v>0.12767644579479909</v>
      </c>
      <c r="J7560">
        <f t="shared" si="459"/>
        <v>0.12767644579479909</v>
      </c>
      <c r="K7560" t="s">
        <v>563</v>
      </c>
      <c r="L7560" t="s">
        <v>563</v>
      </c>
      <c r="M7560" t="s">
        <v>563</v>
      </c>
      <c r="N7560">
        <v>0</v>
      </c>
      <c r="O7560">
        <v>1</v>
      </c>
      <c r="P7560" t="s">
        <v>1</v>
      </c>
      <c r="Q7560" t="s">
        <v>1</v>
      </c>
      <c r="R7560">
        <v>1</v>
      </c>
      <c r="S7560" t="s">
        <v>564</v>
      </c>
      <c r="T7560">
        <v>0</v>
      </c>
      <c r="U7560">
        <v>0</v>
      </c>
      <c r="V7560" t="s">
        <v>1</v>
      </c>
      <c r="W7560" t="s">
        <v>1</v>
      </c>
      <c r="X7560">
        <v>1</v>
      </c>
      <c r="Y7560" t="s">
        <v>565</v>
      </c>
    </row>
    <row r="7561" spans="1:25">
      <c r="A7561" t="s">
        <v>62</v>
      </c>
      <c r="B7561" t="s">
        <v>66</v>
      </c>
      <c r="C7561">
        <v>2011</v>
      </c>
      <c r="D7561" t="s">
        <v>67</v>
      </c>
      <c r="E7561">
        <v>26102.964401245099</v>
      </c>
      <c r="F7561" s="13">
        <f t="shared" si="456"/>
        <v>127.93323745980331</v>
      </c>
      <c r="G7561" s="13">
        <f t="shared" si="457"/>
        <v>127.93323745980331</v>
      </c>
      <c r="H7561">
        <v>26.102964401245099</v>
      </c>
      <c r="I7561">
        <f t="shared" si="458"/>
        <v>0.12793323745980331</v>
      </c>
      <c r="J7561">
        <f t="shared" si="459"/>
        <v>0.12793323745980331</v>
      </c>
      <c r="K7561" t="s">
        <v>563</v>
      </c>
      <c r="L7561" t="s">
        <v>563</v>
      </c>
      <c r="M7561" t="s">
        <v>563</v>
      </c>
      <c r="N7561">
        <v>0</v>
      </c>
      <c r="O7561">
        <v>1</v>
      </c>
      <c r="P7561" t="s">
        <v>1</v>
      </c>
      <c r="Q7561" t="s">
        <v>1</v>
      </c>
      <c r="R7561">
        <v>1</v>
      </c>
      <c r="S7561" t="s">
        <v>564</v>
      </c>
      <c r="T7561">
        <v>0</v>
      </c>
      <c r="U7561">
        <v>0</v>
      </c>
      <c r="V7561" t="s">
        <v>1</v>
      </c>
      <c r="W7561" t="s">
        <v>1</v>
      </c>
      <c r="X7561">
        <v>1</v>
      </c>
      <c r="Y7561" t="s">
        <v>565</v>
      </c>
    </row>
    <row r="7562" spans="1:25">
      <c r="A7562" t="s">
        <v>62</v>
      </c>
      <c r="B7562" t="s">
        <v>66</v>
      </c>
      <c r="C7562">
        <v>2011</v>
      </c>
      <c r="D7562" t="s">
        <v>67</v>
      </c>
      <c r="E7562">
        <v>26127.990722656301</v>
      </c>
      <c r="F7562" s="13">
        <f t="shared" si="456"/>
        <v>128.04953746849691</v>
      </c>
      <c r="G7562" s="13">
        <f t="shared" si="457"/>
        <v>128.04953746849691</v>
      </c>
      <c r="H7562">
        <v>26.1279907226563</v>
      </c>
      <c r="I7562">
        <f t="shared" si="458"/>
        <v>0.1280495374684969</v>
      </c>
      <c r="J7562">
        <f t="shared" si="459"/>
        <v>0.1280495374684969</v>
      </c>
      <c r="K7562" t="s">
        <v>563</v>
      </c>
      <c r="L7562" t="s">
        <v>563</v>
      </c>
      <c r="M7562" t="s">
        <v>563</v>
      </c>
      <c r="N7562">
        <v>0</v>
      </c>
      <c r="O7562">
        <v>1</v>
      </c>
      <c r="P7562" t="s">
        <v>1</v>
      </c>
      <c r="Q7562" t="s">
        <v>1</v>
      </c>
      <c r="R7562">
        <v>1</v>
      </c>
      <c r="S7562" t="s">
        <v>564</v>
      </c>
      <c r="T7562">
        <v>0</v>
      </c>
      <c r="U7562">
        <v>0</v>
      </c>
      <c r="V7562" t="s">
        <v>1</v>
      </c>
      <c r="W7562" t="s">
        <v>1</v>
      </c>
      <c r="X7562">
        <v>1</v>
      </c>
      <c r="Y7562" t="s">
        <v>565</v>
      </c>
    </row>
    <row r="7563" spans="1:25">
      <c r="A7563" t="s">
        <v>62</v>
      </c>
      <c r="B7563" t="s">
        <v>66</v>
      </c>
      <c r="C7563">
        <v>2011</v>
      </c>
      <c r="D7563" t="s">
        <v>67</v>
      </c>
      <c r="E7563">
        <v>26514.104843139601</v>
      </c>
      <c r="F7563" s="13">
        <f t="shared" si="456"/>
        <v>129.8431235931381</v>
      </c>
      <c r="G7563" s="13">
        <f t="shared" si="457"/>
        <v>129.8431235931381</v>
      </c>
      <c r="H7563">
        <v>26.514104843139599</v>
      </c>
      <c r="I7563">
        <f t="shared" si="458"/>
        <v>0.1298431235931381</v>
      </c>
      <c r="J7563">
        <f t="shared" si="459"/>
        <v>0.1298431235931381</v>
      </c>
      <c r="K7563" t="s">
        <v>563</v>
      </c>
      <c r="L7563" t="s">
        <v>563</v>
      </c>
      <c r="M7563" t="s">
        <v>563</v>
      </c>
      <c r="N7563">
        <v>0</v>
      </c>
      <c r="O7563">
        <v>1</v>
      </c>
      <c r="P7563" t="s">
        <v>1</v>
      </c>
      <c r="Q7563" t="s">
        <v>1</v>
      </c>
      <c r="R7563">
        <v>1</v>
      </c>
      <c r="S7563" t="s">
        <v>564</v>
      </c>
      <c r="T7563">
        <v>0</v>
      </c>
      <c r="U7563">
        <v>0</v>
      </c>
      <c r="V7563" t="s">
        <v>1</v>
      </c>
      <c r="W7563" t="s">
        <v>1</v>
      </c>
      <c r="X7563">
        <v>1</v>
      </c>
      <c r="Y7563" t="s">
        <v>565</v>
      </c>
    </row>
    <row r="7564" spans="1:25">
      <c r="A7564" t="s">
        <v>62</v>
      </c>
      <c r="B7564" t="s">
        <v>66</v>
      </c>
      <c r="C7564">
        <v>2011</v>
      </c>
      <c r="D7564" t="s">
        <v>67</v>
      </c>
      <c r="E7564">
        <v>28563.383102416999</v>
      </c>
      <c r="F7564" s="13">
        <f t="shared" si="456"/>
        <v>139.34031808510275</v>
      </c>
      <c r="G7564" s="13">
        <f t="shared" si="457"/>
        <v>139.34031808510275</v>
      </c>
      <c r="H7564">
        <v>28.563383102416999</v>
      </c>
      <c r="I7564">
        <f t="shared" si="458"/>
        <v>0.13934031808510275</v>
      </c>
      <c r="J7564">
        <f t="shared" si="459"/>
        <v>0.13934031808510275</v>
      </c>
      <c r="K7564" t="s">
        <v>563</v>
      </c>
      <c r="L7564" t="s">
        <v>563</v>
      </c>
      <c r="M7564" t="s">
        <v>563</v>
      </c>
      <c r="N7564">
        <v>0</v>
      </c>
      <c r="O7564">
        <v>1</v>
      </c>
      <c r="P7564" t="s">
        <v>1</v>
      </c>
      <c r="Q7564" t="s">
        <v>1</v>
      </c>
      <c r="R7564">
        <v>1</v>
      </c>
      <c r="S7564" t="s">
        <v>564</v>
      </c>
      <c r="T7564">
        <v>0</v>
      </c>
      <c r="U7564">
        <v>0</v>
      </c>
      <c r="V7564" t="s">
        <v>1</v>
      </c>
      <c r="W7564" t="s">
        <v>1</v>
      </c>
      <c r="X7564">
        <v>1</v>
      </c>
      <c r="Y7564" t="s">
        <v>565</v>
      </c>
    </row>
    <row r="7565" spans="1:25">
      <c r="A7565" t="s">
        <v>62</v>
      </c>
      <c r="B7565" t="s">
        <v>66</v>
      </c>
      <c r="C7565">
        <v>2011</v>
      </c>
      <c r="D7565" t="s">
        <v>67</v>
      </c>
      <c r="E7565">
        <v>28936.420440673799</v>
      </c>
      <c r="F7565" s="13">
        <f t="shared" si="456"/>
        <v>141.06525473289562</v>
      </c>
      <c r="G7565" s="13">
        <f t="shared" si="457"/>
        <v>141.06525473289562</v>
      </c>
      <c r="H7565">
        <v>28.9364204406738</v>
      </c>
      <c r="I7565">
        <f t="shared" si="458"/>
        <v>0.14106525473289563</v>
      </c>
      <c r="J7565">
        <f t="shared" si="459"/>
        <v>0.14106525473289563</v>
      </c>
      <c r="K7565" t="s">
        <v>563</v>
      </c>
      <c r="L7565" t="s">
        <v>563</v>
      </c>
      <c r="M7565" t="s">
        <v>563</v>
      </c>
      <c r="N7565">
        <v>0</v>
      </c>
      <c r="O7565">
        <v>1</v>
      </c>
      <c r="P7565" t="s">
        <v>1</v>
      </c>
      <c r="Q7565" t="s">
        <v>1</v>
      </c>
      <c r="R7565">
        <v>1</v>
      </c>
      <c r="S7565" t="s">
        <v>564</v>
      </c>
      <c r="T7565">
        <v>0</v>
      </c>
      <c r="U7565">
        <v>0</v>
      </c>
      <c r="V7565" t="s">
        <v>1</v>
      </c>
      <c r="W7565" t="s">
        <v>1</v>
      </c>
      <c r="X7565">
        <v>1</v>
      </c>
      <c r="Y7565" t="s">
        <v>565</v>
      </c>
    </row>
    <row r="7566" spans="1:25">
      <c r="A7566" t="s">
        <v>62</v>
      </c>
      <c r="B7566" t="s">
        <v>66</v>
      </c>
      <c r="C7566">
        <v>2011</v>
      </c>
      <c r="D7566" t="s">
        <v>67</v>
      </c>
      <c r="E7566">
        <v>30033.231735229499</v>
      </c>
      <c r="F7566" s="13">
        <f t="shared" si="456"/>
        <v>146.13033247799555</v>
      </c>
      <c r="G7566" s="13">
        <f t="shared" si="457"/>
        <v>146.13033247799555</v>
      </c>
      <c r="H7566">
        <v>30.033231735229499</v>
      </c>
      <c r="I7566">
        <f t="shared" si="458"/>
        <v>0.14613033247799556</v>
      </c>
      <c r="J7566">
        <f t="shared" si="459"/>
        <v>0.14613033247799556</v>
      </c>
      <c r="K7566" t="s">
        <v>563</v>
      </c>
      <c r="L7566" t="s">
        <v>563</v>
      </c>
      <c r="M7566" t="s">
        <v>563</v>
      </c>
      <c r="N7566">
        <v>0</v>
      </c>
      <c r="O7566">
        <v>1</v>
      </c>
      <c r="P7566" t="s">
        <v>1</v>
      </c>
      <c r="Q7566" t="s">
        <v>1</v>
      </c>
      <c r="R7566">
        <v>1</v>
      </c>
      <c r="S7566" t="s">
        <v>564</v>
      </c>
      <c r="T7566">
        <v>0</v>
      </c>
      <c r="U7566">
        <v>0</v>
      </c>
      <c r="V7566" t="s">
        <v>1</v>
      </c>
      <c r="W7566" t="s">
        <v>1</v>
      </c>
      <c r="X7566">
        <v>1</v>
      </c>
      <c r="Y7566" t="s">
        <v>565</v>
      </c>
    </row>
    <row r="7567" spans="1:25">
      <c r="A7567" t="s">
        <v>62</v>
      </c>
      <c r="B7567" t="s">
        <v>66</v>
      </c>
      <c r="C7567">
        <v>2011</v>
      </c>
      <c r="D7567" t="s">
        <v>67</v>
      </c>
      <c r="E7567">
        <v>30064.5446777344</v>
      </c>
      <c r="F7567" s="13">
        <f t="shared" si="456"/>
        <v>146.27479341034592</v>
      </c>
      <c r="G7567" s="13">
        <f t="shared" si="457"/>
        <v>146.27479341034592</v>
      </c>
      <c r="H7567">
        <v>30.0645446777344</v>
      </c>
      <c r="I7567">
        <f t="shared" si="458"/>
        <v>0.14627479341034591</v>
      </c>
      <c r="J7567">
        <f t="shared" si="459"/>
        <v>0.14627479341034591</v>
      </c>
      <c r="K7567" t="s">
        <v>563</v>
      </c>
      <c r="L7567" t="s">
        <v>563</v>
      </c>
      <c r="M7567" t="s">
        <v>563</v>
      </c>
      <c r="N7567">
        <v>0</v>
      </c>
      <c r="O7567">
        <v>1</v>
      </c>
      <c r="P7567" t="s">
        <v>1</v>
      </c>
      <c r="Q7567" t="s">
        <v>1</v>
      </c>
      <c r="R7567">
        <v>1</v>
      </c>
      <c r="S7567" t="s">
        <v>564</v>
      </c>
      <c r="T7567">
        <v>0</v>
      </c>
      <c r="U7567">
        <v>0</v>
      </c>
      <c r="V7567" t="s">
        <v>1</v>
      </c>
      <c r="W7567" t="s">
        <v>1</v>
      </c>
      <c r="X7567">
        <v>1</v>
      </c>
      <c r="Y7567" t="s">
        <v>565</v>
      </c>
    </row>
    <row r="7568" spans="1:25">
      <c r="A7568" t="s">
        <v>62</v>
      </c>
      <c r="B7568" t="s">
        <v>66</v>
      </c>
      <c r="C7568">
        <v>2011</v>
      </c>
      <c r="D7568" t="s">
        <v>67</v>
      </c>
      <c r="E7568">
        <v>30165.1992797852</v>
      </c>
      <c r="F7568" s="13">
        <f t="shared" si="456"/>
        <v>146.7391063999257</v>
      </c>
      <c r="G7568" s="13">
        <f t="shared" si="457"/>
        <v>146.7391063999257</v>
      </c>
      <c r="H7568">
        <v>30.165199279785199</v>
      </c>
      <c r="I7568">
        <f t="shared" si="458"/>
        <v>0.14673910639992571</v>
      </c>
      <c r="J7568">
        <f t="shared" si="459"/>
        <v>0.14673910639992571</v>
      </c>
      <c r="K7568" t="s">
        <v>563</v>
      </c>
      <c r="L7568" t="s">
        <v>563</v>
      </c>
      <c r="M7568" t="s">
        <v>563</v>
      </c>
      <c r="N7568">
        <v>0</v>
      </c>
      <c r="O7568">
        <v>1</v>
      </c>
      <c r="P7568" t="s">
        <v>1</v>
      </c>
      <c r="Q7568" t="s">
        <v>1</v>
      </c>
      <c r="R7568">
        <v>1</v>
      </c>
      <c r="S7568" t="s">
        <v>564</v>
      </c>
      <c r="T7568">
        <v>0</v>
      </c>
      <c r="U7568">
        <v>0</v>
      </c>
      <c r="V7568" t="s">
        <v>1</v>
      </c>
      <c r="W7568" t="s">
        <v>1</v>
      </c>
      <c r="X7568">
        <v>1</v>
      </c>
      <c r="Y7568" t="s">
        <v>565</v>
      </c>
    </row>
    <row r="7569" spans="1:25">
      <c r="A7569" t="s">
        <v>62</v>
      </c>
      <c r="B7569" t="s">
        <v>66</v>
      </c>
      <c r="C7569">
        <v>2011</v>
      </c>
      <c r="D7569" t="s">
        <v>67</v>
      </c>
      <c r="E7569">
        <v>30177.196502685601</v>
      </c>
      <c r="F7569" s="13">
        <f t="shared" si="456"/>
        <v>146.79444343383975</v>
      </c>
      <c r="G7569" s="13">
        <f t="shared" si="457"/>
        <v>146.79444343383975</v>
      </c>
      <c r="H7569">
        <v>30.1771965026856</v>
      </c>
      <c r="I7569">
        <f t="shared" si="458"/>
        <v>0.14679444343383974</v>
      </c>
      <c r="J7569">
        <f t="shared" si="459"/>
        <v>0.14679444343383974</v>
      </c>
      <c r="K7569" t="s">
        <v>563</v>
      </c>
      <c r="L7569" t="s">
        <v>563</v>
      </c>
      <c r="M7569" t="s">
        <v>563</v>
      </c>
      <c r="N7569">
        <v>0</v>
      </c>
      <c r="O7569">
        <v>1</v>
      </c>
      <c r="P7569" t="s">
        <v>1</v>
      </c>
      <c r="Q7569" t="s">
        <v>1</v>
      </c>
      <c r="R7569">
        <v>1</v>
      </c>
      <c r="S7569" t="s">
        <v>564</v>
      </c>
      <c r="T7569">
        <v>0</v>
      </c>
      <c r="U7569">
        <v>0</v>
      </c>
      <c r="V7569" t="s">
        <v>1</v>
      </c>
      <c r="W7569" t="s">
        <v>1</v>
      </c>
      <c r="X7569">
        <v>1</v>
      </c>
      <c r="Y7569" t="s">
        <v>565</v>
      </c>
    </row>
    <row r="7570" spans="1:25">
      <c r="A7570" t="s">
        <v>62</v>
      </c>
      <c r="B7570" t="s">
        <v>66</v>
      </c>
      <c r="C7570">
        <v>2011</v>
      </c>
      <c r="D7570" t="s">
        <v>67</v>
      </c>
      <c r="E7570">
        <v>30606.346130371101</v>
      </c>
      <c r="F7570" s="13">
        <f t="shared" si="456"/>
        <v>148.77314464028757</v>
      </c>
      <c r="G7570" s="13">
        <f t="shared" si="457"/>
        <v>148.77314464028757</v>
      </c>
      <c r="H7570">
        <v>30.606346130371101</v>
      </c>
      <c r="I7570">
        <f t="shared" si="458"/>
        <v>0.14877314464028757</v>
      </c>
      <c r="J7570">
        <f t="shared" si="459"/>
        <v>0.14877314464028757</v>
      </c>
      <c r="K7570" t="s">
        <v>563</v>
      </c>
      <c r="L7570" t="s">
        <v>563</v>
      </c>
      <c r="M7570" t="s">
        <v>563</v>
      </c>
      <c r="N7570">
        <v>0</v>
      </c>
      <c r="O7570">
        <v>1</v>
      </c>
      <c r="P7570" t="s">
        <v>1</v>
      </c>
      <c r="Q7570" t="s">
        <v>1</v>
      </c>
      <c r="R7570">
        <v>1</v>
      </c>
      <c r="S7570" t="s">
        <v>564</v>
      </c>
      <c r="T7570">
        <v>0</v>
      </c>
      <c r="U7570">
        <v>0</v>
      </c>
      <c r="V7570" t="s">
        <v>1</v>
      </c>
      <c r="W7570" t="s">
        <v>1</v>
      </c>
      <c r="X7570">
        <v>1</v>
      </c>
      <c r="Y7570" t="s">
        <v>565</v>
      </c>
    </row>
    <row r="7571" spans="1:25">
      <c r="A7571" t="s">
        <v>62</v>
      </c>
      <c r="B7571" t="s">
        <v>66</v>
      </c>
      <c r="C7571">
        <v>2011</v>
      </c>
      <c r="D7571" t="s">
        <v>67</v>
      </c>
      <c r="E7571">
        <v>32708.3015441895</v>
      </c>
      <c r="F7571" s="13">
        <f t="shared" si="456"/>
        <v>158.44436608181221</v>
      </c>
      <c r="G7571" s="13">
        <f t="shared" si="457"/>
        <v>158.44436608181221</v>
      </c>
      <c r="H7571">
        <v>32.708301544189503</v>
      </c>
      <c r="I7571">
        <f t="shared" si="458"/>
        <v>0.1584443660818122</v>
      </c>
      <c r="J7571">
        <f t="shared" si="459"/>
        <v>0.1584443660818122</v>
      </c>
      <c r="K7571" t="s">
        <v>563</v>
      </c>
      <c r="L7571" t="s">
        <v>563</v>
      </c>
      <c r="M7571" t="s">
        <v>563</v>
      </c>
      <c r="N7571">
        <v>0</v>
      </c>
      <c r="O7571">
        <v>1</v>
      </c>
      <c r="P7571" t="s">
        <v>1</v>
      </c>
      <c r="Q7571" t="s">
        <v>1</v>
      </c>
      <c r="R7571">
        <v>1</v>
      </c>
      <c r="S7571" t="s">
        <v>564</v>
      </c>
      <c r="T7571">
        <v>0</v>
      </c>
      <c r="U7571">
        <v>0</v>
      </c>
      <c r="V7571" t="s">
        <v>1</v>
      </c>
      <c r="W7571" t="s">
        <v>1</v>
      </c>
      <c r="X7571">
        <v>1</v>
      </c>
      <c r="Y7571" t="s">
        <v>565</v>
      </c>
    </row>
    <row r="7572" spans="1:25">
      <c r="A7572" t="s">
        <v>62</v>
      </c>
      <c r="B7572" t="s">
        <v>66</v>
      </c>
      <c r="C7572">
        <v>2011</v>
      </c>
      <c r="D7572" t="s">
        <v>67</v>
      </c>
      <c r="E7572">
        <v>34666.658799999997</v>
      </c>
      <c r="F7572" s="13">
        <f t="shared" si="456"/>
        <v>167.42589821031541</v>
      </c>
      <c r="G7572" s="13">
        <f t="shared" si="457"/>
        <v>167.42589821031541</v>
      </c>
      <c r="H7572">
        <v>34.6666588</v>
      </c>
      <c r="I7572">
        <f t="shared" si="458"/>
        <v>0.16742589821031542</v>
      </c>
      <c r="J7572">
        <f t="shared" si="459"/>
        <v>0.16742589821031542</v>
      </c>
      <c r="K7572" t="s">
        <v>563</v>
      </c>
      <c r="L7572" t="s">
        <v>563</v>
      </c>
      <c r="M7572" t="s">
        <v>563</v>
      </c>
      <c r="N7572">
        <v>0</v>
      </c>
      <c r="O7572">
        <v>1</v>
      </c>
      <c r="P7572" t="s">
        <v>1</v>
      </c>
      <c r="Q7572" t="s">
        <v>1</v>
      </c>
      <c r="R7572">
        <v>1</v>
      </c>
      <c r="S7572" t="s">
        <v>564</v>
      </c>
      <c r="T7572">
        <v>0</v>
      </c>
      <c r="U7572">
        <v>0</v>
      </c>
      <c r="V7572" t="s">
        <v>1</v>
      </c>
      <c r="W7572" t="s">
        <v>1</v>
      </c>
      <c r="X7572">
        <v>1</v>
      </c>
      <c r="Y7572" t="s">
        <v>565</v>
      </c>
    </row>
    <row r="7573" spans="1:25">
      <c r="A7573" t="s">
        <v>62</v>
      </c>
      <c r="B7573" t="s">
        <v>66</v>
      </c>
      <c r="C7573">
        <v>2011</v>
      </c>
      <c r="D7573" t="s">
        <v>67</v>
      </c>
      <c r="E7573">
        <v>34744.750200000002</v>
      </c>
      <c r="F7573" s="13">
        <f t="shared" si="456"/>
        <v>167.78349078512952</v>
      </c>
      <c r="G7573" s="13">
        <f t="shared" si="457"/>
        <v>167.78349078512952</v>
      </c>
      <c r="H7573">
        <v>34.744750199999999</v>
      </c>
      <c r="I7573">
        <f t="shared" si="458"/>
        <v>0.16778349078512952</v>
      </c>
      <c r="J7573">
        <f t="shared" si="459"/>
        <v>0.16778349078512952</v>
      </c>
      <c r="K7573" t="s">
        <v>563</v>
      </c>
      <c r="L7573" t="s">
        <v>563</v>
      </c>
      <c r="M7573" t="s">
        <v>563</v>
      </c>
      <c r="N7573">
        <v>0</v>
      </c>
      <c r="O7573">
        <v>1</v>
      </c>
      <c r="P7573" t="s">
        <v>1</v>
      </c>
      <c r="Q7573" t="s">
        <v>1</v>
      </c>
      <c r="R7573">
        <v>1</v>
      </c>
      <c r="S7573" t="s">
        <v>564</v>
      </c>
      <c r="T7573">
        <v>0</v>
      </c>
      <c r="U7573">
        <v>0</v>
      </c>
      <c r="V7573" t="s">
        <v>1</v>
      </c>
      <c r="W7573" t="s">
        <v>1</v>
      </c>
      <c r="X7573">
        <v>1</v>
      </c>
      <c r="Y7573" t="s">
        <v>565</v>
      </c>
    </row>
    <row r="7574" spans="1:25">
      <c r="A7574" t="s">
        <v>62</v>
      </c>
      <c r="B7574" t="s">
        <v>66</v>
      </c>
      <c r="C7574">
        <v>2011</v>
      </c>
      <c r="D7574" t="s">
        <v>67</v>
      </c>
      <c r="E7574">
        <v>34878.541599999997</v>
      </c>
      <c r="F7574" s="13">
        <f t="shared" si="456"/>
        <v>168.39604555231568</v>
      </c>
      <c r="G7574" s="13">
        <f t="shared" si="457"/>
        <v>168.39604555231568</v>
      </c>
      <c r="H7574">
        <v>34.878541599999998</v>
      </c>
      <c r="I7574">
        <f t="shared" si="458"/>
        <v>0.16839604555231569</v>
      </c>
      <c r="J7574">
        <f t="shared" si="459"/>
        <v>0.16839604555231569</v>
      </c>
      <c r="K7574" t="s">
        <v>563</v>
      </c>
      <c r="L7574" t="s">
        <v>563</v>
      </c>
      <c r="M7574" t="s">
        <v>563</v>
      </c>
      <c r="N7574">
        <v>0</v>
      </c>
      <c r="O7574">
        <v>1</v>
      </c>
      <c r="P7574" t="s">
        <v>1</v>
      </c>
      <c r="Q7574" t="s">
        <v>1</v>
      </c>
      <c r="R7574">
        <v>1</v>
      </c>
      <c r="S7574" t="s">
        <v>564</v>
      </c>
      <c r="T7574">
        <v>0</v>
      </c>
      <c r="U7574">
        <v>0</v>
      </c>
      <c r="V7574" t="s">
        <v>1</v>
      </c>
      <c r="W7574" t="s">
        <v>1</v>
      </c>
      <c r="X7574">
        <v>1</v>
      </c>
      <c r="Y7574" t="s">
        <v>565</v>
      </c>
    </row>
    <row r="7575" spans="1:25">
      <c r="A7575" t="s">
        <v>62</v>
      </c>
      <c r="B7575" t="s">
        <v>66</v>
      </c>
      <c r="C7575">
        <v>2011</v>
      </c>
      <c r="D7575" t="s">
        <v>67</v>
      </c>
      <c r="E7575">
        <v>34989.607400000001</v>
      </c>
      <c r="F7575" s="13">
        <f t="shared" si="456"/>
        <v>168.90446024381455</v>
      </c>
      <c r="G7575" s="13">
        <f t="shared" si="457"/>
        <v>168.90446024381455</v>
      </c>
      <c r="H7575">
        <v>34.989607399999997</v>
      </c>
      <c r="I7575">
        <f t="shared" si="458"/>
        <v>0.16890446024381456</v>
      </c>
      <c r="J7575">
        <f t="shared" si="459"/>
        <v>0.16890446024381456</v>
      </c>
      <c r="K7575" t="s">
        <v>563</v>
      </c>
      <c r="L7575" t="s">
        <v>563</v>
      </c>
      <c r="M7575" t="s">
        <v>563</v>
      </c>
      <c r="N7575">
        <v>0</v>
      </c>
      <c r="O7575">
        <v>1</v>
      </c>
      <c r="P7575" t="s">
        <v>1</v>
      </c>
      <c r="Q7575" t="s">
        <v>1</v>
      </c>
      <c r="R7575">
        <v>1</v>
      </c>
      <c r="S7575" t="s">
        <v>564</v>
      </c>
      <c r="T7575">
        <v>0</v>
      </c>
      <c r="U7575">
        <v>0</v>
      </c>
      <c r="V7575" t="s">
        <v>1</v>
      </c>
      <c r="W7575" t="s">
        <v>1</v>
      </c>
      <c r="X7575">
        <v>1</v>
      </c>
      <c r="Y7575" t="s">
        <v>565</v>
      </c>
    </row>
    <row r="7576" spans="1:25">
      <c r="A7576" t="s">
        <v>62</v>
      </c>
      <c r="B7576" t="s">
        <v>66</v>
      </c>
      <c r="C7576">
        <v>2011</v>
      </c>
      <c r="D7576" t="s">
        <v>67</v>
      </c>
      <c r="E7576">
        <v>35056.447399999997</v>
      </c>
      <c r="F7576" s="13">
        <f t="shared" si="456"/>
        <v>169.21038665169408</v>
      </c>
      <c r="G7576" s="13">
        <f t="shared" si="457"/>
        <v>169.21038665169408</v>
      </c>
      <c r="H7576">
        <v>35.056447400000003</v>
      </c>
      <c r="I7576">
        <f t="shared" si="458"/>
        <v>0.16921038665169408</v>
      </c>
      <c r="J7576">
        <f t="shared" si="459"/>
        <v>0.16921038665169408</v>
      </c>
      <c r="K7576" t="s">
        <v>563</v>
      </c>
      <c r="L7576" t="s">
        <v>563</v>
      </c>
      <c r="M7576" t="s">
        <v>563</v>
      </c>
      <c r="N7576">
        <v>0</v>
      </c>
      <c r="O7576">
        <v>1</v>
      </c>
      <c r="P7576" t="s">
        <v>1</v>
      </c>
      <c r="Q7576" t="s">
        <v>1</v>
      </c>
      <c r="R7576">
        <v>1</v>
      </c>
      <c r="S7576" t="s">
        <v>564</v>
      </c>
      <c r="T7576">
        <v>0</v>
      </c>
      <c r="U7576">
        <v>0</v>
      </c>
      <c r="V7576" t="s">
        <v>1</v>
      </c>
      <c r="W7576" t="s">
        <v>1</v>
      </c>
      <c r="X7576">
        <v>1</v>
      </c>
      <c r="Y7576" t="s">
        <v>565</v>
      </c>
    </row>
    <row r="7577" spans="1:25">
      <c r="A7577" t="s">
        <v>62</v>
      </c>
      <c r="B7577" t="s">
        <v>66</v>
      </c>
      <c r="C7577">
        <v>2011</v>
      </c>
      <c r="D7577" t="s">
        <v>67</v>
      </c>
      <c r="E7577">
        <v>35170.075400000002</v>
      </c>
      <c r="F7577" s="13">
        <f t="shared" si="456"/>
        <v>169.73039223860746</v>
      </c>
      <c r="G7577" s="13">
        <f t="shared" si="457"/>
        <v>169.73039223860746</v>
      </c>
      <c r="H7577">
        <v>35.170075400000002</v>
      </c>
      <c r="I7577">
        <f t="shared" si="458"/>
        <v>0.16973039223860747</v>
      </c>
      <c r="J7577">
        <f t="shared" si="459"/>
        <v>0.16973039223860747</v>
      </c>
      <c r="K7577" t="s">
        <v>563</v>
      </c>
      <c r="L7577" t="s">
        <v>563</v>
      </c>
      <c r="M7577" t="s">
        <v>563</v>
      </c>
      <c r="N7577">
        <v>0</v>
      </c>
      <c r="O7577">
        <v>1</v>
      </c>
      <c r="P7577" t="s">
        <v>1</v>
      </c>
      <c r="Q7577" t="s">
        <v>1</v>
      </c>
      <c r="R7577">
        <v>1</v>
      </c>
      <c r="S7577" t="s">
        <v>564</v>
      </c>
      <c r="T7577">
        <v>0</v>
      </c>
      <c r="U7577">
        <v>0</v>
      </c>
      <c r="V7577" t="s">
        <v>1</v>
      </c>
      <c r="W7577" t="s">
        <v>1</v>
      </c>
      <c r="X7577">
        <v>1</v>
      </c>
      <c r="Y7577" t="s">
        <v>565</v>
      </c>
    </row>
    <row r="7578" spans="1:25">
      <c r="A7578" t="s">
        <v>62</v>
      </c>
      <c r="B7578" t="s">
        <v>66</v>
      </c>
      <c r="C7578">
        <v>2011</v>
      </c>
      <c r="D7578" t="s">
        <v>67</v>
      </c>
      <c r="E7578">
        <v>35234.019</v>
      </c>
      <c r="F7578" s="13">
        <f t="shared" si="456"/>
        <v>170.02298455121084</v>
      </c>
      <c r="G7578" s="13">
        <f t="shared" si="457"/>
        <v>170.02298455121084</v>
      </c>
      <c r="H7578">
        <v>35.234019000000004</v>
      </c>
      <c r="I7578">
        <f t="shared" si="458"/>
        <v>0.17002298455121084</v>
      </c>
      <c r="J7578">
        <f t="shared" si="459"/>
        <v>0.17002298455121084</v>
      </c>
      <c r="K7578" t="s">
        <v>563</v>
      </c>
      <c r="L7578" t="s">
        <v>563</v>
      </c>
      <c r="M7578" t="s">
        <v>563</v>
      </c>
      <c r="N7578">
        <v>0</v>
      </c>
      <c r="O7578">
        <v>1</v>
      </c>
      <c r="P7578" t="s">
        <v>1</v>
      </c>
      <c r="Q7578" t="s">
        <v>1</v>
      </c>
      <c r="R7578">
        <v>1</v>
      </c>
      <c r="S7578" t="s">
        <v>564</v>
      </c>
      <c r="T7578">
        <v>0</v>
      </c>
      <c r="U7578">
        <v>0</v>
      </c>
      <c r="V7578" t="s">
        <v>1</v>
      </c>
      <c r="W7578" t="s">
        <v>1</v>
      </c>
      <c r="X7578">
        <v>1</v>
      </c>
      <c r="Y7578" t="s">
        <v>565</v>
      </c>
    </row>
    <row r="7579" spans="1:25">
      <c r="A7579" t="s">
        <v>62</v>
      </c>
      <c r="B7579" t="s">
        <v>66</v>
      </c>
      <c r="C7579">
        <v>2011</v>
      </c>
      <c r="D7579" t="s">
        <v>67</v>
      </c>
      <c r="E7579">
        <v>42811.335500000001</v>
      </c>
      <c r="F7579" s="13">
        <f t="shared" si="456"/>
        <v>204.51356708025193</v>
      </c>
      <c r="G7579" s="13">
        <f t="shared" si="457"/>
        <v>204.51356708025193</v>
      </c>
      <c r="H7579">
        <v>42.811335499999998</v>
      </c>
      <c r="I7579">
        <f t="shared" si="458"/>
        <v>0.20451356708025192</v>
      </c>
      <c r="J7579">
        <f t="shared" si="459"/>
        <v>0.20451356708025192</v>
      </c>
      <c r="K7579" t="s">
        <v>563</v>
      </c>
      <c r="L7579" t="s">
        <v>563</v>
      </c>
      <c r="M7579" t="s">
        <v>563</v>
      </c>
      <c r="N7579">
        <v>0</v>
      </c>
      <c r="O7579">
        <v>1</v>
      </c>
      <c r="P7579" t="s">
        <v>1</v>
      </c>
      <c r="Q7579" t="s">
        <v>1</v>
      </c>
      <c r="R7579">
        <v>1</v>
      </c>
      <c r="S7579" t="s">
        <v>564</v>
      </c>
      <c r="T7579">
        <v>0</v>
      </c>
      <c r="U7579">
        <v>0</v>
      </c>
      <c r="V7579" t="s">
        <v>1</v>
      </c>
      <c r="W7579" t="s">
        <v>1</v>
      </c>
      <c r="X7579">
        <v>1</v>
      </c>
      <c r="Y7579" t="s">
        <v>565</v>
      </c>
    </row>
    <row r="7580" spans="1:25">
      <c r="A7580" t="s">
        <v>62</v>
      </c>
      <c r="B7580" t="s">
        <v>66</v>
      </c>
      <c r="C7580">
        <v>2011</v>
      </c>
      <c r="D7580" t="s">
        <v>67</v>
      </c>
      <c r="E7580">
        <v>42928.949000000001</v>
      </c>
      <c r="F7580" s="13">
        <f t="shared" si="456"/>
        <v>205.04627554746787</v>
      </c>
      <c r="G7580" s="13">
        <f t="shared" si="457"/>
        <v>205.04627554746787</v>
      </c>
      <c r="H7580">
        <v>42.928949000000003</v>
      </c>
      <c r="I7580">
        <f t="shared" si="458"/>
        <v>0.20504627554746788</v>
      </c>
      <c r="J7580">
        <f t="shared" si="459"/>
        <v>0.20504627554746788</v>
      </c>
      <c r="K7580" t="s">
        <v>563</v>
      </c>
      <c r="L7580" t="s">
        <v>563</v>
      </c>
      <c r="M7580" t="s">
        <v>563</v>
      </c>
      <c r="N7580">
        <v>0</v>
      </c>
      <c r="O7580">
        <v>1</v>
      </c>
      <c r="P7580" t="s">
        <v>1</v>
      </c>
      <c r="Q7580" t="s">
        <v>1</v>
      </c>
      <c r="R7580">
        <v>1</v>
      </c>
      <c r="S7580" t="s">
        <v>564</v>
      </c>
      <c r="T7580">
        <v>0</v>
      </c>
      <c r="U7580">
        <v>0</v>
      </c>
      <c r="V7580" t="s">
        <v>1</v>
      </c>
      <c r="W7580" t="s">
        <v>1</v>
      </c>
      <c r="X7580">
        <v>1</v>
      </c>
      <c r="Y7580" t="s">
        <v>565</v>
      </c>
    </row>
    <row r="7581" spans="1:25">
      <c r="A7581" t="s">
        <v>62</v>
      </c>
      <c r="B7581" t="s">
        <v>66</v>
      </c>
      <c r="C7581">
        <v>2011</v>
      </c>
      <c r="D7581" t="s">
        <v>67</v>
      </c>
      <c r="E7581">
        <v>43420.362500000003</v>
      </c>
      <c r="F7581" s="13">
        <f t="shared" si="456"/>
        <v>207.27122627643212</v>
      </c>
      <c r="G7581" s="13">
        <f t="shared" si="457"/>
        <v>207.27122627643212</v>
      </c>
      <c r="H7581">
        <v>43.420362500000003</v>
      </c>
      <c r="I7581">
        <f t="shared" si="458"/>
        <v>0.20727122627643213</v>
      </c>
      <c r="J7581">
        <f t="shared" si="459"/>
        <v>0.20727122627643213</v>
      </c>
      <c r="K7581" t="s">
        <v>563</v>
      </c>
      <c r="L7581" t="s">
        <v>563</v>
      </c>
      <c r="M7581" t="s">
        <v>563</v>
      </c>
      <c r="N7581">
        <v>0</v>
      </c>
      <c r="O7581">
        <v>1</v>
      </c>
      <c r="P7581" t="s">
        <v>1</v>
      </c>
      <c r="Q7581" t="s">
        <v>1</v>
      </c>
      <c r="R7581">
        <v>1</v>
      </c>
      <c r="S7581" t="s">
        <v>564</v>
      </c>
      <c r="T7581">
        <v>0</v>
      </c>
      <c r="U7581">
        <v>0</v>
      </c>
      <c r="V7581" t="s">
        <v>1</v>
      </c>
      <c r="W7581" t="s">
        <v>1</v>
      </c>
      <c r="X7581">
        <v>1</v>
      </c>
      <c r="Y7581" t="s">
        <v>565</v>
      </c>
    </row>
    <row r="7582" spans="1:25">
      <c r="A7582" t="s">
        <v>62</v>
      </c>
      <c r="B7582" t="s">
        <v>66</v>
      </c>
      <c r="C7582">
        <v>2011</v>
      </c>
      <c r="D7582" t="s">
        <v>67</v>
      </c>
      <c r="E7582">
        <v>44703.297500000001</v>
      </c>
      <c r="F7582" s="13">
        <f t="shared" si="456"/>
        <v>213.07380569871202</v>
      </c>
      <c r="G7582" s="13">
        <f t="shared" si="457"/>
        <v>213.07380569871202</v>
      </c>
      <c r="H7582">
        <v>44.703297499999998</v>
      </c>
      <c r="I7582">
        <f t="shared" si="458"/>
        <v>0.21307380569871201</v>
      </c>
      <c r="J7582">
        <f t="shared" si="459"/>
        <v>0.21307380569871201</v>
      </c>
      <c r="K7582" t="s">
        <v>563</v>
      </c>
      <c r="L7582" t="s">
        <v>563</v>
      </c>
      <c r="M7582" t="s">
        <v>563</v>
      </c>
      <c r="N7582">
        <v>0</v>
      </c>
      <c r="O7582">
        <v>1</v>
      </c>
      <c r="P7582" t="s">
        <v>1</v>
      </c>
      <c r="Q7582" t="s">
        <v>1</v>
      </c>
      <c r="R7582">
        <v>1</v>
      </c>
      <c r="S7582" t="s">
        <v>564</v>
      </c>
      <c r="T7582">
        <v>0</v>
      </c>
      <c r="U7582">
        <v>0</v>
      </c>
      <c r="V7582" t="s">
        <v>1</v>
      </c>
      <c r="W7582" t="s">
        <v>1</v>
      </c>
      <c r="X7582">
        <v>1</v>
      </c>
      <c r="Y7582" t="s">
        <v>565</v>
      </c>
    </row>
    <row r="7583" spans="1:25">
      <c r="A7583" t="s">
        <v>62</v>
      </c>
      <c r="B7583" t="s">
        <v>66</v>
      </c>
      <c r="C7583">
        <v>2011</v>
      </c>
      <c r="D7583" t="s">
        <v>67</v>
      </c>
      <c r="E7583">
        <v>31562.149047851599</v>
      </c>
      <c r="F7583" s="13">
        <f t="shared" si="456"/>
        <v>153.17497941245219</v>
      </c>
      <c r="G7583" s="13">
        <f t="shared" si="457"/>
        <v>153.17497941245219</v>
      </c>
      <c r="H7583">
        <v>31.562149047851602</v>
      </c>
      <c r="I7583">
        <f t="shared" si="458"/>
        <v>0.1531749794124522</v>
      </c>
      <c r="J7583">
        <f t="shared" si="459"/>
        <v>0.1531749794124522</v>
      </c>
      <c r="K7583" t="s">
        <v>563</v>
      </c>
      <c r="L7583" t="s">
        <v>563</v>
      </c>
      <c r="M7583" t="s">
        <v>563</v>
      </c>
      <c r="N7583">
        <v>0</v>
      </c>
      <c r="O7583">
        <v>1</v>
      </c>
      <c r="P7583" t="s">
        <v>1</v>
      </c>
      <c r="Q7583" t="s">
        <v>1</v>
      </c>
      <c r="R7583">
        <v>1</v>
      </c>
      <c r="S7583" t="s">
        <v>564</v>
      </c>
      <c r="T7583">
        <v>0</v>
      </c>
      <c r="U7583">
        <v>0</v>
      </c>
      <c r="V7583" t="s">
        <v>1</v>
      </c>
      <c r="W7583" t="s">
        <v>1</v>
      </c>
      <c r="X7583">
        <v>1</v>
      </c>
      <c r="Y7583" t="s">
        <v>565</v>
      </c>
    </row>
    <row r="7584" spans="1:25">
      <c r="A7584" t="s">
        <v>62</v>
      </c>
      <c r="B7584" t="s">
        <v>66</v>
      </c>
      <c r="C7584">
        <v>2011</v>
      </c>
      <c r="D7584" t="s">
        <v>67</v>
      </c>
      <c r="E7584">
        <v>31762.266159057599</v>
      </c>
      <c r="F7584" s="13">
        <f t="shared" si="456"/>
        <v>154.09571361028478</v>
      </c>
      <c r="G7584" s="13">
        <f t="shared" si="457"/>
        <v>154.09571361028478</v>
      </c>
      <c r="H7584">
        <v>31.762266159057599</v>
      </c>
      <c r="I7584">
        <f t="shared" si="458"/>
        <v>0.15409571361028476</v>
      </c>
      <c r="J7584">
        <f t="shared" si="459"/>
        <v>0.15409571361028476</v>
      </c>
      <c r="K7584" t="s">
        <v>563</v>
      </c>
      <c r="L7584" t="s">
        <v>563</v>
      </c>
      <c r="M7584" t="s">
        <v>563</v>
      </c>
      <c r="N7584">
        <v>0</v>
      </c>
      <c r="O7584">
        <v>1</v>
      </c>
      <c r="P7584" t="s">
        <v>1</v>
      </c>
      <c r="Q7584" t="s">
        <v>1</v>
      </c>
      <c r="R7584">
        <v>1</v>
      </c>
      <c r="S7584" t="s">
        <v>564</v>
      </c>
      <c r="T7584">
        <v>0</v>
      </c>
      <c r="U7584">
        <v>0</v>
      </c>
      <c r="V7584" t="s">
        <v>1</v>
      </c>
      <c r="W7584" t="s">
        <v>1</v>
      </c>
      <c r="X7584">
        <v>1</v>
      </c>
      <c r="Y7584" t="s">
        <v>565</v>
      </c>
    </row>
    <row r="7585" spans="1:25">
      <c r="A7585" t="s">
        <v>62</v>
      </c>
      <c r="B7585" t="s">
        <v>66</v>
      </c>
      <c r="C7585">
        <v>2011</v>
      </c>
      <c r="D7585" t="s">
        <v>67</v>
      </c>
      <c r="E7585">
        <v>31961.959838867198</v>
      </c>
      <c r="F7585" s="13">
        <f t="shared" si="456"/>
        <v>155.01420011389504</v>
      </c>
      <c r="G7585" s="13">
        <f t="shared" si="457"/>
        <v>155.01420011389504</v>
      </c>
      <c r="H7585">
        <v>31.961959838867202</v>
      </c>
      <c r="I7585">
        <f t="shared" si="458"/>
        <v>0.15501420011389505</v>
      </c>
      <c r="J7585">
        <f t="shared" si="459"/>
        <v>0.15501420011389505</v>
      </c>
      <c r="K7585" t="s">
        <v>563</v>
      </c>
      <c r="L7585" t="s">
        <v>563</v>
      </c>
      <c r="M7585" t="s">
        <v>563</v>
      </c>
      <c r="N7585">
        <v>0</v>
      </c>
      <c r="O7585">
        <v>1</v>
      </c>
      <c r="P7585" t="s">
        <v>1</v>
      </c>
      <c r="Q7585" t="s">
        <v>1</v>
      </c>
      <c r="R7585">
        <v>1</v>
      </c>
      <c r="S7585" t="s">
        <v>564</v>
      </c>
      <c r="T7585">
        <v>0</v>
      </c>
      <c r="U7585">
        <v>0</v>
      </c>
      <c r="V7585" t="s">
        <v>1</v>
      </c>
      <c r="W7585" t="s">
        <v>1</v>
      </c>
      <c r="X7585">
        <v>1</v>
      </c>
      <c r="Y7585" t="s">
        <v>565</v>
      </c>
    </row>
    <row r="7586" spans="1:25">
      <c r="A7586" t="s">
        <v>62</v>
      </c>
      <c r="B7586" t="s">
        <v>66</v>
      </c>
      <c r="C7586">
        <v>2011</v>
      </c>
      <c r="D7586" t="s">
        <v>67</v>
      </c>
      <c r="E7586">
        <v>32162.494659423799</v>
      </c>
      <c r="F7586" s="13">
        <f t="shared" si="456"/>
        <v>155.93625633553251</v>
      </c>
      <c r="G7586" s="13">
        <f t="shared" si="457"/>
        <v>155.93625633553251</v>
      </c>
      <c r="H7586">
        <v>32.1624946594238</v>
      </c>
      <c r="I7586">
        <f t="shared" si="458"/>
        <v>0.15593625633553251</v>
      </c>
      <c r="J7586">
        <f t="shared" si="459"/>
        <v>0.15593625633553251</v>
      </c>
      <c r="K7586" t="s">
        <v>563</v>
      </c>
      <c r="L7586" t="s">
        <v>563</v>
      </c>
      <c r="M7586" t="s">
        <v>563</v>
      </c>
      <c r="N7586">
        <v>0</v>
      </c>
      <c r="O7586">
        <v>1</v>
      </c>
      <c r="P7586" t="s">
        <v>1</v>
      </c>
      <c r="Q7586" t="s">
        <v>1</v>
      </c>
      <c r="R7586">
        <v>1</v>
      </c>
      <c r="S7586" t="s">
        <v>564</v>
      </c>
      <c r="T7586">
        <v>0</v>
      </c>
      <c r="U7586">
        <v>0</v>
      </c>
      <c r="V7586" t="s">
        <v>1</v>
      </c>
      <c r="W7586" t="s">
        <v>1</v>
      </c>
      <c r="X7586">
        <v>1</v>
      </c>
      <c r="Y7586" t="s">
        <v>565</v>
      </c>
    </row>
    <row r="7587" spans="1:25">
      <c r="A7587" t="s">
        <v>62</v>
      </c>
      <c r="B7587" t="s">
        <v>66</v>
      </c>
      <c r="C7587">
        <v>2011</v>
      </c>
      <c r="D7587" t="s">
        <v>67</v>
      </c>
      <c r="E7587">
        <v>32362.186431884798</v>
      </c>
      <c r="F7587" s="13">
        <f t="shared" si="456"/>
        <v>156.85414035082036</v>
      </c>
      <c r="G7587" s="13">
        <f t="shared" si="457"/>
        <v>156.85414035082036</v>
      </c>
      <c r="H7587">
        <v>32.362186431884801</v>
      </c>
      <c r="I7587">
        <f t="shared" si="458"/>
        <v>0.15685414035082035</v>
      </c>
      <c r="J7587">
        <f t="shared" si="459"/>
        <v>0.15685414035082035</v>
      </c>
      <c r="K7587" t="s">
        <v>563</v>
      </c>
      <c r="L7587" t="s">
        <v>563</v>
      </c>
      <c r="M7587" t="s">
        <v>563</v>
      </c>
      <c r="N7587">
        <v>0</v>
      </c>
      <c r="O7587">
        <v>1</v>
      </c>
      <c r="P7587" t="s">
        <v>1</v>
      </c>
      <c r="Q7587" t="s">
        <v>1</v>
      </c>
      <c r="R7587">
        <v>1</v>
      </c>
      <c r="S7587" t="s">
        <v>564</v>
      </c>
      <c r="T7587">
        <v>0</v>
      </c>
      <c r="U7587">
        <v>0</v>
      </c>
      <c r="V7587" t="s">
        <v>1</v>
      </c>
      <c r="W7587" t="s">
        <v>1</v>
      </c>
      <c r="X7587">
        <v>1</v>
      </c>
      <c r="Y7587" t="s">
        <v>565</v>
      </c>
    </row>
    <row r="7588" spans="1:25">
      <c r="A7588" t="s">
        <v>62</v>
      </c>
      <c r="B7588" t="s">
        <v>66</v>
      </c>
      <c r="C7588">
        <v>2011</v>
      </c>
      <c r="D7588" t="s">
        <v>67</v>
      </c>
      <c r="E7588">
        <v>32732.273101806601</v>
      </c>
      <c r="F7588" s="13">
        <f t="shared" si="456"/>
        <v>158.55447101356873</v>
      </c>
      <c r="G7588" s="13">
        <f t="shared" si="457"/>
        <v>158.55447101356873</v>
      </c>
      <c r="H7588">
        <v>32.732273101806598</v>
      </c>
      <c r="I7588">
        <f t="shared" si="458"/>
        <v>0.15855447101356873</v>
      </c>
      <c r="J7588">
        <f t="shared" si="459"/>
        <v>0.15855447101356873</v>
      </c>
      <c r="K7588" t="s">
        <v>563</v>
      </c>
      <c r="L7588" t="s">
        <v>563</v>
      </c>
      <c r="M7588" t="s">
        <v>563</v>
      </c>
      <c r="N7588">
        <v>0</v>
      </c>
      <c r="O7588">
        <v>1</v>
      </c>
      <c r="P7588" t="s">
        <v>1</v>
      </c>
      <c r="Q7588" t="s">
        <v>1</v>
      </c>
      <c r="R7588">
        <v>1</v>
      </c>
      <c r="S7588" t="s">
        <v>564</v>
      </c>
      <c r="T7588">
        <v>0</v>
      </c>
      <c r="U7588">
        <v>0</v>
      </c>
      <c r="V7588" t="s">
        <v>1</v>
      </c>
      <c r="W7588" t="s">
        <v>1</v>
      </c>
      <c r="X7588">
        <v>1</v>
      </c>
      <c r="Y7588" t="s">
        <v>565</v>
      </c>
    </row>
    <row r="7589" spans="1:25">
      <c r="A7589" t="s">
        <v>62</v>
      </c>
      <c r="B7589" t="s">
        <v>66</v>
      </c>
      <c r="C7589">
        <v>2011</v>
      </c>
      <c r="D7589" t="s">
        <v>67</v>
      </c>
      <c r="E7589">
        <v>32912.467956542998</v>
      </c>
      <c r="F7589" s="13">
        <f t="shared" si="456"/>
        <v>159.38199931586064</v>
      </c>
      <c r="G7589" s="13">
        <f t="shared" si="457"/>
        <v>159.38199931586064</v>
      </c>
      <c r="H7589">
        <v>32.912467956542997</v>
      </c>
      <c r="I7589">
        <f t="shared" si="458"/>
        <v>0.15938199931586064</v>
      </c>
      <c r="J7589">
        <f t="shared" si="459"/>
        <v>0.15938199931586064</v>
      </c>
      <c r="K7589" t="s">
        <v>563</v>
      </c>
      <c r="L7589" t="s">
        <v>563</v>
      </c>
      <c r="M7589" t="s">
        <v>563</v>
      </c>
      <c r="N7589">
        <v>0</v>
      </c>
      <c r="O7589">
        <v>1</v>
      </c>
      <c r="P7589" t="s">
        <v>1</v>
      </c>
      <c r="Q7589" t="s">
        <v>1</v>
      </c>
      <c r="R7589">
        <v>1</v>
      </c>
      <c r="S7589" t="s">
        <v>564</v>
      </c>
      <c r="T7589">
        <v>0</v>
      </c>
      <c r="U7589">
        <v>0</v>
      </c>
      <c r="V7589" t="s">
        <v>1</v>
      </c>
      <c r="W7589" t="s">
        <v>1</v>
      </c>
      <c r="X7589">
        <v>1</v>
      </c>
      <c r="Y7589" t="s">
        <v>565</v>
      </c>
    </row>
    <row r="7590" spans="1:25">
      <c r="A7590" t="s">
        <v>62</v>
      </c>
      <c r="B7590" t="s">
        <v>66</v>
      </c>
      <c r="C7590">
        <v>2011</v>
      </c>
      <c r="D7590" t="s">
        <v>67</v>
      </c>
      <c r="E7590">
        <v>33223.331451416001</v>
      </c>
      <c r="F7590" s="13">
        <f t="shared" si="456"/>
        <v>160.8090604989774</v>
      </c>
      <c r="G7590" s="13">
        <f t="shared" si="457"/>
        <v>160.8090604989774</v>
      </c>
      <c r="H7590">
        <v>33.223331451416001</v>
      </c>
      <c r="I7590">
        <f t="shared" si="458"/>
        <v>0.16080906049897739</v>
      </c>
      <c r="J7590">
        <f t="shared" si="459"/>
        <v>0.16080906049897739</v>
      </c>
      <c r="K7590" t="s">
        <v>563</v>
      </c>
      <c r="L7590" t="s">
        <v>563</v>
      </c>
      <c r="M7590" t="s">
        <v>563</v>
      </c>
      <c r="N7590">
        <v>0</v>
      </c>
      <c r="O7590">
        <v>1</v>
      </c>
      <c r="P7590" t="s">
        <v>1</v>
      </c>
      <c r="Q7590" t="s">
        <v>1</v>
      </c>
      <c r="R7590">
        <v>1</v>
      </c>
      <c r="S7590" t="s">
        <v>564</v>
      </c>
      <c r="T7590">
        <v>0</v>
      </c>
      <c r="U7590">
        <v>0</v>
      </c>
      <c r="V7590" t="s">
        <v>1</v>
      </c>
      <c r="W7590" t="s">
        <v>1</v>
      </c>
      <c r="X7590">
        <v>1</v>
      </c>
      <c r="Y7590" t="s">
        <v>565</v>
      </c>
    </row>
    <row r="7591" spans="1:25">
      <c r="A7591" t="s">
        <v>62</v>
      </c>
      <c r="B7591" t="s">
        <v>66</v>
      </c>
      <c r="C7591">
        <v>2011</v>
      </c>
      <c r="D7591" t="s">
        <v>67</v>
      </c>
      <c r="E7591">
        <v>33309.211730957002</v>
      </c>
      <c r="F7591" s="13">
        <f t="shared" si="456"/>
        <v>161.20318341325944</v>
      </c>
      <c r="G7591" s="13">
        <f t="shared" si="457"/>
        <v>161.20318341325944</v>
      </c>
      <c r="H7591">
        <v>33.309211730957003</v>
      </c>
      <c r="I7591">
        <f t="shared" si="458"/>
        <v>0.16120318341325943</v>
      </c>
      <c r="J7591">
        <f t="shared" si="459"/>
        <v>0.16120318341325943</v>
      </c>
      <c r="K7591" t="s">
        <v>563</v>
      </c>
      <c r="L7591" t="s">
        <v>563</v>
      </c>
      <c r="M7591" t="s">
        <v>563</v>
      </c>
      <c r="N7591">
        <v>0</v>
      </c>
      <c r="O7591">
        <v>1</v>
      </c>
      <c r="P7591" t="s">
        <v>1</v>
      </c>
      <c r="Q7591" t="s">
        <v>1</v>
      </c>
      <c r="R7591">
        <v>1</v>
      </c>
      <c r="S7591" t="s">
        <v>564</v>
      </c>
      <c r="T7591">
        <v>0</v>
      </c>
      <c r="U7591">
        <v>0</v>
      </c>
      <c r="V7591" t="s">
        <v>1</v>
      </c>
      <c r="W7591" t="s">
        <v>1</v>
      </c>
      <c r="X7591">
        <v>1</v>
      </c>
      <c r="Y7591" t="s">
        <v>565</v>
      </c>
    </row>
    <row r="7592" spans="1:25">
      <c r="A7592" t="s">
        <v>62</v>
      </c>
      <c r="B7592" t="s">
        <v>66</v>
      </c>
      <c r="C7592">
        <v>2011</v>
      </c>
      <c r="D7592" t="s">
        <v>67</v>
      </c>
      <c r="E7592">
        <v>33488.826751708999</v>
      </c>
      <c r="F7592" s="13">
        <f t="shared" si="456"/>
        <v>162.02730505361086</v>
      </c>
      <c r="G7592" s="13">
        <f t="shared" si="457"/>
        <v>162.02730505361086</v>
      </c>
      <c r="H7592">
        <v>33.488826751708999</v>
      </c>
      <c r="I7592">
        <f t="shared" si="458"/>
        <v>0.16202730505361085</v>
      </c>
      <c r="J7592">
        <f t="shared" si="459"/>
        <v>0.16202730505361085</v>
      </c>
      <c r="K7592" t="s">
        <v>563</v>
      </c>
      <c r="L7592" t="s">
        <v>563</v>
      </c>
      <c r="M7592" t="s">
        <v>563</v>
      </c>
      <c r="N7592">
        <v>0</v>
      </c>
      <c r="O7592">
        <v>1</v>
      </c>
      <c r="P7592" t="s">
        <v>1</v>
      </c>
      <c r="Q7592" t="s">
        <v>1</v>
      </c>
      <c r="R7592">
        <v>1</v>
      </c>
      <c r="S7592" t="s">
        <v>564</v>
      </c>
      <c r="T7592">
        <v>0</v>
      </c>
      <c r="U7592">
        <v>0</v>
      </c>
      <c r="V7592" t="s">
        <v>1</v>
      </c>
      <c r="W7592" t="s">
        <v>1</v>
      </c>
      <c r="X7592">
        <v>1</v>
      </c>
      <c r="Y7592" t="s">
        <v>565</v>
      </c>
    </row>
    <row r="7593" spans="1:25">
      <c r="A7593" t="s">
        <v>62</v>
      </c>
      <c r="B7593" t="s">
        <v>66</v>
      </c>
      <c r="C7593">
        <v>2011</v>
      </c>
      <c r="D7593" t="s">
        <v>67</v>
      </c>
      <c r="E7593">
        <v>33532.695770263701</v>
      </c>
      <c r="F7593" s="13">
        <f t="shared" si="456"/>
        <v>162.22855298131469</v>
      </c>
      <c r="G7593" s="13">
        <f t="shared" si="457"/>
        <v>162.22855298131469</v>
      </c>
      <c r="H7593">
        <v>33.5326957702637</v>
      </c>
      <c r="I7593">
        <f t="shared" si="458"/>
        <v>0.16222855298131469</v>
      </c>
      <c r="J7593">
        <f t="shared" si="459"/>
        <v>0.16222855298131469</v>
      </c>
      <c r="K7593" t="s">
        <v>563</v>
      </c>
      <c r="L7593" t="s">
        <v>563</v>
      </c>
      <c r="M7593" t="s">
        <v>563</v>
      </c>
      <c r="N7593">
        <v>0</v>
      </c>
      <c r="O7593">
        <v>1</v>
      </c>
      <c r="P7593" t="s">
        <v>1</v>
      </c>
      <c r="Q7593" t="s">
        <v>1</v>
      </c>
      <c r="R7593">
        <v>1</v>
      </c>
      <c r="S7593" t="s">
        <v>564</v>
      </c>
      <c r="T7593">
        <v>0</v>
      </c>
      <c r="U7593">
        <v>0</v>
      </c>
      <c r="V7593" t="s">
        <v>1</v>
      </c>
      <c r="W7593" t="s">
        <v>1</v>
      </c>
      <c r="X7593">
        <v>1</v>
      </c>
      <c r="Y7593" t="s">
        <v>565</v>
      </c>
    </row>
    <row r="7594" spans="1:25">
      <c r="A7594" t="s">
        <v>62</v>
      </c>
      <c r="B7594" t="s">
        <v>66</v>
      </c>
      <c r="C7594">
        <v>2011</v>
      </c>
      <c r="D7594" t="s">
        <v>67</v>
      </c>
      <c r="E7594">
        <v>36388.805389404297</v>
      </c>
      <c r="F7594" s="13">
        <f t="shared" si="456"/>
        <v>175.30235836777402</v>
      </c>
      <c r="G7594" s="13">
        <f t="shared" si="457"/>
        <v>175.30235836777402</v>
      </c>
      <c r="H7594">
        <v>36.388805389404297</v>
      </c>
      <c r="I7594">
        <f t="shared" si="458"/>
        <v>0.17530235836777402</v>
      </c>
      <c r="J7594">
        <f t="shared" si="459"/>
        <v>0.17530235836777402</v>
      </c>
      <c r="K7594" t="s">
        <v>563</v>
      </c>
      <c r="L7594" t="s">
        <v>563</v>
      </c>
      <c r="M7594" t="s">
        <v>563</v>
      </c>
      <c r="N7594">
        <v>0</v>
      </c>
      <c r="O7594">
        <v>1</v>
      </c>
      <c r="P7594" t="s">
        <v>1</v>
      </c>
      <c r="Q7594" t="s">
        <v>1</v>
      </c>
      <c r="R7594">
        <v>1</v>
      </c>
      <c r="S7594" t="s">
        <v>564</v>
      </c>
      <c r="T7594">
        <v>0</v>
      </c>
      <c r="U7594">
        <v>0</v>
      </c>
      <c r="V7594" t="s">
        <v>1</v>
      </c>
      <c r="W7594" t="s">
        <v>1</v>
      </c>
      <c r="X7594">
        <v>1</v>
      </c>
      <c r="Y7594" t="s">
        <v>565</v>
      </c>
    </row>
    <row r="7595" spans="1:25">
      <c r="A7595" t="s">
        <v>62</v>
      </c>
      <c r="B7595" t="s">
        <v>66</v>
      </c>
      <c r="C7595">
        <v>2011</v>
      </c>
      <c r="D7595" t="s">
        <v>67</v>
      </c>
      <c r="E7595">
        <v>37060.268402099602</v>
      </c>
      <c r="F7595" s="13">
        <f t="shared" si="456"/>
        <v>178.36810125875377</v>
      </c>
      <c r="G7595" s="13">
        <f t="shared" si="457"/>
        <v>178.36810125875377</v>
      </c>
      <c r="H7595">
        <v>37.060268402099602</v>
      </c>
      <c r="I7595">
        <f t="shared" si="458"/>
        <v>0.17836810125875377</v>
      </c>
      <c r="J7595">
        <f t="shared" si="459"/>
        <v>0.17836810125875377</v>
      </c>
      <c r="K7595" t="s">
        <v>563</v>
      </c>
      <c r="L7595" t="s">
        <v>563</v>
      </c>
      <c r="M7595" t="s">
        <v>563</v>
      </c>
      <c r="N7595">
        <v>0</v>
      </c>
      <c r="O7595">
        <v>1</v>
      </c>
      <c r="P7595" t="s">
        <v>1</v>
      </c>
      <c r="Q7595" t="s">
        <v>1</v>
      </c>
      <c r="R7595">
        <v>1</v>
      </c>
      <c r="S7595" t="s">
        <v>564</v>
      </c>
      <c r="T7595">
        <v>0</v>
      </c>
      <c r="U7595">
        <v>0</v>
      </c>
      <c r="V7595" t="s">
        <v>1</v>
      </c>
      <c r="W7595" t="s">
        <v>1</v>
      </c>
      <c r="X7595">
        <v>1</v>
      </c>
      <c r="Y7595" t="s">
        <v>565</v>
      </c>
    </row>
    <row r="7596" spans="1:25">
      <c r="A7596" t="s">
        <v>62</v>
      </c>
      <c r="B7596" t="s">
        <v>66</v>
      </c>
      <c r="C7596">
        <v>2011</v>
      </c>
      <c r="D7596" t="s">
        <v>67</v>
      </c>
      <c r="E7596">
        <v>33361.709594726599</v>
      </c>
      <c r="F7596" s="13">
        <f t="shared" si="456"/>
        <v>161.44408137348762</v>
      </c>
      <c r="G7596" s="13">
        <f t="shared" si="457"/>
        <v>161.44408137348762</v>
      </c>
      <c r="H7596">
        <v>33.361709594726598</v>
      </c>
      <c r="I7596">
        <f t="shared" si="458"/>
        <v>0.16144408137348762</v>
      </c>
      <c r="J7596">
        <f t="shared" si="459"/>
        <v>0.16144408137348762</v>
      </c>
      <c r="K7596" t="s">
        <v>563</v>
      </c>
      <c r="L7596" t="s">
        <v>563</v>
      </c>
      <c r="M7596" t="s">
        <v>563</v>
      </c>
      <c r="N7596">
        <v>0</v>
      </c>
      <c r="O7596">
        <v>1</v>
      </c>
      <c r="P7596" t="s">
        <v>1</v>
      </c>
      <c r="Q7596" t="s">
        <v>1</v>
      </c>
      <c r="R7596">
        <v>1</v>
      </c>
      <c r="S7596" t="s">
        <v>564</v>
      </c>
      <c r="T7596">
        <v>0</v>
      </c>
      <c r="U7596">
        <v>0</v>
      </c>
      <c r="V7596" t="s">
        <v>1</v>
      </c>
      <c r="W7596" t="s">
        <v>1</v>
      </c>
      <c r="X7596">
        <v>1</v>
      </c>
      <c r="Y7596" t="s">
        <v>565</v>
      </c>
    </row>
    <row r="7597" spans="1:25">
      <c r="A7597" t="s">
        <v>62</v>
      </c>
      <c r="B7597" t="s">
        <v>66</v>
      </c>
      <c r="C7597">
        <v>2011</v>
      </c>
      <c r="D7597" t="s">
        <v>67</v>
      </c>
      <c r="E7597">
        <v>33432.365417480498</v>
      </c>
      <c r="F7597" s="13">
        <f t="shared" si="456"/>
        <v>161.76827011922293</v>
      </c>
      <c r="G7597" s="13">
        <f t="shared" si="457"/>
        <v>161.76827011922293</v>
      </c>
      <c r="H7597">
        <v>33.432365417480497</v>
      </c>
      <c r="I7597">
        <f t="shared" si="458"/>
        <v>0.16176827011922293</v>
      </c>
      <c r="J7597">
        <f t="shared" si="459"/>
        <v>0.16176827011922293</v>
      </c>
      <c r="K7597" t="s">
        <v>563</v>
      </c>
      <c r="L7597" t="s">
        <v>563</v>
      </c>
      <c r="M7597" t="s">
        <v>563</v>
      </c>
      <c r="N7597">
        <v>0</v>
      </c>
      <c r="O7597">
        <v>1</v>
      </c>
      <c r="P7597" t="s">
        <v>1</v>
      </c>
      <c r="Q7597" t="s">
        <v>1</v>
      </c>
      <c r="R7597">
        <v>1</v>
      </c>
      <c r="S7597" t="s">
        <v>564</v>
      </c>
      <c r="T7597">
        <v>0</v>
      </c>
      <c r="U7597">
        <v>0</v>
      </c>
      <c r="V7597" t="s">
        <v>1</v>
      </c>
      <c r="W7597" t="s">
        <v>1</v>
      </c>
      <c r="X7597">
        <v>1</v>
      </c>
      <c r="Y7597" t="s">
        <v>565</v>
      </c>
    </row>
    <row r="7598" spans="1:25">
      <c r="A7598" t="s">
        <v>62</v>
      </c>
      <c r="B7598" t="s">
        <v>66</v>
      </c>
      <c r="C7598">
        <v>2011</v>
      </c>
      <c r="D7598" t="s">
        <v>67</v>
      </c>
      <c r="E7598">
        <v>33614.0975952148</v>
      </c>
      <c r="F7598" s="13">
        <f t="shared" si="456"/>
        <v>162.6019455196633</v>
      </c>
      <c r="G7598" s="13">
        <f t="shared" si="457"/>
        <v>162.6019455196633</v>
      </c>
      <c r="H7598">
        <v>33.614097595214801</v>
      </c>
      <c r="I7598">
        <f t="shared" si="458"/>
        <v>0.16260194551966331</v>
      </c>
      <c r="J7598">
        <f t="shared" si="459"/>
        <v>0.16260194551966331</v>
      </c>
      <c r="K7598" t="s">
        <v>563</v>
      </c>
      <c r="L7598" t="s">
        <v>563</v>
      </c>
      <c r="M7598" t="s">
        <v>563</v>
      </c>
      <c r="N7598">
        <v>0</v>
      </c>
      <c r="O7598">
        <v>1</v>
      </c>
      <c r="P7598" t="s">
        <v>1</v>
      </c>
      <c r="Q7598" t="s">
        <v>1</v>
      </c>
      <c r="R7598">
        <v>1</v>
      </c>
      <c r="S7598" t="s">
        <v>564</v>
      </c>
      <c r="T7598">
        <v>0</v>
      </c>
      <c r="U7598">
        <v>0</v>
      </c>
      <c r="V7598" t="s">
        <v>1</v>
      </c>
      <c r="W7598" t="s">
        <v>1</v>
      </c>
      <c r="X7598">
        <v>1</v>
      </c>
      <c r="Y7598" t="s">
        <v>565</v>
      </c>
    </row>
    <row r="7599" spans="1:25">
      <c r="A7599" t="s">
        <v>62</v>
      </c>
      <c r="B7599" t="s">
        <v>66</v>
      </c>
      <c r="C7599">
        <v>2011</v>
      </c>
      <c r="D7599" t="s">
        <v>67</v>
      </c>
      <c r="E7599">
        <v>33667.366027832002</v>
      </c>
      <c r="F7599" s="13">
        <f t="shared" si="456"/>
        <v>162.84626400905537</v>
      </c>
      <c r="G7599" s="13">
        <f t="shared" si="457"/>
        <v>162.84626400905537</v>
      </c>
      <c r="H7599">
        <v>33.667366027832003</v>
      </c>
      <c r="I7599">
        <f t="shared" si="458"/>
        <v>0.16284626400905539</v>
      </c>
      <c r="J7599">
        <f t="shared" si="459"/>
        <v>0.16284626400905539</v>
      </c>
      <c r="K7599" t="s">
        <v>563</v>
      </c>
      <c r="L7599" t="s">
        <v>563</v>
      </c>
      <c r="M7599" t="s">
        <v>563</v>
      </c>
      <c r="N7599">
        <v>0</v>
      </c>
      <c r="O7599">
        <v>1</v>
      </c>
      <c r="P7599" t="s">
        <v>1</v>
      </c>
      <c r="Q7599" t="s">
        <v>1</v>
      </c>
      <c r="R7599">
        <v>1</v>
      </c>
      <c r="S7599" t="s">
        <v>564</v>
      </c>
      <c r="T7599">
        <v>0</v>
      </c>
      <c r="U7599">
        <v>0</v>
      </c>
      <c r="V7599" t="s">
        <v>1</v>
      </c>
      <c r="W7599" t="s">
        <v>1</v>
      </c>
      <c r="X7599">
        <v>1</v>
      </c>
      <c r="Y7599" t="s">
        <v>565</v>
      </c>
    </row>
    <row r="7600" spans="1:25">
      <c r="A7600" t="s">
        <v>62</v>
      </c>
      <c r="B7600" t="s">
        <v>66</v>
      </c>
      <c r="C7600">
        <v>2011</v>
      </c>
      <c r="D7600" t="s">
        <v>67</v>
      </c>
      <c r="E7600">
        <v>34477.207183837898</v>
      </c>
      <c r="F7600" s="13">
        <f t="shared" si="456"/>
        <v>166.55819640362077</v>
      </c>
      <c r="G7600" s="13">
        <f t="shared" si="457"/>
        <v>166.55819640362077</v>
      </c>
      <c r="H7600">
        <v>34.477207183837898</v>
      </c>
      <c r="I7600">
        <f t="shared" si="458"/>
        <v>0.16655819640362077</v>
      </c>
      <c r="J7600">
        <f t="shared" si="459"/>
        <v>0.16655819640362077</v>
      </c>
      <c r="K7600" t="s">
        <v>563</v>
      </c>
      <c r="L7600" t="s">
        <v>563</v>
      </c>
      <c r="M7600" t="s">
        <v>563</v>
      </c>
      <c r="N7600">
        <v>0</v>
      </c>
      <c r="O7600">
        <v>1</v>
      </c>
      <c r="P7600" t="s">
        <v>1</v>
      </c>
      <c r="Q7600" t="s">
        <v>1</v>
      </c>
      <c r="R7600">
        <v>1</v>
      </c>
      <c r="S7600" t="s">
        <v>564</v>
      </c>
      <c r="T7600">
        <v>0</v>
      </c>
      <c r="U7600">
        <v>0</v>
      </c>
      <c r="V7600" t="s">
        <v>1</v>
      </c>
      <c r="W7600" t="s">
        <v>1</v>
      </c>
      <c r="X7600">
        <v>1</v>
      </c>
      <c r="Y7600" t="s">
        <v>565</v>
      </c>
    </row>
    <row r="7601" spans="1:25">
      <c r="A7601" t="s">
        <v>62</v>
      </c>
      <c r="B7601" t="s">
        <v>66</v>
      </c>
      <c r="C7601">
        <v>2011</v>
      </c>
      <c r="D7601" t="s">
        <v>67</v>
      </c>
      <c r="E7601">
        <v>32589.744567871101</v>
      </c>
      <c r="F7601" s="13">
        <f t="shared" si="456"/>
        <v>157.89975472307586</v>
      </c>
      <c r="G7601" s="13">
        <f t="shared" si="457"/>
        <v>157.89975472307586</v>
      </c>
      <c r="H7601">
        <v>32.589744567871101</v>
      </c>
      <c r="I7601">
        <f t="shared" si="458"/>
        <v>0.15789975472307585</v>
      </c>
      <c r="J7601">
        <f t="shared" si="459"/>
        <v>0.15789975472307585</v>
      </c>
      <c r="K7601">
        <v>831.51220393057395</v>
      </c>
      <c r="L7601">
        <v>1708.48674586981</v>
      </c>
      <c r="M7601">
        <v>320.973175834063</v>
      </c>
      <c r="N7601">
        <v>0</v>
      </c>
      <c r="O7601">
        <v>1</v>
      </c>
      <c r="P7601" t="s">
        <v>1</v>
      </c>
      <c r="Q7601" t="s">
        <v>1</v>
      </c>
      <c r="R7601">
        <v>1</v>
      </c>
      <c r="S7601" t="s">
        <v>564</v>
      </c>
      <c r="T7601">
        <v>0</v>
      </c>
      <c r="U7601">
        <v>0</v>
      </c>
      <c r="V7601" t="s">
        <v>1</v>
      </c>
      <c r="W7601" t="s">
        <v>1</v>
      </c>
      <c r="X7601">
        <v>1</v>
      </c>
      <c r="Y7601" t="s">
        <v>565</v>
      </c>
    </row>
    <row r="7602" spans="1:25">
      <c r="A7602" t="s">
        <v>62</v>
      </c>
      <c r="B7602" t="s">
        <v>66</v>
      </c>
      <c r="C7602">
        <v>2011</v>
      </c>
      <c r="D7602" t="s">
        <v>67</v>
      </c>
      <c r="E7602">
        <v>33090.362548828103</v>
      </c>
      <c r="F7602" s="13">
        <f t="shared" si="456"/>
        <v>160.19873368494939</v>
      </c>
      <c r="G7602" s="13">
        <f t="shared" si="457"/>
        <v>160.19873368494939</v>
      </c>
      <c r="H7602">
        <v>33.090362548828097</v>
      </c>
      <c r="I7602">
        <f t="shared" si="458"/>
        <v>0.16019873368494938</v>
      </c>
      <c r="J7602">
        <f t="shared" si="459"/>
        <v>0.16019873368494938</v>
      </c>
      <c r="K7602">
        <v>572.13520581161902</v>
      </c>
      <c r="L7602">
        <v>711.38071348739197</v>
      </c>
      <c r="M7602">
        <v>168.96429402878201</v>
      </c>
      <c r="N7602">
        <v>0</v>
      </c>
      <c r="O7602">
        <v>1</v>
      </c>
      <c r="P7602" t="s">
        <v>1</v>
      </c>
      <c r="Q7602" t="s">
        <v>1</v>
      </c>
      <c r="R7602">
        <v>1</v>
      </c>
      <c r="S7602" t="s">
        <v>564</v>
      </c>
      <c r="T7602">
        <v>0</v>
      </c>
      <c r="U7602">
        <v>0</v>
      </c>
      <c r="V7602" t="s">
        <v>1</v>
      </c>
      <c r="W7602" t="s">
        <v>1</v>
      </c>
      <c r="X7602">
        <v>1</v>
      </c>
      <c r="Y7602" t="s">
        <v>565</v>
      </c>
    </row>
    <row r="7603" spans="1:25">
      <c r="A7603" t="s">
        <v>62</v>
      </c>
      <c r="B7603" t="s">
        <v>66</v>
      </c>
      <c r="C7603">
        <v>2011</v>
      </c>
      <c r="D7603" t="s">
        <v>67</v>
      </c>
      <c r="E7603">
        <v>33381.664276123003</v>
      </c>
      <c r="F7603" s="13">
        <f t="shared" si="456"/>
        <v>161.53564265300355</v>
      </c>
      <c r="G7603" s="13">
        <f t="shared" si="457"/>
        <v>161.53564265300355</v>
      </c>
      <c r="H7603">
        <v>33.381664276122997</v>
      </c>
      <c r="I7603">
        <f t="shared" si="458"/>
        <v>0.16153564265300355</v>
      </c>
      <c r="J7603">
        <f t="shared" si="459"/>
        <v>0.16153564265300355</v>
      </c>
      <c r="K7603">
        <v>824.59226321511301</v>
      </c>
      <c r="L7603">
        <v>1659.15807328816</v>
      </c>
      <c r="M7603">
        <v>313.38462433924701</v>
      </c>
      <c r="N7603">
        <v>0</v>
      </c>
      <c r="O7603">
        <v>1</v>
      </c>
      <c r="P7603" t="s">
        <v>1</v>
      </c>
      <c r="Q7603" t="s">
        <v>1</v>
      </c>
      <c r="R7603">
        <v>1</v>
      </c>
      <c r="S7603" t="s">
        <v>564</v>
      </c>
      <c r="T7603">
        <v>0</v>
      </c>
      <c r="U7603">
        <v>0</v>
      </c>
      <c r="V7603" t="s">
        <v>1</v>
      </c>
      <c r="W7603" t="s">
        <v>1</v>
      </c>
      <c r="X7603">
        <v>1</v>
      </c>
      <c r="Y7603" t="s">
        <v>565</v>
      </c>
    </row>
    <row r="7604" spans="1:25">
      <c r="A7604" t="s">
        <v>62</v>
      </c>
      <c r="B7604" t="s">
        <v>66</v>
      </c>
      <c r="C7604">
        <v>2011</v>
      </c>
      <c r="D7604" t="s">
        <v>67</v>
      </c>
      <c r="E7604">
        <v>34067.9092407227</v>
      </c>
      <c r="F7604" s="13">
        <f t="shared" si="456"/>
        <v>164.68273765451974</v>
      </c>
      <c r="G7604" s="13">
        <f t="shared" si="457"/>
        <v>164.68273765451974</v>
      </c>
      <c r="H7604">
        <v>34.067909240722699</v>
      </c>
      <c r="I7604">
        <f t="shared" si="458"/>
        <v>0.16468273765451974</v>
      </c>
      <c r="J7604">
        <f t="shared" si="459"/>
        <v>0.16468273765451974</v>
      </c>
      <c r="K7604">
        <v>926.88947212140295</v>
      </c>
      <c r="L7604">
        <v>2108.9137355343501</v>
      </c>
      <c r="M7604">
        <v>386.23020965164301</v>
      </c>
      <c r="N7604">
        <v>0</v>
      </c>
      <c r="O7604">
        <v>1</v>
      </c>
      <c r="P7604" t="s">
        <v>1</v>
      </c>
      <c r="Q7604" t="s">
        <v>1</v>
      </c>
      <c r="R7604">
        <v>1</v>
      </c>
      <c r="S7604" t="s">
        <v>564</v>
      </c>
      <c r="T7604">
        <v>0</v>
      </c>
      <c r="U7604">
        <v>0</v>
      </c>
      <c r="V7604" t="s">
        <v>1</v>
      </c>
      <c r="W7604" t="s">
        <v>1</v>
      </c>
      <c r="X7604">
        <v>1</v>
      </c>
      <c r="Y7604" t="s">
        <v>565</v>
      </c>
    </row>
    <row r="7605" spans="1:25">
      <c r="A7605" t="s">
        <v>62</v>
      </c>
      <c r="B7605" t="s">
        <v>66</v>
      </c>
      <c r="C7605">
        <v>2011</v>
      </c>
      <c r="D7605" t="s">
        <v>67</v>
      </c>
      <c r="E7605">
        <v>34613.109588623003</v>
      </c>
      <c r="F7605" s="13">
        <f t="shared" si="456"/>
        <v>167.18066399351204</v>
      </c>
      <c r="G7605" s="13">
        <f t="shared" si="457"/>
        <v>167.18066399351204</v>
      </c>
      <c r="H7605">
        <v>34.613109588622997</v>
      </c>
      <c r="I7605">
        <f t="shared" si="458"/>
        <v>0.16718066399351203</v>
      </c>
      <c r="J7605">
        <f t="shared" si="459"/>
        <v>0.16718066399351203</v>
      </c>
      <c r="K7605">
        <v>1207.7439313178199</v>
      </c>
      <c r="L7605">
        <v>3573.2822622560002</v>
      </c>
      <c r="M7605">
        <v>566.65120582510599</v>
      </c>
      <c r="N7605">
        <v>0</v>
      </c>
      <c r="O7605">
        <v>1</v>
      </c>
      <c r="P7605" t="s">
        <v>1</v>
      </c>
      <c r="Q7605" t="s">
        <v>1</v>
      </c>
      <c r="R7605">
        <v>1</v>
      </c>
      <c r="S7605" t="s">
        <v>564</v>
      </c>
      <c r="T7605">
        <v>0</v>
      </c>
      <c r="U7605">
        <v>0</v>
      </c>
      <c r="V7605" t="s">
        <v>1</v>
      </c>
      <c r="W7605" t="s">
        <v>1</v>
      </c>
      <c r="X7605">
        <v>1</v>
      </c>
      <c r="Y7605" t="s">
        <v>565</v>
      </c>
    </row>
    <row r="7606" spans="1:25">
      <c r="A7606" t="s">
        <v>62</v>
      </c>
      <c r="B7606" t="s">
        <v>66</v>
      </c>
      <c r="C7606">
        <v>2011</v>
      </c>
      <c r="D7606" t="s">
        <v>67</v>
      </c>
      <c r="E7606">
        <v>35116.024017333999</v>
      </c>
      <c r="F7606" s="13">
        <f t="shared" si="456"/>
        <v>169.48304311821903</v>
      </c>
      <c r="G7606" s="13">
        <f t="shared" si="457"/>
        <v>169.48304311821903</v>
      </c>
      <c r="H7606">
        <v>35.116024017333999</v>
      </c>
      <c r="I7606">
        <f t="shared" si="458"/>
        <v>0.16948304311821902</v>
      </c>
      <c r="J7606">
        <f t="shared" si="459"/>
        <v>0.16948304311821902</v>
      </c>
      <c r="K7606">
        <v>1126.00387314621</v>
      </c>
      <c r="L7606">
        <v>3071.3713831515402</v>
      </c>
      <c r="M7606">
        <v>508.88093813080701</v>
      </c>
      <c r="N7606">
        <v>0</v>
      </c>
      <c r="O7606">
        <v>1</v>
      </c>
      <c r="P7606" t="s">
        <v>1</v>
      </c>
      <c r="Q7606" t="s">
        <v>1</v>
      </c>
      <c r="R7606">
        <v>1</v>
      </c>
      <c r="S7606" t="s">
        <v>564</v>
      </c>
      <c r="T7606">
        <v>0</v>
      </c>
      <c r="U7606">
        <v>0</v>
      </c>
      <c r="V7606" t="s">
        <v>1</v>
      </c>
      <c r="W7606" t="s">
        <v>1</v>
      </c>
      <c r="X7606">
        <v>1</v>
      </c>
      <c r="Y7606" t="s">
        <v>565</v>
      </c>
    </row>
    <row r="7607" spans="1:25">
      <c r="A7607" t="s">
        <v>62</v>
      </c>
      <c r="B7607" t="s">
        <v>66</v>
      </c>
      <c r="C7607">
        <v>2011</v>
      </c>
      <c r="D7607" t="s">
        <v>67</v>
      </c>
      <c r="E7607">
        <v>35600.1396179199</v>
      </c>
      <c r="F7607" s="13">
        <f t="shared" si="456"/>
        <v>171.69774661664866</v>
      </c>
      <c r="G7607" s="13">
        <f t="shared" si="457"/>
        <v>171.69774661664866</v>
      </c>
      <c r="H7607">
        <v>35.600139617919901</v>
      </c>
      <c r="I7607">
        <f t="shared" si="458"/>
        <v>0.17169774661664866</v>
      </c>
      <c r="J7607">
        <f t="shared" si="459"/>
        <v>0.17169774661664866</v>
      </c>
      <c r="K7607">
        <v>1218.3162657888299</v>
      </c>
      <c r="L7607">
        <v>3560.7296560921</v>
      </c>
      <c r="M7607">
        <v>566.82252288522</v>
      </c>
      <c r="N7607">
        <v>0</v>
      </c>
      <c r="O7607">
        <v>1</v>
      </c>
      <c r="P7607" t="s">
        <v>1</v>
      </c>
      <c r="Q7607" t="s">
        <v>1</v>
      </c>
      <c r="R7607">
        <v>1</v>
      </c>
      <c r="S7607" t="s">
        <v>564</v>
      </c>
      <c r="T7607">
        <v>0</v>
      </c>
      <c r="U7607">
        <v>0</v>
      </c>
      <c r="V7607" t="s">
        <v>1</v>
      </c>
      <c r="W7607" t="s">
        <v>1</v>
      </c>
      <c r="X7607">
        <v>1</v>
      </c>
      <c r="Y7607" t="s">
        <v>565</v>
      </c>
    </row>
    <row r="7608" spans="1:25">
      <c r="A7608" t="s">
        <v>62</v>
      </c>
      <c r="B7608" t="s">
        <v>66</v>
      </c>
      <c r="C7608">
        <v>2011</v>
      </c>
      <c r="D7608" t="s">
        <v>67</v>
      </c>
      <c r="E7608">
        <v>36109.317779541001</v>
      </c>
      <c r="F7608" s="13">
        <f t="shared" si="456"/>
        <v>174.02542249103573</v>
      </c>
      <c r="G7608" s="13">
        <f t="shared" si="457"/>
        <v>174.02542249103573</v>
      </c>
      <c r="H7608">
        <v>36.109317779541001</v>
      </c>
      <c r="I7608">
        <f t="shared" si="458"/>
        <v>0.17402542249103573</v>
      </c>
      <c r="J7608">
        <f t="shared" si="459"/>
        <v>0.17402542249103573</v>
      </c>
      <c r="K7608">
        <v>957.39880200999505</v>
      </c>
      <c r="L7608">
        <v>2193.4802885547701</v>
      </c>
      <c r="M7608">
        <v>399.44413411506702</v>
      </c>
      <c r="N7608">
        <v>0</v>
      </c>
      <c r="O7608">
        <v>1</v>
      </c>
      <c r="P7608" t="s">
        <v>1</v>
      </c>
      <c r="Q7608" t="s">
        <v>1</v>
      </c>
      <c r="R7608">
        <v>1</v>
      </c>
      <c r="S7608" t="s">
        <v>564</v>
      </c>
      <c r="T7608">
        <v>0</v>
      </c>
      <c r="U7608">
        <v>0</v>
      </c>
      <c r="V7608" t="s">
        <v>1</v>
      </c>
      <c r="W7608" t="s">
        <v>1</v>
      </c>
      <c r="X7608">
        <v>1</v>
      </c>
      <c r="Y7608" t="s">
        <v>565</v>
      </c>
    </row>
    <row r="7609" spans="1:25">
      <c r="A7609" t="s">
        <v>62</v>
      </c>
      <c r="B7609" t="s">
        <v>66</v>
      </c>
      <c r="C7609">
        <v>2011</v>
      </c>
      <c r="D7609" t="s">
        <v>67</v>
      </c>
      <c r="E7609">
        <v>36608.444213867202</v>
      </c>
      <c r="F7609" s="13">
        <f t="shared" si="456"/>
        <v>176.30549771818704</v>
      </c>
      <c r="G7609" s="13">
        <f t="shared" si="457"/>
        <v>176.30549771818704</v>
      </c>
      <c r="H7609">
        <v>36.608444213867202</v>
      </c>
      <c r="I7609">
        <f t="shared" si="458"/>
        <v>0.17630549771818704</v>
      </c>
      <c r="J7609">
        <f t="shared" si="459"/>
        <v>0.17630549771818704</v>
      </c>
      <c r="K7609">
        <v>1162.2095099723699</v>
      </c>
      <c r="L7609">
        <v>3364.7525972848598</v>
      </c>
      <c r="M7609">
        <v>530.38177064419597</v>
      </c>
      <c r="N7609">
        <v>0</v>
      </c>
      <c r="O7609">
        <v>1</v>
      </c>
      <c r="P7609" t="s">
        <v>1</v>
      </c>
      <c r="Q7609" t="s">
        <v>1</v>
      </c>
      <c r="R7609">
        <v>1</v>
      </c>
      <c r="S7609" t="s">
        <v>564</v>
      </c>
      <c r="T7609">
        <v>0</v>
      </c>
      <c r="U7609">
        <v>0</v>
      </c>
      <c r="V7609" t="s">
        <v>1</v>
      </c>
      <c r="W7609" t="s">
        <v>1</v>
      </c>
      <c r="X7609">
        <v>1</v>
      </c>
      <c r="Y7609" t="s">
        <v>565</v>
      </c>
    </row>
    <row r="7610" spans="1:25">
      <c r="A7610" t="s">
        <v>62</v>
      </c>
      <c r="B7610" t="s">
        <v>66</v>
      </c>
      <c r="C7610">
        <v>2011</v>
      </c>
      <c r="D7610" t="s">
        <v>67</v>
      </c>
      <c r="E7610">
        <v>37160.7666015625</v>
      </c>
      <c r="F7610" s="13">
        <f t="shared" si="456"/>
        <v>178.82670372550089</v>
      </c>
      <c r="G7610" s="13">
        <f t="shared" si="457"/>
        <v>178.82670372550089</v>
      </c>
      <c r="H7610">
        <v>37.1607666015625</v>
      </c>
      <c r="I7610">
        <f t="shared" si="458"/>
        <v>0.17882670372550089</v>
      </c>
      <c r="J7610">
        <f t="shared" si="459"/>
        <v>0.17882670372550089</v>
      </c>
      <c r="K7610">
        <v>1576.27295952805</v>
      </c>
      <c r="L7610">
        <v>5755.2883079355397</v>
      </c>
      <c r="M7610">
        <v>808.21539689344604</v>
      </c>
      <c r="N7610">
        <v>0</v>
      </c>
      <c r="O7610">
        <v>1</v>
      </c>
      <c r="P7610" t="s">
        <v>1</v>
      </c>
      <c r="Q7610" t="s">
        <v>1</v>
      </c>
      <c r="R7610">
        <v>1</v>
      </c>
      <c r="S7610" t="s">
        <v>564</v>
      </c>
      <c r="T7610">
        <v>0</v>
      </c>
      <c r="U7610">
        <v>0</v>
      </c>
      <c r="V7610" t="s">
        <v>1</v>
      </c>
      <c r="W7610" t="s">
        <v>1</v>
      </c>
      <c r="X7610">
        <v>1</v>
      </c>
      <c r="Y7610" t="s">
        <v>565</v>
      </c>
    </row>
    <row r="7611" spans="1:25">
      <c r="A7611" t="s">
        <v>62</v>
      </c>
      <c r="B7611" t="s">
        <v>66</v>
      </c>
      <c r="C7611">
        <v>2011</v>
      </c>
      <c r="D7611" t="s">
        <v>67</v>
      </c>
      <c r="E7611">
        <v>20160.318664643401</v>
      </c>
      <c r="F7611" s="13">
        <f t="shared" si="456"/>
        <v>100.13883162968639</v>
      </c>
      <c r="G7611" s="13">
        <f t="shared" si="457"/>
        <v>100.13883162968639</v>
      </c>
      <c r="H7611">
        <v>20.160318664643398</v>
      </c>
      <c r="I7611">
        <f t="shared" si="458"/>
        <v>0.1001388316296864</v>
      </c>
      <c r="J7611">
        <f t="shared" si="459"/>
        <v>0.1001388316296864</v>
      </c>
      <c r="K7611">
        <v>274.32654041606202</v>
      </c>
      <c r="L7611">
        <v>32.394634809538097</v>
      </c>
      <c r="M7611">
        <v>22.444004256988499</v>
      </c>
      <c r="N7611">
        <v>0</v>
      </c>
      <c r="O7611">
        <v>1</v>
      </c>
      <c r="P7611" t="s">
        <v>1</v>
      </c>
      <c r="Q7611" t="s">
        <v>1</v>
      </c>
      <c r="R7611">
        <v>1</v>
      </c>
      <c r="S7611" t="s">
        <v>564</v>
      </c>
      <c r="T7611">
        <v>0</v>
      </c>
      <c r="U7611">
        <v>0</v>
      </c>
      <c r="V7611" t="s">
        <v>1</v>
      </c>
      <c r="W7611" t="s">
        <v>1</v>
      </c>
      <c r="X7611">
        <v>1</v>
      </c>
      <c r="Y7611" t="s">
        <v>565</v>
      </c>
    </row>
    <row r="7612" spans="1:25">
      <c r="A7612" t="s">
        <v>62</v>
      </c>
      <c r="B7612" t="s">
        <v>66</v>
      </c>
      <c r="C7612">
        <v>2011</v>
      </c>
      <c r="D7612" t="s">
        <v>67</v>
      </c>
      <c r="E7612">
        <v>22034.442901611299</v>
      </c>
      <c r="F7612" s="13">
        <f t="shared" si="456"/>
        <v>108.9450442450036</v>
      </c>
      <c r="G7612" s="13">
        <f t="shared" si="457"/>
        <v>108.9450442450036</v>
      </c>
      <c r="H7612">
        <v>22.0344429016113</v>
      </c>
      <c r="I7612">
        <f t="shared" si="458"/>
        <v>0.10894504424500361</v>
      </c>
      <c r="J7612">
        <f t="shared" si="459"/>
        <v>0.10894504424500361</v>
      </c>
      <c r="K7612">
        <v>362.50234266082799</v>
      </c>
      <c r="L7612">
        <v>150.07829426614299</v>
      </c>
      <c r="M7612">
        <v>54.718006980980299</v>
      </c>
      <c r="N7612">
        <v>0</v>
      </c>
      <c r="O7612">
        <v>1</v>
      </c>
      <c r="P7612" t="s">
        <v>1</v>
      </c>
      <c r="Q7612" t="s">
        <v>1</v>
      </c>
      <c r="R7612">
        <v>1</v>
      </c>
      <c r="S7612" t="s">
        <v>564</v>
      </c>
      <c r="T7612">
        <v>0</v>
      </c>
      <c r="U7612">
        <v>0</v>
      </c>
      <c r="V7612" t="s">
        <v>1</v>
      </c>
      <c r="W7612" t="s">
        <v>1</v>
      </c>
      <c r="X7612">
        <v>1</v>
      </c>
      <c r="Y7612" t="s">
        <v>565</v>
      </c>
    </row>
    <row r="7613" spans="1:25">
      <c r="A7613" t="s">
        <v>62</v>
      </c>
      <c r="B7613" t="s">
        <v>66</v>
      </c>
      <c r="C7613">
        <v>2011</v>
      </c>
      <c r="D7613" t="s">
        <v>67</v>
      </c>
      <c r="E7613">
        <v>23021.499633789099</v>
      </c>
      <c r="F7613" s="13">
        <f t="shared" si="456"/>
        <v>113.56726887406315</v>
      </c>
      <c r="G7613" s="13">
        <f t="shared" si="457"/>
        <v>113.56726887406315</v>
      </c>
      <c r="H7613">
        <v>23.021499633789102</v>
      </c>
      <c r="I7613">
        <f t="shared" si="458"/>
        <v>0.11356726887406314</v>
      </c>
      <c r="J7613">
        <f t="shared" si="459"/>
        <v>0.11356726887406314</v>
      </c>
      <c r="K7613">
        <v>312.86133319119301</v>
      </c>
      <c r="L7613">
        <v>74.2152128499593</v>
      </c>
      <c r="M7613">
        <v>35.589092208700599</v>
      </c>
      <c r="N7613">
        <v>0</v>
      </c>
      <c r="O7613">
        <v>1</v>
      </c>
      <c r="P7613" t="s">
        <v>1</v>
      </c>
      <c r="Q7613" t="s">
        <v>1</v>
      </c>
      <c r="R7613">
        <v>1</v>
      </c>
      <c r="S7613" t="s">
        <v>564</v>
      </c>
      <c r="T7613">
        <v>0</v>
      </c>
      <c r="U7613">
        <v>0</v>
      </c>
      <c r="V7613" t="s">
        <v>1</v>
      </c>
      <c r="W7613" t="s">
        <v>1</v>
      </c>
      <c r="X7613">
        <v>1</v>
      </c>
      <c r="Y7613" t="s">
        <v>565</v>
      </c>
    </row>
    <row r="7614" spans="1:25">
      <c r="A7614" t="s">
        <v>62</v>
      </c>
      <c r="B7614" t="s">
        <v>66</v>
      </c>
      <c r="C7614">
        <v>2011</v>
      </c>
      <c r="D7614" t="s">
        <v>67</v>
      </c>
      <c r="E7614">
        <v>25248.0850219727</v>
      </c>
      <c r="F7614" s="13">
        <f t="shared" si="456"/>
        <v>123.95701314475102</v>
      </c>
      <c r="G7614" s="13">
        <f t="shared" si="457"/>
        <v>123.95701314475102</v>
      </c>
      <c r="H7614">
        <v>25.248085021972699</v>
      </c>
      <c r="I7614">
        <f t="shared" si="458"/>
        <v>0.12395701314475102</v>
      </c>
      <c r="J7614">
        <f t="shared" si="459"/>
        <v>0.12395701314475102</v>
      </c>
      <c r="K7614">
        <v>318.97325384972402</v>
      </c>
      <c r="L7614">
        <v>81.858874984432205</v>
      </c>
      <c r="M7614">
        <v>36.494004684136002</v>
      </c>
      <c r="N7614">
        <v>0</v>
      </c>
      <c r="O7614">
        <v>1</v>
      </c>
      <c r="P7614" t="s">
        <v>1</v>
      </c>
      <c r="Q7614" t="s">
        <v>1</v>
      </c>
      <c r="R7614">
        <v>1</v>
      </c>
      <c r="S7614" t="s">
        <v>564</v>
      </c>
      <c r="T7614">
        <v>0</v>
      </c>
      <c r="U7614">
        <v>0</v>
      </c>
      <c r="V7614" t="s">
        <v>1</v>
      </c>
      <c r="W7614" t="s">
        <v>1</v>
      </c>
      <c r="X7614">
        <v>1</v>
      </c>
      <c r="Y7614" t="s">
        <v>565</v>
      </c>
    </row>
    <row r="7615" spans="1:25">
      <c r="A7615" t="s">
        <v>62</v>
      </c>
      <c r="B7615" t="s">
        <v>66</v>
      </c>
      <c r="C7615">
        <v>2011</v>
      </c>
      <c r="D7615" t="s">
        <v>67</v>
      </c>
      <c r="E7615">
        <v>26441.638946533199</v>
      </c>
      <c r="F7615" s="13">
        <f t="shared" si="456"/>
        <v>129.50660708222736</v>
      </c>
      <c r="G7615" s="13">
        <f t="shared" si="457"/>
        <v>129.50660708222736</v>
      </c>
      <c r="H7615">
        <v>26.4416389465332</v>
      </c>
      <c r="I7615">
        <f t="shared" si="458"/>
        <v>0.12950660708222736</v>
      </c>
      <c r="J7615">
        <f t="shared" si="459"/>
        <v>0.12950660708222736</v>
      </c>
      <c r="K7615">
        <v>600.87993061575298</v>
      </c>
      <c r="L7615">
        <v>787.66306712660003</v>
      </c>
      <c r="M7615">
        <v>178.154104621724</v>
      </c>
      <c r="N7615">
        <v>0</v>
      </c>
      <c r="O7615">
        <v>1</v>
      </c>
      <c r="P7615" t="s">
        <v>1</v>
      </c>
      <c r="Q7615" t="s">
        <v>1</v>
      </c>
      <c r="R7615">
        <v>1</v>
      </c>
      <c r="S7615" t="s">
        <v>564</v>
      </c>
      <c r="T7615">
        <v>0</v>
      </c>
      <c r="U7615">
        <v>0</v>
      </c>
      <c r="V7615" t="s">
        <v>1</v>
      </c>
      <c r="W7615" t="s">
        <v>1</v>
      </c>
      <c r="X7615">
        <v>1</v>
      </c>
      <c r="Y7615" t="s">
        <v>565</v>
      </c>
    </row>
    <row r="7616" spans="1:25">
      <c r="A7616" t="s">
        <v>62</v>
      </c>
      <c r="B7616" t="s">
        <v>66</v>
      </c>
      <c r="C7616">
        <v>2011</v>
      </c>
      <c r="D7616" t="s">
        <v>67</v>
      </c>
      <c r="E7616">
        <v>27982.332229614301</v>
      </c>
      <c r="F7616" s="13">
        <f t="shared" si="456"/>
        <v>136.65118889548029</v>
      </c>
      <c r="G7616" s="13">
        <f t="shared" si="457"/>
        <v>136.65118889548029</v>
      </c>
      <c r="H7616">
        <v>27.9823322296143</v>
      </c>
      <c r="I7616">
        <f t="shared" si="458"/>
        <v>0.13665118889548028</v>
      </c>
      <c r="J7616">
        <f t="shared" si="459"/>
        <v>0.13665118889548028</v>
      </c>
      <c r="K7616">
        <v>680.67291884846497</v>
      </c>
      <c r="L7616">
        <v>1019.1026974768999</v>
      </c>
      <c r="M7616">
        <v>227.20137896741099</v>
      </c>
      <c r="N7616">
        <v>0</v>
      </c>
      <c r="O7616">
        <v>1</v>
      </c>
      <c r="P7616" t="s">
        <v>1</v>
      </c>
      <c r="Q7616" t="s">
        <v>1</v>
      </c>
      <c r="R7616">
        <v>1</v>
      </c>
      <c r="S7616" t="s">
        <v>564</v>
      </c>
      <c r="T7616">
        <v>0</v>
      </c>
      <c r="U7616">
        <v>0</v>
      </c>
      <c r="V7616" t="s">
        <v>1</v>
      </c>
      <c r="W7616" t="s">
        <v>1</v>
      </c>
      <c r="X7616">
        <v>1</v>
      </c>
      <c r="Y7616" t="s">
        <v>565</v>
      </c>
    </row>
    <row r="7617" spans="1:25">
      <c r="A7617" t="s">
        <v>62</v>
      </c>
      <c r="B7617" t="s">
        <v>66</v>
      </c>
      <c r="C7617">
        <v>2011</v>
      </c>
      <c r="D7617" t="s">
        <v>67</v>
      </c>
      <c r="E7617">
        <v>28813.049316406199</v>
      </c>
      <c r="F7617" s="13">
        <f t="shared" si="456"/>
        <v>140.49491089840896</v>
      </c>
      <c r="G7617" s="13">
        <f t="shared" si="457"/>
        <v>140.49491089840896</v>
      </c>
      <c r="H7617">
        <v>28.8130493164062</v>
      </c>
      <c r="I7617">
        <f t="shared" si="458"/>
        <v>0.14049491089840896</v>
      </c>
      <c r="J7617">
        <f t="shared" si="459"/>
        <v>0.14049491089840896</v>
      </c>
      <c r="K7617">
        <v>704.11592408035006</v>
      </c>
      <c r="L7617">
        <v>1145.79701160121</v>
      </c>
      <c r="M7617">
        <v>239.40629276630401</v>
      </c>
      <c r="N7617">
        <v>0</v>
      </c>
      <c r="O7617">
        <v>1</v>
      </c>
      <c r="P7617" t="s">
        <v>1</v>
      </c>
      <c r="Q7617" t="s">
        <v>1</v>
      </c>
      <c r="R7617">
        <v>1</v>
      </c>
      <c r="S7617" t="s">
        <v>564</v>
      </c>
      <c r="T7617">
        <v>0</v>
      </c>
      <c r="U7617">
        <v>0</v>
      </c>
      <c r="V7617" t="s">
        <v>1</v>
      </c>
      <c r="W7617" t="s">
        <v>1</v>
      </c>
      <c r="X7617">
        <v>1</v>
      </c>
      <c r="Y7617" t="s">
        <v>565</v>
      </c>
    </row>
    <row r="7618" spans="1:25">
      <c r="A7618" t="s">
        <v>62</v>
      </c>
      <c r="B7618" t="s">
        <v>66</v>
      </c>
      <c r="C7618">
        <v>2011</v>
      </c>
      <c r="D7618" t="s">
        <v>67</v>
      </c>
      <c r="E7618">
        <v>29437.446594238299</v>
      </c>
      <c r="F7618" s="13">
        <f t="shared" si="456"/>
        <v>143.38020661232471</v>
      </c>
      <c r="G7618" s="13">
        <f t="shared" si="457"/>
        <v>143.38020661232471</v>
      </c>
      <c r="H7618">
        <v>29.437446594238299</v>
      </c>
      <c r="I7618">
        <f t="shared" si="458"/>
        <v>0.1433802066123247</v>
      </c>
      <c r="J7618">
        <f t="shared" si="459"/>
        <v>0.1433802066123247</v>
      </c>
      <c r="K7618">
        <v>876.83850763832004</v>
      </c>
      <c r="L7618">
        <v>1853.4592215187599</v>
      </c>
      <c r="M7618">
        <v>347.092461510085</v>
      </c>
      <c r="N7618">
        <v>0</v>
      </c>
      <c r="O7618">
        <v>1</v>
      </c>
      <c r="P7618" t="s">
        <v>1</v>
      </c>
      <c r="Q7618" t="s">
        <v>1</v>
      </c>
      <c r="R7618">
        <v>1</v>
      </c>
      <c r="S7618" t="s">
        <v>564</v>
      </c>
      <c r="T7618">
        <v>0</v>
      </c>
      <c r="U7618">
        <v>0</v>
      </c>
      <c r="V7618" t="s">
        <v>1</v>
      </c>
      <c r="W7618" t="s">
        <v>1</v>
      </c>
      <c r="X7618">
        <v>1</v>
      </c>
      <c r="Y7618" t="s">
        <v>565</v>
      </c>
    </row>
    <row r="7619" spans="1:25">
      <c r="A7619" t="s">
        <v>62</v>
      </c>
      <c r="B7619" t="s">
        <v>66</v>
      </c>
      <c r="C7619">
        <v>2011</v>
      </c>
      <c r="D7619" t="s">
        <v>67</v>
      </c>
      <c r="E7619">
        <v>29570.297241210901</v>
      </c>
      <c r="F7619" s="13">
        <f t="shared" ref="F7619:F7646" si="460">0.0083*E7619^(0.9482)</f>
        <v>143.9936888657665</v>
      </c>
      <c r="G7619" s="13">
        <f t="shared" ref="G7619:G7646" si="461">0.0083*E7619^(0.9482)</f>
        <v>143.9936888657665</v>
      </c>
      <c r="H7619">
        <v>29.570297241210898</v>
      </c>
      <c r="I7619">
        <f t="shared" si="458"/>
        <v>0.14399368886576649</v>
      </c>
      <c r="J7619">
        <f t="shared" si="459"/>
        <v>0.14399368886576649</v>
      </c>
      <c r="K7619">
        <v>1037.56568360815</v>
      </c>
      <c r="L7619">
        <v>2629.29025406136</v>
      </c>
      <c r="M7619">
        <v>448.561328621646</v>
      </c>
      <c r="N7619">
        <v>0</v>
      </c>
      <c r="O7619">
        <v>1</v>
      </c>
      <c r="P7619" t="s">
        <v>1</v>
      </c>
      <c r="Q7619" t="s">
        <v>1</v>
      </c>
      <c r="R7619">
        <v>1</v>
      </c>
      <c r="S7619" t="s">
        <v>564</v>
      </c>
      <c r="T7619">
        <v>0</v>
      </c>
      <c r="U7619">
        <v>0</v>
      </c>
      <c r="V7619" t="s">
        <v>1</v>
      </c>
      <c r="W7619" t="s">
        <v>1</v>
      </c>
      <c r="X7619">
        <v>1</v>
      </c>
      <c r="Y7619" t="s">
        <v>565</v>
      </c>
    </row>
    <row r="7620" spans="1:25">
      <c r="A7620" t="s">
        <v>62</v>
      </c>
      <c r="B7620" t="s">
        <v>66</v>
      </c>
      <c r="C7620">
        <v>2011</v>
      </c>
      <c r="D7620" t="s">
        <v>67</v>
      </c>
      <c r="E7620">
        <v>30063.137054443399</v>
      </c>
      <c r="F7620" s="13">
        <f t="shared" si="460"/>
        <v>146.26829956734966</v>
      </c>
      <c r="G7620" s="13">
        <f t="shared" si="461"/>
        <v>146.26829956734966</v>
      </c>
      <c r="H7620">
        <v>30.063137054443398</v>
      </c>
      <c r="I7620">
        <f t="shared" si="458"/>
        <v>0.14626829956734966</v>
      </c>
      <c r="J7620">
        <f t="shared" si="459"/>
        <v>0.14626829956734966</v>
      </c>
      <c r="K7620">
        <v>881.88179706999097</v>
      </c>
      <c r="L7620">
        <v>1955.8786947214701</v>
      </c>
      <c r="M7620">
        <v>348.96337111485099</v>
      </c>
      <c r="N7620">
        <v>0</v>
      </c>
      <c r="O7620">
        <v>1</v>
      </c>
      <c r="P7620" t="s">
        <v>1</v>
      </c>
      <c r="Q7620" t="s">
        <v>1</v>
      </c>
      <c r="R7620">
        <v>1</v>
      </c>
      <c r="S7620" t="s">
        <v>564</v>
      </c>
      <c r="T7620">
        <v>0</v>
      </c>
      <c r="U7620">
        <v>0</v>
      </c>
      <c r="V7620" t="s">
        <v>1</v>
      </c>
      <c r="W7620" t="s">
        <v>1</v>
      </c>
      <c r="X7620">
        <v>1</v>
      </c>
      <c r="Y7620" t="s">
        <v>565</v>
      </c>
    </row>
    <row r="7621" spans="1:25">
      <c r="A7621" t="s">
        <v>62</v>
      </c>
      <c r="B7621" t="s">
        <v>66</v>
      </c>
      <c r="C7621">
        <v>2011</v>
      </c>
      <c r="D7621" t="s">
        <v>67</v>
      </c>
      <c r="E7621">
        <v>30612.037658691399</v>
      </c>
      <c r="F7621" s="13">
        <f t="shared" si="460"/>
        <v>148.79937714853151</v>
      </c>
      <c r="G7621" s="13">
        <f t="shared" si="461"/>
        <v>148.79937714853151</v>
      </c>
      <c r="H7621">
        <v>30.612037658691399</v>
      </c>
      <c r="I7621">
        <f t="shared" ref="I7621:I7684" si="462">F7621/1000</f>
        <v>0.1487993771485315</v>
      </c>
      <c r="J7621">
        <f t="shared" ref="J7621:J7684" si="463">G7621/1000</f>
        <v>0.1487993771485315</v>
      </c>
      <c r="K7621">
        <v>736.02221935080695</v>
      </c>
      <c r="L7621">
        <v>1306.7821409759799</v>
      </c>
      <c r="M7621">
        <v>257.94884545304001</v>
      </c>
      <c r="N7621">
        <v>0</v>
      </c>
      <c r="O7621">
        <v>1</v>
      </c>
      <c r="P7621" t="s">
        <v>1</v>
      </c>
      <c r="Q7621" t="s">
        <v>1</v>
      </c>
      <c r="R7621">
        <v>1</v>
      </c>
      <c r="S7621" t="s">
        <v>564</v>
      </c>
      <c r="T7621">
        <v>0</v>
      </c>
      <c r="U7621">
        <v>0</v>
      </c>
      <c r="V7621" t="s">
        <v>1</v>
      </c>
      <c r="W7621" t="s">
        <v>1</v>
      </c>
      <c r="X7621">
        <v>1</v>
      </c>
      <c r="Y7621" t="s">
        <v>565</v>
      </c>
    </row>
    <row r="7622" spans="1:25">
      <c r="A7622" t="s">
        <v>62</v>
      </c>
      <c r="B7622" t="s">
        <v>66</v>
      </c>
      <c r="C7622">
        <v>2011</v>
      </c>
      <c r="D7622" t="s">
        <v>67</v>
      </c>
      <c r="E7622">
        <v>31095.277786254901</v>
      </c>
      <c r="F7622" s="13">
        <f t="shared" si="460"/>
        <v>151.02573612345589</v>
      </c>
      <c r="G7622" s="13">
        <f t="shared" si="461"/>
        <v>151.02573612345589</v>
      </c>
      <c r="H7622">
        <v>31.095277786254901</v>
      </c>
      <c r="I7622">
        <f t="shared" si="462"/>
        <v>0.15102573612345588</v>
      </c>
      <c r="J7622">
        <f t="shared" si="463"/>
        <v>0.15102573612345588</v>
      </c>
      <c r="K7622">
        <v>658.85290462323496</v>
      </c>
      <c r="L7622">
        <v>973.48172478193896</v>
      </c>
      <c r="M7622">
        <v>215.306951831173</v>
      </c>
      <c r="N7622">
        <v>0</v>
      </c>
      <c r="O7622">
        <v>1</v>
      </c>
      <c r="P7622" t="s">
        <v>1</v>
      </c>
      <c r="Q7622" t="s">
        <v>1</v>
      </c>
      <c r="R7622">
        <v>1</v>
      </c>
      <c r="S7622" t="s">
        <v>564</v>
      </c>
      <c r="T7622">
        <v>0</v>
      </c>
      <c r="U7622">
        <v>0</v>
      </c>
      <c r="V7622" t="s">
        <v>1</v>
      </c>
      <c r="W7622" t="s">
        <v>1</v>
      </c>
      <c r="X7622">
        <v>1</v>
      </c>
      <c r="Y7622" t="s">
        <v>565</v>
      </c>
    </row>
    <row r="7623" spans="1:25">
      <c r="A7623" t="s">
        <v>62</v>
      </c>
      <c r="B7623" t="s">
        <v>66</v>
      </c>
      <c r="C7623">
        <v>2011</v>
      </c>
      <c r="D7623" t="s">
        <v>67</v>
      </c>
      <c r="E7623">
        <v>31658.4453582764</v>
      </c>
      <c r="F7623" s="13">
        <f t="shared" si="460"/>
        <v>153.61807413726027</v>
      </c>
      <c r="G7623" s="13">
        <f t="shared" si="461"/>
        <v>153.61807413726027</v>
      </c>
      <c r="H7623">
        <v>31.658445358276399</v>
      </c>
      <c r="I7623">
        <f t="shared" si="462"/>
        <v>0.15361807413726025</v>
      </c>
      <c r="J7623">
        <f t="shared" si="463"/>
        <v>0.15361807413726025</v>
      </c>
      <c r="K7623">
        <v>707.16537635071904</v>
      </c>
      <c r="L7623">
        <v>1175.5568148899499</v>
      </c>
      <c r="M7623">
        <v>245.112103741737</v>
      </c>
      <c r="N7623">
        <v>0</v>
      </c>
      <c r="O7623">
        <v>1</v>
      </c>
      <c r="P7623" t="s">
        <v>1</v>
      </c>
      <c r="Q7623" t="s">
        <v>1</v>
      </c>
      <c r="R7623">
        <v>1</v>
      </c>
      <c r="S7623" t="s">
        <v>564</v>
      </c>
      <c r="T7623">
        <v>0</v>
      </c>
      <c r="U7623">
        <v>0</v>
      </c>
      <c r="V7623" t="s">
        <v>1</v>
      </c>
      <c r="W7623" t="s">
        <v>1</v>
      </c>
      <c r="X7623">
        <v>1</v>
      </c>
      <c r="Y7623" t="s">
        <v>565</v>
      </c>
    </row>
    <row r="7624" spans="1:25">
      <c r="A7624" t="s">
        <v>62</v>
      </c>
      <c r="B7624" t="s">
        <v>66</v>
      </c>
      <c r="C7624">
        <v>2011</v>
      </c>
      <c r="D7624" t="s">
        <v>67</v>
      </c>
      <c r="E7624">
        <v>32075.939178466801</v>
      </c>
      <c r="F7624" s="13">
        <f t="shared" si="460"/>
        <v>155.53831211643603</v>
      </c>
      <c r="G7624" s="13">
        <f t="shared" si="461"/>
        <v>155.53831211643603</v>
      </c>
      <c r="H7624">
        <v>32.075939178466797</v>
      </c>
      <c r="I7624">
        <f t="shared" si="462"/>
        <v>0.15553831211643604</v>
      </c>
      <c r="J7624">
        <f t="shared" si="463"/>
        <v>0.15553831211643604</v>
      </c>
      <c r="K7624">
        <v>716.30011855139799</v>
      </c>
      <c r="L7624">
        <v>1217.1042673914201</v>
      </c>
      <c r="M7624">
        <v>248.33649532124301</v>
      </c>
      <c r="N7624">
        <v>0</v>
      </c>
      <c r="O7624">
        <v>1</v>
      </c>
      <c r="P7624" t="s">
        <v>1</v>
      </c>
      <c r="Q7624" t="s">
        <v>1</v>
      </c>
      <c r="R7624">
        <v>1</v>
      </c>
      <c r="S7624" t="s">
        <v>564</v>
      </c>
      <c r="T7624">
        <v>0</v>
      </c>
      <c r="U7624">
        <v>0</v>
      </c>
      <c r="V7624" t="s">
        <v>1</v>
      </c>
      <c r="W7624" t="s">
        <v>1</v>
      </c>
      <c r="X7624">
        <v>1</v>
      </c>
      <c r="Y7624" t="s">
        <v>565</v>
      </c>
    </row>
    <row r="7625" spans="1:25">
      <c r="A7625" t="s">
        <v>62</v>
      </c>
      <c r="B7625" t="s">
        <v>66</v>
      </c>
      <c r="C7625">
        <v>2011</v>
      </c>
      <c r="D7625" t="s">
        <v>67</v>
      </c>
      <c r="E7625">
        <v>32322.376251220699</v>
      </c>
      <c r="F7625" s="13">
        <f t="shared" si="460"/>
        <v>156.67117617081189</v>
      </c>
      <c r="G7625" s="13">
        <f t="shared" si="461"/>
        <v>156.67117617081189</v>
      </c>
      <c r="H7625">
        <v>32.322376251220703</v>
      </c>
      <c r="I7625">
        <f t="shared" si="462"/>
        <v>0.15667117617081189</v>
      </c>
      <c r="J7625">
        <f t="shared" si="463"/>
        <v>0.15667117617081189</v>
      </c>
      <c r="K7625">
        <v>661.36660831461802</v>
      </c>
      <c r="L7625">
        <v>997.30390096204906</v>
      </c>
      <c r="M7625">
        <v>215.05785079102401</v>
      </c>
      <c r="N7625">
        <v>0</v>
      </c>
      <c r="O7625">
        <v>1</v>
      </c>
      <c r="P7625" t="s">
        <v>1</v>
      </c>
      <c r="Q7625" t="s">
        <v>1</v>
      </c>
      <c r="R7625">
        <v>1</v>
      </c>
      <c r="S7625" t="s">
        <v>564</v>
      </c>
      <c r="T7625">
        <v>0</v>
      </c>
      <c r="U7625">
        <v>0</v>
      </c>
      <c r="V7625" t="s">
        <v>1</v>
      </c>
      <c r="W7625" t="s">
        <v>1</v>
      </c>
      <c r="X7625">
        <v>1</v>
      </c>
      <c r="Y7625" t="s">
        <v>565</v>
      </c>
    </row>
    <row r="7626" spans="1:25">
      <c r="A7626" t="s">
        <v>62</v>
      </c>
      <c r="B7626" t="s">
        <v>66</v>
      </c>
      <c r="C7626">
        <v>2011</v>
      </c>
      <c r="D7626" t="s">
        <v>67</v>
      </c>
      <c r="E7626">
        <v>32422.653198242198</v>
      </c>
      <c r="F7626" s="13">
        <f t="shared" si="460"/>
        <v>157.13201813242375</v>
      </c>
      <c r="G7626" s="13">
        <f t="shared" si="461"/>
        <v>157.13201813242375</v>
      </c>
      <c r="H7626">
        <v>32.422653198242202</v>
      </c>
      <c r="I7626">
        <f t="shared" si="462"/>
        <v>0.15713201813242375</v>
      </c>
      <c r="J7626">
        <f t="shared" si="463"/>
        <v>0.15713201813242375</v>
      </c>
      <c r="K7626">
        <v>636.73229413574802</v>
      </c>
      <c r="L7626">
        <v>921.47430148572698</v>
      </c>
      <c r="M7626">
        <v>204.27482840135201</v>
      </c>
      <c r="N7626">
        <v>0</v>
      </c>
      <c r="O7626">
        <v>1</v>
      </c>
      <c r="P7626" t="s">
        <v>1</v>
      </c>
      <c r="Q7626" t="s">
        <v>1</v>
      </c>
      <c r="R7626">
        <v>1</v>
      </c>
      <c r="S7626" t="s">
        <v>564</v>
      </c>
      <c r="T7626">
        <v>0</v>
      </c>
      <c r="U7626">
        <v>0</v>
      </c>
      <c r="V7626" t="s">
        <v>1</v>
      </c>
      <c r="W7626" t="s">
        <v>1</v>
      </c>
      <c r="X7626">
        <v>1</v>
      </c>
      <c r="Y7626" t="s">
        <v>565</v>
      </c>
    </row>
    <row r="7627" spans="1:25">
      <c r="A7627" t="s">
        <v>62</v>
      </c>
      <c r="B7627" t="s">
        <v>66</v>
      </c>
      <c r="C7627">
        <v>2011</v>
      </c>
      <c r="D7627" t="s">
        <v>67</v>
      </c>
      <c r="E7627">
        <v>32507.377624511701</v>
      </c>
      <c r="F7627" s="13">
        <f t="shared" si="460"/>
        <v>157.52132795183456</v>
      </c>
      <c r="G7627" s="13">
        <f t="shared" si="461"/>
        <v>157.52132795183456</v>
      </c>
      <c r="H7627">
        <v>32.507377624511697</v>
      </c>
      <c r="I7627">
        <f t="shared" si="462"/>
        <v>0.15752132795183457</v>
      </c>
      <c r="J7627">
        <f t="shared" si="463"/>
        <v>0.15752132795183457</v>
      </c>
      <c r="K7627">
        <v>631.34796685481899</v>
      </c>
      <c r="L7627">
        <v>928.47179719997098</v>
      </c>
      <c r="M7627">
        <v>202.455235906643</v>
      </c>
      <c r="N7627">
        <v>0</v>
      </c>
      <c r="O7627">
        <v>1</v>
      </c>
      <c r="P7627" t="s">
        <v>1</v>
      </c>
      <c r="Q7627" t="s">
        <v>1</v>
      </c>
      <c r="R7627">
        <v>1</v>
      </c>
      <c r="S7627" t="s">
        <v>564</v>
      </c>
      <c r="T7627">
        <v>0</v>
      </c>
      <c r="U7627">
        <v>0</v>
      </c>
      <c r="V7627" t="s">
        <v>1</v>
      </c>
      <c r="W7627" t="s">
        <v>1</v>
      </c>
      <c r="X7627">
        <v>1</v>
      </c>
      <c r="Y7627" t="s">
        <v>565</v>
      </c>
    </row>
    <row r="7628" spans="1:25">
      <c r="A7628" t="s">
        <v>62</v>
      </c>
      <c r="B7628" t="s">
        <v>66</v>
      </c>
      <c r="C7628">
        <v>2011</v>
      </c>
      <c r="D7628" t="s">
        <v>67</v>
      </c>
      <c r="E7628">
        <v>33210.578918457002</v>
      </c>
      <c r="F7628" s="13">
        <f t="shared" si="460"/>
        <v>160.75053190928779</v>
      </c>
      <c r="G7628" s="13">
        <f t="shared" si="461"/>
        <v>160.75053190928779</v>
      </c>
      <c r="H7628">
        <v>33.210578918457003</v>
      </c>
      <c r="I7628">
        <f t="shared" si="462"/>
        <v>0.16075053190928779</v>
      </c>
      <c r="J7628">
        <f t="shared" si="463"/>
        <v>0.16075053190928779</v>
      </c>
      <c r="K7628">
        <v>706.49341335515498</v>
      </c>
      <c r="L7628">
        <v>1187.0444408512701</v>
      </c>
      <c r="M7628">
        <v>245.33751854753001</v>
      </c>
      <c r="N7628">
        <v>0</v>
      </c>
      <c r="O7628">
        <v>1</v>
      </c>
      <c r="P7628" t="s">
        <v>1</v>
      </c>
      <c r="Q7628" t="s">
        <v>1</v>
      </c>
      <c r="R7628">
        <v>1</v>
      </c>
      <c r="S7628" t="s">
        <v>564</v>
      </c>
      <c r="T7628">
        <v>0</v>
      </c>
      <c r="U7628">
        <v>0</v>
      </c>
      <c r="V7628" t="s">
        <v>1</v>
      </c>
      <c r="W7628" t="s">
        <v>1</v>
      </c>
      <c r="X7628">
        <v>1</v>
      </c>
      <c r="Y7628" t="s">
        <v>565</v>
      </c>
    </row>
    <row r="7629" spans="1:25">
      <c r="A7629" t="s">
        <v>62</v>
      </c>
      <c r="B7629" t="s">
        <v>66</v>
      </c>
      <c r="C7629">
        <v>2011</v>
      </c>
      <c r="D7629" t="s">
        <v>67</v>
      </c>
      <c r="E7629">
        <v>33415.138244628899</v>
      </c>
      <c r="F7629" s="13">
        <f t="shared" si="460"/>
        <v>161.68923028955584</v>
      </c>
      <c r="G7629" s="13">
        <f t="shared" si="461"/>
        <v>161.68923028955584</v>
      </c>
      <c r="H7629">
        <v>33.415138244628899</v>
      </c>
      <c r="I7629">
        <f t="shared" si="462"/>
        <v>0.16168923028955584</v>
      </c>
      <c r="J7629">
        <f t="shared" si="463"/>
        <v>0.16168923028955584</v>
      </c>
      <c r="K7629">
        <v>579.07179998247</v>
      </c>
      <c r="L7629">
        <v>686.82078891840695</v>
      </c>
      <c r="M7629">
        <v>168.02509227430599</v>
      </c>
      <c r="N7629">
        <v>0</v>
      </c>
      <c r="O7629">
        <v>1</v>
      </c>
      <c r="P7629" t="s">
        <v>1</v>
      </c>
      <c r="Q7629" t="s">
        <v>1</v>
      </c>
      <c r="R7629">
        <v>1</v>
      </c>
      <c r="S7629" t="s">
        <v>564</v>
      </c>
      <c r="T7629">
        <v>0</v>
      </c>
      <c r="U7629">
        <v>0</v>
      </c>
      <c r="V7629" t="s">
        <v>1</v>
      </c>
      <c r="W7629" t="s">
        <v>1</v>
      </c>
      <c r="X7629">
        <v>1</v>
      </c>
      <c r="Y7629" t="s">
        <v>565</v>
      </c>
    </row>
    <row r="7630" spans="1:25">
      <c r="A7630" t="s">
        <v>62</v>
      </c>
      <c r="B7630" t="s">
        <v>66</v>
      </c>
      <c r="C7630">
        <v>2011</v>
      </c>
      <c r="D7630" t="s">
        <v>67</v>
      </c>
      <c r="E7630">
        <v>33599.2813110352</v>
      </c>
      <c r="F7630" s="13">
        <f t="shared" si="460"/>
        <v>162.53398628335052</v>
      </c>
      <c r="G7630" s="13">
        <f t="shared" si="461"/>
        <v>162.53398628335052</v>
      </c>
      <c r="H7630">
        <v>33.599281311035199</v>
      </c>
      <c r="I7630">
        <f t="shared" si="462"/>
        <v>0.16253398628335053</v>
      </c>
      <c r="J7630">
        <f t="shared" si="463"/>
        <v>0.16253398628335053</v>
      </c>
      <c r="K7630">
        <v>983.51261357609997</v>
      </c>
      <c r="L7630">
        <v>2344.7443216731299</v>
      </c>
      <c r="M7630">
        <v>416.72390472897598</v>
      </c>
      <c r="N7630">
        <v>0</v>
      </c>
      <c r="O7630">
        <v>1</v>
      </c>
      <c r="P7630" t="s">
        <v>1</v>
      </c>
      <c r="Q7630" t="s">
        <v>1</v>
      </c>
      <c r="R7630">
        <v>1</v>
      </c>
      <c r="S7630" t="s">
        <v>564</v>
      </c>
      <c r="T7630">
        <v>0</v>
      </c>
      <c r="U7630">
        <v>0</v>
      </c>
      <c r="V7630" t="s">
        <v>1</v>
      </c>
      <c r="W7630" t="s">
        <v>1</v>
      </c>
      <c r="X7630">
        <v>1</v>
      </c>
      <c r="Y7630" t="s">
        <v>565</v>
      </c>
    </row>
    <row r="7631" spans="1:25">
      <c r="A7631" t="s">
        <v>62</v>
      </c>
      <c r="B7631" t="s">
        <v>66</v>
      </c>
      <c r="C7631">
        <v>2011</v>
      </c>
      <c r="D7631" t="s">
        <v>67</v>
      </c>
      <c r="E7631">
        <v>33917.1524047852</v>
      </c>
      <c r="F7631" s="13">
        <f t="shared" si="460"/>
        <v>163.99165592506668</v>
      </c>
      <c r="G7631" s="13">
        <f t="shared" si="461"/>
        <v>163.99165592506668</v>
      </c>
      <c r="H7631">
        <v>33.917152404785199</v>
      </c>
      <c r="I7631">
        <f t="shared" si="462"/>
        <v>0.16399165592506668</v>
      </c>
      <c r="J7631">
        <f t="shared" si="463"/>
        <v>0.16399165592506668</v>
      </c>
      <c r="K7631">
        <v>1079.5616799848699</v>
      </c>
      <c r="L7631">
        <v>2867.9828330574801</v>
      </c>
      <c r="M7631">
        <v>483.08181139228998</v>
      </c>
      <c r="N7631">
        <v>0</v>
      </c>
      <c r="O7631">
        <v>1</v>
      </c>
      <c r="P7631" t="s">
        <v>1</v>
      </c>
      <c r="Q7631" t="s">
        <v>1</v>
      </c>
      <c r="R7631">
        <v>1</v>
      </c>
      <c r="S7631" t="s">
        <v>564</v>
      </c>
      <c r="T7631">
        <v>0</v>
      </c>
      <c r="U7631">
        <v>0</v>
      </c>
      <c r="V7631" t="s">
        <v>1</v>
      </c>
      <c r="W7631" t="s">
        <v>1</v>
      </c>
      <c r="X7631">
        <v>1</v>
      </c>
      <c r="Y7631" t="s">
        <v>565</v>
      </c>
    </row>
    <row r="7632" spans="1:25">
      <c r="A7632" t="s">
        <v>62</v>
      </c>
      <c r="B7632" t="s">
        <v>66</v>
      </c>
      <c r="C7632">
        <v>2011</v>
      </c>
      <c r="D7632" t="s">
        <v>67</v>
      </c>
      <c r="E7632">
        <v>34120.1591491699</v>
      </c>
      <c r="F7632" s="13">
        <f t="shared" si="460"/>
        <v>164.92221853088887</v>
      </c>
      <c r="G7632" s="13">
        <f t="shared" si="461"/>
        <v>164.92221853088887</v>
      </c>
      <c r="H7632">
        <v>34.120159149169901</v>
      </c>
      <c r="I7632">
        <f t="shared" si="462"/>
        <v>0.16492221853088887</v>
      </c>
      <c r="J7632">
        <f t="shared" si="463"/>
        <v>0.16492221853088887</v>
      </c>
      <c r="K7632">
        <v>913.87064474144199</v>
      </c>
      <c r="L7632">
        <v>2032.04607091957</v>
      </c>
      <c r="M7632">
        <v>372.60935350614898</v>
      </c>
      <c r="N7632">
        <v>0</v>
      </c>
      <c r="O7632">
        <v>1</v>
      </c>
      <c r="P7632" t="s">
        <v>1</v>
      </c>
      <c r="Q7632" t="s">
        <v>1</v>
      </c>
      <c r="R7632">
        <v>1</v>
      </c>
      <c r="S7632" t="s">
        <v>564</v>
      </c>
      <c r="T7632">
        <v>0</v>
      </c>
      <c r="U7632">
        <v>0</v>
      </c>
      <c r="V7632" t="s">
        <v>1</v>
      </c>
      <c r="W7632" t="s">
        <v>1</v>
      </c>
      <c r="X7632">
        <v>1</v>
      </c>
      <c r="Y7632" t="s">
        <v>565</v>
      </c>
    </row>
    <row r="7633" spans="1:25">
      <c r="A7633" t="s">
        <v>62</v>
      </c>
      <c r="B7633" t="s">
        <v>66</v>
      </c>
      <c r="C7633">
        <v>2011</v>
      </c>
      <c r="D7633" t="s">
        <v>67</v>
      </c>
      <c r="E7633">
        <v>34634.986877441399</v>
      </c>
      <c r="F7633" s="13">
        <f t="shared" si="460"/>
        <v>167.28085569954885</v>
      </c>
      <c r="G7633" s="13">
        <f t="shared" si="461"/>
        <v>167.28085569954885</v>
      </c>
      <c r="H7633">
        <v>34.634986877441399</v>
      </c>
      <c r="I7633">
        <f t="shared" si="462"/>
        <v>0.16728085569954884</v>
      </c>
      <c r="J7633">
        <f t="shared" si="463"/>
        <v>0.16728085569954884</v>
      </c>
      <c r="K7633">
        <v>873.26318329712103</v>
      </c>
      <c r="L7633">
        <v>1921.39137528784</v>
      </c>
      <c r="M7633">
        <v>346.64378001890401</v>
      </c>
      <c r="N7633">
        <v>0</v>
      </c>
      <c r="O7633">
        <v>1</v>
      </c>
      <c r="P7633" t="s">
        <v>1</v>
      </c>
      <c r="Q7633" t="s">
        <v>1</v>
      </c>
      <c r="R7633">
        <v>1</v>
      </c>
      <c r="S7633" t="s">
        <v>564</v>
      </c>
      <c r="T7633">
        <v>0</v>
      </c>
      <c r="U7633">
        <v>0</v>
      </c>
      <c r="V7633" t="s">
        <v>1</v>
      </c>
      <c r="W7633" t="s">
        <v>1</v>
      </c>
      <c r="X7633">
        <v>1</v>
      </c>
      <c r="Y7633" t="s">
        <v>565</v>
      </c>
    </row>
    <row r="7634" spans="1:25">
      <c r="A7634" t="s">
        <v>62</v>
      </c>
      <c r="B7634" t="s">
        <v>66</v>
      </c>
      <c r="C7634">
        <v>2011</v>
      </c>
      <c r="D7634" t="s">
        <v>67</v>
      </c>
      <c r="E7634">
        <v>35092.372894287102</v>
      </c>
      <c r="F7634" s="13">
        <f t="shared" si="460"/>
        <v>169.37480500528642</v>
      </c>
      <c r="G7634" s="13">
        <f t="shared" si="461"/>
        <v>169.37480500528642</v>
      </c>
      <c r="H7634">
        <v>35.092372894287102</v>
      </c>
      <c r="I7634">
        <f t="shared" si="462"/>
        <v>0.16937480500528643</v>
      </c>
      <c r="J7634">
        <f t="shared" si="463"/>
        <v>0.16937480500528643</v>
      </c>
      <c r="K7634">
        <v>995.01873745549801</v>
      </c>
      <c r="L7634">
        <v>2489.9524087577402</v>
      </c>
      <c r="M7634">
        <v>423.36543457649401</v>
      </c>
      <c r="N7634">
        <v>0</v>
      </c>
      <c r="O7634">
        <v>1</v>
      </c>
      <c r="P7634" t="s">
        <v>1</v>
      </c>
      <c r="Q7634" t="s">
        <v>1</v>
      </c>
      <c r="R7634">
        <v>1</v>
      </c>
      <c r="S7634" t="s">
        <v>564</v>
      </c>
      <c r="T7634">
        <v>0</v>
      </c>
      <c r="U7634">
        <v>0</v>
      </c>
      <c r="V7634" t="s">
        <v>1</v>
      </c>
      <c r="W7634" t="s">
        <v>1</v>
      </c>
      <c r="X7634">
        <v>1</v>
      </c>
      <c r="Y7634" t="s">
        <v>565</v>
      </c>
    </row>
    <row r="7635" spans="1:25">
      <c r="A7635" t="s">
        <v>62</v>
      </c>
      <c r="B7635" t="s">
        <v>66</v>
      </c>
      <c r="C7635">
        <v>2011</v>
      </c>
      <c r="D7635" t="s">
        <v>67</v>
      </c>
      <c r="E7635">
        <v>35292.938232421897</v>
      </c>
      <c r="F7635" s="13">
        <f t="shared" si="460"/>
        <v>170.29256207739633</v>
      </c>
      <c r="G7635" s="13">
        <f t="shared" si="461"/>
        <v>170.29256207739633</v>
      </c>
      <c r="H7635">
        <v>35.292938232421903</v>
      </c>
      <c r="I7635">
        <f t="shared" si="462"/>
        <v>0.17029256207739632</v>
      </c>
      <c r="J7635">
        <f t="shared" si="463"/>
        <v>0.17029256207739632</v>
      </c>
      <c r="K7635">
        <v>1176.66486674978</v>
      </c>
      <c r="L7635">
        <v>3320.0239158458899</v>
      </c>
      <c r="M7635">
        <v>541.589665107001</v>
      </c>
      <c r="N7635">
        <v>0</v>
      </c>
      <c r="O7635">
        <v>1</v>
      </c>
      <c r="P7635" t="s">
        <v>1</v>
      </c>
      <c r="Q7635" t="s">
        <v>1</v>
      </c>
      <c r="R7635">
        <v>1</v>
      </c>
      <c r="S7635" t="s">
        <v>564</v>
      </c>
      <c r="T7635">
        <v>0</v>
      </c>
      <c r="U7635">
        <v>0</v>
      </c>
      <c r="V7635" t="s">
        <v>1</v>
      </c>
      <c r="W7635" t="s">
        <v>1</v>
      </c>
      <c r="X7635">
        <v>1</v>
      </c>
      <c r="Y7635" t="s">
        <v>565</v>
      </c>
    </row>
    <row r="7636" spans="1:25">
      <c r="A7636" t="s">
        <v>62</v>
      </c>
      <c r="B7636" t="s">
        <v>66</v>
      </c>
      <c r="C7636">
        <v>2011</v>
      </c>
      <c r="D7636" t="s">
        <v>67</v>
      </c>
      <c r="E7636">
        <v>35522.239685058601</v>
      </c>
      <c r="F7636" s="13">
        <f t="shared" si="460"/>
        <v>171.34148046705434</v>
      </c>
      <c r="G7636" s="13">
        <f t="shared" si="461"/>
        <v>171.34148046705434</v>
      </c>
      <c r="H7636">
        <v>35.522239685058601</v>
      </c>
      <c r="I7636">
        <f t="shared" si="462"/>
        <v>0.17134148046705433</v>
      </c>
      <c r="J7636">
        <f t="shared" si="463"/>
        <v>0.17134148046705433</v>
      </c>
      <c r="K7636">
        <v>2435.3768660076398</v>
      </c>
      <c r="L7636">
        <v>12228.6401515219</v>
      </c>
      <c r="M7636">
        <v>1416.7588388941699</v>
      </c>
      <c r="N7636">
        <v>0</v>
      </c>
      <c r="O7636">
        <v>1</v>
      </c>
      <c r="P7636" t="s">
        <v>1</v>
      </c>
      <c r="Q7636" t="s">
        <v>1</v>
      </c>
      <c r="R7636">
        <v>1</v>
      </c>
      <c r="S7636" t="s">
        <v>564</v>
      </c>
      <c r="T7636">
        <v>0</v>
      </c>
      <c r="U7636">
        <v>0</v>
      </c>
      <c r="V7636" t="s">
        <v>1</v>
      </c>
      <c r="W7636" t="s">
        <v>1</v>
      </c>
      <c r="X7636">
        <v>1</v>
      </c>
      <c r="Y7636" t="s">
        <v>565</v>
      </c>
    </row>
    <row r="7637" spans="1:25">
      <c r="A7637" t="s">
        <v>62</v>
      </c>
      <c r="B7637" t="s">
        <v>66</v>
      </c>
      <c r="C7637">
        <v>2011</v>
      </c>
      <c r="D7637" t="s">
        <v>67</v>
      </c>
      <c r="E7637">
        <v>35672.2030639648</v>
      </c>
      <c r="F7637" s="13">
        <f t="shared" si="460"/>
        <v>172.02728432533115</v>
      </c>
      <c r="G7637" s="13">
        <f t="shared" si="461"/>
        <v>172.02728432533115</v>
      </c>
      <c r="H7637">
        <v>35.672203063964801</v>
      </c>
      <c r="I7637">
        <f t="shared" si="462"/>
        <v>0.17202728432533115</v>
      </c>
      <c r="J7637">
        <f t="shared" si="463"/>
        <v>0.17202728432533115</v>
      </c>
      <c r="K7637">
        <v>1187.9855315807499</v>
      </c>
      <c r="L7637">
        <v>3444.2913610678602</v>
      </c>
      <c r="M7637">
        <v>546.62203464868298</v>
      </c>
      <c r="N7637">
        <v>0</v>
      </c>
      <c r="O7637">
        <v>1</v>
      </c>
      <c r="P7637" t="s">
        <v>1</v>
      </c>
      <c r="Q7637" t="s">
        <v>1</v>
      </c>
      <c r="R7637">
        <v>1</v>
      </c>
      <c r="S7637" t="s">
        <v>564</v>
      </c>
      <c r="T7637">
        <v>0</v>
      </c>
      <c r="U7637">
        <v>0</v>
      </c>
      <c r="V7637" t="s">
        <v>1</v>
      </c>
      <c r="W7637" t="s">
        <v>1</v>
      </c>
      <c r="X7637">
        <v>1</v>
      </c>
      <c r="Y7637" t="s">
        <v>565</v>
      </c>
    </row>
    <row r="7638" spans="1:25">
      <c r="A7638" t="s">
        <v>62</v>
      </c>
      <c r="B7638" t="s">
        <v>66</v>
      </c>
      <c r="C7638">
        <v>2011</v>
      </c>
      <c r="D7638" t="s">
        <v>67</v>
      </c>
      <c r="E7638">
        <v>35804.763793945298</v>
      </c>
      <c r="F7638" s="13">
        <f t="shared" si="460"/>
        <v>172.63337903452728</v>
      </c>
      <c r="G7638" s="13">
        <f t="shared" si="461"/>
        <v>172.63337903452728</v>
      </c>
      <c r="H7638">
        <v>35.804763793945298</v>
      </c>
      <c r="I7638">
        <f t="shared" si="462"/>
        <v>0.17263337903452727</v>
      </c>
      <c r="J7638">
        <f t="shared" si="463"/>
        <v>0.17263337903452727</v>
      </c>
      <c r="K7638">
        <v>994.66008562633601</v>
      </c>
      <c r="L7638">
        <v>2538.3308582017798</v>
      </c>
      <c r="M7638">
        <v>425.609982006883</v>
      </c>
      <c r="N7638">
        <v>0</v>
      </c>
      <c r="O7638">
        <v>1</v>
      </c>
      <c r="P7638" t="s">
        <v>1</v>
      </c>
      <c r="Q7638" t="s">
        <v>1</v>
      </c>
      <c r="R7638">
        <v>1</v>
      </c>
      <c r="S7638" t="s">
        <v>564</v>
      </c>
      <c r="T7638">
        <v>0</v>
      </c>
      <c r="U7638">
        <v>0</v>
      </c>
      <c r="V7638" t="s">
        <v>1</v>
      </c>
      <c r="W7638" t="s">
        <v>1</v>
      </c>
      <c r="X7638">
        <v>1</v>
      </c>
      <c r="Y7638" t="s">
        <v>565</v>
      </c>
    </row>
    <row r="7639" spans="1:25">
      <c r="A7639" t="s">
        <v>62</v>
      </c>
      <c r="B7639" t="s">
        <v>66</v>
      </c>
      <c r="C7639">
        <v>2011</v>
      </c>
      <c r="D7639" t="s">
        <v>67</v>
      </c>
      <c r="E7639">
        <v>35953.987121582002</v>
      </c>
      <c r="F7639" s="13">
        <f t="shared" si="460"/>
        <v>173.31551950484268</v>
      </c>
      <c r="G7639" s="13">
        <f t="shared" si="461"/>
        <v>173.31551950484268</v>
      </c>
      <c r="H7639">
        <v>35.953987121582003</v>
      </c>
      <c r="I7639">
        <f t="shared" si="462"/>
        <v>0.1733155195048427</v>
      </c>
      <c r="J7639">
        <f t="shared" si="463"/>
        <v>0.1733155195048427</v>
      </c>
      <c r="K7639">
        <v>1034.9973957874699</v>
      </c>
      <c r="L7639">
        <v>2603.9869965287198</v>
      </c>
      <c r="M7639">
        <v>449.81572379176401</v>
      </c>
      <c r="N7639">
        <v>0</v>
      </c>
      <c r="O7639">
        <v>1</v>
      </c>
      <c r="P7639" t="s">
        <v>1</v>
      </c>
      <c r="Q7639" t="s">
        <v>1</v>
      </c>
      <c r="R7639">
        <v>1</v>
      </c>
      <c r="S7639" t="s">
        <v>564</v>
      </c>
      <c r="T7639">
        <v>0</v>
      </c>
      <c r="U7639">
        <v>0</v>
      </c>
      <c r="V7639" t="s">
        <v>1</v>
      </c>
      <c r="W7639" t="s">
        <v>1</v>
      </c>
      <c r="X7639">
        <v>1</v>
      </c>
      <c r="Y7639" t="s">
        <v>565</v>
      </c>
    </row>
    <row r="7640" spans="1:25">
      <c r="A7640" t="s">
        <v>62</v>
      </c>
      <c r="B7640" t="s">
        <v>66</v>
      </c>
      <c r="C7640">
        <v>2011</v>
      </c>
      <c r="D7640" t="s">
        <v>67</v>
      </c>
      <c r="E7640">
        <v>36809.219360351599</v>
      </c>
      <c r="F7640" s="13">
        <f t="shared" si="460"/>
        <v>177.22220970270737</v>
      </c>
      <c r="G7640" s="13">
        <f t="shared" si="461"/>
        <v>177.22220970270737</v>
      </c>
      <c r="H7640">
        <v>36.809219360351598</v>
      </c>
      <c r="I7640">
        <f t="shared" si="462"/>
        <v>0.17722220970270738</v>
      </c>
      <c r="J7640">
        <f t="shared" si="463"/>
        <v>0.17722220970270738</v>
      </c>
      <c r="K7640">
        <v>831.95848341363705</v>
      </c>
      <c r="L7640">
        <v>1742.1299150238001</v>
      </c>
      <c r="M7640">
        <v>321.85849513584299</v>
      </c>
      <c r="N7640">
        <v>0</v>
      </c>
      <c r="O7640">
        <v>1</v>
      </c>
      <c r="P7640" t="s">
        <v>1</v>
      </c>
      <c r="Q7640" t="s">
        <v>1</v>
      </c>
      <c r="R7640">
        <v>1</v>
      </c>
      <c r="S7640" t="s">
        <v>564</v>
      </c>
      <c r="T7640">
        <v>0</v>
      </c>
      <c r="U7640">
        <v>0</v>
      </c>
      <c r="V7640" t="s">
        <v>1</v>
      </c>
      <c r="W7640" t="s">
        <v>1</v>
      </c>
      <c r="X7640">
        <v>1</v>
      </c>
      <c r="Y7640" t="s">
        <v>565</v>
      </c>
    </row>
    <row r="7641" spans="1:25">
      <c r="A7641" t="s">
        <v>62</v>
      </c>
      <c r="B7641" t="s">
        <v>66</v>
      </c>
      <c r="C7641">
        <v>2011</v>
      </c>
      <c r="D7641" t="s">
        <v>67</v>
      </c>
      <c r="E7641">
        <v>37096.164703369097</v>
      </c>
      <c r="F7641" s="13">
        <f t="shared" si="460"/>
        <v>178.53191389142461</v>
      </c>
      <c r="G7641" s="13">
        <f t="shared" si="461"/>
        <v>178.53191389142461</v>
      </c>
      <c r="H7641">
        <v>37.096164703369098</v>
      </c>
      <c r="I7641">
        <f t="shared" si="462"/>
        <v>0.17853191389142462</v>
      </c>
      <c r="J7641">
        <f t="shared" si="463"/>
        <v>0.17853191389142462</v>
      </c>
      <c r="K7641">
        <v>777.38239945167504</v>
      </c>
      <c r="L7641">
        <v>1464.0768626468</v>
      </c>
      <c r="M7641">
        <v>287.65625994238599</v>
      </c>
      <c r="N7641">
        <v>0</v>
      </c>
      <c r="O7641">
        <v>1</v>
      </c>
      <c r="P7641" t="s">
        <v>1</v>
      </c>
      <c r="Q7641" t="s">
        <v>1</v>
      </c>
      <c r="R7641">
        <v>1</v>
      </c>
      <c r="S7641" t="s">
        <v>564</v>
      </c>
      <c r="T7641">
        <v>0</v>
      </c>
      <c r="U7641">
        <v>0</v>
      </c>
      <c r="V7641" t="s">
        <v>1</v>
      </c>
      <c r="W7641" t="s">
        <v>1</v>
      </c>
      <c r="X7641">
        <v>1</v>
      </c>
      <c r="Y7641" t="s">
        <v>565</v>
      </c>
    </row>
    <row r="7642" spans="1:25">
      <c r="A7642" t="s">
        <v>62</v>
      </c>
      <c r="B7642" t="s">
        <v>66</v>
      </c>
      <c r="C7642">
        <v>2011</v>
      </c>
      <c r="D7642" t="s">
        <v>67</v>
      </c>
      <c r="E7642">
        <v>38494.247436523401</v>
      </c>
      <c r="F7642" s="13">
        <f t="shared" si="460"/>
        <v>184.9057522077081</v>
      </c>
      <c r="G7642" s="13">
        <f t="shared" si="461"/>
        <v>184.9057522077081</v>
      </c>
      <c r="H7642">
        <v>38.494247436523402</v>
      </c>
      <c r="I7642">
        <f t="shared" si="462"/>
        <v>0.18490575220770811</v>
      </c>
      <c r="J7642">
        <f t="shared" si="463"/>
        <v>0.18490575220770811</v>
      </c>
      <c r="K7642">
        <v>740.678255555953</v>
      </c>
      <c r="L7642">
        <v>1293.1001878935199</v>
      </c>
      <c r="M7642">
        <v>263.82568876573902</v>
      </c>
      <c r="N7642">
        <v>0</v>
      </c>
      <c r="O7642">
        <v>1</v>
      </c>
      <c r="P7642" t="s">
        <v>1</v>
      </c>
      <c r="Q7642" t="s">
        <v>1</v>
      </c>
      <c r="R7642">
        <v>1</v>
      </c>
      <c r="S7642" t="s">
        <v>564</v>
      </c>
      <c r="T7642">
        <v>0</v>
      </c>
      <c r="U7642">
        <v>0</v>
      </c>
      <c r="V7642" t="s">
        <v>1</v>
      </c>
      <c r="W7642" t="s">
        <v>1</v>
      </c>
      <c r="X7642">
        <v>1</v>
      </c>
      <c r="Y7642" t="s">
        <v>565</v>
      </c>
    </row>
    <row r="7643" spans="1:25">
      <c r="A7643" t="s">
        <v>62</v>
      </c>
      <c r="B7643" t="s">
        <v>66</v>
      </c>
      <c r="C7643">
        <v>2011</v>
      </c>
      <c r="D7643" t="s">
        <v>67</v>
      </c>
      <c r="E7643">
        <v>33371.883392333999</v>
      </c>
      <c r="F7643" s="13">
        <f t="shared" si="460"/>
        <v>161.49076380249613</v>
      </c>
      <c r="G7643" s="13">
        <f t="shared" si="461"/>
        <v>161.49076380249613</v>
      </c>
      <c r="H7643">
        <v>33.371883392333999</v>
      </c>
      <c r="I7643">
        <f t="shared" si="462"/>
        <v>0.16149076380249613</v>
      </c>
      <c r="J7643">
        <f t="shared" si="463"/>
        <v>0.16149076380249613</v>
      </c>
      <c r="K7643" t="s">
        <v>563</v>
      </c>
      <c r="L7643" t="s">
        <v>563</v>
      </c>
      <c r="M7643" t="s">
        <v>563</v>
      </c>
      <c r="N7643">
        <v>0</v>
      </c>
      <c r="O7643">
        <v>1</v>
      </c>
      <c r="P7643" t="s">
        <v>1</v>
      </c>
      <c r="Q7643" t="s">
        <v>1</v>
      </c>
      <c r="R7643">
        <v>1</v>
      </c>
      <c r="S7643" t="s">
        <v>564</v>
      </c>
      <c r="T7643">
        <v>0</v>
      </c>
      <c r="U7643">
        <v>0</v>
      </c>
      <c r="V7643" t="s">
        <v>1</v>
      </c>
      <c r="W7643" t="s">
        <v>1</v>
      </c>
      <c r="X7643">
        <v>1</v>
      </c>
      <c r="Y7643" t="s">
        <v>565</v>
      </c>
    </row>
    <row r="7644" spans="1:25">
      <c r="A7644" t="s">
        <v>62</v>
      </c>
      <c r="B7644" t="s">
        <v>66</v>
      </c>
      <c r="C7644">
        <v>2011</v>
      </c>
      <c r="D7644" t="s">
        <v>67</v>
      </c>
      <c r="E7644">
        <v>33688.247680664099</v>
      </c>
      <c r="F7644" s="13">
        <f t="shared" si="460"/>
        <v>162.94203335158238</v>
      </c>
      <c r="G7644" s="13">
        <f t="shared" si="461"/>
        <v>162.94203335158238</v>
      </c>
      <c r="H7644">
        <v>33.688247680664098</v>
      </c>
      <c r="I7644">
        <f t="shared" si="462"/>
        <v>0.16294203335158239</v>
      </c>
      <c r="J7644">
        <f t="shared" si="463"/>
        <v>0.16294203335158239</v>
      </c>
      <c r="K7644" t="s">
        <v>563</v>
      </c>
      <c r="L7644" t="s">
        <v>563</v>
      </c>
      <c r="M7644" t="s">
        <v>563</v>
      </c>
      <c r="N7644">
        <v>0</v>
      </c>
      <c r="O7644">
        <v>1</v>
      </c>
      <c r="P7644" t="s">
        <v>1</v>
      </c>
      <c r="Q7644" t="s">
        <v>1</v>
      </c>
      <c r="R7644">
        <v>1</v>
      </c>
      <c r="S7644" t="s">
        <v>564</v>
      </c>
      <c r="T7644">
        <v>0</v>
      </c>
      <c r="U7644">
        <v>0</v>
      </c>
      <c r="V7644" t="s">
        <v>1</v>
      </c>
      <c r="W7644" t="s">
        <v>1</v>
      </c>
      <c r="X7644">
        <v>1</v>
      </c>
      <c r="Y7644" t="s">
        <v>565</v>
      </c>
    </row>
    <row r="7645" spans="1:25">
      <c r="A7645" t="s">
        <v>62</v>
      </c>
      <c r="B7645" t="s">
        <v>66</v>
      </c>
      <c r="C7645">
        <v>2011</v>
      </c>
      <c r="D7645" t="s">
        <v>67</v>
      </c>
      <c r="E7645">
        <v>33733.261108398401</v>
      </c>
      <c r="F7645" s="13">
        <f t="shared" si="460"/>
        <v>163.14846758726515</v>
      </c>
      <c r="G7645" s="13">
        <f t="shared" si="461"/>
        <v>163.14846758726515</v>
      </c>
      <c r="H7645">
        <v>33.733261108398402</v>
      </c>
      <c r="I7645">
        <f t="shared" si="462"/>
        <v>0.16314846758726514</v>
      </c>
      <c r="J7645">
        <f t="shared" si="463"/>
        <v>0.16314846758726514</v>
      </c>
      <c r="K7645" t="s">
        <v>563</v>
      </c>
      <c r="L7645" t="s">
        <v>563</v>
      </c>
      <c r="M7645" t="s">
        <v>563</v>
      </c>
      <c r="N7645">
        <v>0</v>
      </c>
      <c r="O7645">
        <v>1</v>
      </c>
      <c r="P7645" t="s">
        <v>1</v>
      </c>
      <c r="Q7645" t="s">
        <v>1</v>
      </c>
      <c r="R7645">
        <v>1</v>
      </c>
      <c r="S7645" t="s">
        <v>564</v>
      </c>
      <c r="T7645">
        <v>0</v>
      </c>
      <c r="U7645">
        <v>0</v>
      </c>
      <c r="V7645" t="s">
        <v>1</v>
      </c>
      <c r="W7645" t="s">
        <v>1</v>
      </c>
      <c r="X7645">
        <v>1</v>
      </c>
      <c r="Y7645" t="s">
        <v>565</v>
      </c>
    </row>
    <row r="7646" spans="1:25">
      <c r="A7646" t="s">
        <v>62</v>
      </c>
      <c r="B7646" t="s">
        <v>66</v>
      </c>
      <c r="C7646">
        <v>2011</v>
      </c>
      <c r="D7646" t="s">
        <v>67</v>
      </c>
      <c r="E7646">
        <v>35902.030944824197</v>
      </c>
      <c r="F7646" s="13">
        <f t="shared" si="460"/>
        <v>173.07803034352085</v>
      </c>
      <c r="G7646" s="13">
        <f t="shared" si="461"/>
        <v>173.07803034352085</v>
      </c>
      <c r="H7646">
        <v>35.902030944824197</v>
      </c>
      <c r="I7646">
        <f t="shared" si="462"/>
        <v>0.17307803034352084</v>
      </c>
      <c r="J7646">
        <f t="shared" si="463"/>
        <v>0.17307803034352084</v>
      </c>
      <c r="K7646" t="s">
        <v>563</v>
      </c>
      <c r="L7646" t="s">
        <v>563</v>
      </c>
      <c r="M7646" t="s">
        <v>563</v>
      </c>
      <c r="N7646">
        <v>0</v>
      </c>
      <c r="O7646">
        <v>1</v>
      </c>
      <c r="P7646" t="s">
        <v>1</v>
      </c>
      <c r="Q7646" t="s">
        <v>1</v>
      </c>
      <c r="R7646">
        <v>1</v>
      </c>
      <c r="S7646" t="s">
        <v>564</v>
      </c>
      <c r="T7646">
        <v>0</v>
      </c>
      <c r="U7646">
        <v>0</v>
      </c>
      <c r="V7646" t="s">
        <v>1</v>
      </c>
      <c r="W7646" t="s">
        <v>1</v>
      </c>
      <c r="X7646">
        <v>1</v>
      </c>
      <c r="Y7646" t="s">
        <v>565</v>
      </c>
    </row>
    <row r="7647" spans="1:25">
      <c r="A7647" t="s">
        <v>62</v>
      </c>
      <c r="B7647" t="s">
        <v>586</v>
      </c>
      <c r="C7647">
        <v>2010</v>
      </c>
      <c r="D7647" t="s">
        <v>587</v>
      </c>
      <c r="E7647">
        <v>7.8</v>
      </c>
      <c r="F7647">
        <v>4</v>
      </c>
      <c r="G7647">
        <v>4</v>
      </c>
      <c r="H7647">
        <v>7.7999999999999996E-3</v>
      </c>
      <c r="I7647">
        <f t="shared" si="462"/>
        <v>4.0000000000000001E-3</v>
      </c>
      <c r="J7647">
        <f t="shared" si="463"/>
        <v>4.0000000000000001E-3</v>
      </c>
      <c r="K7647" t="s">
        <v>563</v>
      </c>
      <c r="L7647" t="s">
        <v>563</v>
      </c>
      <c r="M7647" t="s">
        <v>563</v>
      </c>
      <c r="N7647">
        <v>0</v>
      </c>
      <c r="O7647">
        <v>0</v>
      </c>
      <c r="P7647" t="s">
        <v>588</v>
      </c>
      <c r="Q7647" t="s">
        <v>1</v>
      </c>
      <c r="R7647">
        <v>1</v>
      </c>
      <c r="S7647" t="s">
        <v>564</v>
      </c>
      <c r="T7647">
        <v>0</v>
      </c>
      <c r="U7647">
        <v>0</v>
      </c>
      <c r="V7647" t="s">
        <v>1</v>
      </c>
      <c r="W7647" t="s">
        <v>1</v>
      </c>
      <c r="X7647">
        <v>1</v>
      </c>
      <c r="Y7647" t="s">
        <v>565</v>
      </c>
    </row>
    <row r="7648" spans="1:25">
      <c r="A7648" t="s">
        <v>62</v>
      </c>
      <c r="B7648" t="s">
        <v>586</v>
      </c>
      <c r="C7648">
        <v>2010</v>
      </c>
      <c r="D7648" t="s">
        <v>587</v>
      </c>
      <c r="E7648">
        <v>8.6</v>
      </c>
      <c r="F7648">
        <v>4</v>
      </c>
      <c r="G7648">
        <v>4</v>
      </c>
      <c r="H7648">
        <v>8.6E-3</v>
      </c>
      <c r="I7648">
        <f t="shared" si="462"/>
        <v>4.0000000000000001E-3</v>
      </c>
      <c r="J7648">
        <f t="shared" si="463"/>
        <v>4.0000000000000001E-3</v>
      </c>
      <c r="K7648" t="s">
        <v>563</v>
      </c>
      <c r="L7648" t="s">
        <v>563</v>
      </c>
      <c r="M7648" t="s">
        <v>563</v>
      </c>
      <c r="N7648">
        <v>0</v>
      </c>
      <c r="O7648">
        <v>0</v>
      </c>
      <c r="P7648" t="s">
        <v>588</v>
      </c>
      <c r="Q7648" t="s">
        <v>1</v>
      </c>
      <c r="R7648">
        <v>1</v>
      </c>
      <c r="S7648" t="s">
        <v>564</v>
      </c>
      <c r="T7648">
        <v>0</v>
      </c>
      <c r="U7648">
        <v>0</v>
      </c>
      <c r="V7648" t="s">
        <v>1</v>
      </c>
      <c r="W7648" t="s">
        <v>1</v>
      </c>
      <c r="X7648">
        <v>1</v>
      </c>
      <c r="Y7648" t="s">
        <v>565</v>
      </c>
    </row>
    <row r="7649" spans="1:25">
      <c r="A7649" t="s">
        <v>62</v>
      </c>
      <c r="B7649" t="s">
        <v>586</v>
      </c>
      <c r="C7649">
        <v>2010</v>
      </c>
      <c r="D7649" t="s">
        <v>587</v>
      </c>
      <c r="E7649">
        <v>8.6999999999999993</v>
      </c>
      <c r="F7649">
        <v>4</v>
      </c>
      <c r="G7649">
        <v>4</v>
      </c>
      <c r="H7649">
        <v>8.6999999999999994E-3</v>
      </c>
      <c r="I7649">
        <f t="shared" si="462"/>
        <v>4.0000000000000001E-3</v>
      </c>
      <c r="J7649">
        <f t="shared" si="463"/>
        <v>4.0000000000000001E-3</v>
      </c>
      <c r="K7649" t="s">
        <v>563</v>
      </c>
      <c r="L7649" t="s">
        <v>563</v>
      </c>
      <c r="M7649" t="s">
        <v>563</v>
      </c>
      <c r="N7649">
        <v>0</v>
      </c>
      <c r="O7649">
        <v>0</v>
      </c>
      <c r="P7649" t="s">
        <v>588</v>
      </c>
      <c r="Q7649" t="s">
        <v>1</v>
      </c>
      <c r="R7649">
        <v>1</v>
      </c>
      <c r="S7649" t="s">
        <v>564</v>
      </c>
      <c r="T7649">
        <v>0</v>
      </c>
      <c r="U7649">
        <v>0</v>
      </c>
      <c r="V7649" t="s">
        <v>1</v>
      </c>
      <c r="W7649" t="s">
        <v>1</v>
      </c>
      <c r="X7649">
        <v>1</v>
      </c>
      <c r="Y7649" t="s">
        <v>565</v>
      </c>
    </row>
    <row r="7650" spans="1:25">
      <c r="A7650" t="s">
        <v>62</v>
      </c>
      <c r="B7650" t="s">
        <v>586</v>
      </c>
      <c r="C7650">
        <v>2010</v>
      </c>
      <c r="D7650" t="s">
        <v>587</v>
      </c>
      <c r="E7650">
        <v>9.1</v>
      </c>
      <c r="F7650">
        <v>4</v>
      </c>
      <c r="G7650">
        <v>4</v>
      </c>
      <c r="H7650">
        <v>9.1000000000000004E-3</v>
      </c>
      <c r="I7650">
        <f t="shared" si="462"/>
        <v>4.0000000000000001E-3</v>
      </c>
      <c r="J7650">
        <f t="shared" si="463"/>
        <v>4.0000000000000001E-3</v>
      </c>
      <c r="K7650" t="s">
        <v>563</v>
      </c>
      <c r="L7650" t="s">
        <v>563</v>
      </c>
      <c r="M7650" t="s">
        <v>563</v>
      </c>
      <c r="N7650">
        <v>0</v>
      </c>
      <c r="O7650">
        <v>0</v>
      </c>
      <c r="P7650" t="s">
        <v>588</v>
      </c>
      <c r="Q7650" t="s">
        <v>1</v>
      </c>
      <c r="R7650">
        <v>1</v>
      </c>
      <c r="S7650" t="s">
        <v>564</v>
      </c>
      <c r="T7650">
        <v>0</v>
      </c>
      <c r="U7650">
        <v>0</v>
      </c>
      <c r="V7650" t="s">
        <v>1</v>
      </c>
      <c r="W7650" t="s">
        <v>1</v>
      </c>
      <c r="X7650">
        <v>1</v>
      </c>
      <c r="Y7650" t="s">
        <v>565</v>
      </c>
    </row>
    <row r="7651" spans="1:25">
      <c r="A7651" t="s">
        <v>62</v>
      </c>
      <c r="B7651" t="s">
        <v>586</v>
      </c>
      <c r="C7651">
        <v>2010</v>
      </c>
      <c r="D7651" t="s">
        <v>587</v>
      </c>
      <c r="E7651">
        <v>9.5</v>
      </c>
      <c r="F7651">
        <v>4</v>
      </c>
      <c r="G7651">
        <v>4</v>
      </c>
      <c r="H7651">
        <v>9.4999999999999998E-3</v>
      </c>
      <c r="I7651">
        <f t="shared" si="462"/>
        <v>4.0000000000000001E-3</v>
      </c>
      <c r="J7651">
        <f t="shared" si="463"/>
        <v>4.0000000000000001E-3</v>
      </c>
      <c r="K7651" t="s">
        <v>563</v>
      </c>
      <c r="L7651" t="s">
        <v>563</v>
      </c>
      <c r="M7651" t="s">
        <v>563</v>
      </c>
      <c r="N7651">
        <v>0</v>
      </c>
      <c r="O7651">
        <v>0</v>
      </c>
      <c r="P7651" t="s">
        <v>588</v>
      </c>
      <c r="Q7651" t="s">
        <v>1</v>
      </c>
      <c r="R7651">
        <v>1</v>
      </c>
      <c r="S7651" t="s">
        <v>564</v>
      </c>
      <c r="T7651">
        <v>0</v>
      </c>
      <c r="U7651">
        <v>0</v>
      </c>
      <c r="V7651" t="s">
        <v>1</v>
      </c>
      <c r="W7651" t="s">
        <v>1</v>
      </c>
      <c r="X7651">
        <v>1</v>
      </c>
      <c r="Y7651" t="s">
        <v>565</v>
      </c>
    </row>
    <row r="7652" spans="1:25">
      <c r="A7652" t="s">
        <v>62</v>
      </c>
      <c r="B7652" t="s">
        <v>586</v>
      </c>
      <c r="C7652">
        <v>2010</v>
      </c>
      <c r="D7652" t="s">
        <v>587</v>
      </c>
      <c r="E7652">
        <v>10.5</v>
      </c>
      <c r="F7652">
        <v>4</v>
      </c>
      <c r="G7652">
        <v>4</v>
      </c>
      <c r="H7652">
        <v>1.0500000000000001E-2</v>
      </c>
      <c r="I7652">
        <f t="shared" si="462"/>
        <v>4.0000000000000001E-3</v>
      </c>
      <c r="J7652">
        <f t="shared" si="463"/>
        <v>4.0000000000000001E-3</v>
      </c>
      <c r="K7652" t="s">
        <v>563</v>
      </c>
      <c r="L7652" t="s">
        <v>563</v>
      </c>
      <c r="M7652" t="s">
        <v>563</v>
      </c>
      <c r="N7652">
        <v>0</v>
      </c>
      <c r="O7652">
        <v>0</v>
      </c>
      <c r="P7652" t="s">
        <v>588</v>
      </c>
      <c r="Q7652" t="s">
        <v>1</v>
      </c>
      <c r="R7652">
        <v>1</v>
      </c>
      <c r="S7652" t="s">
        <v>564</v>
      </c>
      <c r="T7652">
        <v>0</v>
      </c>
      <c r="U7652">
        <v>0</v>
      </c>
      <c r="V7652" t="s">
        <v>1</v>
      </c>
      <c r="W7652" t="s">
        <v>1</v>
      </c>
      <c r="X7652">
        <v>1</v>
      </c>
      <c r="Y7652" t="s">
        <v>565</v>
      </c>
    </row>
    <row r="7653" spans="1:25">
      <c r="A7653" t="s">
        <v>62</v>
      </c>
      <c r="B7653" t="s">
        <v>586</v>
      </c>
      <c r="C7653">
        <v>2010</v>
      </c>
      <c r="D7653" t="s">
        <v>587</v>
      </c>
      <c r="E7653">
        <v>11.1</v>
      </c>
      <c r="F7653">
        <v>4</v>
      </c>
      <c r="G7653">
        <v>4</v>
      </c>
      <c r="H7653">
        <v>1.11E-2</v>
      </c>
      <c r="I7653">
        <f t="shared" si="462"/>
        <v>4.0000000000000001E-3</v>
      </c>
      <c r="J7653">
        <f t="shared" si="463"/>
        <v>4.0000000000000001E-3</v>
      </c>
      <c r="K7653" t="s">
        <v>563</v>
      </c>
      <c r="L7653" t="s">
        <v>563</v>
      </c>
      <c r="M7653" t="s">
        <v>563</v>
      </c>
      <c r="N7653">
        <v>0</v>
      </c>
      <c r="O7653">
        <v>0</v>
      </c>
      <c r="P7653" t="s">
        <v>588</v>
      </c>
      <c r="Q7653" t="s">
        <v>1</v>
      </c>
      <c r="R7653">
        <v>1</v>
      </c>
      <c r="S7653" t="s">
        <v>564</v>
      </c>
      <c r="T7653">
        <v>0</v>
      </c>
      <c r="U7653">
        <v>0</v>
      </c>
      <c r="V7653" t="s">
        <v>1</v>
      </c>
      <c r="W7653" t="s">
        <v>1</v>
      </c>
      <c r="X7653">
        <v>1</v>
      </c>
      <c r="Y7653" t="s">
        <v>565</v>
      </c>
    </row>
    <row r="7654" spans="1:25">
      <c r="A7654" t="s">
        <v>62</v>
      </c>
      <c r="B7654" t="s">
        <v>586</v>
      </c>
      <c r="C7654">
        <v>2010</v>
      </c>
      <c r="D7654" t="s">
        <v>587</v>
      </c>
      <c r="E7654">
        <v>12</v>
      </c>
      <c r="F7654">
        <v>4</v>
      </c>
      <c r="G7654">
        <v>4</v>
      </c>
      <c r="H7654">
        <v>1.2E-2</v>
      </c>
      <c r="I7654">
        <f t="shared" si="462"/>
        <v>4.0000000000000001E-3</v>
      </c>
      <c r="J7654">
        <f t="shared" si="463"/>
        <v>4.0000000000000001E-3</v>
      </c>
      <c r="K7654" t="s">
        <v>563</v>
      </c>
      <c r="L7654" t="s">
        <v>563</v>
      </c>
      <c r="M7654" t="s">
        <v>563</v>
      </c>
      <c r="N7654">
        <v>0</v>
      </c>
      <c r="O7654">
        <v>0</v>
      </c>
      <c r="P7654" t="s">
        <v>588</v>
      </c>
      <c r="Q7654" t="s">
        <v>1</v>
      </c>
      <c r="R7654">
        <v>1</v>
      </c>
      <c r="S7654" t="s">
        <v>564</v>
      </c>
      <c r="T7654">
        <v>0</v>
      </c>
      <c r="U7654">
        <v>0</v>
      </c>
      <c r="V7654" t="s">
        <v>1</v>
      </c>
      <c r="W7654" t="s">
        <v>1</v>
      </c>
      <c r="X7654">
        <v>1</v>
      </c>
      <c r="Y7654" t="s">
        <v>565</v>
      </c>
    </row>
    <row r="7655" spans="1:25">
      <c r="A7655" t="s">
        <v>62</v>
      </c>
      <c r="B7655" t="s">
        <v>586</v>
      </c>
      <c r="C7655">
        <v>2010</v>
      </c>
      <c r="D7655" t="s">
        <v>587</v>
      </c>
      <c r="E7655">
        <v>12.5</v>
      </c>
      <c r="F7655">
        <v>4</v>
      </c>
      <c r="G7655">
        <v>4</v>
      </c>
      <c r="H7655">
        <v>1.2500000000000001E-2</v>
      </c>
      <c r="I7655">
        <f t="shared" si="462"/>
        <v>4.0000000000000001E-3</v>
      </c>
      <c r="J7655">
        <f t="shared" si="463"/>
        <v>4.0000000000000001E-3</v>
      </c>
      <c r="K7655" t="s">
        <v>563</v>
      </c>
      <c r="L7655" t="s">
        <v>563</v>
      </c>
      <c r="M7655" t="s">
        <v>563</v>
      </c>
      <c r="N7655">
        <v>0</v>
      </c>
      <c r="O7655">
        <v>0</v>
      </c>
      <c r="P7655" t="s">
        <v>588</v>
      </c>
      <c r="Q7655" t="s">
        <v>1</v>
      </c>
      <c r="R7655">
        <v>1</v>
      </c>
      <c r="S7655" t="s">
        <v>564</v>
      </c>
      <c r="T7655">
        <v>0</v>
      </c>
      <c r="U7655">
        <v>0</v>
      </c>
      <c r="V7655" t="s">
        <v>1</v>
      </c>
      <c r="W7655" t="s">
        <v>1</v>
      </c>
      <c r="X7655">
        <v>1</v>
      </c>
      <c r="Y7655" t="s">
        <v>565</v>
      </c>
    </row>
    <row r="7656" spans="1:25">
      <c r="A7656" t="s">
        <v>62</v>
      </c>
      <c r="B7656" t="s">
        <v>586</v>
      </c>
      <c r="C7656">
        <v>2010</v>
      </c>
      <c r="D7656" t="s">
        <v>587</v>
      </c>
      <c r="E7656">
        <v>13.5</v>
      </c>
      <c r="F7656">
        <v>4</v>
      </c>
      <c r="G7656">
        <v>4</v>
      </c>
      <c r="H7656">
        <v>1.35E-2</v>
      </c>
      <c r="I7656">
        <f t="shared" si="462"/>
        <v>4.0000000000000001E-3</v>
      </c>
      <c r="J7656">
        <f t="shared" si="463"/>
        <v>4.0000000000000001E-3</v>
      </c>
      <c r="K7656" t="s">
        <v>563</v>
      </c>
      <c r="L7656" t="s">
        <v>563</v>
      </c>
      <c r="M7656" t="s">
        <v>563</v>
      </c>
      <c r="N7656">
        <v>0</v>
      </c>
      <c r="O7656">
        <v>0</v>
      </c>
      <c r="P7656" t="s">
        <v>588</v>
      </c>
      <c r="Q7656" t="s">
        <v>1</v>
      </c>
      <c r="R7656">
        <v>1</v>
      </c>
      <c r="S7656" t="s">
        <v>564</v>
      </c>
      <c r="T7656">
        <v>0</v>
      </c>
      <c r="U7656">
        <v>0</v>
      </c>
      <c r="V7656" t="s">
        <v>1</v>
      </c>
      <c r="W7656" t="s">
        <v>1</v>
      </c>
      <c r="X7656">
        <v>1</v>
      </c>
      <c r="Y7656" t="s">
        <v>565</v>
      </c>
    </row>
    <row r="7657" spans="1:25">
      <c r="A7657" t="s">
        <v>62</v>
      </c>
      <c r="B7657" t="s">
        <v>586</v>
      </c>
      <c r="C7657">
        <v>2010</v>
      </c>
      <c r="D7657" t="s">
        <v>587</v>
      </c>
      <c r="E7657">
        <v>14</v>
      </c>
      <c r="F7657">
        <v>4</v>
      </c>
      <c r="G7657">
        <v>4</v>
      </c>
      <c r="H7657">
        <v>1.4E-2</v>
      </c>
      <c r="I7657">
        <f t="shared" si="462"/>
        <v>4.0000000000000001E-3</v>
      </c>
      <c r="J7657">
        <f t="shared" si="463"/>
        <v>4.0000000000000001E-3</v>
      </c>
      <c r="K7657" t="s">
        <v>563</v>
      </c>
      <c r="L7657" t="s">
        <v>563</v>
      </c>
      <c r="M7657" t="s">
        <v>563</v>
      </c>
      <c r="N7657">
        <v>0</v>
      </c>
      <c r="O7657">
        <v>0</v>
      </c>
      <c r="P7657" t="s">
        <v>588</v>
      </c>
      <c r="Q7657" t="s">
        <v>1</v>
      </c>
      <c r="R7657">
        <v>1</v>
      </c>
      <c r="S7657" t="s">
        <v>564</v>
      </c>
      <c r="T7657">
        <v>0</v>
      </c>
      <c r="U7657">
        <v>0</v>
      </c>
      <c r="V7657" t="s">
        <v>1</v>
      </c>
      <c r="W7657" t="s">
        <v>1</v>
      </c>
      <c r="X7657">
        <v>1</v>
      </c>
      <c r="Y7657" t="s">
        <v>565</v>
      </c>
    </row>
    <row r="7658" spans="1:25">
      <c r="A7658" t="s">
        <v>62</v>
      </c>
      <c r="B7658" t="s">
        <v>586</v>
      </c>
      <c r="C7658">
        <v>2010</v>
      </c>
      <c r="D7658" t="s">
        <v>587</v>
      </c>
      <c r="E7658">
        <v>14.5</v>
      </c>
      <c r="F7658">
        <v>4</v>
      </c>
      <c r="G7658">
        <v>4</v>
      </c>
      <c r="H7658">
        <v>1.4500000000000001E-2</v>
      </c>
      <c r="I7658">
        <f t="shared" si="462"/>
        <v>4.0000000000000001E-3</v>
      </c>
      <c r="J7658">
        <f t="shared" si="463"/>
        <v>4.0000000000000001E-3</v>
      </c>
      <c r="K7658" t="s">
        <v>563</v>
      </c>
      <c r="L7658" t="s">
        <v>563</v>
      </c>
      <c r="M7658" t="s">
        <v>563</v>
      </c>
      <c r="N7658">
        <v>0</v>
      </c>
      <c r="O7658">
        <v>0</v>
      </c>
      <c r="P7658" t="s">
        <v>588</v>
      </c>
      <c r="Q7658" t="s">
        <v>1</v>
      </c>
      <c r="R7658">
        <v>1</v>
      </c>
      <c r="S7658" t="s">
        <v>564</v>
      </c>
      <c r="T7658">
        <v>0</v>
      </c>
      <c r="U7658">
        <v>0</v>
      </c>
      <c r="V7658" t="s">
        <v>1</v>
      </c>
      <c r="W7658" t="s">
        <v>1</v>
      </c>
      <c r="X7658">
        <v>1</v>
      </c>
      <c r="Y7658" t="s">
        <v>565</v>
      </c>
    </row>
    <row r="7659" spans="1:25">
      <c r="A7659" t="s">
        <v>62</v>
      </c>
      <c r="B7659" t="s">
        <v>586</v>
      </c>
      <c r="C7659">
        <v>2010</v>
      </c>
      <c r="D7659" t="s">
        <v>587</v>
      </c>
      <c r="E7659">
        <v>15.6</v>
      </c>
      <c r="F7659">
        <v>4</v>
      </c>
      <c r="G7659">
        <v>4</v>
      </c>
      <c r="H7659">
        <v>1.5599999999999999E-2</v>
      </c>
      <c r="I7659">
        <f t="shared" si="462"/>
        <v>4.0000000000000001E-3</v>
      </c>
      <c r="J7659">
        <f t="shared" si="463"/>
        <v>4.0000000000000001E-3</v>
      </c>
      <c r="K7659" t="s">
        <v>563</v>
      </c>
      <c r="L7659" t="s">
        <v>563</v>
      </c>
      <c r="M7659" t="s">
        <v>563</v>
      </c>
      <c r="N7659">
        <v>0</v>
      </c>
      <c r="O7659">
        <v>0</v>
      </c>
      <c r="P7659" t="s">
        <v>588</v>
      </c>
      <c r="Q7659" t="s">
        <v>1</v>
      </c>
      <c r="R7659">
        <v>1</v>
      </c>
      <c r="S7659" t="s">
        <v>564</v>
      </c>
      <c r="T7659">
        <v>0</v>
      </c>
      <c r="U7659">
        <v>0</v>
      </c>
      <c r="V7659" t="s">
        <v>1</v>
      </c>
      <c r="W7659" t="s">
        <v>1</v>
      </c>
      <c r="X7659">
        <v>1</v>
      </c>
      <c r="Y7659" t="s">
        <v>565</v>
      </c>
    </row>
    <row r="7660" spans="1:25">
      <c r="A7660" t="s">
        <v>62</v>
      </c>
      <c r="B7660" t="s">
        <v>586</v>
      </c>
      <c r="C7660">
        <v>2010</v>
      </c>
      <c r="D7660" t="s">
        <v>587</v>
      </c>
      <c r="E7660">
        <v>16</v>
      </c>
      <c r="F7660">
        <v>4</v>
      </c>
      <c r="G7660">
        <v>4</v>
      </c>
      <c r="H7660">
        <v>1.6E-2</v>
      </c>
      <c r="I7660">
        <f t="shared" si="462"/>
        <v>4.0000000000000001E-3</v>
      </c>
      <c r="J7660">
        <f t="shared" si="463"/>
        <v>4.0000000000000001E-3</v>
      </c>
      <c r="K7660" t="s">
        <v>563</v>
      </c>
      <c r="L7660" t="s">
        <v>563</v>
      </c>
      <c r="M7660" t="s">
        <v>563</v>
      </c>
      <c r="N7660">
        <v>0</v>
      </c>
      <c r="O7660">
        <v>0</v>
      </c>
      <c r="P7660" t="s">
        <v>588</v>
      </c>
      <c r="Q7660" t="s">
        <v>1</v>
      </c>
      <c r="R7660">
        <v>1</v>
      </c>
      <c r="S7660" t="s">
        <v>564</v>
      </c>
      <c r="T7660">
        <v>0</v>
      </c>
      <c r="U7660">
        <v>0</v>
      </c>
      <c r="V7660" t="s">
        <v>1</v>
      </c>
      <c r="W7660" t="s">
        <v>1</v>
      </c>
      <c r="X7660">
        <v>1</v>
      </c>
      <c r="Y7660" t="s">
        <v>565</v>
      </c>
    </row>
    <row r="7661" spans="1:25">
      <c r="A7661" t="s">
        <v>62</v>
      </c>
      <c r="B7661" t="s">
        <v>586</v>
      </c>
      <c r="C7661">
        <v>2010</v>
      </c>
      <c r="D7661" t="s">
        <v>587</v>
      </c>
      <c r="E7661">
        <v>16.399999999999999</v>
      </c>
      <c r="F7661">
        <v>4</v>
      </c>
      <c r="G7661">
        <v>4</v>
      </c>
      <c r="H7661">
        <v>1.6400000000000001E-2</v>
      </c>
      <c r="I7661">
        <f t="shared" si="462"/>
        <v>4.0000000000000001E-3</v>
      </c>
      <c r="J7661">
        <f t="shared" si="463"/>
        <v>4.0000000000000001E-3</v>
      </c>
      <c r="K7661" t="s">
        <v>563</v>
      </c>
      <c r="L7661" t="s">
        <v>563</v>
      </c>
      <c r="M7661" t="s">
        <v>563</v>
      </c>
      <c r="N7661">
        <v>0</v>
      </c>
      <c r="O7661">
        <v>0</v>
      </c>
      <c r="P7661" t="s">
        <v>588</v>
      </c>
      <c r="Q7661" t="s">
        <v>1</v>
      </c>
      <c r="R7661">
        <v>1</v>
      </c>
      <c r="S7661" t="s">
        <v>564</v>
      </c>
      <c r="T7661">
        <v>0</v>
      </c>
      <c r="U7661">
        <v>0</v>
      </c>
      <c r="V7661" t="s">
        <v>1</v>
      </c>
      <c r="W7661" t="s">
        <v>1</v>
      </c>
      <c r="X7661">
        <v>1</v>
      </c>
      <c r="Y7661" t="s">
        <v>565</v>
      </c>
    </row>
    <row r="7662" spans="1:25">
      <c r="A7662" t="s">
        <v>62</v>
      </c>
      <c r="B7662" t="s">
        <v>586</v>
      </c>
      <c r="C7662">
        <v>2010</v>
      </c>
      <c r="D7662" t="s">
        <v>587</v>
      </c>
      <c r="E7662">
        <v>17</v>
      </c>
      <c r="F7662">
        <v>4</v>
      </c>
      <c r="G7662">
        <v>4</v>
      </c>
      <c r="H7662">
        <v>1.7000000000000001E-2</v>
      </c>
      <c r="I7662">
        <f t="shared" si="462"/>
        <v>4.0000000000000001E-3</v>
      </c>
      <c r="J7662">
        <f t="shared" si="463"/>
        <v>4.0000000000000001E-3</v>
      </c>
      <c r="K7662" t="s">
        <v>563</v>
      </c>
      <c r="L7662" t="s">
        <v>563</v>
      </c>
      <c r="M7662" t="s">
        <v>563</v>
      </c>
      <c r="N7662">
        <v>0</v>
      </c>
      <c r="O7662">
        <v>0</v>
      </c>
      <c r="P7662" t="s">
        <v>588</v>
      </c>
      <c r="Q7662" t="s">
        <v>1</v>
      </c>
      <c r="R7662">
        <v>1</v>
      </c>
      <c r="S7662" t="s">
        <v>564</v>
      </c>
      <c r="T7662">
        <v>0</v>
      </c>
      <c r="U7662">
        <v>0</v>
      </c>
      <c r="V7662" t="s">
        <v>1</v>
      </c>
      <c r="W7662" t="s">
        <v>1</v>
      </c>
      <c r="X7662">
        <v>1</v>
      </c>
      <c r="Y7662" t="s">
        <v>565</v>
      </c>
    </row>
    <row r="7663" spans="1:25">
      <c r="A7663" t="s">
        <v>62</v>
      </c>
      <c r="B7663" t="s">
        <v>586</v>
      </c>
      <c r="C7663">
        <v>2010</v>
      </c>
      <c r="D7663" t="s">
        <v>587</v>
      </c>
      <c r="E7663">
        <v>17.5</v>
      </c>
      <c r="F7663">
        <v>4</v>
      </c>
      <c r="G7663">
        <v>4</v>
      </c>
      <c r="H7663">
        <v>1.7500000000000002E-2</v>
      </c>
      <c r="I7663">
        <f t="shared" si="462"/>
        <v>4.0000000000000001E-3</v>
      </c>
      <c r="J7663">
        <f t="shared" si="463"/>
        <v>4.0000000000000001E-3</v>
      </c>
      <c r="K7663" t="s">
        <v>563</v>
      </c>
      <c r="L7663" t="s">
        <v>563</v>
      </c>
      <c r="M7663" t="s">
        <v>563</v>
      </c>
      <c r="N7663">
        <v>0</v>
      </c>
      <c r="O7663">
        <v>0</v>
      </c>
      <c r="P7663" t="s">
        <v>588</v>
      </c>
      <c r="Q7663" t="s">
        <v>1</v>
      </c>
      <c r="R7663">
        <v>1</v>
      </c>
      <c r="S7663" t="s">
        <v>564</v>
      </c>
      <c r="T7663">
        <v>0</v>
      </c>
      <c r="U7663">
        <v>0</v>
      </c>
      <c r="V7663" t="s">
        <v>1</v>
      </c>
      <c r="W7663" t="s">
        <v>1</v>
      </c>
      <c r="X7663">
        <v>1</v>
      </c>
      <c r="Y7663" t="s">
        <v>565</v>
      </c>
    </row>
    <row r="7664" spans="1:25">
      <c r="A7664" t="s">
        <v>62</v>
      </c>
      <c r="B7664" t="s">
        <v>586</v>
      </c>
      <c r="C7664">
        <v>2010</v>
      </c>
      <c r="D7664" t="s">
        <v>587</v>
      </c>
      <c r="E7664">
        <v>18.7</v>
      </c>
      <c r="F7664">
        <v>4</v>
      </c>
      <c r="G7664">
        <v>4</v>
      </c>
      <c r="H7664">
        <v>1.8700000000000001E-2</v>
      </c>
      <c r="I7664">
        <f t="shared" si="462"/>
        <v>4.0000000000000001E-3</v>
      </c>
      <c r="J7664">
        <f t="shared" si="463"/>
        <v>4.0000000000000001E-3</v>
      </c>
      <c r="K7664" t="s">
        <v>563</v>
      </c>
      <c r="L7664" t="s">
        <v>563</v>
      </c>
      <c r="M7664" t="s">
        <v>563</v>
      </c>
      <c r="N7664">
        <v>0</v>
      </c>
      <c r="O7664">
        <v>0</v>
      </c>
      <c r="P7664" t="s">
        <v>588</v>
      </c>
      <c r="Q7664" t="s">
        <v>1</v>
      </c>
      <c r="R7664">
        <v>1</v>
      </c>
      <c r="S7664" t="s">
        <v>564</v>
      </c>
      <c r="T7664">
        <v>0</v>
      </c>
      <c r="U7664">
        <v>0</v>
      </c>
      <c r="V7664" t="s">
        <v>1</v>
      </c>
      <c r="W7664" t="s">
        <v>1</v>
      </c>
      <c r="X7664">
        <v>1</v>
      </c>
      <c r="Y7664" t="s">
        <v>565</v>
      </c>
    </row>
    <row r="7665" spans="1:25">
      <c r="A7665" t="s">
        <v>62</v>
      </c>
      <c r="B7665" t="s">
        <v>586</v>
      </c>
      <c r="C7665">
        <v>2010</v>
      </c>
      <c r="D7665" t="s">
        <v>587</v>
      </c>
      <c r="E7665">
        <v>21.5</v>
      </c>
      <c r="F7665">
        <v>4</v>
      </c>
      <c r="G7665">
        <v>4</v>
      </c>
      <c r="H7665">
        <v>2.1499999999999998E-2</v>
      </c>
      <c r="I7665">
        <f t="shared" si="462"/>
        <v>4.0000000000000001E-3</v>
      </c>
      <c r="J7665">
        <f t="shared" si="463"/>
        <v>4.0000000000000001E-3</v>
      </c>
      <c r="K7665" t="s">
        <v>563</v>
      </c>
      <c r="L7665" t="s">
        <v>563</v>
      </c>
      <c r="M7665" t="s">
        <v>563</v>
      </c>
      <c r="N7665">
        <v>0</v>
      </c>
      <c r="O7665">
        <v>0</v>
      </c>
      <c r="P7665" t="s">
        <v>588</v>
      </c>
      <c r="Q7665" t="s">
        <v>1</v>
      </c>
      <c r="R7665">
        <v>1</v>
      </c>
      <c r="S7665" t="s">
        <v>564</v>
      </c>
      <c r="T7665">
        <v>0</v>
      </c>
      <c r="U7665">
        <v>0</v>
      </c>
      <c r="V7665" t="s">
        <v>1</v>
      </c>
      <c r="W7665" t="s">
        <v>1</v>
      </c>
      <c r="X7665">
        <v>1</v>
      </c>
      <c r="Y7665" t="s">
        <v>565</v>
      </c>
    </row>
    <row r="7666" spans="1:25">
      <c r="A7666" t="s">
        <v>62</v>
      </c>
      <c r="B7666" t="s">
        <v>586</v>
      </c>
      <c r="C7666">
        <v>2010</v>
      </c>
      <c r="D7666" t="s">
        <v>587</v>
      </c>
      <c r="E7666">
        <v>22.1</v>
      </c>
      <c r="F7666">
        <v>4</v>
      </c>
      <c r="G7666">
        <v>4</v>
      </c>
      <c r="H7666">
        <v>2.2100000000000002E-2</v>
      </c>
      <c r="I7666">
        <f t="shared" si="462"/>
        <v>4.0000000000000001E-3</v>
      </c>
      <c r="J7666">
        <f t="shared" si="463"/>
        <v>4.0000000000000001E-3</v>
      </c>
      <c r="K7666" t="s">
        <v>563</v>
      </c>
      <c r="L7666" t="s">
        <v>563</v>
      </c>
      <c r="M7666" t="s">
        <v>563</v>
      </c>
      <c r="N7666">
        <v>0</v>
      </c>
      <c r="O7666">
        <v>0</v>
      </c>
      <c r="P7666" t="s">
        <v>588</v>
      </c>
      <c r="Q7666" t="s">
        <v>1</v>
      </c>
      <c r="R7666">
        <v>1</v>
      </c>
      <c r="S7666" t="s">
        <v>564</v>
      </c>
      <c r="T7666">
        <v>0</v>
      </c>
      <c r="U7666">
        <v>0</v>
      </c>
      <c r="V7666" t="s">
        <v>1</v>
      </c>
      <c r="W7666" t="s">
        <v>1</v>
      </c>
      <c r="X7666">
        <v>1</v>
      </c>
      <c r="Y7666" t="s">
        <v>565</v>
      </c>
    </row>
    <row r="7667" spans="1:25">
      <c r="A7667" t="s">
        <v>62</v>
      </c>
      <c r="B7667" t="s">
        <v>586</v>
      </c>
      <c r="C7667">
        <v>2010</v>
      </c>
      <c r="D7667" t="s">
        <v>587</v>
      </c>
      <c r="E7667">
        <v>22.5</v>
      </c>
      <c r="F7667">
        <v>4</v>
      </c>
      <c r="G7667">
        <v>4</v>
      </c>
      <c r="H7667">
        <v>2.2499999999999999E-2</v>
      </c>
      <c r="I7667">
        <f t="shared" si="462"/>
        <v>4.0000000000000001E-3</v>
      </c>
      <c r="J7667">
        <f t="shared" si="463"/>
        <v>4.0000000000000001E-3</v>
      </c>
      <c r="K7667" t="s">
        <v>563</v>
      </c>
      <c r="L7667" t="s">
        <v>563</v>
      </c>
      <c r="M7667" t="s">
        <v>563</v>
      </c>
      <c r="N7667">
        <v>0</v>
      </c>
      <c r="O7667">
        <v>0</v>
      </c>
      <c r="P7667" t="s">
        <v>588</v>
      </c>
      <c r="Q7667" t="s">
        <v>1</v>
      </c>
      <c r="R7667">
        <v>1</v>
      </c>
      <c r="S7667" t="s">
        <v>564</v>
      </c>
      <c r="T7667">
        <v>0</v>
      </c>
      <c r="U7667">
        <v>0</v>
      </c>
      <c r="V7667" t="s">
        <v>1</v>
      </c>
      <c r="W7667" t="s">
        <v>1</v>
      </c>
      <c r="X7667">
        <v>1</v>
      </c>
      <c r="Y7667" t="s">
        <v>565</v>
      </c>
    </row>
    <row r="7668" spans="1:25">
      <c r="A7668" t="s">
        <v>62</v>
      </c>
      <c r="B7668" t="s">
        <v>586</v>
      </c>
      <c r="C7668">
        <v>2010</v>
      </c>
      <c r="D7668" t="s">
        <v>587</v>
      </c>
      <c r="E7668">
        <v>23.6</v>
      </c>
      <c r="F7668">
        <v>4</v>
      </c>
      <c r="G7668">
        <v>4</v>
      </c>
      <c r="H7668">
        <v>2.3599999999999999E-2</v>
      </c>
      <c r="I7668">
        <f t="shared" si="462"/>
        <v>4.0000000000000001E-3</v>
      </c>
      <c r="J7668">
        <f t="shared" si="463"/>
        <v>4.0000000000000001E-3</v>
      </c>
      <c r="K7668" t="s">
        <v>563</v>
      </c>
      <c r="L7668" t="s">
        <v>563</v>
      </c>
      <c r="M7668" t="s">
        <v>563</v>
      </c>
      <c r="N7668">
        <v>0</v>
      </c>
      <c r="O7668">
        <v>0</v>
      </c>
      <c r="P7668" t="s">
        <v>588</v>
      </c>
      <c r="Q7668" t="s">
        <v>1</v>
      </c>
      <c r="R7668">
        <v>1</v>
      </c>
      <c r="S7668" t="s">
        <v>564</v>
      </c>
      <c r="T7668">
        <v>0</v>
      </c>
      <c r="U7668">
        <v>0</v>
      </c>
      <c r="V7668" t="s">
        <v>1</v>
      </c>
      <c r="W7668" t="s">
        <v>1</v>
      </c>
      <c r="X7668">
        <v>1</v>
      </c>
      <c r="Y7668" t="s">
        <v>565</v>
      </c>
    </row>
    <row r="7669" spans="1:25">
      <c r="A7669" t="s">
        <v>62</v>
      </c>
      <c r="B7669" t="s">
        <v>586</v>
      </c>
      <c r="C7669">
        <v>2010</v>
      </c>
      <c r="D7669" t="s">
        <v>587</v>
      </c>
      <c r="E7669">
        <v>24</v>
      </c>
      <c r="F7669">
        <v>4</v>
      </c>
      <c r="G7669">
        <v>4</v>
      </c>
      <c r="H7669">
        <v>2.4E-2</v>
      </c>
      <c r="I7669">
        <f t="shared" si="462"/>
        <v>4.0000000000000001E-3</v>
      </c>
      <c r="J7669">
        <f t="shared" si="463"/>
        <v>4.0000000000000001E-3</v>
      </c>
      <c r="K7669" t="s">
        <v>563</v>
      </c>
      <c r="L7669" t="s">
        <v>563</v>
      </c>
      <c r="M7669" t="s">
        <v>563</v>
      </c>
      <c r="N7669">
        <v>0</v>
      </c>
      <c r="O7669">
        <v>0</v>
      </c>
      <c r="P7669" t="s">
        <v>588</v>
      </c>
      <c r="Q7669" t="s">
        <v>1</v>
      </c>
      <c r="R7669">
        <v>1</v>
      </c>
      <c r="S7669" t="s">
        <v>564</v>
      </c>
      <c r="T7669">
        <v>0</v>
      </c>
      <c r="U7669">
        <v>0</v>
      </c>
      <c r="V7669" t="s">
        <v>1</v>
      </c>
      <c r="W7669" t="s">
        <v>1</v>
      </c>
      <c r="X7669">
        <v>1</v>
      </c>
      <c r="Y7669" t="s">
        <v>565</v>
      </c>
    </row>
    <row r="7670" spans="1:25">
      <c r="A7670" t="s">
        <v>62</v>
      </c>
      <c r="B7670" t="s">
        <v>586</v>
      </c>
      <c r="C7670">
        <v>2010</v>
      </c>
      <c r="D7670" t="s">
        <v>587</v>
      </c>
      <c r="E7670">
        <v>25.1</v>
      </c>
      <c r="F7670">
        <v>4</v>
      </c>
      <c r="G7670">
        <v>4</v>
      </c>
      <c r="H7670">
        <v>2.5100000000000001E-2</v>
      </c>
      <c r="I7670">
        <f t="shared" si="462"/>
        <v>4.0000000000000001E-3</v>
      </c>
      <c r="J7670">
        <f t="shared" si="463"/>
        <v>4.0000000000000001E-3</v>
      </c>
      <c r="K7670" t="s">
        <v>563</v>
      </c>
      <c r="L7670" t="s">
        <v>563</v>
      </c>
      <c r="M7670" t="s">
        <v>563</v>
      </c>
      <c r="N7670">
        <v>0</v>
      </c>
      <c r="O7670">
        <v>0</v>
      </c>
      <c r="P7670" t="s">
        <v>588</v>
      </c>
      <c r="Q7670" t="s">
        <v>1</v>
      </c>
      <c r="R7670">
        <v>1</v>
      </c>
      <c r="S7670" t="s">
        <v>564</v>
      </c>
      <c r="T7670">
        <v>0</v>
      </c>
      <c r="U7670">
        <v>0</v>
      </c>
      <c r="V7670" t="s">
        <v>1</v>
      </c>
      <c r="W7670" t="s">
        <v>1</v>
      </c>
      <c r="X7670">
        <v>1</v>
      </c>
      <c r="Y7670" t="s">
        <v>565</v>
      </c>
    </row>
    <row r="7671" spans="1:25">
      <c r="A7671" t="s">
        <v>62</v>
      </c>
      <c r="B7671" t="s">
        <v>586</v>
      </c>
      <c r="C7671">
        <v>2010</v>
      </c>
      <c r="D7671" t="s">
        <v>587</v>
      </c>
      <c r="E7671">
        <v>25.2</v>
      </c>
      <c r="F7671">
        <v>4</v>
      </c>
      <c r="G7671">
        <v>4</v>
      </c>
      <c r="H7671">
        <v>2.52E-2</v>
      </c>
      <c r="I7671">
        <f t="shared" si="462"/>
        <v>4.0000000000000001E-3</v>
      </c>
      <c r="J7671">
        <f t="shared" si="463"/>
        <v>4.0000000000000001E-3</v>
      </c>
      <c r="K7671" t="s">
        <v>563</v>
      </c>
      <c r="L7671" t="s">
        <v>563</v>
      </c>
      <c r="M7671" t="s">
        <v>563</v>
      </c>
      <c r="N7671">
        <v>0</v>
      </c>
      <c r="O7671">
        <v>0</v>
      </c>
      <c r="P7671" t="s">
        <v>588</v>
      </c>
      <c r="Q7671" t="s">
        <v>1</v>
      </c>
      <c r="R7671">
        <v>1</v>
      </c>
      <c r="S7671" t="s">
        <v>564</v>
      </c>
      <c r="T7671">
        <v>0</v>
      </c>
      <c r="U7671">
        <v>0</v>
      </c>
      <c r="V7671" t="s">
        <v>1</v>
      </c>
      <c r="W7671" t="s">
        <v>1</v>
      </c>
      <c r="X7671">
        <v>1</v>
      </c>
      <c r="Y7671" t="s">
        <v>565</v>
      </c>
    </row>
    <row r="7672" spans="1:25">
      <c r="A7672" t="s">
        <v>62</v>
      </c>
      <c r="B7672" t="s">
        <v>586</v>
      </c>
      <c r="C7672">
        <v>2010</v>
      </c>
      <c r="D7672" t="s">
        <v>587</v>
      </c>
      <c r="E7672">
        <v>26</v>
      </c>
      <c r="F7672">
        <v>4</v>
      </c>
      <c r="G7672">
        <v>4</v>
      </c>
      <c r="H7672">
        <v>2.5999999999999999E-2</v>
      </c>
      <c r="I7672">
        <f t="shared" si="462"/>
        <v>4.0000000000000001E-3</v>
      </c>
      <c r="J7672">
        <f t="shared" si="463"/>
        <v>4.0000000000000001E-3</v>
      </c>
      <c r="K7672" t="s">
        <v>563</v>
      </c>
      <c r="L7672" t="s">
        <v>563</v>
      </c>
      <c r="M7672" t="s">
        <v>563</v>
      </c>
      <c r="N7672">
        <v>0</v>
      </c>
      <c r="O7672">
        <v>0</v>
      </c>
      <c r="P7672" t="s">
        <v>588</v>
      </c>
      <c r="Q7672" t="s">
        <v>1</v>
      </c>
      <c r="R7672">
        <v>1</v>
      </c>
      <c r="S7672" t="s">
        <v>564</v>
      </c>
      <c r="T7672">
        <v>0</v>
      </c>
      <c r="U7672">
        <v>0</v>
      </c>
      <c r="V7672" t="s">
        <v>1</v>
      </c>
      <c r="W7672" t="s">
        <v>1</v>
      </c>
      <c r="X7672">
        <v>1</v>
      </c>
      <c r="Y7672" t="s">
        <v>565</v>
      </c>
    </row>
    <row r="7673" spans="1:25">
      <c r="A7673" t="s">
        <v>62</v>
      </c>
      <c r="B7673" t="s">
        <v>586</v>
      </c>
      <c r="C7673">
        <v>2010</v>
      </c>
      <c r="D7673" t="s">
        <v>587</v>
      </c>
      <c r="E7673">
        <v>26.2</v>
      </c>
      <c r="F7673">
        <v>4</v>
      </c>
      <c r="G7673">
        <v>4</v>
      </c>
      <c r="H7673">
        <v>2.6200000000000001E-2</v>
      </c>
      <c r="I7673">
        <f t="shared" si="462"/>
        <v>4.0000000000000001E-3</v>
      </c>
      <c r="J7673">
        <f t="shared" si="463"/>
        <v>4.0000000000000001E-3</v>
      </c>
      <c r="K7673" t="s">
        <v>563</v>
      </c>
      <c r="L7673" t="s">
        <v>563</v>
      </c>
      <c r="M7673" t="s">
        <v>563</v>
      </c>
      <c r="N7673">
        <v>0</v>
      </c>
      <c r="O7673">
        <v>0</v>
      </c>
      <c r="P7673" t="s">
        <v>588</v>
      </c>
      <c r="Q7673" t="s">
        <v>1</v>
      </c>
      <c r="R7673">
        <v>1</v>
      </c>
      <c r="S7673" t="s">
        <v>564</v>
      </c>
      <c r="T7673">
        <v>0</v>
      </c>
      <c r="U7673">
        <v>0</v>
      </c>
      <c r="V7673" t="s">
        <v>1</v>
      </c>
      <c r="W7673" t="s">
        <v>1</v>
      </c>
      <c r="X7673">
        <v>1</v>
      </c>
      <c r="Y7673" t="s">
        <v>565</v>
      </c>
    </row>
    <row r="7674" spans="1:25">
      <c r="A7674" t="s">
        <v>62</v>
      </c>
      <c r="B7674" t="s">
        <v>586</v>
      </c>
      <c r="C7674">
        <v>2010</v>
      </c>
      <c r="D7674" t="s">
        <v>587</v>
      </c>
      <c r="E7674">
        <v>26.6</v>
      </c>
      <c r="F7674">
        <v>4</v>
      </c>
      <c r="G7674">
        <v>4</v>
      </c>
      <c r="H7674">
        <v>2.6599999999999999E-2</v>
      </c>
      <c r="I7674">
        <f t="shared" si="462"/>
        <v>4.0000000000000001E-3</v>
      </c>
      <c r="J7674">
        <f t="shared" si="463"/>
        <v>4.0000000000000001E-3</v>
      </c>
      <c r="K7674" t="s">
        <v>563</v>
      </c>
      <c r="L7674" t="s">
        <v>563</v>
      </c>
      <c r="M7674" t="s">
        <v>563</v>
      </c>
      <c r="N7674">
        <v>0</v>
      </c>
      <c r="O7674">
        <v>0</v>
      </c>
      <c r="P7674" t="s">
        <v>588</v>
      </c>
      <c r="Q7674" t="s">
        <v>1</v>
      </c>
      <c r="R7674">
        <v>1</v>
      </c>
      <c r="S7674" t="s">
        <v>564</v>
      </c>
      <c r="T7674">
        <v>0</v>
      </c>
      <c r="U7674">
        <v>0</v>
      </c>
      <c r="V7674" t="s">
        <v>1</v>
      </c>
      <c r="W7674" t="s">
        <v>1</v>
      </c>
      <c r="X7674">
        <v>1</v>
      </c>
      <c r="Y7674" t="s">
        <v>565</v>
      </c>
    </row>
    <row r="7675" spans="1:25">
      <c r="A7675" t="s">
        <v>62</v>
      </c>
      <c r="B7675" t="s">
        <v>586</v>
      </c>
      <c r="C7675">
        <v>2010</v>
      </c>
      <c r="D7675" t="s">
        <v>587</v>
      </c>
      <c r="E7675">
        <v>26.9</v>
      </c>
      <c r="F7675">
        <v>4</v>
      </c>
      <c r="G7675">
        <v>4</v>
      </c>
      <c r="H7675">
        <v>2.69E-2</v>
      </c>
      <c r="I7675">
        <f t="shared" si="462"/>
        <v>4.0000000000000001E-3</v>
      </c>
      <c r="J7675">
        <f t="shared" si="463"/>
        <v>4.0000000000000001E-3</v>
      </c>
      <c r="K7675" t="s">
        <v>563</v>
      </c>
      <c r="L7675" t="s">
        <v>563</v>
      </c>
      <c r="M7675" t="s">
        <v>563</v>
      </c>
      <c r="N7675">
        <v>0</v>
      </c>
      <c r="O7675">
        <v>0</v>
      </c>
      <c r="P7675" t="s">
        <v>588</v>
      </c>
      <c r="Q7675" t="s">
        <v>1</v>
      </c>
      <c r="R7675">
        <v>1</v>
      </c>
      <c r="S7675" t="s">
        <v>564</v>
      </c>
      <c r="T7675">
        <v>0</v>
      </c>
      <c r="U7675">
        <v>0</v>
      </c>
      <c r="V7675" t="s">
        <v>1</v>
      </c>
      <c r="W7675" t="s">
        <v>1</v>
      </c>
      <c r="X7675">
        <v>1</v>
      </c>
      <c r="Y7675" t="s">
        <v>565</v>
      </c>
    </row>
    <row r="7676" spans="1:25">
      <c r="A7676" t="s">
        <v>62</v>
      </c>
      <c r="B7676" t="s">
        <v>586</v>
      </c>
      <c r="C7676">
        <v>2010</v>
      </c>
      <c r="D7676" t="s">
        <v>587</v>
      </c>
      <c r="E7676">
        <v>27.5</v>
      </c>
      <c r="F7676">
        <v>4</v>
      </c>
      <c r="G7676">
        <v>4</v>
      </c>
      <c r="H7676">
        <v>2.75E-2</v>
      </c>
      <c r="I7676">
        <f t="shared" si="462"/>
        <v>4.0000000000000001E-3</v>
      </c>
      <c r="J7676">
        <f t="shared" si="463"/>
        <v>4.0000000000000001E-3</v>
      </c>
      <c r="K7676" t="s">
        <v>563</v>
      </c>
      <c r="L7676" t="s">
        <v>563</v>
      </c>
      <c r="M7676" t="s">
        <v>563</v>
      </c>
      <c r="N7676">
        <v>0</v>
      </c>
      <c r="O7676">
        <v>0</v>
      </c>
      <c r="P7676" t="s">
        <v>588</v>
      </c>
      <c r="Q7676" t="s">
        <v>1</v>
      </c>
      <c r="R7676">
        <v>1</v>
      </c>
      <c r="S7676" t="s">
        <v>564</v>
      </c>
      <c r="T7676">
        <v>0</v>
      </c>
      <c r="U7676">
        <v>0</v>
      </c>
      <c r="V7676" t="s">
        <v>1</v>
      </c>
      <c r="W7676" t="s">
        <v>1</v>
      </c>
      <c r="X7676">
        <v>1</v>
      </c>
      <c r="Y7676" t="s">
        <v>565</v>
      </c>
    </row>
    <row r="7677" spans="1:25">
      <c r="A7677" t="s">
        <v>62</v>
      </c>
      <c r="B7677" t="s">
        <v>586</v>
      </c>
      <c r="C7677">
        <v>2010</v>
      </c>
      <c r="D7677" t="s">
        <v>587</v>
      </c>
      <c r="E7677">
        <v>28</v>
      </c>
      <c r="F7677">
        <v>4</v>
      </c>
      <c r="G7677">
        <v>4</v>
      </c>
      <c r="H7677">
        <v>2.8000000000000001E-2</v>
      </c>
      <c r="I7677">
        <f t="shared" si="462"/>
        <v>4.0000000000000001E-3</v>
      </c>
      <c r="J7677">
        <f t="shared" si="463"/>
        <v>4.0000000000000001E-3</v>
      </c>
      <c r="K7677" t="s">
        <v>563</v>
      </c>
      <c r="L7677" t="s">
        <v>563</v>
      </c>
      <c r="M7677" t="s">
        <v>563</v>
      </c>
      <c r="N7677">
        <v>0</v>
      </c>
      <c r="O7677">
        <v>0</v>
      </c>
      <c r="P7677" t="s">
        <v>588</v>
      </c>
      <c r="Q7677" t="s">
        <v>1</v>
      </c>
      <c r="R7677">
        <v>1</v>
      </c>
      <c r="S7677" t="s">
        <v>564</v>
      </c>
      <c r="T7677">
        <v>0</v>
      </c>
      <c r="U7677">
        <v>0</v>
      </c>
      <c r="V7677" t="s">
        <v>1</v>
      </c>
      <c r="W7677" t="s">
        <v>1</v>
      </c>
      <c r="X7677">
        <v>1</v>
      </c>
      <c r="Y7677" t="s">
        <v>565</v>
      </c>
    </row>
    <row r="7678" spans="1:25">
      <c r="A7678" t="s">
        <v>62</v>
      </c>
      <c r="B7678" t="s">
        <v>586</v>
      </c>
      <c r="C7678">
        <v>2010</v>
      </c>
      <c r="D7678" t="s">
        <v>587</v>
      </c>
      <c r="E7678">
        <v>29</v>
      </c>
      <c r="F7678">
        <v>4</v>
      </c>
      <c r="G7678">
        <v>4</v>
      </c>
      <c r="H7678">
        <v>2.9000000000000001E-2</v>
      </c>
      <c r="I7678">
        <f t="shared" si="462"/>
        <v>4.0000000000000001E-3</v>
      </c>
      <c r="J7678">
        <f t="shared" si="463"/>
        <v>4.0000000000000001E-3</v>
      </c>
      <c r="K7678" t="s">
        <v>563</v>
      </c>
      <c r="L7678" t="s">
        <v>563</v>
      </c>
      <c r="M7678" t="s">
        <v>563</v>
      </c>
      <c r="N7678">
        <v>0</v>
      </c>
      <c r="O7678">
        <v>0</v>
      </c>
      <c r="P7678" t="s">
        <v>588</v>
      </c>
      <c r="Q7678" t="s">
        <v>1</v>
      </c>
      <c r="R7678">
        <v>1</v>
      </c>
      <c r="S7678" t="s">
        <v>564</v>
      </c>
      <c r="T7678">
        <v>0</v>
      </c>
      <c r="U7678">
        <v>0</v>
      </c>
      <c r="V7678" t="s">
        <v>1</v>
      </c>
      <c r="W7678" t="s">
        <v>1</v>
      </c>
      <c r="X7678">
        <v>1</v>
      </c>
      <c r="Y7678" t="s">
        <v>565</v>
      </c>
    </row>
    <row r="7679" spans="1:25">
      <c r="A7679" t="s">
        <v>62</v>
      </c>
      <c r="B7679" t="s">
        <v>65</v>
      </c>
      <c r="C7679">
        <v>2010</v>
      </c>
      <c r="D7679" t="s">
        <v>144</v>
      </c>
      <c r="E7679">
        <v>200</v>
      </c>
      <c r="F7679">
        <v>4</v>
      </c>
      <c r="G7679">
        <v>4</v>
      </c>
      <c r="H7679">
        <v>0.2</v>
      </c>
      <c r="I7679">
        <f t="shared" si="462"/>
        <v>4.0000000000000001E-3</v>
      </c>
      <c r="J7679">
        <f t="shared" si="463"/>
        <v>4.0000000000000001E-3</v>
      </c>
      <c r="K7679">
        <v>282.567567497938</v>
      </c>
      <c r="L7679">
        <v>32.712448579950099</v>
      </c>
      <c r="M7679">
        <v>23.223134661301199</v>
      </c>
      <c r="N7679">
        <v>0</v>
      </c>
      <c r="O7679">
        <v>1</v>
      </c>
      <c r="P7679" t="s">
        <v>1</v>
      </c>
      <c r="Q7679" t="s">
        <v>1</v>
      </c>
      <c r="R7679">
        <v>1</v>
      </c>
      <c r="S7679" t="s">
        <v>564</v>
      </c>
      <c r="T7679">
        <v>0</v>
      </c>
      <c r="U7679">
        <v>0</v>
      </c>
      <c r="V7679" t="s">
        <v>1</v>
      </c>
      <c r="W7679" t="s">
        <v>1</v>
      </c>
      <c r="X7679">
        <v>1</v>
      </c>
      <c r="Y7679" t="s">
        <v>565</v>
      </c>
    </row>
    <row r="7680" spans="1:25">
      <c r="A7680" t="s">
        <v>62</v>
      </c>
      <c r="B7680" t="s">
        <v>65</v>
      </c>
      <c r="C7680">
        <v>2010</v>
      </c>
      <c r="D7680" t="s">
        <v>144</v>
      </c>
      <c r="E7680">
        <v>250</v>
      </c>
      <c r="F7680">
        <v>4</v>
      </c>
      <c r="G7680">
        <v>4</v>
      </c>
      <c r="H7680">
        <v>0.25</v>
      </c>
      <c r="I7680">
        <f t="shared" si="462"/>
        <v>4.0000000000000001E-3</v>
      </c>
      <c r="J7680">
        <f t="shared" si="463"/>
        <v>4.0000000000000001E-3</v>
      </c>
      <c r="K7680">
        <v>245.03566301013299</v>
      </c>
      <c r="L7680">
        <v>20.129799856392101</v>
      </c>
      <c r="M7680">
        <v>17.384636221208801</v>
      </c>
      <c r="N7680">
        <v>0</v>
      </c>
      <c r="O7680">
        <v>1</v>
      </c>
      <c r="P7680" t="s">
        <v>1</v>
      </c>
      <c r="Q7680" t="s">
        <v>1</v>
      </c>
      <c r="R7680">
        <v>1</v>
      </c>
      <c r="S7680" t="s">
        <v>564</v>
      </c>
      <c r="T7680">
        <v>0</v>
      </c>
      <c r="U7680">
        <v>0</v>
      </c>
      <c r="V7680" t="s">
        <v>1</v>
      </c>
      <c r="W7680" t="s">
        <v>1</v>
      </c>
      <c r="X7680">
        <v>1</v>
      </c>
      <c r="Y7680" t="s">
        <v>565</v>
      </c>
    </row>
    <row r="7681" spans="1:25">
      <c r="A7681" t="s">
        <v>62</v>
      </c>
      <c r="B7681" t="s">
        <v>65</v>
      </c>
      <c r="C7681">
        <v>2010</v>
      </c>
      <c r="D7681" t="s">
        <v>144</v>
      </c>
      <c r="E7681">
        <v>460</v>
      </c>
      <c r="F7681">
        <v>4</v>
      </c>
      <c r="G7681">
        <v>4</v>
      </c>
      <c r="H7681">
        <v>0.46</v>
      </c>
      <c r="I7681">
        <f t="shared" si="462"/>
        <v>4.0000000000000001E-3</v>
      </c>
      <c r="J7681">
        <f t="shared" si="463"/>
        <v>4.0000000000000001E-3</v>
      </c>
      <c r="K7681">
        <v>253.74606076175701</v>
      </c>
      <c r="L7681">
        <v>20.618939379629602</v>
      </c>
      <c r="M7681">
        <v>17.857855009776401</v>
      </c>
      <c r="N7681">
        <v>0</v>
      </c>
      <c r="O7681">
        <v>1</v>
      </c>
      <c r="P7681" t="s">
        <v>1</v>
      </c>
      <c r="Q7681" t="s">
        <v>1</v>
      </c>
      <c r="R7681">
        <v>1</v>
      </c>
      <c r="S7681" t="s">
        <v>564</v>
      </c>
      <c r="T7681">
        <v>0</v>
      </c>
      <c r="U7681">
        <v>0</v>
      </c>
      <c r="V7681" t="s">
        <v>1</v>
      </c>
      <c r="W7681" t="s">
        <v>1</v>
      </c>
      <c r="X7681">
        <v>1</v>
      </c>
      <c r="Y7681" t="s">
        <v>565</v>
      </c>
    </row>
    <row r="7682" spans="1:25">
      <c r="A7682" t="s">
        <v>62</v>
      </c>
      <c r="B7682" t="s">
        <v>65</v>
      </c>
      <c r="C7682">
        <v>2010</v>
      </c>
      <c r="D7682" t="s">
        <v>144</v>
      </c>
      <c r="E7682">
        <v>900</v>
      </c>
      <c r="F7682">
        <v>4</v>
      </c>
      <c r="G7682">
        <v>4</v>
      </c>
      <c r="H7682">
        <v>0.9</v>
      </c>
      <c r="I7682">
        <f t="shared" si="462"/>
        <v>4.0000000000000001E-3</v>
      </c>
      <c r="J7682">
        <f t="shared" si="463"/>
        <v>4.0000000000000001E-3</v>
      </c>
      <c r="K7682">
        <v>244.79169660480599</v>
      </c>
      <c r="L7682">
        <v>18.405684851834501</v>
      </c>
      <c r="M7682">
        <v>17.0475631480776</v>
      </c>
      <c r="N7682">
        <v>0</v>
      </c>
      <c r="O7682">
        <v>1</v>
      </c>
      <c r="P7682" t="s">
        <v>1</v>
      </c>
      <c r="Q7682" t="s">
        <v>1</v>
      </c>
      <c r="R7682">
        <v>1</v>
      </c>
      <c r="S7682" t="s">
        <v>564</v>
      </c>
      <c r="T7682">
        <v>0</v>
      </c>
      <c r="U7682">
        <v>0</v>
      </c>
      <c r="V7682" t="s">
        <v>1</v>
      </c>
      <c r="W7682" t="s">
        <v>1</v>
      </c>
      <c r="X7682">
        <v>1</v>
      </c>
      <c r="Y7682" t="s">
        <v>565</v>
      </c>
    </row>
    <row r="7683" spans="1:25">
      <c r="A7683" t="s">
        <v>62</v>
      </c>
      <c r="B7683" t="s">
        <v>65</v>
      </c>
      <c r="C7683">
        <v>2010</v>
      </c>
      <c r="D7683" t="s">
        <v>144</v>
      </c>
      <c r="E7683">
        <v>1000</v>
      </c>
      <c r="F7683">
        <v>6</v>
      </c>
      <c r="G7683">
        <v>6</v>
      </c>
      <c r="H7683">
        <v>1</v>
      </c>
      <c r="I7683">
        <f t="shared" si="462"/>
        <v>6.0000000000000001E-3</v>
      </c>
      <c r="J7683">
        <f t="shared" si="463"/>
        <v>6.0000000000000001E-3</v>
      </c>
      <c r="K7683">
        <v>257.11196150278198</v>
      </c>
      <c r="L7683">
        <v>18.634425001888399</v>
      </c>
      <c r="M7683">
        <v>16.8736055775788</v>
      </c>
      <c r="N7683">
        <v>0</v>
      </c>
      <c r="O7683">
        <v>1</v>
      </c>
      <c r="P7683" t="s">
        <v>1</v>
      </c>
      <c r="Q7683" t="s">
        <v>1</v>
      </c>
      <c r="R7683">
        <v>1</v>
      </c>
      <c r="S7683" t="s">
        <v>564</v>
      </c>
      <c r="T7683">
        <v>0</v>
      </c>
      <c r="U7683">
        <v>0</v>
      </c>
      <c r="V7683" t="s">
        <v>1</v>
      </c>
      <c r="W7683" t="s">
        <v>1</v>
      </c>
      <c r="X7683">
        <v>1</v>
      </c>
      <c r="Y7683" t="s">
        <v>565</v>
      </c>
    </row>
    <row r="7684" spans="1:25">
      <c r="A7684" t="s">
        <v>62</v>
      </c>
      <c r="B7684" t="s">
        <v>65</v>
      </c>
      <c r="C7684">
        <v>2010</v>
      </c>
      <c r="D7684" t="s">
        <v>144</v>
      </c>
      <c r="E7684">
        <v>1200</v>
      </c>
      <c r="F7684">
        <v>6</v>
      </c>
      <c r="G7684">
        <v>6</v>
      </c>
      <c r="H7684">
        <v>1.2</v>
      </c>
      <c r="I7684">
        <f t="shared" si="462"/>
        <v>6.0000000000000001E-3</v>
      </c>
      <c r="J7684">
        <f t="shared" si="463"/>
        <v>6.0000000000000001E-3</v>
      </c>
      <c r="K7684">
        <v>264.46563264050297</v>
      </c>
      <c r="L7684">
        <v>23.000350010646301</v>
      </c>
      <c r="M7684">
        <v>19.3655151315461</v>
      </c>
      <c r="N7684">
        <v>0</v>
      </c>
      <c r="O7684">
        <v>1</v>
      </c>
      <c r="P7684" t="s">
        <v>1</v>
      </c>
      <c r="Q7684" t="s">
        <v>1</v>
      </c>
      <c r="R7684">
        <v>1</v>
      </c>
      <c r="S7684" t="s">
        <v>564</v>
      </c>
      <c r="T7684">
        <v>0</v>
      </c>
      <c r="U7684">
        <v>0</v>
      </c>
      <c r="V7684" t="s">
        <v>1</v>
      </c>
      <c r="W7684" t="s">
        <v>1</v>
      </c>
      <c r="X7684">
        <v>1</v>
      </c>
      <c r="Y7684" t="s">
        <v>565</v>
      </c>
    </row>
    <row r="7685" spans="1:25">
      <c r="A7685" t="s">
        <v>62</v>
      </c>
      <c r="B7685" t="s">
        <v>65</v>
      </c>
      <c r="C7685">
        <v>2010</v>
      </c>
      <c r="D7685" t="s">
        <v>144</v>
      </c>
      <c r="E7685">
        <v>1300</v>
      </c>
      <c r="F7685">
        <v>6</v>
      </c>
      <c r="G7685">
        <v>6</v>
      </c>
      <c r="H7685">
        <v>1.3</v>
      </c>
      <c r="I7685">
        <f t="shared" ref="I7685:I7748" si="464">F7685/1000</f>
        <v>6.0000000000000001E-3</v>
      </c>
      <c r="J7685">
        <f t="shared" ref="J7685:J7748" si="465">G7685/1000</f>
        <v>6.0000000000000001E-3</v>
      </c>
      <c r="K7685">
        <v>270.18461292922501</v>
      </c>
      <c r="L7685">
        <v>21.852474628172299</v>
      </c>
      <c r="M7685">
        <v>18.8210928892181</v>
      </c>
      <c r="N7685">
        <v>0</v>
      </c>
      <c r="O7685">
        <v>1</v>
      </c>
      <c r="P7685" t="s">
        <v>1</v>
      </c>
      <c r="Q7685" t="s">
        <v>1</v>
      </c>
      <c r="R7685">
        <v>1</v>
      </c>
      <c r="S7685" t="s">
        <v>564</v>
      </c>
      <c r="T7685">
        <v>0</v>
      </c>
      <c r="U7685">
        <v>0</v>
      </c>
      <c r="V7685" t="s">
        <v>1</v>
      </c>
      <c r="W7685" t="s">
        <v>1</v>
      </c>
      <c r="X7685">
        <v>1</v>
      </c>
      <c r="Y7685" t="s">
        <v>565</v>
      </c>
    </row>
    <row r="7686" spans="1:25">
      <c r="A7686" t="s">
        <v>62</v>
      </c>
      <c r="B7686" t="s">
        <v>65</v>
      </c>
      <c r="C7686">
        <v>2010</v>
      </c>
      <c r="D7686" t="s">
        <v>144</v>
      </c>
      <c r="E7686">
        <v>1500</v>
      </c>
      <c r="F7686">
        <v>6</v>
      </c>
      <c r="G7686">
        <v>6</v>
      </c>
      <c r="H7686">
        <v>1.5</v>
      </c>
      <c r="I7686">
        <f t="shared" si="464"/>
        <v>6.0000000000000001E-3</v>
      </c>
      <c r="J7686">
        <f t="shared" si="465"/>
        <v>6.0000000000000001E-3</v>
      </c>
      <c r="K7686">
        <v>273.47588672669502</v>
      </c>
      <c r="L7686">
        <v>24.582661314982001</v>
      </c>
      <c r="M7686">
        <v>19.573418124210701</v>
      </c>
      <c r="N7686">
        <v>0</v>
      </c>
      <c r="O7686">
        <v>1</v>
      </c>
      <c r="P7686" t="s">
        <v>1</v>
      </c>
      <c r="Q7686" t="s">
        <v>1</v>
      </c>
      <c r="R7686">
        <v>1</v>
      </c>
      <c r="S7686" t="s">
        <v>564</v>
      </c>
      <c r="T7686">
        <v>0</v>
      </c>
      <c r="U7686">
        <v>0</v>
      </c>
      <c r="V7686" t="s">
        <v>1</v>
      </c>
      <c r="W7686" t="s">
        <v>1</v>
      </c>
      <c r="X7686">
        <v>1</v>
      </c>
      <c r="Y7686" t="s">
        <v>565</v>
      </c>
    </row>
    <row r="7687" spans="1:25">
      <c r="A7687" t="s">
        <v>62</v>
      </c>
      <c r="B7687" t="s">
        <v>65</v>
      </c>
      <c r="C7687">
        <v>2010</v>
      </c>
      <c r="D7687" t="s">
        <v>144</v>
      </c>
      <c r="E7687">
        <v>1750</v>
      </c>
      <c r="F7687">
        <v>6</v>
      </c>
      <c r="G7687">
        <v>6</v>
      </c>
      <c r="H7687">
        <v>1.75</v>
      </c>
      <c r="I7687">
        <f t="shared" si="464"/>
        <v>6.0000000000000001E-3</v>
      </c>
      <c r="J7687">
        <f t="shared" si="465"/>
        <v>6.0000000000000001E-3</v>
      </c>
      <c r="K7687">
        <v>268.22620752542099</v>
      </c>
      <c r="L7687">
        <v>23.424512060872701</v>
      </c>
      <c r="M7687">
        <v>19.200754593633</v>
      </c>
      <c r="N7687">
        <v>0</v>
      </c>
      <c r="O7687">
        <v>1</v>
      </c>
      <c r="P7687" t="s">
        <v>1</v>
      </c>
      <c r="Q7687" t="s">
        <v>1</v>
      </c>
      <c r="R7687">
        <v>1</v>
      </c>
      <c r="S7687" t="s">
        <v>564</v>
      </c>
      <c r="T7687">
        <v>0</v>
      </c>
      <c r="U7687">
        <v>0</v>
      </c>
      <c r="V7687" t="s">
        <v>1</v>
      </c>
      <c r="W7687" t="s">
        <v>1</v>
      </c>
      <c r="X7687">
        <v>1</v>
      </c>
      <c r="Y7687" t="s">
        <v>565</v>
      </c>
    </row>
    <row r="7688" spans="1:25">
      <c r="A7688" t="s">
        <v>62</v>
      </c>
      <c r="B7688" t="s">
        <v>65</v>
      </c>
      <c r="C7688">
        <v>2010</v>
      </c>
      <c r="D7688" t="s">
        <v>144</v>
      </c>
      <c r="E7688">
        <v>2110</v>
      </c>
      <c r="F7688">
        <v>6</v>
      </c>
      <c r="G7688">
        <v>6</v>
      </c>
      <c r="H7688">
        <v>2.11</v>
      </c>
      <c r="I7688">
        <f t="shared" si="464"/>
        <v>6.0000000000000001E-3</v>
      </c>
      <c r="J7688">
        <f t="shared" si="465"/>
        <v>6.0000000000000001E-3</v>
      </c>
      <c r="K7688">
        <v>261.02785014506998</v>
      </c>
      <c r="L7688">
        <v>20.511488589692199</v>
      </c>
      <c r="M7688">
        <v>18.034932874326799</v>
      </c>
      <c r="N7688">
        <v>0</v>
      </c>
      <c r="O7688">
        <v>1</v>
      </c>
      <c r="P7688" t="s">
        <v>1</v>
      </c>
      <c r="Q7688" t="s">
        <v>1</v>
      </c>
      <c r="R7688">
        <v>1</v>
      </c>
      <c r="S7688" t="s">
        <v>564</v>
      </c>
      <c r="T7688">
        <v>0</v>
      </c>
      <c r="U7688">
        <v>0</v>
      </c>
      <c r="V7688" t="s">
        <v>1</v>
      </c>
      <c r="W7688" t="s">
        <v>1</v>
      </c>
      <c r="X7688">
        <v>1</v>
      </c>
      <c r="Y7688" t="s">
        <v>565</v>
      </c>
    </row>
    <row r="7689" spans="1:25">
      <c r="A7689" t="s">
        <v>62</v>
      </c>
      <c r="B7689" t="s">
        <v>65</v>
      </c>
      <c r="C7689">
        <v>2010</v>
      </c>
      <c r="D7689" t="s">
        <v>144</v>
      </c>
      <c r="E7689">
        <v>2310</v>
      </c>
      <c r="F7689">
        <v>6</v>
      </c>
      <c r="G7689">
        <v>6</v>
      </c>
      <c r="H7689">
        <v>2.31</v>
      </c>
      <c r="I7689">
        <f t="shared" si="464"/>
        <v>6.0000000000000001E-3</v>
      </c>
      <c r="J7689">
        <f t="shared" si="465"/>
        <v>6.0000000000000001E-3</v>
      </c>
      <c r="K7689">
        <v>271.024751645707</v>
      </c>
      <c r="L7689">
        <v>22.187983178981298</v>
      </c>
      <c r="M7689">
        <v>18.714703749163299</v>
      </c>
      <c r="N7689">
        <v>0</v>
      </c>
      <c r="O7689">
        <v>1</v>
      </c>
      <c r="P7689" t="s">
        <v>1</v>
      </c>
      <c r="Q7689" t="s">
        <v>1</v>
      </c>
      <c r="R7689">
        <v>1</v>
      </c>
      <c r="S7689" t="s">
        <v>564</v>
      </c>
      <c r="T7689">
        <v>0</v>
      </c>
      <c r="U7689">
        <v>0</v>
      </c>
      <c r="V7689" t="s">
        <v>1</v>
      </c>
      <c r="W7689" t="s">
        <v>1</v>
      </c>
      <c r="X7689">
        <v>1</v>
      </c>
      <c r="Y7689" t="s">
        <v>565</v>
      </c>
    </row>
    <row r="7690" spans="1:25">
      <c r="A7690" t="s">
        <v>62</v>
      </c>
      <c r="B7690" t="s">
        <v>65</v>
      </c>
      <c r="C7690">
        <v>2010</v>
      </c>
      <c r="D7690" t="s">
        <v>144</v>
      </c>
      <c r="E7690">
        <v>2590</v>
      </c>
      <c r="F7690">
        <v>6</v>
      </c>
      <c r="G7690">
        <v>6</v>
      </c>
      <c r="H7690">
        <v>2.59</v>
      </c>
      <c r="I7690">
        <f t="shared" si="464"/>
        <v>6.0000000000000001E-3</v>
      </c>
      <c r="J7690">
        <f t="shared" si="465"/>
        <v>6.0000000000000001E-3</v>
      </c>
      <c r="K7690">
        <v>266.78971432651599</v>
      </c>
      <c r="L7690">
        <v>21.2195525003618</v>
      </c>
      <c r="M7690">
        <v>18.089517314244599</v>
      </c>
      <c r="N7690">
        <v>0</v>
      </c>
      <c r="O7690">
        <v>1</v>
      </c>
      <c r="P7690" t="s">
        <v>1</v>
      </c>
      <c r="Q7690" t="s">
        <v>1</v>
      </c>
      <c r="R7690">
        <v>1</v>
      </c>
      <c r="S7690" t="s">
        <v>564</v>
      </c>
      <c r="T7690">
        <v>0</v>
      </c>
      <c r="U7690">
        <v>0</v>
      </c>
      <c r="V7690" t="s">
        <v>1</v>
      </c>
      <c r="W7690" t="s">
        <v>1</v>
      </c>
      <c r="X7690">
        <v>1</v>
      </c>
      <c r="Y7690" t="s">
        <v>565</v>
      </c>
    </row>
    <row r="7691" spans="1:25">
      <c r="A7691" t="s">
        <v>62</v>
      </c>
      <c r="B7691" t="s">
        <v>65</v>
      </c>
      <c r="C7691">
        <v>2010</v>
      </c>
      <c r="D7691" t="s">
        <v>144</v>
      </c>
      <c r="E7691">
        <v>2790</v>
      </c>
      <c r="F7691">
        <v>6</v>
      </c>
      <c r="G7691">
        <v>6</v>
      </c>
      <c r="H7691">
        <v>2.79</v>
      </c>
      <c r="I7691">
        <f t="shared" si="464"/>
        <v>6.0000000000000001E-3</v>
      </c>
      <c r="J7691">
        <f t="shared" si="465"/>
        <v>6.0000000000000001E-3</v>
      </c>
      <c r="K7691">
        <v>275.31232730253902</v>
      </c>
      <c r="L7691">
        <v>25.048637369613701</v>
      </c>
      <c r="M7691">
        <v>19.539299833401301</v>
      </c>
      <c r="N7691">
        <v>0</v>
      </c>
      <c r="O7691">
        <v>1</v>
      </c>
      <c r="P7691" t="s">
        <v>1</v>
      </c>
      <c r="Q7691" t="s">
        <v>1</v>
      </c>
      <c r="R7691">
        <v>1</v>
      </c>
      <c r="S7691" t="s">
        <v>564</v>
      </c>
      <c r="T7691">
        <v>0</v>
      </c>
      <c r="U7691">
        <v>0</v>
      </c>
      <c r="V7691" t="s">
        <v>1</v>
      </c>
      <c r="W7691" t="s">
        <v>1</v>
      </c>
      <c r="X7691">
        <v>1</v>
      </c>
      <c r="Y7691" t="s">
        <v>565</v>
      </c>
    </row>
    <row r="7692" spans="1:25">
      <c r="A7692" t="s">
        <v>62</v>
      </c>
      <c r="B7692" t="s">
        <v>65</v>
      </c>
      <c r="C7692">
        <v>2010</v>
      </c>
      <c r="D7692" t="s">
        <v>144</v>
      </c>
      <c r="E7692">
        <v>2820</v>
      </c>
      <c r="F7692">
        <v>6</v>
      </c>
      <c r="G7692">
        <v>6</v>
      </c>
      <c r="H7692">
        <v>2.82</v>
      </c>
      <c r="I7692">
        <f t="shared" si="464"/>
        <v>6.0000000000000001E-3</v>
      </c>
      <c r="J7692">
        <f t="shared" si="465"/>
        <v>6.0000000000000001E-3</v>
      </c>
      <c r="K7692">
        <v>277.14457380777702</v>
      </c>
      <c r="L7692">
        <v>22.169357565753799</v>
      </c>
      <c r="M7692">
        <v>19.089374019211299</v>
      </c>
      <c r="N7692">
        <v>0</v>
      </c>
      <c r="O7692">
        <v>1</v>
      </c>
      <c r="P7692" t="s">
        <v>1</v>
      </c>
      <c r="Q7692" t="s">
        <v>1</v>
      </c>
      <c r="R7692">
        <v>1</v>
      </c>
      <c r="S7692" t="s">
        <v>564</v>
      </c>
      <c r="T7692">
        <v>0</v>
      </c>
      <c r="U7692">
        <v>0</v>
      </c>
      <c r="V7692" t="s">
        <v>1</v>
      </c>
      <c r="W7692" t="s">
        <v>1</v>
      </c>
      <c r="X7692">
        <v>1</v>
      </c>
      <c r="Y7692" t="s">
        <v>565</v>
      </c>
    </row>
    <row r="7693" spans="1:25">
      <c r="A7693" t="s">
        <v>62</v>
      </c>
      <c r="B7693" t="s">
        <v>65</v>
      </c>
      <c r="C7693">
        <v>2010</v>
      </c>
      <c r="D7693" t="s">
        <v>144</v>
      </c>
      <c r="E7693">
        <v>2890</v>
      </c>
      <c r="F7693">
        <v>6</v>
      </c>
      <c r="G7693">
        <v>6</v>
      </c>
      <c r="H7693">
        <v>2.89</v>
      </c>
      <c r="I7693">
        <f t="shared" si="464"/>
        <v>6.0000000000000001E-3</v>
      </c>
      <c r="J7693">
        <f t="shared" si="465"/>
        <v>6.0000000000000001E-3</v>
      </c>
      <c r="K7693">
        <v>279.367842947692</v>
      </c>
      <c r="L7693">
        <v>25.7070128872537</v>
      </c>
      <c r="M7693">
        <v>20.1320352900693</v>
      </c>
      <c r="N7693">
        <v>0</v>
      </c>
      <c r="O7693">
        <v>1</v>
      </c>
      <c r="P7693" t="s">
        <v>1</v>
      </c>
      <c r="Q7693" t="s">
        <v>1</v>
      </c>
      <c r="R7693">
        <v>1</v>
      </c>
      <c r="S7693" t="s">
        <v>564</v>
      </c>
      <c r="T7693">
        <v>0</v>
      </c>
      <c r="U7693">
        <v>0</v>
      </c>
      <c r="V7693" t="s">
        <v>1</v>
      </c>
      <c r="W7693" t="s">
        <v>1</v>
      </c>
      <c r="X7693">
        <v>1</v>
      </c>
      <c r="Y7693" t="s">
        <v>565</v>
      </c>
    </row>
    <row r="7694" spans="1:25">
      <c r="A7694" t="s">
        <v>62</v>
      </c>
      <c r="B7694" t="s">
        <v>65</v>
      </c>
      <c r="C7694">
        <v>2010</v>
      </c>
      <c r="D7694" t="s">
        <v>144</v>
      </c>
      <c r="E7694">
        <v>2940</v>
      </c>
      <c r="F7694">
        <v>6</v>
      </c>
      <c r="G7694">
        <v>6</v>
      </c>
      <c r="H7694">
        <v>2.94</v>
      </c>
      <c r="I7694">
        <f t="shared" si="464"/>
        <v>6.0000000000000001E-3</v>
      </c>
      <c r="J7694">
        <f t="shared" si="465"/>
        <v>6.0000000000000001E-3</v>
      </c>
      <c r="K7694">
        <v>277.595412199343</v>
      </c>
      <c r="L7694">
        <v>25.7706254702276</v>
      </c>
      <c r="M7694">
        <v>19.850449167424799</v>
      </c>
      <c r="N7694">
        <v>0</v>
      </c>
      <c r="O7694">
        <v>1</v>
      </c>
      <c r="P7694" t="s">
        <v>1</v>
      </c>
      <c r="Q7694" t="s">
        <v>1</v>
      </c>
      <c r="R7694">
        <v>1</v>
      </c>
      <c r="S7694" t="s">
        <v>564</v>
      </c>
      <c r="T7694">
        <v>0</v>
      </c>
      <c r="U7694">
        <v>0</v>
      </c>
      <c r="V7694" t="s">
        <v>1</v>
      </c>
      <c r="W7694" t="s">
        <v>1</v>
      </c>
      <c r="X7694">
        <v>1</v>
      </c>
      <c r="Y7694" t="s">
        <v>565</v>
      </c>
    </row>
    <row r="7695" spans="1:25">
      <c r="A7695" t="s">
        <v>62</v>
      </c>
      <c r="B7695" t="s">
        <v>65</v>
      </c>
      <c r="C7695">
        <v>2010</v>
      </c>
      <c r="D7695" t="s">
        <v>144</v>
      </c>
      <c r="E7695">
        <v>2990</v>
      </c>
      <c r="F7695">
        <v>6</v>
      </c>
      <c r="G7695">
        <v>6</v>
      </c>
      <c r="H7695">
        <v>2.99</v>
      </c>
      <c r="I7695">
        <f t="shared" si="464"/>
        <v>6.0000000000000001E-3</v>
      </c>
      <c r="J7695">
        <f t="shared" si="465"/>
        <v>6.0000000000000001E-3</v>
      </c>
      <c r="K7695">
        <v>294.38975830706698</v>
      </c>
      <c r="L7695">
        <v>34.535682926514397</v>
      </c>
      <c r="M7695">
        <v>23.281438759202999</v>
      </c>
      <c r="N7695">
        <v>0</v>
      </c>
      <c r="O7695">
        <v>1</v>
      </c>
      <c r="P7695" t="s">
        <v>1</v>
      </c>
      <c r="Q7695" t="s">
        <v>1</v>
      </c>
      <c r="R7695">
        <v>1</v>
      </c>
      <c r="S7695" t="s">
        <v>564</v>
      </c>
      <c r="T7695">
        <v>0</v>
      </c>
      <c r="U7695">
        <v>0</v>
      </c>
      <c r="V7695" t="s">
        <v>1</v>
      </c>
      <c r="W7695" t="s">
        <v>1</v>
      </c>
      <c r="X7695">
        <v>1</v>
      </c>
      <c r="Y7695" t="s">
        <v>565</v>
      </c>
    </row>
    <row r="7696" spans="1:25">
      <c r="A7696" t="s">
        <v>62</v>
      </c>
      <c r="B7696" t="s">
        <v>65</v>
      </c>
      <c r="C7696">
        <v>2010</v>
      </c>
      <c r="D7696" t="s">
        <v>144</v>
      </c>
      <c r="E7696">
        <v>3070</v>
      </c>
      <c r="F7696">
        <v>15</v>
      </c>
      <c r="G7696">
        <v>15</v>
      </c>
      <c r="H7696">
        <v>3.07</v>
      </c>
      <c r="I7696">
        <f t="shared" si="464"/>
        <v>1.4999999999999999E-2</v>
      </c>
      <c r="J7696">
        <f t="shared" si="465"/>
        <v>1.4999999999999999E-2</v>
      </c>
      <c r="K7696">
        <v>282.08607487562801</v>
      </c>
      <c r="L7696">
        <v>27.746723412681</v>
      </c>
      <c r="M7696">
        <v>21.567223642669099</v>
      </c>
      <c r="N7696">
        <v>0</v>
      </c>
      <c r="O7696">
        <v>1</v>
      </c>
      <c r="P7696" t="s">
        <v>1</v>
      </c>
      <c r="Q7696" t="s">
        <v>1</v>
      </c>
      <c r="R7696">
        <v>1</v>
      </c>
      <c r="S7696" t="s">
        <v>564</v>
      </c>
      <c r="T7696">
        <v>0</v>
      </c>
      <c r="U7696">
        <v>0</v>
      </c>
      <c r="V7696" t="s">
        <v>1</v>
      </c>
      <c r="W7696" t="s">
        <v>1</v>
      </c>
      <c r="X7696">
        <v>1</v>
      </c>
      <c r="Y7696" t="s">
        <v>565</v>
      </c>
    </row>
    <row r="7697" spans="1:25">
      <c r="A7697" t="s">
        <v>62</v>
      </c>
      <c r="B7697" t="s">
        <v>65</v>
      </c>
      <c r="C7697">
        <v>2010</v>
      </c>
      <c r="D7697" t="s">
        <v>144</v>
      </c>
      <c r="E7697">
        <v>3120</v>
      </c>
      <c r="F7697">
        <v>15</v>
      </c>
      <c r="G7697">
        <v>15</v>
      </c>
      <c r="H7697">
        <v>3.12</v>
      </c>
      <c r="I7697">
        <f t="shared" si="464"/>
        <v>1.4999999999999999E-2</v>
      </c>
      <c r="J7697">
        <f t="shared" si="465"/>
        <v>1.4999999999999999E-2</v>
      </c>
      <c r="K7697">
        <v>283.16832027917798</v>
      </c>
      <c r="L7697">
        <v>25.316821109771102</v>
      </c>
      <c r="M7697">
        <v>19.783507087019601</v>
      </c>
      <c r="N7697">
        <v>0</v>
      </c>
      <c r="O7697">
        <v>1</v>
      </c>
      <c r="P7697" t="s">
        <v>1</v>
      </c>
      <c r="Q7697" t="s">
        <v>1</v>
      </c>
      <c r="R7697">
        <v>1</v>
      </c>
      <c r="S7697" t="s">
        <v>564</v>
      </c>
      <c r="T7697">
        <v>0</v>
      </c>
      <c r="U7697">
        <v>0</v>
      </c>
      <c r="V7697" t="s">
        <v>1</v>
      </c>
      <c r="W7697" t="s">
        <v>1</v>
      </c>
      <c r="X7697">
        <v>1</v>
      </c>
      <c r="Y7697" t="s">
        <v>565</v>
      </c>
    </row>
    <row r="7698" spans="1:25">
      <c r="A7698" t="s">
        <v>62</v>
      </c>
      <c r="B7698" t="s">
        <v>65</v>
      </c>
      <c r="C7698">
        <v>2010</v>
      </c>
      <c r="D7698" t="s">
        <v>144</v>
      </c>
      <c r="E7698">
        <v>3170</v>
      </c>
      <c r="F7698">
        <v>15</v>
      </c>
      <c r="G7698">
        <v>15</v>
      </c>
      <c r="H7698">
        <v>3.17</v>
      </c>
      <c r="I7698">
        <f t="shared" si="464"/>
        <v>1.4999999999999999E-2</v>
      </c>
      <c r="J7698">
        <f t="shared" si="465"/>
        <v>1.4999999999999999E-2</v>
      </c>
      <c r="K7698">
        <v>284.77437076416999</v>
      </c>
      <c r="L7698">
        <v>29.358405912075401</v>
      </c>
      <c r="M7698">
        <v>22.0105163877524</v>
      </c>
      <c r="N7698">
        <v>0</v>
      </c>
      <c r="O7698">
        <v>1</v>
      </c>
      <c r="P7698" t="s">
        <v>1</v>
      </c>
      <c r="Q7698" t="s">
        <v>1</v>
      </c>
      <c r="R7698">
        <v>1</v>
      </c>
      <c r="S7698" t="s">
        <v>564</v>
      </c>
      <c r="T7698">
        <v>0</v>
      </c>
      <c r="U7698">
        <v>0</v>
      </c>
      <c r="V7698" t="s">
        <v>1</v>
      </c>
      <c r="W7698" t="s">
        <v>1</v>
      </c>
      <c r="X7698">
        <v>1</v>
      </c>
      <c r="Y7698" t="s">
        <v>565</v>
      </c>
    </row>
    <row r="7699" spans="1:25">
      <c r="A7699" t="s">
        <v>62</v>
      </c>
      <c r="B7699" t="s">
        <v>65</v>
      </c>
      <c r="C7699">
        <v>2010</v>
      </c>
      <c r="D7699" t="s">
        <v>144</v>
      </c>
      <c r="E7699">
        <v>3230</v>
      </c>
      <c r="F7699">
        <v>15</v>
      </c>
      <c r="G7699">
        <v>15</v>
      </c>
      <c r="H7699">
        <v>3.23</v>
      </c>
      <c r="I7699">
        <f t="shared" si="464"/>
        <v>1.4999999999999999E-2</v>
      </c>
      <c r="J7699">
        <f t="shared" si="465"/>
        <v>1.4999999999999999E-2</v>
      </c>
      <c r="K7699">
        <v>278.53782134210002</v>
      </c>
      <c r="L7699">
        <v>26.741247333079599</v>
      </c>
      <c r="M7699">
        <v>20.380306276283399</v>
      </c>
      <c r="N7699">
        <v>0</v>
      </c>
      <c r="O7699">
        <v>1</v>
      </c>
      <c r="P7699" t="s">
        <v>1</v>
      </c>
      <c r="Q7699" t="s">
        <v>1</v>
      </c>
      <c r="R7699">
        <v>1</v>
      </c>
      <c r="S7699" t="s">
        <v>564</v>
      </c>
      <c r="T7699">
        <v>0</v>
      </c>
      <c r="U7699">
        <v>0</v>
      </c>
      <c r="V7699" t="s">
        <v>1</v>
      </c>
      <c r="W7699" t="s">
        <v>1</v>
      </c>
      <c r="X7699">
        <v>1</v>
      </c>
      <c r="Y7699" t="s">
        <v>565</v>
      </c>
    </row>
    <row r="7700" spans="1:25">
      <c r="A7700" t="s">
        <v>62</v>
      </c>
      <c r="B7700" t="s">
        <v>65</v>
      </c>
      <c r="C7700">
        <v>2010</v>
      </c>
      <c r="D7700" t="s">
        <v>144</v>
      </c>
      <c r="E7700">
        <v>3620</v>
      </c>
      <c r="F7700">
        <v>15</v>
      </c>
      <c r="G7700">
        <v>15</v>
      </c>
      <c r="H7700">
        <v>3.62</v>
      </c>
      <c r="I7700">
        <f t="shared" si="464"/>
        <v>1.4999999999999999E-2</v>
      </c>
      <c r="J7700">
        <f t="shared" si="465"/>
        <v>1.4999999999999999E-2</v>
      </c>
      <c r="K7700">
        <v>301.16162808630401</v>
      </c>
      <c r="L7700">
        <v>38.697844326933598</v>
      </c>
      <c r="M7700">
        <v>25.551737528489799</v>
      </c>
      <c r="N7700">
        <v>0</v>
      </c>
      <c r="O7700">
        <v>1</v>
      </c>
      <c r="P7700" t="s">
        <v>1</v>
      </c>
      <c r="Q7700" t="s">
        <v>1</v>
      </c>
      <c r="R7700">
        <v>1</v>
      </c>
      <c r="S7700" t="s">
        <v>564</v>
      </c>
      <c r="T7700">
        <v>0</v>
      </c>
      <c r="U7700">
        <v>0</v>
      </c>
      <c r="V7700" t="s">
        <v>1</v>
      </c>
      <c r="W7700" t="s">
        <v>1</v>
      </c>
      <c r="X7700">
        <v>1</v>
      </c>
      <c r="Y7700" t="s">
        <v>565</v>
      </c>
    </row>
    <row r="7701" spans="1:25">
      <c r="A7701" t="s">
        <v>62</v>
      </c>
      <c r="B7701" t="s">
        <v>65</v>
      </c>
      <c r="C7701">
        <v>2010</v>
      </c>
      <c r="D7701" t="s">
        <v>144</v>
      </c>
      <c r="E7701">
        <v>3850</v>
      </c>
      <c r="F7701">
        <v>15</v>
      </c>
      <c r="G7701">
        <v>15</v>
      </c>
      <c r="H7701">
        <v>3.85</v>
      </c>
      <c r="I7701">
        <f t="shared" si="464"/>
        <v>1.4999999999999999E-2</v>
      </c>
      <c r="J7701">
        <f t="shared" si="465"/>
        <v>1.4999999999999999E-2</v>
      </c>
      <c r="K7701">
        <v>295.56932993295101</v>
      </c>
      <c r="L7701">
        <v>34.844498523653698</v>
      </c>
      <c r="M7701">
        <v>23.774020376520401</v>
      </c>
      <c r="N7701">
        <v>0</v>
      </c>
      <c r="O7701">
        <v>1</v>
      </c>
      <c r="P7701" t="s">
        <v>1</v>
      </c>
      <c r="Q7701" t="s">
        <v>1</v>
      </c>
      <c r="R7701">
        <v>1</v>
      </c>
      <c r="S7701" t="s">
        <v>564</v>
      </c>
      <c r="T7701">
        <v>0</v>
      </c>
      <c r="U7701">
        <v>0</v>
      </c>
      <c r="V7701" t="s">
        <v>1</v>
      </c>
      <c r="W7701" t="s">
        <v>1</v>
      </c>
      <c r="X7701">
        <v>1</v>
      </c>
      <c r="Y7701" t="s">
        <v>565</v>
      </c>
    </row>
    <row r="7702" spans="1:25">
      <c r="A7702" t="s">
        <v>62</v>
      </c>
      <c r="B7702" t="s">
        <v>65</v>
      </c>
      <c r="C7702">
        <v>2010</v>
      </c>
      <c r="D7702" t="s">
        <v>144</v>
      </c>
      <c r="E7702">
        <v>3930</v>
      </c>
      <c r="F7702">
        <v>15</v>
      </c>
      <c r="G7702">
        <v>15</v>
      </c>
      <c r="H7702">
        <v>3.93</v>
      </c>
      <c r="I7702">
        <f t="shared" si="464"/>
        <v>1.4999999999999999E-2</v>
      </c>
      <c r="J7702">
        <f t="shared" si="465"/>
        <v>1.4999999999999999E-2</v>
      </c>
      <c r="K7702">
        <v>277.52221755702101</v>
      </c>
      <c r="L7702">
        <v>23.567177334767699</v>
      </c>
      <c r="M7702">
        <v>19.6892831433791</v>
      </c>
      <c r="N7702">
        <v>0</v>
      </c>
      <c r="O7702">
        <v>1</v>
      </c>
      <c r="P7702" t="s">
        <v>1</v>
      </c>
      <c r="Q7702" t="s">
        <v>1</v>
      </c>
      <c r="R7702">
        <v>1</v>
      </c>
      <c r="S7702" t="s">
        <v>564</v>
      </c>
      <c r="T7702">
        <v>0</v>
      </c>
      <c r="U7702">
        <v>0</v>
      </c>
      <c r="V7702" t="s">
        <v>1</v>
      </c>
      <c r="W7702" t="s">
        <v>1</v>
      </c>
      <c r="X7702">
        <v>1</v>
      </c>
      <c r="Y7702" t="s">
        <v>565</v>
      </c>
    </row>
    <row r="7703" spans="1:25">
      <c r="A7703" t="s">
        <v>62</v>
      </c>
      <c r="B7703" t="s">
        <v>65</v>
      </c>
      <c r="C7703">
        <v>2010</v>
      </c>
      <c r="D7703" t="s">
        <v>144</v>
      </c>
      <c r="E7703">
        <v>4030</v>
      </c>
      <c r="F7703">
        <v>30</v>
      </c>
      <c r="G7703">
        <v>30</v>
      </c>
      <c r="H7703">
        <v>4.03</v>
      </c>
      <c r="I7703">
        <f t="shared" si="464"/>
        <v>0.03</v>
      </c>
      <c r="J7703">
        <f t="shared" si="465"/>
        <v>0.03</v>
      </c>
      <c r="K7703">
        <v>287.28532734079698</v>
      </c>
      <c r="L7703">
        <v>26.858326556010599</v>
      </c>
      <c r="M7703">
        <v>20.7810765103679</v>
      </c>
      <c r="N7703">
        <v>0</v>
      </c>
      <c r="O7703">
        <v>1</v>
      </c>
      <c r="P7703" t="s">
        <v>1</v>
      </c>
      <c r="Q7703" t="s">
        <v>1</v>
      </c>
      <c r="R7703">
        <v>1</v>
      </c>
      <c r="S7703" t="s">
        <v>564</v>
      </c>
      <c r="T7703">
        <v>0</v>
      </c>
      <c r="U7703">
        <v>0</v>
      </c>
      <c r="V7703" t="s">
        <v>1</v>
      </c>
      <c r="W7703" t="s">
        <v>1</v>
      </c>
      <c r="X7703">
        <v>1</v>
      </c>
      <c r="Y7703" t="s">
        <v>565</v>
      </c>
    </row>
    <row r="7704" spans="1:25">
      <c r="A7704" t="s">
        <v>62</v>
      </c>
      <c r="B7704" t="s">
        <v>65</v>
      </c>
      <c r="C7704">
        <v>2010</v>
      </c>
      <c r="D7704" t="s">
        <v>144</v>
      </c>
      <c r="E7704">
        <v>4110</v>
      </c>
      <c r="F7704">
        <v>30</v>
      </c>
      <c r="G7704">
        <v>30</v>
      </c>
      <c r="H7704">
        <v>4.1100000000000003</v>
      </c>
      <c r="I7704">
        <f t="shared" si="464"/>
        <v>0.03</v>
      </c>
      <c r="J7704">
        <f t="shared" si="465"/>
        <v>0.03</v>
      </c>
      <c r="K7704">
        <v>302.950781633242</v>
      </c>
      <c r="L7704">
        <v>35.685855546775102</v>
      </c>
      <c r="M7704">
        <v>24.6712995877614</v>
      </c>
      <c r="N7704">
        <v>0</v>
      </c>
      <c r="O7704">
        <v>1</v>
      </c>
      <c r="P7704" t="s">
        <v>1</v>
      </c>
      <c r="Q7704" t="s">
        <v>1</v>
      </c>
      <c r="R7704">
        <v>1</v>
      </c>
      <c r="S7704" t="s">
        <v>564</v>
      </c>
      <c r="T7704">
        <v>0</v>
      </c>
      <c r="U7704">
        <v>0</v>
      </c>
      <c r="V7704" t="s">
        <v>1</v>
      </c>
      <c r="W7704" t="s">
        <v>1</v>
      </c>
      <c r="X7704">
        <v>1</v>
      </c>
      <c r="Y7704" t="s">
        <v>565</v>
      </c>
    </row>
    <row r="7705" spans="1:25">
      <c r="A7705" t="s">
        <v>62</v>
      </c>
      <c r="B7705" t="s">
        <v>65</v>
      </c>
      <c r="C7705">
        <v>2010</v>
      </c>
      <c r="D7705" t="s">
        <v>144</v>
      </c>
      <c r="E7705">
        <v>4340</v>
      </c>
      <c r="F7705">
        <v>30</v>
      </c>
      <c r="G7705">
        <v>30</v>
      </c>
      <c r="H7705">
        <v>4.34</v>
      </c>
      <c r="I7705">
        <f t="shared" si="464"/>
        <v>0.03</v>
      </c>
      <c r="J7705">
        <f t="shared" si="465"/>
        <v>0.03</v>
      </c>
      <c r="K7705">
        <v>311.03608841196802</v>
      </c>
      <c r="L7705">
        <v>42.815734299583497</v>
      </c>
      <c r="M7705">
        <v>26.825088539994901</v>
      </c>
      <c r="N7705">
        <v>0</v>
      </c>
      <c r="O7705">
        <v>1</v>
      </c>
      <c r="P7705" t="s">
        <v>1</v>
      </c>
      <c r="Q7705" t="s">
        <v>1</v>
      </c>
      <c r="R7705">
        <v>1</v>
      </c>
      <c r="S7705" t="s">
        <v>564</v>
      </c>
      <c r="T7705">
        <v>0</v>
      </c>
      <c r="U7705">
        <v>0</v>
      </c>
      <c r="V7705" t="s">
        <v>1</v>
      </c>
      <c r="W7705" t="s">
        <v>1</v>
      </c>
      <c r="X7705">
        <v>1</v>
      </c>
      <c r="Y7705" t="s">
        <v>565</v>
      </c>
    </row>
    <row r="7706" spans="1:25">
      <c r="A7706" t="s">
        <v>62</v>
      </c>
      <c r="B7706" t="s">
        <v>65</v>
      </c>
      <c r="C7706">
        <v>2010</v>
      </c>
      <c r="D7706" t="s">
        <v>144</v>
      </c>
      <c r="E7706">
        <v>4430</v>
      </c>
      <c r="F7706">
        <v>30</v>
      </c>
      <c r="G7706">
        <v>30</v>
      </c>
      <c r="H7706">
        <v>4.43</v>
      </c>
      <c r="I7706">
        <f t="shared" si="464"/>
        <v>0.03</v>
      </c>
      <c r="J7706">
        <f t="shared" si="465"/>
        <v>0.03</v>
      </c>
      <c r="K7706">
        <v>296.90996090360602</v>
      </c>
      <c r="L7706">
        <v>35.431740999908897</v>
      </c>
      <c r="M7706">
        <v>24.108607262812502</v>
      </c>
      <c r="N7706">
        <v>0</v>
      </c>
      <c r="O7706">
        <v>1</v>
      </c>
      <c r="P7706" t="s">
        <v>1</v>
      </c>
      <c r="Q7706" t="s">
        <v>1</v>
      </c>
      <c r="R7706">
        <v>1</v>
      </c>
      <c r="S7706" t="s">
        <v>564</v>
      </c>
      <c r="T7706">
        <v>0</v>
      </c>
      <c r="U7706">
        <v>0</v>
      </c>
      <c r="V7706" t="s">
        <v>1</v>
      </c>
      <c r="W7706" t="s">
        <v>1</v>
      </c>
      <c r="X7706">
        <v>1</v>
      </c>
      <c r="Y7706" t="s">
        <v>565</v>
      </c>
    </row>
    <row r="7707" spans="1:25">
      <c r="A7707" t="s">
        <v>62</v>
      </c>
      <c r="B7707" t="s">
        <v>65</v>
      </c>
      <c r="C7707">
        <v>2010</v>
      </c>
      <c r="D7707" t="s">
        <v>144</v>
      </c>
      <c r="E7707">
        <v>4580</v>
      </c>
      <c r="F7707">
        <v>30</v>
      </c>
      <c r="G7707">
        <v>30</v>
      </c>
      <c r="H7707">
        <v>4.58</v>
      </c>
      <c r="I7707">
        <f t="shared" si="464"/>
        <v>0.03</v>
      </c>
      <c r="J7707">
        <f t="shared" si="465"/>
        <v>0.03</v>
      </c>
      <c r="K7707">
        <v>302.66397931535198</v>
      </c>
      <c r="L7707">
        <v>38.6039586584087</v>
      </c>
      <c r="M7707">
        <v>24.965449589515298</v>
      </c>
      <c r="N7707">
        <v>0</v>
      </c>
      <c r="O7707">
        <v>1</v>
      </c>
      <c r="P7707" t="s">
        <v>1</v>
      </c>
      <c r="Q7707" t="s">
        <v>1</v>
      </c>
      <c r="R7707">
        <v>1</v>
      </c>
      <c r="S7707" t="s">
        <v>564</v>
      </c>
      <c r="T7707">
        <v>0</v>
      </c>
      <c r="U7707">
        <v>0</v>
      </c>
      <c r="V7707" t="s">
        <v>1</v>
      </c>
      <c r="W7707" t="s">
        <v>1</v>
      </c>
      <c r="X7707">
        <v>1</v>
      </c>
      <c r="Y7707" t="s">
        <v>565</v>
      </c>
    </row>
    <row r="7708" spans="1:25">
      <c r="A7708" t="s">
        <v>62</v>
      </c>
      <c r="B7708" t="s">
        <v>65</v>
      </c>
      <c r="C7708">
        <v>2010</v>
      </c>
      <c r="D7708" t="s">
        <v>144</v>
      </c>
      <c r="E7708">
        <v>4780</v>
      </c>
      <c r="F7708">
        <v>30</v>
      </c>
      <c r="G7708">
        <v>30</v>
      </c>
      <c r="H7708">
        <v>4.78</v>
      </c>
      <c r="I7708">
        <f t="shared" si="464"/>
        <v>0.03</v>
      </c>
      <c r="J7708">
        <f t="shared" si="465"/>
        <v>0.03</v>
      </c>
      <c r="K7708">
        <v>278.180773337559</v>
      </c>
      <c r="L7708">
        <v>24.575688407798602</v>
      </c>
      <c r="M7708">
        <v>19.6971998423539</v>
      </c>
      <c r="N7708">
        <v>0</v>
      </c>
      <c r="O7708">
        <v>1</v>
      </c>
      <c r="P7708" t="s">
        <v>1</v>
      </c>
      <c r="Q7708" t="s">
        <v>1</v>
      </c>
      <c r="R7708">
        <v>1</v>
      </c>
      <c r="S7708" t="s">
        <v>564</v>
      </c>
      <c r="T7708">
        <v>0</v>
      </c>
      <c r="U7708">
        <v>0</v>
      </c>
      <c r="V7708" t="s">
        <v>1</v>
      </c>
      <c r="W7708" t="s">
        <v>1</v>
      </c>
      <c r="X7708">
        <v>1</v>
      </c>
      <c r="Y7708" t="s">
        <v>565</v>
      </c>
    </row>
    <row r="7709" spans="1:25">
      <c r="A7709" t="s">
        <v>62</v>
      </c>
      <c r="B7709" t="s">
        <v>65</v>
      </c>
      <c r="C7709">
        <v>2010</v>
      </c>
      <c r="D7709" t="s">
        <v>144</v>
      </c>
      <c r="E7709">
        <v>4860</v>
      </c>
      <c r="F7709">
        <v>30</v>
      </c>
      <c r="G7709">
        <v>30</v>
      </c>
      <c r="H7709">
        <v>4.8600000000000003</v>
      </c>
      <c r="I7709">
        <f t="shared" si="464"/>
        <v>0.03</v>
      </c>
      <c r="J7709">
        <f t="shared" si="465"/>
        <v>0.03</v>
      </c>
      <c r="K7709">
        <v>280.26471393543602</v>
      </c>
      <c r="L7709">
        <v>25.1810408781249</v>
      </c>
      <c r="M7709">
        <v>20.438133919576199</v>
      </c>
      <c r="N7709">
        <v>0</v>
      </c>
      <c r="O7709">
        <v>1</v>
      </c>
      <c r="P7709" t="s">
        <v>1</v>
      </c>
      <c r="Q7709" t="s">
        <v>1</v>
      </c>
      <c r="R7709">
        <v>1</v>
      </c>
      <c r="S7709" t="s">
        <v>564</v>
      </c>
      <c r="T7709">
        <v>0</v>
      </c>
      <c r="U7709">
        <v>0</v>
      </c>
      <c r="V7709" t="s">
        <v>1</v>
      </c>
      <c r="W7709" t="s">
        <v>1</v>
      </c>
      <c r="X7709">
        <v>1</v>
      </c>
      <c r="Y7709" t="s">
        <v>565</v>
      </c>
    </row>
    <row r="7710" spans="1:25">
      <c r="A7710" t="s">
        <v>62</v>
      </c>
      <c r="B7710" t="s">
        <v>65</v>
      </c>
      <c r="C7710">
        <v>2010</v>
      </c>
      <c r="D7710" t="s">
        <v>144</v>
      </c>
      <c r="E7710">
        <v>4940</v>
      </c>
      <c r="F7710">
        <v>30</v>
      </c>
      <c r="G7710">
        <v>30</v>
      </c>
      <c r="H7710">
        <v>4.9400000000000004</v>
      </c>
      <c r="I7710">
        <f t="shared" si="464"/>
        <v>0.03</v>
      </c>
      <c r="J7710">
        <f t="shared" si="465"/>
        <v>0.03</v>
      </c>
      <c r="K7710">
        <v>284.45814469287097</v>
      </c>
      <c r="L7710">
        <v>27.299350773588898</v>
      </c>
      <c r="M7710">
        <v>21.252279913928401</v>
      </c>
      <c r="N7710">
        <v>0</v>
      </c>
      <c r="O7710">
        <v>1</v>
      </c>
      <c r="P7710" t="s">
        <v>1</v>
      </c>
      <c r="Q7710" t="s">
        <v>1</v>
      </c>
      <c r="R7710">
        <v>1</v>
      </c>
      <c r="S7710" t="s">
        <v>564</v>
      </c>
      <c r="T7710">
        <v>0</v>
      </c>
      <c r="U7710">
        <v>0</v>
      </c>
      <c r="V7710" t="s">
        <v>1</v>
      </c>
      <c r="W7710" t="s">
        <v>1</v>
      </c>
      <c r="X7710">
        <v>1</v>
      </c>
      <c r="Y7710" t="s">
        <v>565</v>
      </c>
    </row>
    <row r="7711" spans="1:25">
      <c r="A7711" t="s">
        <v>62</v>
      </c>
      <c r="B7711" t="s">
        <v>65</v>
      </c>
      <c r="C7711">
        <v>2010</v>
      </c>
      <c r="D7711" t="s">
        <v>144</v>
      </c>
      <c r="E7711">
        <v>5040</v>
      </c>
      <c r="F7711">
        <v>40</v>
      </c>
      <c r="G7711">
        <v>40</v>
      </c>
      <c r="H7711">
        <v>5.04</v>
      </c>
      <c r="I7711">
        <f t="shared" si="464"/>
        <v>0.04</v>
      </c>
      <c r="J7711">
        <f t="shared" si="465"/>
        <v>0.04</v>
      </c>
      <c r="K7711">
        <v>283.833568672365</v>
      </c>
      <c r="L7711">
        <v>25.438270341290899</v>
      </c>
      <c r="M7711">
        <v>20.780995824479302</v>
      </c>
      <c r="N7711">
        <v>0</v>
      </c>
      <c r="O7711">
        <v>1</v>
      </c>
      <c r="P7711" t="s">
        <v>1</v>
      </c>
      <c r="Q7711" t="s">
        <v>1</v>
      </c>
      <c r="R7711">
        <v>1</v>
      </c>
      <c r="S7711" t="s">
        <v>564</v>
      </c>
      <c r="T7711">
        <v>0</v>
      </c>
      <c r="U7711">
        <v>0</v>
      </c>
      <c r="V7711" t="s">
        <v>1</v>
      </c>
      <c r="W7711" t="s">
        <v>1</v>
      </c>
      <c r="X7711">
        <v>1</v>
      </c>
      <c r="Y7711" t="s">
        <v>565</v>
      </c>
    </row>
    <row r="7712" spans="1:25">
      <c r="A7712" t="s">
        <v>62</v>
      </c>
      <c r="B7712" t="s">
        <v>65</v>
      </c>
      <c r="C7712">
        <v>2010</v>
      </c>
      <c r="D7712" t="s">
        <v>144</v>
      </c>
      <c r="E7712">
        <v>5190</v>
      </c>
      <c r="F7712">
        <v>40</v>
      </c>
      <c r="G7712">
        <v>40</v>
      </c>
      <c r="H7712">
        <v>5.19</v>
      </c>
      <c r="I7712">
        <f t="shared" si="464"/>
        <v>0.04</v>
      </c>
      <c r="J7712">
        <f t="shared" si="465"/>
        <v>0.04</v>
      </c>
      <c r="K7712">
        <v>288.23912000556197</v>
      </c>
      <c r="L7712">
        <v>26.6817791391036</v>
      </c>
      <c r="M7712">
        <v>20.906707198525499</v>
      </c>
      <c r="N7712">
        <v>0</v>
      </c>
      <c r="O7712">
        <v>1</v>
      </c>
      <c r="P7712" t="s">
        <v>1</v>
      </c>
      <c r="Q7712" t="s">
        <v>1</v>
      </c>
      <c r="R7712">
        <v>1</v>
      </c>
      <c r="S7712" t="s">
        <v>564</v>
      </c>
      <c r="T7712">
        <v>0</v>
      </c>
      <c r="U7712">
        <v>0</v>
      </c>
      <c r="V7712" t="s">
        <v>1</v>
      </c>
      <c r="W7712" t="s">
        <v>1</v>
      </c>
      <c r="X7712">
        <v>1</v>
      </c>
      <c r="Y7712" t="s">
        <v>565</v>
      </c>
    </row>
    <row r="7713" spans="1:25">
      <c r="A7713" t="s">
        <v>62</v>
      </c>
      <c r="B7713" t="s">
        <v>65</v>
      </c>
      <c r="C7713">
        <v>2010</v>
      </c>
      <c r="D7713" t="s">
        <v>144</v>
      </c>
      <c r="E7713">
        <v>210</v>
      </c>
      <c r="F7713">
        <v>4</v>
      </c>
      <c r="G7713">
        <v>4</v>
      </c>
      <c r="H7713">
        <v>0.21</v>
      </c>
      <c r="I7713">
        <f t="shared" si="464"/>
        <v>4.0000000000000001E-3</v>
      </c>
      <c r="J7713">
        <f t="shared" si="465"/>
        <v>4.0000000000000001E-3</v>
      </c>
      <c r="K7713">
        <v>266.49870551604801</v>
      </c>
      <c r="L7713">
        <v>23.027990352658801</v>
      </c>
      <c r="M7713">
        <v>19.329530787040198</v>
      </c>
      <c r="N7713">
        <v>0</v>
      </c>
      <c r="O7713">
        <v>1</v>
      </c>
      <c r="P7713" t="s">
        <v>1</v>
      </c>
      <c r="Q7713" t="s">
        <v>1</v>
      </c>
      <c r="R7713">
        <v>1</v>
      </c>
      <c r="S7713" t="s">
        <v>564</v>
      </c>
      <c r="T7713">
        <v>0</v>
      </c>
      <c r="U7713">
        <v>0</v>
      </c>
      <c r="V7713" t="s">
        <v>1</v>
      </c>
      <c r="W7713" t="s">
        <v>1</v>
      </c>
      <c r="X7713">
        <v>1</v>
      </c>
      <c r="Y7713" t="s">
        <v>565</v>
      </c>
    </row>
    <row r="7714" spans="1:25">
      <c r="A7714" t="s">
        <v>62</v>
      </c>
      <c r="B7714" t="s">
        <v>65</v>
      </c>
      <c r="C7714">
        <v>2010</v>
      </c>
      <c r="D7714" t="s">
        <v>144</v>
      </c>
      <c r="E7714">
        <v>450</v>
      </c>
      <c r="F7714">
        <v>4</v>
      </c>
      <c r="G7714">
        <v>4</v>
      </c>
      <c r="H7714">
        <v>0.45</v>
      </c>
      <c r="I7714">
        <f t="shared" si="464"/>
        <v>4.0000000000000001E-3</v>
      </c>
      <c r="J7714">
        <f t="shared" si="465"/>
        <v>4.0000000000000001E-3</v>
      </c>
      <c r="K7714">
        <v>259.25039799512899</v>
      </c>
      <c r="L7714">
        <v>23.926868729287499</v>
      </c>
      <c r="M7714">
        <v>18.918079298200201</v>
      </c>
      <c r="N7714">
        <v>0</v>
      </c>
      <c r="O7714">
        <v>1</v>
      </c>
      <c r="P7714" t="s">
        <v>1</v>
      </c>
      <c r="Q7714" t="s">
        <v>1</v>
      </c>
      <c r="R7714">
        <v>1</v>
      </c>
      <c r="S7714" t="s">
        <v>564</v>
      </c>
      <c r="T7714">
        <v>0</v>
      </c>
      <c r="U7714">
        <v>0</v>
      </c>
      <c r="V7714" t="s">
        <v>1</v>
      </c>
      <c r="W7714" t="s">
        <v>1</v>
      </c>
      <c r="X7714">
        <v>1</v>
      </c>
      <c r="Y7714" t="s">
        <v>565</v>
      </c>
    </row>
    <row r="7715" spans="1:25">
      <c r="A7715" t="s">
        <v>62</v>
      </c>
      <c r="B7715" t="s">
        <v>65</v>
      </c>
      <c r="C7715">
        <v>2010</v>
      </c>
      <c r="D7715" t="s">
        <v>144</v>
      </c>
      <c r="E7715">
        <v>680</v>
      </c>
      <c r="F7715">
        <v>4</v>
      </c>
      <c r="G7715">
        <v>4</v>
      </c>
      <c r="H7715">
        <v>0.68</v>
      </c>
      <c r="I7715">
        <f t="shared" si="464"/>
        <v>4.0000000000000001E-3</v>
      </c>
      <c r="J7715">
        <f t="shared" si="465"/>
        <v>4.0000000000000001E-3</v>
      </c>
      <c r="K7715">
        <v>269.11484790019801</v>
      </c>
      <c r="L7715">
        <v>22.850369064142299</v>
      </c>
      <c r="M7715">
        <v>19.4037567927965</v>
      </c>
      <c r="N7715">
        <v>0</v>
      </c>
      <c r="O7715">
        <v>1</v>
      </c>
      <c r="P7715" t="s">
        <v>1</v>
      </c>
      <c r="Q7715" t="s">
        <v>1</v>
      </c>
      <c r="R7715">
        <v>1</v>
      </c>
      <c r="S7715" t="s">
        <v>564</v>
      </c>
      <c r="T7715">
        <v>0</v>
      </c>
      <c r="U7715">
        <v>0</v>
      </c>
      <c r="V7715" t="s">
        <v>1</v>
      </c>
      <c r="W7715" t="s">
        <v>1</v>
      </c>
      <c r="X7715">
        <v>1</v>
      </c>
      <c r="Y7715" t="s">
        <v>565</v>
      </c>
    </row>
    <row r="7716" spans="1:25">
      <c r="A7716" t="s">
        <v>62</v>
      </c>
      <c r="B7716" t="s">
        <v>65</v>
      </c>
      <c r="C7716">
        <v>2010</v>
      </c>
      <c r="D7716" t="s">
        <v>144</v>
      </c>
      <c r="E7716">
        <v>820</v>
      </c>
      <c r="F7716">
        <v>4</v>
      </c>
      <c r="G7716">
        <v>4</v>
      </c>
      <c r="H7716">
        <v>0.82</v>
      </c>
      <c r="I7716">
        <f t="shared" si="464"/>
        <v>4.0000000000000001E-3</v>
      </c>
      <c r="J7716">
        <f t="shared" si="465"/>
        <v>4.0000000000000001E-3</v>
      </c>
      <c r="K7716">
        <v>246.956139752425</v>
      </c>
      <c r="L7716">
        <v>19.774322141770199</v>
      </c>
      <c r="M7716">
        <v>17.127305980626101</v>
      </c>
      <c r="N7716">
        <v>0</v>
      </c>
      <c r="O7716">
        <v>1</v>
      </c>
      <c r="P7716" t="s">
        <v>1</v>
      </c>
      <c r="Q7716" t="s">
        <v>1</v>
      </c>
      <c r="R7716">
        <v>1</v>
      </c>
      <c r="S7716" t="s">
        <v>564</v>
      </c>
      <c r="T7716">
        <v>0</v>
      </c>
      <c r="U7716">
        <v>0</v>
      </c>
      <c r="V7716" t="s">
        <v>1</v>
      </c>
      <c r="W7716" t="s">
        <v>1</v>
      </c>
      <c r="X7716">
        <v>1</v>
      </c>
      <c r="Y7716" t="s">
        <v>565</v>
      </c>
    </row>
    <row r="7717" spans="1:25">
      <c r="A7717" t="s">
        <v>62</v>
      </c>
      <c r="B7717" t="s">
        <v>65</v>
      </c>
      <c r="C7717">
        <v>2010</v>
      </c>
      <c r="D7717" t="s">
        <v>144</v>
      </c>
      <c r="E7717">
        <v>1080</v>
      </c>
      <c r="F7717">
        <v>6</v>
      </c>
      <c r="G7717">
        <v>6</v>
      </c>
      <c r="H7717">
        <v>1.08</v>
      </c>
      <c r="I7717">
        <f t="shared" si="464"/>
        <v>6.0000000000000001E-3</v>
      </c>
      <c r="J7717">
        <f t="shared" si="465"/>
        <v>6.0000000000000001E-3</v>
      </c>
      <c r="K7717">
        <v>245.888364636723</v>
      </c>
      <c r="L7717">
        <v>17.804840816439</v>
      </c>
      <c r="M7717">
        <v>16.4070206448379</v>
      </c>
      <c r="N7717">
        <v>0</v>
      </c>
      <c r="O7717">
        <v>1</v>
      </c>
      <c r="P7717" t="s">
        <v>1</v>
      </c>
      <c r="Q7717" t="s">
        <v>1</v>
      </c>
      <c r="R7717">
        <v>1</v>
      </c>
      <c r="S7717" t="s">
        <v>564</v>
      </c>
      <c r="T7717">
        <v>0</v>
      </c>
      <c r="U7717">
        <v>0</v>
      </c>
      <c r="V7717" t="s">
        <v>1</v>
      </c>
      <c r="W7717" t="s">
        <v>1</v>
      </c>
      <c r="X7717">
        <v>1</v>
      </c>
      <c r="Y7717" t="s">
        <v>565</v>
      </c>
    </row>
    <row r="7718" spans="1:25">
      <c r="A7718" t="s">
        <v>62</v>
      </c>
      <c r="B7718" t="s">
        <v>65</v>
      </c>
      <c r="C7718">
        <v>2010</v>
      </c>
      <c r="D7718" t="s">
        <v>144</v>
      </c>
      <c r="E7718">
        <v>1250</v>
      </c>
      <c r="F7718">
        <v>6</v>
      </c>
      <c r="G7718">
        <v>6</v>
      </c>
      <c r="H7718">
        <v>1.25</v>
      </c>
      <c r="I7718">
        <f t="shared" si="464"/>
        <v>6.0000000000000001E-3</v>
      </c>
      <c r="J7718">
        <f t="shared" si="465"/>
        <v>6.0000000000000001E-3</v>
      </c>
      <c r="K7718">
        <v>275.20630941969301</v>
      </c>
      <c r="L7718">
        <v>26.246089329242</v>
      </c>
      <c r="M7718">
        <v>20.075434755427398</v>
      </c>
      <c r="N7718">
        <v>0</v>
      </c>
      <c r="O7718">
        <v>1</v>
      </c>
      <c r="P7718" t="s">
        <v>1</v>
      </c>
      <c r="Q7718" t="s">
        <v>1</v>
      </c>
      <c r="R7718">
        <v>1</v>
      </c>
      <c r="S7718" t="s">
        <v>564</v>
      </c>
      <c r="T7718">
        <v>0</v>
      </c>
      <c r="U7718">
        <v>0</v>
      </c>
      <c r="V7718" t="s">
        <v>1</v>
      </c>
      <c r="W7718" t="s">
        <v>1</v>
      </c>
      <c r="X7718">
        <v>1</v>
      </c>
      <c r="Y7718" t="s">
        <v>565</v>
      </c>
    </row>
    <row r="7719" spans="1:25">
      <c r="A7719" t="s">
        <v>62</v>
      </c>
      <c r="B7719" t="s">
        <v>65</v>
      </c>
      <c r="C7719">
        <v>2010</v>
      </c>
      <c r="D7719" t="s">
        <v>144</v>
      </c>
      <c r="E7719">
        <v>1560</v>
      </c>
      <c r="F7719">
        <v>6</v>
      </c>
      <c r="G7719">
        <v>6</v>
      </c>
      <c r="H7719">
        <v>1.56</v>
      </c>
      <c r="I7719">
        <f t="shared" si="464"/>
        <v>6.0000000000000001E-3</v>
      </c>
      <c r="J7719">
        <f t="shared" si="465"/>
        <v>6.0000000000000001E-3</v>
      </c>
      <c r="K7719">
        <v>270.34897361182999</v>
      </c>
      <c r="L7719">
        <v>21.730430003021201</v>
      </c>
      <c r="M7719">
        <v>18.712109465883799</v>
      </c>
      <c r="N7719">
        <v>0</v>
      </c>
      <c r="O7719">
        <v>1</v>
      </c>
      <c r="P7719" t="s">
        <v>1</v>
      </c>
      <c r="Q7719" t="s">
        <v>1</v>
      </c>
      <c r="R7719">
        <v>1</v>
      </c>
      <c r="S7719" t="s">
        <v>564</v>
      </c>
      <c r="T7719">
        <v>0</v>
      </c>
      <c r="U7719">
        <v>0</v>
      </c>
      <c r="V7719" t="s">
        <v>1</v>
      </c>
      <c r="W7719" t="s">
        <v>1</v>
      </c>
      <c r="X7719">
        <v>1</v>
      </c>
      <c r="Y7719" t="s">
        <v>565</v>
      </c>
    </row>
    <row r="7720" spans="1:25">
      <c r="A7720" t="s">
        <v>62</v>
      </c>
      <c r="B7720" t="s">
        <v>65</v>
      </c>
      <c r="C7720">
        <v>2010</v>
      </c>
      <c r="D7720" t="s">
        <v>144</v>
      </c>
      <c r="E7720">
        <v>1600</v>
      </c>
      <c r="F7720">
        <v>6</v>
      </c>
      <c r="G7720">
        <v>6</v>
      </c>
      <c r="H7720">
        <v>1.6</v>
      </c>
      <c r="I7720">
        <f t="shared" si="464"/>
        <v>6.0000000000000001E-3</v>
      </c>
      <c r="J7720">
        <f t="shared" si="465"/>
        <v>6.0000000000000001E-3</v>
      </c>
      <c r="K7720">
        <v>270.14258492212502</v>
      </c>
      <c r="L7720">
        <v>22.243739690466999</v>
      </c>
      <c r="M7720">
        <v>18.905011506310501</v>
      </c>
      <c r="N7720">
        <v>0</v>
      </c>
      <c r="O7720">
        <v>1</v>
      </c>
      <c r="P7720" t="s">
        <v>1</v>
      </c>
      <c r="Q7720" t="s">
        <v>1</v>
      </c>
      <c r="R7720">
        <v>1</v>
      </c>
      <c r="S7720" t="s">
        <v>564</v>
      </c>
      <c r="T7720">
        <v>0</v>
      </c>
      <c r="U7720">
        <v>0</v>
      </c>
      <c r="V7720" t="s">
        <v>1</v>
      </c>
      <c r="W7720" t="s">
        <v>1</v>
      </c>
      <c r="X7720">
        <v>1</v>
      </c>
      <c r="Y7720" t="s">
        <v>565</v>
      </c>
    </row>
    <row r="7721" spans="1:25">
      <c r="A7721" t="s">
        <v>62</v>
      </c>
      <c r="B7721" t="s">
        <v>65</v>
      </c>
      <c r="C7721">
        <v>2010</v>
      </c>
      <c r="D7721" t="s">
        <v>144</v>
      </c>
      <c r="E7721">
        <v>1720</v>
      </c>
      <c r="F7721">
        <v>6</v>
      </c>
      <c r="G7721">
        <v>6</v>
      </c>
      <c r="H7721">
        <v>1.72</v>
      </c>
      <c r="I7721">
        <f t="shared" si="464"/>
        <v>6.0000000000000001E-3</v>
      </c>
      <c r="J7721">
        <f t="shared" si="465"/>
        <v>6.0000000000000001E-3</v>
      </c>
      <c r="K7721">
        <v>264.05448566955602</v>
      </c>
      <c r="L7721">
        <v>22.719467867114201</v>
      </c>
      <c r="M7721">
        <v>18.9071300734864</v>
      </c>
      <c r="N7721">
        <v>0</v>
      </c>
      <c r="O7721">
        <v>1</v>
      </c>
      <c r="P7721" t="s">
        <v>1</v>
      </c>
      <c r="Q7721" t="s">
        <v>1</v>
      </c>
      <c r="R7721">
        <v>1</v>
      </c>
      <c r="S7721" t="s">
        <v>564</v>
      </c>
      <c r="T7721">
        <v>0</v>
      </c>
      <c r="U7721">
        <v>0</v>
      </c>
      <c r="V7721" t="s">
        <v>1</v>
      </c>
      <c r="W7721" t="s">
        <v>1</v>
      </c>
      <c r="X7721">
        <v>1</v>
      </c>
      <c r="Y7721" t="s">
        <v>565</v>
      </c>
    </row>
    <row r="7722" spans="1:25">
      <c r="A7722" t="s">
        <v>62</v>
      </c>
      <c r="B7722" t="s">
        <v>65</v>
      </c>
      <c r="C7722">
        <v>2010</v>
      </c>
      <c r="D7722" t="s">
        <v>144</v>
      </c>
      <c r="E7722">
        <v>1830</v>
      </c>
      <c r="F7722">
        <v>6</v>
      </c>
      <c r="G7722">
        <v>6</v>
      </c>
      <c r="H7722">
        <v>1.83</v>
      </c>
      <c r="I7722">
        <f t="shared" si="464"/>
        <v>6.0000000000000001E-3</v>
      </c>
      <c r="J7722">
        <f t="shared" si="465"/>
        <v>6.0000000000000001E-3</v>
      </c>
      <c r="K7722">
        <v>267.53432413248902</v>
      </c>
      <c r="L7722">
        <v>21.6479624923087</v>
      </c>
      <c r="M7722">
        <v>19.141970881406099</v>
      </c>
      <c r="N7722">
        <v>0</v>
      </c>
      <c r="O7722">
        <v>1</v>
      </c>
      <c r="P7722" t="s">
        <v>1</v>
      </c>
      <c r="Q7722" t="s">
        <v>1</v>
      </c>
      <c r="R7722">
        <v>1</v>
      </c>
      <c r="S7722" t="s">
        <v>564</v>
      </c>
      <c r="T7722">
        <v>0</v>
      </c>
      <c r="U7722">
        <v>0</v>
      </c>
      <c r="V7722" t="s">
        <v>1</v>
      </c>
      <c r="W7722" t="s">
        <v>1</v>
      </c>
      <c r="X7722">
        <v>1</v>
      </c>
      <c r="Y7722" t="s">
        <v>565</v>
      </c>
    </row>
    <row r="7723" spans="1:25">
      <c r="A7723" t="s">
        <v>62</v>
      </c>
      <c r="B7723" t="s">
        <v>65</v>
      </c>
      <c r="C7723">
        <v>2010</v>
      </c>
      <c r="D7723" t="s">
        <v>144</v>
      </c>
      <c r="E7723">
        <v>1970</v>
      </c>
      <c r="F7723">
        <v>6</v>
      </c>
      <c r="G7723">
        <v>6</v>
      </c>
      <c r="H7723">
        <v>1.97</v>
      </c>
      <c r="I7723">
        <f t="shared" si="464"/>
        <v>6.0000000000000001E-3</v>
      </c>
      <c r="J7723">
        <f t="shared" si="465"/>
        <v>6.0000000000000001E-3</v>
      </c>
      <c r="K7723">
        <v>276.788980891851</v>
      </c>
      <c r="L7723">
        <v>26.292737250163299</v>
      </c>
      <c r="M7723">
        <v>20.846004149933901</v>
      </c>
      <c r="N7723">
        <v>0</v>
      </c>
      <c r="O7723">
        <v>1</v>
      </c>
      <c r="P7723" t="s">
        <v>1</v>
      </c>
      <c r="Q7723" t="s">
        <v>1</v>
      </c>
      <c r="R7723">
        <v>1</v>
      </c>
      <c r="S7723" t="s">
        <v>564</v>
      </c>
      <c r="T7723">
        <v>0</v>
      </c>
      <c r="U7723">
        <v>0</v>
      </c>
      <c r="V7723" t="s">
        <v>1</v>
      </c>
      <c r="W7723" t="s">
        <v>1</v>
      </c>
      <c r="X7723">
        <v>1</v>
      </c>
      <c r="Y7723" t="s">
        <v>565</v>
      </c>
    </row>
    <row r="7724" spans="1:25">
      <c r="A7724" t="s">
        <v>62</v>
      </c>
      <c r="B7724" t="s">
        <v>65</v>
      </c>
      <c r="C7724">
        <v>2010</v>
      </c>
      <c r="D7724" t="s">
        <v>144</v>
      </c>
      <c r="E7724">
        <v>2000</v>
      </c>
      <c r="F7724">
        <v>6</v>
      </c>
      <c r="G7724">
        <v>6</v>
      </c>
      <c r="H7724">
        <v>2</v>
      </c>
      <c r="I7724">
        <f t="shared" si="464"/>
        <v>6.0000000000000001E-3</v>
      </c>
      <c r="J7724">
        <f t="shared" si="465"/>
        <v>6.0000000000000001E-3</v>
      </c>
      <c r="K7724">
        <v>254.92322223955301</v>
      </c>
      <c r="L7724">
        <v>18.865308629171</v>
      </c>
      <c r="M7724">
        <v>17.4787346695779</v>
      </c>
      <c r="N7724">
        <v>0</v>
      </c>
      <c r="O7724">
        <v>1</v>
      </c>
      <c r="P7724" t="s">
        <v>1</v>
      </c>
      <c r="Q7724" t="s">
        <v>1</v>
      </c>
      <c r="R7724">
        <v>1</v>
      </c>
      <c r="S7724" t="s">
        <v>564</v>
      </c>
      <c r="T7724">
        <v>0</v>
      </c>
      <c r="U7724">
        <v>0</v>
      </c>
      <c r="V7724" t="s">
        <v>1</v>
      </c>
      <c r="W7724" t="s">
        <v>1</v>
      </c>
      <c r="X7724">
        <v>1</v>
      </c>
      <c r="Y7724" t="s">
        <v>565</v>
      </c>
    </row>
    <row r="7725" spans="1:25">
      <c r="A7725" t="s">
        <v>62</v>
      </c>
      <c r="B7725" t="s">
        <v>65</v>
      </c>
      <c r="C7725">
        <v>2010</v>
      </c>
      <c r="D7725" t="s">
        <v>144</v>
      </c>
      <c r="E7725">
        <v>2070</v>
      </c>
      <c r="F7725">
        <v>6</v>
      </c>
      <c r="G7725">
        <v>6</v>
      </c>
      <c r="H7725">
        <v>2.0699999999999998</v>
      </c>
      <c r="I7725">
        <f t="shared" si="464"/>
        <v>6.0000000000000001E-3</v>
      </c>
      <c r="J7725">
        <f t="shared" si="465"/>
        <v>6.0000000000000001E-3</v>
      </c>
      <c r="K7725">
        <v>278.62652105950099</v>
      </c>
      <c r="L7725">
        <v>24.845893713340399</v>
      </c>
      <c r="M7725">
        <v>19.739294468644701</v>
      </c>
      <c r="N7725">
        <v>0</v>
      </c>
      <c r="O7725">
        <v>1</v>
      </c>
      <c r="P7725" t="s">
        <v>1</v>
      </c>
      <c r="Q7725" t="s">
        <v>1</v>
      </c>
      <c r="R7725">
        <v>1</v>
      </c>
      <c r="S7725" t="s">
        <v>564</v>
      </c>
      <c r="T7725">
        <v>0</v>
      </c>
      <c r="U7725">
        <v>0</v>
      </c>
      <c r="V7725" t="s">
        <v>1</v>
      </c>
      <c r="W7725" t="s">
        <v>1</v>
      </c>
      <c r="X7725">
        <v>1</v>
      </c>
      <c r="Y7725" t="s">
        <v>565</v>
      </c>
    </row>
    <row r="7726" spans="1:25">
      <c r="A7726" t="s">
        <v>62</v>
      </c>
      <c r="B7726" t="s">
        <v>65</v>
      </c>
      <c r="C7726">
        <v>2010</v>
      </c>
      <c r="D7726" t="s">
        <v>144</v>
      </c>
      <c r="E7726">
        <v>2210</v>
      </c>
      <c r="F7726">
        <v>6</v>
      </c>
      <c r="G7726">
        <v>6</v>
      </c>
      <c r="H7726">
        <v>2.21</v>
      </c>
      <c r="I7726">
        <f t="shared" si="464"/>
        <v>6.0000000000000001E-3</v>
      </c>
      <c r="J7726">
        <f t="shared" si="465"/>
        <v>6.0000000000000001E-3</v>
      </c>
      <c r="K7726">
        <v>276.97418066981902</v>
      </c>
      <c r="L7726">
        <v>25.078350147140299</v>
      </c>
      <c r="M7726">
        <v>19.7534876381185</v>
      </c>
      <c r="N7726">
        <v>0</v>
      </c>
      <c r="O7726">
        <v>1</v>
      </c>
      <c r="P7726" t="s">
        <v>1</v>
      </c>
      <c r="Q7726" t="s">
        <v>1</v>
      </c>
      <c r="R7726">
        <v>1</v>
      </c>
      <c r="S7726" t="s">
        <v>564</v>
      </c>
      <c r="T7726">
        <v>0</v>
      </c>
      <c r="U7726">
        <v>0</v>
      </c>
      <c r="V7726" t="s">
        <v>1</v>
      </c>
      <c r="W7726" t="s">
        <v>1</v>
      </c>
      <c r="X7726">
        <v>1</v>
      </c>
      <c r="Y7726" t="s">
        <v>565</v>
      </c>
    </row>
    <row r="7727" spans="1:25">
      <c r="A7727" t="s">
        <v>62</v>
      </c>
      <c r="B7727" t="s">
        <v>65</v>
      </c>
      <c r="C7727">
        <v>2010</v>
      </c>
      <c r="D7727" t="s">
        <v>144</v>
      </c>
      <c r="E7727">
        <v>2300</v>
      </c>
      <c r="F7727">
        <v>6</v>
      </c>
      <c r="G7727">
        <v>6</v>
      </c>
      <c r="H7727">
        <v>2.2999999999999998</v>
      </c>
      <c r="I7727">
        <f t="shared" si="464"/>
        <v>6.0000000000000001E-3</v>
      </c>
      <c r="J7727">
        <f t="shared" si="465"/>
        <v>6.0000000000000001E-3</v>
      </c>
      <c r="K7727">
        <v>270.31566052791999</v>
      </c>
      <c r="L7727">
        <v>21.6173148308138</v>
      </c>
      <c r="M7727">
        <v>19.050362742736699</v>
      </c>
      <c r="N7727">
        <v>0</v>
      </c>
      <c r="O7727">
        <v>1</v>
      </c>
      <c r="P7727" t="s">
        <v>1</v>
      </c>
      <c r="Q7727" t="s">
        <v>1</v>
      </c>
      <c r="R7727">
        <v>1</v>
      </c>
      <c r="S7727" t="s">
        <v>564</v>
      </c>
      <c r="T7727">
        <v>0</v>
      </c>
      <c r="U7727">
        <v>0</v>
      </c>
      <c r="V7727" t="s">
        <v>1</v>
      </c>
      <c r="W7727" t="s">
        <v>1</v>
      </c>
      <c r="X7727">
        <v>1</v>
      </c>
      <c r="Y7727" t="s">
        <v>565</v>
      </c>
    </row>
    <row r="7728" spans="1:25">
      <c r="A7728" t="s">
        <v>62</v>
      </c>
      <c r="B7728" t="s">
        <v>65</v>
      </c>
      <c r="C7728">
        <v>2010</v>
      </c>
      <c r="D7728" t="s">
        <v>144</v>
      </c>
      <c r="E7728">
        <v>2490</v>
      </c>
      <c r="F7728">
        <v>6</v>
      </c>
      <c r="G7728">
        <v>6</v>
      </c>
      <c r="H7728">
        <v>2.4900000000000002</v>
      </c>
      <c r="I7728">
        <f t="shared" si="464"/>
        <v>6.0000000000000001E-3</v>
      </c>
      <c r="J7728">
        <f t="shared" si="465"/>
        <v>6.0000000000000001E-3</v>
      </c>
      <c r="K7728">
        <v>268.29444968881398</v>
      </c>
      <c r="L7728">
        <v>20.779394993124601</v>
      </c>
      <c r="M7728">
        <v>18.402122871643201</v>
      </c>
      <c r="N7728">
        <v>0</v>
      </c>
      <c r="O7728">
        <v>1</v>
      </c>
      <c r="P7728" t="s">
        <v>1</v>
      </c>
      <c r="Q7728" t="s">
        <v>1</v>
      </c>
      <c r="R7728">
        <v>1</v>
      </c>
      <c r="S7728" t="s">
        <v>564</v>
      </c>
      <c r="T7728">
        <v>0</v>
      </c>
      <c r="U7728">
        <v>0</v>
      </c>
      <c r="V7728" t="s">
        <v>1</v>
      </c>
      <c r="W7728" t="s">
        <v>1</v>
      </c>
      <c r="X7728">
        <v>1</v>
      </c>
      <c r="Y7728" t="s">
        <v>565</v>
      </c>
    </row>
    <row r="7729" spans="1:25">
      <c r="A7729" t="s">
        <v>62</v>
      </c>
      <c r="B7729" t="s">
        <v>65</v>
      </c>
      <c r="C7729">
        <v>2010</v>
      </c>
      <c r="D7729" t="s">
        <v>144</v>
      </c>
      <c r="E7729">
        <v>2620</v>
      </c>
      <c r="F7729">
        <v>6</v>
      </c>
      <c r="G7729">
        <v>6</v>
      </c>
      <c r="H7729">
        <v>2.62</v>
      </c>
      <c r="I7729">
        <f t="shared" si="464"/>
        <v>6.0000000000000001E-3</v>
      </c>
      <c r="J7729">
        <f t="shared" si="465"/>
        <v>6.0000000000000001E-3</v>
      </c>
      <c r="K7729">
        <v>283.93238129484098</v>
      </c>
      <c r="L7729">
        <v>30.474191165303601</v>
      </c>
      <c r="M7729">
        <v>22.370953191446901</v>
      </c>
      <c r="N7729">
        <v>0</v>
      </c>
      <c r="O7729">
        <v>1</v>
      </c>
      <c r="P7729" t="s">
        <v>1</v>
      </c>
      <c r="Q7729" t="s">
        <v>1</v>
      </c>
      <c r="R7729">
        <v>1</v>
      </c>
      <c r="S7729" t="s">
        <v>564</v>
      </c>
      <c r="T7729">
        <v>0</v>
      </c>
      <c r="U7729">
        <v>0</v>
      </c>
      <c r="V7729" t="s">
        <v>1</v>
      </c>
      <c r="W7729" t="s">
        <v>1</v>
      </c>
      <c r="X7729">
        <v>1</v>
      </c>
      <c r="Y7729" t="s">
        <v>565</v>
      </c>
    </row>
    <row r="7730" spans="1:25">
      <c r="A7730" t="s">
        <v>62</v>
      </c>
      <c r="B7730" t="s">
        <v>65</v>
      </c>
      <c r="C7730">
        <v>2010</v>
      </c>
      <c r="D7730" t="s">
        <v>144</v>
      </c>
      <c r="E7730">
        <v>2680</v>
      </c>
      <c r="F7730">
        <v>6</v>
      </c>
      <c r="G7730">
        <v>6</v>
      </c>
      <c r="H7730">
        <v>2.68</v>
      </c>
      <c r="I7730">
        <f t="shared" si="464"/>
        <v>6.0000000000000001E-3</v>
      </c>
      <c r="J7730">
        <f t="shared" si="465"/>
        <v>6.0000000000000001E-3</v>
      </c>
      <c r="K7730">
        <v>290.13821957076499</v>
      </c>
      <c r="L7730">
        <v>31.444788588583201</v>
      </c>
      <c r="M7730">
        <v>22.5089877034343</v>
      </c>
      <c r="N7730">
        <v>0</v>
      </c>
      <c r="O7730">
        <v>1</v>
      </c>
      <c r="P7730" t="s">
        <v>1</v>
      </c>
      <c r="Q7730" t="s">
        <v>1</v>
      </c>
      <c r="R7730">
        <v>1</v>
      </c>
      <c r="S7730" t="s">
        <v>564</v>
      </c>
      <c r="T7730">
        <v>0</v>
      </c>
      <c r="U7730">
        <v>0</v>
      </c>
      <c r="V7730" t="s">
        <v>1</v>
      </c>
      <c r="W7730" t="s">
        <v>1</v>
      </c>
      <c r="X7730">
        <v>1</v>
      </c>
      <c r="Y7730" t="s">
        <v>565</v>
      </c>
    </row>
    <row r="7731" spans="1:25">
      <c r="A7731" t="s">
        <v>62</v>
      </c>
      <c r="B7731" t="s">
        <v>65</v>
      </c>
      <c r="C7731">
        <v>2010</v>
      </c>
      <c r="D7731" t="s">
        <v>144</v>
      </c>
      <c r="E7731">
        <v>2810</v>
      </c>
      <c r="F7731">
        <v>6</v>
      </c>
      <c r="G7731">
        <v>6</v>
      </c>
      <c r="H7731">
        <v>2.81</v>
      </c>
      <c r="I7731">
        <f t="shared" si="464"/>
        <v>6.0000000000000001E-3</v>
      </c>
      <c r="J7731">
        <f t="shared" si="465"/>
        <v>6.0000000000000001E-3</v>
      </c>
      <c r="K7731">
        <v>282.02409454883002</v>
      </c>
      <c r="L7731">
        <v>26.004752708535101</v>
      </c>
      <c r="M7731">
        <v>20.2874295933903</v>
      </c>
      <c r="N7731">
        <v>0</v>
      </c>
      <c r="O7731">
        <v>1</v>
      </c>
      <c r="P7731" t="s">
        <v>1</v>
      </c>
      <c r="Q7731" t="s">
        <v>1</v>
      </c>
      <c r="R7731">
        <v>1</v>
      </c>
      <c r="S7731" t="s">
        <v>564</v>
      </c>
      <c r="T7731">
        <v>0</v>
      </c>
      <c r="U7731">
        <v>0</v>
      </c>
      <c r="V7731" t="s">
        <v>1</v>
      </c>
      <c r="W7731" t="s">
        <v>1</v>
      </c>
      <c r="X7731">
        <v>1</v>
      </c>
      <c r="Y7731" t="s">
        <v>565</v>
      </c>
    </row>
    <row r="7732" spans="1:25">
      <c r="A7732" t="s">
        <v>62</v>
      </c>
      <c r="B7732" t="s">
        <v>65</v>
      </c>
      <c r="C7732">
        <v>2010</v>
      </c>
      <c r="D7732" t="s">
        <v>144</v>
      </c>
      <c r="E7732">
        <v>3020</v>
      </c>
      <c r="F7732">
        <v>15</v>
      </c>
      <c r="G7732">
        <v>15</v>
      </c>
      <c r="H7732">
        <v>3.02</v>
      </c>
      <c r="I7732">
        <f t="shared" si="464"/>
        <v>1.4999999999999999E-2</v>
      </c>
      <c r="J7732">
        <f t="shared" si="465"/>
        <v>1.4999999999999999E-2</v>
      </c>
      <c r="K7732">
        <v>284.77568634879799</v>
      </c>
      <c r="L7732">
        <v>27.800882560179801</v>
      </c>
      <c r="M7732">
        <v>21.657698818154099</v>
      </c>
      <c r="N7732">
        <v>0</v>
      </c>
      <c r="O7732">
        <v>1</v>
      </c>
      <c r="P7732" t="s">
        <v>1</v>
      </c>
      <c r="Q7732" t="s">
        <v>1</v>
      </c>
      <c r="R7732">
        <v>1</v>
      </c>
      <c r="S7732" t="s">
        <v>564</v>
      </c>
      <c r="T7732">
        <v>0</v>
      </c>
      <c r="U7732">
        <v>0</v>
      </c>
      <c r="V7732" t="s">
        <v>1</v>
      </c>
      <c r="W7732" t="s">
        <v>1</v>
      </c>
      <c r="X7732">
        <v>1</v>
      </c>
      <c r="Y7732" t="s">
        <v>565</v>
      </c>
    </row>
    <row r="7733" spans="1:25">
      <c r="A7733" t="s">
        <v>62</v>
      </c>
      <c r="B7733" t="s">
        <v>65</v>
      </c>
      <c r="C7733">
        <v>2010</v>
      </c>
      <c r="D7733" t="s">
        <v>144</v>
      </c>
      <c r="E7733">
        <v>3160</v>
      </c>
      <c r="F7733">
        <v>15</v>
      </c>
      <c r="G7733">
        <v>15</v>
      </c>
      <c r="H7733">
        <v>3.16</v>
      </c>
      <c r="I7733">
        <f t="shared" si="464"/>
        <v>1.4999999999999999E-2</v>
      </c>
      <c r="J7733">
        <f t="shared" si="465"/>
        <v>1.4999999999999999E-2</v>
      </c>
      <c r="K7733">
        <v>284.82344130563501</v>
      </c>
      <c r="L7733">
        <v>29.430078334638001</v>
      </c>
      <c r="M7733">
        <v>21.398182107342802</v>
      </c>
      <c r="N7733">
        <v>0</v>
      </c>
      <c r="O7733">
        <v>1</v>
      </c>
      <c r="P7733" t="s">
        <v>1</v>
      </c>
      <c r="Q7733" t="s">
        <v>1</v>
      </c>
      <c r="R7733">
        <v>1</v>
      </c>
      <c r="S7733" t="s">
        <v>564</v>
      </c>
      <c r="T7733">
        <v>0</v>
      </c>
      <c r="U7733">
        <v>0</v>
      </c>
      <c r="V7733" t="s">
        <v>1</v>
      </c>
      <c r="W7733" t="s">
        <v>1</v>
      </c>
      <c r="X7733">
        <v>1</v>
      </c>
      <c r="Y7733" t="s">
        <v>565</v>
      </c>
    </row>
    <row r="7734" spans="1:25">
      <c r="A7734" t="s">
        <v>62</v>
      </c>
      <c r="B7734" t="s">
        <v>65</v>
      </c>
      <c r="C7734">
        <v>2010</v>
      </c>
      <c r="D7734" t="s">
        <v>144</v>
      </c>
      <c r="E7734">
        <v>3250</v>
      </c>
      <c r="F7734">
        <v>15</v>
      </c>
      <c r="G7734">
        <v>15</v>
      </c>
      <c r="H7734">
        <v>3.25</v>
      </c>
      <c r="I7734">
        <f t="shared" si="464"/>
        <v>1.4999999999999999E-2</v>
      </c>
      <c r="J7734">
        <f t="shared" si="465"/>
        <v>1.4999999999999999E-2</v>
      </c>
      <c r="K7734">
        <v>285.24349002645698</v>
      </c>
      <c r="L7734">
        <v>32.056182141322601</v>
      </c>
      <c r="M7734">
        <v>22.542756437016301</v>
      </c>
      <c r="N7734">
        <v>0</v>
      </c>
      <c r="O7734">
        <v>1</v>
      </c>
      <c r="P7734" t="s">
        <v>1</v>
      </c>
      <c r="Q7734" t="s">
        <v>1</v>
      </c>
      <c r="R7734">
        <v>1</v>
      </c>
      <c r="S7734" t="s">
        <v>564</v>
      </c>
      <c r="T7734">
        <v>0</v>
      </c>
      <c r="U7734">
        <v>0</v>
      </c>
      <c r="V7734" t="s">
        <v>1</v>
      </c>
      <c r="W7734" t="s">
        <v>1</v>
      </c>
      <c r="X7734">
        <v>1</v>
      </c>
      <c r="Y7734" t="s">
        <v>565</v>
      </c>
    </row>
    <row r="7735" spans="1:25">
      <c r="A7735" t="s">
        <v>62</v>
      </c>
      <c r="B7735" t="s">
        <v>65</v>
      </c>
      <c r="C7735">
        <v>2010</v>
      </c>
      <c r="D7735" t="s">
        <v>144</v>
      </c>
      <c r="E7735">
        <v>3380</v>
      </c>
      <c r="F7735">
        <v>15</v>
      </c>
      <c r="G7735">
        <v>15</v>
      </c>
      <c r="H7735">
        <v>3.38</v>
      </c>
      <c r="I7735">
        <f t="shared" si="464"/>
        <v>1.4999999999999999E-2</v>
      </c>
      <c r="J7735">
        <f t="shared" si="465"/>
        <v>1.4999999999999999E-2</v>
      </c>
      <c r="K7735">
        <v>272.94978712131899</v>
      </c>
      <c r="L7735">
        <v>24.5941471383532</v>
      </c>
      <c r="M7735">
        <v>19.825496875246198</v>
      </c>
      <c r="N7735">
        <v>0</v>
      </c>
      <c r="O7735">
        <v>1</v>
      </c>
      <c r="P7735" t="s">
        <v>1</v>
      </c>
      <c r="Q7735" t="s">
        <v>1</v>
      </c>
      <c r="R7735">
        <v>1</v>
      </c>
      <c r="S7735" t="s">
        <v>564</v>
      </c>
      <c r="T7735">
        <v>0</v>
      </c>
      <c r="U7735">
        <v>0</v>
      </c>
      <c r="V7735" t="s">
        <v>1</v>
      </c>
      <c r="W7735" t="s">
        <v>1</v>
      </c>
      <c r="X7735">
        <v>1</v>
      </c>
      <c r="Y7735" t="s">
        <v>565</v>
      </c>
    </row>
    <row r="7736" spans="1:25">
      <c r="A7736" t="s">
        <v>62</v>
      </c>
      <c r="B7736" t="s">
        <v>65</v>
      </c>
      <c r="C7736">
        <v>2010</v>
      </c>
      <c r="D7736" t="s">
        <v>144</v>
      </c>
      <c r="E7736">
        <v>3460</v>
      </c>
      <c r="F7736">
        <v>15</v>
      </c>
      <c r="G7736">
        <v>15</v>
      </c>
      <c r="H7736">
        <v>3.46</v>
      </c>
      <c r="I7736">
        <f t="shared" si="464"/>
        <v>1.4999999999999999E-2</v>
      </c>
      <c r="J7736">
        <f t="shared" si="465"/>
        <v>1.4999999999999999E-2</v>
      </c>
      <c r="K7736">
        <v>283.82987364867802</v>
      </c>
      <c r="L7736">
        <v>31.768826205603801</v>
      </c>
      <c r="M7736">
        <v>22.137741973772702</v>
      </c>
      <c r="N7736">
        <v>0</v>
      </c>
      <c r="O7736">
        <v>1</v>
      </c>
      <c r="P7736" t="s">
        <v>1</v>
      </c>
      <c r="Q7736" t="s">
        <v>1</v>
      </c>
      <c r="R7736">
        <v>1</v>
      </c>
      <c r="S7736" t="s">
        <v>564</v>
      </c>
      <c r="T7736">
        <v>0</v>
      </c>
      <c r="U7736">
        <v>0</v>
      </c>
      <c r="V7736" t="s">
        <v>1</v>
      </c>
      <c r="W7736" t="s">
        <v>1</v>
      </c>
      <c r="X7736">
        <v>1</v>
      </c>
      <c r="Y7736" t="s">
        <v>565</v>
      </c>
    </row>
    <row r="7737" spans="1:25">
      <c r="A7737" t="s">
        <v>62</v>
      </c>
      <c r="B7737" t="s">
        <v>65</v>
      </c>
      <c r="C7737">
        <v>2010</v>
      </c>
      <c r="D7737" t="s">
        <v>144</v>
      </c>
      <c r="E7737">
        <v>3540</v>
      </c>
      <c r="F7737">
        <v>15</v>
      </c>
      <c r="G7737">
        <v>15</v>
      </c>
      <c r="H7737">
        <v>3.54</v>
      </c>
      <c r="I7737">
        <f t="shared" si="464"/>
        <v>1.4999999999999999E-2</v>
      </c>
      <c r="J7737">
        <f t="shared" si="465"/>
        <v>1.4999999999999999E-2</v>
      </c>
      <c r="K7737">
        <v>282.83444567033501</v>
      </c>
      <c r="L7737">
        <v>27.369184737656401</v>
      </c>
      <c r="M7737">
        <v>20.673690209968701</v>
      </c>
      <c r="N7737">
        <v>0</v>
      </c>
      <c r="O7737">
        <v>1</v>
      </c>
      <c r="P7737" t="s">
        <v>1</v>
      </c>
      <c r="Q7737" t="s">
        <v>1</v>
      </c>
      <c r="R7737">
        <v>1</v>
      </c>
      <c r="S7737" t="s">
        <v>564</v>
      </c>
      <c r="T7737">
        <v>0</v>
      </c>
      <c r="U7737">
        <v>0</v>
      </c>
      <c r="V7737" t="s">
        <v>1</v>
      </c>
      <c r="W7737" t="s">
        <v>1</v>
      </c>
      <c r="X7737">
        <v>1</v>
      </c>
      <c r="Y7737" t="s">
        <v>565</v>
      </c>
    </row>
    <row r="7738" spans="1:25">
      <c r="A7738" t="s">
        <v>62</v>
      </c>
      <c r="B7738" t="s">
        <v>65</v>
      </c>
      <c r="C7738">
        <v>2010</v>
      </c>
      <c r="D7738" t="s">
        <v>144</v>
      </c>
      <c r="E7738">
        <v>3690</v>
      </c>
      <c r="F7738">
        <v>15</v>
      </c>
      <c r="G7738">
        <v>15</v>
      </c>
      <c r="H7738">
        <v>3.69</v>
      </c>
      <c r="I7738">
        <f t="shared" si="464"/>
        <v>1.4999999999999999E-2</v>
      </c>
      <c r="J7738">
        <f t="shared" si="465"/>
        <v>1.4999999999999999E-2</v>
      </c>
      <c r="K7738">
        <v>298.19812010766202</v>
      </c>
      <c r="L7738">
        <v>35.871852755375997</v>
      </c>
      <c r="M7738">
        <v>24.200797065179099</v>
      </c>
      <c r="N7738">
        <v>0</v>
      </c>
      <c r="O7738">
        <v>1</v>
      </c>
      <c r="P7738" t="s">
        <v>1</v>
      </c>
      <c r="Q7738" t="s">
        <v>1</v>
      </c>
      <c r="R7738">
        <v>1</v>
      </c>
      <c r="S7738" t="s">
        <v>564</v>
      </c>
      <c r="T7738">
        <v>0</v>
      </c>
      <c r="U7738">
        <v>0</v>
      </c>
      <c r="V7738" t="s">
        <v>1</v>
      </c>
      <c r="W7738" t="s">
        <v>1</v>
      </c>
      <c r="X7738">
        <v>1</v>
      </c>
      <c r="Y7738" t="s">
        <v>565</v>
      </c>
    </row>
    <row r="7739" spans="1:25">
      <c r="A7739" t="s">
        <v>62</v>
      </c>
      <c r="B7739" t="s">
        <v>65</v>
      </c>
      <c r="C7739">
        <v>2010</v>
      </c>
      <c r="D7739" t="s">
        <v>144</v>
      </c>
      <c r="E7739">
        <v>3810</v>
      </c>
      <c r="F7739">
        <v>15</v>
      </c>
      <c r="G7739">
        <v>15</v>
      </c>
      <c r="H7739">
        <v>3.81</v>
      </c>
      <c r="I7739">
        <f t="shared" si="464"/>
        <v>1.4999999999999999E-2</v>
      </c>
      <c r="J7739">
        <f t="shared" si="465"/>
        <v>1.4999999999999999E-2</v>
      </c>
      <c r="K7739">
        <v>293.23964548170699</v>
      </c>
      <c r="L7739">
        <v>33.1152167925501</v>
      </c>
      <c r="M7739">
        <v>23.010866428570601</v>
      </c>
      <c r="N7739">
        <v>0</v>
      </c>
      <c r="O7739">
        <v>1</v>
      </c>
      <c r="P7739" t="s">
        <v>1</v>
      </c>
      <c r="Q7739" t="s">
        <v>1</v>
      </c>
      <c r="R7739">
        <v>1</v>
      </c>
      <c r="S7739" t="s">
        <v>564</v>
      </c>
      <c r="T7739">
        <v>0</v>
      </c>
      <c r="U7739">
        <v>0</v>
      </c>
      <c r="V7739" t="s">
        <v>1</v>
      </c>
      <c r="W7739" t="s">
        <v>1</v>
      </c>
      <c r="X7739">
        <v>1</v>
      </c>
      <c r="Y7739" t="s">
        <v>565</v>
      </c>
    </row>
    <row r="7740" spans="1:25">
      <c r="A7740" t="s">
        <v>62</v>
      </c>
      <c r="B7740" t="s">
        <v>65</v>
      </c>
      <c r="C7740">
        <v>2010</v>
      </c>
      <c r="D7740" t="s">
        <v>144</v>
      </c>
      <c r="E7740">
        <v>3900</v>
      </c>
      <c r="F7740">
        <v>15</v>
      </c>
      <c r="G7740">
        <v>15</v>
      </c>
      <c r="H7740">
        <v>3.9</v>
      </c>
      <c r="I7740">
        <f t="shared" si="464"/>
        <v>1.4999999999999999E-2</v>
      </c>
      <c r="J7740">
        <f t="shared" si="465"/>
        <v>1.4999999999999999E-2</v>
      </c>
      <c r="K7740">
        <v>299.063250570685</v>
      </c>
      <c r="L7740">
        <v>38.864701499310698</v>
      </c>
      <c r="M7740">
        <v>26.2325314932692</v>
      </c>
      <c r="N7740">
        <v>0</v>
      </c>
      <c r="O7740">
        <v>1</v>
      </c>
      <c r="P7740" t="s">
        <v>1</v>
      </c>
      <c r="Q7740" t="s">
        <v>1</v>
      </c>
      <c r="R7740">
        <v>1</v>
      </c>
      <c r="S7740" t="s">
        <v>564</v>
      </c>
      <c r="T7740">
        <v>0</v>
      </c>
      <c r="U7740">
        <v>0</v>
      </c>
      <c r="V7740" t="s">
        <v>1</v>
      </c>
      <c r="W7740" t="s">
        <v>1</v>
      </c>
      <c r="X7740">
        <v>1</v>
      </c>
      <c r="Y7740" t="s">
        <v>565</v>
      </c>
    </row>
    <row r="7741" spans="1:25">
      <c r="A7741" t="s">
        <v>62</v>
      </c>
      <c r="B7741" t="s">
        <v>65</v>
      </c>
      <c r="C7741">
        <v>2010</v>
      </c>
      <c r="D7741" t="s">
        <v>144</v>
      </c>
      <c r="E7741">
        <v>4000</v>
      </c>
      <c r="F7741">
        <v>15</v>
      </c>
      <c r="G7741">
        <v>15</v>
      </c>
      <c r="H7741">
        <v>4</v>
      </c>
      <c r="I7741">
        <f t="shared" si="464"/>
        <v>1.4999999999999999E-2</v>
      </c>
      <c r="J7741">
        <f t="shared" si="465"/>
        <v>1.4999999999999999E-2</v>
      </c>
      <c r="K7741">
        <v>295.93738215680298</v>
      </c>
      <c r="L7741">
        <v>36.483115321769198</v>
      </c>
      <c r="M7741">
        <v>24.264388610094699</v>
      </c>
      <c r="N7741">
        <v>0</v>
      </c>
      <c r="O7741">
        <v>1</v>
      </c>
      <c r="P7741" t="s">
        <v>1</v>
      </c>
      <c r="Q7741" t="s">
        <v>1</v>
      </c>
      <c r="R7741">
        <v>1</v>
      </c>
      <c r="S7741" t="s">
        <v>564</v>
      </c>
      <c r="T7741">
        <v>0</v>
      </c>
      <c r="U7741">
        <v>0</v>
      </c>
      <c r="V7741" t="s">
        <v>1</v>
      </c>
      <c r="W7741" t="s">
        <v>1</v>
      </c>
      <c r="X7741">
        <v>1</v>
      </c>
      <c r="Y7741" t="s">
        <v>565</v>
      </c>
    </row>
    <row r="7742" spans="1:25">
      <c r="A7742" t="s">
        <v>62</v>
      </c>
      <c r="B7742" t="s">
        <v>65</v>
      </c>
      <c r="C7742">
        <v>2010</v>
      </c>
      <c r="D7742" t="s">
        <v>144</v>
      </c>
      <c r="E7742">
        <v>4110</v>
      </c>
      <c r="F7742">
        <v>30</v>
      </c>
      <c r="G7742">
        <v>30</v>
      </c>
      <c r="H7742">
        <v>4.1100000000000003</v>
      </c>
      <c r="I7742">
        <f t="shared" si="464"/>
        <v>0.03</v>
      </c>
      <c r="J7742">
        <f t="shared" si="465"/>
        <v>0.03</v>
      </c>
      <c r="K7742">
        <v>300.62609281491302</v>
      </c>
      <c r="L7742">
        <v>37.1158119020537</v>
      </c>
      <c r="M7742">
        <v>24.690385823499</v>
      </c>
      <c r="N7742">
        <v>0</v>
      </c>
      <c r="O7742">
        <v>1</v>
      </c>
      <c r="P7742" t="s">
        <v>1</v>
      </c>
      <c r="Q7742" t="s">
        <v>1</v>
      </c>
      <c r="R7742">
        <v>1</v>
      </c>
      <c r="S7742" t="s">
        <v>564</v>
      </c>
      <c r="T7742">
        <v>0</v>
      </c>
      <c r="U7742">
        <v>0</v>
      </c>
      <c r="V7742" t="s">
        <v>1</v>
      </c>
      <c r="W7742" t="s">
        <v>1</v>
      </c>
      <c r="X7742">
        <v>1</v>
      </c>
      <c r="Y7742" t="s">
        <v>565</v>
      </c>
    </row>
    <row r="7743" spans="1:25">
      <c r="A7743" t="s">
        <v>62</v>
      </c>
      <c r="B7743" t="s">
        <v>65</v>
      </c>
      <c r="C7743">
        <v>2010</v>
      </c>
      <c r="D7743" t="s">
        <v>144</v>
      </c>
      <c r="E7743">
        <v>4210</v>
      </c>
      <c r="F7743">
        <v>30</v>
      </c>
      <c r="G7743">
        <v>30</v>
      </c>
      <c r="H7743">
        <v>4.21</v>
      </c>
      <c r="I7743">
        <f t="shared" si="464"/>
        <v>0.03</v>
      </c>
      <c r="J7743">
        <f t="shared" si="465"/>
        <v>0.03</v>
      </c>
      <c r="K7743">
        <v>311.070367240248</v>
      </c>
      <c r="L7743">
        <v>50.4068311760957</v>
      </c>
      <c r="M7743">
        <v>28.226448267469198</v>
      </c>
      <c r="N7743">
        <v>0</v>
      </c>
      <c r="O7743">
        <v>1</v>
      </c>
      <c r="P7743" t="s">
        <v>1</v>
      </c>
      <c r="Q7743" t="s">
        <v>1</v>
      </c>
      <c r="R7743">
        <v>1</v>
      </c>
      <c r="S7743" t="s">
        <v>564</v>
      </c>
      <c r="T7743">
        <v>0</v>
      </c>
      <c r="U7743">
        <v>0</v>
      </c>
      <c r="V7743" t="s">
        <v>1</v>
      </c>
      <c r="W7743" t="s">
        <v>1</v>
      </c>
      <c r="X7743">
        <v>1</v>
      </c>
      <c r="Y7743" t="s">
        <v>565</v>
      </c>
    </row>
    <row r="7744" spans="1:25">
      <c r="A7744" t="s">
        <v>62</v>
      </c>
      <c r="B7744" t="s">
        <v>65</v>
      </c>
      <c r="C7744">
        <v>2010</v>
      </c>
      <c r="D7744" t="s">
        <v>144</v>
      </c>
      <c r="E7744">
        <v>4300</v>
      </c>
      <c r="F7744">
        <v>30</v>
      </c>
      <c r="G7744">
        <v>30</v>
      </c>
      <c r="H7744">
        <v>4.3</v>
      </c>
      <c r="I7744">
        <f t="shared" si="464"/>
        <v>0.03</v>
      </c>
      <c r="J7744">
        <f t="shared" si="465"/>
        <v>0.03</v>
      </c>
      <c r="K7744">
        <v>305.159953089265</v>
      </c>
      <c r="L7744">
        <v>41.534619076682098</v>
      </c>
      <c r="M7744">
        <v>25.665836122088901</v>
      </c>
      <c r="N7744">
        <v>0</v>
      </c>
      <c r="O7744">
        <v>1</v>
      </c>
      <c r="P7744" t="s">
        <v>1</v>
      </c>
      <c r="Q7744" t="s">
        <v>1</v>
      </c>
      <c r="R7744">
        <v>1</v>
      </c>
      <c r="S7744" t="s">
        <v>564</v>
      </c>
      <c r="T7744">
        <v>0</v>
      </c>
      <c r="U7744">
        <v>0</v>
      </c>
      <c r="V7744" t="s">
        <v>1</v>
      </c>
      <c r="W7744" t="s">
        <v>1</v>
      </c>
      <c r="X7744">
        <v>1</v>
      </c>
      <c r="Y7744" t="s">
        <v>565</v>
      </c>
    </row>
    <row r="7745" spans="1:25">
      <c r="A7745" t="s">
        <v>62</v>
      </c>
      <c r="B7745" t="s">
        <v>65</v>
      </c>
      <c r="C7745">
        <v>2010</v>
      </c>
      <c r="D7745" t="s">
        <v>144</v>
      </c>
      <c r="E7745">
        <v>4390</v>
      </c>
      <c r="F7745">
        <v>30</v>
      </c>
      <c r="G7745">
        <v>30</v>
      </c>
      <c r="H7745">
        <v>4.3899999999999997</v>
      </c>
      <c r="I7745">
        <f t="shared" si="464"/>
        <v>0.03</v>
      </c>
      <c r="J7745">
        <f t="shared" si="465"/>
        <v>0.03</v>
      </c>
      <c r="K7745">
        <v>287.48406825578797</v>
      </c>
      <c r="L7745">
        <v>31.6560408916162</v>
      </c>
      <c r="M7745">
        <v>22.581970121009601</v>
      </c>
      <c r="N7745">
        <v>0</v>
      </c>
      <c r="O7745">
        <v>1</v>
      </c>
      <c r="P7745" t="s">
        <v>1</v>
      </c>
      <c r="Q7745" t="s">
        <v>1</v>
      </c>
      <c r="R7745">
        <v>1</v>
      </c>
      <c r="S7745" t="s">
        <v>564</v>
      </c>
      <c r="T7745">
        <v>0</v>
      </c>
      <c r="U7745">
        <v>0</v>
      </c>
      <c r="V7745" t="s">
        <v>1</v>
      </c>
      <c r="W7745" t="s">
        <v>1</v>
      </c>
      <c r="X7745">
        <v>1</v>
      </c>
      <c r="Y7745" t="s">
        <v>565</v>
      </c>
    </row>
    <row r="7746" spans="1:25">
      <c r="A7746" t="s">
        <v>62</v>
      </c>
      <c r="B7746" t="s">
        <v>65</v>
      </c>
      <c r="C7746">
        <v>2010</v>
      </c>
      <c r="D7746" t="s">
        <v>144</v>
      </c>
      <c r="E7746">
        <v>4540</v>
      </c>
      <c r="F7746">
        <v>30</v>
      </c>
      <c r="G7746">
        <v>30</v>
      </c>
      <c r="H7746">
        <v>4.54</v>
      </c>
      <c r="I7746">
        <f t="shared" si="464"/>
        <v>0.03</v>
      </c>
      <c r="J7746">
        <f t="shared" si="465"/>
        <v>0.03</v>
      </c>
      <c r="K7746">
        <v>310.21759800388702</v>
      </c>
      <c r="L7746">
        <v>49.984842215951502</v>
      </c>
      <c r="M7746">
        <v>28.349273945653199</v>
      </c>
      <c r="N7746">
        <v>0</v>
      </c>
      <c r="O7746">
        <v>1</v>
      </c>
      <c r="P7746" t="s">
        <v>1</v>
      </c>
      <c r="Q7746" t="s">
        <v>1</v>
      </c>
      <c r="R7746">
        <v>1</v>
      </c>
      <c r="S7746" t="s">
        <v>564</v>
      </c>
      <c r="T7746">
        <v>0</v>
      </c>
      <c r="U7746">
        <v>0</v>
      </c>
      <c r="V7746" t="s">
        <v>1</v>
      </c>
      <c r="W7746" t="s">
        <v>1</v>
      </c>
      <c r="X7746">
        <v>1</v>
      </c>
      <c r="Y7746" t="s">
        <v>565</v>
      </c>
    </row>
    <row r="7747" spans="1:25">
      <c r="A7747" t="s">
        <v>62</v>
      </c>
      <c r="B7747" t="s">
        <v>65</v>
      </c>
      <c r="C7747">
        <v>2010</v>
      </c>
      <c r="D7747" t="s">
        <v>144</v>
      </c>
      <c r="E7747">
        <v>4580</v>
      </c>
      <c r="F7747">
        <v>30</v>
      </c>
      <c r="G7747">
        <v>30</v>
      </c>
      <c r="H7747">
        <v>4.58</v>
      </c>
      <c r="I7747">
        <f t="shared" si="464"/>
        <v>0.03</v>
      </c>
      <c r="J7747">
        <f t="shared" si="465"/>
        <v>0.03</v>
      </c>
      <c r="K7747">
        <v>299.707958719082</v>
      </c>
      <c r="L7747">
        <v>37.577966433049802</v>
      </c>
      <c r="M7747">
        <v>24.766142847594899</v>
      </c>
      <c r="N7747">
        <v>0</v>
      </c>
      <c r="O7747">
        <v>1</v>
      </c>
      <c r="P7747" t="s">
        <v>1</v>
      </c>
      <c r="Q7747" t="s">
        <v>1</v>
      </c>
      <c r="R7747">
        <v>1</v>
      </c>
      <c r="S7747" t="s">
        <v>564</v>
      </c>
      <c r="T7747">
        <v>0</v>
      </c>
      <c r="U7747">
        <v>0</v>
      </c>
      <c r="V7747" t="s">
        <v>1</v>
      </c>
      <c r="W7747" t="s">
        <v>1</v>
      </c>
      <c r="X7747">
        <v>1</v>
      </c>
      <c r="Y7747" t="s">
        <v>565</v>
      </c>
    </row>
    <row r="7748" spans="1:25">
      <c r="A7748" t="s">
        <v>62</v>
      </c>
      <c r="B7748" t="s">
        <v>65</v>
      </c>
      <c r="C7748">
        <v>2010</v>
      </c>
      <c r="D7748" t="s">
        <v>144</v>
      </c>
      <c r="E7748">
        <v>4620</v>
      </c>
      <c r="F7748">
        <v>30</v>
      </c>
      <c r="G7748">
        <v>30</v>
      </c>
      <c r="H7748">
        <v>4.62</v>
      </c>
      <c r="I7748">
        <f t="shared" si="464"/>
        <v>0.03</v>
      </c>
      <c r="J7748">
        <f t="shared" si="465"/>
        <v>0.03</v>
      </c>
      <c r="K7748">
        <v>303.546017978777</v>
      </c>
      <c r="L7748">
        <v>44.818134885781397</v>
      </c>
      <c r="M7748">
        <v>27.378374051610098</v>
      </c>
      <c r="N7748">
        <v>0</v>
      </c>
      <c r="O7748">
        <v>1</v>
      </c>
      <c r="P7748" t="s">
        <v>1</v>
      </c>
      <c r="Q7748" t="s">
        <v>1</v>
      </c>
      <c r="R7748">
        <v>1</v>
      </c>
      <c r="S7748" t="s">
        <v>564</v>
      </c>
      <c r="T7748">
        <v>0</v>
      </c>
      <c r="U7748">
        <v>0</v>
      </c>
      <c r="V7748" t="s">
        <v>1</v>
      </c>
      <c r="W7748" t="s">
        <v>1</v>
      </c>
      <c r="X7748">
        <v>1</v>
      </c>
      <c r="Y7748" t="s">
        <v>565</v>
      </c>
    </row>
    <row r="7749" spans="1:25">
      <c r="A7749" t="s">
        <v>62</v>
      </c>
      <c r="B7749" t="s">
        <v>65</v>
      </c>
      <c r="C7749">
        <v>2010</v>
      </c>
      <c r="D7749" t="s">
        <v>144</v>
      </c>
      <c r="E7749">
        <v>4690</v>
      </c>
      <c r="F7749">
        <v>30</v>
      </c>
      <c r="G7749">
        <v>30</v>
      </c>
      <c r="H7749">
        <v>4.6900000000000004</v>
      </c>
      <c r="I7749">
        <f t="shared" ref="I7749:I7812" si="466">F7749/1000</f>
        <v>0.03</v>
      </c>
      <c r="J7749">
        <f t="shared" ref="J7749:J7812" si="467">G7749/1000</f>
        <v>0.03</v>
      </c>
      <c r="K7749">
        <v>283.03602958513301</v>
      </c>
      <c r="L7749">
        <v>27.1211688327055</v>
      </c>
      <c r="M7749">
        <v>21.357136402726699</v>
      </c>
      <c r="N7749">
        <v>0</v>
      </c>
      <c r="O7749">
        <v>1</v>
      </c>
      <c r="P7749" t="s">
        <v>1</v>
      </c>
      <c r="Q7749" t="s">
        <v>1</v>
      </c>
      <c r="R7749">
        <v>1</v>
      </c>
      <c r="S7749" t="s">
        <v>564</v>
      </c>
      <c r="T7749">
        <v>0</v>
      </c>
      <c r="U7749">
        <v>0</v>
      </c>
      <c r="V7749" t="s">
        <v>1</v>
      </c>
      <c r="W7749" t="s">
        <v>1</v>
      </c>
      <c r="X7749">
        <v>1</v>
      </c>
      <c r="Y7749" t="s">
        <v>565</v>
      </c>
    </row>
    <row r="7750" spans="1:25">
      <c r="A7750" t="s">
        <v>62</v>
      </c>
      <c r="B7750" t="s">
        <v>73</v>
      </c>
      <c r="C7750">
        <v>2018</v>
      </c>
      <c r="D7750" t="s">
        <v>74</v>
      </c>
      <c r="E7750">
        <v>8924</v>
      </c>
      <c r="F7750" s="13">
        <f t="shared" ref="F7750:F7813" si="468">0.0083*E7750^(0.9482)</f>
        <v>46.237960400021827</v>
      </c>
      <c r="G7750" s="13">
        <f t="shared" ref="G7750:G7813" si="469">0.0083*E7750^(0.9482)</f>
        <v>46.237960400021827</v>
      </c>
      <c r="H7750">
        <v>8.9239999999999995</v>
      </c>
      <c r="I7750">
        <f t="shared" si="466"/>
        <v>4.623796040002183E-2</v>
      </c>
      <c r="J7750">
        <f t="shared" si="467"/>
        <v>4.623796040002183E-2</v>
      </c>
      <c r="K7750" t="s">
        <v>563</v>
      </c>
      <c r="L7750" t="s">
        <v>563</v>
      </c>
      <c r="M7750" t="s">
        <v>563</v>
      </c>
      <c r="N7750">
        <v>0</v>
      </c>
      <c r="O7750">
        <v>1</v>
      </c>
      <c r="P7750" t="s">
        <v>1</v>
      </c>
      <c r="Q7750" t="s">
        <v>1</v>
      </c>
      <c r="R7750">
        <v>1</v>
      </c>
      <c r="S7750" t="s">
        <v>564</v>
      </c>
      <c r="T7750">
        <v>0</v>
      </c>
      <c r="U7750">
        <v>0</v>
      </c>
      <c r="V7750" t="s">
        <v>1</v>
      </c>
      <c r="W7750" t="s">
        <v>1</v>
      </c>
      <c r="X7750">
        <v>1</v>
      </c>
      <c r="Y7750" t="s">
        <v>565</v>
      </c>
    </row>
    <row r="7751" spans="1:25">
      <c r="A7751" t="s">
        <v>62</v>
      </c>
      <c r="B7751" t="s">
        <v>73</v>
      </c>
      <c r="C7751">
        <v>2018</v>
      </c>
      <c r="D7751" t="s">
        <v>74</v>
      </c>
      <c r="E7751">
        <v>9205</v>
      </c>
      <c r="F7751" s="13">
        <f t="shared" si="468"/>
        <v>47.617375256839459</v>
      </c>
      <c r="G7751" s="13">
        <f t="shared" si="469"/>
        <v>47.617375256839459</v>
      </c>
      <c r="H7751">
        <v>9.2050000000000001</v>
      </c>
      <c r="I7751">
        <f t="shared" si="466"/>
        <v>4.7617375256839456E-2</v>
      </c>
      <c r="J7751">
        <f t="shared" si="467"/>
        <v>4.7617375256839456E-2</v>
      </c>
      <c r="K7751" t="s">
        <v>563</v>
      </c>
      <c r="L7751" t="s">
        <v>563</v>
      </c>
      <c r="M7751" t="s">
        <v>563</v>
      </c>
      <c r="N7751">
        <v>0</v>
      </c>
      <c r="O7751">
        <v>1</v>
      </c>
      <c r="P7751" t="s">
        <v>1</v>
      </c>
      <c r="Q7751" t="s">
        <v>1</v>
      </c>
      <c r="R7751">
        <v>1</v>
      </c>
      <c r="S7751" t="s">
        <v>564</v>
      </c>
      <c r="T7751">
        <v>0</v>
      </c>
      <c r="U7751">
        <v>0</v>
      </c>
      <c r="V7751" t="s">
        <v>1</v>
      </c>
      <c r="W7751" t="s">
        <v>1</v>
      </c>
      <c r="X7751">
        <v>1</v>
      </c>
      <c r="Y7751" t="s">
        <v>565</v>
      </c>
    </row>
    <row r="7752" spans="1:25">
      <c r="A7752" t="s">
        <v>62</v>
      </c>
      <c r="B7752" t="s">
        <v>73</v>
      </c>
      <c r="C7752">
        <v>2018</v>
      </c>
      <c r="D7752" t="s">
        <v>74</v>
      </c>
      <c r="E7752">
        <v>9293</v>
      </c>
      <c r="F7752" s="13">
        <f t="shared" si="468"/>
        <v>48.048911319938142</v>
      </c>
      <c r="G7752" s="13">
        <f t="shared" si="469"/>
        <v>48.048911319938142</v>
      </c>
      <c r="H7752">
        <v>9.2929999999999993</v>
      </c>
      <c r="I7752">
        <f t="shared" si="466"/>
        <v>4.8048911319938145E-2</v>
      </c>
      <c r="J7752">
        <f t="shared" si="467"/>
        <v>4.8048911319938145E-2</v>
      </c>
      <c r="K7752" t="s">
        <v>563</v>
      </c>
      <c r="L7752" t="s">
        <v>563</v>
      </c>
      <c r="M7752" t="s">
        <v>563</v>
      </c>
      <c r="N7752">
        <v>0</v>
      </c>
      <c r="O7752">
        <v>1</v>
      </c>
      <c r="P7752" t="s">
        <v>1</v>
      </c>
      <c r="Q7752" t="s">
        <v>1</v>
      </c>
      <c r="R7752">
        <v>1</v>
      </c>
      <c r="S7752" t="s">
        <v>564</v>
      </c>
      <c r="T7752">
        <v>0</v>
      </c>
      <c r="U7752">
        <v>0</v>
      </c>
      <c r="V7752" t="s">
        <v>1</v>
      </c>
      <c r="W7752" t="s">
        <v>1</v>
      </c>
      <c r="X7752">
        <v>1</v>
      </c>
      <c r="Y7752" t="s">
        <v>565</v>
      </c>
    </row>
    <row r="7753" spans="1:25">
      <c r="A7753" t="s">
        <v>62</v>
      </c>
      <c r="B7753" t="s">
        <v>73</v>
      </c>
      <c r="C7753">
        <v>2018</v>
      </c>
      <c r="D7753" t="s">
        <v>74</v>
      </c>
      <c r="E7753">
        <v>9370</v>
      </c>
      <c r="F7753" s="13">
        <f t="shared" si="468"/>
        <v>48.426331702071458</v>
      </c>
      <c r="G7753" s="13">
        <f t="shared" si="469"/>
        <v>48.426331702071458</v>
      </c>
      <c r="H7753">
        <v>9.3699999999999992</v>
      </c>
      <c r="I7753">
        <f t="shared" si="466"/>
        <v>4.842633170207146E-2</v>
      </c>
      <c r="J7753">
        <f t="shared" si="467"/>
        <v>4.842633170207146E-2</v>
      </c>
      <c r="K7753" t="s">
        <v>563</v>
      </c>
      <c r="L7753" t="s">
        <v>563</v>
      </c>
      <c r="M7753" t="s">
        <v>563</v>
      </c>
      <c r="N7753">
        <v>0</v>
      </c>
      <c r="O7753">
        <v>1</v>
      </c>
      <c r="P7753" t="s">
        <v>1</v>
      </c>
      <c r="Q7753" t="s">
        <v>1</v>
      </c>
      <c r="R7753">
        <v>1</v>
      </c>
      <c r="S7753" t="s">
        <v>564</v>
      </c>
      <c r="T7753">
        <v>0</v>
      </c>
      <c r="U7753">
        <v>0</v>
      </c>
      <c r="V7753" t="s">
        <v>1</v>
      </c>
      <c r="W7753" t="s">
        <v>1</v>
      </c>
      <c r="X7753">
        <v>1</v>
      </c>
      <c r="Y7753" t="s">
        <v>565</v>
      </c>
    </row>
    <row r="7754" spans="1:25">
      <c r="A7754" t="s">
        <v>62</v>
      </c>
      <c r="B7754" t="s">
        <v>73</v>
      </c>
      <c r="C7754">
        <v>2018</v>
      </c>
      <c r="D7754" t="s">
        <v>74</v>
      </c>
      <c r="E7754">
        <v>9421</v>
      </c>
      <c r="F7754" s="13">
        <f t="shared" si="468"/>
        <v>48.676222922367728</v>
      </c>
      <c r="G7754" s="13">
        <f t="shared" si="469"/>
        <v>48.676222922367728</v>
      </c>
      <c r="H7754">
        <v>9.4209999999999994</v>
      </c>
      <c r="I7754">
        <f t="shared" si="466"/>
        <v>4.8676222922367729E-2</v>
      </c>
      <c r="J7754">
        <f t="shared" si="467"/>
        <v>4.8676222922367729E-2</v>
      </c>
      <c r="K7754" t="s">
        <v>563</v>
      </c>
      <c r="L7754" t="s">
        <v>563</v>
      </c>
      <c r="M7754" t="s">
        <v>563</v>
      </c>
      <c r="N7754">
        <v>0</v>
      </c>
      <c r="O7754">
        <v>1</v>
      </c>
      <c r="P7754" t="s">
        <v>1</v>
      </c>
      <c r="Q7754" t="s">
        <v>1</v>
      </c>
      <c r="R7754">
        <v>1</v>
      </c>
      <c r="S7754" t="s">
        <v>564</v>
      </c>
      <c r="T7754">
        <v>0</v>
      </c>
      <c r="U7754">
        <v>0</v>
      </c>
      <c r="V7754" t="s">
        <v>1</v>
      </c>
      <c r="W7754" t="s">
        <v>1</v>
      </c>
      <c r="X7754">
        <v>1</v>
      </c>
      <c r="Y7754" t="s">
        <v>565</v>
      </c>
    </row>
    <row r="7755" spans="1:25">
      <c r="A7755" t="s">
        <v>62</v>
      </c>
      <c r="B7755" t="s">
        <v>73</v>
      </c>
      <c r="C7755">
        <v>2018</v>
      </c>
      <c r="D7755" t="s">
        <v>74</v>
      </c>
      <c r="E7755">
        <v>9718</v>
      </c>
      <c r="F7755" s="13">
        <f t="shared" si="468"/>
        <v>50.130092267138146</v>
      </c>
      <c r="G7755" s="13">
        <f t="shared" si="469"/>
        <v>50.130092267138146</v>
      </c>
      <c r="H7755">
        <v>9.718</v>
      </c>
      <c r="I7755">
        <f t="shared" si="466"/>
        <v>5.0130092267138146E-2</v>
      </c>
      <c r="J7755">
        <f t="shared" si="467"/>
        <v>5.0130092267138146E-2</v>
      </c>
      <c r="K7755" t="s">
        <v>563</v>
      </c>
      <c r="L7755" t="s">
        <v>563</v>
      </c>
      <c r="M7755" t="s">
        <v>563</v>
      </c>
      <c r="N7755">
        <v>0</v>
      </c>
      <c r="O7755">
        <v>1</v>
      </c>
      <c r="P7755" t="s">
        <v>1</v>
      </c>
      <c r="Q7755" t="s">
        <v>1</v>
      </c>
      <c r="R7755">
        <v>1</v>
      </c>
      <c r="S7755" t="s">
        <v>564</v>
      </c>
      <c r="T7755">
        <v>0</v>
      </c>
      <c r="U7755">
        <v>0</v>
      </c>
      <c r="V7755" t="s">
        <v>1</v>
      </c>
      <c r="W7755" t="s">
        <v>1</v>
      </c>
      <c r="X7755">
        <v>1</v>
      </c>
      <c r="Y7755" t="s">
        <v>565</v>
      </c>
    </row>
    <row r="7756" spans="1:25">
      <c r="A7756" t="s">
        <v>62</v>
      </c>
      <c r="B7756" t="s">
        <v>73</v>
      </c>
      <c r="C7756">
        <v>2018</v>
      </c>
      <c r="D7756" t="s">
        <v>74</v>
      </c>
      <c r="E7756">
        <v>9836</v>
      </c>
      <c r="F7756" s="13">
        <f t="shared" si="468"/>
        <v>50.707081280130083</v>
      </c>
      <c r="G7756" s="13">
        <f t="shared" si="469"/>
        <v>50.707081280130083</v>
      </c>
      <c r="H7756">
        <v>9.8360000000000003</v>
      </c>
      <c r="I7756">
        <f t="shared" si="466"/>
        <v>5.070708128013008E-2</v>
      </c>
      <c r="J7756">
        <f t="shared" si="467"/>
        <v>5.070708128013008E-2</v>
      </c>
      <c r="K7756" t="s">
        <v>563</v>
      </c>
      <c r="L7756" t="s">
        <v>563</v>
      </c>
      <c r="M7756" t="s">
        <v>563</v>
      </c>
      <c r="N7756">
        <v>0</v>
      </c>
      <c r="O7756">
        <v>1</v>
      </c>
      <c r="P7756" t="s">
        <v>1</v>
      </c>
      <c r="Q7756" t="s">
        <v>1</v>
      </c>
      <c r="R7756">
        <v>1</v>
      </c>
      <c r="S7756" t="s">
        <v>564</v>
      </c>
      <c r="T7756">
        <v>0</v>
      </c>
      <c r="U7756">
        <v>0</v>
      </c>
      <c r="V7756" t="s">
        <v>1</v>
      </c>
      <c r="W7756" t="s">
        <v>1</v>
      </c>
      <c r="X7756">
        <v>1</v>
      </c>
      <c r="Y7756" t="s">
        <v>565</v>
      </c>
    </row>
    <row r="7757" spans="1:25">
      <c r="A7757" t="s">
        <v>62</v>
      </c>
      <c r="B7757" t="s">
        <v>73</v>
      </c>
      <c r="C7757">
        <v>2018</v>
      </c>
      <c r="D7757" t="s">
        <v>74</v>
      </c>
      <c r="E7757">
        <v>9865</v>
      </c>
      <c r="F7757" s="13">
        <f t="shared" si="468"/>
        <v>50.848828617967996</v>
      </c>
      <c r="G7757" s="13">
        <f t="shared" si="469"/>
        <v>50.848828617967996</v>
      </c>
      <c r="H7757">
        <v>9.8650000000000002</v>
      </c>
      <c r="I7757">
        <f t="shared" si="466"/>
        <v>5.0848828617967995E-2</v>
      </c>
      <c r="J7757">
        <f t="shared" si="467"/>
        <v>5.0848828617967995E-2</v>
      </c>
      <c r="K7757" t="s">
        <v>563</v>
      </c>
      <c r="L7757" t="s">
        <v>563</v>
      </c>
      <c r="M7757" t="s">
        <v>563</v>
      </c>
      <c r="N7757">
        <v>0</v>
      </c>
      <c r="O7757">
        <v>1</v>
      </c>
      <c r="P7757" t="s">
        <v>1</v>
      </c>
      <c r="Q7757" t="s">
        <v>1</v>
      </c>
      <c r="R7757">
        <v>1</v>
      </c>
      <c r="S7757" t="s">
        <v>564</v>
      </c>
      <c r="T7757">
        <v>0</v>
      </c>
      <c r="U7757">
        <v>0</v>
      </c>
      <c r="V7757" t="s">
        <v>1</v>
      </c>
      <c r="W7757" t="s">
        <v>1</v>
      </c>
      <c r="X7757">
        <v>1</v>
      </c>
      <c r="Y7757" t="s">
        <v>565</v>
      </c>
    </row>
    <row r="7758" spans="1:25">
      <c r="A7758" t="s">
        <v>62</v>
      </c>
      <c r="B7758" t="s">
        <v>73</v>
      </c>
      <c r="C7758">
        <v>2018</v>
      </c>
      <c r="D7758" t="s">
        <v>74</v>
      </c>
      <c r="E7758">
        <v>9941</v>
      </c>
      <c r="F7758" s="13">
        <f t="shared" si="468"/>
        <v>51.220202172591918</v>
      </c>
      <c r="G7758" s="13">
        <f t="shared" si="469"/>
        <v>51.220202172591918</v>
      </c>
      <c r="H7758">
        <v>9.9410000000000007</v>
      </c>
      <c r="I7758">
        <f t="shared" si="466"/>
        <v>5.1220202172591919E-2</v>
      </c>
      <c r="J7758">
        <f t="shared" si="467"/>
        <v>5.1220202172591919E-2</v>
      </c>
      <c r="K7758" t="s">
        <v>563</v>
      </c>
      <c r="L7758" t="s">
        <v>563</v>
      </c>
      <c r="M7758" t="s">
        <v>563</v>
      </c>
      <c r="N7758">
        <v>0</v>
      </c>
      <c r="O7758">
        <v>1</v>
      </c>
      <c r="P7758" t="s">
        <v>1</v>
      </c>
      <c r="Q7758" t="s">
        <v>1</v>
      </c>
      <c r="R7758">
        <v>1</v>
      </c>
      <c r="S7758" t="s">
        <v>564</v>
      </c>
      <c r="T7758">
        <v>0</v>
      </c>
      <c r="U7758">
        <v>0</v>
      </c>
      <c r="V7758" t="s">
        <v>1</v>
      </c>
      <c r="W7758" t="s">
        <v>1</v>
      </c>
      <c r="X7758">
        <v>1</v>
      </c>
      <c r="Y7758" t="s">
        <v>565</v>
      </c>
    </row>
    <row r="7759" spans="1:25">
      <c r="A7759" t="s">
        <v>62</v>
      </c>
      <c r="B7759" t="s">
        <v>73</v>
      </c>
      <c r="C7759">
        <v>2018</v>
      </c>
      <c r="D7759" t="s">
        <v>74</v>
      </c>
      <c r="E7759">
        <v>10020</v>
      </c>
      <c r="F7759" s="13">
        <f t="shared" si="468"/>
        <v>51.606079362636152</v>
      </c>
      <c r="G7759" s="13">
        <f t="shared" si="469"/>
        <v>51.606079362636152</v>
      </c>
      <c r="H7759">
        <v>10.02</v>
      </c>
      <c r="I7759">
        <f t="shared" si="466"/>
        <v>5.1606079362636149E-2</v>
      </c>
      <c r="J7759">
        <f t="shared" si="467"/>
        <v>5.1606079362636149E-2</v>
      </c>
      <c r="K7759" t="s">
        <v>563</v>
      </c>
      <c r="L7759" t="s">
        <v>563</v>
      </c>
      <c r="M7759" t="s">
        <v>563</v>
      </c>
      <c r="N7759">
        <v>0</v>
      </c>
      <c r="O7759">
        <v>1</v>
      </c>
      <c r="P7759" t="s">
        <v>1</v>
      </c>
      <c r="Q7759" t="s">
        <v>1</v>
      </c>
      <c r="R7759">
        <v>1</v>
      </c>
      <c r="S7759" t="s">
        <v>564</v>
      </c>
      <c r="T7759">
        <v>0</v>
      </c>
      <c r="U7759">
        <v>0</v>
      </c>
      <c r="V7759" t="s">
        <v>1</v>
      </c>
      <c r="W7759" t="s">
        <v>1</v>
      </c>
      <c r="X7759">
        <v>1</v>
      </c>
      <c r="Y7759" t="s">
        <v>565</v>
      </c>
    </row>
    <row r="7760" spans="1:25">
      <c r="A7760" t="s">
        <v>62</v>
      </c>
      <c r="B7760" t="s">
        <v>73</v>
      </c>
      <c r="C7760">
        <v>2018</v>
      </c>
      <c r="D7760" t="s">
        <v>74</v>
      </c>
      <c r="E7760">
        <v>10114</v>
      </c>
      <c r="F7760" s="13">
        <f t="shared" si="468"/>
        <v>52.065019202072023</v>
      </c>
      <c r="G7760" s="13">
        <f t="shared" si="469"/>
        <v>52.065019202072023</v>
      </c>
      <c r="H7760">
        <v>10.114000000000001</v>
      </c>
      <c r="I7760">
        <f t="shared" si="466"/>
        <v>5.2065019202072023E-2</v>
      </c>
      <c r="J7760">
        <f t="shared" si="467"/>
        <v>5.2065019202072023E-2</v>
      </c>
      <c r="K7760" t="s">
        <v>563</v>
      </c>
      <c r="L7760" t="s">
        <v>563</v>
      </c>
      <c r="M7760" t="s">
        <v>563</v>
      </c>
      <c r="N7760">
        <v>0</v>
      </c>
      <c r="O7760">
        <v>1</v>
      </c>
      <c r="P7760" t="s">
        <v>1</v>
      </c>
      <c r="Q7760" t="s">
        <v>1</v>
      </c>
      <c r="R7760">
        <v>1</v>
      </c>
      <c r="S7760" t="s">
        <v>564</v>
      </c>
      <c r="T7760">
        <v>0</v>
      </c>
      <c r="U7760">
        <v>0</v>
      </c>
      <c r="V7760" t="s">
        <v>1</v>
      </c>
      <c r="W7760" t="s">
        <v>1</v>
      </c>
      <c r="X7760">
        <v>1</v>
      </c>
      <c r="Y7760" t="s">
        <v>565</v>
      </c>
    </row>
    <row r="7761" spans="1:25">
      <c r="A7761" t="s">
        <v>62</v>
      </c>
      <c r="B7761" t="s">
        <v>73</v>
      </c>
      <c r="C7761">
        <v>2018</v>
      </c>
      <c r="D7761" t="s">
        <v>74</v>
      </c>
      <c r="E7761">
        <v>10177</v>
      </c>
      <c r="F7761" s="13">
        <f t="shared" si="468"/>
        <v>52.372482772301602</v>
      </c>
      <c r="G7761" s="13">
        <f t="shared" si="469"/>
        <v>52.372482772301602</v>
      </c>
      <c r="H7761">
        <v>10.177</v>
      </c>
      <c r="I7761">
        <f t="shared" si="466"/>
        <v>5.2372482772301603E-2</v>
      </c>
      <c r="J7761">
        <f t="shared" si="467"/>
        <v>5.2372482772301603E-2</v>
      </c>
      <c r="K7761" t="s">
        <v>563</v>
      </c>
      <c r="L7761" t="s">
        <v>563</v>
      </c>
      <c r="M7761" t="s">
        <v>563</v>
      </c>
      <c r="N7761">
        <v>0</v>
      </c>
      <c r="O7761">
        <v>1</v>
      </c>
      <c r="P7761" t="s">
        <v>1</v>
      </c>
      <c r="Q7761" t="s">
        <v>1</v>
      </c>
      <c r="R7761">
        <v>1</v>
      </c>
      <c r="S7761" t="s">
        <v>564</v>
      </c>
      <c r="T7761">
        <v>0</v>
      </c>
      <c r="U7761">
        <v>0</v>
      </c>
      <c r="V7761" t="s">
        <v>1</v>
      </c>
      <c r="W7761" t="s">
        <v>1</v>
      </c>
      <c r="X7761">
        <v>1</v>
      </c>
      <c r="Y7761" t="s">
        <v>565</v>
      </c>
    </row>
    <row r="7762" spans="1:25">
      <c r="A7762" t="s">
        <v>62</v>
      </c>
      <c r="B7762" t="s">
        <v>73</v>
      </c>
      <c r="C7762">
        <v>2018</v>
      </c>
      <c r="D7762" t="s">
        <v>74</v>
      </c>
      <c r="E7762">
        <v>10241</v>
      </c>
      <c r="F7762" s="13">
        <f t="shared" si="468"/>
        <v>52.68472578321537</v>
      </c>
      <c r="G7762" s="13">
        <f t="shared" si="469"/>
        <v>52.68472578321537</v>
      </c>
      <c r="H7762">
        <v>10.241</v>
      </c>
      <c r="I7762">
        <f t="shared" si="466"/>
        <v>5.2684725783215369E-2</v>
      </c>
      <c r="J7762">
        <f t="shared" si="467"/>
        <v>5.2684725783215369E-2</v>
      </c>
      <c r="K7762" t="s">
        <v>563</v>
      </c>
      <c r="L7762" t="s">
        <v>563</v>
      </c>
      <c r="M7762" t="s">
        <v>563</v>
      </c>
      <c r="N7762">
        <v>0</v>
      </c>
      <c r="O7762">
        <v>1</v>
      </c>
      <c r="P7762" t="s">
        <v>1</v>
      </c>
      <c r="Q7762" t="s">
        <v>1</v>
      </c>
      <c r="R7762">
        <v>1</v>
      </c>
      <c r="S7762" t="s">
        <v>564</v>
      </c>
      <c r="T7762">
        <v>0</v>
      </c>
      <c r="U7762">
        <v>0</v>
      </c>
      <c r="V7762" t="s">
        <v>1</v>
      </c>
      <c r="W7762" t="s">
        <v>1</v>
      </c>
      <c r="X7762">
        <v>1</v>
      </c>
      <c r="Y7762" t="s">
        <v>565</v>
      </c>
    </row>
    <row r="7763" spans="1:25">
      <c r="A7763" t="s">
        <v>62</v>
      </c>
      <c r="B7763" t="s">
        <v>73</v>
      </c>
      <c r="C7763">
        <v>2018</v>
      </c>
      <c r="D7763" t="s">
        <v>74</v>
      </c>
      <c r="E7763">
        <v>10302</v>
      </c>
      <c r="F7763" s="13">
        <f t="shared" si="468"/>
        <v>52.982238325210112</v>
      </c>
      <c r="G7763" s="13">
        <f t="shared" si="469"/>
        <v>52.982238325210112</v>
      </c>
      <c r="H7763">
        <v>10.302</v>
      </c>
      <c r="I7763">
        <f t="shared" si="466"/>
        <v>5.298223832521011E-2</v>
      </c>
      <c r="J7763">
        <f t="shared" si="467"/>
        <v>5.298223832521011E-2</v>
      </c>
      <c r="K7763" t="s">
        <v>563</v>
      </c>
      <c r="L7763" t="s">
        <v>563</v>
      </c>
      <c r="M7763" t="s">
        <v>563</v>
      </c>
      <c r="N7763">
        <v>0</v>
      </c>
      <c r="O7763">
        <v>1</v>
      </c>
      <c r="P7763" t="s">
        <v>1</v>
      </c>
      <c r="Q7763" t="s">
        <v>1</v>
      </c>
      <c r="R7763">
        <v>1</v>
      </c>
      <c r="S7763" t="s">
        <v>564</v>
      </c>
      <c r="T7763">
        <v>0</v>
      </c>
      <c r="U7763">
        <v>0</v>
      </c>
      <c r="V7763" t="s">
        <v>1</v>
      </c>
      <c r="W7763" t="s">
        <v>1</v>
      </c>
      <c r="X7763">
        <v>1</v>
      </c>
      <c r="Y7763" t="s">
        <v>565</v>
      </c>
    </row>
    <row r="7764" spans="1:25">
      <c r="A7764" t="s">
        <v>62</v>
      </c>
      <c r="B7764" t="s">
        <v>73</v>
      </c>
      <c r="C7764">
        <v>2018</v>
      </c>
      <c r="D7764" t="s">
        <v>74</v>
      </c>
      <c r="E7764">
        <v>10364</v>
      </c>
      <c r="F7764" s="13">
        <f t="shared" si="468"/>
        <v>53.284534630577284</v>
      </c>
      <c r="G7764" s="13">
        <f t="shared" si="469"/>
        <v>53.284534630577284</v>
      </c>
      <c r="H7764">
        <v>10.364000000000001</v>
      </c>
      <c r="I7764">
        <f t="shared" si="466"/>
        <v>5.3284534630577286E-2</v>
      </c>
      <c r="J7764">
        <f t="shared" si="467"/>
        <v>5.3284534630577286E-2</v>
      </c>
      <c r="K7764" t="s">
        <v>563</v>
      </c>
      <c r="L7764" t="s">
        <v>563</v>
      </c>
      <c r="M7764" t="s">
        <v>563</v>
      </c>
      <c r="N7764">
        <v>0</v>
      </c>
      <c r="O7764">
        <v>1</v>
      </c>
      <c r="P7764" t="s">
        <v>1</v>
      </c>
      <c r="Q7764" t="s">
        <v>1</v>
      </c>
      <c r="R7764">
        <v>1</v>
      </c>
      <c r="S7764" t="s">
        <v>564</v>
      </c>
      <c r="T7764">
        <v>0</v>
      </c>
      <c r="U7764">
        <v>0</v>
      </c>
      <c r="V7764" t="s">
        <v>1</v>
      </c>
      <c r="W7764" t="s">
        <v>1</v>
      </c>
      <c r="X7764">
        <v>1</v>
      </c>
      <c r="Y7764" t="s">
        <v>565</v>
      </c>
    </row>
    <row r="7765" spans="1:25">
      <c r="A7765" t="s">
        <v>62</v>
      </c>
      <c r="B7765" t="s">
        <v>73</v>
      </c>
      <c r="C7765">
        <v>2018</v>
      </c>
      <c r="D7765" t="s">
        <v>74</v>
      </c>
      <c r="E7765">
        <v>10426</v>
      </c>
      <c r="F7765" s="13">
        <f t="shared" si="468"/>
        <v>53.586737274197596</v>
      </c>
      <c r="G7765" s="13">
        <f t="shared" si="469"/>
        <v>53.586737274197596</v>
      </c>
      <c r="H7765">
        <v>10.426</v>
      </c>
      <c r="I7765">
        <f t="shared" si="466"/>
        <v>5.3586737274197598E-2</v>
      </c>
      <c r="J7765">
        <f t="shared" si="467"/>
        <v>5.3586737274197598E-2</v>
      </c>
      <c r="K7765" t="s">
        <v>563</v>
      </c>
      <c r="L7765" t="s">
        <v>563</v>
      </c>
      <c r="M7765" t="s">
        <v>563</v>
      </c>
      <c r="N7765">
        <v>0</v>
      </c>
      <c r="O7765">
        <v>1</v>
      </c>
      <c r="P7765" t="s">
        <v>1</v>
      </c>
      <c r="Q7765" t="s">
        <v>1</v>
      </c>
      <c r="R7765">
        <v>1</v>
      </c>
      <c r="S7765" t="s">
        <v>564</v>
      </c>
      <c r="T7765">
        <v>0</v>
      </c>
      <c r="U7765">
        <v>0</v>
      </c>
      <c r="V7765" t="s">
        <v>1</v>
      </c>
      <c r="W7765" t="s">
        <v>1</v>
      </c>
      <c r="X7765">
        <v>1</v>
      </c>
      <c r="Y7765" t="s">
        <v>565</v>
      </c>
    </row>
    <row r="7766" spans="1:25">
      <c r="A7766" t="s">
        <v>62</v>
      </c>
      <c r="B7766" t="s">
        <v>73</v>
      </c>
      <c r="C7766">
        <v>2018</v>
      </c>
      <c r="D7766" t="s">
        <v>74</v>
      </c>
      <c r="E7766">
        <v>10478</v>
      </c>
      <c r="F7766" s="13">
        <f t="shared" si="468"/>
        <v>53.840125763589967</v>
      </c>
      <c r="G7766" s="13">
        <f t="shared" si="469"/>
        <v>53.840125763589967</v>
      </c>
      <c r="H7766">
        <v>10.478</v>
      </c>
      <c r="I7766">
        <f t="shared" si="466"/>
        <v>5.3840125763589965E-2</v>
      </c>
      <c r="J7766">
        <f t="shared" si="467"/>
        <v>5.3840125763589965E-2</v>
      </c>
      <c r="K7766" t="s">
        <v>563</v>
      </c>
      <c r="L7766" t="s">
        <v>563</v>
      </c>
      <c r="M7766" t="s">
        <v>563</v>
      </c>
      <c r="N7766">
        <v>0</v>
      </c>
      <c r="O7766">
        <v>1</v>
      </c>
      <c r="P7766" t="s">
        <v>1</v>
      </c>
      <c r="Q7766" t="s">
        <v>1</v>
      </c>
      <c r="R7766">
        <v>1</v>
      </c>
      <c r="S7766" t="s">
        <v>564</v>
      </c>
      <c r="T7766">
        <v>0</v>
      </c>
      <c r="U7766">
        <v>0</v>
      </c>
      <c r="V7766" t="s">
        <v>1</v>
      </c>
      <c r="W7766" t="s">
        <v>1</v>
      </c>
      <c r="X7766">
        <v>1</v>
      </c>
      <c r="Y7766" t="s">
        <v>565</v>
      </c>
    </row>
    <row r="7767" spans="1:25">
      <c r="A7767" t="s">
        <v>62</v>
      </c>
      <c r="B7767" t="s">
        <v>73</v>
      </c>
      <c r="C7767">
        <v>2018</v>
      </c>
      <c r="D7767" t="s">
        <v>74</v>
      </c>
      <c r="E7767">
        <v>10523</v>
      </c>
      <c r="F7767" s="13">
        <f t="shared" si="468"/>
        <v>54.059351682080077</v>
      </c>
      <c r="G7767" s="13">
        <f t="shared" si="469"/>
        <v>54.059351682080077</v>
      </c>
      <c r="H7767">
        <v>10.523</v>
      </c>
      <c r="I7767">
        <f t="shared" si="466"/>
        <v>5.4059351682080078E-2</v>
      </c>
      <c r="J7767">
        <f t="shared" si="467"/>
        <v>5.4059351682080078E-2</v>
      </c>
      <c r="K7767" t="s">
        <v>563</v>
      </c>
      <c r="L7767" t="s">
        <v>563</v>
      </c>
      <c r="M7767" t="s">
        <v>563</v>
      </c>
      <c r="N7767">
        <v>0</v>
      </c>
      <c r="O7767">
        <v>1</v>
      </c>
      <c r="P7767" t="s">
        <v>1</v>
      </c>
      <c r="Q7767" t="s">
        <v>1</v>
      </c>
      <c r="R7767">
        <v>1</v>
      </c>
      <c r="S7767" t="s">
        <v>564</v>
      </c>
      <c r="T7767">
        <v>0</v>
      </c>
      <c r="U7767">
        <v>0</v>
      </c>
      <c r="V7767" t="s">
        <v>1</v>
      </c>
      <c r="W7767" t="s">
        <v>1</v>
      </c>
      <c r="X7767">
        <v>1</v>
      </c>
      <c r="Y7767" t="s">
        <v>565</v>
      </c>
    </row>
    <row r="7768" spans="1:25">
      <c r="A7768" t="s">
        <v>62</v>
      </c>
      <c r="B7768" t="s">
        <v>73</v>
      </c>
      <c r="C7768">
        <v>2018</v>
      </c>
      <c r="D7768" t="s">
        <v>74</v>
      </c>
      <c r="E7768">
        <v>10706</v>
      </c>
      <c r="F7768" s="13">
        <f t="shared" si="468"/>
        <v>54.950372456578584</v>
      </c>
      <c r="G7768" s="13">
        <f t="shared" si="469"/>
        <v>54.950372456578584</v>
      </c>
      <c r="H7768">
        <v>10.706</v>
      </c>
      <c r="I7768">
        <f t="shared" si="466"/>
        <v>5.4950372456578585E-2</v>
      </c>
      <c r="J7768">
        <f t="shared" si="467"/>
        <v>5.4950372456578585E-2</v>
      </c>
      <c r="K7768" t="s">
        <v>563</v>
      </c>
      <c r="L7768" t="s">
        <v>563</v>
      </c>
      <c r="M7768" t="s">
        <v>563</v>
      </c>
      <c r="N7768">
        <v>0</v>
      </c>
      <c r="O7768">
        <v>1</v>
      </c>
      <c r="P7768" t="s">
        <v>1</v>
      </c>
      <c r="Q7768" t="s">
        <v>1</v>
      </c>
      <c r="R7768">
        <v>1</v>
      </c>
      <c r="S7768" t="s">
        <v>564</v>
      </c>
      <c r="T7768">
        <v>0</v>
      </c>
      <c r="U7768">
        <v>0</v>
      </c>
      <c r="V7768" t="s">
        <v>1</v>
      </c>
      <c r="W7768" t="s">
        <v>1</v>
      </c>
      <c r="X7768">
        <v>1</v>
      </c>
      <c r="Y7768" t="s">
        <v>565</v>
      </c>
    </row>
    <row r="7769" spans="1:25">
      <c r="A7769" t="s">
        <v>62</v>
      </c>
      <c r="B7769" t="s">
        <v>73</v>
      </c>
      <c r="C7769">
        <v>2018</v>
      </c>
      <c r="D7769" t="s">
        <v>74</v>
      </c>
      <c r="E7769">
        <v>10835</v>
      </c>
      <c r="F7769" s="13">
        <f t="shared" si="468"/>
        <v>55.577994339228688</v>
      </c>
      <c r="G7769" s="13">
        <f t="shared" si="469"/>
        <v>55.577994339228688</v>
      </c>
      <c r="H7769">
        <v>10.835000000000001</v>
      </c>
      <c r="I7769">
        <f t="shared" si="466"/>
        <v>5.5577994339228685E-2</v>
      </c>
      <c r="J7769">
        <f t="shared" si="467"/>
        <v>5.5577994339228685E-2</v>
      </c>
      <c r="K7769" t="s">
        <v>563</v>
      </c>
      <c r="L7769" t="s">
        <v>563</v>
      </c>
      <c r="M7769" t="s">
        <v>563</v>
      </c>
      <c r="N7769">
        <v>0</v>
      </c>
      <c r="O7769">
        <v>1</v>
      </c>
      <c r="P7769" t="s">
        <v>1</v>
      </c>
      <c r="Q7769" t="s">
        <v>1</v>
      </c>
      <c r="R7769">
        <v>1</v>
      </c>
      <c r="S7769" t="s">
        <v>564</v>
      </c>
      <c r="T7769">
        <v>0</v>
      </c>
      <c r="U7769">
        <v>0</v>
      </c>
      <c r="V7769" t="s">
        <v>1</v>
      </c>
      <c r="W7769" t="s">
        <v>1</v>
      </c>
      <c r="X7769">
        <v>1</v>
      </c>
      <c r="Y7769" t="s">
        <v>565</v>
      </c>
    </row>
    <row r="7770" spans="1:25">
      <c r="A7770" t="s">
        <v>62</v>
      </c>
      <c r="B7770" t="s">
        <v>73</v>
      </c>
      <c r="C7770">
        <v>2018</v>
      </c>
      <c r="D7770" t="s">
        <v>74</v>
      </c>
      <c r="E7770">
        <v>11189</v>
      </c>
      <c r="F7770" s="13">
        <f t="shared" si="468"/>
        <v>57.298331834473721</v>
      </c>
      <c r="G7770" s="13">
        <f t="shared" si="469"/>
        <v>57.298331834473721</v>
      </c>
      <c r="H7770">
        <v>11.189</v>
      </c>
      <c r="I7770">
        <f t="shared" si="466"/>
        <v>5.729833183447372E-2</v>
      </c>
      <c r="J7770">
        <f t="shared" si="467"/>
        <v>5.729833183447372E-2</v>
      </c>
      <c r="K7770" t="s">
        <v>563</v>
      </c>
      <c r="L7770" t="s">
        <v>563</v>
      </c>
      <c r="M7770" t="s">
        <v>563</v>
      </c>
      <c r="N7770">
        <v>0</v>
      </c>
      <c r="O7770">
        <v>1</v>
      </c>
      <c r="P7770" t="s">
        <v>1</v>
      </c>
      <c r="Q7770" t="s">
        <v>1</v>
      </c>
      <c r="R7770">
        <v>1</v>
      </c>
      <c r="S7770" t="s">
        <v>564</v>
      </c>
      <c r="T7770">
        <v>0</v>
      </c>
      <c r="U7770">
        <v>0</v>
      </c>
      <c r="V7770" t="s">
        <v>1</v>
      </c>
      <c r="W7770" t="s">
        <v>1</v>
      </c>
      <c r="X7770">
        <v>1</v>
      </c>
      <c r="Y7770" t="s">
        <v>565</v>
      </c>
    </row>
    <row r="7771" spans="1:25">
      <c r="A7771" t="s">
        <v>62</v>
      </c>
      <c r="B7771" t="s">
        <v>73</v>
      </c>
      <c r="C7771">
        <v>2018</v>
      </c>
      <c r="D7771" t="s">
        <v>74</v>
      </c>
      <c r="E7771">
        <v>11518</v>
      </c>
      <c r="F7771" s="13">
        <f t="shared" si="468"/>
        <v>58.894648499106175</v>
      </c>
      <c r="G7771" s="13">
        <f t="shared" si="469"/>
        <v>58.894648499106175</v>
      </c>
      <c r="H7771">
        <v>11.518000000000001</v>
      </c>
      <c r="I7771">
        <f t="shared" si="466"/>
        <v>5.8894648499106174E-2</v>
      </c>
      <c r="J7771">
        <f t="shared" si="467"/>
        <v>5.8894648499106174E-2</v>
      </c>
      <c r="K7771" t="s">
        <v>563</v>
      </c>
      <c r="L7771" t="s">
        <v>563</v>
      </c>
      <c r="M7771" t="s">
        <v>563</v>
      </c>
      <c r="N7771">
        <v>0</v>
      </c>
      <c r="O7771">
        <v>1</v>
      </c>
      <c r="P7771" t="s">
        <v>1</v>
      </c>
      <c r="Q7771" t="s">
        <v>1</v>
      </c>
      <c r="R7771">
        <v>1</v>
      </c>
      <c r="S7771" t="s">
        <v>564</v>
      </c>
      <c r="T7771">
        <v>0</v>
      </c>
      <c r="U7771">
        <v>0</v>
      </c>
      <c r="V7771" t="s">
        <v>1</v>
      </c>
      <c r="W7771" t="s">
        <v>1</v>
      </c>
      <c r="X7771">
        <v>1</v>
      </c>
      <c r="Y7771" t="s">
        <v>565</v>
      </c>
    </row>
    <row r="7772" spans="1:25">
      <c r="A7772" t="s">
        <v>62</v>
      </c>
      <c r="B7772" t="s">
        <v>73</v>
      </c>
      <c r="C7772">
        <v>2018</v>
      </c>
      <c r="D7772" t="s">
        <v>74</v>
      </c>
      <c r="E7772">
        <v>11579</v>
      </c>
      <c r="F7772" s="13">
        <f t="shared" si="468"/>
        <v>59.190360589214606</v>
      </c>
      <c r="G7772" s="13">
        <f t="shared" si="469"/>
        <v>59.190360589214606</v>
      </c>
      <c r="H7772">
        <v>11.579000000000001</v>
      </c>
      <c r="I7772">
        <f t="shared" si="466"/>
        <v>5.9190360589214605E-2</v>
      </c>
      <c r="J7772">
        <f t="shared" si="467"/>
        <v>5.9190360589214605E-2</v>
      </c>
      <c r="K7772" t="s">
        <v>563</v>
      </c>
      <c r="L7772" t="s">
        <v>563</v>
      </c>
      <c r="M7772" t="s">
        <v>563</v>
      </c>
      <c r="N7772">
        <v>0</v>
      </c>
      <c r="O7772">
        <v>1</v>
      </c>
      <c r="P7772" t="s">
        <v>1</v>
      </c>
      <c r="Q7772" t="s">
        <v>1</v>
      </c>
      <c r="R7772">
        <v>1</v>
      </c>
      <c r="S7772" t="s">
        <v>564</v>
      </c>
      <c r="T7772">
        <v>0</v>
      </c>
      <c r="U7772">
        <v>0</v>
      </c>
      <c r="V7772" t="s">
        <v>1</v>
      </c>
      <c r="W7772" t="s">
        <v>1</v>
      </c>
      <c r="X7772">
        <v>1</v>
      </c>
      <c r="Y7772" t="s">
        <v>565</v>
      </c>
    </row>
    <row r="7773" spans="1:25">
      <c r="A7773" t="s">
        <v>62</v>
      </c>
      <c r="B7773" t="s">
        <v>73</v>
      </c>
      <c r="C7773">
        <v>2018</v>
      </c>
      <c r="D7773" t="s">
        <v>74</v>
      </c>
      <c r="E7773">
        <v>11733</v>
      </c>
      <c r="F7773" s="13">
        <f t="shared" si="468"/>
        <v>59.936554447546051</v>
      </c>
      <c r="G7773" s="13">
        <f t="shared" si="469"/>
        <v>59.936554447546051</v>
      </c>
      <c r="H7773">
        <v>11.733000000000001</v>
      </c>
      <c r="I7773">
        <f t="shared" si="466"/>
        <v>5.9936554447546052E-2</v>
      </c>
      <c r="J7773">
        <f t="shared" si="467"/>
        <v>5.9936554447546052E-2</v>
      </c>
      <c r="K7773" t="s">
        <v>563</v>
      </c>
      <c r="L7773" t="s">
        <v>563</v>
      </c>
      <c r="M7773" t="s">
        <v>563</v>
      </c>
      <c r="N7773">
        <v>0</v>
      </c>
      <c r="O7773">
        <v>1</v>
      </c>
      <c r="P7773" t="s">
        <v>1</v>
      </c>
      <c r="Q7773" t="s">
        <v>1</v>
      </c>
      <c r="R7773">
        <v>1</v>
      </c>
      <c r="S7773" t="s">
        <v>564</v>
      </c>
      <c r="T7773">
        <v>0</v>
      </c>
      <c r="U7773">
        <v>0</v>
      </c>
      <c r="V7773" t="s">
        <v>1</v>
      </c>
      <c r="W7773" t="s">
        <v>1</v>
      </c>
      <c r="X7773">
        <v>1</v>
      </c>
      <c r="Y7773" t="s">
        <v>565</v>
      </c>
    </row>
    <row r="7774" spans="1:25">
      <c r="A7774" t="s">
        <v>62</v>
      </c>
      <c r="B7774" t="s">
        <v>73</v>
      </c>
      <c r="C7774">
        <v>2018</v>
      </c>
      <c r="D7774" t="s">
        <v>74</v>
      </c>
      <c r="E7774">
        <v>11965</v>
      </c>
      <c r="F7774" s="13">
        <f t="shared" si="468"/>
        <v>61.059735307819523</v>
      </c>
      <c r="G7774" s="13">
        <f t="shared" si="469"/>
        <v>61.059735307819523</v>
      </c>
      <c r="H7774">
        <v>11.965</v>
      </c>
      <c r="I7774">
        <f t="shared" si="466"/>
        <v>6.1059735307819524E-2</v>
      </c>
      <c r="J7774">
        <f t="shared" si="467"/>
        <v>6.1059735307819524E-2</v>
      </c>
      <c r="K7774" t="s">
        <v>563</v>
      </c>
      <c r="L7774" t="s">
        <v>563</v>
      </c>
      <c r="M7774" t="s">
        <v>563</v>
      </c>
      <c r="N7774">
        <v>0</v>
      </c>
      <c r="O7774">
        <v>1</v>
      </c>
      <c r="P7774" t="s">
        <v>1</v>
      </c>
      <c r="Q7774" t="s">
        <v>1</v>
      </c>
      <c r="R7774">
        <v>1</v>
      </c>
      <c r="S7774" t="s">
        <v>564</v>
      </c>
      <c r="T7774">
        <v>0</v>
      </c>
      <c r="U7774">
        <v>0</v>
      </c>
      <c r="V7774" t="s">
        <v>1</v>
      </c>
      <c r="W7774" t="s">
        <v>1</v>
      </c>
      <c r="X7774">
        <v>1</v>
      </c>
      <c r="Y7774" t="s">
        <v>565</v>
      </c>
    </row>
    <row r="7775" spans="1:25">
      <c r="A7775" t="s">
        <v>62</v>
      </c>
      <c r="B7775" t="s">
        <v>73</v>
      </c>
      <c r="C7775">
        <v>2018</v>
      </c>
      <c r="D7775" t="s">
        <v>74</v>
      </c>
      <c r="E7775">
        <v>12037</v>
      </c>
      <c r="F7775" s="13">
        <f t="shared" si="468"/>
        <v>61.40807832735355</v>
      </c>
      <c r="G7775" s="13">
        <f t="shared" si="469"/>
        <v>61.40807832735355</v>
      </c>
      <c r="H7775">
        <v>12.037000000000001</v>
      </c>
      <c r="I7775">
        <f t="shared" si="466"/>
        <v>6.1408078327353552E-2</v>
      </c>
      <c r="J7775">
        <f t="shared" si="467"/>
        <v>6.1408078327353552E-2</v>
      </c>
      <c r="K7775" t="s">
        <v>563</v>
      </c>
      <c r="L7775" t="s">
        <v>563</v>
      </c>
      <c r="M7775" t="s">
        <v>563</v>
      </c>
      <c r="N7775">
        <v>0</v>
      </c>
      <c r="O7775">
        <v>1</v>
      </c>
      <c r="P7775" t="s">
        <v>1</v>
      </c>
      <c r="Q7775" t="s">
        <v>1</v>
      </c>
      <c r="R7775">
        <v>1</v>
      </c>
      <c r="S7775" t="s">
        <v>564</v>
      </c>
      <c r="T7775">
        <v>0</v>
      </c>
      <c r="U7775">
        <v>0</v>
      </c>
      <c r="V7775" t="s">
        <v>1</v>
      </c>
      <c r="W7775" t="s">
        <v>1</v>
      </c>
      <c r="X7775">
        <v>1</v>
      </c>
      <c r="Y7775" t="s">
        <v>565</v>
      </c>
    </row>
    <row r="7776" spans="1:25">
      <c r="A7776" t="s">
        <v>62</v>
      </c>
      <c r="B7776" t="s">
        <v>73</v>
      </c>
      <c r="C7776">
        <v>2018</v>
      </c>
      <c r="D7776" t="s">
        <v>74</v>
      </c>
      <c r="E7776">
        <v>12108</v>
      </c>
      <c r="F7776" s="13">
        <f t="shared" si="468"/>
        <v>61.751477568009733</v>
      </c>
      <c r="G7776" s="13">
        <f t="shared" si="469"/>
        <v>61.751477568009733</v>
      </c>
      <c r="H7776">
        <v>12.108000000000001</v>
      </c>
      <c r="I7776">
        <f t="shared" si="466"/>
        <v>6.1751477568009736E-2</v>
      </c>
      <c r="J7776">
        <f t="shared" si="467"/>
        <v>6.1751477568009736E-2</v>
      </c>
      <c r="K7776" t="s">
        <v>563</v>
      </c>
      <c r="L7776" t="s">
        <v>563</v>
      </c>
      <c r="M7776" t="s">
        <v>563</v>
      </c>
      <c r="N7776">
        <v>0</v>
      </c>
      <c r="O7776">
        <v>1</v>
      </c>
      <c r="P7776" t="s">
        <v>1</v>
      </c>
      <c r="Q7776" t="s">
        <v>1</v>
      </c>
      <c r="R7776">
        <v>1</v>
      </c>
      <c r="S7776" t="s">
        <v>564</v>
      </c>
      <c r="T7776">
        <v>0</v>
      </c>
      <c r="U7776">
        <v>0</v>
      </c>
      <c r="V7776" t="s">
        <v>1</v>
      </c>
      <c r="W7776" t="s">
        <v>1</v>
      </c>
      <c r="X7776">
        <v>1</v>
      </c>
      <c r="Y7776" t="s">
        <v>565</v>
      </c>
    </row>
    <row r="7777" spans="1:25">
      <c r="A7777" t="s">
        <v>62</v>
      </c>
      <c r="B7777" t="s">
        <v>73</v>
      </c>
      <c r="C7777">
        <v>2018</v>
      </c>
      <c r="D7777" t="s">
        <v>74</v>
      </c>
      <c r="E7777">
        <v>12185</v>
      </c>
      <c r="F7777" s="13">
        <f t="shared" si="468"/>
        <v>62.123778598539936</v>
      </c>
      <c r="G7777" s="13">
        <f t="shared" si="469"/>
        <v>62.123778598539936</v>
      </c>
      <c r="H7777">
        <v>12.185</v>
      </c>
      <c r="I7777">
        <f t="shared" si="466"/>
        <v>6.2123778598539937E-2</v>
      </c>
      <c r="J7777">
        <f t="shared" si="467"/>
        <v>6.2123778598539937E-2</v>
      </c>
      <c r="K7777" t="s">
        <v>563</v>
      </c>
      <c r="L7777" t="s">
        <v>563</v>
      </c>
      <c r="M7777" t="s">
        <v>563</v>
      </c>
      <c r="N7777">
        <v>0</v>
      </c>
      <c r="O7777">
        <v>1</v>
      </c>
      <c r="P7777" t="s">
        <v>1</v>
      </c>
      <c r="Q7777" t="s">
        <v>1</v>
      </c>
      <c r="R7777">
        <v>1</v>
      </c>
      <c r="S7777" t="s">
        <v>564</v>
      </c>
      <c r="T7777">
        <v>0</v>
      </c>
      <c r="U7777">
        <v>0</v>
      </c>
      <c r="V7777" t="s">
        <v>1</v>
      </c>
      <c r="W7777" t="s">
        <v>1</v>
      </c>
      <c r="X7777">
        <v>1</v>
      </c>
      <c r="Y7777" t="s">
        <v>565</v>
      </c>
    </row>
    <row r="7778" spans="1:25">
      <c r="A7778" t="s">
        <v>62</v>
      </c>
      <c r="B7778" t="s">
        <v>73</v>
      </c>
      <c r="C7778">
        <v>2018</v>
      </c>
      <c r="D7778" t="s">
        <v>74</v>
      </c>
      <c r="E7778">
        <v>12238</v>
      </c>
      <c r="F7778" s="13">
        <f t="shared" si="468"/>
        <v>62.379966901360447</v>
      </c>
      <c r="G7778" s="13">
        <f t="shared" si="469"/>
        <v>62.379966901360447</v>
      </c>
      <c r="H7778">
        <v>12.238</v>
      </c>
      <c r="I7778">
        <f t="shared" si="466"/>
        <v>6.2379966901360447E-2</v>
      </c>
      <c r="J7778">
        <f t="shared" si="467"/>
        <v>6.2379966901360447E-2</v>
      </c>
      <c r="K7778" t="s">
        <v>563</v>
      </c>
      <c r="L7778" t="s">
        <v>563</v>
      </c>
      <c r="M7778" t="s">
        <v>563</v>
      </c>
      <c r="N7778">
        <v>0</v>
      </c>
      <c r="O7778">
        <v>1</v>
      </c>
      <c r="P7778" t="s">
        <v>1</v>
      </c>
      <c r="Q7778" t="s">
        <v>1</v>
      </c>
      <c r="R7778">
        <v>1</v>
      </c>
      <c r="S7778" t="s">
        <v>564</v>
      </c>
      <c r="T7778">
        <v>0</v>
      </c>
      <c r="U7778">
        <v>0</v>
      </c>
      <c r="V7778" t="s">
        <v>1</v>
      </c>
      <c r="W7778" t="s">
        <v>1</v>
      </c>
      <c r="X7778">
        <v>1</v>
      </c>
      <c r="Y7778" t="s">
        <v>565</v>
      </c>
    </row>
    <row r="7779" spans="1:25">
      <c r="A7779" t="s">
        <v>62</v>
      </c>
      <c r="B7779" t="s">
        <v>73</v>
      </c>
      <c r="C7779">
        <v>2018</v>
      </c>
      <c r="D7779" t="s">
        <v>74</v>
      </c>
      <c r="E7779">
        <v>12280</v>
      </c>
      <c r="F7779" s="13">
        <f t="shared" si="468"/>
        <v>62.582943221171632</v>
      </c>
      <c r="G7779" s="13">
        <f t="shared" si="469"/>
        <v>62.582943221171632</v>
      </c>
      <c r="H7779">
        <v>12.28</v>
      </c>
      <c r="I7779">
        <f t="shared" si="466"/>
        <v>6.2582943221171639E-2</v>
      </c>
      <c r="J7779">
        <f t="shared" si="467"/>
        <v>6.2582943221171639E-2</v>
      </c>
      <c r="K7779" t="s">
        <v>563</v>
      </c>
      <c r="L7779" t="s">
        <v>563</v>
      </c>
      <c r="M7779" t="s">
        <v>563</v>
      </c>
      <c r="N7779">
        <v>0</v>
      </c>
      <c r="O7779">
        <v>1</v>
      </c>
      <c r="P7779" t="s">
        <v>1</v>
      </c>
      <c r="Q7779" t="s">
        <v>1</v>
      </c>
      <c r="R7779">
        <v>1</v>
      </c>
      <c r="S7779" t="s">
        <v>564</v>
      </c>
      <c r="T7779">
        <v>0</v>
      </c>
      <c r="U7779">
        <v>0</v>
      </c>
      <c r="V7779" t="s">
        <v>1</v>
      </c>
      <c r="W7779" t="s">
        <v>1</v>
      </c>
      <c r="X7779">
        <v>1</v>
      </c>
      <c r="Y7779" t="s">
        <v>565</v>
      </c>
    </row>
    <row r="7780" spans="1:25">
      <c r="A7780" t="s">
        <v>62</v>
      </c>
      <c r="B7780" t="s">
        <v>73</v>
      </c>
      <c r="C7780">
        <v>2018</v>
      </c>
      <c r="D7780" t="s">
        <v>74</v>
      </c>
      <c r="E7780">
        <v>12468</v>
      </c>
      <c r="F7780" s="13">
        <f t="shared" si="468"/>
        <v>63.491065010974388</v>
      </c>
      <c r="G7780" s="13">
        <f t="shared" si="469"/>
        <v>63.491065010974388</v>
      </c>
      <c r="H7780">
        <v>12.468</v>
      </c>
      <c r="I7780">
        <f t="shared" si="466"/>
        <v>6.3491065010974387E-2</v>
      </c>
      <c r="J7780">
        <f t="shared" si="467"/>
        <v>6.3491065010974387E-2</v>
      </c>
      <c r="K7780" t="s">
        <v>563</v>
      </c>
      <c r="L7780" t="s">
        <v>563</v>
      </c>
      <c r="M7780" t="s">
        <v>563</v>
      </c>
      <c r="N7780">
        <v>0</v>
      </c>
      <c r="O7780">
        <v>1</v>
      </c>
      <c r="P7780" t="s">
        <v>1</v>
      </c>
      <c r="Q7780" t="s">
        <v>1</v>
      </c>
      <c r="R7780">
        <v>1</v>
      </c>
      <c r="S7780" t="s">
        <v>564</v>
      </c>
      <c r="T7780">
        <v>0</v>
      </c>
      <c r="U7780">
        <v>0</v>
      </c>
      <c r="V7780" t="s">
        <v>1</v>
      </c>
      <c r="W7780" t="s">
        <v>1</v>
      </c>
      <c r="X7780">
        <v>1</v>
      </c>
      <c r="Y7780" t="s">
        <v>565</v>
      </c>
    </row>
    <row r="7781" spans="1:25">
      <c r="A7781" t="s">
        <v>62</v>
      </c>
      <c r="B7781" t="s">
        <v>73</v>
      </c>
      <c r="C7781">
        <v>2018</v>
      </c>
      <c r="D7781" t="s">
        <v>74</v>
      </c>
      <c r="E7781">
        <v>12518</v>
      </c>
      <c r="F7781" s="13">
        <f t="shared" si="468"/>
        <v>63.732466934533193</v>
      </c>
      <c r="G7781" s="13">
        <f t="shared" si="469"/>
        <v>63.732466934533193</v>
      </c>
      <c r="H7781">
        <v>12.518000000000001</v>
      </c>
      <c r="I7781">
        <f t="shared" si="466"/>
        <v>6.3732466934533188E-2</v>
      </c>
      <c r="J7781">
        <f t="shared" si="467"/>
        <v>6.3732466934533188E-2</v>
      </c>
      <c r="K7781" t="s">
        <v>563</v>
      </c>
      <c r="L7781" t="s">
        <v>563</v>
      </c>
      <c r="M7781" t="s">
        <v>563</v>
      </c>
      <c r="N7781">
        <v>0</v>
      </c>
      <c r="O7781">
        <v>1</v>
      </c>
      <c r="P7781" t="s">
        <v>1</v>
      </c>
      <c r="Q7781" t="s">
        <v>1</v>
      </c>
      <c r="R7781">
        <v>1</v>
      </c>
      <c r="S7781" t="s">
        <v>564</v>
      </c>
      <c r="T7781">
        <v>0</v>
      </c>
      <c r="U7781">
        <v>0</v>
      </c>
      <c r="V7781" t="s">
        <v>1</v>
      </c>
      <c r="W7781" t="s">
        <v>1</v>
      </c>
      <c r="X7781">
        <v>1</v>
      </c>
      <c r="Y7781" t="s">
        <v>565</v>
      </c>
    </row>
    <row r="7782" spans="1:25">
      <c r="A7782" t="s">
        <v>62</v>
      </c>
      <c r="B7782" t="s">
        <v>73</v>
      </c>
      <c r="C7782">
        <v>2018</v>
      </c>
      <c r="D7782" t="s">
        <v>74</v>
      </c>
      <c r="E7782">
        <v>12588</v>
      </c>
      <c r="F7782" s="13">
        <f t="shared" si="468"/>
        <v>64.070345772617131</v>
      </c>
      <c r="G7782" s="13">
        <f t="shared" si="469"/>
        <v>64.070345772617131</v>
      </c>
      <c r="H7782">
        <v>12.587999999999999</v>
      </c>
      <c r="I7782">
        <f t="shared" si="466"/>
        <v>6.4070345772617138E-2</v>
      </c>
      <c r="J7782">
        <f t="shared" si="467"/>
        <v>6.4070345772617138E-2</v>
      </c>
      <c r="K7782" t="s">
        <v>563</v>
      </c>
      <c r="L7782" t="s">
        <v>563</v>
      </c>
      <c r="M7782" t="s">
        <v>563</v>
      </c>
      <c r="N7782">
        <v>0</v>
      </c>
      <c r="O7782">
        <v>1</v>
      </c>
      <c r="P7782" t="s">
        <v>1</v>
      </c>
      <c r="Q7782" t="s">
        <v>1</v>
      </c>
      <c r="R7782">
        <v>1</v>
      </c>
      <c r="S7782" t="s">
        <v>564</v>
      </c>
      <c r="T7782">
        <v>0</v>
      </c>
      <c r="U7782">
        <v>0</v>
      </c>
      <c r="V7782" t="s">
        <v>1</v>
      </c>
      <c r="W7782" t="s">
        <v>1</v>
      </c>
      <c r="X7782">
        <v>1</v>
      </c>
      <c r="Y7782" t="s">
        <v>565</v>
      </c>
    </row>
    <row r="7783" spans="1:25">
      <c r="A7783" t="s">
        <v>62</v>
      </c>
      <c r="B7783" t="s">
        <v>73</v>
      </c>
      <c r="C7783">
        <v>2018</v>
      </c>
      <c r="D7783" t="s">
        <v>74</v>
      </c>
      <c r="E7783">
        <v>12639</v>
      </c>
      <c r="F7783" s="13">
        <f t="shared" si="468"/>
        <v>64.316453330470353</v>
      </c>
      <c r="G7783" s="13">
        <f t="shared" si="469"/>
        <v>64.316453330470353</v>
      </c>
      <c r="H7783">
        <v>12.638999999999999</v>
      </c>
      <c r="I7783">
        <f t="shared" si="466"/>
        <v>6.4316453330470355E-2</v>
      </c>
      <c r="J7783">
        <f t="shared" si="467"/>
        <v>6.4316453330470355E-2</v>
      </c>
      <c r="K7783" t="s">
        <v>563</v>
      </c>
      <c r="L7783" t="s">
        <v>563</v>
      </c>
      <c r="M7783" t="s">
        <v>563</v>
      </c>
      <c r="N7783">
        <v>0</v>
      </c>
      <c r="O7783">
        <v>1</v>
      </c>
      <c r="P7783" t="s">
        <v>1</v>
      </c>
      <c r="Q7783" t="s">
        <v>1</v>
      </c>
      <c r="R7783">
        <v>1</v>
      </c>
      <c r="S7783" t="s">
        <v>564</v>
      </c>
      <c r="T7783">
        <v>0</v>
      </c>
      <c r="U7783">
        <v>0</v>
      </c>
      <c r="V7783" t="s">
        <v>1</v>
      </c>
      <c r="W7783" t="s">
        <v>1</v>
      </c>
      <c r="X7783">
        <v>1</v>
      </c>
      <c r="Y7783" t="s">
        <v>565</v>
      </c>
    </row>
    <row r="7784" spans="1:25">
      <c r="A7784" t="s">
        <v>62</v>
      </c>
      <c r="B7784" t="s">
        <v>73</v>
      </c>
      <c r="C7784">
        <v>2018</v>
      </c>
      <c r="D7784" t="s">
        <v>74</v>
      </c>
      <c r="E7784">
        <v>12691</v>
      </c>
      <c r="F7784" s="13">
        <f t="shared" si="468"/>
        <v>64.567333569369154</v>
      </c>
      <c r="G7784" s="13">
        <f t="shared" si="469"/>
        <v>64.567333569369154</v>
      </c>
      <c r="H7784">
        <v>12.691000000000001</v>
      </c>
      <c r="I7784">
        <f t="shared" si="466"/>
        <v>6.4567333569369154E-2</v>
      </c>
      <c r="J7784">
        <f t="shared" si="467"/>
        <v>6.4567333569369154E-2</v>
      </c>
      <c r="K7784" t="s">
        <v>563</v>
      </c>
      <c r="L7784" t="s">
        <v>563</v>
      </c>
      <c r="M7784" t="s">
        <v>563</v>
      </c>
      <c r="N7784">
        <v>0</v>
      </c>
      <c r="O7784">
        <v>1</v>
      </c>
      <c r="P7784" t="s">
        <v>1</v>
      </c>
      <c r="Q7784" t="s">
        <v>1</v>
      </c>
      <c r="R7784">
        <v>1</v>
      </c>
      <c r="S7784" t="s">
        <v>564</v>
      </c>
      <c r="T7784">
        <v>0</v>
      </c>
      <c r="U7784">
        <v>0</v>
      </c>
      <c r="V7784" t="s">
        <v>1</v>
      </c>
      <c r="W7784" t="s">
        <v>1</v>
      </c>
      <c r="X7784">
        <v>1</v>
      </c>
      <c r="Y7784" t="s">
        <v>565</v>
      </c>
    </row>
    <row r="7785" spans="1:25">
      <c r="A7785" t="s">
        <v>62</v>
      </c>
      <c r="B7785" t="s">
        <v>73</v>
      </c>
      <c r="C7785">
        <v>2018</v>
      </c>
      <c r="D7785" t="s">
        <v>74</v>
      </c>
      <c r="E7785">
        <v>12777</v>
      </c>
      <c r="F7785" s="13">
        <f t="shared" si="468"/>
        <v>64.982134154715254</v>
      </c>
      <c r="G7785" s="13">
        <f t="shared" si="469"/>
        <v>64.982134154715254</v>
      </c>
      <c r="H7785">
        <v>12.776999999999999</v>
      </c>
      <c r="I7785">
        <f t="shared" si="466"/>
        <v>6.4982134154715251E-2</v>
      </c>
      <c r="J7785">
        <f t="shared" si="467"/>
        <v>6.4982134154715251E-2</v>
      </c>
      <c r="K7785" t="s">
        <v>563</v>
      </c>
      <c r="L7785" t="s">
        <v>563</v>
      </c>
      <c r="M7785" t="s">
        <v>563</v>
      </c>
      <c r="N7785">
        <v>0</v>
      </c>
      <c r="O7785">
        <v>1</v>
      </c>
      <c r="P7785" t="s">
        <v>1</v>
      </c>
      <c r="Q7785" t="s">
        <v>1</v>
      </c>
      <c r="R7785">
        <v>1</v>
      </c>
      <c r="S7785" t="s">
        <v>564</v>
      </c>
      <c r="T7785">
        <v>0</v>
      </c>
      <c r="U7785">
        <v>0</v>
      </c>
      <c r="V7785" t="s">
        <v>1</v>
      </c>
      <c r="W7785" t="s">
        <v>1</v>
      </c>
      <c r="X7785">
        <v>1</v>
      </c>
      <c r="Y7785" t="s">
        <v>565</v>
      </c>
    </row>
    <row r="7786" spans="1:25">
      <c r="A7786" t="s">
        <v>62</v>
      </c>
      <c r="B7786" t="s">
        <v>73</v>
      </c>
      <c r="C7786">
        <v>2018</v>
      </c>
      <c r="D7786" t="s">
        <v>74</v>
      </c>
      <c r="E7786">
        <v>12850</v>
      </c>
      <c r="F7786" s="13">
        <f t="shared" si="468"/>
        <v>65.334118821293231</v>
      </c>
      <c r="G7786" s="13">
        <f t="shared" si="469"/>
        <v>65.334118821293231</v>
      </c>
      <c r="H7786">
        <v>12.85</v>
      </c>
      <c r="I7786">
        <f t="shared" si="466"/>
        <v>6.5334118821293224E-2</v>
      </c>
      <c r="J7786">
        <f t="shared" si="467"/>
        <v>6.5334118821293224E-2</v>
      </c>
      <c r="K7786" t="s">
        <v>563</v>
      </c>
      <c r="L7786" t="s">
        <v>563</v>
      </c>
      <c r="M7786" t="s">
        <v>563</v>
      </c>
      <c r="N7786">
        <v>0</v>
      </c>
      <c r="O7786">
        <v>1</v>
      </c>
      <c r="P7786" t="s">
        <v>1</v>
      </c>
      <c r="Q7786" t="s">
        <v>1</v>
      </c>
      <c r="R7786">
        <v>1</v>
      </c>
      <c r="S7786" t="s">
        <v>564</v>
      </c>
      <c r="T7786">
        <v>0</v>
      </c>
      <c r="U7786">
        <v>0</v>
      </c>
      <c r="V7786" t="s">
        <v>1</v>
      </c>
      <c r="W7786" t="s">
        <v>1</v>
      </c>
      <c r="X7786">
        <v>1</v>
      </c>
      <c r="Y7786" t="s">
        <v>565</v>
      </c>
    </row>
    <row r="7787" spans="1:25">
      <c r="A7787" t="s">
        <v>62</v>
      </c>
      <c r="B7787" t="s">
        <v>73</v>
      </c>
      <c r="C7787">
        <v>2018</v>
      </c>
      <c r="D7787" t="s">
        <v>74</v>
      </c>
      <c r="E7787">
        <v>12927</v>
      </c>
      <c r="F7787" s="13">
        <f t="shared" si="468"/>
        <v>65.705278098791723</v>
      </c>
      <c r="G7787" s="13">
        <f t="shared" si="469"/>
        <v>65.705278098791723</v>
      </c>
      <c r="H7787">
        <v>12.927</v>
      </c>
      <c r="I7787">
        <f t="shared" si="466"/>
        <v>6.5705278098791717E-2</v>
      </c>
      <c r="J7787">
        <f t="shared" si="467"/>
        <v>6.5705278098791717E-2</v>
      </c>
      <c r="K7787" t="s">
        <v>563</v>
      </c>
      <c r="L7787" t="s">
        <v>563</v>
      </c>
      <c r="M7787" t="s">
        <v>563</v>
      </c>
      <c r="N7787">
        <v>0</v>
      </c>
      <c r="O7787">
        <v>1</v>
      </c>
      <c r="P7787" t="s">
        <v>1</v>
      </c>
      <c r="Q7787" t="s">
        <v>1</v>
      </c>
      <c r="R7787">
        <v>1</v>
      </c>
      <c r="S7787" t="s">
        <v>564</v>
      </c>
      <c r="T7787">
        <v>0</v>
      </c>
      <c r="U7787">
        <v>0</v>
      </c>
      <c r="V7787" t="s">
        <v>1</v>
      </c>
      <c r="W7787" t="s">
        <v>1</v>
      </c>
      <c r="X7787">
        <v>1</v>
      </c>
      <c r="Y7787" t="s">
        <v>565</v>
      </c>
    </row>
    <row r="7788" spans="1:25">
      <c r="A7788" t="s">
        <v>62</v>
      </c>
      <c r="B7788" t="s">
        <v>73</v>
      </c>
      <c r="C7788">
        <v>2018</v>
      </c>
      <c r="D7788" t="s">
        <v>74</v>
      </c>
      <c r="E7788">
        <v>12983</v>
      </c>
      <c r="F7788" s="13">
        <f t="shared" si="468"/>
        <v>65.975140158376988</v>
      </c>
      <c r="G7788" s="13">
        <f t="shared" si="469"/>
        <v>65.975140158376988</v>
      </c>
      <c r="H7788">
        <v>12.983000000000001</v>
      </c>
      <c r="I7788">
        <f t="shared" si="466"/>
        <v>6.5975140158376994E-2</v>
      </c>
      <c r="J7788">
        <f t="shared" si="467"/>
        <v>6.5975140158376994E-2</v>
      </c>
      <c r="K7788" t="s">
        <v>563</v>
      </c>
      <c r="L7788" t="s">
        <v>563</v>
      </c>
      <c r="M7788" t="s">
        <v>563</v>
      </c>
      <c r="N7788">
        <v>0</v>
      </c>
      <c r="O7788">
        <v>1</v>
      </c>
      <c r="P7788" t="s">
        <v>1</v>
      </c>
      <c r="Q7788" t="s">
        <v>1</v>
      </c>
      <c r="R7788">
        <v>1</v>
      </c>
      <c r="S7788" t="s">
        <v>564</v>
      </c>
      <c r="T7788">
        <v>0</v>
      </c>
      <c r="U7788">
        <v>0</v>
      </c>
      <c r="V7788" t="s">
        <v>1</v>
      </c>
      <c r="W7788" t="s">
        <v>1</v>
      </c>
      <c r="X7788">
        <v>1</v>
      </c>
      <c r="Y7788" t="s">
        <v>565</v>
      </c>
    </row>
    <row r="7789" spans="1:25">
      <c r="A7789" t="s">
        <v>62</v>
      </c>
      <c r="B7789" t="s">
        <v>73</v>
      </c>
      <c r="C7789">
        <v>2018</v>
      </c>
      <c r="D7789" t="s">
        <v>74</v>
      </c>
      <c r="E7789">
        <v>13099</v>
      </c>
      <c r="F7789" s="13">
        <f t="shared" si="468"/>
        <v>66.533948661875257</v>
      </c>
      <c r="G7789" s="13">
        <f t="shared" si="469"/>
        <v>66.533948661875257</v>
      </c>
      <c r="H7789">
        <v>13.099</v>
      </c>
      <c r="I7789">
        <f t="shared" si="466"/>
        <v>6.6533948661875258E-2</v>
      </c>
      <c r="J7789">
        <f t="shared" si="467"/>
        <v>6.6533948661875258E-2</v>
      </c>
      <c r="K7789" t="s">
        <v>563</v>
      </c>
      <c r="L7789" t="s">
        <v>563</v>
      </c>
      <c r="M7789" t="s">
        <v>563</v>
      </c>
      <c r="N7789">
        <v>0</v>
      </c>
      <c r="O7789">
        <v>1</v>
      </c>
      <c r="P7789" t="s">
        <v>1</v>
      </c>
      <c r="Q7789" t="s">
        <v>1</v>
      </c>
      <c r="R7789">
        <v>1</v>
      </c>
      <c r="S7789" t="s">
        <v>564</v>
      </c>
      <c r="T7789">
        <v>0</v>
      </c>
      <c r="U7789">
        <v>0</v>
      </c>
      <c r="V7789" t="s">
        <v>1</v>
      </c>
      <c r="W7789" t="s">
        <v>1</v>
      </c>
      <c r="X7789">
        <v>1</v>
      </c>
      <c r="Y7789" t="s">
        <v>565</v>
      </c>
    </row>
    <row r="7790" spans="1:25">
      <c r="A7790" t="s">
        <v>62</v>
      </c>
      <c r="B7790" t="s">
        <v>73</v>
      </c>
      <c r="C7790">
        <v>2018</v>
      </c>
      <c r="D7790" t="s">
        <v>74</v>
      </c>
      <c r="E7790">
        <v>13274</v>
      </c>
      <c r="F7790" s="13">
        <f t="shared" si="468"/>
        <v>67.376494534698281</v>
      </c>
      <c r="G7790" s="13">
        <f t="shared" si="469"/>
        <v>67.376494534698281</v>
      </c>
      <c r="H7790">
        <v>13.273999999999999</v>
      </c>
      <c r="I7790">
        <f t="shared" si="466"/>
        <v>6.7376494534698281E-2</v>
      </c>
      <c r="J7790">
        <f t="shared" si="467"/>
        <v>6.7376494534698281E-2</v>
      </c>
      <c r="K7790" t="s">
        <v>563</v>
      </c>
      <c r="L7790" t="s">
        <v>563</v>
      </c>
      <c r="M7790" t="s">
        <v>563</v>
      </c>
      <c r="N7790">
        <v>0</v>
      </c>
      <c r="O7790">
        <v>1</v>
      </c>
      <c r="P7790" t="s">
        <v>1</v>
      </c>
      <c r="Q7790" t="s">
        <v>1</v>
      </c>
      <c r="R7790">
        <v>1</v>
      </c>
      <c r="S7790" t="s">
        <v>564</v>
      </c>
      <c r="T7790">
        <v>0</v>
      </c>
      <c r="U7790">
        <v>0</v>
      </c>
      <c r="V7790" t="s">
        <v>1</v>
      </c>
      <c r="W7790" t="s">
        <v>1</v>
      </c>
      <c r="X7790">
        <v>1</v>
      </c>
      <c r="Y7790" t="s">
        <v>565</v>
      </c>
    </row>
    <row r="7791" spans="1:25">
      <c r="A7791" t="s">
        <v>62</v>
      </c>
      <c r="B7791" t="s">
        <v>73</v>
      </c>
      <c r="C7791">
        <v>2018</v>
      </c>
      <c r="D7791" t="s">
        <v>74</v>
      </c>
      <c r="E7791">
        <v>13326</v>
      </c>
      <c r="F7791" s="13">
        <f t="shared" si="468"/>
        <v>67.626739810248338</v>
      </c>
      <c r="G7791" s="13">
        <f t="shared" si="469"/>
        <v>67.626739810248338</v>
      </c>
      <c r="H7791">
        <v>13.326000000000001</v>
      </c>
      <c r="I7791">
        <f t="shared" si="466"/>
        <v>6.7626739810248332E-2</v>
      </c>
      <c r="J7791">
        <f t="shared" si="467"/>
        <v>6.7626739810248332E-2</v>
      </c>
      <c r="K7791" t="s">
        <v>563</v>
      </c>
      <c r="L7791" t="s">
        <v>563</v>
      </c>
      <c r="M7791" t="s">
        <v>563</v>
      </c>
      <c r="N7791">
        <v>0</v>
      </c>
      <c r="O7791">
        <v>1</v>
      </c>
      <c r="P7791" t="s">
        <v>1</v>
      </c>
      <c r="Q7791" t="s">
        <v>1</v>
      </c>
      <c r="R7791">
        <v>1</v>
      </c>
      <c r="S7791" t="s">
        <v>564</v>
      </c>
      <c r="T7791">
        <v>0</v>
      </c>
      <c r="U7791">
        <v>0</v>
      </c>
      <c r="V7791" t="s">
        <v>1</v>
      </c>
      <c r="W7791" t="s">
        <v>1</v>
      </c>
      <c r="X7791">
        <v>1</v>
      </c>
      <c r="Y7791" t="s">
        <v>565</v>
      </c>
    </row>
    <row r="7792" spans="1:25">
      <c r="A7792" t="s">
        <v>62</v>
      </c>
      <c r="B7792" t="s">
        <v>73</v>
      </c>
      <c r="C7792">
        <v>2018</v>
      </c>
      <c r="D7792" t="s">
        <v>74</v>
      </c>
      <c r="E7792">
        <v>13393</v>
      </c>
      <c r="F7792" s="13">
        <f t="shared" si="468"/>
        <v>67.949096686214972</v>
      </c>
      <c r="G7792" s="13">
        <f t="shared" si="469"/>
        <v>67.949096686214972</v>
      </c>
      <c r="H7792">
        <v>13.393000000000001</v>
      </c>
      <c r="I7792">
        <f t="shared" si="466"/>
        <v>6.7949096686214974E-2</v>
      </c>
      <c r="J7792">
        <f t="shared" si="467"/>
        <v>6.7949096686214974E-2</v>
      </c>
      <c r="K7792" t="s">
        <v>563</v>
      </c>
      <c r="L7792" t="s">
        <v>563</v>
      </c>
      <c r="M7792" t="s">
        <v>563</v>
      </c>
      <c r="N7792">
        <v>0</v>
      </c>
      <c r="O7792">
        <v>1</v>
      </c>
      <c r="P7792" t="s">
        <v>1</v>
      </c>
      <c r="Q7792" t="s">
        <v>1</v>
      </c>
      <c r="R7792">
        <v>1</v>
      </c>
      <c r="S7792" t="s">
        <v>564</v>
      </c>
      <c r="T7792">
        <v>0</v>
      </c>
      <c r="U7792">
        <v>0</v>
      </c>
      <c r="V7792" t="s">
        <v>1</v>
      </c>
      <c r="W7792" t="s">
        <v>1</v>
      </c>
      <c r="X7792">
        <v>1</v>
      </c>
      <c r="Y7792" t="s">
        <v>565</v>
      </c>
    </row>
    <row r="7793" spans="1:25">
      <c r="A7793" t="s">
        <v>62</v>
      </c>
      <c r="B7793" t="s">
        <v>73</v>
      </c>
      <c r="C7793">
        <v>2018</v>
      </c>
      <c r="D7793" t="s">
        <v>74</v>
      </c>
      <c r="E7793">
        <v>13443</v>
      </c>
      <c r="F7793" s="13">
        <f t="shared" si="468"/>
        <v>68.189607071475479</v>
      </c>
      <c r="G7793" s="13">
        <f t="shared" si="469"/>
        <v>68.189607071475479</v>
      </c>
      <c r="H7793">
        <v>13.443</v>
      </c>
      <c r="I7793">
        <f t="shared" si="466"/>
        <v>6.8189607071475478E-2</v>
      </c>
      <c r="J7793">
        <f t="shared" si="467"/>
        <v>6.8189607071475478E-2</v>
      </c>
      <c r="K7793" t="s">
        <v>563</v>
      </c>
      <c r="L7793" t="s">
        <v>563</v>
      </c>
      <c r="M7793" t="s">
        <v>563</v>
      </c>
      <c r="N7793">
        <v>0</v>
      </c>
      <c r="O7793">
        <v>1</v>
      </c>
      <c r="P7793" t="s">
        <v>1</v>
      </c>
      <c r="Q7793" t="s">
        <v>1</v>
      </c>
      <c r="R7793">
        <v>1</v>
      </c>
      <c r="S7793" t="s">
        <v>564</v>
      </c>
      <c r="T7793">
        <v>0</v>
      </c>
      <c r="U7793">
        <v>0</v>
      </c>
      <c r="V7793" t="s">
        <v>1</v>
      </c>
      <c r="W7793" t="s">
        <v>1</v>
      </c>
      <c r="X7793">
        <v>1</v>
      </c>
      <c r="Y7793" t="s">
        <v>565</v>
      </c>
    </row>
    <row r="7794" spans="1:25">
      <c r="A7794" t="s">
        <v>62</v>
      </c>
      <c r="B7794" t="s">
        <v>73</v>
      </c>
      <c r="C7794">
        <v>2018</v>
      </c>
      <c r="D7794" t="s">
        <v>74</v>
      </c>
      <c r="E7794">
        <v>13494</v>
      </c>
      <c r="F7794" s="13">
        <f t="shared" si="468"/>
        <v>68.434879932749013</v>
      </c>
      <c r="G7794" s="13">
        <f t="shared" si="469"/>
        <v>68.434879932749013</v>
      </c>
      <c r="H7794">
        <v>13.494</v>
      </c>
      <c r="I7794">
        <f t="shared" si="466"/>
        <v>6.8434879932749007E-2</v>
      </c>
      <c r="J7794">
        <f t="shared" si="467"/>
        <v>6.8434879932749007E-2</v>
      </c>
      <c r="K7794" t="s">
        <v>563</v>
      </c>
      <c r="L7794" t="s">
        <v>563</v>
      </c>
      <c r="M7794" t="s">
        <v>563</v>
      </c>
      <c r="N7794">
        <v>0</v>
      </c>
      <c r="O7794">
        <v>1</v>
      </c>
      <c r="P7794" t="s">
        <v>1</v>
      </c>
      <c r="Q7794" t="s">
        <v>1</v>
      </c>
      <c r="R7794">
        <v>1</v>
      </c>
      <c r="S7794" t="s">
        <v>564</v>
      </c>
      <c r="T7794">
        <v>0</v>
      </c>
      <c r="U7794">
        <v>0</v>
      </c>
      <c r="V7794" t="s">
        <v>1</v>
      </c>
      <c r="W7794" t="s">
        <v>1</v>
      </c>
      <c r="X7794">
        <v>1</v>
      </c>
      <c r="Y7794" t="s">
        <v>565</v>
      </c>
    </row>
    <row r="7795" spans="1:25">
      <c r="A7795" t="s">
        <v>62</v>
      </c>
      <c r="B7795" t="s">
        <v>73</v>
      </c>
      <c r="C7795">
        <v>2018</v>
      </c>
      <c r="D7795" t="s">
        <v>74</v>
      </c>
      <c r="E7795">
        <v>13592</v>
      </c>
      <c r="F7795" s="13">
        <f t="shared" si="468"/>
        <v>68.906053957128918</v>
      </c>
      <c r="G7795" s="13">
        <f t="shared" si="469"/>
        <v>68.906053957128918</v>
      </c>
      <c r="H7795">
        <v>13.592000000000001</v>
      </c>
      <c r="I7795">
        <f t="shared" si="466"/>
        <v>6.8906053957128913E-2</v>
      </c>
      <c r="J7795">
        <f t="shared" si="467"/>
        <v>6.8906053957128913E-2</v>
      </c>
      <c r="K7795" t="s">
        <v>563</v>
      </c>
      <c r="L7795" t="s">
        <v>563</v>
      </c>
      <c r="M7795" t="s">
        <v>563</v>
      </c>
      <c r="N7795">
        <v>0</v>
      </c>
      <c r="O7795">
        <v>1</v>
      </c>
      <c r="P7795" t="s">
        <v>1</v>
      </c>
      <c r="Q7795" t="s">
        <v>1</v>
      </c>
      <c r="R7795">
        <v>1</v>
      </c>
      <c r="S7795" t="s">
        <v>564</v>
      </c>
      <c r="T7795">
        <v>0</v>
      </c>
      <c r="U7795">
        <v>0</v>
      </c>
      <c r="V7795" t="s">
        <v>1</v>
      </c>
      <c r="W7795" t="s">
        <v>1</v>
      </c>
      <c r="X7795">
        <v>1</v>
      </c>
      <c r="Y7795" t="s">
        <v>565</v>
      </c>
    </row>
    <row r="7796" spans="1:25">
      <c r="A7796" t="s">
        <v>62</v>
      </c>
      <c r="B7796" t="s">
        <v>73</v>
      </c>
      <c r="C7796">
        <v>2018</v>
      </c>
      <c r="D7796" t="s">
        <v>74</v>
      </c>
      <c r="E7796">
        <v>13767</v>
      </c>
      <c r="F7796" s="13">
        <f t="shared" si="468"/>
        <v>69.746999389079164</v>
      </c>
      <c r="G7796" s="13">
        <f t="shared" si="469"/>
        <v>69.746999389079164</v>
      </c>
      <c r="H7796">
        <v>13.766999999999999</v>
      </c>
      <c r="I7796">
        <f t="shared" si="466"/>
        <v>6.9746999389079162E-2</v>
      </c>
      <c r="J7796">
        <f t="shared" si="467"/>
        <v>6.9746999389079162E-2</v>
      </c>
      <c r="K7796" t="s">
        <v>563</v>
      </c>
      <c r="L7796" t="s">
        <v>563</v>
      </c>
      <c r="M7796" t="s">
        <v>563</v>
      </c>
      <c r="N7796">
        <v>0</v>
      </c>
      <c r="O7796">
        <v>1</v>
      </c>
      <c r="P7796" t="s">
        <v>1</v>
      </c>
      <c r="Q7796" t="s">
        <v>1</v>
      </c>
      <c r="R7796">
        <v>1</v>
      </c>
      <c r="S7796" t="s">
        <v>564</v>
      </c>
      <c r="T7796">
        <v>0</v>
      </c>
      <c r="U7796">
        <v>0</v>
      </c>
      <c r="V7796" t="s">
        <v>1</v>
      </c>
      <c r="W7796" t="s">
        <v>1</v>
      </c>
      <c r="X7796">
        <v>1</v>
      </c>
      <c r="Y7796" t="s">
        <v>565</v>
      </c>
    </row>
    <row r="7797" spans="1:25">
      <c r="A7797" t="s">
        <v>62</v>
      </c>
      <c r="B7797" t="s">
        <v>73</v>
      </c>
      <c r="C7797">
        <v>2018</v>
      </c>
      <c r="D7797" t="s">
        <v>74</v>
      </c>
      <c r="E7797">
        <v>13785</v>
      </c>
      <c r="F7797" s="13">
        <f t="shared" si="468"/>
        <v>69.833465110990545</v>
      </c>
      <c r="G7797" s="13">
        <f t="shared" si="469"/>
        <v>69.833465110990545</v>
      </c>
      <c r="H7797">
        <v>13.785</v>
      </c>
      <c r="I7797">
        <f t="shared" si="466"/>
        <v>6.9833465110990547E-2</v>
      </c>
      <c r="J7797">
        <f t="shared" si="467"/>
        <v>6.9833465110990547E-2</v>
      </c>
      <c r="K7797" t="s">
        <v>563</v>
      </c>
      <c r="L7797" t="s">
        <v>563</v>
      </c>
      <c r="M7797" t="s">
        <v>563</v>
      </c>
      <c r="N7797">
        <v>0</v>
      </c>
      <c r="O7797">
        <v>1</v>
      </c>
      <c r="P7797" t="s">
        <v>1</v>
      </c>
      <c r="Q7797" t="s">
        <v>1</v>
      </c>
      <c r="R7797">
        <v>1</v>
      </c>
      <c r="S7797" t="s">
        <v>564</v>
      </c>
      <c r="T7797">
        <v>0</v>
      </c>
      <c r="U7797">
        <v>0</v>
      </c>
      <c r="V7797" t="s">
        <v>1</v>
      </c>
      <c r="W7797" t="s">
        <v>1</v>
      </c>
      <c r="X7797">
        <v>1</v>
      </c>
      <c r="Y7797" t="s">
        <v>565</v>
      </c>
    </row>
    <row r="7798" spans="1:25">
      <c r="A7798" t="s">
        <v>62</v>
      </c>
      <c r="B7798" t="s">
        <v>73</v>
      </c>
      <c r="C7798">
        <v>2018</v>
      </c>
      <c r="D7798" t="s">
        <v>74</v>
      </c>
      <c r="E7798">
        <v>13843</v>
      </c>
      <c r="F7798" s="13">
        <f t="shared" si="468"/>
        <v>70.112037139533072</v>
      </c>
      <c r="G7798" s="13">
        <f t="shared" si="469"/>
        <v>70.112037139533072</v>
      </c>
      <c r="H7798">
        <v>13.843</v>
      </c>
      <c r="I7798">
        <f t="shared" si="466"/>
        <v>7.0112037139533068E-2</v>
      </c>
      <c r="J7798">
        <f t="shared" si="467"/>
        <v>7.0112037139533068E-2</v>
      </c>
      <c r="K7798" t="s">
        <v>563</v>
      </c>
      <c r="L7798" t="s">
        <v>563</v>
      </c>
      <c r="M7798" t="s">
        <v>563</v>
      </c>
      <c r="N7798">
        <v>0</v>
      </c>
      <c r="O7798">
        <v>1</v>
      </c>
      <c r="P7798" t="s">
        <v>1</v>
      </c>
      <c r="Q7798" t="s">
        <v>1</v>
      </c>
      <c r="R7798">
        <v>1</v>
      </c>
      <c r="S7798" t="s">
        <v>564</v>
      </c>
      <c r="T7798">
        <v>0</v>
      </c>
      <c r="U7798">
        <v>0</v>
      </c>
      <c r="V7798" t="s">
        <v>1</v>
      </c>
      <c r="W7798" t="s">
        <v>1</v>
      </c>
      <c r="X7798">
        <v>1</v>
      </c>
      <c r="Y7798" t="s">
        <v>565</v>
      </c>
    </row>
    <row r="7799" spans="1:25">
      <c r="A7799" t="s">
        <v>62</v>
      </c>
      <c r="B7799" t="s">
        <v>73</v>
      </c>
      <c r="C7799">
        <v>2018</v>
      </c>
      <c r="D7799" t="s">
        <v>74</v>
      </c>
      <c r="E7799">
        <v>13855</v>
      </c>
      <c r="F7799" s="13">
        <f t="shared" si="468"/>
        <v>70.169665175192478</v>
      </c>
      <c r="G7799" s="13">
        <f t="shared" si="469"/>
        <v>70.169665175192478</v>
      </c>
      <c r="H7799">
        <v>13.855</v>
      </c>
      <c r="I7799">
        <f t="shared" si="466"/>
        <v>7.0169665175192478E-2</v>
      </c>
      <c r="J7799">
        <f t="shared" si="467"/>
        <v>7.0169665175192478E-2</v>
      </c>
      <c r="K7799" t="s">
        <v>563</v>
      </c>
      <c r="L7799" t="s">
        <v>563</v>
      </c>
      <c r="M7799" t="s">
        <v>563</v>
      </c>
      <c r="N7799">
        <v>0</v>
      </c>
      <c r="O7799">
        <v>1</v>
      </c>
      <c r="P7799" t="s">
        <v>1</v>
      </c>
      <c r="Q7799" t="s">
        <v>1</v>
      </c>
      <c r="R7799">
        <v>1</v>
      </c>
      <c r="S7799" t="s">
        <v>564</v>
      </c>
      <c r="T7799">
        <v>0</v>
      </c>
      <c r="U7799">
        <v>0</v>
      </c>
      <c r="V7799" t="s">
        <v>1</v>
      </c>
      <c r="W7799" t="s">
        <v>1</v>
      </c>
      <c r="X7799">
        <v>1</v>
      </c>
      <c r="Y7799" t="s">
        <v>565</v>
      </c>
    </row>
    <row r="7800" spans="1:25">
      <c r="A7800" t="s">
        <v>62</v>
      </c>
      <c r="B7800" t="s">
        <v>73</v>
      </c>
      <c r="C7800">
        <v>2018</v>
      </c>
      <c r="D7800" t="s">
        <v>74</v>
      </c>
      <c r="E7800">
        <v>14465</v>
      </c>
      <c r="F7800" s="13">
        <f t="shared" si="468"/>
        <v>73.09573463806143</v>
      </c>
      <c r="G7800" s="13">
        <f t="shared" si="469"/>
        <v>73.09573463806143</v>
      </c>
      <c r="H7800">
        <v>14.465</v>
      </c>
      <c r="I7800">
        <f t="shared" si="466"/>
        <v>7.3095734638061433E-2</v>
      </c>
      <c r="J7800">
        <f t="shared" si="467"/>
        <v>7.3095734638061433E-2</v>
      </c>
      <c r="K7800" t="s">
        <v>563</v>
      </c>
      <c r="L7800" t="s">
        <v>563</v>
      </c>
      <c r="M7800" t="s">
        <v>563</v>
      </c>
      <c r="N7800">
        <v>0</v>
      </c>
      <c r="O7800">
        <v>1</v>
      </c>
      <c r="P7800" t="s">
        <v>1</v>
      </c>
      <c r="Q7800" t="s">
        <v>1</v>
      </c>
      <c r="R7800">
        <v>1</v>
      </c>
      <c r="S7800" t="s">
        <v>564</v>
      </c>
      <c r="T7800">
        <v>0</v>
      </c>
      <c r="U7800">
        <v>0</v>
      </c>
      <c r="V7800" t="s">
        <v>1</v>
      </c>
      <c r="W7800" t="s">
        <v>1</v>
      </c>
      <c r="X7800">
        <v>1</v>
      </c>
      <c r="Y7800" t="s">
        <v>565</v>
      </c>
    </row>
    <row r="7801" spans="1:25">
      <c r="A7801" t="s">
        <v>62</v>
      </c>
      <c r="B7801" t="s">
        <v>73</v>
      </c>
      <c r="C7801">
        <v>2018</v>
      </c>
      <c r="D7801" t="s">
        <v>74</v>
      </c>
      <c r="E7801">
        <v>14557</v>
      </c>
      <c r="F7801" s="13">
        <f t="shared" si="468"/>
        <v>73.536482270431236</v>
      </c>
      <c r="G7801" s="13">
        <f t="shared" si="469"/>
        <v>73.536482270431236</v>
      </c>
      <c r="H7801">
        <v>14.557</v>
      </c>
      <c r="I7801">
        <f t="shared" si="466"/>
        <v>7.3536482270431233E-2</v>
      </c>
      <c r="J7801">
        <f t="shared" si="467"/>
        <v>7.3536482270431233E-2</v>
      </c>
      <c r="K7801" t="s">
        <v>563</v>
      </c>
      <c r="L7801" t="s">
        <v>563</v>
      </c>
      <c r="M7801" t="s">
        <v>563</v>
      </c>
      <c r="N7801">
        <v>0</v>
      </c>
      <c r="O7801">
        <v>1</v>
      </c>
      <c r="P7801" t="s">
        <v>1</v>
      </c>
      <c r="Q7801" t="s">
        <v>1</v>
      </c>
      <c r="R7801">
        <v>1</v>
      </c>
      <c r="S7801" t="s">
        <v>564</v>
      </c>
      <c r="T7801">
        <v>0</v>
      </c>
      <c r="U7801">
        <v>0</v>
      </c>
      <c r="V7801" t="s">
        <v>1</v>
      </c>
      <c r="W7801" t="s">
        <v>1</v>
      </c>
      <c r="X7801">
        <v>1</v>
      </c>
      <c r="Y7801" t="s">
        <v>565</v>
      </c>
    </row>
    <row r="7802" spans="1:25">
      <c r="A7802" t="s">
        <v>62</v>
      </c>
      <c r="B7802" t="s">
        <v>73</v>
      </c>
      <c r="C7802">
        <v>2018</v>
      </c>
      <c r="D7802" t="s">
        <v>74</v>
      </c>
      <c r="E7802">
        <v>14598</v>
      </c>
      <c r="F7802" s="13">
        <f t="shared" si="468"/>
        <v>73.732855881294697</v>
      </c>
      <c r="G7802" s="13">
        <f t="shared" si="469"/>
        <v>73.732855881294697</v>
      </c>
      <c r="H7802">
        <v>14.598000000000001</v>
      </c>
      <c r="I7802">
        <f t="shared" si="466"/>
        <v>7.373285588129469E-2</v>
      </c>
      <c r="J7802">
        <f t="shared" si="467"/>
        <v>7.373285588129469E-2</v>
      </c>
      <c r="K7802" t="s">
        <v>563</v>
      </c>
      <c r="L7802" t="s">
        <v>563</v>
      </c>
      <c r="M7802" t="s">
        <v>563</v>
      </c>
      <c r="N7802">
        <v>0</v>
      </c>
      <c r="O7802">
        <v>1</v>
      </c>
      <c r="P7802" t="s">
        <v>1</v>
      </c>
      <c r="Q7802" t="s">
        <v>1</v>
      </c>
      <c r="R7802">
        <v>1</v>
      </c>
      <c r="S7802" t="s">
        <v>564</v>
      </c>
      <c r="T7802">
        <v>0</v>
      </c>
      <c r="U7802">
        <v>0</v>
      </c>
      <c r="V7802" t="s">
        <v>1</v>
      </c>
      <c r="W7802" t="s">
        <v>1</v>
      </c>
      <c r="X7802">
        <v>1</v>
      </c>
      <c r="Y7802" t="s">
        <v>565</v>
      </c>
    </row>
    <row r="7803" spans="1:25">
      <c r="A7803" t="s">
        <v>62</v>
      </c>
      <c r="B7803" t="s">
        <v>73</v>
      </c>
      <c r="C7803">
        <v>2018</v>
      </c>
      <c r="D7803" t="s">
        <v>74</v>
      </c>
      <c r="E7803">
        <v>14645</v>
      </c>
      <c r="F7803" s="13">
        <f t="shared" si="468"/>
        <v>73.957931954479719</v>
      </c>
      <c r="G7803" s="13">
        <f t="shared" si="469"/>
        <v>73.957931954479719</v>
      </c>
      <c r="H7803">
        <v>14.645</v>
      </c>
      <c r="I7803">
        <f t="shared" si="466"/>
        <v>7.3957931954479722E-2</v>
      </c>
      <c r="J7803">
        <f t="shared" si="467"/>
        <v>7.3957931954479722E-2</v>
      </c>
      <c r="K7803" t="s">
        <v>563</v>
      </c>
      <c r="L7803" t="s">
        <v>563</v>
      </c>
      <c r="M7803" t="s">
        <v>563</v>
      </c>
      <c r="N7803">
        <v>0</v>
      </c>
      <c r="O7803">
        <v>1</v>
      </c>
      <c r="P7803" t="s">
        <v>1</v>
      </c>
      <c r="Q7803" t="s">
        <v>1</v>
      </c>
      <c r="R7803">
        <v>1</v>
      </c>
      <c r="S7803" t="s">
        <v>564</v>
      </c>
      <c r="T7803">
        <v>0</v>
      </c>
      <c r="U7803">
        <v>0</v>
      </c>
      <c r="V7803" t="s">
        <v>1</v>
      </c>
      <c r="W7803" t="s">
        <v>1</v>
      </c>
      <c r="X7803">
        <v>1</v>
      </c>
      <c r="Y7803" t="s">
        <v>565</v>
      </c>
    </row>
    <row r="7804" spans="1:25">
      <c r="A7804" t="s">
        <v>62</v>
      </c>
      <c r="B7804" t="s">
        <v>73</v>
      </c>
      <c r="C7804">
        <v>2018</v>
      </c>
      <c r="D7804" t="s">
        <v>74</v>
      </c>
      <c r="E7804">
        <v>14692</v>
      </c>
      <c r="F7804" s="13">
        <f t="shared" si="468"/>
        <v>74.182970613828843</v>
      </c>
      <c r="G7804" s="13">
        <f t="shared" si="469"/>
        <v>74.182970613828843</v>
      </c>
      <c r="H7804">
        <v>14.692</v>
      </c>
      <c r="I7804">
        <f t="shared" si="466"/>
        <v>7.418297061382885E-2</v>
      </c>
      <c r="J7804">
        <f t="shared" si="467"/>
        <v>7.418297061382885E-2</v>
      </c>
      <c r="K7804" t="s">
        <v>563</v>
      </c>
      <c r="L7804" t="s">
        <v>563</v>
      </c>
      <c r="M7804" t="s">
        <v>563</v>
      </c>
      <c r="N7804">
        <v>0</v>
      </c>
      <c r="O7804">
        <v>1</v>
      </c>
      <c r="P7804" t="s">
        <v>1</v>
      </c>
      <c r="Q7804" t="s">
        <v>1</v>
      </c>
      <c r="R7804">
        <v>1</v>
      </c>
      <c r="S7804" t="s">
        <v>564</v>
      </c>
      <c r="T7804">
        <v>0</v>
      </c>
      <c r="U7804">
        <v>0</v>
      </c>
      <c r="V7804" t="s">
        <v>1</v>
      </c>
      <c r="W7804" t="s">
        <v>1</v>
      </c>
      <c r="X7804">
        <v>1</v>
      </c>
      <c r="Y7804" t="s">
        <v>565</v>
      </c>
    </row>
    <row r="7805" spans="1:25">
      <c r="A7805" t="s">
        <v>62</v>
      </c>
      <c r="B7805" t="s">
        <v>73</v>
      </c>
      <c r="C7805">
        <v>2018</v>
      </c>
      <c r="D7805" t="s">
        <v>74</v>
      </c>
      <c r="E7805">
        <v>14779</v>
      </c>
      <c r="F7805" s="13">
        <f t="shared" si="468"/>
        <v>74.599433236467917</v>
      </c>
      <c r="G7805" s="13">
        <f t="shared" si="469"/>
        <v>74.599433236467917</v>
      </c>
      <c r="H7805">
        <v>14.779</v>
      </c>
      <c r="I7805">
        <f t="shared" si="466"/>
        <v>7.4599433236467921E-2</v>
      </c>
      <c r="J7805">
        <f t="shared" si="467"/>
        <v>7.4599433236467921E-2</v>
      </c>
      <c r="K7805" t="s">
        <v>563</v>
      </c>
      <c r="L7805" t="s">
        <v>563</v>
      </c>
      <c r="M7805" t="s">
        <v>563</v>
      </c>
      <c r="N7805">
        <v>0</v>
      </c>
      <c r="O7805">
        <v>1</v>
      </c>
      <c r="P7805" t="s">
        <v>1</v>
      </c>
      <c r="Q7805" t="s">
        <v>1</v>
      </c>
      <c r="R7805">
        <v>1</v>
      </c>
      <c r="S7805" t="s">
        <v>564</v>
      </c>
      <c r="T7805">
        <v>0</v>
      </c>
      <c r="U7805">
        <v>0</v>
      </c>
      <c r="V7805" t="s">
        <v>1</v>
      </c>
      <c r="W7805" t="s">
        <v>1</v>
      </c>
      <c r="X7805">
        <v>1</v>
      </c>
      <c r="Y7805" t="s">
        <v>565</v>
      </c>
    </row>
    <row r="7806" spans="1:25">
      <c r="A7806" t="s">
        <v>62</v>
      </c>
      <c r="B7806" t="s">
        <v>73</v>
      </c>
      <c r="C7806">
        <v>2018</v>
      </c>
      <c r="D7806" t="s">
        <v>74</v>
      </c>
      <c r="E7806">
        <v>15030</v>
      </c>
      <c r="F7806" s="13">
        <f t="shared" si="468"/>
        <v>75.800242978260727</v>
      </c>
      <c r="G7806" s="13">
        <f t="shared" si="469"/>
        <v>75.800242978260727</v>
      </c>
      <c r="H7806">
        <v>15.03</v>
      </c>
      <c r="I7806">
        <f t="shared" si="466"/>
        <v>7.5800242978260726E-2</v>
      </c>
      <c r="J7806">
        <f t="shared" si="467"/>
        <v>7.5800242978260726E-2</v>
      </c>
      <c r="K7806" t="s">
        <v>563</v>
      </c>
      <c r="L7806" t="s">
        <v>563</v>
      </c>
      <c r="M7806" t="s">
        <v>563</v>
      </c>
      <c r="N7806">
        <v>0</v>
      </c>
      <c r="O7806">
        <v>1</v>
      </c>
      <c r="P7806" t="s">
        <v>1</v>
      </c>
      <c r="Q7806" t="s">
        <v>1</v>
      </c>
      <c r="R7806">
        <v>1</v>
      </c>
      <c r="S7806" t="s">
        <v>564</v>
      </c>
      <c r="T7806">
        <v>0</v>
      </c>
      <c r="U7806">
        <v>0</v>
      </c>
      <c r="V7806" t="s">
        <v>1</v>
      </c>
      <c r="W7806" t="s">
        <v>1</v>
      </c>
      <c r="X7806">
        <v>1</v>
      </c>
      <c r="Y7806" t="s">
        <v>565</v>
      </c>
    </row>
    <row r="7807" spans="1:25">
      <c r="A7807" t="s">
        <v>62</v>
      </c>
      <c r="B7807" t="s">
        <v>73</v>
      </c>
      <c r="C7807">
        <v>2018</v>
      </c>
      <c r="D7807" t="s">
        <v>74</v>
      </c>
      <c r="E7807">
        <v>15749</v>
      </c>
      <c r="F7807" s="13">
        <f t="shared" si="468"/>
        <v>79.234326522887528</v>
      </c>
      <c r="G7807" s="13">
        <f t="shared" si="469"/>
        <v>79.234326522887528</v>
      </c>
      <c r="H7807">
        <v>15.749000000000001</v>
      </c>
      <c r="I7807">
        <f t="shared" si="466"/>
        <v>7.9234326522887533E-2</v>
      </c>
      <c r="J7807">
        <f t="shared" si="467"/>
        <v>7.9234326522887533E-2</v>
      </c>
      <c r="K7807" t="s">
        <v>563</v>
      </c>
      <c r="L7807" t="s">
        <v>563</v>
      </c>
      <c r="M7807" t="s">
        <v>563</v>
      </c>
      <c r="N7807">
        <v>0</v>
      </c>
      <c r="O7807">
        <v>1</v>
      </c>
      <c r="P7807" t="s">
        <v>1</v>
      </c>
      <c r="Q7807" t="s">
        <v>1</v>
      </c>
      <c r="R7807">
        <v>1</v>
      </c>
      <c r="S7807" t="s">
        <v>564</v>
      </c>
      <c r="T7807">
        <v>0</v>
      </c>
      <c r="U7807">
        <v>0</v>
      </c>
      <c r="V7807" t="s">
        <v>1</v>
      </c>
      <c r="W7807" t="s">
        <v>1</v>
      </c>
      <c r="X7807">
        <v>1</v>
      </c>
      <c r="Y7807" t="s">
        <v>565</v>
      </c>
    </row>
    <row r="7808" spans="1:25">
      <c r="A7808" t="s">
        <v>62</v>
      </c>
      <c r="B7808" t="s">
        <v>73</v>
      </c>
      <c r="C7808">
        <v>2018</v>
      </c>
      <c r="D7808" t="s">
        <v>74</v>
      </c>
      <c r="E7808">
        <v>16066</v>
      </c>
      <c r="F7808" s="13">
        <f t="shared" si="468"/>
        <v>80.745779766816156</v>
      </c>
      <c r="G7808" s="13">
        <f t="shared" si="469"/>
        <v>80.745779766816156</v>
      </c>
      <c r="H7808">
        <v>16.065999999999999</v>
      </c>
      <c r="I7808">
        <f t="shared" si="466"/>
        <v>8.0745779766816156E-2</v>
      </c>
      <c r="J7808">
        <f t="shared" si="467"/>
        <v>8.0745779766816156E-2</v>
      </c>
      <c r="K7808" t="s">
        <v>563</v>
      </c>
      <c r="L7808" t="s">
        <v>563</v>
      </c>
      <c r="M7808" t="s">
        <v>563</v>
      </c>
      <c r="N7808">
        <v>0</v>
      </c>
      <c r="O7808">
        <v>1</v>
      </c>
      <c r="P7808" t="s">
        <v>1</v>
      </c>
      <c r="Q7808" t="s">
        <v>1</v>
      </c>
      <c r="R7808">
        <v>1</v>
      </c>
      <c r="S7808" t="s">
        <v>564</v>
      </c>
      <c r="T7808">
        <v>0</v>
      </c>
      <c r="U7808">
        <v>0</v>
      </c>
      <c r="V7808" t="s">
        <v>1</v>
      </c>
      <c r="W7808" t="s">
        <v>1</v>
      </c>
      <c r="X7808">
        <v>1</v>
      </c>
      <c r="Y7808" t="s">
        <v>565</v>
      </c>
    </row>
    <row r="7809" spans="1:25">
      <c r="A7809" t="s">
        <v>62</v>
      </c>
      <c r="B7809" t="s">
        <v>73</v>
      </c>
      <c r="C7809">
        <v>2018</v>
      </c>
      <c r="D7809" t="s">
        <v>74</v>
      </c>
      <c r="E7809">
        <v>16111</v>
      </c>
      <c r="F7809" s="13">
        <f t="shared" si="468"/>
        <v>80.960213476598184</v>
      </c>
      <c r="G7809" s="13">
        <f t="shared" si="469"/>
        <v>80.960213476598184</v>
      </c>
      <c r="H7809">
        <v>16.111000000000001</v>
      </c>
      <c r="I7809">
        <f t="shared" si="466"/>
        <v>8.0960213476598181E-2</v>
      </c>
      <c r="J7809">
        <f t="shared" si="467"/>
        <v>8.0960213476598181E-2</v>
      </c>
      <c r="K7809" t="s">
        <v>563</v>
      </c>
      <c r="L7809" t="s">
        <v>563</v>
      </c>
      <c r="M7809" t="s">
        <v>563</v>
      </c>
      <c r="N7809">
        <v>0</v>
      </c>
      <c r="O7809">
        <v>1</v>
      </c>
      <c r="P7809" t="s">
        <v>1</v>
      </c>
      <c r="Q7809" t="s">
        <v>1</v>
      </c>
      <c r="R7809">
        <v>1</v>
      </c>
      <c r="S7809" t="s">
        <v>564</v>
      </c>
      <c r="T7809">
        <v>0</v>
      </c>
      <c r="U7809">
        <v>0</v>
      </c>
      <c r="V7809" t="s">
        <v>1</v>
      </c>
      <c r="W7809" t="s">
        <v>1</v>
      </c>
      <c r="X7809">
        <v>1</v>
      </c>
      <c r="Y7809" t="s">
        <v>565</v>
      </c>
    </row>
    <row r="7810" spans="1:25">
      <c r="A7810" t="s">
        <v>62</v>
      </c>
      <c r="B7810" t="s">
        <v>73</v>
      </c>
      <c r="C7810">
        <v>2018</v>
      </c>
      <c r="D7810" t="s">
        <v>74</v>
      </c>
      <c r="E7810">
        <v>16132</v>
      </c>
      <c r="F7810" s="13">
        <f t="shared" si="468"/>
        <v>81.060271918905926</v>
      </c>
      <c r="G7810" s="13">
        <f t="shared" si="469"/>
        <v>81.060271918905926</v>
      </c>
      <c r="H7810">
        <v>16.132000000000001</v>
      </c>
      <c r="I7810">
        <f t="shared" si="466"/>
        <v>8.1060271918905927E-2</v>
      </c>
      <c r="J7810">
        <f t="shared" si="467"/>
        <v>8.1060271918905927E-2</v>
      </c>
      <c r="K7810" t="s">
        <v>563</v>
      </c>
      <c r="L7810" t="s">
        <v>563</v>
      </c>
      <c r="M7810" t="s">
        <v>563</v>
      </c>
      <c r="N7810">
        <v>0</v>
      </c>
      <c r="O7810">
        <v>1</v>
      </c>
      <c r="P7810" t="s">
        <v>1</v>
      </c>
      <c r="Q7810" t="s">
        <v>1</v>
      </c>
      <c r="R7810">
        <v>1</v>
      </c>
      <c r="S7810" t="s">
        <v>564</v>
      </c>
      <c r="T7810">
        <v>0</v>
      </c>
      <c r="U7810">
        <v>0</v>
      </c>
      <c r="V7810" t="s">
        <v>1</v>
      </c>
      <c r="W7810" t="s">
        <v>1</v>
      </c>
      <c r="X7810">
        <v>1</v>
      </c>
      <c r="Y7810" t="s">
        <v>565</v>
      </c>
    </row>
    <row r="7811" spans="1:25">
      <c r="A7811" t="s">
        <v>62</v>
      </c>
      <c r="B7811" t="s">
        <v>73</v>
      </c>
      <c r="C7811">
        <v>2018</v>
      </c>
      <c r="D7811" t="s">
        <v>74</v>
      </c>
      <c r="E7811">
        <v>16316</v>
      </c>
      <c r="F7811" s="13">
        <f t="shared" si="468"/>
        <v>81.936686939146242</v>
      </c>
      <c r="G7811" s="13">
        <f t="shared" si="469"/>
        <v>81.936686939146242</v>
      </c>
      <c r="H7811">
        <v>16.315999999999999</v>
      </c>
      <c r="I7811">
        <f t="shared" si="466"/>
        <v>8.1936686939146242E-2</v>
      </c>
      <c r="J7811">
        <f t="shared" si="467"/>
        <v>8.1936686939146242E-2</v>
      </c>
      <c r="K7811" t="s">
        <v>563</v>
      </c>
      <c r="L7811" t="s">
        <v>563</v>
      </c>
      <c r="M7811" t="s">
        <v>563</v>
      </c>
      <c r="N7811">
        <v>0</v>
      </c>
      <c r="O7811">
        <v>1</v>
      </c>
      <c r="P7811" t="s">
        <v>1</v>
      </c>
      <c r="Q7811" t="s">
        <v>1</v>
      </c>
      <c r="R7811">
        <v>1</v>
      </c>
      <c r="S7811" t="s">
        <v>564</v>
      </c>
      <c r="T7811">
        <v>0</v>
      </c>
      <c r="U7811">
        <v>0</v>
      </c>
      <c r="V7811" t="s">
        <v>1</v>
      </c>
      <c r="W7811" t="s">
        <v>1</v>
      </c>
      <c r="X7811">
        <v>1</v>
      </c>
      <c r="Y7811" t="s">
        <v>565</v>
      </c>
    </row>
    <row r="7812" spans="1:25">
      <c r="A7812" t="s">
        <v>62</v>
      </c>
      <c r="B7812" t="s">
        <v>73</v>
      </c>
      <c r="C7812">
        <v>2018</v>
      </c>
      <c r="D7812" t="s">
        <v>74</v>
      </c>
      <c r="E7812">
        <v>16428</v>
      </c>
      <c r="F7812" s="13">
        <f t="shared" si="468"/>
        <v>82.469905971276233</v>
      </c>
      <c r="G7812" s="13">
        <f t="shared" si="469"/>
        <v>82.469905971276233</v>
      </c>
      <c r="H7812">
        <v>16.428000000000001</v>
      </c>
      <c r="I7812">
        <f t="shared" si="466"/>
        <v>8.2469905971276236E-2</v>
      </c>
      <c r="J7812">
        <f t="shared" si="467"/>
        <v>8.2469905971276236E-2</v>
      </c>
      <c r="K7812" t="s">
        <v>563</v>
      </c>
      <c r="L7812" t="s">
        <v>563</v>
      </c>
      <c r="M7812" t="s">
        <v>563</v>
      </c>
      <c r="N7812">
        <v>0</v>
      </c>
      <c r="O7812">
        <v>1</v>
      </c>
      <c r="P7812" t="s">
        <v>1</v>
      </c>
      <c r="Q7812" t="s">
        <v>1</v>
      </c>
      <c r="R7812">
        <v>1</v>
      </c>
      <c r="S7812" t="s">
        <v>564</v>
      </c>
      <c r="T7812">
        <v>0</v>
      </c>
      <c r="U7812">
        <v>0</v>
      </c>
      <c r="V7812" t="s">
        <v>1</v>
      </c>
      <c r="W7812" t="s">
        <v>1</v>
      </c>
      <c r="X7812">
        <v>1</v>
      </c>
      <c r="Y7812" t="s">
        <v>565</v>
      </c>
    </row>
    <row r="7813" spans="1:25">
      <c r="A7813" t="s">
        <v>62</v>
      </c>
      <c r="B7813" t="s">
        <v>73</v>
      </c>
      <c r="C7813">
        <v>2018</v>
      </c>
      <c r="D7813" t="s">
        <v>74</v>
      </c>
      <c r="E7813">
        <v>16655</v>
      </c>
      <c r="F7813" s="13">
        <f t="shared" si="468"/>
        <v>83.55005059156835</v>
      </c>
      <c r="G7813" s="13">
        <f t="shared" si="469"/>
        <v>83.55005059156835</v>
      </c>
      <c r="H7813">
        <v>16.655000000000001</v>
      </c>
      <c r="I7813">
        <f t="shared" ref="I7813:I7876" si="470">F7813/1000</f>
        <v>8.3550050591568351E-2</v>
      </c>
      <c r="J7813">
        <f t="shared" ref="J7813:J7876" si="471">G7813/1000</f>
        <v>8.3550050591568351E-2</v>
      </c>
      <c r="K7813" t="s">
        <v>563</v>
      </c>
      <c r="L7813" t="s">
        <v>563</v>
      </c>
      <c r="M7813" t="s">
        <v>563</v>
      </c>
      <c r="N7813">
        <v>0</v>
      </c>
      <c r="O7813">
        <v>1</v>
      </c>
      <c r="P7813" t="s">
        <v>1</v>
      </c>
      <c r="Q7813" t="s">
        <v>1</v>
      </c>
      <c r="R7813">
        <v>1</v>
      </c>
      <c r="S7813" t="s">
        <v>564</v>
      </c>
      <c r="T7813">
        <v>0</v>
      </c>
      <c r="U7813">
        <v>0</v>
      </c>
      <c r="V7813" t="s">
        <v>1</v>
      </c>
      <c r="W7813" t="s">
        <v>1</v>
      </c>
      <c r="X7813">
        <v>1</v>
      </c>
      <c r="Y7813" t="s">
        <v>565</v>
      </c>
    </row>
    <row r="7814" spans="1:25">
      <c r="A7814" t="s">
        <v>62</v>
      </c>
      <c r="B7814" t="s">
        <v>73</v>
      </c>
      <c r="C7814">
        <v>2018</v>
      </c>
      <c r="D7814" t="s">
        <v>74</v>
      </c>
      <c r="E7814">
        <v>16844</v>
      </c>
      <c r="F7814" s="13">
        <f t="shared" ref="F7814:F7877" si="472">0.0083*E7814^(0.9482)</f>
        <v>84.448795984971369</v>
      </c>
      <c r="G7814" s="13">
        <f t="shared" ref="G7814:G7877" si="473">0.0083*E7814^(0.9482)</f>
        <v>84.448795984971369</v>
      </c>
      <c r="H7814">
        <v>16.844000000000001</v>
      </c>
      <c r="I7814">
        <f t="shared" si="470"/>
        <v>8.4448795984971375E-2</v>
      </c>
      <c r="J7814">
        <f t="shared" si="471"/>
        <v>8.4448795984971375E-2</v>
      </c>
      <c r="K7814" t="s">
        <v>563</v>
      </c>
      <c r="L7814" t="s">
        <v>563</v>
      </c>
      <c r="M7814" t="s">
        <v>563</v>
      </c>
      <c r="N7814">
        <v>0</v>
      </c>
      <c r="O7814">
        <v>1</v>
      </c>
      <c r="P7814" t="s">
        <v>1</v>
      </c>
      <c r="Q7814" t="s">
        <v>1</v>
      </c>
      <c r="R7814">
        <v>1</v>
      </c>
      <c r="S7814" t="s">
        <v>564</v>
      </c>
      <c r="T7814">
        <v>0</v>
      </c>
      <c r="U7814">
        <v>0</v>
      </c>
      <c r="V7814" t="s">
        <v>1</v>
      </c>
      <c r="W7814" t="s">
        <v>1</v>
      </c>
      <c r="X7814">
        <v>1</v>
      </c>
      <c r="Y7814" t="s">
        <v>565</v>
      </c>
    </row>
    <row r="7815" spans="1:25">
      <c r="A7815" t="s">
        <v>62</v>
      </c>
      <c r="B7815" t="s">
        <v>73</v>
      </c>
      <c r="C7815">
        <v>2018</v>
      </c>
      <c r="D7815" t="s">
        <v>74</v>
      </c>
      <c r="E7815">
        <v>17014</v>
      </c>
      <c r="F7815" s="13">
        <f t="shared" si="472"/>
        <v>85.25674501250711</v>
      </c>
      <c r="G7815" s="13">
        <f t="shared" si="473"/>
        <v>85.25674501250711</v>
      </c>
      <c r="H7815">
        <v>17.013999999999999</v>
      </c>
      <c r="I7815">
        <f t="shared" si="470"/>
        <v>8.5256745012507115E-2</v>
      </c>
      <c r="J7815">
        <f t="shared" si="471"/>
        <v>8.5256745012507115E-2</v>
      </c>
      <c r="K7815" t="s">
        <v>563</v>
      </c>
      <c r="L7815" t="s">
        <v>563</v>
      </c>
      <c r="M7815" t="s">
        <v>563</v>
      </c>
      <c r="N7815">
        <v>0</v>
      </c>
      <c r="O7815">
        <v>1</v>
      </c>
      <c r="P7815" t="s">
        <v>1</v>
      </c>
      <c r="Q7815" t="s">
        <v>1</v>
      </c>
      <c r="R7815">
        <v>1</v>
      </c>
      <c r="S7815" t="s">
        <v>564</v>
      </c>
      <c r="T7815">
        <v>0</v>
      </c>
      <c r="U7815">
        <v>0</v>
      </c>
      <c r="V7815" t="s">
        <v>1</v>
      </c>
      <c r="W7815" t="s">
        <v>1</v>
      </c>
      <c r="X7815">
        <v>1</v>
      </c>
      <c r="Y7815" t="s">
        <v>565</v>
      </c>
    </row>
    <row r="7816" spans="1:25">
      <c r="A7816" t="s">
        <v>62</v>
      </c>
      <c r="B7816" t="s">
        <v>73</v>
      </c>
      <c r="C7816">
        <v>2018</v>
      </c>
      <c r="D7816" t="s">
        <v>74</v>
      </c>
      <c r="E7816">
        <v>17376</v>
      </c>
      <c r="F7816" s="13">
        <f t="shared" si="472"/>
        <v>86.975813653058026</v>
      </c>
      <c r="G7816" s="13">
        <f t="shared" si="473"/>
        <v>86.975813653058026</v>
      </c>
      <c r="H7816">
        <v>17.376000000000001</v>
      </c>
      <c r="I7816">
        <f t="shared" si="470"/>
        <v>8.6975813653058023E-2</v>
      </c>
      <c r="J7816">
        <f t="shared" si="471"/>
        <v>8.6975813653058023E-2</v>
      </c>
      <c r="K7816" t="s">
        <v>563</v>
      </c>
      <c r="L7816" t="s">
        <v>563</v>
      </c>
      <c r="M7816" t="s">
        <v>563</v>
      </c>
      <c r="N7816">
        <v>0</v>
      </c>
      <c r="O7816">
        <v>1</v>
      </c>
      <c r="P7816" t="s">
        <v>1</v>
      </c>
      <c r="Q7816" t="s">
        <v>1</v>
      </c>
      <c r="R7816">
        <v>1</v>
      </c>
      <c r="S7816" t="s">
        <v>564</v>
      </c>
      <c r="T7816">
        <v>0</v>
      </c>
      <c r="U7816">
        <v>0</v>
      </c>
      <c r="V7816" t="s">
        <v>1</v>
      </c>
      <c r="W7816" t="s">
        <v>1</v>
      </c>
      <c r="X7816">
        <v>1</v>
      </c>
      <c r="Y7816" t="s">
        <v>565</v>
      </c>
    </row>
    <row r="7817" spans="1:25">
      <c r="A7817" t="s">
        <v>62</v>
      </c>
      <c r="B7817" t="s">
        <v>73</v>
      </c>
      <c r="C7817">
        <v>2018</v>
      </c>
      <c r="D7817" t="s">
        <v>74</v>
      </c>
      <c r="E7817">
        <v>17484</v>
      </c>
      <c r="F7817" s="13">
        <f t="shared" si="472"/>
        <v>87.488323993353589</v>
      </c>
      <c r="G7817" s="13">
        <f t="shared" si="473"/>
        <v>87.488323993353589</v>
      </c>
      <c r="H7817">
        <v>17.484000000000002</v>
      </c>
      <c r="I7817">
        <f t="shared" si="470"/>
        <v>8.7488323993353587E-2</v>
      </c>
      <c r="J7817">
        <f t="shared" si="471"/>
        <v>8.7488323993353587E-2</v>
      </c>
      <c r="K7817" t="s">
        <v>563</v>
      </c>
      <c r="L7817" t="s">
        <v>563</v>
      </c>
      <c r="M7817" t="s">
        <v>563</v>
      </c>
      <c r="N7817">
        <v>0</v>
      </c>
      <c r="O7817">
        <v>1</v>
      </c>
      <c r="P7817" t="s">
        <v>1</v>
      </c>
      <c r="Q7817" t="s">
        <v>1</v>
      </c>
      <c r="R7817">
        <v>1</v>
      </c>
      <c r="S7817" t="s">
        <v>564</v>
      </c>
      <c r="T7817">
        <v>0</v>
      </c>
      <c r="U7817">
        <v>0</v>
      </c>
      <c r="V7817" t="s">
        <v>1</v>
      </c>
      <c r="W7817" t="s">
        <v>1</v>
      </c>
      <c r="X7817">
        <v>1</v>
      </c>
      <c r="Y7817" t="s">
        <v>565</v>
      </c>
    </row>
    <row r="7818" spans="1:25">
      <c r="A7818" t="s">
        <v>62</v>
      </c>
      <c r="B7818" t="s">
        <v>73</v>
      </c>
      <c r="C7818">
        <v>2018</v>
      </c>
      <c r="D7818" t="s">
        <v>74</v>
      </c>
      <c r="E7818">
        <v>17796</v>
      </c>
      <c r="F7818" s="13">
        <f t="shared" si="472"/>
        <v>88.967992121709898</v>
      </c>
      <c r="G7818" s="13">
        <f t="shared" si="473"/>
        <v>88.967992121709898</v>
      </c>
      <c r="H7818">
        <v>17.795999999999999</v>
      </c>
      <c r="I7818">
        <f t="shared" si="470"/>
        <v>8.8967992121709902E-2</v>
      </c>
      <c r="J7818">
        <f t="shared" si="471"/>
        <v>8.8967992121709902E-2</v>
      </c>
      <c r="K7818" t="s">
        <v>563</v>
      </c>
      <c r="L7818" t="s">
        <v>563</v>
      </c>
      <c r="M7818" t="s">
        <v>563</v>
      </c>
      <c r="N7818">
        <v>0</v>
      </c>
      <c r="O7818">
        <v>1</v>
      </c>
      <c r="P7818" t="s">
        <v>1</v>
      </c>
      <c r="Q7818" t="s">
        <v>1</v>
      </c>
      <c r="R7818">
        <v>1</v>
      </c>
      <c r="S7818" t="s">
        <v>564</v>
      </c>
      <c r="T7818">
        <v>0</v>
      </c>
      <c r="U7818">
        <v>0</v>
      </c>
      <c r="V7818" t="s">
        <v>1</v>
      </c>
      <c r="W7818" t="s">
        <v>1</v>
      </c>
      <c r="X7818">
        <v>1</v>
      </c>
      <c r="Y7818" t="s">
        <v>565</v>
      </c>
    </row>
    <row r="7819" spans="1:25">
      <c r="A7819" t="s">
        <v>62</v>
      </c>
      <c r="B7819" t="s">
        <v>73</v>
      </c>
      <c r="C7819">
        <v>2018</v>
      </c>
      <c r="D7819" t="s">
        <v>74</v>
      </c>
      <c r="E7819">
        <v>17902</v>
      </c>
      <c r="F7819" s="13">
        <f t="shared" si="472"/>
        <v>89.470392946739452</v>
      </c>
      <c r="G7819" s="13">
        <f t="shared" si="473"/>
        <v>89.470392946739452</v>
      </c>
      <c r="H7819">
        <v>17.902000000000001</v>
      </c>
      <c r="I7819">
        <f t="shared" si="470"/>
        <v>8.9470392946739447E-2</v>
      </c>
      <c r="J7819">
        <f t="shared" si="471"/>
        <v>8.9470392946739447E-2</v>
      </c>
      <c r="K7819" t="s">
        <v>563</v>
      </c>
      <c r="L7819" t="s">
        <v>563</v>
      </c>
      <c r="M7819" t="s">
        <v>563</v>
      </c>
      <c r="N7819">
        <v>0</v>
      </c>
      <c r="O7819">
        <v>1</v>
      </c>
      <c r="P7819" t="s">
        <v>1</v>
      </c>
      <c r="Q7819" t="s">
        <v>1</v>
      </c>
      <c r="R7819">
        <v>1</v>
      </c>
      <c r="S7819" t="s">
        <v>564</v>
      </c>
      <c r="T7819">
        <v>0</v>
      </c>
      <c r="U7819">
        <v>0</v>
      </c>
      <c r="V7819" t="s">
        <v>1</v>
      </c>
      <c r="W7819" t="s">
        <v>1</v>
      </c>
      <c r="X7819">
        <v>1</v>
      </c>
      <c r="Y7819" t="s">
        <v>565</v>
      </c>
    </row>
    <row r="7820" spans="1:25">
      <c r="A7820" t="s">
        <v>62</v>
      </c>
      <c r="B7820" t="s">
        <v>73</v>
      </c>
      <c r="C7820">
        <v>2018</v>
      </c>
      <c r="D7820" t="s">
        <v>74</v>
      </c>
      <c r="E7820">
        <v>18435</v>
      </c>
      <c r="F7820" s="13">
        <f t="shared" si="472"/>
        <v>91.994300090902215</v>
      </c>
      <c r="G7820" s="13">
        <f t="shared" si="473"/>
        <v>91.994300090902215</v>
      </c>
      <c r="H7820">
        <v>18.434999999999999</v>
      </c>
      <c r="I7820">
        <f t="shared" si="470"/>
        <v>9.1994300090902217E-2</v>
      </c>
      <c r="J7820">
        <f t="shared" si="471"/>
        <v>9.1994300090902217E-2</v>
      </c>
      <c r="K7820" t="s">
        <v>563</v>
      </c>
      <c r="L7820" t="s">
        <v>563</v>
      </c>
      <c r="M7820" t="s">
        <v>563</v>
      </c>
      <c r="N7820">
        <v>0</v>
      </c>
      <c r="O7820">
        <v>1</v>
      </c>
      <c r="P7820" t="s">
        <v>1</v>
      </c>
      <c r="Q7820" t="s">
        <v>1</v>
      </c>
      <c r="R7820">
        <v>1</v>
      </c>
      <c r="S7820" t="s">
        <v>564</v>
      </c>
      <c r="T7820">
        <v>0</v>
      </c>
      <c r="U7820">
        <v>0</v>
      </c>
      <c r="V7820" t="s">
        <v>1</v>
      </c>
      <c r="W7820" t="s">
        <v>1</v>
      </c>
      <c r="X7820">
        <v>1</v>
      </c>
      <c r="Y7820" t="s">
        <v>565</v>
      </c>
    </row>
    <row r="7821" spans="1:25">
      <c r="A7821" t="s">
        <v>62</v>
      </c>
      <c r="B7821" t="s">
        <v>73</v>
      </c>
      <c r="C7821">
        <v>2018</v>
      </c>
      <c r="D7821" t="s">
        <v>74</v>
      </c>
      <c r="E7821">
        <v>18517</v>
      </c>
      <c r="F7821" s="13">
        <f t="shared" si="472"/>
        <v>92.382255331825078</v>
      </c>
      <c r="G7821" s="13">
        <f t="shared" si="473"/>
        <v>92.382255331825078</v>
      </c>
      <c r="H7821">
        <v>18.516999999999999</v>
      </c>
      <c r="I7821">
        <f t="shared" si="470"/>
        <v>9.2382255331825078E-2</v>
      </c>
      <c r="J7821">
        <f t="shared" si="471"/>
        <v>9.2382255331825078E-2</v>
      </c>
      <c r="K7821" t="s">
        <v>563</v>
      </c>
      <c r="L7821" t="s">
        <v>563</v>
      </c>
      <c r="M7821" t="s">
        <v>563</v>
      </c>
      <c r="N7821">
        <v>0</v>
      </c>
      <c r="O7821">
        <v>1</v>
      </c>
      <c r="P7821" t="s">
        <v>1</v>
      </c>
      <c r="Q7821" t="s">
        <v>1</v>
      </c>
      <c r="R7821">
        <v>1</v>
      </c>
      <c r="S7821" t="s">
        <v>564</v>
      </c>
      <c r="T7821">
        <v>0</v>
      </c>
      <c r="U7821">
        <v>0</v>
      </c>
      <c r="V7821" t="s">
        <v>1</v>
      </c>
      <c r="W7821" t="s">
        <v>1</v>
      </c>
      <c r="X7821">
        <v>1</v>
      </c>
      <c r="Y7821" t="s">
        <v>565</v>
      </c>
    </row>
    <row r="7822" spans="1:25">
      <c r="A7822" t="s">
        <v>62</v>
      </c>
      <c r="B7822" t="s">
        <v>73</v>
      </c>
      <c r="C7822">
        <v>2018</v>
      </c>
      <c r="D7822" t="s">
        <v>74</v>
      </c>
      <c r="E7822">
        <v>18594</v>
      </c>
      <c r="F7822" s="13">
        <f t="shared" si="472"/>
        <v>92.746473748137291</v>
      </c>
      <c r="G7822" s="13">
        <f t="shared" si="473"/>
        <v>92.746473748137291</v>
      </c>
      <c r="H7822">
        <v>18.594000000000001</v>
      </c>
      <c r="I7822">
        <f t="shared" si="470"/>
        <v>9.2746473748137284E-2</v>
      </c>
      <c r="J7822">
        <f t="shared" si="471"/>
        <v>9.2746473748137284E-2</v>
      </c>
      <c r="K7822" t="s">
        <v>563</v>
      </c>
      <c r="L7822" t="s">
        <v>563</v>
      </c>
      <c r="M7822" t="s">
        <v>563</v>
      </c>
      <c r="N7822">
        <v>0</v>
      </c>
      <c r="O7822">
        <v>1</v>
      </c>
      <c r="P7822" t="s">
        <v>1</v>
      </c>
      <c r="Q7822" t="s">
        <v>1</v>
      </c>
      <c r="R7822">
        <v>1</v>
      </c>
      <c r="S7822" t="s">
        <v>564</v>
      </c>
      <c r="T7822">
        <v>0</v>
      </c>
      <c r="U7822">
        <v>0</v>
      </c>
      <c r="V7822" t="s">
        <v>1</v>
      </c>
      <c r="W7822" t="s">
        <v>1</v>
      </c>
      <c r="X7822">
        <v>1</v>
      </c>
      <c r="Y7822" t="s">
        <v>565</v>
      </c>
    </row>
    <row r="7823" spans="1:25">
      <c r="A7823" t="s">
        <v>62</v>
      </c>
      <c r="B7823" t="s">
        <v>73</v>
      </c>
      <c r="C7823">
        <v>2018</v>
      </c>
      <c r="D7823" t="s">
        <v>74</v>
      </c>
      <c r="E7823">
        <v>18679</v>
      </c>
      <c r="F7823" s="13">
        <f t="shared" si="472"/>
        <v>93.148442335927129</v>
      </c>
      <c r="G7823" s="13">
        <f t="shared" si="473"/>
        <v>93.148442335927129</v>
      </c>
      <c r="H7823">
        <v>18.678999999999998</v>
      </c>
      <c r="I7823">
        <f t="shared" si="470"/>
        <v>9.3148442335927131E-2</v>
      </c>
      <c r="J7823">
        <f t="shared" si="471"/>
        <v>9.3148442335927131E-2</v>
      </c>
      <c r="K7823" t="s">
        <v>563</v>
      </c>
      <c r="L7823" t="s">
        <v>563</v>
      </c>
      <c r="M7823" t="s">
        <v>563</v>
      </c>
      <c r="N7823">
        <v>0</v>
      </c>
      <c r="O7823">
        <v>1</v>
      </c>
      <c r="P7823" t="s">
        <v>1</v>
      </c>
      <c r="Q7823" t="s">
        <v>1</v>
      </c>
      <c r="R7823">
        <v>1</v>
      </c>
      <c r="S7823" t="s">
        <v>564</v>
      </c>
      <c r="T7823">
        <v>0</v>
      </c>
      <c r="U7823">
        <v>0</v>
      </c>
      <c r="V7823" t="s">
        <v>1</v>
      </c>
      <c r="W7823" t="s">
        <v>1</v>
      </c>
      <c r="X7823">
        <v>1</v>
      </c>
      <c r="Y7823" t="s">
        <v>565</v>
      </c>
    </row>
    <row r="7824" spans="1:25">
      <c r="A7824" t="s">
        <v>62</v>
      </c>
      <c r="B7824" t="s">
        <v>73</v>
      </c>
      <c r="C7824">
        <v>2018</v>
      </c>
      <c r="D7824" t="s">
        <v>74</v>
      </c>
      <c r="E7824">
        <v>18774</v>
      </c>
      <c r="F7824" s="13">
        <f t="shared" si="472"/>
        <v>93.597589251263742</v>
      </c>
      <c r="G7824" s="13">
        <f t="shared" si="473"/>
        <v>93.597589251263742</v>
      </c>
      <c r="H7824">
        <v>18.774000000000001</v>
      </c>
      <c r="I7824">
        <f t="shared" si="470"/>
        <v>9.3597589251263741E-2</v>
      </c>
      <c r="J7824">
        <f t="shared" si="471"/>
        <v>9.3597589251263741E-2</v>
      </c>
      <c r="K7824" t="s">
        <v>563</v>
      </c>
      <c r="L7824" t="s">
        <v>563</v>
      </c>
      <c r="M7824" t="s">
        <v>563</v>
      </c>
      <c r="N7824">
        <v>0</v>
      </c>
      <c r="O7824">
        <v>1</v>
      </c>
      <c r="P7824" t="s">
        <v>1</v>
      </c>
      <c r="Q7824" t="s">
        <v>1</v>
      </c>
      <c r="R7824">
        <v>1</v>
      </c>
      <c r="S7824" t="s">
        <v>564</v>
      </c>
      <c r="T7824">
        <v>0</v>
      </c>
      <c r="U7824">
        <v>0</v>
      </c>
      <c r="V7824" t="s">
        <v>1</v>
      </c>
      <c r="W7824" t="s">
        <v>1</v>
      </c>
      <c r="X7824">
        <v>1</v>
      </c>
      <c r="Y7824" t="s">
        <v>565</v>
      </c>
    </row>
    <row r="7825" spans="1:25">
      <c r="A7825" t="s">
        <v>62</v>
      </c>
      <c r="B7825" t="s">
        <v>73</v>
      </c>
      <c r="C7825">
        <v>2018</v>
      </c>
      <c r="D7825" t="s">
        <v>74</v>
      </c>
      <c r="E7825">
        <v>19146</v>
      </c>
      <c r="F7825" s="13">
        <f t="shared" si="472"/>
        <v>95.355226861544139</v>
      </c>
      <c r="G7825" s="13">
        <f t="shared" si="473"/>
        <v>95.355226861544139</v>
      </c>
      <c r="H7825">
        <v>19.146000000000001</v>
      </c>
      <c r="I7825">
        <f t="shared" si="470"/>
        <v>9.5355226861544143E-2</v>
      </c>
      <c r="J7825">
        <f t="shared" si="471"/>
        <v>9.5355226861544143E-2</v>
      </c>
      <c r="K7825" t="s">
        <v>563</v>
      </c>
      <c r="L7825" t="s">
        <v>563</v>
      </c>
      <c r="M7825" t="s">
        <v>563</v>
      </c>
      <c r="N7825">
        <v>0</v>
      </c>
      <c r="O7825">
        <v>1</v>
      </c>
      <c r="P7825" t="s">
        <v>1</v>
      </c>
      <c r="Q7825" t="s">
        <v>1</v>
      </c>
      <c r="R7825">
        <v>1</v>
      </c>
      <c r="S7825" t="s">
        <v>564</v>
      </c>
      <c r="T7825">
        <v>0</v>
      </c>
      <c r="U7825">
        <v>0</v>
      </c>
      <c r="V7825" t="s">
        <v>1</v>
      </c>
      <c r="W7825" t="s">
        <v>1</v>
      </c>
      <c r="X7825">
        <v>1</v>
      </c>
      <c r="Y7825" t="s">
        <v>565</v>
      </c>
    </row>
    <row r="7826" spans="1:25">
      <c r="A7826" t="s">
        <v>62</v>
      </c>
      <c r="B7826" t="s">
        <v>73</v>
      </c>
      <c r="C7826">
        <v>2018</v>
      </c>
      <c r="D7826" t="s">
        <v>74</v>
      </c>
      <c r="E7826">
        <v>19226</v>
      </c>
      <c r="F7826" s="13">
        <f t="shared" si="472"/>
        <v>95.732981193600082</v>
      </c>
      <c r="G7826" s="13">
        <f t="shared" si="473"/>
        <v>95.732981193600082</v>
      </c>
      <c r="H7826">
        <v>19.225999999999999</v>
      </c>
      <c r="I7826">
        <f t="shared" si="470"/>
        <v>9.5732981193600089E-2</v>
      </c>
      <c r="J7826">
        <f t="shared" si="471"/>
        <v>9.5732981193600089E-2</v>
      </c>
      <c r="K7826" t="s">
        <v>563</v>
      </c>
      <c r="L7826" t="s">
        <v>563</v>
      </c>
      <c r="M7826" t="s">
        <v>563</v>
      </c>
      <c r="N7826">
        <v>0</v>
      </c>
      <c r="O7826">
        <v>1</v>
      </c>
      <c r="P7826" t="s">
        <v>1</v>
      </c>
      <c r="Q7826" t="s">
        <v>1</v>
      </c>
      <c r="R7826">
        <v>1</v>
      </c>
      <c r="S7826" t="s">
        <v>564</v>
      </c>
      <c r="T7826">
        <v>0</v>
      </c>
      <c r="U7826">
        <v>0</v>
      </c>
      <c r="V7826" t="s">
        <v>1</v>
      </c>
      <c r="W7826" t="s">
        <v>1</v>
      </c>
      <c r="X7826">
        <v>1</v>
      </c>
      <c r="Y7826" t="s">
        <v>565</v>
      </c>
    </row>
    <row r="7827" spans="1:25">
      <c r="A7827" t="s">
        <v>62</v>
      </c>
      <c r="B7827" t="s">
        <v>73</v>
      </c>
      <c r="C7827">
        <v>2018</v>
      </c>
      <c r="D7827" t="s">
        <v>74</v>
      </c>
      <c r="E7827">
        <v>19296</v>
      </c>
      <c r="F7827" s="13">
        <f t="shared" si="472"/>
        <v>96.063449437740033</v>
      </c>
      <c r="G7827" s="13">
        <f t="shared" si="473"/>
        <v>96.063449437740033</v>
      </c>
      <c r="H7827">
        <v>19.295999999999999</v>
      </c>
      <c r="I7827">
        <f t="shared" si="470"/>
        <v>9.6063449437740034E-2</v>
      </c>
      <c r="J7827">
        <f t="shared" si="471"/>
        <v>9.6063449437740034E-2</v>
      </c>
      <c r="K7827" t="s">
        <v>563</v>
      </c>
      <c r="L7827" t="s">
        <v>563</v>
      </c>
      <c r="M7827" t="s">
        <v>563</v>
      </c>
      <c r="N7827">
        <v>0</v>
      </c>
      <c r="O7827">
        <v>1</v>
      </c>
      <c r="P7827" t="s">
        <v>1</v>
      </c>
      <c r="Q7827" t="s">
        <v>1</v>
      </c>
      <c r="R7827">
        <v>1</v>
      </c>
      <c r="S7827" t="s">
        <v>564</v>
      </c>
      <c r="T7827">
        <v>0</v>
      </c>
      <c r="U7827">
        <v>0</v>
      </c>
      <c r="V7827" t="s">
        <v>1</v>
      </c>
      <c r="W7827" t="s">
        <v>1</v>
      </c>
      <c r="X7827">
        <v>1</v>
      </c>
      <c r="Y7827" t="s">
        <v>565</v>
      </c>
    </row>
    <row r="7828" spans="1:25">
      <c r="A7828" t="s">
        <v>62</v>
      </c>
      <c r="B7828" t="s">
        <v>73</v>
      </c>
      <c r="C7828">
        <v>2018</v>
      </c>
      <c r="D7828" t="s">
        <v>74</v>
      </c>
      <c r="E7828">
        <v>19816</v>
      </c>
      <c r="F7828" s="13">
        <f t="shared" si="472"/>
        <v>98.516428146360028</v>
      </c>
      <c r="G7828" s="13">
        <f t="shared" si="473"/>
        <v>98.516428146360028</v>
      </c>
      <c r="H7828">
        <v>19.815999999999999</v>
      </c>
      <c r="I7828">
        <f t="shared" si="470"/>
        <v>9.8516428146360024E-2</v>
      </c>
      <c r="J7828">
        <f t="shared" si="471"/>
        <v>9.8516428146360024E-2</v>
      </c>
      <c r="K7828" t="s">
        <v>563</v>
      </c>
      <c r="L7828" t="s">
        <v>563</v>
      </c>
      <c r="M7828" t="s">
        <v>563</v>
      </c>
      <c r="N7828">
        <v>0</v>
      </c>
      <c r="O7828">
        <v>1</v>
      </c>
      <c r="P7828" t="s">
        <v>1</v>
      </c>
      <c r="Q7828" t="s">
        <v>1</v>
      </c>
      <c r="R7828">
        <v>1</v>
      </c>
      <c r="S7828" t="s">
        <v>564</v>
      </c>
      <c r="T7828">
        <v>0</v>
      </c>
      <c r="U7828">
        <v>0</v>
      </c>
      <c r="V7828" t="s">
        <v>1</v>
      </c>
      <c r="W7828" t="s">
        <v>1</v>
      </c>
      <c r="X7828">
        <v>1</v>
      </c>
      <c r="Y7828" t="s">
        <v>565</v>
      </c>
    </row>
    <row r="7829" spans="1:25">
      <c r="A7829" t="s">
        <v>62</v>
      </c>
      <c r="B7829" t="s">
        <v>73</v>
      </c>
      <c r="C7829">
        <v>2018</v>
      </c>
      <c r="D7829" t="s">
        <v>74</v>
      </c>
      <c r="E7829">
        <v>19934</v>
      </c>
      <c r="F7829" s="13">
        <f t="shared" si="472"/>
        <v>99.072598423663734</v>
      </c>
      <c r="G7829" s="13">
        <f t="shared" si="473"/>
        <v>99.072598423663734</v>
      </c>
      <c r="H7829">
        <v>19.934000000000001</v>
      </c>
      <c r="I7829">
        <f t="shared" si="470"/>
        <v>9.9072598423663741E-2</v>
      </c>
      <c r="J7829">
        <f t="shared" si="471"/>
        <v>9.9072598423663741E-2</v>
      </c>
      <c r="K7829" t="s">
        <v>563</v>
      </c>
      <c r="L7829" t="s">
        <v>563</v>
      </c>
      <c r="M7829" t="s">
        <v>563</v>
      </c>
      <c r="N7829">
        <v>0</v>
      </c>
      <c r="O7829">
        <v>1</v>
      </c>
      <c r="P7829" t="s">
        <v>1</v>
      </c>
      <c r="Q7829" t="s">
        <v>1</v>
      </c>
      <c r="R7829">
        <v>1</v>
      </c>
      <c r="S7829" t="s">
        <v>564</v>
      </c>
      <c r="T7829">
        <v>0</v>
      </c>
      <c r="U7829">
        <v>0</v>
      </c>
      <c r="V7829" t="s">
        <v>1</v>
      </c>
      <c r="W7829" t="s">
        <v>1</v>
      </c>
      <c r="X7829">
        <v>1</v>
      </c>
      <c r="Y7829" t="s">
        <v>565</v>
      </c>
    </row>
    <row r="7830" spans="1:25">
      <c r="A7830" t="s">
        <v>62</v>
      </c>
      <c r="B7830" t="s">
        <v>73</v>
      </c>
      <c r="C7830">
        <v>2018</v>
      </c>
      <c r="D7830" t="s">
        <v>74</v>
      </c>
      <c r="E7830">
        <v>20876</v>
      </c>
      <c r="F7830" s="13">
        <f t="shared" si="472"/>
        <v>103.50650656901432</v>
      </c>
      <c r="G7830" s="13">
        <f t="shared" si="473"/>
        <v>103.50650656901432</v>
      </c>
      <c r="H7830">
        <v>20.876000000000001</v>
      </c>
      <c r="I7830">
        <f t="shared" si="470"/>
        <v>0.10350650656901432</v>
      </c>
      <c r="J7830">
        <f t="shared" si="471"/>
        <v>0.10350650656901432</v>
      </c>
      <c r="K7830" t="s">
        <v>563</v>
      </c>
      <c r="L7830" t="s">
        <v>563</v>
      </c>
      <c r="M7830" t="s">
        <v>563</v>
      </c>
      <c r="N7830">
        <v>0</v>
      </c>
      <c r="O7830">
        <v>1</v>
      </c>
      <c r="P7830" t="s">
        <v>1</v>
      </c>
      <c r="Q7830" t="s">
        <v>1</v>
      </c>
      <c r="R7830">
        <v>1</v>
      </c>
      <c r="S7830" t="s">
        <v>564</v>
      </c>
      <c r="T7830">
        <v>0</v>
      </c>
      <c r="U7830">
        <v>0</v>
      </c>
      <c r="V7830" t="s">
        <v>1</v>
      </c>
      <c r="W7830" t="s">
        <v>1</v>
      </c>
      <c r="X7830">
        <v>1</v>
      </c>
      <c r="Y7830" t="s">
        <v>565</v>
      </c>
    </row>
    <row r="7831" spans="1:25">
      <c r="A7831" t="s">
        <v>62</v>
      </c>
      <c r="B7831" t="s">
        <v>73</v>
      </c>
      <c r="C7831">
        <v>2018</v>
      </c>
      <c r="D7831" t="s">
        <v>74</v>
      </c>
      <c r="E7831">
        <v>21281</v>
      </c>
      <c r="F7831" s="13">
        <f t="shared" si="472"/>
        <v>105.40959309306174</v>
      </c>
      <c r="G7831" s="13">
        <f t="shared" si="473"/>
        <v>105.40959309306174</v>
      </c>
      <c r="H7831">
        <v>21.280999999999999</v>
      </c>
      <c r="I7831">
        <f t="shared" si="470"/>
        <v>0.10540959309306175</v>
      </c>
      <c r="J7831">
        <f t="shared" si="471"/>
        <v>0.10540959309306175</v>
      </c>
      <c r="K7831" t="s">
        <v>563</v>
      </c>
      <c r="L7831" t="s">
        <v>563</v>
      </c>
      <c r="M7831" t="s">
        <v>563</v>
      </c>
      <c r="N7831">
        <v>0</v>
      </c>
      <c r="O7831">
        <v>1</v>
      </c>
      <c r="P7831" t="s">
        <v>1</v>
      </c>
      <c r="Q7831" t="s">
        <v>1</v>
      </c>
      <c r="R7831">
        <v>1</v>
      </c>
      <c r="S7831" t="s">
        <v>564</v>
      </c>
      <c r="T7831">
        <v>0</v>
      </c>
      <c r="U7831">
        <v>0</v>
      </c>
      <c r="V7831" t="s">
        <v>1</v>
      </c>
      <c r="W7831" t="s">
        <v>1</v>
      </c>
      <c r="X7831">
        <v>1</v>
      </c>
      <c r="Y7831" t="s">
        <v>565</v>
      </c>
    </row>
    <row r="7832" spans="1:25">
      <c r="A7832" t="s">
        <v>62</v>
      </c>
      <c r="B7832" t="s">
        <v>73</v>
      </c>
      <c r="C7832">
        <v>2018</v>
      </c>
      <c r="D7832" t="s">
        <v>74</v>
      </c>
      <c r="E7832">
        <v>21326</v>
      </c>
      <c r="F7832" s="13">
        <f t="shared" si="472"/>
        <v>105.62093070795937</v>
      </c>
      <c r="G7832" s="13">
        <f t="shared" si="473"/>
        <v>105.62093070795937</v>
      </c>
      <c r="H7832">
        <v>21.326000000000001</v>
      </c>
      <c r="I7832">
        <f t="shared" si="470"/>
        <v>0.10562093070795937</v>
      </c>
      <c r="J7832">
        <f t="shared" si="471"/>
        <v>0.10562093070795937</v>
      </c>
      <c r="K7832" t="s">
        <v>563</v>
      </c>
      <c r="L7832" t="s">
        <v>563</v>
      </c>
      <c r="M7832" t="s">
        <v>563</v>
      </c>
      <c r="N7832">
        <v>0</v>
      </c>
      <c r="O7832">
        <v>1</v>
      </c>
      <c r="P7832" t="s">
        <v>1</v>
      </c>
      <c r="Q7832" t="s">
        <v>1</v>
      </c>
      <c r="R7832">
        <v>1</v>
      </c>
      <c r="S7832" t="s">
        <v>564</v>
      </c>
      <c r="T7832">
        <v>0</v>
      </c>
      <c r="U7832">
        <v>0</v>
      </c>
      <c r="V7832" t="s">
        <v>1</v>
      </c>
      <c r="W7832" t="s">
        <v>1</v>
      </c>
      <c r="X7832">
        <v>1</v>
      </c>
      <c r="Y7832" t="s">
        <v>565</v>
      </c>
    </row>
    <row r="7833" spans="1:25">
      <c r="A7833" t="s">
        <v>62</v>
      </c>
      <c r="B7833" t="s">
        <v>73</v>
      </c>
      <c r="C7833">
        <v>2018</v>
      </c>
      <c r="D7833" t="s">
        <v>74</v>
      </c>
      <c r="E7833">
        <v>21468</v>
      </c>
      <c r="F7833" s="13">
        <f t="shared" si="472"/>
        <v>106.28766708625534</v>
      </c>
      <c r="G7833" s="13">
        <f t="shared" si="473"/>
        <v>106.28766708625534</v>
      </c>
      <c r="H7833">
        <v>21.468</v>
      </c>
      <c r="I7833">
        <f t="shared" si="470"/>
        <v>0.10628766708625534</v>
      </c>
      <c r="J7833">
        <f t="shared" si="471"/>
        <v>0.10628766708625534</v>
      </c>
      <c r="K7833" t="s">
        <v>563</v>
      </c>
      <c r="L7833" t="s">
        <v>563</v>
      </c>
      <c r="M7833" t="s">
        <v>563</v>
      </c>
      <c r="N7833">
        <v>0</v>
      </c>
      <c r="O7833">
        <v>1</v>
      </c>
      <c r="P7833" t="s">
        <v>1</v>
      </c>
      <c r="Q7833" t="s">
        <v>1</v>
      </c>
      <c r="R7833">
        <v>1</v>
      </c>
      <c r="S7833" t="s">
        <v>564</v>
      </c>
      <c r="T7833">
        <v>0</v>
      </c>
      <c r="U7833">
        <v>0</v>
      </c>
      <c r="V7833" t="s">
        <v>1</v>
      </c>
      <c r="W7833" t="s">
        <v>1</v>
      </c>
      <c r="X7833">
        <v>1</v>
      </c>
      <c r="Y7833" t="s">
        <v>565</v>
      </c>
    </row>
    <row r="7834" spans="1:25">
      <c r="A7834" t="s">
        <v>62</v>
      </c>
      <c r="B7834" t="s">
        <v>73</v>
      </c>
      <c r="C7834">
        <v>2018</v>
      </c>
      <c r="D7834" t="s">
        <v>74</v>
      </c>
      <c r="E7834">
        <v>21755</v>
      </c>
      <c r="F7834" s="13">
        <f t="shared" si="472"/>
        <v>107.63453012686628</v>
      </c>
      <c r="G7834" s="13">
        <f t="shared" si="473"/>
        <v>107.63453012686628</v>
      </c>
      <c r="H7834">
        <v>21.754999999999999</v>
      </c>
      <c r="I7834">
        <f t="shared" si="470"/>
        <v>0.10763453012686629</v>
      </c>
      <c r="J7834">
        <f t="shared" si="471"/>
        <v>0.10763453012686629</v>
      </c>
      <c r="K7834" t="s">
        <v>563</v>
      </c>
      <c r="L7834" t="s">
        <v>563</v>
      </c>
      <c r="M7834" t="s">
        <v>563</v>
      </c>
      <c r="N7834">
        <v>0</v>
      </c>
      <c r="O7834">
        <v>1</v>
      </c>
      <c r="P7834" t="s">
        <v>1</v>
      </c>
      <c r="Q7834" t="s">
        <v>1</v>
      </c>
      <c r="R7834">
        <v>1</v>
      </c>
      <c r="S7834" t="s">
        <v>564</v>
      </c>
      <c r="T7834">
        <v>0</v>
      </c>
      <c r="U7834">
        <v>0</v>
      </c>
      <c r="V7834" t="s">
        <v>1</v>
      </c>
      <c r="W7834" t="s">
        <v>1</v>
      </c>
      <c r="X7834">
        <v>1</v>
      </c>
      <c r="Y7834" t="s">
        <v>565</v>
      </c>
    </row>
    <row r="7835" spans="1:25">
      <c r="A7835" t="s">
        <v>62</v>
      </c>
      <c r="B7835" t="s">
        <v>73</v>
      </c>
      <c r="C7835">
        <v>2018</v>
      </c>
      <c r="D7835" t="s">
        <v>74</v>
      </c>
      <c r="E7835">
        <v>23084</v>
      </c>
      <c r="F7835" s="13">
        <f t="shared" si="472"/>
        <v>113.85959765457378</v>
      </c>
      <c r="G7835" s="13">
        <f t="shared" si="473"/>
        <v>113.85959765457378</v>
      </c>
      <c r="H7835">
        <v>23.084</v>
      </c>
      <c r="I7835">
        <f t="shared" si="470"/>
        <v>0.11385959765457378</v>
      </c>
      <c r="J7835">
        <f t="shared" si="471"/>
        <v>0.11385959765457378</v>
      </c>
      <c r="K7835" t="s">
        <v>563</v>
      </c>
      <c r="L7835" t="s">
        <v>563</v>
      </c>
      <c r="M7835" t="s">
        <v>563</v>
      </c>
      <c r="N7835">
        <v>0</v>
      </c>
      <c r="O7835">
        <v>1</v>
      </c>
      <c r="P7835" t="s">
        <v>1</v>
      </c>
      <c r="Q7835" t="s">
        <v>1</v>
      </c>
      <c r="R7835">
        <v>1</v>
      </c>
      <c r="S7835" t="s">
        <v>564</v>
      </c>
      <c r="T7835">
        <v>0</v>
      </c>
      <c r="U7835">
        <v>0</v>
      </c>
      <c r="V7835" t="s">
        <v>1</v>
      </c>
      <c r="W7835" t="s">
        <v>1</v>
      </c>
      <c r="X7835">
        <v>1</v>
      </c>
      <c r="Y7835" t="s">
        <v>565</v>
      </c>
    </row>
    <row r="7836" spans="1:25">
      <c r="A7836" t="s">
        <v>62</v>
      </c>
      <c r="B7836" t="s">
        <v>73</v>
      </c>
      <c r="C7836">
        <v>2018</v>
      </c>
      <c r="D7836" t="s">
        <v>74</v>
      </c>
      <c r="E7836">
        <v>23568</v>
      </c>
      <c r="F7836" s="13">
        <f t="shared" si="472"/>
        <v>116.12199927633996</v>
      </c>
      <c r="G7836" s="13">
        <f t="shared" si="473"/>
        <v>116.12199927633996</v>
      </c>
      <c r="H7836">
        <v>23.568000000000001</v>
      </c>
      <c r="I7836">
        <f t="shared" si="470"/>
        <v>0.11612199927633997</v>
      </c>
      <c r="J7836">
        <f t="shared" si="471"/>
        <v>0.11612199927633997</v>
      </c>
      <c r="K7836" t="s">
        <v>563</v>
      </c>
      <c r="L7836" t="s">
        <v>563</v>
      </c>
      <c r="M7836" t="s">
        <v>563</v>
      </c>
      <c r="N7836">
        <v>0</v>
      </c>
      <c r="O7836">
        <v>1</v>
      </c>
      <c r="P7836" t="s">
        <v>1</v>
      </c>
      <c r="Q7836" t="s">
        <v>1</v>
      </c>
      <c r="R7836">
        <v>1</v>
      </c>
      <c r="S7836" t="s">
        <v>564</v>
      </c>
      <c r="T7836">
        <v>0</v>
      </c>
      <c r="U7836">
        <v>0</v>
      </c>
      <c r="V7836" t="s">
        <v>1</v>
      </c>
      <c r="W7836" t="s">
        <v>1</v>
      </c>
      <c r="X7836">
        <v>1</v>
      </c>
      <c r="Y7836" t="s">
        <v>565</v>
      </c>
    </row>
    <row r="7837" spans="1:25">
      <c r="A7837" t="s">
        <v>62</v>
      </c>
      <c r="B7837" t="s">
        <v>73</v>
      </c>
      <c r="C7837">
        <v>2018</v>
      </c>
      <c r="D7837" t="s">
        <v>74</v>
      </c>
      <c r="E7837">
        <v>9514</v>
      </c>
      <c r="F7837" s="13">
        <f t="shared" si="472"/>
        <v>49.131726820334237</v>
      </c>
      <c r="G7837" s="13">
        <f t="shared" si="473"/>
        <v>49.131726820334237</v>
      </c>
      <c r="H7837">
        <v>9.5139999999999993</v>
      </c>
      <c r="I7837">
        <f t="shared" si="470"/>
        <v>4.9131726820334239E-2</v>
      </c>
      <c r="J7837">
        <f t="shared" si="471"/>
        <v>4.9131726820334239E-2</v>
      </c>
      <c r="K7837" t="s">
        <v>563</v>
      </c>
      <c r="L7837" t="s">
        <v>563</v>
      </c>
      <c r="M7837" t="s">
        <v>563</v>
      </c>
      <c r="N7837">
        <v>0</v>
      </c>
      <c r="O7837">
        <v>0</v>
      </c>
      <c r="P7837" t="s">
        <v>1</v>
      </c>
      <c r="Q7837" t="s">
        <v>1</v>
      </c>
      <c r="R7837">
        <v>1</v>
      </c>
      <c r="S7837" t="s">
        <v>564</v>
      </c>
      <c r="T7837">
        <v>0</v>
      </c>
      <c r="U7837">
        <v>0</v>
      </c>
      <c r="V7837" t="s">
        <v>1</v>
      </c>
      <c r="W7837" t="s">
        <v>1</v>
      </c>
      <c r="X7837">
        <v>1</v>
      </c>
      <c r="Y7837" t="s">
        <v>565</v>
      </c>
    </row>
    <row r="7838" spans="1:25">
      <c r="A7838" t="s">
        <v>62</v>
      </c>
      <c r="B7838" t="s">
        <v>73</v>
      </c>
      <c r="C7838">
        <v>2018</v>
      </c>
      <c r="D7838" t="s">
        <v>74</v>
      </c>
      <c r="E7838">
        <v>9787</v>
      </c>
      <c r="F7838" s="13">
        <f t="shared" si="472"/>
        <v>50.467527927224914</v>
      </c>
      <c r="G7838" s="13">
        <f t="shared" si="473"/>
        <v>50.467527927224914</v>
      </c>
      <c r="H7838">
        <v>9.7870000000000008</v>
      </c>
      <c r="I7838">
        <f t="shared" si="470"/>
        <v>5.0467527927224913E-2</v>
      </c>
      <c r="J7838">
        <f t="shared" si="471"/>
        <v>5.0467527927224913E-2</v>
      </c>
      <c r="K7838" t="s">
        <v>563</v>
      </c>
      <c r="L7838" t="s">
        <v>563</v>
      </c>
      <c r="M7838" t="s">
        <v>563</v>
      </c>
      <c r="N7838">
        <v>0</v>
      </c>
      <c r="O7838">
        <v>0</v>
      </c>
      <c r="P7838" t="s">
        <v>1</v>
      </c>
      <c r="Q7838" t="s">
        <v>1</v>
      </c>
      <c r="R7838">
        <v>1</v>
      </c>
      <c r="S7838" t="s">
        <v>564</v>
      </c>
      <c r="T7838">
        <v>0</v>
      </c>
      <c r="U7838">
        <v>0</v>
      </c>
      <c r="V7838" t="s">
        <v>1</v>
      </c>
      <c r="W7838" t="s">
        <v>1</v>
      </c>
      <c r="X7838">
        <v>1</v>
      </c>
      <c r="Y7838" t="s">
        <v>565</v>
      </c>
    </row>
    <row r="7839" spans="1:25">
      <c r="A7839" t="s">
        <v>62</v>
      </c>
      <c r="B7839" t="s">
        <v>73</v>
      </c>
      <c r="C7839">
        <v>2018</v>
      </c>
      <c r="D7839" t="s">
        <v>74</v>
      </c>
      <c r="E7839">
        <v>10082</v>
      </c>
      <c r="F7839" s="13">
        <f t="shared" si="472"/>
        <v>51.908809271417176</v>
      </c>
      <c r="G7839" s="13">
        <f t="shared" si="473"/>
        <v>51.908809271417176</v>
      </c>
      <c r="H7839">
        <v>10.082000000000001</v>
      </c>
      <c r="I7839">
        <f t="shared" si="470"/>
        <v>5.1908809271417174E-2</v>
      </c>
      <c r="J7839">
        <f t="shared" si="471"/>
        <v>5.1908809271417174E-2</v>
      </c>
      <c r="K7839" t="s">
        <v>563</v>
      </c>
      <c r="L7839" t="s">
        <v>563</v>
      </c>
      <c r="M7839" t="s">
        <v>563</v>
      </c>
      <c r="N7839">
        <v>0</v>
      </c>
      <c r="O7839">
        <v>0</v>
      </c>
      <c r="P7839" t="s">
        <v>1</v>
      </c>
      <c r="Q7839" t="s">
        <v>1</v>
      </c>
      <c r="R7839">
        <v>1</v>
      </c>
      <c r="S7839" t="s">
        <v>564</v>
      </c>
      <c r="T7839">
        <v>0</v>
      </c>
      <c r="U7839">
        <v>0</v>
      </c>
      <c r="V7839" t="s">
        <v>1</v>
      </c>
      <c r="W7839" t="s">
        <v>1</v>
      </c>
      <c r="X7839">
        <v>1</v>
      </c>
      <c r="Y7839" t="s">
        <v>565</v>
      </c>
    </row>
    <row r="7840" spans="1:25">
      <c r="A7840" t="s">
        <v>62</v>
      </c>
      <c r="B7840" t="s">
        <v>73</v>
      </c>
      <c r="C7840">
        <v>2018</v>
      </c>
      <c r="D7840" t="s">
        <v>74</v>
      </c>
      <c r="E7840">
        <v>10131</v>
      </c>
      <c r="F7840" s="13">
        <f t="shared" si="472"/>
        <v>52.147995310047868</v>
      </c>
      <c r="G7840" s="13">
        <f t="shared" si="473"/>
        <v>52.147995310047868</v>
      </c>
      <c r="H7840">
        <v>10.131</v>
      </c>
      <c r="I7840">
        <f t="shared" si="470"/>
        <v>5.2147995310047865E-2</v>
      </c>
      <c r="J7840">
        <f t="shared" si="471"/>
        <v>5.2147995310047865E-2</v>
      </c>
      <c r="K7840" t="s">
        <v>563</v>
      </c>
      <c r="L7840" t="s">
        <v>563</v>
      </c>
      <c r="M7840" t="s">
        <v>563</v>
      </c>
      <c r="N7840">
        <v>0</v>
      </c>
      <c r="O7840">
        <v>0</v>
      </c>
      <c r="P7840" t="s">
        <v>1</v>
      </c>
      <c r="Q7840" t="s">
        <v>1</v>
      </c>
      <c r="R7840">
        <v>1</v>
      </c>
      <c r="S7840" t="s">
        <v>564</v>
      </c>
      <c r="T7840">
        <v>0</v>
      </c>
      <c r="U7840">
        <v>0</v>
      </c>
      <c r="V7840" t="s">
        <v>1</v>
      </c>
      <c r="W7840" t="s">
        <v>1</v>
      </c>
      <c r="X7840">
        <v>1</v>
      </c>
      <c r="Y7840" t="s">
        <v>565</v>
      </c>
    </row>
    <row r="7841" spans="1:25">
      <c r="A7841" t="s">
        <v>62</v>
      </c>
      <c r="B7841" t="s">
        <v>73</v>
      </c>
      <c r="C7841">
        <v>2018</v>
      </c>
      <c r="D7841" t="s">
        <v>74</v>
      </c>
      <c r="E7841">
        <v>10586</v>
      </c>
      <c r="F7841" s="13">
        <f t="shared" si="472"/>
        <v>54.366186441727464</v>
      </c>
      <c r="G7841" s="13">
        <f t="shared" si="473"/>
        <v>54.366186441727464</v>
      </c>
      <c r="H7841">
        <v>10.586</v>
      </c>
      <c r="I7841">
        <f t="shared" si="470"/>
        <v>5.4366186441727464E-2</v>
      </c>
      <c r="J7841">
        <f t="shared" si="471"/>
        <v>5.4366186441727464E-2</v>
      </c>
      <c r="K7841" t="s">
        <v>563</v>
      </c>
      <c r="L7841" t="s">
        <v>563</v>
      </c>
      <c r="M7841" t="s">
        <v>563</v>
      </c>
      <c r="N7841">
        <v>0</v>
      </c>
      <c r="O7841">
        <v>0</v>
      </c>
      <c r="P7841" t="s">
        <v>1</v>
      </c>
      <c r="Q7841" t="s">
        <v>1</v>
      </c>
      <c r="R7841">
        <v>1</v>
      </c>
      <c r="S7841" t="s">
        <v>564</v>
      </c>
      <c r="T7841">
        <v>0</v>
      </c>
      <c r="U7841">
        <v>0</v>
      </c>
      <c r="V7841" t="s">
        <v>1</v>
      </c>
      <c r="W7841" t="s">
        <v>1</v>
      </c>
      <c r="X7841">
        <v>1</v>
      </c>
      <c r="Y7841" t="s">
        <v>565</v>
      </c>
    </row>
    <row r="7842" spans="1:25">
      <c r="A7842" t="s">
        <v>62</v>
      </c>
      <c r="B7842" t="s">
        <v>73</v>
      </c>
      <c r="C7842">
        <v>2018</v>
      </c>
      <c r="D7842" t="s">
        <v>74</v>
      </c>
      <c r="E7842">
        <v>10648</v>
      </c>
      <c r="F7842" s="13">
        <f t="shared" si="472"/>
        <v>54.668058469694735</v>
      </c>
      <c r="G7842" s="13">
        <f t="shared" si="473"/>
        <v>54.668058469694735</v>
      </c>
      <c r="H7842">
        <v>10.648</v>
      </c>
      <c r="I7842">
        <f t="shared" si="470"/>
        <v>5.4668058469694733E-2</v>
      </c>
      <c r="J7842">
        <f t="shared" si="471"/>
        <v>5.4668058469694733E-2</v>
      </c>
      <c r="K7842" t="s">
        <v>563</v>
      </c>
      <c r="L7842" t="s">
        <v>563</v>
      </c>
      <c r="M7842" t="s">
        <v>563</v>
      </c>
      <c r="N7842">
        <v>0</v>
      </c>
      <c r="O7842">
        <v>0</v>
      </c>
      <c r="P7842" t="s">
        <v>1</v>
      </c>
      <c r="Q7842" t="s">
        <v>1</v>
      </c>
      <c r="R7842">
        <v>1</v>
      </c>
      <c r="S7842" t="s">
        <v>564</v>
      </c>
      <c r="T7842">
        <v>0</v>
      </c>
      <c r="U7842">
        <v>0</v>
      </c>
      <c r="V7842" t="s">
        <v>1</v>
      </c>
      <c r="W7842" t="s">
        <v>1</v>
      </c>
      <c r="X7842">
        <v>1</v>
      </c>
      <c r="Y7842" t="s">
        <v>565</v>
      </c>
    </row>
    <row r="7843" spans="1:25">
      <c r="A7843" t="s">
        <v>62</v>
      </c>
      <c r="B7843" t="s">
        <v>73</v>
      </c>
      <c r="C7843">
        <v>2018</v>
      </c>
      <c r="D7843" t="s">
        <v>74</v>
      </c>
      <c r="E7843">
        <v>10768</v>
      </c>
      <c r="F7843" s="13">
        <f t="shared" si="472"/>
        <v>55.252068787655332</v>
      </c>
      <c r="G7843" s="13">
        <f t="shared" si="473"/>
        <v>55.252068787655332</v>
      </c>
      <c r="H7843">
        <v>10.768000000000001</v>
      </c>
      <c r="I7843">
        <f t="shared" si="470"/>
        <v>5.5252068787655331E-2</v>
      </c>
      <c r="J7843">
        <f t="shared" si="471"/>
        <v>5.5252068787655331E-2</v>
      </c>
      <c r="K7843" t="s">
        <v>563</v>
      </c>
      <c r="L7843" t="s">
        <v>563</v>
      </c>
      <c r="M7843" t="s">
        <v>563</v>
      </c>
      <c r="N7843">
        <v>0</v>
      </c>
      <c r="O7843">
        <v>0</v>
      </c>
      <c r="P7843" t="s">
        <v>1</v>
      </c>
      <c r="Q7843" t="s">
        <v>1</v>
      </c>
      <c r="R7843">
        <v>1</v>
      </c>
      <c r="S7843" t="s">
        <v>564</v>
      </c>
      <c r="T7843">
        <v>0</v>
      </c>
      <c r="U7843">
        <v>0</v>
      </c>
      <c r="V7843" t="s">
        <v>1</v>
      </c>
      <c r="W7843" t="s">
        <v>1</v>
      </c>
      <c r="X7843">
        <v>1</v>
      </c>
      <c r="Y7843" t="s">
        <v>565</v>
      </c>
    </row>
    <row r="7844" spans="1:25">
      <c r="A7844" t="s">
        <v>62</v>
      </c>
      <c r="B7844" t="s">
        <v>73</v>
      </c>
      <c r="C7844">
        <v>2018</v>
      </c>
      <c r="D7844" t="s">
        <v>74</v>
      </c>
      <c r="E7844">
        <v>10913</v>
      </c>
      <c r="F7844" s="13">
        <f t="shared" si="472"/>
        <v>55.957298607283384</v>
      </c>
      <c r="G7844" s="13">
        <f t="shared" si="473"/>
        <v>55.957298607283384</v>
      </c>
      <c r="H7844">
        <v>10.913</v>
      </c>
      <c r="I7844">
        <f t="shared" si="470"/>
        <v>5.5957298607283386E-2</v>
      </c>
      <c r="J7844">
        <f t="shared" si="471"/>
        <v>5.5957298607283386E-2</v>
      </c>
      <c r="K7844" t="s">
        <v>563</v>
      </c>
      <c r="L7844" t="s">
        <v>563</v>
      </c>
      <c r="M7844" t="s">
        <v>563</v>
      </c>
      <c r="N7844">
        <v>0</v>
      </c>
      <c r="O7844">
        <v>0</v>
      </c>
      <c r="P7844" t="s">
        <v>1</v>
      </c>
      <c r="Q7844" t="s">
        <v>1</v>
      </c>
      <c r="R7844">
        <v>1</v>
      </c>
      <c r="S7844" t="s">
        <v>564</v>
      </c>
      <c r="T7844">
        <v>0</v>
      </c>
      <c r="U7844">
        <v>0</v>
      </c>
      <c r="V7844" t="s">
        <v>1</v>
      </c>
      <c r="W7844" t="s">
        <v>1</v>
      </c>
      <c r="X7844">
        <v>1</v>
      </c>
      <c r="Y7844" t="s">
        <v>565</v>
      </c>
    </row>
    <row r="7845" spans="1:25">
      <c r="A7845" t="s">
        <v>62</v>
      </c>
      <c r="B7845" t="s">
        <v>73</v>
      </c>
      <c r="C7845">
        <v>2018</v>
      </c>
      <c r="D7845" t="s">
        <v>74</v>
      </c>
      <c r="E7845">
        <v>10973</v>
      </c>
      <c r="F7845" s="13">
        <f t="shared" si="472"/>
        <v>56.248975522283658</v>
      </c>
      <c r="G7845" s="13">
        <f t="shared" si="473"/>
        <v>56.248975522283658</v>
      </c>
      <c r="H7845">
        <v>10.973000000000001</v>
      </c>
      <c r="I7845">
        <f t="shared" si="470"/>
        <v>5.624897552228366E-2</v>
      </c>
      <c r="J7845">
        <f t="shared" si="471"/>
        <v>5.624897552228366E-2</v>
      </c>
      <c r="K7845" t="s">
        <v>563</v>
      </c>
      <c r="L7845" t="s">
        <v>563</v>
      </c>
      <c r="M7845" t="s">
        <v>563</v>
      </c>
      <c r="N7845">
        <v>0</v>
      </c>
      <c r="O7845">
        <v>0</v>
      </c>
      <c r="P7845" t="s">
        <v>1</v>
      </c>
      <c r="Q7845" t="s">
        <v>1</v>
      </c>
      <c r="R7845">
        <v>1</v>
      </c>
      <c r="S7845" t="s">
        <v>564</v>
      </c>
      <c r="T7845">
        <v>0</v>
      </c>
      <c r="U7845">
        <v>0</v>
      </c>
      <c r="V7845" t="s">
        <v>1</v>
      </c>
      <c r="W7845" t="s">
        <v>1</v>
      </c>
      <c r="X7845">
        <v>1</v>
      </c>
      <c r="Y7845" t="s">
        <v>565</v>
      </c>
    </row>
    <row r="7846" spans="1:25">
      <c r="A7846" t="s">
        <v>62</v>
      </c>
      <c r="B7846" t="s">
        <v>73</v>
      </c>
      <c r="C7846">
        <v>2018</v>
      </c>
      <c r="D7846" t="s">
        <v>74</v>
      </c>
      <c r="E7846">
        <v>10974</v>
      </c>
      <c r="F7846" s="13">
        <f t="shared" si="472"/>
        <v>56.25383610304587</v>
      </c>
      <c r="G7846" s="13">
        <f t="shared" si="473"/>
        <v>56.25383610304587</v>
      </c>
      <c r="H7846">
        <v>10.974</v>
      </c>
      <c r="I7846">
        <f t="shared" si="470"/>
        <v>5.6253836103045872E-2</v>
      </c>
      <c r="J7846">
        <f t="shared" si="471"/>
        <v>5.6253836103045872E-2</v>
      </c>
      <c r="K7846" t="s">
        <v>563</v>
      </c>
      <c r="L7846" t="s">
        <v>563</v>
      </c>
      <c r="M7846" t="s">
        <v>563</v>
      </c>
      <c r="N7846">
        <v>0</v>
      </c>
      <c r="O7846">
        <v>0</v>
      </c>
      <c r="P7846" t="s">
        <v>1</v>
      </c>
      <c r="Q7846" t="s">
        <v>1</v>
      </c>
      <c r="R7846">
        <v>1</v>
      </c>
      <c r="S7846" t="s">
        <v>564</v>
      </c>
      <c r="T7846">
        <v>0</v>
      </c>
      <c r="U7846">
        <v>0</v>
      </c>
      <c r="V7846" t="s">
        <v>1</v>
      </c>
      <c r="W7846" t="s">
        <v>1</v>
      </c>
      <c r="X7846">
        <v>1</v>
      </c>
      <c r="Y7846" t="s">
        <v>565</v>
      </c>
    </row>
    <row r="7847" spans="1:25">
      <c r="A7847" t="s">
        <v>62</v>
      </c>
      <c r="B7847" t="s">
        <v>73</v>
      </c>
      <c r="C7847">
        <v>2018</v>
      </c>
      <c r="D7847" t="s">
        <v>74</v>
      </c>
      <c r="E7847">
        <v>11035</v>
      </c>
      <c r="F7847" s="13">
        <f t="shared" si="472"/>
        <v>56.550288227089538</v>
      </c>
      <c r="G7847" s="13">
        <f t="shared" si="473"/>
        <v>56.550288227089538</v>
      </c>
      <c r="H7847">
        <v>11.035</v>
      </c>
      <c r="I7847">
        <f t="shared" si="470"/>
        <v>5.6550288227089539E-2</v>
      </c>
      <c r="J7847">
        <f t="shared" si="471"/>
        <v>5.6550288227089539E-2</v>
      </c>
      <c r="K7847" t="s">
        <v>563</v>
      </c>
      <c r="L7847" t="s">
        <v>563</v>
      </c>
      <c r="M7847" t="s">
        <v>563</v>
      </c>
      <c r="N7847">
        <v>0</v>
      </c>
      <c r="O7847">
        <v>0</v>
      </c>
      <c r="P7847" t="s">
        <v>1</v>
      </c>
      <c r="Q7847" t="s">
        <v>1</v>
      </c>
      <c r="R7847">
        <v>1</v>
      </c>
      <c r="S7847" t="s">
        <v>564</v>
      </c>
      <c r="T7847">
        <v>0</v>
      </c>
      <c r="U7847">
        <v>0</v>
      </c>
      <c r="V7847" t="s">
        <v>1</v>
      </c>
      <c r="W7847" t="s">
        <v>1</v>
      </c>
      <c r="X7847">
        <v>1</v>
      </c>
      <c r="Y7847" t="s">
        <v>565</v>
      </c>
    </row>
    <row r="7848" spans="1:25">
      <c r="A7848" t="s">
        <v>62</v>
      </c>
      <c r="B7848" t="s">
        <v>73</v>
      </c>
      <c r="C7848">
        <v>2018</v>
      </c>
      <c r="D7848" t="s">
        <v>74</v>
      </c>
      <c r="E7848">
        <v>11170</v>
      </c>
      <c r="F7848" s="13">
        <f t="shared" si="472"/>
        <v>57.206069727591789</v>
      </c>
      <c r="G7848" s="13">
        <f t="shared" si="473"/>
        <v>57.206069727591789</v>
      </c>
      <c r="H7848">
        <v>11.17</v>
      </c>
      <c r="I7848">
        <f t="shared" si="470"/>
        <v>5.7206069727591791E-2</v>
      </c>
      <c r="J7848">
        <f t="shared" si="471"/>
        <v>5.7206069727591791E-2</v>
      </c>
      <c r="K7848" t="s">
        <v>563</v>
      </c>
      <c r="L7848" t="s">
        <v>563</v>
      </c>
      <c r="M7848" t="s">
        <v>563</v>
      </c>
      <c r="N7848">
        <v>0</v>
      </c>
      <c r="O7848">
        <v>0</v>
      </c>
      <c r="P7848" t="s">
        <v>1</v>
      </c>
      <c r="Q7848" t="s">
        <v>1</v>
      </c>
      <c r="R7848">
        <v>1</v>
      </c>
      <c r="S7848" t="s">
        <v>564</v>
      </c>
      <c r="T7848">
        <v>0</v>
      </c>
      <c r="U7848">
        <v>0</v>
      </c>
      <c r="V7848" t="s">
        <v>1</v>
      </c>
      <c r="W7848" t="s">
        <v>1</v>
      </c>
      <c r="X7848">
        <v>1</v>
      </c>
      <c r="Y7848" t="s">
        <v>565</v>
      </c>
    </row>
    <row r="7849" spans="1:25">
      <c r="A7849" t="s">
        <v>62</v>
      </c>
      <c r="B7849" t="s">
        <v>73</v>
      </c>
      <c r="C7849">
        <v>2018</v>
      </c>
      <c r="D7849" t="s">
        <v>74</v>
      </c>
      <c r="E7849">
        <v>11249</v>
      </c>
      <c r="F7849" s="13">
        <f t="shared" si="472"/>
        <v>57.589632647714765</v>
      </c>
      <c r="G7849" s="13">
        <f t="shared" si="473"/>
        <v>57.589632647714765</v>
      </c>
      <c r="H7849">
        <v>11.249000000000001</v>
      </c>
      <c r="I7849">
        <f t="shared" si="470"/>
        <v>5.7589632647714765E-2</v>
      </c>
      <c r="J7849">
        <f t="shared" si="471"/>
        <v>5.7589632647714765E-2</v>
      </c>
      <c r="K7849" t="s">
        <v>563</v>
      </c>
      <c r="L7849" t="s">
        <v>563</v>
      </c>
      <c r="M7849" t="s">
        <v>563</v>
      </c>
      <c r="N7849">
        <v>0</v>
      </c>
      <c r="O7849">
        <v>0</v>
      </c>
      <c r="P7849" t="s">
        <v>1</v>
      </c>
      <c r="Q7849" t="s">
        <v>1</v>
      </c>
      <c r="R7849">
        <v>1</v>
      </c>
      <c r="S7849" t="s">
        <v>564</v>
      </c>
      <c r="T7849">
        <v>0</v>
      </c>
      <c r="U7849">
        <v>0</v>
      </c>
      <c r="V7849" t="s">
        <v>1</v>
      </c>
      <c r="W7849" t="s">
        <v>1</v>
      </c>
      <c r="X7849">
        <v>1</v>
      </c>
      <c r="Y7849" t="s">
        <v>565</v>
      </c>
    </row>
    <row r="7850" spans="1:25">
      <c r="A7850" t="s">
        <v>62</v>
      </c>
      <c r="B7850" t="s">
        <v>73</v>
      </c>
      <c r="C7850">
        <v>2018</v>
      </c>
      <c r="D7850" t="s">
        <v>74</v>
      </c>
      <c r="E7850">
        <v>11395</v>
      </c>
      <c r="F7850" s="13">
        <f t="shared" si="472"/>
        <v>58.298129367515848</v>
      </c>
      <c r="G7850" s="13">
        <f t="shared" si="473"/>
        <v>58.298129367515848</v>
      </c>
      <c r="H7850">
        <v>11.395</v>
      </c>
      <c r="I7850">
        <f t="shared" si="470"/>
        <v>5.8298129367515848E-2</v>
      </c>
      <c r="J7850">
        <f t="shared" si="471"/>
        <v>5.8298129367515848E-2</v>
      </c>
      <c r="K7850" t="s">
        <v>563</v>
      </c>
      <c r="L7850" t="s">
        <v>563</v>
      </c>
      <c r="M7850" t="s">
        <v>563</v>
      </c>
      <c r="N7850">
        <v>0</v>
      </c>
      <c r="O7850">
        <v>0</v>
      </c>
      <c r="P7850" t="s">
        <v>1</v>
      </c>
      <c r="Q7850" t="s">
        <v>1</v>
      </c>
      <c r="R7850">
        <v>1</v>
      </c>
      <c r="S7850" t="s">
        <v>564</v>
      </c>
      <c r="T7850">
        <v>0</v>
      </c>
      <c r="U7850">
        <v>0</v>
      </c>
      <c r="V7850" t="s">
        <v>1</v>
      </c>
      <c r="W7850" t="s">
        <v>1</v>
      </c>
      <c r="X7850">
        <v>1</v>
      </c>
      <c r="Y7850" t="s">
        <v>565</v>
      </c>
    </row>
    <row r="7851" spans="1:25">
      <c r="A7851" t="s">
        <v>62</v>
      </c>
      <c r="B7851" t="s">
        <v>73</v>
      </c>
      <c r="C7851">
        <v>2018</v>
      </c>
      <c r="D7851" t="s">
        <v>74</v>
      </c>
      <c r="E7851">
        <v>11454</v>
      </c>
      <c r="F7851" s="13">
        <f t="shared" si="472"/>
        <v>58.584305963966607</v>
      </c>
      <c r="G7851" s="13">
        <f t="shared" si="473"/>
        <v>58.584305963966607</v>
      </c>
      <c r="H7851">
        <v>11.454000000000001</v>
      </c>
      <c r="I7851">
        <f t="shared" si="470"/>
        <v>5.8584305963966604E-2</v>
      </c>
      <c r="J7851">
        <f t="shared" si="471"/>
        <v>5.8584305963966604E-2</v>
      </c>
      <c r="K7851" t="s">
        <v>563</v>
      </c>
      <c r="L7851" t="s">
        <v>563</v>
      </c>
      <c r="M7851" t="s">
        <v>563</v>
      </c>
      <c r="N7851">
        <v>0</v>
      </c>
      <c r="O7851">
        <v>0</v>
      </c>
      <c r="P7851" t="s">
        <v>1</v>
      </c>
      <c r="Q7851" t="s">
        <v>1</v>
      </c>
      <c r="R7851">
        <v>1</v>
      </c>
      <c r="S7851" t="s">
        <v>564</v>
      </c>
      <c r="T7851">
        <v>0</v>
      </c>
      <c r="U7851">
        <v>0</v>
      </c>
      <c r="V7851" t="s">
        <v>1</v>
      </c>
      <c r="W7851" t="s">
        <v>1</v>
      </c>
      <c r="X7851">
        <v>1</v>
      </c>
      <c r="Y7851" t="s">
        <v>565</v>
      </c>
    </row>
    <row r="7852" spans="1:25">
      <c r="A7852" t="s">
        <v>62</v>
      </c>
      <c r="B7852" t="s">
        <v>73</v>
      </c>
      <c r="C7852">
        <v>2018</v>
      </c>
      <c r="D7852" t="s">
        <v>74</v>
      </c>
      <c r="E7852">
        <v>11622</v>
      </c>
      <c r="F7852" s="13">
        <f t="shared" si="472"/>
        <v>59.398764862094104</v>
      </c>
      <c r="G7852" s="13">
        <f t="shared" si="473"/>
        <v>59.398764862094104</v>
      </c>
      <c r="H7852">
        <v>11.622</v>
      </c>
      <c r="I7852">
        <f t="shared" si="470"/>
        <v>5.9398764862094104E-2</v>
      </c>
      <c r="J7852">
        <f t="shared" si="471"/>
        <v>5.9398764862094104E-2</v>
      </c>
      <c r="K7852" t="s">
        <v>563</v>
      </c>
      <c r="L7852" t="s">
        <v>563</v>
      </c>
      <c r="M7852" t="s">
        <v>563</v>
      </c>
      <c r="N7852">
        <v>0</v>
      </c>
      <c r="O7852">
        <v>0</v>
      </c>
      <c r="P7852" t="s">
        <v>1</v>
      </c>
      <c r="Q7852" t="s">
        <v>1</v>
      </c>
      <c r="R7852">
        <v>1</v>
      </c>
      <c r="S7852" t="s">
        <v>564</v>
      </c>
      <c r="T7852">
        <v>0</v>
      </c>
      <c r="U7852">
        <v>0</v>
      </c>
      <c r="V7852" t="s">
        <v>1</v>
      </c>
      <c r="W7852" t="s">
        <v>1</v>
      </c>
      <c r="X7852">
        <v>1</v>
      </c>
      <c r="Y7852" t="s">
        <v>565</v>
      </c>
    </row>
    <row r="7853" spans="1:25">
      <c r="A7853" t="s">
        <v>62</v>
      </c>
      <c r="B7853" t="s">
        <v>73</v>
      </c>
      <c r="C7853">
        <v>2018</v>
      </c>
      <c r="D7853" t="s">
        <v>74</v>
      </c>
      <c r="E7853">
        <v>11931</v>
      </c>
      <c r="F7853" s="13">
        <f t="shared" si="472"/>
        <v>60.895202285145416</v>
      </c>
      <c r="G7853" s="13">
        <f t="shared" si="473"/>
        <v>60.895202285145416</v>
      </c>
      <c r="H7853">
        <v>11.930999999999999</v>
      </c>
      <c r="I7853">
        <f t="shared" si="470"/>
        <v>6.0895202285145417E-2</v>
      </c>
      <c r="J7853">
        <f t="shared" si="471"/>
        <v>6.0895202285145417E-2</v>
      </c>
      <c r="K7853" t="s">
        <v>563</v>
      </c>
      <c r="L7853" t="s">
        <v>563</v>
      </c>
      <c r="M7853" t="s">
        <v>563</v>
      </c>
      <c r="N7853">
        <v>0</v>
      </c>
      <c r="O7853">
        <v>0</v>
      </c>
      <c r="P7853" t="s">
        <v>1</v>
      </c>
      <c r="Q7853" t="s">
        <v>1</v>
      </c>
      <c r="R7853">
        <v>1</v>
      </c>
      <c r="S7853" t="s">
        <v>564</v>
      </c>
      <c r="T7853">
        <v>0</v>
      </c>
      <c r="U7853">
        <v>0</v>
      </c>
      <c r="V7853" t="s">
        <v>1</v>
      </c>
      <c r="W7853" t="s">
        <v>1</v>
      </c>
      <c r="X7853">
        <v>1</v>
      </c>
      <c r="Y7853" t="s">
        <v>565</v>
      </c>
    </row>
    <row r="7854" spans="1:25">
      <c r="A7854" t="s">
        <v>62</v>
      </c>
      <c r="B7854" t="s">
        <v>73</v>
      </c>
      <c r="C7854">
        <v>2018</v>
      </c>
      <c r="D7854" t="s">
        <v>74</v>
      </c>
      <c r="E7854">
        <v>12002</v>
      </c>
      <c r="F7854" s="13">
        <f t="shared" si="472"/>
        <v>61.238758436263154</v>
      </c>
      <c r="G7854" s="13">
        <f t="shared" si="473"/>
        <v>61.238758436263154</v>
      </c>
      <c r="H7854">
        <v>12.002000000000001</v>
      </c>
      <c r="I7854">
        <f t="shared" si="470"/>
        <v>6.1238758436263155E-2</v>
      </c>
      <c r="J7854">
        <f t="shared" si="471"/>
        <v>6.1238758436263155E-2</v>
      </c>
      <c r="K7854" t="s">
        <v>563</v>
      </c>
      <c r="L7854" t="s">
        <v>563</v>
      </c>
      <c r="M7854" t="s">
        <v>563</v>
      </c>
      <c r="N7854">
        <v>0</v>
      </c>
      <c r="O7854">
        <v>0</v>
      </c>
      <c r="P7854" t="s">
        <v>1</v>
      </c>
      <c r="Q7854" t="s">
        <v>1</v>
      </c>
      <c r="R7854">
        <v>1</v>
      </c>
      <c r="S7854" t="s">
        <v>564</v>
      </c>
      <c r="T7854">
        <v>0</v>
      </c>
      <c r="U7854">
        <v>0</v>
      </c>
      <c r="V7854" t="s">
        <v>1</v>
      </c>
      <c r="W7854" t="s">
        <v>1</v>
      </c>
      <c r="X7854">
        <v>1</v>
      </c>
      <c r="Y7854" t="s">
        <v>565</v>
      </c>
    </row>
    <row r="7855" spans="1:25">
      <c r="A7855" t="s">
        <v>62</v>
      </c>
      <c r="B7855" t="s">
        <v>73</v>
      </c>
      <c r="C7855">
        <v>2018</v>
      </c>
      <c r="D7855" t="s">
        <v>74</v>
      </c>
      <c r="E7855">
        <v>12277</v>
      </c>
      <c r="F7855" s="13">
        <f t="shared" si="472"/>
        <v>62.568446106611255</v>
      </c>
      <c r="G7855" s="13">
        <f t="shared" si="473"/>
        <v>62.568446106611255</v>
      </c>
      <c r="H7855">
        <v>12.276999999999999</v>
      </c>
      <c r="I7855">
        <f t="shared" si="470"/>
        <v>6.2568446106611261E-2</v>
      </c>
      <c r="J7855">
        <f t="shared" si="471"/>
        <v>6.2568446106611261E-2</v>
      </c>
      <c r="K7855" t="s">
        <v>563</v>
      </c>
      <c r="L7855" t="s">
        <v>563</v>
      </c>
      <c r="M7855" t="s">
        <v>563</v>
      </c>
      <c r="N7855">
        <v>0</v>
      </c>
      <c r="O7855">
        <v>0</v>
      </c>
      <c r="P7855" t="s">
        <v>1</v>
      </c>
      <c r="Q7855" t="s">
        <v>1</v>
      </c>
      <c r="R7855">
        <v>1</v>
      </c>
      <c r="S7855" t="s">
        <v>564</v>
      </c>
      <c r="T7855">
        <v>0</v>
      </c>
      <c r="U7855">
        <v>0</v>
      </c>
      <c r="V7855" t="s">
        <v>1</v>
      </c>
      <c r="W7855" t="s">
        <v>1</v>
      </c>
      <c r="X7855">
        <v>1</v>
      </c>
      <c r="Y7855" t="s">
        <v>565</v>
      </c>
    </row>
    <row r="7856" spans="1:25">
      <c r="A7856" t="s">
        <v>62</v>
      </c>
      <c r="B7856" t="s">
        <v>73</v>
      </c>
      <c r="C7856">
        <v>2018</v>
      </c>
      <c r="D7856" t="s">
        <v>74</v>
      </c>
      <c r="E7856">
        <v>12344</v>
      </c>
      <c r="F7856" s="13">
        <f t="shared" si="472"/>
        <v>62.892171371119453</v>
      </c>
      <c r="G7856" s="13">
        <f t="shared" si="473"/>
        <v>62.892171371119453</v>
      </c>
      <c r="H7856">
        <v>12.343999999999999</v>
      </c>
      <c r="I7856">
        <f t="shared" si="470"/>
        <v>6.2892171371119451E-2</v>
      </c>
      <c r="J7856">
        <f t="shared" si="471"/>
        <v>6.2892171371119451E-2</v>
      </c>
      <c r="K7856" t="s">
        <v>563</v>
      </c>
      <c r="L7856" t="s">
        <v>563</v>
      </c>
      <c r="M7856" t="s">
        <v>563</v>
      </c>
      <c r="N7856">
        <v>0</v>
      </c>
      <c r="O7856">
        <v>0</v>
      </c>
      <c r="P7856" t="s">
        <v>1</v>
      </c>
      <c r="Q7856" t="s">
        <v>1</v>
      </c>
      <c r="R7856">
        <v>1</v>
      </c>
      <c r="S7856" t="s">
        <v>564</v>
      </c>
      <c r="T7856">
        <v>0</v>
      </c>
      <c r="U7856">
        <v>0</v>
      </c>
      <c r="V7856" t="s">
        <v>1</v>
      </c>
      <c r="W7856" t="s">
        <v>1</v>
      </c>
      <c r="X7856">
        <v>1</v>
      </c>
      <c r="Y7856" t="s">
        <v>565</v>
      </c>
    </row>
    <row r="7857" spans="1:25">
      <c r="A7857" t="s">
        <v>62</v>
      </c>
      <c r="B7857" t="s">
        <v>73</v>
      </c>
      <c r="C7857">
        <v>2018</v>
      </c>
      <c r="D7857" t="s">
        <v>74</v>
      </c>
      <c r="E7857">
        <v>12680</v>
      </c>
      <c r="F7857" s="13">
        <f t="shared" si="472"/>
        <v>64.514267197494434</v>
      </c>
      <c r="G7857" s="13">
        <f t="shared" si="473"/>
        <v>64.514267197494434</v>
      </c>
      <c r="H7857">
        <v>12.68</v>
      </c>
      <c r="I7857">
        <f t="shared" si="470"/>
        <v>6.4514267197494438E-2</v>
      </c>
      <c r="J7857">
        <f t="shared" si="471"/>
        <v>6.4514267197494438E-2</v>
      </c>
      <c r="K7857" t="s">
        <v>563</v>
      </c>
      <c r="L7857" t="s">
        <v>563</v>
      </c>
      <c r="M7857" t="s">
        <v>563</v>
      </c>
      <c r="N7857">
        <v>0</v>
      </c>
      <c r="O7857">
        <v>0</v>
      </c>
      <c r="P7857" t="s">
        <v>1</v>
      </c>
      <c r="Q7857" t="s">
        <v>1</v>
      </c>
      <c r="R7857">
        <v>1</v>
      </c>
      <c r="S7857" t="s">
        <v>564</v>
      </c>
      <c r="T7857">
        <v>0</v>
      </c>
      <c r="U7857">
        <v>0</v>
      </c>
      <c r="V7857" t="s">
        <v>1</v>
      </c>
      <c r="W7857" t="s">
        <v>1</v>
      </c>
      <c r="X7857">
        <v>1</v>
      </c>
      <c r="Y7857" t="s">
        <v>565</v>
      </c>
    </row>
    <row r="7858" spans="1:25">
      <c r="A7858" t="s">
        <v>62</v>
      </c>
      <c r="B7858" t="s">
        <v>73</v>
      </c>
      <c r="C7858">
        <v>2018</v>
      </c>
      <c r="D7858" t="s">
        <v>74</v>
      </c>
      <c r="E7858">
        <v>12736</v>
      </c>
      <c r="F7858" s="13">
        <f t="shared" si="472"/>
        <v>64.784398486055707</v>
      </c>
      <c r="G7858" s="13">
        <f t="shared" si="473"/>
        <v>64.784398486055707</v>
      </c>
      <c r="H7858">
        <v>12.736000000000001</v>
      </c>
      <c r="I7858">
        <f t="shared" si="470"/>
        <v>6.4784398486055703E-2</v>
      </c>
      <c r="J7858">
        <f t="shared" si="471"/>
        <v>6.4784398486055703E-2</v>
      </c>
      <c r="K7858" t="s">
        <v>563</v>
      </c>
      <c r="L7858" t="s">
        <v>563</v>
      </c>
      <c r="M7858" t="s">
        <v>563</v>
      </c>
      <c r="N7858">
        <v>0</v>
      </c>
      <c r="O7858">
        <v>0</v>
      </c>
      <c r="P7858" t="s">
        <v>1</v>
      </c>
      <c r="Q7858" t="s">
        <v>1</v>
      </c>
      <c r="R7858">
        <v>1</v>
      </c>
      <c r="S7858" t="s">
        <v>564</v>
      </c>
      <c r="T7858">
        <v>0</v>
      </c>
      <c r="U7858">
        <v>0</v>
      </c>
      <c r="V7858" t="s">
        <v>1</v>
      </c>
      <c r="W7858" t="s">
        <v>1</v>
      </c>
      <c r="X7858">
        <v>1</v>
      </c>
      <c r="Y7858" t="s">
        <v>565</v>
      </c>
    </row>
    <row r="7859" spans="1:25">
      <c r="A7859" t="s">
        <v>62</v>
      </c>
      <c r="B7859" t="s">
        <v>73</v>
      </c>
      <c r="C7859">
        <v>2018</v>
      </c>
      <c r="D7859" t="s">
        <v>74</v>
      </c>
      <c r="E7859">
        <v>12907</v>
      </c>
      <c r="F7859" s="13">
        <f t="shared" si="472"/>
        <v>65.608884128725578</v>
      </c>
      <c r="G7859" s="13">
        <f t="shared" si="473"/>
        <v>65.608884128725578</v>
      </c>
      <c r="H7859">
        <v>12.907</v>
      </c>
      <c r="I7859">
        <f t="shared" si="470"/>
        <v>6.5608884128725578E-2</v>
      </c>
      <c r="J7859">
        <f t="shared" si="471"/>
        <v>6.5608884128725578E-2</v>
      </c>
      <c r="K7859" t="s">
        <v>563</v>
      </c>
      <c r="L7859" t="s">
        <v>563</v>
      </c>
      <c r="M7859" t="s">
        <v>563</v>
      </c>
      <c r="N7859">
        <v>0</v>
      </c>
      <c r="O7859">
        <v>0</v>
      </c>
      <c r="P7859" t="s">
        <v>1</v>
      </c>
      <c r="Q7859" t="s">
        <v>1</v>
      </c>
      <c r="R7859">
        <v>1</v>
      </c>
      <c r="S7859" t="s">
        <v>564</v>
      </c>
      <c r="T7859">
        <v>0</v>
      </c>
      <c r="U7859">
        <v>0</v>
      </c>
      <c r="V7859" t="s">
        <v>1</v>
      </c>
      <c r="W7859" t="s">
        <v>1</v>
      </c>
      <c r="X7859">
        <v>1</v>
      </c>
      <c r="Y7859" t="s">
        <v>565</v>
      </c>
    </row>
    <row r="7860" spans="1:25">
      <c r="A7860" t="s">
        <v>62</v>
      </c>
      <c r="B7860" t="s">
        <v>73</v>
      </c>
      <c r="C7860">
        <v>2018</v>
      </c>
      <c r="D7860" t="s">
        <v>74</v>
      </c>
      <c r="E7860">
        <v>13543</v>
      </c>
      <c r="F7860" s="13">
        <f t="shared" si="472"/>
        <v>68.670489021594477</v>
      </c>
      <c r="G7860" s="13">
        <f t="shared" si="473"/>
        <v>68.670489021594477</v>
      </c>
      <c r="H7860">
        <v>13.542999999999999</v>
      </c>
      <c r="I7860">
        <f t="shared" si="470"/>
        <v>6.8670489021594477E-2</v>
      </c>
      <c r="J7860">
        <f t="shared" si="471"/>
        <v>6.8670489021594477E-2</v>
      </c>
      <c r="K7860" t="s">
        <v>563</v>
      </c>
      <c r="L7860" t="s">
        <v>563</v>
      </c>
      <c r="M7860" t="s">
        <v>563</v>
      </c>
      <c r="N7860">
        <v>0</v>
      </c>
      <c r="O7860">
        <v>0</v>
      </c>
      <c r="P7860" t="s">
        <v>1</v>
      </c>
      <c r="Q7860" t="s">
        <v>1</v>
      </c>
      <c r="R7860">
        <v>1</v>
      </c>
      <c r="S7860" t="s">
        <v>564</v>
      </c>
      <c r="T7860">
        <v>0</v>
      </c>
      <c r="U7860">
        <v>0</v>
      </c>
      <c r="V7860" t="s">
        <v>1</v>
      </c>
      <c r="W7860" t="s">
        <v>1</v>
      </c>
      <c r="X7860">
        <v>1</v>
      </c>
      <c r="Y7860" t="s">
        <v>565</v>
      </c>
    </row>
    <row r="7861" spans="1:25">
      <c r="A7861" t="s">
        <v>62</v>
      </c>
      <c r="B7861" t="s">
        <v>73</v>
      </c>
      <c r="C7861">
        <v>2018</v>
      </c>
      <c r="D7861" t="s">
        <v>74</v>
      </c>
      <c r="E7861">
        <v>13885</v>
      </c>
      <c r="F7861" s="13">
        <f t="shared" si="472"/>
        <v>70.313723958340063</v>
      </c>
      <c r="G7861" s="13">
        <f t="shared" si="473"/>
        <v>70.313723958340063</v>
      </c>
      <c r="H7861">
        <v>13.885</v>
      </c>
      <c r="I7861">
        <f t="shared" si="470"/>
        <v>7.0313723958340069E-2</v>
      </c>
      <c r="J7861">
        <f t="shared" si="471"/>
        <v>7.0313723958340069E-2</v>
      </c>
      <c r="K7861" t="s">
        <v>563</v>
      </c>
      <c r="L7861" t="s">
        <v>563</v>
      </c>
      <c r="M7861" t="s">
        <v>563</v>
      </c>
      <c r="N7861">
        <v>0</v>
      </c>
      <c r="O7861">
        <v>0</v>
      </c>
      <c r="P7861" t="s">
        <v>1</v>
      </c>
      <c r="Q7861" t="s">
        <v>1</v>
      </c>
      <c r="R7861">
        <v>1</v>
      </c>
      <c r="S7861" t="s">
        <v>564</v>
      </c>
      <c r="T7861">
        <v>0</v>
      </c>
      <c r="U7861">
        <v>0</v>
      </c>
      <c r="V7861" t="s">
        <v>1</v>
      </c>
      <c r="W7861" t="s">
        <v>1</v>
      </c>
      <c r="X7861">
        <v>1</v>
      </c>
      <c r="Y7861" t="s">
        <v>565</v>
      </c>
    </row>
    <row r="7862" spans="1:25">
      <c r="A7862" t="s">
        <v>62</v>
      </c>
      <c r="B7862" t="s">
        <v>73</v>
      </c>
      <c r="C7862">
        <v>2018</v>
      </c>
      <c r="D7862" t="s">
        <v>74</v>
      </c>
      <c r="E7862">
        <v>13912</v>
      </c>
      <c r="F7862" s="13">
        <f t="shared" si="472"/>
        <v>70.443363077756544</v>
      </c>
      <c r="G7862" s="13">
        <f t="shared" si="473"/>
        <v>70.443363077756544</v>
      </c>
      <c r="H7862">
        <v>13.912000000000001</v>
      </c>
      <c r="I7862">
        <f t="shared" si="470"/>
        <v>7.0443363077756546E-2</v>
      </c>
      <c r="J7862">
        <f t="shared" si="471"/>
        <v>7.0443363077756546E-2</v>
      </c>
      <c r="K7862" t="s">
        <v>563</v>
      </c>
      <c r="L7862" t="s">
        <v>563</v>
      </c>
      <c r="M7862" t="s">
        <v>563</v>
      </c>
      <c r="N7862">
        <v>0</v>
      </c>
      <c r="O7862">
        <v>0</v>
      </c>
      <c r="P7862" t="s">
        <v>1</v>
      </c>
      <c r="Q7862" t="s">
        <v>1</v>
      </c>
      <c r="R7862">
        <v>1</v>
      </c>
      <c r="S7862" t="s">
        <v>564</v>
      </c>
      <c r="T7862">
        <v>0</v>
      </c>
      <c r="U7862">
        <v>0</v>
      </c>
      <c r="V7862" t="s">
        <v>1</v>
      </c>
      <c r="W7862" t="s">
        <v>1</v>
      </c>
      <c r="X7862">
        <v>1</v>
      </c>
      <c r="Y7862" t="s">
        <v>565</v>
      </c>
    </row>
    <row r="7863" spans="1:25">
      <c r="A7863" t="s">
        <v>62</v>
      </c>
      <c r="B7863" t="s">
        <v>73</v>
      </c>
      <c r="C7863">
        <v>2018</v>
      </c>
      <c r="D7863" t="s">
        <v>74</v>
      </c>
      <c r="E7863">
        <v>13931</v>
      </c>
      <c r="F7863" s="13">
        <f t="shared" si="472"/>
        <v>70.534582792478105</v>
      </c>
      <c r="G7863" s="13">
        <f t="shared" si="473"/>
        <v>70.534582792478105</v>
      </c>
      <c r="H7863">
        <v>13.930999999999999</v>
      </c>
      <c r="I7863">
        <f t="shared" si="470"/>
        <v>7.0534582792478109E-2</v>
      </c>
      <c r="J7863">
        <f t="shared" si="471"/>
        <v>7.0534582792478109E-2</v>
      </c>
      <c r="K7863" t="s">
        <v>563</v>
      </c>
      <c r="L7863" t="s">
        <v>563</v>
      </c>
      <c r="M7863" t="s">
        <v>563</v>
      </c>
      <c r="N7863">
        <v>0</v>
      </c>
      <c r="O7863">
        <v>0</v>
      </c>
      <c r="P7863" t="s">
        <v>1</v>
      </c>
      <c r="Q7863" t="s">
        <v>1</v>
      </c>
      <c r="R7863">
        <v>1</v>
      </c>
      <c r="S7863" t="s">
        <v>564</v>
      </c>
      <c r="T7863">
        <v>0</v>
      </c>
      <c r="U7863">
        <v>0</v>
      </c>
      <c r="V7863" t="s">
        <v>1</v>
      </c>
      <c r="W7863" t="s">
        <v>1</v>
      </c>
      <c r="X7863">
        <v>1</v>
      </c>
      <c r="Y7863" t="s">
        <v>565</v>
      </c>
    </row>
    <row r="7864" spans="1:25">
      <c r="A7864" t="s">
        <v>62</v>
      </c>
      <c r="B7864" t="s">
        <v>73</v>
      </c>
      <c r="C7864">
        <v>2018</v>
      </c>
      <c r="D7864" t="s">
        <v>74</v>
      </c>
      <c r="E7864">
        <v>13931</v>
      </c>
      <c r="F7864" s="13">
        <f t="shared" si="472"/>
        <v>70.534582792478105</v>
      </c>
      <c r="G7864" s="13">
        <f t="shared" si="473"/>
        <v>70.534582792478105</v>
      </c>
      <c r="H7864">
        <v>13.930999999999999</v>
      </c>
      <c r="I7864">
        <f t="shared" si="470"/>
        <v>7.0534582792478109E-2</v>
      </c>
      <c r="J7864">
        <f t="shared" si="471"/>
        <v>7.0534582792478109E-2</v>
      </c>
      <c r="K7864" t="s">
        <v>563</v>
      </c>
      <c r="L7864" t="s">
        <v>563</v>
      </c>
      <c r="M7864" t="s">
        <v>563</v>
      </c>
      <c r="N7864">
        <v>0</v>
      </c>
      <c r="O7864">
        <v>0</v>
      </c>
      <c r="P7864" t="s">
        <v>1</v>
      </c>
      <c r="Q7864" t="s">
        <v>1</v>
      </c>
      <c r="R7864">
        <v>1</v>
      </c>
      <c r="S7864" t="s">
        <v>564</v>
      </c>
      <c r="T7864">
        <v>0</v>
      </c>
      <c r="U7864">
        <v>0</v>
      </c>
      <c r="V7864" t="s">
        <v>1</v>
      </c>
      <c r="W7864" t="s">
        <v>1</v>
      </c>
      <c r="X7864">
        <v>1</v>
      </c>
      <c r="Y7864" t="s">
        <v>565</v>
      </c>
    </row>
    <row r="7865" spans="1:25">
      <c r="A7865" t="s">
        <v>62</v>
      </c>
      <c r="B7865" t="s">
        <v>73</v>
      </c>
      <c r="C7865">
        <v>2018</v>
      </c>
      <c r="D7865" t="s">
        <v>74</v>
      </c>
      <c r="E7865">
        <v>14317</v>
      </c>
      <c r="F7865" s="13">
        <f t="shared" si="472"/>
        <v>72.386400681272789</v>
      </c>
      <c r="G7865" s="13">
        <f t="shared" si="473"/>
        <v>72.386400681272789</v>
      </c>
      <c r="H7865">
        <v>14.317</v>
      </c>
      <c r="I7865">
        <f t="shared" si="470"/>
        <v>7.2386400681272792E-2</v>
      </c>
      <c r="J7865">
        <f t="shared" si="471"/>
        <v>7.2386400681272792E-2</v>
      </c>
      <c r="K7865" t="s">
        <v>563</v>
      </c>
      <c r="L7865" t="s">
        <v>563</v>
      </c>
      <c r="M7865" t="s">
        <v>563</v>
      </c>
      <c r="N7865">
        <v>0</v>
      </c>
      <c r="O7865">
        <v>0</v>
      </c>
      <c r="P7865" t="s">
        <v>1</v>
      </c>
      <c r="Q7865" t="s">
        <v>1</v>
      </c>
      <c r="R7865">
        <v>1</v>
      </c>
      <c r="S7865" t="s">
        <v>564</v>
      </c>
      <c r="T7865">
        <v>0</v>
      </c>
      <c r="U7865">
        <v>0</v>
      </c>
      <c r="V7865" t="s">
        <v>1</v>
      </c>
      <c r="W7865" t="s">
        <v>1</v>
      </c>
      <c r="X7865">
        <v>1</v>
      </c>
      <c r="Y7865" t="s">
        <v>565</v>
      </c>
    </row>
    <row r="7866" spans="1:25">
      <c r="A7866" t="s">
        <v>62</v>
      </c>
      <c r="B7866" t="s">
        <v>73</v>
      </c>
      <c r="C7866">
        <v>2018</v>
      </c>
      <c r="D7866" t="s">
        <v>74</v>
      </c>
      <c r="E7866">
        <v>14329</v>
      </c>
      <c r="F7866" s="13">
        <f t="shared" si="472"/>
        <v>72.443928343966022</v>
      </c>
      <c r="G7866" s="13">
        <f t="shared" si="473"/>
        <v>72.443928343966022</v>
      </c>
      <c r="H7866">
        <v>14.329000000000001</v>
      </c>
      <c r="I7866">
        <f t="shared" si="470"/>
        <v>7.2443928343966027E-2</v>
      </c>
      <c r="J7866">
        <f t="shared" si="471"/>
        <v>7.2443928343966027E-2</v>
      </c>
      <c r="K7866" t="s">
        <v>563</v>
      </c>
      <c r="L7866" t="s">
        <v>563</v>
      </c>
      <c r="M7866" t="s">
        <v>563</v>
      </c>
      <c r="N7866">
        <v>0</v>
      </c>
      <c r="O7866">
        <v>0</v>
      </c>
      <c r="P7866" t="s">
        <v>1</v>
      </c>
      <c r="Q7866" t="s">
        <v>1</v>
      </c>
      <c r="R7866">
        <v>1</v>
      </c>
      <c r="S7866" t="s">
        <v>564</v>
      </c>
      <c r="T7866">
        <v>0</v>
      </c>
      <c r="U7866">
        <v>0</v>
      </c>
      <c r="V7866" t="s">
        <v>1</v>
      </c>
      <c r="W7866" t="s">
        <v>1</v>
      </c>
      <c r="X7866">
        <v>1</v>
      </c>
      <c r="Y7866" t="s">
        <v>565</v>
      </c>
    </row>
    <row r="7867" spans="1:25">
      <c r="A7867" t="s">
        <v>62</v>
      </c>
      <c r="B7867" t="s">
        <v>73</v>
      </c>
      <c r="C7867">
        <v>2018</v>
      </c>
      <c r="D7867" t="s">
        <v>74</v>
      </c>
      <c r="E7867">
        <v>14360</v>
      </c>
      <c r="F7867" s="13">
        <f t="shared" si="472"/>
        <v>72.592529927470721</v>
      </c>
      <c r="G7867" s="13">
        <f t="shared" si="473"/>
        <v>72.592529927470721</v>
      </c>
      <c r="H7867">
        <v>14.36</v>
      </c>
      <c r="I7867">
        <f t="shared" si="470"/>
        <v>7.2592529927470728E-2</v>
      </c>
      <c r="J7867">
        <f t="shared" si="471"/>
        <v>7.2592529927470728E-2</v>
      </c>
      <c r="K7867" t="s">
        <v>563</v>
      </c>
      <c r="L7867" t="s">
        <v>563</v>
      </c>
      <c r="M7867" t="s">
        <v>563</v>
      </c>
      <c r="N7867">
        <v>0</v>
      </c>
      <c r="O7867">
        <v>0</v>
      </c>
      <c r="P7867" t="s">
        <v>1</v>
      </c>
      <c r="Q7867" t="s">
        <v>1</v>
      </c>
      <c r="R7867">
        <v>1</v>
      </c>
      <c r="S7867" t="s">
        <v>564</v>
      </c>
      <c r="T7867">
        <v>0</v>
      </c>
      <c r="U7867">
        <v>0</v>
      </c>
      <c r="V7867" t="s">
        <v>1</v>
      </c>
      <c r="W7867" t="s">
        <v>1</v>
      </c>
      <c r="X7867">
        <v>1</v>
      </c>
      <c r="Y7867" t="s">
        <v>565</v>
      </c>
    </row>
    <row r="7868" spans="1:25">
      <c r="A7868" t="s">
        <v>62</v>
      </c>
      <c r="B7868" t="s">
        <v>73</v>
      </c>
      <c r="C7868">
        <v>2018</v>
      </c>
      <c r="D7868" t="s">
        <v>74</v>
      </c>
      <c r="E7868">
        <v>14509</v>
      </c>
      <c r="F7868" s="13">
        <f t="shared" si="472"/>
        <v>73.30654504408065</v>
      </c>
      <c r="G7868" s="13">
        <f t="shared" si="473"/>
        <v>73.30654504408065</v>
      </c>
      <c r="H7868">
        <v>14.509</v>
      </c>
      <c r="I7868">
        <f t="shared" si="470"/>
        <v>7.3306545044080657E-2</v>
      </c>
      <c r="J7868">
        <f t="shared" si="471"/>
        <v>7.3306545044080657E-2</v>
      </c>
      <c r="K7868" t="s">
        <v>563</v>
      </c>
      <c r="L7868" t="s">
        <v>563</v>
      </c>
      <c r="M7868" t="s">
        <v>563</v>
      </c>
      <c r="N7868">
        <v>0</v>
      </c>
      <c r="O7868">
        <v>0</v>
      </c>
      <c r="P7868" t="s">
        <v>1</v>
      </c>
      <c r="Q7868" t="s">
        <v>1</v>
      </c>
      <c r="R7868">
        <v>1</v>
      </c>
      <c r="S7868" t="s">
        <v>564</v>
      </c>
      <c r="T7868">
        <v>0</v>
      </c>
      <c r="U7868">
        <v>0</v>
      </c>
      <c r="V7868" t="s">
        <v>1</v>
      </c>
      <c r="W7868" t="s">
        <v>1</v>
      </c>
      <c r="X7868">
        <v>1</v>
      </c>
      <c r="Y7868" t="s">
        <v>565</v>
      </c>
    </row>
    <row r="7869" spans="1:25">
      <c r="A7869" t="s">
        <v>62</v>
      </c>
      <c r="B7869" t="s">
        <v>73</v>
      </c>
      <c r="C7869">
        <v>2018</v>
      </c>
      <c r="D7869" t="s">
        <v>74</v>
      </c>
      <c r="E7869">
        <v>14735</v>
      </c>
      <c r="F7869" s="13">
        <f t="shared" si="472"/>
        <v>74.388824380903586</v>
      </c>
      <c r="G7869" s="13">
        <f t="shared" si="473"/>
        <v>74.388824380903586</v>
      </c>
      <c r="H7869">
        <v>14.734999999999999</v>
      </c>
      <c r="I7869">
        <f t="shared" si="470"/>
        <v>7.4388824380903579E-2</v>
      </c>
      <c r="J7869">
        <f t="shared" si="471"/>
        <v>7.4388824380903579E-2</v>
      </c>
      <c r="K7869" t="s">
        <v>563</v>
      </c>
      <c r="L7869" t="s">
        <v>563</v>
      </c>
      <c r="M7869" t="s">
        <v>563</v>
      </c>
      <c r="N7869">
        <v>0</v>
      </c>
      <c r="O7869">
        <v>0</v>
      </c>
      <c r="P7869" t="s">
        <v>1</v>
      </c>
      <c r="Q7869" t="s">
        <v>1</v>
      </c>
      <c r="R7869">
        <v>1</v>
      </c>
      <c r="S7869" t="s">
        <v>564</v>
      </c>
      <c r="T7869">
        <v>0</v>
      </c>
      <c r="U7869">
        <v>0</v>
      </c>
      <c r="V7869" t="s">
        <v>1</v>
      </c>
      <c r="W7869" t="s">
        <v>1</v>
      </c>
      <c r="X7869">
        <v>1</v>
      </c>
      <c r="Y7869" t="s">
        <v>565</v>
      </c>
    </row>
    <row r="7870" spans="1:25">
      <c r="A7870" t="s">
        <v>62</v>
      </c>
      <c r="B7870" t="s">
        <v>73</v>
      </c>
      <c r="C7870">
        <v>2018</v>
      </c>
      <c r="D7870" t="s">
        <v>74</v>
      </c>
      <c r="E7870">
        <v>14839</v>
      </c>
      <c r="F7870" s="13">
        <f t="shared" si="472"/>
        <v>74.886574810641221</v>
      </c>
      <c r="G7870" s="13">
        <f t="shared" si="473"/>
        <v>74.886574810641221</v>
      </c>
      <c r="H7870">
        <v>14.839</v>
      </c>
      <c r="I7870">
        <f t="shared" si="470"/>
        <v>7.4886574810641218E-2</v>
      </c>
      <c r="J7870">
        <f t="shared" si="471"/>
        <v>7.4886574810641218E-2</v>
      </c>
      <c r="K7870" t="s">
        <v>563</v>
      </c>
      <c r="L7870" t="s">
        <v>563</v>
      </c>
      <c r="M7870" t="s">
        <v>563</v>
      </c>
      <c r="N7870">
        <v>0</v>
      </c>
      <c r="O7870">
        <v>0</v>
      </c>
      <c r="P7870" t="s">
        <v>1</v>
      </c>
      <c r="Q7870" t="s">
        <v>1</v>
      </c>
      <c r="R7870">
        <v>1</v>
      </c>
      <c r="S7870" t="s">
        <v>564</v>
      </c>
      <c r="T7870">
        <v>0</v>
      </c>
      <c r="U7870">
        <v>0</v>
      </c>
      <c r="V7870" t="s">
        <v>1</v>
      </c>
      <c r="W7870" t="s">
        <v>1</v>
      </c>
      <c r="X7870">
        <v>1</v>
      </c>
      <c r="Y7870" t="s">
        <v>565</v>
      </c>
    </row>
    <row r="7871" spans="1:25">
      <c r="A7871" t="s">
        <v>62</v>
      </c>
      <c r="B7871" t="s">
        <v>73</v>
      </c>
      <c r="C7871">
        <v>2018</v>
      </c>
      <c r="D7871" t="s">
        <v>74</v>
      </c>
      <c r="E7871">
        <v>15049</v>
      </c>
      <c r="F7871" s="13">
        <f t="shared" si="472"/>
        <v>75.891098422427362</v>
      </c>
      <c r="G7871" s="13">
        <f t="shared" si="473"/>
        <v>75.891098422427362</v>
      </c>
      <c r="H7871">
        <v>15.048999999999999</v>
      </c>
      <c r="I7871">
        <f t="shared" si="470"/>
        <v>7.5891098422427361E-2</v>
      </c>
      <c r="J7871">
        <f t="shared" si="471"/>
        <v>7.5891098422427361E-2</v>
      </c>
      <c r="K7871" t="s">
        <v>563</v>
      </c>
      <c r="L7871" t="s">
        <v>563</v>
      </c>
      <c r="M7871" t="s">
        <v>563</v>
      </c>
      <c r="N7871">
        <v>0</v>
      </c>
      <c r="O7871">
        <v>0</v>
      </c>
      <c r="P7871" t="s">
        <v>1</v>
      </c>
      <c r="Q7871" t="s">
        <v>1</v>
      </c>
      <c r="R7871">
        <v>1</v>
      </c>
      <c r="S7871" t="s">
        <v>564</v>
      </c>
      <c r="T7871">
        <v>0</v>
      </c>
      <c r="U7871">
        <v>0</v>
      </c>
      <c r="V7871" t="s">
        <v>1</v>
      </c>
      <c r="W7871" t="s">
        <v>1</v>
      </c>
      <c r="X7871">
        <v>1</v>
      </c>
      <c r="Y7871" t="s">
        <v>565</v>
      </c>
    </row>
    <row r="7872" spans="1:25">
      <c r="A7872" t="s">
        <v>62</v>
      </c>
      <c r="B7872" t="s">
        <v>73</v>
      </c>
      <c r="C7872">
        <v>2018</v>
      </c>
      <c r="D7872" t="s">
        <v>74</v>
      </c>
      <c r="E7872">
        <v>15443</v>
      </c>
      <c r="F7872" s="13">
        <f t="shared" si="472"/>
        <v>77.773825840400931</v>
      </c>
      <c r="G7872" s="13">
        <f t="shared" si="473"/>
        <v>77.773825840400931</v>
      </c>
      <c r="H7872">
        <v>15.443</v>
      </c>
      <c r="I7872">
        <f t="shared" si="470"/>
        <v>7.7773825840400934E-2</v>
      </c>
      <c r="J7872">
        <f t="shared" si="471"/>
        <v>7.7773825840400934E-2</v>
      </c>
      <c r="K7872" t="s">
        <v>563</v>
      </c>
      <c r="L7872" t="s">
        <v>563</v>
      </c>
      <c r="M7872" t="s">
        <v>563</v>
      </c>
      <c r="N7872">
        <v>0</v>
      </c>
      <c r="O7872">
        <v>0</v>
      </c>
      <c r="P7872" t="s">
        <v>1</v>
      </c>
      <c r="Q7872" t="s">
        <v>1</v>
      </c>
      <c r="R7872">
        <v>1</v>
      </c>
      <c r="S7872" t="s">
        <v>564</v>
      </c>
      <c r="T7872">
        <v>0</v>
      </c>
      <c r="U7872">
        <v>0</v>
      </c>
      <c r="V7872" t="s">
        <v>1</v>
      </c>
      <c r="W7872" t="s">
        <v>1</v>
      </c>
      <c r="X7872">
        <v>1</v>
      </c>
      <c r="Y7872" t="s">
        <v>565</v>
      </c>
    </row>
    <row r="7873" spans="1:25">
      <c r="A7873" t="s">
        <v>62</v>
      </c>
      <c r="B7873" t="s">
        <v>73</v>
      </c>
      <c r="C7873">
        <v>2018</v>
      </c>
      <c r="D7873" t="s">
        <v>74</v>
      </c>
      <c r="E7873">
        <v>15569</v>
      </c>
      <c r="F7873" s="13">
        <f t="shared" si="472"/>
        <v>78.375388353513799</v>
      </c>
      <c r="G7873" s="13">
        <f t="shared" si="473"/>
        <v>78.375388353513799</v>
      </c>
      <c r="H7873">
        <v>15.569000000000001</v>
      </c>
      <c r="I7873">
        <f t="shared" si="470"/>
        <v>7.8375388353513792E-2</v>
      </c>
      <c r="J7873">
        <f t="shared" si="471"/>
        <v>7.8375388353513792E-2</v>
      </c>
      <c r="K7873" t="s">
        <v>563</v>
      </c>
      <c r="L7873" t="s">
        <v>563</v>
      </c>
      <c r="M7873" t="s">
        <v>563</v>
      </c>
      <c r="N7873">
        <v>0</v>
      </c>
      <c r="O7873">
        <v>0</v>
      </c>
      <c r="P7873" t="s">
        <v>1</v>
      </c>
      <c r="Q7873" t="s">
        <v>1</v>
      </c>
      <c r="R7873">
        <v>1</v>
      </c>
      <c r="S7873" t="s">
        <v>564</v>
      </c>
      <c r="T7873">
        <v>0</v>
      </c>
      <c r="U7873">
        <v>0</v>
      </c>
      <c r="V7873" t="s">
        <v>1</v>
      </c>
      <c r="W7873" t="s">
        <v>1</v>
      </c>
      <c r="X7873">
        <v>1</v>
      </c>
      <c r="Y7873" t="s">
        <v>565</v>
      </c>
    </row>
    <row r="7874" spans="1:25">
      <c r="A7874" t="s">
        <v>62</v>
      </c>
      <c r="B7874" t="s">
        <v>73</v>
      </c>
      <c r="C7874">
        <v>2018</v>
      </c>
      <c r="D7874" t="s">
        <v>74</v>
      </c>
      <c r="E7874">
        <v>16055</v>
      </c>
      <c r="F7874" s="13">
        <f t="shared" si="472"/>
        <v>80.693357908828261</v>
      </c>
      <c r="G7874" s="13">
        <f t="shared" si="473"/>
        <v>80.693357908828261</v>
      </c>
      <c r="H7874">
        <v>16.055</v>
      </c>
      <c r="I7874">
        <f t="shared" si="470"/>
        <v>8.0693357908828256E-2</v>
      </c>
      <c r="J7874">
        <f t="shared" si="471"/>
        <v>8.0693357908828256E-2</v>
      </c>
      <c r="K7874" t="s">
        <v>563</v>
      </c>
      <c r="L7874" t="s">
        <v>563</v>
      </c>
      <c r="M7874" t="s">
        <v>563</v>
      </c>
      <c r="N7874">
        <v>0</v>
      </c>
      <c r="O7874">
        <v>0</v>
      </c>
      <c r="P7874" t="s">
        <v>1</v>
      </c>
      <c r="Q7874" t="s">
        <v>1</v>
      </c>
      <c r="R7874">
        <v>1</v>
      </c>
      <c r="S7874" t="s">
        <v>564</v>
      </c>
      <c r="T7874">
        <v>0</v>
      </c>
      <c r="U7874">
        <v>0</v>
      </c>
      <c r="V7874" t="s">
        <v>1</v>
      </c>
      <c r="W7874" t="s">
        <v>1</v>
      </c>
      <c r="X7874">
        <v>1</v>
      </c>
      <c r="Y7874" t="s">
        <v>565</v>
      </c>
    </row>
    <row r="7875" spans="1:25">
      <c r="A7875" t="s">
        <v>62</v>
      </c>
      <c r="B7875" t="s">
        <v>73</v>
      </c>
      <c r="C7875">
        <v>2018</v>
      </c>
      <c r="D7875" t="s">
        <v>74</v>
      </c>
      <c r="E7875">
        <v>16061</v>
      </c>
      <c r="F7875" s="13">
        <f t="shared" si="472"/>
        <v>80.721951880105095</v>
      </c>
      <c r="G7875" s="13">
        <f t="shared" si="473"/>
        <v>80.721951880105095</v>
      </c>
      <c r="H7875">
        <v>16.061</v>
      </c>
      <c r="I7875">
        <f t="shared" si="470"/>
        <v>8.07219518801051E-2</v>
      </c>
      <c r="J7875">
        <f t="shared" si="471"/>
        <v>8.07219518801051E-2</v>
      </c>
      <c r="K7875" t="s">
        <v>563</v>
      </c>
      <c r="L7875" t="s">
        <v>563</v>
      </c>
      <c r="M7875" t="s">
        <v>563</v>
      </c>
      <c r="N7875">
        <v>0</v>
      </c>
      <c r="O7875">
        <v>0</v>
      </c>
      <c r="P7875" t="s">
        <v>1</v>
      </c>
      <c r="Q7875" t="s">
        <v>1</v>
      </c>
      <c r="R7875">
        <v>1</v>
      </c>
      <c r="S7875" t="s">
        <v>564</v>
      </c>
      <c r="T7875">
        <v>0</v>
      </c>
      <c r="U7875">
        <v>0</v>
      </c>
      <c r="V7875" t="s">
        <v>1</v>
      </c>
      <c r="W7875" t="s">
        <v>1</v>
      </c>
      <c r="X7875">
        <v>1</v>
      </c>
      <c r="Y7875" t="s">
        <v>565</v>
      </c>
    </row>
    <row r="7876" spans="1:25">
      <c r="A7876" t="s">
        <v>62</v>
      </c>
      <c r="B7876" t="s">
        <v>73</v>
      </c>
      <c r="C7876">
        <v>2018</v>
      </c>
      <c r="D7876" t="s">
        <v>74</v>
      </c>
      <c r="E7876">
        <v>16759</v>
      </c>
      <c r="F7876" s="13">
        <f t="shared" si="472"/>
        <v>84.044663310453572</v>
      </c>
      <c r="G7876" s="13">
        <f t="shared" si="473"/>
        <v>84.044663310453572</v>
      </c>
      <c r="H7876">
        <v>16.759</v>
      </c>
      <c r="I7876">
        <f t="shared" si="470"/>
        <v>8.4044663310453571E-2</v>
      </c>
      <c r="J7876">
        <f t="shared" si="471"/>
        <v>8.4044663310453571E-2</v>
      </c>
      <c r="K7876" t="s">
        <v>563</v>
      </c>
      <c r="L7876" t="s">
        <v>563</v>
      </c>
      <c r="M7876" t="s">
        <v>563</v>
      </c>
      <c r="N7876">
        <v>0</v>
      </c>
      <c r="O7876">
        <v>0</v>
      </c>
      <c r="P7876" t="s">
        <v>1</v>
      </c>
      <c r="Q7876" t="s">
        <v>1</v>
      </c>
      <c r="R7876">
        <v>1</v>
      </c>
      <c r="S7876" t="s">
        <v>564</v>
      </c>
      <c r="T7876">
        <v>0</v>
      </c>
      <c r="U7876">
        <v>0</v>
      </c>
      <c r="V7876" t="s">
        <v>1</v>
      </c>
      <c r="W7876" t="s">
        <v>1</v>
      </c>
      <c r="X7876">
        <v>1</v>
      </c>
      <c r="Y7876" t="s">
        <v>565</v>
      </c>
    </row>
    <row r="7877" spans="1:25">
      <c r="A7877" t="s">
        <v>62</v>
      </c>
      <c r="B7877" t="s">
        <v>73</v>
      </c>
      <c r="C7877">
        <v>2018</v>
      </c>
      <c r="D7877" t="s">
        <v>74</v>
      </c>
      <c r="E7877">
        <v>16965</v>
      </c>
      <c r="F7877" s="13">
        <f t="shared" si="472"/>
        <v>85.023908665689632</v>
      </c>
      <c r="G7877" s="13">
        <f t="shared" si="473"/>
        <v>85.023908665689632</v>
      </c>
      <c r="H7877">
        <v>16.965</v>
      </c>
      <c r="I7877">
        <f t="shared" ref="I7877:I7940" si="474">F7877/1000</f>
        <v>8.5023908665689638E-2</v>
      </c>
      <c r="J7877">
        <f t="shared" ref="J7877:J7940" si="475">G7877/1000</f>
        <v>8.5023908665689638E-2</v>
      </c>
      <c r="K7877" t="s">
        <v>563</v>
      </c>
      <c r="L7877" t="s">
        <v>563</v>
      </c>
      <c r="M7877" t="s">
        <v>563</v>
      </c>
      <c r="N7877">
        <v>0</v>
      </c>
      <c r="O7877">
        <v>0</v>
      </c>
      <c r="P7877" t="s">
        <v>1</v>
      </c>
      <c r="Q7877" t="s">
        <v>1</v>
      </c>
      <c r="R7877">
        <v>1</v>
      </c>
      <c r="S7877" t="s">
        <v>564</v>
      </c>
      <c r="T7877">
        <v>0</v>
      </c>
      <c r="U7877">
        <v>0</v>
      </c>
      <c r="V7877" t="s">
        <v>1</v>
      </c>
      <c r="W7877" t="s">
        <v>1</v>
      </c>
      <c r="X7877">
        <v>1</v>
      </c>
      <c r="Y7877" t="s">
        <v>565</v>
      </c>
    </row>
    <row r="7878" spans="1:25">
      <c r="A7878" t="s">
        <v>62</v>
      </c>
      <c r="B7878" t="s">
        <v>73</v>
      </c>
      <c r="C7878">
        <v>2018</v>
      </c>
      <c r="D7878" t="s">
        <v>74</v>
      </c>
      <c r="E7878">
        <v>17112</v>
      </c>
      <c r="F7878" s="13">
        <f t="shared" ref="F7878:F7927" si="476">0.0083*E7878^(0.9482)</f>
        <v>85.722313612976095</v>
      </c>
      <c r="G7878" s="13">
        <f t="shared" ref="G7878:G7927" si="477">0.0083*E7878^(0.9482)</f>
        <v>85.722313612976095</v>
      </c>
      <c r="H7878">
        <v>17.111999999999998</v>
      </c>
      <c r="I7878">
        <f t="shared" si="474"/>
        <v>8.5722313612976095E-2</v>
      </c>
      <c r="J7878">
        <f t="shared" si="475"/>
        <v>8.5722313612976095E-2</v>
      </c>
      <c r="K7878" t="s">
        <v>563</v>
      </c>
      <c r="L7878" t="s">
        <v>563</v>
      </c>
      <c r="M7878" t="s">
        <v>563</v>
      </c>
      <c r="N7878">
        <v>0</v>
      </c>
      <c r="O7878">
        <v>0</v>
      </c>
      <c r="P7878" t="s">
        <v>1</v>
      </c>
      <c r="Q7878" t="s">
        <v>1</v>
      </c>
      <c r="R7878">
        <v>1</v>
      </c>
      <c r="S7878" t="s">
        <v>564</v>
      </c>
      <c r="T7878">
        <v>0</v>
      </c>
      <c r="U7878">
        <v>0</v>
      </c>
      <c r="V7878" t="s">
        <v>1</v>
      </c>
      <c r="W7878" t="s">
        <v>1</v>
      </c>
      <c r="X7878">
        <v>1</v>
      </c>
      <c r="Y7878" t="s">
        <v>565</v>
      </c>
    </row>
    <row r="7879" spans="1:25">
      <c r="A7879" t="s">
        <v>62</v>
      </c>
      <c r="B7879" t="s">
        <v>73</v>
      </c>
      <c r="C7879">
        <v>2018</v>
      </c>
      <c r="D7879" t="s">
        <v>74</v>
      </c>
      <c r="E7879">
        <v>17112</v>
      </c>
      <c r="F7879" s="13">
        <f t="shared" si="476"/>
        <v>85.722313612976095</v>
      </c>
      <c r="G7879" s="13">
        <f t="shared" si="477"/>
        <v>85.722313612976095</v>
      </c>
      <c r="H7879">
        <v>17.111999999999998</v>
      </c>
      <c r="I7879">
        <f t="shared" si="474"/>
        <v>8.5722313612976095E-2</v>
      </c>
      <c r="J7879">
        <f t="shared" si="475"/>
        <v>8.5722313612976095E-2</v>
      </c>
      <c r="K7879" t="s">
        <v>563</v>
      </c>
      <c r="L7879" t="s">
        <v>563</v>
      </c>
      <c r="M7879" t="s">
        <v>563</v>
      </c>
      <c r="N7879">
        <v>0</v>
      </c>
      <c r="O7879">
        <v>0</v>
      </c>
      <c r="P7879" t="s">
        <v>1</v>
      </c>
      <c r="Q7879" t="s">
        <v>1</v>
      </c>
      <c r="R7879">
        <v>1</v>
      </c>
      <c r="S7879" t="s">
        <v>564</v>
      </c>
      <c r="T7879">
        <v>0</v>
      </c>
      <c r="U7879">
        <v>0</v>
      </c>
      <c r="V7879" t="s">
        <v>1</v>
      </c>
      <c r="W7879" t="s">
        <v>1</v>
      </c>
      <c r="X7879">
        <v>1</v>
      </c>
      <c r="Y7879" t="s">
        <v>565</v>
      </c>
    </row>
    <row r="7880" spans="1:25">
      <c r="A7880" t="s">
        <v>62</v>
      </c>
      <c r="B7880" t="s">
        <v>73</v>
      </c>
      <c r="C7880">
        <v>2018</v>
      </c>
      <c r="D7880" t="s">
        <v>74</v>
      </c>
      <c r="E7880">
        <v>17387</v>
      </c>
      <c r="F7880" s="13">
        <f t="shared" si="476"/>
        <v>87.028021310784737</v>
      </c>
      <c r="G7880" s="13">
        <f t="shared" si="477"/>
        <v>87.028021310784737</v>
      </c>
      <c r="H7880">
        <v>17.387</v>
      </c>
      <c r="I7880">
        <f t="shared" si="474"/>
        <v>8.7028021310784742E-2</v>
      </c>
      <c r="J7880">
        <f t="shared" si="475"/>
        <v>8.7028021310784742E-2</v>
      </c>
      <c r="K7880" t="s">
        <v>563</v>
      </c>
      <c r="L7880" t="s">
        <v>563</v>
      </c>
      <c r="M7880" t="s">
        <v>563</v>
      </c>
      <c r="N7880">
        <v>0</v>
      </c>
      <c r="O7880">
        <v>0</v>
      </c>
      <c r="P7880" t="s">
        <v>1</v>
      </c>
      <c r="Q7880" t="s">
        <v>1</v>
      </c>
      <c r="R7880">
        <v>1</v>
      </c>
      <c r="S7880" t="s">
        <v>564</v>
      </c>
      <c r="T7880">
        <v>0</v>
      </c>
      <c r="U7880">
        <v>0</v>
      </c>
      <c r="V7880" t="s">
        <v>1</v>
      </c>
      <c r="W7880" t="s">
        <v>1</v>
      </c>
      <c r="X7880">
        <v>1</v>
      </c>
      <c r="Y7880" t="s">
        <v>565</v>
      </c>
    </row>
    <row r="7881" spans="1:25">
      <c r="A7881" t="s">
        <v>62</v>
      </c>
      <c r="B7881" t="s">
        <v>73</v>
      </c>
      <c r="C7881">
        <v>2018</v>
      </c>
      <c r="D7881" t="s">
        <v>74</v>
      </c>
      <c r="E7881">
        <v>17524</v>
      </c>
      <c r="F7881" s="13">
        <f t="shared" si="476"/>
        <v>87.67810097169685</v>
      </c>
      <c r="G7881" s="13">
        <f t="shared" si="477"/>
        <v>87.67810097169685</v>
      </c>
      <c r="H7881">
        <v>17.524000000000001</v>
      </c>
      <c r="I7881">
        <f t="shared" si="474"/>
        <v>8.7678100971696843E-2</v>
      </c>
      <c r="J7881">
        <f t="shared" si="475"/>
        <v>8.7678100971696843E-2</v>
      </c>
      <c r="K7881" t="s">
        <v>563</v>
      </c>
      <c r="L7881" t="s">
        <v>563</v>
      </c>
      <c r="M7881" t="s">
        <v>563</v>
      </c>
      <c r="N7881">
        <v>0</v>
      </c>
      <c r="O7881">
        <v>0</v>
      </c>
      <c r="P7881" t="s">
        <v>1</v>
      </c>
      <c r="Q7881" t="s">
        <v>1</v>
      </c>
      <c r="R7881">
        <v>1</v>
      </c>
      <c r="S7881" t="s">
        <v>564</v>
      </c>
      <c r="T7881">
        <v>0</v>
      </c>
      <c r="U7881">
        <v>0</v>
      </c>
      <c r="V7881" t="s">
        <v>1</v>
      </c>
      <c r="W7881" t="s">
        <v>1</v>
      </c>
      <c r="X7881">
        <v>1</v>
      </c>
      <c r="Y7881" t="s">
        <v>565</v>
      </c>
    </row>
    <row r="7882" spans="1:25">
      <c r="A7882" t="s">
        <v>62</v>
      </c>
      <c r="B7882" t="s">
        <v>73</v>
      </c>
      <c r="C7882">
        <v>2018</v>
      </c>
      <c r="D7882" t="s">
        <v>74</v>
      </c>
      <c r="E7882">
        <v>17527</v>
      </c>
      <c r="F7882" s="13">
        <f t="shared" si="476"/>
        <v>87.692333339890794</v>
      </c>
      <c r="G7882" s="13">
        <f t="shared" si="477"/>
        <v>87.692333339890794</v>
      </c>
      <c r="H7882">
        <v>17.527000000000001</v>
      </c>
      <c r="I7882">
        <f t="shared" si="474"/>
        <v>8.7692333339890793E-2</v>
      </c>
      <c r="J7882">
        <f t="shared" si="475"/>
        <v>8.7692333339890793E-2</v>
      </c>
      <c r="K7882" t="s">
        <v>563</v>
      </c>
      <c r="L7882" t="s">
        <v>563</v>
      </c>
      <c r="M7882" t="s">
        <v>563</v>
      </c>
      <c r="N7882">
        <v>0</v>
      </c>
      <c r="O7882">
        <v>0</v>
      </c>
      <c r="P7882" t="s">
        <v>1</v>
      </c>
      <c r="Q7882" t="s">
        <v>1</v>
      </c>
      <c r="R7882">
        <v>1</v>
      </c>
      <c r="S7882" t="s">
        <v>564</v>
      </c>
      <c r="T7882">
        <v>0</v>
      </c>
      <c r="U7882">
        <v>0</v>
      </c>
      <c r="V7882" t="s">
        <v>1</v>
      </c>
      <c r="W7882" t="s">
        <v>1</v>
      </c>
      <c r="X7882">
        <v>1</v>
      </c>
      <c r="Y7882" t="s">
        <v>565</v>
      </c>
    </row>
    <row r="7883" spans="1:25">
      <c r="A7883" t="s">
        <v>62</v>
      </c>
      <c r="B7883" t="s">
        <v>73</v>
      </c>
      <c r="C7883">
        <v>2018</v>
      </c>
      <c r="D7883" t="s">
        <v>74</v>
      </c>
      <c r="E7883">
        <v>17643</v>
      </c>
      <c r="F7883" s="13">
        <f t="shared" si="476"/>
        <v>88.242555022413413</v>
      </c>
      <c r="G7883" s="13">
        <f t="shared" si="477"/>
        <v>88.242555022413413</v>
      </c>
      <c r="H7883">
        <v>17.643000000000001</v>
      </c>
      <c r="I7883">
        <f t="shared" si="474"/>
        <v>8.8242555022413419E-2</v>
      </c>
      <c r="J7883">
        <f t="shared" si="475"/>
        <v>8.8242555022413419E-2</v>
      </c>
      <c r="K7883" t="s">
        <v>563</v>
      </c>
      <c r="L7883" t="s">
        <v>563</v>
      </c>
      <c r="M7883" t="s">
        <v>563</v>
      </c>
      <c r="N7883">
        <v>0</v>
      </c>
      <c r="O7883">
        <v>0</v>
      </c>
      <c r="P7883" t="s">
        <v>1</v>
      </c>
      <c r="Q7883" t="s">
        <v>1</v>
      </c>
      <c r="R7883">
        <v>1</v>
      </c>
      <c r="S7883" t="s">
        <v>564</v>
      </c>
      <c r="T7883">
        <v>0</v>
      </c>
      <c r="U7883">
        <v>0</v>
      </c>
      <c r="V7883" t="s">
        <v>1</v>
      </c>
      <c r="W7883" t="s">
        <v>1</v>
      </c>
      <c r="X7883">
        <v>1</v>
      </c>
      <c r="Y7883" t="s">
        <v>565</v>
      </c>
    </row>
    <row r="7884" spans="1:25">
      <c r="A7884" t="s">
        <v>62</v>
      </c>
      <c r="B7884" t="s">
        <v>73</v>
      </c>
      <c r="C7884">
        <v>2018</v>
      </c>
      <c r="D7884" t="s">
        <v>74</v>
      </c>
      <c r="E7884">
        <v>18048</v>
      </c>
      <c r="F7884" s="13">
        <f t="shared" si="476"/>
        <v>90.162126935015493</v>
      </c>
      <c r="G7884" s="13">
        <f t="shared" si="477"/>
        <v>90.162126935015493</v>
      </c>
      <c r="H7884">
        <v>18.047999999999998</v>
      </c>
      <c r="I7884">
        <f t="shared" si="474"/>
        <v>9.0162126935015491E-2</v>
      </c>
      <c r="J7884">
        <f t="shared" si="475"/>
        <v>9.0162126935015491E-2</v>
      </c>
      <c r="K7884" t="s">
        <v>563</v>
      </c>
      <c r="L7884" t="s">
        <v>563</v>
      </c>
      <c r="M7884" t="s">
        <v>563</v>
      </c>
      <c r="N7884">
        <v>0</v>
      </c>
      <c r="O7884">
        <v>0</v>
      </c>
      <c r="P7884" t="s">
        <v>1</v>
      </c>
      <c r="Q7884" t="s">
        <v>1</v>
      </c>
      <c r="R7884">
        <v>1</v>
      </c>
      <c r="S7884" t="s">
        <v>564</v>
      </c>
      <c r="T7884">
        <v>0</v>
      </c>
      <c r="U7884">
        <v>0</v>
      </c>
      <c r="V7884" t="s">
        <v>1</v>
      </c>
      <c r="W7884" t="s">
        <v>1</v>
      </c>
      <c r="X7884">
        <v>1</v>
      </c>
      <c r="Y7884" t="s">
        <v>565</v>
      </c>
    </row>
    <row r="7885" spans="1:25">
      <c r="A7885" t="s">
        <v>62</v>
      </c>
      <c r="B7885" t="s">
        <v>73</v>
      </c>
      <c r="C7885">
        <v>2018</v>
      </c>
      <c r="D7885" t="s">
        <v>74</v>
      </c>
      <c r="E7885">
        <v>18074</v>
      </c>
      <c r="F7885" s="13">
        <f t="shared" si="476"/>
        <v>90.285281969031431</v>
      </c>
      <c r="G7885" s="13">
        <f t="shared" si="477"/>
        <v>90.285281969031431</v>
      </c>
      <c r="H7885">
        <v>18.074000000000002</v>
      </c>
      <c r="I7885">
        <f t="shared" si="474"/>
        <v>9.0285281969031433E-2</v>
      </c>
      <c r="J7885">
        <f t="shared" si="475"/>
        <v>9.0285281969031433E-2</v>
      </c>
      <c r="K7885" t="s">
        <v>563</v>
      </c>
      <c r="L7885" t="s">
        <v>563</v>
      </c>
      <c r="M7885" t="s">
        <v>563</v>
      </c>
      <c r="N7885">
        <v>0</v>
      </c>
      <c r="O7885">
        <v>0</v>
      </c>
      <c r="P7885" t="s">
        <v>1</v>
      </c>
      <c r="Q7885" t="s">
        <v>1</v>
      </c>
      <c r="R7885">
        <v>1</v>
      </c>
      <c r="S7885" t="s">
        <v>564</v>
      </c>
      <c r="T7885">
        <v>0</v>
      </c>
      <c r="U7885">
        <v>0</v>
      </c>
      <c r="V7885" t="s">
        <v>1</v>
      </c>
      <c r="W7885" t="s">
        <v>1</v>
      </c>
      <c r="X7885">
        <v>1</v>
      </c>
      <c r="Y7885" t="s">
        <v>565</v>
      </c>
    </row>
    <row r="7886" spans="1:25">
      <c r="A7886" t="s">
        <v>62</v>
      </c>
      <c r="B7886" t="s">
        <v>73</v>
      </c>
      <c r="C7886">
        <v>2018</v>
      </c>
      <c r="D7886" t="s">
        <v>74</v>
      </c>
      <c r="E7886">
        <v>18142</v>
      </c>
      <c r="F7886" s="13">
        <f t="shared" si="476"/>
        <v>90.607336400038903</v>
      </c>
      <c r="G7886" s="13">
        <f t="shared" si="477"/>
        <v>90.607336400038903</v>
      </c>
      <c r="H7886">
        <v>18.141999999999999</v>
      </c>
      <c r="I7886">
        <f t="shared" si="474"/>
        <v>9.0607336400038901E-2</v>
      </c>
      <c r="J7886">
        <f t="shared" si="475"/>
        <v>9.0607336400038901E-2</v>
      </c>
      <c r="K7886" t="s">
        <v>563</v>
      </c>
      <c r="L7886" t="s">
        <v>563</v>
      </c>
      <c r="M7886" t="s">
        <v>563</v>
      </c>
      <c r="N7886">
        <v>0</v>
      </c>
      <c r="O7886">
        <v>0</v>
      </c>
      <c r="P7886" t="s">
        <v>1</v>
      </c>
      <c r="Q7886" t="s">
        <v>1</v>
      </c>
      <c r="R7886">
        <v>1</v>
      </c>
      <c r="S7886" t="s">
        <v>564</v>
      </c>
      <c r="T7886">
        <v>0</v>
      </c>
      <c r="U7886">
        <v>0</v>
      </c>
      <c r="V7886" t="s">
        <v>1</v>
      </c>
      <c r="W7886" t="s">
        <v>1</v>
      </c>
      <c r="X7886">
        <v>1</v>
      </c>
      <c r="Y7886" t="s">
        <v>565</v>
      </c>
    </row>
    <row r="7887" spans="1:25">
      <c r="A7887" t="s">
        <v>62</v>
      </c>
      <c r="B7887" t="s">
        <v>73</v>
      </c>
      <c r="C7887">
        <v>2018</v>
      </c>
      <c r="D7887" t="s">
        <v>74</v>
      </c>
      <c r="E7887">
        <v>18223</v>
      </c>
      <c r="F7887" s="13">
        <f t="shared" si="476"/>
        <v>90.990878485657163</v>
      </c>
      <c r="G7887" s="13">
        <f t="shared" si="477"/>
        <v>90.990878485657163</v>
      </c>
      <c r="H7887">
        <v>18.222999999999999</v>
      </c>
      <c r="I7887">
        <f t="shared" si="474"/>
        <v>9.0990878485657165E-2</v>
      </c>
      <c r="J7887">
        <f t="shared" si="475"/>
        <v>9.0990878485657165E-2</v>
      </c>
      <c r="K7887" t="s">
        <v>563</v>
      </c>
      <c r="L7887" t="s">
        <v>563</v>
      </c>
      <c r="M7887" t="s">
        <v>563</v>
      </c>
      <c r="N7887">
        <v>0</v>
      </c>
      <c r="O7887">
        <v>0</v>
      </c>
      <c r="P7887" t="s">
        <v>1</v>
      </c>
      <c r="Q7887" t="s">
        <v>1</v>
      </c>
      <c r="R7887">
        <v>1</v>
      </c>
      <c r="S7887" t="s">
        <v>564</v>
      </c>
      <c r="T7887">
        <v>0</v>
      </c>
      <c r="U7887">
        <v>0</v>
      </c>
      <c r="V7887" t="s">
        <v>1</v>
      </c>
      <c r="W7887" t="s">
        <v>1</v>
      </c>
      <c r="X7887">
        <v>1</v>
      </c>
      <c r="Y7887" t="s">
        <v>565</v>
      </c>
    </row>
    <row r="7888" spans="1:25">
      <c r="A7888" t="s">
        <v>62</v>
      </c>
      <c r="B7888" t="s">
        <v>73</v>
      </c>
      <c r="C7888">
        <v>2018</v>
      </c>
      <c r="D7888" t="s">
        <v>74</v>
      </c>
      <c r="E7888">
        <v>18346</v>
      </c>
      <c r="F7888" s="13">
        <f t="shared" si="476"/>
        <v>91.573125533763559</v>
      </c>
      <c r="G7888" s="13">
        <f t="shared" si="477"/>
        <v>91.573125533763559</v>
      </c>
      <c r="H7888">
        <v>18.346</v>
      </c>
      <c r="I7888">
        <f t="shared" si="474"/>
        <v>9.1573125533763552E-2</v>
      </c>
      <c r="J7888">
        <f t="shared" si="475"/>
        <v>9.1573125533763552E-2</v>
      </c>
      <c r="K7888" t="s">
        <v>563</v>
      </c>
      <c r="L7888" t="s">
        <v>563</v>
      </c>
      <c r="M7888" t="s">
        <v>563</v>
      </c>
      <c r="N7888">
        <v>0</v>
      </c>
      <c r="O7888">
        <v>0</v>
      </c>
      <c r="P7888" t="s">
        <v>1</v>
      </c>
      <c r="Q7888" t="s">
        <v>1</v>
      </c>
      <c r="R7888">
        <v>1</v>
      </c>
      <c r="S7888" t="s">
        <v>564</v>
      </c>
      <c r="T7888">
        <v>0</v>
      </c>
      <c r="U7888">
        <v>0</v>
      </c>
      <c r="V7888" t="s">
        <v>1</v>
      </c>
      <c r="W7888" t="s">
        <v>1</v>
      </c>
      <c r="X7888">
        <v>1</v>
      </c>
      <c r="Y7888" t="s">
        <v>565</v>
      </c>
    </row>
    <row r="7889" spans="1:25">
      <c r="A7889" t="s">
        <v>62</v>
      </c>
      <c r="B7889" t="s">
        <v>73</v>
      </c>
      <c r="C7889">
        <v>2018</v>
      </c>
      <c r="D7889" t="s">
        <v>74</v>
      </c>
      <c r="E7889">
        <v>18871</v>
      </c>
      <c r="F7889" s="13">
        <f t="shared" si="476"/>
        <v>94.056070437773087</v>
      </c>
      <c r="G7889" s="13">
        <f t="shared" si="477"/>
        <v>94.056070437773087</v>
      </c>
      <c r="H7889">
        <v>18.870999999999999</v>
      </c>
      <c r="I7889">
        <f t="shared" si="474"/>
        <v>9.4056070437773087E-2</v>
      </c>
      <c r="J7889">
        <f t="shared" si="475"/>
        <v>9.4056070437773087E-2</v>
      </c>
      <c r="K7889" t="s">
        <v>563</v>
      </c>
      <c r="L7889" t="s">
        <v>563</v>
      </c>
      <c r="M7889" t="s">
        <v>563</v>
      </c>
      <c r="N7889">
        <v>0</v>
      </c>
      <c r="O7889">
        <v>0</v>
      </c>
      <c r="P7889" t="s">
        <v>1</v>
      </c>
      <c r="Q7889" t="s">
        <v>1</v>
      </c>
      <c r="R7889">
        <v>1</v>
      </c>
      <c r="S7889" t="s">
        <v>564</v>
      </c>
      <c r="T7889">
        <v>0</v>
      </c>
      <c r="U7889">
        <v>0</v>
      </c>
      <c r="V7889" t="s">
        <v>1</v>
      </c>
      <c r="W7889" t="s">
        <v>1</v>
      </c>
      <c r="X7889">
        <v>1</v>
      </c>
      <c r="Y7889" t="s">
        <v>565</v>
      </c>
    </row>
    <row r="7890" spans="1:25">
      <c r="A7890" t="s">
        <v>62</v>
      </c>
      <c r="B7890" t="s">
        <v>73</v>
      </c>
      <c r="C7890">
        <v>2018</v>
      </c>
      <c r="D7890" t="s">
        <v>74</v>
      </c>
      <c r="E7890">
        <v>19368</v>
      </c>
      <c r="F7890" s="13">
        <f t="shared" si="476"/>
        <v>96.403294853430197</v>
      </c>
      <c r="G7890" s="13">
        <f t="shared" si="477"/>
        <v>96.403294853430197</v>
      </c>
      <c r="H7890">
        <v>19.367999999999999</v>
      </c>
      <c r="I7890">
        <f t="shared" si="474"/>
        <v>9.6403294853430202E-2</v>
      </c>
      <c r="J7890">
        <f t="shared" si="475"/>
        <v>9.6403294853430202E-2</v>
      </c>
      <c r="K7890" t="s">
        <v>563</v>
      </c>
      <c r="L7890" t="s">
        <v>563</v>
      </c>
      <c r="M7890" t="s">
        <v>563</v>
      </c>
      <c r="N7890">
        <v>0</v>
      </c>
      <c r="O7890">
        <v>0</v>
      </c>
      <c r="P7890" t="s">
        <v>1</v>
      </c>
      <c r="Q7890" t="s">
        <v>1</v>
      </c>
      <c r="R7890">
        <v>1</v>
      </c>
      <c r="S7890" t="s">
        <v>564</v>
      </c>
      <c r="T7890">
        <v>0</v>
      </c>
      <c r="U7890">
        <v>0</v>
      </c>
      <c r="V7890" t="s">
        <v>1</v>
      </c>
      <c r="W7890" t="s">
        <v>1</v>
      </c>
      <c r="X7890">
        <v>1</v>
      </c>
      <c r="Y7890" t="s">
        <v>565</v>
      </c>
    </row>
    <row r="7891" spans="1:25">
      <c r="A7891" t="s">
        <v>62</v>
      </c>
      <c r="B7891" t="s">
        <v>73</v>
      </c>
      <c r="C7891">
        <v>2018</v>
      </c>
      <c r="D7891" t="s">
        <v>74</v>
      </c>
      <c r="E7891">
        <v>19445</v>
      </c>
      <c r="F7891" s="13">
        <f t="shared" si="476"/>
        <v>96.76666824148954</v>
      </c>
      <c r="G7891" s="13">
        <f t="shared" si="477"/>
        <v>96.76666824148954</v>
      </c>
      <c r="H7891">
        <v>19.445</v>
      </c>
      <c r="I7891">
        <f t="shared" si="474"/>
        <v>9.6766668241489537E-2</v>
      </c>
      <c r="J7891">
        <f t="shared" si="475"/>
        <v>9.6766668241489537E-2</v>
      </c>
      <c r="K7891" t="s">
        <v>563</v>
      </c>
      <c r="L7891" t="s">
        <v>563</v>
      </c>
      <c r="M7891" t="s">
        <v>563</v>
      </c>
      <c r="N7891">
        <v>0</v>
      </c>
      <c r="O7891">
        <v>0</v>
      </c>
      <c r="P7891" t="s">
        <v>1</v>
      </c>
      <c r="Q7891" t="s">
        <v>1</v>
      </c>
      <c r="R7891">
        <v>1</v>
      </c>
      <c r="S7891" t="s">
        <v>564</v>
      </c>
      <c r="T7891">
        <v>0</v>
      </c>
      <c r="U7891">
        <v>0</v>
      </c>
      <c r="V7891" t="s">
        <v>1</v>
      </c>
      <c r="W7891" t="s">
        <v>1</v>
      </c>
      <c r="X7891">
        <v>1</v>
      </c>
      <c r="Y7891" t="s">
        <v>565</v>
      </c>
    </row>
    <row r="7892" spans="1:25">
      <c r="A7892" t="s">
        <v>62</v>
      </c>
      <c r="B7892" t="s">
        <v>73</v>
      </c>
      <c r="C7892">
        <v>2018</v>
      </c>
      <c r="D7892" t="s">
        <v>74</v>
      </c>
      <c r="E7892">
        <v>19517</v>
      </c>
      <c r="F7892" s="13">
        <f t="shared" si="476"/>
        <v>97.106378522590589</v>
      </c>
      <c r="G7892" s="13">
        <f t="shared" si="477"/>
        <v>97.106378522590589</v>
      </c>
      <c r="H7892">
        <v>19.516999999999999</v>
      </c>
      <c r="I7892">
        <f t="shared" si="474"/>
        <v>9.7106378522590589E-2</v>
      </c>
      <c r="J7892">
        <f t="shared" si="475"/>
        <v>9.7106378522590589E-2</v>
      </c>
      <c r="K7892" t="s">
        <v>563</v>
      </c>
      <c r="L7892" t="s">
        <v>563</v>
      </c>
      <c r="M7892" t="s">
        <v>563</v>
      </c>
      <c r="N7892">
        <v>0</v>
      </c>
      <c r="O7892">
        <v>0</v>
      </c>
      <c r="P7892" t="s">
        <v>1</v>
      </c>
      <c r="Q7892" t="s">
        <v>1</v>
      </c>
      <c r="R7892">
        <v>1</v>
      </c>
      <c r="S7892" t="s">
        <v>564</v>
      </c>
      <c r="T7892">
        <v>0</v>
      </c>
      <c r="U7892">
        <v>0</v>
      </c>
      <c r="V7892" t="s">
        <v>1</v>
      </c>
      <c r="W7892" t="s">
        <v>1</v>
      </c>
      <c r="X7892">
        <v>1</v>
      </c>
      <c r="Y7892" t="s">
        <v>565</v>
      </c>
    </row>
    <row r="7893" spans="1:25">
      <c r="A7893" t="s">
        <v>62</v>
      </c>
      <c r="B7893" t="s">
        <v>73</v>
      </c>
      <c r="C7893">
        <v>2018</v>
      </c>
      <c r="D7893" t="s">
        <v>74</v>
      </c>
      <c r="E7893">
        <v>19545</v>
      </c>
      <c r="F7893" s="13">
        <f t="shared" si="476"/>
        <v>97.238470532566041</v>
      </c>
      <c r="G7893" s="13">
        <f t="shared" si="477"/>
        <v>97.238470532566041</v>
      </c>
      <c r="H7893">
        <v>19.545000000000002</v>
      </c>
      <c r="I7893">
        <f t="shared" si="474"/>
        <v>9.723847053256604E-2</v>
      </c>
      <c r="J7893">
        <f t="shared" si="475"/>
        <v>9.723847053256604E-2</v>
      </c>
      <c r="K7893" t="s">
        <v>563</v>
      </c>
      <c r="L7893" t="s">
        <v>563</v>
      </c>
      <c r="M7893" t="s">
        <v>563</v>
      </c>
      <c r="N7893">
        <v>0</v>
      </c>
      <c r="O7893">
        <v>0</v>
      </c>
      <c r="P7893" t="s">
        <v>1</v>
      </c>
      <c r="Q7893" t="s">
        <v>1</v>
      </c>
      <c r="R7893">
        <v>1</v>
      </c>
      <c r="S7893" t="s">
        <v>564</v>
      </c>
      <c r="T7893">
        <v>0</v>
      </c>
      <c r="U7893">
        <v>0</v>
      </c>
      <c r="V7893" t="s">
        <v>1</v>
      </c>
      <c r="W7893" t="s">
        <v>1</v>
      </c>
      <c r="X7893">
        <v>1</v>
      </c>
      <c r="Y7893" t="s">
        <v>565</v>
      </c>
    </row>
    <row r="7894" spans="1:25">
      <c r="A7894" t="s">
        <v>62</v>
      </c>
      <c r="B7894" t="s">
        <v>73</v>
      </c>
      <c r="C7894">
        <v>2018</v>
      </c>
      <c r="D7894" t="s">
        <v>74</v>
      </c>
      <c r="E7894">
        <v>19590</v>
      </c>
      <c r="F7894" s="13">
        <f t="shared" si="476"/>
        <v>97.450740733792685</v>
      </c>
      <c r="G7894" s="13">
        <f t="shared" si="477"/>
        <v>97.450740733792685</v>
      </c>
      <c r="H7894">
        <v>19.59</v>
      </c>
      <c r="I7894">
        <f t="shared" si="474"/>
        <v>9.7450740733792687E-2</v>
      </c>
      <c r="J7894">
        <f t="shared" si="475"/>
        <v>9.7450740733792687E-2</v>
      </c>
      <c r="K7894" t="s">
        <v>563</v>
      </c>
      <c r="L7894" t="s">
        <v>563</v>
      </c>
      <c r="M7894" t="s">
        <v>563</v>
      </c>
      <c r="N7894">
        <v>0</v>
      </c>
      <c r="O7894">
        <v>0</v>
      </c>
      <c r="P7894" t="s">
        <v>1</v>
      </c>
      <c r="Q7894" t="s">
        <v>1</v>
      </c>
      <c r="R7894">
        <v>1</v>
      </c>
      <c r="S7894" t="s">
        <v>564</v>
      </c>
      <c r="T7894">
        <v>0</v>
      </c>
      <c r="U7894">
        <v>0</v>
      </c>
      <c r="V7894" t="s">
        <v>1</v>
      </c>
      <c r="W7894" t="s">
        <v>1</v>
      </c>
      <c r="X7894">
        <v>1</v>
      </c>
      <c r="Y7894" t="s">
        <v>565</v>
      </c>
    </row>
    <row r="7895" spans="1:25">
      <c r="A7895" t="s">
        <v>62</v>
      </c>
      <c r="B7895" t="s">
        <v>73</v>
      </c>
      <c r="C7895">
        <v>2018</v>
      </c>
      <c r="D7895" t="s">
        <v>74</v>
      </c>
      <c r="E7895">
        <v>19710</v>
      </c>
      <c r="F7895" s="13">
        <f t="shared" si="476"/>
        <v>98.016671293222402</v>
      </c>
      <c r="G7895" s="13">
        <f t="shared" si="477"/>
        <v>98.016671293222402</v>
      </c>
      <c r="H7895">
        <v>19.71</v>
      </c>
      <c r="I7895">
        <f t="shared" si="474"/>
        <v>9.8016671293222404E-2</v>
      </c>
      <c r="J7895">
        <f t="shared" si="475"/>
        <v>9.8016671293222404E-2</v>
      </c>
      <c r="K7895" t="s">
        <v>563</v>
      </c>
      <c r="L7895" t="s">
        <v>563</v>
      </c>
      <c r="M7895" t="s">
        <v>563</v>
      </c>
      <c r="N7895">
        <v>0</v>
      </c>
      <c r="O7895">
        <v>0</v>
      </c>
      <c r="P7895" t="s">
        <v>1</v>
      </c>
      <c r="Q7895" t="s">
        <v>1</v>
      </c>
      <c r="R7895">
        <v>1</v>
      </c>
      <c r="S7895" t="s">
        <v>564</v>
      </c>
      <c r="T7895">
        <v>0</v>
      </c>
      <c r="U7895">
        <v>0</v>
      </c>
      <c r="V7895" t="s">
        <v>1</v>
      </c>
      <c r="W7895" t="s">
        <v>1</v>
      </c>
      <c r="X7895">
        <v>1</v>
      </c>
      <c r="Y7895" t="s">
        <v>565</v>
      </c>
    </row>
    <row r="7896" spans="1:25">
      <c r="A7896" t="s">
        <v>62</v>
      </c>
      <c r="B7896" t="s">
        <v>73</v>
      </c>
      <c r="C7896">
        <v>2018</v>
      </c>
      <c r="D7896" t="s">
        <v>74</v>
      </c>
      <c r="E7896">
        <v>19849</v>
      </c>
      <c r="F7896" s="13">
        <f t="shared" si="476"/>
        <v>98.671984528291318</v>
      </c>
      <c r="G7896" s="13">
        <f t="shared" si="477"/>
        <v>98.671984528291318</v>
      </c>
      <c r="H7896">
        <v>19.849</v>
      </c>
      <c r="I7896">
        <f t="shared" si="474"/>
        <v>9.8671984528291318E-2</v>
      </c>
      <c r="J7896">
        <f t="shared" si="475"/>
        <v>9.8671984528291318E-2</v>
      </c>
      <c r="K7896" t="s">
        <v>563</v>
      </c>
      <c r="L7896" t="s">
        <v>563</v>
      </c>
      <c r="M7896" t="s">
        <v>563</v>
      </c>
      <c r="N7896">
        <v>0</v>
      </c>
      <c r="O7896">
        <v>0</v>
      </c>
      <c r="P7896" t="s">
        <v>1</v>
      </c>
      <c r="Q7896" t="s">
        <v>1</v>
      </c>
      <c r="R7896">
        <v>1</v>
      </c>
      <c r="S7896" t="s">
        <v>564</v>
      </c>
      <c r="T7896">
        <v>0</v>
      </c>
      <c r="U7896">
        <v>0</v>
      </c>
      <c r="V7896" t="s">
        <v>1</v>
      </c>
      <c r="W7896" t="s">
        <v>1</v>
      </c>
      <c r="X7896">
        <v>1</v>
      </c>
      <c r="Y7896" t="s">
        <v>565</v>
      </c>
    </row>
    <row r="7897" spans="1:25">
      <c r="A7897" t="s">
        <v>62</v>
      </c>
      <c r="B7897" t="s">
        <v>73</v>
      </c>
      <c r="C7897">
        <v>2018</v>
      </c>
      <c r="D7897" t="s">
        <v>74</v>
      </c>
      <c r="E7897">
        <v>19864</v>
      </c>
      <c r="F7897" s="13">
        <f t="shared" si="476"/>
        <v>98.742687544794009</v>
      </c>
      <c r="G7897" s="13">
        <f t="shared" si="477"/>
        <v>98.742687544794009</v>
      </c>
      <c r="H7897">
        <v>19.864000000000001</v>
      </c>
      <c r="I7897">
        <f t="shared" si="474"/>
        <v>9.8742687544794011E-2</v>
      </c>
      <c r="J7897">
        <f t="shared" si="475"/>
        <v>9.8742687544794011E-2</v>
      </c>
      <c r="K7897" t="s">
        <v>563</v>
      </c>
      <c r="L7897" t="s">
        <v>563</v>
      </c>
      <c r="M7897" t="s">
        <v>563</v>
      </c>
      <c r="N7897">
        <v>0</v>
      </c>
      <c r="O7897">
        <v>0</v>
      </c>
      <c r="P7897" t="s">
        <v>1</v>
      </c>
      <c r="Q7897" t="s">
        <v>1</v>
      </c>
      <c r="R7897">
        <v>1</v>
      </c>
      <c r="S7897" t="s">
        <v>564</v>
      </c>
      <c r="T7897">
        <v>0</v>
      </c>
      <c r="U7897">
        <v>0</v>
      </c>
      <c r="V7897" t="s">
        <v>1</v>
      </c>
      <c r="W7897" t="s">
        <v>1</v>
      </c>
      <c r="X7897">
        <v>1</v>
      </c>
      <c r="Y7897" t="s">
        <v>565</v>
      </c>
    </row>
    <row r="7898" spans="1:25">
      <c r="A7898" t="s">
        <v>62</v>
      </c>
      <c r="B7898" t="s">
        <v>73</v>
      </c>
      <c r="C7898">
        <v>2018</v>
      </c>
      <c r="D7898" t="s">
        <v>74</v>
      </c>
      <c r="E7898">
        <v>19887</v>
      </c>
      <c r="F7898" s="13">
        <f t="shared" si="476"/>
        <v>98.851093466181794</v>
      </c>
      <c r="G7898" s="13">
        <f t="shared" si="477"/>
        <v>98.851093466181794</v>
      </c>
      <c r="H7898">
        <v>19.887</v>
      </c>
      <c r="I7898">
        <f t="shared" si="474"/>
        <v>9.8851093466181789E-2</v>
      </c>
      <c r="J7898">
        <f t="shared" si="475"/>
        <v>9.8851093466181789E-2</v>
      </c>
      <c r="K7898" t="s">
        <v>563</v>
      </c>
      <c r="L7898" t="s">
        <v>563</v>
      </c>
      <c r="M7898" t="s">
        <v>563</v>
      </c>
      <c r="N7898">
        <v>0</v>
      </c>
      <c r="O7898">
        <v>0</v>
      </c>
      <c r="P7898" t="s">
        <v>1</v>
      </c>
      <c r="Q7898" t="s">
        <v>1</v>
      </c>
      <c r="R7898">
        <v>1</v>
      </c>
      <c r="S7898" t="s">
        <v>564</v>
      </c>
      <c r="T7898">
        <v>0</v>
      </c>
      <c r="U7898">
        <v>0</v>
      </c>
      <c r="V7898" t="s">
        <v>1</v>
      </c>
      <c r="W7898" t="s">
        <v>1</v>
      </c>
      <c r="X7898">
        <v>1</v>
      </c>
      <c r="Y7898" t="s">
        <v>565</v>
      </c>
    </row>
    <row r="7899" spans="1:25">
      <c r="A7899" t="s">
        <v>62</v>
      </c>
      <c r="B7899" t="s">
        <v>73</v>
      </c>
      <c r="C7899">
        <v>2018</v>
      </c>
      <c r="D7899" t="s">
        <v>74</v>
      </c>
      <c r="E7899">
        <v>19897</v>
      </c>
      <c r="F7899" s="13">
        <f t="shared" si="476"/>
        <v>98.898224449402647</v>
      </c>
      <c r="G7899" s="13">
        <f t="shared" si="477"/>
        <v>98.898224449402647</v>
      </c>
      <c r="H7899">
        <v>19.896999999999998</v>
      </c>
      <c r="I7899">
        <f t="shared" si="474"/>
        <v>9.8898224449402647E-2</v>
      </c>
      <c r="J7899">
        <f t="shared" si="475"/>
        <v>9.8898224449402647E-2</v>
      </c>
      <c r="K7899" t="s">
        <v>563</v>
      </c>
      <c r="L7899" t="s">
        <v>563</v>
      </c>
      <c r="M7899" t="s">
        <v>563</v>
      </c>
      <c r="N7899">
        <v>0</v>
      </c>
      <c r="O7899">
        <v>0</v>
      </c>
      <c r="P7899" t="s">
        <v>1</v>
      </c>
      <c r="Q7899" t="s">
        <v>1</v>
      </c>
      <c r="R7899">
        <v>1</v>
      </c>
      <c r="S7899" t="s">
        <v>564</v>
      </c>
      <c r="T7899">
        <v>0</v>
      </c>
      <c r="U7899">
        <v>0</v>
      </c>
      <c r="V7899" t="s">
        <v>1</v>
      </c>
      <c r="W7899" t="s">
        <v>1</v>
      </c>
      <c r="X7899">
        <v>1</v>
      </c>
      <c r="Y7899" t="s">
        <v>565</v>
      </c>
    </row>
    <row r="7900" spans="1:25">
      <c r="A7900" t="s">
        <v>62</v>
      </c>
      <c r="B7900" t="s">
        <v>73</v>
      </c>
      <c r="C7900">
        <v>2018</v>
      </c>
      <c r="D7900" t="s">
        <v>74</v>
      </c>
      <c r="E7900">
        <v>19910</v>
      </c>
      <c r="F7900" s="13">
        <f t="shared" si="476"/>
        <v>98.959492893328346</v>
      </c>
      <c r="G7900" s="13">
        <f t="shared" si="477"/>
        <v>98.959492893328346</v>
      </c>
      <c r="H7900">
        <v>19.91</v>
      </c>
      <c r="I7900">
        <f t="shared" si="474"/>
        <v>9.8959492893328352E-2</v>
      </c>
      <c r="J7900">
        <f t="shared" si="475"/>
        <v>9.8959492893328352E-2</v>
      </c>
      <c r="K7900" t="s">
        <v>563</v>
      </c>
      <c r="L7900" t="s">
        <v>563</v>
      </c>
      <c r="M7900" t="s">
        <v>563</v>
      </c>
      <c r="N7900">
        <v>0</v>
      </c>
      <c r="O7900">
        <v>0</v>
      </c>
      <c r="P7900" t="s">
        <v>1</v>
      </c>
      <c r="Q7900" t="s">
        <v>1</v>
      </c>
      <c r="R7900">
        <v>1</v>
      </c>
      <c r="S7900" t="s">
        <v>564</v>
      </c>
      <c r="T7900">
        <v>0</v>
      </c>
      <c r="U7900">
        <v>0</v>
      </c>
      <c r="V7900" t="s">
        <v>1</v>
      </c>
      <c r="W7900" t="s">
        <v>1</v>
      </c>
      <c r="X7900">
        <v>1</v>
      </c>
      <c r="Y7900" t="s">
        <v>565</v>
      </c>
    </row>
    <row r="7901" spans="1:25">
      <c r="A7901" t="s">
        <v>62</v>
      </c>
      <c r="B7901" t="s">
        <v>73</v>
      </c>
      <c r="C7901">
        <v>2018</v>
      </c>
      <c r="D7901" t="s">
        <v>74</v>
      </c>
      <c r="E7901">
        <v>19944</v>
      </c>
      <c r="F7901" s="13">
        <f t="shared" si="476"/>
        <v>99.119723645636597</v>
      </c>
      <c r="G7901" s="13">
        <f t="shared" si="477"/>
        <v>99.119723645636597</v>
      </c>
      <c r="H7901">
        <v>19.943999999999999</v>
      </c>
      <c r="I7901">
        <f t="shared" si="474"/>
        <v>9.9119723645636593E-2</v>
      </c>
      <c r="J7901">
        <f t="shared" si="475"/>
        <v>9.9119723645636593E-2</v>
      </c>
      <c r="K7901" t="s">
        <v>563</v>
      </c>
      <c r="L7901" t="s">
        <v>563</v>
      </c>
      <c r="M7901" t="s">
        <v>563</v>
      </c>
      <c r="N7901">
        <v>0</v>
      </c>
      <c r="O7901">
        <v>0</v>
      </c>
      <c r="P7901" t="s">
        <v>1</v>
      </c>
      <c r="Q7901" t="s">
        <v>1</v>
      </c>
      <c r="R7901">
        <v>1</v>
      </c>
      <c r="S7901" t="s">
        <v>564</v>
      </c>
      <c r="T7901">
        <v>0</v>
      </c>
      <c r="U7901">
        <v>0</v>
      </c>
      <c r="V7901" t="s">
        <v>1</v>
      </c>
      <c r="W7901" t="s">
        <v>1</v>
      </c>
      <c r="X7901">
        <v>1</v>
      </c>
      <c r="Y7901" t="s">
        <v>565</v>
      </c>
    </row>
    <row r="7902" spans="1:25">
      <c r="A7902" t="s">
        <v>62</v>
      </c>
      <c r="B7902" t="s">
        <v>73</v>
      </c>
      <c r="C7902">
        <v>2018</v>
      </c>
      <c r="D7902" t="s">
        <v>74</v>
      </c>
      <c r="E7902">
        <v>19957</v>
      </c>
      <c r="F7902" s="13">
        <f t="shared" si="476"/>
        <v>99.180984604485701</v>
      </c>
      <c r="G7902" s="13">
        <f t="shared" si="477"/>
        <v>99.180984604485701</v>
      </c>
      <c r="H7902">
        <v>19.957000000000001</v>
      </c>
      <c r="I7902">
        <f t="shared" si="474"/>
        <v>9.9180984604485697E-2</v>
      </c>
      <c r="J7902">
        <f t="shared" si="475"/>
        <v>9.9180984604485697E-2</v>
      </c>
      <c r="K7902" t="s">
        <v>563</v>
      </c>
      <c r="L7902" t="s">
        <v>563</v>
      </c>
      <c r="M7902" t="s">
        <v>563</v>
      </c>
      <c r="N7902">
        <v>0</v>
      </c>
      <c r="O7902">
        <v>0</v>
      </c>
      <c r="P7902" t="s">
        <v>1</v>
      </c>
      <c r="Q7902" t="s">
        <v>1</v>
      </c>
      <c r="R7902">
        <v>1</v>
      </c>
      <c r="S7902" t="s">
        <v>564</v>
      </c>
      <c r="T7902">
        <v>0</v>
      </c>
      <c r="U7902">
        <v>0</v>
      </c>
      <c r="V7902" t="s">
        <v>1</v>
      </c>
      <c r="W7902" t="s">
        <v>1</v>
      </c>
      <c r="X7902">
        <v>1</v>
      </c>
      <c r="Y7902" t="s">
        <v>565</v>
      </c>
    </row>
    <row r="7903" spans="1:25">
      <c r="A7903" t="s">
        <v>62</v>
      </c>
      <c r="B7903" t="s">
        <v>73</v>
      </c>
      <c r="C7903">
        <v>2018</v>
      </c>
      <c r="D7903" t="s">
        <v>74</v>
      </c>
      <c r="E7903">
        <v>19971</v>
      </c>
      <c r="F7903" s="13">
        <f t="shared" si="476"/>
        <v>99.246955633136523</v>
      </c>
      <c r="G7903" s="13">
        <f t="shared" si="477"/>
        <v>99.246955633136523</v>
      </c>
      <c r="H7903">
        <v>19.971</v>
      </c>
      <c r="I7903">
        <f t="shared" si="474"/>
        <v>9.9246955633136527E-2</v>
      </c>
      <c r="J7903">
        <f t="shared" si="475"/>
        <v>9.9246955633136527E-2</v>
      </c>
      <c r="K7903" t="s">
        <v>563</v>
      </c>
      <c r="L7903" t="s">
        <v>563</v>
      </c>
      <c r="M7903" t="s">
        <v>563</v>
      </c>
      <c r="N7903">
        <v>0</v>
      </c>
      <c r="O7903">
        <v>0</v>
      </c>
      <c r="P7903" t="s">
        <v>1</v>
      </c>
      <c r="Q7903" t="s">
        <v>1</v>
      </c>
      <c r="R7903">
        <v>1</v>
      </c>
      <c r="S7903" t="s">
        <v>564</v>
      </c>
      <c r="T7903">
        <v>0</v>
      </c>
      <c r="U7903">
        <v>0</v>
      </c>
      <c r="V7903" t="s">
        <v>1</v>
      </c>
      <c r="W7903" t="s">
        <v>1</v>
      </c>
      <c r="X7903">
        <v>1</v>
      </c>
      <c r="Y7903" t="s">
        <v>565</v>
      </c>
    </row>
    <row r="7904" spans="1:25">
      <c r="A7904" t="s">
        <v>62</v>
      </c>
      <c r="B7904" t="s">
        <v>73</v>
      </c>
      <c r="C7904">
        <v>2018</v>
      </c>
      <c r="D7904" t="s">
        <v>74</v>
      </c>
      <c r="E7904">
        <v>19995</v>
      </c>
      <c r="F7904" s="13">
        <f t="shared" si="476"/>
        <v>99.360043252790149</v>
      </c>
      <c r="G7904" s="13">
        <f t="shared" si="477"/>
        <v>99.360043252790149</v>
      </c>
      <c r="H7904">
        <v>19.995000000000001</v>
      </c>
      <c r="I7904">
        <f t="shared" si="474"/>
        <v>9.9360043252790145E-2</v>
      </c>
      <c r="J7904">
        <f t="shared" si="475"/>
        <v>9.9360043252790145E-2</v>
      </c>
      <c r="K7904" t="s">
        <v>563</v>
      </c>
      <c r="L7904" t="s">
        <v>563</v>
      </c>
      <c r="M7904" t="s">
        <v>563</v>
      </c>
      <c r="N7904">
        <v>0</v>
      </c>
      <c r="O7904">
        <v>0</v>
      </c>
      <c r="P7904" t="s">
        <v>1</v>
      </c>
      <c r="Q7904" t="s">
        <v>1</v>
      </c>
      <c r="R7904">
        <v>1</v>
      </c>
      <c r="S7904" t="s">
        <v>564</v>
      </c>
      <c r="T7904">
        <v>0</v>
      </c>
      <c r="U7904">
        <v>0</v>
      </c>
      <c r="V7904" t="s">
        <v>1</v>
      </c>
      <c r="W7904" t="s">
        <v>1</v>
      </c>
      <c r="X7904">
        <v>1</v>
      </c>
      <c r="Y7904" t="s">
        <v>565</v>
      </c>
    </row>
    <row r="7905" spans="1:25">
      <c r="A7905" t="s">
        <v>62</v>
      </c>
      <c r="B7905" t="s">
        <v>73</v>
      </c>
      <c r="C7905">
        <v>2018</v>
      </c>
      <c r="D7905" t="s">
        <v>74</v>
      </c>
      <c r="E7905">
        <v>20016</v>
      </c>
      <c r="F7905" s="13">
        <f t="shared" si="476"/>
        <v>99.4589891520111</v>
      </c>
      <c r="G7905" s="13">
        <f t="shared" si="477"/>
        <v>99.4589891520111</v>
      </c>
      <c r="H7905">
        <v>20.015999999999998</v>
      </c>
      <c r="I7905">
        <f t="shared" si="474"/>
        <v>9.9458989152011096E-2</v>
      </c>
      <c r="J7905">
        <f t="shared" si="475"/>
        <v>9.9458989152011096E-2</v>
      </c>
      <c r="K7905" t="s">
        <v>563</v>
      </c>
      <c r="L7905" t="s">
        <v>563</v>
      </c>
      <c r="M7905" t="s">
        <v>563</v>
      </c>
      <c r="N7905">
        <v>0</v>
      </c>
      <c r="O7905">
        <v>0</v>
      </c>
      <c r="P7905" t="s">
        <v>1</v>
      </c>
      <c r="Q7905" t="s">
        <v>1</v>
      </c>
      <c r="R7905">
        <v>1</v>
      </c>
      <c r="S7905" t="s">
        <v>564</v>
      </c>
      <c r="T7905">
        <v>0</v>
      </c>
      <c r="U7905">
        <v>0</v>
      </c>
      <c r="V7905" t="s">
        <v>1</v>
      </c>
      <c r="W7905" t="s">
        <v>1</v>
      </c>
      <c r="X7905">
        <v>1</v>
      </c>
      <c r="Y7905" t="s">
        <v>565</v>
      </c>
    </row>
    <row r="7906" spans="1:25">
      <c r="A7906" t="s">
        <v>62</v>
      </c>
      <c r="B7906" t="s">
        <v>73</v>
      </c>
      <c r="C7906">
        <v>2018</v>
      </c>
      <c r="D7906" t="s">
        <v>74</v>
      </c>
      <c r="E7906">
        <v>20356</v>
      </c>
      <c r="F7906" s="13">
        <f t="shared" si="476"/>
        <v>101.06022622327188</v>
      </c>
      <c r="G7906" s="13">
        <f t="shared" si="477"/>
        <v>101.06022622327188</v>
      </c>
      <c r="H7906">
        <v>20.356000000000002</v>
      </c>
      <c r="I7906">
        <f t="shared" si="474"/>
        <v>0.10106022622327188</v>
      </c>
      <c r="J7906">
        <f t="shared" si="475"/>
        <v>0.10106022622327188</v>
      </c>
      <c r="K7906" t="s">
        <v>563</v>
      </c>
      <c r="L7906" t="s">
        <v>563</v>
      </c>
      <c r="M7906" t="s">
        <v>563</v>
      </c>
      <c r="N7906">
        <v>0</v>
      </c>
      <c r="O7906">
        <v>0</v>
      </c>
      <c r="P7906" t="s">
        <v>1</v>
      </c>
      <c r="Q7906" t="s">
        <v>1</v>
      </c>
      <c r="R7906">
        <v>1</v>
      </c>
      <c r="S7906" t="s">
        <v>564</v>
      </c>
      <c r="T7906">
        <v>0</v>
      </c>
      <c r="U7906">
        <v>0</v>
      </c>
      <c r="V7906" t="s">
        <v>1</v>
      </c>
      <c r="W7906" t="s">
        <v>1</v>
      </c>
      <c r="X7906">
        <v>1</v>
      </c>
      <c r="Y7906" t="s">
        <v>565</v>
      </c>
    </row>
    <row r="7907" spans="1:25">
      <c r="A7907" t="s">
        <v>62</v>
      </c>
      <c r="B7907" t="s">
        <v>73</v>
      </c>
      <c r="C7907">
        <v>2018</v>
      </c>
      <c r="D7907" t="s">
        <v>74</v>
      </c>
      <c r="E7907">
        <v>20653</v>
      </c>
      <c r="F7907" s="13">
        <f t="shared" si="476"/>
        <v>102.45781985096531</v>
      </c>
      <c r="G7907" s="13">
        <f t="shared" si="477"/>
        <v>102.45781985096531</v>
      </c>
      <c r="H7907">
        <v>20.652999999999999</v>
      </c>
      <c r="I7907">
        <f t="shared" si="474"/>
        <v>0.1024578198509653</v>
      </c>
      <c r="J7907">
        <f t="shared" si="475"/>
        <v>0.1024578198509653</v>
      </c>
      <c r="K7907" t="s">
        <v>563</v>
      </c>
      <c r="L7907" t="s">
        <v>563</v>
      </c>
      <c r="M7907" t="s">
        <v>563</v>
      </c>
      <c r="N7907">
        <v>0</v>
      </c>
      <c r="O7907">
        <v>0</v>
      </c>
      <c r="P7907" t="s">
        <v>1</v>
      </c>
      <c r="Q7907" t="s">
        <v>1</v>
      </c>
      <c r="R7907">
        <v>1</v>
      </c>
      <c r="S7907" t="s">
        <v>564</v>
      </c>
      <c r="T7907">
        <v>0</v>
      </c>
      <c r="U7907">
        <v>0</v>
      </c>
      <c r="V7907" t="s">
        <v>1</v>
      </c>
      <c r="W7907" t="s">
        <v>1</v>
      </c>
      <c r="X7907">
        <v>1</v>
      </c>
      <c r="Y7907" t="s">
        <v>565</v>
      </c>
    </row>
    <row r="7908" spans="1:25">
      <c r="A7908" t="s">
        <v>62</v>
      </c>
      <c r="B7908" t="s">
        <v>73</v>
      </c>
      <c r="C7908">
        <v>2018</v>
      </c>
      <c r="D7908" t="s">
        <v>74</v>
      </c>
      <c r="E7908">
        <v>21233</v>
      </c>
      <c r="F7908" s="13">
        <f t="shared" si="476"/>
        <v>105.18414078612051</v>
      </c>
      <c r="G7908" s="13">
        <f t="shared" si="477"/>
        <v>105.18414078612051</v>
      </c>
      <c r="H7908">
        <v>21.233000000000001</v>
      </c>
      <c r="I7908">
        <f t="shared" si="474"/>
        <v>0.10518414078612051</v>
      </c>
      <c r="J7908">
        <f t="shared" si="475"/>
        <v>0.10518414078612051</v>
      </c>
      <c r="K7908" t="s">
        <v>563</v>
      </c>
      <c r="L7908" t="s">
        <v>563</v>
      </c>
      <c r="M7908" t="s">
        <v>563</v>
      </c>
      <c r="N7908">
        <v>0</v>
      </c>
      <c r="O7908">
        <v>0</v>
      </c>
      <c r="P7908" t="s">
        <v>1</v>
      </c>
      <c r="Q7908" t="s">
        <v>1</v>
      </c>
      <c r="R7908">
        <v>1</v>
      </c>
      <c r="S7908" t="s">
        <v>564</v>
      </c>
      <c r="T7908">
        <v>0</v>
      </c>
      <c r="U7908">
        <v>0</v>
      </c>
      <c r="V7908" t="s">
        <v>1</v>
      </c>
      <c r="W7908" t="s">
        <v>1</v>
      </c>
      <c r="X7908">
        <v>1</v>
      </c>
      <c r="Y7908" t="s">
        <v>565</v>
      </c>
    </row>
    <row r="7909" spans="1:25">
      <c r="A7909" t="s">
        <v>62</v>
      </c>
      <c r="B7909" t="s">
        <v>73</v>
      </c>
      <c r="C7909">
        <v>2018</v>
      </c>
      <c r="D7909" t="s">
        <v>74</v>
      </c>
      <c r="E7909">
        <v>21376</v>
      </c>
      <c r="F7909" s="13">
        <f t="shared" si="476"/>
        <v>105.85572319130355</v>
      </c>
      <c r="G7909" s="13">
        <f t="shared" si="477"/>
        <v>105.85572319130355</v>
      </c>
      <c r="H7909">
        <v>21.376000000000001</v>
      </c>
      <c r="I7909">
        <f t="shared" si="474"/>
        <v>0.10585572319130356</v>
      </c>
      <c r="J7909">
        <f t="shared" si="475"/>
        <v>0.10585572319130356</v>
      </c>
      <c r="K7909" t="s">
        <v>563</v>
      </c>
      <c r="L7909" t="s">
        <v>563</v>
      </c>
      <c r="M7909" t="s">
        <v>563</v>
      </c>
      <c r="N7909">
        <v>0</v>
      </c>
      <c r="O7909">
        <v>0</v>
      </c>
      <c r="P7909" t="s">
        <v>1</v>
      </c>
      <c r="Q7909" t="s">
        <v>1</v>
      </c>
      <c r="R7909">
        <v>1</v>
      </c>
      <c r="S7909" t="s">
        <v>564</v>
      </c>
      <c r="T7909">
        <v>0</v>
      </c>
      <c r="U7909">
        <v>0</v>
      </c>
      <c r="V7909" t="s">
        <v>1</v>
      </c>
      <c r="W7909" t="s">
        <v>1</v>
      </c>
      <c r="X7909">
        <v>1</v>
      </c>
      <c r="Y7909" t="s">
        <v>565</v>
      </c>
    </row>
    <row r="7910" spans="1:25">
      <c r="A7910" t="s">
        <v>62</v>
      </c>
      <c r="B7910" t="s">
        <v>73</v>
      </c>
      <c r="C7910">
        <v>2018</v>
      </c>
      <c r="D7910" t="s">
        <v>74</v>
      </c>
      <c r="E7910">
        <v>21424</v>
      </c>
      <c r="F7910" s="13">
        <f t="shared" si="476"/>
        <v>106.08109721179932</v>
      </c>
      <c r="G7910" s="13">
        <f t="shared" si="477"/>
        <v>106.08109721179932</v>
      </c>
      <c r="H7910">
        <v>21.423999999999999</v>
      </c>
      <c r="I7910">
        <f t="shared" si="474"/>
        <v>0.10608109721179931</v>
      </c>
      <c r="J7910">
        <f t="shared" si="475"/>
        <v>0.10608109721179931</v>
      </c>
      <c r="K7910" t="s">
        <v>563</v>
      </c>
      <c r="L7910" t="s">
        <v>563</v>
      </c>
      <c r="M7910" t="s">
        <v>563</v>
      </c>
      <c r="N7910">
        <v>0</v>
      </c>
      <c r="O7910">
        <v>0</v>
      </c>
      <c r="P7910" t="s">
        <v>1</v>
      </c>
      <c r="Q7910" t="s">
        <v>1</v>
      </c>
      <c r="R7910">
        <v>1</v>
      </c>
      <c r="S7910" t="s">
        <v>564</v>
      </c>
      <c r="T7910">
        <v>0</v>
      </c>
      <c r="U7910">
        <v>0</v>
      </c>
      <c r="V7910" t="s">
        <v>1</v>
      </c>
      <c r="W7910" t="s">
        <v>1</v>
      </c>
      <c r="X7910">
        <v>1</v>
      </c>
      <c r="Y7910" t="s">
        <v>565</v>
      </c>
    </row>
    <row r="7911" spans="1:25">
      <c r="A7911" t="s">
        <v>62</v>
      </c>
      <c r="B7911" t="s">
        <v>73</v>
      </c>
      <c r="C7911">
        <v>2018</v>
      </c>
      <c r="D7911" t="s">
        <v>74</v>
      </c>
      <c r="E7911">
        <v>21522</v>
      </c>
      <c r="F7911" s="13">
        <f t="shared" si="476"/>
        <v>106.54115469207395</v>
      </c>
      <c r="G7911" s="13">
        <f t="shared" si="477"/>
        <v>106.54115469207395</v>
      </c>
      <c r="H7911">
        <v>21.521999999999998</v>
      </c>
      <c r="I7911">
        <f t="shared" si="474"/>
        <v>0.10654115469207394</v>
      </c>
      <c r="J7911">
        <f t="shared" si="475"/>
        <v>0.10654115469207394</v>
      </c>
      <c r="K7911" t="s">
        <v>563</v>
      </c>
      <c r="L7911" t="s">
        <v>563</v>
      </c>
      <c r="M7911" t="s">
        <v>563</v>
      </c>
      <c r="N7911">
        <v>0</v>
      </c>
      <c r="O7911">
        <v>0</v>
      </c>
      <c r="P7911" t="s">
        <v>1</v>
      </c>
      <c r="Q7911" t="s">
        <v>1</v>
      </c>
      <c r="R7911">
        <v>1</v>
      </c>
      <c r="S7911" t="s">
        <v>564</v>
      </c>
      <c r="T7911">
        <v>0</v>
      </c>
      <c r="U7911">
        <v>0</v>
      </c>
      <c r="V7911" t="s">
        <v>1</v>
      </c>
      <c r="W7911" t="s">
        <v>1</v>
      </c>
      <c r="X7911">
        <v>1</v>
      </c>
      <c r="Y7911" t="s">
        <v>565</v>
      </c>
    </row>
    <row r="7912" spans="1:25">
      <c r="A7912" t="s">
        <v>62</v>
      </c>
      <c r="B7912" t="s">
        <v>73</v>
      </c>
      <c r="C7912">
        <v>2018</v>
      </c>
      <c r="D7912" t="s">
        <v>74</v>
      </c>
      <c r="E7912">
        <v>21571</v>
      </c>
      <c r="F7912" s="13">
        <f t="shared" si="476"/>
        <v>106.77114271171915</v>
      </c>
      <c r="G7912" s="13">
        <f t="shared" si="477"/>
        <v>106.77114271171915</v>
      </c>
      <c r="H7912">
        <v>21.571000000000002</v>
      </c>
      <c r="I7912">
        <f t="shared" si="474"/>
        <v>0.10677114271171916</v>
      </c>
      <c r="J7912">
        <f t="shared" si="475"/>
        <v>0.10677114271171916</v>
      </c>
      <c r="K7912" t="s">
        <v>563</v>
      </c>
      <c r="L7912" t="s">
        <v>563</v>
      </c>
      <c r="M7912" t="s">
        <v>563</v>
      </c>
      <c r="N7912">
        <v>0</v>
      </c>
      <c r="O7912">
        <v>0</v>
      </c>
      <c r="P7912" t="s">
        <v>1</v>
      </c>
      <c r="Q7912" t="s">
        <v>1</v>
      </c>
      <c r="R7912">
        <v>1</v>
      </c>
      <c r="S7912" t="s">
        <v>564</v>
      </c>
      <c r="T7912">
        <v>0</v>
      </c>
      <c r="U7912">
        <v>0</v>
      </c>
      <c r="V7912" t="s">
        <v>1</v>
      </c>
      <c r="W7912" t="s">
        <v>1</v>
      </c>
      <c r="X7912">
        <v>1</v>
      </c>
      <c r="Y7912" t="s">
        <v>565</v>
      </c>
    </row>
    <row r="7913" spans="1:25">
      <c r="A7913" t="s">
        <v>62</v>
      </c>
      <c r="B7913" t="s">
        <v>73</v>
      </c>
      <c r="C7913">
        <v>2018</v>
      </c>
      <c r="D7913" t="s">
        <v>74</v>
      </c>
      <c r="E7913">
        <v>21758</v>
      </c>
      <c r="F7913" s="13">
        <f t="shared" si="476"/>
        <v>107.64860395315506</v>
      </c>
      <c r="G7913" s="13">
        <f t="shared" si="477"/>
        <v>107.64860395315506</v>
      </c>
      <c r="H7913">
        <v>21.757999999999999</v>
      </c>
      <c r="I7913">
        <f t="shared" si="474"/>
        <v>0.10764860395315506</v>
      </c>
      <c r="J7913">
        <f t="shared" si="475"/>
        <v>0.10764860395315506</v>
      </c>
      <c r="K7913" t="s">
        <v>563</v>
      </c>
      <c r="L7913" t="s">
        <v>563</v>
      </c>
      <c r="M7913" t="s">
        <v>563</v>
      </c>
      <c r="N7913">
        <v>0</v>
      </c>
      <c r="O7913">
        <v>0</v>
      </c>
      <c r="P7913" t="s">
        <v>1</v>
      </c>
      <c r="Q7913" t="s">
        <v>1</v>
      </c>
      <c r="R7913">
        <v>1</v>
      </c>
      <c r="S7913" t="s">
        <v>564</v>
      </c>
      <c r="T7913">
        <v>0</v>
      </c>
      <c r="U7913">
        <v>0</v>
      </c>
      <c r="V7913" t="s">
        <v>1</v>
      </c>
      <c r="W7913" t="s">
        <v>1</v>
      </c>
      <c r="X7913">
        <v>1</v>
      </c>
      <c r="Y7913" t="s">
        <v>565</v>
      </c>
    </row>
    <row r="7914" spans="1:25">
      <c r="A7914" t="s">
        <v>62</v>
      </c>
      <c r="B7914" t="s">
        <v>73</v>
      </c>
      <c r="C7914">
        <v>2018</v>
      </c>
      <c r="D7914" t="s">
        <v>74</v>
      </c>
      <c r="E7914">
        <v>22229</v>
      </c>
      <c r="F7914" s="13">
        <f t="shared" si="476"/>
        <v>109.856957257766</v>
      </c>
      <c r="G7914" s="13">
        <f t="shared" si="477"/>
        <v>109.856957257766</v>
      </c>
      <c r="H7914">
        <v>22.228999999999999</v>
      </c>
      <c r="I7914">
        <f t="shared" si="474"/>
        <v>0.10985695725776599</v>
      </c>
      <c r="J7914">
        <f t="shared" si="475"/>
        <v>0.10985695725776599</v>
      </c>
      <c r="K7914" t="s">
        <v>563</v>
      </c>
      <c r="L7914" t="s">
        <v>563</v>
      </c>
      <c r="M7914" t="s">
        <v>563</v>
      </c>
      <c r="N7914">
        <v>0</v>
      </c>
      <c r="O7914">
        <v>0</v>
      </c>
      <c r="P7914" t="s">
        <v>1</v>
      </c>
      <c r="Q7914" t="s">
        <v>1</v>
      </c>
      <c r="R7914">
        <v>1</v>
      </c>
      <c r="S7914" t="s">
        <v>564</v>
      </c>
      <c r="T7914">
        <v>0</v>
      </c>
      <c r="U7914">
        <v>0</v>
      </c>
      <c r="V7914" t="s">
        <v>1</v>
      </c>
      <c r="W7914" t="s">
        <v>1</v>
      </c>
      <c r="X7914">
        <v>1</v>
      </c>
      <c r="Y7914" t="s">
        <v>565</v>
      </c>
    </row>
    <row r="7915" spans="1:25">
      <c r="A7915" t="s">
        <v>62</v>
      </c>
      <c r="B7915" t="s">
        <v>73</v>
      </c>
      <c r="C7915">
        <v>2018</v>
      </c>
      <c r="D7915" t="s">
        <v>74</v>
      </c>
      <c r="E7915">
        <v>22678</v>
      </c>
      <c r="F7915" s="13">
        <f t="shared" si="476"/>
        <v>111.959903955312</v>
      </c>
      <c r="G7915" s="13">
        <f t="shared" si="477"/>
        <v>111.959903955312</v>
      </c>
      <c r="H7915">
        <v>22.678000000000001</v>
      </c>
      <c r="I7915">
        <f t="shared" si="474"/>
        <v>0.111959903955312</v>
      </c>
      <c r="J7915">
        <f t="shared" si="475"/>
        <v>0.111959903955312</v>
      </c>
      <c r="K7915" t="s">
        <v>563</v>
      </c>
      <c r="L7915" t="s">
        <v>563</v>
      </c>
      <c r="M7915" t="s">
        <v>563</v>
      </c>
      <c r="N7915">
        <v>0</v>
      </c>
      <c r="O7915">
        <v>0</v>
      </c>
      <c r="P7915" t="s">
        <v>1</v>
      </c>
      <c r="Q7915" t="s">
        <v>1</v>
      </c>
      <c r="R7915">
        <v>1</v>
      </c>
      <c r="S7915" t="s">
        <v>564</v>
      </c>
      <c r="T7915">
        <v>0</v>
      </c>
      <c r="U7915">
        <v>0</v>
      </c>
      <c r="V7915" t="s">
        <v>1</v>
      </c>
      <c r="W7915" t="s">
        <v>1</v>
      </c>
      <c r="X7915">
        <v>1</v>
      </c>
      <c r="Y7915" t="s">
        <v>565</v>
      </c>
    </row>
    <row r="7916" spans="1:25">
      <c r="A7916" t="s">
        <v>62</v>
      </c>
      <c r="B7916" t="s">
        <v>73</v>
      </c>
      <c r="C7916">
        <v>2018</v>
      </c>
      <c r="D7916" t="s">
        <v>74</v>
      </c>
      <c r="E7916">
        <v>23509</v>
      </c>
      <c r="F7916" s="13">
        <f t="shared" si="476"/>
        <v>115.846340438924</v>
      </c>
      <c r="G7916" s="13">
        <f t="shared" si="477"/>
        <v>115.846340438924</v>
      </c>
      <c r="H7916">
        <v>23.509</v>
      </c>
      <c r="I7916">
        <f t="shared" si="474"/>
        <v>0.115846340438924</v>
      </c>
      <c r="J7916">
        <f t="shared" si="475"/>
        <v>0.115846340438924</v>
      </c>
      <c r="K7916" t="s">
        <v>563</v>
      </c>
      <c r="L7916" t="s">
        <v>563</v>
      </c>
      <c r="M7916" t="s">
        <v>563</v>
      </c>
      <c r="N7916">
        <v>0</v>
      </c>
      <c r="O7916">
        <v>0</v>
      </c>
      <c r="P7916" t="s">
        <v>1</v>
      </c>
      <c r="Q7916" t="s">
        <v>1</v>
      </c>
      <c r="R7916">
        <v>1</v>
      </c>
      <c r="S7916" t="s">
        <v>564</v>
      </c>
      <c r="T7916">
        <v>0</v>
      </c>
      <c r="U7916">
        <v>0</v>
      </c>
      <c r="V7916" t="s">
        <v>1</v>
      </c>
      <c r="W7916" t="s">
        <v>1</v>
      </c>
      <c r="X7916">
        <v>1</v>
      </c>
      <c r="Y7916" t="s">
        <v>565</v>
      </c>
    </row>
    <row r="7917" spans="1:25">
      <c r="A7917" t="s">
        <v>62</v>
      </c>
      <c r="B7917" t="s">
        <v>73</v>
      </c>
      <c r="C7917">
        <v>2018</v>
      </c>
      <c r="D7917" t="s">
        <v>74</v>
      </c>
      <c r="E7917">
        <v>23511</v>
      </c>
      <c r="F7917" s="13">
        <f t="shared" si="476"/>
        <v>115.85568539259933</v>
      </c>
      <c r="G7917" s="13">
        <f t="shared" si="477"/>
        <v>115.85568539259933</v>
      </c>
      <c r="H7917">
        <v>23.510999999999999</v>
      </c>
      <c r="I7917">
        <f t="shared" si="474"/>
        <v>0.11585568539259933</v>
      </c>
      <c r="J7917">
        <f t="shared" si="475"/>
        <v>0.11585568539259933</v>
      </c>
      <c r="K7917" t="s">
        <v>563</v>
      </c>
      <c r="L7917" t="s">
        <v>563</v>
      </c>
      <c r="M7917" t="s">
        <v>563</v>
      </c>
      <c r="N7917">
        <v>0</v>
      </c>
      <c r="O7917">
        <v>0</v>
      </c>
      <c r="P7917" t="s">
        <v>1</v>
      </c>
      <c r="Q7917" t="s">
        <v>1</v>
      </c>
      <c r="R7917">
        <v>1</v>
      </c>
      <c r="S7917" t="s">
        <v>564</v>
      </c>
      <c r="T7917">
        <v>0</v>
      </c>
      <c r="U7917">
        <v>0</v>
      </c>
      <c r="V7917" t="s">
        <v>1</v>
      </c>
      <c r="W7917" t="s">
        <v>1</v>
      </c>
      <c r="X7917">
        <v>1</v>
      </c>
      <c r="Y7917" t="s">
        <v>565</v>
      </c>
    </row>
    <row r="7918" spans="1:25">
      <c r="A7918" t="s">
        <v>62</v>
      </c>
      <c r="B7918" t="s">
        <v>73</v>
      </c>
      <c r="C7918">
        <v>2018</v>
      </c>
      <c r="D7918" t="s">
        <v>74</v>
      </c>
      <c r="E7918">
        <v>23655</v>
      </c>
      <c r="F7918" s="13">
        <f t="shared" si="476"/>
        <v>116.52841406997038</v>
      </c>
      <c r="G7918" s="13">
        <f t="shared" si="477"/>
        <v>116.52841406997038</v>
      </c>
      <c r="H7918">
        <v>23.655000000000001</v>
      </c>
      <c r="I7918">
        <f t="shared" si="474"/>
        <v>0.11652841406997039</v>
      </c>
      <c r="J7918">
        <f t="shared" si="475"/>
        <v>0.11652841406997039</v>
      </c>
      <c r="K7918" t="s">
        <v>563</v>
      </c>
      <c r="L7918" t="s">
        <v>563</v>
      </c>
      <c r="M7918" t="s">
        <v>563</v>
      </c>
      <c r="N7918">
        <v>0</v>
      </c>
      <c r="O7918">
        <v>0</v>
      </c>
      <c r="P7918" t="s">
        <v>1</v>
      </c>
      <c r="Q7918" t="s">
        <v>1</v>
      </c>
      <c r="R7918">
        <v>1</v>
      </c>
      <c r="S7918" t="s">
        <v>564</v>
      </c>
      <c r="T7918">
        <v>0</v>
      </c>
      <c r="U7918">
        <v>0</v>
      </c>
      <c r="V7918" t="s">
        <v>1</v>
      </c>
      <c r="W7918" t="s">
        <v>1</v>
      </c>
      <c r="X7918">
        <v>1</v>
      </c>
      <c r="Y7918" t="s">
        <v>565</v>
      </c>
    </row>
    <row r="7919" spans="1:25">
      <c r="A7919" t="s">
        <v>62</v>
      </c>
      <c r="B7919" t="s">
        <v>73</v>
      </c>
      <c r="C7919">
        <v>2018</v>
      </c>
      <c r="D7919" t="s">
        <v>74</v>
      </c>
      <c r="E7919">
        <v>23828</v>
      </c>
      <c r="F7919" s="13">
        <f t="shared" si="476"/>
        <v>117.33634247346701</v>
      </c>
      <c r="G7919" s="13">
        <f t="shared" si="477"/>
        <v>117.33634247346701</v>
      </c>
      <c r="H7919">
        <v>23.827999999999999</v>
      </c>
      <c r="I7919">
        <f t="shared" si="474"/>
        <v>0.11733634247346701</v>
      </c>
      <c r="J7919">
        <f t="shared" si="475"/>
        <v>0.11733634247346701</v>
      </c>
      <c r="K7919" t="s">
        <v>563</v>
      </c>
      <c r="L7919" t="s">
        <v>563</v>
      </c>
      <c r="M7919" t="s">
        <v>563</v>
      </c>
      <c r="N7919">
        <v>0</v>
      </c>
      <c r="O7919">
        <v>0</v>
      </c>
      <c r="P7919" t="s">
        <v>1</v>
      </c>
      <c r="Q7919" t="s">
        <v>1</v>
      </c>
      <c r="R7919">
        <v>1</v>
      </c>
      <c r="S7919" t="s">
        <v>564</v>
      </c>
      <c r="T7919">
        <v>0</v>
      </c>
      <c r="U7919">
        <v>0</v>
      </c>
      <c r="V7919" t="s">
        <v>1</v>
      </c>
      <c r="W7919" t="s">
        <v>1</v>
      </c>
      <c r="X7919">
        <v>1</v>
      </c>
      <c r="Y7919" t="s">
        <v>565</v>
      </c>
    </row>
    <row r="7920" spans="1:25">
      <c r="A7920" t="s">
        <v>62</v>
      </c>
      <c r="B7920" t="s">
        <v>73</v>
      </c>
      <c r="C7920">
        <v>2018</v>
      </c>
      <c r="D7920" t="s">
        <v>74</v>
      </c>
      <c r="E7920">
        <v>23986</v>
      </c>
      <c r="F7920" s="13">
        <f t="shared" si="476"/>
        <v>118.0739537951811</v>
      </c>
      <c r="G7920" s="13">
        <f t="shared" si="477"/>
        <v>118.0739537951811</v>
      </c>
      <c r="H7920">
        <v>23.986000000000001</v>
      </c>
      <c r="I7920">
        <f t="shared" si="474"/>
        <v>0.1180739537951811</v>
      </c>
      <c r="J7920">
        <f t="shared" si="475"/>
        <v>0.1180739537951811</v>
      </c>
      <c r="K7920" t="s">
        <v>563</v>
      </c>
      <c r="L7920" t="s">
        <v>563</v>
      </c>
      <c r="M7920" t="s">
        <v>563</v>
      </c>
      <c r="N7920">
        <v>0</v>
      </c>
      <c r="O7920">
        <v>0</v>
      </c>
      <c r="P7920" t="s">
        <v>1</v>
      </c>
      <c r="Q7920" t="s">
        <v>1</v>
      </c>
      <c r="R7920">
        <v>1</v>
      </c>
      <c r="S7920" t="s">
        <v>564</v>
      </c>
      <c r="T7920">
        <v>0</v>
      </c>
      <c r="U7920">
        <v>0</v>
      </c>
      <c r="V7920" t="s">
        <v>1</v>
      </c>
      <c r="W7920" t="s">
        <v>1</v>
      </c>
      <c r="X7920">
        <v>1</v>
      </c>
      <c r="Y7920" t="s">
        <v>565</v>
      </c>
    </row>
    <row r="7921" spans="1:25">
      <c r="A7921" t="s">
        <v>62</v>
      </c>
      <c r="B7921" t="s">
        <v>73</v>
      </c>
      <c r="C7921">
        <v>2018</v>
      </c>
      <c r="D7921" t="s">
        <v>74</v>
      </c>
      <c r="E7921">
        <v>24082</v>
      </c>
      <c r="F7921" s="13">
        <f t="shared" si="476"/>
        <v>118.52199968988802</v>
      </c>
      <c r="G7921" s="13">
        <f t="shared" si="477"/>
        <v>118.52199968988802</v>
      </c>
      <c r="H7921">
        <v>24.082000000000001</v>
      </c>
      <c r="I7921">
        <f t="shared" si="474"/>
        <v>0.11852199968988802</v>
      </c>
      <c r="J7921">
        <f t="shared" si="475"/>
        <v>0.11852199968988802</v>
      </c>
      <c r="K7921" t="s">
        <v>563</v>
      </c>
      <c r="L7921" t="s">
        <v>563</v>
      </c>
      <c r="M7921" t="s">
        <v>563</v>
      </c>
      <c r="N7921">
        <v>0</v>
      </c>
      <c r="O7921">
        <v>0</v>
      </c>
      <c r="P7921" t="s">
        <v>1</v>
      </c>
      <c r="Q7921" t="s">
        <v>1</v>
      </c>
      <c r="R7921">
        <v>1</v>
      </c>
      <c r="S7921" t="s">
        <v>564</v>
      </c>
      <c r="T7921">
        <v>0</v>
      </c>
      <c r="U7921">
        <v>0</v>
      </c>
      <c r="V7921" t="s">
        <v>1</v>
      </c>
      <c r="W7921" t="s">
        <v>1</v>
      </c>
      <c r="X7921">
        <v>1</v>
      </c>
      <c r="Y7921" t="s">
        <v>565</v>
      </c>
    </row>
    <row r="7922" spans="1:25">
      <c r="A7922" t="s">
        <v>62</v>
      </c>
      <c r="B7922" t="s">
        <v>73</v>
      </c>
      <c r="C7922">
        <v>2018</v>
      </c>
      <c r="D7922" t="s">
        <v>74</v>
      </c>
      <c r="E7922">
        <v>24167</v>
      </c>
      <c r="F7922" s="13">
        <f t="shared" si="476"/>
        <v>118.91862976325632</v>
      </c>
      <c r="G7922" s="13">
        <f t="shared" si="477"/>
        <v>118.91862976325632</v>
      </c>
      <c r="H7922">
        <v>24.167000000000002</v>
      </c>
      <c r="I7922">
        <f t="shared" si="474"/>
        <v>0.11891862976325632</v>
      </c>
      <c r="J7922">
        <f t="shared" si="475"/>
        <v>0.11891862976325632</v>
      </c>
      <c r="K7922" t="s">
        <v>563</v>
      </c>
      <c r="L7922" t="s">
        <v>563</v>
      </c>
      <c r="M7922" t="s">
        <v>563</v>
      </c>
      <c r="N7922">
        <v>0</v>
      </c>
      <c r="O7922">
        <v>0</v>
      </c>
      <c r="P7922" t="s">
        <v>1</v>
      </c>
      <c r="Q7922" t="s">
        <v>1</v>
      </c>
      <c r="R7922">
        <v>1</v>
      </c>
      <c r="S7922" t="s">
        <v>564</v>
      </c>
      <c r="T7922">
        <v>0</v>
      </c>
      <c r="U7922">
        <v>0</v>
      </c>
      <c r="V7922" t="s">
        <v>1</v>
      </c>
      <c r="W7922" t="s">
        <v>1</v>
      </c>
      <c r="X7922">
        <v>1</v>
      </c>
      <c r="Y7922" t="s">
        <v>565</v>
      </c>
    </row>
    <row r="7923" spans="1:25">
      <c r="A7923" t="s">
        <v>62</v>
      </c>
      <c r="B7923" t="s">
        <v>73</v>
      </c>
      <c r="C7923">
        <v>2018</v>
      </c>
      <c r="D7923" t="s">
        <v>74</v>
      </c>
      <c r="E7923">
        <v>24255</v>
      </c>
      <c r="F7923" s="13">
        <f t="shared" si="476"/>
        <v>119.32918242225308</v>
      </c>
      <c r="G7923" s="13">
        <f t="shared" si="477"/>
        <v>119.32918242225308</v>
      </c>
      <c r="H7923">
        <v>24.254999999999999</v>
      </c>
      <c r="I7923">
        <f t="shared" si="474"/>
        <v>0.11932918242225309</v>
      </c>
      <c r="J7923">
        <f t="shared" si="475"/>
        <v>0.11932918242225309</v>
      </c>
      <c r="K7923" t="s">
        <v>563</v>
      </c>
      <c r="L7923" t="s">
        <v>563</v>
      </c>
      <c r="M7923" t="s">
        <v>563</v>
      </c>
      <c r="N7923">
        <v>0</v>
      </c>
      <c r="O7923">
        <v>0</v>
      </c>
      <c r="P7923" t="s">
        <v>1</v>
      </c>
      <c r="Q7923" t="s">
        <v>1</v>
      </c>
      <c r="R7923">
        <v>1</v>
      </c>
      <c r="S7923" t="s">
        <v>564</v>
      </c>
      <c r="T7923">
        <v>0</v>
      </c>
      <c r="U7923">
        <v>0</v>
      </c>
      <c r="V7923" t="s">
        <v>1</v>
      </c>
      <c r="W7923" t="s">
        <v>1</v>
      </c>
      <c r="X7923">
        <v>1</v>
      </c>
      <c r="Y7923" t="s">
        <v>565</v>
      </c>
    </row>
    <row r="7924" spans="1:25">
      <c r="A7924" t="s">
        <v>62</v>
      </c>
      <c r="B7924" t="s">
        <v>73</v>
      </c>
      <c r="C7924">
        <v>2018</v>
      </c>
      <c r="D7924" t="s">
        <v>74</v>
      </c>
      <c r="E7924">
        <v>25959</v>
      </c>
      <c r="F7924" s="13">
        <f t="shared" si="476"/>
        <v>127.26410703384747</v>
      </c>
      <c r="G7924" s="13">
        <f t="shared" si="477"/>
        <v>127.26410703384747</v>
      </c>
      <c r="H7924">
        <v>25.959</v>
      </c>
      <c r="I7924">
        <f t="shared" si="474"/>
        <v>0.12726410703384747</v>
      </c>
      <c r="J7924">
        <f t="shared" si="475"/>
        <v>0.12726410703384747</v>
      </c>
      <c r="K7924" t="s">
        <v>563</v>
      </c>
      <c r="L7924" t="s">
        <v>563</v>
      </c>
      <c r="M7924" t="s">
        <v>563</v>
      </c>
      <c r="N7924">
        <v>0</v>
      </c>
      <c r="O7924">
        <v>0</v>
      </c>
      <c r="P7924" t="s">
        <v>1</v>
      </c>
      <c r="Q7924" t="s">
        <v>1</v>
      </c>
      <c r="R7924">
        <v>1</v>
      </c>
      <c r="S7924" t="s">
        <v>564</v>
      </c>
      <c r="T7924">
        <v>0</v>
      </c>
      <c r="U7924">
        <v>0</v>
      </c>
      <c r="V7924" t="s">
        <v>1</v>
      </c>
      <c r="W7924" t="s">
        <v>1</v>
      </c>
      <c r="X7924">
        <v>1</v>
      </c>
      <c r="Y7924" t="s">
        <v>565</v>
      </c>
    </row>
    <row r="7925" spans="1:25">
      <c r="A7925" t="s">
        <v>62</v>
      </c>
      <c r="B7925" t="s">
        <v>73</v>
      </c>
      <c r="C7925">
        <v>2018</v>
      </c>
      <c r="D7925" t="s">
        <v>74</v>
      </c>
      <c r="E7925">
        <v>26093</v>
      </c>
      <c r="F7925" s="13">
        <f t="shared" si="476"/>
        <v>127.88693020755841</v>
      </c>
      <c r="G7925" s="13">
        <f t="shared" si="477"/>
        <v>127.88693020755841</v>
      </c>
      <c r="H7925">
        <v>26.093</v>
      </c>
      <c r="I7925">
        <f t="shared" si="474"/>
        <v>0.1278869302075584</v>
      </c>
      <c r="J7925">
        <f t="shared" si="475"/>
        <v>0.1278869302075584</v>
      </c>
      <c r="K7925" t="s">
        <v>563</v>
      </c>
      <c r="L7925" t="s">
        <v>563</v>
      </c>
      <c r="M7925" t="s">
        <v>563</v>
      </c>
      <c r="N7925">
        <v>0</v>
      </c>
      <c r="O7925">
        <v>0</v>
      </c>
      <c r="P7925" t="s">
        <v>1</v>
      </c>
      <c r="Q7925" t="s">
        <v>1</v>
      </c>
      <c r="R7925">
        <v>1</v>
      </c>
      <c r="S7925" t="s">
        <v>564</v>
      </c>
      <c r="T7925">
        <v>0</v>
      </c>
      <c r="U7925">
        <v>0</v>
      </c>
      <c r="V7925" t="s">
        <v>1</v>
      </c>
      <c r="W7925" t="s">
        <v>1</v>
      </c>
      <c r="X7925">
        <v>1</v>
      </c>
      <c r="Y7925" t="s">
        <v>565</v>
      </c>
    </row>
    <row r="7926" spans="1:25">
      <c r="A7926" t="s">
        <v>62</v>
      </c>
      <c r="B7926" t="s">
        <v>73</v>
      </c>
      <c r="C7926">
        <v>2018</v>
      </c>
      <c r="D7926" t="s">
        <v>74</v>
      </c>
      <c r="E7926">
        <v>26349</v>
      </c>
      <c r="F7926" s="13">
        <f t="shared" si="476"/>
        <v>129.07634153843441</v>
      </c>
      <c r="G7926" s="13">
        <f t="shared" si="477"/>
        <v>129.07634153843441</v>
      </c>
      <c r="H7926">
        <v>26.349</v>
      </c>
      <c r="I7926">
        <f t="shared" si="474"/>
        <v>0.12907634153843442</v>
      </c>
      <c r="J7926">
        <f t="shared" si="475"/>
        <v>0.12907634153843442</v>
      </c>
      <c r="K7926" t="s">
        <v>563</v>
      </c>
      <c r="L7926" t="s">
        <v>563</v>
      </c>
      <c r="M7926" t="s">
        <v>563</v>
      </c>
      <c r="N7926">
        <v>0</v>
      </c>
      <c r="O7926">
        <v>0</v>
      </c>
      <c r="P7926" t="s">
        <v>1</v>
      </c>
      <c r="Q7926" t="s">
        <v>1</v>
      </c>
      <c r="R7926">
        <v>1</v>
      </c>
      <c r="S7926" t="s">
        <v>564</v>
      </c>
      <c r="T7926">
        <v>0</v>
      </c>
      <c r="U7926">
        <v>0</v>
      </c>
      <c r="V7926" t="s">
        <v>1</v>
      </c>
      <c r="W7926" t="s">
        <v>1</v>
      </c>
      <c r="X7926">
        <v>1</v>
      </c>
      <c r="Y7926" t="s">
        <v>565</v>
      </c>
    </row>
    <row r="7927" spans="1:25">
      <c r="A7927" t="s">
        <v>62</v>
      </c>
      <c r="B7927" t="s">
        <v>73</v>
      </c>
      <c r="C7927">
        <v>2018</v>
      </c>
      <c r="D7927" t="s">
        <v>74</v>
      </c>
      <c r="E7927">
        <v>26684</v>
      </c>
      <c r="F7927" s="13">
        <f t="shared" si="476"/>
        <v>130.63189473853362</v>
      </c>
      <c r="G7927" s="13">
        <f t="shared" si="477"/>
        <v>130.63189473853362</v>
      </c>
      <c r="H7927">
        <v>26.684000000000001</v>
      </c>
      <c r="I7927">
        <f t="shared" si="474"/>
        <v>0.13063189473853362</v>
      </c>
      <c r="J7927">
        <f t="shared" si="475"/>
        <v>0.13063189473853362</v>
      </c>
      <c r="K7927" t="s">
        <v>563</v>
      </c>
      <c r="L7927" t="s">
        <v>563</v>
      </c>
      <c r="M7927" t="s">
        <v>563</v>
      </c>
      <c r="N7927">
        <v>0</v>
      </c>
      <c r="O7927">
        <v>0</v>
      </c>
      <c r="P7927" t="s">
        <v>1</v>
      </c>
      <c r="Q7927" t="s">
        <v>1</v>
      </c>
      <c r="R7927">
        <v>1</v>
      </c>
      <c r="S7927" t="s">
        <v>564</v>
      </c>
      <c r="T7927">
        <v>0</v>
      </c>
      <c r="U7927">
        <v>0</v>
      </c>
      <c r="V7927" t="s">
        <v>1</v>
      </c>
      <c r="W7927" t="s">
        <v>1</v>
      </c>
      <c r="X7927">
        <v>1</v>
      </c>
      <c r="Y7927" t="s">
        <v>565</v>
      </c>
    </row>
    <row r="7928" spans="1:25">
      <c r="A7928" t="s">
        <v>62</v>
      </c>
      <c r="B7928" t="s">
        <v>75</v>
      </c>
      <c r="C7928">
        <v>2018</v>
      </c>
      <c r="D7928" t="s">
        <v>145</v>
      </c>
      <c r="E7928">
        <v>100</v>
      </c>
      <c r="F7928">
        <v>100</v>
      </c>
      <c r="G7928">
        <v>200</v>
      </c>
      <c r="H7928">
        <v>0.1</v>
      </c>
      <c r="I7928">
        <f t="shared" si="474"/>
        <v>0.1</v>
      </c>
      <c r="J7928">
        <f t="shared" si="475"/>
        <v>0.2</v>
      </c>
      <c r="K7928" t="s">
        <v>563</v>
      </c>
      <c r="L7928" t="s">
        <v>563</v>
      </c>
      <c r="M7928" t="s">
        <v>563</v>
      </c>
      <c r="N7928">
        <v>0</v>
      </c>
      <c r="O7928">
        <v>1</v>
      </c>
      <c r="P7928" t="s">
        <v>1</v>
      </c>
      <c r="Q7928" t="s">
        <v>1</v>
      </c>
      <c r="R7928">
        <v>1</v>
      </c>
      <c r="S7928" t="s">
        <v>564</v>
      </c>
      <c r="T7928">
        <v>1</v>
      </c>
      <c r="U7928">
        <v>0</v>
      </c>
      <c r="V7928" t="s">
        <v>1</v>
      </c>
      <c r="W7928" t="s">
        <v>1</v>
      </c>
      <c r="X7928">
        <v>0</v>
      </c>
      <c r="Y7928" t="s">
        <v>1</v>
      </c>
    </row>
    <row r="7929" spans="1:25">
      <c r="A7929" t="s">
        <v>62</v>
      </c>
      <c r="B7929" t="s">
        <v>75</v>
      </c>
      <c r="C7929">
        <v>2018</v>
      </c>
      <c r="D7929" t="s">
        <v>146</v>
      </c>
      <c r="E7929">
        <v>500</v>
      </c>
      <c r="F7929">
        <v>500</v>
      </c>
      <c r="G7929">
        <v>500</v>
      </c>
      <c r="H7929">
        <v>0.5</v>
      </c>
      <c r="I7929">
        <f t="shared" si="474"/>
        <v>0.5</v>
      </c>
      <c r="J7929">
        <f t="shared" si="475"/>
        <v>0.5</v>
      </c>
      <c r="K7929" t="s">
        <v>563</v>
      </c>
      <c r="L7929" t="s">
        <v>563</v>
      </c>
      <c r="M7929" t="s">
        <v>563</v>
      </c>
      <c r="N7929">
        <v>0</v>
      </c>
      <c r="O7929">
        <v>1</v>
      </c>
      <c r="P7929" t="s">
        <v>1</v>
      </c>
      <c r="Q7929" t="s">
        <v>1</v>
      </c>
      <c r="R7929">
        <v>1</v>
      </c>
      <c r="S7929" t="s">
        <v>564</v>
      </c>
      <c r="T7929">
        <v>1</v>
      </c>
      <c r="U7929">
        <v>0</v>
      </c>
      <c r="V7929" t="s">
        <v>1</v>
      </c>
      <c r="W7929" t="s">
        <v>1</v>
      </c>
      <c r="X7929">
        <v>0</v>
      </c>
      <c r="Y7929" t="s">
        <v>1</v>
      </c>
    </row>
    <row r="7930" spans="1:25">
      <c r="A7930" t="s">
        <v>62</v>
      </c>
      <c r="B7930" t="s">
        <v>75</v>
      </c>
      <c r="C7930">
        <v>2018</v>
      </c>
      <c r="D7930" t="s">
        <v>147</v>
      </c>
      <c r="E7930">
        <v>800</v>
      </c>
      <c r="F7930">
        <v>300</v>
      </c>
      <c r="G7930">
        <v>200</v>
      </c>
      <c r="H7930">
        <v>0.8</v>
      </c>
      <c r="I7930">
        <f t="shared" si="474"/>
        <v>0.3</v>
      </c>
      <c r="J7930">
        <f t="shared" si="475"/>
        <v>0.2</v>
      </c>
      <c r="K7930" t="s">
        <v>563</v>
      </c>
      <c r="L7930" t="s">
        <v>563</v>
      </c>
      <c r="M7930" t="s">
        <v>563</v>
      </c>
      <c r="N7930">
        <v>0</v>
      </c>
      <c r="O7930">
        <v>1</v>
      </c>
      <c r="P7930" t="s">
        <v>1</v>
      </c>
      <c r="Q7930" t="s">
        <v>1</v>
      </c>
      <c r="R7930">
        <v>1</v>
      </c>
      <c r="S7930" t="s">
        <v>564</v>
      </c>
      <c r="T7930">
        <v>1</v>
      </c>
      <c r="U7930">
        <v>0</v>
      </c>
      <c r="V7930" t="s">
        <v>1</v>
      </c>
      <c r="W7930" t="s">
        <v>1</v>
      </c>
      <c r="X7930">
        <v>0</v>
      </c>
      <c r="Y7930" t="s">
        <v>1</v>
      </c>
    </row>
    <row r="7931" spans="1:25">
      <c r="A7931" t="s">
        <v>62</v>
      </c>
      <c r="B7931" t="s">
        <v>75</v>
      </c>
      <c r="C7931">
        <v>2018</v>
      </c>
      <c r="D7931" t="s">
        <v>148</v>
      </c>
      <c r="E7931">
        <v>1800</v>
      </c>
      <c r="F7931">
        <v>300</v>
      </c>
      <c r="G7931">
        <v>200</v>
      </c>
      <c r="H7931">
        <v>1.8</v>
      </c>
      <c r="I7931">
        <f t="shared" si="474"/>
        <v>0.3</v>
      </c>
      <c r="J7931">
        <f t="shared" si="475"/>
        <v>0.2</v>
      </c>
      <c r="K7931" t="s">
        <v>563</v>
      </c>
      <c r="L7931" t="s">
        <v>563</v>
      </c>
      <c r="M7931" t="s">
        <v>563</v>
      </c>
      <c r="N7931">
        <v>0</v>
      </c>
      <c r="O7931">
        <v>1</v>
      </c>
      <c r="P7931" t="s">
        <v>1</v>
      </c>
      <c r="Q7931" t="s">
        <v>1</v>
      </c>
      <c r="R7931">
        <v>1</v>
      </c>
      <c r="S7931" t="s">
        <v>564</v>
      </c>
      <c r="T7931">
        <v>1</v>
      </c>
      <c r="U7931">
        <v>0</v>
      </c>
      <c r="V7931" t="s">
        <v>1</v>
      </c>
      <c r="W7931" t="s">
        <v>1</v>
      </c>
      <c r="X7931">
        <v>0</v>
      </c>
      <c r="Y7931" t="s">
        <v>1</v>
      </c>
    </row>
    <row r="7932" spans="1:25">
      <c r="A7932" t="s">
        <v>62</v>
      </c>
      <c r="B7932" t="s">
        <v>75</v>
      </c>
      <c r="C7932">
        <v>2018</v>
      </c>
      <c r="D7932" t="s">
        <v>149</v>
      </c>
      <c r="E7932">
        <v>2100</v>
      </c>
      <c r="F7932">
        <v>100</v>
      </c>
      <c r="G7932">
        <v>200</v>
      </c>
      <c r="H7932">
        <v>2.1</v>
      </c>
      <c r="I7932">
        <f t="shared" si="474"/>
        <v>0.1</v>
      </c>
      <c r="J7932">
        <f t="shared" si="475"/>
        <v>0.2</v>
      </c>
      <c r="K7932" t="s">
        <v>563</v>
      </c>
      <c r="L7932" t="s">
        <v>563</v>
      </c>
      <c r="M7932" t="s">
        <v>563</v>
      </c>
      <c r="N7932">
        <v>0</v>
      </c>
      <c r="O7932">
        <v>1</v>
      </c>
      <c r="P7932" t="s">
        <v>1</v>
      </c>
      <c r="Q7932" t="s">
        <v>1</v>
      </c>
      <c r="R7932">
        <v>1</v>
      </c>
      <c r="S7932" t="s">
        <v>564</v>
      </c>
      <c r="T7932">
        <v>1</v>
      </c>
      <c r="U7932">
        <v>0</v>
      </c>
      <c r="V7932" t="s">
        <v>1</v>
      </c>
      <c r="W7932" t="s">
        <v>1</v>
      </c>
      <c r="X7932">
        <v>0</v>
      </c>
      <c r="Y7932" t="s">
        <v>1</v>
      </c>
    </row>
    <row r="7933" spans="1:25">
      <c r="A7933" t="s">
        <v>62</v>
      </c>
      <c r="B7933" t="s">
        <v>75</v>
      </c>
      <c r="C7933">
        <v>2018</v>
      </c>
      <c r="D7933" t="s">
        <v>150</v>
      </c>
      <c r="E7933">
        <v>2300</v>
      </c>
      <c r="F7933">
        <v>300</v>
      </c>
      <c r="G7933">
        <v>200</v>
      </c>
      <c r="H7933">
        <v>2.2999999999999998</v>
      </c>
      <c r="I7933">
        <f t="shared" si="474"/>
        <v>0.3</v>
      </c>
      <c r="J7933">
        <f t="shared" si="475"/>
        <v>0.2</v>
      </c>
      <c r="K7933" t="s">
        <v>563</v>
      </c>
      <c r="L7933" t="s">
        <v>563</v>
      </c>
      <c r="M7933" t="s">
        <v>563</v>
      </c>
      <c r="N7933">
        <v>0</v>
      </c>
      <c r="O7933">
        <v>1</v>
      </c>
      <c r="P7933" t="s">
        <v>1</v>
      </c>
      <c r="Q7933" t="s">
        <v>1</v>
      </c>
      <c r="R7933">
        <v>1</v>
      </c>
      <c r="S7933" t="s">
        <v>564</v>
      </c>
      <c r="T7933">
        <v>1</v>
      </c>
      <c r="U7933">
        <v>0</v>
      </c>
      <c r="V7933" t="s">
        <v>1</v>
      </c>
      <c r="W7933" t="s">
        <v>1</v>
      </c>
      <c r="X7933">
        <v>0</v>
      </c>
      <c r="Y7933" t="s">
        <v>1</v>
      </c>
    </row>
    <row r="7934" spans="1:25">
      <c r="A7934" t="s">
        <v>62</v>
      </c>
      <c r="B7934" t="s">
        <v>75</v>
      </c>
      <c r="C7934">
        <v>2018</v>
      </c>
      <c r="D7934" t="s">
        <v>151</v>
      </c>
      <c r="E7934">
        <v>2700</v>
      </c>
      <c r="F7934">
        <v>200</v>
      </c>
      <c r="G7934">
        <v>300</v>
      </c>
      <c r="H7934">
        <v>2.7</v>
      </c>
      <c r="I7934">
        <f t="shared" si="474"/>
        <v>0.2</v>
      </c>
      <c r="J7934">
        <f t="shared" si="475"/>
        <v>0.3</v>
      </c>
      <c r="K7934" t="s">
        <v>563</v>
      </c>
      <c r="L7934" t="s">
        <v>563</v>
      </c>
      <c r="M7934" t="s">
        <v>563</v>
      </c>
      <c r="N7934">
        <v>0</v>
      </c>
      <c r="O7934">
        <v>1</v>
      </c>
      <c r="P7934" t="s">
        <v>1</v>
      </c>
      <c r="Q7934" t="s">
        <v>1</v>
      </c>
      <c r="R7934">
        <v>1</v>
      </c>
      <c r="S7934" t="s">
        <v>564</v>
      </c>
      <c r="T7934">
        <v>1</v>
      </c>
      <c r="U7934">
        <v>0</v>
      </c>
      <c r="V7934" t="s">
        <v>1</v>
      </c>
      <c r="W7934" t="s">
        <v>1</v>
      </c>
      <c r="X7934">
        <v>0</v>
      </c>
      <c r="Y7934" t="s">
        <v>1</v>
      </c>
    </row>
    <row r="7935" spans="1:25">
      <c r="A7935" t="s">
        <v>62</v>
      </c>
      <c r="B7935" t="s">
        <v>75</v>
      </c>
      <c r="C7935">
        <v>2018</v>
      </c>
      <c r="D7935" t="s">
        <v>152</v>
      </c>
      <c r="E7935">
        <v>3200</v>
      </c>
      <c r="F7935">
        <v>200</v>
      </c>
      <c r="G7935">
        <v>300</v>
      </c>
      <c r="H7935">
        <v>3.2</v>
      </c>
      <c r="I7935">
        <f t="shared" si="474"/>
        <v>0.2</v>
      </c>
      <c r="J7935">
        <f t="shared" si="475"/>
        <v>0.3</v>
      </c>
      <c r="K7935" t="s">
        <v>563</v>
      </c>
      <c r="L7935" t="s">
        <v>563</v>
      </c>
      <c r="M7935" t="s">
        <v>563</v>
      </c>
      <c r="N7935">
        <v>0</v>
      </c>
      <c r="O7935">
        <v>1</v>
      </c>
      <c r="P7935" t="s">
        <v>1</v>
      </c>
      <c r="Q7935" t="s">
        <v>1</v>
      </c>
      <c r="R7935">
        <v>1</v>
      </c>
      <c r="S7935" t="s">
        <v>564</v>
      </c>
      <c r="T7935">
        <v>1</v>
      </c>
      <c r="U7935">
        <v>0</v>
      </c>
      <c r="V7935" t="s">
        <v>1</v>
      </c>
      <c r="W7935" t="s">
        <v>1</v>
      </c>
      <c r="X7935">
        <v>0</v>
      </c>
      <c r="Y7935" t="s">
        <v>1</v>
      </c>
    </row>
    <row r="7936" spans="1:25">
      <c r="A7936" t="s">
        <v>62</v>
      </c>
      <c r="B7936" t="s">
        <v>75</v>
      </c>
      <c r="C7936">
        <v>2018</v>
      </c>
      <c r="D7936" t="s">
        <v>153</v>
      </c>
      <c r="E7936">
        <v>3800</v>
      </c>
      <c r="F7936">
        <v>300</v>
      </c>
      <c r="G7936">
        <v>200</v>
      </c>
      <c r="H7936">
        <v>3.8</v>
      </c>
      <c r="I7936">
        <f t="shared" si="474"/>
        <v>0.3</v>
      </c>
      <c r="J7936">
        <f t="shared" si="475"/>
        <v>0.2</v>
      </c>
      <c r="K7936" t="s">
        <v>563</v>
      </c>
      <c r="L7936" t="s">
        <v>563</v>
      </c>
      <c r="M7936" t="s">
        <v>563</v>
      </c>
      <c r="N7936">
        <v>0</v>
      </c>
      <c r="O7936">
        <v>1</v>
      </c>
      <c r="P7936" t="s">
        <v>1</v>
      </c>
      <c r="Q7936" t="s">
        <v>1</v>
      </c>
      <c r="R7936">
        <v>1</v>
      </c>
      <c r="S7936" t="s">
        <v>564</v>
      </c>
      <c r="T7936">
        <v>1</v>
      </c>
      <c r="U7936">
        <v>0</v>
      </c>
      <c r="V7936" t="s">
        <v>1</v>
      </c>
      <c r="W7936" t="s">
        <v>1</v>
      </c>
      <c r="X7936">
        <v>0</v>
      </c>
      <c r="Y7936" t="s">
        <v>1</v>
      </c>
    </row>
    <row r="7937" spans="1:25">
      <c r="A7937" t="s">
        <v>62</v>
      </c>
      <c r="B7937" t="s">
        <v>75</v>
      </c>
      <c r="C7937">
        <v>2018</v>
      </c>
      <c r="D7937" t="s">
        <v>154</v>
      </c>
      <c r="E7937">
        <v>4000</v>
      </c>
      <c r="F7937">
        <v>200</v>
      </c>
      <c r="G7937">
        <v>200</v>
      </c>
      <c r="H7937">
        <v>4</v>
      </c>
      <c r="I7937">
        <f t="shared" si="474"/>
        <v>0.2</v>
      </c>
      <c r="J7937">
        <f t="shared" si="475"/>
        <v>0.2</v>
      </c>
      <c r="K7937" t="s">
        <v>563</v>
      </c>
      <c r="L7937" t="s">
        <v>563</v>
      </c>
      <c r="M7937" t="s">
        <v>563</v>
      </c>
      <c r="N7937">
        <v>0</v>
      </c>
      <c r="O7937">
        <v>1</v>
      </c>
      <c r="P7937" t="s">
        <v>1</v>
      </c>
      <c r="Q7937" t="s">
        <v>1</v>
      </c>
      <c r="R7937">
        <v>1</v>
      </c>
      <c r="S7937" t="s">
        <v>564</v>
      </c>
      <c r="T7937">
        <v>1</v>
      </c>
      <c r="U7937">
        <v>0</v>
      </c>
      <c r="V7937" t="s">
        <v>1</v>
      </c>
      <c r="W7937" t="s">
        <v>1</v>
      </c>
      <c r="X7937">
        <v>0</v>
      </c>
      <c r="Y7937" t="s">
        <v>1</v>
      </c>
    </row>
    <row r="7938" spans="1:25">
      <c r="A7938" t="s">
        <v>62</v>
      </c>
      <c r="B7938" t="s">
        <v>75</v>
      </c>
      <c r="C7938">
        <v>2018</v>
      </c>
      <c r="D7938" t="s">
        <v>155</v>
      </c>
      <c r="E7938">
        <v>5000</v>
      </c>
      <c r="F7938">
        <v>200</v>
      </c>
      <c r="G7938">
        <v>200</v>
      </c>
      <c r="H7938">
        <v>5</v>
      </c>
      <c r="I7938">
        <f t="shared" si="474"/>
        <v>0.2</v>
      </c>
      <c r="J7938">
        <f t="shared" si="475"/>
        <v>0.2</v>
      </c>
      <c r="K7938" t="s">
        <v>563</v>
      </c>
      <c r="L7938" t="s">
        <v>563</v>
      </c>
      <c r="M7938" t="s">
        <v>563</v>
      </c>
      <c r="N7938">
        <v>0</v>
      </c>
      <c r="O7938">
        <v>1</v>
      </c>
      <c r="P7938" t="s">
        <v>1</v>
      </c>
      <c r="Q7938" t="s">
        <v>1</v>
      </c>
      <c r="R7938">
        <v>1</v>
      </c>
      <c r="S7938" t="s">
        <v>564</v>
      </c>
      <c r="T7938">
        <v>1</v>
      </c>
      <c r="U7938">
        <v>0</v>
      </c>
      <c r="V7938" t="s">
        <v>1</v>
      </c>
      <c r="W7938" t="s">
        <v>1</v>
      </c>
      <c r="X7938">
        <v>0</v>
      </c>
      <c r="Y7938" t="s">
        <v>1</v>
      </c>
    </row>
    <row r="7939" spans="1:25">
      <c r="A7939" t="s">
        <v>62</v>
      </c>
      <c r="B7939" t="s">
        <v>75</v>
      </c>
      <c r="C7939">
        <v>2018</v>
      </c>
      <c r="D7939" t="s">
        <v>156</v>
      </c>
      <c r="E7939">
        <v>5500</v>
      </c>
      <c r="F7939">
        <v>99.999999999999602</v>
      </c>
      <c r="G7939">
        <v>99.999999999999602</v>
      </c>
      <c r="H7939">
        <v>5.5</v>
      </c>
      <c r="I7939">
        <f t="shared" si="474"/>
        <v>9.9999999999999603E-2</v>
      </c>
      <c r="J7939">
        <f t="shared" si="475"/>
        <v>9.9999999999999603E-2</v>
      </c>
      <c r="K7939" t="s">
        <v>563</v>
      </c>
      <c r="L7939" t="s">
        <v>563</v>
      </c>
      <c r="M7939" t="s">
        <v>563</v>
      </c>
      <c r="N7939">
        <v>0</v>
      </c>
      <c r="O7939">
        <v>1</v>
      </c>
      <c r="P7939" t="s">
        <v>1</v>
      </c>
      <c r="Q7939" t="s">
        <v>1</v>
      </c>
      <c r="R7939">
        <v>1</v>
      </c>
      <c r="S7939" t="s">
        <v>564</v>
      </c>
      <c r="T7939">
        <v>1</v>
      </c>
      <c r="U7939">
        <v>0</v>
      </c>
      <c r="V7939" t="s">
        <v>1</v>
      </c>
      <c r="W7939" t="s">
        <v>1</v>
      </c>
      <c r="X7939">
        <v>0</v>
      </c>
      <c r="Y7939" t="s">
        <v>1</v>
      </c>
    </row>
    <row r="7940" spans="1:25">
      <c r="A7940" t="s">
        <v>62</v>
      </c>
      <c r="B7940" t="s">
        <v>75</v>
      </c>
      <c r="C7940">
        <v>2018</v>
      </c>
      <c r="D7940" t="s">
        <v>157</v>
      </c>
      <c r="E7940">
        <v>6000</v>
      </c>
      <c r="F7940">
        <v>200</v>
      </c>
      <c r="G7940">
        <v>200</v>
      </c>
      <c r="H7940">
        <v>6</v>
      </c>
      <c r="I7940">
        <f t="shared" si="474"/>
        <v>0.2</v>
      </c>
      <c r="J7940">
        <f t="shared" si="475"/>
        <v>0.2</v>
      </c>
      <c r="K7940" t="s">
        <v>563</v>
      </c>
      <c r="L7940" t="s">
        <v>563</v>
      </c>
      <c r="M7940" t="s">
        <v>563</v>
      </c>
      <c r="N7940">
        <v>0</v>
      </c>
      <c r="O7940">
        <v>1</v>
      </c>
      <c r="P7940" t="s">
        <v>1</v>
      </c>
      <c r="Q7940" t="s">
        <v>1</v>
      </c>
      <c r="R7940">
        <v>1</v>
      </c>
      <c r="S7940" t="s">
        <v>564</v>
      </c>
      <c r="T7940">
        <v>1</v>
      </c>
      <c r="U7940">
        <v>0</v>
      </c>
      <c r="V7940" t="s">
        <v>1</v>
      </c>
      <c r="W7940" t="s">
        <v>1</v>
      </c>
      <c r="X7940">
        <v>0</v>
      </c>
      <c r="Y7940" t="s">
        <v>1</v>
      </c>
    </row>
    <row r="7941" spans="1:25">
      <c r="A7941" t="s">
        <v>62</v>
      </c>
      <c r="B7941" t="s">
        <v>75</v>
      </c>
      <c r="C7941">
        <v>2018</v>
      </c>
      <c r="D7941" t="s">
        <v>158</v>
      </c>
      <c r="E7941">
        <v>6250</v>
      </c>
      <c r="F7941">
        <v>250</v>
      </c>
      <c r="G7941">
        <v>250</v>
      </c>
      <c r="H7941">
        <v>6.25</v>
      </c>
      <c r="I7941">
        <f t="shared" ref="I7941:I8004" si="478">F7941/1000</f>
        <v>0.25</v>
      </c>
      <c r="J7941">
        <f t="shared" ref="J7941:J8004" si="479">G7941/1000</f>
        <v>0.25</v>
      </c>
      <c r="K7941" t="s">
        <v>563</v>
      </c>
      <c r="L7941" t="s">
        <v>563</v>
      </c>
      <c r="M7941" t="s">
        <v>563</v>
      </c>
      <c r="N7941">
        <v>0</v>
      </c>
      <c r="O7941">
        <v>1</v>
      </c>
      <c r="P7941" t="s">
        <v>1</v>
      </c>
      <c r="Q7941" t="s">
        <v>1</v>
      </c>
      <c r="R7941">
        <v>1</v>
      </c>
      <c r="S7941" t="s">
        <v>564</v>
      </c>
      <c r="T7941">
        <v>1</v>
      </c>
      <c r="U7941">
        <v>0</v>
      </c>
      <c r="V7941" t="s">
        <v>1</v>
      </c>
      <c r="W7941" t="s">
        <v>1</v>
      </c>
      <c r="X7941">
        <v>0</v>
      </c>
      <c r="Y7941" t="s">
        <v>1</v>
      </c>
    </row>
    <row r="7942" spans="1:25">
      <c r="A7942" t="s">
        <v>62</v>
      </c>
      <c r="B7942" t="s">
        <v>75</v>
      </c>
      <c r="C7942">
        <v>2018</v>
      </c>
      <c r="D7942" t="s">
        <v>159</v>
      </c>
      <c r="E7942">
        <v>7250</v>
      </c>
      <c r="F7942">
        <v>250</v>
      </c>
      <c r="G7942">
        <v>250</v>
      </c>
      <c r="H7942">
        <v>7.25</v>
      </c>
      <c r="I7942">
        <f t="shared" si="478"/>
        <v>0.25</v>
      </c>
      <c r="J7942">
        <f t="shared" si="479"/>
        <v>0.25</v>
      </c>
      <c r="K7942" t="s">
        <v>563</v>
      </c>
      <c r="L7942" t="s">
        <v>563</v>
      </c>
      <c r="M7942" t="s">
        <v>563</v>
      </c>
      <c r="N7942">
        <v>0</v>
      </c>
      <c r="O7942">
        <v>1</v>
      </c>
      <c r="P7942" t="s">
        <v>1</v>
      </c>
      <c r="Q7942" t="s">
        <v>1</v>
      </c>
      <c r="R7942">
        <v>1</v>
      </c>
      <c r="S7942" t="s">
        <v>564</v>
      </c>
      <c r="T7942">
        <v>1</v>
      </c>
      <c r="U7942">
        <v>0</v>
      </c>
      <c r="V7942" t="s">
        <v>1</v>
      </c>
      <c r="W7942" t="s">
        <v>1</v>
      </c>
      <c r="X7942">
        <v>0</v>
      </c>
      <c r="Y7942" t="s">
        <v>1</v>
      </c>
    </row>
    <row r="7943" spans="1:25">
      <c r="A7943" t="s">
        <v>62</v>
      </c>
      <c r="B7943" t="s">
        <v>75</v>
      </c>
      <c r="C7943">
        <v>2018</v>
      </c>
      <c r="D7943" t="s">
        <v>160</v>
      </c>
      <c r="E7943">
        <v>7750</v>
      </c>
      <c r="F7943">
        <v>250</v>
      </c>
      <c r="G7943">
        <v>250</v>
      </c>
      <c r="H7943">
        <v>7.75</v>
      </c>
      <c r="I7943">
        <f t="shared" si="478"/>
        <v>0.25</v>
      </c>
      <c r="J7943">
        <f t="shared" si="479"/>
        <v>0.25</v>
      </c>
      <c r="K7943" t="s">
        <v>563</v>
      </c>
      <c r="L7943" t="s">
        <v>563</v>
      </c>
      <c r="M7943" t="s">
        <v>563</v>
      </c>
      <c r="N7943">
        <v>0</v>
      </c>
      <c r="O7943">
        <v>1</v>
      </c>
      <c r="P7943" t="s">
        <v>1</v>
      </c>
      <c r="Q7943" t="s">
        <v>1</v>
      </c>
      <c r="R7943">
        <v>1</v>
      </c>
      <c r="S7943" t="s">
        <v>564</v>
      </c>
      <c r="T7943">
        <v>1</v>
      </c>
      <c r="U7943">
        <v>0</v>
      </c>
      <c r="V7943" t="s">
        <v>1</v>
      </c>
      <c r="W7943" t="s">
        <v>1</v>
      </c>
      <c r="X7943">
        <v>0</v>
      </c>
      <c r="Y7943" t="s">
        <v>1</v>
      </c>
    </row>
    <row r="7944" spans="1:25">
      <c r="A7944" t="s">
        <v>62</v>
      </c>
      <c r="B7944" t="s">
        <v>75</v>
      </c>
      <c r="C7944">
        <v>2018</v>
      </c>
      <c r="D7944" t="s">
        <v>161</v>
      </c>
      <c r="E7944">
        <v>8000</v>
      </c>
      <c r="F7944">
        <v>2667</v>
      </c>
      <c r="G7944">
        <v>3620</v>
      </c>
      <c r="H7944">
        <v>8</v>
      </c>
      <c r="I7944">
        <f t="shared" si="478"/>
        <v>2.6669999999999998</v>
      </c>
      <c r="J7944">
        <f t="shared" si="479"/>
        <v>3.62</v>
      </c>
      <c r="K7944" t="s">
        <v>563</v>
      </c>
      <c r="L7944" t="s">
        <v>563</v>
      </c>
      <c r="M7944" t="s">
        <v>563</v>
      </c>
      <c r="N7944">
        <v>0</v>
      </c>
      <c r="O7944">
        <v>1</v>
      </c>
      <c r="P7944" t="s">
        <v>1</v>
      </c>
      <c r="Q7944" t="s">
        <v>1</v>
      </c>
      <c r="R7944">
        <v>1</v>
      </c>
      <c r="S7944" t="s">
        <v>564</v>
      </c>
      <c r="T7944">
        <v>1</v>
      </c>
      <c r="U7944">
        <v>0</v>
      </c>
      <c r="V7944" t="s">
        <v>1</v>
      </c>
      <c r="W7944" t="s">
        <v>1</v>
      </c>
      <c r="X7944">
        <v>0</v>
      </c>
      <c r="Y7944" t="s">
        <v>1</v>
      </c>
    </row>
    <row r="7945" spans="1:25">
      <c r="A7945" t="s">
        <v>62</v>
      </c>
      <c r="B7945" t="s">
        <v>75</v>
      </c>
      <c r="C7945">
        <v>2018</v>
      </c>
      <c r="D7945" t="s">
        <v>162</v>
      </c>
      <c r="E7945">
        <v>8250</v>
      </c>
      <c r="F7945">
        <v>250</v>
      </c>
      <c r="G7945">
        <v>250</v>
      </c>
      <c r="H7945">
        <v>8.25</v>
      </c>
      <c r="I7945">
        <f t="shared" si="478"/>
        <v>0.25</v>
      </c>
      <c r="J7945">
        <f t="shared" si="479"/>
        <v>0.25</v>
      </c>
      <c r="K7945" t="s">
        <v>563</v>
      </c>
      <c r="L7945" t="s">
        <v>563</v>
      </c>
      <c r="M7945" t="s">
        <v>563</v>
      </c>
      <c r="N7945">
        <v>0</v>
      </c>
      <c r="O7945">
        <v>1</v>
      </c>
      <c r="P7945" t="s">
        <v>1</v>
      </c>
      <c r="Q7945" t="s">
        <v>1</v>
      </c>
      <c r="R7945">
        <v>1</v>
      </c>
      <c r="S7945" t="s">
        <v>564</v>
      </c>
      <c r="T7945">
        <v>1</v>
      </c>
      <c r="U7945">
        <v>0</v>
      </c>
      <c r="V7945" t="s">
        <v>1</v>
      </c>
      <c r="W7945" t="s">
        <v>1</v>
      </c>
      <c r="X7945">
        <v>0</v>
      </c>
      <c r="Y7945" t="s">
        <v>1</v>
      </c>
    </row>
    <row r="7946" spans="1:25">
      <c r="A7946" t="s">
        <v>62</v>
      </c>
      <c r="B7946" t="s">
        <v>75</v>
      </c>
      <c r="C7946">
        <v>2018</v>
      </c>
      <c r="D7946" t="s">
        <v>163</v>
      </c>
      <c r="E7946">
        <v>9250</v>
      </c>
      <c r="F7946">
        <v>250</v>
      </c>
      <c r="G7946">
        <v>250</v>
      </c>
      <c r="H7946">
        <v>9.25</v>
      </c>
      <c r="I7946">
        <f t="shared" si="478"/>
        <v>0.25</v>
      </c>
      <c r="J7946">
        <f t="shared" si="479"/>
        <v>0.25</v>
      </c>
      <c r="K7946" t="s">
        <v>563</v>
      </c>
      <c r="L7946" t="s">
        <v>563</v>
      </c>
      <c r="M7946" t="s">
        <v>563</v>
      </c>
      <c r="N7946">
        <v>0</v>
      </c>
      <c r="O7946">
        <v>1</v>
      </c>
      <c r="P7946" t="s">
        <v>1</v>
      </c>
      <c r="Q7946" t="s">
        <v>1</v>
      </c>
      <c r="R7946">
        <v>1</v>
      </c>
      <c r="S7946" t="s">
        <v>564</v>
      </c>
      <c r="T7946">
        <v>1</v>
      </c>
      <c r="U7946">
        <v>0</v>
      </c>
      <c r="V7946" t="s">
        <v>1</v>
      </c>
      <c r="W7946" t="s">
        <v>1</v>
      </c>
      <c r="X7946">
        <v>0</v>
      </c>
      <c r="Y7946" t="s">
        <v>1</v>
      </c>
    </row>
    <row r="7947" spans="1:25">
      <c r="A7947" t="s">
        <v>62</v>
      </c>
      <c r="B7947" t="s">
        <v>75</v>
      </c>
      <c r="C7947">
        <v>2018</v>
      </c>
      <c r="D7947" t="s">
        <v>164</v>
      </c>
      <c r="E7947">
        <v>9300</v>
      </c>
      <c r="F7947">
        <v>300.00000000000102</v>
      </c>
      <c r="G7947">
        <v>199.99999999999901</v>
      </c>
      <c r="H7947">
        <v>9.3000000000000007</v>
      </c>
      <c r="I7947">
        <f t="shared" si="478"/>
        <v>0.30000000000000104</v>
      </c>
      <c r="J7947">
        <f t="shared" si="479"/>
        <v>0.19999999999999901</v>
      </c>
      <c r="K7947" t="s">
        <v>563</v>
      </c>
      <c r="L7947" t="s">
        <v>563</v>
      </c>
      <c r="M7947" t="s">
        <v>563</v>
      </c>
      <c r="N7947">
        <v>0</v>
      </c>
      <c r="O7947">
        <v>1</v>
      </c>
      <c r="P7947" t="s">
        <v>1</v>
      </c>
      <c r="Q7947" t="s">
        <v>1</v>
      </c>
      <c r="R7947">
        <v>1</v>
      </c>
      <c r="S7947" t="s">
        <v>564</v>
      </c>
      <c r="T7947">
        <v>1</v>
      </c>
      <c r="U7947">
        <v>0</v>
      </c>
      <c r="V7947" t="s">
        <v>1</v>
      </c>
      <c r="W7947" t="s">
        <v>1</v>
      </c>
      <c r="X7947">
        <v>0</v>
      </c>
      <c r="Y7947" t="s">
        <v>1</v>
      </c>
    </row>
    <row r="7948" spans="1:25">
      <c r="A7948" t="s">
        <v>62</v>
      </c>
      <c r="B7948" t="s">
        <v>75</v>
      </c>
      <c r="C7948">
        <v>2018</v>
      </c>
      <c r="D7948" t="s">
        <v>165</v>
      </c>
      <c r="E7948">
        <v>10500</v>
      </c>
      <c r="F7948">
        <v>300.00000000000102</v>
      </c>
      <c r="G7948">
        <v>199.99999999999901</v>
      </c>
      <c r="H7948">
        <v>10.5</v>
      </c>
      <c r="I7948">
        <f t="shared" si="478"/>
        <v>0.30000000000000104</v>
      </c>
      <c r="J7948">
        <f t="shared" si="479"/>
        <v>0.19999999999999901</v>
      </c>
      <c r="K7948" t="s">
        <v>563</v>
      </c>
      <c r="L7948" t="s">
        <v>563</v>
      </c>
      <c r="M7948" t="s">
        <v>563</v>
      </c>
      <c r="N7948">
        <v>0</v>
      </c>
      <c r="O7948">
        <v>1</v>
      </c>
      <c r="P7948" t="s">
        <v>1</v>
      </c>
      <c r="Q7948" t="s">
        <v>1</v>
      </c>
      <c r="R7948">
        <v>1</v>
      </c>
      <c r="S7948" t="s">
        <v>564</v>
      </c>
      <c r="T7948">
        <v>1</v>
      </c>
      <c r="U7948">
        <v>0</v>
      </c>
      <c r="V7948" t="s">
        <v>1</v>
      </c>
      <c r="W7948" t="s">
        <v>1</v>
      </c>
      <c r="X7948">
        <v>0</v>
      </c>
      <c r="Y7948" t="s">
        <v>1</v>
      </c>
    </row>
    <row r="7949" spans="1:25">
      <c r="A7949" t="s">
        <v>62</v>
      </c>
      <c r="B7949" t="s">
        <v>75</v>
      </c>
      <c r="C7949">
        <v>2018</v>
      </c>
      <c r="D7949" t="s">
        <v>166</v>
      </c>
      <c r="E7949">
        <v>11000</v>
      </c>
      <c r="F7949">
        <v>4000</v>
      </c>
      <c r="G7949">
        <v>3000</v>
      </c>
      <c r="H7949">
        <v>11</v>
      </c>
      <c r="I7949">
        <f t="shared" si="478"/>
        <v>4</v>
      </c>
      <c r="J7949">
        <f t="shared" si="479"/>
        <v>3</v>
      </c>
      <c r="K7949" t="s">
        <v>563</v>
      </c>
      <c r="L7949" t="s">
        <v>563</v>
      </c>
      <c r="M7949" t="s">
        <v>563</v>
      </c>
      <c r="N7949">
        <v>0</v>
      </c>
      <c r="O7949">
        <v>1</v>
      </c>
      <c r="P7949" t="s">
        <v>1</v>
      </c>
      <c r="Q7949" t="s">
        <v>1</v>
      </c>
      <c r="R7949">
        <v>1</v>
      </c>
      <c r="S7949" t="s">
        <v>564</v>
      </c>
      <c r="T7949">
        <v>1</v>
      </c>
      <c r="U7949">
        <v>0</v>
      </c>
      <c r="V7949" t="s">
        <v>1</v>
      </c>
      <c r="W7949" t="s">
        <v>1</v>
      </c>
      <c r="X7949">
        <v>0</v>
      </c>
      <c r="Y7949" t="s">
        <v>1</v>
      </c>
    </row>
    <row r="7950" spans="1:25">
      <c r="A7950" t="s">
        <v>62</v>
      </c>
      <c r="B7950" t="s">
        <v>75</v>
      </c>
      <c r="C7950">
        <v>2018</v>
      </c>
      <c r="D7950" t="s">
        <v>167</v>
      </c>
      <c r="E7950">
        <v>11000</v>
      </c>
      <c r="F7950">
        <v>4000</v>
      </c>
      <c r="G7950">
        <v>3000</v>
      </c>
      <c r="H7950">
        <v>11</v>
      </c>
      <c r="I7950">
        <f t="shared" si="478"/>
        <v>4</v>
      </c>
      <c r="J7950">
        <f t="shared" si="479"/>
        <v>3</v>
      </c>
      <c r="K7950" t="s">
        <v>563</v>
      </c>
      <c r="L7950" t="s">
        <v>563</v>
      </c>
      <c r="M7950" t="s">
        <v>563</v>
      </c>
      <c r="N7950">
        <v>0</v>
      </c>
      <c r="O7950">
        <v>1</v>
      </c>
      <c r="P7950" t="s">
        <v>1</v>
      </c>
      <c r="Q7950" t="s">
        <v>1</v>
      </c>
      <c r="R7950">
        <v>1</v>
      </c>
      <c r="S7950" t="s">
        <v>564</v>
      </c>
      <c r="T7950">
        <v>1</v>
      </c>
      <c r="U7950">
        <v>0</v>
      </c>
      <c r="V7950" t="s">
        <v>1</v>
      </c>
      <c r="W7950" t="s">
        <v>1</v>
      </c>
      <c r="X7950">
        <v>0</v>
      </c>
      <c r="Y7950" t="s">
        <v>1</v>
      </c>
    </row>
    <row r="7951" spans="1:25">
      <c r="A7951" t="s">
        <v>62</v>
      </c>
      <c r="B7951" t="s">
        <v>75</v>
      </c>
      <c r="C7951">
        <v>2018</v>
      </c>
      <c r="D7951" t="s">
        <v>168</v>
      </c>
      <c r="E7951">
        <v>11100</v>
      </c>
      <c r="F7951" s="13">
        <f t="shared" ref="F7951:F7952" si="480">0.0083*E7951^(0.9482)</f>
        <v>56.866086440215831</v>
      </c>
      <c r="G7951" s="13">
        <f t="shared" ref="G7951:G7952" si="481">0.0083*E7951^(0.9482)</f>
        <v>56.866086440215831</v>
      </c>
      <c r="H7951">
        <v>11.1</v>
      </c>
      <c r="I7951">
        <f t="shared" si="478"/>
        <v>5.6866086440215832E-2</v>
      </c>
      <c r="J7951">
        <f t="shared" si="479"/>
        <v>5.6866086440215832E-2</v>
      </c>
      <c r="K7951" t="s">
        <v>563</v>
      </c>
      <c r="L7951" t="s">
        <v>563</v>
      </c>
      <c r="M7951" t="s">
        <v>563</v>
      </c>
      <c r="N7951">
        <v>0</v>
      </c>
      <c r="O7951">
        <v>1</v>
      </c>
      <c r="P7951" t="s">
        <v>1</v>
      </c>
      <c r="Q7951" t="s">
        <v>1</v>
      </c>
      <c r="R7951">
        <v>1</v>
      </c>
      <c r="S7951" t="s">
        <v>564</v>
      </c>
      <c r="T7951">
        <v>0</v>
      </c>
      <c r="U7951">
        <v>0</v>
      </c>
      <c r="V7951" t="s">
        <v>1</v>
      </c>
      <c r="W7951" t="s">
        <v>1</v>
      </c>
      <c r="X7951">
        <v>1</v>
      </c>
      <c r="Y7951" t="s">
        <v>565</v>
      </c>
    </row>
    <row r="7952" spans="1:25">
      <c r="A7952" t="s">
        <v>62</v>
      </c>
      <c r="B7952" t="s">
        <v>75</v>
      </c>
      <c r="C7952">
        <v>2018</v>
      </c>
      <c r="D7952" t="s">
        <v>169</v>
      </c>
      <c r="E7952">
        <v>11300</v>
      </c>
      <c r="F7952" s="13">
        <f t="shared" si="480"/>
        <v>57.837175049262015</v>
      </c>
      <c r="G7952" s="13">
        <f t="shared" si="481"/>
        <v>57.837175049262015</v>
      </c>
      <c r="H7952">
        <v>11.3</v>
      </c>
      <c r="I7952">
        <f t="shared" si="478"/>
        <v>5.7837175049262016E-2</v>
      </c>
      <c r="J7952">
        <f t="shared" si="479"/>
        <v>5.7837175049262016E-2</v>
      </c>
      <c r="K7952" t="s">
        <v>563</v>
      </c>
      <c r="L7952" t="s">
        <v>563</v>
      </c>
      <c r="M7952" t="s">
        <v>563</v>
      </c>
      <c r="N7952">
        <v>0</v>
      </c>
      <c r="O7952">
        <v>1</v>
      </c>
      <c r="P7952" t="s">
        <v>1</v>
      </c>
      <c r="Q7952" t="s">
        <v>1</v>
      </c>
      <c r="R7952">
        <v>1</v>
      </c>
      <c r="S7952" t="s">
        <v>564</v>
      </c>
      <c r="T7952">
        <v>0</v>
      </c>
      <c r="U7952">
        <v>0</v>
      </c>
      <c r="V7952" t="s">
        <v>1</v>
      </c>
      <c r="W7952" t="s">
        <v>1</v>
      </c>
      <c r="X7952">
        <v>1</v>
      </c>
      <c r="Y7952" t="s">
        <v>565</v>
      </c>
    </row>
    <row r="7953" spans="1:25">
      <c r="A7953" t="s">
        <v>62</v>
      </c>
      <c r="B7953" t="s">
        <v>75</v>
      </c>
      <c r="C7953">
        <v>2018</v>
      </c>
      <c r="D7953" t="s">
        <v>170</v>
      </c>
      <c r="E7953">
        <v>12000</v>
      </c>
      <c r="F7953">
        <v>199.99999999999901</v>
      </c>
      <c r="G7953">
        <v>199.99999999999901</v>
      </c>
      <c r="H7953">
        <v>12</v>
      </c>
      <c r="I7953">
        <f t="shared" si="478"/>
        <v>0.19999999999999901</v>
      </c>
      <c r="J7953">
        <f t="shared" si="479"/>
        <v>0.19999999999999901</v>
      </c>
      <c r="K7953" t="s">
        <v>563</v>
      </c>
      <c r="L7953" t="s">
        <v>563</v>
      </c>
      <c r="M7953" t="s">
        <v>563</v>
      </c>
      <c r="N7953">
        <v>0</v>
      </c>
      <c r="O7953">
        <v>1</v>
      </c>
      <c r="P7953" t="s">
        <v>1</v>
      </c>
      <c r="Q7953" t="s">
        <v>1</v>
      </c>
      <c r="R7953">
        <v>1</v>
      </c>
      <c r="S7953" t="s">
        <v>564</v>
      </c>
      <c r="T7953">
        <v>1</v>
      </c>
      <c r="U7953">
        <v>0</v>
      </c>
      <c r="V7953" t="s">
        <v>1</v>
      </c>
      <c r="W7953" t="s">
        <v>1</v>
      </c>
      <c r="X7953">
        <v>0</v>
      </c>
      <c r="Y7953" t="s">
        <v>1</v>
      </c>
    </row>
    <row r="7954" spans="1:25">
      <c r="A7954" t="s">
        <v>62</v>
      </c>
      <c r="B7954" t="s">
        <v>75</v>
      </c>
      <c r="C7954">
        <v>2018</v>
      </c>
      <c r="D7954" t="s">
        <v>171</v>
      </c>
      <c r="E7954">
        <v>12500</v>
      </c>
      <c r="F7954">
        <v>300.00000000000102</v>
      </c>
      <c r="G7954">
        <v>199.99999999999901</v>
      </c>
      <c r="H7954">
        <v>12.5</v>
      </c>
      <c r="I7954">
        <f t="shared" si="478"/>
        <v>0.30000000000000104</v>
      </c>
      <c r="J7954">
        <f t="shared" si="479"/>
        <v>0.19999999999999901</v>
      </c>
      <c r="K7954" t="s">
        <v>563</v>
      </c>
      <c r="L7954" t="s">
        <v>563</v>
      </c>
      <c r="M7954" t="s">
        <v>563</v>
      </c>
      <c r="N7954">
        <v>0</v>
      </c>
      <c r="O7954">
        <v>1</v>
      </c>
      <c r="P7954" t="s">
        <v>1</v>
      </c>
      <c r="Q7954" t="s">
        <v>1</v>
      </c>
      <c r="R7954">
        <v>1</v>
      </c>
      <c r="S7954" t="s">
        <v>564</v>
      </c>
      <c r="T7954">
        <v>1</v>
      </c>
      <c r="U7954">
        <v>0</v>
      </c>
      <c r="V7954" t="s">
        <v>1</v>
      </c>
      <c r="W7954" t="s">
        <v>1</v>
      </c>
      <c r="X7954">
        <v>0</v>
      </c>
      <c r="Y7954" t="s">
        <v>1</v>
      </c>
    </row>
    <row r="7955" spans="1:25">
      <c r="A7955" t="s">
        <v>62</v>
      </c>
      <c r="B7955" t="s">
        <v>75</v>
      </c>
      <c r="C7955">
        <v>2018</v>
      </c>
      <c r="D7955" t="s">
        <v>172</v>
      </c>
      <c r="E7955">
        <v>13000</v>
      </c>
      <c r="F7955">
        <v>199.99999999999901</v>
      </c>
      <c r="G7955">
        <v>199.99999999999901</v>
      </c>
      <c r="H7955">
        <v>13</v>
      </c>
      <c r="I7955">
        <f t="shared" si="478"/>
        <v>0.19999999999999901</v>
      </c>
      <c r="J7955">
        <f t="shared" si="479"/>
        <v>0.19999999999999901</v>
      </c>
      <c r="K7955" t="s">
        <v>563</v>
      </c>
      <c r="L7955" t="s">
        <v>563</v>
      </c>
      <c r="M7955" t="s">
        <v>563</v>
      </c>
      <c r="N7955">
        <v>0</v>
      </c>
      <c r="O7955">
        <v>1</v>
      </c>
      <c r="P7955" t="s">
        <v>1</v>
      </c>
      <c r="Q7955" t="s">
        <v>1</v>
      </c>
      <c r="R7955">
        <v>1</v>
      </c>
      <c r="S7955" t="s">
        <v>564</v>
      </c>
      <c r="T7955">
        <v>1</v>
      </c>
      <c r="U7955">
        <v>0</v>
      </c>
      <c r="V7955" t="s">
        <v>1</v>
      </c>
      <c r="W7955" t="s">
        <v>1</v>
      </c>
      <c r="X7955">
        <v>0</v>
      </c>
      <c r="Y7955" t="s">
        <v>1</v>
      </c>
    </row>
    <row r="7956" spans="1:25">
      <c r="A7956" t="s">
        <v>62</v>
      </c>
      <c r="B7956" t="s">
        <v>75</v>
      </c>
      <c r="C7956">
        <v>2018</v>
      </c>
      <c r="D7956" t="s">
        <v>173</v>
      </c>
      <c r="E7956">
        <v>13100</v>
      </c>
      <c r="F7956" s="13">
        <f t="shared" ref="F7956" si="482">0.0083*E7956^(0.9482)</f>
        <v>66.538764858942571</v>
      </c>
      <c r="G7956" s="13">
        <f t="shared" ref="G7956" si="483">0.0083*E7956^(0.9482)</f>
        <v>66.538764858942571</v>
      </c>
      <c r="H7956">
        <v>13.1</v>
      </c>
      <c r="I7956">
        <f t="shared" si="478"/>
        <v>6.653876485894257E-2</v>
      </c>
      <c r="J7956">
        <f t="shared" si="479"/>
        <v>6.653876485894257E-2</v>
      </c>
      <c r="K7956" t="s">
        <v>563</v>
      </c>
      <c r="L7956" t="s">
        <v>563</v>
      </c>
      <c r="M7956" t="s">
        <v>563</v>
      </c>
      <c r="N7956">
        <v>0</v>
      </c>
      <c r="O7956">
        <v>1</v>
      </c>
      <c r="P7956" t="s">
        <v>1</v>
      </c>
      <c r="Q7956" t="s">
        <v>1</v>
      </c>
      <c r="R7956">
        <v>1</v>
      </c>
      <c r="S7956" t="s">
        <v>564</v>
      </c>
      <c r="T7956">
        <v>0</v>
      </c>
      <c r="U7956">
        <v>0</v>
      </c>
      <c r="V7956" t="s">
        <v>1</v>
      </c>
      <c r="W7956" t="s">
        <v>1</v>
      </c>
      <c r="X7956">
        <v>1</v>
      </c>
      <c r="Y7956" t="s">
        <v>565</v>
      </c>
    </row>
    <row r="7957" spans="1:25">
      <c r="A7957" t="s">
        <v>62</v>
      </c>
      <c r="B7957" t="s">
        <v>75</v>
      </c>
      <c r="C7957">
        <v>2018</v>
      </c>
      <c r="D7957" t="s">
        <v>174</v>
      </c>
      <c r="E7957">
        <v>13500</v>
      </c>
      <c r="F7957">
        <v>99.999999999999602</v>
      </c>
      <c r="G7957">
        <v>99.999999999999602</v>
      </c>
      <c r="H7957">
        <v>13.5</v>
      </c>
      <c r="I7957">
        <f t="shared" si="478"/>
        <v>9.9999999999999603E-2</v>
      </c>
      <c r="J7957">
        <f t="shared" si="479"/>
        <v>9.9999999999999603E-2</v>
      </c>
      <c r="K7957" t="s">
        <v>563</v>
      </c>
      <c r="L7957" t="s">
        <v>563</v>
      </c>
      <c r="M7957" t="s">
        <v>563</v>
      </c>
      <c r="N7957">
        <v>0</v>
      </c>
      <c r="O7957">
        <v>1</v>
      </c>
      <c r="P7957" t="s">
        <v>1</v>
      </c>
      <c r="Q7957" t="s">
        <v>1</v>
      </c>
      <c r="R7957">
        <v>1</v>
      </c>
      <c r="S7957" t="s">
        <v>564</v>
      </c>
      <c r="T7957">
        <v>1</v>
      </c>
      <c r="U7957">
        <v>0</v>
      </c>
      <c r="V7957" t="s">
        <v>1</v>
      </c>
      <c r="W7957" t="s">
        <v>1</v>
      </c>
      <c r="X7957">
        <v>0</v>
      </c>
      <c r="Y7957" t="s">
        <v>1</v>
      </c>
    </row>
    <row r="7958" spans="1:25">
      <c r="A7958" t="s">
        <v>62</v>
      </c>
      <c r="B7958" t="s">
        <v>75</v>
      </c>
      <c r="C7958">
        <v>2018</v>
      </c>
      <c r="D7958" t="s">
        <v>175</v>
      </c>
      <c r="E7958">
        <v>13900</v>
      </c>
      <c r="F7958">
        <v>200.00000000000099</v>
      </c>
      <c r="G7958">
        <v>199.99999999999901</v>
      </c>
      <c r="H7958">
        <v>13.9</v>
      </c>
      <c r="I7958">
        <f t="shared" si="478"/>
        <v>0.20000000000000098</v>
      </c>
      <c r="J7958">
        <f t="shared" si="479"/>
        <v>0.19999999999999901</v>
      </c>
      <c r="K7958" t="s">
        <v>563</v>
      </c>
      <c r="L7958" t="s">
        <v>563</v>
      </c>
      <c r="M7958" t="s">
        <v>563</v>
      </c>
      <c r="N7958">
        <v>0</v>
      </c>
      <c r="O7958">
        <v>1</v>
      </c>
      <c r="P7958" t="s">
        <v>1</v>
      </c>
      <c r="Q7958" t="s">
        <v>1</v>
      </c>
      <c r="R7958">
        <v>1</v>
      </c>
      <c r="S7958" t="s">
        <v>564</v>
      </c>
      <c r="T7958">
        <v>1</v>
      </c>
      <c r="U7958">
        <v>0</v>
      </c>
      <c r="V7958" t="s">
        <v>1</v>
      </c>
      <c r="W7958" t="s">
        <v>1</v>
      </c>
      <c r="X7958">
        <v>0</v>
      </c>
      <c r="Y7958" t="s">
        <v>1</v>
      </c>
    </row>
    <row r="7959" spans="1:25">
      <c r="A7959" t="s">
        <v>62</v>
      </c>
      <c r="B7959" t="s">
        <v>75</v>
      </c>
      <c r="C7959">
        <v>2018</v>
      </c>
      <c r="D7959" t="s">
        <v>176</v>
      </c>
      <c r="E7959">
        <v>14000</v>
      </c>
      <c r="F7959">
        <v>8700</v>
      </c>
      <c r="G7959">
        <v>9000</v>
      </c>
      <c r="H7959">
        <v>14</v>
      </c>
      <c r="I7959">
        <f t="shared" si="478"/>
        <v>8.6999999999999993</v>
      </c>
      <c r="J7959">
        <f t="shared" si="479"/>
        <v>9</v>
      </c>
      <c r="K7959" t="s">
        <v>563</v>
      </c>
      <c r="L7959" t="s">
        <v>563</v>
      </c>
      <c r="M7959" t="s">
        <v>563</v>
      </c>
      <c r="N7959">
        <v>0</v>
      </c>
      <c r="O7959">
        <v>1</v>
      </c>
      <c r="P7959" t="s">
        <v>1</v>
      </c>
      <c r="Q7959" t="s">
        <v>1</v>
      </c>
      <c r="R7959">
        <v>1</v>
      </c>
      <c r="S7959" t="s">
        <v>564</v>
      </c>
      <c r="T7959">
        <v>1</v>
      </c>
      <c r="U7959">
        <v>0</v>
      </c>
      <c r="V7959" t="s">
        <v>1</v>
      </c>
      <c r="W7959" t="s">
        <v>1</v>
      </c>
      <c r="X7959">
        <v>0</v>
      </c>
      <c r="Y7959" t="s">
        <v>1</v>
      </c>
    </row>
    <row r="7960" spans="1:25">
      <c r="A7960" t="s">
        <v>62</v>
      </c>
      <c r="B7960" t="s">
        <v>75</v>
      </c>
      <c r="C7960">
        <v>2018</v>
      </c>
      <c r="D7960" t="s">
        <v>177</v>
      </c>
      <c r="E7960">
        <v>14300</v>
      </c>
      <c r="F7960">
        <v>100.00000000000099</v>
      </c>
      <c r="G7960">
        <v>199.99999999999901</v>
      </c>
      <c r="H7960">
        <v>14.3</v>
      </c>
      <c r="I7960">
        <f t="shared" si="478"/>
        <v>0.10000000000000099</v>
      </c>
      <c r="J7960">
        <f t="shared" si="479"/>
        <v>0.19999999999999901</v>
      </c>
      <c r="K7960" t="s">
        <v>563</v>
      </c>
      <c r="L7960" t="s">
        <v>563</v>
      </c>
      <c r="M7960" t="s">
        <v>563</v>
      </c>
      <c r="N7960">
        <v>0</v>
      </c>
      <c r="O7960">
        <v>1</v>
      </c>
      <c r="P7960" t="s">
        <v>1</v>
      </c>
      <c r="Q7960" t="s">
        <v>1</v>
      </c>
      <c r="R7960">
        <v>1</v>
      </c>
      <c r="S7960" t="s">
        <v>564</v>
      </c>
      <c r="T7960">
        <v>1</v>
      </c>
      <c r="U7960">
        <v>0</v>
      </c>
      <c r="V7960" t="s">
        <v>1</v>
      </c>
      <c r="W7960" t="s">
        <v>1</v>
      </c>
      <c r="X7960">
        <v>0</v>
      </c>
      <c r="Y7960" t="s">
        <v>1</v>
      </c>
    </row>
    <row r="7961" spans="1:25">
      <c r="A7961" t="s">
        <v>62</v>
      </c>
      <c r="B7961" t="s">
        <v>75</v>
      </c>
      <c r="C7961">
        <v>2018</v>
      </c>
      <c r="D7961" t="s">
        <v>178</v>
      </c>
      <c r="E7961">
        <v>14500</v>
      </c>
      <c r="F7961">
        <v>99.999999999999602</v>
      </c>
      <c r="G7961">
        <v>99.999999999999602</v>
      </c>
      <c r="H7961">
        <v>14.5</v>
      </c>
      <c r="I7961">
        <f t="shared" si="478"/>
        <v>9.9999999999999603E-2</v>
      </c>
      <c r="J7961">
        <f t="shared" si="479"/>
        <v>9.9999999999999603E-2</v>
      </c>
      <c r="K7961" t="s">
        <v>563</v>
      </c>
      <c r="L7961" t="s">
        <v>563</v>
      </c>
      <c r="M7961" t="s">
        <v>563</v>
      </c>
      <c r="N7961">
        <v>0</v>
      </c>
      <c r="O7961">
        <v>1</v>
      </c>
      <c r="P7961" t="s">
        <v>1</v>
      </c>
      <c r="Q7961" t="s">
        <v>1</v>
      </c>
      <c r="R7961">
        <v>1</v>
      </c>
      <c r="S7961" t="s">
        <v>564</v>
      </c>
      <c r="T7961">
        <v>1</v>
      </c>
      <c r="U7961">
        <v>0</v>
      </c>
      <c r="V7961" t="s">
        <v>1</v>
      </c>
      <c r="W7961" t="s">
        <v>1</v>
      </c>
      <c r="X7961">
        <v>0</v>
      </c>
      <c r="Y7961" t="s">
        <v>1</v>
      </c>
    </row>
    <row r="7962" spans="1:25">
      <c r="A7962" t="s">
        <v>62</v>
      </c>
      <c r="B7962" t="s">
        <v>75</v>
      </c>
      <c r="C7962">
        <v>2018</v>
      </c>
      <c r="D7962" t="s">
        <v>179</v>
      </c>
      <c r="E7962">
        <v>14500</v>
      </c>
      <c r="F7962">
        <v>99.999999999999602</v>
      </c>
      <c r="G7962">
        <v>99.999999999999602</v>
      </c>
      <c r="H7962">
        <v>14.5</v>
      </c>
      <c r="I7962">
        <f t="shared" si="478"/>
        <v>9.9999999999999603E-2</v>
      </c>
      <c r="J7962">
        <f t="shared" si="479"/>
        <v>9.9999999999999603E-2</v>
      </c>
      <c r="K7962" t="s">
        <v>563</v>
      </c>
      <c r="L7962" t="s">
        <v>563</v>
      </c>
      <c r="M7962" t="s">
        <v>563</v>
      </c>
      <c r="N7962">
        <v>0</v>
      </c>
      <c r="O7962">
        <v>1</v>
      </c>
      <c r="P7962" t="s">
        <v>1</v>
      </c>
      <c r="Q7962" t="s">
        <v>1</v>
      </c>
      <c r="R7962">
        <v>1</v>
      </c>
      <c r="S7962" t="s">
        <v>564</v>
      </c>
      <c r="T7962">
        <v>1</v>
      </c>
      <c r="U7962">
        <v>0</v>
      </c>
      <c r="V7962" t="s">
        <v>1</v>
      </c>
      <c r="W7962" t="s">
        <v>1</v>
      </c>
      <c r="X7962">
        <v>0</v>
      </c>
      <c r="Y7962" t="s">
        <v>1</v>
      </c>
    </row>
    <row r="7963" spans="1:25">
      <c r="A7963" t="s">
        <v>62</v>
      </c>
      <c r="B7963" t="s">
        <v>75</v>
      </c>
      <c r="C7963">
        <v>2018</v>
      </c>
      <c r="D7963" t="s">
        <v>180</v>
      </c>
      <c r="E7963">
        <v>14600</v>
      </c>
      <c r="F7963">
        <v>99.999999999999602</v>
      </c>
      <c r="G7963">
        <v>99.999999999999602</v>
      </c>
      <c r="H7963">
        <v>14.6</v>
      </c>
      <c r="I7963">
        <f t="shared" si="478"/>
        <v>9.9999999999999603E-2</v>
      </c>
      <c r="J7963">
        <f t="shared" si="479"/>
        <v>9.9999999999999603E-2</v>
      </c>
      <c r="K7963" t="s">
        <v>563</v>
      </c>
      <c r="L7963" t="s">
        <v>563</v>
      </c>
      <c r="M7963" t="s">
        <v>563</v>
      </c>
      <c r="N7963">
        <v>0</v>
      </c>
      <c r="O7963">
        <v>1</v>
      </c>
      <c r="P7963" t="s">
        <v>1</v>
      </c>
      <c r="Q7963" t="s">
        <v>1</v>
      </c>
      <c r="R7963">
        <v>1</v>
      </c>
      <c r="S7963" t="s">
        <v>564</v>
      </c>
      <c r="T7963">
        <v>1</v>
      </c>
      <c r="U7963">
        <v>0</v>
      </c>
      <c r="V7963" t="s">
        <v>1</v>
      </c>
      <c r="W7963" t="s">
        <v>1</v>
      </c>
      <c r="X7963">
        <v>0</v>
      </c>
      <c r="Y7963" t="s">
        <v>1</v>
      </c>
    </row>
    <row r="7964" spans="1:25">
      <c r="A7964" t="s">
        <v>62</v>
      </c>
      <c r="B7964" t="s">
        <v>75</v>
      </c>
      <c r="C7964">
        <v>2018</v>
      </c>
      <c r="D7964" t="s">
        <v>181</v>
      </c>
      <c r="E7964">
        <v>14700</v>
      </c>
      <c r="F7964">
        <v>99.999999999999602</v>
      </c>
      <c r="G7964">
        <v>99.999999999999602</v>
      </c>
      <c r="H7964">
        <v>14.7</v>
      </c>
      <c r="I7964">
        <f t="shared" si="478"/>
        <v>9.9999999999999603E-2</v>
      </c>
      <c r="J7964">
        <f t="shared" si="479"/>
        <v>9.9999999999999603E-2</v>
      </c>
      <c r="K7964" t="s">
        <v>563</v>
      </c>
      <c r="L7964" t="s">
        <v>563</v>
      </c>
      <c r="M7964" t="s">
        <v>563</v>
      </c>
      <c r="N7964">
        <v>0</v>
      </c>
      <c r="O7964">
        <v>1</v>
      </c>
      <c r="P7964" t="s">
        <v>1</v>
      </c>
      <c r="Q7964" t="s">
        <v>1</v>
      </c>
      <c r="R7964">
        <v>1</v>
      </c>
      <c r="S7964" t="s">
        <v>564</v>
      </c>
      <c r="T7964">
        <v>1</v>
      </c>
      <c r="U7964">
        <v>0</v>
      </c>
      <c r="V7964" t="s">
        <v>1</v>
      </c>
      <c r="W7964" t="s">
        <v>1</v>
      </c>
      <c r="X7964">
        <v>0</v>
      </c>
      <c r="Y7964" t="s">
        <v>1</v>
      </c>
    </row>
    <row r="7965" spans="1:25">
      <c r="A7965" t="s">
        <v>62</v>
      </c>
      <c r="B7965" t="s">
        <v>75</v>
      </c>
      <c r="C7965">
        <v>2018</v>
      </c>
      <c r="D7965" t="s">
        <v>182</v>
      </c>
      <c r="E7965">
        <v>14800</v>
      </c>
      <c r="F7965">
        <v>300.00000000000102</v>
      </c>
      <c r="G7965">
        <v>199.99999999999901</v>
      </c>
      <c r="H7965">
        <v>14.8</v>
      </c>
      <c r="I7965">
        <f t="shared" si="478"/>
        <v>0.30000000000000104</v>
      </c>
      <c r="J7965">
        <f t="shared" si="479"/>
        <v>0.19999999999999901</v>
      </c>
      <c r="K7965" t="s">
        <v>563</v>
      </c>
      <c r="L7965" t="s">
        <v>563</v>
      </c>
      <c r="M7965" t="s">
        <v>563</v>
      </c>
      <c r="N7965">
        <v>0</v>
      </c>
      <c r="O7965">
        <v>1</v>
      </c>
      <c r="P7965" t="s">
        <v>1</v>
      </c>
      <c r="Q7965" t="s">
        <v>1</v>
      </c>
      <c r="R7965">
        <v>1</v>
      </c>
      <c r="S7965" t="s">
        <v>564</v>
      </c>
      <c r="T7965">
        <v>1</v>
      </c>
      <c r="U7965">
        <v>0</v>
      </c>
      <c r="V7965" t="s">
        <v>1</v>
      </c>
      <c r="W7965" t="s">
        <v>1</v>
      </c>
      <c r="X7965">
        <v>0</v>
      </c>
      <c r="Y7965" t="s">
        <v>1</v>
      </c>
    </row>
    <row r="7966" spans="1:25">
      <c r="A7966" t="s">
        <v>62</v>
      </c>
      <c r="B7966" t="s">
        <v>75</v>
      </c>
      <c r="C7966">
        <v>2018</v>
      </c>
      <c r="D7966" t="s">
        <v>183</v>
      </c>
      <c r="E7966">
        <v>14800</v>
      </c>
      <c r="F7966">
        <v>100.00000000000099</v>
      </c>
      <c r="G7966">
        <v>99.999999999999602</v>
      </c>
      <c r="H7966">
        <v>14.8</v>
      </c>
      <c r="I7966">
        <f t="shared" si="478"/>
        <v>0.10000000000000099</v>
      </c>
      <c r="J7966">
        <f t="shared" si="479"/>
        <v>9.9999999999999603E-2</v>
      </c>
      <c r="K7966" t="s">
        <v>563</v>
      </c>
      <c r="L7966" t="s">
        <v>563</v>
      </c>
      <c r="M7966" t="s">
        <v>563</v>
      </c>
      <c r="N7966">
        <v>0</v>
      </c>
      <c r="O7966">
        <v>1</v>
      </c>
      <c r="P7966" t="s">
        <v>1</v>
      </c>
      <c r="Q7966" t="s">
        <v>1</v>
      </c>
      <c r="R7966">
        <v>1</v>
      </c>
      <c r="S7966" t="s">
        <v>564</v>
      </c>
      <c r="T7966">
        <v>1</v>
      </c>
      <c r="U7966">
        <v>0</v>
      </c>
      <c r="V7966" t="s">
        <v>1</v>
      </c>
      <c r="W7966" t="s">
        <v>1</v>
      </c>
      <c r="X7966">
        <v>0</v>
      </c>
      <c r="Y7966" t="s">
        <v>1</v>
      </c>
    </row>
    <row r="7967" spans="1:25">
      <c r="A7967" t="s">
        <v>62</v>
      </c>
      <c r="B7967" t="s">
        <v>75</v>
      </c>
      <c r="C7967">
        <v>2018</v>
      </c>
      <c r="D7967" t="s">
        <v>184</v>
      </c>
      <c r="E7967">
        <v>15000</v>
      </c>
      <c r="F7967">
        <v>199.99999999999901</v>
      </c>
      <c r="G7967">
        <v>199.99999999999901</v>
      </c>
      <c r="H7967">
        <v>15</v>
      </c>
      <c r="I7967">
        <f t="shared" si="478"/>
        <v>0.19999999999999901</v>
      </c>
      <c r="J7967">
        <f t="shared" si="479"/>
        <v>0.19999999999999901</v>
      </c>
      <c r="K7967" t="s">
        <v>563</v>
      </c>
      <c r="L7967" t="s">
        <v>563</v>
      </c>
      <c r="M7967" t="s">
        <v>563</v>
      </c>
      <c r="N7967">
        <v>0</v>
      </c>
      <c r="O7967">
        <v>1</v>
      </c>
      <c r="P7967" t="s">
        <v>1</v>
      </c>
      <c r="Q7967" t="s">
        <v>1</v>
      </c>
      <c r="R7967">
        <v>1</v>
      </c>
      <c r="S7967" t="s">
        <v>564</v>
      </c>
      <c r="T7967">
        <v>1</v>
      </c>
      <c r="U7967">
        <v>0</v>
      </c>
      <c r="V7967" t="s">
        <v>1</v>
      </c>
      <c r="W7967" t="s">
        <v>1</v>
      </c>
      <c r="X7967">
        <v>0</v>
      </c>
      <c r="Y7967" t="s">
        <v>1</v>
      </c>
    </row>
    <row r="7968" spans="1:25">
      <c r="A7968" t="s">
        <v>62</v>
      </c>
      <c r="B7968" t="s">
        <v>75</v>
      </c>
      <c r="C7968">
        <v>2018</v>
      </c>
      <c r="D7968" t="s">
        <v>185</v>
      </c>
      <c r="E7968">
        <v>15000</v>
      </c>
      <c r="F7968" s="13">
        <f t="shared" ref="F7968" si="484">0.0083*E7968^(0.9482)</f>
        <v>75.65677489717109</v>
      </c>
      <c r="G7968" s="13">
        <f t="shared" ref="G7968" si="485">0.0083*E7968^(0.9482)</f>
        <v>75.65677489717109</v>
      </c>
      <c r="H7968">
        <v>15</v>
      </c>
      <c r="I7968">
        <f t="shared" si="478"/>
        <v>7.5656774897171084E-2</v>
      </c>
      <c r="J7968">
        <f t="shared" si="479"/>
        <v>7.5656774897171084E-2</v>
      </c>
      <c r="K7968" t="s">
        <v>563</v>
      </c>
      <c r="L7968" t="s">
        <v>563</v>
      </c>
      <c r="M7968" t="s">
        <v>563</v>
      </c>
      <c r="N7968">
        <v>0</v>
      </c>
      <c r="O7968">
        <v>1</v>
      </c>
      <c r="P7968" t="s">
        <v>1</v>
      </c>
      <c r="Q7968" t="s">
        <v>1</v>
      </c>
      <c r="R7968">
        <v>1</v>
      </c>
      <c r="S7968" t="s">
        <v>564</v>
      </c>
      <c r="T7968">
        <v>0</v>
      </c>
      <c r="U7968">
        <v>0</v>
      </c>
      <c r="V7968" t="s">
        <v>1</v>
      </c>
      <c r="W7968" t="s">
        <v>1</v>
      </c>
      <c r="X7968">
        <v>1</v>
      </c>
      <c r="Y7968" t="s">
        <v>565</v>
      </c>
    </row>
    <row r="7969" spans="1:25">
      <c r="A7969" t="s">
        <v>62</v>
      </c>
      <c r="B7969" t="s">
        <v>75</v>
      </c>
      <c r="C7969">
        <v>2018</v>
      </c>
      <c r="D7969" t="s">
        <v>186</v>
      </c>
      <c r="E7969">
        <v>15000</v>
      </c>
      <c r="F7969">
        <v>9667</v>
      </c>
      <c r="G7969">
        <v>8030</v>
      </c>
      <c r="H7969">
        <v>15</v>
      </c>
      <c r="I7969">
        <f t="shared" si="478"/>
        <v>9.6669999999999998</v>
      </c>
      <c r="J7969">
        <f t="shared" si="479"/>
        <v>8.0299999999999994</v>
      </c>
      <c r="K7969" t="s">
        <v>563</v>
      </c>
      <c r="L7969" t="s">
        <v>563</v>
      </c>
      <c r="M7969" t="s">
        <v>563</v>
      </c>
      <c r="N7969">
        <v>0</v>
      </c>
      <c r="O7969">
        <v>1</v>
      </c>
      <c r="P7969" t="s">
        <v>1</v>
      </c>
      <c r="Q7969" t="s">
        <v>1</v>
      </c>
      <c r="R7969">
        <v>1</v>
      </c>
      <c r="S7969" t="s">
        <v>564</v>
      </c>
      <c r="T7969">
        <v>1</v>
      </c>
      <c r="U7969">
        <v>0</v>
      </c>
      <c r="V7969" t="s">
        <v>1</v>
      </c>
      <c r="W7969" t="s">
        <v>1</v>
      </c>
      <c r="X7969">
        <v>0</v>
      </c>
      <c r="Y7969" t="s">
        <v>1</v>
      </c>
    </row>
    <row r="7970" spans="1:25">
      <c r="A7970" t="s">
        <v>62</v>
      </c>
      <c r="B7970" t="s">
        <v>75</v>
      </c>
      <c r="C7970">
        <v>2018</v>
      </c>
      <c r="D7970" t="s">
        <v>187</v>
      </c>
      <c r="E7970">
        <v>15000</v>
      </c>
      <c r="F7970">
        <v>9667</v>
      </c>
      <c r="G7970">
        <v>8030</v>
      </c>
      <c r="H7970">
        <v>15</v>
      </c>
      <c r="I7970">
        <f t="shared" si="478"/>
        <v>9.6669999999999998</v>
      </c>
      <c r="J7970">
        <f t="shared" si="479"/>
        <v>8.0299999999999994</v>
      </c>
      <c r="K7970" t="s">
        <v>563</v>
      </c>
      <c r="L7970" t="s">
        <v>563</v>
      </c>
      <c r="M7970" t="s">
        <v>563</v>
      </c>
      <c r="N7970">
        <v>0</v>
      </c>
      <c r="O7970">
        <v>1</v>
      </c>
      <c r="P7970" t="s">
        <v>1</v>
      </c>
      <c r="Q7970" t="s">
        <v>1</v>
      </c>
      <c r="R7970">
        <v>1</v>
      </c>
      <c r="S7970" t="s">
        <v>564</v>
      </c>
      <c r="T7970">
        <v>1</v>
      </c>
      <c r="U7970">
        <v>0</v>
      </c>
      <c r="V7970" t="s">
        <v>1</v>
      </c>
      <c r="W7970" t="s">
        <v>1</v>
      </c>
      <c r="X7970">
        <v>0</v>
      </c>
      <c r="Y7970" t="s">
        <v>1</v>
      </c>
    </row>
    <row r="7971" spans="1:25">
      <c r="A7971" t="s">
        <v>62</v>
      </c>
      <c r="B7971" t="s">
        <v>75</v>
      </c>
      <c r="C7971">
        <v>2018</v>
      </c>
      <c r="D7971" t="s">
        <v>188</v>
      </c>
      <c r="E7971">
        <v>15100</v>
      </c>
      <c r="F7971">
        <v>99.999999999999602</v>
      </c>
      <c r="G7971">
        <v>99.999999999999602</v>
      </c>
      <c r="H7971">
        <v>15.1</v>
      </c>
      <c r="I7971">
        <f t="shared" si="478"/>
        <v>9.9999999999999603E-2</v>
      </c>
      <c r="J7971">
        <f t="shared" si="479"/>
        <v>9.9999999999999603E-2</v>
      </c>
      <c r="K7971" t="s">
        <v>563</v>
      </c>
      <c r="L7971" t="s">
        <v>563</v>
      </c>
      <c r="M7971" t="s">
        <v>563</v>
      </c>
      <c r="N7971">
        <v>0</v>
      </c>
      <c r="O7971">
        <v>1</v>
      </c>
      <c r="P7971" t="s">
        <v>1</v>
      </c>
      <c r="Q7971" t="s">
        <v>1</v>
      </c>
      <c r="R7971">
        <v>1</v>
      </c>
      <c r="S7971" t="s">
        <v>564</v>
      </c>
      <c r="T7971">
        <v>1</v>
      </c>
      <c r="U7971">
        <v>0</v>
      </c>
      <c r="V7971" t="s">
        <v>1</v>
      </c>
      <c r="W7971" t="s">
        <v>1</v>
      </c>
      <c r="X7971">
        <v>0</v>
      </c>
      <c r="Y7971" t="s">
        <v>1</v>
      </c>
    </row>
    <row r="7972" spans="1:25">
      <c r="A7972" t="s">
        <v>62</v>
      </c>
      <c r="B7972" t="s">
        <v>75</v>
      </c>
      <c r="C7972">
        <v>2018</v>
      </c>
      <c r="D7972" t="s">
        <v>189</v>
      </c>
      <c r="E7972">
        <v>15200</v>
      </c>
      <c r="F7972">
        <v>99.999999999999602</v>
      </c>
      <c r="G7972">
        <v>50.000000000000703</v>
      </c>
      <c r="H7972">
        <v>15.2</v>
      </c>
      <c r="I7972">
        <f t="shared" si="478"/>
        <v>9.9999999999999603E-2</v>
      </c>
      <c r="J7972">
        <f t="shared" si="479"/>
        <v>5.0000000000000704E-2</v>
      </c>
      <c r="K7972" t="s">
        <v>563</v>
      </c>
      <c r="L7972" t="s">
        <v>563</v>
      </c>
      <c r="M7972" t="s">
        <v>563</v>
      </c>
      <c r="N7972">
        <v>0</v>
      </c>
      <c r="O7972">
        <v>1</v>
      </c>
      <c r="P7972" t="s">
        <v>1</v>
      </c>
      <c r="Q7972" t="s">
        <v>1</v>
      </c>
      <c r="R7972">
        <v>1</v>
      </c>
      <c r="S7972" t="s">
        <v>564</v>
      </c>
      <c r="T7972">
        <v>1</v>
      </c>
      <c r="U7972">
        <v>0</v>
      </c>
      <c r="V7972" t="s">
        <v>1</v>
      </c>
      <c r="W7972" t="s">
        <v>1</v>
      </c>
      <c r="X7972">
        <v>0</v>
      </c>
      <c r="Y7972" t="s">
        <v>1</v>
      </c>
    </row>
    <row r="7973" spans="1:25">
      <c r="A7973" t="s">
        <v>62</v>
      </c>
      <c r="B7973" t="s">
        <v>75</v>
      </c>
      <c r="C7973">
        <v>2018</v>
      </c>
      <c r="D7973" t="s">
        <v>190</v>
      </c>
      <c r="E7973">
        <v>15250</v>
      </c>
      <c r="F7973">
        <v>50.000000000000703</v>
      </c>
      <c r="G7973">
        <v>50.000000000000703</v>
      </c>
      <c r="H7973">
        <v>15.25</v>
      </c>
      <c r="I7973">
        <f t="shared" si="478"/>
        <v>5.0000000000000704E-2</v>
      </c>
      <c r="J7973">
        <f t="shared" si="479"/>
        <v>5.0000000000000704E-2</v>
      </c>
      <c r="K7973" t="s">
        <v>563</v>
      </c>
      <c r="L7973" t="s">
        <v>563</v>
      </c>
      <c r="M7973" t="s">
        <v>563</v>
      </c>
      <c r="N7973">
        <v>0</v>
      </c>
      <c r="O7973">
        <v>1</v>
      </c>
      <c r="P7973" t="s">
        <v>1</v>
      </c>
      <c r="Q7973" t="s">
        <v>1</v>
      </c>
      <c r="R7973">
        <v>1</v>
      </c>
      <c r="S7973" t="s">
        <v>564</v>
      </c>
      <c r="T7973">
        <v>1</v>
      </c>
      <c r="U7973">
        <v>0</v>
      </c>
      <c r="V7973" t="s">
        <v>1</v>
      </c>
      <c r="W7973" t="s">
        <v>1</v>
      </c>
      <c r="X7973">
        <v>0</v>
      </c>
      <c r="Y7973" t="s">
        <v>1</v>
      </c>
    </row>
    <row r="7974" spans="1:25">
      <c r="A7974" t="s">
        <v>62</v>
      </c>
      <c r="B7974" t="s">
        <v>75</v>
      </c>
      <c r="C7974">
        <v>2018</v>
      </c>
      <c r="D7974" t="s">
        <v>191</v>
      </c>
      <c r="E7974">
        <v>15600</v>
      </c>
      <c r="F7974">
        <v>99.999999999999602</v>
      </c>
      <c r="G7974">
        <v>99.999999999999602</v>
      </c>
      <c r="H7974">
        <v>15.6</v>
      </c>
      <c r="I7974">
        <f t="shared" si="478"/>
        <v>9.9999999999999603E-2</v>
      </c>
      <c r="J7974">
        <f t="shared" si="479"/>
        <v>9.9999999999999603E-2</v>
      </c>
      <c r="K7974" t="s">
        <v>563</v>
      </c>
      <c r="L7974" t="s">
        <v>563</v>
      </c>
      <c r="M7974" t="s">
        <v>563</v>
      </c>
      <c r="N7974">
        <v>0</v>
      </c>
      <c r="O7974">
        <v>1</v>
      </c>
      <c r="P7974" t="s">
        <v>1</v>
      </c>
      <c r="Q7974" t="s">
        <v>1</v>
      </c>
      <c r="R7974">
        <v>1</v>
      </c>
      <c r="S7974" t="s">
        <v>564</v>
      </c>
      <c r="T7974">
        <v>1</v>
      </c>
      <c r="U7974">
        <v>0</v>
      </c>
      <c r="V7974" t="s">
        <v>1</v>
      </c>
      <c r="W7974" t="s">
        <v>1</v>
      </c>
      <c r="X7974">
        <v>0</v>
      </c>
      <c r="Y7974" t="s">
        <v>1</v>
      </c>
    </row>
    <row r="7975" spans="1:25">
      <c r="A7975" t="s">
        <v>62</v>
      </c>
      <c r="B7975" t="s">
        <v>75</v>
      </c>
      <c r="C7975">
        <v>2018</v>
      </c>
      <c r="D7975" t="s">
        <v>192</v>
      </c>
      <c r="E7975">
        <v>15700</v>
      </c>
      <c r="F7975">
        <v>199.99999999999901</v>
      </c>
      <c r="G7975">
        <v>50.000000000000703</v>
      </c>
      <c r="H7975">
        <v>15.7</v>
      </c>
      <c r="I7975">
        <f t="shared" si="478"/>
        <v>0.19999999999999901</v>
      </c>
      <c r="J7975">
        <f t="shared" si="479"/>
        <v>5.0000000000000704E-2</v>
      </c>
      <c r="K7975" t="s">
        <v>563</v>
      </c>
      <c r="L7975" t="s">
        <v>563</v>
      </c>
      <c r="M7975" t="s">
        <v>563</v>
      </c>
      <c r="N7975">
        <v>0</v>
      </c>
      <c r="O7975">
        <v>1</v>
      </c>
      <c r="P7975" t="s">
        <v>1</v>
      </c>
      <c r="Q7975" t="s">
        <v>1</v>
      </c>
      <c r="R7975">
        <v>1</v>
      </c>
      <c r="S7975" t="s">
        <v>564</v>
      </c>
      <c r="T7975">
        <v>1</v>
      </c>
      <c r="U7975">
        <v>0</v>
      </c>
      <c r="V7975" t="s">
        <v>1</v>
      </c>
      <c r="W7975" t="s">
        <v>1</v>
      </c>
      <c r="X7975">
        <v>0</v>
      </c>
      <c r="Y7975" t="s">
        <v>1</v>
      </c>
    </row>
    <row r="7976" spans="1:25">
      <c r="A7976" t="s">
        <v>62</v>
      </c>
      <c r="B7976" t="s">
        <v>75</v>
      </c>
      <c r="C7976">
        <v>2018</v>
      </c>
      <c r="D7976" t="s">
        <v>193</v>
      </c>
      <c r="E7976">
        <v>15900</v>
      </c>
      <c r="F7976">
        <v>150</v>
      </c>
      <c r="G7976" s="13">
        <f t="shared" ref="G7976" si="486">0.0083*E7976^(0.9482)</f>
        <v>79.954487834547919</v>
      </c>
      <c r="H7976">
        <v>15.9</v>
      </c>
      <c r="I7976">
        <f t="shared" si="478"/>
        <v>0.15</v>
      </c>
      <c r="J7976">
        <f t="shared" si="479"/>
        <v>7.9954487834547922E-2</v>
      </c>
      <c r="K7976" t="s">
        <v>563</v>
      </c>
      <c r="L7976" t="s">
        <v>563</v>
      </c>
      <c r="M7976" t="s">
        <v>563</v>
      </c>
      <c r="N7976">
        <v>0</v>
      </c>
      <c r="O7976">
        <v>1</v>
      </c>
      <c r="P7976" t="s">
        <v>1</v>
      </c>
      <c r="Q7976" t="s">
        <v>1</v>
      </c>
      <c r="R7976">
        <v>1</v>
      </c>
      <c r="S7976" t="s">
        <v>564</v>
      </c>
      <c r="T7976">
        <v>0</v>
      </c>
      <c r="U7976">
        <v>0</v>
      </c>
      <c r="V7976" t="s">
        <v>1</v>
      </c>
      <c r="W7976" t="s">
        <v>1</v>
      </c>
      <c r="X7976">
        <v>1</v>
      </c>
      <c r="Y7976" t="s">
        <v>565</v>
      </c>
    </row>
    <row r="7977" spans="1:25">
      <c r="A7977" t="s">
        <v>62</v>
      </c>
      <c r="B7977" t="s">
        <v>75</v>
      </c>
      <c r="C7977">
        <v>2018</v>
      </c>
      <c r="D7977" t="s">
        <v>194</v>
      </c>
      <c r="E7977">
        <v>16100</v>
      </c>
      <c r="F7977">
        <v>100.00000000000099</v>
      </c>
      <c r="G7977">
        <v>199.99999999999901</v>
      </c>
      <c r="H7977">
        <v>16.100000000000001</v>
      </c>
      <c r="I7977">
        <f t="shared" si="478"/>
        <v>0.10000000000000099</v>
      </c>
      <c r="J7977">
        <f t="shared" si="479"/>
        <v>0.19999999999999901</v>
      </c>
      <c r="K7977" t="s">
        <v>563</v>
      </c>
      <c r="L7977" t="s">
        <v>563</v>
      </c>
      <c r="M7977" t="s">
        <v>563</v>
      </c>
      <c r="N7977">
        <v>0</v>
      </c>
      <c r="O7977">
        <v>1</v>
      </c>
      <c r="P7977" t="s">
        <v>1</v>
      </c>
      <c r="Q7977" t="s">
        <v>1</v>
      </c>
      <c r="R7977">
        <v>1</v>
      </c>
      <c r="S7977" t="s">
        <v>564</v>
      </c>
      <c r="T7977">
        <v>1</v>
      </c>
      <c r="U7977">
        <v>0</v>
      </c>
      <c r="V7977" t="s">
        <v>1</v>
      </c>
      <c r="W7977" t="s">
        <v>1</v>
      </c>
      <c r="X7977">
        <v>0</v>
      </c>
      <c r="Y7977" t="s">
        <v>1</v>
      </c>
    </row>
    <row r="7978" spans="1:25">
      <c r="A7978" t="s">
        <v>62</v>
      </c>
      <c r="B7978" t="s">
        <v>75</v>
      </c>
      <c r="C7978">
        <v>2018</v>
      </c>
      <c r="D7978" t="s">
        <v>195</v>
      </c>
      <c r="E7978">
        <v>16100</v>
      </c>
      <c r="F7978">
        <v>100.00000000000099</v>
      </c>
      <c r="G7978">
        <v>99.999999999997897</v>
      </c>
      <c r="H7978">
        <v>16.100000000000001</v>
      </c>
      <c r="I7978">
        <f t="shared" si="478"/>
        <v>0.10000000000000099</v>
      </c>
      <c r="J7978">
        <f t="shared" si="479"/>
        <v>9.9999999999997896E-2</v>
      </c>
      <c r="K7978" t="s">
        <v>563</v>
      </c>
      <c r="L7978" t="s">
        <v>563</v>
      </c>
      <c r="M7978" t="s">
        <v>563</v>
      </c>
      <c r="N7978">
        <v>0</v>
      </c>
      <c r="O7978">
        <v>1</v>
      </c>
      <c r="P7978" t="s">
        <v>1</v>
      </c>
      <c r="Q7978" t="s">
        <v>1</v>
      </c>
      <c r="R7978">
        <v>1</v>
      </c>
      <c r="S7978" t="s">
        <v>564</v>
      </c>
      <c r="T7978">
        <v>1</v>
      </c>
      <c r="U7978">
        <v>0</v>
      </c>
      <c r="V7978" t="s">
        <v>1</v>
      </c>
      <c r="W7978" t="s">
        <v>1</v>
      </c>
      <c r="X7978">
        <v>0</v>
      </c>
      <c r="Y7978" t="s">
        <v>1</v>
      </c>
    </row>
    <row r="7979" spans="1:25">
      <c r="A7979" t="s">
        <v>62</v>
      </c>
      <c r="B7979" t="s">
        <v>75</v>
      </c>
      <c r="C7979">
        <v>2018</v>
      </c>
      <c r="D7979" t="s">
        <v>196</v>
      </c>
      <c r="E7979">
        <v>16250</v>
      </c>
      <c r="F7979">
        <v>149.99999999999901</v>
      </c>
      <c r="G7979">
        <v>50.000000000000703</v>
      </c>
      <c r="H7979">
        <v>16.25</v>
      </c>
      <c r="I7979">
        <f t="shared" si="478"/>
        <v>0.149999999999999</v>
      </c>
      <c r="J7979">
        <f t="shared" si="479"/>
        <v>5.0000000000000704E-2</v>
      </c>
      <c r="K7979" t="s">
        <v>563</v>
      </c>
      <c r="L7979" t="s">
        <v>563</v>
      </c>
      <c r="M7979" t="s">
        <v>563</v>
      </c>
      <c r="N7979">
        <v>0</v>
      </c>
      <c r="O7979">
        <v>1</v>
      </c>
      <c r="P7979" t="s">
        <v>1</v>
      </c>
      <c r="Q7979" t="s">
        <v>1</v>
      </c>
      <c r="R7979">
        <v>1</v>
      </c>
      <c r="S7979" t="s">
        <v>564</v>
      </c>
      <c r="T7979">
        <v>1</v>
      </c>
      <c r="U7979">
        <v>0</v>
      </c>
      <c r="V7979" t="s">
        <v>1</v>
      </c>
      <c r="W7979" t="s">
        <v>1</v>
      </c>
      <c r="X7979">
        <v>0</v>
      </c>
      <c r="Y7979" t="s">
        <v>1</v>
      </c>
    </row>
    <row r="7980" spans="1:25">
      <c r="A7980" t="s">
        <v>62</v>
      </c>
      <c r="B7980" t="s">
        <v>75</v>
      </c>
      <c r="C7980">
        <v>2018</v>
      </c>
      <c r="D7980" t="s">
        <v>197</v>
      </c>
      <c r="E7980">
        <v>16300</v>
      </c>
      <c r="F7980">
        <v>50.000000000000703</v>
      </c>
      <c r="G7980">
        <v>199.99999999999901</v>
      </c>
      <c r="H7980">
        <v>16.3</v>
      </c>
      <c r="I7980">
        <f t="shared" si="478"/>
        <v>5.0000000000000704E-2</v>
      </c>
      <c r="J7980">
        <f t="shared" si="479"/>
        <v>0.19999999999999901</v>
      </c>
      <c r="K7980" t="s">
        <v>563</v>
      </c>
      <c r="L7980" t="s">
        <v>563</v>
      </c>
      <c r="M7980" t="s">
        <v>563</v>
      </c>
      <c r="N7980">
        <v>0</v>
      </c>
      <c r="O7980">
        <v>1</v>
      </c>
      <c r="P7980" t="s">
        <v>1</v>
      </c>
      <c r="Q7980" t="s">
        <v>1</v>
      </c>
      <c r="R7980">
        <v>1</v>
      </c>
      <c r="S7980" t="s">
        <v>564</v>
      </c>
      <c r="T7980">
        <v>1</v>
      </c>
      <c r="U7980">
        <v>0</v>
      </c>
      <c r="V7980" t="s">
        <v>1</v>
      </c>
      <c r="W7980" t="s">
        <v>1</v>
      </c>
      <c r="X7980">
        <v>0</v>
      </c>
      <c r="Y7980" t="s">
        <v>1</v>
      </c>
    </row>
    <row r="7981" spans="1:25">
      <c r="A7981" t="s">
        <v>62</v>
      </c>
      <c r="B7981" t="s">
        <v>75</v>
      </c>
      <c r="C7981">
        <v>2018</v>
      </c>
      <c r="D7981" t="s">
        <v>198</v>
      </c>
      <c r="E7981">
        <v>16400</v>
      </c>
      <c r="F7981">
        <v>199.99999999999901</v>
      </c>
      <c r="G7981">
        <v>200.00000000000301</v>
      </c>
      <c r="H7981">
        <v>16.399999999999999</v>
      </c>
      <c r="I7981">
        <f t="shared" si="478"/>
        <v>0.19999999999999901</v>
      </c>
      <c r="J7981">
        <f t="shared" si="479"/>
        <v>0.20000000000000301</v>
      </c>
      <c r="K7981" t="s">
        <v>563</v>
      </c>
      <c r="L7981" t="s">
        <v>563</v>
      </c>
      <c r="M7981" t="s">
        <v>563</v>
      </c>
      <c r="N7981">
        <v>0</v>
      </c>
      <c r="O7981">
        <v>1</v>
      </c>
      <c r="P7981" t="s">
        <v>1</v>
      </c>
      <c r="Q7981" t="s">
        <v>1</v>
      </c>
      <c r="R7981">
        <v>1</v>
      </c>
      <c r="S7981" t="s">
        <v>564</v>
      </c>
      <c r="T7981">
        <v>1</v>
      </c>
      <c r="U7981">
        <v>0</v>
      </c>
      <c r="V7981" t="s">
        <v>1</v>
      </c>
      <c r="W7981" t="s">
        <v>1</v>
      </c>
      <c r="X7981">
        <v>0</v>
      </c>
      <c r="Y7981" t="s">
        <v>1</v>
      </c>
    </row>
    <row r="7982" spans="1:25">
      <c r="A7982" t="s">
        <v>62</v>
      </c>
      <c r="B7982" t="s">
        <v>75</v>
      </c>
      <c r="C7982">
        <v>2018</v>
      </c>
      <c r="D7982" t="s">
        <v>199</v>
      </c>
      <c r="E7982">
        <v>16700</v>
      </c>
      <c r="F7982">
        <v>199.99999999999901</v>
      </c>
      <c r="G7982">
        <v>100.00000000000099</v>
      </c>
      <c r="H7982">
        <v>16.7</v>
      </c>
      <c r="I7982">
        <f t="shared" si="478"/>
        <v>0.19999999999999901</v>
      </c>
      <c r="J7982">
        <f t="shared" si="479"/>
        <v>0.10000000000000099</v>
      </c>
      <c r="K7982" t="s">
        <v>563</v>
      </c>
      <c r="L7982" t="s">
        <v>563</v>
      </c>
      <c r="M7982" t="s">
        <v>563</v>
      </c>
      <c r="N7982">
        <v>0</v>
      </c>
      <c r="O7982">
        <v>1</v>
      </c>
      <c r="P7982" t="s">
        <v>1</v>
      </c>
      <c r="Q7982" t="s">
        <v>1</v>
      </c>
      <c r="R7982">
        <v>1</v>
      </c>
      <c r="S7982" t="s">
        <v>564</v>
      </c>
      <c r="T7982">
        <v>1</v>
      </c>
      <c r="U7982">
        <v>0</v>
      </c>
      <c r="V7982" t="s">
        <v>1</v>
      </c>
      <c r="W7982" t="s">
        <v>1</v>
      </c>
      <c r="X7982">
        <v>0</v>
      </c>
      <c r="Y7982" t="s">
        <v>1</v>
      </c>
    </row>
    <row r="7983" spans="1:25">
      <c r="A7983" t="s">
        <v>62</v>
      </c>
      <c r="B7983" t="s">
        <v>75</v>
      </c>
      <c r="C7983">
        <v>2018</v>
      </c>
      <c r="D7983" t="s">
        <v>200</v>
      </c>
      <c r="E7983">
        <v>17000</v>
      </c>
      <c r="F7983">
        <v>100.00000000000099</v>
      </c>
      <c r="G7983">
        <v>100.00000000000099</v>
      </c>
      <c r="H7983">
        <v>17</v>
      </c>
      <c r="I7983">
        <f t="shared" si="478"/>
        <v>0.10000000000000099</v>
      </c>
      <c r="J7983">
        <f t="shared" si="479"/>
        <v>0.10000000000000099</v>
      </c>
      <c r="K7983" t="s">
        <v>563</v>
      </c>
      <c r="L7983" t="s">
        <v>563</v>
      </c>
      <c r="M7983" t="s">
        <v>563</v>
      </c>
      <c r="N7983">
        <v>0</v>
      </c>
      <c r="O7983">
        <v>1</v>
      </c>
      <c r="P7983" t="s">
        <v>1</v>
      </c>
      <c r="Q7983" t="s">
        <v>1</v>
      </c>
      <c r="R7983">
        <v>1</v>
      </c>
      <c r="S7983" t="s">
        <v>564</v>
      </c>
      <c r="T7983">
        <v>1</v>
      </c>
      <c r="U7983">
        <v>0</v>
      </c>
      <c r="V7983" t="s">
        <v>1</v>
      </c>
      <c r="W7983" t="s">
        <v>1</v>
      </c>
      <c r="X7983">
        <v>0</v>
      </c>
      <c r="Y7983" t="s">
        <v>1</v>
      </c>
    </row>
    <row r="7984" spans="1:25">
      <c r="A7984" t="s">
        <v>62</v>
      </c>
      <c r="B7984" t="s">
        <v>75</v>
      </c>
      <c r="C7984">
        <v>2018</v>
      </c>
      <c r="D7984" t="s">
        <v>201</v>
      </c>
      <c r="E7984">
        <v>17200</v>
      </c>
      <c r="F7984">
        <v>99.999999999997897</v>
      </c>
      <c r="G7984">
        <v>199.99999999999901</v>
      </c>
      <c r="H7984">
        <v>17.2</v>
      </c>
      <c r="I7984">
        <f t="shared" si="478"/>
        <v>9.9999999999997896E-2</v>
      </c>
      <c r="J7984">
        <f t="shared" si="479"/>
        <v>0.19999999999999901</v>
      </c>
      <c r="K7984" t="s">
        <v>563</v>
      </c>
      <c r="L7984" t="s">
        <v>563</v>
      </c>
      <c r="M7984" t="s">
        <v>563</v>
      </c>
      <c r="N7984">
        <v>0</v>
      </c>
      <c r="O7984">
        <v>1</v>
      </c>
      <c r="P7984" t="s">
        <v>1</v>
      </c>
      <c r="Q7984" t="s">
        <v>1</v>
      </c>
      <c r="R7984">
        <v>1</v>
      </c>
      <c r="S7984" t="s">
        <v>564</v>
      </c>
      <c r="T7984">
        <v>1</v>
      </c>
      <c r="U7984">
        <v>0</v>
      </c>
      <c r="V7984" t="s">
        <v>1</v>
      </c>
      <c r="W7984" t="s">
        <v>1</v>
      </c>
      <c r="X7984">
        <v>0</v>
      </c>
      <c r="Y7984" t="s">
        <v>1</v>
      </c>
    </row>
    <row r="7985" spans="1:25">
      <c r="A7985" t="s">
        <v>62</v>
      </c>
      <c r="B7985" t="s">
        <v>75</v>
      </c>
      <c r="C7985">
        <v>2018</v>
      </c>
      <c r="D7985" t="s">
        <v>202</v>
      </c>
      <c r="E7985">
        <v>17600</v>
      </c>
      <c r="F7985">
        <v>100.00000000000099</v>
      </c>
      <c r="G7985">
        <v>149.99999999999901</v>
      </c>
      <c r="H7985">
        <v>17.600000000000001</v>
      </c>
      <c r="I7985">
        <f t="shared" si="478"/>
        <v>0.10000000000000099</v>
      </c>
      <c r="J7985">
        <f t="shared" si="479"/>
        <v>0.149999999999999</v>
      </c>
      <c r="K7985" t="s">
        <v>563</v>
      </c>
      <c r="L7985" t="s">
        <v>563</v>
      </c>
      <c r="M7985" t="s">
        <v>563</v>
      </c>
      <c r="N7985">
        <v>0</v>
      </c>
      <c r="O7985">
        <v>1</v>
      </c>
      <c r="P7985" t="s">
        <v>1</v>
      </c>
      <c r="Q7985" t="s">
        <v>1</v>
      </c>
      <c r="R7985">
        <v>1</v>
      </c>
      <c r="S7985" t="s">
        <v>564</v>
      </c>
      <c r="T7985">
        <v>1</v>
      </c>
      <c r="U7985">
        <v>0</v>
      </c>
      <c r="V7985" t="s">
        <v>1</v>
      </c>
      <c r="W7985" t="s">
        <v>1</v>
      </c>
      <c r="X7985">
        <v>0</v>
      </c>
      <c r="Y7985" t="s">
        <v>1</v>
      </c>
    </row>
    <row r="7986" spans="1:25">
      <c r="A7986" t="s">
        <v>62</v>
      </c>
      <c r="B7986" t="s">
        <v>75</v>
      </c>
      <c r="C7986">
        <v>2018</v>
      </c>
      <c r="D7986" t="s">
        <v>203</v>
      </c>
      <c r="E7986">
        <v>17900</v>
      </c>
      <c r="F7986">
        <v>99.999999999997897</v>
      </c>
      <c r="G7986">
        <v>200.00000000000301</v>
      </c>
      <c r="H7986">
        <v>17.899999999999999</v>
      </c>
      <c r="I7986">
        <f t="shared" si="478"/>
        <v>9.9999999999997896E-2</v>
      </c>
      <c r="J7986">
        <f t="shared" si="479"/>
        <v>0.20000000000000301</v>
      </c>
      <c r="K7986" t="s">
        <v>563</v>
      </c>
      <c r="L7986" t="s">
        <v>563</v>
      </c>
      <c r="M7986" t="s">
        <v>563</v>
      </c>
      <c r="N7986">
        <v>0</v>
      </c>
      <c r="O7986">
        <v>1</v>
      </c>
      <c r="P7986" t="s">
        <v>1</v>
      </c>
      <c r="Q7986" t="s">
        <v>1</v>
      </c>
      <c r="R7986">
        <v>1</v>
      </c>
      <c r="S7986" t="s">
        <v>564</v>
      </c>
      <c r="T7986">
        <v>1</v>
      </c>
      <c r="U7986">
        <v>0</v>
      </c>
      <c r="V7986" t="s">
        <v>1</v>
      </c>
      <c r="W7986" t="s">
        <v>1</v>
      </c>
      <c r="X7986">
        <v>0</v>
      </c>
      <c r="Y7986" t="s">
        <v>1</v>
      </c>
    </row>
    <row r="7987" spans="1:25">
      <c r="A7987" t="s">
        <v>62</v>
      </c>
      <c r="B7987" t="s">
        <v>75</v>
      </c>
      <c r="C7987">
        <v>2018</v>
      </c>
      <c r="D7987" t="s">
        <v>204</v>
      </c>
      <c r="E7987">
        <v>18000</v>
      </c>
      <c r="F7987">
        <v>12667</v>
      </c>
      <c r="G7987">
        <v>5030</v>
      </c>
      <c r="H7987">
        <v>18</v>
      </c>
      <c r="I7987">
        <f t="shared" si="478"/>
        <v>12.667</v>
      </c>
      <c r="J7987">
        <f t="shared" si="479"/>
        <v>5.03</v>
      </c>
      <c r="K7987" t="s">
        <v>563</v>
      </c>
      <c r="L7987" t="s">
        <v>563</v>
      </c>
      <c r="M7987" t="s">
        <v>563</v>
      </c>
      <c r="N7987">
        <v>0</v>
      </c>
      <c r="O7987">
        <v>1</v>
      </c>
      <c r="P7987" t="s">
        <v>1</v>
      </c>
      <c r="Q7987" t="s">
        <v>1</v>
      </c>
      <c r="R7987">
        <v>1</v>
      </c>
      <c r="S7987" t="s">
        <v>564</v>
      </c>
      <c r="T7987">
        <v>1</v>
      </c>
      <c r="U7987">
        <v>0</v>
      </c>
      <c r="V7987" t="s">
        <v>1</v>
      </c>
      <c r="W7987" t="s">
        <v>1</v>
      </c>
      <c r="X7987">
        <v>0</v>
      </c>
      <c r="Y7987" t="s">
        <v>1</v>
      </c>
    </row>
    <row r="7988" spans="1:25">
      <c r="A7988" t="s">
        <v>62</v>
      </c>
      <c r="B7988" t="s">
        <v>75</v>
      </c>
      <c r="C7988">
        <v>2018</v>
      </c>
      <c r="D7988" t="s">
        <v>205</v>
      </c>
      <c r="E7988">
        <v>18200</v>
      </c>
      <c r="F7988">
        <v>199.99999999999901</v>
      </c>
      <c r="G7988">
        <v>100.00000000000099</v>
      </c>
      <c r="H7988">
        <v>18.2</v>
      </c>
      <c r="I7988">
        <f t="shared" si="478"/>
        <v>0.19999999999999901</v>
      </c>
      <c r="J7988">
        <f t="shared" si="479"/>
        <v>0.10000000000000099</v>
      </c>
      <c r="K7988" t="s">
        <v>563</v>
      </c>
      <c r="L7988" t="s">
        <v>563</v>
      </c>
      <c r="M7988" t="s">
        <v>563</v>
      </c>
      <c r="N7988">
        <v>0</v>
      </c>
      <c r="O7988">
        <v>1</v>
      </c>
      <c r="P7988" t="s">
        <v>1</v>
      </c>
      <c r="Q7988" t="s">
        <v>1</v>
      </c>
      <c r="R7988">
        <v>1</v>
      </c>
      <c r="S7988" t="s">
        <v>564</v>
      </c>
      <c r="T7988">
        <v>1</v>
      </c>
      <c r="U7988">
        <v>0</v>
      </c>
      <c r="V7988" t="s">
        <v>1</v>
      </c>
      <c r="W7988" t="s">
        <v>1</v>
      </c>
      <c r="X7988">
        <v>0</v>
      </c>
      <c r="Y7988" t="s">
        <v>1</v>
      </c>
    </row>
    <row r="7989" spans="1:25">
      <c r="A7989" t="s">
        <v>62</v>
      </c>
      <c r="B7989" t="s">
        <v>75</v>
      </c>
      <c r="C7989">
        <v>2018</v>
      </c>
      <c r="D7989" t="s">
        <v>206</v>
      </c>
      <c r="E7989">
        <v>18300</v>
      </c>
      <c r="F7989">
        <v>100.00000000000099</v>
      </c>
      <c r="G7989">
        <v>199.99999999999901</v>
      </c>
      <c r="H7989">
        <v>18.3</v>
      </c>
      <c r="I7989">
        <f t="shared" si="478"/>
        <v>0.10000000000000099</v>
      </c>
      <c r="J7989">
        <f t="shared" si="479"/>
        <v>0.19999999999999901</v>
      </c>
      <c r="K7989" t="s">
        <v>563</v>
      </c>
      <c r="L7989" t="s">
        <v>563</v>
      </c>
      <c r="M7989" t="s">
        <v>563</v>
      </c>
      <c r="N7989">
        <v>0</v>
      </c>
      <c r="O7989">
        <v>1</v>
      </c>
      <c r="P7989" t="s">
        <v>1</v>
      </c>
      <c r="Q7989" t="s">
        <v>1</v>
      </c>
      <c r="R7989">
        <v>1</v>
      </c>
      <c r="S7989" t="s">
        <v>564</v>
      </c>
      <c r="T7989">
        <v>1</v>
      </c>
      <c r="U7989">
        <v>0</v>
      </c>
      <c r="V7989" t="s">
        <v>1</v>
      </c>
      <c r="W7989" t="s">
        <v>1</v>
      </c>
      <c r="X7989">
        <v>0</v>
      </c>
      <c r="Y7989" t="s">
        <v>1</v>
      </c>
    </row>
    <row r="7990" spans="1:25">
      <c r="A7990" t="s">
        <v>62</v>
      </c>
      <c r="B7990" t="s">
        <v>75</v>
      </c>
      <c r="C7990">
        <v>2018</v>
      </c>
      <c r="D7990" t="s">
        <v>207</v>
      </c>
      <c r="E7990">
        <v>18600</v>
      </c>
      <c r="F7990">
        <v>100.00000000000099</v>
      </c>
      <c r="G7990">
        <v>149.99999999999901</v>
      </c>
      <c r="H7990">
        <v>18.600000000000001</v>
      </c>
      <c r="I7990">
        <f t="shared" si="478"/>
        <v>0.10000000000000099</v>
      </c>
      <c r="J7990">
        <f t="shared" si="479"/>
        <v>0.149999999999999</v>
      </c>
      <c r="K7990" t="s">
        <v>563</v>
      </c>
      <c r="L7990" t="s">
        <v>563</v>
      </c>
      <c r="M7990" t="s">
        <v>563</v>
      </c>
      <c r="N7990">
        <v>0</v>
      </c>
      <c r="O7990">
        <v>1</v>
      </c>
      <c r="P7990" t="s">
        <v>1</v>
      </c>
      <c r="Q7990" t="s">
        <v>1</v>
      </c>
      <c r="R7990">
        <v>1</v>
      </c>
      <c r="S7990" t="s">
        <v>564</v>
      </c>
      <c r="T7990">
        <v>1</v>
      </c>
      <c r="U7990">
        <v>0</v>
      </c>
      <c r="V7990" t="s">
        <v>1</v>
      </c>
      <c r="W7990" t="s">
        <v>1</v>
      </c>
      <c r="X7990">
        <v>0</v>
      </c>
      <c r="Y7990" t="s">
        <v>1</v>
      </c>
    </row>
    <row r="7991" spans="1:25">
      <c r="A7991" t="s">
        <v>62</v>
      </c>
      <c r="B7991" t="s">
        <v>75</v>
      </c>
      <c r="C7991">
        <v>2018</v>
      </c>
      <c r="D7991" t="s">
        <v>208</v>
      </c>
      <c r="E7991">
        <v>18750</v>
      </c>
      <c r="F7991">
        <v>149.99999999999901</v>
      </c>
      <c r="G7991">
        <v>149.99999999999901</v>
      </c>
      <c r="H7991">
        <v>18.75</v>
      </c>
      <c r="I7991">
        <f t="shared" si="478"/>
        <v>0.149999999999999</v>
      </c>
      <c r="J7991">
        <f t="shared" si="479"/>
        <v>0.149999999999999</v>
      </c>
      <c r="K7991" t="s">
        <v>563</v>
      </c>
      <c r="L7991" t="s">
        <v>563</v>
      </c>
      <c r="M7991" t="s">
        <v>563</v>
      </c>
      <c r="N7991">
        <v>0</v>
      </c>
      <c r="O7991">
        <v>1</v>
      </c>
      <c r="P7991" t="s">
        <v>1</v>
      </c>
      <c r="Q7991" t="s">
        <v>1</v>
      </c>
      <c r="R7991">
        <v>1</v>
      </c>
      <c r="S7991" t="s">
        <v>564</v>
      </c>
      <c r="T7991">
        <v>1</v>
      </c>
      <c r="U7991">
        <v>0</v>
      </c>
      <c r="V7991" t="s">
        <v>1</v>
      </c>
      <c r="W7991" t="s">
        <v>1</v>
      </c>
      <c r="X7991">
        <v>0</v>
      </c>
      <c r="Y7991" t="s">
        <v>1</v>
      </c>
    </row>
    <row r="7992" spans="1:25">
      <c r="A7992" t="s">
        <v>62</v>
      </c>
      <c r="B7992" t="s">
        <v>75</v>
      </c>
      <c r="C7992">
        <v>2018</v>
      </c>
      <c r="D7992" t="s">
        <v>209</v>
      </c>
      <c r="E7992">
        <v>18900</v>
      </c>
      <c r="F7992">
        <v>199.99999999999901</v>
      </c>
      <c r="G7992">
        <v>100.00000000000099</v>
      </c>
      <c r="H7992">
        <v>18.899999999999999</v>
      </c>
      <c r="I7992">
        <f t="shared" si="478"/>
        <v>0.19999999999999901</v>
      </c>
      <c r="J7992">
        <f t="shared" si="479"/>
        <v>0.10000000000000099</v>
      </c>
      <c r="K7992" t="s">
        <v>563</v>
      </c>
      <c r="L7992" t="s">
        <v>563</v>
      </c>
      <c r="M7992" t="s">
        <v>563</v>
      </c>
      <c r="N7992">
        <v>0</v>
      </c>
      <c r="O7992">
        <v>1</v>
      </c>
      <c r="P7992" t="s">
        <v>1</v>
      </c>
      <c r="Q7992" t="s">
        <v>1</v>
      </c>
      <c r="R7992">
        <v>1</v>
      </c>
      <c r="S7992" t="s">
        <v>564</v>
      </c>
      <c r="T7992">
        <v>1</v>
      </c>
      <c r="U7992">
        <v>0</v>
      </c>
      <c r="V7992" t="s">
        <v>1</v>
      </c>
      <c r="W7992" t="s">
        <v>1</v>
      </c>
      <c r="X7992">
        <v>0</v>
      </c>
      <c r="Y7992" t="s">
        <v>1</v>
      </c>
    </row>
    <row r="7993" spans="1:25">
      <c r="A7993" t="s">
        <v>62</v>
      </c>
      <c r="B7993" t="s">
        <v>75</v>
      </c>
      <c r="C7993">
        <v>2018</v>
      </c>
      <c r="D7993" t="s">
        <v>210</v>
      </c>
      <c r="E7993">
        <v>19200</v>
      </c>
      <c r="F7993">
        <v>199.99999999999901</v>
      </c>
      <c r="G7993" s="13">
        <f t="shared" ref="G7993" si="487">0.0083*E7993^(0.9482)</f>
        <v>95.610219982964352</v>
      </c>
      <c r="H7993">
        <v>19.2</v>
      </c>
      <c r="I7993">
        <f t="shared" si="478"/>
        <v>0.19999999999999901</v>
      </c>
      <c r="J7993">
        <f t="shared" si="479"/>
        <v>9.5610219982964359E-2</v>
      </c>
      <c r="K7993" t="s">
        <v>563</v>
      </c>
      <c r="L7993" t="s">
        <v>563</v>
      </c>
      <c r="M7993" t="s">
        <v>563</v>
      </c>
      <c r="N7993">
        <v>0</v>
      </c>
      <c r="O7993">
        <v>1</v>
      </c>
      <c r="P7993" t="s">
        <v>1</v>
      </c>
      <c r="Q7993" t="s">
        <v>1</v>
      </c>
      <c r="R7993">
        <v>1</v>
      </c>
      <c r="S7993" t="s">
        <v>564</v>
      </c>
      <c r="T7993">
        <v>0</v>
      </c>
      <c r="U7993">
        <v>0</v>
      </c>
      <c r="V7993" t="s">
        <v>1</v>
      </c>
      <c r="W7993" t="s">
        <v>1</v>
      </c>
      <c r="X7993">
        <v>1</v>
      </c>
      <c r="Y7993" t="s">
        <v>565</v>
      </c>
    </row>
    <row r="7994" spans="1:25">
      <c r="A7994" t="s">
        <v>62</v>
      </c>
      <c r="B7994" t="s">
        <v>75</v>
      </c>
      <c r="C7994">
        <v>2018</v>
      </c>
      <c r="D7994" t="s">
        <v>211</v>
      </c>
      <c r="E7994">
        <v>19200</v>
      </c>
      <c r="F7994">
        <v>199.99999999999901</v>
      </c>
      <c r="G7994">
        <v>100.00000000000099</v>
      </c>
      <c r="H7994">
        <v>19.2</v>
      </c>
      <c r="I7994">
        <f t="shared" si="478"/>
        <v>0.19999999999999901</v>
      </c>
      <c r="J7994">
        <f t="shared" si="479"/>
        <v>0.10000000000000099</v>
      </c>
      <c r="K7994" t="s">
        <v>563</v>
      </c>
      <c r="L7994" t="s">
        <v>563</v>
      </c>
      <c r="M7994" t="s">
        <v>563</v>
      </c>
      <c r="N7994">
        <v>0</v>
      </c>
      <c r="O7994">
        <v>1</v>
      </c>
      <c r="P7994" t="s">
        <v>1</v>
      </c>
      <c r="Q7994" t="s">
        <v>1</v>
      </c>
      <c r="R7994">
        <v>1</v>
      </c>
      <c r="S7994" t="s">
        <v>564</v>
      </c>
      <c r="T7994">
        <v>1</v>
      </c>
      <c r="U7994">
        <v>0</v>
      </c>
      <c r="V7994" t="s">
        <v>1</v>
      </c>
      <c r="W7994" t="s">
        <v>1</v>
      </c>
      <c r="X7994">
        <v>0</v>
      </c>
      <c r="Y7994" t="s">
        <v>1</v>
      </c>
    </row>
    <row r="7995" spans="1:25">
      <c r="A7995" t="s">
        <v>62</v>
      </c>
      <c r="B7995" t="s">
        <v>75</v>
      </c>
      <c r="C7995">
        <v>2018</v>
      </c>
      <c r="D7995" t="s">
        <v>212</v>
      </c>
      <c r="E7995">
        <v>19400</v>
      </c>
      <c r="F7995">
        <v>199.99999999999901</v>
      </c>
      <c r="G7995">
        <v>100.00000000000099</v>
      </c>
      <c r="H7995">
        <v>19.399999999999999</v>
      </c>
      <c r="I7995">
        <f t="shared" si="478"/>
        <v>0.19999999999999901</v>
      </c>
      <c r="J7995">
        <f t="shared" si="479"/>
        <v>0.10000000000000099</v>
      </c>
      <c r="K7995" t="s">
        <v>563</v>
      </c>
      <c r="L7995" t="s">
        <v>563</v>
      </c>
      <c r="M7995" t="s">
        <v>563</v>
      </c>
      <c r="N7995">
        <v>0</v>
      </c>
      <c r="O7995">
        <v>1</v>
      </c>
      <c r="P7995" t="s">
        <v>1</v>
      </c>
      <c r="Q7995" t="s">
        <v>1</v>
      </c>
      <c r="R7995">
        <v>1</v>
      </c>
      <c r="S7995" t="s">
        <v>564</v>
      </c>
      <c r="T7995">
        <v>1</v>
      </c>
      <c r="U7995">
        <v>0</v>
      </c>
      <c r="V7995" t="s">
        <v>1</v>
      </c>
      <c r="W7995" t="s">
        <v>1</v>
      </c>
      <c r="X7995">
        <v>0</v>
      </c>
      <c r="Y7995" t="s">
        <v>1</v>
      </c>
    </row>
    <row r="7996" spans="1:25">
      <c r="A7996" t="s">
        <v>62</v>
      </c>
      <c r="B7996" t="s">
        <v>75</v>
      </c>
      <c r="C7996">
        <v>2018</v>
      </c>
      <c r="D7996" t="s">
        <v>213</v>
      </c>
      <c r="E7996">
        <v>19600</v>
      </c>
      <c r="F7996">
        <v>100.00000000000099</v>
      </c>
      <c r="G7996">
        <v>99.999999999997897</v>
      </c>
      <c r="H7996">
        <v>19.600000000000001</v>
      </c>
      <c r="I7996">
        <f t="shared" si="478"/>
        <v>0.10000000000000099</v>
      </c>
      <c r="J7996">
        <f t="shared" si="479"/>
        <v>9.9999999999997896E-2</v>
      </c>
      <c r="K7996" t="s">
        <v>563</v>
      </c>
      <c r="L7996" t="s">
        <v>563</v>
      </c>
      <c r="M7996" t="s">
        <v>563</v>
      </c>
      <c r="N7996">
        <v>0</v>
      </c>
      <c r="O7996">
        <v>1</v>
      </c>
      <c r="P7996" t="s">
        <v>1</v>
      </c>
      <c r="Q7996" t="s">
        <v>1</v>
      </c>
      <c r="R7996">
        <v>1</v>
      </c>
      <c r="S7996" t="s">
        <v>564</v>
      </c>
      <c r="T7996">
        <v>1</v>
      </c>
      <c r="U7996">
        <v>0</v>
      </c>
      <c r="V7996" t="s">
        <v>1</v>
      </c>
      <c r="W7996" t="s">
        <v>1</v>
      </c>
      <c r="X7996">
        <v>0</v>
      </c>
      <c r="Y7996" t="s">
        <v>1</v>
      </c>
    </row>
    <row r="7997" spans="1:25">
      <c r="A7997" t="s">
        <v>62</v>
      </c>
      <c r="B7997" t="s">
        <v>75</v>
      </c>
      <c r="C7997">
        <v>2018</v>
      </c>
      <c r="D7997" t="s">
        <v>214</v>
      </c>
      <c r="E7997">
        <v>20250</v>
      </c>
      <c r="F7997">
        <v>50.000000000000703</v>
      </c>
      <c r="G7997">
        <v>50.000000000000703</v>
      </c>
      <c r="H7997">
        <v>20.25</v>
      </c>
      <c r="I7997">
        <f t="shared" si="478"/>
        <v>5.0000000000000704E-2</v>
      </c>
      <c r="J7997">
        <f t="shared" si="479"/>
        <v>5.0000000000000704E-2</v>
      </c>
      <c r="K7997" t="s">
        <v>563</v>
      </c>
      <c r="L7997" t="s">
        <v>563</v>
      </c>
      <c r="M7997" t="s">
        <v>563</v>
      </c>
      <c r="N7997">
        <v>0</v>
      </c>
      <c r="O7997">
        <v>1</v>
      </c>
      <c r="P7997" t="s">
        <v>1</v>
      </c>
      <c r="Q7997" t="s">
        <v>1</v>
      </c>
      <c r="R7997">
        <v>1</v>
      </c>
      <c r="S7997" t="s">
        <v>564</v>
      </c>
      <c r="T7997">
        <v>1</v>
      </c>
      <c r="U7997">
        <v>0</v>
      </c>
      <c r="V7997" t="s">
        <v>1</v>
      </c>
      <c r="W7997" t="s">
        <v>1</v>
      </c>
      <c r="X7997">
        <v>0</v>
      </c>
      <c r="Y7997" t="s">
        <v>1</v>
      </c>
    </row>
    <row r="7998" spans="1:25">
      <c r="A7998" t="s">
        <v>62</v>
      </c>
      <c r="B7998" t="s">
        <v>75</v>
      </c>
      <c r="C7998">
        <v>2018</v>
      </c>
      <c r="D7998" t="s">
        <v>215</v>
      </c>
      <c r="E7998">
        <v>20450</v>
      </c>
      <c r="F7998">
        <v>50.000000000000703</v>
      </c>
      <c r="G7998">
        <v>50.000000000000703</v>
      </c>
      <c r="H7998">
        <v>20.45</v>
      </c>
      <c r="I7998">
        <f t="shared" si="478"/>
        <v>5.0000000000000704E-2</v>
      </c>
      <c r="J7998">
        <f t="shared" si="479"/>
        <v>5.0000000000000704E-2</v>
      </c>
      <c r="K7998" t="s">
        <v>563</v>
      </c>
      <c r="L7998" t="s">
        <v>563</v>
      </c>
      <c r="M7998" t="s">
        <v>563</v>
      </c>
      <c r="N7998">
        <v>0</v>
      </c>
      <c r="O7998">
        <v>1</v>
      </c>
      <c r="P7998" t="s">
        <v>1</v>
      </c>
      <c r="Q7998" t="s">
        <v>1</v>
      </c>
      <c r="R7998">
        <v>1</v>
      </c>
      <c r="S7998" t="s">
        <v>564</v>
      </c>
      <c r="T7998">
        <v>1</v>
      </c>
      <c r="U7998">
        <v>0</v>
      </c>
      <c r="V7998" t="s">
        <v>1</v>
      </c>
      <c r="W7998" t="s">
        <v>1</v>
      </c>
      <c r="X7998">
        <v>0</v>
      </c>
      <c r="Y7998" t="s">
        <v>1</v>
      </c>
    </row>
    <row r="7999" spans="1:25">
      <c r="A7999" t="s">
        <v>62</v>
      </c>
      <c r="B7999" t="s">
        <v>75</v>
      </c>
      <c r="C7999">
        <v>2018</v>
      </c>
      <c r="D7999" t="s">
        <v>216</v>
      </c>
      <c r="E7999">
        <v>20800</v>
      </c>
      <c r="F7999">
        <v>50.000000000000703</v>
      </c>
      <c r="G7999">
        <v>99.999999999997897</v>
      </c>
      <c r="H7999">
        <v>20.8</v>
      </c>
      <c r="I7999">
        <f t="shared" si="478"/>
        <v>5.0000000000000704E-2</v>
      </c>
      <c r="J7999">
        <f t="shared" si="479"/>
        <v>9.9999999999997896E-2</v>
      </c>
      <c r="K7999" t="s">
        <v>563</v>
      </c>
      <c r="L7999" t="s">
        <v>563</v>
      </c>
      <c r="M7999" t="s">
        <v>563</v>
      </c>
      <c r="N7999">
        <v>0</v>
      </c>
      <c r="O7999">
        <v>1</v>
      </c>
      <c r="P7999" t="s">
        <v>1</v>
      </c>
      <c r="Q7999" t="s">
        <v>1</v>
      </c>
      <c r="R7999">
        <v>1</v>
      </c>
      <c r="S7999" t="s">
        <v>564</v>
      </c>
      <c r="T7999">
        <v>1</v>
      </c>
      <c r="U7999">
        <v>0</v>
      </c>
      <c r="V7999" t="s">
        <v>1</v>
      </c>
      <c r="W7999" t="s">
        <v>1</v>
      </c>
      <c r="X7999">
        <v>0</v>
      </c>
      <c r="Y7999" t="s">
        <v>1</v>
      </c>
    </row>
    <row r="8000" spans="1:25">
      <c r="A8000" t="s">
        <v>62</v>
      </c>
      <c r="B8000" t="s">
        <v>75</v>
      </c>
      <c r="C8000">
        <v>2018</v>
      </c>
      <c r="D8000" t="s">
        <v>217</v>
      </c>
      <c r="E8000">
        <v>21500</v>
      </c>
      <c r="F8000">
        <v>1100</v>
      </c>
      <c r="G8000">
        <v>899.99999999999898</v>
      </c>
      <c r="H8000">
        <v>21.5</v>
      </c>
      <c r="I8000">
        <f t="shared" si="478"/>
        <v>1.1000000000000001</v>
      </c>
      <c r="J8000">
        <f t="shared" si="479"/>
        <v>0.89999999999999902</v>
      </c>
      <c r="K8000" t="s">
        <v>563</v>
      </c>
      <c r="L8000" t="s">
        <v>563</v>
      </c>
      <c r="M8000" t="s">
        <v>563</v>
      </c>
      <c r="N8000">
        <v>0</v>
      </c>
      <c r="O8000">
        <v>1</v>
      </c>
      <c r="P8000" t="s">
        <v>1</v>
      </c>
      <c r="Q8000" t="s">
        <v>1</v>
      </c>
      <c r="R8000">
        <v>1</v>
      </c>
      <c r="S8000" t="s">
        <v>564</v>
      </c>
      <c r="T8000">
        <v>1</v>
      </c>
      <c r="U8000">
        <v>0</v>
      </c>
      <c r="V8000" t="s">
        <v>1</v>
      </c>
      <c r="W8000" t="s">
        <v>1</v>
      </c>
      <c r="X8000">
        <v>0</v>
      </c>
      <c r="Y8000" t="s">
        <v>1</v>
      </c>
    </row>
    <row r="8001" spans="1:25">
      <c r="A8001" t="s">
        <v>62</v>
      </c>
      <c r="B8001" t="s">
        <v>75</v>
      </c>
      <c r="C8001">
        <v>2018</v>
      </c>
      <c r="D8001" t="s">
        <v>218</v>
      </c>
      <c r="E8001">
        <v>24000</v>
      </c>
      <c r="F8001">
        <v>969.99999999999898</v>
      </c>
      <c r="G8001">
        <v>4100</v>
      </c>
      <c r="H8001">
        <v>24</v>
      </c>
      <c r="I8001">
        <f t="shared" si="478"/>
        <v>0.96999999999999897</v>
      </c>
      <c r="J8001">
        <f t="shared" si="479"/>
        <v>4.0999999999999996</v>
      </c>
      <c r="K8001" t="s">
        <v>563</v>
      </c>
      <c r="L8001" t="s">
        <v>563</v>
      </c>
      <c r="M8001" t="s">
        <v>563</v>
      </c>
      <c r="N8001">
        <v>0</v>
      </c>
      <c r="O8001">
        <v>1</v>
      </c>
      <c r="P8001" t="s">
        <v>1</v>
      </c>
      <c r="Q8001" t="s">
        <v>1</v>
      </c>
      <c r="R8001">
        <v>1</v>
      </c>
      <c r="S8001" t="s">
        <v>564</v>
      </c>
      <c r="T8001">
        <v>1</v>
      </c>
      <c r="U8001">
        <v>0</v>
      </c>
      <c r="V8001" t="s">
        <v>1</v>
      </c>
      <c r="W8001" t="s">
        <v>1</v>
      </c>
      <c r="X8001">
        <v>0</v>
      </c>
      <c r="Y8001" t="s">
        <v>1</v>
      </c>
    </row>
    <row r="8002" spans="1:25">
      <c r="A8002" t="s">
        <v>62</v>
      </c>
      <c r="B8002" t="s">
        <v>75</v>
      </c>
      <c r="C8002">
        <v>2018</v>
      </c>
      <c r="D8002" t="s">
        <v>219</v>
      </c>
      <c r="E8002">
        <v>24000</v>
      </c>
      <c r="F8002">
        <v>969.99999999999898</v>
      </c>
      <c r="G8002">
        <v>4100</v>
      </c>
      <c r="H8002">
        <v>24</v>
      </c>
      <c r="I8002">
        <f t="shared" si="478"/>
        <v>0.96999999999999897</v>
      </c>
      <c r="J8002">
        <f t="shared" si="479"/>
        <v>4.0999999999999996</v>
      </c>
      <c r="K8002" t="s">
        <v>563</v>
      </c>
      <c r="L8002" t="s">
        <v>563</v>
      </c>
      <c r="M8002" t="s">
        <v>563</v>
      </c>
      <c r="N8002">
        <v>0</v>
      </c>
      <c r="O8002">
        <v>1</v>
      </c>
      <c r="P8002" t="s">
        <v>1</v>
      </c>
      <c r="Q8002" t="s">
        <v>1</v>
      </c>
      <c r="R8002">
        <v>1</v>
      </c>
      <c r="S8002" t="s">
        <v>564</v>
      </c>
      <c r="T8002">
        <v>1</v>
      </c>
      <c r="U8002">
        <v>0</v>
      </c>
      <c r="V8002" t="s">
        <v>1</v>
      </c>
      <c r="W8002" t="s">
        <v>1</v>
      </c>
      <c r="X8002">
        <v>0</v>
      </c>
      <c r="Y8002" t="s">
        <v>1</v>
      </c>
    </row>
    <row r="8003" spans="1:25">
      <c r="A8003" t="s">
        <v>62</v>
      </c>
      <c r="B8003" t="s">
        <v>75</v>
      </c>
      <c r="C8003">
        <v>2018</v>
      </c>
      <c r="D8003" t="s">
        <v>220</v>
      </c>
      <c r="E8003">
        <v>25000</v>
      </c>
      <c r="F8003">
        <v>1970</v>
      </c>
      <c r="G8003">
        <v>3100</v>
      </c>
      <c r="H8003">
        <v>25</v>
      </c>
      <c r="I8003">
        <f t="shared" si="478"/>
        <v>1.97</v>
      </c>
      <c r="J8003">
        <f t="shared" si="479"/>
        <v>3.1</v>
      </c>
      <c r="K8003" t="s">
        <v>563</v>
      </c>
      <c r="L8003" t="s">
        <v>563</v>
      </c>
      <c r="M8003" t="s">
        <v>563</v>
      </c>
      <c r="N8003">
        <v>0</v>
      </c>
      <c r="O8003">
        <v>1</v>
      </c>
      <c r="P8003" t="s">
        <v>1</v>
      </c>
      <c r="Q8003" t="s">
        <v>1</v>
      </c>
      <c r="R8003">
        <v>1</v>
      </c>
      <c r="S8003" t="s">
        <v>564</v>
      </c>
      <c r="T8003">
        <v>1</v>
      </c>
      <c r="U8003">
        <v>0</v>
      </c>
      <c r="V8003" t="s">
        <v>1</v>
      </c>
      <c r="W8003" t="s">
        <v>1</v>
      </c>
      <c r="X8003">
        <v>0</v>
      </c>
      <c r="Y8003" t="s">
        <v>1</v>
      </c>
    </row>
    <row r="8004" spans="1:25">
      <c r="A8004" t="s">
        <v>62</v>
      </c>
      <c r="B8004" t="s">
        <v>75</v>
      </c>
      <c r="C8004">
        <v>2018</v>
      </c>
      <c r="D8004" t="s">
        <v>221</v>
      </c>
      <c r="E8004">
        <v>25000</v>
      </c>
      <c r="F8004">
        <v>1970</v>
      </c>
      <c r="G8004">
        <v>3100</v>
      </c>
      <c r="H8004">
        <v>25</v>
      </c>
      <c r="I8004">
        <f t="shared" si="478"/>
        <v>1.97</v>
      </c>
      <c r="J8004">
        <f t="shared" si="479"/>
        <v>3.1</v>
      </c>
      <c r="K8004" t="s">
        <v>563</v>
      </c>
      <c r="L8004" t="s">
        <v>563</v>
      </c>
      <c r="M8004" t="s">
        <v>563</v>
      </c>
      <c r="N8004">
        <v>0</v>
      </c>
      <c r="O8004">
        <v>1</v>
      </c>
      <c r="P8004" t="s">
        <v>1</v>
      </c>
      <c r="Q8004" t="s">
        <v>1</v>
      </c>
      <c r="R8004">
        <v>1</v>
      </c>
      <c r="S8004" t="s">
        <v>564</v>
      </c>
      <c r="T8004">
        <v>1</v>
      </c>
      <c r="U8004">
        <v>0</v>
      </c>
      <c r="V8004" t="s">
        <v>1</v>
      </c>
      <c r="W8004" t="s">
        <v>1</v>
      </c>
      <c r="X8004">
        <v>0</v>
      </c>
      <c r="Y8004" t="s">
        <v>1</v>
      </c>
    </row>
    <row r="8005" spans="1:25">
      <c r="A8005" t="s">
        <v>62</v>
      </c>
      <c r="B8005" t="s">
        <v>75</v>
      </c>
      <c r="C8005">
        <v>2018</v>
      </c>
      <c r="D8005" t="s">
        <v>222</v>
      </c>
      <c r="E8005">
        <v>27000</v>
      </c>
      <c r="F8005">
        <v>3970</v>
      </c>
      <c r="G8005">
        <v>1100</v>
      </c>
      <c r="H8005">
        <v>27</v>
      </c>
      <c r="I8005">
        <f t="shared" ref="I8005:I8068" si="488">F8005/1000</f>
        <v>3.97</v>
      </c>
      <c r="J8005">
        <f t="shared" ref="J8005:J8068" si="489">G8005/1000</f>
        <v>1.1000000000000001</v>
      </c>
      <c r="K8005" t="s">
        <v>563</v>
      </c>
      <c r="L8005" t="s">
        <v>563</v>
      </c>
      <c r="M8005" t="s">
        <v>563</v>
      </c>
      <c r="N8005">
        <v>0</v>
      </c>
      <c r="O8005">
        <v>1</v>
      </c>
      <c r="P8005" t="s">
        <v>1</v>
      </c>
      <c r="Q8005" t="s">
        <v>1</v>
      </c>
      <c r="R8005">
        <v>1</v>
      </c>
      <c r="S8005" t="s">
        <v>564</v>
      </c>
      <c r="T8005">
        <v>1</v>
      </c>
      <c r="U8005">
        <v>0</v>
      </c>
      <c r="V8005" t="s">
        <v>1</v>
      </c>
      <c r="W8005" t="s">
        <v>1</v>
      </c>
      <c r="X8005">
        <v>0</v>
      </c>
      <c r="Y8005" t="s">
        <v>1</v>
      </c>
    </row>
    <row r="8006" spans="1:25">
      <c r="A8006" t="s">
        <v>62</v>
      </c>
      <c r="B8006" t="s">
        <v>75</v>
      </c>
      <c r="C8006">
        <v>2018</v>
      </c>
      <c r="D8006" t="s">
        <v>223</v>
      </c>
      <c r="E8006">
        <v>27000</v>
      </c>
      <c r="F8006">
        <v>3970</v>
      </c>
      <c r="G8006">
        <v>1100</v>
      </c>
      <c r="H8006">
        <v>27</v>
      </c>
      <c r="I8006">
        <f t="shared" si="488"/>
        <v>3.97</v>
      </c>
      <c r="J8006">
        <f t="shared" si="489"/>
        <v>1.1000000000000001</v>
      </c>
      <c r="K8006" t="s">
        <v>563</v>
      </c>
      <c r="L8006" t="s">
        <v>563</v>
      </c>
      <c r="M8006" t="s">
        <v>563</v>
      </c>
      <c r="N8006">
        <v>0</v>
      </c>
      <c r="O8006">
        <v>1</v>
      </c>
      <c r="P8006" t="s">
        <v>1</v>
      </c>
      <c r="Q8006" t="s">
        <v>1</v>
      </c>
      <c r="R8006">
        <v>1</v>
      </c>
      <c r="S8006" t="s">
        <v>564</v>
      </c>
      <c r="T8006">
        <v>1</v>
      </c>
      <c r="U8006">
        <v>0</v>
      </c>
      <c r="V8006" t="s">
        <v>1</v>
      </c>
      <c r="W8006" t="s">
        <v>1</v>
      </c>
      <c r="X8006">
        <v>0</v>
      </c>
      <c r="Y8006" t="s">
        <v>1</v>
      </c>
    </row>
    <row r="8007" spans="1:25">
      <c r="A8007" t="s">
        <v>62</v>
      </c>
      <c r="B8007" t="s">
        <v>75</v>
      </c>
      <c r="C8007">
        <v>2018</v>
      </c>
      <c r="D8007" t="s">
        <v>224</v>
      </c>
      <c r="E8007">
        <v>28000</v>
      </c>
      <c r="F8007">
        <v>2000</v>
      </c>
      <c r="G8007">
        <v>2000</v>
      </c>
      <c r="H8007">
        <v>28</v>
      </c>
      <c r="I8007">
        <f t="shared" si="488"/>
        <v>2</v>
      </c>
      <c r="J8007">
        <f t="shared" si="489"/>
        <v>2</v>
      </c>
      <c r="K8007" t="s">
        <v>563</v>
      </c>
      <c r="L8007" t="s">
        <v>563</v>
      </c>
      <c r="M8007" t="s">
        <v>563</v>
      </c>
      <c r="N8007">
        <v>0</v>
      </c>
      <c r="O8007">
        <v>1</v>
      </c>
      <c r="P8007" t="s">
        <v>1</v>
      </c>
      <c r="Q8007" t="s">
        <v>1</v>
      </c>
      <c r="R8007">
        <v>1</v>
      </c>
      <c r="S8007" t="s">
        <v>564</v>
      </c>
      <c r="T8007">
        <v>1</v>
      </c>
      <c r="U8007">
        <v>0</v>
      </c>
      <c r="V8007" t="s">
        <v>1</v>
      </c>
      <c r="W8007" t="s">
        <v>1</v>
      </c>
      <c r="X8007">
        <v>0</v>
      </c>
      <c r="Y8007" t="s">
        <v>1</v>
      </c>
    </row>
    <row r="8008" spans="1:25">
      <c r="A8008" t="s">
        <v>62</v>
      </c>
      <c r="B8008" t="s">
        <v>75</v>
      </c>
      <c r="C8008">
        <v>2018</v>
      </c>
      <c r="D8008" t="s">
        <v>225</v>
      </c>
      <c r="E8008">
        <v>30000</v>
      </c>
      <c r="F8008">
        <v>1900</v>
      </c>
      <c r="G8008">
        <v>3900</v>
      </c>
      <c r="H8008">
        <v>30</v>
      </c>
      <c r="I8008">
        <f t="shared" si="488"/>
        <v>1.9</v>
      </c>
      <c r="J8008">
        <f t="shared" si="489"/>
        <v>3.9</v>
      </c>
      <c r="K8008" t="s">
        <v>563</v>
      </c>
      <c r="L8008" t="s">
        <v>563</v>
      </c>
      <c r="M8008" t="s">
        <v>563</v>
      </c>
      <c r="N8008">
        <v>0</v>
      </c>
      <c r="O8008">
        <v>1</v>
      </c>
      <c r="P8008" t="s">
        <v>1</v>
      </c>
      <c r="Q8008" t="s">
        <v>1</v>
      </c>
      <c r="R8008">
        <v>1</v>
      </c>
      <c r="S8008" t="s">
        <v>564</v>
      </c>
      <c r="T8008">
        <v>1</v>
      </c>
      <c r="U8008">
        <v>0</v>
      </c>
      <c r="V8008" t="s">
        <v>1</v>
      </c>
      <c r="W8008" t="s">
        <v>1</v>
      </c>
      <c r="X8008">
        <v>0</v>
      </c>
      <c r="Y8008" t="s">
        <v>1</v>
      </c>
    </row>
    <row r="8009" spans="1:25">
      <c r="A8009" t="s">
        <v>62</v>
      </c>
      <c r="B8009" t="s">
        <v>75</v>
      </c>
      <c r="C8009">
        <v>2018</v>
      </c>
      <c r="D8009" t="s">
        <v>226</v>
      </c>
      <c r="E8009">
        <v>30000</v>
      </c>
      <c r="F8009">
        <v>1900</v>
      </c>
      <c r="G8009">
        <v>3900</v>
      </c>
      <c r="H8009">
        <v>30</v>
      </c>
      <c r="I8009">
        <f t="shared" si="488"/>
        <v>1.9</v>
      </c>
      <c r="J8009">
        <f t="shared" si="489"/>
        <v>3.9</v>
      </c>
      <c r="K8009" t="s">
        <v>563</v>
      </c>
      <c r="L8009" t="s">
        <v>563</v>
      </c>
      <c r="M8009" t="s">
        <v>563</v>
      </c>
      <c r="N8009">
        <v>0</v>
      </c>
      <c r="O8009">
        <v>1</v>
      </c>
      <c r="P8009" t="s">
        <v>1</v>
      </c>
      <c r="Q8009" t="s">
        <v>1</v>
      </c>
      <c r="R8009">
        <v>1</v>
      </c>
      <c r="S8009" t="s">
        <v>564</v>
      </c>
      <c r="T8009">
        <v>1</v>
      </c>
      <c r="U8009">
        <v>0</v>
      </c>
      <c r="V8009" t="s">
        <v>1</v>
      </c>
      <c r="W8009" t="s">
        <v>1</v>
      </c>
      <c r="X8009">
        <v>0</v>
      </c>
      <c r="Y8009" t="s">
        <v>1</v>
      </c>
    </row>
    <row r="8010" spans="1:25">
      <c r="A8010" t="s">
        <v>62</v>
      </c>
      <c r="B8010" t="s">
        <v>75</v>
      </c>
      <c r="C8010">
        <v>2018</v>
      </c>
      <c r="D8010" t="s">
        <v>227</v>
      </c>
      <c r="E8010">
        <v>30000</v>
      </c>
      <c r="F8010">
        <v>1900</v>
      </c>
      <c r="G8010">
        <v>3900</v>
      </c>
      <c r="H8010">
        <v>30</v>
      </c>
      <c r="I8010">
        <f t="shared" si="488"/>
        <v>1.9</v>
      </c>
      <c r="J8010">
        <f t="shared" si="489"/>
        <v>3.9</v>
      </c>
      <c r="K8010" t="s">
        <v>563</v>
      </c>
      <c r="L8010" t="s">
        <v>563</v>
      </c>
      <c r="M8010" t="s">
        <v>563</v>
      </c>
      <c r="N8010">
        <v>0</v>
      </c>
      <c r="O8010">
        <v>1</v>
      </c>
      <c r="P8010" t="s">
        <v>1</v>
      </c>
      <c r="Q8010" t="s">
        <v>1</v>
      </c>
      <c r="R8010">
        <v>1</v>
      </c>
      <c r="S8010" t="s">
        <v>564</v>
      </c>
      <c r="T8010">
        <v>1</v>
      </c>
      <c r="U8010">
        <v>0</v>
      </c>
      <c r="V8010" t="s">
        <v>1</v>
      </c>
      <c r="W8010" t="s">
        <v>1</v>
      </c>
      <c r="X8010">
        <v>0</v>
      </c>
      <c r="Y8010" t="s">
        <v>1</v>
      </c>
    </row>
    <row r="8011" spans="1:25">
      <c r="A8011" t="s">
        <v>62</v>
      </c>
      <c r="B8011" t="s">
        <v>75</v>
      </c>
      <c r="C8011">
        <v>2018</v>
      </c>
      <c r="D8011" t="s">
        <v>228</v>
      </c>
      <c r="E8011">
        <v>31000</v>
      </c>
      <c r="F8011">
        <v>2900</v>
      </c>
      <c r="G8011">
        <v>2900</v>
      </c>
      <c r="H8011">
        <v>31</v>
      </c>
      <c r="I8011">
        <f t="shared" si="488"/>
        <v>2.9</v>
      </c>
      <c r="J8011">
        <f t="shared" si="489"/>
        <v>2.9</v>
      </c>
      <c r="K8011" t="s">
        <v>563</v>
      </c>
      <c r="L8011" t="s">
        <v>563</v>
      </c>
      <c r="M8011" t="s">
        <v>563</v>
      </c>
      <c r="N8011">
        <v>0</v>
      </c>
      <c r="O8011">
        <v>1</v>
      </c>
      <c r="P8011" t="s">
        <v>1</v>
      </c>
      <c r="Q8011" t="s">
        <v>1</v>
      </c>
      <c r="R8011">
        <v>1</v>
      </c>
      <c r="S8011" t="s">
        <v>564</v>
      </c>
      <c r="T8011">
        <v>1</v>
      </c>
      <c r="U8011">
        <v>0</v>
      </c>
      <c r="V8011" t="s">
        <v>1</v>
      </c>
      <c r="W8011" t="s">
        <v>1</v>
      </c>
      <c r="X8011">
        <v>0</v>
      </c>
      <c r="Y8011" t="s">
        <v>1</v>
      </c>
    </row>
    <row r="8012" spans="1:25">
      <c r="A8012" t="s">
        <v>62</v>
      </c>
      <c r="B8012" t="s">
        <v>75</v>
      </c>
      <c r="C8012">
        <v>2018</v>
      </c>
      <c r="D8012" t="s">
        <v>229</v>
      </c>
      <c r="E8012">
        <v>31000</v>
      </c>
      <c r="F8012">
        <v>2900</v>
      </c>
      <c r="G8012">
        <v>2900</v>
      </c>
      <c r="H8012">
        <v>31</v>
      </c>
      <c r="I8012">
        <f t="shared" si="488"/>
        <v>2.9</v>
      </c>
      <c r="J8012">
        <f t="shared" si="489"/>
        <v>2.9</v>
      </c>
      <c r="K8012" t="s">
        <v>563</v>
      </c>
      <c r="L8012" t="s">
        <v>563</v>
      </c>
      <c r="M8012" t="s">
        <v>563</v>
      </c>
      <c r="N8012">
        <v>0</v>
      </c>
      <c r="O8012">
        <v>1</v>
      </c>
      <c r="P8012" t="s">
        <v>1</v>
      </c>
      <c r="Q8012" t="s">
        <v>1</v>
      </c>
      <c r="R8012">
        <v>1</v>
      </c>
      <c r="S8012" t="s">
        <v>564</v>
      </c>
      <c r="T8012">
        <v>1</v>
      </c>
      <c r="U8012">
        <v>0</v>
      </c>
      <c r="V8012" t="s">
        <v>1</v>
      </c>
      <c r="W8012" t="s">
        <v>1</v>
      </c>
      <c r="X8012">
        <v>0</v>
      </c>
      <c r="Y8012" t="s">
        <v>1</v>
      </c>
    </row>
    <row r="8013" spans="1:25">
      <c r="A8013" t="s">
        <v>62</v>
      </c>
      <c r="B8013" t="s">
        <v>75</v>
      </c>
      <c r="C8013">
        <v>2018</v>
      </c>
      <c r="D8013" t="s">
        <v>230</v>
      </c>
      <c r="E8013">
        <v>31000</v>
      </c>
      <c r="F8013">
        <v>2900</v>
      </c>
      <c r="G8013">
        <v>2900</v>
      </c>
      <c r="H8013">
        <v>31</v>
      </c>
      <c r="I8013">
        <f t="shared" si="488"/>
        <v>2.9</v>
      </c>
      <c r="J8013">
        <f t="shared" si="489"/>
        <v>2.9</v>
      </c>
      <c r="K8013" t="s">
        <v>563</v>
      </c>
      <c r="L8013" t="s">
        <v>563</v>
      </c>
      <c r="M8013" t="s">
        <v>563</v>
      </c>
      <c r="N8013">
        <v>0</v>
      </c>
      <c r="O8013">
        <v>1</v>
      </c>
      <c r="P8013" t="s">
        <v>1</v>
      </c>
      <c r="Q8013" t="s">
        <v>1</v>
      </c>
      <c r="R8013">
        <v>1</v>
      </c>
      <c r="S8013" t="s">
        <v>564</v>
      </c>
      <c r="T8013">
        <v>1</v>
      </c>
      <c r="U8013">
        <v>0</v>
      </c>
      <c r="V8013" t="s">
        <v>1</v>
      </c>
      <c r="W8013" t="s">
        <v>1</v>
      </c>
      <c r="X8013">
        <v>0</v>
      </c>
      <c r="Y8013" t="s">
        <v>1</v>
      </c>
    </row>
    <row r="8014" spans="1:25">
      <c r="A8014" t="s">
        <v>62</v>
      </c>
      <c r="B8014" t="s">
        <v>75</v>
      </c>
      <c r="C8014">
        <v>2018</v>
      </c>
      <c r="D8014" t="s">
        <v>231</v>
      </c>
      <c r="E8014">
        <v>31000</v>
      </c>
      <c r="F8014">
        <v>2900</v>
      </c>
      <c r="G8014">
        <v>2900</v>
      </c>
      <c r="H8014">
        <v>31</v>
      </c>
      <c r="I8014">
        <f t="shared" si="488"/>
        <v>2.9</v>
      </c>
      <c r="J8014">
        <f t="shared" si="489"/>
        <v>2.9</v>
      </c>
      <c r="K8014" t="s">
        <v>563</v>
      </c>
      <c r="L8014" t="s">
        <v>563</v>
      </c>
      <c r="M8014" t="s">
        <v>563</v>
      </c>
      <c r="N8014">
        <v>0</v>
      </c>
      <c r="O8014">
        <v>1</v>
      </c>
      <c r="P8014" t="s">
        <v>1</v>
      </c>
      <c r="Q8014" t="s">
        <v>1</v>
      </c>
      <c r="R8014">
        <v>1</v>
      </c>
      <c r="S8014" t="s">
        <v>564</v>
      </c>
      <c r="T8014">
        <v>1</v>
      </c>
      <c r="U8014">
        <v>0</v>
      </c>
      <c r="V8014" t="s">
        <v>1</v>
      </c>
      <c r="W8014" t="s">
        <v>1</v>
      </c>
      <c r="X8014">
        <v>0</v>
      </c>
      <c r="Y8014" t="s">
        <v>1</v>
      </c>
    </row>
    <row r="8015" spans="1:25">
      <c r="A8015" t="s">
        <v>62</v>
      </c>
      <c r="B8015" t="s">
        <v>75</v>
      </c>
      <c r="C8015">
        <v>2018</v>
      </c>
      <c r="D8015" t="s">
        <v>232</v>
      </c>
      <c r="E8015">
        <v>32000</v>
      </c>
      <c r="F8015">
        <v>3900</v>
      </c>
      <c r="G8015">
        <v>1900</v>
      </c>
      <c r="H8015">
        <v>32</v>
      </c>
      <c r="I8015">
        <f t="shared" si="488"/>
        <v>3.9</v>
      </c>
      <c r="J8015">
        <f t="shared" si="489"/>
        <v>1.9</v>
      </c>
      <c r="K8015" t="s">
        <v>563</v>
      </c>
      <c r="L8015" t="s">
        <v>563</v>
      </c>
      <c r="M8015" t="s">
        <v>563</v>
      </c>
      <c r="N8015">
        <v>0</v>
      </c>
      <c r="O8015">
        <v>1</v>
      </c>
      <c r="P8015" t="s">
        <v>1</v>
      </c>
      <c r="Q8015" t="s">
        <v>1</v>
      </c>
      <c r="R8015">
        <v>1</v>
      </c>
      <c r="S8015" t="s">
        <v>564</v>
      </c>
      <c r="T8015">
        <v>1</v>
      </c>
      <c r="U8015">
        <v>0</v>
      </c>
      <c r="V8015" t="s">
        <v>1</v>
      </c>
      <c r="W8015" t="s">
        <v>1</v>
      </c>
      <c r="X8015">
        <v>0</v>
      </c>
      <c r="Y8015" t="s">
        <v>1</v>
      </c>
    </row>
    <row r="8016" spans="1:25">
      <c r="A8016" t="s">
        <v>62</v>
      </c>
      <c r="B8016" t="s">
        <v>75</v>
      </c>
      <c r="C8016">
        <v>2018</v>
      </c>
      <c r="D8016" t="s">
        <v>233</v>
      </c>
      <c r="E8016">
        <v>32000</v>
      </c>
      <c r="F8016">
        <v>3900</v>
      </c>
      <c r="G8016">
        <v>1900</v>
      </c>
      <c r="H8016">
        <v>32</v>
      </c>
      <c r="I8016">
        <f t="shared" si="488"/>
        <v>3.9</v>
      </c>
      <c r="J8016">
        <f t="shared" si="489"/>
        <v>1.9</v>
      </c>
      <c r="K8016" t="s">
        <v>563</v>
      </c>
      <c r="L8016" t="s">
        <v>563</v>
      </c>
      <c r="M8016" t="s">
        <v>563</v>
      </c>
      <c r="N8016">
        <v>0</v>
      </c>
      <c r="O8016">
        <v>1</v>
      </c>
      <c r="P8016" t="s">
        <v>1</v>
      </c>
      <c r="Q8016" t="s">
        <v>1</v>
      </c>
      <c r="R8016">
        <v>1</v>
      </c>
      <c r="S8016" t="s">
        <v>564</v>
      </c>
      <c r="T8016">
        <v>1</v>
      </c>
      <c r="U8016">
        <v>0</v>
      </c>
      <c r="V8016" t="s">
        <v>1</v>
      </c>
      <c r="W8016" t="s">
        <v>1</v>
      </c>
      <c r="X8016">
        <v>0</v>
      </c>
      <c r="Y8016" t="s">
        <v>1</v>
      </c>
    </row>
    <row r="8017" spans="1:25">
      <c r="A8017" t="s">
        <v>62</v>
      </c>
      <c r="B8017" t="s">
        <v>75</v>
      </c>
      <c r="C8017">
        <v>2018</v>
      </c>
      <c r="D8017" t="s">
        <v>234</v>
      </c>
      <c r="E8017">
        <v>51000</v>
      </c>
      <c r="F8017">
        <v>1000</v>
      </c>
      <c r="G8017">
        <v>2500</v>
      </c>
      <c r="H8017">
        <v>51</v>
      </c>
      <c r="I8017">
        <f t="shared" si="488"/>
        <v>1</v>
      </c>
      <c r="J8017">
        <f t="shared" si="489"/>
        <v>2.5</v>
      </c>
      <c r="K8017" t="s">
        <v>563</v>
      </c>
      <c r="L8017" t="s">
        <v>563</v>
      </c>
      <c r="M8017" t="s">
        <v>563</v>
      </c>
      <c r="N8017">
        <v>0</v>
      </c>
      <c r="O8017">
        <v>1</v>
      </c>
      <c r="P8017" t="s">
        <v>1</v>
      </c>
      <c r="Q8017" t="s">
        <v>1</v>
      </c>
      <c r="R8017">
        <v>1</v>
      </c>
      <c r="S8017" t="s">
        <v>564</v>
      </c>
      <c r="T8017">
        <v>1</v>
      </c>
      <c r="U8017">
        <v>0</v>
      </c>
      <c r="V8017" t="s">
        <v>1</v>
      </c>
      <c r="W8017" t="s">
        <v>1</v>
      </c>
      <c r="X8017">
        <v>0</v>
      </c>
      <c r="Y8017" t="s">
        <v>1</v>
      </c>
    </row>
    <row r="8018" spans="1:25">
      <c r="A8018" t="s">
        <v>62</v>
      </c>
      <c r="B8018" t="s">
        <v>75</v>
      </c>
      <c r="C8018">
        <v>2018</v>
      </c>
      <c r="D8018" t="s">
        <v>235</v>
      </c>
      <c r="E8018">
        <v>51000</v>
      </c>
      <c r="F8018">
        <v>1000</v>
      </c>
      <c r="G8018">
        <v>2500</v>
      </c>
      <c r="H8018">
        <v>51</v>
      </c>
      <c r="I8018">
        <f t="shared" si="488"/>
        <v>1</v>
      </c>
      <c r="J8018">
        <f t="shared" si="489"/>
        <v>2.5</v>
      </c>
      <c r="K8018" t="s">
        <v>563</v>
      </c>
      <c r="L8018" t="s">
        <v>563</v>
      </c>
      <c r="M8018" t="s">
        <v>563</v>
      </c>
      <c r="N8018">
        <v>0</v>
      </c>
      <c r="O8018">
        <v>1</v>
      </c>
      <c r="P8018" t="s">
        <v>1</v>
      </c>
      <c r="Q8018" t="s">
        <v>1</v>
      </c>
      <c r="R8018">
        <v>1</v>
      </c>
      <c r="S8018" t="s">
        <v>564</v>
      </c>
      <c r="T8018">
        <v>1</v>
      </c>
      <c r="U8018">
        <v>0</v>
      </c>
      <c r="V8018" t="s">
        <v>1</v>
      </c>
      <c r="W8018" t="s">
        <v>1</v>
      </c>
      <c r="X8018">
        <v>0</v>
      </c>
      <c r="Y8018" t="s">
        <v>1</v>
      </c>
    </row>
    <row r="8019" spans="1:25">
      <c r="A8019" t="s">
        <v>62</v>
      </c>
      <c r="B8019" t="s">
        <v>75</v>
      </c>
      <c r="C8019">
        <v>2018</v>
      </c>
      <c r="D8019" t="s">
        <v>236</v>
      </c>
      <c r="E8019">
        <v>52000</v>
      </c>
      <c r="F8019">
        <v>2000</v>
      </c>
      <c r="G8019">
        <v>1500</v>
      </c>
      <c r="H8019">
        <v>52</v>
      </c>
      <c r="I8019">
        <f t="shared" si="488"/>
        <v>2</v>
      </c>
      <c r="J8019">
        <f t="shared" si="489"/>
        <v>1.5</v>
      </c>
      <c r="K8019" t="s">
        <v>563</v>
      </c>
      <c r="L8019" t="s">
        <v>563</v>
      </c>
      <c r="M8019" t="s">
        <v>563</v>
      </c>
      <c r="N8019">
        <v>0</v>
      </c>
      <c r="O8019">
        <v>1</v>
      </c>
      <c r="P8019" t="s">
        <v>1</v>
      </c>
      <c r="Q8019" t="s">
        <v>1</v>
      </c>
      <c r="R8019">
        <v>1</v>
      </c>
      <c r="S8019" t="s">
        <v>564</v>
      </c>
      <c r="T8019">
        <v>1</v>
      </c>
      <c r="U8019">
        <v>0</v>
      </c>
      <c r="V8019" t="s">
        <v>1</v>
      </c>
      <c r="W8019" t="s">
        <v>1</v>
      </c>
      <c r="X8019">
        <v>0</v>
      </c>
      <c r="Y8019" t="s">
        <v>1</v>
      </c>
    </row>
    <row r="8020" spans="1:25">
      <c r="A8020" t="s">
        <v>62</v>
      </c>
      <c r="B8020" t="s">
        <v>75</v>
      </c>
      <c r="C8020">
        <v>2018</v>
      </c>
      <c r="D8020" t="s">
        <v>237</v>
      </c>
      <c r="E8020">
        <v>52000</v>
      </c>
      <c r="F8020">
        <v>2000</v>
      </c>
      <c r="G8020">
        <v>1500</v>
      </c>
      <c r="H8020">
        <v>52</v>
      </c>
      <c r="I8020">
        <f t="shared" si="488"/>
        <v>2</v>
      </c>
      <c r="J8020">
        <f t="shared" si="489"/>
        <v>1.5</v>
      </c>
      <c r="K8020" t="s">
        <v>563</v>
      </c>
      <c r="L8020" t="s">
        <v>563</v>
      </c>
      <c r="M8020" t="s">
        <v>563</v>
      </c>
      <c r="N8020">
        <v>0</v>
      </c>
      <c r="O8020">
        <v>1</v>
      </c>
      <c r="P8020" t="s">
        <v>1</v>
      </c>
      <c r="Q8020" t="s">
        <v>1</v>
      </c>
      <c r="R8020">
        <v>1</v>
      </c>
      <c r="S8020" t="s">
        <v>564</v>
      </c>
      <c r="T8020">
        <v>1</v>
      </c>
      <c r="U8020">
        <v>0</v>
      </c>
      <c r="V8020" t="s">
        <v>1</v>
      </c>
      <c r="W8020" t="s">
        <v>1</v>
      </c>
      <c r="X8020">
        <v>0</v>
      </c>
      <c r="Y8020" t="s">
        <v>1</v>
      </c>
    </row>
    <row r="8021" spans="1:25">
      <c r="A8021" t="s">
        <v>62</v>
      </c>
      <c r="B8021" t="s">
        <v>75</v>
      </c>
      <c r="C8021">
        <v>2018</v>
      </c>
      <c r="D8021" t="s">
        <v>238</v>
      </c>
      <c r="E8021">
        <v>52000</v>
      </c>
      <c r="F8021">
        <v>2000</v>
      </c>
      <c r="G8021">
        <v>1500</v>
      </c>
      <c r="H8021">
        <v>52</v>
      </c>
      <c r="I8021">
        <f t="shared" si="488"/>
        <v>2</v>
      </c>
      <c r="J8021">
        <f t="shared" si="489"/>
        <v>1.5</v>
      </c>
      <c r="K8021" t="s">
        <v>563</v>
      </c>
      <c r="L8021" t="s">
        <v>563</v>
      </c>
      <c r="M8021" t="s">
        <v>563</v>
      </c>
      <c r="N8021">
        <v>0</v>
      </c>
      <c r="O8021">
        <v>1</v>
      </c>
      <c r="P8021" t="s">
        <v>1</v>
      </c>
      <c r="Q8021" t="s">
        <v>1</v>
      </c>
      <c r="R8021">
        <v>1</v>
      </c>
      <c r="S8021" t="s">
        <v>564</v>
      </c>
      <c r="T8021">
        <v>1</v>
      </c>
      <c r="U8021">
        <v>0</v>
      </c>
      <c r="V8021" t="s">
        <v>1</v>
      </c>
      <c r="W8021" t="s">
        <v>1</v>
      </c>
      <c r="X8021">
        <v>0</v>
      </c>
      <c r="Y8021" t="s">
        <v>1</v>
      </c>
    </row>
    <row r="8022" spans="1:25">
      <c r="A8022" t="s">
        <v>62</v>
      </c>
      <c r="B8022" t="s">
        <v>75</v>
      </c>
      <c r="C8022">
        <v>2018</v>
      </c>
      <c r="D8022" t="s">
        <v>239</v>
      </c>
      <c r="E8022">
        <v>52000</v>
      </c>
      <c r="F8022">
        <v>2000</v>
      </c>
      <c r="G8022">
        <v>1500</v>
      </c>
      <c r="H8022">
        <v>52</v>
      </c>
      <c r="I8022">
        <f t="shared" si="488"/>
        <v>2</v>
      </c>
      <c r="J8022">
        <f t="shared" si="489"/>
        <v>1.5</v>
      </c>
      <c r="K8022" t="s">
        <v>563</v>
      </c>
      <c r="L8022" t="s">
        <v>563</v>
      </c>
      <c r="M8022" t="s">
        <v>563</v>
      </c>
      <c r="N8022">
        <v>0</v>
      </c>
      <c r="O8022">
        <v>1</v>
      </c>
      <c r="P8022" t="s">
        <v>1</v>
      </c>
      <c r="Q8022" t="s">
        <v>1</v>
      </c>
      <c r="R8022">
        <v>1</v>
      </c>
      <c r="S8022" t="s">
        <v>564</v>
      </c>
      <c r="T8022">
        <v>1</v>
      </c>
      <c r="U8022">
        <v>0</v>
      </c>
      <c r="V8022" t="s">
        <v>1</v>
      </c>
      <c r="W8022" t="s">
        <v>1</v>
      </c>
      <c r="X8022">
        <v>0</v>
      </c>
      <c r="Y8022" t="s">
        <v>1</v>
      </c>
    </row>
    <row r="8023" spans="1:25">
      <c r="A8023" t="s">
        <v>62</v>
      </c>
      <c r="B8023" t="s">
        <v>75</v>
      </c>
      <c r="C8023">
        <v>2018</v>
      </c>
      <c r="D8023" t="s">
        <v>240</v>
      </c>
      <c r="E8023">
        <v>53000</v>
      </c>
      <c r="F8023">
        <v>3000</v>
      </c>
      <c r="G8023">
        <v>500</v>
      </c>
      <c r="H8023">
        <v>53</v>
      </c>
      <c r="I8023">
        <f t="shared" si="488"/>
        <v>3</v>
      </c>
      <c r="J8023">
        <f t="shared" si="489"/>
        <v>0.5</v>
      </c>
      <c r="K8023" t="s">
        <v>563</v>
      </c>
      <c r="L8023" t="s">
        <v>563</v>
      </c>
      <c r="M8023" t="s">
        <v>563</v>
      </c>
      <c r="N8023">
        <v>0</v>
      </c>
      <c r="O8023">
        <v>1</v>
      </c>
      <c r="P8023" t="s">
        <v>1</v>
      </c>
      <c r="Q8023" t="s">
        <v>1</v>
      </c>
      <c r="R8023">
        <v>1</v>
      </c>
      <c r="S8023" t="s">
        <v>564</v>
      </c>
      <c r="T8023">
        <v>1</v>
      </c>
      <c r="U8023">
        <v>0</v>
      </c>
      <c r="V8023" t="s">
        <v>1</v>
      </c>
      <c r="W8023" t="s">
        <v>1</v>
      </c>
      <c r="X8023">
        <v>0</v>
      </c>
      <c r="Y8023" t="s">
        <v>1</v>
      </c>
    </row>
    <row r="8024" spans="1:25">
      <c r="A8024" t="s">
        <v>62</v>
      </c>
      <c r="B8024" t="s">
        <v>75</v>
      </c>
      <c r="C8024">
        <v>2018</v>
      </c>
      <c r="D8024" t="s">
        <v>241</v>
      </c>
      <c r="E8024">
        <v>53000</v>
      </c>
      <c r="F8024">
        <v>3000</v>
      </c>
      <c r="G8024">
        <v>500</v>
      </c>
      <c r="H8024">
        <v>53</v>
      </c>
      <c r="I8024">
        <f t="shared" si="488"/>
        <v>3</v>
      </c>
      <c r="J8024">
        <f t="shared" si="489"/>
        <v>0.5</v>
      </c>
      <c r="K8024" t="s">
        <v>563</v>
      </c>
      <c r="L8024" t="s">
        <v>563</v>
      </c>
      <c r="M8024" t="s">
        <v>563</v>
      </c>
      <c r="N8024">
        <v>0</v>
      </c>
      <c r="O8024">
        <v>1</v>
      </c>
      <c r="P8024" t="s">
        <v>1</v>
      </c>
      <c r="Q8024" t="s">
        <v>1</v>
      </c>
      <c r="R8024">
        <v>1</v>
      </c>
      <c r="S8024" t="s">
        <v>564</v>
      </c>
      <c r="T8024">
        <v>1</v>
      </c>
      <c r="U8024">
        <v>0</v>
      </c>
      <c r="V8024" t="s">
        <v>1</v>
      </c>
      <c r="W8024" t="s">
        <v>1</v>
      </c>
      <c r="X8024">
        <v>0</v>
      </c>
      <c r="Y8024" t="s">
        <v>1</v>
      </c>
    </row>
    <row r="8025" spans="1:25">
      <c r="A8025" t="s">
        <v>62</v>
      </c>
      <c r="B8025" t="s">
        <v>75</v>
      </c>
      <c r="C8025">
        <v>2018</v>
      </c>
      <c r="D8025" t="s">
        <v>242</v>
      </c>
      <c r="E8025">
        <v>53000</v>
      </c>
      <c r="F8025">
        <v>3000</v>
      </c>
      <c r="G8025">
        <v>500</v>
      </c>
      <c r="H8025">
        <v>53</v>
      </c>
      <c r="I8025">
        <f t="shared" si="488"/>
        <v>3</v>
      </c>
      <c r="J8025">
        <f t="shared" si="489"/>
        <v>0.5</v>
      </c>
      <c r="K8025" t="s">
        <v>563</v>
      </c>
      <c r="L8025" t="s">
        <v>563</v>
      </c>
      <c r="M8025" t="s">
        <v>563</v>
      </c>
      <c r="N8025">
        <v>0</v>
      </c>
      <c r="O8025">
        <v>1</v>
      </c>
      <c r="P8025" t="s">
        <v>1</v>
      </c>
      <c r="Q8025" t="s">
        <v>1</v>
      </c>
      <c r="R8025">
        <v>1</v>
      </c>
      <c r="S8025" t="s">
        <v>564</v>
      </c>
      <c r="T8025">
        <v>1</v>
      </c>
      <c r="U8025">
        <v>0</v>
      </c>
      <c r="V8025" t="s">
        <v>1</v>
      </c>
      <c r="W8025" t="s">
        <v>1</v>
      </c>
      <c r="X8025">
        <v>0</v>
      </c>
      <c r="Y8025" t="s">
        <v>1</v>
      </c>
    </row>
    <row r="8026" spans="1:25">
      <c r="A8026" t="s">
        <v>62</v>
      </c>
      <c r="B8026" t="s">
        <v>75</v>
      </c>
      <c r="C8026">
        <v>2018</v>
      </c>
      <c r="D8026" t="s">
        <v>243</v>
      </c>
      <c r="E8026">
        <v>54000</v>
      </c>
      <c r="F8026" s="13">
        <f t="shared" ref="F8026:F8030" si="490">0.0083*E8026^(0.9482)</f>
        <v>254.87888315442507</v>
      </c>
      <c r="G8026">
        <v>2000</v>
      </c>
      <c r="H8026">
        <v>54</v>
      </c>
      <c r="I8026">
        <f t="shared" si="488"/>
        <v>0.25487888315442508</v>
      </c>
      <c r="J8026">
        <f t="shared" si="489"/>
        <v>2</v>
      </c>
      <c r="K8026" t="s">
        <v>563</v>
      </c>
      <c r="L8026" t="s">
        <v>563</v>
      </c>
      <c r="M8026" t="s">
        <v>563</v>
      </c>
      <c r="N8026">
        <v>0</v>
      </c>
      <c r="O8026">
        <v>1</v>
      </c>
      <c r="P8026" t="s">
        <v>1</v>
      </c>
      <c r="Q8026" t="s">
        <v>1</v>
      </c>
      <c r="R8026">
        <v>1</v>
      </c>
      <c r="S8026" t="s">
        <v>564</v>
      </c>
      <c r="T8026">
        <v>1</v>
      </c>
      <c r="U8026">
        <v>0</v>
      </c>
      <c r="V8026" t="s">
        <v>1</v>
      </c>
      <c r="W8026" t="s">
        <v>1</v>
      </c>
      <c r="X8026">
        <v>0</v>
      </c>
      <c r="Y8026" t="s">
        <v>1</v>
      </c>
    </row>
    <row r="8027" spans="1:25">
      <c r="A8027" t="s">
        <v>62</v>
      </c>
      <c r="B8027" t="s">
        <v>75</v>
      </c>
      <c r="C8027">
        <v>2018</v>
      </c>
      <c r="D8027" t="s">
        <v>244</v>
      </c>
      <c r="E8027">
        <v>54000</v>
      </c>
      <c r="F8027" s="13">
        <f t="shared" si="490"/>
        <v>254.87888315442507</v>
      </c>
      <c r="G8027">
        <v>2000</v>
      </c>
      <c r="H8027">
        <v>54</v>
      </c>
      <c r="I8027">
        <f t="shared" si="488"/>
        <v>0.25487888315442508</v>
      </c>
      <c r="J8027">
        <f t="shared" si="489"/>
        <v>2</v>
      </c>
      <c r="K8027" t="s">
        <v>563</v>
      </c>
      <c r="L8027" t="s">
        <v>563</v>
      </c>
      <c r="M8027" t="s">
        <v>563</v>
      </c>
      <c r="N8027">
        <v>0</v>
      </c>
      <c r="O8027">
        <v>1</v>
      </c>
      <c r="P8027" t="s">
        <v>1</v>
      </c>
      <c r="Q8027" t="s">
        <v>1</v>
      </c>
      <c r="R8027">
        <v>1</v>
      </c>
      <c r="S8027" t="s">
        <v>564</v>
      </c>
      <c r="T8027">
        <v>1</v>
      </c>
      <c r="U8027">
        <v>0</v>
      </c>
      <c r="V8027" t="s">
        <v>1</v>
      </c>
      <c r="W8027" t="s">
        <v>1</v>
      </c>
      <c r="X8027">
        <v>0</v>
      </c>
      <c r="Y8027" t="s">
        <v>1</v>
      </c>
    </row>
    <row r="8028" spans="1:25">
      <c r="A8028" t="s">
        <v>62</v>
      </c>
      <c r="B8028" t="s">
        <v>75</v>
      </c>
      <c r="C8028">
        <v>2018</v>
      </c>
      <c r="D8028" t="s">
        <v>245</v>
      </c>
      <c r="E8028">
        <v>54000</v>
      </c>
      <c r="F8028" s="13">
        <f t="shared" si="490"/>
        <v>254.87888315442507</v>
      </c>
      <c r="G8028">
        <v>2000</v>
      </c>
      <c r="H8028">
        <v>54</v>
      </c>
      <c r="I8028">
        <f t="shared" si="488"/>
        <v>0.25487888315442508</v>
      </c>
      <c r="J8028">
        <f t="shared" si="489"/>
        <v>2</v>
      </c>
      <c r="K8028" t="s">
        <v>563</v>
      </c>
      <c r="L8028" t="s">
        <v>563</v>
      </c>
      <c r="M8028" t="s">
        <v>563</v>
      </c>
      <c r="N8028">
        <v>0</v>
      </c>
      <c r="O8028">
        <v>1</v>
      </c>
      <c r="P8028" t="s">
        <v>1</v>
      </c>
      <c r="Q8028" t="s">
        <v>1</v>
      </c>
      <c r="R8028">
        <v>1</v>
      </c>
      <c r="S8028" t="s">
        <v>564</v>
      </c>
      <c r="T8028">
        <v>1</v>
      </c>
      <c r="U8028">
        <v>0</v>
      </c>
      <c r="V8028" t="s">
        <v>1</v>
      </c>
      <c r="W8028" t="s">
        <v>1</v>
      </c>
      <c r="X8028">
        <v>0</v>
      </c>
      <c r="Y8028" t="s">
        <v>1</v>
      </c>
    </row>
    <row r="8029" spans="1:25">
      <c r="A8029" t="s">
        <v>62</v>
      </c>
      <c r="B8029" t="s">
        <v>75</v>
      </c>
      <c r="C8029">
        <v>2018</v>
      </c>
      <c r="D8029" t="s">
        <v>246</v>
      </c>
      <c r="E8029">
        <v>54000</v>
      </c>
      <c r="F8029" s="13">
        <f t="shared" si="490"/>
        <v>254.87888315442507</v>
      </c>
      <c r="G8029">
        <v>2000</v>
      </c>
      <c r="H8029">
        <v>54</v>
      </c>
      <c r="I8029">
        <f t="shared" si="488"/>
        <v>0.25487888315442508</v>
      </c>
      <c r="J8029">
        <f t="shared" si="489"/>
        <v>2</v>
      </c>
      <c r="K8029" t="s">
        <v>563</v>
      </c>
      <c r="L8029" t="s">
        <v>563</v>
      </c>
      <c r="M8029" t="s">
        <v>563</v>
      </c>
      <c r="N8029">
        <v>0</v>
      </c>
      <c r="O8029">
        <v>1</v>
      </c>
      <c r="P8029" t="s">
        <v>1</v>
      </c>
      <c r="Q8029" t="s">
        <v>1</v>
      </c>
      <c r="R8029">
        <v>1</v>
      </c>
      <c r="S8029" t="s">
        <v>564</v>
      </c>
      <c r="T8029">
        <v>1</v>
      </c>
      <c r="U8029">
        <v>0</v>
      </c>
      <c r="V8029" t="s">
        <v>1</v>
      </c>
      <c r="W8029" t="s">
        <v>1</v>
      </c>
      <c r="X8029">
        <v>0</v>
      </c>
      <c r="Y8029" t="s">
        <v>1</v>
      </c>
    </row>
    <row r="8030" spans="1:25">
      <c r="A8030" t="s">
        <v>62</v>
      </c>
      <c r="B8030" t="s">
        <v>75</v>
      </c>
      <c r="C8030">
        <v>2018</v>
      </c>
      <c r="D8030" t="s">
        <v>247</v>
      </c>
      <c r="E8030">
        <v>54000</v>
      </c>
      <c r="F8030" s="13">
        <f t="shared" si="490"/>
        <v>254.87888315442507</v>
      </c>
      <c r="G8030">
        <v>2000</v>
      </c>
      <c r="H8030">
        <v>54</v>
      </c>
      <c r="I8030">
        <f t="shared" si="488"/>
        <v>0.25487888315442508</v>
      </c>
      <c r="J8030">
        <f t="shared" si="489"/>
        <v>2</v>
      </c>
      <c r="K8030" t="s">
        <v>563</v>
      </c>
      <c r="L8030" t="s">
        <v>563</v>
      </c>
      <c r="M8030" t="s">
        <v>563</v>
      </c>
      <c r="N8030">
        <v>0</v>
      </c>
      <c r="O8030">
        <v>1</v>
      </c>
      <c r="P8030" t="s">
        <v>1</v>
      </c>
      <c r="Q8030" t="s">
        <v>1</v>
      </c>
      <c r="R8030">
        <v>1</v>
      </c>
      <c r="S8030" t="s">
        <v>564</v>
      </c>
      <c r="T8030">
        <v>1</v>
      </c>
      <c r="U8030">
        <v>0</v>
      </c>
      <c r="V8030" t="s">
        <v>1</v>
      </c>
      <c r="W8030" t="s">
        <v>1</v>
      </c>
      <c r="X8030">
        <v>0</v>
      </c>
      <c r="Y8030" t="s">
        <v>1</v>
      </c>
    </row>
    <row r="8031" spans="1:25">
      <c r="A8031" t="s">
        <v>62</v>
      </c>
      <c r="B8031" t="s">
        <v>75</v>
      </c>
      <c r="C8031">
        <v>2018</v>
      </c>
      <c r="D8031" t="s">
        <v>248</v>
      </c>
      <c r="E8031">
        <v>55000</v>
      </c>
      <c r="F8031">
        <v>1000</v>
      </c>
      <c r="G8031">
        <v>1000</v>
      </c>
      <c r="H8031">
        <v>55</v>
      </c>
      <c r="I8031">
        <f t="shared" si="488"/>
        <v>1</v>
      </c>
      <c r="J8031">
        <f t="shared" si="489"/>
        <v>1</v>
      </c>
      <c r="K8031" t="s">
        <v>563</v>
      </c>
      <c r="L8031" t="s">
        <v>563</v>
      </c>
      <c r="M8031" t="s">
        <v>563</v>
      </c>
      <c r="N8031">
        <v>0</v>
      </c>
      <c r="O8031">
        <v>1</v>
      </c>
      <c r="P8031" t="s">
        <v>1</v>
      </c>
      <c r="Q8031" t="s">
        <v>1</v>
      </c>
      <c r="R8031">
        <v>1</v>
      </c>
      <c r="S8031" t="s">
        <v>564</v>
      </c>
      <c r="T8031">
        <v>1</v>
      </c>
      <c r="U8031">
        <v>0</v>
      </c>
      <c r="V8031" t="s">
        <v>1</v>
      </c>
      <c r="W8031" t="s">
        <v>1</v>
      </c>
      <c r="X8031">
        <v>0</v>
      </c>
      <c r="Y8031" t="s">
        <v>1</v>
      </c>
    </row>
    <row r="8032" spans="1:25">
      <c r="A8032" t="s">
        <v>62</v>
      </c>
      <c r="B8032" t="s">
        <v>75</v>
      </c>
      <c r="C8032">
        <v>2018</v>
      </c>
      <c r="D8032" t="s">
        <v>249</v>
      </c>
      <c r="E8032">
        <v>55000</v>
      </c>
      <c r="F8032">
        <v>1000</v>
      </c>
      <c r="G8032">
        <v>1000</v>
      </c>
      <c r="H8032">
        <v>55</v>
      </c>
      <c r="I8032">
        <f t="shared" si="488"/>
        <v>1</v>
      </c>
      <c r="J8032">
        <f t="shared" si="489"/>
        <v>1</v>
      </c>
      <c r="K8032" t="s">
        <v>563</v>
      </c>
      <c r="L8032" t="s">
        <v>563</v>
      </c>
      <c r="M8032" t="s">
        <v>563</v>
      </c>
      <c r="N8032">
        <v>0</v>
      </c>
      <c r="O8032">
        <v>1</v>
      </c>
      <c r="P8032" t="s">
        <v>1</v>
      </c>
      <c r="Q8032" t="s">
        <v>1</v>
      </c>
      <c r="R8032">
        <v>1</v>
      </c>
      <c r="S8032" t="s">
        <v>564</v>
      </c>
      <c r="T8032">
        <v>1</v>
      </c>
      <c r="U8032">
        <v>0</v>
      </c>
      <c r="V8032" t="s">
        <v>1</v>
      </c>
      <c r="W8032" t="s">
        <v>1</v>
      </c>
      <c r="X8032">
        <v>0</v>
      </c>
      <c r="Y8032" t="s">
        <v>1</v>
      </c>
    </row>
    <row r="8033" spans="1:25">
      <c r="A8033" t="s">
        <v>62</v>
      </c>
      <c r="B8033" t="s">
        <v>75</v>
      </c>
      <c r="C8033">
        <v>2018</v>
      </c>
      <c r="D8033" t="s">
        <v>250</v>
      </c>
      <c r="E8033">
        <v>55000</v>
      </c>
      <c r="F8033">
        <v>1000</v>
      </c>
      <c r="G8033">
        <v>1000</v>
      </c>
      <c r="H8033">
        <v>55</v>
      </c>
      <c r="I8033">
        <f t="shared" si="488"/>
        <v>1</v>
      </c>
      <c r="J8033">
        <f t="shared" si="489"/>
        <v>1</v>
      </c>
      <c r="K8033" t="s">
        <v>563</v>
      </c>
      <c r="L8033" t="s">
        <v>563</v>
      </c>
      <c r="M8033" t="s">
        <v>563</v>
      </c>
      <c r="N8033">
        <v>0</v>
      </c>
      <c r="O8033">
        <v>1</v>
      </c>
      <c r="P8033" t="s">
        <v>1</v>
      </c>
      <c r="Q8033" t="s">
        <v>1</v>
      </c>
      <c r="R8033">
        <v>1</v>
      </c>
      <c r="S8033" t="s">
        <v>564</v>
      </c>
      <c r="T8033">
        <v>1</v>
      </c>
      <c r="U8033">
        <v>0</v>
      </c>
      <c r="V8033" t="s">
        <v>1</v>
      </c>
      <c r="W8033" t="s">
        <v>1</v>
      </c>
      <c r="X8033">
        <v>0</v>
      </c>
      <c r="Y8033" t="s">
        <v>1</v>
      </c>
    </row>
    <row r="8034" spans="1:25">
      <c r="A8034" t="s">
        <v>62</v>
      </c>
      <c r="B8034" t="s">
        <v>75</v>
      </c>
      <c r="C8034">
        <v>2018</v>
      </c>
      <c r="D8034" t="s">
        <v>251</v>
      </c>
      <c r="E8034">
        <v>55000</v>
      </c>
      <c r="F8034">
        <v>1000</v>
      </c>
      <c r="G8034">
        <v>1000</v>
      </c>
      <c r="H8034">
        <v>55</v>
      </c>
      <c r="I8034">
        <f t="shared" si="488"/>
        <v>1</v>
      </c>
      <c r="J8034">
        <f t="shared" si="489"/>
        <v>1</v>
      </c>
      <c r="K8034" t="s">
        <v>563</v>
      </c>
      <c r="L8034" t="s">
        <v>563</v>
      </c>
      <c r="M8034" t="s">
        <v>563</v>
      </c>
      <c r="N8034">
        <v>0</v>
      </c>
      <c r="O8034">
        <v>1</v>
      </c>
      <c r="P8034" t="s">
        <v>1</v>
      </c>
      <c r="Q8034" t="s">
        <v>1</v>
      </c>
      <c r="R8034">
        <v>1</v>
      </c>
      <c r="S8034" t="s">
        <v>564</v>
      </c>
      <c r="T8034">
        <v>1</v>
      </c>
      <c r="U8034">
        <v>0</v>
      </c>
      <c r="V8034" t="s">
        <v>1</v>
      </c>
      <c r="W8034" t="s">
        <v>1</v>
      </c>
      <c r="X8034">
        <v>0</v>
      </c>
      <c r="Y8034" t="s">
        <v>1</v>
      </c>
    </row>
    <row r="8035" spans="1:25">
      <c r="A8035" t="s">
        <v>62</v>
      </c>
      <c r="B8035" t="s">
        <v>75</v>
      </c>
      <c r="C8035">
        <v>2018</v>
      </c>
      <c r="D8035" t="s">
        <v>252</v>
      </c>
      <c r="E8035">
        <v>56000</v>
      </c>
      <c r="F8035">
        <v>2000</v>
      </c>
      <c r="G8035" s="13">
        <f t="shared" ref="G8035:G8036" si="491">0.0083*E8035^(0.9482)</f>
        <v>263.82137505599917</v>
      </c>
      <c r="H8035">
        <v>56</v>
      </c>
      <c r="I8035">
        <f t="shared" si="488"/>
        <v>2</v>
      </c>
      <c r="J8035">
        <f t="shared" si="489"/>
        <v>0.26382137505599917</v>
      </c>
      <c r="K8035" t="s">
        <v>563</v>
      </c>
      <c r="L8035" t="s">
        <v>563</v>
      </c>
      <c r="M8035" t="s">
        <v>563</v>
      </c>
      <c r="N8035">
        <v>0</v>
      </c>
      <c r="O8035">
        <v>1</v>
      </c>
      <c r="P8035" t="s">
        <v>1</v>
      </c>
      <c r="Q8035" t="s">
        <v>1</v>
      </c>
      <c r="R8035">
        <v>1</v>
      </c>
      <c r="S8035" t="s">
        <v>564</v>
      </c>
      <c r="T8035">
        <v>0</v>
      </c>
      <c r="U8035">
        <v>0</v>
      </c>
      <c r="V8035" t="s">
        <v>1</v>
      </c>
      <c r="W8035" t="s">
        <v>1</v>
      </c>
      <c r="X8035">
        <v>1</v>
      </c>
      <c r="Y8035" t="s">
        <v>565</v>
      </c>
    </row>
    <row r="8036" spans="1:25">
      <c r="A8036" t="s">
        <v>62</v>
      </c>
      <c r="B8036" t="s">
        <v>75</v>
      </c>
      <c r="C8036">
        <v>2018</v>
      </c>
      <c r="D8036" t="s">
        <v>253</v>
      </c>
      <c r="E8036">
        <v>56000</v>
      </c>
      <c r="F8036">
        <v>2000</v>
      </c>
      <c r="G8036" s="13">
        <f t="shared" si="491"/>
        <v>263.82137505599917</v>
      </c>
      <c r="H8036">
        <v>56</v>
      </c>
      <c r="I8036">
        <f t="shared" si="488"/>
        <v>2</v>
      </c>
      <c r="J8036">
        <f t="shared" si="489"/>
        <v>0.26382137505599917</v>
      </c>
      <c r="K8036" t="s">
        <v>563</v>
      </c>
      <c r="L8036" t="s">
        <v>563</v>
      </c>
      <c r="M8036" t="s">
        <v>563</v>
      </c>
      <c r="N8036">
        <v>0</v>
      </c>
      <c r="O8036">
        <v>1</v>
      </c>
      <c r="P8036" t="s">
        <v>1</v>
      </c>
      <c r="Q8036" t="s">
        <v>1</v>
      </c>
      <c r="R8036">
        <v>1</v>
      </c>
      <c r="S8036" t="s">
        <v>564</v>
      </c>
      <c r="T8036">
        <v>0</v>
      </c>
      <c r="U8036">
        <v>0</v>
      </c>
      <c r="V8036" t="s">
        <v>1</v>
      </c>
      <c r="W8036" t="s">
        <v>1</v>
      </c>
      <c r="X8036">
        <v>1</v>
      </c>
      <c r="Y8036" t="s">
        <v>565</v>
      </c>
    </row>
    <row r="8037" spans="1:25">
      <c r="A8037" t="s">
        <v>62</v>
      </c>
      <c r="B8037" t="s">
        <v>75</v>
      </c>
      <c r="C8037">
        <v>2018</v>
      </c>
      <c r="D8037" t="s">
        <v>254</v>
      </c>
      <c r="E8037">
        <v>78000</v>
      </c>
      <c r="F8037">
        <v>5900.00000000001</v>
      </c>
      <c r="G8037">
        <v>5599.99999999999</v>
      </c>
      <c r="H8037">
        <v>78</v>
      </c>
      <c r="I8037">
        <f t="shared" si="488"/>
        <v>5.9000000000000101</v>
      </c>
      <c r="J8037">
        <f t="shared" si="489"/>
        <v>5.5999999999999899</v>
      </c>
      <c r="K8037" t="s">
        <v>563</v>
      </c>
      <c r="L8037" t="s">
        <v>563</v>
      </c>
      <c r="M8037" t="s">
        <v>563</v>
      </c>
      <c r="N8037">
        <v>0</v>
      </c>
      <c r="O8037">
        <v>1</v>
      </c>
      <c r="P8037" t="s">
        <v>1</v>
      </c>
      <c r="Q8037" t="s">
        <v>1</v>
      </c>
      <c r="R8037">
        <v>1</v>
      </c>
      <c r="S8037" t="s">
        <v>564</v>
      </c>
      <c r="T8037">
        <v>1</v>
      </c>
      <c r="U8037">
        <v>0</v>
      </c>
      <c r="V8037" t="s">
        <v>1</v>
      </c>
      <c r="W8037" t="s">
        <v>1</v>
      </c>
      <c r="X8037">
        <v>0</v>
      </c>
      <c r="Y8037" t="s">
        <v>1</v>
      </c>
    </row>
    <row r="8038" spans="1:25">
      <c r="A8038" t="s">
        <v>62</v>
      </c>
      <c r="B8038" t="s">
        <v>75</v>
      </c>
      <c r="C8038">
        <v>2018</v>
      </c>
      <c r="D8038" t="s">
        <v>255</v>
      </c>
      <c r="E8038">
        <v>81000</v>
      </c>
      <c r="F8038">
        <v>9000</v>
      </c>
      <c r="G8038">
        <v>8800</v>
      </c>
      <c r="H8038">
        <v>81</v>
      </c>
      <c r="I8038">
        <f t="shared" si="488"/>
        <v>9</v>
      </c>
      <c r="J8038">
        <f t="shared" si="489"/>
        <v>8.8000000000000007</v>
      </c>
      <c r="K8038" t="s">
        <v>563</v>
      </c>
      <c r="L8038" t="s">
        <v>563</v>
      </c>
      <c r="M8038" t="s">
        <v>563</v>
      </c>
      <c r="N8038">
        <v>0</v>
      </c>
      <c r="O8038">
        <v>1</v>
      </c>
      <c r="P8038" t="s">
        <v>1</v>
      </c>
      <c r="Q8038" t="s">
        <v>1</v>
      </c>
      <c r="R8038">
        <v>1</v>
      </c>
      <c r="S8038" t="s">
        <v>564</v>
      </c>
      <c r="T8038">
        <v>1</v>
      </c>
      <c r="U8038">
        <v>0</v>
      </c>
      <c r="V8038" t="s">
        <v>1</v>
      </c>
      <c r="W8038" t="s">
        <v>1</v>
      </c>
      <c r="X8038">
        <v>0</v>
      </c>
      <c r="Y8038" t="s">
        <v>1</v>
      </c>
    </row>
    <row r="8039" spans="1:25">
      <c r="A8039" t="s">
        <v>62</v>
      </c>
      <c r="B8039" t="s">
        <v>75</v>
      </c>
      <c r="C8039">
        <v>2018</v>
      </c>
      <c r="D8039" t="s">
        <v>256</v>
      </c>
      <c r="E8039">
        <v>85000</v>
      </c>
      <c r="F8039">
        <v>1400.00000000001</v>
      </c>
      <c r="G8039">
        <v>1300</v>
      </c>
      <c r="H8039">
        <v>85</v>
      </c>
      <c r="I8039">
        <f t="shared" si="488"/>
        <v>1.4000000000000099</v>
      </c>
      <c r="J8039">
        <f t="shared" si="489"/>
        <v>1.3</v>
      </c>
      <c r="K8039" t="s">
        <v>563</v>
      </c>
      <c r="L8039" t="s">
        <v>563</v>
      </c>
      <c r="M8039" t="s">
        <v>563</v>
      </c>
      <c r="N8039">
        <v>0</v>
      </c>
      <c r="O8039">
        <v>1</v>
      </c>
      <c r="P8039" t="s">
        <v>1</v>
      </c>
      <c r="Q8039" t="s">
        <v>1</v>
      </c>
      <c r="R8039">
        <v>1</v>
      </c>
      <c r="S8039" t="s">
        <v>564</v>
      </c>
      <c r="T8039">
        <v>1</v>
      </c>
      <c r="U8039">
        <v>0</v>
      </c>
      <c r="V8039" t="s">
        <v>1</v>
      </c>
      <c r="W8039" t="s">
        <v>1</v>
      </c>
      <c r="X8039">
        <v>0</v>
      </c>
      <c r="Y8039" t="s">
        <v>1</v>
      </c>
    </row>
    <row r="8040" spans="1:25">
      <c r="A8040" t="s">
        <v>62</v>
      </c>
      <c r="B8040" t="s">
        <v>75</v>
      </c>
      <c r="C8040">
        <v>2018</v>
      </c>
      <c r="D8040" t="s">
        <v>257</v>
      </c>
      <c r="E8040">
        <v>86000</v>
      </c>
      <c r="F8040">
        <v>2000</v>
      </c>
      <c r="G8040">
        <v>1000</v>
      </c>
      <c r="H8040">
        <v>86</v>
      </c>
      <c r="I8040">
        <f t="shared" si="488"/>
        <v>2</v>
      </c>
      <c r="J8040">
        <f t="shared" si="489"/>
        <v>1</v>
      </c>
      <c r="K8040" t="s">
        <v>563</v>
      </c>
      <c r="L8040" t="s">
        <v>563</v>
      </c>
      <c r="M8040" t="s">
        <v>563</v>
      </c>
      <c r="N8040">
        <v>0</v>
      </c>
      <c r="O8040">
        <v>1</v>
      </c>
      <c r="P8040" t="s">
        <v>1</v>
      </c>
      <c r="Q8040" t="s">
        <v>1</v>
      </c>
      <c r="R8040">
        <v>1</v>
      </c>
      <c r="S8040" t="s">
        <v>564</v>
      </c>
      <c r="T8040">
        <v>1</v>
      </c>
      <c r="U8040">
        <v>0</v>
      </c>
      <c r="V8040" t="s">
        <v>1</v>
      </c>
      <c r="W8040" t="s">
        <v>1</v>
      </c>
      <c r="X8040">
        <v>0</v>
      </c>
      <c r="Y8040" t="s">
        <v>1</v>
      </c>
    </row>
    <row r="8041" spans="1:25">
      <c r="A8041" t="s">
        <v>62</v>
      </c>
      <c r="B8041" t="s">
        <v>75</v>
      </c>
      <c r="C8041">
        <v>2018</v>
      </c>
      <c r="D8041" t="s">
        <v>258</v>
      </c>
      <c r="E8041">
        <v>88000</v>
      </c>
      <c r="F8041">
        <v>1000</v>
      </c>
      <c r="G8041">
        <v>1000</v>
      </c>
      <c r="H8041">
        <v>88</v>
      </c>
      <c r="I8041">
        <f t="shared" si="488"/>
        <v>1</v>
      </c>
      <c r="J8041">
        <f t="shared" si="489"/>
        <v>1</v>
      </c>
      <c r="K8041" t="s">
        <v>563</v>
      </c>
      <c r="L8041" t="s">
        <v>563</v>
      </c>
      <c r="M8041" t="s">
        <v>563</v>
      </c>
      <c r="N8041">
        <v>0</v>
      </c>
      <c r="O8041">
        <v>1</v>
      </c>
      <c r="P8041" t="s">
        <v>1</v>
      </c>
      <c r="Q8041" t="s">
        <v>1</v>
      </c>
      <c r="R8041">
        <v>1</v>
      </c>
      <c r="S8041" t="s">
        <v>564</v>
      </c>
      <c r="T8041">
        <v>1</v>
      </c>
      <c r="U8041">
        <v>0</v>
      </c>
      <c r="V8041" t="s">
        <v>1</v>
      </c>
      <c r="W8041" t="s">
        <v>1</v>
      </c>
      <c r="X8041">
        <v>0</v>
      </c>
      <c r="Y8041" t="s">
        <v>1</v>
      </c>
    </row>
    <row r="8042" spans="1:25">
      <c r="A8042" t="s">
        <v>62</v>
      </c>
      <c r="B8042" t="s">
        <v>75</v>
      </c>
      <c r="C8042">
        <v>2018</v>
      </c>
      <c r="D8042" t="s">
        <v>259</v>
      </c>
      <c r="E8042">
        <v>89500</v>
      </c>
      <c r="F8042">
        <v>1000</v>
      </c>
      <c r="G8042">
        <v>1000</v>
      </c>
      <c r="H8042">
        <v>89.5</v>
      </c>
      <c r="I8042">
        <f t="shared" si="488"/>
        <v>1</v>
      </c>
      <c r="J8042">
        <f t="shared" si="489"/>
        <v>1</v>
      </c>
      <c r="K8042" t="s">
        <v>563</v>
      </c>
      <c r="L8042" t="s">
        <v>563</v>
      </c>
      <c r="M8042" t="s">
        <v>563</v>
      </c>
      <c r="N8042">
        <v>0</v>
      </c>
      <c r="O8042">
        <v>1</v>
      </c>
      <c r="P8042" t="s">
        <v>1</v>
      </c>
      <c r="Q8042" t="s">
        <v>1</v>
      </c>
      <c r="R8042">
        <v>1</v>
      </c>
      <c r="S8042" t="s">
        <v>564</v>
      </c>
      <c r="T8042">
        <v>1</v>
      </c>
      <c r="U8042">
        <v>0</v>
      </c>
      <c r="V8042" t="s">
        <v>1</v>
      </c>
      <c r="W8042" t="s">
        <v>1</v>
      </c>
      <c r="X8042">
        <v>0</v>
      </c>
      <c r="Y8042" t="s">
        <v>1</v>
      </c>
    </row>
    <row r="8043" spans="1:25">
      <c r="A8043" t="s">
        <v>62</v>
      </c>
      <c r="B8043" t="s">
        <v>75</v>
      </c>
      <c r="C8043">
        <v>2018</v>
      </c>
      <c r="D8043" t="s">
        <v>260</v>
      </c>
      <c r="E8043">
        <v>91000</v>
      </c>
      <c r="F8043">
        <v>1000</v>
      </c>
      <c r="G8043">
        <v>1000</v>
      </c>
      <c r="H8043">
        <v>91</v>
      </c>
      <c r="I8043">
        <f t="shared" si="488"/>
        <v>1</v>
      </c>
      <c r="J8043">
        <f t="shared" si="489"/>
        <v>1</v>
      </c>
      <c r="K8043" t="s">
        <v>563</v>
      </c>
      <c r="L8043" t="s">
        <v>563</v>
      </c>
      <c r="M8043" t="s">
        <v>563</v>
      </c>
      <c r="N8043">
        <v>0</v>
      </c>
      <c r="O8043">
        <v>1</v>
      </c>
      <c r="P8043" t="s">
        <v>1</v>
      </c>
      <c r="Q8043" t="s">
        <v>1</v>
      </c>
      <c r="R8043">
        <v>1</v>
      </c>
      <c r="S8043" t="s">
        <v>564</v>
      </c>
      <c r="T8043">
        <v>1</v>
      </c>
      <c r="U8043">
        <v>0</v>
      </c>
      <c r="V8043" t="s">
        <v>1</v>
      </c>
      <c r="W8043" t="s">
        <v>1</v>
      </c>
      <c r="X8043">
        <v>0</v>
      </c>
      <c r="Y8043" t="s">
        <v>1</v>
      </c>
    </row>
    <row r="8044" spans="1:25">
      <c r="A8044" t="s">
        <v>62</v>
      </c>
      <c r="B8044" t="s">
        <v>75</v>
      </c>
      <c r="C8044">
        <v>2018</v>
      </c>
      <c r="D8044" t="s">
        <v>261</v>
      </c>
      <c r="E8044">
        <v>94000</v>
      </c>
      <c r="F8044">
        <v>2000</v>
      </c>
      <c r="G8044">
        <v>2000</v>
      </c>
      <c r="H8044">
        <v>94</v>
      </c>
      <c r="I8044">
        <f t="shared" si="488"/>
        <v>2</v>
      </c>
      <c r="J8044">
        <f t="shared" si="489"/>
        <v>2</v>
      </c>
      <c r="K8044" t="s">
        <v>563</v>
      </c>
      <c r="L8044" t="s">
        <v>563</v>
      </c>
      <c r="M8044" t="s">
        <v>563</v>
      </c>
      <c r="N8044">
        <v>0</v>
      </c>
      <c r="O8044">
        <v>1</v>
      </c>
      <c r="P8044" t="s">
        <v>1</v>
      </c>
      <c r="Q8044" t="s">
        <v>1</v>
      </c>
      <c r="R8044">
        <v>1</v>
      </c>
      <c r="S8044" t="s">
        <v>564</v>
      </c>
      <c r="T8044">
        <v>1</v>
      </c>
      <c r="U8044">
        <v>0</v>
      </c>
      <c r="V8044" t="s">
        <v>1</v>
      </c>
      <c r="W8044" t="s">
        <v>1</v>
      </c>
      <c r="X8044">
        <v>0</v>
      </c>
      <c r="Y8044" t="s">
        <v>1</v>
      </c>
    </row>
    <row r="8045" spans="1:25">
      <c r="A8045" t="s">
        <v>62</v>
      </c>
      <c r="B8045" t="s">
        <v>75</v>
      </c>
      <c r="C8045">
        <v>2018</v>
      </c>
      <c r="D8045" t="s">
        <v>262</v>
      </c>
      <c r="E8045">
        <v>94000</v>
      </c>
      <c r="F8045">
        <v>2000</v>
      </c>
      <c r="G8045">
        <v>2000</v>
      </c>
      <c r="H8045">
        <v>94</v>
      </c>
      <c r="I8045">
        <f t="shared" si="488"/>
        <v>2</v>
      </c>
      <c r="J8045">
        <f t="shared" si="489"/>
        <v>2</v>
      </c>
      <c r="K8045" t="s">
        <v>563</v>
      </c>
      <c r="L8045" t="s">
        <v>563</v>
      </c>
      <c r="M8045" t="s">
        <v>563</v>
      </c>
      <c r="N8045">
        <v>0</v>
      </c>
      <c r="O8045">
        <v>1</v>
      </c>
      <c r="P8045" t="s">
        <v>1</v>
      </c>
      <c r="Q8045" t="s">
        <v>1</v>
      </c>
      <c r="R8045">
        <v>1</v>
      </c>
      <c r="S8045" t="s">
        <v>564</v>
      </c>
      <c r="T8045">
        <v>1</v>
      </c>
      <c r="U8045">
        <v>0</v>
      </c>
      <c r="V8045" t="s">
        <v>1</v>
      </c>
      <c r="W8045" t="s">
        <v>1</v>
      </c>
      <c r="X8045">
        <v>0</v>
      </c>
      <c r="Y8045" t="s">
        <v>1</v>
      </c>
    </row>
    <row r="8046" spans="1:25">
      <c r="A8046" t="s">
        <v>62</v>
      </c>
      <c r="B8046" t="s">
        <v>75</v>
      </c>
      <c r="C8046">
        <v>2018</v>
      </c>
      <c r="D8046" t="s">
        <v>263</v>
      </c>
      <c r="E8046">
        <v>94000</v>
      </c>
      <c r="F8046">
        <v>2000</v>
      </c>
      <c r="G8046">
        <v>2000</v>
      </c>
      <c r="H8046">
        <v>94</v>
      </c>
      <c r="I8046">
        <f t="shared" si="488"/>
        <v>2</v>
      </c>
      <c r="J8046">
        <f t="shared" si="489"/>
        <v>2</v>
      </c>
      <c r="K8046" t="s">
        <v>563</v>
      </c>
      <c r="L8046" t="s">
        <v>563</v>
      </c>
      <c r="M8046" t="s">
        <v>563</v>
      </c>
      <c r="N8046">
        <v>0</v>
      </c>
      <c r="O8046">
        <v>1</v>
      </c>
      <c r="P8046" t="s">
        <v>1</v>
      </c>
      <c r="Q8046" t="s">
        <v>1</v>
      </c>
      <c r="R8046">
        <v>1</v>
      </c>
      <c r="S8046" t="s">
        <v>564</v>
      </c>
      <c r="T8046">
        <v>1</v>
      </c>
      <c r="U8046">
        <v>0</v>
      </c>
      <c r="V8046" t="s">
        <v>1</v>
      </c>
      <c r="W8046" t="s">
        <v>1</v>
      </c>
      <c r="X8046">
        <v>0</v>
      </c>
      <c r="Y8046" t="s">
        <v>1</v>
      </c>
    </row>
    <row r="8047" spans="1:25">
      <c r="A8047" t="s">
        <v>62</v>
      </c>
      <c r="B8047" t="s">
        <v>75</v>
      </c>
      <c r="C8047">
        <v>2018</v>
      </c>
      <c r="D8047" t="s">
        <v>264</v>
      </c>
      <c r="E8047">
        <v>94000</v>
      </c>
      <c r="F8047">
        <v>2000</v>
      </c>
      <c r="G8047">
        <v>2000</v>
      </c>
      <c r="H8047">
        <v>94</v>
      </c>
      <c r="I8047">
        <f t="shared" si="488"/>
        <v>2</v>
      </c>
      <c r="J8047">
        <f t="shared" si="489"/>
        <v>2</v>
      </c>
      <c r="K8047" t="s">
        <v>563</v>
      </c>
      <c r="L8047" t="s">
        <v>563</v>
      </c>
      <c r="M8047" t="s">
        <v>563</v>
      </c>
      <c r="N8047">
        <v>0</v>
      </c>
      <c r="O8047">
        <v>1</v>
      </c>
      <c r="P8047" t="s">
        <v>1</v>
      </c>
      <c r="Q8047" t="s">
        <v>1</v>
      </c>
      <c r="R8047">
        <v>1</v>
      </c>
      <c r="S8047" t="s">
        <v>564</v>
      </c>
      <c r="T8047">
        <v>1</v>
      </c>
      <c r="U8047">
        <v>0</v>
      </c>
      <c r="V8047" t="s">
        <v>1</v>
      </c>
      <c r="W8047" t="s">
        <v>1</v>
      </c>
      <c r="X8047">
        <v>0</v>
      </c>
      <c r="Y8047" t="s">
        <v>1</v>
      </c>
    </row>
    <row r="8048" spans="1:25">
      <c r="A8048" t="s">
        <v>62</v>
      </c>
      <c r="B8048" t="s">
        <v>75</v>
      </c>
      <c r="C8048">
        <v>2018</v>
      </c>
      <c r="D8048" t="s">
        <v>265</v>
      </c>
      <c r="E8048">
        <v>94000</v>
      </c>
      <c r="F8048">
        <v>99.999999999994301</v>
      </c>
      <c r="G8048">
        <v>3000</v>
      </c>
      <c r="H8048">
        <v>94</v>
      </c>
      <c r="I8048">
        <f t="shared" si="488"/>
        <v>9.9999999999994302E-2</v>
      </c>
      <c r="J8048">
        <f t="shared" si="489"/>
        <v>3</v>
      </c>
      <c r="K8048" t="s">
        <v>563</v>
      </c>
      <c r="L8048" t="s">
        <v>563</v>
      </c>
      <c r="M8048" t="s">
        <v>563</v>
      </c>
      <c r="N8048">
        <v>0</v>
      </c>
      <c r="O8048">
        <v>1</v>
      </c>
      <c r="P8048" t="s">
        <v>1</v>
      </c>
      <c r="Q8048" t="s">
        <v>1</v>
      </c>
      <c r="R8048">
        <v>1</v>
      </c>
      <c r="S8048" t="s">
        <v>564</v>
      </c>
      <c r="T8048">
        <v>1</v>
      </c>
      <c r="U8048">
        <v>0</v>
      </c>
      <c r="V8048" t="s">
        <v>1</v>
      </c>
      <c r="W8048" t="s">
        <v>1</v>
      </c>
      <c r="X8048">
        <v>0</v>
      </c>
      <c r="Y8048" t="s">
        <v>1</v>
      </c>
    </row>
    <row r="8049" spans="1:25">
      <c r="A8049" t="s">
        <v>62</v>
      </c>
      <c r="B8049" t="s">
        <v>75</v>
      </c>
      <c r="C8049">
        <v>2018</v>
      </c>
      <c r="D8049" t="s">
        <v>266</v>
      </c>
      <c r="E8049">
        <v>94000</v>
      </c>
      <c r="F8049">
        <v>99.999999999994301</v>
      </c>
      <c r="G8049">
        <v>3000</v>
      </c>
      <c r="H8049">
        <v>94</v>
      </c>
      <c r="I8049">
        <f t="shared" si="488"/>
        <v>9.9999999999994302E-2</v>
      </c>
      <c r="J8049">
        <f t="shared" si="489"/>
        <v>3</v>
      </c>
      <c r="K8049" t="s">
        <v>563</v>
      </c>
      <c r="L8049" t="s">
        <v>563</v>
      </c>
      <c r="M8049" t="s">
        <v>563</v>
      </c>
      <c r="N8049">
        <v>0</v>
      </c>
      <c r="O8049">
        <v>1</v>
      </c>
      <c r="P8049" t="s">
        <v>1</v>
      </c>
      <c r="Q8049" t="s">
        <v>1</v>
      </c>
      <c r="R8049">
        <v>1</v>
      </c>
      <c r="S8049" t="s">
        <v>564</v>
      </c>
      <c r="T8049">
        <v>1</v>
      </c>
      <c r="U8049">
        <v>0</v>
      </c>
      <c r="V8049" t="s">
        <v>1</v>
      </c>
      <c r="W8049" t="s">
        <v>1</v>
      </c>
      <c r="X8049">
        <v>0</v>
      </c>
      <c r="Y8049" t="s">
        <v>1</v>
      </c>
    </row>
    <row r="8050" spans="1:25">
      <c r="A8050" t="s">
        <v>62</v>
      </c>
      <c r="B8050" t="s">
        <v>75</v>
      </c>
      <c r="C8050">
        <v>2018</v>
      </c>
      <c r="D8050" t="s">
        <v>267</v>
      </c>
      <c r="E8050">
        <v>94000</v>
      </c>
      <c r="F8050">
        <v>99.999999999994301</v>
      </c>
      <c r="G8050">
        <v>3000</v>
      </c>
      <c r="H8050">
        <v>94</v>
      </c>
      <c r="I8050">
        <f t="shared" si="488"/>
        <v>9.9999999999994302E-2</v>
      </c>
      <c r="J8050">
        <f t="shared" si="489"/>
        <v>3</v>
      </c>
      <c r="K8050" t="s">
        <v>563</v>
      </c>
      <c r="L8050" t="s">
        <v>563</v>
      </c>
      <c r="M8050" t="s">
        <v>563</v>
      </c>
      <c r="N8050">
        <v>0</v>
      </c>
      <c r="O8050">
        <v>1</v>
      </c>
      <c r="P8050" t="s">
        <v>1</v>
      </c>
      <c r="Q8050" t="s">
        <v>1</v>
      </c>
      <c r="R8050">
        <v>1</v>
      </c>
      <c r="S8050" t="s">
        <v>564</v>
      </c>
      <c r="T8050">
        <v>1</v>
      </c>
      <c r="U8050">
        <v>0</v>
      </c>
      <c r="V8050" t="s">
        <v>1</v>
      </c>
      <c r="W8050" t="s">
        <v>1</v>
      </c>
      <c r="X8050">
        <v>0</v>
      </c>
      <c r="Y8050" t="s">
        <v>1</v>
      </c>
    </row>
    <row r="8051" spans="1:25">
      <c r="A8051" t="s">
        <v>62</v>
      </c>
      <c r="B8051" t="s">
        <v>75</v>
      </c>
      <c r="C8051">
        <v>2018</v>
      </c>
      <c r="D8051" t="s">
        <v>268</v>
      </c>
      <c r="E8051">
        <v>94000</v>
      </c>
      <c r="F8051">
        <v>99.999999999994301</v>
      </c>
      <c r="G8051">
        <v>3000</v>
      </c>
      <c r="H8051">
        <v>94</v>
      </c>
      <c r="I8051">
        <f t="shared" si="488"/>
        <v>9.9999999999994302E-2</v>
      </c>
      <c r="J8051">
        <f t="shared" si="489"/>
        <v>3</v>
      </c>
      <c r="K8051" t="s">
        <v>563</v>
      </c>
      <c r="L8051" t="s">
        <v>563</v>
      </c>
      <c r="M8051" t="s">
        <v>563</v>
      </c>
      <c r="N8051">
        <v>0</v>
      </c>
      <c r="O8051">
        <v>1</v>
      </c>
      <c r="P8051" t="s">
        <v>1</v>
      </c>
      <c r="Q8051" t="s">
        <v>1</v>
      </c>
      <c r="R8051">
        <v>1</v>
      </c>
      <c r="S8051" t="s">
        <v>564</v>
      </c>
      <c r="T8051">
        <v>1</v>
      </c>
      <c r="U8051">
        <v>0</v>
      </c>
      <c r="V8051" t="s">
        <v>1</v>
      </c>
      <c r="W8051" t="s">
        <v>1</v>
      </c>
      <c r="X8051">
        <v>0</v>
      </c>
      <c r="Y8051" t="s">
        <v>1</v>
      </c>
    </row>
    <row r="8052" spans="1:25">
      <c r="A8052" t="s">
        <v>62</v>
      </c>
      <c r="B8052" t="s">
        <v>75</v>
      </c>
      <c r="C8052">
        <v>2018</v>
      </c>
      <c r="D8052" t="s">
        <v>269</v>
      </c>
      <c r="E8052">
        <v>94000</v>
      </c>
      <c r="F8052">
        <v>99.999999999994301</v>
      </c>
      <c r="G8052">
        <v>3000</v>
      </c>
      <c r="H8052">
        <v>94</v>
      </c>
      <c r="I8052">
        <f t="shared" si="488"/>
        <v>9.9999999999994302E-2</v>
      </c>
      <c r="J8052">
        <f t="shared" si="489"/>
        <v>3</v>
      </c>
      <c r="K8052" t="s">
        <v>563</v>
      </c>
      <c r="L8052" t="s">
        <v>563</v>
      </c>
      <c r="M8052" t="s">
        <v>563</v>
      </c>
      <c r="N8052">
        <v>0</v>
      </c>
      <c r="O8052">
        <v>1</v>
      </c>
      <c r="P8052" t="s">
        <v>1</v>
      </c>
      <c r="Q8052" t="s">
        <v>1</v>
      </c>
      <c r="R8052">
        <v>1</v>
      </c>
      <c r="S8052" t="s">
        <v>564</v>
      </c>
      <c r="T8052">
        <v>1</v>
      </c>
      <c r="U8052">
        <v>0</v>
      </c>
      <c r="V8052" t="s">
        <v>1</v>
      </c>
      <c r="W8052" t="s">
        <v>1</v>
      </c>
      <c r="X8052">
        <v>0</v>
      </c>
      <c r="Y8052" t="s">
        <v>1</v>
      </c>
    </row>
    <row r="8053" spans="1:25">
      <c r="A8053" t="s">
        <v>62</v>
      </c>
      <c r="B8053" t="s">
        <v>75</v>
      </c>
      <c r="C8053">
        <v>2018</v>
      </c>
      <c r="D8053" t="s">
        <v>270</v>
      </c>
      <c r="E8053">
        <v>94000</v>
      </c>
      <c r="F8053">
        <v>99.999999999994301</v>
      </c>
      <c r="G8053">
        <v>3000</v>
      </c>
      <c r="H8053">
        <v>94</v>
      </c>
      <c r="I8053">
        <f t="shared" si="488"/>
        <v>9.9999999999994302E-2</v>
      </c>
      <c r="J8053">
        <f t="shared" si="489"/>
        <v>3</v>
      </c>
      <c r="K8053" t="s">
        <v>563</v>
      </c>
      <c r="L8053" t="s">
        <v>563</v>
      </c>
      <c r="M8053" t="s">
        <v>563</v>
      </c>
      <c r="N8053">
        <v>0</v>
      </c>
      <c r="O8053">
        <v>1</v>
      </c>
      <c r="P8053" t="s">
        <v>1</v>
      </c>
      <c r="Q8053" t="s">
        <v>1</v>
      </c>
      <c r="R8053">
        <v>1</v>
      </c>
      <c r="S8053" t="s">
        <v>564</v>
      </c>
      <c r="T8053">
        <v>1</v>
      </c>
      <c r="U8053">
        <v>0</v>
      </c>
      <c r="V8053" t="s">
        <v>1</v>
      </c>
      <c r="W8053" t="s">
        <v>1</v>
      </c>
      <c r="X8053">
        <v>0</v>
      </c>
      <c r="Y8053" t="s">
        <v>1</v>
      </c>
    </row>
    <row r="8054" spans="1:25">
      <c r="A8054" t="s">
        <v>62</v>
      </c>
      <c r="B8054" t="s">
        <v>75</v>
      </c>
      <c r="C8054">
        <v>2018</v>
      </c>
      <c r="D8054" t="s">
        <v>271</v>
      </c>
      <c r="E8054">
        <v>94000</v>
      </c>
      <c r="F8054">
        <v>99.999999999994301</v>
      </c>
      <c r="G8054">
        <v>3000</v>
      </c>
      <c r="H8054">
        <v>94</v>
      </c>
      <c r="I8054">
        <f t="shared" si="488"/>
        <v>9.9999999999994302E-2</v>
      </c>
      <c r="J8054">
        <f t="shared" si="489"/>
        <v>3</v>
      </c>
      <c r="K8054" t="s">
        <v>563</v>
      </c>
      <c r="L8054" t="s">
        <v>563</v>
      </c>
      <c r="M8054" t="s">
        <v>563</v>
      </c>
      <c r="N8054">
        <v>0</v>
      </c>
      <c r="O8054">
        <v>1</v>
      </c>
      <c r="P8054" t="s">
        <v>1</v>
      </c>
      <c r="Q8054" t="s">
        <v>1</v>
      </c>
      <c r="R8054">
        <v>1</v>
      </c>
      <c r="S8054" t="s">
        <v>564</v>
      </c>
      <c r="T8054">
        <v>1</v>
      </c>
      <c r="U8054">
        <v>0</v>
      </c>
      <c r="V8054" t="s">
        <v>1</v>
      </c>
      <c r="W8054" t="s">
        <v>1</v>
      </c>
      <c r="X8054">
        <v>0</v>
      </c>
      <c r="Y8054" t="s">
        <v>1</v>
      </c>
    </row>
    <row r="8055" spans="1:25">
      <c r="A8055" t="s">
        <v>62</v>
      </c>
      <c r="B8055" t="s">
        <v>75</v>
      </c>
      <c r="C8055">
        <v>2018</v>
      </c>
      <c r="D8055" t="s">
        <v>272</v>
      </c>
      <c r="E8055">
        <v>94000</v>
      </c>
      <c r="F8055">
        <v>99.999999999994301</v>
      </c>
      <c r="G8055">
        <v>6000</v>
      </c>
      <c r="H8055">
        <v>94</v>
      </c>
      <c r="I8055">
        <f t="shared" si="488"/>
        <v>9.9999999999994302E-2</v>
      </c>
      <c r="J8055">
        <f t="shared" si="489"/>
        <v>6</v>
      </c>
      <c r="K8055" t="s">
        <v>563</v>
      </c>
      <c r="L8055" t="s">
        <v>563</v>
      </c>
      <c r="M8055" t="s">
        <v>563</v>
      </c>
      <c r="N8055">
        <v>0</v>
      </c>
      <c r="O8055">
        <v>1</v>
      </c>
      <c r="P8055" t="s">
        <v>1</v>
      </c>
      <c r="Q8055" t="s">
        <v>1</v>
      </c>
      <c r="R8055">
        <v>1</v>
      </c>
      <c r="S8055" t="s">
        <v>564</v>
      </c>
      <c r="T8055">
        <v>1</v>
      </c>
      <c r="U8055">
        <v>0</v>
      </c>
      <c r="V8055" t="s">
        <v>1</v>
      </c>
      <c r="W8055" t="s">
        <v>1</v>
      </c>
      <c r="X8055">
        <v>0</v>
      </c>
      <c r="Y8055" t="s">
        <v>1</v>
      </c>
    </row>
    <row r="8056" spans="1:25">
      <c r="A8056" t="s">
        <v>62</v>
      </c>
      <c r="B8056" t="s">
        <v>75</v>
      </c>
      <c r="C8056">
        <v>2018</v>
      </c>
      <c r="D8056" t="s">
        <v>273</v>
      </c>
      <c r="E8056">
        <v>94000</v>
      </c>
      <c r="F8056">
        <v>99.999999999994301</v>
      </c>
      <c r="G8056">
        <v>6000</v>
      </c>
      <c r="H8056">
        <v>94</v>
      </c>
      <c r="I8056">
        <f t="shared" si="488"/>
        <v>9.9999999999994302E-2</v>
      </c>
      <c r="J8056">
        <f t="shared" si="489"/>
        <v>6</v>
      </c>
      <c r="K8056" t="s">
        <v>563</v>
      </c>
      <c r="L8056" t="s">
        <v>563</v>
      </c>
      <c r="M8056" t="s">
        <v>563</v>
      </c>
      <c r="N8056">
        <v>0</v>
      </c>
      <c r="O8056">
        <v>1</v>
      </c>
      <c r="P8056" t="s">
        <v>1</v>
      </c>
      <c r="Q8056" t="s">
        <v>1</v>
      </c>
      <c r="R8056">
        <v>1</v>
      </c>
      <c r="S8056" t="s">
        <v>564</v>
      </c>
      <c r="T8056">
        <v>1</v>
      </c>
      <c r="U8056">
        <v>0</v>
      </c>
      <c r="V8056" t="s">
        <v>1</v>
      </c>
      <c r="W8056" t="s">
        <v>1</v>
      </c>
      <c r="X8056">
        <v>0</v>
      </c>
      <c r="Y8056" t="s">
        <v>1</v>
      </c>
    </row>
    <row r="8057" spans="1:25">
      <c r="A8057" t="s">
        <v>62</v>
      </c>
      <c r="B8057" t="s">
        <v>75</v>
      </c>
      <c r="C8057">
        <v>2018</v>
      </c>
      <c r="D8057" t="s">
        <v>274</v>
      </c>
      <c r="E8057">
        <v>94000</v>
      </c>
      <c r="F8057">
        <v>99.999999999994301</v>
      </c>
      <c r="G8057">
        <v>6000</v>
      </c>
      <c r="H8057">
        <v>94</v>
      </c>
      <c r="I8057">
        <f t="shared" si="488"/>
        <v>9.9999999999994302E-2</v>
      </c>
      <c r="J8057">
        <f t="shared" si="489"/>
        <v>6</v>
      </c>
      <c r="K8057" t="s">
        <v>563</v>
      </c>
      <c r="L8057" t="s">
        <v>563</v>
      </c>
      <c r="M8057" t="s">
        <v>563</v>
      </c>
      <c r="N8057">
        <v>0</v>
      </c>
      <c r="O8057">
        <v>1</v>
      </c>
      <c r="P8057" t="s">
        <v>1</v>
      </c>
      <c r="Q8057" t="s">
        <v>1</v>
      </c>
      <c r="R8057">
        <v>1</v>
      </c>
      <c r="S8057" t="s">
        <v>564</v>
      </c>
      <c r="T8057">
        <v>1</v>
      </c>
      <c r="U8057">
        <v>0</v>
      </c>
      <c r="V8057" t="s">
        <v>1</v>
      </c>
      <c r="W8057" t="s">
        <v>1</v>
      </c>
      <c r="X8057">
        <v>0</v>
      </c>
      <c r="Y8057" t="s">
        <v>1</v>
      </c>
    </row>
    <row r="8058" spans="1:25">
      <c r="A8058" t="s">
        <v>62</v>
      </c>
      <c r="B8058" t="s">
        <v>75</v>
      </c>
      <c r="C8058">
        <v>2018</v>
      </c>
      <c r="D8058" t="s">
        <v>275</v>
      </c>
      <c r="E8058">
        <v>94000</v>
      </c>
      <c r="F8058">
        <v>2000</v>
      </c>
      <c r="G8058">
        <v>2000</v>
      </c>
      <c r="H8058">
        <v>94</v>
      </c>
      <c r="I8058">
        <f t="shared" si="488"/>
        <v>2</v>
      </c>
      <c r="J8058">
        <f t="shared" si="489"/>
        <v>2</v>
      </c>
      <c r="K8058" t="s">
        <v>563</v>
      </c>
      <c r="L8058" t="s">
        <v>563</v>
      </c>
      <c r="M8058" t="s">
        <v>563</v>
      </c>
      <c r="N8058">
        <v>0</v>
      </c>
      <c r="O8058">
        <v>1</v>
      </c>
      <c r="P8058" t="s">
        <v>1</v>
      </c>
      <c r="Q8058" t="s">
        <v>1</v>
      </c>
      <c r="R8058">
        <v>1</v>
      </c>
      <c r="S8058" t="s">
        <v>564</v>
      </c>
      <c r="T8058">
        <v>1</v>
      </c>
      <c r="U8058">
        <v>0</v>
      </c>
      <c r="V8058" t="s">
        <v>1</v>
      </c>
      <c r="W8058" t="s">
        <v>1</v>
      </c>
      <c r="X8058">
        <v>0</v>
      </c>
      <c r="Y8058" t="s">
        <v>1</v>
      </c>
    </row>
    <row r="8059" spans="1:25">
      <c r="A8059" t="s">
        <v>62</v>
      </c>
      <c r="B8059" t="s">
        <v>75</v>
      </c>
      <c r="C8059">
        <v>2018</v>
      </c>
      <c r="D8059" t="s">
        <v>276</v>
      </c>
      <c r="E8059">
        <v>94000</v>
      </c>
      <c r="F8059">
        <v>2000</v>
      </c>
      <c r="G8059">
        <v>2000</v>
      </c>
      <c r="H8059">
        <v>94</v>
      </c>
      <c r="I8059">
        <f t="shared" si="488"/>
        <v>2</v>
      </c>
      <c r="J8059">
        <f t="shared" si="489"/>
        <v>2</v>
      </c>
      <c r="K8059" t="s">
        <v>563</v>
      </c>
      <c r="L8059" t="s">
        <v>563</v>
      </c>
      <c r="M8059" t="s">
        <v>563</v>
      </c>
      <c r="N8059">
        <v>0</v>
      </c>
      <c r="O8059">
        <v>1</v>
      </c>
      <c r="P8059" t="s">
        <v>1</v>
      </c>
      <c r="Q8059" t="s">
        <v>1</v>
      </c>
      <c r="R8059">
        <v>1</v>
      </c>
      <c r="S8059" t="s">
        <v>564</v>
      </c>
      <c r="T8059">
        <v>1</v>
      </c>
      <c r="U8059">
        <v>0</v>
      </c>
      <c r="V8059" t="s">
        <v>1</v>
      </c>
      <c r="W8059" t="s">
        <v>1</v>
      </c>
      <c r="X8059">
        <v>0</v>
      </c>
      <c r="Y8059" t="s">
        <v>1</v>
      </c>
    </row>
    <row r="8060" spans="1:25">
      <c r="A8060" t="s">
        <v>62</v>
      </c>
      <c r="B8060" t="s">
        <v>75</v>
      </c>
      <c r="C8060">
        <v>2018</v>
      </c>
      <c r="D8060" t="s">
        <v>277</v>
      </c>
      <c r="E8060">
        <v>95000</v>
      </c>
      <c r="F8060">
        <v>1000</v>
      </c>
      <c r="G8060">
        <v>1000</v>
      </c>
      <c r="H8060">
        <v>95</v>
      </c>
      <c r="I8060">
        <f t="shared" si="488"/>
        <v>1</v>
      </c>
      <c r="J8060">
        <f t="shared" si="489"/>
        <v>1</v>
      </c>
      <c r="K8060" t="s">
        <v>563</v>
      </c>
      <c r="L8060" t="s">
        <v>563</v>
      </c>
      <c r="M8060" t="s">
        <v>563</v>
      </c>
      <c r="N8060">
        <v>0</v>
      </c>
      <c r="O8060">
        <v>1</v>
      </c>
      <c r="P8060" t="s">
        <v>1</v>
      </c>
      <c r="Q8060" t="s">
        <v>1</v>
      </c>
      <c r="R8060">
        <v>1</v>
      </c>
      <c r="S8060" t="s">
        <v>564</v>
      </c>
      <c r="T8060">
        <v>1</v>
      </c>
      <c r="U8060">
        <v>0</v>
      </c>
      <c r="V8060" t="s">
        <v>1</v>
      </c>
      <c r="W8060" t="s">
        <v>1</v>
      </c>
      <c r="X8060">
        <v>0</v>
      </c>
      <c r="Y8060" t="s">
        <v>1</v>
      </c>
    </row>
    <row r="8061" spans="1:25">
      <c r="A8061" t="s">
        <v>62</v>
      </c>
      <c r="B8061" t="s">
        <v>75</v>
      </c>
      <c r="C8061">
        <v>2018</v>
      </c>
      <c r="D8061" t="s">
        <v>278</v>
      </c>
      <c r="E8061">
        <v>95000</v>
      </c>
      <c r="F8061">
        <v>1500</v>
      </c>
      <c r="G8061">
        <v>2000</v>
      </c>
      <c r="H8061">
        <v>95</v>
      </c>
      <c r="I8061">
        <f t="shared" si="488"/>
        <v>1.5</v>
      </c>
      <c r="J8061">
        <f t="shared" si="489"/>
        <v>2</v>
      </c>
      <c r="K8061" t="s">
        <v>563</v>
      </c>
      <c r="L8061" t="s">
        <v>563</v>
      </c>
      <c r="M8061" t="s">
        <v>563</v>
      </c>
      <c r="N8061">
        <v>0</v>
      </c>
      <c r="O8061">
        <v>1</v>
      </c>
      <c r="P8061" t="s">
        <v>1</v>
      </c>
      <c r="Q8061" t="s">
        <v>1</v>
      </c>
      <c r="R8061">
        <v>1</v>
      </c>
      <c r="S8061" t="s">
        <v>564</v>
      </c>
      <c r="T8061">
        <v>1</v>
      </c>
      <c r="U8061">
        <v>0</v>
      </c>
      <c r="V8061" t="s">
        <v>1</v>
      </c>
      <c r="W8061" t="s">
        <v>1</v>
      </c>
      <c r="X8061">
        <v>0</v>
      </c>
      <c r="Y8061" t="s">
        <v>1</v>
      </c>
    </row>
    <row r="8062" spans="1:25">
      <c r="A8062" t="s">
        <v>62</v>
      </c>
      <c r="B8062" t="s">
        <v>75</v>
      </c>
      <c r="C8062">
        <v>2018</v>
      </c>
      <c r="D8062" t="s">
        <v>279</v>
      </c>
      <c r="E8062">
        <v>95000</v>
      </c>
      <c r="F8062">
        <v>1500</v>
      </c>
      <c r="G8062">
        <v>2000</v>
      </c>
      <c r="H8062">
        <v>95</v>
      </c>
      <c r="I8062">
        <f t="shared" si="488"/>
        <v>1.5</v>
      </c>
      <c r="J8062">
        <f t="shared" si="489"/>
        <v>2</v>
      </c>
      <c r="K8062" t="s">
        <v>563</v>
      </c>
      <c r="L8062" t="s">
        <v>563</v>
      </c>
      <c r="M8062" t="s">
        <v>563</v>
      </c>
      <c r="N8062">
        <v>0</v>
      </c>
      <c r="O8062">
        <v>1</v>
      </c>
      <c r="P8062" t="s">
        <v>1</v>
      </c>
      <c r="Q8062" t="s">
        <v>1</v>
      </c>
      <c r="R8062">
        <v>1</v>
      </c>
      <c r="S8062" t="s">
        <v>564</v>
      </c>
      <c r="T8062">
        <v>1</v>
      </c>
      <c r="U8062">
        <v>0</v>
      </c>
      <c r="V8062" t="s">
        <v>1</v>
      </c>
      <c r="W8062" t="s">
        <v>1</v>
      </c>
      <c r="X8062">
        <v>0</v>
      </c>
      <c r="Y8062" t="s">
        <v>1</v>
      </c>
    </row>
    <row r="8063" spans="1:25">
      <c r="A8063" t="s">
        <v>62</v>
      </c>
      <c r="B8063" t="s">
        <v>75</v>
      </c>
      <c r="C8063">
        <v>2018</v>
      </c>
      <c r="D8063" t="s">
        <v>280</v>
      </c>
      <c r="E8063">
        <v>95000</v>
      </c>
      <c r="F8063">
        <v>1500</v>
      </c>
      <c r="G8063">
        <v>2000</v>
      </c>
      <c r="H8063">
        <v>95</v>
      </c>
      <c r="I8063">
        <f t="shared" si="488"/>
        <v>1.5</v>
      </c>
      <c r="J8063">
        <f t="shared" si="489"/>
        <v>2</v>
      </c>
      <c r="K8063" t="s">
        <v>563</v>
      </c>
      <c r="L8063" t="s">
        <v>563</v>
      </c>
      <c r="M8063" t="s">
        <v>563</v>
      </c>
      <c r="N8063">
        <v>0</v>
      </c>
      <c r="O8063">
        <v>1</v>
      </c>
      <c r="P8063" t="s">
        <v>1</v>
      </c>
      <c r="Q8063" t="s">
        <v>1</v>
      </c>
      <c r="R8063">
        <v>1</v>
      </c>
      <c r="S8063" t="s">
        <v>564</v>
      </c>
      <c r="T8063">
        <v>1</v>
      </c>
      <c r="U8063">
        <v>0</v>
      </c>
      <c r="V8063" t="s">
        <v>1</v>
      </c>
      <c r="W8063" t="s">
        <v>1</v>
      </c>
      <c r="X8063">
        <v>0</v>
      </c>
      <c r="Y8063" t="s">
        <v>1</v>
      </c>
    </row>
    <row r="8064" spans="1:25">
      <c r="A8064" t="s">
        <v>62</v>
      </c>
      <c r="B8064" t="s">
        <v>75</v>
      </c>
      <c r="C8064">
        <v>2018</v>
      </c>
      <c r="D8064" t="s">
        <v>281</v>
      </c>
      <c r="E8064">
        <v>95000</v>
      </c>
      <c r="F8064">
        <v>1099.99999999999</v>
      </c>
      <c r="G8064">
        <v>2000</v>
      </c>
      <c r="H8064">
        <v>95</v>
      </c>
      <c r="I8064">
        <f t="shared" si="488"/>
        <v>1.0999999999999901</v>
      </c>
      <c r="J8064">
        <f t="shared" si="489"/>
        <v>2</v>
      </c>
      <c r="K8064" t="s">
        <v>563</v>
      </c>
      <c r="L8064" t="s">
        <v>563</v>
      </c>
      <c r="M8064" t="s">
        <v>563</v>
      </c>
      <c r="N8064">
        <v>0</v>
      </c>
      <c r="O8064">
        <v>1</v>
      </c>
      <c r="P8064" t="s">
        <v>1</v>
      </c>
      <c r="Q8064" t="s">
        <v>1</v>
      </c>
      <c r="R8064">
        <v>1</v>
      </c>
      <c r="S8064" t="s">
        <v>564</v>
      </c>
      <c r="T8064">
        <v>1</v>
      </c>
      <c r="U8064">
        <v>0</v>
      </c>
      <c r="V8064" t="s">
        <v>1</v>
      </c>
      <c r="W8064" t="s">
        <v>1</v>
      </c>
      <c r="X8064">
        <v>0</v>
      </c>
      <c r="Y8064" t="s">
        <v>1</v>
      </c>
    </row>
    <row r="8065" spans="1:25">
      <c r="A8065" t="s">
        <v>62</v>
      </c>
      <c r="B8065" t="s">
        <v>75</v>
      </c>
      <c r="C8065">
        <v>2018</v>
      </c>
      <c r="D8065" t="s">
        <v>282</v>
      </c>
      <c r="E8065">
        <v>95000</v>
      </c>
      <c r="F8065">
        <v>1099.99999999999</v>
      </c>
      <c r="G8065">
        <v>2000</v>
      </c>
      <c r="H8065">
        <v>95</v>
      </c>
      <c r="I8065">
        <f t="shared" si="488"/>
        <v>1.0999999999999901</v>
      </c>
      <c r="J8065">
        <f t="shared" si="489"/>
        <v>2</v>
      </c>
      <c r="K8065" t="s">
        <v>563</v>
      </c>
      <c r="L8065" t="s">
        <v>563</v>
      </c>
      <c r="M8065" t="s">
        <v>563</v>
      </c>
      <c r="N8065">
        <v>0</v>
      </c>
      <c r="O8065">
        <v>1</v>
      </c>
      <c r="P8065" t="s">
        <v>1</v>
      </c>
      <c r="Q8065" t="s">
        <v>1</v>
      </c>
      <c r="R8065">
        <v>1</v>
      </c>
      <c r="S8065" t="s">
        <v>564</v>
      </c>
      <c r="T8065">
        <v>1</v>
      </c>
      <c r="U8065">
        <v>0</v>
      </c>
      <c r="V8065" t="s">
        <v>1</v>
      </c>
      <c r="W8065" t="s">
        <v>1</v>
      </c>
      <c r="X8065">
        <v>0</v>
      </c>
      <c r="Y8065" t="s">
        <v>1</v>
      </c>
    </row>
    <row r="8066" spans="1:25">
      <c r="A8066" t="s">
        <v>62</v>
      </c>
      <c r="B8066" t="s">
        <v>75</v>
      </c>
      <c r="C8066">
        <v>2018</v>
      </c>
      <c r="D8066" t="s">
        <v>283</v>
      </c>
      <c r="E8066">
        <v>95000</v>
      </c>
      <c r="F8066">
        <v>1099.99999999999</v>
      </c>
      <c r="G8066">
        <v>2000</v>
      </c>
      <c r="H8066">
        <v>95</v>
      </c>
      <c r="I8066">
        <f t="shared" si="488"/>
        <v>1.0999999999999901</v>
      </c>
      <c r="J8066">
        <f t="shared" si="489"/>
        <v>2</v>
      </c>
      <c r="K8066" t="s">
        <v>563</v>
      </c>
      <c r="L8066" t="s">
        <v>563</v>
      </c>
      <c r="M8066" t="s">
        <v>563</v>
      </c>
      <c r="N8066">
        <v>0</v>
      </c>
      <c r="O8066">
        <v>1</v>
      </c>
      <c r="P8066" t="s">
        <v>1</v>
      </c>
      <c r="Q8066" t="s">
        <v>1</v>
      </c>
      <c r="R8066">
        <v>1</v>
      </c>
      <c r="S8066" t="s">
        <v>564</v>
      </c>
      <c r="T8066">
        <v>1</v>
      </c>
      <c r="U8066">
        <v>0</v>
      </c>
      <c r="V8066" t="s">
        <v>1</v>
      </c>
      <c r="W8066" t="s">
        <v>1</v>
      </c>
      <c r="X8066">
        <v>0</v>
      </c>
      <c r="Y8066" t="s">
        <v>1</v>
      </c>
    </row>
    <row r="8067" spans="1:25">
      <c r="A8067" t="s">
        <v>62</v>
      </c>
      <c r="B8067" t="s">
        <v>75</v>
      </c>
      <c r="C8067">
        <v>2018</v>
      </c>
      <c r="D8067" t="s">
        <v>284</v>
      </c>
      <c r="E8067">
        <v>95000</v>
      </c>
      <c r="F8067">
        <v>1099.99999999999</v>
      </c>
      <c r="G8067">
        <v>2000</v>
      </c>
      <c r="H8067">
        <v>95</v>
      </c>
      <c r="I8067">
        <f t="shared" si="488"/>
        <v>1.0999999999999901</v>
      </c>
      <c r="J8067">
        <f t="shared" si="489"/>
        <v>2</v>
      </c>
      <c r="K8067" t="s">
        <v>563</v>
      </c>
      <c r="L8067" t="s">
        <v>563</v>
      </c>
      <c r="M8067" t="s">
        <v>563</v>
      </c>
      <c r="N8067">
        <v>0</v>
      </c>
      <c r="O8067">
        <v>1</v>
      </c>
      <c r="P8067" t="s">
        <v>1</v>
      </c>
      <c r="Q8067" t="s">
        <v>1</v>
      </c>
      <c r="R8067">
        <v>1</v>
      </c>
      <c r="S8067" t="s">
        <v>564</v>
      </c>
      <c r="T8067">
        <v>1</v>
      </c>
      <c r="U8067">
        <v>0</v>
      </c>
      <c r="V8067" t="s">
        <v>1</v>
      </c>
      <c r="W8067" t="s">
        <v>1</v>
      </c>
      <c r="X8067">
        <v>0</v>
      </c>
      <c r="Y8067" t="s">
        <v>1</v>
      </c>
    </row>
    <row r="8068" spans="1:25">
      <c r="A8068" t="s">
        <v>62</v>
      </c>
      <c r="B8068" t="s">
        <v>75</v>
      </c>
      <c r="C8068">
        <v>2018</v>
      </c>
      <c r="D8068" t="s">
        <v>285</v>
      </c>
      <c r="E8068">
        <v>95000</v>
      </c>
      <c r="F8068">
        <v>1099.99999999999</v>
      </c>
      <c r="G8068">
        <v>2000</v>
      </c>
      <c r="H8068">
        <v>95</v>
      </c>
      <c r="I8068">
        <f t="shared" si="488"/>
        <v>1.0999999999999901</v>
      </c>
      <c r="J8068">
        <f t="shared" si="489"/>
        <v>2</v>
      </c>
      <c r="K8068" t="s">
        <v>563</v>
      </c>
      <c r="L8068" t="s">
        <v>563</v>
      </c>
      <c r="M8068" t="s">
        <v>563</v>
      </c>
      <c r="N8068">
        <v>0</v>
      </c>
      <c r="O8068">
        <v>1</v>
      </c>
      <c r="P8068" t="s">
        <v>1</v>
      </c>
      <c r="Q8068" t="s">
        <v>1</v>
      </c>
      <c r="R8068">
        <v>1</v>
      </c>
      <c r="S8068" t="s">
        <v>564</v>
      </c>
      <c r="T8068">
        <v>1</v>
      </c>
      <c r="U8068">
        <v>0</v>
      </c>
      <c r="V8068" t="s">
        <v>1</v>
      </c>
      <c r="W8068" t="s">
        <v>1</v>
      </c>
      <c r="X8068">
        <v>0</v>
      </c>
      <c r="Y8068" t="s">
        <v>1</v>
      </c>
    </row>
    <row r="8069" spans="1:25">
      <c r="A8069" t="s">
        <v>62</v>
      </c>
      <c r="B8069" t="s">
        <v>75</v>
      </c>
      <c r="C8069">
        <v>2018</v>
      </c>
      <c r="D8069" t="s">
        <v>286</v>
      </c>
      <c r="E8069">
        <v>95000</v>
      </c>
      <c r="F8069">
        <v>1099.99999999999</v>
      </c>
      <c r="G8069">
        <v>2000</v>
      </c>
      <c r="H8069">
        <v>95</v>
      </c>
      <c r="I8069">
        <f t="shared" ref="I8069:I8132" si="492">F8069/1000</f>
        <v>1.0999999999999901</v>
      </c>
      <c r="J8069">
        <f t="shared" ref="J8069:J8132" si="493">G8069/1000</f>
        <v>2</v>
      </c>
      <c r="K8069" t="s">
        <v>563</v>
      </c>
      <c r="L8069" t="s">
        <v>563</v>
      </c>
      <c r="M8069" t="s">
        <v>563</v>
      </c>
      <c r="N8069">
        <v>0</v>
      </c>
      <c r="O8069">
        <v>1</v>
      </c>
      <c r="P8069" t="s">
        <v>1</v>
      </c>
      <c r="Q8069" t="s">
        <v>1</v>
      </c>
      <c r="R8069">
        <v>1</v>
      </c>
      <c r="S8069" t="s">
        <v>564</v>
      </c>
      <c r="T8069">
        <v>1</v>
      </c>
      <c r="U8069">
        <v>0</v>
      </c>
      <c r="V8069" t="s">
        <v>1</v>
      </c>
      <c r="W8069" t="s">
        <v>1</v>
      </c>
      <c r="X8069">
        <v>0</v>
      </c>
      <c r="Y8069" t="s">
        <v>1</v>
      </c>
    </row>
    <row r="8070" spans="1:25">
      <c r="A8070" t="s">
        <v>62</v>
      </c>
      <c r="B8070" t="s">
        <v>75</v>
      </c>
      <c r="C8070">
        <v>2018</v>
      </c>
      <c r="D8070" t="s">
        <v>287</v>
      </c>
      <c r="E8070">
        <v>95000</v>
      </c>
      <c r="F8070">
        <v>1099.99999999999</v>
      </c>
      <c r="G8070">
        <v>2000</v>
      </c>
      <c r="H8070">
        <v>95</v>
      </c>
      <c r="I8070">
        <f t="shared" si="492"/>
        <v>1.0999999999999901</v>
      </c>
      <c r="J8070">
        <f t="shared" si="493"/>
        <v>2</v>
      </c>
      <c r="K8070" t="s">
        <v>563</v>
      </c>
      <c r="L8070" t="s">
        <v>563</v>
      </c>
      <c r="M8070" t="s">
        <v>563</v>
      </c>
      <c r="N8070">
        <v>0</v>
      </c>
      <c r="O8070">
        <v>1</v>
      </c>
      <c r="P8070" t="s">
        <v>1</v>
      </c>
      <c r="Q8070" t="s">
        <v>1</v>
      </c>
      <c r="R8070">
        <v>1</v>
      </c>
      <c r="S8070" t="s">
        <v>564</v>
      </c>
      <c r="T8070">
        <v>1</v>
      </c>
      <c r="U8070">
        <v>0</v>
      </c>
      <c r="V8070" t="s">
        <v>1</v>
      </c>
      <c r="W8070" t="s">
        <v>1</v>
      </c>
      <c r="X8070">
        <v>0</v>
      </c>
      <c r="Y8070" t="s">
        <v>1</v>
      </c>
    </row>
    <row r="8071" spans="1:25">
      <c r="A8071" t="s">
        <v>62</v>
      </c>
      <c r="B8071" t="s">
        <v>75</v>
      </c>
      <c r="C8071">
        <v>2018</v>
      </c>
      <c r="D8071" t="s">
        <v>288</v>
      </c>
      <c r="E8071">
        <v>95000</v>
      </c>
      <c r="F8071">
        <v>1099.99999999999</v>
      </c>
      <c r="G8071">
        <v>2000</v>
      </c>
      <c r="H8071">
        <v>95</v>
      </c>
      <c r="I8071">
        <f t="shared" si="492"/>
        <v>1.0999999999999901</v>
      </c>
      <c r="J8071">
        <f t="shared" si="493"/>
        <v>2</v>
      </c>
      <c r="K8071" t="s">
        <v>563</v>
      </c>
      <c r="L8071" t="s">
        <v>563</v>
      </c>
      <c r="M8071" t="s">
        <v>563</v>
      </c>
      <c r="N8071">
        <v>0</v>
      </c>
      <c r="O8071">
        <v>1</v>
      </c>
      <c r="P8071" t="s">
        <v>1</v>
      </c>
      <c r="Q8071" t="s">
        <v>1</v>
      </c>
      <c r="R8071">
        <v>1</v>
      </c>
      <c r="S8071" t="s">
        <v>564</v>
      </c>
      <c r="T8071">
        <v>1</v>
      </c>
      <c r="U8071">
        <v>0</v>
      </c>
      <c r="V8071" t="s">
        <v>1</v>
      </c>
      <c r="W8071" t="s">
        <v>1</v>
      </c>
      <c r="X8071">
        <v>0</v>
      </c>
      <c r="Y8071" t="s">
        <v>1</v>
      </c>
    </row>
    <row r="8072" spans="1:25">
      <c r="A8072" t="s">
        <v>62</v>
      </c>
      <c r="B8072" t="s">
        <v>75</v>
      </c>
      <c r="C8072">
        <v>2018</v>
      </c>
      <c r="D8072" t="s">
        <v>289</v>
      </c>
      <c r="E8072">
        <v>95000</v>
      </c>
      <c r="F8072">
        <v>1099.99999999999</v>
      </c>
      <c r="G8072">
        <v>2000</v>
      </c>
      <c r="H8072">
        <v>95</v>
      </c>
      <c r="I8072">
        <f t="shared" si="492"/>
        <v>1.0999999999999901</v>
      </c>
      <c r="J8072">
        <f t="shared" si="493"/>
        <v>2</v>
      </c>
      <c r="K8072" t="s">
        <v>563</v>
      </c>
      <c r="L8072" t="s">
        <v>563</v>
      </c>
      <c r="M8072" t="s">
        <v>563</v>
      </c>
      <c r="N8072">
        <v>0</v>
      </c>
      <c r="O8072">
        <v>1</v>
      </c>
      <c r="P8072" t="s">
        <v>1</v>
      </c>
      <c r="Q8072" t="s">
        <v>1</v>
      </c>
      <c r="R8072">
        <v>1</v>
      </c>
      <c r="S8072" t="s">
        <v>564</v>
      </c>
      <c r="T8072">
        <v>1</v>
      </c>
      <c r="U8072">
        <v>0</v>
      </c>
      <c r="V8072" t="s">
        <v>1</v>
      </c>
      <c r="W8072" t="s">
        <v>1</v>
      </c>
      <c r="X8072">
        <v>0</v>
      </c>
      <c r="Y8072" t="s">
        <v>1</v>
      </c>
    </row>
    <row r="8073" spans="1:25">
      <c r="A8073" t="s">
        <v>62</v>
      </c>
      <c r="B8073" t="s">
        <v>75</v>
      </c>
      <c r="C8073">
        <v>2018</v>
      </c>
      <c r="D8073" t="s">
        <v>290</v>
      </c>
      <c r="E8073">
        <v>95500</v>
      </c>
      <c r="F8073">
        <v>1599.99999999999</v>
      </c>
      <c r="G8073">
        <v>1500</v>
      </c>
      <c r="H8073">
        <v>95.5</v>
      </c>
      <c r="I8073">
        <f t="shared" si="492"/>
        <v>1.5999999999999901</v>
      </c>
      <c r="J8073">
        <f t="shared" si="493"/>
        <v>1.5</v>
      </c>
      <c r="K8073" t="s">
        <v>563</v>
      </c>
      <c r="L8073" t="s">
        <v>563</v>
      </c>
      <c r="M8073" t="s">
        <v>563</v>
      </c>
      <c r="N8073">
        <v>0</v>
      </c>
      <c r="O8073">
        <v>1</v>
      </c>
      <c r="P8073" t="s">
        <v>1</v>
      </c>
      <c r="Q8073" t="s">
        <v>1</v>
      </c>
      <c r="R8073">
        <v>1</v>
      </c>
      <c r="S8073" t="s">
        <v>564</v>
      </c>
      <c r="T8073">
        <v>1</v>
      </c>
      <c r="U8073">
        <v>0</v>
      </c>
      <c r="V8073" t="s">
        <v>1</v>
      </c>
      <c r="W8073" t="s">
        <v>1</v>
      </c>
      <c r="X8073">
        <v>0</v>
      </c>
      <c r="Y8073" t="s">
        <v>1</v>
      </c>
    </row>
    <row r="8074" spans="1:25">
      <c r="A8074" t="s">
        <v>62</v>
      </c>
      <c r="B8074" t="s">
        <v>75</v>
      </c>
      <c r="C8074">
        <v>2018</v>
      </c>
      <c r="D8074" t="s">
        <v>291</v>
      </c>
      <c r="E8074">
        <v>95900</v>
      </c>
      <c r="F8074">
        <v>2000</v>
      </c>
      <c r="G8074">
        <v>1099.99999999999</v>
      </c>
      <c r="H8074">
        <v>95.9</v>
      </c>
      <c r="I8074">
        <f t="shared" si="492"/>
        <v>2</v>
      </c>
      <c r="J8074">
        <f t="shared" si="493"/>
        <v>1.0999999999999901</v>
      </c>
      <c r="K8074" t="s">
        <v>563</v>
      </c>
      <c r="L8074" t="s">
        <v>563</v>
      </c>
      <c r="M8074" t="s">
        <v>563</v>
      </c>
      <c r="N8074">
        <v>0</v>
      </c>
      <c r="O8074">
        <v>1</v>
      </c>
      <c r="P8074" t="s">
        <v>1</v>
      </c>
      <c r="Q8074" t="s">
        <v>1</v>
      </c>
      <c r="R8074">
        <v>1</v>
      </c>
      <c r="S8074" t="s">
        <v>564</v>
      </c>
      <c r="T8074">
        <v>1</v>
      </c>
      <c r="U8074">
        <v>0</v>
      </c>
      <c r="V8074" t="s">
        <v>1</v>
      </c>
      <c r="W8074" t="s">
        <v>1</v>
      </c>
      <c r="X8074">
        <v>0</v>
      </c>
      <c r="Y8074" t="s">
        <v>1</v>
      </c>
    </row>
    <row r="8075" spans="1:25">
      <c r="A8075" t="s">
        <v>62</v>
      </c>
      <c r="B8075" t="s">
        <v>75</v>
      </c>
      <c r="C8075">
        <v>2018</v>
      </c>
      <c r="D8075" t="s">
        <v>292</v>
      </c>
      <c r="E8075">
        <v>96000</v>
      </c>
      <c r="F8075">
        <v>1000</v>
      </c>
      <c r="G8075">
        <v>1000</v>
      </c>
      <c r="H8075">
        <v>96</v>
      </c>
      <c r="I8075">
        <f t="shared" si="492"/>
        <v>1</v>
      </c>
      <c r="J8075">
        <f t="shared" si="493"/>
        <v>1</v>
      </c>
      <c r="K8075" t="s">
        <v>563</v>
      </c>
      <c r="L8075" t="s">
        <v>563</v>
      </c>
      <c r="M8075" t="s">
        <v>563</v>
      </c>
      <c r="N8075">
        <v>0</v>
      </c>
      <c r="O8075">
        <v>1</v>
      </c>
      <c r="P8075" t="s">
        <v>1</v>
      </c>
      <c r="Q8075" t="s">
        <v>1</v>
      </c>
      <c r="R8075">
        <v>1</v>
      </c>
      <c r="S8075" t="s">
        <v>564</v>
      </c>
      <c r="T8075">
        <v>1</v>
      </c>
      <c r="U8075">
        <v>0</v>
      </c>
      <c r="V8075" t="s">
        <v>1</v>
      </c>
      <c r="W8075" t="s">
        <v>1</v>
      </c>
      <c r="X8075">
        <v>0</v>
      </c>
      <c r="Y8075" t="s">
        <v>1</v>
      </c>
    </row>
    <row r="8076" spans="1:25">
      <c r="A8076" t="s">
        <v>62</v>
      </c>
      <c r="B8076" t="s">
        <v>75</v>
      </c>
      <c r="C8076">
        <v>2018</v>
      </c>
      <c r="D8076" t="s">
        <v>293</v>
      </c>
      <c r="E8076">
        <v>96000</v>
      </c>
      <c r="F8076">
        <v>1000</v>
      </c>
      <c r="G8076">
        <v>1000</v>
      </c>
      <c r="H8076">
        <v>96</v>
      </c>
      <c r="I8076">
        <f t="shared" si="492"/>
        <v>1</v>
      </c>
      <c r="J8076">
        <f t="shared" si="493"/>
        <v>1</v>
      </c>
      <c r="K8076" t="s">
        <v>563</v>
      </c>
      <c r="L8076" t="s">
        <v>563</v>
      </c>
      <c r="M8076" t="s">
        <v>563</v>
      </c>
      <c r="N8076">
        <v>0</v>
      </c>
      <c r="O8076">
        <v>1</v>
      </c>
      <c r="P8076" t="s">
        <v>1</v>
      </c>
      <c r="Q8076" t="s">
        <v>1</v>
      </c>
      <c r="R8076">
        <v>1</v>
      </c>
      <c r="S8076" t="s">
        <v>564</v>
      </c>
      <c r="T8076">
        <v>1</v>
      </c>
      <c r="U8076">
        <v>0</v>
      </c>
      <c r="V8076" t="s">
        <v>1</v>
      </c>
      <c r="W8076" t="s">
        <v>1</v>
      </c>
      <c r="X8076">
        <v>0</v>
      </c>
      <c r="Y8076" t="s">
        <v>1</v>
      </c>
    </row>
    <row r="8077" spans="1:25">
      <c r="A8077" t="s">
        <v>62</v>
      </c>
      <c r="B8077" t="s">
        <v>75</v>
      </c>
      <c r="C8077">
        <v>2018</v>
      </c>
      <c r="D8077" t="s">
        <v>294</v>
      </c>
      <c r="E8077">
        <v>96000</v>
      </c>
      <c r="F8077">
        <v>1000</v>
      </c>
      <c r="G8077">
        <v>1000</v>
      </c>
      <c r="H8077">
        <v>96</v>
      </c>
      <c r="I8077">
        <f t="shared" si="492"/>
        <v>1</v>
      </c>
      <c r="J8077">
        <f t="shared" si="493"/>
        <v>1</v>
      </c>
      <c r="K8077" t="s">
        <v>563</v>
      </c>
      <c r="L8077" t="s">
        <v>563</v>
      </c>
      <c r="M8077" t="s">
        <v>563</v>
      </c>
      <c r="N8077">
        <v>0</v>
      </c>
      <c r="O8077">
        <v>1</v>
      </c>
      <c r="P8077" t="s">
        <v>1</v>
      </c>
      <c r="Q8077" t="s">
        <v>1</v>
      </c>
      <c r="R8077">
        <v>1</v>
      </c>
      <c r="S8077" t="s">
        <v>564</v>
      </c>
      <c r="T8077">
        <v>1</v>
      </c>
      <c r="U8077">
        <v>0</v>
      </c>
      <c r="V8077" t="s">
        <v>1</v>
      </c>
      <c r="W8077" t="s">
        <v>1</v>
      </c>
      <c r="X8077">
        <v>0</v>
      </c>
      <c r="Y8077" t="s">
        <v>1</v>
      </c>
    </row>
    <row r="8078" spans="1:25">
      <c r="A8078" t="s">
        <v>62</v>
      </c>
      <c r="B8078" t="s">
        <v>75</v>
      </c>
      <c r="C8078">
        <v>2018</v>
      </c>
      <c r="D8078" t="s">
        <v>295</v>
      </c>
      <c r="E8078">
        <v>96000</v>
      </c>
      <c r="F8078">
        <v>2500</v>
      </c>
      <c r="G8078">
        <v>1000</v>
      </c>
      <c r="H8078">
        <v>96</v>
      </c>
      <c r="I8078">
        <f t="shared" si="492"/>
        <v>2.5</v>
      </c>
      <c r="J8078">
        <f t="shared" si="493"/>
        <v>1</v>
      </c>
      <c r="K8078" t="s">
        <v>563</v>
      </c>
      <c r="L8078" t="s">
        <v>563</v>
      </c>
      <c r="M8078" t="s">
        <v>563</v>
      </c>
      <c r="N8078">
        <v>0</v>
      </c>
      <c r="O8078">
        <v>1</v>
      </c>
      <c r="P8078" t="s">
        <v>1</v>
      </c>
      <c r="Q8078" t="s">
        <v>1</v>
      </c>
      <c r="R8078">
        <v>1</v>
      </c>
      <c r="S8078" t="s">
        <v>564</v>
      </c>
      <c r="T8078">
        <v>1</v>
      </c>
      <c r="U8078">
        <v>0</v>
      </c>
      <c r="V8078" t="s">
        <v>1</v>
      </c>
      <c r="W8078" t="s">
        <v>1</v>
      </c>
      <c r="X8078">
        <v>0</v>
      </c>
      <c r="Y8078" t="s">
        <v>1</v>
      </c>
    </row>
    <row r="8079" spans="1:25">
      <c r="A8079" t="s">
        <v>62</v>
      </c>
      <c r="B8079" t="s">
        <v>75</v>
      </c>
      <c r="C8079">
        <v>2018</v>
      </c>
      <c r="D8079" t="s">
        <v>296</v>
      </c>
      <c r="E8079">
        <v>95450</v>
      </c>
      <c r="F8079">
        <v>1550</v>
      </c>
      <c r="G8079">
        <v>1550</v>
      </c>
      <c r="H8079">
        <v>95.45</v>
      </c>
      <c r="I8079">
        <f t="shared" si="492"/>
        <v>1.55</v>
      </c>
      <c r="J8079">
        <f t="shared" si="493"/>
        <v>1.55</v>
      </c>
      <c r="K8079" t="s">
        <v>563</v>
      </c>
      <c r="L8079" t="s">
        <v>563</v>
      </c>
      <c r="M8079" t="s">
        <v>563</v>
      </c>
      <c r="N8079">
        <v>0</v>
      </c>
      <c r="O8079">
        <v>1</v>
      </c>
      <c r="P8079" t="s">
        <v>1</v>
      </c>
      <c r="Q8079" t="s">
        <v>1</v>
      </c>
      <c r="R8079">
        <v>1</v>
      </c>
      <c r="S8079" t="s">
        <v>564</v>
      </c>
      <c r="T8079">
        <v>1</v>
      </c>
      <c r="U8079">
        <v>0</v>
      </c>
      <c r="V8079" t="s">
        <v>1</v>
      </c>
      <c r="W8079" t="s">
        <v>1</v>
      </c>
      <c r="X8079">
        <v>0</v>
      </c>
      <c r="Y8079" t="s">
        <v>1</v>
      </c>
    </row>
    <row r="8080" spans="1:25">
      <c r="A8080" t="s">
        <v>62</v>
      </c>
      <c r="B8080" t="s">
        <v>75</v>
      </c>
      <c r="C8080">
        <v>2018</v>
      </c>
      <c r="D8080" t="s">
        <v>297</v>
      </c>
      <c r="E8080">
        <v>96000</v>
      </c>
      <c r="F8080">
        <v>2500</v>
      </c>
      <c r="G8080">
        <v>1000</v>
      </c>
      <c r="H8080">
        <v>96</v>
      </c>
      <c r="I8080">
        <f t="shared" si="492"/>
        <v>2.5</v>
      </c>
      <c r="J8080">
        <f t="shared" si="493"/>
        <v>1</v>
      </c>
      <c r="K8080" t="s">
        <v>563</v>
      </c>
      <c r="L8080" t="s">
        <v>563</v>
      </c>
      <c r="M8080" t="s">
        <v>563</v>
      </c>
      <c r="N8080">
        <v>0</v>
      </c>
      <c r="O8080">
        <v>1</v>
      </c>
      <c r="P8080" t="s">
        <v>1</v>
      </c>
      <c r="Q8080" t="s">
        <v>1</v>
      </c>
      <c r="R8080">
        <v>1</v>
      </c>
      <c r="S8080" t="s">
        <v>564</v>
      </c>
      <c r="T8080">
        <v>1</v>
      </c>
      <c r="U8080">
        <v>0</v>
      </c>
      <c r="V8080" t="s">
        <v>1</v>
      </c>
      <c r="W8080" t="s">
        <v>1</v>
      </c>
      <c r="X8080">
        <v>0</v>
      </c>
      <c r="Y8080" t="s">
        <v>1</v>
      </c>
    </row>
    <row r="8081" spans="1:25">
      <c r="A8081" t="s">
        <v>62</v>
      </c>
      <c r="B8081" t="s">
        <v>75</v>
      </c>
      <c r="C8081">
        <v>2018</v>
      </c>
      <c r="D8081" t="s">
        <v>298</v>
      </c>
      <c r="E8081">
        <v>96000</v>
      </c>
      <c r="F8081">
        <v>2500</v>
      </c>
      <c r="G8081">
        <v>1000</v>
      </c>
      <c r="H8081">
        <v>96</v>
      </c>
      <c r="I8081">
        <f t="shared" si="492"/>
        <v>2.5</v>
      </c>
      <c r="J8081">
        <f t="shared" si="493"/>
        <v>1</v>
      </c>
      <c r="K8081" t="s">
        <v>563</v>
      </c>
      <c r="L8081" t="s">
        <v>563</v>
      </c>
      <c r="M8081" t="s">
        <v>563</v>
      </c>
      <c r="N8081">
        <v>0</v>
      </c>
      <c r="O8081">
        <v>1</v>
      </c>
      <c r="P8081" t="s">
        <v>1</v>
      </c>
      <c r="Q8081" t="s">
        <v>1</v>
      </c>
      <c r="R8081">
        <v>1</v>
      </c>
      <c r="S8081" t="s">
        <v>564</v>
      </c>
      <c r="T8081">
        <v>1</v>
      </c>
      <c r="U8081">
        <v>0</v>
      </c>
      <c r="V8081" t="s">
        <v>1</v>
      </c>
      <c r="W8081" t="s">
        <v>1</v>
      </c>
      <c r="X8081">
        <v>0</v>
      </c>
      <c r="Y8081" t="s">
        <v>1</v>
      </c>
    </row>
    <row r="8082" spans="1:25">
      <c r="A8082" t="s">
        <v>62</v>
      </c>
      <c r="B8082" t="s">
        <v>75</v>
      </c>
      <c r="C8082">
        <v>2018</v>
      </c>
      <c r="D8082" t="s">
        <v>299</v>
      </c>
      <c r="E8082">
        <v>96000</v>
      </c>
      <c r="F8082">
        <v>2099.99999999999</v>
      </c>
      <c r="G8082">
        <v>1000</v>
      </c>
      <c r="H8082">
        <v>96</v>
      </c>
      <c r="I8082">
        <f t="shared" si="492"/>
        <v>2.0999999999999899</v>
      </c>
      <c r="J8082">
        <f t="shared" si="493"/>
        <v>1</v>
      </c>
      <c r="K8082" t="s">
        <v>563</v>
      </c>
      <c r="L8082" t="s">
        <v>563</v>
      </c>
      <c r="M8082" t="s">
        <v>563</v>
      </c>
      <c r="N8082">
        <v>0</v>
      </c>
      <c r="O8082">
        <v>1</v>
      </c>
      <c r="P8082" t="s">
        <v>1</v>
      </c>
      <c r="Q8082" t="s">
        <v>1</v>
      </c>
      <c r="R8082">
        <v>1</v>
      </c>
      <c r="S8082" t="s">
        <v>564</v>
      </c>
      <c r="T8082">
        <v>1</v>
      </c>
      <c r="U8082">
        <v>0</v>
      </c>
      <c r="V8082" t="s">
        <v>1</v>
      </c>
      <c r="W8082" t="s">
        <v>1</v>
      </c>
      <c r="X8082">
        <v>0</v>
      </c>
      <c r="Y8082" t="s">
        <v>1</v>
      </c>
    </row>
    <row r="8083" spans="1:25">
      <c r="A8083" t="s">
        <v>62</v>
      </c>
      <c r="B8083" t="s">
        <v>75</v>
      </c>
      <c r="C8083">
        <v>2018</v>
      </c>
      <c r="D8083" t="s">
        <v>300</v>
      </c>
      <c r="E8083">
        <v>96000</v>
      </c>
      <c r="F8083">
        <v>2099.99999999999</v>
      </c>
      <c r="G8083">
        <v>1000</v>
      </c>
      <c r="H8083">
        <v>96</v>
      </c>
      <c r="I8083">
        <f t="shared" si="492"/>
        <v>2.0999999999999899</v>
      </c>
      <c r="J8083">
        <f t="shared" si="493"/>
        <v>1</v>
      </c>
      <c r="K8083" t="s">
        <v>563</v>
      </c>
      <c r="L8083" t="s">
        <v>563</v>
      </c>
      <c r="M8083" t="s">
        <v>563</v>
      </c>
      <c r="N8083">
        <v>0</v>
      </c>
      <c r="O8083">
        <v>1</v>
      </c>
      <c r="P8083" t="s">
        <v>1</v>
      </c>
      <c r="Q8083" t="s">
        <v>1</v>
      </c>
      <c r="R8083">
        <v>1</v>
      </c>
      <c r="S8083" t="s">
        <v>564</v>
      </c>
      <c r="T8083">
        <v>1</v>
      </c>
      <c r="U8083">
        <v>0</v>
      </c>
      <c r="V8083" t="s">
        <v>1</v>
      </c>
      <c r="W8083" t="s">
        <v>1</v>
      </c>
      <c r="X8083">
        <v>0</v>
      </c>
      <c r="Y8083" t="s">
        <v>1</v>
      </c>
    </row>
    <row r="8084" spans="1:25">
      <c r="A8084" t="s">
        <v>62</v>
      </c>
      <c r="B8084" t="s">
        <v>75</v>
      </c>
      <c r="C8084">
        <v>2018</v>
      </c>
      <c r="D8084" t="s">
        <v>301</v>
      </c>
      <c r="E8084">
        <v>96000</v>
      </c>
      <c r="F8084">
        <v>2099.99999999999</v>
      </c>
      <c r="G8084">
        <v>1000</v>
      </c>
      <c r="H8084">
        <v>96</v>
      </c>
      <c r="I8084">
        <f t="shared" si="492"/>
        <v>2.0999999999999899</v>
      </c>
      <c r="J8084">
        <f t="shared" si="493"/>
        <v>1</v>
      </c>
      <c r="K8084" t="s">
        <v>563</v>
      </c>
      <c r="L8084" t="s">
        <v>563</v>
      </c>
      <c r="M8084" t="s">
        <v>563</v>
      </c>
      <c r="N8084">
        <v>0</v>
      </c>
      <c r="O8084">
        <v>1</v>
      </c>
      <c r="P8084" t="s">
        <v>1</v>
      </c>
      <c r="Q8084" t="s">
        <v>1</v>
      </c>
      <c r="R8084">
        <v>1</v>
      </c>
      <c r="S8084" t="s">
        <v>564</v>
      </c>
      <c r="T8084">
        <v>1</v>
      </c>
      <c r="U8084">
        <v>0</v>
      </c>
      <c r="V8084" t="s">
        <v>1</v>
      </c>
      <c r="W8084" t="s">
        <v>1</v>
      </c>
      <c r="X8084">
        <v>0</v>
      </c>
      <c r="Y8084" t="s">
        <v>1</v>
      </c>
    </row>
    <row r="8085" spans="1:25">
      <c r="A8085" t="s">
        <v>62</v>
      </c>
      <c r="B8085" t="s">
        <v>75</v>
      </c>
      <c r="C8085">
        <v>2018</v>
      </c>
      <c r="D8085" t="s">
        <v>302</v>
      </c>
      <c r="E8085">
        <v>96000</v>
      </c>
      <c r="F8085">
        <v>2099.99999999999</v>
      </c>
      <c r="G8085">
        <v>1000</v>
      </c>
      <c r="H8085">
        <v>96</v>
      </c>
      <c r="I8085">
        <f t="shared" si="492"/>
        <v>2.0999999999999899</v>
      </c>
      <c r="J8085">
        <f t="shared" si="493"/>
        <v>1</v>
      </c>
      <c r="K8085" t="s">
        <v>563</v>
      </c>
      <c r="L8085" t="s">
        <v>563</v>
      </c>
      <c r="M8085" t="s">
        <v>563</v>
      </c>
      <c r="N8085">
        <v>0</v>
      </c>
      <c r="O8085">
        <v>1</v>
      </c>
      <c r="P8085" t="s">
        <v>1</v>
      </c>
      <c r="Q8085" t="s">
        <v>1</v>
      </c>
      <c r="R8085">
        <v>1</v>
      </c>
      <c r="S8085" t="s">
        <v>564</v>
      </c>
      <c r="T8085">
        <v>1</v>
      </c>
      <c r="U8085">
        <v>0</v>
      </c>
      <c r="V8085" t="s">
        <v>1</v>
      </c>
      <c r="W8085" t="s">
        <v>1</v>
      </c>
      <c r="X8085">
        <v>0</v>
      </c>
      <c r="Y8085" t="s">
        <v>1</v>
      </c>
    </row>
    <row r="8086" spans="1:25">
      <c r="A8086" t="s">
        <v>62</v>
      </c>
      <c r="B8086" t="s">
        <v>75</v>
      </c>
      <c r="C8086">
        <v>2018</v>
      </c>
      <c r="D8086" t="s">
        <v>303</v>
      </c>
      <c r="E8086">
        <v>96000</v>
      </c>
      <c r="F8086">
        <v>2099.99999999999</v>
      </c>
      <c r="G8086">
        <v>1000</v>
      </c>
      <c r="H8086">
        <v>96</v>
      </c>
      <c r="I8086">
        <f t="shared" si="492"/>
        <v>2.0999999999999899</v>
      </c>
      <c r="J8086">
        <f t="shared" si="493"/>
        <v>1</v>
      </c>
      <c r="K8086" t="s">
        <v>563</v>
      </c>
      <c r="L8086" t="s">
        <v>563</v>
      </c>
      <c r="M8086" t="s">
        <v>563</v>
      </c>
      <c r="N8086">
        <v>0</v>
      </c>
      <c r="O8086">
        <v>1</v>
      </c>
      <c r="P8086" t="s">
        <v>1</v>
      </c>
      <c r="Q8086" t="s">
        <v>1</v>
      </c>
      <c r="R8086">
        <v>1</v>
      </c>
      <c r="S8086" t="s">
        <v>564</v>
      </c>
      <c r="T8086">
        <v>1</v>
      </c>
      <c r="U8086">
        <v>0</v>
      </c>
      <c r="V8086" t="s">
        <v>1</v>
      </c>
      <c r="W8086" t="s">
        <v>1</v>
      </c>
      <c r="X8086">
        <v>0</v>
      </c>
      <c r="Y8086" t="s">
        <v>1</v>
      </c>
    </row>
    <row r="8087" spans="1:25">
      <c r="A8087" t="s">
        <v>62</v>
      </c>
      <c r="B8087" t="s">
        <v>75</v>
      </c>
      <c r="C8087">
        <v>2018</v>
      </c>
      <c r="D8087" t="s">
        <v>304</v>
      </c>
      <c r="E8087">
        <v>96000</v>
      </c>
      <c r="F8087">
        <v>2099.99999999999</v>
      </c>
      <c r="G8087">
        <v>1000</v>
      </c>
      <c r="H8087">
        <v>96</v>
      </c>
      <c r="I8087">
        <f t="shared" si="492"/>
        <v>2.0999999999999899</v>
      </c>
      <c r="J8087">
        <f t="shared" si="493"/>
        <v>1</v>
      </c>
      <c r="K8087" t="s">
        <v>563</v>
      </c>
      <c r="L8087" t="s">
        <v>563</v>
      </c>
      <c r="M8087" t="s">
        <v>563</v>
      </c>
      <c r="N8087">
        <v>0</v>
      </c>
      <c r="O8087">
        <v>1</v>
      </c>
      <c r="P8087" t="s">
        <v>1</v>
      </c>
      <c r="Q8087" t="s">
        <v>1</v>
      </c>
      <c r="R8087">
        <v>1</v>
      </c>
      <c r="S8087" t="s">
        <v>564</v>
      </c>
      <c r="T8087">
        <v>1</v>
      </c>
      <c r="U8087">
        <v>0</v>
      </c>
      <c r="V8087" t="s">
        <v>1</v>
      </c>
      <c r="W8087" t="s">
        <v>1</v>
      </c>
      <c r="X8087">
        <v>0</v>
      </c>
      <c r="Y8087" t="s">
        <v>1</v>
      </c>
    </row>
    <row r="8088" spans="1:25">
      <c r="A8088" t="s">
        <v>62</v>
      </c>
      <c r="B8088" t="s">
        <v>75</v>
      </c>
      <c r="C8088">
        <v>2018</v>
      </c>
      <c r="D8088" t="s">
        <v>305</v>
      </c>
      <c r="E8088">
        <v>96000</v>
      </c>
      <c r="F8088">
        <v>2099.99999999999</v>
      </c>
      <c r="G8088">
        <v>1000</v>
      </c>
      <c r="H8088">
        <v>96</v>
      </c>
      <c r="I8088">
        <f t="shared" si="492"/>
        <v>2.0999999999999899</v>
      </c>
      <c r="J8088">
        <f t="shared" si="493"/>
        <v>1</v>
      </c>
      <c r="K8088" t="s">
        <v>563</v>
      </c>
      <c r="L8088" t="s">
        <v>563</v>
      </c>
      <c r="M8088" t="s">
        <v>563</v>
      </c>
      <c r="N8088">
        <v>0</v>
      </c>
      <c r="O8088">
        <v>1</v>
      </c>
      <c r="P8088" t="s">
        <v>1</v>
      </c>
      <c r="Q8088" t="s">
        <v>1</v>
      </c>
      <c r="R8088">
        <v>1</v>
      </c>
      <c r="S8088" t="s">
        <v>564</v>
      </c>
      <c r="T8088">
        <v>1</v>
      </c>
      <c r="U8088">
        <v>0</v>
      </c>
      <c r="V8088" t="s">
        <v>1</v>
      </c>
      <c r="W8088" t="s">
        <v>1</v>
      </c>
      <c r="X8088">
        <v>0</v>
      </c>
      <c r="Y8088" t="s">
        <v>1</v>
      </c>
    </row>
    <row r="8089" spans="1:25">
      <c r="A8089" t="s">
        <v>62</v>
      </c>
      <c r="B8089" t="s">
        <v>75</v>
      </c>
      <c r="C8089">
        <v>2018</v>
      </c>
      <c r="D8089" t="s">
        <v>306</v>
      </c>
      <c r="E8089">
        <v>96300</v>
      </c>
      <c r="F8089">
        <v>2399.99999999999</v>
      </c>
      <c r="G8089">
        <v>700.00000000000296</v>
      </c>
      <c r="H8089">
        <v>96.3</v>
      </c>
      <c r="I8089">
        <f t="shared" si="492"/>
        <v>2.3999999999999901</v>
      </c>
      <c r="J8089">
        <f t="shared" si="493"/>
        <v>0.70000000000000295</v>
      </c>
      <c r="K8089" t="s">
        <v>563</v>
      </c>
      <c r="L8089" t="s">
        <v>563</v>
      </c>
      <c r="M8089" t="s">
        <v>563</v>
      </c>
      <c r="N8089">
        <v>0</v>
      </c>
      <c r="O8089">
        <v>1</v>
      </c>
      <c r="P8089" t="s">
        <v>1</v>
      </c>
      <c r="Q8089" t="s">
        <v>1</v>
      </c>
      <c r="R8089">
        <v>1</v>
      </c>
      <c r="S8089" t="s">
        <v>564</v>
      </c>
      <c r="T8089">
        <v>1</v>
      </c>
      <c r="U8089">
        <v>0</v>
      </c>
      <c r="V8089" t="s">
        <v>1</v>
      </c>
      <c r="W8089" t="s">
        <v>1</v>
      </c>
      <c r="X8089">
        <v>0</v>
      </c>
      <c r="Y8089" t="s">
        <v>1</v>
      </c>
    </row>
    <row r="8090" spans="1:25">
      <c r="A8090" t="s">
        <v>62</v>
      </c>
      <c r="B8090" t="s">
        <v>75</v>
      </c>
      <c r="C8090">
        <v>2018</v>
      </c>
      <c r="D8090" t="s">
        <v>307</v>
      </c>
      <c r="E8090">
        <v>96700</v>
      </c>
      <c r="F8090">
        <v>2800</v>
      </c>
      <c r="G8090">
        <v>299.99999999999699</v>
      </c>
      <c r="H8090">
        <v>96.7</v>
      </c>
      <c r="I8090">
        <f t="shared" si="492"/>
        <v>2.8</v>
      </c>
      <c r="J8090">
        <f t="shared" si="493"/>
        <v>0.29999999999999699</v>
      </c>
      <c r="K8090" t="s">
        <v>563</v>
      </c>
      <c r="L8090" t="s">
        <v>563</v>
      </c>
      <c r="M8090" t="s">
        <v>563</v>
      </c>
      <c r="N8090">
        <v>0</v>
      </c>
      <c r="O8090">
        <v>1</v>
      </c>
      <c r="P8090" t="s">
        <v>1</v>
      </c>
      <c r="Q8090" t="s">
        <v>1</v>
      </c>
      <c r="R8090">
        <v>1</v>
      </c>
      <c r="S8090" t="s">
        <v>564</v>
      </c>
      <c r="T8090">
        <v>1</v>
      </c>
      <c r="U8090">
        <v>0</v>
      </c>
      <c r="V8090" t="s">
        <v>1</v>
      </c>
      <c r="W8090" t="s">
        <v>1</v>
      </c>
      <c r="X8090">
        <v>0</v>
      </c>
      <c r="Y8090" t="s">
        <v>1</v>
      </c>
    </row>
    <row r="8091" spans="1:25">
      <c r="A8091" t="s">
        <v>62</v>
      </c>
      <c r="B8091" t="s">
        <v>75</v>
      </c>
      <c r="C8091">
        <v>2018</v>
      </c>
      <c r="D8091" t="s">
        <v>308</v>
      </c>
      <c r="E8091">
        <v>97000</v>
      </c>
      <c r="F8091">
        <v>1000</v>
      </c>
      <c r="G8091">
        <v>1000</v>
      </c>
      <c r="H8091">
        <v>97</v>
      </c>
      <c r="I8091">
        <f t="shared" si="492"/>
        <v>1</v>
      </c>
      <c r="J8091">
        <f t="shared" si="493"/>
        <v>1</v>
      </c>
      <c r="K8091" t="s">
        <v>563</v>
      </c>
      <c r="L8091" t="s">
        <v>563</v>
      </c>
      <c r="M8091" t="s">
        <v>563</v>
      </c>
      <c r="N8091">
        <v>0</v>
      </c>
      <c r="O8091">
        <v>1</v>
      </c>
      <c r="P8091" t="s">
        <v>1</v>
      </c>
      <c r="Q8091" t="s">
        <v>1</v>
      </c>
      <c r="R8091">
        <v>1</v>
      </c>
      <c r="S8091" t="s">
        <v>564</v>
      </c>
      <c r="T8091">
        <v>1</v>
      </c>
      <c r="U8091">
        <v>0</v>
      </c>
      <c r="V8091" t="s">
        <v>1</v>
      </c>
      <c r="W8091" t="s">
        <v>1</v>
      </c>
      <c r="X8091">
        <v>0</v>
      </c>
      <c r="Y8091" t="s">
        <v>1</v>
      </c>
    </row>
    <row r="8092" spans="1:25">
      <c r="A8092" t="s">
        <v>62</v>
      </c>
      <c r="B8092" t="s">
        <v>75</v>
      </c>
      <c r="C8092">
        <v>2018</v>
      </c>
      <c r="D8092" t="s">
        <v>309</v>
      </c>
      <c r="E8092">
        <v>97000</v>
      </c>
      <c r="F8092">
        <v>500</v>
      </c>
      <c r="G8092">
        <v>2500</v>
      </c>
      <c r="H8092">
        <v>97</v>
      </c>
      <c r="I8092">
        <f t="shared" si="492"/>
        <v>0.5</v>
      </c>
      <c r="J8092">
        <f t="shared" si="493"/>
        <v>2.5</v>
      </c>
      <c r="K8092" t="s">
        <v>563</v>
      </c>
      <c r="L8092" t="s">
        <v>563</v>
      </c>
      <c r="M8092" t="s">
        <v>563</v>
      </c>
      <c r="N8092">
        <v>0</v>
      </c>
      <c r="O8092">
        <v>1</v>
      </c>
      <c r="P8092" t="s">
        <v>1</v>
      </c>
      <c r="Q8092" t="s">
        <v>1</v>
      </c>
      <c r="R8092">
        <v>1</v>
      </c>
      <c r="S8092" t="s">
        <v>564</v>
      </c>
      <c r="T8092">
        <v>1</v>
      </c>
      <c r="U8092">
        <v>0</v>
      </c>
      <c r="V8092" t="s">
        <v>1</v>
      </c>
      <c r="W8092" t="s">
        <v>1</v>
      </c>
      <c r="X8092">
        <v>0</v>
      </c>
      <c r="Y8092" t="s">
        <v>1</v>
      </c>
    </row>
    <row r="8093" spans="1:25">
      <c r="A8093" t="s">
        <v>62</v>
      </c>
      <c r="B8093" t="s">
        <v>75</v>
      </c>
      <c r="C8093">
        <v>2018</v>
      </c>
      <c r="D8093" t="s">
        <v>310</v>
      </c>
      <c r="E8093">
        <v>97000</v>
      </c>
      <c r="F8093">
        <v>3500</v>
      </c>
      <c r="G8093" s="13">
        <f t="shared" ref="G8093:G8101" si="494">0.0083*E8093^(0.9482)</f>
        <v>444.15550658472677</v>
      </c>
      <c r="H8093">
        <v>97</v>
      </c>
      <c r="I8093">
        <f t="shared" si="492"/>
        <v>3.5</v>
      </c>
      <c r="J8093">
        <f t="shared" si="493"/>
        <v>0.44415550658472674</v>
      </c>
      <c r="K8093" t="s">
        <v>563</v>
      </c>
      <c r="L8093" t="s">
        <v>563</v>
      </c>
      <c r="M8093" t="s">
        <v>563</v>
      </c>
      <c r="N8093">
        <v>0</v>
      </c>
      <c r="O8093">
        <v>1</v>
      </c>
      <c r="P8093" t="s">
        <v>1</v>
      </c>
      <c r="Q8093" t="s">
        <v>1</v>
      </c>
      <c r="R8093">
        <v>1</v>
      </c>
      <c r="S8093" t="s">
        <v>564</v>
      </c>
      <c r="T8093">
        <v>0</v>
      </c>
      <c r="U8093">
        <v>0</v>
      </c>
      <c r="V8093" t="s">
        <v>1</v>
      </c>
      <c r="W8093" t="s">
        <v>1</v>
      </c>
      <c r="X8093">
        <v>1</v>
      </c>
      <c r="Y8093" t="s">
        <v>565</v>
      </c>
    </row>
    <row r="8094" spans="1:25">
      <c r="A8094" t="s">
        <v>62</v>
      </c>
      <c r="B8094" t="s">
        <v>75</v>
      </c>
      <c r="C8094">
        <v>2018</v>
      </c>
      <c r="D8094" t="s">
        <v>311</v>
      </c>
      <c r="E8094">
        <v>97000</v>
      </c>
      <c r="F8094">
        <v>3500</v>
      </c>
      <c r="G8094" s="13">
        <f t="shared" si="494"/>
        <v>444.15550658472677</v>
      </c>
      <c r="H8094">
        <v>97</v>
      </c>
      <c r="I8094">
        <f t="shared" si="492"/>
        <v>3.5</v>
      </c>
      <c r="J8094">
        <f t="shared" si="493"/>
        <v>0.44415550658472674</v>
      </c>
      <c r="K8094" t="s">
        <v>563</v>
      </c>
      <c r="L8094" t="s">
        <v>563</v>
      </c>
      <c r="M8094" t="s">
        <v>563</v>
      </c>
      <c r="N8094">
        <v>0</v>
      </c>
      <c r="O8094">
        <v>1</v>
      </c>
      <c r="P8094" t="s">
        <v>1</v>
      </c>
      <c r="Q8094" t="s">
        <v>1</v>
      </c>
      <c r="R8094">
        <v>1</v>
      </c>
      <c r="S8094" t="s">
        <v>564</v>
      </c>
      <c r="T8094">
        <v>0</v>
      </c>
      <c r="U8094">
        <v>0</v>
      </c>
      <c r="V8094" t="s">
        <v>1</v>
      </c>
      <c r="W8094" t="s">
        <v>1</v>
      </c>
      <c r="X8094">
        <v>1</v>
      </c>
      <c r="Y8094" t="s">
        <v>565</v>
      </c>
    </row>
    <row r="8095" spans="1:25">
      <c r="A8095" t="s">
        <v>62</v>
      </c>
      <c r="B8095" t="s">
        <v>75</v>
      </c>
      <c r="C8095">
        <v>2018</v>
      </c>
      <c r="D8095" t="s">
        <v>312</v>
      </c>
      <c r="E8095">
        <v>97000</v>
      </c>
      <c r="F8095">
        <v>3099.99999999999</v>
      </c>
      <c r="G8095" s="13">
        <f t="shared" si="494"/>
        <v>444.15550658472677</v>
      </c>
      <c r="H8095">
        <v>97</v>
      </c>
      <c r="I8095">
        <f t="shared" si="492"/>
        <v>3.0999999999999899</v>
      </c>
      <c r="J8095">
        <f t="shared" si="493"/>
        <v>0.44415550658472674</v>
      </c>
      <c r="K8095" t="s">
        <v>563</v>
      </c>
      <c r="L8095" t="s">
        <v>563</v>
      </c>
      <c r="M8095" t="s">
        <v>563</v>
      </c>
      <c r="N8095">
        <v>0</v>
      </c>
      <c r="O8095">
        <v>1</v>
      </c>
      <c r="P8095" t="s">
        <v>1</v>
      </c>
      <c r="Q8095" t="s">
        <v>1</v>
      </c>
      <c r="R8095">
        <v>1</v>
      </c>
      <c r="S8095" t="s">
        <v>564</v>
      </c>
      <c r="T8095">
        <v>0</v>
      </c>
      <c r="U8095">
        <v>0</v>
      </c>
      <c r="V8095" t="s">
        <v>1</v>
      </c>
      <c r="W8095" t="s">
        <v>1</v>
      </c>
      <c r="X8095">
        <v>1</v>
      </c>
      <c r="Y8095" t="s">
        <v>565</v>
      </c>
    </row>
    <row r="8096" spans="1:25">
      <c r="A8096" t="s">
        <v>62</v>
      </c>
      <c r="B8096" t="s">
        <v>75</v>
      </c>
      <c r="C8096">
        <v>2018</v>
      </c>
      <c r="D8096" t="s">
        <v>313</v>
      </c>
      <c r="E8096">
        <v>97000</v>
      </c>
      <c r="F8096">
        <v>3099.99999999999</v>
      </c>
      <c r="G8096" s="13">
        <f t="shared" si="494"/>
        <v>444.15550658472677</v>
      </c>
      <c r="H8096">
        <v>97</v>
      </c>
      <c r="I8096">
        <f t="shared" si="492"/>
        <v>3.0999999999999899</v>
      </c>
      <c r="J8096">
        <f t="shared" si="493"/>
        <v>0.44415550658472674</v>
      </c>
      <c r="K8096" t="s">
        <v>563</v>
      </c>
      <c r="L8096" t="s">
        <v>563</v>
      </c>
      <c r="M8096" t="s">
        <v>563</v>
      </c>
      <c r="N8096">
        <v>0</v>
      </c>
      <c r="O8096">
        <v>1</v>
      </c>
      <c r="P8096" t="s">
        <v>1</v>
      </c>
      <c r="Q8096" t="s">
        <v>1</v>
      </c>
      <c r="R8096">
        <v>1</v>
      </c>
      <c r="S8096" t="s">
        <v>564</v>
      </c>
      <c r="T8096">
        <v>0</v>
      </c>
      <c r="U8096">
        <v>0</v>
      </c>
      <c r="V8096" t="s">
        <v>1</v>
      </c>
      <c r="W8096" t="s">
        <v>1</v>
      </c>
      <c r="X8096">
        <v>1</v>
      </c>
      <c r="Y8096" t="s">
        <v>565</v>
      </c>
    </row>
    <row r="8097" spans="1:25">
      <c r="A8097" t="s">
        <v>62</v>
      </c>
      <c r="B8097" t="s">
        <v>75</v>
      </c>
      <c r="C8097">
        <v>2018</v>
      </c>
      <c r="D8097" t="s">
        <v>314</v>
      </c>
      <c r="E8097">
        <v>97000</v>
      </c>
      <c r="F8097">
        <v>3099.99999999999</v>
      </c>
      <c r="G8097" s="13">
        <f t="shared" si="494"/>
        <v>444.15550658472677</v>
      </c>
      <c r="H8097">
        <v>97</v>
      </c>
      <c r="I8097">
        <f t="shared" si="492"/>
        <v>3.0999999999999899</v>
      </c>
      <c r="J8097">
        <f t="shared" si="493"/>
        <v>0.44415550658472674</v>
      </c>
      <c r="K8097" t="s">
        <v>563</v>
      </c>
      <c r="L8097" t="s">
        <v>563</v>
      </c>
      <c r="M8097" t="s">
        <v>563</v>
      </c>
      <c r="N8097">
        <v>0</v>
      </c>
      <c r="O8097">
        <v>1</v>
      </c>
      <c r="P8097" t="s">
        <v>1</v>
      </c>
      <c r="Q8097" t="s">
        <v>1</v>
      </c>
      <c r="R8097">
        <v>1</v>
      </c>
      <c r="S8097" t="s">
        <v>564</v>
      </c>
      <c r="T8097">
        <v>0</v>
      </c>
      <c r="U8097">
        <v>0</v>
      </c>
      <c r="V8097" t="s">
        <v>1</v>
      </c>
      <c r="W8097" t="s">
        <v>1</v>
      </c>
      <c r="X8097">
        <v>1</v>
      </c>
      <c r="Y8097" t="s">
        <v>565</v>
      </c>
    </row>
    <row r="8098" spans="1:25">
      <c r="A8098" t="s">
        <v>62</v>
      </c>
      <c r="B8098" t="s">
        <v>75</v>
      </c>
      <c r="C8098">
        <v>2018</v>
      </c>
      <c r="D8098" t="s">
        <v>315</v>
      </c>
      <c r="E8098">
        <v>97000</v>
      </c>
      <c r="F8098">
        <v>3099.99999999999</v>
      </c>
      <c r="G8098" s="13">
        <f t="shared" si="494"/>
        <v>444.15550658472677</v>
      </c>
      <c r="H8098">
        <v>97</v>
      </c>
      <c r="I8098">
        <f t="shared" si="492"/>
        <v>3.0999999999999899</v>
      </c>
      <c r="J8098">
        <f t="shared" si="493"/>
        <v>0.44415550658472674</v>
      </c>
      <c r="K8098" t="s">
        <v>563</v>
      </c>
      <c r="L8098" t="s">
        <v>563</v>
      </c>
      <c r="M8098" t="s">
        <v>563</v>
      </c>
      <c r="N8098">
        <v>0</v>
      </c>
      <c r="O8098">
        <v>1</v>
      </c>
      <c r="P8098" t="s">
        <v>1</v>
      </c>
      <c r="Q8098" t="s">
        <v>1</v>
      </c>
      <c r="R8098">
        <v>1</v>
      </c>
      <c r="S8098" t="s">
        <v>564</v>
      </c>
      <c r="T8098">
        <v>0</v>
      </c>
      <c r="U8098">
        <v>0</v>
      </c>
      <c r="V8098" t="s">
        <v>1</v>
      </c>
      <c r="W8098" t="s">
        <v>1</v>
      </c>
      <c r="X8098">
        <v>1</v>
      </c>
      <c r="Y8098" t="s">
        <v>565</v>
      </c>
    </row>
    <row r="8099" spans="1:25">
      <c r="A8099" t="s">
        <v>62</v>
      </c>
      <c r="B8099" t="s">
        <v>75</v>
      </c>
      <c r="C8099">
        <v>2018</v>
      </c>
      <c r="D8099" t="s">
        <v>316</v>
      </c>
      <c r="E8099">
        <v>97000</v>
      </c>
      <c r="F8099">
        <v>3099.99999999999</v>
      </c>
      <c r="G8099" s="13">
        <f t="shared" si="494"/>
        <v>444.15550658472677</v>
      </c>
      <c r="H8099">
        <v>97</v>
      </c>
      <c r="I8099">
        <f t="shared" si="492"/>
        <v>3.0999999999999899</v>
      </c>
      <c r="J8099">
        <f t="shared" si="493"/>
        <v>0.44415550658472674</v>
      </c>
      <c r="K8099" t="s">
        <v>563</v>
      </c>
      <c r="L8099" t="s">
        <v>563</v>
      </c>
      <c r="M8099" t="s">
        <v>563</v>
      </c>
      <c r="N8099">
        <v>0</v>
      </c>
      <c r="O8099">
        <v>1</v>
      </c>
      <c r="P8099" t="s">
        <v>1</v>
      </c>
      <c r="Q8099" t="s">
        <v>1</v>
      </c>
      <c r="R8099">
        <v>1</v>
      </c>
      <c r="S8099" t="s">
        <v>564</v>
      </c>
      <c r="T8099">
        <v>0</v>
      </c>
      <c r="U8099">
        <v>0</v>
      </c>
      <c r="V8099" t="s">
        <v>1</v>
      </c>
      <c r="W8099" t="s">
        <v>1</v>
      </c>
      <c r="X8099">
        <v>1</v>
      </c>
      <c r="Y8099" t="s">
        <v>565</v>
      </c>
    </row>
    <row r="8100" spans="1:25">
      <c r="A8100" t="s">
        <v>62</v>
      </c>
      <c r="B8100" t="s">
        <v>75</v>
      </c>
      <c r="C8100">
        <v>2018</v>
      </c>
      <c r="D8100" t="s">
        <v>317</v>
      </c>
      <c r="E8100">
        <v>97000</v>
      </c>
      <c r="F8100">
        <v>3099.99999999999</v>
      </c>
      <c r="G8100" s="13">
        <f t="shared" si="494"/>
        <v>444.15550658472677</v>
      </c>
      <c r="H8100">
        <v>97</v>
      </c>
      <c r="I8100">
        <f t="shared" si="492"/>
        <v>3.0999999999999899</v>
      </c>
      <c r="J8100">
        <f t="shared" si="493"/>
        <v>0.44415550658472674</v>
      </c>
      <c r="K8100" t="s">
        <v>563</v>
      </c>
      <c r="L8100" t="s">
        <v>563</v>
      </c>
      <c r="M8100" t="s">
        <v>563</v>
      </c>
      <c r="N8100">
        <v>0</v>
      </c>
      <c r="O8100">
        <v>1</v>
      </c>
      <c r="P8100" t="s">
        <v>1</v>
      </c>
      <c r="Q8100" t="s">
        <v>1</v>
      </c>
      <c r="R8100">
        <v>1</v>
      </c>
      <c r="S8100" t="s">
        <v>564</v>
      </c>
      <c r="T8100">
        <v>0</v>
      </c>
      <c r="U8100">
        <v>0</v>
      </c>
      <c r="V8100" t="s">
        <v>1</v>
      </c>
      <c r="W8100" t="s">
        <v>1</v>
      </c>
      <c r="X8100">
        <v>1</v>
      </c>
      <c r="Y8100" t="s">
        <v>565</v>
      </c>
    </row>
    <row r="8101" spans="1:25">
      <c r="A8101" t="s">
        <v>62</v>
      </c>
      <c r="B8101" t="s">
        <v>75</v>
      </c>
      <c r="C8101">
        <v>2018</v>
      </c>
      <c r="D8101" t="s">
        <v>318</v>
      </c>
      <c r="E8101">
        <v>97000</v>
      </c>
      <c r="F8101">
        <v>3099.99999999999</v>
      </c>
      <c r="G8101" s="13">
        <f t="shared" si="494"/>
        <v>444.15550658472677</v>
      </c>
      <c r="H8101">
        <v>97</v>
      </c>
      <c r="I8101">
        <f t="shared" si="492"/>
        <v>3.0999999999999899</v>
      </c>
      <c r="J8101">
        <f t="shared" si="493"/>
        <v>0.44415550658472674</v>
      </c>
      <c r="K8101" t="s">
        <v>563</v>
      </c>
      <c r="L8101" t="s">
        <v>563</v>
      </c>
      <c r="M8101" t="s">
        <v>563</v>
      </c>
      <c r="N8101">
        <v>0</v>
      </c>
      <c r="O8101">
        <v>1</v>
      </c>
      <c r="P8101" t="s">
        <v>1</v>
      </c>
      <c r="Q8101" t="s">
        <v>1</v>
      </c>
      <c r="R8101">
        <v>1</v>
      </c>
      <c r="S8101" t="s">
        <v>564</v>
      </c>
      <c r="T8101">
        <v>0</v>
      </c>
      <c r="U8101">
        <v>0</v>
      </c>
      <c r="V8101" t="s">
        <v>1</v>
      </c>
      <c r="W8101" t="s">
        <v>1</v>
      </c>
      <c r="X8101">
        <v>1</v>
      </c>
      <c r="Y8101" t="s">
        <v>565</v>
      </c>
    </row>
    <row r="8102" spans="1:25">
      <c r="A8102" t="s">
        <v>62</v>
      </c>
      <c r="B8102" t="s">
        <v>75</v>
      </c>
      <c r="C8102">
        <v>2018</v>
      </c>
      <c r="D8102" t="s">
        <v>319</v>
      </c>
      <c r="E8102">
        <v>97000</v>
      </c>
      <c r="F8102">
        <v>3099.99999999999</v>
      </c>
      <c r="G8102">
        <v>3000</v>
      </c>
      <c r="H8102">
        <v>97</v>
      </c>
      <c r="I8102">
        <f t="shared" si="492"/>
        <v>3.0999999999999899</v>
      </c>
      <c r="J8102">
        <f t="shared" si="493"/>
        <v>3</v>
      </c>
      <c r="K8102" t="s">
        <v>563</v>
      </c>
      <c r="L8102" t="s">
        <v>563</v>
      </c>
      <c r="M8102" t="s">
        <v>563</v>
      </c>
      <c r="N8102">
        <v>0</v>
      </c>
      <c r="O8102">
        <v>1</v>
      </c>
      <c r="P8102" t="s">
        <v>1</v>
      </c>
      <c r="Q8102" t="s">
        <v>1</v>
      </c>
      <c r="R8102">
        <v>1</v>
      </c>
      <c r="S8102" t="s">
        <v>564</v>
      </c>
      <c r="T8102">
        <v>1</v>
      </c>
      <c r="U8102">
        <v>0</v>
      </c>
      <c r="V8102" t="s">
        <v>1</v>
      </c>
      <c r="W8102" t="s">
        <v>1</v>
      </c>
      <c r="X8102">
        <v>0</v>
      </c>
      <c r="Y8102" t="s">
        <v>1</v>
      </c>
    </row>
    <row r="8103" spans="1:25">
      <c r="A8103" t="s">
        <v>62</v>
      </c>
      <c r="B8103" t="s">
        <v>75</v>
      </c>
      <c r="C8103">
        <v>2018</v>
      </c>
      <c r="D8103" t="s">
        <v>320</v>
      </c>
      <c r="E8103">
        <v>99000</v>
      </c>
      <c r="F8103">
        <v>1000</v>
      </c>
      <c r="G8103">
        <v>1000</v>
      </c>
      <c r="H8103">
        <v>99</v>
      </c>
      <c r="I8103">
        <f t="shared" si="492"/>
        <v>1</v>
      </c>
      <c r="J8103">
        <f t="shared" si="493"/>
        <v>1</v>
      </c>
      <c r="K8103" t="s">
        <v>563</v>
      </c>
      <c r="L8103" t="s">
        <v>563</v>
      </c>
      <c r="M8103" t="s">
        <v>563</v>
      </c>
      <c r="N8103">
        <v>0</v>
      </c>
      <c r="O8103">
        <v>1</v>
      </c>
      <c r="P8103" t="s">
        <v>1</v>
      </c>
      <c r="Q8103" t="s">
        <v>1</v>
      </c>
      <c r="R8103">
        <v>1</v>
      </c>
      <c r="S8103" t="s">
        <v>564</v>
      </c>
      <c r="T8103">
        <v>1</v>
      </c>
      <c r="U8103">
        <v>0</v>
      </c>
      <c r="V8103" t="s">
        <v>1</v>
      </c>
      <c r="W8103" t="s">
        <v>1</v>
      </c>
      <c r="X8103">
        <v>0</v>
      </c>
      <c r="Y8103" t="s">
        <v>1</v>
      </c>
    </row>
    <row r="8104" spans="1:25">
      <c r="A8104" t="s">
        <v>62</v>
      </c>
      <c r="B8104" t="s">
        <v>75</v>
      </c>
      <c r="C8104">
        <v>2018</v>
      </c>
      <c r="D8104" t="s">
        <v>321</v>
      </c>
      <c r="E8104">
        <v>102000</v>
      </c>
      <c r="F8104">
        <v>1500</v>
      </c>
      <c r="G8104">
        <v>3000</v>
      </c>
      <c r="H8104">
        <v>102</v>
      </c>
      <c r="I8104">
        <f t="shared" si="492"/>
        <v>1.5</v>
      </c>
      <c r="J8104">
        <f t="shared" si="493"/>
        <v>3</v>
      </c>
      <c r="K8104" t="s">
        <v>563</v>
      </c>
      <c r="L8104" t="s">
        <v>563</v>
      </c>
      <c r="M8104" t="s">
        <v>563</v>
      </c>
      <c r="N8104">
        <v>0</v>
      </c>
      <c r="O8104">
        <v>1</v>
      </c>
      <c r="P8104" t="s">
        <v>1</v>
      </c>
      <c r="Q8104" t="s">
        <v>1</v>
      </c>
      <c r="R8104">
        <v>1</v>
      </c>
      <c r="S8104" t="s">
        <v>564</v>
      </c>
      <c r="T8104">
        <v>1</v>
      </c>
      <c r="U8104">
        <v>0</v>
      </c>
      <c r="V8104" t="s">
        <v>1</v>
      </c>
      <c r="W8104" t="s">
        <v>1</v>
      </c>
      <c r="X8104">
        <v>0</v>
      </c>
      <c r="Y8104" t="s">
        <v>1</v>
      </c>
    </row>
    <row r="8105" spans="1:25">
      <c r="A8105" t="s">
        <v>62</v>
      </c>
      <c r="B8105" t="s">
        <v>75</v>
      </c>
      <c r="C8105">
        <v>2018</v>
      </c>
      <c r="D8105" t="s">
        <v>322</v>
      </c>
      <c r="E8105">
        <v>102000</v>
      </c>
      <c r="F8105">
        <v>1500</v>
      </c>
      <c r="G8105">
        <v>3000</v>
      </c>
      <c r="H8105">
        <v>102</v>
      </c>
      <c r="I8105">
        <f t="shared" si="492"/>
        <v>1.5</v>
      </c>
      <c r="J8105">
        <f t="shared" si="493"/>
        <v>3</v>
      </c>
      <c r="K8105" t="s">
        <v>563</v>
      </c>
      <c r="L8105" t="s">
        <v>563</v>
      </c>
      <c r="M8105" t="s">
        <v>563</v>
      </c>
      <c r="N8105">
        <v>0</v>
      </c>
      <c r="O8105">
        <v>1</v>
      </c>
      <c r="P8105" t="s">
        <v>1</v>
      </c>
      <c r="Q8105" t="s">
        <v>1</v>
      </c>
      <c r="R8105">
        <v>1</v>
      </c>
      <c r="S8105" t="s">
        <v>564</v>
      </c>
      <c r="T8105">
        <v>1</v>
      </c>
      <c r="U8105">
        <v>0</v>
      </c>
      <c r="V8105" t="s">
        <v>1</v>
      </c>
      <c r="W8105" t="s">
        <v>1</v>
      </c>
      <c r="X8105">
        <v>0</v>
      </c>
      <c r="Y8105" t="s">
        <v>1</v>
      </c>
    </row>
    <row r="8106" spans="1:25">
      <c r="A8106" t="s">
        <v>62</v>
      </c>
      <c r="B8106" t="s">
        <v>75</v>
      </c>
      <c r="C8106">
        <v>2018</v>
      </c>
      <c r="D8106" t="s">
        <v>323</v>
      </c>
      <c r="E8106">
        <v>111000</v>
      </c>
      <c r="F8106">
        <v>1000</v>
      </c>
      <c r="G8106">
        <v>2000</v>
      </c>
      <c r="H8106">
        <v>111</v>
      </c>
      <c r="I8106">
        <f t="shared" si="492"/>
        <v>1</v>
      </c>
      <c r="J8106">
        <f t="shared" si="493"/>
        <v>2</v>
      </c>
      <c r="K8106" t="s">
        <v>563</v>
      </c>
      <c r="L8106" t="s">
        <v>563</v>
      </c>
      <c r="M8106" t="s">
        <v>563</v>
      </c>
      <c r="N8106">
        <v>0</v>
      </c>
      <c r="O8106">
        <v>1</v>
      </c>
      <c r="P8106" t="s">
        <v>1</v>
      </c>
      <c r="Q8106" t="s">
        <v>1</v>
      </c>
      <c r="R8106">
        <v>1</v>
      </c>
      <c r="S8106" t="s">
        <v>564</v>
      </c>
      <c r="T8106">
        <v>1</v>
      </c>
      <c r="U8106">
        <v>0</v>
      </c>
      <c r="V8106" t="s">
        <v>1</v>
      </c>
      <c r="W8106" t="s">
        <v>1</v>
      </c>
      <c r="X8106">
        <v>0</v>
      </c>
      <c r="Y8106" t="s">
        <v>1</v>
      </c>
    </row>
    <row r="8107" spans="1:25">
      <c r="A8107" t="s">
        <v>62</v>
      </c>
      <c r="B8107" t="s">
        <v>75</v>
      </c>
      <c r="C8107">
        <v>2018</v>
      </c>
      <c r="D8107" t="s">
        <v>324</v>
      </c>
      <c r="E8107">
        <v>115000</v>
      </c>
      <c r="F8107">
        <v>1200</v>
      </c>
      <c r="G8107" s="13">
        <f t="shared" ref="G8107:G8108" si="495">0.0083*E8107^(0.9482)</f>
        <v>521.95346451256228</v>
      </c>
      <c r="H8107">
        <v>115</v>
      </c>
      <c r="I8107">
        <f t="shared" si="492"/>
        <v>1.2</v>
      </c>
      <c r="J8107">
        <f t="shared" si="493"/>
        <v>0.5219534645125623</v>
      </c>
      <c r="K8107" t="s">
        <v>563</v>
      </c>
      <c r="L8107" t="s">
        <v>563</v>
      </c>
      <c r="M8107" t="s">
        <v>563</v>
      </c>
      <c r="N8107">
        <v>0</v>
      </c>
      <c r="O8107">
        <v>1</v>
      </c>
      <c r="P8107" t="s">
        <v>1</v>
      </c>
      <c r="Q8107" t="s">
        <v>1</v>
      </c>
      <c r="R8107">
        <v>1</v>
      </c>
      <c r="S8107" t="s">
        <v>564</v>
      </c>
      <c r="T8107">
        <v>0</v>
      </c>
      <c r="U8107">
        <v>0</v>
      </c>
      <c r="V8107" t="s">
        <v>1</v>
      </c>
      <c r="W8107" t="s">
        <v>1</v>
      </c>
      <c r="X8107">
        <v>1</v>
      </c>
      <c r="Y8107" t="s">
        <v>565</v>
      </c>
    </row>
    <row r="8108" spans="1:25">
      <c r="A8108" t="s">
        <v>62</v>
      </c>
      <c r="B8108" t="s">
        <v>75</v>
      </c>
      <c r="C8108">
        <v>2018</v>
      </c>
      <c r="D8108" t="s">
        <v>325</v>
      </c>
      <c r="E8108">
        <v>115000</v>
      </c>
      <c r="F8108">
        <v>2000</v>
      </c>
      <c r="G8108" s="13">
        <f t="shared" si="495"/>
        <v>521.95346451256228</v>
      </c>
      <c r="H8108">
        <v>115</v>
      </c>
      <c r="I8108">
        <f t="shared" si="492"/>
        <v>2</v>
      </c>
      <c r="J8108">
        <f t="shared" si="493"/>
        <v>0.5219534645125623</v>
      </c>
      <c r="K8108" t="s">
        <v>563</v>
      </c>
      <c r="L8108" t="s">
        <v>563</v>
      </c>
      <c r="M8108" t="s">
        <v>563</v>
      </c>
      <c r="N8108">
        <v>0</v>
      </c>
      <c r="O8108">
        <v>1</v>
      </c>
      <c r="P8108" t="s">
        <v>1</v>
      </c>
      <c r="Q8108" t="s">
        <v>1</v>
      </c>
      <c r="R8108">
        <v>1</v>
      </c>
      <c r="S8108" t="s">
        <v>564</v>
      </c>
      <c r="T8108">
        <v>0</v>
      </c>
      <c r="U8108">
        <v>0</v>
      </c>
      <c r="V8108" t="s">
        <v>1</v>
      </c>
      <c r="W8108" t="s">
        <v>1</v>
      </c>
      <c r="X8108">
        <v>1</v>
      </c>
      <c r="Y8108" t="s">
        <v>565</v>
      </c>
    </row>
    <row r="8109" spans="1:25">
      <c r="A8109" t="s">
        <v>62</v>
      </c>
      <c r="B8109" t="s">
        <v>75</v>
      </c>
      <c r="C8109">
        <v>2018</v>
      </c>
      <c r="D8109" t="s">
        <v>326</v>
      </c>
      <c r="E8109">
        <v>116000</v>
      </c>
      <c r="F8109">
        <v>3000</v>
      </c>
      <c r="G8109">
        <v>1000</v>
      </c>
      <c r="H8109">
        <v>116</v>
      </c>
      <c r="I8109">
        <f t="shared" si="492"/>
        <v>3</v>
      </c>
      <c r="J8109">
        <f t="shared" si="493"/>
        <v>1</v>
      </c>
      <c r="K8109" t="s">
        <v>563</v>
      </c>
      <c r="L8109" t="s">
        <v>563</v>
      </c>
      <c r="M8109" t="s">
        <v>563</v>
      </c>
      <c r="N8109">
        <v>0</v>
      </c>
      <c r="O8109">
        <v>1</v>
      </c>
      <c r="P8109" t="s">
        <v>1</v>
      </c>
      <c r="Q8109" t="s">
        <v>1</v>
      </c>
      <c r="R8109">
        <v>1</v>
      </c>
      <c r="S8109" t="s">
        <v>564</v>
      </c>
      <c r="T8109">
        <v>1</v>
      </c>
      <c r="U8109">
        <v>0</v>
      </c>
      <c r="V8109" t="s">
        <v>1</v>
      </c>
      <c r="W8109" t="s">
        <v>1</v>
      </c>
      <c r="X8109">
        <v>0</v>
      </c>
      <c r="Y8109" t="s">
        <v>1</v>
      </c>
    </row>
    <row r="8110" spans="1:25">
      <c r="A8110" t="s">
        <v>62</v>
      </c>
      <c r="B8110" t="s">
        <v>75</v>
      </c>
      <c r="C8110">
        <v>2018</v>
      </c>
      <c r="D8110" t="s">
        <v>327</v>
      </c>
      <c r="E8110">
        <v>116000</v>
      </c>
      <c r="F8110">
        <v>2000</v>
      </c>
      <c r="G8110" s="13">
        <f t="shared" ref="G8110" si="496">0.0083*E8110^(0.9482)</f>
        <v>526.25611798742966</v>
      </c>
      <c r="H8110">
        <v>116</v>
      </c>
      <c r="I8110">
        <f t="shared" si="492"/>
        <v>2</v>
      </c>
      <c r="J8110">
        <f t="shared" si="493"/>
        <v>0.52625611798742966</v>
      </c>
      <c r="K8110" t="s">
        <v>563</v>
      </c>
      <c r="L8110" t="s">
        <v>563</v>
      </c>
      <c r="M8110" t="s">
        <v>563</v>
      </c>
      <c r="N8110">
        <v>0</v>
      </c>
      <c r="O8110">
        <v>1</v>
      </c>
      <c r="P8110" t="s">
        <v>1</v>
      </c>
      <c r="Q8110" t="s">
        <v>1</v>
      </c>
      <c r="R8110">
        <v>1</v>
      </c>
      <c r="S8110" t="s">
        <v>564</v>
      </c>
      <c r="T8110">
        <v>0</v>
      </c>
      <c r="U8110">
        <v>0</v>
      </c>
      <c r="V8110" t="s">
        <v>1</v>
      </c>
      <c r="W8110" t="s">
        <v>1</v>
      </c>
      <c r="X8110">
        <v>1</v>
      </c>
      <c r="Y8110" t="s">
        <v>565</v>
      </c>
    </row>
    <row r="8111" spans="1:25">
      <c r="A8111" t="s">
        <v>62</v>
      </c>
      <c r="B8111" t="s">
        <v>75</v>
      </c>
      <c r="C8111">
        <v>2018</v>
      </c>
      <c r="D8111" t="s">
        <v>328</v>
      </c>
      <c r="E8111">
        <v>116000</v>
      </c>
      <c r="F8111">
        <v>1000</v>
      </c>
      <c r="G8111">
        <v>1000</v>
      </c>
      <c r="H8111">
        <v>116</v>
      </c>
      <c r="I8111">
        <f t="shared" si="492"/>
        <v>1</v>
      </c>
      <c r="J8111">
        <f t="shared" si="493"/>
        <v>1</v>
      </c>
      <c r="K8111" t="s">
        <v>563</v>
      </c>
      <c r="L8111" t="s">
        <v>563</v>
      </c>
      <c r="M8111" t="s">
        <v>563</v>
      </c>
      <c r="N8111">
        <v>0</v>
      </c>
      <c r="O8111">
        <v>1</v>
      </c>
      <c r="P8111" t="s">
        <v>1</v>
      </c>
      <c r="Q8111" t="s">
        <v>1</v>
      </c>
      <c r="R8111">
        <v>1</v>
      </c>
      <c r="S8111" t="s">
        <v>564</v>
      </c>
      <c r="T8111">
        <v>1</v>
      </c>
      <c r="U8111">
        <v>0</v>
      </c>
      <c r="V8111" t="s">
        <v>1</v>
      </c>
      <c r="W8111" t="s">
        <v>1</v>
      </c>
      <c r="X8111">
        <v>0</v>
      </c>
      <c r="Y8111" t="s">
        <v>1</v>
      </c>
    </row>
    <row r="8112" spans="1:25">
      <c r="A8112" t="s">
        <v>62</v>
      </c>
      <c r="B8112" t="s">
        <v>75</v>
      </c>
      <c r="C8112">
        <v>2018</v>
      </c>
      <c r="D8112" t="s">
        <v>329</v>
      </c>
      <c r="E8112">
        <v>117000</v>
      </c>
      <c r="F8112">
        <v>1000</v>
      </c>
      <c r="G8112" s="13">
        <f t="shared" ref="G8112" si="497">0.0083*E8112^(0.9482)</f>
        <v>530.55685050949342</v>
      </c>
      <c r="H8112">
        <v>117</v>
      </c>
      <c r="I8112">
        <f t="shared" si="492"/>
        <v>1</v>
      </c>
      <c r="J8112">
        <f t="shared" si="493"/>
        <v>0.53055685050949342</v>
      </c>
      <c r="K8112" t="s">
        <v>563</v>
      </c>
      <c r="L8112" t="s">
        <v>563</v>
      </c>
      <c r="M8112" t="s">
        <v>563</v>
      </c>
      <c r="N8112">
        <v>0</v>
      </c>
      <c r="O8112">
        <v>1</v>
      </c>
      <c r="P8112" t="s">
        <v>1</v>
      </c>
      <c r="Q8112" t="s">
        <v>1</v>
      </c>
      <c r="R8112">
        <v>1</v>
      </c>
      <c r="S8112" t="s">
        <v>564</v>
      </c>
      <c r="T8112">
        <v>0</v>
      </c>
      <c r="U8112">
        <v>0</v>
      </c>
      <c r="V8112" t="s">
        <v>1</v>
      </c>
      <c r="W8112" t="s">
        <v>1</v>
      </c>
      <c r="X8112">
        <v>1</v>
      </c>
      <c r="Y8112" t="s">
        <v>565</v>
      </c>
    </row>
    <row r="8113" spans="1:25">
      <c r="A8113" t="s">
        <v>62</v>
      </c>
      <c r="B8113" t="s">
        <v>75</v>
      </c>
      <c r="C8113">
        <v>2018</v>
      </c>
      <c r="D8113" t="s">
        <v>330</v>
      </c>
      <c r="E8113">
        <v>117000</v>
      </c>
      <c r="F8113">
        <v>1000</v>
      </c>
      <c r="G8113">
        <v>1000</v>
      </c>
      <c r="H8113">
        <v>117</v>
      </c>
      <c r="I8113">
        <f t="shared" si="492"/>
        <v>1</v>
      </c>
      <c r="J8113">
        <f t="shared" si="493"/>
        <v>1</v>
      </c>
      <c r="K8113" t="s">
        <v>563</v>
      </c>
      <c r="L8113" t="s">
        <v>563</v>
      </c>
      <c r="M8113" t="s">
        <v>563</v>
      </c>
      <c r="N8113">
        <v>0</v>
      </c>
      <c r="O8113">
        <v>1</v>
      </c>
      <c r="P8113" t="s">
        <v>1</v>
      </c>
      <c r="Q8113" t="s">
        <v>1</v>
      </c>
      <c r="R8113">
        <v>1</v>
      </c>
      <c r="S8113" t="s">
        <v>564</v>
      </c>
      <c r="T8113">
        <v>1</v>
      </c>
      <c r="U8113">
        <v>0</v>
      </c>
      <c r="V8113" t="s">
        <v>1</v>
      </c>
      <c r="W8113" t="s">
        <v>1</v>
      </c>
      <c r="X8113">
        <v>0</v>
      </c>
      <c r="Y8113" t="s">
        <v>1</v>
      </c>
    </row>
    <row r="8114" spans="1:25">
      <c r="A8114" t="s">
        <v>62</v>
      </c>
      <c r="B8114" t="s">
        <v>75</v>
      </c>
      <c r="C8114">
        <v>2018</v>
      </c>
      <c r="D8114" t="s">
        <v>331</v>
      </c>
      <c r="E8114">
        <v>117000</v>
      </c>
      <c r="F8114">
        <v>1000</v>
      </c>
      <c r="G8114">
        <v>1000</v>
      </c>
      <c r="H8114">
        <v>117</v>
      </c>
      <c r="I8114">
        <f t="shared" si="492"/>
        <v>1</v>
      </c>
      <c r="J8114">
        <f t="shared" si="493"/>
        <v>1</v>
      </c>
      <c r="K8114" t="s">
        <v>563</v>
      </c>
      <c r="L8114" t="s">
        <v>563</v>
      </c>
      <c r="M8114" t="s">
        <v>563</v>
      </c>
      <c r="N8114">
        <v>0</v>
      </c>
      <c r="O8114">
        <v>1</v>
      </c>
      <c r="P8114" t="s">
        <v>1</v>
      </c>
      <c r="Q8114" t="s">
        <v>1</v>
      </c>
      <c r="R8114">
        <v>1</v>
      </c>
      <c r="S8114" t="s">
        <v>564</v>
      </c>
      <c r="T8114">
        <v>1</v>
      </c>
      <c r="U8114">
        <v>0</v>
      </c>
      <c r="V8114" t="s">
        <v>1</v>
      </c>
      <c r="W8114" t="s">
        <v>1</v>
      </c>
      <c r="X8114">
        <v>0</v>
      </c>
      <c r="Y8114" t="s">
        <v>1</v>
      </c>
    </row>
    <row r="8115" spans="1:25">
      <c r="A8115" t="s">
        <v>62</v>
      </c>
      <c r="B8115" t="s">
        <v>75</v>
      </c>
      <c r="C8115">
        <v>2018</v>
      </c>
      <c r="D8115" t="s">
        <v>332</v>
      </c>
      <c r="E8115">
        <v>118000</v>
      </c>
      <c r="F8115">
        <v>2000</v>
      </c>
      <c r="G8115" s="13">
        <f t="shared" ref="G8115" si="498">0.0083*E8115^(0.9482)</f>
        <v>534.85567934422807</v>
      </c>
      <c r="H8115">
        <v>118</v>
      </c>
      <c r="I8115">
        <f t="shared" si="492"/>
        <v>2</v>
      </c>
      <c r="J8115">
        <f t="shared" si="493"/>
        <v>0.53485567934422806</v>
      </c>
      <c r="K8115" t="s">
        <v>563</v>
      </c>
      <c r="L8115" t="s">
        <v>563</v>
      </c>
      <c r="M8115" t="s">
        <v>563</v>
      </c>
      <c r="N8115">
        <v>0</v>
      </c>
      <c r="O8115">
        <v>1</v>
      </c>
      <c r="P8115" t="s">
        <v>1</v>
      </c>
      <c r="Q8115" t="s">
        <v>1</v>
      </c>
      <c r="R8115">
        <v>1</v>
      </c>
      <c r="S8115" t="s">
        <v>564</v>
      </c>
      <c r="T8115">
        <v>0</v>
      </c>
      <c r="U8115">
        <v>0</v>
      </c>
      <c r="V8115" t="s">
        <v>1</v>
      </c>
      <c r="W8115" t="s">
        <v>1</v>
      </c>
      <c r="X8115">
        <v>1</v>
      </c>
      <c r="Y8115" t="s">
        <v>565</v>
      </c>
    </row>
    <row r="8116" spans="1:25">
      <c r="A8116" t="s">
        <v>62</v>
      </c>
      <c r="B8116" t="s">
        <v>75</v>
      </c>
      <c r="C8116">
        <v>2018</v>
      </c>
      <c r="D8116" t="s">
        <v>333</v>
      </c>
      <c r="E8116">
        <v>120000</v>
      </c>
      <c r="F8116">
        <v>1000</v>
      </c>
      <c r="G8116">
        <v>1000</v>
      </c>
      <c r="H8116">
        <v>120</v>
      </c>
      <c r="I8116">
        <f t="shared" si="492"/>
        <v>1</v>
      </c>
      <c r="J8116">
        <f t="shared" si="493"/>
        <v>1</v>
      </c>
      <c r="K8116" t="s">
        <v>563</v>
      </c>
      <c r="L8116" t="s">
        <v>563</v>
      </c>
      <c r="M8116" t="s">
        <v>563</v>
      </c>
      <c r="N8116">
        <v>0</v>
      </c>
      <c r="O8116">
        <v>1</v>
      </c>
      <c r="P8116" t="s">
        <v>1</v>
      </c>
      <c r="Q8116" t="s">
        <v>1</v>
      </c>
      <c r="R8116">
        <v>1</v>
      </c>
      <c r="S8116" t="s">
        <v>564</v>
      </c>
      <c r="T8116">
        <v>1</v>
      </c>
      <c r="U8116">
        <v>0</v>
      </c>
      <c r="V8116" t="s">
        <v>1</v>
      </c>
      <c r="W8116" t="s">
        <v>1</v>
      </c>
      <c r="X8116">
        <v>0</v>
      </c>
      <c r="Y8116" t="s">
        <v>1</v>
      </c>
    </row>
    <row r="8117" spans="1:25">
      <c r="A8117" t="s">
        <v>62</v>
      </c>
      <c r="B8117" t="s">
        <v>75</v>
      </c>
      <c r="C8117">
        <v>2018</v>
      </c>
      <c r="D8117" t="s">
        <v>334</v>
      </c>
      <c r="E8117">
        <v>122000</v>
      </c>
      <c r="F8117">
        <v>4000</v>
      </c>
      <c r="G8117">
        <v>4000</v>
      </c>
      <c r="H8117">
        <v>122</v>
      </c>
      <c r="I8117">
        <f t="shared" si="492"/>
        <v>4</v>
      </c>
      <c r="J8117">
        <f t="shared" si="493"/>
        <v>4</v>
      </c>
      <c r="K8117" t="s">
        <v>563</v>
      </c>
      <c r="L8117" t="s">
        <v>563</v>
      </c>
      <c r="M8117" t="s">
        <v>563</v>
      </c>
      <c r="N8117">
        <v>0</v>
      </c>
      <c r="O8117">
        <v>1</v>
      </c>
      <c r="P8117" t="s">
        <v>1</v>
      </c>
      <c r="Q8117" t="s">
        <v>1</v>
      </c>
      <c r="R8117">
        <v>1</v>
      </c>
      <c r="S8117" t="s">
        <v>564</v>
      </c>
      <c r="T8117">
        <v>1</v>
      </c>
      <c r="U8117">
        <v>0</v>
      </c>
      <c r="V8117" t="s">
        <v>1</v>
      </c>
      <c r="W8117" t="s">
        <v>1</v>
      </c>
      <c r="X8117">
        <v>0</v>
      </c>
      <c r="Y8117" t="s">
        <v>1</v>
      </c>
    </row>
    <row r="8118" spans="1:25">
      <c r="A8118" t="s">
        <v>62</v>
      </c>
      <c r="B8118" t="s">
        <v>75</v>
      </c>
      <c r="C8118">
        <v>2018</v>
      </c>
      <c r="D8118" t="s">
        <v>335</v>
      </c>
      <c r="E8118">
        <v>122000</v>
      </c>
      <c r="F8118">
        <v>4000</v>
      </c>
      <c r="G8118">
        <v>4000</v>
      </c>
      <c r="H8118">
        <v>122</v>
      </c>
      <c r="I8118">
        <f t="shared" si="492"/>
        <v>4</v>
      </c>
      <c r="J8118">
        <f t="shared" si="493"/>
        <v>4</v>
      </c>
      <c r="K8118" t="s">
        <v>563</v>
      </c>
      <c r="L8118" t="s">
        <v>563</v>
      </c>
      <c r="M8118" t="s">
        <v>563</v>
      </c>
      <c r="N8118">
        <v>0</v>
      </c>
      <c r="O8118">
        <v>1</v>
      </c>
      <c r="P8118" t="s">
        <v>1</v>
      </c>
      <c r="Q8118" t="s">
        <v>1</v>
      </c>
      <c r="R8118">
        <v>1</v>
      </c>
      <c r="S8118" t="s">
        <v>564</v>
      </c>
      <c r="T8118">
        <v>1</v>
      </c>
      <c r="U8118">
        <v>0</v>
      </c>
      <c r="V8118" t="s">
        <v>1</v>
      </c>
      <c r="W8118" t="s">
        <v>1</v>
      </c>
      <c r="X8118">
        <v>0</v>
      </c>
      <c r="Y8118" t="s">
        <v>1</v>
      </c>
    </row>
    <row r="8119" spans="1:25">
      <c r="A8119" t="s">
        <v>62</v>
      </c>
      <c r="B8119" t="s">
        <v>75</v>
      </c>
      <c r="C8119">
        <v>2018</v>
      </c>
      <c r="D8119" t="s">
        <v>336</v>
      </c>
      <c r="E8119">
        <v>122000</v>
      </c>
      <c r="F8119">
        <v>1000</v>
      </c>
      <c r="G8119">
        <v>1000</v>
      </c>
      <c r="H8119">
        <v>122</v>
      </c>
      <c r="I8119">
        <f t="shared" si="492"/>
        <v>1</v>
      </c>
      <c r="J8119">
        <f t="shared" si="493"/>
        <v>1</v>
      </c>
      <c r="K8119" t="s">
        <v>563</v>
      </c>
      <c r="L8119" t="s">
        <v>563</v>
      </c>
      <c r="M8119" t="s">
        <v>563</v>
      </c>
      <c r="N8119">
        <v>0</v>
      </c>
      <c r="O8119">
        <v>1</v>
      </c>
      <c r="P8119" t="s">
        <v>1</v>
      </c>
      <c r="Q8119" t="s">
        <v>1</v>
      </c>
      <c r="R8119">
        <v>1</v>
      </c>
      <c r="S8119" t="s">
        <v>564</v>
      </c>
      <c r="T8119">
        <v>1</v>
      </c>
      <c r="U8119">
        <v>0</v>
      </c>
      <c r="V8119" t="s">
        <v>1</v>
      </c>
      <c r="W8119" t="s">
        <v>1</v>
      </c>
      <c r="X8119">
        <v>0</v>
      </c>
      <c r="Y8119" t="s">
        <v>1</v>
      </c>
    </row>
    <row r="8120" spans="1:25">
      <c r="A8120" t="s">
        <v>62</v>
      </c>
      <c r="B8120" t="s">
        <v>75</v>
      </c>
      <c r="C8120">
        <v>2018</v>
      </c>
      <c r="D8120" t="s">
        <v>337</v>
      </c>
      <c r="E8120">
        <v>124000</v>
      </c>
      <c r="F8120">
        <v>1000</v>
      </c>
      <c r="G8120">
        <v>1000</v>
      </c>
      <c r="H8120">
        <v>124</v>
      </c>
      <c r="I8120">
        <f t="shared" si="492"/>
        <v>1</v>
      </c>
      <c r="J8120">
        <f t="shared" si="493"/>
        <v>1</v>
      </c>
      <c r="K8120" t="s">
        <v>563</v>
      </c>
      <c r="L8120" t="s">
        <v>563</v>
      </c>
      <c r="M8120" t="s">
        <v>563</v>
      </c>
      <c r="N8120">
        <v>0</v>
      </c>
      <c r="O8120">
        <v>1</v>
      </c>
      <c r="P8120" t="s">
        <v>1</v>
      </c>
      <c r="Q8120" t="s">
        <v>1</v>
      </c>
      <c r="R8120">
        <v>1</v>
      </c>
      <c r="S8120" t="s">
        <v>564</v>
      </c>
      <c r="T8120">
        <v>1</v>
      </c>
      <c r="U8120">
        <v>0</v>
      </c>
      <c r="V8120" t="s">
        <v>1</v>
      </c>
      <c r="W8120" t="s">
        <v>1</v>
      </c>
      <c r="X8120">
        <v>0</v>
      </c>
      <c r="Y8120" t="s">
        <v>1</v>
      </c>
    </row>
    <row r="8121" spans="1:25">
      <c r="A8121" t="s">
        <v>62</v>
      </c>
      <c r="B8121" t="s">
        <v>75</v>
      </c>
      <c r="C8121">
        <v>2018</v>
      </c>
      <c r="D8121" t="s">
        <v>338</v>
      </c>
      <c r="E8121">
        <v>140000</v>
      </c>
      <c r="F8121">
        <v>7099.99999999999</v>
      </c>
      <c r="G8121">
        <v>5000</v>
      </c>
      <c r="H8121">
        <v>140</v>
      </c>
      <c r="I8121">
        <f t="shared" si="492"/>
        <v>7.0999999999999899</v>
      </c>
      <c r="J8121">
        <f t="shared" si="493"/>
        <v>5</v>
      </c>
      <c r="K8121" t="s">
        <v>563</v>
      </c>
      <c r="L8121" t="s">
        <v>563</v>
      </c>
      <c r="M8121" t="s">
        <v>563</v>
      </c>
      <c r="N8121">
        <v>0</v>
      </c>
      <c r="O8121">
        <v>1</v>
      </c>
      <c r="P8121" t="s">
        <v>1</v>
      </c>
      <c r="Q8121" t="s">
        <v>1</v>
      </c>
      <c r="R8121">
        <v>1</v>
      </c>
      <c r="S8121" t="s">
        <v>564</v>
      </c>
      <c r="T8121">
        <v>1</v>
      </c>
      <c r="U8121">
        <v>0</v>
      </c>
      <c r="V8121" t="s">
        <v>1</v>
      </c>
      <c r="W8121" t="s">
        <v>1</v>
      </c>
      <c r="X8121">
        <v>0</v>
      </c>
      <c r="Y8121" t="s">
        <v>1</v>
      </c>
    </row>
    <row r="8122" spans="1:25">
      <c r="A8122" t="s">
        <v>62</v>
      </c>
      <c r="B8122" t="s">
        <v>75</v>
      </c>
      <c r="C8122">
        <v>2018</v>
      </c>
      <c r="D8122" t="s">
        <v>339</v>
      </c>
      <c r="E8122">
        <v>140000</v>
      </c>
      <c r="F8122">
        <v>7099.99999999999</v>
      </c>
      <c r="G8122">
        <v>5000</v>
      </c>
      <c r="H8122">
        <v>140</v>
      </c>
      <c r="I8122">
        <f t="shared" si="492"/>
        <v>7.0999999999999899</v>
      </c>
      <c r="J8122">
        <f t="shared" si="493"/>
        <v>5</v>
      </c>
      <c r="K8122" t="s">
        <v>563</v>
      </c>
      <c r="L8122" t="s">
        <v>563</v>
      </c>
      <c r="M8122" t="s">
        <v>563</v>
      </c>
      <c r="N8122">
        <v>0</v>
      </c>
      <c r="O8122">
        <v>1</v>
      </c>
      <c r="P8122" t="s">
        <v>1</v>
      </c>
      <c r="Q8122" t="s">
        <v>1</v>
      </c>
      <c r="R8122">
        <v>1</v>
      </c>
      <c r="S8122" t="s">
        <v>564</v>
      </c>
      <c r="T8122">
        <v>1</v>
      </c>
      <c r="U8122">
        <v>0</v>
      </c>
      <c r="V8122" t="s">
        <v>1</v>
      </c>
      <c r="W8122" t="s">
        <v>1</v>
      </c>
      <c r="X8122">
        <v>0</v>
      </c>
      <c r="Y8122" t="s">
        <v>1</v>
      </c>
    </row>
    <row r="8123" spans="1:25">
      <c r="A8123" t="s">
        <v>62</v>
      </c>
      <c r="B8123" t="s">
        <v>75</v>
      </c>
      <c r="C8123">
        <v>2018</v>
      </c>
      <c r="D8123" t="s">
        <v>340</v>
      </c>
      <c r="E8123">
        <v>144000</v>
      </c>
      <c r="F8123">
        <v>6000</v>
      </c>
      <c r="G8123">
        <v>6000</v>
      </c>
      <c r="H8123">
        <v>144</v>
      </c>
      <c r="I8123">
        <f t="shared" si="492"/>
        <v>6</v>
      </c>
      <c r="J8123">
        <f t="shared" si="493"/>
        <v>6</v>
      </c>
      <c r="K8123" t="s">
        <v>563</v>
      </c>
      <c r="L8123" t="s">
        <v>563</v>
      </c>
      <c r="M8123" t="s">
        <v>563</v>
      </c>
      <c r="N8123">
        <v>0</v>
      </c>
      <c r="O8123">
        <v>1</v>
      </c>
      <c r="P8123" t="s">
        <v>1</v>
      </c>
      <c r="Q8123" t="s">
        <v>1</v>
      </c>
      <c r="R8123">
        <v>1</v>
      </c>
      <c r="S8123" t="s">
        <v>564</v>
      </c>
      <c r="T8123">
        <v>1</v>
      </c>
      <c r="U8123">
        <v>0</v>
      </c>
      <c r="V8123" t="s">
        <v>1</v>
      </c>
      <c r="W8123" t="s">
        <v>1</v>
      </c>
      <c r="X8123">
        <v>0</v>
      </c>
      <c r="Y8123" t="s">
        <v>1</v>
      </c>
    </row>
    <row r="8124" spans="1:25">
      <c r="A8124" t="s">
        <v>62</v>
      </c>
      <c r="B8124" t="s">
        <v>75</v>
      </c>
      <c r="C8124">
        <v>2018</v>
      </c>
      <c r="D8124" t="s">
        <v>341</v>
      </c>
      <c r="E8124">
        <v>145000</v>
      </c>
      <c r="F8124">
        <v>6000</v>
      </c>
      <c r="G8124">
        <v>7000</v>
      </c>
      <c r="H8124">
        <v>145</v>
      </c>
      <c r="I8124">
        <f t="shared" si="492"/>
        <v>6</v>
      </c>
      <c r="J8124">
        <f t="shared" si="493"/>
        <v>7</v>
      </c>
      <c r="K8124" t="s">
        <v>563</v>
      </c>
      <c r="L8124" t="s">
        <v>563</v>
      </c>
      <c r="M8124" t="s">
        <v>563</v>
      </c>
      <c r="N8124">
        <v>0</v>
      </c>
      <c r="O8124">
        <v>1</v>
      </c>
      <c r="P8124" t="s">
        <v>1</v>
      </c>
      <c r="Q8124" t="s">
        <v>1</v>
      </c>
      <c r="R8124">
        <v>1</v>
      </c>
      <c r="S8124" t="s">
        <v>564</v>
      </c>
      <c r="T8124">
        <v>1</v>
      </c>
      <c r="U8124">
        <v>0</v>
      </c>
      <c r="V8124" t="s">
        <v>1</v>
      </c>
      <c r="W8124" t="s">
        <v>1</v>
      </c>
      <c r="X8124">
        <v>0</v>
      </c>
      <c r="Y8124" t="s">
        <v>1</v>
      </c>
    </row>
    <row r="8125" spans="1:25">
      <c r="A8125" t="s">
        <v>62</v>
      </c>
      <c r="B8125" t="s">
        <v>75</v>
      </c>
      <c r="C8125">
        <v>2018</v>
      </c>
      <c r="D8125" t="s">
        <v>342</v>
      </c>
      <c r="E8125">
        <v>145000</v>
      </c>
      <c r="F8125">
        <v>6000</v>
      </c>
      <c r="G8125">
        <v>7000</v>
      </c>
      <c r="H8125">
        <v>145</v>
      </c>
      <c r="I8125">
        <f t="shared" si="492"/>
        <v>6</v>
      </c>
      <c r="J8125">
        <f t="shared" si="493"/>
        <v>7</v>
      </c>
      <c r="K8125" t="s">
        <v>563</v>
      </c>
      <c r="L8125" t="s">
        <v>563</v>
      </c>
      <c r="M8125" t="s">
        <v>563</v>
      </c>
      <c r="N8125">
        <v>0</v>
      </c>
      <c r="O8125">
        <v>1</v>
      </c>
      <c r="P8125" t="s">
        <v>1</v>
      </c>
      <c r="Q8125" t="s">
        <v>1</v>
      </c>
      <c r="R8125">
        <v>1</v>
      </c>
      <c r="S8125" t="s">
        <v>564</v>
      </c>
      <c r="T8125">
        <v>1</v>
      </c>
      <c r="U8125">
        <v>0</v>
      </c>
      <c r="V8125" t="s">
        <v>1</v>
      </c>
      <c r="W8125" t="s">
        <v>1</v>
      </c>
      <c r="X8125">
        <v>0</v>
      </c>
      <c r="Y8125" t="s">
        <v>1</v>
      </c>
    </row>
    <row r="8126" spans="1:25">
      <c r="A8126" t="s">
        <v>62</v>
      </c>
      <c r="B8126" t="s">
        <v>75</v>
      </c>
      <c r="C8126">
        <v>2018</v>
      </c>
      <c r="D8126" t="s">
        <v>343</v>
      </c>
      <c r="E8126">
        <v>145000</v>
      </c>
      <c r="F8126">
        <v>6000</v>
      </c>
      <c r="G8126">
        <v>7000</v>
      </c>
      <c r="H8126">
        <v>145</v>
      </c>
      <c r="I8126">
        <f t="shared" si="492"/>
        <v>6</v>
      </c>
      <c r="J8126">
        <f t="shared" si="493"/>
        <v>7</v>
      </c>
      <c r="K8126" t="s">
        <v>563</v>
      </c>
      <c r="L8126" t="s">
        <v>563</v>
      </c>
      <c r="M8126" t="s">
        <v>563</v>
      </c>
      <c r="N8126">
        <v>0</v>
      </c>
      <c r="O8126">
        <v>1</v>
      </c>
      <c r="P8126" t="s">
        <v>1</v>
      </c>
      <c r="Q8126" t="s">
        <v>1</v>
      </c>
      <c r="R8126">
        <v>1</v>
      </c>
      <c r="S8126" t="s">
        <v>564</v>
      </c>
      <c r="T8126">
        <v>1</v>
      </c>
      <c r="U8126">
        <v>0</v>
      </c>
      <c r="V8126" t="s">
        <v>1</v>
      </c>
      <c r="W8126" t="s">
        <v>1</v>
      </c>
      <c r="X8126">
        <v>0</v>
      </c>
      <c r="Y8126" t="s">
        <v>1</v>
      </c>
    </row>
    <row r="8127" spans="1:25">
      <c r="A8127" t="s">
        <v>62</v>
      </c>
      <c r="B8127" t="s">
        <v>75</v>
      </c>
      <c r="C8127">
        <v>2018</v>
      </c>
      <c r="D8127" t="s">
        <v>344</v>
      </c>
      <c r="E8127">
        <v>145000</v>
      </c>
      <c r="F8127" s="13">
        <f t="shared" ref="F8127:F8128" si="499">0.0083*E8127^(0.9482)</f>
        <v>650.26028806749116</v>
      </c>
      <c r="G8127">
        <v>7099.99999999999</v>
      </c>
      <c r="H8127">
        <v>145</v>
      </c>
      <c r="I8127">
        <f t="shared" si="492"/>
        <v>0.65026028806749114</v>
      </c>
      <c r="J8127">
        <f t="shared" si="493"/>
        <v>7.0999999999999899</v>
      </c>
      <c r="K8127" t="s">
        <v>563</v>
      </c>
      <c r="L8127" t="s">
        <v>563</v>
      </c>
      <c r="M8127" t="s">
        <v>563</v>
      </c>
      <c r="N8127">
        <v>0</v>
      </c>
      <c r="O8127">
        <v>1</v>
      </c>
      <c r="P8127" t="s">
        <v>1</v>
      </c>
      <c r="Q8127" t="s">
        <v>1</v>
      </c>
      <c r="R8127">
        <v>1</v>
      </c>
      <c r="S8127" t="s">
        <v>564</v>
      </c>
      <c r="T8127">
        <v>1</v>
      </c>
      <c r="U8127">
        <v>0</v>
      </c>
      <c r="V8127" t="s">
        <v>1</v>
      </c>
      <c r="W8127" t="s">
        <v>1</v>
      </c>
      <c r="X8127">
        <v>0</v>
      </c>
      <c r="Y8127" t="s">
        <v>1</v>
      </c>
    </row>
    <row r="8128" spans="1:25">
      <c r="A8128" t="s">
        <v>62</v>
      </c>
      <c r="B8128" t="s">
        <v>75</v>
      </c>
      <c r="C8128">
        <v>2018</v>
      </c>
      <c r="D8128" t="s">
        <v>345</v>
      </c>
      <c r="E8128">
        <v>145000</v>
      </c>
      <c r="F8128" s="13">
        <f t="shared" si="499"/>
        <v>650.26028806749116</v>
      </c>
      <c r="G8128">
        <v>7099.99999999999</v>
      </c>
      <c r="H8128">
        <v>145</v>
      </c>
      <c r="I8128">
        <f t="shared" si="492"/>
        <v>0.65026028806749114</v>
      </c>
      <c r="J8128">
        <f t="shared" si="493"/>
        <v>7.0999999999999899</v>
      </c>
      <c r="K8128" t="s">
        <v>563</v>
      </c>
      <c r="L8128" t="s">
        <v>563</v>
      </c>
      <c r="M8128" t="s">
        <v>563</v>
      </c>
      <c r="N8128">
        <v>0</v>
      </c>
      <c r="O8128">
        <v>1</v>
      </c>
      <c r="P8128" t="s">
        <v>1</v>
      </c>
      <c r="Q8128" t="s">
        <v>1</v>
      </c>
      <c r="R8128">
        <v>1</v>
      </c>
      <c r="S8128" t="s">
        <v>564</v>
      </c>
      <c r="T8128">
        <v>1</v>
      </c>
      <c r="U8128">
        <v>0</v>
      </c>
      <c r="V8128" t="s">
        <v>1</v>
      </c>
      <c r="W8128" t="s">
        <v>1</v>
      </c>
      <c r="X8128">
        <v>0</v>
      </c>
      <c r="Y8128" t="s">
        <v>1</v>
      </c>
    </row>
    <row r="8129" spans="1:25">
      <c r="A8129" t="s">
        <v>62</v>
      </c>
      <c r="B8129" t="s">
        <v>75</v>
      </c>
      <c r="C8129">
        <v>2018</v>
      </c>
      <c r="D8129" t="s">
        <v>346</v>
      </c>
      <c r="E8129">
        <v>146000</v>
      </c>
      <c r="F8129">
        <v>1000</v>
      </c>
      <c r="G8129">
        <v>6099.99999999999</v>
      </c>
      <c r="H8129">
        <v>146</v>
      </c>
      <c r="I8129">
        <f t="shared" si="492"/>
        <v>1</v>
      </c>
      <c r="J8129">
        <f t="shared" si="493"/>
        <v>6.0999999999999899</v>
      </c>
      <c r="K8129" t="s">
        <v>563</v>
      </c>
      <c r="L8129" t="s">
        <v>563</v>
      </c>
      <c r="M8129" t="s">
        <v>563</v>
      </c>
      <c r="N8129">
        <v>0</v>
      </c>
      <c r="O8129">
        <v>1</v>
      </c>
      <c r="P8129" t="s">
        <v>1</v>
      </c>
      <c r="Q8129" t="s">
        <v>1</v>
      </c>
      <c r="R8129">
        <v>1</v>
      </c>
      <c r="S8129" t="s">
        <v>564</v>
      </c>
      <c r="T8129">
        <v>1</v>
      </c>
      <c r="U8129">
        <v>0</v>
      </c>
      <c r="V8129" t="s">
        <v>1</v>
      </c>
      <c r="W8129" t="s">
        <v>1</v>
      </c>
      <c r="X8129">
        <v>0</v>
      </c>
      <c r="Y8129" t="s">
        <v>1</v>
      </c>
    </row>
    <row r="8130" spans="1:25">
      <c r="A8130" t="s">
        <v>62</v>
      </c>
      <c r="B8130" t="s">
        <v>75</v>
      </c>
      <c r="C8130">
        <v>2018</v>
      </c>
      <c r="D8130" t="s">
        <v>347</v>
      </c>
      <c r="E8130">
        <v>146000</v>
      </c>
      <c r="F8130">
        <v>1000</v>
      </c>
      <c r="G8130">
        <v>6099.99999999999</v>
      </c>
      <c r="H8130">
        <v>146</v>
      </c>
      <c r="I8130">
        <f t="shared" si="492"/>
        <v>1</v>
      </c>
      <c r="J8130">
        <f t="shared" si="493"/>
        <v>6.0999999999999899</v>
      </c>
      <c r="K8130" t="s">
        <v>563</v>
      </c>
      <c r="L8130" t="s">
        <v>563</v>
      </c>
      <c r="M8130" t="s">
        <v>563</v>
      </c>
      <c r="N8130">
        <v>0</v>
      </c>
      <c r="O8130">
        <v>1</v>
      </c>
      <c r="P8130" t="s">
        <v>1</v>
      </c>
      <c r="Q8130" t="s">
        <v>1</v>
      </c>
      <c r="R8130">
        <v>1</v>
      </c>
      <c r="S8130" t="s">
        <v>564</v>
      </c>
      <c r="T8130">
        <v>1</v>
      </c>
      <c r="U8130">
        <v>0</v>
      </c>
      <c r="V8130" t="s">
        <v>1</v>
      </c>
      <c r="W8130" t="s">
        <v>1</v>
      </c>
      <c r="X8130">
        <v>0</v>
      </c>
      <c r="Y8130" t="s">
        <v>1</v>
      </c>
    </row>
    <row r="8131" spans="1:25">
      <c r="A8131" t="s">
        <v>62</v>
      </c>
      <c r="B8131" t="s">
        <v>75</v>
      </c>
      <c r="C8131">
        <v>2018</v>
      </c>
      <c r="D8131" t="s">
        <v>348</v>
      </c>
      <c r="E8131">
        <v>146000</v>
      </c>
      <c r="F8131">
        <v>8000</v>
      </c>
      <c r="G8131">
        <v>4000</v>
      </c>
      <c r="H8131">
        <v>146</v>
      </c>
      <c r="I8131">
        <f t="shared" si="492"/>
        <v>8</v>
      </c>
      <c r="J8131">
        <f t="shared" si="493"/>
        <v>4</v>
      </c>
      <c r="K8131" t="s">
        <v>563</v>
      </c>
      <c r="L8131" t="s">
        <v>563</v>
      </c>
      <c r="M8131" t="s">
        <v>563</v>
      </c>
      <c r="N8131">
        <v>0</v>
      </c>
      <c r="O8131">
        <v>1</v>
      </c>
      <c r="P8131" t="s">
        <v>1</v>
      </c>
      <c r="Q8131" t="s">
        <v>1</v>
      </c>
      <c r="R8131">
        <v>1</v>
      </c>
      <c r="S8131" t="s">
        <v>564</v>
      </c>
      <c r="T8131">
        <v>1</v>
      </c>
      <c r="U8131">
        <v>0</v>
      </c>
      <c r="V8131" t="s">
        <v>1</v>
      </c>
      <c r="W8131" t="s">
        <v>1</v>
      </c>
      <c r="X8131">
        <v>0</v>
      </c>
      <c r="Y8131" t="s">
        <v>1</v>
      </c>
    </row>
    <row r="8132" spans="1:25">
      <c r="A8132" t="s">
        <v>62</v>
      </c>
      <c r="B8132" t="s">
        <v>75</v>
      </c>
      <c r="C8132">
        <v>2018</v>
      </c>
      <c r="D8132" t="s">
        <v>349</v>
      </c>
      <c r="E8132">
        <v>147000</v>
      </c>
      <c r="F8132">
        <v>2000</v>
      </c>
      <c r="G8132">
        <v>5099.99999999999</v>
      </c>
      <c r="H8132">
        <v>147</v>
      </c>
      <c r="I8132">
        <f t="shared" si="492"/>
        <v>2</v>
      </c>
      <c r="J8132">
        <f t="shared" si="493"/>
        <v>5.0999999999999899</v>
      </c>
      <c r="K8132" t="s">
        <v>563</v>
      </c>
      <c r="L8132" t="s">
        <v>563</v>
      </c>
      <c r="M8132" t="s">
        <v>563</v>
      </c>
      <c r="N8132">
        <v>0</v>
      </c>
      <c r="O8132">
        <v>1</v>
      </c>
      <c r="P8132" t="s">
        <v>1</v>
      </c>
      <c r="Q8132" t="s">
        <v>1</v>
      </c>
      <c r="R8132">
        <v>1</v>
      </c>
      <c r="S8132" t="s">
        <v>564</v>
      </c>
      <c r="T8132">
        <v>1</v>
      </c>
      <c r="U8132">
        <v>0</v>
      </c>
      <c r="V8132" t="s">
        <v>1</v>
      </c>
      <c r="W8132" t="s">
        <v>1</v>
      </c>
      <c r="X8132">
        <v>0</v>
      </c>
      <c r="Y8132" t="s">
        <v>1</v>
      </c>
    </row>
    <row r="8133" spans="1:25">
      <c r="A8133" t="s">
        <v>62</v>
      </c>
      <c r="B8133" t="s">
        <v>75</v>
      </c>
      <c r="C8133">
        <v>2018</v>
      </c>
      <c r="D8133" t="s">
        <v>350</v>
      </c>
      <c r="E8133">
        <v>148000</v>
      </c>
      <c r="F8133">
        <v>3000</v>
      </c>
      <c r="G8133">
        <v>4099.99999999999</v>
      </c>
      <c r="H8133">
        <v>148</v>
      </c>
      <c r="I8133">
        <f t="shared" ref="I8133:I8196" si="500">F8133/1000</f>
        <v>3</v>
      </c>
      <c r="J8133">
        <f t="shared" ref="J8133:J8196" si="501">G8133/1000</f>
        <v>4.0999999999999899</v>
      </c>
      <c r="K8133" t="s">
        <v>563</v>
      </c>
      <c r="L8133" t="s">
        <v>563</v>
      </c>
      <c r="M8133" t="s">
        <v>563</v>
      </c>
      <c r="N8133">
        <v>0</v>
      </c>
      <c r="O8133">
        <v>1</v>
      </c>
      <c r="P8133" t="s">
        <v>1</v>
      </c>
      <c r="Q8133" t="s">
        <v>1</v>
      </c>
      <c r="R8133">
        <v>1</v>
      </c>
      <c r="S8133" t="s">
        <v>564</v>
      </c>
      <c r="T8133">
        <v>1</v>
      </c>
      <c r="U8133">
        <v>0</v>
      </c>
      <c r="V8133" t="s">
        <v>1</v>
      </c>
      <c r="W8133" t="s">
        <v>1</v>
      </c>
      <c r="X8133">
        <v>0</v>
      </c>
      <c r="Y8133" t="s">
        <v>1</v>
      </c>
    </row>
    <row r="8134" spans="1:25">
      <c r="A8134" t="s">
        <v>62</v>
      </c>
      <c r="B8134" t="s">
        <v>75</v>
      </c>
      <c r="C8134">
        <v>2018</v>
      </c>
      <c r="D8134" t="s">
        <v>351</v>
      </c>
      <c r="E8134">
        <v>148000</v>
      </c>
      <c r="F8134">
        <v>3000</v>
      </c>
      <c r="G8134">
        <v>4099.99999999999</v>
      </c>
      <c r="H8134">
        <v>148</v>
      </c>
      <c r="I8134">
        <f t="shared" si="500"/>
        <v>3</v>
      </c>
      <c r="J8134">
        <f t="shared" si="501"/>
        <v>4.0999999999999899</v>
      </c>
      <c r="K8134" t="s">
        <v>563</v>
      </c>
      <c r="L8134" t="s">
        <v>563</v>
      </c>
      <c r="M8134" t="s">
        <v>563</v>
      </c>
      <c r="N8134">
        <v>0</v>
      </c>
      <c r="O8134">
        <v>1</v>
      </c>
      <c r="P8134" t="s">
        <v>1</v>
      </c>
      <c r="Q8134" t="s">
        <v>1</v>
      </c>
      <c r="R8134">
        <v>1</v>
      </c>
      <c r="S8134" t="s">
        <v>564</v>
      </c>
      <c r="T8134">
        <v>1</v>
      </c>
      <c r="U8134">
        <v>0</v>
      </c>
      <c r="V8134" t="s">
        <v>1</v>
      </c>
      <c r="W8134" t="s">
        <v>1</v>
      </c>
      <c r="X8134">
        <v>0</v>
      </c>
      <c r="Y8134" t="s">
        <v>1</v>
      </c>
    </row>
    <row r="8135" spans="1:25">
      <c r="A8135" t="s">
        <v>62</v>
      </c>
      <c r="B8135" t="s">
        <v>75</v>
      </c>
      <c r="C8135">
        <v>2018</v>
      </c>
      <c r="D8135" t="s">
        <v>352</v>
      </c>
      <c r="E8135">
        <v>148000</v>
      </c>
      <c r="F8135">
        <v>10000</v>
      </c>
      <c r="G8135">
        <v>2000</v>
      </c>
      <c r="H8135">
        <v>148</v>
      </c>
      <c r="I8135">
        <f t="shared" si="500"/>
        <v>10</v>
      </c>
      <c r="J8135">
        <f t="shared" si="501"/>
        <v>2</v>
      </c>
      <c r="K8135" t="s">
        <v>563</v>
      </c>
      <c r="L8135" t="s">
        <v>563</v>
      </c>
      <c r="M8135" t="s">
        <v>563</v>
      </c>
      <c r="N8135">
        <v>0</v>
      </c>
      <c r="O8135">
        <v>1</v>
      </c>
      <c r="P8135" t="s">
        <v>1</v>
      </c>
      <c r="Q8135" t="s">
        <v>1</v>
      </c>
      <c r="R8135">
        <v>1</v>
      </c>
      <c r="S8135" t="s">
        <v>564</v>
      </c>
      <c r="T8135">
        <v>1</v>
      </c>
      <c r="U8135">
        <v>0</v>
      </c>
      <c r="V8135" t="s">
        <v>1</v>
      </c>
      <c r="W8135" t="s">
        <v>1</v>
      </c>
      <c r="X8135">
        <v>0</v>
      </c>
      <c r="Y8135" t="s">
        <v>1</v>
      </c>
    </row>
    <row r="8136" spans="1:25">
      <c r="A8136" t="s">
        <v>62</v>
      </c>
      <c r="B8136" t="s">
        <v>75</v>
      </c>
      <c r="C8136">
        <v>2018</v>
      </c>
      <c r="D8136" t="s">
        <v>353</v>
      </c>
      <c r="E8136">
        <v>149000</v>
      </c>
      <c r="F8136">
        <v>4000</v>
      </c>
      <c r="G8136">
        <v>3099.99999999999</v>
      </c>
      <c r="H8136">
        <v>149</v>
      </c>
      <c r="I8136">
        <f t="shared" si="500"/>
        <v>4</v>
      </c>
      <c r="J8136">
        <f t="shared" si="501"/>
        <v>3.0999999999999899</v>
      </c>
      <c r="K8136" t="s">
        <v>563</v>
      </c>
      <c r="L8136" t="s">
        <v>563</v>
      </c>
      <c r="M8136" t="s">
        <v>563</v>
      </c>
      <c r="N8136">
        <v>0</v>
      </c>
      <c r="O8136">
        <v>1</v>
      </c>
      <c r="P8136" t="s">
        <v>1</v>
      </c>
      <c r="Q8136" t="s">
        <v>1</v>
      </c>
      <c r="R8136">
        <v>1</v>
      </c>
      <c r="S8136" t="s">
        <v>564</v>
      </c>
      <c r="T8136">
        <v>1</v>
      </c>
      <c r="U8136">
        <v>0</v>
      </c>
      <c r="V8136" t="s">
        <v>1</v>
      </c>
      <c r="W8136" t="s">
        <v>1</v>
      </c>
      <c r="X8136">
        <v>0</v>
      </c>
      <c r="Y8136" t="s">
        <v>1</v>
      </c>
    </row>
    <row r="8137" spans="1:25">
      <c r="A8137" t="s">
        <v>62</v>
      </c>
      <c r="B8137" t="s">
        <v>75</v>
      </c>
      <c r="C8137">
        <v>2018</v>
      </c>
      <c r="D8137" t="s">
        <v>354</v>
      </c>
      <c r="E8137">
        <v>149000</v>
      </c>
      <c r="F8137">
        <v>4000</v>
      </c>
      <c r="G8137">
        <v>3099.99999999999</v>
      </c>
      <c r="H8137">
        <v>149</v>
      </c>
      <c r="I8137">
        <f t="shared" si="500"/>
        <v>4</v>
      </c>
      <c r="J8137">
        <f t="shared" si="501"/>
        <v>3.0999999999999899</v>
      </c>
      <c r="K8137" t="s">
        <v>563</v>
      </c>
      <c r="L8137" t="s">
        <v>563</v>
      </c>
      <c r="M8137" t="s">
        <v>563</v>
      </c>
      <c r="N8137">
        <v>0</v>
      </c>
      <c r="O8137">
        <v>1</v>
      </c>
      <c r="P8137" t="s">
        <v>1</v>
      </c>
      <c r="Q8137" t="s">
        <v>1</v>
      </c>
      <c r="R8137">
        <v>1</v>
      </c>
      <c r="S8137" t="s">
        <v>564</v>
      </c>
      <c r="T8137">
        <v>1</v>
      </c>
      <c r="U8137">
        <v>0</v>
      </c>
      <c r="V8137" t="s">
        <v>1</v>
      </c>
      <c r="W8137" t="s">
        <v>1</v>
      </c>
      <c r="X8137">
        <v>0</v>
      </c>
      <c r="Y8137" t="s">
        <v>1</v>
      </c>
    </row>
    <row r="8138" spans="1:25">
      <c r="A8138" t="s">
        <v>62</v>
      </c>
      <c r="B8138" t="s">
        <v>75</v>
      </c>
      <c r="C8138">
        <v>2018</v>
      </c>
      <c r="D8138" t="s">
        <v>355</v>
      </c>
      <c r="E8138">
        <v>150000</v>
      </c>
      <c r="F8138">
        <v>5000</v>
      </c>
      <c r="G8138">
        <v>2099.99999999999</v>
      </c>
      <c r="H8138">
        <v>150</v>
      </c>
      <c r="I8138">
        <f t="shared" si="500"/>
        <v>5</v>
      </c>
      <c r="J8138">
        <f t="shared" si="501"/>
        <v>2.0999999999999899</v>
      </c>
      <c r="K8138" t="s">
        <v>563</v>
      </c>
      <c r="L8138" t="s">
        <v>563</v>
      </c>
      <c r="M8138" t="s">
        <v>563</v>
      </c>
      <c r="N8138">
        <v>0</v>
      </c>
      <c r="O8138">
        <v>1</v>
      </c>
      <c r="P8138" t="s">
        <v>1</v>
      </c>
      <c r="Q8138" t="s">
        <v>1</v>
      </c>
      <c r="R8138">
        <v>1</v>
      </c>
      <c r="S8138" t="s">
        <v>564</v>
      </c>
      <c r="T8138">
        <v>1</v>
      </c>
      <c r="U8138">
        <v>0</v>
      </c>
      <c r="V8138" t="s">
        <v>1</v>
      </c>
      <c r="W8138" t="s">
        <v>1</v>
      </c>
      <c r="X8138">
        <v>0</v>
      </c>
      <c r="Y8138" t="s">
        <v>1</v>
      </c>
    </row>
    <row r="8139" spans="1:25">
      <c r="A8139" t="s">
        <v>62</v>
      </c>
      <c r="B8139" t="s">
        <v>75</v>
      </c>
      <c r="C8139">
        <v>2018</v>
      </c>
      <c r="D8139" t="s">
        <v>356</v>
      </c>
      <c r="E8139">
        <v>150000</v>
      </c>
      <c r="F8139">
        <v>5000</v>
      </c>
      <c r="G8139">
        <v>2099.99999999999</v>
      </c>
      <c r="H8139">
        <v>150</v>
      </c>
      <c r="I8139">
        <f t="shared" si="500"/>
        <v>5</v>
      </c>
      <c r="J8139">
        <f t="shared" si="501"/>
        <v>2.0999999999999899</v>
      </c>
      <c r="K8139" t="s">
        <v>563</v>
      </c>
      <c r="L8139" t="s">
        <v>563</v>
      </c>
      <c r="M8139" t="s">
        <v>563</v>
      </c>
      <c r="N8139">
        <v>0</v>
      </c>
      <c r="O8139">
        <v>1</v>
      </c>
      <c r="P8139" t="s">
        <v>1</v>
      </c>
      <c r="Q8139" t="s">
        <v>1</v>
      </c>
      <c r="R8139">
        <v>1</v>
      </c>
      <c r="S8139" t="s">
        <v>564</v>
      </c>
      <c r="T8139">
        <v>1</v>
      </c>
      <c r="U8139">
        <v>0</v>
      </c>
      <c r="V8139" t="s">
        <v>1</v>
      </c>
      <c r="W8139" t="s">
        <v>1</v>
      </c>
      <c r="X8139">
        <v>0</v>
      </c>
      <c r="Y8139" t="s">
        <v>1</v>
      </c>
    </row>
    <row r="8140" spans="1:25">
      <c r="A8140" t="s">
        <v>62</v>
      </c>
      <c r="B8140" t="s">
        <v>75</v>
      </c>
      <c r="C8140">
        <v>2018</v>
      </c>
      <c r="D8140" t="s">
        <v>357</v>
      </c>
      <c r="E8140">
        <v>150000</v>
      </c>
      <c r="F8140">
        <v>12000</v>
      </c>
      <c r="G8140" s="13">
        <f t="shared" ref="G8140" si="502">0.0083*E8140^(0.9482)</f>
        <v>671.50279428522538</v>
      </c>
      <c r="H8140">
        <v>150</v>
      </c>
      <c r="I8140">
        <f t="shared" si="500"/>
        <v>12</v>
      </c>
      <c r="J8140">
        <f t="shared" si="501"/>
        <v>0.67150279428522541</v>
      </c>
      <c r="K8140" t="s">
        <v>563</v>
      </c>
      <c r="L8140" t="s">
        <v>563</v>
      </c>
      <c r="M8140" t="s">
        <v>563</v>
      </c>
      <c r="N8140">
        <v>0</v>
      </c>
      <c r="O8140">
        <v>1</v>
      </c>
      <c r="P8140" t="s">
        <v>1</v>
      </c>
      <c r="Q8140" t="s">
        <v>1</v>
      </c>
      <c r="R8140">
        <v>1</v>
      </c>
      <c r="S8140" t="s">
        <v>564</v>
      </c>
      <c r="T8140">
        <v>0</v>
      </c>
      <c r="U8140">
        <v>0</v>
      </c>
      <c r="V8140" t="s">
        <v>1</v>
      </c>
      <c r="W8140" t="s">
        <v>1</v>
      </c>
      <c r="X8140">
        <v>1</v>
      </c>
      <c r="Y8140" t="s">
        <v>565</v>
      </c>
    </row>
    <row r="8141" spans="1:25">
      <c r="A8141" t="s">
        <v>62</v>
      </c>
      <c r="B8141" t="s">
        <v>75</v>
      </c>
      <c r="C8141">
        <v>2018</v>
      </c>
      <c r="D8141" t="s">
        <v>358</v>
      </c>
      <c r="E8141">
        <v>154700</v>
      </c>
      <c r="F8141">
        <v>2599.99999999999</v>
      </c>
      <c r="G8141">
        <v>2600.00000000002</v>
      </c>
      <c r="H8141">
        <v>154.69999999999999</v>
      </c>
      <c r="I8141">
        <f t="shared" si="500"/>
        <v>2.5999999999999899</v>
      </c>
      <c r="J8141">
        <f t="shared" si="501"/>
        <v>2.6000000000000201</v>
      </c>
      <c r="K8141" t="s">
        <v>563</v>
      </c>
      <c r="L8141" t="s">
        <v>563</v>
      </c>
      <c r="M8141" t="s">
        <v>563</v>
      </c>
      <c r="N8141">
        <v>0</v>
      </c>
      <c r="O8141">
        <v>1</v>
      </c>
      <c r="P8141" t="s">
        <v>1</v>
      </c>
      <c r="Q8141" t="s">
        <v>1</v>
      </c>
      <c r="R8141">
        <v>1</v>
      </c>
      <c r="S8141" t="s">
        <v>564</v>
      </c>
      <c r="T8141">
        <v>1</v>
      </c>
      <c r="U8141">
        <v>0</v>
      </c>
      <c r="V8141" t="s">
        <v>1</v>
      </c>
      <c r="W8141" t="s">
        <v>1</v>
      </c>
      <c r="X8141">
        <v>0</v>
      </c>
      <c r="Y8141" t="s">
        <v>1</v>
      </c>
    </row>
    <row r="8142" spans="1:25">
      <c r="A8142" t="s">
        <v>62</v>
      </c>
      <c r="B8142" t="s">
        <v>75</v>
      </c>
      <c r="C8142">
        <v>2018</v>
      </c>
      <c r="D8142" t="s">
        <v>359</v>
      </c>
      <c r="E8142">
        <v>154700</v>
      </c>
      <c r="F8142">
        <v>2599.99999999999</v>
      </c>
      <c r="G8142">
        <v>2600.00000000002</v>
      </c>
      <c r="H8142">
        <v>154.69999999999999</v>
      </c>
      <c r="I8142">
        <f t="shared" si="500"/>
        <v>2.5999999999999899</v>
      </c>
      <c r="J8142">
        <f t="shared" si="501"/>
        <v>2.6000000000000201</v>
      </c>
      <c r="K8142" t="s">
        <v>563</v>
      </c>
      <c r="L8142" t="s">
        <v>563</v>
      </c>
      <c r="M8142" t="s">
        <v>563</v>
      </c>
      <c r="N8142">
        <v>0</v>
      </c>
      <c r="O8142">
        <v>1</v>
      </c>
      <c r="P8142" t="s">
        <v>1</v>
      </c>
      <c r="Q8142" t="s">
        <v>1</v>
      </c>
      <c r="R8142">
        <v>1</v>
      </c>
      <c r="S8142" t="s">
        <v>564</v>
      </c>
      <c r="T8142">
        <v>1</v>
      </c>
      <c r="U8142">
        <v>0</v>
      </c>
      <c r="V8142" t="s">
        <v>1</v>
      </c>
      <c r="W8142" t="s">
        <v>1</v>
      </c>
      <c r="X8142">
        <v>0</v>
      </c>
      <c r="Y8142" t="s">
        <v>1</v>
      </c>
    </row>
    <row r="8143" spans="1:25">
      <c r="A8143" t="s">
        <v>62</v>
      </c>
      <c r="B8143" t="s">
        <v>75</v>
      </c>
      <c r="C8143">
        <v>2018</v>
      </c>
      <c r="D8143" t="s">
        <v>360</v>
      </c>
      <c r="E8143">
        <v>154700</v>
      </c>
      <c r="F8143">
        <v>2599.99999999999</v>
      </c>
      <c r="G8143">
        <v>2600.00000000002</v>
      </c>
      <c r="H8143">
        <v>154.69999999999999</v>
      </c>
      <c r="I8143">
        <f t="shared" si="500"/>
        <v>2.5999999999999899</v>
      </c>
      <c r="J8143">
        <f t="shared" si="501"/>
        <v>2.6000000000000201</v>
      </c>
      <c r="K8143" t="s">
        <v>563</v>
      </c>
      <c r="L8143" t="s">
        <v>563</v>
      </c>
      <c r="M8143" t="s">
        <v>563</v>
      </c>
      <c r="N8143">
        <v>0</v>
      </c>
      <c r="O8143">
        <v>1</v>
      </c>
      <c r="P8143" t="s">
        <v>1</v>
      </c>
      <c r="Q8143" t="s">
        <v>1</v>
      </c>
      <c r="R8143">
        <v>1</v>
      </c>
      <c r="S8143" t="s">
        <v>564</v>
      </c>
      <c r="T8143">
        <v>1</v>
      </c>
      <c r="U8143">
        <v>0</v>
      </c>
      <c r="V8143" t="s">
        <v>1</v>
      </c>
      <c r="W8143" t="s">
        <v>1</v>
      </c>
      <c r="X8143">
        <v>0</v>
      </c>
      <c r="Y8143" t="s">
        <v>1</v>
      </c>
    </row>
    <row r="8144" spans="1:25">
      <c r="A8144" t="s">
        <v>62</v>
      </c>
      <c r="B8144" t="s">
        <v>75</v>
      </c>
      <c r="C8144">
        <v>2018</v>
      </c>
      <c r="D8144" t="s">
        <v>361</v>
      </c>
      <c r="E8144">
        <v>154700</v>
      </c>
      <c r="F8144">
        <v>2599.99999999999</v>
      </c>
      <c r="G8144">
        <v>2600.00000000002</v>
      </c>
      <c r="H8144">
        <v>154.69999999999999</v>
      </c>
      <c r="I8144">
        <f t="shared" si="500"/>
        <v>2.5999999999999899</v>
      </c>
      <c r="J8144">
        <f t="shared" si="501"/>
        <v>2.6000000000000201</v>
      </c>
      <c r="K8144" t="s">
        <v>563</v>
      </c>
      <c r="L8144" t="s">
        <v>563</v>
      </c>
      <c r="M8144" t="s">
        <v>563</v>
      </c>
      <c r="N8144">
        <v>0</v>
      </c>
      <c r="O8144">
        <v>1</v>
      </c>
      <c r="P8144" t="s">
        <v>1</v>
      </c>
      <c r="Q8144" t="s">
        <v>1</v>
      </c>
      <c r="R8144">
        <v>1</v>
      </c>
      <c r="S8144" t="s">
        <v>564</v>
      </c>
      <c r="T8144">
        <v>1</v>
      </c>
      <c r="U8144">
        <v>0</v>
      </c>
      <c r="V8144" t="s">
        <v>1</v>
      </c>
      <c r="W8144" t="s">
        <v>1</v>
      </c>
      <c r="X8144">
        <v>0</v>
      </c>
      <c r="Y8144" t="s">
        <v>1</v>
      </c>
    </row>
    <row r="8145" spans="1:25">
      <c r="A8145" t="s">
        <v>62</v>
      </c>
      <c r="B8145" t="s">
        <v>75</v>
      </c>
      <c r="C8145">
        <v>2018</v>
      </c>
      <c r="D8145" t="s">
        <v>362</v>
      </c>
      <c r="E8145">
        <v>154700</v>
      </c>
      <c r="F8145">
        <v>2599.99999999999</v>
      </c>
      <c r="G8145">
        <v>2600.00000000002</v>
      </c>
      <c r="H8145">
        <v>154.69999999999999</v>
      </c>
      <c r="I8145">
        <f t="shared" si="500"/>
        <v>2.5999999999999899</v>
      </c>
      <c r="J8145">
        <f t="shared" si="501"/>
        <v>2.6000000000000201</v>
      </c>
      <c r="K8145" t="s">
        <v>563</v>
      </c>
      <c r="L8145" t="s">
        <v>563</v>
      </c>
      <c r="M8145" t="s">
        <v>563</v>
      </c>
      <c r="N8145">
        <v>0</v>
      </c>
      <c r="O8145">
        <v>1</v>
      </c>
      <c r="P8145" t="s">
        <v>1</v>
      </c>
      <c r="Q8145" t="s">
        <v>1</v>
      </c>
      <c r="R8145">
        <v>1</v>
      </c>
      <c r="S8145" t="s">
        <v>564</v>
      </c>
      <c r="T8145">
        <v>1</v>
      </c>
      <c r="U8145">
        <v>0</v>
      </c>
      <c r="V8145" t="s">
        <v>1</v>
      </c>
      <c r="W8145" t="s">
        <v>1</v>
      </c>
      <c r="X8145">
        <v>0</v>
      </c>
      <c r="Y8145" t="s">
        <v>1</v>
      </c>
    </row>
    <row r="8146" spans="1:25">
      <c r="A8146" t="s">
        <v>62</v>
      </c>
      <c r="B8146" t="s">
        <v>75</v>
      </c>
      <c r="C8146">
        <v>2018</v>
      </c>
      <c r="D8146" t="s">
        <v>363</v>
      </c>
      <c r="E8146">
        <v>154700</v>
      </c>
      <c r="F8146">
        <v>2599.99999999999</v>
      </c>
      <c r="G8146">
        <v>2600.00000000002</v>
      </c>
      <c r="H8146">
        <v>154.69999999999999</v>
      </c>
      <c r="I8146">
        <f t="shared" si="500"/>
        <v>2.5999999999999899</v>
      </c>
      <c r="J8146">
        <f t="shared" si="501"/>
        <v>2.6000000000000201</v>
      </c>
      <c r="K8146" t="s">
        <v>563</v>
      </c>
      <c r="L8146" t="s">
        <v>563</v>
      </c>
      <c r="M8146" t="s">
        <v>563</v>
      </c>
      <c r="N8146">
        <v>0</v>
      </c>
      <c r="O8146">
        <v>1</v>
      </c>
      <c r="P8146" t="s">
        <v>1</v>
      </c>
      <c r="Q8146" t="s">
        <v>1</v>
      </c>
      <c r="R8146">
        <v>1</v>
      </c>
      <c r="S8146" t="s">
        <v>564</v>
      </c>
      <c r="T8146">
        <v>1</v>
      </c>
      <c r="U8146">
        <v>0</v>
      </c>
      <c r="V8146" t="s">
        <v>1</v>
      </c>
      <c r="W8146" t="s">
        <v>1</v>
      </c>
      <c r="X8146">
        <v>0</v>
      </c>
      <c r="Y8146" t="s">
        <v>1</v>
      </c>
    </row>
    <row r="8147" spans="1:25">
      <c r="A8147" t="s">
        <v>62</v>
      </c>
      <c r="B8147" t="s">
        <v>75</v>
      </c>
      <c r="C8147">
        <v>2018</v>
      </c>
      <c r="D8147" t="s">
        <v>364</v>
      </c>
      <c r="E8147">
        <v>154700</v>
      </c>
      <c r="F8147">
        <v>2599.99999999999</v>
      </c>
      <c r="G8147">
        <v>2600.00000000002</v>
      </c>
      <c r="H8147">
        <v>154.69999999999999</v>
      </c>
      <c r="I8147">
        <f t="shared" si="500"/>
        <v>2.5999999999999899</v>
      </c>
      <c r="J8147">
        <f t="shared" si="501"/>
        <v>2.6000000000000201</v>
      </c>
      <c r="K8147" t="s">
        <v>563</v>
      </c>
      <c r="L8147" t="s">
        <v>563</v>
      </c>
      <c r="M8147" t="s">
        <v>563</v>
      </c>
      <c r="N8147">
        <v>0</v>
      </c>
      <c r="O8147">
        <v>1</v>
      </c>
      <c r="P8147" t="s">
        <v>1</v>
      </c>
      <c r="Q8147" t="s">
        <v>1</v>
      </c>
      <c r="R8147">
        <v>1</v>
      </c>
      <c r="S8147" t="s">
        <v>564</v>
      </c>
      <c r="T8147">
        <v>1</v>
      </c>
      <c r="U8147">
        <v>0</v>
      </c>
      <c r="V8147" t="s">
        <v>1</v>
      </c>
      <c r="W8147" t="s">
        <v>1</v>
      </c>
      <c r="X8147">
        <v>0</v>
      </c>
      <c r="Y8147" t="s">
        <v>1</v>
      </c>
    </row>
    <row r="8148" spans="1:25">
      <c r="A8148" t="s">
        <v>62</v>
      </c>
      <c r="B8148" t="s">
        <v>75</v>
      </c>
      <c r="C8148">
        <v>2018</v>
      </c>
      <c r="D8148" t="s">
        <v>365</v>
      </c>
      <c r="E8148">
        <v>154700</v>
      </c>
      <c r="F8148">
        <v>2599.99999999999</v>
      </c>
      <c r="G8148">
        <v>2600.00000000002</v>
      </c>
      <c r="H8148">
        <v>154.69999999999999</v>
      </c>
      <c r="I8148">
        <f t="shared" si="500"/>
        <v>2.5999999999999899</v>
      </c>
      <c r="J8148">
        <f t="shared" si="501"/>
        <v>2.6000000000000201</v>
      </c>
      <c r="K8148" t="s">
        <v>563</v>
      </c>
      <c r="L8148" t="s">
        <v>563</v>
      </c>
      <c r="M8148" t="s">
        <v>563</v>
      </c>
      <c r="N8148">
        <v>0</v>
      </c>
      <c r="O8148">
        <v>1</v>
      </c>
      <c r="P8148" t="s">
        <v>1</v>
      </c>
      <c r="Q8148" t="s">
        <v>1</v>
      </c>
      <c r="R8148">
        <v>1</v>
      </c>
      <c r="S8148" t="s">
        <v>564</v>
      </c>
      <c r="T8148">
        <v>1</v>
      </c>
      <c r="U8148">
        <v>0</v>
      </c>
      <c r="V8148" t="s">
        <v>1</v>
      </c>
      <c r="W8148" t="s">
        <v>1</v>
      </c>
      <c r="X8148">
        <v>0</v>
      </c>
      <c r="Y8148" t="s">
        <v>1</v>
      </c>
    </row>
    <row r="8149" spans="1:25">
      <c r="A8149" t="s">
        <v>62</v>
      </c>
      <c r="B8149" t="s">
        <v>75</v>
      </c>
      <c r="C8149">
        <v>2018</v>
      </c>
      <c r="D8149" t="s">
        <v>366</v>
      </c>
      <c r="E8149">
        <v>154700</v>
      </c>
      <c r="F8149">
        <v>2599.99999999999</v>
      </c>
      <c r="G8149">
        <v>2600.00000000002</v>
      </c>
      <c r="H8149">
        <v>154.69999999999999</v>
      </c>
      <c r="I8149">
        <f t="shared" si="500"/>
        <v>2.5999999999999899</v>
      </c>
      <c r="J8149">
        <f t="shared" si="501"/>
        <v>2.6000000000000201</v>
      </c>
      <c r="K8149" t="s">
        <v>563</v>
      </c>
      <c r="L8149" t="s">
        <v>563</v>
      </c>
      <c r="M8149" t="s">
        <v>563</v>
      </c>
      <c r="N8149">
        <v>0</v>
      </c>
      <c r="O8149">
        <v>1</v>
      </c>
      <c r="P8149" t="s">
        <v>1</v>
      </c>
      <c r="Q8149" t="s">
        <v>1</v>
      </c>
      <c r="R8149">
        <v>1</v>
      </c>
      <c r="S8149" t="s">
        <v>564</v>
      </c>
      <c r="T8149">
        <v>1</v>
      </c>
      <c r="U8149">
        <v>0</v>
      </c>
      <c r="V8149" t="s">
        <v>1</v>
      </c>
      <c r="W8149" t="s">
        <v>1</v>
      </c>
      <c r="X8149">
        <v>0</v>
      </c>
      <c r="Y8149" t="s">
        <v>1</v>
      </c>
    </row>
    <row r="8150" spans="1:25">
      <c r="A8150" t="s">
        <v>62</v>
      </c>
      <c r="B8150" t="s">
        <v>75</v>
      </c>
      <c r="C8150">
        <v>2018</v>
      </c>
      <c r="D8150" t="s">
        <v>367</v>
      </c>
      <c r="E8150">
        <v>155000</v>
      </c>
      <c r="F8150">
        <v>10000</v>
      </c>
      <c r="G8150">
        <v>9000</v>
      </c>
      <c r="H8150">
        <v>155</v>
      </c>
      <c r="I8150">
        <f t="shared" si="500"/>
        <v>10</v>
      </c>
      <c r="J8150">
        <f t="shared" si="501"/>
        <v>9</v>
      </c>
      <c r="K8150" t="s">
        <v>563</v>
      </c>
      <c r="L8150" t="s">
        <v>563</v>
      </c>
      <c r="M8150" t="s">
        <v>563</v>
      </c>
      <c r="N8150">
        <v>0</v>
      </c>
      <c r="O8150">
        <v>1</v>
      </c>
      <c r="P8150" t="s">
        <v>1</v>
      </c>
      <c r="Q8150" t="s">
        <v>1</v>
      </c>
      <c r="R8150">
        <v>1</v>
      </c>
      <c r="S8150" t="s">
        <v>564</v>
      </c>
      <c r="T8150">
        <v>1</v>
      </c>
      <c r="U8150">
        <v>0</v>
      </c>
      <c r="V8150" t="s">
        <v>1</v>
      </c>
      <c r="W8150" t="s">
        <v>1</v>
      </c>
      <c r="X8150">
        <v>0</v>
      </c>
      <c r="Y8150" t="s">
        <v>1</v>
      </c>
    </row>
    <row r="8151" spans="1:25">
      <c r="A8151" t="s">
        <v>62</v>
      </c>
      <c r="B8151" t="s">
        <v>75</v>
      </c>
      <c r="C8151">
        <v>2018</v>
      </c>
      <c r="D8151" t="s">
        <v>368</v>
      </c>
      <c r="E8151">
        <v>155000</v>
      </c>
      <c r="F8151">
        <v>2900.00000000001</v>
      </c>
      <c r="G8151">
        <v>2300.00000000001</v>
      </c>
      <c r="H8151">
        <v>155</v>
      </c>
      <c r="I8151">
        <f t="shared" si="500"/>
        <v>2.9000000000000101</v>
      </c>
      <c r="J8151">
        <f t="shared" si="501"/>
        <v>2.30000000000001</v>
      </c>
      <c r="K8151" t="s">
        <v>563</v>
      </c>
      <c r="L8151" t="s">
        <v>563</v>
      </c>
      <c r="M8151" t="s">
        <v>563</v>
      </c>
      <c r="N8151">
        <v>0</v>
      </c>
      <c r="O8151">
        <v>1</v>
      </c>
      <c r="P8151" t="s">
        <v>1</v>
      </c>
      <c r="Q8151" t="s">
        <v>1</v>
      </c>
      <c r="R8151">
        <v>1</v>
      </c>
      <c r="S8151" t="s">
        <v>564</v>
      </c>
      <c r="T8151">
        <v>1</v>
      </c>
      <c r="U8151">
        <v>0</v>
      </c>
      <c r="V8151" t="s">
        <v>1</v>
      </c>
      <c r="W8151" t="s">
        <v>1</v>
      </c>
      <c r="X8151">
        <v>0</v>
      </c>
      <c r="Y8151" t="s">
        <v>1</v>
      </c>
    </row>
    <row r="8152" spans="1:25">
      <c r="A8152" t="s">
        <v>62</v>
      </c>
      <c r="B8152" t="s">
        <v>75</v>
      </c>
      <c r="C8152">
        <v>2018</v>
      </c>
      <c r="D8152" t="s">
        <v>369</v>
      </c>
      <c r="E8152">
        <v>159000</v>
      </c>
      <c r="F8152">
        <v>7000</v>
      </c>
      <c r="G8152">
        <v>7000</v>
      </c>
      <c r="H8152">
        <v>159</v>
      </c>
      <c r="I8152">
        <f t="shared" si="500"/>
        <v>7</v>
      </c>
      <c r="J8152">
        <f t="shared" si="501"/>
        <v>7</v>
      </c>
      <c r="K8152" t="s">
        <v>563</v>
      </c>
      <c r="L8152" t="s">
        <v>563</v>
      </c>
      <c r="M8152" t="s">
        <v>563</v>
      </c>
      <c r="N8152">
        <v>0</v>
      </c>
      <c r="O8152">
        <v>1</v>
      </c>
      <c r="P8152" t="s">
        <v>1</v>
      </c>
      <c r="Q8152" t="s">
        <v>1</v>
      </c>
      <c r="R8152">
        <v>1</v>
      </c>
      <c r="S8152" t="s">
        <v>564</v>
      </c>
      <c r="T8152">
        <v>1</v>
      </c>
      <c r="U8152">
        <v>0</v>
      </c>
      <c r="V8152" t="s">
        <v>1</v>
      </c>
      <c r="W8152" t="s">
        <v>1</v>
      </c>
      <c r="X8152">
        <v>0</v>
      </c>
      <c r="Y8152" t="s">
        <v>1</v>
      </c>
    </row>
    <row r="8153" spans="1:25">
      <c r="A8153" t="s">
        <v>62</v>
      </c>
      <c r="B8153" t="s">
        <v>75</v>
      </c>
      <c r="C8153">
        <v>2018</v>
      </c>
      <c r="D8153" t="s">
        <v>370</v>
      </c>
      <c r="E8153">
        <v>159000</v>
      </c>
      <c r="F8153">
        <v>7000</v>
      </c>
      <c r="G8153">
        <v>7000</v>
      </c>
      <c r="H8153">
        <v>159</v>
      </c>
      <c r="I8153">
        <f t="shared" si="500"/>
        <v>7</v>
      </c>
      <c r="J8153">
        <f t="shared" si="501"/>
        <v>7</v>
      </c>
      <c r="K8153" t="s">
        <v>563</v>
      </c>
      <c r="L8153" t="s">
        <v>563</v>
      </c>
      <c r="M8153" t="s">
        <v>563</v>
      </c>
      <c r="N8153">
        <v>0</v>
      </c>
      <c r="O8153">
        <v>1</v>
      </c>
      <c r="P8153" t="s">
        <v>1</v>
      </c>
      <c r="Q8153" t="s">
        <v>1</v>
      </c>
      <c r="R8153">
        <v>1</v>
      </c>
      <c r="S8153" t="s">
        <v>564</v>
      </c>
      <c r="T8153">
        <v>1</v>
      </c>
      <c r="U8153">
        <v>0</v>
      </c>
      <c r="V8153" t="s">
        <v>1</v>
      </c>
      <c r="W8153" t="s">
        <v>1</v>
      </c>
      <c r="X8153">
        <v>0</v>
      </c>
      <c r="Y8153" t="s">
        <v>1</v>
      </c>
    </row>
    <row r="8154" spans="1:25">
      <c r="A8154" t="s">
        <v>62</v>
      </c>
      <c r="B8154" t="s">
        <v>75</v>
      </c>
      <c r="C8154">
        <v>2018</v>
      </c>
      <c r="D8154" t="s">
        <v>371</v>
      </c>
      <c r="E8154">
        <v>177000</v>
      </c>
      <c r="F8154">
        <v>2900.00000000001</v>
      </c>
      <c r="G8154">
        <v>5699.99999999999</v>
      </c>
      <c r="H8154">
        <v>177</v>
      </c>
      <c r="I8154">
        <f t="shared" si="500"/>
        <v>2.9000000000000101</v>
      </c>
      <c r="J8154">
        <f t="shared" si="501"/>
        <v>5.6999999999999904</v>
      </c>
      <c r="K8154" t="s">
        <v>563</v>
      </c>
      <c r="L8154" t="s">
        <v>563</v>
      </c>
      <c r="M8154" t="s">
        <v>563</v>
      </c>
      <c r="N8154">
        <v>0</v>
      </c>
      <c r="O8154">
        <v>1</v>
      </c>
      <c r="P8154" t="s">
        <v>1</v>
      </c>
      <c r="Q8154" t="s">
        <v>1</v>
      </c>
      <c r="R8154">
        <v>1</v>
      </c>
      <c r="S8154" t="s">
        <v>564</v>
      </c>
      <c r="T8154">
        <v>1</v>
      </c>
      <c r="U8154">
        <v>0</v>
      </c>
      <c r="V8154" t="s">
        <v>1</v>
      </c>
      <c r="W8154" t="s">
        <v>1</v>
      </c>
      <c r="X8154">
        <v>0</v>
      </c>
      <c r="Y8154" t="s">
        <v>1</v>
      </c>
    </row>
    <row r="8155" spans="1:25">
      <c r="A8155" t="s">
        <v>62</v>
      </c>
      <c r="B8155" t="s">
        <v>75</v>
      </c>
      <c r="C8155">
        <v>2018</v>
      </c>
      <c r="D8155" t="s">
        <v>372</v>
      </c>
      <c r="E8155">
        <v>177000</v>
      </c>
      <c r="F8155">
        <v>2900.00000000001</v>
      </c>
      <c r="G8155">
        <v>5699.99999999999</v>
      </c>
      <c r="H8155">
        <v>177</v>
      </c>
      <c r="I8155">
        <f t="shared" si="500"/>
        <v>2.9000000000000101</v>
      </c>
      <c r="J8155">
        <f t="shared" si="501"/>
        <v>5.6999999999999904</v>
      </c>
      <c r="K8155" t="s">
        <v>563</v>
      </c>
      <c r="L8155" t="s">
        <v>563</v>
      </c>
      <c r="M8155" t="s">
        <v>563</v>
      </c>
      <c r="N8155">
        <v>0</v>
      </c>
      <c r="O8155">
        <v>1</v>
      </c>
      <c r="P8155" t="s">
        <v>1</v>
      </c>
      <c r="Q8155" t="s">
        <v>1</v>
      </c>
      <c r="R8155">
        <v>1</v>
      </c>
      <c r="S8155" t="s">
        <v>564</v>
      </c>
      <c r="T8155">
        <v>1</v>
      </c>
      <c r="U8155">
        <v>0</v>
      </c>
      <c r="V8155" t="s">
        <v>1</v>
      </c>
      <c r="W8155" t="s">
        <v>1</v>
      </c>
      <c r="X8155">
        <v>0</v>
      </c>
      <c r="Y8155" t="s">
        <v>1</v>
      </c>
    </row>
    <row r="8156" spans="1:25">
      <c r="A8156" t="s">
        <v>62</v>
      </c>
      <c r="B8156" t="s">
        <v>75</v>
      </c>
      <c r="C8156">
        <v>2018</v>
      </c>
      <c r="D8156" t="s">
        <v>373</v>
      </c>
      <c r="E8156">
        <v>178000</v>
      </c>
      <c r="F8156">
        <v>3900.00000000001</v>
      </c>
      <c r="G8156">
        <v>4699.99999999999</v>
      </c>
      <c r="H8156">
        <v>178</v>
      </c>
      <c r="I8156">
        <f t="shared" si="500"/>
        <v>3.9000000000000101</v>
      </c>
      <c r="J8156">
        <f t="shared" si="501"/>
        <v>4.6999999999999904</v>
      </c>
      <c r="K8156" t="s">
        <v>563</v>
      </c>
      <c r="L8156" t="s">
        <v>563</v>
      </c>
      <c r="M8156" t="s">
        <v>563</v>
      </c>
      <c r="N8156">
        <v>0</v>
      </c>
      <c r="O8156">
        <v>1</v>
      </c>
      <c r="P8156" t="s">
        <v>1</v>
      </c>
      <c r="Q8156" t="s">
        <v>1</v>
      </c>
      <c r="R8156">
        <v>1</v>
      </c>
      <c r="S8156" t="s">
        <v>564</v>
      </c>
      <c r="T8156">
        <v>1</v>
      </c>
      <c r="U8156">
        <v>0</v>
      </c>
      <c r="V8156" t="s">
        <v>1</v>
      </c>
      <c r="W8156" t="s">
        <v>1</v>
      </c>
      <c r="X8156">
        <v>0</v>
      </c>
      <c r="Y8156" t="s">
        <v>1</v>
      </c>
    </row>
    <row r="8157" spans="1:25">
      <c r="A8157" t="s">
        <v>62</v>
      </c>
      <c r="B8157" t="s">
        <v>75</v>
      </c>
      <c r="C8157">
        <v>2018</v>
      </c>
      <c r="D8157" t="s">
        <v>374</v>
      </c>
      <c r="E8157">
        <v>178000</v>
      </c>
      <c r="F8157">
        <v>3900.00000000001</v>
      </c>
      <c r="G8157">
        <v>4699.99999999999</v>
      </c>
      <c r="H8157">
        <v>178</v>
      </c>
      <c r="I8157">
        <f t="shared" si="500"/>
        <v>3.9000000000000101</v>
      </c>
      <c r="J8157">
        <f t="shared" si="501"/>
        <v>4.6999999999999904</v>
      </c>
      <c r="K8157" t="s">
        <v>563</v>
      </c>
      <c r="L8157" t="s">
        <v>563</v>
      </c>
      <c r="M8157" t="s">
        <v>563</v>
      </c>
      <c r="N8157">
        <v>0</v>
      </c>
      <c r="O8157">
        <v>1</v>
      </c>
      <c r="P8157" t="s">
        <v>1</v>
      </c>
      <c r="Q8157" t="s">
        <v>1</v>
      </c>
      <c r="R8157">
        <v>1</v>
      </c>
      <c r="S8157" t="s">
        <v>564</v>
      </c>
      <c r="T8157">
        <v>1</v>
      </c>
      <c r="U8157">
        <v>0</v>
      </c>
      <c r="V8157" t="s">
        <v>1</v>
      </c>
      <c r="W8157" t="s">
        <v>1</v>
      </c>
      <c r="X8157">
        <v>0</v>
      </c>
      <c r="Y8157" t="s">
        <v>1</v>
      </c>
    </row>
    <row r="8158" spans="1:25">
      <c r="A8158" t="s">
        <v>62</v>
      </c>
      <c r="B8158" t="s">
        <v>75</v>
      </c>
      <c r="C8158">
        <v>2018</v>
      </c>
      <c r="D8158" t="s">
        <v>375</v>
      </c>
      <c r="E8158">
        <v>178000</v>
      </c>
      <c r="F8158">
        <v>3900.00000000001</v>
      </c>
      <c r="G8158">
        <v>4699.99999999999</v>
      </c>
      <c r="H8158">
        <v>178</v>
      </c>
      <c r="I8158">
        <f t="shared" si="500"/>
        <v>3.9000000000000101</v>
      </c>
      <c r="J8158">
        <f t="shared" si="501"/>
        <v>4.6999999999999904</v>
      </c>
      <c r="K8158" t="s">
        <v>563</v>
      </c>
      <c r="L8158" t="s">
        <v>563</v>
      </c>
      <c r="M8158" t="s">
        <v>563</v>
      </c>
      <c r="N8158">
        <v>0</v>
      </c>
      <c r="O8158">
        <v>1</v>
      </c>
      <c r="P8158" t="s">
        <v>1</v>
      </c>
      <c r="Q8158" t="s">
        <v>1</v>
      </c>
      <c r="R8158">
        <v>1</v>
      </c>
      <c r="S8158" t="s">
        <v>564</v>
      </c>
      <c r="T8158">
        <v>1</v>
      </c>
      <c r="U8158">
        <v>0</v>
      </c>
      <c r="V8158" t="s">
        <v>1</v>
      </c>
      <c r="W8158" t="s">
        <v>1</v>
      </c>
      <c r="X8158">
        <v>0</v>
      </c>
      <c r="Y8158" t="s">
        <v>1</v>
      </c>
    </row>
    <row r="8159" spans="1:25">
      <c r="A8159" t="s">
        <v>62</v>
      </c>
      <c r="B8159" t="s">
        <v>75</v>
      </c>
      <c r="C8159">
        <v>2018</v>
      </c>
      <c r="D8159" t="s">
        <v>376</v>
      </c>
      <c r="E8159">
        <v>178000</v>
      </c>
      <c r="F8159">
        <v>3900.00000000001</v>
      </c>
      <c r="G8159">
        <v>4699.99999999999</v>
      </c>
      <c r="H8159">
        <v>178</v>
      </c>
      <c r="I8159">
        <f t="shared" si="500"/>
        <v>3.9000000000000101</v>
      </c>
      <c r="J8159">
        <f t="shared" si="501"/>
        <v>4.6999999999999904</v>
      </c>
      <c r="K8159" t="s">
        <v>563</v>
      </c>
      <c r="L8159" t="s">
        <v>563</v>
      </c>
      <c r="M8159" t="s">
        <v>563</v>
      </c>
      <c r="N8159">
        <v>0</v>
      </c>
      <c r="O8159">
        <v>1</v>
      </c>
      <c r="P8159" t="s">
        <v>1</v>
      </c>
      <c r="Q8159" t="s">
        <v>1</v>
      </c>
      <c r="R8159">
        <v>1</v>
      </c>
      <c r="S8159" t="s">
        <v>564</v>
      </c>
      <c r="T8159">
        <v>1</v>
      </c>
      <c r="U8159">
        <v>0</v>
      </c>
      <c r="V8159" t="s">
        <v>1</v>
      </c>
      <c r="W8159" t="s">
        <v>1</v>
      </c>
      <c r="X8159">
        <v>0</v>
      </c>
      <c r="Y8159" t="s">
        <v>1</v>
      </c>
    </row>
    <row r="8160" spans="1:25">
      <c r="A8160" t="s">
        <v>62</v>
      </c>
      <c r="B8160" t="s">
        <v>75</v>
      </c>
      <c r="C8160">
        <v>2018</v>
      </c>
      <c r="D8160" t="s">
        <v>377</v>
      </c>
      <c r="E8160">
        <v>178000</v>
      </c>
      <c r="F8160">
        <v>3900.00000000001</v>
      </c>
      <c r="G8160">
        <v>4699.99999999999</v>
      </c>
      <c r="H8160">
        <v>178</v>
      </c>
      <c r="I8160">
        <f t="shared" si="500"/>
        <v>3.9000000000000101</v>
      </c>
      <c r="J8160">
        <f t="shared" si="501"/>
        <v>4.6999999999999904</v>
      </c>
      <c r="K8160" t="s">
        <v>563</v>
      </c>
      <c r="L8160" t="s">
        <v>563</v>
      </c>
      <c r="M8160" t="s">
        <v>563</v>
      </c>
      <c r="N8160">
        <v>0</v>
      </c>
      <c r="O8160">
        <v>1</v>
      </c>
      <c r="P8160" t="s">
        <v>1</v>
      </c>
      <c r="Q8160" t="s">
        <v>1</v>
      </c>
      <c r="R8160">
        <v>1</v>
      </c>
      <c r="S8160" t="s">
        <v>564</v>
      </c>
      <c r="T8160">
        <v>1</v>
      </c>
      <c r="U8160">
        <v>0</v>
      </c>
      <c r="V8160" t="s">
        <v>1</v>
      </c>
      <c r="W8160" t="s">
        <v>1</v>
      </c>
      <c r="X8160">
        <v>0</v>
      </c>
      <c r="Y8160" t="s">
        <v>1</v>
      </c>
    </row>
    <row r="8161" spans="1:25">
      <c r="A8161" t="s">
        <v>62</v>
      </c>
      <c r="B8161" t="s">
        <v>75</v>
      </c>
      <c r="C8161">
        <v>2018</v>
      </c>
      <c r="D8161" t="s">
        <v>378</v>
      </c>
      <c r="E8161">
        <v>178000</v>
      </c>
      <c r="F8161">
        <v>3900.00000000001</v>
      </c>
      <c r="G8161">
        <v>4699.99999999999</v>
      </c>
      <c r="H8161">
        <v>178</v>
      </c>
      <c r="I8161">
        <f t="shared" si="500"/>
        <v>3.9000000000000101</v>
      </c>
      <c r="J8161">
        <f t="shared" si="501"/>
        <v>4.6999999999999904</v>
      </c>
      <c r="K8161" t="s">
        <v>563</v>
      </c>
      <c r="L8161" t="s">
        <v>563</v>
      </c>
      <c r="M8161" t="s">
        <v>563</v>
      </c>
      <c r="N8161">
        <v>0</v>
      </c>
      <c r="O8161">
        <v>1</v>
      </c>
      <c r="P8161" t="s">
        <v>1</v>
      </c>
      <c r="Q8161" t="s">
        <v>1</v>
      </c>
      <c r="R8161">
        <v>1</v>
      </c>
      <c r="S8161" t="s">
        <v>564</v>
      </c>
      <c r="T8161">
        <v>1</v>
      </c>
      <c r="U8161">
        <v>0</v>
      </c>
      <c r="V8161" t="s">
        <v>1</v>
      </c>
      <c r="W8161" t="s">
        <v>1</v>
      </c>
      <c r="X8161">
        <v>0</v>
      </c>
      <c r="Y8161" t="s">
        <v>1</v>
      </c>
    </row>
    <row r="8162" spans="1:25">
      <c r="A8162" t="s">
        <v>62</v>
      </c>
      <c r="B8162" t="s">
        <v>75</v>
      </c>
      <c r="C8162">
        <v>2018</v>
      </c>
      <c r="D8162" t="s">
        <v>379</v>
      </c>
      <c r="E8162">
        <v>178000</v>
      </c>
      <c r="F8162">
        <v>3900.00000000001</v>
      </c>
      <c r="G8162">
        <v>4699.99999999999</v>
      </c>
      <c r="H8162">
        <v>178</v>
      </c>
      <c r="I8162">
        <f t="shared" si="500"/>
        <v>3.9000000000000101</v>
      </c>
      <c r="J8162">
        <f t="shared" si="501"/>
        <v>4.6999999999999904</v>
      </c>
      <c r="K8162" t="s">
        <v>563</v>
      </c>
      <c r="L8162" t="s">
        <v>563</v>
      </c>
      <c r="M8162" t="s">
        <v>563</v>
      </c>
      <c r="N8162">
        <v>0</v>
      </c>
      <c r="O8162">
        <v>1</v>
      </c>
      <c r="P8162" t="s">
        <v>1</v>
      </c>
      <c r="Q8162" t="s">
        <v>1</v>
      </c>
      <c r="R8162">
        <v>1</v>
      </c>
      <c r="S8162" t="s">
        <v>564</v>
      </c>
      <c r="T8162">
        <v>1</v>
      </c>
      <c r="U8162">
        <v>0</v>
      </c>
      <c r="V8162" t="s">
        <v>1</v>
      </c>
      <c r="W8162" t="s">
        <v>1</v>
      </c>
      <c r="X8162">
        <v>0</v>
      </c>
      <c r="Y8162" t="s">
        <v>1</v>
      </c>
    </row>
    <row r="8163" spans="1:25">
      <c r="A8163" t="s">
        <v>62</v>
      </c>
      <c r="B8163" t="s">
        <v>75</v>
      </c>
      <c r="C8163">
        <v>2018</v>
      </c>
      <c r="D8163" t="s">
        <v>380</v>
      </c>
      <c r="E8163">
        <v>179000</v>
      </c>
      <c r="F8163">
        <v>4900.00000000001</v>
      </c>
      <c r="G8163">
        <v>3699.99999999999</v>
      </c>
      <c r="H8163">
        <v>179</v>
      </c>
      <c r="I8163">
        <f t="shared" si="500"/>
        <v>4.9000000000000101</v>
      </c>
      <c r="J8163">
        <f t="shared" si="501"/>
        <v>3.69999999999999</v>
      </c>
      <c r="K8163" t="s">
        <v>563</v>
      </c>
      <c r="L8163" t="s">
        <v>563</v>
      </c>
      <c r="M8163" t="s">
        <v>563</v>
      </c>
      <c r="N8163">
        <v>0</v>
      </c>
      <c r="O8163">
        <v>1</v>
      </c>
      <c r="P8163" t="s">
        <v>1</v>
      </c>
      <c r="Q8163" t="s">
        <v>1</v>
      </c>
      <c r="R8163">
        <v>1</v>
      </c>
      <c r="S8163" t="s">
        <v>564</v>
      </c>
      <c r="T8163">
        <v>1</v>
      </c>
      <c r="U8163">
        <v>0</v>
      </c>
      <c r="V8163" t="s">
        <v>1</v>
      </c>
      <c r="W8163" t="s">
        <v>1</v>
      </c>
      <c r="X8163">
        <v>0</v>
      </c>
      <c r="Y8163" t="s">
        <v>1</v>
      </c>
    </row>
    <row r="8164" spans="1:25">
      <c r="A8164" t="s">
        <v>62</v>
      </c>
      <c r="B8164" t="s">
        <v>75</v>
      </c>
      <c r="C8164">
        <v>2018</v>
      </c>
      <c r="D8164" t="s">
        <v>381</v>
      </c>
      <c r="E8164">
        <v>179000</v>
      </c>
      <c r="F8164">
        <v>4900.00000000001</v>
      </c>
      <c r="G8164">
        <v>3699.99999999999</v>
      </c>
      <c r="H8164">
        <v>179</v>
      </c>
      <c r="I8164">
        <f t="shared" si="500"/>
        <v>4.9000000000000101</v>
      </c>
      <c r="J8164">
        <f t="shared" si="501"/>
        <v>3.69999999999999</v>
      </c>
      <c r="K8164" t="s">
        <v>563</v>
      </c>
      <c r="L8164" t="s">
        <v>563</v>
      </c>
      <c r="M8164" t="s">
        <v>563</v>
      </c>
      <c r="N8164">
        <v>0</v>
      </c>
      <c r="O8164">
        <v>1</v>
      </c>
      <c r="P8164" t="s">
        <v>1</v>
      </c>
      <c r="Q8164" t="s">
        <v>1</v>
      </c>
      <c r="R8164">
        <v>1</v>
      </c>
      <c r="S8164" t="s">
        <v>564</v>
      </c>
      <c r="T8164">
        <v>1</v>
      </c>
      <c r="U8164">
        <v>0</v>
      </c>
      <c r="V8164" t="s">
        <v>1</v>
      </c>
      <c r="W8164" t="s">
        <v>1</v>
      </c>
      <c r="X8164">
        <v>0</v>
      </c>
      <c r="Y8164" t="s">
        <v>1</v>
      </c>
    </row>
    <row r="8165" spans="1:25">
      <c r="A8165" t="s">
        <v>62</v>
      </c>
      <c r="B8165" t="s">
        <v>75</v>
      </c>
      <c r="C8165">
        <v>2018</v>
      </c>
      <c r="D8165" t="s">
        <v>382</v>
      </c>
      <c r="E8165">
        <v>180000</v>
      </c>
      <c r="F8165">
        <v>5900.00000000001</v>
      </c>
      <c r="G8165">
        <v>2699.99999999999</v>
      </c>
      <c r="H8165">
        <v>180</v>
      </c>
      <c r="I8165">
        <f t="shared" si="500"/>
        <v>5.9000000000000101</v>
      </c>
      <c r="J8165">
        <f t="shared" si="501"/>
        <v>2.69999999999999</v>
      </c>
      <c r="K8165" t="s">
        <v>563</v>
      </c>
      <c r="L8165" t="s">
        <v>563</v>
      </c>
      <c r="M8165" t="s">
        <v>563</v>
      </c>
      <c r="N8165">
        <v>0</v>
      </c>
      <c r="O8165">
        <v>1</v>
      </c>
      <c r="P8165" t="s">
        <v>1</v>
      </c>
      <c r="Q8165" t="s">
        <v>1</v>
      </c>
      <c r="R8165">
        <v>1</v>
      </c>
      <c r="S8165" t="s">
        <v>564</v>
      </c>
      <c r="T8165">
        <v>1</v>
      </c>
      <c r="U8165">
        <v>0</v>
      </c>
      <c r="V8165" t="s">
        <v>1</v>
      </c>
      <c r="W8165" t="s">
        <v>1</v>
      </c>
      <c r="X8165">
        <v>0</v>
      </c>
      <c r="Y8165" t="s">
        <v>1</v>
      </c>
    </row>
    <row r="8166" spans="1:25">
      <c r="A8166" t="s">
        <v>62</v>
      </c>
      <c r="B8166" t="s">
        <v>75</v>
      </c>
      <c r="C8166">
        <v>2018</v>
      </c>
      <c r="D8166" t="s">
        <v>383</v>
      </c>
      <c r="E8166">
        <v>180000</v>
      </c>
      <c r="F8166">
        <v>5900.00000000001</v>
      </c>
      <c r="G8166">
        <v>2699.99999999999</v>
      </c>
      <c r="H8166">
        <v>180</v>
      </c>
      <c r="I8166">
        <f t="shared" si="500"/>
        <v>5.9000000000000101</v>
      </c>
      <c r="J8166">
        <f t="shared" si="501"/>
        <v>2.69999999999999</v>
      </c>
      <c r="K8166" t="s">
        <v>563</v>
      </c>
      <c r="L8166" t="s">
        <v>563</v>
      </c>
      <c r="M8166" t="s">
        <v>563</v>
      </c>
      <c r="N8166">
        <v>0</v>
      </c>
      <c r="O8166">
        <v>1</v>
      </c>
      <c r="P8166" t="s">
        <v>1</v>
      </c>
      <c r="Q8166" t="s">
        <v>1</v>
      </c>
      <c r="R8166">
        <v>1</v>
      </c>
      <c r="S8166" t="s">
        <v>564</v>
      </c>
      <c r="T8166">
        <v>1</v>
      </c>
      <c r="U8166">
        <v>0</v>
      </c>
      <c r="V8166" t="s">
        <v>1</v>
      </c>
      <c r="W8166" t="s">
        <v>1</v>
      </c>
      <c r="X8166">
        <v>0</v>
      </c>
      <c r="Y8166" t="s">
        <v>1</v>
      </c>
    </row>
    <row r="8167" spans="1:25">
      <c r="A8167" t="s">
        <v>62</v>
      </c>
      <c r="B8167" t="s">
        <v>75</v>
      </c>
      <c r="C8167">
        <v>2018</v>
      </c>
      <c r="D8167" t="s">
        <v>384</v>
      </c>
      <c r="E8167">
        <v>181000</v>
      </c>
      <c r="F8167">
        <v>6900.00000000001</v>
      </c>
      <c r="G8167">
        <v>1699.99999999999</v>
      </c>
      <c r="H8167">
        <v>181</v>
      </c>
      <c r="I8167">
        <f t="shared" si="500"/>
        <v>6.9000000000000101</v>
      </c>
      <c r="J8167">
        <f t="shared" si="501"/>
        <v>1.69999999999999</v>
      </c>
      <c r="K8167" t="s">
        <v>563</v>
      </c>
      <c r="L8167" t="s">
        <v>563</v>
      </c>
      <c r="M8167" t="s">
        <v>563</v>
      </c>
      <c r="N8167">
        <v>0</v>
      </c>
      <c r="O8167">
        <v>1</v>
      </c>
      <c r="P8167" t="s">
        <v>1</v>
      </c>
      <c r="Q8167" t="s">
        <v>1</v>
      </c>
      <c r="R8167">
        <v>1</v>
      </c>
      <c r="S8167" t="s">
        <v>564</v>
      </c>
      <c r="T8167">
        <v>1</v>
      </c>
      <c r="U8167">
        <v>0</v>
      </c>
      <c r="V8167" t="s">
        <v>1</v>
      </c>
      <c r="W8167" t="s">
        <v>1</v>
      </c>
      <c r="X8167">
        <v>0</v>
      </c>
      <c r="Y8167" t="s">
        <v>1</v>
      </c>
    </row>
    <row r="8168" spans="1:25">
      <c r="A8168" t="s">
        <v>62</v>
      </c>
      <c r="B8168" t="s">
        <v>75</v>
      </c>
      <c r="C8168">
        <v>2018</v>
      </c>
      <c r="D8168" t="s">
        <v>385</v>
      </c>
      <c r="E8168">
        <v>181000</v>
      </c>
      <c r="F8168">
        <v>6900.00000000001</v>
      </c>
      <c r="G8168">
        <v>1699.99999999999</v>
      </c>
      <c r="H8168">
        <v>181</v>
      </c>
      <c r="I8168">
        <f t="shared" si="500"/>
        <v>6.9000000000000101</v>
      </c>
      <c r="J8168">
        <f t="shared" si="501"/>
        <v>1.69999999999999</v>
      </c>
      <c r="K8168" t="s">
        <v>563</v>
      </c>
      <c r="L8168" t="s">
        <v>563</v>
      </c>
      <c r="M8168" t="s">
        <v>563</v>
      </c>
      <c r="N8168">
        <v>0</v>
      </c>
      <c r="O8168">
        <v>1</v>
      </c>
      <c r="P8168" t="s">
        <v>1</v>
      </c>
      <c r="Q8168" t="s">
        <v>1</v>
      </c>
      <c r="R8168">
        <v>1</v>
      </c>
      <c r="S8168" t="s">
        <v>564</v>
      </c>
      <c r="T8168">
        <v>1</v>
      </c>
      <c r="U8168">
        <v>0</v>
      </c>
      <c r="V8168" t="s">
        <v>1</v>
      </c>
      <c r="W8168" t="s">
        <v>1</v>
      </c>
      <c r="X8168">
        <v>0</v>
      </c>
      <c r="Y8168" t="s">
        <v>1</v>
      </c>
    </row>
    <row r="8169" spans="1:25">
      <c r="A8169" t="s">
        <v>62</v>
      </c>
      <c r="B8169" t="s">
        <v>75</v>
      </c>
      <c r="C8169">
        <v>2018</v>
      </c>
      <c r="D8169" t="s">
        <v>386</v>
      </c>
      <c r="E8169">
        <v>182000</v>
      </c>
      <c r="F8169">
        <v>8000</v>
      </c>
      <c r="G8169">
        <v>9000</v>
      </c>
      <c r="H8169">
        <v>182</v>
      </c>
      <c r="I8169">
        <f t="shared" si="500"/>
        <v>8</v>
      </c>
      <c r="J8169">
        <f t="shared" si="501"/>
        <v>9</v>
      </c>
      <c r="K8169" t="s">
        <v>563</v>
      </c>
      <c r="L8169" t="s">
        <v>563</v>
      </c>
      <c r="M8169" t="s">
        <v>563</v>
      </c>
      <c r="N8169">
        <v>0</v>
      </c>
      <c r="O8169">
        <v>1</v>
      </c>
      <c r="P8169" t="s">
        <v>1</v>
      </c>
      <c r="Q8169" t="s">
        <v>1</v>
      </c>
      <c r="R8169">
        <v>1</v>
      </c>
      <c r="S8169" t="s">
        <v>564</v>
      </c>
      <c r="T8169">
        <v>1</v>
      </c>
      <c r="U8169">
        <v>0</v>
      </c>
      <c r="V8169" t="s">
        <v>1</v>
      </c>
      <c r="W8169" t="s">
        <v>1</v>
      </c>
      <c r="X8169">
        <v>0</v>
      </c>
      <c r="Y8169" t="s">
        <v>1</v>
      </c>
    </row>
    <row r="8170" spans="1:25">
      <c r="A8170" t="s">
        <v>62</v>
      </c>
      <c r="B8170" t="s">
        <v>75</v>
      </c>
      <c r="C8170">
        <v>2018</v>
      </c>
      <c r="D8170" t="s">
        <v>387</v>
      </c>
      <c r="E8170">
        <v>182000</v>
      </c>
      <c r="F8170">
        <v>7900.00000000001</v>
      </c>
      <c r="G8170">
        <v>699.99999999998897</v>
      </c>
      <c r="H8170">
        <v>182</v>
      </c>
      <c r="I8170">
        <f t="shared" si="500"/>
        <v>7.9000000000000101</v>
      </c>
      <c r="J8170">
        <f t="shared" si="501"/>
        <v>0.69999999999998896</v>
      </c>
      <c r="K8170" t="s">
        <v>563</v>
      </c>
      <c r="L8170" t="s">
        <v>563</v>
      </c>
      <c r="M8170" t="s">
        <v>563</v>
      </c>
      <c r="N8170">
        <v>0</v>
      </c>
      <c r="O8170">
        <v>1</v>
      </c>
      <c r="P8170" t="s">
        <v>1</v>
      </c>
      <c r="Q8170" t="s">
        <v>1</v>
      </c>
      <c r="R8170">
        <v>1</v>
      </c>
      <c r="S8170" t="s">
        <v>564</v>
      </c>
      <c r="T8170">
        <v>1</v>
      </c>
      <c r="U8170">
        <v>0</v>
      </c>
      <c r="V8170" t="s">
        <v>1</v>
      </c>
      <c r="W8170" t="s">
        <v>1</v>
      </c>
      <c r="X8170">
        <v>0</v>
      </c>
      <c r="Y8170" t="s">
        <v>1</v>
      </c>
    </row>
    <row r="8171" spans="1:25">
      <c r="A8171" t="s">
        <v>62</v>
      </c>
      <c r="B8171" t="s">
        <v>75</v>
      </c>
      <c r="C8171">
        <v>2018</v>
      </c>
      <c r="D8171" t="s">
        <v>388</v>
      </c>
      <c r="E8171">
        <v>184000</v>
      </c>
      <c r="F8171">
        <v>2000</v>
      </c>
      <c r="G8171">
        <v>2000</v>
      </c>
      <c r="H8171">
        <v>184</v>
      </c>
      <c r="I8171">
        <f t="shared" si="500"/>
        <v>2</v>
      </c>
      <c r="J8171">
        <f t="shared" si="501"/>
        <v>2</v>
      </c>
      <c r="K8171" t="s">
        <v>563</v>
      </c>
      <c r="L8171" t="s">
        <v>563</v>
      </c>
      <c r="M8171" t="s">
        <v>563</v>
      </c>
      <c r="N8171">
        <v>0</v>
      </c>
      <c r="O8171">
        <v>1</v>
      </c>
      <c r="P8171" t="s">
        <v>1</v>
      </c>
      <c r="Q8171" t="s">
        <v>1</v>
      </c>
      <c r="R8171">
        <v>1</v>
      </c>
      <c r="S8171" t="s">
        <v>564</v>
      </c>
      <c r="T8171">
        <v>1</v>
      </c>
      <c r="U8171">
        <v>0</v>
      </c>
      <c r="V8171" t="s">
        <v>1</v>
      </c>
      <c r="W8171" t="s">
        <v>1</v>
      </c>
      <c r="X8171">
        <v>0</v>
      </c>
      <c r="Y8171" t="s">
        <v>1</v>
      </c>
    </row>
    <row r="8172" spans="1:25">
      <c r="A8172" t="s">
        <v>62</v>
      </c>
      <c r="B8172" t="s">
        <v>75</v>
      </c>
      <c r="C8172">
        <v>2018</v>
      </c>
      <c r="D8172" t="s">
        <v>389</v>
      </c>
      <c r="E8172">
        <v>200000</v>
      </c>
      <c r="F8172">
        <v>1000</v>
      </c>
      <c r="G8172">
        <v>1000</v>
      </c>
      <c r="H8172">
        <v>200</v>
      </c>
      <c r="I8172">
        <f t="shared" si="500"/>
        <v>1</v>
      </c>
      <c r="J8172">
        <f t="shared" si="501"/>
        <v>1</v>
      </c>
      <c r="K8172" t="s">
        <v>563</v>
      </c>
      <c r="L8172" t="s">
        <v>563</v>
      </c>
      <c r="M8172" t="s">
        <v>563</v>
      </c>
      <c r="N8172">
        <v>0</v>
      </c>
      <c r="O8172">
        <v>1</v>
      </c>
      <c r="P8172" t="s">
        <v>1</v>
      </c>
      <c r="Q8172" t="s">
        <v>1</v>
      </c>
      <c r="R8172">
        <v>1</v>
      </c>
      <c r="S8172" t="s">
        <v>564</v>
      </c>
      <c r="T8172">
        <v>1</v>
      </c>
      <c r="U8172">
        <v>0</v>
      </c>
      <c r="V8172" t="s">
        <v>1</v>
      </c>
      <c r="W8172" t="s">
        <v>1</v>
      </c>
      <c r="X8172">
        <v>0</v>
      </c>
      <c r="Y8172" t="s">
        <v>1</v>
      </c>
    </row>
    <row r="8173" spans="1:25">
      <c r="A8173" t="s">
        <v>62</v>
      </c>
      <c r="B8173" t="s">
        <v>75</v>
      </c>
      <c r="C8173">
        <v>2018</v>
      </c>
      <c r="D8173" t="s">
        <v>390</v>
      </c>
      <c r="E8173">
        <v>205000</v>
      </c>
      <c r="F8173">
        <v>3699.99999999999</v>
      </c>
      <c r="G8173">
        <v>4000</v>
      </c>
      <c r="H8173">
        <v>205</v>
      </c>
      <c r="I8173">
        <f t="shared" si="500"/>
        <v>3.69999999999999</v>
      </c>
      <c r="J8173">
        <f t="shared" si="501"/>
        <v>4</v>
      </c>
      <c r="K8173" t="s">
        <v>563</v>
      </c>
      <c r="L8173" t="s">
        <v>563</v>
      </c>
      <c r="M8173" t="s">
        <v>563</v>
      </c>
      <c r="N8173">
        <v>0</v>
      </c>
      <c r="O8173">
        <v>1</v>
      </c>
      <c r="P8173" t="s">
        <v>1</v>
      </c>
      <c r="Q8173" t="s">
        <v>1</v>
      </c>
      <c r="R8173">
        <v>1</v>
      </c>
      <c r="S8173" t="s">
        <v>564</v>
      </c>
      <c r="T8173">
        <v>1</v>
      </c>
      <c r="U8173">
        <v>0</v>
      </c>
      <c r="V8173" t="s">
        <v>1</v>
      </c>
      <c r="W8173" t="s">
        <v>1</v>
      </c>
      <c r="X8173">
        <v>0</v>
      </c>
      <c r="Y8173" t="s">
        <v>1</v>
      </c>
    </row>
    <row r="8174" spans="1:25">
      <c r="A8174" t="s">
        <v>62</v>
      </c>
      <c r="B8174" t="s">
        <v>75</v>
      </c>
      <c r="C8174">
        <v>2018</v>
      </c>
      <c r="D8174" t="s">
        <v>391</v>
      </c>
      <c r="E8174">
        <v>226000</v>
      </c>
      <c r="F8174">
        <v>6000</v>
      </c>
      <c r="G8174">
        <v>6000</v>
      </c>
      <c r="H8174">
        <v>226</v>
      </c>
      <c r="I8174">
        <f t="shared" si="500"/>
        <v>6</v>
      </c>
      <c r="J8174">
        <f t="shared" si="501"/>
        <v>6</v>
      </c>
      <c r="K8174" t="s">
        <v>563</v>
      </c>
      <c r="L8174" t="s">
        <v>563</v>
      </c>
      <c r="M8174" t="s">
        <v>563</v>
      </c>
      <c r="N8174">
        <v>0</v>
      </c>
      <c r="O8174">
        <v>1</v>
      </c>
      <c r="P8174" t="s">
        <v>1</v>
      </c>
      <c r="Q8174" t="s">
        <v>1</v>
      </c>
      <c r="R8174">
        <v>1</v>
      </c>
      <c r="S8174" t="s">
        <v>564</v>
      </c>
      <c r="T8174">
        <v>1</v>
      </c>
      <c r="U8174">
        <v>0</v>
      </c>
      <c r="V8174" t="s">
        <v>1</v>
      </c>
      <c r="W8174" t="s">
        <v>1</v>
      </c>
      <c r="X8174">
        <v>0</v>
      </c>
      <c r="Y8174" t="s">
        <v>1</v>
      </c>
    </row>
    <row r="8175" spans="1:25">
      <c r="A8175" t="s">
        <v>62</v>
      </c>
      <c r="B8175" t="s">
        <v>75</v>
      </c>
      <c r="C8175">
        <v>2018</v>
      </c>
      <c r="D8175" t="s">
        <v>392</v>
      </c>
      <c r="E8175">
        <v>226000</v>
      </c>
      <c r="F8175">
        <v>6000</v>
      </c>
      <c r="G8175">
        <v>6000</v>
      </c>
      <c r="H8175">
        <v>226</v>
      </c>
      <c r="I8175">
        <f t="shared" si="500"/>
        <v>6</v>
      </c>
      <c r="J8175">
        <f t="shared" si="501"/>
        <v>6</v>
      </c>
      <c r="K8175" t="s">
        <v>563</v>
      </c>
      <c r="L8175" t="s">
        <v>563</v>
      </c>
      <c r="M8175" t="s">
        <v>563</v>
      </c>
      <c r="N8175">
        <v>0</v>
      </c>
      <c r="O8175">
        <v>1</v>
      </c>
      <c r="P8175" t="s">
        <v>1</v>
      </c>
      <c r="Q8175" t="s">
        <v>1</v>
      </c>
      <c r="R8175">
        <v>1</v>
      </c>
      <c r="S8175" t="s">
        <v>564</v>
      </c>
      <c r="T8175">
        <v>1</v>
      </c>
      <c r="U8175">
        <v>0</v>
      </c>
      <c r="V8175" t="s">
        <v>1</v>
      </c>
      <c r="W8175" t="s">
        <v>1</v>
      </c>
      <c r="X8175">
        <v>0</v>
      </c>
      <c r="Y8175" t="s">
        <v>1</v>
      </c>
    </row>
    <row r="8176" spans="1:25">
      <c r="A8176" t="s">
        <v>62</v>
      </c>
      <c r="B8176" t="s">
        <v>75</v>
      </c>
      <c r="C8176">
        <v>2018</v>
      </c>
      <c r="D8176" t="s">
        <v>393</v>
      </c>
      <c r="E8176">
        <v>226000</v>
      </c>
      <c r="F8176">
        <v>6000</v>
      </c>
      <c r="G8176">
        <v>6000</v>
      </c>
      <c r="H8176">
        <v>226</v>
      </c>
      <c r="I8176">
        <f t="shared" si="500"/>
        <v>6</v>
      </c>
      <c r="J8176">
        <f t="shared" si="501"/>
        <v>6</v>
      </c>
      <c r="K8176" t="s">
        <v>563</v>
      </c>
      <c r="L8176" t="s">
        <v>563</v>
      </c>
      <c r="M8176" t="s">
        <v>563</v>
      </c>
      <c r="N8176">
        <v>0</v>
      </c>
      <c r="O8176">
        <v>1</v>
      </c>
      <c r="P8176" t="s">
        <v>1</v>
      </c>
      <c r="Q8176" t="s">
        <v>1</v>
      </c>
      <c r="R8176">
        <v>1</v>
      </c>
      <c r="S8176" t="s">
        <v>564</v>
      </c>
      <c r="T8176">
        <v>1</v>
      </c>
      <c r="U8176">
        <v>0</v>
      </c>
      <c r="V8176" t="s">
        <v>1</v>
      </c>
      <c r="W8176" t="s">
        <v>1</v>
      </c>
      <c r="X8176">
        <v>0</v>
      </c>
      <c r="Y8176" t="s">
        <v>1</v>
      </c>
    </row>
    <row r="8177" spans="1:25">
      <c r="A8177" t="s">
        <v>62</v>
      </c>
      <c r="B8177" t="s">
        <v>75</v>
      </c>
      <c r="C8177">
        <v>2018</v>
      </c>
      <c r="D8177" t="s">
        <v>394</v>
      </c>
      <c r="E8177">
        <v>237000</v>
      </c>
      <c r="F8177">
        <v>5000</v>
      </c>
      <c r="G8177">
        <v>5000</v>
      </c>
      <c r="H8177">
        <v>237</v>
      </c>
      <c r="I8177">
        <f t="shared" si="500"/>
        <v>5</v>
      </c>
      <c r="J8177">
        <f t="shared" si="501"/>
        <v>5</v>
      </c>
      <c r="K8177" t="s">
        <v>563</v>
      </c>
      <c r="L8177" t="s">
        <v>563</v>
      </c>
      <c r="M8177" t="s">
        <v>563</v>
      </c>
      <c r="N8177">
        <v>0</v>
      </c>
      <c r="O8177">
        <v>1</v>
      </c>
      <c r="P8177" t="s">
        <v>1</v>
      </c>
      <c r="Q8177" t="s">
        <v>1</v>
      </c>
      <c r="R8177">
        <v>1</v>
      </c>
      <c r="S8177" t="s">
        <v>564</v>
      </c>
      <c r="T8177">
        <v>1</v>
      </c>
      <c r="U8177">
        <v>0</v>
      </c>
      <c r="V8177" t="s">
        <v>1</v>
      </c>
      <c r="W8177" t="s">
        <v>1</v>
      </c>
      <c r="X8177">
        <v>0</v>
      </c>
      <c r="Y8177" t="s">
        <v>1</v>
      </c>
    </row>
    <row r="8178" spans="1:25">
      <c r="A8178" t="s">
        <v>62</v>
      </c>
      <c r="B8178" t="s">
        <v>75</v>
      </c>
      <c r="C8178">
        <v>2018</v>
      </c>
      <c r="D8178" t="s">
        <v>395</v>
      </c>
      <c r="E8178">
        <v>242000</v>
      </c>
      <c r="F8178">
        <v>5000</v>
      </c>
      <c r="G8178">
        <v>5199.99999999999</v>
      </c>
      <c r="H8178">
        <v>242</v>
      </c>
      <c r="I8178">
        <f t="shared" si="500"/>
        <v>5</v>
      </c>
      <c r="J8178">
        <f t="shared" si="501"/>
        <v>5.1999999999999904</v>
      </c>
      <c r="K8178" t="s">
        <v>563</v>
      </c>
      <c r="L8178" t="s">
        <v>563</v>
      </c>
      <c r="M8178" t="s">
        <v>563</v>
      </c>
      <c r="N8178">
        <v>0</v>
      </c>
      <c r="O8178">
        <v>1</v>
      </c>
      <c r="P8178" t="s">
        <v>1</v>
      </c>
      <c r="Q8178" t="s">
        <v>1</v>
      </c>
      <c r="R8178">
        <v>1</v>
      </c>
      <c r="S8178" t="s">
        <v>564</v>
      </c>
      <c r="T8178">
        <v>1</v>
      </c>
      <c r="U8178">
        <v>0</v>
      </c>
      <c r="V8178" t="s">
        <v>1</v>
      </c>
      <c r="W8178" t="s">
        <v>1</v>
      </c>
      <c r="X8178">
        <v>0</v>
      </c>
      <c r="Y8178" t="s">
        <v>1</v>
      </c>
    </row>
    <row r="8179" spans="1:25">
      <c r="A8179" t="s">
        <v>62</v>
      </c>
      <c r="B8179" t="s">
        <v>75</v>
      </c>
      <c r="C8179">
        <v>2018</v>
      </c>
      <c r="D8179" t="s">
        <v>396</v>
      </c>
      <c r="E8179">
        <v>246000</v>
      </c>
      <c r="F8179">
        <v>5199.99999999999</v>
      </c>
      <c r="G8179">
        <v>6169.99999999999</v>
      </c>
      <c r="H8179">
        <v>246</v>
      </c>
      <c r="I8179">
        <f t="shared" si="500"/>
        <v>5.1999999999999904</v>
      </c>
      <c r="J8179">
        <f t="shared" si="501"/>
        <v>6.1699999999999902</v>
      </c>
      <c r="K8179" t="s">
        <v>563</v>
      </c>
      <c r="L8179" t="s">
        <v>563</v>
      </c>
      <c r="M8179" t="s">
        <v>563</v>
      </c>
      <c r="N8179">
        <v>0</v>
      </c>
      <c r="O8179">
        <v>1</v>
      </c>
      <c r="P8179" t="s">
        <v>1</v>
      </c>
      <c r="Q8179" t="s">
        <v>1</v>
      </c>
      <c r="R8179">
        <v>1</v>
      </c>
      <c r="S8179" t="s">
        <v>564</v>
      </c>
      <c r="T8179">
        <v>1</v>
      </c>
      <c r="U8179">
        <v>0</v>
      </c>
      <c r="V8179" t="s">
        <v>1</v>
      </c>
      <c r="W8179" t="s">
        <v>1</v>
      </c>
      <c r="X8179">
        <v>0</v>
      </c>
      <c r="Y8179" t="s">
        <v>1</v>
      </c>
    </row>
    <row r="8180" spans="1:25">
      <c r="A8180" t="s">
        <v>62</v>
      </c>
      <c r="B8180" t="s">
        <v>75</v>
      </c>
      <c r="C8180">
        <v>2018</v>
      </c>
      <c r="D8180" t="s">
        <v>397</v>
      </c>
      <c r="E8180">
        <v>247000</v>
      </c>
      <c r="F8180">
        <v>4199.99999999999</v>
      </c>
      <c r="G8180">
        <v>5169.99999999999</v>
      </c>
      <c r="H8180">
        <v>247</v>
      </c>
      <c r="I8180">
        <f t="shared" si="500"/>
        <v>4.1999999999999904</v>
      </c>
      <c r="J8180">
        <f t="shared" si="501"/>
        <v>5.1699999999999902</v>
      </c>
      <c r="K8180" t="s">
        <v>563</v>
      </c>
      <c r="L8180" t="s">
        <v>563</v>
      </c>
      <c r="M8180" t="s">
        <v>563</v>
      </c>
      <c r="N8180">
        <v>0</v>
      </c>
      <c r="O8180">
        <v>1</v>
      </c>
      <c r="P8180" t="s">
        <v>1</v>
      </c>
      <c r="Q8180" t="s">
        <v>1</v>
      </c>
      <c r="R8180">
        <v>1</v>
      </c>
      <c r="S8180" t="s">
        <v>564</v>
      </c>
      <c r="T8180">
        <v>1</v>
      </c>
      <c r="U8180">
        <v>0</v>
      </c>
      <c r="V8180" t="s">
        <v>1</v>
      </c>
      <c r="W8180" t="s">
        <v>1</v>
      </c>
      <c r="X8180">
        <v>0</v>
      </c>
      <c r="Y8180" t="s">
        <v>1</v>
      </c>
    </row>
    <row r="8181" spans="1:25">
      <c r="A8181" t="s">
        <v>62</v>
      </c>
      <c r="B8181" t="s">
        <v>75</v>
      </c>
      <c r="C8181">
        <v>2018</v>
      </c>
      <c r="D8181" t="s">
        <v>398</v>
      </c>
      <c r="E8181">
        <v>247000</v>
      </c>
      <c r="F8181">
        <v>4199.99999999999</v>
      </c>
      <c r="G8181">
        <v>5169.99999999999</v>
      </c>
      <c r="H8181">
        <v>247</v>
      </c>
      <c r="I8181">
        <f t="shared" si="500"/>
        <v>4.1999999999999904</v>
      </c>
      <c r="J8181">
        <f t="shared" si="501"/>
        <v>5.1699999999999902</v>
      </c>
      <c r="K8181" t="s">
        <v>563</v>
      </c>
      <c r="L8181" t="s">
        <v>563</v>
      </c>
      <c r="M8181" t="s">
        <v>563</v>
      </c>
      <c r="N8181">
        <v>0</v>
      </c>
      <c r="O8181">
        <v>1</v>
      </c>
      <c r="P8181" t="s">
        <v>1</v>
      </c>
      <c r="Q8181" t="s">
        <v>1</v>
      </c>
      <c r="R8181">
        <v>1</v>
      </c>
      <c r="S8181" t="s">
        <v>564</v>
      </c>
      <c r="T8181">
        <v>1</v>
      </c>
      <c r="U8181">
        <v>0</v>
      </c>
      <c r="V8181" t="s">
        <v>1</v>
      </c>
      <c r="W8181" t="s">
        <v>1</v>
      </c>
      <c r="X8181">
        <v>0</v>
      </c>
      <c r="Y8181" t="s">
        <v>1</v>
      </c>
    </row>
    <row r="8182" spans="1:25">
      <c r="A8182" t="s">
        <v>62</v>
      </c>
      <c r="B8182" t="s">
        <v>75</v>
      </c>
      <c r="C8182">
        <v>2018</v>
      </c>
      <c r="D8182" t="s">
        <v>399</v>
      </c>
      <c r="E8182">
        <v>248000</v>
      </c>
      <c r="F8182">
        <v>3199.99999999999</v>
      </c>
      <c r="G8182">
        <v>4169.99999999999</v>
      </c>
      <c r="H8182">
        <v>248</v>
      </c>
      <c r="I8182">
        <f t="shared" si="500"/>
        <v>3.19999999999999</v>
      </c>
      <c r="J8182">
        <f t="shared" si="501"/>
        <v>4.1699999999999902</v>
      </c>
      <c r="K8182" t="s">
        <v>563</v>
      </c>
      <c r="L8182" t="s">
        <v>563</v>
      </c>
      <c r="M8182" t="s">
        <v>563</v>
      </c>
      <c r="N8182">
        <v>0</v>
      </c>
      <c r="O8182">
        <v>1</v>
      </c>
      <c r="P8182" t="s">
        <v>1</v>
      </c>
      <c r="Q8182" t="s">
        <v>1</v>
      </c>
      <c r="R8182">
        <v>1</v>
      </c>
      <c r="S8182" t="s">
        <v>564</v>
      </c>
      <c r="T8182">
        <v>1</v>
      </c>
      <c r="U8182">
        <v>0</v>
      </c>
      <c r="V8182" t="s">
        <v>1</v>
      </c>
      <c r="W8182" t="s">
        <v>1</v>
      </c>
      <c r="X8182">
        <v>0</v>
      </c>
      <c r="Y8182" t="s">
        <v>1</v>
      </c>
    </row>
    <row r="8183" spans="1:25">
      <c r="A8183" t="s">
        <v>62</v>
      </c>
      <c r="B8183" t="s">
        <v>75</v>
      </c>
      <c r="C8183">
        <v>2018</v>
      </c>
      <c r="D8183" t="s">
        <v>400</v>
      </c>
      <c r="E8183">
        <v>253000</v>
      </c>
      <c r="F8183">
        <v>830.00000000001296</v>
      </c>
      <c r="G8183">
        <v>1139.99999999999</v>
      </c>
      <c r="H8183">
        <v>253</v>
      </c>
      <c r="I8183">
        <f t="shared" si="500"/>
        <v>0.83000000000001295</v>
      </c>
      <c r="J8183">
        <f t="shared" si="501"/>
        <v>1.1399999999999899</v>
      </c>
      <c r="K8183" t="s">
        <v>563</v>
      </c>
      <c r="L8183" t="s">
        <v>563</v>
      </c>
      <c r="M8183" t="s">
        <v>563</v>
      </c>
      <c r="N8183">
        <v>0</v>
      </c>
      <c r="O8183">
        <v>1</v>
      </c>
      <c r="P8183" t="s">
        <v>1</v>
      </c>
      <c r="Q8183" t="s">
        <v>1</v>
      </c>
      <c r="R8183">
        <v>1</v>
      </c>
      <c r="S8183" t="s">
        <v>564</v>
      </c>
      <c r="T8183">
        <v>1</v>
      </c>
      <c r="U8183">
        <v>0</v>
      </c>
      <c r="V8183" t="s">
        <v>1</v>
      </c>
      <c r="W8183" t="s">
        <v>1</v>
      </c>
      <c r="X8183">
        <v>0</v>
      </c>
      <c r="Y8183" t="s">
        <v>1</v>
      </c>
    </row>
    <row r="8184" spans="1:25">
      <c r="A8184" t="s">
        <v>62</v>
      </c>
      <c r="B8184" t="s">
        <v>75</v>
      </c>
      <c r="C8184">
        <v>2018</v>
      </c>
      <c r="D8184" t="s">
        <v>401</v>
      </c>
      <c r="E8184">
        <v>253000</v>
      </c>
      <c r="F8184">
        <v>830.00000000001296</v>
      </c>
      <c r="G8184">
        <v>1139.99999999999</v>
      </c>
      <c r="H8184">
        <v>253</v>
      </c>
      <c r="I8184">
        <f t="shared" si="500"/>
        <v>0.83000000000001295</v>
      </c>
      <c r="J8184">
        <f t="shared" si="501"/>
        <v>1.1399999999999899</v>
      </c>
      <c r="K8184" t="s">
        <v>563</v>
      </c>
      <c r="L8184" t="s">
        <v>563</v>
      </c>
      <c r="M8184" t="s">
        <v>563</v>
      </c>
      <c r="N8184">
        <v>0</v>
      </c>
      <c r="O8184">
        <v>1</v>
      </c>
      <c r="P8184" t="s">
        <v>1</v>
      </c>
      <c r="Q8184" t="s">
        <v>1</v>
      </c>
      <c r="R8184">
        <v>1</v>
      </c>
      <c r="S8184" t="s">
        <v>564</v>
      </c>
      <c r="T8184">
        <v>1</v>
      </c>
      <c r="U8184">
        <v>0</v>
      </c>
      <c r="V8184" t="s">
        <v>1</v>
      </c>
      <c r="W8184" t="s">
        <v>1</v>
      </c>
      <c r="X8184">
        <v>0</v>
      </c>
      <c r="Y8184" t="s">
        <v>1</v>
      </c>
    </row>
    <row r="8185" spans="1:25">
      <c r="A8185" t="s">
        <v>62</v>
      </c>
      <c r="B8185" t="s">
        <v>75</v>
      </c>
      <c r="C8185">
        <v>2018</v>
      </c>
      <c r="D8185" t="s">
        <v>402</v>
      </c>
      <c r="E8185">
        <v>256000</v>
      </c>
      <c r="F8185">
        <v>3830.00000000001</v>
      </c>
      <c r="G8185">
        <v>3800.00000000001</v>
      </c>
      <c r="H8185">
        <v>256</v>
      </c>
      <c r="I8185">
        <f t="shared" si="500"/>
        <v>3.8300000000000098</v>
      </c>
      <c r="J8185">
        <f t="shared" si="501"/>
        <v>3.80000000000001</v>
      </c>
      <c r="K8185" t="s">
        <v>563</v>
      </c>
      <c r="L8185" t="s">
        <v>563</v>
      </c>
      <c r="M8185" t="s">
        <v>563</v>
      </c>
      <c r="N8185">
        <v>0</v>
      </c>
      <c r="O8185">
        <v>1</v>
      </c>
      <c r="P8185" t="s">
        <v>1</v>
      </c>
      <c r="Q8185" t="s">
        <v>1</v>
      </c>
      <c r="R8185">
        <v>1</v>
      </c>
      <c r="S8185" t="s">
        <v>564</v>
      </c>
      <c r="T8185">
        <v>1</v>
      </c>
      <c r="U8185">
        <v>0</v>
      </c>
      <c r="V8185" t="s">
        <v>1</v>
      </c>
      <c r="W8185" t="s">
        <v>1</v>
      </c>
      <c r="X8185">
        <v>0</v>
      </c>
      <c r="Y8185" t="s">
        <v>1</v>
      </c>
    </row>
    <row r="8186" spans="1:25">
      <c r="A8186" t="s">
        <v>62</v>
      </c>
      <c r="B8186" t="s">
        <v>75</v>
      </c>
      <c r="C8186">
        <v>2018</v>
      </c>
      <c r="D8186" t="s">
        <v>403</v>
      </c>
      <c r="E8186">
        <v>262000</v>
      </c>
      <c r="F8186">
        <v>9830.0000000000091</v>
      </c>
      <c r="G8186">
        <v>6800.00000000001</v>
      </c>
      <c r="H8186">
        <v>262</v>
      </c>
      <c r="I8186">
        <f t="shared" si="500"/>
        <v>9.830000000000009</v>
      </c>
      <c r="J8186">
        <f t="shared" si="501"/>
        <v>6.8000000000000096</v>
      </c>
      <c r="K8186" t="s">
        <v>563</v>
      </c>
      <c r="L8186" t="s">
        <v>563</v>
      </c>
      <c r="M8186" t="s">
        <v>563</v>
      </c>
      <c r="N8186">
        <v>0</v>
      </c>
      <c r="O8186">
        <v>1</v>
      </c>
      <c r="P8186" t="s">
        <v>1</v>
      </c>
      <c r="Q8186" t="s">
        <v>1</v>
      </c>
      <c r="R8186">
        <v>1</v>
      </c>
      <c r="S8186" t="s">
        <v>564</v>
      </c>
      <c r="T8186">
        <v>1</v>
      </c>
      <c r="U8186">
        <v>0</v>
      </c>
      <c r="V8186" t="s">
        <v>1</v>
      </c>
      <c r="W8186" t="s">
        <v>1</v>
      </c>
      <c r="X8186">
        <v>0</v>
      </c>
      <c r="Y8186" t="s">
        <v>1</v>
      </c>
    </row>
    <row r="8187" spans="1:25">
      <c r="A8187" t="s">
        <v>62</v>
      </c>
      <c r="B8187" t="s">
        <v>75</v>
      </c>
      <c r="C8187">
        <v>2018</v>
      </c>
      <c r="D8187" t="s">
        <v>404</v>
      </c>
      <c r="E8187">
        <v>262000</v>
      </c>
      <c r="F8187">
        <v>9830.0000000000091</v>
      </c>
      <c r="G8187">
        <v>6800.00000000001</v>
      </c>
      <c r="H8187">
        <v>262</v>
      </c>
      <c r="I8187">
        <f t="shared" si="500"/>
        <v>9.830000000000009</v>
      </c>
      <c r="J8187">
        <f t="shared" si="501"/>
        <v>6.8000000000000096</v>
      </c>
      <c r="K8187" t="s">
        <v>563</v>
      </c>
      <c r="L8187" t="s">
        <v>563</v>
      </c>
      <c r="M8187" t="s">
        <v>563</v>
      </c>
      <c r="N8187">
        <v>0</v>
      </c>
      <c r="O8187">
        <v>1</v>
      </c>
      <c r="P8187" t="s">
        <v>1</v>
      </c>
      <c r="Q8187" t="s">
        <v>1</v>
      </c>
      <c r="R8187">
        <v>1</v>
      </c>
      <c r="S8187" t="s">
        <v>564</v>
      </c>
      <c r="T8187">
        <v>1</v>
      </c>
      <c r="U8187">
        <v>0</v>
      </c>
      <c r="V8187" t="s">
        <v>1</v>
      </c>
      <c r="W8187" t="s">
        <v>1</v>
      </c>
      <c r="X8187">
        <v>0</v>
      </c>
      <c r="Y8187" t="s">
        <v>1</v>
      </c>
    </row>
    <row r="8188" spans="1:25">
      <c r="A8188" t="s">
        <v>62</v>
      </c>
      <c r="B8188" t="s">
        <v>75</v>
      </c>
      <c r="C8188">
        <v>2018</v>
      </c>
      <c r="D8188" t="s">
        <v>405</v>
      </c>
      <c r="E8188">
        <v>343000</v>
      </c>
      <c r="F8188">
        <v>19800</v>
      </c>
      <c r="G8188">
        <v>15900</v>
      </c>
      <c r="H8188">
        <v>343</v>
      </c>
      <c r="I8188">
        <f t="shared" si="500"/>
        <v>19.8</v>
      </c>
      <c r="J8188">
        <f t="shared" si="501"/>
        <v>15.9</v>
      </c>
      <c r="K8188" t="s">
        <v>563</v>
      </c>
      <c r="L8188" t="s">
        <v>563</v>
      </c>
      <c r="M8188" t="s">
        <v>563</v>
      </c>
      <c r="N8188">
        <v>0</v>
      </c>
      <c r="O8188">
        <v>1</v>
      </c>
      <c r="P8188" t="s">
        <v>1</v>
      </c>
      <c r="Q8188" t="s">
        <v>1</v>
      </c>
      <c r="R8188">
        <v>1</v>
      </c>
      <c r="S8188" t="s">
        <v>564</v>
      </c>
      <c r="T8188">
        <v>1</v>
      </c>
      <c r="U8188">
        <v>0</v>
      </c>
      <c r="V8188" t="s">
        <v>1</v>
      </c>
      <c r="W8188" t="s">
        <v>1</v>
      </c>
      <c r="X8188">
        <v>0</v>
      </c>
      <c r="Y8188" t="s">
        <v>1</v>
      </c>
    </row>
    <row r="8189" spans="1:25">
      <c r="A8189" t="s">
        <v>62</v>
      </c>
      <c r="B8189" t="s">
        <v>75</v>
      </c>
      <c r="C8189">
        <v>2018</v>
      </c>
      <c r="D8189" t="s">
        <v>406</v>
      </c>
      <c r="E8189">
        <v>355000</v>
      </c>
      <c r="F8189">
        <v>8000</v>
      </c>
      <c r="G8189">
        <v>8000</v>
      </c>
      <c r="H8189">
        <v>355</v>
      </c>
      <c r="I8189">
        <f t="shared" si="500"/>
        <v>8</v>
      </c>
      <c r="J8189">
        <f t="shared" si="501"/>
        <v>8</v>
      </c>
      <c r="K8189" t="s">
        <v>563</v>
      </c>
      <c r="L8189" t="s">
        <v>563</v>
      </c>
      <c r="M8189" t="s">
        <v>563</v>
      </c>
      <c r="N8189">
        <v>0</v>
      </c>
      <c r="O8189">
        <v>1</v>
      </c>
      <c r="P8189" t="s">
        <v>1</v>
      </c>
      <c r="Q8189" t="s">
        <v>1</v>
      </c>
      <c r="R8189">
        <v>1</v>
      </c>
      <c r="S8189" t="s">
        <v>564</v>
      </c>
      <c r="T8189">
        <v>1</v>
      </c>
      <c r="U8189">
        <v>0</v>
      </c>
      <c r="V8189" t="s">
        <v>1</v>
      </c>
      <c r="W8189" t="s">
        <v>1</v>
      </c>
      <c r="X8189">
        <v>0</v>
      </c>
      <c r="Y8189" t="s">
        <v>1</v>
      </c>
    </row>
    <row r="8190" spans="1:25">
      <c r="A8190" t="s">
        <v>62</v>
      </c>
      <c r="B8190" t="s">
        <v>75</v>
      </c>
      <c r="C8190">
        <v>2018</v>
      </c>
      <c r="D8190" t="s">
        <v>407</v>
      </c>
      <c r="E8190">
        <v>355000</v>
      </c>
      <c r="F8190">
        <v>8000</v>
      </c>
      <c r="G8190">
        <v>8000</v>
      </c>
      <c r="H8190">
        <v>355</v>
      </c>
      <c r="I8190">
        <f t="shared" si="500"/>
        <v>8</v>
      </c>
      <c r="J8190">
        <f t="shared" si="501"/>
        <v>8</v>
      </c>
      <c r="K8190" t="s">
        <v>563</v>
      </c>
      <c r="L8190" t="s">
        <v>563</v>
      </c>
      <c r="M8190" t="s">
        <v>563</v>
      </c>
      <c r="N8190">
        <v>0</v>
      </c>
      <c r="O8190">
        <v>1</v>
      </c>
      <c r="P8190" t="s">
        <v>1</v>
      </c>
      <c r="Q8190" t="s">
        <v>1</v>
      </c>
      <c r="R8190">
        <v>1</v>
      </c>
      <c r="S8190" t="s">
        <v>564</v>
      </c>
      <c r="T8190">
        <v>1</v>
      </c>
      <c r="U8190">
        <v>0</v>
      </c>
      <c r="V8190" t="s">
        <v>1</v>
      </c>
      <c r="W8190" t="s">
        <v>1</v>
      </c>
      <c r="X8190">
        <v>0</v>
      </c>
      <c r="Y8190" t="s">
        <v>1</v>
      </c>
    </row>
    <row r="8191" spans="1:25">
      <c r="A8191" t="s">
        <v>62</v>
      </c>
      <c r="B8191" t="s">
        <v>75</v>
      </c>
      <c r="C8191">
        <v>2018</v>
      </c>
      <c r="D8191" t="s">
        <v>408</v>
      </c>
      <c r="E8191">
        <v>372000</v>
      </c>
      <c r="F8191">
        <v>13100</v>
      </c>
      <c r="G8191">
        <v>10700</v>
      </c>
      <c r="H8191">
        <v>372</v>
      </c>
      <c r="I8191">
        <f t="shared" si="500"/>
        <v>13.1</v>
      </c>
      <c r="J8191">
        <f t="shared" si="501"/>
        <v>10.7</v>
      </c>
      <c r="K8191" t="s">
        <v>563</v>
      </c>
      <c r="L8191" t="s">
        <v>563</v>
      </c>
      <c r="M8191" t="s">
        <v>563</v>
      </c>
      <c r="N8191">
        <v>0</v>
      </c>
      <c r="O8191">
        <v>1</v>
      </c>
      <c r="P8191" t="s">
        <v>1</v>
      </c>
      <c r="Q8191" t="s">
        <v>1</v>
      </c>
      <c r="R8191">
        <v>1</v>
      </c>
      <c r="S8191" t="s">
        <v>564</v>
      </c>
      <c r="T8191">
        <v>1</v>
      </c>
      <c r="U8191">
        <v>0</v>
      </c>
      <c r="V8191" t="s">
        <v>1</v>
      </c>
      <c r="W8191" t="s">
        <v>1</v>
      </c>
      <c r="X8191">
        <v>0</v>
      </c>
      <c r="Y8191" t="s">
        <v>1</v>
      </c>
    </row>
    <row r="8192" spans="1:25">
      <c r="A8192" t="s">
        <v>62</v>
      </c>
      <c r="B8192" t="s">
        <v>75</v>
      </c>
      <c r="C8192">
        <v>2018</v>
      </c>
      <c r="D8192" t="s">
        <v>409</v>
      </c>
      <c r="E8192">
        <v>372000</v>
      </c>
      <c r="F8192">
        <v>13100</v>
      </c>
      <c r="G8192">
        <v>10700</v>
      </c>
      <c r="H8192">
        <v>372</v>
      </c>
      <c r="I8192">
        <f t="shared" si="500"/>
        <v>13.1</v>
      </c>
      <c r="J8192">
        <f t="shared" si="501"/>
        <v>10.7</v>
      </c>
      <c r="K8192" t="s">
        <v>563</v>
      </c>
      <c r="L8192" t="s">
        <v>563</v>
      </c>
      <c r="M8192" t="s">
        <v>563</v>
      </c>
      <c r="N8192">
        <v>0</v>
      </c>
      <c r="O8192">
        <v>1</v>
      </c>
      <c r="P8192" t="s">
        <v>1</v>
      </c>
      <c r="Q8192" t="s">
        <v>1</v>
      </c>
      <c r="R8192">
        <v>1</v>
      </c>
      <c r="S8192" t="s">
        <v>564</v>
      </c>
      <c r="T8192">
        <v>1</v>
      </c>
      <c r="U8192">
        <v>0</v>
      </c>
      <c r="V8192" t="s">
        <v>1</v>
      </c>
      <c r="W8192" t="s">
        <v>1</v>
      </c>
      <c r="X8192">
        <v>0</v>
      </c>
      <c r="Y8192" t="s">
        <v>1</v>
      </c>
    </row>
    <row r="8193" spans="1:25">
      <c r="A8193" t="s">
        <v>62</v>
      </c>
      <c r="B8193" t="s">
        <v>75</v>
      </c>
      <c r="C8193">
        <v>2018</v>
      </c>
      <c r="D8193" t="s">
        <v>410</v>
      </c>
      <c r="E8193">
        <v>377000</v>
      </c>
      <c r="F8193" s="13">
        <f t="shared" ref="F8193:F8194" si="503">0.0083*E8193^(0.9482)</f>
        <v>1609.0330348743519</v>
      </c>
      <c r="G8193">
        <v>2000</v>
      </c>
      <c r="H8193">
        <v>377</v>
      </c>
      <c r="I8193">
        <f t="shared" si="500"/>
        <v>1.6090330348743518</v>
      </c>
      <c r="J8193">
        <f t="shared" si="501"/>
        <v>2</v>
      </c>
      <c r="K8193" t="s">
        <v>563</v>
      </c>
      <c r="L8193" t="s">
        <v>563</v>
      </c>
      <c r="M8193" t="s">
        <v>563</v>
      </c>
      <c r="N8193">
        <v>0</v>
      </c>
      <c r="O8193">
        <v>1</v>
      </c>
      <c r="P8193" t="s">
        <v>1</v>
      </c>
      <c r="Q8193" t="s">
        <v>1</v>
      </c>
      <c r="R8193">
        <v>1</v>
      </c>
      <c r="S8193" t="s">
        <v>564</v>
      </c>
      <c r="T8193">
        <v>1</v>
      </c>
      <c r="U8193">
        <v>0</v>
      </c>
      <c r="V8193" t="s">
        <v>1</v>
      </c>
      <c r="W8193" t="s">
        <v>1</v>
      </c>
      <c r="X8193">
        <v>0</v>
      </c>
      <c r="Y8193" t="s">
        <v>1</v>
      </c>
    </row>
    <row r="8194" spans="1:25">
      <c r="A8194" t="s">
        <v>62</v>
      </c>
      <c r="B8194" t="s">
        <v>75</v>
      </c>
      <c r="C8194">
        <v>2018</v>
      </c>
      <c r="D8194" t="s">
        <v>411</v>
      </c>
      <c r="E8194">
        <v>377000</v>
      </c>
      <c r="F8194" s="13">
        <f t="shared" si="503"/>
        <v>1609.0330348743519</v>
      </c>
      <c r="G8194">
        <v>2000</v>
      </c>
      <c r="H8194">
        <v>377</v>
      </c>
      <c r="I8194">
        <f t="shared" si="500"/>
        <v>1.6090330348743518</v>
      </c>
      <c r="J8194">
        <f t="shared" si="501"/>
        <v>2</v>
      </c>
      <c r="K8194" t="s">
        <v>563</v>
      </c>
      <c r="L8194" t="s">
        <v>563</v>
      </c>
      <c r="M8194" t="s">
        <v>563</v>
      </c>
      <c r="N8194">
        <v>0</v>
      </c>
      <c r="O8194">
        <v>1</v>
      </c>
      <c r="P8194" t="s">
        <v>1</v>
      </c>
      <c r="Q8194" t="s">
        <v>1</v>
      </c>
      <c r="R8194">
        <v>1</v>
      </c>
      <c r="S8194" t="s">
        <v>564</v>
      </c>
      <c r="T8194">
        <v>1</v>
      </c>
      <c r="U8194">
        <v>0</v>
      </c>
      <c r="V8194" t="s">
        <v>1</v>
      </c>
      <c r="W8194" t="s">
        <v>1</v>
      </c>
      <c r="X8194">
        <v>0</v>
      </c>
      <c r="Y8194" t="s">
        <v>1</v>
      </c>
    </row>
    <row r="8195" spans="1:25">
      <c r="A8195" t="s">
        <v>62</v>
      </c>
      <c r="B8195" t="s">
        <v>75</v>
      </c>
      <c r="C8195">
        <v>2018</v>
      </c>
      <c r="D8195" t="s">
        <v>412</v>
      </c>
      <c r="E8195">
        <v>377000</v>
      </c>
      <c r="F8195">
        <v>2000</v>
      </c>
      <c r="G8195">
        <v>5000</v>
      </c>
      <c r="H8195">
        <v>377</v>
      </c>
      <c r="I8195">
        <f t="shared" si="500"/>
        <v>2</v>
      </c>
      <c r="J8195">
        <f t="shared" si="501"/>
        <v>5</v>
      </c>
      <c r="K8195" t="s">
        <v>563</v>
      </c>
      <c r="L8195" t="s">
        <v>563</v>
      </c>
      <c r="M8195" t="s">
        <v>563</v>
      </c>
      <c r="N8195">
        <v>0</v>
      </c>
      <c r="O8195">
        <v>1</v>
      </c>
      <c r="P8195" t="s">
        <v>1</v>
      </c>
      <c r="Q8195" t="s">
        <v>1</v>
      </c>
      <c r="R8195">
        <v>1</v>
      </c>
      <c r="S8195" t="s">
        <v>564</v>
      </c>
      <c r="T8195">
        <v>1</v>
      </c>
      <c r="U8195">
        <v>0</v>
      </c>
      <c r="V8195" t="s">
        <v>1</v>
      </c>
      <c r="W8195" t="s">
        <v>1</v>
      </c>
      <c r="X8195">
        <v>0</v>
      </c>
      <c r="Y8195" t="s">
        <v>1</v>
      </c>
    </row>
    <row r="8196" spans="1:25">
      <c r="A8196" t="s">
        <v>62</v>
      </c>
      <c r="B8196" t="s">
        <v>75</v>
      </c>
      <c r="C8196">
        <v>2018</v>
      </c>
      <c r="D8196" t="s">
        <v>413</v>
      </c>
      <c r="E8196">
        <v>378000</v>
      </c>
      <c r="F8196">
        <v>1000</v>
      </c>
      <c r="G8196">
        <v>1000</v>
      </c>
      <c r="H8196">
        <v>378</v>
      </c>
      <c r="I8196">
        <f t="shared" si="500"/>
        <v>1</v>
      </c>
      <c r="J8196">
        <f t="shared" si="501"/>
        <v>1</v>
      </c>
      <c r="K8196" t="s">
        <v>563</v>
      </c>
      <c r="L8196" t="s">
        <v>563</v>
      </c>
      <c r="M8196" t="s">
        <v>563</v>
      </c>
      <c r="N8196">
        <v>0</v>
      </c>
      <c r="O8196">
        <v>1</v>
      </c>
      <c r="P8196" t="s">
        <v>1</v>
      </c>
      <c r="Q8196" t="s">
        <v>1</v>
      </c>
      <c r="R8196">
        <v>1</v>
      </c>
      <c r="S8196" t="s">
        <v>564</v>
      </c>
      <c r="T8196">
        <v>1</v>
      </c>
      <c r="U8196">
        <v>0</v>
      </c>
      <c r="V8196" t="s">
        <v>1</v>
      </c>
      <c r="W8196" t="s">
        <v>1</v>
      </c>
      <c r="X8196">
        <v>0</v>
      </c>
      <c r="Y8196" t="s">
        <v>1</v>
      </c>
    </row>
    <row r="8197" spans="1:25">
      <c r="A8197" t="s">
        <v>62</v>
      </c>
      <c r="B8197" t="s">
        <v>75</v>
      </c>
      <c r="C8197">
        <v>2018</v>
      </c>
      <c r="D8197" t="s">
        <v>414</v>
      </c>
      <c r="E8197">
        <v>378000</v>
      </c>
      <c r="F8197">
        <v>1000</v>
      </c>
      <c r="G8197">
        <v>1000</v>
      </c>
      <c r="H8197">
        <v>378</v>
      </c>
      <c r="I8197">
        <f t="shared" ref="I8197:I8260" si="504">F8197/1000</f>
        <v>1</v>
      </c>
      <c r="J8197">
        <f t="shared" ref="J8197:J8260" si="505">G8197/1000</f>
        <v>1</v>
      </c>
      <c r="K8197" t="s">
        <v>563</v>
      </c>
      <c r="L8197" t="s">
        <v>563</v>
      </c>
      <c r="M8197" t="s">
        <v>563</v>
      </c>
      <c r="N8197">
        <v>0</v>
      </c>
      <c r="O8197">
        <v>1</v>
      </c>
      <c r="P8197" t="s">
        <v>1</v>
      </c>
      <c r="Q8197" t="s">
        <v>1</v>
      </c>
      <c r="R8197">
        <v>1</v>
      </c>
      <c r="S8197" t="s">
        <v>564</v>
      </c>
      <c r="T8197">
        <v>1</v>
      </c>
      <c r="U8197">
        <v>0</v>
      </c>
      <c r="V8197" t="s">
        <v>1</v>
      </c>
      <c r="W8197" t="s">
        <v>1</v>
      </c>
      <c r="X8197">
        <v>0</v>
      </c>
      <c r="Y8197" t="s">
        <v>1</v>
      </c>
    </row>
    <row r="8198" spans="1:25">
      <c r="A8198" t="s">
        <v>62</v>
      </c>
      <c r="B8198" t="s">
        <v>75</v>
      </c>
      <c r="C8198">
        <v>2018</v>
      </c>
      <c r="D8198" t="s">
        <v>415</v>
      </c>
      <c r="E8198">
        <v>378000</v>
      </c>
      <c r="F8198">
        <v>3000</v>
      </c>
      <c r="G8198">
        <v>4000</v>
      </c>
      <c r="H8198">
        <v>378</v>
      </c>
      <c r="I8198">
        <f t="shared" si="504"/>
        <v>3</v>
      </c>
      <c r="J8198">
        <f t="shared" si="505"/>
        <v>4</v>
      </c>
      <c r="K8198" t="s">
        <v>563</v>
      </c>
      <c r="L8198" t="s">
        <v>563</v>
      </c>
      <c r="M8198" t="s">
        <v>563</v>
      </c>
      <c r="N8198">
        <v>0</v>
      </c>
      <c r="O8198">
        <v>1</v>
      </c>
      <c r="P8198" t="s">
        <v>1</v>
      </c>
      <c r="Q8198" t="s">
        <v>1</v>
      </c>
      <c r="R8198">
        <v>1</v>
      </c>
      <c r="S8198" t="s">
        <v>564</v>
      </c>
      <c r="T8198">
        <v>1</v>
      </c>
      <c r="U8198">
        <v>0</v>
      </c>
      <c r="V8198" t="s">
        <v>1</v>
      </c>
      <c r="W8198" t="s">
        <v>1</v>
      </c>
      <c r="X8198">
        <v>0</v>
      </c>
      <c r="Y8198" t="s">
        <v>1</v>
      </c>
    </row>
    <row r="8199" spans="1:25">
      <c r="A8199" t="s">
        <v>62</v>
      </c>
      <c r="B8199" t="s">
        <v>75</v>
      </c>
      <c r="C8199">
        <v>2018</v>
      </c>
      <c r="D8199" t="s">
        <v>416</v>
      </c>
      <c r="E8199">
        <v>379000</v>
      </c>
      <c r="F8199">
        <v>2000</v>
      </c>
      <c r="G8199" s="13">
        <f t="shared" ref="G8199:G8200" si="506">0.0083*E8199^(0.9482)</f>
        <v>1617.1257451266893</v>
      </c>
      <c r="H8199">
        <v>379</v>
      </c>
      <c r="I8199">
        <f t="shared" si="504"/>
        <v>2</v>
      </c>
      <c r="J8199">
        <f t="shared" si="505"/>
        <v>1.6171257451266892</v>
      </c>
      <c r="K8199" t="s">
        <v>563</v>
      </c>
      <c r="L8199" t="s">
        <v>563</v>
      </c>
      <c r="M8199" t="s">
        <v>563</v>
      </c>
      <c r="N8199">
        <v>0</v>
      </c>
      <c r="O8199">
        <v>1</v>
      </c>
      <c r="P8199" t="s">
        <v>1</v>
      </c>
      <c r="Q8199" t="s">
        <v>1</v>
      </c>
      <c r="R8199">
        <v>1</v>
      </c>
      <c r="S8199" t="s">
        <v>564</v>
      </c>
      <c r="T8199">
        <v>0</v>
      </c>
      <c r="U8199">
        <v>0</v>
      </c>
      <c r="V8199" t="s">
        <v>1</v>
      </c>
      <c r="W8199" t="s">
        <v>1</v>
      </c>
      <c r="X8199">
        <v>1</v>
      </c>
      <c r="Y8199" t="s">
        <v>565</v>
      </c>
    </row>
    <row r="8200" spans="1:25">
      <c r="A8200" t="s">
        <v>62</v>
      </c>
      <c r="B8200" t="s">
        <v>75</v>
      </c>
      <c r="C8200">
        <v>2018</v>
      </c>
      <c r="D8200" t="s">
        <v>417</v>
      </c>
      <c r="E8200">
        <v>379000</v>
      </c>
      <c r="F8200">
        <v>2000</v>
      </c>
      <c r="G8200" s="13">
        <f t="shared" si="506"/>
        <v>1617.1257451266893</v>
      </c>
      <c r="H8200">
        <v>379</v>
      </c>
      <c r="I8200">
        <f t="shared" si="504"/>
        <v>2</v>
      </c>
      <c r="J8200">
        <f t="shared" si="505"/>
        <v>1.6171257451266892</v>
      </c>
      <c r="K8200" t="s">
        <v>563</v>
      </c>
      <c r="L8200" t="s">
        <v>563</v>
      </c>
      <c r="M8200" t="s">
        <v>563</v>
      </c>
      <c r="N8200">
        <v>0</v>
      </c>
      <c r="O8200">
        <v>1</v>
      </c>
      <c r="P8200" t="s">
        <v>1</v>
      </c>
      <c r="Q8200" t="s">
        <v>1</v>
      </c>
      <c r="R8200">
        <v>1</v>
      </c>
      <c r="S8200" t="s">
        <v>564</v>
      </c>
      <c r="T8200">
        <v>0</v>
      </c>
      <c r="U8200">
        <v>0</v>
      </c>
      <c r="V8200" t="s">
        <v>1</v>
      </c>
      <c r="W8200" t="s">
        <v>1</v>
      </c>
      <c r="X8200">
        <v>1</v>
      </c>
      <c r="Y8200" t="s">
        <v>565</v>
      </c>
    </row>
    <row r="8201" spans="1:25">
      <c r="A8201" t="s">
        <v>62</v>
      </c>
      <c r="B8201" t="s">
        <v>75</v>
      </c>
      <c r="C8201">
        <v>2018</v>
      </c>
      <c r="D8201" t="s">
        <v>418</v>
      </c>
      <c r="E8201">
        <v>379000</v>
      </c>
      <c r="F8201">
        <v>6800.00000000001</v>
      </c>
      <c r="G8201">
        <v>3699.99999999999</v>
      </c>
      <c r="H8201">
        <v>379</v>
      </c>
      <c r="I8201">
        <f t="shared" si="504"/>
        <v>6.8000000000000096</v>
      </c>
      <c r="J8201">
        <f t="shared" si="505"/>
        <v>3.69999999999999</v>
      </c>
      <c r="K8201" t="s">
        <v>563</v>
      </c>
      <c r="L8201" t="s">
        <v>563</v>
      </c>
      <c r="M8201" t="s">
        <v>563</v>
      </c>
      <c r="N8201">
        <v>0</v>
      </c>
      <c r="O8201">
        <v>1</v>
      </c>
      <c r="P8201" t="s">
        <v>1</v>
      </c>
      <c r="Q8201" t="s">
        <v>1</v>
      </c>
      <c r="R8201">
        <v>1</v>
      </c>
      <c r="S8201" t="s">
        <v>564</v>
      </c>
      <c r="T8201">
        <v>1</v>
      </c>
      <c r="U8201">
        <v>0</v>
      </c>
      <c r="V8201" t="s">
        <v>1</v>
      </c>
      <c r="W8201" t="s">
        <v>1</v>
      </c>
      <c r="X8201">
        <v>0</v>
      </c>
      <c r="Y8201" t="s">
        <v>1</v>
      </c>
    </row>
    <row r="8202" spans="1:25">
      <c r="A8202" t="s">
        <v>62</v>
      </c>
      <c r="B8202" t="s">
        <v>75</v>
      </c>
      <c r="C8202">
        <v>2018</v>
      </c>
      <c r="D8202" t="s">
        <v>419</v>
      </c>
      <c r="E8202">
        <v>379000</v>
      </c>
      <c r="F8202">
        <v>4000</v>
      </c>
      <c r="G8202">
        <v>3000</v>
      </c>
      <c r="H8202">
        <v>379</v>
      </c>
      <c r="I8202">
        <f t="shared" si="504"/>
        <v>4</v>
      </c>
      <c r="J8202">
        <f t="shared" si="505"/>
        <v>3</v>
      </c>
      <c r="K8202" t="s">
        <v>563</v>
      </c>
      <c r="L8202" t="s">
        <v>563</v>
      </c>
      <c r="M8202" t="s">
        <v>563</v>
      </c>
      <c r="N8202">
        <v>0</v>
      </c>
      <c r="O8202">
        <v>1</v>
      </c>
      <c r="P8202" t="s">
        <v>1</v>
      </c>
      <c r="Q8202" t="s">
        <v>1</v>
      </c>
      <c r="R8202">
        <v>1</v>
      </c>
      <c r="S8202" t="s">
        <v>564</v>
      </c>
      <c r="T8202">
        <v>1</v>
      </c>
      <c r="U8202">
        <v>0</v>
      </c>
      <c r="V8202" t="s">
        <v>1</v>
      </c>
      <c r="W8202" t="s">
        <v>1</v>
      </c>
      <c r="X8202">
        <v>0</v>
      </c>
      <c r="Y8202" t="s">
        <v>1</v>
      </c>
    </row>
    <row r="8203" spans="1:25">
      <c r="A8203" t="s">
        <v>62</v>
      </c>
      <c r="B8203" t="s">
        <v>75</v>
      </c>
      <c r="C8203">
        <v>2018</v>
      </c>
      <c r="D8203" t="s">
        <v>420</v>
      </c>
      <c r="E8203">
        <v>379000</v>
      </c>
      <c r="F8203">
        <v>4000</v>
      </c>
      <c r="G8203">
        <v>3000</v>
      </c>
      <c r="H8203">
        <v>379</v>
      </c>
      <c r="I8203">
        <f t="shared" si="504"/>
        <v>4</v>
      </c>
      <c r="J8203">
        <f t="shared" si="505"/>
        <v>3</v>
      </c>
      <c r="K8203" t="s">
        <v>563</v>
      </c>
      <c r="L8203" t="s">
        <v>563</v>
      </c>
      <c r="M8203" t="s">
        <v>563</v>
      </c>
      <c r="N8203">
        <v>0</v>
      </c>
      <c r="O8203">
        <v>1</v>
      </c>
      <c r="P8203" t="s">
        <v>1</v>
      </c>
      <c r="Q8203" t="s">
        <v>1</v>
      </c>
      <c r="R8203">
        <v>1</v>
      </c>
      <c r="S8203" t="s">
        <v>564</v>
      </c>
      <c r="T8203">
        <v>1</v>
      </c>
      <c r="U8203">
        <v>0</v>
      </c>
      <c r="V8203" t="s">
        <v>1</v>
      </c>
      <c r="W8203" t="s">
        <v>1</v>
      </c>
      <c r="X8203">
        <v>0</v>
      </c>
      <c r="Y8203" t="s">
        <v>1</v>
      </c>
    </row>
    <row r="8204" spans="1:25">
      <c r="A8204" t="s">
        <v>62</v>
      </c>
      <c r="B8204" t="s">
        <v>75</v>
      </c>
      <c r="C8204">
        <v>2018</v>
      </c>
      <c r="D8204" t="s">
        <v>421</v>
      </c>
      <c r="E8204">
        <v>379000</v>
      </c>
      <c r="F8204">
        <v>4000</v>
      </c>
      <c r="G8204">
        <v>3000</v>
      </c>
      <c r="H8204">
        <v>379</v>
      </c>
      <c r="I8204">
        <f t="shared" si="504"/>
        <v>4</v>
      </c>
      <c r="J8204">
        <f t="shared" si="505"/>
        <v>3</v>
      </c>
      <c r="K8204" t="s">
        <v>563</v>
      </c>
      <c r="L8204" t="s">
        <v>563</v>
      </c>
      <c r="M8204" t="s">
        <v>563</v>
      </c>
      <c r="N8204">
        <v>0</v>
      </c>
      <c r="O8204">
        <v>1</v>
      </c>
      <c r="P8204" t="s">
        <v>1</v>
      </c>
      <c r="Q8204" t="s">
        <v>1</v>
      </c>
      <c r="R8204">
        <v>1</v>
      </c>
      <c r="S8204" t="s">
        <v>564</v>
      </c>
      <c r="T8204">
        <v>1</v>
      </c>
      <c r="U8204">
        <v>0</v>
      </c>
      <c r="V8204" t="s">
        <v>1</v>
      </c>
      <c r="W8204" t="s">
        <v>1</v>
      </c>
      <c r="X8204">
        <v>0</v>
      </c>
      <c r="Y8204" t="s">
        <v>1</v>
      </c>
    </row>
    <row r="8205" spans="1:25">
      <c r="A8205" t="s">
        <v>62</v>
      </c>
      <c r="B8205" t="s">
        <v>75</v>
      </c>
      <c r="C8205">
        <v>2018</v>
      </c>
      <c r="D8205" t="s">
        <v>422</v>
      </c>
      <c r="E8205">
        <v>380000</v>
      </c>
      <c r="F8205">
        <v>5000</v>
      </c>
      <c r="G8205">
        <v>2000</v>
      </c>
      <c r="H8205">
        <v>380</v>
      </c>
      <c r="I8205">
        <f t="shared" si="504"/>
        <v>5</v>
      </c>
      <c r="J8205">
        <f t="shared" si="505"/>
        <v>2</v>
      </c>
      <c r="K8205" t="s">
        <v>563</v>
      </c>
      <c r="L8205" t="s">
        <v>563</v>
      </c>
      <c r="M8205" t="s">
        <v>563</v>
      </c>
      <c r="N8205">
        <v>0</v>
      </c>
      <c r="O8205">
        <v>1</v>
      </c>
      <c r="P8205" t="s">
        <v>1</v>
      </c>
      <c r="Q8205" t="s">
        <v>1</v>
      </c>
      <c r="R8205">
        <v>1</v>
      </c>
      <c r="S8205" t="s">
        <v>564</v>
      </c>
      <c r="T8205">
        <v>1</v>
      </c>
      <c r="U8205">
        <v>0</v>
      </c>
      <c r="V8205" t="s">
        <v>1</v>
      </c>
      <c r="W8205" t="s">
        <v>1</v>
      </c>
      <c r="X8205">
        <v>0</v>
      </c>
      <c r="Y8205" t="s">
        <v>1</v>
      </c>
    </row>
    <row r="8206" spans="1:25">
      <c r="A8206" t="s">
        <v>62</v>
      </c>
      <c r="B8206" t="s">
        <v>75</v>
      </c>
      <c r="C8206">
        <v>2018</v>
      </c>
      <c r="D8206" t="s">
        <v>423</v>
      </c>
      <c r="E8206">
        <v>383000</v>
      </c>
      <c r="F8206">
        <v>3000</v>
      </c>
      <c r="G8206">
        <v>2000</v>
      </c>
      <c r="H8206">
        <v>383</v>
      </c>
      <c r="I8206">
        <f t="shared" si="504"/>
        <v>3</v>
      </c>
      <c r="J8206">
        <f t="shared" si="505"/>
        <v>2</v>
      </c>
      <c r="K8206" t="s">
        <v>563</v>
      </c>
      <c r="L8206" t="s">
        <v>563</v>
      </c>
      <c r="M8206" t="s">
        <v>563</v>
      </c>
      <c r="N8206">
        <v>0</v>
      </c>
      <c r="O8206">
        <v>1</v>
      </c>
      <c r="P8206" t="s">
        <v>1</v>
      </c>
      <c r="Q8206" t="s">
        <v>1</v>
      </c>
      <c r="R8206">
        <v>1</v>
      </c>
      <c r="S8206" t="s">
        <v>564</v>
      </c>
      <c r="T8206">
        <v>1</v>
      </c>
      <c r="U8206">
        <v>0</v>
      </c>
      <c r="V8206" t="s">
        <v>1</v>
      </c>
      <c r="W8206" t="s">
        <v>1</v>
      </c>
      <c r="X8206">
        <v>0</v>
      </c>
      <c r="Y8206" t="s">
        <v>1</v>
      </c>
    </row>
    <row r="8207" spans="1:25">
      <c r="A8207" t="s">
        <v>62</v>
      </c>
      <c r="B8207" t="s">
        <v>75</v>
      </c>
      <c r="C8207">
        <v>2018</v>
      </c>
      <c r="D8207" t="s">
        <v>424</v>
      </c>
      <c r="E8207">
        <v>383000</v>
      </c>
      <c r="F8207">
        <v>3000</v>
      </c>
      <c r="G8207">
        <v>2000</v>
      </c>
      <c r="H8207">
        <v>383</v>
      </c>
      <c r="I8207">
        <f t="shared" si="504"/>
        <v>3</v>
      </c>
      <c r="J8207">
        <f t="shared" si="505"/>
        <v>2</v>
      </c>
      <c r="K8207" t="s">
        <v>563</v>
      </c>
      <c r="L8207" t="s">
        <v>563</v>
      </c>
      <c r="M8207" t="s">
        <v>563</v>
      </c>
      <c r="N8207">
        <v>0</v>
      </c>
      <c r="O8207">
        <v>1</v>
      </c>
      <c r="P8207" t="s">
        <v>1</v>
      </c>
      <c r="Q8207" t="s">
        <v>1</v>
      </c>
      <c r="R8207">
        <v>1</v>
      </c>
      <c r="S8207" t="s">
        <v>564</v>
      </c>
      <c r="T8207">
        <v>1</v>
      </c>
      <c r="U8207">
        <v>0</v>
      </c>
      <c r="V8207" t="s">
        <v>1</v>
      </c>
      <c r="W8207" t="s">
        <v>1</v>
      </c>
      <c r="X8207">
        <v>0</v>
      </c>
      <c r="Y8207" t="s">
        <v>1</v>
      </c>
    </row>
    <row r="8208" spans="1:25">
      <c r="A8208" t="s">
        <v>62</v>
      </c>
      <c r="B8208" t="s">
        <v>75</v>
      </c>
      <c r="C8208">
        <v>2018</v>
      </c>
      <c r="D8208" t="s">
        <v>425</v>
      </c>
      <c r="E8208">
        <v>383000</v>
      </c>
      <c r="F8208">
        <v>3000</v>
      </c>
      <c r="G8208">
        <v>2000</v>
      </c>
      <c r="H8208">
        <v>383</v>
      </c>
      <c r="I8208">
        <f t="shared" si="504"/>
        <v>3</v>
      </c>
      <c r="J8208">
        <f t="shared" si="505"/>
        <v>2</v>
      </c>
      <c r="K8208" t="s">
        <v>563</v>
      </c>
      <c r="L8208" t="s">
        <v>563</v>
      </c>
      <c r="M8208" t="s">
        <v>563</v>
      </c>
      <c r="N8208">
        <v>0</v>
      </c>
      <c r="O8208">
        <v>1</v>
      </c>
      <c r="P8208" t="s">
        <v>1</v>
      </c>
      <c r="Q8208" t="s">
        <v>1</v>
      </c>
      <c r="R8208">
        <v>1</v>
      </c>
      <c r="S8208" t="s">
        <v>564</v>
      </c>
      <c r="T8208">
        <v>1</v>
      </c>
      <c r="U8208">
        <v>0</v>
      </c>
      <c r="V8208" t="s">
        <v>1</v>
      </c>
      <c r="W8208" t="s">
        <v>1</v>
      </c>
      <c r="X8208">
        <v>0</v>
      </c>
      <c r="Y8208" t="s">
        <v>1</v>
      </c>
    </row>
    <row r="8209" spans="1:25">
      <c r="A8209" t="s">
        <v>62</v>
      </c>
      <c r="B8209" t="s">
        <v>75</v>
      </c>
      <c r="C8209">
        <v>2018</v>
      </c>
      <c r="D8209" t="s">
        <v>426</v>
      </c>
      <c r="E8209">
        <v>383000</v>
      </c>
      <c r="F8209">
        <v>3000</v>
      </c>
      <c r="G8209">
        <v>2000</v>
      </c>
      <c r="H8209">
        <v>383</v>
      </c>
      <c r="I8209">
        <f t="shared" si="504"/>
        <v>3</v>
      </c>
      <c r="J8209">
        <f t="shared" si="505"/>
        <v>2</v>
      </c>
      <c r="K8209" t="s">
        <v>563</v>
      </c>
      <c r="L8209" t="s">
        <v>563</v>
      </c>
      <c r="M8209" t="s">
        <v>563</v>
      </c>
      <c r="N8209">
        <v>0</v>
      </c>
      <c r="O8209">
        <v>1</v>
      </c>
      <c r="P8209" t="s">
        <v>1</v>
      </c>
      <c r="Q8209" t="s">
        <v>1</v>
      </c>
      <c r="R8209">
        <v>1</v>
      </c>
      <c r="S8209" t="s">
        <v>564</v>
      </c>
      <c r="T8209">
        <v>1</v>
      </c>
      <c r="U8209">
        <v>0</v>
      </c>
      <c r="V8209" t="s">
        <v>1</v>
      </c>
      <c r="W8209" t="s">
        <v>1</v>
      </c>
      <c r="X8209">
        <v>0</v>
      </c>
      <c r="Y8209" t="s">
        <v>1</v>
      </c>
    </row>
    <row r="8210" spans="1:25">
      <c r="A8210" t="s">
        <v>62</v>
      </c>
      <c r="B8210" t="s">
        <v>75</v>
      </c>
      <c r="C8210">
        <v>2018</v>
      </c>
      <c r="D8210" t="s">
        <v>427</v>
      </c>
      <c r="E8210">
        <v>383000</v>
      </c>
      <c r="F8210">
        <v>3000</v>
      </c>
      <c r="G8210">
        <v>2000</v>
      </c>
      <c r="H8210">
        <v>383</v>
      </c>
      <c r="I8210">
        <f t="shared" si="504"/>
        <v>3</v>
      </c>
      <c r="J8210">
        <f t="shared" si="505"/>
        <v>2</v>
      </c>
      <c r="K8210" t="s">
        <v>563</v>
      </c>
      <c r="L8210" t="s">
        <v>563</v>
      </c>
      <c r="M8210" t="s">
        <v>563</v>
      </c>
      <c r="N8210">
        <v>0</v>
      </c>
      <c r="O8210">
        <v>1</v>
      </c>
      <c r="P8210" t="s">
        <v>1</v>
      </c>
      <c r="Q8210" t="s">
        <v>1</v>
      </c>
      <c r="R8210">
        <v>1</v>
      </c>
      <c r="S8210" t="s">
        <v>564</v>
      </c>
      <c r="T8210">
        <v>1</v>
      </c>
      <c r="U8210">
        <v>0</v>
      </c>
      <c r="V8210" t="s">
        <v>1</v>
      </c>
      <c r="W8210" t="s">
        <v>1</v>
      </c>
      <c r="X8210">
        <v>0</v>
      </c>
      <c r="Y8210" t="s">
        <v>1</v>
      </c>
    </row>
    <row r="8211" spans="1:25">
      <c r="A8211" t="s">
        <v>62</v>
      </c>
      <c r="B8211" t="s">
        <v>75</v>
      </c>
      <c r="C8211">
        <v>2018</v>
      </c>
      <c r="D8211" t="s">
        <v>428</v>
      </c>
      <c r="E8211">
        <v>388000</v>
      </c>
      <c r="F8211">
        <v>5300.00000000001</v>
      </c>
      <c r="G8211">
        <v>5300.00000000001</v>
      </c>
      <c r="H8211">
        <v>388</v>
      </c>
      <c r="I8211">
        <f t="shared" si="504"/>
        <v>5.3000000000000096</v>
      </c>
      <c r="J8211">
        <f t="shared" si="505"/>
        <v>5.3000000000000096</v>
      </c>
      <c r="K8211" t="s">
        <v>563</v>
      </c>
      <c r="L8211" t="s">
        <v>563</v>
      </c>
      <c r="M8211" t="s">
        <v>563</v>
      </c>
      <c r="N8211">
        <v>0</v>
      </c>
      <c r="O8211">
        <v>1</v>
      </c>
      <c r="P8211" t="s">
        <v>1</v>
      </c>
      <c r="Q8211" t="s">
        <v>1</v>
      </c>
      <c r="R8211">
        <v>1</v>
      </c>
      <c r="S8211" t="s">
        <v>564</v>
      </c>
      <c r="T8211">
        <v>1</v>
      </c>
      <c r="U8211">
        <v>0</v>
      </c>
      <c r="V8211" t="s">
        <v>1</v>
      </c>
      <c r="W8211" t="s">
        <v>1</v>
      </c>
      <c r="X8211">
        <v>0</v>
      </c>
      <c r="Y8211" t="s">
        <v>1</v>
      </c>
    </row>
    <row r="8212" spans="1:25">
      <c r="A8212" t="s">
        <v>62</v>
      </c>
      <c r="B8212" t="s">
        <v>75</v>
      </c>
      <c r="C8212">
        <v>2018</v>
      </c>
      <c r="D8212" t="s">
        <v>429</v>
      </c>
      <c r="E8212">
        <v>431500</v>
      </c>
      <c r="F8212">
        <v>12300</v>
      </c>
      <c r="G8212">
        <v>12300</v>
      </c>
      <c r="H8212">
        <v>431.5</v>
      </c>
      <c r="I8212">
        <f t="shared" si="504"/>
        <v>12.3</v>
      </c>
      <c r="J8212">
        <f t="shared" si="505"/>
        <v>12.3</v>
      </c>
      <c r="K8212" t="s">
        <v>563</v>
      </c>
      <c r="L8212" t="s">
        <v>563</v>
      </c>
      <c r="M8212" t="s">
        <v>563</v>
      </c>
      <c r="N8212">
        <v>0</v>
      </c>
      <c r="O8212">
        <v>1</v>
      </c>
      <c r="P8212" t="s">
        <v>1</v>
      </c>
      <c r="Q8212" t="s">
        <v>1</v>
      </c>
      <c r="R8212">
        <v>1</v>
      </c>
      <c r="S8212" t="s">
        <v>564</v>
      </c>
      <c r="T8212">
        <v>1</v>
      </c>
      <c r="U8212">
        <v>0</v>
      </c>
      <c r="V8212" t="s">
        <v>1</v>
      </c>
      <c r="W8212" t="s">
        <v>1</v>
      </c>
      <c r="X8212">
        <v>0</v>
      </c>
      <c r="Y8212" t="s">
        <v>1</v>
      </c>
    </row>
    <row r="8213" spans="1:25">
      <c r="A8213" t="s">
        <v>62</v>
      </c>
      <c r="B8213" t="s">
        <v>75</v>
      </c>
      <c r="C8213">
        <v>2018</v>
      </c>
      <c r="D8213" t="s">
        <v>430</v>
      </c>
      <c r="E8213">
        <v>438000</v>
      </c>
      <c r="F8213">
        <v>5000</v>
      </c>
      <c r="G8213">
        <v>6000</v>
      </c>
      <c r="H8213">
        <v>438</v>
      </c>
      <c r="I8213">
        <f t="shared" si="504"/>
        <v>5</v>
      </c>
      <c r="J8213">
        <f t="shared" si="505"/>
        <v>6</v>
      </c>
      <c r="K8213" t="s">
        <v>563</v>
      </c>
      <c r="L8213" t="s">
        <v>563</v>
      </c>
      <c r="M8213" t="s">
        <v>563</v>
      </c>
      <c r="N8213">
        <v>0</v>
      </c>
      <c r="O8213">
        <v>1</v>
      </c>
      <c r="P8213" t="s">
        <v>1</v>
      </c>
      <c r="Q8213" t="s">
        <v>1</v>
      </c>
      <c r="R8213">
        <v>1</v>
      </c>
      <c r="S8213" t="s">
        <v>564</v>
      </c>
      <c r="T8213">
        <v>1</v>
      </c>
      <c r="U8213">
        <v>0</v>
      </c>
      <c r="V8213" t="s">
        <v>1</v>
      </c>
      <c r="W8213" t="s">
        <v>1</v>
      </c>
      <c r="X8213">
        <v>0</v>
      </c>
      <c r="Y8213" t="s">
        <v>1</v>
      </c>
    </row>
    <row r="8214" spans="1:25">
      <c r="A8214" t="s">
        <v>62</v>
      </c>
      <c r="B8214" t="s">
        <v>75</v>
      </c>
      <c r="C8214">
        <v>2018</v>
      </c>
      <c r="D8214" t="s">
        <v>431</v>
      </c>
      <c r="E8214">
        <v>450000</v>
      </c>
      <c r="F8214">
        <v>6600.00000000002</v>
      </c>
      <c r="G8214">
        <v>8399.99999999998</v>
      </c>
      <c r="H8214">
        <v>450</v>
      </c>
      <c r="I8214">
        <f t="shared" si="504"/>
        <v>6.6000000000000201</v>
      </c>
      <c r="J8214">
        <f t="shared" si="505"/>
        <v>8.3999999999999808</v>
      </c>
      <c r="K8214" t="s">
        <v>563</v>
      </c>
      <c r="L8214" t="s">
        <v>563</v>
      </c>
      <c r="M8214" t="s">
        <v>563</v>
      </c>
      <c r="N8214">
        <v>0</v>
      </c>
      <c r="O8214">
        <v>1</v>
      </c>
      <c r="P8214" t="s">
        <v>1</v>
      </c>
      <c r="Q8214" t="s">
        <v>1</v>
      </c>
      <c r="R8214">
        <v>1</v>
      </c>
      <c r="S8214" t="s">
        <v>564</v>
      </c>
      <c r="T8214">
        <v>1</v>
      </c>
      <c r="U8214">
        <v>0</v>
      </c>
      <c r="V8214" t="s">
        <v>1</v>
      </c>
      <c r="W8214" t="s">
        <v>1</v>
      </c>
      <c r="X8214">
        <v>0</v>
      </c>
      <c r="Y8214" t="s">
        <v>1</v>
      </c>
    </row>
    <row r="8215" spans="1:25">
      <c r="A8215" t="s">
        <v>62</v>
      </c>
      <c r="B8215" t="s">
        <v>75</v>
      </c>
      <c r="C8215">
        <v>2018</v>
      </c>
      <c r="D8215" t="s">
        <v>432</v>
      </c>
      <c r="E8215">
        <v>450000</v>
      </c>
      <c r="F8215">
        <v>6600.00000000002</v>
      </c>
      <c r="G8215">
        <v>8399.99999999998</v>
      </c>
      <c r="H8215">
        <v>450</v>
      </c>
      <c r="I8215">
        <f t="shared" si="504"/>
        <v>6.6000000000000201</v>
      </c>
      <c r="J8215">
        <f t="shared" si="505"/>
        <v>8.3999999999999808</v>
      </c>
      <c r="K8215" t="s">
        <v>563</v>
      </c>
      <c r="L8215" t="s">
        <v>563</v>
      </c>
      <c r="M8215" t="s">
        <v>563</v>
      </c>
      <c r="N8215">
        <v>0</v>
      </c>
      <c r="O8215">
        <v>1</v>
      </c>
      <c r="P8215" t="s">
        <v>1</v>
      </c>
      <c r="Q8215" t="s">
        <v>1</v>
      </c>
      <c r="R8215">
        <v>1</v>
      </c>
      <c r="S8215" t="s">
        <v>564</v>
      </c>
      <c r="T8215">
        <v>1</v>
      </c>
      <c r="U8215">
        <v>0</v>
      </c>
      <c r="V8215" t="s">
        <v>1</v>
      </c>
      <c r="W8215" t="s">
        <v>1</v>
      </c>
      <c r="X8215">
        <v>0</v>
      </c>
      <c r="Y8215" t="s">
        <v>1</v>
      </c>
    </row>
    <row r="8216" spans="1:25">
      <c r="A8216" t="s">
        <v>62</v>
      </c>
      <c r="B8216" t="s">
        <v>75</v>
      </c>
      <c r="C8216">
        <v>2018</v>
      </c>
      <c r="D8216" t="s">
        <v>433</v>
      </c>
      <c r="E8216">
        <v>450000</v>
      </c>
      <c r="F8216">
        <v>6600.00000000002</v>
      </c>
      <c r="G8216">
        <v>8399.99999999998</v>
      </c>
      <c r="H8216">
        <v>450</v>
      </c>
      <c r="I8216">
        <f t="shared" si="504"/>
        <v>6.6000000000000201</v>
      </c>
      <c r="J8216">
        <f t="shared" si="505"/>
        <v>8.3999999999999808</v>
      </c>
      <c r="K8216" t="s">
        <v>563</v>
      </c>
      <c r="L8216" t="s">
        <v>563</v>
      </c>
      <c r="M8216" t="s">
        <v>563</v>
      </c>
      <c r="N8216">
        <v>0</v>
      </c>
      <c r="O8216">
        <v>1</v>
      </c>
      <c r="P8216" t="s">
        <v>1</v>
      </c>
      <c r="Q8216" t="s">
        <v>1</v>
      </c>
      <c r="R8216">
        <v>1</v>
      </c>
      <c r="S8216" t="s">
        <v>564</v>
      </c>
      <c r="T8216">
        <v>1</v>
      </c>
      <c r="U8216">
        <v>0</v>
      </c>
      <c r="V8216" t="s">
        <v>1</v>
      </c>
      <c r="W8216" t="s">
        <v>1</v>
      </c>
      <c r="X8216">
        <v>0</v>
      </c>
      <c r="Y8216" t="s">
        <v>1</v>
      </c>
    </row>
    <row r="8217" spans="1:25">
      <c r="A8217" t="s">
        <v>62</v>
      </c>
      <c r="B8217" t="s">
        <v>75</v>
      </c>
      <c r="C8217">
        <v>2018</v>
      </c>
      <c r="D8217" t="s">
        <v>434</v>
      </c>
      <c r="E8217">
        <v>450000</v>
      </c>
      <c r="F8217">
        <v>6600.00000000002</v>
      </c>
      <c r="G8217">
        <v>8399.99999999998</v>
      </c>
      <c r="H8217">
        <v>450</v>
      </c>
      <c r="I8217">
        <f t="shared" si="504"/>
        <v>6.6000000000000201</v>
      </c>
      <c r="J8217">
        <f t="shared" si="505"/>
        <v>8.3999999999999808</v>
      </c>
      <c r="K8217" t="s">
        <v>563</v>
      </c>
      <c r="L8217" t="s">
        <v>563</v>
      </c>
      <c r="M8217" t="s">
        <v>563</v>
      </c>
      <c r="N8217">
        <v>0</v>
      </c>
      <c r="O8217">
        <v>1</v>
      </c>
      <c r="P8217" t="s">
        <v>1</v>
      </c>
      <c r="Q8217" t="s">
        <v>1</v>
      </c>
      <c r="R8217">
        <v>1</v>
      </c>
      <c r="S8217" t="s">
        <v>564</v>
      </c>
      <c r="T8217">
        <v>1</v>
      </c>
      <c r="U8217">
        <v>0</v>
      </c>
      <c r="V8217" t="s">
        <v>1</v>
      </c>
      <c r="W8217" t="s">
        <v>1</v>
      </c>
      <c r="X8217">
        <v>0</v>
      </c>
      <c r="Y8217" t="s">
        <v>1</v>
      </c>
    </row>
    <row r="8218" spans="1:25">
      <c r="A8218" t="s">
        <v>62</v>
      </c>
      <c r="B8218" t="s">
        <v>75</v>
      </c>
      <c r="C8218">
        <v>2018</v>
      </c>
      <c r="D8218" t="s">
        <v>435</v>
      </c>
      <c r="E8218">
        <v>450000</v>
      </c>
      <c r="F8218">
        <v>6600.00000000002</v>
      </c>
      <c r="G8218">
        <v>8399.99999999998</v>
      </c>
      <c r="H8218">
        <v>450</v>
      </c>
      <c r="I8218">
        <f t="shared" si="504"/>
        <v>6.6000000000000201</v>
      </c>
      <c r="J8218">
        <f t="shared" si="505"/>
        <v>8.3999999999999808</v>
      </c>
      <c r="K8218" t="s">
        <v>563</v>
      </c>
      <c r="L8218" t="s">
        <v>563</v>
      </c>
      <c r="M8218" t="s">
        <v>563</v>
      </c>
      <c r="N8218">
        <v>0</v>
      </c>
      <c r="O8218">
        <v>1</v>
      </c>
      <c r="P8218" t="s">
        <v>1</v>
      </c>
      <c r="Q8218" t="s">
        <v>1</v>
      </c>
      <c r="R8218">
        <v>1</v>
      </c>
      <c r="S8218" t="s">
        <v>564</v>
      </c>
      <c r="T8218">
        <v>1</v>
      </c>
      <c r="U8218">
        <v>0</v>
      </c>
      <c r="V8218" t="s">
        <v>1</v>
      </c>
      <c r="W8218" t="s">
        <v>1</v>
      </c>
      <c r="X8218">
        <v>0</v>
      </c>
      <c r="Y8218" t="s">
        <v>1</v>
      </c>
    </row>
    <row r="8219" spans="1:25">
      <c r="A8219" t="s">
        <v>62</v>
      </c>
      <c r="B8219" t="s">
        <v>75</v>
      </c>
      <c r="C8219">
        <v>2018</v>
      </c>
      <c r="D8219" t="s">
        <v>436</v>
      </c>
      <c r="E8219">
        <v>450000</v>
      </c>
      <c r="F8219">
        <v>6600.00000000002</v>
      </c>
      <c r="G8219">
        <v>8399.99999999998</v>
      </c>
      <c r="H8219">
        <v>450</v>
      </c>
      <c r="I8219">
        <f t="shared" si="504"/>
        <v>6.6000000000000201</v>
      </c>
      <c r="J8219">
        <f t="shared" si="505"/>
        <v>8.3999999999999808</v>
      </c>
      <c r="K8219" t="s">
        <v>563</v>
      </c>
      <c r="L8219" t="s">
        <v>563</v>
      </c>
      <c r="M8219" t="s">
        <v>563</v>
      </c>
      <c r="N8219">
        <v>0</v>
      </c>
      <c r="O8219">
        <v>1</v>
      </c>
      <c r="P8219" t="s">
        <v>1</v>
      </c>
      <c r="Q8219" t="s">
        <v>1</v>
      </c>
      <c r="R8219">
        <v>1</v>
      </c>
      <c r="S8219" t="s">
        <v>564</v>
      </c>
      <c r="T8219">
        <v>1</v>
      </c>
      <c r="U8219">
        <v>0</v>
      </c>
      <c r="V8219" t="s">
        <v>1</v>
      </c>
      <c r="W8219" t="s">
        <v>1</v>
      </c>
      <c r="X8219">
        <v>0</v>
      </c>
      <c r="Y8219" t="s">
        <v>1</v>
      </c>
    </row>
    <row r="8220" spans="1:25">
      <c r="A8220" t="s">
        <v>62</v>
      </c>
      <c r="B8220" t="s">
        <v>75</v>
      </c>
      <c r="C8220">
        <v>2018</v>
      </c>
      <c r="D8220" t="s">
        <v>437</v>
      </c>
      <c r="E8220">
        <v>450000</v>
      </c>
      <c r="F8220">
        <v>6600.00000000002</v>
      </c>
      <c r="G8220">
        <v>8399.99999999998</v>
      </c>
      <c r="H8220">
        <v>450</v>
      </c>
      <c r="I8220">
        <f t="shared" si="504"/>
        <v>6.6000000000000201</v>
      </c>
      <c r="J8220">
        <f t="shared" si="505"/>
        <v>8.3999999999999808</v>
      </c>
      <c r="K8220" t="s">
        <v>563</v>
      </c>
      <c r="L8220" t="s">
        <v>563</v>
      </c>
      <c r="M8220" t="s">
        <v>563</v>
      </c>
      <c r="N8220">
        <v>0</v>
      </c>
      <c r="O8220">
        <v>1</v>
      </c>
      <c r="P8220" t="s">
        <v>1</v>
      </c>
      <c r="Q8220" t="s">
        <v>1</v>
      </c>
      <c r="R8220">
        <v>1</v>
      </c>
      <c r="S8220" t="s">
        <v>564</v>
      </c>
      <c r="T8220">
        <v>1</v>
      </c>
      <c r="U8220">
        <v>0</v>
      </c>
      <c r="V8220" t="s">
        <v>1</v>
      </c>
      <c r="W8220" t="s">
        <v>1</v>
      </c>
      <c r="X8220">
        <v>0</v>
      </c>
      <c r="Y8220" t="s">
        <v>1</v>
      </c>
    </row>
    <row r="8221" spans="1:25">
      <c r="A8221" t="s">
        <v>62</v>
      </c>
      <c r="B8221" t="s">
        <v>75</v>
      </c>
      <c r="C8221">
        <v>2018</v>
      </c>
      <c r="D8221" t="s">
        <v>438</v>
      </c>
      <c r="E8221">
        <v>450000</v>
      </c>
      <c r="F8221">
        <v>6600.00000000002</v>
      </c>
      <c r="G8221">
        <v>8399.99999999998</v>
      </c>
      <c r="H8221">
        <v>450</v>
      </c>
      <c r="I8221">
        <f t="shared" si="504"/>
        <v>6.6000000000000201</v>
      </c>
      <c r="J8221">
        <f t="shared" si="505"/>
        <v>8.3999999999999808</v>
      </c>
      <c r="K8221" t="s">
        <v>563</v>
      </c>
      <c r="L8221" t="s">
        <v>563</v>
      </c>
      <c r="M8221" t="s">
        <v>563</v>
      </c>
      <c r="N8221">
        <v>0</v>
      </c>
      <c r="O8221">
        <v>1</v>
      </c>
      <c r="P8221" t="s">
        <v>1</v>
      </c>
      <c r="Q8221" t="s">
        <v>1</v>
      </c>
      <c r="R8221">
        <v>1</v>
      </c>
      <c r="S8221" t="s">
        <v>564</v>
      </c>
      <c r="T8221">
        <v>1</v>
      </c>
      <c r="U8221">
        <v>0</v>
      </c>
      <c r="V8221" t="s">
        <v>1</v>
      </c>
      <c r="W8221" t="s">
        <v>1</v>
      </c>
      <c r="X8221">
        <v>0</v>
      </c>
      <c r="Y8221" t="s">
        <v>1</v>
      </c>
    </row>
    <row r="8222" spans="1:25">
      <c r="A8222" t="s">
        <v>62</v>
      </c>
      <c r="B8222" t="s">
        <v>75</v>
      </c>
      <c r="C8222">
        <v>2018</v>
      </c>
      <c r="D8222" t="s">
        <v>439</v>
      </c>
      <c r="E8222">
        <v>450000</v>
      </c>
      <c r="F8222">
        <v>6600.00000000002</v>
      </c>
      <c r="G8222">
        <v>8399.99999999998</v>
      </c>
      <c r="H8222">
        <v>450</v>
      </c>
      <c r="I8222">
        <f t="shared" si="504"/>
        <v>6.6000000000000201</v>
      </c>
      <c r="J8222">
        <f t="shared" si="505"/>
        <v>8.3999999999999808</v>
      </c>
      <c r="K8222" t="s">
        <v>563</v>
      </c>
      <c r="L8222" t="s">
        <v>563</v>
      </c>
      <c r="M8222" t="s">
        <v>563</v>
      </c>
      <c r="N8222">
        <v>0</v>
      </c>
      <c r="O8222">
        <v>1</v>
      </c>
      <c r="P8222" t="s">
        <v>1</v>
      </c>
      <c r="Q8222" t="s">
        <v>1</v>
      </c>
      <c r="R8222">
        <v>1</v>
      </c>
      <c r="S8222" t="s">
        <v>564</v>
      </c>
      <c r="T8222">
        <v>1</v>
      </c>
      <c r="U8222">
        <v>0</v>
      </c>
      <c r="V8222" t="s">
        <v>1</v>
      </c>
      <c r="W8222" t="s">
        <v>1</v>
      </c>
      <c r="X8222">
        <v>0</v>
      </c>
      <c r="Y8222" t="s">
        <v>1</v>
      </c>
    </row>
    <row r="8223" spans="1:25">
      <c r="A8223" t="s">
        <v>62</v>
      </c>
      <c r="B8223" t="s">
        <v>75</v>
      </c>
      <c r="C8223">
        <v>2018</v>
      </c>
      <c r="D8223" t="s">
        <v>440</v>
      </c>
      <c r="E8223">
        <v>450000</v>
      </c>
      <c r="F8223">
        <v>6600.00000000002</v>
      </c>
      <c r="G8223">
        <v>8399.99999999998</v>
      </c>
      <c r="H8223">
        <v>450</v>
      </c>
      <c r="I8223">
        <f t="shared" si="504"/>
        <v>6.6000000000000201</v>
      </c>
      <c r="J8223">
        <f t="shared" si="505"/>
        <v>8.3999999999999808</v>
      </c>
      <c r="K8223" t="s">
        <v>563</v>
      </c>
      <c r="L8223" t="s">
        <v>563</v>
      </c>
      <c r="M8223" t="s">
        <v>563</v>
      </c>
      <c r="N8223">
        <v>0</v>
      </c>
      <c r="O8223">
        <v>1</v>
      </c>
      <c r="P8223" t="s">
        <v>1</v>
      </c>
      <c r="Q8223" t="s">
        <v>1</v>
      </c>
      <c r="R8223">
        <v>1</v>
      </c>
      <c r="S8223" t="s">
        <v>564</v>
      </c>
      <c r="T8223">
        <v>1</v>
      </c>
      <c r="U8223">
        <v>0</v>
      </c>
      <c r="V8223" t="s">
        <v>1</v>
      </c>
      <c r="W8223" t="s">
        <v>1</v>
      </c>
      <c r="X8223">
        <v>0</v>
      </c>
      <c r="Y8223" t="s">
        <v>1</v>
      </c>
    </row>
    <row r="8224" spans="1:25">
      <c r="A8224" t="s">
        <v>62</v>
      </c>
      <c r="B8224" t="s">
        <v>75</v>
      </c>
      <c r="C8224">
        <v>2018</v>
      </c>
      <c r="D8224" t="s">
        <v>441</v>
      </c>
      <c r="E8224">
        <v>450000</v>
      </c>
      <c r="F8224">
        <v>6600.00000000002</v>
      </c>
      <c r="G8224">
        <v>8399.99999999998</v>
      </c>
      <c r="H8224">
        <v>450</v>
      </c>
      <c r="I8224">
        <f t="shared" si="504"/>
        <v>6.6000000000000201</v>
      </c>
      <c r="J8224">
        <f t="shared" si="505"/>
        <v>8.3999999999999808</v>
      </c>
      <c r="K8224" t="s">
        <v>563</v>
      </c>
      <c r="L8224" t="s">
        <v>563</v>
      </c>
      <c r="M8224" t="s">
        <v>563</v>
      </c>
      <c r="N8224">
        <v>0</v>
      </c>
      <c r="O8224">
        <v>1</v>
      </c>
      <c r="P8224" t="s">
        <v>1</v>
      </c>
      <c r="Q8224" t="s">
        <v>1</v>
      </c>
      <c r="R8224">
        <v>1</v>
      </c>
      <c r="S8224" t="s">
        <v>564</v>
      </c>
      <c r="T8224">
        <v>1</v>
      </c>
      <c r="U8224">
        <v>0</v>
      </c>
      <c r="V8224" t="s">
        <v>1</v>
      </c>
      <c r="W8224" t="s">
        <v>1</v>
      </c>
      <c r="X8224">
        <v>0</v>
      </c>
      <c r="Y8224" t="s">
        <v>1</v>
      </c>
    </row>
    <row r="8225" spans="1:25">
      <c r="A8225" t="s">
        <v>62</v>
      </c>
      <c r="B8225" t="s">
        <v>75</v>
      </c>
      <c r="C8225">
        <v>2018</v>
      </c>
      <c r="D8225" t="s">
        <v>442</v>
      </c>
      <c r="E8225">
        <v>452000</v>
      </c>
      <c r="F8225">
        <v>2000</v>
      </c>
      <c r="G8225">
        <v>3000</v>
      </c>
      <c r="H8225">
        <v>452</v>
      </c>
      <c r="I8225">
        <f t="shared" si="504"/>
        <v>2</v>
      </c>
      <c r="J8225">
        <f t="shared" si="505"/>
        <v>3</v>
      </c>
      <c r="K8225" t="s">
        <v>563</v>
      </c>
      <c r="L8225" t="s">
        <v>563</v>
      </c>
      <c r="M8225" t="s">
        <v>563</v>
      </c>
      <c r="N8225">
        <v>0</v>
      </c>
      <c r="O8225">
        <v>1</v>
      </c>
      <c r="P8225" t="s">
        <v>1</v>
      </c>
      <c r="Q8225" t="s">
        <v>1</v>
      </c>
      <c r="R8225">
        <v>1</v>
      </c>
      <c r="S8225" t="s">
        <v>564</v>
      </c>
      <c r="T8225">
        <v>1</v>
      </c>
      <c r="U8225">
        <v>0</v>
      </c>
      <c r="V8225" t="s">
        <v>1</v>
      </c>
      <c r="W8225" t="s">
        <v>1</v>
      </c>
      <c r="X8225">
        <v>0</v>
      </c>
      <c r="Y8225" t="s">
        <v>1</v>
      </c>
    </row>
    <row r="8226" spans="1:25">
      <c r="A8226" t="s">
        <v>62</v>
      </c>
      <c r="B8226" t="s">
        <v>75</v>
      </c>
      <c r="C8226">
        <v>2018</v>
      </c>
      <c r="D8226" t="s">
        <v>443</v>
      </c>
      <c r="E8226">
        <v>455000</v>
      </c>
      <c r="F8226">
        <v>9000</v>
      </c>
      <c r="G8226">
        <v>4000</v>
      </c>
      <c r="H8226">
        <v>455</v>
      </c>
      <c r="I8226">
        <f t="shared" si="504"/>
        <v>9</v>
      </c>
      <c r="J8226">
        <f t="shared" si="505"/>
        <v>4</v>
      </c>
      <c r="K8226" t="s">
        <v>563</v>
      </c>
      <c r="L8226" t="s">
        <v>563</v>
      </c>
      <c r="M8226" t="s">
        <v>563</v>
      </c>
      <c r="N8226">
        <v>0</v>
      </c>
      <c r="O8226">
        <v>1</v>
      </c>
      <c r="P8226" t="s">
        <v>1</v>
      </c>
      <c r="Q8226" t="s">
        <v>1</v>
      </c>
      <c r="R8226">
        <v>1</v>
      </c>
      <c r="S8226" t="s">
        <v>564</v>
      </c>
      <c r="T8226">
        <v>1</v>
      </c>
      <c r="U8226">
        <v>0</v>
      </c>
      <c r="V8226" t="s">
        <v>1</v>
      </c>
      <c r="W8226" t="s">
        <v>1</v>
      </c>
      <c r="X8226">
        <v>0</v>
      </c>
      <c r="Y8226" t="s">
        <v>1</v>
      </c>
    </row>
    <row r="8227" spans="1:25">
      <c r="A8227" t="s">
        <v>62</v>
      </c>
      <c r="B8227" t="s">
        <v>75</v>
      </c>
      <c r="C8227">
        <v>2018</v>
      </c>
      <c r="D8227" t="s">
        <v>444</v>
      </c>
      <c r="E8227">
        <v>455000</v>
      </c>
      <c r="F8227">
        <v>9000</v>
      </c>
      <c r="G8227">
        <v>4000</v>
      </c>
      <c r="H8227">
        <v>455</v>
      </c>
      <c r="I8227">
        <f t="shared" si="504"/>
        <v>9</v>
      </c>
      <c r="J8227">
        <f t="shared" si="505"/>
        <v>4</v>
      </c>
      <c r="K8227" t="s">
        <v>563</v>
      </c>
      <c r="L8227" t="s">
        <v>563</v>
      </c>
      <c r="M8227" t="s">
        <v>563</v>
      </c>
      <c r="N8227">
        <v>0</v>
      </c>
      <c r="O8227">
        <v>1</v>
      </c>
      <c r="P8227" t="s">
        <v>1</v>
      </c>
      <c r="Q8227" t="s">
        <v>1</v>
      </c>
      <c r="R8227">
        <v>1</v>
      </c>
      <c r="S8227" t="s">
        <v>564</v>
      </c>
      <c r="T8227">
        <v>1</v>
      </c>
      <c r="U8227">
        <v>0</v>
      </c>
      <c r="V8227" t="s">
        <v>1</v>
      </c>
      <c r="W8227" t="s">
        <v>1</v>
      </c>
      <c r="X8227">
        <v>0</v>
      </c>
      <c r="Y8227" t="s">
        <v>1</v>
      </c>
    </row>
    <row r="8228" spans="1:25">
      <c r="A8228" t="s">
        <v>62</v>
      </c>
      <c r="B8228" t="s">
        <v>75</v>
      </c>
      <c r="C8228">
        <v>2018</v>
      </c>
      <c r="D8228" t="s">
        <v>445</v>
      </c>
      <c r="E8228">
        <v>455000</v>
      </c>
      <c r="F8228">
        <v>9000</v>
      </c>
      <c r="G8228">
        <v>4000</v>
      </c>
      <c r="H8228">
        <v>455</v>
      </c>
      <c r="I8228">
        <f t="shared" si="504"/>
        <v>9</v>
      </c>
      <c r="J8228">
        <f t="shared" si="505"/>
        <v>4</v>
      </c>
      <c r="K8228" t="s">
        <v>563</v>
      </c>
      <c r="L8228" t="s">
        <v>563</v>
      </c>
      <c r="M8228" t="s">
        <v>563</v>
      </c>
      <c r="N8228">
        <v>0</v>
      </c>
      <c r="O8228">
        <v>1</v>
      </c>
      <c r="P8228" t="s">
        <v>1</v>
      </c>
      <c r="Q8228" t="s">
        <v>1</v>
      </c>
      <c r="R8228">
        <v>1</v>
      </c>
      <c r="S8228" t="s">
        <v>564</v>
      </c>
      <c r="T8228">
        <v>1</v>
      </c>
      <c r="U8228">
        <v>0</v>
      </c>
      <c r="V8228" t="s">
        <v>1</v>
      </c>
      <c r="W8228" t="s">
        <v>1</v>
      </c>
      <c r="X8228">
        <v>0</v>
      </c>
      <c r="Y8228" t="s">
        <v>1</v>
      </c>
    </row>
    <row r="8229" spans="1:25">
      <c r="A8229" t="s">
        <v>62</v>
      </c>
      <c r="B8229" t="s">
        <v>75</v>
      </c>
      <c r="C8229">
        <v>2018</v>
      </c>
      <c r="D8229" t="s">
        <v>446</v>
      </c>
      <c r="E8229">
        <v>455000</v>
      </c>
      <c r="F8229">
        <v>9000</v>
      </c>
      <c r="G8229">
        <v>4000</v>
      </c>
      <c r="H8229">
        <v>455</v>
      </c>
      <c r="I8229">
        <f t="shared" si="504"/>
        <v>9</v>
      </c>
      <c r="J8229">
        <f t="shared" si="505"/>
        <v>4</v>
      </c>
      <c r="K8229" t="s">
        <v>563</v>
      </c>
      <c r="L8229" t="s">
        <v>563</v>
      </c>
      <c r="M8229" t="s">
        <v>563</v>
      </c>
      <c r="N8229">
        <v>0</v>
      </c>
      <c r="O8229">
        <v>1</v>
      </c>
      <c r="P8229" t="s">
        <v>1</v>
      </c>
      <c r="Q8229" t="s">
        <v>1</v>
      </c>
      <c r="R8229">
        <v>1</v>
      </c>
      <c r="S8229" t="s">
        <v>564</v>
      </c>
      <c r="T8229">
        <v>1</v>
      </c>
      <c r="U8229">
        <v>0</v>
      </c>
      <c r="V8229" t="s">
        <v>1</v>
      </c>
      <c r="W8229" t="s">
        <v>1</v>
      </c>
      <c r="X8229">
        <v>0</v>
      </c>
      <c r="Y8229" t="s">
        <v>1</v>
      </c>
    </row>
    <row r="8230" spans="1:25">
      <c r="A8230" t="s">
        <v>62</v>
      </c>
      <c r="B8230" t="s">
        <v>75</v>
      </c>
      <c r="C8230">
        <v>2018</v>
      </c>
      <c r="D8230" t="s">
        <v>447</v>
      </c>
      <c r="E8230">
        <v>455000</v>
      </c>
      <c r="F8230">
        <v>9000</v>
      </c>
      <c r="G8230">
        <v>4000</v>
      </c>
      <c r="H8230">
        <v>455</v>
      </c>
      <c r="I8230">
        <f t="shared" si="504"/>
        <v>9</v>
      </c>
      <c r="J8230">
        <f t="shared" si="505"/>
        <v>4</v>
      </c>
      <c r="K8230" t="s">
        <v>563</v>
      </c>
      <c r="L8230" t="s">
        <v>563</v>
      </c>
      <c r="M8230" t="s">
        <v>563</v>
      </c>
      <c r="N8230">
        <v>0</v>
      </c>
      <c r="O8230">
        <v>1</v>
      </c>
      <c r="P8230" t="s">
        <v>1</v>
      </c>
      <c r="Q8230" t="s">
        <v>1</v>
      </c>
      <c r="R8230">
        <v>1</v>
      </c>
      <c r="S8230" t="s">
        <v>564</v>
      </c>
      <c r="T8230">
        <v>1</v>
      </c>
      <c r="U8230">
        <v>0</v>
      </c>
      <c r="V8230" t="s">
        <v>1</v>
      </c>
      <c r="W8230" t="s">
        <v>1</v>
      </c>
      <c r="X8230">
        <v>0</v>
      </c>
      <c r="Y8230" t="s">
        <v>1</v>
      </c>
    </row>
    <row r="8231" spans="1:25">
      <c r="A8231" t="s">
        <v>62</v>
      </c>
      <c r="B8231" t="s">
        <v>75</v>
      </c>
      <c r="C8231">
        <v>2018</v>
      </c>
      <c r="D8231" t="s">
        <v>448</v>
      </c>
      <c r="E8231">
        <v>455000</v>
      </c>
      <c r="F8231">
        <v>9000</v>
      </c>
      <c r="G8231">
        <v>4000</v>
      </c>
      <c r="H8231">
        <v>455</v>
      </c>
      <c r="I8231">
        <f t="shared" si="504"/>
        <v>9</v>
      </c>
      <c r="J8231">
        <f t="shared" si="505"/>
        <v>4</v>
      </c>
      <c r="K8231" t="s">
        <v>563</v>
      </c>
      <c r="L8231" t="s">
        <v>563</v>
      </c>
      <c r="M8231" t="s">
        <v>563</v>
      </c>
      <c r="N8231">
        <v>0</v>
      </c>
      <c r="O8231">
        <v>1</v>
      </c>
      <c r="P8231" t="s">
        <v>1</v>
      </c>
      <c r="Q8231" t="s">
        <v>1</v>
      </c>
      <c r="R8231">
        <v>1</v>
      </c>
      <c r="S8231" t="s">
        <v>564</v>
      </c>
      <c r="T8231">
        <v>1</v>
      </c>
      <c r="U8231">
        <v>0</v>
      </c>
      <c r="V8231" t="s">
        <v>1</v>
      </c>
      <c r="W8231" t="s">
        <v>1</v>
      </c>
      <c r="X8231">
        <v>0</v>
      </c>
      <c r="Y8231" t="s">
        <v>1</v>
      </c>
    </row>
    <row r="8232" spans="1:25">
      <c r="A8232" t="s">
        <v>62</v>
      </c>
      <c r="B8232" t="s">
        <v>75</v>
      </c>
      <c r="C8232">
        <v>2018</v>
      </c>
      <c r="D8232" t="s">
        <v>449</v>
      </c>
      <c r="E8232">
        <v>455000</v>
      </c>
      <c r="F8232">
        <v>9000</v>
      </c>
      <c r="G8232">
        <v>4000</v>
      </c>
      <c r="H8232">
        <v>455</v>
      </c>
      <c r="I8232">
        <f t="shared" si="504"/>
        <v>9</v>
      </c>
      <c r="J8232">
        <f t="shared" si="505"/>
        <v>4</v>
      </c>
      <c r="K8232" t="s">
        <v>563</v>
      </c>
      <c r="L8232" t="s">
        <v>563</v>
      </c>
      <c r="M8232" t="s">
        <v>563</v>
      </c>
      <c r="N8232">
        <v>0</v>
      </c>
      <c r="O8232">
        <v>1</v>
      </c>
      <c r="P8232" t="s">
        <v>1</v>
      </c>
      <c r="Q8232" t="s">
        <v>1</v>
      </c>
      <c r="R8232">
        <v>1</v>
      </c>
      <c r="S8232" t="s">
        <v>564</v>
      </c>
      <c r="T8232">
        <v>1</v>
      </c>
      <c r="U8232">
        <v>0</v>
      </c>
      <c r="V8232" t="s">
        <v>1</v>
      </c>
      <c r="W8232" t="s">
        <v>1</v>
      </c>
      <c r="X8232">
        <v>0</v>
      </c>
      <c r="Y8232" t="s">
        <v>1</v>
      </c>
    </row>
    <row r="8233" spans="1:25">
      <c r="A8233" t="s">
        <v>62</v>
      </c>
      <c r="B8233" t="s">
        <v>75</v>
      </c>
      <c r="C8233">
        <v>2018</v>
      </c>
      <c r="D8233" t="s">
        <v>450</v>
      </c>
      <c r="E8233">
        <v>455000</v>
      </c>
      <c r="F8233">
        <v>9000</v>
      </c>
      <c r="G8233">
        <v>4000</v>
      </c>
      <c r="H8233">
        <v>455</v>
      </c>
      <c r="I8233">
        <f t="shared" si="504"/>
        <v>9</v>
      </c>
      <c r="J8233">
        <f t="shared" si="505"/>
        <v>4</v>
      </c>
      <c r="K8233" t="s">
        <v>563</v>
      </c>
      <c r="L8233" t="s">
        <v>563</v>
      </c>
      <c r="M8233" t="s">
        <v>563</v>
      </c>
      <c r="N8233">
        <v>0</v>
      </c>
      <c r="O8233">
        <v>1</v>
      </c>
      <c r="P8233" t="s">
        <v>1</v>
      </c>
      <c r="Q8233" t="s">
        <v>1</v>
      </c>
      <c r="R8233">
        <v>1</v>
      </c>
      <c r="S8233" t="s">
        <v>564</v>
      </c>
      <c r="T8233">
        <v>1</v>
      </c>
      <c r="U8233">
        <v>0</v>
      </c>
      <c r="V8233" t="s">
        <v>1</v>
      </c>
      <c r="W8233" t="s">
        <v>1</v>
      </c>
      <c r="X8233">
        <v>0</v>
      </c>
      <c r="Y8233" t="s">
        <v>1</v>
      </c>
    </row>
    <row r="8234" spans="1:25">
      <c r="A8234" t="s">
        <v>62</v>
      </c>
      <c r="B8234" t="s">
        <v>68</v>
      </c>
      <c r="C8234">
        <v>2013</v>
      </c>
      <c r="D8234" t="s">
        <v>69</v>
      </c>
      <c r="E8234">
        <v>20</v>
      </c>
      <c r="F8234">
        <v>4</v>
      </c>
      <c r="G8234">
        <v>4</v>
      </c>
      <c r="H8234">
        <v>0.02</v>
      </c>
      <c r="I8234">
        <f t="shared" si="504"/>
        <v>4.0000000000000001E-3</v>
      </c>
      <c r="J8234">
        <f t="shared" si="505"/>
        <v>4.0000000000000001E-3</v>
      </c>
      <c r="K8234">
        <v>266.43214907640697</v>
      </c>
      <c r="L8234" t="s">
        <v>563</v>
      </c>
      <c r="M8234" t="s">
        <v>563</v>
      </c>
      <c r="N8234">
        <v>0</v>
      </c>
      <c r="O8234">
        <v>0</v>
      </c>
      <c r="P8234" t="s">
        <v>589</v>
      </c>
      <c r="Q8234" t="s">
        <v>452</v>
      </c>
      <c r="R8234">
        <v>1</v>
      </c>
      <c r="S8234" t="s">
        <v>564</v>
      </c>
      <c r="T8234">
        <v>0</v>
      </c>
      <c r="U8234">
        <v>0</v>
      </c>
      <c r="V8234" t="s">
        <v>1</v>
      </c>
      <c r="W8234" t="s">
        <v>452</v>
      </c>
      <c r="X8234">
        <v>1</v>
      </c>
      <c r="Y8234" t="s">
        <v>565</v>
      </c>
    </row>
    <row r="8235" spans="1:25">
      <c r="A8235" t="s">
        <v>62</v>
      </c>
      <c r="B8235" t="s">
        <v>68</v>
      </c>
      <c r="C8235">
        <v>2013</v>
      </c>
      <c r="D8235" t="s">
        <v>69</v>
      </c>
      <c r="E8235">
        <v>28</v>
      </c>
      <c r="F8235">
        <v>4</v>
      </c>
      <c r="G8235">
        <v>4</v>
      </c>
      <c r="H8235">
        <v>2.8000000000000001E-2</v>
      </c>
      <c r="I8235">
        <f t="shared" si="504"/>
        <v>4.0000000000000001E-3</v>
      </c>
      <c r="J8235">
        <f t="shared" si="505"/>
        <v>4.0000000000000001E-3</v>
      </c>
      <c r="K8235">
        <v>257.21501540100098</v>
      </c>
      <c r="L8235" t="s">
        <v>563</v>
      </c>
      <c r="M8235" t="s">
        <v>563</v>
      </c>
      <c r="N8235">
        <v>0</v>
      </c>
      <c r="O8235">
        <v>0</v>
      </c>
      <c r="P8235" t="s">
        <v>589</v>
      </c>
      <c r="Q8235" t="s">
        <v>452</v>
      </c>
      <c r="R8235">
        <v>1</v>
      </c>
      <c r="S8235" t="s">
        <v>564</v>
      </c>
      <c r="T8235">
        <v>0</v>
      </c>
      <c r="U8235">
        <v>0</v>
      </c>
      <c r="V8235" t="s">
        <v>1</v>
      </c>
      <c r="W8235" t="s">
        <v>452</v>
      </c>
      <c r="X8235">
        <v>1</v>
      </c>
      <c r="Y8235" t="s">
        <v>565</v>
      </c>
    </row>
    <row r="8236" spans="1:25">
      <c r="A8236" t="s">
        <v>62</v>
      </c>
      <c r="B8236" t="s">
        <v>68</v>
      </c>
      <c r="C8236">
        <v>2013</v>
      </c>
      <c r="D8236" t="s">
        <v>69</v>
      </c>
      <c r="E8236">
        <v>33.5</v>
      </c>
      <c r="F8236">
        <v>4</v>
      </c>
      <c r="G8236">
        <v>4</v>
      </c>
      <c r="H8236">
        <v>3.3500000000000002E-2</v>
      </c>
      <c r="I8236">
        <f t="shared" si="504"/>
        <v>4.0000000000000001E-3</v>
      </c>
      <c r="J8236">
        <f t="shared" si="505"/>
        <v>4.0000000000000001E-3</v>
      </c>
      <c r="K8236">
        <v>269.65179547395297</v>
      </c>
      <c r="L8236" t="s">
        <v>563</v>
      </c>
      <c r="M8236" t="s">
        <v>563</v>
      </c>
      <c r="N8236">
        <v>0</v>
      </c>
      <c r="O8236">
        <v>0</v>
      </c>
      <c r="P8236" t="s">
        <v>589</v>
      </c>
      <c r="Q8236" t="s">
        <v>452</v>
      </c>
      <c r="R8236">
        <v>1</v>
      </c>
      <c r="S8236" t="s">
        <v>564</v>
      </c>
      <c r="T8236">
        <v>0</v>
      </c>
      <c r="U8236">
        <v>0</v>
      </c>
      <c r="V8236" t="s">
        <v>1</v>
      </c>
      <c r="W8236" t="s">
        <v>452</v>
      </c>
      <c r="X8236">
        <v>1</v>
      </c>
      <c r="Y8236" t="s">
        <v>565</v>
      </c>
    </row>
    <row r="8237" spans="1:25">
      <c r="A8237" t="s">
        <v>62</v>
      </c>
      <c r="B8237" t="s">
        <v>68</v>
      </c>
      <c r="C8237">
        <v>2013</v>
      </c>
      <c r="D8237" t="s">
        <v>69</v>
      </c>
      <c r="E8237">
        <v>41.2</v>
      </c>
      <c r="F8237">
        <v>4</v>
      </c>
      <c r="G8237">
        <v>4</v>
      </c>
      <c r="H8237">
        <v>4.1200000000000001E-2</v>
      </c>
      <c r="I8237">
        <f t="shared" si="504"/>
        <v>4.0000000000000001E-3</v>
      </c>
      <c r="J8237">
        <f t="shared" si="505"/>
        <v>4.0000000000000001E-3</v>
      </c>
      <c r="K8237">
        <v>259.13262052081899</v>
      </c>
      <c r="L8237" t="s">
        <v>563</v>
      </c>
      <c r="M8237" t="s">
        <v>563</v>
      </c>
      <c r="N8237">
        <v>0</v>
      </c>
      <c r="O8237">
        <v>0</v>
      </c>
      <c r="P8237" t="s">
        <v>589</v>
      </c>
      <c r="Q8237" t="s">
        <v>452</v>
      </c>
      <c r="R8237">
        <v>1</v>
      </c>
      <c r="S8237" t="s">
        <v>564</v>
      </c>
      <c r="T8237">
        <v>0</v>
      </c>
      <c r="U8237">
        <v>0</v>
      </c>
      <c r="V8237" t="s">
        <v>1</v>
      </c>
      <c r="W8237" t="s">
        <v>452</v>
      </c>
      <c r="X8237">
        <v>1</v>
      </c>
      <c r="Y8237" t="s">
        <v>565</v>
      </c>
    </row>
    <row r="8238" spans="1:25">
      <c r="A8238" t="s">
        <v>62</v>
      </c>
      <c r="B8238" t="s">
        <v>68</v>
      </c>
      <c r="C8238">
        <v>2013</v>
      </c>
      <c r="D8238" t="s">
        <v>69</v>
      </c>
      <c r="E8238">
        <v>58.3</v>
      </c>
      <c r="F8238">
        <v>4</v>
      </c>
      <c r="G8238">
        <v>4</v>
      </c>
      <c r="H8238">
        <v>5.8299999999999998E-2</v>
      </c>
      <c r="I8238">
        <f t="shared" si="504"/>
        <v>4.0000000000000001E-3</v>
      </c>
      <c r="J8238">
        <f t="shared" si="505"/>
        <v>4.0000000000000001E-3</v>
      </c>
      <c r="K8238">
        <v>261.82734188303499</v>
      </c>
      <c r="L8238" t="s">
        <v>563</v>
      </c>
      <c r="M8238" t="s">
        <v>563</v>
      </c>
      <c r="N8238">
        <v>0</v>
      </c>
      <c r="O8238">
        <v>0</v>
      </c>
      <c r="P8238" t="s">
        <v>589</v>
      </c>
      <c r="Q8238" t="s">
        <v>452</v>
      </c>
      <c r="R8238">
        <v>1</v>
      </c>
      <c r="S8238" t="s">
        <v>564</v>
      </c>
      <c r="T8238">
        <v>0</v>
      </c>
      <c r="U8238">
        <v>0</v>
      </c>
      <c r="V8238" t="s">
        <v>1</v>
      </c>
      <c r="W8238" t="s">
        <v>452</v>
      </c>
      <c r="X8238">
        <v>1</v>
      </c>
      <c r="Y8238" t="s">
        <v>565</v>
      </c>
    </row>
    <row r="8239" spans="1:25">
      <c r="A8239" t="s">
        <v>62</v>
      </c>
      <c r="B8239" t="s">
        <v>68</v>
      </c>
      <c r="C8239">
        <v>2013</v>
      </c>
      <c r="D8239" t="s">
        <v>69</v>
      </c>
      <c r="E8239">
        <v>73.599999999999994</v>
      </c>
      <c r="F8239">
        <v>4</v>
      </c>
      <c r="G8239">
        <v>4</v>
      </c>
      <c r="H8239">
        <v>7.3599999999999999E-2</v>
      </c>
      <c r="I8239">
        <f t="shared" si="504"/>
        <v>4.0000000000000001E-3</v>
      </c>
      <c r="J8239">
        <f t="shared" si="505"/>
        <v>4.0000000000000001E-3</v>
      </c>
      <c r="K8239">
        <v>282.57800290371802</v>
      </c>
      <c r="L8239" t="s">
        <v>563</v>
      </c>
      <c r="M8239" t="s">
        <v>563</v>
      </c>
      <c r="N8239">
        <v>0</v>
      </c>
      <c r="O8239">
        <v>0</v>
      </c>
      <c r="P8239" t="s">
        <v>589</v>
      </c>
      <c r="Q8239" t="s">
        <v>452</v>
      </c>
      <c r="R8239">
        <v>1</v>
      </c>
      <c r="S8239" t="s">
        <v>564</v>
      </c>
      <c r="T8239">
        <v>0</v>
      </c>
      <c r="U8239">
        <v>0</v>
      </c>
      <c r="V8239" t="s">
        <v>1</v>
      </c>
      <c r="W8239" t="s">
        <v>452</v>
      </c>
      <c r="X8239">
        <v>1</v>
      </c>
      <c r="Y8239" t="s">
        <v>565</v>
      </c>
    </row>
    <row r="8240" spans="1:25">
      <c r="A8240" t="s">
        <v>62</v>
      </c>
      <c r="B8240" t="s">
        <v>68</v>
      </c>
      <c r="C8240">
        <v>2013</v>
      </c>
      <c r="D8240" t="s">
        <v>69</v>
      </c>
      <c r="E8240">
        <v>89.3</v>
      </c>
      <c r="F8240">
        <v>4</v>
      </c>
      <c r="G8240">
        <v>4</v>
      </c>
      <c r="H8240">
        <v>8.9300000000000004E-2</v>
      </c>
      <c r="I8240">
        <f t="shared" si="504"/>
        <v>4.0000000000000001E-3</v>
      </c>
      <c r="J8240">
        <f t="shared" si="505"/>
        <v>4.0000000000000001E-3</v>
      </c>
      <c r="K8240">
        <v>279.64842356130902</v>
      </c>
      <c r="L8240" t="s">
        <v>563</v>
      </c>
      <c r="M8240" t="s">
        <v>563</v>
      </c>
      <c r="N8240">
        <v>0</v>
      </c>
      <c r="O8240">
        <v>0</v>
      </c>
      <c r="P8240" t="s">
        <v>589</v>
      </c>
      <c r="Q8240" t="s">
        <v>452</v>
      </c>
      <c r="R8240">
        <v>1</v>
      </c>
      <c r="S8240" t="s">
        <v>564</v>
      </c>
      <c r="T8240">
        <v>0</v>
      </c>
      <c r="U8240">
        <v>0</v>
      </c>
      <c r="V8240" t="s">
        <v>1</v>
      </c>
      <c r="W8240" t="s">
        <v>452</v>
      </c>
      <c r="X8240">
        <v>1</v>
      </c>
      <c r="Y8240" t="s">
        <v>565</v>
      </c>
    </row>
    <row r="8241" spans="1:25">
      <c r="A8241" t="s">
        <v>62</v>
      </c>
      <c r="B8241" t="s">
        <v>68</v>
      </c>
      <c r="C8241">
        <v>2013</v>
      </c>
      <c r="D8241" t="s">
        <v>69</v>
      </c>
      <c r="E8241">
        <v>105.4</v>
      </c>
      <c r="F8241">
        <v>4</v>
      </c>
      <c r="G8241">
        <v>4</v>
      </c>
      <c r="H8241">
        <v>0.10539999999999999</v>
      </c>
      <c r="I8241">
        <f t="shared" si="504"/>
        <v>4.0000000000000001E-3</v>
      </c>
      <c r="J8241">
        <f t="shared" si="505"/>
        <v>4.0000000000000001E-3</v>
      </c>
      <c r="K8241">
        <v>277.89975608077799</v>
      </c>
      <c r="L8241" t="s">
        <v>563</v>
      </c>
      <c r="M8241" t="s">
        <v>563</v>
      </c>
      <c r="N8241">
        <v>0</v>
      </c>
      <c r="O8241">
        <v>0</v>
      </c>
      <c r="P8241" t="s">
        <v>589</v>
      </c>
      <c r="Q8241" t="s">
        <v>452</v>
      </c>
      <c r="R8241">
        <v>1</v>
      </c>
      <c r="S8241" t="s">
        <v>564</v>
      </c>
      <c r="T8241">
        <v>0</v>
      </c>
      <c r="U8241">
        <v>0</v>
      </c>
      <c r="V8241" t="s">
        <v>1</v>
      </c>
      <c r="W8241" t="s">
        <v>452</v>
      </c>
      <c r="X8241">
        <v>1</v>
      </c>
      <c r="Y8241" t="s">
        <v>565</v>
      </c>
    </row>
    <row r="8242" spans="1:25">
      <c r="A8242" t="s">
        <v>62</v>
      </c>
      <c r="B8242" t="s">
        <v>68</v>
      </c>
      <c r="C8242">
        <v>2013</v>
      </c>
      <c r="D8242" t="s">
        <v>69</v>
      </c>
      <c r="E8242">
        <v>113.2</v>
      </c>
      <c r="F8242">
        <v>4</v>
      </c>
      <c r="G8242">
        <v>4</v>
      </c>
      <c r="H8242">
        <v>0.1132</v>
      </c>
      <c r="I8242">
        <f t="shared" si="504"/>
        <v>4.0000000000000001E-3</v>
      </c>
      <c r="J8242">
        <f t="shared" si="505"/>
        <v>4.0000000000000001E-3</v>
      </c>
      <c r="K8242">
        <v>281.402282870909</v>
      </c>
      <c r="L8242" t="s">
        <v>563</v>
      </c>
      <c r="M8242" t="s">
        <v>563</v>
      </c>
      <c r="N8242">
        <v>0</v>
      </c>
      <c r="O8242">
        <v>0</v>
      </c>
      <c r="P8242" t="s">
        <v>589</v>
      </c>
      <c r="Q8242" t="s">
        <v>452</v>
      </c>
      <c r="R8242">
        <v>1</v>
      </c>
      <c r="S8242" t="s">
        <v>564</v>
      </c>
      <c r="T8242">
        <v>0</v>
      </c>
      <c r="U8242">
        <v>0</v>
      </c>
      <c r="V8242" t="s">
        <v>1</v>
      </c>
      <c r="W8242" t="s">
        <v>452</v>
      </c>
      <c r="X8242">
        <v>1</v>
      </c>
      <c r="Y8242" t="s">
        <v>565</v>
      </c>
    </row>
    <row r="8243" spans="1:25">
      <c r="A8243" t="s">
        <v>62</v>
      </c>
      <c r="B8243" t="s">
        <v>68</v>
      </c>
      <c r="C8243">
        <v>2013</v>
      </c>
      <c r="D8243" t="s">
        <v>69</v>
      </c>
      <c r="E8243">
        <v>133.6</v>
      </c>
      <c r="F8243">
        <v>4</v>
      </c>
      <c r="G8243">
        <v>4</v>
      </c>
      <c r="H8243">
        <v>0.1336</v>
      </c>
      <c r="I8243">
        <f t="shared" si="504"/>
        <v>4.0000000000000001E-3</v>
      </c>
      <c r="J8243">
        <f t="shared" si="505"/>
        <v>4.0000000000000001E-3</v>
      </c>
      <c r="K8243">
        <v>280.95069399117398</v>
      </c>
      <c r="L8243" t="s">
        <v>563</v>
      </c>
      <c r="M8243" t="s">
        <v>563</v>
      </c>
      <c r="N8243">
        <v>0</v>
      </c>
      <c r="O8243">
        <v>0</v>
      </c>
      <c r="P8243" t="s">
        <v>589</v>
      </c>
      <c r="Q8243" t="s">
        <v>452</v>
      </c>
      <c r="R8243">
        <v>1</v>
      </c>
      <c r="S8243" t="s">
        <v>564</v>
      </c>
      <c r="T8243">
        <v>0</v>
      </c>
      <c r="U8243">
        <v>0</v>
      </c>
      <c r="V8243" t="s">
        <v>1</v>
      </c>
      <c r="W8243" t="s">
        <v>452</v>
      </c>
      <c r="X8243">
        <v>1</v>
      </c>
      <c r="Y8243" t="s">
        <v>565</v>
      </c>
    </row>
    <row r="8244" spans="1:25">
      <c r="A8244" t="s">
        <v>62</v>
      </c>
      <c r="B8244" t="s">
        <v>68</v>
      </c>
      <c r="C8244">
        <v>2013</v>
      </c>
      <c r="D8244" t="s">
        <v>69</v>
      </c>
      <c r="E8244">
        <v>146.5</v>
      </c>
      <c r="F8244">
        <v>4</v>
      </c>
      <c r="G8244">
        <v>4</v>
      </c>
      <c r="H8244">
        <v>0.14649999999999999</v>
      </c>
      <c r="I8244">
        <f t="shared" si="504"/>
        <v>4.0000000000000001E-3</v>
      </c>
      <c r="J8244">
        <f t="shared" si="505"/>
        <v>4.0000000000000001E-3</v>
      </c>
      <c r="K8244">
        <v>264.28378965153502</v>
      </c>
      <c r="L8244" t="s">
        <v>563</v>
      </c>
      <c r="M8244" t="s">
        <v>563</v>
      </c>
      <c r="N8244">
        <v>0</v>
      </c>
      <c r="O8244">
        <v>0</v>
      </c>
      <c r="P8244" t="s">
        <v>589</v>
      </c>
      <c r="Q8244" t="s">
        <v>452</v>
      </c>
      <c r="R8244">
        <v>1</v>
      </c>
      <c r="S8244" t="s">
        <v>564</v>
      </c>
      <c r="T8244">
        <v>0</v>
      </c>
      <c r="U8244">
        <v>0</v>
      </c>
      <c r="V8244" t="s">
        <v>1</v>
      </c>
      <c r="W8244" t="s">
        <v>452</v>
      </c>
      <c r="X8244">
        <v>1</v>
      </c>
      <c r="Y8244" t="s">
        <v>565</v>
      </c>
    </row>
    <row r="8245" spans="1:25">
      <c r="A8245" t="s">
        <v>62</v>
      </c>
      <c r="B8245" t="s">
        <v>68</v>
      </c>
      <c r="C8245">
        <v>2013</v>
      </c>
      <c r="D8245" t="s">
        <v>69</v>
      </c>
      <c r="E8245">
        <v>156.19999999999999</v>
      </c>
      <c r="F8245">
        <v>4</v>
      </c>
      <c r="G8245">
        <v>4</v>
      </c>
      <c r="H8245">
        <v>0.15620000000000001</v>
      </c>
      <c r="I8245">
        <f t="shared" si="504"/>
        <v>4.0000000000000001E-3</v>
      </c>
      <c r="J8245">
        <f t="shared" si="505"/>
        <v>4.0000000000000001E-3</v>
      </c>
      <c r="K8245">
        <v>265.386625303953</v>
      </c>
      <c r="L8245" t="s">
        <v>563</v>
      </c>
      <c r="M8245" t="s">
        <v>563</v>
      </c>
      <c r="N8245">
        <v>0</v>
      </c>
      <c r="O8245">
        <v>0</v>
      </c>
      <c r="P8245" t="s">
        <v>589</v>
      </c>
      <c r="Q8245" t="s">
        <v>452</v>
      </c>
      <c r="R8245">
        <v>1</v>
      </c>
      <c r="S8245" t="s">
        <v>564</v>
      </c>
      <c r="T8245">
        <v>0</v>
      </c>
      <c r="U8245">
        <v>0</v>
      </c>
      <c r="V8245" t="s">
        <v>1</v>
      </c>
      <c r="W8245" t="s">
        <v>452</v>
      </c>
      <c r="X8245">
        <v>1</v>
      </c>
      <c r="Y8245" t="s">
        <v>565</v>
      </c>
    </row>
    <row r="8246" spans="1:25">
      <c r="A8246" t="s">
        <v>62</v>
      </c>
      <c r="B8246" t="s">
        <v>68</v>
      </c>
      <c r="C8246">
        <v>2013</v>
      </c>
      <c r="D8246" t="s">
        <v>69</v>
      </c>
      <c r="E8246">
        <v>166.6</v>
      </c>
      <c r="F8246">
        <v>4</v>
      </c>
      <c r="G8246">
        <v>4</v>
      </c>
      <c r="H8246">
        <v>0.1666</v>
      </c>
      <c r="I8246">
        <f t="shared" si="504"/>
        <v>4.0000000000000001E-3</v>
      </c>
      <c r="J8246">
        <f t="shared" si="505"/>
        <v>4.0000000000000001E-3</v>
      </c>
      <c r="K8246">
        <v>276.32480875496498</v>
      </c>
      <c r="L8246" t="s">
        <v>563</v>
      </c>
      <c r="M8246" t="s">
        <v>563</v>
      </c>
      <c r="N8246">
        <v>0</v>
      </c>
      <c r="O8246">
        <v>0</v>
      </c>
      <c r="P8246" t="s">
        <v>589</v>
      </c>
      <c r="Q8246" t="s">
        <v>452</v>
      </c>
      <c r="R8246">
        <v>1</v>
      </c>
      <c r="S8246" t="s">
        <v>564</v>
      </c>
      <c r="T8246">
        <v>0</v>
      </c>
      <c r="U8246">
        <v>0</v>
      </c>
      <c r="V8246" t="s">
        <v>1</v>
      </c>
      <c r="W8246" t="s">
        <v>452</v>
      </c>
      <c r="X8246">
        <v>1</v>
      </c>
      <c r="Y8246" t="s">
        <v>565</v>
      </c>
    </row>
    <row r="8247" spans="1:25">
      <c r="A8247" t="s">
        <v>62</v>
      </c>
      <c r="B8247" t="s">
        <v>68</v>
      </c>
      <c r="C8247">
        <v>2013</v>
      </c>
      <c r="D8247" t="s">
        <v>69</v>
      </c>
      <c r="E8247">
        <v>310</v>
      </c>
      <c r="F8247">
        <v>4</v>
      </c>
      <c r="G8247">
        <v>4</v>
      </c>
      <c r="H8247">
        <v>0.31</v>
      </c>
      <c r="I8247">
        <f t="shared" si="504"/>
        <v>4.0000000000000001E-3</v>
      </c>
      <c r="J8247">
        <f t="shared" si="505"/>
        <v>4.0000000000000001E-3</v>
      </c>
      <c r="K8247">
        <v>267.597832298963</v>
      </c>
      <c r="L8247" t="s">
        <v>563</v>
      </c>
      <c r="M8247" t="s">
        <v>563</v>
      </c>
      <c r="N8247">
        <v>0</v>
      </c>
      <c r="O8247">
        <v>1</v>
      </c>
      <c r="P8247" t="s">
        <v>1</v>
      </c>
      <c r="Q8247" t="s">
        <v>1</v>
      </c>
      <c r="R8247">
        <v>1</v>
      </c>
      <c r="S8247" t="s">
        <v>564</v>
      </c>
      <c r="T8247">
        <v>0</v>
      </c>
      <c r="U8247">
        <v>0</v>
      </c>
      <c r="V8247" t="s">
        <v>1</v>
      </c>
      <c r="W8247" t="s">
        <v>1</v>
      </c>
      <c r="X8247">
        <v>1</v>
      </c>
      <c r="Y8247" t="s">
        <v>565</v>
      </c>
    </row>
    <row r="8248" spans="1:25">
      <c r="A8248" t="s">
        <v>62</v>
      </c>
      <c r="B8248" t="s">
        <v>68</v>
      </c>
      <c r="C8248">
        <v>2013</v>
      </c>
      <c r="D8248" t="s">
        <v>69</v>
      </c>
      <c r="E8248">
        <v>431</v>
      </c>
      <c r="F8248">
        <v>4</v>
      </c>
      <c r="G8248">
        <v>4</v>
      </c>
      <c r="H8248">
        <v>0.43099999999999999</v>
      </c>
      <c r="I8248">
        <f t="shared" si="504"/>
        <v>4.0000000000000001E-3</v>
      </c>
      <c r="J8248">
        <f t="shared" si="505"/>
        <v>4.0000000000000001E-3</v>
      </c>
      <c r="K8248">
        <v>244.16503151966899</v>
      </c>
      <c r="L8248" t="s">
        <v>563</v>
      </c>
      <c r="M8248" t="s">
        <v>563</v>
      </c>
      <c r="N8248">
        <v>0</v>
      </c>
      <c r="O8248">
        <v>1</v>
      </c>
      <c r="P8248" t="s">
        <v>1</v>
      </c>
      <c r="Q8248" t="s">
        <v>1</v>
      </c>
      <c r="R8248">
        <v>1</v>
      </c>
      <c r="S8248" t="s">
        <v>564</v>
      </c>
      <c r="T8248">
        <v>0</v>
      </c>
      <c r="U8248">
        <v>0</v>
      </c>
      <c r="V8248" t="s">
        <v>1</v>
      </c>
      <c r="W8248" t="s">
        <v>1</v>
      </c>
      <c r="X8248">
        <v>1</v>
      </c>
      <c r="Y8248" t="s">
        <v>565</v>
      </c>
    </row>
    <row r="8249" spans="1:25">
      <c r="A8249" t="s">
        <v>62</v>
      </c>
      <c r="B8249" t="s">
        <v>68</v>
      </c>
      <c r="C8249">
        <v>2013</v>
      </c>
      <c r="D8249" t="s">
        <v>69</v>
      </c>
      <c r="E8249">
        <v>575.29999999999995</v>
      </c>
      <c r="F8249">
        <v>4</v>
      </c>
      <c r="G8249">
        <v>4</v>
      </c>
      <c r="H8249">
        <v>0.57530000000000003</v>
      </c>
      <c r="I8249">
        <f t="shared" si="504"/>
        <v>4.0000000000000001E-3</v>
      </c>
      <c r="J8249">
        <f t="shared" si="505"/>
        <v>4.0000000000000001E-3</v>
      </c>
      <c r="K8249">
        <v>255.89088085752101</v>
      </c>
      <c r="L8249" t="s">
        <v>563</v>
      </c>
      <c r="M8249" t="s">
        <v>563</v>
      </c>
      <c r="N8249">
        <v>0</v>
      </c>
      <c r="O8249">
        <v>1</v>
      </c>
      <c r="P8249" t="s">
        <v>1</v>
      </c>
      <c r="Q8249" t="s">
        <v>1</v>
      </c>
      <c r="R8249">
        <v>1</v>
      </c>
      <c r="S8249" t="s">
        <v>564</v>
      </c>
      <c r="T8249">
        <v>0</v>
      </c>
      <c r="U8249">
        <v>0</v>
      </c>
      <c r="V8249" t="s">
        <v>1</v>
      </c>
      <c r="W8249" t="s">
        <v>1</v>
      </c>
      <c r="X8249">
        <v>1</v>
      </c>
      <c r="Y8249" t="s">
        <v>565</v>
      </c>
    </row>
    <row r="8250" spans="1:25">
      <c r="A8250" t="s">
        <v>62</v>
      </c>
      <c r="B8250" t="s">
        <v>68</v>
      </c>
      <c r="C8250">
        <v>2013</v>
      </c>
      <c r="D8250" t="s">
        <v>69</v>
      </c>
      <c r="E8250">
        <v>928.7</v>
      </c>
      <c r="F8250">
        <v>4</v>
      </c>
      <c r="G8250">
        <v>4</v>
      </c>
      <c r="H8250">
        <v>0.92869999999999997</v>
      </c>
      <c r="I8250">
        <f t="shared" si="504"/>
        <v>4.0000000000000001E-3</v>
      </c>
      <c r="J8250">
        <f t="shared" si="505"/>
        <v>4.0000000000000001E-3</v>
      </c>
      <c r="K8250">
        <v>247.76204683325099</v>
      </c>
      <c r="L8250" t="s">
        <v>563</v>
      </c>
      <c r="M8250" t="s">
        <v>563</v>
      </c>
      <c r="N8250">
        <v>0</v>
      </c>
      <c r="O8250">
        <v>1</v>
      </c>
      <c r="P8250" t="s">
        <v>1</v>
      </c>
      <c r="Q8250" t="s">
        <v>1</v>
      </c>
      <c r="R8250">
        <v>1</v>
      </c>
      <c r="S8250" t="s">
        <v>564</v>
      </c>
      <c r="T8250">
        <v>0</v>
      </c>
      <c r="U8250">
        <v>0</v>
      </c>
      <c r="V8250" t="s">
        <v>1</v>
      </c>
      <c r="W8250" t="s">
        <v>1</v>
      </c>
      <c r="X8250">
        <v>1</v>
      </c>
      <c r="Y8250" t="s">
        <v>565</v>
      </c>
    </row>
    <row r="8251" spans="1:25">
      <c r="A8251" t="s">
        <v>62</v>
      </c>
      <c r="B8251" t="s">
        <v>68</v>
      </c>
      <c r="C8251">
        <v>2013</v>
      </c>
      <c r="D8251" t="s">
        <v>69</v>
      </c>
      <c r="E8251">
        <v>1046</v>
      </c>
      <c r="F8251">
        <v>6</v>
      </c>
      <c r="G8251">
        <v>6</v>
      </c>
      <c r="H8251">
        <v>1.046</v>
      </c>
      <c r="I8251">
        <f t="shared" si="504"/>
        <v>6.0000000000000001E-3</v>
      </c>
      <c r="J8251">
        <f t="shared" si="505"/>
        <v>6.0000000000000001E-3</v>
      </c>
      <c r="K8251">
        <v>255.01868313089599</v>
      </c>
      <c r="L8251" t="s">
        <v>563</v>
      </c>
      <c r="M8251" t="s">
        <v>563</v>
      </c>
      <c r="N8251">
        <v>0</v>
      </c>
      <c r="O8251">
        <v>1</v>
      </c>
      <c r="P8251" t="s">
        <v>1</v>
      </c>
      <c r="Q8251" t="s">
        <v>1</v>
      </c>
      <c r="R8251">
        <v>1</v>
      </c>
      <c r="S8251" t="s">
        <v>564</v>
      </c>
      <c r="T8251">
        <v>0</v>
      </c>
      <c r="U8251">
        <v>0</v>
      </c>
      <c r="V8251" t="s">
        <v>1</v>
      </c>
      <c r="W8251" t="s">
        <v>1</v>
      </c>
      <c r="X8251">
        <v>1</v>
      </c>
      <c r="Y8251" t="s">
        <v>565</v>
      </c>
    </row>
    <row r="8252" spans="1:25">
      <c r="A8252" t="s">
        <v>62</v>
      </c>
      <c r="B8252" t="s">
        <v>68</v>
      </c>
      <c r="C8252">
        <v>2013</v>
      </c>
      <c r="D8252" t="s">
        <v>69</v>
      </c>
      <c r="E8252">
        <v>1191</v>
      </c>
      <c r="F8252">
        <v>6</v>
      </c>
      <c r="G8252">
        <v>6</v>
      </c>
      <c r="H8252">
        <v>1.1910000000000001</v>
      </c>
      <c r="I8252">
        <f t="shared" si="504"/>
        <v>6.0000000000000001E-3</v>
      </c>
      <c r="J8252">
        <f t="shared" si="505"/>
        <v>6.0000000000000001E-3</v>
      </c>
      <c r="K8252">
        <v>270.115865773834</v>
      </c>
      <c r="L8252" t="s">
        <v>563</v>
      </c>
      <c r="M8252" t="s">
        <v>563</v>
      </c>
      <c r="N8252">
        <v>0</v>
      </c>
      <c r="O8252">
        <v>1</v>
      </c>
      <c r="P8252" t="s">
        <v>1</v>
      </c>
      <c r="Q8252" t="s">
        <v>1</v>
      </c>
      <c r="R8252">
        <v>1</v>
      </c>
      <c r="S8252" t="s">
        <v>564</v>
      </c>
      <c r="T8252">
        <v>0</v>
      </c>
      <c r="U8252">
        <v>0</v>
      </c>
      <c r="V8252" t="s">
        <v>1</v>
      </c>
      <c r="W8252" t="s">
        <v>1</v>
      </c>
      <c r="X8252">
        <v>1</v>
      </c>
      <c r="Y8252" t="s">
        <v>565</v>
      </c>
    </row>
    <row r="8253" spans="1:25">
      <c r="A8253" t="s">
        <v>62</v>
      </c>
      <c r="B8253" t="s">
        <v>68</v>
      </c>
      <c r="C8253">
        <v>2013</v>
      </c>
      <c r="D8253" t="s">
        <v>69</v>
      </c>
      <c r="E8253">
        <v>1206</v>
      </c>
      <c r="F8253">
        <v>6</v>
      </c>
      <c r="G8253">
        <v>6</v>
      </c>
      <c r="H8253">
        <v>1.206</v>
      </c>
      <c r="I8253">
        <f t="shared" si="504"/>
        <v>6.0000000000000001E-3</v>
      </c>
      <c r="J8253">
        <f t="shared" si="505"/>
        <v>6.0000000000000001E-3</v>
      </c>
      <c r="K8253">
        <v>262.08787072030702</v>
      </c>
      <c r="L8253" t="s">
        <v>563</v>
      </c>
      <c r="M8253" t="s">
        <v>563</v>
      </c>
      <c r="N8253">
        <v>0</v>
      </c>
      <c r="O8253">
        <v>1</v>
      </c>
      <c r="P8253" t="s">
        <v>1</v>
      </c>
      <c r="Q8253" t="s">
        <v>1</v>
      </c>
      <c r="R8253">
        <v>1</v>
      </c>
      <c r="S8253" t="s">
        <v>564</v>
      </c>
      <c r="T8253">
        <v>0</v>
      </c>
      <c r="U8253">
        <v>0</v>
      </c>
      <c r="V8253" t="s">
        <v>1</v>
      </c>
      <c r="W8253" t="s">
        <v>1</v>
      </c>
      <c r="X8253">
        <v>1</v>
      </c>
      <c r="Y8253" t="s">
        <v>565</v>
      </c>
    </row>
    <row r="8254" spans="1:25">
      <c r="A8254" t="s">
        <v>62</v>
      </c>
      <c r="B8254" t="s">
        <v>68</v>
      </c>
      <c r="C8254">
        <v>2013</v>
      </c>
      <c r="D8254" t="s">
        <v>69</v>
      </c>
      <c r="E8254">
        <v>1218.8</v>
      </c>
      <c r="F8254">
        <v>6</v>
      </c>
      <c r="G8254">
        <v>6</v>
      </c>
      <c r="H8254">
        <v>1.2188000000000001</v>
      </c>
      <c r="I8254">
        <f t="shared" si="504"/>
        <v>6.0000000000000001E-3</v>
      </c>
      <c r="J8254">
        <f t="shared" si="505"/>
        <v>6.0000000000000001E-3</v>
      </c>
      <c r="K8254">
        <v>266.41820584184501</v>
      </c>
      <c r="L8254" t="s">
        <v>563</v>
      </c>
      <c r="M8254" t="s">
        <v>563</v>
      </c>
      <c r="N8254">
        <v>0</v>
      </c>
      <c r="O8254">
        <v>1</v>
      </c>
      <c r="P8254" t="s">
        <v>1</v>
      </c>
      <c r="Q8254" t="s">
        <v>1</v>
      </c>
      <c r="R8254">
        <v>1</v>
      </c>
      <c r="S8254" t="s">
        <v>564</v>
      </c>
      <c r="T8254">
        <v>0</v>
      </c>
      <c r="U8254">
        <v>0</v>
      </c>
      <c r="V8254" t="s">
        <v>1</v>
      </c>
      <c r="W8254" t="s">
        <v>1</v>
      </c>
      <c r="X8254">
        <v>1</v>
      </c>
      <c r="Y8254" t="s">
        <v>565</v>
      </c>
    </row>
    <row r="8255" spans="1:25">
      <c r="A8255" t="s">
        <v>62</v>
      </c>
      <c r="B8255" t="s">
        <v>68</v>
      </c>
      <c r="C8255">
        <v>2013</v>
      </c>
      <c r="D8255" t="s">
        <v>69</v>
      </c>
      <c r="E8255">
        <v>1232.2</v>
      </c>
      <c r="F8255">
        <v>6</v>
      </c>
      <c r="G8255">
        <v>6</v>
      </c>
      <c r="H8255">
        <v>1.2322</v>
      </c>
      <c r="I8255">
        <f t="shared" si="504"/>
        <v>6.0000000000000001E-3</v>
      </c>
      <c r="J8255">
        <f t="shared" si="505"/>
        <v>6.0000000000000001E-3</v>
      </c>
      <c r="K8255">
        <v>270.203983747324</v>
      </c>
      <c r="L8255" t="s">
        <v>563</v>
      </c>
      <c r="M8255" t="s">
        <v>563</v>
      </c>
      <c r="N8255">
        <v>0</v>
      </c>
      <c r="O8255">
        <v>1</v>
      </c>
      <c r="P8255" t="s">
        <v>1</v>
      </c>
      <c r="Q8255" t="s">
        <v>1</v>
      </c>
      <c r="R8255">
        <v>1</v>
      </c>
      <c r="S8255" t="s">
        <v>564</v>
      </c>
      <c r="T8255">
        <v>0</v>
      </c>
      <c r="U8255">
        <v>0</v>
      </c>
      <c r="V8255" t="s">
        <v>1</v>
      </c>
      <c r="W8255" t="s">
        <v>1</v>
      </c>
      <c r="X8255">
        <v>1</v>
      </c>
      <c r="Y8255" t="s">
        <v>565</v>
      </c>
    </row>
    <row r="8256" spans="1:25">
      <c r="A8256" t="s">
        <v>62</v>
      </c>
      <c r="B8256" t="s">
        <v>68</v>
      </c>
      <c r="C8256">
        <v>2013</v>
      </c>
      <c r="D8256" t="s">
        <v>69</v>
      </c>
      <c r="E8256">
        <v>1250</v>
      </c>
      <c r="F8256">
        <v>6</v>
      </c>
      <c r="G8256">
        <v>6</v>
      </c>
      <c r="H8256">
        <v>1.25</v>
      </c>
      <c r="I8256">
        <f t="shared" si="504"/>
        <v>6.0000000000000001E-3</v>
      </c>
      <c r="J8256">
        <f t="shared" si="505"/>
        <v>6.0000000000000001E-3</v>
      </c>
      <c r="K8256">
        <v>248.03555133963599</v>
      </c>
      <c r="L8256" t="s">
        <v>563</v>
      </c>
      <c r="M8256" t="s">
        <v>563</v>
      </c>
      <c r="N8256">
        <v>0</v>
      </c>
      <c r="O8256">
        <v>1</v>
      </c>
      <c r="P8256" t="s">
        <v>1</v>
      </c>
      <c r="Q8256" t="s">
        <v>1</v>
      </c>
      <c r="R8256">
        <v>1</v>
      </c>
      <c r="S8256" t="s">
        <v>564</v>
      </c>
      <c r="T8256">
        <v>0</v>
      </c>
      <c r="U8256">
        <v>0</v>
      </c>
      <c r="V8256" t="s">
        <v>1</v>
      </c>
      <c r="W8256" t="s">
        <v>1</v>
      </c>
      <c r="X8256">
        <v>1</v>
      </c>
      <c r="Y8256" t="s">
        <v>565</v>
      </c>
    </row>
    <row r="8257" spans="1:25">
      <c r="A8257" t="s">
        <v>62</v>
      </c>
      <c r="B8257" t="s">
        <v>68</v>
      </c>
      <c r="C8257">
        <v>2013</v>
      </c>
      <c r="D8257" t="s">
        <v>69</v>
      </c>
      <c r="E8257">
        <v>1272</v>
      </c>
      <c r="F8257">
        <v>6</v>
      </c>
      <c r="G8257">
        <v>6</v>
      </c>
      <c r="H8257">
        <v>1.272</v>
      </c>
      <c r="I8257">
        <f t="shared" si="504"/>
        <v>6.0000000000000001E-3</v>
      </c>
      <c r="J8257">
        <f t="shared" si="505"/>
        <v>6.0000000000000001E-3</v>
      </c>
      <c r="K8257">
        <v>260.34265178836398</v>
      </c>
      <c r="L8257" t="s">
        <v>563</v>
      </c>
      <c r="M8257" t="s">
        <v>563</v>
      </c>
      <c r="N8257">
        <v>0</v>
      </c>
      <c r="O8257">
        <v>1</v>
      </c>
      <c r="P8257" t="s">
        <v>1</v>
      </c>
      <c r="Q8257" t="s">
        <v>1</v>
      </c>
      <c r="R8257">
        <v>1</v>
      </c>
      <c r="S8257" t="s">
        <v>564</v>
      </c>
      <c r="T8257">
        <v>0</v>
      </c>
      <c r="U8257">
        <v>0</v>
      </c>
      <c r="V8257" t="s">
        <v>1</v>
      </c>
      <c r="W8257" t="s">
        <v>1</v>
      </c>
      <c r="X8257">
        <v>1</v>
      </c>
      <c r="Y8257" t="s">
        <v>565</v>
      </c>
    </row>
    <row r="8258" spans="1:25">
      <c r="A8258" t="s">
        <v>62</v>
      </c>
      <c r="B8258" t="s">
        <v>68</v>
      </c>
      <c r="C8258">
        <v>2013</v>
      </c>
      <c r="D8258" t="s">
        <v>69</v>
      </c>
      <c r="E8258">
        <v>1284.5999999999999</v>
      </c>
      <c r="F8258">
        <v>6</v>
      </c>
      <c r="G8258">
        <v>6</v>
      </c>
      <c r="H8258">
        <v>1.2846</v>
      </c>
      <c r="I8258">
        <f t="shared" si="504"/>
        <v>6.0000000000000001E-3</v>
      </c>
      <c r="J8258">
        <f t="shared" si="505"/>
        <v>6.0000000000000001E-3</v>
      </c>
      <c r="K8258">
        <v>253.21001753708899</v>
      </c>
      <c r="L8258" t="s">
        <v>563</v>
      </c>
      <c r="M8258" t="s">
        <v>563</v>
      </c>
      <c r="N8258">
        <v>0</v>
      </c>
      <c r="O8258">
        <v>1</v>
      </c>
      <c r="P8258" t="s">
        <v>1</v>
      </c>
      <c r="Q8258" t="s">
        <v>1</v>
      </c>
      <c r="R8258">
        <v>1</v>
      </c>
      <c r="S8258" t="s">
        <v>564</v>
      </c>
      <c r="T8258">
        <v>0</v>
      </c>
      <c r="U8258">
        <v>0</v>
      </c>
      <c r="V8258" t="s">
        <v>1</v>
      </c>
      <c r="W8258" t="s">
        <v>1</v>
      </c>
      <c r="X8258">
        <v>1</v>
      </c>
      <c r="Y8258" t="s">
        <v>565</v>
      </c>
    </row>
    <row r="8259" spans="1:25">
      <c r="A8259" t="s">
        <v>62</v>
      </c>
      <c r="B8259" t="s">
        <v>68</v>
      </c>
      <c r="C8259">
        <v>2013</v>
      </c>
      <c r="D8259" t="s">
        <v>69</v>
      </c>
      <c r="E8259">
        <v>1351.2</v>
      </c>
      <c r="F8259">
        <v>6</v>
      </c>
      <c r="G8259">
        <v>6</v>
      </c>
      <c r="H8259">
        <v>1.3512</v>
      </c>
      <c r="I8259">
        <f t="shared" si="504"/>
        <v>6.0000000000000001E-3</v>
      </c>
      <c r="J8259">
        <f t="shared" si="505"/>
        <v>6.0000000000000001E-3</v>
      </c>
      <c r="K8259">
        <v>273.03246727932998</v>
      </c>
      <c r="L8259" t="s">
        <v>563</v>
      </c>
      <c r="M8259" t="s">
        <v>563</v>
      </c>
      <c r="N8259">
        <v>0</v>
      </c>
      <c r="O8259">
        <v>1</v>
      </c>
      <c r="P8259" t="s">
        <v>1</v>
      </c>
      <c r="Q8259" t="s">
        <v>1</v>
      </c>
      <c r="R8259">
        <v>1</v>
      </c>
      <c r="S8259" t="s">
        <v>564</v>
      </c>
      <c r="T8259">
        <v>0</v>
      </c>
      <c r="U8259">
        <v>0</v>
      </c>
      <c r="V8259" t="s">
        <v>1</v>
      </c>
      <c r="W8259" t="s">
        <v>1</v>
      </c>
      <c r="X8259">
        <v>1</v>
      </c>
      <c r="Y8259" t="s">
        <v>565</v>
      </c>
    </row>
    <row r="8260" spans="1:25">
      <c r="A8260" t="s">
        <v>62</v>
      </c>
      <c r="B8260" t="s">
        <v>68</v>
      </c>
      <c r="C8260">
        <v>2013</v>
      </c>
      <c r="D8260" t="s">
        <v>69</v>
      </c>
      <c r="E8260">
        <v>1640.7</v>
      </c>
      <c r="F8260">
        <v>6</v>
      </c>
      <c r="G8260">
        <v>6</v>
      </c>
      <c r="H8260">
        <v>1.6407</v>
      </c>
      <c r="I8260">
        <f t="shared" si="504"/>
        <v>6.0000000000000001E-3</v>
      </c>
      <c r="J8260">
        <f t="shared" si="505"/>
        <v>6.0000000000000001E-3</v>
      </c>
      <c r="K8260">
        <v>251.63253016422601</v>
      </c>
      <c r="L8260" t="s">
        <v>563</v>
      </c>
      <c r="M8260" t="s">
        <v>563</v>
      </c>
      <c r="N8260">
        <v>0</v>
      </c>
      <c r="O8260">
        <v>1</v>
      </c>
      <c r="P8260" t="s">
        <v>1</v>
      </c>
      <c r="Q8260" t="s">
        <v>1</v>
      </c>
      <c r="R8260">
        <v>1</v>
      </c>
      <c r="S8260" t="s">
        <v>564</v>
      </c>
      <c r="T8260">
        <v>0</v>
      </c>
      <c r="U8260">
        <v>0</v>
      </c>
      <c r="V8260" t="s">
        <v>1</v>
      </c>
      <c r="W8260" t="s">
        <v>1</v>
      </c>
      <c r="X8260">
        <v>1</v>
      </c>
      <c r="Y8260" t="s">
        <v>565</v>
      </c>
    </row>
    <row r="8261" spans="1:25">
      <c r="A8261" t="s">
        <v>62</v>
      </c>
      <c r="B8261" t="s">
        <v>68</v>
      </c>
      <c r="C8261">
        <v>2013</v>
      </c>
      <c r="D8261" t="s">
        <v>69</v>
      </c>
      <c r="E8261">
        <v>1729.5</v>
      </c>
      <c r="F8261">
        <v>6</v>
      </c>
      <c r="G8261">
        <v>6</v>
      </c>
      <c r="H8261">
        <v>1.7295</v>
      </c>
      <c r="I8261">
        <f t="shared" ref="I8261:I8324" si="507">F8261/1000</f>
        <v>6.0000000000000001E-3</v>
      </c>
      <c r="J8261">
        <f t="shared" ref="J8261:J8324" si="508">G8261/1000</f>
        <v>6.0000000000000001E-3</v>
      </c>
      <c r="K8261">
        <v>262.67651446054498</v>
      </c>
      <c r="L8261" t="s">
        <v>563</v>
      </c>
      <c r="M8261" t="s">
        <v>563</v>
      </c>
      <c r="N8261">
        <v>0</v>
      </c>
      <c r="O8261">
        <v>1</v>
      </c>
      <c r="P8261" t="s">
        <v>1</v>
      </c>
      <c r="Q8261" t="s">
        <v>1</v>
      </c>
      <c r="R8261">
        <v>1</v>
      </c>
      <c r="S8261" t="s">
        <v>564</v>
      </c>
      <c r="T8261">
        <v>0</v>
      </c>
      <c r="U8261">
        <v>0</v>
      </c>
      <c r="V8261" t="s">
        <v>1</v>
      </c>
      <c r="W8261" t="s">
        <v>1</v>
      </c>
      <c r="X8261">
        <v>1</v>
      </c>
      <c r="Y8261" t="s">
        <v>565</v>
      </c>
    </row>
    <row r="8262" spans="1:25">
      <c r="A8262" t="s">
        <v>62</v>
      </c>
      <c r="B8262" t="s">
        <v>68</v>
      </c>
      <c r="C8262">
        <v>2013</v>
      </c>
      <c r="D8262" t="s">
        <v>69</v>
      </c>
      <c r="E8262">
        <v>1965</v>
      </c>
      <c r="F8262">
        <v>6</v>
      </c>
      <c r="G8262">
        <v>6</v>
      </c>
      <c r="H8262">
        <v>1.9650000000000001</v>
      </c>
      <c r="I8262">
        <f t="shared" si="507"/>
        <v>6.0000000000000001E-3</v>
      </c>
      <c r="J8262">
        <f t="shared" si="508"/>
        <v>6.0000000000000001E-3</v>
      </c>
      <c r="K8262">
        <v>260.66533502694102</v>
      </c>
      <c r="L8262" t="s">
        <v>563</v>
      </c>
      <c r="M8262" t="s">
        <v>563</v>
      </c>
      <c r="N8262">
        <v>0</v>
      </c>
      <c r="O8262">
        <v>1</v>
      </c>
      <c r="P8262" t="s">
        <v>1</v>
      </c>
      <c r="Q8262" t="s">
        <v>1</v>
      </c>
      <c r="R8262">
        <v>1</v>
      </c>
      <c r="S8262" t="s">
        <v>564</v>
      </c>
      <c r="T8262">
        <v>0</v>
      </c>
      <c r="U8262">
        <v>0</v>
      </c>
      <c r="V8262" t="s">
        <v>1</v>
      </c>
      <c r="W8262" t="s">
        <v>1</v>
      </c>
      <c r="X8262">
        <v>1</v>
      </c>
      <c r="Y8262" t="s">
        <v>565</v>
      </c>
    </row>
    <row r="8263" spans="1:25">
      <c r="A8263" t="s">
        <v>62</v>
      </c>
      <c r="B8263" t="s">
        <v>68</v>
      </c>
      <c r="C8263">
        <v>2013</v>
      </c>
      <c r="D8263" t="s">
        <v>69</v>
      </c>
      <c r="E8263">
        <v>2092.6</v>
      </c>
      <c r="F8263">
        <v>6</v>
      </c>
      <c r="G8263">
        <v>6</v>
      </c>
      <c r="H8263">
        <v>2.0926</v>
      </c>
      <c r="I8263">
        <f t="shared" si="507"/>
        <v>6.0000000000000001E-3</v>
      </c>
      <c r="J8263">
        <f t="shared" si="508"/>
        <v>6.0000000000000001E-3</v>
      </c>
      <c r="K8263">
        <v>275.05772861696602</v>
      </c>
      <c r="L8263" t="s">
        <v>563</v>
      </c>
      <c r="M8263" t="s">
        <v>563</v>
      </c>
      <c r="N8263">
        <v>0</v>
      </c>
      <c r="O8263">
        <v>1</v>
      </c>
      <c r="P8263" t="s">
        <v>1</v>
      </c>
      <c r="Q8263" t="s">
        <v>1</v>
      </c>
      <c r="R8263">
        <v>1</v>
      </c>
      <c r="S8263" t="s">
        <v>564</v>
      </c>
      <c r="T8263">
        <v>0</v>
      </c>
      <c r="U8263">
        <v>0</v>
      </c>
      <c r="V8263" t="s">
        <v>1</v>
      </c>
      <c r="W8263" t="s">
        <v>1</v>
      </c>
      <c r="X8263">
        <v>1</v>
      </c>
      <c r="Y8263" t="s">
        <v>565</v>
      </c>
    </row>
    <row r="8264" spans="1:25">
      <c r="A8264" t="s">
        <v>62</v>
      </c>
      <c r="B8264" t="s">
        <v>68</v>
      </c>
      <c r="C8264">
        <v>2013</v>
      </c>
      <c r="D8264" t="s">
        <v>69</v>
      </c>
      <c r="E8264">
        <v>2191.5</v>
      </c>
      <c r="F8264">
        <v>6</v>
      </c>
      <c r="G8264">
        <v>6</v>
      </c>
      <c r="H8264">
        <v>2.1915</v>
      </c>
      <c r="I8264">
        <f t="shared" si="507"/>
        <v>6.0000000000000001E-3</v>
      </c>
      <c r="J8264">
        <f t="shared" si="508"/>
        <v>6.0000000000000001E-3</v>
      </c>
      <c r="K8264">
        <v>276.65722085686002</v>
      </c>
      <c r="L8264" t="s">
        <v>563</v>
      </c>
      <c r="M8264" t="s">
        <v>563</v>
      </c>
      <c r="N8264">
        <v>0</v>
      </c>
      <c r="O8264">
        <v>1</v>
      </c>
      <c r="P8264" t="s">
        <v>1</v>
      </c>
      <c r="Q8264" t="s">
        <v>1</v>
      </c>
      <c r="R8264">
        <v>1</v>
      </c>
      <c r="S8264" t="s">
        <v>564</v>
      </c>
      <c r="T8264">
        <v>0</v>
      </c>
      <c r="U8264">
        <v>0</v>
      </c>
      <c r="V8264" t="s">
        <v>1</v>
      </c>
      <c r="W8264" t="s">
        <v>1</v>
      </c>
      <c r="X8264">
        <v>1</v>
      </c>
      <c r="Y8264" t="s">
        <v>565</v>
      </c>
    </row>
    <row r="8265" spans="1:25">
      <c r="A8265" t="s">
        <v>62</v>
      </c>
      <c r="B8265" t="s">
        <v>68</v>
      </c>
      <c r="C8265">
        <v>2013</v>
      </c>
      <c r="D8265" t="s">
        <v>69</v>
      </c>
      <c r="E8265">
        <v>2296.8000000000002</v>
      </c>
      <c r="F8265">
        <v>6</v>
      </c>
      <c r="G8265">
        <v>6</v>
      </c>
      <c r="H8265">
        <v>2.2968000000000002</v>
      </c>
      <c r="I8265">
        <f t="shared" si="507"/>
        <v>6.0000000000000001E-3</v>
      </c>
      <c r="J8265">
        <f t="shared" si="508"/>
        <v>6.0000000000000001E-3</v>
      </c>
      <c r="K8265">
        <v>282.29456667277299</v>
      </c>
      <c r="L8265" t="s">
        <v>563</v>
      </c>
      <c r="M8265" t="s">
        <v>563</v>
      </c>
      <c r="N8265">
        <v>0</v>
      </c>
      <c r="O8265">
        <v>1</v>
      </c>
      <c r="P8265" t="s">
        <v>1</v>
      </c>
      <c r="Q8265" t="s">
        <v>1</v>
      </c>
      <c r="R8265">
        <v>1</v>
      </c>
      <c r="S8265" t="s">
        <v>564</v>
      </c>
      <c r="T8265">
        <v>0</v>
      </c>
      <c r="U8265">
        <v>0</v>
      </c>
      <c r="V8265" t="s">
        <v>1</v>
      </c>
      <c r="W8265" t="s">
        <v>1</v>
      </c>
      <c r="X8265">
        <v>1</v>
      </c>
      <c r="Y8265" t="s">
        <v>565</v>
      </c>
    </row>
    <row r="8266" spans="1:25">
      <c r="A8266" t="s">
        <v>62</v>
      </c>
      <c r="B8266" t="s">
        <v>68</v>
      </c>
      <c r="C8266">
        <v>2013</v>
      </c>
      <c r="D8266" t="s">
        <v>69</v>
      </c>
      <c r="E8266">
        <v>2402</v>
      </c>
      <c r="F8266">
        <v>6</v>
      </c>
      <c r="G8266">
        <v>6</v>
      </c>
      <c r="H8266">
        <v>2.4020000000000001</v>
      </c>
      <c r="I8266">
        <f t="shared" si="507"/>
        <v>6.0000000000000001E-3</v>
      </c>
      <c r="J8266">
        <f t="shared" si="508"/>
        <v>6.0000000000000001E-3</v>
      </c>
      <c r="K8266">
        <v>287.64162282474598</v>
      </c>
      <c r="L8266" t="s">
        <v>563</v>
      </c>
      <c r="M8266" t="s">
        <v>563</v>
      </c>
      <c r="N8266">
        <v>0</v>
      </c>
      <c r="O8266">
        <v>1</v>
      </c>
      <c r="P8266" t="s">
        <v>1</v>
      </c>
      <c r="Q8266" t="s">
        <v>1</v>
      </c>
      <c r="R8266">
        <v>1</v>
      </c>
      <c r="S8266" t="s">
        <v>564</v>
      </c>
      <c r="T8266">
        <v>0</v>
      </c>
      <c r="U8266">
        <v>0</v>
      </c>
      <c r="V8266" t="s">
        <v>1</v>
      </c>
      <c r="W8266" t="s">
        <v>1</v>
      </c>
      <c r="X8266">
        <v>1</v>
      </c>
      <c r="Y8266" t="s">
        <v>565</v>
      </c>
    </row>
    <row r="8267" spans="1:25">
      <c r="A8267" t="s">
        <v>62</v>
      </c>
      <c r="B8267" t="s">
        <v>68</v>
      </c>
      <c r="C8267">
        <v>2013</v>
      </c>
      <c r="D8267" t="s">
        <v>69</v>
      </c>
      <c r="E8267">
        <v>2587</v>
      </c>
      <c r="F8267">
        <v>6</v>
      </c>
      <c r="G8267">
        <v>6</v>
      </c>
      <c r="H8267">
        <v>2.5870000000000002</v>
      </c>
      <c r="I8267">
        <f t="shared" si="507"/>
        <v>6.0000000000000001E-3</v>
      </c>
      <c r="J8267">
        <f t="shared" si="508"/>
        <v>6.0000000000000001E-3</v>
      </c>
      <c r="K8267">
        <v>278.92067927083099</v>
      </c>
      <c r="L8267" t="s">
        <v>563</v>
      </c>
      <c r="M8267" t="s">
        <v>563</v>
      </c>
      <c r="N8267">
        <v>0</v>
      </c>
      <c r="O8267">
        <v>1</v>
      </c>
      <c r="P8267" t="s">
        <v>1</v>
      </c>
      <c r="Q8267" t="s">
        <v>1</v>
      </c>
      <c r="R8267">
        <v>1</v>
      </c>
      <c r="S8267" t="s">
        <v>564</v>
      </c>
      <c r="T8267">
        <v>0</v>
      </c>
      <c r="U8267">
        <v>0</v>
      </c>
      <c r="V8267" t="s">
        <v>1</v>
      </c>
      <c r="W8267" t="s">
        <v>1</v>
      </c>
      <c r="X8267">
        <v>1</v>
      </c>
      <c r="Y8267" t="s">
        <v>565</v>
      </c>
    </row>
    <row r="8268" spans="1:25">
      <c r="A8268" t="s">
        <v>62</v>
      </c>
      <c r="B8268" t="s">
        <v>68</v>
      </c>
      <c r="C8268">
        <v>2013</v>
      </c>
      <c r="D8268" t="s">
        <v>69</v>
      </c>
      <c r="E8268">
        <v>2604.3000000000002</v>
      </c>
      <c r="F8268">
        <v>6</v>
      </c>
      <c r="G8268">
        <v>6</v>
      </c>
      <c r="H8268">
        <v>2.6042999999999998</v>
      </c>
      <c r="I8268">
        <f t="shared" si="507"/>
        <v>6.0000000000000001E-3</v>
      </c>
      <c r="J8268">
        <f t="shared" si="508"/>
        <v>6.0000000000000001E-3</v>
      </c>
      <c r="K8268">
        <v>257.70974881421603</v>
      </c>
      <c r="L8268" t="s">
        <v>563</v>
      </c>
      <c r="M8268" t="s">
        <v>563</v>
      </c>
      <c r="N8268">
        <v>0</v>
      </c>
      <c r="O8268">
        <v>1</v>
      </c>
      <c r="P8268" t="s">
        <v>1</v>
      </c>
      <c r="Q8268" t="s">
        <v>1</v>
      </c>
      <c r="R8268">
        <v>1</v>
      </c>
      <c r="S8268" t="s">
        <v>564</v>
      </c>
      <c r="T8268">
        <v>0</v>
      </c>
      <c r="U8268">
        <v>0</v>
      </c>
      <c r="V8268" t="s">
        <v>1</v>
      </c>
      <c r="W8268" t="s">
        <v>1</v>
      </c>
      <c r="X8268">
        <v>1</v>
      </c>
      <c r="Y8268" t="s">
        <v>565</v>
      </c>
    </row>
    <row r="8269" spans="1:25">
      <c r="A8269" t="s">
        <v>62</v>
      </c>
      <c r="B8269" t="s">
        <v>68</v>
      </c>
      <c r="C8269">
        <v>2013</v>
      </c>
      <c r="D8269" t="s">
        <v>69</v>
      </c>
      <c r="E8269">
        <v>2718</v>
      </c>
      <c r="F8269">
        <v>6</v>
      </c>
      <c r="G8269">
        <v>6</v>
      </c>
      <c r="H8269">
        <v>2.718</v>
      </c>
      <c r="I8269">
        <f t="shared" si="507"/>
        <v>6.0000000000000001E-3</v>
      </c>
      <c r="J8269">
        <f t="shared" si="508"/>
        <v>6.0000000000000001E-3</v>
      </c>
      <c r="K8269">
        <v>265.83068153337501</v>
      </c>
      <c r="L8269" t="s">
        <v>563</v>
      </c>
      <c r="M8269" t="s">
        <v>563</v>
      </c>
      <c r="N8269">
        <v>0</v>
      </c>
      <c r="O8269">
        <v>1</v>
      </c>
      <c r="P8269" t="s">
        <v>1</v>
      </c>
      <c r="Q8269" t="s">
        <v>1</v>
      </c>
      <c r="R8269">
        <v>1</v>
      </c>
      <c r="S8269" t="s">
        <v>564</v>
      </c>
      <c r="T8269">
        <v>0</v>
      </c>
      <c r="U8269">
        <v>0</v>
      </c>
      <c r="V8269" t="s">
        <v>1</v>
      </c>
      <c r="W8269" t="s">
        <v>1</v>
      </c>
      <c r="X8269">
        <v>1</v>
      </c>
      <c r="Y8269" t="s">
        <v>565</v>
      </c>
    </row>
    <row r="8270" spans="1:25">
      <c r="A8270" t="s">
        <v>62</v>
      </c>
      <c r="B8270" t="s">
        <v>68</v>
      </c>
      <c r="C8270">
        <v>2013</v>
      </c>
      <c r="D8270" t="s">
        <v>69</v>
      </c>
      <c r="E8270">
        <v>2940</v>
      </c>
      <c r="F8270">
        <v>6</v>
      </c>
      <c r="G8270">
        <v>6</v>
      </c>
      <c r="H8270">
        <v>2.94</v>
      </c>
      <c r="I8270">
        <f t="shared" si="507"/>
        <v>6.0000000000000001E-3</v>
      </c>
      <c r="J8270">
        <f t="shared" si="508"/>
        <v>6.0000000000000001E-3</v>
      </c>
      <c r="K8270">
        <v>259.63795653599101</v>
      </c>
      <c r="L8270" t="s">
        <v>563</v>
      </c>
      <c r="M8270" t="s">
        <v>563</v>
      </c>
      <c r="N8270">
        <v>0</v>
      </c>
      <c r="O8270">
        <v>1</v>
      </c>
      <c r="P8270" t="s">
        <v>1</v>
      </c>
      <c r="Q8270" t="s">
        <v>1</v>
      </c>
      <c r="R8270">
        <v>1</v>
      </c>
      <c r="S8270" t="s">
        <v>564</v>
      </c>
      <c r="T8270">
        <v>0</v>
      </c>
      <c r="U8270">
        <v>0</v>
      </c>
      <c r="V8270" t="s">
        <v>1</v>
      </c>
      <c r="W8270" t="s">
        <v>1</v>
      </c>
      <c r="X8270">
        <v>1</v>
      </c>
      <c r="Y8270" t="s">
        <v>565</v>
      </c>
    </row>
    <row r="8271" spans="1:25">
      <c r="A8271" t="s">
        <v>62</v>
      </c>
      <c r="B8271" t="s">
        <v>68</v>
      </c>
      <c r="C8271">
        <v>2013</v>
      </c>
      <c r="D8271" t="s">
        <v>69</v>
      </c>
      <c r="E8271">
        <v>3082</v>
      </c>
      <c r="F8271">
        <v>15</v>
      </c>
      <c r="G8271">
        <v>15</v>
      </c>
      <c r="H8271">
        <v>3.0819999999999999</v>
      </c>
      <c r="I8271">
        <f t="shared" si="507"/>
        <v>1.4999999999999999E-2</v>
      </c>
      <c r="J8271">
        <f t="shared" si="508"/>
        <v>1.4999999999999999E-2</v>
      </c>
      <c r="K8271">
        <v>282.80257053600599</v>
      </c>
      <c r="L8271" t="s">
        <v>563</v>
      </c>
      <c r="M8271" t="s">
        <v>563</v>
      </c>
      <c r="N8271">
        <v>0</v>
      </c>
      <c r="O8271">
        <v>1</v>
      </c>
      <c r="P8271" t="s">
        <v>1</v>
      </c>
      <c r="Q8271" t="s">
        <v>1</v>
      </c>
      <c r="R8271">
        <v>1</v>
      </c>
      <c r="S8271" t="s">
        <v>564</v>
      </c>
      <c r="T8271">
        <v>0</v>
      </c>
      <c r="U8271">
        <v>0</v>
      </c>
      <c r="V8271" t="s">
        <v>1</v>
      </c>
      <c r="W8271" t="s">
        <v>1</v>
      </c>
      <c r="X8271">
        <v>1</v>
      </c>
      <c r="Y8271" t="s">
        <v>565</v>
      </c>
    </row>
    <row r="8272" spans="1:25">
      <c r="A8272" t="s">
        <v>62</v>
      </c>
      <c r="B8272" t="s">
        <v>68</v>
      </c>
      <c r="C8272">
        <v>2013</v>
      </c>
      <c r="D8272" t="s">
        <v>69</v>
      </c>
      <c r="E8272">
        <v>3131.3</v>
      </c>
      <c r="F8272">
        <v>15</v>
      </c>
      <c r="G8272">
        <v>15</v>
      </c>
      <c r="H8272">
        <v>3.1313</v>
      </c>
      <c r="I8272">
        <f t="shared" si="507"/>
        <v>1.4999999999999999E-2</v>
      </c>
      <c r="J8272">
        <f t="shared" si="508"/>
        <v>1.4999999999999999E-2</v>
      </c>
      <c r="K8272">
        <v>266.828317404583</v>
      </c>
      <c r="L8272" t="s">
        <v>563</v>
      </c>
      <c r="M8272" t="s">
        <v>563</v>
      </c>
      <c r="N8272">
        <v>0</v>
      </c>
      <c r="O8272">
        <v>1</v>
      </c>
      <c r="P8272" t="s">
        <v>1</v>
      </c>
      <c r="Q8272" t="s">
        <v>1</v>
      </c>
      <c r="R8272">
        <v>1</v>
      </c>
      <c r="S8272" t="s">
        <v>564</v>
      </c>
      <c r="T8272">
        <v>0</v>
      </c>
      <c r="U8272">
        <v>0</v>
      </c>
      <c r="V8272" t="s">
        <v>1</v>
      </c>
      <c r="W8272" t="s">
        <v>1</v>
      </c>
      <c r="X8272">
        <v>1</v>
      </c>
      <c r="Y8272" t="s">
        <v>565</v>
      </c>
    </row>
    <row r="8273" spans="1:25">
      <c r="A8273" t="s">
        <v>62</v>
      </c>
      <c r="B8273" t="s">
        <v>68</v>
      </c>
      <c r="C8273">
        <v>2013</v>
      </c>
      <c r="D8273" t="s">
        <v>69</v>
      </c>
      <c r="E8273">
        <v>3321</v>
      </c>
      <c r="F8273">
        <v>15</v>
      </c>
      <c r="G8273">
        <v>15</v>
      </c>
      <c r="H8273">
        <v>3.3210000000000002</v>
      </c>
      <c r="I8273">
        <f t="shared" si="507"/>
        <v>1.4999999999999999E-2</v>
      </c>
      <c r="J8273">
        <f t="shared" si="508"/>
        <v>1.4999999999999999E-2</v>
      </c>
      <c r="K8273">
        <v>280.90268130014601</v>
      </c>
      <c r="L8273" t="s">
        <v>563</v>
      </c>
      <c r="M8273" t="s">
        <v>563</v>
      </c>
      <c r="N8273">
        <v>0</v>
      </c>
      <c r="O8273">
        <v>1</v>
      </c>
      <c r="P8273" t="s">
        <v>1</v>
      </c>
      <c r="Q8273" t="s">
        <v>1</v>
      </c>
      <c r="R8273">
        <v>1</v>
      </c>
      <c r="S8273" t="s">
        <v>564</v>
      </c>
      <c r="T8273">
        <v>0</v>
      </c>
      <c r="U8273">
        <v>0</v>
      </c>
      <c r="V8273" t="s">
        <v>1</v>
      </c>
      <c r="W8273" t="s">
        <v>1</v>
      </c>
      <c r="X8273">
        <v>1</v>
      </c>
      <c r="Y8273" t="s">
        <v>565</v>
      </c>
    </row>
    <row r="8274" spans="1:25">
      <c r="A8274" t="s">
        <v>62</v>
      </c>
      <c r="B8274" t="s">
        <v>68</v>
      </c>
      <c r="C8274">
        <v>2013</v>
      </c>
      <c r="D8274" t="s">
        <v>69</v>
      </c>
      <c r="E8274">
        <v>3364</v>
      </c>
      <c r="F8274">
        <v>15</v>
      </c>
      <c r="G8274">
        <v>15</v>
      </c>
      <c r="H8274">
        <v>3.3639999999999999</v>
      </c>
      <c r="I8274">
        <f t="shared" si="507"/>
        <v>1.4999999999999999E-2</v>
      </c>
      <c r="J8274">
        <f t="shared" si="508"/>
        <v>1.4999999999999999E-2</v>
      </c>
      <c r="K8274">
        <v>268.97278929199598</v>
      </c>
      <c r="L8274" t="s">
        <v>563</v>
      </c>
      <c r="M8274" t="s">
        <v>563</v>
      </c>
      <c r="N8274">
        <v>0</v>
      </c>
      <c r="O8274">
        <v>1</v>
      </c>
      <c r="P8274" t="s">
        <v>1</v>
      </c>
      <c r="Q8274" t="s">
        <v>1</v>
      </c>
      <c r="R8274">
        <v>1</v>
      </c>
      <c r="S8274" t="s">
        <v>564</v>
      </c>
      <c r="T8274">
        <v>0</v>
      </c>
      <c r="U8274">
        <v>0</v>
      </c>
      <c r="V8274" t="s">
        <v>1</v>
      </c>
      <c r="W8274" t="s">
        <v>1</v>
      </c>
      <c r="X8274">
        <v>1</v>
      </c>
      <c r="Y8274" t="s">
        <v>565</v>
      </c>
    </row>
    <row r="8275" spans="1:25">
      <c r="A8275" t="s">
        <v>62</v>
      </c>
      <c r="B8275" t="s">
        <v>68</v>
      </c>
      <c r="C8275">
        <v>2013</v>
      </c>
      <c r="D8275" t="s">
        <v>69</v>
      </c>
      <c r="E8275">
        <v>3457</v>
      </c>
      <c r="F8275">
        <v>15</v>
      </c>
      <c r="G8275">
        <v>15</v>
      </c>
      <c r="H8275">
        <v>3.4569999999999999</v>
      </c>
      <c r="I8275">
        <f t="shared" si="507"/>
        <v>1.4999999999999999E-2</v>
      </c>
      <c r="J8275">
        <f t="shared" si="508"/>
        <v>1.4999999999999999E-2</v>
      </c>
      <c r="K8275">
        <v>283.78773448993297</v>
      </c>
      <c r="L8275" t="s">
        <v>563</v>
      </c>
      <c r="M8275" t="s">
        <v>563</v>
      </c>
      <c r="N8275">
        <v>0</v>
      </c>
      <c r="O8275">
        <v>1</v>
      </c>
      <c r="P8275" t="s">
        <v>1</v>
      </c>
      <c r="Q8275" t="s">
        <v>1</v>
      </c>
      <c r="R8275">
        <v>1</v>
      </c>
      <c r="S8275" t="s">
        <v>564</v>
      </c>
      <c r="T8275">
        <v>0</v>
      </c>
      <c r="U8275">
        <v>0</v>
      </c>
      <c r="V8275" t="s">
        <v>1</v>
      </c>
      <c r="W8275" t="s">
        <v>1</v>
      </c>
      <c r="X8275">
        <v>1</v>
      </c>
      <c r="Y8275" t="s">
        <v>565</v>
      </c>
    </row>
    <row r="8276" spans="1:25">
      <c r="A8276" t="s">
        <v>62</v>
      </c>
      <c r="B8276" t="s">
        <v>68</v>
      </c>
      <c r="C8276">
        <v>2013</v>
      </c>
      <c r="D8276" t="s">
        <v>69</v>
      </c>
      <c r="E8276">
        <v>3510</v>
      </c>
      <c r="F8276">
        <v>15</v>
      </c>
      <c r="G8276">
        <v>15</v>
      </c>
      <c r="H8276">
        <v>3.51</v>
      </c>
      <c r="I8276">
        <f t="shared" si="507"/>
        <v>1.4999999999999999E-2</v>
      </c>
      <c r="J8276">
        <f t="shared" si="508"/>
        <v>1.4999999999999999E-2</v>
      </c>
      <c r="K8276">
        <v>299.86135043204098</v>
      </c>
      <c r="L8276">
        <v>61.581930278909297</v>
      </c>
      <c r="M8276">
        <v>31.739626039596899</v>
      </c>
      <c r="N8276">
        <v>0</v>
      </c>
      <c r="O8276">
        <v>1</v>
      </c>
      <c r="P8276" t="s">
        <v>1</v>
      </c>
      <c r="Q8276" t="s">
        <v>1</v>
      </c>
      <c r="R8276">
        <v>1</v>
      </c>
      <c r="S8276" t="s">
        <v>564</v>
      </c>
      <c r="T8276">
        <v>0</v>
      </c>
      <c r="U8276">
        <v>0</v>
      </c>
      <c r="V8276" t="s">
        <v>1</v>
      </c>
      <c r="W8276" t="s">
        <v>1</v>
      </c>
      <c r="X8276">
        <v>1</v>
      </c>
      <c r="Y8276" t="s">
        <v>565</v>
      </c>
    </row>
    <row r="8277" spans="1:25">
      <c r="A8277" t="s">
        <v>62</v>
      </c>
      <c r="B8277" t="s">
        <v>68</v>
      </c>
      <c r="C8277">
        <v>2013</v>
      </c>
      <c r="D8277" t="s">
        <v>69</v>
      </c>
      <c r="E8277">
        <v>3522</v>
      </c>
      <c r="F8277">
        <v>15</v>
      </c>
      <c r="G8277">
        <v>15</v>
      </c>
      <c r="H8277">
        <v>3.5219999999999998</v>
      </c>
      <c r="I8277">
        <f t="shared" si="507"/>
        <v>1.4999999999999999E-2</v>
      </c>
      <c r="J8277">
        <f t="shared" si="508"/>
        <v>1.4999999999999999E-2</v>
      </c>
      <c r="K8277">
        <v>289.47337738316298</v>
      </c>
      <c r="L8277" t="s">
        <v>563</v>
      </c>
      <c r="M8277" t="s">
        <v>563</v>
      </c>
      <c r="N8277">
        <v>0</v>
      </c>
      <c r="O8277">
        <v>1</v>
      </c>
      <c r="P8277" t="s">
        <v>1</v>
      </c>
      <c r="Q8277" t="s">
        <v>1</v>
      </c>
      <c r="R8277">
        <v>1</v>
      </c>
      <c r="S8277" t="s">
        <v>564</v>
      </c>
      <c r="T8277">
        <v>0</v>
      </c>
      <c r="U8277">
        <v>0</v>
      </c>
      <c r="V8277" t="s">
        <v>1</v>
      </c>
      <c r="W8277" t="s">
        <v>1</v>
      </c>
      <c r="X8277">
        <v>1</v>
      </c>
      <c r="Y8277" t="s">
        <v>565</v>
      </c>
    </row>
    <row r="8278" spans="1:25">
      <c r="A8278" t="s">
        <v>62</v>
      </c>
      <c r="B8278" t="s">
        <v>68</v>
      </c>
      <c r="C8278">
        <v>2013</v>
      </c>
      <c r="D8278" t="s">
        <v>69</v>
      </c>
      <c r="E8278">
        <v>3673</v>
      </c>
      <c r="F8278">
        <v>15</v>
      </c>
      <c r="G8278">
        <v>15</v>
      </c>
      <c r="H8278">
        <v>3.673</v>
      </c>
      <c r="I8278">
        <f t="shared" si="507"/>
        <v>1.4999999999999999E-2</v>
      </c>
      <c r="J8278">
        <f t="shared" si="508"/>
        <v>1.4999999999999999E-2</v>
      </c>
      <c r="K8278">
        <v>289.78976809344698</v>
      </c>
      <c r="L8278" t="s">
        <v>563</v>
      </c>
      <c r="M8278" t="s">
        <v>563</v>
      </c>
      <c r="N8278">
        <v>0</v>
      </c>
      <c r="O8278">
        <v>1</v>
      </c>
      <c r="P8278" t="s">
        <v>1</v>
      </c>
      <c r="Q8278" t="s">
        <v>1</v>
      </c>
      <c r="R8278">
        <v>1</v>
      </c>
      <c r="S8278" t="s">
        <v>564</v>
      </c>
      <c r="T8278">
        <v>0</v>
      </c>
      <c r="U8278">
        <v>0</v>
      </c>
      <c r="V8278" t="s">
        <v>1</v>
      </c>
      <c r="W8278" t="s">
        <v>1</v>
      </c>
      <c r="X8278">
        <v>1</v>
      </c>
      <c r="Y8278" t="s">
        <v>565</v>
      </c>
    </row>
    <row r="8279" spans="1:25">
      <c r="A8279" t="s">
        <v>62</v>
      </c>
      <c r="B8279" t="s">
        <v>68</v>
      </c>
      <c r="C8279">
        <v>2013</v>
      </c>
      <c r="D8279" t="s">
        <v>69</v>
      </c>
      <c r="E8279">
        <v>3848.5</v>
      </c>
      <c r="F8279">
        <v>15</v>
      </c>
      <c r="G8279">
        <v>15</v>
      </c>
      <c r="H8279">
        <v>3.8485</v>
      </c>
      <c r="I8279">
        <f t="shared" si="507"/>
        <v>1.4999999999999999E-2</v>
      </c>
      <c r="J8279">
        <f t="shared" si="508"/>
        <v>1.4999999999999999E-2</v>
      </c>
      <c r="K8279">
        <v>273.52031705944898</v>
      </c>
      <c r="L8279" t="s">
        <v>563</v>
      </c>
      <c r="M8279" t="s">
        <v>563</v>
      </c>
      <c r="N8279">
        <v>0</v>
      </c>
      <c r="O8279">
        <v>1</v>
      </c>
      <c r="P8279" t="s">
        <v>1</v>
      </c>
      <c r="Q8279" t="s">
        <v>1</v>
      </c>
      <c r="R8279">
        <v>1</v>
      </c>
      <c r="S8279" t="s">
        <v>564</v>
      </c>
      <c r="T8279">
        <v>0</v>
      </c>
      <c r="U8279">
        <v>0</v>
      </c>
      <c r="V8279" t="s">
        <v>1</v>
      </c>
      <c r="W8279" t="s">
        <v>1</v>
      </c>
      <c r="X8279">
        <v>1</v>
      </c>
      <c r="Y8279" t="s">
        <v>565</v>
      </c>
    </row>
    <row r="8280" spans="1:25">
      <c r="A8280" t="s">
        <v>62</v>
      </c>
      <c r="B8280" t="s">
        <v>68</v>
      </c>
      <c r="C8280">
        <v>2013</v>
      </c>
      <c r="D8280" t="s">
        <v>69</v>
      </c>
      <c r="E8280">
        <v>3985.5</v>
      </c>
      <c r="F8280">
        <v>15</v>
      </c>
      <c r="G8280">
        <v>15</v>
      </c>
      <c r="H8280">
        <v>3.9855</v>
      </c>
      <c r="I8280">
        <f t="shared" si="507"/>
        <v>1.4999999999999999E-2</v>
      </c>
      <c r="J8280">
        <f t="shared" si="508"/>
        <v>1.4999999999999999E-2</v>
      </c>
      <c r="K8280">
        <v>279.22266785816799</v>
      </c>
      <c r="L8280" t="s">
        <v>563</v>
      </c>
      <c r="M8280" t="s">
        <v>563</v>
      </c>
      <c r="N8280">
        <v>0</v>
      </c>
      <c r="O8280">
        <v>1</v>
      </c>
      <c r="P8280" t="s">
        <v>1</v>
      </c>
      <c r="Q8280" t="s">
        <v>1</v>
      </c>
      <c r="R8280">
        <v>1</v>
      </c>
      <c r="S8280" t="s">
        <v>564</v>
      </c>
      <c r="T8280">
        <v>0</v>
      </c>
      <c r="U8280">
        <v>0</v>
      </c>
      <c r="V8280" t="s">
        <v>1</v>
      </c>
      <c r="W8280" t="s">
        <v>1</v>
      </c>
      <c r="X8280">
        <v>1</v>
      </c>
      <c r="Y8280" t="s">
        <v>565</v>
      </c>
    </row>
    <row r="8281" spans="1:25">
      <c r="A8281" t="s">
        <v>62</v>
      </c>
      <c r="B8281" t="s">
        <v>68</v>
      </c>
      <c r="C8281">
        <v>2013</v>
      </c>
      <c r="D8281" t="s">
        <v>69</v>
      </c>
      <c r="E8281">
        <v>4106.2</v>
      </c>
      <c r="F8281">
        <v>30</v>
      </c>
      <c r="G8281">
        <v>30</v>
      </c>
      <c r="H8281">
        <v>4.1062000000000003</v>
      </c>
      <c r="I8281">
        <f t="shared" si="507"/>
        <v>0.03</v>
      </c>
      <c r="J8281">
        <f t="shared" si="508"/>
        <v>0.03</v>
      </c>
      <c r="K8281">
        <v>291.46432119368399</v>
      </c>
      <c r="L8281" t="s">
        <v>563</v>
      </c>
      <c r="M8281" t="s">
        <v>563</v>
      </c>
      <c r="N8281">
        <v>0</v>
      </c>
      <c r="O8281">
        <v>1</v>
      </c>
      <c r="P8281" t="s">
        <v>1</v>
      </c>
      <c r="Q8281" t="s">
        <v>1</v>
      </c>
      <c r="R8281">
        <v>1</v>
      </c>
      <c r="S8281" t="s">
        <v>564</v>
      </c>
      <c r="T8281">
        <v>0</v>
      </c>
      <c r="U8281">
        <v>0</v>
      </c>
      <c r="V8281" t="s">
        <v>1</v>
      </c>
      <c r="W8281" t="s">
        <v>1</v>
      </c>
      <c r="X8281">
        <v>1</v>
      </c>
      <c r="Y8281" t="s">
        <v>565</v>
      </c>
    </row>
    <row r="8282" spans="1:25">
      <c r="A8282" t="s">
        <v>62</v>
      </c>
      <c r="B8282" t="s">
        <v>68</v>
      </c>
      <c r="C8282">
        <v>2013</v>
      </c>
      <c r="D8282" t="s">
        <v>69</v>
      </c>
      <c r="E8282">
        <v>4447.5</v>
      </c>
      <c r="F8282">
        <v>30</v>
      </c>
      <c r="G8282">
        <v>30</v>
      </c>
      <c r="H8282">
        <v>4.4474999999999998</v>
      </c>
      <c r="I8282">
        <f t="shared" si="507"/>
        <v>0.03</v>
      </c>
      <c r="J8282">
        <f t="shared" si="508"/>
        <v>0.03</v>
      </c>
      <c r="K8282">
        <v>322.387452583342</v>
      </c>
      <c r="L8282" t="s">
        <v>563</v>
      </c>
      <c r="M8282" t="s">
        <v>563</v>
      </c>
      <c r="N8282">
        <v>0</v>
      </c>
      <c r="O8282">
        <v>1</v>
      </c>
      <c r="P8282" t="s">
        <v>1</v>
      </c>
      <c r="Q8282" t="s">
        <v>1</v>
      </c>
      <c r="R8282">
        <v>1</v>
      </c>
      <c r="S8282" t="s">
        <v>564</v>
      </c>
      <c r="T8282">
        <v>0</v>
      </c>
      <c r="U8282">
        <v>0</v>
      </c>
      <c r="V8282" t="s">
        <v>1</v>
      </c>
      <c r="W8282" t="s">
        <v>1</v>
      </c>
      <c r="X8282">
        <v>1</v>
      </c>
      <c r="Y8282" t="s">
        <v>565</v>
      </c>
    </row>
    <row r="8283" spans="1:25">
      <c r="A8283" t="s">
        <v>62</v>
      </c>
      <c r="B8283" t="s">
        <v>68</v>
      </c>
      <c r="C8283">
        <v>2013</v>
      </c>
      <c r="D8283" t="s">
        <v>69</v>
      </c>
      <c r="E8283">
        <v>4776.2</v>
      </c>
      <c r="F8283">
        <v>30</v>
      </c>
      <c r="G8283">
        <v>30</v>
      </c>
      <c r="H8283">
        <v>4.7762000000000002</v>
      </c>
      <c r="I8283">
        <f t="shared" si="507"/>
        <v>0.03</v>
      </c>
      <c r="J8283">
        <f t="shared" si="508"/>
        <v>0.03</v>
      </c>
      <c r="K8283">
        <v>303.65220970621999</v>
      </c>
      <c r="L8283" t="s">
        <v>563</v>
      </c>
      <c r="M8283" t="s">
        <v>563</v>
      </c>
      <c r="N8283">
        <v>0</v>
      </c>
      <c r="O8283">
        <v>1</v>
      </c>
      <c r="P8283" t="s">
        <v>1</v>
      </c>
      <c r="Q8283" t="s">
        <v>1</v>
      </c>
      <c r="R8283">
        <v>1</v>
      </c>
      <c r="S8283" t="s">
        <v>564</v>
      </c>
      <c r="T8283">
        <v>0</v>
      </c>
      <c r="U8283">
        <v>0</v>
      </c>
      <c r="V8283" t="s">
        <v>1</v>
      </c>
      <c r="W8283" t="s">
        <v>1</v>
      </c>
      <c r="X8283">
        <v>1</v>
      </c>
      <c r="Y8283" t="s">
        <v>565</v>
      </c>
    </row>
    <row r="8284" spans="1:25">
      <c r="A8284" t="s">
        <v>62</v>
      </c>
      <c r="B8284" t="s">
        <v>68</v>
      </c>
      <c r="C8284">
        <v>2013</v>
      </c>
      <c r="D8284" t="s">
        <v>69</v>
      </c>
      <c r="E8284">
        <v>7150</v>
      </c>
      <c r="F8284" s="13">
        <v>40</v>
      </c>
      <c r="G8284" s="13">
        <v>40</v>
      </c>
      <c r="H8284">
        <v>7.15</v>
      </c>
      <c r="I8284">
        <f t="shared" si="507"/>
        <v>0.04</v>
      </c>
      <c r="J8284">
        <f t="shared" si="508"/>
        <v>0.04</v>
      </c>
      <c r="K8284">
        <v>288.60549550519801</v>
      </c>
      <c r="L8284">
        <v>42.254829697017698</v>
      </c>
      <c r="M8284">
        <v>25.0482775189822</v>
      </c>
      <c r="N8284">
        <v>0</v>
      </c>
      <c r="O8284">
        <v>1</v>
      </c>
      <c r="P8284" t="s">
        <v>1</v>
      </c>
      <c r="Q8284" t="s">
        <v>1</v>
      </c>
      <c r="R8284">
        <v>1</v>
      </c>
      <c r="S8284" t="s">
        <v>564</v>
      </c>
      <c r="T8284">
        <v>0</v>
      </c>
      <c r="U8284">
        <v>0</v>
      </c>
      <c r="V8284" t="s">
        <v>1</v>
      </c>
      <c r="W8284" t="s">
        <v>1</v>
      </c>
      <c r="X8284">
        <v>1</v>
      </c>
      <c r="Y8284" t="s">
        <v>565</v>
      </c>
    </row>
    <row r="8285" spans="1:25">
      <c r="A8285" t="s">
        <v>62</v>
      </c>
      <c r="B8285" t="s">
        <v>68</v>
      </c>
      <c r="C8285">
        <v>2013</v>
      </c>
      <c r="D8285" t="s">
        <v>69</v>
      </c>
      <c r="E8285">
        <v>14100</v>
      </c>
      <c r="F8285" s="13">
        <f t="shared" ref="F8285:F8322" si="509">0.0083*E8285^(0.9482)</f>
        <v>71.345675629530689</v>
      </c>
      <c r="G8285" s="13">
        <f t="shared" ref="G8285:G8322" si="510">0.0083*E8285^(0.9482)</f>
        <v>71.345675629530689</v>
      </c>
      <c r="H8285">
        <v>14.1</v>
      </c>
      <c r="I8285">
        <f t="shared" si="507"/>
        <v>7.1345675629530689E-2</v>
      </c>
      <c r="J8285">
        <f t="shared" si="508"/>
        <v>7.1345675629530689E-2</v>
      </c>
      <c r="K8285">
        <v>262.78717658151697</v>
      </c>
      <c r="L8285">
        <v>25.3614789190332</v>
      </c>
      <c r="M8285">
        <v>19.9502843460095</v>
      </c>
      <c r="N8285">
        <v>0</v>
      </c>
      <c r="O8285">
        <v>1</v>
      </c>
      <c r="P8285" t="s">
        <v>1</v>
      </c>
      <c r="Q8285" t="s">
        <v>1</v>
      </c>
      <c r="R8285">
        <v>1</v>
      </c>
      <c r="S8285" t="s">
        <v>564</v>
      </c>
      <c r="T8285">
        <v>0</v>
      </c>
      <c r="U8285">
        <v>0</v>
      </c>
      <c r="V8285" t="s">
        <v>1</v>
      </c>
      <c r="W8285" t="s">
        <v>1</v>
      </c>
      <c r="X8285">
        <v>1</v>
      </c>
      <c r="Y8285" t="s">
        <v>565</v>
      </c>
    </row>
    <row r="8286" spans="1:25">
      <c r="A8286" t="s">
        <v>62</v>
      </c>
      <c r="B8286" t="s">
        <v>68</v>
      </c>
      <c r="C8286">
        <v>2013</v>
      </c>
      <c r="D8286" t="s">
        <v>69</v>
      </c>
      <c r="E8286">
        <v>14740</v>
      </c>
      <c r="F8286" s="13">
        <f t="shared" si="509"/>
        <v>74.412758844236919</v>
      </c>
      <c r="G8286" s="13">
        <f t="shared" si="510"/>
        <v>74.412758844236919</v>
      </c>
      <c r="H8286">
        <v>14.74</v>
      </c>
      <c r="I8286">
        <f t="shared" si="507"/>
        <v>7.4412758844236912E-2</v>
      </c>
      <c r="J8286">
        <f t="shared" si="508"/>
        <v>7.4412758844236912E-2</v>
      </c>
      <c r="K8286">
        <v>331.637083787373</v>
      </c>
      <c r="L8286">
        <v>94.305234519707895</v>
      </c>
      <c r="M8286">
        <v>41.057874522638798</v>
      </c>
      <c r="N8286">
        <v>0</v>
      </c>
      <c r="O8286">
        <v>1</v>
      </c>
      <c r="P8286" t="s">
        <v>1</v>
      </c>
      <c r="Q8286" t="s">
        <v>1</v>
      </c>
      <c r="R8286">
        <v>1</v>
      </c>
      <c r="S8286" t="s">
        <v>564</v>
      </c>
      <c r="T8286">
        <v>0</v>
      </c>
      <c r="U8286">
        <v>0</v>
      </c>
      <c r="V8286" t="s">
        <v>1</v>
      </c>
      <c r="W8286" t="s">
        <v>1</v>
      </c>
      <c r="X8286">
        <v>1</v>
      </c>
      <c r="Y8286" t="s">
        <v>565</v>
      </c>
    </row>
    <row r="8287" spans="1:25">
      <c r="A8287" t="s">
        <v>62</v>
      </c>
      <c r="B8287" t="s">
        <v>68</v>
      </c>
      <c r="C8287">
        <v>2013</v>
      </c>
      <c r="D8287" t="s">
        <v>69</v>
      </c>
      <c r="E8287">
        <v>15100</v>
      </c>
      <c r="F8287" s="13">
        <f t="shared" si="509"/>
        <v>76.134944204450633</v>
      </c>
      <c r="G8287" s="13">
        <f t="shared" si="510"/>
        <v>76.134944204450633</v>
      </c>
      <c r="H8287">
        <v>15.1</v>
      </c>
      <c r="I8287">
        <f t="shared" si="507"/>
        <v>7.6134944204450633E-2</v>
      </c>
      <c r="J8287">
        <f t="shared" si="508"/>
        <v>7.6134944204450633E-2</v>
      </c>
      <c r="K8287" t="s">
        <v>563</v>
      </c>
      <c r="L8287" t="s">
        <v>563</v>
      </c>
      <c r="M8287" t="s">
        <v>563</v>
      </c>
      <c r="N8287">
        <v>0</v>
      </c>
      <c r="O8287">
        <v>0</v>
      </c>
      <c r="P8287" t="s">
        <v>590</v>
      </c>
      <c r="Q8287" t="s">
        <v>1</v>
      </c>
      <c r="R8287">
        <v>1</v>
      </c>
      <c r="S8287" t="s">
        <v>564</v>
      </c>
      <c r="T8287">
        <v>0</v>
      </c>
      <c r="U8287">
        <v>0</v>
      </c>
      <c r="V8287" t="s">
        <v>1</v>
      </c>
      <c r="W8287" t="s">
        <v>1</v>
      </c>
      <c r="X8287">
        <v>1</v>
      </c>
      <c r="Y8287" t="s">
        <v>565</v>
      </c>
    </row>
    <row r="8288" spans="1:25">
      <c r="A8288" t="s">
        <v>62</v>
      </c>
      <c r="B8288" t="s">
        <v>68</v>
      </c>
      <c r="C8288">
        <v>2013</v>
      </c>
      <c r="D8288" t="s">
        <v>69</v>
      </c>
      <c r="E8288">
        <v>15840</v>
      </c>
      <c r="F8288" s="13">
        <f t="shared" si="509"/>
        <v>79.668373627681362</v>
      </c>
      <c r="G8288" s="13">
        <f t="shared" si="510"/>
        <v>79.668373627681362</v>
      </c>
      <c r="H8288">
        <v>15.84</v>
      </c>
      <c r="I8288">
        <f t="shared" si="507"/>
        <v>7.9668373627681366E-2</v>
      </c>
      <c r="J8288">
        <f t="shared" si="508"/>
        <v>7.9668373627681366E-2</v>
      </c>
      <c r="K8288">
        <v>313.02718781872699</v>
      </c>
      <c r="L8288">
        <v>63.232707435290003</v>
      </c>
      <c r="M8288">
        <v>36.638340884233301</v>
      </c>
      <c r="N8288">
        <v>0</v>
      </c>
      <c r="O8288">
        <v>1</v>
      </c>
      <c r="P8288" t="s">
        <v>1</v>
      </c>
      <c r="Q8288" t="s">
        <v>1</v>
      </c>
      <c r="R8288">
        <v>1</v>
      </c>
      <c r="S8288" t="s">
        <v>564</v>
      </c>
      <c r="T8288">
        <v>0</v>
      </c>
      <c r="U8288">
        <v>0</v>
      </c>
      <c r="V8288" t="s">
        <v>1</v>
      </c>
      <c r="W8288" t="s">
        <v>1</v>
      </c>
      <c r="X8288">
        <v>1</v>
      </c>
      <c r="Y8288" t="s">
        <v>565</v>
      </c>
    </row>
    <row r="8289" spans="1:25">
      <c r="A8289" t="s">
        <v>62</v>
      </c>
      <c r="B8289" t="s">
        <v>68</v>
      </c>
      <c r="C8289">
        <v>2013</v>
      </c>
      <c r="D8289" t="s">
        <v>69</v>
      </c>
      <c r="E8289">
        <v>16820</v>
      </c>
      <c r="F8289" s="13">
        <f t="shared" si="509"/>
        <v>84.334698661520676</v>
      </c>
      <c r="G8289" s="13">
        <f t="shared" si="510"/>
        <v>84.334698661520676</v>
      </c>
      <c r="H8289">
        <v>16.82</v>
      </c>
      <c r="I8289">
        <f t="shared" si="507"/>
        <v>8.4334698661520671E-2</v>
      </c>
      <c r="J8289">
        <f t="shared" si="508"/>
        <v>8.4334698661520671E-2</v>
      </c>
      <c r="K8289">
        <v>307.71866642652901</v>
      </c>
      <c r="L8289">
        <v>63.220229541350498</v>
      </c>
      <c r="M8289">
        <v>37.673988072778897</v>
      </c>
      <c r="N8289">
        <v>0</v>
      </c>
      <c r="O8289">
        <v>1</v>
      </c>
      <c r="P8289" t="s">
        <v>1</v>
      </c>
      <c r="Q8289" t="s">
        <v>1</v>
      </c>
      <c r="R8289">
        <v>1</v>
      </c>
      <c r="S8289" t="s">
        <v>564</v>
      </c>
      <c r="T8289">
        <v>0</v>
      </c>
      <c r="U8289">
        <v>0</v>
      </c>
      <c r="V8289" t="s">
        <v>1</v>
      </c>
      <c r="W8289" t="s">
        <v>1</v>
      </c>
      <c r="X8289">
        <v>1</v>
      </c>
      <c r="Y8289" t="s">
        <v>565</v>
      </c>
    </row>
    <row r="8290" spans="1:25">
      <c r="A8290" t="s">
        <v>62</v>
      </c>
      <c r="B8290" t="s">
        <v>68</v>
      </c>
      <c r="C8290">
        <v>2013</v>
      </c>
      <c r="D8290" t="s">
        <v>69</v>
      </c>
      <c r="E8290">
        <v>18260</v>
      </c>
      <c r="F8290" s="13">
        <f t="shared" si="509"/>
        <v>91.166047318040739</v>
      </c>
      <c r="G8290" s="13">
        <f t="shared" si="510"/>
        <v>91.166047318040739</v>
      </c>
      <c r="H8290">
        <v>18.260000000000002</v>
      </c>
      <c r="I8290">
        <f t="shared" si="507"/>
        <v>9.1166047318040733E-2</v>
      </c>
      <c r="J8290">
        <f t="shared" si="508"/>
        <v>9.1166047318040733E-2</v>
      </c>
      <c r="K8290">
        <v>321.34577269953297</v>
      </c>
      <c r="L8290">
        <v>70.803129217954094</v>
      </c>
      <c r="M8290">
        <v>40.212729806474997</v>
      </c>
      <c r="N8290">
        <v>0</v>
      </c>
      <c r="O8290">
        <v>1</v>
      </c>
      <c r="P8290" t="s">
        <v>1</v>
      </c>
      <c r="Q8290" t="s">
        <v>1</v>
      </c>
      <c r="R8290">
        <v>1</v>
      </c>
      <c r="S8290" t="s">
        <v>564</v>
      </c>
      <c r="T8290">
        <v>0</v>
      </c>
      <c r="U8290">
        <v>0</v>
      </c>
      <c r="V8290" t="s">
        <v>1</v>
      </c>
      <c r="W8290" t="s">
        <v>1</v>
      </c>
      <c r="X8290">
        <v>1</v>
      </c>
      <c r="Y8290" t="s">
        <v>565</v>
      </c>
    </row>
    <row r="8291" spans="1:25">
      <c r="A8291" t="s">
        <v>62</v>
      </c>
      <c r="B8291" t="s">
        <v>68</v>
      </c>
      <c r="C8291">
        <v>2013</v>
      </c>
      <c r="D8291" t="s">
        <v>69</v>
      </c>
      <c r="E8291">
        <v>20300</v>
      </c>
      <c r="F8291" s="13">
        <f t="shared" si="509"/>
        <v>100.79658897205456</v>
      </c>
      <c r="G8291" s="13">
        <f t="shared" si="510"/>
        <v>100.79658897205456</v>
      </c>
      <c r="H8291">
        <v>20.3</v>
      </c>
      <c r="I8291">
        <f t="shared" si="507"/>
        <v>0.10079658897205457</v>
      </c>
      <c r="J8291">
        <f t="shared" si="508"/>
        <v>0.10079658897205457</v>
      </c>
      <c r="K8291">
        <v>277.70078688161902</v>
      </c>
      <c r="L8291">
        <v>34.532127983487399</v>
      </c>
      <c r="M8291">
        <v>27.058965301234601</v>
      </c>
      <c r="N8291">
        <v>0</v>
      </c>
      <c r="O8291">
        <v>1</v>
      </c>
      <c r="P8291" t="s">
        <v>1</v>
      </c>
      <c r="Q8291" t="s">
        <v>1</v>
      </c>
      <c r="R8291">
        <v>1</v>
      </c>
      <c r="S8291" t="s">
        <v>564</v>
      </c>
      <c r="T8291">
        <v>0</v>
      </c>
      <c r="U8291">
        <v>0</v>
      </c>
      <c r="V8291" t="s">
        <v>1</v>
      </c>
      <c r="W8291" t="s">
        <v>1</v>
      </c>
      <c r="X8291">
        <v>1</v>
      </c>
      <c r="Y8291" t="s">
        <v>565</v>
      </c>
    </row>
    <row r="8292" spans="1:25">
      <c r="A8292" t="s">
        <v>62</v>
      </c>
      <c r="B8292" t="s">
        <v>68</v>
      </c>
      <c r="C8292">
        <v>2013</v>
      </c>
      <c r="D8292" t="s">
        <v>69</v>
      </c>
      <c r="E8292">
        <v>22940</v>
      </c>
      <c r="F8292" s="13">
        <f t="shared" si="509"/>
        <v>113.18601431320018</v>
      </c>
      <c r="G8292" s="13">
        <f t="shared" si="510"/>
        <v>113.18601431320018</v>
      </c>
      <c r="H8292">
        <v>22.94</v>
      </c>
      <c r="I8292">
        <f t="shared" si="507"/>
        <v>0.11318601431320018</v>
      </c>
      <c r="J8292">
        <f t="shared" si="508"/>
        <v>0.11318601431320018</v>
      </c>
      <c r="K8292">
        <v>369.77505228997501</v>
      </c>
      <c r="L8292">
        <v>148.363357538016</v>
      </c>
      <c r="M8292">
        <v>60.414481747489198</v>
      </c>
      <c r="N8292">
        <v>0</v>
      </c>
      <c r="O8292">
        <v>1</v>
      </c>
      <c r="P8292" t="s">
        <v>1</v>
      </c>
      <c r="Q8292" t="s">
        <v>1</v>
      </c>
      <c r="R8292">
        <v>1</v>
      </c>
      <c r="S8292" t="s">
        <v>564</v>
      </c>
      <c r="T8292">
        <v>0</v>
      </c>
      <c r="U8292">
        <v>0</v>
      </c>
      <c r="V8292" t="s">
        <v>1</v>
      </c>
      <c r="W8292" t="s">
        <v>1</v>
      </c>
      <c r="X8292">
        <v>1</v>
      </c>
      <c r="Y8292" t="s">
        <v>565</v>
      </c>
    </row>
    <row r="8293" spans="1:25">
      <c r="A8293" t="s">
        <v>62</v>
      </c>
      <c r="B8293" t="s">
        <v>68</v>
      </c>
      <c r="C8293">
        <v>2013</v>
      </c>
      <c r="D8293" t="s">
        <v>69</v>
      </c>
      <c r="E8293">
        <v>23480</v>
      </c>
      <c r="F8293" s="13">
        <f t="shared" si="509"/>
        <v>115.71083398097969</v>
      </c>
      <c r="G8293" s="13">
        <f t="shared" si="510"/>
        <v>115.71083398097969</v>
      </c>
      <c r="H8293">
        <v>23.48</v>
      </c>
      <c r="I8293">
        <f t="shared" si="507"/>
        <v>0.11571083398097969</v>
      </c>
      <c r="J8293">
        <f t="shared" si="508"/>
        <v>0.11571083398097969</v>
      </c>
      <c r="K8293">
        <v>320.108455242704</v>
      </c>
      <c r="L8293">
        <v>81.032945168645298</v>
      </c>
      <c r="M8293">
        <v>42.433665305125999</v>
      </c>
      <c r="N8293">
        <v>0</v>
      </c>
      <c r="O8293">
        <v>1</v>
      </c>
      <c r="P8293" t="s">
        <v>1</v>
      </c>
      <c r="Q8293" t="s">
        <v>1</v>
      </c>
      <c r="R8293">
        <v>1</v>
      </c>
      <c r="S8293" t="s">
        <v>564</v>
      </c>
      <c r="T8293">
        <v>0</v>
      </c>
      <c r="U8293">
        <v>0</v>
      </c>
      <c r="V8293" t="s">
        <v>1</v>
      </c>
      <c r="W8293" t="s">
        <v>1</v>
      </c>
      <c r="X8293">
        <v>1</v>
      </c>
      <c r="Y8293" t="s">
        <v>565</v>
      </c>
    </row>
    <row r="8294" spans="1:25">
      <c r="A8294" t="s">
        <v>62</v>
      </c>
      <c r="B8294" t="s">
        <v>68</v>
      </c>
      <c r="C8294">
        <v>2013</v>
      </c>
      <c r="D8294" t="s">
        <v>69</v>
      </c>
      <c r="E8294">
        <v>25300</v>
      </c>
      <c r="F8294" s="13">
        <f t="shared" si="509"/>
        <v>124.19867726293207</v>
      </c>
      <c r="G8294" s="13">
        <f t="shared" si="510"/>
        <v>124.19867726293207</v>
      </c>
      <c r="H8294">
        <v>25.3</v>
      </c>
      <c r="I8294">
        <f t="shared" si="507"/>
        <v>0.12419867726293207</v>
      </c>
      <c r="J8294">
        <f t="shared" si="508"/>
        <v>0.12419867726293207</v>
      </c>
      <c r="K8294">
        <v>372.49347767066598</v>
      </c>
      <c r="L8294" t="s">
        <v>563</v>
      </c>
      <c r="M8294" t="s">
        <v>563</v>
      </c>
      <c r="N8294">
        <v>0</v>
      </c>
      <c r="O8294">
        <v>1</v>
      </c>
      <c r="P8294" t="s">
        <v>1</v>
      </c>
      <c r="Q8294" t="s">
        <v>1</v>
      </c>
      <c r="R8294">
        <v>1</v>
      </c>
      <c r="S8294" t="s">
        <v>564</v>
      </c>
      <c r="T8294">
        <v>0</v>
      </c>
      <c r="U8294">
        <v>0</v>
      </c>
      <c r="V8294" t="s">
        <v>1</v>
      </c>
      <c r="W8294" t="s">
        <v>1</v>
      </c>
      <c r="X8294">
        <v>1</v>
      </c>
      <c r="Y8294" t="s">
        <v>565</v>
      </c>
    </row>
    <row r="8295" spans="1:25">
      <c r="A8295" t="s">
        <v>62</v>
      </c>
      <c r="B8295" t="s">
        <v>68</v>
      </c>
      <c r="C8295">
        <v>2013</v>
      </c>
      <c r="D8295" t="s">
        <v>69</v>
      </c>
      <c r="E8295">
        <v>26570</v>
      </c>
      <c r="F8295" s="13">
        <f t="shared" si="509"/>
        <v>130.1026564932732</v>
      </c>
      <c r="G8295" s="13">
        <f t="shared" si="510"/>
        <v>130.1026564932732</v>
      </c>
      <c r="H8295">
        <v>26.57</v>
      </c>
      <c r="I8295">
        <f t="shared" si="507"/>
        <v>0.13010265649327321</v>
      </c>
      <c r="J8295">
        <f t="shared" si="508"/>
        <v>0.13010265649327321</v>
      </c>
      <c r="K8295">
        <v>787.64117053503799</v>
      </c>
      <c r="L8295" t="s">
        <v>563</v>
      </c>
      <c r="M8295" t="s">
        <v>563</v>
      </c>
      <c r="N8295">
        <v>0</v>
      </c>
      <c r="O8295">
        <v>1</v>
      </c>
      <c r="P8295" t="s">
        <v>1</v>
      </c>
      <c r="Q8295" t="s">
        <v>1</v>
      </c>
      <c r="R8295">
        <v>1</v>
      </c>
      <c r="S8295" t="s">
        <v>564</v>
      </c>
      <c r="T8295">
        <v>0</v>
      </c>
      <c r="U8295">
        <v>0</v>
      </c>
      <c r="V8295" t="s">
        <v>1</v>
      </c>
      <c r="W8295" t="s">
        <v>1</v>
      </c>
      <c r="X8295">
        <v>1</v>
      </c>
      <c r="Y8295" t="s">
        <v>565</v>
      </c>
    </row>
    <row r="8296" spans="1:25">
      <c r="A8296" t="s">
        <v>62</v>
      </c>
      <c r="B8296" t="s">
        <v>68</v>
      </c>
      <c r="C8296">
        <v>2013</v>
      </c>
      <c r="D8296" t="s">
        <v>69</v>
      </c>
      <c r="E8296">
        <v>27850</v>
      </c>
      <c r="F8296" s="13">
        <f t="shared" si="509"/>
        <v>136.03834711417022</v>
      </c>
      <c r="G8296" s="13">
        <f t="shared" si="510"/>
        <v>136.03834711417022</v>
      </c>
      <c r="H8296">
        <v>27.85</v>
      </c>
      <c r="I8296">
        <f t="shared" si="507"/>
        <v>0.13603834711417023</v>
      </c>
      <c r="J8296">
        <f t="shared" si="508"/>
        <v>0.13603834711417023</v>
      </c>
      <c r="K8296">
        <v>909.71695960549698</v>
      </c>
      <c r="L8296" t="s">
        <v>563</v>
      </c>
      <c r="M8296" t="s">
        <v>563</v>
      </c>
      <c r="N8296">
        <v>0</v>
      </c>
      <c r="O8296">
        <v>1</v>
      </c>
      <c r="P8296" t="s">
        <v>1</v>
      </c>
      <c r="Q8296" t="s">
        <v>1</v>
      </c>
      <c r="R8296">
        <v>1</v>
      </c>
      <c r="S8296" t="s">
        <v>564</v>
      </c>
      <c r="T8296">
        <v>0</v>
      </c>
      <c r="U8296">
        <v>0</v>
      </c>
      <c r="V8296" t="s">
        <v>1</v>
      </c>
      <c r="W8296" t="s">
        <v>1</v>
      </c>
      <c r="X8296">
        <v>1</v>
      </c>
      <c r="Y8296" t="s">
        <v>565</v>
      </c>
    </row>
    <row r="8297" spans="1:25">
      <c r="A8297" t="s">
        <v>62</v>
      </c>
      <c r="B8297" t="s">
        <v>68</v>
      </c>
      <c r="C8297">
        <v>2013</v>
      </c>
      <c r="D8297" t="s">
        <v>69</v>
      </c>
      <c r="E8297">
        <v>28780</v>
      </c>
      <c r="F8297" s="13">
        <f t="shared" si="509"/>
        <v>140.34210268096095</v>
      </c>
      <c r="G8297" s="13">
        <f t="shared" si="510"/>
        <v>140.34210268096095</v>
      </c>
      <c r="H8297">
        <v>28.78</v>
      </c>
      <c r="I8297">
        <f t="shared" si="507"/>
        <v>0.14034210268096095</v>
      </c>
      <c r="J8297">
        <f t="shared" si="508"/>
        <v>0.14034210268096095</v>
      </c>
      <c r="K8297">
        <v>941.25327819079996</v>
      </c>
      <c r="L8297" t="s">
        <v>563</v>
      </c>
      <c r="M8297" t="s">
        <v>563</v>
      </c>
      <c r="N8297">
        <v>0</v>
      </c>
      <c r="O8297">
        <v>1</v>
      </c>
      <c r="P8297" t="s">
        <v>1</v>
      </c>
      <c r="Q8297" t="s">
        <v>1</v>
      </c>
      <c r="R8297">
        <v>1</v>
      </c>
      <c r="S8297" t="s">
        <v>564</v>
      </c>
      <c r="T8297">
        <v>0</v>
      </c>
      <c r="U8297">
        <v>0</v>
      </c>
      <c r="V8297" t="s">
        <v>1</v>
      </c>
      <c r="W8297" t="s">
        <v>1</v>
      </c>
      <c r="X8297">
        <v>1</v>
      </c>
      <c r="Y8297" t="s">
        <v>565</v>
      </c>
    </row>
    <row r="8298" spans="1:25">
      <c r="A8298" t="s">
        <v>62</v>
      </c>
      <c r="B8298" t="s">
        <v>68</v>
      </c>
      <c r="C8298">
        <v>2013</v>
      </c>
      <c r="D8298" t="s">
        <v>69</v>
      </c>
      <c r="E8298">
        <v>29210</v>
      </c>
      <c r="F8298" s="13">
        <f t="shared" si="509"/>
        <v>142.32956259765143</v>
      </c>
      <c r="G8298" s="13">
        <f t="shared" si="510"/>
        <v>142.32956259765143</v>
      </c>
      <c r="H8298">
        <v>29.21</v>
      </c>
      <c r="I8298">
        <f t="shared" si="507"/>
        <v>0.14232956259765142</v>
      </c>
      <c r="J8298">
        <f t="shared" si="508"/>
        <v>0.14232956259765142</v>
      </c>
      <c r="K8298">
        <v>1235.5948781996201</v>
      </c>
      <c r="L8298" t="s">
        <v>563</v>
      </c>
      <c r="M8298" t="s">
        <v>563</v>
      </c>
      <c r="N8298">
        <v>0</v>
      </c>
      <c r="O8298">
        <v>1</v>
      </c>
      <c r="P8298" t="s">
        <v>1</v>
      </c>
      <c r="Q8298" t="s">
        <v>1</v>
      </c>
      <c r="R8298">
        <v>1</v>
      </c>
      <c r="S8298" t="s">
        <v>564</v>
      </c>
      <c r="T8298">
        <v>0</v>
      </c>
      <c r="U8298">
        <v>0</v>
      </c>
      <c r="V8298" t="s">
        <v>1</v>
      </c>
      <c r="W8298" t="s">
        <v>1</v>
      </c>
      <c r="X8298">
        <v>1</v>
      </c>
      <c r="Y8298" t="s">
        <v>565</v>
      </c>
    </row>
    <row r="8299" spans="1:25">
      <c r="A8299" t="s">
        <v>62</v>
      </c>
      <c r="B8299" t="s">
        <v>68</v>
      </c>
      <c r="C8299">
        <v>2013</v>
      </c>
      <c r="D8299" t="s">
        <v>69</v>
      </c>
      <c r="E8299">
        <v>29570</v>
      </c>
      <c r="F8299" s="13">
        <f t="shared" si="509"/>
        <v>143.99231641474881</v>
      </c>
      <c r="G8299" s="13">
        <f t="shared" si="510"/>
        <v>143.99231641474881</v>
      </c>
      <c r="H8299">
        <v>29.57</v>
      </c>
      <c r="I8299">
        <f t="shared" si="507"/>
        <v>0.1439923164147488</v>
      </c>
      <c r="J8299">
        <f t="shared" si="508"/>
        <v>0.1439923164147488</v>
      </c>
      <c r="K8299">
        <v>1470.9446813617201</v>
      </c>
      <c r="L8299" t="s">
        <v>563</v>
      </c>
      <c r="M8299" t="s">
        <v>563</v>
      </c>
      <c r="N8299">
        <v>0</v>
      </c>
      <c r="O8299">
        <v>1</v>
      </c>
      <c r="P8299" t="s">
        <v>1</v>
      </c>
      <c r="Q8299" t="s">
        <v>1</v>
      </c>
      <c r="R8299">
        <v>1</v>
      </c>
      <c r="S8299" t="s">
        <v>564</v>
      </c>
      <c r="T8299">
        <v>0</v>
      </c>
      <c r="U8299">
        <v>0</v>
      </c>
      <c r="V8299" t="s">
        <v>1</v>
      </c>
      <c r="W8299" t="s">
        <v>1</v>
      </c>
      <c r="X8299">
        <v>1</v>
      </c>
      <c r="Y8299" t="s">
        <v>565</v>
      </c>
    </row>
    <row r="8300" spans="1:25">
      <c r="A8300" t="s">
        <v>62</v>
      </c>
      <c r="B8300" t="s">
        <v>68</v>
      </c>
      <c r="C8300">
        <v>2013</v>
      </c>
      <c r="D8300" t="s">
        <v>69</v>
      </c>
      <c r="E8300">
        <v>29640</v>
      </c>
      <c r="F8300" s="13">
        <f t="shared" si="509"/>
        <v>144.3155075041679</v>
      </c>
      <c r="G8300" s="13">
        <f t="shared" si="510"/>
        <v>144.3155075041679</v>
      </c>
      <c r="H8300">
        <v>29.64</v>
      </c>
      <c r="I8300">
        <f t="shared" si="507"/>
        <v>0.14431550750416788</v>
      </c>
      <c r="J8300">
        <f t="shared" si="508"/>
        <v>0.14431550750416788</v>
      </c>
      <c r="K8300">
        <v>1290.1366425092299</v>
      </c>
      <c r="L8300" t="s">
        <v>563</v>
      </c>
      <c r="M8300" t="s">
        <v>563</v>
      </c>
      <c r="N8300">
        <v>0</v>
      </c>
      <c r="O8300">
        <v>1</v>
      </c>
      <c r="P8300" t="s">
        <v>1</v>
      </c>
      <c r="Q8300" t="s">
        <v>1</v>
      </c>
      <c r="R8300">
        <v>1</v>
      </c>
      <c r="S8300" t="s">
        <v>564</v>
      </c>
      <c r="T8300">
        <v>0</v>
      </c>
      <c r="U8300">
        <v>0</v>
      </c>
      <c r="V8300" t="s">
        <v>1</v>
      </c>
      <c r="W8300" t="s">
        <v>1</v>
      </c>
      <c r="X8300">
        <v>1</v>
      </c>
      <c r="Y8300" t="s">
        <v>565</v>
      </c>
    </row>
    <row r="8301" spans="1:25">
      <c r="A8301" t="s">
        <v>62</v>
      </c>
      <c r="B8301" t="s">
        <v>68</v>
      </c>
      <c r="C8301">
        <v>2013</v>
      </c>
      <c r="D8301" t="s">
        <v>69</v>
      </c>
      <c r="E8301">
        <v>30620</v>
      </c>
      <c r="F8301" s="13">
        <f t="shared" si="509"/>
        <v>148.8360755113286</v>
      </c>
      <c r="G8301" s="13">
        <f t="shared" si="510"/>
        <v>148.8360755113286</v>
      </c>
      <c r="H8301">
        <v>30.62</v>
      </c>
      <c r="I8301">
        <f t="shared" si="507"/>
        <v>0.1488360755113286</v>
      </c>
      <c r="J8301">
        <f t="shared" si="508"/>
        <v>0.1488360755113286</v>
      </c>
      <c r="K8301">
        <v>1034.4430798722699</v>
      </c>
      <c r="L8301" t="s">
        <v>563</v>
      </c>
      <c r="M8301" t="s">
        <v>563</v>
      </c>
      <c r="N8301">
        <v>0</v>
      </c>
      <c r="O8301">
        <v>1</v>
      </c>
      <c r="P8301" t="s">
        <v>1</v>
      </c>
      <c r="Q8301" t="s">
        <v>1</v>
      </c>
      <c r="R8301">
        <v>1</v>
      </c>
      <c r="S8301" t="s">
        <v>564</v>
      </c>
      <c r="T8301">
        <v>0</v>
      </c>
      <c r="U8301">
        <v>0</v>
      </c>
      <c r="V8301" t="s">
        <v>1</v>
      </c>
      <c r="W8301" t="s">
        <v>1</v>
      </c>
      <c r="X8301">
        <v>1</v>
      </c>
      <c r="Y8301" t="s">
        <v>565</v>
      </c>
    </row>
    <row r="8302" spans="1:25">
      <c r="A8302" t="s">
        <v>62</v>
      </c>
      <c r="B8302" t="s">
        <v>68</v>
      </c>
      <c r="C8302">
        <v>2013</v>
      </c>
      <c r="D8302" t="s">
        <v>69</v>
      </c>
      <c r="E8302">
        <v>31270</v>
      </c>
      <c r="F8302" s="13">
        <f t="shared" si="509"/>
        <v>151.83026476818642</v>
      </c>
      <c r="G8302" s="13">
        <f t="shared" si="510"/>
        <v>151.83026476818642</v>
      </c>
      <c r="H8302">
        <v>31.27</v>
      </c>
      <c r="I8302">
        <f t="shared" si="507"/>
        <v>0.15183026476818642</v>
      </c>
      <c r="J8302">
        <f t="shared" si="508"/>
        <v>0.15183026476818642</v>
      </c>
      <c r="K8302">
        <v>911.97216321516703</v>
      </c>
      <c r="L8302" t="s">
        <v>563</v>
      </c>
      <c r="M8302" t="s">
        <v>563</v>
      </c>
      <c r="N8302">
        <v>0</v>
      </c>
      <c r="O8302">
        <v>1</v>
      </c>
      <c r="P8302" t="s">
        <v>1</v>
      </c>
      <c r="Q8302" t="s">
        <v>1</v>
      </c>
      <c r="R8302">
        <v>1</v>
      </c>
      <c r="S8302" t="s">
        <v>564</v>
      </c>
      <c r="T8302">
        <v>0</v>
      </c>
      <c r="U8302">
        <v>0</v>
      </c>
      <c r="V8302" t="s">
        <v>1</v>
      </c>
      <c r="W8302" t="s">
        <v>1</v>
      </c>
      <c r="X8302">
        <v>1</v>
      </c>
      <c r="Y8302" t="s">
        <v>565</v>
      </c>
    </row>
    <row r="8303" spans="1:25">
      <c r="A8303" t="s">
        <v>62</v>
      </c>
      <c r="B8303" t="s">
        <v>68</v>
      </c>
      <c r="C8303">
        <v>2013</v>
      </c>
      <c r="D8303" t="s">
        <v>69</v>
      </c>
      <c r="E8303">
        <v>32040</v>
      </c>
      <c r="F8303" s="13">
        <f t="shared" si="509"/>
        <v>155.37306316801042</v>
      </c>
      <c r="G8303" s="13">
        <f t="shared" si="510"/>
        <v>155.37306316801042</v>
      </c>
      <c r="H8303">
        <v>32.04</v>
      </c>
      <c r="I8303">
        <f t="shared" si="507"/>
        <v>0.15537306316801042</v>
      </c>
      <c r="J8303">
        <f t="shared" si="508"/>
        <v>0.15537306316801042</v>
      </c>
      <c r="K8303">
        <v>1005.34718584603</v>
      </c>
      <c r="L8303" t="s">
        <v>563</v>
      </c>
      <c r="M8303" t="s">
        <v>563</v>
      </c>
      <c r="N8303">
        <v>0</v>
      </c>
      <c r="O8303">
        <v>1</v>
      </c>
      <c r="P8303" t="s">
        <v>1</v>
      </c>
      <c r="Q8303" t="s">
        <v>1</v>
      </c>
      <c r="R8303">
        <v>1</v>
      </c>
      <c r="S8303" t="s">
        <v>564</v>
      </c>
      <c r="T8303">
        <v>0</v>
      </c>
      <c r="U8303">
        <v>0</v>
      </c>
      <c r="V8303" t="s">
        <v>1</v>
      </c>
      <c r="W8303" t="s">
        <v>1</v>
      </c>
      <c r="X8303">
        <v>1</v>
      </c>
      <c r="Y8303" t="s">
        <v>565</v>
      </c>
    </row>
    <row r="8304" spans="1:25">
      <c r="A8304" t="s">
        <v>62</v>
      </c>
      <c r="B8304" t="s">
        <v>68</v>
      </c>
      <c r="C8304">
        <v>2013</v>
      </c>
      <c r="D8304" t="s">
        <v>69</v>
      </c>
      <c r="E8304">
        <v>32580</v>
      </c>
      <c r="F8304" s="13">
        <f t="shared" si="509"/>
        <v>157.85498685651959</v>
      </c>
      <c r="G8304" s="13">
        <f t="shared" si="510"/>
        <v>157.85498685651959</v>
      </c>
      <c r="H8304">
        <v>32.58</v>
      </c>
      <c r="I8304">
        <f t="shared" si="507"/>
        <v>0.15785498685651958</v>
      </c>
      <c r="J8304">
        <f t="shared" si="508"/>
        <v>0.15785498685651958</v>
      </c>
      <c r="K8304">
        <v>1027.1251313109101</v>
      </c>
      <c r="L8304" t="s">
        <v>563</v>
      </c>
      <c r="M8304" t="s">
        <v>563</v>
      </c>
      <c r="N8304">
        <v>0</v>
      </c>
      <c r="O8304">
        <v>1</v>
      </c>
      <c r="P8304" t="s">
        <v>1</v>
      </c>
      <c r="Q8304" t="s">
        <v>1</v>
      </c>
      <c r="R8304">
        <v>1</v>
      </c>
      <c r="S8304" t="s">
        <v>564</v>
      </c>
      <c r="T8304">
        <v>0</v>
      </c>
      <c r="U8304">
        <v>0</v>
      </c>
      <c r="V8304" t="s">
        <v>1</v>
      </c>
      <c r="W8304" t="s">
        <v>1</v>
      </c>
      <c r="X8304">
        <v>1</v>
      </c>
      <c r="Y8304" t="s">
        <v>565</v>
      </c>
    </row>
    <row r="8305" spans="1:25">
      <c r="A8305" t="s">
        <v>62</v>
      </c>
      <c r="B8305" t="s">
        <v>68</v>
      </c>
      <c r="C8305">
        <v>2013</v>
      </c>
      <c r="D8305" t="s">
        <v>69</v>
      </c>
      <c r="E8305">
        <v>32830</v>
      </c>
      <c r="F8305" s="13">
        <f t="shared" si="509"/>
        <v>159.00330201147807</v>
      </c>
      <c r="G8305" s="13">
        <f t="shared" si="510"/>
        <v>159.00330201147807</v>
      </c>
      <c r="H8305">
        <v>32.83</v>
      </c>
      <c r="I8305">
        <f t="shared" si="507"/>
        <v>0.15900330201147808</v>
      </c>
      <c r="J8305">
        <f t="shared" si="508"/>
        <v>0.15900330201147808</v>
      </c>
      <c r="K8305">
        <v>944.03131528147401</v>
      </c>
      <c r="L8305" t="s">
        <v>563</v>
      </c>
      <c r="M8305" t="s">
        <v>563</v>
      </c>
      <c r="N8305">
        <v>0</v>
      </c>
      <c r="O8305">
        <v>1</v>
      </c>
      <c r="P8305" t="s">
        <v>1</v>
      </c>
      <c r="Q8305" t="s">
        <v>1</v>
      </c>
      <c r="R8305">
        <v>1</v>
      </c>
      <c r="S8305" t="s">
        <v>564</v>
      </c>
      <c r="T8305">
        <v>0</v>
      </c>
      <c r="U8305">
        <v>0</v>
      </c>
      <c r="V8305" t="s">
        <v>1</v>
      </c>
      <c r="W8305" t="s">
        <v>1</v>
      </c>
      <c r="X8305">
        <v>1</v>
      </c>
      <c r="Y8305" t="s">
        <v>565</v>
      </c>
    </row>
    <row r="8306" spans="1:25">
      <c r="A8306" t="s">
        <v>62</v>
      </c>
      <c r="B8306" t="s">
        <v>68</v>
      </c>
      <c r="C8306">
        <v>2013</v>
      </c>
      <c r="D8306" t="s">
        <v>69</v>
      </c>
      <c r="E8306">
        <v>32910</v>
      </c>
      <c r="F8306" s="13">
        <f t="shared" si="509"/>
        <v>159.37066704037181</v>
      </c>
      <c r="G8306" s="13">
        <f t="shared" si="510"/>
        <v>159.37066704037181</v>
      </c>
      <c r="H8306">
        <v>32.909999999999997</v>
      </c>
      <c r="I8306">
        <f t="shared" si="507"/>
        <v>0.15937066704037181</v>
      </c>
      <c r="J8306">
        <f t="shared" si="508"/>
        <v>0.15937066704037181</v>
      </c>
      <c r="K8306">
        <v>923.51243301764896</v>
      </c>
      <c r="L8306" t="s">
        <v>563</v>
      </c>
      <c r="M8306" t="s">
        <v>563</v>
      </c>
      <c r="N8306">
        <v>0</v>
      </c>
      <c r="O8306">
        <v>1</v>
      </c>
      <c r="P8306" t="s">
        <v>1</v>
      </c>
      <c r="Q8306" t="s">
        <v>1</v>
      </c>
      <c r="R8306">
        <v>1</v>
      </c>
      <c r="S8306" t="s">
        <v>564</v>
      </c>
      <c r="T8306">
        <v>0</v>
      </c>
      <c r="U8306">
        <v>0</v>
      </c>
      <c r="V8306" t="s">
        <v>1</v>
      </c>
      <c r="W8306" t="s">
        <v>1</v>
      </c>
      <c r="X8306">
        <v>1</v>
      </c>
      <c r="Y8306" t="s">
        <v>565</v>
      </c>
    </row>
    <row r="8307" spans="1:25">
      <c r="A8307" t="s">
        <v>62</v>
      </c>
      <c r="B8307" t="s">
        <v>68</v>
      </c>
      <c r="C8307">
        <v>2013</v>
      </c>
      <c r="D8307" t="s">
        <v>69</v>
      </c>
      <c r="E8307">
        <v>32970</v>
      </c>
      <c r="F8307" s="13">
        <f t="shared" si="509"/>
        <v>159.64616045045113</v>
      </c>
      <c r="G8307" s="13">
        <f t="shared" si="510"/>
        <v>159.64616045045113</v>
      </c>
      <c r="H8307">
        <v>32.97</v>
      </c>
      <c r="I8307">
        <f t="shared" si="507"/>
        <v>0.15964616045045113</v>
      </c>
      <c r="J8307">
        <f t="shared" si="508"/>
        <v>0.15964616045045113</v>
      </c>
      <c r="K8307">
        <v>900.38462274903702</v>
      </c>
      <c r="L8307" t="s">
        <v>563</v>
      </c>
      <c r="M8307" t="s">
        <v>563</v>
      </c>
      <c r="N8307">
        <v>0</v>
      </c>
      <c r="O8307">
        <v>1</v>
      </c>
      <c r="P8307" t="s">
        <v>1</v>
      </c>
      <c r="Q8307" t="s">
        <v>1</v>
      </c>
      <c r="R8307">
        <v>1</v>
      </c>
      <c r="S8307" t="s">
        <v>564</v>
      </c>
      <c r="T8307">
        <v>0</v>
      </c>
      <c r="U8307">
        <v>0</v>
      </c>
      <c r="V8307" t="s">
        <v>1</v>
      </c>
      <c r="W8307" t="s">
        <v>1</v>
      </c>
      <c r="X8307">
        <v>1</v>
      </c>
      <c r="Y8307" t="s">
        <v>565</v>
      </c>
    </row>
    <row r="8308" spans="1:25">
      <c r="A8308" t="s">
        <v>62</v>
      </c>
      <c r="B8308" t="s">
        <v>68</v>
      </c>
      <c r="C8308">
        <v>2013</v>
      </c>
      <c r="D8308" t="s">
        <v>69</v>
      </c>
      <c r="E8308">
        <v>33450</v>
      </c>
      <c r="F8308" s="13">
        <f t="shared" si="509"/>
        <v>161.84917699625336</v>
      </c>
      <c r="G8308" s="13">
        <f t="shared" si="510"/>
        <v>161.84917699625336</v>
      </c>
      <c r="H8308">
        <v>33.450000000000003</v>
      </c>
      <c r="I8308">
        <f t="shared" si="507"/>
        <v>0.16184917699625337</v>
      </c>
      <c r="J8308">
        <f t="shared" si="508"/>
        <v>0.16184917699625337</v>
      </c>
      <c r="K8308">
        <v>1016.84310950117</v>
      </c>
      <c r="L8308" t="s">
        <v>563</v>
      </c>
      <c r="M8308" t="s">
        <v>563</v>
      </c>
      <c r="N8308">
        <v>0</v>
      </c>
      <c r="O8308">
        <v>1</v>
      </c>
      <c r="P8308" t="s">
        <v>1</v>
      </c>
      <c r="Q8308" t="s">
        <v>1</v>
      </c>
      <c r="R8308">
        <v>1</v>
      </c>
      <c r="S8308" t="s">
        <v>564</v>
      </c>
      <c r="T8308">
        <v>0</v>
      </c>
      <c r="U8308">
        <v>0</v>
      </c>
      <c r="V8308" t="s">
        <v>1</v>
      </c>
      <c r="W8308" t="s">
        <v>1</v>
      </c>
      <c r="X8308">
        <v>1</v>
      </c>
      <c r="Y8308" t="s">
        <v>565</v>
      </c>
    </row>
    <row r="8309" spans="1:25">
      <c r="A8309" t="s">
        <v>62</v>
      </c>
      <c r="B8309" t="s">
        <v>68</v>
      </c>
      <c r="C8309">
        <v>2013</v>
      </c>
      <c r="D8309" t="s">
        <v>69</v>
      </c>
      <c r="E8309">
        <v>33570</v>
      </c>
      <c r="F8309" s="13">
        <f t="shared" si="509"/>
        <v>162.39967438934326</v>
      </c>
      <c r="G8309" s="13">
        <f t="shared" si="510"/>
        <v>162.39967438934326</v>
      </c>
      <c r="H8309">
        <v>33.57</v>
      </c>
      <c r="I8309">
        <f t="shared" si="507"/>
        <v>0.16239967438934327</v>
      </c>
      <c r="J8309">
        <f t="shared" si="508"/>
        <v>0.16239967438934327</v>
      </c>
      <c r="K8309">
        <v>813.067040063837</v>
      </c>
      <c r="L8309" t="s">
        <v>563</v>
      </c>
      <c r="M8309" t="s">
        <v>563</v>
      </c>
      <c r="N8309">
        <v>0</v>
      </c>
      <c r="O8309">
        <v>1</v>
      </c>
      <c r="P8309" t="s">
        <v>1</v>
      </c>
      <c r="Q8309" t="s">
        <v>1</v>
      </c>
      <c r="R8309">
        <v>1</v>
      </c>
      <c r="S8309" t="s">
        <v>564</v>
      </c>
      <c r="T8309">
        <v>0</v>
      </c>
      <c r="U8309">
        <v>0</v>
      </c>
      <c r="V8309" t="s">
        <v>1</v>
      </c>
      <c r="W8309" t="s">
        <v>1</v>
      </c>
      <c r="X8309">
        <v>1</v>
      </c>
      <c r="Y8309" t="s">
        <v>565</v>
      </c>
    </row>
    <row r="8310" spans="1:25">
      <c r="A8310" t="s">
        <v>62</v>
      </c>
      <c r="B8310" t="s">
        <v>68</v>
      </c>
      <c r="C8310">
        <v>2013</v>
      </c>
      <c r="D8310" t="s">
        <v>69</v>
      </c>
      <c r="E8310">
        <v>33690</v>
      </c>
      <c r="F8310" s="13">
        <f t="shared" si="509"/>
        <v>162.95006985861772</v>
      </c>
      <c r="G8310" s="13">
        <f t="shared" si="510"/>
        <v>162.95006985861772</v>
      </c>
      <c r="H8310">
        <v>33.69</v>
      </c>
      <c r="I8310">
        <f t="shared" si="507"/>
        <v>0.16295006985861774</v>
      </c>
      <c r="J8310">
        <f t="shared" si="508"/>
        <v>0.16295006985861774</v>
      </c>
      <c r="K8310">
        <v>1365.4503025410099</v>
      </c>
      <c r="L8310" t="s">
        <v>563</v>
      </c>
      <c r="M8310" t="s">
        <v>563</v>
      </c>
      <c r="N8310">
        <v>0</v>
      </c>
      <c r="O8310">
        <v>1</v>
      </c>
      <c r="P8310" t="s">
        <v>1</v>
      </c>
      <c r="Q8310" t="s">
        <v>1</v>
      </c>
      <c r="R8310">
        <v>1</v>
      </c>
      <c r="S8310" t="s">
        <v>564</v>
      </c>
      <c r="T8310">
        <v>0</v>
      </c>
      <c r="U8310">
        <v>0</v>
      </c>
      <c r="V8310" t="s">
        <v>1</v>
      </c>
      <c r="W8310" t="s">
        <v>1</v>
      </c>
      <c r="X8310">
        <v>1</v>
      </c>
      <c r="Y8310" t="s">
        <v>565</v>
      </c>
    </row>
    <row r="8311" spans="1:25">
      <c r="A8311" t="s">
        <v>62</v>
      </c>
      <c r="B8311" t="s">
        <v>68</v>
      </c>
      <c r="C8311">
        <v>2013</v>
      </c>
      <c r="D8311" t="s">
        <v>69</v>
      </c>
      <c r="E8311">
        <v>34690</v>
      </c>
      <c r="F8311" s="13">
        <f t="shared" si="509"/>
        <v>167.53278553586406</v>
      </c>
      <c r="G8311" s="13">
        <f t="shared" si="510"/>
        <v>167.53278553586406</v>
      </c>
      <c r="H8311">
        <v>34.69</v>
      </c>
      <c r="I8311">
        <f t="shared" si="507"/>
        <v>0.16753278553586406</v>
      </c>
      <c r="J8311">
        <f t="shared" si="508"/>
        <v>0.16753278553586406</v>
      </c>
      <c r="K8311">
        <v>1591.6545224726899</v>
      </c>
      <c r="L8311" t="s">
        <v>563</v>
      </c>
      <c r="M8311" t="s">
        <v>563</v>
      </c>
      <c r="N8311">
        <v>0</v>
      </c>
      <c r="O8311">
        <v>1</v>
      </c>
      <c r="P8311" t="s">
        <v>1</v>
      </c>
      <c r="Q8311" t="s">
        <v>1</v>
      </c>
      <c r="R8311">
        <v>1</v>
      </c>
      <c r="S8311" t="s">
        <v>564</v>
      </c>
      <c r="T8311">
        <v>0</v>
      </c>
      <c r="U8311">
        <v>0</v>
      </c>
      <c r="V8311" t="s">
        <v>1</v>
      </c>
      <c r="W8311" t="s">
        <v>1</v>
      </c>
      <c r="X8311">
        <v>1</v>
      </c>
      <c r="Y8311" t="s">
        <v>565</v>
      </c>
    </row>
    <row r="8312" spans="1:25">
      <c r="A8312" t="s">
        <v>62</v>
      </c>
      <c r="B8312" t="s">
        <v>68</v>
      </c>
      <c r="C8312">
        <v>2013</v>
      </c>
      <c r="D8312" t="s">
        <v>69</v>
      </c>
      <c r="E8312">
        <v>35290</v>
      </c>
      <c r="F8312" s="13">
        <f t="shared" si="509"/>
        <v>170.27911911766819</v>
      </c>
      <c r="G8312" s="13">
        <f t="shared" si="510"/>
        <v>170.27911911766819</v>
      </c>
      <c r="H8312">
        <v>35.29</v>
      </c>
      <c r="I8312">
        <f t="shared" si="507"/>
        <v>0.17027911911766819</v>
      </c>
      <c r="J8312">
        <f t="shared" si="508"/>
        <v>0.17027911911766819</v>
      </c>
      <c r="K8312">
        <v>1280.8793685862099</v>
      </c>
      <c r="L8312" t="s">
        <v>563</v>
      </c>
      <c r="M8312" t="s">
        <v>563</v>
      </c>
      <c r="N8312">
        <v>0</v>
      </c>
      <c r="O8312">
        <v>1</v>
      </c>
      <c r="P8312" t="s">
        <v>1</v>
      </c>
      <c r="Q8312" t="s">
        <v>1</v>
      </c>
      <c r="R8312">
        <v>1</v>
      </c>
      <c r="S8312" t="s">
        <v>564</v>
      </c>
      <c r="T8312">
        <v>0</v>
      </c>
      <c r="U8312">
        <v>0</v>
      </c>
      <c r="V8312" t="s">
        <v>1</v>
      </c>
      <c r="W8312" t="s">
        <v>1</v>
      </c>
      <c r="X8312">
        <v>1</v>
      </c>
      <c r="Y8312" t="s">
        <v>565</v>
      </c>
    </row>
    <row r="8313" spans="1:25">
      <c r="A8313" t="s">
        <v>62</v>
      </c>
      <c r="B8313" t="s">
        <v>68</v>
      </c>
      <c r="C8313">
        <v>2013</v>
      </c>
      <c r="D8313" t="s">
        <v>69</v>
      </c>
      <c r="E8313">
        <v>35560</v>
      </c>
      <c r="F8313" s="13">
        <f t="shared" si="509"/>
        <v>171.51417785980877</v>
      </c>
      <c r="G8313" s="13">
        <f t="shared" si="510"/>
        <v>171.51417785980877</v>
      </c>
      <c r="H8313">
        <v>35.56</v>
      </c>
      <c r="I8313">
        <f t="shared" si="507"/>
        <v>0.17151417785980877</v>
      </c>
      <c r="J8313">
        <f t="shared" si="508"/>
        <v>0.17151417785980877</v>
      </c>
      <c r="K8313">
        <v>1311.9349378511299</v>
      </c>
      <c r="L8313" t="s">
        <v>563</v>
      </c>
      <c r="M8313" t="s">
        <v>563</v>
      </c>
      <c r="N8313">
        <v>0</v>
      </c>
      <c r="O8313">
        <v>1</v>
      </c>
      <c r="P8313" t="s">
        <v>1</v>
      </c>
      <c r="Q8313" t="s">
        <v>1</v>
      </c>
      <c r="R8313">
        <v>1</v>
      </c>
      <c r="S8313" t="s">
        <v>564</v>
      </c>
      <c r="T8313">
        <v>0</v>
      </c>
      <c r="U8313">
        <v>0</v>
      </c>
      <c r="V8313" t="s">
        <v>1</v>
      </c>
      <c r="W8313" t="s">
        <v>1</v>
      </c>
      <c r="X8313">
        <v>1</v>
      </c>
      <c r="Y8313" t="s">
        <v>565</v>
      </c>
    </row>
    <row r="8314" spans="1:25">
      <c r="A8314" t="s">
        <v>62</v>
      </c>
      <c r="B8314" t="s">
        <v>68</v>
      </c>
      <c r="C8314">
        <v>2013</v>
      </c>
      <c r="D8314" t="s">
        <v>69</v>
      </c>
      <c r="E8314">
        <v>35860</v>
      </c>
      <c r="F8314" s="13">
        <f t="shared" si="509"/>
        <v>172.8858959098232</v>
      </c>
      <c r="G8314" s="13">
        <f t="shared" si="510"/>
        <v>172.8858959098232</v>
      </c>
      <c r="H8314">
        <v>35.86</v>
      </c>
      <c r="I8314">
        <f t="shared" si="507"/>
        <v>0.1728858959098232</v>
      </c>
      <c r="J8314">
        <f t="shared" si="508"/>
        <v>0.1728858959098232</v>
      </c>
      <c r="K8314">
        <v>1433.86784439556</v>
      </c>
      <c r="L8314" t="s">
        <v>563</v>
      </c>
      <c r="M8314" t="s">
        <v>563</v>
      </c>
      <c r="N8314">
        <v>0</v>
      </c>
      <c r="O8314">
        <v>1</v>
      </c>
      <c r="P8314" t="s">
        <v>1</v>
      </c>
      <c r="Q8314" t="s">
        <v>1</v>
      </c>
      <c r="R8314">
        <v>1</v>
      </c>
      <c r="S8314" t="s">
        <v>564</v>
      </c>
      <c r="T8314">
        <v>0</v>
      </c>
      <c r="U8314">
        <v>0</v>
      </c>
      <c r="V8314" t="s">
        <v>1</v>
      </c>
      <c r="W8314" t="s">
        <v>1</v>
      </c>
      <c r="X8314">
        <v>1</v>
      </c>
      <c r="Y8314" t="s">
        <v>565</v>
      </c>
    </row>
    <row r="8315" spans="1:25">
      <c r="A8315" t="s">
        <v>62</v>
      </c>
      <c r="B8315" t="s">
        <v>68</v>
      </c>
      <c r="C8315">
        <v>2013</v>
      </c>
      <c r="D8315" t="s">
        <v>69</v>
      </c>
      <c r="E8315">
        <v>36090</v>
      </c>
      <c r="F8315" s="13">
        <f t="shared" si="509"/>
        <v>173.93714365696621</v>
      </c>
      <c r="G8315" s="13">
        <f t="shared" si="510"/>
        <v>173.93714365696621</v>
      </c>
      <c r="H8315">
        <v>36.090000000000003</v>
      </c>
      <c r="I8315">
        <f t="shared" si="507"/>
        <v>0.17393714365696622</v>
      </c>
      <c r="J8315">
        <f t="shared" si="508"/>
        <v>0.17393714365696622</v>
      </c>
      <c r="K8315">
        <v>1766.2228288838901</v>
      </c>
      <c r="L8315" t="s">
        <v>563</v>
      </c>
      <c r="M8315" t="s">
        <v>563</v>
      </c>
      <c r="N8315">
        <v>0</v>
      </c>
      <c r="O8315">
        <v>1</v>
      </c>
      <c r="P8315" t="s">
        <v>1</v>
      </c>
      <c r="Q8315" t="s">
        <v>1</v>
      </c>
      <c r="R8315">
        <v>1</v>
      </c>
      <c r="S8315" t="s">
        <v>564</v>
      </c>
      <c r="T8315">
        <v>0</v>
      </c>
      <c r="U8315">
        <v>0</v>
      </c>
      <c r="V8315" t="s">
        <v>1</v>
      </c>
      <c r="W8315" t="s">
        <v>1</v>
      </c>
      <c r="X8315">
        <v>1</v>
      </c>
      <c r="Y8315" t="s">
        <v>565</v>
      </c>
    </row>
    <row r="8316" spans="1:25">
      <c r="A8316" t="s">
        <v>62</v>
      </c>
      <c r="B8316" t="s">
        <v>68</v>
      </c>
      <c r="C8316">
        <v>2013</v>
      </c>
      <c r="D8316" t="s">
        <v>69</v>
      </c>
      <c r="E8316">
        <v>36480</v>
      </c>
      <c r="F8316" s="13">
        <f t="shared" si="509"/>
        <v>175.71890240221299</v>
      </c>
      <c r="G8316" s="13">
        <f t="shared" si="510"/>
        <v>175.71890240221299</v>
      </c>
      <c r="H8316">
        <v>36.479999999999997</v>
      </c>
      <c r="I8316">
        <f t="shared" si="507"/>
        <v>0.175718902402213</v>
      </c>
      <c r="J8316">
        <f t="shared" si="508"/>
        <v>0.175718902402213</v>
      </c>
      <c r="K8316">
        <v>3629.1965209766099</v>
      </c>
      <c r="L8316" t="s">
        <v>563</v>
      </c>
      <c r="M8316" t="s">
        <v>563</v>
      </c>
      <c r="N8316">
        <v>0</v>
      </c>
      <c r="O8316">
        <v>1</v>
      </c>
      <c r="P8316" t="s">
        <v>1</v>
      </c>
      <c r="Q8316" t="s">
        <v>1</v>
      </c>
      <c r="R8316">
        <v>1</v>
      </c>
      <c r="S8316" t="s">
        <v>564</v>
      </c>
      <c r="T8316">
        <v>0</v>
      </c>
      <c r="U8316">
        <v>0</v>
      </c>
      <c r="V8316" t="s">
        <v>1</v>
      </c>
      <c r="W8316" t="s">
        <v>1</v>
      </c>
      <c r="X8316">
        <v>1</v>
      </c>
      <c r="Y8316" t="s">
        <v>565</v>
      </c>
    </row>
    <row r="8317" spans="1:25">
      <c r="A8317" t="s">
        <v>62</v>
      </c>
      <c r="B8317" t="s">
        <v>68</v>
      </c>
      <c r="C8317">
        <v>2013</v>
      </c>
      <c r="D8317" t="s">
        <v>69</v>
      </c>
      <c r="E8317">
        <v>36810</v>
      </c>
      <c r="F8317" s="13">
        <f t="shared" si="509"/>
        <v>177.22577349067913</v>
      </c>
      <c r="G8317" s="13">
        <f t="shared" si="510"/>
        <v>177.22577349067913</v>
      </c>
      <c r="H8317">
        <v>36.81</v>
      </c>
      <c r="I8317">
        <f t="shared" si="507"/>
        <v>0.17722577349067914</v>
      </c>
      <c r="J8317">
        <f t="shared" si="508"/>
        <v>0.17722577349067914</v>
      </c>
      <c r="K8317">
        <v>1901.28512751523</v>
      </c>
      <c r="L8317" t="s">
        <v>563</v>
      </c>
      <c r="M8317" t="s">
        <v>563</v>
      </c>
      <c r="N8317">
        <v>0</v>
      </c>
      <c r="O8317">
        <v>1</v>
      </c>
      <c r="P8317" t="s">
        <v>1</v>
      </c>
      <c r="Q8317" t="s">
        <v>1</v>
      </c>
      <c r="R8317">
        <v>1</v>
      </c>
      <c r="S8317" t="s">
        <v>564</v>
      </c>
      <c r="T8317">
        <v>0</v>
      </c>
      <c r="U8317">
        <v>0</v>
      </c>
      <c r="V8317" t="s">
        <v>1</v>
      </c>
      <c r="W8317" t="s">
        <v>1</v>
      </c>
      <c r="X8317">
        <v>1</v>
      </c>
      <c r="Y8317" t="s">
        <v>565</v>
      </c>
    </row>
    <row r="8318" spans="1:25">
      <c r="A8318" t="s">
        <v>62</v>
      </c>
      <c r="B8318" t="s">
        <v>68</v>
      </c>
      <c r="C8318">
        <v>2013</v>
      </c>
      <c r="D8318" t="s">
        <v>69</v>
      </c>
      <c r="E8318">
        <v>37100</v>
      </c>
      <c r="F8318" s="13">
        <f t="shared" si="509"/>
        <v>178.54941576718579</v>
      </c>
      <c r="G8318" s="13">
        <f t="shared" si="510"/>
        <v>178.54941576718579</v>
      </c>
      <c r="H8318">
        <v>37.1</v>
      </c>
      <c r="I8318">
        <f t="shared" si="507"/>
        <v>0.1785494157671858</v>
      </c>
      <c r="J8318">
        <f t="shared" si="508"/>
        <v>0.1785494157671858</v>
      </c>
      <c r="K8318">
        <v>1425.28055114062</v>
      </c>
      <c r="L8318" t="s">
        <v>563</v>
      </c>
      <c r="M8318" t="s">
        <v>563</v>
      </c>
      <c r="N8318">
        <v>0</v>
      </c>
      <c r="O8318">
        <v>1</v>
      </c>
      <c r="P8318" t="s">
        <v>1</v>
      </c>
      <c r="Q8318" t="s">
        <v>1</v>
      </c>
      <c r="R8318">
        <v>1</v>
      </c>
      <c r="S8318" t="s">
        <v>564</v>
      </c>
      <c r="T8318">
        <v>0</v>
      </c>
      <c r="U8318">
        <v>0</v>
      </c>
      <c r="V8318" t="s">
        <v>1</v>
      </c>
      <c r="W8318" t="s">
        <v>1</v>
      </c>
      <c r="X8318">
        <v>1</v>
      </c>
      <c r="Y8318" t="s">
        <v>565</v>
      </c>
    </row>
    <row r="8319" spans="1:25">
      <c r="A8319" t="s">
        <v>62</v>
      </c>
      <c r="B8319" t="s">
        <v>68</v>
      </c>
      <c r="C8319">
        <v>2013</v>
      </c>
      <c r="D8319" t="s">
        <v>69</v>
      </c>
      <c r="E8319">
        <v>37430</v>
      </c>
      <c r="F8319" s="13">
        <f t="shared" si="509"/>
        <v>180.05497782788001</v>
      </c>
      <c r="G8319" s="13">
        <f t="shared" si="510"/>
        <v>180.05497782788001</v>
      </c>
      <c r="H8319">
        <v>37.43</v>
      </c>
      <c r="I8319">
        <f t="shared" si="507"/>
        <v>0.18005497782788002</v>
      </c>
      <c r="J8319">
        <f t="shared" si="508"/>
        <v>0.18005497782788002</v>
      </c>
      <c r="K8319">
        <v>1569.36633283573</v>
      </c>
      <c r="L8319" t="s">
        <v>563</v>
      </c>
      <c r="M8319" t="s">
        <v>563</v>
      </c>
      <c r="N8319">
        <v>0</v>
      </c>
      <c r="O8319">
        <v>1</v>
      </c>
      <c r="P8319" t="s">
        <v>1</v>
      </c>
      <c r="Q8319" t="s">
        <v>1</v>
      </c>
      <c r="R8319">
        <v>1</v>
      </c>
      <c r="S8319" t="s">
        <v>564</v>
      </c>
      <c r="T8319">
        <v>0</v>
      </c>
      <c r="U8319">
        <v>0</v>
      </c>
      <c r="V8319" t="s">
        <v>1</v>
      </c>
      <c r="W8319" t="s">
        <v>1</v>
      </c>
      <c r="X8319">
        <v>1</v>
      </c>
      <c r="Y8319" t="s">
        <v>565</v>
      </c>
    </row>
    <row r="8320" spans="1:25">
      <c r="A8320" t="s">
        <v>62</v>
      </c>
      <c r="B8320" t="s">
        <v>68</v>
      </c>
      <c r="C8320">
        <v>2013</v>
      </c>
      <c r="D8320" t="s">
        <v>69</v>
      </c>
      <c r="E8320">
        <v>38550</v>
      </c>
      <c r="F8320" s="13">
        <f t="shared" si="509"/>
        <v>185.15967582531488</v>
      </c>
      <c r="G8320" s="13">
        <f t="shared" si="510"/>
        <v>185.15967582531488</v>
      </c>
      <c r="H8320">
        <v>38.549999999999997</v>
      </c>
      <c r="I8320">
        <f t="shared" si="507"/>
        <v>0.18515967582531487</v>
      </c>
      <c r="J8320">
        <f t="shared" si="508"/>
        <v>0.18515967582531487</v>
      </c>
      <c r="K8320">
        <v>1257.8209974972899</v>
      </c>
      <c r="L8320" t="s">
        <v>563</v>
      </c>
      <c r="M8320" t="s">
        <v>563</v>
      </c>
      <c r="N8320">
        <v>0</v>
      </c>
      <c r="O8320">
        <v>1</v>
      </c>
      <c r="P8320" t="s">
        <v>1</v>
      </c>
      <c r="Q8320" t="s">
        <v>1</v>
      </c>
      <c r="R8320">
        <v>1</v>
      </c>
      <c r="S8320" t="s">
        <v>564</v>
      </c>
      <c r="T8320">
        <v>0</v>
      </c>
      <c r="U8320">
        <v>0</v>
      </c>
      <c r="V8320" t="s">
        <v>1</v>
      </c>
      <c r="W8320" t="s">
        <v>1</v>
      </c>
      <c r="X8320">
        <v>1</v>
      </c>
      <c r="Y8320" t="s">
        <v>565</v>
      </c>
    </row>
    <row r="8321" spans="1:25">
      <c r="A8321" t="s">
        <v>62</v>
      </c>
      <c r="B8321" t="s">
        <v>68</v>
      </c>
      <c r="C8321">
        <v>2013</v>
      </c>
      <c r="D8321" t="s">
        <v>69</v>
      </c>
      <c r="E8321">
        <v>38250</v>
      </c>
      <c r="F8321" s="13">
        <f t="shared" si="509"/>
        <v>183.79310859968214</v>
      </c>
      <c r="G8321" s="13">
        <f t="shared" si="510"/>
        <v>183.79310859968214</v>
      </c>
      <c r="H8321">
        <v>38.25</v>
      </c>
      <c r="I8321">
        <f t="shared" si="507"/>
        <v>0.18379310859968215</v>
      </c>
      <c r="J8321">
        <f t="shared" si="508"/>
        <v>0.18379310859968215</v>
      </c>
      <c r="K8321">
        <v>1104.74020141351</v>
      </c>
      <c r="L8321" t="s">
        <v>563</v>
      </c>
      <c r="M8321" t="s">
        <v>563</v>
      </c>
      <c r="N8321">
        <v>0</v>
      </c>
      <c r="O8321">
        <v>1</v>
      </c>
      <c r="P8321" t="s">
        <v>1</v>
      </c>
      <c r="Q8321" t="s">
        <v>1</v>
      </c>
      <c r="R8321">
        <v>1</v>
      </c>
      <c r="S8321" t="s">
        <v>564</v>
      </c>
      <c r="T8321">
        <v>0</v>
      </c>
      <c r="U8321">
        <v>0</v>
      </c>
      <c r="V8321" t="s">
        <v>1</v>
      </c>
      <c r="W8321" t="s">
        <v>1</v>
      </c>
      <c r="X8321">
        <v>1</v>
      </c>
      <c r="Y8321" t="s">
        <v>565</v>
      </c>
    </row>
    <row r="8322" spans="1:25">
      <c r="A8322" t="s">
        <v>62</v>
      </c>
      <c r="B8322" t="s">
        <v>68</v>
      </c>
      <c r="C8322">
        <v>2013</v>
      </c>
      <c r="D8322" t="s">
        <v>69</v>
      </c>
      <c r="E8322">
        <v>38620</v>
      </c>
      <c r="F8322" s="13">
        <f t="shared" si="509"/>
        <v>185.47846209520313</v>
      </c>
      <c r="G8322" s="13">
        <f t="shared" si="510"/>
        <v>185.47846209520313</v>
      </c>
      <c r="H8322">
        <v>38.619999999999997</v>
      </c>
      <c r="I8322">
        <f t="shared" si="507"/>
        <v>0.18547846209520313</v>
      </c>
      <c r="J8322">
        <f t="shared" si="508"/>
        <v>0.18547846209520313</v>
      </c>
      <c r="K8322">
        <v>1149.8629024773199</v>
      </c>
      <c r="L8322" t="s">
        <v>563</v>
      </c>
      <c r="M8322" t="s">
        <v>563</v>
      </c>
      <c r="N8322">
        <v>0</v>
      </c>
      <c r="O8322">
        <v>1</v>
      </c>
      <c r="P8322" t="s">
        <v>1</v>
      </c>
      <c r="Q8322" t="s">
        <v>1</v>
      </c>
      <c r="R8322">
        <v>1</v>
      </c>
      <c r="S8322" t="s">
        <v>564</v>
      </c>
      <c r="T8322">
        <v>0</v>
      </c>
      <c r="U8322">
        <v>0</v>
      </c>
      <c r="V8322" t="s">
        <v>1</v>
      </c>
      <c r="W8322" t="s">
        <v>1</v>
      </c>
      <c r="X8322">
        <v>1</v>
      </c>
      <c r="Y8322" t="s">
        <v>565</v>
      </c>
    </row>
    <row r="8323" spans="1:25">
      <c r="A8323" t="s">
        <v>62</v>
      </c>
      <c r="B8323" t="s">
        <v>68</v>
      </c>
      <c r="C8323">
        <v>2017</v>
      </c>
      <c r="D8323" t="s">
        <v>451</v>
      </c>
      <c r="E8323">
        <v>0.76512455516014299</v>
      </c>
      <c r="F8323">
        <v>4</v>
      </c>
      <c r="G8323">
        <v>4</v>
      </c>
      <c r="H8323">
        <v>7.6512455516014296E-4</v>
      </c>
      <c r="I8323">
        <f t="shared" si="507"/>
        <v>4.0000000000000001E-3</v>
      </c>
      <c r="J8323">
        <f t="shared" si="508"/>
        <v>4.0000000000000001E-3</v>
      </c>
      <c r="K8323" t="s">
        <v>563</v>
      </c>
      <c r="L8323" t="s">
        <v>563</v>
      </c>
      <c r="M8323" t="s">
        <v>563</v>
      </c>
      <c r="N8323">
        <v>0</v>
      </c>
      <c r="O8323">
        <v>0</v>
      </c>
      <c r="P8323" t="s">
        <v>591</v>
      </c>
      <c r="Q8323" t="s">
        <v>1</v>
      </c>
      <c r="R8323">
        <v>1</v>
      </c>
      <c r="S8323" t="s">
        <v>564</v>
      </c>
      <c r="T8323">
        <v>0</v>
      </c>
      <c r="U8323">
        <v>0</v>
      </c>
      <c r="V8323" t="s">
        <v>1</v>
      </c>
      <c r="W8323" t="s">
        <v>1</v>
      </c>
      <c r="X8323">
        <v>1</v>
      </c>
      <c r="Y8323" t="s">
        <v>565</v>
      </c>
    </row>
    <row r="8324" spans="1:25">
      <c r="A8324" t="s">
        <v>62</v>
      </c>
      <c r="B8324" t="s">
        <v>68</v>
      </c>
      <c r="C8324">
        <v>2017</v>
      </c>
      <c r="D8324" t="s">
        <v>451</v>
      </c>
      <c r="E8324">
        <v>3.82562277580071</v>
      </c>
      <c r="F8324">
        <v>4</v>
      </c>
      <c r="G8324">
        <v>4</v>
      </c>
      <c r="H8324">
        <v>3.82562277580071E-3</v>
      </c>
      <c r="I8324">
        <f t="shared" si="507"/>
        <v>4.0000000000000001E-3</v>
      </c>
      <c r="J8324">
        <f t="shared" si="508"/>
        <v>4.0000000000000001E-3</v>
      </c>
      <c r="K8324" t="s">
        <v>563</v>
      </c>
      <c r="L8324" t="s">
        <v>563</v>
      </c>
      <c r="M8324" t="s">
        <v>563</v>
      </c>
      <c r="N8324">
        <v>0</v>
      </c>
      <c r="O8324">
        <v>0</v>
      </c>
      <c r="P8324" t="s">
        <v>591</v>
      </c>
      <c r="Q8324" t="s">
        <v>1</v>
      </c>
      <c r="R8324">
        <v>1</v>
      </c>
      <c r="S8324" t="s">
        <v>564</v>
      </c>
      <c r="T8324">
        <v>0</v>
      </c>
      <c r="U8324">
        <v>0</v>
      </c>
      <c r="V8324" t="s">
        <v>1</v>
      </c>
      <c r="W8324" t="s">
        <v>1</v>
      </c>
      <c r="X8324">
        <v>1</v>
      </c>
      <c r="Y8324" t="s">
        <v>565</v>
      </c>
    </row>
    <row r="8325" spans="1:25">
      <c r="A8325" t="s">
        <v>62</v>
      </c>
      <c r="B8325" t="s">
        <v>68</v>
      </c>
      <c r="C8325">
        <v>2017</v>
      </c>
      <c r="D8325" t="s">
        <v>451</v>
      </c>
      <c r="E8325">
        <v>142.58238420653001</v>
      </c>
      <c r="F8325">
        <v>4</v>
      </c>
      <c r="G8325">
        <v>4</v>
      </c>
      <c r="H8325">
        <v>0.14258238420652999</v>
      </c>
      <c r="I8325">
        <f t="shared" ref="I8325:I8388" si="511">F8325/1000</f>
        <v>4.0000000000000001E-3</v>
      </c>
      <c r="J8325">
        <f t="shared" ref="J8325:J8388" si="512">G8325/1000</f>
        <v>4.0000000000000001E-3</v>
      </c>
      <c r="K8325" t="s">
        <v>563</v>
      </c>
      <c r="L8325" t="s">
        <v>563</v>
      </c>
      <c r="M8325" t="s">
        <v>563</v>
      </c>
      <c r="N8325">
        <v>0</v>
      </c>
      <c r="O8325">
        <v>0</v>
      </c>
      <c r="P8325" t="s">
        <v>591</v>
      </c>
      <c r="Q8325" t="s">
        <v>1</v>
      </c>
      <c r="R8325">
        <v>1</v>
      </c>
      <c r="S8325" t="s">
        <v>564</v>
      </c>
      <c r="T8325">
        <v>0</v>
      </c>
      <c r="U8325">
        <v>0</v>
      </c>
      <c r="V8325" t="s">
        <v>1</v>
      </c>
      <c r="W8325" t="s">
        <v>1</v>
      </c>
      <c r="X8325">
        <v>1</v>
      </c>
      <c r="Y8325" t="s">
        <v>565</v>
      </c>
    </row>
    <row r="8326" spans="1:25">
      <c r="A8326" t="s">
        <v>62</v>
      </c>
      <c r="B8326" t="s">
        <v>68</v>
      </c>
      <c r="C8326">
        <v>2017</v>
      </c>
      <c r="D8326" t="s">
        <v>451</v>
      </c>
      <c r="E8326">
        <v>288.04210526315802</v>
      </c>
      <c r="F8326">
        <v>4</v>
      </c>
      <c r="G8326">
        <v>4</v>
      </c>
      <c r="H8326">
        <v>0.28804210526315799</v>
      </c>
      <c r="I8326">
        <f t="shared" si="511"/>
        <v>4.0000000000000001E-3</v>
      </c>
      <c r="J8326">
        <f t="shared" si="512"/>
        <v>4.0000000000000001E-3</v>
      </c>
      <c r="K8326" t="s">
        <v>563</v>
      </c>
      <c r="L8326" t="s">
        <v>563</v>
      </c>
      <c r="M8326" t="s">
        <v>563</v>
      </c>
      <c r="N8326">
        <v>0</v>
      </c>
      <c r="O8326">
        <v>0</v>
      </c>
      <c r="P8326" t="s">
        <v>591</v>
      </c>
      <c r="Q8326" t="s">
        <v>1</v>
      </c>
      <c r="R8326">
        <v>1</v>
      </c>
      <c r="S8326" t="s">
        <v>564</v>
      </c>
      <c r="T8326">
        <v>0</v>
      </c>
      <c r="U8326">
        <v>0</v>
      </c>
      <c r="V8326" t="s">
        <v>1</v>
      </c>
      <c r="W8326" t="s">
        <v>1</v>
      </c>
      <c r="X8326">
        <v>1</v>
      </c>
      <c r="Y8326" t="s">
        <v>565</v>
      </c>
    </row>
    <row r="8327" spans="1:25">
      <c r="A8327" t="s">
        <v>62</v>
      </c>
      <c r="B8327" t="s">
        <v>68</v>
      </c>
      <c r="C8327">
        <v>2017</v>
      </c>
      <c r="D8327" t="s">
        <v>451</v>
      </c>
      <c r="E8327">
        <v>581.33584415584403</v>
      </c>
      <c r="F8327">
        <v>4</v>
      </c>
      <c r="G8327">
        <v>4</v>
      </c>
      <c r="H8327">
        <v>0.58133584415584405</v>
      </c>
      <c r="I8327">
        <f t="shared" si="511"/>
        <v>4.0000000000000001E-3</v>
      </c>
      <c r="J8327">
        <f t="shared" si="512"/>
        <v>4.0000000000000001E-3</v>
      </c>
      <c r="K8327" t="s">
        <v>563</v>
      </c>
      <c r="L8327" t="s">
        <v>563</v>
      </c>
      <c r="M8327" t="s">
        <v>563</v>
      </c>
      <c r="N8327">
        <v>0</v>
      </c>
      <c r="O8327">
        <v>0</v>
      </c>
      <c r="P8327" t="s">
        <v>591</v>
      </c>
      <c r="Q8327" t="s">
        <v>1</v>
      </c>
      <c r="R8327">
        <v>1</v>
      </c>
      <c r="S8327" t="s">
        <v>564</v>
      </c>
      <c r="T8327">
        <v>0</v>
      </c>
      <c r="U8327">
        <v>0</v>
      </c>
      <c r="V8327" t="s">
        <v>1</v>
      </c>
      <c r="W8327" t="s">
        <v>1</v>
      </c>
      <c r="X8327">
        <v>1</v>
      </c>
      <c r="Y8327" t="s">
        <v>565</v>
      </c>
    </row>
    <row r="8328" spans="1:25">
      <c r="A8328" t="s">
        <v>62</v>
      </c>
      <c r="B8328" t="s">
        <v>68</v>
      </c>
      <c r="C8328">
        <v>2017</v>
      </c>
      <c r="D8328" t="s">
        <v>451</v>
      </c>
      <c r="E8328">
        <v>733.93876438522102</v>
      </c>
      <c r="F8328">
        <v>4</v>
      </c>
      <c r="G8328">
        <v>4</v>
      </c>
      <c r="H8328">
        <v>0.73393876438522099</v>
      </c>
      <c r="I8328">
        <f t="shared" si="511"/>
        <v>4.0000000000000001E-3</v>
      </c>
      <c r="J8328">
        <f t="shared" si="512"/>
        <v>4.0000000000000001E-3</v>
      </c>
      <c r="K8328" t="s">
        <v>563</v>
      </c>
      <c r="L8328" t="s">
        <v>563</v>
      </c>
      <c r="M8328" t="s">
        <v>563</v>
      </c>
      <c r="N8328">
        <v>0</v>
      </c>
      <c r="O8328">
        <v>0</v>
      </c>
      <c r="P8328" t="s">
        <v>591</v>
      </c>
      <c r="Q8328" t="s">
        <v>1</v>
      </c>
      <c r="R8328">
        <v>1</v>
      </c>
      <c r="S8328" t="s">
        <v>564</v>
      </c>
      <c r="T8328">
        <v>0</v>
      </c>
      <c r="U8328">
        <v>0</v>
      </c>
      <c r="V8328" t="s">
        <v>1</v>
      </c>
      <c r="W8328" t="s">
        <v>1</v>
      </c>
      <c r="X8328">
        <v>1</v>
      </c>
      <c r="Y8328" t="s">
        <v>565</v>
      </c>
    </row>
    <row r="8329" spans="1:25">
      <c r="A8329" t="s">
        <v>62</v>
      </c>
      <c r="B8329" t="s">
        <v>68</v>
      </c>
      <c r="C8329">
        <v>2017</v>
      </c>
      <c r="D8329" t="s">
        <v>451</v>
      </c>
      <c r="E8329">
        <v>884.112121212121</v>
      </c>
      <c r="F8329">
        <v>4</v>
      </c>
      <c r="G8329">
        <v>4</v>
      </c>
      <c r="H8329">
        <v>0.88411212121212102</v>
      </c>
      <c r="I8329">
        <f t="shared" si="511"/>
        <v>4.0000000000000001E-3</v>
      </c>
      <c r="J8329">
        <f t="shared" si="512"/>
        <v>4.0000000000000001E-3</v>
      </c>
      <c r="K8329" t="s">
        <v>563</v>
      </c>
      <c r="L8329" t="s">
        <v>563</v>
      </c>
      <c r="M8329" t="s">
        <v>563</v>
      </c>
      <c r="N8329">
        <v>0</v>
      </c>
      <c r="O8329">
        <v>0</v>
      </c>
      <c r="P8329" t="s">
        <v>591</v>
      </c>
      <c r="Q8329" t="s">
        <v>1</v>
      </c>
      <c r="R8329">
        <v>1</v>
      </c>
      <c r="S8329" t="s">
        <v>564</v>
      </c>
      <c r="T8329">
        <v>0</v>
      </c>
      <c r="U8329">
        <v>0</v>
      </c>
      <c r="V8329" t="s">
        <v>1</v>
      </c>
      <c r="W8329" t="s">
        <v>1</v>
      </c>
      <c r="X8329">
        <v>1</v>
      </c>
      <c r="Y8329" t="s">
        <v>565</v>
      </c>
    </row>
    <row r="8330" spans="1:25">
      <c r="A8330" t="s">
        <v>62</v>
      </c>
      <c r="B8330" t="s">
        <v>68</v>
      </c>
      <c r="C8330">
        <v>2017</v>
      </c>
      <c r="D8330" t="s">
        <v>451</v>
      </c>
      <c r="E8330">
        <v>1039.2162866449501</v>
      </c>
      <c r="F8330">
        <v>6</v>
      </c>
      <c r="G8330">
        <v>6</v>
      </c>
      <c r="H8330">
        <v>1.0392162866449499</v>
      </c>
      <c r="I8330">
        <f t="shared" si="511"/>
        <v>6.0000000000000001E-3</v>
      </c>
      <c r="J8330">
        <f t="shared" si="512"/>
        <v>6.0000000000000001E-3</v>
      </c>
      <c r="K8330" t="s">
        <v>563</v>
      </c>
      <c r="L8330" t="s">
        <v>563</v>
      </c>
      <c r="M8330" t="s">
        <v>563</v>
      </c>
      <c r="N8330">
        <v>0</v>
      </c>
      <c r="O8330">
        <v>0</v>
      </c>
      <c r="P8330" t="s">
        <v>591</v>
      </c>
      <c r="Q8330" t="s">
        <v>1</v>
      </c>
      <c r="R8330">
        <v>1</v>
      </c>
      <c r="S8330" t="s">
        <v>564</v>
      </c>
      <c r="T8330">
        <v>0</v>
      </c>
      <c r="U8330">
        <v>0</v>
      </c>
      <c r="V8330" t="s">
        <v>1</v>
      </c>
      <c r="W8330" t="s">
        <v>1</v>
      </c>
      <c r="X8330">
        <v>1</v>
      </c>
      <c r="Y8330" t="s">
        <v>565</v>
      </c>
    </row>
    <row r="8331" spans="1:25">
      <c r="A8331" t="s">
        <v>62</v>
      </c>
      <c r="B8331" t="s">
        <v>68</v>
      </c>
      <c r="C8331">
        <v>2017</v>
      </c>
      <c r="D8331" t="s">
        <v>451</v>
      </c>
      <c r="E8331">
        <v>1349.5877419354799</v>
      </c>
      <c r="F8331">
        <v>6</v>
      </c>
      <c r="G8331">
        <v>6</v>
      </c>
      <c r="H8331">
        <v>1.34958774193548</v>
      </c>
      <c r="I8331">
        <f t="shared" si="511"/>
        <v>6.0000000000000001E-3</v>
      </c>
      <c r="J8331">
        <f t="shared" si="512"/>
        <v>6.0000000000000001E-3</v>
      </c>
      <c r="K8331" t="s">
        <v>563</v>
      </c>
      <c r="L8331" t="s">
        <v>563</v>
      </c>
      <c r="M8331" t="s">
        <v>563</v>
      </c>
      <c r="N8331">
        <v>0</v>
      </c>
      <c r="O8331">
        <v>0</v>
      </c>
      <c r="P8331" t="s">
        <v>591</v>
      </c>
      <c r="Q8331" t="s">
        <v>1</v>
      </c>
      <c r="R8331">
        <v>1</v>
      </c>
      <c r="S8331" t="s">
        <v>564</v>
      </c>
      <c r="T8331">
        <v>0</v>
      </c>
      <c r="U8331">
        <v>0</v>
      </c>
      <c r="V8331" t="s">
        <v>1</v>
      </c>
      <c r="W8331" t="s">
        <v>1</v>
      </c>
      <c r="X8331">
        <v>1</v>
      </c>
      <c r="Y8331" t="s">
        <v>565</v>
      </c>
    </row>
    <row r="8332" spans="1:25">
      <c r="A8332" t="s">
        <v>62</v>
      </c>
      <c r="B8332" t="s">
        <v>68</v>
      </c>
      <c r="C8332">
        <v>2017</v>
      </c>
      <c r="D8332" t="s">
        <v>451</v>
      </c>
      <c r="E8332">
        <v>1507.1364256480199</v>
      </c>
      <c r="F8332">
        <v>6</v>
      </c>
      <c r="G8332">
        <v>6</v>
      </c>
      <c r="H8332">
        <v>1.50713642564802</v>
      </c>
      <c r="I8332">
        <f t="shared" si="511"/>
        <v>6.0000000000000001E-3</v>
      </c>
      <c r="J8332">
        <f t="shared" si="512"/>
        <v>6.0000000000000001E-3</v>
      </c>
      <c r="K8332" t="s">
        <v>563</v>
      </c>
      <c r="L8332" t="s">
        <v>563</v>
      </c>
      <c r="M8332" t="s">
        <v>563</v>
      </c>
      <c r="N8332">
        <v>0</v>
      </c>
      <c r="O8332">
        <v>0</v>
      </c>
      <c r="P8332" t="s">
        <v>591</v>
      </c>
      <c r="Q8332" t="s">
        <v>1</v>
      </c>
      <c r="R8332">
        <v>1</v>
      </c>
      <c r="S8332" t="s">
        <v>564</v>
      </c>
      <c r="T8332">
        <v>0</v>
      </c>
      <c r="U8332">
        <v>0</v>
      </c>
      <c r="V8332" t="s">
        <v>1</v>
      </c>
      <c r="W8332" t="s">
        <v>1</v>
      </c>
      <c r="X8332">
        <v>1</v>
      </c>
      <c r="Y8332" t="s">
        <v>565</v>
      </c>
    </row>
    <row r="8333" spans="1:25">
      <c r="A8333" t="s">
        <v>62</v>
      </c>
      <c r="B8333" t="s">
        <v>68</v>
      </c>
      <c r="C8333">
        <v>2017</v>
      </c>
      <c r="D8333" t="s">
        <v>451</v>
      </c>
      <c r="E8333">
        <v>1661.5638795986599</v>
      </c>
      <c r="F8333">
        <v>6</v>
      </c>
      <c r="G8333">
        <v>6</v>
      </c>
      <c r="H8333">
        <v>1.66156387959866</v>
      </c>
      <c r="I8333">
        <f t="shared" si="511"/>
        <v>6.0000000000000001E-3</v>
      </c>
      <c r="J8333">
        <f t="shared" si="512"/>
        <v>6.0000000000000001E-3</v>
      </c>
      <c r="K8333" t="s">
        <v>563</v>
      </c>
      <c r="L8333" t="s">
        <v>563</v>
      </c>
      <c r="M8333" t="s">
        <v>563</v>
      </c>
      <c r="N8333">
        <v>0</v>
      </c>
      <c r="O8333">
        <v>0</v>
      </c>
      <c r="P8333" t="s">
        <v>591</v>
      </c>
      <c r="Q8333" t="s">
        <v>1</v>
      </c>
      <c r="R8333">
        <v>1</v>
      </c>
      <c r="S8333" t="s">
        <v>564</v>
      </c>
      <c r="T8333">
        <v>0</v>
      </c>
      <c r="U8333">
        <v>0</v>
      </c>
      <c r="V8333" t="s">
        <v>1</v>
      </c>
      <c r="W8333" t="s">
        <v>1</v>
      </c>
      <c r="X8333">
        <v>1</v>
      </c>
      <c r="Y8333" t="s">
        <v>565</v>
      </c>
    </row>
    <row r="8334" spans="1:25">
      <c r="A8334" t="s">
        <v>62</v>
      </c>
      <c r="B8334" t="s">
        <v>68</v>
      </c>
      <c r="C8334">
        <v>2017</v>
      </c>
      <c r="D8334" t="s">
        <v>451</v>
      </c>
      <c r="E8334">
        <v>1813.6535532994901</v>
      </c>
      <c r="F8334">
        <v>6</v>
      </c>
      <c r="G8334">
        <v>6</v>
      </c>
      <c r="H8334">
        <v>1.81365355329949</v>
      </c>
      <c r="I8334">
        <f t="shared" si="511"/>
        <v>6.0000000000000001E-3</v>
      </c>
      <c r="J8334">
        <f t="shared" si="512"/>
        <v>6.0000000000000001E-3</v>
      </c>
      <c r="K8334" t="s">
        <v>563</v>
      </c>
      <c r="L8334" t="s">
        <v>563</v>
      </c>
      <c r="M8334" t="s">
        <v>563</v>
      </c>
      <c r="N8334">
        <v>0</v>
      </c>
      <c r="O8334">
        <v>0</v>
      </c>
      <c r="P8334" t="s">
        <v>591</v>
      </c>
      <c r="Q8334" t="s">
        <v>1</v>
      </c>
      <c r="R8334">
        <v>1</v>
      </c>
      <c r="S8334" t="s">
        <v>564</v>
      </c>
      <c r="T8334">
        <v>0</v>
      </c>
      <c r="U8334">
        <v>0</v>
      </c>
      <c r="V8334" t="s">
        <v>1</v>
      </c>
      <c r="W8334" t="s">
        <v>1</v>
      </c>
      <c r="X8334">
        <v>1</v>
      </c>
      <c r="Y8334" t="s">
        <v>565</v>
      </c>
    </row>
    <row r="8335" spans="1:25">
      <c r="A8335" t="s">
        <v>62</v>
      </c>
      <c r="B8335" t="s">
        <v>68</v>
      </c>
      <c r="C8335">
        <v>2017</v>
      </c>
      <c r="D8335" t="s">
        <v>451</v>
      </c>
      <c r="E8335">
        <v>1958.7392405063299</v>
      </c>
      <c r="F8335">
        <v>6</v>
      </c>
      <c r="G8335">
        <v>6</v>
      </c>
      <c r="H8335">
        <v>1.95873924050633</v>
      </c>
      <c r="I8335">
        <f t="shared" si="511"/>
        <v>6.0000000000000001E-3</v>
      </c>
      <c r="J8335">
        <f t="shared" si="512"/>
        <v>6.0000000000000001E-3</v>
      </c>
      <c r="K8335" t="s">
        <v>563</v>
      </c>
      <c r="L8335" t="s">
        <v>563</v>
      </c>
      <c r="M8335" t="s">
        <v>563</v>
      </c>
      <c r="N8335">
        <v>0</v>
      </c>
      <c r="O8335">
        <v>0</v>
      </c>
      <c r="P8335" t="s">
        <v>591</v>
      </c>
      <c r="Q8335" t="s">
        <v>1</v>
      </c>
      <c r="R8335">
        <v>1</v>
      </c>
      <c r="S8335" t="s">
        <v>564</v>
      </c>
      <c r="T8335">
        <v>0</v>
      </c>
      <c r="U8335">
        <v>0</v>
      </c>
      <c r="V8335" t="s">
        <v>1</v>
      </c>
      <c r="W8335" t="s">
        <v>1</v>
      </c>
      <c r="X8335">
        <v>1</v>
      </c>
      <c r="Y8335" t="s">
        <v>565</v>
      </c>
    </row>
    <row r="8336" spans="1:25">
      <c r="A8336" t="s">
        <v>62</v>
      </c>
      <c r="B8336" t="s">
        <v>68</v>
      </c>
      <c r="C8336">
        <v>2017</v>
      </c>
      <c r="D8336" t="s">
        <v>451</v>
      </c>
      <c r="E8336">
        <v>2098.0407055630899</v>
      </c>
      <c r="F8336">
        <v>6</v>
      </c>
      <c r="G8336">
        <v>6</v>
      </c>
      <c r="H8336">
        <v>2.0980407055630899</v>
      </c>
      <c r="I8336">
        <f t="shared" si="511"/>
        <v>6.0000000000000001E-3</v>
      </c>
      <c r="J8336">
        <f t="shared" si="512"/>
        <v>6.0000000000000001E-3</v>
      </c>
      <c r="K8336" t="s">
        <v>563</v>
      </c>
      <c r="L8336" t="s">
        <v>563</v>
      </c>
      <c r="M8336" t="s">
        <v>563</v>
      </c>
      <c r="N8336">
        <v>0</v>
      </c>
      <c r="O8336">
        <v>0</v>
      </c>
      <c r="P8336" t="s">
        <v>591</v>
      </c>
      <c r="Q8336" t="s">
        <v>1</v>
      </c>
      <c r="R8336">
        <v>1</v>
      </c>
      <c r="S8336" t="s">
        <v>564</v>
      </c>
      <c r="T8336">
        <v>0</v>
      </c>
      <c r="U8336">
        <v>0</v>
      </c>
      <c r="V8336" t="s">
        <v>1</v>
      </c>
      <c r="W8336" t="s">
        <v>1</v>
      </c>
      <c r="X8336">
        <v>1</v>
      </c>
      <c r="Y8336" t="s">
        <v>565</v>
      </c>
    </row>
    <row r="8337" spans="1:25">
      <c r="A8337" t="s">
        <v>62</v>
      </c>
      <c r="B8337" t="s">
        <v>68</v>
      </c>
      <c r="C8337">
        <v>2017</v>
      </c>
      <c r="D8337" t="s">
        <v>451</v>
      </c>
      <c r="E8337">
        <v>2244.6052434456901</v>
      </c>
      <c r="F8337">
        <v>6</v>
      </c>
      <c r="G8337">
        <v>6</v>
      </c>
      <c r="H8337">
        <v>2.2446052434456898</v>
      </c>
      <c r="I8337">
        <f t="shared" si="511"/>
        <v>6.0000000000000001E-3</v>
      </c>
      <c r="J8337">
        <f t="shared" si="512"/>
        <v>6.0000000000000001E-3</v>
      </c>
      <c r="K8337" t="s">
        <v>563</v>
      </c>
      <c r="L8337" t="s">
        <v>563</v>
      </c>
      <c r="M8337" t="s">
        <v>563</v>
      </c>
      <c r="N8337">
        <v>0</v>
      </c>
      <c r="O8337">
        <v>0</v>
      </c>
      <c r="P8337" t="s">
        <v>591</v>
      </c>
      <c r="Q8337" t="s">
        <v>1</v>
      </c>
      <c r="R8337">
        <v>1</v>
      </c>
      <c r="S8337" t="s">
        <v>564</v>
      </c>
      <c r="T8337">
        <v>0</v>
      </c>
      <c r="U8337">
        <v>0</v>
      </c>
      <c r="V8337" t="s">
        <v>1</v>
      </c>
      <c r="W8337" t="s">
        <v>1</v>
      </c>
      <c r="X8337">
        <v>1</v>
      </c>
      <c r="Y8337" t="s">
        <v>565</v>
      </c>
    </row>
    <row r="8338" spans="1:25">
      <c r="A8338" t="s">
        <v>62</v>
      </c>
      <c r="B8338" t="s">
        <v>68</v>
      </c>
      <c r="C8338">
        <v>2017</v>
      </c>
      <c r="D8338" t="s">
        <v>451</v>
      </c>
      <c r="E8338">
        <v>2389.5959514169999</v>
      </c>
      <c r="F8338">
        <v>6</v>
      </c>
      <c r="G8338">
        <v>6</v>
      </c>
      <c r="H8338">
        <v>2.3895959514170002</v>
      </c>
      <c r="I8338">
        <f t="shared" si="511"/>
        <v>6.0000000000000001E-3</v>
      </c>
      <c r="J8338">
        <f t="shared" si="512"/>
        <v>6.0000000000000001E-3</v>
      </c>
      <c r="K8338" t="s">
        <v>563</v>
      </c>
      <c r="L8338" t="s">
        <v>563</v>
      </c>
      <c r="M8338" t="s">
        <v>563</v>
      </c>
      <c r="N8338">
        <v>0</v>
      </c>
      <c r="O8338">
        <v>0</v>
      </c>
      <c r="P8338" t="s">
        <v>591</v>
      </c>
      <c r="Q8338" t="s">
        <v>1</v>
      </c>
      <c r="R8338">
        <v>1</v>
      </c>
      <c r="S8338" t="s">
        <v>564</v>
      </c>
      <c r="T8338">
        <v>0</v>
      </c>
      <c r="U8338">
        <v>0</v>
      </c>
      <c r="V8338" t="s">
        <v>1</v>
      </c>
      <c r="W8338" t="s">
        <v>1</v>
      </c>
      <c r="X8338">
        <v>1</v>
      </c>
      <c r="Y8338" t="s">
        <v>565</v>
      </c>
    </row>
    <row r="8339" spans="1:25">
      <c r="A8339" t="s">
        <v>62</v>
      </c>
      <c r="B8339" t="s">
        <v>68</v>
      </c>
      <c r="C8339">
        <v>2017</v>
      </c>
      <c r="D8339" t="s">
        <v>451</v>
      </c>
      <c r="E8339">
        <v>2524.37756410256</v>
      </c>
      <c r="F8339">
        <v>6</v>
      </c>
      <c r="G8339">
        <v>6</v>
      </c>
      <c r="H8339">
        <v>2.5243775641025601</v>
      </c>
      <c r="I8339">
        <f t="shared" si="511"/>
        <v>6.0000000000000001E-3</v>
      </c>
      <c r="J8339">
        <f t="shared" si="512"/>
        <v>6.0000000000000001E-3</v>
      </c>
      <c r="K8339" t="s">
        <v>563</v>
      </c>
      <c r="L8339" t="s">
        <v>563</v>
      </c>
      <c r="M8339" t="s">
        <v>563</v>
      </c>
      <c r="N8339">
        <v>0</v>
      </c>
      <c r="O8339">
        <v>0</v>
      </c>
      <c r="P8339" t="s">
        <v>591</v>
      </c>
      <c r="Q8339" t="s">
        <v>1</v>
      </c>
      <c r="R8339">
        <v>1</v>
      </c>
      <c r="S8339" t="s">
        <v>564</v>
      </c>
      <c r="T8339">
        <v>0</v>
      </c>
      <c r="U8339">
        <v>0</v>
      </c>
      <c r="V8339" t="s">
        <v>1</v>
      </c>
      <c r="W8339" t="s">
        <v>1</v>
      </c>
      <c r="X8339">
        <v>1</v>
      </c>
      <c r="Y8339" t="s">
        <v>565</v>
      </c>
    </row>
    <row r="8340" spans="1:25">
      <c r="A8340" t="s">
        <v>62</v>
      </c>
      <c r="B8340" t="s">
        <v>68</v>
      </c>
      <c r="C8340">
        <v>2017</v>
      </c>
      <c r="D8340" t="s">
        <v>451</v>
      </c>
      <c r="E8340">
        <v>2660.3511732851998</v>
      </c>
      <c r="F8340">
        <v>6</v>
      </c>
      <c r="G8340">
        <v>6</v>
      </c>
      <c r="H8340">
        <v>2.6603511732851999</v>
      </c>
      <c r="I8340">
        <f t="shared" si="511"/>
        <v>6.0000000000000001E-3</v>
      </c>
      <c r="J8340">
        <f t="shared" si="512"/>
        <v>6.0000000000000001E-3</v>
      </c>
      <c r="K8340" t="s">
        <v>563</v>
      </c>
      <c r="L8340" t="s">
        <v>563</v>
      </c>
      <c r="M8340" t="s">
        <v>563</v>
      </c>
      <c r="N8340">
        <v>0</v>
      </c>
      <c r="O8340">
        <v>0</v>
      </c>
      <c r="P8340" t="s">
        <v>591</v>
      </c>
      <c r="Q8340" t="s">
        <v>1</v>
      </c>
      <c r="R8340">
        <v>1</v>
      </c>
      <c r="S8340" t="s">
        <v>564</v>
      </c>
      <c r="T8340">
        <v>0</v>
      </c>
      <c r="U8340">
        <v>0</v>
      </c>
      <c r="V8340" t="s">
        <v>1</v>
      </c>
      <c r="W8340" t="s">
        <v>1</v>
      </c>
      <c r="X8340">
        <v>1</v>
      </c>
      <c r="Y8340" t="s">
        <v>565</v>
      </c>
    </row>
    <row r="8341" spans="1:25">
      <c r="A8341" t="s">
        <v>62</v>
      </c>
      <c r="B8341" t="s">
        <v>68</v>
      </c>
      <c r="C8341">
        <v>2017</v>
      </c>
      <c r="D8341" t="s">
        <v>451</v>
      </c>
      <c r="E8341">
        <v>2781.0174863388002</v>
      </c>
      <c r="F8341">
        <v>6</v>
      </c>
      <c r="G8341">
        <v>6</v>
      </c>
      <c r="H8341">
        <v>2.7810174863388002</v>
      </c>
      <c r="I8341">
        <f t="shared" si="511"/>
        <v>6.0000000000000001E-3</v>
      </c>
      <c r="J8341">
        <f t="shared" si="512"/>
        <v>6.0000000000000001E-3</v>
      </c>
      <c r="K8341" t="s">
        <v>563</v>
      </c>
      <c r="L8341" t="s">
        <v>563</v>
      </c>
      <c r="M8341" t="s">
        <v>563</v>
      </c>
      <c r="N8341">
        <v>0</v>
      </c>
      <c r="O8341">
        <v>0</v>
      </c>
      <c r="P8341" t="s">
        <v>591</v>
      </c>
      <c r="Q8341" t="s">
        <v>1</v>
      </c>
      <c r="R8341">
        <v>1</v>
      </c>
      <c r="S8341" t="s">
        <v>564</v>
      </c>
      <c r="T8341">
        <v>0</v>
      </c>
      <c r="U8341">
        <v>0</v>
      </c>
      <c r="V8341" t="s">
        <v>1</v>
      </c>
      <c r="W8341" t="s">
        <v>1</v>
      </c>
      <c r="X8341">
        <v>1</v>
      </c>
      <c r="Y8341" t="s">
        <v>565</v>
      </c>
    </row>
    <row r="8342" spans="1:25">
      <c r="A8342" t="s">
        <v>62</v>
      </c>
      <c r="B8342" t="s">
        <v>68</v>
      </c>
      <c r="C8342">
        <v>2017</v>
      </c>
      <c r="D8342" t="s">
        <v>451</v>
      </c>
      <c r="E8342">
        <v>2902.5150065530802</v>
      </c>
      <c r="F8342">
        <v>6</v>
      </c>
      <c r="G8342">
        <v>6</v>
      </c>
      <c r="H8342">
        <v>2.90251500655308</v>
      </c>
      <c r="I8342">
        <f t="shared" si="511"/>
        <v>6.0000000000000001E-3</v>
      </c>
      <c r="J8342">
        <f t="shared" si="512"/>
        <v>6.0000000000000001E-3</v>
      </c>
      <c r="K8342" t="s">
        <v>563</v>
      </c>
      <c r="L8342" t="s">
        <v>563</v>
      </c>
      <c r="M8342" t="s">
        <v>563</v>
      </c>
      <c r="N8342">
        <v>0</v>
      </c>
      <c r="O8342">
        <v>0</v>
      </c>
      <c r="P8342" t="s">
        <v>591</v>
      </c>
      <c r="Q8342" t="s">
        <v>1</v>
      </c>
      <c r="R8342">
        <v>1</v>
      </c>
      <c r="S8342" t="s">
        <v>564</v>
      </c>
      <c r="T8342">
        <v>0</v>
      </c>
      <c r="U8342">
        <v>0</v>
      </c>
      <c r="V8342" t="s">
        <v>1</v>
      </c>
      <c r="W8342" t="s">
        <v>1</v>
      </c>
      <c r="X8342">
        <v>1</v>
      </c>
      <c r="Y8342" t="s">
        <v>565</v>
      </c>
    </row>
    <row r="8343" spans="1:25">
      <c r="A8343" t="s">
        <v>62</v>
      </c>
      <c r="B8343" t="s">
        <v>68</v>
      </c>
      <c r="C8343">
        <v>2017</v>
      </c>
      <c r="D8343" t="s">
        <v>451</v>
      </c>
      <c r="E8343">
        <v>3165.5892307692302</v>
      </c>
      <c r="F8343">
        <v>15</v>
      </c>
      <c r="G8343">
        <v>15</v>
      </c>
      <c r="H8343">
        <v>3.1655892307692302</v>
      </c>
      <c r="I8343">
        <f t="shared" si="511"/>
        <v>1.4999999999999999E-2</v>
      </c>
      <c r="J8343">
        <f t="shared" si="512"/>
        <v>1.4999999999999999E-2</v>
      </c>
      <c r="K8343" t="s">
        <v>563</v>
      </c>
      <c r="L8343" t="s">
        <v>563</v>
      </c>
      <c r="M8343" t="s">
        <v>563</v>
      </c>
      <c r="N8343">
        <v>0</v>
      </c>
      <c r="O8343">
        <v>0</v>
      </c>
      <c r="P8343" t="s">
        <v>591</v>
      </c>
      <c r="Q8343" t="s">
        <v>1</v>
      </c>
      <c r="R8343">
        <v>1</v>
      </c>
      <c r="S8343" t="s">
        <v>564</v>
      </c>
      <c r="T8343">
        <v>0</v>
      </c>
      <c r="U8343">
        <v>0</v>
      </c>
      <c r="V8343" t="s">
        <v>1</v>
      </c>
      <c r="W8343" t="s">
        <v>1</v>
      </c>
      <c r="X8343">
        <v>1</v>
      </c>
      <c r="Y8343" t="s">
        <v>565</v>
      </c>
    </row>
    <row r="8344" spans="1:25">
      <c r="A8344" t="s">
        <v>62</v>
      </c>
      <c r="B8344" t="s">
        <v>68</v>
      </c>
      <c r="C8344">
        <v>2017</v>
      </c>
      <c r="D8344" t="s">
        <v>451</v>
      </c>
      <c r="E8344">
        <v>3454.9857142857099</v>
      </c>
      <c r="F8344">
        <v>15</v>
      </c>
      <c r="G8344">
        <v>15</v>
      </c>
      <c r="H8344">
        <v>3.4549857142857099</v>
      </c>
      <c r="I8344">
        <f t="shared" si="511"/>
        <v>1.4999999999999999E-2</v>
      </c>
      <c r="J8344">
        <f t="shared" si="512"/>
        <v>1.4999999999999999E-2</v>
      </c>
      <c r="K8344" t="s">
        <v>563</v>
      </c>
      <c r="L8344" t="s">
        <v>563</v>
      </c>
      <c r="M8344" t="s">
        <v>563</v>
      </c>
      <c r="N8344">
        <v>0</v>
      </c>
      <c r="O8344">
        <v>0</v>
      </c>
      <c r="P8344" t="s">
        <v>591</v>
      </c>
      <c r="Q8344" t="s">
        <v>1</v>
      </c>
      <c r="R8344">
        <v>1</v>
      </c>
      <c r="S8344" t="s">
        <v>564</v>
      </c>
      <c r="T8344">
        <v>0</v>
      </c>
      <c r="U8344">
        <v>0</v>
      </c>
      <c r="V8344" t="s">
        <v>1</v>
      </c>
      <c r="W8344" t="s">
        <v>1</v>
      </c>
      <c r="X8344">
        <v>1</v>
      </c>
      <c r="Y8344" t="s">
        <v>565</v>
      </c>
    </row>
    <row r="8345" spans="1:25">
      <c r="A8345" t="s">
        <v>62</v>
      </c>
      <c r="B8345" t="s">
        <v>68</v>
      </c>
      <c r="C8345">
        <v>2017</v>
      </c>
      <c r="D8345" t="s">
        <v>451</v>
      </c>
      <c r="E8345">
        <v>3469.1476874719301</v>
      </c>
      <c r="F8345">
        <v>15</v>
      </c>
      <c r="G8345">
        <v>15</v>
      </c>
      <c r="H8345">
        <v>3.46914768747193</v>
      </c>
      <c r="I8345">
        <f t="shared" si="511"/>
        <v>1.4999999999999999E-2</v>
      </c>
      <c r="J8345">
        <f t="shared" si="512"/>
        <v>1.4999999999999999E-2</v>
      </c>
      <c r="K8345" t="s">
        <v>563</v>
      </c>
      <c r="L8345" t="s">
        <v>563</v>
      </c>
      <c r="M8345" t="s">
        <v>563</v>
      </c>
      <c r="N8345">
        <v>0</v>
      </c>
      <c r="O8345">
        <v>0</v>
      </c>
      <c r="P8345" t="s">
        <v>591</v>
      </c>
      <c r="Q8345" t="s">
        <v>1</v>
      </c>
      <c r="R8345">
        <v>1</v>
      </c>
      <c r="S8345" t="s">
        <v>564</v>
      </c>
      <c r="T8345">
        <v>0</v>
      </c>
      <c r="U8345">
        <v>0</v>
      </c>
      <c r="V8345" t="s">
        <v>1</v>
      </c>
      <c r="W8345" t="s">
        <v>1</v>
      </c>
      <c r="X8345">
        <v>1</v>
      </c>
      <c r="Y8345" t="s">
        <v>565</v>
      </c>
    </row>
    <row r="8346" spans="1:25">
      <c r="A8346" t="s">
        <v>62</v>
      </c>
      <c r="B8346" t="s">
        <v>68</v>
      </c>
      <c r="C8346">
        <v>2017</v>
      </c>
      <c r="D8346" t="s">
        <v>451</v>
      </c>
      <c r="E8346">
        <v>3763.4611432841398</v>
      </c>
      <c r="F8346">
        <v>15</v>
      </c>
      <c r="G8346">
        <v>15</v>
      </c>
      <c r="H8346">
        <v>3.7634611432841401</v>
      </c>
      <c r="I8346">
        <f t="shared" si="511"/>
        <v>1.4999999999999999E-2</v>
      </c>
      <c r="J8346">
        <f t="shared" si="512"/>
        <v>1.4999999999999999E-2</v>
      </c>
      <c r="K8346" t="s">
        <v>563</v>
      </c>
      <c r="L8346" t="s">
        <v>563</v>
      </c>
      <c r="M8346" t="s">
        <v>563</v>
      </c>
      <c r="N8346">
        <v>0</v>
      </c>
      <c r="O8346">
        <v>0</v>
      </c>
      <c r="P8346" t="s">
        <v>591</v>
      </c>
      <c r="Q8346" t="s">
        <v>1</v>
      </c>
      <c r="R8346">
        <v>1</v>
      </c>
      <c r="S8346" t="s">
        <v>564</v>
      </c>
      <c r="T8346">
        <v>0</v>
      </c>
      <c r="U8346">
        <v>0</v>
      </c>
      <c r="V8346" t="s">
        <v>1</v>
      </c>
      <c r="W8346" t="s">
        <v>1</v>
      </c>
      <c r="X8346">
        <v>1</v>
      </c>
      <c r="Y8346" t="s">
        <v>565</v>
      </c>
    </row>
    <row r="8347" spans="1:25">
      <c r="A8347" t="s">
        <v>62</v>
      </c>
      <c r="B8347" t="s">
        <v>68</v>
      </c>
      <c r="C8347">
        <v>2017</v>
      </c>
      <c r="D8347" t="s">
        <v>451</v>
      </c>
      <c r="E8347">
        <v>3831.3371006911998</v>
      </c>
      <c r="F8347">
        <v>15</v>
      </c>
      <c r="G8347">
        <v>15</v>
      </c>
      <c r="H8347">
        <v>3.8313371006911998</v>
      </c>
      <c r="I8347">
        <f t="shared" si="511"/>
        <v>1.4999999999999999E-2</v>
      </c>
      <c r="J8347">
        <f t="shared" si="512"/>
        <v>1.4999999999999999E-2</v>
      </c>
      <c r="K8347" t="s">
        <v>563</v>
      </c>
      <c r="L8347" t="s">
        <v>563</v>
      </c>
      <c r="M8347" t="s">
        <v>563</v>
      </c>
      <c r="N8347">
        <v>0</v>
      </c>
      <c r="O8347">
        <v>0</v>
      </c>
      <c r="P8347" t="s">
        <v>591</v>
      </c>
      <c r="Q8347" t="s">
        <v>1</v>
      </c>
      <c r="R8347">
        <v>1</v>
      </c>
      <c r="S8347" t="s">
        <v>564</v>
      </c>
      <c r="T8347">
        <v>0</v>
      </c>
      <c r="U8347">
        <v>0</v>
      </c>
      <c r="V8347" t="s">
        <v>1</v>
      </c>
      <c r="W8347" t="s">
        <v>1</v>
      </c>
      <c r="X8347">
        <v>1</v>
      </c>
      <c r="Y8347" t="s">
        <v>565</v>
      </c>
    </row>
    <row r="8348" spans="1:25">
      <c r="A8348" t="s">
        <v>62</v>
      </c>
      <c r="B8348" t="s">
        <v>68</v>
      </c>
      <c r="C8348">
        <v>2017</v>
      </c>
      <c r="D8348" t="s">
        <v>451</v>
      </c>
      <c r="E8348">
        <v>4038.63394358304</v>
      </c>
      <c r="F8348">
        <v>30</v>
      </c>
      <c r="G8348">
        <v>30</v>
      </c>
      <c r="H8348">
        <v>4.0386339435830401</v>
      </c>
      <c r="I8348">
        <f t="shared" si="511"/>
        <v>0.03</v>
      </c>
      <c r="J8348">
        <f t="shared" si="512"/>
        <v>0.03</v>
      </c>
      <c r="K8348" t="s">
        <v>563</v>
      </c>
      <c r="L8348" t="s">
        <v>563</v>
      </c>
      <c r="M8348" t="s">
        <v>563</v>
      </c>
      <c r="N8348">
        <v>0</v>
      </c>
      <c r="O8348">
        <v>0</v>
      </c>
      <c r="P8348" t="s">
        <v>591</v>
      </c>
      <c r="Q8348" t="s">
        <v>1</v>
      </c>
      <c r="R8348">
        <v>1</v>
      </c>
      <c r="S8348" t="s">
        <v>564</v>
      </c>
      <c r="T8348">
        <v>0</v>
      </c>
      <c r="U8348">
        <v>0</v>
      </c>
      <c r="V8348" t="s">
        <v>1</v>
      </c>
      <c r="W8348" t="s">
        <v>1</v>
      </c>
      <c r="X8348">
        <v>1</v>
      </c>
      <c r="Y8348" t="s">
        <v>565</v>
      </c>
    </row>
    <row r="8349" spans="1:25">
      <c r="A8349" t="s">
        <v>62</v>
      </c>
      <c r="B8349" t="s">
        <v>68</v>
      </c>
      <c r="C8349">
        <v>2017</v>
      </c>
      <c r="D8349" t="s">
        <v>451</v>
      </c>
      <c r="E8349">
        <v>4231.82271014255</v>
      </c>
      <c r="F8349">
        <v>30</v>
      </c>
      <c r="G8349">
        <v>30</v>
      </c>
      <c r="H8349">
        <v>4.2318227101425503</v>
      </c>
      <c r="I8349">
        <f t="shared" si="511"/>
        <v>0.03</v>
      </c>
      <c r="J8349">
        <f t="shared" si="512"/>
        <v>0.03</v>
      </c>
      <c r="K8349" t="s">
        <v>563</v>
      </c>
      <c r="L8349" t="s">
        <v>563</v>
      </c>
      <c r="M8349" t="s">
        <v>563</v>
      </c>
      <c r="N8349">
        <v>0</v>
      </c>
      <c r="O8349">
        <v>0</v>
      </c>
      <c r="P8349" t="s">
        <v>591</v>
      </c>
      <c r="Q8349" t="s">
        <v>1</v>
      </c>
      <c r="R8349">
        <v>1</v>
      </c>
      <c r="S8349" t="s">
        <v>564</v>
      </c>
      <c r="T8349">
        <v>0</v>
      </c>
      <c r="U8349">
        <v>0</v>
      </c>
      <c r="V8349" t="s">
        <v>1</v>
      </c>
      <c r="W8349" t="s">
        <v>1</v>
      </c>
      <c r="X8349">
        <v>1</v>
      </c>
      <c r="Y8349" t="s">
        <v>565</v>
      </c>
    </row>
    <row r="8350" spans="1:25">
      <c r="A8350" t="s">
        <v>62</v>
      </c>
      <c r="B8350" t="s">
        <v>68</v>
      </c>
      <c r="C8350">
        <v>2017</v>
      </c>
      <c r="D8350" t="s">
        <v>451</v>
      </c>
      <c r="E8350">
        <v>4299.6827789611698</v>
      </c>
      <c r="F8350">
        <v>30</v>
      </c>
      <c r="G8350">
        <v>30</v>
      </c>
      <c r="H8350">
        <v>4.29968277896117</v>
      </c>
      <c r="I8350">
        <f t="shared" si="511"/>
        <v>0.03</v>
      </c>
      <c r="J8350">
        <f t="shared" si="512"/>
        <v>0.03</v>
      </c>
      <c r="K8350" t="s">
        <v>563</v>
      </c>
      <c r="L8350" t="s">
        <v>563</v>
      </c>
      <c r="M8350" t="s">
        <v>563</v>
      </c>
      <c r="N8350">
        <v>0</v>
      </c>
      <c r="O8350">
        <v>0</v>
      </c>
      <c r="P8350" t="s">
        <v>591</v>
      </c>
      <c r="Q8350" t="s">
        <v>1</v>
      </c>
      <c r="R8350">
        <v>1</v>
      </c>
      <c r="S8350" t="s">
        <v>564</v>
      </c>
      <c r="T8350">
        <v>0</v>
      </c>
      <c r="U8350">
        <v>0</v>
      </c>
      <c r="V8350" t="s">
        <v>1</v>
      </c>
      <c r="W8350" t="s">
        <v>1</v>
      </c>
      <c r="X8350">
        <v>1</v>
      </c>
      <c r="Y8350" t="s">
        <v>565</v>
      </c>
    </row>
    <row r="8351" spans="1:25">
      <c r="A8351" t="s">
        <v>62</v>
      </c>
      <c r="B8351" t="s">
        <v>68</v>
      </c>
      <c r="C8351">
        <v>2017</v>
      </c>
      <c r="D8351" t="s">
        <v>451</v>
      </c>
      <c r="E8351">
        <v>4552.2719579807399</v>
      </c>
      <c r="F8351">
        <v>30</v>
      </c>
      <c r="G8351">
        <v>30</v>
      </c>
      <c r="H8351">
        <v>4.5522719579807402</v>
      </c>
      <c r="I8351">
        <f t="shared" si="511"/>
        <v>0.03</v>
      </c>
      <c r="J8351">
        <f t="shared" si="512"/>
        <v>0.03</v>
      </c>
      <c r="K8351" t="s">
        <v>563</v>
      </c>
      <c r="L8351" t="s">
        <v>563</v>
      </c>
      <c r="M8351" t="s">
        <v>563</v>
      </c>
      <c r="N8351">
        <v>0</v>
      </c>
      <c r="O8351">
        <v>0</v>
      </c>
      <c r="P8351" t="s">
        <v>591</v>
      </c>
      <c r="Q8351" t="s">
        <v>1</v>
      </c>
      <c r="R8351">
        <v>1</v>
      </c>
      <c r="S8351" t="s">
        <v>564</v>
      </c>
      <c r="T8351">
        <v>0</v>
      </c>
      <c r="U8351">
        <v>0</v>
      </c>
      <c r="V8351" t="s">
        <v>1</v>
      </c>
      <c r="W8351" t="s">
        <v>1</v>
      </c>
      <c r="X8351">
        <v>1</v>
      </c>
      <c r="Y8351" t="s">
        <v>565</v>
      </c>
    </row>
    <row r="8352" spans="1:25">
      <c r="A8352" t="s">
        <v>62</v>
      </c>
      <c r="B8352" t="s">
        <v>68</v>
      </c>
      <c r="C8352">
        <v>2017</v>
      </c>
      <c r="D8352" t="s">
        <v>451</v>
      </c>
      <c r="E8352">
        <v>4562.9694559913296</v>
      </c>
      <c r="F8352">
        <v>30</v>
      </c>
      <c r="G8352">
        <v>30</v>
      </c>
      <c r="H8352">
        <v>4.5629694559913299</v>
      </c>
      <c r="I8352">
        <f t="shared" si="511"/>
        <v>0.03</v>
      </c>
      <c r="J8352">
        <f t="shared" si="512"/>
        <v>0.03</v>
      </c>
      <c r="K8352" t="s">
        <v>563</v>
      </c>
      <c r="L8352" t="s">
        <v>563</v>
      </c>
      <c r="M8352" t="s">
        <v>563</v>
      </c>
      <c r="N8352">
        <v>0</v>
      </c>
      <c r="O8352">
        <v>0</v>
      </c>
      <c r="P8352" t="s">
        <v>591</v>
      </c>
      <c r="Q8352" t="s">
        <v>1</v>
      </c>
      <c r="R8352">
        <v>1</v>
      </c>
      <c r="S8352" t="s">
        <v>564</v>
      </c>
      <c r="T8352">
        <v>0</v>
      </c>
      <c r="U8352">
        <v>0</v>
      </c>
      <c r="V8352" t="s">
        <v>1</v>
      </c>
      <c r="W8352" t="s">
        <v>1</v>
      </c>
      <c r="X8352">
        <v>1</v>
      </c>
      <c r="Y8352" t="s">
        <v>565</v>
      </c>
    </row>
    <row r="8353" spans="1:25">
      <c r="A8353" t="s">
        <v>62</v>
      </c>
      <c r="B8353" t="s">
        <v>68</v>
      </c>
      <c r="C8353">
        <v>2017</v>
      </c>
      <c r="D8353" t="s">
        <v>451</v>
      </c>
      <c r="E8353">
        <v>4628.9011386228103</v>
      </c>
      <c r="F8353">
        <v>30</v>
      </c>
      <c r="G8353">
        <v>30</v>
      </c>
      <c r="H8353">
        <v>4.6289011386228101</v>
      </c>
      <c r="I8353">
        <f t="shared" si="511"/>
        <v>0.03</v>
      </c>
      <c r="J8353">
        <f t="shared" si="512"/>
        <v>0.03</v>
      </c>
      <c r="K8353" t="s">
        <v>563</v>
      </c>
      <c r="L8353" t="s">
        <v>563</v>
      </c>
      <c r="M8353" t="s">
        <v>563</v>
      </c>
      <c r="N8353">
        <v>0</v>
      </c>
      <c r="O8353">
        <v>0</v>
      </c>
      <c r="P8353" t="s">
        <v>591</v>
      </c>
      <c r="Q8353" t="s">
        <v>1</v>
      </c>
      <c r="R8353">
        <v>1</v>
      </c>
      <c r="S8353" t="s">
        <v>564</v>
      </c>
      <c r="T8353">
        <v>0</v>
      </c>
      <c r="U8353">
        <v>0</v>
      </c>
      <c r="V8353" t="s">
        <v>1</v>
      </c>
      <c r="W8353" t="s">
        <v>1</v>
      </c>
      <c r="X8353">
        <v>1</v>
      </c>
      <c r="Y8353" t="s">
        <v>565</v>
      </c>
    </row>
    <row r="8354" spans="1:25">
      <c r="A8354" t="s">
        <v>62</v>
      </c>
      <c r="B8354" t="s">
        <v>68</v>
      </c>
      <c r="C8354">
        <v>2017</v>
      </c>
      <c r="D8354" t="s">
        <v>451</v>
      </c>
      <c r="E8354">
        <v>4707.6206948413301</v>
      </c>
      <c r="F8354">
        <v>30</v>
      </c>
      <c r="G8354">
        <v>30</v>
      </c>
      <c r="H8354">
        <v>4.7076206948413297</v>
      </c>
      <c r="I8354">
        <f t="shared" si="511"/>
        <v>0.03</v>
      </c>
      <c r="J8354">
        <f t="shared" si="512"/>
        <v>0.03</v>
      </c>
      <c r="K8354" t="s">
        <v>563</v>
      </c>
      <c r="L8354" t="s">
        <v>563</v>
      </c>
      <c r="M8354" t="s">
        <v>563</v>
      </c>
      <c r="N8354">
        <v>0</v>
      </c>
      <c r="O8354">
        <v>0</v>
      </c>
      <c r="P8354" t="s">
        <v>591</v>
      </c>
      <c r="Q8354" t="s">
        <v>1</v>
      </c>
      <c r="R8354">
        <v>1</v>
      </c>
      <c r="S8354" t="s">
        <v>564</v>
      </c>
      <c r="T8354">
        <v>0</v>
      </c>
      <c r="U8354">
        <v>0</v>
      </c>
      <c r="V8354" t="s">
        <v>1</v>
      </c>
      <c r="W8354" t="s">
        <v>1</v>
      </c>
      <c r="X8354">
        <v>1</v>
      </c>
      <c r="Y8354" t="s">
        <v>565</v>
      </c>
    </row>
    <row r="8355" spans="1:25">
      <c r="A8355" t="s">
        <v>62</v>
      </c>
      <c r="B8355" t="s">
        <v>68</v>
      </c>
      <c r="C8355">
        <v>2017</v>
      </c>
      <c r="D8355" t="s">
        <v>451</v>
      </c>
      <c r="E8355">
        <v>4745.7467288314001</v>
      </c>
      <c r="F8355">
        <v>30</v>
      </c>
      <c r="G8355">
        <v>30</v>
      </c>
      <c r="H8355">
        <v>4.7457467288314001</v>
      </c>
      <c r="I8355">
        <f t="shared" si="511"/>
        <v>0.03</v>
      </c>
      <c r="J8355">
        <f t="shared" si="512"/>
        <v>0.03</v>
      </c>
      <c r="K8355" t="s">
        <v>563</v>
      </c>
      <c r="L8355" t="s">
        <v>563</v>
      </c>
      <c r="M8355" t="s">
        <v>563</v>
      </c>
      <c r="N8355">
        <v>0</v>
      </c>
      <c r="O8355">
        <v>0</v>
      </c>
      <c r="P8355" t="s">
        <v>591</v>
      </c>
      <c r="Q8355" t="s">
        <v>1</v>
      </c>
      <c r="R8355">
        <v>1</v>
      </c>
      <c r="S8355" t="s">
        <v>564</v>
      </c>
      <c r="T8355">
        <v>0</v>
      </c>
      <c r="U8355">
        <v>0</v>
      </c>
      <c r="V8355" t="s">
        <v>1</v>
      </c>
      <c r="W8355" t="s">
        <v>1</v>
      </c>
      <c r="X8355">
        <v>1</v>
      </c>
      <c r="Y8355" t="s">
        <v>565</v>
      </c>
    </row>
    <row r="8356" spans="1:25">
      <c r="A8356" t="s">
        <v>62</v>
      </c>
      <c r="B8356" t="s">
        <v>68</v>
      </c>
      <c r="C8356">
        <v>2017</v>
      </c>
      <c r="D8356" t="s">
        <v>451</v>
      </c>
      <c r="E8356">
        <v>4910.5356303837098</v>
      </c>
      <c r="F8356">
        <v>30</v>
      </c>
      <c r="G8356">
        <v>30</v>
      </c>
      <c r="H8356">
        <v>4.91053563038371</v>
      </c>
      <c r="I8356">
        <f t="shared" si="511"/>
        <v>0.03</v>
      </c>
      <c r="J8356">
        <f t="shared" si="512"/>
        <v>0.03</v>
      </c>
      <c r="K8356" t="s">
        <v>563</v>
      </c>
      <c r="L8356" t="s">
        <v>563</v>
      </c>
      <c r="M8356" t="s">
        <v>563</v>
      </c>
      <c r="N8356">
        <v>0</v>
      </c>
      <c r="O8356">
        <v>0</v>
      </c>
      <c r="P8356" t="s">
        <v>591</v>
      </c>
      <c r="Q8356" t="s">
        <v>1</v>
      </c>
      <c r="R8356">
        <v>1</v>
      </c>
      <c r="S8356" t="s">
        <v>564</v>
      </c>
      <c r="T8356">
        <v>0</v>
      </c>
      <c r="U8356">
        <v>0</v>
      </c>
      <c r="V8356" t="s">
        <v>1</v>
      </c>
      <c r="W8356" t="s">
        <v>1</v>
      </c>
      <c r="X8356">
        <v>1</v>
      </c>
      <c r="Y8356" t="s">
        <v>565</v>
      </c>
    </row>
    <row r="8357" spans="1:25">
      <c r="A8357" t="s">
        <v>62</v>
      </c>
      <c r="B8357" t="s">
        <v>68</v>
      </c>
      <c r="C8357">
        <v>2017</v>
      </c>
      <c r="D8357" t="s">
        <v>451</v>
      </c>
      <c r="E8357">
        <v>4913.62881754111</v>
      </c>
      <c r="F8357">
        <v>30</v>
      </c>
      <c r="G8357">
        <v>30</v>
      </c>
      <c r="H8357">
        <v>4.9136288175411096</v>
      </c>
      <c r="I8357">
        <f t="shared" si="511"/>
        <v>0.03</v>
      </c>
      <c r="J8357">
        <f t="shared" si="512"/>
        <v>0.03</v>
      </c>
      <c r="K8357" t="s">
        <v>563</v>
      </c>
      <c r="L8357" t="s">
        <v>563</v>
      </c>
      <c r="M8357" t="s">
        <v>563</v>
      </c>
      <c r="N8357">
        <v>0</v>
      </c>
      <c r="O8357">
        <v>0</v>
      </c>
      <c r="P8357" t="s">
        <v>591</v>
      </c>
      <c r="Q8357" t="s">
        <v>1</v>
      </c>
      <c r="R8357">
        <v>1</v>
      </c>
      <c r="S8357" t="s">
        <v>564</v>
      </c>
      <c r="T8357">
        <v>0</v>
      </c>
      <c r="U8357">
        <v>0</v>
      </c>
      <c r="V8357" t="s">
        <v>1</v>
      </c>
      <c r="W8357" t="s">
        <v>1</v>
      </c>
      <c r="X8357">
        <v>1</v>
      </c>
      <c r="Y8357" t="s">
        <v>565</v>
      </c>
    </row>
    <row r="8358" spans="1:25">
      <c r="A8358" t="s">
        <v>62</v>
      </c>
      <c r="B8358" t="s">
        <v>68</v>
      </c>
      <c r="C8358">
        <v>2017</v>
      </c>
      <c r="D8358" t="s">
        <v>451</v>
      </c>
      <c r="E8358">
        <v>5141.9711401294899</v>
      </c>
      <c r="F8358">
        <v>40</v>
      </c>
      <c r="G8358">
        <v>40</v>
      </c>
      <c r="H8358">
        <v>5.1419711401294901</v>
      </c>
      <c r="I8358">
        <f t="shared" si="511"/>
        <v>0.04</v>
      </c>
      <c r="J8358">
        <f t="shared" si="512"/>
        <v>0.04</v>
      </c>
      <c r="K8358" t="s">
        <v>563</v>
      </c>
      <c r="L8358" t="s">
        <v>563</v>
      </c>
      <c r="M8358" t="s">
        <v>563</v>
      </c>
      <c r="N8358">
        <v>0</v>
      </c>
      <c r="O8358">
        <v>0</v>
      </c>
      <c r="P8358" t="s">
        <v>591</v>
      </c>
      <c r="Q8358" t="s">
        <v>1</v>
      </c>
      <c r="R8358">
        <v>1</v>
      </c>
      <c r="S8358" t="s">
        <v>564</v>
      </c>
      <c r="T8358">
        <v>0</v>
      </c>
      <c r="U8358">
        <v>0</v>
      </c>
      <c r="V8358" t="s">
        <v>1</v>
      </c>
      <c r="W8358" t="s">
        <v>1</v>
      </c>
      <c r="X8358">
        <v>1</v>
      </c>
      <c r="Y8358" t="s">
        <v>565</v>
      </c>
    </row>
    <row r="8359" spans="1:25">
      <c r="A8359" t="s">
        <v>62</v>
      </c>
      <c r="B8359" t="s">
        <v>68</v>
      </c>
      <c r="C8359">
        <v>2017</v>
      </c>
      <c r="D8359" t="s">
        <v>451</v>
      </c>
      <c r="E8359">
        <v>5339.9653543307104</v>
      </c>
      <c r="F8359">
        <v>40</v>
      </c>
      <c r="G8359">
        <v>40</v>
      </c>
      <c r="H8359">
        <v>5.33996535433071</v>
      </c>
      <c r="I8359">
        <f t="shared" si="511"/>
        <v>0.04</v>
      </c>
      <c r="J8359">
        <f t="shared" si="512"/>
        <v>0.04</v>
      </c>
      <c r="K8359" t="s">
        <v>563</v>
      </c>
      <c r="L8359" t="s">
        <v>563</v>
      </c>
      <c r="M8359" t="s">
        <v>563</v>
      </c>
      <c r="N8359">
        <v>0</v>
      </c>
      <c r="O8359">
        <v>0</v>
      </c>
      <c r="P8359" t="s">
        <v>591</v>
      </c>
      <c r="Q8359" t="s">
        <v>1</v>
      </c>
      <c r="R8359">
        <v>1</v>
      </c>
      <c r="S8359" t="s">
        <v>564</v>
      </c>
      <c r="T8359">
        <v>0</v>
      </c>
      <c r="U8359">
        <v>0</v>
      </c>
      <c r="V8359" t="s">
        <v>1</v>
      </c>
      <c r="W8359" t="s">
        <v>1</v>
      </c>
      <c r="X8359">
        <v>1</v>
      </c>
      <c r="Y8359" t="s">
        <v>565</v>
      </c>
    </row>
    <row r="8360" spans="1:25">
      <c r="A8360" t="s">
        <v>62</v>
      </c>
      <c r="B8360" t="s">
        <v>68</v>
      </c>
      <c r="C8360">
        <v>2017</v>
      </c>
      <c r="D8360" t="s">
        <v>451</v>
      </c>
      <c r="E8360">
        <v>5515.3393700787401</v>
      </c>
      <c r="F8360">
        <v>40</v>
      </c>
      <c r="G8360">
        <v>40</v>
      </c>
      <c r="H8360">
        <v>5.5153393700787401</v>
      </c>
      <c r="I8360">
        <f t="shared" si="511"/>
        <v>0.04</v>
      </c>
      <c r="J8360">
        <f t="shared" si="512"/>
        <v>0.04</v>
      </c>
      <c r="K8360" t="s">
        <v>563</v>
      </c>
      <c r="L8360" t="s">
        <v>563</v>
      </c>
      <c r="M8360" t="s">
        <v>563</v>
      </c>
      <c r="N8360">
        <v>0</v>
      </c>
      <c r="O8360">
        <v>0</v>
      </c>
      <c r="P8360" t="s">
        <v>591</v>
      </c>
      <c r="Q8360" t="s">
        <v>1</v>
      </c>
      <c r="R8360">
        <v>1</v>
      </c>
      <c r="S8360" t="s">
        <v>564</v>
      </c>
      <c r="T8360">
        <v>0</v>
      </c>
      <c r="U8360">
        <v>0</v>
      </c>
      <c r="V8360" t="s">
        <v>1</v>
      </c>
      <c r="W8360" t="s">
        <v>1</v>
      </c>
      <c r="X8360">
        <v>1</v>
      </c>
      <c r="Y8360" t="s">
        <v>565</v>
      </c>
    </row>
    <row r="8361" spans="1:25">
      <c r="A8361" t="s">
        <v>62</v>
      </c>
      <c r="B8361" t="s">
        <v>68</v>
      </c>
      <c r="C8361">
        <v>2017</v>
      </c>
      <c r="D8361" t="s">
        <v>451</v>
      </c>
      <c r="E8361">
        <v>5671.6535872834002</v>
      </c>
      <c r="F8361">
        <v>40</v>
      </c>
      <c r="G8361">
        <v>40</v>
      </c>
      <c r="H8361">
        <v>5.6716535872833997</v>
      </c>
      <c r="I8361">
        <f t="shared" si="511"/>
        <v>0.04</v>
      </c>
      <c r="J8361">
        <f t="shared" si="512"/>
        <v>0.04</v>
      </c>
      <c r="K8361" t="s">
        <v>563</v>
      </c>
      <c r="L8361" t="s">
        <v>563</v>
      </c>
      <c r="M8361" t="s">
        <v>563</v>
      </c>
      <c r="N8361">
        <v>0</v>
      </c>
      <c r="O8361">
        <v>0</v>
      </c>
      <c r="P8361" t="s">
        <v>591</v>
      </c>
      <c r="Q8361" t="s">
        <v>1</v>
      </c>
      <c r="R8361">
        <v>1</v>
      </c>
      <c r="S8361" t="s">
        <v>564</v>
      </c>
      <c r="T8361">
        <v>0</v>
      </c>
      <c r="U8361">
        <v>0</v>
      </c>
      <c r="V8361" t="s">
        <v>1</v>
      </c>
      <c r="W8361" t="s">
        <v>1</v>
      </c>
      <c r="X8361">
        <v>1</v>
      </c>
      <c r="Y8361" t="s">
        <v>565</v>
      </c>
    </row>
    <row r="8362" spans="1:25">
      <c r="A8362" t="s">
        <v>62</v>
      </c>
      <c r="B8362" t="s">
        <v>68</v>
      </c>
      <c r="C8362">
        <v>2017</v>
      </c>
      <c r="D8362" t="s">
        <v>451</v>
      </c>
      <c r="E8362">
        <v>5845.08795725442</v>
      </c>
      <c r="F8362">
        <v>40</v>
      </c>
      <c r="G8362">
        <v>40</v>
      </c>
      <c r="H8362">
        <v>5.8450879572544201</v>
      </c>
      <c r="I8362">
        <f t="shared" si="511"/>
        <v>0.04</v>
      </c>
      <c r="J8362">
        <f t="shared" si="512"/>
        <v>0.04</v>
      </c>
      <c r="K8362" t="s">
        <v>563</v>
      </c>
      <c r="L8362" t="s">
        <v>563</v>
      </c>
      <c r="M8362" t="s">
        <v>563</v>
      </c>
      <c r="N8362">
        <v>0</v>
      </c>
      <c r="O8362">
        <v>0</v>
      </c>
      <c r="P8362" t="s">
        <v>591</v>
      </c>
      <c r="Q8362" t="s">
        <v>1</v>
      </c>
      <c r="R8362">
        <v>1</v>
      </c>
      <c r="S8362" t="s">
        <v>564</v>
      </c>
      <c r="T8362">
        <v>0</v>
      </c>
      <c r="U8362">
        <v>0</v>
      </c>
      <c r="V8362" t="s">
        <v>1</v>
      </c>
      <c r="W8362" t="s">
        <v>1</v>
      </c>
      <c r="X8362">
        <v>1</v>
      </c>
      <c r="Y8362" t="s">
        <v>565</v>
      </c>
    </row>
    <row r="8363" spans="1:25">
      <c r="A8363" t="s">
        <v>62</v>
      </c>
      <c r="B8363" t="s">
        <v>68</v>
      </c>
      <c r="C8363">
        <v>2017</v>
      </c>
      <c r="D8363" t="s">
        <v>451</v>
      </c>
      <c r="E8363">
        <v>6224.2733990147799</v>
      </c>
      <c r="F8363">
        <v>40</v>
      </c>
      <c r="G8363">
        <v>40</v>
      </c>
      <c r="H8363">
        <v>6.2242733990147796</v>
      </c>
      <c r="I8363">
        <f t="shared" si="511"/>
        <v>0.04</v>
      </c>
      <c r="J8363">
        <f t="shared" si="512"/>
        <v>0.04</v>
      </c>
      <c r="K8363" t="s">
        <v>563</v>
      </c>
      <c r="L8363" t="s">
        <v>563</v>
      </c>
      <c r="M8363" t="s">
        <v>563</v>
      </c>
      <c r="N8363">
        <v>0</v>
      </c>
      <c r="O8363">
        <v>0</v>
      </c>
      <c r="P8363" t="s">
        <v>591</v>
      </c>
      <c r="Q8363" t="s">
        <v>1</v>
      </c>
      <c r="R8363">
        <v>1</v>
      </c>
      <c r="S8363" t="s">
        <v>564</v>
      </c>
      <c r="T8363">
        <v>0</v>
      </c>
      <c r="U8363">
        <v>0</v>
      </c>
      <c r="V8363" t="s">
        <v>1</v>
      </c>
      <c r="W8363" t="s">
        <v>1</v>
      </c>
      <c r="X8363">
        <v>1</v>
      </c>
      <c r="Y8363" t="s">
        <v>565</v>
      </c>
    </row>
    <row r="8364" spans="1:25">
      <c r="A8364" t="s">
        <v>62</v>
      </c>
      <c r="B8364" t="s">
        <v>68</v>
      </c>
      <c r="C8364">
        <v>2017</v>
      </c>
      <c r="D8364" t="s">
        <v>451</v>
      </c>
      <c r="E8364">
        <v>6328.0109514031501</v>
      </c>
      <c r="F8364">
        <v>40</v>
      </c>
      <c r="G8364">
        <v>40</v>
      </c>
      <c r="H8364">
        <v>6.32801095140315</v>
      </c>
      <c r="I8364">
        <f t="shared" si="511"/>
        <v>0.04</v>
      </c>
      <c r="J8364">
        <f t="shared" si="512"/>
        <v>0.04</v>
      </c>
      <c r="K8364" t="s">
        <v>563</v>
      </c>
      <c r="L8364" t="s">
        <v>563</v>
      </c>
      <c r="M8364" t="s">
        <v>563</v>
      </c>
      <c r="N8364">
        <v>0</v>
      </c>
      <c r="O8364">
        <v>0</v>
      </c>
      <c r="P8364" t="s">
        <v>591</v>
      </c>
      <c r="Q8364" t="s">
        <v>1</v>
      </c>
      <c r="R8364">
        <v>1</v>
      </c>
      <c r="S8364" t="s">
        <v>564</v>
      </c>
      <c r="T8364">
        <v>0</v>
      </c>
      <c r="U8364">
        <v>0</v>
      </c>
      <c r="V8364" t="s">
        <v>1</v>
      </c>
      <c r="W8364" t="s">
        <v>1</v>
      </c>
      <c r="X8364">
        <v>1</v>
      </c>
      <c r="Y8364" t="s">
        <v>565</v>
      </c>
    </row>
    <row r="8365" spans="1:25">
      <c r="A8365" t="s">
        <v>62</v>
      </c>
      <c r="B8365" t="s">
        <v>68</v>
      </c>
      <c r="C8365">
        <v>2017</v>
      </c>
      <c r="D8365" t="s">
        <v>451</v>
      </c>
      <c r="E8365">
        <v>97.211487758945395</v>
      </c>
      <c r="F8365" s="13">
        <v>4</v>
      </c>
      <c r="G8365" s="13">
        <v>4</v>
      </c>
      <c r="H8365">
        <v>9.7211487758945406E-2</v>
      </c>
      <c r="I8365">
        <f t="shared" si="511"/>
        <v>4.0000000000000001E-3</v>
      </c>
      <c r="J8365">
        <f t="shared" si="512"/>
        <v>4.0000000000000001E-3</v>
      </c>
      <c r="K8365">
        <v>245.87616780909499</v>
      </c>
      <c r="L8365">
        <v>26.4481335486429</v>
      </c>
      <c r="M8365">
        <v>23.5949088696103</v>
      </c>
      <c r="N8365">
        <v>0</v>
      </c>
      <c r="O8365">
        <v>1</v>
      </c>
      <c r="P8365" t="s">
        <v>1</v>
      </c>
      <c r="Q8365" t="s">
        <v>1</v>
      </c>
      <c r="R8365">
        <v>1</v>
      </c>
      <c r="S8365" t="s">
        <v>564</v>
      </c>
      <c r="T8365">
        <v>0</v>
      </c>
      <c r="U8365">
        <v>0</v>
      </c>
      <c r="V8365" t="s">
        <v>1</v>
      </c>
      <c r="W8365" t="s">
        <v>1</v>
      </c>
      <c r="X8365">
        <v>1</v>
      </c>
      <c r="Y8365" t="s">
        <v>565</v>
      </c>
    </row>
    <row r="8366" spans="1:25">
      <c r="A8366" t="s">
        <v>62</v>
      </c>
      <c r="B8366" t="s">
        <v>68</v>
      </c>
      <c r="C8366">
        <v>2017</v>
      </c>
      <c r="D8366" t="s">
        <v>451</v>
      </c>
      <c r="E8366">
        <v>167.413446327684</v>
      </c>
      <c r="F8366" s="13">
        <v>4</v>
      </c>
      <c r="G8366" s="13">
        <v>4</v>
      </c>
      <c r="H8366">
        <v>0.16741344632768401</v>
      </c>
      <c r="I8366">
        <f t="shared" si="511"/>
        <v>4.0000000000000001E-3</v>
      </c>
      <c r="J8366">
        <f t="shared" si="512"/>
        <v>4.0000000000000001E-3</v>
      </c>
      <c r="K8366">
        <v>246.286868032429</v>
      </c>
      <c r="L8366">
        <v>25.9836527680859</v>
      </c>
      <c r="M8366">
        <v>23.814832060760601</v>
      </c>
      <c r="N8366">
        <v>0</v>
      </c>
      <c r="O8366">
        <v>1</v>
      </c>
      <c r="P8366" t="s">
        <v>1</v>
      </c>
      <c r="Q8366" t="s">
        <v>1</v>
      </c>
      <c r="R8366">
        <v>1</v>
      </c>
      <c r="S8366" t="s">
        <v>564</v>
      </c>
      <c r="T8366">
        <v>0</v>
      </c>
      <c r="U8366">
        <v>0</v>
      </c>
      <c r="V8366" t="s">
        <v>1</v>
      </c>
      <c r="W8366" t="s">
        <v>1</v>
      </c>
      <c r="X8366">
        <v>1</v>
      </c>
      <c r="Y8366" t="s">
        <v>565</v>
      </c>
    </row>
    <row r="8367" spans="1:25">
      <c r="A8367" t="s">
        <v>62</v>
      </c>
      <c r="B8367" t="s">
        <v>68</v>
      </c>
      <c r="C8367">
        <v>2017</v>
      </c>
      <c r="D8367" t="s">
        <v>451</v>
      </c>
      <c r="E8367">
        <v>433.12336769759401</v>
      </c>
      <c r="F8367" s="13">
        <v>4</v>
      </c>
      <c r="G8367" s="13">
        <v>4</v>
      </c>
      <c r="H8367">
        <v>0.43312336769759402</v>
      </c>
      <c r="I8367">
        <f t="shared" si="511"/>
        <v>4.0000000000000001E-3</v>
      </c>
      <c r="J8367">
        <f t="shared" si="512"/>
        <v>4.0000000000000001E-3</v>
      </c>
      <c r="K8367">
        <v>254.97096566024101</v>
      </c>
      <c r="L8367">
        <v>32.089333736194597</v>
      </c>
      <c r="M8367">
        <v>27.000201966748701</v>
      </c>
      <c r="N8367">
        <v>0</v>
      </c>
      <c r="O8367">
        <v>1</v>
      </c>
      <c r="P8367" t="s">
        <v>1</v>
      </c>
      <c r="Q8367" t="s">
        <v>1</v>
      </c>
      <c r="R8367">
        <v>1</v>
      </c>
      <c r="S8367" t="s">
        <v>564</v>
      </c>
      <c r="T8367">
        <v>0</v>
      </c>
      <c r="U8367">
        <v>0</v>
      </c>
      <c r="V8367" t="s">
        <v>1</v>
      </c>
      <c r="W8367" t="s">
        <v>1</v>
      </c>
      <c r="X8367">
        <v>1</v>
      </c>
      <c r="Y8367" t="s">
        <v>565</v>
      </c>
    </row>
    <row r="8368" spans="1:25">
      <c r="A8368" t="s">
        <v>62</v>
      </c>
      <c r="B8368" t="s">
        <v>68</v>
      </c>
      <c r="C8368">
        <v>2017</v>
      </c>
      <c r="D8368" t="s">
        <v>451</v>
      </c>
      <c r="E8368">
        <v>626.77979166666705</v>
      </c>
      <c r="F8368" s="13">
        <v>4</v>
      </c>
      <c r="G8368" s="13">
        <v>4</v>
      </c>
      <c r="H8368">
        <v>0.62677979166666697</v>
      </c>
      <c r="I8368">
        <f t="shared" si="511"/>
        <v>4.0000000000000001E-3</v>
      </c>
      <c r="J8368">
        <f t="shared" si="512"/>
        <v>4.0000000000000001E-3</v>
      </c>
      <c r="K8368">
        <v>255.383094167732</v>
      </c>
      <c r="L8368">
        <v>29.053709756728399</v>
      </c>
      <c r="M8368">
        <v>24.983560537449499</v>
      </c>
      <c r="N8368">
        <v>0</v>
      </c>
      <c r="O8368">
        <v>1</v>
      </c>
      <c r="P8368" t="s">
        <v>1</v>
      </c>
      <c r="Q8368" t="s">
        <v>1</v>
      </c>
      <c r="R8368">
        <v>1</v>
      </c>
      <c r="S8368" t="s">
        <v>564</v>
      </c>
      <c r="T8368">
        <v>0</v>
      </c>
      <c r="U8368">
        <v>0</v>
      </c>
      <c r="V8368" t="s">
        <v>1</v>
      </c>
      <c r="W8368" t="s">
        <v>1</v>
      </c>
      <c r="X8368">
        <v>1</v>
      </c>
      <c r="Y8368" t="s">
        <v>565</v>
      </c>
    </row>
    <row r="8369" spans="1:25">
      <c r="A8369" t="s">
        <v>62</v>
      </c>
      <c r="B8369" t="s">
        <v>68</v>
      </c>
      <c r="C8369">
        <v>2017</v>
      </c>
      <c r="D8369" t="s">
        <v>451</v>
      </c>
      <c r="E8369">
        <v>682.82296650717694</v>
      </c>
      <c r="F8369" s="13">
        <v>4</v>
      </c>
      <c r="G8369" s="13">
        <v>4</v>
      </c>
      <c r="H8369">
        <v>0.682822966507177</v>
      </c>
      <c r="I8369">
        <f t="shared" si="511"/>
        <v>4.0000000000000001E-3</v>
      </c>
      <c r="J8369">
        <f t="shared" si="512"/>
        <v>4.0000000000000001E-3</v>
      </c>
      <c r="K8369">
        <v>251.604137105343</v>
      </c>
      <c r="L8369">
        <v>28.109786001724</v>
      </c>
      <c r="M8369">
        <v>24.946128894941801</v>
      </c>
      <c r="N8369">
        <v>0</v>
      </c>
      <c r="O8369">
        <v>1</v>
      </c>
      <c r="P8369" t="s">
        <v>1</v>
      </c>
      <c r="Q8369" t="s">
        <v>1</v>
      </c>
      <c r="R8369">
        <v>1</v>
      </c>
      <c r="S8369" t="s">
        <v>564</v>
      </c>
      <c r="T8369">
        <v>0</v>
      </c>
      <c r="U8369">
        <v>0</v>
      </c>
      <c r="V8369" t="s">
        <v>1</v>
      </c>
      <c r="W8369" t="s">
        <v>1</v>
      </c>
      <c r="X8369">
        <v>1</v>
      </c>
      <c r="Y8369" t="s">
        <v>565</v>
      </c>
    </row>
    <row r="8370" spans="1:25">
      <c r="A8370" t="s">
        <v>62</v>
      </c>
      <c r="B8370" t="s">
        <v>68</v>
      </c>
      <c r="C8370">
        <v>2017</v>
      </c>
      <c r="D8370" t="s">
        <v>451</v>
      </c>
      <c r="E8370">
        <v>725.34330143540706</v>
      </c>
      <c r="F8370" s="13">
        <v>4</v>
      </c>
      <c r="G8370" s="13">
        <v>4</v>
      </c>
      <c r="H8370">
        <v>0.72534330143540704</v>
      </c>
      <c r="I8370">
        <f t="shared" si="511"/>
        <v>4.0000000000000001E-3</v>
      </c>
      <c r="J8370">
        <f t="shared" si="512"/>
        <v>4.0000000000000001E-3</v>
      </c>
      <c r="K8370">
        <v>244.865984966507</v>
      </c>
      <c r="L8370">
        <v>27.1436642930842</v>
      </c>
      <c r="M8370">
        <v>23.672491590383501</v>
      </c>
      <c r="N8370">
        <v>0</v>
      </c>
      <c r="O8370">
        <v>1</v>
      </c>
      <c r="P8370" t="s">
        <v>1</v>
      </c>
      <c r="Q8370" t="s">
        <v>1</v>
      </c>
      <c r="R8370">
        <v>1</v>
      </c>
      <c r="S8370" t="s">
        <v>564</v>
      </c>
      <c r="T8370">
        <v>0</v>
      </c>
      <c r="U8370">
        <v>0</v>
      </c>
      <c r="V8370" t="s">
        <v>1</v>
      </c>
      <c r="W8370" t="s">
        <v>1</v>
      </c>
      <c r="X8370">
        <v>1</v>
      </c>
      <c r="Y8370" t="s">
        <v>565</v>
      </c>
    </row>
    <row r="8371" spans="1:25">
      <c r="A8371" t="s">
        <v>62</v>
      </c>
      <c r="B8371" t="s">
        <v>68</v>
      </c>
      <c r="C8371">
        <v>2017</v>
      </c>
      <c r="D8371" t="s">
        <v>451</v>
      </c>
      <c r="E8371">
        <v>801.06325154523302</v>
      </c>
      <c r="F8371" s="13">
        <v>4</v>
      </c>
      <c r="G8371" s="13">
        <v>4</v>
      </c>
      <c r="H8371">
        <v>0.80106325154523295</v>
      </c>
      <c r="I8371">
        <f t="shared" si="511"/>
        <v>4.0000000000000001E-3</v>
      </c>
      <c r="J8371">
        <f t="shared" si="512"/>
        <v>4.0000000000000001E-3</v>
      </c>
      <c r="K8371">
        <v>261.57102824592602</v>
      </c>
      <c r="L8371">
        <v>35.401516801258502</v>
      </c>
      <c r="M8371">
        <v>27.673597965636201</v>
      </c>
      <c r="N8371">
        <v>0</v>
      </c>
      <c r="O8371">
        <v>1</v>
      </c>
      <c r="P8371" t="s">
        <v>1</v>
      </c>
      <c r="Q8371" t="s">
        <v>1</v>
      </c>
      <c r="R8371">
        <v>1</v>
      </c>
      <c r="S8371" t="s">
        <v>564</v>
      </c>
      <c r="T8371">
        <v>0</v>
      </c>
      <c r="U8371">
        <v>0</v>
      </c>
      <c r="V8371" t="s">
        <v>1</v>
      </c>
      <c r="W8371" t="s">
        <v>1</v>
      </c>
      <c r="X8371">
        <v>1</v>
      </c>
      <c r="Y8371" t="s">
        <v>565</v>
      </c>
    </row>
    <row r="8372" spans="1:25">
      <c r="A8372" t="s">
        <v>62</v>
      </c>
      <c r="B8372" t="s">
        <v>68</v>
      </c>
      <c r="C8372">
        <v>2017</v>
      </c>
      <c r="D8372" t="s">
        <v>451</v>
      </c>
      <c r="E8372">
        <v>833.80747330960901</v>
      </c>
      <c r="F8372" s="13">
        <v>4</v>
      </c>
      <c r="G8372" s="13">
        <v>4</v>
      </c>
      <c r="H8372">
        <v>0.83380747330960903</v>
      </c>
      <c r="I8372">
        <f t="shared" si="511"/>
        <v>4.0000000000000001E-3</v>
      </c>
      <c r="J8372">
        <f t="shared" si="512"/>
        <v>4.0000000000000001E-3</v>
      </c>
      <c r="K8372">
        <v>249.778932206387</v>
      </c>
      <c r="L8372">
        <v>28.233409276302201</v>
      </c>
      <c r="M8372">
        <v>24.897542867692302</v>
      </c>
      <c r="N8372">
        <v>0</v>
      </c>
      <c r="O8372">
        <v>1</v>
      </c>
      <c r="P8372" t="s">
        <v>1</v>
      </c>
      <c r="Q8372" t="s">
        <v>1</v>
      </c>
      <c r="R8372">
        <v>1</v>
      </c>
      <c r="S8372" t="s">
        <v>564</v>
      </c>
      <c r="T8372">
        <v>0</v>
      </c>
      <c r="U8372">
        <v>0</v>
      </c>
      <c r="V8372" t="s">
        <v>1</v>
      </c>
      <c r="W8372" t="s">
        <v>1</v>
      </c>
      <c r="X8372">
        <v>1</v>
      </c>
      <c r="Y8372" t="s">
        <v>565</v>
      </c>
    </row>
    <row r="8373" spans="1:25">
      <c r="A8373" t="s">
        <v>62</v>
      </c>
      <c r="B8373" t="s">
        <v>68</v>
      </c>
      <c r="C8373">
        <v>2017</v>
      </c>
      <c r="D8373" t="s">
        <v>451</v>
      </c>
      <c r="E8373">
        <v>926.57704626334498</v>
      </c>
      <c r="F8373" s="13">
        <v>4</v>
      </c>
      <c r="G8373" s="13">
        <v>4</v>
      </c>
      <c r="H8373">
        <v>0.92657704626334503</v>
      </c>
      <c r="I8373">
        <f t="shared" si="511"/>
        <v>4.0000000000000001E-3</v>
      </c>
      <c r="J8373">
        <f t="shared" si="512"/>
        <v>4.0000000000000001E-3</v>
      </c>
      <c r="K8373">
        <v>255.682565010101</v>
      </c>
      <c r="L8373">
        <v>31.955571885180401</v>
      </c>
      <c r="M8373">
        <v>26.350766520167401</v>
      </c>
      <c r="N8373">
        <v>0</v>
      </c>
      <c r="O8373">
        <v>1</v>
      </c>
      <c r="P8373" t="s">
        <v>1</v>
      </c>
      <c r="Q8373" t="s">
        <v>1</v>
      </c>
      <c r="R8373">
        <v>1</v>
      </c>
      <c r="S8373" t="s">
        <v>564</v>
      </c>
      <c r="T8373">
        <v>0</v>
      </c>
      <c r="U8373">
        <v>0</v>
      </c>
      <c r="V8373" t="s">
        <v>1</v>
      </c>
      <c r="W8373" t="s">
        <v>1</v>
      </c>
      <c r="X8373">
        <v>1</v>
      </c>
      <c r="Y8373" t="s">
        <v>565</v>
      </c>
    </row>
    <row r="8374" spans="1:25">
      <c r="A8374" t="s">
        <v>62</v>
      </c>
      <c r="B8374" t="s">
        <v>68</v>
      </c>
      <c r="C8374">
        <v>2017</v>
      </c>
      <c r="D8374" t="s">
        <v>451</v>
      </c>
      <c r="E8374">
        <v>997.16383928571395</v>
      </c>
      <c r="F8374" s="13">
        <v>4</v>
      </c>
      <c r="G8374" s="13">
        <v>4</v>
      </c>
      <c r="H8374">
        <v>0.99716383928571395</v>
      </c>
      <c r="I8374">
        <f t="shared" si="511"/>
        <v>4.0000000000000001E-3</v>
      </c>
      <c r="J8374">
        <f t="shared" si="512"/>
        <v>4.0000000000000001E-3</v>
      </c>
      <c r="K8374">
        <v>263.77697867802402</v>
      </c>
      <c r="L8374">
        <v>36.767765620361999</v>
      </c>
      <c r="M8374">
        <v>27.995298064887901</v>
      </c>
      <c r="N8374">
        <v>0</v>
      </c>
      <c r="O8374">
        <v>1</v>
      </c>
      <c r="P8374" t="s">
        <v>1</v>
      </c>
      <c r="Q8374" t="s">
        <v>1</v>
      </c>
      <c r="R8374">
        <v>1</v>
      </c>
      <c r="S8374" t="s">
        <v>564</v>
      </c>
      <c r="T8374">
        <v>0</v>
      </c>
      <c r="U8374">
        <v>0</v>
      </c>
      <c r="V8374" t="s">
        <v>1</v>
      </c>
      <c r="W8374" t="s">
        <v>1</v>
      </c>
      <c r="X8374">
        <v>1</v>
      </c>
      <c r="Y8374" t="s">
        <v>565</v>
      </c>
    </row>
    <row r="8375" spans="1:25">
      <c r="A8375" t="s">
        <v>62</v>
      </c>
      <c r="B8375" t="s">
        <v>68</v>
      </c>
      <c r="C8375">
        <v>2017</v>
      </c>
      <c r="D8375" t="s">
        <v>451</v>
      </c>
      <c r="E8375">
        <v>1045.6073684210501</v>
      </c>
      <c r="F8375" s="13">
        <v>6</v>
      </c>
      <c r="G8375" s="13">
        <v>6</v>
      </c>
      <c r="H8375">
        <v>1.0456073684210501</v>
      </c>
      <c r="I8375">
        <f t="shared" si="511"/>
        <v>6.0000000000000001E-3</v>
      </c>
      <c r="J8375">
        <f t="shared" si="512"/>
        <v>6.0000000000000001E-3</v>
      </c>
      <c r="K8375">
        <v>251.70095728481499</v>
      </c>
      <c r="L8375">
        <v>29.505849320536001</v>
      </c>
      <c r="M8375">
        <v>25.964872800681999</v>
      </c>
      <c r="N8375">
        <v>0</v>
      </c>
      <c r="O8375">
        <v>1</v>
      </c>
      <c r="P8375" t="s">
        <v>1</v>
      </c>
      <c r="Q8375" t="s">
        <v>1</v>
      </c>
      <c r="R8375">
        <v>1</v>
      </c>
      <c r="S8375" t="s">
        <v>564</v>
      </c>
      <c r="T8375">
        <v>0</v>
      </c>
      <c r="U8375">
        <v>0</v>
      </c>
      <c r="V8375" t="s">
        <v>1</v>
      </c>
      <c r="W8375" t="s">
        <v>1</v>
      </c>
      <c r="X8375">
        <v>1</v>
      </c>
      <c r="Y8375" t="s">
        <v>565</v>
      </c>
    </row>
    <row r="8376" spans="1:25">
      <c r="A8376" t="s">
        <v>62</v>
      </c>
      <c r="B8376" t="s">
        <v>68</v>
      </c>
      <c r="C8376">
        <v>2017</v>
      </c>
      <c r="D8376" t="s">
        <v>451</v>
      </c>
      <c r="E8376">
        <v>1109.01112627986</v>
      </c>
      <c r="F8376" s="13">
        <v>6</v>
      </c>
      <c r="G8376" s="13">
        <v>6</v>
      </c>
      <c r="H8376">
        <v>1.1090111262798601</v>
      </c>
      <c r="I8376">
        <f t="shared" si="511"/>
        <v>6.0000000000000001E-3</v>
      </c>
      <c r="J8376">
        <f t="shared" si="512"/>
        <v>6.0000000000000001E-3</v>
      </c>
      <c r="K8376">
        <v>248.496314563612</v>
      </c>
      <c r="L8376">
        <v>27.830819601298401</v>
      </c>
      <c r="M8376">
        <v>25.278362770353301</v>
      </c>
      <c r="N8376">
        <v>0</v>
      </c>
      <c r="O8376">
        <v>1</v>
      </c>
      <c r="P8376" t="s">
        <v>1</v>
      </c>
      <c r="Q8376" t="s">
        <v>1</v>
      </c>
      <c r="R8376">
        <v>1</v>
      </c>
      <c r="S8376" t="s">
        <v>564</v>
      </c>
      <c r="T8376">
        <v>0</v>
      </c>
      <c r="U8376">
        <v>0</v>
      </c>
      <c r="V8376" t="s">
        <v>1</v>
      </c>
      <c r="W8376" t="s">
        <v>1</v>
      </c>
      <c r="X8376">
        <v>1</v>
      </c>
      <c r="Y8376" t="s">
        <v>565</v>
      </c>
    </row>
    <row r="8377" spans="1:25">
      <c r="A8377" t="s">
        <v>62</v>
      </c>
      <c r="B8377" t="s">
        <v>68</v>
      </c>
      <c r="C8377">
        <v>2017</v>
      </c>
      <c r="D8377" t="s">
        <v>451</v>
      </c>
      <c r="E8377">
        <v>1158.27392491468</v>
      </c>
      <c r="F8377" s="13">
        <v>6</v>
      </c>
      <c r="G8377" s="13">
        <v>6</v>
      </c>
      <c r="H8377">
        <v>1.1582739249146801</v>
      </c>
      <c r="I8377">
        <f t="shared" si="511"/>
        <v>6.0000000000000001E-3</v>
      </c>
      <c r="J8377">
        <f t="shared" si="512"/>
        <v>6.0000000000000001E-3</v>
      </c>
      <c r="K8377">
        <v>257.41411202052598</v>
      </c>
      <c r="L8377">
        <v>35.480026346015897</v>
      </c>
      <c r="M8377">
        <v>27.675041545339301</v>
      </c>
      <c r="N8377">
        <v>0</v>
      </c>
      <c r="O8377">
        <v>1</v>
      </c>
      <c r="P8377" t="s">
        <v>1</v>
      </c>
      <c r="Q8377" t="s">
        <v>1</v>
      </c>
      <c r="R8377">
        <v>1</v>
      </c>
      <c r="S8377" t="s">
        <v>564</v>
      </c>
      <c r="T8377">
        <v>0</v>
      </c>
      <c r="U8377">
        <v>0</v>
      </c>
      <c r="V8377" t="s">
        <v>1</v>
      </c>
      <c r="W8377" t="s">
        <v>1</v>
      </c>
      <c r="X8377">
        <v>1</v>
      </c>
      <c r="Y8377" t="s">
        <v>565</v>
      </c>
    </row>
    <row r="8378" spans="1:25">
      <c r="A8378" t="s">
        <v>62</v>
      </c>
      <c r="B8378" t="s">
        <v>68</v>
      </c>
      <c r="C8378">
        <v>2017</v>
      </c>
      <c r="D8378" t="s">
        <v>451</v>
      </c>
      <c r="E8378">
        <v>1175.6281911262799</v>
      </c>
      <c r="F8378" s="13">
        <v>6</v>
      </c>
      <c r="G8378" s="13">
        <v>6</v>
      </c>
      <c r="H8378">
        <v>1.17562819112628</v>
      </c>
      <c r="I8378">
        <f t="shared" si="511"/>
        <v>6.0000000000000001E-3</v>
      </c>
      <c r="J8378">
        <f t="shared" si="512"/>
        <v>6.0000000000000001E-3</v>
      </c>
      <c r="K8378">
        <v>258.71652484230202</v>
      </c>
      <c r="L8378">
        <v>31.919153749605101</v>
      </c>
      <c r="M8378">
        <v>25.266293960082201</v>
      </c>
      <c r="N8378">
        <v>0</v>
      </c>
      <c r="O8378">
        <v>1</v>
      </c>
      <c r="P8378" t="s">
        <v>1</v>
      </c>
      <c r="Q8378" t="s">
        <v>1</v>
      </c>
      <c r="R8378">
        <v>1</v>
      </c>
      <c r="S8378" t="s">
        <v>564</v>
      </c>
      <c r="T8378">
        <v>0</v>
      </c>
      <c r="U8378">
        <v>0</v>
      </c>
      <c r="V8378" t="s">
        <v>1</v>
      </c>
      <c r="W8378" t="s">
        <v>1</v>
      </c>
      <c r="X8378">
        <v>1</v>
      </c>
      <c r="Y8378" t="s">
        <v>565</v>
      </c>
    </row>
    <row r="8379" spans="1:25">
      <c r="A8379" t="s">
        <v>62</v>
      </c>
      <c r="B8379" t="s">
        <v>68</v>
      </c>
      <c r="C8379">
        <v>2017</v>
      </c>
      <c r="D8379" t="s">
        <v>451</v>
      </c>
      <c r="E8379">
        <v>1199.82668153434</v>
      </c>
      <c r="F8379" s="13">
        <v>6</v>
      </c>
      <c r="G8379" s="13">
        <v>6</v>
      </c>
      <c r="H8379">
        <v>1.1998266815343399</v>
      </c>
      <c r="I8379">
        <f t="shared" si="511"/>
        <v>6.0000000000000001E-3</v>
      </c>
      <c r="J8379">
        <f t="shared" si="512"/>
        <v>6.0000000000000001E-3</v>
      </c>
      <c r="K8379">
        <v>268.85367483309</v>
      </c>
      <c r="L8379">
        <v>36.633852191417098</v>
      </c>
      <c r="M8379">
        <v>28.594000003495399</v>
      </c>
      <c r="N8379">
        <v>0</v>
      </c>
      <c r="O8379">
        <v>1</v>
      </c>
      <c r="P8379" t="s">
        <v>1</v>
      </c>
      <c r="Q8379" t="s">
        <v>1</v>
      </c>
      <c r="R8379">
        <v>1</v>
      </c>
      <c r="S8379" t="s">
        <v>564</v>
      </c>
      <c r="T8379">
        <v>0</v>
      </c>
      <c r="U8379">
        <v>0</v>
      </c>
      <c r="V8379" t="s">
        <v>1</v>
      </c>
      <c r="W8379" t="s">
        <v>1</v>
      </c>
      <c r="X8379">
        <v>1</v>
      </c>
      <c r="Y8379" t="s">
        <v>565</v>
      </c>
    </row>
    <row r="8380" spans="1:25">
      <c r="A8380" t="s">
        <v>62</v>
      </c>
      <c r="B8380" t="s">
        <v>68</v>
      </c>
      <c r="C8380">
        <v>2017</v>
      </c>
      <c r="D8380" t="s">
        <v>451</v>
      </c>
      <c r="E8380">
        <v>1210.9080084745799</v>
      </c>
      <c r="F8380" s="13">
        <v>6</v>
      </c>
      <c r="G8380" s="13">
        <v>6</v>
      </c>
      <c r="H8380">
        <v>1.21090800847458</v>
      </c>
      <c r="I8380">
        <f t="shared" si="511"/>
        <v>6.0000000000000001E-3</v>
      </c>
      <c r="J8380">
        <f t="shared" si="512"/>
        <v>6.0000000000000001E-3</v>
      </c>
      <c r="K8380">
        <v>266.27957552498401</v>
      </c>
      <c r="L8380">
        <v>32.845661426158102</v>
      </c>
      <c r="M8380">
        <v>27.4326905801585</v>
      </c>
      <c r="N8380">
        <v>0</v>
      </c>
      <c r="O8380">
        <v>1</v>
      </c>
      <c r="P8380" t="s">
        <v>1</v>
      </c>
      <c r="Q8380" t="s">
        <v>1</v>
      </c>
      <c r="R8380">
        <v>1</v>
      </c>
      <c r="S8380" t="s">
        <v>564</v>
      </c>
      <c r="T8380">
        <v>0</v>
      </c>
      <c r="U8380">
        <v>0</v>
      </c>
      <c r="V8380" t="s">
        <v>1</v>
      </c>
      <c r="W8380" t="s">
        <v>1</v>
      </c>
      <c r="X8380">
        <v>1</v>
      </c>
      <c r="Y8380" t="s">
        <v>565</v>
      </c>
    </row>
    <row r="8381" spans="1:25">
      <c r="A8381" t="s">
        <v>62</v>
      </c>
      <c r="B8381" t="s">
        <v>68</v>
      </c>
      <c r="C8381">
        <v>2017</v>
      </c>
      <c r="D8381" t="s">
        <v>451</v>
      </c>
      <c r="E8381">
        <v>1267.1525423728799</v>
      </c>
      <c r="F8381" s="13">
        <v>6</v>
      </c>
      <c r="G8381" s="13">
        <v>6</v>
      </c>
      <c r="H8381">
        <v>1.26715254237288</v>
      </c>
      <c r="I8381">
        <f t="shared" si="511"/>
        <v>6.0000000000000001E-3</v>
      </c>
      <c r="J8381">
        <f t="shared" si="512"/>
        <v>6.0000000000000001E-3</v>
      </c>
      <c r="K8381">
        <v>255.94980811519201</v>
      </c>
      <c r="L8381">
        <v>31.314911158748</v>
      </c>
      <c r="M8381">
        <v>25.606825087104401</v>
      </c>
      <c r="N8381">
        <v>0</v>
      </c>
      <c r="O8381">
        <v>1</v>
      </c>
      <c r="P8381" t="s">
        <v>1</v>
      </c>
      <c r="Q8381" t="s">
        <v>1</v>
      </c>
      <c r="R8381">
        <v>1</v>
      </c>
      <c r="S8381" t="s">
        <v>564</v>
      </c>
      <c r="T8381">
        <v>0</v>
      </c>
      <c r="U8381">
        <v>0</v>
      </c>
      <c r="V8381" t="s">
        <v>1</v>
      </c>
      <c r="W8381" t="s">
        <v>1</v>
      </c>
      <c r="X8381">
        <v>1</v>
      </c>
      <c r="Y8381" t="s">
        <v>565</v>
      </c>
    </row>
    <row r="8382" spans="1:25">
      <c r="A8382" t="s">
        <v>62</v>
      </c>
      <c r="B8382" t="s">
        <v>68</v>
      </c>
      <c r="C8382">
        <v>2017</v>
      </c>
      <c r="D8382" t="s">
        <v>451</v>
      </c>
      <c r="E8382">
        <v>1293.7288135593201</v>
      </c>
      <c r="F8382" s="13">
        <v>6</v>
      </c>
      <c r="G8382" s="13">
        <v>6</v>
      </c>
      <c r="H8382">
        <v>1.2937288135593199</v>
      </c>
      <c r="I8382">
        <f t="shared" si="511"/>
        <v>6.0000000000000001E-3</v>
      </c>
      <c r="J8382">
        <f t="shared" si="512"/>
        <v>6.0000000000000001E-3</v>
      </c>
      <c r="K8382">
        <v>261.74971583269797</v>
      </c>
      <c r="L8382">
        <v>34.6257589544323</v>
      </c>
      <c r="M8382">
        <v>28.096552144684299</v>
      </c>
      <c r="N8382">
        <v>0</v>
      </c>
      <c r="O8382">
        <v>1</v>
      </c>
      <c r="P8382" t="s">
        <v>1</v>
      </c>
      <c r="Q8382" t="s">
        <v>1</v>
      </c>
      <c r="R8382">
        <v>1</v>
      </c>
      <c r="S8382" t="s">
        <v>564</v>
      </c>
      <c r="T8382">
        <v>0</v>
      </c>
      <c r="U8382">
        <v>0</v>
      </c>
      <c r="V8382" t="s">
        <v>1</v>
      </c>
      <c r="W8382" t="s">
        <v>1</v>
      </c>
      <c r="X8382">
        <v>1</v>
      </c>
      <c r="Y8382" t="s">
        <v>565</v>
      </c>
    </row>
    <row r="8383" spans="1:25">
      <c r="A8383" t="s">
        <v>62</v>
      </c>
      <c r="B8383" t="s">
        <v>68</v>
      </c>
      <c r="C8383">
        <v>2017</v>
      </c>
      <c r="D8383" t="s">
        <v>451</v>
      </c>
      <c r="E8383">
        <v>1336.29925925926</v>
      </c>
      <c r="F8383" s="13">
        <v>6</v>
      </c>
      <c r="G8383" s="13">
        <v>6</v>
      </c>
      <c r="H8383">
        <v>1.33629925925926</v>
      </c>
      <c r="I8383">
        <f t="shared" si="511"/>
        <v>6.0000000000000001E-3</v>
      </c>
      <c r="J8383">
        <f t="shared" si="512"/>
        <v>6.0000000000000001E-3</v>
      </c>
      <c r="K8383">
        <v>249.53172765438299</v>
      </c>
      <c r="L8383">
        <v>31.130178752529101</v>
      </c>
      <c r="M8383">
        <v>25.809449184126901</v>
      </c>
      <c r="N8383">
        <v>0</v>
      </c>
      <c r="O8383">
        <v>1</v>
      </c>
      <c r="P8383" t="s">
        <v>1</v>
      </c>
      <c r="Q8383" t="s">
        <v>1</v>
      </c>
      <c r="R8383">
        <v>1</v>
      </c>
      <c r="S8383" t="s">
        <v>564</v>
      </c>
      <c r="T8383">
        <v>0</v>
      </c>
      <c r="U8383">
        <v>0</v>
      </c>
      <c r="V8383" t="s">
        <v>1</v>
      </c>
      <c r="W8383" t="s">
        <v>1</v>
      </c>
      <c r="X8383">
        <v>1</v>
      </c>
      <c r="Y8383" t="s">
        <v>565</v>
      </c>
    </row>
    <row r="8384" spans="1:25">
      <c r="A8384" t="s">
        <v>62</v>
      </c>
      <c r="B8384" t="s">
        <v>68</v>
      </c>
      <c r="C8384">
        <v>2017</v>
      </c>
      <c r="D8384" t="s">
        <v>451</v>
      </c>
      <c r="E8384">
        <v>1306.171</v>
      </c>
      <c r="F8384" s="13">
        <v>6</v>
      </c>
      <c r="G8384" s="13">
        <v>6</v>
      </c>
      <c r="H8384">
        <v>1.306171</v>
      </c>
      <c r="I8384">
        <f t="shared" si="511"/>
        <v>6.0000000000000001E-3</v>
      </c>
      <c r="J8384">
        <f t="shared" si="512"/>
        <v>6.0000000000000001E-3</v>
      </c>
      <c r="K8384">
        <v>252.39731334925901</v>
      </c>
      <c r="L8384">
        <v>29.365586217338102</v>
      </c>
      <c r="M8384">
        <v>24.922943339464599</v>
      </c>
      <c r="N8384">
        <v>0</v>
      </c>
      <c r="O8384">
        <v>1</v>
      </c>
      <c r="P8384" t="s">
        <v>1</v>
      </c>
      <c r="Q8384" t="s">
        <v>1</v>
      </c>
      <c r="R8384">
        <v>1</v>
      </c>
      <c r="S8384" t="s">
        <v>564</v>
      </c>
      <c r="T8384">
        <v>0</v>
      </c>
      <c r="U8384">
        <v>0</v>
      </c>
      <c r="V8384" t="s">
        <v>1</v>
      </c>
      <c r="W8384" t="s">
        <v>1</v>
      </c>
      <c r="X8384">
        <v>1</v>
      </c>
      <c r="Y8384" t="s">
        <v>565</v>
      </c>
    </row>
    <row r="8385" spans="1:25">
      <c r="A8385" t="s">
        <v>62</v>
      </c>
      <c r="B8385" t="s">
        <v>68</v>
      </c>
      <c r="C8385">
        <v>2017</v>
      </c>
      <c r="D8385" t="s">
        <v>451</v>
      </c>
      <c r="E8385">
        <v>1467.0909999999999</v>
      </c>
      <c r="F8385" s="13">
        <v>6</v>
      </c>
      <c r="G8385" s="13">
        <v>6</v>
      </c>
      <c r="H8385">
        <v>1.4670909999999999</v>
      </c>
      <c r="I8385">
        <f t="shared" si="511"/>
        <v>6.0000000000000001E-3</v>
      </c>
      <c r="J8385">
        <f t="shared" si="512"/>
        <v>6.0000000000000001E-3</v>
      </c>
      <c r="K8385">
        <v>248.25922403547901</v>
      </c>
      <c r="L8385">
        <v>30.702080082511301</v>
      </c>
      <c r="M8385">
        <v>25.9284273302118</v>
      </c>
      <c r="N8385">
        <v>0</v>
      </c>
      <c r="O8385">
        <v>1</v>
      </c>
      <c r="P8385" t="s">
        <v>1</v>
      </c>
      <c r="Q8385" t="s">
        <v>1</v>
      </c>
      <c r="R8385">
        <v>1</v>
      </c>
      <c r="S8385" t="s">
        <v>564</v>
      </c>
      <c r="T8385">
        <v>0</v>
      </c>
      <c r="U8385">
        <v>0</v>
      </c>
      <c r="V8385" t="s">
        <v>1</v>
      </c>
      <c r="W8385" t="s">
        <v>1</v>
      </c>
      <c r="X8385">
        <v>1</v>
      </c>
      <c r="Y8385" t="s">
        <v>565</v>
      </c>
    </row>
    <row r="8386" spans="1:25">
      <c r="A8386" t="s">
        <v>62</v>
      </c>
      <c r="B8386" t="s">
        <v>68</v>
      </c>
      <c r="C8386">
        <v>2017</v>
      </c>
      <c r="D8386" t="s">
        <v>451</v>
      </c>
      <c r="E8386">
        <v>1753.6176</v>
      </c>
      <c r="F8386" s="13">
        <v>6</v>
      </c>
      <c r="G8386" s="13">
        <v>6</v>
      </c>
      <c r="H8386">
        <v>1.7536176000000001</v>
      </c>
      <c r="I8386">
        <f t="shared" si="511"/>
        <v>6.0000000000000001E-3</v>
      </c>
      <c r="J8386">
        <f t="shared" si="512"/>
        <v>6.0000000000000001E-3</v>
      </c>
      <c r="K8386">
        <v>257.42987376421701</v>
      </c>
      <c r="L8386">
        <v>29.1566346722324</v>
      </c>
      <c r="M8386">
        <v>25.042248842550599</v>
      </c>
      <c r="N8386">
        <v>0</v>
      </c>
      <c r="O8386">
        <v>1</v>
      </c>
      <c r="P8386" t="s">
        <v>1</v>
      </c>
      <c r="Q8386" t="s">
        <v>1</v>
      </c>
      <c r="R8386">
        <v>1</v>
      </c>
      <c r="S8386" t="s">
        <v>564</v>
      </c>
      <c r="T8386">
        <v>0</v>
      </c>
      <c r="U8386">
        <v>0</v>
      </c>
      <c r="V8386" t="s">
        <v>1</v>
      </c>
      <c r="W8386" t="s">
        <v>1</v>
      </c>
      <c r="X8386">
        <v>1</v>
      </c>
      <c r="Y8386" t="s">
        <v>565</v>
      </c>
    </row>
    <row r="8387" spans="1:25">
      <c r="A8387" t="s">
        <v>62</v>
      </c>
      <c r="B8387" t="s">
        <v>68</v>
      </c>
      <c r="C8387">
        <v>2017</v>
      </c>
      <c r="D8387" t="s">
        <v>451</v>
      </c>
      <c r="E8387">
        <v>1807.4096</v>
      </c>
      <c r="F8387" s="13">
        <v>6</v>
      </c>
      <c r="G8387" s="13">
        <v>6</v>
      </c>
      <c r="H8387">
        <v>1.8074095999999999</v>
      </c>
      <c r="I8387">
        <f t="shared" si="511"/>
        <v>6.0000000000000001E-3</v>
      </c>
      <c r="J8387">
        <f t="shared" si="512"/>
        <v>6.0000000000000001E-3</v>
      </c>
      <c r="K8387">
        <v>251.75107413815701</v>
      </c>
      <c r="L8387">
        <v>30.565932601306301</v>
      </c>
      <c r="M8387">
        <v>26.2071977308368</v>
      </c>
      <c r="N8387">
        <v>0</v>
      </c>
      <c r="O8387">
        <v>1</v>
      </c>
      <c r="P8387" t="s">
        <v>1</v>
      </c>
      <c r="Q8387" t="s">
        <v>1</v>
      </c>
      <c r="R8387">
        <v>1</v>
      </c>
      <c r="S8387" t="s">
        <v>564</v>
      </c>
      <c r="T8387">
        <v>0</v>
      </c>
      <c r="U8387">
        <v>0</v>
      </c>
      <c r="V8387" t="s">
        <v>1</v>
      </c>
      <c r="W8387" t="s">
        <v>1</v>
      </c>
      <c r="X8387">
        <v>1</v>
      </c>
      <c r="Y8387" t="s">
        <v>565</v>
      </c>
    </row>
    <row r="8388" spans="1:25">
      <c r="A8388" t="s">
        <v>62</v>
      </c>
      <c r="B8388" t="s">
        <v>68</v>
      </c>
      <c r="C8388">
        <v>2017</v>
      </c>
      <c r="D8388" t="s">
        <v>451</v>
      </c>
      <c r="E8388">
        <v>1861.2016000000001</v>
      </c>
      <c r="F8388" s="13">
        <v>6</v>
      </c>
      <c r="G8388" s="13">
        <v>6</v>
      </c>
      <c r="H8388">
        <v>1.8612016</v>
      </c>
      <c r="I8388">
        <f t="shared" si="511"/>
        <v>6.0000000000000001E-3</v>
      </c>
      <c r="J8388">
        <f t="shared" si="512"/>
        <v>6.0000000000000001E-3</v>
      </c>
      <c r="K8388">
        <v>263.66480217345901</v>
      </c>
      <c r="L8388">
        <v>33.955281435060598</v>
      </c>
      <c r="M8388">
        <v>27.384615070364202</v>
      </c>
      <c r="N8388">
        <v>0</v>
      </c>
      <c r="O8388">
        <v>1</v>
      </c>
      <c r="P8388" t="s">
        <v>1</v>
      </c>
      <c r="Q8388" t="s">
        <v>1</v>
      </c>
      <c r="R8388">
        <v>1</v>
      </c>
      <c r="S8388" t="s">
        <v>564</v>
      </c>
      <c r="T8388">
        <v>0</v>
      </c>
      <c r="U8388">
        <v>0</v>
      </c>
      <c r="V8388" t="s">
        <v>1</v>
      </c>
      <c r="W8388" t="s">
        <v>1</v>
      </c>
      <c r="X8388">
        <v>1</v>
      </c>
      <c r="Y8388" t="s">
        <v>565</v>
      </c>
    </row>
    <row r="8389" spans="1:25">
      <c r="A8389" t="s">
        <v>62</v>
      </c>
      <c r="B8389" t="s">
        <v>68</v>
      </c>
      <c r="C8389">
        <v>2017</v>
      </c>
      <c r="D8389" t="s">
        <v>451</v>
      </c>
      <c r="E8389">
        <v>1914.9936</v>
      </c>
      <c r="F8389" s="13">
        <v>6</v>
      </c>
      <c r="G8389" s="13">
        <v>6</v>
      </c>
      <c r="H8389">
        <v>1.9149936000000001</v>
      </c>
      <c r="I8389">
        <f t="shared" ref="I8389:I8452" si="513">F8389/1000</f>
        <v>6.0000000000000001E-3</v>
      </c>
      <c r="J8389">
        <f t="shared" ref="J8389:J8452" si="514">G8389/1000</f>
        <v>6.0000000000000001E-3</v>
      </c>
      <c r="K8389">
        <v>263.46222900100599</v>
      </c>
      <c r="L8389">
        <v>33.754607830653697</v>
      </c>
      <c r="M8389">
        <v>27.709742364777298</v>
      </c>
      <c r="N8389">
        <v>0</v>
      </c>
      <c r="O8389">
        <v>1</v>
      </c>
      <c r="P8389" t="s">
        <v>1</v>
      </c>
      <c r="Q8389" t="s">
        <v>1</v>
      </c>
      <c r="R8389">
        <v>1</v>
      </c>
      <c r="S8389" t="s">
        <v>564</v>
      </c>
      <c r="T8389">
        <v>0</v>
      </c>
      <c r="U8389">
        <v>0</v>
      </c>
      <c r="V8389" t="s">
        <v>1</v>
      </c>
      <c r="W8389" t="s">
        <v>1</v>
      </c>
      <c r="X8389">
        <v>1</v>
      </c>
      <c r="Y8389" t="s">
        <v>565</v>
      </c>
    </row>
    <row r="8390" spans="1:25">
      <c r="A8390" t="s">
        <v>62</v>
      </c>
      <c r="B8390" t="s">
        <v>68</v>
      </c>
      <c r="C8390">
        <v>2017</v>
      </c>
      <c r="D8390" t="s">
        <v>451</v>
      </c>
      <c r="E8390">
        <v>2018.29928</v>
      </c>
      <c r="F8390" s="13">
        <v>6</v>
      </c>
      <c r="G8390" s="13">
        <v>6</v>
      </c>
      <c r="H8390">
        <v>2.0182992799999999</v>
      </c>
      <c r="I8390">
        <f t="shared" si="513"/>
        <v>6.0000000000000001E-3</v>
      </c>
      <c r="J8390">
        <f t="shared" si="514"/>
        <v>6.0000000000000001E-3</v>
      </c>
      <c r="K8390">
        <v>267.20544082211899</v>
      </c>
      <c r="L8390">
        <v>35.786957615328099</v>
      </c>
      <c r="M8390">
        <v>28.248785994119</v>
      </c>
      <c r="N8390">
        <v>0</v>
      </c>
      <c r="O8390">
        <v>1</v>
      </c>
      <c r="P8390" t="s">
        <v>1</v>
      </c>
      <c r="Q8390" t="s">
        <v>1</v>
      </c>
      <c r="R8390">
        <v>1</v>
      </c>
      <c r="S8390" t="s">
        <v>564</v>
      </c>
      <c r="T8390">
        <v>0</v>
      </c>
      <c r="U8390">
        <v>0</v>
      </c>
      <c r="V8390" t="s">
        <v>1</v>
      </c>
      <c r="W8390" t="s">
        <v>1</v>
      </c>
      <c r="X8390">
        <v>1</v>
      </c>
      <c r="Y8390" t="s">
        <v>565</v>
      </c>
    </row>
    <row r="8391" spans="1:25">
      <c r="A8391" t="s">
        <v>62</v>
      </c>
      <c r="B8391" t="s">
        <v>68</v>
      </c>
      <c r="C8391">
        <v>2017</v>
      </c>
      <c r="D8391" t="s">
        <v>451</v>
      </c>
      <c r="E8391">
        <v>2150.0193199999999</v>
      </c>
      <c r="F8391" s="13">
        <v>6</v>
      </c>
      <c r="G8391" s="13">
        <v>6</v>
      </c>
      <c r="H8391">
        <v>2.1500193200000002</v>
      </c>
      <c r="I8391">
        <f t="shared" si="513"/>
        <v>6.0000000000000001E-3</v>
      </c>
      <c r="J8391">
        <f t="shared" si="514"/>
        <v>6.0000000000000001E-3</v>
      </c>
      <c r="K8391">
        <v>268.18250171418401</v>
      </c>
      <c r="L8391">
        <v>36.3868383936085</v>
      </c>
      <c r="M8391">
        <v>28.885287264348602</v>
      </c>
      <c r="N8391">
        <v>0</v>
      </c>
      <c r="O8391">
        <v>1</v>
      </c>
      <c r="P8391" t="s">
        <v>1</v>
      </c>
      <c r="Q8391" t="s">
        <v>1</v>
      </c>
      <c r="R8391">
        <v>1</v>
      </c>
      <c r="S8391" t="s">
        <v>564</v>
      </c>
      <c r="T8391">
        <v>0</v>
      </c>
      <c r="U8391">
        <v>0</v>
      </c>
      <c r="V8391" t="s">
        <v>1</v>
      </c>
      <c r="W8391" t="s">
        <v>1</v>
      </c>
      <c r="X8391">
        <v>1</v>
      </c>
      <c r="Y8391" t="s">
        <v>565</v>
      </c>
    </row>
    <row r="8392" spans="1:25">
      <c r="A8392" t="s">
        <v>62</v>
      </c>
      <c r="B8392" t="s">
        <v>68</v>
      </c>
      <c r="C8392">
        <v>2017</v>
      </c>
      <c r="D8392" t="s">
        <v>451</v>
      </c>
      <c r="E8392">
        <v>2253.8339999999998</v>
      </c>
      <c r="F8392" s="13">
        <v>6</v>
      </c>
      <c r="G8392" s="13">
        <v>6</v>
      </c>
      <c r="H8392">
        <v>2.2538339999999999</v>
      </c>
      <c r="I8392">
        <f t="shared" si="513"/>
        <v>6.0000000000000001E-3</v>
      </c>
      <c r="J8392">
        <f t="shared" si="514"/>
        <v>6.0000000000000001E-3</v>
      </c>
      <c r="K8392">
        <v>258.71341861085801</v>
      </c>
      <c r="L8392">
        <v>31.864498782327502</v>
      </c>
      <c r="M8392">
        <v>26.891343460205999</v>
      </c>
      <c r="N8392">
        <v>0</v>
      </c>
      <c r="O8392">
        <v>1</v>
      </c>
      <c r="P8392" t="s">
        <v>1</v>
      </c>
      <c r="Q8392" t="s">
        <v>1</v>
      </c>
      <c r="R8392">
        <v>1</v>
      </c>
      <c r="S8392" t="s">
        <v>564</v>
      </c>
      <c r="T8392">
        <v>0</v>
      </c>
      <c r="U8392">
        <v>0</v>
      </c>
      <c r="V8392" t="s">
        <v>1</v>
      </c>
      <c r="W8392" t="s">
        <v>1</v>
      </c>
      <c r="X8392">
        <v>1</v>
      </c>
      <c r="Y8392" t="s">
        <v>565</v>
      </c>
    </row>
    <row r="8393" spans="1:25">
      <c r="A8393" t="s">
        <v>62</v>
      </c>
      <c r="B8393" t="s">
        <v>68</v>
      </c>
      <c r="C8393">
        <v>2017</v>
      </c>
      <c r="D8393" t="s">
        <v>451</v>
      </c>
      <c r="E8393">
        <v>2331.7139999999999</v>
      </c>
      <c r="F8393" s="13">
        <v>6</v>
      </c>
      <c r="G8393" s="13">
        <v>6</v>
      </c>
      <c r="H8393">
        <v>2.3317139999999998</v>
      </c>
      <c r="I8393">
        <f t="shared" si="513"/>
        <v>6.0000000000000001E-3</v>
      </c>
      <c r="J8393">
        <f t="shared" si="514"/>
        <v>6.0000000000000001E-3</v>
      </c>
      <c r="K8393">
        <v>272.12305999855403</v>
      </c>
      <c r="L8393">
        <v>37.267638736433</v>
      </c>
      <c r="M8393">
        <v>29.341103611763099</v>
      </c>
      <c r="N8393">
        <v>0</v>
      </c>
      <c r="O8393">
        <v>1</v>
      </c>
      <c r="P8393" t="s">
        <v>1</v>
      </c>
      <c r="Q8393" t="s">
        <v>1</v>
      </c>
      <c r="R8393">
        <v>1</v>
      </c>
      <c r="S8393" t="s">
        <v>564</v>
      </c>
      <c r="T8393">
        <v>0</v>
      </c>
      <c r="U8393">
        <v>0</v>
      </c>
      <c r="V8393" t="s">
        <v>1</v>
      </c>
      <c r="W8393" t="s">
        <v>1</v>
      </c>
      <c r="X8393">
        <v>1</v>
      </c>
      <c r="Y8393" t="s">
        <v>565</v>
      </c>
    </row>
    <row r="8394" spans="1:25">
      <c r="A8394" t="s">
        <v>62</v>
      </c>
      <c r="B8394" t="s">
        <v>68</v>
      </c>
      <c r="C8394">
        <v>2017</v>
      </c>
      <c r="D8394" t="s">
        <v>451</v>
      </c>
      <c r="E8394">
        <v>2378.442</v>
      </c>
      <c r="F8394" s="13">
        <v>6</v>
      </c>
      <c r="G8394" s="13">
        <v>6</v>
      </c>
      <c r="H8394">
        <v>2.3784420000000002</v>
      </c>
      <c r="I8394">
        <f t="shared" si="513"/>
        <v>6.0000000000000001E-3</v>
      </c>
      <c r="J8394">
        <f t="shared" si="514"/>
        <v>6.0000000000000001E-3</v>
      </c>
      <c r="K8394">
        <v>304.50612461307799</v>
      </c>
      <c r="L8394">
        <v>66.009912842600997</v>
      </c>
      <c r="M8394">
        <v>38.125242886326603</v>
      </c>
      <c r="N8394">
        <v>0</v>
      </c>
      <c r="O8394">
        <v>1</v>
      </c>
      <c r="P8394" t="s">
        <v>1</v>
      </c>
      <c r="Q8394" t="s">
        <v>1</v>
      </c>
      <c r="R8394">
        <v>1</v>
      </c>
      <c r="S8394" t="s">
        <v>564</v>
      </c>
      <c r="T8394">
        <v>0</v>
      </c>
      <c r="U8394">
        <v>0</v>
      </c>
      <c r="V8394" t="s">
        <v>1</v>
      </c>
      <c r="W8394" t="s">
        <v>1</v>
      </c>
      <c r="X8394">
        <v>1</v>
      </c>
      <c r="Y8394" t="s">
        <v>565</v>
      </c>
    </row>
    <row r="8395" spans="1:25">
      <c r="A8395" t="s">
        <v>62</v>
      </c>
      <c r="B8395" t="s">
        <v>68</v>
      </c>
      <c r="C8395">
        <v>2017</v>
      </c>
      <c r="D8395" t="s">
        <v>451</v>
      </c>
      <c r="E8395">
        <v>2440.7460000000001</v>
      </c>
      <c r="F8395" s="13">
        <v>6</v>
      </c>
      <c r="G8395" s="13">
        <v>6</v>
      </c>
      <c r="H8395">
        <v>2.4407459999999999</v>
      </c>
      <c r="I8395">
        <f t="shared" si="513"/>
        <v>6.0000000000000001E-3</v>
      </c>
      <c r="J8395">
        <f t="shared" si="514"/>
        <v>6.0000000000000001E-3</v>
      </c>
      <c r="K8395">
        <v>285.995601952431</v>
      </c>
      <c r="L8395">
        <v>53.015776028824</v>
      </c>
      <c r="M8395">
        <v>34.607918311616899</v>
      </c>
      <c r="N8395">
        <v>0</v>
      </c>
      <c r="O8395">
        <v>1</v>
      </c>
      <c r="P8395" t="s">
        <v>1</v>
      </c>
      <c r="Q8395" t="s">
        <v>1</v>
      </c>
      <c r="R8395">
        <v>1</v>
      </c>
      <c r="S8395" t="s">
        <v>564</v>
      </c>
      <c r="T8395">
        <v>0</v>
      </c>
      <c r="U8395">
        <v>0</v>
      </c>
      <c r="V8395" t="s">
        <v>1</v>
      </c>
      <c r="W8395" t="s">
        <v>1</v>
      </c>
      <c r="X8395">
        <v>1</v>
      </c>
      <c r="Y8395" t="s">
        <v>565</v>
      </c>
    </row>
    <row r="8396" spans="1:25">
      <c r="A8396" t="s">
        <v>62</v>
      </c>
      <c r="B8396" t="s">
        <v>68</v>
      </c>
      <c r="C8396">
        <v>2017</v>
      </c>
      <c r="D8396" t="s">
        <v>451</v>
      </c>
      <c r="E8396">
        <v>2491.3679999999999</v>
      </c>
      <c r="F8396" s="13">
        <v>6</v>
      </c>
      <c r="G8396" s="13">
        <v>6</v>
      </c>
      <c r="H8396">
        <v>2.491368</v>
      </c>
      <c r="I8396">
        <f t="shared" si="513"/>
        <v>6.0000000000000001E-3</v>
      </c>
      <c r="J8396">
        <f t="shared" si="514"/>
        <v>6.0000000000000001E-3</v>
      </c>
      <c r="K8396">
        <v>292.012502425045</v>
      </c>
      <c r="L8396">
        <v>53.2736031461218</v>
      </c>
      <c r="M8396">
        <v>34.114956028415897</v>
      </c>
      <c r="N8396">
        <v>0</v>
      </c>
      <c r="O8396">
        <v>1</v>
      </c>
      <c r="P8396" t="s">
        <v>1</v>
      </c>
      <c r="Q8396" t="s">
        <v>1</v>
      </c>
      <c r="R8396">
        <v>1</v>
      </c>
      <c r="S8396" t="s">
        <v>564</v>
      </c>
      <c r="T8396">
        <v>0</v>
      </c>
      <c r="U8396">
        <v>0</v>
      </c>
      <c r="V8396" t="s">
        <v>1</v>
      </c>
      <c r="W8396" t="s">
        <v>1</v>
      </c>
      <c r="X8396">
        <v>1</v>
      </c>
      <c r="Y8396" t="s">
        <v>565</v>
      </c>
    </row>
    <row r="8397" spans="1:25">
      <c r="A8397" t="s">
        <v>62</v>
      </c>
      <c r="B8397" t="s">
        <v>68</v>
      </c>
      <c r="C8397">
        <v>2017</v>
      </c>
      <c r="D8397" t="s">
        <v>451</v>
      </c>
      <c r="E8397">
        <v>2524.2310000000002</v>
      </c>
      <c r="F8397" s="13">
        <v>6</v>
      </c>
      <c r="G8397" s="13">
        <v>6</v>
      </c>
      <c r="H8397">
        <v>2.5242309999999999</v>
      </c>
      <c r="I8397">
        <f t="shared" si="513"/>
        <v>6.0000000000000001E-3</v>
      </c>
      <c r="J8397">
        <f t="shared" si="514"/>
        <v>6.0000000000000001E-3</v>
      </c>
      <c r="K8397">
        <v>290.50678143780198</v>
      </c>
      <c r="L8397">
        <v>49.908395639629099</v>
      </c>
      <c r="M8397">
        <v>33.132269518863303</v>
      </c>
      <c r="N8397">
        <v>0</v>
      </c>
      <c r="O8397">
        <v>1</v>
      </c>
      <c r="P8397" t="s">
        <v>1</v>
      </c>
      <c r="Q8397" t="s">
        <v>1</v>
      </c>
      <c r="R8397">
        <v>1</v>
      </c>
      <c r="S8397" t="s">
        <v>564</v>
      </c>
      <c r="T8397">
        <v>0</v>
      </c>
      <c r="U8397">
        <v>0</v>
      </c>
      <c r="V8397" t="s">
        <v>1</v>
      </c>
      <c r="W8397" t="s">
        <v>1</v>
      </c>
      <c r="X8397">
        <v>1</v>
      </c>
      <c r="Y8397" t="s">
        <v>565</v>
      </c>
    </row>
    <row r="8398" spans="1:25">
      <c r="A8398" t="s">
        <v>62</v>
      </c>
      <c r="B8398" t="s">
        <v>68</v>
      </c>
      <c r="C8398">
        <v>2017</v>
      </c>
      <c r="D8398" t="s">
        <v>451</v>
      </c>
      <c r="E8398">
        <v>2531.0868</v>
      </c>
      <c r="F8398" s="13">
        <v>6</v>
      </c>
      <c r="G8398" s="13">
        <v>6</v>
      </c>
      <c r="H8398">
        <v>2.5310868000000002</v>
      </c>
      <c r="I8398">
        <f t="shared" si="513"/>
        <v>6.0000000000000001E-3</v>
      </c>
      <c r="J8398">
        <f t="shared" si="514"/>
        <v>6.0000000000000001E-3</v>
      </c>
      <c r="K8398">
        <v>267.326820479069</v>
      </c>
      <c r="L8398">
        <v>37.412237724358597</v>
      </c>
      <c r="M8398">
        <v>28.489523066255899</v>
      </c>
      <c r="N8398">
        <v>0</v>
      </c>
      <c r="O8398">
        <v>1</v>
      </c>
      <c r="P8398" t="s">
        <v>1</v>
      </c>
      <c r="Q8398" t="s">
        <v>1</v>
      </c>
      <c r="R8398">
        <v>1</v>
      </c>
      <c r="S8398" t="s">
        <v>564</v>
      </c>
      <c r="T8398">
        <v>0</v>
      </c>
      <c r="U8398">
        <v>0</v>
      </c>
      <c r="V8398" t="s">
        <v>1</v>
      </c>
      <c r="W8398" t="s">
        <v>1</v>
      </c>
      <c r="X8398">
        <v>1</v>
      </c>
      <c r="Y8398" t="s">
        <v>565</v>
      </c>
    </row>
    <row r="8399" spans="1:25">
      <c r="A8399" t="s">
        <v>62</v>
      </c>
      <c r="B8399" t="s">
        <v>68</v>
      </c>
      <c r="C8399">
        <v>2017</v>
      </c>
      <c r="D8399" t="s">
        <v>451</v>
      </c>
      <c r="E8399">
        <v>2612.1696000000002</v>
      </c>
      <c r="F8399" s="13">
        <v>6</v>
      </c>
      <c r="G8399" s="13">
        <v>6</v>
      </c>
      <c r="H8399">
        <v>2.6121696000000001</v>
      </c>
      <c r="I8399">
        <f t="shared" si="513"/>
        <v>6.0000000000000001E-3</v>
      </c>
      <c r="J8399">
        <f t="shared" si="514"/>
        <v>6.0000000000000001E-3</v>
      </c>
      <c r="K8399">
        <v>264.65351595624998</v>
      </c>
      <c r="L8399">
        <v>36.139664545470303</v>
      </c>
      <c r="M8399">
        <v>28.0536433837893</v>
      </c>
      <c r="N8399">
        <v>0</v>
      </c>
      <c r="O8399">
        <v>1</v>
      </c>
      <c r="P8399" t="s">
        <v>1</v>
      </c>
      <c r="Q8399" t="s">
        <v>1</v>
      </c>
      <c r="R8399">
        <v>1</v>
      </c>
      <c r="S8399" t="s">
        <v>564</v>
      </c>
      <c r="T8399">
        <v>0</v>
      </c>
      <c r="U8399">
        <v>0</v>
      </c>
      <c r="V8399" t="s">
        <v>1</v>
      </c>
      <c r="W8399" t="s">
        <v>1</v>
      </c>
      <c r="X8399">
        <v>1</v>
      </c>
      <c r="Y8399" t="s">
        <v>565</v>
      </c>
    </row>
    <row r="8400" spans="1:25">
      <c r="A8400" t="s">
        <v>62</v>
      </c>
      <c r="B8400" t="s">
        <v>68</v>
      </c>
      <c r="C8400">
        <v>2017</v>
      </c>
      <c r="D8400" t="s">
        <v>451</v>
      </c>
      <c r="E8400">
        <v>2703.4416000000001</v>
      </c>
      <c r="F8400" s="13">
        <v>6</v>
      </c>
      <c r="G8400" s="13">
        <v>6</v>
      </c>
      <c r="H8400">
        <v>2.7034416000000001</v>
      </c>
      <c r="I8400">
        <f t="shared" si="513"/>
        <v>6.0000000000000001E-3</v>
      </c>
      <c r="J8400">
        <f t="shared" si="514"/>
        <v>6.0000000000000001E-3</v>
      </c>
      <c r="K8400">
        <v>268.849564192961</v>
      </c>
      <c r="L8400">
        <v>36.174355293155799</v>
      </c>
      <c r="M8400">
        <v>28.431460414833801</v>
      </c>
      <c r="N8400">
        <v>0</v>
      </c>
      <c r="O8400">
        <v>1</v>
      </c>
      <c r="P8400" t="s">
        <v>1</v>
      </c>
      <c r="Q8400" t="s">
        <v>1</v>
      </c>
      <c r="R8400">
        <v>1</v>
      </c>
      <c r="S8400" t="s">
        <v>564</v>
      </c>
      <c r="T8400">
        <v>0</v>
      </c>
      <c r="U8400">
        <v>0</v>
      </c>
      <c r="V8400" t="s">
        <v>1</v>
      </c>
      <c r="W8400" t="s">
        <v>1</v>
      </c>
      <c r="X8400">
        <v>1</v>
      </c>
      <c r="Y8400" t="s">
        <v>565</v>
      </c>
    </row>
    <row r="8401" spans="1:25">
      <c r="A8401" t="s">
        <v>62</v>
      </c>
      <c r="B8401" t="s">
        <v>68</v>
      </c>
      <c r="C8401">
        <v>2017</v>
      </c>
      <c r="D8401" t="s">
        <v>451</v>
      </c>
      <c r="E8401">
        <v>2806.1226000000001</v>
      </c>
      <c r="F8401" s="13">
        <v>6</v>
      </c>
      <c r="G8401" s="13">
        <v>6</v>
      </c>
      <c r="H8401">
        <v>2.8061226000000001</v>
      </c>
      <c r="I8401">
        <f t="shared" si="513"/>
        <v>6.0000000000000001E-3</v>
      </c>
      <c r="J8401">
        <f t="shared" si="514"/>
        <v>6.0000000000000001E-3</v>
      </c>
      <c r="K8401">
        <v>285.88110665520298</v>
      </c>
      <c r="L8401">
        <v>48.563982816986901</v>
      </c>
      <c r="M8401">
        <v>32.319212137476299</v>
      </c>
      <c r="N8401">
        <v>0</v>
      </c>
      <c r="O8401">
        <v>1</v>
      </c>
      <c r="P8401" t="s">
        <v>1</v>
      </c>
      <c r="Q8401" t="s">
        <v>1</v>
      </c>
      <c r="R8401">
        <v>1</v>
      </c>
      <c r="S8401" t="s">
        <v>564</v>
      </c>
      <c r="T8401">
        <v>0</v>
      </c>
      <c r="U8401">
        <v>0</v>
      </c>
      <c r="V8401" t="s">
        <v>1</v>
      </c>
      <c r="W8401" t="s">
        <v>1</v>
      </c>
      <c r="X8401">
        <v>1</v>
      </c>
      <c r="Y8401" t="s">
        <v>565</v>
      </c>
    </row>
    <row r="8402" spans="1:25">
      <c r="A8402" t="s">
        <v>62</v>
      </c>
      <c r="B8402" t="s">
        <v>68</v>
      </c>
      <c r="C8402">
        <v>2017</v>
      </c>
      <c r="D8402" t="s">
        <v>451</v>
      </c>
      <c r="E8402">
        <v>2899.2536</v>
      </c>
      <c r="F8402" s="13">
        <v>6</v>
      </c>
      <c r="G8402" s="13">
        <v>6</v>
      </c>
      <c r="H8402">
        <v>2.8992536000000002</v>
      </c>
      <c r="I8402">
        <f t="shared" si="513"/>
        <v>6.0000000000000001E-3</v>
      </c>
      <c r="J8402">
        <f t="shared" si="514"/>
        <v>6.0000000000000001E-3</v>
      </c>
      <c r="K8402">
        <v>285.18743244393698</v>
      </c>
      <c r="L8402">
        <v>49.315241249696598</v>
      </c>
      <c r="M8402">
        <v>32.537694915432297</v>
      </c>
      <c r="N8402">
        <v>0</v>
      </c>
      <c r="O8402">
        <v>1</v>
      </c>
      <c r="P8402" t="s">
        <v>1</v>
      </c>
      <c r="Q8402" t="s">
        <v>1</v>
      </c>
      <c r="R8402">
        <v>1</v>
      </c>
      <c r="S8402" t="s">
        <v>564</v>
      </c>
      <c r="T8402">
        <v>0</v>
      </c>
      <c r="U8402">
        <v>0</v>
      </c>
      <c r="V8402" t="s">
        <v>1</v>
      </c>
      <c r="W8402" t="s">
        <v>1</v>
      </c>
      <c r="X8402">
        <v>1</v>
      </c>
      <c r="Y8402" t="s">
        <v>565</v>
      </c>
    </row>
    <row r="8403" spans="1:25">
      <c r="A8403" t="s">
        <v>62</v>
      </c>
      <c r="B8403" t="s">
        <v>68</v>
      </c>
      <c r="C8403">
        <v>2017</v>
      </c>
      <c r="D8403" t="s">
        <v>451</v>
      </c>
      <c r="E8403">
        <v>2996.7656000000002</v>
      </c>
      <c r="F8403" s="13">
        <v>6</v>
      </c>
      <c r="G8403" s="13">
        <v>6</v>
      </c>
      <c r="H8403">
        <v>2.9967655999999998</v>
      </c>
      <c r="I8403">
        <f t="shared" si="513"/>
        <v>6.0000000000000001E-3</v>
      </c>
      <c r="J8403">
        <f t="shared" si="514"/>
        <v>6.0000000000000001E-3</v>
      </c>
      <c r="K8403">
        <v>292.31699872165802</v>
      </c>
      <c r="L8403">
        <v>55.451314633667202</v>
      </c>
      <c r="M8403">
        <v>34.429636516099897</v>
      </c>
      <c r="N8403">
        <v>0</v>
      </c>
      <c r="O8403">
        <v>1</v>
      </c>
      <c r="P8403" t="s">
        <v>1</v>
      </c>
      <c r="Q8403" t="s">
        <v>1</v>
      </c>
      <c r="R8403">
        <v>1</v>
      </c>
      <c r="S8403" t="s">
        <v>564</v>
      </c>
      <c r="T8403">
        <v>0</v>
      </c>
      <c r="U8403">
        <v>0</v>
      </c>
      <c r="V8403" t="s">
        <v>1</v>
      </c>
      <c r="W8403" t="s">
        <v>1</v>
      </c>
      <c r="X8403">
        <v>1</v>
      </c>
      <c r="Y8403" t="s">
        <v>565</v>
      </c>
    </row>
    <row r="8404" spans="1:25">
      <c r="A8404" t="s">
        <v>62</v>
      </c>
      <c r="B8404" t="s">
        <v>68</v>
      </c>
      <c r="C8404">
        <v>2017</v>
      </c>
      <c r="D8404" t="s">
        <v>451</v>
      </c>
      <c r="E8404">
        <v>3071.3335999999999</v>
      </c>
      <c r="F8404">
        <v>15</v>
      </c>
      <c r="G8404">
        <v>15</v>
      </c>
      <c r="H8404">
        <v>3.0713336</v>
      </c>
      <c r="I8404">
        <f t="shared" si="513"/>
        <v>1.4999999999999999E-2</v>
      </c>
      <c r="J8404">
        <f t="shared" si="514"/>
        <v>1.4999999999999999E-2</v>
      </c>
      <c r="K8404">
        <v>268.04098441788398</v>
      </c>
      <c r="L8404">
        <v>32.859013998672999</v>
      </c>
      <c r="M8404">
        <v>26.876871224629799</v>
      </c>
      <c r="N8404">
        <v>0</v>
      </c>
      <c r="O8404">
        <v>1</v>
      </c>
      <c r="P8404" t="s">
        <v>1</v>
      </c>
      <c r="Q8404" t="s">
        <v>1</v>
      </c>
      <c r="R8404">
        <v>1</v>
      </c>
      <c r="S8404" t="s">
        <v>564</v>
      </c>
      <c r="T8404">
        <v>0</v>
      </c>
      <c r="U8404">
        <v>0</v>
      </c>
      <c r="V8404" t="s">
        <v>1</v>
      </c>
      <c r="W8404" t="s">
        <v>1</v>
      </c>
      <c r="X8404">
        <v>1</v>
      </c>
      <c r="Y8404" t="s">
        <v>565</v>
      </c>
    </row>
    <row r="8405" spans="1:25">
      <c r="A8405" t="s">
        <v>62</v>
      </c>
      <c r="B8405" t="s">
        <v>68</v>
      </c>
      <c r="C8405">
        <v>2017</v>
      </c>
      <c r="D8405" t="s">
        <v>451</v>
      </c>
      <c r="E8405">
        <v>3171.7136</v>
      </c>
      <c r="F8405">
        <v>15</v>
      </c>
      <c r="G8405">
        <v>15</v>
      </c>
      <c r="H8405">
        <v>3.1717135999999999</v>
      </c>
      <c r="I8405">
        <f t="shared" si="513"/>
        <v>1.4999999999999999E-2</v>
      </c>
      <c r="J8405">
        <f t="shared" si="514"/>
        <v>1.4999999999999999E-2</v>
      </c>
      <c r="K8405">
        <v>253.96418439120299</v>
      </c>
      <c r="L8405">
        <v>28.0935438457334</v>
      </c>
      <c r="M8405">
        <v>24.440435841050601</v>
      </c>
      <c r="N8405">
        <v>0</v>
      </c>
      <c r="O8405">
        <v>1</v>
      </c>
      <c r="P8405" t="s">
        <v>1</v>
      </c>
      <c r="Q8405" t="s">
        <v>1</v>
      </c>
      <c r="R8405">
        <v>1</v>
      </c>
      <c r="S8405" t="s">
        <v>564</v>
      </c>
      <c r="T8405">
        <v>0</v>
      </c>
      <c r="U8405">
        <v>0</v>
      </c>
      <c r="V8405" t="s">
        <v>1</v>
      </c>
      <c r="W8405" t="s">
        <v>1</v>
      </c>
      <c r="X8405">
        <v>1</v>
      </c>
      <c r="Y8405" t="s">
        <v>565</v>
      </c>
    </row>
    <row r="8406" spans="1:25">
      <c r="A8406" t="s">
        <v>62</v>
      </c>
      <c r="B8406" t="s">
        <v>68</v>
      </c>
      <c r="C8406">
        <v>2017</v>
      </c>
      <c r="D8406" t="s">
        <v>451</v>
      </c>
      <c r="E8406">
        <v>3246.2815999999998</v>
      </c>
      <c r="F8406">
        <v>15</v>
      </c>
      <c r="G8406">
        <v>15</v>
      </c>
      <c r="H8406">
        <v>3.2462816000000001</v>
      </c>
      <c r="I8406">
        <f t="shared" si="513"/>
        <v>1.4999999999999999E-2</v>
      </c>
      <c r="J8406">
        <f t="shared" si="514"/>
        <v>1.4999999999999999E-2</v>
      </c>
      <c r="K8406">
        <v>263.28911586213599</v>
      </c>
      <c r="L8406">
        <v>31.365317930381099</v>
      </c>
      <c r="M8406">
        <v>26.2068204415542</v>
      </c>
      <c r="N8406">
        <v>0</v>
      </c>
      <c r="O8406">
        <v>1</v>
      </c>
      <c r="P8406" t="s">
        <v>1</v>
      </c>
      <c r="Q8406" t="s">
        <v>1</v>
      </c>
      <c r="R8406">
        <v>1</v>
      </c>
      <c r="S8406" t="s">
        <v>564</v>
      </c>
      <c r="T8406">
        <v>0</v>
      </c>
      <c r="U8406">
        <v>0</v>
      </c>
      <c r="V8406" t="s">
        <v>1</v>
      </c>
      <c r="W8406" t="s">
        <v>1</v>
      </c>
      <c r="X8406">
        <v>1</v>
      </c>
      <c r="Y8406" t="s">
        <v>565</v>
      </c>
    </row>
    <row r="8407" spans="1:25">
      <c r="A8407" t="s">
        <v>62</v>
      </c>
      <c r="B8407" t="s">
        <v>68</v>
      </c>
      <c r="C8407">
        <v>2017</v>
      </c>
      <c r="D8407" t="s">
        <v>451</v>
      </c>
      <c r="E8407">
        <v>3455.6455999999998</v>
      </c>
      <c r="F8407">
        <v>15</v>
      </c>
      <c r="G8407">
        <v>15</v>
      </c>
      <c r="H8407">
        <v>3.4556456</v>
      </c>
      <c r="I8407">
        <f t="shared" si="513"/>
        <v>1.4999999999999999E-2</v>
      </c>
      <c r="J8407">
        <f t="shared" si="514"/>
        <v>1.4999999999999999E-2</v>
      </c>
      <c r="K8407">
        <v>283.13719340367902</v>
      </c>
      <c r="L8407">
        <v>42.2230332748805</v>
      </c>
      <c r="M8407">
        <v>30.147832307367501</v>
      </c>
      <c r="N8407">
        <v>0</v>
      </c>
      <c r="O8407">
        <v>1</v>
      </c>
      <c r="P8407" t="s">
        <v>1</v>
      </c>
      <c r="Q8407" t="s">
        <v>1</v>
      </c>
      <c r="R8407">
        <v>1</v>
      </c>
      <c r="S8407" t="s">
        <v>564</v>
      </c>
      <c r="T8407">
        <v>0</v>
      </c>
      <c r="U8407">
        <v>0</v>
      </c>
      <c r="V8407" t="s">
        <v>1</v>
      </c>
      <c r="W8407" t="s">
        <v>1</v>
      </c>
      <c r="X8407">
        <v>1</v>
      </c>
      <c r="Y8407" t="s">
        <v>565</v>
      </c>
    </row>
    <row r="8408" spans="1:25">
      <c r="A8408" t="s">
        <v>62</v>
      </c>
      <c r="B8408" t="s">
        <v>68</v>
      </c>
      <c r="C8408">
        <v>2017</v>
      </c>
      <c r="D8408" t="s">
        <v>451</v>
      </c>
      <c r="E8408">
        <v>3541.6855999999998</v>
      </c>
      <c r="F8408">
        <v>15</v>
      </c>
      <c r="G8408">
        <v>15</v>
      </c>
      <c r="H8408">
        <v>3.5416856000000001</v>
      </c>
      <c r="I8408">
        <f t="shared" si="513"/>
        <v>1.4999999999999999E-2</v>
      </c>
      <c r="J8408">
        <f t="shared" si="514"/>
        <v>1.4999999999999999E-2</v>
      </c>
      <c r="K8408">
        <v>257.89923262377602</v>
      </c>
      <c r="L8408">
        <v>32.230001948490397</v>
      </c>
      <c r="M8408">
        <v>25.823329654725701</v>
      </c>
      <c r="N8408">
        <v>0</v>
      </c>
      <c r="O8408">
        <v>1</v>
      </c>
      <c r="P8408" t="s">
        <v>1</v>
      </c>
      <c r="Q8408" t="s">
        <v>1</v>
      </c>
      <c r="R8408">
        <v>1</v>
      </c>
      <c r="S8408" t="s">
        <v>564</v>
      </c>
      <c r="T8408">
        <v>0</v>
      </c>
      <c r="U8408">
        <v>0</v>
      </c>
      <c r="V8408" t="s">
        <v>1</v>
      </c>
      <c r="W8408" t="s">
        <v>1</v>
      </c>
      <c r="X8408">
        <v>1</v>
      </c>
      <c r="Y8408" t="s">
        <v>565</v>
      </c>
    </row>
    <row r="8409" spans="1:25">
      <c r="A8409" t="s">
        <v>62</v>
      </c>
      <c r="B8409" t="s">
        <v>68</v>
      </c>
      <c r="C8409">
        <v>2017</v>
      </c>
      <c r="D8409" t="s">
        <v>451</v>
      </c>
      <c r="E8409">
        <v>3745.9362999999998</v>
      </c>
      <c r="F8409">
        <v>15</v>
      </c>
      <c r="G8409">
        <v>15</v>
      </c>
      <c r="H8409">
        <v>3.7459362999999999</v>
      </c>
      <c r="I8409">
        <f t="shared" si="513"/>
        <v>1.4999999999999999E-2</v>
      </c>
      <c r="J8409">
        <f t="shared" si="514"/>
        <v>1.4999999999999999E-2</v>
      </c>
      <c r="K8409">
        <v>282.97583737522001</v>
      </c>
      <c r="L8409">
        <v>43.087811728236701</v>
      </c>
      <c r="M8409">
        <v>31.5941396399833</v>
      </c>
      <c r="N8409">
        <v>0</v>
      </c>
      <c r="O8409">
        <v>1</v>
      </c>
      <c r="P8409" t="s">
        <v>1</v>
      </c>
      <c r="Q8409" t="s">
        <v>1</v>
      </c>
      <c r="R8409">
        <v>1</v>
      </c>
      <c r="S8409" t="s">
        <v>564</v>
      </c>
      <c r="T8409">
        <v>0</v>
      </c>
      <c r="U8409">
        <v>0</v>
      </c>
      <c r="V8409" t="s">
        <v>1</v>
      </c>
      <c r="W8409" t="s">
        <v>1</v>
      </c>
      <c r="X8409">
        <v>1</v>
      </c>
      <c r="Y8409" t="s">
        <v>565</v>
      </c>
    </row>
    <row r="8410" spans="1:25">
      <c r="A8410" t="s">
        <v>62</v>
      </c>
      <c r="B8410" t="s">
        <v>68</v>
      </c>
      <c r="C8410">
        <v>2017</v>
      </c>
      <c r="D8410" t="s">
        <v>451</v>
      </c>
      <c r="E8410">
        <v>3948.3845999999999</v>
      </c>
      <c r="F8410">
        <v>15</v>
      </c>
      <c r="G8410">
        <v>15</v>
      </c>
      <c r="H8410">
        <v>3.9483845999999998</v>
      </c>
      <c r="I8410">
        <f t="shared" si="513"/>
        <v>1.4999999999999999E-2</v>
      </c>
      <c r="J8410">
        <f t="shared" si="514"/>
        <v>1.4999999999999999E-2</v>
      </c>
      <c r="K8410">
        <v>288.79314328970298</v>
      </c>
      <c r="L8410">
        <v>48.099423893286897</v>
      </c>
      <c r="M8410">
        <v>32.816611095839797</v>
      </c>
      <c r="N8410">
        <v>0</v>
      </c>
      <c r="O8410">
        <v>1</v>
      </c>
      <c r="P8410" t="s">
        <v>1</v>
      </c>
      <c r="Q8410" t="s">
        <v>1</v>
      </c>
      <c r="R8410">
        <v>1</v>
      </c>
      <c r="S8410" t="s">
        <v>564</v>
      </c>
      <c r="T8410">
        <v>0</v>
      </c>
      <c r="U8410">
        <v>0</v>
      </c>
      <c r="V8410" t="s">
        <v>1</v>
      </c>
      <c r="W8410" t="s">
        <v>1</v>
      </c>
      <c r="X8410">
        <v>1</v>
      </c>
      <c r="Y8410" t="s">
        <v>565</v>
      </c>
    </row>
    <row r="8411" spans="1:25">
      <c r="A8411" t="s">
        <v>62</v>
      </c>
      <c r="B8411" t="s">
        <v>68</v>
      </c>
      <c r="C8411">
        <v>2017</v>
      </c>
      <c r="D8411" t="s">
        <v>451</v>
      </c>
      <c r="E8411">
        <v>4106.0036</v>
      </c>
      <c r="F8411">
        <v>30</v>
      </c>
      <c r="G8411">
        <v>30</v>
      </c>
      <c r="H8411">
        <v>4.1060036000000002</v>
      </c>
      <c r="I8411">
        <f t="shared" si="513"/>
        <v>0.03</v>
      </c>
      <c r="J8411">
        <f t="shared" si="514"/>
        <v>0.03</v>
      </c>
      <c r="K8411">
        <v>270.70900647554799</v>
      </c>
      <c r="L8411">
        <v>38.228534347690001</v>
      </c>
      <c r="M8411">
        <v>28.720330944328602</v>
      </c>
      <c r="N8411">
        <v>0</v>
      </c>
      <c r="O8411">
        <v>1</v>
      </c>
      <c r="P8411" t="s">
        <v>1</v>
      </c>
      <c r="Q8411" t="s">
        <v>1</v>
      </c>
      <c r="R8411">
        <v>1</v>
      </c>
      <c r="S8411" t="s">
        <v>564</v>
      </c>
      <c r="T8411">
        <v>0</v>
      </c>
      <c r="U8411">
        <v>0</v>
      </c>
      <c r="V8411" t="s">
        <v>1</v>
      </c>
      <c r="W8411" t="s">
        <v>1</v>
      </c>
      <c r="X8411">
        <v>1</v>
      </c>
      <c r="Y8411" t="s">
        <v>565</v>
      </c>
    </row>
    <row r="8412" spans="1:25">
      <c r="A8412" t="s">
        <v>62</v>
      </c>
      <c r="B8412" t="s">
        <v>68</v>
      </c>
      <c r="C8412">
        <v>2017</v>
      </c>
      <c r="D8412" t="s">
        <v>451</v>
      </c>
      <c r="E8412">
        <v>4255.4345999999996</v>
      </c>
      <c r="F8412">
        <v>30</v>
      </c>
      <c r="G8412">
        <v>30</v>
      </c>
      <c r="H8412">
        <v>4.2554346000000001</v>
      </c>
      <c r="I8412">
        <f t="shared" si="513"/>
        <v>0.03</v>
      </c>
      <c r="J8412">
        <f t="shared" si="514"/>
        <v>0.03</v>
      </c>
      <c r="K8412">
        <v>261.09047004192502</v>
      </c>
      <c r="L8412">
        <v>31.416446615681998</v>
      </c>
      <c r="M8412">
        <v>26.877530468568899</v>
      </c>
      <c r="N8412">
        <v>0</v>
      </c>
      <c r="O8412">
        <v>1</v>
      </c>
      <c r="P8412" t="s">
        <v>1</v>
      </c>
      <c r="Q8412" t="s">
        <v>1</v>
      </c>
      <c r="R8412">
        <v>1</v>
      </c>
      <c r="S8412" t="s">
        <v>564</v>
      </c>
      <c r="T8412">
        <v>0</v>
      </c>
      <c r="U8412">
        <v>0</v>
      </c>
      <c r="V8412" t="s">
        <v>1</v>
      </c>
      <c r="W8412" t="s">
        <v>1</v>
      </c>
      <c r="X8412">
        <v>1</v>
      </c>
      <c r="Y8412" t="s">
        <v>565</v>
      </c>
    </row>
    <row r="8413" spans="1:25">
      <c r="A8413" t="s">
        <v>62</v>
      </c>
      <c r="B8413" t="s">
        <v>68</v>
      </c>
      <c r="C8413">
        <v>2017</v>
      </c>
      <c r="D8413" t="s">
        <v>451</v>
      </c>
      <c r="E8413">
        <v>4437.6175999999996</v>
      </c>
      <c r="F8413">
        <v>30</v>
      </c>
      <c r="G8413">
        <v>30</v>
      </c>
      <c r="H8413">
        <v>4.4376176000000003</v>
      </c>
      <c r="I8413">
        <f t="shared" si="513"/>
        <v>0.03</v>
      </c>
      <c r="J8413">
        <f t="shared" si="514"/>
        <v>0.03</v>
      </c>
      <c r="K8413">
        <v>280.67299469502802</v>
      </c>
      <c r="L8413">
        <v>42.105467301484403</v>
      </c>
      <c r="M8413">
        <v>31.424102437587301</v>
      </c>
      <c r="N8413">
        <v>0</v>
      </c>
      <c r="O8413">
        <v>1</v>
      </c>
      <c r="P8413" t="s">
        <v>1</v>
      </c>
      <c r="Q8413" t="s">
        <v>1</v>
      </c>
      <c r="R8413">
        <v>1</v>
      </c>
      <c r="S8413" t="s">
        <v>564</v>
      </c>
      <c r="T8413">
        <v>0</v>
      </c>
      <c r="U8413">
        <v>0</v>
      </c>
      <c r="V8413" t="s">
        <v>1</v>
      </c>
      <c r="W8413" t="s">
        <v>1</v>
      </c>
      <c r="X8413">
        <v>1</v>
      </c>
      <c r="Y8413" t="s">
        <v>565</v>
      </c>
    </row>
    <row r="8414" spans="1:25">
      <c r="A8414" t="s">
        <v>62</v>
      </c>
      <c r="B8414" t="s">
        <v>68</v>
      </c>
      <c r="C8414">
        <v>2017</v>
      </c>
      <c r="D8414" t="s">
        <v>451</v>
      </c>
      <c r="E8414">
        <v>4593.1895999999997</v>
      </c>
      <c r="F8414">
        <v>30</v>
      </c>
      <c r="G8414">
        <v>30</v>
      </c>
      <c r="H8414">
        <v>4.5931895999999997</v>
      </c>
      <c r="I8414">
        <f t="shared" si="513"/>
        <v>0.03</v>
      </c>
      <c r="J8414">
        <f t="shared" si="514"/>
        <v>0.03</v>
      </c>
      <c r="K8414">
        <v>278.33592599216001</v>
      </c>
      <c r="L8414">
        <v>41.628151045009297</v>
      </c>
      <c r="M8414">
        <v>30.352878450396101</v>
      </c>
      <c r="N8414">
        <v>0</v>
      </c>
      <c r="O8414">
        <v>1</v>
      </c>
      <c r="P8414" t="s">
        <v>1</v>
      </c>
      <c r="Q8414" t="s">
        <v>1</v>
      </c>
      <c r="R8414">
        <v>1</v>
      </c>
      <c r="S8414" t="s">
        <v>564</v>
      </c>
      <c r="T8414">
        <v>0</v>
      </c>
      <c r="U8414">
        <v>0</v>
      </c>
      <c r="V8414" t="s">
        <v>1</v>
      </c>
      <c r="W8414" t="s">
        <v>1</v>
      </c>
      <c r="X8414">
        <v>1</v>
      </c>
      <c r="Y8414" t="s">
        <v>565</v>
      </c>
    </row>
    <row r="8415" spans="1:25">
      <c r="A8415" t="s">
        <v>62</v>
      </c>
      <c r="B8415" t="s">
        <v>68</v>
      </c>
      <c r="C8415">
        <v>2017</v>
      </c>
      <c r="D8415" t="s">
        <v>451</v>
      </c>
      <c r="E8415">
        <v>4752.8555999999999</v>
      </c>
      <c r="F8415">
        <v>30</v>
      </c>
      <c r="G8415">
        <v>30</v>
      </c>
      <c r="H8415">
        <v>4.7528556000000002</v>
      </c>
      <c r="I8415">
        <f t="shared" si="513"/>
        <v>0.03</v>
      </c>
      <c r="J8415">
        <f t="shared" si="514"/>
        <v>0.03</v>
      </c>
      <c r="K8415">
        <v>297.03225133761902</v>
      </c>
      <c r="L8415">
        <v>53.001072095381097</v>
      </c>
      <c r="M8415">
        <v>33.736995049744898</v>
      </c>
      <c r="N8415">
        <v>0</v>
      </c>
      <c r="O8415">
        <v>1</v>
      </c>
      <c r="P8415" t="s">
        <v>1</v>
      </c>
      <c r="Q8415" t="s">
        <v>1</v>
      </c>
      <c r="R8415">
        <v>1</v>
      </c>
      <c r="S8415" t="s">
        <v>564</v>
      </c>
      <c r="T8415">
        <v>0</v>
      </c>
      <c r="U8415">
        <v>0</v>
      </c>
      <c r="V8415" t="s">
        <v>1</v>
      </c>
      <c r="W8415" t="s">
        <v>1</v>
      </c>
      <c r="X8415">
        <v>1</v>
      </c>
      <c r="Y8415" t="s">
        <v>565</v>
      </c>
    </row>
    <row r="8416" spans="1:25">
      <c r="A8416" t="s">
        <v>62</v>
      </c>
      <c r="B8416" t="s">
        <v>68</v>
      </c>
      <c r="C8416">
        <v>2017</v>
      </c>
      <c r="D8416" t="s">
        <v>451</v>
      </c>
      <c r="E8416">
        <v>4940.9551000000001</v>
      </c>
      <c r="F8416">
        <v>30</v>
      </c>
      <c r="G8416">
        <v>30</v>
      </c>
      <c r="H8416">
        <v>4.9409551</v>
      </c>
      <c r="I8416">
        <f t="shared" si="513"/>
        <v>0.03</v>
      </c>
      <c r="J8416">
        <f t="shared" si="514"/>
        <v>0.03</v>
      </c>
      <c r="K8416">
        <v>281.53061113116001</v>
      </c>
      <c r="L8416">
        <v>48.8263939628523</v>
      </c>
      <c r="M8416">
        <v>31.997346267580198</v>
      </c>
      <c r="N8416">
        <v>0</v>
      </c>
      <c r="O8416">
        <v>1</v>
      </c>
      <c r="P8416" t="s">
        <v>1</v>
      </c>
      <c r="Q8416" t="s">
        <v>1</v>
      </c>
      <c r="R8416">
        <v>1</v>
      </c>
      <c r="S8416" t="s">
        <v>564</v>
      </c>
      <c r="T8416">
        <v>0</v>
      </c>
      <c r="U8416">
        <v>0</v>
      </c>
      <c r="V8416" t="s">
        <v>1</v>
      </c>
      <c r="W8416" t="s">
        <v>1</v>
      </c>
      <c r="X8416">
        <v>1</v>
      </c>
      <c r="Y8416" t="s">
        <v>565</v>
      </c>
    </row>
    <row r="8417" spans="1:25">
      <c r="A8417" t="s">
        <v>62</v>
      </c>
      <c r="B8417" t="s">
        <v>68</v>
      </c>
      <c r="C8417">
        <v>2017</v>
      </c>
      <c r="D8417" t="s">
        <v>451</v>
      </c>
      <c r="E8417">
        <v>5133.46</v>
      </c>
      <c r="F8417" s="13">
        <v>40</v>
      </c>
      <c r="G8417" s="13">
        <v>40</v>
      </c>
      <c r="H8417">
        <v>5.1334600000000004</v>
      </c>
      <c r="I8417">
        <f t="shared" si="513"/>
        <v>0.04</v>
      </c>
      <c r="J8417">
        <f t="shared" si="514"/>
        <v>0.04</v>
      </c>
      <c r="K8417">
        <v>245.36458134314</v>
      </c>
      <c r="L8417">
        <v>24.065202068255601</v>
      </c>
      <c r="M8417">
        <v>22.458019679477498</v>
      </c>
      <c r="N8417">
        <v>0</v>
      </c>
      <c r="O8417">
        <v>1</v>
      </c>
      <c r="P8417" t="s">
        <v>1</v>
      </c>
      <c r="Q8417" t="s">
        <v>1</v>
      </c>
      <c r="R8417">
        <v>1</v>
      </c>
      <c r="S8417" t="s">
        <v>564</v>
      </c>
      <c r="T8417">
        <v>0</v>
      </c>
      <c r="U8417">
        <v>0</v>
      </c>
      <c r="V8417" t="s">
        <v>1</v>
      </c>
      <c r="W8417" t="s">
        <v>1</v>
      </c>
      <c r="X8417">
        <v>1</v>
      </c>
      <c r="Y8417" t="s">
        <v>565</v>
      </c>
    </row>
    <row r="8418" spans="1:25">
      <c r="A8418" t="s">
        <v>62</v>
      </c>
      <c r="B8418" t="s">
        <v>68</v>
      </c>
      <c r="C8418">
        <v>2017</v>
      </c>
      <c r="D8418" t="s">
        <v>451</v>
      </c>
      <c r="E8418">
        <v>5262.12</v>
      </c>
      <c r="F8418" s="13">
        <v>40</v>
      </c>
      <c r="G8418" s="13">
        <v>40</v>
      </c>
      <c r="H8418">
        <v>5.2621200000000004</v>
      </c>
      <c r="I8418">
        <f t="shared" si="513"/>
        <v>0.04</v>
      </c>
      <c r="J8418">
        <f t="shared" si="514"/>
        <v>0.04</v>
      </c>
      <c r="K8418">
        <v>276.83214961405503</v>
      </c>
      <c r="L8418">
        <v>37.226802237166503</v>
      </c>
      <c r="M8418">
        <v>29.061128746059602</v>
      </c>
      <c r="N8418">
        <v>0</v>
      </c>
      <c r="O8418">
        <v>1</v>
      </c>
      <c r="P8418" t="s">
        <v>1</v>
      </c>
      <c r="Q8418" t="s">
        <v>1</v>
      </c>
      <c r="R8418">
        <v>1</v>
      </c>
      <c r="S8418" t="s">
        <v>564</v>
      </c>
      <c r="T8418">
        <v>0</v>
      </c>
      <c r="U8418">
        <v>0</v>
      </c>
      <c r="V8418" t="s">
        <v>1</v>
      </c>
      <c r="W8418" t="s">
        <v>1</v>
      </c>
      <c r="X8418">
        <v>1</v>
      </c>
      <c r="Y8418" t="s">
        <v>565</v>
      </c>
    </row>
    <row r="8419" spans="1:25">
      <c r="A8419" t="s">
        <v>62</v>
      </c>
      <c r="B8419" t="s">
        <v>68</v>
      </c>
      <c r="C8419">
        <v>2017</v>
      </c>
      <c r="D8419" t="s">
        <v>451</v>
      </c>
      <c r="E8419">
        <v>5564.97</v>
      </c>
      <c r="F8419" s="13">
        <v>40</v>
      </c>
      <c r="G8419" s="13">
        <v>40</v>
      </c>
      <c r="H8419">
        <v>5.5649699999999998</v>
      </c>
      <c r="I8419">
        <f t="shared" si="513"/>
        <v>0.04</v>
      </c>
      <c r="J8419">
        <f t="shared" si="514"/>
        <v>0.04</v>
      </c>
      <c r="K8419">
        <v>256.21145179629201</v>
      </c>
      <c r="L8419">
        <v>27.632444107580898</v>
      </c>
      <c r="M8419">
        <v>24.139187654309399</v>
      </c>
      <c r="N8419">
        <v>0</v>
      </c>
      <c r="O8419">
        <v>1</v>
      </c>
      <c r="P8419" t="s">
        <v>1</v>
      </c>
      <c r="Q8419" t="s">
        <v>1</v>
      </c>
      <c r="R8419">
        <v>1</v>
      </c>
      <c r="S8419" t="s">
        <v>564</v>
      </c>
      <c r="T8419">
        <v>0</v>
      </c>
      <c r="U8419">
        <v>0</v>
      </c>
      <c r="V8419" t="s">
        <v>1</v>
      </c>
      <c r="W8419" t="s">
        <v>1</v>
      </c>
      <c r="X8419">
        <v>1</v>
      </c>
      <c r="Y8419" t="s">
        <v>565</v>
      </c>
    </row>
    <row r="8420" spans="1:25">
      <c r="A8420" t="s">
        <v>62</v>
      </c>
      <c r="B8420" t="s">
        <v>68</v>
      </c>
      <c r="C8420">
        <v>2017</v>
      </c>
      <c r="D8420" t="s">
        <v>451</v>
      </c>
      <c r="E8420">
        <v>5855.39</v>
      </c>
      <c r="F8420" s="13">
        <v>40</v>
      </c>
      <c r="G8420" s="13">
        <v>40</v>
      </c>
      <c r="H8420">
        <v>5.8553899999999999</v>
      </c>
      <c r="I8420">
        <f t="shared" si="513"/>
        <v>0.04</v>
      </c>
      <c r="J8420">
        <f t="shared" si="514"/>
        <v>0.04</v>
      </c>
      <c r="K8420">
        <v>272.89906816291</v>
      </c>
      <c r="L8420">
        <v>34.484376313456501</v>
      </c>
      <c r="M8420">
        <v>28.506740322037398</v>
      </c>
      <c r="N8420">
        <v>0</v>
      </c>
      <c r="O8420">
        <v>1</v>
      </c>
      <c r="P8420" t="s">
        <v>1</v>
      </c>
      <c r="Q8420" t="s">
        <v>1</v>
      </c>
      <c r="R8420">
        <v>1</v>
      </c>
      <c r="S8420" t="s">
        <v>564</v>
      </c>
      <c r="T8420">
        <v>0</v>
      </c>
      <c r="U8420">
        <v>0</v>
      </c>
      <c r="V8420" t="s">
        <v>1</v>
      </c>
      <c r="W8420" t="s">
        <v>1</v>
      </c>
      <c r="X8420">
        <v>1</v>
      </c>
      <c r="Y8420" t="s">
        <v>565</v>
      </c>
    </row>
    <row r="8421" spans="1:25">
      <c r="A8421" t="s">
        <v>62</v>
      </c>
      <c r="B8421" t="s">
        <v>68</v>
      </c>
      <c r="C8421">
        <v>2017</v>
      </c>
      <c r="D8421" t="s">
        <v>451</v>
      </c>
      <c r="E8421">
        <v>6034.79</v>
      </c>
      <c r="F8421" s="13">
        <v>40</v>
      </c>
      <c r="G8421" s="13">
        <v>40</v>
      </c>
      <c r="H8421">
        <v>6.0347900000000001</v>
      </c>
      <c r="I8421">
        <f t="shared" si="513"/>
        <v>0.04</v>
      </c>
      <c r="J8421">
        <f t="shared" si="514"/>
        <v>0.04</v>
      </c>
      <c r="K8421">
        <v>257.68854073572197</v>
      </c>
      <c r="L8421">
        <v>27.941250023030999</v>
      </c>
      <c r="M8421">
        <v>24.7205901558271</v>
      </c>
      <c r="N8421">
        <v>0</v>
      </c>
      <c r="O8421">
        <v>1</v>
      </c>
      <c r="P8421" t="s">
        <v>1</v>
      </c>
      <c r="Q8421" t="s">
        <v>1</v>
      </c>
      <c r="R8421">
        <v>1</v>
      </c>
      <c r="S8421" t="s">
        <v>564</v>
      </c>
      <c r="T8421">
        <v>0</v>
      </c>
      <c r="U8421">
        <v>0</v>
      </c>
      <c r="V8421" t="s">
        <v>1</v>
      </c>
      <c r="W8421" t="s">
        <v>1</v>
      </c>
      <c r="X8421">
        <v>1</v>
      </c>
      <c r="Y8421" t="s">
        <v>565</v>
      </c>
    </row>
    <row r="8422" spans="1:25">
      <c r="A8422" t="s">
        <v>62</v>
      </c>
      <c r="B8422" t="s">
        <v>68</v>
      </c>
      <c r="C8422">
        <v>2017</v>
      </c>
      <c r="D8422" t="s">
        <v>451</v>
      </c>
      <c r="E8422">
        <v>6190.27</v>
      </c>
      <c r="F8422" s="13">
        <v>40</v>
      </c>
      <c r="G8422" s="13">
        <v>40</v>
      </c>
      <c r="H8422">
        <v>6.1902699999999999</v>
      </c>
      <c r="I8422">
        <f t="shared" si="513"/>
        <v>0.04</v>
      </c>
      <c r="J8422">
        <f t="shared" si="514"/>
        <v>0.04</v>
      </c>
      <c r="K8422">
        <v>291.413062504452</v>
      </c>
      <c r="L8422">
        <v>47.093626329358898</v>
      </c>
      <c r="M8422">
        <v>32.476668330378402</v>
      </c>
      <c r="N8422">
        <v>0</v>
      </c>
      <c r="O8422">
        <v>1</v>
      </c>
      <c r="P8422" t="s">
        <v>1</v>
      </c>
      <c r="Q8422" t="s">
        <v>1</v>
      </c>
      <c r="R8422">
        <v>1</v>
      </c>
      <c r="S8422" t="s">
        <v>564</v>
      </c>
      <c r="T8422">
        <v>0</v>
      </c>
      <c r="U8422">
        <v>0</v>
      </c>
      <c r="V8422" t="s">
        <v>1</v>
      </c>
      <c r="W8422" t="s">
        <v>1</v>
      </c>
      <c r="X8422">
        <v>1</v>
      </c>
      <c r="Y8422" t="s">
        <v>565</v>
      </c>
    </row>
    <row r="8423" spans="1:25">
      <c r="A8423" t="s">
        <v>62</v>
      </c>
      <c r="B8423" t="s">
        <v>68</v>
      </c>
      <c r="C8423">
        <v>2017</v>
      </c>
      <c r="D8423" t="s">
        <v>451</v>
      </c>
      <c r="E8423">
        <v>6369.67</v>
      </c>
      <c r="F8423" s="13">
        <v>40</v>
      </c>
      <c r="G8423" s="13">
        <v>40</v>
      </c>
      <c r="H8423">
        <v>6.3696700000000002</v>
      </c>
      <c r="I8423">
        <f t="shared" si="513"/>
        <v>0.04</v>
      </c>
      <c r="J8423">
        <f t="shared" si="514"/>
        <v>0.04</v>
      </c>
      <c r="K8423">
        <v>286.83902842427</v>
      </c>
      <c r="L8423">
        <v>42.897516070709898</v>
      </c>
      <c r="M8423">
        <v>31.528500822682801</v>
      </c>
      <c r="N8423">
        <v>0</v>
      </c>
      <c r="O8423">
        <v>1</v>
      </c>
      <c r="P8423" t="s">
        <v>1</v>
      </c>
      <c r="Q8423" t="s">
        <v>1</v>
      </c>
      <c r="R8423">
        <v>1</v>
      </c>
      <c r="S8423" t="s">
        <v>564</v>
      </c>
      <c r="T8423">
        <v>0</v>
      </c>
      <c r="U8423">
        <v>0</v>
      </c>
      <c r="V8423" t="s">
        <v>1</v>
      </c>
      <c r="W8423" t="s">
        <v>1</v>
      </c>
      <c r="X8423">
        <v>1</v>
      </c>
      <c r="Y8423" t="s">
        <v>565</v>
      </c>
    </row>
    <row r="8424" spans="1:25">
      <c r="A8424" t="s">
        <v>62</v>
      </c>
      <c r="B8424" t="s">
        <v>68</v>
      </c>
      <c r="C8424">
        <v>2017</v>
      </c>
      <c r="D8424" t="s">
        <v>451</v>
      </c>
      <c r="E8424">
        <v>6525.15</v>
      </c>
      <c r="F8424" s="13">
        <v>40</v>
      </c>
      <c r="G8424" s="13">
        <v>40</v>
      </c>
      <c r="H8424">
        <v>6.52515</v>
      </c>
      <c r="I8424">
        <f t="shared" si="513"/>
        <v>0.04</v>
      </c>
      <c r="J8424">
        <f t="shared" si="514"/>
        <v>0.04</v>
      </c>
      <c r="K8424">
        <v>242.18871226241799</v>
      </c>
      <c r="L8424">
        <v>22.365304342796101</v>
      </c>
      <c r="M8424">
        <v>20.695350234145</v>
      </c>
      <c r="N8424">
        <v>0</v>
      </c>
      <c r="O8424">
        <v>1</v>
      </c>
      <c r="P8424" t="s">
        <v>1</v>
      </c>
      <c r="Q8424" t="s">
        <v>1</v>
      </c>
      <c r="R8424">
        <v>1</v>
      </c>
      <c r="S8424" t="s">
        <v>564</v>
      </c>
      <c r="T8424">
        <v>0</v>
      </c>
      <c r="U8424">
        <v>0</v>
      </c>
      <c r="V8424" t="s">
        <v>1</v>
      </c>
      <c r="W8424" t="s">
        <v>1</v>
      </c>
      <c r="X8424">
        <v>1</v>
      </c>
      <c r="Y8424" t="s">
        <v>565</v>
      </c>
    </row>
    <row r="8425" spans="1:25">
      <c r="A8425" t="s">
        <v>62</v>
      </c>
      <c r="B8425" t="s">
        <v>68</v>
      </c>
      <c r="C8425">
        <v>2017</v>
      </c>
      <c r="D8425" t="s">
        <v>451</v>
      </c>
      <c r="E8425">
        <v>425.17</v>
      </c>
      <c r="F8425">
        <v>4</v>
      </c>
      <c r="G8425">
        <v>4</v>
      </c>
      <c r="H8425">
        <v>0.42516999999999999</v>
      </c>
      <c r="I8425">
        <f t="shared" si="513"/>
        <v>4.0000000000000001E-3</v>
      </c>
      <c r="J8425">
        <f t="shared" si="514"/>
        <v>4.0000000000000001E-3</v>
      </c>
      <c r="K8425" t="s">
        <v>563</v>
      </c>
      <c r="L8425" t="s">
        <v>563</v>
      </c>
      <c r="M8425" t="s">
        <v>563</v>
      </c>
      <c r="N8425">
        <v>0</v>
      </c>
      <c r="O8425">
        <v>0</v>
      </c>
      <c r="P8425" t="s">
        <v>591</v>
      </c>
      <c r="Q8425" t="s">
        <v>1</v>
      </c>
      <c r="R8425">
        <v>1</v>
      </c>
      <c r="S8425" t="s">
        <v>564</v>
      </c>
      <c r="T8425">
        <v>0</v>
      </c>
      <c r="U8425">
        <v>0</v>
      </c>
      <c r="V8425" t="s">
        <v>1</v>
      </c>
      <c r="W8425" t="s">
        <v>1</v>
      </c>
      <c r="X8425">
        <v>1</v>
      </c>
      <c r="Y8425" t="s">
        <v>565</v>
      </c>
    </row>
    <row r="8426" spans="1:25">
      <c r="A8426" t="s">
        <v>62</v>
      </c>
      <c r="B8426" t="s">
        <v>68</v>
      </c>
      <c r="C8426">
        <v>2017</v>
      </c>
      <c r="D8426" t="s">
        <v>451</v>
      </c>
      <c r="E8426">
        <v>1476.48</v>
      </c>
      <c r="F8426">
        <v>6</v>
      </c>
      <c r="G8426">
        <v>6</v>
      </c>
      <c r="H8426">
        <v>1.47648</v>
      </c>
      <c r="I8426">
        <f t="shared" si="513"/>
        <v>6.0000000000000001E-3</v>
      </c>
      <c r="J8426">
        <f t="shared" si="514"/>
        <v>6.0000000000000001E-3</v>
      </c>
      <c r="K8426" t="s">
        <v>563</v>
      </c>
      <c r="L8426" t="s">
        <v>563</v>
      </c>
      <c r="M8426" t="s">
        <v>563</v>
      </c>
      <c r="N8426">
        <v>0</v>
      </c>
      <c r="O8426">
        <v>0</v>
      </c>
      <c r="P8426" t="s">
        <v>592</v>
      </c>
      <c r="Q8426" t="s">
        <v>1</v>
      </c>
      <c r="R8426">
        <v>1</v>
      </c>
      <c r="S8426" t="s">
        <v>564</v>
      </c>
      <c r="T8426">
        <v>0</v>
      </c>
      <c r="U8426">
        <v>0</v>
      </c>
      <c r="V8426" t="s">
        <v>1</v>
      </c>
      <c r="W8426" t="s">
        <v>1</v>
      </c>
      <c r="X8426">
        <v>1</v>
      </c>
      <c r="Y8426" t="s">
        <v>565</v>
      </c>
    </row>
    <row r="8427" spans="1:25">
      <c r="A8427" t="s">
        <v>62</v>
      </c>
      <c r="B8427" t="s">
        <v>68</v>
      </c>
      <c r="C8427">
        <v>2017</v>
      </c>
      <c r="D8427" t="s">
        <v>451</v>
      </c>
      <c r="E8427">
        <v>3890.45</v>
      </c>
      <c r="F8427">
        <v>15</v>
      </c>
      <c r="G8427">
        <v>15</v>
      </c>
      <c r="H8427">
        <v>3.89045</v>
      </c>
      <c r="I8427">
        <f t="shared" si="513"/>
        <v>1.4999999999999999E-2</v>
      </c>
      <c r="J8427">
        <f t="shared" si="514"/>
        <v>1.4999999999999999E-2</v>
      </c>
      <c r="K8427" t="s">
        <v>563</v>
      </c>
      <c r="L8427" t="s">
        <v>563</v>
      </c>
      <c r="M8427" t="s">
        <v>563</v>
      </c>
      <c r="N8427">
        <v>0</v>
      </c>
      <c r="O8427">
        <v>0</v>
      </c>
      <c r="P8427" t="s">
        <v>592</v>
      </c>
      <c r="Q8427" t="s">
        <v>1</v>
      </c>
      <c r="R8427">
        <v>1</v>
      </c>
      <c r="S8427" t="s">
        <v>564</v>
      </c>
      <c r="T8427">
        <v>0</v>
      </c>
      <c r="U8427">
        <v>0</v>
      </c>
      <c r="V8427" t="s">
        <v>1</v>
      </c>
      <c r="W8427" t="s">
        <v>1</v>
      </c>
      <c r="X8427">
        <v>1</v>
      </c>
      <c r="Y8427" t="s">
        <v>565</v>
      </c>
    </row>
    <row r="8428" spans="1:25">
      <c r="A8428" t="s">
        <v>62</v>
      </c>
      <c r="B8428" t="s">
        <v>68</v>
      </c>
      <c r="C8428">
        <v>2017</v>
      </c>
      <c r="D8428" t="s">
        <v>451</v>
      </c>
      <c r="E8428">
        <v>4048.07</v>
      </c>
      <c r="F8428">
        <v>30</v>
      </c>
      <c r="G8428">
        <v>30</v>
      </c>
      <c r="H8428">
        <v>4.0480700000000001</v>
      </c>
      <c r="I8428">
        <f t="shared" si="513"/>
        <v>0.03</v>
      </c>
      <c r="J8428">
        <f t="shared" si="514"/>
        <v>0.03</v>
      </c>
      <c r="K8428" t="s">
        <v>563</v>
      </c>
      <c r="L8428" t="s">
        <v>563</v>
      </c>
      <c r="M8428" t="s">
        <v>563</v>
      </c>
      <c r="N8428">
        <v>0</v>
      </c>
      <c r="O8428">
        <v>0</v>
      </c>
      <c r="P8428" t="s">
        <v>592</v>
      </c>
      <c r="Q8428" t="s">
        <v>1</v>
      </c>
      <c r="R8428">
        <v>1</v>
      </c>
      <c r="S8428" t="s">
        <v>564</v>
      </c>
      <c r="T8428">
        <v>0</v>
      </c>
      <c r="U8428">
        <v>0</v>
      </c>
      <c r="V8428" t="s">
        <v>1</v>
      </c>
      <c r="W8428" t="s">
        <v>1</v>
      </c>
      <c r="X8428">
        <v>1</v>
      </c>
      <c r="Y8428" t="s">
        <v>565</v>
      </c>
    </row>
    <row r="8429" spans="1:25">
      <c r="A8429" t="s">
        <v>62</v>
      </c>
      <c r="B8429" t="s">
        <v>68</v>
      </c>
      <c r="C8429">
        <v>2017</v>
      </c>
      <c r="D8429" t="s">
        <v>451</v>
      </c>
      <c r="E8429">
        <v>4205.6899999999996</v>
      </c>
      <c r="F8429">
        <v>30</v>
      </c>
      <c r="G8429">
        <v>30</v>
      </c>
      <c r="H8429">
        <v>4.2056899999999997</v>
      </c>
      <c r="I8429">
        <f t="shared" si="513"/>
        <v>0.03</v>
      </c>
      <c r="J8429">
        <f t="shared" si="514"/>
        <v>0.03</v>
      </c>
      <c r="K8429" t="s">
        <v>563</v>
      </c>
      <c r="L8429" t="s">
        <v>563</v>
      </c>
      <c r="M8429" t="s">
        <v>563</v>
      </c>
      <c r="N8429">
        <v>0</v>
      </c>
      <c r="O8429">
        <v>0</v>
      </c>
      <c r="P8429" t="s">
        <v>592</v>
      </c>
      <c r="Q8429" t="s">
        <v>1</v>
      </c>
      <c r="R8429">
        <v>1</v>
      </c>
      <c r="S8429" t="s">
        <v>564</v>
      </c>
      <c r="T8429">
        <v>0</v>
      </c>
      <c r="U8429">
        <v>0</v>
      </c>
      <c r="V8429" t="s">
        <v>1</v>
      </c>
      <c r="W8429" t="s">
        <v>1</v>
      </c>
      <c r="X8429">
        <v>1</v>
      </c>
      <c r="Y8429" t="s">
        <v>565</v>
      </c>
    </row>
    <row r="8430" spans="1:25">
      <c r="A8430" t="s">
        <v>62</v>
      </c>
      <c r="B8430" t="s">
        <v>68</v>
      </c>
      <c r="C8430">
        <v>2017</v>
      </c>
      <c r="D8430" t="s">
        <v>451</v>
      </c>
      <c r="E8430">
        <v>4353.08</v>
      </c>
      <c r="F8430">
        <v>30</v>
      </c>
      <c r="G8430">
        <v>30</v>
      </c>
      <c r="H8430">
        <v>4.3530800000000003</v>
      </c>
      <c r="I8430">
        <f t="shared" si="513"/>
        <v>0.03</v>
      </c>
      <c r="J8430">
        <f t="shared" si="514"/>
        <v>0.03</v>
      </c>
      <c r="K8430" t="s">
        <v>563</v>
      </c>
      <c r="L8430" t="s">
        <v>563</v>
      </c>
      <c r="M8430" t="s">
        <v>563</v>
      </c>
      <c r="N8430">
        <v>0</v>
      </c>
      <c r="O8430">
        <v>0</v>
      </c>
      <c r="P8430" t="s">
        <v>592</v>
      </c>
      <c r="Q8430" t="s">
        <v>1</v>
      </c>
      <c r="R8430">
        <v>1</v>
      </c>
      <c r="S8430" t="s">
        <v>564</v>
      </c>
      <c r="T8430">
        <v>0</v>
      </c>
      <c r="U8430">
        <v>0</v>
      </c>
      <c r="V8430" t="s">
        <v>1</v>
      </c>
      <c r="W8430" t="s">
        <v>1</v>
      </c>
      <c r="X8430">
        <v>1</v>
      </c>
      <c r="Y8430" t="s">
        <v>565</v>
      </c>
    </row>
    <row r="8431" spans="1:25">
      <c r="A8431" t="s">
        <v>62</v>
      </c>
      <c r="B8431" t="s">
        <v>68</v>
      </c>
      <c r="C8431">
        <v>2017</v>
      </c>
      <c r="D8431" t="s">
        <v>451</v>
      </c>
      <c r="E8431">
        <v>4520.93</v>
      </c>
      <c r="F8431">
        <v>30</v>
      </c>
      <c r="G8431">
        <v>30</v>
      </c>
      <c r="H8431">
        <v>4.5209299999999999</v>
      </c>
      <c r="I8431">
        <f t="shared" si="513"/>
        <v>0.03</v>
      </c>
      <c r="J8431">
        <f t="shared" si="514"/>
        <v>0.03</v>
      </c>
      <c r="K8431" t="s">
        <v>563</v>
      </c>
      <c r="L8431" t="s">
        <v>563</v>
      </c>
      <c r="M8431" t="s">
        <v>563</v>
      </c>
      <c r="N8431">
        <v>0</v>
      </c>
      <c r="O8431">
        <v>0</v>
      </c>
      <c r="P8431" t="s">
        <v>592</v>
      </c>
      <c r="Q8431" t="s">
        <v>1</v>
      </c>
      <c r="R8431">
        <v>1</v>
      </c>
      <c r="S8431" t="s">
        <v>564</v>
      </c>
      <c r="T8431">
        <v>0</v>
      </c>
      <c r="U8431">
        <v>0</v>
      </c>
      <c r="V8431" t="s">
        <v>1</v>
      </c>
      <c r="W8431" t="s">
        <v>1</v>
      </c>
      <c r="X8431">
        <v>1</v>
      </c>
      <c r="Y8431" t="s">
        <v>565</v>
      </c>
    </row>
    <row r="8432" spans="1:25">
      <c r="A8432" t="s">
        <v>62</v>
      </c>
      <c r="B8432" t="s">
        <v>68</v>
      </c>
      <c r="C8432">
        <v>2017</v>
      </c>
      <c r="D8432" t="s">
        <v>451</v>
      </c>
      <c r="E8432">
        <v>4679.57</v>
      </c>
      <c r="F8432">
        <v>30</v>
      </c>
      <c r="G8432">
        <v>30</v>
      </c>
      <c r="H8432">
        <v>4.67957</v>
      </c>
      <c r="I8432">
        <f t="shared" si="513"/>
        <v>0.03</v>
      </c>
      <c r="J8432">
        <f t="shared" si="514"/>
        <v>0.03</v>
      </c>
      <c r="K8432" t="s">
        <v>563</v>
      </c>
      <c r="L8432" t="s">
        <v>563</v>
      </c>
      <c r="M8432" t="s">
        <v>563</v>
      </c>
      <c r="N8432">
        <v>0</v>
      </c>
      <c r="O8432">
        <v>0</v>
      </c>
      <c r="P8432" t="s">
        <v>592</v>
      </c>
      <c r="Q8432" t="s">
        <v>1</v>
      </c>
      <c r="R8432">
        <v>1</v>
      </c>
      <c r="S8432" t="s">
        <v>564</v>
      </c>
      <c r="T8432">
        <v>0</v>
      </c>
      <c r="U8432">
        <v>0</v>
      </c>
      <c r="V8432" t="s">
        <v>1</v>
      </c>
      <c r="W8432" t="s">
        <v>1</v>
      </c>
      <c r="X8432">
        <v>1</v>
      </c>
      <c r="Y8432" t="s">
        <v>565</v>
      </c>
    </row>
    <row r="8433" spans="1:25">
      <c r="A8433" t="s">
        <v>62</v>
      </c>
      <c r="B8433" t="s">
        <v>68</v>
      </c>
      <c r="C8433">
        <v>2017</v>
      </c>
      <c r="D8433" t="s">
        <v>451</v>
      </c>
      <c r="E8433">
        <v>4837.84</v>
      </c>
      <c r="F8433">
        <v>30</v>
      </c>
      <c r="G8433">
        <v>30</v>
      </c>
      <c r="H8433">
        <v>4.8378399999999999</v>
      </c>
      <c r="I8433">
        <f t="shared" si="513"/>
        <v>0.03</v>
      </c>
      <c r="J8433">
        <f t="shared" si="514"/>
        <v>0.03</v>
      </c>
      <c r="K8433" t="s">
        <v>563</v>
      </c>
      <c r="L8433" t="s">
        <v>563</v>
      </c>
      <c r="M8433" t="s">
        <v>563</v>
      </c>
      <c r="N8433">
        <v>0</v>
      </c>
      <c r="O8433">
        <v>0</v>
      </c>
      <c r="P8433" t="s">
        <v>592</v>
      </c>
      <c r="Q8433" t="s">
        <v>1</v>
      </c>
      <c r="R8433">
        <v>1</v>
      </c>
      <c r="S8433" t="s">
        <v>564</v>
      </c>
      <c r="T8433">
        <v>0</v>
      </c>
      <c r="U8433">
        <v>0</v>
      </c>
      <c r="V8433" t="s">
        <v>1</v>
      </c>
      <c r="W8433" t="s">
        <v>1</v>
      </c>
      <c r="X8433">
        <v>1</v>
      </c>
      <c r="Y8433" t="s">
        <v>565</v>
      </c>
    </row>
    <row r="8434" spans="1:25">
      <c r="A8434" t="s">
        <v>62</v>
      </c>
      <c r="B8434" t="s">
        <v>68</v>
      </c>
      <c r="C8434">
        <v>2017</v>
      </c>
      <c r="D8434" t="s">
        <v>451</v>
      </c>
      <c r="E8434">
        <v>5061.76</v>
      </c>
      <c r="F8434">
        <v>40</v>
      </c>
      <c r="G8434">
        <v>40</v>
      </c>
      <c r="H8434">
        <v>5.0617599999999996</v>
      </c>
      <c r="I8434">
        <f t="shared" si="513"/>
        <v>0.04</v>
      </c>
      <c r="J8434">
        <f t="shared" si="514"/>
        <v>0.04</v>
      </c>
      <c r="K8434" t="s">
        <v>563</v>
      </c>
      <c r="L8434" t="s">
        <v>563</v>
      </c>
      <c r="M8434" t="s">
        <v>563</v>
      </c>
      <c r="N8434">
        <v>0</v>
      </c>
      <c r="O8434">
        <v>0</v>
      </c>
      <c r="P8434" t="s">
        <v>592</v>
      </c>
      <c r="Q8434" t="s">
        <v>1</v>
      </c>
      <c r="R8434">
        <v>1</v>
      </c>
      <c r="S8434" t="s">
        <v>564</v>
      </c>
      <c r="T8434">
        <v>0</v>
      </c>
      <c r="U8434">
        <v>0</v>
      </c>
      <c r="V8434" t="s">
        <v>1</v>
      </c>
      <c r="W8434" t="s">
        <v>1</v>
      </c>
      <c r="X8434">
        <v>1</v>
      </c>
      <c r="Y8434" t="s">
        <v>565</v>
      </c>
    </row>
    <row r="8435" spans="1:25">
      <c r="A8435" t="s">
        <v>62</v>
      </c>
      <c r="B8435" t="s">
        <v>68</v>
      </c>
      <c r="C8435">
        <v>2017</v>
      </c>
      <c r="D8435" t="s">
        <v>451</v>
      </c>
      <c r="E8435">
        <v>5482.53</v>
      </c>
      <c r="F8435">
        <v>40</v>
      </c>
      <c r="G8435">
        <v>40</v>
      </c>
      <c r="H8435">
        <v>5.4825299999999997</v>
      </c>
      <c r="I8435">
        <f t="shared" si="513"/>
        <v>0.04</v>
      </c>
      <c r="J8435">
        <f t="shared" si="514"/>
        <v>0.04</v>
      </c>
      <c r="K8435" t="s">
        <v>563</v>
      </c>
      <c r="L8435" t="s">
        <v>563</v>
      </c>
      <c r="M8435" t="s">
        <v>563</v>
      </c>
      <c r="N8435">
        <v>0</v>
      </c>
      <c r="O8435">
        <v>0</v>
      </c>
      <c r="P8435" t="s">
        <v>592</v>
      </c>
      <c r="Q8435" t="s">
        <v>1</v>
      </c>
      <c r="R8435">
        <v>1</v>
      </c>
      <c r="S8435" t="s">
        <v>564</v>
      </c>
      <c r="T8435">
        <v>0</v>
      </c>
      <c r="U8435">
        <v>0</v>
      </c>
      <c r="V8435" t="s">
        <v>1</v>
      </c>
      <c r="W8435" t="s">
        <v>1</v>
      </c>
      <c r="X8435">
        <v>1</v>
      </c>
      <c r="Y8435" t="s">
        <v>565</v>
      </c>
    </row>
    <row r="8436" spans="1:25">
      <c r="A8436" t="s">
        <v>62</v>
      </c>
      <c r="B8436" t="s">
        <v>68</v>
      </c>
      <c r="C8436">
        <v>2017</v>
      </c>
      <c r="D8436" t="s">
        <v>451</v>
      </c>
      <c r="E8436">
        <v>5844.03</v>
      </c>
      <c r="F8436">
        <v>40</v>
      </c>
      <c r="G8436">
        <v>40</v>
      </c>
      <c r="H8436">
        <v>5.8440300000000001</v>
      </c>
      <c r="I8436">
        <f t="shared" si="513"/>
        <v>0.04</v>
      </c>
      <c r="J8436">
        <f t="shared" si="514"/>
        <v>0.04</v>
      </c>
      <c r="K8436" t="s">
        <v>563</v>
      </c>
      <c r="L8436" t="s">
        <v>563</v>
      </c>
      <c r="M8436" t="s">
        <v>563</v>
      </c>
      <c r="N8436">
        <v>0</v>
      </c>
      <c r="O8436">
        <v>0</v>
      </c>
      <c r="P8436" t="s">
        <v>592</v>
      </c>
      <c r="Q8436" t="s">
        <v>1</v>
      </c>
      <c r="R8436">
        <v>1</v>
      </c>
      <c r="S8436" t="s">
        <v>564</v>
      </c>
      <c r="T8436">
        <v>0</v>
      </c>
      <c r="U8436">
        <v>0</v>
      </c>
      <c r="V8436" t="s">
        <v>1</v>
      </c>
      <c r="W8436" t="s">
        <v>1</v>
      </c>
      <c r="X8436">
        <v>1</v>
      </c>
      <c r="Y8436" t="s">
        <v>565</v>
      </c>
    </row>
    <row r="8437" spans="1:25">
      <c r="A8437" t="s">
        <v>62</v>
      </c>
      <c r="B8437" t="s">
        <v>68</v>
      </c>
      <c r="C8437">
        <v>2017</v>
      </c>
      <c r="D8437" t="s">
        <v>451</v>
      </c>
      <c r="E8437">
        <v>6028.21</v>
      </c>
      <c r="F8437">
        <v>40</v>
      </c>
      <c r="G8437">
        <v>40</v>
      </c>
      <c r="H8437">
        <v>6.0282099999999996</v>
      </c>
      <c r="I8437">
        <f t="shared" si="513"/>
        <v>0.04</v>
      </c>
      <c r="J8437">
        <f t="shared" si="514"/>
        <v>0.04</v>
      </c>
      <c r="K8437" t="s">
        <v>563</v>
      </c>
      <c r="L8437" t="s">
        <v>563</v>
      </c>
      <c r="M8437" t="s">
        <v>563</v>
      </c>
      <c r="N8437">
        <v>0</v>
      </c>
      <c r="O8437">
        <v>0</v>
      </c>
      <c r="P8437" t="s">
        <v>592</v>
      </c>
      <c r="Q8437" t="s">
        <v>1</v>
      </c>
      <c r="R8437">
        <v>1</v>
      </c>
      <c r="S8437" t="s">
        <v>564</v>
      </c>
      <c r="T8437">
        <v>0</v>
      </c>
      <c r="U8437">
        <v>0</v>
      </c>
      <c r="V8437" t="s">
        <v>1</v>
      </c>
      <c r="W8437" t="s">
        <v>1</v>
      </c>
      <c r="X8437">
        <v>1</v>
      </c>
      <c r="Y8437" t="s">
        <v>565</v>
      </c>
    </row>
    <row r="8438" spans="1:25">
      <c r="A8438" t="s">
        <v>62</v>
      </c>
      <c r="B8438" t="s">
        <v>68</v>
      </c>
      <c r="C8438">
        <v>2017</v>
      </c>
      <c r="D8438" t="s">
        <v>451</v>
      </c>
      <c r="E8438">
        <v>6212.4</v>
      </c>
      <c r="F8438">
        <v>40</v>
      </c>
      <c r="G8438">
        <v>40</v>
      </c>
      <c r="H8438">
        <v>6.2123999999999997</v>
      </c>
      <c r="I8438">
        <f t="shared" si="513"/>
        <v>0.04</v>
      </c>
      <c r="J8438">
        <f t="shared" si="514"/>
        <v>0.04</v>
      </c>
      <c r="K8438" t="s">
        <v>563</v>
      </c>
      <c r="L8438" t="s">
        <v>563</v>
      </c>
      <c r="M8438" t="s">
        <v>563</v>
      </c>
      <c r="N8438">
        <v>0</v>
      </c>
      <c r="O8438">
        <v>0</v>
      </c>
      <c r="P8438" t="s">
        <v>592</v>
      </c>
      <c r="Q8438" t="s">
        <v>1</v>
      </c>
      <c r="R8438">
        <v>1</v>
      </c>
      <c r="S8438" t="s">
        <v>564</v>
      </c>
      <c r="T8438">
        <v>0</v>
      </c>
      <c r="U8438">
        <v>0</v>
      </c>
      <c r="V8438" t="s">
        <v>1</v>
      </c>
      <c r="W8438" t="s">
        <v>1</v>
      </c>
      <c r="X8438">
        <v>1</v>
      </c>
      <c r="Y8438" t="s">
        <v>565</v>
      </c>
    </row>
    <row r="8439" spans="1:25">
      <c r="A8439" t="s">
        <v>62</v>
      </c>
      <c r="B8439" t="s">
        <v>68</v>
      </c>
      <c r="C8439">
        <v>2017</v>
      </c>
      <c r="D8439" t="s">
        <v>451</v>
      </c>
      <c r="E8439">
        <v>6396.58</v>
      </c>
      <c r="F8439">
        <v>40</v>
      </c>
      <c r="G8439">
        <v>40</v>
      </c>
      <c r="H8439">
        <v>6.3965800000000002</v>
      </c>
      <c r="I8439">
        <f t="shared" si="513"/>
        <v>0.04</v>
      </c>
      <c r="J8439">
        <f t="shared" si="514"/>
        <v>0.04</v>
      </c>
      <c r="K8439" t="s">
        <v>563</v>
      </c>
      <c r="L8439" t="s">
        <v>563</v>
      </c>
      <c r="M8439" t="s">
        <v>563</v>
      </c>
      <c r="N8439">
        <v>0</v>
      </c>
      <c r="O8439">
        <v>0</v>
      </c>
      <c r="P8439" t="s">
        <v>592</v>
      </c>
      <c r="Q8439" t="s">
        <v>1</v>
      </c>
      <c r="R8439">
        <v>1</v>
      </c>
      <c r="S8439" t="s">
        <v>564</v>
      </c>
      <c r="T8439">
        <v>0</v>
      </c>
      <c r="U8439">
        <v>0</v>
      </c>
      <c r="V8439" t="s">
        <v>1</v>
      </c>
      <c r="W8439" t="s">
        <v>1</v>
      </c>
      <c r="X8439">
        <v>1</v>
      </c>
      <c r="Y8439" t="s">
        <v>565</v>
      </c>
    </row>
    <row r="8440" spans="1:25">
      <c r="A8440" t="s">
        <v>62</v>
      </c>
      <c r="B8440" t="s">
        <v>68</v>
      </c>
      <c r="C8440">
        <v>2019</v>
      </c>
      <c r="D8440" t="s">
        <v>452</v>
      </c>
      <c r="E8440">
        <v>16.590479999999999</v>
      </c>
      <c r="F8440">
        <v>4</v>
      </c>
      <c r="G8440">
        <v>4</v>
      </c>
      <c r="H8440">
        <v>1.6590480000000001E-2</v>
      </c>
      <c r="I8440">
        <f t="shared" si="513"/>
        <v>4.0000000000000001E-3</v>
      </c>
      <c r="J8440">
        <f t="shared" si="514"/>
        <v>4.0000000000000001E-3</v>
      </c>
      <c r="K8440">
        <v>249.00568737828101</v>
      </c>
      <c r="L8440">
        <v>16.3080305353872</v>
      </c>
      <c r="M8440">
        <v>15.8293771437627</v>
      </c>
      <c r="N8440">
        <v>0</v>
      </c>
      <c r="O8440">
        <v>1</v>
      </c>
      <c r="P8440" t="s">
        <v>593</v>
      </c>
      <c r="Q8440" t="s">
        <v>1</v>
      </c>
      <c r="R8440">
        <v>1</v>
      </c>
      <c r="S8440" t="s">
        <v>564</v>
      </c>
      <c r="T8440">
        <v>0</v>
      </c>
      <c r="U8440">
        <v>0</v>
      </c>
      <c r="V8440" t="s">
        <v>1</v>
      </c>
      <c r="W8440" t="s">
        <v>1</v>
      </c>
      <c r="X8440">
        <v>1</v>
      </c>
      <c r="Y8440" t="s">
        <v>565</v>
      </c>
    </row>
    <row r="8441" spans="1:25">
      <c r="A8441" t="s">
        <v>62</v>
      </c>
      <c r="B8441" t="s">
        <v>68</v>
      </c>
      <c r="C8441">
        <v>2019</v>
      </c>
      <c r="D8441" t="s">
        <v>452</v>
      </c>
      <c r="E8441">
        <v>29.99447</v>
      </c>
      <c r="F8441">
        <v>4</v>
      </c>
      <c r="G8441">
        <v>4</v>
      </c>
      <c r="H8441">
        <v>2.9994469999999999E-2</v>
      </c>
      <c r="I8441">
        <f t="shared" si="513"/>
        <v>4.0000000000000001E-3</v>
      </c>
      <c r="J8441">
        <f t="shared" si="514"/>
        <v>4.0000000000000001E-3</v>
      </c>
      <c r="K8441">
        <v>242.404702268542</v>
      </c>
      <c r="L8441">
        <v>15.4276392552482</v>
      </c>
      <c r="M8441">
        <v>15.1466593980832</v>
      </c>
      <c r="N8441">
        <v>0</v>
      </c>
      <c r="O8441">
        <v>0</v>
      </c>
      <c r="P8441" t="s">
        <v>594</v>
      </c>
      <c r="Q8441" t="s">
        <v>595</v>
      </c>
      <c r="R8441">
        <v>1</v>
      </c>
      <c r="S8441" t="s">
        <v>564</v>
      </c>
      <c r="T8441">
        <v>0</v>
      </c>
      <c r="U8441">
        <v>0</v>
      </c>
      <c r="V8441" t="s">
        <v>1</v>
      </c>
      <c r="W8441" t="s">
        <v>595</v>
      </c>
      <c r="X8441">
        <v>1</v>
      </c>
      <c r="Y8441" t="s">
        <v>565</v>
      </c>
    </row>
    <row r="8442" spans="1:25">
      <c r="A8442" t="s">
        <v>62</v>
      </c>
      <c r="B8442" t="s">
        <v>68</v>
      </c>
      <c r="C8442">
        <v>2019</v>
      </c>
      <c r="D8442" t="s">
        <v>452</v>
      </c>
      <c r="E8442">
        <v>39.548270000000002</v>
      </c>
      <c r="F8442">
        <v>4</v>
      </c>
      <c r="G8442">
        <v>4</v>
      </c>
      <c r="H8442">
        <v>3.9548270000000003E-2</v>
      </c>
      <c r="I8442">
        <f t="shared" si="513"/>
        <v>4.0000000000000001E-3</v>
      </c>
      <c r="J8442">
        <f t="shared" si="514"/>
        <v>4.0000000000000001E-3</v>
      </c>
      <c r="K8442">
        <v>250.98251585931999</v>
      </c>
      <c r="L8442">
        <v>16.779071168868899</v>
      </c>
      <c r="M8442">
        <v>16.1475795172883</v>
      </c>
      <c r="N8442">
        <v>0</v>
      </c>
      <c r="O8442">
        <v>0</v>
      </c>
      <c r="P8442" t="s">
        <v>594</v>
      </c>
      <c r="Q8442" t="s">
        <v>595</v>
      </c>
      <c r="R8442">
        <v>1</v>
      </c>
      <c r="S8442" t="s">
        <v>564</v>
      </c>
      <c r="T8442">
        <v>0</v>
      </c>
      <c r="U8442">
        <v>0</v>
      </c>
      <c r="V8442" t="s">
        <v>1</v>
      </c>
      <c r="W8442" t="s">
        <v>595</v>
      </c>
      <c r="X8442">
        <v>1</v>
      </c>
      <c r="Y8442" t="s">
        <v>565</v>
      </c>
    </row>
    <row r="8443" spans="1:25">
      <c r="A8443" t="s">
        <v>62</v>
      </c>
      <c r="B8443" t="s">
        <v>68</v>
      </c>
      <c r="C8443">
        <v>2019</v>
      </c>
      <c r="D8443" t="s">
        <v>452</v>
      </c>
      <c r="E8443">
        <v>49.102110000000003</v>
      </c>
      <c r="F8443">
        <v>4</v>
      </c>
      <c r="G8443">
        <v>4</v>
      </c>
      <c r="H8443">
        <v>4.9102109999999997E-2</v>
      </c>
      <c r="I8443">
        <f t="shared" si="513"/>
        <v>4.0000000000000001E-3</v>
      </c>
      <c r="J8443">
        <f t="shared" si="514"/>
        <v>4.0000000000000001E-3</v>
      </c>
      <c r="K8443">
        <v>242.63930799949301</v>
      </c>
      <c r="L8443">
        <v>15.788938134499899</v>
      </c>
      <c r="M8443">
        <v>15.341441371091401</v>
      </c>
      <c r="N8443">
        <v>0</v>
      </c>
      <c r="O8443">
        <v>0</v>
      </c>
      <c r="P8443" t="s">
        <v>594</v>
      </c>
      <c r="Q8443" t="s">
        <v>595</v>
      </c>
      <c r="R8443">
        <v>1</v>
      </c>
      <c r="S8443" t="s">
        <v>564</v>
      </c>
      <c r="T8443">
        <v>0</v>
      </c>
      <c r="U8443">
        <v>0</v>
      </c>
      <c r="V8443" t="s">
        <v>1</v>
      </c>
      <c r="W8443" t="s">
        <v>595</v>
      </c>
      <c r="X8443">
        <v>1</v>
      </c>
      <c r="Y8443" t="s">
        <v>565</v>
      </c>
    </row>
    <row r="8444" spans="1:25">
      <c r="A8444" t="s">
        <v>62</v>
      </c>
      <c r="B8444" t="s">
        <v>68</v>
      </c>
      <c r="C8444">
        <v>2019</v>
      </c>
      <c r="D8444" t="s">
        <v>452</v>
      </c>
      <c r="E8444">
        <v>61.478720000000003</v>
      </c>
      <c r="F8444">
        <v>4</v>
      </c>
      <c r="G8444">
        <v>4</v>
      </c>
      <c r="H8444">
        <v>6.1478720000000001E-2</v>
      </c>
      <c r="I8444">
        <f t="shared" si="513"/>
        <v>4.0000000000000001E-3</v>
      </c>
      <c r="J8444">
        <f t="shared" si="514"/>
        <v>4.0000000000000001E-3</v>
      </c>
      <c r="K8444">
        <v>245.10207705865801</v>
      </c>
      <c r="L8444">
        <v>16.132208506351098</v>
      </c>
      <c r="M8444">
        <v>15.550440663826899</v>
      </c>
      <c r="N8444">
        <v>0</v>
      </c>
      <c r="O8444">
        <v>0</v>
      </c>
      <c r="P8444" t="s">
        <v>594</v>
      </c>
      <c r="Q8444" t="s">
        <v>595</v>
      </c>
      <c r="R8444">
        <v>1</v>
      </c>
      <c r="S8444" t="s">
        <v>564</v>
      </c>
      <c r="T8444">
        <v>0</v>
      </c>
      <c r="U8444">
        <v>0</v>
      </c>
      <c r="V8444" t="s">
        <v>1</v>
      </c>
      <c r="W8444" t="s">
        <v>595</v>
      </c>
      <c r="X8444">
        <v>1</v>
      </c>
      <c r="Y8444" t="s">
        <v>565</v>
      </c>
    </row>
    <row r="8445" spans="1:25">
      <c r="A8445" t="s">
        <v>62</v>
      </c>
      <c r="B8445" t="s">
        <v>68</v>
      </c>
      <c r="C8445">
        <v>2019</v>
      </c>
      <c r="D8445" t="s">
        <v>452</v>
      </c>
      <c r="E8445">
        <v>74.688900000000004</v>
      </c>
      <c r="F8445">
        <v>4</v>
      </c>
      <c r="G8445">
        <v>4</v>
      </c>
      <c r="H8445">
        <v>7.4688900000000003E-2</v>
      </c>
      <c r="I8445">
        <f t="shared" si="513"/>
        <v>4.0000000000000001E-3</v>
      </c>
      <c r="J8445">
        <f t="shared" si="514"/>
        <v>4.0000000000000001E-3</v>
      </c>
      <c r="K8445">
        <v>260.21074811420601</v>
      </c>
      <c r="L8445">
        <v>18.864142383075102</v>
      </c>
      <c r="M8445">
        <v>17.002283234374701</v>
      </c>
      <c r="N8445">
        <v>0</v>
      </c>
      <c r="O8445">
        <v>0</v>
      </c>
      <c r="P8445" t="s">
        <v>594</v>
      </c>
      <c r="Q8445" t="s">
        <v>595</v>
      </c>
      <c r="R8445">
        <v>1</v>
      </c>
      <c r="S8445" t="s">
        <v>564</v>
      </c>
      <c r="T8445">
        <v>0</v>
      </c>
      <c r="U8445">
        <v>0</v>
      </c>
      <c r="V8445" t="s">
        <v>1</v>
      </c>
      <c r="W8445" t="s">
        <v>595</v>
      </c>
      <c r="X8445">
        <v>1</v>
      </c>
      <c r="Y8445" t="s">
        <v>565</v>
      </c>
    </row>
    <row r="8446" spans="1:25">
      <c r="A8446" t="s">
        <v>62</v>
      </c>
      <c r="B8446" t="s">
        <v>68</v>
      </c>
      <c r="C8446">
        <v>2019</v>
      </c>
      <c r="D8446" t="s">
        <v>452</v>
      </c>
      <c r="E8446">
        <v>89.387020000000007</v>
      </c>
      <c r="F8446">
        <v>4</v>
      </c>
      <c r="G8446">
        <v>4</v>
      </c>
      <c r="H8446">
        <v>8.9387019999999998E-2</v>
      </c>
      <c r="I8446">
        <f t="shared" si="513"/>
        <v>4.0000000000000001E-3</v>
      </c>
      <c r="J8446">
        <f t="shared" si="514"/>
        <v>4.0000000000000001E-3</v>
      </c>
      <c r="K8446">
        <v>258.36861176640599</v>
      </c>
      <c r="L8446">
        <v>18.1873677538869</v>
      </c>
      <c r="M8446">
        <v>17.078021058924801</v>
      </c>
      <c r="N8446">
        <v>0</v>
      </c>
      <c r="O8446">
        <v>0</v>
      </c>
      <c r="P8446" t="s">
        <v>594</v>
      </c>
      <c r="Q8446" t="s">
        <v>595</v>
      </c>
      <c r="R8446">
        <v>1</v>
      </c>
      <c r="S8446" t="s">
        <v>564</v>
      </c>
      <c r="T8446">
        <v>0</v>
      </c>
      <c r="U8446">
        <v>0</v>
      </c>
      <c r="V8446" t="s">
        <v>1</v>
      </c>
      <c r="W8446" t="s">
        <v>595</v>
      </c>
      <c r="X8446">
        <v>1</v>
      </c>
      <c r="Y8446" t="s">
        <v>565</v>
      </c>
    </row>
    <row r="8447" spans="1:25">
      <c r="A8447" t="s">
        <v>62</v>
      </c>
      <c r="B8447" t="s">
        <v>68</v>
      </c>
      <c r="C8447">
        <v>2019</v>
      </c>
      <c r="D8447" t="s">
        <v>452</v>
      </c>
      <c r="E8447">
        <v>101.37439999999999</v>
      </c>
      <c r="F8447">
        <v>4</v>
      </c>
      <c r="G8447">
        <v>4</v>
      </c>
      <c r="H8447">
        <v>0.1013744</v>
      </c>
      <c r="I8447">
        <f t="shared" si="513"/>
        <v>4.0000000000000001E-3</v>
      </c>
      <c r="J8447">
        <f t="shared" si="514"/>
        <v>4.0000000000000001E-3</v>
      </c>
      <c r="K8447">
        <v>257.59181580270098</v>
      </c>
      <c r="L8447">
        <v>17.513357005990901</v>
      </c>
      <c r="M8447">
        <v>16.408590824382198</v>
      </c>
      <c r="N8447">
        <v>0</v>
      </c>
      <c r="O8447">
        <v>0</v>
      </c>
      <c r="P8447" t="s">
        <v>594</v>
      </c>
      <c r="Q8447" t="s">
        <v>595</v>
      </c>
      <c r="R8447">
        <v>1</v>
      </c>
      <c r="S8447" t="s">
        <v>564</v>
      </c>
      <c r="T8447">
        <v>0</v>
      </c>
      <c r="U8447">
        <v>0</v>
      </c>
      <c r="V8447" t="s">
        <v>1</v>
      </c>
      <c r="W8447" t="s">
        <v>595</v>
      </c>
      <c r="X8447">
        <v>1</v>
      </c>
      <c r="Y8447" t="s">
        <v>565</v>
      </c>
    </row>
    <row r="8448" spans="1:25">
      <c r="A8448" t="s">
        <v>62</v>
      </c>
      <c r="B8448" t="s">
        <v>68</v>
      </c>
      <c r="C8448">
        <v>2019</v>
      </c>
      <c r="D8448" t="s">
        <v>452</v>
      </c>
      <c r="E8448">
        <v>115.8935</v>
      </c>
      <c r="F8448">
        <v>4</v>
      </c>
      <c r="G8448">
        <v>4</v>
      </c>
      <c r="H8448">
        <v>0.1158935</v>
      </c>
      <c r="I8448">
        <f t="shared" si="513"/>
        <v>4.0000000000000001E-3</v>
      </c>
      <c r="J8448">
        <f t="shared" si="514"/>
        <v>4.0000000000000001E-3</v>
      </c>
      <c r="K8448">
        <v>259.59149624744902</v>
      </c>
      <c r="L8448">
        <v>18.214715342638801</v>
      </c>
      <c r="M8448">
        <v>16.894166355146101</v>
      </c>
      <c r="N8448">
        <v>0</v>
      </c>
      <c r="O8448">
        <v>1</v>
      </c>
      <c r="P8448" t="s">
        <v>593</v>
      </c>
      <c r="Q8448" t="s">
        <v>1</v>
      </c>
      <c r="R8448">
        <v>1</v>
      </c>
      <c r="S8448" t="s">
        <v>564</v>
      </c>
      <c r="T8448">
        <v>0</v>
      </c>
      <c r="U8448">
        <v>0</v>
      </c>
      <c r="V8448" t="s">
        <v>1</v>
      </c>
      <c r="W8448" t="s">
        <v>1</v>
      </c>
      <c r="X8448">
        <v>1</v>
      </c>
      <c r="Y8448" t="s">
        <v>565</v>
      </c>
    </row>
    <row r="8449" spans="1:25">
      <c r="A8449" t="s">
        <v>62</v>
      </c>
      <c r="B8449" t="s">
        <v>68</v>
      </c>
      <c r="C8449">
        <v>2019</v>
      </c>
      <c r="D8449" t="s">
        <v>452</v>
      </c>
      <c r="E8449">
        <v>132.49700000000001</v>
      </c>
      <c r="F8449">
        <v>4</v>
      </c>
      <c r="G8449">
        <v>4</v>
      </c>
      <c r="H8449">
        <v>0.132497</v>
      </c>
      <c r="I8449">
        <f t="shared" si="513"/>
        <v>4.0000000000000001E-3</v>
      </c>
      <c r="J8449">
        <f t="shared" si="514"/>
        <v>4.0000000000000001E-3</v>
      </c>
      <c r="K8449">
        <v>258.99841092381303</v>
      </c>
      <c r="L8449">
        <v>17.804572347510799</v>
      </c>
      <c r="M8449">
        <v>16.473525564418601</v>
      </c>
      <c r="N8449">
        <v>0</v>
      </c>
      <c r="O8449">
        <v>1</v>
      </c>
      <c r="P8449" t="s">
        <v>593</v>
      </c>
      <c r="Q8449" t="s">
        <v>1</v>
      </c>
      <c r="R8449">
        <v>1</v>
      </c>
      <c r="S8449" t="s">
        <v>564</v>
      </c>
      <c r="T8449">
        <v>0</v>
      </c>
      <c r="U8449">
        <v>0</v>
      </c>
      <c r="V8449" t="s">
        <v>1</v>
      </c>
      <c r="W8449" t="s">
        <v>1</v>
      </c>
      <c r="X8449">
        <v>1</v>
      </c>
      <c r="Y8449" t="s">
        <v>565</v>
      </c>
    </row>
    <row r="8450" spans="1:25">
      <c r="A8450" t="s">
        <v>62</v>
      </c>
      <c r="B8450" t="s">
        <v>68</v>
      </c>
      <c r="C8450">
        <v>2019</v>
      </c>
      <c r="D8450" t="s">
        <v>452</v>
      </c>
      <c r="E8450">
        <v>143.26840000000001</v>
      </c>
      <c r="F8450">
        <v>4</v>
      </c>
      <c r="G8450">
        <v>4</v>
      </c>
      <c r="H8450">
        <v>0.14326839999999999</v>
      </c>
      <c r="I8450">
        <f t="shared" si="513"/>
        <v>4.0000000000000001E-3</v>
      </c>
      <c r="J8450">
        <f t="shared" si="514"/>
        <v>4.0000000000000001E-3</v>
      </c>
      <c r="K8450">
        <v>247.260654279157</v>
      </c>
      <c r="L8450">
        <v>15.837570715425899</v>
      </c>
      <c r="M8450">
        <v>15.623925229327799</v>
      </c>
      <c r="N8450">
        <v>0</v>
      </c>
      <c r="O8450">
        <v>0</v>
      </c>
      <c r="P8450" t="s">
        <v>594</v>
      </c>
      <c r="Q8450" t="s">
        <v>595</v>
      </c>
      <c r="R8450">
        <v>1</v>
      </c>
      <c r="S8450" t="s">
        <v>564</v>
      </c>
      <c r="T8450">
        <v>0</v>
      </c>
      <c r="U8450">
        <v>0</v>
      </c>
      <c r="V8450" t="s">
        <v>1</v>
      </c>
      <c r="W8450" t="s">
        <v>595</v>
      </c>
      <c r="X8450">
        <v>1</v>
      </c>
      <c r="Y8450" t="s">
        <v>565</v>
      </c>
    </row>
    <row r="8451" spans="1:25">
      <c r="A8451" t="s">
        <v>62</v>
      </c>
      <c r="B8451" t="s">
        <v>68</v>
      </c>
      <c r="C8451">
        <v>2019</v>
      </c>
      <c r="D8451" t="s">
        <v>452</v>
      </c>
      <c r="E8451">
        <v>153.69085999999999</v>
      </c>
      <c r="F8451">
        <v>4</v>
      </c>
      <c r="G8451">
        <v>4</v>
      </c>
      <c r="H8451">
        <v>0.15369086000000001</v>
      </c>
      <c r="I8451">
        <f t="shared" si="513"/>
        <v>4.0000000000000001E-3</v>
      </c>
      <c r="J8451">
        <f t="shared" si="514"/>
        <v>4.0000000000000001E-3</v>
      </c>
      <c r="K8451">
        <v>247.708534109178</v>
      </c>
      <c r="L8451">
        <v>16.435293287011898</v>
      </c>
      <c r="M8451">
        <v>15.869199101508499</v>
      </c>
      <c r="N8451">
        <v>0</v>
      </c>
      <c r="O8451">
        <v>1</v>
      </c>
      <c r="P8451" t="s">
        <v>593</v>
      </c>
      <c r="Q8451" t="s">
        <v>1</v>
      </c>
      <c r="R8451">
        <v>1</v>
      </c>
      <c r="S8451" t="s">
        <v>564</v>
      </c>
      <c r="T8451">
        <v>0</v>
      </c>
      <c r="U8451">
        <v>0</v>
      </c>
      <c r="V8451" t="s">
        <v>1</v>
      </c>
      <c r="W8451" t="s">
        <v>1</v>
      </c>
      <c r="X8451">
        <v>1</v>
      </c>
      <c r="Y8451" t="s">
        <v>565</v>
      </c>
    </row>
    <row r="8452" spans="1:25">
      <c r="A8452" t="s">
        <v>62</v>
      </c>
      <c r="B8452" t="s">
        <v>68</v>
      </c>
      <c r="C8452">
        <v>2019</v>
      </c>
      <c r="D8452" t="s">
        <v>452</v>
      </c>
      <c r="E8452">
        <v>165.53608</v>
      </c>
      <c r="F8452">
        <v>4</v>
      </c>
      <c r="G8452">
        <v>4</v>
      </c>
      <c r="H8452">
        <v>0.16553608</v>
      </c>
      <c r="I8452">
        <f t="shared" si="513"/>
        <v>4.0000000000000001E-3</v>
      </c>
      <c r="J8452">
        <f t="shared" si="514"/>
        <v>4.0000000000000001E-3</v>
      </c>
      <c r="K8452">
        <v>254.70508739048299</v>
      </c>
      <c r="L8452">
        <v>18.742804779084299</v>
      </c>
      <c r="M8452">
        <v>16.686253189932899</v>
      </c>
      <c r="N8452">
        <v>0</v>
      </c>
      <c r="O8452">
        <v>1</v>
      </c>
      <c r="P8452" t="s">
        <v>593</v>
      </c>
      <c r="Q8452" t="s">
        <v>1</v>
      </c>
      <c r="R8452">
        <v>1</v>
      </c>
      <c r="S8452" t="s">
        <v>564</v>
      </c>
      <c r="T8452">
        <v>0</v>
      </c>
      <c r="U8452">
        <v>0</v>
      </c>
      <c r="V8452" t="s">
        <v>1</v>
      </c>
      <c r="W8452" t="s">
        <v>1</v>
      </c>
      <c r="X8452">
        <v>1</v>
      </c>
      <c r="Y8452" t="s">
        <v>565</v>
      </c>
    </row>
    <row r="8453" spans="1:25">
      <c r="A8453" t="s">
        <v>62</v>
      </c>
      <c r="B8453" t="s">
        <v>68</v>
      </c>
      <c r="C8453">
        <v>2019</v>
      </c>
      <c r="D8453" t="s">
        <v>452</v>
      </c>
      <c r="E8453">
        <v>37.124890000000001</v>
      </c>
      <c r="F8453">
        <v>4</v>
      </c>
      <c r="G8453">
        <v>4</v>
      </c>
      <c r="H8453">
        <v>3.7124890000000001E-2</v>
      </c>
      <c r="I8453">
        <f t="shared" ref="I8453:I8516" si="515">F8453/1000</f>
        <v>4.0000000000000001E-3</v>
      </c>
      <c r="J8453">
        <f t="shared" ref="J8453:J8516" si="516">G8453/1000</f>
        <v>4.0000000000000001E-3</v>
      </c>
      <c r="K8453">
        <v>242.121264050223</v>
      </c>
      <c r="L8453">
        <v>15.9439181202676</v>
      </c>
      <c r="M8453">
        <v>15.8333701309168</v>
      </c>
      <c r="N8453">
        <v>0</v>
      </c>
      <c r="O8453">
        <v>0</v>
      </c>
      <c r="P8453" t="s">
        <v>1</v>
      </c>
      <c r="Q8453" t="s">
        <v>595</v>
      </c>
      <c r="R8453">
        <v>1</v>
      </c>
      <c r="S8453" t="s">
        <v>564</v>
      </c>
      <c r="T8453">
        <v>0</v>
      </c>
      <c r="U8453">
        <v>0</v>
      </c>
      <c r="V8453" t="s">
        <v>1</v>
      </c>
      <c r="W8453" t="s">
        <v>595</v>
      </c>
      <c r="X8453">
        <v>1</v>
      </c>
      <c r="Y8453" t="s">
        <v>565</v>
      </c>
    </row>
    <row r="8454" spans="1:25">
      <c r="A8454" t="s">
        <v>62</v>
      </c>
      <c r="B8454" t="s">
        <v>68</v>
      </c>
      <c r="C8454">
        <v>2019</v>
      </c>
      <c r="D8454" t="s">
        <v>452</v>
      </c>
      <c r="E8454">
        <v>37.591000000000001</v>
      </c>
      <c r="F8454">
        <v>4</v>
      </c>
      <c r="G8454">
        <v>4</v>
      </c>
      <c r="H8454">
        <v>3.7590999999999999E-2</v>
      </c>
      <c r="I8454">
        <f t="shared" si="515"/>
        <v>4.0000000000000001E-3</v>
      </c>
      <c r="J8454">
        <f t="shared" si="516"/>
        <v>4.0000000000000001E-3</v>
      </c>
      <c r="K8454">
        <v>241.47353811490299</v>
      </c>
      <c r="L8454">
        <v>16.053166992048801</v>
      </c>
      <c r="M8454">
        <v>15.735981692597299</v>
      </c>
      <c r="N8454">
        <v>0</v>
      </c>
      <c r="O8454">
        <v>0</v>
      </c>
      <c r="P8454" t="s">
        <v>1</v>
      </c>
      <c r="Q8454" t="s">
        <v>595</v>
      </c>
      <c r="R8454">
        <v>1</v>
      </c>
      <c r="S8454" t="s">
        <v>564</v>
      </c>
      <c r="T8454">
        <v>0</v>
      </c>
      <c r="U8454">
        <v>0</v>
      </c>
      <c r="V8454" t="s">
        <v>1</v>
      </c>
      <c r="W8454" t="s">
        <v>595</v>
      </c>
      <c r="X8454">
        <v>1</v>
      </c>
      <c r="Y8454" t="s">
        <v>565</v>
      </c>
    </row>
    <row r="8455" spans="1:25">
      <c r="A8455" t="s">
        <v>62</v>
      </c>
      <c r="B8455" t="s">
        <v>68</v>
      </c>
      <c r="C8455">
        <v>2019</v>
      </c>
      <c r="D8455" t="s">
        <v>452</v>
      </c>
      <c r="E8455">
        <v>99.650469999999999</v>
      </c>
      <c r="F8455">
        <v>4</v>
      </c>
      <c r="G8455">
        <v>4</v>
      </c>
      <c r="H8455">
        <v>9.9650470000000005E-2</v>
      </c>
      <c r="I8455">
        <f t="shared" si="515"/>
        <v>4.0000000000000001E-3</v>
      </c>
      <c r="J8455">
        <f t="shared" si="516"/>
        <v>4.0000000000000001E-3</v>
      </c>
      <c r="K8455">
        <v>260.45544804864602</v>
      </c>
      <c r="L8455">
        <v>17.795356035347101</v>
      </c>
      <c r="M8455">
        <v>16.6636882692768</v>
      </c>
      <c r="N8455">
        <v>0</v>
      </c>
      <c r="O8455">
        <v>0</v>
      </c>
      <c r="P8455" t="s">
        <v>1</v>
      </c>
      <c r="Q8455" t="s">
        <v>595</v>
      </c>
      <c r="R8455">
        <v>1</v>
      </c>
      <c r="S8455" t="s">
        <v>564</v>
      </c>
      <c r="T8455">
        <v>0</v>
      </c>
      <c r="U8455">
        <v>0</v>
      </c>
      <c r="V8455" t="s">
        <v>1</v>
      </c>
      <c r="W8455" t="s">
        <v>595</v>
      </c>
      <c r="X8455">
        <v>1</v>
      </c>
      <c r="Y8455" t="s">
        <v>565</v>
      </c>
    </row>
    <row r="8456" spans="1:25">
      <c r="A8456" t="s">
        <v>62</v>
      </c>
      <c r="B8456" t="s">
        <v>68</v>
      </c>
      <c r="C8456">
        <v>2019</v>
      </c>
      <c r="D8456" t="s">
        <v>452</v>
      </c>
      <c r="E8456">
        <v>100.05369</v>
      </c>
      <c r="F8456">
        <v>4</v>
      </c>
      <c r="G8456">
        <v>4</v>
      </c>
      <c r="H8456">
        <v>0.10005369</v>
      </c>
      <c r="I8456">
        <f t="shared" si="515"/>
        <v>4.0000000000000001E-3</v>
      </c>
      <c r="J8456">
        <f t="shared" si="516"/>
        <v>4.0000000000000001E-3</v>
      </c>
      <c r="K8456">
        <v>264.07795669994101</v>
      </c>
      <c r="L8456">
        <v>19.194964113811299</v>
      </c>
      <c r="M8456">
        <v>17.719399948858801</v>
      </c>
      <c r="N8456">
        <v>0</v>
      </c>
      <c r="O8456">
        <v>0</v>
      </c>
      <c r="P8456" t="s">
        <v>1</v>
      </c>
      <c r="Q8456" t="s">
        <v>595</v>
      </c>
      <c r="R8456">
        <v>1</v>
      </c>
      <c r="S8456" t="s">
        <v>564</v>
      </c>
      <c r="T8456">
        <v>0</v>
      </c>
      <c r="U8456">
        <v>0</v>
      </c>
      <c r="V8456" t="s">
        <v>1</v>
      </c>
      <c r="W8456" t="s">
        <v>595</v>
      </c>
      <c r="X8456">
        <v>1</v>
      </c>
      <c r="Y8456" t="s">
        <v>565</v>
      </c>
    </row>
    <row r="8457" spans="1:25">
      <c r="A8457" t="s">
        <v>62</v>
      </c>
      <c r="B8457" t="s">
        <v>68</v>
      </c>
      <c r="C8457">
        <v>2019</v>
      </c>
      <c r="D8457" t="s">
        <v>452</v>
      </c>
      <c r="E8457">
        <v>100.45690999999999</v>
      </c>
      <c r="F8457">
        <v>4</v>
      </c>
      <c r="G8457">
        <v>4</v>
      </c>
      <c r="H8457">
        <v>0.10045691</v>
      </c>
      <c r="I8457">
        <f t="shared" si="515"/>
        <v>4.0000000000000001E-3</v>
      </c>
      <c r="J8457">
        <f t="shared" si="516"/>
        <v>4.0000000000000001E-3</v>
      </c>
      <c r="K8457">
        <v>267.57335061365097</v>
      </c>
      <c r="L8457">
        <v>22.4239389762974</v>
      </c>
      <c r="M8457">
        <v>18.633330476808201</v>
      </c>
      <c r="N8457">
        <v>0</v>
      </c>
      <c r="O8457">
        <v>0</v>
      </c>
      <c r="P8457" t="s">
        <v>1</v>
      </c>
      <c r="Q8457" t="s">
        <v>595</v>
      </c>
      <c r="R8457">
        <v>1</v>
      </c>
      <c r="S8457" t="s">
        <v>564</v>
      </c>
      <c r="T8457">
        <v>0</v>
      </c>
      <c r="U8457">
        <v>0</v>
      </c>
      <c r="V8457" t="s">
        <v>1</v>
      </c>
      <c r="W8457" t="s">
        <v>595</v>
      </c>
      <c r="X8457">
        <v>1</v>
      </c>
      <c r="Y8457" t="s">
        <v>565</v>
      </c>
    </row>
    <row r="8458" spans="1:25">
      <c r="A8458" t="s">
        <v>62</v>
      </c>
      <c r="B8458" t="s">
        <v>68</v>
      </c>
      <c r="C8458">
        <v>2019</v>
      </c>
      <c r="D8458" t="s">
        <v>452</v>
      </c>
      <c r="E8458">
        <v>124.77634999999999</v>
      </c>
      <c r="F8458">
        <v>4</v>
      </c>
      <c r="G8458">
        <v>4</v>
      </c>
      <c r="H8458">
        <v>0.12477634999999999</v>
      </c>
      <c r="I8458">
        <f t="shared" si="515"/>
        <v>4.0000000000000001E-3</v>
      </c>
      <c r="J8458">
        <f t="shared" si="516"/>
        <v>4.0000000000000001E-3</v>
      </c>
      <c r="K8458">
        <v>274.50075544858697</v>
      </c>
      <c r="L8458">
        <v>17.717778032763398</v>
      </c>
      <c r="M8458">
        <v>16.964584808297801</v>
      </c>
      <c r="N8458">
        <v>0</v>
      </c>
      <c r="O8458">
        <v>0</v>
      </c>
      <c r="P8458" t="s">
        <v>1</v>
      </c>
      <c r="Q8458" t="s">
        <v>595</v>
      </c>
      <c r="R8458">
        <v>1</v>
      </c>
      <c r="S8458" t="s">
        <v>564</v>
      </c>
      <c r="T8458">
        <v>0</v>
      </c>
      <c r="U8458">
        <v>0</v>
      </c>
      <c r="V8458" t="s">
        <v>1</v>
      </c>
      <c r="W8458" t="s">
        <v>595</v>
      </c>
      <c r="X8458">
        <v>1</v>
      </c>
      <c r="Y8458" t="s">
        <v>565</v>
      </c>
    </row>
    <row r="8459" spans="1:25">
      <c r="A8459" t="s">
        <v>62</v>
      </c>
      <c r="B8459" t="s">
        <v>68</v>
      </c>
      <c r="C8459">
        <v>2019</v>
      </c>
      <c r="D8459" t="s">
        <v>452</v>
      </c>
      <c r="E8459">
        <v>137.50922</v>
      </c>
      <c r="F8459">
        <v>4</v>
      </c>
      <c r="G8459">
        <v>4</v>
      </c>
      <c r="H8459">
        <v>0.13750921999999999</v>
      </c>
      <c r="I8459">
        <f t="shared" si="515"/>
        <v>4.0000000000000001E-3</v>
      </c>
      <c r="J8459">
        <f t="shared" si="516"/>
        <v>4.0000000000000001E-3</v>
      </c>
      <c r="K8459">
        <v>252.90859167118001</v>
      </c>
      <c r="L8459">
        <v>16.732598382503902</v>
      </c>
      <c r="M8459">
        <v>16.016918526057999</v>
      </c>
      <c r="N8459">
        <v>0</v>
      </c>
      <c r="O8459">
        <v>0</v>
      </c>
      <c r="P8459" t="s">
        <v>1</v>
      </c>
      <c r="Q8459" t="s">
        <v>595</v>
      </c>
      <c r="R8459">
        <v>1</v>
      </c>
      <c r="S8459" t="s">
        <v>564</v>
      </c>
      <c r="T8459">
        <v>0</v>
      </c>
      <c r="U8459">
        <v>0</v>
      </c>
      <c r="V8459" t="s">
        <v>1</v>
      </c>
      <c r="W8459" t="s">
        <v>595</v>
      </c>
      <c r="X8459">
        <v>1</v>
      </c>
      <c r="Y8459" t="s">
        <v>565</v>
      </c>
    </row>
    <row r="8460" spans="1:25">
      <c r="A8460" t="s">
        <v>62</v>
      </c>
      <c r="B8460" t="s">
        <v>68</v>
      </c>
      <c r="C8460">
        <v>2019</v>
      </c>
      <c r="D8460" t="s">
        <v>452</v>
      </c>
      <c r="E8460">
        <v>157.30933999999999</v>
      </c>
      <c r="F8460">
        <v>4</v>
      </c>
      <c r="G8460">
        <v>4</v>
      </c>
      <c r="H8460">
        <v>0.15730933999999999</v>
      </c>
      <c r="I8460">
        <f t="shared" si="515"/>
        <v>4.0000000000000001E-3</v>
      </c>
      <c r="J8460">
        <f t="shared" si="516"/>
        <v>4.0000000000000001E-3</v>
      </c>
      <c r="K8460">
        <v>231.791479394975</v>
      </c>
      <c r="L8460">
        <v>14.4918260773414</v>
      </c>
      <c r="M8460">
        <v>14.3044849209367</v>
      </c>
      <c r="N8460">
        <v>0</v>
      </c>
      <c r="O8460">
        <v>0</v>
      </c>
      <c r="P8460" t="s">
        <v>1</v>
      </c>
      <c r="Q8460" t="s">
        <v>595</v>
      </c>
      <c r="R8460">
        <v>1</v>
      </c>
      <c r="S8460" t="s">
        <v>564</v>
      </c>
      <c r="T8460">
        <v>0</v>
      </c>
      <c r="U8460">
        <v>0</v>
      </c>
      <c r="V8460" t="s">
        <v>1</v>
      </c>
      <c r="W8460" t="s">
        <v>595</v>
      </c>
      <c r="X8460">
        <v>1</v>
      </c>
      <c r="Y8460" t="s">
        <v>565</v>
      </c>
    </row>
    <row r="8461" spans="1:25">
      <c r="A8461" t="s">
        <v>62</v>
      </c>
      <c r="B8461" t="s">
        <v>68</v>
      </c>
      <c r="C8461">
        <v>2019</v>
      </c>
      <c r="D8461" t="s">
        <v>452</v>
      </c>
      <c r="E8461">
        <v>159.94936000000001</v>
      </c>
      <c r="F8461">
        <v>4</v>
      </c>
      <c r="G8461">
        <v>4</v>
      </c>
      <c r="H8461">
        <v>0.15994936000000001</v>
      </c>
      <c r="I8461">
        <f t="shared" si="515"/>
        <v>4.0000000000000001E-3</v>
      </c>
      <c r="J8461">
        <f t="shared" si="516"/>
        <v>4.0000000000000001E-3</v>
      </c>
      <c r="K8461">
        <v>242.508783596955</v>
      </c>
      <c r="L8461">
        <v>17.782427399661898</v>
      </c>
      <c r="M8461">
        <v>15.7299330715959</v>
      </c>
      <c r="N8461">
        <v>0</v>
      </c>
      <c r="O8461">
        <v>0</v>
      </c>
      <c r="P8461" t="s">
        <v>1</v>
      </c>
      <c r="Q8461" t="s">
        <v>595</v>
      </c>
      <c r="R8461">
        <v>1</v>
      </c>
      <c r="S8461" t="s">
        <v>564</v>
      </c>
      <c r="T8461">
        <v>0</v>
      </c>
      <c r="U8461">
        <v>0</v>
      </c>
      <c r="V8461" t="s">
        <v>1</v>
      </c>
      <c r="W8461" t="s">
        <v>595</v>
      </c>
      <c r="X8461">
        <v>1</v>
      </c>
      <c r="Y8461" t="s">
        <v>565</v>
      </c>
    </row>
    <row r="8462" spans="1:25">
      <c r="A8462" t="s">
        <v>62</v>
      </c>
      <c r="B8462" t="s">
        <v>68</v>
      </c>
      <c r="C8462">
        <v>2019</v>
      </c>
      <c r="D8462" t="s">
        <v>452</v>
      </c>
      <c r="E8462">
        <v>182.38949</v>
      </c>
      <c r="F8462">
        <v>4</v>
      </c>
      <c r="G8462">
        <v>4</v>
      </c>
      <c r="H8462">
        <v>0.18238948999999999</v>
      </c>
      <c r="I8462">
        <f t="shared" si="515"/>
        <v>4.0000000000000001E-3</v>
      </c>
      <c r="J8462">
        <f t="shared" si="516"/>
        <v>4.0000000000000001E-3</v>
      </c>
      <c r="K8462">
        <v>262.92088835981701</v>
      </c>
      <c r="L8462">
        <v>19.232586846767699</v>
      </c>
      <c r="M8462">
        <v>17.457727125080599</v>
      </c>
      <c r="N8462">
        <v>0</v>
      </c>
      <c r="O8462">
        <v>0</v>
      </c>
      <c r="P8462" t="s">
        <v>1</v>
      </c>
      <c r="Q8462" t="s">
        <v>595</v>
      </c>
      <c r="R8462">
        <v>1</v>
      </c>
      <c r="S8462" t="s">
        <v>564</v>
      </c>
      <c r="T8462">
        <v>0</v>
      </c>
      <c r="U8462">
        <v>0</v>
      </c>
      <c r="V8462" t="s">
        <v>1</v>
      </c>
      <c r="W8462" t="s">
        <v>595</v>
      </c>
      <c r="X8462">
        <v>1</v>
      </c>
      <c r="Y8462" t="s">
        <v>565</v>
      </c>
    </row>
    <row r="8463" spans="1:25">
      <c r="A8463" t="s">
        <v>62</v>
      </c>
      <c r="B8463" t="s">
        <v>68</v>
      </c>
      <c r="C8463">
        <v>2019</v>
      </c>
      <c r="D8463" t="s">
        <v>452</v>
      </c>
      <c r="E8463">
        <v>183.70949999999999</v>
      </c>
      <c r="F8463">
        <v>4</v>
      </c>
      <c r="G8463">
        <v>4</v>
      </c>
      <c r="H8463">
        <v>0.1837095</v>
      </c>
      <c r="I8463">
        <f t="shared" si="515"/>
        <v>4.0000000000000001E-3</v>
      </c>
      <c r="J8463">
        <f t="shared" si="516"/>
        <v>4.0000000000000001E-3</v>
      </c>
      <c r="K8463">
        <v>263.06805489705698</v>
      </c>
      <c r="L8463">
        <v>17.844571667159698</v>
      </c>
      <c r="M8463">
        <v>16.876248861790199</v>
      </c>
      <c r="N8463">
        <v>0</v>
      </c>
      <c r="O8463">
        <v>0</v>
      </c>
      <c r="P8463" t="s">
        <v>1</v>
      </c>
      <c r="Q8463" t="s">
        <v>595</v>
      </c>
      <c r="R8463">
        <v>1</v>
      </c>
      <c r="S8463" t="s">
        <v>564</v>
      </c>
      <c r="T8463">
        <v>0</v>
      </c>
      <c r="U8463">
        <v>0</v>
      </c>
      <c r="V8463" t="s">
        <v>1</v>
      </c>
      <c r="W8463" t="s">
        <v>595</v>
      </c>
      <c r="X8463">
        <v>1</v>
      </c>
      <c r="Y8463" t="s">
        <v>565</v>
      </c>
    </row>
    <row r="8464" spans="1:25">
      <c r="A8464" t="s">
        <v>62</v>
      </c>
      <c r="B8464" t="s">
        <v>68</v>
      </c>
      <c r="C8464">
        <v>2019</v>
      </c>
      <c r="D8464" t="s">
        <v>452</v>
      </c>
      <c r="E8464">
        <v>216.70968999999999</v>
      </c>
      <c r="F8464">
        <v>4</v>
      </c>
      <c r="G8464">
        <v>4</v>
      </c>
      <c r="H8464">
        <v>0.21670969000000001</v>
      </c>
      <c r="I8464">
        <f t="shared" si="515"/>
        <v>4.0000000000000001E-3</v>
      </c>
      <c r="J8464">
        <f t="shared" si="516"/>
        <v>4.0000000000000001E-3</v>
      </c>
      <c r="K8464">
        <v>281.60611526106601</v>
      </c>
      <c r="L8464">
        <v>23.766061380533099</v>
      </c>
      <c r="M8464">
        <v>19.2451507859309</v>
      </c>
      <c r="N8464">
        <v>0</v>
      </c>
      <c r="O8464">
        <v>0</v>
      </c>
      <c r="P8464" t="s">
        <v>1</v>
      </c>
      <c r="Q8464" t="s">
        <v>595</v>
      </c>
      <c r="R8464">
        <v>1</v>
      </c>
      <c r="S8464" t="s">
        <v>564</v>
      </c>
      <c r="T8464">
        <v>0</v>
      </c>
      <c r="U8464">
        <v>0</v>
      </c>
      <c r="V8464" t="s">
        <v>1</v>
      </c>
      <c r="W8464" t="s">
        <v>595</v>
      </c>
      <c r="X8464">
        <v>1</v>
      </c>
      <c r="Y8464" t="s">
        <v>565</v>
      </c>
    </row>
    <row r="8465" spans="1:25">
      <c r="A8465" t="s">
        <v>62</v>
      </c>
      <c r="B8465" t="s">
        <v>68</v>
      </c>
      <c r="C8465">
        <v>2019</v>
      </c>
      <c r="D8465" t="s">
        <v>452</v>
      </c>
      <c r="E8465">
        <v>218.02969999999999</v>
      </c>
      <c r="F8465">
        <v>4</v>
      </c>
      <c r="G8465">
        <v>4</v>
      </c>
      <c r="H8465">
        <v>0.21802969999999999</v>
      </c>
      <c r="I8465">
        <f t="shared" si="515"/>
        <v>4.0000000000000001E-3</v>
      </c>
      <c r="J8465">
        <f t="shared" si="516"/>
        <v>4.0000000000000001E-3</v>
      </c>
      <c r="K8465">
        <v>264.12364696149098</v>
      </c>
      <c r="L8465">
        <v>17.673722933370801</v>
      </c>
      <c r="M8465">
        <v>16.7350478813009</v>
      </c>
      <c r="N8465">
        <v>0</v>
      </c>
      <c r="O8465">
        <v>0</v>
      </c>
      <c r="P8465" t="s">
        <v>1</v>
      </c>
      <c r="Q8465" t="s">
        <v>595</v>
      </c>
      <c r="R8465">
        <v>1</v>
      </c>
      <c r="S8465" t="s">
        <v>564</v>
      </c>
      <c r="T8465">
        <v>0</v>
      </c>
      <c r="U8465">
        <v>0</v>
      </c>
      <c r="V8465" t="s">
        <v>1</v>
      </c>
      <c r="W8465" t="s">
        <v>595</v>
      </c>
      <c r="X8465">
        <v>1</v>
      </c>
      <c r="Y8465" t="s">
        <v>565</v>
      </c>
    </row>
    <row r="8466" spans="1:25">
      <c r="A8466" t="s">
        <v>62</v>
      </c>
      <c r="B8466" t="s">
        <v>68</v>
      </c>
      <c r="C8466">
        <v>2019</v>
      </c>
      <c r="D8466" t="s">
        <v>452</v>
      </c>
      <c r="E8466">
        <v>241.00451000000001</v>
      </c>
      <c r="F8466">
        <v>4</v>
      </c>
      <c r="G8466">
        <v>4</v>
      </c>
      <c r="H8466">
        <v>0.24100451000000001</v>
      </c>
      <c r="I8466">
        <f t="shared" si="515"/>
        <v>4.0000000000000001E-3</v>
      </c>
      <c r="J8466">
        <f t="shared" si="516"/>
        <v>4.0000000000000001E-3</v>
      </c>
      <c r="K8466">
        <v>252.51814036374799</v>
      </c>
      <c r="L8466">
        <v>19.718866352976001</v>
      </c>
      <c r="M8466">
        <v>17.204771715181199</v>
      </c>
      <c r="N8466">
        <v>0</v>
      </c>
      <c r="O8466">
        <v>0</v>
      </c>
      <c r="P8466" t="s">
        <v>1</v>
      </c>
      <c r="Q8466" t="s">
        <v>595</v>
      </c>
      <c r="R8466">
        <v>1</v>
      </c>
      <c r="S8466" t="s">
        <v>564</v>
      </c>
      <c r="T8466">
        <v>0</v>
      </c>
      <c r="U8466">
        <v>0</v>
      </c>
      <c r="V8466" t="s">
        <v>1</v>
      </c>
      <c r="W8466" t="s">
        <v>595</v>
      </c>
      <c r="X8466">
        <v>1</v>
      </c>
      <c r="Y8466" t="s">
        <v>565</v>
      </c>
    </row>
    <row r="8467" spans="1:25">
      <c r="A8467" t="s">
        <v>62</v>
      </c>
      <c r="B8467" t="s">
        <v>68</v>
      </c>
      <c r="C8467">
        <v>2019</v>
      </c>
      <c r="D8467" t="s">
        <v>452</v>
      </c>
      <c r="E8467">
        <v>243.88652999999999</v>
      </c>
      <c r="F8467">
        <v>4</v>
      </c>
      <c r="G8467">
        <v>4</v>
      </c>
      <c r="H8467">
        <v>0.24388652999999999</v>
      </c>
      <c r="I8467">
        <f t="shared" si="515"/>
        <v>4.0000000000000001E-3</v>
      </c>
      <c r="J8467">
        <f t="shared" si="516"/>
        <v>4.0000000000000001E-3</v>
      </c>
      <c r="K8467">
        <v>259.42328466073002</v>
      </c>
      <c r="L8467">
        <v>16.706631911090799</v>
      </c>
      <c r="M8467">
        <v>16.059429135057901</v>
      </c>
      <c r="N8467">
        <v>0</v>
      </c>
      <c r="O8467">
        <v>0</v>
      </c>
      <c r="P8467" t="s">
        <v>1</v>
      </c>
      <c r="Q8467" t="s">
        <v>595</v>
      </c>
      <c r="R8467">
        <v>1</v>
      </c>
      <c r="S8467" t="s">
        <v>564</v>
      </c>
      <c r="T8467">
        <v>0</v>
      </c>
      <c r="U8467">
        <v>0</v>
      </c>
      <c r="V8467" t="s">
        <v>1</v>
      </c>
      <c r="W8467" t="s">
        <v>595</v>
      </c>
      <c r="X8467">
        <v>1</v>
      </c>
      <c r="Y8467" t="s">
        <v>565</v>
      </c>
    </row>
    <row r="8468" spans="1:25">
      <c r="A8468" t="s">
        <v>62</v>
      </c>
      <c r="B8468" t="s">
        <v>68</v>
      </c>
      <c r="C8468">
        <v>2019</v>
      </c>
      <c r="D8468" t="s">
        <v>452</v>
      </c>
      <c r="E8468">
        <v>253.21003999999999</v>
      </c>
      <c r="F8468">
        <v>4</v>
      </c>
      <c r="G8468">
        <v>4</v>
      </c>
      <c r="H8468">
        <v>0.25321004000000003</v>
      </c>
      <c r="I8468">
        <f t="shared" si="515"/>
        <v>4.0000000000000001E-3</v>
      </c>
      <c r="J8468">
        <f t="shared" si="516"/>
        <v>4.0000000000000001E-3</v>
      </c>
      <c r="K8468">
        <v>244.97370136335499</v>
      </c>
      <c r="L8468">
        <v>17.076809180622501</v>
      </c>
      <c r="M8468">
        <v>16.259178255544299</v>
      </c>
      <c r="N8468">
        <v>0</v>
      </c>
      <c r="O8468">
        <v>0</v>
      </c>
      <c r="P8468" t="s">
        <v>1</v>
      </c>
      <c r="Q8468" t="s">
        <v>595</v>
      </c>
      <c r="R8468">
        <v>1</v>
      </c>
      <c r="S8468" t="s">
        <v>564</v>
      </c>
      <c r="T8468">
        <v>0</v>
      </c>
      <c r="U8468">
        <v>0</v>
      </c>
      <c r="V8468" t="s">
        <v>1</v>
      </c>
      <c r="W8468" t="s">
        <v>595</v>
      </c>
      <c r="X8468">
        <v>1</v>
      </c>
      <c r="Y8468" t="s">
        <v>565</v>
      </c>
    </row>
    <row r="8469" spans="1:25">
      <c r="A8469" t="s">
        <v>62</v>
      </c>
      <c r="B8469" t="s">
        <v>68</v>
      </c>
      <c r="C8469">
        <v>2019</v>
      </c>
      <c r="D8469" t="s">
        <v>452</v>
      </c>
      <c r="E8469">
        <v>254.52784</v>
      </c>
      <c r="F8469">
        <v>4</v>
      </c>
      <c r="G8469">
        <v>4</v>
      </c>
      <c r="H8469">
        <v>0.25452784000000001</v>
      </c>
      <c r="I8469">
        <f t="shared" si="515"/>
        <v>4.0000000000000001E-3</v>
      </c>
      <c r="J8469">
        <f t="shared" si="516"/>
        <v>4.0000000000000001E-3</v>
      </c>
      <c r="K8469">
        <v>245.837530025577</v>
      </c>
      <c r="L8469">
        <v>18.547495567130301</v>
      </c>
      <c r="M8469">
        <v>16.7025605304317</v>
      </c>
      <c r="N8469">
        <v>0</v>
      </c>
      <c r="O8469">
        <v>0</v>
      </c>
      <c r="P8469" t="s">
        <v>1</v>
      </c>
      <c r="Q8469" t="s">
        <v>595</v>
      </c>
      <c r="R8469">
        <v>1</v>
      </c>
      <c r="S8469" t="s">
        <v>564</v>
      </c>
      <c r="T8469">
        <v>0</v>
      </c>
      <c r="U8469">
        <v>0</v>
      </c>
      <c r="V8469" t="s">
        <v>1</v>
      </c>
      <c r="W8469" t="s">
        <v>595</v>
      </c>
      <c r="X8469">
        <v>1</v>
      </c>
      <c r="Y8469" t="s">
        <v>565</v>
      </c>
    </row>
    <row r="8470" spans="1:25">
      <c r="A8470" t="s">
        <v>62</v>
      </c>
      <c r="B8470" t="s">
        <v>68</v>
      </c>
      <c r="C8470">
        <v>2019</v>
      </c>
      <c r="D8470" t="s">
        <v>452</v>
      </c>
      <c r="E8470">
        <v>269.02366000000001</v>
      </c>
      <c r="F8470">
        <v>4</v>
      </c>
      <c r="G8470">
        <v>4</v>
      </c>
      <c r="H8470">
        <v>0.26902366</v>
      </c>
      <c r="I8470">
        <f t="shared" si="515"/>
        <v>4.0000000000000001E-3</v>
      </c>
      <c r="J8470">
        <f t="shared" si="516"/>
        <v>4.0000000000000001E-3</v>
      </c>
      <c r="K8470">
        <v>244.17099842000101</v>
      </c>
      <c r="L8470">
        <v>16.649430665546699</v>
      </c>
      <c r="M8470">
        <v>15.956932468911299</v>
      </c>
      <c r="N8470">
        <v>0</v>
      </c>
      <c r="O8470">
        <v>0</v>
      </c>
      <c r="P8470" t="s">
        <v>1</v>
      </c>
      <c r="Q8470" t="s">
        <v>595</v>
      </c>
      <c r="R8470">
        <v>1</v>
      </c>
      <c r="S8470" t="s">
        <v>564</v>
      </c>
      <c r="T8470">
        <v>0</v>
      </c>
      <c r="U8470">
        <v>0</v>
      </c>
      <c r="V8470" t="s">
        <v>1</v>
      </c>
      <c r="W8470" t="s">
        <v>595</v>
      </c>
      <c r="X8470">
        <v>1</v>
      </c>
      <c r="Y8470" t="s">
        <v>565</v>
      </c>
    </row>
    <row r="8471" spans="1:25">
      <c r="A8471" t="s">
        <v>62</v>
      </c>
      <c r="B8471" t="s">
        <v>68</v>
      </c>
      <c r="C8471">
        <v>2019</v>
      </c>
      <c r="D8471" t="s">
        <v>452</v>
      </c>
      <c r="E8471">
        <v>292.74409000000003</v>
      </c>
      <c r="F8471">
        <v>4</v>
      </c>
      <c r="G8471">
        <v>4</v>
      </c>
      <c r="H8471">
        <v>0.29274409000000001</v>
      </c>
      <c r="I8471">
        <f t="shared" si="515"/>
        <v>4.0000000000000001E-3</v>
      </c>
      <c r="J8471">
        <f t="shared" si="516"/>
        <v>4.0000000000000001E-3</v>
      </c>
      <c r="K8471">
        <v>252.38414625223299</v>
      </c>
      <c r="L8471">
        <v>15.203037007993</v>
      </c>
      <c r="M8471">
        <v>15.473859188055499</v>
      </c>
      <c r="N8471">
        <v>0</v>
      </c>
      <c r="O8471">
        <v>0</v>
      </c>
      <c r="P8471" t="s">
        <v>1</v>
      </c>
      <c r="Q8471" t="s">
        <v>595</v>
      </c>
      <c r="R8471">
        <v>1</v>
      </c>
      <c r="S8471" t="s">
        <v>564</v>
      </c>
      <c r="T8471">
        <v>0</v>
      </c>
      <c r="U8471">
        <v>0</v>
      </c>
      <c r="V8471" t="s">
        <v>1</v>
      </c>
      <c r="W8471" t="s">
        <v>595</v>
      </c>
      <c r="X8471">
        <v>1</v>
      </c>
      <c r="Y8471" t="s">
        <v>565</v>
      </c>
    </row>
    <row r="8472" spans="1:25">
      <c r="A8472" t="s">
        <v>62</v>
      </c>
      <c r="B8472" t="s">
        <v>68</v>
      </c>
      <c r="C8472">
        <v>2019</v>
      </c>
      <c r="D8472" t="s">
        <v>452</v>
      </c>
      <c r="E8472">
        <v>301.96870000000001</v>
      </c>
      <c r="F8472">
        <v>4</v>
      </c>
      <c r="G8472">
        <v>4</v>
      </c>
      <c r="H8472">
        <v>0.30196869999999998</v>
      </c>
      <c r="I8472">
        <f t="shared" si="515"/>
        <v>4.0000000000000001E-3</v>
      </c>
      <c r="J8472">
        <f t="shared" si="516"/>
        <v>4.0000000000000001E-3</v>
      </c>
      <c r="K8472">
        <v>255.59189796547099</v>
      </c>
      <c r="L8472">
        <v>16.215328816582499</v>
      </c>
      <c r="M8472">
        <v>16.056864191301401</v>
      </c>
      <c r="N8472">
        <v>0</v>
      </c>
      <c r="O8472">
        <v>1</v>
      </c>
      <c r="P8472" t="s">
        <v>1</v>
      </c>
      <c r="Q8472" t="s">
        <v>1</v>
      </c>
      <c r="R8472">
        <v>1</v>
      </c>
      <c r="S8472" t="s">
        <v>564</v>
      </c>
      <c r="T8472">
        <v>0</v>
      </c>
      <c r="U8472">
        <v>0</v>
      </c>
      <c r="V8472" t="s">
        <v>1</v>
      </c>
      <c r="W8472" t="s">
        <v>1</v>
      </c>
      <c r="X8472">
        <v>1</v>
      </c>
      <c r="Y8472" t="s">
        <v>565</v>
      </c>
    </row>
    <row r="8473" spans="1:25">
      <c r="A8473" t="s">
        <v>62</v>
      </c>
      <c r="B8473" t="s">
        <v>68</v>
      </c>
      <c r="C8473">
        <v>2019</v>
      </c>
      <c r="D8473" t="s">
        <v>452</v>
      </c>
      <c r="E8473">
        <v>308.55770999999999</v>
      </c>
      <c r="F8473">
        <v>4</v>
      </c>
      <c r="G8473">
        <v>4</v>
      </c>
      <c r="H8473">
        <v>0.30855770999999999</v>
      </c>
      <c r="I8473">
        <f t="shared" si="515"/>
        <v>4.0000000000000001E-3</v>
      </c>
      <c r="J8473">
        <f t="shared" si="516"/>
        <v>4.0000000000000001E-3</v>
      </c>
      <c r="K8473">
        <v>281.167495453046</v>
      </c>
      <c r="L8473">
        <v>20.317329016945902</v>
      </c>
      <c r="M8473">
        <v>17.7090478445682</v>
      </c>
      <c r="N8473">
        <v>0</v>
      </c>
      <c r="O8473">
        <v>0</v>
      </c>
      <c r="P8473" t="s">
        <v>1</v>
      </c>
      <c r="Q8473" t="s">
        <v>595</v>
      </c>
      <c r="R8473">
        <v>1</v>
      </c>
      <c r="S8473" t="s">
        <v>564</v>
      </c>
      <c r="T8473">
        <v>0</v>
      </c>
      <c r="U8473">
        <v>0</v>
      </c>
      <c r="V8473" t="s">
        <v>1</v>
      </c>
      <c r="W8473" t="s">
        <v>595</v>
      </c>
      <c r="X8473">
        <v>1</v>
      </c>
      <c r="Y8473" t="s">
        <v>565</v>
      </c>
    </row>
    <row r="8474" spans="1:25">
      <c r="A8474" t="s">
        <v>62</v>
      </c>
      <c r="B8474" t="s">
        <v>68</v>
      </c>
      <c r="C8474">
        <v>2019</v>
      </c>
      <c r="D8474" t="s">
        <v>452</v>
      </c>
      <c r="E8474">
        <v>343.30865</v>
      </c>
      <c r="F8474">
        <v>4</v>
      </c>
      <c r="G8474">
        <v>4</v>
      </c>
      <c r="H8474">
        <v>0.34330864999999999</v>
      </c>
      <c r="I8474">
        <f t="shared" si="515"/>
        <v>4.0000000000000001E-3</v>
      </c>
      <c r="J8474">
        <f t="shared" si="516"/>
        <v>4.0000000000000001E-3</v>
      </c>
      <c r="K8474">
        <v>254.60398436130299</v>
      </c>
      <c r="L8474">
        <v>16.432319764776199</v>
      </c>
      <c r="M8474">
        <v>16.070081007872901</v>
      </c>
      <c r="N8474">
        <v>0</v>
      </c>
      <c r="O8474">
        <v>0</v>
      </c>
      <c r="P8474" t="s">
        <v>1</v>
      </c>
      <c r="Q8474" t="s">
        <v>595</v>
      </c>
      <c r="R8474">
        <v>1</v>
      </c>
      <c r="S8474" t="s">
        <v>564</v>
      </c>
      <c r="T8474">
        <v>0</v>
      </c>
      <c r="U8474">
        <v>0</v>
      </c>
      <c r="V8474" t="s">
        <v>1</v>
      </c>
      <c r="W8474" t="s">
        <v>595</v>
      </c>
      <c r="X8474">
        <v>1</v>
      </c>
      <c r="Y8474" t="s">
        <v>565</v>
      </c>
    </row>
    <row r="8475" spans="1:25">
      <c r="A8475" t="s">
        <v>62</v>
      </c>
      <c r="B8475" t="s">
        <v>68</v>
      </c>
      <c r="C8475">
        <v>2019</v>
      </c>
      <c r="D8475" t="s">
        <v>452</v>
      </c>
      <c r="E8475">
        <v>376.37624</v>
      </c>
      <c r="F8475">
        <v>4</v>
      </c>
      <c r="G8475">
        <v>4</v>
      </c>
      <c r="H8475">
        <v>0.37637623999999997</v>
      </c>
      <c r="I8475">
        <f t="shared" si="515"/>
        <v>4.0000000000000001E-3</v>
      </c>
      <c r="J8475">
        <f t="shared" si="516"/>
        <v>4.0000000000000001E-3</v>
      </c>
      <c r="K8475">
        <v>241.128591845334</v>
      </c>
      <c r="L8475">
        <v>15.352831000360499</v>
      </c>
      <c r="M8475">
        <v>14.993076976736001</v>
      </c>
      <c r="N8475">
        <v>0</v>
      </c>
      <c r="O8475">
        <v>1</v>
      </c>
      <c r="P8475" t="s">
        <v>1</v>
      </c>
      <c r="Q8475" t="s">
        <v>1</v>
      </c>
      <c r="R8475">
        <v>1</v>
      </c>
      <c r="S8475" t="s">
        <v>564</v>
      </c>
      <c r="T8475">
        <v>0</v>
      </c>
      <c r="U8475">
        <v>0</v>
      </c>
      <c r="V8475" t="s">
        <v>1</v>
      </c>
      <c r="W8475" t="s">
        <v>1</v>
      </c>
      <c r="X8475">
        <v>1</v>
      </c>
      <c r="Y8475" t="s">
        <v>565</v>
      </c>
    </row>
    <row r="8476" spans="1:25">
      <c r="A8476" t="s">
        <v>62</v>
      </c>
      <c r="B8476" t="s">
        <v>68</v>
      </c>
      <c r="C8476">
        <v>2019</v>
      </c>
      <c r="D8476" t="s">
        <v>452</v>
      </c>
      <c r="E8476">
        <v>1.9869300000000001</v>
      </c>
      <c r="F8476">
        <v>4</v>
      </c>
      <c r="G8476">
        <v>4</v>
      </c>
      <c r="H8476">
        <v>1.98693E-3</v>
      </c>
      <c r="I8476">
        <f t="shared" si="515"/>
        <v>4.0000000000000001E-3</v>
      </c>
      <c r="J8476">
        <f t="shared" si="516"/>
        <v>4.0000000000000001E-3</v>
      </c>
      <c r="K8476">
        <v>306.89988429269698</v>
      </c>
      <c r="L8476">
        <v>61.8773888893354</v>
      </c>
      <c r="M8476">
        <v>31.798128917133401</v>
      </c>
      <c r="N8476">
        <v>0</v>
      </c>
      <c r="O8476">
        <v>1</v>
      </c>
      <c r="P8476" t="s">
        <v>1</v>
      </c>
      <c r="Q8476" t="s">
        <v>1</v>
      </c>
      <c r="R8476">
        <v>1</v>
      </c>
      <c r="S8476" t="s">
        <v>564</v>
      </c>
      <c r="T8476">
        <v>0</v>
      </c>
      <c r="U8476">
        <v>0</v>
      </c>
      <c r="V8476" t="s">
        <v>1</v>
      </c>
      <c r="W8476" t="s">
        <v>1</v>
      </c>
      <c r="X8476">
        <v>1</v>
      </c>
      <c r="Y8476" t="s">
        <v>565</v>
      </c>
    </row>
    <row r="8477" spans="1:25">
      <c r="A8477" t="s">
        <v>62</v>
      </c>
      <c r="B8477" t="s">
        <v>68</v>
      </c>
      <c r="C8477">
        <v>2019</v>
      </c>
      <c r="D8477" t="s">
        <v>452</v>
      </c>
      <c r="E8477">
        <v>40.83738889</v>
      </c>
      <c r="F8477">
        <v>4</v>
      </c>
      <c r="G8477">
        <v>4</v>
      </c>
      <c r="H8477">
        <v>4.083738889E-2</v>
      </c>
      <c r="I8477">
        <f t="shared" si="515"/>
        <v>4.0000000000000001E-3</v>
      </c>
      <c r="J8477">
        <f t="shared" si="516"/>
        <v>4.0000000000000001E-3</v>
      </c>
      <c r="K8477">
        <v>253.84578513775699</v>
      </c>
      <c r="L8477">
        <v>19.2145104861312</v>
      </c>
      <c r="M8477">
        <v>17.296675377711502</v>
      </c>
      <c r="N8477">
        <v>0</v>
      </c>
      <c r="O8477">
        <v>1</v>
      </c>
      <c r="P8477" t="s">
        <v>1</v>
      </c>
      <c r="Q8477" t="s">
        <v>1</v>
      </c>
      <c r="R8477">
        <v>1</v>
      </c>
      <c r="S8477" t="s">
        <v>564</v>
      </c>
      <c r="T8477">
        <v>0</v>
      </c>
      <c r="U8477">
        <v>0</v>
      </c>
      <c r="V8477" t="s">
        <v>1</v>
      </c>
      <c r="W8477" t="s">
        <v>1</v>
      </c>
      <c r="X8477">
        <v>1</v>
      </c>
      <c r="Y8477" t="s">
        <v>565</v>
      </c>
    </row>
    <row r="8478" spans="1:25">
      <c r="A8478" t="s">
        <v>62</v>
      </c>
      <c r="B8478" t="s">
        <v>68</v>
      </c>
      <c r="C8478">
        <v>2019</v>
      </c>
      <c r="D8478" t="s">
        <v>452</v>
      </c>
      <c r="E8478">
        <v>113.572093</v>
      </c>
      <c r="F8478">
        <v>4</v>
      </c>
      <c r="G8478">
        <v>4</v>
      </c>
      <c r="H8478">
        <v>0.113572093</v>
      </c>
      <c r="I8478">
        <f t="shared" si="515"/>
        <v>4.0000000000000001E-3</v>
      </c>
      <c r="J8478">
        <f t="shared" si="516"/>
        <v>4.0000000000000001E-3</v>
      </c>
      <c r="K8478">
        <v>280.18931678633101</v>
      </c>
      <c r="L8478">
        <v>23.800318572787901</v>
      </c>
      <c r="M8478">
        <v>19.827067066231798</v>
      </c>
      <c r="N8478">
        <v>0</v>
      </c>
      <c r="O8478">
        <v>1</v>
      </c>
      <c r="P8478" t="s">
        <v>1</v>
      </c>
      <c r="Q8478" t="s">
        <v>1</v>
      </c>
      <c r="R8478">
        <v>1</v>
      </c>
      <c r="S8478" t="s">
        <v>564</v>
      </c>
      <c r="T8478">
        <v>0</v>
      </c>
      <c r="U8478">
        <v>0</v>
      </c>
      <c r="V8478" t="s">
        <v>1</v>
      </c>
      <c r="W8478" t="s">
        <v>1</v>
      </c>
      <c r="X8478">
        <v>1</v>
      </c>
      <c r="Y8478" t="s">
        <v>565</v>
      </c>
    </row>
    <row r="8479" spans="1:25">
      <c r="A8479" t="s">
        <v>62</v>
      </c>
      <c r="B8479" t="s">
        <v>68</v>
      </c>
      <c r="C8479">
        <v>2019</v>
      </c>
      <c r="D8479" t="s">
        <v>452</v>
      </c>
      <c r="E8479">
        <v>123.2337454</v>
      </c>
      <c r="F8479">
        <v>4</v>
      </c>
      <c r="G8479">
        <v>4</v>
      </c>
      <c r="H8479">
        <v>0.1232337454</v>
      </c>
      <c r="I8479">
        <f t="shared" si="515"/>
        <v>4.0000000000000001E-3</v>
      </c>
      <c r="J8479">
        <f t="shared" si="516"/>
        <v>4.0000000000000001E-3</v>
      </c>
      <c r="K8479">
        <v>306.85167671867498</v>
      </c>
      <c r="L8479">
        <v>46.674063933467302</v>
      </c>
      <c r="M8479">
        <v>27.351370853858999</v>
      </c>
      <c r="N8479">
        <v>0</v>
      </c>
      <c r="O8479">
        <v>1</v>
      </c>
      <c r="P8479" t="s">
        <v>1</v>
      </c>
      <c r="Q8479" t="s">
        <v>1</v>
      </c>
      <c r="R8479">
        <v>1</v>
      </c>
      <c r="S8479" t="s">
        <v>564</v>
      </c>
      <c r="T8479">
        <v>0</v>
      </c>
      <c r="U8479">
        <v>0</v>
      </c>
      <c r="V8479" t="s">
        <v>1</v>
      </c>
      <c r="W8479" t="s">
        <v>1</v>
      </c>
      <c r="X8479">
        <v>1</v>
      </c>
      <c r="Y8479" t="s">
        <v>565</v>
      </c>
    </row>
    <row r="8480" spans="1:25">
      <c r="A8480" t="s">
        <v>62</v>
      </c>
      <c r="B8480" t="s">
        <v>68</v>
      </c>
      <c r="C8480">
        <v>2019</v>
      </c>
      <c r="D8480" t="s">
        <v>452</v>
      </c>
      <c r="E8480">
        <v>128.05761200000001</v>
      </c>
      <c r="F8480">
        <v>4</v>
      </c>
      <c r="G8480">
        <v>4</v>
      </c>
      <c r="H8480">
        <v>0.12805761199999999</v>
      </c>
      <c r="I8480">
        <f t="shared" si="515"/>
        <v>4.0000000000000001E-3</v>
      </c>
      <c r="J8480">
        <f t="shared" si="516"/>
        <v>4.0000000000000001E-3</v>
      </c>
      <c r="K8480">
        <v>307.40313828074898</v>
      </c>
      <c r="L8480">
        <v>53.184431119906698</v>
      </c>
      <c r="M8480">
        <v>29.522501427116001</v>
      </c>
      <c r="N8480">
        <v>0</v>
      </c>
      <c r="O8480">
        <v>1</v>
      </c>
      <c r="P8480" t="s">
        <v>1</v>
      </c>
      <c r="Q8480" t="s">
        <v>1</v>
      </c>
      <c r="R8480">
        <v>1</v>
      </c>
      <c r="S8480" t="s">
        <v>564</v>
      </c>
      <c r="T8480">
        <v>0</v>
      </c>
      <c r="U8480">
        <v>0</v>
      </c>
      <c r="V8480" t="s">
        <v>1</v>
      </c>
      <c r="W8480" t="s">
        <v>1</v>
      </c>
      <c r="X8480">
        <v>1</v>
      </c>
      <c r="Y8480" t="s">
        <v>565</v>
      </c>
    </row>
    <row r="8481" spans="1:25">
      <c r="A8481" t="s">
        <v>62</v>
      </c>
      <c r="B8481" t="s">
        <v>68</v>
      </c>
      <c r="C8481">
        <v>2019</v>
      </c>
      <c r="D8481" t="s">
        <v>452</v>
      </c>
      <c r="E8481">
        <v>136.83731399999999</v>
      </c>
      <c r="F8481">
        <v>4</v>
      </c>
      <c r="G8481">
        <v>4</v>
      </c>
      <c r="H8481">
        <v>0.13683731399999999</v>
      </c>
      <c r="I8481">
        <f t="shared" si="515"/>
        <v>4.0000000000000001E-3</v>
      </c>
      <c r="J8481">
        <f t="shared" si="516"/>
        <v>4.0000000000000001E-3</v>
      </c>
      <c r="K8481">
        <v>270.24213550854603</v>
      </c>
      <c r="L8481">
        <v>17.7604424740491</v>
      </c>
      <c r="M8481">
        <v>17.260106911194999</v>
      </c>
      <c r="N8481">
        <v>0</v>
      </c>
      <c r="O8481">
        <v>1</v>
      </c>
      <c r="P8481" t="s">
        <v>1</v>
      </c>
      <c r="Q8481" t="s">
        <v>1</v>
      </c>
      <c r="R8481">
        <v>1</v>
      </c>
      <c r="S8481" t="s">
        <v>564</v>
      </c>
      <c r="T8481">
        <v>0</v>
      </c>
      <c r="U8481">
        <v>0</v>
      </c>
      <c r="V8481" t="s">
        <v>1</v>
      </c>
      <c r="W8481" t="s">
        <v>1</v>
      </c>
      <c r="X8481">
        <v>1</v>
      </c>
      <c r="Y8481" t="s">
        <v>565</v>
      </c>
    </row>
    <row r="8482" spans="1:25">
      <c r="A8482" t="s">
        <v>62</v>
      </c>
      <c r="B8482" t="s">
        <v>68</v>
      </c>
      <c r="C8482">
        <v>2019</v>
      </c>
      <c r="D8482" t="s">
        <v>452</v>
      </c>
      <c r="E8482">
        <v>138.59325440000001</v>
      </c>
      <c r="F8482">
        <v>4</v>
      </c>
      <c r="G8482">
        <v>4</v>
      </c>
      <c r="H8482">
        <v>0.1385932544</v>
      </c>
      <c r="I8482">
        <f t="shared" si="515"/>
        <v>4.0000000000000001E-3</v>
      </c>
      <c r="J8482">
        <f t="shared" si="516"/>
        <v>4.0000000000000001E-3</v>
      </c>
      <c r="K8482">
        <v>284.175039438255</v>
      </c>
      <c r="L8482">
        <v>20.342102401422402</v>
      </c>
      <c r="M8482">
        <v>18.292880391362601</v>
      </c>
      <c r="N8482">
        <v>0</v>
      </c>
      <c r="O8482">
        <v>1</v>
      </c>
      <c r="P8482" t="s">
        <v>1</v>
      </c>
      <c r="Q8482" t="s">
        <v>1</v>
      </c>
      <c r="R8482">
        <v>1</v>
      </c>
      <c r="S8482" t="s">
        <v>564</v>
      </c>
      <c r="T8482">
        <v>0</v>
      </c>
      <c r="U8482">
        <v>0</v>
      </c>
      <c r="V8482" t="s">
        <v>1</v>
      </c>
      <c r="W8482" t="s">
        <v>1</v>
      </c>
      <c r="X8482">
        <v>1</v>
      </c>
      <c r="Y8482" t="s">
        <v>565</v>
      </c>
    </row>
    <row r="8483" spans="1:25">
      <c r="A8483" t="s">
        <v>62</v>
      </c>
      <c r="B8483" t="s">
        <v>68</v>
      </c>
      <c r="C8483">
        <v>2019</v>
      </c>
      <c r="D8483" t="s">
        <v>452</v>
      </c>
      <c r="E8483">
        <v>200.91328089999999</v>
      </c>
      <c r="F8483">
        <v>4</v>
      </c>
      <c r="G8483">
        <v>4</v>
      </c>
      <c r="H8483">
        <v>0.20091328089999999</v>
      </c>
      <c r="I8483">
        <f t="shared" si="515"/>
        <v>4.0000000000000001E-3</v>
      </c>
      <c r="J8483">
        <f t="shared" si="516"/>
        <v>4.0000000000000001E-3</v>
      </c>
      <c r="K8483">
        <v>295.82753489147899</v>
      </c>
      <c r="L8483">
        <v>24.185318904296501</v>
      </c>
      <c r="M8483">
        <v>19.0772013142482</v>
      </c>
      <c r="N8483">
        <v>0</v>
      </c>
      <c r="O8483">
        <v>1</v>
      </c>
      <c r="P8483" t="s">
        <v>1</v>
      </c>
      <c r="Q8483" t="s">
        <v>1</v>
      </c>
      <c r="R8483">
        <v>1</v>
      </c>
      <c r="S8483" t="s">
        <v>564</v>
      </c>
      <c r="T8483">
        <v>0</v>
      </c>
      <c r="U8483">
        <v>0</v>
      </c>
      <c r="V8483" t="s">
        <v>1</v>
      </c>
      <c r="W8483" t="s">
        <v>1</v>
      </c>
      <c r="X8483">
        <v>1</v>
      </c>
      <c r="Y8483" t="s">
        <v>565</v>
      </c>
    </row>
    <row r="8484" spans="1:25">
      <c r="A8484" t="s">
        <v>62</v>
      </c>
      <c r="B8484" t="s">
        <v>68</v>
      </c>
      <c r="C8484">
        <v>2019</v>
      </c>
      <c r="D8484" t="s">
        <v>452</v>
      </c>
      <c r="E8484">
        <v>228.52691100000001</v>
      </c>
      <c r="F8484">
        <v>4</v>
      </c>
      <c r="G8484">
        <v>4</v>
      </c>
      <c r="H8484">
        <v>0.228526911</v>
      </c>
      <c r="I8484">
        <f t="shared" si="515"/>
        <v>4.0000000000000001E-3</v>
      </c>
      <c r="J8484">
        <f t="shared" si="516"/>
        <v>4.0000000000000001E-3</v>
      </c>
      <c r="K8484">
        <v>248.95241470828699</v>
      </c>
      <c r="L8484">
        <v>16.903300961053901</v>
      </c>
      <c r="M8484">
        <v>15.803074111007801</v>
      </c>
      <c r="N8484">
        <v>0</v>
      </c>
      <c r="O8484">
        <v>1</v>
      </c>
      <c r="P8484" t="s">
        <v>1</v>
      </c>
      <c r="Q8484" t="s">
        <v>1</v>
      </c>
      <c r="R8484">
        <v>1</v>
      </c>
      <c r="S8484" t="s">
        <v>564</v>
      </c>
      <c r="T8484">
        <v>0</v>
      </c>
      <c r="U8484">
        <v>0</v>
      </c>
      <c r="V8484" t="s">
        <v>1</v>
      </c>
      <c r="W8484" t="s">
        <v>1</v>
      </c>
      <c r="X8484">
        <v>1</v>
      </c>
      <c r="Y8484" t="s">
        <v>565</v>
      </c>
    </row>
    <row r="8485" spans="1:25">
      <c r="A8485" t="s">
        <v>62</v>
      </c>
      <c r="B8485" t="s">
        <v>68</v>
      </c>
      <c r="C8485">
        <v>2019</v>
      </c>
      <c r="D8485" t="s">
        <v>452</v>
      </c>
      <c r="E8485">
        <v>260.91150060000001</v>
      </c>
      <c r="F8485">
        <v>4</v>
      </c>
      <c r="G8485">
        <v>4</v>
      </c>
      <c r="H8485">
        <v>0.26091150060000001</v>
      </c>
      <c r="I8485">
        <f t="shared" si="515"/>
        <v>4.0000000000000001E-3</v>
      </c>
      <c r="J8485">
        <f t="shared" si="516"/>
        <v>4.0000000000000001E-3</v>
      </c>
      <c r="K8485">
        <v>256.51691426087598</v>
      </c>
      <c r="L8485">
        <v>17.214457453054202</v>
      </c>
      <c r="M8485">
        <v>16.604803174419501</v>
      </c>
      <c r="N8485">
        <v>0</v>
      </c>
      <c r="O8485">
        <v>1</v>
      </c>
      <c r="P8485" t="s">
        <v>1</v>
      </c>
      <c r="Q8485" t="s">
        <v>1</v>
      </c>
      <c r="R8485">
        <v>1</v>
      </c>
      <c r="S8485" t="s">
        <v>564</v>
      </c>
      <c r="T8485">
        <v>0</v>
      </c>
      <c r="U8485">
        <v>0</v>
      </c>
      <c r="V8485" t="s">
        <v>1</v>
      </c>
      <c r="W8485" t="s">
        <v>1</v>
      </c>
      <c r="X8485">
        <v>1</v>
      </c>
      <c r="Y8485" t="s">
        <v>565</v>
      </c>
    </row>
    <row r="8486" spans="1:25">
      <c r="A8486" t="s">
        <v>62</v>
      </c>
      <c r="B8486" t="s">
        <v>68</v>
      </c>
      <c r="C8486">
        <v>2019</v>
      </c>
      <c r="D8486" t="s">
        <v>452</v>
      </c>
      <c r="E8486">
        <v>307.51954210000002</v>
      </c>
      <c r="F8486">
        <v>4</v>
      </c>
      <c r="G8486">
        <v>4</v>
      </c>
      <c r="H8486">
        <v>0.30751954209999999</v>
      </c>
      <c r="I8486">
        <f t="shared" si="515"/>
        <v>4.0000000000000001E-3</v>
      </c>
      <c r="J8486">
        <f t="shared" si="516"/>
        <v>4.0000000000000001E-3</v>
      </c>
      <c r="K8486">
        <v>259.34580540513099</v>
      </c>
      <c r="L8486">
        <v>17.735913013913901</v>
      </c>
      <c r="M8486">
        <v>16.0340340874559</v>
      </c>
      <c r="N8486">
        <v>0</v>
      </c>
      <c r="O8486">
        <v>1</v>
      </c>
      <c r="P8486" t="s">
        <v>1</v>
      </c>
      <c r="Q8486" t="s">
        <v>1</v>
      </c>
      <c r="R8486">
        <v>1</v>
      </c>
      <c r="S8486" t="s">
        <v>564</v>
      </c>
      <c r="T8486">
        <v>0</v>
      </c>
      <c r="U8486">
        <v>0</v>
      </c>
      <c r="V8486" t="s">
        <v>1</v>
      </c>
      <c r="W8486" t="s">
        <v>1</v>
      </c>
      <c r="X8486">
        <v>1</v>
      </c>
      <c r="Y8486" t="s">
        <v>565</v>
      </c>
    </row>
    <row r="8487" spans="1:25">
      <c r="A8487" t="s">
        <v>62</v>
      </c>
      <c r="B8487" t="s">
        <v>68</v>
      </c>
      <c r="C8487">
        <v>2019</v>
      </c>
      <c r="D8487" t="s">
        <v>452</v>
      </c>
      <c r="E8487">
        <v>337.57555869999999</v>
      </c>
      <c r="F8487">
        <v>4</v>
      </c>
      <c r="G8487">
        <v>4</v>
      </c>
      <c r="H8487">
        <v>0.3375755587</v>
      </c>
      <c r="I8487">
        <f t="shared" si="515"/>
        <v>4.0000000000000001E-3</v>
      </c>
      <c r="J8487">
        <f t="shared" si="516"/>
        <v>4.0000000000000001E-3</v>
      </c>
      <c r="K8487">
        <v>279.48362956319801</v>
      </c>
      <c r="L8487">
        <v>17.336855582621499</v>
      </c>
      <c r="M8487">
        <v>16.912409528902302</v>
      </c>
      <c r="N8487">
        <v>0</v>
      </c>
      <c r="O8487">
        <v>1</v>
      </c>
      <c r="P8487" t="s">
        <v>1</v>
      </c>
      <c r="Q8487" t="s">
        <v>1</v>
      </c>
      <c r="R8487">
        <v>1</v>
      </c>
      <c r="S8487" t="s">
        <v>564</v>
      </c>
      <c r="T8487">
        <v>0</v>
      </c>
      <c r="U8487">
        <v>0</v>
      </c>
      <c r="V8487" t="s">
        <v>1</v>
      </c>
      <c r="W8487" t="s">
        <v>1</v>
      </c>
      <c r="X8487">
        <v>1</v>
      </c>
      <c r="Y8487" t="s">
        <v>565</v>
      </c>
    </row>
    <row r="8488" spans="1:25">
      <c r="A8488" t="s">
        <v>62</v>
      </c>
      <c r="B8488" t="s">
        <v>68</v>
      </c>
      <c r="C8488">
        <v>2019</v>
      </c>
      <c r="D8488" t="s">
        <v>452</v>
      </c>
      <c r="E8488">
        <v>348.37506000000002</v>
      </c>
      <c r="F8488">
        <v>4</v>
      </c>
      <c r="G8488">
        <v>4</v>
      </c>
      <c r="H8488">
        <v>0.34837506000000001</v>
      </c>
      <c r="I8488">
        <f t="shared" si="515"/>
        <v>4.0000000000000001E-3</v>
      </c>
      <c r="J8488">
        <f t="shared" si="516"/>
        <v>4.0000000000000001E-3</v>
      </c>
      <c r="K8488">
        <v>252.97450153594701</v>
      </c>
      <c r="L8488">
        <v>16.412430294513999</v>
      </c>
      <c r="M8488">
        <v>16.0911332775513</v>
      </c>
      <c r="N8488">
        <v>0</v>
      </c>
      <c r="O8488">
        <v>1</v>
      </c>
      <c r="P8488" t="s">
        <v>1</v>
      </c>
      <c r="Q8488" t="s">
        <v>1</v>
      </c>
      <c r="R8488">
        <v>1</v>
      </c>
      <c r="S8488" t="s">
        <v>564</v>
      </c>
      <c r="T8488">
        <v>0</v>
      </c>
      <c r="U8488">
        <v>0</v>
      </c>
      <c r="V8488" t="s">
        <v>1</v>
      </c>
      <c r="W8488" t="s">
        <v>1</v>
      </c>
      <c r="X8488">
        <v>1</v>
      </c>
      <c r="Y8488" t="s">
        <v>565</v>
      </c>
    </row>
    <row r="8489" spans="1:25">
      <c r="A8489" t="s">
        <v>62</v>
      </c>
      <c r="B8489" t="s">
        <v>68</v>
      </c>
      <c r="C8489">
        <v>2019</v>
      </c>
      <c r="D8489" t="s">
        <v>452</v>
      </c>
      <c r="E8489">
        <v>403.06983680000002</v>
      </c>
      <c r="F8489">
        <v>4</v>
      </c>
      <c r="G8489">
        <v>4</v>
      </c>
      <c r="H8489">
        <v>0.40306983680000003</v>
      </c>
      <c r="I8489">
        <f t="shared" si="515"/>
        <v>4.0000000000000001E-3</v>
      </c>
      <c r="J8489">
        <f t="shared" si="516"/>
        <v>4.0000000000000001E-3</v>
      </c>
      <c r="K8489">
        <v>319.01064380397202</v>
      </c>
      <c r="L8489">
        <v>54.784391487829303</v>
      </c>
      <c r="M8489">
        <v>29.863165626977601</v>
      </c>
      <c r="N8489">
        <v>0</v>
      </c>
      <c r="O8489">
        <v>1</v>
      </c>
      <c r="P8489" t="s">
        <v>1</v>
      </c>
      <c r="Q8489" t="s">
        <v>1</v>
      </c>
      <c r="R8489">
        <v>1</v>
      </c>
      <c r="S8489" t="s">
        <v>564</v>
      </c>
      <c r="T8489">
        <v>0</v>
      </c>
      <c r="U8489">
        <v>0</v>
      </c>
      <c r="V8489" t="s">
        <v>1</v>
      </c>
      <c r="W8489" t="s">
        <v>1</v>
      </c>
      <c r="X8489">
        <v>1</v>
      </c>
      <c r="Y8489" t="s">
        <v>565</v>
      </c>
    </row>
    <row r="8490" spans="1:25">
      <c r="A8490" t="s">
        <v>62</v>
      </c>
      <c r="B8490" t="s">
        <v>68</v>
      </c>
      <c r="C8490">
        <v>2019</v>
      </c>
      <c r="D8490" t="s">
        <v>452</v>
      </c>
      <c r="E8490">
        <v>415.2791813</v>
      </c>
      <c r="F8490">
        <v>4</v>
      </c>
      <c r="G8490">
        <v>4</v>
      </c>
      <c r="H8490">
        <v>0.41527918130000002</v>
      </c>
      <c r="I8490">
        <f t="shared" si="515"/>
        <v>4.0000000000000001E-3</v>
      </c>
      <c r="J8490">
        <f t="shared" si="516"/>
        <v>4.0000000000000001E-3</v>
      </c>
      <c r="K8490">
        <v>271.80025050876998</v>
      </c>
      <c r="L8490">
        <v>16.6674389834394</v>
      </c>
      <c r="M8490">
        <v>16.315479599677399</v>
      </c>
      <c r="N8490">
        <v>0</v>
      </c>
      <c r="O8490">
        <v>1</v>
      </c>
      <c r="P8490" t="s">
        <v>1</v>
      </c>
      <c r="Q8490" t="s">
        <v>1</v>
      </c>
      <c r="R8490">
        <v>1</v>
      </c>
      <c r="S8490" t="s">
        <v>564</v>
      </c>
      <c r="T8490">
        <v>0</v>
      </c>
      <c r="U8490">
        <v>0</v>
      </c>
      <c r="V8490" t="s">
        <v>1</v>
      </c>
      <c r="W8490" t="s">
        <v>1</v>
      </c>
      <c r="X8490">
        <v>1</v>
      </c>
      <c r="Y8490" t="s">
        <v>565</v>
      </c>
    </row>
    <row r="8491" spans="1:25">
      <c r="A8491" t="s">
        <v>62</v>
      </c>
      <c r="B8491" t="s">
        <v>68</v>
      </c>
      <c r="C8491">
        <v>2019</v>
      </c>
      <c r="D8491" t="s">
        <v>452</v>
      </c>
      <c r="E8491">
        <v>485.27231849999998</v>
      </c>
      <c r="F8491">
        <v>4</v>
      </c>
      <c r="G8491">
        <v>4</v>
      </c>
      <c r="H8491">
        <v>0.48527231850000002</v>
      </c>
      <c r="I8491">
        <f t="shared" si="515"/>
        <v>4.0000000000000001E-3</v>
      </c>
      <c r="J8491">
        <f t="shared" si="516"/>
        <v>4.0000000000000001E-3</v>
      </c>
      <c r="K8491">
        <v>279.71561746604402</v>
      </c>
      <c r="L8491">
        <v>21.732921159285201</v>
      </c>
      <c r="M8491">
        <v>19.153384982626601</v>
      </c>
      <c r="N8491">
        <v>0</v>
      </c>
      <c r="O8491">
        <v>1</v>
      </c>
      <c r="P8491" t="s">
        <v>1</v>
      </c>
      <c r="Q8491" t="s">
        <v>1</v>
      </c>
      <c r="R8491">
        <v>1</v>
      </c>
      <c r="S8491" t="s">
        <v>564</v>
      </c>
      <c r="T8491">
        <v>0</v>
      </c>
      <c r="U8491">
        <v>0</v>
      </c>
      <c r="V8491" t="s">
        <v>1</v>
      </c>
      <c r="W8491" t="s">
        <v>1</v>
      </c>
      <c r="X8491">
        <v>1</v>
      </c>
      <c r="Y8491" t="s">
        <v>565</v>
      </c>
    </row>
    <row r="8492" spans="1:25">
      <c r="A8492" t="s">
        <v>62</v>
      </c>
      <c r="B8492" t="s">
        <v>68</v>
      </c>
      <c r="C8492">
        <v>2019</v>
      </c>
      <c r="D8492" t="s">
        <v>452</v>
      </c>
      <c r="E8492">
        <v>616.26694190000001</v>
      </c>
      <c r="F8492">
        <v>4</v>
      </c>
      <c r="G8492">
        <v>4</v>
      </c>
      <c r="H8492">
        <v>0.61626694189999998</v>
      </c>
      <c r="I8492">
        <f t="shared" si="515"/>
        <v>4.0000000000000001E-3</v>
      </c>
      <c r="J8492">
        <f t="shared" si="516"/>
        <v>4.0000000000000001E-3</v>
      </c>
      <c r="K8492">
        <v>283.43178588747401</v>
      </c>
      <c r="L8492">
        <v>17.505144718726498</v>
      </c>
      <c r="M8492">
        <v>17.364545634500502</v>
      </c>
      <c r="N8492">
        <v>0</v>
      </c>
      <c r="O8492">
        <v>1</v>
      </c>
      <c r="P8492" t="s">
        <v>1</v>
      </c>
      <c r="Q8492" t="s">
        <v>1</v>
      </c>
      <c r="R8492">
        <v>1</v>
      </c>
      <c r="S8492" t="s">
        <v>564</v>
      </c>
      <c r="T8492">
        <v>0</v>
      </c>
      <c r="U8492">
        <v>0</v>
      </c>
      <c r="V8492" t="s">
        <v>1</v>
      </c>
      <c r="W8492" t="s">
        <v>1</v>
      </c>
      <c r="X8492">
        <v>1</v>
      </c>
      <c r="Y8492" t="s">
        <v>565</v>
      </c>
    </row>
    <row r="8493" spans="1:25">
      <c r="A8493" t="s">
        <v>62</v>
      </c>
      <c r="B8493" t="s">
        <v>68</v>
      </c>
      <c r="C8493">
        <v>2019</v>
      </c>
      <c r="D8493" t="s">
        <v>452</v>
      </c>
      <c r="E8493">
        <v>643.07779040000003</v>
      </c>
      <c r="F8493">
        <v>4</v>
      </c>
      <c r="G8493">
        <v>4</v>
      </c>
      <c r="H8493">
        <v>0.64307779040000002</v>
      </c>
      <c r="I8493">
        <f t="shared" si="515"/>
        <v>4.0000000000000001E-3</v>
      </c>
      <c r="J8493">
        <f t="shared" si="516"/>
        <v>4.0000000000000001E-3</v>
      </c>
      <c r="K8493">
        <v>281.90501364544099</v>
      </c>
      <c r="L8493">
        <v>26.2493306531229</v>
      </c>
      <c r="M8493">
        <v>20.577539696033899</v>
      </c>
      <c r="N8493">
        <v>0</v>
      </c>
      <c r="O8493">
        <v>1</v>
      </c>
      <c r="P8493" t="s">
        <v>1</v>
      </c>
      <c r="Q8493" t="s">
        <v>1</v>
      </c>
      <c r="R8493">
        <v>1</v>
      </c>
      <c r="S8493" t="s">
        <v>564</v>
      </c>
      <c r="T8493">
        <v>0</v>
      </c>
      <c r="U8493">
        <v>0</v>
      </c>
      <c r="V8493" t="s">
        <v>1</v>
      </c>
      <c r="W8493" t="s">
        <v>1</v>
      </c>
      <c r="X8493">
        <v>1</v>
      </c>
      <c r="Y8493" t="s">
        <v>565</v>
      </c>
    </row>
    <row r="8494" spans="1:25">
      <c r="A8494" t="s">
        <v>62</v>
      </c>
      <c r="B8494" t="s">
        <v>68</v>
      </c>
      <c r="C8494">
        <v>2019</v>
      </c>
      <c r="D8494" t="s">
        <v>452</v>
      </c>
      <c r="E8494">
        <v>702.17157859999998</v>
      </c>
      <c r="F8494">
        <v>4</v>
      </c>
      <c r="G8494">
        <v>4</v>
      </c>
      <c r="H8494">
        <v>0.70217157860000001</v>
      </c>
      <c r="I8494">
        <f t="shared" si="515"/>
        <v>4.0000000000000001E-3</v>
      </c>
      <c r="J8494">
        <f t="shared" si="516"/>
        <v>4.0000000000000001E-3</v>
      </c>
      <c r="K8494">
        <v>321.38939590609402</v>
      </c>
      <c r="L8494">
        <v>38.714853284869697</v>
      </c>
      <c r="M8494">
        <v>24.7529190369766</v>
      </c>
      <c r="N8494">
        <v>0</v>
      </c>
      <c r="O8494">
        <v>1</v>
      </c>
      <c r="P8494" t="s">
        <v>1</v>
      </c>
      <c r="Q8494" t="s">
        <v>1</v>
      </c>
      <c r="R8494">
        <v>1</v>
      </c>
      <c r="S8494" t="s">
        <v>564</v>
      </c>
      <c r="T8494">
        <v>0</v>
      </c>
      <c r="U8494">
        <v>0</v>
      </c>
      <c r="V8494" t="s">
        <v>1</v>
      </c>
      <c r="W8494" t="s">
        <v>1</v>
      </c>
      <c r="X8494">
        <v>1</v>
      </c>
      <c r="Y8494" t="s">
        <v>565</v>
      </c>
    </row>
    <row r="8495" spans="1:25">
      <c r="A8495" t="s">
        <v>62</v>
      </c>
      <c r="B8495" t="s">
        <v>68</v>
      </c>
      <c r="C8495">
        <v>2019</v>
      </c>
      <c r="D8495" t="s">
        <v>452</v>
      </c>
      <c r="E8495">
        <v>707.44171710000001</v>
      </c>
      <c r="F8495">
        <v>4</v>
      </c>
      <c r="G8495">
        <v>4</v>
      </c>
      <c r="H8495">
        <v>0.70744171710000003</v>
      </c>
      <c r="I8495">
        <f t="shared" si="515"/>
        <v>4.0000000000000001E-3</v>
      </c>
      <c r="J8495">
        <f t="shared" si="516"/>
        <v>4.0000000000000001E-3</v>
      </c>
      <c r="K8495">
        <v>272.50536588378202</v>
      </c>
      <c r="L8495">
        <v>17.0469733997381</v>
      </c>
      <c r="M8495">
        <v>16.678547456411199</v>
      </c>
      <c r="N8495">
        <v>0</v>
      </c>
      <c r="O8495">
        <v>1</v>
      </c>
      <c r="P8495" t="s">
        <v>1</v>
      </c>
      <c r="Q8495" t="s">
        <v>1</v>
      </c>
      <c r="R8495">
        <v>1</v>
      </c>
      <c r="S8495" t="s">
        <v>564</v>
      </c>
      <c r="T8495">
        <v>0</v>
      </c>
      <c r="U8495">
        <v>0</v>
      </c>
      <c r="V8495" t="s">
        <v>1</v>
      </c>
      <c r="W8495" t="s">
        <v>1</v>
      </c>
      <c r="X8495">
        <v>1</v>
      </c>
      <c r="Y8495" t="s">
        <v>565</v>
      </c>
    </row>
    <row r="8496" spans="1:25">
      <c r="A8496" t="s">
        <v>62</v>
      </c>
      <c r="B8496" t="s">
        <v>68</v>
      </c>
      <c r="C8496">
        <v>2019</v>
      </c>
      <c r="D8496" t="s">
        <v>452</v>
      </c>
      <c r="E8496">
        <v>721.21099030000005</v>
      </c>
      <c r="F8496">
        <v>4</v>
      </c>
      <c r="G8496">
        <v>4</v>
      </c>
      <c r="H8496">
        <v>0.72121099030000002</v>
      </c>
      <c r="I8496">
        <f t="shared" si="515"/>
        <v>4.0000000000000001E-3</v>
      </c>
      <c r="J8496">
        <f t="shared" si="516"/>
        <v>4.0000000000000001E-3</v>
      </c>
      <c r="K8496">
        <v>267.41318359394899</v>
      </c>
      <c r="L8496">
        <v>17.798600630254999</v>
      </c>
      <c r="M8496">
        <v>17.327438411936999</v>
      </c>
      <c r="N8496">
        <v>0</v>
      </c>
      <c r="O8496">
        <v>1</v>
      </c>
      <c r="P8496" t="s">
        <v>1</v>
      </c>
      <c r="Q8496" t="s">
        <v>1</v>
      </c>
      <c r="R8496">
        <v>1</v>
      </c>
      <c r="S8496" t="s">
        <v>564</v>
      </c>
      <c r="T8496">
        <v>0</v>
      </c>
      <c r="U8496">
        <v>0</v>
      </c>
      <c r="V8496" t="s">
        <v>1</v>
      </c>
      <c r="W8496" t="s">
        <v>1</v>
      </c>
      <c r="X8496">
        <v>1</v>
      </c>
      <c r="Y8496" t="s">
        <v>565</v>
      </c>
    </row>
    <row r="8497" spans="1:25">
      <c r="A8497" t="s">
        <v>62</v>
      </c>
      <c r="B8497" t="s">
        <v>68</v>
      </c>
      <c r="C8497">
        <v>2019</v>
      </c>
      <c r="D8497" t="s">
        <v>452</v>
      </c>
      <c r="E8497">
        <v>789.46176019999996</v>
      </c>
      <c r="F8497">
        <v>4</v>
      </c>
      <c r="G8497">
        <v>4</v>
      </c>
      <c r="H8497">
        <v>0.78946176020000003</v>
      </c>
      <c r="I8497">
        <f t="shared" si="515"/>
        <v>4.0000000000000001E-3</v>
      </c>
      <c r="J8497">
        <f t="shared" si="516"/>
        <v>4.0000000000000001E-3</v>
      </c>
      <c r="K8497">
        <v>276.42090383513897</v>
      </c>
      <c r="L8497">
        <v>18.785611614890701</v>
      </c>
      <c r="M8497">
        <v>17.24398985657</v>
      </c>
      <c r="N8497">
        <v>0</v>
      </c>
      <c r="O8497">
        <v>1</v>
      </c>
      <c r="P8497" t="s">
        <v>1</v>
      </c>
      <c r="Q8497" t="s">
        <v>1</v>
      </c>
      <c r="R8497">
        <v>1</v>
      </c>
      <c r="S8497" t="s">
        <v>564</v>
      </c>
      <c r="T8497">
        <v>0</v>
      </c>
      <c r="U8497">
        <v>0</v>
      </c>
      <c r="V8497" t="s">
        <v>1</v>
      </c>
      <c r="W8497" t="s">
        <v>1</v>
      </c>
      <c r="X8497">
        <v>1</v>
      </c>
      <c r="Y8497" t="s">
        <v>565</v>
      </c>
    </row>
    <row r="8498" spans="1:25">
      <c r="A8498" t="s">
        <v>62</v>
      </c>
      <c r="B8498" t="s">
        <v>68</v>
      </c>
      <c r="C8498">
        <v>2020</v>
      </c>
      <c r="D8498" t="s">
        <v>595</v>
      </c>
      <c r="E8498">
        <v>37.124890000000001</v>
      </c>
      <c r="F8498">
        <v>4</v>
      </c>
      <c r="G8498">
        <v>4</v>
      </c>
      <c r="H8498">
        <v>3.7124890000000001E-2</v>
      </c>
      <c r="I8498">
        <f t="shared" si="515"/>
        <v>4.0000000000000001E-3</v>
      </c>
      <c r="J8498">
        <f t="shared" si="516"/>
        <v>4.0000000000000001E-3</v>
      </c>
      <c r="K8498">
        <v>248.11687710170099</v>
      </c>
      <c r="L8498">
        <v>16.923043823067601</v>
      </c>
      <c r="M8498">
        <v>16.3976301627821</v>
      </c>
      <c r="N8498">
        <v>0</v>
      </c>
      <c r="O8498">
        <v>1</v>
      </c>
      <c r="P8498" t="s">
        <v>1</v>
      </c>
      <c r="Q8498" t="s">
        <v>1</v>
      </c>
      <c r="R8498">
        <v>1</v>
      </c>
      <c r="S8498" t="s">
        <v>564</v>
      </c>
      <c r="T8498">
        <v>0</v>
      </c>
      <c r="U8498">
        <v>0</v>
      </c>
      <c r="V8498" t="s">
        <v>1</v>
      </c>
      <c r="W8498" t="s">
        <v>1</v>
      </c>
      <c r="X8498">
        <v>1</v>
      </c>
      <c r="Y8498" t="s">
        <v>565</v>
      </c>
    </row>
    <row r="8499" spans="1:25">
      <c r="A8499" t="s">
        <v>62</v>
      </c>
      <c r="B8499" t="s">
        <v>68</v>
      </c>
      <c r="C8499">
        <v>2020</v>
      </c>
      <c r="D8499" t="s">
        <v>595</v>
      </c>
      <c r="E8499">
        <v>37.591000000000001</v>
      </c>
      <c r="F8499">
        <v>4</v>
      </c>
      <c r="G8499">
        <v>4</v>
      </c>
      <c r="H8499">
        <v>3.7590999999999999E-2</v>
      </c>
      <c r="I8499">
        <f t="shared" si="515"/>
        <v>4.0000000000000001E-3</v>
      </c>
      <c r="J8499">
        <f t="shared" si="516"/>
        <v>4.0000000000000001E-3</v>
      </c>
      <c r="K8499">
        <v>247.693646310118</v>
      </c>
      <c r="L8499">
        <v>17.546675483433901</v>
      </c>
      <c r="M8499">
        <v>16.188862959073798</v>
      </c>
      <c r="N8499">
        <v>0</v>
      </c>
      <c r="O8499">
        <v>1</v>
      </c>
      <c r="P8499" t="s">
        <v>1</v>
      </c>
      <c r="Q8499" t="s">
        <v>1</v>
      </c>
      <c r="R8499">
        <v>1</v>
      </c>
      <c r="S8499" t="s">
        <v>564</v>
      </c>
      <c r="T8499">
        <v>0</v>
      </c>
      <c r="U8499">
        <v>0</v>
      </c>
      <c r="V8499" t="s">
        <v>1</v>
      </c>
      <c r="W8499" t="s">
        <v>1</v>
      </c>
      <c r="X8499">
        <v>1</v>
      </c>
      <c r="Y8499" t="s">
        <v>565</v>
      </c>
    </row>
    <row r="8500" spans="1:25">
      <c r="A8500" t="s">
        <v>62</v>
      </c>
      <c r="B8500" t="s">
        <v>68</v>
      </c>
      <c r="C8500">
        <v>2020</v>
      </c>
      <c r="D8500" t="s">
        <v>595</v>
      </c>
      <c r="E8500">
        <v>99.650469999999999</v>
      </c>
      <c r="F8500">
        <v>4</v>
      </c>
      <c r="G8500">
        <v>4</v>
      </c>
      <c r="H8500">
        <v>9.9650470000000005E-2</v>
      </c>
      <c r="I8500">
        <f t="shared" si="515"/>
        <v>4.0000000000000001E-3</v>
      </c>
      <c r="J8500">
        <f t="shared" si="516"/>
        <v>4.0000000000000001E-3</v>
      </c>
      <c r="K8500">
        <v>267.78865111452598</v>
      </c>
      <c r="L8500">
        <v>19.4427255990134</v>
      </c>
      <c r="M8500">
        <v>17.599119547912601</v>
      </c>
      <c r="N8500">
        <v>0</v>
      </c>
      <c r="O8500">
        <v>1</v>
      </c>
      <c r="P8500" t="s">
        <v>1</v>
      </c>
      <c r="Q8500" t="s">
        <v>1</v>
      </c>
      <c r="R8500">
        <v>1</v>
      </c>
      <c r="S8500" t="s">
        <v>564</v>
      </c>
      <c r="T8500">
        <v>0</v>
      </c>
      <c r="U8500">
        <v>0</v>
      </c>
      <c r="V8500" t="s">
        <v>1</v>
      </c>
      <c r="W8500" t="s">
        <v>1</v>
      </c>
      <c r="X8500">
        <v>1</v>
      </c>
      <c r="Y8500" t="s">
        <v>565</v>
      </c>
    </row>
    <row r="8501" spans="1:25">
      <c r="A8501" t="s">
        <v>62</v>
      </c>
      <c r="B8501" t="s">
        <v>68</v>
      </c>
      <c r="C8501">
        <v>2020</v>
      </c>
      <c r="D8501" t="s">
        <v>595</v>
      </c>
      <c r="E8501">
        <v>100.05369</v>
      </c>
      <c r="F8501">
        <v>4</v>
      </c>
      <c r="G8501">
        <v>4</v>
      </c>
      <c r="H8501">
        <v>0.10005369</v>
      </c>
      <c r="I8501">
        <f t="shared" si="515"/>
        <v>4.0000000000000001E-3</v>
      </c>
      <c r="J8501">
        <f t="shared" si="516"/>
        <v>4.0000000000000001E-3</v>
      </c>
      <c r="K8501">
        <v>272.11577585780401</v>
      </c>
      <c r="L8501">
        <v>22.441923812318201</v>
      </c>
      <c r="M8501">
        <v>18.9840032016536</v>
      </c>
      <c r="N8501">
        <v>0</v>
      </c>
      <c r="O8501">
        <v>1</v>
      </c>
      <c r="P8501" t="s">
        <v>1</v>
      </c>
      <c r="Q8501" t="s">
        <v>1</v>
      </c>
      <c r="R8501">
        <v>1</v>
      </c>
      <c r="S8501" t="s">
        <v>564</v>
      </c>
      <c r="T8501">
        <v>0</v>
      </c>
      <c r="U8501">
        <v>0</v>
      </c>
      <c r="V8501" t="s">
        <v>1</v>
      </c>
      <c r="W8501" t="s">
        <v>1</v>
      </c>
      <c r="X8501">
        <v>1</v>
      </c>
      <c r="Y8501" t="s">
        <v>565</v>
      </c>
    </row>
    <row r="8502" spans="1:25">
      <c r="A8502" t="s">
        <v>62</v>
      </c>
      <c r="B8502" t="s">
        <v>68</v>
      </c>
      <c r="C8502">
        <v>2020</v>
      </c>
      <c r="D8502" t="s">
        <v>595</v>
      </c>
      <c r="E8502">
        <v>100.45690999999999</v>
      </c>
      <c r="F8502">
        <v>4</v>
      </c>
      <c r="G8502">
        <v>4</v>
      </c>
      <c r="H8502">
        <v>0.10045691</v>
      </c>
      <c r="I8502">
        <f t="shared" si="515"/>
        <v>4.0000000000000001E-3</v>
      </c>
      <c r="J8502">
        <f t="shared" si="516"/>
        <v>4.0000000000000001E-3</v>
      </c>
      <c r="K8502">
        <v>276.28364116262799</v>
      </c>
      <c r="L8502">
        <v>27.436337985962702</v>
      </c>
      <c r="M8502">
        <v>20.195887388294</v>
      </c>
      <c r="N8502">
        <v>0</v>
      </c>
      <c r="O8502">
        <v>1</v>
      </c>
      <c r="P8502" t="s">
        <v>1</v>
      </c>
      <c r="Q8502" t="s">
        <v>1</v>
      </c>
      <c r="R8502">
        <v>1</v>
      </c>
      <c r="S8502" t="s">
        <v>564</v>
      </c>
      <c r="T8502">
        <v>0</v>
      </c>
      <c r="U8502">
        <v>0</v>
      </c>
      <c r="V8502" t="s">
        <v>1</v>
      </c>
      <c r="W8502" t="s">
        <v>1</v>
      </c>
      <c r="X8502">
        <v>1</v>
      </c>
      <c r="Y8502" t="s">
        <v>565</v>
      </c>
    </row>
    <row r="8503" spans="1:25">
      <c r="A8503" t="s">
        <v>62</v>
      </c>
      <c r="B8503" t="s">
        <v>68</v>
      </c>
      <c r="C8503">
        <v>2020</v>
      </c>
      <c r="D8503" t="s">
        <v>595</v>
      </c>
      <c r="E8503">
        <v>124.77634999999999</v>
      </c>
      <c r="F8503">
        <v>4</v>
      </c>
      <c r="G8503">
        <v>4</v>
      </c>
      <c r="H8503">
        <v>0.12477634999999999</v>
      </c>
      <c r="I8503">
        <f t="shared" si="515"/>
        <v>4.0000000000000001E-3</v>
      </c>
      <c r="J8503">
        <f t="shared" si="516"/>
        <v>4.0000000000000001E-3</v>
      </c>
      <c r="K8503">
        <v>281.21561874176098</v>
      </c>
      <c r="L8503">
        <v>19.531548373908901</v>
      </c>
      <c r="M8503">
        <v>17.665916466874901</v>
      </c>
      <c r="N8503">
        <v>0</v>
      </c>
      <c r="O8503">
        <v>1</v>
      </c>
      <c r="P8503" t="s">
        <v>1</v>
      </c>
      <c r="Q8503" t="s">
        <v>1</v>
      </c>
      <c r="R8503">
        <v>1</v>
      </c>
      <c r="S8503" t="s">
        <v>564</v>
      </c>
      <c r="T8503">
        <v>0</v>
      </c>
      <c r="U8503">
        <v>0</v>
      </c>
      <c r="V8503" t="s">
        <v>1</v>
      </c>
      <c r="W8503" t="s">
        <v>1</v>
      </c>
      <c r="X8503">
        <v>1</v>
      </c>
      <c r="Y8503" t="s">
        <v>565</v>
      </c>
    </row>
    <row r="8504" spans="1:25">
      <c r="A8504" t="s">
        <v>62</v>
      </c>
      <c r="B8504" t="s">
        <v>68</v>
      </c>
      <c r="C8504">
        <v>2020</v>
      </c>
      <c r="D8504" t="s">
        <v>595</v>
      </c>
      <c r="E8504">
        <v>137.50922</v>
      </c>
      <c r="F8504">
        <v>4</v>
      </c>
      <c r="G8504">
        <v>4</v>
      </c>
      <c r="H8504">
        <v>0.13750921999999999</v>
      </c>
      <c r="I8504">
        <f t="shared" si="515"/>
        <v>4.0000000000000001E-3</v>
      </c>
      <c r="J8504">
        <f t="shared" si="516"/>
        <v>4.0000000000000001E-3</v>
      </c>
      <c r="K8504">
        <v>259.60056253338399</v>
      </c>
      <c r="L8504">
        <v>18.0298093049527</v>
      </c>
      <c r="M8504">
        <v>16.616825997471601</v>
      </c>
      <c r="N8504">
        <v>0</v>
      </c>
      <c r="O8504">
        <v>1</v>
      </c>
      <c r="P8504" t="s">
        <v>1</v>
      </c>
      <c r="Q8504" t="s">
        <v>1</v>
      </c>
      <c r="R8504">
        <v>1</v>
      </c>
      <c r="S8504" t="s">
        <v>564</v>
      </c>
      <c r="T8504">
        <v>0</v>
      </c>
      <c r="U8504">
        <v>0</v>
      </c>
      <c r="V8504" t="s">
        <v>1</v>
      </c>
      <c r="W8504" t="s">
        <v>1</v>
      </c>
      <c r="X8504">
        <v>1</v>
      </c>
      <c r="Y8504" t="s">
        <v>565</v>
      </c>
    </row>
    <row r="8505" spans="1:25">
      <c r="A8505" t="s">
        <v>62</v>
      </c>
      <c r="B8505" t="s">
        <v>68</v>
      </c>
      <c r="C8505">
        <v>2020</v>
      </c>
      <c r="D8505" t="s">
        <v>595</v>
      </c>
      <c r="E8505">
        <v>157.30933999999999</v>
      </c>
      <c r="F8505">
        <v>4</v>
      </c>
      <c r="G8505">
        <v>4</v>
      </c>
      <c r="H8505">
        <v>0.15730933999999999</v>
      </c>
      <c r="I8505">
        <f t="shared" si="515"/>
        <v>4.0000000000000001E-3</v>
      </c>
      <c r="J8505">
        <f t="shared" si="516"/>
        <v>4.0000000000000001E-3</v>
      </c>
      <c r="K8505">
        <v>235.36967972750301</v>
      </c>
      <c r="L8505">
        <v>15.0436651869442</v>
      </c>
      <c r="M8505">
        <v>14.8959731993268</v>
      </c>
      <c r="N8505">
        <v>0</v>
      </c>
      <c r="O8505">
        <v>1</v>
      </c>
      <c r="P8505" t="s">
        <v>1</v>
      </c>
      <c r="Q8505" t="s">
        <v>1</v>
      </c>
      <c r="R8505">
        <v>1</v>
      </c>
      <c r="S8505" t="s">
        <v>564</v>
      </c>
      <c r="T8505">
        <v>0</v>
      </c>
      <c r="U8505">
        <v>0</v>
      </c>
      <c r="V8505" t="s">
        <v>1</v>
      </c>
      <c r="W8505" t="s">
        <v>1</v>
      </c>
      <c r="X8505">
        <v>1</v>
      </c>
      <c r="Y8505" t="s">
        <v>565</v>
      </c>
    </row>
    <row r="8506" spans="1:25">
      <c r="A8506" t="s">
        <v>62</v>
      </c>
      <c r="B8506" t="s">
        <v>68</v>
      </c>
      <c r="C8506">
        <v>2020</v>
      </c>
      <c r="D8506" t="s">
        <v>595</v>
      </c>
      <c r="E8506">
        <v>159.94936000000001</v>
      </c>
      <c r="F8506">
        <v>4</v>
      </c>
      <c r="G8506">
        <v>4</v>
      </c>
      <c r="H8506">
        <v>0.15994936000000001</v>
      </c>
      <c r="I8506">
        <f t="shared" si="515"/>
        <v>4.0000000000000001E-3</v>
      </c>
      <c r="J8506">
        <f t="shared" si="516"/>
        <v>4.0000000000000001E-3</v>
      </c>
      <c r="K8506">
        <v>246.86604116631301</v>
      </c>
      <c r="L8506">
        <v>19.6989146404411</v>
      </c>
      <c r="M8506">
        <v>16.903860328161201</v>
      </c>
      <c r="N8506">
        <v>0</v>
      </c>
      <c r="O8506">
        <v>1</v>
      </c>
      <c r="P8506" t="s">
        <v>1</v>
      </c>
      <c r="Q8506" t="s">
        <v>1</v>
      </c>
      <c r="R8506">
        <v>1</v>
      </c>
      <c r="S8506" t="s">
        <v>564</v>
      </c>
      <c r="T8506">
        <v>0</v>
      </c>
      <c r="U8506">
        <v>0</v>
      </c>
      <c r="V8506" t="s">
        <v>1</v>
      </c>
      <c r="W8506" t="s">
        <v>1</v>
      </c>
      <c r="X8506">
        <v>1</v>
      </c>
      <c r="Y8506" t="s">
        <v>565</v>
      </c>
    </row>
    <row r="8507" spans="1:25">
      <c r="A8507" t="s">
        <v>62</v>
      </c>
      <c r="B8507" t="s">
        <v>68</v>
      </c>
      <c r="C8507">
        <v>2020</v>
      </c>
      <c r="D8507" t="s">
        <v>595</v>
      </c>
      <c r="E8507">
        <v>182.38949</v>
      </c>
      <c r="F8507">
        <v>4</v>
      </c>
      <c r="G8507">
        <v>4</v>
      </c>
      <c r="H8507">
        <v>0.18238948999999999</v>
      </c>
      <c r="I8507">
        <f t="shared" si="515"/>
        <v>4.0000000000000001E-3</v>
      </c>
      <c r="J8507">
        <f t="shared" si="516"/>
        <v>4.0000000000000001E-3</v>
      </c>
      <c r="K8507">
        <v>269.91664823882002</v>
      </c>
      <c r="L8507">
        <v>21.562473793479999</v>
      </c>
      <c r="M8507">
        <v>18.6934443724471</v>
      </c>
      <c r="N8507">
        <v>0</v>
      </c>
      <c r="O8507">
        <v>1</v>
      </c>
      <c r="P8507" t="s">
        <v>1</v>
      </c>
      <c r="Q8507" t="s">
        <v>1</v>
      </c>
      <c r="R8507">
        <v>1</v>
      </c>
      <c r="S8507" t="s">
        <v>564</v>
      </c>
      <c r="T8507">
        <v>0</v>
      </c>
      <c r="U8507">
        <v>0</v>
      </c>
      <c r="V8507" t="s">
        <v>1</v>
      </c>
      <c r="W8507" t="s">
        <v>1</v>
      </c>
      <c r="X8507">
        <v>1</v>
      </c>
      <c r="Y8507" t="s">
        <v>565</v>
      </c>
    </row>
    <row r="8508" spans="1:25">
      <c r="A8508" t="s">
        <v>62</v>
      </c>
      <c r="B8508" t="s">
        <v>68</v>
      </c>
      <c r="C8508">
        <v>2020</v>
      </c>
      <c r="D8508" t="s">
        <v>595</v>
      </c>
      <c r="E8508">
        <v>183.70949999999999</v>
      </c>
      <c r="F8508">
        <v>4</v>
      </c>
      <c r="G8508">
        <v>4</v>
      </c>
      <c r="H8508">
        <v>0.1837095</v>
      </c>
      <c r="I8508">
        <f t="shared" si="515"/>
        <v>4.0000000000000001E-3</v>
      </c>
      <c r="J8508">
        <f t="shared" si="516"/>
        <v>4.0000000000000001E-3</v>
      </c>
      <c r="K8508">
        <v>271.15318036553401</v>
      </c>
      <c r="L8508">
        <v>20.766271543559998</v>
      </c>
      <c r="M8508">
        <v>18.0028813319107</v>
      </c>
      <c r="N8508">
        <v>0</v>
      </c>
      <c r="O8508">
        <v>1</v>
      </c>
      <c r="P8508" t="s">
        <v>1</v>
      </c>
      <c r="Q8508" t="s">
        <v>1</v>
      </c>
      <c r="R8508">
        <v>1</v>
      </c>
      <c r="S8508" t="s">
        <v>564</v>
      </c>
      <c r="T8508">
        <v>0</v>
      </c>
      <c r="U8508">
        <v>0</v>
      </c>
      <c r="V8508" t="s">
        <v>1</v>
      </c>
      <c r="W8508" t="s">
        <v>1</v>
      </c>
      <c r="X8508">
        <v>1</v>
      </c>
      <c r="Y8508" t="s">
        <v>565</v>
      </c>
    </row>
    <row r="8509" spans="1:25">
      <c r="A8509" t="s">
        <v>62</v>
      </c>
      <c r="B8509" t="s">
        <v>68</v>
      </c>
      <c r="C8509">
        <v>2020</v>
      </c>
      <c r="D8509" t="s">
        <v>595</v>
      </c>
      <c r="E8509">
        <v>216.70968999999999</v>
      </c>
      <c r="F8509">
        <v>4</v>
      </c>
      <c r="G8509">
        <v>4</v>
      </c>
      <c r="H8509">
        <v>0.21670969000000001</v>
      </c>
      <c r="I8509">
        <f t="shared" si="515"/>
        <v>4.0000000000000001E-3</v>
      </c>
      <c r="J8509">
        <f t="shared" si="516"/>
        <v>4.0000000000000001E-3</v>
      </c>
      <c r="K8509">
        <v>292.27040633929403</v>
      </c>
      <c r="L8509">
        <v>30.009326984944298</v>
      </c>
      <c r="M8509">
        <v>20.9107586676786</v>
      </c>
      <c r="N8509">
        <v>0</v>
      </c>
      <c r="O8509">
        <v>1</v>
      </c>
      <c r="P8509" t="s">
        <v>1</v>
      </c>
      <c r="Q8509" t="s">
        <v>1</v>
      </c>
      <c r="R8509">
        <v>1</v>
      </c>
      <c r="S8509" t="s">
        <v>564</v>
      </c>
      <c r="T8509">
        <v>0</v>
      </c>
      <c r="U8509">
        <v>0</v>
      </c>
      <c r="V8509" t="s">
        <v>1</v>
      </c>
      <c r="W8509" t="s">
        <v>1</v>
      </c>
      <c r="X8509">
        <v>1</v>
      </c>
      <c r="Y8509" t="s">
        <v>565</v>
      </c>
    </row>
    <row r="8510" spans="1:25">
      <c r="A8510" t="s">
        <v>62</v>
      </c>
      <c r="B8510" t="s">
        <v>68</v>
      </c>
      <c r="C8510">
        <v>2020</v>
      </c>
      <c r="D8510" t="s">
        <v>595</v>
      </c>
      <c r="E8510">
        <v>218.02969999999999</v>
      </c>
      <c r="F8510">
        <v>4</v>
      </c>
      <c r="G8510">
        <v>4</v>
      </c>
      <c r="H8510">
        <v>0.21802969999999999</v>
      </c>
      <c r="I8510">
        <f t="shared" si="515"/>
        <v>4.0000000000000001E-3</v>
      </c>
      <c r="J8510">
        <f t="shared" si="516"/>
        <v>4.0000000000000001E-3</v>
      </c>
      <c r="K8510">
        <v>271.67582766332703</v>
      </c>
      <c r="L8510">
        <v>19.803723914815901</v>
      </c>
      <c r="M8510">
        <v>17.934301289723901</v>
      </c>
      <c r="N8510">
        <v>0</v>
      </c>
      <c r="O8510">
        <v>1</v>
      </c>
      <c r="P8510" t="s">
        <v>1</v>
      </c>
      <c r="Q8510" t="s">
        <v>1</v>
      </c>
      <c r="R8510">
        <v>1</v>
      </c>
      <c r="S8510" t="s">
        <v>564</v>
      </c>
      <c r="T8510">
        <v>0</v>
      </c>
      <c r="U8510">
        <v>0</v>
      </c>
      <c r="V8510" t="s">
        <v>1</v>
      </c>
      <c r="W8510" t="s">
        <v>1</v>
      </c>
      <c r="X8510">
        <v>1</v>
      </c>
      <c r="Y8510" t="s">
        <v>565</v>
      </c>
    </row>
    <row r="8511" spans="1:25">
      <c r="A8511" t="s">
        <v>62</v>
      </c>
      <c r="B8511" t="s">
        <v>68</v>
      </c>
      <c r="C8511">
        <v>2020</v>
      </c>
      <c r="D8511" t="s">
        <v>595</v>
      </c>
      <c r="E8511">
        <v>241.00451000000001</v>
      </c>
      <c r="F8511">
        <v>4</v>
      </c>
      <c r="G8511">
        <v>4</v>
      </c>
      <c r="H8511">
        <v>0.24100451000000001</v>
      </c>
      <c r="I8511">
        <f t="shared" si="515"/>
        <v>4.0000000000000001E-3</v>
      </c>
      <c r="J8511">
        <f t="shared" si="516"/>
        <v>4.0000000000000001E-3</v>
      </c>
      <c r="K8511">
        <v>258.23694558813202</v>
      </c>
      <c r="L8511">
        <v>21.351680249929601</v>
      </c>
      <c r="M8511">
        <v>18.316939467498202</v>
      </c>
      <c r="N8511">
        <v>0</v>
      </c>
      <c r="O8511">
        <v>1</v>
      </c>
      <c r="P8511" t="s">
        <v>1</v>
      </c>
      <c r="Q8511" t="s">
        <v>1</v>
      </c>
      <c r="R8511">
        <v>1</v>
      </c>
      <c r="S8511" t="s">
        <v>564</v>
      </c>
      <c r="T8511">
        <v>0</v>
      </c>
      <c r="U8511">
        <v>0</v>
      </c>
      <c r="V8511" t="s">
        <v>1</v>
      </c>
      <c r="W8511" t="s">
        <v>1</v>
      </c>
      <c r="X8511">
        <v>1</v>
      </c>
      <c r="Y8511" t="s">
        <v>565</v>
      </c>
    </row>
    <row r="8512" spans="1:25">
      <c r="A8512" t="s">
        <v>62</v>
      </c>
      <c r="B8512" t="s">
        <v>68</v>
      </c>
      <c r="C8512">
        <v>2020</v>
      </c>
      <c r="D8512" t="s">
        <v>595</v>
      </c>
      <c r="E8512">
        <v>243.88652999999999</v>
      </c>
      <c r="F8512">
        <v>4</v>
      </c>
      <c r="G8512">
        <v>4</v>
      </c>
      <c r="H8512">
        <v>0.24388652999999999</v>
      </c>
      <c r="I8512">
        <f t="shared" si="515"/>
        <v>4.0000000000000001E-3</v>
      </c>
      <c r="J8512">
        <f t="shared" si="516"/>
        <v>4.0000000000000001E-3</v>
      </c>
      <c r="K8512">
        <v>265.78155081827401</v>
      </c>
      <c r="L8512">
        <v>18.1613180569374</v>
      </c>
      <c r="M8512">
        <v>17.109383393478101</v>
      </c>
      <c r="N8512">
        <v>0</v>
      </c>
      <c r="O8512">
        <v>1</v>
      </c>
      <c r="P8512" t="s">
        <v>1</v>
      </c>
      <c r="Q8512" t="s">
        <v>1</v>
      </c>
      <c r="R8512">
        <v>1</v>
      </c>
      <c r="S8512" t="s">
        <v>564</v>
      </c>
      <c r="T8512">
        <v>0</v>
      </c>
      <c r="U8512">
        <v>0</v>
      </c>
      <c r="V8512" t="s">
        <v>1</v>
      </c>
      <c r="W8512" t="s">
        <v>1</v>
      </c>
      <c r="X8512">
        <v>1</v>
      </c>
      <c r="Y8512" t="s">
        <v>565</v>
      </c>
    </row>
    <row r="8513" spans="1:25">
      <c r="A8513" t="s">
        <v>62</v>
      </c>
      <c r="B8513" t="s">
        <v>68</v>
      </c>
      <c r="C8513">
        <v>2020</v>
      </c>
      <c r="D8513" t="s">
        <v>595</v>
      </c>
      <c r="E8513">
        <v>253.21003999999999</v>
      </c>
      <c r="F8513">
        <v>4</v>
      </c>
      <c r="G8513">
        <v>4</v>
      </c>
      <c r="H8513">
        <v>0.25321004000000003</v>
      </c>
      <c r="I8513">
        <f t="shared" si="515"/>
        <v>4.0000000000000001E-3</v>
      </c>
      <c r="J8513">
        <f t="shared" si="516"/>
        <v>4.0000000000000001E-3</v>
      </c>
      <c r="K8513">
        <v>251.34838497891599</v>
      </c>
      <c r="L8513">
        <v>18.9675829948375</v>
      </c>
      <c r="M8513">
        <v>16.624427083617299</v>
      </c>
      <c r="N8513">
        <v>0</v>
      </c>
      <c r="O8513">
        <v>1</v>
      </c>
      <c r="P8513" t="s">
        <v>1</v>
      </c>
      <c r="Q8513" t="s">
        <v>1</v>
      </c>
      <c r="R8513">
        <v>1</v>
      </c>
      <c r="S8513" t="s">
        <v>564</v>
      </c>
      <c r="T8513">
        <v>0</v>
      </c>
      <c r="U8513">
        <v>0</v>
      </c>
      <c r="V8513" t="s">
        <v>1</v>
      </c>
      <c r="W8513" t="s">
        <v>1</v>
      </c>
      <c r="X8513">
        <v>1</v>
      </c>
      <c r="Y8513" t="s">
        <v>565</v>
      </c>
    </row>
    <row r="8514" spans="1:25">
      <c r="A8514" t="s">
        <v>62</v>
      </c>
      <c r="B8514" t="s">
        <v>68</v>
      </c>
      <c r="C8514">
        <v>2020</v>
      </c>
      <c r="D8514" t="s">
        <v>595</v>
      </c>
      <c r="E8514">
        <v>254.52784</v>
      </c>
      <c r="F8514">
        <v>4</v>
      </c>
      <c r="G8514">
        <v>4</v>
      </c>
      <c r="H8514">
        <v>0.25452784000000001</v>
      </c>
      <c r="I8514">
        <f t="shared" si="515"/>
        <v>4.0000000000000001E-3</v>
      </c>
      <c r="J8514">
        <f t="shared" si="516"/>
        <v>4.0000000000000001E-3</v>
      </c>
      <c r="K8514">
        <v>252.65457917350199</v>
      </c>
      <c r="L8514">
        <v>20.710024852221199</v>
      </c>
      <c r="M8514">
        <v>17.424407460414798</v>
      </c>
      <c r="N8514">
        <v>0</v>
      </c>
      <c r="O8514">
        <v>1</v>
      </c>
      <c r="P8514" t="s">
        <v>1</v>
      </c>
      <c r="Q8514" t="s">
        <v>1</v>
      </c>
      <c r="R8514">
        <v>1</v>
      </c>
      <c r="S8514" t="s">
        <v>564</v>
      </c>
      <c r="T8514">
        <v>0</v>
      </c>
      <c r="U8514">
        <v>0</v>
      </c>
      <c r="V8514" t="s">
        <v>1</v>
      </c>
      <c r="W8514" t="s">
        <v>1</v>
      </c>
      <c r="X8514">
        <v>1</v>
      </c>
      <c r="Y8514" t="s">
        <v>565</v>
      </c>
    </row>
    <row r="8515" spans="1:25">
      <c r="A8515" t="s">
        <v>62</v>
      </c>
      <c r="B8515" t="s">
        <v>68</v>
      </c>
      <c r="C8515">
        <v>2020</v>
      </c>
      <c r="D8515" t="s">
        <v>595</v>
      </c>
      <c r="E8515">
        <v>269.02366000000001</v>
      </c>
      <c r="F8515">
        <v>4</v>
      </c>
      <c r="G8515">
        <v>4</v>
      </c>
      <c r="H8515">
        <v>0.26902366</v>
      </c>
      <c r="I8515">
        <f t="shared" si="515"/>
        <v>4.0000000000000001E-3</v>
      </c>
      <c r="J8515">
        <f t="shared" si="516"/>
        <v>4.0000000000000001E-3</v>
      </c>
      <c r="K8515">
        <v>250.50752544268801</v>
      </c>
      <c r="L8515">
        <v>18.0078705872894</v>
      </c>
      <c r="M8515">
        <v>16.8552783205235</v>
      </c>
      <c r="N8515">
        <v>0</v>
      </c>
      <c r="O8515">
        <v>1</v>
      </c>
      <c r="P8515" t="s">
        <v>1</v>
      </c>
      <c r="Q8515" t="s">
        <v>1</v>
      </c>
      <c r="R8515">
        <v>1</v>
      </c>
      <c r="S8515" t="s">
        <v>564</v>
      </c>
      <c r="T8515">
        <v>0</v>
      </c>
      <c r="U8515">
        <v>0</v>
      </c>
      <c r="V8515" t="s">
        <v>1</v>
      </c>
      <c r="W8515" t="s">
        <v>1</v>
      </c>
      <c r="X8515">
        <v>1</v>
      </c>
      <c r="Y8515" t="s">
        <v>565</v>
      </c>
    </row>
    <row r="8516" spans="1:25">
      <c r="A8516" t="s">
        <v>62</v>
      </c>
      <c r="B8516" t="s">
        <v>68</v>
      </c>
      <c r="C8516">
        <v>2020</v>
      </c>
      <c r="D8516" t="s">
        <v>595</v>
      </c>
      <c r="E8516">
        <v>292.74409000000003</v>
      </c>
      <c r="F8516">
        <v>4</v>
      </c>
      <c r="G8516">
        <v>4</v>
      </c>
      <c r="H8516">
        <v>0.29274409000000001</v>
      </c>
      <c r="I8516">
        <f t="shared" si="515"/>
        <v>4.0000000000000001E-3</v>
      </c>
      <c r="J8516">
        <f t="shared" si="516"/>
        <v>4.0000000000000001E-3</v>
      </c>
      <c r="K8516">
        <v>256.63169423463</v>
      </c>
      <c r="L8516">
        <v>15.7235692992745</v>
      </c>
      <c r="M8516">
        <v>15.2667572248226</v>
      </c>
      <c r="N8516">
        <v>0</v>
      </c>
      <c r="O8516">
        <v>1</v>
      </c>
      <c r="P8516" t="s">
        <v>1</v>
      </c>
      <c r="Q8516" t="s">
        <v>1</v>
      </c>
      <c r="R8516">
        <v>1</v>
      </c>
      <c r="S8516" t="s">
        <v>564</v>
      </c>
      <c r="T8516">
        <v>0</v>
      </c>
      <c r="U8516">
        <v>0</v>
      </c>
      <c r="V8516" t="s">
        <v>1</v>
      </c>
      <c r="W8516" t="s">
        <v>1</v>
      </c>
      <c r="X8516">
        <v>1</v>
      </c>
      <c r="Y8516" t="s">
        <v>565</v>
      </c>
    </row>
    <row r="8517" spans="1:25">
      <c r="A8517" t="s">
        <v>62</v>
      </c>
      <c r="B8517" t="s">
        <v>68</v>
      </c>
      <c r="C8517">
        <v>2020</v>
      </c>
      <c r="D8517" t="s">
        <v>595</v>
      </c>
      <c r="E8517">
        <v>308.55770999999999</v>
      </c>
      <c r="F8517">
        <v>4</v>
      </c>
      <c r="G8517">
        <v>4</v>
      </c>
      <c r="H8517">
        <v>0.30855770999999999</v>
      </c>
      <c r="I8517">
        <f t="shared" ref="I8517:I8549" si="517">F8517/1000</f>
        <v>4.0000000000000001E-3</v>
      </c>
      <c r="J8517">
        <f t="shared" ref="J8517:J8549" si="518">G8517/1000</f>
        <v>4.0000000000000001E-3</v>
      </c>
      <c r="K8517">
        <v>290.57904730197498</v>
      </c>
      <c r="L8517">
        <v>23.112788629698599</v>
      </c>
      <c r="M8517">
        <v>19.201993407973902</v>
      </c>
      <c r="N8517">
        <v>0</v>
      </c>
      <c r="O8517">
        <v>1</v>
      </c>
      <c r="P8517" t="s">
        <v>1</v>
      </c>
      <c r="Q8517" t="s">
        <v>1</v>
      </c>
      <c r="R8517">
        <v>1</v>
      </c>
      <c r="S8517" t="s">
        <v>564</v>
      </c>
      <c r="T8517">
        <v>0</v>
      </c>
      <c r="U8517">
        <v>0</v>
      </c>
      <c r="V8517" t="s">
        <v>1</v>
      </c>
      <c r="W8517" t="s">
        <v>1</v>
      </c>
      <c r="X8517">
        <v>1</v>
      </c>
      <c r="Y8517" t="s">
        <v>565</v>
      </c>
    </row>
    <row r="8518" spans="1:25">
      <c r="A8518" t="s">
        <v>62</v>
      </c>
      <c r="B8518" t="s">
        <v>68</v>
      </c>
      <c r="C8518">
        <v>2020</v>
      </c>
      <c r="D8518" t="s">
        <v>595</v>
      </c>
      <c r="E8518">
        <v>343.30865</v>
      </c>
      <c r="F8518">
        <v>4</v>
      </c>
      <c r="G8518">
        <v>4</v>
      </c>
      <c r="H8518">
        <v>0.34330864999999999</v>
      </c>
      <c r="I8518">
        <f t="shared" si="517"/>
        <v>4.0000000000000001E-3</v>
      </c>
      <c r="J8518">
        <f t="shared" si="518"/>
        <v>4.0000000000000001E-3</v>
      </c>
      <c r="K8518">
        <v>261.48826960073598</v>
      </c>
      <c r="L8518">
        <v>18.2210996473496</v>
      </c>
      <c r="M8518">
        <v>16.877661865122899</v>
      </c>
      <c r="N8518">
        <v>0</v>
      </c>
      <c r="O8518">
        <v>1</v>
      </c>
      <c r="P8518" t="s">
        <v>1</v>
      </c>
      <c r="Q8518" t="s">
        <v>1</v>
      </c>
      <c r="R8518">
        <v>1</v>
      </c>
      <c r="S8518" t="s">
        <v>564</v>
      </c>
      <c r="T8518">
        <v>0</v>
      </c>
      <c r="U8518">
        <v>0</v>
      </c>
      <c r="V8518" t="s">
        <v>1</v>
      </c>
      <c r="W8518" t="s">
        <v>1</v>
      </c>
      <c r="X8518">
        <v>1</v>
      </c>
      <c r="Y8518" t="s">
        <v>565</v>
      </c>
    </row>
    <row r="8519" spans="1:25">
      <c r="A8519" t="s">
        <v>62</v>
      </c>
      <c r="B8519" t="s">
        <v>68</v>
      </c>
      <c r="C8519">
        <v>2020</v>
      </c>
      <c r="D8519" t="s">
        <v>595</v>
      </c>
      <c r="E8519">
        <v>29.99447</v>
      </c>
      <c r="F8519">
        <v>4</v>
      </c>
      <c r="G8519">
        <v>4</v>
      </c>
      <c r="H8519">
        <v>2.9994469999999999E-2</v>
      </c>
      <c r="I8519">
        <f t="shared" si="517"/>
        <v>4.0000000000000001E-3</v>
      </c>
      <c r="J8519">
        <f t="shared" si="518"/>
        <v>4.0000000000000001E-3</v>
      </c>
      <c r="K8519">
        <v>250.88645523510499</v>
      </c>
      <c r="L8519">
        <v>16.228711228602901</v>
      </c>
      <c r="M8519">
        <v>15.6026029111162</v>
      </c>
      <c r="N8519">
        <v>0</v>
      </c>
      <c r="O8519">
        <v>1</v>
      </c>
      <c r="P8519" t="s">
        <v>1</v>
      </c>
      <c r="Q8519" t="s">
        <v>1</v>
      </c>
      <c r="R8519">
        <v>1</v>
      </c>
      <c r="S8519" t="s">
        <v>564</v>
      </c>
      <c r="T8519">
        <v>0</v>
      </c>
      <c r="U8519">
        <v>0</v>
      </c>
      <c r="V8519" t="s">
        <v>1</v>
      </c>
      <c r="W8519" t="s">
        <v>1</v>
      </c>
      <c r="X8519">
        <v>1</v>
      </c>
      <c r="Y8519" t="s">
        <v>565</v>
      </c>
    </row>
    <row r="8520" spans="1:25">
      <c r="A8520" t="s">
        <v>62</v>
      </c>
      <c r="B8520" t="s">
        <v>68</v>
      </c>
      <c r="C8520">
        <v>2020</v>
      </c>
      <c r="D8520" t="s">
        <v>595</v>
      </c>
      <c r="E8520">
        <v>39.548270000000002</v>
      </c>
      <c r="F8520">
        <v>4</v>
      </c>
      <c r="G8520">
        <v>4</v>
      </c>
      <c r="H8520">
        <v>3.9548270000000003E-2</v>
      </c>
      <c r="I8520">
        <f t="shared" si="517"/>
        <v>4.0000000000000001E-3</v>
      </c>
      <c r="J8520">
        <f t="shared" si="518"/>
        <v>4.0000000000000001E-3</v>
      </c>
      <c r="K8520">
        <v>261.53834941489299</v>
      </c>
      <c r="L8520">
        <v>17.833084122127001</v>
      </c>
      <c r="M8520">
        <v>16.983832777839599</v>
      </c>
      <c r="N8520">
        <v>0</v>
      </c>
      <c r="O8520">
        <v>1</v>
      </c>
      <c r="P8520" t="s">
        <v>1</v>
      </c>
      <c r="Q8520" t="s">
        <v>1</v>
      </c>
      <c r="R8520">
        <v>1</v>
      </c>
      <c r="S8520" t="s">
        <v>564</v>
      </c>
      <c r="T8520">
        <v>0</v>
      </c>
      <c r="U8520">
        <v>0</v>
      </c>
      <c r="V8520" t="s">
        <v>1</v>
      </c>
      <c r="W8520" t="s">
        <v>1</v>
      </c>
      <c r="X8520">
        <v>1</v>
      </c>
      <c r="Y8520" t="s">
        <v>565</v>
      </c>
    </row>
    <row r="8521" spans="1:25">
      <c r="A8521" t="s">
        <v>62</v>
      </c>
      <c r="B8521" t="s">
        <v>68</v>
      </c>
      <c r="C8521">
        <v>2020</v>
      </c>
      <c r="D8521" t="s">
        <v>595</v>
      </c>
      <c r="E8521">
        <v>49.102110000000003</v>
      </c>
      <c r="F8521">
        <v>4</v>
      </c>
      <c r="G8521">
        <v>4</v>
      </c>
      <c r="H8521">
        <v>4.9102109999999997E-2</v>
      </c>
      <c r="I8521">
        <f t="shared" si="517"/>
        <v>4.0000000000000001E-3</v>
      </c>
      <c r="J8521">
        <f t="shared" si="518"/>
        <v>4.0000000000000001E-3</v>
      </c>
      <c r="K8521">
        <v>248.78594395422499</v>
      </c>
      <c r="L8521">
        <v>16.465011437867499</v>
      </c>
      <c r="M8521">
        <v>15.860731195188601</v>
      </c>
      <c r="N8521">
        <v>0</v>
      </c>
      <c r="O8521">
        <v>1</v>
      </c>
      <c r="P8521" t="s">
        <v>1</v>
      </c>
      <c r="Q8521" t="s">
        <v>1</v>
      </c>
      <c r="R8521">
        <v>1</v>
      </c>
      <c r="S8521" t="s">
        <v>564</v>
      </c>
      <c r="T8521">
        <v>0</v>
      </c>
      <c r="U8521">
        <v>0</v>
      </c>
      <c r="V8521" t="s">
        <v>1</v>
      </c>
      <c r="W8521" t="s">
        <v>1</v>
      </c>
      <c r="X8521">
        <v>1</v>
      </c>
      <c r="Y8521" t="s">
        <v>565</v>
      </c>
    </row>
    <row r="8522" spans="1:25">
      <c r="A8522" t="s">
        <v>62</v>
      </c>
      <c r="B8522" t="s">
        <v>68</v>
      </c>
      <c r="C8522">
        <v>2020</v>
      </c>
      <c r="D8522" t="s">
        <v>595</v>
      </c>
      <c r="E8522">
        <v>61.478720000000003</v>
      </c>
      <c r="F8522">
        <v>4</v>
      </c>
      <c r="G8522">
        <v>4</v>
      </c>
      <c r="H8522">
        <v>6.1478720000000001E-2</v>
      </c>
      <c r="I8522">
        <f t="shared" si="517"/>
        <v>4.0000000000000001E-3</v>
      </c>
      <c r="J8522">
        <f t="shared" si="518"/>
        <v>4.0000000000000001E-3</v>
      </c>
      <c r="K8522">
        <v>254.21835963920699</v>
      </c>
      <c r="L8522">
        <v>17.6562024696759</v>
      </c>
      <c r="M8522">
        <v>16.145603320773201</v>
      </c>
      <c r="N8522">
        <v>0</v>
      </c>
      <c r="O8522">
        <v>1</v>
      </c>
      <c r="P8522" t="s">
        <v>1</v>
      </c>
      <c r="Q8522" t="s">
        <v>1</v>
      </c>
      <c r="R8522">
        <v>1</v>
      </c>
      <c r="S8522" t="s">
        <v>564</v>
      </c>
      <c r="T8522">
        <v>0</v>
      </c>
      <c r="U8522">
        <v>0</v>
      </c>
      <c r="V8522" t="s">
        <v>1</v>
      </c>
      <c r="W8522" t="s">
        <v>1</v>
      </c>
      <c r="X8522">
        <v>1</v>
      </c>
      <c r="Y8522" t="s">
        <v>565</v>
      </c>
    </row>
    <row r="8523" spans="1:25">
      <c r="A8523" t="s">
        <v>62</v>
      </c>
      <c r="B8523" t="s">
        <v>68</v>
      </c>
      <c r="C8523">
        <v>2020</v>
      </c>
      <c r="D8523" t="s">
        <v>595</v>
      </c>
      <c r="E8523">
        <v>74.688900000000004</v>
      </c>
      <c r="F8523">
        <v>4</v>
      </c>
      <c r="G8523">
        <v>4</v>
      </c>
      <c r="H8523">
        <v>7.4688900000000003E-2</v>
      </c>
      <c r="I8523">
        <f t="shared" si="517"/>
        <v>4.0000000000000001E-3</v>
      </c>
      <c r="J8523">
        <f t="shared" si="518"/>
        <v>4.0000000000000001E-3</v>
      </c>
      <c r="K8523">
        <v>272.835144067908</v>
      </c>
      <c r="L8523">
        <v>20.399211890501299</v>
      </c>
      <c r="M8523">
        <v>17.488371712755502</v>
      </c>
      <c r="N8523">
        <v>0</v>
      </c>
      <c r="O8523">
        <v>1</v>
      </c>
      <c r="P8523" t="s">
        <v>1</v>
      </c>
      <c r="Q8523" t="s">
        <v>1</v>
      </c>
      <c r="R8523">
        <v>1</v>
      </c>
      <c r="S8523" t="s">
        <v>564</v>
      </c>
      <c r="T8523">
        <v>0</v>
      </c>
      <c r="U8523">
        <v>0</v>
      </c>
      <c r="V8523" t="s">
        <v>1</v>
      </c>
      <c r="W8523" t="s">
        <v>1</v>
      </c>
      <c r="X8523">
        <v>1</v>
      </c>
      <c r="Y8523" t="s">
        <v>565</v>
      </c>
    </row>
    <row r="8524" spans="1:25">
      <c r="A8524" t="s">
        <v>62</v>
      </c>
      <c r="B8524" t="s">
        <v>68</v>
      </c>
      <c r="C8524">
        <v>2020</v>
      </c>
      <c r="D8524" t="s">
        <v>595</v>
      </c>
      <c r="E8524">
        <v>89.387020000000007</v>
      </c>
      <c r="F8524">
        <v>4</v>
      </c>
      <c r="G8524">
        <v>4</v>
      </c>
      <c r="H8524">
        <v>8.9387019999999998E-2</v>
      </c>
      <c r="I8524">
        <f t="shared" si="517"/>
        <v>4.0000000000000001E-3</v>
      </c>
      <c r="J8524">
        <f t="shared" si="518"/>
        <v>4.0000000000000001E-3</v>
      </c>
      <c r="K8524">
        <v>271.231994673862</v>
      </c>
      <c r="L8524">
        <v>20.250852114857</v>
      </c>
      <c r="M8524">
        <v>17.423427051607099</v>
      </c>
      <c r="N8524">
        <v>0</v>
      </c>
      <c r="O8524">
        <v>1</v>
      </c>
      <c r="P8524" t="s">
        <v>1</v>
      </c>
      <c r="Q8524" t="s">
        <v>1</v>
      </c>
      <c r="R8524">
        <v>1</v>
      </c>
      <c r="S8524" t="s">
        <v>564</v>
      </c>
      <c r="T8524">
        <v>0</v>
      </c>
      <c r="U8524">
        <v>0</v>
      </c>
      <c r="V8524" t="s">
        <v>1</v>
      </c>
      <c r="W8524" t="s">
        <v>1</v>
      </c>
      <c r="X8524">
        <v>1</v>
      </c>
      <c r="Y8524" t="s">
        <v>565</v>
      </c>
    </row>
    <row r="8525" spans="1:25">
      <c r="A8525" t="s">
        <v>62</v>
      </c>
      <c r="B8525" t="s">
        <v>68</v>
      </c>
      <c r="C8525">
        <v>2020</v>
      </c>
      <c r="D8525" t="s">
        <v>595</v>
      </c>
      <c r="E8525">
        <v>101.37439999999999</v>
      </c>
      <c r="F8525">
        <v>4</v>
      </c>
      <c r="G8525">
        <v>4</v>
      </c>
      <c r="H8525">
        <v>0.1013744</v>
      </c>
      <c r="I8525">
        <f t="shared" si="517"/>
        <v>4.0000000000000001E-3</v>
      </c>
      <c r="J8525">
        <f t="shared" si="518"/>
        <v>4.0000000000000001E-3</v>
      </c>
      <c r="K8525">
        <v>270.25877713052802</v>
      </c>
      <c r="L8525">
        <v>18.4819096683255</v>
      </c>
      <c r="M8525">
        <v>16.8473202070311</v>
      </c>
      <c r="N8525">
        <v>0</v>
      </c>
      <c r="O8525">
        <v>1</v>
      </c>
      <c r="P8525" t="s">
        <v>1</v>
      </c>
      <c r="Q8525" t="s">
        <v>1</v>
      </c>
      <c r="R8525">
        <v>1</v>
      </c>
      <c r="S8525" t="s">
        <v>564</v>
      </c>
      <c r="T8525">
        <v>0</v>
      </c>
      <c r="U8525">
        <v>0</v>
      </c>
      <c r="V8525" t="s">
        <v>1</v>
      </c>
      <c r="W8525" t="s">
        <v>1</v>
      </c>
      <c r="X8525">
        <v>1</v>
      </c>
      <c r="Y8525" t="s">
        <v>565</v>
      </c>
    </row>
    <row r="8526" spans="1:25">
      <c r="A8526" t="s">
        <v>62</v>
      </c>
      <c r="B8526" t="s">
        <v>68</v>
      </c>
      <c r="C8526">
        <v>2020</v>
      </c>
      <c r="D8526" t="s">
        <v>595</v>
      </c>
      <c r="E8526">
        <v>143.26840000000001</v>
      </c>
      <c r="F8526">
        <v>4</v>
      </c>
      <c r="G8526">
        <v>4</v>
      </c>
      <c r="H8526">
        <v>0.14326839999999999</v>
      </c>
      <c r="I8526">
        <f t="shared" si="517"/>
        <v>4.0000000000000001E-3</v>
      </c>
      <c r="J8526">
        <f t="shared" si="518"/>
        <v>4.0000000000000001E-3</v>
      </c>
      <c r="K8526">
        <v>259.70750883926701</v>
      </c>
      <c r="L8526">
        <v>17.038063830301301</v>
      </c>
      <c r="M8526">
        <v>15.8521403419743</v>
      </c>
      <c r="N8526">
        <v>0</v>
      </c>
      <c r="O8526">
        <v>1</v>
      </c>
      <c r="P8526" t="s">
        <v>1</v>
      </c>
      <c r="Q8526" t="s">
        <v>1</v>
      </c>
      <c r="R8526">
        <v>1</v>
      </c>
      <c r="S8526" t="s">
        <v>564</v>
      </c>
      <c r="T8526">
        <v>0</v>
      </c>
      <c r="U8526">
        <v>0</v>
      </c>
      <c r="V8526" t="s">
        <v>1</v>
      </c>
      <c r="W8526" t="s">
        <v>1</v>
      </c>
      <c r="X8526">
        <v>1</v>
      </c>
      <c r="Y8526" t="s">
        <v>565</v>
      </c>
    </row>
    <row r="8527" spans="1:25">
      <c r="A8527" t="s">
        <v>62</v>
      </c>
      <c r="B8527" t="s">
        <v>68</v>
      </c>
      <c r="C8527">
        <v>2020</v>
      </c>
      <c r="D8527" t="s">
        <v>595</v>
      </c>
      <c r="E8527">
        <v>33172.949461474702</v>
      </c>
      <c r="F8527" s="13">
        <f t="shared" ref="F8527:F8549" si="519">0.0083*E8527^(0.9482)</f>
        <v>160.57782225119732</v>
      </c>
      <c r="G8527" s="13">
        <f t="shared" ref="G8527:G8549" si="520">0.0083*E8527^(0.9482)</f>
        <v>160.57782225119732</v>
      </c>
      <c r="H8527">
        <v>32.732273101806598</v>
      </c>
      <c r="I8527">
        <f t="shared" si="517"/>
        <v>0.16057782225119732</v>
      </c>
      <c r="J8527">
        <f t="shared" si="518"/>
        <v>0.16057782225119732</v>
      </c>
      <c r="K8527" t="s">
        <v>563</v>
      </c>
      <c r="L8527" t="s">
        <v>563</v>
      </c>
      <c r="M8527" t="s">
        <v>563</v>
      </c>
      <c r="N8527">
        <v>0</v>
      </c>
      <c r="O8527">
        <v>1</v>
      </c>
      <c r="P8527" t="s">
        <v>1</v>
      </c>
      <c r="Q8527" t="s">
        <v>1</v>
      </c>
      <c r="R8527">
        <v>1</v>
      </c>
      <c r="S8527" t="s">
        <v>564</v>
      </c>
      <c r="T8527">
        <v>0</v>
      </c>
      <c r="U8527">
        <v>0</v>
      </c>
      <c r="V8527" t="s">
        <v>1</v>
      </c>
      <c r="W8527" t="s">
        <v>1</v>
      </c>
      <c r="X8527">
        <v>1</v>
      </c>
      <c r="Y8527" t="s">
        <v>565</v>
      </c>
    </row>
    <row r="8528" spans="1:25">
      <c r="A8528" t="s">
        <v>62</v>
      </c>
      <c r="B8528" t="s">
        <v>68</v>
      </c>
      <c r="C8528">
        <v>2020</v>
      </c>
      <c r="D8528" t="s">
        <v>595</v>
      </c>
      <c r="E8528">
        <v>33476.618061308996</v>
      </c>
      <c r="F8528" s="13">
        <f t="shared" si="519"/>
        <v>161.97129559063779</v>
      </c>
      <c r="G8528" s="13">
        <f t="shared" si="520"/>
        <v>161.97129559063779</v>
      </c>
      <c r="H8528">
        <v>33.309211730957003</v>
      </c>
      <c r="I8528">
        <f t="shared" si="517"/>
        <v>0.1619712955906378</v>
      </c>
      <c r="J8528">
        <f t="shared" si="518"/>
        <v>0.1619712955906378</v>
      </c>
      <c r="K8528" t="s">
        <v>563</v>
      </c>
      <c r="L8528" t="s">
        <v>563</v>
      </c>
      <c r="M8528" t="s">
        <v>563</v>
      </c>
      <c r="N8528">
        <v>0</v>
      </c>
      <c r="O8528">
        <v>1</v>
      </c>
      <c r="P8528" t="s">
        <v>1</v>
      </c>
      <c r="Q8528" t="s">
        <v>1</v>
      </c>
      <c r="R8528">
        <v>1</v>
      </c>
      <c r="S8528" t="s">
        <v>564</v>
      </c>
      <c r="T8528">
        <v>0</v>
      </c>
      <c r="U8528">
        <v>0</v>
      </c>
      <c r="V8528" t="s">
        <v>1</v>
      </c>
      <c r="W8528" t="s">
        <v>1</v>
      </c>
      <c r="X8528">
        <v>1</v>
      </c>
      <c r="Y8528" t="s">
        <v>565</v>
      </c>
    </row>
    <row r="8529" spans="1:25">
      <c r="A8529" t="s">
        <v>62</v>
      </c>
      <c r="B8529" t="s">
        <v>68</v>
      </c>
      <c r="C8529">
        <v>2020</v>
      </c>
      <c r="D8529" t="s">
        <v>595</v>
      </c>
      <c r="E8529">
        <v>33613.360397680197</v>
      </c>
      <c r="F8529" s="13">
        <f t="shared" si="519"/>
        <v>162.59856418347334</v>
      </c>
      <c r="G8529" s="13">
        <f t="shared" si="520"/>
        <v>162.59856418347334</v>
      </c>
      <c r="H8529">
        <v>33.5326957702637</v>
      </c>
      <c r="I8529">
        <f t="shared" si="517"/>
        <v>0.16259856418347335</v>
      </c>
      <c r="J8529">
        <f t="shared" si="518"/>
        <v>0.16259856418347335</v>
      </c>
      <c r="K8529" t="s">
        <v>563</v>
      </c>
      <c r="L8529" t="s">
        <v>563</v>
      </c>
      <c r="M8529" t="s">
        <v>563</v>
      </c>
      <c r="N8529">
        <v>0</v>
      </c>
      <c r="O8529">
        <v>1</v>
      </c>
      <c r="P8529" t="s">
        <v>1</v>
      </c>
      <c r="Q8529" t="s">
        <v>1</v>
      </c>
      <c r="R8529">
        <v>1</v>
      </c>
      <c r="S8529" t="s">
        <v>564</v>
      </c>
      <c r="T8529">
        <v>0</v>
      </c>
      <c r="U8529">
        <v>0</v>
      </c>
      <c r="V8529" t="s">
        <v>1</v>
      </c>
      <c r="W8529" t="s">
        <v>1</v>
      </c>
      <c r="X8529">
        <v>1</v>
      </c>
      <c r="Y8529" t="s">
        <v>565</v>
      </c>
    </row>
    <row r="8530" spans="1:25">
      <c r="A8530" t="s">
        <v>62</v>
      </c>
      <c r="B8530" t="s">
        <v>68</v>
      </c>
      <c r="C8530">
        <v>2020</v>
      </c>
      <c r="D8530" t="s">
        <v>595</v>
      </c>
      <c r="E8530">
        <v>35362.429530201298</v>
      </c>
      <c r="F8530" s="13">
        <f t="shared" si="519"/>
        <v>170.61048079942168</v>
      </c>
      <c r="G8530" s="13">
        <f t="shared" si="520"/>
        <v>170.61048079942168</v>
      </c>
      <c r="H8530">
        <v>36.388805389404297</v>
      </c>
      <c r="I8530">
        <f t="shared" si="517"/>
        <v>0.17061048079942168</v>
      </c>
      <c r="J8530">
        <f t="shared" si="518"/>
        <v>0.17061048079942168</v>
      </c>
      <c r="K8530" t="s">
        <v>563</v>
      </c>
      <c r="L8530" t="s">
        <v>563</v>
      </c>
      <c r="M8530" t="s">
        <v>563</v>
      </c>
      <c r="N8530">
        <v>0</v>
      </c>
      <c r="O8530">
        <v>1</v>
      </c>
      <c r="P8530" t="s">
        <v>1</v>
      </c>
      <c r="Q8530" t="s">
        <v>1</v>
      </c>
      <c r="R8530">
        <v>1</v>
      </c>
      <c r="S8530" t="s">
        <v>564</v>
      </c>
      <c r="T8530">
        <v>0</v>
      </c>
      <c r="U8530">
        <v>0</v>
      </c>
      <c r="V8530" t="s">
        <v>1</v>
      </c>
      <c r="W8530" t="s">
        <v>1</v>
      </c>
      <c r="X8530">
        <v>1</v>
      </c>
      <c r="Y8530" t="s">
        <v>565</v>
      </c>
    </row>
    <row r="8531" spans="1:25">
      <c r="A8531" t="s">
        <v>62</v>
      </c>
      <c r="B8531" t="s">
        <v>68</v>
      </c>
      <c r="C8531">
        <v>2020</v>
      </c>
      <c r="D8531" t="s">
        <v>595</v>
      </c>
      <c r="E8531">
        <v>37250.2137232846</v>
      </c>
      <c r="F8531" s="13">
        <f t="shared" si="519"/>
        <v>179.23482287698297</v>
      </c>
      <c r="G8531" s="13">
        <f t="shared" si="520"/>
        <v>179.23482287698297</v>
      </c>
      <c r="H8531">
        <v>37.060268402099602</v>
      </c>
      <c r="I8531">
        <f t="shared" si="517"/>
        <v>0.17923482287698297</v>
      </c>
      <c r="J8531">
        <f t="shared" si="518"/>
        <v>0.17923482287698297</v>
      </c>
      <c r="K8531" t="s">
        <v>563</v>
      </c>
      <c r="L8531" t="s">
        <v>563</v>
      </c>
      <c r="M8531" t="s">
        <v>563</v>
      </c>
      <c r="N8531">
        <v>0</v>
      </c>
      <c r="O8531">
        <v>1</v>
      </c>
      <c r="P8531" t="s">
        <v>1</v>
      </c>
      <c r="Q8531" t="s">
        <v>1</v>
      </c>
      <c r="R8531">
        <v>1</v>
      </c>
      <c r="S8531" t="s">
        <v>564</v>
      </c>
      <c r="T8531">
        <v>0</v>
      </c>
      <c r="U8531">
        <v>0</v>
      </c>
      <c r="V8531" t="s">
        <v>1</v>
      </c>
      <c r="W8531" t="s">
        <v>1</v>
      </c>
      <c r="X8531">
        <v>1</v>
      </c>
      <c r="Y8531" t="s">
        <v>565</v>
      </c>
    </row>
    <row r="8532" spans="1:25">
      <c r="A8532" t="s">
        <v>62</v>
      </c>
      <c r="B8532" t="s">
        <v>68</v>
      </c>
      <c r="C8532">
        <v>2020</v>
      </c>
      <c r="D8532" t="s">
        <v>595</v>
      </c>
      <c r="E8532">
        <v>32819.757709251098</v>
      </c>
      <c r="F8532" s="13">
        <f t="shared" si="519"/>
        <v>158.95626542234632</v>
      </c>
      <c r="G8532" s="13">
        <f t="shared" si="520"/>
        <v>158.95626542234632</v>
      </c>
      <c r="H8532">
        <v>32.589744567871101</v>
      </c>
      <c r="I8532">
        <f t="shared" si="517"/>
        <v>0.15895626542234631</v>
      </c>
      <c r="J8532">
        <f t="shared" si="518"/>
        <v>0.15895626542234631</v>
      </c>
      <c r="K8532">
        <v>931.142932140791</v>
      </c>
      <c r="L8532">
        <v>2153.8016121939399</v>
      </c>
      <c r="M8532">
        <v>410.39653151680199</v>
      </c>
      <c r="N8532">
        <v>0</v>
      </c>
      <c r="O8532">
        <v>1</v>
      </c>
      <c r="P8532" t="s">
        <v>1</v>
      </c>
      <c r="Q8532" t="s">
        <v>1</v>
      </c>
      <c r="R8532">
        <v>1</v>
      </c>
      <c r="S8532" t="s">
        <v>564</v>
      </c>
      <c r="T8532">
        <v>0</v>
      </c>
      <c r="U8532">
        <v>0</v>
      </c>
      <c r="V8532" t="s">
        <v>1</v>
      </c>
      <c r="W8532" t="s">
        <v>1</v>
      </c>
      <c r="X8532">
        <v>1</v>
      </c>
      <c r="Y8532" t="s">
        <v>565</v>
      </c>
    </row>
    <row r="8533" spans="1:25">
      <c r="A8533" t="s">
        <v>62</v>
      </c>
      <c r="B8533" t="s">
        <v>68</v>
      </c>
      <c r="C8533">
        <v>2020</v>
      </c>
      <c r="D8533" t="s">
        <v>595</v>
      </c>
      <c r="E8533">
        <v>33256.178414096903</v>
      </c>
      <c r="F8533" s="13">
        <f t="shared" si="519"/>
        <v>160.95980843916118</v>
      </c>
      <c r="G8533" s="13">
        <f t="shared" si="520"/>
        <v>160.95980843916118</v>
      </c>
      <c r="H8533">
        <v>33.090362548828097</v>
      </c>
      <c r="I8533">
        <f t="shared" si="517"/>
        <v>0.16095980843916119</v>
      </c>
      <c r="J8533">
        <f t="shared" si="518"/>
        <v>0.16095980843916119</v>
      </c>
      <c r="K8533">
        <v>543.22460410355097</v>
      </c>
      <c r="L8533">
        <v>708.83727353582196</v>
      </c>
      <c r="M8533">
        <v>184.281358601645</v>
      </c>
      <c r="N8533">
        <v>0</v>
      </c>
      <c r="O8533">
        <v>1</v>
      </c>
      <c r="P8533" t="s">
        <v>1</v>
      </c>
      <c r="Q8533" t="s">
        <v>1</v>
      </c>
      <c r="R8533">
        <v>1</v>
      </c>
      <c r="S8533" t="s">
        <v>564</v>
      </c>
      <c r="T8533">
        <v>0</v>
      </c>
      <c r="U8533">
        <v>0</v>
      </c>
      <c r="V8533" t="s">
        <v>1</v>
      </c>
      <c r="W8533" t="s">
        <v>1</v>
      </c>
      <c r="X8533">
        <v>1</v>
      </c>
      <c r="Y8533" t="s">
        <v>565</v>
      </c>
    </row>
    <row r="8534" spans="1:25">
      <c r="A8534" t="s">
        <v>62</v>
      </c>
      <c r="B8534" t="s">
        <v>68</v>
      </c>
      <c r="C8534">
        <v>2020</v>
      </c>
      <c r="D8534" t="s">
        <v>595</v>
      </c>
      <c r="E8534">
        <v>33650.627753303997</v>
      </c>
      <c r="F8534" s="13">
        <f t="shared" si="519"/>
        <v>162.76949518474319</v>
      </c>
      <c r="G8534" s="13">
        <f t="shared" si="520"/>
        <v>162.76949518474319</v>
      </c>
      <c r="H8534">
        <v>33.381664276122997</v>
      </c>
      <c r="I8534">
        <f t="shared" si="517"/>
        <v>0.16276949518474318</v>
      </c>
      <c r="J8534">
        <f t="shared" si="518"/>
        <v>0.16276949518474318</v>
      </c>
      <c r="K8534">
        <v>830.44519082943998</v>
      </c>
      <c r="L8534">
        <v>1739.3366903715801</v>
      </c>
      <c r="M8534">
        <v>354.12194724736298</v>
      </c>
      <c r="N8534">
        <v>0</v>
      </c>
      <c r="O8534">
        <v>1</v>
      </c>
      <c r="P8534" t="s">
        <v>1</v>
      </c>
      <c r="Q8534" t="s">
        <v>1</v>
      </c>
      <c r="R8534">
        <v>1</v>
      </c>
      <c r="S8534" t="s">
        <v>564</v>
      </c>
      <c r="T8534">
        <v>0</v>
      </c>
      <c r="U8534">
        <v>0</v>
      </c>
      <c r="V8534" t="s">
        <v>1</v>
      </c>
      <c r="W8534" t="s">
        <v>1</v>
      </c>
      <c r="X8534">
        <v>1</v>
      </c>
      <c r="Y8534" t="s">
        <v>565</v>
      </c>
    </row>
    <row r="8535" spans="1:25">
      <c r="A8535" t="s">
        <v>62</v>
      </c>
      <c r="B8535" t="s">
        <v>68</v>
      </c>
      <c r="C8535">
        <v>2020</v>
      </c>
      <c r="D8535" t="s">
        <v>595</v>
      </c>
      <c r="E8535">
        <v>34124.036697247699</v>
      </c>
      <c r="F8535" s="13">
        <f t="shared" si="519"/>
        <v>164.93999002672626</v>
      </c>
      <c r="G8535" s="13">
        <f t="shared" si="520"/>
        <v>164.93999002672626</v>
      </c>
      <c r="H8535">
        <v>34.067909240722699</v>
      </c>
      <c r="I8535">
        <f t="shared" si="517"/>
        <v>0.16493999002672627</v>
      </c>
      <c r="J8535">
        <f t="shared" si="518"/>
        <v>0.16493999002672627</v>
      </c>
      <c r="K8535">
        <v>971.823054067557</v>
      </c>
      <c r="L8535">
        <v>2358.9313800957302</v>
      </c>
      <c r="M8535">
        <v>441.527254449373</v>
      </c>
      <c r="N8535">
        <v>0</v>
      </c>
      <c r="O8535">
        <v>1</v>
      </c>
      <c r="P8535" t="s">
        <v>1</v>
      </c>
      <c r="Q8535" t="s">
        <v>1</v>
      </c>
      <c r="R8535">
        <v>1</v>
      </c>
      <c r="S8535" t="s">
        <v>564</v>
      </c>
      <c r="T8535">
        <v>0</v>
      </c>
      <c r="U8535">
        <v>0</v>
      </c>
      <c r="V8535" t="s">
        <v>1</v>
      </c>
      <c r="W8535" t="s">
        <v>1</v>
      </c>
      <c r="X8535">
        <v>1</v>
      </c>
      <c r="Y8535" t="s">
        <v>565</v>
      </c>
    </row>
    <row r="8536" spans="1:25">
      <c r="A8536" t="s">
        <v>62</v>
      </c>
      <c r="B8536" t="s">
        <v>68</v>
      </c>
      <c r="C8536">
        <v>2020</v>
      </c>
      <c r="D8536" t="s">
        <v>595</v>
      </c>
      <c r="E8536">
        <v>34944.166366582598</v>
      </c>
      <c r="F8536" s="13">
        <f t="shared" si="519"/>
        <v>168.69645953565475</v>
      </c>
      <c r="G8536" s="13">
        <f t="shared" si="520"/>
        <v>168.69645953565475</v>
      </c>
      <c r="H8536">
        <v>34.613109588622997</v>
      </c>
      <c r="I8536">
        <f t="shared" si="517"/>
        <v>0.16869645953565476</v>
      </c>
      <c r="J8536">
        <f t="shared" si="518"/>
        <v>0.16869645953565476</v>
      </c>
      <c r="K8536">
        <v>1783.01375701815</v>
      </c>
      <c r="L8536">
        <v>6531.7760530153801</v>
      </c>
      <c r="M8536">
        <v>949.29604593558804</v>
      </c>
      <c r="N8536">
        <v>0</v>
      </c>
      <c r="O8536">
        <v>1</v>
      </c>
      <c r="P8536" t="s">
        <v>1</v>
      </c>
      <c r="Q8536" t="s">
        <v>1</v>
      </c>
      <c r="R8536">
        <v>1</v>
      </c>
      <c r="S8536" t="s">
        <v>564</v>
      </c>
      <c r="T8536">
        <v>0</v>
      </c>
      <c r="U8536">
        <v>0</v>
      </c>
      <c r="V8536" t="s">
        <v>1</v>
      </c>
      <c r="W8536" t="s">
        <v>1</v>
      </c>
      <c r="X8536">
        <v>1</v>
      </c>
      <c r="Y8536" t="s">
        <v>565</v>
      </c>
    </row>
    <row r="8537" spans="1:25">
      <c r="A8537" t="s">
        <v>62</v>
      </c>
      <c r="B8537" t="s">
        <v>68</v>
      </c>
      <c r="C8537">
        <v>2020</v>
      </c>
      <c r="D8537" t="s">
        <v>595</v>
      </c>
      <c r="E8537">
        <v>35557.961829312197</v>
      </c>
      <c r="F8537" s="13">
        <f t="shared" si="519"/>
        <v>171.50485649681301</v>
      </c>
      <c r="G8537" s="13">
        <f t="shared" si="520"/>
        <v>171.50485649681301</v>
      </c>
      <c r="H8537">
        <v>35.116024017333999</v>
      </c>
      <c r="I8537">
        <f t="shared" si="517"/>
        <v>0.17150485649681302</v>
      </c>
      <c r="J8537">
        <f t="shared" si="518"/>
        <v>0.17150485649681302</v>
      </c>
      <c r="K8537">
        <v>1741.2319374823901</v>
      </c>
      <c r="L8537">
        <v>6557.3401925209901</v>
      </c>
      <c r="M8537">
        <v>904.21379750567598</v>
      </c>
      <c r="N8537">
        <v>0</v>
      </c>
      <c r="O8537">
        <v>1</v>
      </c>
      <c r="P8537" t="s">
        <v>1</v>
      </c>
      <c r="Q8537" t="s">
        <v>1</v>
      </c>
      <c r="R8537">
        <v>1</v>
      </c>
      <c r="S8537" t="s">
        <v>564</v>
      </c>
      <c r="T8537">
        <v>0</v>
      </c>
      <c r="U8537">
        <v>0</v>
      </c>
      <c r="V8537" t="s">
        <v>1</v>
      </c>
      <c r="W8537" t="s">
        <v>1</v>
      </c>
      <c r="X8537">
        <v>1</v>
      </c>
      <c r="Y8537" t="s">
        <v>565</v>
      </c>
    </row>
    <row r="8538" spans="1:25">
      <c r="A8538" t="s">
        <v>62</v>
      </c>
      <c r="B8538" t="s">
        <v>68</v>
      </c>
      <c r="C8538">
        <v>2020</v>
      </c>
      <c r="D8538" t="s">
        <v>595</v>
      </c>
      <c r="E8538">
        <v>30719.121932983398</v>
      </c>
      <c r="F8538" s="13">
        <f t="shared" si="519"/>
        <v>149.29288631314455</v>
      </c>
      <c r="G8538" s="13">
        <f t="shared" si="520"/>
        <v>149.29288631314455</v>
      </c>
      <c r="H8538">
        <v>30.612037658691399</v>
      </c>
      <c r="I8538">
        <f t="shared" si="517"/>
        <v>0.14929288631314455</v>
      </c>
      <c r="J8538">
        <f t="shared" si="518"/>
        <v>0.14929288631314455</v>
      </c>
      <c r="K8538">
        <v>1066.4698157263299</v>
      </c>
      <c r="L8538">
        <v>2461.1822884631501</v>
      </c>
      <c r="M8538">
        <v>468.46778275269003</v>
      </c>
      <c r="N8538">
        <v>0</v>
      </c>
      <c r="O8538">
        <v>1</v>
      </c>
      <c r="P8538" t="s">
        <v>1</v>
      </c>
      <c r="Q8538" t="s">
        <v>1</v>
      </c>
      <c r="R8538">
        <v>1</v>
      </c>
      <c r="S8538" t="s">
        <v>564</v>
      </c>
      <c r="T8538">
        <v>0</v>
      </c>
      <c r="U8538">
        <v>0</v>
      </c>
      <c r="V8538" t="s">
        <v>1</v>
      </c>
      <c r="W8538" t="s">
        <v>1</v>
      </c>
      <c r="X8538">
        <v>1</v>
      </c>
      <c r="Y8538" t="s">
        <v>565</v>
      </c>
    </row>
    <row r="8539" spans="1:25">
      <c r="A8539" t="s">
        <v>62</v>
      </c>
      <c r="B8539" t="s">
        <v>68</v>
      </c>
      <c r="C8539">
        <v>2020</v>
      </c>
      <c r="D8539" t="s">
        <v>595</v>
      </c>
      <c r="E8539">
        <v>32520.454406738299</v>
      </c>
      <c r="F8539" s="13">
        <f t="shared" si="519"/>
        <v>157.58141124746322</v>
      </c>
      <c r="G8539" s="13">
        <f t="shared" si="520"/>
        <v>157.58141124746322</v>
      </c>
      <c r="H8539">
        <v>32.422653198242202</v>
      </c>
      <c r="I8539">
        <f t="shared" si="517"/>
        <v>0.15758141124746322</v>
      </c>
      <c r="J8539">
        <f t="shared" si="518"/>
        <v>0.15758141124746322</v>
      </c>
      <c r="K8539">
        <v>997.23527010790701</v>
      </c>
      <c r="L8539">
        <v>2119.2765915341402</v>
      </c>
      <c r="M8539">
        <v>427.20288341151502</v>
      </c>
      <c r="N8539">
        <v>0</v>
      </c>
      <c r="O8539">
        <v>1</v>
      </c>
      <c r="P8539" t="s">
        <v>1</v>
      </c>
      <c r="Q8539" t="s">
        <v>1</v>
      </c>
      <c r="R8539">
        <v>1</v>
      </c>
      <c r="S8539" t="s">
        <v>564</v>
      </c>
      <c r="T8539">
        <v>0</v>
      </c>
      <c r="U8539">
        <v>0</v>
      </c>
      <c r="V8539" t="s">
        <v>1</v>
      </c>
      <c r="W8539" t="s">
        <v>1</v>
      </c>
      <c r="X8539">
        <v>1</v>
      </c>
      <c r="Y8539" t="s">
        <v>565</v>
      </c>
    </row>
    <row r="8540" spans="1:25">
      <c r="A8540" t="s">
        <v>62</v>
      </c>
      <c r="B8540" t="s">
        <v>68</v>
      </c>
      <c r="C8540">
        <v>2020</v>
      </c>
      <c r="D8540" t="s">
        <v>595</v>
      </c>
      <c r="E8540">
        <v>32605.339050293001</v>
      </c>
      <c r="F8540" s="13">
        <f t="shared" si="519"/>
        <v>157.97139644793882</v>
      </c>
      <c r="G8540" s="13">
        <f t="shared" si="520"/>
        <v>157.97139644793882</v>
      </c>
      <c r="H8540">
        <v>32.507377624511697</v>
      </c>
      <c r="I8540">
        <f t="shared" si="517"/>
        <v>0.15797139644793881</v>
      </c>
      <c r="J8540">
        <f t="shared" si="518"/>
        <v>0.15797139644793881</v>
      </c>
      <c r="K8540">
        <v>997.38144489649403</v>
      </c>
      <c r="L8540">
        <v>2139.6434794608099</v>
      </c>
      <c r="M8540">
        <v>419.82903611970301</v>
      </c>
      <c r="N8540">
        <v>0</v>
      </c>
      <c r="O8540">
        <v>1</v>
      </c>
      <c r="P8540" t="s">
        <v>1</v>
      </c>
      <c r="Q8540" t="s">
        <v>1</v>
      </c>
      <c r="R8540">
        <v>1</v>
      </c>
      <c r="S8540" t="s">
        <v>564</v>
      </c>
      <c r="T8540">
        <v>0</v>
      </c>
      <c r="U8540">
        <v>0</v>
      </c>
      <c r="V8540" t="s">
        <v>1</v>
      </c>
      <c r="W8540" t="s">
        <v>1</v>
      </c>
      <c r="X8540">
        <v>1</v>
      </c>
      <c r="Y8540" t="s">
        <v>565</v>
      </c>
    </row>
    <row r="8541" spans="1:25">
      <c r="A8541" t="s">
        <v>62</v>
      </c>
      <c r="B8541" t="s">
        <v>68</v>
      </c>
      <c r="C8541">
        <v>2020</v>
      </c>
      <c r="D8541" t="s">
        <v>595</v>
      </c>
      <c r="E8541">
        <v>33328.689575195298</v>
      </c>
      <c r="F8541" s="13">
        <f t="shared" si="519"/>
        <v>161.29256406602545</v>
      </c>
      <c r="G8541" s="13">
        <f t="shared" si="520"/>
        <v>161.29256406602545</v>
      </c>
      <c r="H8541">
        <v>33.210578918457003</v>
      </c>
      <c r="I8541">
        <f t="shared" si="517"/>
        <v>0.16129256406602546</v>
      </c>
      <c r="J8541">
        <f t="shared" si="518"/>
        <v>0.16129256406602546</v>
      </c>
      <c r="K8541">
        <v>1067.90306926476</v>
      </c>
      <c r="L8541">
        <v>2538.3144718694798</v>
      </c>
      <c r="M8541">
        <v>463.69174388270898</v>
      </c>
      <c r="N8541">
        <v>0</v>
      </c>
      <c r="O8541">
        <v>1</v>
      </c>
      <c r="P8541" t="s">
        <v>1</v>
      </c>
      <c r="Q8541" t="s">
        <v>1</v>
      </c>
      <c r="R8541">
        <v>1</v>
      </c>
      <c r="S8541" t="s">
        <v>564</v>
      </c>
      <c r="T8541">
        <v>0</v>
      </c>
      <c r="U8541">
        <v>0</v>
      </c>
      <c r="V8541" t="s">
        <v>1</v>
      </c>
      <c r="W8541" t="s">
        <v>1</v>
      </c>
      <c r="X8541">
        <v>1</v>
      </c>
      <c r="Y8541" t="s">
        <v>565</v>
      </c>
    </row>
    <row r="8542" spans="1:25">
      <c r="A8542" t="s">
        <v>62</v>
      </c>
      <c r="B8542" t="s">
        <v>68</v>
      </c>
      <c r="C8542">
        <v>2020</v>
      </c>
      <c r="D8542" t="s">
        <v>595</v>
      </c>
      <c r="E8542">
        <v>33768.329620361299</v>
      </c>
      <c r="F8542" s="13">
        <f t="shared" si="519"/>
        <v>163.30928396316213</v>
      </c>
      <c r="G8542" s="13">
        <f t="shared" si="520"/>
        <v>163.30928396316213</v>
      </c>
      <c r="H8542">
        <v>33.599281311035199</v>
      </c>
      <c r="I8542">
        <f t="shared" si="517"/>
        <v>0.16330928396316213</v>
      </c>
      <c r="J8542">
        <f t="shared" si="518"/>
        <v>0.16330928396316213</v>
      </c>
      <c r="K8542">
        <v>994.84173357324903</v>
      </c>
      <c r="L8542">
        <v>2513.92146554291</v>
      </c>
      <c r="M8542">
        <v>453.90928879951201</v>
      </c>
      <c r="N8542">
        <v>0</v>
      </c>
      <c r="O8542">
        <v>1</v>
      </c>
      <c r="P8542" t="s">
        <v>1</v>
      </c>
      <c r="Q8542" t="s">
        <v>1</v>
      </c>
      <c r="R8542">
        <v>1</v>
      </c>
      <c r="S8542" t="s">
        <v>564</v>
      </c>
      <c r="T8542">
        <v>0</v>
      </c>
      <c r="U8542">
        <v>0</v>
      </c>
      <c r="V8542" t="s">
        <v>1</v>
      </c>
      <c r="W8542" t="s">
        <v>1</v>
      </c>
      <c r="X8542">
        <v>1</v>
      </c>
      <c r="Y8542" t="s">
        <v>565</v>
      </c>
    </row>
    <row r="8543" spans="1:25">
      <c r="A8543" t="s">
        <v>62</v>
      </c>
      <c r="B8543" t="s">
        <v>68</v>
      </c>
      <c r="C8543">
        <v>2020</v>
      </c>
      <c r="D8543" t="s">
        <v>595</v>
      </c>
      <c r="E8543">
        <v>34139.179229736299</v>
      </c>
      <c r="F8543" s="13">
        <f t="shared" si="519"/>
        <v>165.00938995763542</v>
      </c>
      <c r="G8543" s="13">
        <f t="shared" si="520"/>
        <v>165.00938995763542</v>
      </c>
      <c r="H8543">
        <v>33.917152404785199</v>
      </c>
      <c r="I8543">
        <f t="shared" si="517"/>
        <v>0.16500938995763542</v>
      </c>
      <c r="J8543">
        <f t="shared" si="518"/>
        <v>0.16500938995763542</v>
      </c>
      <c r="K8543">
        <v>1655.0648107751899</v>
      </c>
      <c r="L8543">
        <v>5736.1085710821098</v>
      </c>
      <c r="M8543">
        <v>854.50640630032899</v>
      </c>
      <c r="N8543">
        <v>0</v>
      </c>
      <c r="O8543">
        <v>1</v>
      </c>
      <c r="P8543" t="s">
        <v>1</v>
      </c>
      <c r="Q8543" t="s">
        <v>1</v>
      </c>
      <c r="R8543">
        <v>1</v>
      </c>
      <c r="S8543" t="s">
        <v>564</v>
      </c>
      <c r="T8543">
        <v>0</v>
      </c>
      <c r="U8543">
        <v>0</v>
      </c>
      <c r="V8543" t="s">
        <v>1</v>
      </c>
      <c r="W8543" t="s">
        <v>1</v>
      </c>
      <c r="X8543">
        <v>1</v>
      </c>
      <c r="Y8543" t="s">
        <v>565</v>
      </c>
    </row>
    <row r="8544" spans="1:25">
      <c r="A8544" t="s">
        <v>62</v>
      </c>
      <c r="B8544" t="s">
        <v>68</v>
      </c>
      <c r="C8544">
        <v>2020</v>
      </c>
      <c r="D8544" t="s">
        <v>595</v>
      </c>
      <c r="E8544">
        <v>35448.802947998003</v>
      </c>
      <c r="F8544" s="13">
        <f t="shared" si="519"/>
        <v>171.0055891571661</v>
      </c>
      <c r="G8544" s="13">
        <f t="shared" si="520"/>
        <v>171.0055891571661</v>
      </c>
      <c r="H8544">
        <v>35.092372894287102</v>
      </c>
      <c r="I8544">
        <f t="shared" si="517"/>
        <v>0.1710055891571661</v>
      </c>
      <c r="J8544">
        <f t="shared" si="518"/>
        <v>0.1710055891571661</v>
      </c>
      <c r="K8544">
        <v>1441.2382950016699</v>
      </c>
      <c r="L8544">
        <v>4664.1656461724397</v>
      </c>
      <c r="M8544">
        <v>714.12467125563205</v>
      </c>
      <c r="N8544">
        <v>0</v>
      </c>
      <c r="O8544">
        <v>1</v>
      </c>
      <c r="P8544" t="s">
        <v>1</v>
      </c>
      <c r="Q8544" t="s">
        <v>1</v>
      </c>
      <c r="R8544">
        <v>1</v>
      </c>
      <c r="S8544" t="s">
        <v>564</v>
      </c>
      <c r="T8544">
        <v>0</v>
      </c>
      <c r="U8544">
        <v>0</v>
      </c>
      <c r="V8544" t="s">
        <v>1</v>
      </c>
      <c r="W8544" t="s">
        <v>1</v>
      </c>
      <c r="X8544">
        <v>1</v>
      </c>
      <c r="Y8544" t="s">
        <v>565</v>
      </c>
    </row>
    <row r="8545" spans="1:25">
      <c r="A8545" t="s">
        <v>62</v>
      </c>
      <c r="B8545" t="s">
        <v>68</v>
      </c>
      <c r="C8545">
        <v>2020</v>
      </c>
      <c r="D8545" t="s">
        <v>595</v>
      </c>
      <c r="E8545">
        <v>35886.299133300803</v>
      </c>
      <c r="F8545" s="13">
        <f t="shared" si="519"/>
        <v>173.00611748660771</v>
      </c>
      <c r="G8545" s="13">
        <f t="shared" si="520"/>
        <v>173.00611748660771</v>
      </c>
      <c r="H8545">
        <v>35.522239685058601</v>
      </c>
      <c r="I8545">
        <f t="shared" si="517"/>
        <v>0.17300611748660771</v>
      </c>
      <c r="J8545">
        <f t="shared" si="518"/>
        <v>0.17300611748660771</v>
      </c>
      <c r="K8545">
        <v>3472.5441151720502</v>
      </c>
      <c r="L8545">
        <v>21723.039632239699</v>
      </c>
      <c r="M8545">
        <v>2177.1990344973501</v>
      </c>
      <c r="N8545">
        <v>0</v>
      </c>
      <c r="O8545">
        <v>1</v>
      </c>
      <c r="P8545" t="s">
        <v>1</v>
      </c>
      <c r="Q8545" t="s">
        <v>1</v>
      </c>
      <c r="R8545">
        <v>1</v>
      </c>
      <c r="S8545" t="s">
        <v>564</v>
      </c>
      <c r="T8545">
        <v>0</v>
      </c>
      <c r="U8545">
        <v>0</v>
      </c>
      <c r="V8545" t="s">
        <v>1</v>
      </c>
      <c r="W8545" t="s">
        <v>1</v>
      </c>
      <c r="X8545">
        <v>1</v>
      </c>
      <c r="Y8545" t="s">
        <v>565</v>
      </c>
    </row>
    <row r="8546" spans="1:25">
      <c r="A8546" t="s">
        <v>62</v>
      </c>
      <c r="B8546" t="s">
        <v>68</v>
      </c>
      <c r="C8546">
        <v>2020</v>
      </c>
      <c r="D8546" t="s">
        <v>595</v>
      </c>
      <c r="E8546">
        <v>36168.666839599602</v>
      </c>
      <c r="F8546" s="13">
        <f t="shared" si="519"/>
        <v>174.29662189606424</v>
      </c>
      <c r="G8546" s="13">
        <f t="shared" si="520"/>
        <v>174.29662189606424</v>
      </c>
      <c r="H8546">
        <v>35.804763793945298</v>
      </c>
      <c r="I8546">
        <f t="shared" si="517"/>
        <v>0.17429662189606424</v>
      </c>
      <c r="J8546">
        <f t="shared" si="518"/>
        <v>0.17429662189606424</v>
      </c>
      <c r="K8546">
        <v>1429.3306614586099</v>
      </c>
      <c r="L8546">
        <v>4572.8129117010303</v>
      </c>
      <c r="M8546">
        <v>709.92524533644803</v>
      </c>
      <c r="N8546">
        <v>0</v>
      </c>
      <c r="O8546">
        <v>1</v>
      </c>
      <c r="P8546" t="s">
        <v>1</v>
      </c>
      <c r="Q8546" t="s">
        <v>1</v>
      </c>
      <c r="R8546">
        <v>1</v>
      </c>
      <c r="S8546" t="s">
        <v>564</v>
      </c>
      <c r="T8546">
        <v>0</v>
      </c>
      <c r="U8546">
        <v>0</v>
      </c>
      <c r="V8546" t="s">
        <v>1</v>
      </c>
      <c r="W8546" t="s">
        <v>1</v>
      </c>
      <c r="X8546">
        <v>1</v>
      </c>
      <c r="Y8546" t="s">
        <v>565</v>
      </c>
    </row>
    <row r="8547" spans="1:25">
      <c r="A8547" t="s">
        <v>62</v>
      </c>
      <c r="B8547" t="s">
        <v>68</v>
      </c>
      <c r="C8547">
        <v>2020</v>
      </c>
      <c r="D8547" t="s">
        <v>595</v>
      </c>
      <c r="E8547">
        <v>33257.260125622699</v>
      </c>
      <c r="F8547" s="13">
        <f t="shared" si="519"/>
        <v>160.96477271777138</v>
      </c>
      <c r="G8547" s="13">
        <f t="shared" si="520"/>
        <v>160.96477271777138</v>
      </c>
      <c r="H8547">
        <v>33.371883392333999</v>
      </c>
      <c r="I8547">
        <f t="shared" si="517"/>
        <v>0.16096477271777138</v>
      </c>
      <c r="J8547">
        <f t="shared" si="518"/>
        <v>0.16096477271777138</v>
      </c>
      <c r="K8547" t="s">
        <v>563</v>
      </c>
      <c r="L8547" t="s">
        <v>563</v>
      </c>
      <c r="M8547" t="s">
        <v>563</v>
      </c>
      <c r="N8547">
        <v>0</v>
      </c>
      <c r="O8547">
        <v>1</v>
      </c>
      <c r="P8547" t="s">
        <v>1</v>
      </c>
      <c r="Q8547" t="s">
        <v>1</v>
      </c>
      <c r="R8547">
        <v>1</v>
      </c>
      <c r="S8547" t="s">
        <v>564</v>
      </c>
      <c r="T8547">
        <v>0</v>
      </c>
      <c r="U8547">
        <v>0</v>
      </c>
      <c r="V8547" t="s">
        <v>1</v>
      </c>
      <c r="W8547" t="s">
        <v>1</v>
      </c>
      <c r="X8547">
        <v>1</v>
      </c>
      <c r="Y8547" t="s">
        <v>565</v>
      </c>
    </row>
    <row r="8548" spans="1:25">
      <c r="A8548" t="s">
        <v>62</v>
      </c>
      <c r="B8548" t="s">
        <v>68</v>
      </c>
      <c r="C8548">
        <v>2020</v>
      </c>
      <c r="D8548" t="s">
        <v>595</v>
      </c>
      <c r="E8548">
        <v>34098.7720111214</v>
      </c>
      <c r="F8548" s="13">
        <f t="shared" si="519"/>
        <v>164.82419557470752</v>
      </c>
      <c r="G8548" s="13">
        <f t="shared" si="520"/>
        <v>164.82419557470752</v>
      </c>
      <c r="H8548">
        <v>33.733261108398402</v>
      </c>
      <c r="I8548">
        <f t="shared" si="517"/>
        <v>0.16482419557470751</v>
      </c>
      <c r="J8548">
        <f t="shared" si="518"/>
        <v>0.16482419557470751</v>
      </c>
      <c r="K8548" t="s">
        <v>563</v>
      </c>
      <c r="L8548" t="s">
        <v>563</v>
      </c>
      <c r="M8548" t="s">
        <v>563</v>
      </c>
      <c r="N8548">
        <v>0</v>
      </c>
      <c r="O8548">
        <v>1</v>
      </c>
      <c r="P8548" t="s">
        <v>1</v>
      </c>
      <c r="Q8548" t="s">
        <v>1</v>
      </c>
      <c r="R8548">
        <v>1</v>
      </c>
      <c r="S8548" t="s">
        <v>564</v>
      </c>
      <c r="T8548">
        <v>0</v>
      </c>
      <c r="U8548">
        <v>0</v>
      </c>
      <c r="V8548" t="s">
        <v>1</v>
      </c>
      <c r="W8548" t="s">
        <v>1</v>
      </c>
      <c r="X8548">
        <v>1</v>
      </c>
      <c r="Y8548" t="s">
        <v>565</v>
      </c>
    </row>
    <row r="8549" spans="1:25">
      <c r="A8549" t="s">
        <v>62</v>
      </c>
      <c r="B8549" t="s">
        <v>68</v>
      </c>
      <c r="C8549">
        <v>2020</v>
      </c>
      <c r="D8549" t="s">
        <v>595</v>
      </c>
      <c r="E8549">
        <v>35718.354838709703</v>
      </c>
      <c r="F8549" s="13">
        <f t="shared" si="519"/>
        <v>172.23831287435925</v>
      </c>
      <c r="G8549" s="13">
        <f t="shared" si="520"/>
        <v>172.23831287435925</v>
      </c>
      <c r="H8549">
        <v>35.902030944824197</v>
      </c>
      <c r="I8549">
        <f t="shared" si="517"/>
        <v>0.17223831287435926</v>
      </c>
      <c r="J8549">
        <f t="shared" si="518"/>
        <v>0.17223831287435926</v>
      </c>
      <c r="K8549" t="s">
        <v>563</v>
      </c>
      <c r="L8549" t="s">
        <v>563</v>
      </c>
      <c r="M8549" t="s">
        <v>563</v>
      </c>
      <c r="N8549">
        <v>0</v>
      </c>
      <c r="O8549">
        <v>1</v>
      </c>
      <c r="P8549" t="s">
        <v>1</v>
      </c>
      <c r="Q8549" t="s">
        <v>1</v>
      </c>
      <c r="R8549">
        <v>1</v>
      </c>
      <c r="S8549" t="s">
        <v>564</v>
      </c>
      <c r="T8549">
        <v>0</v>
      </c>
      <c r="U8549">
        <v>0</v>
      </c>
      <c r="V8549" t="s">
        <v>1</v>
      </c>
      <c r="W8549" t="s">
        <v>1</v>
      </c>
      <c r="X8549">
        <v>1</v>
      </c>
      <c r="Y8549" t="s">
        <v>565</v>
      </c>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B7E86-CECF-564F-A80A-4F266691A262}">
  <dimension ref="A1:X309"/>
  <sheetViews>
    <sheetView topLeftCell="A279" workbookViewId="0">
      <selection activeCell="N310" sqref="N310"/>
    </sheetView>
  </sheetViews>
  <sheetFormatPr defaultColWidth="10.6640625" defaultRowHeight="16"/>
  <sheetData>
    <row r="1" spans="1:24" ht="80">
      <c r="A1" s="2" t="s">
        <v>2</v>
      </c>
      <c r="B1" s="127" t="s">
        <v>101</v>
      </c>
      <c r="C1" s="127" t="s">
        <v>4</v>
      </c>
      <c r="D1" s="128" t="s">
        <v>5</v>
      </c>
      <c r="E1" s="128" t="s">
        <v>6</v>
      </c>
      <c r="F1" s="129" t="s">
        <v>7</v>
      </c>
      <c r="G1" s="129" t="s">
        <v>8</v>
      </c>
      <c r="H1" s="128" t="s">
        <v>87</v>
      </c>
      <c r="I1" s="129" t="s">
        <v>88</v>
      </c>
      <c r="J1" s="129" t="s">
        <v>89</v>
      </c>
      <c r="K1" s="127" t="s">
        <v>102</v>
      </c>
      <c r="L1" s="129" t="s">
        <v>103</v>
      </c>
      <c r="M1" s="130" t="s">
        <v>104</v>
      </c>
      <c r="N1" s="127" t="s">
        <v>10</v>
      </c>
      <c r="O1" s="127" t="s">
        <v>11</v>
      </c>
      <c r="P1" s="127" t="s">
        <v>12</v>
      </c>
      <c r="Q1" s="131" t="s">
        <v>13</v>
      </c>
      <c r="R1" s="132" t="s">
        <v>14</v>
      </c>
      <c r="S1" s="133" t="s">
        <v>15</v>
      </c>
      <c r="T1" s="127" t="s">
        <v>16</v>
      </c>
      <c r="U1" s="127" t="s">
        <v>11</v>
      </c>
      <c r="V1" s="127" t="s">
        <v>17</v>
      </c>
      <c r="W1" s="11" t="s">
        <v>18</v>
      </c>
      <c r="X1" s="12" t="s">
        <v>19</v>
      </c>
    </row>
    <row r="2" spans="1:24">
      <c r="A2" t="s">
        <v>774</v>
      </c>
      <c r="B2" t="s">
        <v>75</v>
      </c>
      <c r="C2">
        <v>2018</v>
      </c>
      <c r="D2" s="134" t="s">
        <v>145</v>
      </c>
      <c r="E2">
        <v>100</v>
      </c>
      <c r="F2">
        <v>100</v>
      </c>
      <c r="G2">
        <v>200</v>
      </c>
      <c r="H2">
        <v>0.1</v>
      </c>
      <c r="I2">
        <f t="shared" ref="I2:J65" si="0">F2/1000</f>
        <v>0.1</v>
      </c>
      <c r="J2">
        <f t="shared" si="0"/>
        <v>0.2</v>
      </c>
      <c r="K2">
        <v>359.18648829997392</v>
      </c>
      <c r="L2" s="134">
        <v>89.932874729112484</v>
      </c>
      <c r="M2" s="134">
        <v>73.360320319279396</v>
      </c>
    </row>
    <row r="3" spans="1:24">
      <c r="A3" t="s">
        <v>774</v>
      </c>
      <c r="B3" t="s">
        <v>75</v>
      </c>
      <c r="C3">
        <v>2018</v>
      </c>
      <c r="D3" s="134" t="s">
        <v>145</v>
      </c>
      <c r="E3">
        <v>500</v>
      </c>
      <c r="F3">
        <v>500</v>
      </c>
      <c r="G3">
        <v>500</v>
      </c>
      <c r="H3">
        <v>0.5</v>
      </c>
      <c r="I3">
        <f t="shared" si="0"/>
        <v>0.5</v>
      </c>
      <c r="J3">
        <f t="shared" si="0"/>
        <v>0.5</v>
      </c>
      <c r="K3">
        <v>249.63427185715767</v>
      </c>
      <c r="L3" s="134">
        <v>78.635118778088582</v>
      </c>
      <c r="M3" s="134">
        <v>65.082084142793008</v>
      </c>
    </row>
    <row r="4" spans="1:24">
      <c r="A4" t="s">
        <v>774</v>
      </c>
      <c r="B4" t="s">
        <v>75</v>
      </c>
      <c r="C4">
        <v>2018</v>
      </c>
      <c r="D4" s="134" t="s">
        <v>145</v>
      </c>
      <c r="E4">
        <v>800</v>
      </c>
      <c r="F4">
        <v>300</v>
      </c>
      <c r="G4">
        <v>200</v>
      </c>
      <c r="H4">
        <v>0.8</v>
      </c>
      <c r="I4">
        <f t="shared" si="0"/>
        <v>0.3</v>
      </c>
      <c r="J4">
        <f t="shared" si="0"/>
        <v>0.2</v>
      </c>
      <c r="K4">
        <v>284.38558919270849</v>
      </c>
      <c r="L4" s="134">
        <v>91.066283262779393</v>
      </c>
      <c r="M4" s="134">
        <v>74.684233654625928</v>
      </c>
    </row>
    <row r="5" spans="1:24">
      <c r="A5" t="s">
        <v>774</v>
      </c>
      <c r="B5" t="s">
        <v>75</v>
      </c>
      <c r="C5">
        <v>2018</v>
      </c>
      <c r="D5" s="134" t="s">
        <v>145</v>
      </c>
      <c r="E5">
        <v>1800</v>
      </c>
      <c r="F5">
        <v>300</v>
      </c>
      <c r="G5">
        <v>200</v>
      </c>
      <c r="H5">
        <v>1.8</v>
      </c>
      <c r="I5">
        <f t="shared" si="0"/>
        <v>0.3</v>
      </c>
      <c r="J5">
        <f t="shared" si="0"/>
        <v>0.2</v>
      </c>
      <c r="K5">
        <v>276.16018957609555</v>
      </c>
      <c r="L5" s="134">
        <v>86.660927303746575</v>
      </c>
      <c r="M5" s="134">
        <v>70.477344960210615</v>
      </c>
    </row>
    <row r="6" spans="1:24">
      <c r="A6" t="s">
        <v>774</v>
      </c>
      <c r="B6" t="s">
        <v>75</v>
      </c>
      <c r="C6">
        <v>2018</v>
      </c>
      <c r="D6" s="134" t="s">
        <v>145</v>
      </c>
      <c r="E6">
        <v>2100</v>
      </c>
      <c r="F6">
        <v>100</v>
      </c>
      <c r="G6">
        <v>200</v>
      </c>
      <c r="H6">
        <v>2.1</v>
      </c>
      <c r="I6">
        <f t="shared" si="0"/>
        <v>0.1</v>
      </c>
      <c r="J6">
        <f t="shared" si="0"/>
        <v>0.2</v>
      </c>
      <c r="K6">
        <v>309.09935555187735</v>
      </c>
      <c r="L6" s="134">
        <v>97.51276994323689</v>
      </c>
      <c r="M6" s="134">
        <v>79.382829859871009</v>
      </c>
    </row>
    <row r="7" spans="1:24">
      <c r="A7" t="s">
        <v>774</v>
      </c>
      <c r="B7" t="s">
        <v>75</v>
      </c>
      <c r="C7">
        <v>2018</v>
      </c>
      <c r="D7" s="134" t="s">
        <v>145</v>
      </c>
      <c r="E7">
        <v>2300</v>
      </c>
      <c r="F7">
        <v>300</v>
      </c>
      <c r="G7">
        <v>200</v>
      </c>
      <c r="H7">
        <v>2.2999999999999998</v>
      </c>
      <c r="I7">
        <f t="shared" si="0"/>
        <v>0.3</v>
      </c>
      <c r="J7">
        <f t="shared" si="0"/>
        <v>0.2</v>
      </c>
      <c r="K7">
        <v>345.98893398290187</v>
      </c>
      <c r="L7" s="134">
        <v>111.6606537869198</v>
      </c>
      <c r="M7" s="134">
        <v>90.083473252485703</v>
      </c>
    </row>
    <row r="8" spans="1:24">
      <c r="A8" t="s">
        <v>774</v>
      </c>
      <c r="B8" t="s">
        <v>75</v>
      </c>
      <c r="C8">
        <v>2018</v>
      </c>
      <c r="D8" s="134" t="s">
        <v>145</v>
      </c>
      <c r="E8">
        <v>2700</v>
      </c>
      <c r="F8">
        <v>200</v>
      </c>
      <c r="G8">
        <v>300</v>
      </c>
      <c r="H8">
        <v>2.7</v>
      </c>
      <c r="I8">
        <f t="shared" si="0"/>
        <v>0.2</v>
      </c>
      <c r="J8">
        <f t="shared" si="0"/>
        <v>0.3</v>
      </c>
      <c r="K8">
        <v>299.81599513714451</v>
      </c>
      <c r="L8" s="134">
        <v>94.097230344334605</v>
      </c>
      <c r="M8" s="134">
        <v>77.292281482462784</v>
      </c>
    </row>
    <row r="9" spans="1:24">
      <c r="A9" t="s">
        <v>774</v>
      </c>
      <c r="B9" t="s">
        <v>75</v>
      </c>
      <c r="C9">
        <v>2018</v>
      </c>
      <c r="D9" s="134" t="s">
        <v>145</v>
      </c>
      <c r="E9">
        <v>3200</v>
      </c>
      <c r="F9">
        <v>200</v>
      </c>
      <c r="G9">
        <v>300</v>
      </c>
      <c r="H9">
        <v>3.2</v>
      </c>
      <c r="I9">
        <f t="shared" si="0"/>
        <v>0.2</v>
      </c>
      <c r="J9">
        <f t="shared" si="0"/>
        <v>0.3</v>
      </c>
      <c r="K9">
        <v>341.85892687974723</v>
      </c>
      <c r="L9" s="134">
        <v>105.66676732802392</v>
      </c>
      <c r="M9" s="134">
        <v>86.811941481445359</v>
      </c>
    </row>
    <row r="10" spans="1:24">
      <c r="A10" t="s">
        <v>774</v>
      </c>
      <c r="B10" t="s">
        <v>75</v>
      </c>
      <c r="C10">
        <v>2018</v>
      </c>
      <c r="D10" s="134" t="s">
        <v>145</v>
      </c>
      <c r="E10">
        <v>3800</v>
      </c>
      <c r="F10">
        <v>300</v>
      </c>
      <c r="G10">
        <v>200</v>
      </c>
      <c r="H10">
        <v>3.8</v>
      </c>
      <c r="I10">
        <f t="shared" si="0"/>
        <v>0.3</v>
      </c>
      <c r="J10">
        <f t="shared" si="0"/>
        <v>0.2</v>
      </c>
      <c r="K10">
        <v>353.22577535922034</v>
      </c>
      <c r="L10" s="134">
        <v>111.20726964422772</v>
      </c>
      <c r="M10" s="134">
        <v>90.392755447421678</v>
      </c>
    </row>
    <row r="11" spans="1:24">
      <c r="A11" t="s">
        <v>774</v>
      </c>
      <c r="B11" t="s">
        <v>75</v>
      </c>
      <c r="C11">
        <v>2018</v>
      </c>
      <c r="D11" s="134" t="s">
        <v>145</v>
      </c>
      <c r="E11">
        <v>4000</v>
      </c>
      <c r="F11">
        <v>200</v>
      </c>
      <c r="G11">
        <v>200</v>
      </c>
      <c r="H11">
        <v>4</v>
      </c>
      <c r="I11">
        <f t="shared" si="0"/>
        <v>0.2</v>
      </c>
      <c r="J11">
        <f t="shared" si="0"/>
        <v>0.2</v>
      </c>
      <c r="K11">
        <v>365.79662663805385</v>
      </c>
      <c r="L11" s="134">
        <v>117.13943345524831</v>
      </c>
      <c r="M11" s="134">
        <v>94.985708523823291</v>
      </c>
    </row>
    <row r="12" spans="1:24">
      <c r="A12" t="s">
        <v>774</v>
      </c>
      <c r="B12" t="s">
        <v>75</v>
      </c>
      <c r="C12">
        <v>2018</v>
      </c>
      <c r="D12" s="134" t="s">
        <v>145</v>
      </c>
      <c r="E12">
        <v>5000</v>
      </c>
      <c r="F12">
        <v>200</v>
      </c>
      <c r="G12">
        <v>200</v>
      </c>
      <c r="H12">
        <v>5</v>
      </c>
      <c r="I12">
        <f t="shared" si="0"/>
        <v>0.2</v>
      </c>
      <c r="J12">
        <f t="shared" si="0"/>
        <v>0.2</v>
      </c>
      <c r="K12">
        <v>354.75745270472146</v>
      </c>
      <c r="L12" s="134">
        <v>109.26610517889941</v>
      </c>
      <c r="M12" s="134">
        <v>90.473850931186348</v>
      </c>
    </row>
    <row r="13" spans="1:24">
      <c r="A13" t="s">
        <v>774</v>
      </c>
      <c r="B13" t="s">
        <v>75</v>
      </c>
      <c r="C13">
        <v>2018</v>
      </c>
      <c r="D13" s="134" t="s">
        <v>145</v>
      </c>
      <c r="E13">
        <v>5500</v>
      </c>
      <c r="F13">
        <v>99.999999999999602</v>
      </c>
      <c r="G13">
        <v>99.999999999999602</v>
      </c>
      <c r="H13">
        <v>5.5</v>
      </c>
      <c r="I13">
        <f t="shared" si="0"/>
        <v>9.9999999999999603E-2</v>
      </c>
      <c r="J13">
        <f t="shared" si="0"/>
        <v>9.9999999999999603E-2</v>
      </c>
      <c r="K13">
        <v>378.92345013627465</v>
      </c>
      <c r="L13" s="134">
        <v>119.9661803024452</v>
      </c>
      <c r="M13" s="134">
        <v>97.668838454875754</v>
      </c>
    </row>
    <row r="14" spans="1:24">
      <c r="A14" t="s">
        <v>774</v>
      </c>
      <c r="B14" t="s">
        <v>75</v>
      </c>
      <c r="C14">
        <v>2018</v>
      </c>
      <c r="D14" s="134" t="s">
        <v>145</v>
      </c>
      <c r="E14">
        <v>6000</v>
      </c>
      <c r="F14">
        <v>200</v>
      </c>
      <c r="G14">
        <v>200</v>
      </c>
      <c r="H14">
        <v>6</v>
      </c>
      <c r="I14">
        <f t="shared" si="0"/>
        <v>0.2</v>
      </c>
      <c r="J14">
        <f t="shared" si="0"/>
        <v>0.2</v>
      </c>
      <c r="K14">
        <v>376.6902959677621</v>
      </c>
      <c r="L14" s="134">
        <v>118.57304786179009</v>
      </c>
      <c r="M14" s="134">
        <v>97.569527552161105</v>
      </c>
    </row>
    <row r="15" spans="1:24">
      <c r="A15" t="s">
        <v>774</v>
      </c>
      <c r="B15" t="s">
        <v>75</v>
      </c>
      <c r="C15">
        <v>2018</v>
      </c>
      <c r="D15" s="134" t="s">
        <v>145</v>
      </c>
      <c r="E15">
        <v>6250</v>
      </c>
      <c r="F15">
        <v>250</v>
      </c>
      <c r="G15">
        <v>250</v>
      </c>
      <c r="H15">
        <v>6.25</v>
      </c>
      <c r="I15">
        <f t="shared" si="0"/>
        <v>0.25</v>
      </c>
      <c r="J15">
        <f t="shared" si="0"/>
        <v>0.25</v>
      </c>
      <c r="K15">
        <v>381.10319150933572</v>
      </c>
      <c r="L15" s="134">
        <v>120.45162639476558</v>
      </c>
      <c r="M15" s="134">
        <v>97.844586470664183</v>
      </c>
    </row>
    <row r="16" spans="1:24">
      <c r="A16" t="s">
        <v>774</v>
      </c>
      <c r="B16" t="s">
        <v>75</v>
      </c>
      <c r="C16">
        <v>2018</v>
      </c>
      <c r="D16" s="134" t="s">
        <v>145</v>
      </c>
      <c r="E16">
        <v>7250</v>
      </c>
      <c r="F16">
        <v>250</v>
      </c>
      <c r="G16">
        <v>250</v>
      </c>
      <c r="H16">
        <v>7.25</v>
      </c>
      <c r="I16">
        <f t="shared" si="0"/>
        <v>0.25</v>
      </c>
      <c r="J16">
        <f t="shared" si="0"/>
        <v>0.25</v>
      </c>
      <c r="K16">
        <v>354.31009834108283</v>
      </c>
      <c r="L16" s="134">
        <v>110.31216441815303</v>
      </c>
      <c r="M16" s="134">
        <v>89.100955303543799</v>
      </c>
    </row>
    <row r="17" spans="1:13">
      <c r="A17" t="s">
        <v>774</v>
      </c>
      <c r="B17" t="s">
        <v>75</v>
      </c>
      <c r="C17">
        <v>2018</v>
      </c>
      <c r="D17" s="134" t="s">
        <v>145</v>
      </c>
      <c r="E17">
        <v>7750</v>
      </c>
      <c r="F17">
        <v>250</v>
      </c>
      <c r="G17">
        <v>250</v>
      </c>
      <c r="H17">
        <v>7.75</v>
      </c>
      <c r="I17">
        <f t="shared" si="0"/>
        <v>0.25</v>
      </c>
      <c r="J17">
        <f t="shared" si="0"/>
        <v>0.25</v>
      </c>
      <c r="K17">
        <v>371.21963642462322</v>
      </c>
      <c r="L17" s="134">
        <v>117.13244559968808</v>
      </c>
      <c r="M17" s="134">
        <v>95.12771925892622</v>
      </c>
    </row>
    <row r="18" spans="1:13">
      <c r="A18" t="s">
        <v>774</v>
      </c>
      <c r="B18" t="s">
        <v>75</v>
      </c>
      <c r="C18">
        <v>2018</v>
      </c>
      <c r="D18" s="134" t="s">
        <v>145</v>
      </c>
      <c r="E18">
        <v>8000</v>
      </c>
      <c r="F18">
        <v>2667</v>
      </c>
      <c r="G18">
        <v>3620</v>
      </c>
      <c r="H18">
        <v>8</v>
      </c>
      <c r="I18">
        <f t="shared" si="0"/>
        <v>2.6669999999999998</v>
      </c>
      <c r="J18">
        <f t="shared" si="0"/>
        <v>3.62</v>
      </c>
      <c r="K18">
        <v>321.72048726453085</v>
      </c>
      <c r="L18" s="134">
        <v>101.73372814454211</v>
      </c>
      <c r="M18" s="134">
        <v>83.599113075881888</v>
      </c>
    </row>
    <row r="19" spans="1:13">
      <c r="A19" t="s">
        <v>774</v>
      </c>
      <c r="B19" t="s">
        <v>75</v>
      </c>
      <c r="C19">
        <v>2018</v>
      </c>
      <c r="D19" s="134" t="s">
        <v>145</v>
      </c>
      <c r="E19">
        <v>8250</v>
      </c>
      <c r="F19">
        <v>250</v>
      </c>
      <c r="G19">
        <v>250</v>
      </c>
      <c r="H19">
        <v>8.25</v>
      </c>
      <c r="I19">
        <f t="shared" si="0"/>
        <v>0.25</v>
      </c>
      <c r="J19">
        <f t="shared" si="0"/>
        <v>0.25</v>
      </c>
      <c r="K19">
        <v>362.23801149021006</v>
      </c>
      <c r="L19" s="134">
        <v>113.88005372413306</v>
      </c>
      <c r="M19" s="134">
        <v>91.380890582856694</v>
      </c>
    </row>
    <row r="20" spans="1:13">
      <c r="A20" t="s">
        <v>774</v>
      </c>
      <c r="B20" t="s">
        <v>75</v>
      </c>
      <c r="C20">
        <v>2018</v>
      </c>
      <c r="D20" s="134" t="s">
        <v>145</v>
      </c>
      <c r="E20">
        <v>9250</v>
      </c>
      <c r="F20">
        <v>250</v>
      </c>
      <c r="G20">
        <v>250</v>
      </c>
      <c r="H20">
        <v>9.25</v>
      </c>
      <c r="I20">
        <f t="shared" si="0"/>
        <v>0.25</v>
      </c>
      <c r="J20">
        <f t="shared" si="0"/>
        <v>0.25</v>
      </c>
      <c r="K20">
        <v>353.81771768204857</v>
      </c>
      <c r="L20" s="134">
        <v>109.50129712690739</v>
      </c>
      <c r="M20" s="134">
        <v>90.643445432083297</v>
      </c>
    </row>
    <row r="21" spans="1:13">
      <c r="A21" t="s">
        <v>774</v>
      </c>
      <c r="B21" t="s">
        <v>75</v>
      </c>
      <c r="C21">
        <v>2018</v>
      </c>
      <c r="D21" s="134" t="s">
        <v>145</v>
      </c>
      <c r="E21">
        <v>9300</v>
      </c>
      <c r="F21">
        <v>300.00000000000102</v>
      </c>
      <c r="G21">
        <v>199.99999999999901</v>
      </c>
      <c r="H21">
        <v>9.3000000000000007</v>
      </c>
      <c r="I21">
        <f t="shared" si="0"/>
        <v>0.30000000000000104</v>
      </c>
      <c r="J21">
        <f t="shared" si="0"/>
        <v>0.19999999999999901</v>
      </c>
      <c r="K21">
        <v>365.6539990728561</v>
      </c>
      <c r="L21" s="134">
        <v>112.0708117755056</v>
      </c>
      <c r="M21" s="134">
        <v>93.27675051349928</v>
      </c>
    </row>
    <row r="22" spans="1:13">
      <c r="A22" t="s">
        <v>774</v>
      </c>
      <c r="B22" t="s">
        <v>75</v>
      </c>
      <c r="C22">
        <v>2018</v>
      </c>
      <c r="D22" s="134" t="s">
        <v>145</v>
      </c>
      <c r="E22">
        <v>10500</v>
      </c>
      <c r="F22">
        <v>300.00000000000102</v>
      </c>
      <c r="G22">
        <v>199.99999999999901</v>
      </c>
      <c r="H22">
        <v>10.5</v>
      </c>
      <c r="I22">
        <f t="shared" si="0"/>
        <v>0.30000000000000104</v>
      </c>
      <c r="J22">
        <f t="shared" si="0"/>
        <v>0.19999999999999901</v>
      </c>
      <c r="K22">
        <v>373.23101207007147</v>
      </c>
      <c r="L22" s="134">
        <v>117.03138887002331</v>
      </c>
      <c r="M22" s="134">
        <v>95.938044049468544</v>
      </c>
    </row>
    <row r="23" spans="1:13">
      <c r="A23" t="s">
        <v>774</v>
      </c>
      <c r="B23" t="s">
        <v>75</v>
      </c>
      <c r="C23">
        <v>2018</v>
      </c>
      <c r="D23" s="134" t="s">
        <v>145</v>
      </c>
      <c r="E23">
        <v>11000</v>
      </c>
      <c r="F23">
        <v>4000</v>
      </c>
      <c r="G23">
        <v>3000</v>
      </c>
      <c r="H23">
        <v>11</v>
      </c>
      <c r="I23">
        <f t="shared" si="0"/>
        <v>4</v>
      </c>
      <c r="J23">
        <f t="shared" si="0"/>
        <v>3</v>
      </c>
      <c r="K23">
        <v>399.99330853977648</v>
      </c>
      <c r="L23" s="134">
        <v>123.12097888034202</v>
      </c>
      <c r="M23" s="134">
        <v>101.60805608911767</v>
      </c>
    </row>
    <row r="24" spans="1:13">
      <c r="A24" t="s">
        <v>774</v>
      </c>
      <c r="B24" t="s">
        <v>75</v>
      </c>
      <c r="C24">
        <v>2018</v>
      </c>
      <c r="D24" s="134" t="s">
        <v>145</v>
      </c>
      <c r="E24">
        <v>11000</v>
      </c>
      <c r="F24">
        <v>4000</v>
      </c>
      <c r="G24">
        <v>3000</v>
      </c>
      <c r="H24">
        <v>11</v>
      </c>
      <c r="I24">
        <f t="shared" si="0"/>
        <v>4</v>
      </c>
      <c r="J24">
        <f t="shared" si="0"/>
        <v>3</v>
      </c>
      <c r="K24">
        <v>416.53397440828417</v>
      </c>
      <c r="L24" s="134">
        <v>129.93556762274397</v>
      </c>
      <c r="M24" s="134">
        <v>107.98972275088005</v>
      </c>
    </row>
    <row r="25" spans="1:13">
      <c r="A25" t="s">
        <v>774</v>
      </c>
      <c r="B25" t="s">
        <v>75</v>
      </c>
      <c r="C25">
        <v>2018</v>
      </c>
      <c r="D25" s="134" t="s">
        <v>145</v>
      </c>
      <c r="E25">
        <v>11100</v>
      </c>
      <c r="F25" s="13">
        <f t="shared" ref="F25:F26" si="1">0.0083*E25^(0.9482)</f>
        <v>56.866086440215831</v>
      </c>
      <c r="G25" s="13">
        <f t="shared" ref="G25:G26" si="2">0.0083*E25^(0.9482)</f>
        <v>56.866086440215831</v>
      </c>
      <c r="H25">
        <v>11.1</v>
      </c>
      <c r="I25">
        <f t="shared" si="0"/>
        <v>5.6866086440215832E-2</v>
      </c>
      <c r="J25">
        <f t="shared" si="0"/>
        <v>5.6866086440215832E-2</v>
      </c>
      <c r="K25">
        <v>317.83222250500631</v>
      </c>
      <c r="L25" s="134">
        <v>98.85464571268534</v>
      </c>
      <c r="M25" s="134">
        <v>81.139981670209977</v>
      </c>
    </row>
    <row r="26" spans="1:13">
      <c r="A26" t="s">
        <v>774</v>
      </c>
      <c r="B26" t="s">
        <v>75</v>
      </c>
      <c r="C26">
        <v>2018</v>
      </c>
      <c r="D26" s="134" t="s">
        <v>145</v>
      </c>
      <c r="E26">
        <v>11300</v>
      </c>
      <c r="F26" s="13">
        <f t="shared" si="1"/>
        <v>57.837175049262015</v>
      </c>
      <c r="G26" s="13">
        <f t="shared" si="2"/>
        <v>57.837175049262015</v>
      </c>
      <c r="H26">
        <v>11.3</v>
      </c>
      <c r="I26">
        <f t="shared" si="0"/>
        <v>5.7837175049262016E-2</v>
      </c>
      <c r="J26">
        <f t="shared" si="0"/>
        <v>5.7837175049262016E-2</v>
      </c>
      <c r="K26">
        <v>317.78990612584192</v>
      </c>
      <c r="L26" s="134">
        <v>98.925129408187672</v>
      </c>
      <c r="M26" s="134">
        <v>80.869548453378115</v>
      </c>
    </row>
    <row r="27" spans="1:13">
      <c r="A27" t="s">
        <v>774</v>
      </c>
      <c r="B27" t="s">
        <v>75</v>
      </c>
      <c r="C27">
        <v>2018</v>
      </c>
      <c r="D27" s="134" t="s">
        <v>145</v>
      </c>
      <c r="E27">
        <v>12000</v>
      </c>
      <c r="F27">
        <v>199.99999999999901</v>
      </c>
      <c r="G27">
        <v>199.99999999999901</v>
      </c>
      <c r="H27">
        <v>12</v>
      </c>
      <c r="I27">
        <f t="shared" si="0"/>
        <v>0.19999999999999901</v>
      </c>
      <c r="J27">
        <f t="shared" si="0"/>
        <v>0.19999999999999901</v>
      </c>
      <c r="K27">
        <v>404.08969827261495</v>
      </c>
      <c r="L27" s="134">
        <v>130.06933503256425</v>
      </c>
      <c r="M27" s="134">
        <v>105.02362059319171</v>
      </c>
    </row>
    <row r="28" spans="1:13">
      <c r="A28" t="s">
        <v>774</v>
      </c>
      <c r="B28" t="s">
        <v>75</v>
      </c>
      <c r="C28">
        <v>2018</v>
      </c>
      <c r="D28" s="134" t="s">
        <v>145</v>
      </c>
      <c r="E28">
        <v>12500</v>
      </c>
      <c r="F28">
        <v>300.00000000000102</v>
      </c>
      <c r="G28">
        <v>199.99999999999901</v>
      </c>
      <c r="H28">
        <v>12.5</v>
      </c>
      <c r="I28">
        <f t="shared" si="0"/>
        <v>0.30000000000000104</v>
      </c>
      <c r="J28">
        <f t="shared" si="0"/>
        <v>0.19999999999999901</v>
      </c>
      <c r="K28">
        <v>393.80460414071979</v>
      </c>
      <c r="L28" s="134">
        <v>125.27101116051551</v>
      </c>
      <c r="M28" s="134">
        <v>101.44763738474489</v>
      </c>
    </row>
    <row r="29" spans="1:13">
      <c r="A29" t="s">
        <v>774</v>
      </c>
      <c r="B29" t="s">
        <v>75</v>
      </c>
      <c r="C29">
        <v>2018</v>
      </c>
      <c r="D29" s="134" t="s">
        <v>145</v>
      </c>
      <c r="E29">
        <v>13000</v>
      </c>
      <c r="F29">
        <v>199.99999999999901</v>
      </c>
      <c r="G29">
        <v>199.99999999999901</v>
      </c>
      <c r="H29">
        <v>13</v>
      </c>
      <c r="I29">
        <f t="shared" si="0"/>
        <v>0.19999999999999901</v>
      </c>
      <c r="J29">
        <f t="shared" si="0"/>
        <v>0.19999999999999901</v>
      </c>
      <c r="K29">
        <v>407.71582777291525</v>
      </c>
      <c r="L29" s="134">
        <v>131.15530322206166</v>
      </c>
      <c r="M29" s="134">
        <v>104.94691125704696</v>
      </c>
    </row>
    <row r="30" spans="1:13">
      <c r="A30" t="s">
        <v>774</v>
      </c>
      <c r="B30" t="s">
        <v>75</v>
      </c>
      <c r="C30">
        <v>2018</v>
      </c>
      <c r="D30" s="134" t="s">
        <v>145</v>
      </c>
      <c r="E30">
        <v>13100</v>
      </c>
      <c r="F30" s="13">
        <f t="shared" ref="F30" si="3">0.0083*E30^(0.9482)</f>
        <v>66.538764858942571</v>
      </c>
      <c r="G30" s="13">
        <f t="shared" ref="G30" si="4">0.0083*E30^(0.9482)</f>
        <v>66.538764858942571</v>
      </c>
      <c r="H30">
        <v>13.1</v>
      </c>
      <c r="I30">
        <f t="shared" si="0"/>
        <v>6.653876485894257E-2</v>
      </c>
      <c r="J30">
        <f t="shared" si="0"/>
        <v>6.653876485894257E-2</v>
      </c>
      <c r="K30">
        <v>316.85373081627932</v>
      </c>
      <c r="L30" s="134">
        <v>98.194055022749012</v>
      </c>
      <c r="M30" s="134">
        <v>80.561909711602169</v>
      </c>
    </row>
    <row r="31" spans="1:13">
      <c r="A31" t="s">
        <v>774</v>
      </c>
      <c r="B31" t="s">
        <v>75</v>
      </c>
      <c r="C31">
        <v>2018</v>
      </c>
      <c r="D31" s="134" t="s">
        <v>145</v>
      </c>
      <c r="E31">
        <v>13500</v>
      </c>
      <c r="F31">
        <v>99.999999999999602</v>
      </c>
      <c r="G31">
        <v>99.999999999999602</v>
      </c>
      <c r="H31">
        <v>13.5</v>
      </c>
      <c r="I31">
        <f t="shared" si="0"/>
        <v>9.9999999999999603E-2</v>
      </c>
      <c r="J31">
        <f t="shared" si="0"/>
        <v>9.9999999999999603E-2</v>
      </c>
      <c r="K31">
        <v>460.23169825999628</v>
      </c>
      <c r="L31" s="134">
        <v>166.89491594290092</v>
      </c>
      <c r="M31" s="134">
        <v>126.15605907072978</v>
      </c>
    </row>
    <row r="32" spans="1:13">
      <c r="A32" t="s">
        <v>774</v>
      </c>
      <c r="B32" t="s">
        <v>75</v>
      </c>
      <c r="C32">
        <v>2018</v>
      </c>
      <c r="D32" s="134" t="s">
        <v>145</v>
      </c>
      <c r="E32">
        <v>13900</v>
      </c>
      <c r="F32">
        <v>200.00000000000099</v>
      </c>
      <c r="G32">
        <v>199.99999999999901</v>
      </c>
      <c r="H32">
        <v>13.9</v>
      </c>
      <c r="I32">
        <f t="shared" si="0"/>
        <v>0.20000000000000098</v>
      </c>
      <c r="J32">
        <f t="shared" si="0"/>
        <v>0.19999999999999901</v>
      </c>
      <c r="K32">
        <v>421.1161439927011</v>
      </c>
      <c r="L32" s="134">
        <v>137.03759314824526</v>
      </c>
      <c r="M32" s="134">
        <v>110.58893842342718</v>
      </c>
    </row>
    <row r="33" spans="1:13">
      <c r="A33" t="s">
        <v>774</v>
      </c>
      <c r="B33" t="s">
        <v>75</v>
      </c>
      <c r="C33">
        <v>2018</v>
      </c>
      <c r="D33" s="134" t="s">
        <v>145</v>
      </c>
      <c r="E33">
        <v>14000</v>
      </c>
      <c r="F33">
        <v>8700</v>
      </c>
      <c r="G33">
        <v>9000</v>
      </c>
      <c r="H33">
        <v>14</v>
      </c>
      <c r="I33">
        <f t="shared" si="0"/>
        <v>8.6999999999999993</v>
      </c>
      <c r="J33">
        <f t="shared" si="0"/>
        <v>9</v>
      </c>
      <c r="K33">
        <v>381.98339336945304</v>
      </c>
      <c r="L33" s="134">
        <v>117.43369969354802</v>
      </c>
      <c r="M33" s="134">
        <v>96.840969139561196</v>
      </c>
    </row>
    <row r="34" spans="1:13">
      <c r="A34" t="s">
        <v>774</v>
      </c>
      <c r="B34" t="s">
        <v>75</v>
      </c>
      <c r="C34">
        <v>2018</v>
      </c>
      <c r="D34" s="134" t="s">
        <v>145</v>
      </c>
      <c r="E34">
        <v>14300</v>
      </c>
      <c r="F34">
        <v>100.00000000000099</v>
      </c>
      <c r="G34">
        <v>199.99999999999901</v>
      </c>
      <c r="H34">
        <v>14.3</v>
      </c>
      <c r="I34">
        <f t="shared" si="0"/>
        <v>0.10000000000000099</v>
      </c>
      <c r="J34">
        <f t="shared" si="0"/>
        <v>0.19999999999999901</v>
      </c>
      <c r="K34">
        <v>517.28454181893915</v>
      </c>
      <c r="L34" s="134">
        <v>197.32351601846563</v>
      </c>
      <c r="M34" s="134">
        <v>145.36218070928885</v>
      </c>
    </row>
    <row r="35" spans="1:13">
      <c r="A35" t="s">
        <v>774</v>
      </c>
      <c r="B35" t="s">
        <v>75</v>
      </c>
      <c r="C35">
        <v>2018</v>
      </c>
      <c r="D35" s="134" t="s">
        <v>145</v>
      </c>
      <c r="E35">
        <v>14500</v>
      </c>
      <c r="F35">
        <v>99.999999999999602</v>
      </c>
      <c r="G35">
        <v>99.999999999999602</v>
      </c>
      <c r="H35">
        <v>14.5</v>
      </c>
      <c r="I35">
        <f t="shared" si="0"/>
        <v>9.9999999999999603E-2</v>
      </c>
      <c r="J35">
        <f t="shared" si="0"/>
        <v>9.9999999999999603E-2</v>
      </c>
      <c r="K35">
        <v>469.62730802744733</v>
      </c>
      <c r="L35" s="134">
        <v>177.25044016759006</v>
      </c>
      <c r="M35" s="134">
        <v>130.89992965396095</v>
      </c>
    </row>
    <row r="36" spans="1:13">
      <c r="A36" t="s">
        <v>774</v>
      </c>
      <c r="B36" t="s">
        <v>75</v>
      </c>
      <c r="C36">
        <v>2018</v>
      </c>
      <c r="D36" s="134" t="s">
        <v>145</v>
      </c>
      <c r="E36">
        <v>14500</v>
      </c>
      <c r="F36">
        <v>99.999999999999602</v>
      </c>
      <c r="G36">
        <v>99.999999999999602</v>
      </c>
      <c r="H36">
        <v>14.5</v>
      </c>
      <c r="I36">
        <f t="shared" si="0"/>
        <v>9.9999999999999603E-2</v>
      </c>
      <c r="J36">
        <f t="shared" si="0"/>
        <v>9.9999999999999603E-2</v>
      </c>
      <c r="K36">
        <v>475.11698295664274</v>
      </c>
      <c r="L36" s="134">
        <v>180.10210263043984</v>
      </c>
      <c r="M36" s="134">
        <v>134.45179040843271</v>
      </c>
    </row>
    <row r="37" spans="1:13">
      <c r="A37" t="s">
        <v>774</v>
      </c>
      <c r="B37" t="s">
        <v>75</v>
      </c>
      <c r="C37">
        <v>2018</v>
      </c>
      <c r="D37" s="134" t="s">
        <v>145</v>
      </c>
      <c r="E37">
        <v>14600</v>
      </c>
      <c r="F37">
        <v>99.999999999999602</v>
      </c>
      <c r="G37">
        <v>99.999999999999602</v>
      </c>
      <c r="H37">
        <v>14.6</v>
      </c>
      <c r="I37">
        <f t="shared" si="0"/>
        <v>9.9999999999999603E-2</v>
      </c>
      <c r="J37">
        <f t="shared" si="0"/>
        <v>9.9999999999999603E-2</v>
      </c>
      <c r="K37">
        <v>368.37116529853125</v>
      </c>
      <c r="L37" s="134">
        <v>116.43928635155248</v>
      </c>
      <c r="M37" s="134">
        <v>94.824332356296395</v>
      </c>
    </row>
    <row r="38" spans="1:13">
      <c r="A38" t="s">
        <v>774</v>
      </c>
      <c r="B38" t="s">
        <v>75</v>
      </c>
      <c r="C38">
        <v>2018</v>
      </c>
      <c r="D38" s="134" t="s">
        <v>145</v>
      </c>
      <c r="E38">
        <v>14700</v>
      </c>
      <c r="F38">
        <v>99.999999999999602</v>
      </c>
      <c r="G38">
        <v>99.999999999999602</v>
      </c>
      <c r="H38">
        <v>14.7</v>
      </c>
      <c r="I38">
        <f t="shared" si="0"/>
        <v>9.9999999999999603E-2</v>
      </c>
      <c r="J38">
        <f t="shared" si="0"/>
        <v>9.9999999999999603E-2</v>
      </c>
      <c r="K38">
        <v>381.2314228537864</v>
      </c>
      <c r="L38" s="134">
        <v>122.32392599772567</v>
      </c>
      <c r="M38" s="134">
        <v>97.984914409681494</v>
      </c>
    </row>
    <row r="39" spans="1:13">
      <c r="A39" t="s">
        <v>774</v>
      </c>
      <c r="B39" t="s">
        <v>75</v>
      </c>
      <c r="C39">
        <v>2018</v>
      </c>
      <c r="D39" s="134" t="s">
        <v>145</v>
      </c>
      <c r="E39">
        <v>14800</v>
      </c>
      <c r="F39">
        <v>300.00000000000102</v>
      </c>
      <c r="G39">
        <v>199.99999999999901</v>
      </c>
      <c r="H39">
        <v>14.8</v>
      </c>
      <c r="I39">
        <f t="shared" si="0"/>
        <v>0.30000000000000104</v>
      </c>
      <c r="J39">
        <f t="shared" si="0"/>
        <v>0.19999999999999901</v>
      </c>
      <c r="K39">
        <v>365.85662416660898</v>
      </c>
      <c r="L39" s="134">
        <v>114.49887170026142</v>
      </c>
      <c r="M39" s="134">
        <v>94.667812999499347</v>
      </c>
    </row>
    <row r="40" spans="1:13">
      <c r="A40" t="s">
        <v>774</v>
      </c>
      <c r="B40" t="s">
        <v>75</v>
      </c>
      <c r="C40">
        <v>2018</v>
      </c>
      <c r="D40" s="134" t="s">
        <v>145</v>
      </c>
      <c r="E40">
        <v>14800</v>
      </c>
      <c r="F40">
        <v>100.00000000000099</v>
      </c>
      <c r="G40">
        <v>99.999999999999602</v>
      </c>
      <c r="H40">
        <v>14.8</v>
      </c>
      <c r="I40">
        <f t="shared" si="0"/>
        <v>0.10000000000000099</v>
      </c>
      <c r="J40">
        <f t="shared" si="0"/>
        <v>9.9999999999999603E-2</v>
      </c>
      <c r="K40">
        <v>434.31057558661297</v>
      </c>
      <c r="L40" s="134">
        <v>158.53387770250964</v>
      </c>
      <c r="M40" s="134">
        <v>119.92811936733278</v>
      </c>
    </row>
    <row r="41" spans="1:13">
      <c r="A41" t="s">
        <v>774</v>
      </c>
      <c r="B41" t="s">
        <v>75</v>
      </c>
      <c r="C41">
        <v>2018</v>
      </c>
      <c r="D41" s="134" t="s">
        <v>145</v>
      </c>
      <c r="E41">
        <v>15000</v>
      </c>
      <c r="F41">
        <v>199.99999999999901</v>
      </c>
      <c r="G41">
        <v>199.99999999999901</v>
      </c>
      <c r="H41">
        <v>15</v>
      </c>
      <c r="I41">
        <f t="shared" si="0"/>
        <v>0.19999999999999901</v>
      </c>
      <c r="J41">
        <f t="shared" si="0"/>
        <v>0.19999999999999901</v>
      </c>
      <c r="K41">
        <v>446.80997083157047</v>
      </c>
      <c r="L41" s="134">
        <v>147.70975133813931</v>
      </c>
      <c r="M41" s="134">
        <v>117.95201262927372</v>
      </c>
    </row>
    <row r="42" spans="1:13">
      <c r="A42" t="s">
        <v>774</v>
      </c>
      <c r="B42" t="s">
        <v>75</v>
      </c>
      <c r="C42">
        <v>2018</v>
      </c>
      <c r="D42" s="134" t="s">
        <v>145</v>
      </c>
      <c r="E42">
        <v>15000</v>
      </c>
      <c r="F42" s="13">
        <f t="shared" ref="F42" si="5">0.0083*E42^(0.9482)</f>
        <v>75.65677489717109</v>
      </c>
      <c r="G42" s="13">
        <f t="shared" ref="G42" si="6">0.0083*E42^(0.9482)</f>
        <v>75.65677489717109</v>
      </c>
      <c r="H42">
        <v>15</v>
      </c>
      <c r="I42">
        <f t="shared" si="0"/>
        <v>7.5656774897171084E-2</v>
      </c>
      <c r="J42">
        <f t="shared" si="0"/>
        <v>7.5656774897171084E-2</v>
      </c>
      <c r="K42">
        <v>391.59005018616585</v>
      </c>
      <c r="L42" s="134">
        <v>125.66808228205372</v>
      </c>
      <c r="M42" s="134">
        <v>100.25355114985939</v>
      </c>
    </row>
    <row r="43" spans="1:13">
      <c r="A43" t="s">
        <v>774</v>
      </c>
      <c r="B43" t="s">
        <v>75</v>
      </c>
      <c r="C43">
        <v>2018</v>
      </c>
      <c r="D43" s="134" t="s">
        <v>145</v>
      </c>
      <c r="E43">
        <v>15000</v>
      </c>
      <c r="F43">
        <v>9667</v>
      </c>
      <c r="G43">
        <v>8030</v>
      </c>
      <c r="H43">
        <v>15</v>
      </c>
      <c r="I43">
        <f t="shared" si="0"/>
        <v>9.6669999999999998</v>
      </c>
      <c r="J43">
        <f t="shared" si="0"/>
        <v>8.0299999999999994</v>
      </c>
      <c r="K43">
        <v>383.47289689105963</v>
      </c>
      <c r="L43" s="134">
        <v>121.70021104797803</v>
      </c>
      <c r="M43" s="134">
        <v>99.537783064378175</v>
      </c>
    </row>
    <row r="44" spans="1:13">
      <c r="A44" t="s">
        <v>774</v>
      </c>
      <c r="B44" t="s">
        <v>75</v>
      </c>
      <c r="C44">
        <v>2018</v>
      </c>
      <c r="D44" s="134" t="s">
        <v>145</v>
      </c>
      <c r="E44">
        <v>15000</v>
      </c>
      <c r="F44">
        <v>9667</v>
      </c>
      <c r="G44">
        <v>8030</v>
      </c>
      <c r="H44">
        <v>15</v>
      </c>
      <c r="I44">
        <f t="shared" si="0"/>
        <v>9.6669999999999998</v>
      </c>
      <c r="J44">
        <f t="shared" si="0"/>
        <v>8.0299999999999994</v>
      </c>
      <c r="K44">
        <v>478.65176495540339</v>
      </c>
      <c r="L44" s="134">
        <v>157.30047582616487</v>
      </c>
      <c r="M44" s="134">
        <v>126.98559550498152</v>
      </c>
    </row>
    <row r="45" spans="1:13">
      <c r="A45" t="s">
        <v>774</v>
      </c>
      <c r="B45" t="s">
        <v>75</v>
      </c>
      <c r="C45">
        <v>2018</v>
      </c>
      <c r="D45" s="134" t="s">
        <v>145</v>
      </c>
      <c r="E45">
        <v>15100</v>
      </c>
      <c r="F45">
        <v>99.999999999999602</v>
      </c>
      <c r="G45">
        <v>99.999999999999602</v>
      </c>
      <c r="H45">
        <v>15.1</v>
      </c>
      <c r="I45">
        <f t="shared" si="0"/>
        <v>9.9999999999999603E-2</v>
      </c>
      <c r="J45">
        <f t="shared" si="0"/>
        <v>9.9999999999999603E-2</v>
      </c>
      <c r="K45">
        <v>441.70318079955331</v>
      </c>
      <c r="L45" s="134">
        <v>163.16613164947853</v>
      </c>
      <c r="M45" s="134">
        <v>122.11180519332095</v>
      </c>
    </row>
    <row r="46" spans="1:13">
      <c r="A46" t="s">
        <v>774</v>
      </c>
      <c r="B46" t="s">
        <v>75</v>
      </c>
      <c r="C46">
        <v>2018</v>
      </c>
      <c r="D46" s="134" t="s">
        <v>145</v>
      </c>
      <c r="E46">
        <v>15200</v>
      </c>
      <c r="F46">
        <v>99.999999999999602</v>
      </c>
      <c r="G46">
        <v>50.000000000000703</v>
      </c>
      <c r="H46">
        <v>15.2</v>
      </c>
      <c r="I46">
        <f t="shared" si="0"/>
        <v>9.9999999999999603E-2</v>
      </c>
      <c r="J46">
        <f t="shared" si="0"/>
        <v>5.0000000000000704E-2</v>
      </c>
      <c r="K46">
        <v>469.93192165956356</v>
      </c>
      <c r="L46" s="134">
        <v>180.84793470264043</v>
      </c>
      <c r="M46" s="134">
        <v>133.29256140987201</v>
      </c>
    </row>
    <row r="47" spans="1:13">
      <c r="A47" t="s">
        <v>774</v>
      </c>
      <c r="B47" t="s">
        <v>75</v>
      </c>
      <c r="C47">
        <v>2018</v>
      </c>
      <c r="D47" s="134" t="s">
        <v>145</v>
      </c>
      <c r="E47">
        <v>15250</v>
      </c>
      <c r="F47">
        <v>50.000000000000703</v>
      </c>
      <c r="G47">
        <v>50.000000000000703</v>
      </c>
      <c r="H47">
        <v>15.25</v>
      </c>
      <c r="I47">
        <f t="shared" si="0"/>
        <v>5.0000000000000704E-2</v>
      </c>
      <c r="J47">
        <f t="shared" si="0"/>
        <v>5.0000000000000704E-2</v>
      </c>
      <c r="K47">
        <v>420.75509532208656</v>
      </c>
      <c r="L47" s="134">
        <v>153.94701515027566</v>
      </c>
      <c r="M47" s="134">
        <v>116.14883667572821</v>
      </c>
    </row>
    <row r="48" spans="1:13">
      <c r="A48" t="s">
        <v>774</v>
      </c>
      <c r="B48" t="s">
        <v>75</v>
      </c>
      <c r="C48">
        <v>2018</v>
      </c>
      <c r="D48" s="134" t="s">
        <v>145</v>
      </c>
      <c r="E48">
        <v>15600</v>
      </c>
      <c r="F48">
        <v>99.999999999999602</v>
      </c>
      <c r="G48">
        <v>99.999999999999602</v>
      </c>
      <c r="H48">
        <v>15.6</v>
      </c>
      <c r="I48">
        <f t="shared" si="0"/>
        <v>9.9999999999999603E-2</v>
      </c>
      <c r="J48">
        <f t="shared" si="0"/>
        <v>9.9999999999999603E-2</v>
      </c>
      <c r="K48">
        <v>403.77566107701705</v>
      </c>
      <c r="L48" s="134">
        <v>128.97949444638959</v>
      </c>
      <c r="M48" s="134">
        <v>104.23175781117772</v>
      </c>
    </row>
    <row r="49" spans="1:13">
      <c r="A49" t="s">
        <v>774</v>
      </c>
      <c r="B49" t="s">
        <v>75</v>
      </c>
      <c r="C49">
        <v>2018</v>
      </c>
      <c r="D49" s="134" t="s">
        <v>145</v>
      </c>
      <c r="E49">
        <v>15700</v>
      </c>
      <c r="F49">
        <v>199.99999999999901</v>
      </c>
      <c r="G49">
        <v>50.000000000000703</v>
      </c>
      <c r="H49">
        <v>15.7</v>
      </c>
      <c r="I49">
        <f t="shared" si="0"/>
        <v>0.19999999999999901</v>
      </c>
      <c r="J49">
        <f t="shared" si="0"/>
        <v>5.0000000000000704E-2</v>
      </c>
      <c r="K49">
        <v>565.70912184134158</v>
      </c>
      <c r="L49" s="134">
        <v>226.1066711430517</v>
      </c>
      <c r="M49" s="134">
        <v>163.88543775346028</v>
      </c>
    </row>
    <row r="50" spans="1:13">
      <c r="A50" t="s">
        <v>774</v>
      </c>
      <c r="B50" t="s">
        <v>75</v>
      </c>
      <c r="C50">
        <v>2018</v>
      </c>
      <c r="D50" s="134" t="s">
        <v>145</v>
      </c>
      <c r="E50">
        <v>15900</v>
      </c>
      <c r="F50">
        <v>150</v>
      </c>
      <c r="G50" s="13">
        <f t="shared" ref="G50" si="7">0.0083*E50^(0.9482)</f>
        <v>79.954487834547919</v>
      </c>
      <c r="H50">
        <v>15.9</v>
      </c>
      <c r="I50">
        <f t="shared" si="0"/>
        <v>0.15</v>
      </c>
      <c r="J50">
        <f t="shared" si="0"/>
        <v>7.9954487834547922E-2</v>
      </c>
      <c r="K50">
        <v>556.19866862412664</v>
      </c>
      <c r="L50" s="134">
        <v>228.52363603786512</v>
      </c>
      <c r="M50" s="134">
        <v>164.15269956216076</v>
      </c>
    </row>
    <row r="51" spans="1:13">
      <c r="A51" t="s">
        <v>774</v>
      </c>
      <c r="B51" t="s">
        <v>75</v>
      </c>
      <c r="C51">
        <v>2018</v>
      </c>
      <c r="D51" s="134" t="s">
        <v>145</v>
      </c>
      <c r="E51">
        <v>16100</v>
      </c>
      <c r="F51">
        <v>100.00000000000099</v>
      </c>
      <c r="G51">
        <v>199.99999999999901</v>
      </c>
      <c r="H51">
        <v>16.100000000000001</v>
      </c>
      <c r="I51">
        <f t="shared" si="0"/>
        <v>0.10000000000000099</v>
      </c>
      <c r="J51">
        <f t="shared" si="0"/>
        <v>0.19999999999999901</v>
      </c>
      <c r="K51">
        <v>423.75629628305416</v>
      </c>
      <c r="L51" s="134">
        <v>138.26033395256979</v>
      </c>
      <c r="M51" s="134">
        <v>110.53721546382724</v>
      </c>
    </row>
    <row r="52" spans="1:13">
      <c r="A52" t="s">
        <v>774</v>
      </c>
      <c r="B52" t="s">
        <v>75</v>
      </c>
      <c r="C52">
        <v>2018</v>
      </c>
      <c r="D52" s="134" t="s">
        <v>145</v>
      </c>
      <c r="E52">
        <v>16100</v>
      </c>
      <c r="F52">
        <v>100.00000000000099</v>
      </c>
      <c r="G52">
        <v>99.999999999997897</v>
      </c>
      <c r="H52">
        <v>16.100000000000001</v>
      </c>
      <c r="I52">
        <f t="shared" si="0"/>
        <v>0.10000000000000099</v>
      </c>
      <c r="J52">
        <f t="shared" si="0"/>
        <v>9.9999999999997896E-2</v>
      </c>
      <c r="K52">
        <v>452.15029649307132</v>
      </c>
      <c r="L52" s="134">
        <v>166.81393151885197</v>
      </c>
      <c r="M52" s="134">
        <v>124.46185523826063</v>
      </c>
    </row>
    <row r="53" spans="1:13">
      <c r="A53" t="s">
        <v>774</v>
      </c>
      <c r="B53" t="s">
        <v>75</v>
      </c>
      <c r="C53">
        <v>2018</v>
      </c>
      <c r="D53" s="134" t="s">
        <v>145</v>
      </c>
      <c r="E53">
        <v>16250</v>
      </c>
      <c r="F53">
        <v>149.99999999999901</v>
      </c>
      <c r="G53">
        <v>50.000000000000703</v>
      </c>
      <c r="H53">
        <v>16.25</v>
      </c>
      <c r="I53">
        <f t="shared" si="0"/>
        <v>0.149999999999999</v>
      </c>
      <c r="J53">
        <f t="shared" si="0"/>
        <v>5.0000000000000704E-2</v>
      </c>
      <c r="K53">
        <v>478.49906277388305</v>
      </c>
      <c r="L53" s="134">
        <v>179.7169820009405</v>
      </c>
      <c r="M53" s="134">
        <v>133.29616070310516</v>
      </c>
    </row>
    <row r="54" spans="1:13">
      <c r="A54" t="s">
        <v>774</v>
      </c>
      <c r="B54" t="s">
        <v>75</v>
      </c>
      <c r="C54">
        <v>2018</v>
      </c>
      <c r="D54" s="134" t="s">
        <v>145</v>
      </c>
      <c r="E54">
        <v>16300</v>
      </c>
      <c r="F54">
        <v>50.000000000000703</v>
      </c>
      <c r="G54">
        <v>199.99999999999901</v>
      </c>
      <c r="H54">
        <v>16.3</v>
      </c>
      <c r="I54">
        <f t="shared" si="0"/>
        <v>5.0000000000000704E-2</v>
      </c>
      <c r="J54">
        <f t="shared" si="0"/>
        <v>0.19999999999999901</v>
      </c>
      <c r="K54">
        <v>548.99839577869477</v>
      </c>
      <c r="L54" s="134">
        <v>219.90266301597694</v>
      </c>
      <c r="M54" s="134">
        <v>160.05461764872445</v>
      </c>
    </row>
    <row r="55" spans="1:13">
      <c r="A55" t="s">
        <v>774</v>
      </c>
      <c r="B55" t="s">
        <v>75</v>
      </c>
      <c r="C55">
        <v>2018</v>
      </c>
      <c r="D55" s="134" t="s">
        <v>145</v>
      </c>
      <c r="E55">
        <v>16400</v>
      </c>
      <c r="F55">
        <v>199.99999999999901</v>
      </c>
      <c r="G55">
        <v>200.00000000000301</v>
      </c>
      <c r="H55">
        <v>16.399999999999999</v>
      </c>
      <c r="I55">
        <f t="shared" si="0"/>
        <v>0.19999999999999901</v>
      </c>
      <c r="J55">
        <f t="shared" si="0"/>
        <v>0.20000000000000301</v>
      </c>
      <c r="K55">
        <v>417.00248297367688</v>
      </c>
      <c r="L55" s="134">
        <v>135.73850047195754</v>
      </c>
      <c r="M55" s="134">
        <v>108.73959480508086</v>
      </c>
    </row>
    <row r="56" spans="1:13">
      <c r="A56" t="s">
        <v>774</v>
      </c>
      <c r="B56" t="s">
        <v>75</v>
      </c>
      <c r="C56">
        <v>2018</v>
      </c>
      <c r="D56" s="134" t="s">
        <v>145</v>
      </c>
      <c r="E56">
        <v>16700</v>
      </c>
      <c r="F56">
        <v>199.99999999999901</v>
      </c>
      <c r="G56">
        <v>100.00000000000099</v>
      </c>
      <c r="H56">
        <v>16.7</v>
      </c>
      <c r="I56">
        <f t="shared" si="0"/>
        <v>0.19999999999999901</v>
      </c>
      <c r="J56">
        <f t="shared" si="0"/>
        <v>0.10000000000000099</v>
      </c>
      <c r="K56">
        <v>485.05646769599986</v>
      </c>
      <c r="L56" s="134">
        <v>184.73073867079654</v>
      </c>
      <c r="M56" s="134">
        <v>136.72546736083353</v>
      </c>
    </row>
    <row r="57" spans="1:13">
      <c r="A57" t="s">
        <v>774</v>
      </c>
      <c r="B57" t="s">
        <v>75</v>
      </c>
      <c r="C57">
        <v>2018</v>
      </c>
      <c r="D57" s="134" t="s">
        <v>145</v>
      </c>
      <c r="E57">
        <v>17000</v>
      </c>
      <c r="F57">
        <v>100.00000000000099</v>
      </c>
      <c r="G57">
        <v>100.00000000000099</v>
      </c>
      <c r="H57">
        <v>17</v>
      </c>
      <c r="I57">
        <f t="shared" si="0"/>
        <v>0.10000000000000099</v>
      </c>
      <c r="J57">
        <f t="shared" si="0"/>
        <v>0.10000000000000099</v>
      </c>
      <c r="K57">
        <v>461.00311221040891</v>
      </c>
      <c r="L57" s="134">
        <v>174.1923982568207</v>
      </c>
      <c r="M57" s="134">
        <v>129.8489279324088</v>
      </c>
    </row>
    <row r="58" spans="1:13">
      <c r="A58" t="s">
        <v>774</v>
      </c>
      <c r="B58" t="s">
        <v>75</v>
      </c>
      <c r="C58">
        <v>2018</v>
      </c>
      <c r="D58" s="134" t="s">
        <v>145</v>
      </c>
      <c r="E58">
        <v>17200</v>
      </c>
      <c r="F58">
        <v>99.999999999997897</v>
      </c>
      <c r="G58">
        <v>199.99999999999901</v>
      </c>
      <c r="H58">
        <v>17.2</v>
      </c>
      <c r="I58">
        <f t="shared" si="0"/>
        <v>9.9999999999997896E-2</v>
      </c>
      <c r="J58">
        <f t="shared" si="0"/>
        <v>0.19999999999999901</v>
      </c>
      <c r="K58">
        <v>428.95676264061734</v>
      </c>
      <c r="L58" s="134">
        <v>157.30760242504095</v>
      </c>
      <c r="M58" s="134">
        <v>119.61737923241674</v>
      </c>
    </row>
    <row r="59" spans="1:13">
      <c r="A59" t="s">
        <v>774</v>
      </c>
      <c r="B59" t="s">
        <v>75</v>
      </c>
      <c r="C59">
        <v>2018</v>
      </c>
      <c r="D59" s="134" t="s">
        <v>145</v>
      </c>
      <c r="E59">
        <v>17600</v>
      </c>
      <c r="F59">
        <v>100.00000000000099</v>
      </c>
      <c r="G59">
        <v>149.99999999999901</v>
      </c>
      <c r="H59">
        <v>17.600000000000001</v>
      </c>
      <c r="I59">
        <f t="shared" si="0"/>
        <v>0.10000000000000099</v>
      </c>
      <c r="J59">
        <f t="shared" si="0"/>
        <v>0.149999999999999</v>
      </c>
      <c r="K59">
        <v>486.03463105101105</v>
      </c>
      <c r="L59" s="134">
        <v>182.16665875743729</v>
      </c>
      <c r="M59" s="134">
        <v>134.5338038400991</v>
      </c>
    </row>
    <row r="60" spans="1:13">
      <c r="A60" t="s">
        <v>774</v>
      </c>
      <c r="B60" t="s">
        <v>75</v>
      </c>
      <c r="C60">
        <v>2018</v>
      </c>
      <c r="D60" s="134" t="s">
        <v>145</v>
      </c>
      <c r="E60">
        <v>17900</v>
      </c>
      <c r="F60">
        <v>99.999999999997897</v>
      </c>
      <c r="G60">
        <v>200.00000000000301</v>
      </c>
      <c r="H60">
        <v>17.899999999999999</v>
      </c>
      <c r="I60">
        <f t="shared" si="0"/>
        <v>9.9999999999997896E-2</v>
      </c>
      <c r="J60">
        <f t="shared" si="0"/>
        <v>0.20000000000000301</v>
      </c>
      <c r="K60">
        <v>449.170316102058</v>
      </c>
      <c r="L60" s="134">
        <v>166.47745212451866</v>
      </c>
      <c r="M60" s="134">
        <v>124.64059206379432</v>
      </c>
    </row>
    <row r="61" spans="1:13">
      <c r="A61" t="s">
        <v>774</v>
      </c>
      <c r="B61" t="s">
        <v>75</v>
      </c>
      <c r="C61">
        <v>2018</v>
      </c>
      <c r="D61" s="134" t="s">
        <v>145</v>
      </c>
      <c r="E61">
        <v>18000</v>
      </c>
      <c r="F61">
        <v>12667</v>
      </c>
      <c r="G61">
        <v>5030</v>
      </c>
      <c r="H61">
        <v>18</v>
      </c>
      <c r="I61">
        <f t="shared" si="0"/>
        <v>12.667</v>
      </c>
      <c r="J61">
        <f t="shared" si="0"/>
        <v>5.03</v>
      </c>
      <c r="K61">
        <v>405.57099422593188</v>
      </c>
      <c r="L61" s="134">
        <v>120.68873466142253</v>
      </c>
      <c r="M61" s="134">
        <v>101.22565859525071</v>
      </c>
    </row>
    <row r="62" spans="1:13">
      <c r="A62" t="s">
        <v>774</v>
      </c>
      <c r="B62" t="s">
        <v>75</v>
      </c>
      <c r="C62">
        <v>2018</v>
      </c>
      <c r="D62" s="134" t="s">
        <v>145</v>
      </c>
      <c r="E62">
        <v>18200</v>
      </c>
      <c r="F62">
        <v>199.99999999999901</v>
      </c>
      <c r="G62">
        <v>100.00000000000099</v>
      </c>
      <c r="H62">
        <v>18.2</v>
      </c>
      <c r="I62">
        <f t="shared" si="0"/>
        <v>0.19999999999999901</v>
      </c>
      <c r="J62">
        <f t="shared" si="0"/>
        <v>0.10000000000000099</v>
      </c>
      <c r="K62">
        <v>403.35730899617738</v>
      </c>
      <c r="L62" s="134">
        <v>145.22063729938128</v>
      </c>
      <c r="M62" s="134">
        <v>110.85024900502708</v>
      </c>
    </row>
    <row r="63" spans="1:13">
      <c r="A63" t="s">
        <v>774</v>
      </c>
      <c r="B63" t="s">
        <v>75</v>
      </c>
      <c r="C63">
        <v>2018</v>
      </c>
      <c r="D63" s="134" t="s">
        <v>145</v>
      </c>
      <c r="E63">
        <v>18300</v>
      </c>
      <c r="F63">
        <v>100.00000000000099</v>
      </c>
      <c r="G63">
        <v>199.99999999999901</v>
      </c>
      <c r="H63">
        <v>18.3</v>
      </c>
      <c r="I63">
        <f t="shared" si="0"/>
        <v>0.10000000000000099</v>
      </c>
      <c r="J63">
        <f t="shared" si="0"/>
        <v>0.19999999999999901</v>
      </c>
      <c r="K63">
        <v>384.79625492752626</v>
      </c>
      <c r="L63" s="134">
        <v>137.49261205304754</v>
      </c>
      <c r="M63" s="134">
        <v>103.78156711399168</v>
      </c>
    </row>
    <row r="64" spans="1:13">
      <c r="A64" t="s">
        <v>774</v>
      </c>
      <c r="B64" t="s">
        <v>75</v>
      </c>
      <c r="C64">
        <v>2018</v>
      </c>
      <c r="D64" s="134" t="s">
        <v>145</v>
      </c>
      <c r="E64">
        <v>18600</v>
      </c>
      <c r="F64">
        <v>100.00000000000099</v>
      </c>
      <c r="G64">
        <v>149.99999999999901</v>
      </c>
      <c r="H64">
        <v>18.600000000000001</v>
      </c>
      <c r="I64">
        <f t="shared" si="0"/>
        <v>0.10000000000000099</v>
      </c>
      <c r="J64">
        <f t="shared" si="0"/>
        <v>0.149999999999999</v>
      </c>
      <c r="K64">
        <v>437.72443532460437</v>
      </c>
      <c r="L64" s="134">
        <v>162.98582534436071</v>
      </c>
      <c r="M64" s="134">
        <v>123.54095986391496</v>
      </c>
    </row>
    <row r="65" spans="1:13">
      <c r="A65" t="s">
        <v>774</v>
      </c>
      <c r="B65" t="s">
        <v>75</v>
      </c>
      <c r="C65">
        <v>2018</v>
      </c>
      <c r="D65" s="134" t="s">
        <v>145</v>
      </c>
      <c r="E65">
        <v>18750</v>
      </c>
      <c r="F65">
        <v>149.99999999999901</v>
      </c>
      <c r="G65">
        <v>149.99999999999901</v>
      </c>
      <c r="H65">
        <v>18.75</v>
      </c>
      <c r="I65">
        <f t="shared" si="0"/>
        <v>0.149999999999999</v>
      </c>
      <c r="J65">
        <f t="shared" si="0"/>
        <v>0.149999999999999</v>
      </c>
      <c r="K65">
        <v>395.94678479860914</v>
      </c>
      <c r="L65" s="134">
        <v>141.18952294614053</v>
      </c>
      <c r="M65" s="134">
        <v>109.25482618232957</v>
      </c>
    </row>
    <row r="66" spans="1:13">
      <c r="A66" t="s">
        <v>774</v>
      </c>
      <c r="B66" t="s">
        <v>75</v>
      </c>
      <c r="C66">
        <v>2018</v>
      </c>
      <c r="D66" s="134" t="s">
        <v>145</v>
      </c>
      <c r="E66">
        <v>18900</v>
      </c>
      <c r="F66">
        <v>199.99999999999901</v>
      </c>
      <c r="G66">
        <v>100.00000000000099</v>
      </c>
      <c r="H66">
        <v>18.899999999999999</v>
      </c>
      <c r="I66">
        <f t="shared" ref="I66:J129" si="8">F66/1000</f>
        <v>0.19999999999999901</v>
      </c>
      <c r="J66">
        <f t="shared" si="8"/>
        <v>0.10000000000000099</v>
      </c>
      <c r="K66">
        <v>477.36245945247902</v>
      </c>
      <c r="L66" s="134">
        <v>177.74160719510115</v>
      </c>
      <c r="M66" s="134">
        <v>133.58498105798162</v>
      </c>
    </row>
    <row r="67" spans="1:13">
      <c r="A67" t="s">
        <v>774</v>
      </c>
      <c r="B67" t="s">
        <v>75</v>
      </c>
      <c r="C67">
        <v>2018</v>
      </c>
      <c r="D67" s="134" t="s">
        <v>145</v>
      </c>
      <c r="E67">
        <v>19200</v>
      </c>
      <c r="F67">
        <v>199.99999999999901</v>
      </c>
      <c r="G67" s="13">
        <f t="shared" ref="G67" si="9">0.0083*E67^(0.9482)</f>
        <v>95.610219982964352</v>
      </c>
      <c r="H67">
        <v>19.2</v>
      </c>
      <c r="I67">
        <f t="shared" si="8"/>
        <v>0.19999999999999901</v>
      </c>
      <c r="J67">
        <f t="shared" si="8"/>
        <v>9.5610219982964359E-2</v>
      </c>
      <c r="K67">
        <v>494.25056985819754</v>
      </c>
      <c r="L67" s="134">
        <v>189.09640191523039</v>
      </c>
      <c r="M67" s="134">
        <v>138.42830849071265</v>
      </c>
    </row>
    <row r="68" spans="1:13">
      <c r="A68" t="s">
        <v>774</v>
      </c>
      <c r="B68" t="s">
        <v>75</v>
      </c>
      <c r="C68">
        <v>2018</v>
      </c>
      <c r="D68" s="134" t="s">
        <v>145</v>
      </c>
      <c r="E68">
        <v>19200</v>
      </c>
      <c r="F68">
        <v>199.99999999999901</v>
      </c>
      <c r="G68">
        <v>100.00000000000099</v>
      </c>
      <c r="H68">
        <v>19.2</v>
      </c>
      <c r="I68">
        <f t="shared" si="8"/>
        <v>0.19999999999999901</v>
      </c>
      <c r="J68">
        <f t="shared" si="8"/>
        <v>0.10000000000000099</v>
      </c>
      <c r="K68">
        <v>625.21198841558999</v>
      </c>
      <c r="L68" s="134">
        <v>235.95884198649503</v>
      </c>
      <c r="M68" s="134">
        <v>174.06977141685428</v>
      </c>
    </row>
    <row r="69" spans="1:13">
      <c r="A69" t="s">
        <v>774</v>
      </c>
      <c r="B69" t="s">
        <v>75</v>
      </c>
      <c r="C69">
        <v>2018</v>
      </c>
      <c r="D69" s="134" t="s">
        <v>145</v>
      </c>
      <c r="E69">
        <v>19400</v>
      </c>
      <c r="F69">
        <v>199.99999999999901</v>
      </c>
      <c r="G69">
        <v>100.00000000000099</v>
      </c>
      <c r="H69">
        <v>19.399999999999999</v>
      </c>
      <c r="I69">
        <f t="shared" si="8"/>
        <v>0.19999999999999901</v>
      </c>
      <c r="J69">
        <f t="shared" si="8"/>
        <v>0.10000000000000099</v>
      </c>
      <c r="K69">
        <v>633.03716519580519</v>
      </c>
      <c r="L69" s="134">
        <v>239.65530333799063</v>
      </c>
      <c r="M69" s="134">
        <v>177.83205188022947</v>
      </c>
    </row>
    <row r="70" spans="1:13">
      <c r="A70" t="s">
        <v>774</v>
      </c>
      <c r="B70" t="s">
        <v>75</v>
      </c>
      <c r="C70">
        <v>2018</v>
      </c>
      <c r="D70" s="134" t="s">
        <v>145</v>
      </c>
      <c r="E70">
        <v>19600</v>
      </c>
      <c r="F70">
        <v>100.00000000000099</v>
      </c>
      <c r="G70">
        <v>99.999999999997897</v>
      </c>
      <c r="H70">
        <v>19.600000000000001</v>
      </c>
      <c r="I70">
        <f t="shared" si="8"/>
        <v>0.10000000000000099</v>
      </c>
      <c r="J70">
        <f t="shared" si="8"/>
        <v>9.9999999999997896E-2</v>
      </c>
      <c r="K70">
        <v>572.37336812491174</v>
      </c>
      <c r="L70" s="134">
        <v>207.58789348699884</v>
      </c>
      <c r="M70" s="134">
        <v>154.68228144559134</v>
      </c>
    </row>
    <row r="71" spans="1:13">
      <c r="A71" t="s">
        <v>774</v>
      </c>
      <c r="B71" t="s">
        <v>75</v>
      </c>
      <c r="C71">
        <v>2018</v>
      </c>
      <c r="D71" s="134" t="s">
        <v>145</v>
      </c>
      <c r="E71">
        <v>20250</v>
      </c>
      <c r="F71">
        <v>50.000000000000703</v>
      </c>
      <c r="G71">
        <v>50.000000000000703</v>
      </c>
      <c r="H71">
        <v>20.25</v>
      </c>
      <c r="I71">
        <f t="shared" si="8"/>
        <v>5.0000000000000704E-2</v>
      </c>
      <c r="J71">
        <f t="shared" si="8"/>
        <v>5.0000000000000704E-2</v>
      </c>
      <c r="K71">
        <v>629.16958830363262</v>
      </c>
      <c r="L71" s="134">
        <v>236.57966052941447</v>
      </c>
      <c r="M71" s="134">
        <v>176.80187358986683</v>
      </c>
    </row>
    <row r="72" spans="1:13">
      <c r="A72" t="s">
        <v>774</v>
      </c>
      <c r="B72" t="s">
        <v>75</v>
      </c>
      <c r="C72">
        <v>2018</v>
      </c>
      <c r="D72" s="134" t="s">
        <v>145</v>
      </c>
      <c r="E72">
        <v>20450</v>
      </c>
      <c r="F72">
        <v>50.000000000000703</v>
      </c>
      <c r="G72">
        <v>50.000000000000703</v>
      </c>
      <c r="H72">
        <v>20.45</v>
      </c>
      <c r="I72">
        <f t="shared" si="8"/>
        <v>5.0000000000000704E-2</v>
      </c>
      <c r="J72">
        <f t="shared" si="8"/>
        <v>5.0000000000000704E-2</v>
      </c>
      <c r="K72">
        <v>606.54008375633236</v>
      </c>
      <c r="L72" s="134">
        <v>224.56913440709241</v>
      </c>
      <c r="M72" s="134">
        <v>168.90930898204812</v>
      </c>
    </row>
    <row r="73" spans="1:13">
      <c r="A73" t="s">
        <v>774</v>
      </c>
      <c r="B73" t="s">
        <v>75</v>
      </c>
      <c r="C73">
        <v>2018</v>
      </c>
      <c r="D73" s="134" t="s">
        <v>145</v>
      </c>
      <c r="E73">
        <v>20800</v>
      </c>
      <c r="F73">
        <v>50.000000000000703</v>
      </c>
      <c r="G73">
        <v>99.999999999997897</v>
      </c>
      <c r="H73">
        <v>20.8</v>
      </c>
      <c r="I73">
        <f t="shared" si="8"/>
        <v>5.0000000000000704E-2</v>
      </c>
      <c r="J73">
        <f t="shared" si="8"/>
        <v>9.9999999999997896E-2</v>
      </c>
      <c r="K73">
        <v>621.03517271401086</v>
      </c>
      <c r="L73" s="134">
        <v>233.81700673634236</v>
      </c>
      <c r="M73" s="134">
        <v>173.23612958397172</v>
      </c>
    </row>
    <row r="74" spans="1:13">
      <c r="A74" t="s">
        <v>774</v>
      </c>
      <c r="B74" t="s">
        <v>75</v>
      </c>
      <c r="C74">
        <v>2018</v>
      </c>
      <c r="D74" s="134" t="s">
        <v>145</v>
      </c>
      <c r="E74">
        <v>21500</v>
      </c>
      <c r="F74">
        <v>1100</v>
      </c>
      <c r="G74">
        <v>899.99999999999898</v>
      </c>
      <c r="H74">
        <v>21.5</v>
      </c>
      <c r="I74">
        <f t="shared" si="8"/>
        <v>1.1000000000000001</v>
      </c>
      <c r="J74">
        <f t="shared" si="8"/>
        <v>0.89999999999999902</v>
      </c>
      <c r="K74">
        <v>657.58927489124665</v>
      </c>
      <c r="L74" s="134">
        <v>251.2262800151982</v>
      </c>
      <c r="M74" s="134">
        <v>185.93978725729039</v>
      </c>
    </row>
    <row r="75" spans="1:13">
      <c r="A75" t="s">
        <v>774</v>
      </c>
      <c r="B75" t="s">
        <v>75</v>
      </c>
      <c r="C75">
        <v>2018</v>
      </c>
      <c r="D75" s="134" t="s">
        <v>145</v>
      </c>
      <c r="E75">
        <v>24000</v>
      </c>
      <c r="F75">
        <v>969.99999999999898</v>
      </c>
      <c r="G75">
        <v>4100</v>
      </c>
      <c r="H75">
        <v>24</v>
      </c>
      <c r="I75">
        <f t="shared" si="8"/>
        <v>0.96999999999999897</v>
      </c>
      <c r="J75">
        <f t="shared" si="8"/>
        <v>4.0999999999999996</v>
      </c>
      <c r="K75">
        <v>581.00295097648734</v>
      </c>
      <c r="L75" s="134">
        <v>213.84858501348322</v>
      </c>
      <c r="M75" s="134">
        <v>160.54350482938844</v>
      </c>
    </row>
    <row r="76" spans="1:13">
      <c r="A76" t="s">
        <v>774</v>
      </c>
      <c r="B76" t="s">
        <v>75</v>
      </c>
      <c r="C76">
        <v>2018</v>
      </c>
      <c r="D76" s="134" t="s">
        <v>145</v>
      </c>
      <c r="E76">
        <v>24000</v>
      </c>
      <c r="F76">
        <v>969.99999999999898</v>
      </c>
      <c r="G76">
        <v>4100</v>
      </c>
      <c r="H76">
        <v>24</v>
      </c>
      <c r="I76">
        <f t="shared" si="8"/>
        <v>0.96999999999999897</v>
      </c>
      <c r="J76">
        <f t="shared" si="8"/>
        <v>4.0999999999999996</v>
      </c>
      <c r="K76">
        <v>649.80219385582814</v>
      </c>
      <c r="L76" s="134">
        <v>256.83606076308831</v>
      </c>
      <c r="M76" s="134">
        <v>183.46298865893129</v>
      </c>
    </row>
    <row r="77" spans="1:13">
      <c r="A77" t="s">
        <v>774</v>
      </c>
      <c r="B77" t="s">
        <v>75</v>
      </c>
      <c r="C77">
        <v>2018</v>
      </c>
      <c r="D77" s="134" t="s">
        <v>145</v>
      </c>
      <c r="E77">
        <v>25000</v>
      </c>
      <c r="F77">
        <v>1970</v>
      </c>
      <c r="G77">
        <v>3100</v>
      </c>
      <c r="H77">
        <v>25</v>
      </c>
      <c r="I77">
        <f t="shared" si="8"/>
        <v>1.97</v>
      </c>
      <c r="J77">
        <f t="shared" si="8"/>
        <v>3.1</v>
      </c>
      <c r="K77">
        <v>658.32757082249691</v>
      </c>
      <c r="L77" s="134">
        <v>264.67281555069542</v>
      </c>
      <c r="M77" s="134">
        <v>190.21376692606361</v>
      </c>
    </row>
    <row r="78" spans="1:13">
      <c r="A78" t="s">
        <v>774</v>
      </c>
      <c r="B78" t="s">
        <v>75</v>
      </c>
      <c r="C78">
        <v>2018</v>
      </c>
      <c r="D78" s="134" t="s">
        <v>145</v>
      </c>
      <c r="E78">
        <v>25000</v>
      </c>
      <c r="F78">
        <v>1970</v>
      </c>
      <c r="G78">
        <v>3100</v>
      </c>
      <c r="H78">
        <v>25</v>
      </c>
      <c r="I78">
        <f t="shared" si="8"/>
        <v>1.97</v>
      </c>
      <c r="J78">
        <f t="shared" si="8"/>
        <v>3.1</v>
      </c>
      <c r="K78">
        <v>649.46376508929768</v>
      </c>
      <c r="L78" s="134">
        <v>257.90944369145041</v>
      </c>
      <c r="M78" s="134">
        <v>186.8268645986567</v>
      </c>
    </row>
    <row r="79" spans="1:13">
      <c r="A79" t="s">
        <v>774</v>
      </c>
      <c r="B79" t="s">
        <v>75</v>
      </c>
      <c r="C79">
        <v>2018</v>
      </c>
      <c r="D79" s="134" t="s">
        <v>145</v>
      </c>
      <c r="E79">
        <v>27000</v>
      </c>
      <c r="F79">
        <v>3970</v>
      </c>
      <c r="G79">
        <v>1100</v>
      </c>
      <c r="H79">
        <v>27</v>
      </c>
      <c r="I79">
        <f t="shared" si="8"/>
        <v>3.97</v>
      </c>
      <c r="J79">
        <f t="shared" si="8"/>
        <v>1.1000000000000001</v>
      </c>
      <c r="K79">
        <v>767.08722096740621</v>
      </c>
      <c r="L79" s="134">
        <v>357.48923368331771</v>
      </c>
      <c r="M79" s="134">
        <v>235.50836601406127</v>
      </c>
    </row>
    <row r="80" spans="1:13">
      <c r="A80" t="s">
        <v>774</v>
      </c>
      <c r="B80" t="s">
        <v>75</v>
      </c>
      <c r="C80">
        <v>2018</v>
      </c>
      <c r="D80" s="134" t="s">
        <v>145</v>
      </c>
      <c r="E80">
        <v>27000</v>
      </c>
      <c r="F80">
        <v>3970</v>
      </c>
      <c r="G80">
        <v>1100</v>
      </c>
      <c r="H80">
        <v>27</v>
      </c>
      <c r="I80">
        <f t="shared" si="8"/>
        <v>3.97</v>
      </c>
      <c r="J80">
        <f t="shared" si="8"/>
        <v>1.1000000000000001</v>
      </c>
      <c r="K80">
        <v>697.25563252903578</v>
      </c>
      <c r="L80" s="134">
        <v>301.24007280014303</v>
      </c>
      <c r="M80" s="134">
        <v>205.56073328689621</v>
      </c>
    </row>
    <row r="81" spans="1:13">
      <c r="A81" t="s">
        <v>774</v>
      </c>
      <c r="B81" t="s">
        <v>75</v>
      </c>
      <c r="C81">
        <v>2018</v>
      </c>
      <c r="D81" s="134" t="s">
        <v>145</v>
      </c>
      <c r="E81">
        <v>28000</v>
      </c>
      <c r="F81">
        <v>2000</v>
      </c>
      <c r="G81">
        <v>2000</v>
      </c>
      <c r="H81">
        <v>28</v>
      </c>
      <c r="I81">
        <f t="shared" si="8"/>
        <v>2</v>
      </c>
      <c r="J81">
        <f t="shared" si="8"/>
        <v>2</v>
      </c>
      <c r="K81">
        <v>726.1619205400583</v>
      </c>
      <c r="L81" s="134">
        <v>291.9426823131779</v>
      </c>
      <c r="M81" s="134">
        <v>208.2657898050918</v>
      </c>
    </row>
    <row r="82" spans="1:13">
      <c r="A82" t="s">
        <v>774</v>
      </c>
      <c r="B82" t="s">
        <v>75</v>
      </c>
      <c r="C82">
        <v>2018</v>
      </c>
      <c r="D82" s="134" t="s">
        <v>145</v>
      </c>
      <c r="E82">
        <v>30000</v>
      </c>
      <c r="F82">
        <v>1900</v>
      </c>
      <c r="G82">
        <v>3900</v>
      </c>
      <c r="H82">
        <v>30</v>
      </c>
      <c r="I82">
        <f t="shared" si="8"/>
        <v>1.9</v>
      </c>
      <c r="J82">
        <f t="shared" si="8"/>
        <v>3.9</v>
      </c>
      <c r="K82">
        <v>835.32707129011112</v>
      </c>
      <c r="L82" s="134">
        <v>420.18687108350298</v>
      </c>
      <c r="M82" s="134">
        <v>264.20672484505542</v>
      </c>
    </row>
    <row r="83" spans="1:13">
      <c r="A83" t="s">
        <v>774</v>
      </c>
      <c r="B83" t="s">
        <v>75</v>
      </c>
      <c r="C83">
        <v>2018</v>
      </c>
      <c r="D83" s="134" t="s">
        <v>145</v>
      </c>
      <c r="E83">
        <v>30000</v>
      </c>
      <c r="F83">
        <v>1900</v>
      </c>
      <c r="G83">
        <v>3900</v>
      </c>
      <c r="H83">
        <v>30</v>
      </c>
      <c r="I83">
        <f t="shared" si="8"/>
        <v>1.9</v>
      </c>
      <c r="J83">
        <f t="shared" si="8"/>
        <v>3.9</v>
      </c>
      <c r="K83">
        <v>959.08532882888346</v>
      </c>
      <c r="L83" s="134">
        <v>548.86638233469466</v>
      </c>
      <c r="M83" s="134">
        <v>318.49804974345579</v>
      </c>
    </row>
    <row r="84" spans="1:13">
      <c r="A84" t="s">
        <v>774</v>
      </c>
      <c r="B84" t="s">
        <v>75</v>
      </c>
      <c r="C84">
        <v>2018</v>
      </c>
      <c r="D84" s="134" t="s">
        <v>145</v>
      </c>
      <c r="E84">
        <v>30000</v>
      </c>
      <c r="F84">
        <v>1900</v>
      </c>
      <c r="G84">
        <v>3900</v>
      </c>
      <c r="H84">
        <v>30</v>
      </c>
      <c r="I84">
        <f t="shared" si="8"/>
        <v>1.9</v>
      </c>
      <c r="J84">
        <f t="shared" si="8"/>
        <v>3.9</v>
      </c>
      <c r="K84">
        <v>939.19491992519613</v>
      </c>
      <c r="L84" s="134">
        <v>529.31664064574341</v>
      </c>
      <c r="M84" s="134">
        <v>308.55486071170697</v>
      </c>
    </row>
    <row r="85" spans="1:13">
      <c r="A85" t="s">
        <v>774</v>
      </c>
      <c r="B85" t="s">
        <v>75</v>
      </c>
      <c r="C85">
        <v>2018</v>
      </c>
      <c r="D85" s="134" t="s">
        <v>145</v>
      </c>
      <c r="E85">
        <v>31000</v>
      </c>
      <c r="F85">
        <v>2900</v>
      </c>
      <c r="G85">
        <v>2900</v>
      </c>
      <c r="H85">
        <v>31</v>
      </c>
      <c r="I85">
        <f t="shared" si="8"/>
        <v>2.9</v>
      </c>
      <c r="J85">
        <f t="shared" si="8"/>
        <v>2.9</v>
      </c>
      <c r="K85">
        <v>617.62427980288771</v>
      </c>
      <c r="L85" s="134">
        <v>228.49250899460174</v>
      </c>
      <c r="M85" s="134">
        <v>170.36322709059112</v>
      </c>
    </row>
    <row r="86" spans="1:13">
      <c r="A86" t="s">
        <v>774</v>
      </c>
      <c r="B86" t="s">
        <v>75</v>
      </c>
      <c r="C86">
        <v>2018</v>
      </c>
      <c r="D86" s="134" t="s">
        <v>145</v>
      </c>
      <c r="E86">
        <v>31000</v>
      </c>
      <c r="F86">
        <v>2900</v>
      </c>
      <c r="G86">
        <v>2900</v>
      </c>
      <c r="H86">
        <v>31</v>
      </c>
      <c r="I86">
        <f t="shared" si="8"/>
        <v>2.9</v>
      </c>
      <c r="J86">
        <f t="shared" si="8"/>
        <v>2.9</v>
      </c>
      <c r="K86">
        <v>811.49638431323956</v>
      </c>
      <c r="L86" s="134">
        <v>391.77209800646915</v>
      </c>
      <c r="M86" s="134">
        <v>255.51580907859864</v>
      </c>
    </row>
    <row r="87" spans="1:13">
      <c r="A87" t="s">
        <v>774</v>
      </c>
      <c r="B87" t="s">
        <v>75</v>
      </c>
      <c r="C87">
        <v>2018</v>
      </c>
      <c r="D87" s="134" t="s">
        <v>145</v>
      </c>
      <c r="E87">
        <v>31000</v>
      </c>
      <c r="F87">
        <v>2900</v>
      </c>
      <c r="G87">
        <v>2900</v>
      </c>
      <c r="H87">
        <v>31</v>
      </c>
      <c r="I87">
        <f t="shared" si="8"/>
        <v>2.9</v>
      </c>
      <c r="J87">
        <f t="shared" si="8"/>
        <v>2.9</v>
      </c>
      <c r="K87">
        <v>841.3100687183661</v>
      </c>
      <c r="L87" s="134">
        <v>423.26576193704568</v>
      </c>
      <c r="M87" s="134">
        <v>264.0126805358932</v>
      </c>
    </row>
    <row r="88" spans="1:13">
      <c r="A88" t="s">
        <v>774</v>
      </c>
      <c r="B88" t="s">
        <v>75</v>
      </c>
      <c r="C88">
        <v>2018</v>
      </c>
      <c r="D88" s="134" t="s">
        <v>145</v>
      </c>
      <c r="E88">
        <v>31000</v>
      </c>
      <c r="F88">
        <v>2900</v>
      </c>
      <c r="G88">
        <v>2900</v>
      </c>
      <c r="H88">
        <v>31</v>
      </c>
      <c r="I88">
        <f t="shared" si="8"/>
        <v>2.9</v>
      </c>
      <c r="J88">
        <f t="shared" si="8"/>
        <v>2.9</v>
      </c>
      <c r="K88">
        <v>783.7344522114463</v>
      </c>
      <c r="L88" s="134">
        <v>370.48323149832322</v>
      </c>
      <c r="M88" s="134">
        <v>242.89595777316742</v>
      </c>
    </row>
    <row r="89" spans="1:13">
      <c r="A89" t="s">
        <v>774</v>
      </c>
      <c r="B89" t="s">
        <v>75</v>
      </c>
      <c r="C89">
        <v>2018</v>
      </c>
      <c r="D89" s="134" t="s">
        <v>145</v>
      </c>
      <c r="E89">
        <v>32000</v>
      </c>
      <c r="F89">
        <v>3900</v>
      </c>
      <c r="G89">
        <v>1900</v>
      </c>
      <c r="H89">
        <v>32</v>
      </c>
      <c r="I89">
        <f t="shared" si="8"/>
        <v>3.9</v>
      </c>
      <c r="J89">
        <f t="shared" si="8"/>
        <v>1.9</v>
      </c>
      <c r="K89">
        <v>769.10985779387318</v>
      </c>
      <c r="L89" s="134">
        <v>360.0898013478544</v>
      </c>
      <c r="M89" s="134">
        <v>235.75868214566538</v>
      </c>
    </row>
    <row r="90" spans="1:13">
      <c r="A90" t="s">
        <v>774</v>
      </c>
      <c r="B90" t="s">
        <v>75</v>
      </c>
      <c r="C90">
        <v>2018</v>
      </c>
      <c r="D90" s="134" t="s">
        <v>145</v>
      </c>
      <c r="E90">
        <v>32000</v>
      </c>
      <c r="F90">
        <v>3900</v>
      </c>
      <c r="G90">
        <v>1900</v>
      </c>
      <c r="H90">
        <v>32</v>
      </c>
      <c r="I90">
        <f t="shared" si="8"/>
        <v>3.9</v>
      </c>
      <c r="J90">
        <f t="shared" si="8"/>
        <v>1.9</v>
      </c>
      <c r="K90">
        <v>824.83335358858619</v>
      </c>
      <c r="L90" s="134">
        <v>405.98782230643815</v>
      </c>
      <c r="M90" s="134">
        <v>258.74413008594354</v>
      </c>
    </row>
    <row r="91" spans="1:13">
      <c r="A91" t="s">
        <v>774</v>
      </c>
      <c r="B91" t="s">
        <v>75</v>
      </c>
      <c r="C91">
        <v>2018</v>
      </c>
      <c r="D91" s="134" t="s">
        <v>145</v>
      </c>
      <c r="E91">
        <v>51000</v>
      </c>
      <c r="F91">
        <v>1000</v>
      </c>
      <c r="G91">
        <v>2500</v>
      </c>
      <c r="H91">
        <v>51</v>
      </c>
      <c r="I91">
        <f t="shared" si="8"/>
        <v>1</v>
      </c>
      <c r="J91">
        <f t="shared" si="8"/>
        <v>2.5</v>
      </c>
      <c r="K91">
        <v>1057.3769533955708</v>
      </c>
      <c r="L91" s="134">
        <v>679.40803898093804</v>
      </c>
      <c r="M91" s="134">
        <v>368.73435008273577</v>
      </c>
    </row>
    <row r="92" spans="1:13">
      <c r="A92" t="s">
        <v>774</v>
      </c>
      <c r="B92" t="s">
        <v>75</v>
      </c>
      <c r="C92">
        <v>2018</v>
      </c>
      <c r="D92" s="134" t="s">
        <v>145</v>
      </c>
      <c r="E92">
        <v>51000</v>
      </c>
      <c r="F92">
        <v>1000</v>
      </c>
      <c r="G92">
        <v>2500</v>
      </c>
      <c r="H92">
        <v>51</v>
      </c>
      <c r="I92">
        <f t="shared" si="8"/>
        <v>1</v>
      </c>
      <c r="J92">
        <f t="shared" si="8"/>
        <v>2.5</v>
      </c>
      <c r="K92">
        <v>872.20414877877909</v>
      </c>
      <c r="L92" s="134">
        <v>457.79755788696571</v>
      </c>
      <c r="M92" s="134">
        <v>278.77620176781068</v>
      </c>
    </row>
    <row r="93" spans="1:13">
      <c r="A93" t="s">
        <v>774</v>
      </c>
      <c r="B93" t="s">
        <v>75</v>
      </c>
      <c r="C93">
        <v>2018</v>
      </c>
      <c r="D93" s="134" t="s">
        <v>145</v>
      </c>
      <c r="E93">
        <v>52000</v>
      </c>
      <c r="F93">
        <v>2000</v>
      </c>
      <c r="G93">
        <v>1500</v>
      </c>
      <c r="H93">
        <v>52</v>
      </c>
      <c r="I93">
        <f t="shared" si="8"/>
        <v>2</v>
      </c>
      <c r="J93">
        <f t="shared" si="8"/>
        <v>1.5</v>
      </c>
      <c r="K93">
        <v>809.29824982748607</v>
      </c>
      <c r="L93" s="134">
        <v>399.76711948736238</v>
      </c>
      <c r="M93" s="134">
        <v>253.59866865436106</v>
      </c>
    </row>
    <row r="94" spans="1:13">
      <c r="A94" t="s">
        <v>774</v>
      </c>
      <c r="B94" t="s">
        <v>75</v>
      </c>
      <c r="C94">
        <v>2018</v>
      </c>
      <c r="D94" s="134" t="s">
        <v>145</v>
      </c>
      <c r="E94">
        <v>52000</v>
      </c>
      <c r="F94">
        <v>2000</v>
      </c>
      <c r="G94">
        <v>1500</v>
      </c>
      <c r="H94">
        <v>52</v>
      </c>
      <c r="I94">
        <f t="shared" si="8"/>
        <v>2</v>
      </c>
      <c r="J94">
        <f t="shared" si="8"/>
        <v>1.5</v>
      </c>
      <c r="K94">
        <v>767.79641139244791</v>
      </c>
      <c r="L94" s="134">
        <v>363.560203373695</v>
      </c>
      <c r="M94" s="134">
        <v>234.63374638008202</v>
      </c>
    </row>
    <row r="95" spans="1:13">
      <c r="A95" t="s">
        <v>774</v>
      </c>
      <c r="B95" t="s">
        <v>75</v>
      </c>
      <c r="C95">
        <v>2018</v>
      </c>
      <c r="D95" s="134" t="s">
        <v>145</v>
      </c>
      <c r="E95">
        <v>52000</v>
      </c>
      <c r="F95">
        <v>2000</v>
      </c>
      <c r="G95">
        <v>1500</v>
      </c>
      <c r="H95">
        <v>52</v>
      </c>
      <c r="I95">
        <f t="shared" si="8"/>
        <v>2</v>
      </c>
      <c r="J95">
        <f t="shared" si="8"/>
        <v>1.5</v>
      </c>
      <c r="K95">
        <v>907.49529050724902</v>
      </c>
      <c r="L95" s="134">
        <v>501.07556597971325</v>
      </c>
      <c r="M95" s="134">
        <v>297.13815892288915</v>
      </c>
    </row>
    <row r="96" spans="1:13">
      <c r="A96" t="s">
        <v>774</v>
      </c>
      <c r="B96" t="s">
        <v>75</v>
      </c>
      <c r="C96">
        <v>2018</v>
      </c>
      <c r="D96" s="134" t="s">
        <v>145</v>
      </c>
      <c r="E96">
        <v>52000</v>
      </c>
      <c r="F96">
        <v>2000</v>
      </c>
      <c r="G96">
        <v>1500</v>
      </c>
      <c r="H96">
        <v>52</v>
      </c>
      <c r="I96">
        <f t="shared" si="8"/>
        <v>2</v>
      </c>
      <c r="J96">
        <f t="shared" si="8"/>
        <v>1.5</v>
      </c>
      <c r="K96">
        <v>966.16500825385901</v>
      </c>
      <c r="L96" s="134">
        <v>565.92267463471967</v>
      </c>
      <c r="M96" s="134">
        <v>324.72721282331986</v>
      </c>
    </row>
    <row r="97" spans="1:13">
      <c r="A97" t="s">
        <v>774</v>
      </c>
      <c r="B97" t="s">
        <v>75</v>
      </c>
      <c r="C97">
        <v>2018</v>
      </c>
      <c r="D97" s="134" t="s">
        <v>145</v>
      </c>
      <c r="E97">
        <v>53000</v>
      </c>
      <c r="F97">
        <v>3000</v>
      </c>
      <c r="G97">
        <v>500</v>
      </c>
      <c r="H97">
        <v>53</v>
      </c>
      <c r="I97">
        <f t="shared" si="8"/>
        <v>3</v>
      </c>
      <c r="J97">
        <f t="shared" si="8"/>
        <v>0.5</v>
      </c>
      <c r="K97">
        <v>966.16500825385901</v>
      </c>
      <c r="L97" s="134">
        <v>564.70949568616129</v>
      </c>
      <c r="M97" s="134">
        <v>326.51675308597203</v>
      </c>
    </row>
    <row r="98" spans="1:13">
      <c r="A98" t="s">
        <v>774</v>
      </c>
      <c r="B98" t="s">
        <v>75</v>
      </c>
      <c r="C98">
        <v>2018</v>
      </c>
      <c r="D98" s="134" t="s">
        <v>145</v>
      </c>
      <c r="E98">
        <v>53000</v>
      </c>
      <c r="F98">
        <v>3000</v>
      </c>
      <c r="G98">
        <v>500</v>
      </c>
      <c r="H98">
        <v>53</v>
      </c>
      <c r="I98">
        <f t="shared" si="8"/>
        <v>3</v>
      </c>
      <c r="J98">
        <f t="shared" si="8"/>
        <v>0.5</v>
      </c>
      <c r="K98">
        <v>872.20414877877909</v>
      </c>
      <c r="L98" s="134">
        <v>465.00705861112851</v>
      </c>
      <c r="M98" s="134">
        <v>281.96419782512078</v>
      </c>
    </row>
    <row r="99" spans="1:13">
      <c r="A99" t="s">
        <v>774</v>
      </c>
      <c r="B99" t="s">
        <v>75</v>
      </c>
      <c r="C99">
        <v>2018</v>
      </c>
      <c r="D99" s="134" t="s">
        <v>145</v>
      </c>
      <c r="E99">
        <v>53000</v>
      </c>
      <c r="F99">
        <v>3000</v>
      </c>
      <c r="G99">
        <v>500</v>
      </c>
      <c r="H99">
        <v>53</v>
      </c>
      <c r="I99">
        <f t="shared" si="8"/>
        <v>3</v>
      </c>
      <c r="J99">
        <f t="shared" si="8"/>
        <v>0.5</v>
      </c>
      <c r="K99">
        <v>889.49799270439746</v>
      </c>
      <c r="L99" s="134">
        <v>479.27195983076786</v>
      </c>
      <c r="M99" s="134">
        <v>288.41869395387096</v>
      </c>
    </row>
    <row r="100" spans="1:13">
      <c r="A100" t="s">
        <v>774</v>
      </c>
      <c r="B100" t="s">
        <v>75</v>
      </c>
      <c r="C100">
        <v>2018</v>
      </c>
      <c r="D100" s="134" t="s">
        <v>145</v>
      </c>
      <c r="E100">
        <v>54000</v>
      </c>
      <c r="F100" s="13">
        <f t="shared" ref="F100:F104" si="10">0.0083*E100^(0.9482)</f>
        <v>254.87888315442507</v>
      </c>
      <c r="G100">
        <v>2000</v>
      </c>
      <c r="H100">
        <v>54</v>
      </c>
      <c r="I100">
        <f t="shared" si="8"/>
        <v>0.25487888315442508</v>
      </c>
      <c r="J100">
        <f t="shared" si="8"/>
        <v>2</v>
      </c>
      <c r="K100">
        <v>1472.2529650286142</v>
      </c>
      <c r="L100" s="134">
        <v>1310.7677969116239</v>
      </c>
      <c r="M100" s="134">
        <v>569.24226452153039</v>
      </c>
    </row>
    <row r="101" spans="1:13">
      <c r="A101" t="s">
        <v>774</v>
      </c>
      <c r="B101" t="s">
        <v>75</v>
      </c>
      <c r="C101">
        <v>2018</v>
      </c>
      <c r="D101" s="134" t="s">
        <v>145</v>
      </c>
      <c r="E101">
        <v>54000</v>
      </c>
      <c r="F101" s="13">
        <f t="shared" si="10"/>
        <v>254.87888315442507</v>
      </c>
      <c r="G101">
        <v>2000</v>
      </c>
      <c r="H101">
        <v>54</v>
      </c>
      <c r="I101">
        <f t="shared" si="8"/>
        <v>0.25487888315442508</v>
      </c>
      <c r="J101">
        <f t="shared" si="8"/>
        <v>2</v>
      </c>
      <c r="K101">
        <v>954.26039280899295</v>
      </c>
      <c r="L101" s="134">
        <v>521.13225863543346</v>
      </c>
      <c r="M101" s="134">
        <v>314.00260025254272</v>
      </c>
    </row>
    <row r="102" spans="1:13">
      <c r="A102" t="s">
        <v>774</v>
      </c>
      <c r="B102" t="s">
        <v>75</v>
      </c>
      <c r="C102">
        <v>2018</v>
      </c>
      <c r="D102" s="134" t="s">
        <v>145</v>
      </c>
      <c r="E102">
        <v>54000</v>
      </c>
      <c r="F102" s="13">
        <f t="shared" si="10"/>
        <v>254.87888315442507</v>
      </c>
      <c r="G102">
        <v>2000</v>
      </c>
      <c r="H102">
        <v>54</v>
      </c>
      <c r="I102">
        <f t="shared" si="8"/>
        <v>0.25487888315442508</v>
      </c>
      <c r="J102">
        <f t="shared" si="8"/>
        <v>2</v>
      </c>
      <c r="K102">
        <v>881.44750646221678</v>
      </c>
      <c r="L102" s="134">
        <v>455.59274380992599</v>
      </c>
      <c r="M102" s="134">
        <v>281.82178546558509</v>
      </c>
    </row>
    <row r="103" spans="1:13">
      <c r="A103" t="s">
        <v>774</v>
      </c>
      <c r="B103" t="s">
        <v>75</v>
      </c>
      <c r="C103">
        <v>2018</v>
      </c>
      <c r="D103" s="134" t="s">
        <v>145</v>
      </c>
      <c r="E103">
        <v>54000</v>
      </c>
      <c r="F103" s="13">
        <f t="shared" si="10"/>
        <v>254.87888315442507</v>
      </c>
      <c r="G103">
        <v>2000</v>
      </c>
      <c r="H103">
        <v>54</v>
      </c>
      <c r="I103">
        <f t="shared" si="8"/>
        <v>0.25487888315442508</v>
      </c>
      <c r="J103">
        <f t="shared" si="8"/>
        <v>2</v>
      </c>
      <c r="K103">
        <v>1426.6246918952738</v>
      </c>
      <c r="L103" s="134">
        <v>1211.5756604926632</v>
      </c>
      <c r="M103" s="134">
        <v>545.85309631401446</v>
      </c>
    </row>
    <row r="104" spans="1:13">
      <c r="A104" t="s">
        <v>774</v>
      </c>
      <c r="B104" t="s">
        <v>75</v>
      </c>
      <c r="C104">
        <v>2018</v>
      </c>
      <c r="D104" s="134" t="s">
        <v>145</v>
      </c>
      <c r="E104">
        <v>54000</v>
      </c>
      <c r="F104" s="13">
        <f t="shared" si="10"/>
        <v>254.87888315442507</v>
      </c>
      <c r="G104">
        <v>2000</v>
      </c>
      <c r="H104">
        <v>54</v>
      </c>
      <c r="I104">
        <f t="shared" si="8"/>
        <v>0.25487888315442508</v>
      </c>
      <c r="J104">
        <f t="shared" si="8"/>
        <v>2</v>
      </c>
      <c r="K104">
        <v>1383.7482218020671</v>
      </c>
      <c r="L104" s="134">
        <v>1176.2820069732188</v>
      </c>
      <c r="M104" s="134">
        <v>528.25704037399601</v>
      </c>
    </row>
    <row r="105" spans="1:13">
      <c r="A105" t="s">
        <v>774</v>
      </c>
      <c r="B105" t="s">
        <v>75</v>
      </c>
      <c r="C105">
        <v>2018</v>
      </c>
      <c r="D105" s="134" t="s">
        <v>145</v>
      </c>
      <c r="E105">
        <v>55000</v>
      </c>
      <c r="F105">
        <v>1000</v>
      </c>
      <c r="G105">
        <v>1000</v>
      </c>
      <c r="H105">
        <v>55</v>
      </c>
      <c r="I105">
        <f t="shared" si="8"/>
        <v>1</v>
      </c>
      <c r="J105">
        <f t="shared" si="8"/>
        <v>1</v>
      </c>
      <c r="K105">
        <v>1343.3819032353972</v>
      </c>
      <c r="L105" s="134">
        <v>1116.377122536474</v>
      </c>
      <c r="M105" s="134">
        <v>508.4346444212523</v>
      </c>
    </row>
    <row r="106" spans="1:13">
      <c r="A106" t="s">
        <v>774</v>
      </c>
      <c r="B106" t="s">
        <v>75</v>
      </c>
      <c r="C106">
        <v>2018</v>
      </c>
      <c r="D106" s="134" t="s">
        <v>145</v>
      </c>
      <c r="E106">
        <v>55000</v>
      </c>
      <c r="F106">
        <v>1000</v>
      </c>
      <c r="G106">
        <v>1000</v>
      </c>
      <c r="H106">
        <v>55</v>
      </c>
      <c r="I106">
        <f t="shared" si="8"/>
        <v>1</v>
      </c>
      <c r="J106">
        <f t="shared" si="8"/>
        <v>1</v>
      </c>
      <c r="K106">
        <v>1383.7482218020671</v>
      </c>
      <c r="L106" s="134">
        <v>1169.5382921888668</v>
      </c>
      <c r="M106" s="134">
        <v>521.11972198734134</v>
      </c>
    </row>
    <row r="107" spans="1:13">
      <c r="A107" t="s">
        <v>774</v>
      </c>
      <c r="B107" t="s">
        <v>75</v>
      </c>
      <c r="C107">
        <v>2018</v>
      </c>
      <c r="D107" s="134" t="s">
        <v>145</v>
      </c>
      <c r="E107">
        <v>55000</v>
      </c>
      <c r="F107">
        <v>1000</v>
      </c>
      <c r="G107">
        <v>1000</v>
      </c>
      <c r="H107">
        <v>55</v>
      </c>
      <c r="I107">
        <f t="shared" si="8"/>
        <v>1</v>
      </c>
      <c r="J107">
        <f t="shared" si="8"/>
        <v>1</v>
      </c>
      <c r="K107">
        <v>898.58335033862318</v>
      </c>
      <c r="L107" s="134">
        <v>471.79570758271007</v>
      </c>
      <c r="M107" s="134">
        <v>289.01516681059661</v>
      </c>
    </row>
    <row r="108" spans="1:13">
      <c r="A108" t="s">
        <v>774</v>
      </c>
      <c r="B108" t="s">
        <v>75</v>
      </c>
      <c r="C108">
        <v>2018</v>
      </c>
      <c r="D108" s="134" t="s">
        <v>145</v>
      </c>
      <c r="E108">
        <v>55000</v>
      </c>
      <c r="F108">
        <v>1000</v>
      </c>
      <c r="G108">
        <v>1000</v>
      </c>
      <c r="H108">
        <v>55</v>
      </c>
      <c r="I108">
        <f t="shared" si="8"/>
        <v>1</v>
      </c>
      <c r="J108">
        <f t="shared" si="8"/>
        <v>1</v>
      </c>
      <c r="K108">
        <v>1089.3841265786425</v>
      </c>
      <c r="L108" s="134">
        <v>709.34651575003909</v>
      </c>
      <c r="M108" s="134">
        <v>379.32796935048179</v>
      </c>
    </row>
    <row r="109" spans="1:13">
      <c r="A109" t="s">
        <v>774</v>
      </c>
      <c r="B109" t="s">
        <v>75</v>
      </c>
      <c r="C109">
        <v>2018</v>
      </c>
      <c r="D109" s="134" t="s">
        <v>145</v>
      </c>
      <c r="E109">
        <v>56000</v>
      </c>
      <c r="F109">
        <v>2000</v>
      </c>
      <c r="G109" s="13">
        <f t="shared" ref="G109:G110" si="11">0.0083*E109^(0.9482)</f>
        <v>263.82137505599917</v>
      </c>
      <c r="H109">
        <v>56</v>
      </c>
      <c r="I109">
        <f t="shared" si="8"/>
        <v>2</v>
      </c>
      <c r="J109">
        <f t="shared" si="8"/>
        <v>0.26382137505599917</v>
      </c>
      <c r="K109">
        <v>1343.3819032353972</v>
      </c>
      <c r="L109" s="134">
        <v>1102.4599408855941</v>
      </c>
      <c r="M109" s="134">
        <v>502.71463167271202</v>
      </c>
    </row>
    <row r="110" spans="1:13">
      <c r="A110" t="s">
        <v>774</v>
      </c>
      <c r="B110" t="s">
        <v>75</v>
      </c>
      <c r="C110">
        <v>2018</v>
      </c>
      <c r="D110" s="134" t="s">
        <v>145</v>
      </c>
      <c r="E110">
        <v>56000</v>
      </c>
      <c r="F110">
        <v>2000</v>
      </c>
      <c r="G110" s="13">
        <f t="shared" si="11"/>
        <v>263.82137505599917</v>
      </c>
      <c r="H110">
        <v>56</v>
      </c>
      <c r="I110">
        <f t="shared" si="8"/>
        <v>2</v>
      </c>
      <c r="J110">
        <f t="shared" si="8"/>
        <v>0.26382137505599917</v>
      </c>
      <c r="K110">
        <v>1383.7482218020671</v>
      </c>
      <c r="L110" s="134">
        <v>1159.0321428503171</v>
      </c>
      <c r="M110" s="134">
        <v>526.75827026069032</v>
      </c>
    </row>
    <row r="111" spans="1:13">
      <c r="A111" t="s">
        <v>774</v>
      </c>
      <c r="B111" t="s">
        <v>75</v>
      </c>
      <c r="C111">
        <v>2018</v>
      </c>
      <c r="D111" s="134" t="s">
        <v>145</v>
      </c>
      <c r="E111">
        <v>78000</v>
      </c>
      <c r="F111">
        <v>5900.00000000001</v>
      </c>
      <c r="G111">
        <v>5599.99999999999</v>
      </c>
      <c r="H111">
        <v>78</v>
      </c>
      <c r="I111">
        <f t="shared" si="8"/>
        <v>5.9000000000000101</v>
      </c>
      <c r="J111">
        <f t="shared" si="8"/>
        <v>5.5999999999999899</v>
      </c>
      <c r="K111">
        <v>991.73882996091913</v>
      </c>
      <c r="L111" s="134">
        <v>424.86335972400821</v>
      </c>
      <c r="M111" s="134">
        <v>292.66441198869438</v>
      </c>
    </row>
    <row r="112" spans="1:13">
      <c r="A112" t="s">
        <v>774</v>
      </c>
      <c r="B112" t="s">
        <v>75</v>
      </c>
      <c r="C112">
        <v>2018</v>
      </c>
      <c r="D112" s="134" t="s">
        <v>145</v>
      </c>
      <c r="E112">
        <v>81000</v>
      </c>
      <c r="F112">
        <v>9000</v>
      </c>
      <c r="G112">
        <v>8800</v>
      </c>
      <c r="H112">
        <v>81</v>
      </c>
      <c r="I112">
        <f t="shared" si="8"/>
        <v>9</v>
      </c>
      <c r="J112">
        <f t="shared" si="8"/>
        <v>8.8000000000000007</v>
      </c>
      <c r="K112">
        <v>609.55253284932758</v>
      </c>
      <c r="L112" s="134">
        <v>210.44606857624831</v>
      </c>
      <c r="M112" s="134">
        <v>165.41703788394273</v>
      </c>
    </row>
    <row r="113" spans="1:13">
      <c r="A113" t="s">
        <v>774</v>
      </c>
      <c r="B113" t="s">
        <v>75</v>
      </c>
      <c r="C113">
        <v>2018</v>
      </c>
      <c r="D113" s="134" t="s">
        <v>145</v>
      </c>
      <c r="E113">
        <v>85000</v>
      </c>
      <c r="F113">
        <v>1400.00000000001</v>
      </c>
      <c r="G113">
        <v>1300</v>
      </c>
      <c r="H113">
        <v>85</v>
      </c>
      <c r="I113">
        <f t="shared" si="8"/>
        <v>1.4000000000000099</v>
      </c>
      <c r="J113">
        <f t="shared" si="8"/>
        <v>1.3</v>
      </c>
      <c r="K113">
        <v>663.67702037323272</v>
      </c>
      <c r="L113" s="134">
        <v>222.8740148477126</v>
      </c>
      <c r="M113" s="134">
        <v>176.67772432992342</v>
      </c>
    </row>
    <row r="114" spans="1:13">
      <c r="A114" t="s">
        <v>774</v>
      </c>
      <c r="B114" t="s">
        <v>75</v>
      </c>
      <c r="C114">
        <v>2018</v>
      </c>
      <c r="D114" s="134" t="s">
        <v>145</v>
      </c>
      <c r="E114">
        <v>86000</v>
      </c>
      <c r="F114">
        <v>2000</v>
      </c>
      <c r="G114">
        <v>1000</v>
      </c>
      <c r="H114">
        <v>86</v>
      </c>
      <c r="I114">
        <f t="shared" si="8"/>
        <v>2</v>
      </c>
      <c r="J114">
        <f t="shared" si="8"/>
        <v>1</v>
      </c>
      <c r="K114">
        <v>610.44956525691077</v>
      </c>
      <c r="L114" s="134">
        <v>190.02522484974361</v>
      </c>
      <c r="M114" s="134">
        <v>154.41145203735749</v>
      </c>
    </row>
    <row r="115" spans="1:13">
      <c r="A115" t="s">
        <v>774</v>
      </c>
      <c r="B115" t="s">
        <v>75</v>
      </c>
      <c r="C115">
        <v>2018</v>
      </c>
      <c r="D115" s="134" t="s">
        <v>145</v>
      </c>
      <c r="E115">
        <v>88000</v>
      </c>
      <c r="F115">
        <v>1000</v>
      </c>
      <c r="G115">
        <v>1000</v>
      </c>
      <c r="H115">
        <v>88</v>
      </c>
      <c r="I115">
        <f t="shared" si="8"/>
        <v>1</v>
      </c>
      <c r="J115">
        <f t="shared" si="8"/>
        <v>1</v>
      </c>
      <c r="K115">
        <v>764.4268590020589</v>
      </c>
      <c r="L115" s="134">
        <v>255.57839902356318</v>
      </c>
      <c r="M115" s="134">
        <v>203.12754536190823</v>
      </c>
    </row>
    <row r="116" spans="1:13">
      <c r="A116" t="s">
        <v>774</v>
      </c>
      <c r="B116" t="s">
        <v>75</v>
      </c>
      <c r="C116">
        <v>2018</v>
      </c>
      <c r="D116" s="134" t="s">
        <v>145</v>
      </c>
      <c r="E116">
        <v>89500</v>
      </c>
      <c r="F116">
        <v>1000</v>
      </c>
      <c r="G116">
        <v>1000</v>
      </c>
      <c r="H116">
        <v>89.5</v>
      </c>
      <c r="I116">
        <f t="shared" si="8"/>
        <v>1</v>
      </c>
      <c r="J116">
        <f t="shared" si="8"/>
        <v>1</v>
      </c>
      <c r="K116">
        <v>875.82985090773866</v>
      </c>
      <c r="L116" s="134">
        <v>313.63187423779198</v>
      </c>
      <c r="M116" s="134">
        <v>236.47499802737264</v>
      </c>
    </row>
    <row r="117" spans="1:13">
      <c r="A117" t="s">
        <v>774</v>
      </c>
      <c r="B117" t="s">
        <v>75</v>
      </c>
      <c r="C117">
        <v>2018</v>
      </c>
      <c r="D117" s="134" t="s">
        <v>145</v>
      </c>
      <c r="E117">
        <v>91000</v>
      </c>
      <c r="F117">
        <v>1000</v>
      </c>
      <c r="G117">
        <v>1000</v>
      </c>
      <c r="H117">
        <v>91</v>
      </c>
      <c r="I117">
        <f t="shared" si="8"/>
        <v>1</v>
      </c>
      <c r="J117">
        <f t="shared" si="8"/>
        <v>1</v>
      </c>
      <c r="K117">
        <v>704.62278029144181</v>
      </c>
      <c r="L117" s="134">
        <v>221.95338459930838</v>
      </c>
      <c r="M117" s="134">
        <v>179.99531813529461</v>
      </c>
    </row>
    <row r="118" spans="1:13">
      <c r="A118" t="s">
        <v>774</v>
      </c>
      <c r="B118" t="s">
        <v>75</v>
      </c>
      <c r="C118">
        <v>2018</v>
      </c>
      <c r="D118" s="134" t="s">
        <v>145</v>
      </c>
      <c r="E118">
        <v>94000</v>
      </c>
      <c r="F118">
        <v>2000</v>
      </c>
      <c r="G118">
        <v>2000</v>
      </c>
      <c r="H118">
        <v>94</v>
      </c>
      <c r="I118">
        <f t="shared" si="8"/>
        <v>2</v>
      </c>
      <c r="J118">
        <f t="shared" si="8"/>
        <v>2</v>
      </c>
      <c r="K118">
        <v>511.54093212057654</v>
      </c>
      <c r="L118" s="134">
        <v>163.972355679212</v>
      </c>
      <c r="M118" s="134">
        <v>135.55370090351846</v>
      </c>
    </row>
    <row r="119" spans="1:13">
      <c r="A119" t="s">
        <v>774</v>
      </c>
      <c r="B119" t="s">
        <v>75</v>
      </c>
      <c r="C119">
        <v>2018</v>
      </c>
      <c r="D119" s="134" t="s">
        <v>145</v>
      </c>
      <c r="E119">
        <v>94000</v>
      </c>
      <c r="F119">
        <v>2000</v>
      </c>
      <c r="G119">
        <v>2000</v>
      </c>
      <c r="H119">
        <v>94</v>
      </c>
      <c r="I119">
        <f t="shared" si="8"/>
        <v>2</v>
      </c>
      <c r="J119">
        <f t="shared" si="8"/>
        <v>2</v>
      </c>
      <c r="K119">
        <v>721.06018301916947</v>
      </c>
      <c r="L119" s="134">
        <v>264.12289739180494</v>
      </c>
      <c r="M119" s="134">
        <v>198.02925504793734</v>
      </c>
    </row>
    <row r="120" spans="1:13">
      <c r="A120" t="s">
        <v>774</v>
      </c>
      <c r="B120" t="s">
        <v>75</v>
      </c>
      <c r="C120">
        <v>2018</v>
      </c>
      <c r="D120" s="134" t="s">
        <v>145</v>
      </c>
      <c r="E120">
        <v>94000</v>
      </c>
      <c r="F120">
        <v>2000</v>
      </c>
      <c r="G120">
        <v>2000</v>
      </c>
      <c r="H120">
        <v>94</v>
      </c>
      <c r="I120">
        <f t="shared" si="8"/>
        <v>2</v>
      </c>
      <c r="J120">
        <f t="shared" si="8"/>
        <v>2</v>
      </c>
      <c r="K120">
        <v>906.44503873260385</v>
      </c>
      <c r="L120" s="134">
        <v>362.55391235090144</v>
      </c>
      <c r="M120" s="134">
        <v>257.10373782648651</v>
      </c>
    </row>
    <row r="121" spans="1:13">
      <c r="A121" t="s">
        <v>774</v>
      </c>
      <c r="B121" t="s">
        <v>75</v>
      </c>
      <c r="C121">
        <v>2018</v>
      </c>
      <c r="D121" s="134" t="s">
        <v>145</v>
      </c>
      <c r="E121">
        <v>94000</v>
      </c>
      <c r="F121">
        <v>2000</v>
      </c>
      <c r="G121">
        <v>2000</v>
      </c>
      <c r="H121">
        <v>94</v>
      </c>
      <c r="I121">
        <f t="shared" si="8"/>
        <v>2</v>
      </c>
      <c r="J121">
        <f t="shared" si="8"/>
        <v>2</v>
      </c>
      <c r="K121">
        <v>1059.4409318412243</v>
      </c>
      <c r="L121" s="134">
        <v>472.54187839087103</v>
      </c>
      <c r="M121" s="134">
        <v>314.94213808118764</v>
      </c>
    </row>
    <row r="122" spans="1:13">
      <c r="A122" t="s">
        <v>774</v>
      </c>
      <c r="B122" t="s">
        <v>75</v>
      </c>
      <c r="C122">
        <v>2018</v>
      </c>
      <c r="D122" s="134" t="s">
        <v>145</v>
      </c>
      <c r="E122">
        <v>94000</v>
      </c>
      <c r="F122">
        <v>99.999999999994301</v>
      </c>
      <c r="G122">
        <v>3000</v>
      </c>
      <c r="H122">
        <v>94</v>
      </c>
      <c r="I122">
        <f t="shared" si="8"/>
        <v>9.9999999999994302E-2</v>
      </c>
      <c r="J122">
        <f t="shared" si="8"/>
        <v>3</v>
      </c>
      <c r="K122">
        <v>893.03376160216499</v>
      </c>
      <c r="L122" s="134">
        <v>334.01275250074002</v>
      </c>
      <c r="M122" s="134">
        <v>248.05474224230954</v>
      </c>
    </row>
    <row r="123" spans="1:13">
      <c r="A123" t="s">
        <v>774</v>
      </c>
      <c r="B123" t="s">
        <v>75</v>
      </c>
      <c r="C123">
        <v>2018</v>
      </c>
      <c r="D123" s="134" t="s">
        <v>145</v>
      </c>
      <c r="E123">
        <v>94000</v>
      </c>
      <c r="F123">
        <v>99.999999999994301</v>
      </c>
      <c r="G123">
        <v>3000</v>
      </c>
      <c r="H123">
        <v>94</v>
      </c>
      <c r="I123">
        <f t="shared" si="8"/>
        <v>9.9999999999994302E-2</v>
      </c>
      <c r="J123">
        <f t="shared" si="8"/>
        <v>3</v>
      </c>
      <c r="K123">
        <v>1016.3449503121498</v>
      </c>
      <c r="L123" s="134">
        <v>413.42095133515795</v>
      </c>
      <c r="M123" s="134">
        <v>294.72669452804303</v>
      </c>
    </row>
    <row r="124" spans="1:13">
      <c r="A124" t="s">
        <v>774</v>
      </c>
      <c r="B124" t="s">
        <v>75</v>
      </c>
      <c r="C124">
        <v>2018</v>
      </c>
      <c r="D124" s="134" t="s">
        <v>145</v>
      </c>
      <c r="E124">
        <v>94000</v>
      </c>
      <c r="F124">
        <v>99.999999999994301</v>
      </c>
      <c r="G124">
        <v>3000</v>
      </c>
      <c r="H124">
        <v>94</v>
      </c>
      <c r="I124">
        <f t="shared" si="8"/>
        <v>9.9999999999994302E-2</v>
      </c>
      <c r="J124">
        <f t="shared" si="8"/>
        <v>3</v>
      </c>
      <c r="K124">
        <v>863.79651578521532</v>
      </c>
      <c r="L124" s="134">
        <v>321.04860801018435</v>
      </c>
      <c r="M124" s="134">
        <v>240.20995000773166</v>
      </c>
    </row>
    <row r="125" spans="1:13">
      <c r="A125" t="s">
        <v>774</v>
      </c>
      <c r="B125" t="s">
        <v>75</v>
      </c>
      <c r="C125">
        <v>2018</v>
      </c>
      <c r="D125" s="134" t="s">
        <v>145</v>
      </c>
      <c r="E125">
        <v>94000</v>
      </c>
      <c r="F125">
        <v>99.999999999994301</v>
      </c>
      <c r="G125">
        <v>3000</v>
      </c>
      <c r="H125">
        <v>94</v>
      </c>
      <c r="I125">
        <f t="shared" si="8"/>
        <v>9.9999999999994302E-2</v>
      </c>
      <c r="J125">
        <f t="shared" si="8"/>
        <v>3</v>
      </c>
      <c r="K125">
        <v>1025.9246486090781</v>
      </c>
      <c r="L125" s="134">
        <v>426.64051362151599</v>
      </c>
      <c r="M125" s="134">
        <v>298.17627730523986</v>
      </c>
    </row>
    <row r="126" spans="1:13">
      <c r="A126" t="s">
        <v>774</v>
      </c>
      <c r="B126" t="s">
        <v>75</v>
      </c>
      <c r="C126">
        <v>2018</v>
      </c>
      <c r="D126" s="134" t="s">
        <v>145</v>
      </c>
      <c r="E126">
        <v>94000</v>
      </c>
      <c r="F126">
        <v>99.999999999994301</v>
      </c>
      <c r="G126">
        <v>3000</v>
      </c>
      <c r="H126">
        <v>94</v>
      </c>
      <c r="I126">
        <f t="shared" si="8"/>
        <v>9.9999999999994302E-2</v>
      </c>
      <c r="J126">
        <f t="shared" si="8"/>
        <v>3</v>
      </c>
      <c r="K126">
        <v>1076.5160439832716</v>
      </c>
      <c r="L126" s="134">
        <v>469.25868553291912</v>
      </c>
      <c r="M126" s="134">
        <v>315.64279272980923</v>
      </c>
    </row>
    <row r="127" spans="1:13">
      <c r="A127" t="s">
        <v>774</v>
      </c>
      <c r="B127" t="s">
        <v>75</v>
      </c>
      <c r="C127">
        <v>2018</v>
      </c>
      <c r="D127" s="134" t="s">
        <v>145</v>
      </c>
      <c r="E127">
        <v>94000</v>
      </c>
      <c r="F127">
        <v>99.999999999994301</v>
      </c>
      <c r="G127">
        <v>3000</v>
      </c>
      <c r="H127">
        <v>94</v>
      </c>
      <c r="I127">
        <f t="shared" si="8"/>
        <v>9.9999999999994302E-2</v>
      </c>
      <c r="J127">
        <f t="shared" si="8"/>
        <v>3</v>
      </c>
      <c r="K127">
        <v>1087.0695224249773</v>
      </c>
      <c r="L127" s="134">
        <v>459.18792622516503</v>
      </c>
      <c r="M127" s="134">
        <v>315.55184980951549</v>
      </c>
    </row>
    <row r="128" spans="1:13">
      <c r="A128" t="s">
        <v>774</v>
      </c>
      <c r="B128" t="s">
        <v>75</v>
      </c>
      <c r="C128">
        <v>2018</v>
      </c>
      <c r="D128" s="134" t="s">
        <v>145</v>
      </c>
      <c r="E128">
        <v>94000</v>
      </c>
      <c r="F128">
        <v>99.999999999994301</v>
      </c>
      <c r="G128">
        <v>3000</v>
      </c>
      <c r="H128">
        <v>94</v>
      </c>
      <c r="I128">
        <f t="shared" si="8"/>
        <v>9.9999999999994302E-2</v>
      </c>
      <c r="J128">
        <f t="shared" si="8"/>
        <v>3</v>
      </c>
      <c r="K128">
        <v>1203.0134544142891</v>
      </c>
      <c r="L128" s="134">
        <v>554.82401844814603</v>
      </c>
      <c r="M128" s="134">
        <v>362.15818343479634</v>
      </c>
    </row>
    <row r="129" spans="1:13">
      <c r="A129" t="s">
        <v>774</v>
      </c>
      <c r="B129" t="s">
        <v>75</v>
      </c>
      <c r="C129">
        <v>2018</v>
      </c>
      <c r="D129" s="134" t="s">
        <v>145</v>
      </c>
      <c r="E129">
        <v>94000</v>
      </c>
      <c r="F129">
        <v>99.999999999994301</v>
      </c>
      <c r="G129">
        <v>6000</v>
      </c>
      <c r="H129">
        <v>94</v>
      </c>
      <c r="I129">
        <f t="shared" si="8"/>
        <v>9.9999999999994302E-2</v>
      </c>
      <c r="J129">
        <f t="shared" si="8"/>
        <v>6</v>
      </c>
      <c r="K129">
        <v>696.06863330397209</v>
      </c>
      <c r="L129" s="134">
        <v>251.89653002680666</v>
      </c>
      <c r="M129" s="134">
        <v>190.34426138107358</v>
      </c>
    </row>
    <row r="130" spans="1:13">
      <c r="A130" t="s">
        <v>774</v>
      </c>
      <c r="B130" t="s">
        <v>75</v>
      </c>
      <c r="C130">
        <v>2018</v>
      </c>
      <c r="D130" s="134" t="s">
        <v>145</v>
      </c>
      <c r="E130">
        <v>94000</v>
      </c>
      <c r="F130">
        <v>99.999999999994301</v>
      </c>
      <c r="G130">
        <v>6000</v>
      </c>
      <c r="H130">
        <v>94</v>
      </c>
      <c r="I130">
        <f t="shared" ref="I130:J193" si="12">F130/1000</f>
        <v>9.9999999999994302E-2</v>
      </c>
      <c r="J130">
        <f t="shared" si="12"/>
        <v>6</v>
      </c>
      <c r="K130">
        <v>616.59535639559465</v>
      </c>
      <c r="L130" s="134">
        <v>209.57914119123291</v>
      </c>
      <c r="M130" s="134">
        <v>163.2858126294322</v>
      </c>
    </row>
    <row r="131" spans="1:13">
      <c r="A131" t="s">
        <v>774</v>
      </c>
      <c r="B131" t="s">
        <v>75</v>
      </c>
      <c r="C131">
        <v>2018</v>
      </c>
      <c r="D131" s="134" t="s">
        <v>145</v>
      </c>
      <c r="E131">
        <v>94000</v>
      </c>
      <c r="F131">
        <v>99.999999999994301</v>
      </c>
      <c r="G131">
        <v>6000</v>
      </c>
      <c r="H131">
        <v>94</v>
      </c>
      <c r="I131">
        <f t="shared" si="12"/>
        <v>9.9999999999994302E-2</v>
      </c>
      <c r="J131">
        <f t="shared" si="12"/>
        <v>6</v>
      </c>
      <c r="K131">
        <v>639.91919292354748</v>
      </c>
      <c r="L131" s="134">
        <v>220.8413176526368</v>
      </c>
      <c r="M131" s="134">
        <v>170.25176891817335</v>
      </c>
    </row>
    <row r="132" spans="1:13">
      <c r="A132" t="s">
        <v>774</v>
      </c>
      <c r="B132" t="s">
        <v>75</v>
      </c>
      <c r="C132">
        <v>2018</v>
      </c>
      <c r="D132" s="134" t="s">
        <v>145</v>
      </c>
      <c r="E132">
        <v>94000</v>
      </c>
      <c r="F132">
        <v>2000</v>
      </c>
      <c r="G132">
        <v>2000</v>
      </c>
      <c r="H132">
        <v>94</v>
      </c>
      <c r="I132">
        <f t="shared" si="12"/>
        <v>2</v>
      </c>
      <c r="J132">
        <f t="shared" si="12"/>
        <v>2</v>
      </c>
      <c r="K132">
        <v>634.36492805547641</v>
      </c>
      <c r="L132" s="134">
        <v>206.38098354750014</v>
      </c>
      <c r="M132" s="134">
        <v>165.46036353126004</v>
      </c>
    </row>
    <row r="133" spans="1:13">
      <c r="A133" t="s">
        <v>774</v>
      </c>
      <c r="B133" t="s">
        <v>75</v>
      </c>
      <c r="C133">
        <v>2018</v>
      </c>
      <c r="D133" s="134" t="s">
        <v>145</v>
      </c>
      <c r="E133">
        <v>94000</v>
      </c>
      <c r="F133">
        <v>2000</v>
      </c>
      <c r="G133">
        <v>2000</v>
      </c>
      <c r="H133">
        <v>94</v>
      </c>
      <c r="I133">
        <f t="shared" si="12"/>
        <v>2</v>
      </c>
      <c r="J133">
        <f t="shared" si="12"/>
        <v>2</v>
      </c>
      <c r="K133">
        <v>801.00276068785695</v>
      </c>
      <c r="L133" s="134">
        <v>287.21013959080756</v>
      </c>
      <c r="M133" s="134">
        <v>218.64761975709598</v>
      </c>
    </row>
    <row r="134" spans="1:13">
      <c r="A134" t="s">
        <v>774</v>
      </c>
      <c r="B134" t="s">
        <v>75</v>
      </c>
      <c r="C134">
        <v>2018</v>
      </c>
      <c r="D134" s="134" t="s">
        <v>145</v>
      </c>
      <c r="E134">
        <v>95000</v>
      </c>
      <c r="F134">
        <v>1000</v>
      </c>
      <c r="G134">
        <v>1000</v>
      </c>
      <c r="H134">
        <v>95</v>
      </c>
      <c r="I134">
        <f t="shared" si="12"/>
        <v>1</v>
      </c>
      <c r="J134">
        <f t="shared" si="12"/>
        <v>1</v>
      </c>
      <c r="K134">
        <v>792.00027934894013</v>
      </c>
      <c r="L134" s="134">
        <v>288.11936655395243</v>
      </c>
      <c r="M134" s="134">
        <v>214.85683716584049</v>
      </c>
    </row>
    <row r="135" spans="1:13">
      <c r="A135" t="s">
        <v>774</v>
      </c>
      <c r="B135" t="s">
        <v>75</v>
      </c>
      <c r="C135">
        <v>2018</v>
      </c>
      <c r="D135" s="134" t="s">
        <v>145</v>
      </c>
      <c r="E135">
        <v>95000</v>
      </c>
      <c r="F135">
        <v>1500</v>
      </c>
      <c r="G135">
        <v>2000</v>
      </c>
      <c r="H135">
        <v>95</v>
      </c>
      <c r="I135">
        <f t="shared" si="12"/>
        <v>1.5</v>
      </c>
      <c r="J135">
        <f t="shared" si="12"/>
        <v>2</v>
      </c>
      <c r="K135">
        <v>1156.7216863969477</v>
      </c>
      <c r="L135" s="134">
        <v>516.20943131435206</v>
      </c>
      <c r="M135" s="134">
        <v>345.5263194423195</v>
      </c>
    </row>
    <row r="136" spans="1:13">
      <c r="A136" t="s">
        <v>774</v>
      </c>
      <c r="B136" t="s">
        <v>75</v>
      </c>
      <c r="C136">
        <v>2018</v>
      </c>
      <c r="D136" s="134" t="s">
        <v>145</v>
      </c>
      <c r="E136">
        <v>95000</v>
      </c>
      <c r="F136">
        <v>1500</v>
      </c>
      <c r="G136">
        <v>2000</v>
      </c>
      <c r="H136">
        <v>95</v>
      </c>
      <c r="I136">
        <f t="shared" si="12"/>
        <v>1.5</v>
      </c>
      <c r="J136">
        <f t="shared" si="12"/>
        <v>2</v>
      </c>
      <c r="K136">
        <v>1682.9836076108948</v>
      </c>
      <c r="L136" s="134">
        <v>1149.974274431188</v>
      </c>
      <c r="M136" s="134">
        <v>592.18777671594512</v>
      </c>
    </row>
    <row r="137" spans="1:13">
      <c r="A137" t="s">
        <v>774</v>
      </c>
      <c r="B137" t="s">
        <v>75</v>
      </c>
      <c r="C137">
        <v>2018</v>
      </c>
      <c r="D137" s="134" t="s">
        <v>145</v>
      </c>
      <c r="E137">
        <v>95000</v>
      </c>
      <c r="F137">
        <v>1500</v>
      </c>
      <c r="G137">
        <v>2000</v>
      </c>
      <c r="H137">
        <v>95</v>
      </c>
      <c r="I137">
        <f t="shared" si="12"/>
        <v>1.5</v>
      </c>
      <c r="J137">
        <f t="shared" si="12"/>
        <v>2</v>
      </c>
      <c r="K137">
        <v>1490.3562637521488</v>
      </c>
      <c r="L137" s="134">
        <v>886.45513867740669</v>
      </c>
      <c r="M137" s="134">
        <v>492.36370086479678</v>
      </c>
    </row>
    <row r="138" spans="1:13">
      <c r="A138" t="s">
        <v>774</v>
      </c>
      <c r="B138" t="s">
        <v>75</v>
      </c>
      <c r="C138">
        <v>2018</v>
      </c>
      <c r="D138" s="134" t="s">
        <v>145</v>
      </c>
      <c r="E138">
        <v>95000</v>
      </c>
      <c r="F138">
        <v>1099.99999999999</v>
      </c>
      <c r="G138">
        <v>2000</v>
      </c>
      <c r="H138">
        <v>95</v>
      </c>
      <c r="I138">
        <f t="shared" si="12"/>
        <v>1.0999999999999901</v>
      </c>
      <c r="J138">
        <f t="shared" si="12"/>
        <v>2</v>
      </c>
      <c r="K138">
        <v>1062.7638820163834</v>
      </c>
      <c r="L138" s="134">
        <v>453.22412835024988</v>
      </c>
      <c r="M138" s="134">
        <v>311.59804375707927</v>
      </c>
    </row>
    <row r="139" spans="1:13">
      <c r="A139" t="s">
        <v>774</v>
      </c>
      <c r="B139" t="s">
        <v>75</v>
      </c>
      <c r="C139">
        <v>2018</v>
      </c>
      <c r="D139" s="134" t="s">
        <v>145</v>
      </c>
      <c r="E139">
        <v>95000</v>
      </c>
      <c r="F139">
        <v>1099.99999999999</v>
      </c>
      <c r="G139">
        <v>2000</v>
      </c>
      <c r="H139">
        <v>95</v>
      </c>
      <c r="I139">
        <f t="shared" si="12"/>
        <v>1.0999999999999901</v>
      </c>
      <c r="J139">
        <f t="shared" si="12"/>
        <v>2</v>
      </c>
      <c r="K139">
        <v>903.40458435327503</v>
      </c>
      <c r="L139" s="134">
        <v>340.32628237147787</v>
      </c>
      <c r="M139" s="134">
        <v>250.91728937610276</v>
      </c>
    </row>
    <row r="140" spans="1:13">
      <c r="A140" t="s">
        <v>774</v>
      </c>
      <c r="B140" t="s">
        <v>75</v>
      </c>
      <c r="C140">
        <v>2018</v>
      </c>
      <c r="D140" s="134" t="s">
        <v>145</v>
      </c>
      <c r="E140">
        <v>95000</v>
      </c>
      <c r="F140">
        <v>1099.99999999999</v>
      </c>
      <c r="G140">
        <v>2000</v>
      </c>
      <c r="H140">
        <v>95</v>
      </c>
      <c r="I140">
        <f t="shared" si="12"/>
        <v>1.0999999999999901</v>
      </c>
      <c r="J140">
        <f t="shared" si="12"/>
        <v>2</v>
      </c>
      <c r="K140">
        <v>887.06547609901872</v>
      </c>
      <c r="L140" s="134">
        <v>334.55400207084631</v>
      </c>
      <c r="M140" s="134">
        <v>246.46587600483713</v>
      </c>
    </row>
    <row r="141" spans="1:13">
      <c r="A141" t="s">
        <v>774</v>
      </c>
      <c r="B141" t="s">
        <v>75</v>
      </c>
      <c r="C141">
        <v>2018</v>
      </c>
      <c r="D141" s="134" t="s">
        <v>145</v>
      </c>
      <c r="E141">
        <v>95000</v>
      </c>
      <c r="F141">
        <v>1099.99999999999</v>
      </c>
      <c r="G141">
        <v>2000</v>
      </c>
      <c r="H141">
        <v>95</v>
      </c>
      <c r="I141">
        <f t="shared" si="12"/>
        <v>1.0999999999999901</v>
      </c>
      <c r="J141">
        <f t="shared" si="12"/>
        <v>2</v>
      </c>
      <c r="K141">
        <v>899.22409456373691</v>
      </c>
      <c r="L141" s="134">
        <v>343.23050234301502</v>
      </c>
      <c r="M141" s="134">
        <v>249.93711283558639</v>
      </c>
    </row>
    <row r="142" spans="1:13">
      <c r="A142" t="s">
        <v>774</v>
      </c>
      <c r="B142" t="s">
        <v>75</v>
      </c>
      <c r="C142">
        <v>2018</v>
      </c>
      <c r="D142" s="134" t="s">
        <v>145</v>
      </c>
      <c r="E142">
        <v>95000</v>
      </c>
      <c r="F142">
        <v>1099.99999999999</v>
      </c>
      <c r="G142">
        <v>2000</v>
      </c>
      <c r="H142">
        <v>95</v>
      </c>
      <c r="I142">
        <f t="shared" si="12"/>
        <v>1.0999999999999901</v>
      </c>
      <c r="J142">
        <f t="shared" si="12"/>
        <v>2</v>
      </c>
      <c r="K142">
        <v>830.92446489650274</v>
      </c>
      <c r="L142" s="134">
        <v>301.97813216753707</v>
      </c>
      <c r="M142" s="134">
        <v>225.91474391382189</v>
      </c>
    </row>
    <row r="143" spans="1:13">
      <c r="A143" t="s">
        <v>774</v>
      </c>
      <c r="B143" t="s">
        <v>75</v>
      </c>
      <c r="C143">
        <v>2018</v>
      </c>
      <c r="D143" s="134" t="s">
        <v>145</v>
      </c>
      <c r="E143">
        <v>95000</v>
      </c>
      <c r="F143">
        <v>1099.99999999999</v>
      </c>
      <c r="G143">
        <v>2000</v>
      </c>
      <c r="H143">
        <v>95</v>
      </c>
      <c r="I143">
        <f t="shared" si="12"/>
        <v>1.0999999999999901</v>
      </c>
      <c r="J143">
        <f t="shared" si="12"/>
        <v>2</v>
      </c>
      <c r="K143">
        <v>1021.5033708644537</v>
      </c>
      <c r="L143" s="134">
        <v>413.07565426862107</v>
      </c>
      <c r="M143" s="134">
        <v>291.90514013206121</v>
      </c>
    </row>
    <row r="144" spans="1:13">
      <c r="A144" t="s">
        <v>774</v>
      </c>
      <c r="B144" t="s">
        <v>75</v>
      </c>
      <c r="C144">
        <v>2018</v>
      </c>
      <c r="D144" s="134" t="s">
        <v>145</v>
      </c>
      <c r="E144">
        <v>95000</v>
      </c>
      <c r="F144">
        <v>1099.99999999999</v>
      </c>
      <c r="G144">
        <v>2000</v>
      </c>
      <c r="H144">
        <v>95</v>
      </c>
      <c r="I144">
        <f t="shared" si="12"/>
        <v>1.0999999999999901</v>
      </c>
      <c r="J144">
        <f t="shared" si="12"/>
        <v>2</v>
      </c>
      <c r="K144">
        <v>1069.8961576396496</v>
      </c>
      <c r="L144" s="134">
        <v>441.94289984331317</v>
      </c>
      <c r="M144" s="134">
        <v>312.09894283797462</v>
      </c>
    </row>
    <row r="145" spans="1:13">
      <c r="A145" t="s">
        <v>774</v>
      </c>
      <c r="B145" t="s">
        <v>75</v>
      </c>
      <c r="C145">
        <v>2018</v>
      </c>
      <c r="D145" s="134" t="s">
        <v>145</v>
      </c>
      <c r="E145">
        <v>95000</v>
      </c>
      <c r="F145">
        <v>1099.99999999999</v>
      </c>
      <c r="G145">
        <v>2000</v>
      </c>
      <c r="H145">
        <v>95</v>
      </c>
      <c r="I145">
        <f t="shared" si="12"/>
        <v>1.0999999999999901</v>
      </c>
      <c r="J145">
        <f t="shared" si="12"/>
        <v>2</v>
      </c>
      <c r="K145">
        <v>863.0755507368367</v>
      </c>
      <c r="L145" s="134">
        <v>337.67291497611632</v>
      </c>
      <c r="M145" s="134">
        <v>244.47554242738522</v>
      </c>
    </row>
    <row r="146" spans="1:13">
      <c r="A146" t="s">
        <v>774</v>
      </c>
      <c r="B146" t="s">
        <v>75</v>
      </c>
      <c r="C146">
        <v>2018</v>
      </c>
      <c r="D146" s="134" t="s">
        <v>145</v>
      </c>
      <c r="E146">
        <v>95000</v>
      </c>
      <c r="F146">
        <v>1099.99999999999</v>
      </c>
      <c r="G146">
        <v>2000</v>
      </c>
      <c r="H146">
        <v>95</v>
      </c>
      <c r="I146">
        <f t="shared" si="12"/>
        <v>1.0999999999999901</v>
      </c>
      <c r="J146">
        <f t="shared" si="12"/>
        <v>2</v>
      </c>
      <c r="K146">
        <v>989.17443469370039</v>
      </c>
      <c r="L146" s="134">
        <v>422.80177624260432</v>
      </c>
      <c r="M146" s="134">
        <v>288.5205602927424</v>
      </c>
    </row>
    <row r="147" spans="1:13">
      <c r="A147" t="s">
        <v>774</v>
      </c>
      <c r="B147" t="s">
        <v>75</v>
      </c>
      <c r="C147">
        <v>2018</v>
      </c>
      <c r="D147" s="134" t="s">
        <v>145</v>
      </c>
      <c r="E147">
        <v>95500</v>
      </c>
      <c r="F147">
        <v>1599.99999999999</v>
      </c>
      <c r="G147">
        <v>1500</v>
      </c>
      <c r="H147">
        <v>95.5</v>
      </c>
      <c r="I147">
        <f t="shared" si="12"/>
        <v>1.5999999999999901</v>
      </c>
      <c r="J147">
        <f t="shared" si="12"/>
        <v>1.5</v>
      </c>
      <c r="K147">
        <v>1239.4861682104058</v>
      </c>
      <c r="L147" s="134">
        <v>593.62723535374994</v>
      </c>
      <c r="M147" s="134">
        <v>383.55503283018174</v>
      </c>
    </row>
    <row r="148" spans="1:13">
      <c r="A148" t="s">
        <v>774</v>
      </c>
      <c r="B148" t="s">
        <v>75</v>
      </c>
      <c r="C148">
        <v>2018</v>
      </c>
      <c r="D148" s="134" t="s">
        <v>145</v>
      </c>
      <c r="E148">
        <v>95900</v>
      </c>
      <c r="F148">
        <v>2000</v>
      </c>
      <c r="G148">
        <v>1099.99999999999</v>
      </c>
      <c r="H148">
        <v>95.9</v>
      </c>
      <c r="I148">
        <f t="shared" si="12"/>
        <v>2</v>
      </c>
      <c r="J148">
        <f t="shared" si="12"/>
        <v>1.0999999999999901</v>
      </c>
      <c r="K148">
        <v>1114.2910132469224</v>
      </c>
      <c r="L148" s="134">
        <v>492.99044330151787</v>
      </c>
      <c r="M148" s="134">
        <v>328.15876730986406</v>
      </c>
    </row>
    <row r="149" spans="1:13">
      <c r="A149" t="s">
        <v>774</v>
      </c>
      <c r="B149" t="s">
        <v>75</v>
      </c>
      <c r="C149">
        <v>2018</v>
      </c>
      <c r="D149" s="134" t="s">
        <v>145</v>
      </c>
      <c r="E149">
        <v>96000</v>
      </c>
      <c r="F149">
        <v>1000</v>
      </c>
      <c r="G149">
        <v>1000</v>
      </c>
      <c r="H149">
        <v>96</v>
      </c>
      <c r="I149">
        <f t="shared" si="12"/>
        <v>1</v>
      </c>
      <c r="J149">
        <f t="shared" si="12"/>
        <v>1</v>
      </c>
      <c r="K149">
        <v>716.86090407086101</v>
      </c>
      <c r="L149" s="134">
        <v>237.56148059463237</v>
      </c>
      <c r="M149" s="134">
        <v>189.01620583198689</v>
      </c>
    </row>
    <row r="150" spans="1:13">
      <c r="A150" t="s">
        <v>774</v>
      </c>
      <c r="B150" t="s">
        <v>75</v>
      </c>
      <c r="C150">
        <v>2018</v>
      </c>
      <c r="D150" s="134" t="s">
        <v>145</v>
      </c>
      <c r="E150">
        <v>96000</v>
      </c>
      <c r="F150">
        <v>1000</v>
      </c>
      <c r="G150">
        <v>1000</v>
      </c>
      <c r="H150">
        <v>96</v>
      </c>
      <c r="I150">
        <f t="shared" si="12"/>
        <v>1</v>
      </c>
      <c r="J150">
        <f t="shared" si="12"/>
        <v>1</v>
      </c>
      <c r="K150">
        <v>680.93290836789754</v>
      </c>
      <c r="L150" s="134">
        <v>220.37790570338586</v>
      </c>
      <c r="M150" s="134">
        <v>182.24437378707421</v>
      </c>
    </row>
    <row r="151" spans="1:13">
      <c r="A151" t="s">
        <v>774</v>
      </c>
      <c r="B151" t="s">
        <v>75</v>
      </c>
      <c r="C151">
        <v>2018</v>
      </c>
      <c r="D151" s="134" t="s">
        <v>145</v>
      </c>
      <c r="E151">
        <v>96000</v>
      </c>
      <c r="F151">
        <v>1000</v>
      </c>
      <c r="G151">
        <v>1000</v>
      </c>
      <c r="H151">
        <v>96</v>
      </c>
      <c r="I151">
        <f t="shared" si="12"/>
        <v>1</v>
      </c>
      <c r="J151">
        <f t="shared" si="12"/>
        <v>1</v>
      </c>
      <c r="K151">
        <v>836.45552325698907</v>
      </c>
      <c r="L151" s="134">
        <v>303.21425478674246</v>
      </c>
      <c r="M151" s="134">
        <v>229.87123156370069</v>
      </c>
    </row>
    <row r="152" spans="1:13">
      <c r="A152" t="s">
        <v>774</v>
      </c>
      <c r="B152" t="s">
        <v>75</v>
      </c>
      <c r="C152">
        <v>2018</v>
      </c>
      <c r="D152" s="134" t="s">
        <v>145</v>
      </c>
      <c r="E152">
        <v>96000</v>
      </c>
      <c r="F152">
        <v>2500</v>
      </c>
      <c r="G152">
        <v>1000</v>
      </c>
      <c r="H152">
        <v>96</v>
      </c>
      <c r="I152">
        <f t="shared" si="12"/>
        <v>2.5</v>
      </c>
      <c r="J152">
        <f t="shared" si="12"/>
        <v>1</v>
      </c>
      <c r="K152">
        <v>1427.7623449662849</v>
      </c>
      <c r="L152" s="134">
        <v>778.73546631418685</v>
      </c>
      <c r="M152" s="134">
        <v>461.89864264723371</v>
      </c>
    </row>
    <row r="153" spans="1:13">
      <c r="A153" t="s">
        <v>774</v>
      </c>
      <c r="B153" t="s">
        <v>75</v>
      </c>
      <c r="C153">
        <v>2018</v>
      </c>
      <c r="D153" s="134" t="s">
        <v>145</v>
      </c>
      <c r="E153">
        <v>95450</v>
      </c>
      <c r="F153">
        <v>1550</v>
      </c>
      <c r="G153">
        <v>1550</v>
      </c>
      <c r="H153">
        <v>95.45</v>
      </c>
      <c r="I153">
        <f t="shared" si="12"/>
        <v>1.55</v>
      </c>
      <c r="J153">
        <f t="shared" si="12"/>
        <v>1.55</v>
      </c>
      <c r="K153">
        <v>875.31070085367685</v>
      </c>
      <c r="L153" s="134">
        <v>324.86625863647555</v>
      </c>
      <c r="M153" s="134">
        <v>243.99610388583221</v>
      </c>
    </row>
    <row r="154" spans="1:13">
      <c r="A154" t="s">
        <v>774</v>
      </c>
      <c r="B154" t="s">
        <v>75</v>
      </c>
      <c r="C154">
        <v>2018</v>
      </c>
      <c r="D154" s="134" t="s">
        <v>145</v>
      </c>
      <c r="E154">
        <v>96000</v>
      </c>
      <c r="F154">
        <v>2500</v>
      </c>
      <c r="G154">
        <v>1000</v>
      </c>
      <c r="H154">
        <v>96</v>
      </c>
      <c r="I154">
        <f t="shared" si="12"/>
        <v>2.5</v>
      </c>
      <c r="J154">
        <f t="shared" si="12"/>
        <v>1</v>
      </c>
      <c r="K154">
        <v>1337.4363931977211</v>
      </c>
      <c r="L154" s="134">
        <v>708.38727050394323</v>
      </c>
      <c r="M154" s="134">
        <v>425.95318696187292</v>
      </c>
    </row>
    <row r="155" spans="1:13">
      <c r="A155" t="s">
        <v>774</v>
      </c>
      <c r="B155" t="s">
        <v>75</v>
      </c>
      <c r="C155">
        <v>2018</v>
      </c>
      <c r="D155" s="134" t="s">
        <v>145</v>
      </c>
      <c r="E155">
        <v>96000</v>
      </c>
      <c r="F155">
        <v>2500</v>
      </c>
      <c r="G155">
        <v>1000</v>
      </c>
      <c r="H155">
        <v>96</v>
      </c>
      <c r="I155">
        <f t="shared" si="12"/>
        <v>2.5</v>
      </c>
      <c r="J155">
        <f t="shared" si="12"/>
        <v>1</v>
      </c>
      <c r="K155">
        <v>1425.1562927840705</v>
      </c>
      <c r="L155" s="134">
        <v>808.68423343768313</v>
      </c>
      <c r="M155" s="134">
        <v>466.41927133480567</v>
      </c>
    </row>
    <row r="156" spans="1:13">
      <c r="A156" t="s">
        <v>774</v>
      </c>
      <c r="B156" t="s">
        <v>75</v>
      </c>
      <c r="C156">
        <v>2018</v>
      </c>
      <c r="D156" s="134" t="s">
        <v>145</v>
      </c>
      <c r="E156">
        <v>96000</v>
      </c>
      <c r="F156">
        <v>2099.99999999999</v>
      </c>
      <c r="G156">
        <v>1000</v>
      </c>
      <c r="H156">
        <v>96</v>
      </c>
      <c r="I156">
        <f t="shared" si="12"/>
        <v>2.0999999999999899</v>
      </c>
      <c r="J156">
        <f t="shared" si="12"/>
        <v>1</v>
      </c>
      <c r="K156">
        <v>923.17640369452067</v>
      </c>
      <c r="L156" s="134">
        <v>355.40379318923067</v>
      </c>
      <c r="M156" s="134">
        <v>262.18326832021125</v>
      </c>
    </row>
    <row r="157" spans="1:13">
      <c r="A157" t="s">
        <v>774</v>
      </c>
      <c r="B157" t="s">
        <v>75</v>
      </c>
      <c r="C157">
        <v>2018</v>
      </c>
      <c r="D157" s="134" t="s">
        <v>145</v>
      </c>
      <c r="E157">
        <v>96000</v>
      </c>
      <c r="F157">
        <v>2099.99999999999</v>
      </c>
      <c r="G157">
        <v>1000</v>
      </c>
      <c r="H157">
        <v>96</v>
      </c>
      <c r="I157">
        <f t="shared" si="12"/>
        <v>2.0999999999999899</v>
      </c>
      <c r="J157">
        <f t="shared" si="12"/>
        <v>1</v>
      </c>
      <c r="K157">
        <v>1130.0434784467441</v>
      </c>
      <c r="L157" s="134">
        <v>511.76848349987813</v>
      </c>
      <c r="M157" s="134">
        <v>339.00496233321792</v>
      </c>
    </row>
    <row r="158" spans="1:13">
      <c r="A158" t="s">
        <v>774</v>
      </c>
      <c r="B158" t="s">
        <v>75</v>
      </c>
      <c r="C158">
        <v>2018</v>
      </c>
      <c r="D158" s="134" t="s">
        <v>145</v>
      </c>
      <c r="E158">
        <v>96000</v>
      </c>
      <c r="F158">
        <v>2099.99999999999</v>
      </c>
      <c r="G158">
        <v>1000</v>
      </c>
      <c r="H158">
        <v>96</v>
      </c>
      <c r="I158">
        <f t="shared" si="12"/>
        <v>2.0999999999999899</v>
      </c>
      <c r="J158">
        <f t="shared" si="12"/>
        <v>1</v>
      </c>
      <c r="K158">
        <v>1024.0569156372849</v>
      </c>
      <c r="L158" s="134">
        <v>430.96110536001902</v>
      </c>
      <c r="M158" s="134">
        <v>298.59322375691193</v>
      </c>
    </row>
    <row r="159" spans="1:13">
      <c r="A159" t="s">
        <v>774</v>
      </c>
      <c r="B159" t="s">
        <v>75</v>
      </c>
      <c r="C159">
        <v>2018</v>
      </c>
      <c r="D159" s="134" t="s">
        <v>145</v>
      </c>
      <c r="E159">
        <v>96000</v>
      </c>
      <c r="F159">
        <v>2099.99999999999</v>
      </c>
      <c r="G159">
        <v>1000</v>
      </c>
      <c r="H159">
        <v>96</v>
      </c>
      <c r="I159">
        <f t="shared" si="12"/>
        <v>2.0999999999999899</v>
      </c>
      <c r="J159">
        <f t="shared" si="12"/>
        <v>1</v>
      </c>
      <c r="K159">
        <v>1224.8014715530719</v>
      </c>
      <c r="L159" s="134">
        <v>584.05630421400406</v>
      </c>
      <c r="M159" s="134">
        <v>369.40698382784979</v>
      </c>
    </row>
    <row r="160" spans="1:13">
      <c r="A160" t="s">
        <v>774</v>
      </c>
      <c r="B160" t="s">
        <v>75</v>
      </c>
      <c r="C160">
        <v>2018</v>
      </c>
      <c r="D160" s="134" t="s">
        <v>145</v>
      </c>
      <c r="E160">
        <v>96000</v>
      </c>
      <c r="F160">
        <v>2099.99999999999</v>
      </c>
      <c r="G160">
        <v>1000</v>
      </c>
      <c r="H160">
        <v>96</v>
      </c>
      <c r="I160">
        <f t="shared" si="12"/>
        <v>2.0999999999999899</v>
      </c>
      <c r="J160">
        <f t="shared" si="12"/>
        <v>1</v>
      </c>
      <c r="K160">
        <v>1021.5033708644537</v>
      </c>
      <c r="L160" s="134">
        <v>410.05897081255193</v>
      </c>
      <c r="M160" s="134">
        <v>288.4264425232119</v>
      </c>
    </row>
    <row r="161" spans="1:13">
      <c r="A161" t="s">
        <v>774</v>
      </c>
      <c r="B161" t="s">
        <v>75</v>
      </c>
      <c r="C161">
        <v>2018</v>
      </c>
      <c r="D161" s="134" t="s">
        <v>145</v>
      </c>
      <c r="E161">
        <v>96000</v>
      </c>
      <c r="F161">
        <v>2099.99999999999</v>
      </c>
      <c r="G161">
        <v>1000</v>
      </c>
      <c r="H161">
        <v>96</v>
      </c>
      <c r="I161">
        <f t="shared" si="12"/>
        <v>2.0999999999999899</v>
      </c>
      <c r="J161">
        <f t="shared" si="12"/>
        <v>1</v>
      </c>
      <c r="K161">
        <v>950.57022337889941</v>
      </c>
      <c r="L161" s="134">
        <v>402.01402689449765</v>
      </c>
      <c r="M161" s="134">
        <v>277.30764392432047</v>
      </c>
    </row>
    <row r="162" spans="1:13">
      <c r="A162" t="s">
        <v>774</v>
      </c>
      <c r="B162" t="s">
        <v>75</v>
      </c>
      <c r="C162">
        <v>2018</v>
      </c>
      <c r="D162" s="134" t="s">
        <v>145</v>
      </c>
      <c r="E162">
        <v>96000</v>
      </c>
      <c r="F162">
        <v>2099.99999999999</v>
      </c>
      <c r="G162">
        <v>1000</v>
      </c>
      <c r="H162">
        <v>96</v>
      </c>
      <c r="I162">
        <f t="shared" si="12"/>
        <v>2.0999999999999899</v>
      </c>
      <c r="J162">
        <f t="shared" si="12"/>
        <v>1</v>
      </c>
      <c r="K162">
        <v>851.03363620660582</v>
      </c>
      <c r="L162" s="134">
        <v>330.69368206004333</v>
      </c>
      <c r="M162" s="134">
        <v>239.2226104277886</v>
      </c>
    </row>
    <row r="163" spans="1:13">
      <c r="A163" t="s">
        <v>774</v>
      </c>
      <c r="B163" t="s">
        <v>75</v>
      </c>
      <c r="C163">
        <v>2018</v>
      </c>
      <c r="D163" s="134" t="s">
        <v>145</v>
      </c>
      <c r="E163">
        <v>96300</v>
      </c>
      <c r="F163">
        <v>2399.99999999999</v>
      </c>
      <c r="G163">
        <v>700.00000000000296</v>
      </c>
      <c r="H163">
        <v>96.3</v>
      </c>
      <c r="I163">
        <f t="shared" si="12"/>
        <v>2.3999999999999901</v>
      </c>
      <c r="J163">
        <f t="shared" si="12"/>
        <v>0.70000000000000295</v>
      </c>
      <c r="K163">
        <v>1173.5398380644301</v>
      </c>
      <c r="L163" s="134">
        <v>539.59533914149984</v>
      </c>
      <c r="M163" s="134">
        <v>353.57308981921335</v>
      </c>
    </row>
    <row r="164" spans="1:13">
      <c r="A164" t="s">
        <v>774</v>
      </c>
      <c r="B164" t="s">
        <v>75</v>
      </c>
      <c r="C164">
        <v>2018</v>
      </c>
      <c r="D164" s="134" t="s">
        <v>145</v>
      </c>
      <c r="E164">
        <v>96700</v>
      </c>
      <c r="F164">
        <v>2800</v>
      </c>
      <c r="G164">
        <v>299.99999999999699</v>
      </c>
      <c r="H164">
        <v>96.7</v>
      </c>
      <c r="I164">
        <f t="shared" si="12"/>
        <v>2.8</v>
      </c>
      <c r="J164">
        <f t="shared" si="12"/>
        <v>0.29999999999999699</v>
      </c>
      <c r="K164">
        <v>1134.9489479286317</v>
      </c>
      <c r="L164" s="134">
        <v>507.84068260786785</v>
      </c>
      <c r="M164" s="134">
        <v>335.56060970358271</v>
      </c>
    </row>
    <row r="165" spans="1:13">
      <c r="A165" t="s">
        <v>774</v>
      </c>
      <c r="B165" t="s">
        <v>75</v>
      </c>
      <c r="C165">
        <v>2018</v>
      </c>
      <c r="D165" s="134" t="s">
        <v>145</v>
      </c>
      <c r="E165">
        <v>97000</v>
      </c>
      <c r="F165">
        <v>1000</v>
      </c>
      <c r="G165">
        <v>1000</v>
      </c>
      <c r="H165">
        <v>97</v>
      </c>
      <c r="I165">
        <f t="shared" si="12"/>
        <v>1</v>
      </c>
      <c r="J165">
        <f t="shared" si="12"/>
        <v>1</v>
      </c>
      <c r="K165">
        <v>1186.0420446317944</v>
      </c>
      <c r="L165" s="134">
        <v>524.2826846573098</v>
      </c>
      <c r="M165" s="134">
        <v>349.12953645961818</v>
      </c>
    </row>
    <row r="166" spans="1:13">
      <c r="A166" t="s">
        <v>774</v>
      </c>
      <c r="B166" t="s">
        <v>75</v>
      </c>
      <c r="C166">
        <v>2018</v>
      </c>
      <c r="D166" s="134" t="s">
        <v>145</v>
      </c>
      <c r="E166">
        <v>97000</v>
      </c>
      <c r="F166">
        <v>500</v>
      </c>
      <c r="G166">
        <v>2500</v>
      </c>
      <c r="H166">
        <v>97</v>
      </c>
      <c r="I166">
        <f t="shared" si="12"/>
        <v>0.5</v>
      </c>
      <c r="J166">
        <f t="shared" si="12"/>
        <v>2.5</v>
      </c>
      <c r="K166">
        <v>907.14272343609002</v>
      </c>
      <c r="L166" s="134">
        <v>330.61794362231842</v>
      </c>
      <c r="M166" s="134">
        <v>246.54898926011094</v>
      </c>
    </row>
    <row r="167" spans="1:13">
      <c r="A167" t="s">
        <v>774</v>
      </c>
      <c r="B167" t="s">
        <v>75</v>
      </c>
      <c r="C167">
        <v>2018</v>
      </c>
      <c r="D167" s="134" t="s">
        <v>145</v>
      </c>
      <c r="E167">
        <v>97000</v>
      </c>
      <c r="F167">
        <v>3500</v>
      </c>
      <c r="G167" s="13">
        <f t="shared" ref="G167:G175" si="13">0.0083*E167^(0.9482)</f>
        <v>444.15550658472677</v>
      </c>
      <c r="H167">
        <v>97</v>
      </c>
      <c r="I167">
        <f t="shared" si="12"/>
        <v>3.5</v>
      </c>
      <c r="J167">
        <f t="shared" si="12"/>
        <v>0.44415550658472674</v>
      </c>
      <c r="K167">
        <v>1099.852423966026</v>
      </c>
      <c r="L167" s="134">
        <v>474.26673806398094</v>
      </c>
      <c r="M167" s="134">
        <v>318.98573105992796</v>
      </c>
    </row>
    <row r="168" spans="1:13">
      <c r="A168" t="s">
        <v>774</v>
      </c>
      <c r="B168" t="s">
        <v>75</v>
      </c>
      <c r="C168">
        <v>2018</v>
      </c>
      <c r="D168" s="134" t="s">
        <v>145</v>
      </c>
      <c r="E168">
        <v>97000</v>
      </c>
      <c r="F168">
        <v>3500</v>
      </c>
      <c r="G168" s="13">
        <f t="shared" si="13"/>
        <v>444.15550658472677</v>
      </c>
      <c r="H168">
        <v>97</v>
      </c>
      <c r="I168">
        <f t="shared" si="12"/>
        <v>3.5</v>
      </c>
      <c r="J168">
        <f t="shared" si="12"/>
        <v>0.44415550658472674</v>
      </c>
      <c r="K168">
        <v>1457.0238853967112</v>
      </c>
      <c r="L168" s="134">
        <v>853.06176064792203</v>
      </c>
      <c r="M168" s="134">
        <v>481.26874876321267</v>
      </c>
    </row>
    <row r="169" spans="1:13">
      <c r="A169" t="s">
        <v>774</v>
      </c>
      <c r="B169" t="s">
        <v>75</v>
      </c>
      <c r="C169">
        <v>2018</v>
      </c>
      <c r="D169" s="134" t="s">
        <v>145</v>
      </c>
      <c r="E169">
        <v>97000</v>
      </c>
      <c r="F169">
        <v>3099.99999999999</v>
      </c>
      <c r="G169" s="13">
        <f t="shared" si="13"/>
        <v>444.15550658472677</v>
      </c>
      <c r="H169">
        <v>97</v>
      </c>
      <c r="I169">
        <f t="shared" si="12"/>
        <v>3.0999999999999899</v>
      </c>
      <c r="J169">
        <f t="shared" si="12"/>
        <v>0.44415550658472674</v>
      </c>
      <c r="K169">
        <v>911.25171432955221</v>
      </c>
      <c r="L169" s="134">
        <v>347.45256558836581</v>
      </c>
      <c r="M169" s="134">
        <v>254.72601958335645</v>
      </c>
    </row>
    <row r="170" spans="1:13">
      <c r="A170" t="s">
        <v>774</v>
      </c>
      <c r="B170" t="s">
        <v>75</v>
      </c>
      <c r="C170">
        <v>2018</v>
      </c>
      <c r="D170" s="134" t="s">
        <v>145</v>
      </c>
      <c r="E170">
        <v>97000</v>
      </c>
      <c r="F170">
        <v>3099.99999999999</v>
      </c>
      <c r="G170" s="13">
        <f t="shared" si="13"/>
        <v>444.15550658472677</v>
      </c>
      <c r="H170">
        <v>97</v>
      </c>
      <c r="I170">
        <f t="shared" si="12"/>
        <v>3.0999999999999899</v>
      </c>
      <c r="J170">
        <f t="shared" si="12"/>
        <v>0.44415550658472674</v>
      </c>
      <c r="K170">
        <v>924.08981364484009</v>
      </c>
      <c r="L170" s="134">
        <v>358.73262989120508</v>
      </c>
      <c r="M170" s="134">
        <v>257.14645968839659</v>
      </c>
    </row>
    <row r="171" spans="1:13">
      <c r="A171" t="s">
        <v>774</v>
      </c>
      <c r="B171" t="s">
        <v>75</v>
      </c>
      <c r="C171">
        <v>2018</v>
      </c>
      <c r="D171" s="134" t="s">
        <v>145</v>
      </c>
      <c r="E171">
        <v>97000</v>
      </c>
      <c r="F171">
        <v>3099.99999999999</v>
      </c>
      <c r="G171" s="13">
        <f t="shared" si="13"/>
        <v>444.15550658472677</v>
      </c>
      <c r="H171">
        <v>97</v>
      </c>
      <c r="I171">
        <f t="shared" si="12"/>
        <v>3.0999999999999899</v>
      </c>
      <c r="J171">
        <f t="shared" si="12"/>
        <v>0.44415550658472674</v>
      </c>
      <c r="K171">
        <v>1112.4058068423435</v>
      </c>
      <c r="L171" s="134">
        <v>493.44146663275615</v>
      </c>
      <c r="M171" s="134">
        <v>329.77295453812803</v>
      </c>
    </row>
    <row r="172" spans="1:13">
      <c r="A172" t="s">
        <v>774</v>
      </c>
      <c r="B172" t="s">
        <v>75</v>
      </c>
      <c r="C172">
        <v>2018</v>
      </c>
      <c r="D172" s="134" t="s">
        <v>145</v>
      </c>
      <c r="E172">
        <v>97000</v>
      </c>
      <c r="F172">
        <v>3099.99999999999</v>
      </c>
      <c r="G172" s="13">
        <f t="shared" si="13"/>
        <v>444.15550658472677</v>
      </c>
      <c r="H172">
        <v>97</v>
      </c>
      <c r="I172">
        <f t="shared" si="12"/>
        <v>3.0999999999999899</v>
      </c>
      <c r="J172">
        <f t="shared" si="12"/>
        <v>0.44415550658472674</v>
      </c>
      <c r="K172">
        <v>1193.6200737682805</v>
      </c>
      <c r="L172" s="134">
        <v>563.96303440765405</v>
      </c>
      <c r="M172" s="134">
        <v>364.88528112406743</v>
      </c>
    </row>
    <row r="173" spans="1:13">
      <c r="A173" t="s">
        <v>774</v>
      </c>
      <c r="B173" t="s">
        <v>75</v>
      </c>
      <c r="C173">
        <v>2018</v>
      </c>
      <c r="D173" s="134" t="s">
        <v>145</v>
      </c>
      <c r="E173">
        <v>97000</v>
      </c>
      <c r="F173">
        <v>3099.99999999999</v>
      </c>
      <c r="G173" s="13">
        <f t="shared" si="13"/>
        <v>444.15550658472677</v>
      </c>
      <c r="H173">
        <v>97</v>
      </c>
      <c r="I173">
        <f t="shared" si="12"/>
        <v>3.0999999999999899</v>
      </c>
      <c r="J173">
        <f t="shared" si="12"/>
        <v>0.44415550658472674</v>
      </c>
      <c r="K173">
        <v>1037.1371762293531</v>
      </c>
      <c r="L173" s="134">
        <v>423.55984353634494</v>
      </c>
      <c r="M173" s="134">
        <v>299.26276700253516</v>
      </c>
    </row>
    <row r="174" spans="1:13">
      <c r="A174" t="s">
        <v>774</v>
      </c>
      <c r="B174" t="s">
        <v>75</v>
      </c>
      <c r="C174">
        <v>2018</v>
      </c>
      <c r="D174" s="134" t="s">
        <v>145</v>
      </c>
      <c r="E174">
        <v>97000</v>
      </c>
      <c r="F174">
        <v>3099.99999999999</v>
      </c>
      <c r="G174" s="13">
        <f t="shared" si="13"/>
        <v>444.15550658472677</v>
      </c>
      <c r="H174">
        <v>97</v>
      </c>
      <c r="I174">
        <f t="shared" si="12"/>
        <v>3.0999999999999899</v>
      </c>
      <c r="J174">
        <f t="shared" si="12"/>
        <v>0.44415550658472674</v>
      </c>
      <c r="K174">
        <v>902.28082924895659</v>
      </c>
      <c r="L174" s="134">
        <v>370.41744452140586</v>
      </c>
      <c r="M174" s="134">
        <v>259.37853340160484</v>
      </c>
    </row>
    <row r="175" spans="1:13">
      <c r="A175" t="s">
        <v>774</v>
      </c>
      <c r="B175" t="s">
        <v>75</v>
      </c>
      <c r="C175">
        <v>2018</v>
      </c>
      <c r="D175" s="134" t="s">
        <v>145</v>
      </c>
      <c r="E175">
        <v>97000</v>
      </c>
      <c r="F175">
        <v>3099.99999999999</v>
      </c>
      <c r="G175" s="13">
        <f t="shared" si="13"/>
        <v>444.15550658472677</v>
      </c>
      <c r="H175">
        <v>97</v>
      </c>
      <c r="I175">
        <f t="shared" si="12"/>
        <v>3.0999999999999899</v>
      </c>
      <c r="J175">
        <f t="shared" si="12"/>
        <v>0.44415550658472674</v>
      </c>
      <c r="K175">
        <v>902.28082924895659</v>
      </c>
      <c r="L175" s="134">
        <v>367.44048171549593</v>
      </c>
      <c r="M175" s="134">
        <v>256.92134431696809</v>
      </c>
    </row>
    <row r="176" spans="1:13">
      <c r="A176" t="s">
        <v>774</v>
      </c>
      <c r="B176" t="s">
        <v>75</v>
      </c>
      <c r="C176">
        <v>2018</v>
      </c>
      <c r="D176" s="134" t="s">
        <v>145</v>
      </c>
      <c r="E176">
        <v>97000</v>
      </c>
      <c r="F176">
        <v>3099.99999999999</v>
      </c>
      <c r="G176">
        <v>3000</v>
      </c>
      <c r="H176">
        <v>97</v>
      </c>
      <c r="I176">
        <f t="shared" si="12"/>
        <v>3.0999999999999899</v>
      </c>
      <c r="J176">
        <f t="shared" si="12"/>
        <v>3</v>
      </c>
      <c r="K176">
        <v>935.24224190649511</v>
      </c>
      <c r="L176" s="134">
        <v>361.48537395459755</v>
      </c>
      <c r="M176" s="134">
        <v>264.65479282854392</v>
      </c>
    </row>
    <row r="177" spans="1:13">
      <c r="A177" t="s">
        <v>774</v>
      </c>
      <c r="B177" t="s">
        <v>75</v>
      </c>
      <c r="C177">
        <v>2018</v>
      </c>
      <c r="D177" s="134" t="s">
        <v>145</v>
      </c>
      <c r="E177">
        <v>99000</v>
      </c>
      <c r="F177">
        <v>1000</v>
      </c>
      <c r="G177">
        <v>1000</v>
      </c>
      <c r="H177">
        <v>99</v>
      </c>
      <c r="I177">
        <f t="shared" si="12"/>
        <v>1</v>
      </c>
      <c r="J177">
        <f t="shared" si="12"/>
        <v>1</v>
      </c>
      <c r="K177">
        <v>762.54974757158959</v>
      </c>
      <c r="L177" s="134">
        <v>264.48290475830049</v>
      </c>
      <c r="M177" s="134">
        <v>204.70228125840447</v>
      </c>
    </row>
    <row r="178" spans="1:13">
      <c r="A178" t="s">
        <v>774</v>
      </c>
      <c r="B178" t="s">
        <v>75</v>
      </c>
      <c r="C178">
        <v>2018</v>
      </c>
      <c r="D178" s="134" t="s">
        <v>145</v>
      </c>
      <c r="E178">
        <v>102000</v>
      </c>
      <c r="F178">
        <v>1500</v>
      </c>
      <c r="G178">
        <v>3000</v>
      </c>
      <c r="H178">
        <v>102</v>
      </c>
      <c r="I178">
        <f t="shared" si="12"/>
        <v>1.5</v>
      </c>
      <c r="J178">
        <f t="shared" si="12"/>
        <v>3</v>
      </c>
      <c r="K178">
        <v>1132.4522922504302</v>
      </c>
      <c r="L178" s="134">
        <v>517.74729507612892</v>
      </c>
      <c r="M178" s="134">
        <v>339.93324829995538</v>
      </c>
    </row>
    <row r="179" spans="1:13">
      <c r="A179" t="s">
        <v>774</v>
      </c>
      <c r="B179" t="s">
        <v>75</v>
      </c>
      <c r="C179">
        <v>2018</v>
      </c>
      <c r="D179" s="134" t="s">
        <v>145</v>
      </c>
      <c r="E179">
        <v>102000</v>
      </c>
      <c r="F179">
        <v>1500</v>
      </c>
      <c r="G179">
        <v>3000</v>
      </c>
      <c r="H179">
        <v>102</v>
      </c>
      <c r="I179">
        <f t="shared" si="12"/>
        <v>1.5</v>
      </c>
      <c r="J179">
        <f t="shared" si="12"/>
        <v>3</v>
      </c>
      <c r="K179">
        <v>935.29297633359124</v>
      </c>
      <c r="L179" s="134">
        <v>367.51188141129944</v>
      </c>
      <c r="M179" s="134">
        <v>266.21222819478919</v>
      </c>
    </row>
    <row r="180" spans="1:13">
      <c r="A180" t="s">
        <v>774</v>
      </c>
      <c r="B180" t="s">
        <v>75</v>
      </c>
      <c r="C180">
        <v>2018</v>
      </c>
      <c r="D180" s="134" t="s">
        <v>145</v>
      </c>
      <c r="E180">
        <v>111000</v>
      </c>
      <c r="F180">
        <v>1000</v>
      </c>
      <c r="G180">
        <v>2000</v>
      </c>
      <c r="H180">
        <v>111</v>
      </c>
      <c r="I180">
        <f t="shared" si="12"/>
        <v>1</v>
      </c>
      <c r="J180">
        <f t="shared" si="12"/>
        <v>2</v>
      </c>
      <c r="K180">
        <v>1127.3193098009162</v>
      </c>
      <c r="L180" s="134">
        <v>511.065818012009</v>
      </c>
      <c r="M180" s="134">
        <v>335.07420241461352</v>
      </c>
    </row>
    <row r="181" spans="1:13">
      <c r="A181" t="s">
        <v>774</v>
      </c>
      <c r="B181" t="s">
        <v>75</v>
      </c>
      <c r="C181">
        <v>2018</v>
      </c>
      <c r="D181" s="134" t="s">
        <v>145</v>
      </c>
      <c r="E181">
        <v>115000</v>
      </c>
      <c r="F181">
        <v>1200</v>
      </c>
      <c r="G181" s="13">
        <f t="shared" ref="G181:G182" si="14">0.0083*E181^(0.9482)</f>
        <v>521.95346451256228</v>
      </c>
      <c r="H181">
        <v>115</v>
      </c>
      <c r="I181">
        <f t="shared" si="12"/>
        <v>1.2</v>
      </c>
      <c r="J181">
        <f t="shared" si="12"/>
        <v>0.5219534645125623</v>
      </c>
      <c r="K181">
        <v>908.26853751844624</v>
      </c>
      <c r="L181" s="134">
        <v>348.20275638663111</v>
      </c>
      <c r="M181" s="134">
        <v>254.91445779167088</v>
      </c>
    </row>
    <row r="182" spans="1:13">
      <c r="A182" t="s">
        <v>774</v>
      </c>
      <c r="B182" t="s">
        <v>75</v>
      </c>
      <c r="C182">
        <v>2018</v>
      </c>
      <c r="D182" s="134" t="s">
        <v>145</v>
      </c>
      <c r="E182">
        <v>115000</v>
      </c>
      <c r="F182">
        <v>2000</v>
      </c>
      <c r="G182" s="13">
        <f t="shared" si="14"/>
        <v>521.95346451256228</v>
      </c>
      <c r="H182">
        <v>115</v>
      </c>
      <c r="I182">
        <f t="shared" si="12"/>
        <v>2</v>
      </c>
      <c r="J182">
        <f t="shared" si="12"/>
        <v>0.5219534645125623</v>
      </c>
      <c r="K182">
        <v>997.44268403461024</v>
      </c>
      <c r="L182" s="134">
        <v>513.1938893889951</v>
      </c>
      <c r="M182" s="134">
        <v>315.51665958923513</v>
      </c>
    </row>
    <row r="183" spans="1:13">
      <c r="A183" t="s">
        <v>774</v>
      </c>
      <c r="B183" t="s">
        <v>75</v>
      </c>
      <c r="C183">
        <v>2018</v>
      </c>
      <c r="D183" s="134" t="s">
        <v>145</v>
      </c>
      <c r="E183">
        <v>116000</v>
      </c>
      <c r="F183">
        <v>3000</v>
      </c>
      <c r="G183">
        <v>1000</v>
      </c>
      <c r="H183">
        <v>116</v>
      </c>
      <c r="I183">
        <f t="shared" si="12"/>
        <v>3</v>
      </c>
      <c r="J183">
        <f t="shared" si="12"/>
        <v>1</v>
      </c>
      <c r="K183">
        <v>1289.6533592967965</v>
      </c>
      <c r="L183" s="134">
        <v>854.46894863256693</v>
      </c>
      <c r="M183" s="134">
        <v>454.23387935648191</v>
      </c>
    </row>
    <row r="184" spans="1:13">
      <c r="A184" t="s">
        <v>774</v>
      </c>
      <c r="B184" t="s">
        <v>75</v>
      </c>
      <c r="C184">
        <v>2018</v>
      </c>
      <c r="D184" s="134" t="s">
        <v>145</v>
      </c>
      <c r="E184">
        <v>116000</v>
      </c>
      <c r="F184">
        <v>2000</v>
      </c>
      <c r="G184" s="13">
        <f t="shared" ref="G184" si="15">0.0083*E184^(0.9482)</f>
        <v>526.25611798742966</v>
      </c>
      <c r="H184">
        <v>116</v>
      </c>
      <c r="I184">
        <f t="shared" si="12"/>
        <v>2</v>
      </c>
      <c r="J184">
        <f t="shared" si="12"/>
        <v>0.52625611798742966</v>
      </c>
      <c r="K184">
        <v>1280.2385227503146</v>
      </c>
      <c r="L184" s="134">
        <v>844.14168423122987</v>
      </c>
      <c r="M184" s="134">
        <v>445.08220287991855</v>
      </c>
    </row>
    <row r="185" spans="1:13">
      <c r="A185" t="s">
        <v>774</v>
      </c>
      <c r="B185" t="s">
        <v>75</v>
      </c>
      <c r="C185">
        <v>2018</v>
      </c>
      <c r="D185" s="134" t="s">
        <v>145</v>
      </c>
      <c r="E185">
        <v>116000</v>
      </c>
      <c r="F185">
        <v>1000</v>
      </c>
      <c r="G185">
        <v>1000</v>
      </c>
      <c r="H185">
        <v>116</v>
      </c>
      <c r="I185">
        <f t="shared" si="12"/>
        <v>1</v>
      </c>
      <c r="J185">
        <f t="shared" si="12"/>
        <v>1</v>
      </c>
      <c r="K185">
        <v>1188.8017358353327</v>
      </c>
      <c r="L185" s="134">
        <v>730.19697545081704</v>
      </c>
      <c r="M185" s="134">
        <v>407.77142638807652</v>
      </c>
    </row>
    <row r="186" spans="1:13">
      <c r="A186" t="s">
        <v>774</v>
      </c>
      <c r="B186" t="s">
        <v>75</v>
      </c>
      <c r="C186">
        <v>2018</v>
      </c>
      <c r="D186" s="134" t="s">
        <v>145</v>
      </c>
      <c r="E186">
        <v>117000</v>
      </c>
      <c r="F186">
        <v>1000</v>
      </c>
      <c r="G186" s="13">
        <f t="shared" ref="G186" si="16">0.0083*E186^(0.9482)</f>
        <v>530.55685050949342</v>
      </c>
      <c r="H186">
        <v>117</v>
      </c>
      <c r="I186">
        <f t="shared" si="12"/>
        <v>1</v>
      </c>
      <c r="J186">
        <f t="shared" si="12"/>
        <v>0.53055685050949342</v>
      </c>
      <c r="K186">
        <v>838.56944838054449</v>
      </c>
      <c r="L186" s="134">
        <v>306.66663361585461</v>
      </c>
      <c r="M186" s="134">
        <v>230.84296279880311</v>
      </c>
    </row>
    <row r="187" spans="1:13">
      <c r="A187" t="s">
        <v>774</v>
      </c>
      <c r="B187" t="s">
        <v>75</v>
      </c>
      <c r="C187">
        <v>2018</v>
      </c>
      <c r="D187" s="134" t="s">
        <v>145</v>
      </c>
      <c r="E187">
        <v>117000</v>
      </c>
      <c r="F187">
        <v>1000</v>
      </c>
      <c r="G187">
        <v>1000</v>
      </c>
      <c r="H187">
        <v>117</v>
      </c>
      <c r="I187">
        <f t="shared" si="12"/>
        <v>1</v>
      </c>
      <c r="J187">
        <f t="shared" si="12"/>
        <v>1</v>
      </c>
      <c r="K187">
        <v>1227.8645837153686</v>
      </c>
      <c r="L187" s="134">
        <v>796.10345450451587</v>
      </c>
      <c r="M187" s="134">
        <v>422.84491361299217</v>
      </c>
    </row>
    <row r="188" spans="1:13">
      <c r="A188" t="s">
        <v>774</v>
      </c>
      <c r="B188" t="s">
        <v>75</v>
      </c>
      <c r="C188">
        <v>2018</v>
      </c>
      <c r="D188" s="134" t="s">
        <v>145</v>
      </c>
      <c r="E188">
        <v>117000</v>
      </c>
      <c r="F188">
        <v>1000</v>
      </c>
      <c r="G188">
        <v>1000</v>
      </c>
      <c r="H188">
        <v>117</v>
      </c>
      <c r="I188">
        <f t="shared" si="12"/>
        <v>1</v>
      </c>
      <c r="J188">
        <f t="shared" si="12"/>
        <v>1</v>
      </c>
      <c r="K188">
        <v>1339.9911389941001</v>
      </c>
      <c r="L188" s="134">
        <v>930.23355594869508</v>
      </c>
      <c r="M188" s="134">
        <v>470.60703696615656</v>
      </c>
    </row>
    <row r="189" spans="1:13">
      <c r="A189" t="s">
        <v>774</v>
      </c>
      <c r="B189" t="s">
        <v>75</v>
      </c>
      <c r="C189">
        <v>2018</v>
      </c>
      <c r="D189" s="134" t="s">
        <v>145</v>
      </c>
      <c r="E189">
        <v>118000</v>
      </c>
      <c r="F189">
        <v>2000</v>
      </c>
      <c r="G189" s="13">
        <f t="shared" ref="G189" si="17">0.0083*E189^(0.9482)</f>
        <v>534.85567934422807</v>
      </c>
      <c r="H189">
        <v>118</v>
      </c>
      <c r="I189">
        <f t="shared" si="12"/>
        <v>2</v>
      </c>
      <c r="J189">
        <f t="shared" si="12"/>
        <v>0.53485567934422806</v>
      </c>
      <c r="K189">
        <v>1231.5872868412339</v>
      </c>
      <c r="L189" s="134">
        <v>597.00016484935099</v>
      </c>
      <c r="M189" s="134">
        <v>377.12590490674904</v>
      </c>
    </row>
    <row r="190" spans="1:13">
      <c r="A190" t="s">
        <v>774</v>
      </c>
      <c r="B190" t="s">
        <v>75</v>
      </c>
      <c r="C190">
        <v>2018</v>
      </c>
      <c r="D190" s="134" t="s">
        <v>145</v>
      </c>
      <c r="E190">
        <v>120000</v>
      </c>
      <c r="F190">
        <v>1000</v>
      </c>
      <c r="G190">
        <v>1000</v>
      </c>
      <c r="H190">
        <v>120</v>
      </c>
      <c r="I190">
        <f t="shared" si="12"/>
        <v>1</v>
      </c>
      <c r="J190">
        <f t="shared" si="12"/>
        <v>1</v>
      </c>
      <c r="K190">
        <v>1047.8399091621634</v>
      </c>
      <c r="L190" s="134">
        <v>575.12271780649098</v>
      </c>
      <c r="M190" s="134">
        <v>339.37213491889634</v>
      </c>
    </row>
    <row r="191" spans="1:13">
      <c r="A191" t="s">
        <v>774</v>
      </c>
      <c r="B191" t="s">
        <v>75</v>
      </c>
      <c r="C191">
        <v>2018</v>
      </c>
      <c r="D191" s="134" t="s">
        <v>145</v>
      </c>
      <c r="E191">
        <v>122000</v>
      </c>
      <c r="F191">
        <v>4000</v>
      </c>
      <c r="G191">
        <v>4000</v>
      </c>
      <c r="H191">
        <v>122</v>
      </c>
      <c r="I191">
        <f t="shared" si="12"/>
        <v>4</v>
      </c>
      <c r="J191">
        <f t="shared" si="12"/>
        <v>4</v>
      </c>
      <c r="K191">
        <v>895.77944525906139</v>
      </c>
      <c r="L191" s="134">
        <v>349.4962657870351</v>
      </c>
      <c r="M191" s="134">
        <v>252.47920056554244</v>
      </c>
    </row>
    <row r="192" spans="1:13">
      <c r="A192" t="s">
        <v>774</v>
      </c>
      <c r="B192" t="s">
        <v>75</v>
      </c>
      <c r="C192">
        <v>2018</v>
      </c>
      <c r="D192" s="134" t="s">
        <v>145</v>
      </c>
      <c r="E192">
        <v>122000</v>
      </c>
      <c r="F192">
        <v>4000</v>
      </c>
      <c r="G192">
        <v>4000</v>
      </c>
      <c r="H192">
        <v>122</v>
      </c>
      <c r="I192">
        <f t="shared" si="12"/>
        <v>4</v>
      </c>
      <c r="J192">
        <f t="shared" si="12"/>
        <v>4</v>
      </c>
      <c r="K192">
        <v>836.149632248579</v>
      </c>
      <c r="L192" s="134">
        <v>316.49726267382971</v>
      </c>
      <c r="M192" s="134">
        <v>231.24445155797548</v>
      </c>
    </row>
    <row r="193" spans="1:13">
      <c r="A193" t="s">
        <v>774</v>
      </c>
      <c r="B193" t="s">
        <v>75</v>
      </c>
      <c r="C193">
        <v>2018</v>
      </c>
      <c r="D193" s="134" t="s">
        <v>145</v>
      </c>
      <c r="E193">
        <v>122000</v>
      </c>
      <c r="F193">
        <v>1000</v>
      </c>
      <c r="G193">
        <v>1000</v>
      </c>
      <c r="H193">
        <v>122</v>
      </c>
      <c r="I193">
        <f t="shared" si="12"/>
        <v>1</v>
      </c>
      <c r="J193">
        <f t="shared" si="12"/>
        <v>1</v>
      </c>
      <c r="K193">
        <v>975.21991970568342</v>
      </c>
      <c r="L193" s="134">
        <v>486.96819524376428</v>
      </c>
      <c r="M193" s="134">
        <v>307.49959571597196</v>
      </c>
    </row>
    <row r="194" spans="1:13">
      <c r="A194" t="s">
        <v>774</v>
      </c>
      <c r="B194" t="s">
        <v>75</v>
      </c>
      <c r="C194">
        <v>2018</v>
      </c>
      <c r="D194" s="134" t="s">
        <v>145</v>
      </c>
      <c r="E194">
        <v>124000</v>
      </c>
      <c r="F194">
        <v>1000</v>
      </c>
      <c r="G194">
        <v>1000</v>
      </c>
      <c r="H194">
        <v>124</v>
      </c>
      <c r="I194">
        <f t="shared" ref="I194:J257" si="18">F194/1000</f>
        <v>1</v>
      </c>
      <c r="J194">
        <f t="shared" si="18"/>
        <v>1</v>
      </c>
      <c r="K194">
        <v>960.27923525371989</v>
      </c>
      <c r="L194" s="134">
        <v>478.89286529076298</v>
      </c>
      <c r="M194" s="134">
        <v>298.94286947724322</v>
      </c>
    </row>
    <row r="195" spans="1:13">
      <c r="A195" t="s">
        <v>774</v>
      </c>
      <c r="B195" t="s">
        <v>75</v>
      </c>
      <c r="C195">
        <v>2018</v>
      </c>
      <c r="D195" s="134" t="s">
        <v>145</v>
      </c>
      <c r="E195">
        <v>140000</v>
      </c>
      <c r="F195">
        <v>7099.99999999999</v>
      </c>
      <c r="G195">
        <v>5000</v>
      </c>
      <c r="H195">
        <v>140</v>
      </c>
      <c r="I195">
        <f t="shared" si="18"/>
        <v>7.0999999999999899</v>
      </c>
      <c r="J195">
        <f t="shared" si="18"/>
        <v>5</v>
      </c>
      <c r="K195">
        <v>822.46351756132424</v>
      </c>
      <c r="L195" s="134">
        <v>307.06871167667532</v>
      </c>
      <c r="M195" s="134">
        <v>226.43925691818959</v>
      </c>
    </row>
    <row r="196" spans="1:13">
      <c r="A196" t="s">
        <v>774</v>
      </c>
      <c r="B196" t="s">
        <v>75</v>
      </c>
      <c r="C196">
        <v>2018</v>
      </c>
      <c r="D196" s="134" t="s">
        <v>145</v>
      </c>
      <c r="E196">
        <v>140000</v>
      </c>
      <c r="F196">
        <v>7099.99999999999</v>
      </c>
      <c r="G196">
        <v>5000</v>
      </c>
      <c r="H196">
        <v>140</v>
      </c>
      <c r="I196">
        <f t="shared" si="18"/>
        <v>7.0999999999999899</v>
      </c>
      <c r="J196">
        <f t="shared" si="18"/>
        <v>5</v>
      </c>
      <c r="K196">
        <v>867.73096612236009</v>
      </c>
      <c r="L196" s="134">
        <v>331.18893104595054</v>
      </c>
      <c r="M196" s="134">
        <v>241.41430002517859</v>
      </c>
    </row>
    <row r="197" spans="1:13">
      <c r="A197" t="s">
        <v>774</v>
      </c>
      <c r="B197" t="s">
        <v>75</v>
      </c>
      <c r="C197">
        <v>2018</v>
      </c>
      <c r="D197" s="134" t="s">
        <v>145</v>
      </c>
      <c r="E197">
        <v>144000</v>
      </c>
      <c r="F197">
        <v>6000</v>
      </c>
      <c r="G197">
        <v>6000</v>
      </c>
      <c r="H197">
        <v>144</v>
      </c>
      <c r="I197">
        <f t="shared" si="18"/>
        <v>6</v>
      </c>
      <c r="J197">
        <f t="shared" si="18"/>
        <v>6</v>
      </c>
      <c r="K197">
        <v>643.16559707809483</v>
      </c>
      <c r="L197" s="134">
        <v>287.35686264532592</v>
      </c>
      <c r="M197" s="134">
        <v>193.12651289332706</v>
      </c>
    </row>
    <row r="198" spans="1:13">
      <c r="A198" t="s">
        <v>774</v>
      </c>
      <c r="B198" t="s">
        <v>75</v>
      </c>
      <c r="C198">
        <v>2018</v>
      </c>
      <c r="D198" s="134" t="s">
        <v>145</v>
      </c>
      <c r="E198">
        <v>145000</v>
      </c>
      <c r="F198">
        <v>6000</v>
      </c>
      <c r="G198">
        <v>7000</v>
      </c>
      <c r="H198">
        <v>145</v>
      </c>
      <c r="I198">
        <f t="shared" si="18"/>
        <v>6</v>
      </c>
      <c r="J198">
        <f t="shared" si="18"/>
        <v>7</v>
      </c>
      <c r="K198">
        <v>1062.3529053697328</v>
      </c>
      <c r="L198" s="134">
        <v>523.29792597690107</v>
      </c>
      <c r="M198" s="134">
        <v>331.08361662225275</v>
      </c>
    </row>
    <row r="199" spans="1:13">
      <c r="A199" t="s">
        <v>774</v>
      </c>
      <c r="B199" t="s">
        <v>75</v>
      </c>
      <c r="C199">
        <v>2018</v>
      </c>
      <c r="D199" s="134" t="s">
        <v>145</v>
      </c>
      <c r="E199">
        <v>145000</v>
      </c>
      <c r="F199">
        <v>6000</v>
      </c>
      <c r="G199">
        <v>7000</v>
      </c>
      <c r="H199">
        <v>145</v>
      </c>
      <c r="I199">
        <f t="shared" si="18"/>
        <v>6</v>
      </c>
      <c r="J199">
        <f t="shared" si="18"/>
        <v>7</v>
      </c>
      <c r="K199">
        <v>779.2882261403372</v>
      </c>
      <c r="L199" s="134">
        <v>290.15492680381419</v>
      </c>
      <c r="M199" s="134">
        <v>215.85997687814995</v>
      </c>
    </row>
    <row r="200" spans="1:13">
      <c r="A200" t="s">
        <v>774</v>
      </c>
      <c r="B200" t="s">
        <v>75</v>
      </c>
      <c r="C200">
        <v>2018</v>
      </c>
      <c r="D200" s="134" t="s">
        <v>145</v>
      </c>
      <c r="E200">
        <v>145000</v>
      </c>
      <c r="F200">
        <v>6000</v>
      </c>
      <c r="G200">
        <v>7000</v>
      </c>
      <c r="H200">
        <v>145</v>
      </c>
      <c r="I200">
        <f t="shared" si="18"/>
        <v>6</v>
      </c>
      <c r="J200">
        <f t="shared" si="18"/>
        <v>7</v>
      </c>
      <c r="K200">
        <v>732.71746596367052</v>
      </c>
      <c r="L200" s="134">
        <v>260.92675821548835</v>
      </c>
      <c r="M200" s="134">
        <v>200.02549514674809</v>
      </c>
    </row>
    <row r="201" spans="1:13">
      <c r="A201" t="s">
        <v>774</v>
      </c>
      <c r="B201" t="s">
        <v>75</v>
      </c>
      <c r="C201">
        <v>2018</v>
      </c>
      <c r="D201" s="134" t="s">
        <v>145</v>
      </c>
      <c r="E201">
        <v>145000</v>
      </c>
      <c r="F201" s="13">
        <f t="shared" ref="F201:F202" si="19">0.0083*E201^(0.9482)</f>
        <v>650.26028806749116</v>
      </c>
      <c r="G201">
        <v>7099.99999999999</v>
      </c>
      <c r="H201">
        <v>145</v>
      </c>
      <c r="I201">
        <f t="shared" si="18"/>
        <v>0.65026028806749114</v>
      </c>
      <c r="J201">
        <f t="shared" si="18"/>
        <v>7.0999999999999899</v>
      </c>
      <c r="K201">
        <v>608.96645724607674</v>
      </c>
      <c r="L201" s="134">
        <v>238.65331003773008</v>
      </c>
      <c r="M201" s="134">
        <v>173.91379790846651</v>
      </c>
    </row>
    <row r="202" spans="1:13">
      <c r="A202" t="s">
        <v>774</v>
      </c>
      <c r="B202" t="s">
        <v>75</v>
      </c>
      <c r="C202">
        <v>2018</v>
      </c>
      <c r="D202" s="134" t="s">
        <v>145</v>
      </c>
      <c r="E202">
        <v>145000</v>
      </c>
      <c r="F202" s="13">
        <f t="shared" si="19"/>
        <v>650.26028806749116</v>
      </c>
      <c r="G202">
        <v>7099.99999999999</v>
      </c>
      <c r="H202">
        <v>145</v>
      </c>
      <c r="I202">
        <f t="shared" si="18"/>
        <v>0.65026028806749114</v>
      </c>
      <c r="J202">
        <f t="shared" si="18"/>
        <v>7.0999999999999899</v>
      </c>
      <c r="K202">
        <v>586.22610528205848</v>
      </c>
      <c r="L202" s="134">
        <v>225.2928590788722</v>
      </c>
      <c r="M202" s="134">
        <v>165.31792025153095</v>
      </c>
    </row>
    <row r="203" spans="1:13">
      <c r="A203" t="s">
        <v>774</v>
      </c>
      <c r="B203" t="s">
        <v>75</v>
      </c>
      <c r="C203">
        <v>2018</v>
      </c>
      <c r="D203" s="134" t="s">
        <v>145</v>
      </c>
      <c r="E203">
        <v>146000</v>
      </c>
      <c r="F203">
        <v>1000</v>
      </c>
      <c r="G203">
        <v>6099.99999999999</v>
      </c>
      <c r="H203">
        <v>146</v>
      </c>
      <c r="I203">
        <f t="shared" si="18"/>
        <v>1</v>
      </c>
      <c r="J203">
        <f t="shared" si="18"/>
        <v>6.0999999999999899</v>
      </c>
      <c r="K203">
        <v>541.6134083745809</v>
      </c>
      <c r="L203" s="134">
        <v>195.24495894184543</v>
      </c>
      <c r="M203" s="134">
        <v>150.8210085093653</v>
      </c>
    </row>
    <row r="204" spans="1:13">
      <c r="A204" t="s">
        <v>774</v>
      </c>
      <c r="B204" t="s">
        <v>75</v>
      </c>
      <c r="C204">
        <v>2018</v>
      </c>
      <c r="D204" s="134" t="s">
        <v>145</v>
      </c>
      <c r="E204">
        <v>146000</v>
      </c>
      <c r="F204">
        <v>1000</v>
      </c>
      <c r="G204">
        <v>6099.99999999999</v>
      </c>
      <c r="H204">
        <v>146</v>
      </c>
      <c r="I204">
        <f t="shared" si="18"/>
        <v>1</v>
      </c>
      <c r="J204">
        <f t="shared" si="18"/>
        <v>6.0999999999999899</v>
      </c>
      <c r="K204">
        <v>693.07496900664398</v>
      </c>
      <c r="L204" s="134">
        <v>292.5857292338311</v>
      </c>
      <c r="M204" s="134">
        <v>201.2465928624901</v>
      </c>
    </row>
    <row r="205" spans="1:13">
      <c r="A205" t="s">
        <v>774</v>
      </c>
      <c r="B205" t="s">
        <v>75</v>
      </c>
      <c r="C205">
        <v>2018</v>
      </c>
      <c r="D205" s="134" t="s">
        <v>145</v>
      </c>
      <c r="E205">
        <v>146000</v>
      </c>
      <c r="F205">
        <v>8000</v>
      </c>
      <c r="G205">
        <v>4000</v>
      </c>
      <c r="H205">
        <v>146</v>
      </c>
      <c r="I205">
        <f t="shared" si="18"/>
        <v>8</v>
      </c>
      <c r="J205">
        <f t="shared" si="18"/>
        <v>4</v>
      </c>
      <c r="K205">
        <v>674.44111456985365</v>
      </c>
      <c r="L205" s="134">
        <v>305.383260508273</v>
      </c>
      <c r="M205" s="134">
        <v>206.72290245980383</v>
      </c>
    </row>
    <row r="206" spans="1:13">
      <c r="A206" t="s">
        <v>774</v>
      </c>
      <c r="B206" t="s">
        <v>75</v>
      </c>
      <c r="C206">
        <v>2018</v>
      </c>
      <c r="D206" s="134" t="s">
        <v>145</v>
      </c>
      <c r="E206">
        <v>147000</v>
      </c>
      <c r="F206">
        <v>2000</v>
      </c>
      <c r="G206">
        <v>5099.99999999999</v>
      </c>
      <c r="H206">
        <v>147</v>
      </c>
      <c r="I206">
        <f t="shared" si="18"/>
        <v>2</v>
      </c>
      <c r="J206">
        <f t="shared" si="18"/>
        <v>5.0999999999999899</v>
      </c>
      <c r="K206">
        <v>724.73506660741862</v>
      </c>
      <c r="L206" s="134">
        <v>316.54198613247786</v>
      </c>
      <c r="M206" s="134">
        <v>214.78637844727336</v>
      </c>
    </row>
    <row r="207" spans="1:13">
      <c r="A207" t="s">
        <v>774</v>
      </c>
      <c r="B207" t="s">
        <v>75</v>
      </c>
      <c r="C207">
        <v>2018</v>
      </c>
      <c r="D207" s="134" t="s">
        <v>145</v>
      </c>
      <c r="E207">
        <v>148000</v>
      </c>
      <c r="F207">
        <v>3000</v>
      </c>
      <c r="G207">
        <v>4099.99999999999</v>
      </c>
      <c r="H207">
        <v>148</v>
      </c>
      <c r="I207">
        <f t="shared" si="18"/>
        <v>3</v>
      </c>
      <c r="J207">
        <f t="shared" si="18"/>
        <v>4.0999999999999899</v>
      </c>
      <c r="K207">
        <v>785.08378660285246</v>
      </c>
      <c r="L207" s="134">
        <v>366.50966263775877</v>
      </c>
      <c r="M207" s="134">
        <v>238.07819995013847</v>
      </c>
    </row>
    <row r="208" spans="1:13">
      <c r="A208" t="s">
        <v>774</v>
      </c>
      <c r="B208" t="s">
        <v>75</v>
      </c>
      <c r="C208">
        <v>2018</v>
      </c>
      <c r="D208" s="134" t="s">
        <v>145</v>
      </c>
      <c r="E208">
        <v>148000</v>
      </c>
      <c r="F208">
        <v>3000</v>
      </c>
      <c r="G208">
        <v>4099.99999999999</v>
      </c>
      <c r="H208">
        <v>148</v>
      </c>
      <c r="I208">
        <f t="shared" si="18"/>
        <v>3</v>
      </c>
      <c r="J208">
        <f t="shared" si="18"/>
        <v>4.0999999999999899</v>
      </c>
      <c r="K208">
        <v>588.58223777969738</v>
      </c>
      <c r="L208" s="134">
        <v>223.24960006407616</v>
      </c>
      <c r="M208" s="134">
        <v>163.87969418317329</v>
      </c>
    </row>
    <row r="209" spans="1:13">
      <c r="A209" t="s">
        <v>774</v>
      </c>
      <c r="B209" t="s">
        <v>75</v>
      </c>
      <c r="C209">
        <v>2018</v>
      </c>
      <c r="D209" s="134" t="s">
        <v>145</v>
      </c>
      <c r="E209">
        <v>148000</v>
      </c>
      <c r="F209">
        <v>10000</v>
      </c>
      <c r="G209">
        <v>2000</v>
      </c>
      <c r="H209">
        <v>148</v>
      </c>
      <c r="I209">
        <f t="shared" si="18"/>
        <v>10</v>
      </c>
      <c r="J209">
        <f t="shared" si="18"/>
        <v>2</v>
      </c>
      <c r="K209">
        <v>617.90447352556419</v>
      </c>
      <c r="L209" s="134">
        <v>266.17343530788958</v>
      </c>
      <c r="M209" s="134">
        <v>184.62679236165309</v>
      </c>
    </row>
    <row r="210" spans="1:13">
      <c r="A210" t="s">
        <v>774</v>
      </c>
      <c r="B210" t="s">
        <v>75</v>
      </c>
      <c r="C210">
        <v>2018</v>
      </c>
      <c r="D210" s="134" t="s">
        <v>145</v>
      </c>
      <c r="E210">
        <v>149000</v>
      </c>
      <c r="F210">
        <v>4000</v>
      </c>
      <c r="G210">
        <v>3099.99999999999</v>
      </c>
      <c r="H210">
        <v>149</v>
      </c>
      <c r="I210">
        <f t="shared" si="18"/>
        <v>4</v>
      </c>
      <c r="J210">
        <f t="shared" si="18"/>
        <v>3.0999999999999899</v>
      </c>
      <c r="K210">
        <v>747.11656607557074</v>
      </c>
      <c r="L210" s="134">
        <v>334.91375594856538</v>
      </c>
      <c r="M210" s="134">
        <v>223.91257670423272</v>
      </c>
    </row>
    <row r="211" spans="1:13">
      <c r="A211" t="s">
        <v>774</v>
      </c>
      <c r="B211" t="s">
        <v>75</v>
      </c>
      <c r="C211">
        <v>2018</v>
      </c>
      <c r="D211" s="134" t="s">
        <v>145</v>
      </c>
      <c r="E211">
        <v>149000</v>
      </c>
      <c r="F211">
        <v>4000</v>
      </c>
      <c r="G211">
        <v>3099.99999999999</v>
      </c>
      <c r="H211">
        <v>149</v>
      </c>
      <c r="I211">
        <f t="shared" si="18"/>
        <v>4</v>
      </c>
      <c r="J211">
        <f t="shared" si="18"/>
        <v>3.0999999999999899</v>
      </c>
      <c r="K211">
        <v>662.84521590517556</v>
      </c>
      <c r="L211" s="134">
        <v>270.82649875417417</v>
      </c>
      <c r="M211" s="134">
        <v>190.09047457891791</v>
      </c>
    </row>
    <row r="212" spans="1:13">
      <c r="A212" t="s">
        <v>774</v>
      </c>
      <c r="B212" t="s">
        <v>75</v>
      </c>
      <c r="C212">
        <v>2018</v>
      </c>
      <c r="D212" s="134" t="s">
        <v>145</v>
      </c>
      <c r="E212">
        <v>150000</v>
      </c>
      <c r="F212">
        <v>5000</v>
      </c>
      <c r="G212">
        <v>2099.99999999999</v>
      </c>
      <c r="H212">
        <v>150</v>
      </c>
      <c r="I212">
        <f t="shared" si="18"/>
        <v>5</v>
      </c>
      <c r="J212">
        <f t="shared" si="18"/>
        <v>2.0999999999999899</v>
      </c>
      <c r="K212">
        <v>727.16776846874313</v>
      </c>
      <c r="L212" s="134">
        <v>315.67645937640441</v>
      </c>
      <c r="M212" s="134">
        <v>215.1274938499779</v>
      </c>
    </row>
    <row r="213" spans="1:13">
      <c r="A213" t="s">
        <v>774</v>
      </c>
      <c r="B213" t="s">
        <v>75</v>
      </c>
      <c r="C213">
        <v>2018</v>
      </c>
      <c r="D213" s="134" t="s">
        <v>145</v>
      </c>
      <c r="E213">
        <v>150000</v>
      </c>
      <c r="F213">
        <v>5000</v>
      </c>
      <c r="G213">
        <v>2099.99999999999</v>
      </c>
      <c r="H213">
        <v>150</v>
      </c>
      <c r="I213">
        <f t="shared" si="18"/>
        <v>5</v>
      </c>
      <c r="J213">
        <f t="shared" si="18"/>
        <v>2.0999999999999899</v>
      </c>
      <c r="K213">
        <v>788.17579478058587</v>
      </c>
      <c r="L213" s="134">
        <v>368.73449864945849</v>
      </c>
      <c r="M213" s="134">
        <v>242.79231905353129</v>
      </c>
    </row>
    <row r="214" spans="1:13">
      <c r="A214" t="s">
        <v>774</v>
      </c>
      <c r="B214" t="s">
        <v>75</v>
      </c>
      <c r="C214">
        <v>2018</v>
      </c>
      <c r="D214" s="134" t="s">
        <v>145</v>
      </c>
      <c r="E214">
        <v>150000</v>
      </c>
      <c r="F214">
        <v>12000</v>
      </c>
      <c r="G214" s="13">
        <f t="shared" ref="G214" si="20">0.0083*E214^(0.9482)</f>
        <v>671.50279428522538</v>
      </c>
      <c r="H214">
        <v>150</v>
      </c>
      <c r="I214">
        <f t="shared" si="18"/>
        <v>12</v>
      </c>
      <c r="J214">
        <f t="shared" si="18"/>
        <v>0.67150279428522541</v>
      </c>
      <c r="K214">
        <v>601.2635654658925</v>
      </c>
      <c r="L214" s="134">
        <v>257.75100724035508</v>
      </c>
      <c r="M214" s="134">
        <v>177.46787101626444</v>
      </c>
    </row>
    <row r="215" spans="1:13">
      <c r="A215" t="s">
        <v>774</v>
      </c>
      <c r="B215" t="s">
        <v>75</v>
      </c>
      <c r="C215">
        <v>2018</v>
      </c>
      <c r="D215" s="134" t="s">
        <v>145</v>
      </c>
      <c r="E215">
        <v>154700</v>
      </c>
      <c r="F215">
        <v>2599.99999999999</v>
      </c>
      <c r="G215">
        <v>2600.00000000002</v>
      </c>
      <c r="H215">
        <v>154.69999999999999</v>
      </c>
      <c r="I215">
        <f t="shared" si="18"/>
        <v>2.5999999999999899</v>
      </c>
      <c r="J215">
        <f t="shared" si="18"/>
        <v>2.6000000000000201</v>
      </c>
      <c r="K215">
        <v>675.48852297752535</v>
      </c>
      <c r="L215" s="134">
        <v>263.21570119125829</v>
      </c>
      <c r="M215" s="134">
        <v>193.17243434378116</v>
      </c>
    </row>
    <row r="216" spans="1:13">
      <c r="A216" t="s">
        <v>774</v>
      </c>
      <c r="B216" t="s">
        <v>75</v>
      </c>
      <c r="C216">
        <v>2018</v>
      </c>
      <c r="D216" s="134" t="s">
        <v>145</v>
      </c>
      <c r="E216">
        <v>154700</v>
      </c>
      <c r="F216">
        <v>2599.99999999999</v>
      </c>
      <c r="G216">
        <v>2600.00000000002</v>
      </c>
      <c r="H216">
        <v>154.69999999999999</v>
      </c>
      <c r="I216">
        <f t="shared" si="18"/>
        <v>2.5999999999999899</v>
      </c>
      <c r="J216">
        <f t="shared" si="18"/>
        <v>2.6000000000000201</v>
      </c>
      <c r="K216">
        <v>707.29211537932463</v>
      </c>
      <c r="L216" s="134">
        <v>284.2737759359793</v>
      </c>
      <c r="M216" s="134">
        <v>203.26906864177278</v>
      </c>
    </row>
    <row r="217" spans="1:13">
      <c r="A217" t="s">
        <v>774</v>
      </c>
      <c r="B217" t="s">
        <v>75</v>
      </c>
      <c r="C217">
        <v>2018</v>
      </c>
      <c r="D217" s="134" t="s">
        <v>145</v>
      </c>
      <c r="E217">
        <v>154700</v>
      </c>
      <c r="F217">
        <v>2599.99999999999</v>
      </c>
      <c r="G217">
        <v>2600.00000000002</v>
      </c>
      <c r="H217">
        <v>154.69999999999999</v>
      </c>
      <c r="I217">
        <f t="shared" si="18"/>
        <v>2.5999999999999899</v>
      </c>
      <c r="J217">
        <f t="shared" si="18"/>
        <v>2.6000000000000201</v>
      </c>
      <c r="K217">
        <v>746.74138377351994</v>
      </c>
      <c r="L217" s="134">
        <v>312.75333404843934</v>
      </c>
      <c r="M217" s="134">
        <v>214.55784897544288</v>
      </c>
    </row>
    <row r="218" spans="1:13">
      <c r="A218" t="s">
        <v>774</v>
      </c>
      <c r="B218" t="s">
        <v>75</v>
      </c>
      <c r="C218">
        <v>2018</v>
      </c>
      <c r="D218" s="134" t="s">
        <v>145</v>
      </c>
      <c r="E218">
        <v>154700</v>
      </c>
      <c r="F218">
        <v>2599.99999999999</v>
      </c>
      <c r="G218">
        <v>2600.00000000002</v>
      </c>
      <c r="H218">
        <v>154.69999999999999</v>
      </c>
      <c r="I218">
        <f t="shared" si="18"/>
        <v>2.5999999999999899</v>
      </c>
      <c r="J218">
        <f t="shared" si="18"/>
        <v>2.6000000000000201</v>
      </c>
      <c r="K218">
        <v>661.77336952723044</v>
      </c>
      <c r="L218" s="134">
        <v>255.60364869300031</v>
      </c>
      <c r="M218" s="134">
        <v>185.36667777009404</v>
      </c>
    </row>
    <row r="219" spans="1:13">
      <c r="A219" t="s">
        <v>774</v>
      </c>
      <c r="B219" t="s">
        <v>75</v>
      </c>
      <c r="C219">
        <v>2018</v>
      </c>
      <c r="D219" s="134" t="s">
        <v>145</v>
      </c>
      <c r="E219">
        <v>154700</v>
      </c>
      <c r="F219">
        <v>2599.99999999999</v>
      </c>
      <c r="G219">
        <v>2600.00000000002</v>
      </c>
      <c r="H219">
        <v>154.69999999999999</v>
      </c>
      <c r="I219">
        <f t="shared" si="18"/>
        <v>2.5999999999999899</v>
      </c>
      <c r="J219">
        <f t="shared" si="18"/>
        <v>2.6000000000000201</v>
      </c>
      <c r="K219">
        <v>785.03903674590867</v>
      </c>
      <c r="L219" s="134">
        <v>334.07898549828906</v>
      </c>
      <c r="M219" s="134">
        <v>231.06081972951665</v>
      </c>
    </row>
    <row r="220" spans="1:13">
      <c r="A220" t="s">
        <v>774</v>
      </c>
      <c r="B220" t="s">
        <v>75</v>
      </c>
      <c r="C220">
        <v>2018</v>
      </c>
      <c r="D220" s="134" t="s">
        <v>145</v>
      </c>
      <c r="E220">
        <v>154700</v>
      </c>
      <c r="F220">
        <v>2599.99999999999</v>
      </c>
      <c r="G220">
        <v>2600.00000000002</v>
      </c>
      <c r="H220">
        <v>154.69999999999999</v>
      </c>
      <c r="I220">
        <f t="shared" si="18"/>
        <v>2.5999999999999899</v>
      </c>
      <c r="J220">
        <f t="shared" si="18"/>
        <v>2.6000000000000201</v>
      </c>
      <c r="K220">
        <v>654.11071336569023</v>
      </c>
      <c r="L220" s="134">
        <v>248.40672184715504</v>
      </c>
      <c r="M220" s="134">
        <v>182.51226198378362</v>
      </c>
    </row>
    <row r="221" spans="1:13">
      <c r="A221" t="s">
        <v>774</v>
      </c>
      <c r="B221" t="s">
        <v>75</v>
      </c>
      <c r="C221">
        <v>2018</v>
      </c>
      <c r="D221" s="134" t="s">
        <v>145</v>
      </c>
      <c r="E221">
        <v>154700</v>
      </c>
      <c r="F221">
        <v>2599.99999999999</v>
      </c>
      <c r="G221">
        <v>2600.00000000002</v>
      </c>
      <c r="H221">
        <v>154.69999999999999</v>
      </c>
      <c r="I221">
        <f t="shared" si="18"/>
        <v>2.5999999999999899</v>
      </c>
      <c r="J221">
        <f t="shared" si="18"/>
        <v>2.6000000000000201</v>
      </c>
      <c r="K221">
        <v>689.48718323950425</v>
      </c>
      <c r="L221" s="134">
        <v>271.75784563634772</v>
      </c>
      <c r="M221" s="134">
        <v>193.96623372784092</v>
      </c>
    </row>
    <row r="222" spans="1:13">
      <c r="A222" t="s">
        <v>774</v>
      </c>
      <c r="B222" t="s">
        <v>75</v>
      </c>
      <c r="C222">
        <v>2018</v>
      </c>
      <c r="D222" s="134" t="s">
        <v>145</v>
      </c>
      <c r="E222">
        <v>154700</v>
      </c>
      <c r="F222">
        <v>2599.99999999999</v>
      </c>
      <c r="G222">
        <v>2600.00000000002</v>
      </c>
      <c r="H222">
        <v>154.69999999999999</v>
      </c>
      <c r="I222">
        <f t="shared" si="18"/>
        <v>2.5999999999999899</v>
      </c>
      <c r="J222">
        <f t="shared" si="18"/>
        <v>2.6000000000000201</v>
      </c>
      <c r="K222">
        <v>786.07995751533099</v>
      </c>
      <c r="L222" s="134">
        <v>333.65668132561143</v>
      </c>
      <c r="M222" s="134">
        <v>231.38947034902594</v>
      </c>
    </row>
    <row r="223" spans="1:13">
      <c r="A223" t="s">
        <v>774</v>
      </c>
      <c r="B223" t="s">
        <v>75</v>
      </c>
      <c r="C223">
        <v>2018</v>
      </c>
      <c r="D223" s="134" t="s">
        <v>145</v>
      </c>
      <c r="E223">
        <v>154700</v>
      </c>
      <c r="F223">
        <v>2599.99999999999</v>
      </c>
      <c r="G223">
        <v>2600.00000000002</v>
      </c>
      <c r="H223">
        <v>154.69999999999999</v>
      </c>
      <c r="I223">
        <f t="shared" si="18"/>
        <v>2.5999999999999899</v>
      </c>
      <c r="J223">
        <f t="shared" si="18"/>
        <v>2.6000000000000201</v>
      </c>
      <c r="K223">
        <v>536.93475631277329</v>
      </c>
      <c r="L223" s="134">
        <v>185.96694945169577</v>
      </c>
      <c r="M223" s="134">
        <v>145.77271968699989</v>
      </c>
    </row>
    <row r="224" spans="1:13">
      <c r="A224" t="s">
        <v>774</v>
      </c>
      <c r="B224" t="s">
        <v>75</v>
      </c>
      <c r="C224">
        <v>2018</v>
      </c>
      <c r="D224" s="134" t="s">
        <v>145</v>
      </c>
      <c r="E224">
        <v>155000</v>
      </c>
      <c r="F224">
        <v>10000</v>
      </c>
      <c r="G224">
        <v>9000</v>
      </c>
      <c r="H224">
        <v>155</v>
      </c>
      <c r="I224">
        <f t="shared" si="18"/>
        <v>10</v>
      </c>
      <c r="J224">
        <f t="shared" si="18"/>
        <v>9</v>
      </c>
      <c r="K224">
        <v>1019.3403371093767</v>
      </c>
      <c r="L224" s="134">
        <v>597.62251931954791</v>
      </c>
      <c r="M224" s="134">
        <v>338.53592643355682</v>
      </c>
    </row>
    <row r="225" spans="1:13">
      <c r="A225" t="s">
        <v>774</v>
      </c>
      <c r="B225" t="s">
        <v>75</v>
      </c>
      <c r="C225">
        <v>2018</v>
      </c>
      <c r="D225" s="134" t="s">
        <v>145</v>
      </c>
      <c r="E225">
        <v>155000</v>
      </c>
      <c r="F225">
        <v>2900.00000000001</v>
      </c>
      <c r="G225">
        <v>2300.00000000001</v>
      </c>
      <c r="H225">
        <v>155</v>
      </c>
      <c r="I225">
        <f t="shared" si="18"/>
        <v>2.9000000000000101</v>
      </c>
      <c r="J225">
        <f t="shared" si="18"/>
        <v>2.30000000000001</v>
      </c>
      <c r="K225">
        <v>936.28182814585455</v>
      </c>
      <c r="L225" s="134">
        <v>378.61104202470131</v>
      </c>
      <c r="M225" s="134">
        <v>266.12368144832419</v>
      </c>
    </row>
    <row r="226" spans="1:13">
      <c r="A226" t="s">
        <v>774</v>
      </c>
      <c r="B226" t="s">
        <v>75</v>
      </c>
      <c r="C226">
        <v>2018</v>
      </c>
      <c r="D226" s="134" t="s">
        <v>145</v>
      </c>
      <c r="E226">
        <v>159000</v>
      </c>
      <c r="F226">
        <v>7000</v>
      </c>
      <c r="G226">
        <v>7000</v>
      </c>
      <c r="H226">
        <v>159</v>
      </c>
      <c r="I226">
        <f t="shared" si="18"/>
        <v>7</v>
      </c>
      <c r="J226">
        <f t="shared" si="18"/>
        <v>7</v>
      </c>
      <c r="K226">
        <v>815.08697759855579</v>
      </c>
      <c r="L226" s="134">
        <v>299.31825816899345</v>
      </c>
      <c r="M226" s="134">
        <v>224.18238621357239</v>
      </c>
    </row>
    <row r="227" spans="1:13">
      <c r="A227" t="s">
        <v>774</v>
      </c>
      <c r="B227" t="s">
        <v>75</v>
      </c>
      <c r="C227">
        <v>2018</v>
      </c>
      <c r="D227" s="134" t="s">
        <v>145</v>
      </c>
      <c r="E227">
        <v>159000</v>
      </c>
      <c r="F227">
        <v>7000</v>
      </c>
      <c r="G227">
        <v>7000</v>
      </c>
      <c r="H227">
        <v>159</v>
      </c>
      <c r="I227">
        <f t="shared" si="18"/>
        <v>7</v>
      </c>
      <c r="J227">
        <f t="shared" si="18"/>
        <v>7</v>
      </c>
      <c r="K227">
        <v>759.26610745344749</v>
      </c>
      <c r="L227" s="134">
        <v>267.9767322134212</v>
      </c>
      <c r="M227" s="134">
        <v>205.5727883373911</v>
      </c>
    </row>
    <row r="228" spans="1:13">
      <c r="A228" t="s">
        <v>774</v>
      </c>
      <c r="B228" t="s">
        <v>75</v>
      </c>
      <c r="C228">
        <v>2018</v>
      </c>
      <c r="D228" s="134" t="s">
        <v>145</v>
      </c>
      <c r="E228">
        <v>177000</v>
      </c>
      <c r="F228">
        <v>2900.00000000001</v>
      </c>
      <c r="G228">
        <v>5699.99999999999</v>
      </c>
      <c r="H228">
        <v>177</v>
      </c>
      <c r="I228">
        <f t="shared" si="18"/>
        <v>2.9000000000000101</v>
      </c>
      <c r="J228">
        <f t="shared" si="18"/>
        <v>5.6999999999999904</v>
      </c>
      <c r="K228">
        <v>938.98001536387846</v>
      </c>
      <c r="L228" s="134">
        <v>488.10010547048773</v>
      </c>
      <c r="M228" s="134">
        <v>297.14221612466906</v>
      </c>
    </row>
    <row r="229" spans="1:13">
      <c r="A229" t="s">
        <v>774</v>
      </c>
      <c r="B229" t="s">
        <v>75</v>
      </c>
      <c r="C229">
        <v>2018</v>
      </c>
      <c r="D229" s="134" t="s">
        <v>145</v>
      </c>
      <c r="E229">
        <v>177000</v>
      </c>
      <c r="F229">
        <v>2900.00000000001</v>
      </c>
      <c r="G229">
        <v>5699.99999999999</v>
      </c>
      <c r="H229">
        <v>177</v>
      </c>
      <c r="I229">
        <f t="shared" si="18"/>
        <v>2.9000000000000101</v>
      </c>
      <c r="J229">
        <f t="shared" si="18"/>
        <v>5.6999999999999904</v>
      </c>
      <c r="K229">
        <v>987.58286483540917</v>
      </c>
      <c r="L229" s="134">
        <v>532.24516621868918</v>
      </c>
      <c r="M229" s="134">
        <v>317.48917604623114</v>
      </c>
    </row>
    <row r="230" spans="1:13">
      <c r="A230" t="s">
        <v>774</v>
      </c>
      <c r="B230" t="s">
        <v>75</v>
      </c>
      <c r="C230">
        <v>2018</v>
      </c>
      <c r="D230" s="134" t="s">
        <v>145</v>
      </c>
      <c r="E230">
        <v>178000</v>
      </c>
      <c r="F230">
        <v>3900.00000000001</v>
      </c>
      <c r="G230">
        <v>4699.99999999999</v>
      </c>
      <c r="H230">
        <v>178</v>
      </c>
      <c r="I230">
        <f t="shared" si="18"/>
        <v>3.9000000000000101</v>
      </c>
      <c r="J230">
        <f t="shared" si="18"/>
        <v>4.6999999999999904</v>
      </c>
      <c r="K230">
        <v>680.48958317044355</v>
      </c>
      <c r="L230" s="134">
        <v>268.79697000045155</v>
      </c>
      <c r="M230" s="134">
        <v>191.15238784911475</v>
      </c>
    </row>
    <row r="231" spans="1:13">
      <c r="A231" t="s">
        <v>774</v>
      </c>
      <c r="B231" t="s">
        <v>75</v>
      </c>
      <c r="C231">
        <v>2018</v>
      </c>
      <c r="D231" s="134" t="s">
        <v>145</v>
      </c>
      <c r="E231">
        <v>178000</v>
      </c>
      <c r="F231">
        <v>3900.00000000001</v>
      </c>
      <c r="G231">
        <v>4699.99999999999</v>
      </c>
      <c r="H231">
        <v>178</v>
      </c>
      <c r="I231">
        <f t="shared" si="18"/>
        <v>3.9000000000000101</v>
      </c>
      <c r="J231">
        <f t="shared" si="18"/>
        <v>4.6999999999999904</v>
      </c>
      <c r="K231">
        <v>1031.3443742917273</v>
      </c>
      <c r="L231" s="134">
        <v>544.15258042785206</v>
      </c>
      <c r="M231" s="134">
        <v>327.45695635302127</v>
      </c>
    </row>
    <row r="232" spans="1:13">
      <c r="A232" t="s">
        <v>774</v>
      </c>
      <c r="B232" t="s">
        <v>75</v>
      </c>
      <c r="C232">
        <v>2018</v>
      </c>
      <c r="D232" s="134" t="s">
        <v>145</v>
      </c>
      <c r="E232">
        <v>178000</v>
      </c>
      <c r="F232">
        <v>3900.00000000001</v>
      </c>
      <c r="G232">
        <v>4699.99999999999</v>
      </c>
      <c r="H232">
        <v>178</v>
      </c>
      <c r="I232">
        <f t="shared" si="18"/>
        <v>3.9000000000000101</v>
      </c>
      <c r="J232">
        <f t="shared" si="18"/>
        <v>4.6999999999999904</v>
      </c>
      <c r="K232">
        <v>975.9231389069007</v>
      </c>
      <c r="L232" s="134">
        <v>511.83578662430386</v>
      </c>
      <c r="M232" s="134">
        <v>308.66125646718319</v>
      </c>
    </row>
    <row r="233" spans="1:13">
      <c r="A233" t="s">
        <v>774</v>
      </c>
      <c r="B233" t="s">
        <v>75</v>
      </c>
      <c r="C233">
        <v>2018</v>
      </c>
      <c r="D233" s="134" t="s">
        <v>145</v>
      </c>
      <c r="E233">
        <v>178000</v>
      </c>
      <c r="F233">
        <v>3900.00000000001</v>
      </c>
      <c r="G233">
        <v>4699.99999999999</v>
      </c>
      <c r="H233">
        <v>178</v>
      </c>
      <c r="I233">
        <f t="shared" si="18"/>
        <v>3.9000000000000101</v>
      </c>
      <c r="J233">
        <f t="shared" si="18"/>
        <v>4.6999999999999904</v>
      </c>
      <c r="K233">
        <v>1022.1932380710612</v>
      </c>
      <c r="L233" s="134">
        <v>564.65425650645</v>
      </c>
      <c r="M233" s="134">
        <v>331.74458678271264</v>
      </c>
    </row>
    <row r="234" spans="1:13">
      <c r="A234" t="s">
        <v>774</v>
      </c>
      <c r="B234" t="s">
        <v>75</v>
      </c>
      <c r="C234">
        <v>2018</v>
      </c>
      <c r="D234" s="134" t="s">
        <v>145</v>
      </c>
      <c r="E234">
        <v>178000</v>
      </c>
      <c r="F234">
        <v>3900.00000000001</v>
      </c>
      <c r="G234">
        <v>4699.99999999999</v>
      </c>
      <c r="H234">
        <v>178</v>
      </c>
      <c r="I234">
        <f t="shared" si="18"/>
        <v>3.9000000000000101</v>
      </c>
      <c r="J234">
        <f t="shared" si="18"/>
        <v>4.6999999999999904</v>
      </c>
      <c r="K234">
        <v>807.61108772504451</v>
      </c>
      <c r="L234" s="134">
        <v>360.28934634692041</v>
      </c>
      <c r="M234" s="134">
        <v>242.99339447349507</v>
      </c>
    </row>
    <row r="235" spans="1:13">
      <c r="A235" t="s">
        <v>774</v>
      </c>
      <c r="B235" t="s">
        <v>75</v>
      </c>
      <c r="C235">
        <v>2018</v>
      </c>
      <c r="D235" s="134" t="s">
        <v>145</v>
      </c>
      <c r="E235">
        <v>178000</v>
      </c>
      <c r="F235">
        <v>3900.00000000001</v>
      </c>
      <c r="G235">
        <v>4699.99999999999</v>
      </c>
      <c r="H235">
        <v>178</v>
      </c>
      <c r="I235">
        <f t="shared" si="18"/>
        <v>3.9000000000000101</v>
      </c>
      <c r="J235">
        <f t="shared" si="18"/>
        <v>4.6999999999999904</v>
      </c>
      <c r="K235">
        <v>666.81748198932019</v>
      </c>
      <c r="L235" s="134">
        <v>261.49026033667189</v>
      </c>
      <c r="M235" s="134">
        <v>188.58447659121839</v>
      </c>
    </row>
    <row r="236" spans="1:13">
      <c r="A236" t="s">
        <v>774</v>
      </c>
      <c r="B236" t="s">
        <v>75</v>
      </c>
      <c r="C236">
        <v>2018</v>
      </c>
      <c r="D236" s="134" t="s">
        <v>145</v>
      </c>
      <c r="E236">
        <v>178000</v>
      </c>
      <c r="F236">
        <v>3900.00000000001</v>
      </c>
      <c r="G236">
        <v>4699.99999999999</v>
      </c>
      <c r="H236">
        <v>178</v>
      </c>
      <c r="I236">
        <f t="shared" si="18"/>
        <v>3.9000000000000101</v>
      </c>
      <c r="J236">
        <f t="shared" si="18"/>
        <v>4.6999999999999904</v>
      </c>
      <c r="K236">
        <v>694.73861319369678</v>
      </c>
      <c r="L236" s="134">
        <v>278.69197980782701</v>
      </c>
      <c r="M236" s="134">
        <v>198.53005225767697</v>
      </c>
    </row>
    <row r="237" spans="1:13">
      <c r="A237" t="s">
        <v>774</v>
      </c>
      <c r="B237" t="s">
        <v>75</v>
      </c>
      <c r="C237">
        <v>2018</v>
      </c>
      <c r="D237" s="134" t="s">
        <v>145</v>
      </c>
      <c r="E237">
        <v>179000</v>
      </c>
      <c r="F237">
        <v>4900.00000000001</v>
      </c>
      <c r="G237">
        <v>3699.99999999999</v>
      </c>
      <c r="H237">
        <v>179</v>
      </c>
      <c r="I237">
        <f t="shared" si="18"/>
        <v>4.9000000000000101</v>
      </c>
      <c r="J237">
        <f t="shared" si="18"/>
        <v>3.69999999999999</v>
      </c>
      <c r="K237">
        <v>966.41602983370694</v>
      </c>
      <c r="L237" s="134">
        <v>508.95456345873299</v>
      </c>
      <c r="M237" s="134">
        <v>310.6279529056319</v>
      </c>
    </row>
    <row r="238" spans="1:13">
      <c r="A238" t="s">
        <v>774</v>
      </c>
      <c r="B238" t="s">
        <v>75</v>
      </c>
      <c r="C238">
        <v>2018</v>
      </c>
      <c r="D238" s="134" t="s">
        <v>145</v>
      </c>
      <c r="E238">
        <v>179000</v>
      </c>
      <c r="F238">
        <v>4900.00000000001</v>
      </c>
      <c r="G238">
        <v>3699.99999999999</v>
      </c>
      <c r="H238">
        <v>179</v>
      </c>
      <c r="I238">
        <f t="shared" si="18"/>
        <v>4.9000000000000101</v>
      </c>
      <c r="J238">
        <f t="shared" si="18"/>
        <v>3.69999999999999</v>
      </c>
      <c r="K238">
        <v>1037.1637463023621</v>
      </c>
      <c r="L238" s="134">
        <v>590.14869405933905</v>
      </c>
      <c r="M238" s="134">
        <v>341.06001317761343</v>
      </c>
    </row>
    <row r="239" spans="1:13">
      <c r="A239" t="s">
        <v>774</v>
      </c>
      <c r="B239" t="s">
        <v>75</v>
      </c>
      <c r="C239">
        <v>2018</v>
      </c>
      <c r="D239" s="134" t="s">
        <v>145</v>
      </c>
      <c r="E239">
        <v>180000</v>
      </c>
      <c r="F239">
        <v>5900.00000000001</v>
      </c>
      <c r="G239">
        <v>2699.99999999999</v>
      </c>
      <c r="H239">
        <v>180</v>
      </c>
      <c r="I239">
        <f t="shared" si="18"/>
        <v>5.9000000000000101</v>
      </c>
      <c r="J239">
        <f t="shared" si="18"/>
        <v>2.69999999999999</v>
      </c>
      <c r="K239">
        <v>1013.8320503544093</v>
      </c>
      <c r="L239" s="134">
        <v>554.68869077643205</v>
      </c>
      <c r="M239" s="134">
        <v>325.79544499281963</v>
      </c>
    </row>
    <row r="240" spans="1:13">
      <c r="A240" t="s">
        <v>774</v>
      </c>
      <c r="B240" t="s">
        <v>75</v>
      </c>
      <c r="C240">
        <v>2018</v>
      </c>
      <c r="D240" s="134" t="s">
        <v>145</v>
      </c>
      <c r="E240">
        <v>180000</v>
      </c>
      <c r="F240">
        <v>5900.00000000001</v>
      </c>
      <c r="G240">
        <v>2699.99999999999</v>
      </c>
      <c r="H240">
        <v>180</v>
      </c>
      <c r="I240">
        <f t="shared" si="18"/>
        <v>5.9000000000000101</v>
      </c>
      <c r="J240">
        <f t="shared" si="18"/>
        <v>2.69999999999999</v>
      </c>
      <c r="K240">
        <v>957.09331455728977</v>
      </c>
      <c r="L240" s="134">
        <v>496.76971315450589</v>
      </c>
      <c r="M240" s="134">
        <v>305.88441989496346</v>
      </c>
    </row>
    <row r="241" spans="1:13">
      <c r="A241" t="s">
        <v>774</v>
      </c>
      <c r="B241" t="s">
        <v>75</v>
      </c>
      <c r="C241">
        <v>2018</v>
      </c>
      <c r="D241" s="134" t="s">
        <v>145</v>
      </c>
      <c r="E241">
        <v>181000</v>
      </c>
      <c r="F241">
        <v>6900.00000000001</v>
      </c>
      <c r="G241">
        <v>1699.99999999999</v>
      </c>
      <c r="H241">
        <v>181</v>
      </c>
      <c r="I241">
        <f t="shared" si="18"/>
        <v>6.9000000000000101</v>
      </c>
      <c r="J241">
        <f t="shared" si="18"/>
        <v>1.69999999999999</v>
      </c>
      <c r="K241">
        <v>983.66529531459821</v>
      </c>
      <c r="L241" s="134">
        <v>521.60634113942626</v>
      </c>
      <c r="M241" s="134">
        <v>311.62212875426906</v>
      </c>
    </row>
    <row r="242" spans="1:13">
      <c r="A242" t="s">
        <v>774</v>
      </c>
      <c r="B242" t="s">
        <v>75</v>
      </c>
      <c r="C242">
        <v>2018</v>
      </c>
      <c r="D242" s="134" t="s">
        <v>145</v>
      </c>
      <c r="E242">
        <v>181000</v>
      </c>
      <c r="F242">
        <v>6900.00000000001</v>
      </c>
      <c r="G242">
        <v>1699.99999999999</v>
      </c>
      <c r="H242">
        <v>181</v>
      </c>
      <c r="I242">
        <f t="shared" si="18"/>
        <v>6.9000000000000101</v>
      </c>
      <c r="J242">
        <f t="shared" si="18"/>
        <v>1.69999999999999</v>
      </c>
      <c r="K242">
        <v>995.51286272210359</v>
      </c>
      <c r="L242" s="134">
        <v>541.80310805019496</v>
      </c>
      <c r="M242" s="134">
        <v>322.54550260496489</v>
      </c>
    </row>
    <row r="243" spans="1:13">
      <c r="A243" t="s">
        <v>774</v>
      </c>
      <c r="B243" t="s">
        <v>75</v>
      </c>
      <c r="C243">
        <v>2018</v>
      </c>
      <c r="D243" s="134" t="s">
        <v>145</v>
      </c>
      <c r="E243">
        <v>182000</v>
      </c>
      <c r="F243">
        <v>8000</v>
      </c>
      <c r="G243">
        <v>9000</v>
      </c>
      <c r="H243">
        <v>182</v>
      </c>
      <c r="I243">
        <f t="shared" si="18"/>
        <v>8</v>
      </c>
      <c r="J243">
        <f t="shared" si="18"/>
        <v>9</v>
      </c>
      <c r="K243">
        <v>795.85347338517408</v>
      </c>
      <c r="L243" s="134">
        <v>344.13732349333122</v>
      </c>
      <c r="M243" s="134">
        <v>236.57355141369897</v>
      </c>
    </row>
    <row r="244" spans="1:13">
      <c r="A244" t="s">
        <v>774</v>
      </c>
      <c r="B244" t="s">
        <v>75</v>
      </c>
      <c r="C244">
        <v>2018</v>
      </c>
      <c r="D244" s="134" t="s">
        <v>145</v>
      </c>
      <c r="E244">
        <v>182000</v>
      </c>
      <c r="F244">
        <v>7900.00000000001</v>
      </c>
      <c r="G244">
        <v>699.99999999998897</v>
      </c>
      <c r="H244">
        <v>182</v>
      </c>
      <c r="I244">
        <f t="shared" si="18"/>
        <v>7.9000000000000101</v>
      </c>
      <c r="J244">
        <f t="shared" si="18"/>
        <v>0.69999999999998896</v>
      </c>
      <c r="K244">
        <v>979.77884309881586</v>
      </c>
      <c r="L244" s="134">
        <v>518.40298944951383</v>
      </c>
      <c r="M244" s="134">
        <v>314.80127631162827</v>
      </c>
    </row>
    <row r="245" spans="1:13">
      <c r="A245" t="s">
        <v>774</v>
      </c>
      <c r="B245" t="s">
        <v>75</v>
      </c>
      <c r="C245">
        <v>2018</v>
      </c>
      <c r="D245" s="134" t="s">
        <v>145</v>
      </c>
      <c r="E245">
        <v>184000</v>
      </c>
      <c r="F245">
        <v>2000</v>
      </c>
      <c r="G245">
        <v>2000</v>
      </c>
      <c r="H245">
        <v>184</v>
      </c>
      <c r="I245">
        <f t="shared" si="18"/>
        <v>2</v>
      </c>
      <c r="J245">
        <f t="shared" si="18"/>
        <v>2</v>
      </c>
      <c r="K245">
        <v>645.86643475709695</v>
      </c>
      <c r="L245" s="134">
        <v>254.81924285649916</v>
      </c>
      <c r="M245" s="134">
        <v>184.22182604121735</v>
      </c>
    </row>
    <row r="246" spans="1:13">
      <c r="A246" t="s">
        <v>774</v>
      </c>
      <c r="B246" t="s">
        <v>75</v>
      </c>
      <c r="C246">
        <v>2018</v>
      </c>
      <c r="D246" s="134" t="s">
        <v>145</v>
      </c>
      <c r="E246">
        <v>200000</v>
      </c>
      <c r="F246">
        <v>1000</v>
      </c>
      <c r="G246">
        <v>1000</v>
      </c>
      <c r="H246">
        <v>200</v>
      </c>
      <c r="I246">
        <f t="shared" si="18"/>
        <v>1</v>
      </c>
      <c r="J246">
        <f t="shared" si="18"/>
        <v>1</v>
      </c>
      <c r="K246">
        <v>870.45750623359095</v>
      </c>
      <c r="L246" s="134">
        <v>409.33683853699904</v>
      </c>
      <c r="M246" s="134">
        <v>265.03483993024759</v>
      </c>
    </row>
    <row r="247" spans="1:13">
      <c r="A247" t="s">
        <v>774</v>
      </c>
      <c r="B247" t="s">
        <v>75</v>
      </c>
      <c r="C247">
        <v>2018</v>
      </c>
      <c r="D247" s="134" t="s">
        <v>145</v>
      </c>
      <c r="E247">
        <v>205000</v>
      </c>
      <c r="F247">
        <v>3699.99999999999</v>
      </c>
      <c r="G247">
        <v>4000</v>
      </c>
      <c r="H247">
        <v>205</v>
      </c>
      <c r="I247">
        <f t="shared" si="18"/>
        <v>3.69999999999999</v>
      </c>
      <c r="J247">
        <f t="shared" si="18"/>
        <v>4</v>
      </c>
      <c r="K247">
        <v>1229.6081631032964</v>
      </c>
      <c r="L247" s="134">
        <v>726.42452903448589</v>
      </c>
      <c r="M247" s="134">
        <v>405.15035138382598</v>
      </c>
    </row>
    <row r="248" spans="1:13">
      <c r="A248" t="s">
        <v>774</v>
      </c>
      <c r="B248" t="s">
        <v>75</v>
      </c>
      <c r="C248">
        <v>2018</v>
      </c>
      <c r="D248" s="134" t="s">
        <v>145</v>
      </c>
      <c r="E248">
        <v>226000</v>
      </c>
      <c r="F248">
        <v>6000</v>
      </c>
      <c r="G248">
        <v>6000</v>
      </c>
      <c r="H248">
        <v>226</v>
      </c>
      <c r="I248">
        <f t="shared" si="18"/>
        <v>6</v>
      </c>
      <c r="J248">
        <f t="shared" si="18"/>
        <v>6</v>
      </c>
      <c r="K248">
        <v>1038.7904320747864</v>
      </c>
      <c r="L248" s="134">
        <v>490.50627218032696</v>
      </c>
      <c r="M248" s="134">
        <v>315.69887590447649</v>
      </c>
    </row>
    <row r="249" spans="1:13">
      <c r="A249" t="s">
        <v>774</v>
      </c>
      <c r="B249" t="s">
        <v>75</v>
      </c>
      <c r="C249">
        <v>2018</v>
      </c>
      <c r="D249" s="134" t="s">
        <v>145</v>
      </c>
      <c r="E249">
        <v>226000</v>
      </c>
      <c r="F249">
        <v>6000</v>
      </c>
      <c r="G249">
        <v>6000</v>
      </c>
      <c r="H249">
        <v>226</v>
      </c>
      <c r="I249">
        <f t="shared" si="18"/>
        <v>6</v>
      </c>
      <c r="J249">
        <f t="shared" si="18"/>
        <v>6</v>
      </c>
      <c r="K249">
        <v>1020.6061928426553</v>
      </c>
      <c r="L249" s="134">
        <v>470.515651307084</v>
      </c>
      <c r="M249" s="134">
        <v>306.39747693831202</v>
      </c>
    </row>
    <row r="250" spans="1:13">
      <c r="A250" t="s">
        <v>774</v>
      </c>
      <c r="B250" t="s">
        <v>75</v>
      </c>
      <c r="C250">
        <v>2018</v>
      </c>
      <c r="D250" s="134" t="s">
        <v>145</v>
      </c>
      <c r="E250">
        <v>226000</v>
      </c>
      <c r="F250">
        <v>6000</v>
      </c>
      <c r="G250">
        <v>6000</v>
      </c>
      <c r="H250">
        <v>226</v>
      </c>
      <c r="I250">
        <f t="shared" si="18"/>
        <v>6</v>
      </c>
      <c r="J250">
        <f t="shared" si="18"/>
        <v>6</v>
      </c>
      <c r="K250">
        <v>1590.4262596795493</v>
      </c>
      <c r="L250" s="134">
        <v>1181.9069261463421</v>
      </c>
      <c r="M250" s="134">
        <v>572.98054894946688</v>
      </c>
    </row>
    <row r="251" spans="1:13">
      <c r="A251" t="s">
        <v>774</v>
      </c>
      <c r="B251" t="s">
        <v>75</v>
      </c>
      <c r="C251">
        <v>2018</v>
      </c>
      <c r="D251" s="134" t="s">
        <v>145</v>
      </c>
      <c r="E251">
        <v>237000</v>
      </c>
      <c r="F251">
        <v>5000</v>
      </c>
      <c r="G251">
        <v>5000</v>
      </c>
      <c r="H251">
        <v>237</v>
      </c>
      <c r="I251">
        <f t="shared" si="18"/>
        <v>5</v>
      </c>
      <c r="J251">
        <f t="shared" si="18"/>
        <v>5</v>
      </c>
      <c r="K251">
        <v>741.43676597456283</v>
      </c>
      <c r="L251" s="134">
        <v>317.28083564153849</v>
      </c>
      <c r="M251" s="134">
        <v>222.17581218674877</v>
      </c>
    </row>
    <row r="252" spans="1:13">
      <c r="A252" t="s">
        <v>774</v>
      </c>
      <c r="B252" t="s">
        <v>75</v>
      </c>
      <c r="C252">
        <v>2018</v>
      </c>
      <c r="D252" s="134" t="s">
        <v>145</v>
      </c>
      <c r="E252">
        <v>242000</v>
      </c>
      <c r="F252">
        <v>5000</v>
      </c>
      <c r="G252">
        <v>5199.99999999999</v>
      </c>
      <c r="H252">
        <v>242</v>
      </c>
      <c r="I252">
        <f t="shared" si="18"/>
        <v>5</v>
      </c>
      <c r="J252">
        <f t="shared" si="18"/>
        <v>5.1999999999999904</v>
      </c>
      <c r="K252">
        <v>683.29134518975218</v>
      </c>
      <c r="L252" s="134">
        <v>294.51052819603342</v>
      </c>
      <c r="M252" s="134">
        <v>202.93914633752263</v>
      </c>
    </row>
    <row r="253" spans="1:13">
      <c r="A253" t="s">
        <v>774</v>
      </c>
      <c r="B253" t="s">
        <v>75</v>
      </c>
      <c r="C253">
        <v>2018</v>
      </c>
      <c r="D253" s="134" t="s">
        <v>145</v>
      </c>
      <c r="E253">
        <v>246000</v>
      </c>
      <c r="F253">
        <v>5199.99999999999</v>
      </c>
      <c r="G253">
        <v>6169.99999999999</v>
      </c>
      <c r="H253">
        <v>246</v>
      </c>
      <c r="I253">
        <f t="shared" si="18"/>
        <v>5.1999999999999904</v>
      </c>
      <c r="J253">
        <f t="shared" si="18"/>
        <v>6.1699999999999902</v>
      </c>
      <c r="K253">
        <v>1185.8672327467625</v>
      </c>
      <c r="L253" s="134">
        <v>608.26920327093399</v>
      </c>
      <c r="M253" s="134">
        <v>372.36449960158609</v>
      </c>
    </row>
    <row r="254" spans="1:13">
      <c r="A254" t="s">
        <v>774</v>
      </c>
      <c r="B254" t="s">
        <v>75</v>
      </c>
      <c r="C254">
        <v>2018</v>
      </c>
      <c r="D254" s="134" t="s">
        <v>145</v>
      </c>
      <c r="E254">
        <v>247000</v>
      </c>
      <c r="F254">
        <v>4199.99999999999</v>
      </c>
      <c r="G254">
        <v>5169.99999999999</v>
      </c>
      <c r="H254">
        <v>247</v>
      </c>
      <c r="I254">
        <f t="shared" si="18"/>
        <v>4.1999999999999904</v>
      </c>
      <c r="J254">
        <f t="shared" si="18"/>
        <v>5.1699999999999902</v>
      </c>
      <c r="K254">
        <v>1055.7289771957726</v>
      </c>
      <c r="L254" s="134">
        <v>489.52372683234717</v>
      </c>
      <c r="M254" s="134">
        <v>317.42862896485281</v>
      </c>
    </row>
    <row r="255" spans="1:13">
      <c r="A255" t="s">
        <v>774</v>
      </c>
      <c r="B255" t="s">
        <v>75</v>
      </c>
      <c r="C255">
        <v>2018</v>
      </c>
      <c r="D255" s="134" t="s">
        <v>145</v>
      </c>
      <c r="E255">
        <v>247000</v>
      </c>
      <c r="F255">
        <v>4199.99999999999</v>
      </c>
      <c r="G255">
        <v>5169.99999999999</v>
      </c>
      <c r="H255">
        <v>247</v>
      </c>
      <c r="I255">
        <f t="shared" si="18"/>
        <v>4.1999999999999904</v>
      </c>
      <c r="J255">
        <f t="shared" si="18"/>
        <v>5.1699999999999902</v>
      </c>
      <c r="K255">
        <v>1619.8378972007577</v>
      </c>
      <c r="L255" s="134">
        <v>1178.972061124455</v>
      </c>
      <c r="M255" s="134">
        <v>579.23712224518795</v>
      </c>
    </row>
    <row r="256" spans="1:13">
      <c r="A256" t="s">
        <v>774</v>
      </c>
      <c r="B256" t="s">
        <v>75</v>
      </c>
      <c r="C256">
        <v>2018</v>
      </c>
      <c r="D256" s="134" t="s">
        <v>145</v>
      </c>
      <c r="E256">
        <v>248000</v>
      </c>
      <c r="F256">
        <v>3199.99999999999</v>
      </c>
      <c r="G256">
        <v>4169.99999999999</v>
      </c>
      <c r="H256">
        <v>248</v>
      </c>
      <c r="I256">
        <f t="shared" si="18"/>
        <v>3.19999999999999</v>
      </c>
      <c r="J256">
        <f t="shared" si="18"/>
        <v>4.1699999999999902</v>
      </c>
      <c r="K256">
        <v>423.21969216593698</v>
      </c>
      <c r="L256" s="134">
        <v>172.16894015504693</v>
      </c>
      <c r="M256" s="134">
        <v>123.88287609057363</v>
      </c>
    </row>
    <row r="257" spans="1:13">
      <c r="A257" t="s">
        <v>774</v>
      </c>
      <c r="B257" t="s">
        <v>75</v>
      </c>
      <c r="C257">
        <v>2018</v>
      </c>
      <c r="D257" s="134" t="s">
        <v>145</v>
      </c>
      <c r="E257">
        <v>253000</v>
      </c>
      <c r="F257">
        <v>830.00000000001296</v>
      </c>
      <c r="G257">
        <v>1139.99999999999</v>
      </c>
      <c r="H257">
        <v>253</v>
      </c>
      <c r="I257">
        <f t="shared" si="18"/>
        <v>0.83000000000001295</v>
      </c>
      <c r="J257">
        <f t="shared" si="18"/>
        <v>1.1399999999999899</v>
      </c>
      <c r="K257">
        <v>872.57674779666479</v>
      </c>
      <c r="L257" s="134">
        <v>359.39301944444423</v>
      </c>
      <c r="M257" s="134">
        <v>250.21240680360711</v>
      </c>
    </row>
    <row r="258" spans="1:13">
      <c r="A258" t="s">
        <v>774</v>
      </c>
      <c r="B258" t="s">
        <v>75</v>
      </c>
      <c r="C258">
        <v>2018</v>
      </c>
      <c r="D258" s="134" t="s">
        <v>145</v>
      </c>
      <c r="E258">
        <v>253000</v>
      </c>
      <c r="F258">
        <v>830.00000000001296</v>
      </c>
      <c r="G258">
        <v>1139.99999999999</v>
      </c>
      <c r="H258">
        <v>253</v>
      </c>
      <c r="I258">
        <f t="shared" ref="I258:J307" si="21">F258/1000</f>
        <v>0.83000000000001295</v>
      </c>
      <c r="J258">
        <f t="shared" si="21"/>
        <v>1.1399999999999899</v>
      </c>
      <c r="K258">
        <v>1085.1792439737783</v>
      </c>
      <c r="L258" s="134">
        <v>527.12697225191187</v>
      </c>
      <c r="M258" s="134">
        <v>334.85366052215522</v>
      </c>
    </row>
    <row r="259" spans="1:13">
      <c r="A259" t="s">
        <v>774</v>
      </c>
      <c r="B259" t="s">
        <v>75</v>
      </c>
      <c r="C259">
        <v>2018</v>
      </c>
      <c r="D259" s="134" t="s">
        <v>145</v>
      </c>
      <c r="E259">
        <v>256000</v>
      </c>
      <c r="F259">
        <v>3830.00000000001</v>
      </c>
      <c r="G259">
        <v>3800.00000000001</v>
      </c>
      <c r="H259">
        <v>256</v>
      </c>
      <c r="I259">
        <f t="shared" si="21"/>
        <v>3.8300000000000098</v>
      </c>
      <c r="J259">
        <f t="shared" si="21"/>
        <v>3.80000000000001</v>
      </c>
      <c r="K259">
        <v>694.88124404607368</v>
      </c>
      <c r="L259" s="134">
        <v>335.73298126099701</v>
      </c>
      <c r="M259" s="134">
        <v>216.81904150483973</v>
      </c>
    </row>
    <row r="260" spans="1:13">
      <c r="A260" t="s">
        <v>774</v>
      </c>
      <c r="B260" t="s">
        <v>75</v>
      </c>
      <c r="C260">
        <v>2018</v>
      </c>
      <c r="D260" s="134" t="s">
        <v>145</v>
      </c>
      <c r="E260">
        <v>262000</v>
      </c>
      <c r="F260">
        <v>9830.0000000000091</v>
      </c>
      <c r="G260">
        <v>6800.00000000001</v>
      </c>
      <c r="H260">
        <v>262</v>
      </c>
      <c r="I260">
        <f t="shared" si="21"/>
        <v>9.830000000000009</v>
      </c>
      <c r="J260">
        <f t="shared" si="21"/>
        <v>6.8000000000000096</v>
      </c>
      <c r="K260">
        <v>573.91760702340366</v>
      </c>
      <c r="L260" s="134">
        <v>212.52053020974245</v>
      </c>
      <c r="M260" s="134">
        <v>159.66421671065279</v>
      </c>
    </row>
    <row r="261" spans="1:13">
      <c r="A261" t="s">
        <v>774</v>
      </c>
      <c r="B261" t="s">
        <v>75</v>
      </c>
      <c r="C261">
        <v>2018</v>
      </c>
      <c r="D261" s="134" t="s">
        <v>145</v>
      </c>
      <c r="E261">
        <v>262000</v>
      </c>
      <c r="F261">
        <v>9830.0000000000091</v>
      </c>
      <c r="G261">
        <v>6800.00000000001</v>
      </c>
      <c r="H261">
        <v>262</v>
      </c>
      <c r="I261">
        <f t="shared" si="21"/>
        <v>9.830000000000009</v>
      </c>
      <c r="J261">
        <f t="shared" si="21"/>
        <v>6.8000000000000096</v>
      </c>
      <c r="K261">
        <v>462.50777257464046</v>
      </c>
      <c r="L261" s="134">
        <v>155.47705215638416</v>
      </c>
      <c r="M261" s="134">
        <v>123.47063297286093</v>
      </c>
    </row>
    <row r="262" spans="1:13">
      <c r="A262" t="s">
        <v>774</v>
      </c>
      <c r="B262" t="s">
        <v>75</v>
      </c>
      <c r="C262">
        <v>2018</v>
      </c>
      <c r="D262" s="134" t="s">
        <v>145</v>
      </c>
      <c r="E262">
        <v>343000</v>
      </c>
      <c r="F262">
        <v>19800</v>
      </c>
      <c r="G262">
        <v>15900</v>
      </c>
      <c r="H262">
        <v>343</v>
      </c>
      <c r="I262">
        <f t="shared" si="21"/>
        <v>19.8</v>
      </c>
      <c r="J262">
        <f t="shared" si="21"/>
        <v>15.9</v>
      </c>
      <c r="K262">
        <v>498.44790974731796</v>
      </c>
      <c r="L262" s="134">
        <v>221.71462854252673</v>
      </c>
      <c r="M262" s="134">
        <v>149.11170435688882</v>
      </c>
    </row>
    <row r="263" spans="1:13">
      <c r="A263" t="s">
        <v>774</v>
      </c>
      <c r="B263" t="s">
        <v>75</v>
      </c>
      <c r="C263">
        <v>2018</v>
      </c>
      <c r="D263" s="134" t="s">
        <v>145</v>
      </c>
      <c r="E263">
        <v>355000</v>
      </c>
      <c r="F263">
        <v>8000</v>
      </c>
      <c r="G263">
        <v>8000</v>
      </c>
      <c r="H263">
        <v>355</v>
      </c>
      <c r="I263">
        <f t="shared" si="21"/>
        <v>8</v>
      </c>
      <c r="J263">
        <f t="shared" si="21"/>
        <v>8</v>
      </c>
      <c r="K263">
        <v>271.50115499775211</v>
      </c>
      <c r="L263" s="134">
        <v>106.42395661035221</v>
      </c>
      <c r="M263" s="134">
        <v>78.316217878533479</v>
      </c>
    </row>
    <row r="264" spans="1:13">
      <c r="A264" t="s">
        <v>774</v>
      </c>
      <c r="B264" t="s">
        <v>75</v>
      </c>
      <c r="C264">
        <v>2018</v>
      </c>
      <c r="D264" s="134" t="s">
        <v>145</v>
      </c>
      <c r="E264">
        <v>355000</v>
      </c>
      <c r="F264">
        <v>8000</v>
      </c>
      <c r="G264">
        <v>8000</v>
      </c>
      <c r="H264">
        <v>355</v>
      </c>
      <c r="I264">
        <f t="shared" si="21"/>
        <v>8</v>
      </c>
      <c r="J264">
        <f t="shared" si="21"/>
        <v>8</v>
      </c>
      <c r="K264">
        <v>501.74067843002359</v>
      </c>
      <c r="L264" s="134">
        <v>286.65835026671601</v>
      </c>
      <c r="M264" s="134">
        <v>172.8268300618945</v>
      </c>
    </row>
    <row r="265" spans="1:13">
      <c r="A265" t="s">
        <v>774</v>
      </c>
      <c r="B265" t="s">
        <v>75</v>
      </c>
      <c r="C265">
        <v>2018</v>
      </c>
      <c r="D265" s="134" t="s">
        <v>145</v>
      </c>
      <c r="E265">
        <v>372000</v>
      </c>
      <c r="F265">
        <v>13100</v>
      </c>
      <c r="G265">
        <v>10700</v>
      </c>
      <c r="H265">
        <v>372</v>
      </c>
      <c r="I265">
        <f t="shared" si="21"/>
        <v>13.1</v>
      </c>
      <c r="J265">
        <f t="shared" si="21"/>
        <v>10.7</v>
      </c>
      <c r="K265">
        <v>937.31554192044905</v>
      </c>
      <c r="L265" s="134">
        <v>380.8698583878338</v>
      </c>
      <c r="M265" s="134">
        <v>271.54207616449526</v>
      </c>
    </row>
    <row r="266" spans="1:13">
      <c r="A266" t="s">
        <v>774</v>
      </c>
      <c r="B266" t="s">
        <v>75</v>
      </c>
      <c r="C266">
        <v>2018</v>
      </c>
      <c r="D266" s="134" t="s">
        <v>145</v>
      </c>
      <c r="E266">
        <v>372000</v>
      </c>
      <c r="F266">
        <v>13100</v>
      </c>
      <c r="G266">
        <v>10700</v>
      </c>
      <c r="H266">
        <v>372</v>
      </c>
      <c r="I266">
        <f t="shared" si="21"/>
        <v>13.1</v>
      </c>
      <c r="J266">
        <f t="shared" si="21"/>
        <v>10.7</v>
      </c>
      <c r="K266">
        <v>1116.5220377741139</v>
      </c>
      <c r="L266" s="134">
        <v>518.25559957027417</v>
      </c>
      <c r="M266" s="134">
        <v>340.40263386340837</v>
      </c>
    </row>
    <row r="267" spans="1:13">
      <c r="A267" t="s">
        <v>774</v>
      </c>
      <c r="B267" t="s">
        <v>75</v>
      </c>
      <c r="C267">
        <v>2018</v>
      </c>
      <c r="D267" s="134" t="s">
        <v>145</v>
      </c>
      <c r="E267">
        <v>377000</v>
      </c>
      <c r="F267" s="13">
        <f t="shared" ref="F267:F268" si="22">0.0083*E267^(0.9482)</f>
        <v>1609.0330348743519</v>
      </c>
      <c r="G267">
        <v>2000</v>
      </c>
      <c r="H267">
        <v>377</v>
      </c>
      <c r="I267">
        <f t="shared" si="21"/>
        <v>1.6090330348743518</v>
      </c>
      <c r="J267">
        <f t="shared" si="21"/>
        <v>2</v>
      </c>
      <c r="K267">
        <v>949.04556518877541</v>
      </c>
      <c r="L267" s="134">
        <v>392.76064484251174</v>
      </c>
      <c r="M267" s="134">
        <v>273.75625359337869</v>
      </c>
    </row>
    <row r="268" spans="1:13">
      <c r="A268" t="s">
        <v>774</v>
      </c>
      <c r="B268" t="s">
        <v>75</v>
      </c>
      <c r="C268">
        <v>2018</v>
      </c>
      <c r="D268" s="134" t="s">
        <v>145</v>
      </c>
      <c r="E268">
        <v>377000</v>
      </c>
      <c r="F268" s="13">
        <f t="shared" si="22"/>
        <v>1609.0330348743519</v>
      </c>
      <c r="G268">
        <v>2000</v>
      </c>
      <c r="H268">
        <v>377</v>
      </c>
      <c r="I268">
        <f t="shared" si="21"/>
        <v>1.6090330348743518</v>
      </c>
      <c r="J268">
        <f t="shared" si="21"/>
        <v>2</v>
      </c>
      <c r="K268">
        <v>1160.6335484056349</v>
      </c>
      <c r="L268" s="134">
        <v>555.60466934310807</v>
      </c>
      <c r="M268" s="134">
        <v>355.90357988769097</v>
      </c>
    </row>
    <row r="269" spans="1:13">
      <c r="A269" t="s">
        <v>774</v>
      </c>
      <c r="B269" t="s">
        <v>75</v>
      </c>
      <c r="C269">
        <v>2018</v>
      </c>
      <c r="D269" s="134" t="s">
        <v>145</v>
      </c>
      <c r="E269">
        <v>377000</v>
      </c>
      <c r="F269">
        <v>2000</v>
      </c>
      <c r="G269">
        <v>5000</v>
      </c>
      <c r="H269">
        <v>377</v>
      </c>
      <c r="I269">
        <f t="shared" si="21"/>
        <v>2</v>
      </c>
      <c r="J269">
        <f t="shared" si="21"/>
        <v>5</v>
      </c>
      <c r="K269">
        <v>905.60243185997535</v>
      </c>
      <c r="L269" s="134">
        <v>374.76084620040183</v>
      </c>
      <c r="M269" s="134">
        <v>261.72870654485587</v>
      </c>
    </row>
    <row r="270" spans="1:13">
      <c r="A270" t="s">
        <v>774</v>
      </c>
      <c r="B270" t="s">
        <v>75</v>
      </c>
      <c r="C270">
        <v>2018</v>
      </c>
      <c r="D270" s="134" t="s">
        <v>145</v>
      </c>
      <c r="E270">
        <v>378000</v>
      </c>
      <c r="F270">
        <v>1000</v>
      </c>
      <c r="G270">
        <v>1000</v>
      </c>
      <c r="H270">
        <v>378</v>
      </c>
      <c r="I270">
        <f t="shared" si="21"/>
        <v>1</v>
      </c>
      <c r="J270">
        <f t="shared" si="21"/>
        <v>1</v>
      </c>
      <c r="K270">
        <v>1306.5501425288546</v>
      </c>
      <c r="L270" s="134">
        <v>711.37947369731</v>
      </c>
      <c r="M270" s="134">
        <v>415.41506669333921</v>
      </c>
    </row>
    <row r="271" spans="1:13">
      <c r="A271" t="s">
        <v>774</v>
      </c>
      <c r="B271" t="s">
        <v>75</v>
      </c>
      <c r="C271">
        <v>2018</v>
      </c>
      <c r="D271" s="134" t="s">
        <v>145</v>
      </c>
      <c r="E271">
        <v>378000</v>
      </c>
      <c r="F271">
        <v>1000</v>
      </c>
      <c r="G271">
        <v>1000</v>
      </c>
      <c r="H271">
        <v>378</v>
      </c>
      <c r="I271">
        <f t="shared" si="21"/>
        <v>1</v>
      </c>
      <c r="J271">
        <f t="shared" si="21"/>
        <v>1</v>
      </c>
      <c r="K271">
        <v>977.58831856386234</v>
      </c>
      <c r="L271" s="134">
        <v>461.7004802645057</v>
      </c>
      <c r="M271" s="134">
        <v>299.25272633936572</v>
      </c>
    </row>
    <row r="272" spans="1:13">
      <c r="A272" t="s">
        <v>774</v>
      </c>
      <c r="B272" t="s">
        <v>75</v>
      </c>
      <c r="C272">
        <v>2018</v>
      </c>
      <c r="D272" s="134" t="s">
        <v>145</v>
      </c>
      <c r="E272">
        <v>378000</v>
      </c>
      <c r="F272">
        <v>3000</v>
      </c>
      <c r="G272">
        <v>4000</v>
      </c>
      <c r="H272">
        <v>378</v>
      </c>
      <c r="I272">
        <f t="shared" si="21"/>
        <v>3</v>
      </c>
      <c r="J272">
        <f t="shared" si="21"/>
        <v>4</v>
      </c>
      <c r="K272">
        <v>878.16008551994003</v>
      </c>
      <c r="L272" s="134">
        <v>357.62559818845989</v>
      </c>
      <c r="M272" s="134">
        <v>252.14333252576307</v>
      </c>
    </row>
    <row r="273" spans="1:13">
      <c r="A273" t="s">
        <v>774</v>
      </c>
      <c r="B273" t="s">
        <v>75</v>
      </c>
      <c r="C273">
        <v>2018</v>
      </c>
      <c r="D273" s="134" t="s">
        <v>145</v>
      </c>
      <c r="E273">
        <v>379000</v>
      </c>
      <c r="F273">
        <v>2000</v>
      </c>
      <c r="G273" s="13">
        <f t="shared" ref="G273:G274" si="23">0.0083*E273^(0.9482)</f>
        <v>1617.1257451266893</v>
      </c>
      <c r="H273">
        <v>379</v>
      </c>
      <c r="I273">
        <f t="shared" si="21"/>
        <v>2</v>
      </c>
      <c r="J273">
        <f t="shared" si="21"/>
        <v>1.6171257451266892</v>
      </c>
      <c r="K273">
        <v>1032.477138744139</v>
      </c>
      <c r="L273" s="134">
        <v>509.30145440594015</v>
      </c>
      <c r="M273" s="134">
        <v>323.1649086922074</v>
      </c>
    </row>
    <row r="274" spans="1:13">
      <c r="A274" t="s">
        <v>774</v>
      </c>
      <c r="B274" t="s">
        <v>75</v>
      </c>
      <c r="C274">
        <v>2018</v>
      </c>
      <c r="D274" s="134" t="s">
        <v>145</v>
      </c>
      <c r="E274">
        <v>379000</v>
      </c>
      <c r="F274">
        <v>2000</v>
      </c>
      <c r="G274" s="13">
        <f t="shared" si="23"/>
        <v>1617.1257451266893</v>
      </c>
      <c r="H274">
        <v>379</v>
      </c>
      <c r="I274">
        <f t="shared" si="21"/>
        <v>2</v>
      </c>
      <c r="J274">
        <f t="shared" si="21"/>
        <v>1.6171257451266892</v>
      </c>
      <c r="K274">
        <v>928.2698853648111</v>
      </c>
      <c r="L274" s="134">
        <v>414.9692094797972</v>
      </c>
      <c r="M274" s="134">
        <v>279.67336650794959</v>
      </c>
    </row>
    <row r="275" spans="1:13">
      <c r="A275" t="s">
        <v>774</v>
      </c>
      <c r="B275" t="s">
        <v>75</v>
      </c>
      <c r="C275">
        <v>2018</v>
      </c>
      <c r="D275" s="134" t="s">
        <v>145</v>
      </c>
      <c r="E275">
        <v>379000</v>
      </c>
      <c r="F275">
        <v>6800.00000000001</v>
      </c>
      <c r="G275">
        <v>3699.99999999999</v>
      </c>
      <c r="H275">
        <v>379</v>
      </c>
      <c r="I275">
        <f t="shared" si="21"/>
        <v>6.8000000000000096</v>
      </c>
      <c r="J275">
        <f t="shared" si="21"/>
        <v>3.69999999999999</v>
      </c>
      <c r="K275">
        <v>935.98119952986258</v>
      </c>
      <c r="L275" s="134">
        <v>435.78169934850155</v>
      </c>
      <c r="M275" s="134">
        <v>282.48787305803592</v>
      </c>
    </row>
    <row r="276" spans="1:13">
      <c r="A276" t="s">
        <v>774</v>
      </c>
      <c r="B276" t="s">
        <v>75</v>
      </c>
      <c r="C276">
        <v>2018</v>
      </c>
      <c r="D276" s="134" t="s">
        <v>145</v>
      </c>
      <c r="E276">
        <v>379000</v>
      </c>
      <c r="F276">
        <v>4000</v>
      </c>
      <c r="G276">
        <v>3000</v>
      </c>
      <c r="H276">
        <v>379</v>
      </c>
      <c r="I276">
        <f t="shared" si="21"/>
        <v>4</v>
      </c>
      <c r="J276">
        <f t="shared" si="21"/>
        <v>3</v>
      </c>
      <c r="K276">
        <v>956.34251409162835</v>
      </c>
      <c r="L276" s="134">
        <v>396.03848052353362</v>
      </c>
      <c r="M276" s="134">
        <v>275.28267948017901</v>
      </c>
    </row>
    <row r="277" spans="1:13">
      <c r="A277" t="s">
        <v>774</v>
      </c>
      <c r="B277" t="s">
        <v>75</v>
      </c>
      <c r="C277">
        <v>2018</v>
      </c>
      <c r="D277" s="134" t="s">
        <v>145</v>
      </c>
      <c r="E277">
        <v>379000</v>
      </c>
      <c r="F277">
        <v>4000</v>
      </c>
      <c r="G277">
        <v>3000</v>
      </c>
      <c r="H277">
        <v>379</v>
      </c>
      <c r="I277">
        <f t="shared" si="21"/>
        <v>4</v>
      </c>
      <c r="J277">
        <f t="shared" si="21"/>
        <v>3</v>
      </c>
      <c r="K277">
        <v>947.98560270870962</v>
      </c>
      <c r="L277" s="134">
        <v>411.8966894249229</v>
      </c>
      <c r="M277" s="134">
        <v>275.71243396888349</v>
      </c>
    </row>
    <row r="278" spans="1:13">
      <c r="A278" t="s">
        <v>774</v>
      </c>
      <c r="B278" t="s">
        <v>75</v>
      </c>
      <c r="C278">
        <v>2018</v>
      </c>
      <c r="D278" s="134" t="s">
        <v>145</v>
      </c>
      <c r="E278">
        <v>379000</v>
      </c>
      <c r="F278">
        <v>4000</v>
      </c>
      <c r="G278">
        <v>3000</v>
      </c>
      <c r="H278">
        <v>379</v>
      </c>
      <c r="I278">
        <f t="shared" si="21"/>
        <v>4</v>
      </c>
      <c r="J278">
        <f t="shared" si="21"/>
        <v>3</v>
      </c>
      <c r="K278">
        <v>995.51898814768288</v>
      </c>
      <c r="L278" s="134">
        <v>444.10379399695535</v>
      </c>
      <c r="M278" s="134">
        <v>296.02587202833536</v>
      </c>
    </row>
    <row r="279" spans="1:13">
      <c r="A279" t="s">
        <v>774</v>
      </c>
      <c r="B279" t="s">
        <v>75</v>
      </c>
      <c r="C279">
        <v>2018</v>
      </c>
      <c r="D279" s="134" t="s">
        <v>145</v>
      </c>
      <c r="E279">
        <v>380000</v>
      </c>
      <c r="F279">
        <v>5000</v>
      </c>
      <c r="G279">
        <v>2000</v>
      </c>
      <c r="H279">
        <v>380</v>
      </c>
      <c r="I279">
        <f t="shared" si="21"/>
        <v>5</v>
      </c>
      <c r="J279">
        <f t="shared" si="21"/>
        <v>2</v>
      </c>
      <c r="K279">
        <v>835.79070819137701</v>
      </c>
      <c r="L279" s="134">
        <v>349.70464109068962</v>
      </c>
      <c r="M279" s="134">
        <v>243.14909227372459</v>
      </c>
    </row>
    <row r="280" spans="1:13">
      <c r="A280" t="s">
        <v>774</v>
      </c>
      <c r="B280" t="s">
        <v>75</v>
      </c>
      <c r="C280">
        <v>2018</v>
      </c>
      <c r="D280" s="134" t="s">
        <v>145</v>
      </c>
      <c r="E280">
        <v>383000</v>
      </c>
      <c r="F280">
        <v>3000</v>
      </c>
      <c r="G280">
        <v>2000</v>
      </c>
      <c r="H280">
        <v>383</v>
      </c>
      <c r="I280">
        <f t="shared" si="21"/>
        <v>3</v>
      </c>
      <c r="J280">
        <f t="shared" si="21"/>
        <v>2</v>
      </c>
      <c r="K280">
        <v>1237.5148151075607</v>
      </c>
      <c r="L280" s="134">
        <v>787.9872031139289</v>
      </c>
      <c r="M280" s="134">
        <v>426.01529355940534</v>
      </c>
    </row>
    <row r="281" spans="1:13">
      <c r="A281" t="s">
        <v>774</v>
      </c>
      <c r="B281" t="s">
        <v>75</v>
      </c>
      <c r="C281">
        <v>2018</v>
      </c>
      <c r="D281" s="134" t="s">
        <v>145</v>
      </c>
      <c r="E281">
        <v>383000</v>
      </c>
      <c r="F281">
        <v>3000</v>
      </c>
      <c r="G281">
        <v>2000</v>
      </c>
      <c r="H281">
        <v>383</v>
      </c>
      <c r="I281">
        <f t="shared" si="21"/>
        <v>3</v>
      </c>
      <c r="J281">
        <f t="shared" si="21"/>
        <v>2</v>
      </c>
      <c r="K281">
        <v>1267.5331665862598</v>
      </c>
      <c r="L281" s="134">
        <v>824.13540053753422</v>
      </c>
      <c r="M281" s="134">
        <v>431.82237313364317</v>
      </c>
    </row>
    <row r="282" spans="1:13">
      <c r="A282" t="s">
        <v>774</v>
      </c>
      <c r="B282" t="s">
        <v>75</v>
      </c>
      <c r="C282">
        <v>2018</v>
      </c>
      <c r="D282" s="134" t="s">
        <v>145</v>
      </c>
      <c r="E282">
        <v>383000</v>
      </c>
      <c r="F282">
        <v>3000</v>
      </c>
      <c r="G282">
        <v>2000</v>
      </c>
      <c r="H282">
        <v>383</v>
      </c>
      <c r="I282">
        <f t="shared" si="21"/>
        <v>3</v>
      </c>
      <c r="J282">
        <f t="shared" si="21"/>
        <v>2</v>
      </c>
      <c r="K282">
        <v>1083.6453013637388</v>
      </c>
      <c r="L282" s="134">
        <v>603.33515284558416</v>
      </c>
      <c r="M282" s="134">
        <v>351.09206355251138</v>
      </c>
    </row>
    <row r="283" spans="1:13">
      <c r="A283" t="s">
        <v>774</v>
      </c>
      <c r="B283" t="s">
        <v>75</v>
      </c>
      <c r="C283">
        <v>2018</v>
      </c>
      <c r="D283" s="134" t="s">
        <v>145</v>
      </c>
      <c r="E283">
        <v>383000</v>
      </c>
      <c r="F283">
        <v>3000</v>
      </c>
      <c r="G283">
        <v>2000</v>
      </c>
      <c r="H283">
        <v>383</v>
      </c>
      <c r="I283">
        <f t="shared" si="21"/>
        <v>3</v>
      </c>
      <c r="J283">
        <f t="shared" si="21"/>
        <v>2</v>
      </c>
      <c r="K283">
        <v>1020.2748784566094</v>
      </c>
      <c r="L283" s="134">
        <v>534.26130575008199</v>
      </c>
      <c r="M283" s="134">
        <v>325.46190210969769</v>
      </c>
    </row>
    <row r="284" spans="1:13">
      <c r="A284" t="s">
        <v>774</v>
      </c>
      <c r="B284" t="s">
        <v>75</v>
      </c>
      <c r="C284">
        <v>2018</v>
      </c>
      <c r="D284" s="134" t="s">
        <v>145</v>
      </c>
      <c r="E284">
        <v>383000</v>
      </c>
      <c r="F284">
        <v>3000</v>
      </c>
      <c r="G284">
        <v>2000</v>
      </c>
      <c r="H284">
        <v>383</v>
      </c>
      <c r="I284">
        <f t="shared" si="21"/>
        <v>3</v>
      </c>
      <c r="J284">
        <f t="shared" si="21"/>
        <v>2</v>
      </c>
      <c r="K284">
        <v>1367.0560956795327</v>
      </c>
      <c r="L284" s="134">
        <v>975.29353811835313</v>
      </c>
      <c r="M284" s="134">
        <v>478.35341036882244</v>
      </c>
    </row>
    <row r="285" spans="1:13">
      <c r="A285" t="s">
        <v>774</v>
      </c>
      <c r="B285" t="s">
        <v>75</v>
      </c>
      <c r="C285">
        <v>2018</v>
      </c>
      <c r="D285" s="134" t="s">
        <v>145</v>
      </c>
      <c r="E285">
        <v>388000</v>
      </c>
      <c r="F285">
        <v>5300.00000000001</v>
      </c>
      <c r="G285">
        <v>5300.00000000001</v>
      </c>
      <c r="H285">
        <v>388</v>
      </c>
      <c r="I285">
        <f t="shared" si="21"/>
        <v>5.3000000000000096</v>
      </c>
      <c r="J285">
        <f t="shared" si="21"/>
        <v>5.3000000000000096</v>
      </c>
      <c r="K285">
        <v>721.55422697109952</v>
      </c>
      <c r="L285" s="134">
        <v>292.60067350027089</v>
      </c>
      <c r="M285" s="134">
        <v>208.78258114559458</v>
      </c>
    </row>
    <row r="286" spans="1:13">
      <c r="A286" t="s">
        <v>774</v>
      </c>
      <c r="B286" t="s">
        <v>75</v>
      </c>
      <c r="C286">
        <v>2018</v>
      </c>
      <c r="D286" s="134" t="s">
        <v>145</v>
      </c>
      <c r="E286">
        <v>431500</v>
      </c>
      <c r="F286">
        <v>12300</v>
      </c>
      <c r="G286">
        <v>12300</v>
      </c>
      <c r="H286">
        <v>431.5</v>
      </c>
      <c r="I286">
        <f t="shared" si="21"/>
        <v>12.3</v>
      </c>
      <c r="J286">
        <f t="shared" si="21"/>
        <v>12.3</v>
      </c>
      <c r="K286">
        <v>509.44635944509713</v>
      </c>
      <c r="L286" s="134">
        <v>210.7455384860541</v>
      </c>
      <c r="M286" s="134">
        <v>149.89351019099826</v>
      </c>
    </row>
    <row r="287" spans="1:13">
      <c r="A287" t="s">
        <v>774</v>
      </c>
      <c r="B287" t="s">
        <v>75</v>
      </c>
      <c r="C287">
        <v>2018</v>
      </c>
      <c r="D287" s="134" t="s">
        <v>145</v>
      </c>
      <c r="E287">
        <v>438000</v>
      </c>
      <c r="F287">
        <v>5000</v>
      </c>
      <c r="G287">
        <v>6000</v>
      </c>
      <c r="H287">
        <v>438</v>
      </c>
      <c r="I287">
        <f t="shared" si="21"/>
        <v>5</v>
      </c>
      <c r="J287">
        <f t="shared" si="21"/>
        <v>6</v>
      </c>
      <c r="K287">
        <v>666.30117162074771</v>
      </c>
      <c r="L287" s="134">
        <v>232.32332361250201</v>
      </c>
      <c r="M287" s="134">
        <v>181.29558594953033</v>
      </c>
    </row>
    <row r="288" spans="1:13">
      <c r="A288" t="s">
        <v>774</v>
      </c>
      <c r="B288" t="s">
        <v>75</v>
      </c>
      <c r="C288">
        <v>2018</v>
      </c>
      <c r="D288" s="134" t="s">
        <v>145</v>
      </c>
      <c r="E288">
        <v>450000</v>
      </c>
      <c r="F288">
        <v>6600.00000000002</v>
      </c>
      <c r="G288">
        <v>8399.99999999998</v>
      </c>
      <c r="H288">
        <v>450</v>
      </c>
      <c r="I288">
        <f t="shared" si="21"/>
        <v>6.6000000000000201</v>
      </c>
      <c r="J288">
        <f t="shared" si="21"/>
        <v>8.3999999999999808</v>
      </c>
      <c r="K288">
        <v>678.94562808102228</v>
      </c>
      <c r="L288" s="134">
        <v>339.1965193540467</v>
      </c>
      <c r="M288" s="134">
        <v>213.88751176173463</v>
      </c>
    </row>
    <row r="289" spans="1:13">
      <c r="A289" t="s">
        <v>774</v>
      </c>
      <c r="B289" t="s">
        <v>75</v>
      </c>
      <c r="C289">
        <v>2018</v>
      </c>
      <c r="D289" s="134" t="s">
        <v>145</v>
      </c>
      <c r="E289">
        <v>450000</v>
      </c>
      <c r="F289">
        <v>6600.00000000002</v>
      </c>
      <c r="G289">
        <v>8399.99999999998</v>
      </c>
      <c r="H289">
        <v>450</v>
      </c>
      <c r="I289">
        <f t="shared" si="21"/>
        <v>6.6000000000000201</v>
      </c>
      <c r="J289">
        <f t="shared" si="21"/>
        <v>8.3999999999999808</v>
      </c>
      <c r="K289">
        <v>655.68747157178962</v>
      </c>
      <c r="L289" s="134">
        <v>317.18070914930854</v>
      </c>
      <c r="M289" s="134">
        <v>203.876357662636</v>
      </c>
    </row>
    <row r="290" spans="1:13">
      <c r="A290" t="s">
        <v>774</v>
      </c>
      <c r="B290" t="s">
        <v>75</v>
      </c>
      <c r="C290">
        <v>2018</v>
      </c>
      <c r="D290" s="134" t="s">
        <v>145</v>
      </c>
      <c r="E290">
        <v>450000</v>
      </c>
      <c r="F290">
        <v>6600.00000000002</v>
      </c>
      <c r="G290">
        <v>8399.99999999998</v>
      </c>
      <c r="H290">
        <v>450</v>
      </c>
      <c r="I290">
        <f t="shared" si="21"/>
        <v>6.6000000000000201</v>
      </c>
      <c r="J290">
        <f t="shared" si="21"/>
        <v>8.3999999999999808</v>
      </c>
      <c r="K290">
        <v>655.68747157178962</v>
      </c>
      <c r="L290" s="134">
        <v>315.87702546268406</v>
      </c>
      <c r="M290" s="134">
        <v>205.92801591548744</v>
      </c>
    </row>
    <row r="291" spans="1:13">
      <c r="A291" t="s">
        <v>774</v>
      </c>
      <c r="B291" t="s">
        <v>75</v>
      </c>
      <c r="C291">
        <v>2018</v>
      </c>
      <c r="D291" s="134" t="s">
        <v>145</v>
      </c>
      <c r="E291">
        <v>450000</v>
      </c>
      <c r="F291">
        <v>6600.00000000002</v>
      </c>
      <c r="G291">
        <v>8399.99999999998</v>
      </c>
      <c r="H291">
        <v>450</v>
      </c>
      <c r="I291">
        <f t="shared" si="21"/>
        <v>6.6000000000000201</v>
      </c>
      <c r="J291">
        <f t="shared" si="21"/>
        <v>8.3999999999999808</v>
      </c>
      <c r="K291">
        <v>717.12125930301772</v>
      </c>
      <c r="L291" s="134">
        <v>377.29546943869855</v>
      </c>
      <c r="M291" s="134">
        <v>231.98178247922806</v>
      </c>
    </row>
    <row r="292" spans="1:13">
      <c r="A292" t="s">
        <v>774</v>
      </c>
      <c r="B292" t="s">
        <v>75</v>
      </c>
      <c r="C292">
        <v>2018</v>
      </c>
      <c r="D292" s="134" t="s">
        <v>145</v>
      </c>
      <c r="E292">
        <v>450000</v>
      </c>
      <c r="F292">
        <v>6600.00000000002</v>
      </c>
      <c r="G292">
        <v>8399.99999999998</v>
      </c>
      <c r="H292">
        <v>450</v>
      </c>
      <c r="I292">
        <f t="shared" si="21"/>
        <v>6.6000000000000201</v>
      </c>
      <c r="J292">
        <f t="shared" si="21"/>
        <v>8.3999999999999808</v>
      </c>
      <c r="K292">
        <v>568.19725094716091</v>
      </c>
      <c r="L292" s="134">
        <v>249.68187100466412</v>
      </c>
      <c r="M292" s="134">
        <v>171.40651040543082</v>
      </c>
    </row>
    <row r="293" spans="1:13">
      <c r="A293" t="s">
        <v>774</v>
      </c>
      <c r="B293" t="s">
        <v>75</v>
      </c>
      <c r="C293">
        <v>2018</v>
      </c>
      <c r="D293" s="134" t="s">
        <v>145</v>
      </c>
      <c r="E293">
        <v>450000</v>
      </c>
      <c r="F293">
        <v>6600.00000000002</v>
      </c>
      <c r="G293">
        <v>8399.99999999998</v>
      </c>
      <c r="H293">
        <v>450</v>
      </c>
      <c r="I293">
        <f t="shared" si="21"/>
        <v>6.6000000000000201</v>
      </c>
      <c r="J293">
        <f t="shared" si="21"/>
        <v>8.3999999999999808</v>
      </c>
      <c r="K293">
        <v>717.12125930301772</v>
      </c>
      <c r="L293" s="134">
        <v>376.93711667406603</v>
      </c>
      <c r="M293" s="134">
        <v>230.39117176151063</v>
      </c>
    </row>
    <row r="294" spans="1:13">
      <c r="A294" t="s">
        <v>774</v>
      </c>
      <c r="B294" t="s">
        <v>75</v>
      </c>
      <c r="C294">
        <v>2018</v>
      </c>
      <c r="D294" s="134" t="s">
        <v>145</v>
      </c>
      <c r="E294">
        <v>450000</v>
      </c>
      <c r="F294">
        <v>6600.00000000002</v>
      </c>
      <c r="G294">
        <v>8399.99999999998</v>
      </c>
      <c r="H294">
        <v>450</v>
      </c>
      <c r="I294">
        <f t="shared" si="21"/>
        <v>6.6000000000000201</v>
      </c>
      <c r="J294">
        <f t="shared" si="21"/>
        <v>8.3999999999999808</v>
      </c>
      <c r="K294">
        <v>691.20848998826546</v>
      </c>
      <c r="L294" s="134">
        <v>350.96967485836831</v>
      </c>
      <c r="M294" s="134">
        <v>220.08228577814776</v>
      </c>
    </row>
    <row r="295" spans="1:13">
      <c r="A295" t="s">
        <v>774</v>
      </c>
      <c r="B295" t="s">
        <v>75</v>
      </c>
      <c r="C295">
        <v>2018</v>
      </c>
      <c r="D295" s="134" t="s">
        <v>145</v>
      </c>
      <c r="E295">
        <v>450000</v>
      </c>
      <c r="F295">
        <v>6600.00000000002</v>
      </c>
      <c r="G295">
        <v>8399.99999999998</v>
      </c>
      <c r="H295">
        <v>450</v>
      </c>
      <c r="I295">
        <f t="shared" si="21"/>
        <v>6.6000000000000201</v>
      </c>
      <c r="J295">
        <f t="shared" si="21"/>
        <v>8.3999999999999808</v>
      </c>
      <c r="K295">
        <v>562.41516186077092</v>
      </c>
      <c r="L295" s="134">
        <v>257.34621125998592</v>
      </c>
      <c r="M295" s="134">
        <v>171.20446636216349</v>
      </c>
    </row>
    <row r="296" spans="1:13">
      <c r="A296" t="s">
        <v>774</v>
      </c>
      <c r="B296" t="s">
        <v>75</v>
      </c>
      <c r="C296">
        <v>2018</v>
      </c>
      <c r="D296" s="134" t="s">
        <v>145</v>
      </c>
      <c r="E296">
        <v>450000</v>
      </c>
      <c r="F296">
        <v>6600.00000000002</v>
      </c>
      <c r="G296">
        <v>8399.99999999998</v>
      </c>
      <c r="H296">
        <v>450</v>
      </c>
      <c r="I296">
        <f t="shared" si="21"/>
        <v>6.6000000000000201</v>
      </c>
      <c r="J296">
        <f t="shared" si="21"/>
        <v>8.3999999999999808</v>
      </c>
      <c r="K296">
        <v>600.02548311014459</v>
      </c>
      <c r="L296" s="134">
        <v>289.82364367440186</v>
      </c>
      <c r="M296" s="134">
        <v>188.66617201204963</v>
      </c>
    </row>
    <row r="297" spans="1:13">
      <c r="A297" t="s">
        <v>774</v>
      </c>
      <c r="B297" t="s">
        <v>75</v>
      </c>
      <c r="C297">
        <v>2018</v>
      </c>
      <c r="D297" s="134" t="s">
        <v>145</v>
      </c>
      <c r="E297">
        <v>450000</v>
      </c>
      <c r="F297">
        <v>6600.00000000002</v>
      </c>
      <c r="G297">
        <v>8399.99999999998</v>
      </c>
      <c r="H297">
        <v>450</v>
      </c>
      <c r="I297">
        <f t="shared" si="21"/>
        <v>6.6000000000000201</v>
      </c>
      <c r="J297">
        <f t="shared" si="21"/>
        <v>8.3999999999999808</v>
      </c>
      <c r="K297">
        <v>562.41516186077092</v>
      </c>
      <c r="L297" s="134">
        <v>261.60410063417919</v>
      </c>
      <c r="M297" s="134">
        <v>171.18309857558307</v>
      </c>
    </row>
    <row r="298" spans="1:13">
      <c r="A298" t="s">
        <v>774</v>
      </c>
      <c r="B298" t="s">
        <v>75</v>
      </c>
      <c r="C298">
        <v>2018</v>
      </c>
      <c r="D298" s="134" t="s">
        <v>145</v>
      </c>
      <c r="E298">
        <v>450000</v>
      </c>
      <c r="F298">
        <v>6600.00000000002</v>
      </c>
      <c r="G298">
        <v>8399.99999999998</v>
      </c>
      <c r="H298">
        <v>450</v>
      </c>
      <c r="I298">
        <f t="shared" si="21"/>
        <v>6.6000000000000201</v>
      </c>
      <c r="J298">
        <f t="shared" si="21"/>
        <v>8.3999999999999808</v>
      </c>
      <c r="K298">
        <v>537.18005777288045</v>
      </c>
      <c r="L298" s="134">
        <v>240.00242386090065</v>
      </c>
      <c r="M298" s="134">
        <v>161.96043073711218</v>
      </c>
    </row>
    <row r="299" spans="1:13">
      <c r="A299" t="s">
        <v>774</v>
      </c>
      <c r="B299" t="s">
        <v>75</v>
      </c>
      <c r="C299">
        <v>2018</v>
      </c>
      <c r="D299" s="134" t="s">
        <v>145</v>
      </c>
      <c r="E299">
        <v>452000</v>
      </c>
      <c r="F299">
        <v>2000</v>
      </c>
      <c r="G299">
        <v>3000</v>
      </c>
      <c r="H299">
        <v>452</v>
      </c>
      <c r="I299">
        <f t="shared" si="21"/>
        <v>2</v>
      </c>
      <c r="J299">
        <f t="shared" si="21"/>
        <v>3</v>
      </c>
      <c r="K299">
        <v>372.958739678141</v>
      </c>
      <c r="L299" s="134">
        <v>135.21019467221811</v>
      </c>
      <c r="M299" s="134">
        <v>102.83867103084981</v>
      </c>
    </row>
    <row r="300" spans="1:13">
      <c r="A300" t="s">
        <v>774</v>
      </c>
      <c r="B300" t="s">
        <v>75</v>
      </c>
      <c r="C300">
        <v>2018</v>
      </c>
      <c r="D300" s="134" t="s">
        <v>145</v>
      </c>
      <c r="E300">
        <v>455000</v>
      </c>
      <c r="F300">
        <v>9000</v>
      </c>
      <c r="G300">
        <v>4000</v>
      </c>
      <c r="H300">
        <v>455</v>
      </c>
      <c r="I300">
        <f t="shared" si="21"/>
        <v>9</v>
      </c>
      <c r="J300">
        <f t="shared" si="21"/>
        <v>4</v>
      </c>
      <c r="K300">
        <v>372.958739678141</v>
      </c>
      <c r="L300" s="134">
        <v>134.94179403447936</v>
      </c>
      <c r="M300" s="134">
        <v>102.64218976414384</v>
      </c>
    </row>
    <row r="301" spans="1:13">
      <c r="A301" t="s">
        <v>774</v>
      </c>
      <c r="B301" t="s">
        <v>75</v>
      </c>
      <c r="C301">
        <v>2018</v>
      </c>
      <c r="D301" s="134" t="s">
        <v>145</v>
      </c>
      <c r="E301">
        <v>455000</v>
      </c>
      <c r="F301">
        <v>9000</v>
      </c>
      <c r="G301">
        <v>4000</v>
      </c>
      <c r="H301">
        <v>455</v>
      </c>
      <c r="I301">
        <f t="shared" si="21"/>
        <v>9</v>
      </c>
      <c r="J301">
        <f t="shared" si="21"/>
        <v>4</v>
      </c>
      <c r="K301">
        <v>393.01983196951426</v>
      </c>
      <c r="L301" s="134">
        <v>147.29307496369336</v>
      </c>
      <c r="M301" s="134">
        <v>109.8217451692035</v>
      </c>
    </row>
    <row r="302" spans="1:13">
      <c r="A302" t="s">
        <v>774</v>
      </c>
      <c r="B302" t="s">
        <v>75</v>
      </c>
      <c r="C302">
        <v>2018</v>
      </c>
      <c r="D302" s="134" t="s">
        <v>145</v>
      </c>
      <c r="E302">
        <v>455000</v>
      </c>
      <c r="F302">
        <v>9000</v>
      </c>
      <c r="G302">
        <v>4000</v>
      </c>
      <c r="H302">
        <v>455</v>
      </c>
      <c r="I302">
        <f t="shared" si="21"/>
        <v>9</v>
      </c>
      <c r="J302">
        <f t="shared" si="21"/>
        <v>4</v>
      </c>
      <c r="K302">
        <v>372.958739678141</v>
      </c>
      <c r="L302" s="134">
        <v>137.3375839817769</v>
      </c>
      <c r="M302" s="134">
        <v>102.6219417145287</v>
      </c>
    </row>
    <row r="303" spans="1:13">
      <c r="A303" t="s">
        <v>774</v>
      </c>
      <c r="B303" t="s">
        <v>75</v>
      </c>
      <c r="C303">
        <v>2018</v>
      </c>
      <c r="D303" s="134" t="s">
        <v>145</v>
      </c>
      <c r="E303">
        <v>455000</v>
      </c>
      <c r="F303">
        <v>9000</v>
      </c>
      <c r="G303">
        <v>4000</v>
      </c>
      <c r="H303">
        <v>455</v>
      </c>
      <c r="I303">
        <f t="shared" si="21"/>
        <v>9</v>
      </c>
      <c r="J303">
        <f t="shared" si="21"/>
        <v>4</v>
      </c>
      <c r="K303">
        <v>329.33271395669783</v>
      </c>
      <c r="L303" s="134">
        <v>114.42006268803317</v>
      </c>
      <c r="M303" s="134">
        <v>87.710815072222601</v>
      </c>
    </row>
    <row r="304" spans="1:13">
      <c r="A304" t="s">
        <v>774</v>
      </c>
      <c r="B304" t="s">
        <v>75</v>
      </c>
      <c r="C304">
        <v>2018</v>
      </c>
      <c r="D304" s="134" t="s">
        <v>145</v>
      </c>
      <c r="E304">
        <v>455000</v>
      </c>
      <c r="F304">
        <v>9000</v>
      </c>
      <c r="G304">
        <v>4000</v>
      </c>
      <c r="H304">
        <v>455</v>
      </c>
      <c r="I304">
        <f t="shared" si="21"/>
        <v>9</v>
      </c>
      <c r="J304">
        <f t="shared" si="21"/>
        <v>4</v>
      </c>
      <c r="K304">
        <v>358.33954952362922</v>
      </c>
      <c r="L304" s="134">
        <v>127.3140248192426</v>
      </c>
      <c r="M304" s="134">
        <v>98.508558427380592</v>
      </c>
    </row>
    <row r="305" spans="1:13">
      <c r="A305" t="s">
        <v>774</v>
      </c>
      <c r="B305" t="s">
        <v>75</v>
      </c>
      <c r="C305">
        <v>2018</v>
      </c>
      <c r="D305" s="134" t="s">
        <v>145</v>
      </c>
      <c r="E305">
        <v>455000</v>
      </c>
      <c r="F305">
        <v>9000</v>
      </c>
      <c r="G305">
        <v>4000</v>
      </c>
      <c r="H305">
        <v>455</v>
      </c>
      <c r="I305">
        <f t="shared" si="21"/>
        <v>9</v>
      </c>
      <c r="J305">
        <f t="shared" si="21"/>
        <v>4</v>
      </c>
      <c r="K305">
        <v>317.91054199459353</v>
      </c>
      <c r="L305" s="134">
        <v>109.8907929672514</v>
      </c>
      <c r="M305" s="134">
        <v>84.931178895779198</v>
      </c>
    </row>
    <row r="306" spans="1:13">
      <c r="A306" t="s">
        <v>774</v>
      </c>
      <c r="B306" t="s">
        <v>75</v>
      </c>
      <c r="C306">
        <v>2018</v>
      </c>
      <c r="D306" s="134" t="s">
        <v>145</v>
      </c>
      <c r="E306">
        <v>455000</v>
      </c>
      <c r="F306">
        <v>9000</v>
      </c>
      <c r="G306">
        <v>4000</v>
      </c>
      <c r="H306">
        <v>455</v>
      </c>
      <c r="I306">
        <f t="shared" si="21"/>
        <v>9</v>
      </c>
      <c r="J306">
        <f t="shared" si="21"/>
        <v>4</v>
      </c>
      <c r="K306">
        <v>361.88473519351612</v>
      </c>
      <c r="L306" s="134">
        <v>129.5137213436559</v>
      </c>
      <c r="M306" s="134">
        <v>99.058763113684961</v>
      </c>
    </row>
    <row r="307" spans="1:13">
      <c r="A307" t="s">
        <v>774</v>
      </c>
      <c r="B307" t="s">
        <v>75</v>
      </c>
      <c r="C307">
        <v>2018</v>
      </c>
      <c r="D307" s="134" t="s">
        <v>145</v>
      </c>
      <c r="E307">
        <v>455000</v>
      </c>
      <c r="F307">
        <v>9000</v>
      </c>
      <c r="G307">
        <v>4000</v>
      </c>
      <c r="H307">
        <v>455</v>
      </c>
      <c r="I307">
        <f t="shared" si="21"/>
        <v>9</v>
      </c>
      <c r="J307">
        <f t="shared" si="21"/>
        <v>4</v>
      </c>
      <c r="K307">
        <v>365.50151962442209</v>
      </c>
      <c r="L307" s="134">
        <v>129.5692811076155</v>
      </c>
      <c r="M307" s="134">
        <v>100.57014260065307</v>
      </c>
    </row>
    <row r="308" spans="1:13">
      <c r="A308" t="s">
        <v>774</v>
      </c>
      <c r="B308" s="182" t="s">
        <v>77</v>
      </c>
      <c r="C308" s="183">
        <v>2021</v>
      </c>
      <c r="D308" s="160" t="s">
        <v>775</v>
      </c>
      <c r="E308" s="183">
        <v>55936</v>
      </c>
      <c r="F308" s="13">
        <f t="shared" ref="F308" si="24">0.0083*E308^(0.9482)</f>
        <v>263.53547467268777</v>
      </c>
      <c r="G308" s="13">
        <f t="shared" ref="G308" si="25">0.0083*E308^(0.9482)</f>
        <v>263.53547467268777</v>
      </c>
      <c r="H308">
        <f>E308/1000</f>
        <v>55.936</v>
      </c>
      <c r="I308" s="14">
        <f t="shared" ref="I308:J308" si="26">F308/1000</f>
        <v>0.26353547467268779</v>
      </c>
      <c r="J308" s="14">
        <f t="shared" si="26"/>
        <v>0.26353547467268779</v>
      </c>
      <c r="K308" s="13">
        <v>637</v>
      </c>
      <c r="L308" s="184">
        <v>430</v>
      </c>
      <c r="M308" s="184">
        <v>261</v>
      </c>
    </row>
    <row r="309" spans="1:13">
      <c r="A309" t="s">
        <v>774</v>
      </c>
      <c r="B309" s="182" t="s">
        <v>77</v>
      </c>
      <c r="C309" s="183">
        <v>2021</v>
      </c>
      <c r="D309" s="160" t="s">
        <v>775</v>
      </c>
      <c r="E309" s="183">
        <v>55942.3</v>
      </c>
      <c r="F309" s="13">
        <f t="shared" ref="F309" si="27">0.0083*E309^(0.9482)</f>
        <v>263.56361874326007</v>
      </c>
      <c r="G309" s="13">
        <f t="shared" ref="G309" si="28">0.0083*E309^(0.9482)</f>
        <v>263.56361874326007</v>
      </c>
      <c r="H309">
        <f>E309/1000</f>
        <v>55.942300000000003</v>
      </c>
      <c r="I309" s="14">
        <f t="shared" ref="I309" si="29">F309/1000</f>
        <v>0.26356361874326006</v>
      </c>
      <c r="J309" s="14">
        <f t="shared" ref="J309" si="30">G309/1000</f>
        <v>0.26356361874326006</v>
      </c>
      <c r="K309" s="13">
        <v>1571</v>
      </c>
      <c r="L309" s="185">
        <v>2092</v>
      </c>
      <c r="M309" s="185">
        <v>830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664"/>
  <sheetViews>
    <sheetView topLeftCell="A755" workbookViewId="0">
      <selection activeCell="I1050" sqref="I1050:J1664"/>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s="15" t="s">
        <v>76</v>
      </c>
      <c r="B2" s="16" t="s">
        <v>77</v>
      </c>
      <c r="C2" s="16">
        <v>2016</v>
      </c>
      <c r="D2" s="16" t="s">
        <v>78</v>
      </c>
      <c r="E2" s="17">
        <v>52980</v>
      </c>
      <c r="F2" s="17"/>
      <c r="G2" s="17"/>
      <c r="H2">
        <f>E2/1000</f>
        <v>52.98</v>
      </c>
      <c r="I2" s="17"/>
      <c r="J2" s="17"/>
      <c r="K2" s="16">
        <v>539.59644819999994</v>
      </c>
      <c r="L2" s="16">
        <v>2196.11360334251</v>
      </c>
      <c r="M2" s="16">
        <v>209.656651616582</v>
      </c>
    </row>
    <row r="3" spans="1:25">
      <c r="A3" s="15" t="s">
        <v>76</v>
      </c>
      <c r="B3" s="16" t="s">
        <v>77</v>
      </c>
      <c r="C3" s="16">
        <v>2016</v>
      </c>
      <c r="D3" s="16" t="s">
        <v>78</v>
      </c>
      <c r="E3" s="17">
        <v>54370</v>
      </c>
      <c r="F3" s="17"/>
      <c r="G3" s="17"/>
      <c r="H3">
        <f t="shared" ref="H3:H9" si="0">E3/1000</f>
        <v>54.37</v>
      </c>
      <c r="I3" s="17"/>
      <c r="J3" s="17"/>
      <c r="K3" s="16">
        <v>403.75496762</v>
      </c>
      <c r="L3" s="16">
        <v>997.72681668353994</v>
      </c>
      <c r="M3" s="16">
        <v>155.52867390326801</v>
      </c>
    </row>
    <row r="4" spans="1:25">
      <c r="A4" s="15" t="s">
        <v>76</v>
      </c>
      <c r="B4" s="16" t="s">
        <v>77</v>
      </c>
      <c r="C4" s="16">
        <v>2016</v>
      </c>
      <c r="D4" s="16" t="s">
        <v>78</v>
      </c>
      <c r="E4" s="17">
        <v>55340</v>
      </c>
      <c r="F4" s="17"/>
      <c r="G4" s="17"/>
      <c r="H4">
        <f t="shared" si="0"/>
        <v>55.34</v>
      </c>
      <c r="I4" s="17"/>
      <c r="J4" s="17"/>
      <c r="K4" s="16">
        <v>586.39193802</v>
      </c>
      <c r="L4" s="16">
        <v>3073.8515076324502</v>
      </c>
      <c r="M4" s="16">
        <v>261.01425473040399</v>
      </c>
    </row>
    <row r="5" spans="1:25">
      <c r="A5" s="15" t="s">
        <v>76</v>
      </c>
      <c r="B5" s="16" t="s">
        <v>77</v>
      </c>
      <c r="C5" s="16">
        <v>2016</v>
      </c>
      <c r="D5" s="16" t="s">
        <v>78</v>
      </c>
      <c r="E5" s="17">
        <v>56040</v>
      </c>
      <c r="F5" s="17"/>
      <c r="G5" s="17"/>
      <c r="H5">
        <f t="shared" si="0"/>
        <v>56.04</v>
      </c>
      <c r="I5" s="17"/>
      <c r="J5" s="17"/>
      <c r="K5" s="16">
        <v>534.47061594000002</v>
      </c>
      <c r="L5" s="16">
        <v>2110.8788654453301</v>
      </c>
      <c r="M5" s="16">
        <v>237.57317869186502</v>
      </c>
    </row>
    <row r="6" spans="1:25">
      <c r="A6" s="15" t="s">
        <v>76</v>
      </c>
      <c r="B6" s="16" t="s">
        <v>77</v>
      </c>
      <c r="C6" s="16">
        <v>2016</v>
      </c>
      <c r="D6" s="16" t="s">
        <v>78</v>
      </c>
      <c r="E6" s="17">
        <v>56100</v>
      </c>
      <c r="F6" s="17"/>
      <c r="G6" s="17"/>
      <c r="H6">
        <f t="shared" si="0"/>
        <v>56.1</v>
      </c>
      <c r="I6" s="17"/>
      <c r="J6" s="17"/>
      <c r="K6" s="16">
        <v>627.62920459999998</v>
      </c>
      <c r="L6" s="16">
        <v>4909.4021238281994</v>
      </c>
      <c r="M6" s="16">
        <v>228.38431904706502</v>
      </c>
    </row>
    <row r="7" spans="1:25">
      <c r="A7" s="15" t="s">
        <v>76</v>
      </c>
      <c r="B7" s="16" t="s">
        <v>77</v>
      </c>
      <c r="C7" s="16">
        <v>2016</v>
      </c>
      <c r="D7" s="16" t="s">
        <v>78</v>
      </c>
      <c r="E7" s="17">
        <v>57390</v>
      </c>
      <c r="F7" s="17"/>
      <c r="G7" s="17"/>
      <c r="H7">
        <f t="shared" si="0"/>
        <v>57.39</v>
      </c>
      <c r="I7" s="17"/>
      <c r="J7" s="17"/>
      <c r="K7" s="16">
        <v>494.13680814999998</v>
      </c>
      <c r="L7" s="16">
        <v>1758.4326948068697</v>
      </c>
      <c r="M7" s="16">
        <v>146.21672172230501</v>
      </c>
    </row>
    <row r="8" spans="1:25">
      <c r="A8" s="15" t="s">
        <v>76</v>
      </c>
      <c r="B8" s="16" t="s">
        <v>77</v>
      </c>
      <c r="C8" s="16">
        <v>2016</v>
      </c>
      <c r="D8" s="16" t="s">
        <v>78</v>
      </c>
      <c r="E8" s="17">
        <v>59390</v>
      </c>
      <c r="F8" s="17">
        <v>299.99999999999716</v>
      </c>
      <c r="G8" s="17">
        <v>299.99999999999716</v>
      </c>
      <c r="H8">
        <f t="shared" si="0"/>
        <v>59.39</v>
      </c>
      <c r="I8">
        <f>F8/1000</f>
        <v>0.29999999999999716</v>
      </c>
      <c r="J8">
        <f>G8/1000</f>
        <v>0.29999999999999716</v>
      </c>
      <c r="K8" s="16">
        <v>404.6273898</v>
      </c>
      <c r="L8" s="16">
        <v>1014.8422596294099</v>
      </c>
      <c r="M8" s="16">
        <v>146.81212812868998</v>
      </c>
    </row>
    <row r="9" spans="1:25">
      <c r="A9" s="15" t="s">
        <v>76</v>
      </c>
      <c r="B9" s="16" t="s">
        <v>77</v>
      </c>
      <c r="C9" s="16">
        <v>2016</v>
      </c>
      <c r="D9" s="16" t="s">
        <v>78</v>
      </c>
      <c r="E9" s="17">
        <v>63000</v>
      </c>
      <c r="F9" s="17"/>
      <c r="G9" s="17"/>
      <c r="H9">
        <f t="shared" si="0"/>
        <v>63</v>
      </c>
      <c r="I9" s="17"/>
      <c r="J9" s="17"/>
      <c r="K9" s="16">
        <v>342.13271004000001</v>
      </c>
      <c r="L9" s="16">
        <v>618.75786049330998</v>
      </c>
      <c r="M9" s="16">
        <v>146.632208788025</v>
      </c>
    </row>
    <row r="10" spans="1:25">
      <c r="A10" s="15" t="s">
        <v>76</v>
      </c>
      <c r="B10" s="16" t="s">
        <v>77</v>
      </c>
      <c r="C10" s="18">
        <v>2018</v>
      </c>
      <c r="D10" s="16" t="s">
        <v>79</v>
      </c>
      <c r="E10" s="19">
        <v>56069.122173913041</v>
      </c>
      <c r="F10" s="17"/>
      <c r="G10" s="17"/>
      <c r="H10">
        <f t="shared" ref="H10:H63" si="1">E10/1000</f>
        <v>56.069122173913044</v>
      </c>
      <c r="I10" s="17"/>
      <c r="J10" s="17"/>
      <c r="K10" s="16">
        <v>332.43819704300802</v>
      </c>
      <c r="L10" s="16">
        <v>187.11397890595094</v>
      </c>
      <c r="M10" s="16">
        <v>119.66732571999</v>
      </c>
    </row>
    <row r="11" spans="1:25">
      <c r="A11" s="15" t="s">
        <v>76</v>
      </c>
      <c r="B11" s="16" t="s">
        <v>77</v>
      </c>
      <c r="C11" s="18">
        <v>2018</v>
      </c>
      <c r="D11" s="16" t="s">
        <v>79</v>
      </c>
      <c r="E11" s="19">
        <v>56045.174347826091</v>
      </c>
      <c r="F11" s="17"/>
      <c r="G11" s="17"/>
      <c r="H11">
        <f t="shared" si="1"/>
        <v>56.045174347826091</v>
      </c>
      <c r="I11" s="17"/>
      <c r="J11" s="17"/>
      <c r="K11" s="16">
        <v>448.10303462489202</v>
      </c>
      <c r="L11" s="16">
        <v>339.05151080320996</v>
      </c>
      <c r="M11" s="16">
        <v>175.76080909556902</v>
      </c>
    </row>
    <row r="12" spans="1:25">
      <c r="A12" s="15" t="s">
        <v>76</v>
      </c>
      <c r="B12" s="16" t="s">
        <v>77</v>
      </c>
      <c r="C12" s="18">
        <v>2018</v>
      </c>
      <c r="D12" s="16" t="s">
        <v>79</v>
      </c>
      <c r="E12" s="19">
        <v>56033.200434782608</v>
      </c>
      <c r="F12" s="17"/>
      <c r="G12" s="17"/>
      <c r="H12">
        <f t="shared" si="1"/>
        <v>56.033200434782607</v>
      </c>
      <c r="I12" s="17"/>
      <c r="J12" s="17"/>
      <c r="K12" s="16">
        <v>384.62195216614998</v>
      </c>
      <c r="L12" s="16">
        <v>255.93861458014203</v>
      </c>
      <c r="M12" s="16">
        <v>143.22115460385098</v>
      </c>
    </row>
    <row r="13" spans="1:25">
      <c r="A13" s="15" t="s">
        <v>76</v>
      </c>
      <c r="B13" s="16" t="s">
        <v>77</v>
      </c>
      <c r="C13" s="18">
        <v>2018</v>
      </c>
      <c r="D13" s="16" t="s">
        <v>79</v>
      </c>
      <c r="E13" s="19">
        <v>56018.831739130437</v>
      </c>
      <c r="F13" s="17"/>
      <c r="G13" s="17"/>
      <c r="H13">
        <f t="shared" si="1"/>
        <v>56.018831739130434</v>
      </c>
      <c r="I13" s="17"/>
      <c r="J13" s="17"/>
      <c r="K13" s="16">
        <v>305.68732202574898</v>
      </c>
      <c r="L13" s="16">
        <v>161.14830022814101</v>
      </c>
      <c r="M13" s="16">
        <v>107.671773252214</v>
      </c>
    </row>
    <row r="14" spans="1:25">
      <c r="A14" s="15" t="s">
        <v>76</v>
      </c>
      <c r="B14" s="16" t="s">
        <v>77</v>
      </c>
      <c r="C14" s="18">
        <v>2018</v>
      </c>
      <c r="D14" s="16" t="s">
        <v>79</v>
      </c>
      <c r="E14" s="19">
        <v>56009.252608695657</v>
      </c>
      <c r="F14" s="17"/>
      <c r="G14" s="17"/>
      <c r="H14">
        <f t="shared" si="1"/>
        <v>56.009252608695654</v>
      </c>
      <c r="I14" s="17"/>
      <c r="J14" s="17"/>
      <c r="K14" s="16">
        <v>329.42058418390599</v>
      </c>
      <c r="L14" s="16">
        <v>194.68630964954201</v>
      </c>
      <c r="M14" s="16">
        <v>120.87927002428899</v>
      </c>
    </row>
    <row r="15" spans="1:25">
      <c r="A15" s="15" t="s">
        <v>76</v>
      </c>
      <c r="B15" s="16" t="s">
        <v>77</v>
      </c>
      <c r="C15" s="18">
        <v>2018</v>
      </c>
      <c r="D15" s="16" t="s">
        <v>79</v>
      </c>
      <c r="E15" s="19">
        <v>55999.673478260876</v>
      </c>
      <c r="F15" s="17"/>
      <c r="G15" s="17"/>
      <c r="H15">
        <f t="shared" si="1"/>
        <v>55.999673478260874</v>
      </c>
      <c r="I15" s="17"/>
      <c r="J15" s="17"/>
      <c r="K15" s="16">
        <v>346.32226348243103</v>
      </c>
      <c r="L15" s="16">
        <v>202.02397207034096</v>
      </c>
      <c r="M15" s="16">
        <v>128.28744938145803</v>
      </c>
    </row>
    <row r="16" spans="1:25">
      <c r="A16" s="15" t="s">
        <v>76</v>
      </c>
      <c r="B16" s="16" t="s">
        <v>77</v>
      </c>
      <c r="C16" s="18">
        <v>2018</v>
      </c>
      <c r="D16" s="16" t="s">
        <v>79</v>
      </c>
      <c r="E16" s="19">
        <v>55997.278695652174</v>
      </c>
      <c r="F16" s="17"/>
      <c r="G16" s="17"/>
      <c r="H16">
        <f t="shared" si="1"/>
        <v>55.997278695652177</v>
      </c>
      <c r="I16" s="17"/>
      <c r="J16" s="17"/>
      <c r="K16" s="16">
        <v>362.13993425085198</v>
      </c>
      <c r="L16" s="16">
        <v>224.21993634519401</v>
      </c>
      <c r="M16" s="16">
        <v>136.27572954952299</v>
      </c>
    </row>
    <row r="17" spans="1:13">
      <c r="A17" s="15" t="s">
        <v>76</v>
      </c>
      <c r="B17" s="16" t="s">
        <v>77</v>
      </c>
      <c r="C17" s="18">
        <v>2018</v>
      </c>
      <c r="D17" s="16" t="s">
        <v>79</v>
      </c>
      <c r="E17" s="19">
        <v>55994.883913043479</v>
      </c>
      <c r="F17" s="17"/>
      <c r="G17" s="17"/>
      <c r="H17">
        <f t="shared" si="1"/>
        <v>55.994883913043481</v>
      </c>
      <c r="I17" s="17"/>
      <c r="J17" s="17"/>
      <c r="K17" s="16">
        <v>374.48896361556302</v>
      </c>
      <c r="L17" s="16">
        <v>231.37549678571901</v>
      </c>
      <c r="M17" s="16">
        <v>139.87724133706001</v>
      </c>
    </row>
    <row r="18" spans="1:13">
      <c r="A18" s="15" t="s">
        <v>76</v>
      </c>
      <c r="B18" s="16" t="s">
        <v>77</v>
      </c>
      <c r="C18" s="18">
        <v>2018</v>
      </c>
      <c r="D18" s="16" t="s">
        <v>79</v>
      </c>
      <c r="E18" s="19">
        <v>55992.489130434784</v>
      </c>
      <c r="F18" s="17"/>
      <c r="G18" s="17"/>
      <c r="H18">
        <f t="shared" si="1"/>
        <v>55.992489130434784</v>
      </c>
      <c r="I18" s="17"/>
      <c r="J18" s="17"/>
      <c r="K18" s="16">
        <v>420.40157127589703</v>
      </c>
      <c r="L18" s="16">
        <v>300.14065425547699</v>
      </c>
      <c r="M18" s="16">
        <v>161.81321754359004</v>
      </c>
    </row>
    <row r="19" spans="1:13">
      <c r="A19" s="15" t="s">
        <v>76</v>
      </c>
      <c r="B19" s="16" t="s">
        <v>77</v>
      </c>
      <c r="C19" s="18">
        <v>2018</v>
      </c>
      <c r="D19" s="16" t="s">
        <v>79</v>
      </c>
      <c r="E19" s="19">
        <v>55990.094347826089</v>
      </c>
      <c r="F19" s="17"/>
      <c r="G19" s="17"/>
      <c r="H19">
        <f t="shared" si="1"/>
        <v>55.990094347826087</v>
      </c>
      <c r="I19" s="17"/>
      <c r="J19" s="17"/>
      <c r="K19" s="16">
        <v>390.14905051701299</v>
      </c>
      <c r="L19" s="16">
        <v>246.62604482670798</v>
      </c>
      <c r="M19" s="16">
        <v>148.157886125647</v>
      </c>
    </row>
    <row r="20" spans="1:13">
      <c r="A20" s="15" t="s">
        <v>76</v>
      </c>
      <c r="B20" s="16" t="s">
        <v>77</v>
      </c>
      <c r="C20" s="18">
        <v>2018</v>
      </c>
      <c r="D20" s="16" t="s">
        <v>79</v>
      </c>
      <c r="E20" s="19">
        <v>55987.699565217394</v>
      </c>
      <c r="F20" s="17"/>
      <c r="G20" s="17"/>
      <c r="H20">
        <f t="shared" si="1"/>
        <v>55.98769956521739</v>
      </c>
      <c r="I20" s="17"/>
      <c r="J20" s="17"/>
      <c r="K20" s="16">
        <v>396.73028357304003</v>
      </c>
      <c r="L20" s="16">
        <v>256.37296940855202</v>
      </c>
      <c r="M20" s="16">
        <v>149.40879788140003</v>
      </c>
    </row>
    <row r="21" spans="1:13">
      <c r="A21" s="15" t="s">
        <v>76</v>
      </c>
      <c r="B21" s="16" t="s">
        <v>77</v>
      </c>
      <c r="C21" s="18">
        <v>2018</v>
      </c>
      <c r="D21" s="16" t="s">
        <v>79</v>
      </c>
      <c r="E21" s="19">
        <v>55985.304782608691</v>
      </c>
      <c r="F21" s="17"/>
      <c r="G21" s="17"/>
      <c r="H21">
        <f t="shared" si="1"/>
        <v>55.985304782608694</v>
      </c>
      <c r="I21" s="17"/>
      <c r="J21" s="17"/>
      <c r="K21" s="16">
        <v>334.61669565301901</v>
      </c>
      <c r="L21" s="16">
        <v>187.54424690801198</v>
      </c>
      <c r="M21" s="16">
        <v>121.01884840820802</v>
      </c>
    </row>
    <row r="22" spans="1:13">
      <c r="A22" s="15" t="s">
        <v>76</v>
      </c>
      <c r="B22" s="16" t="s">
        <v>77</v>
      </c>
      <c r="C22" s="18">
        <v>2018</v>
      </c>
      <c r="D22" s="16" t="s">
        <v>79</v>
      </c>
      <c r="E22" s="19">
        <v>55982.91</v>
      </c>
      <c r="F22" s="17"/>
      <c r="G22" s="17"/>
      <c r="H22">
        <f t="shared" si="1"/>
        <v>55.982910000000004</v>
      </c>
      <c r="I22" s="17"/>
      <c r="J22" s="17"/>
      <c r="K22" s="16">
        <v>391.65787868350901</v>
      </c>
      <c r="L22" s="16">
        <v>250.58442841858698</v>
      </c>
      <c r="M22" s="16">
        <v>148.18638765398202</v>
      </c>
    </row>
    <row r="23" spans="1:13">
      <c r="A23" s="15" t="s">
        <v>76</v>
      </c>
      <c r="B23" s="16" t="s">
        <v>77</v>
      </c>
      <c r="C23" s="18">
        <v>2018</v>
      </c>
      <c r="D23" s="16" t="s">
        <v>79</v>
      </c>
      <c r="E23" s="19">
        <v>55980.515217391308</v>
      </c>
      <c r="F23" s="17"/>
      <c r="G23" s="17"/>
      <c r="H23">
        <f t="shared" si="1"/>
        <v>55.980515217391307</v>
      </c>
      <c r="I23" s="17"/>
      <c r="J23" s="17"/>
      <c r="K23" s="16">
        <v>323.13124823667903</v>
      </c>
      <c r="L23" s="16">
        <v>182.78412913201095</v>
      </c>
      <c r="M23" s="16">
        <v>120.18777385093802</v>
      </c>
    </row>
    <row r="24" spans="1:13">
      <c r="A24" s="15" t="s">
        <v>76</v>
      </c>
      <c r="B24" s="16" t="s">
        <v>77</v>
      </c>
      <c r="C24" s="18">
        <v>2018</v>
      </c>
      <c r="D24" s="16" t="s">
        <v>79</v>
      </c>
      <c r="E24" s="19">
        <v>55978.120434782613</v>
      </c>
      <c r="F24" s="17"/>
      <c r="G24" s="17"/>
      <c r="H24">
        <f t="shared" si="1"/>
        <v>55.97812043478261</v>
      </c>
      <c r="I24" s="17"/>
      <c r="J24" s="17"/>
      <c r="K24" s="16">
        <v>318.189941912032</v>
      </c>
      <c r="L24" s="16">
        <v>188.78541408328499</v>
      </c>
      <c r="M24" s="16">
        <v>114.53834783461599</v>
      </c>
    </row>
    <row r="25" spans="1:13">
      <c r="A25" s="15" t="s">
        <v>76</v>
      </c>
      <c r="B25" s="16" t="s">
        <v>77</v>
      </c>
      <c r="C25" s="18">
        <v>2018</v>
      </c>
      <c r="D25" s="16" t="s">
        <v>79</v>
      </c>
      <c r="E25" s="19">
        <v>55975.725652173911</v>
      </c>
      <c r="F25" s="17"/>
      <c r="G25" s="17"/>
      <c r="H25">
        <f t="shared" si="1"/>
        <v>55.975725652173914</v>
      </c>
      <c r="I25" s="17"/>
      <c r="J25" s="17"/>
      <c r="K25" s="16">
        <v>351.05493801520799</v>
      </c>
      <c r="L25" s="16">
        <v>202.88900540052498</v>
      </c>
      <c r="M25" s="16">
        <v>128.933036904424</v>
      </c>
    </row>
    <row r="26" spans="1:13">
      <c r="A26" s="15" t="s">
        <v>76</v>
      </c>
      <c r="B26" s="16" t="s">
        <v>77</v>
      </c>
      <c r="C26" s="18">
        <v>2018</v>
      </c>
      <c r="D26" s="16" t="s">
        <v>79</v>
      </c>
      <c r="E26" s="19">
        <v>55973.330869565216</v>
      </c>
      <c r="F26" s="17"/>
      <c r="G26" s="17"/>
      <c r="H26">
        <f t="shared" si="1"/>
        <v>55.973330869565217</v>
      </c>
      <c r="I26" s="17"/>
      <c r="J26" s="17"/>
      <c r="K26" s="16">
        <v>518.28707158594602</v>
      </c>
      <c r="L26" s="16">
        <v>466.65813623872896</v>
      </c>
      <c r="M26" s="16">
        <v>211.72803211725102</v>
      </c>
    </row>
    <row r="27" spans="1:13">
      <c r="A27" s="15" t="s">
        <v>76</v>
      </c>
      <c r="B27" s="16" t="s">
        <v>77</v>
      </c>
      <c r="C27" s="18">
        <v>2018</v>
      </c>
      <c r="D27" s="16" t="s">
        <v>79</v>
      </c>
      <c r="E27" s="19">
        <v>55970.936086956521</v>
      </c>
      <c r="F27" s="17"/>
      <c r="G27" s="17"/>
      <c r="H27">
        <f t="shared" si="1"/>
        <v>55.97093608695652</v>
      </c>
      <c r="I27" s="17"/>
      <c r="J27" s="17"/>
      <c r="K27" s="16">
        <v>443.13889634556301</v>
      </c>
      <c r="L27" s="16">
        <v>346.26548030716094</v>
      </c>
      <c r="M27" s="16">
        <v>175.536717571591</v>
      </c>
    </row>
    <row r="28" spans="1:13">
      <c r="A28" s="15" t="s">
        <v>76</v>
      </c>
      <c r="B28" s="16" t="s">
        <v>77</v>
      </c>
      <c r="C28" s="18">
        <v>2018</v>
      </c>
      <c r="D28" s="16" t="s">
        <v>79</v>
      </c>
      <c r="E28" s="19">
        <v>55968.541304347833</v>
      </c>
      <c r="F28" s="17"/>
      <c r="G28" s="17"/>
      <c r="H28">
        <f t="shared" si="1"/>
        <v>55.968541304347831</v>
      </c>
      <c r="I28" s="17"/>
      <c r="J28" s="17"/>
      <c r="K28" s="16">
        <v>439.336217645457</v>
      </c>
      <c r="L28" s="16">
        <v>303.42196786497703</v>
      </c>
      <c r="M28" s="16">
        <v>170.03672692148501</v>
      </c>
    </row>
    <row r="29" spans="1:13">
      <c r="A29" s="15" t="s">
        <v>76</v>
      </c>
      <c r="B29" s="16" t="s">
        <v>77</v>
      </c>
      <c r="C29" s="18">
        <v>2018</v>
      </c>
      <c r="D29" s="16" t="s">
        <v>79</v>
      </c>
      <c r="E29" s="19">
        <v>55966.146521739131</v>
      </c>
      <c r="F29" s="17"/>
      <c r="G29" s="17"/>
      <c r="H29">
        <f t="shared" si="1"/>
        <v>55.966146521739134</v>
      </c>
      <c r="I29" s="17"/>
      <c r="J29" s="17"/>
      <c r="K29" s="16">
        <v>579.16949041596797</v>
      </c>
      <c r="L29" s="16">
        <v>557.2232878403521</v>
      </c>
      <c r="M29" s="16">
        <v>241.76696244544797</v>
      </c>
    </row>
    <row r="30" spans="1:13">
      <c r="A30" s="15" t="s">
        <v>76</v>
      </c>
      <c r="B30" s="16" t="s">
        <v>77</v>
      </c>
      <c r="C30" s="18">
        <v>2018</v>
      </c>
      <c r="D30" s="16" t="s">
        <v>79</v>
      </c>
      <c r="E30" s="19">
        <v>55963.751739130435</v>
      </c>
      <c r="F30" s="17"/>
      <c r="G30" s="17"/>
      <c r="H30">
        <f t="shared" si="1"/>
        <v>55.963751739130437</v>
      </c>
      <c r="I30" s="17"/>
      <c r="J30" s="17"/>
      <c r="K30" s="16">
        <v>604.15581231254498</v>
      </c>
      <c r="L30" s="16">
        <v>635.25970171057509</v>
      </c>
      <c r="M30" s="16">
        <v>257.26335794903798</v>
      </c>
    </row>
    <row r="31" spans="1:13">
      <c r="A31" s="15" t="s">
        <v>76</v>
      </c>
      <c r="B31" s="16" t="s">
        <v>77</v>
      </c>
      <c r="C31" s="18">
        <v>2018</v>
      </c>
      <c r="D31" s="16" t="s">
        <v>79</v>
      </c>
      <c r="E31" s="19">
        <v>55961.35695652174</v>
      </c>
      <c r="F31" s="17"/>
      <c r="G31" s="17"/>
      <c r="H31">
        <f t="shared" si="1"/>
        <v>55.96135695652174</v>
      </c>
      <c r="I31" s="17"/>
      <c r="J31" s="17"/>
      <c r="K31" s="16">
        <v>1145.07850628456</v>
      </c>
      <c r="L31" s="16">
        <v>4354.5259006967299</v>
      </c>
      <c r="M31" s="16">
        <v>609.50571996920405</v>
      </c>
    </row>
    <row r="32" spans="1:13">
      <c r="A32" s="15" t="s">
        <v>76</v>
      </c>
      <c r="B32" s="16" t="s">
        <v>77</v>
      </c>
      <c r="C32" s="18">
        <v>2018</v>
      </c>
      <c r="D32" s="16" t="s">
        <v>79</v>
      </c>
      <c r="E32" s="19">
        <v>55958.962173913045</v>
      </c>
      <c r="F32" s="17"/>
      <c r="G32" s="17"/>
      <c r="H32">
        <f t="shared" si="1"/>
        <v>55.958962173913044</v>
      </c>
      <c r="I32" s="17"/>
      <c r="J32" s="17"/>
      <c r="K32" s="16">
        <v>992.24115900874096</v>
      </c>
      <c r="L32" s="16">
        <v>2605.666036502259</v>
      </c>
      <c r="M32" s="16">
        <v>510.92190370493597</v>
      </c>
    </row>
    <row r="33" spans="1:13">
      <c r="A33" s="15" t="s">
        <v>76</v>
      </c>
      <c r="B33" s="16" t="s">
        <v>77</v>
      </c>
      <c r="C33" s="18">
        <v>2018</v>
      </c>
      <c r="D33" s="16" t="s">
        <v>79</v>
      </c>
      <c r="E33" s="19">
        <v>55956.56739130435</v>
      </c>
      <c r="F33" s="17"/>
      <c r="G33" s="17"/>
      <c r="H33">
        <f t="shared" si="1"/>
        <v>55.956567391304347</v>
      </c>
      <c r="I33" s="17"/>
      <c r="J33" s="17"/>
      <c r="K33" s="16">
        <v>873.30623845226398</v>
      </c>
      <c r="L33" s="16">
        <v>1770.7412012363161</v>
      </c>
      <c r="M33" s="16">
        <v>427.11881316305897</v>
      </c>
    </row>
    <row r="34" spans="1:13">
      <c r="A34" s="15" t="s">
        <v>76</v>
      </c>
      <c r="B34" s="16" t="s">
        <v>77</v>
      </c>
      <c r="C34" s="18">
        <v>2018</v>
      </c>
      <c r="D34" s="16" t="s">
        <v>79</v>
      </c>
      <c r="E34" s="19">
        <v>55954.172608695648</v>
      </c>
      <c r="F34" s="17"/>
      <c r="G34" s="17"/>
      <c r="H34">
        <f t="shared" si="1"/>
        <v>55.95417260869565</v>
      </c>
      <c r="I34" s="17"/>
      <c r="J34" s="17"/>
      <c r="K34" s="16">
        <v>767.28785473694404</v>
      </c>
      <c r="L34" s="16">
        <v>1185.804304057046</v>
      </c>
      <c r="M34" s="16">
        <v>354.53478684121507</v>
      </c>
    </row>
    <row r="35" spans="1:13">
      <c r="A35" s="15" t="s">
        <v>76</v>
      </c>
      <c r="B35" s="16" t="s">
        <v>77</v>
      </c>
      <c r="C35" s="18">
        <v>2018</v>
      </c>
      <c r="D35" s="16" t="s">
        <v>79</v>
      </c>
      <c r="E35" s="19">
        <v>55951.77782608696</v>
      </c>
      <c r="F35" s="17"/>
      <c r="G35" s="17"/>
      <c r="H35">
        <f t="shared" si="1"/>
        <v>55.95177782608696</v>
      </c>
      <c r="I35" s="17"/>
      <c r="J35" s="17"/>
      <c r="K35" s="16">
        <v>896.21091629257205</v>
      </c>
      <c r="L35" s="16">
        <v>2092.324428000858</v>
      </c>
      <c r="M35" s="16">
        <v>439.05112593944108</v>
      </c>
    </row>
    <row r="36" spans="1:13">
      <c r="A36" s="15" t="s">
        <v>76</v>
      </c>
      <c r="B36" s="16" t="s">
        <v>77</v>
      </c>
      <c r="C36" s="18">
        <v>2018</v>
      </c>
      <c r="D36" s="16" t="s">
        <v>79</v>
      </c>
      <c r="E36" s="19">
        <v>55946.98826086957</v>
      </c>
      <c r="F36" s="17"/>
      <c r="G36" s="17"/>
      <c r="H36">
        <f t="shared" si="1"/>
        <v>55.946988260869567</v>
      </c>
      <c r="I36" s="17"/>
      <c r="J36" s="17"/>
      <c r="K36" s="16">
        <v>886.51168206409704</v>
      </c>
      <c r="L36" s="16">
        <v>1887.218138691373</v>
      </c>
      <c r="M36" s="16">
        <v>438.65534883187405</v>
      </c>
    </row>
    <row r="37" spans="1:13">
      <c r="A37" s="15" t="s">
        <v>76</v>
      </c>
      <c r="B37" s="16" t="s">
        <v>77</v>
      </c>
      <c r="C37" s="18">
        <v>2018</v>
      </c>
      <c r="D37" s="16" t="s">
        <v>79</v>
      </c>
      <c r="E37" s="19">
        <v>55944.593478260867</v>
      </c>
      <c r="F37" s="17"/>
      <c r="G37" s="17"/>
      <c r="H37">
        <f t="shared" si="1"/>
        <v>55.94459347826087</v>
      </c>
      <c r="I37" s="17"/>
      <c r="J37" s="17"/>
      <c r="K37" s="16">
        <v>1186.38896243354</v>
      </c>
      <c r="L37" s="16">
        <v>5420.9250029411405</v>
      </c>
      <c r="M37" s="16">
        <v>641.25549074573394</v>
      </c>
    </row>
    <row r="38" spans="1:13">
      <c r="A38" s="15" t="s">
        <v>76</v>
      </c>
      <c r="B38" s="16" t="s">
        <v>77</v>
      </c>
      <c r="C38" s="18">
        <v>2018</v>
      </c>
      <c r="D38" s="16" t="s">
        <v>79</v>
      </c>
      <c r="E38" s="19">
        <v>55942.198695652172</v>
      </c>
      <c r="F38" s="17"/>
      <c r="G38" s="17"/>
      <c r="H38">
        <f t="shared" si="1"/>
        <v>55.942198695652174</v>
      </c>
      <c r="I38" s="17"/>
      <c r="J38" s="17"/>
      <c r="K38" s="16">
        <v>1044.48847512054</v>
      </c>
      <c r="L38" s="16">
        <v>3439.22976303827</v>
      </c>
      <c r="M38" s="16">
        <v>542.22458674212294</v>
      </c>
    </row>
    <row r="39" spans="1:13">
      <c r="A39" s="15" t="s">
        <v>76</v>
      </c>
      <c r="B39" s="16" t="s">
        <v>77</v>
      </c>
      <c r="C39" s="18">
        <v>2018</v>
      </c>
      <c r="D39" s="16" t="s">
        <v>79</v>
      </c>
      <c r="E39" s="19">
        <v>55939.803913043477</v>
      </c>
      <c r="F39" s="17"/>
      <c r="G39" s="17"/>
      <c r="H39">
        <f t="shared" si="1"/>
        <v>55.939803913043477</v>
      </c>
      <c r="I39" s="17"/>
      <c r="J39" s="17"/>
      <c r="K39" s="16">
        <v>1446.82319956379</v>
      </c>
      <c r="L39" s="16">
        <v>9037.0492246308095</v>
      </c>
      <c r="M39" s="16">
        <v>826.18286646957506</v>
      </c>
    </row>
    <row r="40" spans="1:13">
      <c r="A40" s="15" t="s">
        <v>76</v>
      </c>
      <c r="B40" s="16" t="s">
        <v>77</v>
      </c>
      <c r="C40" s="18">
        <v>2018</v>
      </c>
      <c r="D40" s="16" t="s">
        <v>79</v>
      </c>
      <c r="E40" s="19">
        <v>55937.409130434789</v>
      </c>
      <c r="F40" s="17"/>
      <c r="G40" s="17"/>
      <c r="H40">
        <f t="shared" si="1"/>
        <v>55.937409130434787</v>
      </c>
      <c r="I40" s="17"/>
      <c r="J40" s="17"/>
      <c r="K40" s="16">
        <v>1599.3915129044501</v>
      </c>
      <c r="L40" s="16">
        <v>12638.159666042649</v>
      </c>
      <c r="M40" s="16">
        <v>952.22568541332714</v>
      </c>
    </row>
    <row r="41" spans="1:13">
      <c r="A41" s="15" t="s">
        <v>76</v>
      </c>
      <c r="B41" s="16" t="s">
        <v>77</v>
      </c>
      <c r="C41" s="18">
        <v>2018</v>
      </c>
      <c r="D41" s="16" t="s">
        <v>79</v>
      </c>
      <c r="E41" s="19">
        <v>55935.014347826087</v>
      </c>
      <c r="F41" s="17"/>
      <c r="G41" s="17"/>
      <c r="H41">
        <f t="shared" si="1"/>
        <v>55.93501434782609</v>
      </c>
      <c r="I41" s="17"/>
      <c r="J41" s="17"/>
      <c r="K41" s="16">
        <v>933.83515589501997</v>
      </c>
      <c r="L41" s="16">
        <v>2506.1321555034901</v>
      </c>
      <c r="M41" s="16">
        <v>464.26749647824596</v>
      </c>
    </row>
    <row r="42" spans="1:13">
      <c r="A42" s="15" t="s">
        <v>76</v>
      </c>
      <c r="B42" s="16" t="s">
        <v>77</v>
      </c>
      <c r="C42" s="18">
        <v>2018</v>
      </c>
      <c r="D42" s="16" t="s">
        <v>79</v>
      </c>
      <c r="E42" s="19">
        <v>55932.619565217392</v>
      </c>
      <c r="F42" s="17"/>
      <c r="G42" s="17"/>
      <c r="H42">
        <f t="shared" si="1"/>
        <v>55.932619565217394</v>
      </c>
      <c r="I42" s="17"/>
      <c r="J42" s="17"/>
      <c r="K42" s="16">
        <v>1135.94599719138</v>
      </c>
      <c r="L42" s="16">
        <v>4174.2106096395701</v>
      </c>
      <c r="M42" s="16">
        <v>602.80205797957399</v>
      </c>
    </row>
    <row r="43" spans="1:13">
      <c r="A43" s="15" t="s">
        <v>76</v>
      </c>
      <c r="B43" s="16" t="s">
        <v>77</v>
      </c>
      <c r="C43" s="18">
        <v>2018</v>
      </c>
      <c r="D43" s="16" t="s">
        <v>79</v>
      </c>
      <c r="E43" s="19">
        <v>55930.224782608697</v>
      </c>
      <c r="F43" s="17"/>
      <c r="G43" s="17"/>
      <c r="H43">
        <f t="shared" si="1"/>
        <v>55.930224782608697</v>
      </c>
      <c r="I43" s="17"/>
      <c r="J43" s="17"/>
      <c r="K43" s="16">
        <v>1387.89839544763</v>
      </c>
      <c r="L43" s="16">
        <v>8943.9920051005702</v>
      </c>
      <c r="M43" s="16">
        <v>800.12915555569009</v>
      </c>
    </row>
    <row r="44" spans="1:13">
      <c r="A44" s="15" t="s">
        <v>76</v>
      </c>
      <c r="B44" s="16" t="s">
        <v>77</v>
      </c>
      <c r="C44" s="18">
        <v>2018</v>
      </c>
      <c r="D44" s="16" t="s">
        <v>79</v>
      </c>
      <c r="E44" s="19">
        <v>55927.83</v>
      </c>
      <c r="F44" s="17"/>
      <c r="G44" s="17"/>
      <c r="H44">
        <f t="shared" si="1"/>
        <v>55.92783</v>
      </c>
      <c r="I44" s="17"/>
      <c r="J44" s="17"/>
      <c r="K44" s="16">
        <v>1724.16119804819</v>
      </c>
      <c r="L44" s="16">
        <v>17872.319707723611</v>
      </c>
      <c r="M44" s="16">
        <v>1055.2569962551361</v>
      </c>
    </row>
    <row r="45" spans="1:13">
      <c r="A45" s="15" t="s">
        <v>76</v>
      </c>
      <c r="B45" s="16" t="s">
        <v>77</v>
      </c>
      <c r="C45" s="18">
        <v>2018</v>
      </c>
      <c r="D45" s="16" t="s">
        <v>79</v>
      </c>
      <c r="E45" s="19">
        <v>55925.076661514686</v>
      </c>
      <c r="F45" s="17"/>
      <c r="G45" s="17"/>
      <c r="H45">
        <f t="shared" si="1"/>
        <v>55.925076661514687</v>
      </c>
      <c r="I45" s="17"/>
      <c r="J45" s="17"/>
      <c r="K45" s="16">
        <v>1266.0703941756501</v>
      </c>
      <c r="L45" s="16">
        <v>6351.7712219168598</v>
      </c>
      <c r="M45" s="16">
        <v>700.38333866397306</v>
      </c>
    </row>
    <row r="46" spans="1:13">
      <c r="A46" s="15" t="s">
        <v>76</v>
      </c>
      <c r="B46" s="16" t="s">
        <v>77</v>
      </c>
      <c r="C46" s="18">
        <v>2018</v>
      </c>
      <c r="D46" s="16" t="s">
        <v>79</v>
      </c>
      <c r="E46" s="19">
        <v>55922.32332302937</v>
      </c>
      <c r="F46" s="17"/>
      <c r="G46" s="17"/>
      <c r="H46">
        <f t="shared" si="1"/>
        <v>55.922323323029367</v>
      </c>
      <c r="I46" s="17"/>
      <c r="J46" s="17"/>
      <c r="K46" s="16">
        <v>943.05949119024501</v>
      </c>
      <c r="L46" s="16">
        <v>2324.5014837636049</v>
      </c>
      <c r="M46" s="16">
        <v>466.101746987105</v>
      </c>
    </row>
    <row r="47" spans="1:13">
      <c r="A47" s="15" t="s">
        <v>76</v>
      </c>
      <c r="B47" s="16" t="s">
        <v>77</v>
      </c>
      <c r="C47" s="18">
        <v>2018</v>
      </c>
      <c r="D47" s="16" t="s">
        <v>79</v>
      </c>
      <c r="E47" s="19">
        <v>55919.569984544054</v>
      </c>
      <c r="F47" s="17"/>
      <c r="G47" s="17"/>
      <c r="H47">
        <f t="shared" si="1"/>
        <v>55.919569984544054</v>
      </c>
      <c r="I47" s="17"/>
      <c r="J47" s="17"/>
      <c r="K47" s="16">
        <v>1370.64751909396</v>
      </c>
      <c r="L47" s="16">
        <v>7691.3167108588696</v>
      </c>
      <c r="M47" s="16">
        <v>778.77946045876104</v>
      </c>
    </row>
    <row r="48" spans="1:13">
      <c r="A48" s="15" t="s">
        <v>76</v>
      </c>
      <c r="B48" s="16" t="s">
        <v>77</v>
      </c>
      <c r="C48" s="18">
        <v>2018</v>
      </c>
      <c r="D48" s="16" t="s">
        <v>79</v>
      </c>
      <c r="E48" s="19">
        <v>55916.816646058731</v>
      </c>
      <c r="F48" s="17"/>
      <c r="G48" s="17"/>
      <c r="H48">
        <f t="shared" si="1"/>
        <v>55.916816646058734</v>
      </c>
      <c r="I48" s="17"/>
      <c r="J48" s="17"/>
      <c r="K48" s="16">
        <v>1436.21722958284</v>
      </c>
      <c r="L48" s="16">
        <v>10549.22814836326</v>
      </c>
      <c r="M48" s="16">
        <v>828.46704354406995</v>
      </c>
    </row>
    <row r="49" spans="1:13">
      <c r="A49" s="15" t="s">
        <v>76</v>
      </c>
      <c r="B49" s="16" t="s">
        <v>77</v>
      </c>
      <c r="C49" s="18">
        <v>2018</v>
      </c>
      <c r="D49" s="16" t="s">
        <v>79</v>
      </c>
      <c r="E49" s="19">
        <v>55914.063307573415</v>
      </c>
      <c r="F49" s="17"/>
      <c r="G49" s="17"/>
      <c r="H49">
        <f t="shared" si="1"/>
        <v>55.914063307573414</v>
      </c>
      <c r="I49" s="17"/>
      <c r="J49" s="17"/>
      <c r="K49" s="16">
        <v>1213.3993922253901</v>
      </c>
      <c r="L49" s="16">
        <v>6106.9177936584292</v>
      </c>
      <c r="M49" s="16">
        <v>649.85951748751609</v>
      </c>
    </row>
    <row r="50" spans="1:13">
      <c r="A50" s="15" t="s">
        <v>76</v>
      </c>
      <c r="B50" s="16" t="s">
        <v>77</v>
      </c>
      <c r="C50" s="18">
        <v>2018</v>
      </c>
      <c r="D50" s="16" t="s">
        <v>79</v>
      </c>
      <c r="E50" s="19">
        <v>55911.309969088099</v>
      </c>
      <c r="F50" s="17"/>
      <c r="G50" s="17"/>
      <c r="H50">
        <f t="shared" si="1"/>
        <v>55.911309969088101</v>
      </c>
      <c r="I50" s="17"/>
      <c r="J50" s="17"/>
      <c r="K50" s="16">
        <v>854.89814026385795</v>
      </c>
      <c r="L50" s="16">
        <v>1692.0178967070024</v>
      </c>
      <c r="M50" s="16">
        <v>412.88758031169397</v>
      </c>
    </row>
    <row r="51" spans="1:13">
      <c r="A51" s="15" t="s">
        <v>76</v>
      </c>
      <c r="B51" s="16" t="s">
        <v>77</v>
      </c>
      <c r="C51" s="18">
        <v>2018</v>
      </c>
      <c r="D51" s="16" t="s">
        <v>79</v>
      </c>
      <c r="E51" s="19">
        <v>55908.556630602783</v>
      </c>
      <c r="F51" s="17"/>
      <c r="G51" s="17"/>
      <c r="H51">
        <f t="shared" si="1"/>
        <v>55.908556630602781</v>
      </c>
      <c r="I51" s="17"/>
      <c r="J51" s="17"/>
      <c r="K51" s="16">
        <v>1051.63155258502</v>
      </c>
      <c r="L51" s="16">
        <v>3360.0401615336</v>
      </c>
      <c r="M51" s="16">
        <v>549.83959904851599</v>
      </c>
    </row>
    <row r="52" spans="1:13">
      <c r="A52" s="15" t="s">
        <v>76</v>
      </c>
      <c r="B52" s="16" t="s">
        <v>77</v>
      </c>
      <c r="C52" s="18">
        <v>2018</v>
      </c>
      <c r="D52" s="16" t="s">
        <v>79</v>
      </c>
      <c r="E52" s="19">
        <v>55905.803292117467</v>
      </c>
      <c r="F52" s="17"/>
      <c r="G52" s="17"/>
      <c r="H52">
        <f t="shared" si="1"/>
        <v>55.905803292117469</v>
      </c>
      <c r="I52" s="17"/>
      <c r="J52" s="17"/>
      <c r="K52" s="16">
        <v>972.37984449261398</v>
      </c>
      <c r="L52" s="16">
        <v>2306.2595537690959</v>
      </c>
      <c r="M52" s="16">
        <v>490.68398145687098</v>
      </c>
    </row>
    <row r="53" spans="1:13">
      <c r="A53" s="15" t="s">
        <v>76</v>
      </c>
      <c r="B53" s="16" t="s">
        <v>77</v>
      </c>
      <c r="C53" s="18">
        <v>2018</v>
      </c>
      <c r="D53" s="16" t="s">
        <v>79</v>
      </c>
      <c r="E53" s="19">
        <v>55903.049953632151</v>
      </c>
      <c r="F53" s="17"/>
      <c r="G53" s="17"/>
      <c r="H53">
        <f t="shared" si="1"/>
        <v>55.903049953632149</v>
      </c>
      <c r="I53" s="17"/>
      <c r="J53" s="17"/>
      <c r="K53" s="16">
        <v>768.48929540643906</v>
      </c>
      <c r="L53" s="16">
        <v>1191.575630180691</v>
      </c>
      <c r="M53" s="16">
        <v>352.71616433670005</v>
      </c>
    </row>
    <row r="54" spans="1:13">
      <c r="A54" s="15" t="s">
        <v>76</v>
      </c>
      <c r="B54" s="16" t="s">
        <v>77</v>
      </c>
      <c r="C54" s="18">
        <v>2018</v>
      </c>
      <c r="D54" s="16" t="s">
        <v>79</v>
      </c>
      <c r="E54" s="19">
        <v>55900.296615146835</v>
      </c>
      <c r="F54" s="17"/>
      <c r="G54" s="17"/>
      <c r="H54">
        <f t="shared" si="1"/>
        <v>55.900296615146836</v>
      </c>
      <c r="I54" s="17"/>
      <c r="J54" s="17"/>
      <c r="K54" s="16">
        <v>1214.22082289481</v>
      </c>
      <c r="L54" s="16">
        <v>5531.28843230438</v>
      </c>
      <c r="M54" s="16">
        <v>661.31617570458002</v>
      </c>
    </row>
    <row r="55" spans="1:13">
      <c r="A55" s="15" t="s">
        <v>76</v>
      </c>
      <c r="B55" s="16" t="s">
        <v>77</v>
      </c>
      <c r="C55" s="18">
        <v>2018</v>
      </c>
      <c r="D55" s="16" t="s">
        <v>79</v>
      </c>
      <c r="E55" s="19">
        <v>55897.543276661512</v>
      </c>
      <c r="F55" s="17"/>
      <c r="G55" s="17"/>
      <c r="H55">
        <f t="shared" si="1"/>
        <v>55.897543276661516</v>
      </c>
      <c r="I55" s="17"/>
      <c r="J55" s="17"/>
      <c r="K55" s="16">
        <v>1177.8477623719</v>
      </c>
      <c r="L55" s="16">
        <v>4880.1521987735105</v>
      </c>
      <c r="M55" s="16">
        <v>634.03599458537497</v>
      </c>
    </row>
    <row r="56" spans="1:13">
      <c r="A56" s="15" t="s">
        <v>76</v>
      </c>
      <c r="B56" s="16" t="s">
        <v>77</v>
      </c>
      <c r="C56" s="18">
        <v>2018</v>
      </c>
      <c r="D56" s="16" t="s">
        <v>79</v>
      </c>
      <c r="E56" s="19">
        <v>55894.789938176196</v>
      </c>
      <c r="F56" s="17"/>
      <c r="G56" s="17"/>
      <c r="H56">
        <f t="shared" si="1"/>
        <v>55.894789938176196</v>
      </c>
      <c r="I56" s="17"/>
      <c r="J56" s="17"/>
      <c r="K56" s="16">
        <v>1158.12499240135</v>
      </c>
      <c r="L56" s="16">
        <v>4920.2989028359898</v>
      </c>
      <c r="M56" s="16">
        <v>626.41274526465804</v>
      </c>
    </row>
    <row r="57" spans="1:13">
      <c r="A57" s="15" t="s">
        <v>76</v>
      </c>
      <c r="B57" s="16" t="s">
        <v>77</v>
      </c>
      <c r="C57" s="18">
        <v>2018</v>
      </c>
      <c r="D57" s="16" t="s">
        <v>79</v>
      </c>
      <c r="E57" s="19">
        <v>55892.03659969088</v>
      </c>
      <c r="F57" s="17"/>
      <c r="G57" s="17"/>
      <c r="H57">
        <f t="shared" si="1"/>
        <v>55.892036599690883</v>
      </c>
      <c r="I57" s="17"/>
      <c r="J57" s="17"/>
      <c r="K57" s="16">
        <v>1561.4239048779</v>
      </c>
      <c r="L57" s="16">
        <v>13009.531333856001</v>
      </c>
      <c r="M57" s="16">
        <v>930.79282097362204</v>
      </c>
    </row>
    <row r="58" spans="1:13">
      <c r="A58" s="15" t="s">
        <v>76</v>
      </c>
      <c r="B58" s="16" t="s">
        <v>77</v>
      </c>
      <c r="C58" s="18">
        <v>2018</v>
      </c>
      <c r="D58" s="16" t="s">
        <v>79</v>
      </c>
      <c r="E58" s="19">
        <v>55889.283261205564</v>
      </c>
      <c r="F58" s="17"/>
      <c r="G58" s="17"/>
      <c r="H58">
        <f t="shared" si="1"/>
        <v>55.889283261205563</v>
      </c>
      <c r="I58" s="17"/>
      <c r="J58" s="17"/>
      <c r="K58" s="16">
        <v>1669.0985568817</v>
      </c>
      <c r="L58" s="16">
        <v>15254.559003601402</v>
      </c>
      <c r="M58" s="16">
        <v>996.35195777029105</v>
      </c>
    </row>
    <row r="59" spans="1:13">
      <c r="A59" s="15" t="s">
        <v>76</v>
      </c>
      <c r="B59" s="16" t="s">
        <v>77</v>
      </c>
      <c r="C59" s="18">
        <v>2018</v>
      </c>
      <c r="D59" s="16" t="s">
        <v>79</v>
      </c>
      <c r="E59" s="19">
        <v>55886.529922720249</v>
      </c>
      <c r="F59" s="17"/>
      <c r="G59" s="17"/>
      <c r="H59">
        <f t="shared" si="1"/>
        <v>55.88652992272025</v>
      </c>
      <c r="I59" s="17"/>
      <c r="J59" s="17"/>
      <c r="K59" s="16">
        <v>1371.3315158743101</v>
      </c>
      <c r="L59" s="16">
        <v>9016.9036171964908</v>
      </c>
      <c r="M59" s="16">
        <v>785.97557184763309</v>
      </c>
    </row>
    <row r="60" spans="1:13">
      <c r="A60" s="15" t="s">
        <v>76</v>
      </c>
      <c r="B60" s="16" t="s">
        <v>77</v>
      </c>
      <c r="C60" s="18">
        <v>2018</v>
      </c>
      <c r="D60" s="16" t="s">
        <v>79</v>
      </c>
      <c r="E60" s="19">
        <v>55883.776584234933</v>
      </c>
      <c r="F60" s="17"/>
      <c r="G60" s="17"/>
      <c r="H60">
        <f t="shared" si="1"/>
        <v>55.88377658423493</v>
      </c>
      <c r="I60" s="17"/>
      <c r="J60" s="17"/>
      <c r="K60" s="16">
        <v>1108.58339622469</v>
      </c>
      <c r="L60" s="16">
        <v>3861.7529478158804</v>
      </c>
      <c r="M60" s="16">
        <v>582.87512935322695</v>
      </c>
    </row>
    <row r="61" spans="1:13">
      <c r="A61" s="15" t="s">
        <v>76</v>
      </c>
      <c r="B61" s="16" t="s">
        <v>77</v>
      </c>
      <c r="C61" s="18">
        <v>2018</v>
      </c>
      <c r="D61" s="16" t="s">
        <v>79</v>
      </c>
      <c r="E61" s="19">
        <v>55881.023245749617</v>
      </c>
      <c r="F61" s="17"/>
      <c r="G61" s="17"/>
      <c r="H61">
        <f t="shared" si="1"/>
        <v>55.881023245749617</v>
      </c>
      <c r="I61" s="17"/>
      <c r="J61" s="17"/>
      <c r="K61" s="16">
        <v>858.58589166320405</v>
      </c>
      <c r="L61" s="16">
        <v>1709.4156376855158</v>
      </c>
      <c r="M61" s="16">
        <v>420.68638611342203</v>
      </c>
    </row>
    <row r="62" spans="1:13">
      <c r="A62" s="15" t="s">
        <v>76</v>
      </c>
      <c r="B62" s="16" t="s">
        <v>77</v>
      </c>
      <c r="C62" s="18">
        <v>2018</v>
      </c>
      <c r="D62" s="16" t="s">
        <v>79</v>
      </c>
      <c r="E62" s="19">
        <v>55878.269907264294</v>
      </c>
      <c r="F62" s="17"/>
      <c r="G62" s="17"/>
      <c r="H62">
        <f t="shared" si="1"/>
        <v>55.878269907264297</v>
      </c>
      <c r="I62" s="17"/>
      <c r="J62" s="17"/>
      <c r="K62" s="16">
        <v>1206.0778439379901</v>
      </c>
      <c r="L62" s="16">
        <v>5522.5320898696</v>
      </c>
      <c r="M62" s="16">
        <v>655.33086287225308</v>
      </c>
    </row>
    <row r="63" spans="1:13">
      <c r="A63" s="15" t="s">
        <v>76</v>
      </c>
      <c r="B63" s="16" t="s">
        <v>77</v>
      </c>
      <c r="C63" s="18">
        <v>2018</v>
      </c>
      <c r="D63" s="16" t="s">
        <v>79</v>
      </c>
      <c r="E63" s="19">
        <v>55875.516568778985</v>
      </c>
      <c r="F63" s="17"/>
      <c r="G63" s="17"/>
      <c r="H63">
        <f t="shared" si="1"/>
        <v>55.875516568778984</v>
      </c>
      <c r="I63" s="17"/>
      <c r="J63" s="17"/>
      <c r="K63" s="16">
        <v>1095.25897957193</v>
      </c>
      <c r="L63" s="16">
        <v>3666.1525892615596</v>
      </c>
      <c r="M63" s="16">
        <v>573.13234522013806</v>
      </c>
    </row>
    <row r="64" spans="1:13">
      <c r="A64" s="15" t="s">
        <v>76</v>
      </c>
      <c r="B64" s="16" t="s">
        <v>77</v>
      </c>
      <c r="C64" s="18">
        <v>2018</v>
      </c>
      <c r="D64" s="16" t="s">
        <v>79</v>
      </c>
      <c r="E64" s="19">
        <v>55872.763230293662</v>
      </c>
      <c r="F64" s="17"/>
      <c r="G64" s="17"/>
      <c r="H64">
        <f t="shared" ref="H64:H127" si="2">E64/1000</f>
        <v>55.872763230293664</v>
      </c>
      <c r="I64" s="17"/>
      <c r="J64" s="17"/>
      <c r="K64" s="16">
        <v>655.24176814017801</v>
      </c>
      <c r="L64" s="16">
        <v>843.57294256249202</v>
      </c>
      <c r="M64" s="16">
        <v>282.90529350862499</v>
      </c>
    </row>
    <row r="65" spans="1:13">
      <c r="A65" s="15" t="s">
        <v>76</v>
      </c>
      <c r="B65" s="16" t="s">
        <v>77</v>
      </c>
      <c r="C65" s="18">
        <v>2018</v>
      </c>
      <c r="D65" s="16" t="s">
        <v>79</v>
      </c>
      <c r="E65" s="19">
        <v>55867.25655332303</v>
      </c>
      <c r="F65" s="17"/>
      <c r="G65" s="17"/>
      <c r="H65">
        <f t="shared" si="2"/>
        <v>55.867256553323031</v>
      </c>
      <c r="I65" s="17"/>
      <c r="J65" s="17"/>
      <c r="K65" s="16">
        <v>811.26743170432701</v>
      </c>
      <c r="L65" s="16">
        <v>1333.6315312797028</v>
      </c>
      <c r="M65" s="16">
        <v>381.814978959352</v>
      </c>
    </row>
    <row r="66" spans="1:13">
      <c r="A66" s="15" t="s">
        <v>76</v>
      </c>
      <c r="B66" s="16" t="s">
        <v>77</v>
      </c>
      <c r="C66" s="18">
        <v>2018</v>
      </c>
      <c r="D66" s="16" t="s">
        <v>79</v>
      </c>
      <c r="E66" s="19">
        <v>55864.503214837714</v>
      </c>
      <c r="F66" s="17"/>
      <c r="G66" s="17"/>
      <c r="H66">
        <f t="shared" si="2"/>
        <v>55.864503214837711</v>
      </c>
      <c r="I66" s="17"/>
      <c r="J66" s="17"/>
      <c r="K66" s="16">
        <v>766.17152057503301</v>
      </c>
      <c r="L66" s="16">
        <v>1201.6191837618371</v>
      </c>
      <c r="M66" s="16">
        <v>357.199088137312</v>
      </c>
    </row>
    <row r="67" spans="1:13">
      <c r="A67" s="15" t="s">
        <v>76</v>
      </c>
      <c r="B67" s="16" t="s">
        <v>77</v>
      </c>
      <c r="C67" s="18">
        <v>2018</v>
      </c>
      <c r="D67" s="16" t="s">
        <v>79</v>
      </c>
      <c r="E67" s="19">
        <v>55861.749876352398</v>
      </c>
      <c r="F67" s="17"/>
      <c r="G67" s="17"/>
      <c r="H67">
        <f t="shared" si="2"/>
        <v>55.861749876352398</v>
      </c>
      <c r="I67" s="17"/>
      <c r="J67" s="17"/>
      <c r="K67" s="16">
        <v>1067.8726100454601</v>
      </c>
      <c r="L67" s="16">
        <v>3375.13241275869</v>
      </c>
      <c r="M67" s="16">
        <v>555.45761386713707</v>
      </c>
    </row>
    <row r="68" spans="1:13">
      <c r="A68" s="15" t="s">
        <v>76</v>
      </c>
      <c r="B68" s="16" t="s">
        <v>77</v>
      </c>
      <c r="C68" s="18">
        <v>2018</v>
      </c>
      <c r="D68" s="16" t="s">
        <v>79</v>
      </c>
      <c r="E68" s="19">
        <v>55858.996537867075</v>
      </c>
      <c r="F68" s="17"/>
      <c r="G68" s="17"/>
      <c r="H68">
        <f t="shared" si="2"/>
        <v>55.858996537867078</v>
      </c>
      <c r="I68" s="17"/>
      <c r="J68" s="17"/>
      <c r="K68" s="16">
        <v>874.04973087006704</v>
      </c>
      <c r="L68" s="16">
        <v>1857.4804039109631</v>
      </c>
      <c r="M68" s="16">
        <v>424.44252932277902</v>
      </c>
    </row>
    <row r="69" spans="1:13">
      <c r="A69" s="15" t="s">
        <v>76</v>
      </c>
      <c r="B69" s="16" t="s">
        <v>77</v>
      </c>
      <c r="C69" s="18">
        <v>2018</v>
      </c>
      <c r="D69" s="16" t="s">
        <v>79</v>
      </c>
      <c r="E69" s="19">
        <v>55856.243199381766</v>
      </c>
      <c r="F69" s="17"/>
      <c r="G69" s="17"/>
      <c r="H69">
        <f t="shared" si="2"/>
        <v>55.856243199381765</v>
      </c>
      <c r="I69" s="17"/>
      <c r="J69" s="17"/>
      <c r="K69" s="16">
        <v>892.19607220335195</v>
      </c>
      <c r="L69" s="16">
        <v>1857.9406010713383</v>
      </c>
      <c r="M69" s="16">
        <v>436.60864951434797</v>
      </c>
    </row>
    <row r="70" spans="1:13">
      <c r="A70" s="15" t="s">
        <v>76</v>
      </c>
      <c r="B70" s="16" t="s">
        <v>77</v>
      </c>
      <c r="C70" s="18">
        <v>2018</v>
      </c>
      <c r="D70" s="16" t="s">
        <v>79</v>
      </c>
      <c r="E70" s="19">
        <v>55853.489860896443</v>
      </c>
      <c r="F70" s="17"/>
      <c r="G70" s="17"/>
      <c r="H70">
        <f t="shared" si="2"/>
        <v>55.853489860896445</v>
      </c>
      <c r="I70" s="17"/>
      <c r="J70" s="17"/>
      <c r="K70" s="16">
        <v>907.17162375598105</v>
      </c>
      <c r="L70" s="16">
        <v>2071.3979726459092</v>
      </c>
      <c r="M70" s="16">
        <v>449.47595431259407</v>
      </c>
    </row>
    <row r="71" spans="1:13">
      <c r="A71" s="15" t="s">
        <v>76</v>
      </c>
      <c r="B71" s="16" t="s">
        <v>77</v>
      </c>
      <c r="C71" s="18">
        <v>2018</v>
      </c>
      <c r="D71" s="16" t="s">
        <v>79</v>
      </c>
      <c r="E71" s="19">
        <v>55850.736522411135</v>
      </c>
      <c r="F71" s="17"/>
      <c r="G71" s="17"/>
      <c r="H71">
        <f t="shared" si="2"/>
        <v>55.850736522411133</v>
      </c>
      <c r="I71" s="17"/>
      <c r="J71" s="17"/>
      <c r="K71" s="16">
        <v>1580.93960738231</v>
      </c>
      <c r="L71" s="16">
        <v>12743.225216739091</v>
      </c>
      <c r="M71" s="16">
        <v>939.90252865005095</v>
      </c>
    </row>
    <row r="72" spans="1:13">
      <c r="A72" s="15" t="s">
        <v>76</v>
      </c>
      <c r="B72" s="16" t="s">
        <v>77</v>
      </c>
      <c r="C72" s="18">
        <v>2018</v>
      </c>
      <c r="D72" s="16" t="s">
        <v>79</v>
      </c>
      <c r="E72" s="19">
        <v>55847.983183925811</v>
      </c>
      <c r="F72" s="17"/>
      <c r="G72" s="17"/>
      <c r="H72">
        <f t="shared" si="2"/>
        <v>55.847983183925813</v>
      </c>
      <c r="I72" s="17"/>
      <c r="J72" s="17"/>
      <c r="K72" s="16">
        <v>673.08176962074299</v>
      </c>
      <c r="L72" s="16">
        <v>813.62065220177692</v>
      </c>
      <c r="M72" s="16">
        <v>291.28959005800698</v>
      </c>
    </row>
    <row r="73" spans="1:13">
      <c r="A73" s="15" t="s">
        <v>76</v>
      </c>
      <c r="B73" s="16" t="s">
        <v>77</v>
      </c>
      <c r="C73" s="18">
        <v>2018</v>
      </c>
      <c r="D73" s="16" t="s">
        <v>79</v>
      </c>
      <c r="E73" s="19">
        <v>55845.229845440495</v>
      </c>
      <c r="F73" s="17"/>
      <c r="G73" s="17"/>
      <c r="H73">
        <f t="shared" si="2"/>
        <v>55.845229845440493</v>
      </c>
      <c r="I73" s="17"/>
      <c r="J73" s="17"/>
      <c r="K73" s="16">
        <v>753.96797516833396</v>
      </c>
      <c r="L73" s="16">
        <v>1119.2889898756462</v>
      </c>
      <c r="M73" s="16">
        <v>343.79029113209498</v>
      </c>
    </row>
    <row r="74" spans="1:13">
      <c r="A74" s="15" t="s">
        <v>76</v>
      </c>
      <c r="B74" s="16" t="s">
        <v>77</v>
      </c>
      <c r="C74" s="18">
        <v>2018</v>
      </c>
      <c r="D74" s="16" t="s">
        <v>79</v>
      </c>
      <c r="E74" s="19">
        <v>55839.723168469856</v>
      </c>
      <c r="F74" s="17"/>
      <c r="G74" s="17"/>
      <c r="H74">
        <f t="shared" si="2"/>
        <v>55.83972316846986</v>
      </c>
      <c r="I74" s="17"/>
      <c r="J74" s="17"/>
      <c r="K74" s="16">
        <v>616.42102597280905</v>
      </c>
      <c r="L74" s="16">
        <v>684.60655431043097</v>
      </c>
      <c r="M74" s="16">
        <v>266.37288707523408</v>
      </c>
    </row>
    <row r="75" spans="1:13">
      <c r="A75" s="15" t="s">
        <v>76</v>
      </c>
      <c r="B75" s="16" t="s">
        <v>77</v>
      </c>
      <c r="C75" s="18">
        <v>2018</v>
      </c>
      <c r="D75" s="16" t="s">
        <v>79</v>
      </c>
      <c r="E75" s="19">
        <v>55836.969829984548</v>
      </c>
      <c r="F75" s="17"/>
      <c r="G75" s="17"/>
      <c r="H75">
        <f t="shared" si="2"/>
        <v>55.836969829984547</v>
      </c>
      <c r="I75" s="17"/>
      <c r="J75" s="17"/>
      <c r="K75" s="16">
        <v>480.73968797943598</v>
      </c>
      <c r="L75" s="16">
        <v>359.52989309707198</v>
      </c>
      <c r="M75" s="16">
        <v>190.91276763052798</v>
      </c>
    </row>
    <row r="76" spans="1:13">
      <c r="A76" s="15" t="s">
        <v>76</v>
      </c>
      <c r="B76" s="16" t="s">
        <v>77</v>
      </c>
      <c r="C76" s="18">
        <v>2018</v>
      </c>
      <c r="D76" s="16" t="s">
        <v>79</v>
      </c>
      <c r="E76" s="19">
        <v>55834.216491499225</v>
      </c>
      <c r="F76" s="17"/>
      <c r="G76" s="17"/>
      <c r="H76">
        <f t="shared" si="2"/>
        <v>55.834216491499227</v>
      </c>
      <c r="I76" s="17"/>
      <c r="J76" s="17"/>
      <c r="K76" s="16">
        <v>618.88923807850301</v>
      </c>
      <c r="L76" s="16">
        <v>675.827191110797</v>
      </c>
      <c r="M76" s="16">
        <v>268.23157512491804</v>
      </c>
    </row>
    <row r="77" spans="1:13">
      <c r="A77" s="15" t="s">
        <v>76</v>
      </c>
      <c r="B77" s="16" t="s">
        <v>77</v>
      </c>
      <c r="C77" s="18">
        <v>2018</v>
      </c>
      <c r="D77" s="16" t="s">
        <v>79</v>
      </c>
      <c r="E77" s="19">
        <v>55831.463153013916</v>
      </c>
      <c r="F77" s="17"/>
      <c r="G77" s="17"/>
      <c r="H77">
        <f t="shared" si="2"/>
        <v>55.831463153013914</v>
      </c>
      <c r="I77" s="17"/>
      <c r="J77" s="17"/>
      <c r="K77" s="16">
        <v>649.80504882721596</v>
      </c>
      <c r="L77" s="16">
        <v>738.36981077086409</v>
      </c>
      <c r="M77" s="16">
        <v>287.84646620421995</v>
      </c>
    </row>
    <row r="78" spans="1:13">
      <c r="A78" s="15" t="s">
        <v>76</v>
      </c>
      <c r="B78" s="16" t="s">
        <v>77</v>
      </c>
      <c r="C78" s="18">
        <v>2018</v>
      </c>
      <c r="D78" s="16" t="s">
        <v>79</v>
      </c>
      <c r="E78" s="19">
        <v>55828.709814528593</v>
      </c>
      <c r="F78" s="17"/>
      <c r="G78" s="17"/>
      <c r="H78">
        <f t="shared" si="2"/>
        <v>55.828709814528594</v>
      </c>
      <c r="I78" s="17"/>
      <c r="J78" s="17"/>
      <c r="K78" s="16">
        <v>466.85601948803998</v>
      </c>
      <c r="L78" s="16">
        <v>371.18658448812397</v>
      </c>
      <c r="M78" s="16">
        <v>185.30655675336595</v>
      </c>
    </row>
    <row r="79" spans="1:13">
      <c r="A79" s="15" t="s">
        <v>76</v>
      </c>
      <c r="B79" s="16" t="s">
        <v>77</v>
      </c>
      <c r="C79" s="18">
        <v>2018</v>
      </c>
      <c r="D79" s="16" t="s">
        <v>79</v>
      </c>
      <c r="E79" s="19">
        <v>55825.956476043284</v>
      </c>
      <c r="F79" s="17"/>
      <c r="G79" s="17"/>
      <c r="H79">
        <f t="shared" si="2"/>
        <v>55.825956476043281</v>
      </c>
      <c r="I79" s="17"/>
      <c r="J79" s="17"/>
      <c r="K79" s="16">
        <v>982.106683564896</v>
      </c>
      <c r="L79" s="16">
        <v>2649.5133655330737</v>
      </c>
      <c r="M79" s="16">
        <v>497.97700572518698</v>
      </c>
    </row>
    <row r="80" spans="1:13">
      <c r="A80" s="15" t="s">
        <v>76</v>
      </c>
      <c r="B80" s="16" t="s">
        <v>77</v>
      </c>
      <c r="C80" s="18">
        <v>2018</v>
      </c>
      <c r="D80" s="16" t="s">
        <v>79</v>
      </c>
      <c r="E80" s="19">
        <v>55823.203137557961</v>
      </c>
      <c r="F80" s="17"/>
      <c r="G80" s="17"/>
      <c r="H80">
        <f t="shared" si="2"/>
        <v>55.823203137557961</v>
      </c>
      <c r="I80" s="17"/>
      <c r="J80" s="17"/>
      <c r="K80" s="16">
        <v>681.62943046253895</v>
      </c>
      <c r="L80" s="16">
        <v>833.36005615799104</v>
      </c>
      <c r="M80" s="16">
        <v>292.09769411546893</v>
      </c>
    </row>
    <row r="81" spans="1:13">
      <c r="A81" s="15" t="s">
        <v>76</v>
      </c>
      <c r="B81" s="16" t="s">
        <v>77</v>
      </c>
      <c r="C81" s="18">
        <v>2018</v>
      </c>
      <c r="D81" s="16" t="s">
        <v>79</v>
      </c>
      <c r="E81" s="19">
        <v>55820.449799072638</v>
      </c>
      <c r="F81" s="17"/>
      <c r="G81" s="17"/>
      <c r="H81">
        <f t="shared" si="2"/>
        <v>55.820449799072641</v>
      </c>
      <c r="I81" s="17"/>
      <c r="J81" s="17"/>
      <c r="K81" s="16">
        <v>500.483169915578</v>
      </c>
      <c r="L81" s="16">
        <v>421.81200687011</v>
      </c>
      <c r="M81" s="16">
        <v>202.32043089186203</v>
      </c>
    </row>
    <row r="82" spans="1:13">
      <c r="A82" s="15" t="s">
        <v>76</v>
      </c>
      <c r="B82" s="16" t="s">
        <v>77</v>
      </c>
      <c r="C82" s="18">
        <v>2018</v>
      </c>
      <c r="D82" s="16" t="s">
        <v>79</v>
      </c>
      <c r="E82" s="19">
        <v>55817.696460587329</v>
      </c>
      <c r="F82" s="17"/>
      <c r="G82" s="17"/>
      <c r="H82">
        <f t="shared" si="2"/>
        <v>55.817696460587328</v>
      </c>
      <c r="I82" s="17"/>
      <c r="J82" s="17"/>
      <c r="K82" s="16">
        <v>551.75232347721203</v>
      </c>
      <c r="L82" s="16">
        <v>535.41260232905802</v>
      </c>
      <c r="M82" s="16">
        <v>233.41938730647405</v>
      </c>
    </row>
    <row r="83" spans="1:13">
      <c r="A83" s="15" t="s">
        <v>76</v>
      </c>
      <c r="B83" s="16" t="s">
        <v>77</v>
      </c>
      <c r="C83" s="18">
        <v>2018</v>
      </c>
      <c r="D83" s="16" t="s">
        <v>79</v>
      </c>
      <c r="E83" s="19">
        <v>55814.943122102006</v>
      </c>
      <c r="F83" s="17"/>
      <c r="G83" s="17"/>
      <c r="H83">
        <f t="shared" si="2"/>
        <v>55.814943122102008</v>
      </c>
      <c r="I83" s="17"/>
      <c r="J83" s="17"/>
      <c r="K83" s="16">
        <v>499.06314049370502</v>
      </c>
      <c r="L83" s="16">
        <v>390.81281307397097</v>
      </c>
      <c r="M83" s="16">
        <v>199.52421429769902</v>
      </c>
    </row>
    <row r="84" spans="1:13">
      <c r="A84" s="15" t="s">
        <v>76</v>
      </c>
      <c r="B84" s="16" t="s">
        <v>77</v>
      </c>
      <c r="C84" s="18">
        <v>2018</v>
      </c>
      <c r="D84" s="16" t="s">
        <v>79</v>
      </c>
      <c r="E84" s="19">
        <v>55812.189783616697</v>
      </c>
      <c r="F84" s="17"/>
      <c r="G84" s="17"/>
      <c r="H84">
        <f t="shared" si="2"/>
        <v>55.812189783616695</v>
      </c>
      <c r="I84" s="17"/>
      <c r="J84" s="17"/>
      <c r="K84" s="16">
        <v>428.53277617205998</v>
      </c>
      <c r="L84" s="16">
        <v>295.99255610307802</v>
      </c>
      <c r="M84" s="16">
        <v>165.66771951009599</v>
      </c>
    </row>
    <row r="85" spans="1:13">
      <c r="A85" s="15" t="s">
        <v>76</v>
      </c>
      <c r="B85" s="16" t="s">
        <v>77</v>
      </c>
      <c r="C85" s="18">
        <v>2018</v>
      </c>
      <c r="D85" s="16" t="s">
        <v>79</v>
      </c>
      <c r="E85" s="19">
        <v>55809.436445131374</v>
      </c>
      <c r="F85" s="17"/>
      <c r="G85" s="17"/>
      <c r="H85">
        <f t="shared" si="2"/>
        <v>55.809436445131375</v>
      </c>
      <c r="I85" s="17"/>
      <c r="J85" s="17"/>
      <c r="K85" s="16">
        <v>566.664397341822</v>
      </c>
      <c r="L85" s="16">
        <v>543.63998029339791</v>
      </c>
      <c r="M85" s="16">
        <v>235.46122823897497</v>
      </c>
    </row>
    <row r="86" spans="1:13">
      <c r="A86" s="15" t="s">
        <v>76</v>
      </c>
      <c r="B86" s="16" t="s">
        <v>77</v>
      </c>
      <c r="C86" s="18">
        <v>2018</v>
      </c>
      <c r="D86" s="16" t="s">
        <v>79</v>
      </c>
      <c r="E86" s="19">
        <v>55803.929768160742</v>
      </c>
      <c r="F86" s="17"/>
      <c r="G86" s="17"/>
      <c r="H86">
        <f t="shared" si="2"/>
        <v>55.803929768160742</v>
      </c>
      <c r="I86" s="17"/>
      <c r="J86" s="17"/>
      <c r="K86" s="16">
        <v>412.21309837477497</v>
      </c>
      <c r="L86" s="16">
        <v>279.41296419576099</v>
      </c>
      <c r="M86" s="16">
        <v>155.45379098654598</v>
      </c>
    </row>
    <row r="87" spans="1:13">
      <c r="A87" s="15" t="s">
        <v>76</v>
      </c>
      <c r="B87" s="16" t="s">
        <v>77</v>
      </c>
      <c r="C87" s="18">
        <v>2018</v>
      </c>
      <c r="D87" s="16" t="s">
        <v>79</v>
      </c>
      <c r="E87" s="19">
        <v>55801.176429675426</v>
      </c>
      <c r="F87" s="17"/>
      <c r="G87" s="17"/>
      <c r="H87">
        <f t="shared" si="2"/>
        <v>55.801176429675429</v>
      </c>
      <c r="I87" s="17"/>
      <c r="J87" s="17"/>
      <c r="K87" s="16">
        <v>393.55139800310798</v>
      </c>
      <c r="L87" s="16">
        <v>261.34867407841904</v>
      </c>
      <c r="M87" s="16">
        <v>148.39309827908599</v>
      </c>
    </row>
    <row r="88" spans="1:13">
      <c r="A88" s="15" t="s">
        <v>76</v>
      </c>
      <c r="B88" s="16" t="s">
        <v>77</v>
      </c>
      <c r="C88" s="18">
        <v>2018</v>
      </c>
      <c r="D88" s="16" t="s">
        <v>79</v>
      </c>
      <c r="E88" s="19">
        <v>55795.669752704787</v>
      </c>
      <c r="F88" s="17"/>
      <c r="G88" s="17"/>
      <c r="H88">
        <f t="shared" si="2"/>
        <v>55.795669752704789</v>
      </c>
      <c r="I88" s="17"/>
      <c r="J88" s="17"/>
      <c r="K88" s="16">
        <v>452.11721535356997</v>
      </c>
      <c r="L88" s="16">
        <v>339.81584028690503</v>
      </c>
      <c r="M88" s="16">
        <v>179.52754512236697</v>
      </c>
    </row>
    <row r="89" spans="1:13">
      <c r="A89" s="15" t="s">
        <v>76</v>
      </c>
      <c r="B89" s="16" t="s">
        <v>77</v>
      </c>
      <c r="C89" s="18">
        <v>2018</v>
      </c>
      <c r="D89" s="16" t="s">
        <v>79</v>
      </c>
      <c r="E89" s="19">
        <v>55792.916414219479</v>
      </c>
      <c r="F89" s="17"/>
      <c r="G89" s="17"/>
      <c r="H89">
        <f t="shared" si="2"/>
        <v>55.792916414219476</v>
      </c>
      <c r="I89" s="17"/>
      <c r="J89" s="17"/>
      <c r="K89" s="16">
        <v>394.482529823314</v>
      </c>
      <c r="L89" s="16">
        <v>257.89160305901902</v>
      </c>
      <c r="M89" s="16">
        <v>147.882386753356</v>
      </c>
    </row>
    <row r="90" spans="1:13">
      <c r="A90" s="15" t="s">
        <v>76</v>
      </c>
      <c r="B90" s="16" t="s">
        <v>77</v>
      </c>
      <c r="C90" s="18">
        <v>2018</v>
      </c>
      <c r="D90" s="16" t="s">
        <v>79</v>
      </c>
      <c r="E90" s="19">
        <v>55790.163075734155</v>
      </c>
      <c r="F90" s="17"/>
      <c r="G90" s="17"/>
      <c r="H90">
        <f t="shared" si="2"/>
        <v>55.790163075734156</v>
      </c>
      <c r="I90" s="17"/>
      <c r="J90" s="17"/>
      <c r="K90" s="16">
        <v>558.41413063425603</v>
      </c>
      <c r="L90" s="16">
        <v>494.971317073004</v>
      </c>
      <c r="M90" s="16">
        <v>235.70539734223701</v>
      </c>
    </row>
    <row r="91" spans="1:13">
      <c r="A91" s="15" t="s">
        <v>76</v>
      </c>
      <c r="B91" s="16" t="s">
        <v>77</v>
      </c>
      <c r="C91" s="18">
        <v>2018</v>
      </c>
      <c r="D91" s="16" t="s">
        <v>79</v>
      </c>
      <c r="E91" s="19">
        <v>55787.409737248847</v>
      </c>
      <c r="F91" s="17"/>
      <c r="G91" s="17"/>
      <c r="H91">
        <f t="shared" si="2"/>
        <v>55.787409737248844</v>
      </c>
      <c r="I91" s="17"/>
      <c r="J91" s="17"/>
      <c r="K91" s="16">
        <v>602.73698670048304</v>
      </c>
      <c r="L91" s="16">
        <v>678.82012138297694</v>
      </c>
      <c r="M91" s="16">
        <v>260.29717505849203</v>
      </c>
    </row>
    <row r="92" spans="1:13">
      <c r="A92" s="15" t="s">
        <v>76</v>
      </c>
      <c r="B92" s="16" t="s">
        <v>77</v>
      </c>
      <c r="C92" s="18">
        <v>2018</v>
      </c>
      <c r="D92" s="16" t="s">
        <v>79</v>
      </c>
      <c r="E92" s="19">
        <v>55784.656398763524</v>
      </c>
      <c r="F92" s="17"/>
      <c r="G92" s="17"/>
      <c r="H92">
        <f t="shared" si="2"/>
        <v>55.784656398763524</v>
      </c>
      <c r="I92" s="17"/>
      <c r="J92" s="17"/>
      <c r="K92" s="16">
        <v>454.41892869360902</v>
      </c>
      <c r="L92" s="16">
        <v>335.56962150616494</v>
      </c>
      <c r="M92" s="16">
        <v>179.825314953087</v>
      </c>
    </row>
    <row r="93" spans="1:13">
      <c r="A93" s="15" t="s">
        <v>76</v>
      </c>
      <c r="B93" s="16" t="s">
        <v>77</v>
      </c>
      <c r="C93" s="18">
        <v>2018</v>
      </c>
      <c r="D93" s="16" t="s">
        <v>79</v>
      </c>
      <c r="E93" s="19">
        <v>55781.903060278208</v>
      </c>
      <c r="F93" s="17"/>
      <c r="G93" s="17"/>
      <c r="H93">
        <f t="shared" si="2"/>
        <v>55.781903060278211</v>
      </c>
      <c r="I93" s="17"/>
      <c r="J93" s="17"/>
      <c r="K93" s="16">
        <v>428.342450425712</v>
      </c>
      <c r="L93" s="16">
        <v>299.59108666186199</v>
      </c>
      <c r="M93" s="16">
        <v>166.34002408575901</v>
      </c>
    </row>
    <row r="94" spans="1:13">
      <c r="A94" s="15" t="s">
        <v>76</v>
      </c>
      <c r="B94" s="16" t="s">
        <v>77</v>
      </c>
      <c r="C94" s="18">
        <v>2018</v>
      </c>
      <c r="D94" s="16" t="s">
        <v>79</v>
      </c>
      <c r="E94" s="19">
        <v>55779.149721792892</v>
      </c>
      <c r="F94" s="17"/>
      <c r="G94" s="17"/>
      <c r="H94">
        <f t="shared" si="2"/>
        <v>55.779149721792891</v>
      </c>
      <c r="I94" s="17"/>
      <c r="J94" s="17"/>
      <c r="K94" s="16">
        <v>489.06293994522701</v>
      </c>
      <c r="L94" s="16">
        <v>386.46180551489198</v>
      </c>
      <c r="M94" s="16">
        <v>194.75727425200802</v>
      </c>
    </row>
    <row r="95" spans="1:13">
      <c r="A95" s="15" t="s">
        <v>76</v>
      </c>
      <c r="B95" s="16" t="s">
        <v>77</v>
      </c>
      <c r="C95" s="18">
        <v>2018</v>
      </c>
      <c r="D95" s="16" t="s">
        <v>79</v>
      </c>
      <c r="E95" s="19">
        <v>55776.396383307576</v>
      </c>
      <c r="F95" s="17"/>
      <c r="G95" s="17"/>
      <c r="H95">
        <f t="shared" si="2"/>
        <v>55.776396383307578</v>
      </c>
      <c r="I95" s="17"/>
      <c r="J95" s="17"/>
      <c r="K95" s="16">
        <v>593.15299327012599</v>
      </c>
      <c r="L95" s="16">
        <v>637.57649280132409</v>
      </c>
      <c r="M95" s="16">
        <v>254.96684355813801</v>
      </c>
    </row>
    <row r="96" spans="1:13">
      <c r="A96" s="15" t="s">
        <v>76</v>
      </c>
      <c r="B96" s="16" t="s">
        <v>77</v>
      </c>
      <c r="C96" s="18">
        <v>2018</v>
      </c>
      <c r="D96" s="16" t="s">
        <v>79</v>
      </c>
      <c r="E96" s="19">
        <v>55773.64304482226</v>
      </c>
      <c r="F96" s="17"/>
      <c r="G96" s="17"/>
      <c r="H96">
        <f t="shared" si="2"/>
        <v>55.773643044822258</v>
      </c>
      <c r="I96" s="17"/>
      <c r="J96" s="17"/>
      <c r="K96" s="16">
        <v>539.88210326934097</v>
      </c>
      <c r="L96" s="16">
        <v>468.13806376804905</v>
      </c>
      <c r="M96" s="16">
        <v>223.44687619375895</v>
      </c>
    </row>
    <row r="97" spans="1:13">
      <c r="A97" s="15" t="s">
        <v>76</v>
      </c>
      <c r="B97" s="16" t="s">
        <v>77</v>
      </c>
      <c r="C97" s="18">
        <v>2018</v>
      </c>
      <c r="D97" s="16" t="s">
        <v>79</v>
      </c>
      <c r="E97" s="19">
        <v>55770.889706336937</v>
      </c>
      <c r="F97" s="17"/>
      <c r="G97" s="17"/>
      <c r="H97">
        <f t="shared" si="2"/>
        <v>55.770889706336938</v>
      </c>
      <c r="I97" s="17"/>
      <c r="J97" s="17"/>
      <c r="K97" s="16">
        <v>521.95561678828994</v>
      </c>
      <c r="L97" s="16">
        <v>445.60000113085209</v>
      </c>
      <c r="M97" s="16">
        <v>211.50074346047194</v>
      </c>
    </row>
    <row r="98" spans="1:13">
      <c r="A98" s="15" t="s">
        <v>76</v>
      </c>
      <c r="B98" s="16" t="s">
        <v>77</v>
      </c>
      <c r="C98" s="18">
        <v>2018</v>
      </c>
      <c r="D98" s="16" t="s">
        <v>79</v>
      </c>
      <c r="E98" s="19">
        <v>55768.136367851628</v>
      </c>
      <c r="F98" s="17"/>
      <c r="G98" s="17"/>
      <c r="H98">
        <f t="shared" si="2"/>
        <v>55.768136367851625</v>
      </c>
      <c r="I98" s="17"/>
      <c r="J98" s="17"/>
      <c r="K98" s="16">
        <v>577.14788132097499</v>
      </c>
      <c r="L98" s="16">
        <v>536.38066986586512</v>
      </c>
      <c r="M98" s="16">
        <v>244.40026692810898</v>
      </c>
    </row>
    <row r="99" spans="1:13">
      <c r="A99" s="15" t="s">
        <v>76</v>
      </c>
      <c r="B99" s="16" t="s">
        <v>77</v>
      </c>
      <c r="C99" s="18">
        <v>2018</v>
      </c>
      <c r="D99" s="16" t="s">
        <v>79</v>
      </c>
      <c r="E99" s="19">
        <v>55765.383029366305</v>
      </c>
      <c r="F99" s="17"/>
      <c r="G99" s="17"/>
      <c r="H99">
        <f t="shared" si="2"/>
        <v>55.765383029366305</v>
      </c>
      <c r="I99" s="17"/>
      <c r="J99" s="17"/>
      <c r="K99" s="16">
        <v>584.55533775429603</v>
      </c>
      <c r="L99" s="16">
        <v>603.34056480263393</v>
      </c>
      <c r="M99" s="16">
        <v>247.86887940285203</v>
      </c>
    </row>
    <row r="100" spans="1:13">
      <c r="A100" s="15" t="s">
        <v>76</v>
      </c>
      <c r="B100" s="16" t="s">
        <v>77</v>
      </c>
      <c r="C100" s="18">
        <v>2018</v>
      </c>
      <c r="D100" s="16" t="s">
        <v>79</v>
      </c>
      <c r="E100" s="19">
        <v>55762.629690880989</v>
      </c>
      <c r="F100" s="17"/>
      <c r="G100" s="17"/>
      <c r="H100">
        <f t="shared" si="2"/>
        <v>55.762629690880992</v>
      </c>
      <c r="I100" s="17"/>
      <c r="J100" s="17"/>
      <c r="K100" s="16">
        <v>764.30774290319698</v>
      </c>
      <c r="L100" s="16">
        <v>1172.106925526763</v>
      </c>
      <c r="M100" s="16">
        <v>353.90567779175001</v>
      </c>
    </row>
    <row r="101" spans="1:13">
      <c r="A101" s="15" t="s">
        <v>76</v>
      </c>
      <c r="B101" s="16" t="s">
        <v>77</v>
      </c>
      <c r="C101" s="18">
        <v>2018</v>
      </c>
      <c r="D101" s="16" t="s">
        <v>79</v>
      </c>
      <c r="E101" s="19">
        <v>55759.876352395673</v>
      </c>
      <c r="F101" s="17"/>
      <c r="G101" s="17"/>
      <c r="H101">
        <f t="shared" si="2"/>
        <v>55.759876352395672</v>
      </c>
      <c r="I101" s="17"/>
      <c r="J101" s="17"/>
      <c r="K101" s="16">
        <v>625.94631757542504</v>
      </c>
      <c r="L101" s="16">
        <v>710.91635441150504</v>
      </c>
      <c r="M101" s="16">
        <v>268.37823012260907</v>
      </c>
    </row>
    <row r="102" spans="1:13">
      <c r="A102" s="15" t="s">
        <v>76</v>
      </c>
      <c r="B102" s="16" t="s">
        <v>77</v>
      </c>
      <c r="C102" s="18">
        <v>2018</v>
      </c>
      <c r="D102" s="16" t="s">
        <v>79</v>
      </c>
      <c r="E102" s="19">
        <v>55757.123013910357</v>
      </c>
      <c r="F102" s="17"/>
      <c r="G102" s="17"/>
      <c r="H102">
        <f t="shared" si="2"/>
        <v>55.757123013910359</v>
      </c>
      <c r="I102" s="17"/>
      <c r="J102" s="17"/>
      <c r="K102" s="16">
        <v>475.01875128111698</v>
      </c>
      <c r="L102" s="16">
        <v>361.94479127067706</v>
      </c>
      <c r="M102" s="16">
        <v>186.41894566557096</v>
      </c>
    </row>
    <row r="103" spans="1:13">
      <c r="A103" s="15" t="s">
        <v>76</v>
      </c>
      <c r="B103" s="16" t="s">
        <v>77</v>
      </c>
      <c r="C103" s="18">
        <v>2018</v>
      </c>
      <c r="D103" s="16" t="s">
        <v>79</v>
      </c>
      <c r="E103" s="19">
        <v>55754.369675425041</v>
      </c>
      <c r="F103" s="17"/>
      <c r="G103" s="17"/>
      <c r="H103">
        <f t="shared" si="2"/>
        <v>55.754369675425039</v>
      </c>
      <c r="I103" s="17"/>
      <c r="J103" s="17"/>
      <c r="K103" s="16">
        <v>545.030460989522</v>
      </c>
      <c r="L103" s="16">
        <v>506.11996102510807</v>
      </c>
      <c r="M103" s="16">
        <v>224.25318418732502</v>
      </c>
    </row>
    <row r="104" spans="1:13">
      <c r="A104" s="15" t="s">
        <v>76</v>
      </c>
      <c r="B104" s="16" t="s">
        <v>77</v>
      </c>
      <c r="C104" s="18">
        <v>2018</v>
      </c>
      <c r="D104" s="16" t="s">
        <v>79</v>
      </c>
      <c r="E104" s="19">
        <v>55751.616336939725</v>
      </c>
      <c r="F104" s="17"/>
      <c r="G104" s="17"/>
      <c r="H104">
        <f t="shared" si="2"/>
        <v>55.751616336939726</v>
      </c>
      <c r="I104" s="17"/>
      <c r="J104" s="17"/>
      <c r="K104" s="16">
        <v>523.34118853188602</v>
      </c>
      <c r="L104" s="16">
        <v>430.67427167568803</v>
      </c>
      <c r="M104" s="16">
        <v>213.36407095971902</v>
      </c>
    </row>
    <row r="105" spans="1:13">
      <c r="A105" s="15" t="s">
        <v>76</v>
      </c>
      <c r="B105" s="16" t="s">
        <v>77</v>
      </c>
      <c r="C105" s="18">
        <v>2018</v>
      </c>
      <c r="D105" s="16" t="s">
        <v>79</v>
      </c>
      <c r="E105" s="19">
        <v>55748.86299845441</v>
      </c>
      <c r="F105" s="17"/>
      <c r="G105" s="17"/>
      <c r="H105">
        <f t="shared" si="2"/>
        <v>55.748862998454406</v>
      </c>
      <c r="I105" s="17"/>
      <c r="J105" s="17"/>
      <c r="K105" s="16">
        <v>524.66139469149698</v>
      </c>
      <c r="L105" s="16">
        <v>464.17693014928807</v>
      </c>
      <c r="M105" s="16">
        <v>215.771008471995</v>
      </c>
    </row>
    <row r="106" spans="1:13">
      <c r="A106" s="15" t="s">
        <v>76</v>
      </c>
      <c r="B106" s="16" t="s">
        <v>77</v>
      </c>
      <c r="C106" s="18">
        <v>2018</v>
      </c>
      <c r="D106" s="16" t="s">
        <v>79</v>
      </c>
      <c r="E106" s="19">
        <v>55746.109659969086</v>
      </c>
      <c r="F106" s="17"/>
      <c r="G106" s="17"/>
      <c r="H106">
        <f t="shared" si="2"/>
        <v>55.746109659969086</v>
      </c>
      <c r="I106" s="17"/>
      <c r="J106" s="17"/>
      <c r="K106" s="16">
        <v>578.49774996193105</v>
      </c>
      <c r="L106" s="16">
        <v>587.50068577024899</v>
      </c>
      <c r="M106" s="16">
        <v>248.55788648442802</v>
      </c>
    </row>
    <row r="107" spans="1:13">
      <c r="A107" s="15" t="s">
        <v>76</v>
      </c>
      <c r="B107" s="16" t="s">
        <v>77</v>
      </c>
      <c r="C107" s="18">
        <v>2018</v>
      </c>
      <c r="D107" s="16" t="s">
        <v>79</v>
      </c>
      <c r="E107" s="19">
        <v>55743.35632148377</v>
      </c>
      <c r="F107" s="17"/>
      <c r="G107" s="17"/>
      <c r="H107">
        <f t="shared" si="2"/>
        <v>55.743356321483773</v>
      </c>
      <c r="I107" s="17"/>
      <c r="J107" s="17"/>
      <c r="K107" s="16">
        <v>512.38349410366595</v>
      </c>
      <c r="L107" s="16">
        <v>420.210556455335</v>
      </c>
      <c r="M107" s="16">
        <v>208.25485085662393</v>
      </c>
    </row>
    <row r="108" spans="1:13">
      <c r="A108" s="15" t="s">
        <v>76</v>
      </c>
      <c r="B108" s="16" t="s">
        <v>77</v>
      </c>
      <c r="C108" s="18">
        <v>2018</v>
      </c>
      <c r="D108" s="16" t="s">
        <v>79</v>
      </c>
      <c r="E108" s="19">
        <v>55740.602982998455</v>
      </c>
      <c r="F108" s="17"/>
      <c r="G108" s="17"/>
      <c r="H108">
        <f t="shared" si="2"/>
        <v>55.740602982998453</v>
      </c>
      <c r="I108" s="17"/>
      <c r="J108" s="17"/>
      <c r="K108" s="16">
        <v>455.17324410168601</v>
      </c>
      <c r="L108" s="16">
        <v>341.47092116923102</v>
      </c>
      <c r="M108" s="16">
        <v>178.23728326577202</v>
      </c>
    </row>
    <row r="109" spans="1:13">
      <c r="A109" s="15" t="s">
        <v>76</v>
      </c>
      <c r="B109" s="16" t="s">
        <v>77</v>
      </c>
      <c r="C109" s="18">
        <v>2018</v>
      </c>
      <c r="D109" s="16" t="s">
        <v>79</v>
      </c>
      <c r="E109" s="19">
        <v>55737.849644513139</v>
      </c>
      <c r="F109" s="17"/>
      <c r="G109" s="17"/>
      <c r="H109">
        <f t="shared" si="2"/>
        <v>55.73784964451314</v>
      </c>
      <c r="I109" s="17"/>
      <c r="J109" s="17"/>
      <c r="K109" s="16">
        <v>580.80006968343298</v>
      </c>
      <c r="L109" s="16">
        <v>561.85768639525702</v>
      </c>
      <c r="M109" s="16">
        <v>246.32068649072801</v>
      </c>
    </row>
    <row r="110" spans="1:13">
      <c r="A110" s="15" t="s">
        <v>76</v>
      </c>
      <c r="B110" s="16" t="s">
        <v>77</v>
      </c>
      <c r="C110" s="18">
        <v>2018</v>
      </c>
      <c r="D110" s="16" t="s">
        <v>79</v>
      </c>
      <c r="E110" s="19">
        <v>55735.096306027823</v>
      </c>
      <c r="F110" s="17"/>
      <c r="G110" s="17"/>
      <c r="H110">
        <f t="shared" si="2"/>
        <v>55.73509630602782</v>
      </c>
      <c r="I110" s="17"/>
      <c r="J110" s="17"/>
      <c r="K110" s="16">
        <v>534.96961137926598</v>
      </c>
      <c r="L110" s="16">
        <v>482.56686451899407</v>
      </c>
      <c r="M110" s="16">
        <v>222.54918691300196</v>
      </c>
    </row>
    <row r="111" spans="1:13">
      <c r="A111" s="15" t="s">
        <v>76</v>
      </c>
      <c r="B111" s="16" t="s">
        <v>77</v>
      </c>
      <c r="C111" s="18">
        <v>2018</v>
      </c>
      <c r="D111" s="16" t="s">
        <v>79</v>
      </c>
      <c r="E111" s="19">
        <v>55732.342967542507</v>
      </c>
      <c r="F111" s="17"/>
      <c r="G111" s="17"/>
      <c r="H111">
        <f t="shared" si="2"/>
        <v>55.732342967542507</v>
      </c>
      <c r="I111" s="17"/>
      <c r="J111" s="17"/>
      <c r="K111" s="16">
        <v>572.82415869145495</v>
      </c>
      <c r="L111" s="16">
        <v>568.34964604909499</v>
      </c>
      <c r="M111" s="16">
        <v>246.93720984240593</v>
      </c>
    </row>
    <row r="112" spans="1:13">
      <c r="A112" s="15" t="s">
        <v>76</v>
      </c>
      <c r="B112" s="16" t="s">
        <v>77</v>
      </c>
      <c r="C112" s="18">
        <v>2018</v>
      </c>
      <c r="D112" s="16" t="s">
        <v>79</v>
      </c>
      <c r="E112" s="19">
        <v>55729.589629057191</v>
      </c>
      <c r="F112" s="17"/>
      <c r="G112" s="17"/>
      <c r="H112">
        <f t="shared" si="2"/>
        <v>55.729589629057187</v>
      </c>
      <c r="I112" s="17"/>
      <c r="J112" s="17"/>
      <c r="K112" s="16">
        <v>608.11904042006302</v>
      </c>
      <c r="L112" s="16">
        <v>650.61805859805702</v>
      </c>
      <c r="M112" s="16">
        <v>258.89404526459401</v>
      </c>
    </row>
    <row r="113" spans="1:13">
      <c r="A113" s="15" t="s">
        <v>76</v>
      </c>
      <c r="B113" s="16" t="s">
        <v>77</v>
      </c>
      <c r="C113" s="18">
        <v>2018</v>
      </c>
      <c r="D113" s="16" t="s">
        <v>79</v>
      </c>
      <c r="E113" s="19">
        <v>55726.836290571875</v>
      </c>
      <c r="F113" s="17"/>
      <c r="G113" s="17"/>
      <c r="H113">
        <f t="shared" si="2"/>
        <v>55.726836290571875</v>
      </c>
      <c r="I113" s="17"/>
      <c r="J113" s="17"/>
      <c r="K113" s="16">
        <v>538.02703951925503</v>
      </c>
      <c r="L113" s="16">
        <v>471.35033420282502</v>
      </c>
      <c r="M113" s="16">
        <v>220.96972262720703</v>
      </c>
    </row>
    <row r="114" spans="1:13">
      <c r="A114" s="15" t="s">
        <v>76</v>
      </c>
      <c r="B114" s="16" t="s">
        <v>77</v>
      </c>
      <c r="C114" s="18">
        <v>2018</v>
      </c>
      <c r="D114" s="16" t="s">
        <v>79</v>
      </c>
      <c r="E114" s="19">
        <v>55724.082952086552</v>
      </c>
      <c r="F114" s="17"/>
      <c r="G114" s="17"/>
      <c r="H114">
        <f t="shared" si="2"/>
        <v>55.724082952086555</v>
      </c>
      <c r="I114" s="17"/>
      <c r="J114" s="17"/>
      <c r="K114" s="16">
        <v>552.74288264149197</v>
      </c>
      <c r="L114" s="16">
        <v>512.46809536789794</v>
      </c>
      <c r="M114" s="16">
        <v>227.33330753865397</v>
      </c>
    </row>
    <row r="115" spans="1:13">
      <c r="A115" s="15" t="s">
        <v>76</v>
      </c>
      <c r="B115" s="16" t="s">
        <v>77</v>
      </c>
      <c r="C115" s="18">
        <v>2018</v>
      </c>
      <c r="D115" s="16" t="s">
        <v>79</v>
      </c>
      <c r="E115" s="19">
        <v>55721.329613601236</v>
      </c>
      <c r="F115" s="17"/>
      <c r="G115" s="17"/>
      <c r="H115">
        <f t="shared" si="2"/>
        <v>55.721329613601235</v>
      </c>
      <c r="I115" s="17"/>
      <c r="J115" s="17"/>
      <c r="K115" s="16">
        <v>553.78126772150904</v>
      </c>
      <c r="L115" s="16">
        <v>515.38145156281098</v>
      </c>
      <c r="M115" s="16">
        <v>229.32531833146606</v>
      </c>
    </row>
    <row r="116" spans="1:13">
      <c r="A116" s="15" t="s">
        <v>76</v>
      </c>
      <c r="B116" s="16" t="s">
        <v>77</v>
      </c>
      <c r="C116" s="18">
        <v>2018</v>
      </c>
      <c r="D116" s="16" t="s">
        <v>79</v>
      </c>
      <c r="E116" s="19">
        <v>55718.57627511592</v>
      </c>
      <c r="F116" s="17"/>
      <c r="G116" s="17"/>
      <c r="H116">
        <f t="shared" si="2"/>
        <v>55.718576275115922</v>
      </c>
      <c r="I116" s="17"/>
      <c r="J116" s="17"/>
      <c r="K116" s="16">
        <v>478.71018805322501</v>
      </c>
      <c r="L116" s="16">
        <v>372.91526356320401</v>
      </c>
      <c r="M116" s="16">
        <v>190.05820309987803</v>
      </c>
    </row>
    <row r="117" spans="1:13">
      <c r="A117" s="15" t="s">
        <v>76</v>
      </c>
      <c r="B117" s="16" t="s">
        <v>77</v>
      </c>
      <c r="C117" s="18">
        <v>2018</v>
      </c>
      <c r="D117" s="16" t="s">
        <v>79</v>
      </c>
      <c r="E117" s="19">
        <v>55715.822936630604</v>
      </c>
      <c r="F117" s="17"/>
      <c r="G117" s="17"/>
      <c r="H117">
        <f t="shared" si="2"/>
        <v>55.715822936630602</v>
      </c>
      <c r="I117" s="17"/>
      <c r="J117" s="17"/>
      <c r="K117" s="16">
        <v>490.59168817751299</v>
      </c>
      <c r="L117" s="16">
        <v>400.62890463053998</v>
      </c>
      <c r="M117" s="16">
        <v>198.34072021127497</v>
      </c>
    </row>
    <row r="118" spans="1:13">
      <c r="A118" s="15" t="s">
        <v>76</v>
      </c>
      <c r="B118" s="16" t="s">
        <v>77</v>
      </c>
      <c r="C118" s="18">
        <v>2018</v>
      </c>
      <c r="D118" s="16" t="s">
        <v>79</v>
      </c>
      <c r="E118" s="19">
        <v>55713.069598145288</v>
      </c>
      <c r="F118" s="17"/>
      <c r="G118" s="17"/>
      <c r="H118">
        <f t="shared" si="2"/>
        <v>55.713069598145289</v>
      </c>
      <c r="I118" s="17"/>
      <c r="J118" s="17"/>
      <c r="K118" s="16">
        <v>474.94691497546103</v>
      </c>
      <c r="L118" s="16">
        <v>377.24486648306799</v>
      </c>
      <c r="M118" s="16">
        <v>188.64689256795003</v>
      </c>
    </row>
    <row r="119" spans="1:13">
      <c r="A119" s="15" t="s">
        <v>76</v>
      </c>
      <c r="B119" s="16" t="s">
        <v>77</v>
      </c>
      <c r="C119" s="18">
        <v>2018</v>
      </c>
      <c r="D119" s="16" t="s">
        <v>79</v>
      </c>
      <c r="E119" s="19">
        <v>55710.316259659972</v>
      </c>
      <c r="F119" s="17"/>
      <c r="G119" s="17"/>
      <c r="H119">
        <f t="shared" si="2"/>
        <v>55.710316259659969</v>
      </c>
      <c r="I119" s="17"/>
      <c r="J119" s="17"/>
      <c r="K119" s="16">
        <v>476.02753164481197</v>
      </c>
      <c r="L119" s="16">
        <v>357.29098147441908</v>
      </c>
      <c r="M119" s="16">
        <v>189.73698268624298</v>
      </c>
    </row>
    <row r="120" spans="1:13">
      <c r="A120" s="15" t="s">
        <v>76</v>
      </c>
      <c r="B120" s="16" t="s">
        <v>77</v>
      </c>
      <c r="C120" s="18">
        <v>2018</v>
      </c>
      <c r="D120" s="16" t="s">
        <v>79</v>
      </c>
      <c r="E120" s="19">
        <v>55707.562921174656</v>
      </c>
      <c r="F120" s="17"/>
      <c r="G120" s="17"/>
      <c r="H120">
        <f t="shared" si="2"/>
        <v>55.707562921174656</v>
      </c>
      <c r="I120" s="17"/>
      <c r="J120" s="17"/>
      <c r="K120" s="16">
        <v>449.96207538903701</v>
      </c>
      <c r="L120" s="16">
        <v>331.00486608145997</v>
      </c>
      <c r="M120" s="16">
        <v>173.99568203179501</v>
      </c>
    </row>
    <row r="121" spans="1:13">
      <c r="A121" s="15" t="s">
        <v>76</v>
      </c>
      <c r="B121" s="16" t="s">
        <v>77</v>
      </c>
      <c r="C121" s="18">
        <v>2018</v>
      </c>
      <c r="D121" s="16" t="s">
        <v>79</v>
      </c>
      <c r="E121" s="19">
        <v>55704.809582689333</v>
      </c>
      <c r="F121" s="17"/>
      <c r="G121" s="17"/>
      <c r="H121">
        <f t="shared" si="2"/>
        <v>55.704809582689336</v>
      </c>
      <c r="I121" s="17"/>
      <c r="J121" s="17"/>
      <c r="K121" s="16">
        <v>479.94236881807302</v>
      </c>
      <c r="L121" s="16">
        <v>378.46869143739201</v>
      </c>
      <c r="M121" s="16">
        <v>188.07424011517304</v>
      </c>
    </row>
    <row r="122" spans="1:13">
      <c r="A122" s="15" t="s">
        <v>76</v>
      </c>
      <c r="B122" s="16" t="s">
        <v>77</v>
      </c>
      <c r="C122" s="18">
        <v>2018</v>
      </c>
      <c r="D122" s="16" t="s">
        <v>79</v>
      </c>
      <c r="E122" s="19">
        <v>55702.056244204025</v>
      </c>
      <c r="F122" s="17"/>
      <c r="G122" s="17"/>
      <c r="H122">
        <f t="shared" si="2"/>
        <v>55.702056244204023</v>
      </c>
      <c r="I122" s="17"/>
      <c r="J122" s="17"/>
      <c r="K122" s="16">
        <v>453.52711939417298</v>
      </c>
      <c r="L122" s="16">
        <v>345.10521183778297</v>
      </c>
      <c r="M122" s="16">
        <v>179.82722171479099</v>
      </c>
    </row>
    <row r="123" spans="1:13">
      <c r="A123" s="15" t="s">
        <v>76</v>
      </c>
      <c r="B123" s="16" t="s">
        <v>77</v>
      </c>
      <c r="C123" s="18">
        <v>2018</v>
      </c>
      <c r="D123" s="16" t="s">
        <v>79</v>
      </c>
      <c r="E123" s="19">
        <v>55699.302905718701</v>
      </c>
      <c r="F123" s="17"/>
      <c r="G123" s="17"/>
      <c r="H123">
        <f t="shared" si="2"/>
        <v>55.699302905718703</v>
      </c>
      <c r="I123" s="17"/>
      <c r="J123" s="17"/>
      <c r="K123" s="16">
        <v>436.19078949936198</v>
      </c>
      <c r="L123" s="16">
        <v>319.87287822334503</v>
      </c>
      <c r="M123" s="16">
        <v>171.59466805843596</v>
      </c>
    </row>
    <row r="124" spans="1:13">
      <c r="A124" s="15" t="s">
        <v>76</v>
      </c>
      <c r="B124" s="16" t="s">
        <v>77</v>
      </c>
      <c r="C124" s="18">
        <v>2018</v>
      </c>
      <c r="D124" s="16" t="s">
        <v>79</v>
      </c>
      <c r="E124" s="19">
        <v>55696.549567233385</v>
      </c>
      <c r="F124" s="17"/>
      <c r="G124" s="17"/>
      <c r="H124">
        <f t="shared" si="2"/>
        <v>55.696549567233383</v>
      </c>
      <c r="I124" s="17"/>
      <c r="J124" s="17"/>
      <c r="K124" s="16">
        <v>421.494287497046</v>
      </c>
      <c r="L124" s="16">
        <v>295.82556314719795</v>
      </c>
      <c r="M124" s="16">
        <v>162.07274986604301</v>
      </c>
    </row>
    <row r="125" spans="1:13">
      <c r="A125" s="15" t="s">
        <v>76</v>
      </c>
      <c r="B125" s="16" t="s">
        <v>77</v>
      </c>
      <c r="C125" s="18">
        <v>2018</v>
      </c>
      <c r="D125" s="16" t="s">
        <v>79</v>
      </c>
      <c r="E125" s="19">
        <v>55693.79622874807</v>
      </c>
      <c r="F125" s="17"/>
      <c r="G125" s="17"/>
      <c r="H125">
        <f t="shared" si="2"/>
        <v>55.69379622874807</v>
      </c>
      <c r="I125" s="17"/>
      <c r="J125" s="17"/>
      <c r="K125" s="16">
        <v>500.21968921237698</v>
      </c>
      <c r="L125" s="16">
        <v>414.003425823545</v>
      </c>
      <c r="M125" s="16">
        <v>200.51960888324697</v>
      </c>
    </row>
    <row r="126" spans="1:13">
      <c r="A126" s="15" t="s">
        <v>76</v>
      </c>
      <c r="B126" s="16" t="s">
        <v>77</v>
      </c>
      <c r="C126" s="18">
        <v>2018</v>
      </c>
      <c r="D126" s="16" t="s">
        <v>79</v>
      </c>
      <c r="E126" s="19">
        <v>55688.289551777438</v>
      </c>
      <c r="F126" s="17"/>
      <c r="G126" s="17"/>
      <c r="H126">
        <f t="shared" si="2"/>
        <v>55.688289551777437</v>
      </c>
      <c r="I126" s="17"/>
      <c r="J126" s="17"/>
      <c r="K126" s="16">
        <v>499.37296040464997</v>
      </c>
      <c r="L126" s="16">
        <v>409.27065771047404</v>
      </c>
      <c r="M126" s="16">
        <v>202.41603201496696</v>
      </c>
    </row>
    <row r="127" spans="1:13">
      <c r="A127" s="15" t="s">
        <v>76</v>
      </c>
      <c r="B127" s="16" t="s">
        <v>77</v>
      </c>
      <c r="C127" s="18">
        <v>2018</v>
      </c>
      <c r="D127" s="16" t="s">
        <v>79</v>
      </c>
      <c r="E127" s="19">
        <v>55685.536213292115</v>
      </c>
      <c r="F127" s="17"/>
      <c r="G127" s="17"/>
      <c r="H127">
        <f t="shared" si="2"/>
        <v>55.685536213292117</v>
      </c>
      <c r="I127" s="17"/>
      <c r="J127" s="17"/>
      <c r="K127" s="16">
        <v>529.055203544444</v>
      </c>
      <c r="L127" s="16">
        <v>436.74750526242599</v>
      </c>
      <c r="M127" s="16">
        <v>214.180800790158</v>
      </c>
    </row>
    <row r="128" spans="1:13">
      <c r="A128" s="15" t="s">
        <v>76</v>
      </c>
      <c r="B128" s="16" t="s">
        <v>77</v>
      </c>
      <c r="C128" s="18">
        <v>2018</v>
      </c>
      <c r="D128" s="16" t="s">
        <v>79</v>
      </c>
      <c r="E128" s="19">
        <v>55682.782874806806</v>
      </c>
      <c r="F128" s="17"/>
      <c r="G128" s="17"/>
      <c r="H128">
        <f t="shared" ref="H128:H191" si="3">E128/1000</f>
        <v>55.682782874806804</v>
      </c>
      <c r="I128" s="17"/>
      <c r="J128" s="17"/>
      <c r="K128" s="16">
        <v>524.77311178939101</v>
      </c>
      <c r="L128" s="16">
        <v>452.87457015575194</v>
      </c>
      <c r="M128" s="16">
        <v>214.85030200892402</v>
      </c>
    </row>
    <row r="129" spans="1:13">
      <c r="A129" s="15" t="s">
        <v>76</v>
      </c>
      <c r="B129" s="16" t="s">
        <v>77</v>
      </c>
      <c r="C129" s="18">
        <v>2018</v>
      </c>
      <c r="D129" s="16" t="s">
        <v>79</v>
      </c>
      <c r="E129" s="19">
        <v>55680.029536321483</v>
      </c>
      <c r="F129" s="17"/>
      <c r="G129" s="17"/>
      <c r="H129">
        <f t="shared" si="3"/>
        <v>55.680029536321484</v>
      </c>
      <c r="I129" s="17"/>
      <c r="J129" s="17"/>
      <c r="K129" s="16">
        <v>498.42556808678302</v>
      </c>
      <c r="L129" s="16">
        <v>397.37778797733603</v>
      </c>
      <c r="M129" s="16">
        <v>199.505795958026</v>
      </c>
    </row>
    <row r="130" spans="1:13">
      <c r="A130" s="15" t="s">
        <v>76</v>
      </c>
      <c r="B130" s="16" t="s">
        <v>77</v>
      </c>
      <c r="C130" s="18">
        <v>2018</v>
      </c>
      <c r="D130" s="16" t="s">
        <v>79</v>
      </c>
      <c r="E130" s="19">
        <v>55677.276197836174</v>
      </c>
      <c r="F130" s="17"/>
      <c r="G130" s="17"/>
      <c r="H130">
        <f t="shared" si="3"/>
        <v>55.677276197836171</v>
      </c>
      <c r="I130" s="17"/>
      <c r="J130" s="17"/>
      <c r="K130" s="16">
        <v>496.73301860898101</v>
      </c>
      <c r="L130" s="16">
        <v>395.72379809160299</v>
      </c>
      <c r="M130" s="16">
        <v>199.351341532851</v>
      </c>
    </row>
    <row r="131" spans="1:13">
      <c r="A131" s="15" t="s">
        <v>76</v>
      </c>
      <c r="B131" s="16" t="s">
        <v>77</v>
      </c>
      <c r="C131" s="18">
        <v>2018</v>
      </c>
      <c r="D131" s="16" t="s">
        <v>79</v>
      </c>
      <c r="E131" s="19">
        <v>55674.522859350851</v>
      </c>
      <c r="F131" s="17"/>
      <c r="G131" s="17"/>
      <c r="H131">
        <f t="shared" si="3"/>
        <v>55.674522859350851</v>
      </c>
      <c r="I131" s="17"/>
      <c r="J131" s="17"/>
      <c r="K131" s="16">
        <v>539.59432171410003</v>
      </c>
      <c r="L131" s="16">
        <v>482.13112748677997</v>
      </c>
      <c r="M131" s="16">
        <v>222.79385141140301</v>
      </c>
    </row>
    <row r="132" spans="1:13">
      <c r="A132" s="15" t="s">
        <v>76</v>
      </c>
      <c r="B132" s="16" t="s">
        <v>77</v>
      </c>
      <c r="C132" s="18">
        <v>2018</v>
      </c>
      <c r="D132" s="16" t="s">
        <v>79</v>
      </c>
      <c r="E132" s="19">
        <v>55671.769520865535</v>
      </c>
      <c r="F132" s="17"/>
      <c r="G132" s="17"/>
      <c r="H132">
        <f t="shared" si="3"/>
        <v>55.671769520865539</v>
      </c>
      <c r="I132" s="17"/>
      <c r="J132" s="17"/>
      <c r="K132" s="16">
        <v>528.46082820009406</v>
      </c>
      <c r="L132" s="16">
        <v>452.62558930613795</v>
      </c>
      <c r="M132" s="16">
        <v>214.77245935416005</v>
      </c>
    </row>
    <row r="133" spans="1:13">
      <c r="A133" s="15" t="s">
        <v>76</v>
      </c>
      <c r="B133" s="16" t="s">
        <v>77</v>
      </c>
      <c r="C133" s="18">
        <v>2018</v>
      </c>
      <c r="D133" s="16" t="s">
        <v>79</v>
      </c>
      <c r="E133" s="19">
        <v>55669.016182380219</v>
      </c>
      <c r="F133" s="17"/>
      <c r="G133" s="17"/>
      <c r="H133">
        <f t="shared" si="3"/>
        <v>55.669016182380219</v>
      </c>
      <c r="I133" s="17"/>
      <c r="J133" s="17"/>
      <c r="K133" s="16">
        <v>534.48609801240696</v>
      </c>
      <c r="L133" s="16">
        <v>462.108362129135</v>
      </c>
      <c r="M133" s="16">
        <v>222.60640841278695</v>
      </c>
    </row>
    <row r="134" spans="1:13">
      <c r="A134" s="15" t="s">
        <v>76</v>
      </c>
      <c r="B134" s="16" t="s">
        <v>77</v>
      </c>
      <c r="C134" s="18">
        <v>2018</v>
      </c>
      <c r="D134" s="16" t="s">
        <v>79</v>
      </c>
      <c r="E134" s="19">
        <v>55649.742812983</v>
      </c>
      <c r="F134" s="17"/>
      <c r="G134" s="17"/>
      <c r="H134">
        <f t="shared" si="3"/>
        <v>55.649742812983</v>
      </c>
      <c r="I134" s="17"/>
      <c r="J134" s="17"/>
      <c r="K134" s="16">
        <v>443.53960591196102</v>
      </c>
      <c r="L134" s="16">
        <v>328.68846380424299</v>
      </c>
      <c r="M134" s="16">
        <v>171.52643533763501</v>
      </c>
    </row>
    <row r="135" spans="1:13">
      <c r="A135" s="15" t="s">
        <v>76</v>
      </c>
      <c r="B135" s="16" t="s">
        <v>77</v>
      </c>
      <c r="C135" s="18">
        <v>2018</v>
      </c>
      <c r="D135" s="16" t="s">
        <v>79</v>
      </c>
      <c r="E135" s="19">
        <v>55622.209428129827</v>
      </c>
      <c r="F135" s="17"/>
      <c r="G135" s="17"/>
      <c r="H135">
        <f t="shared" si="3"/>
        <v>55.622209428129828</v>
      </c>
      <c r="I135" s="17"/>
      <c r="J135" s="17"/>
      <c r="K135" s="16">
        <v>584.48152845817197</v>
      </c>
      <c r="L135" s="16">
        <v>566.47347827336796</v>
      </c>
      <c r="M135" s="16">
        <v>246.39982805127698</v>
      </c>
    </row>
    <row r="136" spans="1:13">
      <c r="A136" s="15" t="s">
        <v>76</v>
      </c>
      <c r="B136" s="16" t="s">
        <v>77</v>
      </c>
      <c r="C136" s="18">
        <v>2018</v>
      </c>
      <c r="D136" s="16" t="s">
        <v>79</v>
      </c>
      <c r="E136" s="19">
        <v>55594.67604327666</v>
      </c>
      <c r="F136" s="17"/>
      <c r="G136" s="17"/>
      <c r="H136">
        <f t="shared" si="3"/>
        <v>55.594676043276664</v>
      </c>
      <c r="I136" s="17"/>
      <c r="J136" s="17"/>
      <c r="K136" s="16">
        <v>463.32111477827198</v>
      </c>
      <c r="L136" s="16">
        <v>350.87797881425502</v>
      </c>
      <c r="M136" s="16">
        <v>187.62936537140297</v>
      </c>
    </row>
    <row r="137" spans="1:13">
      <c r="A137" s="15" t="s">
        <v>76</v>
      </c>
      <c r="B137" s="16" t="s">
        <v>77</v>
      </c>
      <c r="C137" s="18">
        <v>2018</v>
      </c>
      <c r="D137" s="16" t="s">
        <v>79</v>
      </c>
      <c r="E137" s="19">
        <v>55567.142658423494</v>
      </c>
      <c r="F137" s="17"/>
      <c r="G137" s="17"/>
      <c r="H137">
        <f t="shared" si="3"/>
        <v>55.567142658423492</v>
      </c>
      <c r="I137" s="17"/>
      <c r="J137" s="17"/>
      <c r="K137" s="16">
        <v>550.76072270229702</v>
      </c>
      <c r="L137" s="16">
        <v>468.06069390360301</v>
      </c>
      <c r="M137" s="16">
        <v>229.57273706028604</v>
      </c>
    </row>
    <row r="138" spans="1:13">
      <c r="A138" s="15" t="s">
        <v>76</v>
      </c>
      <c r="B138" s="16" t="s">
        <v>77</v>
      </c>
      <c r="C138" s="18">
        <v>2018</v>
      </c>
      <c r="D138" s="16" t="s">
        <v>79</v>
      </c>
      <c r="E138" s="19">
        <v>55539.609273570328</v>
      </c>
      <c r="F138" s="17"/>
      <c r="G138" s="17"/>
      <c r="H138">
        <f t="shared" si="3"/>
        <v>55.539609273570328</v>
      </c>
      <c r="I138" s="17"/>
      <c r="J138" s="17"/>
      <c r="K138" s="16">
        <v>495.14181064643998</v>
      </c>
      <c r="L138" s="16">
        <v>410.41216796531006</v>
      </c>
      <c r="M138" s="16">
        <v>204.18183505921098</v>
      </c>
    </row>
    <row r="139" spans="1:13">
      <c r="A139" s="15" t="s">
        <v>76</v>
      </c>
      <c r="B139" s="16" t="s">
        <v>77</v>
      </c>
      <c r="C139" s="18">
        <v>2018</v>
      </c>
      <c r="D139" s="16" t="s">
        <v>79</v>
      </c>
      <c r="E139" s="19">
        <v>55512.075888717154</v>
      </c>
      <c r="F139" s="17"/>
      <c r="G139" s="17"/>
      <c r="H139">
        <f t="shared" si="3"/>
        <v>55.512075888717156</v>
      </c>
      <c r="I139" s="17"/>
      <c r="J139" s="17"/>
      <c r="K139" s="16">
        <v>546.96355294255102</v>
      </c>
      <c r="L139" s="16">
        <v>499.39271681403909</v>
      </c>
      <c r="M139" s="16">
        <v>231.303900939595</v>
      </c>
    </row>
    <row r="140" spans="1:13">
      <c r="A140" s="15" t="s">
        <v>76</v>
      </c>
      <c r="B140" s="16" t="s">
        <v>77</v>
      </c>
      <c r="C140" s="18">
        <v>2018</v>
      </c>
      <c r="D140" s="16" t="s">
        <v>79</v>
      </c>
      <c r="E140" s="19">
        <v>55484.542503863995</v>
      </c>
      <c r="F140" s="17"/>
      <c r="G140" s="17"/>
      <c r="H140">
        <f t="shared" si="3"/>
        <v>55.484542503863992</v>
      </c>
      <c r="I140" s="17"/>
      <c r="J140" s="17"/>
      <c r="K140" s="16">
        <v>477.79659193364</v>
      </c>
      <c r="L140" s="16">
        <v>366.52716464096795</v>
      </c>
      <c r="M140" s="16">
        <v>189.24442517268699</v>
      </c>
    </row>
    <row r="141" spans="1:13">
      <c r="A141" s="15" t="s">
        <v>76</v>
      </c>
      <c r="B141" s="16" t="s">
        <v>77</v>
      </c>
      <c r="C141" s="18">
        <v>2018</v>
      </c>
      <c r="D141" s="16" t="s">
        <v>79</v>
      </c>
      <c r="E141" s="19">
        <v>55457.009119010821</v>
      </c>
      <c r="F141" s="17"/>
      <c r="G141" s="17"/>
      <c r="H141">
        <f t="shared" si="3"/>
        <v>55.45700911901082</v>
      </c>
      <c r="I141" s="17"/>
      <c r="J141" s="17"/>
      <c r="K141" s="16">
        <v>535.95206321556202</v>
      </c>
      <c r="L141" s="16">
        <v>487.51509644691794</v>
      </c>
      <c r="M141" s="16">
        <v>218.815349859337</v>
      </c>
    </row>
    <row r="142" spans="1:13">
      <c r="A142" s="15" t="s">
        <v>76</v>
      </c>
      <c r="B142" s="16" t="s">
        <v>77</v>
      </c>
      <c r="C142" s="18">
        <v>2018</v>
      </c>
      <c r="D142" s="16" t="s">
        <v>79</v>
      </c>
      <c r="E142" s="19">
        <v>55429.475734157648</v>
      </c>
      <c r="F142" s="17"/>
      <c r="G142" s="17"/>
      <c r="H142">
        <f t="shared" si="3"/>
        <v>55.429475734157649</v>
      </c>
      <c r="I142" s="17"/>
      <c r="J142" s="17"/>
      <c r="K142" s="16">
        <v>554.56151006204902</v>
      </c>
      <c r="L142" s="16">
        <v>502.89553426467103</v>
      </c>
      <c r="M142" s="16">
        <v>228.93554784932803</v>
      </c>
    </row>
    <row r="143" spans="1:13">
      <c r="A143" s="15" t="s">
        <v>76</v>
      </c>
      <c r="B143" s="16" t="s">
        <v>77</v>
      </c>
      <c r="C143" s="18">
        <v>2018</v>
      </c>
      <c r="D143" s="16" t="s">
        <v>79</v>
      </c>
      <c r="E143" s="19">
        <v>55401.942349304481</v>
      </c>
      <c r="F143" s="17"/>
      <c r="G143" s="17"/>
      <c r="H143">
        <f t="shared" si="3"/>
        <v>55.401942349304484</v>
      </c>
      <c r="I143" s="17"/>
      <c r="J143" s="17"/>
      <c r="K143" s="16">
        <v>472.88688870536998</v>
      </c>
      <c r="L143" s="16">
        <v>363.12985436693702</v>
      </c>
      <c r="M143" s="16">
        <v>188.08930660293498</v>
      </c>
    </row>
    <row r="144" spans="1:13">
      <c r="A144" s="15" t="s">
        <v>76</v>
      </c>
      <c r="B144" s="16" t="s">
        <v>77</v>
      </c>
      <c r="C144" s="18">
        <v>2018</v>
      </c>
      <c r="D144" s="16" t="s">
        <v>79</v>
      </c>
      <c r="E144" s="19">
        <v>55374.408964451315</v>
      </c>
      <c r="F144" s="17"/>
      <c r="G144" s="17"/>
      <c r="H144">
        <f t="shared" si="3"/>
        <v>55.374408964451312</v>
      </c>
      <c r="I144" s="17"/>
      <c r="J144" s="17"/>
      <c r="K144" s="16">
        <v>458.28242247567698</v>
      </c>
      <c r="L144" s="16">
        <v>354.98953384480001</v>
      </c>
      <c r="M144" s="16">
        <v>181.45591717171595</v>
      </c>
    </row>
    <row r="145" spans="1:13">
      <c r="A145" s="15" t="s">
        <v>76</v>
      </c>
      <c r="B145" s="16" t="s">
        <v>77</v>
      </c>
      <c r="C145" s="18">
        <v>2018</v>
      </c>
      <c r="D145" s="16" t="s">
        <v>79</v>
      </c>
      <c r="E145" s="19">
        <v>55346.875579598149</v>
      </c>
      <c r="F145" s="17"/>
      <c r="G145" s="17"/>
      <c r="H145">
        <f t="shared" si="3"/>
        <v>55.346875579598148</v>
      </c>
      <c r="I145" s="17"/>
      <c r="J145" s="17"/>
      <c r="K145" s="16">
        <v>434.564701809349</v>
      </c>
      <c r="L145" s="16">
        <v>318.62238445113996</v>
      </c>
      <c r="M145" s="16">
        <v>167.85932653690401</v>
      </c>
    </row>
    <row r="146" spans="1:13">
      <c r="A146" s="15" t="s">
        <v>76</v>
      </c>
      <c r="B146" s="16" t="s">
        <v>77</v>
      </c>
      <c r="C146" s="18">
        <v>2018</v>
      </c>
      <c r="D146" s="16" t="s">
        <v>79</v>
      </c>
      <c r="E146" s="19">
        <v>55319.342194744975</v>
      </c>
      <c r="F146" s="17"/>
      <c r="G146" s="17"/>
      <c r="H146">
        <f t="shared" si="3"/>
        <v>55.319342194744976</v>
      </c>
      <c r="I146" s="17"/>
      <c r="J146" s="17"/>
      <c r="K146" s="16">
        <v>521.865081627157</v>
      </c>
      <c r="L146" s="16">
        <v>426.18303845768298</v>
      </c>
      <c r="M146" s="16">
        <v>216.19794819357099</v>
      </c>
    </row>
    <row r="147" spans="1:13">
      <c r="A147" s="15" t="s">
        <v>76</v>
      </c>
      <c r="B147" s="16" t="s">
        <v>77</v>
      </c>
      <c r="C147" s="18">
        <v>2018</v>
      </c>
      <c r="D147" s="16" t="s">
        <v>79</v>
      </c>
      <c r="E147" s="19">
        <v>55291.808809891809</v>
      </c>
      <c r="F147" s="17"/>
      <c r="G147" s="17"/>
      <c r="H147">
        <f t="shared" si="3"/>
        <v>55.291808809891812</v>
      </c>
      <c r="I147" s="17"/>
      <c r="J147" s="17"/>
      <c r="K147" s="16">
        <v>457.79535613445</v>
      </c>
      <c r="L147" s="16">
        <v>354.54991914974198</v>
      </c>
      <c r="M147" s="16">
        <v>178.757911281041</v>
      </c>
    </row>
    <row r="148" spans="1:13">
      <c r="A148" s="15" t="s">
        <v>76</v>
      </c>
      <c r="B148" s="16" t="s">
        <v>77</v>
      </c>
      <c r="C148" s="18">
        <v>2018</v>
      </c>
      <c r="D148" s="16" t="s">
        <v>79</v>
      </c>
      <c r="E148" s="19">
        <v>55264.275425038642</v>
      </c>
      <c r="F148" s="17"/>
      <c r="G148" s="17"/>
      <c r="H148">
        <f t="shared" si="3"/>
        <v>55.26427542503864</v>
      </c>
      <c r="I148" s="17"/>
      <c r="J148" s="17"/>
      <c r="K148" s="16">
        <v>508.54047390676999</v>
      </c>
      <c r="L148" s="16">
        <v>424.92499227572796</v>
      </c>
      <c r="M148" s="16">
        <v>206.63483505238401</v>
      </c>
    </row>
    <row r="149" spans="1:13">
      <c r="A149" s="15" t="s">
        <v>76</v>
      </c>
      <c r="B149" s="16" t="s">
        <v>77</v>
      </c>
      <c r="C149" s="18">
        <v>2018</v>
      </c>
      <c r="D149" s="16" t="s">
        <v>79</v>
      </c>
      <c r="E149" s="19">
        <v>55236.742040185469</v>
      </c>
      <c r="F149" s="17"/>
      <c r="G149" s="17"/>
      <c r="H149">
        <f t="shared" si="3"/>
        <v>55.236742040185469</v>
      </c>
      <c r="I149" s="17"/>
      <c r="J149" s="17"/>
      <c r="K149" s="16">
        <v>393.62297535778498</v>
      </c>
      <c r="L149" s="16">
        <v>250.59786796955598</v>
      </c>
      <c r="M149" s="16">
        <v>148.74395747231097</v>
      </c>
    </row>
    <row r="150" spans="1:13">
      <c r="A150" s="15" t="s">
        <v>76</v>
      </c>
      <c r="B150" s="16" t="s">
        <v>77</v>
      </c>
      <c r="C150" s="18">
        <v>2018</v>
      </c>
      <c r="D150" s="16" t="s">
        <v>79</v>
      </c>
      <c r="E150" s="19">
        <v>55217.468670788257</v>
      </c>
      <c r="F150" s="17"/>
      <c r="G150" s="17"/>
      <c r="H150">
        <f t="shared" si="3"/>
        <v>55.217468670788257</v>
      </c>
      <c r="I150" s="17"/>
      <c r="J150" s="17"/>
      <c r="K150" s="16">
        <v>407.17932230100598</v>
      </c>
      <c r="L150" s="16">
        <v>267.60023898385202</v>
      </c>
      <c r="M150" s="16">
        <v>150.85880020205201</v>
      </c>
    </row>
    <row r="151" spans="1:13">
      <c r="A151" s="15" t="s">
        <v>76</v>
      </c>
      <c r="B151" s="16" t="s">
        <v>77</v>
      </c>
      <c r="C151" s="18">
        <v>2018</v>
      </c>
      <c r="D151" s="16" t="s">
        <v>79</v>
      </c>
      <c r="E151" s="19">
        <v>55211.961993817618</v>
      </c>
      <c r="F151" s="17"/>
      <c r="G151" s="17"/>
      <c r="H151">
        <f t="shared" si="3"/>
        <v>55.211961993817617</v>
      </c>
      <c r="I151" s="17"/>
      <c r="J151" s="17"/>
      <c r="K151" s="16">
        <v>381.55729658139097</v>
      </c>
      <c r="L151" s="16">
        <v>246.86582110106298</v>
      </c>
      <c r="M151" s="16">
        <v>141.23105732795597</v>
      </c>
    </row>
    <row r="152" spans="1:13">
      <c r="A152" s="15" t="s">
        <v>76</v>
      </c>
      <c r="B152" s="16" t="s">
        <v>77</v>
      </c>
      <c r="C152" s="18">
        <v>2018</v>
      </c>
      <c r="D152" s="16" t="s">
        <v>79</v>
      </c>
      <c r="E152" s="19">
        <v>55200.948639876355</v>
      </c>
      <c r="F152" s="17"/>
      <c r="G152" s="17"/>
      <c r="H152">
        <f t="shared" si="3"/>
        <v>55.200948639876351</v>
      </c>
      <c r="I152" s="17"/>
      <c r="J152" s="17"/>
      <c r="K152" s="16">
        <v>385.64013458238099</v>
      </c>
      <c r="L152" s="16">
        <v>256.18675906346999</v>
      </c>
      <c r="M152" s="16">
        <v>147.38172537213899</v>
      </c>
    </row>
    <row r="153" spans="1:13">
      <c r="A153" s="15" t="s">
        <v>76</v>
      </c>
      <c r="B153" s="16" t="s">
        <v>77</v>
      </c>
      <c r="C153" s="18">
        <v>2018</v>
      </c>
      <c r="D153" s="16" t="s">
        <v>79</v>
      </c>
      <c r="E153" s="19">
        <v>55181.675270479136</v>
      </c>
      <c r="F153" s="17"/>
      <c r="G153" s="17"/>
      <c r="H153">
        <f t="shared" si="3"/>
        <v>55.181675270479133</v>
      </c>
      <c r="I153" s="17"/>
      <c r="J153" s="17"/>
      <c r="K153" s="16">
        <v>373.90034997812302</v>
      </c>
      <c r="L153" s="16">
        <v>237.60036598608599</v>
      </c>
      <c r="M153" s="16">
        <v>139.20105302464501</v>
      </c>
    </row>
    <row r="154" spans="1:13">
      <c r="A154" s="15" t="s">
        <v>76</v>
      </c>
      <c r="B154" s="16" t="s">
        <v>77</v>
      </c>
      <c r="C154" s="18">
        <v>2018</v>
      </c>
      <c r="D154" s="16" t="s">
        <v>79</v>
      </c>
      <c r="E154" s="19">
        <v>55154.14188562597</v>
      </c>
      <c r="F154" s="17"/>
      <c r="G154" s="17"/>
      <c r="H154">
        <f t="shared" si="3"/>
        <v>55.154141885625968</v>
      </c>
      <c r="I154" s="17"/>
      <c r="J154" s="17"/>
      <c r="K154" s="16">
        <v>387.29216979120503</v>
      </c>
      <c r="L154" s="16">
        <v>242.87871989367994</v>
      </c>
      <c r="M154" s="16">
        <v>143.50595329002203</v>
      </c>
    </row>
    <row r="155" spans="1:13">
      <c r="A155" s="15" t="s">
        <v>76</v>
      </c>
      <c r="B155" s="16" t="s">
        <v>77</v>
      </c>
      <c r="C155" s="18">
        <v>2018</v>
      </c>
      <c r="D155" s="16" t="s">
        <v>79</v>
      </c>
      <c r="E155" s="19">
        <v>55126.608500772796</v>
      </c>
      <c r="F155" s="17"/>
      <c r="G155" s="17"/>
      <c r="H155">
        <f t="shared" si="3"/>
        <v>55.126608500772797</v>
      </c>
      <c r="I155" s="17"/>
      <c r="J155" s="17"/>
      <c r="K155" s="16">
        <v>392.83590886259401</v>
      </c>
      <c r="L155" s="16">
        <v>248.55977710545994</v>
      </c>
      <c r="M155" s="16">
        <v>146.23031560142502</v>
      </c>
    </row>
    <row r="156" spans="1:13">
      <c r="A156" s="15" t="s">
        <v>76</v>
      </c>
      <c r="B156" s="16" t="s">
        <v>77</v>
      </c>
      <c r="C156" s="18">
        <v>2018</v>
      </c>
      <c r="D156" s="16" t="s">
        <v>79</v>
      </c>
      <c r="E156" s="19">
        <v>55099.07511591963</v>
      </c>
      <c r="F156" s="17"/>
      <c r="G156" s="17"/>
      <c r="H156">
        <f t="shared" si="3"/>
        <v>55.099075115919632</v>
      </c>
      <c r="I156" s="17"/>
      <c r="J156" s="17"/>
      <c r="K156" s="16">
        <v>401.19861228153599</v>
      </c>
      <c r="L156" s="16">
        <v>262.96279308060406</v>
      </c>
      <c r="M156" s="16">
        <v>151.746094561224</v>
      </c>
    </row>
    <row r="157" spans="1:13">
      <c r="A157" s="15" t="s">
        <v>76</v>
      </c>
      <c r="B157" s="16" t="s">
        <v>77</v>
      </c>
      <c r="C157" s="18">
        <v>2018</v>
      </c>
      <c r="D157" s="16" t="s">
        <v>79</v>
      </c>
      <c r="E157" s="19">
        <v>55071.541731066463</v>
      </c>
      <c r="F157" s="17"/>
      <c r="G157" s="17"/>
      <c r="H157">
        <f t="shared" si="3"/>
        <v>55.071541731066461</v>
      </c>
      <c r="I157" s="17"/>
      <c r="J157" s="17"/>
      <c r="K157" s="16">
        <v>437.70059934722502</v>
      </c>
      <c r="L157" s="16">
        <v>307.07404831369894</v>
      </c>
      <c r="M157" s="16">
        <v>172.42311299174202</v>
      </c>
    </row>
    <row r="158" spans="1:13">
      <c r="A158" s="15" t="s">
        <v>76</v>
      </c>
      <c r="B158" s="16" t="s">
        <v>77</v>
      </c>
      <c r="C158" s="18">
        <v>2018</v>
      </c>
      <c r="D158" s="16" t="s">
        <v>79</v>
      </c>
      <c r="E158" s="19">
        <v>55044.00834621329</v>
      </c>
      <c r="F158" s="17"/>
      <c r="G158" s="17"/>
      <c r="H158">
        <f t="shared" si="3"/>
        <v>55.044008346213289</v>
      </c>
      <c r="I158" s="17"/>
      <c r="J158" s="17"/>
      <c r="K158" s="16">
        <v>468.92237007676999</v>
      </c>
      <c r="L158" s="16">
        <v>368.55032968903004</v>
      </c>
      <c r="M158" s="16">
        <v>188.56328915066899</v>
      </c>
    </row>
    <row r="159" spans="1:13">
      <c r="A159" s="15" t="s">
        <v>76</v>
      </c>
      <c r="B159" s="16" t="s">
        <v>77</v>
      </c>
      <c r="C159" s="18">
        <v>2018</v>
      </c>
      <c r="D159" s="16" t="s">
        <v>79</v>
      </c>
      <c r="E159" s="19">
        <v>55016.474961360123</v>
      </c>
      <c r="F159" s="17"/>
      <c r="G159" s="17"/>
      <c r="H159">
        <f t="shared" si="3"/>
        <v>55.016474961360124</v>
      </c>
      <c r="I159" s="17"/>
      <c r="J159" s="17"/>
      <c r="K159" s="16">
        <v>465.55303309621098</v>
      </c>
      <c r="L159" s="16">
        <v>341.61127364697205</v>
      </c>
      <c r="M159" s="16">
        <v>183.84067748523597</v>
      </c>
    </row>
    <row r="160" spans="1:13">
      <c r="A160" s="15" t="s">
        <v>76</v>
      </c>
      <c r="B160" s="16" t="s">
        <v>77</v>
      </c>
      <c r="C160" s="18">
        <v>2018</v>
      </c>
      <c r="D160" s="16" t="s">
        <v>79</v>
      </c>
      <c r="E160" s="19">
        <v>54988.94157650695</v>
      </c>
      <c r="F160" s="17"/>
      <c r="G160" s="17"/>
      <c r="H160">
        <f t="shared" si="3"/>
        <v>54.988941576506953</v>
      </c>
      <c r="I160" s="17"/>
      <c r="J160" s="17"/>
      <c r="K160" s="16">
        <v>553.13512853132795</v>
      </c>
      <c r="L160" s="16">
        <v>494.76408773848209</v>
      </c>
      <c r="M160" s="16">
        <v>234.35991102490294</v>
      </c>
    </row>
    <row r="161" spans="1:13">
      <c r="A161" s="15" t="s">
        <v>76</v>
      </c>
      <c r="B161" s="16" t="s">
        <v>77</v>
      </c>
      <c r="C161" s="18">
        <v>2018</v>
      </c>
      <c r="D161" s="16" t="s">
        <v>79</v>
      </c>
      <c r="E161" s="19">
        <v>54961.408191653791</v>
      </c>
      <c r="F161" s="17"/>
      <c r="G161" s="17"/>
      <c r="H161">
        <f t="shared" si="3"/>
        <v>54.961408191653788</v>
      </c>
      <c r="I161" s="17"/>
      <c r="J161" s="17"/>
      <c r="K161" s="16">
        <v>454.63532882842298</v>
      </c>
      <c r="L161" s="16">
        <v>322.343534560536</v>
      </c>
      <c r="M161" s="16">
        <v>180.26668818225397</v>
      </c>
    </row>
    <row r="162" spans="1:13">
      <c r="A162" s="15" t="s">
        <v>76</v>
      </c>
      <c r="B162" s="16" t="s">
        <v>77</v>
      </c>
      <c r="C162" s="18">
        <v>2018</v>
      </c>
      <c r="D162" s="16" t="s">
        <v>79</v>
      </c>
      <c r="E162" s="19">
        <v>54933.874806800617</v>
      </c>
      <c r="F162" s="17"/>
      <c r="G162" s="17"/>
      <c r="H162">
        <f t="shared" si="3"/>
        <v>54.933874806800617</v>
      </c>
      <c r="I162" s="17"/>
      <c r="J162" s="17"/>
      <c r="K162" s="16">
        <v>432.76116770147303</v>
      </c>
      <c r="L162" s="16">
        <v>312.59661635479597</v>
      </c>
      <c r="M162" s="16">
        <v>170.128339625009</v>
      </c>
    </row>
    <row r="163" spans="1:13">
      <c r="A163" s="15" t="s">
        <v>76</v>
      </c>
      <c r="B163" s="16" t="s">
        <v>77</v>
      </c>
      <c r="C163" s="18">
        <v>2018</v>
      </c>
      <c r="D163" s="16" t="s">
        <v>79</v>
      </c>
      <c r="E163" s="19">
        <v>54906.341421947451</v>
      </c>
      <c r="F163" s="17"/>
      <c r="G163" s="17"/>
      <c r="H163">
        <f t="shared" si="3"/>
        <v>54.906341421947452</v>
      </c>
      <c r="I163" s="17"/>
      <c r="J163" s="17"/>
      <c r="K163" s="16">
        <v>425.726947959352</v>
      </c>
      <c r="L163" s="16">
        <v>288.27863845629298</v>
      </c>
      <c r="M163" s="16">
        <v>164.61004312568002</v>
      </c>
    </row>
    <row r="164" spans="1:13">
      <c r="A164" s="15" t="s">
        <v>76</v>
      </c>
      <c r="B164" s="16" t="s">
        <v>77</v>
      </c>
      <c r="C164" s="18">
        <v>2018</v>
      </c>
      <c r="D164" s="16" t="s">
        <v>79</v>
      </c>
      <c r="E164" s="19">
        <v>54878.808037094284</v>
      </c>
      <c r="F164" s="17"/>
      <c r="G164" s="17"/>
      <c r="H164">
        <f t="shared" si="3"/>
        <v>54.878808037094288</v>
      </c>
      <c r="I164" s="17"/>
      <c r="J164" s="17"/>
      <c r="K164" s="16">
        <v>418.07697877408498</v>
      </c>
      <c r="L164" s="16">
        <v>276.40930072123297</v>
      </c>
      <c r="M164" s="16">
        <v>159.660946725965</v>
      </c>
    </row>
    <row r="165" spans="1:13">
      <c r="A165" s="15" t="s">
        <v>76</v>
      </c>
      <c r="B165" s="16" t="s">
        <v>77</v>
      </c>
      <c r="C165" s="18">
        <v>2018</v>
      </c>
      <c r="D165" s="16" t="s">
        <v>79</v>
      </c>
      <c r="E165" s="19">
        <v>54859.534667697066</v>
      </c>
      <c r="F165" s="17"/>
      <c r="G165" s="17"/>
      <c r="H165">
        <f t="shared" si="3"/>
        <v>54.859534667697069</v>
      </c>
      <c r="I165" s="17"/>
      <c r="J165" s="17"/>
      <c r="K165" s="16">
        <v>399.36966458354999</v>
      </c>
      <c r="L165" s="16">
        <v>269.72135226551296</v>
      </c>
      <c r="M165" s="16">
        <v>150.83053593229798</v>
      </c>
    </row>
    <row r="166" spans="1:13">
      <c r="A166" s="15" t="s">
        <v>76</v>
      </c>
      <c r="B166" s="16" t="s">
        <v>77</v>
      </c>
      <c r="C166" s="18">
        <v>2018</v>
      </c>
      <c r="D166" s="16" t="s">
        <v>79</v>
      </c>
      <c r="E166" s="19">
        <v>54854.027990726427</v>
      </c>
      <c r="F166" s="17"/>
      <c r="G166" s="17"/>
      <c r="H166">
        <f t="shared" si="3"/>
        <v>54.854027990726429</v>
      </c>
      <c r="I166" s="17"/>
      <c r="J166" s="17"/>
      <c r="K166" s="16">
        <v>408.54884104084499</v>
      </c>
      <c r="L166" s="16">
        <v>264.34260098011202</v>
      </c>
      <c r="M166" s="16">
        <v>156.76908024706898</v>
      </c>
    </row>
    <row r="167" spans="1:13">
      <c r="A167" s="15" t="s">
        <v>76</v>
      </c>
      <c r="B167" s="16" t="s">
        <v>77</v>
      </c>
      <c r="C167" s="18">
        <v>2018</v>
      </c>
      <c r="D167" s="16" t="s">
        <v>79</v>
      </c>
      <c r="E167" s="19">
        <v>54848.521313755795</v>
      </c>
      <c r="F167" s="17"/>
      <c r="G167" s="17"/>
      <c r="H167">
        <f t="shared" si="3"/>
        <v>54.848521313755796</v>
      </c>
      <c r="I167" s="17"/>
      <c r="J167" s="17"/>
      <c r="K167" s="16">
        <v>406.949192249384</v>
      </c>
      <c r="L167" s="16">
        <v>283.93692051543195</v>
      </c>
      <c r="M167" s="16">
        <v>154.335098504103</v>
      </c>
    </row>
    <row r="168" spans="1:13">
      <c r="A168" s="15" t="s">
        <v>76</v>
      </c>
      <c r="B168" s="16" t="s">
        <v>77</v>
      </c>
      <c r="C168" s="18">
        <v>2018</v>
      </c>
      <c r="D168" s="16" t="s">
        <v>79</v>
      </c>
      <c r="E168" s="19">
        <v>54843.014636785163</v>
      </c>
      <c r="F168" s="17"/>
      <c r="G168" s="17"/>
      <c r="H168">
        <f t="shared" si="3"/>
        <v>54.843014636785163</v>
      </c>
      <c r="I168" s="17"/>
      <c r="J168" s="17"/>
      <c r="K168" s="16">
        <v>409.65535362837102</v>
      </c>
      <c r="L168" s="16">
        <v>271.20612501341998</v>
      </c>
      <c r="M168" s="16">
        <v>159.05144742599302</v>
      </c>
    </row>
    <row r="169" spans="1:13">
      <c r="A169" s="15" t="s">
        <v>76</v>
      </c>
      <c r="B169" s="16" t="s">
        <v>77</v>
      </c>
      <c r="C169" s="18">
        <v>2018</v>
      </c>
      <c r="D169" s="16" t="s">
        <v>79</v>
      </c>
      <c r="E169" s="19">
        <v>54823.741267387944</v>
      </c>
      <c r="F169" s="17"/>
      <c r="G169" s="17"/>
      <c r="H169">
        <f t="shared" si="3"/>
        <v>54.823741267387945</v>
      </c>
      <c r="I169" s="17"/>
      <c r="J169" s="17"/>
      <c r="K169" s="16">
        <v>461.93349932683202</v>
      </c>
      <c r="L169" s="16">
        <v>351.14802122702997</v>
      </c>
      <c r="M169" s="16">
        <v>184.43872609151401</v>
      </c>
    </row>
    <row r="170" spans="1:13">
      <c r="A170" s="15" t="s">
        <v>76</v>
      </c>
      <c r="B170" s="16" t="s">
        <v>77</v>
      </c>
      <c r="C170" s="18">
        <v>2018</v>
      </c>
      <c r="D170" s="16" t="s">
        <v>79</v>
      </c>
      <c r="E170" s="19">
        <v>54796.207882534771</v>
      </c>
      <c r="F170" s="17"/>
      <c r="G170" s="17"/>
      <c r="H170">
        <f t="shared" si="3"/>
        <v>54.796207882534773</v>
      </c>
      <c r="I170" s="17"/>
      <c r="J170" s="17"/>
      <c r="K170" s="16">
        <v>478.48606620848199</v>
      </c>
      <c r="L170" s="16">
        <v>374.97928914256005</v>
      </c>
      <c r="M170" s="16">
        <v>185.91949896521697</v>
      </c>
    </row>
    <row r="171" spans="1:13">
      <c r="A171" s="15" t="s">
        <v>76</v>
      </c>
      <c r="B171" s="16" t="s">
        <v>77</v>
      </c>
      <c r="C171" s="18">
        <v>2018</v>
      </c>
      <c r="D171" s="16" t="s">
        <v>79</v>
      </c>
      <c r="E171" s="19">
        <v>54768.674497681612</v>
      </c>
      <c r="F171" s="17"/>
      <c r="G171" s="17"/>
      <c r="H171">
        <f t="shared" si="3"/>
        <v>54.768674497681609</v>
      </c>
      <c r="I171" s="17"/>
      <c r="J171" s="17"/>
      <c r="K171" s="16">
        <v>443.992026335346</v>
      </c>
      <c r="L171" s="16">
        <v>320.74074115476498</v>
      </c>
      <c r="M171" s="16">
        <v>174.54975334907499</v>
      </c>
    </row>
    <row r="172" spans="1:13">
      <c r="A172" s="15" t="s">
        <v>76</v>
      </c>
      <c r="B172" s="16" t="s">
        <v>77</v>
      </c>
      <c r="C172" s="18">
        <v>2018</v>
      </c>
      <c r="D172" s="16" t="s">
        <v>79</v>
      </c>
      <c r="E172" s="19">
        <v>54741.141112828438</v>
      </c>
      <c r="F172" s="17"/>
      <c r="G172" s="17"/>
      <c r="H172">
        <f t="shared" si="3"/>
        <v>54.741141112828437</v>
      </c>
      <c r="I172" s="17"/>
      <c r="J172" s="17"/>
      <c r="K172" s="16">
        <v>457.90222274609903</v>
      </c>
      <c r="L172" s="16">
        <v>347.64810437941401</v>
      </c>
      <c r="M172" s="16">
        <v>181.81285658970705</v>
      </c>
    </row>
    <row r="173" spans="1:13">
      <c r="A173" s="15" t="s">
        <v>76</v>
      </c>
      <c r="B173" s="16" t="s">
        <v>77</v>
      </c>
      <c r="C173" s="18">
        <v>2018</v>
      </c>
      <c r="D173" s="16" t="s">
        <v>79</v>
      </c>
      <c r="E173" s="19">
        <v>54721.867743431219</v>
      </c>
      <c r="F173" s="17"/>
      <c r="G173" s="17"/>
      <c r="H173">
        <f t="shared" si="3"/>
        <v>54.721867743431218</v>
      </c>
      <c r="I173" s="17"/>
      <c r="J173" s="17"/>
      <c r="K173" s="16">
        <v>485.450597898571</v>
      </c>
      <c r="L173" s="16">
        <v>372.76624153424905</v>
      </c>
      <c r="M173" s="16">
        <v>194.16344708053998</v>
      </c>
    </row>
    <row r="174" spans="1:13">
      <c r="A174" s="15" t="s">
        <v>76</v>
      </c>
      <c r="B174" s="16" t="s">
        <v>77</v>
      </c>
      <c r="C174" s="18">
        <v>2018</v>
      </c>
      <c r="D174" s="16" t="s">
        <v>79</v>
      </c>
      <c r="E174" s="19">
        <v>54705.347712519317</v>
      </c>
      <c r="F174" s="17"/>
      <c r="G174" s="17"/>
      <c r="H174">
        <f t="shared" si="3"/>
        <v>54.70534771251932</v>
      </c>
      <c r="I174" s="17"/>
      <c r="J174" s="17"/>
      <c r="K174" s="16">
        <v>473.507077264038</v>
      </c>
      <c r="L174" s="16">
        <v>370.84838431019898</v>
      </c>
      <c r="M174" s="16">
        <v>187.176998399985</v>
      </c>
    </row>
    <row r="175" spans="1:13">
      <c r="A175" s="15" t="s">
        <v>76</v>
      </c>
      <c r="B175" s="16" t="s">
        <v>77</v>
      </c>
      <c r="C175" s="18">
        <v>2018</v>
      </c>
      <c r="D175" s="16" t="s">
        <v>79</v>
      </c>
      <c r="E175" s="19">
        <v>54686.074343122098</v>
      </c>
      <c r="F175" s="17"/>
      <c r="G175" s="17"/>
      <c r="H175">
        <f t="shared" si="3"/>
        <v>54.686074343122101</v>
      </c>
      <c r="I175" s="17"/>
      <c r="J175" s="17"/>
      <c r="K175" s="16">
        <v>342.11728296184401</v>
      </c>
      <c r="L175" s="16">
        <v>197.74803308066203</v>
      </c>
      <c r="M175" s="16">
        <v>124.34681443936901</v>
      </c>
    </row>
    <row r="176" spans="1:13">
      <c r="A176" s="15" t="s">
        <v>76</v>
      </c>
      <c r="B176" s="16" t="s">
        <v>77</v>
      </c>
      <c r="C176" s="18">
        <v>2018</v>
      </c>
      <c r="D176" s="16" t="s">
        <v>79</v>
      </c>
      <c r="E176" s="19">
        <v>54658.540958268939</v>
      </c>
      <c r="F176" s="17"/>
      <c r="G176" s="17"/>
      <c r="H176">
        <f t="shared" si="3"/>
        <v>54.658540958268937</v>
      </c>
      <c r="I176" s="17"/>
      <c r="J176" s="17"/>
      <c r="K176" s="16">
        <v>466.57696192725001</v>
      </c>
      <c r="L176" s="16">
        <v>362.24903922831498</v>
      </c>
      <c r="M176" s="16">
        <v>185.38865666620399</v>
      </c>
    </row>
    <row r="177" spans="1:13">
      <c r="A177" s="15" t="s">
        <v>76</v>
      </c>
      <c r="B177" s="16" t="s">
        <v>77</v>
      </c>
      <c r="C177" s="18">
        <v>2018</v>
      </c>
      <c r="D177" s="16" t="s">
        <v>79</v>
      </c>
      <c r="E177" s="19">
        <v>54631.007573415765</v>
      </c>
      <c r="F177" s="17"/>
      <c r="G177" s="17"/>
      <c r="H177">
        <f t="shared" si="3"/>
        <v>54.631007573415765</v>
      </c>
      <c r="I177" s="17"/>
      <c r="J177" s="17"/>
      <c r="K177" s="16">
        <v>452.43190971983699</v>
      </c>
      <c r="L177" s="16">
        <v>334.02215436211497</v>
      </c>
      <c r="M177" s="16">
        <v>175.16569258859101</v>
      </c>
    </row>
    <row r="178" spans="1:13">
      <c r="A178" s="15" t="s">
        <v>76</v>
      </c>
      <c r="B178" s="16" t="s">
        <v>77</v>
      </c>
      <c r="C178" s="18">
        <v>2018</v>
      </c>
      <c r="D178" s="16" t="s">
        <v>79</v>
      </c>
      <c r="E178" s="19">
        <v>54603.474188562599</v>
      </c>
      <c r="F178" s="17"/>
      <c r="G178" s="17"/>
      <c r="H178">
        <f t="shared" si="3"/>
        <v>54.6034741885626</v>
      </c>
      <c r="I178" s="17"/>
      <c r="J178" s="17"/>
      <c r="K178" s="16">
        <v>446.08180359231301</v>
      </c>
      <c r="L178" s="16">
        <v>326.31605653948805</v>
      </c>
      <c r="M178" s="16">
        <v>171.67805191940801</v>
      </c>
    </row>
    <row r="179" spans="1:13">
      <c r="A179" s="15" t="s">
        <v>76</v>
      </c>
      <c r="B179" s="16" t="s">
        <v>77</v>
      </c>
      <c r="C179" s="18">
        <v>2018</v>
      </c>
      <c r="D179" s="16" t="s">
        <v>79</v>
      </c>
      <c r="E179" s="19">
        <v>54575.940803709425</v>
      </c>
      <c r="F179" s="17"/>
      <c r="G179" s="17"/>
      <c r="H179">
        <f t="shared" si="3"/>
        <v>54.575940803709429</v>
      </c>
      <c r="I179" s="17"/>
      <c r="J179" s="17"/>
      <c r="K179" s="16">
        <v>376.70139119619199</v>
      </c>
      <c r="L179" s="16">
        <v>234.14145712964006</v>
      </c>
      <c r="M179" s="16">
        <v>140.08172457745499</v>
      </c>
    </row>
    <row r="180" spans="1:13">
      <c r="A180" s="15" t="s">
        <v>76</v>
      </c>
      <c r="B180" s="16" t="s">
        <v>77</v>
      </c>
      <c r="C180" s="18">
        <v>2018</v>
      </c>
      <c r="D180" s="16" t="s">
        <v>79</v>
      </c>
      <c r="E180" s="19">
        <v>54548.407418856259</v>
      </c>
      <c r="F180" s="17"/>
      <c r="G180" s="17"/>
      <c r="H180">
        <f t="shared" si="3"/>
        <v>54.548407418856257</v>
      </c>
      <c r="I180" s="17"/>
      <c r="J180" s="17"/>
      <c r="K180" s="16">
        <v>423.48988995858201</v>
      </c>
      <c r="L180" s="16">
        <v>293.35705202727604</v>
      </c>
      <c r="M180" s="16">
        <v>165.83551885050304</v>
      </c>
    </row>
    <row r="181" spans="1:13">
      <c r="A181" s="15" t="s">
        <v>76</v>
      </c>
      <c r="B181" s="16" t="s">
        <v>77</v>
      </c>
      <c r="C181" s="18">
        <v>2018</v>
      </c>
      <c r="D181" s="16" t="s">
        <v>79</v>
      </c>
      <c r="E181" s="19">
        <v>54520.874034003093</v>
      </c>
      <c r="F181" s="17"/>
      <c r="G181" s="17"/>
      <c r="H181">
        <f t="shared" si="3"/>
        <v>54.520874034003093</v>
      </c>
      <c r="I181" s="17"/>
      <c r="J181" s="17"/>
      <c r="K181" s="16">
        <v>493.77356193137803</v>
      </c>
      <c r="L181" s="16">
        <v>395.75168554336392</v>
      </c>
      <c r="M181" s="16">
        <v>195.88716053661102</v>
      </c>
    </row>
    <row r="182" spans="1:13">
      <c r="A182" s="15" t="s">
        <v>76</v>
      </c>
      <c r="B182" s="16" t="s">
        <v>77</v>
      </c>
      <c r="C182" s="18">
        <v>2018</v>
      </c>
      <c r="D182" s="16" t="s">
        <v>79</v>
      </c>
      <c r="E182" s="19">
        <v>54493.340649149919</v>
      </c>
      <c r="F182" s="17"/>
      <c r="G182" s="17"/>
      <c r="H182">
        <f t="shared" si="3"/>
        <v>54.493340649149921</v>
      </c>
      <c r="I182" s="17"/>
      <c r="J182" s="17"/>
      <c r="K182" s="16">
        <v>681.43237164626703</v>
      </c>
      <c r="L182" s="16">
        <v>864.27097312816295</v>
      </c>
      <c r="M182" s="16">
        <v>304.14520126138802</v>
      </c>
    </row>
    <row r="183" spans="1:13">
      <c r="A183" s="15" t="s">
        <v>76</v>
      </c>
      <c r="B183" s="16" t="s">
        <v>77</v>
      </c>
      <c r="C183" s="18">
        <v>2018</v>
      </c>
      <c r="D183" s="16" t="s">
        <v>79</v>
      </c>
      <c r="E183" s="19">
        <v>54465.80726429676</v>
      </c>
      <c r="F183" s="17"/>
      <c r="G183" s="17"/>
      <c r="H183">
        <f t="shared" si="3"/>
        <v>54.465807264296757</v>
      </c>
      <c r="I183" s="17"/>
      <c r="J183" s="17"/>
      <c r="K183" s="16">
        <v>599.33779362196401</v>
      </c>
      <c r="L183" s="16">
        <v>614.04599933164604</v>
      </c>
      <c r="M183" s="16">
        <v>256.799819464493</v>
      </c>
    </row>
    <row r="184" spans="1:13">
      <c r="A184" s="15" t="s">
        <v>76</v>
      </c>
      <c r="B184" s="16" t="s">
        <v>77</v>
      </c>
      <c r="C184" s="18">
        <v>2018</v>
      </c>
      <c r="D184" s="16" t="s">
        <v>79</v>
      </c>
      <c r="E184" s="19">
        <v>54438.273879443586</v>
      </c>
      <c r="F184" s="17"/>
      <c r="G184" s="17"/>
      <c r="H184">
        <f t="shared" si="3"/>
        <v>54.438273879443585</v>
      </c>
      <c r="I184" s="17"/>
      <c r="J184" s="17"/>
      <c r="K184" s="16">
        <v>479.98718867483802</v>
      </c>
      <c r="L184" s="16">
        <v>375.74535865260594</v>
      </c>
      <c r="M184" s="16">
        <v>191.76651588982702</v>
      </c>
    </row>
    <row r="185" spans="1:13">
      <c r="A185" s="15" t="s">
        <v>76</v>
      </c>
      <c r="B185" s="16" t="s">
        <v>77</v>
      </c>
      <c r="C185" s="18">
        <v>2018</v>
      </c>
      <c r="D185" s="16" t="s">
        <v>79</v>
      </c>
      <c r="E185" s="19">
        <v>54410.740494590413</v>
      </c>
      <c r="F185" s="17"/>
      <c r="G185" s="17"/>
      <c r="H185">
        <f t="shared" si="3"/>
        <v>54.410740494590414</v>
      </c>
      <c r="I185" s="17"/>
      <c r="J185" s="17"/>
      <c r="K185" s="16">
        <v>568.81131925974898</v>
      </c>
      <c r="L185" s="16">
        <v>553.72418185056097</v>
      </c>
      <c r="M185" s="16">
        <v>242.93531078269001</v>
      </c>
    </row>
    <row r="186" spans="1:13">
      <c r="A186" s="15" t="s">
        <v>76</v>
      </c>
      <c r="B186" s="16" t="s">
        <v>77</v>
      </c>
      <c r="C186" s="18">
        <v>2018</v>
      </c>
      <c r="D186" s="16" t="s">
        <v>79</v>
      </c>
      <c r="E186" s="19">
        <v>54383.207109737246</v>
      </c>
      <c r="F186" s="17"/>
      <c r="G186" s="17"/>
      <c r="H186">
        <f t="shared" si="3"/>
        <v>54.383207109737249</v>
      </c>
      <c r="I186" s="17"/>
      <c r="J186" s="17"/>
      <c r="K186" s="16">
        <v>498.25428693280401</v>
      </c>
      <c r="L186" s="16">
        <v>391.90017207267294</v>
      </c>
      <c r="M186" s="16">
        <v>202.29804497639998</v>
      </c>
    </row>
    <row r="187" spans="1:13">
      <c r="A187" s="15" t="s">
        <v>76</v>
      </c>
      <c r="B187" s="16" t="s">
        <v>77</v>
      </c>
      <c r="C187" s="18">
        <v>2018</v>
      </c>
      <c r="D187" s="16" t="s">
        <v>79</v>
      </c>
      <c r="E187" s="19">
        <v>54355.67372488408</v>
      </c>
      <c r="F187" s="17"/>
      <c r="G187" s="17"/>
      <c r="H187">
        <f t="shared" si="3"/>
        <v>54.355673724884078</v>
      </c>
      <c r="I187" s="17"/>
      <c r="J187" s="17"/>
      <c r="K187" s="16">
        <v>483.40496027891197</v>
      </c>
      <c r="L187" s="16">
        <v>384.51746558373804</v>
      </c>
      <c r="M187" s="16">
        <v>194.70992482843695</v>
      </c>
    </row>
    <row r="188" spans="1:13">
      <c r="A188" s="15" t="s">
        <v>76</v>
      </c>
      <c r="B188" s="16" t="s">
        <v>77</v>
      </c>
      <c r="C188" s="18">
        <v>2018</v>
      </c>
      <c r="D188" s="16" t="s">
        <v>79</v>
      </c>
      <c r="E188" s="19">
        <v>54328.140340030914</v>
      </c>
      <c r="F188" s="17"/>
      <c r="G188" s="17"/>
      <c r="H188">
        <f t="shared" si="3"/>
        <v>54.328140340030913</v>
      </c>
      <c r="I188" s="17"/>
      <c r="J188" s="17"/>
      <c r="K188" s="16">
        <v>568.88591883651895</v>
      </c>
      <c r="L188" s="16">
        <v>552.16083784339105</v>
      </c>
      <c r="M188" s="16">
        <v>239.51181940907998</v>
      </c>
    </row>
    <row r="189" spans="1:13">
      <c r="A189" s="15" t="s">
        <v>76</v>
      </c>
      <c r="B189" s="16" t="s">
        <v>77</v>
      </c>
      <c r="C189" s="18">
        <v>2018</v>
      </c>
      <c r="D189" s="16" t="s">
        <v>79</v>
      </c>
      <c r="E189" s="19">
        <v>54300.60695517774</v>
      </c>
      <c r="F189" s="17"/>
      <c r="G189" s="17"/>
      <c r="H189">
        <f t="shared" si="3"/>
        <v>54.300606955177741</v>
      </c>
      <c r="I189" s="17"/>
      <c r="J189" s="17"/>
      <c r="K189" s="16">
        <v>470.49424274598101</v>
      </c>
      <c r="L189" s="16">
        <v>352.64937815319996</v>
      </c>
      <c r="M189" s="16">
        <v>184.78191488767999</v>
      </c>
    </row>
    <row r="190" spans="1:13">
      <c r="A190" s="15" t="s">
        <v>76</v>
      </c>
      <c r="B190" s="16" t="s">
        <v>77</v>
      </c>
      <c r="C190" s="18">
        <v>2018</v>
      </c>
      <c r="D190" s="16" t="s">
        <v>79</v>
      </c>
      <c r="E190" s="19">
        <v>54273.073570324574</v>
      </c>
      <c r="F190" s="17"/>
      <c r="G190" s="17"/>
      <c r="H190">
        <f t="shared" si="3"/>
        <v>54.273073570324577</v>
      </c>
      <c r="I190" s="17"/>
      <c r="J190" s="17"/>
      <c r="K190" s="16">
        <v>508.87571156897502</v>
      </c>
      <c r="L190" s="16">
        <v>437.34325972168199</v>
      </c>
      <c r="M190" s="16">
        <v>205.023400285712</v>
      </c>
    </row>
    <row r="191" spans="1:13">
      <c r="A191" s="15" t="s">
        <v>76</v>
      </c>
      <c r="B191" s="16" t="s">
        <v>77</v>
      </c>
      <c r="C191" s="18">
        <v>2018</v>
      </c>
      <c r="D191" s="16" t="s">
        <v>79</v>
      </c>
      <c r="E191" s="19">
        <v>54245.540185471407</v>
      </c>
      <c r="F191" s="17"/>
      <c r="G191" s="17"/>
      <c r="H191">
        <f t="shared" si="3"/>
        <v>54.245540185471405</v>
      </c>
      <c r="I191" s="17"/>
      <c r="J191" s="17"/>
      <c r="K191" s="16">
        <v>422.56002548992501</v>
      </c>
      <c r="L191" s="16">
        <v>299.99184486294098</v>
      </c>
      <c r="M191" s="16">
        <v>162.49634454616898</v>
      </c>
    </row>
    <row r="192" spans="1:13">
      <c r="A192" s="15" t="s">
        <v>76</v>
      </c>
      <c r="B192" s="16" t="s">
        <v>77</v>
      </c>
      <c r="C192" s="18">
        <v>2018</v>
      </c>
      <c r="D192" s="16" t="s">
        <v>79</v>
      </c>
      <c r="E192" s="19">
        <v>54242.786846986091</v>
      </c>
      <c r="F192" s="17"/>
      <c r="G192" s="17"/>
      <c r="H192">
        <f t="shared" ref="H192:H255" si="4">E192/1000</f>
        <v>54.242786846986093</v>
      </c>
      <c r="I192" s="17"/>
      <c r="J192" s="17"/>
      <c r="K192" s="16">
        <v>419.32377076801902</v>
      </c>
      <c r="L192" s="16">
        <v>289.99385846134101</v>
      </c>
      <c r="M192" s="16">
        <v>161.04443982402603</v>
      </c>
    </row>
    <row r="193" spans="1:13">
      <c r="A193" s="15" t="s">
        <v>76</v>
      </c>
      <c r="B193" s="16" t="s">
        <v>77</v>
      </c>
      <c r="C193" s="18">
        <v>2018</v>
      </c>
      <c r="D193" s="16" t="s">
        <v>79</v>
      </c>
      <c r="E193" s="19">
        <v>54240.033508500775</v>
      </c>
      <c r="F193" s="17"/>
      <c r="G193" s="17"/>
      <c r="H193">
        <f t="shared" si="4"/>
        <v>54.240033508500773</v>
      </c>
      <c r="I193" s="17"/>
      <c r="J193" s="17"/>
      <c r="K193" s="16">
        <v>420.07945279606002</v>
      </c>
      <c r="L193" s="16">
        <v>287.88330543048602</v>
      </c>
      <c r="M193" s="16">
        <v>159.64037309065003</v>
      </c>
    </row>
    <row r="194" spans="1:13">
      <c r="A194" s="15" t="s">
        <v>76</v>
      </c>
      <c r="B194" s="16" t="s">
        <v>77</v>
      </c>
      <c r="C194" s="18">
        <v>2018</v>
      </c>
      <c r="D194" s="16" t="s">
        <v>79</v>
      </c>
      <c r="E194" s="19">
        <v>54237.280170015452</v>
      </c>
      <c r="F194" s="17"/>
      <c r="G194" s="17"/>
      <c r="H194">
        <f t="shared" si="4"/>
        <v>54.237280170015453</v>
      </c>
      <c r="I194" s="17"/>
      <c r="J194" s="17"/>
      <c r="K194" s="16">
        <v>426.46364885923998</v>
      </c>
      <c r="L194" s="16">
        <v>304.00749949751201</v>
      </c>
      <c r="M194" s="16">
        <v>161.79464445997797</v>
      </c>
    </row>
    <row r="195" spans="1:13">
      <c r="A195" s="15" t="s">
        <v>76</v>
      </c>
      <c r="B195" s="16" t="s">
        <v>77</v>
      </c>
      <c r="C195" s="18">
        <v>2018</v>
      </c>
      <c r="D195" s="16" t="s">
        <v>79</v>
      </c>
      <c r="E195" s="19">
        <v>54234.526831530136</v>
      </c>
      <c r="F195" s="17"/>
      <c r="G195" s="17"/>
      <c r="H195">
        <f t="shared" si="4"/>
        <v>54.23452683153014</v>
      </c>
      <c r="I195" s="17"/>
      <c r="J195" s="17"/>
      <c r="K195" s="16">
        <v>448.96059862900597</v>
      </c>
      <c r="L195" s="16">
        <v>329.08944144703707</v>
      </c>
      <c r="M195" s="16">
        <v>173.29686705647896</v>
      </c>
    </row>
    <row r="196" spans="1:13">
      <c r="A196" s="15" t="s">
        <v>76</v>
      </c>
      <c r="B196" s="16" t="s">
        <v>77</v>
      </c>
      <c r="C196" s="18">
        <v>2018</v>
      </c>
      <c r="D196" s="16" t="s">
        <v>79</v>
      </c>
      <c r="E196" s="19">
        <v>54231.77349304482</v>
      </c>
      <c r="F196" s="17"/>
      <c r="G196" s="17"/>
      <c r="H196">
        <f t="shared" si="4"/>
        <v>54.23177349304482</v>
      </c>
      <c r="I196" s="17"/>
      <c r="J196" s="17"/>
      <c r="K196" s="16">
        <v>463.64453778631901</v>
      </c>
      <c r="L196" s="16">
        <v>360.17276155781497</v>
      </c>
      <c r="M196" s="16">
        <v>180.30752315639899</v>
      </c>
    </row>
    <row r="197" spans="1:13">
      <c r="A197" s="15" t="s">
        <v>76</v>
      </c>
      <c r="B197" s="16" t="s">
        <v>77</v>
      </c>
      <c r="C197" s="18">
        <v>2018</v>
      </c>
      <c r="D197" s="16" t="s">
        <v>79</v>
      </c>
      <c r="E197" s="19">
        <v>54229.020154559505</v>
      </c>
      <c r="F197" s="17"/>
      <c r="G197" s="17"/>
      <c r="H197">
        <f t="shared" si="4"/>
        <v>54.229020154559507</v>
      </c>
      <c r="I197" s="17"/>
      <c r="J197" s="17"/>
      <c r="K197" s="16">
        <v>386.76661833955001</v>
      </c>
      <c r="L197" s="16">
        <v>235.36251521106198</v>
      </c>
      <c r="M197" s="16">
        <v>143.496232012706</v>
      </c>
    </row>
    <row r="198" spans="1:13">
      <c r="A198" s="15" t="s">
        <v>76</v>
      </c>
      <c r="B198" s="16" t="s">
        <v>77</v>
      </c>
      <c r="C198" s="18">
        <v>2018</v>
      </c>
      <c r="D198" s="16" t="s">
        <v>79</v>
      </c>
      <c r="E198" s="19">
        <v>54226.266816074189</v>
      </c>
      <c r="F198" s="17"/>
      <c r="G198" s="17"/>
      <c r="H198">
        <f t="shared" si="4"/>
        <v>54.226266816074187</v>
      </c>
      <c r="I198" s="17"/>
      <c r="J198" s="17"/>
      <c r="K198" s="16">
        <v>348.523215540401</v>
      </c>
      <c r="L198" s="16">
        <v>202.41178203256595</v>
      </c>
      <c r="M198" s="16">
        <v>128.09681420492501</v>
      </c>
    </row>
    <row r="199" spans="1:13">
      <c r="A199" s="15" t="s">
        <v>76</v>
      </c>
      <c r="B199" s="16" t="s">
        <v>77</v>
      </c>
      <c r="C199" s="18">
        <v>2018</v>
      </c>
      <c r="D199" s="16" t="s">
        <v>79</v>
      </c>
      <c r="E199" s="19">
        <v>54223.513477588873</v>
      </c>
      <c r="F199" s="17"/>
      <c r="G199" s="17"/>
      <c r="H199">
        <f t="shared" si="4"/>
        <v>54.223513477588874</v>
      </c>
      <c r="I199" s="17"/>
      <c r="J199" s="17"/>
      <c r="K199" s="16">
        <v>437.18213475742999</v>
      </c>
      <c r="L199" s="16">
        <v>299.66153166529199</v>
      </c>
      <c r="M199" s="16">
        <v>172.27827588274198</v>
      </c>
    </row>
    <row r="200" spans="1:13">
      <c r="A200" s="15" t="s">
        <v>76</v>
      </c>
      <c r="B200" s="16" t="s">
        <v>77</v>
      </c>
      <c r="C200" s="18">
        <v>2018</v>
      </c>
      <c r="D200" s="16" t="s">
        <v>79</v>
      </c>
      <c r="E200" s="19">
        <v>54220.760139103557</v>
      </c>
      <c r="F200" s="17"/>
      <c r="G200" s="17"/>
      <c r="H200">
        <f t="shared" si="4"/>
        <v>54.220760139103554</v>
      </c>
      <c r="I200" s="17"/>
      <c r="J200" s="17"/>
      <c r="K200" s="16">
        <v>466.64613545234999</v>
      </c>
      <c r="L200" s="16">
        <v>368.87260053038597</v>
      </c>
      <c r="M200" s="16">
        <v>184.79224123029002</v>
      </c>
    </row>
    <row r="201" spans="1:13">
      <c r="A201" s="15" t="s">
        <v>76</v>
      </c>
      <c r="B201" s="16" t="s">
        <v>77</v>
      </c>
      <c r="C201" s="18">
        <v>2018</v>
      </c>
      <c r="D201" s="16" t="s">
        <v>79</v>
      </c>
      <c r="E201" s="19">
        <v>54218.006800618241</v>
      </c>
      <c r="F201" s="17"/>
      <c r="G201" s="17"/>
      <c r="H201">
        <f t="shared" si="4"/>
        <v>54.218006800618241</v>
      </c>
      <c r="I201" s="17"/>
      <c r="J201" s="17"/>
      <c r="K201" s="16">
        <v>463.55980801797898</v>
      </c>
      <c r="L201" s="16">
        <v>358.58824919544998</v>
      </c>
      <c r="M201" s="16">
        <v>185.70730015945099</v>
      </c>
    </row>
    <row r="202" spans="1:13">
      <c r="A202" s="15" t="s">
        <v>76</v>
      </c>
      <c r="B202" s="16" t="s">
        <v>77</v>
      </c>
      <c r="C202" s="18">
        <v>2018</v>
      </c>
      <c r="D202" s="16" t="s">
        <v>79</v>
      </c>
      <c r="E202" s="19">
        <v>54215.253462132918</v>
      </c>
      <c r="F202" s="17"/>
      <c r="G202" s="17"/>
      <c r="H202">
        <f t="shared" si="4"/>
        <v>54.215253462132921</v>
      </c>
      <c r="I202" s="17"/>
      <c r="J202" s="17"/>
      <c r="K202" s="16">
        <v>416.748948162266</v>
      </c>
      <c r="L202" s="16">
        <v>283.78437690219204</v>
      </c>
      <c r="M202" s="16">
        <v>155.93507579895203</v>
      </c>
    </row>
    <row r="203" spans="1:13">
      <c r="A203" s="15" t="s">
        <v>76</v>
      </c>
      <c r="B203" s="16" t="s">
        <v>77</v>
      </c>
      <c r="C203" s="18">
        <v>2018</v>
      </c>
      <c r="D203" s="16" t="s">
        <v>79</v>
      </c>
      <c r="E203" s="19">
        <v>54212.500123647602</v>
      </c>
      <c r="F203" s="17"/>
      <c r="G203" s="17"/>
      <c r="H203">
        <f t="shared" si="4"/>
        <v>54.212500123647601</v>
      </c>
      <c r="I203" s="17"/>
      <c r="J203" s="17"/>
      <c r="K203" s="16">
        <v>431.04734770482997</v>
      </c>
      <c r="L203" s="16">
        <v>302.32312022710204</v>
      </c>
      <c r="M203" s="16">
        <v>163.29386576444898</v>
      </c>
    </row>
    <row r="204" spans="1:13">
      <c r="A204" s="15" t="s">
        <v>76</v>
      </c>
      <c r="B204" s="16" t="s">
        <v>77</v>
      </c>
      <c r="C204" s="18">
        <v>2018</v>
      </c>
      <c r="D204" s="16" t="s">
        <v>79</v>
      </c>
      <c r="E204" s="19">
        <v>54209.746785162286</v>
      </c>
      <c r="F204" s="17"/>
      <c r="G204" s="17"/>
      <c r="H204">
        <f t="shared" si="4"/>
        <v>54.209746785162288</v>
      </c>
      <c r="I204" s="17"/>
      <c r="J204" s="17"/>
      <c r="K204" s="16">
        <v>480.62325716219698</v>
      </c>
      <c r="L204" s="16">
        <v>380.944919903337</v>
      </c>
      <c r="M204" s="16">
        <v>194.436390096845</v>
      </c>
    </row>
    <row r="205" spans="1:13">
      <c r="A205" s="15" t="s">
        <v>76</v>
      </c>
      <c r="B205" s="16" t="s">
        <v>77</v>
      </c>
      <c r="C205" s="18">
        <v>2018</v>
      </c>
      <c r="D205" s="16" t="s">
        <v>79</v>
      </c>
      <c r="E205" s="19">
        <v>54206.99344667697</v>
      </c>
      <c r="F205" s="17"/>
      <c r="G205" s="17"/>
      <c r="H205">
        <f t="shared" si="4"/>
        <v>54.206993446676968</v>
      </c>
      <c r="I205" s="17"/>
      <c r="J205" s="17"/>
      <c r="K205" s="16">
        <v>409.71201760732703</v>
      </c>
      <c r="L205" s="16">
        <v>273.733949460269</v>
      </c>
      <c r="M205" s="16">
        <v>156.86413290719804</v>
      </c>
    </row>
    <row r="206" spans="1:13">
      <c r="A206" s="15" t="s">
        <v>76</v>
      </c>
      <c r="B206" s="16" t="s">
        <v>77</v>
      </c>
      <c r="C206" s="18">
        <v>2018</v>
      </c>
      <c r="D206" s="16" t="s">
        <v>79</v>
      </c>
      <c r="E206" s="19">
        <v>54204.240108191654</v>
      </c>
      <c r="F206" s="17"/>
      <c r="G206" s="17"/>
      <c r="H206">
        <f t="shared" si="4"/>
        <v>54.204240108191655</v>
      </c>
      <c r="I206" s="17"/>
      <c r="J206" s="17"/>
      <c r="K206" s="16">
        <v>416.75693640789399</v>
      </c>
      <c r="L206" s="16">
        <v>281.76581083089599</v>
      </c>
      <c r="M206" s="16">
        <v>158.34005440031797</v>
      </c>
    </row>
    <row r="207" spans="1:13">
      <c r="A207" s="15" t="s">
        <v>76</v>
      </c>
      <c r="B207" s="16" t="s">
        <v>77</v>
      </c>
      <c r="C207" s="18">
        <v>2018</v>
      </c>
      <c r="D207" s="16" t="s">
        <v>79</v>
      </c>
      <c r="E207" s="19">
        <v>54201.486769706338</v>
      </c>
      <c r="F207" s="17"/>
      <c r="G207" s="17"/>
      <c r="H207">
        <f t="shared" si="4"/>
        <v>54.201486769706335</v>
      </c>
      <c r="I207" s="17"/>
      <c r="J207" s="17"/>
      <c r="K207" s="16">
        <v>424.10888068425999</v>
      </c>
      <c r="L207" s="16">
        <v>287.02422900502603</v>
      </c>
      <c r="M207" s="16">
        <v>161.17045554541397</v>
      </c>
    </row>
    <row r="208" spans="1:13">
      <c r="A208" s="15" t="s">
        <v>76</v>
      </c>
      <c r="B208" s="16" t="s">
        <v>77</v>
      </c>
      <c r="C208" s="18">
        <v>2018</v>
      </c>
      <c r="D208" s="16" t="s">
        <v>79</v>
      </c>
      <c r="E208" s="19">
        <v>54198.733431221022</v>
      </c>
      <c r="F208" s="17"/>
      <c r="G208" s="17"/>
      <c r="H208">
        <f t="shared" si="4"/>
        <v>54.198733431221022</v>
      </c>
      <c r="I208" s="17"/>
      <c r="J208" s="17"/>
      <c r="K208" s="16">
        <v>515.53362854821296</v>
      </c>
      <c r="L208" s="16">
        <v>457.43512776943805</v>
      </c>
      <c r="M208" s="16">
        <v>215.15570566459797</v>
      </c>
    </row>
    <row r="209" spans="1:13">
      <c r="A209" s="15" t="s">
        <v>76</v>
      </c>
      <c r="B209" s="16" t="s">
        <v>77</v>
      </c>
      <c r="C209" s="18">
        <v>2018</v>
      </c>
      <c r="D209" s="16" t="s">
        <v>79</v>
      </c>
      <c r="E209" s="19">
        <v>54195.980092735699</v>
      </c>
      <c r="F209" s="17"/>
      <c r="G209" s="17"/>
      <c r="H209">
        <f t="shared" si="4"/>
        <v>54.195980092735702</v>
      </c>
      <c r="I209" s="17"/>
      <c r="J209" s="17"/>
      <c r="K209" s="16">
        <v>440.86552901752299</v>
      </c>
      <c r="L209" s="16">
        <v>305.14158616274307</v>
      </c>
      <c r="M209" s="16">
        <v>172.91789462328597</v>
      </c>
    </row>
    <row r="210" spans="1:13">
      <c r="A210" s="15" t="s">
        <v>76</v>
      </c>
      <c r="B210" s="16" t="s">
        <v>77</v>
      </c>
      <c r="C210" s="18">
        <v>2018</v>
      </c>
      <c r="D210" s="16" t="s">
        <v>79</v>
      </c>
      <c r="E210" s="19">
        <v>54193.226754250391</v>
      </c>
      <c r="F210" s="17"/>
      <c r="G210" s="17"/>
      <c r="H210">
        <f t="shared" si="4"/>
        <v>54.193226754250389</v>
      </c>
      <c r="I210" s="17"/>
      <c r="J210" s="17"/>
      <c r="K210" s="16">
        <v>429.47940281872098</v>
      </c>
      <c r="L210" s="16">
        <v>292.17263426041103</v>
      </c>
      <c r="M210" s="16">
        <v>166.53675715821197</v>
      </c>
    </row>
    <row r="211" spans="1:13">
      <c r="A211" s="15" t="s">
        <v>76</v>
      </c>
      <c r="B211" s="16" t="s">
        <v>77</v>
      </c>
      <c r="C211" s="18">
        <v>2018</v>
      </c>
      <c r="D211" s="16" t="s">
        <v>79</v>
      </c>
      <c r="E211" s="19">
        <v>54190.473415765067</v>
      </c>
      <c r="F211" s="17"/>
      <c r="G211" s="17"/>
      <c r="H211">
        <f t="shared" si="4"/>
        <v>54.190473415765069</v>
      </c>
      <c r="I211" s="17"/>
      <c r="J211" s="17"/>
      <c r="K211" s="16">
        <v>462.623577922317</v>
      </c>
      <c r="L211" s="16">
        <v>348.96400283813006</v>
      </c>
      <c r="M211" s="16">
        <v>179.78866786718601</v>
      </c>
    </row>
    <row r="212" spans="1:13">
      <c r="A212" s="15" t="s">
        <v>76</v>
      </c>
      <c r="B212" s="16" t="s">
        <v>77</v>
      </c>
      <c r="C212" s="18">
        <v>2018</v>
      </c>
      <c r="D212" s="16" t="s">
        <v>79</v>
      </c>
      <c r="E212" s="19">
        <v>54187.720077279751</v>
      </c>
      <c r="F212" s="17"/>
      <c r="G212" s="17"/>
      <c r="H212">
        <f t="shared" si="4"/>
        <v>54.187720077279749</v>
      </c>
      <c r="I212" s="17"/>
      <c r="J212" s="17"/>
      <c r="K212" s="16">
        <v>400.28446850661101</v>
      </c>
      <c r="L212" s="16">
        <v>266.82396460133202</v>
      </c>
      <c r="M212" s="16">
        <v>150.92290871490201</v>
      </c>
    </row>
    <row r="213" spans="1:13">
      <c r="A213" s="15" t="s">
        <v>76</v>
      </c>
      <c r="B213" s="16" t="s">
        <v>77</v>
      </c>
      <c r="C213" s="18">
        <v>2018</v>
      </c>
      <c r="D213" s="16" t="s">
        <v>79</v>
      </c>
      <c r="E213" s="19">
        <v>54184.966738794436</v>
      </c>
      <c r="F213" s="17"/>
      <c r="G213" s="17"/>
      <c r="H213">
        <f t="shared" si="4"/>
        <v>54.184966738794436</v>
      </c>
      <c r="I213" s="17"/>
      <c r="J213" s="17"/>
      <c r="K213" s="16">
        <v>420.48182592387099</v>
      </c>
      <c r="L213" s="16">
        <v>286.17721382404505</v>
      </c>
      <c r="M213" s="16">
        <v>160.31317945267199</v>
      </c>
    </row>
    <row r="214" spans="1:13">
      <c r="A214" s="15" t="s">
        <v>76</v>
      </c>
      <c r="B214" s="16" t="s">
        <v>77</v>
      </c>
      <c r="C214" s="18">
        <v>2018</v>
      </c>
      <c r="D214" s="16" t="s">
        <v>79</v>
      </c>
      <c r="E214" s="19">
        <v>54182.21340030912</v>
      </c>
      <c r="F214" s="17"/>
      <c r="G214" s="17"/>
      <c r="H214">
        <f t="shared" si="4"/>
        <v>54.182213400309116</v>
      </c>
      <c r="I214" s="17"/>
      <c r="J214" s="17"/>
      <c r="K214" s="16">
        <v>413.492436707492</v>
      </c>
      <c r="L214" s="16">
        <v>287.50610340496604</v>
      </c>
      <c r="M214" s="16">
        <v>156.52768304730802</v>
      </c>
    </row>
    <row r="215" spans="1:13">
      <c r="A215" s="15" t="s">
        <v>76</v>
      </c>
      <c r="B215" s="16" t="s">
        <v>77</v>
      </c>
      <c r="C215" s="18">
        <v>2018</v>
      </c>
      <c r="D215" s="16" t="s">
        <v>79</v>
      </c>
      <c r="E215" s="19">
        <v>54179.460061823804</v>
      </c>
      <c r="F215" s="17"/>
      <c r="G215" s="17"/>
      <c r="H215">
        <f t="shared" si="4"/>
        <v>54.179460061823804</v>
      </c>
      <c r="I215" s="17"/>
      <c r="J215" s="17"/>
      <c r="K215" s="16">
        <v>415.59232754144</v>
      </c>
      <c r="L215" s="16">
        <v>290.51431081546002</v>
      </c>
      <c r="M215" s="16">
        <v>156.41279210819602</v>
      </c>
    </row>
    <row r="216" spans="1:13">
      <c r="A216" s="15" t="s">
        <v>76</v>
      </c>
      <c r="B216" s="16" t="s">
        <v>77</v>
      </c>
      <c r="C216" s="18">
        <v>2018</v>
      </c>
      <c r="D216" s="16" t="s">
        <v>79</v>
      </c>
      <c r="E216" s="19">
        <v>54176.706723338481</v>
      </c>
      <c r="F216" s="17"/>
      <c r="G216" s="17"/>
      <c r="H216">
        <f t="shared" si="4"/>
        <v>54.176706723338484</v>
      </c>
      <c r="I216" s="17"/>
      <c r="J216" s="17"/>
      <c r="K216" s="16">
        <v>392.60207136320503</v>
      </c>
      <c r="L216" s="16">
        <v>242.01567067237397</v>
      </c>
      <c r="M216" s="16">
        <v>147.28136305588703</v>
      </c>
    </row>
    <row r="217" spans="1:13">
      <c r="A217" s="15" t="s">
        <v>76</v>
      </c>
      <c r="B217" s="16" t="s">
        <v>77</v>
      </c>
      <c r="C217" s="18">
        <v>2018</v>
      </c>
      <c r="D217" s="16" t="s">
        <v>79</v>
      </c>
      <c r="E217" s="19">
        <v>54173.953384853172</v>
      </c>
      <c r="F217" s="17"/>
      <c r="G217" s="17"/>
      <c r="H217">
        <f t="shared" si="4"/>
        <v>54.173953384853171</v>
      </c>
      <c r="I217" s="17"/>
      <c r="J217" s="17"/>
      <c r="K217" s="16">
        <v>400.63129814234202</v>
      </c>
      <c r="L217" s="16">
        <v>262.52628699164501</v>
      </c>
      <c r="M217" s="16">
        <v>149.42018501122803</v>
      </c>
    </row>
    <row r="218" spans="1:13">
      <c r="A218" s="15" t="s">
        <v>76</v>
      </c>
      <c r="B218" s="16" t="s">
        <v>77</v>
      </c>
      <c r="C218" s="18">
        <v>2018</v>
      </c>
      <c r="D218" s="16" t="s">
        <v>79</v>
      </c>
      <c r="E218" s="19">
        <v>54171.200046367849</v>
      </c>
      <c r="F218" s="17"/>
      <c r="G218" s="17"/>
      <c r="H218">
        <f t="shared" si="4"/>
        <v>54.171200046367851</v>
      </c>
      <c r="I218" s="17"/>
      <c r="J218" s="17"/>
      <c r="K218" s="16">
        <v>466.42252935121201</v>
      </c>
      <c r="L218" s="16">
        <v>351.13440557358695</v>
      </c>
      <c r="M218" s="16">
        <v>183.06058022011899</v>
      </c>
    </row>
    <row r="219" spans="1:13">
      <c r="A219" s="15" t="s">
        <v>76</v>
      </c>
      <c r="B219" s="16" t="s">
        <v>77</v>
      </c>
      <c r="C219" s="18">
        <v>2018</v>
      </c>
      <c r="D219" s="16" t="s">
        <v>79</v>
      </c>
      <c r="E219" s="19">
        <v>54168.446707882533</v>
      </c>
      <c r="F219" s="17"/>
      <c r="G219" s="17"/>
      <c r="H219">
        <f t="shared" si="4"/>
        <v>54.168446707882531</v>
      </c>
      <c r="I219" s="17"/>
      <c r="J219" s="17"/>
      <c r="K219" s="16">
        <v>411.657205073829</v>
      </c>
      <c r="L219" s="16">
        <v>278.19503639299796</v>
      </c>
      <c r="M219" s="16">
        <v>156.83677781926801</v>
      </c>
    </row>
    <row r="220" spans="1:13">
      <c r="A220" s="15" t="s">
        <v>76</v>
      </c>
      <c r="B220" s="16" t="s">
        <v>77</v>
      </c>
      <c r="C220" s="18">
        <v>2018</v>
      </c>
      <c r="D220" s="16" t="s">
        <v>79</v>
      </c>
      <c r="E220" s="19">
        <v>54165.693369397217</v>
      </c>
      <c r="F220" s="17"/>
      <c r="G220" s="17"/>
      <c r="H220">
        <f t="shared" si="4"/>
        <v>54.165693369397218</v>
      </c>
      <c r="I220" s="17"/>
      <c r="J220" s="17"/>
      <c r="K220" s="16">
        <v>407.100970636623</v>
      </c>
      <c r="L220" s="16">
        <v>260.90329313550404</v>
      </c>
      <c r="M220" s="16">
        <v>157.364137735518</v>
      </c>
    </row>
    <row r="221" spans="1:13">
      <c r="A221" s="15" t="s">
        <v>76</v>
      </c>
      <c r="B221" s="16" t="s">
        <v>77</v>
      </c>
      <c r="C221" s="18">
        <v>2018</v>
      </c>
      <c r="D221" s="16" t="s">
        <v>79</v>
      </c>
      <c r="E221" s="19">
        <v>54162.940030911901</v>
      </c>
      <c r="F221" s="17"/>
      <c r="G221" s="17"/>
      <c r="H221">
        <f t="shared" si="4"/>
        <v>54.162940030911898</v>
      </c>
      <c r="I221" s="17"/>
      <c r="J221" s="17"/>
      <c r="K221" s="16">
        <v>518.33047204141701</v>
      </c>
      <c r="L221" s="16">
        <v>449.80758260232597</v>
      </c>
      <c r="M221" s="16">
        <v>209.52635295148099</v>
      </c>
    </row>
    <row r="222" spans="1:13">
      <c r="A222" s="15" t="s">
        <v>76</v>
      </c>
      <c r="B222" s="16" t="s">
        <v>77</v>
      </c>
      <c r="C222" s="18">
        <v>2018</v>
      </c>
      <c r="D222" s="16" t="s">
        <v>79</v>
      </c>
      <c r="E222" s="19">
        <v>54160.186692426585</v>
      </c>
      <c r="F222" s="17"/>
      <c r="G222" s="17"/>
      <c r="H222">
        <f t="shared" si="4"/>
        <v>54.160186692426585</v>
      </c>
      <c r="I222" s="17"/>
      <c r="J222" s="17"/>
      <c r="K222" s="16">
        <v>757.46330930015404</v>
      </c>
      <c r="L222" s="16">
        <v>1115.0443546322258</v>
      </c>
      <c r="M222" s="16">
        <v>350.35744419971104</v>
      </c>
    </row>
    <row r="223" spans="1:13">
      <c r="A223" s="15" t="s">
        <v>76</v>
      </c>
      <c r="B223" s="16" t="s">
        <v>77</v>
      </c>
      <c r="C223" s="18">
        <v>2018</v>
      </c>
      <c r="D223" s="16" t="s">
        <v>79</v>
      </c>
      <c r="E223" s="19">
        <v>54157.433353941262</v>
      </c>
      <c r="F223" s="17"/>
      <c r="G223" s="17"/>
      <c r="H223">
        <f t="shared" si="4"/>
        <v>54.157433353941265</v>
      </c>
      <c r="I223" s="17"/>
      <c r="J223" s="17"/>
      <c r="K223" s="16">
        <v>582.52204671699496</v>
      </c>
      <c r="L223" s="16">
        <v>600.5784239125951</v>
      </c>
      <c r="M223" s="16">
        <v>244.44652734056496</v>
      </c>
    </row>
    <row r="224" spans="1:13">
      <c r="A224" s="15" t="s">
        <v>76</v>
      </c>
      <c r="B224" s="16" t="s">
        <v>77</v>
      </c>
      <c r="C224" s="18">
        <v>2018</v>
      </c>
      <c r="D224" s="16" t="s">
        <v>79</v>
      </c>
      <c r="E224" s="19">
        <v>54154.680015455953</v>
      </c>
      <c r="F224" s="17"/>
      <c r="G224" s="17"/>
      <c r="H224">
        <f t="shared" si="4"/>
        <v>54.154680015455952</v>
      </c>
      <c r="I224" s="17"/>
      <c r="J224" s="17"/>
      <c r="K224" s="16">
        <v>800.99058388383503</v>
      </c>
      <c r="L224" s="16">
        <v>1348.4815569372249</v>
      </c>
      <c r="M224" s="16">
        <v>380.20465746222203</v>
      </c>
    </row>
    <row r="225" spans="1:13">
      <c r="A225" s="15" t="s">
        <v>76</v>
      </c>
      <c r="B225" s="16" t="s">
        <v>77</v>
      </c>
      <c r="C225" s="18">
        <v>2018</v>
      </c>
      <c r="D225" s="16" t="s">
        <v>79</v>
      </c>
      <c r="E225" s="19">
        <v>54151.92667697063</v>
      </c>
      <c r="F225" s="17"/>
      <c r="G225" s="17"/>
      <c r="H225">
        <f t="shared" si="4"/>
        <v>54.151926676970632</v>
      </c>
      <c r="I225" s="17"/>
      <c r="J225" s="17"/>
      <c r="K225" s="16">
        <v>1047.9808891108801</v>
      </c>
      <c r="L225" s="16">
        <v>3321.8177251969396</v>
      </c>
      <c r="M225" s="16">
        <v>544.23513714031105</v>
      </c>
    </row>
    <row r="226" spans="1:13">
      <c r="A226" s="15" t="s">
        <v>76</v>
      </c>
      <c r="B226" s="16" t="s">
        <v>77</v>
      </c>
      <c r="C226" s="18">
        <v>2018</v>
      </c>
      <c r="D226" s="16" t="s">
        <v>79</v>
      </c>
      <c r="E226" s="19">
        <v>54149.173338485321</v>
      </c>
      <c r="F226" s="17"/>
      <c r="G226" s="17"/>
      <c r="H226">
        <f t="shared" si="4"/>
        <v>54.149173338485319</v>
      </c>
      <c r="I226" s="17"/>
      <c r="J226" s="17"/>
      <c r="K226" s="16">
        <v>922.16234534512603</v>
      </c>
      <c r="L226" s="16">
        <v>2222.6578890412839</v>
      </c>
      <c r="M226" s="16">
        <v>459.22363399671104</v>
      </c>
    </row>
    <row r="227" spans="1:13">
      <c r="A227" s="15" t="s">
        <v>76</v>
      </c>
      <c r="B227" s="16" t="s">
        <v>77</v>
      </c>
      <c r="C227" s="18">
        <v>2018</v>
      </c>
      <c r="D227" s="16" t="s">
        <v>79</v>
      </c>
      <c r="E227" s="19">
        <v>54146.42</v>
      </c>
      <c r="F227" s="17"/>
      <c r="G227" s="17"/>
      <c r="H227">
        <f t="shared" si="4"/>
        <v>54.146419999999999</v>
      </c>
      <c r="I227" s="17"/>
      <c r="J227" s="17"/>
      <c r="K227" s="16">
        <v>1175.32600576308</v>
      </c>
      <c r="L227" s="16">
        <v>5235.1952606187897</v>
      </c>
      <c r="M227" s="16">
        <v>630.35470701217707</v>
      </c>
    </row>
    <row r="228" spans="1:13">
      <c r="A228" s="15" t="s">
        <v>76</v>
      </c>
      <c r="B228" s="16" t="s">
        <v>77</v>
      </c>
      <c r="C228" s="18">
        <v>2018</v>
      </c>
      <c r="D228" s="16" t="s">
        <v>79</v>
      </c>
      <c r="E228" s="19">
        <v>54145.557209302322</v>
      </c>
      <c r="F228" s="17"/>
      <c r="G228" s="17"/>
      <c r="H228">
        <f t="shared" si="4"/>
        <v>54.145557209302325</v>
      </c>
      <c r="I228" s="17"/>
      <c r="J228" s="17"/>
      <c r="K228" s="16">
        <v>896.517838663916</v>
      </c>
      <c r="L228" s="16">
        <v>1941.148530082804</v>
      </c>
      <c r="M228" s="16">
        <v>442.30359713829802</v>
      </c>
    </row>
    <row r="229" spans="1:13">
      <c r="A229" s="15" t="s">
        <v>76</v>
      </c>
      <c r="B229" s="16" t="s">
        <v>77</v>
      </c>
      <c r="C229" s="18">
        <v>2018</v>
      </c>
      <c r="D229" s="16" t="s">
        <v>79</v>
      </c>
      <c r="E229" s="19">
        <v>54144.694418604653</v>
      </c>
      <c r="F229" s="17"/>
      <c r="G229" s="17"/>
      <c r="H229">
        <f t="shared" si="4"/>
        <v>54.144694418604651</v>
      </c>
      <c r="I229" s="17"/>
      <c r="J229" s="17"/>
      <c r="K229" s="16">
        <v>1028.05633359883</v>
      </c>
      <c r="L229" s="16">
        <v>2905.91726967564</v>
      </c>
      <c r="M229" s="16">
        <v>536.40120244428999</v>
      </c>
    </row>
    <row r="230" spans="1:13">
      <c r="A230" s="15" t="s">
        <v>76</v>
      </c>
      <c r="B230" s="16" t="s">
        <v>77</v>
      </c>
      <c r="C230" s="18">
        <v>2018</v>
      </c>
      <c r="D230" s="16" t="s">
        <v>79</v>
      </c>
      <c r="E230" s="19">
        <v>54142.968837209301</v>
      </c>
      <c r="F230" s="17"/>
      <c r="G230" s="17"/>
      <c r="H230">
        <f t="shared" si="4"/>
        <v>54.142968837209303</v>
      </c>
      <c r="I230" s="17"/>
      <c r="J230" s="17"/>
      <c r="K230" s="16">
        <v>1183.2280122043101</v>
      </c>
      <c r="L230" s="16">
        <v>5404.8032568872895</v>
      </c>
      <c r="M230" s="16">
        <v>639.3710394647261</v>
      </c>
    </row>
    <row r="231" spans="1:13">
      <c r="A231" s="15" t="s">
        <v>76</v>
      </c>
      <c r="B231" s="16" t="s">
        <v>77</v>
      </c>
      <c r="C231" s="18">
        <v>2018</v>
      </c>
      <c r="D231" s="16" t="s">
        <v>79</v>
      </c>
      <c r="E231" s="19">
        <v>54142.106046511632</v>
      </c>
      <c r="F231" s="17"/>
      <c r="G231" s="17"/>
      <c r="H231">
        <f t="shared" si="4"/>
        <v>54.142106046511628</v>
      </c>
      <c r="I231" s="17"/>
      <c r="J231" s="17"/>
      <c r="K231" s="16">
        <v>920.83881173501698</v>
      </c>
      <c r="L231" s="16">
        <v>2094.7873916089729</v>
      </c>
      <c r="M231" s="16">
        <v>453.347608978984</v>
      </c>
    </row>
    <row r="232" spans="1:13">
      <c r="A232" s="15" t="s">
        <v>76</v>
      </c>
      <c r="B232" s="16" t="s">
        <v>77</v>
      </c>
      <c r="C232" s="18">
        <v>2018</v>
      </c>
      <c r="D232" s="16" t="s">
        <v>79</v>
      </c>
      <c r="E232" s="19">
        <v>54141.243255813955</v>
      </c>
      <c r="F232" s="17"/>
      <c r="G232" s="17"/>
      <c r="H232">
        <f t="shared" si="4"/>
        <v>54.141243255813954</v>
      </c>
      <c r="I232" s="17"/>
      <c r="J232" s="17"/>
      <c r="K232" s="16">
        <v>974.05343811347905</v>
      </c>
      <c r="L232" s="16">
        <v>2632.9348931396112</v>
      </c>
      <c r="M232" s="16">
        <v>490.55809856974207</v>
      </c>
    </row>
    <row r="233" spans="1:13">
      <c r="A233" s="15" t="s">
        <v>76</v>
      </c>
      <c r="B233" s="16" t="s">
        <v>77</v>
      </c>
      <c r="C233" s="18">
        <v>2018</v>
      </c>
      <c r="D233" s="16" t="s">
        <v>79</v>
      </c>
      <c r="E233" s="19">
        <v>54140.380465116279</v>
      </c>
      <c r="F233" s="17"/>
      <c r="G233" s="17"/>
      <c r="H233">
        <f t="shared" si="4"/>
        <v>54.14038046511628</v>
      </c>
      <c r="I233" s="17"/>
      <c r="J233" s="17"/>
      <c r="K233" s="16">
        <v>828.11378853080896</v>
      </c>
      <c r="L233" s="16">
        <v>1622.436782410161</v>
      </c>
      <c r="M233" s="16">
        <v>386.97789274127695</v>
      </c>
    </row>
    <row r="234" spans="1:13">
      <c r="A234" s="15" t="s">
        <v>76</v>
      </c>
      <c r="B234" s="16" t="s">
        <v>77</v>
      </c>
      <c r="C234" s="18">
        <v>2018</v>
      </c>
      <c r="D234" s="16" t="s">
        <v>79</v>
      </c>
      <c r="E234" s="19">
        <v>54139.517674418603</v>
      </c>
      <c r="F234" s="17"/>
      <c r="G234" s="17"/>
      <c r="H234">
        <f t="shared" si="4"/>
        <v>54.139517674418606</v>
      </c>
      <c r="I234" s="17"/>
      <c r="J234" s="17"/>
      <c r="K234" s="16">
        <v>765.32856138812201</v>
      </c>
      <c r="L234" s="16">
        <v>1120.5988682990978</v>
      </c>
      <c r="M234" s="16">
        <v>362.02736160642598</v>
      </c>
    </row>
    <row r="235" spans="1:13">
      <c r="A235" s="15" t="s">
        <v>76</v>
      </c>
      <c r="B235" s="16" t="s">
        <v>77</v>
      </c>
      <c r="C235" s="18">
        <v>2018</v>
      </c>
      <c r="D235" s="16" t="s">
        <v>79</v>
      </c>
      <c r="E235" s="19">
        <v>54138.654883720934</v>
      </c>
      <c r="F235" s="17"/>
      <c r="G235" s="17"/>
      <c r="H235">
        <f t="shared" si="4"/>
        <v>54.138654883720932</v>
      </c>
      <c r="I235" s="17"/>
      <c r="J235" s="17"/>
      <c r="K235" s="16">
        <v>1141.6259601716199</v>
      </c>
      <c r="L235" s="16">
        <v>4544.7247880225696</v>
      </c>
      <c r="M235" s="16">
        <v>600.95825273330991</v>
      </c>
    </row>
    <row r="236" spans="1:13">
      <c r="A236" s="15" t="s">
        <v>76</v>
      </c>
      <c r="B236" s="16" t="s">
        <v>77</v>
      </c>
      <c r="C236" s="18">
        <v>2018</v>
      </c>
      <c r="D236" s="16" t="s">
        <v>79</v>
      </c>
      <c r="E236" s="19">
        <v>54137.792093023258</v>
      </c>
      <c r="F236" s="17"/>
      <c r="G236" s="17"/>
      <c r="H236">
        <f t="shared" si="4"/>
        <v>54.137792093023258</v>
      </c>
      <c r="I236" s="17"/>
      <c r="J236" s="17"/>
      <c r="K236" s="16">
        <v>734.43441725629896</v>
      </c>
      <c r="L236" s="16">
        <v>1070.6818662730111</v>
      </c>
      <c r="M236" s="16">
        <v>332.74525511869393</v>
      </c>
    </row>
    <row r="237" spans="1:13">
      <c r="A237" s="15" t="s">
        <v>76</v>
      </c>
      <c r="B237" s="16" t="s">
        <v>77</v>
      </c>
      <c r="C237" s="18">
        <v>2018</v>
      </c>
      <c r="D237" s="16" t="s">
        <v>79</v>
      </c>
      <c r="E237" s="19">
        <v>54136.929302325581</v>
      </c>
      <c r="F237" s="17"/>
      <c r="G237" s="17"/>
      <c r="H237">
        <f t="shared" si="4"/>
        <v>54.136929302325584</v>
      </c>
      <c r="I237" s="17"/>
      <c r="J237" s="17"/>
      <c r="K237" s="16">
        <v>593.88937658535201</v>
      </c>
      <c r="L237" s="16">
        <v>572.89854933270794</v>
      </c>
      <c r="M237" s="16">
        <v>258.24325780913199</v>
      </c>
    </row>
    <row r="238" spans="1:13">
      <c r="A238" s="15" t="s">
        <v>76</v>
      </c>
      <c r="B238" s="16" t="s">
        <v>77</v>
      </c>
      <c r="C238" s="18">
        <v>2018</v>
      </c>
      <c r="D238" s="16" t="s">
        <v>79</v>
      </c>
      <c r="E238" s="19">
        <v>54136.066511627912</v>
      </c>
      <c r="F238" s="17"/>
      <c r="G238" s="17"/>
      <c r="H238">
        <f t="shared" si="4"/>
        <v>54.136066511627909</v>
      </c>
      <c r="I238" s="17"/>
      <c r="J238" s="17"/>
      <c r="K238" s="16">
        <v>611.422113062893</v>
      </c>
      <c r="L238" s="16">
        <v>629.70398408891697</v>
      </c>
      <c r="M238" s="16">
        <v>264.19489064355798</v>
      </c>
    </row>
    <row r="239" spans="1:13">
      <c r="A239" s="15" t="s">
        <v>76</v>
      </c>
      <c r="B239" s="16" t="s">
        <v>77</v>
      </c>
      <c r="C239" s="18">
        <v>2018</v>
      </c>
      <c r="D239" s="16" t="s">
        <v>79</v>
      </c>
      <c r="E239" s="19">
        <v>54135.203720930236</v>
      </c>
      <c r="F239" s="17"/>
      <c r="G239" s="17"/>
      <c r="H239">
        <f t="shared" si="4"/>
        <v>54.135203720930235</v>
      </c>
      <c r="I239" s="17"/>
      <c r="J239" s="17"/>
      <c r="K239" s="16">
        <v>489.74916882986201</v>
      </c>
      <c r="L239" s="16">
        <v>393.01114127436904</v>
      </c>
      <c r="M239" s="16">
        <v>193.609431657203</v>
      </c>
    </row>
    <row r="240" spans="1:13">
      <c r="A240" s="15" t="s">
        <v>76</v>
      </c>
      <c r="B240" s="16" t="s">
        <v>77</v>
      </c>
      <c r="C240" s="18">
        <v>2018</v>
      </c>
      <c r="D240" s="16" t="s">
        <v>79</v>
      </c>
      <c r="E240" s="19">
        <v>54133.478139534884</v>
      </c>
      <c r="F240" s="17"/>
      <c r="G240" s="17"/>
      <c r="H240">
        <f t="shared" si="4"/>
        <v>54.133478139534887</v>
      </c>
      <c r="I240" s="17"/>
      <c r="J240" s="17"/>
      <c r="K240" s="16">
        <v>453.09655415711399</v>
      </c>
      <c r="L240" s="16">
        <v>335.34107434564504</v>
      </c>
      <c r="M240" s="16">
        <v>176.78879830723599</v>
      </c>
    </row>
    <row r="241" spans="1:13">
      <c r="A241" s="15" t="s">
        <v>76</v>
      </c>
      <c r="B241" s="16" t="s">
        <v>77</v>
      </c>
      <c r="C241" s="18">
        <v>2018</v>
      </c>
      <c r="D241" s="16" t="s">
        <v>79</v>
      </c>
      <c r="E241" s="19">
        <v>54132.615348837215</v>
      </c>
      <c r="F241" s="17"/>
      <c r="G241" s="17"/>
      <c r="H241">
        <f t="shared" si="4"/>
        <v>54.132615348837213</v>
      </c>
      <c r="I241" s="17"/>
      <c r="J241" s="17"/>
      <c r="K241" s="16">
        <v>402.12102831803497</v>
      </c>
      <c r="L241" s="16">
        <v>264.38217997435902</v>
      </c>
      <c r="M241" s="16">
        <v>151.25421559274596</v>
      </c>
    </row>
    <row r="242" spans="1:13">
      <c r="A242" s="15" t="s">
        <v>76</v>
      </c>
      <c r="B242" s="16" t="s">
        <v>77</v>
      </c>
      <c r="C242" s="18">
        <v>2018</v>
      </c>
      <c r="D242" s="16" t="s">
        <v>79</v>
      </c>
      <c r="E242" s="19">
        <v>54131.752558139538</v>
      </c>
      <c r="F242" s="17"/>
      <c r="G242" s="17"/>
      <c r="H242">
        <f t="shared" si="4"/>
        <v>54.131752558139539</v>
      </c>
      <c r="I242" s="17"/>
      <c r="J242" s="17"/>
      <c r="K242" s="16">
        <v>468.38787605664299</v>
      </c>
      <c r="L242" s="16">
        <v>337.59501832210799</v>
      </c>
      <c r="M242" s="16">
        <v>183.14698480349102</v>
      </c>
    </row>
    <row r="243" spans="1:13">
      <c r="A243" s="15" t="s">
        <v>76</v>
      </c>
      <c r="B243" s="16" t="s">
        <v>77</v>
      </c>
      <c r="C243" s="18">
        <v>2018</v>
      </c>
      <c r="D243" s="16" t="s">
        <v>79</v>
      </c>
      <c r="E243" s="19">
        <v>54130.889767441862</v>
      </c>
      <c r="F243" s="17"/>
      <c r="G243" s="17"/>
      <c r="H243">
        <f t="shared" si="4"/>
        <v>54.130889767441865</v>
      </c>
      <c r="I243" s="17"/>
      <c r="J243" s="17"/>
      <c r="K243" s="16">
        <v>632.31082003278902</v>
      </c>
      <c r="L243" s="16">
        <v>690.87971755917101</v>
      </c>
      <c r="M243" s="16">
        <v>268.94836665153804</v>
      </c>
    </row>
    <row r="244" spans="1:13">
      <c r="A244" s="15" t="s">
        <v>76</v>
      </c>
      <c r="B244" s="16" t="s">
        <v>77</v>
      </c>
      <c r="C244" s="18">
        <v>2018</v>
      </c>
      <c r="D244" s="16" t="s">
        <v>79</v>
      </c>
      <c r="E244" s="19">
        <v>54130.026976744193</v>
      </c>
      <c r="F244" s="17"/>
      <c r="G244" s="17"/>
      <c r="H244">
        <f t="shared" si="4"/>
        <v>54.13002697674419</v>
      </c>
      <c r="I244" s="17"/>
      <c r="J244" s="17"/>
      <c r="K244" s="16">
        <v>681.84733703066695</v>
      </c>
      <c r="L244" s="16">
        <v>844.67489962253308</v>
      </c>
      <c r="M244" s="16">
        <v>304.45987473046796</v>
      </c>
    </row>
    <row r="245" spans="1:13">
      <c r="A245" s="15" t="s">
        <v>76</v>
      </c>
      <c r="B245" s="16" t="s">
        <v>77</v>
      </c>
      <c r="C245" s="18">
        <v>2018</v>
      </c>
      <c r="D245" s="16" t="s">
        <v>79</v>
      </c>
      <c r="E245" s="19">
        <v>54129.16418604651</v>
      </c>
      <c r="F245" s="17"/>
      <c r="G245" s="17"/>
      <c r="H245">
        <f t="shared" si="4"/>
        <v>54.129164186046509</v>
      </c>
      <c r="I245" s="17"/>
      <c r="J245" s="17"/>
      <c r="K245" s="16">
        <v>651.74089014212404</v>
      </c>
      <c r="L245" s="16">
        <v>766.67894972861586</v>
      </c>
      <c r="M245" s="16">
        <v>285.95942898921203</v>
      </c>
    </row>
    <row r="246" spans="1:13">
      <c r="A246" s="15" t="s">
        <v>76</v>
      </c>
      <c r="B246" s="16" t="s">
        <v>77</v>
      </c>
      <c r="C246" s="18">
        <v>2018</v>
      </c>
      <c r="D246" s="16" t="s">
        <v>79</v>
      </c>
      <c r="E246" s="19">
        <v>54128.301395348833</v>
      </c>
      <c r="F246" s="17"/>
      <c r="G246" s="17"/>
      <c r="H246">
        <f t="shared" si="4"/>
        <v>54.128301395348835</v>
      </c>
      <c r="I246" s="17"/>
      <c r="J246" s="17"/>
      <c r="K246" s="16">
        <v>648.022555251565</v>
      </c>
      <c r="L246" s="16">
        <v>743.65566268331497</v>
      </c>
      <c r="M246" s="16">
        <v>285.91247839926797</v>
      </c>
    </row>
    <row r="247" spans="1:13">
      <c r="A247" s="15" t="s">
        <v>76</v>
      </c>
      <c r="B247" s="16" t="s">
        <v>77</v>
      </c>
      <c r="C247" s="18">
        <v>2018</v>
      </c>
      <c r="D247" s="16" t="s">
        <v>79</v>
      </c>
      <c r="E247" s="19">
        <v>54127.438604651164</v>
      </c>
      <c r="F247" s="17"/>
      <c r="G247" s="17"/>
      <c r="H247">
        <f t="shared" si="4"/>
        <v>54.127438604651168</v>
      </c>
      <c r="I247" s="17"/>
      <c r="J247" s="17"/>
      <c r="K247" s="16">
        <v>690.27966189132201</v>
      </c>
      <c r="L247" s="16">
        <v>877.77564788919801</v>
      </c>
      <c r="M247" s="16">
        <v>309.69982140493698</v>
      </c>
    </row>
    <row r="248" spans="1:13">
      <c r="A248" s="15" t="s">
        <v>76</v>
      </c>
      <c r="B248" s="16" t="s">
        <v>77</v>
      </c>
      <c r="C248" s="18">
        <v>2018</v>
      </c>
      <c r="D248" s="16" t="s">
        <v>79</v>
      </c>
      <c r="E248" s="19">
        <v>54126.575813953488</v>
      </c>
      <c r="F248" s="17"/>
      <c r="G248" s="17"/>
      <c r="H248">
        <f t="shared" si="4"/>
        <v>54.126575813953487</v>
      </c>
      <c r="I248" s="17"/>
      <c r="J248" s="17"/>
      <c r="K248" s="16">
        <v>599.939523524538</v>
      </c>
      <c r="L248" s="16">
        <v>649.33801929479193</v>
      </c>
      <c r="M248" s="16">
        <v>254.50332797945703</v>
      </c>
    </row>
    <row r="249" spans="1:13">
      <c r="A249" s="15" t="s">
        <v>76</v>
      </c>
      <c r="B249" s="16" t="s">
        <v>77</v>
      </c>
      <c r="C249" s="18">
        <v>2018</v>
      </c>
      <c r="D249" s="16" t="s">
        <v>79</v>
      </c>
      <c r="E249" s="19">
        <v>54125.713023255812</v>
      </c>
      <c r="F249" s="17"/>
      <c r="G249" s="17"/>
      <c r="H249">
        <f t="shared" si="4"/>
        <v>54.125713023255813</v>
      </c>
      <c r="I249" s="17"/>
      <c r="J249" s="17"/>
      <c r="K249" s="16">
        <v>699.89654351675995</v>
      </c>
      <c r="L249" s="16">
        <v>927.56660598909002</v>
      </c>
      <c r="M249" s="16">
        <v>315.24427932030898</v>
      </c>
    </row>
    <row r="250" spans="1:13">
      <c r="A250" s="15" t="s">
        <v>76</v>
      </c>
      <c r="B250" s="16" t="s">
        <v>77</v>
      </c>
      <c r="C250" s="18">
        <v>2018</v>
      </c>
      <c r="D250" s="16" t="s">
        <v>79</v>
      </c>
      <c r="E250" s="19">
        <v>54123.987441860467</v>
      </c>
      <c r="F250" s="17"/>
      <c r="G250" s="17"/>
      <c r="H250">
        <f t="shared" si="4"/>
        <v>54.123987441860464</v>
      </c>
      <c r="I250" s="17"/>
      <c r="J250" s="17"/>
      <c r="K250" s="16">
        <v>558.67099938480396</v>
      </c>
      <c r="L250" s="16">
        <v>525.949070123806</v>
      </c>
      <c r="M250" s="16">
        <v>231.54308494129197</v>
      </c>
    </row>
    <row r="251" spans="1:13">
      <c r="A251" s="15" t="s">
        <v>76</v>
      </c>
      <c r="B251" s="16" t="s">
        <v>77</v>
      </c>
      <c r="C251" s="18">
        <v>2018</v>
      </c>
      <c r="D251" s="16" t="s">
        <v>79</v>
      </c>
      <c r="E251" s="19">
        <v>54122.261860465114</v>
      </c>
      <c r="F251" s="17"/>
      <c r="G251" s="17"/>
      <c r="H251">
        <f t="shared" si="4"/>
        <v>54.122261860465116</v>
      </c>
      <c r="I251" s="17"/>
      <c r="J251" s="17"/>
      <c r="K251" s="16">
        <v>557.53071279795699</v>
      </c>
      <c r="L251" s="16">
        <v>514.10018967219298</v>
      </c>
      <c r="M251" s="16">
        <v>225.98476564002499</v>
      </c>
    </row>
    <row r="252" spans="1:13">
      <c r="A252" s="15" t="s">
        <v>76</v>
      </c>
      <c r="B252" s="16" t="s">
        <v>77</v>
      </c>
      <c r="C252" s="18">
        <v>2018</v>
      </c>
      <c r="D252" s="16" t="s">
        <v>79</v>
      </c>
      <c r="E252" s="19">
        <v>54119.673488372093</v>
      </c>
      <c r="F252" s="17"/>
      <c r="G252" s="17"/>
      <c r="H252">
        <f t="shared" si="4"/>
        <v>54.119673488372094</v>
      </c>
      <c r="I252" s="17"/>
      <c r="J252" s="17"/>
      <c r="K252" s="16">
        <v>497.97852637124998</v>
      </c>
      <c r="L252" s="16">
        <v>413.76789173632</v>
      </c>
      <c r="M252" s="16">
        <v>201.39224342579899</v>
      </c>
    </row>
    <row r="253" spans="1:13">
      <c r="A253" s="15" t="s">
        <v>76</v>
      </c>
      <c r="B253" s="16" t="s">
        <v>77</v>
      </c>
      <c r="C253" s="18">
        <v>2018</v>
      </c>
      <c r="D253" s="16" t="s">
        <v>79</v>
      </c>
      <c r="E253" s="19">
        <v>54117.085116279071</v>
      </c>
      <c r="F253" s="17"/>
      <c r="G253" s="17"/>
      <c r="H253">
        <f t="shared" si="4"/>
        <v>54.117085116279071</v>
      </c>
      <c r="I253" s="17"/>
      <c r="J253" s="17"/>
      <c r="K253" s="16">
        <v>550.06877453247398</v>
      </c>
      <c r="L253" s="16">
        <v>503.97638743341599</v>
      </c>
      <c r="M253" s="16">
        <v>230.08702900875397</v>
      </c>
    </row>
    <row r="254" spans="1:13">
      <c r="A254" s="15" t="s">
        <v>76</v>
      </c>
      <c r="B254" s="16" t="s">
        <v>77</v>
      </c>
      <c r="C254" s="18">
        <v>2018</v>
      </c>
      <c r="D254" s="16" t="s">
        <v>79</v>
      </c>
      <c r="E254" s="19">
        <v>54114.49674418605</v>
      </c>
      <c r="F254" s="17"/>
      <c r="G254" s="17"/>
      <c r="H254">
        <f t="shared" si="4"/>
        <v>54.114496744186049</v>
      </c>
      <c r="I254" s="17"/>
      <c r="J254" s="17"/>
      <c r="K254" s="16">
        <v>440.25035458436099</v>
      </c>
      <c r="L254" s="16">
        <v>307.17692506510997</v>
      </c>
      <c r="M254" s="16">
        <v>173.19284497146697</v>
      </c>
    </row>
    <row r="255" spans="1:13">
      <c r="A255" s="15" t="s">
        <v>76</v>
      </c>
      <c r="B255" s="16" t="s">
        <v>77</v>
      </c>
      <c r="C255" s="18">
        <v>2018</v>
      </c>
      <c r="D255" s="16" t="s">
        <v>79</v>
      </c>
      <c r="E255" s="19">
        <v>54111.908372093028</v>
      </c>
      <c r="F255" s="17"/>
      <c r="G255" s="17"/>
      <c r="H255">
        <f t="shared" si="4"/>
        <v>54.111908372093026</v>
      </c>
      <c r="I255" s="17"/>
      <c r="J255" s="17"/>
      <c r="K255" s="16">
        <v>425.31646191467001</v>
      </c>
      <c r="L255" s="16">
        <v>303.11261892502199</v>
      </c>
      <c r="M255" s="16">
        <v>164.09322025938502</v>
      </c>
    </row>
    <row r="256" spans="1:13">
      <c r="A256" s="15" t="s">
        <v>76</v>
      </c>
      <c r="B256" s="16" t="s">
        <v>77</v>
      </c>
      <c r="C256" s="18">
        <v>2018</v>
      </c>
      <c r="D256" s="16" t="s">
        <v>79</v>
      </c>
      <c r="E256" s="19">
        <v>54108.457209302331</v>
      </c>
      <c r="F256" s="17"/>
      <c r="G256" s="17"/>
      <c r="H256">
        <f t="shared" ref="H256:H319" si="5">E256/1000</f>
        <v>54.10845720930233</v>
      </c>
      <c r="I256" s="17"/>
      <c r="J256" s="17"/>
      <c r="K256" s="16">
        <v>498.52517101687499</v>
      </c>
      <c r="L256" s="16">
        <v>404.18962744432304</v>
      </c>
      <c r="M256" s="16">
        <v>197.40772557482001</v>
      </c>
    </row>
    <row r="257" spans="1:13">
      <c r="A257" s="15" t="s">
        <v>76</v>
      </c>
      <c r="B257" s="16" t="s">
        <v>77</v>
      </c>
      <c r="C257" s="18">
        <v>2018</v>
      </c>
      <c r="D257" s="16" t="s">
        <v>79</v>
      </c>
      <c r="E257" s="19">
        <v>54106.731627906971</v>
      </c>
      <c r="F257" s="17"/>
      <c r="G257" s="17"/>
      <c r="H257">
        <f t="shared" si="5"/>
        <v>54.106731627906974</v>
      </c>
      <c r="I257" s="17"/>
      <c r="J257" s="17"/>
      <c r="K257" s="16">
        <v>411.78036967590202</v>
      </c>
      <c r="L257" s="16">
        <v>274.47760066381403</v>
      </c>
      <c r="M257" s="16">
        <v>160.04855052090903</v>
      </c>
    </row>
    <row r="258" spans="1:13">
      <c r="A258" s="15" t="s">
        <v>76</v>
      </c>
      <c r="B258" s="16" t="s">
        <v>77</v>
      </c>
      <c r="C258" s="18">
        <v>2018</v>
      </c>
      <c r="D258" s="16" t="s">
        <v>79</v>
      </c>
      <c r="E258" s="19">
        <v>54103.280465116281</v>
      </c>
      <c r="F258" s="17"/>
      <c r="G258" s="17"/>
      <c r="H258">
        <f t="shared" si="5"/>
        <v>54.103280465116278</v>
      </c>
      <c r="I258" s="17"/>
      <c r="J258" s="17"/>
      <c r="K258" s="16">
        <v>430.889322064422</v>
      </c>
      <c r="L258" s="16">
        <v>296.64361194817798</v>
      </c>
      <c r="M258" s="16">
        <v>169.44974713068501</v>
      </c>
    </row>
    <row r="259" spans="1:13">
      <c r="A259" s="15" t="s">
        <v>76</v>
      </c>
      <c r="B259" s="16" t="s">
        <v>77</v>
      </c>
      <c r="C259" s="18">
        <v>2018</v>
      </c>
      <c r="D259" s="16" t="s">
        <v>79</v>
      </c>
      <c r="E259" s="19">
        <v>54100.692093023252</v>
      </c>
      <c r="F259" s="17"/>
      <c r="G259" s="17"/>
      <c r="H259">
        <f t="shared" si="5"/>
        <v>54.100692093023255</v>
      </c>
      <c r="I259" s="17"/>
      <c r="J259" s="17"/>
      <c r="K259" s="16">
        <v>427.121818298721</v>
      </c>
      <c r="L259" s="16">
        <v>302.17441513777999</v>
      </c>
      <c r="M259" s="16">
        <v>161.771702276121</v>
      </c>
    </row>
    <row r="260" spans="1:13">
      <c r="A260" s="15" t="s">
        <v>76</v>
      </c>
      <c r="B260" s="16" t="s">
        <v>77</v>
      </c>
      <c r="C260" s="18">
        <v>2018</v>
      </c>
      <c r="D260" s="16" t="s">
        <v>79</v>
      </c>
      <c r="E260" s="19">
        <v>54099.829302325583</v>
      </c>
      <c r="F260" s="17"/>
      <c r="G260" s="17"/>
      <c r="H260">
        <f t="shared" si="5"/>
        <v>54.099829302325581</v>
      </c>
      <c r="I260" s="17"/>
      <c r="J260" s="17"/>
      <c r="K260" s="16">
        <v>544.94658746371601</v>
      </c>
      <c r="L260" s="16">
        <v>489.42250613769397</v>
      </c>
      <c r="M260" s="16">
        <v>223.42761337969</v>
      </c>
    </row>
    <row r="261" spans="1:13">
      <c r="A261" s="15" t="s">
        <v>76</v>
      </c>
      <c r="B261" s="16" t="s">
        <v>77</v>
      </c>
      <c r="C261" s="18">
        <v>2018</v>
      </c>
      <c r="D261" s="16" t="s">
        <v>79</v>
      </c>
      <c r="E261" s="19">
        <v>54098.10372093023</v>
      </c>
      <c r="F261" s="17"/>
      <c r="G261" s="17"/>
      <c r="H261">
        <f t="shared" si="5"/>
        <v>54.098103720930233</v>
      </c>
      <c r="I261" s="17"/>
      <c r="J261" s="17"/>
      <c r="K261" s="16">
        <v>715.88320489772502</v>
      </c>
      <c r="L261" s="16">
        <v>1005.661818469615</v>
      </c>
      <c r="M261" s="16">
        <v>332.08198748226204</v>
      </c>
    </row>
    <row r="262" spans="1:13">
      <c r="A262" s="15" t="s">
        <v>76</v>
      </c>
      <c r="B262" s="16" t="s">
        <v>77</v>
      </c>
      <c r="C262" s="18">
        <v>2018</v>
      </c>
      <c r="D262" s="16" t="s">
        <v>79</v>
      </c>
      <c r="E262" s="19">
        <v>54095.515348837209</v>
      </c>
      <c r="F262" s="17"/>
      <c r="G262" s="17"/>
      <c r="H262">
        <f t="shared" si="5"/>
        <v>54.09551534883721</v>
      </c>
      <c r="I262" s="17"/>
      <c r="J262" s="17"/>
      <c r="K262" s="16">
        <v>528.137341465845</v>
      </c>
      <c r="L262" s="16">
        <v>455.64135176360298</v>
      </c>
      <c r="M262" s="16">
        <v>217.78634475228102</v>
      </c>
    </row>
    <row r="263" spans="1:13">
      <c r="A263" s="15" t="s">
        <v>76</v>
      </c>
      <c r="B263" s="16" t="s">
        <v>77</v>
      </c>
      <c r="C263" s="18">
        <v>2018</v>
      </c>
      <c r="D263" s="16" t="s">
        <v>79</v>
      </c>
      <c r="E263" s="19">
        <v>54092.064186046511</v>
      </c>
      <c r="F263" s="17"/>
      <c r="G263" s="17"/>
      <c r="H263">
        <f t="shared" si="5"/>
        <v>54.092064186046514</v>
      </c>
      <c r="I263" s="17"/>
      <c r="J263" s="17"/>
      <c r="K263" s="16">
        <v>582.38025117774998</v>
      </c>
      <c r="L263" s="16">
        <v>582.16379231162011</v>
      </c>
      <c r="M263" s="16">
        <v>244.81492161904299</v>
      </c>
    </row>
    <row r="264" spans="1:13">
      <c r="A264" s="15" t="s">
        <v>76</v>
      </c>
      <c r="B264" s="16" t="s">
        <v>77</v>
      </c>
      <c r="C264" s="18">
        <v>2018</v>
      </c>
      <c r="D264" s="16" t="s">
        <v>79</v>
      </c>
      <c r="E264" s="19">
        <v>54091.201395348842</v>
      </c>
      <c r="F264" s="17"/>
      <c r="G264" s="17"/>
      <c r="H264">
        <f t="shared" si="5"/>
        <v>54.09120139534884</v>
      </c>
      <c r="I264" s="17"/>
      <c r="J264" s="17"/>
      <c r="K264" s="16">
        <v>784.67993535028404</v>
      </c>
      <c r="L264" s="16">
        <v>1238.515839592576</v>
      </c>
      <c r="M264" s="16">
        <v>370.12162160582102</v>
      </c>
    </row>
    <row r="265" spans="1:13">
      <c r="A265" s="15" t="s">
        <v>76</v>
      </c>
      <c r="B265" s="16" t="s">
        <v>77</v>
      </c>
      <c r="C265" s="18">
        <v>2018</v>
      </c>
      <c r="D265" s="16" t="s">
        <v>79</v>
      </c>
      <c r="E265" s="19">
        <v>54090.338604651166</v>
      </c>
      <c r="F265" s="17"/>
      <c r="G265" s="17"/>
      <c r="H265">
        <f t="shared" si="5"/>
        <v>54.090338604651166</v>
      </c>
      <c r="I265" s="17"/>
      <c r="J265" s="17"/>
      <c r="K265" s="16">
        <v>692.85084425425305</v>
      </c>
      <c r="L265" s="16">
        <v>900.72106704984697</v>
      </c>
      <c r="M265" s="16">
        <v>309.23064337011903</v>
      </c>
    </row>
    <row r="266" spans="1:13">
      <c r="A266" s="15" t="s">
        <v>76</v>
      </c>
      <c r="B266" s="16" t="s">
        <v>77</v>
      </c>
      <c r="C266" s="18">
        <v>2018</v>
      </c>
      <c r="D266" s="16" t="s">
        <v>79</v>
      </c>
      <c r="E266" s="19">
        <v>54087.750232558144</v>
      </c>
      <c r="F266" s="17"/>
      <c r="G266" s="17"/>
      <c r="H266">
        <f t="shared" si="5"/>
        <v>54.087750232558143</v>
      </c>
      <c r="I266" s="17"/>
      <c r="J266" s="17"/>
      <c r="K266" s="16">
        <v>500.95380421249001</v>
      </c>
      <c r="L266" s="16">
        <v>414.35288894673602</v>
      </c>
      <c r="M266" s="16">
        <v>201.40763883333</v>
      </c>
    </row>
    <row r="267" spans="1:13">
      <c r="A267" s="15" t="s">
        <v>76</v>
      </c>
      <c r="B267" s="16" t="s">
        <v>77</v>
      </c>
      <c r="C267" s="18">
        <v>2018</v>
      </c>
      <c r="D267" s="16" t="s">
        <v>79</v>
      </c>
      <c r="E267" s="19">
        <v>54085.161860465116</v>
      </c>
      <c r="F267" s="17"/>
      <c r="G267" s="17"/>
      <c r="H267">
        <f t="shared" si="5"/>
        <v>54.085161860465114</v>
      </c>
      <c r="I267" s="17"/>
      <c r="J267" s="17"/>
      <c r="K267" s="16">
        <v>511.12685353538501</v>
      </c>
      <c r="L267" s="16">
        <v>433.20472296981001</v>
      </c>
      <c r="M267" s="16">
        <v>208.68217166841504</v>
      </c>
    </row>
    <row r="268" spans="1:13">
      <c r="A268" s="15" t="s">
        <v>76</v>
      </c>
      <c r="B268" s="16" t="s">
        <v>77</v>
      </c>
      <c r="C268" s="18">
        <v>2018</v>
      </c>
      <c r="D268" s="16" t="s">
        <v>79</v>
      </c>
      <c r="E268" s="19">
        <v>54082.573488372094</v>
      </c>
      <c r="F268" s="17"/>
      <c r="G268" s="17"/>
      <c r="H268">
        <f t="shared" si="5"/>
        <v>54.082573488372091</v>
      </c>
      <c r="I268" s="17"/>
      <c r="J268" s="17"/>
      <c r="K268" s="16">
        <v>578.26781271958305</v>
      </c>
      <c r="L268" s="16">
        <v>563.88527500396697</v>
      </c>
      <c r="M268" s="16">
        <v>247.53012308708605</v>
      </c>
    </row>
    <row r="269" spans="1:13">
      <c r="A269" s="15" t="s">
        <v>76</v>
      </c>
      <c r="B269" s="16" t="s">
        <v>77</v>
      </c>
      <c r="C269" s="18">
        <v>2018</v>
      </c>
      <c r="D269" s="16" t="s">
        <v>79</v>
      </c>
      <c r="E269" s="19">
        <v>54079.985116279066</v>
      </c>
      <c r="F269" s="17"/>
      <c r="G269" s="17"/>
      <c r="H269">
        <f t="shared" si="5"/>
        <v>54.079985116279069</v>
      </c>
      <c r="I269" s="17"/>
      <c r="J269" s="17"/>
      <c r="K269" s="16">
        <v>458.72127151639802</v>
      </c>
      <c r="L269" s="16">
        <v>328.661250716214</v>
      </c>
      <c r="M269" s="16">
        <v>181.474533406825</v>
      </c>
    </row>
    <row r="270" spans="1:13">
      <c r="A270" s="15" t="s">
        <v>76</v>
      </c>
      <c r="B270" s="16" t="s">
        <v>77</v>
      </c>
      <c r="C270" s="18">
        <v>2018</v>
      </c>
      <c r="D270" s="16" t="s">
        <v>79</v>
      </c>
      <c r="E270" s="19">
        <v>54077.396744186044</v>
      </c>
      <c r="F270" s="17"/>
      <c r="G270" s="17"/>
      <c r="H270">
        <f t="shared" si="5"/>
        <v>54.077396744186046</v>
      </c>
      <c r="I270" s="17"/>
      <c r="J270" s="17"/>
      <c r="K270" s="16">
        <v>396.75842595939599</v>
      </c>
      <c r="L270" s="16">
        <v>271.11077000559504</v>
      </c>
      <c r="M270" s="16">
        <v>151.28013603555499</v>
      </c>
    </row>
    <row r="271" spans="1:13">
      <c r="A271" s="15" t="s">
        <v>76</v>
      </c>
      <c r="B271" s="16" t="s">
        <v>77</v>
      </c>
      <c r="C271" s="18">
        <v>2018</v>
      </c>
      <c r="D271" s="16" t="s">
        <v>79</v>
      </c>
      <c r="E271" s="19">
        <v>54074.808372093023</v>
      </c>
      <c r="F271" s="17"/>
      <c r="G271" s="17"/>
      <c r="H271">
        <f t="shared" si="5"/>
        <v>54.074808372093024</v>
      </c>
      <c r="I271" s="17"/>
      <c r="J271" s="17"/>
      <c r="K271" s="16">
        <v>432.88283256983698</v>
      </c>
      <c r="L271" s="16">
        <v>310.07621011803406</v>
      </c>
      <c r="M271" s="16">
        <v>164.552627328977</v>
      </c>
    </row>
    <row r="272" spans="1:13">
      <c r="A272" s="15" t="s">
        <v>76</v>
      </c>
      <c r="B272" s="16" t="s">
        <v>77</v>
      </c>
      <c r="C272" s="18">
        <v>2018</v>
      </c>
      <c r="D272" s="16" t="s">
        <v>79</v>
      </c>
      <c r="E272" s="19">
        <v>54073.945581395346</v>
      </c>
      <c r="F272" s="17"/>
      <c r="G272" s="17"/>
      <c r="H272">
        <f t="shared" si="5"/>
        <v>54.07394558139535</v>
      </c>
      <c r="I272" s="17"/>
      <c r="J272" s="17"/>
      <c r="K272" s="16">
        <v>511.42570542789701</v>
      </c>
      <c r="L272" s="16">
        <v>438.84937156272304</v>
      </c>
      <c r="M272" s="16">
        <v>206.90009125666899</v>
      </c>
    </row>
    <row r="273" spans="1:13">
      <c r="A273" s="15" t="s">
        <v>76</v>
      </c>
      <c r="B273" s="16" t="s">
        <v>77</v>
      </c>
      <c r="C273" s="18">
        <v>2018</v>
      </c>
      <c r="D273" s="16" t="s">
        <v>79</v>
      </c>
      <c r="E273" s="19">
        <v>54072.22</v>
      </c>
      <c r="F273" s="17"/>
      <c r="G273" s="17"/>
      <c r="H273">
        <f t="shared" si="5"/>
        <v>54.072220000000002</v>
      </c>
      <c r="I273" s="17"/>
      <c r="J273" s="17"/>
      <c r="K273" s="16">
        <v>430.03625519207901</v>
      </c>
      <c r="L273" s="16">
        <v>292.68905122888202</v>
      </c>
      <c r="M273" s="16">
        <v>167.04785717584701</v>
      </c>
    </row>
    <row r="274" spans="1:13">
      <c r="A274" s="15" t="s">
        <v>76</v>
      </c>
      <c r="B274" s="16" t="s">
        <v>77</v>
      </c>
      <c r="C274" s="18">
        <v>2018</v>
      </c>
      <c r="D274" s="16" t="s">
        <v>79</v>
      </c>
      <c r="E274" s="19">
        <v>54069.63162790698</v>
      </c>
      <c r="F274" s="17"/>
      <c r="G274" s="17"/>
      <c r="H274">
        <f t="shared" si="5"/>
        <v>54.069631627906979</v>
      </c>
      <c r="I274" s="17"/>
      <c r="J274" s="17"/>
      <c r="K274" s="16">
        <v>371.17288043801898</v>
      </c>
      <c r="L274" s="16">
        <v>227.75399959768299</v>
      </c>
      <c r="M274" s="16">
        <v>137.05091840372899</v>
      </c>
    </row>
    <row r="275" spans="1:13">
      <c r="A275" s="15" t="s">
        <v>76</v>
      </c>
      <c r="B275" s="16" t="s">
        <v>77</v>
      </c>
      <c r="C275" s="18">
        <v>2018</v>
      </c>
      <c r="D275" s="16" t="s">
        <v>79</v>
      </c>
      <c r="E275" s="19">
        <v>54068.768837209303</v>
      </c>
      <c r="F275" s="17"/>
      <c r="G275" s="17"/>
      <c r="H275">
        <f t="shared" si="5"/>
        <v>54.068768837209305</v>
      </c>
      <c r="I275" s="17"/>
      <c r="J275" s="17"/>
      <c r="K275" s="16">
        <v>379.65273727163498</v>
      </c>
      <c r="L275" s="16">
        <v>243.67892128090699</v>
      </c>
      <c r="M275" s="16">
        <v>139.22581371220699</v>
      </c>
    </row>
    <row r="276" spans="1:13">
      <c r="A276" s="15" t="s">
        <v>76</v>
      </c>
      <c r="B276" s="16" t="s">
        <v>77</v>
      </c>
      <c r="C276" s="18">
        <v>2018</v>
      </c>
      <c r="D276" s="16" t="s">
        <v>79</v>
      </c>
      <c r="E276" s="19">
        <v>54065.317674418606</v>
      </c>
      <c r="F276" s="17"/>
      <c r="G276" s="17"/>
      <c r="H276">
        <f t="shared" si="5"/>
        <v>54.065317674418608</v>
      </c>
      <c r="I276" s="17"/>
      <c r="J276" s="17"/>
      <c r="K276" s="16">
        <v>483.67277070765999</v>
      </c>
      <c r="L276" s="16">
        <v>372.76878085955605</v>
      </c>
      <c r="M276" s="16">
        <v>193.03958082644698</v>
      </c>
    </row>
    <row r="277" spans="1:13">
      <c r="A277" s="15" t="s">
        <v>76</v>
      </c>
      <c r="B277" s="16" t="s">
        <v>77</v>
      </c>
      <c r="C277" s="18">
        <v>2018</v>
      </c>
      <c r="D277" s="16" t="s">
        <v>79</v>
      </c>
      <c r="E277" s="19">
        <v>54064.45488372093</v>
      </c>
      <c r="F277" s="17"/>
      <c r="G277" s="17"/>
      <c r="H277">
        <f t="shared" si="5"/>
        <v>54.064454883720927</v>
      </c>
      <c r="I277" s="17"/>
      <c r="J277" s="17"/>
      <c r="K277" s="16">
        <v>412.99310592086499</v>
      </c>
      <c r="L277" s="16">
        <v>273.86980934213796</v>
      </c>
      <c r="M277" s="16">
        <v>160.02778244298099</v>
      </c>
    </row>
    <row r="278" spans="1:13">
      <c r="A278" s="15" t="s">
        <v>76</v>
      </c>
      <c r="B278" s="16" t="s">
        <v>77</v>
      </c>
      <c r="C278" s="18">
        <v>2018</v>
      </c>
      <c r="D278" s="16" t="s">
        <v>79</v>
      </c>
      <c r="E278" s="19">
        <v>54063.592093023253</v>
      </c>
      <c r="F278" s="17"/>
      <c r="G278" s="17"/>
      <c r="H278">
        <f t="shared" si="5"/>
        <v>54.063592093023253</v>
      </c>
      <c r="I278" s="17"/>
      <c r="J278" s="17"/>
      <c r="K278" s="16">
        <v>458.92288979671201</v>
      </c>
      <c r="L278" s="16">
        <v>349.72811479967498</v>
      </c>
      <c r="M278" s="16">
        <v>182.70266531055802</v>
      </c>
    </row>
    <row r="279" spans="1:13">
      <c r="A279" s="15" t="s">
        <v>76</v>
      </c>
      <c r="B279" s="16" t="s">
        <v>77</v>
      </c>
      <c r="C279" s="18">
        <v>2018</v>
      </c>
      <c r="D279" s="16" t="s">
        <v>79</v>
      </c>
      <c r="E279" s="19">
        <v>54062.729302325577</v>
      </c>
      <c r="F279" s="17"/>
      <c r="G279" s="17"/>
      <c r="H279">
        <f t="shared" si="5"/>
        <v>54.062729302325579</v>
      </c>
      <c r="I279" s="17"/>
      <c r="J279" s="17"/>
      <c r="K279" s="16">
        <v>433.717546997537</v>
      </c>
      <c r="L279" s="16">
        <v>310.87667767598299</v>
      </c>
      <c r="M279" s="16">
        <v>167.83865292620402</v>
      </c>
    </row>
    <row r="280" spans="1:13">
      <c r="A280" s="15" t="s">
        <v>76</v>
      </c>
      <c r="B280" s="16" t="s">
        <v>77</v>
      </c>
      <c r="C280" s="18">
        <v>2018</v>
      </c>
      <c r="D280" s="16" t="s">
        <v>79</v>
      </c>
      <c r="E280" s="19">
        <v>54061.866511627908</v>
      </c>
      <c r="F280" s="17"/>
      <c r="G280" s="17"/>
      <c r="H280">
        <f t="shared" si="5"/>
        <v>54.061866511627905</v>
      </c>
      <c r="I280" s="17"/>
      <c r="J280" s="17"/>
      <c r="K280" s="16">
        <v>430.04190375886702</v>
      </c>
      <c r="L280" s="16">
        <v>299.096811744435</v>
      </c>
      <c r="M280" s="16">
        <v>164.36291622413103</v>
      </c>
    </row>
    <row r="281" spans="1:13">
      <c r="A281" s="15" t="s">
        <v>76</v>
      </c>
      <c r="B281" s="16" t="s">
        <v>77</v>
      </c>
      <c r="C281" s="18">
        <v>2018</v>
      </c>
      <c r="D281" s="16" t="s">
        <v>79</v>
      </c>
      <c r="E281" s="19">
        <v>54061.003720930232</v>
      </c>
      <c r="F281" s="17"/>
      <c r="G281" s="17"/>
      <c r="H281">
        <f t="shared" si="5"/>
        <v>54.061003720930231</v>
      </c>
      <c r="I281" s="17"/>
      <c r="J281" s="17"/>
      <c r="K281" s="16">
        <v>454.38450422335899</v>
      </c>
      <c r="L281" s="16">
        <v>322.08717895149999</v>
      </c>
      <c r="M281" s="16">
        <v>176.134181403512</v>
      </c>
    </row>
    <row r="282" spans="1:13">
      <c r="A282" s="15" t="s">
        <v>76</v>
      </c>
      <c r="B282" s="16" t="s">
        <v>77</v>
      </c>
      <c r="C282" s="18">
        <v>2018</v>
      </c>
      <c r="D282" s="16" t="s">
        <v>79</v>
      </c>
      <c r="E282" s="19">
        <v>54060.140930232556</v>
      </c>
      <c r="F282" s="17"/>
      <c r="G282" s="17"/>
      <c r="H282">
        <f t="shared" si="5"/>
        <v>54.060140930232556</v>
      </c>
      <c r="I282" s="17"/>
      <c r="J282" s="17"/>
      <c r="K282" s="16">
        <v>431.63895213371802</v>
      </c>
      <c r="L282" s="16">
        <v>303.31769985946403</v>
      </c>
      <c r="M282" s="16">
        <v>169.969509705902</v>
      </c>
    </row>
    <row r="283" spans="1:13">
      <c r="A283" s="15" t="s">
        <v>76</v>
      </c>
      <c r="B283" s="16" t="s">
        <v>77</v>
      </c>
      <c r="C283" s="18">
        <v>2018</v>
      </c>
      <c r="D283" s="16" t="s">
        <v>79</v>
      </c>
      <c r="E283" s="19">
        <v>54059.278139534879</v>
      </c>
      <c r="F283" s="17"/>
      <c r="G283" s="17"/>
      <c r="H283">
        <f t="shared" si="5"/>
        <v>54.059278139534882</v>
      </c>
      <c r="I283" s="17"/>
      <c r="J283" s="17"/>
      <c r="K283" s="16">
        <v>446.64052820083799</v>
      </c>
      <c r="L283" s="16">
        <v>333.57644815538396</v>
      </c>
      <c r="M283" s="16">
        <v>173.55865807434799</v>
      </c>
    </row>
    <row r="284" spans="1:13">
      <c r="A284" s="15" t="s">
        <v>76</v>
      </c>
      <c r="B284" s="16" t="s">
        <v>77</v>
      </c>
      <c r="C284" s="18">
        <v>2018</v>
      </c>
      <c r="D284" s="16" t="s">
        <v>79</v>
      </c>
      <c r="E284" s="19">
        <v>54058.41534883721</v>
      </c>
      <c r="F284" s="17"/>
      <c r="G284" s="17"/>
      <c r="H284">
        <f t="shared" si="5"/>
        <v>54.058415348837208</v>
      </c>
      <c r="I284" s="17"/>
      <c r="J284" s="17"/>
      <c r="K284" s="16">
        <v>421.11670775136599</v>
      </c>
      <c r="L284" s="16">
        <v>282.89777520048506</v>
      </c>
      <c r="M284" s="16">
        <v>160.09738400442598</v>
      </c>
    </row>
    <row r="285" spans="1:13">
      <c r="A285" s="15" t="s">
        <v>76</v>
      </c>
      <c r="B285" s="16" t="s">
        <v>77</v>
      </c>
      <c r="C285" s="18">
        <v>2018</v>
      </c>
      <c r="D285" s="16" t="s">
        <v>79</v>
      </c>
      <c r="E285" s="19">
        <v>54057.552558139534</v>
      </c>
      <c r="F285" s="17"/>
      <c r="G285" s="17"/>
      <c r="H285">
        <f t="shared" si="5"/>
        <v>54.057552558139534</v>
      </c>
      <c r="I285" s="17"/>
      <c r="J285" s="17"/>
      <c r="K285" s="16">
        <v>430.52871196747799</v>
      </c>
      <c r="L285" s="16">
        <v>297.34677568710003</v>
      </c>
      <c r="M285" s="16">
        <v>167.51450364527199</v>
      </c>
    </row>
    <row r="286" spans="1:13">
      <c r="A286" s="15" t="s">
        <v>76</v>
      </c>
      <c r="B286" s="16" t="s">
        <v>77</v>
      </c>
      <c r="C286" s="18">
        <v>2018</v>
      </c>
      <c r="D286" s="16" t="s">
        <v>79</v>
      </c>
      <c r="E286" s="19">
        <v>54056.689767441858</v>
      </c>
      <c r="F286" s="17"/>
      <c r="G286" s="17"/>
      <c r="H286">
        <f t="shared" si="5"/>
        <v>54.05668976744186</v>
      </c>
      <c r="I286" s="17"/>
      <c r="J286" s="17"/>
      <c r="K286" s="16">
        <v>577.99756687149602</v>
      </c>
      <c r="L286" s="16">
        <v>561.80901438308388</v>
      </c>
      <c r="M286" s="16">
        <v>246.90981752920703</v>
      </c>
    </row>
    <row r="287" spans="1:13">
      <c r="A287" s="15" t="s">
        <v>76</v>
      </c>
      <c r="B287" s="16" t="s">
        <v>77</v>
      </c>
      <c r="C287" s="18">
        <v>2018</v>
      </c>
      <c r="D287" s="16" t="s">
        <v>79</v>
      </c>
      <c r="E287" s="19">
        <v>54055.826976744189</v>
      </c>
      <c r="F287" s="17"/>
      <c r="G287" s="17"/>
      <c r="H287">
        <f t="shared" si="5"/>
        <v>54.055826976744186</v>
      </c>
      <c r="I287" s="17"/>
      <c r="J287" s="17"/>
      <c r="K287" s="16">
        <v>512.50262838735603</v>
      </c>
      <c r="L287" s="16">
        <v>425.07856056399294</v>
      </c>
      <c r="M287" s="16">
        <v>210.25571347922005</v>
      </c>
    </row>
    <row r="288" spans="1:13">
      <c r="A288" s="15" t="s">
        <v>76</v>
      </c>
      <c r="B288" s="16" t="s">
        <v>77</v>
      </c>
      <c r="C288" s="18">
        <v>2018</v>
      </c>
      <c r="D288" s="16" t="s">
        <v>79</v>
      </c>
      <c r="E288" s="19">
        <v>54054.964186046513</v>
      </c>
      <c r="F288" s="17"/>
      <c r="G288" s="17"/>
      <c r="H288">
        <f t="shared" si="5"/>
        <v>54.054964186046512</v>
      </c>
      <c r="I288" s="17"/>
      <c r="J288" s="17"/>
      <c r="K288" s="16">
        <v>719.35018223864301</v>
      </c>
      <c r="L288" s="16">
        <v>991.51292921929701</v>
      </c>
      <c r="M288" s="16">
        <v>323.3061559098</v>
      </c>
    </row>
    <row r="289" spans="1:13">
      <c r="A289" s="15" t="s">
        <v>76</v>
      </c>
      <c r="B289" s="16" t="s">
        <v>77</v>
      </c>
      <c r="C289" s="18">
        <v>2018</v>
      </c>
      <c r="D289" s="16" t="s">
        <v>79</v>
      </c>
      <c r="E289" s="19">
        <v>54054.101395348836</v>
      </c>
      <c r="F289" s="17"/>
      <c r="G289" s="17"/>
      <c r="H289">
        <f t="shared" si="5"/>
        <v>54.054101395348837</v>
      </c>
      <c r="I289" s="17"/>
      <c r="J289" s="17"/>
      <c r="K289" s="16">
        <v>592.48038618693795</v>
      </c>
      <c r="L289" s="16">
        <v>592.91121786384201</v>
      </c>
      <c r="M289" s="16">
        <v>248.83893852349894</v>
      </c>
    </row>
    <row r="290" spans="1:13">
      <c r="A290" s="15" t="s">
        <v>76</v>
      </c>
      <c r="B290" s="16" t="s">
        <v>77</v>
      </c>
      <c r="C290" s="18">
        <v>2018</v>
      </c>
      <c r="D290" s="16" t="s">
        <v>79</v>
      </c>
      <c r="E290" s="19">
        <v>54053.23860465116</v>
      </c>
      <c r="F290" s="17"/>
      <c r="G290" s="17"/>
      <c r="H290">
        <f t="shared" si="5"/>
        <v>54.053238604651163</v>
      </c>
      <c r="I290" s="17"/>
      <c r="J290" s="17"/>
      <c r="K290" s="16">
        <v>561.91555822616101</v>
      </c>
      <c r="L290" s="16">
        <v>535.77521684144904</v>
      </c>
      <c r="M290" s="16">
        <v>232.14459371440699</v>
      </c>
    </row>
    <row r="291" spans="1:13">
      <c r="A291" s="15" t="s">
        <v>76</v>
      </c>
      <c r="B291" s="16" t="s">
        <v>77</v>
      </c>
      <c r="C291" s="18">
        <v>2018</v>
      </c>
      <c r="D291" s="16" t="s">
        <v>79</v>
      </c>
      <c r="E291" s="19">
        <v>54052.375813953491</v>
      </c>
      <c r="F291" s="17"/>
      <c r="G291" s="17"/>
      <c r="H291">
        <f t="shared" si="5"/>
        <v>54.052375813953489</v>
      </c>
      <c r="I291" s="17"/>
      <c r="J291" s="17"/>
      <c r="K291" s="16">
        <v>552.49395500699097</v>
      </c>
      <c r="L291" s="16">
        <v>501.40672912241894</v>
      </c>
      <c r="M291" s="16">
        <v>230.58165171820099</v>
      </c>
    </row>
    <row r="292" spans="1:13">
      <c r="A292" s="15" t="s">
        <v>76</v>
      </c>
      <c r="B292" s="16" t="s">
        <v>77</v>
      </c>
      <c r="C292" s="18">
        <v>2018</v>
      </c>
      <c r="D292" s="16" t="s">
        <v>79</v>
      </c>
      <c r="E292" s="19">
        <v>54051.513023255815</v>
      </c>
      <c r="F292" s="17"/>
      <c r="G292" s="17"/>
      <c r="H292">
        <f t="shared" si="5"/>
        <v>54.051513023255815</v>
      </c>
      <c r="I292" s="17"/>
      <c r="J292" s="17"/>
      <c r="K292" s="16">
        <v>664.59083619855403</v>
      </c>
      <c r="L292" s="16">
        <v>779.50567405617596</v>
      </c>
      <c r="M292" s="16">
        <v>292.26353464219801</v>
      </c>
    </row>
    <row r="293" spans="1:13">
      <c r="A293" s="15" t="s">
        <v>76</v>
      </c>
      <c r="B293" s="16" t="s">
        <v>77</v>
      </c>
      <c r="C293" s="18">
        <v>2018</v>
      </c>
      <c r="D293" s="16" t="s">
        <v>79</v>
      </c>
      <c r="E293" s="19">
        <v>54050.650232558139</v>
      </c>
      <c r="F293" s="17"/>
      <c r="G293" s="17"/>
      <c r="H293">
        <f t="shared" si="5"/>
        <v>54.050650232558141</v>
      </c>
      <c r="I293" s="17"/>
      <c r="J293" s="17"/>
      <c r="K293" s="16">
        <v>433.34978006233899</v>
      </c>
      <c r="L293" s="16">
        <v>301.15612405051701</v>
      </c>
      <c r="M293" s="16">
        <v>166.42928705429699</v>
      </c>
    </row>
    <row r="294" spans="1:13">
      <c r="A294" s="15" t="s">
        <v>76</v>
      </c>
      <c r="B294" s="16" t="s">
        <v>77</v>
      </c>
      <c r="C294" s="18">
        <v>2018</v>
      </c>
      <c r="D294" s="16" t="s">
        <v>79</v>
      </c>
      <c r="E294" s="19">
        <v>54049.78744186047</v>
      </c>
      <c r="F294" s="17"/>
      <c r="G294" s="17"/>
      <c r="H294">
        <f t="shared" si="5"/>
        <v>54.049787441860467</v>
      </c>
      <c r="I294" s="17"/>
      <c r="J294" s="17"/>
      <c r="K294" s="16">
        <v>663.31855267467904</v>
      </c>
      <c r="L294" s="16">
        <v>807.73117579326095</v>
      </c>
      <c r="M294" s="16">
        <v>293.97018674245106</v>
      </c>
    </row>
    <row r="295" spans="1:13">
      <c r="A295" s="15" t="s">
        <v>76</v>
      </c>
      <c r="B295" s="16" t="s">
        <v>77</v>
      </c>
      <c r="C295" s="18">
        <v>2018</v>
      </c>
      <c r="D295" s="16" t="s">
        <v>79</v>
      </c>
      <c r="E295" s="19">
        <v>54048.924651162793</v>
      </c>
      <c r="F295" s="17"/>
      <c r="G295" s="17"/>
      <c r="H295">
        <f t="shared" si="5"/>
        <v>54.048924651162793</v>
      </c>
      <c r="I295" s="17"/>
      <c r="J295" s="17"/>
      <c r="K295" s="16">
        <v>678.69017884213804</v>
      </c>
      <c r="L295" s="16">
        <v>848.28960036803187</v>
      </c>
      <c r="M295" s="16">
        <v>299.94870116457002</v>
      </c>
    </row>
    <row r="296" spans="1:13">
      <c r="A296" s="15" t="s">
        <v>76</v>
      </c>
      <c r="B296" s="16" t="s">
        <v>77</v>
      </c>
      <c r="C296" s="18">
        <v>2018</v>
      </c>
      <c r="D296" s="16" t="s">
        <v>79</v>
      </c>
      <c r="E296" s="19">
        <v>54048.061860465117</v>
      </c>
      <c r="F296" s="17"/>
      <c r="G296" s="17"/>
      <c r="H296">
        <f t="shared" si="5"/>
        <v>54.048061860465118</v>
      </c>
      <c r="I296" s="17"/>
      <c r="J296" s="17"/>
      <c r="K296" s="16">
        <v>803.82563585917205</v>
      </c>
      <c r="L296" s="16">
        <v>1355.5866816023381</v>
      </c>
      <c r="M296" s="16">
        <v>385.34448463371103</v>
      </c>
    </row>
    <row r="297" spans="1:13">
      <c r="A297" s="15" t="s">
        <v>76</v>
      </c>
      <c r="B297" s="16" t="s">
        <v>77</v>
      </c>
      <c r="C297" s="18">
        <v>2018</v>
      </c>
      <c r="D297" s="16" t="s">
        <v>79</v>
      </c>
      <c r="E297" s="19">
        <v>54047.199069767441</v>
      </c>
      <c r="F297" s="17"/>
      <c r="G297" s="17"/>
      <c r="H297">
        <f t="shared" si="5"/>
        <v>54.047199069767444</v>
      </c>
      <c r="I297" s="17"/>
      <c r="J297" s="17"/>
      <c r="K297" s="16">
        <v>590.99406119586195</v>
      </c>
      <c r="L297" s="16">
        <v>590.83338293243798</v>
      </c>
      <c r="M297" s="16">
        <v>247.64671349341694</v>
      </c>
    </row>
    <row r="298" spans="1:13">
      <c r="A298" s="15" t="s">
        <v>76</v>
      </c>
      <c r="B298" s="16" t="s">
        <v>77</v>
      </c>
      <c r="C298" s="18">
        <v>2018</v>
      </c>
      <c r="D298" s="16" t="s">
        <v>79</v>
      </c>
      <c r="E298" s="19">
        <v>54046.336279069772</v>
      </c>
      <c r="F298" s="17"/>
      <c r="G298" s="17"/>
      <c r="H298">
        <f t="shared" si="5"/>
        <v>54.04633627906977</v>
      </c>
      <c r="I298" s="17"/>
      <c r="J298" s="17"/>
      <c r="K298" s="16">
        <v>605.67974033859502</v>
      </c>
      <c r="L298" s="16">
        <v>623.49682363196496</v>
      </c>
      <c r="M298" s="16">
        <v>257.31758514088403</v>
      </c>
    </row>
    <row r="299" spans="1:13">
      <c r="A299" s="15" t="s">
        <v>76</v>
      </c>
      <c r="B299" s="16" t="s">
        <v>77</v>
      </c>
      <c r="C299" s="18">
        <v>2018</v>
      </c>
      <c r="D299" s="16" t="s">
        <v>79</v>
      </c>
      <c r="E299" s="19">
        <v>54045.473488372096</v>
      </c>
      <c r="F299" s="17"/>
      <c r="G299" s="17"/>
      <c r="H299">
        <f t="shared" si="5"/>
        <v>54.045473488372096</v>
      </c>
      <c r="I299" s="17"/>
      <c r="J299" s="17"/>
      <c r="K299" s="16">
        <v>703.33979649693401</v>
      </c>
      <c r="L299" s="16">
        <v>924.761465630776</v>
      </c>
      <c r="M299" s="16">
        <v>321.37530633023601</v>
      </c>
    </row>
    <row r="300" spans="1:13">
      <c r="A300" s="15" t="s">
        <v>76</v>
      </c>
      <c r="B300" s="16" t="s">
        <v>77</v>
      </c>
      <c r="C300" s="18">
        <v>2018</v>
      </c>
      <c r="D300" s="16" t="s">
        <v>79</v>
      </c>
      <c r="E300" s="19">
        <v>54044.610697674419</v>
      </c>
      <c r="F300" s="17"/>
      <c r="G300" s="17"/>
      <c r="H300">
        <f t="shared" si="5"/>
        <v>54.044610697674422</v>
      </c>
      <c r="I300" s="17"/>
      <c r="J300" s="17"/>
      <c r="K300" s="16">
        <v>673.70033050686902</v>
      </c>
      <c r="L300" s="16">
        <v>842.04142360560104</v>
      </c>
      <c r="M300" s="16">
        <v>300.25328013369904</v>
      </c>
    </row>
    <row r="301" spans="1:13">
      <c r="A301" s="15" t="s">
        <v>76</v>
      </c>
      <c r="B301" s="16" t="s">
        <v>77</v>
      </c>
      <c r="C301" s="18">
        <v>2018</v>
      </c>
      <c r="D301" s="16" t="s">
        <v>79</v>
      </c>
      <c r="E301" s="19">
        <v>54043.747906976743</v>
      </c>
      <c r="F301" s="17"/>
      <c r="G301" s="17"/>
      <c r="H301">
        <f t="shared" si="5"/>
        <v>54.043747906976741</v>
      </c>
      <c r="I301" s="17"/>
      <c r="J301" s="17"/>
      <c r="K301" s="16">
        <v>763.68150142436104</v>
      </c>
      <c r="L301" s="16">
        <v>1174.6386621266788</v>
      </c>
      <c r="M301" s="16">
        <v>354.37747304114703</v>
      </c>
    </row>
    <row r="302" spans="1:13">
      <c r="A302" s="15" t="s">
        <v>76</v>
      </c>
      <c r="B302" s="16" t="s">
        <v>77</v>
      </c>
      <c r="C302" s="18">
        <v>2018</v>
      </c>
      <c r="D302" s="16" t="s">
        <v>79</v>
      </c>
      <c r="E302" s="19">
        <v>54042.885116279067</v>
      </c>
      <c r="F302" s="17"/>
      <c r="G302" s="17"/>
      <c r="H302">
        <f t="shared" si="5"/>
        <v>54.042885116279066</v>
      </c>
      <c r="I302" s="17"/>
      <c r="J302" s="17"/>
      <c r="K302" s="16">
        <v>722.28057392155301</v>
      </c>
      <c r="L302" s="16">
        <v>985.09972430904691</v>
      </c>
      <c r="M302" s="16">
        <v>324.26960164994199</v>
      </c>
    </row>
    <row r="303" spans="1:13">
      <c r="A303" s="15" t="s">
        <v>76</v>
      </c>
      <c r="B303" s="16" t="s">
        <v>77</v>
      </c>
      <c r="C303" s="18">
        <v>2018</v>
      </c>
      <c r="D303" s="16" t="s">
        <v>79</v>
      </c>
      <c r="E303" s="19">
        <v>54042.022325581391</v>
      </c>
      <c r="F303" s="17"/>
      <c r="G303" s="17"/>
      <c r="H303">
        <f t="shared" si="5"/>
        <v>54.042022325581392</v>
      </c>
      <c r="I303" s="17"/>
      <c r="J303" s="17"/>
      <c r="K303" s="16">
        <v>777.76787095146597</v>
      </c>
      <c r="L303" s="16">
        <v>1229.0582322080841</v>
      </c>
      <c r="M303" s="16">
        <v>366.37666168175394</v>
      </c>
    </row>
    <row r="304" spans="1:13">
      <c r="A304" s="15" t="s">
        <v>76</v>
      </c>
      <c r="B304" s="16" t="s">
        <v>77</v>
      </c>
      <c r="C304" s="18">
        <v>2018</v>
      </c>
      <c r="D304" s="16" t="s">
        <v>79</v>
      </c>
      <c r="E304" s="19">
        <v>54041.159534883715</v>
      </c>
      <c r="F304" s="17"/>
      <c r="G304" s="17"/>
      <c r="H304">
        <f t="shared" si="5"/>
        <v>54.041159534883711</v>
      </c>
      <c r="I304" s="17"/>
      <c r="J304" s="17"/>
      <c r="K304" s="16">
        <v>763.76122992628598</v>
      </c>
      <c r="L304" s="16">
        <v>1153.4920012846039</v>
      </c>
      <c r="M304" s="16">
        <v>348.73306828449898</v>
      </c>
    </row>
    <row r="305" spans="1:13">
      <c r="A305" s="15" t="s">
        <v>76</v>
      </c>
      <c r="B305" s="16" t="s">
        <v>77</v>
      </c>
      <c r="C305" s="18">
        <v>2018</v>
      </c>
      <c r="D305" s="16" t="s">
        <v>79</v>
      </c>
      <c r="E305" s="19">
        <v>54040.296744186046</v>
      </c>
      <c r="F305" s="17"/>
      <c r="G305" s="17"/>
      <c r="H305">
        <f t="shared" si="5"/>
        <v>54.040296744186044</v>
      </c>
      <c r="I305" s="17"/>
      <c r="J305" s="17"/>
      <c r="K305" s="16">
        <v>699.94541225132002</v>
      </c>
      <c r="L305" s="16">
        <v>861.16711035926005</v>
      </c>
      <c r="M305" s="16">
        <v>317.79499185544103</v>
      </c>
    </row>
    <row r="306" spans="1:13">
      <c r="A306" s="15" t="s">
        <v>76</v>
      </c>
      <c r="B306" s="16" t="s">
        <v>77</v>
      </c>
      <c r="C306" s="18">
        <v>2018</v>
      </c>
      <c r="D306" s="16" t="s">
        <v>79</v>
      </c>
      <c r="E306" s="19">
        <v>54039.433953488369</v>
      </c>
      <c r="F306" s="17"/>
      <c r="G306" s="17"/>
      <c r="H306">
        <f t="shared" si="5"/>
        <v>54.03943395348837</v>
      </c>
      <c r="I306" s="17"/>
      <c r="J306" s="17"/>
      <c r="K306" s="16">
        <v>694.11106214505696</v>
      </c>
      <c r="L306" s="16">
        <v>850.76737438478301</v>
      </c>
      <c r="M306" s="16">
        <v>310.61379315442099</v>
      </c>
    </row>
    <row r="307" spans="1:13">
      <c r="A307" s="15" t="s">
        <v>76</v>
      </c>
      <c r="B307" s="16" t="s">
        <v>77</v>
      </c>
      <c r="C307" s="18">
        <v>2018</v>
      </c>
      <c r="D307" s="16" t="s">
        <v>79</v>
      </c>
      <c r="E307" s="19">
        <v>54038.571162790693</v>
      </c>
      <c r="F307" s="17"/>
      <c r="G307" s="17"/>
      <c r="H307">
        <f t="shared" si="5"/>
        <v>54.038571162790696</v>
      </c>
      <c r="I307" s="17"/>
      <c r="J307" s="17"/>
      <c r="K307" s="16">
        <v>747.24696634057898</v>
      </c>
      <c r="L307" s="16">
        <v>1146.3225298281709</v>
      </c>
      <c r="M307" s="16">
        <v>345.74537703394896</v>
      </c>
    </row>
    <row r="308" spans="1:13">
      <c r="A308" s="15" t="s">
        <v>76</v>
      </c>
      <c r="B308" s="16" t="s">
        <v>77</v>
      </c>
      <c r="C308" s="18">
        <v>2018</v>
      </c>
      <c r="D308" s="16" t="s">
        <v>79</v>
      </c>
      <c r="E308" s="19">
        <v>54037.708372093024</v>
      </c>
      <c r="F308" s="17"/>
      <c r="G308" s="17"/>
      <c r="H308">
        <f t="shared" si="5"/>
        <v>54.037708372093022</v>
      </c>
      <c r="I308" s="17"/>
      <c r="J308" s="17"/>
      <c r="K308" s="16">
        <v>715.49408364063402</v>
      </c>
      <c r="L308" s="16">
        <v>987.39533380433591</v>
      </c>
      <c r="M308" s="16">
        <v>322.42696677641902</v>
      </c>
    </row>
    <row r="309" spans="1:13">
      <c r="A309" s="15" t="s">
        <v>76</v>
      </c>
      <c r="B309" s="16" t="s">
        <v>77</v>
      </c>
      <c r="C309" s="18">
        <v>2018</v>
      </c>
      <c r="D309" s="16" t="s">
        <v>79</v>
      </c>
      <c r="E309" s="19">
        <v>54036.845581395348</v>
      </c>
      <c r="F309" s="17"/>
      <c r="G309" s="17"/>
      <c r="H309">
        <f t="shared" si="5"/>
        <v>54.036845581395347</v>
      </c>
      <c r="I309" s="17"/>
      <c r="J309" s="17"/>
      <c r="K309" s="16">
        <v>798.70367225048903</v>
      </c>
      <c r="L309" s="16">
        <v>1330.450160701841</v>
      </c>
      <c r="M309" s="16">
        <v>371.51879015294105</v>
      </c>
    </row>
    <row r="310" spans="1:13">
      <c r="A310" s="15" t="s">
        <v>76</v>
      </c>
      <c r="B310" s="16" t="s">
        <v>77</v>
      </c>
      <c r="C310" s="18">
        <v>2018</v>
      </c>
      <c r="D310" s="16" t="s">
        <v>79</v>
      </c>
      <c r="E310" s="19">
        <v>54035.982790697672</v>
      </c>
      <c r="F310" s="17"/>
      <c r="G310" s="17"/>
      <c r="H310">
        <f t="shared" si="5"/>
        <v>54.035982790697673</v>
      </c>
      <c r="I310" s="17"/>
      <c r="J310" s="17"/>
      <c r="K310" s="16">
        <v>765.23811446801699</v>
      </c>
      <c r="L310" s="16">
        <v>1197.5742542421031</v>
      </c>
      <c r="M310" s="16">
        <v>354.84800239431598</v>
      </c>
    </row>
    <row r="311" spans="1:13">
      <c r="A311" s="15" t="s">
        <v>76</v>
      </c>
      <c r="B311" s="16" t="s">
        <v>77</v>
      </c>
      <c r="C311" s="18">
        <v>2018</v>
      </c>
      <c r="D311" s="16" t="s">
        <v>79</v>
      </c>
      <c r="E311" s="19">
        <v>54035.12</v>
      </c>
      <c r="F311" s="17"/>
      <c r="G311" s="17"/>
      <c r="H311">
        <f t="shared" si="5"/>
        <v>54.035119999999999</v>
      </c>
      <c r="I311" s="17"/>
      <c r="J311" s="17"/>
      <c r="K311" s="16">
        <v>829.35811846035597</v>
      </c>
      <c r="L311" s="16">
        <v>1550.2095550381541</v>
      </c>
      <c r="M311" s="16">
        <v>390.16894722328294</v>
      </c>
    </row>
    <row r="312" spans="1:13">
      <c r="A312" s="15" t="s">
        <v>76</v>
      </c>
      <c r="B312" s="16" t="s">
        <v>77</v>
      </c>
      <c r="C312" s="18">
        <v>2018</v>
      </c>
      <c r="D312" s="16" t="s">
        <v>79</v>
      </c>
      <c r="E312" s="19">
        <v>54033.796215139446</v>
      </c>
      <c r="F312" s="17"/>
      <c r="G312" s="17"/>
      <c r="H312">
        <f t="shared" si="5"/>
        <v>54.033796215139446</v>
      </c>
      <c r="I312" s="17"/>
      <c r="J312" s="17"/>
      <c r="K312" s="16">
        <v>725.70460951562495</v>
      </c>
      <c r="L312" s="16">
        <v>1042.7639283864351</v>
      </c>
      <c r="M312" s="16">
        <v>324.47117586685295</v>
      </c>
    </row>
    <row r="313" spans="1:13">
      <c r="A313" s="15" t="s">
        <v>76</v>
      </c>
      <c r="B313" s="16" t="s">
        <v>77</v>
      </c>
      <c r="C313" s="18">
        <v>2018</v>
      </c>
      <c r="D313" s="16" t="s">
        <v>79</v>
      </c>
      <c r="E313" s="19">
        <v>54028.501075697211</v>
      </c>
      <c r="F313" s="17"/>
      <c r="G313" s="17"/>
      <c r="H313">
        <f t="shared" si="5"/>
        <v>54.028501075697214</v>
      </c>
      <c r="I313" s="17"/>
      <c r="J313" s="17"/>
      <c r="K313" s="16">
        <v>832.80615489868103</v>
      </c>
      <c r="L313" s="16">
        <v>1650.5655460474691</v>
      </c>
      <c r="M313" s="16">
        <v>399.26845369533504</v>
      </c>
    </row>
    <row r="314" spans="1:13">
      <c r="A314" s="15" t="s">
        <v>76</v>
      </c>
      <c r="B314" s="16" t="s">
        <v>77</v>
      </c>
      <c r="C314" s="18">
        <v>2018</v>
      </c>
      <c r="D314" s="16" t="s">
        <v>79</v>
      </c>
      <c r="E314" s="19">
        <v>54015.263227091637</v>
      </c>
      <c r="F314" s="17"/>
      <c r="G314" s="17"/>
      <c r="H314">
        <f t="shared" si="5"/>
        <v>54.015263227091637</v>
      </c>
      <c r="I314" s="17"/>
      <c r="J314" s="17"/>
      <c r="K314" s="16">
        <v>527.10638427373704</v>
      </c>
      <c r="L314" s="16">
        <v>434.86937882479094</v>
      </c>
      <c r="M314" s="16">
        <v>212.48855280495405</v>
      </c>
    </row>
    <row r="315" spans="1:13">
      <c r="A315" s="15" t="s">
        <v>76</v>
      </c>
      <c r="B315" s="16" t="s">
        <v>77</v>
      </c>
      <c r="C315" s="18">
        <v>2018</v>
      </c>
      <c r="D315" s="16" t="s">
        <v>79</v>
      </c>
      <c r="E315" s="19">
        <v>54002.025378486062</v>
      </c>
      <c r="F315" s="17"/>
      <c r="G315" s="17"/>
      <c r="H315">
        <f t="shared" si="5"/>
        <v>54.00202537848606</v>
      </c>
      <c r="I315" s="17"/>
      <c r="J315" s="17"/>
      <c r="K315" s="16">
        <v>463.86309804643003</v>
      </c>
      <c r="L315" s="16">
        <v>348.01661161755493</v>
      </c>
      <c r="M315" s="16">
        <v>179.41949732367902</v>
      </c>
    </row>
    <row r="316" spans="1:13">
      <c r="A316" s="15" t="s">
        <v>76</v>
      </c>
      <c r="B316" s="16" t="s">
        <v>77</v>
      </c>
      <c r="C316" s="18">
        <v>2018</v>
      </c>
      <c r="D316" s="16" t="s">
        <v>79</v>
      </c>
      <c r="E316" s="19">
        <v>53988.787529880487</v>
      </c>
      <c r="F316" s="17"/>
      <c r="G316" s="17"/>
      <c r="H316">
        <f t="shared" si="5"/>
        <v>53.98878752988049</v>
      </c>
      <c r="I316" s="17"/>
      <c r="J316" s="17"/>
      <c r="K316" s="16">
        <v>476.70473034719203</v>
      </c>
      <c r="L316" s="16">
        <v>366.30380386844899</v>
      </c>
      <c r="M316" s="16">
        <v>185.24474268067405</v>
      </c>
    </row>
    <row r="317" spans="1:13">
      <c r="A317" s="15" t="s">
        <v>76</v>
      </c>
      <c r="B317" s="16" t="s">
        <v>77</v>
      </c>
      <c r="C317" s="18">
        <v>2018</v>
      </c>
      <c r="D317" s="16" t="s">
        <v>79</v>
      </c>
      <c r="E317" s="19">
        <v>53975.549681274897</v>
      </c>
      <c r="F317" s="17"/>
      <c r="G317" s="17"/>
      <c r="H317">
        <f t="shared" si="5"/>
        <v>53.975549681274899</v>
      </c>
      <c r="I317" s="17"/>
      <c r="J317" s="17"/>
      <c r="K317" s="16">
        <v>525.52299179833699</v>
      </c>
      <c r="L317" s="16">
        <v>463.94125295154197</v>
      </c>
      <c r="M317" s="16">
        <v>213.34913724707701</v>
      </c>
    </row>
    <row r="318" spans="1:13">
      <c r="A318" s="15" t="s">
        <v>76</v>
      </c>
      <c r="B318" s="16" t="s">
        <v>77</v>
      </c>
      <c r="C318" s="18">
        <v>2018</v>
      </c>
      <c r="D318" s="16" t="s">
        <v>79</v>
      </c>
      <c r="E318" s="19">
        <v>53962.311832669322</v>
      </c>
      <c r="F318" s="17"/>
      <c r="G318" s="17"/>
      <c r="H318">
        <f t="shared" si="5"/>
        <v>53.962311832669322</v>
      </c>
      <c r="I318" s="17"/>
      <c r="J318" s="17"/>
      <c r="K318" s="16">
        <v>429.38669112867598</v>
      </c>
      <c r="L318" s="16">
        <v>298.13287466872197</v>
      </c>
      <c r="M318" s="16">
        <v>165.62554520223597</v>
      </c>
    </row>
    <row r="319" spans="1:13">
      <c r="A319" s="15" t="s">
        <v>76</v>
      </c>
      <c r="B319" s="16" t="s">
        <v>77</v>
      </c>
      <c r="C319" s="18">
        <v>2018</v>
      </c>
      <c r="D319" s="16" t="s">
        <v>79</v>
      </c>
      <c r="E319" s="19">
        <v>53949.073984063747</v>
      </c>
      <c r="F319" s="17"/>
      <c r="G319" s="17"/>
      <c r="H319">
        <f t="shared" si="5"/>
        <v>53.949073984063745</v>
      </c>
      <c r="I319" s="17"/>
      <c r="J319" s="17"/>
      <c r="K319" s="16">
        <v>466.00406380860198</v>
      </c>
      <c r="L319" s="16">
        <v>341.97487866722503</v>
      </c>
      <c r="M319" s="16">
        <v>184.50698950364296</v>
      </c>
    </row>
    <row r="320" spans="1:13">
      <c r="A320" s="15" t="s">
        <v>76</v>
      </c>
      <c r="B320" s="16" t="s">
        <v>77</v>
      </c>
      <c r="C320" s="18">
        <v>2018</v>
      </c>
      <c r="D320" s="16" t="s">
        <v>79</v>
      </c>
      <c r="E320" s="19">
        <v>53935.836135458165</v>
      </c>
      <c r="F320" s="17"/>
      <c r="G320" s="17"/>
      <c r="H320">
        <f t="shared" ref="H320:H350" si="6">E320/1000</f>
        <v>53.935836135458167</v>
      </c>
      <c r="I320" s="17"/>
      <c r="J320" s="17"/>
      <c r="K320" s="16">
        <v>439.75514474809899</v>
      </c>
      <c r="L320" s="16">
        <v>303.642754574295</v>
      </c>
      <c r="M320" s="16">
        <v>170.30450639008001</v>
      </c>
    </row>
    <row r="321" spans="1:13">
      <c r="A321" s="15" t="s">
        <v>76</v>
      </c>
      <c r="B321" s="16" t="s">
        <v>77</v>
      </c>
      <c r="C321" s="18">
        <v>2018</v>
      </c>
      <c r="D321" s="16" t="s">
        <v>79</v>
      </c>
      <c r="E321" s="19">
        <v>53922.59828685259</v>
      </c>
      <c r="F321" s="17"/>
      <c r="G321" s="17"/>
      <c r="H321">
        <f t="shared" si="6"/>
        <v>53.92259828685259</v>
      </c>
      <c r="I321" s="17"/>
      <c r="J321" s="17"/>
      <c r="K321" s="16">
        <v>438.29016420820398</v>
      </c>
      <c r="L321" s="16">
        <v>314.32063359225998</v>
      </c>
      <c r="M321" s="16">
        <v>167.45123221435995</v>
      </c>
    </row>
    <row r="322" spans="1:13">
      <c r="A322" s="15" t="s">
        <v>76</v>
      </c>
      <c r="B322" s="16" t="s">
        <v>77</v>
      </c>
      <c r="C322" s="18">
        <v>2018</v>
      </c>
      <c r="D322" s="16" t="s">
        <v>79</v>
      </c>
      <c r="E322" s="19">
        <v>53909.360438247015</v>
      </c>
      <c r="F322" s="17"/>
      <c r="G322" s="17"/>
      <c r="H322">
        <f t="shared" si="6"/>
        <v>53.909360438247013</v>
      </c>
      <c r="I322" s="17"/>
      <c r="J322" s="17"/>
      <c r="K322" s="16">
        <v>437.21485292409602</v>
      </c>
      <c r="L322" s="16">
        <v>306.66976775109401</v>
      </c>
      <c r="M322" s="16">
        <v>170.89562363771404</v>
      </c>
    </row>
    <row r="323" spans="1:13">
      <c r="A323" s="15" t="s">
        <v>76</v>
      </c>
      <c r="B323" s="16" t="s">
        <v>77</v>
      </c>
      <c r="C323" s="18">
        <v>2018</v>
      </c>
      <c r="D323" s="16" t="s">
        <v>79</v>
      </c>
      <c r="E323" s="19">
        <v>53896.12258964144</v>
      </c>
      <c r="F323" s="17"/>
      <c r="G323" s="17"/>
      <c r="H323">
        <f t="shared" si="6"/>
        <v>53.896122589641443</v>
      </c>
      <c r="I323" s="17"/>
      <c r="J323" s="17"/>
      <c r="K323" s="16">
        <v>477.90523324601298</v>
      </c>
      <c r="L323" s="16">
        <v>366.19311474843897</v>
      </c>
      <c r="M323" s="16">
        <v>192.51478101436896</v>
      </c>
    </row>
    <row r="324" spans="1:13">
      <c r="A324" s="15" t="s">
        <v>76</v>
      </c>
      <c r="B324" s="16" t="s">
        <v>77</v>
      </c>
      <c r="C324" s="18">
        <v>2018</v>
      </c>
      <c r="D324" s="16" t="s">
        <v>79</v>
      </c>
      <c r="E324" s="19">
        <v>53882.884741035858</v>
      </c>
      <c r="F324" s="17"/>
      <c r="G324" s="17"/>
      <c r="H324">
        <f t="shared" si="6"/>
        <v>53.882884741035859</v>
      </c>
      <c r="I324" s="17"/>
      <c r="J324" s="17"/>
      <c r="K324" s="16">
        <v>431.57988774736998</v>
      </c>
      <c r="L324" s="16">
        <v>305.16063148454202</v>
      </c>
      <c r="M324" s="16">
        <v>166.051518174362</v>
      </c>
    </row>
    <row r="325" spans="1:13">
      <c r="A325" s="15" t="s">
        <v>76</v>
      </c>
      <c r="B325" s="16" t="s">
        <v>77</v>
      </c>
      <c r="C325" s="18">
        <v>2018</v>
      </c>
      <c r="D325" s="16" t="s">
        <v>79</v>
      </c>
      <c r="E325" s="19">
        <v>53873.618247011953</v>
      </c>
      <c r="F325" s="17"/>
      <c r="G325" s="17"/>
      <c r="H325">
        <f t="shared" si="6"/>
        <v>53.873618247011954</v>
      </c>
      <c r="I325" s="17"/>
      <c r="J325" s="17"/>
      <c r="K325" s="16">
        <v>540.09248523818201</v>
      </c>
      <c r="L325" s="16">
        <v>477.37449777453799</v>
      </c>
      <c r="M325" s="16">
        <v>222.02865426890401</v>
      </c>
    </row>
    <row r="326" spans="1:13">
      <c r="A326" s="15" t="s">
        <v>76</v>
      </c>
      <c r="B326" s="16" t="s">
        <v>77</v>
      </c>
      <c r="C326" s="18">
        <v>2018</v>
      </c>
      <c r="D326" s="16" t="s">
        <v>79</v>
      </c>
      <c r="E326" s="19">
        <v>53861.704183266935</v>
      </c>
      <c r="F326" s="17"/>
      <c r="G326" s="17"/>
      <c r="H326">
        <f t="shared" si="6"/>
        <v>53.861704183266937</v>
      </c>
      <c r="I326" s="17"/>
      <c r="J326" s="17"/>
      <c r="K326" s="16">
        <v>494.14181041499199</v>
      </c>
      <c r="L326" s="16">
        <v>395.92854337058606</v>
      </c>
      <c r="M326" s="16">
        <v>198.83866833302301</v>
      </c>
    </row>
    <row r="327" spans="1:13">
      <c r="A327" s="15" t="s">
        <v>76</v>
      </c>
      <c r="B327" s="16" t="s">
        <v>77</v>
      </c>
      <c r="C327" s="18">
        <v>2018</v>
      </c>
      <c r="D327" s="16" t="s">
        <v>79</v>
      </c>
      <c r="E327" s="19">
        <v>53848.466334661352</v>
      </c>
      <c r="F327" s="17"/>
      <c r="G327" s="17"/>
      <c r="H327">
        <f t="shared" si="6"/>
        <v>53.848466334661353</v>
      </c>
      <c r="I327" s="17"/>
      <c r="J327" s="17"/>
      <c r="K327" s="16">
        <v>471.84351647980401</v>
      </c>
      <c r="L327" s="16">
        <v>365.39320127873799</v>
      </c>
      <c r="M327" s="16">
        <v>183.89630742907599</v>
      </c>
    </row>
    <row r="328" spans="1:13">
      <c r="A328" s="15" t="s">
        <v>76</v>
      </c>
      <c r="B328" s="16" t="s">
        <v>77</v>
      </c>
      <c r="C328" s="18">
        <v>2018</v>
      </c>
      <c r="D328" s="16" t="s">
        <v>79</v>
      </c>
      <c r="E328" s="19">
        <v>53835.228486055777</v>
      </c>
      <c r="F328" s="17"/>
      <c r="G328" s="17"/>
      <c r="H328">
        <f t="shared" si="6"/>
        <v>53.835228486055776</v>
      </c>
      <c r="I328" s="17"/>
      <c r="J328" s="17"/>
      <c r="K328" s="16">
        <v>537.60844527909501</v>
      </c>
      <c r="L328" s="16">
        <v>477.88710645087497</v>
      </c>
      <c r="M328" s="16">
        <v>219.77600561596</v>
      </c>
    </row>
    <row r="329" spans="1:13">
      <c r="A329" s="15" t="s">
        <v>76</v>
      </c>
      <c r="B329" s="16" t="s">
        <v>77</v>
      </c>
      <c r="C329" s="18">
        <v>2018</v>
      </c>
      <c r="D329" s="16" t="s">
        <v>79</v>
      </c>
      <c r="E329" s="19">
        <v>53821.990637450202</v>
      </c>
      <c r="F329" s="17"/>
      <c r="G329" s="17"/>
      <c r="H329">
        <f t="shared" si="6"/>
        <v>53.821990637450206</v>
      </c>
      <c r="I329" s="17"/>
      <c r="J329" s="17"/>
      <c r="K329" s="16">
        <v>539.98936790095797</v>
      </c>
      <c r="L329" s="16">
        <v>496.61350196190199</v>
      </c>
      <c r="M329" s="16">
        <v>222.76758188302398</v>
      </c>
    </row>
    <row r="330" spans="1:13">
      <c r="A330" s="15" t="s">
        <v>76</v>
      </c>
      <c r="B330" s="16" t="s">
        <v>77</v>
      </c>
      <c r="C330" s="18">
        <v>2018</v>
      </c>
      <c r="D330" s="16" t="s">
        <v>79</v>
      </c>
      <c r="E330" s="19">
        <v>53808.75278884462</v>
      </c>
      <c r="F330" s="17"/>
      <c r="G330" s="17"/>
      <c r="H330">
        <f t="shared" si="6"/>
        <v>53.808752788844622</v>
      </c>
      <c r="I330" s="17"/>
      <c r="J330" s="17"/>
      <c r="K330" s="16">
        <v>401.61997716099802</v>
      </c>
      <c r="L330" s="16">
        <v>271.82950108304794</v>
      </c>
      <c r="M330" s="16">
        <v>153.07211441782601</v>
      </c>
    </row>
    <row r="331" spans="1:13">
      <c r="A331" s="15" t="s">
        <v>76</v>
      </c>
      <c r="B331" s="16" t="s">
        <v>77</v>
      </c>
      <c r="C331" s="18">
        <v>2018</v>
      </c>
      <c r="D331" s="16" t="s">
        <v>79</v>
      </c>
      <c r="E331" s="19">
        <v>53795.514940239045</v>
      </c>
      <c r="F331" s="17"/>
      <c r="G331" s="17"/>
      <c r="H331">
        <f t="shared" si="6"/>
        <v>53.795514940239045</v>
      </c>
      <c r="I331" s="17"/>
      <c r="J331" s="17"/>
      <c r="K331" s="16">
        <v>482.857043951729</v>
      </c>
      <c r="L331" s="16">
        <v>370.99183527823197</v>
      </c>
      <c r="M331" s="16">
        <v>191.96585118142502</v>
      </c>
    </row>
    <row r="332" spans="1:13">
      <c r="A332" s="15" t="s">
        <v>76</v>
      </c>
      <c r="B332" s="16" t="s">
        <v>77</v>
      </c>
      <c r="C332" s="18">
        <v>2018</v>
      </c>
      <c r="D332" s="16" t="s">
        <v>79</v>
      </c>
      <c r="E332" s="19">
        <v>53782.27709163347</v>
      </c>
      <c r="F332" s="17"/>
      <c r="G332" s="17"/>
      <c r="H332">
        <f t="shared" si="6"/>
        <v>53.782277091633468</v>
      </c>
      <c r="I332" s="17"/>
      <c r="J332" s="17"/>
      <c r="K332" s="16">
        <v>482.65617247123902</v>
      </c>
      <c r="L332" s="16">
        <v>374.48444964874494</v>
      </c>
      <c r="M332" s="16">
        <v>191.56788333366802</v>
      </c>
    </row>
    <row r="333" spans="1:13">
      <c r="A333" s="15" t="s">
        <v>76</v>
      </c>
      <c r="B333" s="16" t="s">
        <v>77</v>
      </c>
      <c r="C333" s="18">
        <v>2018</v>
      </c>
      <c r="D333" s="16" t="s">
        <v>79</v>
      </c>
      <c r="E333" s="19">
        <v>53769.039243027888</v>
      </c>
      <c r="F333" s="17"/>
      <c r="G333" s="17"/>
      <c r="H333">
        <f t="shared" si="6"/>
        <v>53.769039243027891</v>
      </c>
      <c r="I333" s="17"/>
      <c r="J333" s="17"/>
      <c r="K333" s="16">
        <v>499.66756473226002</v>
      </c>
      <c r="L333" s="16">
        <v>398.44050423692494</v>
      </c>
      <c r="M333" s="16">
        <v>202.60225579774101</v>
      </c>
    </row>
    <row r="334" spans="1:13">
      <c r="A334" s="15" t="s">
        <v>76</v>
      </c>
      <c r="B334" s="16" t="s">
        <v>77</v>
      </c>
      <c r="C334" s="18">
        <v>2018</v>
      </c>
      <c r="D334" s="16" t="s">
        <v>79</v>
      </c>
      <c r="E334" s="19">
        <v>53755.801394422313</v>
      </c>
      <c r="F334" s="17"/>
      <c r="G334" s="17"/>
      <c r="H334">
        <f t="shared" si="6"/>
        <v>53.755801394422313</v>
      </c>
      <c r="I334" s="17"/>
      <c r="J334" s="17"/>
      <c r="K334" s="16">
        <v>408.50570096089803</v>
      </c>
      <c r="L334" s="16">
        <v>274.81244214806293</v>
      </c>
      <c r="M334" s="16">
        <v>156.60354603891801</v>
      </c>
    </row>
    <row r="335" spans="1:13">
      <c r="A335" s="15" t="s">
        <v>76</v>
      </c>
      <c r="B335" s="16" t="s">
        <v>77</v>
      </c>
      <c r="C335" s="18">
        <v>2018</v>
      </c>
      <c r="D335" s="16" t="s">
        <v>79</v>
      </c>
      <c r="E335" s="19">
        <v>53742.563545816738</v>
      </c>
      <c r="F335" s="17"/>
      <c r="G335" s="17"/>
      <c r="H335">
        <f t="shared" si="6"/>
        <v>53.742563545816736</v>
      </c>
      <c r="I335" s="17"/>
      <c r="J335" s="17"/>
      <c r="K335" s="16">
        <v>493.15384231574802</v>
      </c>
      <c r="L335" s="16">
        <v>388.05215683302896</v>
      </c>
      <c r="M335" s="16">
        <v>198.74211469136304</v>
      </c>
    </row>
    <row r="336" spans="1:13">
      <c r="A336" s="15" t="s">
        <v>76</v>
      </c>
      <c r="B336" s="16" t="s">
        <v>77</v>
      </c>
      <c r="C336" s="18">
        <v>2018</v>
      </c>
      <c r="D336" s="16" t="s">
        <v>79</v>
      </c>
      <c r="E336" s="19">
        <v>53729.325697211156</v>
      </c>
      <c r="F336" s="17"/>
      <c r="G336" s="17"/>
      <c r="H336">
        <f t="shared" si="6"/>
        <v>53.729325697211159</v>
      </c>
      <c r="I336" s="17"/>
      <c r="J336" s="17"/>
      <c r="K336" s="16">
        <v>603.324177589285</v>
      </c>
      <c r="L336" s="16">
        <v>637.75707931401507</v>
      </c>
      <c r="M336" s="16">
        <v>261.36598434894302</v>
      </c>
    </row>
    <row r="337" spans="1:13">
      <c r="A337" s="15" t="s">
        <v>76</v>
      </c>
      <c r="B337" s="16" t="s">
        <v>77</v>
      </c>
      <c r="C337" s="18">
        <v>2018</v>
      </c>
      <c r="D337" s="16" t="s">
        <v>79</v>
      </c>
      <c r="E337" s="19">
        <v>53716.087848605581</v>
      </c>
      <c r="F337" s="17"/>
      <c r="G337" s="17"/>
      <c r="H337">
        <f t="shared" si="6"/>
        <v>53.716087848605582</v>
      </c>
      <c r="I337" s="17"/>
      <c r="J337" s="17"/>
      <c r="K337" s="16">
        <v>929.19503028254303</v>
      </c>
      <c r="L337" s="16">
        <v>2130.9970328635068</v>
      </c>
      <c r="M337" s="16">
        <v>462.06473614811205</v>
      </c>
    </row>
    <row r="338" spans="1:13">
      <c r="A338" s="15" t="s">
        <v>76</v>
      </c>
      <c r="B338" s="16" t="s">
        <v>77</v>
      </c>
      <c r="C338" s="18">
        <v>2018</v>
      </c>
      <c r="D338" s="16" t="s">
        <v>79</v>
      </c>
      <c r="E338" s="19">
        <v>53702.85</v>
      </c>
      <c r="F338" s="17"/>
      <c r="G338" s="17"/>
      <c r="H338">
        <f t="shared" si="6"/>
        <v>53.702849999999998</v>
      </c>
      <c r="I338" s="17"/>
      <c r="J338" s="17"/>
      <c r="K338" s="16">
        <v>994.798625809501</v>
      </c>
      <c r="L338" s="16">
        <v>2694.8304128712289</v>
      </c>
      <c r="M338" s="16">
        <v>497.67646169048703</v>
      </c>
    </row>
    <row r="339" spans="1:13">
      <c r="A339" s="15" t="s">
        <v>76</v>
      </c>
      <c r="B339" s="16" t="s">
        <v>77</v>
      </c>
      <c r="C339" s="18">
        <v>2018</v>
      </c>
      <c r="D339" s="16" t="s">
        <v>79</v>
      </c>
      <c r="E339" s="19">
        <v>53689.612151394424</v>
      </c>
      <c r="F339" s="17"/>
      <c r="G339" s="17"/>
      <c r="H339">
        <f t="shared" si="6"/>
        <v>53.689612151394421</v>
      </c>
      <c r="I339" s="17"/>
      <c r="J339" s="17"/>
      <c r="K339" s="16">
        <v>722.53136449892099</v>
      </c>
      <c r="L339" s="16">
        <v>1089.538516492089</v>
      </c>
      <c r="M339" s="16">
        <v>328.88466967842101</v>
      </c>
    </row>
    <row r="340" spans="1:13">
      <c r="A340" s="15" t="s">
        <v>76</v>
      </c>
      <c r="B340" s="16" t="s">
        <v>77</v>
      </c>
      <c r="C340" s="18">
        <v>2018</v>
      </c>
      <c r="D340" s="16" t="s">
        <v>79</v>
      </c>
      <c r="E340" s="19">
        <v>53676.374302788841</v>
      </c>
      <c r="F340" s="17"/>
      <c r="G340" s="17"/>
      <c r="H340">
        <f t="shared" si="6"/>
        <v>53.676374302788844</v>
      </c>
      <c r="I340" s="17"/>
      <c r="J340" s="17"/>
      <c r="K340" s="16">
        <v>626.62258125766004</v>
      </c>
      <c r="L340" s="16">
        <v>739.83186114842999</v>
      </c>
      <c r="M340" s="16">
        <v>271.34531869486102</v>
      </c>
    </row>
    <row r="341" spans="1:13">
      <c r="A341" s="15" t="s">
        <v>76</v>
      </c>
      <c r="B341" s="16" t="s">
        <v>77</v>
      </c>
      <c r="C341" s="18">
        <v>2018</v>
      </c>
      <c r="D341" s="16" t="s">
        <v>79</v>
      </c>
      <c r="E341" s="19">
        <v>53663.136454183266</v>
      </c>
      <c r="F341" s="17"/>
      <c r="G341" s="17"/>
      <c r="H341">
        <f t="shared" si="6"/>
        <v>53.663136454183267</v>
      </c>
      <c r="I341" s="17"/>
      <c r="J341" s="17"/>
      <c r="K341" s="16">
        <v>827.55838953828697</v>
      </c>
      <c r="L341" s="16">
        <v>1541.6338742098128</v>
      </c>
      <c r="M341" s="16">
        <v>405.26565520592095</v>
      </c>
    </row>
    <row r="342" spans="1:13">
      <c r="A342" s="15" t="s">
        <v>76</v>
      </c>
      <c r="B342" s="16" t="s">
        <v>77</v>
      </c>
      <c r="C342" s="18">
        <v>2018</v>
      </c>
      <c r="D342" s="16" t="s">
        <v>79</v>
      </c>
      <c r="E342" s="19">
        <v>53649.898605577691</v>
      </c>
      <c r="F342" s="17"/>
      <c r="G342" s="17"/>
      <c r="H342">
        <f t="shared" si="6"/>
        <v>53.64989860557769</v>
      </c>
      <c r="I342" s="17"/>
      <c r="J342" s="17"/>
      <c r="K342" s="16">
        <v>415.19534660738702</v>
      </c>
      <c r="L342" s="16">
        <v>275.03718371730997</v>
      </c>
      <c r="M342" s="16">
        <v>160.74062903772003</v>
      </c>
    </row>
    <row r="343" spans="1:13">
      <c r="A343" s="15" t="s">
        <v>76</v>
      </c>
      <c r="B343" s="16" t="s">
        <v>77</v>
      </c>
      <c r="C343" s="18">
        <v>2018</v>
      </c>
      <c r="D343" s="16" t="s">
        <v>79</v>
      </c>
      <c r="E343" s="19">
        <v>53636.660756972109</v>
      </c>
      <c r="F343" s="17"/>
      <c r="G343" s="17"/>
      <c r="H343">
        <f t="shared" si="6"/>
        <v>53.636660756972113</v>
      </c>
      <c r="I343" s="17"/>
      <c r="J343" s="17"/>
      <c r="K343" s="16">
        <v>625.07666790078804</v>
      </c>
      <c r="L343" s="16">
        <v>676.99666994683196</v>
      </c>
      <c r="M343" s="16">
        <v>267.76774780070502</v>
      </c>
    </row>
    <row r="344" spans="1:13">
      <c r="A344" s="15" t="s">
        <v>76</v>
      </c>
      <c r="B344" s="16" t="s">
        <v>77</v>
      </c>
      <c r="C344" s="18">
        <v>2018</v>
      </c>
      <c r="D344" s="16" t="s">
        <v>79</v>
      </c>
      <c r="E344" s="19">
        <v>53623.422908366534</v>
      </c>
      <c r="F344" s="17"/>
      <c r="G344" s="17"/>
      <c r="H344">
        <f t="shared" si="6"/>
        <v>53.623422908366535</v>
      </c>
      <c r="I344" s="17"/>
      <c r="J344" s="17"/>
      <c r="K344" s="16">
        <v>498.98031068063602</v>
      </c>
      <c r="L344" s="16">
        <v>396.41292447299196</v>
      </c>
      <c r="M344" s="16">
        <v>201.62616698647702</v>
      </c>
    </row>
    <row r="345" spans="1:13">
      <c r="A345" s="15" t="s">
        <v>76</v>
      </c>
      <c r="B345" s="16" t="s">
        <v>77</v>
      </c>
      <c r="C345" s="18">
        <v>2018</v>
      </c>
      <c r="D345" s="16" t="s">
        <v>79</v>
      </c>
      <c r="E345" s="19">
        <v>53610.185059760959</v>
      </c>
      <c r="F345" s="17"/>
      <c r="G345" s="17"/>
      <c r="H345">
        <f t="shared" si="6"/>
        <v>53.610185059760958</v>
      </c>
      <c r="I345" s="17"/>
      <c r="J345" s="17"/>
      <c r="K345" s="16">
        <v>627.65646448679797</v>
      </c>
      <c r="L345" s="16">
        <v>675.05121895406194</v>
      </c>
      <c r="M345" s="16">
        <v>266.960375157454</v>
      </c>
    </row>
    <row r="346" spans="1:13">
      <c r="A346" s="15" t="s">
        <v>76</v>
      </c>
      <c r="B346" s="16" t="s">
        <v>77</v>
      </c>
      <c r="C346" s="18">
        <v>2018</v>
      </c>
      <c r="D346" s="16" t="s">
        <v>79</v>
      </c>
      <c r="E346" s="19">
        <v>53596.947211155384</v>
      </c>
      <c r="F346" s="17"/>
      <c r="G346" s="17"/>
      <c r="H346">
        <f t="shared" si="6"/>
        <v>53.596947211155381</v>
      </c>
      <c r="I346" s="17"/>
      <c r="J346" s="17"/>
      <c r="K346" s="16">
        <v>566.92745279425901</v>
      </c>
      <c r="L346" s="16">
        <v>552.48382961974096</v>
      </c>
      <c r="M346" s="16">
        <v>239.14267000328999</v>
      </c>
    </row>
    <row r="347" spans="1:13">
      <c r="A347" s="15" t="s">
        <v>76</v>
      </c>
      <c r="B347" s="16" t="s">
        <v>77</v>
      </c>
      <c r="C347" s="18">
        <v>2018</v>
      </c>
      <c r="D347" s="16" t="s">
        <v>79</v>
      </c>
      <c r="E347" s="19">
        <v>53583.709362549802</v>
      </c>
      <c r="F347" s="17"/>
      <c r="G347" s="17"/>
      <c r="H347">
        <f t="shared" si="6"/>
        <v>53.583709362549804</v>
      </c>
      <c r="I347" s="17"/>
      <c r="J347" s="17"/>
      <c r="K347" s="16">
        <v>518.71456312101498</v>
      </c>
      <c r="L347" s="16">
        <v>447.47454298112802</v>
      </c>
      <c r="M347" s="16">
        <v>212.76749834731197</v>
      </c>
    </row>
    <row r="348" spans="1:13">
      <c r="A348" s="15" t="s">
        <v>76</v>
      </c>
      <c r="B348" s="16" t="s">
        <v>77</v>
      </c>
      <c r="C348" s="18">
        <v>2018</v>
      </c>
      <c r="D348" s="16" t="s">
        <v>79</v>
      </c>
      <c r="E348" s="19">
        <v>53570.471513944227</v>
      </c>
      <c r="F348" s="17"/>
      <c r="G348" s="17"/>
      <c r="H348">
        <f t="shared" si="6"/>
        <v>53.570471513944227</v>
      </c>
      <c r="I348" s="17"/>
      <c r="J348" s="17"/>
      <c r="K348" s="16">
        <v>381.891314991483</v>
      </c>
      <c r="L348" s="16">
        <v>231.08243417841197</v>
      </c>
      <c r="M348" s="16">
        <v>146.11247279627801</v>
      </c>
    </row>
    <row r="349" spans="1:13">
      <c r="A349" s="15" t="s">
        <v>76</v>
      </c>
      <c r="B349" s="16" t="s">
        <v>77</v>
      </c>
      <c r="C349" s="18">
        <v>2018</v>
      </c>
      <c r="D349" s="16" t="s">
        <v>79</v>
      </c>
      <c r="E349" s="19">
        <v>53557.233665338652</v>
      </c>
      <c r="F349" s="17"/>
      <c r="G349" s="17"/>
      <c r="H349">
        <f t="shared" si="6"/>
        <v>53.55723366533865</v>
      </c>
      <c r="I349" s="17"/>
      <c r="J349" s="17"/>
      <c r="K349" s="16">
        <v>599.639495764093</v>
      </c>
      <c r="L349" s="16">
        <v>610.32937578110705</v>
      </c>
      <c r="M349" s="16">
        <v>257.05807811375001</v>
      </c>
    </row>
    <row r="350" spans="1:13">
      <c r="A350" s="15" t="s">
        <v>76</v>
      </c>
      <c r="B350" s="16" t="s">
        <v>77</v>
      </c>
      <c r="C350" s="18">
        <v>2018</v>
      </c>
      <c r="D350" s="16" t="s">
        <v>79</v>
      </c>
      <c r="E350" s="19">
        <v>53543.99581673307</v>
      </c>
      <c r="F350" s="17"/>
      <c r="G350" s="17"/>
      <c r="H350">
        <f t="shared" si="6"/>
        <v>53.543995816733073</v>
      </c>
      <c r="I350" s="17"/>
      <c r="J350" s="17"/>
      <c r="K350" s="16">
        <v>509.70023176022499</v>
      </c>
      <c r="L350" s="16">
        <v>425.60547111658201</v>
      </c>
      <c r="M350" s="16">
        <v>203.44653794089101</v>
      </c>
    </row>
    <row r="351" spans="1:13">
      <c r="A351" s="15" t="s">
        <v>76</v>
      </c>
      <c r="B351" s="47" t="s">
        <v>453</v>
      </c>
      <c r="H351" s="48">
        <v>8.9999999999999993E-3</v>
      </c>
      <c r="I351" s="48" t="s">
        <v>1</v>
      </c>
      <c r="J351" s="48" t="s">
        <v>1</v>
      </c>
      <c r="K351" s="49">
        <v>214.05744419999999</v>
      </c>
      <c r="L351" s="50">
        <v>205.02360565862202</v>
      </c>
      <c r="M351" s="50">
        <v>94.460915340531997</v>
      </c>
    </row>
    <row r="352" spans="1:13">
      <c r="A352" s="15" t="s">
        <v>76</v>
      </c>
      <c r="B352" s="47" t="s">
        <v>453</v>
      </c>
      <c r="H352" s="48">
        <v>1.7999999999999999E-2</v>
      </c>
      <c r="I352" s="48" t="s">
        <v>1</v>
      </c>
      <c r="J352" s="48" t="s">
        <v>1</v>
      </c>
      <c r="K352" s="49">
        <v>157.53265930000001</v>
      </c>
      <c r="L352" s="50">
        <v>133.520120366187</v>
      </c>
      <c r="M352" s="50">
        <v>70.181094758292502</v>
      </c>
    </row>
    <row r="353" spans="1:13">
      <c r="A353" s="15" t="s">
        <v>76</v>
      </c>
      <c r="B353" s="47" t="s">
        <v>453</v>
      </c>
      <c r="H353" s="48">
        <v>2.9000000000000001E-2</v>
      </c>
      <c r="I353" s="48" t="s">
        <v>1</v>
      </c>
      <c r="J353" s="48" t="s">
        <v>1</v>
      </c>
      <c r="K353" s="49">
        <v>150.53118470000001</v>
      </c>
      <c r="L353" s="50">
        <v>125.73494288017898</v>
      </c>
      <c r="M353" s="50">
        <v>68.191785546316908</v>
      </c>
    </row>
    <row r="354" spans="1:13">
      <c r="A354" s="15" t="s">
        <v>76</v>
      </c>
      <c r="B354" s="47" t="s">
        <v>453</v>
      </c>
      <c r="H354" s="48">
        <v>0.03</v>
      </c>
      <c r="I354" s="48" t="s">
        <v>1</v>
      </c>
      <c r="J354" s="48" t="s">
        <v>1</v>
      </c>
      <c r="K354" s="49">
        <v>183.45671060000001</v>
      </c>
      <c r="L354" s="50">
        <v>157.72116898145197</v>
      </c>
      <c r="M354" s="50">
        <v>81.374783063239008</v>
      </c>
    </row>
    <row r="355" spans="1:13">
      <c r="A355" s="15" t="s">
        <v>76</v>
      </c>
      <c r="B355" s="47" t="s">
        <v>453</v>
      </c>
      <c r="H355" s="48">
        <v>4.1000000000000002E-2</v>
      </c>
      <c r="I355" s="48" t="s">
        <v>1</v>
      </c>
      <c r="J355" s="48" t="s">
        <v>1</v>
      </c>
      <c r="K355" s="49">
        <v>163.9563244</v>
      </c>
      <c r="L355" s="50">
        <v>140.92864230437797</v>
      </c>
      <c r="M355" s="50">
        <v>74.539770401282098</v>
      </c>
    </row>
    <row r="356" spans="1:13">
      <c r="A356" s="15" t="s">
        <v>76</v>
      </c>
      <c r="B356" s="47" t="s">
        <v>453</v>
      </c>
      <c r="H356" s="48">
        <v>5.3999999999999999E-2</v>
      </c>
      <c r="I356" s="48" t="s">
        <v>1</v>
      </c>
      <c r="J356" s="48" t="s">
        <v>1</v>
      </c>
      <c r="K356" s="49">
        <v>314.5389553</v>
      </c>
      <c r="L356" s="50">
        <v>389.36018776162905</v>
      </c>
      <c r="M356" s="50">
        <v>144.99217671744699</v>
      </c>
    </row>
    <row r="357" spans="1:13">
      <c r="A357" s="15" t="s">
        <v>76</v>
      </c>
      <c r="B357" s="47" t="s">
        <v>453</v>
      </c>
      <c r="H357" s="48">
        <v>5.9310000000000002E-2</v>
      </c>
      <c r="I357" s="48" t="s">
        <v>1</v>
      </c>
      <c r="J357" s="48" t="s">
        <v>1</v>
      </c>
      <c r="K357" s="49">
        <v>304.10737799999998</v>
      </c>
      <c r="L357" s="50">
        <v>347.33863328277602</v>
      </c>
      <c r="M357" s="50">
        <v>140.61625239161597</v>
      </c>
    </row>
    <row r="358" spans="1:13">
      <c r="A358" s="15" t="s">
        <v>76</v>
      </c>
      <c r="B358" s="47" t="s">
        <v>453</v>
      </c>
      <c r="H358" s="48">
        <v>6.9000000000000006E-2</v>
      </c>
      <c r="I358" s="48" t="s">
        <v>1</v>
      </c>
      <c r="J358" s="48" t="s">
        <v>1</v>
      </c>
      <c r="K358" s="49">
        <v>328.96054880000003</v>
      </c>
      <c r="L358" s="50">
        <v>427.33466714379693</v>
      </c>
      <c r="M358" s="50">
        <v>154.14025645728103</v>
      </c>
    </row>
    <row r="359" spans="1:13">
      <c r="A359" s="15" t="s">
        <v>76</v>
      </c>
      <c r="B359" s="47" t="s">
        <v>453</v>
      </c>
      <c r="H359" s="48">
        <v>8.5000000000000006E-2</v>
      </c>
      <c r="I359" s="48" t="s">
        <v>1</v>
      </c>
      <c r="J359" s="48" t="s">
        <v>1</v>
      </c>
      <c r="K359" s="49">
        <v>150.68203969999999</v>
      </c>
      <c r="L359" s="50">
        <v>122.17110443659899</v>
      </c>
      <c r="M359" s="50">
        <v>68.398420278387988</v>
      </c>
    </row>
    <row r="360" spans="1:13">
      <c r="A360" s="15" t="s">
        <v>76</v>
      </c>
      <c r="B360" s="47" t="s">
        <v>453</v>
      </c>
      <c r="H360" s="48">
        <v>0.10199999999999999</v>
      </c>
      <c r="I360" s="48" t="s">
        <v>1</v>
      </c>
      <c r="J360" s="48" t="s">
        <v>1</v>
      </c>
      <c r="K360" s="49">
        <v>125.9378427</v>
      </c>
      <c r="L360" s="50">
        <v>99.905729617342985</v>
      </c>
      <c r="M360" s="50">
        <v>59.369831049997799</v>
      </c>
    </row>
    <row r="361" spans="1:13">
      <c r="A361" s="15" t="s">
        <v>76</v>
      </c>
      <c r="B361" s="47" t="s">
        <v>453</v>
      </c>
      <c r="H361" s="48">
        <v>0.121</v>
      </c>
      <c r="I361" s="48" t="s">
        <v>1</v>
      </c>
      <c r="J361" s="48" t="s">
        <v>1</v>
      </c>
      <c r="K361" s="49">
        <v>245.70949450000001</v>
      </c>
      <c r="L361" s="50">
        <v>265.14267402127098</v>
      </c>
      <c r="M361" s="50">
        <v>110.221100267639</v>
      </c>
    </row>
    <row r="362" spans="1:13">
      <c r="A362" s="15" t="s">
        <v>76</v>
      </c>
      <c r="B362" s="47" t="s">
        <v>453</v>
      </c>
      <c r="H362" s="48">
        <v>0.14199999999999999</v>
      </c>
      <c r="I362" s="48" t="s">
        <v>1</v>
      </c>
      <c r="J362" s="48" t="s">
        <v>1</v>
      </c>
      <c r="K362" s="49">
        <v>221.5654183</v>
      </c>
      <c r="L362" s="50">
        <v>214.23208441192699</v>
      </c>
      <c r="M362" s="50">
        <v>97.834843308125002</v>
      </c>
    </row>
    <row r="363" spans="1:13">
      <c r="A363" s="15" t="s">
        <v>76</v>
      </c>
      <c r="B363" s="47" t="s">
        <v>453</v>
      </c>
      <c r="H363" s="48">
        <v>0.16400000000000001</v>
      </c>
      <c r="I363" s="48" t="s">
        <v>1</v>
      </c>
      <c r="J363" s="48" t="s">
        <v>1</v>
      </c>
      <c r="K363" s="49">
        <v>208.4074339</v>
      </c>
      <c r="L363" s="50">
        <v>189.66469818672601</v>
      </c>
      <c r="M363" s="50">
        <v>95.320259152293005</v>
      </c>
    </row>
    <row r="364" spans="1:13">
      <c r="A364" s="15" t="s">
        <v>76</v>
      </c>
      <c r="B364" s="47" t="s">
        <v>453</v>
      </c>
      <c r="H364" s="48">
        <v>0.187</v>
      </c>
      <c r="I364" s="48" t="s">
        <v>1</v>
      </c>
      <c r="J364" s="48" t="s">
        <v>1</v>
      </c>
      <c r="K364" s="49">
        <v>120.12260879999999</v>
      </c>
      <c r="L364" s="50">
        <v>100.089064214183</v>
      </c>
      <c r="M364" s="50">
        <v>57.019900004273197</v>
      </c>
    </row>
    <row r="365" spans="1:13">
      <c r="A365" s="15" t="s">
        <v>76</v>
      </c>
      <c r="B365" s="47" t="s">
        <v>453</v>
      </c>
      <c r="H365" s="48">
        <v>0.26600000000000001</v>
      </c>
      <c r="I365" s="48" t="s">
        <v>1</v>
      </c>
      <c r="J365" s="48" t="s">
        <v>1</v>
      </c>
      <c r="K365" s="49">
        <v>242.11953120000001</v>
      </c>
      <c r="L365" s="50">
        <v>251.16399409872199</v>
      </c>
      <c r="M365" s="50">
        <v>107.42066657871902</v>
      </c>
    </row>
    <row r="366" spans="1:13">
      <c r="A366" s="15" t="s">
        <v>76</v>
      </c>
      <c r="B366" s="47" t="s">
        <v>453</v>
      </c>
      <c r="H366" s="48">
        <v>0.27599000000000001</v>
      </c>
      <c r="I366" s="48" t="s">
        <v>1</v>
      </c>
      <c r="J366" s="48" t="s">
        <v>1</v>
      </c>
      <c r="K366" s="49">
        <v>297.87341170000002</v>
      </c>
      <c r="L366" s="50">
        <v>337.84191397965401</v>
      </c>
      <c r="M366" s="50">
        <v>136.43005973873301</v>
      </c>
    </row>
    <row r="367" spans="1:13">
      <c r="A367" s="15" t="s">
        <v>76</v>
      </c>
      <c r="B367" s="47" t="s">
        <v>453</v>
      </c>
      <c r="H367" s="48">
        <v>0.29499999999999998</v>
      </c>
      <c r="I367" s="48" t="s">
        <v>1</v>
      </c>
      <c r="J367" s="48" t="s">
        <v>1</v>
      </c>
      <c r="K367" s="49">
        <v>268.09600719999997</v>
      </c>
      <c r="L367" s="50">
        <v>298.91943644588304</v>
      </c>
      <c r="M367" s="50">
        <v>122.57656302452799</v>
      </c>
    </row>
    <row r="368" spans="1:13">
      <c r="A368" s="15" t="s">
        <v>76</v>
      </c>
      <c r="B368" s="47" t="s">
        <v>453</v>
      </c>
      <c r="H368" s="48">
        <v>0.32600000000000001</v>
      </c>
      <c r="I368" s="48" t="s">
        <v>1</v>
      </c>
      <c r="J368" s="48" t="s">
        <v>1</v>
      </c>
      <c r="K368" s="49">
        <v>293.79251959999999</v>
      </c>
      <c r="L368" s="50">
        <v>341.48352167600797</v>
      </c>
      <c r="M368" s="50">
        <v>136.61725103069099</v>
      </c>
    </row>
    <row r="369" spans="1:13">
      <c r="A369" s="15" t="s">
        <v>76</v>
      </c>
      <c r="B369" s="47" t="s">
        <v>453</v>
      </c>
      <c r="H369" s="48">
        <v>0.35799999999999998</v>
      </c>
      <c r="I369" s="48" t="s">
        <v>1</v>
      </c>
      <c r="J369" s="48" t="s">
        <v>1</v>
      </c>
      <c r="K369" s="49">
        <v>238.06400020000001</v>
      </c>
      <c r="L369" s="50">
        <v>237.35101857240397</v>
      </c>
      <c r="M369" s="50">
        <v>106.55242050586301</v>
      </c>
    </row>
    <row r="370" spans="1:13">
      <c r="A370" s="15" t="s">
        <v>76</v>
      </c>
      <c r="B370" s="47" t="s">
        <v>453</v>
      </c>
      <c r="H370" s="48">
        <v>0.39100000000000001</v>
      </c>
      <c r="I370" s="48" t="s">
        <v>1</v>
      </c>
      <c r="J370" s="48" t="s">
        <v>1</v>
      </c>
      <c r="K370" s="49">
        <v>188.2377821</v>
      </c>
      <c r="L370" s="50">
        <v>165.06691133650997</v>
      </c>
      <c r="M370" s="50">
        <v>85.211852816060997</v>
      </c>
    </row>
    <row r="371" spans="1:13">
      <c r="A371" s="15" t="s">
        <v>76</v>
      </c>
      <c r="B371" s="47" t="s">
        <v>453</v>
      </c>
      <c r="H371" s="48">
        <v>0.42599999999999999</v>
      </c>
      <c r="I371" s="48" t="s">
        <v>1</v>
      </c>
      <c r="J371" s="48" t="s">
        <v>1</v>
      </c>
      <c r="K371" s="49">
        <v>213.52780989999999</v>
      </c>
      <c r="L371" s="50">
        <v>202.21766501162799</v>
      </c>
      <c r="M371" s="50">
        <v>96.425846130705992</v>
      </c>
    </row>
    <row r="372" spans="1:13">
      <c r="A372" s="15" t="s">
        <v>76</v>
      </c>
      <c r="B372" s="47" t="s">
        <v>453</v>
      </c>
      <c r="H372" s="48">
        <v>0.46300000000000002</v>
      </c>
      <c r="I372" s="48" t="s">
        <v>1</v>
      </c>
      <c r="J372" s="48" t="s">
        <v>1</v>
      </c>
      <c r="K372" s="49">
        <v>330.43406329999999</v>
      </c>
      <c r="L372" s="50">
        <v>428.82435512762805</v>
      </c>
      <c r="M372" s="50">
        <v>152.41155467700898</v>
      </c>
    </row>
    <row r="373" spans="1:13">
      <c r="A373" s="15" t="s">
        <v>76</v>
      </c>
      <c r="B373" s="47" t="s">
        <v>453</v>
      </c>
      <c r="H373" s="48">
        <v>0.5</v>
      </c>
      <c r="I373" s="48" t="s">
        <v>1</v>
      </c>
      <c r="J373" s="48" t="s">
        <v>1</v>
      </c>
      <c r="K373" s="49">
        <v>252.9383139</v>
      </c>
      <c r="L373" s="50">
        <v>253.71867780845102</v>
      </c>
      <c r="M373" s="50">
        <v>112.59819134990099</v>
      </c>
    </row>
    <row r="374" spans="1:13">
      <c r="A374" s="15" t="s">
        <v>76</v>
      </c>
      <c r="B374" s="47" t="s">
        <v>453</v>
      </c>
      <c r="H374" s="48">
        <v>0.54</v>
      </c>
      <c r="I374" s="48" t="s">
        <v>1</v>
      </c>
      <c r="J374" s="48" t="s">
        <v>1</v>
      </c>
      <c r="K374" s="49">
        <v>267.74736139999999</v>
      </c>
      <c r="L374" s="50">
        <v>279.40501607802497</v>
      </c>
      <c r="M374" s="50">
        <v>122.31135579536399</v>
      </c>
    </row>
    <row r="375" spans="1:13">
      <c r="A375" s="15" t="s">
        <v>76</v>
      </c>
      <c r="B375" s="47" t="s">
        <v>453</v>
      </c>
      <c r="H375" s="48">
        <v>0.57999999999999996</v>
      </c>
      <c r="I375" s="48" t="s">
        <v>1</v>
      </c>
      <c r="J375" s="48" t="s">
        <v>1</v>
      </c>
      <c r="K375" s="49">
        <v>497.24211409999998</v>
      </c>
      <c r="L375" s="50">
        <v>1131.44018617253</v>
      </c>
      <c r="M375" s="50">
        <v>250.26737550314198</v>
      </c>
    </row>
    <row r="376" spans="1:13">
      <c r="A376" s="15" t="s">
        <v>76</v>
      </c>
      <c r="B376" s="47" t="s">
        <v>453</v>
      </c>
      <c r="H376" s="48">
        <v>0.65461000000000003</v>
      </c>
      <c r="I376" s="48" t="s">
        <v>1</v>
      </c>
      <c r="J376" s="48" t="s">
        <v>1</v>
      </c>
      <c r="K376" s="49">
        <v>202.5820344</v>
      </c>
      <c r="L376" s="50">
        <v>185.99091007083098</v>
      </c>
      <c r="M376" s="50">
        <v>90.0583587964</v>
      </c>
    </row>
    <row r="377" spans="1:13">
      <c r="A377" s="15" t="s">
        <v>76</v>
      </c>
      <c r="B377" s="47" t="s">
        <v>453</v>
      </c>
      <c r="H377" s="48">
        <v>0.66600000000000004</v>
      </c>
      <c r="I377" s="48" t="s">
        <v>1</v>
      </c>
      <c r="J377" s="48" t="s">
        <v>1</v>
      </c>
      <c r="K377" s="49">
        <v>276.0707385</v>
      </c>
      <c r="L377" s="50">
        <v>306.53816247976596</v>
      </c>
      <c r="M377" s="50">
        <v>123.95167478988301</v>
      </c>
    </row>
    <row r="378" spans="1:13">
      <c r="A378" s="15" t="s">
        <v>76</v>
      </c>
      <c r="B378" s="47" t="s">
        <v>453</v>
      </c>
      <c r="H378" s="48">
        <v>0.71099999999999997</v>
      </c>
      <c r="I378" s="48" t="s">
        <v>1</v>
      </c>
      <c r="J378" s="48" t="s">
        <v>1</v>
      </c>
      <c r="K378" s="49">
        <v>239.8042987</v>
      </c>
      <c r="L378" s="50">
        <v>248.14149077390698</v>
      </c>
      <c r="M378" s="50">
        <v>107.854038763635</v>
      </c>
    </row>
    <row r="379" spans="1:13">
      <c r="A379" s="15" t="s">
        <v>76</v>
      </c>
      <c r="B379" s="47" t="s">
        <v>453</v>
      </c>
      <c r="H379" s="48">
        <v>0.71233999999999997</v>
      </c>
      <c r="I379" s="48" t="s">
        <v>1</v>
      </c>
      <c r="J379" s="48" t="s">
        <v>1</v>
      </c>
      <c r="K379" s="49">
        <v>247.95093929999999</v>
      </c>
      <c r="L379" s="50">
        <v>252.046645514147</v>
      </c>
      <c r="M379" s="50">
        <v>111.382528010193</v>
      </c>
    </row>
    <row r="380" spans="1:13">
      <c r="A380" s="15" t="s">
        <v>76</v>
      </c>
      <c r="B380" s="47" t="s">
        <v>453</v>
      </c>
      <c r="H380" s="48">
        <v>0.75800000000000001</v>
      </c>
      <c r="I380" s="48" t="s">
        <v>1</v>
      </c>
      <c r="J380" s="48" t="s">
        <v>1</v>
      </c>
      <c r="K380" s="49">
        <v>250.32950700000001</v>
      </c>
      <c r="L380" s="50">
        <v>261.65023005451303</v>
      </c>
      <c r="M380" s="50">
        <v>110.95935693542901</v>
      </c>
    </row>
    <row r="381" spans="1:13">
      <c r="A381" s="15" t="s">
        <v>76</v>
      </c>
      <c r="B381" s="47" t="s">
        <v>453</v>
      </c>
      <c r="H381" s="48">
        <v>0.80600000000000005</v>
      </c>
      <c r="I381" s="48" t="s">
        <v>1</v>
      </c>
      <c r="J381" s="48" t="s">
        <v>1</v>
      </c>
      <c r="K381" s="49">
        <v>313.34241659999998</v>
      </c>
      <c r="L381" s="50">
        <v>395.47968731741901</v>
      </c>
      <c r="M381" s="50">
        <v>146.09254827488698</v>
      </c>
    </row>
    <row r="382" spans="1:13">
      <c r="A382" s="15" t="s">
        <v>76</v>
      </c>
      <c r="B382" s="47" t="s">
        <v>453</v>
      </c>
      <c r="H382" s="48">
        <v>0.85499999999999998</v>
      </c>
      <c r="I382" s="48" t="s">
        <v>1</v>
      </c>
      <c r="J382" s="48" t="s">
        <v>1</v>
      </c>
      <c r="K382" s="49">
        <v>195.59529950000001</v>
      </c>
      <c r="L382" s="50">
        <v>179.34271394424701</v>
      </c>
      <c r="M382" s="50">
        <v>85.563294256072012</v>
      </c>
    </row>
    <row r="383" spans="1:13">
      <c r="A383" s="15" t="s">
        <v>76</v>
      </c>
      <c r="B383" s="47" t="s">
        <v>453</v>
      </c>
      <c r="H383" s="48">
        <v>0.90600000000000003</v>
      </c>
      <c r="I383" s="48" t="s">
        <v>1</v>
      </c>
      <c r="J383" s="48" t="s">
        <v>1</v>
      </c>
      <c r="K383" s="49">
        <v>146.34229790000001</v>
      </c>
      <c r="L383" s="50">
        <v>122.72312725250197</v>
      </c>
      <c r="M383" s="50">
        <v>67.163996506830102</v>
      </c>
    </row>
    <row r="384" spans="1:13">
      <c r="A384" s="15" t="s">
        <v>76</v>
      </c>
      <c r="B384" s="47" t="s">
        <v>453</v>
      </c>
      <c r="H384" s="48">
        <v>0.93261000000000005</v>
      </c>
      <c r="I384" s="48" t="s">
        <v>1</v>
      </c>
      <c r="J384" s="48" t="s">
        <v>1</v>
      </c>
      <c r="K384" s="49">
        <v>350.19118529999997</v>
      </c>
      <c r="L384" s="50">
        <v>486.481593840264</v>
      </c>
      <c r="M384" s="50">
        <v>161.83386698106096</v>
      </c>
    </row>
    <row r="385" spans="1:13">
      <c r="A385" s="15" t="s">
        <v>76</v>
      </c>
      <c r="B385" s="47" t="s">
        <v>453</v>
      </c>
      <c r="H385" s="48">
        <v>0.95799999999999996</v>
      </c>
      <c r="I385" s="48" t="s">
        <v>1</v>
      </c>
      <c r="J385" s="48" t="s">
        <v>1</v>
      </c>
      <c r="K385" s="49">
        <v>284.6949467</v>
      </c>
      <c r="L385" s="50">
        <v>319.75875207040696</v>
      </c>
      <c r="M385" s="50">
        <v>130.60509410515499</v>
      </c>
    </row>
    <row r="386" spans="1:13">
      <c r="A386" s="15" t="s">
        <v>76</v>
      </c>
      <c r="B386" s="47" t="s">
        <v>453</v>
      </c>
      <c r="H386" s="48">
        <v>1.012</v>
      </c>
      <c r="I386" s="48" t="s">
        <v>1</v>
      </c>
      <c r="J386" s="48" t="s">
        <v>1</v>
      </c>
      <c r="K386" s="49">
        <v>282.27564030000002</v>
      </c>
      <c r="L386" s="50">
        <v>309.79764978720101</v>
      </c>
      <c r="M386" s="50">
        <v>129.44442881197202</v>
      </c>
    </row>
    <row r="387" spans="1:13">
      <c r="A387" s="15" t="s">
        <v>76</v>
      </c>
      <c r="B387" s="47" t="s">
        <v>453</v>
      </c>
      <c r="H387" s="48">
        <v>1.0136499999999999</v>
      </c>
      <c r="I387" s="48" t="s">
        <v>1</v>
      </c>
      <c r="J387" s="48" t="s">
        <v>1</v>
      </c>
      <c r="K387" s="49">
        <v>249.0182854</v>
      </c>
      <c r="L387" s="50">
        <v>256.96556958414999</v>
      </c>
      <c r="M387" s="50">
        <v>113.112034564244</v>
      </c>
    </row>
    <row r="388" spans="1:13">
      <c r="A388" s="15" t="s">
        <v>76</v>
      </c>
      <c r="B388" s="47" t="s">
        <v>453</v>
      </c>
      <c r="H388" s="48">
        <v>1.0669999999999999</v>
      </c>
      <c r="I388" s="48" t="s">
        <v>1</v>
      </c>
      <c r="J388" s="48" t="s">
        <v>1</v>
      </c>
      <c r="K388" s="49">
        <v>514.25283149999996</v>
      </c>
      <c r="L388" s="50">
        <v>1186.1374035944</v>
      </c>
      <c r="M388" s="50">
        <v>257.32221803427797</v>
      </c>
    </row>
    <row r="389" spans="1:13">
      <c r="A389" s="15" t="s">
        <v>76</v>
      </c>
      <c r="B389" s="47" t="s">
        <v>453</v>
      </c>
      <c r="H389" s="48">
        <v>1.123</v>
      </c>
      <c r="I389" s="48" t="s">
        <v>1</v>
      </c>
      <c r="J389" s="48" t="s">
        <v>1</v>
      </c>
      <c r="K389" s="49">
        <v>305.90778890000001</v>
      </c>
      <c r="L389" s="50">
        <v>371.44044550431602</v>
      </c>
      <c r="M389" s="50">
        <v>140.870081607141</v>
      </c>
    </row>
    <row r="390" spans="1:13">
      <c r="A390" s="15" t="s">
        <v>76</v>
      </c>
      <c r="B390" s="47" t="s">
        <v>453</v>
      </c>
      <c r="H390" s="48">
        <v>1.181</v>
      </c>
      <c r="I390" s="48" t="s">
        <v>1</v>
      </c>
      <c r="J390" s="48" t="s">
        <v>1</v>
      </c>
      <c r="K390" s="49">
        <v>309.1377172</v>
      </c>
      <c r="L390" s="50">
        <v>374.68075347244803</v>
      </c>
      <c r="M390" s="50">
        <v>141.24691454591999</v>
      </c>
    </row>
    <row r="391" spans="1:13">
      <c r="A391" s="15" t="s">
        <v>76</v>
      </c>
      <c r="B391" s="47" t="s">
        <v>453</v>
      </c>
      <c r="H391" s="48">
        <v>1.2410000000000001</v>
      </c>
      <c r="I391" s="48" t="s">
        <v>1</v>
      </c>
      <c r="J391" s="48" t="s">
        <v>1</v>
      </c>
      <c r="K391" s="49">
        <v>284.52765770000002</v>
      </c>
      <c r="L391" s="50">
        <v>303.19601703419499</v>
      </c>
      <c r="M391" s="50">
        <v>129.42886729181402</v>
      </c>
    </row>
    <row r="392" spans="1:13">
      <c r="A392" s="15" t="s">
        <v>76</v>
      </c>
      <c r="B392" s="47" t="s">
        <v>453</v>
      </c>
      <c r="H392" s="48">
        <v>1.2608600000000001</v>
      </c>
      <c r="I392" s="48" t="s">
        <v>1</v>
      </c>
      <c r="J392" s="48" t="s">
        <v>1</v>
      </c>
      <c r="K392" s="49">
        <v>253.29889829999999</v>
      </c>
      <c r="L392" s="50">
        <v>250.61241613305501</v>
      </c>
      <c r="M392" s="50">
        <v>114.296715028233</v>
      </c>
    </row>
    <row r="393" spans="1:13">
      <c r="A393" s="15" t="s">
        <v>76</v>
      </c>
      <c r="B393" s="47" t="s">
        <v>453</v>
      </c>
      <c r="H393" s="48">
        <v>1.302</v>
      </c>
      <c r="I393" s="48" t="s">
        <v>1</v>
      </c>
      <c r="J393" s="48" t="s">
        <v>1</v>
      </c>
      <c r="K393" s="49">
        <v>269.89819349999999</v>
      </c>
      <c r="L393" s="50">
        <v>289.42594043272203</v>
      </c>
      <c r="M393" s="50">
        <v>121.120040375939</v>
      </c>
    </row>
    <row r="394" spans="1:13">
      <c r="A394" s="15" t="s">
        <v>76</v>
      </c>
      <c r="B394" s="47" t="s">
        <v>453</v>
      </c>
      <c r="H394" s="48">
        <v>1.3640000000000001</v>
      </c>
      <c r="I394" s="48" t="s">
        <v>1</v>
      </c>
      <c r="J394" s="48" t="s">
        <v>1</v>
      </c>
      <c r="K394" s="49">
        <v>317.00674500000002</v>
      </c>
      <c r="L394" s="50">
        <v>399.70285535440803</v>
      </c>
      <c r="M394" s="50">
        <v>145.99830281476503</v>
      </c>
    </row>
    <row r="395" spans="1:13">
      <c r="A395" s="15" t="s">
        <v>76</v>
      </c>
      <c r="B395" s="47" t="s">
        <v>453</v>
      </c>
      <c r="H395" s="48">
        <v>1.4279999999999999</v>
      </c>
      <c r="I395" s="48" t="s">
        <v>1</v>
      </c>
      <c r="J395" s="48" t="s">
        <v>1</v>
      </c>
      <c r="K395" s="49">
        <v>259.21931160000003</v>
      </c>
      <c r="L395" s="50">
        <v>278.15007804855298</v>
      </c>
      <c r="M395" s="50">
        <v>116.45902372038901</v>
      </c>
    </row>
    <row r="396" spans="1:13">
      <c r="A396" s="15" t="s">
        <v>76</v>
      </c>
      <c r="B396" s="47" t="s">
        <v>453</v>
      </c>
      <c r="H396" s="48">
        <v>1.4319999999999999</v>
      </c>
      <c r="I396" s="48" t="s">
        <v>1</v>
      </c>
      <c r="J396" s="48" t="s">
        <v>1</v>
      </c>
      <c r="K396" s="49">
        <v>309.88657339999997</v>
      </c>
      <c r="L396" s="50">
        <v>382.82052124955305</v>
      </c>
      <c r="M396" s="50">
        <v>142.29919355245798</v>
      </c>
    </row>
    <row r="397" spans="1:13">
      <c r="A397" s="15" t="s">
        <v>76</v>
      </c>
      <c r="B397" s="47" t="s">
        <v>453</v>
      </c>
      <c r="H397" s="48">
        <v>1.532</v>
      </c>
      <c r="I397" s="48" t="s">
        <v>1</v>
      </c>
      <c r="J397" s="48" t="s">
        <v>1</v>
      </c>
      <c r="K397" s="49">
        <v>269.32609129999997</v>
      </c>
      <c r="L397" s="50">
        <v>287.91740199141606</v>
      </c>
      <c r="M397" s="50">
        <v>122.62746752702597</v>
      </c>
    </row>
    <row r="398" spans="1:13">
      <c r="A398" s="15" t="s">
        <v>76</v>
      </c>
      <c r="B398" s="47" t="s">
        <v>453</v>
      </c>
      <c r="H398" s="48">
        <v>1.633</v>
      </c>
      <c r="I398" s="48" t="s">
        <v>1</v>
      </c>
      <c r="J398" s="48" t="s">
        <v>1</v>
      </c>
      <c r="K398" s="49">
        <v>315.28420549999998</v>
      </c>
      <c r="L398" s="50">
        <v>376.90030847886101</v>
      </c>
      <c r="M398" s="50">
        <v>147.19955657601099</v>
      </c>
    </row>
    <row r="399" spans="1:13">
      <c r="A399" s="15" t="s">
        <v>76</v>
      </c>
      <c r="B399" s="47" t="s">
        <v>453</v>
      </c>
      <c r="H399" s="48">
        <v>1.7350000000000001</v>
      </c>
      <c r="I399" s="48" t="s">
        <v>1</v>
      </c>
      <c r="J399" s="48" t="s">
        <v>1</v>
      </c>
      <c r="K399" s="49">
        <v>291.72198309999999</v>
      </c>
      <c r="L399" s="50">
        <v>335.20729940143201</v>
      </c>
      <c r="M399" s="50">
        <v>136.281241464272</v>
      </c>
    </row>
    <row r="400" spans="1:13">
      <c r="A400" s="15" t="s">
        <v>76</v>
      </c>
      <c r="B400" s="47" t="s">
        <v>453</v>
      </c>
      <c r="H400" s="48">
        <v>1.75112</v>
      </c>
      <c r="I400" s="48" t="s">
        <v>1</v>
      </c>
      <c r="J400" s="48" t="s">
        <v>1</v>
      </c>
      <c r="K400" s="49">
        <v>301.57676459999999</v>
      </c>
      <c r="L400" s="50">
        <v>364.33811770703898</v>
      </c>
      <c r="M400" s="50">
        <v>137.716513038665</v>
      </c>
    </row>
    <row r="401" spans="1:13">
      <c r="A401" s="15" t="s">
        <v>76</v>
      </c>
      <c r="B401" s="47" t="s">
        <v>453</v>
      </c>
      <c r="H401" s="48">
        <v>1.8380000000000001</v>
      </c>
      <c r="I401" s="48" t="s">
        <v>1</v>
      </c>
      <c r="J401" s="48" t="s">
        <v>1</v>
      </c>
      <c r="K401" s="49">
        <v>319.07613980000002</v>
      </c>
      <c r="L401" s="50">
        <v>401.67253185938893</v>
      </c>
      <c r="M401" s="50">
        <v>148.09074701167401</v>
      </c>
    </row>
    <row r="402" spans="1:13">
      <c r="A402" s="15" t="s">
        <v>76</v>
      </c>
      <c r="B402" s="47" t="s">
        <v>453</v>
      </c>
      <c r="H402" s="48">
        <v>1.9410000000000001</v>
      </c>
      <c r="I402" s="48" t="s">
        <v>1</v>
      </c>
      <c r="J402" s="48" t="s">
        <v>1</v>
      </c>
      <c r="K402" s="49">
        <v>288.04145540000002</v>
      </c>
      <c r="L402" s="50">
        <v>337.75995891974901</v>
      </c>
      <c r="M402" s="50">
        <v>131.73703537751601</v>
      </c>
    </row>
    <row r="403" spans="1:13">
      <c r="A403" s="15" t="s">
        <v>76</v>
      </c>
      <c r="B403" s="47" t="s">
        <v>453</v>
      </c>
      <c r="H403" s="48">
        <v>2.0449999999999999</v>
      </c>
      <c r="I403" s="48" t="s">
        <v>1</v>
      </c>
      <c r="J403" s="48" t="s">
        <v>1</v>
      </c>
      <c r="K403" s="49">
        <v>315.27827500000001</v>
      </c>
      <c r="L403" s="50">
        <v>380.06769822860997</v>
      </c>
      <c r="M403" s="50">
        <v>147.53527968583001</v>
      </c>
    </row>
    <row r="404" spans="1:13">
      <c r="A404" s="15" t="s">
        <v>76</v>
      </c>
      <c r="B404" s="47" t="s">
        <v>453</v>
      </c>
      <c r="H404" s="48">
        <v>2.13</v>
      </c>
      <c r="I404" s="48" t="s">
        <v>1</v>
      </c>
      <c r="J404" s="48" t="s">
        <v>1</v>
      </c>
      <c r="K404" s="49">
        <v>181.28259750000001</v>
      </c>
      <c r="L404" s="50">
        <v>150.33972699098297</v>
      </c>
      <c r="M404" s="50">
        <v>80.084275794516003</v>
      </c>
    </row>
    <row r="405" spans="1:13">
      <c r="A405" s="15" t="s">
        <v>76</v>
      </c>
      <c r="B405" s="47" t="s">
        <v>453</v>
      </c>
      <c r="H405" s="48">
        <v>2.149</v>
      </c>
      <c r="I405" s="48" t="s">
        <v>1</v>
      </c>
      <c r="J405" s="48" t="s">
        <v>1</v>
      </c>
      <c r="K405" s="49">
        <v>301.74476190000001</v>
      </c>
      <c r="L405" s="50">
        <v>367.99648043386304</v>
      </c>
      <c r="M405" s="50">
        <v>135.49689511672901</v>
      </c>
    </row>
    <row r="406" spans="1:13">
      <c r="A406" s="15" t="s">
        <v>76</v>
      </c>
      <c r="B406" s="47" t="s">
        <v>453</v>
      </c>
      <c r="H406" s="48">
        <v>2.16</v>
      </c>
      <c r="I406" s="48" t="s">
        <v>1</v>
      </c>
      <c r="J406" s="48" t="s">
        <v>1</v>
      </c>
      <c r="K406" s="49">
        <v>226.4234108</v>
      </c>
      <c r="L406" s="50">
        <v>213.74180756701702</v>
      </c>
      <c r="M406" s="50">
        <v>100.046087614321</v>
      </c>
    </row>
    <row r="407" spans="1:13">
      <c r="A407" s="15" t="s">
        <v>76</v>
      </c>
      <c r="B407" s="47" t="s">
        <v>453</v>
      </c>
      <c r="H407" s="48">
        <v>2.23</v>
      </c>
      <c r="I407" s="48" t="s">
        <v>1</v>
      </c>
      <c r="J407" s="48" t="s">
        <v>1</v>
      </c>
      <c r="K407" s="49">
        <v>245.66671160000001</v>
      </c>
      <c r="L407" s="50">
        <v>243.10727093817101</v>
      </c>
      <c r="M407" s="50">
        <v>110.46427542878303</v>
      </c>
    </row>
    <row r="408" spans="1:13">
      <c r="A408" s="15" t="s">
        <v>76</v>
      </c>
      <c r="B408" s="47" t="s">
        <v>453</v>
      </c>
      <c r="H408" s="48">
        <v>2.254</v>
      </c>
      <c r="I408" s="48" t="s">
        <v>1</v>
      </c>
      <c r="J408" s="48" t="s">
        <v>1</v>
      </c>
      <c r="K408" s="49">
        <v>302.57448740000001</v>
      </c>
      <c r="L408" s="50">
        <v>366.59367994037103</v>
      </c>
      <c r="M408" s="50">
        <v>138.20222421011601</v>
      </c>
    </row>
    <row r="409" spans="1:13">
      <c r="A409" s="15" t="s">
        <v>76</v>
      </c>
      <c r="B409" s="47" t="s">
        <v>453</v>
      </c>
      <c r="H409" s="48">
        <v>2.27</v>
      </c>
      <c r="I409" s="48" t="s">
        <v>1</v>
      </c>
      <c r="J409" s="48" t="s">
        <v>1</v>
      </c>
      <c r="K409" s="49">
        <v>231.5725913</v>
      </c>
      <c r="L409" s="50">
        <v>228.18847688515501</v>
      </c>
      <c r="M409" s="50">
        <v>103.907711792896</v>
      </c>
    </row>
    <row r="410" spans="1:13">
      <c r="A410" s="15" t="s">
        <v>76</v>
      </c>
      <c r="B410" s="47" t="s">
        <v>453</v>
      </c>
      <c r="H410" s="48">
        <v>2.39</v>
      </c>
      <c r="I410" s="48" t="s">
        <v>1</v>
      </c>
      <c r="J410" s="48" t="s">
        <v>1</v>
      </c>
      <c r="K410" s="49">
        <v>217.30410900000001</v>
      </c>
      <c r="L410" s="50">
        <v>198.42128532921296</v>
      </c>
      <c r="M410" s="50">
        <v>98.175965830581006</v>
      </c>
    </row>
    <row r="411" spans="1:13">
      <c r="A411" s="15" t="s">
        <v>76</v>
      </c>
      <c r="B411" s="47" t="s">
        <v>453</v>
      </c>
      <c r="H411" s="48">
        <v>2.4356199999999997</v>
      </c>
      <c r="I411" s="48" t="s">
        <v>1</v>
      </c>
      <c r="J411" s="48" t="s">
        <v>1</v>
      </c>
      <c r="K411" s="49">
        <v>397.20254199999999</v>
      </c>
      <c r="L411" s="50">
        <v>623.24650270060999</v>
      </c>
      <c r="M411" s="50">
        <v>189.701689025257</v>
      </c>
    </row>
    <row r="412" spans="1:13">
      <c r="A412" s="15" t="s">
        <v>76</v>
      </c>
      <c r="B412" s="47" t="s">
        <v>453</v>
      </c>
      <c r="H412" s="48">
        <v>2.4500000000000002</v>
      </c>
      <c r="I412" s="48" t="s">
        <v>1</v>
      </c>
      <c r="J412" s="48" t="s">
        <v>1</v>
      </c>
      <c r="K412" s="49">
        <v>218.16752460000001</v>
      </c>
      <c r="L412" s="50">
        <v>205.85111137412602</v>
      </c>
      <c r="M412" s="50">
        <v>98.052949190387011</v>
      </c>
    </row>
    <row r="413" spans="1:13">
      <c r="A413" s="15" t="s">
        <v>76</v>
      </c>
      <c r="B413" s="47" t="s">
        <v>453</v>
      </c>
      <c r="H413" s="48">
        <v>2.4670000000000001</v>
      </c>
      <c r="I413" s="48" t="s">
        <v>1</v>
      </c>
      <c r="J413" s="48" t="s">
        <v>1</v>
      </c>
      <c r="K413" s="49">
        <v>263.71842989999999</v>
      </c>
      <c r="L413" s="50">
        <v>278.88800369676102</v>
      </c>
      <c r="M413" s="50">
        <v>118.47918484189799</v>
      </c>
    </row>
    <row r="414" spans="1:13">
      <c r="A414" s="15" t="s">
        <v>76</v>
      </c>
      <c r="B414" s="47" t="s">
        <v>453</v>
      </c>
      <c r="H414" s="48">
        <v>2.48</v>
      </c>
      <c r="I414" s="48" t="s">
        <v>1</v>
      </c>
      <c r="J414" s="48" t="s">
        <v>1</v>
      </c>
      <c r="K414" s="49">
        <v>192.73021460000001</v>
      </c>
      <c r="L414" s="50">
        <v>168.72331140527598</v>
      </c>
      <c r="M414" s="50">
        <v>85.117562522901011</v>
      </c>
    </row>
    <row r="415" spans="1:13">
      <c r="A415" s="15" t="s">
        <v>76</v>
      </c>
      <c r="B415" s="47" t="s">
        <v>453</v>
      </c>
      <c r="H415" s="48">
        <v>2.4833599999999998</v>
      </c>
      <c r="I415" s="48" t="s">
        <v>1</v>
      </c>
      <c r="J415" s="48" t="s">
        <v>1</v>
      </c>
      <c r="K415" s="49">
        <v>515.11255719999997</v>
      </c>
      <c r="L415" s="50">
        <v>1256.8006728730002</v>
      </c>
      <c r="M415" s="50">
        <v>259.41736363851197</v>
      </c>
    </row>
    <row r="416" spans="1:13">
      <c r="A416" s="15" t="s">
        <v>76</v>
      </c>
      <c r="B416" s="47" t="s">
        <v>453</v>
      </c>
      <c r="H416" s="48">
        <v>2.5228100000000002</v>
      </c>
      <c r="I416" s="48" t="s">
        <v>1</v>
      </c>
      <c r="J416" s="48" t="s">
        <v>1</v>
      </c>
      <c r="K416" s="49">
        <v>428.82583519999997</v>
      </c>
      <c r="L416" s="50">
        <v>796.29500489744987</v>
      </c>
      <c r="M416" s="50">
        <v>205.58433636966896</v>
      </c>
    </row>
    <row r="417" spans="1:13">
      <c r="A417" s="15" t="s">
        <v>76</v>
      </c>
      <c r="B417" s="47" t="s">
        <v>453</v>
      </c>
      <c r="H417" s="48">
        <v>2.5499999999999998</v>
      </c>
      <c r="I417" s="48" t="s">
        <v>1</v>
      </c>
      <c r="J417" s="48" t="s">
        <v>1</v>
      </c>
      <c r="K417" s="49">
        <v>201.29538909999999</v>
      </c>
      <c r="L417" s="50">
        <v>181.44608483699901</v>
      </c>
      <c r="M417" s="50">
        <v>89.736916484825997</v>
      </c>
    </row>
    <row r="418" spans="1:13">
      <c r="A418" s="15" t="s">
        <v>76</v>
      </c>
      <c r="B418" s="47" t="s">
        <v>453</v>
      </c>
      <c r="H418" s="48">
        <v>2.5750000000000002</v>
      </c>
      <c r="I418" s="48" t="s">
        <v>1</v>
      </c>
      <c r="J418" s="48" t="s">
        <v>1</v>
      </c>
      <c r="K418" s="49">
        <v>306.15802559999997</v>
      </c>
      <c r="L418" s="50">
        <v>365.52183335923201</v>
      </c>
      <c r="M418" s="50">
        <v>141.05628434544596</v>
      </c>
    </row>
    <row r="419" spans="1:13">
      <c r="A419" s="15" t="s">
        <v>76</v>
      </c>
      <c r="B419" s="47" t="s">
        <v>453</v>
      </c>
      <c r="H419" s="48">
        <v>2.58</v>
      </c>
      <c r="I419" s="48" t="s">
        <v>1</v>
      </c>
      <c r="J419" s="48" t="s">
        <v>1</v>
      </c>
      <c r="K419" s="49">
        <v>194.73193810000001</v>
      </c>
      <c r="L419" s="50">
        <v>176.180014999078</v>
      </c>
      <c r="M419" s="50">
        <v>86.911752396180006</v>
      </c>
    </row>
    <row r="420" spans="1:13">
      <c r="A420" s="15" t="s">
        <v>76</v>
      </c>
      <c r="B420" s="47" t="s">
        <v>453</v>
      </c>
      <c r="H420" s="48">
        <v>2.6071200000000001</v>
      </c>
      <c r="I420" s="48" t="s">
        <v>1</v>
      </c>
      <c r="J420" s="48" t="s">
        <v>1</v>
      </c>
      <c r="K420" s="49">
        <v>338.7368189</v>
      </c>
      <c r="L420" s="50">
        <v>449.67635217091402</v>
      </c>
      <c r="M420" s="50">
        <v>156.12732119216301</v>
      </c>
    </row>
    <row r="421" spans="1:13">
      <c r="A421" s="15" t="s">
        <v>76</v>
      </c>
      <c r="B421" s="47" t="s">
        <v>453</v>
      </c>
      <c r="H421" s="48">
        <v>2.66</v>
      </c>
      <c r="I421" s="48" t="s">
        <v>1</v>
      </c>
      <c r="J421" s="48" t="s">
        <v>1</v>
      </c>
      <c r="K421" s="49">
        <v>218.34261219999999</v>
      </c>
      <c r="L421" s="50">
        <v>201.681914546103</v>
      </c>
      <c r="M421" s="50">
        <v>95.350188559803996</v>
      </c>
    </row>
    <row r="422" spans="1:13">
      <c r="A422" s="15" t="s">
        <v>76</v>
      </c>
      <c r="B422" s="47" t="s">
        <v>453</v>
      </c>
      <c r="H422" s="48">
        <v>2.6829999999999998</v>
      </c>
      <c r="I422" s="48" t="s">
        <v>1</v>
      </c>
      <c r="J422" s="48" t="s">
        <v>1</v>
      </c>
      <c r="K422" s="49">
        <v>267.30964790000002</v>
      </c>
      <c r="L422" s="50">
        <v>281.15432077091504</v>
      </c>
      <c r="M422" s="50">
        <v>121.82621146664201</v>
      </c>
    </row>
    <row r="423" spans="1:13">
      <c r="A423" s="15" t="s">
        <v>76</v>
      </c>
      <c r="B423" s="47" t="s">
        <v>453</v>
      </c>
      <c r="H423" s="48">
        <v>2.7</v>
      </c>
      <c r="I423" s="48" t="s">
        <v>1</v>
      </c>
      <c r="J423" s="48" t="s">
        <v>1</v>
      </c>
      <c r="K423" s="49">
        <v>182.98041219999999</v>
      </c>
      <c r="L423" s="50">
        <v>158.03895132326198</v>
      </c>
      <c r="M423" s="50">
        <v>80.43790151245399</v>
      </c>
    </row>
    <row r="424" spans="1:13">
      <c r="A424" s="15" t="s">
        <v>76</v>
      </c>
      <c r="B424" s="47" t="s">
        <v>453</v>
      </c>
      <c r="H424" s="48">
        <v>2.7919999999999998</v>
      </c>
      <c r="I424" s="48" t="s">
        <v>1</v>
      </c>
      <c r="J424" s="48" t="s">
        <v>1</v>
      </c>
      <c r="K424" s="49">
        <v>342.2675595</v>
      </c>
      <c r="L424" s="50">
        <v>478.69914179623396</v>
      </c>
      <c r="M424" s="50">
        <v>158.27751988514501</v>
      </c>
    </row>
    <row r="425" spans="1:13">
      <c r="A425" s="15" t="s">
        <v>76</v>
      </c>
      <c r="B425" s="47" t="s">
        <v>453</v>
      </c>
      <c r="H425" s="48">
        <v>2.9009999999999998</v>
      </c>
      <c r="I425" s="48" t="s">
        <v>1</v>
      </c>
      <c r="J425" s="48" t="s">
        <v>1</v>
      </c>
      <c r="K425" s="49">
        <v>272.97012160000003</v>
      </c>
      <c r="L425" s="50">
        <v>299.40935777068302</v>
      </c>
      <c r="M425" s="50">
        <v>123.92702113929303</v>
      </c>
    </row>
    <row r="426" spans="1:13">
      <c r="A426" s="15" t="s">
        <v>76</v>
      </c>
      <c r="B426" s="47" t="s">
        <v>453</v>
      </c>
      <c r="H426" s="48">
        <v>3.012</v>
      </c>
      <c r="I426" s="48" t="s">
        <v>1</v>
      </c>
      <c r="J426" s="48" t="s">
        <v>1</v>
      </c>
      <c r="K426" s="49">
        <v>302.73981359999999</v>
      </c>
      <c r="L426" s="50">
        <v>359.485308587725</v>
      </c>
      <c r="M426" s="50">
        <v>139.70929039704299</v>
      </c>
    </row>
    <row r="427" spans="1:13">
      <c r="A427" s="15" t="s">
        <v>76</v>
      </c>
      <c r="B427" s="47" t="s">
        <v>453</v>
      </c>
      <c r="H427" s="48">
        <v>3.09</v>
      </c>
      <c r="I427" s="48" t="s">
        <v>1</v>
      </c>
      <c r="J427" s="48" t="s">
        <v>1</v>
      </c>
      <c r="K427" s="49">
        <v>248.5387145</v>
      </c>
      <c r="L427" s="50">
        <v>256.63090119055596</v>
      </c>
      <c r="M427" s="50">
        <v>111.51135059495701</v>
      </c>
    </row>
    <row r="428" spans="1:13">
      <c r="A428" s="15" t="s">
        <v>76</v>
      </c>
      <c r="B428" s="47" t="s">
        <v>453</v>
      </c>
      <c r="H428" s="48">
        <v>3.11</v>
      </c>
      <c r="I428" s="48" t="s">
        <v>1</v>
      </c>
      <c r="J428" s="48" t="s">
        <v>1</v>
      </c>
      <c r="K428" s="49">
        <v>243.689108</v>
      </c>
      <c r="L428" s="50">
        <v>234.94184492557102</v>
      </c>
      <c r="M428" s="50">
        <v>108.38042469453799</v>
      </c>
    </row>
    <row r="429" spans="1:13">
      <c r="A429" s="15" t="s">
        <v>76</v>
      </c>
      <c r="B429" s="47" t="s">
        <v>453</v>
      </c>
      <c r="H429" s="48">
        <v>3.12</v>
      </c>
      <c r="I429" s="48" t="s">
        <v>1</v>
      </c>
      <c r="J429" s="48" t="s">
        <v>1</v>
      </c>
      <c r="K429" s="49">
        <v>235.2462213</v>
      </c>
      <c r="L429" s="50">
        <v>226.18087505914502</v>
      </c>
      <c r="M429" s="50">
        <v>105.702436197992</v>
      </c>
    </row>
    <row r="430" spans="1:13">
      <c r="A430" s="15" t="s">
        <v>76</v>
      </c>
      <c r="B430" s="47" t="s">
        <v>453</v>
      </c>
      <c r="H430" s="48">
        <v>3.13</v>
      </c>
      <c r="I430" s="48" t="s">
        <v>1</v>
      </c>
      <c r="J430" s="48" t="s">
        <v>1</v>
      </c>
      <c r="K430" s="49">
        <v>170.6034129</v>
      </c>
      <c r="L430" s="50">
        <v>145.72329612202103</v>
      </c>
      <c r="M430" s="50">
        <v>76.044888294873701</v>
      </c>
    </row>
    <row r="431" spans="1:13">
      <c r="A431" s="15" t="s">
        <v>76</v>
      </c>
      <c r="B431" s="47" t="s">
        <v>453</v>
      </c>
      <c r="H431" s="48">
        <v>3.14</v>
      </c>
      <c r="I431" s="48" t="s">
        <v>1</v>
      </c>
      <c r="J431" s="48" t="s">
        <v>1</v>
      </c>
      <c r="K431" s="49">
        <v>179.9835406</v>
      </c>
      <c r="L431" s="50">
        <v>156.213673739271</v>
      </c>
      <c r="M431" s="50">
        <v>78.991844971342999</v>
      </c>
    </row>
    <row r="432" spans="1:13">
      <c r="A432" s="15" t="s">
        <v>76</v>
      </c>
      <c r="B432" s="47" t="s">
        <v>453</v>
      </c>
      <c r="H432" s="48">
        <v>3.16</v>
      </c>
      <c r="I432" s="48" t="s">
        <v>1</v>
      </c>
      <c r="J432" s="48" t="s">
        <v>1</v>
      </c>
      <c r="K432" s="49">
        <v>189.20104359999999</v>
      </c>
      <c r="L432" s="50">
        <v>164.08323828847199</v>
      </c>
      <c r="M432" s="50">
        <v>83.014412007758992</v>
      </c>
    </row>
    <row r="433" spans="1:13">
      <c r="A433" s="15" t="s">
        <v>76</v>
      </c>
      <c r="B433" s="47" t="s">
        <v>453</v>
      </c>
      <c r="H433" s="48">
        <v>3.17</v>
      </c>
      <c r="I433" s="48" t="s">
        <v>1</v>
      </c>
      <c r="J433" s="48" t="s">
        <v>1</v>
      </c>
      <c r="K433" s="49">
        <v>200.4930837</v>
      </c>
      <c r="L433" s="50">
        <v>183.43157819304002</v>
      </c>
      <c r="M433" s="50">
        <v>87.813866781650006</v>
      </c>
    </row>
    <row r="434" spans="1:13">
      <c r="A434" s="15" t="s">
        <v>76</v>
      </c>
      <c r="B434" s="47" t="s">
        <v>453</v>
      </c>
      <c r="H434" s="48">
        <v>3.18</v>
      </c>
      <c r="I434" s="48" t="s">
        <v>1</v>
      </c>
      <c r="J434" s="48" t="s">
        <v>1</v>
      </c>
      <c r="K434" s="49">
        <v>217.02231169999999</v>
      </c>
      <c r="L434" s="50">
        <v>204.22724236395902</v>
      </c>
      <c r="M434" s="50">
        <v>95.871899324797994</v>
      </c>
    </row>
    <row r="435" spans="1:13">
      <c r="A435" s="15" t="s">
        <v>76</v>
      </c>
      <c r="B435" s="47" t="s">
        <v>453</v>
      </c>
      <c r="H435" s="48">
        <v>3.27</v>
      </c>
      <c r="I435" s="48" t="s">
        <v>1</v>
      </c>
      <c r="J435" s="48" t="s">
        <v>1</v>
      </c>
      <c r="K435" s="49">
        <v>216.41261220000001</v>
      </c>
      <c r="L435" s="50">
        <v>196.12251547152999</v>
      </c>
      <c r="M435" s="50">
        <v>95.928565558809012</v>
      </c>
    </row>
    <row r="436" spans="1:13">
      <c r="A436" s="15" t="s">
        <v>76</v>
      </c>
      <c r="B436" s="47" t="s">
        <v>453</v>
      </c>
      <c r="H436" s="48">
        <v>3.46</v>
      </c>
      <c r="I436" s="48" t="s">
        <v>1</v>
      </c>
      <c r="J436" s="48" t="s">
        <v>1</v>
      </c>
      <c r="K436" s="49">
        <v>302.12285420000001</v>
      </c>
      <c r="L436" s="50">
        <v>363.70509548150301</v>
      </c>
      <c r="M436" s="50">
        <v>137.852139313051</v>
      </c>
    </row>
    <row r="437" spans="1:13">
      <c r="A437" s="15" t="s">
        <v>76</v>
      </c>
      <c r="B437" s="47" t="s">
        <v>453</v>
      </c>
      <c r="H437" s="48">
        <v>3.5739999999999998</v>
      </c>
      <c r="I437" s="48" t="s">
        <v>1</v>
      </c>
      <c r="J437" s="48" t="s">
        <v>1</v>
      </c>
      <c r="K437" s="49">
        <v>284.55530149999998</v>
      </c>
      <c r="L437" s="50">
        <v>329.963140651267</v>
      </c>
      <c r="M437" s="50">
        <v>129.65774414005799</v>
      </c>
    </row>
    <row r="438" spans="1:13">
      <c r="A438" s="15" t="s">
        <v>76</v>
      </c>
      <c r="B438" s="47" t="s">
        <v>453</v>
      </c>
      <c r="H438" s="48">
        <v>3.6890000000000001</v>
      </c>
      <c r="I438" s="48" t="s">
        <v>1</v>
      </c>
      <c r="J438" s="48" t="s">
        <v>1</v>
      </c>
      <c r="K438" s="49">
        <v>310.16313229999997</v>
      </c>
      <c r="L438" s="50">
        <v>382.79570471052199</v>
      </c>
      <c r="M438" s="50">
        <v>141.64510917476497</v>
      </c>
    </row>
    <row r="439" spans="1:13">
      <c r="A439" s="15" t="s">
        <v>76</v>
      </c>
      <c r="B439" s="47" t="s">
        <v>453</v>
      </c>
      <c r="H439" s="48">
        <v>3.8039999999999998</v>
      </c>
      <c r="I439" s="48" t="s">
        <v>1</v>
      </c>
      <c r="J439" s="48" t="s">
        <v>1</v>
      </c>
      <c r="K439" s="49">
        <v>266.2916227</v>
      </c>
      <c r="L439" s="50">
        <v>290.69467586712796</v>
      </c>
      <c r="M439" s="50">
        <v>122.110125140072</v>
      </c>
    </row>
    <row r="440" spans="1:13">
      <c r="A440" s="15" t="s">
        <v>76</v>
      </c>
      <c r="B440" s="47" t="s">
        <v>453</v>
      </c>
      <c r="H440" s="48">
        <v>3.88</v>
      </c>
      <c r="I440" s="48" t="s">
        <v>1</v>
      </c>
      <c r="J440" s="48" t="s">
        <v>1</v>
      </c>
      <c r="K440" s="49">
        <v>231.07607369999999</v>
      </c>
      <c r="L440" s="50">
        <v>226.81967127358502</v>
      </c>
      <c r="M440" s="50">
        <v>101.57109321315099</v>
      </c>
    </row>
    <row r="441" spans="1:13">
      <c r="A441" s="15" t="s">
        <v>76</v>
      </c>
      <c r="B441" s="47" t="s">
        <v>453</v>
      </c>
      <c r="H441" s="48">
        <v>3.89</v>
      </c>
      <c r="I441" s="48" t="s">
        <v>1</v>
      </c>
      <c r="J441" s="48" t="s">
        <v>1</v>
      </c>
      <c r="K441" s="49">
        <v>260.97063980000001</v>
      </c>
      <c r="L441" s="50">
        <v>275.36389814828493</v>
      </c>
      <c r="M441" s="50">
        <v>114.45161347295402</v>
      </c>
    </row>
    <row r="442" spans="1:13">
      <c r="A442" s="15" t="s">
        <v>76</v>
      </c>
      <c r="B442" s="47" t="s">
        <v>453</v>
      </c>
      <c r="H442" s="48">
        <v>3.92</v>
      </c>
      <c r="I442" s="48" t="s">
        <v>1</v>
      </c>
      <c r="J442" s="48" t="s">
        <v>1</v>
      </c>
      <c r="K442" s="49">
        <v>308.40154919999998</v>
      </c>
      <c r="L442" s="50">
        <v>398.91084411580903</v>
      </c>
      <c r="M442" s="50">
        <v>140.55223108634499</v>
      </c>
    </row>
    <row r="443" spans="1:13">
      <c r="A443" s="15" t="s">
        <v>76</v>
      </c>
      <c r="B443" s="47" t="s">
        <v>453</v>
      </c>
      <c r="H443" s="48">
        <v>4.0369999999999999</v>
      </c>
      <c r="I443" s="48" t="s">
        <v>1</v>
      </c>
      <c r="J443" s="48" t="s">
        <v>1</v>
      </c>
      <c r="K443" s="49">
        <v>315.85896330000003</v>
      </c>
      <c r="L443" s="50">
        <v>387.01340752441195</v>
      </c>
      <c r="M443" s="50">
        <v>144.03035502837602</v>
      </c>
    </row>
    <row r="444" spans="1:13">
      <c r="A444" s="15" t="s">
        <v>76</v>
      </c>
      <c r="B444" s="47" t="s">
        <v>453</v>
      </c>
      <c r="H444" s="48">
        <v>4.1100000000000003</v>
      </c>
      <c r="I444" s="48" t="s">
        <v>1</v>
      </c>
      <c r="J444" s="48" t="s">
        <v>1</v>
      </c>
      <c r="K444" s="49">
        <v>220.14746289999999</v>
      </c>
      <c r="L444" s="50">
        <v>205.796084563688</v>
      </c>
      <c r="M444" s="50">
        <v>97.384142641685997</v>
      </c>
    </row>
    <row r="445" spans="1:13">
      <c r="A445" s="15" t="s">
        <v>76</v>
      </c>
      <c r="B445" s="47" t="s">
        <v>453</v>
      </c>
      <c r="H445" s="48">
        <v>4.1399999999999997</v>
      </c>
      <c r="I445" s="48" t="s">
        <v>1</v>
      </c>
      <c r="J445" s="48" t="s">
        <v>1</v>
      </c>
      <c r="K445" s="49">
        <v>263.74313330000001</v>
      </c>
      <c r="L445" s="50">
        <v>274.525519483869</v>
      </c>
      <c r="M445" s="50">
        <v>117.84542561895702</v>
      </c>
    </row>
    <row r="446" spans="1:13">
      <c r="A446" s="15" t="s">
        <v>76</v>
      </c>
      <c r="B446" s="47" t="s">
        <v>453</v>
      </c>
      <c r="H446" s="48">
        <v>4.1550000000000002</v>
      </c>
      <c r="I446" s="48" t="s">
        <v>1</v>
      </c>
      <c r="J446" s="48" t="s">
        <v>1</v>
      </c>
      <c r="K446" s="49">
        <v>290.4481308</v>
      </c>
      <c r="L446" s="50">
        <v>331.92227057746305</v>
      </c>
      <c r="M446" s="50">
        <v>134.56839649340901</v>
      </c>
    </row>
    <row r="447" spans="1:13">
      <c r="A447" s="15" t="s">
        <v>76</v>
      </c>
      <c r="B447" s="47" t="s">
        <v>453</v>
      </c>
      <c r="H447" s="48">
        <v>4.2729999999999997</v>
      </c>
      <c r="I447" s="48" t="s">
        <v>1</v>
      </c>
      <c r="J447" s="48" t="s">
        <v>1</v>
      </c>
      <c r="K447" s="49">
        <v>314.23885730000001</v>
      </c>
      <c r="L447" s="50">
        <v>399.40514161649895</v>
      </c>
      <c r="M447" s="50">
        <v>144.994632995655</v>
      </c>
    </row>
    <row r="448" spans="1:13">
      <c r="A448" s="15" t="s">
        <v>76</v>
      </c>
      <c r="B448" s="47" t="s">
        <v>453</v>
      </c>
      <c r="H448" s="48">
        <v>4.3920000000000003</v>
      </c>
      <c r="I448" s="48" t="s">
        <v>1</v>
      </c>
      <c r="J448" s="48" t="s">
        <v>1</v>
      </c>
      <c r="K448" s="49">
        <v>292.48891179999998</v>
      </c>
      <c r="L448" s="50">
        <v>337.88925781986904</v>
      </c>
      <c r="M448" s="50">
        <v>134.30763027774998</v>
      </c>
    </row>
    <row r="449" spans="1:13">
      <c r="A449" s="15" t="s">
        <v>76</v>
      </c>
      <c r="B449" s="47" t="s">
        <v>453</v>
      </c>
      <c r="H449" s="48">
        <v>4.5119999999999996</v>
      </c>
      <c r="I449" s="48" t="s">
        <v>1</v>
      </c>
      <c r="J449" s="48" t="s">
        <v>1</v>
      </c>
      <c r="K449" s="49">
        <v>322.53693449999997</v>
      </c>
      <c r="L449" s="50">
        <v>427.07219413317506</v>
      </c>
      <c r="M449" s="50">
        <v>149.34459370087399</v>
      </c>
    </row>
    <row r="450" spans="1:13">
      <c r="A450" s="15" t="s">
        <v>76</v>
      </c>
      <c r="B450" s="47" t="s">
        <v>453</v>
      </c>
      <c r="H450" s="48">
        <v>4.6319999999999997</v>
      </c>
      <c r="I450" s="48" t="s">
        <v>1</v>
      </c>
      <c r="J450" s="48" t="s">
        <v>1</v>
      </c>
      <c r="K450" s="49">
        <v>319.7103381</v>
      </c>
      <c r="L450" s="50">
        <v>398.57923224006896</v>
      </c>
      <c r="M450" s="50">
        <v>147.834083309459</v>
      </c>
    </row>
    <row r="451" spans="1:13">
      <c r="A451" s="15" t="s">
        <v>76</v>
      </c>
      <c r="B451" s="47" t="s">
        <v>453</v>
      </c>
      <c r="H451" s="48">
        <v>4.7530000000000001</v>
      </c>
      <c r="I451" s="48" t="s">
        <v>1</v>
      </c>
      <c r="J451" s="48" t="s">
        <v>1</v>
      </c>
      <c r="K451" s="49">
        <v>333.44835210000002</v>
      </c>
      <c r="L451" s="50">
        <v>451.03755180797003</v>
      </c>
      <c r="M451" s="50">
        <v>156.81031958023203</v>
      </c>
    </row>
    <row r="452" spans="1:13">
      <c r="A452" s="15" t="s">
        <v>76</v>
      </c>
      <c r="B452" s="47" t="s">
        <v>453</v>
      </c>
      <c r="H452" s="48">
        <v>4.875</v>
      </c>
      <c r="I452" s="48" t="s">
        <v>1</v>
      </c>
      <c r="J452" s="48" t="s">
        <v>1</v>
      </c>
      <c r="K452" s="49">
        <v>281.0672424</v>
      </c>
      <c r="L452" s="50">
        <v>334.79715257939</v>
      </c>
      <c r="M452" s="50">
        <v>129.757348816986</v>
      </c>
    </row>
    <row r="453" spans="1:13">
      <c r="A453" s="15" t="s">
        <v>76</v>
      </c>
      <c r="B453" s="47" t="s">
        <v>453</v>
      </c>
      <c r="H453" s="48">
        <v>4.9980000000000002</v>
      </c>
      <c r="I453" s="48" t="s">
        <v>1</v>
      </c>
      <c r="J453" s="48" t="s">
        <v>1</v>
      </c>
      <c r="K453" s="49">
        <v>339.24617610000001</v>
      </c>
      <c r="L453" s="50">
        <v>448.75685352828503</v>
      </c>
      <c r="M453" s="50">
        <v>160.46376332242301</v>
      </c>
    </row>
    <row r="454" spans="1:13">
      <c r="A454" s="15" t="s">
        <v>76</v>
      </c>
      <c r="B454" s="47" t="s">
        <v>453</v>
      </c>
      <c r="H454" s="48">
        <v>5.1210000000000004</v>
      </c>
      <c r="I454" s="48" t="s">
        <v>1</v>
      </c>
      <c r="J454" s="48" t="s">
        <v>1</v>
      </c>
      <c r="K454" s="49">
        <v>254.0960011</v>
      </c>
      <c r="L454" s="50">
        <v>257.75798830385804</v>
      </c>
      <c r="M454" s="50">
        <v>112.23817973789301</v>
      </c>
    </row>
    <row r="455" spans="1:13">
      <c r="A455" s="15" t="s">
        <v>76</v>
      </c>
      <c r="B455" s="47" t="s">
        <v>453</v>
      </c>
      <c r="H455" s="48">
        <v>5.21</v>
      </c>
      <c r="I455" s="48" t="s">
        <v>1</v>
      </c>
      <c r="J455" s="48" t="s">
        <v>1</v>
      </c>
      <c r="K455" s="49">
        <v>250.88442800000001</v>
      </c>
      <c r="L455" s="50">
        <v>260.35522878873201</v>
      </c>
      <c r="M455" s="50">
        <v>110.99840529427101</v>
      </c>
    </row>
    <row r="456" spans="1:13">
      <c r="A456" s="15" t="s">
        <v>76</v>
      </c>
      <c r="B456" s="47" t="s">
        <v>453</v>
      </c>
      <c r="H456" s="48">
        <v>5.2450000000000001</v>
      </c>
      <c r="I456" s="48" t="s">
        <v>1</v>
      </c>
      <c r="J456" s="48" t="s">
        <v>1</v>
      </c>
      <c r="K456" s="49">
        <v>305.69809579999998</v>
      </c>
      <c r="L456" s="50">
        <v>368.90380844178304</v>
      </c>
      <c r="M456" s="50">
        <v>140.08786168546499</v>
      </c>
    </row>
    <row r="457" spans="1:13">
      <c r="A457" s="15" t="s">
        <v>76</v>
      </c>
      <c r="B457" s="47" t="s">
        <v>453</v>
      </c>
      <c r="H457" s="48">
        <v>5.25</v>
      </c>
      <c r="I457" s="48" t="s">
        <v>1</v>
      </c>
      <c r="J457" s="48" t="s">
        <v>1</v>
      </c>
      <c r="K457" s="49">
        <v>235.70879690000001</v>
      </c>
      <c r="L457" s="50">
        <v>231.204579091358</v>
      </c>
      <c r="M457" s="50">
        <v>104.75888660216401</v>
      </c>
    </row>
    <row r="458" spans="1:13">
      <c r="A458" s="15" t="s">
        <v>76</v>
      </c>
      <c r="B458" s="47" t="s">
        <v>453</v>
      </c>
      <c r="H458" s="48">
        <v>5.31</v>
      </c>
      <c r="I458" s="48" t="s">
        <v>1</v>
      </c>
      <c r="J458" s="48" t="s">
        <v>1</v>
      </c>
      <c r="K458" s="49">
        <v>209.715743</v>
      </c>
      <c r="L458" s="50">
        <v>199.19847985827701</v>
      </c>
      <c r="M458" s="50">
        <v>93.003538578673997</v>
      </c>
    </row>
    <row r="459" spans="1:13">
      <c r="A459" s="15" t="s">
        <v>76</v>
      </c>
      <c r="B459" s="47" t="s">
        <v>453</v>
      </c>
      <c r="H459" s="48">
        <v>5.34</v>
      </c>
      <c r="I459" s="48" t="s">
        <v>1</v>
      </c>
      <c r="J459" s="48" t="s">
        <v>1</v>
      </c>
      <c r="K459" s="49">
        <v>203.33889160000001</v>
      </c>
      <c r="L459" s="50">
        <v>188.67143494150099</v>
      </c>
      <c r="M459" s="50">
        <v>89.673628221121007</v>
      </c>
    </row>
    <row r="460" spans="1:13">
      <c r="A460" s="15" t="s">
        <v>76</v>
      </c>
      <c r="B460" s="47" t="s">
        <v>453</v>
      </c>
      <c r="H460" s="48">
        <v>5.38</v>
      </c>
      <c r="I460" s="48" t="s">
        <v>1</v>
      </c>
      <c r="J460" s="48" t="s">
        <v>1</v>
      </c>
      <c r="K460" s="49">
        <v>175.77601770000001</v>
      </c>
      <c r="L460" s="50">
        <v>157.46830177324097</v>
      </c>
      <c r="M460" s="50">
        <v>77.801441893252914</v>
      </c>
    </row>
    <row r="461" spans="1:13">
      <c r="A461" s="15" t="s">
        <v>76</v>
      </c>
      <c r="B461" s="47" t="s">
        <v>453</v>
      </c>
      <c r="H461" s="48">
        <v>5.39</v>
      </c>
      <c r="I461" s="48" t="s">
        <v>1</v>
      </c>
      <c r="J461" s="48" t="s">
        <v>1</v>
      </c>
      <c r="K461" s="49">
        <v>223.45712610000001</v>
      </c>
      <c r="L461" s="50">
        <v>219.55384976186397</v>
      </c>
      <c r="M461" s="50">
        <v>98.31628648530301</v>
      </c>
    </row>
    <row r="462" spans="1:13">
      <c r="A462" s="15" t="s">
        <v>76</v>
      </c>
      <c r="B462" s="47" t="s">
        <v>453</v>
      </c>
      <c r="H462" s="48">
        <v>5.4960000000000004</v>
      </c>
      <c r="I462" s="48" t="s">
        <v>1</v>
      </c>
      <c r="J462" s="48" t="s">
        <v>1</v>
      </c>
      <c r="K462" s="49">
        <v>249.65009449999999</v>
      </c>
      <c r="L462" s="50">
        <v>260.39454414261002</v>
      </c>
      <c r="M462" s="50">
        <v>110.94155412114</v>
      </c>
    </row>
    <row r="463" spans="1:13">
      <c r="A463" s="15" t="s">
        <v>76</v>
      </c>
      <c r="B463" s="47" t="s">
        <v>453</v>
      </c>
      <c r="H463" s="48">
        <v>5.6219999999999999</v>
      </c>
      <c r="I463" s="48" t="s">
        <v>1</v>
      </c>
      <c r="J463" s="48" t="s">
        <v>1</v>
      </c>
      <c r="K463" s="49">
        <v>251.08599989999999</v>
      </c>
      <c r="L463" s="50">
        <v>253.63090838599101</v>
      </c>
      <c r="M463" s="50">
        <v>113.276049955899</v>
      </c>
    </row>
    <row r="464" spans="1:13">
      <c r="A464" s="15" t="s">
        <v>76</v>
      </c>
      <c r="B464" s="47" t="s">
        <v>453</v>
      </c>
      <c r="H464" s="48">
        <v>6.0049999999999999</v>
      </c>
      <c r="I464" s="48" t="s">
        <v>1</v>
      </c>
      <c r="J464" s="48" t="s">
        <v>1</v>
      </c>
      <c r="K464" s="49">
        <v>258.52244669999999</v>
      </c>
      <c r="L464" s="50">
        <v>267.789283377701</v>
      </c>
      <c r="M464" s="50">
        <v>115.841666786199</v>
      </c>
    </row>
    <row r="465" spans="1:13">
      <c r="A465" s="15" t="s">
        <v>76</v>
      </c>
      <c r="B465" s="47" t="s">
        <v>453</v>
      </c>
      <c r="H465" s="48">
        <v>6.1340000000000003</v>
      </c>
      <c r="I465" s="48" t="s">
        <v>1</v>
      </c>
      <c r="J465" s="48" t="s">
        <v>1</v>
      </c>
      <c r="K465" s="49">
        <v>284.45286090000002</v>
      </c>
      <c r="L465" s="50">
        <v>325.45716324537295</v>
      </c>
      <c r="M465" s="50">
        <v>126.94948898574702</v>
      </c>
    </row>
    <row r="466" spans="1:13">
      <c r="A466" s="15" t="s">
        <v>76</v>
      </c>
      <c r="B466" s="47" t="s">
        <v>453</v>
      </c>
      <c r="H466" s="48">
        <v>6.2640000000000002</v>
      </c>
      <c r="I466" s="48" t="s">
        <v>1</v>
      </c>
      <c r="J466" s="48" t="s">
        <v>1</v>
      </c>
      <c r="K466" s="49">
        <v>298.3070937</v>
      </c>
      <c r="L466" s="50">
        <v>348.79090795115803</v>
      </c>
      <c r="M466" s="50">
        <v>138.48834143482298</v>
      </c>
    </row>
    <row r="467" spans="1:13">
      <c r="A467" s="15" t="s">
        <v>76</v>
      </c>
      <c r="B467" s="47" t="s">
        <v>453</v>
      </c>
      <c r="H467" s="48">
        <v>6.3940000000000001</v>
      </c>
      <c r="I467" s="48" t="s">
        <v>1</v>
      </c>
      <c r="J467" s="48" t="s">
        <v>1</v>
      </c>
      <c r="K467" s="49">
        <v>235.25461290000001</v>
      </c>
      <c r="L467" s="50">
        <v>232.095084461075</v>
      </c>
      <c r="M467" s="50">
        <v>107.34346507919001</v>
      </c>
    </row>
    <row r="468" spans="1:13">
      <c r="A468" s="15" t="s">
        <v>76</v>
      </c>
      <c r="B468" s="47" t="s">
        <v>453</v>
      </c>
      <c r="H468" s="48">
        <v>6.46</v>
      </c>
      <c r="I468" s="48" t="s">
        <v>1</v>
      </c>
      <c r="J468" s="48" t="s">
        <v>1</v>
      </c>
      <c r="K468" s="49">
        <v>256.59757999999999</v>
      </c>
      <c r="L468" s="50">
        <v>270.83277480464699</v>
      </c>
      <c r="M468" s="50">
        <v>116.088807450925</v>
      </c>
    </row>
    <row r="469" spans="1:13">
      <c r="A469" s="15" t="s">
        <v>76</v>
      </c>
      <c r="B469" s="47" t="s">
        <v>453</v>
      </c>
      <c r="H469" s="48">
        <v>6.47</v>
      </c>
      <c r="I469" s="48" t="s">
        <v>1</v>
      </c>
      <c r="J469" s="48" t="s">
        <v>1</v>
      </c>
      <c r="K469" s="49">
        <v>328.9745216</v>
      </c>
      <c r="L469" s="50">
        <v>417.95038669393</v>
      </c>
      <c r="M469" s="50">
        <v>151.51114039107301</v>
      </c>
    </row>
    <row r="470" spans="1:13">
      <c r="A470" s="15" t="s">
        <v>76</v>
      </c>
      <c r="B470" s="47" t="s">
        <v>453</v>
      </c>
      <c r="H470" s="48">
        <v>6.49</v>
      </c>
      <c r="I470" s="48" t="s">
        <v>1</v>
      </c>
      <c r="J470" s="48" t="s">
        <v>1</v>
      </c>
      <c r="K470" s="49">
        <v>235.01804430000001</v>
      </c>
      <c r="L470" s="50">
        <v>231.68756473754198</v>
      </c>
      <c r="M470" s="50">
        <v>105.436042481979</v>
      </c>
    </row>
    <row r="471" spans="1:13">
      <c r="A471" s="15" t="s">
        <v>76</v>
      </c>
      <c r="B471" s="47" t="s">
        <v>453</v>
      </c>
      <c r="H471" s="48">
        <v>6.5</v>
      </c>
      <c r="I471" s="48" t="s">
        <v>1</v>
      </c>
      <c r="J471" s="48" t="s">
        <v>1</v>
      </c>
      <c r="K471" s="49">
        <v>228.8952634</v>
      </c>
      <c r="L471" s="50">
        <v>214.60731033457202</v>
      </c>
      <c r="M471" s="50">
        <v>100.744683485297</v>
      </c>
    </row>
    <row r="472" spans="1:13">
      <c r="A472" s="15" t="s">
        <v>76</v>
      </c>
      <c r="B472" s="47" t="s">
        <v>453</v>
      </c>
      <c r="H472" s="48">
        <v>6.52</v>
      </c>
      <c r="I472" s="48" t="s">
        <v>1</v>
      </c>
      <c r="J472" s="48" t="s">
        <v>1</v>
      </c>
      <c r="K472" s="49">
        <v>245.84143230000001</v>
      </c>
      <c r="L472" s="50">
        <v>250.25186382192197</v>
      </c>
      <c r="M472" s="50">
        <v>108.81746095382502</v>
      </c>
    </row>
    <row r="473" spans="1:13">
      <c r="A473" s="15" t="s">
        <v>76</v>
      </c>
      <c r="B473" s="47" t="s">
        <v>453</v>
      </c>
      <c r="H473" s="48">
        <v>6.52</v>
      </c>
      <c r="I473" s="48" t="s">
        <v>1</v>
      </c>
      <c r="J473" s="48" t="s">
        <v>1</v>
      </c>
      <c r="K473" s="49">
        <v>232.8082234</v>
      </c>
      <c r="L473" s="50">
        <v>214.512082544859</v>
      </c>
      <c r="M473" s="50">
        <v>103.873251142165</v>
      </c>
    </row>
    <row r="474" spans="1:13">
      <c r="A474" s="15" t="s">
        <v>76</v>
      </c>
      <c r="B474" s="47" t="s">
        <v>453</v>
      </c>
      <c r="H474" s="48">
        <v>6.5259999999999998</v>
      </c>
      <c r="I474" s="48" t="s">
        <v>1</v>
      </c>
      <c r="J474" s="48" t="s">
        <v>1</v>
      </c>
      <c r="K474" s="49">
        <v>229.3139912</v>
      </c>
      <c r="L474" s="50">
        <v>219.907371053498</v>
      </c>
      <c r="M474" s="50">
        <v>103.848110198745</v>
      </c>
    </row>
    <row r="475" spans="1:13">
      <c r="A475" s="15" t="s">
        <v>76</v>
      </c>
      <c r="B475" s="47" t="s">
        <v>453</v>
      </c>
      <c r="H475" s="48">
        <v>6.53</v>
      </c>
      <c r="I475" s="48" t="s">
        <v>1</v>
      </c>
      <c r="J475" s="48" t="s">
        <v>1</v>
      </c>
      <c r="K475" s="49">
        <v>238.7310875</v>
      </c>
      <c r="L475" s="50">
        <v>230.39831833026898</v>
      </c>
      <c r="M475" s="50">
        <v>106.65951801981501</v>
      </c>
    </row>
    <row r="476" spans="1:13">
      <c r="A476" s="15" t="s">
        <v>76</v>
      </c>
      <c r="B476" s="47" t="s">
        <v>453</v>
      </c>
      <c r="H476" s="48">
        <v>6.54</v>
      </c>
      <c r="I476" s="48" t="s">
        <v>1</v>
      </c>
      <c r="J476" s="48" t="s">
        <v>1</v>
      </c>
      <c r="K476" s="49">
        <v>195.21096159999999</v>
      </c>
      <c r="L476" s="50">
        <v>173.07195252784604</v>
      </c>
      <c r="M476" s="50">
        <v>86.778847988359985</v>
      </c>
    </row>
    <row r="477" spans="1:13">
      <c r="A477" s="15" t="s">
        <v>76</v>
      </c>
      <c r="B477" s="47" t="s">
        <v>453</v>
      </c>
      <c r="H477" s="48">
        <v>6.55</v>
      </c>
      <c r="I477" s="48" t="s">
        <v>1</v>
      </c>
      <c r="J477" s="48" t="s">
        <v>1</v>
      </c>
      <c r="K477" s="49">
        <v>269.80953790000001</v>
      </c>
      <c r="L477" s="50">
        <v>290.95458074262694</v>
      </c>
      <c r="M477" s="50">
        <v>122.45381741470402</v>
      </c>
    </row>
    <row r="478" spans="1:13">
      <c r="A478" s="15" t="s">
        <v>76</v>
      </c>
      <c r="B478" s="47" t="s">
        <v>453</v>
      </c>
      <c r="H478" s="48">
        <v>6.55</v>
      </c>
      <c r="I478" s="48" t="s">
        <v>1</v>
      </c>
      <c r="J478" s="48" t="s">
        <v>1</v>
      </c>
      <c r="K478" s="49">
        <v>262.69175059999998</v>
      </c>
      <c r="L478" s="50">
        <v>272.33250797042297</v>
      </c>
      <c r="M478" s="50">
        <v>116.95184204208198</v>
      </c>
    </row>
    <row r="479" spans="1:13">
      <c r="A479" s="15" t="s">
        <v>76</v>
      </c>
      <c r="B479" s="47" t="s">
        <v>453</v>
      </c>
      <c r="H479" s="48">
        <v>6.6580000000000004</v>
      </c>
      <c r="I479" s="48" t="s">
        <v>1</v>
      </c>
      <c r="J479" s="48" t="s">
        <v>1</v>
      </c>
      <c r="K479" s="49">
        <v>344.7103674</v>
      </c>
      <c r="L479" s="50">
        <v>470.15944585440297</v>
      </c>
      <c r="M479" s="50">
        <v>163.15804728150599</v>
      </c>
    </row>
    <row r="480" spans="1:13">
      <c r="A480" s="15" t="s">
        <v>76</v>
      </c>
      <c r="B480" s="47" t="s">
        <v>453</v>
      </c>
      <c r="H480" s="48">
        <v>6.79</v>
      </c>
      <c r="I480" s="48" t="s">
        <v>1</v>
      </c>
      <c r="J480" s="48" t="s">
        <v>1</v>
      </c>
      <c r="K480" s="49">
        <v>288.06445339999999</v>
      </c>
      <c r="L480" s="50">
        <v>335.85881087677302</v>
      </c>
      <c r="M480" s="50">
        <v>131.49434981607598</v>
      </c>
    </row>
    <row r="481" spans="1:13">
      <c r="A481" s="15" t="s">
        <v>76</v>
      </c>
      <c r="B481" s="47" t="s">
        <v>453</v>
      </c>
      <c r="H481" s="48">
        <v>6.9240000000000004</v>
      </c>
      <c r="I481" s="48" t="s">
        <v>1</v>
      </c>
      <c r="J481" s="48" t="s">
        <v>1</v>
      </c>
      <c r="K481" s="49">
        <v>316.43965580000003</v>
      </c>
      <c r="L481" s="50">
        <v>391.93175083680995</v>
      </c>
      <c r="M481" s="50">
        <v>147.07095455845302</v>
      </c>
    </row>
    <row r="482" spans="1:13">
      <c r="A482" s="15" t="s">
        <v>76</v>
      </c>
      <c r="B482" s="47" t="s">
        <v>453</v>
      </c>
      <c r="H482" s="48">
        <v>7.0579999999999998</v>
      </c>
      <c r="I482" s="48" t="s">
        <v>1</v>
      </c>
      <c r="J482" s="48" t="s">
        <v>1</v>
      </c>
      <c r="K482" s="49">
        <v>303.84461720000002</v>
      </c>
      <c r="L482" s="50">
        <v>378.61672492366802</v>
      </c>
      <c r="M482" s="50">
        <v>138.89121924742201</v>
      </c>
    </row>
    <row r="483" spans="1:13">
      <c r="A483" s="15" t="s">
        <v>76</v>
      </c>
      <c r="B483" s="47" t="s">
        <v>453</v>
      </c>
      <c r="H483" s="48">
        <v>7.1929999999999996</v>
      </c>
      <c r="I483" s="48" t="s">
        <v>1</v>
      </c>
      <c r="J483" s="48" t="s">
        <v>1</v>
      </c>
      <c r="K483" s="49">
        <v>325.35741560000002</v>
      </c>
      <c r="L483" s="50">
        <v>419.557327343655</v>
      </c>
      <c r="M483" s="50">
        <v>148.22700242382402</v>
      </c>
    </row>
    <row r="484" spans="1:13">
      <c r="A484" s="15" t="s">
        <v>76</v>
      </c>
      <c r="B484" s="47" t="s">
        <v>453</v>
      </c>
      <c r="H484" s="48">
        <v>7.3280000000000003</v>
      </c>
      <c r="I484" s="48" t="s">
        <v>1</v>
      </c>
      <c r="J484" s="48" t="s">
        <v>1</v>
      </c>
      <c r="K484" s="49">
        <v>339.70498900000001</v>
      </c>
      <c r="L484" s="50">
        <v>461.85495167489995</v>
      </c>
      <c r="M484" s="50">
        <v>158.369045127015</v>
      </c>
    </row>
    <row r="485" spans="1:13">
      <c r="A485" s="15" t="s">
        <v>76</v>
      </c>
      <c r="B485" s="47" t="s">
        <v>453</v>
      </c>
      <c r="H485" s="48">
        <v>7.34</v>
      </c>
      <c r="I485" s="48" t="s">
        <v>1</v>
      </c>
      <c r="J485" s="48" t="s">
        <v>1</v>
      </c>
      <c r="K485" s="49">
        <v>342.89482070000003</v>
      </c>
      <c r="L485" s="50">
        <v>477.03762010159693</v>
      </c>
      <c r="M485" s="50">
        <v>157.00400522935001</v>
      </c>
    </row>
    <row r="486" spans="1:13">
      <c r="A486" s="15" t="s">
        <v>76</v>
      </c>
      <c r="B486" s="47" t="s">
        <v>453</v>
      </c>
      <c r="H486" s="48">
        <v>7.34</v>
      </c>
      <c r="I486" s="48" t="s">
        <v>1</v>
      </c>
      <c r="J486" s="48" t="s">
        <v>1</v>
      </c>
      <c r="K486" s="49">
        <v>326.68043349999999</v>
      </c>
      <c r="L486" s="50">
        <v>401.54353894248999</v>
      </c>
      <c r="M486" s="50">
        <v>149.71223951802898</v>
      </c>
    </row>
    <row r="487" spans="1:13">
      <c r="A487" s="15" t="s">
        <v>76</v>
      </c>
      <c r="B487" s="47" t="s">
        <v>453</v>
      </c>
      <c r="H487" s="48">
        <v>7.35</v>
      </c>
      <c r="I487" s="48" t="s">
        <v>1</v>
      </c>
      <c r="J487" s="48" t="s">
        <v>1</v>
      </c>
      <c r="K487" s="49">
        <v>250.61665880000001</v>
      </c>
      <c r="L487" s="50">
        <v>248.10803284418799</v>
      </c>
      <c r="M487" s="50">
        <v>112.084826037558</v>
      </c>
    </row>
    <row r="488" spans="1:13">
      <c r="A488" s="15" t="s">
        <v>76</v>
      </c>
      <c r="B488" s="47" t="s">
        <v>453</v>
      </c>
      <c r="H488" s="48">
        <v>7.36</v>
      </c>
      <c r="I488" s="48" t="s">
        <v>1</v>
      </c>
      <c r="J488" s="48" t="s">
        <v>1</v>
      </c>
      <c r="K488" s="49">
        <v>247.65041429999999</v>
      </c>
      <c r="L488" s="50">
        <v>253.62367343685102</v>
      </c>
      <c r="M488" s="50">
        <v>110.54159352957899</v>
      </c>
    </row>
    <row r="489" spans="1:13">
      <c r="A489" s="15" t="s">
        <v>76</v>
      </c>
      <c r="B489" s="47" t="s">
        <v>453</v>
      </c>
      <c r="H489" s="48">
        <v>7.37</v>
      </c>
      <c r="I489" s="48" t="s">
        <v>1</v>
      </c>
      <c r="J489" s="48" t="s">
        <v>1</v>
      </c>
      <c r="K489" s="49">
        <v>243.4262794</v>
      </c>
      <c r="L489" s="50">
        <v>244.43205058714</v>
      </c>
      <c r="M489" s="50">
        <v>107.81335461119698</v>
      </c>
    </row>
    <row r="490" spans="1:13">
      <c r="A490" s="15" t="s">
        <v>76</v>
      </c>
      <c r="B490" s="47" t="s">
        <v>453</v>
      </c>
      <c r="H490" s="48">
        <v>7.38</v>
      </c>
      <c r="I490" s="48" t="s">
        <v>1</v>
      </c>
      <c r="J490" s="48" t="s">
        <v>1</v>
      </c>
      <c r="K490" s="49">
        <v>306.21410520000001</v>
      </c>
      <c r="L490" s="50">
        <v>377.32422098992305</v>
      </c>
      <c r="M490" s="50">
        <v>139.725021997189</v>
      </c>
    </row>
    <row r="491" spans="1:13">
      <c r="A491" s="15" t="s">
        <v>76</v>
      </c>
      <c r="B491" s="47" t="s">
        <v>453</v>
      </c>
      <c r="H491" s="48">
        <v>7.38</v>
      </c>
      <c r="I491" s="48" t="s">
        <v>1</v>
      </c>
      <c r="J491" s="48" t="s">
        <v>1</v>
      </c>
      <c r="K491" s="49">
        <v>286.29749220000002</v>
      </c>
      <c r="L491" s="50">
        <v>321.41721203806793</v>
      </c>
      <c r="M491" s="50">
        <v>127.92958519760302</v>
      </c>
    </row>
    <row r="492" spans="1:13">
      <c r="A492" s="15" t="s">
        <v>76</v>
      </c>
      <c r="B492" s="47" t="s">
        <v>453</v>
      </c>
      <c r="H492" s="48">
        <v>7.4</v>
      </c>
      <c r="I492" s="48" t="s">
        <v>1</v>
      </c>
      <c r="J492" s="48" t="s">
        <v>1</v>
      </c>
      <c r="K492" s="49">
        <v>250.76565780000001</v>
      </c>
      <c r="L492" s="50">
        <v>252.52737084378597</v>
      </c>
      <c r="M492" s="50">
        <v>112.51568284671401</v>
      </c>
    </row>
    <row r="493" spans="1:13">
      <c r="A493" s="15" t="s">
        <v>76</v>
      </c>
      <c r="B493" s="47" t="s">
        <v>453</v>
      </c>
      <c r="H493" s="48">
        <v>7.42</v>
      </c>
      <c r="I493" s="48" t="s">
        <v>1</v>
      </c>
      <c r="J493" s="48" t="s">
        <v>1</v>
      </c>
      <c r="K493" s="49">
        <v>285.25286979999998</v>
      </c>
      <c r="L493" s="50">
        <v>323.63972238614497</v>
      </c>
      <c r="M493" s="50">
        <v>128.09541879390699</v>
      </c>
    </row>
    <row r="494" spans="1:13">
      <c r="A494" s="15" t="s">
        <v>76</v>
      </c>
      <c r="B494" s="47" t="s">
        <v>453</v>
      </c>
      <c r="H494" s="48">
        <v>7.42</v>
      </c>
      <c r="I494" s="48" t="s">
        <v>1</v>
      </c>
      <c r="J494" s="48" t="s">
        <v>1</v>
      </c>
      <c r="K494" s="49">
        <v>243.10118800000001</v>
      </c>
      <c r="L494" s="50">
        <v>247.656112864486</v>
      </c>
      <c r="M494" s="50">
        <v>109.31852945034902</v>
      </c>
    </row>
    <row r="495" spans="1:13">
      <c r="A495" s="15" t="s">
        <v>76</v>
      </c>
      <c r="B495" s="47" t="s">
        <v>453</v>
      </c>
      <c r="H495" s="48">
        <v>7.44</v>
      </c>
      <c r="I495" s="48" t="s">
        <v>1</v>
      </c>
      <c r="J495" s="48" t="s">
        <v>1</v>
      </c>
      <c r="K495" s="49">
        <v>261.59579919999999</v>
      </c>
      <c r="L495" s="50">
        <v>270.48454216932305</v>
      </c>
      <c r="M495" s="50">
        <v>118.68793612648298</v>
      </c>
    </row>
    <row r="496" spans="1:13">
      <c r="A496" s="15" t="s">
        <v>76</v>
      </c>
      <c r="B496" s="47" t="s">
        <v>453</v>
      </c>
      <c r="H496" s="48">
        <v>7.46</v>
      </c>
      <c r="I496" s="48" t="s">
        <v>1</v>
      </c>
      <c r="J496" s="48" t="s">
        <v>1</v>
      </c>
      <c r="K496" s="49">
        <v>253.6482263</v>
      </c>
      <c r="L496" s="50">
        <v>272.28719560226693</v>
      </c>
      <c r="M496" s="50">
        <v>112.62069183862499</v>
      </c>
    </row>
    <row r="497" spans="1:13">
      <c r="A497" s="15" t="s">
        <v>76</v>
      </c>
      <c r="B497" s="47" t="s">
        <v>453</v>
      </c>
      <c r="H497" s="48">
        <v>7.4649999999999999</v>
      </c>
      <c r="I497" s="48" t="s">
        <v>1</v>
      </c>
      <c r="J497" s="48" t="s">
        <v>1</v>
      </c>
      <c r="K497" s="49">
        <v>297.45328749999999</v>
      </c>
      <c r="L497" s="50">
        <v>347.24990358649904</v>
      </c>
      <c r="M497" s="50">
        <v>137.21474559815098</v>
      </c>
    </row>
    <row r="498" spans="1:13">
      <c r="A498" s="15" t="s">
        <v>76</v>
      </c>
      <c r="B498" s="47" t="s">
        <v>453</v>
      </c>
      <c r="H498" s="48">
        <v>7.47</v>
      </c>
      <c r="I498" s="48" t="s">
        <v>1</v>
      </c>
      <c r="J498" s="48" t="s">
        <v>1</v>
      </c>
      <c r="K498" s="49">
        <v>280.69746650000002</v>
      </c>
      <c r="L498" s="50">
        <v>310.13459780610799</v>
      </c>
      <c r="M498" s="50">
        <v>128.40091508772002</v>
      </c>
    </row>
    <row r="499" spans="1:13">
      <c r="A499" s="15" t="s">
        <v>76</v>
      </c>
      <c r="B499" s="47" t="s">
        <v>453</v>
      </c>
      <c r="H499" s="48">
        <v>7.48</v>
      </c>
      <c r="I499" s="48" t="s">
        <v>1</v>
      </c>
      <c r="J499" s="48" t="s">
        <v>1</v>
      </c>
      <c r="K499" s="49">
        <v>287.73909880000002</v>
      </c>
      <c r="L499" s="50">
        <v>324.136164595965</v>
      </c>
      <c r="M499" s="50">
        <v>130.81386585793703</v>
      </c>
    </row>
    <row r="500" spans="1:13">
      <c r="A500" s="15" t="s">
        <v>76</v>
      </c>
      <c r="B500" s="47" t="s">
        <v>453</v>
      </c>
      <c r="H500" s="48">
        <v>7.6020000000000003</v>
      </c>
      <c r="I500" s="48" t="s">
        <v>1</v>
      </c>
      <c r="J500" s="48" t="s">
        <v>1</v>
      </c>
      <c r="K500" s="49">
        <v>306.76736840000001</v>
      </c>
      <c r="L500" s="50">
        <v>371.15070077022199</v>
      </c>
      <c r="M500" s="50">
        <v>141.860100997693</v>
      </c>
    </row>
    <row r="501" spans="1:13">
      <c r="A501" s="15" t="s">
        <v>76</v>
      </c>
      <c r="B501" s="47" t="s">
        <v>453</v>
      </c>
      <c r="H501" s="48">
        <v>7.7389999999999999</v>
      </c>
      <c r="I501" s="48" t="s">
        <v>1</v>
      </c>
      <c r="J501" s="48" t="s">
        <v>1</v>
      </c>
      <c r="K501" s="49">
        <v>216.6160156</v>
      </c>
      <c r="L501" s="50">
        <v>202.19285164353201</v>
      </c>
      <c r="M501" s="50">
        <v>100.2148524908</v>
      </c>
    </row>
    <row r="502" spans="1:13">
      <c r="A502" s="15" t="s">
        <v>76</v>
      </c>
      <c r="B502" s="47" t="s">
        <v>453</v>
      </c>
      <c r="H502" s="48">
        <v>7.8780000000000001</v>
      </c>
      <c r="I502" s="48" t="s">
        <v>1</v>
      </c>
      <c r="J502" s="48" t="s">
        <v>1</v>
      </c>
      <c r="K502" s="49">
        <v>259.13796009999999</v>
      </c>
      <c r="L502" s="50">
        <v>272.84131751748998</v>
      </c>
      <c r="M502" s="50">
        <v>116.34070761935098</v>
      </c>
    </row>
    <row r="503" spans="1:13">
      <c r="A503" s="15" t="s">
        <v>76</v>
      </c>
      <c r="B503" s="47" t="s">
        <v>453</v>
      </c>
      <c r="H503" s="48">
        <v>8.0169999999999995</v>
      </c>
      <c r="I503" s="48" t="s">
        <v>1</v>
      </c>
      <c r="J503" s="48" t="s">
        <v>1</v>
      </c>
      <c r="K503" s="49">
        <v>279.94727469999998</v>
      </c>
      <c r="L503" s="50">
        <v>315.44102666904303</v>
      </c>
      <c r="M503" s="50">
        <v>126.46108235673498</v>
      </c>
    </row>
    <row r="504" spans="1:13">
      <c r="A504" s="15" t="s">
        <v>76</v>
      </c>
      <c r="B504" s="47" t="s">
        <v>453</v>
      </c>
      <c r="H504" s="48">
        <v>8.26</v>
      </c>
      <c r="I504" s="48" t="s">
        <v>1</v>
      </c>
      <c r="J504" s="48" t="s">
        <v>1</v>
      </c>
      <c r="K504" s="49">
        <v>240.93797860000001</v>
      </c>
      <c r="L504" s="50">
        <v>240.268609930286</v>
      </c>
      <c r="M504" s="50">
        <v>109.09443645367</v>
      </c>
    </row>
    <row r="505" spans="1:13">
      <c r="A505" s="15" t="s">
        <v>76</v>
      </c>
      <c r="B505" s="47" t="s">
        <v>453</v>
      </c>
      <c r="H505" s="48">
        <v>8.31</v>
      </c>
      <c r="I505" s="48" t="s">
        <v>1</v>
      </c>
      <c r="J505" s="48" t="s">
        <v>1</v>
      </c>
      <c r="K505" s="49">
        <v>293.24028090000002</v>
      </c>
      <c r="L505" s="50">
        <v>342.93817212444299</v>
      </c>
      <c r="M505" s="50">
        <v>134.13407633852202</v>
      </c>
    </row>
    <row r="506" spans="1:13">
      <c r="A506" s="15" t="s">
        <v>76</v>
      </c>
      <c r="B506" s="47" t="s">
        <v>453</v>
      </c>
      <c r="H506" s="48">
        <v>8.35</v>
      </c>
      <c r="I506" s="48" t="s">
        <v>1</v>
      </c>
      <c r="J506" s="48" t="s">
        <v>1</v>
      </c>
      <c r="K506" s="49">
        <v>229.2287796</v>
      </c>
      <c r="L506" s="50">
        <v>219.011839682968</v>
      </c>
      <c r="M506" s="50">
        <v>100.26854789765099</v>
      </c>
    </row>
    <row r="507" spans="1:13">
      <c r="A507" s="15" t="s">
        <v>76</v>
      </c>
      <c r="B507" s="47" t="s">
        <v>453</v>
      </c>
      <c r="H507" s="48">
        <v>8.4390000000000001</v>
      </c>
      <c r="I507" s="48" t="s">
        <v>1</v>
      </c>
      <c r="J507" s="48" t="s">
        <v>1</v>
      </c>
      <c r="K507" s="49">
        <v>316.9066727</v>
      </c>
      <c r="L507" s="50">
        <v>369.76134548663498</v>
      </c>
      <c r="M507" s="50">
        <v>144.713572675856</v>
      </c>
    </row>
    <row r="508" spans="1:13">
      <c r="A508" s="15" t="s">
        <v>76</v>
      </c>
      <c r="B508" s="47" t="s">
        <v>453</v>
      </c>
      <c r="H508" s="48">
        <v>8.6300000000000008</v>
      </c>
      <c r="I508" s="48" t="s">
        <v>1</v>
      </c>
      <c r="J508" s="48" t="s">
        <v>1</v>
      </c>
      <c r="K508" s="49">
        <v>276.23112370000001</v>
      </c>
      <c r="L508" s="50">
        <v>304.09554031367304</v>
      </c>
      <c r="M508" s="50">
        <v>124.265242226395</v>
      </c>
    </row>
    <row r="509" spans="1:13">
      <c r="A509" s="15" t="s">
        <v>76</v>
      </c>
      <c r="B509" s="47" t="s">
        <v>453</v>
      </c>
      <c r="H509" s="48">
        <v>8.67</v>
      </c>
      <c r="I509" s="48" t="s">
        <v>1</v>
      </c>
      <c r="J509" s="48" t="s">
        <v>1</v>
      </c>
      <c r="K509" s="49">
        <v>317.00973850000003</v>
      </c>
      <c r="L509" s="50">
        <v>375.66024915759192</v>
      </c>
      <c r="M509" s="50">
        <v>145.78710107601503</v>
      </c>
    </row>
    <row r="510" spans="1:13">
      <c r="A510" s="15" t="s">
        <v>76</v>
      </c>
      <c r="B510" s="47" t="s">
        <v>453</v>
      </c>
      <c r="H510" s="48">
        <v>8.73</v>
      </c>
      <c r="I510" s="48" t="s">
        <v>1</v>
      </c>
      <c r="J510" s="48" t="s">
        <v>1</v>
      </c>
      <c r="K510" s="49">
        <v>297.19625070000001</v>
      </c>
      <c r="L510" s="50">
        <v>350.322968358217</v>
      </c>
      <c r="M510" s="50">
        <v>135.82845644230602</v>
      </c>
    </row>
    <row r="511" spans="1:13">
      <c r="A511" s="15" t="s">
        <v>76</v>
      </c>
      <c r="B511" s="47" t="s">
        <v>453</v>
      </c>
      <c r="H511" s="48">
        <v>8.76</v>
      </c>
      <c r="I511" s="48" t="s">
        <v>1</v>
      </c>
      <c r="J511" s="48" t="s">
        <v>1</v>
      </c>
      <c r="K511" s="49">
        <v>284.3814701</v>
      </c>
      <c r="L511" s="50">
        <v>317.16439550951395</v>
      </c>
      <c r="M511" s="50">
        <v>128.35499098229599</v>
      </c>
    </row>
    <row r="512" spans="1:13">
      <c r="A512" s="15" t="s">
        <v>76</v>
      </c>
      <c r="B512" s="47" t="s">
        <v>453</v>
      </c>
      <c r="H512" s="48">
        <v>8.81</v>
      </c>
      <c r="I512" s="48" t="s">
        <v>1</v>
      </c>
      <c r="J512" s="48" t="s">
        <v>1</v>
      </c>
      <c r="K512" s="49">
        <v>280.77194989999998</v>
      </c>
      <c r="L512" s="50">
        <v>323.12818080908107</v>
      </c>
      <c r="M512" s="50">
        <v>126.14243866393397</v>
      </c>
    </row>
    <row r="513" spans="1:13">
      <c r="A513" s="15" t="s">
        <v>76</v>
      </c>
      <c r="B513" s="47" t="s">
        <v>453</v>
      </c>
      <c r="H513" s="48">
        <v>8.91</v>
      </c>
      <c r="I513" s="48" t="s">
        <v>1</v>
      </c>
      <c r="J513" s="48" t="s">
        <v>1</v>
      </c>
      <c r="K513" s="49">
        <v>269.77472460000001</v>
      </c>
      <c r="L513" s="50">
        <v>293.73436659798904</v>
      </c>
      <c r="M513" s="50">
        <v>120.33794405716202</v>
      </c>
    </row>
    <row r="514" spans="1:13">
      <c r="A514" s="15" t="s">
        <v>76</v>
      </c>
      <c r="B514" s="47" t="s">
        <v>453</v>
      </c>
      <c r="H514" s="48">
        <v>8.99</v>
      </c>
      <c r="I514" s="48" t="s">
        <v>1</v>
      </c>
      <c r="J514" s="48" t="s">
        <v>1</v>
      </c>
      <c r="K514" s="49">
        <v>282.10910849999999</v>
      </c>
      <c r="L514" s="50">
        <v>301.83496406921898</v>
      </c>
      <c r="M514" s="50">
        <v>125.952376905693</v>
      </c>
    </row>
    <row r="515" spans="1:13">
      <c r="A515" s="15" t="s">
        <v>76</v>
      </c>
      <c r="B515" s="47" t="s">
        <v>453</v>
      </c>
      <c r="H515" s="48">
        <v>9.0299999999999994</v>
      </c>
      <c r="I515" s="48" t="s">
        <v>1</v>
      </c>
      <c r="J515" s="48" t="s">
        <v>1</v>
      </c>
      <c r="K515" s="49">
        <v>273.62705899999997</v>
      </c>
      <c r="L515" s="50">
        <v>310.91217893372203</v>
      </c>
      <c r="M515" s="50">
        <v>123.82135543309798</v>
      </c>
    </row>
    <row r="516" spans="1:13">
      <c r="A516" s="15" t="s">
        <v>76</v>
      </c>
      <c r="B516" s="47" t="s">
        <v>453</v>
      </c>
      <c r="H516" s="48">
        <v>9.0500000000000007</v>
      </c>
      <c r="I516" s="48" t="s">
        <v>1</v>
      </c>
      <c r="J516" s="48" t="s">
        <v>1</v>
      </c>
      <c r="K516" s="49">
        <v>250.862998</v>
      </c>
      <c r="L516" s="50">
        <v>248.14409033093602</v>
      </c>
      <c r="M516" s="50">
        <v>114.89669869205702</v>
      </c>
    </row>
    <row r="517" spans="1:13">
      <c r="A517" s="15" t="s">
        <v>76</v>
      </c>
      <c r="B517" s="47" t="s">
        <v>453</v>
      </c>
      <c r="H517" s="48">
        <v>9.1669999999999998</v>
      </c>
      <c r="I517" s="48" t="s">
        <v>1</v>
      </c>
      <c r="J517" s="48" t="s">
        <v>1</v>
      </c>
      <c r="K517" s="49">
        <v>321.15055699999999</v>
      </c>
      <c r="L517" s="50">
        <v>409.930333315871</v>
      </c>
      <c r="M517" s="50">
        <v>149.298069317846</v>
      </c>
    </row>
    <row r="518" spans="1:13">
      <c r="A518" s="15" t="s">
        <v>76</v>
      </c>
      <c r="B518" s="47" t="s">
        <v>453</v>
      </c>
      <c r="H518" s="48">
        <v>9.4160000000000004</v>
      </c>
      <c r="I518" s="48" t="s">
        <v>1</v>
      </c>
      <c r="J518" s="48" t="s">
        <v>1</v>
      </c>
      <c r="K518" s="49">
        <v>308.41686340000001</v>
      </c>
      <c r="L518" s="50">
        <v>379.98838977535604</v>
      </c>
      <c r="M518" s="50">
        <v>141.03247820626501</v>
      </c>
    </row>
    <row r="519" spans="1:13">
      <c r="A519" s="15" t="s">
        <v>76</v>
      </c>
      <c r="B519" s="47" t="s">
        <v>453</v>
      </c>
      <c r="H519" s="48">
        <v>9.6620000000000008</v>
      </c>
      <c r="I519" s="48" t="s">
        <v>1</v>
      </c>
      <c r="J519" s="48" t="s">
        <v>1</v>
      </c>
      <c r="K519" s="49">
        <v>305.04655209999999</v>
      </c>
      <c r="L519" s="50">
        <v>392.49731750057697</v>
      </c>
      <c r="M519" s="50">
        <v>139.39633463721498</v>
      </c>
    </row>
    <row r="520" spans="1:13">
      <c r="A520" s="15" t="s">
        <v>76</v>
      </c>
      <c r="B520" s="47" t="s">
        <v>453</v>
      </c>
      <c r="H520" s="48">
        <v>9.907</v>
      </c>
      <c r="I520" s="48" t="s">
        <v>1</v>
      </c>
      <c r="J520" s="48" t="s">
        <v>1</v>
      </c>
      <c r="K520" s="49">
        <v>316.33291500000001</v>
      </c>
      <c r="L520" s="50">
        <v>388.48808489683103</v>
      </c>
      <c r="M520" s="50">
        <v>146.57561912071603</v>
      </c>
    </row>
    <row r="521" spans="1:13">
      <c r="A521" s="15" t="s">
        <v>76</v>
      </c>
      <c r="B521" s="47" t="s">
        <v>453</v>
      </c>
      <c r="H521" s="48">
        <v>10.08</v>
      </c>
      <c r="I521" s="48" t="s">
        <v>1</v>
      </c>
      <c r="J521" s="48" t="s">
        <v>1</v>
      </c>
      <c r="K521" s="49">
        <v>572.22896830000002</v>
      </c>
      <c r="L521" s="50">
        <v>1790.4025444337199</v>
      </c>
      <c r="M521" s="50">
        <v>291.83544557380901</v>
      </c>
    </row>
    <row r="522" spans="1:13">
      <c r="A522" s="15" t="s">
        <v>76</v>
      </c>
      <c r="B522" s="47" t="s">
        <v>453</v>
      </c>
      <c r="H522" s="48">
        <v>10.148999999999999</v>
      </c>
      <c r="I522" s="48" t="s">
        <v>1</v>
      </c>
      <c r="J522" s="48" t="s">
        <v>1</v>
      </c>
      <c r="K522" s="49">
        <v>270.96804939999998</v>
      </c>
      <c r="L522" s="50">
        <v>284.93527439546602</v>
      </c>
      <c r="M522" s="50">
        <v>122.597185157708</v>
      </c>
    </row>
    <row r="523" spans="1:13">
      <c r="A523" s="15" t="s">
        <v>76</v>
      </c>
      <c r="B523" s="47" t="s">
        <v>453</v>
      </c>
      <c r="H523" s="48">
        <v>10.625999999999999</v>
      </c>
      <c r="I523" s="48" t="s">
        <v>1</v>
      </c>
      <c r="J523" s="48" t="s">
        <v>1</v>
      </c>
      <c r="K523" s="49">
        <v>274.41814360000001</v>
      </c>
      <c r="L523" s="50">
        <v>308.40364877991601</v>
      </c>
      <c r="M523" s="50">
        <v>123.37307518282699</v>
      </c>
    </row>
    <row r="524" spans="1:13">
      <c r="A524" s="15" t="s">
        <v>76</v>
      </c>
      <c r="B524" s="47" t="s">
        <v>453</v>
      </c>
      <c r="H524" s="48">
        <v>10.862</v>
      </c>
      <c r="I524" s="48" t="s">
        <v>1</v>
      </c>
      <c r="J524" s="48" t="s">
        <v>1</v>
      </c>
      <c r="K524" s="49">
        <v>289.60820949999999</v>
      </c>
      <c r="L524" s="50">
        <v>333.92133675328802</v>
      </c>
      <c r="M524" s="50">
        <v>130.81002670075898</v>
      </c>
    </row>
    <row r="525" spans="1:13">
      <c r="A525" s="15" t="s">
        <v>76</v>
      </c>
      <c r="B525" s="47" t="s">
        <v>453</v>
      </c>
      <c r="H525" s="48">
        <v>11.095000000000001</v>
      </c>
      <c r="I525" s="48" t="s">
        <v>1</v>
      </c>
      <c r="J525" s="48" t="s">
        <v>1</v>
      </c>
      <c r="K525" s="49">
        <v>282.57700399999999</v>
      </c>
      <c r="L525" s="50">
        <v>319.97373374488302</v>
      </c>
      <c r="M525" s="50">
        <v>130.79514575717798</v>
      </c>
    </row>
    <row r="526" spans="1:13">
      <c r="A526" s="15" t="s">
        <v>76</v>
      </c>
      <c r="B526" s="47" t="s">
        <v>453</v>
      </c>
      <c r="H526" s="48">
        <v>11.327</v>
      </c>
      <c r="I526" s="48" t="s">
        <v>1</v>
      </c>
      <c r="J526" s="48" t="s">
        <v>1</v>
      </c>
      <c r="K526" s="49">
        <v>329.66839750000003</v>
      </c>
      <c r="L526" s="50">
        <v>437.25685016392396</v>
      </c>
      <c r="M526" s="50">
        <v>152.03606428773003</v>
      </c>
    </row>
    <row r="527" spans="1:13">
      <c r="A527" s="15" t="s">
        <v>76</v>
      </c>
      <c r="B527" s="47" t="s">
        <v>453</v>
      </c>
      <c r="H527" s="48">
        <v>11.555999999999999</v>
      </c>
      <c r="I527" s="48" t="s">
        <v>1</v>
      </c>
      <c r="J527" s="48" t="s">
        <v>1</v>
      </c>
      <c r="K527" s="49">
        <v>256.38795679999998</v>
      </c>
      <c r="L527" s="50">
        <v>262.45890507232502</v>
      </c>
      <c r="M527" s="50">
        <v>118.22635740169397</v>
      </c>
    </row>
    <row r="528" spans="1:13">
      <c r="A528" s="15" t="s">
        <v>76</v>
      </c>
      <c r="B528" s="47" t="s">
        <v>453</v>
      </c>
      <c r="H528" s="48">
        <v>11.72</v>
      </c>
      <c r="I528" s="48" t="s">
        <v>1</v>
      </c>
      <c r="J528" s="48" t="s">
        <v>1</v>
      </c>
      <c r="K528" s="49">
        <v>578.03139080000005</v>
      </c>
      <c r="L528" s="50">
        <v>1677.51892650683</v>
      </c>
      <c r="M528" s="50">
        <v>302.94230446024903</v>
      </c>
    </row>
    <row r="529" spans="1:13">
      <c r="A529" s="15" t="s">
        <v>76</v>
      </c>
      <c r="B529" s="47" t="s">
        <v>453</v>
      </c>
      <c r="H529" s="48">
        <v>11.782999999999999</v>
      </c>
      <c r="I529" s="48" t="s">
        <v>1</v>
      </c>
      <c r="J529" s="48" t="s">
        <v>1</v>
      </c>
      <c r="K529" s="49">
        <v>243.4406299</v>
      </c>
      <c r="L529" s="50">
        <v>248.23987301956097</v>
      </c>
      <c r="M529" s="50">
        <v>108.29884102877</v>
      </c>
    </row>
    <row r="530" spans="1:13">
      <c r="A530" s="15" t="s">
        <v>76</v>
      </c>
      <c r="B530" s="47" t="s">
        <v>453</v>
      </c>
      <c r="H530" s="48">
        <v>12.007</v>
      </c>
      <c r="I530" s="48" t="s">
        <v>1</v>
      </c>
      <c r="J530" s="48" t="s">
        <v>1</v>
      </c>
      <c r="K530" s="49">
        <v>266.61220989999998</v>
      </c>
      <c r="L530" s="50">
        <v>281.927408797537</v>
      </c>
      <c r="M530" s="50">
        <v>120.32574419682098</v>
      </c>
    </row>
    <row r="531" spans="1:13">
      <c r="A531" s="15" t="s">
        <v>76</v>
      </c>
      <c r="B531" s="47" t="s">
        <v>453</v>
      </c>
      <c r="H531" s="48">
        <v>12.23</v>
      </c>
      <c r="I531" s="48" t="s">
        <v>1</v>
      </c>
      <c r="J531" s="48" t="s">
        <v>1</v>
      </c>
      <c r="K531" s="49">
        <v>227.00271420000001</v>
      </c>
      <c r="L531" s="50">
        <v>216.18298909795999</v>
      </c>
      <c r="M531" s="50">
        <v>101.92071073891901</v>
      </c>
    </row>
    <row r="532" spans="1:13">
      <c r="A532" s="15" t="s">
        <v>76</v>
      </c>
      <c r="B532" s="47" t="s">
        <v>453</v>
      </c>
      <c r="H532" s="48">
        <v>12.45</v>
      </c>
      <c r="I532" s="48" t="s">
        <v>1</v>
      </c>
      <c r="J532" s="48" t="s">
        <v>1</v>
      </c>
      <c r="K532" s="49">
        <v>219.81737649999999</v>
      </c>
      <c r="L532" s="50">
        <v>214.402508237582</v>
      </c>
      <c r="M532" s="50">
        <v>99.264834702633991</v>
      </c>
    </row>
    <row r="533" spans="1:13">
      <c r="A533" s="15" t="s">
        <v>76</v>
      </c>
      <c r="B533" s="47" t="s">
        <v>453</v>
      </c>
      <c r="H533" s="48">
        <v>12.669</v>
      </c>
      <c r="I533" s="48" t="s">
        <v>1</v>
      </c>
      <c r="J533" s="48" t="s">
        <v>1</v>
      </c>
      <c r="K533" s="49">
        <v>353.06001250000003</v>
      </c>
      <c r="L533" s="50">
        <v>479.008775619353</v>
      </c>
      <c r="M533" s="50">
        <v>165.32310420610602</v>
      </c>
    </row>
    <row r="534" spans="1:13">
      <c r="A534" s="15" t="s">
        <v>76</v>
      </c>
      <c r="B534" s="47" t="s">
        <v>453</v>
      </c>
      <c r="H534" s="48">
        <v>13.099</v>
      </c>
      <c r="I534" s="48" t="s">
        <v>1</v>
      </c>
      <c r="J534" s="48" t="s">
        <v>1</v>
      </c>
      <c r="K534" s="49">
        <v>290.52446470000001</v>
      </c>
      <c r="L534" s="50">
        <v>336.67904661346694</v>
      </c>
      <c r="M534" s="50">
        <v>134.38443902504301</v>
      </c>
    </row>
    <row r="535" spans="1:13">
      <c r="A535" s="15" t="s">
        <v>76</v>
      </c>
      <c r="B535" s="47" t="s">
        <v>453</v>
      </c>
      <c r="H535" s="48">
        <v>13.48</v>
      </c>
      <c r="I535" s="48" t="s">
        <v>1</v>
      </c>
      <c r="J535" s="48" t="s">
        <v>1</v>
      </c>
      <c r="K535" s="49">
        <v>530.68128190000004</v>
      </c>
      <c r="L535" s="50">
        <v>1325.4407285951102</v>
      </c>
      <c r="M535" s="50">
        <v>269.10873030889906</v>
      </c>
    </row>
    <row r="536" spans="1:13">
      <c r="A536" s="15" t="s">
        <v>76</v>
      </c>
      <c r="B536" s="47" t="s">
        <v>453</v>
      </c>
      <c r="H536" s="48">
        <v>13.52</v>
      </c>
      <c r="I536" s="48" t="s">
        <v>1</v>
      </c>
      <c r="J536" s="48" t="s">
        <v>1</v>
      </c>
      <c r="K536" s="49">
        <v>346.55561269999998</v>
      </c>
      <c r="L536" s="50">
        <v>480.43436473449401</v>
      </c>
      <c r="M536" s="50">
        <v>160.13481474488799</v>
      </c>
    </row>
    <row r="537" spans="1:13">
      <c r="A537" s="15" t="s">
        <v>76</v>
      </c>
      <c r="B537" s="47" t="s">
        <v>453</v>
      </c>
      <c r="H537" s="48">
        <v>13.93</v>
      </c>
      <c r="I537" s="48" t="s">
        <v>1</v>
      </c>
      <c r="J537" s="48" t="s">
        <v>1</v>
      </c>
      <c r="K537" s="49">
        <v>549.64945220000004</v>
      </c>
      <c r="L537" s="50">
        <v>1324.3095005346499</v>
      </c>
      <c r="M537" s="50">
        <v>285.58906455806903</v>
      </c>
    </row>
    <row r="538" spans="1:13">
      <c r="A538" s="15" t="s">
        <v>76</v>
      </c>
      <c r="B538" s="47" t="s">
        <v>453</v>
      </c>
      <c r="H538" s="48">
        <v>13.933</v>
      </c>
      <c r="I538" s="48" t="s">
        <v>1</v>
      </c>
      <c r="J538" s="48" t="s">
        <v>1</v>
      </c>
      <c r="K538" s="49">
        <v>294.04249399999998</v>
      </c>
      <c r="L538" s="50">
        <v>335.57229644017804</v>
      </c>
      <c r="M538" s="50">
        <v>135.90002068419699</v>
      </c>
    </row>
    <row r="539" spans="1:13">
      <c r="A539" s="15" t="s">
        <v>76</v>
      </c>
      <c r="B539" s="47" t="s">
        <v>453</v>
      </c>
      <c r="H539" s="48">
        <v>14.135999999999999</v>
      </c>
      <c r="I539" s="48" t="s">
        <v>1</v>
      </c>
      <c r="J539" s="48" t="s">
        <v>1</v>
      </c>
      <c r="K539" s="49">
        <v>251.94827330000001</v>
      </c>
      <c r="L539" s="50">
        <v>271.855174905019</v>
      </c>
      <c r="M539" s="50">
        <v>111.46819886810101</v>
      </c>
    </row>
    <row r="540" spans="1:13">
      <c r="A540" s="15" t="s">
        <v>76</v>
      </c>
      <c r="B540" s="47" t="s">
        <v>453</v>
      </c>
      <c r="H540" s="48">
        <v>14.337</v>
      </c>
      <c r="I540" s="48" t="s">
        <v>1</v>
      </c>
      <c r="J540" s="48" t="s">
        <v>1</v>
      </c>
      <c r="K540" s="49">
        <v>264.902581</v>
      </c>
      <c r="L540" s="50">
        <v>298.546120852716</v>
      </c>
      <c r="M540" s="50">
        <v>121.354923454416</v>
      </c>
    </row>
    <row r="541" spans="1:13">
      <c r="A541" s="15" t="s">
        <v>76</v>
      </c>
      <c r="B541" s="47" t="s">
        <v>453</v>
      </c>
      <c r="H541" s="48">
        <v>14.535</v>
      </c>
      <c r="I541" s="48" t="s">
        <v>1</v>
      </c>
      <c r="J541" s="48" t="s">
        <v>1</v>
      </c>
      <c r="K541" s="49">
        <v>300.97123759999999</v>
      </c>
      <c r="L541" s="50">
        <v>358.22125157297205</v>
      </c>
      <c r="M541" s="50">
        <v>139.453178301088</v>
      </c>
    </row>
    <row r="542" spans="1:13">
      <c r="A542" s="15" t="s">
        <v>76</v>
      </c>
      <c r="B542" s="47" t="s">
        <v>453</v>
      </c>
      <c r="H542" s="48">
        <v>14.731999999999999</v>
      </c>
      <c r="I542" s="48" t="s">
        <v>1</v>
      </c>
      <c r="J542" s="48" t="s">
        <v>1</v>
      </c>
      <c r="K542" s="49">
        <v>301.3441219</v>
      </c>
      <c r="L542" s="50">
        <v>352.37731520918203</v>
      </c>
      <c r="M542" s="50">
        <v>138.538862282092</v>
      </c>
    </row>
    <row r="543" spans="1:13">
      <c r="A543" s="15" t="s">
        <v>76</v>
      </c>
      <c r="B543" s="47" t="s">
        <v>453</v>
      </c>
      <c r="H543" s="48">
        <v>14.926</v>
      </c>
      <c r="I543" s="48" t="s">
        <v>1</v>
      </c>
      <c r="J543" s="48" t="s">
        <v>1</v>
      </c>
      <c r="K543" s="49">
        <v>304.8288326</v>
      </c>
      <c r="L543" s="50">
        <v>373.98179207694699</v>
      </c>
      <c r="M543" s="50">
        <v>139.96069381916499</v>
      </c>
    </row>
    <row r="544" spans="1:13">
      <c r="A544" s="15" t="s">
        <v>76</v>
      </c>
      <c r="B544" s="47" t="s">
        <v>453</v>
      </c>
      <c r="H544" s="48">
        <v>15.119</v>
      </c>
      <c r="I544" s="48" t="s">
        <v>1</v>
      </c>
      <c r="J544" s="48" t="s">
        <v>1</v>
      </c>
      <c r="K544" s="49">
        <v>266.52238590000002</v>
      </c>
      <c r="L544" s="50">
        <v>285.87655693678403</v>
      </c>
      <c r="M544" s="50">
        <v>119.89038686395602</v>
      </c>
    </row>
    <row r="545" spans="1:13">
      <c r="A545" s="15" t="s">
        <v>76</v>
      </c>
      <c r="B545" s="47" t="s">
        <v>453</v>
      </c>
      <c r="H545" s="48">
        <v>15.308999999999999</v>
      </c>
      <c r="I545" s="48" t="s">
        <v>1</v>
      </c>
      <c r="J545" s="48" t="s">
        <v>1</v>
      </c>
      <c r="K545" s="49">
        <v>291.90771969999997</v>
      </c>
      <c r="L545" s="50">
        <v>327.16472733653001</v>
      </c>
      <c r="M545" s="50">
        <v>133.00489437647997</v>
      </c>
    </row>
    <row r="546" spans="1:13">
      <c r="A546" s="15" t="s">
        <v>76</v>
      </c>
      <c r="B546" s="47" t="s">
        <v>453</v>
      </c>
      <c r="H546" s="48">
        <v>15.39</v>
      </c>
      <c r="I546" s="48" t="s">
        <v>1</v>
      </c>
      <c r="J546" s="48" t="s">
        <v>1</v>
      </c>
      <c r="K546" s="49">
        <v>145.23812480000001</v>
      </c>
      <c r="L546" s="50">
        <v>118.28446783937798</v>
      </c>
      <c r="M546" s="50">
        <v>66.446819566655009</v>
      </c>
    </row>
    <row r="547" spans="1:13">
      <c r="A547" s="15" t="s">
        <v>76</v>
      </c>
      <c r="B547" s="47" t="s">
        <v>453</v>
      </c>
      <c r="H547" s="48">
        <v>15.46</v>
      </c>
      <c r="I547" s="48" t="s">
        <v>1</v>
      </c>
      <c r="J547" s="48" t="s">
        <v>1</v>
      </c>
      <c r="K547" s="49">
        <v>140.2671139</v>
      </c>
      <c r="L547" s="50">
        <v>115.94527917019101</v>
      </c>
      <c r="M547" s="50">
        <v>64.530064583349898</v>
      </c>
    </row>
    <row r="548" spans="1:13">
      <c r="A548" s="15" t="s">
        <v>76</v>
      </c>
      <c r="B548" s="47" t="s">
        <v>453</v>
      </c>
      <c r="H548" s="48">
        <v>15.497</v>
      </c>
      <c r="I548" s="48" t="s">
        <v>1</v>
      </c>
      <c r="J548" s="48" t="s">
        <v>1</v>
      </c>
      <c r="K548" s="49">
        <v>334.4628065</v>
      </c>
      <c r="L548" s="50">
        <v>464.63281444842295</v>
      </c>
      <c r="M548" s="50">
        <v>154.80700015716701</v>
      </c>
    </row>
    <row r="549" spans="1:13">
      <c r="A549" s="15" t="s">
        <v>76</v>
      </c>
      <c r="B549" s="47" t="s">
        <v>453</v>
      </c>
      <c r="H549" s="48">
        <v>15.51</v>
      </c>
      <c r="I549" s="48" t="s">
        <v>1</v>
      </c>
      <c r="J549" s="48" t="s">
        <v>1</v>
      </c>
      <c r="K549" s="49">
        <v>182.49645140000001</v>
      </c>
      <c r="L549" s="50">
        <v>161.58336970847597</v>
      </c>
      <c r="M549" s="50">
        <v>82.127123119399016</v>
      </c>
    </row>
    <row r="550" spans="1:13">
      <c r="A550" s="15" t="s">
        <v>76</v>
      </c>
      <c r="B550" s="47" t="s">
        <v>453</v>
      </c>
      <c r="H550" s="48">
        <v>15.55</v>
      </c>
      <c r="I550" s="48" t="s">
        <v>1</v>
      </c>
      <c r="J550" s="48" t="s">
        <v>1</v>
      </c>
      <c r="K550" s="49">
        <v>273.39468169999998</v>
      </c>
      <c r="L550" s="50">
        <v>294.38206972645003</v>
      </c>
      <c r="M550" s="50">
        <v>123.89324135958199</v>
      </c>
    </row>
    <row r="551" spans="1:13">
      <c r="A551" s="15" t="s">
        <v>76</v>
      </c>
      <c r="B551" s="47" t="s">
        <v>453</v>
      </c>
      <c r="H551" s="48">
        <v>15.66</v>
      </c>
      <c r="I551" s="48" t="s">
        <v>1</v>
      </c>
      <c r="J551" s="48" t="s">
        <v>1</v>
      </c>
      <c r="K551" s="49">
        <v>266.00565119999999</v>
      </c>
      <c r="L551" s="50">
        <v>284.43815585261007</v>
      </c>
      <c r="M551" s="50">
        <v>120.94196696812199</v>
      </c>
    </row>
    <row r="552" spans="1:13">
      <c r="A552" s="15" t="s">
        <v>76</v>
      </c>
      <c r="B552" s="47" t="s">
        <v>453</v>
      </c>
      <c r="H552" s="48">
        <v>15.683</v>
      </c>
      <c r="I552" s="48" t="s">
        <v>1</v>
      </c>
      <c r="J552" s="48" t="s">
        <v>1</v>
      </c>
      <c r="K552" s="49">
        <v>352.65309139999999</v>
      </c>
      <c r="L552" s="50">
        <v>490.39792237060203</v>
      </c>
      <c r="M552" s="50">
        <v>167.162790077484</v>
      </c>
    </row>
    <row r="553" spans="1:13">
      <c r="A553" s="15" t="s">
        <v>76</v>
      </c>
      <c r="B553" s="47" t="s">
        <v>453</v>
      </c>
      <c r="H553" s="48">
        <v>15.71</v>
      </c>
      <c r="I553" s="48" t="s">
        <v>1</v>
      </c>
      <c r="J553" s="48" t="s">
        <v>1</v>
      </c>
      <c r="K553" s="49">
        <v>250.18924329999999</v>
      </c>
      <c r="L553" s="50">
        <v>250.57040196715303</v>
      </c>
      <c r="M553" s="50">
        <v>112.245174966376</v>
      </c>
    </row>
    <row r="554" spans="1:13">
      <c r="A554" s="15" t="s">
        <v>76</v>
      </c>
      <c r="B554" s="47" t="s">
        <v>453</v>
      </c>
      <c r="H554" s="48">
        <v>15.866</v>
      </c>
      <c r="I554" s="48" t="s">
        <v>1</v>
      </c>
      <c r="J554" s="48" t="s">
        <v>1</v>
      </c>
      <c r="K554" s="49">
        <v>328.27663719999998</v>
      </c>
      <c r="L554" s="50">
        <v>416.36490224450802</v>
      </c>
      <c r="M554" s="50">
        <v>152.96143932722097</v>
      </c>
    </row>
    <row r="555" spans="1:13">
      <c r="A555" s="15" t="s">
        <v>76</v>
      </c>
      <c r="B555" s="47" t="s">
        <v>453</v>
      </c>
      <c r="H555" s="48">
        <v>15.96</v>
      </c>
      <c r="I555" s="48" t="s">
        <v>1</v>
      </c>
      <c r="J555" s="48" t="s">
        <v>1</v>
      </c>
      <c r="K555" s="49">
        <v>267.11279860000002</v>
      </c>
      <c r="L555" s="50">
        <v>273.39739482266702</v>
      </c>
      <c r="M555" s="50">
        <v>121.27959700408701</v>
      </c>
    </row>
    <row r="556" spans="1:13">
      <c r="A556" s="15" t="s">
        <v>76</v>
      </c>
      <c r="B556" s="47" t="s">
        <v>453</v>
      </c>
      <c r="H556" s="48">
        <v>16.03</v>
      </c>
      <c r="I556" s="48" t="s">
        <v>1</v>
      </c>
      <c r="J556" s="48" t="s">
        <v>1</v>
      </c>
      <c r="K556" s="49">
        <v>216.02718770000001</v>
      </c>
      <c r="L556" s="50">
        <v>199.98618163596001</v>
      </c>
      <c r="M556" s="50">
        <v>96.789368501688017</v>
      </c>
    </row>
    <row r="557" spans="1:13">
      <c r="A557" s="15" t="s">
        <v>76</v>
      </c>
      <c r="B557" s="47" t="s">
        <v>453</v>
      </c>
      <c r="H557" s="48">
        <v>16.047999999999998</v>
      </c>
      <c r="I557" s="48" t="s">
        <v>1</v>
      </c>
      <c r="J557" s="48" t="s">
        <v>1</v>
      </c>
      <c r="K557" s="49">
        <v>297.31168509999998</v>
      </c>
      <c r="L557" s="50">
        <v>345.573133499135</v>
      </c>
      <c r="M557" s="50">
        <v>136.18415839735496</v>
      </c>
    </row>
    <row r="558" spans="1:13">
      <c r="A558" s="15" t="s">
        <v>76</v>
      </c>
      <c r="B558" s="47" t="s">
        <v>453</v>
      </c>
      <c r="H558" s="48">
        <v>16.09</v>
      </c>
      <c r="I558" s="48" t="s">
        <v>1</v>
      </c>
      <c r="J558" s="48" t="s">
        <v>1</v>
      </c>
      <c r="K558" s="49">
        <v>229.20287310000001</v>
      </c>
      <c r="L558" s="50">
        <v>223.07600942627798</v>
      </c>
      <c r="M558" s="50">
        <v>101.47732659991701</v>
      </c>
    </row>
    <row r="559" spans="1:13">
      <c r="A559" s="15" t="s">
        <v>76</v>
      </c>
      <c r="B559" s="47" t="s">
        <v>453</v>
      </c>
      <c r="H559" s="48">
        <v>16.227</v>
      </c>
      <c r="I559" s="48" t="s">
        <v>1</v>
      </c>
      <c r="J559" s="48" t="s">
        <v>1</v>
      </c>
      <c r="K559" s="49">
        <v>295.78437380000003</v>
      </c>
      <c r="L559" s="50">
        <v>335.63836781578902</v>
      </c>
      <c r="M559" s="50">
        <v>135.83007610027101</v>
      </c>
    </row>
    <row r="560" spans="1:13">
      <c r="A560" s="15" t="s">
        <v>76</v>
      </c>
      <c r="B560" s="47" t="s">
        <v>453</v>
      </c>
      <c r="H560" s="48">
        <v>16.404</v>
      </c>
      <c r="I560" s="48" t="s">
        <v>1</v>
      </c>
      <c r="J560" s="48" t="s">
        <v>1</v>
      </c>
      <c r="K560" s="49">
        <v>283.50974860000002</v>
      </c>
      <c r="L560" s="50">
        <v>329.35847857380298</v>
      </c>
      <c r="M560" s="50">
        <v>128.48045828094001</v>
      </c>
    </row>
    <row r="561" spans="1:13">
      <c r="A561" s="15" t="s">
        <v>76</v>
      </c>
      <c r="B561" s="47" t="s">
        <v>453</v>
      </c>
      <c r="H561" s="48">
        <v>16.45</v>
      </c>
      <c r="I561" s="48" t="s">
        <v>1</v>
      </c>
      <c r="J561" s="48" t="s">
        <v>1</v>
      </c>
      <c r="K561" s="49">
        <v>225.68268080000001</v>
      </c>
      <c r="L561" s="50">
        <v>215.98568089763</v>
      </c>
      <c r="M561" s="50">
        <v>100.84738161208502</v>
      </c>
    </row>
    <row r="562" spans="1:13">
      <c r="A562" s="15" t="s">
        <v>76</v>
      </c>
      <c r="B562" s="47" t="s">
        <v>453</v>
      </c>
      <c r="H562" s="48">
        <v>16.55</v>
      </c>
      <c r="I562" s="48" t="s">
        <v>1</v>
      </c>
      <c r="J562" s="48" t="s">
        <v>1</v>
      </c>
      <c r="K562" s="49">
        <v>262.01841350000001</v>
      </c>
      <c r="L562" s="50">
        <v>275.03764707453496</v>
      </c>
      <c r="M562" s="50">
        <v>117.52637097990501</v>
      </c>
    </row>
    <row r="563" spans="1:13">
      <c r="A563" s="15" t="s">
        <v>76</v>
      </c>
      <c r="B563" s="47" t="s">
        <v>453</v>
      </c>
      <c r="H563" s="48">
        <v>16.579000000000001</v>
      </c>
      <c r="I563" s="48" t="s">
        <v>1</v>
      </c>
      <c r="J563" s="48" t="s">
        <v>1</v>
      </c>
      <c r="K563" s="49">
        <v>335.26771889999998</v>
      </c>
      <c r="L563" s="50">
        <v>447.42745810328699</v>
      </c>
      <c r="M563" s="50">
        <v>156.26411003392997</v>
      </c>
    </row>
    <row r="564" spans="1:13">
      <c r="A564" s="15" t="s">
        <v>76</v>
      </c>
      <c r="B564" s="47" t="s">
        <v>453</v>
      </c>
      <c r="H564" s="48">
        <v>16.600000000000001</v>
      </c>
      <c r="I564" s="48" t="s">
        <v>1</v>
      </c>
      <c r="J564" s="48" t="s">
        <v>1</v>
      </c>
      <c r="K564" s="49">
        <v>259.48905430000002</v>
      </c>
      <c r="L564" s="50">
        <v>271.56723979996002</v>
      </c>
      <c r="M564" s="50">
        <v>115.73404916445702</v>
      </c>
    </row>
    <row r="565" spans="1:13">
      <c r="A565" s="15" t="s">
        <v>76</v>
      </c>
      <c r="B565" s="47" t="s">
        <v>453</v>
      </c>
      <c r="H565" s="48">
        <v>16.71</v>
      </c>
      <c r="I565" s="48" t="s">
        <v>1</v>
      </c>
      <c r="J565" s="48" t="s">
        <v>1</v>
      </c>
      <c r="K565" s="49">
        <v>220.6591655</v>
      </c>
      <c r="L565" s="50">
        <v>205.951069702372</v>
      </c>
      <c r="M565" s="50">
        <v>98.874587012731993</v>
      </c>
    </row>
    <row r="566" spans="1:13">
      <c r="A566" s="15" t="s">
        <v>76</v>
      </c>
      <c r="B566" s="47" t="s">
        <v>453</v>
      </c>
      <c r="H566" s="48">
        <v>16.751999999999999</v>
      </c>
      <c r="I566" s="48" t="s">
        <v>1</v>
      </c>
      <c r="J566" s="48" t="s">
        <v>1</v>
      </c>
      <c r="K566" s="49">
        <v>257.8082746</v>
      </c>
      <c r="L566" s="50">
        <v>265.22240990395198</v>
      </c>
      <c r="M566" s="50">
        <v>118.113062339241</v>
      </c>
    </row>
    <row r="567" spans="1:13">
      <c r="A567" s="15" t="s">
        <v>76</v>
      </c>
      <c r="B567" s="47" t="s">
        <v>453</v>
      </c>
      <c r="H567" s="48">
        <v>16.82</v>
      </c>
      <c r="I567" s="48" t="s">
        <v>1</v>
      </c>
      <c r="J567" s="48" t="s">
        <v>1</v>
      </c>
      <c r="K567" s="49">
        <v>224.60659530000001</v>
      </c>
      <c r="L567" s="50">
        <v>209.74913798114599</v>
      </c>
      <c r="M567" s="50">
        <v>99.491110330707016</v>
      </c>
    </row>
    <row r="568" spans="1:13">
      <c r="A568" s="15" t="s">
        <v>76</v>
      </c>
      <c r="B568" s="47" t="s">
        <v>453</v>
      </c>
      <c r="H568" s="48">
        <v>16.89</v>
      </c>
      <c r="I568" s="48" t="s">
        <v>1</v>
      </c>
      <c r="J568" s="48" t="s">
        <v>1</v>
      </c>
      <c r="K568" s="49">
        <v>273.36724220000002</v>
      </c>
      <c r="L568" s="50">
        <v>306.30668440232995</v>
      </c>
      <c r="M568" s="50">
        <v>121.41256458576902</v>
      </c>
    </row>
    <row r="569" spans="1:13">
      <c r="A569" s="15" t="s">
        <v>76</v>
      </c>
      <c r="B569" s="47" t="s">
        <v>453</v>
      </c>
      <c r="H569" s="48">
        <v>16.922000000000001</v>
      </c>
      <c r="I569" s="48" t="s">
        <v>1</v>
      </c>
      <c r="J569" s="48" t="s">
        <v>1</v>
      </c>
      <c r="K569" s="49">
        <v>305.71196420000001</v>
      </c>
      <c r="L569" s="50">
        <v>377.78866843913704</v>
      </c>
      <c r="M569" s="50">
        <v>138.12508414256001</v>
      </c>
    </row>
    <row r="570" spans="1:13">
      <c r="A570" s="15" t="s">
        <v>76</v>
      </c>
      <c r="B570" s="47" t="s">
        <v>453</v>
      </c>
      <c r="H570" s="48">
        <v>17.091000000000001</v>
      </c>
      <c r="I570" s="48" t="s">
        <v>1</v>
      </c>
      <c r="J570" s="48" t="s">
        <v>1</v>
      </c>
      <c r="K570" s="49">
        <v>303.29067429999998</v>
      </c>
      <c r="L570" s="50">
        <v>344.06343586039497</v>
      </c>
      <c r="M570" s="50">
        <v>138.96628144068796</v>
      </c>
    </row>
    <row r="571" spans="1:13">
      <c r="A571" s="15" t="s">
        <v>76</v>
      </c>
      <c r="B571" s="47" t="s">
        <v>453</v>
      </c>
      <c r="H571" s="48">
        <v>17.190000000000001</v>
      </c>
      <c r="I571" s="48" t="s">
        <v>1</v>
      </c>
      <c r="J571" s="48" t="s">
        <v>1</v>
      </c>
      <c r="K571" s="49">
        <v>524.70296880000001</v>
      </c>
      <c r="L571" s="50">
        <v>1402.41021914718</v>
      </c>
      <c r="M571" s="50">
        <v>265.513273110292</v>
      </c>
    </row>
    <row r="572" spans="1:13">
      <c r="A572" s="15" t="s">
        <v>76</v>
      </c>
      <c r="B572" s="47" t="s">
        <v>453</v>
      </c>
      <c r="H572" s="48">
        <v>17.257000000000001</v>
      </c>
      <c r="I572" s="48" t="s">
        <v>1</v>
      </c>
      <c r="J572" s="48" t="s">
        <v>1</v>
      </c>
      <c r="K572" s="49">
        <v>345.33535189999998</v>
      </c>
      <c r="L572" s="50">
        <v>464.32173507234199</v>
      </c>
      <c r="M572" s="50">
        <v>161.78076572230398</v>
      </c>
    </row>
    <row r="573" spans="1:13">
      <c r="A573" s="15" t="s">
        <v>76</v>
      </c>
      <c r="B573" s="47" t="s">
        <v>453</v>
      </c>
      <c r="H573" s="48">
        <v>17.420999999999999</v>
      </c>
      <c r="I573" s="48" t="s">
        <v>1</v>
      </c>
      <c r="J573" s="48" t="s">
        <v>1</v>
      </c>
      <c r="K573" s="49">
        <v>257.5559126</v>
      </c>
      <c r="L573" s="50">
        <v>272.69061150575197</v>
      </c>
      <c r="M573" s="50">
        <v>114.85302108072401</v>
      </c>
    </row>
    <row r="574" spans="1:13">
      <c r="A574" s="15" t="s">
        <v>76</v>
      </c>
      <c r="B574" s="47" t="s">
        <v>453</v>
      </c>
      <c r="H574" s="48">
        <v>17.582999999999998</v>
      </c>
      <c r="I574" s="48" t="s">
        <v>1</v>
      </c>
      <c r="J574" s="48" t="s">
        <v>1</v>
      </c>
      <c r="K574" s="49">
        <v>313.55942119999997</v>
      </c>
      <c r="L574" s="50">
        <v>381.11513282926103</v>
      </c>
      <c r="M574" s="50">
        <v>145.12079900441898</v>
      </c>
    </row>
    <row r="575" spans="1:13">
      <c r="A575" s="15" t="s">
        <v>76</v>
      </c>
      <c r="B575" s="47" t="s">
        <v>453</v>
      </c>
      <c r="H575" s="48">
        <v>17.742999999999999</v>
      </c>
      <c r="I575" s="48" t="s">
        <v>1</v>
      </c>
      <c r="J575" s="48" t="s">
        <v>1</v>
      </c>
      <c r="K575" s="49">
        <v>286.78674940000002</v>
      </c>
      <c r="L575" s="50">
        <v>331.67404156425692</v>
      </c>
      <c r="M575" s="50">
        <v>132.44152037563802</v>
      </c>
    </row>
    <row r="576" spans="1:13">
      <c r="A576" s="15" t="s">
        <v>76</v>
      </c>
      <c r="B576" s="47" t="s">
        <v>453</v>
      </c>
      <c r="H576" s="48">
        <v>17.901</v>
      </c>
      <c r="I576" s="48" t="s">
        <v>1</v>
      </c>
      <c r="J576" s="48" t="s">
        <v>1</v>
      </c>
      <c r="K576" s="49">
        <v>283.0885088</v>
      </c>
      <c r="L576" s="50">
        <v>318.57166011880497</v>
      </c>
      <c r="M576" s="50">
        <v>126.81298329067201</v>
      </c>
    </row>
    <row r="577" spans="1:13">
      <c r="A577" s="15" t="s">
        <v>76</v>
      </c>
      <c r="B577" s="47" t="s">
        <v>453</v>
      </c>
      <c r="H577" s="48">
        <v>18.056000000000001</v>
      </c>
      <c r="I577" s="48" t="s">
        <v>1</v>
      </c>
      <c r="J577" s="48" t="s">
        <v>1</v>
      </c>
      <c r="K577" s="49">
        <v>265.80954200000002</v>
      </c>
      <c r="L577" s="50">
        <v>276.52920197952602</v>
      </c>
      <c r="M577" s="50">
        <v>119.83990362867704</v>
      </c>
    </row>
    <row r="578" spans="1:13">
      <c r="A578" s="15" t="s">
        <v>76</v>
      </c>
      <c r="B578" s="47" t="s">
        <v>453</v>
      </c>
      <c r="H578" s="48">
        <v>18.209</v>
      </c>
      <c r="I578" s="48" t="s">
        <v>1</v>
      </c>
      <c r="J578" s="48" t="s">
        <v>1</v>
      </c>
      <c r="K578" s="49">
        <v>249.507565</v>
      </c>
      <c r="L578" s="50">
        <v>254.745406545815</v>
      </c>
      <c r="M578" s="50">
        <v>112.42451346438401</v>
      </c>
    </row>
    <row r="579" spans="1:13">
      <c r="A579" s="15" t="s">
        <v>76</v>
      </c>
      <c r="B579" s="47" t="s">
        <v>453</v>
      </c>
      <c r="H579" s="48">
        <v>18.361000000000001</v>
      </c>
      <c r="I579" s="48" t="s">
        <v>1</v>
      </c>
      <c r="J579" s="48" t="s">
        <v>1</v>
      </c>
      <c r="K579" s="49">
        <v>251.74698240000001</v>
      </c>
      <c r="L579" s="50">
        <v>245.57167326487897</v>
      </c>
      <c r="M579" s="50">
        <v>114.042964848358</v>
      </c>
    </row>
    <row r="580" spans="1:13">
      <c r="A580" s="15" t="s">
        <v>76</v>
      </c>
      <c r="B580" s="47" t="s">
        <v>453</v>
      </c>
      <c r="H580" s="48">
        <v>18.509</v>
      </c>
      <c r="I580" s="48" t="s">
        <v>1</v>
      </c>
      <c r="J580" s="48" t="s">
        <v>1</v>
      </c>
      <c r="K580" s="49">
        <v>275.32855499999999</v>
      </c>
      <c r="L580" s="50">
        <v>316.45826137602597</v>
      </c>
      <c r="M580" s="50">
        <v>125.41811423955699</v>
      </c>
    </row>
    <row r="581" spans="1:13">
      <c r="A581" s="15" t="s">
        <v>76</v>
      </c>
      <c r="B581" s="47" t="s">
        <v>453</v>
      </c>
      <c r="H581" s="48">
        <v>18.655999999999999</v>
      </c>
      <c r="I581" s="48" t="s">
        <v>1</v>
      </c>
      <c r="J581" s="48" t="s">
        <v>1</v>
      </c>
      <c r="K581" s="49">
        <v>326.50697029999998</v>
      </c>
      <c r="L581" s="50">
        <v>416.230714820674</v>
      </c>
      <c r="M581" s="50">
        <v>152.47878123258798</v>
      </c>
    </row>
    <row r="582" spans="1:13">
      <c r="A582" s="15" t="s">
        <v>76</v>
      </c>
      <c r="B582" s="47" t="s">
        <v>453</v>
      </c>
      <c r="H582" s="48">
        <v>18.800999999999998</v>
      </c>
      <c r="I582" s="48" t="s">
        <v>1</v>
      </c>
      <c r="J582" s="48" t="s">
        <v>1</v>
      </c>
      <c r="K582" s="49">
        <v>273.10239739999997</v>
      </c>
      <c r="L582" s="50">
        <v>313.18478555975605</v>
      </c>
      <c r="M582" s="50">
        <v>122.19749745381498</v>
      </c>
    </row>
    <row r="583" spans="1:13">
      <c r="A583" s="15" t="s">
        <v>76</v>
      </c>
      <c r="B583" s="47" t="s">
        <v>453</v>
      </c>
      <c r="H583" s="48">
        <v>18.943000000000001</v>
      </c>
      <c r="I583" s="48" t="s">
        <v>1</v>
      </c>
      <c r="J583" s="48" t="s">
        <v>1</v>
      </c>
      <c r="K583" s="49">
        <v>264.66938750000003</v>
      </c>
      <c r="L583" s="50">
        <v>282.41413960169001</v>
      </c>
      <c r="M583" s="50">
        <v>118.87295195857402</v>
      </c>
    </row>
    <row r="584" spans="1:13">
      <c r="A584" s="15" t="s">
        <v>76</v>
      </c>
      <c r="B584" s="47" t="s">
        <v>453</v>
      </c>
      <c r="H584" s="48">
        <v>19.084</v>
      </c>
      <c r="I584" s="48" t="s">
        <v>1</v>
      </c>
      <c r="J584" s="48" t="s">
        <v>1</v>
      </c>
      <c r="K584" s="49">
        <v>248.28037259999999</v>
      </c>
      <c r="L584" s="50">
        <v>252.00134963187404</v>
      </c>
      <c r="M584" s="50">
        <v>110.87798683950101</v>
      </c>
    </row>
    <row r="585" spans="1:13">
      <c r="A585" s="15" t="s">
        <v>76</v>
      </c>
      <c r="B585" s="47" t="s">
        <v>453</v>
      </c>
      <c r="H585" s="48">
        <v>19.18</v>
      </c>
      <c r="I585" s="48" t="s">
        <v>1</v>
      </c>
      <c r="J585" s="48" t="s">
        <v>1</v>
      </c>
      <c r="K585" s="49">
        <v>467.46995190000001</v>
      </c>
      <c r="L585" s="50">
        <v>955.09369422565987</v>
      </c>
      <c r="M585" s="50">
        <v>229.97648277103102</v>
      </c>
    </row>
    <row r="586" spans="1:13">
      <c r="A586" s="15" t="s">
        <v>76</v>
      </c>
      <c r="B586" s="47" t="s">
        <v>453</v>
      </c>
      <c r="H586" s="48">
        <v>20.100000000000001</v>
      </c>
      <c r="I586" s="48" t="s">
        <v>1</v>
      </c>
      <c r="J586" s="48" t="s">
        <v>1</v>
      </c>
      <c r="K586" s="49">
        <v>260.24941219999999</v>
      </c>
      <c r="L586" s="50">
        <v>274.68372124874799</v>
      </c>
      <c r="M586" s="50">
        <v>116.23183320329798</v>
      </c>
    </row>
    <row r="587" spans="1:13">
      <c r="A587" s="15" t="s">
        <v>76</v>
      </c>
      <c r="B587" s="47" t="s">
        <v>453</v>
      </c>
      <c r="H587" s="48">
        <v>20.2</v>
      </c>
      <c r="I587" s="48" t="s">
        <v>1</v>
      </c>
      <c r="J587" s="48" t="s">
        <v>1</v>
      </c>
      <c r="K587" s="49">
        <v>290.52722560000001</v>
      </c>
      <c r="L587" s="50">
        <v>321.022089210253</v>
      </c>
      <c r="M587" s="50">
        <v>132.940631558403</v>
      </c>
    </row>
    <row r="588" spans="1:13">
      <c r="A588" s="15" t="s">
        <v>76</v>
      </c>
      <c r="B588" s="47" t="s">
        <v>453</v>
      </c>
      <c r="H588" s="48">
        <v>20.399999999999999</v>
      </c>
      <c r="I588" s="48" t="s">
        <v>1</v>
      </c>
      <c r="J588" s="48" t="s">
        <v>1</v>
      </c>
      <c r="K588" s="49">
        <v>239.95628809999999</v>
      </c>
      <c r="L588" s="50">
        <v>228.40900920015702</v>
      </c>
      <c r="M588" s="50">
        <v>105.79626721416298</v>
      </c>
    </row>
    <row r="589" spans="1:13">
      <c r="A589" s="15" t="s">
        <v>76</v>
      </c>
      <c r="B589" s="47" t="s">
        <v>453</v>
      </c>
      <c r="H589" s="48">
        <v>20.5</v>
      </c>
      <c r="I589" s="48" t="s">
        <v>1</v>
      </c>
      <c r="J589" s="48" t="s">
        <v>1</v>
      </c>
      <c r="K589" s="49">
        <v>276.9671811</v>
      </c>
      <c r="L589" s="50">
        <v>294.967255786208</v>
      </c>
      <c r="M589" s="50">
        <v>123.31853754221899</v>
      </c>
    </row>
    <row r="590" spans="1:13">
      <c r="A590" s="15" t="s">
        <v>76</v>
      </c>
      <c r="B590" s="47" t="s">
        <v>453</v>
      </c>
      <c r="H590" s="48">
        <v>20.7</v>
      </c>
      <c r="I590" s="48" t="s">
        <v>1</v>
      </c>
      <c r="J590" s="48" t="s">
        <v>1</v>
      </c>
      <c r="K590" s="49">
        <v>291.4460368</v>
      </c>
      <c r="L590" s="50">
        <v>326.43825945592801</v>
      </c>
      <c r="M590" s="50">
        <v>131.67596288896101</v>
      </c>
    </row>
    <row r="591" spans="1:13">
      <c r="A591" s="15" t="s">
        <v>76</v>
      </c>
      <c r="B591" s="47" t="s">
        <v>453</v>
      </c>
      <c r="H591" s="48">
        <v>20.8</v>
      </c>
      <c r="I591" s="48" t="s">
        <v>1</v>
      </c>
      <c r="J591" s="48" t="s">
        <v>1</v>
      </c>
      <c r="K591" s="49">
        <v>312.0628595</v>
      </c>
      <c r="L591" s="50">
        <v>382.07942645220402</v>
      </c>
      <c r="M591" s="50">
        <v>146.635936710403</v>
      </c>
    </row>
    <row r="592" spans="1:13">
      <c r="A592" s="15" t="s">
        <v>76</v>
      </c>
      <c r="B592" s="47" t="s">
        <v>453</v>
      </c>
      <c r="H592" s="48">
        <v>20.9</v>
      </c>
      <c r="I592" s="48" t="s">
        <v>1</v>
      </c>
      <c r="J592" s="48" t="s">
        <v>1</v>
      </c>
      <c r="K592" s="49">
        <v>243.77434969999999</v>
      </c>
      <c r="L592" s="50">
        <v>253.08806825508501</v>
      </c>
      <c r="M592" s="50">
        <v>110.19418618866698</v>
      </c>
    </row>
    <row r="593" spans="1:13">
      <c r="A593" s="15" t="s">
        <v>76</v>
      </c>
      <c r="B593" s="47" t="s">
        <v>453</v>
      </c>
      <c r="H593" s="48">
        <v>21</v>
      </c>
      <c r="I593" s="48" t="s">
        <v>1</v>
      </c>
      <c r="J593" s="48" t="s">
        <v>1</v>
      </c>
      <c r="K593" s="49">
        <v>343.89706840000002</v>
      </c>
      <c r="L593" s="50">
        <v>440.448213110577</v>
      </c>
      <c r="M593" s="50">
        <v>158.00116429131603</v>
      </c>
    </row>
    <row r="594" spans="1:13">
      <c r="A594" s="15" t="s">
        <v>76</v>
      </c>
      <c r="B594" s="47" t="s">
        <v>453</v>
      </c>
      <c r="H594" s="48">
        <v>21.1</v>
      </c>
      <c r="I594" s="48" t="s">
        <v>1</v>
      </c>
      <c r="J594" s="48" t="s">
        <v>1</v>
      </c>
      <c r="K594" s="49">
        <v>276.1677024</v>
      </c>
      <c r="L594" s="50">
        <v>290.419683303775</v>
      </c>
      <c r="M594" s="50">
        <v>124.19910412528299</v>
      </c>
    </row>
    <row r="595" spans="1:13">
      <c r="A595" s="15" t="s">
        <v>76</v>
      </c>
      <c r="B595" s="47" t="s">
        <v>453</v>
      </c>
      <c r="H595" s="48">
        <v>21.3</v>
      </c>
      <c r="I595" s="48" t="s">
        <v>1</v>
      </c>
      <c r="J595" s="48" t="s">
        <v>1</v>
      </c>
      <c r="K595" s="49">
        <v>312.13575420000001</v>
      </c>
      <c r="L595" s="50">
        <v>372.93686339416098</v>
      </c>
      <c r="M595" s="50">
        <v>141.73737178912901</v>
      </c>
    </row>
    <row r="596" spans="1:13">
      <c r="A596" s="15" t="s">
        <v>76</v>
      </c>
      <c r="B596" s="47" t="s">
        <v>453</v>
      </c>
      <c r="H596" s="48">
        <v>21.4</v>
      </c>
      <c r="I596" s="48" t="s">
        <v>1</v>
      </c>
      <c r="J596" s="48" t="s">
        <v>1</v>
      </c>
      <c r="K596" s="49">
        <v>291.61427659999998</v>
      </c>
      <c r="L596" s="50">
        <v>349.29601031476801</v>
      </c>
      <c r="M596" s="50">
        <v>135.95444805014898</v>
      </c>
    </row>
    <row r="597" spans="1:13">
      <c r="A597" s="15" t="s">
        <v>76</v>
      </c>
      <c r="B597" s="47" t="s">
        <v>453</v>
      </c>
      <c r="H597" s="48">
        <v>21.6</v>
      </c>
      <c r="I597" s="48" t="s">
        <v>1</v>
      </c>
      <c r="J597" s="48" t="s">
        <v>1</v>
      </c>
      <c r="K597" s="49">
        <v>295.07346760000001</v>
      </c>
      <c r="L597" s="50">
        <v>333.88569197939995</v>
      </c>
      <c r="M597" s="50">
        <v>132.08300583146601</v>
      </c>
    </row>
    <row r="598" spans="1:13">
      <c r="A598" s="15" t="s">
        <v>76</v>
      </c>
      <c r="B598" s="47" t="s">
        <v>453</v>
      </c>
      <c r="H598" s="48">
        <v>21.64</v>
      </c>
      <c r="I598" s="48" t="s">
        <v>1</v>
      </c>
      <c r="J598" s="48" t="s">
        <v>1</v>
      </c>
      <c r="K598" s="49">
        <v>266.6157374</v>
      </c>
      <c r="L598" s="50">
        <v>297.74080453269499</v>
      </c>
      <c r="M598" s="50">
        <v>121.40338178692701</v>
      </c>
    </row>
    <row r="599" spans="1:13">
      <c r="A599" s="15" t="s">
        <v>76</v>
      </c>
      <c r="B599" s="47" t="s">
        <v>453</v>
      </c>
      <c r="H599" s="48">
        <v>21.8</v>
      </c>
      <c r="I599" s="48" t="s">
        <v>1</v>
      </c>
      <c r="J599" s="48" t="s">
        <v>1</v>
      </c>
      <c r="K599" s="49">
        <v>326.67148370000001</v>
      </c>
      <c r="L599" s="50">
        <v>427.83387425076495</v>
      </c>
      <c r="M599" s="50">
        <v>153.30056976253701</v>
      </c>
    </row>
    <row r="600" spans="1:13">
      <c r="A600" s="15" t="s">
        <v>76</v>
      </c>
      <c r="B600" s="47" t="s">
        <v>453</v>
      </c>
      <c r="H600" s="48">
        <v>21.85</v>
      </c>
      <c r="I600" s="48" t="s">
        <v>1</v>
      </c>
      <c r="J600" s="48" t="s">
        <v>1</v>
      </c>
      <c r="K600" s="49">
        <v>291.65981040000003</v>
      </c>
      <c r="L600" s="50">
        <v>336.83168967029798</v>
      </c>
      <c r="M600" s="50">
        <v>131.94595279975502</v>
      </c>
    </row>
    <row r="601" spans="1:13">
      <c r="A601" s="15" t="s">
        <v>76</v>
      </c>
      <c r="B601" s="47" t="s">
        <v>453</v>
      </c>
      <c r="H601" s="48">
        <v>21.9</v>
      </c>
      <c r="I601" s="48" t="s">
        <v>1</v>
      </c>
      <c r="J601" s="48" t="s">
        <v>1</v>
      </c>
      <c r="K601" s="49">
        <v>329.81677059999998</v>
      </c>
      <c r="L601" s="50">
        <v>410.523114677656</v>
      </c>
      <c r="M601" s="50">
        <v>152.52102557085399</v>
      </c>
    </row>
    <row r="602" spans="1:13">
      <c r="A602" s="15" t="s">
        <v>76</v>
      </c>
      <c r="B602" s="47" t="s">
        <v>453</v>
      </c>
      <c r="H602" s="48">
        <v>22</v>
      </c>
      <c r="I602" s="48" t="s">
        <v>1</v>
      </c>
      <c r="J602" s="48" t="s">
        <v>1</v>
      </c>
      <c r="K602" s="49">
        <v>216.87402169999999</v>
      </c>
      <c r="L602" s="50">
        <v>201.76615536619599</v>
      </c>
      <c r="M602" s="50">
        <v>96.100779447983982</v>
      </c>
    </row>
    <row r="603" spans="1:13">
      <c r="A603" s="15" t="s">
        <v>76</v>
      </c>
      <c r="B603" s="47" t="s">
        <v>453</v>
      </c>
      <c r="H603" s="48">
        <v>22.2</v>
      </c>
      <c r="I603" s="48" t="s">
        <v>1</v>
      </c>
      <c r="J603" s="48" t="s">
        <v>1</v>
      </c>
      <c r="K603" s="49">
        <v>322.63078330000002</v>
      </c>
      <c r="L603" s="50">
        <v>402.40710407145497</v>
      </c>
      <c r="M603" s="50">
        <v>149.54548497883101</v>
      </c>
    </row>
    <row r="604" spans="1:13">
      <c r="A604" s="15" t="s">
        <v>76</v>
      </c>
      <c r="B604" s="47" t="s">
        <v>453</v>
      </c>
      <c r="H604" s="48">
        <v>22.3</v>
      </c>
      <c r="I604" s="48" t="s">
        <v>1</v>
      </c>
      <c r="J604" s="48" t="s">
        <v>1</v>
      </c>
      <c r="K604" s="49">
        <v>292.55943339999999</v>
      </c>
      <c r="L604" s="50">
        <v>347.61653137502299</v>
      </c>
      <c r="M604" s="50">
        <v>135.76883132249898</v>
      </c>
    </row>
    <row r="605" spans="1:13">
      <c r="A605" s="15" t="s">
        <v>76</v>
      </c>
      <c r="B605" s="47" t="s">
        <v>453</v>
      </c>
      <c r="H605" s="48">
        <v>22.4</v>
      </c>
      <c r="I605" s="48" t="s">
        <v>1</v>
      </c>
      <c r="J605" s="48" t="s">
        <v>1</v>
      </c>
      <c r="K605" s="49">
        <v>333.58101720000002</v>
      </c>
      <c r="L605" s="50">
        <v>460.805143093168</v>
      </c>
      <c r="M605" s="50">
        <v>160.76276275531001</v>
      </c>
    </row>
    <row r="606" spans="1:13">
      <c r="A606" s="15" t="s">
        <v>76</v>
      </c>
      <c r="B606" s="47" t="s">
        <v>453</v>
      </c>
      <c r="H606" s="48">
        <v>22.5</v>
      </c>
      <c r="I606" s="48" t="s">
        <v>1</v>
      </c>
      <c r="J606" s="48" t="s">
        <v>1</v>
      </c>
      <c r="K606" s="49">
        <v>268.7465042</v>
      </c>
      <c r="L606" s="50">
        <v>282.12658903559998</v>
      </c>
      <c r="M606" s="50">
        <v>122.21173873104701</v>
      </c>
    </row>
    <row r="607" spans="1:13">
      <c r="A607" s="15" t="s">
        <v>76</v>
      </c>
      <c r="B607" s="47" t="s">
        <v>453</v>
      </c>
      <c r="H607" s="48">
        <v>22.7</v>
      </c>
      <c r="I607" s="48" t="s">
        <v>1</v>
      </c>
      <c r="J607" s="48" t="s">
        <v>1</v>
      </c>
      <c r="K607" s="49">
        <v>272.99377449999997</v>
      </c>
      <c r="L607" s="50">
        <v>297.44970301550597</v>
      </c>
      <c r="M607" s="50">
        <v>124.02648468809596</v>
      </c>
    </row>
    <row r="608" spans="1:13">
      <c r="A608" s="15" t="s">
        <v>76</v>
      </c>
      <c r="B608" s="47" t="s">
        <v>453</v>
      </c>
      <c r="H608" s="48">
        <v>22.8</v>
      </c>
      <c r="I608" s="48" t="s">
        <v>1</v>
      </c>
      <c r="J608" s="48" t="s">
        <v>1</v>
      </c>
      <c r="K608" s="49">
        <v>343.73396100000002</v>
      </c>
      <c r="L608" s="50">
        <v>501.79353521701194</v>
      </c>
      <c r="M608" s="50">
        <v>164.01007100050103</v>
      </c>
    </row>
    <row r="609" spans="1:13">
      <c r="A609" s="15" t="s">
        <v>76</v>
      </c>
      <c r="B609" s="47" t="s">
        <v>453</v>
      </c>
      <c r="H609" s="48">
        <v>22.9</v>
      </c>
      <c r="I609" s="48" t="s">
        <v>1</v>
      </c>
      <c r="J609" s="48" t="s">
        <v>1</v>
      </c>
      <c r="K609" s="49">
        <v>296.38830059999998</v>
      </c>
      <c r="L609" s="50">
        <v>359.82980051861705</v>
      </c>
      <c r="M609" s="50">
        <v>135.34333720022198</v>
      </c>
    </row>
    <row r="610" spans="1:13">
      <c r="A610" s="15" t="s">
        <v>76</v>
      </c>
      <c r="B610" s="47" t="s">
        <v>453</v>
      </c>
      <c r="H610" s="48">
        <v>8.0000000000000002E-3</v>
      </c>
      <c r="I610" s="48" t="s">
        <v>1</v>
      </c>
      <c r="J610" s="48" t="s">
        <v>1</v>
      </c>
      <c r="K610" s="49">
        <v>395.0040042</v>
      </c>
      <c r="L610" s="50">
        <v>636.33690979562994</v>
      </c>
      <c r="M610" s="50">
        <v>191.28586889107299</v>
      </c>
    </row>
    <row r="611" spans="1:13">
      <c r="A611" s="15" t="s">
        <v>76</v>
      </c>
      <c r="B611" s="47" t="s">
        <v>453</v>
      </c>
      <c r="H611" s="48">
        <v>2.4E-2</v>
      </c>
      <c r="I611" s="48" t="s">
        <v>1</v>
      </c>
      <c r="J611" s="48" t="s">
        <v>1</v>
      </c>
      <c r="K611" s="49">
        <v>368.04812020000003</v>
      </c>
      <c r="L611" s="50">
        <v>532.37580666604299</v>
      </c>
      <c r="M611" s="50">
        <v>171.02068934974201</v>
      </c>
    </row>
    <row r="612" spans="1:13">
      <c r="A612" s="15" t="s">
        <v>76</v>
      </c>
      <c r="B612" s="47" t="s">
        <v>453</v>
      </c>
      <c r="H612" s="48">
        <v>4.4999999999999998E-2</v>
      </c>
      <c r="I612" s="48" t="s">
        <v>1</v>
      </c>
      <c r="J612" s="48" t="s">
        <v>1</v>
      </c>
      <c r="K612" s="49">
        <v>181.53613820000001</v>
      </c>
      <c r="L612" s="50">
        <v>161.88168784467396</v>
      </c>
      <c r="M612" s="50">
        <v>80.763545621415005</v>
      </c>
    </row>
    <row r="613" spans="1:13">
      <c r="A613" s="15" t="s">
        <v>76</v>
      </c>
      <c r="B613" s="47" t="s">
        <v>453</v>
      </c>
      <c r="H613" s="48">
        <v>5.8999999999999997E-2</v>
      </c>
      <c r="I613" s="48" t="s">
        <v>1</v>
      </c>
      <c r="J613" s="48" t="s">
        <v>1</v>
      </c>
      <c r="K613" s="49">
        <v>224.98019550000001</v>
      </c>
      <c r="L613" s="50">
        <v>216.354791251796</v>
      </c>
      <c r="M613" s="50">
        <v>99.134812273399007</v>
      </c>
    </row>
    <row r="614" spans="1:13">
      <c r="A614" s="15" t="s">
        <v>76</v>
      </c>
      <c r="B614" s="47" t="s">
        <v>453</v>
      </c>
      <c r="H614" s="48">
        <v>8.4000000000000005E-2</v>
      </c>
      <c r="I614" s="48" t="s">
        <v>1</v>
      </c>
      <c r="J614" s="48" t="s">
        <v>1</v>
      </c>
      <c r="K614" s="49">
        <v>190.32915560000001</v>
      </c>
      <c r="L614" s="50">
        <v>165.00177660086101</v>
      </c>
      <c r="M614" s="50">
        <v>85.039091594276002</v>
      </c>
    </row>
    <row r="615" spans="1:13">
      <c r="A615" s="15" t="s">
        <v>76</v>
      </c>
      <c r="B615" s="47" t="s">
        <v>453</v>
      </c>
      <c r="H615" s="48">
        <v>0.111</v>
      </c>
      <c r="I615" s="48" t="s">
        <v>1</v>
      </c>
      <c r="J615" s="48" t="s">
        <v>1</v>
      </c>
      <c r="K615" s="49">
        <v>337.83148829999999</v>
      </c>
      <c r="L615" s="50">
        <v>453.85425482603097</v>
      </c>
      <c r="M615" s="50">
        <v>153.742209382216</v>
      </c>
    </row>
    <row r="616" spans="1:13">
      <c r="A616" s="15" t="s">
        <v>76</v>
      </c>
      <c r="B616" s="47" t="s">
        <v>453</v>
      </c>
      <c r="H616" s="48">
        <v>0.12</v>
      </c>
      <c r="I616" s="48" t="s">
        <v>1</v>
      </c>
      <c r="J616" s="48" t="s">
        <v>1</v>
      </c>
      <c r="K616" s="49">
        <v>235.1776395</v>
      </c>
      <c r="L616" s="50">
        <v>220.72398219086801</v>
      </c>
      <c r="M616" s="50">
        <v>105.437694056878</v>
      </c>
    </row>
    <row r="617" spans="1:13">
      <c r="A617" s="15" t="s">
        <v>76</v>
      </c>
      <c r="B617" s="47" t="s">
        <v>453</v>
      </c>
      <c r="H617" s="48">
        <v>0.12</v>
      </c>
      <c r="I617" s="48" t="s">
        <v>1</v>
      </c>
      <c r="J617" s="48" t="s">
        <v>1</v>
      </c>
      <c r="K617" s="49">
        <v>221.55262440000001</v>
      </c>
      <c r="L617" s="50">
        <v>208.94627728287497</v>
      </c>
      <c r="M617" s="50">
        <v>99.175804770707018</v>
      </c>
    </row>
    <row r="618" spans="1:13">
      <c r="A618" s="15" t="s">
        <v>76</v>
      </c>
      <c r="B618" s="47" t="s">
        <v>453</v>
      </c>
      <c r="H618" s="48">
        <v>0.12</v>
      </c>
      <c r="I618" s="48" t="s">
        <v>1</v>
      </c>
      <c r="J618" s="48" t="s">
        <v>1</v>
      </c>
      <c r="K618" s="49">
        <v>217.56370820000001</v>
      </c>
      <c r="L618" s="50">
        <v>207.207876443016</v>
      </c>
      <c r="M618" s="50">
        <v>96.169739476125002</v>
      </c>
    </row>
    <row r="619" spans="1:13">
      <c r="A619" s="15" t="s">
        <v>76</v>
      </c>
      <c r="B619" s="47" t="s">
        <v>453</v>
      </c>
      <c r="H619" s="48">
        <v>0.12</v>
      </c>
      <c r="I619" s="48" t="s">
        <v>1</v>
      </c>
      <c r="J619" s="48" t="s">
        <v>1</v>
      </c>
      <c r="K619" s="49">
        <v>218.6343612</v>
      </c>
      <c r="L619" s="50">
        <v>202.54532904303198</v>
      </c>
      <c r="M619" s="50">
        <v>99.306066054444997</v>
      </c>
    </row>
    <row r="620" spans="1:13">
      <c r="A620" s="15" t="s">
        <v>76</v>
      </c>
      <c r="B620" s="47" t="s">
        <v>453</v>
      </c>
      <c r="H620" s="48">
        <v>0.13400000000000001</v>
      </c>
      <c r="I620" s="48" t="s">
        <v>1</v>
      </c>
      <c r="J620" s="48" t="s">
        <v>1</v>
      </c>
      <c r="K620" s="49">
        <v>245.25890240000001</v>
      </c>
      <c r="L620" s="50">
        <v>241.17750143723799</v>
      </c>
      <c r="M620" s="50">
        <v>110.221354819281</v>
      </c>
    </row>
    <row r="621" spans="1:13">
      <c r="A621" s="15" t="s">
        <v>76</v>
      </c>
      <c r="B621" s="47" t="s">
        <v>453</v>
      </c>
      <c r="H621" s="48">
        <v>0.17499999999999999</v>
      </c>
      <c r="I621" s="48" t="s">
        <v>1</v>
      </c>
      <c r="J621" s="48" t="s">
        <v>1</v>
      </c>
      <c r="K621" s="49">
        <v>285.72463859999999</v>
      </c>
      <c r="L621" s="50">
        <v>312.13427372270706</v>
      </c>
      <c r="M621" s="50">
        <v>128.41803430334699</v>
      </c>
    </row>
    <row r="622" spans="1:13">
      <c r="A622" s="15" t="s">
        <v>76</v>
      </c>
      <c r="B622" s="47" t="s">
        <v>453</v>
      </c>
      <c r="H622" s="48">
        <v>0.223</v>
      </c>
      <c r="I622" s="48" t="s">
        <v>1</v>
      </c>
      <c r="J622" s="48" t="s">
        <v>1</v>
      </c>
      <c r="K622" s="49">
        <v>232.18741259999999</v>
      </c>
      <c r="L622" s="50">
        <v>218.02425787403402</v>
      </c>
      <c r="M622" s="50">
        <v>101.624570782636</v>
      </c>
    </row>
    <row r="623" spans="1:13">
      <c r="A623" s="15" t="s">
        <v>76</v>
      </c>
      <c r="B623" s="47" t="s">
        <v>453</v>
      </c>
      <c r="H623" s="48">
        <v>0.24</v>
      </c>
      <c r="I623" s="48" t="s">
        <v>1</v>
      </c>
      <c r="J623" s="48" t="s">
        <v>1</v>
      </c>
      <c r="K623" s="49">
        <v>165.57109729999999</v>
      </c>
      <c r="L623" s="50">
        <v>136.090570844501</v>
      </c>
      <c r="M623" s="50">
        <v>73.405862204293285</v>
      </c>
    </row>
    <row r="624" spans="1:13">
      <c r="A624" s="15" t="s">
        <v>76</v>
      </c>
      <c r="B624" s="47" t="s">
        <v>453</v>
      </c>
      <c r="H624" s="48">
        <v>0.314</v>
      </c>
      <c r="I624" s="48" t="s">
        <v>1</v>
      </c>
      <c r="J624" s="48" t="s">
        <v>1</v>
      </c>
      <c r="K624" s="49">
        <v>347.00264010000001</v>
      </c>
      <c r="L624" s="50">
        <v>480.45101468275004</v>
      </c>
      <c r="M624" s="50">
        <v>164.55421183582402</v>
      </c>
    </row>
    <row r="625" spans="1:13">
      <c r="A625" s="15" t="s">
        <v>76</v>
      </c>
      <c r="B625" s="47" t="s">
        <v>453</v>
      </c>
      <c r="H625" s="48">
        <v>0.33</v>
      </c>
      <c r="I625" s="48" t="s">
        <v>1</v>
      </c>
      <c r="J625" s="48" t="s">
        <v>1</v>
      </c>
      <c r="K625" s="49">
        <v>203.4470073</v>
      </c>
      <c r="L625" s="50">
        <v>181.76020445037398</v>
      </c>
      <c r="M625" s="50">
        <v>89.140497905910991</v>
      </c>
    </row>
    <row r="626" spans="1:13">
      <c r="A626" s="15" t="s">
        <v>76</v>
      </c>
      <c r="B626" s="47" t="s">
        <v>453</v>
      </c>
      <c r="H626" s="48">
        <v>0.33</v>
      </c>
      <c r="I626" s="48" t="s">
        <v>1</v>
      </c>
      <c r="J626" s="48" t="s">
        <v>1</v>
      </c>
      <c r="K626" s="49">
        <v>193.96473349999999</v>
      </c>
      <c r="L626" s="50">
        <v>171.70551177153098</v>
      </c>
      <c r="M626" s="50">
        <v>87.14625873019699</v>
      </c>
    </row>
    <row r="627" spans="1:13">
      <c r="A627" s="15" t="s">
        <v>76</v>
      </c>
      <c r="B627" s="47" t="s">
        <v>453</v>
      </c>
      <c r="H627" s="48">
        <v>0.33</v>
      </c>
      <c r="I627" s="48" t="s">
        <v>1</v>
      </c>
      <c r="J627" s="48" t="s">
        <v>1</v>
      </c>
      <c r="K627" s="49">
        <v>160.8834981</v>
      </c>
      <c r="L627" s="50">
        <v>134.99894670736603</v>
      </c>
      <c r="M627" s="50">
        <v>72.154725832883202</v>
      </c>
    </row>
    <row r="628" spans="1:13">
      <c r="A628" s="15" t="s">
        <v>76</v>
      </c>
      <c r="B628" s="47" t="s">
        <v>453</v>
      </c>
      <c r="H628" s="48">
        <v>0.33900000000000002</v>
      </c>
      <c r="I628" s="48" t="s">
        <v>1</v>
      </c>
      <c r="J628" s="48" t="s">
        <v>1</v>
      </c>
      <c r="K628" s="49">
        <v>172.68288390000001</v>
      </c>
      <c r="L628" s="50">
        <v>154.17593182644399</v>
      </c>
      <c r="M628" s="50">
        <v>76.283240741781114</v>
      </c>
    </row>
    <row r="629" spans="1:13">
      <c r="A629" s="15" t="s">
        <v>76</v>
      </c>
      <c r="B629" s="47" t="s">
        <v>453</v>
      </c>
      <c r="H629" s="48">
        <v>0.42</v>
      </c>
      <c r="I629" s="48" t="s">
        <v>1</v>
      </c>
      <c r="J629" s="48" t="s">
        <v>1</v>
      </c>
      <c r="K629" s="49">
        <v>178.48680970000001</v>
      </c>
      <c r="L629" s="50">
        <v>155.48540996460596</v>
      </c>
      <c r="M629" s="50">
        <v>77.606255650262014</v>
      </c>
    </row>
    <row r="630" spans="1:13">
      <c r="A630" s="15" t="s">
        <v>76</v>
      </c>
      <c r="B630" s="47" t="s">
        <v>453</v>
      </c>
      <c r="H630" s="48">
        <v>0.42</v>
      </c>
      <c r="I630" s="48" t="s">
        <v>1</v>
      </c>
      <c r="J630" s="48" t="s">
        <v>1</v>
      </c>
      <c r="K630" s="49">
        <v>175.2086329</v>
      </c>
      <c r="L630" s="50">
        <v>149.62939457489102</v>
      </c>
      <c r="M630" s="50">
        <v>78.784930888696593</v>
      </c>
    </row>
    <row r="631" spans="1:13">
      <c r="A631" s="15" t="s">
        <v>76</v>
      </c>
      <c r="B631" s="47" t="s">
        <v>453</v>
      </c>
      <c r="H631" s="48">
        <v>0.42</v>
      </c>
      <c r="I631" s="48" t="s">
        <v>1</v>
      </c>
      <c r="J631" s="48" t="s">
        <v>1</v>
      </c>
      <c r="K631" s="49">
        <v>151.9541797</v>
      </c>
      <c r="L631" s="50">
        <v>126.591948655941</v>
      </c>
      <c r="M631" s="50">
        <v>68.774572811042091</v>
      </c>
    </row>
    <row r="632" spans="1:13">
      <c r="A632" s="15" t="s">
        <v>76</v>
      </c>
      <c r="B632" s="47" t="s">
        <v>453</v>
      </c>
      <c r="H632" s="48">
        <v>0.42</v>
      </c>
      <c r="I632" s="48" t="s">
        <v>1</v>
      </c>
      <c r="J632" s="48" t="s">
        <v>1</v>
      </c>
      <c r="K632" s="49">
        <v>171.6485648</v>
      </c>
      <c r="L632" s="50">
        <v>151.18493752093801</v>
      </c>
      <c r="M632" s="50">
        <v>75.802905393669405</v>
      </c>
    </row>
    <row r="633" spans="1:13">
      <c r="A633" s="15" t="s">
        <v>76</v>
      </c>
      <c r="B633" s="47" t="s">
        <v>453</v>
      </c>
      <c r="H633" s="48">
        <v>0.47399999999999998</v>
      </c>
      <c r="I633" s="48" t="s">
        <v>1</v>
      </c>
      <c r="J633" s="48" t="s">
        <v>1</v>
      </c>
      <c r="K633" s="49">
        <v>357.49385960000001</v>
      </c>
      <c r="L633" s="50">
        <v>491.11008632774798</v>
      </c>
      <c r="M633" s="50">
        <v>168.009920456727</v>
      </c>
    </row>
    <row r="634" spans="1:13">
      <c r="A634" s="15" t="s">
        <v>76</v>
      </c>
      <c r="B634" s="47" t="s">
        <v>453</v>
      </c>
      <c r="H634" s="48">
        <v>0.51400000000000001</v>
      </c>
      <c r="I634" s="48" t="s">
        <v>1</v>
      </c>
      <c r="J634" s="48" t="s">
        <v>1</v>
      </c>
      <c r="K634" s="49">
        <v>271.5807891</v>
      </c>
      <c r="L634" s="50">
        <v>299.505476836274</v>
      </c>
      <c r="M634" s="50">
        <v>120.51570991602699</v>
      </c>
    </row>
    <row r="635" spans="1:13">
      <c r="A635" s="15" t="s">
        <v>76</v>
      </c>
      <c r="B635" s="47" t="s">
        <v>453</v>
      </c>
      <c r="H635" s="48">
        <v>0.55100000000000005</v>
      </c>
      <c r="I635" s="48" t="s">
        <v>1</v>
      </c>
      <c r="J635" s="48" t="s">
        <v>1</v>
      </c>
      <c r="K635" s="49">
        <v>188.94337669999999</v>
      </c>
      <c r="L635" s="50">
        <v>163.84142955994201</v>
      </c>
      <c r="M635" s="50">
        <v>84.815322476325989</v>
      </c>
    </row>
    <row r="636" spans="1:13">
      <c r="A636" s="15" t="s">
        <v>76</v>
      </c>
      <c r="B636" s="47" t="s">
        <v>453</v>
      </c>
      <c r="H636" s="48">
        <v>0.57199999999999995</v>
      </c>
      <c r="I636" s="48" t="s">
        <v>1</v>
      </c>
      <c r="J636" s="48" t="s">
        <v>1</v>
      </c>
      <c r="K636" s="49">
        <v>335.86178990000002</v>
      </c>
      <c r="L636" s="50">
        <v>407.27046670838394</v>
      </c>
      <c r="M636" s="50">
        <v>156.74211153998903</v>
      </c>
    </row>
    <row r="637" spans="1:13">
      <c r="A637" s="15" t="s">
        <v>76</v>
      </c>
      <c r="B637" s="47" t="s">
        <v>453</v>
      </c>
      <c r="H637" s="48">
        <v>0.61499999999999999</v>
      </c>
      <c r="I637" s="48" t="s">
        <v>1</v>
      </c>
      <c r="J637" s="48" t="s">
        <v>1</v>
      </c>
      <c r="K637" s="49">
        <v>248.6162641</v>
      </c>
      <c r="L637" s="50">
        <v>260.95603593300302</v>
      </c>
      <c r="M637" s="50">
        <v>109.86710683099798</v>
      </c>
    </row>
    <row r="638" spans="1:13">
      <c r="A638" s="15" t="s">
        <v>76</v>
      </c>
      <c r="B638" s="47" t="s">
        <v>453</v>
      </c>
      <c r="H638" s="48">
        <v>0.64400000000000002</v>
      </c>
      <c r="I638" s="48" t="s">
        <v>1</v>
      </c>
      <c r="J638" s="48" t="s">
        <v>1</v>
      </c>
      <c r="K638" s="49">
        <v>514.3741076</v>
      </c>
      <c r="L638" s="50">
        <v>1201.19137295066</v>
      </c>
      <c r="M638" s="50">
        <v>261.689911585316</v>
      </c>
    </row>
    <row r="639" spans="1:13">
      <c r="A639" s="15" t="s">
        <v>76</v>
      </c>
      <c r="B639" s="47" t="s">
        <v>453</v>
      </c>
      <c r="H639" s="48">
        <v>0.68100000000000005</v>
      </c>
      <c r="I639" s="48" t="s">
        <v>1</v>
      </c>
      <c r="J639" s="48" t="s">
        <v>1</v>
      </c>
      <c r="K639" s="49">
        <v>437.4119159</v>
      </c>
      <c r="L639" s="50">
        <v>822.25986806224</v>
      </c>
      <c r="M639" s="50">
        <v>212.152230124787</v>
      </c>
    </row>
    <row r="640" spans="1:13">
      <c r="A640" s="15" t="s">
        <v>76</v>
      </c>
      <c r="B640" s="47" t="s">
        <v>453</v>
      </c>
      <c r="H640" s="48">
        <v>0.71899999999999997</v>
      </c>
      <c r="I640" s="48" t="s">
        <v>1</v>
      </c>
      <c r="J640" s="48" t="s">
        <v>1</v>
      </c>
      <c r="K640" s="49">
        <v>186.99187190000001</v>
      </c>
      <c r="L640" s="50">
        <v>165.33741054242202</v>
      </c>
      <c r="M640" s="50">
        <v>83.523630517291011</v>
      </c>
    </row>
    <row r="641" spans="1:13">
      <c r="A641" s="15" t="s">
        <v>76</v>
      </c>
      <c r="B641" s="47" t="s">
        <v>453</v>
      </c>
      <c r="H641" s="48">
        <v>0.75600000000000001</v>
      </c>
      <c r="I641" s="48" t="s">
        <v>1</v>
      </c>
      <c r="J641" s="48" t="s">
        <v>1</v>
      </c>
      <c r="K641" s="49">
        <v>197.58360139999999</v>
      </c>
      <c r="L641" s="50">
        <v>186.67723752573804</v>
      </c>
      <c r="M641" s="50">
        <v>88.137340811822995</v>
      </c>
    </row>
    <row r="642" spans="1:13">
      <c r="A642" s="15" t="s">
        <v>76</v>
      </c>
      <c r="B642" s="47" t="s">
        <v>453</v>
      </c>
      <c r="H642" s="48">
        <v>0.78</v>
      </c>
      <c r="I642" s="48" t="s">
        <v>1</v>
      </c>
      <c r="J642" s="48" t="s">
        <v>1</v>
      </c>
      <c r="K642" s="49">
        <v>216.36098770000001</v>
      </c>
      <c r="L642" s="50">
        <v>203.30600236236796</v>
      </c>
      <c r="M642" s="50">
        <v>96.725759694263004</v>
      </c>
    </row>
    <row r="643" spans="1:13">
      <c r="A643" s="15" t="s">
        <v>76</v>
      </c>
      <c r="B643" s="47" t="s">
        <v>453</v>
      </c>
      <c r="H643" s="48">
        <v>0.78</v>
      </c>
      <c r="I643" s="48" t="s">
        <v>1</v>
      </c>
      <c r="J643" s="48" t="s">
        <v>1</v>
      </c>
      <c r="K643" s="49">
        <v>206.18290959999999</v>
      </c>
      <c r="L643" s="50">
        <v>188.62079784256403</v>
      </c>
      <c r="M643" s="50">
        <v>92.346263148065987</v>
      </c>
    </row>
    <row r="644" spans="1:13">
      <c r="A644" s="15" t="s">
        <v>76</v>
      </c>
      <c r="B644" s="47" t="s">
        <v>453</v>
      </c>
      <c r="H644" s="48">
        <v>0.79200000000000004</v>
      </c>
      <c r="I644" s="48" t="s">
        <v>1</v>
      </c>
      <c r="J644" s="48" t="s">
        <v>1</v>
      </c>
      <c r="K644" s="49">
        <v>119.6570273</v>
      </c>
      <c r="L644" s="50">
        <v>99.769085376069015</v>
      </c>
      <c r="M644" s="50">
        <v>55.341907616588998</v>
      </c>
    </row>
    <row r="645" spans="1:13">
      <c r="A645" s="15" t="s">
        <v>76</v>
      </c>
      <c r="B645" s="47" t="s">
        <v>453</v>
      </c>
      <c r="H645" s="48">
        <v>0.87</v>
      </c>
      <c r="I645" s="48" t="s">
        <v>1</v>
      </c>
      <c r="J645" s="48" t="s">
        <v>1</v>
      </c>
      <c r="K645" s="49">
        <v>180.8322249</v>
      </c>
      <c r="L645" s="50">
        <v>152.49553862560001</v>
      </c>
      <c r="M645" s="50">
        <v>82.2971969040224</v>
      </c>
    </row>
    <row r="646" spans="1:13">
      <c r="A646" s="15" t="s">
        <v>76</v>
      </c>
      <c r="B646" s="47" t="s">
        <v>453</v>
      </c>
      <c r="H646" s="48">
        <v>0.90500000000000003</v>
      </c>
      <c r="I646" s="48" t="s">
        <v>1</v>
      </c>
      <c r="J646" s="48" t="s">
        <v>1</v>
      </c>
      <c r="K646" s="49">
        <v>124.40165469999999</v>
      </c>
      <c r="L646" s="50">
        <v>101.91009077476602</v>
      </c>
      <c r="M646" s="50">
        <v>57.731083835896101</v>
      </c>
    </row>
    <row r="647" spans="1:13">
      <c r="A647" s="15" t="s">
        <v>76</v>
      </c>
      <c r="B647" s="47" t="s">
        <v>453</v>
      </c>
      <c r="H647" s="48">
        <v>0.95</v>
      </c>
      <c r="I647" s="48" t="s">
        <v>1</v>
      </c>
      <c r="J647" s="48" t="s">
        <v>1</v>
      </c>
      <c r="K647" s="49">
        <v>237.78406129999999</v>
      </c>
      <c r="L647" s="50">
        <v>238.49569613803399</v>
      </c>
      <c r="M647" s="50">
        <v>108.29516298907299</v>
      </c>
    </row>
    <row r="648" spans="1:13">
      <c r="A648" s="15" t="s">
        <v>76</v>
      </c>
      <c r="B648" s="47" t="s">
        <v>453</v>
      </c>
      <c r="H648" s="48">
        <v>0.95</v>
      </c>
      <c r="I648" s="48" t="s">
        <v>1</v>
      </c>
      <c r="J648" s="48" t="s">
        <v>1</v>
      </c>
      <c r="K648" s="49">
        <v>232.53802479999999</v>
      </c>
      <c r="L648" s="50">
        <v>224.51375498388504</v>
      </c>
      <c r="M648" s="50">
        <v>104.07440013618299</v>
      </c>
    </row>
    <row r="649" spans="1:13">
      <c r="A649" s="15" t="s">
        <v>76</v>
      </c>
      <c r="B649" s="47" t="s">
        <v>453</v>
      </c>
      <c r="H649" s="48">
        <v>0.96799999999999997</v>
      </c>
      <c r="I649" s="48" t="s">
        <v>1</v>
      </c>
      <c r="J649" s="48" t="s">
        <v>1</v>
      </c>
      <c r="K649" s="49">
        <v>173.8349422</v>
      </c>
      <c r="L649" s="50">
        <v>144.72746718040901</v>
      </c>
      <c r="M649" s="50">
        <v>77.975343637599607</v>
      </c>
    </row>
    <row r="650" spans="1:13">
      <c r="A650" s="15" t="s">
        <v>76</v>
      </c>
      <c r="B650" s="47" t="s">
        <v>453</v>
      </c>
      <c r="H650" s="48">
        <v>1.014</v>
      </c>
      <c r="I650" s="48" t="s">
        <v>1</v>
      </c>
      <c r="J650" s="48" t="s">
        <v>1</v>
      </c>
      <c r="K650" s="49">
        <v>229.0546071</v>
      </c>
      <c r="L650" s="50">
        <v>220.93759427888</v>
      </c>
      <c r="M650" s="50">
        <v>100.73767009626499</v>
      </c>
    </row>
    <row r="651" spans="1:13">
      <c r="A651" s="15" t="s">
        <v>76</v>
      </c>
      <c r="B651" s="47" t="s">
        <v>453</v>
      </c>
      <c r="H651" s="48">
        <v>1.07</v>
      </c>
      <c r="I651" s="48" t="s">
        <v>1</v>
      </c>
      <c r="J651" s="48" t="s">
        <v>1</v>
      </c>
      <c r="K651" s="49">
        <v>212.68988730000001</v>
      </c>
      <c r="L651" s="50">
        <v>197.48416170542799</v>
      </c>
      <c r="M651" s="50">
        <v>93.078375832317008</v>
      </c>
    </row>
    <row r="652" spans="1:13">
      <c r="A652" s="15" t="s">
        <v>76</v>
      </c>
      <c r="B652" s="47" t="s">
        <v>453</v>
      </c>
      <c r="H652" s="48">
        <v>1.0760000000000001</v>
      </c>
      <c r="I652" s="48" t="s">
        <v>1</v>
      </c>
      <c r="J652" s="48" t="s">
        <v>1</v>
      </c>
      <c r="K652" s="49">
        <v>164.8494259</v>
      </c>
      <c r="L652" s="50">
        <v>144.76646313745701</v>
      </c>
      <c r="M652" s="50">
        <v>73.532885317169502</v>
      </c>
    </row>
    <row r="653" spans="1:13">
      <c r="A653" s="15" t="s">
        <v>76</v>
      </c>
      <c r="B653" s="47" t="s">
        <v>453</v>
      </c>
      <c r="H653" s="48">
        <v>1.117</v>
      </c>
      <c r="I653" s="48" t="s">
        <v>1</v>
      </c>
      <c r="J653" s="48" t="s">
        <v>1</v>
      </c>
      <c r="K653" s="49">
        <v>128.30236170000001</v>
      </c>
      <c r="L653" s="50">
        <v>101.12133229007799</v>
      </c>
      <c r="M653" s="50">
        <v>58.117093920549408</v>
      </c>
    </row>
    <row r="654" spans="1:13">
      <c r="A654" s="15" t="s">
        <v>76</v>
      </c>
      <c r="B654" s="47" t="s">
        <v>453</v>
      </c>
      <c r="H654" s="48">
        <v>1.1599999999999999</v>
      </c>
      <c r="I654" s="48" t="s">
        <v>1</v>
      </c>
      <c r="J654" s="48" t="s">
        <v>1</v>
      </c>
      <c r="K654" s="49">
        <v>278.34379740000003</v>
      </c>
      <c r="L654" s="50">
        <v>310.94621124838801</v>
      </c>
      <c r="M654" s="50">
        <v>123.88567155106503</v>
      </c>
    </row>
    <row r="655" spans="1:13">
      <c r="A655" s="15" t="s">
        <v>76</v>
      </c>
      <c r="B655" s="47" t="s">
        <v>453</v>
      </c>
      <c r="H655" s="48">
        <v>1.1599999999999999</v>
      </c>
      <c r="I655" s="48" t="s">
        <v>1</v>
      </c>
      <c r="J655" s="48" t="s">
        <v>1</v>
      </c>
      <c r="K655" s="49">
        <v>264.60614880000003</v>
      </c>
      <c r="L655" s="50">
        <v>272.71704719139302</v>
      </c>
      <c r="M655" s="50">
        <v>120.50448242479104</v>
      </c>
    </row>
    <row r="656" spans="1:13">
      <c r="A656" s="15" t="s">
        <v>76</v>
      </c>
      <c r="B656" s="47" t="s">
        <v>453</v>
      </c>
      <c r="H656" s="48">
        <v>1.1599999999999999</v>
      </c>
      <c r="I656" s="48" t="s">
        <v>1</v>
      </c>
      <c r="J656" s="48" t="s">
        <v>1</v>
      </c>
      <c r="K656" s="49">
        <v>236.48038650000001</v>
      </c>
      <c r="L656" s="50">
        <v>237.30570720668999</v>
      </c>
      <c r="M656" s="50">
        <v>105.41657329638701</v>
      </c>
    </row>
    <row r="657" spans="1:13">
      <c r="A657" s="15" t="s">
        <v>76</v>
      </c>
      <c r="B657" s="47" t="s">
        <v>453</v>
      </c>
      <c r="H657" s="48">
        <v>1.212</v>
      </c>
      <c r="I657" s="48" t="s">
        <v>1</v>
      </c>
      <c r="J657" s="48" t="s">
        <v>1</v>
      </c>
      <c r="K657" s="49">
        <v>222.6041046</v>
      </c>
      <c r="L657" s="50">
        <v>209.42176425271199</v>
      </c>
      <c r="M657" s="50">
        <v>98.367216981168994</v>
      </c>
    </row>
    <row r="658" spans="1:13">
      <c r="A658" s="15" t="s">
        <v>76</v>
      </c>
      <c r="B658" s="47" t="s">
        <v>453</v>
      </c>
      <c r="H658" s="48">
        <v>1.23</v>
      </c>
      <c r="I658" s="48" t="s">
        <v>1</v>
      </c>
      <c r="J658" s="48" t="s">
        <v>1</v>
      </c>
      <c r="K658" s="49">
        <v>293.26712259999999</v>
      </c>
      <c r="L658" s="50">
        <v>332.92311433856901</v>
      </c>
      <c r="M658" s="50">
        <v>134.36801756074999</v>
      </c>
    </row>
    <row r="659" spans="1:13">
      <c r="A659" s="15" t="s">
        <v>76</v>
      </c>
      <c r="B659" s="47" t="s">
        <v>453</v>
      </c>
      <c r="H659" s="48">
        <v>1.23</v>
      </c>
      <c r="I659" s="48" t="s">
        <v>1</v>
      </c>
      <c r="J659" s="48" t="s">
        <v>1</v>
      </c>
      <c r="K659" s="49">
        <v>272.98950070000001</v>
      </c>
      <c r="L659" s="50">
        <v>293.22292004307496</v>
      </c>
      <c r="M659" s="50">
        <v>122.018905846634</v>
      </c>
    </row>
    <row r="660" spans="1:13">
      <c r="A660" s="15" t="s">
        <v>76</v>
      </c>
      <c r="B660" s="47" t="s">
        <v>453</v>
      </c>
      <c r="H660" s="48">
        <v>1.23</v>
      </c>
      <c r="I660" s="48" t="s">
        <v>1</v>
      </c>
      <c r="J660" s="48" t="s">
        <v>1</v>
      </c>
      <c r="K660" s="49">
        <v>237.89970120000001</v>
      </c>
      <c r="L660" s="50">
        <v>239.56561638211699</v>
      </c>
      <c r="M660" s="50">
        <v>104.473891149736</v>
      </c>
    </row>
    <row r="661" spans="1:13">
      <c r="A661" s="15" t="s">
        <v>76</v>
      </c>
      <c r="B661" s="47" t="s">
        <v>453</v>
      </c>
      <c r="H661" s="48">
        <v>1.23</v>
      </c>
      <c r="I661" s="48" t="s">
        <v>1</v>
      </c>
      <c r="J661" s="48" t="s">
        <v>1</v>
      </c>
      <c r="K661" s="49">
        <v>224.36233179999999</v>
      </c>
      <c r="L661" s="50">
        <v>214.63261644162202</v>
      </c>
      <c r="M661" s="50">
        <v>101.15308454541399</v>
      </c>
    </row>
    <row r="662" spans="1:13">
      <c r="A662" s="15" t="s">
        <v>76</v>
      </c>
      <c r="B662" s="47" t="s">
        <v>453</v>
      </c>
      <c r="H662" s="48">
        <v>1.23</v>
      </c>
      <c r="I662" s="48" t="s">
        <v>1</v>
      </c>
      <c r="J662" s="48" t="s">
        <v>1</v>
      </c>
      <c r="K662" s="49">
        <v>217.524854</v>
      </c>
      <c r="L662" s="50">
        <v>202.83239215341598</v>
      </c>
      <c r="M662" s="50">
        <v>96.240762267440005</v>
      </c>
    </row>
    <row r="663" spans="1:13">
      <c r="A663" s="15" t="s">
        <v>76</v>
      </c>
      <c r="B663" s="47" t="s">
        <v>453</v>
      </c>
      <c r="H663" s="48">
        <v>1.2589999999999999</v>
      </c>
      <c r="I663" s="48" t="s">
        <v>1</v>
      </c>
      <c r="J663" s="48" t="s">
        <v>1</v>
      </c>
      <c r="K663" s="49">
        <v>190.89830559999999</v>
      </c>
      <c r="L663" s="50">
        <v>165.027247142741</v>
      </c>
      <c r="M663" s="50">
        <v>85.381843965419989</v>
      </c>
    </row>
    <row r="664" spans="1:13">
      <c r="A664" s="15" t="s">
        <v>76</v>
      </c>
      <c r="B664" s="47" t="s">
        <v>453</v>
      </c>
      <c r="H664" s="48">
        <v>1.28</v>
      </c>
      <c r="I664" s="48" t="s">
        <v>1</v>
      </c>
      <c r="J664" s="48" t="s">
        <v>1</v>
      </c>
      <c r="K664" s="49">
        <v>227.42421150000001</v>
      </c>
      <c r="L664" s="50">
        <v>214.54217020328701</v>
      </c>
      <c r="M664" s="50">
        <v>101.20100467588301</v>
      </c>
    </row>
    <row r="665" spans="1:13">
      <c r="A665" s="15" t="s">
        <v>76</v>
      </c>
      <c r="B665" s="47" t="s">
        <v>453</v>
      </c>
      <c r="H665" s="48">
        <v>1.28</v>
      </c>
      <c r="I665" s="48" t="s">
        <v>1</v>
      </c>
      <c r="J665" s="48" t="s">
        <v>1</v>
      </c>
      <c r="K665" s="49">
        <v>192.6776327</v>
      </c>
      <c r="L665" s="50">
        <v>173.92059527635098</v>
      </c>
      <c r="M665" s="50">
        <v>85.037754678032002</v>
      </c>
    </row>
    <row r="666" spans="1:13">
      <c r="A666" s="15" t="s">
        <v>76</v>
      </c>
      <c r="B666" s="47" t="s">
        <v>453</v>
      </c>
      <c r="H666" s="48">
        <v>1.31</v>
      </c>
      <c r="I666" s="48" t="s">
        <v>1</v>
      </c>
      <c r="J666" s="48" t="s">
        <v>1</v>
      </c>
      <c r="K666" s="49">
        <v>277.90648329999999</v>
      </c>
      <c r="L666" s="50">
        <v>309.50623424798698</v>
      </c>
      <c r="M666" s="50">
        <v>124.73768385454699</v>
      </c>
    </row>
    <row r="667" spans="1:13">
      <c r="A667" s="15" t="s">
        <v>76</v>
      </c>
      <c r="B667" s="47" t="s">
        <v>453</v>
      </c>
      <c r="H667" s="48">
        <v>1.31</v>
      </c>
      <c r="I667" s="48" t="s">
        <v>1</v>
      </c>
      <c r="J667" s="48" t="s">
        <v>1</v>
      </c>
      <c r="K667" s="49">
        <v>248.1186252</v>
      </c>
      <c r="L667" s="50">
        <v>252.81486232717702</v>
      </c>
      <c r="M667" s="50">
        <v>109.943479611827</v>
      </c>
    </row>
    <row r="668" spans="1:13">
      <c r="A668" s="15" t="s">
        <v>76</v>
      </c>
      <c r="B668" s="47" t="s">
        <v>453</v>
      </c>
      <c r="H668" s="48">
        <v>1.31</v>
      </c>
      <c r="I668" s="48" t="s">
        <v>1</v>
      </c>
      <c r="J668" s="48" t="s">
        <v>1</v>
      </c>
      <c r="K668" s="49">
        <v>247.8533923</v>
      </c>
      <c r="L668" s="50">
        <v>232.18597390575201</v>
      </c>
      <c r="M668" s="50">
        <v>111.04210255073301</v>
      </c>
    </row>
    <row r="669" spans="1:13">
      <c r="A669" s="15" t="s">
        <v>76</v>
      </c>
      <c r="B669" s="47" t="s">
        <v>453</v>
      </c>
      <c r="H669" s="48">
        <v>1.31</v>
      </c>
      <c r="I669" s="48" t="s">
        <v>1</v>
      </c>
      <c r="J669" s="48" t="s">
        <v>1</v>
      </c>
      <c r="K669" s="49">
        <v>228.04423589999999</v>
      </c>
      <c r="L669" s="50">
        <v>224.20571971112003</v>
      </c>
      <c r="M669" s="50">
        <v>100.16347178048099</v>
      </c>
    </row>
    <row r="670" spans="1:13">
      <c r="A670" s="15" t="s">
        <v>76</v>
      </c>
      <c r="B670" s="47" t="s">
        <v>453</v>
      </c>
      <c r="H670" s="48">
        <v>1.31</v>
      </c>
      <c r="I670" s="48" t="s">
        <v>1</v>
      </c>
      <c r="J670" s="48" t="s">
        <v>1</v>
      </c>
      <c r="K670" s="49">
        <v>220.0458787</v>
      </c>
      <c r="L670" s="50">
        <v>204.82182557245699</v>
      </c>
      <c r="M670" s="50">
        <v>97.872630908247004</v>
      </c>
    </row>
    <row r="671" spans="1:13">
      <c r="A671" s="15" t="s">
        <v>76</v>
      </c>
      <c r="B671" s="47" t="s">
        <v>453</v>
      </c>
      <c r="H671" s="48">
        <v>1.31</v>
      </c>
      <c r="I671" s="48" t="s">
        <v>1</v>
      </c>
      <c r="J671" s="48" t="s">
        <v>1</v>
      </c>
      <c r="K671" s="49">
        <v>205.1521099</v>
      </c>
      <c r="L671" s="50">
        <v>187.186461906875</v>
      </c>
      <c r="M671" s="50">
        <v>92.270890267563999</v>
      </c>
    </row>
    <row r="672" spans="1:13">
      <c r="A672" s="15" t="s">
        <v>76</v>
      </c>
      <c r="B672" s="47" t="s">
        <v>453</v>
      </c>
      <c r="H672" s="48">
        <v>1.319</v>
      </c>
      <c r="I672" s="48" t="s">
        <v>1</v>
      </c>
      <c r="J672" s="48" t="s">
        <v>1</v>
      </c>
      <c r="K672" s="49">
        <v>151.63041050000001</v>
      </c>
      <c r="L672" s="50">
        <v>120.30028741125497</v>
      </c>
      <c r="M672" s="50">
        <v>67.155269437977609</v>
      </c>
    </row>
    <row r="673" spans="1:13">
      <c r="A673" s="15" t="s">
        <v>76</v>
      </c>
      <c r="B673" s="47" t="s">
        <v>453</v>
      </c>
      <c r="H673" s="48">
        <v>1.34</v>
      </c>
      <c r="I673" s="48" t="s">
        <v>1</v>
      </c>
      <c r="J673" s="48" t="s">
        <v>1</v>
      </c>
      <c r="K673" s="49">
        <v>151.24081649999999</v>
      </c>
      <c r="L673" s="50">
        <v>123.345482436672</v>
      </c>
      <c r="M673" s="50">
        <v>68.145742565648192</v>
      </c>
    </row>
    <row r="674" spans="1:13">
      <c r="A674" s="15" t="s">
        <v>76</v>
      </c>
      <c r="B674" s="47" t="s">
        <v>453</v>
      </c>
      <c r="H674" s="48">
        <v>1.36</v>
      </c>
      <c r="I674" s="48" t="s">
        <v>1</v>
      </c>
      <c r="J674" s="48" t="s">
        <v>1</v>
      </c>
      <c r="K674" s="49">
        <v>229.8484536</v>
      </c>
      <c r="L674" s="50">
        <v>221.66650135780398</v>
      </c>
      <c r="M674" s="50">
        <v>103.04667655176699</v>
      </c>
    </row>
    <row r="675" spans="1:13">
      <c r="A675" s="15" t="s">
        <v>76</v>
      </c>
      <c r="B675" s="47" t="s">
        <v>453</v>
      </c>
      <c r="H675" s="48">
        <v>1.36</v>
      </c>
      <c r="I675" s="48" t="s">
        <v>1</v>
      </c>
      <c r="J675" s="48" t="s">
        <v>1</v>
      </c>
      <c r="K675" s="49">
        <v>221.2196984</v>
      </c>
      <c r="L675" s="50">
        <v>200.56261343258703</v>
      </c>
      <c r="M675" s="50">
        <v>99.476929943477998</v>
      </c>
    </row>
    <row r="676" spans="1:13">
      <c r="A676" s="15" t="s">
        <v>76</v>
      </c>
      <c r="B676" s="47" t="s">
        <v>453</v>
      </c>
      <c r="H676" s="48">
        <v>1.39</v>
      </c>
      <c r="I676" s="48" t="s">
        <v>1</v>
      </c>
      <c r="J676" s="48" t="s">
        <v>1</v>
      </c>
      <c r="K676" s="49">
        <v>304.57213410000003</v>
      </c>
      <c r="L676" s="50">
        <v>362.03674717006896</v>
      </c>
      <c r="M676" s="50">
        <v>138.96151852996204</v>
      </c>
    </row>
    <row r="677" spans="1:13">
      <c r="A677" s="15" t="s">
        <v>76</v>
      </c>
      <c r="B677" s="47" t="s">
        <v>453</v>
      </c>
      <c r="H677" s="48">
        <v>1.39</v>
      </c>
      <c r="I677" s="48" t="s">
        <v>1</v>
      </c>
      <c r="J677" s="48" t="s">
        <v>1</v>
      </c>
      <c r="K677" s="49">
        <v>293.9668125</v>
      </c>
      <c r="L677" s="50">
        <v>339.52039692831698</v>
      </c>
      <c r="M677" s="50">
        <v>131.09049465977699</v>
      </c>
    </row>
    <row r="678" spans="1:13">
      <c r="A678" s="15" t="s">
        <v>76</v>
      </c>
      <c r="B678" s="47" t="s">
        <v>453</v>
      </c>
      <c r="H678" s="48">
        <v>1.39</v>
      </c>
      <c r="I678" s="48" t="s">
        <v>1</v>
      </c>
      <c r="J678" s="48" t="s">
        <v>1</v>
      </c>
      <c r="K678" s="49">
        <v>232.05562090000001</v>
      </c>
      <c r="L678" s="50">
        <v>224.74999841126998</v>
      </c>
      <c r="M678" s="50">
        <v>102.503433808761</v>
      </c>
    </row>
    <row r="679" spans="1:13">
      <c r="A679" s="15" t="s">
        <v>76</v>
      </c>
      <c r="B679" s="47" t="s">
        <v>453</v>
      </c>
      <c r="H679" s="48">
        <v>1.39</v>
      </c>
      <c r="I679" s="48" t="s">
        <v>1</v>
      </c>
      <c r="J679" s="48" t="s">
        <v>1</v>
      </c>
      <c r="K679" s="49">
        <v>214.79068789999999</v>
      </c>
      <c r="L679" s="50">
        <v>192.04367463532301</v>
      </c>
      <c r="M679" s="50">
        <v>94.706803438986995</v>
      </c>
    </row>
    <row r="680" spans="1:13">
      <c r="A680" s="15" t="s">
        <v>76</v>
      </c>
      <c r="B680" s="47" t="s">
        <v>453</v>
      </c>
      <c r="H680" s="48">
        <v>1.393</v>
      </c>
      <c r="I680" s="48" t="s">
        <v>1</v>
      </c>
      <c r="J680" s="48" t="s">
        <v>1</v>
      </c>
      <c r="K680" s="49">
        <v>209.01108429999999</v>
      </c>
      <c r="L680" s="50">
        <v>189.81800231210798</v>
      </c>
      <c r="M680" s="50">
        <v>90.976152921120999</v>
      </c>
    </row>
    <row r="681" spans="1:13">
      <c r="A681" s="15" t="s">
        <v>76</v>
      </c>
      <c r="B681" s="47" t="s">
        <v>453</v>
      </c>
      <c r="H681" s="48">
        <v>1.44</v>
      </c>
      <c r="I681" s="48" t="s">
        <v>1</v>
      </c>
      <c r="J681" s="48" t="s">
        <v>1</v>
      </c>
      <c r="K681" s="49">
        <v>230.86230509999999</v>
      </c>
      <c r="L681" s="50">
        <v>215.31129620217601</v>
      </c>
      <c r="M681" s="50">
        <v>102.77536448758599</v>
      </c>
    </row>
    <row r="682" spans="1:13">
      <c r="A682" s="15" t="s">
        <v>76</v>
      </c>
      <c r="B682" s="47" t="s">
        <v>453</v>
      </c>
      <c r="H682" s="48">
        <v>1.4430000000000001</v>
      </c>
      <c r="I682" s="48" t="s">
        <v>1</v>
      </c>
      <c r="J682" s="48" t="s">
        <v>1</v>
      </c>
      <c r="K682" s="49">
        <v>182.93515830000001</v>
      </c>
      <c r="L682" s="50">
        <v>156.89127396270601</v>
      </c>
      <c r="M682" s="50">
        <v>81.272313366736014</v>
      </c>
    </row>
    <row r="683" spans="1:13">
      <c r="A683" s="15" t="s">
        <v>76</v>
      </c>
      <c r="B683" s="47" t="s">
        <v>453</v>
      </c>
      <c r="H683" s="48">
        <v>1.48</v>
      </c>
      <c r="I683" s="48" t="s">
        <v>1</v>
      </c>
      <c r="J683" s="48" t="s">
        <v>1</v>
      </c>
      <c r="K683" s="49">
        <v>269.7943727</v>
      </c>
      <c r="L683" s="50">
        <v>288.48038974551304</v>
      </c>
      <c r="M683" s="50">
        <v>122.45200247612598</v>
      </c>
    </row>
    <row r="684" spans="1:13">
      <c r="A684" s="15" t="s">
        <v>76</v>
      </c>
      <c r="B684" s="47" t="s">
        <v>453</v>
      </c>
      <c r="H684" s="48">
        <v>1.48</v>
      </c>
      <c r="I684" s="48" t="s">
        <v>1</v>
      </c>
      <c r="J684" s="48" t="s">
        <v>1</v>
      </c>
      <c r="K684" s="49">
        <v>223.6724365</v>
      </c>
      <c r="L684" s="50">
        <v>214.644485874</v>
      </c>
      <c r="M684" s="50">
        <v>100.98091525782101</v>
      </c>
    </row>
    <row r="685" spans="1:13">
      <c r="A685" s="15" t="s">
        <v>76</v>
      </c>
      <c r="B685" s="47" t="s">
        <v>453</v>
      </c>
      <c r="H685" s="48">
        <v>1.5049999999999999</v>
      </c>
      <c r="I685" s="48" t="s">
        <v>1</v>
      </c>
      <c r="J685" s="48" t="s">
        <v>1</v>
      </c>
      <c r="K685" s="49">
        <v>145.25930940000001</v>
      </c>
      <c r="L685" s="50">
        <v>114.32854715692997</v>
      </c>
      <c r="M685" s="50">
        <v>65.024529769036306</v>
      </c>
    </row>
    <row r="686" spans="1:13">
      <c r="A686" s="15" t="s">
        <v>76</v>
      </c>
      <c r="B686" s="47" t="s">
        <v>453</v>
      </c>
      <c r="H686" s="48">
        <v>1.52</v>
      </c>
      <c r="I686" s="48" t="s">
        <v>1</v>
      </c>
      <c r="J686" s="48" t="s">
        <v>1</v>
      </c>
      <c r="K686" s="49">
        <v>270.45356349999997</v>
      </c>
      <c r="L686" s="50">
        <v>283.16987615247808</v>
      </c>
      <c r="M686" s="50">
        <v>121.06342244788897</v>
      </c>
    </row>
    <row r="687" spans="1:13">
      <c r="A687" s="15" t="s">
        <v>76</v>
      </c>
      <c r="B687" s="47" t="s">
        <v>453</v>
      </c>
      <c r="H687" s="48">
        <v>1.5449999999999999</v>
      </c>
      <c r="I687" s="48" t="s">
        <v>1</v>
      </c>
      <c r="J687" s="48" t="s">
        <v>1</v>
      </c>
      <c r="K687" s="49">
        <v>181.42644949999999</v>
      </c>
      <c r="L687" s="50">
        <v>153.01230670025603</v>
      </c>
      <c r="M687" s="50">
        <v>79.483846365804993</v>
      </c>
    </row>
    <row r="688" spans="1:13">
      <c r="A688" s="15" t="s">
        <v>76</v>
      </c>
      <c r="B688" s="47" t="s">
        <v>453</v>
      </c>
      <c r="H688" s="48">
        <v>1.56</v>
      </c>
      <c r="I688" s="48" t="s">
        <v>1</v>
      </c>
      <c r="J688" s="48" t="s">
        <v>1</v>
      </c>
      <c r="K688" s="49">
        <v>286.20965139999998</v>
      </c>
      <c r="L688" s="50">
        <v>330.68468137948901</v>
      </c>
      <c r="M688" s="50">
        <v>130.62615304815998</v>
      </c>
    </row>
    <row r="689" spans="1:13">
      <c r="A689" s="15" t="s">
        <v>76</v>
      </c>
      <c r="B689" s="47" t="s">
        <v>453</v>
      </c>
      <c r="H689" s="48">
        <v>1.56</v>
      </c>
      <c r="I689" s="48" t="s">
        <v>1</v>
      </c>
      <c r="J689" s="48" t="s">
        <v>1</v>
      </c>
      <c r="K689" s="49">
        <v>280.9321367</v>
      </c>
      <c r="L689" s="50">
        <v>313.24635394436405</v>
      </c>
      <c r="M689" s="50">
        <v>126.64375029263101</v>
      </c>
    </row>
    <row r="690" spans="1:13">
      <c r="A690" s="15" t="s">
        <v>76</v>
      </c>
      <c r="B690" s="47" t="s">
        <v>453</v>
      </c>
      <c r="H690" s="48">
        <v>1.56</v>
      </c>
      <c r="I690" s="48" t="s">
        <v>1</v>
      </c>
      <c r="J690" s="48" t="s">
        <v>1</v>
      </c>
      <c r="K690" s="49">
        <v>246.99537659999999</v>
      </c>
      <c r="L690" s="50">
        <v>252.94515922683001</v>
      </c>
      <c r="M690" s="50">
        <v>111.60311375315698</v>
      </c>
    </row>
    <row r="691" spans="1:13">
      <c r="A691" s="15" t="s">
        <v>76</v>
      </c>
      <c r="B691" s="47" t="s">
        <v>453</v>
      </c>
      <c r="H691" s="48">
        <v>1.6040000000000001</v>
      </c>
      <c r="I691" s="48" t="s">
        <v>1</v>
      </c>
      <c r="J691" s="48" t="s">
        <v>1</v>
      </c>
      <c r="K691" s="49">
        <v>199.9294549</v>
      </c>
      <c r="L691" s="50">
        <v>175.69553550519998</v>
      </c>
      <c r="M691" s="50">
        <v>88.19993300554799</v>
      </c>
    </row>
    <row r="692" spans="1:13">
      <c r="A692" s="15" t="s">
        <v>76</v>
      </c>
      <c r="B692" s="47" t="s">
        <v>453</v>
      </c>
      <c r="H692" s="48">
        <v>1.64</v>
      </c>
      <c r="I692" s="48" t="s">
        <v>1</v>
      </c>
      <c r="J692" s="48" t="s">
        <v>1</v>
      </c>
      <c r="K692" s="49">
        <v>296.93112059999999</v>
      </c>
      <c r="L692" s="50">
        <v>338.75369667305506</v>
      </c>
      <c r="M692" s="50">
        <v>133.53659346441498</v>
      </c>
    </row>
    <row r="693" spans="1:13">
      <c r="A693" s="15" t="s">
        <v>76</v>
      </c>
      <c r="B693" s="47" t="s">
        <v>453</v>
      </c>
      <c r="H693" s="48">
        <v>1.64</v>
      </c>
      <c r="I693" s="48" t="s">
        <v>1</v>
      </c>
      <c r="J693" s="48" t="s">
        <v>1</v>
      </c>
      <c r="K693" s="49">
        <v>259.27927740000001</v>
      </c>
      <c r="L693" s="50">
        <v>273.97560427869797</v>
      </c>
      <c r="M693" s="50">
        <v>116.88190255469902</v>
      </c>
    </row>
    <row r="694" spans="1:13">
      <c r="A694" s="15" t="s">
        <v>76</v>
      </c>
      <c r="B694" s="47" t="s">
        <v>453</v>
      </c>
      <c r="H694" s="48">
        <v>1.64</v>
      </c>
      <c r="I694" s="48" t="s">
        <v>1</v>
      </c>
      <c r="J694" s="48" t="s">
        <v>1</v>
      </c>
      <c r="K694" s="49">
        <v>247.10569570000001</v>
      </c>
      <c r="L694" s="50">
        <v>252.867874489386</v>
      </c>
      <c r="M694" s="50">
        <v>110.87689387623001</v>
      </c>
    </row>
    <row r="695" spans="1:13">
      <c r="A695" s="15" t="s">
        <v>76</v>
      </c>
      <c r="B695" s="47" t="s">
        <v>453</v>
      </c>
      <c r="H695" s="48">
        <v>1.64</v>
      </c>
      <c r="I695" s="48" t="s">
        <v>1</v>
      </c>
      <c r="J695" s="48" t="s">
        <v>1</v>
      </c>
      <c r="K695" s="49">
        <v>245.19727829999999</v>
      </c>
      <c r="L695" s="50">
        <v>252.31447073205902</v>
      </c>
      <c r="M695" s="50">
        <v>108.81364613882999</v>
      </c>
    </row>
    <row r="696" spans="1:13">
      <c r="A696" s="15" t="s">
        <v>76</v>
      </c>
      <c r="B696" s="47" t="s">
        <v>453</v>
      </c>
      <c r="H696" s="48">
        <v>1.702</v>
      </c>
      <c r="I696" s="48" t="s">
        <v>1</v>
      </c>
      <c r="J696" s="48" t="s">
        <v>1</v>
      </c>
      <c r="K696" s="49">
        <v>148.32709299999999</v>
      </c>
      <c r="L696" s="50">
        <v>122.50105461391104</v>
      </c>
      <c r="M696" s="50">
        <v>66.605878094200492</v>
      </c>
    </row>
    <row r="697" spans="1:13">
      <c r="A697" s="15" t="s">
        <v>76</v>
      </c>
      <c r="B697" s="47" t="s">
        <v>453</v>
      </c>
      <c r="H697" s="48">
        <v>1.73</v>
      </c>
      <c r="I697" s="48" t="s">
        <v>1</v>
      </c>
      <c r="J697" s="48" t="s">
        <v>1</v>
      </c>
      <c r="K697" s="49">
        <v>234.57987109999999</v>
      </c>
      <c r="L697" s="50">
        <v>228.64329518201902</v>
      </c>
      <c r="M697" s="50">
        <v>103.902277652924</v>
      </c>
    </row>
    <row r="698" spans="1:13">
      <c r="A698" s="15" t="s">
        <v>76</v>
      </c>
      <c r="B698" s="47" t="s">
        <v>453</v>
      </c>
      <c r="H698" s="48">
        <v>1.7370000000000001</v>
      </c>
      <c r="I698" s="48" t="s">
        <v>1</v>
      </c>
      <c r="J698" s="48" t="s">
        <v>1</v>
      </c>
      <c r="K698" s="49">
        <v>163.7299021</v>
      </c>
      <c r="L698" s="50">
        <v>134.64016466938102</v>
      </c>
      <c r="M698" s="50">
        <v>73.188752103308005</v>
      </c>
    </row>
    <row r="699" spans="1:13">
      <c r="A699" s="15" t="s">
        <v>76</v>
      </c>
      <c r="B699" s="47" t="s">
        <v>453</v>
      </c>
      <c r="H699" s="48">
        <v>1.7849999999999999</v>
      </c>
      <c r="I699" s="48" t="s">
        <v>1</v>
      </c>
      <c r="J699" s="48" t="s">
        <v>1</v>
      </c>
      <c r="K699" s="49">
        <v>150.1235437</v>
      </c>
      <c r="L699" s="50">
        <v>121.77655001818599</v>
      </c>
      <c r="M699" s="50">
        <v>68.792887750411793</v>
      </c>
    </row>
    <row r="700" spans="1:13">
      <c r="A700" s="15" t="s">
        <v>76</v>
      </c>
      <c r="B700" s="47" t="s">
        <v>453</v>
      </c>
      <c r="H700" s="48">
        <v>1.82</v>
      </c>
      <c r="I700" s="48" t="s">
        <v>1</v>
      </c>
      <c r="J700" s="48" t="s">
        <v>1</v>
      </c>
      <c r="K700" s="49">
        <v>244.5666305</v>
      </c>
      <c r="L700" s="50">
        <v>237.608470575685</v>
      </c>
      <c r="M700" s="50">
        <v>109.25933495598701</v>
      </c>
    </row>
    <row r="701" spans="1:13">
      <c r="A701" s="15" t="s">
        <v>76</v>
      </c>
      <c r="B701" s="47" t="s">
        <v>453</v>
      </c>
      <c r="H701" s="48">
        <v>1.82</v>
      </c>
      <c r="I701" s="48" t="s">
        <v>1</v>
      </c>
      <c r="J701" s="48" t="s">
        <v>1</v>
      </c>
      <c r="K701" s="49">
        <v>239.59699470000001</v>
      </c>
      <c r="L701" s="50">
        <v>235.76990991917498</v>
      </c>
      <c r="M701" s="50">
        <v>107.22298915454601</v>
      </c>
    </row>
    <row r="702" spans="1:13">
      <c r="A702" s="15" t="s">
        <v>76</v>
      </c>
      <c r="B702" s="47" t="s">
        <v>453</v>
      </c>
      <c r="H702" s="48">
        <v>1.82</v>
      </c>
      <c r="I702" s="48" t="s">
        <v>1</v>
      </c>
      <c r="J702" s="48" t="s">
        <v>1</v>
      </c>
      <c r="K702" s="49">
        <v>220.053855</v>
      </c>
      <c r="L702" s="50">
        <v>203.55266396002503</v>
      </c>
      <c r="M702" s="50">
        <v>99.779758248693994</v>
      </c>
    </row>
    <row r="703" spans="1:13">
      <c r="A703" s="15" t="s">
        <v>76</v>
      </c>
      <c r="B703" s="47" t="s">
        <v>453</v>
      </c>
      <c r="H703" s="48">
        <v>1.82</v>
      </c>
      <c r="I703" s="48" t="s">
        <v>1</v>
      </c>
      <c r="J703" s="48" t="s">
        <v>1</v>
      </c>
      <c r="K703" s="49">
        <v>218.54375289999999</v>
      </c>
      <c r="L703" s="50">
        <v>200.50470164341303</v>
      </c>
      <c r="M703" s="50">
        <v>98.06206447553798</v>
      </c>
    </row>
    <row r="704" spans="1:13">
      <c r="A704" s="15" t="s">
        <v>76</v>
      </c>
      <c r="B704" s="47" t="s">
        <v>453</v>
      </c>
      <c r="H704" s="48">
        <v>1.879</v>
      </c>
      <c r="I704" s="48" t="s">
        <v>1</v>
      </c>
      <c r="J704" s="48" t="s">
        <v>1</v>
      </c>
      <c r="K704" s="49">
        <v>145.50763989999999</v>
      </c>
      <c r="L704" s="50">
        <v>118.13998217810004</v>
      </c>
      <c r="M704" s="50">
        <v>67.237158954565885</v>
      </c>
    </row>
    <row r="705" spans="1:13">
      <c r="A705" s="15" t="s">
        <v>76</v>
      </c>
      <c r="B705" s="47" t="s">
        <v>453</v>
      </c>
      <c r="H705" s="48">
        <v>1.94</v>
      </c>
      <c r="I705" s="48" t="s">
        <v>1</v>
      </c>
      <c r="J705" s="48" t="s">
        <v>1</v>
      </c>
      <c r="K705" s="49">
        <v>263.28488299999998</v>
      </c>
      <c r="L705" s="50">
        <v>262.90525650626199</v>
      </c>
      <c r="M705" s="50">
        <v>120.42754266386399</v>
      </c>
    </row>
    <row r="706" spans="1:13">
      <c r="A706" s="15" t="s">
        <v>76</v>
      </c>
      <c r="B706" s="47" t="s">
        <v>453</v>
      </c>
      <c r="H706" s="48">
        <v>1.94</v>
      </c>
      <c r="I706" s="48" t="s">
        <v>1</v>
      </c>
      <c r="J706" s="48" t="s">
        <v>1</v>
      </c>
      <c r="K706" s="49">
        <v>231.9480159</v>
      </c>
      <c r="L706" s="50">
        <v>231.34482610828999</v>
      </c>
      <c r="M706" s="50">
        <v>103.34739986331701</v>
      </c>
    </row>
    <row r="707" spans="1:13">
      <c r="A707" s="15" t="s">
        <v>76</v>
      </c>
      <c r="B707" s="47" t="s">
        <v>453</v>
      </c>
      <c r="H707" s="48">
        <v>1.94</v>
      </c>
      <c r="I707" s="48" t="s">
        <v>1</v>
      </c>
      <c r="J707" s="48" t="s">
        <v>1</v>
      </c>
      <c r="K707" s="49">
        <v>228.61617279999999</v>
      </c>
      <c r="L707" s="50">
        <v>211.88616993498701</v>
      </c>
      <c r="M707" s="50">
        <v>101.53430011190699</v>
      </c>
    </row>
    <row r="708" spans="1:13">
      <c r="A708" s="15" t="s">
        <v>76</v>
      </c>
      <c r="B708" s="47" t="s">
        <v>453</v>
      </c>
      <c r="H708" s="48">
        <v>1.94</v>
      </c>
      <c r="I708" s="48" t="s">
        <v>1</v>
      </c>
      <c r="J708" s="48" t="s">
        <v>1</v>
      </c>
      <c r="K708" s="49">
        <v>217.882147</v>
      </c>
      <c r="L708" s="50">
        <v>199.90495374324698</v>
      </c>
      <c r="M708" s="50">
        <v>97.677673987191</v>
      </c>
    </row>
    <row r="709" spans="1:13">
      <c r="A709" s="15" t="s">
        <v>76</v>
      </c>
      <c r="B709" s="47" t="s">
        <v>453</v>
      </c>
      <c r="H709" s="48">
        <v>1.9750000000000001</v>
      </c>
      <c r="I709" s="48" t="s">
        <v>1</v>
      </c>
      <c r="J709" s="48" t="s">
        <v>1</v>
      </c>
      <c r="K709" s="49">
        <v>219.4223432</v>
      </c>
      <c r="L709" s="50">
        <v>210.97922891081203</v>
      </c>
      <c r="M709" s="50">
        <v>95.317810692273994</v>
      </c>
    </row>
    <row r="710" spans="1:13">
      <c r="A710" s="15" t="s">
        <v>76</v>
      </c>
      <c r="B710" s="47" t="s">
        <v>453</v>
      </c>
      <c r="H710" s="48">
        <v>2.0110000000000001</v>
      </c>
      <c r="I710" s="48" t="s">
        <v>1</v>
      </c>
      <c r="J710" s="48" t="s">
        <v>1</v>
      </c>
      <c r="K710" s="49">
        <v>291.06506339999999</v>
      </c>
      <c r="L710" s="50">
        <v>333.54420771040805</v>
      </c>
      <c r="M710" s="50">
        <v>132.28006373869999</v>
      </c>
    </row>
    <row r="711" spans="1:13">
      <c r="A711" s="15" t="s">
        <v>76</v>
      </c>
      <c r="B711" s="47" t="s">
        <v>453</v>
      </c>
      <c r="H711" s="48">
        <v>2.0409999999999999</v>
      </c>
      <c r="I711" s="48" t="s">
        <v>1</v>
      </c>
      <c r="J711" s="48" t="s">
        <v>1</v>
      </c>
      <c r="K711" s="49">
        <v>284.25998179999999</v>
      </c>
      <c r="L711" s="50">
        <v>319.96447408658798</v>
      </c>
      <c r="M711" s="50">
        <v>128.36918045933899</v>
      </c>
    </row>
    <row r="712" spans="1:13">
      <c r="A712" s="15" t="s">
        <v>76</v>
      </c>
      <c r="B712" s="47" t="s">
        <v>453</v>
      </c>
      <c r="H712" s="48">
        <v>2.12</v>
      </c>
      <c r="I712" s="48" t="s">
        <v>1</v>
      </c>
      <c r="J712" s="48" t="s">
        <v>1</v>
      </c>
      <c r="K712" s="49">
        <v>284.45400089999998</v>
      </c>
      <c r="L712" s="50">
        <v>321.27500780002697</v>
      </c>
      <c r="M712" s="50">
        <v>129.89507329379597</v>
      </c>
    </row>
    <row r="713" spans="1:13">
      <c r="A713" s="15" t="s">
        <v>76</v>
      </c>
      <c r="B713" s="47" t="s">
        <v>453</v>
      </c>
      <c r="H713" s="48">
        <v>2.12</v>
      </c>
      <c r="I713" s="48" t="s">
        <v>1</v>
      </c>
      <c r="J713" s="48" t="s">
        <v>1</v>
      </c>
      <c r="K713" s="49">
        <v>274.735366</v>
      </c>
      <c r="L713" s="50">
        <v>293.72191657738301</v>
      </c>
      <c r="M713" s="50">
        <v>126.29040685748399</v>
      </c>
    </row>
    <row r="714" spans="1:13">
      <c r="A714" s="15" t="s">
        <v>76</v>
      </c>
      <c r="B714" s="47" t="s">
        <v>453</v>
      </c>
      <c r="H714" s="48">
        <v>2.12</v>
      </c>
      <c r="I714" s="48" t="s">
        <v>1</v>
      </c>
      <c r="J714" s="48" t="s">
        <v>1</v>
      </c>
      <c r="K714" s="49">
        <v>264.8810484</v>
      </c>
      <c r="L714" s="50">
        <v>273.67881039756702</v>
      </c>
      <c r="M714" s="50">
        <v>119.18586946157299</v>
      </c>
    </row>
    <row r="715" spans="1:13">
      <c r="A715" s="15" t="s">
        <v>76</v>
      </c>
      <c r="B715" s="47" t="s">
        <v>453</v>
      </c>
      <c r="H715" s="48">
        <v>2.12</v>
      </c>
      <c r="I715" s="48" t="s">
        <v>1</v>
      </c>
      <c r="J715" s="48" t="s">
        <v>1</v>
      </c>
      <c r="K715" s="49">
        <v>245.59575469999999</v>
      </c>
      <c r="L715" s="50">
        <v>236.52600200735299</v>
      </c>
      <c r="M715" s="50">
        <v>110.45134189321399</v>
      </c>
    </row>
    <row r="716" spans="1:13">
      <c r="A716" s="15" t="s">
        <v>76</v>
      </c>
      <c r="B716" s="47" t="s">
        <v>453</v>
      </c>
      <c r="H716" s="48">
        <v>2.12</v>
      </c>
      <c r="I716" s="48" t="s">
        <v>1</v>
      </c>
      <c r="J716" s="48" t="s">
        <v>1</v>
      </c>
      <c r="K716" s="49">
        <v>228.1592545</v>
      </c>
      <c r="L716" s="50">
        <v>212.00910620321898</v>
      </c>
      <c r="M716" s="50">
        <v>102.99630281836001</v>
      </c>
    </row>
    <row r="717" spans="1:13">
      <c r="A717" s="15" t="s">
        <v>76</v>
      </c>
      <c r="B717" s="47" t="s">
        <v>453</v>
      </c>
      <c r="H717" s="48">
        <v>2.14</v>
      </c>
      <c r="I717" s="48" t="s">
        <v>1</v>
      </c>
      <c r="J717" s="48" t="s">
        <v>1</v>
      </c>
      <c r="K717" s="49">
        <v>213.78533179999999</v>
      </c>
      <c r="L717" s="50">
        <v>195.09464054888099</v>
      </c>
      <c r="M717" s="50">
        <v>95.578784776650991</v>
      </c>
    </row>
    <row r="718" spans="1:13">
      <c r="A718" s="15" t="s">
        <v>76</v>
      </c>
      <c r="B718" s="47" t="s">
        <v>453</v>
      </c>
      <c r="H718" s="48">
        <v>2.14</v>
      </c>
      <c r="I718" s="48" t="s">
        <v>1</v>
      </c>
      <c r="J718" s="48" t="s">
        <v>1</v>
      </c>
      <c r="K718" s="49">
        <v>212.2015949</v>
      </c>
      <c r="L718" s="50">
        <v>201.23978901530901</v>
      </c>
      <c r="M718" s="50">
        <v>92.388001294790001</v>
      </c>
    </row>
    <row r="719" spans="1:13">
      <c r="A719" s="15" t="s">
        <v>76</v>
      </c>
      <c r="B719" s="47" t="s">
        <v>453</v>
      </c>
      <c r="H719" s="48">
        <v>2.14</v>
      </c>
      <c r="I719" s="48" t="s">
        <v>1</v>
      </c>
      <c r="J719" s="48" t="s">
        <v>1</v>
      </c>
      <c r="K719" s="49">
        <v>201.16095530000001</v>
      </c>
      <c r="L719" s="50">
        <v>181.88120484389299</v>
      </c>
      <c r="M719" s="50">
        <v>89.575081472783012</v>
      </c>
    </row>
    <row r="720" spans="1:13">
      <c r="A720" s="15" t="s">
        <v>76</v>
      </c>
      <c r="B720" s="47" t="s">
        <v>453</v>
      </c>
      <c r="H720" s="48">
        <v>2.14</v>
      </c>
      <c r="I720" s="48" t="s">
        <v>1</v>
      </c>
      <c r="J720" s="48" t="s">
        <v>1</v>
      </c>
      <c r="K720" s="49">
        <v>193.35905410000001</v>
      </c>
      <c r="L720" s="50">
        <v>164.99358825892799</v>
      </c>
      <c r="M720" s="50">
        <v>86.004548011465005</v>
      </c>
    </row>
    <row r="721" spans="1:13">
      <c r="A721" s="15" t="s">
        <v>76</v>
      </c>
      <c r="B721" s="47" t="s">
        <v>453</v>
      </c>
      <c r="H721" s="48">
        <v>2.1429999999999998</v>
      </c>
      <c r="I721" s="48" t="s">
        <v>1</v>
      </c>
      <c r="J721" s="48" t="s">
        <v>1</v>
      </c>
      <c r="K721" s="49">
        <v>291.2536581</v>
      </c>
      <c r="L721" s="50">
        <v>319.72473912305196</v>
      </c>
      <c r="M721" s="50">
        <v>133.519241200088</v>
      </c>
    </row>
    <row r="722" spans="1:13">
      <c r="A722" s="15" t="s">
        <v>76</v>
      </c>
      <c r="B722" s="47" t="s">
        <v>453</v>
      </c>
      <c r="H722" s="48">
        <v>2.2000000000000002</v>
      </c>
      <c r="I722" s="48" t="s">
        <v>1</v>
      </c>
      <c r="J722" s="48" t="s">
        <v>1</v>
      </c>
      <c r="K722" s="49">
        <v>270.97131380000002</v>
      </c>
      <c r="L722" s="50">
        <v>277.72162803022303</v>
      </c>
      <c r="M722" s="50">
        <v>122.39957464218801</v>
      </c>
    </row>
    <row r="723" spans="1:13">
      <c r="A723" s="15" t="s">
        <v>76</v>
      </c>
      <c r="B723" s="47" t="s">
        <v>453</v>
      </c>
      <c r="H723" s="48">
        <v>2.2000000000000002</v>
      </c>
      <c r="I723" s="48" t="s">
        <v>1</v>
      </c>
      <c r="J723" s="48" t="s">
        <v>1</v>
      </c>
      <c r="K723" s="49">
        <v>259.826865</v>
      </c>
      <c r="L723" s="50">
        <v>264.54474935659596</v>
      </c>
      <c r="M723" s="50">
        <v>118.20490765303299</v>
      </c>
    </row>
    <row r="724" spans="1:13">
      <c r="A724" s="15" t="s">
        <v>76</v>
      </c>
      <c r="B724" s="47" t="s">
        <v>453</v>
      </c>
      <c r="H724" s="48">
        <v>2.2000000000000002</v>
      </c>
      <c r="I724" s="48" t="s">
        <v>1</v>
      </c>
      <c r="J724" s="48" t="s">
        <v>1</v>
      </c>
      <c r="K724" s="49">
        <v>254.1714637</v>
      </c>
      <c r="L724" s="50">
        <v>261.16176830536403</v>
      </c>
      <c r="M724" s="50">
        <v>116.015876866479</v>
      </c>
    </row>
    <row r="725" spans="1:13">
      <c r="A725" s="15" t="s">
        <v>76</v>
      </c>
      <c r="B725" s="47" t="s">
        <v>453</v>
      </c>
      <c r="H725" s="48">
        <v>2.2000000000000002</v>
      </c>
      <c r="I725" s="48" t="s">
        <v>1</v>
      </c>
      <c r="J725" s="48" t="s">
        <v>1</v>
      </c>
      <c r="K725" s="49">
        <v>243.5809165</v>
      </c>
      <c r="L725" s="50">
        <v>244.61019745491097</v>
      </c>
      <c r="M725" s="50">
        <v>107.99401348098101</v>
      </c>
    </row>
    <row r="726" spans="1:13">
      <c r="A726" s="15" t="s">
        <v>76</v>
      </c>
      <c r="B726" s="47" t="s">
        <v>453</v>
      </c>
      <c r="H726" s="48">
        <v>2.2069999999999999</v>
      </c>
      <c r="I726" s="48" t="s">
        <v>1</v>
      </c>
      <c r="J726" s="48" t="s">
        <v>1</v>
      </c>
      <c r="K726" s="49">
        <v>208.0977919</v>
      </c>
      <c r="L726" s="50">
        <v>187.71467618789097</v>
      </c>
      <c r="M726" s="50">
        <v>92.672893064439009</v>
      </c>
    </row>
    <row r="727" spans="1:13">
      <c r="A727" s="15" t="s">
        <v>76</v>
      </c>
      <c r="B727" s="47" t="s">
        <v>453</v>
      </c>
      <c r="H727" s="48">
        <v>2.2599999999999998</v>
      </c>
      <c r="I727" s="48" t="s">
        <v>1</v>
      </c>
      <c r="J727" s="48" t="s">
        <v>1</v>
      </c>
      <c r="K727" s="49">
        <v>231.28246039999999</v>
      </c>
      <c r="L727" s="50">
        <v>227.95978672077501</v>
      </c>
      <c r="M727" s="50">
        <v>102.880012622587</v>
      </c>
    </row>
    <row r="728" spans="1:13">
      <c r="A728" s="15" t="s">
        <v>76</v>
      </c>
      <c r="B728" s="47" t="s">
        <v>453</v>
      </c>
      <c r="H728" s="48">
        <v>2.2599999999999998</v>
      </c>
      <c r="I728" s="48" t="s">
        <v>1</v>
      </c>
      <c r="J728" s="48" t="s">
        <v>1</v>
      </c>
      <c r="K728" s="49">
        <v>232.1055168</v>
      </c>
      <c r="L728" s="50">
        <v>227.46856454562297</v>
      </c>
      <c r="M728" s="50">
        <v>103.80945494841401</v>
      </c>
    </row>
    <row r="729" spans="1:13">
      <c r="A729" s="15" t="s">
        <v>76</v>
      </c>
      <c r="B729" s="47" t="s">
        <v>453</v>
      </c>
      <c r="H729" s="48">
        <v>2.2599999999999998</v>
      </c>
      <c r="I729" s="48" t="s">
        <v>1</v>
      </c>
      <c r="J729" s="48" t="s">
        <v>1</v>
      </c>
      <c r="K729" s="49">
        <v>213.37876199999999</v>
      </c>
      <c r="L729" s="50">
        <v>193.68998381054598</v>
      </c>
      <c r="M729" s="50">
        <v>93.968497181367994</v>
      </c>
    </row>
    <row r="730" spans="1:13">
      <c r="A730" s="15" t="s">
        <v>76</v>
      </c>
      <c r="B730" s="47" t="s">
        <v>453</v>
      </c>
      <c r="H730" s="48">
        <v>2.2599999999999998</v>
      </c>
      <c r="I730" s="48" t="s">
        <v>1</v>
      </c>
      <c r="J730" s="48" t="s">
        <v>1</v>
      </c>
      <c r="K730" s="49">
        <v>199.28553260000001</v>
      </c>
      <c r="L730" s="50">
        <v>174.09867727229698</v>
      </c>
      <c r="M730" s="50">
        <v>89.475549864317017</v>
      </c>
    </row>
    <row r="731" spans="1:13">
      <c r="A731" s="15" t="s">
        <v>76</v>
      </c>
      <c r="B731" s="47" t="s">
        <v>453</v>
      </c>
      <c r="H731" s="48">
        <v>2.282</v>
      </c>
      <c r="I731" s="48" t="s">
        <v>1</v>
      </c>
      <c r="J731" s="48" t="s">
        <v>1</v>
      </c>
      <c r="K731" s="49">
        <v>251.1686292</v>
      </c>
      <c r="L731" s="50">
        <v>247.36523249037998</v>
      </c>
      <c r="M731" s="50">
        <v>113.28469129929499</v>
      </c>
    </row>
    <row r="732" spans="1:13">
      <c r="A732" s="15" t="s">
        <v>76</v>
      </c>
      <c r="B732" s="47" t="s">
        <v>453</v>
      </c>
      <c r="H732" s="48">
        <v>2.34</v>
      </c>
      <c r="I732" s="48" t="s">
        <v>1</v>
      </c>
      <c r="J732" s="48" t="s">
        <v>1</v>
      </c>
      <c r="K732" s="49">
        <v>220.92073730000001</v>
      </c>
      <c r="L732" s="50">
        <v>206.78656533114801</v>
      </c>
      <c r="M732" s="50">
        <v>97.93400864729702</v>
      </c>
    </row>
    <row r="733" spans="1:13">
      <c r="A733" s="15" t="s">
        <v>76</v>
      </c>
      <c r="B733" s="47" t="s">
        <v>453</v>
      </c>
      <c r="H733" s="48">
        <v>2.34</v>
      </c>
      <c r="I733" s="48" t="s">
        <v>1</v>
      </c>
      <c r="J733" s="48" t="s">
        <v>1</v>
      </c>
      <c r="K733" s="49">
        <v>192.4489997</v>
      </c>
      <c r="L733" s="50">
        <v>170.75354047323901</v>
      </c>
      <c r="M733" s="50">
        <v>85.592598885666007</v>
      </c>
    </row>
    <row r="734" spans="1:13">
      <c r="A734" s="15" t="s">
        <v>76</v>
      </c>
      <c r="B734" s="47" t="s">
        <v>453</v>
      </c>
      <c r="H734" s="48">
        <v>2.34</v>
      </c>
      <c r="I734" s="48" t="s">
        <v>1</v>
      </c>
      <c r="J734" s="48" t="s">
        <v>1</v>
      </c>
      <c r="K734" s="49">
        <v>185.7989958</v>
      </c>
      <c r="L734" s="50">
        <v>161.71567497121498</v>
      </c>
      <c r="M734" s="50">
        <v>82.051808747410007</v>
      </c>
    </row>
    <row r="735" spans="1:13">
      <c r="A735" s="15" t="s">
        <v>76</v>
      </c>
      <c r="B735" s="47" t="s">
        <v>453</v>
      </c>
      <c r="H735" s="48">
        <v>2.371</v>
      </c>
      <c r="I735" s="48" t="s">
        <v>1</v>
      </c>
      <c r="J735" s="48" t="s">
        <v>1</v>
      </c>
      <c r="K735" s="49">
        <v>159.4204766</v>
      </c>
      <c r="L735" s="50">
        <v>132.01457433468798</v>
      </c>
      <c r="M735" s="50">
        <v>71.615957328151694</v>
      </c>
    </row>
    <row r="736" spans="1:13">
      <c r="A736" s="15" t="s">
        <v>76</v>
      </c>
      <c r="B736" s="47" t="s">
        <v>453</v>
      </c>
      <c r="H736" s="48">
        <v>2.427</v>
      </c>
      <c r="I736" s="48" t="s">
        <v>1</v>
      </c>
      <c r="J736" s="48" t="s">
        <v>1</v>
      </c>
      <c r="K736" s="49">
        <v>239.5988734</v>
      </c>
      <c r="L736" s="50">
        <v>232.05638491465601</v>
      </c>
      <c r="M736" s="50">
        <v>106.78548385353201</v>
      </c>
    </row>
    <row r="737" spans="1:13">
      <c r="A737" s="15" t="s">
        <v>76</v>
      </c>
      <c r="B737" s="47" t="s">
        <v>453</v>
      </c>
      <c r="H737" s="48">
        <v>2.4870000000000001</v>
      </c>
      <c r="I737" s="48" t="s">
        <v>1</v>
      </c>
      <c r="J737" s="48" t="s">
        <v>1</v>
      </c>
      <c r="K737" s="49">
        <v>287.28099950000001</v>
      </c>
      <c r="L737" s="50">
        <v>334.40362501503205</v>
      </c>
      <c r="M737" s="50">
        <v>130.537194579139</v>
      </c>
    </row>
    <row r="738" spans="1:13">
      <c r="A738" s="15" t="s">
        <v>76</v>
      </c>
      <c r="B738" s="47" t="s">
        <v>453</v>
      </c>
      <c r="H738" s="48">
        <v>2.5489999999999999</v>
      </c>
      <c r="I738" s="48" t="s">
        <v>1</v>
      </c>
      <c r="J738" s="48" t="s">
        <v>1</v>
      </c>
      <c r="K738" s="49">
        <v>208.2168499</v>
      </c>
      <c r="L738" s="50">
        <v>198.69646141016801</v>
      </c>
      <c r="M738" s="50">
        <v>92.170340886321995</v>
      </c>
    </row>
    <row r="739" spans="1:13">
      <c r="A739" s="15" t="s">
        <v>76</v>
      </c>
      <c r="B739" s="47" t="s">
        <v>453</v>
      </c>
      <c r="H739" s="48">
        <v>2.56</v>
      </c>
      <c r="I739" s="48" t="s">
        <v>1</v>
      </c>
      <c r="J739" s="48" t="s">
        <v>1</v>
      </c>
      <c r="K739" s="49">
        <v>242.3933308</v>
      </c>
      <c r="L739" s="50">
        <v>241.54489899471901</v>
      </c>
      <c r="M739" s="50">
        <v>107.57500296614199</v>
      </c>
    </row>
    <row r="740" spans="1:13">
      <c r="A740" s="15" t="s">
        <v>76</v>
      </c>
      <c r="B740" s="47" t="s">
        <v>453</v>
      </c>
      <c r="H740" s="48">
        <v>2.56</v>
      </c>
      <c r="I740" s="48" t="s">
        <v>1</v>
      </c>
      <c r="J740" s="48" t="s">
        <v>1</v>
      </c>
      <c r="K740" s="49">
        <v>233.12895710000001</v>
      </c>
      <c r="L740" s="50">
        <v>221.63809943237899</v>
      </c>
      <c r="M740" s="50">
        <v>106.374075804558</v>
      </c>
    </row>
    <row r="741" spans="1:13">
      <c r="A741" s="15" t="s">
        <v>76</v>
      </c>
      <c r="B741" s="47" t="s">
        <v>453</v>
      </c>
      <c r="H741" s="48">
        <v>2.56</v>
      </c>
      <c r="I741" s="48" t="s">
        <v>1</v>
      </c>
      <c r="J741" s="48" t="s">
        <v>1</v>
      </c>
      <c r="K741" s="49">
        <v>209.94147269999999</v>
      </c>
      <c r="L741" s="50">
        <v>194.42098716513001</v>
      </c>
      <c r="M741" s="50">
        <v>92.430656745585992</v>
      </c>
    </row>
    <row r="742" spans="1:13">
      <c r="A742" s="15" t="s">
        <v>76</v>
      </c>
      <c r="B742" s="47" t="s">
        <v>453</v>
      </c>
      <c r="H742" s="48">
        <v>2.56</v>
      </c>
      <c r="I742" s="48" t="s">
        <v>1</v>
      </c>
      <c r="J742" s="48" t="s">
        <v>1</v>
      </c>
      <c r="K742" s="49">
        <v>197.64640199999999</v>
      </c>
      <c r="L742" s="50">
        <v>180.22339607728301</v>
      </c>
      <c r="M742" s="50">
        <v>87.85337372175799</v>
      </c>
    </row>
    <row r="743" spans="1:13">
      <c r="A743" s="15" t="s">
        <v>76</v>
      </c>
      <c r="B743" s="47" t="s">
        <v>453</v>
      </c>
      <c r="H743" s="48">
        <v>2.56</v>
      </c>
      <c r="I743" s="48" t="s">
        <v>1</v>
      </c>
      <c r="J743" s="48" t="s">
        <v>1</v>
      </c>
      <c r="K743" s="49">
        <v>196.98787479999999</v>
      </c>
      <c r="L743" s="50">
        <v>179.13206882190201</v>
      </c>
      <c r="M743" s="50">
        <v>88.946882577138993</v>
      </c>
    </row>
    <row r="744" spans="1:13">
      <c r="A744" s="15" t="s">
        <v>76</v>
      </c>
      <c r="B744" s="47" t="s">
        <v>453</v>
      </c>
      <c r="H744" s="48">
        <v>2.617</v>
      </c>
      <c r="I744" s="48" t="s">
        <v>1</v>
      </c>
      <c r="J744" s="48" t="s">
        <v>1</v>
      </c>
      <c r="K744" s="49">
        <v>150.48128629999999</v>
      </c>
      <c r="L744" s="50">
        <v>125.33153683851398</v>
      </c>
      <c r="M744" s="50">
        <v>67.615392959859491</v>
      </c>
    </row>
    <row r="745" spans="1:13">
      <c r="A745" s="15" t="s">
        <v>76</v>
      </c>
      <c r="B745" s="47" t="s">
        <v>453</v>
      </c>
      <c r="H745" s="48">
        <v>2.78</v>
      </c>
      <c r="I745" s="48" t="s">
        <v>1</v>
      </c>
      <c r="J745" s="48" t="s">
        <v>1</v>
      </c>
      <c r="K745" s="49">
        <v>232.9711375</v>
      </c>
      <c r="L745" s="50">
        <v>231.89500867043103</v>
      </c>
      <c r="M745" s="50">
        <v>103.86506356486899</v>
      </c>
    </row>
    <row r="746" spans="1:13">
      <c r="A746" s="15" t="s">
        <v>76</v>
      </c>
      <c r="B746" s="47" t="s">
        <v>453</v>
      </c>
      <c r="H746" s="48">
        <v>3.0430000000000001</v>
      </c>
      <c r="I746" s="48" t="s">
        <v>1</v>
      </c>
      <c r="J746" s="48" t="s">
        <v>1</v>
      </c>
      <c r="K746" s="49">
        <v>255.51891499999999</v>
      </c>
      <c r="L746" s="50">
        <v>262.61029393748606</v>
      </c>
      <c r="M746" s="50">
        <v>113.72199723443498</v>
      </c>
    </row>
    <row r="747" spans="1:13">
      <c r="A747" s="15" t="s">
        <v>76</v>
      </c>
      <c r="B747" s="47" t="s">
        <v>453</v>
      </c>
      <c r="H747" s="48">
        <v>3.1890000000000001</v>
      </c>
      <c r="I747" s="48" t="s">
        <v>1</v>
      </c>
      <c r="J747" s="48" t="s">
        <v>1</v>
      </c>
      <c r="K747" s="49">
        <v>241.097126</v>
      </c>
      <c r="L747" s="50">
        <v>244.34748907500801</v>
      </c>
      <c r="M747" s="50">
        <v>107.96650278969901</v>
      </c>
    </row>
    <row r="748" spans="1:13">
      <c r="A748" s="15" t="s">
        <v>76</v>
      </c>
      <c r="B748" s="47" t="s">
        <v>453</v>
      </c>
      <c r="H748" s="48">
        <v>3.4039999999999999</v>
      </c>
      <c r="I748" s="48" t="s">
        <v>1</v>
      </c>
      <c r="J748" s="48" t="s">
        <v>1</v>
      </c>
      <c r="K748" s="49">
        <v>318.03227420000002</v>
      </c>
      <c r="L748" s="50">
        <v>388.946681309555</v>
      </c>
      <c r="M748" s="50">
        <v>147.39776144072701</v>
      </c>
    </row>
    <row r="749" spans="1:13">
      <c r="A749" s="15" t="s">
        <v>76</v>
      </c>
      <c r="B749" s="47" t="s">
        <v>453</v>
      </c>
      <c r="H749" s="48">
        <v>3.42</v>
      </c>
      <c r="I749" s="48" t="s">
        <v>1</v>
      </c>
      <c r="J749" s="48" t="s">
        <v>1</v>
      </c>
      <c r="K749" s="49">
        <v>205.1291587</v>
      </c>
      <c r="L749" s="50">
        <v>191.37617965607097</v>
      </c>
      <c r="M749" s="50">
        <v>91.91973642339201</v>
      </c>
    </row>
    <row r="750" spans="1:13">
      <c r="A750" s="15" t="s">
        <v>76</v>
      </c>
      <c r="B750" s="47" t="s">
        <v>453</v>
      </c>
      <c r="H750" s="48">
        <v>3.48</v>
      </c>
      <c r="I750" s="48" t="s">
        <v>1</v>
      </c>
      <c r="J750" s="48" t="s">
        <v>1</v>
      </c>
      <c r="K750" s="49">
        <v>282.6484504</v>
      </c>
      <c r="L750" s="50">
        <v>322.51098725844497</v>
      </c>
      <c r="M750" s="50">
        <v>127.080740080672</v>
      </c>
    </row>
    <row r="751" spans="1:13">
      <c r="A751" s="15" t="s">
        <v>76</v>
      </c>
      <c r="B751" s="47" t="s">
        <v>453</v>
      </c>
      <c r="H751" s="48">
        <v>3.55</v>
      </c>
      <c r="I751" s="48" t="s">
        <v>1</v>
      </c>
      <c r="J751" s="48" t="s">
        <v>1</v>
      </c>
      <c r="K751" s="49">
        <v>345.61281480000002</v>
      </c>
      <c r="L751" s="50">
        <v>457.66705635416997</v>
      </c>
      <c r="M751" s="50">
        <v>160.61247354523002</v>
      </c>
    </row>
    <row r="752" spans="1:13">
      <c r="A752" s="15" t="s">
        <v>76</v>
      </c>
      <c r="B752" s="47" t="s">
        <v>453</v>
      </c>
      <c r="H752" s="48">
        <v>3.7210000000000001</v>
      </c>
      <c r="I752" s="48" t="s">
        <v>1</v>
      </c>
      <c r="J752" s="48" t="s">
        <v>1</v>
      </c>
      <c r="K752" s="49">
        <v>274.66263980000002</v>
      </c>
      <c r="L752" s="50">
        <v>305.61097206138601</v>
      </c>
      <c r="M752" s="50">
        <v>126.46706265543503</v>
      </c>
    </row>
    <row r="753" spans="1:13">
      <c r="A753" s="15" t="s">
        <v>76</v>
      </c>
      <c r="B753" s="47" t="s">
        <v>453</v>
      </c>
      <c r="H753" s="48">
        <v>3.95</v>
      </c>
      <c r="I753" s="48" t="s">
        <v>1</v>
      </c>
      <c r="J753" s="48" t="s">
        <v>1</v>
      </c>
      <c r="K753" s="49">
        <v>305.7594833</v>
      </c>
      <c r="L753" s="50">
        <v>365.47443697595401</v>
      </c>
      <c r="M753" s="50">
        <v>138.96371046614701</v>
      </c>
    </row>
    <row r="754" spans="1:13">
      <c r="A754" s="15" t="s">
        <v>76</v>
      </c>
      <c r="B754" s="47" t="s">
        <v>453</v>
      </c>
      <c r="H754" s="48">
        <v>3.97</v>
      </c>
      <c r="I754" s="48" t="s">
        <v>1</v>
      </c>
      <c r="J754" s="48" t="s">
        <v>1</v>
      </c>
      <c r="K754" s="49">
        <v>275.24504689999998</v>
      </c>
      <c r="L754" s="50">
        <v>294.29955856018097</v>
      </c>
      <c r="M754" s="50">
        <v>125.36288473934698</v>
      </c>
    </row>
    <row r="755" spans="1:13">
      <c r="A755" s="15" t="s">
        <v>76</v>
      </c>
      <c r="B755" s="47" t="s">
        <v>453</v>
      </c>
      <c r="H755" s="48">
        <v>3.99</v>
      </c>
      <c r="I755" s="48" t="s">
        <v>1</v>
      </c>
      <c r="J755" s="48" t="s">
        <v>1</v>
      </c>
      <c r="K755" s="49">
        <v>330.91464309999998</v>
      </c>
      <c r="L755" s="50">
        <v>410.96822860736205</v>
      </c>
      <c r="M755" s="50">
        <v>156.65589568476099</v>
      </c>
    </row>
    <row r="756" spans="1:13">
      <c r="A756" s="15" t="s">
        <v>76</v>
      </c>
      <c r="B756" s="47" t="s">
        <v>453</v>
      </c>
      <c r="H756" s="48">
        <v>4.0030000000000001</v>
      </c>
      <c r="I756" s="48" t="s">
        <v>1</v>
      </c>
      <c r="J756" s="48" t="s">
        <v>1</v>
      </c>
      <c r="K756" s="49">
        <v>241.1563702</v>
      </c>
      <c r="L756" s="50">
        <v>243.29522260794099</v>
      </c>
      <c r="M756" s="50">
        <v>107.53229563991999</v>
      </c>
    </row>
    <row r="757" spans="1:13">
      <c r="A757" s="15" t="s">
        <v>76</v>
      </c>
      <c r="B757" s="47" t="s">
        <v>453</v>
      </c>
      <c r="H757" s="48">
        <v>4.0199999999999996</v>
      </c>
      <c r="I757" s="48" t="s">
        <v>1</v>
      </c>
      <c r="J757" s="48" t="s">
        <v>1</v>
      </c>
      <c r="K757" s="49">
        <v>254.95512919999999</v>
      </c>
      <c r="L757" s="50">
        <v>259.251314667987</v>
      </c>
      <c r="M757" s="50">
        <v>115.867996112594</v>
      </c>
    </row>
    <row r="758" spans="1:13">
      <c r="A758" s="15" t="s">
        <v>76</v>
      </c>
      <c r="B758" s="47" t="s">
        <v>453</v>
      </c>
      <c r="H758" s="48">
        <v>4.04</v>
      </c>
      <c r="I758" s="48" t="s">
        <v>1</v>
      </c>
      <c r="J758" s="48" t="s">
        <v>1</v>
      </c>
      <c r="K758" s="49">
        <v>251.9019911</v>
      </c>
      <c r="L758" s="50">
        <v>273.234064576111</v>
      </c>
      <c r="M758" s="50">
        <v>112.194772019673</v>
      </c>
    </row>
    <row r="759" spans="1:13">
      <c r="A759" s="15" t="s">
        <v>76</v>
      </c>
      <c r="B759" s="47" t="s">
        <v>453</v>
      </c>
      <c r="H759" s="48">
        <v>4.13</v>
      </c>
      <c r="I759" s="48" t="s">
        <v>1</v>
      </c>
      <c r="J759" s="48" t="s">
        <v>1</v>
      </c>
      <c r="K759" s="49">
        <v>342.81153180000001</v>
      </c>
      <c r="L759" s="50">
        <v>451.79234867396599</v>
      </c>
      <c r="M759" s="50">
        <v>159.671835276633</v>
      </c>
    </row>
    <row r="760" spans="1:13">
      <c r="A760" s="15" t="s">
        <v>76</v>
      </c>
      <c r="B760" s="47" t="s">
        <v>453</v>
      </c>
      <c r="H760" s="48">
        <v>4.2789999999999999</v>
      </c>
      <c r="I760" s="48" t="s">
        <v>1</v>
      </c>
      <c r="J760" s="48" t="s">
        <v>1</v>
      </c>
      <c r="K760" s="49">
        <v>353.50547360000002</v>
      </c>
      <c r="L760" s="50">
        <v>484.35798732596498</v>
      </c>
      <c r="M760" s="50">
        <v>162.774930639133</v>
      </c>
    </row>
    <row r="761" spans="1:13">
      <c r="A761" s="15" t="s">
        <v>76</v>
      </c>
      <c r="B761" s="47" t="s">
        <v>453</v>
      </c>
      <c r="H761" s="48">
        <v>4.6100000000000003</v>
      </c>
      <c r="I761" s="48" t="s">
        <v>1</v>
      </c>
      <c r="J761" s="48" t="s">
        <v>1</v>
      </c>
      <c r="K761" s="49">
        <v>325.95986799999997</v>
      </c>
      <c r="L761" s="50">
        <v>430.96091192419902</v>
      </c>
      <c r="M761" s="50">
        <v>150.87632036428099</v>
      </c>
    </row>
    <row r="762" spans="1:13">
      <c r="A762" s="15" t="s">
        <v>76</v>
      </c>
      <c r="B762" s="47" t="s">
        <v>453</v>
      </c>
      <c r="H762" s="48">
        <v>4.7300000000000004</v>
      </c>
      <c r="I762" s="48" t="s">
        <v>1</v>
      </c>
      <c r="J762" s="48" t="s">
        <v>1</v>
      </c>
      <c r="K762" s="49">
        <v>195.975652</v>
      </c>
      <c r="L762" s="50">
        <v>169.90650875536298</v>
      </c>
      <c r="M762" s="50">
        <v>87.24422634461699</v>
      </c>
    </row>
    <row r="763" spans="1:13">
      <c r="A763" s="15" t="s">
        <v>76</v>
      </c>
      <c r="B763" s="47" t="s">
        <v>453</v>
      </c>
      <c r="H763" s="48">
        <v>4.75</v>
      </c>
      <c r="I763" s="48" t="s">
        <v>1</v>
      </c>
      <c r="J763" s="48" t="s">
        <v>1</v>
      </c>
      <c r="K763" s="49">
        <v>288.04794079999999</v>
      </c>
      <c r="L763" s="50">
        <v>316.74398194176399</v>
      </c>
      <c r="M763" s="50">
        <v>132.74917728115298</v>
      </c>
    </row>
    <row r="764" spans="1:13">
      <c r="A764" s="15" t="s">
        <v>76</v>
      </c>
      <c r="B764" s="47" t="s">
        <v>453</v>
      </c>
      <c r="H764" s="48">
        <v>4.79</v>
      </c>
      <c r="I764" s="48" t="s">
        <v>1</v>
      </c>
      <c r="J764" s="48" t="s">
        <v>1</v>
      </c>
      <c r="K764" s="49">
        <v>234.2291816</v>
      </c>
      <c r="L764" s="50">
        <v>220.31466315470402</v>
      </c>
      <c r="M764" s="50">
        <v>104.58728507039501</v>
      </c>
    </row>
    <row r="765" spans="1:13">
      <c r="A765" s="15" t="s">
        <v>76</v>
      </c>
      <c r="B765" s="47" t="s">
        <v>453</v>
      </c>
      <c r="H765" s="48">
        <v>4.8600000000000003</v>
      </c>
      <c r="I765" s="48" t="s">
        <v>1</v>
      </c>
      <c r="J765" s="48" t="s">
        <v>1</v>
      </c>
      <c r="K765" s="49">
        <v>523.5364376</v>
      </c>
      <c r="L765" s="50">
        <v>1288.4066055468199</v>
      </c>
      <c r="M765" s="50">
        <v>266.64313715074798</v>
      </c>
    </row>
    <row r="766" spans="1:13">
      <c r="A766" s="15" t="s">
        <v>76</v>
      </c>
      <c r="B766" s="47" t="s">
        <v>453</v>
      </c>
      <c r="H766" s="48">
        <v>4.8819999999999997</v>
      </c>
      <c r="I766" s="48" t="s">
        <v>1</v>
      </c>
      <c r="J766" s="48" t="s">
        <v>1</v>
      </c>
      <c r="K766" s="49">
        <v>211.1126447</v>
      </c>
      <c r="L766" s="50">
        <v>196.47791201599401</v>
      </c>
      <c r="M766" s="50">
        <v>94.84484459581401</v>
      </c>
    </row>
    <row r="767" spans="1:13">
      <c r="A767" s="15" t="s">
        <v>76</v>
      </c>
      <c r="B767" s="47" t="s">
        <v>453</v>
      </c>
      <c r="H767" s="48">
        <v>5.0529999999999999</v>
      </c>
      <c r="I767" s="48" t="s">
        <v>1</v>
      </c>
      <c r="J767" s="48" t="s">
        <v>1</v>
      </c>
      <c r="K767" s="49">
        <v>241.7881672</v>
      </c>
      <c r="L767" s="50">
        <v>244.328844481625</v>
      </c>
      <c r="M767" s="50">
        <v>108.393190586803</v>
      </c>
    </row>
    <row r="768" spans="1:13">
      <c r="A768" s="15" t="s">
        <v>76</v>
      </c>
      <c r="B768" s="47" t="s">
        <v>453</v>
      </c>
      <c r="H768" s="48">
        <v>5.258</v>
      </c>
      <c r="I768" s="48" t="s">
        <v>1</v>
      </c>
      <c r="J768" s="48" t="s">
        <v>1</v>
      </c>
      <c r="K768" s="49">
        <v>189.01046669999999</v>
      </c>
      <c r="L768" s="50">
        <v>171.32672016373101</v>
      </c>
      <c r="M768" s="50">
        <v>83.621534560516992</v>
      </c>
    </row>
    <row r="769" spans="1:13">
      <c r="A769" s="15" t="s">
        <v>76</v>
      </c>
      <c r="B769" s="47" t="s">
        <v>453</v>
      </c>
      <c r="H769" s="48">
        <v>5.35</v>
      </c>
      <c r="I769" s="48" t="s">
        <v>1</v>
      </c>
      <c r="J769" s="48" t="s">
        <v>1</v>
      </c>
      <c r="K769" s="49">
        <v>285.28555499999999</v>
      </c>
      <c r="L769" s="50">
        <v>323.69605032340502</v>
      </c>
      <c r="M769" s="50">
        <v>129.27158238386698</v>
      </c>
    </row>
    <row r="770" spans="1:13">
      <c r="A770" s="15" t="s">
        <v>76</v>
      </c>
      <c r="B770" s="47" t="s">
        <v>453</v>
      </c>
      <c r="H770" s="48">
        <v>5.37</v>
      </c>
      <c r="I770" s="48" t="s">
        <v>1</v>
      </c>
      <c r="J770" s="48" t="s">
        <v>1</v>
      </c>
      <c r="K770" s="49">
        <v>214.39628089999999</v>
      </c>
      <c r="L770" s="50">
        <v>203.540200069039</v>
      </c>
      <c r="M770" s="50">
        <v>95.160098822414</v>
      </c>
    </row>
    <row r="771" spans="1:13">
      <c r="A771" s="15" t="s">
        <v>76</v>
      </c>
      <c r="B771" s="47" t="s">
        <v>453</v>
      </c>
      <c r="H771" s="48">
        <v>5.42</v>
      </c>
      <c r="I771" s="48" t="s">
        <v>1</v>
      </c>
      <c r="J771" s="48" t="s">
        <v>1</v>
      </c>
      <c r="K771" s="49">
        <v>219.62020670000001</v>
      </c>
      <c r="L771" s="50">
        <v>206.33286049078899</v>
      </c>
      <c r="M771" s="50">
        <v>96.65459994801401</v>
      </c>
    </row>
    <row r="772" spans="1:13">
      <c r="A772" s="15" t="s">
        <v>76</v>
      </c>
      <c r="B772" s="47" t="s">
        <v>453</v>
      </c>
      <c r="H772" s="48">
        <v>5.444</v>
      </c>
      <c r="I772" s="48" t="s">
        <v>1</v>
      </c>
      <c r="J772" s="48" t="s">
        <v>1</v>
      </c>
      <c r="K772" s="49">
        <v>253.37303700000001</v>
      </c>
      <c r="L772" s="50">
        <v>265.90369143302502</v>
      </c>
      <c r="M772" s="50">
        <v>112.300785126384</v>
      </c>
    </row>
    <row r="773" spans="1:13">
      <c r="A773" s="15" t="s">
        <v>76</v>
      </c>
      <c r="B773" s="47" t="s">
        <v>453</v>
      </c>
      <c r="H773" s="48">
        <v>5.46</v>
      </c>
      <c r="I773" s="48" t="s">
        <v>1</v>
      </c>
      <c r="J773" s="48" t="s">
        <v>1</v>
      </c>
      <c r="K773" s="49">
        <v>296.6581779</v>
      </c>
      <c r="L773" s="50">
        <v>322.80010634259196</v>
      </c>
      <c r="M773" s="50">
        <v>135.989035625637</v>
      </c>
    </row>
    <row r="774" spans="1:13">
      <c r="A774" s="15" t="s">
        <v>76</v>
      </c>
      <c r="B774" s="47" t="s">
        <v>453</v>
      </c>
      <c r="H774" s="48">
        <v>5.51</v>
      </c>
      <c r="I774" s="48" t="s">
        <v>1</v>
      </c>
      <c r="J774" s="48" t="s">
        <v>1</v>
      </c>
      <c r="K774" s="49">
        <v>171.6805014</v>
      </c>
      <c r="L774" s="50">
        <v>145.90923163101499</v>
      </c>
      <c r="M774" s="50">
        <v>77.618805573509391</v>
      </c>
    </row>
    <row r="775" spans="1:13">
      <c r="A775" s="15" t="s">
        <v>76</v>
      </c>
      <c r="B775" s="47" t="s">
        <v>453</v>
      </c>
      <c r="H775" s="48">
        <v>5.5460000000000003</v>
      </c>
      <c r="I775" s="48" t="s">
        <v>1</v>
      </c>
      <c r="J775" s="48" t="s">
        <v>1</v>
      </c>
      <c r="K775" s="49">
        <v>154.65524300000001</v>
      </c>
      <c r="L775" s="50">
        <v>126.22335391815298</v>
      </c>
      <c r="M775" s="50">
        <v>68.821560628042008</v>
      </c>
    </row>
    <row r="776" spans="1:13">
      <c r="A776" s="15" t="s">
        <v>76</v>
      </c>
      <c r="B776" s="47" t="s">
        <v>453</v>
      </c>
      <c r="H776" s="48">
        <v>5.649</v>
      </c>
      <c r="I776" s="48" t="s">
        <v>1</v>
      </c>
      <c r="J776" s="48" t="s">
        <v>1</v>
      </c>
      <c r="K776" s="49">
        <v>244.4050312</v>
      </c>
      <c r="L776" s="50">
        <v>241.15906148453502</v>
      </c>
      <c r="M776" s="50">
        <v>108.259035959052</v>
      </c>
    </row>
    <row r="777" spans="1:13">
      <c r="A777" s="15" t="s">
        <v>76</v>
      </c>
      <c r="B777" s="47" t="s">
        <v>453</v>
      </c>
      <c r="H777" s="48">
        <v>5.72</v>
      </c>
      <c r="I777" s="48" t="s">
        <v>1</v>
      </c>
      <c r="J777" s="48" t="s">
        <v>1</v>
      </c>
      <c r="K777" s="49">
        <v>223.6349506</v>
      </c>
      <c r="L777" s="50">
        <v>211.38246142945198</v>
      </c>
      <c r="M777" s="50">
        <v>100.156377267691</v>
      </c>
    </row>
    <row r="778" spans="1:13">
      <c r="A778" s="15" t="s">
        <v>76</v>
      </c>
      <c r="B778" s="47" t="s">
        <v>453</v>
      </c>
      <c r="H778" s="48">
        <v>5.75</v>
      </c>
      <c r="I778" s="48" t="s">
        <v>1</v>
      </c>
      <c r="J778" s="48" t="s">
        <v>1</v>
      </c>
      <c r="K778" s="49">
        <v>250.67619440000001</v>
      </c>
      <c r="L778" s="50">
        <v>262.09695879840103</v>
      </c>
      <c r="M778" s="50">
        <v>113.36865554705102</v>
      </c>
    </row>
    <row r="779" spans="1:13">
      <c r="A779" s="15" t="s">
        <v>76</v>
      </c>
      <c r="B779" s="47" t="s">
        <v>453</v>
      </c>
      <c r="H779" s="48">
        <v>5.82</v>
      </c>
      <c r="I779" s="48" t="s">
        <v>1</v>
      </c>
      <c r="J779" s="48" t="s">
        <v>1</v>
      </c>
      <c r="K779" s="49">
        <v>251.98732649999999</v>
      </c>
      <c r="L779" s="50">
        <v>261.97206018971201</v>
      </c>
      <c r="M779" s="50">
        <v>113.795148722204</v>
      </c>
    </row>
    <row r="780" spans="1:13">
      <c r="A780" s="15" t="s">
        <v>76</v>
      </c>
      <c r="B780" s="47" t="s">
        <v>453</v>
      </c>
      <c r="H780" s="48">
        <v>6.0209999999999999</v>
      </c>
      <c r="I780" s="48" t="s">
        <v>1</v>
      </c>
      <c r="J780" s="48" t="s">
        <v>1</v>
      </c>
      <c r="K780" s="49">
        <v>218.8705124</v>
      </c>
      <c r="L780" s="50">
        <v>206.37050894435799</v>
      </c>
      <c r="M780" s="50">
        <v>98.180586371486996</v>
      </c>
    </row>
    <row r="781" spans="1:13">
      <c r="A781" s="15" t="s">
        <v>76</v>
      </c>
      <c r="B781" s="47" t="s">
        <v>453</v>
      </c>
      <c r="H781" s="48">
        <v>6.16</v>
      </c>
      <c r="I781" s="48" t="s">
        <v>1</v>
      </c>
      <c r="J781" s="48" t="s">
        <v>1</v>
      </c>
      <c r="K781" s="49">
        <v>176.7948773</v>
      </c>
      <c r="L781" s="50">
        <v>145.07359342567099</v>
      </c>
      <c r="M781" s="50">
        <v>79.044441490226802</v>
      </c>
    </row>
    <row r="782" spans="1:13">
      <c r="A782" s="15" t="s">
        <v>76</v>
      </c>
      <c r="B782" s="47" t="s">
        <v>453</v>
      </c>
      <c r="H782" s="48">
        <v>6.17</v>
      </c>
      <c r="I782" s="48" t="s">
        <v>1</v>
      </c>
      <c r="J782" s="48" t="s">
        <v>1</v>
      </c>
      <c r="K782" s="49">
        <v>172.8775469</v>
      </c>
      <c r="L782" s="50">
        <v>150.97071178468698</v>
      </c>
      <c r="M782" s="50">
        <v>76.418367457445299</v>
      </c>
    </row>
    <row r="783" spans="1:13">
      <c r="A783" s="15" t="s">
        <v>76</v>
      </c>
      <c r="B783" s="47" t="s">
        <v>453</v>
      </c>
      <c r="H783" s="48">
        <v>6.2030000000000003</v>
      </c>
      <c r="I783" s="48" t="s">
        <v>1</v>
      </c>
      <c r="J783" s="48" t="s">
        <v>1</v>
      </c>
      <c r="K783" s="49">
        <v>230.02768309999999</v>
      </c>
      <c r="L783" s="50">
        <v>225.91608689655999</v>
      </c>
      <c r="M783" s="50">
        <v>103.39823375984599</v>
      </c>
    </row>
    <row r="784" spans="1:13">
      <c r="A784" s="15" t="s">
        <v>76</v>
      </c>
      <c r="B784" s="47" t="s">
        <v>453</v>
      </c>
      <c r="H784" s="48">
        <v>6.3</v>
      </c>
      <c r="I784" s="48" t="s">
        <v>1</v>
      </c>
      <c r="J784" s="48" t="s">
        <v>1</v>
      </c>
      <c r="K784" s="49">
        <v>308.51106370000002</v>
      </c>
      <c r="L784" s="50">
        <v>366.60386262866894</v>
      </c>
      <c r="M784" s="50">
        <v>141.43283709930301</v>
      </c>
    </row>
    <row r="785" spans="1:13">
      <c r="A785" s="15" t="s">
        <v>76</v>
      </c>
      <c r="B785" s="47" t="s">
        <v>453</v>
      </c>
      <c r="H785" s="48">
        <v>6.3</v>
      </c>
      <c r="I785" s="48" t="s">
        <v>1</v>
      </c>
      <c r="J785" s="48" t="s">
        <v>1</v>
      </c>
      <c r="K785" s="49">
        <v>306.18124360000002</v>
      </c>
      <c r="L785" s="50">
        <v>366.06952485034401</v>
      </c>
      <c r="M785" s="50">
        <v>141.27120983289802</v>
      </c>
    </row>
    <row r="786" spans="1:13">
      <c r="A786" s="15" t="s">
        <v>76</v>
      </c>
      <c r="B786" s="47" t="s">
        <v>453</v>
      </c>
      <c r="H786" s="48">
        <v>6.3</v>
      </c>
      <c r="I786" s="48" t="s">
        <v>1</v>
      </c>
      <c r="J786" s="48" t="s">
        <v>1</v>
      </c>
      <c r="K786" s="49">
        <v>306.61080620000001</v>
      </c>
      <c r="L786" s="50">
        <v>356.57834119339594</v>
      </c>
      <c r="M786" s="50">
        <v>140.25911792651701</v>
      </c>
    </row>
    <row r="787" spans="1:13">
      <c r="A787" s="15" t="s">
        <v>76</v>
      </c>
      <c r="B787" s="47" t="s">
        <v>453</v>
      </c>
      <c r="H787" s="48">
        <v>6.3</v>
      </c>
      <c r="I787" s="48" t="s">
        <v>1</v>
      </c>
      <c r="J787" s="48" t="s">
        <v>1</v>
      </c>
      <c r="K787" s="49">
        <v>301.38661639999998</v>
      </c>
      <c r="L787" s="50">
        <v>348.23488730839597</v>
      </c>
      <c r="M787" s="50">
        <v>138.54585016133097</v>
      </c>
    </row>
    <row r="788" spans="1:13">
      <c r="A788" s="15" t="s">
        <v>76</v>
      </c>
      <c r="B788" s="47" t="s">
        <v>453</v>
      </c>
      <c r="H788" s="48">
        <v>6.3</v>
      </c>
      <c r="I788" s="48" t="s">
        <v>1</v>
      </c>
      <c r="J788" s="48" t="s">
        <v>1</v>
      </c>
      <c r="K788" s="49">
        <v>294.99834010000001</v>
      </c>
      <c r="L788" s="50">
        <v>339.50131561607196</v>
      </c>
      <c r="M788" s="50">
        <v>131.007091237639</v>
      </c>
    </row>
    <row r="789" spans="1:13">
      <c r="A789" s="15" t="s">
        <v>76</v>
      </c>
      <c r="B789" s="47" t="s">
        <v>453</v>
      </c>
      <c r="H789" s="48">
        <v>6.3</v>
      </c>
      <c r="I789" s="48" t="s">
        <v>1</v>
      </c>
      <c r="J789" s="48" t="s">
        <v>1</v>
      </c>
      <c r="K789" s="49">
        <v>295.85536080000003</v>
      </c>
      <c r="L789" s="50">
        <v>331.05102082948798</v>
      </c>
      <c r="M789" s="50">
        <v>134.17500707518101</v>
      </c>
    </row>
    <row r="790" spans="1:13">
      <c r="A790" s="15" t="s">
        <v>76</v>
      </c>
      <c r="B790" s="47" t="s">
        <v>453</v>
      </c>
      <c r="H790" s="48">
        <v>6.3</v>
      </c>
      <c r="I790" s="48" t="s">
        <v>1</v>
      </c>
      <c r="J790" s="48" t="s">
        <v>1</v>
      </c>
      <c r="K790" s="49">
        <v>290.61824910000001</v>
      </c>
      <c r="L790" s="50">
        <v>334.03028234308096</v>
      </c>
      <c r="M790" s="50">
        <v>130.56573142022802</v>
      </c>
    </row>
    <row r="791" spans="1:13">
      <c r="A791" s="15" t="s">
        <v>76</v>
      </c>
      <c r="B791" s="47" t="s">
        <v>453</v>
      </c>
      <c r="H791" s="48">
        <v>6.3</v>
      </c>
      <c r="I791" s="48" t="s">
        <v>1</v>
      </c>
      <c r="J791" s="48" t="s">
        <v>1</v>
      </c>
      <c r="K791" s="49">
        <v>279.638554</v>
      </c>
      <c r="L791" s="50">
        <v>304.67242898178802</v>
      </c>
      <c r="M791" s="50">
        <v>125.53162761626999</v>
      </c>
    </row>
    <row r="792" spans="1:13">
      <c r="A792" s="15" t="s">
        <v>76</v>
      </c>
      <c r="B792" s="47" t="s">
        <v>453</v>
      </c>
      <c r="H792" s="48">
        <v>6.3</v>
      </c>
      <c r="I792" s="48" t="s">
        <v>1</v>
      </c>
      <c r="J792" s="48" t="s">
        <v>1</v>
      </c>
      <c r="K792" s="49">
        <v>274.14538520000002</v>
      </c>
      <c r="L792" s="50">
        <v>301.10921404276195</v>
      </c>
      <c r="M792" s="50">
        <v>121.36342201837002</v>
      </c>
    </row>
    <row r="793" spans="1:13">
      <c r="A793" s="15" t="s">
        <v>76</v>
      </c>
      <c r="B793" s="47" t="s">
        <v>453</v>
      </c>
      <c r="H793" s="48">
        <v>6.3</v>
      </c>
      <c r="I793" s="48" t="s">
        <v>1</v>
      </c>
      <c r="J793" s="48" t="s">
        <v>1</v>
      </c>
      <c r="K793" s="49">
        <v>271.85082260000001</v>
      </c>
      <c r="L793" s="50">
        <v>300.44762565343399</v>
      </c>
      <c r="M793" s="50">
        <v>120.099074553739</v>
      </c>
    </row>
    <row r="794" spans="1:13">
      <c r="A794" s="15" t="s">
        <v>76</v>
      </c>
      <c r="B794" s="47" t="s">
        <v>453</v>
      </c>
      <c r="H794" s="48">
        <v>6.3</v>
      </c>
      <c r="I794" s="48" t="s">
        <v>1</v>
      </c>
      <c r="J794" s="48" t="s">
        <v>1</v>
      </c>
      <c r="K794" s="49">
        <v>268.91002229999998</v>
      </c>
      <c r="L794" s="50">
        <v>295.49345218495301</v>
      </c>
      <c r="M794" s="50">
        <v>120.55052301393499</v>
      </c>
    </row>
    <row r="795" spans="1:13">
      <c r="A795" s="15" t="s">
        <v>76</v>
      </c>
      <c r="B795" s="47" t="s">
        <v>453</v>
      </c>
      <c r="H795" s="48">
        <v>6.3</v>
      </c>
      <c r="I795" s="48" t="s">
        <v>1</v>
      </c>
      <c r="J795" s="48" t="s">
        <v>1</v>
      </c>
      <c r="K795" s="49">
        <v>268.28794779999998</v>
      </c>
      <c r="L795" s="50">
        <v>289.60260482917704</v>
      </c>
      <c r="M795" s="50">
        <v>120.62352382831099</v>
      </c>
    </row>
    <row r="796" spans="1:13">
      <c r="A796" s="15" t="s">
        <v>76</v>
      </c>
      <c r="B796" s="47" t="s">
        <v>453</v>
      </c>
      <c r="H796" s="48">
        <v>6.3</v>
      </c>
      <c r="I796" s="48" t="s">
        <v>1</v>
      </c>
      <c r="J796" s="48" t="s">
        <v>1</v>
      </c>
      <c r="K796" s="49">
        <v>267.25350109999999</v>
      </c>
      <c r="L796" s="50">
        <v>279.68192908136098</v>
      </c>
      <c r="M796" s="50">
        <v>121.139124408615</v>
      </c>
    </row>
    <row r="797" spans="1:13">
      <c r="A797" s="15" t="s">
        <v>76</v>
      </c>
      <c r="B797" s="47" t="s">
        <v>453</v>
      </c>
      <c r="H797" s="48">
        <v>6.3</v>
      </c>
      <c r="I797" s="48" t="s">
        <v>1</v>
      </c>
      <c r="J797" s="48" t="s">
        <v>1</v>
      </c>
      <c r="K797" s="49">
        <v>263.19761399999999</v>
      </c>
      <c r="L797" s="50">
        <v>273.60324840748802</v>
      </c>
      <c r="M797" s="50">
        <v>118.89968355518499</v>
      </c>
    </row>
    <row r="798" spans="1:13">
      <c r="A798" s="15" t="s">
        <v>76</v>
      </c>
      <c r="B798" s="47" t="s">
        <v>453</v>
      </c>
      <c r="H798" s="48">
        <v>6.3</v>
      </c>
      <c r="I798" s="48" t="s">
        <v>1</v>
      </c>
      <c r="J798" s="48" t="s">
        <v>1</v>
      </c>
      <c r="K798" s="49">
        <v>263.94625910000002</v>
      </c>
      <c r="L798" s="50">
        <v>276.23001931523197</v>
      </c>
      <c r="M798" s="50">
        <v>117.63997887276503</v>
      </c>
    </row>
    <row r="799" spans="1:13">
      <c r="A799" s="15" t="s">
        <v>76</v>
      </c>
      <c r="B799" s="47" t="s">
        <v>453</v>
      </c>
      <c r="H799" s="48">
        <v>6.3</v>
      </c>
      <c r="I799" s="48" t="s">
        <v>1</v>
      </c>
      <c r="J799" s="48" t="s">
        <v>1</v>
      </c>
      <c r="K799" s="49">
        <v>264.1545529</v>
      </c>
      <c r="L799" s="50">
        <v>296.66394827931003</v>
      </c>
      <c r="M799" s="50">
        <v>119.73417208840399</v>
      </c>
    </row>
    <row r="800" spans="1:13">
      <c r="A800" s="15" t="s">
        <v>76</v>
      </c>
      <c r="B800" s="47" t="s">
        <v>453</v>
      </c>
      <c r="H800" s="48">
        <v>6.3</v>
      </c>
      <c r="I800" s="48" t="s">
        <v>1</v>
      </c>
      <c r="J800" s="48" t="s">
        <v>1</v>
      </c>
      <c r="K800" s="49">
        <v>265.29891739999999</v>
      </c>
      <c r="L800" s="50">
        <v>276.92997809160698</v>
      </c>
      <c r="M800" s="50">
        <v>118.72051821137799</v>
      </c>
    </row>
    <row r="801" spans="1:13">
      <c r="A801" s="15" t="s">
        <v>76</v>
      </c>
      <c r="B801" s="47" t="s">
        <v>453</v>
      </c>
      <c r="H801" s="48">
        <v>6.3</v>
      </c>
      <c r="I801" s="48" t="s">
        <v>1</v>
      </c>
      <c r="J801" s="48" t="s">
        <v>1</v>
      </c>
      <c r="K801" s="49">
        <v>264.9665354</v>
      </c>
      <c r="L801" s="50">
        <v>281.505951546495</v>
      </c>
      <c r="M801" s="50">
        <v>119.49751002016299</v>
      </c>
    </row>
    <row r="802" spans="1:13">
      <c r="A802" s="15" t="s">
        <v>76</v>
      </c>
      <c r="B802" s="47" t="s">
        <v>453</v>
      </c>
      <c r="H802" s="48">
        <v>6.3</v>
      </c>
      <c r="I802" s="48" t="s">
        <v>1</v>
      </c>
      <c r="J802" s="48" t="s">
        <v>1</v>
      </c>
      <c r="K802" s="49">
        <v>265.97922269999998</v>
      </c>
      <c r="L802" s="50">
        <v>274.380583849483</v>
      </c>
      <c r="M802" s="50">
        <v>121.18231542520797</v>
      </c>
    </row>
    <row r="803" spans="1:13">
      <c r="A803" s="15" t="s">
        <v>76</v>
      </c>
      <c r="B803" s="47" t="s">
        <v>453</v>
      </c>
      <c r="H803" s="48">
        <v>6.3</v>
      </c>
      <c r="I803" s="48" t="s">
        <v>1</v>
      </c>
      <c r="J803" s="48" t="s">
        <v>1</v>
      </c>
      <c r="K803" s="49">
        <v>261.93014260000001</v>
      </c>
      <c r="L803" s="50">
        <v>279.59407158433299</v>
      </c>
      <c r="M803" s="50">
        <v>115.39399284352001</v>
      </c>
    </row>
    <row r="804" spans="1:13">
      <c r="A804" s="15" t="s">
        <v>76</v>
      </c>
      <c r="B804" s="47" t="s">
        <v>453</v>
      </c>
      <c r="H804" s="48">
        <v>6.3</v>
      </c>
      <c r="I804" s="48" t="s">
        <v>1</v>
      </c>
      <c r="J804" s="48" t="s">
        <v>1</v>
      </c>
      <c r="K804" s="49">
        <v>263.37622679999998</v>
      </c>
      <c r="L804" s="50">
        <v>288.64343084105207</v>
      </c>
      <c r="M804" s="50">
        <v>117.37718475886098</v>
      </c>
    </row>
    <row r="805" spans="1:13">
      <c r="A805" s="15" t="s">
        <v>76</v>
      </c>
      <c r="B805" s="47" t="s">
        <v>453</v>
      </c>
      <c r="H805" s="48">
        <v>6.3</v>
      </c>
      <c r="I805" s="48" t="s">
        <v>1</v>
      </c>
      <c r="J805" s="48" t="s">
        <v>1</v>
      </c>
      <c r="K805" s="49">
        <v>259.37357220000001</v>
      </c>
      <c r="L805" s="50">
        <v>262.16724287108593</v>
      </c>
      <c r="M805" s="50">
        <v>114.255150648647</v>
      </c>
    </row>
    <row r="806" spans="1:13">
      <c r="A806" s="15" t="s">
        <v>76</v>
      </c>
      <c r="B806" s="47" t="s">
        <v>453</v>
      </c>
      <c r="H806" s="48">
        <v>6.3</v>
      </c>
      <c r="I806" s="48" t="s">
        <v>1</v>
      </c>
      <c r="J806" s="48" t="s">
        <v>1</v>
      </c>
      <c r="K806" s="49">
        <v>258.51465899999999</v>
      </c>
      <c r="L806" s="50">
        <v>267.31074081476396</v>
      </c>
      <c r="M806" s="50">
        <v>114.89813074905999</v>
      </c>
    </row>
    <row r="807" spans="1:13">
      <c r="A807" s="15" t="s">
        <v>76</v>
      </c>
      <c r="B807" s="47" t="s">
        <v>453</v>
      </c>
      <c r="H807" s="48">
        <v>6.3</v>
      </c>
      <c r="I807" s="48" t="s">
        <v>1</v>
      </c>
      <c r="J807" s="48" t="s">
        <v>1</v>
      </c>
      <c r="K807" s="49">
        <v>259.12190440000001</v>
      </c>
      <c r="L807" s="50">
        <v>265.31233531481604</v>
      </c>
      <c r="M807" s="50">
        <v>116.06177122097301</v>
      </c>
    </row>
    <row r="808" spans="1:13">
      <c r="A808" s="15" t="s">
        <v>76</v>
      </c>
      <c r="B808" s="47" t="s">
        <v>453</v>
      </c>
      <c r="H808" s="48">
        <v>6.3</v>
      </c>
      <c r="I808" s="48" t="s">
        <v>1</v>
      </c>
      <c r="J808" s="48" t="s">
        <v>1</v>
      </c>
      <c r="K808" s="49">
        <v>258.98850820000001</v>
      </c>
      <c r="L808" s="50">
        <v>264.030355023504</v>
      </c>
      <c r="M808" s="50">
        <v>116.22596157101401</v>
      </c>
    </row>
    <row r="809" spans="1:13">
      <c r="A809" s="15" t="s">
        <v>76</v>
      </c>
      <c r="B809" s="47" t="s">
        <v>453</v>
      </c>
      <c r="H809" s="48">
        <v>6.3</v>
      </c>
      <c r="I809" s="48" t="s">
        <v>1</v>
      </c>
      <c r="J809" s="48" t="s">
        <v>1</v>
      </c>
      <c r="K809" s="49">
        <v>259.86434079999998</v>
      </c>
      <c r="L809" s="50">
        <v>269.915519383608</v>
      </c>
      <c r="M809" s="50">
        <v>115.68453916889999</v>
      </c>
    </row>
    <row r="810" spans="1:13">
      <c r="A810" s="15" t="s">
        <v>76</v>
      </c>
      <c r="B810" s="47" t="s">
        <v>453</v>
      </c>
      <c r="H810" s="48">
        <v>6.3</v>
      </c>
      <c r="I810" s="48" t="s">
        <v>1</v>
      </c>
      <c r="J810" s="48" t="s">
        <v>1</v>
      </c>
      <c r="K810" s="49">
        <v>261.61753019999998</v>
      </c>
      <c r="L810" s="50">
        <v>271.15707699657406</v>
      </c>
      <c r="M810" s="50">
        <v>118.35645291017497</v>
      </c>
    </row>
    <row r="811" spans="1:13">
      <c r="A811" s="15" t="s">
        <v>76</v>
      </c>
      <c r="B811" s="47" t="s">
        <v>453</v>
      </c>
      <c r="H811" s="48">
        <v>6.3</v>
      </c>
      <c r="I811" s="48" t="s">
        <v>1</v>
      </c>
      <c r="J811" s="48" t="s">
        <v>1</v>
      </c>
      <c r="K811" s="49">
        <v>257.74198159999997</v>
      </c>
      <c r="L811" s="50">
        <v>285.39154957326804</v>
      </c>
      <c r="M811" s="50">
        <v>115.75269095733796</v>
      </c>
    </row>
    <row r="812" spans="1:13">
      <c r="A812" s="15" t="s">
        <v>76</v>
      </c>
      <c r="B812" s="47" t="s">
        <v>453</v>
      </c>
      <c r="H812" s="48">
        <v>6.3</v>
      </c>
      <c r="I812" s="48" t="s">
        <v>1</v>
      </c>
      <c r="J812" s="48" t="s">
        <v>1</v>
      </c>
      <c r="K812" s="49">
        <v>258.43853050000001</v>
      </c>
      <c r="L812" s="50">
        <v>277.58676947307498</v>
      </c>
      <c r="M812" s="50">
        <v>114.52327155782601</v>
      </c>
    </row>
    <row r="813" spans="1:13">
      <c r="A813" s="15" t="s">
        <v>76</v>
      </c>
      <c r="B813" s="47" t="s">
        <v>453</v>
      </c>
      <c r="H813" s="48">
        <v>6.3</v>
      </c>
      <c r="I813" s="48" t="s">
        <v>1</v>
      </c>
      <c r="J813" s="48" t="s">
        <v>1</v>
      </c>
      <c r="K813" s="49">
        <v>258.12932760000001</v>
      </c>
      <c r="L813" s="50">
        <v>266.01324999793701</v>
      </c>
      <c r="M813" s="50">
        <v>115.711482027632</v>
      </c>
    </row>
    <row r="814" spans="1:13">
      <c r="A814" s="15" t="s">
        <v>76</v>
      </c>
      <c r="B814" s="47" t="s">
        <v>453</v>
      </c>
      <c r="H814" s="48">
        <v>6.3</v>
      </c>
      <c r="I814" s="48" t="s">
        <v>1</v>
      </c>
      <c r="J814" s="48" t="s">
        <v>1</v>
      </c>
      <c r="K814" s="49">
        <v>259.62784149999999</v>
      </c>
      <c r="L814" s="50">
        <v>274.416612209986</v>
      </c>
      <c r="M814" s="50">
        <v>116.392482069708</v>
      </c>
    </row>
    <row r="815" spans="1:13">
      <c r="A815" s="15" t="s">
        <v>76</v>
      </c>
      <c r="B815" s="47" t="s">
        <v>453</v>
      </c>
      <c r="H815" s="48">
        <v>6.3</v>
      </c>
      <c r="I815" s="48" t="s">
        <v>1</v>
      </c>
      <c r="J815" s="48" t="s">
        <v>1</v>
      </c>
      <c r="K815" s="49">
        <v>258.63095490000001</v>
      </c>
      <c r="L815" s="50">
        <v>280.85883817983597</v>
      </c>
      <c r="M815" s="50">
        <v>115.288687204947</v>
      </c>
    </row>
    <row r="816" spans="1:13">
      <c r="A816" s="15" t="s">
        <v>76</v>
      </c>
      <c r="B816" s="47" t="s">
        <v>453</v>
      </c>
      <c r="H816" s="48">
        <v>6.3</v>
      </c>
      <c r="I816" s="48" t="s">
        <v>1</v>
      </c>
      <c r="J816" s="48" t="s">
        <v>1</v>
      </c>
      <c r="K816" s="49">
        <v>255.4940387</v>
      </c>
      <c r="L816" s="50">
        <v>263.207250137865</v>
      </c>
      <c r="M816" s="50">
        <v>113.776395912476</v>
      </c>
    </row>
    <row r="817" spans="1:13">
      <c r="A817" s="15" t="s">
        <v>76</v>
      </c>
      <c r="B817" s="47" t="s">
        <v>453</v>
      </c>
      <c r="H817" s="48">
        <v>6.3</v>
      </c>
      <c r="I817" s="48" t="s">
        <v>1</v>
      </c>
      <c r="J817" s="48" t="s">
        <v>1</v>
      </c>
      <c r="K817" s="49">
        <v>255.354375</v>
      </c>
      <c r="L817" s="50">
        <v>259.26283811450401</v>
      </c>
      <c r="M817" s="50">
        <v>114.66003883189401</v>
      </c>
    </row>
    <row r="818" spans="1:13">
      <c r="A818" s="15" t="s">
        <v>76</v>
      </c>
      <c r="B818" s="47" t="s">
        <v>453</v>
      </c>
      <c r="H818" s="48">
        <v>6.3</v>
      </c>
      <c r="I818" s="48" t="s">
        <v>1</v>
      </c>
      <c r="J818" s="48" t="s">
        <v>1</v>
      </c>
      <c r="K818" s="49">
        <v>253.63058029999999</v>
      </c>
      <c r="L818" s="50">
        <v>266.45816794452003</v>
      </c>
      <c r="M818" s="50">
        <v>114.78280005631299</v>
      </c>
    </row>
    <row r="819" spans="1:13">
      <c r="A819" s="15" t="s">
        <v>76</v>
      </c>
      <c r="B819" s="47" t="s">
        <v>453</v>
      </c>
      <c r="H819" s="48">
        <v>6.3</v>
      </c>
      <c r="I819" s="48" t="s">
        <v>1</v>
      </c>
      <c r="J819" s="48" t="s">
        <v>1</v>
      </c>
      <c r="K819" s="49">
        <v>249.8995012</v>
      </c>
      <c r="L819" s="50">
        <v>250.58443121817501</v>
      </c>
      <c r="M819" s="50">
        <v>109.21904327830902</v>
      </c>
    </row>
    <row r="820" spans="1:13">
      <c r="A820" s="15" t="s">
        <v>76</v>
      </c>
      <c r="B820" s="47" t="s">
        <v>453</v>
      </c>
      <c r="H820" s="48">
        <v>6.3</v>
      </c>
      <c r="I820" s="48" t="s">
        <v>1</v>
      </c>
      <c r="J820" s="48" t="s">
        <v>1</v>
      </c>
      <c r="K820" s="49">
        <v>252.34363519999999</v>
      </c>
      <c r="L820" s="50">
        <v>253.58967989647198</v>
      </c>
      <c r="M820" s="50">
        <v>113.26811477013899</v>
      </c>
    </row>
    <row r="821" spans="1:13">
      <c r="A821" s="15" t="s">
        <v>76</v>
      </c>
      <c r="B821" s="47" t="s">
        <v>453</v>
      </c>
      <c r="H821" s="48">
        <v>6.3</v>
      </c>
      <c r="I821" s="48" t="s">
        <v>1</v>
      </c>
      <c r="J821" s="48" t="s">
        <v>1</v>
      </c>
      <c r="K821" s="49">
        <v>250.0413374</v>
      </c>
      <c r="L821" s="50">
        <v>248.50645117799198</v>
      </c>
      <c r="M821" s="50">
        <v>111.90035066576201</v>
      </c>
    </row>
    <row r="822" spans="1:13">
      <c r="A822" s="15" t="s">
        <v>76</v>
      </c>
      <c r="B822" s="47" t="s">
        <v>453</v>
      </c>
      <c r="H822" s="48">
        <v>6.3</v>
      </c>
      <c r="I822" s="48" t="s">
        <v>1</v>
      </c>
      <c r="J822" s="48" t="s">
        <v>1</v>
      </c>
      <c r="K822" s="49">
        <v>249.44399960000001</v>
      </c>
      <c r="L822" s="50">
        <v>252.19828932092801</v>
      </c>
      <c r="M822" s="50">
        <v>112.48904308824402</v>
      </c>
    </row>
    <row r="823" spans="1:13">
      <c r="A823" s="15" t="s">
        <v>76</v>
      </c>
      <c r="B823" s="47" t="s">
        <v>453</v>
      </c>
      <c r="H823" s="48">
        <v>6.3</v>
      </c>
      <c r="I823" s="48" t="s">
        <v>1</v>
      </c>
      <c r="J823" s="48" t="s">
        <v>1</v>
      </c>
      <c r="K823" s="49">
        <v>250.727318</v>
      </c>
      <c r="L823" s="50">
        <v>256.27830311029004</v>
      </c>
      <c r="M823" s="50">
        <v>112.02971209185699</v>
      </c>
    </row>
    <row r="824" spans="1:13">
      <c r="A824" s="15" t="s">
        <v>76</v>
      </c>
      <c r="B824" s="47" t="s">
        <v>453</v>
      </c>
      <c r="H824" s="48">
        <v>6.3</v>
      </c>
      <c r="I824" s="48" t="s">
        <v>1</v>
      </c>
      <c r="J824" s="48" t="s">
        <v>1</v>
      </c>
      <c r="K824" s="49">
        <v>246.33303069999999</v>
      </c>
      <c r="L824" s="50">
        <v>248.751654931416</v>
      </c>
      <c r="M824" s="50">
        <v>108.39924438711898</v>
      </c>
    </row>
    <row r="825" spans="1:13">
      <c r="A825" s="15" t="s">
        <v>76</v>
      </c>
      <c r="B825" s="47" t="s">
        <v>453</v>
      </c>
      <c r="H825" s="48">
        <v>6.3</v>
      </c>
      <c r="I825" s="48" t="s">
        <v>1</v>
      </c>
      <c r="J825" s="48" t="s">
        <v>1</v>
      </c>
      <c r="K825" s="49">
        <v>245.93472700000001</v>
      </c>
      <c r="L825" s="50">
        <v>247.81317963055199</v>
      </c>
      <c r="M825" s="50">
        <v>110.18217895258002</v>
      </c>
    </row>
    <row r="826" spans="1:13">
      <c r="A826" s="15" t="s">
        <v>76</v>
      </c>
      <c r="B826" s="47" t="s">
        <v>453</v>
      </c>
      <c r="H826" s="48">
        <v>6.3</v>
      </c>
      <c r="I826" s="48" t="s">
        <v>1</v>
      </c>
      <c r="J826" s="48" t="s">
        <v>1</v>
      </c>
      <c r="K826" s="49">
        <v>246.29608809999999</v>
      </c>
      <c r="L826" s="50">
        <v>251.22651775011101</v>
      </c>
      <c r="M826" s="50">
        <v>110.85434500214498</v>
      </c>
    </row>
    <row r="827" spans="1:13">
      <c r="A827" s="15" t="s">
        <v>76</v>
      </c>
      <c r="B827" s="47" t="s">
        <v>453</v>
      </c>
      <c r="H827" s="48">
        <v>6.3</v>
      </c>
      <c r="I827" s="48" t="s">
        <v>1</v>
      </c>
      <c r="J827" s="48" t="s">
        <v>1</v>
      </c>
      <c r="K827" s="49">
        <v>233.57094620000001</v>
      </c>
      <c r="L827" s="50">
        <v>220.04372170359599</v>
      </c>
      <c r="M827" s="50">
        <v>105.675597626346</v>
      </c>
    </row>
    <row r="828" spans="1:13">
      <c r="A828" s="15" t="s">
        <v>76</v>
      </c>
      <c r="B828" s="47" t="s">
        <v>453</v>
      </c>
      <c r="H828" s="48">
        <v>6.3</v>
      </c>
      <c r="I828" s="48" t="s">
        <v>1</v>
      </c>
      <c r="J828" s="48" t="s">
        <v>1</v>
      </c>
      <c r="K828" s="49">
        <v>206.10725009999999</v>
      </c>
      <c r="L828" s="50">
        <v>184.14553409771099</v>
      </c>
      <c r="M828" s="50">
        <v>90.782054304907987</v>
      </c>
    </row>
    <row r="829" spans="1:13">
      <c r="A829" s="15" t="s">
        <v>76</v>
      </c>
      <c r="B829" s="47" t="s">
        <v>453</v>
      </c>
      <c r="H829" s="48">
        <v>6.4269999999999996</v>
      </c>
      <c r="I829" s="48" t="s">
        <v>1</v>
      </c>
      <c r="J829" s="48" t="s">
        <v>1</v>
      </c>
      <c r="K829" s="49">
        <v>244.65052789999999</v>
      </c>
      <c r="L829" s="50">
        <v>243.15395146261</v>
      </c>
      <c r="M829" s="50">
        <v>110.55555348831197</v>
      </c>
    </row>
    <row r="830" spans="1:13">
      <c r="A830" s="15" t="s">
        <v>76</v>
      </c>
      <c r="B830" s="47" t="s">
        <v>453</v>
      </c>
      <c r="H830" s="48">
        <v>6.609</v>
      </c>
      <c r="I830" s="48" t="s">
        <v>1</v>
      </c>
      <c r="J830" s="48" t="s">
        <v>1</v>
      </c>
      <c r="K830" s="49">
        <v>262.3686629</v>
      </c>
      <c r="L830" s="50">
        <v>275.79688240041799</v>
      </c>
      <c r="M830" s="50">
        <v>119.91794703900101</v>
      </c>
    </row>
    <row r="831" spans="1:13">
      <c r="A831" s="15" t="s">
        <v>76</v>
      </c>
      <c r="B831" s="47" t="s">
        <v>453</v>
      </c>
      <c r="H831" s="48">
        <v>6.79</v>
      </c>
      <c r="I831" s="48" t="s">
        <v>1</v>
      </c>
      <c r="J831" s="48" t="s">
        <v>1</v>
      </c>
      <c r="K831" s="49">
        <v>260.10539340000003</v>
      </c>
      <c r="L831" s="50">
        <v>265.04855547240993</v>
      </c>
      <c r="M831" s="50">
        <v>116.66151387409704</v>
      </c>
    </row>
    <row r="832" spans="1:13">
      <c r="A832" s="15" t="s">
        <v>76</v>
      </c>
      <c r="B832" s="47" t="s">
        <v>453</v>
      </c>
      <c r="H832" s="48">
        <v>7.0030000000000001</v>
      </c>
      <c r="I832" s="48" t="s">
        <v>1</v>
      </c>
      <c r="J832" s="48" t="s">
        <v>1</v>
      </c>
      <c r="K832" s="49">
        <v>293.38211150000001</v>
      </c>
      <c r="L832" s="50">
        <v>323.94222375128294</v>
      </c>
      <c r="M832" s="50">
        <v>135.18550018896701</v>
      </c>
    </row>
    <row r="833" spans="1:13">
      <c r="A833" s="15" t="s">
        <v>76</v>
      </c>
      <c r="B833" s="47" t="s">
        <v>453</v>
      </c>
      <c r="H833" s="48">
        <v>7.181</v>
      </c>
      <c r="I833" s="48" t="s">
        <v>1</v>
      </c>
      <c r="J833" s="48" t="s">
        <v>1</v>
      </c>
      <c r="K833" s="49">
        <v>257.4323028</v>
      </c>
      <c r="L833" s="50">
        <v>263.24427205787299</v>
      </c>
      <c r="M833" s="50">
        <v>117.84023291260399</v>
      </c>
    </row>
    <row r="834" spans="1:13">
      <c r="A834" s="15" t="s">
        <v>76</v>
      </c>
      <c r="B834" s="47" t="s">
        <v>453</v>
      </c>
      <c r="H834" s="48">
        <v>7.3230000000000004</v>
      </c>
      <c r="I834" s="48" t="s">
        <v>1</v>
      </c>
      <c r="J834" s="48" t="s">
        <v>1</v>
      </c>
      <c r="K834" s="49">
        <v>237.8376907</v>
      </c>
      <c r="L834" s="50">
        <v>235.91381576725001</v>
      </c>
      <c r="M834" s="50">
        <v>105.89598543009998</v>
      </c>
    </row>
    <row r="835" spans="1:13">
      <c r="A835" s="15" t="s">
        <v>76</v>
      </c>
      <c r="B835" s="47" t="s">
        <v>453</v>
      </c>
      <c r="H835" s="48">
        <v>7.4139999999999997</v>
      </c>
      <c r="I835" s="48" t="s">
        <v>1</v>
      </c>
      <c r="J835" s="48" t="s">
        <v>1</v>
      </c>
      <c r="K835" s="49">
        <v>287.73889220000001</v>
      </c>
      <c r="L835" s="50">
        <v>315.73841434341205</v>
      </c>
      <c r="M835" s="50">
        <v>130.91833728030201</v>
      </c>
    </row>
    <row r="836" spans="1:13">
      <c r="A836" s="15" t="s">
        <v>76</v>
      </c>
      <c r="B836" s="47" t="s">
        <v>453</v>
      </c>
      <c r="H836" s="48">
        <v>7.476</v>
      </c>
      <c r="I836" s="48" t="s">
        <v>1</v>
      </c>
      <c r="J836" s="48" t="s">
        <v>1</v>
      </c>
      <c r="K836" s="49">
        <v>297.46783069999998</v>
      </c>
      <c r="L836" s="50">
        <v>362.74144512343599</v>
      </c>
      <c r="M836" s="50">
        <v>135.02791667714499</v>
      </c>
    </row>
    <row r="837" spans="1:13">
      <c r="A837" s="15" t="s">
        <v>76</v>
      </c>
      <c r="B837" s="47" t="s">
        <v>453</v>
      </c>
      <c r="H837" s="48">
        <v>7.6</v>
      </c>
      <c r="I837" s="48" t="s">
        <v>1</v>
      </c>
      <c r="J837" s="48" t="s">
        <v>1</v>
      </c>
      <c r="K837" s="49">
        <v>339.26563650000003</v>
      </c>
      <c r="L837" s="50">
        <v>467.46905311977696</v>
      </c>
      <c r="M837" s="50">
        <v>154.57604745777203</v>
      </c>
    </row>
    <row r="838" spans="1:13">
      <c r="A838" s="15" t="s">
        <v>76</v>
      </c>
      <c r="B838" s="47" t="s">
        <v>453</v>
      </c>
      <c r="H838" s="48">
        <v>7.7240000000000002</v>
      </c>
      <c r="I838" s="48" t="s">
        <v>1</v>
      </c>
      <c r="J838" s="48" t="s">
        <v>1</v>
      </c>
      <c r="K838" s="49">
        <v>190.9915618</v>
      </c>
      <c r="L838" s="50">
        <v>164.86205244710101</v>
      </c>
      <c r="M838" s="50">
        <v>84.053208822271998</v>
      </c>
    </row>
    <row r="839" spans="1:13">
      <c r="A839" s="15" t="s">
        <v>76</v>
      </c>
      <c r="B839" s="47" t="s">
        <v>453</v>
      </c>
      <c r="H839" s="48">
        <v>7.8730000000000002</v>
      </c>
      <c r="I839" s="48" t="s">
        <v>1</v>
      </c>
      <c r="J839" s="48" t="s">
        <v>1</v>
      </c>
      <c r="K839" s="49">
        <v>292.2769146</v>
      </c>
      <c r="L839" s="50">
        <v>337.82677601754602</v>
      </c>
      <c r="M839" s="50">
        <v>131.03951983393699</v>
      </c>
    </row>
    <row r="840" spans="1:13">
      <c r="A840" s="15" t="s">
        <v>76</v>
      </c>
      <c r="B840" s="47" t="s">
        <v>453</v>
      </c>
      <c r="H840" s="48">
        <v>7.9969999999999999</v>
      </c>
      <c r="I840" s="48" t="s">
        <v>1</v>
      </c>
      <c r="J840" s="48" t="s">
        <v>1</v>
      </c>
      <c r="K840" s="49">
        <v>328.17155869999999</v>
      </c>
      <c r="L840" s="50">
        <v>416.92456259873404</v>
      </c>
      <c r="M840" s="50">
        <v>150.60157485862598</v>
      </c>
    </row>
    <row r="841" spans="1:13">
      <c r="A841" s="15" t="s">
        <v>76</v>
      </c>
      <c r="B841" s="47" t="s">
        <v>453</v>
      </c>
      <c r="H841" s="48">
        <v>8.0589999999999993</v>
      </c>
      <c r="I841" s="48" t="s">
        <v>1</v>
      </c>
      <c r="J841" s="48" t="s">
        <v>1</v>
      </c>
      <c r="K841" s="49">
        <v>217.98384540000001</v>
      </c>
      <c r="L841" s="50">
        <v>204.34286679413998</v>
      </c>
      <c r="M841" s="50">
        <v>97.304707759483009</v>
      </c>
    </row>
    <row r="842" spans="1:13">
      <c r="A842" s="15" t="s">
        <v>76</v>
      </c>
      <c r="B842" s="47" t="s">
        <v>453</v>
      </c>
      <c r="H842" s="48">
        <v>8.1210000000000004</v>
      </c>
      <c r="I842" s="48" t="s">
        <v>1</v>
      </c>
      <c r="J842" s="48" t="s">
        <v>1</v>
      </c>
      <c r="K842" s="49">
        <v>255.6625224</v>
      </c>
      <c r="L842" s="50">
        <v>263.91694477787695</v>
      </c>
      <c r="M842" s="50">
        <v>114.069556113294</v>
      </c>
    </row>
    <row r="843" spans="1:13">
      <c r="A843" s="15" t="s">
        <v>76</v>
      </c>
      <c r="B843" s="47" t="s">
        <v>453</v>
      </c>
      <c r="H843" s="48">
        <v>8.3010000000000002</v>
      </c>
      <c r="I843" s="48" t="s">
        <v>1</v>
      </c>
      <c r="J843" s="48" t="s">
        <v>1</v>
      </c>
      <c r="K843" s="49">
        <v>440.47756889999999</v>
      </c>
      <c r="L843" s="50">
        <v>793.84285481169991</v>
      </c>
      <c r="M843" s="50">
        <v>216.489095239661</v>
      </c>
    </row>
    <row r="844" spans="1:13">
      <c r="A844" s="15" t="s">
        <v>76</v>
      </c>
      <c r="B844" s="47" t="s">
        <v>453</v>
      </c>
      <c r="H844" s="48">
        <v>8.3829999999999991</v>
      </c>
      <c r="I844" s="48" t="s">
        <v>1</v>
      </c>
      <c r="J844" s="48" t="s">
        <v>1</v>
      </c>
      <c r="K844" s="49">
        <v>373.44421749999998</v>
      </c>
      <c r="L844" s="50">
        <v>532.84268716637712</v>
      </c>
      <c r="M844" s="50">
        <v>175.60042183372997</v>
      </c>
    </row>
    <row r="845" spans="1:13">
      <c r="A845" s="15" t="s">
        <v>76</v>
      </c>
      <c r="B845" s="47" t="s">
        <v>453</v>
      </c>
      <c r="H845" s="48">
        <v>8.4649999999999999</v>
      </c>
      <c r="I845" s="48" t="s">
        <v>1</v>
      </c>
      <c r="J845" s="48" t="s">
        <v>1</v>
      </c>
      <c r="K845" s="49">
        <v>358.08091930000001</v>
      </c>
      <c r="L845" s="50">
        <v>516.96626204735298</v>
      </c>
      <c r="M845" s="50">
        <v>167.65576987809001</v>
      </c>
    </row>
    <row r="846" spans="1:13">
      <c r="A846" s="15" t="s">
        <v>76</v>
      </c>
      <c r="B846" s="47" t="s">
        <v>453</v>
      </c>
      <c r="H846" s="48">
        <v>8.6</v>
      </c>
      <c r="I846" s="48" t="s">
        <v>1</v>
      </c>
      <c r="J846" s="48" t="s">
        <v>1</v>
      </c>
      <c r="K846" s="49">
        <v>414.9325217</v>
      </c>
      <c r="L846" s="50">
        <v>695.75108010961003</v>
      </c>
      <c r="M846" s="50">
        <v>201.78128546935301</v>
      </c>
    </row>
    <row r="847" spans="1:13">
      <c r="A847" s="15" t="s">
        <v>76</v>
      </c>
      <c r="B847" s="47" t="s">
        <v>453</v>
      </c>
      <c r="H847" s="48">
        <v>8.6</v>
      </c>
      <c r="I847" s="48" t="s">
        <v>1</v>
      </c>
      <c r="J847" s="48" t="s">
        <v>1</v>
      </c>
      <c r="K847" s="49">
        <v>363.88764750000001</v>
      </c>
      <c r="L847" s="50">
        <v>532.64772800649894</v>
      </c>
      <c r="M847" s="50">
        <v>171.80251326947902</v>
      </c>
    </row>
    <row r="848" spans="1:13">
      <c r="A848" s="15" t="s">
        <v>76</v>
      </c>
      <c r="B848" s="47" t="s">
        <v>453</v>
      </c>
      <c r="H848" s="48">
        <v>8.6</v>
      </c>
      <c r="I848" s="48" t="s">
        <v>1</v>
      </c>
      <c r="J848" s="48" t="s">
        <v>1</v>
      </c>
      <c r="K848" s="49">
        <v>318.67650950000001</v>
      </c>
      <c r="L848" s="50">
        <v>390.45525827700197</v>
      </c>
      <c r="M848" s="50">
        <v>147.51420487605901</v>
      </c>
    </row>
    <row r="849" spans="1:13">
      <c r="A849" s="15" t="s">
        <v>76</v>
      </c>
      <c r="B849" s="47" t="s">
        <v>453</v>
      </c>
      <c r="H849" s="48">
        <v>8.6</v>
      </c>
      <c r="I849" s="48" t="s">
        <v>1</v>
      </c>
      <c r="J849" s="48" t="s">
        <v>1</v>
      </c>
      <c r="K849" s="49">
        <v>317.16562299999998</v>
      </c>
      <c r="L849" s="50">
        <v>397.76680811808899</v>
      </c>
      <c r="M849" s="50">
        <v>146.65780956292198</v>
      </c>
    </row>
    <row r="850" spans="1:13">
      <c r="A850" s="15" t="s">
        <v>76</v>
      </c>
      <c r="B850" s="47" t="s">
        <v>453</v>
      </c>
      <c r="H850" s="48">
        <v>8.6</v>
      </c>
      <c r="I850" s="48" t="s">
        <v>1</v>
      </c>
      <c r="J850" s="48" t="s">
        <v>1</v>
      </c>
      <c r="K850" s="49">
        <v>312.31662290000003</v>
      </c>
      <c r="L850" s="50">
        <v>369.01885481257494</v>
      </c>
      <c r="M850" s="50">
        <v>142.60415341190904</v>
      </c>
    </row>
    <row r="851" spans="1:13">
      <c r="A851" s="15" t="s">
        <v>76</v>
      </c>
      <c r="B851" s="47" t="s">
        <v>453</v>
      </c>
      <c r="H851" s="48">
        <v>8.6</v>
      </c>
      <c r="I851" s="48" t="s">
        <v>1</v>
      </c>
      <c r="J851" s="48" t="s">
        <v>1</v>
      </c>
      <c r="K851" s="49">
        <v>311.11386329999999</v>
      </c>
      <c r="L851" s="50">
        <v>379.89995759386596</v>
      </c>
      <c r="M851" s="50">
        <v>143.050152707141</v>
      </c>
    </row>
    <row r="852" spans="1:13">
      <c r="A852" s="15" t="s">
        <v>76</v>
      </c>
      <c r="B852" s="47" t="s">
        <v>453</v>
      </c>
      <c r="H852" s="48">
        <v>8.6</v>
      </c>
      <c r="I852" s="48" t="s">
        <v>1</v>
      </c>
      <c r="J852" s="48" t="s">
        <v>1</v>
      </c>
      <c r="K852" s="49">
        <v>299.54784530000001</v>
      </c>
      <c r="L852" s="50">
        <v>348.25233843605605</v>
      </c>
      <c r="M852" s="50">
        <v>137.29752052641601</v>
      </c>
    </row>
    <row r="853" spans="1:13">
      <c r="A853" s="15" t="s">
        <v>76</v>
      </c>
      <c r="B853" s="47" t="s">
        <v>453</v>
      </c>
      <c r="H853" s="48">
        <v>8.6</v>
      </c>
      <c r="I853" s="48" t="s">
        <v>1</v>
      </c>
      <c r="J853" s="48" t="s">
        <v>1</v>
      </c>
      <c r="K853" s="49">
        <v>293.15347250000002</v>
      </c>
      <c r="L853" s="50">
        <v>339.03104651502599</v>
      </c>
      <c r="M853" s="50">
        <v>132.81662067597802</v>
      </c>
    </row>
    <row r="854" spans="1:13">
      <c r="A854" s="15" t="s">
        <v>76</v>
      </c>
      <c r="B854" s="47" t="s">
        <v>453</v>
      </c>
      <c r="H854" s="48">
        <v>8.6</v>
      </c>
      <c r="I854" s="48" t="s">
        <v>1</v>
      </c>
      <c r="J854" s="48" t="s">
        <v>1</v>
      </c>
      <c r="K854" s="49">
        <v>232.89905669999999</v>
      </c>
      <c r="L854" s="50">
        <v>216.26639158325904</v>
      </c>
      <c r="M854" s="50">
        <v>105.81093604557299</v>
      </c>
    </row>
    <row r="855" spans="1:13">
      <c r="A855" s="15" t="s">
        <v>76</v>
      </c>
      <c r="B855" s="47" t="s">
        <v>453</v>
      </c>
      <c r="H855" s="48">
        <v>8.6</v>
      </c>
      <c r="I855" s="48" t="s">
        <v>1</v>
      </c>
      <c r="J855" s="48" t="s">
        <v>1</v>
      </c>
      <c r="K855" s="49">
        <v>180.1471209</v>
      </c>
      <c r="L855" s="50">
        <v>159.45685511825099</v>
      </c>
      <c r="M855" s="50">
        <v>80.8378677629252</v>
      </c>
    </row>
    <row r="856" spans="1:13">
      <c r="A856" s="15" t="s">
        <v>76</v>
      </c>
      <c r="B856" s="47" t="s">
        <v>453</v>
      </c>
      <c r="H856" s="48">
        <v>8.6940000000000008</v>
      </c>
      <c r="I856" s="48" t="s">
        <v>1</v>
      </c>
      <c r="J856" s="48" t="s">
        <v>1</v>
      </c>
      <c r="K856" s="49">
        <v>436.26349119999998</v>
      </c>
      <c r="L856" s="50">
        <v>777.56103941357003</v>
      </c>
      <c r="M856" s="50">
        <v>214.38823029849996</v>
      </c>
    </row>
    <row r="857" spans="1:13">
      <c r="A857" s="15" t="s">
        <v>76</v>
      </c>
      <c r="B857" s="47" t="s">
        <v>453</v>
      </c>
      <c r="H857" s="48">
        <v>9.4640000000000004</v>
      </c>
      <c r="I857" s="48" t="s">
        <v>1</v>
      </c>
      <c r="J857" s="48" t="s">
        <v>1</v>
      </c>
      <c r="K857" s="49">
        <v>292.71307660000002</v>
      </c>
      <c r="L857" s="50">
        <v>330.17843950090696</v>
      </c>
      <c r="M857" s="50">
        <v>133.01217939806403</v>
      </c>
    </row>
    <row r="858" spans="1:13">
      <c r="A858" s="15" t="s">
        <v>76</v>
      </c>
      <c r="B858" s="47" t="s">
        <v>453</v>
      </c>
      <c r="H858" s="48">
        <v>9.8279999999999994</v>
      </c>
      <c r="I858" s="48" t="s">
        <v>1</v>
      </c>
      <c r="J858" s="48" t="s">
        <v>1</v>
      </c>
      <c r="K858" s="49">
        <v>333.49181370000002</v>
      </c>
      <c r="L858" s="50">
        <v>432.38822338954498</v>
      </c>
      <c r="M858" s="50">
        <v>157.09356182188802</v>
      </c>
    </row>
    <row r="859" spans="1:13">
      <c r="A859" s="15" t="s">
        <v>76</v>
      </c>
      <c r="B859" s="47" t="s">
        <v>453</v>
      </c>
      <c r="H859" s="48">
        <v>9.9830000000000005</v>
      </c>
      <c r="I859" s="48" t="s">
        <v>1</v>
      </c>
      <c r="J859" s="48" t="s">
        <v>1</v>
      </c>
      <c r="K859" s="49">
        <v>331.29511960000002</v>
      </c>
      <c r="L859" s="50">
        <v>423.84235518820697</v>
      </c>
      <c r="M859" s="50">
        <v>150.45823149443402</v>
      </c>
    </row>
    <row r="860" spans="1:13">
      <c r="A860" s="15" t="s">
        <v>76</v>
      </c>
      <c r="B860" s="47" t="s">
        <v>453</v>
      </c>
      <c r="H860" s="48">
        <v>10.113</v>
      </c>
      <c r="I860" s="48" t="s">
        <v>1</v>
      </c>
      <c r="J860" s="48" t="s">
        <v>1</v>
      </c>
      <c r="K860" s="49">
        <v>259.4063524</v>
      </c>
      <c r="L860" s="50">
        <v>281.59697428658495</v>
      </c>
      <c r="M860" s="50">
        <v>118.35186278854701</v>
      </c>
    </row>
    <row r="861" spans="1:13">
      <c r="A861" s="15" t="s">
        <v>76</v>
      </c>
      <c r="B861" s="47" t="s">
        <v>453</v>
      </c>
      <c r="H861" s="48">
        <v>10.242000000000001</v>
      </c>
      <c r="I861" s="48" t="s">
        <v>1</v>
      </c>
      <c r="J861" s="48" t="s">
        <v>1</v>
      </c>
      <c r="K861" s="49">
        <v>316.7150274</v>
      </c>
      <c r="L861" s="50">
        <v>399.62703979656095</v>
      </c>
      <c r="M861" s="50">
        <v>145.455977256447</v>
      </c>
    </row>
    <row r="862" spans="1:13">
      <c r="A862" s="15" t="s">
        <v>76</v>
      </c>
      <c r="B862" s="47" t="s">
        <v>453</v>
      </c>
      <c r="H862" s="48">
        <v>10.398</v>
      </c>
      <c r="I862" s="48" t="s">
        <v>1</v>
      </c>
      <c r="J862" s="48" t="s">
        <v>1</v>
      </c>
      <c r="K862" s="49">
        <v>367.27515269999998</v>
      </c>
      <c r="L862" s="50">
        <v>518.62438507063507</v>
      </c>
      <c r="M862" s="50">
        <v>172.10976207007496</v>
      </c>
    </row>
    <row r="863" spans="1:13">
      <c r="A863" s="15" t="s">
        <v>76</v>
      </c>
      <c r="B863" s="47" t="s">
        <v>453</v>
      </c>
      <c r="H863" s="48">
        <v>10.535</v>
      </c>
      <c r="I863" s="48" t="s">
        <v>1</v>
      </c>
      <c r="J863" s="48" t="s">
        <v>1</v>
      </c>
      <c r="K863" s="49">
        <v>212.73490140000001</v>
      </c>
      <c r="L863" s="50">
        <v>197.336483201102</v>
      </c>
      <c r="M863" s="50">
        <v>94.582194439625013</v>
      </c>
    </row>
    <row r="864" spans="1:13">
      <c r="A864" s="15" t="s">
        <v>76</v>
      </c>
      <c r="B864" s="47" t="s">
        <v>453</v>
      </c>
      <c r="H864" s="48">
        <v>10.614000000000001</v>
      </c>
      <c r="I864" s="48" t="s">
        <v>1</v>
      </c>
      <c r="J864" s="48" t="s">
        <v>1</v>
      </c>
      <c r="K864" s="49">
        <v>174.39392100000001</v>
      </c>
      <c r="L864" s="50">
        <v>151.69506559931202</v>
      </c>
      <c r="M864" s="50">
        <v>76.597022269461803</v>
      </c>
    </row>
    <row r="865" spans="1:13">
      <c r="A865" s="15" t="s">
        <v>76</v>
      </c>
      <c r="B865" s="47" t="s">
        <v>453</v>
      </c>
      <c r="H865" s="48">
        <v>10.693</v>
      </c>
      <c r="I865" s="48" t="s">
        <v>1</v>
      </c>
      <c r="J865" s="48" t="s">
        <v>1</v>
      </c>
      <c r="K865" s="49">
        <v>239.5581909</v>
      </c>
      <c r="L865" s="50">
        <v>238.71896752294799</v>
      </c>
      <c r="M865" s="50">
        <v>106.93569119932701</v>
      </c>
    </row>
    <row r="866" spans="1:13">
      <c r="A866" s="15" t="s">
        <v>76</v>
      </c>
      <c r="B866" s="47" t="s">
        <v>453</v>
      </c>
      <c r="H866" s="48">
        <v>11.031000000000001</v>
      </c>
      <c r="I866" s="48" t="s">
        <v>1</v>
      </c>
      <c r="J866" s="48" t="s">
        <v>1</v>
      </c>
      <c r="K866" s="49">
        <v>282.56836980000003</v>
      </c>
      <c r="L866" s="50">
        <v>306.11930628112998</v>
      </c>
      <c r="M866" s="50">
        <v>128.60070025881902</v>
      </c>
    </row>
    <row r="867" spans="1:13">
      <c r="A867" s="15" t="s">
        <v>76</v>
      </c>
      <c r="B867" s="47" t="s">
        <v>453</v>
      </c>
      <c r="H867" s="48">
        <v>11.233000000000001</v>
      </c>
      <c r="I867" s="48" t="s">
        <v>1</v>
      </c>
      <c r="J867" s="48" t="s">
        <v>1</v>
      </c>
      <c r="K867" s="49">
        <v>238.2017085</v>
      </c>
      <c r="L867" s="50">
        <v>234.703631502505</v>
      </c>
      <c r="M867" s="50">
        <v>104.88804834801201</v>
      </c>
    </row>
    <row r="868" spans="1:13">
      <c r="A868" s="15" t="s">
        <v>76</v>
      </c>
      <c r="B868" s="47" t="s">
        <v>453</v>
      </c>
      <c r="H868" s="48">
        <v>11.391999999999999</v>
      </c>
      <c r="I868" s="48" t="s">
        <v>1</v>
      </c>
      <c r="J868" s="48" t="s">
        <v>1</v>
      </c>
      <c r="K868" s="49">
        <v>211.81065380000001</v>
      </c>
      <c r="L868" s="50">
        <v>196.24412479697799</v>
      </c>
      <c r="M868" s="50">
        <v>94.138815026199012</v>
      </c>
    </row>
    <row r="869" spans="1:13">
      <c r="A869" s="15" t="s">
        <v>76</v>
      </c>
      <c r="B869" s="47" t="s">
        <v>453</v>
      </c>
      <c r="H869" s="48">
        <v>11.552</v>
      </c>
      <c r="I869" s="48" t="s">
        <v>1</v>
      </c>
      <c r="J869" s="48" t="s">
        <v>1</v>
      </c>
      <c r="K869" s="49">
        <v>290.71040799999997</v>
      </c>
      <c r="L869" s="50">
        <v>323.49136865588702</v>
      </c>
      <c r="M869" s="50">
        <v>133.06259650553997</v>
      </c>
    </row>
    <row r="870" spans="1:13">
      <c r="A870" s="15" t="s">
        <v>76</v>
      </c>
      <c r="B870" s="47" t="s">
        <v>453</v>
      </c>
      <c r="H870" s="48">
        <v>11.711</v>
      </c>
      <c r="I870" s="48" t="s">
        <v>1</v>
      </c>
      <c r="J870" s="48" t="s">
        <v>1</v>
      </c>
      <c r="K870" s="49">
        <v>371.12024939999998</v>
      </c>
      <c r="L870" s="50">
        <v>541.86358191995009</v>
      </c>
      <c r="M870" s="50">
        <v>171.74583849839297</v>
      </c>
    </row>
    <row r="871" spans="1:13">
      <c r="A871" s="15" t="s">
        <v>76</v>
      </c>
      <c r="B871" s="47" t="s">
        <v>453</v>
      </c>
      <c r="H871" s="48">
        <v>12.093999999999999</v>
      </c>
      <c r="I871" s="48" t="s">
        <v>1</v>
      </c>
      <c r="J871" s="48" t="s">
        <v>1</v>
      </c>
      <c r="K871" s="49">
        <v>333.87747730000001</v>
      </c>
      <c r="L871" s="50">
        <v>443.51349001499102</v>
      </c>
      <c r="M871" s="50">
        <v>155.27143641145702</v>
      </c>
    </row>
    <row r="872" spans="1:13">
      <c r="A872" s="15" t="s">
        <v>76</v>
      </c>
      <c r="B872" s="47" t="s">
        <v>453</v>
      </c>
      <c r="H872" s="48">
        <v>12.407</v>
      </c>
      <c r="I872" s="48" t="s">
        <v>1</v>
      </c>
      <c r="J872" s="48" t="s">
        <v>1</v>
      </c>
      <c r="K872" s="49">
        <v>217.28351259999999</v>
      </c>
      <c r="L872" s="50">
        <v>192.34404815065898</v>
      </c>
      <c r="M872" s="50">
        <v>96.952372917763</v>
      </c>
    </row>
    <row r="873" spans="1:13">
      <c r="A873" s="15" t="s">
        <v>76</v>
      </c>
      <c r="B873" s="47" t="s">
        <v>453</v>
      </c>
      <c r="H873" s="48">
        <v>12.717000000000001</v>
      </c>
      <c r="I873" s="48" t="s">
        <v>1</v>
      </c>
      <c r="J873" s="48" t="s">
        <v>1</v>
      </c>
      <c r="K873" s="49">
        <v>412.69401529999999</v>
      </c>
      <c r="L873" s="50">
        <v>714.01833499357986</v>
      </c>
      <c r="M873" s="50">
        <v>198.93352286796699</v>
      </c>
    </row>
    <row r="874" spans="1:13">
      <c r="A874" s="15" t="s">
        <v>76</v>
      </c>
      <c r="B874" s="47" t="s">
        <v>453</v>
      </c>
      <c r="H874" s="48">
        <v>13</v>
      </c>
      <c r="I874" s="48" t="s">
        <v>1</v>
      </c>
      <c r="J874" s="48" t="s">
        <v>1</v>
      </c>
      <c r="K874" s="49">
        <v>365.08887609999999</v>
      </c>
      <c r="L874" s="50">
        <v>515.16227406223697</v>
      </c>
      <c r="M874" s="50">
        <v>169.322163394547</v>
      </c>
    </row>
    <row r="875" spans="1:13">
      <c r="A875" s="15" t="s">
        <v>76</v>
      </c>
      <c r="B875" s="47" t="s">
        <v>453</v>
      </c>
      <c r="H875" s="48">
        <v>13</v>
      </c>
      <c r="I875" s="48" t="s">
        <v>1</v>
      </c>
      <c r="J875" s="48" t="s">
        <v>1</v>
      </c>
      <c r="K875" s="49">
        <v>360.39836359999998</v>
      </c>
      <c r="L875" s="50">
        <v>520.68316621544909</v>
      </c>
      <c r="M875" s="50">
        <v>167.66924346512999</v>
      </c>
    </row>
    <row r="876" spans="1:13">
      <c r="A876" s="15" t="s">
        <v>76</v>
      </c>
      <c r="B876" s="47" t="s">
        <v>453</v>
      </c>
      <c r="H876" s="48">
        <v>13</v>
      </c>
      <c r="I876" s="48" t="s">
        <v>1</v>
      </c>
      <c r="J876" s="48" t="s">
        <v>1</v>
      </c>
      <c r="K876" s="49">
        <v>381.70360099999999</v>
      </c>
      <c r="L876" s="50">
        <v>563.59779174672394</v>
      </c>
      <c r="M876" s="50">
        <v>180.75641185907</v>
      </c>
    </row>
    <row r="877" spans="1:13">
      <c r="A877" s="15" t="s">
        <v>76</v>
      </c>
      <c r="B877" s="47" t="s">
        <v>453</v>
      </c>
      <c r="H877" s="48">
        <v>13</v>
      </c>
      <c r="I877" s="48" t="s">
        <v>1</v>
      </c>
      <c r="J877" s="48" t="s">
        <v>1</v>
      </c>
      <c r="K877" s="49">
        <v>346.37491699999998</v>
      </c>
      <c r="L877" s="50">
        <v>476.741135450613</v>
      </c>
      <c r="M877" s="50">
        <v>160.48176865698898</v>
      </c>
    </row>
    <row r="878" spans="1:13">
      <c r="A878" s="15" t="s">
        <v>76</v>
      </c>
      <c r="B878" s="47" t="s">
        <v>453</v>
      </c>
      <c r="H878" s="48">
        <v>13</v>
      </c>
      <c r="I878" s="48" t="s">
        <v>1</v>
      </c>
      <c r="J878" s="48" t="s">
        <v>1</v>
      </c>
      <c r="K878" s="49">
        <v>346.88592849999998</v>
      </c>
      <c r="L878" s="50">
        <v>439.11674843461208</v>
      </c>
      <c r="M878" s="50">
        <v>162.31147440631497</v>
      </c>
    </row>
    <row r="879" spans="1:13">
      <c r="A879" s="15" t="s">
        <v>76</v>
      </c>
      <c r="B879" s="47" t="s">
        <v>453</v>
      </c>
      <c r="H879" s="48">
        <v>13</v>
      </c>
      <c r="I879" s="48" t="s">
        <v>1</v>
      </c>
      <c r="J879" s="48" t="s">
        <v>1</v>
      </c>
      <c r="K879" s="49">
        <v>338.63594089999998</v>
      </c>
      <c r="L879" s="50">
        <v>425.34430639371698</v>
      </c>
      <c r="M879" s="50">
        <v>156.30956107639997</v>
      </c>
    </row>
    <row r="880" spans="1:13">
      <c r="A880" s="15" t="s">
        <v>76</v>
      </c>
      <c r="B880" s="47" t="s">
        <v>453</v>
      </c>
      <c r="H880" s="48">
        <v>13</v>
      </c>
      <c r="I880" s="48" t="s">
        <v>1</v>
      </c>
      <c r="J880" s="48" t="s">
        <v>1</v>
      </c>
      <c r="K880" s="49">
        <v>332.58587669999997</v>
      </c>
      <c r="L880" s="50">
        <v>423.17292590110901</v>
      </c>
      <c r="M880" s="50">
        <v>153.99771496944697</v>
      </c>
    </row>
    <row r="881" spans="1:13">
      <c r="A881" s="15" t="s">
        <v>76</v>
      </c>
      <c r="B881" s="47" t="s">
        <v>453</v>
      </c>
      <c r="H881" s="48">
        <v>13</v>
      </c>
      <c r="I881" s="48" t="s">
        <v>1</v>
      </c>
      <c r="J881" s="48" t="s">
        <v>1</v>
      </c>
      <c r="K881" s="49">
        <v>308.09217239999998</v>
      </c>
      <c r="L881" s="50">
        <v>376.62287198966101</v>
      </c>
      <c r="M881" s="50">
        <v>140.04784194348497</v>
      </c>
    </row>
    <row r="882" spans="1:13">
      <c r="A882" s="15" t="s">
        <v>76</v>
      </c>
      <c r="B882" s="47" t="s">
        <v>453</v>
      </c>
      <c r="H882" s="48">
        <v>13</v>
      </c>
      <c r="I882" s="48" t="s">
        <v>1</v>
      </c>
      <c r="J882" s="48" t="s">
        <v>1</v>
      </c>
      <c r="K882" s="49">
        <v>271.86450589999998</v>
      </c>
      <c r="L882" s="50">
        <v>292.20685580012702</v>
      </c>
      <c r="M882" s="50">
        <v>121.14449370981299</v>
      </c>
    </row>
    <row r="883" spans="1:13">
      <c r="A883" s="15" t="s">
        <v>76</v>
      </c>
      <c r="B883" s="47" t="s">
        <v>453</v>
      </c>
      <c r="H883" s="48">
        <v>13.1</v>
      </c>
      <c r="I883" s="48" t="s">
        <v>1</v>
      </c>
      <c r="J883" s="48" t="s">
        <v>1</v>
      </c>
      <c r="K883" s="49">
        <v>394.05815030000002</v>
      </c>
      <c r="L883" s="50">
        <v>658.41970618238997</v>
      </c>
      <c r="M883" s="50">
        <v>186.20818127274401</v>
      </c>
    </row>
    <row r="884" spans="1:13">
      <c r="A884" s="15" t="s">
        <v>76</v>
      </c>
      <c r="B884" s="47" t="s">
        <v>453</v>
      </c>
      <c r="H884" s="48">
        <v>13.1</v>
      </c>
      <c r="I884" s="48" t="s">
        <v>1</v>
      </c>
      <c r="J884" s="48" t="s">
        <v>1</v>
      </c>
      <c r="K884" s="49">
        <v>352.7611698</v>
      </c>
      <c r="L884" s="50">
        <v>471.71602091702295</v>
      </c>
      <c r="M884" s="50">
        <v>163.468866019133</v>
      </c>
    </row>
    <row r="885" spans="1:13">
      <c r="A885" s="15" t="s">
        <v>76</v>
      </c>
      <c r="B885" s="47" t="s">
        <v>453</v>
      </c>
      <c r="H885" s="48">
        <v>13.1</v>
      </c>
      <c r="I885" s="48" t="s">
        <v>1</v>
      </c>
      <c r="J885" s="48" t="s">
        <v>1</v>
      </c>
      <c r="K885" s="49">
        <v>285.11336829999999</v>
      </c>
      <c r="L885" s="50">
        <v>321.01083730760303</v>
      </c>
      <c r="M885" s="50">
        <v>128.16261517234699</v>
      </c>
    </row>
    <row r="886" spans="1:13">
      <c r="A886" s="15" t="s">
        <v>76</v>
      </c>
      <c r="B886" s="47" t="s">
        <v>453</v>
      </c>
      <c r="H886" s="48">
        <v>13.16</v>
      </c>
      <c r="I886" s="48" t="s">
        <v>1</v>
      </c>
      <c r="J886" s="48" t="s">
        <v>1</v>
      </c>
      <c r="K886" s="49">
        <v>341.25799239999998</v>
      </c>
      <c r="L886" s="50">
        <v>457.74016902403304</v>
      </c>
      <c r="M886" s="50">
        <v>156.53337799598398</v>
      </c>
    </row>
    <row r="887" spans="1:13">
      <c r="A887" s="15" t="s">
        <v>76</v>
      </c>
      <c r="B887" s="47" t="s">
        <v>453</v>
      </c>
      <c r="H887" s="48">
        <v>13.2</v>
      </c>
      <c r="I887" s="48" t="s">
        <v>1</v>
      </c>
      <c r="J887" s="48" t="s">
        <v>1</v>
      </c>
      <c r="K887" s="49">
        <v>352.10545910000002</v>
      </c>
      <c r="L887" s="50">
        <v>483.634322666836</v>
      </c>
      <c r="M887" s="50">
        <v>162.50649810126302</v>
      </c>
    </row>
    <row r="888" spans="1:13">
      <c r="A888" s="15" t="s">
        <v>76</v>
      </c>
      <c r="B888" s="47" t="s">
        <v>453</v>
      </c>
      <c r="H888" s="48">
        <v>13.2</v>
      </c>
      <c r="I888" s="48" t="s">
        <v>1</v>
      </c>
      <c r="J888" s="48" t="s">
        <v>1</v>
      </c>
      <c r="K888" s="49">
        <v>338.44074819999997</v>
      </c>
      <c r="L888" s="50">
        <v>434.35557079577603</v>
      </c>
      <c r="M888" s="50">
        <v>159.10784080016998</v>
      </c>
    </row>
    <row r="889" spans="1:13">
      <c r="A889" s="15" t="s">
        <v>76</v>
      </c>
      <c r="B889" s="47" t="s">
        <v>453</v>
      </c>
      <c r="H889" s="48">
        <v>13.2</v>
      </c>
      <c r="I889" s="48" t="s">
        <v>1</v>
      </c>
      <c r="J889" s="48" t="s">
        <v>1</v>
      </c>
      <c r="K889" s="49">
        <v>323.48062640000001</v>
      </c>
      <c r="L889" s="50">
        <v>400.034680857485</v>
      </c>
      <c r="M889" s="50">
        <v>150.00282374798101</v>
      </c>
    </row>
    <row r="890" spans="1:13">
      <c r="A890" s="15" t="s">
        <v>76</v>
      </c>
      <c r="B890" s="47" t="s">
        <v>453</v>
      </c>
      <c r="H890" s="48">
        <v>13.2</v>
      </c>
      <c r="I890" s="48" t="s">
        <v>1</v>
      </c>
      <c r="J890" s="48" t="s">
        <v>1</v>
      </c>
      <c r="K890" s="49">
        <v>302.65949430000001</v>
      </c>
      <c r="L890" s="50">
        <v>350.91049551450101</v>
      </c>
      <c r="M890" s="50">
        <v>137.00386099471601</v>
      </c>
    </row>
    <row r="891" spans="1:13">
      <c r="A891" s="15" t="s">
        <v>76</v>
      </c>
      <c r="B891" s="47" t="s">
        <v>453</v>
      </c>
      <c r="H891" s="48">
        <v>13.3</v>
      </c>
      <c r="I891" s="48" t="s">
        <v>1</v>
      </c>
      <c r="J891" s="48" t="s">
        <v>1</v>
      </c>
      <c r="K891" s="49">
        <v>350.47162909999997</v>
      </c>
      <c r="L891" s="50">
        <v>463.640451595076</v>
      </c>
      <c r="M891" s="50">
        <v>163.44326314115898</v>
      </c>
    </row>
    <row r="892" spans="1:13">
      <c r="A892" s="15" t="s">
        <v>76</v>
      </c>
      <c r="B892" s="47" t="s">
        <v>453</v>
      </c>
      <c r="H892" s="48">
        <v>13.3</v>
      </c>
      <c r="I892" s="48" t="s">
        <v>1</v>
      </c>
      <c r="J892" s="48" t="s">
        <v>1</v>
      </c>
      <c r="K892" s="49">
        <v>374.46800719999999</v>
      </c>
      <c r="L892" s="50">
        <v>545.53108861960197</v>
      </c>
      <c r="M892" s="50">
        <v>173.46880848195099</v>
      </c>
    </row>
    <row r="893" spans="1:13">
      <c r="A893" s="15" t="s">
        <v>76</v>
      </c>
      <c r="B893" s="47" t="s">
        <v>453</v>
      </c>
      <c r="H893" s="48">
        <v>13.3</v>
      </c>
      <c r="I893" s="48" t="s">
        <v>1</v>
      </c>
      <c r="J893" s="48" t="s">
        <v>1</v>
      </c>
      <c r="K893" s="49">
        <v>363.38817039999998</v>
      </c>
      <c r="L893" s="50">
        <v>525.31239669768797</v>
      </c>
      <c r="M893" s="50">
        <v>169.45618257723197</v>
      </c>
    </row>
    <row r="894" spans="1:13">
      <c r="A894" s="15" t="s">
        <v>76</v>
      </c>
      <c r="B894" s="47" t="s">
        <v>453</v>
      </c>
      <c r="H894" s="48">
        <v>13.3</v>
      </c>
      <c r="I894" s="48" t="s">
        <v>1</v>
      </c>
      <c r="J894" s="48" t="s">
        <v>1</v>
      </c>
      <c r="K894" s="49">
        <v>342.41841909999999</v>
      </c>
      <c r="L894" s="50">
        <v>454.05542971409301</v>
      </c>
      <c r="M894" s="50">
        <v>156.98417371670999</v>
      </c>
    </row>
    <row r="895" spans="1:13">
      <c r="A895" s="15" t="s">
        <v>76</v>
      </c>
      <c r="B895" s="47" t="s">
        <v>453</v>
      </c>
      <c r="H895" s="48">
        <v>13.3</v>
      </c>
      <c r="I895" s="48" t="s">
        <v>1</v>
      </c>
      <c r="J895" s="48" t="s">
        <v>1</v>
      </c>
      <c r="K895" s="49">
        <v>341.19487529999998</v>
      </c>
      <c r="L895" s="50">
        <v>453.62359927095798</v>
      </c>
      <c r="M895" s="50">
        <v>155.52377588361497</v>
      </c>
    </row>
    <row r="896" spans="1:13">
      <c r="A896" s="15" t="s">
        <v>76</v>
      </c>
      <c r="B896" s="47" t="s">
        <v>453</v>
      </c>
      <c r="H896" s="48">
        <v>13.3</v>
      </c>
      <c r="I896" s="48" t="s">
        <v>1</v>
      </c>
      <c r="J896" s="48" t="s">
        <v>1</v>
      </c>
      <c r="K896" s="49">
        <v>314.6450327</v>
      </c>
      <c r="L896" s="50">
        <v>381.83522641100103</v>
      </c>
      <c r="M896" s="50">
        <v>145.114292936401</v>
      </c>
    </row>
    <row r="897" spans="1:13">
      <c r="A897" s="15" t="s">
        <v>76</v>
      </c>
      <c r="B897" s="47" t="s">
        <v>453</v>
      </c>
      <c r="H897" s="48">
        <v>13.3</v>
      </c>
      <c r="I897" s="48" t="s">
        <v>1</v>
      </c>
      <c r="J897" s="48" t="s">
        <v>1</v>
      </c>
      <c r="K897" s="49">
        <v>313.76200779999999</v>
      </c>
      <c r="L897" s="50">
        <v>383.67994955699601</v>
      </c>
      <c r="M897" s="50">
        <v>144.241837929334</v>
      </c>
    </row>
    <row r="898" spans="1:13">
      <c r="A898" s="15" t="s">
        <v>76</v>
      </c>
      <c r="B898" s="47" t="s">
        <v>453</v>
      </c>
      <c r="H898" s="48">
        <v>13.4</v>
      </c>
      <c r="I898" s="48" t="s">
        <v>1</v>
      </c>
      <c r="J898" s="48" t="s">
        <v>1</v>
      </c>
      <c r="K898" s="49">
        <v>383.54528060000001</v>
      </c>
      <c r="L898" s="50">
        <v>575.67180349906789</v>
      </c>
      <c r="M898" s="50">
        <v>185.444316653859</v>
      </c>
    </row>
    <row r="899" spans="1:13">
      <c r="A899" s="15" t="s">
        <v>76</v>
      </c>
      <c r="B899" s="47" t="s">
        <v>453</v>
      </c>
      <c r="H899" s="48">
        <v>13.4</v>
      </c>
      <c r="I899" s="48" t="s">
        <v>1</v>
      </c>
      <c r="J899" s="48" t="s">
        <v>1</v>
      </c>
      <c r="K899" s="49">
        <v>366.43574810000001</v>
      </c>
      <c r="L899" s="50">
        <v>521.04642102731805</v>
      </c>
      <c r="M899" s="50">
        <v>173.65022486936201</v>
      </c>
    </row>
    <row r="900" spans="1:13">
      <c r="A900" s="15" t="s">
        <v>76</v>
      </c>
      <c r="B900" s="47" t="s">
        <v>453</v>
      </c>
      <c r="H900" s="48">
        <v>13.4</v>
      </c>
      <c r="I900" s="48" t="s">
        <v>1</v>
      </c>
      <c r="J900" s="48" t="s">
        <v>1</v>
      </c>
      <c r="K900" s="49">
        <v>362.49993019999999</v>
      </c>
      <c r="L900" s="50">
        <v>517.98534208440003</v>
      </c>
      <c r="M900" s="50">
        <v>172.10330887971699</v>
      </c>
    </row>
    <row r="901" spans="1:13">
      <c r="A901" s="15" t="s">
        <v>76</v>
      </c>
      <c r="B901" s="47" t="s">
        <v>453</v>
      </c>
      <c r="H901" s="48">
        <v>13.4</v>
      </c>
      <c r="I901" s="48" t="s">
        <v>1</v>
      </c>
      <c r="J901" s="48" t="s">
        <v>1</v>
      </c>
      <c r="K901" s="49">
        <v>370.9775679</v>
      </c>
      <c r="L901" s="50">
        <v>523.72627150093695</v>
      </c>
      <c r="M901" s="50">
        <v>176.172428381213</v>
      </c>
    </row>
    <row r="902" spans="1:13">
      <c r="A902" s="15" t="s">
        <v>76</v>
      </c>
      <c r="B902" s="47" t="s">
        <v>453</v>
      </c>
      <c r="H902" s="48">
        <v>13.4</v>
      </c>
      <c r="I902" s="48" t="s">
        <v>1</v>
      </c>
      <c r="J902" s="48" t="s">
        <v>1</v>
      </c>
      <c r="K902" s="49">
        <v>364.08636949999999</v>
      </c>
      <c r="L902" s="50">
        <v>509.873667096975</v>
      </c>
      <c r="M902" s="50">
        <v>172.79275683307799</v>
      </c>
    </row>
    <row r="903" spans="1:13">
      <c r="A903" s="15" t="s">
        <v>76</v>
      </c>
      <c r="B903" s="47" t="s">
        <v>453</v>
      </c>
      <c r="H903" s="48">
        <v>13.5</v>
      </c>
      <c r="I903" s="48" t="s">
        <v>1</v>
      </c>
      <c r="J903" s="48" t="s">
        <v>1</v>
      </c>
      <c r="K903" s="49">
        <v>278.91684529999998</v>
      </c>
      <c r="L903" s="50">
        <v>303.95869970767501</v>
      </c>
      <c r="M903" s="50">
        <v>125.10058130193198</v>
      </c>
    </row>
    <row r="904" spans="1:13">
      <c r="A904" s="15" t="s">
        <v>76</v>
      </c>
      <c r="B904" s="47" t="s">
        <v>453</v>
      </c>
      <c r="H904" s="48">
        <v>13.5</v>
      </c>
      <c r="I904" s="48" t="s">
        <v>1</v>
      </c>
      <c r="J904" s="48" t="s">
        <v>1</v>
      </c>
      <c r="K904" s="49">
        <v>353.17092000000002</v>
      </c>
      <c r="L904" s="50">
        <v>494.66107436509401</v>
      </c>
      <c r="M904" s="50">
        <v>167.29279184522602</v>
      </c>
    </row>
    <row r="905" spans="1:13">
      <c r="A905" s="15" t="s">
        <v>76</v>
      </c>
      <c r="B905" s="47" t="s">
        <v>453</v>
      </c>
      <c r="H905" s="48">
        <v>13.5</v>
      </c>
      <c r="I905" s="48" t="s">
        <v>1</v>
      </c>
      <c r="J905" s="48" t="s">
        <v>1</v>
      </c>
      <c r="K905" s="49">
        <v>330.49222980000002</v>
      </c>
      <c r="L905" s="50">
        <v>429.007808214487</v>
      </c>
      <c r="M905" s="50">
        <v>153.91856437816202</v>
      </c>
    </row>
    <row r="906" spans="1:13">
      <c r="A906" s="15" t="s">
        <v>76</v>
      </c>
      <c r="B906" s="47" t="s">
        <v>453</v>
      </c>
      <c r="H906" s="48">
        <v>13.5</v>
      </c>
      <c r="I906" s="48" t="s">
        <v>1</v>
      </c>
      <c r="J906" s="48" t="s">
        <v>1</v>
      </c>
      <c r="K906" s="49">
        <v>311.14659310000002</v>
      </c>
      <c r="L906" s="50">
        <v>368.28904596315397</v>
      </c>
      <c r="M906" s="50">
        <v>143.71561091318802</v>
      </c>
    </row>
    <row r="907" spans="1:13">
      <c r="A907" s="15" t="s">
        <v>76</v>
      </c>
      <c r="B907" s="47" t="s">
        <v>453</v>
      </c>
      <c r="H907" s="48">
        <v>13.5</v>
      </c>
      <c r="I907" s="48" t="s">
        <v>1</v>
      </c>
      <c r="J907" s="48" t="s">
        <v>1</v>
      </c>
      <c r="K907" s="49">
        <v>291.21353749999997</v>
      </c>
      <c r="L907" s="50">
        <v>329.88871810938002</v>
      </c>
      <c r="M907" s="50">
        <v>132.27521348643597</v>
      </c>
    </row>
    <row r="908" spans="1:13">
      <c r="A908" s="15" t="s">
        <v>76</v>
      </c>
      <c r="B908" s="47" t="s">
        <v>453</v>
      </c>
      <c r="H908" s="48">
        <v>13.592000000000001</v>
      </c>
      <c r="I908" s="48" t="s">
        <v>1</v>
      </c>
      <c r="J908" s="48" t="s">
        <v>1</v>
      </c>
      <c r="K908" s="49">
        <v>290.39279879999998</v>
      </c>
      <c r="L908" s="50">
        <v>331.12166446191401</v>
      </c>
      <c r="M908" s="50">
        <v>132.13593762950998</v>
      </c>
    </row>
    <row r="909" spans="1:13">
      <c r="A909" s="15" t="s">
        <v>76</v>
      </c>
      <c r="B909" s="47" t="s">
        <v>453</v>
      </c>
      <c r="H909" s="48">
        <v>13.6</v>
      </c>
      <c r="I909" s="48" t="s">
        <v>1</v>
      </c>
      <c r="J909" s="48" t="s">
        <v>1</v>
      </c>
      <c r="K909" s="49">
        <v>352.71541430000002</v>
      </c>
      <c r="L909" s="50">
        <v>484.95926091858598</v>
      </c>
      <c r="M909" s="50">
        <v>163.80184849823402</v>
      </c>
    </row>
    <row r="910" spans="1:13">
      <c r="A910" s="15" t="s">
        <v>76</v>
      </c>
      <c r="B910" s="47" t="s">
        <v>453</v>
      </c>
      <c r="H910" s="48">
        <v>13.6</v>
      </c>
      <c r="I910" s="48" t="s">
        <v>1</v>
      </c>
      <c r="J910" s="48" t="s">
        <v>1</v>
      </c>
      <c r="K910" s="49">
        <v>337.5584298</v>
      </c>
      <c r="L910" s="50">
        <v>439.53792570045505</v>
      </c>
      <c r="M910" s="50">
        <v>155.88033298065901</v>
      </c>
    </row>
    <row r="911" spans="1:13">
      <c r="A911" s="15" t="s">
        <v>76</v>
      </c>
      <c r="B911" s="47" t="s">
        <v>453</v>
      </c>
      <c r="H911" s="48">
        <v>13.6</v>
      </c>
      <c r="I911" s="48" t="s">
        <v>1</v>
      </c>
      <c r="J911" s="48" t="s">
        <v>1</v>
      </c>
      <c r="K911" s="49">
        <v>280.1979834</v>
      </c>
      <c r="L911" s="50">
        <v>318.86271659782699</v>
      </c>
      <c r="M911" s="50">
        <v>125.288290273337</v>
      </c>
    </row>
    <row r="912" spans="1:13">
      <c r="A912" s="15" t="s">
        <v>76</v>
      </c>
      <c r="B912" s="47" t="s">
        <v>453</v>
      </c>
      <c r="H912" s="48">
        <v>13.6</v>
      </c>
      <c r="I912" s="48" t="s">
        <v>1</v>
      </c>
      <c r="J912" s="48" t="s">
        <v>1</v>
      </c>
      <c r="K912" s="49">
        <v>333.60614670000001</v>
      </c>
      <c r="L912" s="50">
        <v>437.77871384368399</v>
      </c>
      <c r="M912" s="50">
        <v>156.22960223558002</v>
      </c>
    </row>
    <row r="913" spans="1:13">
      <c r="A913" s="15" t="s">
        <v>76</v>
      </c>
      <c r="B913" s="47" t="s">
        <v>453</v>
      </c>
      <c r="H913" s="48">
        <v>13.6</v>
      </c>
      <c r="I913" s="48" t="s">
        <v>1</v>
      </c>
      <c r="J913" s="48" t="s">
        <v>1</v>
      </c>
      <c r="K913" s="49">
        <v>328.39168799999999</v>
      </c>
      <c r="L913" s="50">
        <v>438.31553991266907</v>
      </c>
      <c r="M913" s="50">
        <v>151.47101885036699</v>
      </c>
    </row>
    <row r="914" spans="1:13">
      <c r="A914" s="15" t="s">
        <v>76</v>
      </c>
      <c r="B914" s="47" t="s">
        <v>453</v>
      </c>
      <c r="H914" s="48">
        <v>13.6</v>
      </c>
      <c r="I914" s="48" t="s">
        <v>1</v>
      </c>
      <c r="J914" s="48" t="s">
        <v>1</v>
      </c>
      <c r="K914" s="49">
        <v>316.82252570000003</v>
      </c>
      <c r="L914" s="50">
        <v>420.33607159124097</v>
      </c>
      <c r="M914" s="50">
        <v>144.26586416241403</v>
      </c>
    </row>
    <row r="915" spans="1:13">
      <c r="A915" s="15" t="s">
        <v>76</v>
      </c>
      <c r="B915" s="47" t="s">
        <v>453</v>
      </c>
      <c r="H915" s="48">
        <v>13.6</v>
      </c>
      <c r="I915" s="48" t="s">
        <v>1</v>
      </c>
      <c r="J915" s="48" t="s">
        <v>1</v>
      </c>
      <c r="K915" s="49">
        <v>310.38042680000001</v>
      </c>
      <c r="L915" s="50">
        <v>371.96633444709403</v>
      </c>
      <c r="M915" s="50">
        <v>140.35300021710501</v>
      </c>
    </row>
    <row r="916" spans="1:13">
      <c r="A916" s="15" t="s">
        <v>76</v>
      </c>
      <c r="B916" s="47" t="s">
        <v>453</v>
      </c>
      <c r="H916" s="48">
        <v>13.6</v>
      </c>
      <c r="I916" s="48" t="s">
        <v>1</v>
      </c>
      <c r="J916" s="48" t="s">
        <v>1</v>
      </c>
      <c r="K916" s="49">
        <v>285.32591339999999</v>
      </c>
      <c r="L916" s="50">
        <v>308.68738133892896</v>
      </c>
      <c r="M916" s="50">
        <v>128.64280676929198</v>
      </c>
    </row>
    <row r="917" spans="1:13">
      <c r="A917" s="15" t="s">
        <v>76</v>
      </c>
      <c r="B917" s="47" t="s">
        <v>453</v>
      </c>
      <c r="H917" s="48">
        <v>13.6</v>
      </c>
      <c r="I917" s="48" t="s">
        <v>1</v>
      </c>
      <c r="J917" s="48" t="s">
        <v>1</v>
      </c>
      <c r="K917" s="49">
        <v>284.5352972</v>
      </c>
      <c r="L917" s="50">
        <v>310.59888517341295</v>
      </c>
      <c r="M917" s="50">
        <v>127.33127558993201</v>
      </c>
    </row>
    <row r="918" spans="1:13">
      <c r="A918" s="15" t="s">
        <v>76</v>
      </c>
      <c r="B918" s="47" t="s">
        <v>453</v>
      </c>
      <c r="H918" s="48">
        <v>13.7</v>
      </c>
      <c r="I918" s="48" t="s">
        <v>1</v>
      </c>
      <c r="J918" s="48" t="s">
        <v>1</v>
      </c>
      <c r="K918" s="49">
        <v>290.96120630000001</v>
      </c>
      <c r="L918" s="50">
        <v>327.80982883226699</v>
      </c>
      <c r="M918" s="50">
        <v>130.25354111765202</v>
      </c>
    </row>
    <row r="919" spans="1:13">
      <c r="A919" s="15" t="s">
        <v>76</v>
      </c>
      <c r="B919" s="47" t="s">
        <v>453</v>
      </c>
      <c r="H919" s="48">
        <v>13.7</v>
      </c>
      <c r="I919" s="48" t="s">
        <v>1</v>
      </c>
      <c r="J919" s="48" t="s">
        <v>1</v>
      </c>
      <c r="K919" s="49">
        <v>299.25579160000001</v>
      </c>
      <c r="L919" s="50">
        <v>352.54344064336902</v>
      </c>
      <c r="M919" s="50">
        <v>135.75840196062501</v>
      </c>
    </row>
    <row r="920" spans="1:13">
      <c r="A920" s="15" t="s">
        <v>76</v>
      </c>
      <c r="B920" s="47" t="s">
        <v>453</v>
      </c>
      <c r="H920" s="48">
        <v>13.7</v>
      </c>
      <c r="I920" s="48" t="s">
        <v>1</v>
      </c>
      <c r="J920" s="48" t="s">
        <v>1</v>
      </c>
      <c r="K920" s="49">
        <v>256.38747360000002</v>
      </c>
      <c r="L920" s="50">
        <v>273.98974767840298</v>
      </c>
      <c r="M920" s="50">
        <v>116.45839340680101</v>
      </c>
    </row>
    <row r="921" spans="1:13">
      <c r="A921" s="15" t="s">
        <v>76</v>
      </c>
      <c r="B921" s="47" t="s">
        <v>453</v>
      </c>
      <c r="H921" s="48">
        <v>13.8</v>
      </c>
      <c r="I921" s="48" t="s">
        <v>1</v>
      </c>
      <c r="J921" s="48" t="s">
        <v>1</v>
      </c>
      <c r="K921" s="49">
        <v>227.6646168</v>
      </c>
      <c r="L921" s="50">
        <v>227.19741115978897</v>
      </c>
      <c r="M921" s="50">
        <v>102.102958947093</v>
      </c>
    </row>
    <row r="922" spans="1:13">
      <c r="A922" s="15" t="s">
        <v>76</v>
      </c>
      <c r="B922" s="47" t="s">
        <v>453</v>
      </c>
      <c r="H922" s="48">
        <v>13.914</v>
      </c>
      <c r="I922" s="48" t="s">
        <v>1</v>
      </c>
      <c r="J922" s="48" t="s">
        <v>1</v>
      </c>
      <c r="K922" s="49">
        <v>327.93010029999999</v>
      </c>
      <c r="L922" s="50">
        <v>396.92269635419399</v>
      </c>
      <c r="M922" s="50">
        <v>152.08495468016199</v>
      </c>
    </row>
    <row r="923" spans="1:13">
      <c r="A923" s="15" t="s">
        <v>76</v>
      </c>
      <c r="B923" s="47" t="s">
        <v>453</v>
      </c>
      <c r="H923" s="48">
        <v>14</v>
      </c>
      <c r="I923" s="48" t="s">
        <v>1</v>
      </c>
      <c r="J923" s="48" t="s">
        <v>1</v>
      </c>
      <c r="K923" s="49">
        <v>298.02160479999998</v>
      </c>
      <c r="L923" s="50">
        <v>335.32950456988704</v>
      </c>
      <c r="M923" s="50">
        <v>136.92534976689296</v>
      </c>
    </row>
    <row r="924" spans="1:13">
      <c r="A924" s="15" t="s">
        <v>76</v>
      </c>
      <c r="B924" s="47" t="s">
        <v>453</v>
      </c>
      <c r="H924" s="48">
        <v>14.2</v>
      </c>
      <c r="I924" s="48" t="s">
        <v>1</v>
      </c>
      <c r="J924" s="48" t="s">
        <v>1</v>
      </c>
      <c r="K924" s="49">
        <v>287.28601700000002</v>
      </c>
      <c r="L924" s="50">
        <v>313.786472415361</v>
      </c>
      <c r="M924" s="50">
        <v>131.252891273892</v>
      </c>
    </row>
    <row r="925" spans="1:13">
      <c r="A925" s="15" t="s">
        <v>76</v>
      </c>
      <c r="B925" s="47" t="s">
        <v>453</v>
      </c>
      <c r="H925" s="48">
        <v>14.303000000000001</v>
      </c>
      <c r="I925" s="48" t="s">
        <v>1</v>
      </c>
      <c r="J925" s="48" t="s">
        <v>1</v>
      </c>
      <c r="K925" s="49">
        <v>265.2747157</v>
      </c>
      <c r="L925" s="50">
        <v>279.10842484482396</v>
      </c>
      <c r="M925" s="50">
        <v>118.243231010443</v>
      </c>
    </row>
    <row r="926" spans="1:13">
      <c r="A926" s="15" t="s">
        <v>76</v>
      </c>
      <c r="B926" s="47" t="s">
        <v>453</v>
      </c>
      <c r="H926" s="48">
        <v>14.5</v>
      </c>
      <c r="I926" s="48" t="s">
        <v>1</v>
      </c>
      <c r="J926" s="48" t="s">
        <v>1</v>
      </c>
      <c r="K926" s="49">
        <v>286.6418966</v>
      </c>
      <c r="L926" s="50">
        <v>311.517921843105</v>
      </c>
      <c r="M926" s="50">
        <v>129.645917446851</v>
      </c>
    </row>
    <row r="927" spans="1:13">
      <c r="A927" s="15" t="s">
        <v>76</v>
      </c>
      <c r="B927" s="47" t="s">
        <v>453</v>
      </c>
      <c r="H927" s="48">
        <v>14.6</v>
      </c>
      <c r="I927" s="48" t="s">
        <v>1</v>
      </c>
      <c r="J927" s="48" t="s">
        <v>1</v>
      </c>
      <c r="K927" s="49">
        <v>289.21792140000002</v>
      </c>
      <c r="L927" s="50">
        <v>323.56331909926803</v>
      </c>
      <c r="M927" s="50">
        <v>129.04244906720703</v>
      </c>
    </row>
    <row r="928" spans="1:13">
      <c r="A928" s="15" t="s">
        <v>76</v>
      </c>
      <c r="B928" s="47" t="s">
        <v>453</v>
      </c>
      <c r="H928" s="48">
        <v>14.628</v>
      </c>
      <c r="I928" s="48" t="s">
        <v>1</v>
      </c>
      <c r="J928" s="48" t="s">
        <v>1</v>
      </c>
      <c r="K928" s="49">
        <v>287.06122970000001</v>
      </c>
      <c r="L928" s="50">
        <v>328.88977604304694</v>
      </c>
      <c r="M928" s="50">
        <v>131.02051763995502</v>
      </c>
    </row>
    <row r="929" spans="1:13">
      <c r="A929" s="15" t="s">
        <v>76</v>
      </c>
      <c r="B929" s="47" t="s">
        <v>453</v>
      </c>
      <c r="H929" s="48">
        <v>14.7</v>
      </c>
      <c r="I929" s="48" t="s">
        <v>1</v>
      </c>
      <c r="J929" s="48" t="s">
        <v>1</v>
      </c>
      <c r="K929" s="49">
        <v>272.59962030000003</v>
      </c>
      <c r="L929" s="50">
        <v>299.30421650979196</v>
      </c>
      <c r="M929" s="50">
        <v>124.36573030896304</v>
      </c>
    </row>
    <row r="930" spans="1:13">
      <c r="A930" s="15" t="s">
        <v>76</v>
      </c>
      <c r="B930" s="47" t="s">
        <v>453</v>
      </c>
      <c r="H930" s="48">
        <v>14.8</v>
      </c>
      <c r="I930" s="48" t="s">
        <v>1</v>
      </c>
      <c r="J930" s="48" t="s">
        <v>1</v>
      </c>
      <c r="K930" s="49">
        <v>320.777781</v>
      </c>
      <c r="L930" s="50">
        <v>390.13372845601702</v>
      </c>
      <c r="M930" s="50">
        <v>148.34235233447799</v>
      </c>
    </row>
    <row r="931" spans="1:13">
      <c r="A931" s="15" t="s">
        <v>76</v>
      </c>
      <c r="B931" s="47" t="s">
        <v>453</v>
      </c>
      <c r="H931" s="48">
        <v>14.8</v>
      </c>
      <c r="I931" s="48" t="s">
        <v>1</v>
      </c>
      <c r="J931" s="48" t="s">
        <v>1</v>
      </c>
      <c r="K931" s="49">
        <v>344.38337339999998</v>
      </c>
      <c r="L931" s="50">
        <v>440.81485600415806</v>
      </c>
      <c r="M931" s="50">
        <v>160.78119424188597</v>
      </c>
    </row>
    <row r="932" spans="1:13">
      <c r="A932" s="15" t="s">
        <v>76</v>
      </c>
      <c r="B932" s="47" t="s">
        <v>453</v>
      </c>
      <c r="H932" s="48">
        <v>14.8</v>
      </c>
      <c r="I932" s="48" t="s">
        <v>1</v>
      </c>
      <c r="J932" s="48" t="s">
        <v>1</v>
      </c>
      <c r="K932" s="49">
        <v>289.30340080000002</v>
      </c>
      <c r="L932" s="50">
        <v>327.15582769579902</v>
      </c>
      <c r="M932" s="50">
        <v>130.40731821725703</v>
      </c>
    </row>
    <row r="933" spans="1:13">
      <c r="A933" s="15" t="s">
        <v>76</v>
      </c>
      <c r="B933" s="47" t="s">
        <v>453</v>
      </c>
      <c r="H933" s="48">
        <v>14.813000000000001</v>
      </c>
      <c r="I933" s="48" t="s">
        <v>1</v>
      </c>
      <c r="J933" s="48" t="s">
        <v>1</v>
      </c>
      <c r="K933" s="49">
        <v>442.77227749999997</v>
      </c>
      <c r="L933" s="50">
        <v>807.37825698360007</v>
      </c>
      <c r="M933" s="50">
        <v>215.89444947513297</v>
      </c>
    </row>
    <row r="934" spans="1:13">
      <c r="A934" s="15" t="s">
        <v>76</v>
      </c>
      <c r="B934" s="47" t="s">
        <v>453</v>
      </c>
      <c r="H934" s="48">
        <v>14.893000000000001</v>
      </c>
      <c r="I934" s="48" t="s">
        <v>1</v>
      </c>
      <c r="J934" s="48" t="s">
        <v>1</v>
      </c>
      <c r="K934" s="49">
        <v>271.88879320000001</v>
      </c>
      <c r="L934" s="50">
        <v>295.46263803189902</v>
      </c>
      <c r="M934" s="50">
        <v>123.839216153845</v>
      </c>
    </row>
    <row r="935" spans="1:13">
      <c r="A935" s="15" t="s">
        <v>76</v>
      </c>
      <c r="B935" s="47" t="s">
        <v>453</v>
      </c>
      <c r="H935" s="48">
        <v>14.9</v>
      </c>
      <c r="I935" s="48" t="s">
        <v>1</v>
      </c>
      <c r="J935" s="48" t="s">
        <v>1</v>
      </c>
      <c r="K935" s="49">
        <v>383.6299952</v>
      </c>
      <c r="L935" s="50">
        <v>581.34471000606595</v>
      </c>
      <c r="M935" s="50">
        <v>181.78329969940899</v>
      </c>
    </row>
    <row r="936" spans="1:13">
      <c r="A936" s="15" t="s">
        <v>76</v>
      </c>
      <c r="B936" s="47" t="s">
        <v>453</v>
      </c>
      <c r="H936" s="48">
        <v>14.9</v>
      </c>
      <c r="I936" s="48" t="s">
        <v>1</v>
      </c>
      <c r="J936" s="48" t="s">
        <v>1</v>
      </c>
      <c r="K936" s="49">
        <v>349.26466790000001</v>
      </c>
      <c r="L936" s="50">
        <v>472.34789779834301</v>
      </c>
      <c r="M936" s="50">
        <v>164.104495140382</v>
      </c>
    </row>
    <row r="937" spans="1:13">
      <c r="A937" s="15" t="s">
        <v>76</v>
      </c>
      <c r="B937" s="47" t="s">
        <v>453</v>
      </c>
      <c r="H937" s="48">
        <v>14.9</v>
      </c>
      <c r="I937" s="48" t="s">
        <v>1</v>
      </c>
      <c r="J937" s="48" t="s">
        <v>1</v>
      </c>
      <c r="K937" s="49">
        <v>312.47539469999998</v>
      </c>
      <c r="L937" s="50">
        <v>369.47618602066399</v>
      </c>
      <c r="M937" s="50">
        <v>144.33502441044698</v>
      </c>
    </row>
    <row r="938" spans="1:13">
      <c r="A938" s="15" t="s">
        <v>76</v>
      </c>
      <c r="B938" s="47" t="s">
        <v>453</v>
      </c>
      <c r="H938" s="48">
        <v>14.9</v>
      </c>
      <c r="I938" s="48" t="s">
        <v>1</v>
      </c>
      <c r="J938" s="48" t="s">
        <v>1</v>
      </c>
      <c r="K938" s="49">
        <v>295.37983939999998</v>
      </c>
      <c r="L938" s="50">
        <v>321.796819626184</v>
      </c>
      <c r="M938" s="50">
        <v>134.72323500723897</v>
      </c>
    </row>
    <row r="939" spans="1:13">
      <c r="A939" s="15" t="s">
        <v>76</v>
      </c>
      <c r="B939" s="47" t="s">
        <v>453</v>
      </c>
      <c r="H939" s="48">
        <v>14.9</v>
      </c>
      <c r="I939" s="48" t="s">
        <v>1</v>
      </c>
      <c r="J939" s="48" t="s">
        <v>1</v>
      </c>
      <c r="K939" s="49">
        <v>272.10320680000001</v>
      </c>
      <c r="L939" s="50">
        <v>287.98686964659095</v>
      </c>
      <c r="M939" s="50">
        <v>123.52778662156001</v>
      </c>
    </row>
    <row r="940" spans="1:13">
      <c r="A940" s="15" t="s">
        <v>76</v>
      </c>
      <c r="B940" s="47" t="s">
        <v>453</v>
      </c>
      <c r="H940" s="48">
        <v>14.9</v>
      </c>
      <c r="I940" s="48" t="s">
        <v>1</v>
      </c>
      <c r="J940" s="48" t="s">
        <v>1</v>
      </c>
      <c r="K940" s="49">
        <v>265.74609579999998</v>
      </c>
      <c r="L940" s="50">
        <v>284.93119426863205</v>
      </c>
      <c r="M940" s="50">
        <v>118.21726149980398</v>
      </c>
    </row>
    <row r="941" spans="1:13">
      <c r="A941" s="15" t="s">
        <v>76</v>
      </c>
      <c r="B941" s="47" t="s">
        <v>453</v>
      </c>
      <c r="H941" s="48">
        <v>14.9</v>
      </c>
      <c r="I941" s="48" t="s">
        <v>1</v>
      </c>
      <c r="J941" s="48" t="s">
        <v>1</v>
      </c>
      <c r="K941" s="49">
        <v>265.46603690000001</v>
      </c>
      <c r="L941" s="50">
        <v>289.00017472005999</v>
      </c>
      <c r="M941" s="50">
        <v>118.40440005880401</v>
      </c>
    </row>
    <row r="942" spans="1:13">
      <c r="A942" s="15" t="s">
        <v>76</v>
      </c>
      <c r="B942" s="47" t="s">
        <v>453</v>
      </c>
      <c r="H942" s="48">
        <v>14.9</v>
      </c>
      <c r="I942" s="48" t="s">
        <v>1</v>
      </c>
      <c r="J942" s="48" t="s">
        <v>1</v>
      </c>
      <c r="K942" s="49">
        <v>305.49665019999998</v>
      </c>
      <c r="L942" s="50">
        <v>350.75795571936703</v>
      </c>
      <c r="M942" s="50">
        <v>138.04479156027597</v>
      </c>
    </row>
    <row r="943" spans="1:13">
      <c r="A943" s="15" t="s">
        <v>76</v>
      </c>
      <c r="B943" s="47" t="s">
        <v>453</v>
      </c>
      <c r="H943" s="48">
        <v>15</v>
      </c>
      <c r="I943" s="48" t="s">
        <v>1</v>
      </c>
      <c r="J943" s="48" t="s">
        <v>1</v>
      </c>
      <c r="K943" s="49">
        <v>344.03778490000002</v>
      </c>
      <c r="L943" s="50">
        <v>473.070891014881</v>
      </c>
      <c r="M943" s="50">
        <v>161.83773406465403</v>
      </c>
    </row>
    <row r="944" spans="1:13">
      <c r="A944" s="15" t="s">
        <v>76</v>
      </c>
      <c r="B944" s="47" t="s">
        <v>453</v>
      </c>
      <c r="H944" s="48">
        <v>15</v>
      </c>
      <c r="I944" s="48" t="s">
        <v>1</v>
      </c>
      <c r="J944" s="48" t="s">
        <v>1</v>
      </c>
      <c r="K944" s="49">
        <v>321.24545719999998</v>
      </c>
      <c r="L944" s="50">
        <v>373.07141261737098</v>
      </c>
      <c r="M944" s="50">
        <v>146.22733683279196</v>
      </c>
    </row>
    <row r="945" spans="1:13">
      <c r="A945" s="15" t="s">
        <v>76</v>
      </c>
      <c r="B945" s="47" t="s">
        <v>453</v>
      </c>
      <c r="H945" s="48">
        <v>15</v>
      </c>
      <c r="I945" s="48" t="s">
        <v>1</v>
      </c>
      <c r="J945" s="48" t="s">
        <v>1</v>
      </c>
      <c r="K945" s="49">
        <v>260.35944069999999</v>
      </c>
      <c r="L945" s="50">
        <v>268.42014292481298</v>
      </c>
      <c r="M945" s="50">
        <v>116.975354815027</v>
      </c>
    </row>
    <row r="946" spans="1:13">
      <c r="A946" s="15" t="s">
        <v>76</v>
      </c>
      <c r="B946" s="47" t="s">
        <v>453</v>
      </c>
      <c r="H946" s="48">
        <v>15.1</v>
      </c>
      <c r="I946" s="48" t="s">
        <v>1</v>
      </c>
      <c r="J946" s="48" t="s">
        <v>1</v>
      </c>
      <c r="K946" s="49">
        <v>270.6392098</v>
      </c>
      <c r="L946" s="50">
        <v>294.77131838796799</v>
      </c>
      <c r="M946" s="50">
        <v>121.76601105818301</v>
      </c>
    </row>
    <row r="947" spans="1:13">
      <c r="A947" s="15" t="s">
        <v>76</v>
      </c>
      <c r="B947" s="47" t="s">
        <v>453</v>
      </c>
      <c r="H947" s="48">
        <v>15.1</v>
      </c>
      <c r="I947" s="48" t="s">
        <v>1</v>
      </c>
      <c r="J947" s="48" t="s">
        <v>1</v>
      </c>
      <c r="K947" s="49">
        <v>284.20688269999999</v>
      </c>
      <c r="L947" s="50">
        <v>319.24884116069501</v>
      </c>
      <c r="M947" s="50">
        <v>129.40245686964801</v>
      </c>
    </row>
    <row r="948" spans="1:13">
      <c r="A948" s="15" t="s">
        <v>76</v>
      </c>
      <c r="B948" s="47" t="s">
        <v>453</v>
      </c>
      <c r="H948" s="48">
        <v>15.1</v>
      </c>
      <c r="I948" s="48" t="s">
        <v>1</v>
      </c>
      <c r="J948" s="48" t="s">
        <v>1</v>
      </c>
      <c r="K948" s="49">
        <v>259.21882360000001</v>
      </c>
      <c r="L948" s="50">
        <v>259.07593737562496</v>
      </c>
      <c r="M948" s="50">
        <v>117.14392380894301</v>
      </c>
    </row>
    <row r="949" spans="1:13">
      <c r="A949" s="15" t="s">
        <v>76</v>
      </c>
      <c r="B949" s="47" t="s">
        <v>453</v>
      </c>
      <c r="H949" s="48">
        <v>15.143000000000001</v>
      </c>
      <c r="I949" s="48" t="s">
        <v>1</v>
      </c>
      <c r="J949" s="48" t="s">
        <v>1</v>
      </c>
      <c r="K949" s="49">
        <v>262.61797139999999</v>
      </c>
      <c r="L949" s="50">
        <v>281.63639283953398</v>
      </c>
      <c r="M949" s="50">
        <v>116.92202912954798</v>
      </c>
    </row>
    <row r="950" spans="1:13">
      <c r="A950" s="15" t="s">
        <v>76</v>
      </c>
      <c r="B950" s="47" t="s">
        <v>453</v>
      </c>
      <c r="H950" s="48">
        <v>15.2</v>
      </c>
      <c r="I950" s="48" t="s">
        <v>1</v>
      </c>
      <c r="J950" s="48" t="s">
        <v>1</v>
      </c>
      <c r="K950" s="49">
        <v>321.59771069999999</v>
      </c>
      <c r="L950" s="50">
        <v>416.86217938077596</v>
      </c>
      <c r="M950" s="50">
        <v>147.71835376419199</v>
      </c>
    </row>
    <row r="951" spans="1:13">
      <c r="A951" s="15" t="s">
        <v>76</v>
      </c>
      <c r="B951" s="47" t="s">
        <v>453</v>
      </c>
      <c r="H951" s="48">
        <v>15.273999999999999</v>
      </c>
      <c r="I951" s="48" t="s">
        <v>1</v>
      </c>
      <c r="J951" s="48" t="s">
        <v>1</v>
      </c>
      <c r="K951" s="49">
        <v>686.38291019999997</v>
      </c>
      <c r="L951" s="50">
        <v>2714.7779498740101</v>
      </c>
      <c r="M951" s="50">
        <v>372.75489030608196</v>
      </c>
    </row>
    <row r="952" spans="1:13">
      <c r="A952" s="15" t="s">
        <v>76</v>
      </c>
      <c r="B952" s="47" t="s">
        <v>453</v>
      </c>
      <c r="H952" s="48">
        <v>15.3</v>
      </c>
      <c r="I952" s="48" t="s">
        <v>1</v>
      </c>
      <c r="J952" s="48" t="s">
        <v>1</v>
      </c>
      <c r="K952" s="49">
        <v>434.86246410000001</v>
      </c>
      <c r="L952" s="50">
        <v>773.98698621114988</v>
      </c>
      <c r="M952" s="50">
        <v>213.206339895724</v>
      </c>
    </row>
    <row r="953" spans="1:13">
      <c r="A953" s="15" t="s">
        <v>76</v>
      </c>
      <c r="B953" s="47" t="s">
        <v>453</v>
      </c>
      <c r="H953" s="48">
        <v>15.3</v>
      </c>
      <c r="I953" s="48" t="s">
        <v>1</v>
      </c>
      <c r="J953" s="48" t="s">
        <v>1</v>
      </c>
      <c r="K953" s="49">
        <v>364.41317270000002</v>
      </c>
      <c r="L953" s="50">
        <v>509.96136355885903</v>
      </c>
      <c r="M953" s="50">
        <v>170.71058942935602</v>
      </c>
    </row>
    <row r="954" spans="1:13">
      <c r="A954" s="15" t="s">
        <v>76</v>
      </c>
      <c r="B954" s="47" t="s">
        <v>453</v>
      </c>
      <c r="H954" s="48">
        <v>15.3</v>
      </c>
      <c r="I954" s="48" t="s">
        <v>1</v>
      </c>
      <c r="J954" s="48" t="s">
        <v>1</v>
      </c>
      <c r="K954" s="49">
        <v>350.92335969999999</v>
      </c>
      <c r="L954" s="50">
        <v>471.23562172478205</v>
      </c>
      <c r="M954" s="50">
        <v>165.40069902083698</v>
      </c>
    </row>
    <row r="955" spans="1:13">
      <c r="A955" s="15" t="s">
        <v>76</v>
      </c>
      <c r="B955" s="47" t="s">
        <v>453</v>
      </c>
      <c r="H955" s="48">
        <v>15.4</v>
      </c>
      <c r="I955" s="48" t="s">
        <v>1</v>
      </c>
      <c r="J955" s="48" t="s">
        <v>1</v>
      </c>
      <c r="K955" s="49">
        <v>354.59044519999998</v>
      </c>
      <c r="L955" s="50">
        <v>509.62593460599601</v>
      </c>
      <c r="M955" s="50">
        <v>165.61555726833697</v>
      </c>
    </row>
    <row r="956" spans="1:13">
      <c r="A956" s="15" t="s">
        <v>76</v>
      </c>
      <c r="B956" s="47" t="s">
        <v>453</v>
      </c>
      <c r="H956" s="48">
        <v>15.404</v>
      </c>
      <c r="I956" s="48" t="s">
        <v>1</v>
      </c>
      <c r="J956" s="48" t="s">
        <v>1</v>
      </c>
      <c r="K956" s="49">
        <v>629.41290270000002</v>
      </c>
      <c r="L956" s="50">
        <v>2138.91015780826</v>
      </c>
      <c r="M956" s="50">
        <v>333.181504303248</v>
      </c>
    </row>
    <row r="957" spans="1:13">
      <c r="A957" s="15" t="s">
        <v>76</v>
      </c>
      <c r="B957" s="47" t="s">
        <v>453</v>
      </c>
      <c r="H957" s="48">
        <v>15.5</v>
      </c>
      <c r="I957" s="48" t="s">
        <v>1</v>
      </c>
      <c r="J957" s="48" t="s">
        <v>1</v>
      </c>
      <c r="K957" s="49">
        <v>410.41677179999999</v>
      </c>
      <c r="L957" s="50">
        <v>712.15505943096002</v>
      </c>
      <c r="M957" s="50">
        <v>195.344558051783</v>
      </c>
    </row>
    <row r="958" spans="1:13">
      <c r="A958" s="15" t="s">
        <v>76</v>
      </c>
      <c r="B958" s="47" t="s">
        <v>453</v>
      </c>
      <c r="H958" s="48">
        <v>15.5</v>
      </c>
      <c r="I958" s="48" t="s">
        <v>1</v>
      </c>
      <c r="J958" s="48" t="s">
        <v>1</v>
      </c>
      <c r="K958" s="49">
        <v>374.20116569999999</v>
      </c>
      <c r="L958" s="50">
        <v>546.13973902243993</v>
      </c>
      <c r="M958" s="50">
        <v>178.65701745668099</v>
      </c>
    </row>
    <row r="959" spans="1:13">
      <c r="A959" s="15" t="s">
        <v>76</v>
      </c>
      <c r="B959" s="47" t="s">
        <v>453</v>
      </c>
      <c r="H959" s="48">
        <v>15.5</v>
      </c>
      <c r="I959" s="48" t="s">
        <v>1</v>
      </c>
      <c r="J959" s="48" t="s">
        <v>1</v>
      </c>
      <c r="K959" s="49">
        <v>338.87497059999998</v>
      </c>
      <c r="L959" s="50">
        <v>455.66268524613406</v>
      </c>
      <c r="M959" s="50">
        <v>157.32976373986497</v>
      </c>
    </row>
    <row r="960" spans="1:13">
      <c r="A960" s="15" t="s">
        <v>76</v>
      </c>
      <c r="B960" s="47" t="s">
        <v>453</v>
      </c>
      <c r="H960" s="48">
        <v>15.557</v>
      </c>
      <c r="I960" s="48" t="s">
        <v>1</v>
      </c>
      <c r="J960" s="48" t="s">
        <v>1</v>
      </c>
      <c r="K960" s="49">
        <v>578.30030839999995</v>
      </c>
      <c r="L960" s="50">
        <v>1808.1194032473302</v>
      </c>
      <c r="M960" s="50">
        <v>297.48816314245795</v>
      </c>
    </row>
    <row r="961" spans="1:13">
      <c r="A961" s="15" t="s">
        <v>76</v>
      </c>
      <c r="B961" s="47" t="s">
        <v>453</v>
      </c>
      <c r="H961" s="48">
        <v>15.6</v>
      </c>
      <c r="I961" s="48" t="s">
        <v>1</v>
      </c>
      <c r="J961" s="48" t="s">
        <v>1</v>
      </c>
      <c r="K961" s="49">
        <v>367.36796939999999</v>
      </c>
      <c r="L961" s="50">
        <v>501.78431655881798</v>
      </c>
      <c r="M961" s="50">
        <v>174.91977124223598</v>
      </c>
    </row>
    <row r="962" spans="1:13">
      <c r="A962" s="15" t="s">
        <v>76</v>
      </c>
      <c r="B962" s="47" t="s">
        <v>453</v>
      </c>
      <c r="H962" s="48">
        <v>15.6</v>
      </c>
      <c r="I962" s="48" t="s">
        <v>1</v>
      </c>
      <c r="J962" s="48" t="s">
        <v>1</v>
      </c>
      <c r="K962" s="49">
        <v>344.88303839999998</v>
      </c>
      <c r="L962" s="50">
        <v>481.70076615009708</v>
      </c>
      <c r="M962" s="50">
        <v>159.97019356961496</v>
      </c>
    </row>
    <row r="963" spans="1:13">
      <c r="A963" s="15" t="s">
        <v>76</v>
      </c>
      <c r="B963" s="47" t="s">
        <v>453</v>
      </c>
      <c r="H963" s="48">
        <v>15.682</v>
      </c>
      <c r="I963" s="48" t="s">
        <v>1</v>
      </c>
      <c r="J963" s="48" t="s">
        <v>1</v>
      </c>
      <c r="K963" s="49">
        <v>588.65508910000005</v>
      </c>
      <c r="L963" s="50">
        <v>1804.8460542912298</v>
      </c>
      <c r="M963" s="50">
        <v>305.93307230648406</v>
      </c>
    </row>
    <row r="964" spans="1:13">
      <c r="A964" s="15" t="s">
        <v>76</v>
      </c>
      <c r="B964" s="47" t="s">
        <v>453</v>
      </c>
      <c r="H964" s="48">
        <v>15.7</v>
      </c>
      <c r="I964" s="48" t="s">
        <v>1</v>
      </c>
      <c r="J964" s="48" t="s">
        <v>1</v>
      </c>
      <c r="K964" s="49">
        <v>392.77763169999997</v>
      </c>
      <c r="L964" s="50">
        <v>652.83007984873007</v>
      </c>
      <c r="M964" s="50">
        <v>185.74745366873196</v>
      </c>
    </row>
    <row r="965" spans="1:13">
      <c r="A965" s="15" t="s">
        <v>76</v>
      </c>
      <c r="B965" s="47" t="s">
        <v>453</v>
      </c>
      <c r="H965" s="48">
        <v>15.7</v>
      </c>
      <c r="I965" s="48" t="s">
        <v>1</v>
      </c>
      <c r="J965" s="48" t="s">
        <v>1</v>
      </c>
      <c r="K965" s="49">
        <v>376.5386474</v>
      </c>
      <c r="L965" s="50">
        <v>557.07446817358596</v>
      </c>
      <c r="M965" s="50">
        <v>178.32158599463401</v>
      </c>
    </row>
    <row r="966" spans="1:13">
      <c r="A966" s="15" t="s">
        <v>76</v>
      </c>
      <c r="B966" s="47" t="s">
        <v>453</v>
      </c>
      <c r="H966" s="48">
        <v>15.7</v>
      </c>
      <c r="I966" s="48" t="s">
        <v>1</v>
      </c>
      <c r="J966" s="48" t="s">
        <v>1</v>
      </c>
      <c r="K966" s="49">
        <v>339.7384189</v>
      </c>
      <c r="L966" s="50">
        <v>442.60774599017697</v>
      </c>
      <c r="M966" s="50">
        <v>159.288575658345</v>
      </c>
    </row>
    <row r="967" spans="1:13">
      <c r="A967" s="15" t="s">
        <v>76</v>
      </c>
      <c r="B967" s="47" t="s">
        <v>453</v>
      </c>
      <c r="H967" s="48">
        <v>15.8</v>
      </c>
      <c r="I967" s="48" t="s">
        <v>1</v>
      </c>
      <c r="J967" s="48" t="s">
        <v>1</v>
      </c>
      <c r="K967" s="49">
        <v>316.9564919</v>
      </c>
      <c r="L967" s="50">
        <v>405.23956672238302</v>
      </c>
      <c r="M967" s="50">
        <v>146.94139392753002</v>
      </c>
    </row>
    <row r="968" spans="1:13">
      <c r="A968" s="15" t="s">
        <v>76</v>
      </c>
      <c r="B968" s="47" t="s">
        <v>453</v>
      </c>
      <c r="H968" s="48">
        <v>15.8</v>
      </c>
      <c r="I968" s="48" t="s">
        <v>1</v>
      </c>
      <c r="J968" s="48" t="s">
        <v>1</v>
      </c>
      <c r="K968" s="49">
        <v>267.60530610000001</v>
      </c>
      <c r="L968" s="50">
        <v>292.16463609474204</v>
      </c>
      <c r="M968" s="50">
        <v>118.26160170995101</v>
      </c>
    </row>
    <row r="969" spans="1:13">
      <c r="A969" s="15" t="s">
        <v>76</v>
      </c>
      <c r="B969" s="47" t="s">
        <v>453</v>
      </c>
      <c r="H969" s="48">
        <v>15.8</v>
      </c>
      <c r="I969" s="48" t="s">
        <v>1</v>
      </c>
      <c r="J969" s="48" t="s">
        <v>1</v>
      </c>
      <c r="K969" s="49">
        <v>234.4302936</v>
      </c>
      <c r="L969" s="50">
        <v>239.996515457284</v>
      </c>
      <c r="M969" s="50">
        <v>102.733588113645</v>
      </c>
    </row>
    <row r="970" spans="1:13">
      <c r="A970" s="15" t="s">
        <v>76</v>
      </c>
      <c r="B970" s="47" t="s">
        <v>453</v>
      </c>
      <c r="H970" s="48">
        <v>15.803000000000001</v>
      </c>
      <c r="I970" s="48" t="s">
        <v>1</v>
      </c>
      <c r="J970" s="48" t="s">
        <v>1</v>
      </c>
      <c r="K970" s="49">
        <v>526.49095880000004</v>
      </c>
      <c r="L970" s="50">
        <v>1337.7326340616301</v>
      </c>
      <c r="M970" s="50">
        <v>265.98710017510103</v>
      </c>
    </row>
    <row r="971" spans="1:13">
      <c r="A971" s="15" t="s">
        <v>76</v>
      </c>
      <c r="B971" s="47" t="s">
        <v>453</v>
      </c>
      <c r="H971" s="48">
        <v>15.9</v>
      </c>
      <c r="I971" s="48" t="s">
        <v>1</v>
      </c>
      <c r="J971" s="48" t="s">
        <v>1</v>
      </c>
      <c r="K971" s="49">
        <v>305.5397992</v>
      </c>
      <c r="L971" s="50">
        <v>369.93444610317903</v>
      </c>
      <c r="M971" s="50">
        <v>140.02180319443701</v>
      </c>
    </row>
    <row r="972" spans="1:13">
      <c r="A972" s="15" t="s">
        <v>76</v>
      </c>
      <c r="B972" s="47" t="s">
        <v>453</v>
      </c>
      <c r="H972" s="48">
        <v>15.9</v>
      </c>
      <c r="I972" s="48" t="s">
        <v>1</v>
      </c>
      <c r="J972" s="48" t="s">
        <v>1</v>
      </c>
      <c r="K972" s="49">
        <v>299.47472470000002</v>
      </c>
      <c r="L972" s="50">
        <v>346.16856849671797</v>
      </c>
      <c r="M972" s="50">
        <v>137.54798840778903</v>
      </c>
    </row>
    <row r="973" spans="1:13">
      <c r="A973" s="15" t="s">
        <v>76</v>
      </c>
      <c r="B973" s="47" t="s">
        <v>453</v>
      </c>
      <c r="H973" s="48">
        <v>15.9</v>
      </c>
      <c r="I973" s="48" t="s">
        <v>1</v>
      </c>
      <c r="J973" s="48" t="s">
        <v>1</v>
      </c>
      <c r="K973" s="49">
        <v>279.9882217</v>
      </c>
      <c r="L973" s="50">
        <v>316.97163583223602</v>
      </c>
      <c r="M973" s="50">
        <v>125.934444610405</v>
      </c>
    </row>
    <row r="974" spans="1:13">
      <c r="A974" s="15" t="s">
        <v>76</v>
      </c>
      <c r="B974" s="47" t="s">
        <v>453</v>
      </c>
      <c r="H974" s="48">
        <v>15.95</v>
      </c>
      <c r="I974" s="48" t="s">
        <v>1</v>
      </c>
      <c r="J974" s="48" t="s">
        <v>1</v>
      </c>
      <c r="K974" s="49">
        <v>494.84100410000002</v>
      </c>
      <c r="L974" s="50">
        <v>1169.34788002758</v>
      </c>
      <c r="M974" s="50">
        <v>249.95237172200601</v>
      </c>
    </row>
    <row r="975" spans="1:13">
      <c r="A975" s="15" t="s">
        <v>76</v>
      </c>
      <c r="B975" s="47" t="s">
        <v>453</v>
      </c>
      <c r="H975" s="48">
        <v>16</v>
      </c>
      <c r="I975" s="48" t="s">
        <v>1</v>
      </c>
      <c r="J975" s="48" t="s">
        <v>1</v>
      </c>
      <c r="K975" s="49">
        <v>249.37532469999999</v>
      </c>
      <c r="L975" s="50">
        <v>255.58304056921699</v>
      </c>
      <c r="M975" s="50">
        <v>109.79813973415</v>
      </c>
    </row>
    <row r="976" spans="1:13">
      <c r="A976" s="15" t="s">
        <v>76</v>
      </c>
      <c r="B976" s="47" t="s">
        <v>453</v>
      </c>
      <c r="H976" s="48">
        <v>16.071999999999999</v>
      </c>
      <c r="I976" s="48" t="s">
        <v>1</v>
      </c>
      <c r="J976" s="48" t="s">
        <v>1</v>
      </c>
      <c r="K976" s="49">
        <v>482.38273750000002</v>
      </c>
      <c r="L976" s="50">
        <v>1022.6711044707099</v>
      </c>
      <c r="M976" s="50">
        <v>243.09983098627603</v>
      </c>
    </row>
    <row r="977" spans="1:13">
      <c r="A977" s="15" t="s">
        <v>76</v>
      </c>
      <c r="B977" s="47" t="s">
        <v>453</v>
      </c>
      <c r="H977" s="48">
        <v>16.152000000000001</v>
      </c>
      <c r="I977" s="48" t="s">
        <v>1</v>
      </c>
      <c r="J977" s="48" t="s">
        <v>1</v>
      </c>
      <c r="K977" s="49">
        <v>476.36665729999999</v>
      </c>
      <c r="L977" s="50">
        <v>1032.5668064720699</v>
      </c>
      <c r="M977" s="50">
        <v>236.88199751984598</v>
      </c>
    </row>
    <row r="978" spans="1:13">
      <c r="A978" s="15" t="s">
        <v>76</v>
      </c>
      <c r="B978" s="47" t="s">
        <v>453</v>
      </c>
      <c r="H978" s="48">
        <v>16.234000000000002</v>
      </c>
      <c r="I978" s="48" t="s">
        <v>1</v>
      </c>
      <c r="J978" s="48" t="s">
        <v>1</v>
      </c>
      <c r="K978" s="49">
        <v>416.89868849999999</v>
      </c>
      <c r="L978" s="50">
        <v>708.02066610779002</v>
      </c>
      <c r="M978" s="50">
        <v>199.89141987261499</v>
      </c>
    </row>
    <row r="979" spans="1:13">
      <c r="A979" s="15" t="s">
        <v>76</v>
      </c>
      <c r="B979" s="47" t="s">
        <v>453</v>
      </c>
      <c r="H979" s="48">
        <v>16.303999999999998</v>
      </c>
      <c r="I979" s="48" t="s">
        <v>1</v>
      </c>
      <c r="J979" s="48" t="s">
        <v>1</v>
      </c>
      <c r="K979" s="49">
        <v>487.5494526</v>
      </c>
      <c r="L979" s="50">
        <v>1019.3416876456099</v>
      </c>
      <c r="M979" s="50">
        <v>242.43701032576899</v>
      </c>
    </row>
    <row r="980" spans="1:13">
      <c r="A980" s="15" t="s">
        <v>76</v>
      </c>
      <c r="B980" s="47" t="s">
        <v>453</v>
      </c>
      <c r="H980" s="48">
        <v>16.466000000000001</v>
      </c>
      <c r="I980" s="48" t="s">
        <v>1</v>
      </c>
      <c r="J980" s="48" t="s">
        <v>1</v>
      </c>
      <c r="K980" s="49">
        <v>630.77691059999995</v>
      </c>
      <c r="L980" s="50">
        <v>2297.1800284115598</v>
      </c>
      <c r="M980" s="50">
        <v>333.46129413850497</v>
      </c>
    </row>
    <row r="981" spans="1:13">
      <c r="A981" s="15" t="s">
        <v>76</v>
      </c>
      <c r="B981" s="47" t="s">
        <v>453</v>
      </c>
      <c r="H981" s="48">
        <v>16.797999999999998</v>
      </c>
      <c r="I981" s="48" t="s">
        <v>1</v>
      </c>
      <c r="J981" s="48" t="s">
        <v>1</v>
      </c>
      <c r="K981" s="49">
        <v>512.74781099999996</v>
      </c>
      <c r="L981" s="50">
        <v>1189.9252909808799</v>
      </c>
      <c r="M981" s="50">
        <v>258.75520962275897</v>
      </c>
    </row>
    <row r="982" spans="1:13">
      <c r="A982" s="15" t="s">
        <v>76</v>
      </c>
      <c r="B982" s="47" t="s">
        <v>453</v>
      </c>
      <c r="H982" s="48">
        <v>16.8</v>
      </c>
      <c r="I982" s="48" t="s">
        <v>1</v>
      </c>
      <c r="J982" s="48" t="s">
        <v>1</v>
      </c>
      <c r="K982" s="49">
        <v>360.3275251</v>
      </c>
      <c r="L982" s="50">
        <v>492.75094640652594</v>
      </c>
      <c r="M982" s="50">
        <v>167.39359708079201</v>
      </c>
    </row>
    <row r="983" spans="1:13">
      <c r="A983" s="15" t="s">
        <v>76</v>
      </c>
      <c r="B983" s="47" t="s">
        <v>453</v>
      </c>
      <c r="H983" s="48">
        <v>16.8</v>
      </c>
      <c r="I983" s="48" t="s">
        <v>1</v>
      </c>
      <c r="J983" s="48" t="s">
        <v>1</v>
      </c>
      <c r="K983" s="49">
        <v>357.90225550000002</v>
      </c>
      <c r="L983" s="50">
        <v>496.99118111548398</v>
      </c>
      <c r="M983" s="50">
        <v>170.72178688444103</v>
      </c>
    </row>
    <row r="984" spans="1:13">
      <c r="A984" s="15" t="s">
        <v>76</v>
      </c>
      <c r="B984" s="47" t="s">
        <v>453</v>
      </c>
      <c r="H984" s="48">
        <v>16.8</v>
      </c>
      <c r="I984" s="48" t="s">
        <v>1</v>
      </c>
      <c r="J984" s="48" t="s">
        <v>1</v>
      </c>
      <c r="K984" s="49">
        <v>340.4507911</v>
      </c>
      <c r="L984" s="50">
        <v>435.00381892372496</v>
      </c>
      <c r="M984" s="50">
        <v>155.11601513974099</v>
      </c>
    </row>
    <row r="985" spans="1:13">
      <c r="A985" s="15" t="s">
        <v>76</v>
      </c>
      <c r="B985" s="47" t="s">
        <v>453</v>
      </c>
      <c r="H985" s="48">
        <v>16.8</v>
      </c>
      <c r="I985" s="48" t="s">
        <v>1</v>
      </c>
      <c r="J985" s="48" t="s">
        <v>1</v>
      </c>
      <c r="K985" s="49">
        <v>333.85525310000003</v>
      </c>
      <c r="L985" s="50">
        <v>433.31729363033298</v>
      </c>
      <c r="M985" s="50">
        <v>154.00791269912102</v>
      </c>
    </row>
    <row r="986" spans="1:13">
      <c r="A986" s="15" t="s">
        <v>76</v>
      </c>
      <c r="B986" s="47" t="s">
        <v>453</v>
      </c>
      <c r="H986" s="48">
        <v>16.8</v>
      </c>
      <c r="I986" s="48" t="s">
        <v>1</v>
      </c>
      <c r="J986" s="48" t="s">
        <v>1</v>
      </c>
      <c r="K986" s="49">
        <v>245.7352301</v>
      </c>
      <c r="L986" s="50">
        <v>243.294134572074</v>
      </c>
      <c r="M986" s="50">
        <v>109.07831314999299</v>
      </c>
    </row>
    <row r="987" spans="1:13">
      <c r="A987" s="15" t="s">
        <v>76</v>
      </c>
      <c r="B987" s="47" t="s">
        <v>453</v>
      </c>
      <c r="H987" s="48">
        <v>16.899999999999999</v>
      </c>
      <c r="I987" s="48" t="s">
        <v>1</v>
      </c>
      <c r="J987" s="48" t="s">
        <v>1</v>
      </c>
      <c r="K987" s="49">
        <v>407.33092590000001</v>
      </c>
      <c r="L987" s="50">
        <v>690.20063492383997</v>
      </c>
      <c r="M987" s="50">
        <v>193.748759708595</v>
      </c>
    </row>
    <row r="988" spans="1:13">
      <c r="A988" s="15" t="s">
        <v>76</v>
      </c>
      <c r="B988" s="47" t="s">
        <v>453</v>
      </c>
      <c r="H988" s="48">
        <v>16.899999999999999</v>
      </c>
      <c r="I988" s="48" t="s">
        <v>1</v>
      </c>
      <c r="J988" s="48" t="s">
        <v>1</v>
      </c>
      <c r="K988" s="49">
        <v>369.0953548</v>
      </c>
      <c r="L988" s="50">
        <v>520.72684458002004</v>
      </c>
      <c r="M988" s="50">
        <v>174.85665660883399</v>
      </c>
    </row>
    <row r="989" spans="1:13">
      <c r="A989" s="15" t="s">
        <v>76</v>
      </c>
      <c r="B989" s="47" t="s">
        <v>453</v>
      </c>
      <c r="H989" s="48">
        <v>16.899999999999999</v>
      </c>
      <c r="I989" s="48" t="s">
        <v>1</v>
      </c>
      <c r="J989" s="48" t="s">
        <v>1</v>
      </c>
      <c r="K989" s="49">
        <v>360.87129920000001</v>
      </c>
      <c r="L989" s="50">
        <v>510.05321415642999</v>
      </c>
      <c r="M989" s="50">
        <v>169.53014052402602</v>
      </c>
    </row>
    <row r="990" spans="1:13">
      <c r="A990" s="15" t="s">
        <v>76</v>
      </c>
      <c r="B990" s="47" t="s">
        <v>453</v>
      </c>
      <c r="H990" s="48">
        <v>16.899999999999999</v>
      </c>
      <c r="I990" s="48" t="s">
        <v>1</v>
      </c>
      <c r="J990" s="48" t="s">
        <v>1</v>
      </c>
      <c r="K990" s="49">
        <v>360.67117619999999</v>
      </c>
      <c r="L990" s="50">
        <v>492.09155630060502</v>
      </c>
      <c r="M990" s="50">
        <v>169.84758074347698</v>
      </c>
    </row>
    <row r="991" spans="1:13">
      <c r="A991" s="15" t="s">
        <v>76</v>
      </c>
      <c r="B991" s="47" t="s">
        <v>453</v>
      </c>
      <c r="H991" s="48">
        <v>16.899999999999999</v>
      </c>
      <c r="I991" s="48" t="s">
        <v>1</v>
      </c>
      <c r="J991" s="48" t="s">
        <v>1</v>
      </c>
      <c r="K991" s="49">
        <v>343.7584367</v>
      </c>
      <c r="L991" s="50">
        <v>477.171499942504</v>
      </c>
      <c r="M991" s="50">
        <v>157.77726036062199</v>
      </c>
    </row>
    <row r="992" spans="1:13">
      <c r="A992" s="15" t="s">
        <v>76</v>
      </c>
      <c r="B992" s="47" t="s">
        <v>453</v>
      </c>
      <c r="H992" s="48">
        <v>16.899999999999999</v>
      </c>
      <c r="I992" s="48" t="s">
        <v>1</v>
      </c>
      <c r="J992" s="48" t="s">
        <v>1</v>
      </c>
      <c r="K992" s="49">
        <v>305.436083</v>
      </c>
      <c r="L992" s="50">
        <v>363.39344920228103</v>
      </c>
      <c r="M992" s="50">
        <v>140.33496211602801</v>
      </c>
    </row>
    <row r="993" spans="1:13">
      <c r="A993" s="15" t="s">
        <v>76</v>
      </c>
      <c r="B993" s="47" t="s">
        <v>453</v>
      </c>
      <c r="H993" s="48">
        <v>17</v>
      </c>
      <c r="I993" s="48" t="s">
        <v>1</v>
      </c>
      <c r="J993" s="48" t="s">
        <v>1</v>
      </c>
      <c r="K993" s="49">
        <v>374.75445120000001</v>
      </c>
      <c r="L993" s="50">
        <v>537.96922260278188</v>
      </c>
      <c r="M993" s="50">
        <v>177.323294815282</v>
      </c>
    </row>
    <row r="994" spans="1:13">
      <c r="A994" s="15" t="s">
        <v>76</v>
      </c>
      <c r="B994" s="47" t="s">
        <v>453</v>
      </c>
      <c r="H994" s="48">
        <v>17.082000000000001</v>
      </c>
      <c r="I994" s="48" t="s">
        <v>1</v>
      </c>
      <c r="J994" s="48" t="s">
        <v>1</v>
      </c>
      <c r="K994" s="49">
        <v>407.13250069999998</v>
      </c>
      <c r="L994" s="50">
        <v>670.44483940889995</v>
      </c>
      <c r="M994" s="50">
        <v>194.42414009161098</v>
      </c>
    </row>
    <row r="995" spans="1:13">
      <c r="A995" s="15" t="s">
        <v>76</v>
      </c>
      <c r="B995" s="47" t="s">
        <v>453</v>
      </c>
      <c r="H995" s="48">
        <v>17.100000000000001</v>
      </c>
      <c r="I995" s="48" t="s">
        <v>1</v>
      </c>
      <c r="J995" s="48" t="s">
        <v>1</v>
      </c>
      <c r="K995" s="49">
        <v>330.52161310000002</v>
      </c>
      <c r="L995" s="50">
        <v>436.41814485229401</v>
      </c>
      <c r="M995" s="50">
        <v>153.82683425532602</v>
      </c>
    </row>
    <row r="996" spans="1:13">
      <c r="A996" s="15" t="s">
        <v>76</v>
      </c>
      <c r="B996" s="47" t="s">
        <v>453</v>
      </c>
      <c r="H996" s="48">
        <v>17.100000000000001</v>
      </c>
      <c r="I996" s="48" t="s">
        <v>1</v>
      </c>
      <c r="J996" s="48" t="s">
        <v>1</v>
      </c>
      <c r="K996" s="49">
        <v>317.09430049999997</v>
      </c>
      <c r="L996" s="50">
        <v>388.59100163351098</v>
      </c>
      <c r="M996" s="50">
        <v>144.34068059547198</v>
      </c>
    </row>
    <row r="997" spans="1:13">
      <c r="A997" s="15" t="s">
        <v>76</v>
      </c>
      <c r="B997" s="47" t="s">
        <v>453</v>
      </c>
      <c r="H997" s="48">
        <v>17.2</v>
      </c>
      <c r="I997" s="48" t="s">
        <v>1</v>
      </c>
      <c r="J997" s="48" t="s">
        <v>1</v>
      </c>
      <c r="K997" s="49">
        <v>415.41467949999998</v>
      </c>
      <c r="L997" s="50">
        <v>718.35478582548012</v>
      </c>
      <c r="M997" s="50">
        <v>198.75429788594997</v>
      </c>
    </row>
    <row r="998" spans="1:13">
      <c r="A998" s="15" t="s">
        <v>76</v>
      </c>
      <c r="B998" s="47" t="s">
        <v>453</v>
      </c>
      <c r="H998" s="48">
        <v>17.399999999999999</v>
      </c>
      <c r="I998" s="48" t="s">
        <v>1</v>
      </c>
      <c r="J998" s="48" t="s">
        <v>1</v>
      </c>
      <c r="K998" s="49">
        <v>294.41792529999998</v>
      </c>
      <c r="L998" s="50">
        <v>344.83149947586207</v>
      </c>
      <c r="M998" s="50">
        <v>134.77309391882397</v>
      </c>
    </row>
    <row r="999" spans="1:13">
      <c r="A999" s="15" t="s">
        <v>76</v>
      </c>
      <c r="B999" s="47" t="s">
        <v>453</v>
      </c>
      <c r="H999" s="48">
        <v>17.419</v>
      </c>
      <c r="I999" s="48" t="s">
        <v>1</v>
      </c>
      <c r="J999" s="48" t="s">
        <v>1</v>
      </c>
      <c r="K999" s="49">
        <v>332.41634920000001</v>
      </c>
      <c r="L999" s="50">
        <v>436.17344981624899</v>
      </c>
      <c r="M999" s="50">
        <v>150.287696678792</v>
      </c>
    </row>
    <row r="1000" spans="1:13">
      <c r="A1000" s="15" t="s">
        <v>76</v>
      </c>
      <c r="B1000" s="47" t="s">
        <v>453</v>
      </c>
      <c r="H1000" s="48">
        <v>17.5</v>
      </c>
      <c r="I1000" s="48" t="s">
        <v>1</v>
      </c>
      <c r="J1000" s="48" t="s">
        <v>1</v>
      </c>
      <c r="K1000" s="49">
        <v>311.21231899999998</v>
      </c>
      <c r="L1000" s="50">
        <v>358.44632200586898</v>
      </c>
      <c r="M1000" s="50">
        <v>141.47380218539098</v>
      </c>
    </row>
    <row r="1001" spans="1:13">
      <c r="A1001" s="15" t="s">
        <v>76</v>
      </c>
      <c r="B1001" s="47" t="s">
        <v>453</v>
      </c>
      <c r="H1001" s="48">
        <v>17.5</v>
      </c>
      <c r="I1001" s="48" t="s">
        <v>1</v>
      </c>
      <c r="J1001" s="48" t="s">
        <v>1</v>
      </c>
      <c r="K1001" s="49">
        <v>302.22833370000001</v>
      </c>
      <c r="L1001" s="50">
        <v>347.59004156685796</v>
      </c>
      <c r="M1001" s="50">
        <v>137.88675397332401</v>
      </c>
    </row>
    <row r="1002" spans="1:13">
      <c r="A1002" s="15" t="s">
        <v>76</v>
      </c>
      <c r="B1002" s="47" t="s">
        <v>453</v>
      </c>
      <c r="H1002" s="48">
        <v>17.5</v>
      </c>
      <c r="I1002" s="48" t="s">
        <v>1</v>
      </c>
      <c r="J1002" s="48" t="s">
        <v>1</v>
      </c>
      <c r="K1002" s="49">
        <v>300.92647820000002</v>
      </c>
      <c r="L1002" s="50">
        <v>358.34151457469295</v>
      </c>
      <c r="M1002" s="50">
        <v>138.00635640391502</v>
      </c>
    </row>
    <row r="1003" spans="1:13">
      <c r="A1003" s="15" t="s">
        <v>76</v>
      </c>
      <c r="B1003" s="47" t="s">
        <v>453</v>
      </c>
      <c r="H1003" s="48">
        <v>17.5</v>
      </c>
      <c r="I1003" s="48" t="s">
        <v>1</v>
      </c>
      <c r="J1003" s="48" t="s">
        <v>1</v>
      </c>
      <c r="K1003" s="49">
        <v>291.00128640000003</v>
      </c>
      <c r="L1003" s="50">
        <v>334.46720366700993</v>
      </c>
      <c r="M1003" s="50">
        <v>131.97211211870004</v>
      </c>
    </row>
    <row r="1004" spans="1:13">
      <c r="A1004" s="15" t="s">
        <v>76</v>
      </c>
      <c r="B1004" s="47" t="s">
        <v>453</v>
      </c>
      <c r="H1004" s="48">
        <v>17.5</v>
      </c>
      <c r="I1004" s="48" t="s">
        <v>1</v>
      </c>
      <c r="J1004" s="48" t="s">
        <v>1</v>
      </c>
      <c r="K1004" s="49">
        <v>281.57155699999998</v>
      </c>
      <c r="L1004" s="50">
        <v>323.214563472181</v>
      </c>
      <c r="M1004" s="50">
        <v>127.81354621686398</v>
      </c>
    </row>
    <row r="1005" spans="1:13">
      <c r="A1005" s="15" t="s">
        <v>76</v>
      </c>
      <c r="B1005" s="47" t="s">
        <v>453</v>
      </c>
      <c r="H1005" s="48">
        <v>17.5</v>
      </c>
      <c r="I1005" s="48" t="s">
        <v>1</v>
      </c>
      <c r="J1005" s="48" t="s">
        <v>1</v>
      </c>
      <c r="K1005" s="49">
        <v>252.0728062</v>
      </c>
      <c r="L1005" s="50">
        <v>252.98848932325598</v>
      </c>
      <c r="M1005" s="50">
        <v>113.62801320180199</v>
      </c>
    </row>
    <row r="1006" spans="1:13">
      <c r="A1006" s="15" t="s">
        <v>76</v>
      </c>
      <c r="B1006" s="47" t="s">
        <v>453</v>
      </c>
      <c r="H1006" s="48">
        <v>17.600000000000001</v>
      </c>
      <c r="I1006" s="48" t="s">
        <v>1</v>
      </c>
      <c r="J1006" s="48" t="s">
        <v>1</v>
      </c>
      <c r="K1006" s="49">
        <v>315.53435389999999</v>
      </c>
      <c r="L1006" s="50">
        <v>396.94001339334801</v>
      </c>
      <c r="M1006" s="50">
        <v>145.45924794247099</v>
      </c>
    </row>
    <row r="1007" spans="1:13">
      <c r="A1007" s="15" t="s">
        <v>76</v>
      </c>
      <c r="B1007" s="47" t="s">
        <v>453</v>
      </c>
      <c r="H1007" s="48">
        <v>17.600000000000001</v>
      </c>
      <c r="I1007" s="48" t="s">
        <v>1</v>
      </c>
      <c r="J1007" s="48" t="s">
        <v>1</v>
      </c>
      <c r="K1007" s="49">
        <v>316.19471160000001</v>
      </c>
      <c r="L1007" s="50">
        <v>387.36175081461602</v>
      </c>
      <c r="M1007" s="50">
        <v>144.4570210848</v>
      </c>
    </row>
    <row r="1008" spans="1:13">
      <c r="A1008" s="15" t="s">
        <v>76</v>
      </c>
      <c r="B1008" s="47" t="s">
        <v>453</v>
      </c>
      <c r="H1008" s="48">
        <v>17.600000000000001</v>
      </c>
      <c r="I1008" s="48" t="s">
        <v>1</v>
      </c>
      <c r="J1008" s="48" t="s">
        <v>1</v>
      </c>
      <c r="K1008" s="49">
        <v>314.22595539999998</v>
      </c>
      <c r="L1008" s="50">
        <v>371.87614140185997</v>
      </c>
      <c r="M1008" s="50">
        <v>144.21780785662696</v>
      </c>
    </row>
    <row r="1009" spans="1:13">
      <c r="A1009" s="15" t="s">
        <v>76</v>
      </c>
      <c r="B1009" s="47" t="s">
        <v>453</v>
      </c>
      <c r="H1009" s="48">
        <v>17.600000000000001</v>
      </c>
      <c r="I1009" s="48" t="s">
        <v>1</v>
      </c>
      <c r="J1009" s="48" t="s">
        <v>1</v>
      </c>
      <c r="K1009" s="49">
        <v>302.3143159</v>
      </c>
      <c r="L1009" s="50">
        <v>358.41816814301205</v>
      </c>
      <c r="M1009" s="50">
        <v>139.27150411238699</v>
      </c>
    </row>
    <row r="1010" spans="1:13">
      <c r="A1010" s="15" t="s">
        <v>76</v>
      </c>
      <c r="B1010" s="47" t="s">
        <v>453</v>
      </c>
      <c r="H1010" s="48">
        <v>17.600000000000001</v>
      </c>
      <c r="I1010" s="48" t="s">
        <v>1</v>
      </c>
      <c r="J1010" s="48" t="s">
        <v>1</v>
      </c>
      <c r="K1010" s="49">
        <v>254.7156138</v>
      </c>
      <c r="L1010" s="50">
        <v>260.71212550502696</v>
      </c>
      <c r="M1010" s="50">
        <v>114.54252810406001</v>
      </c>
    </row>
    <row r="1011" spans="1:13">
      <c r="A1011" s="15" t="s">
        <v>76</v>
      </c>
      <c r="B1011" s="47" t="s">
        <v>453</v>
      </c>
      <c r="H1011" s="48">
        <v>17.600000000000001</v>
      </c>
      <c r="I1011" s="48" t="s">
        <v>1</v>
      </c>
      <c r="J1011" s="48" t="s">
        <v>1</v>
      </c>
      <c r="K1011" s="49">
        <v>244.57910010000001</v>
      </c>
      <c r="L1011" s="50">
        <v>240.166992143225</v>
      </c>
      <c r="M1011" s="50">
        <v>108.70355088497399</v>
      </c>
    </row>
    <row r="1012" spans="1:13">
      <c r="A1012" s="15" t="s">
        <v>76</v>
      </c>
      <c r="B1012" s="47" t="s">
        <v>453</v>
      </c>
      <c r="H1012" s="48">
        <v>17.7</v>
      </c>
      <c r="I1012" s="48" t="s">
        <v>1</v>
      </c>
      <c r="J1012" s="48" t="s">
        <v>1</v>
      </c>
      <c r="K1012" s="49">
        <v>369.77460710000003</v>
      </c>
      <c r="L1012" s="50">
        <v>531.41560728635193</v>
      </c>
      <c r="M1012" s="50">
        <v>174.60817490384804</v>
      </c>
    </row>
    <row r="1013" spans="1:13">
      <c r="A1013" s="15" t="s">
        <v>76</v>
      </c>
      <c r="B1013" s="47" t="s">
        <v>453</v>
      </c>
      <c r="H1013" s="48">
        <v>17.7</v>
      </c>
      <c r="I1013" s="48" t="s">
        <v>1</v>
      </c>
      <c r="J1013" s="48" t="s">
        <v>1</v>
      </c>
      <c r="K1013" s="49">
        <v>286.9930276</v>
      </c>
      <c r="L1013" s="50">
        <v>321.80945915372104</v>
      </c>
      <c r="M1013" s="50">
        <v>131.65192369021099</v>
      </c>
    </row>
    <row r="1014" spans="1:13">
      <c r="A1014" s="15" t="s">
        <v>76</v>
      </c>
      <c r="B1014" s="47" t="s">
        <v>453</v>
      </c>
      <c r="H1014" s="48">
        <v>17.7</v>
      </c>
      <c r="I1014" s="48" t="s">
        <v>1</v>
      </c>
      <c r="J1014" s="48" t="s">
        <v>1</v>
      </c>
      <c r="K1014" s="49">
        <v>279.65899139999999</v>
      </c>
      <c r="L1014" s="50">
        <v>316.18598028843996</v>
      </c>
      <c r="M1014" s="50">
        <v>126.83420620792998</v>
      </c>
    </row>
    <row r="1015" spans="1:13">
      <c r="A1015" s="15" t="s">
        <v>76</v>
      </c>
      <c r="B1015" s="47" t="s">
        <v>453</v>
      </c>
      <c r="H1015" s="48">
        <v>17.7</v>
      </c>
      <c r="I1015" s="48" t="s">
        <v>1</v>
      </c>
      <c r="J1015" s="48" t="s">
        <v>1</v>
      </c>
      <c r="K1015" s="49">
        <v>272.38161150000002</v>
      </c>
      <c r="L1015" s="50">
        <v>305.91923647112395</v>
      </c>
      <c r="M1015" s="50">
        <v>123.71938556137601</v>
      </c>
    </row>
    <row r="1016" spans="1:13">
      <c r="A1016" s="15" t="s">
        <v>76</v>
      </c>
      <c r="B1016" s="47" t="s">
        <v>453</v>
      </c>
      <c r="H1016" s="48">
        <v>17.7</v>
      </c>
      <c r="I1016" s="48" t="s">
        <v>1</v>
      </c>
      <c r="J1016" s="48" t="s">
        <v>1</v>
      </c>
      <c r="K1016" s="49">
        <v>246.64717590000001</v>
      </c>
      <c r="L1016" s="50">
        <v>255.87405060155501</v>
      </c>
      <c r="M1016" s="50">
        <v>109.829296043428</v>
      </c>
    </row>
    <row r="1017" spans="1:13">
      <c r="A1017" s="15" t="s">
        <v>76</v>
      </c>
      <c r="B1017" s="47" t="s">
        <v>453</v>
      </c>
      <c r="H1017" s="48">
        <v>17.7</v>
      </c>
      <c r="I1017" s="48" t="s">
        <v>1</v>
      </c>
      <c r="J1017" s="48" t="s">
        <v>1</v>
      </c>
      <c r="K1017" s="49">
        <v>238.8389267</v>
      </c>
      <c r="L1017" s="50">
        <v>243.03868530101101</v>
      </c>
      <c r="M1017" s="50">
        <v>105.90858795416401</v>
      </c>
    </row>
    <row r="1018" spans="1:13">
      <c r="A1018" s="15" t="s">
        <v>76</v>
      </c>
      <c r="B1018" s="47" t="s">
        <v>453</v>
      </c>
      <c r="H1018" s="48">
        <v>17.7</v>
      </c>
      <c r="I1018" s="48" t="s">
        <v>1</v>
      </c>
      <c r="J1018" s="48" t="s">
        <v>1</v>
      </c>
      <c r="K1018" s="49">
        <v>235.7275267</v>
      </c>
      <c r="L1018" s="50">
        <v>226.474074794957</v>
      </c>
      <c r="M1018" s="50">
        <v>105.59618710416001</v>
      </c>
    </row>
    <row r="1019" spans="1:13">
      <c r="A1019" s="15" t="s">
        <v>76</v>
      </c>
      <c r="B1019" s="47" t="s">
        <v>453</v>
      </c>
      <c r="H1019" s="48">
        <v>17.8</v>
      </c>
      <c r="I1019" s="48" t="s">
        <v>1</v>
      </c>
      <c r="J1019" s="48" t="s">
        <v>1</v>
      </c>
      <c r="K1019" s="49">
        <v>376.7925075</v>
      </c>
      <c r="L1019" s="50">
        <v>601.82834232294795</v>
      </c>
      <c r="M1019" s="50">
        <v>177.334994485946</v>
      </c>
    </row>
    <row r="1020" spans="1:13">
      <c r="A1020" s="15" t="s">
        <v>76</v>
      </c>
      <c r="B1020" s="47" t="s">
        <v>453</v>
      </c>
      <c r="H1020" s="48">
        <v>17.8</v>
      </c>
      <c r="I1020" s="48" t="s">
        <v>1</v>
      </c>
      <c r="J1020" s="48" t="s">
        <v>1</v>
      </c>
      <c r="K1020" s="49">
        <v>330.17488759999998</v>
      </c>
      <c r="L1020" s="50">
        <v>434.39420874599404</v>
      </c>
      <c r="M1020" s="50">
        <v>152.66734563798897</v>
      </c>
    </row>
    <row r="1021" spans="1:13">
      <c r="A1021" s="15" t="s">
        <v>76</v>
      </c>
      <c r="B1021" s="47" t="s">
        <v>453</v>
      </c>
      <c r="H1021" s="48">
        <v>17.8</v>
      </c>
      <c r="I1021" s="48" t="s">
        <v>1</v>
      </c>
      <c r="J1021" s="48" t="s">
        <v>1</v>
      </c>
      <c r="K1021" s="49">
        <v>244.7686588</v>
      </c>
      <c r="L1021" s="50">
        <v>243.73935638225598</v>
      </c>
      <c r="M1021" s="50">
        <v>109.332203999282</v>
      </c>
    </row>
    <row r="1022" spans="1:13">
      <c r="A1022" s="15" t="s">
        <v>76</v>
      </c>
      <c r="B1022" s="47" t="s">
        <v>453</v>
      </c>
      <c r="H1022" s="48">
        <v>17.899999999999999</v>
      </c>
      <c r="I1022" s="48" t="s">
        <v>1</v>
      </c>
      <c r="J1022" s="48" t="s">
        <v>1</v>
      </c>
      <c r="K1022" s="49">
        <v>450.06963159999998</v>
      </c>
      <c r="L1022" s="50">
        <v>847.29649645834013</v>
      </c>
      <c r="M1022" s="50">
        <v>224.32588149798298</v>
      </c>
    </row>
    <row r="1023" spans="1:13">
      <c r="A1023" s="15" t="s">
        <v>76</v>
      </c>
      <c r="B1023" s="47" t="s">
        <v>453</v>
      </c>
      <c r="H1023" s="48">
        <v>17.899999999999999</v>
      </c>
      <c r="I1023" s="48" t="s">
        <v>1</v>
      </c>
      <c r="J1023" s="48" t="s">
        <v>1</v>
      </c>
      <c r="K1023" s="49">
        <v>393.44275570000002</v>
      </c>
      <c r="L1023" s="50">
        <v>628.46566708533999</v>
      </c>
      <c r="M1023" s="50">
        <v>185.41150278159603</v>
      </c>
    </row>
    <row r="1024" spans="1:13">
      <c r="A1024" s="15" t="s">
        <v>76</v>
      </c>
      <c r="B1024" s="47" t="s">
        <v>453</v>
      </c>
      <c r="H1024" s="48">
        <v>18.030999999999999</v>
      </c>
      <c r="I1024" s="48" t="s">
        <v>1</v>
      </c>
      <c r="J1024" s="48" t="s">
        <v>1</v>
      </c>
      <c r="K1024" s="49">
        <v>574.10305840000001</v>
      </c>
      <c r="L1024" s="50">
        <v>1652.8557435828898</v>
      </c>
      <c r="M1024" s="50">
        <v>295.21277549403999</v>
      </c>
    </row>
    <row r="1025" spans="1:13">
      <c r="A1025" s="15" t="s">
        <v>76</v>
      </c>
      <c r="B1025" s="47" t="s">
        <v>453</v>
      </c>
      <c r="H1025" s="48">
        <v>18.312000000000001</v>
      </c>
      <c r="I1025" s="48" t="s">
        <v>1</v>
      </c>
      <c r="J1025" s="48" t="s">
        <v>1</v>
      </c>
      <c r="K1025" s="49">
        <v>438.12793920000001</v>
      </c>
      <c r="L1025" s="50">
        <v>788.04666077537001</v>
      </c>
      <c r="M1025" s="50">
        <v>211.87905056902301</v>
      </c>
    </row>
    <row r="1026" spans="1:13">
      <c r="A1026" s="15" t="s">
        <v>76</v>
      </c>
      <c r="B1026" s="47" t="s">
        <v>453</v>
      </c>
      <c r="H1026" s="48">
        <v>18.370999999999999</v>
      </c>
      <c r="I1026" s="48" t="s">
        <v>1</v>
      </c>
      <c r="J1026" s="48" t="s">
        <v>1</v>
      </c>
      <c r="K1026" s="49">
        <v>370.2502063</v>
      </c>
      <c r="L1026" s="50">
        <v>541.78005428449001</v>
      </c>
      <c r="M1026" s="50">
        <v>174.98043226883001</v>
      </c>
    </row>
    <row r="1027" spans="1:13">
      <c r="A1027" s="15" t="s">
        <v>76</v>
      </c>
      <c r="B1027" s="47" t="s">
        <v>453</v>
      </c>
      <c r="H1027" s="48">
        <v>18.442</v>
      </c>
      <c r="I1027" s="48" t="s">
        <v>1</v>
      </c>
      <c r="J1027" s="48" t="s">
        <v>1</v>
      </c>
      <c r="K1027" s="49">
        <v>342.2091418</v>
      </c>
      <c r="L1027" s="50">
        <v>456.80431573952205</v>
      </c>
      <c r="M1027" s="50">
        <v>160.77560440522501</v>
      </c>
    </row>
    <row r="1028" spans="1:13">
      <c r="A1028" s="15" t="s">
        <v>76</v>
      </c>
      <c r="B1028" s="47" t="s">
        <v>453</v>
      </c>
      <c r="H1028" s="48">
        <v>18.507000000000001</v>
      </c>
      <c r="I1028" s="48" t="s">
        <v>1</v>
      </c>
      <c r="J1028" s="48" t="s">
        <v>1</v>
      </c>
      <c r="K1028" s="49">
        <v>271.51942300000002</v>
      </c>
      <c r="L1028" s="50">
        <v>282.340389389672</v>
      </c>
      <c r="M1028" s="50">
        <v>120.96344633409402</v>
      </c>
    </row>
    <row r="1029" spans="1:13">
      <c r="A1029" s="15" t="s">
        <v>76</v>
      </c>
      <c r="B1029" s="47" t="s">
        <v>453</v>
      </c>
      <c r="H1029" s="48">
        <v>18.733000000000001</v>
      </c>
      <c r="I1029" s="48" t="s">
        <v>1</v>
      </c>
      <c r="J1029" s="48" t="s">
        <v>1</v>
      </c>
      <c r="K1029" s="49">
        <v>317.87081899999998</v>
      </c>
      <c r="L1029" s="50">
        <v>388.91873563000001</v>
      </c>
      <c r="M1029" s="50">
        <v>148.91038245888197</v>
      </c>
    </row>
    <row r="1030" spans="1:13">
      <c r="A1030" s="15" t="s">
        <v>76</v>
      </c>
      <c r="B1030" s="47" t="s">
        <v>453</v>
      </c>
      <c r="H1030" s="48">
        <v>19.012</v>
      </c>
      <c r="I1030" s="48" t="s">
        <v>1</v>
      </c>
      <c r="J1030" s="48" t="s">
        <v>1</v>
      </c>
      <c r="K1030" s="49">
        <v>373.07606900000002</v>
      </c>
      <c r="L1030" s="50">
        <v>552.56526735616694</v>
      </c>
      <c r="M1030" s="50">
        <v>175.79051281893803</v>
      </c>
    </row>
    <row r="1031" spans="1:13">
      <c r="A1031" s="15" t="s">
        <v>76</v>
      </c>
      <c r="B1031" s="47" t="s">
        <v>453</v>
      </c>
      <c r="H1031" s="48">
        <v>19.242999999999999</v>
      </c>
      <c r="I1031" s="48" t="s">
        <v>1</v>
      </c>
      <c r="J1031" s="48" t="s">
        <v>1</v>
      </c>
      <c r="K1031" s="49">
        <v>347.95481640000003</v>
      </c>
      <c r="L1031" s="50">
        <v>470.37183003757798</v>
      </c>
      <c r="M1031" s="50">
        <v>162.78954083870704</v>
      </c>
    </row>
    <row r="1032" spans="1:13">
      <c r="A1032" s="15" t="s">
        <v>76</v>
      </c>
      <c r="B1032" s="47" t="s">
        <v>453</v>
      </c>
      <c r="H1032" s="48">
        <v>19.495999999999999</v>
      </c>
      <c r="I1032" s="48" t="s">
        <v>1</v>
      </c>
      <c r="J1032" s="48" t="s">
        <v>1</v>
      </c>
      <c r="K1032" s="49">
        <v>299.56843409999999</v>
      </c>
      <c r="L1032" s="50">
        <v>345.07533687107798</v>
      </c>
      <c r="M1032" s="50">
        <v>139.707198277852</v>
      </c>
    </row>
    <row r="1033" spans="1:13">
      <c r="A1033" s="15" t="s">
        <v>76</v>
      </c>
      <c r="B1033" s="47" t="s">
        <v>453</v>
      </c>
      <c r="H1033" s="48">
        <v>19.5</v>
      </c>
      <c r="I1033" s="48" t="s">
        <v>1</v>
      </c>
      <c r="J1033" s="48" t="s">
        <v>1</v>
      </c>
      <c r="K1033" s="49">
        <v>299.83758619999998</v>
      </c>
      <c r="L1033" s="50">
        <v>344.63478454848206</v>
      </c>
      <c r="M1033" s="50">
        <v>137.65918169621898</v>
      </c>
    </row>
    <row r="1034" spans="1:13">
      <c r="A1034" s="15" t="s">
        <v>76</v>
      </c>
      <c r="B1034" s="47" t="s">
        <v>453</v>
      </c>
      <c r="H1034" s="48">
        <v>19.75</v>
      </c>
      <c r="I1034" s="48" t="s">
        <v>1</v>
      </c>
      <c r="J1034" s="48" t="s">
        <v>1</v>
      </c>
      <c r="K1034" s="49">
        <v>263.61730999999997</v>
      </c>
      <c r="L1034" s="50">
        <v>271.83378807972701</v>
      </c>
      <c r="M1034" s="50">
        <v>119.80006154722898</v>
      </c>
    </row>
    <row r="1035" spans="1:13">
      <c r="A1035" s="15" t="s">
        <v>76</v>
      </c>
      <c r="B1035" s="47" t="s">
        <v>453</v>
      </c>
      <c r="H1035" s="48">
        <v>19.808</v>
      </c>
      <c r="I1035" s="48" t="s">
        <v>1</v>
      </c>
      <c r="J1035" s="48" t="s">
        <v>1</v>
      </c>
      <c r="K1035" s="49">
        <v>162.5869533</v>
      </c>
      <c r="L1035" s="50">
        <v>135.24088151336002</v>
      </c>
      <c r="M1035" s="50">
        <v>72.381583964356807</v>
      </c>
    </row>
    <row r="1036" spans="1:13">
      <c r="A1036" s="15" t="s">
        <v>76</v>
      </c>
      <c r="B1036" s="47" t="s">
        <v>453</v>
      </c>
      <c r="H1036" s="48">
        <v>20.062000000000001</v>
      </c>
      <c r="I1036" s="48" t="s">
        <v>1</v>
      </c>
      <c r="J1036" s="48" t="s">
        <v>1</v>
      </c>
      <c r="K1036" s="49">
        <v>284.8765057</v>
      </c>
      <c r="L1036" s="50">
        <v>326.75661644278506</v>
      </c>
      <c r="M1036" s="50">
        <v>127.784738795328</v>
      </c>
    </row>
    <row r="1037" spans="1:13">
      <c r="A1037" s="15" t="s">
        <v>76</v>
      </c>
      <c r="B1037" s="47" t="s">
        <v>453</v>
      </c>
      <c r="H1037" s="48">
        <v>20.315000000000001</v>
      </c>
      <c r="I1037" s="48" t="s">
        <v>1</v>
      </c>
      <c r="J1037" s="48" t="s">
        <v>1</v>
      </c>
      <c r="K1037" s="49">
        <v>250.35731989999999</v>
      </c>
      <c r="L1037" s="50">
        <v>261.43104835430802</v>
      </c>
      <c r="M1037" s="50">
        <v>110.88250090945999</v>
      </c>
    </row>
    <row r="1038" spans="1:13">
      <c r="A1038" s="15" t="s">
        <v>76</v>
      </c>
      <c r="B1038" s="47" t="s">
        <v>453</v>
      </c>
      <c r="H1038" s="48">
        <v>21.071000000000002</v>
      </c>
      <c r="I1038" s="48" t="s">
        <v>1</v>
      </c>
      <c r="J1038" s="48" t="s">
        <v>1</v>
      </c>
      <c r="K1038" s="49">
        <v>340.02417580000002</v>
      </c>
      <c r="L1038" s="50">
        <v>441.99262903894299</v>
      </c>
      <c r="M1038" s="50">
        <v>155.97412204134801</v>
      </c>
    </row>
    <row r="1039" spans="1:13">
      <c r="A1039" s="15" t="s">
        <v>76</v>
      </c>
      <c r="B1039" s="47" t="s">
        <v>453</v>
      </c>
      <c r="H1039" s="48">
        <v>21.573</v>
      </c>
      <c r="I1039" s="48" t="s">
        <v>1</v>
      </c>
      <c r="J1039" s="48" t="s">
        <v>1</v>
      </c>
      <c r="K1039" s="49">
        <v>297.32172530000003</v>
      </c>
      <c r="L1039" s="50">
        <v>344.221778371254</v>
      </c>
      <c r="M1039" s="50">
        <v>133.10121426607603</v>
      </c>
    </row>
    <row r="1040" spans="1:13">
      <c r="A1040" s="15" t="s">
        <v>76</v>
      </c>
      <c r="B1040" s="47" t="s">
        <v>453</v>
      </c>
      <c r="H1040" s="48">
        <v>21.686</v>
      </c>
      <c r="I1040" s="48" t="s">
        <v>1</v>
      </c>
      <c r="J1040" s="48" t="s">
        <v>1</v>
      </c>
      <c r="K1040" s="49">
        <v>268.52954419999998</v>
      </c>
      <c r="L1040" s="50">
        <v>291.33283058042008</v>
      </c>
      <c r="M1040" s="50">
        <v>124.50285055139199</v>
      </c>
    </row>
    <row r="1041" spans="1:13">
      <c r="A1041" s="15" t="s">
        <v>76</v>
      </c>
      <c r="B1041" s="47" t="s">
        <v>453</v>
      </c>
      <c r="H1041" s="48">
        <v>21.824000000000002</v>
      </c>
      <c r="I1041" s="48" t="s">
        <v>1</v>
      </c>
      <c r="J1041" s="48" t="s">
        <v>1</v>
      </c>
      <c r="K1041" s="49">
        <v>283.62919429999999</v>
      </c>
      <c r="L1041" s="50">
        <v>310.83723868830202</v>
      </c>
      <c r="M1041" s="50">
        <v>127.663969288396</v>
      </c>
    </row>
    <row r="1042" spans="1:13">
      <c r="A1042" s="15" t="s">
        <v>76</v>
      </c>
      <c r="B1042" s="47" t="s">
        <v>453</v>
      </c>
      <c r="H1042" s="48">
        <v>21.937000000000001</v>
      </c>
      <c r="I1042" s="48" t="s">
        <v>1</v>
      </c>
      <c r="J1042" s="48" t="s">
        <v>1</v>
      </c>
      <c r="K1042" s="49">
        <v>388.28263010000001</v>
      </c>
      <c r="L1042" s="50">
        <v>573.29706574111401</v>
      </c>
      <c r="M1042" s="50">
        <v>185.46510419374201</v>
      </c>
    </row>
    <row r="1043" spans="1:13">
      <c r="A1043" s="15" t="s">
        <v>76</v>
      </c>
      <c r="B1043" s="47" t="s">
        <v>453</v>
      </c>
      <c r="H1043" s="48">
        <v>22.048999999999999</v>
      </c>
      <c r="I1043" s="48" t="s">
        <v>1</v>
      </c>
      <c r="J1043" s="48" t="s">
        <v>1</v>
      </c>
      <c r="K1043" s="49">
        <v>408.3286779</v>
      </c>
      <c r="L1043" s="50">
        <v>671.90279655246991</v>
      </c>
      <c r="M1043" s="50">
        <v>194.578657026375</v>
      </c>
    </row>
    <row r="1044" spans="1:13">
      <c r="A1044" s="15" t="s">
        <v>76</v>
      </c>
      <c r="B1044" s="47" t="s">
        <v>453</v>
      </c>
      <c r="H1044" s="48">
        <v>22.187999999999999</v>
      </c>
      <c r="I1044" s="48" t="s">
        <v>1</v>
      </c>
      <c r="J1044" s="48" t="s">
        <v>1</v>
      </c>
      <c r="K1044" s="49">
        <v>325.6513549</v>
      </c>
      <c r="L1044" s="50">
        <v>409.25508358976799</v>
      </c>
      <c r="M1044" s="50">
        <v>150.52519798780401</v>
      </c>
    </row>
    <row r="1045" spans="1:13">
      <c r="A1045" s="15" t="s">
        <v>76</v>
      </c>
      <c r="B1045" s="47" t="s">
        <v>453</v>
      </c>
      <c r="H1045" s="48">
        <v>22.300999999999998</v>
      </c>
      <c r="I1045" s="48" t="s">
        <v>1</v>
      </c>
      <c r="J1045" s="48" t="s">
        <v>1</v>
      </c>
      <c r="K1045" s="49">
        <v>463.7517914</v>
      </c>
      <c r="L1045" s="50">
        <v>941.37591585641007</v>
      </c>
      <c r="M1045" s="50">
        <v>230.07766884973501</v>
      </c>
    </row>
    <row r="1046" spans="1:13">
      <c r="A1046" s="15" t="s">
        <v>76</v>
      </c>
      <c r="B1046" s="47" t="s">
        <v>453</v>
      </c>
      <c r="H1046" s="48">
        <v>22.413</v>
      </c>
      <c r="I1046" s="48" t="s">
        <v>1</v>
      </c>
      <c r="J1046" s="48" t="s">
        <v>1</v>
      </c>
      <c r="K1046" s="49">
        <v>278.99116229999998</v>
      </c>
      <c r="L1046" s="50">
        <v>292.15485885417303</v>
      </c>
      <c r="M1046" s="50">
        <v>126.52010460014799</v>
      </c>
    </row>
    <row r="1047" spans="1:13">
      <c r="A1047" s="15" t="s">
        <v>76</v>
      </c>
      <c r="B1047" s="47" t="s">
        <v>453</v>
      </c>
      <c r="H1047" s="48">
        <v>22.547999999999998</v>
      </c>
      <c r="I1047" s="48" t="s">
        <v>1</v>
      </c>
      <c r="J1047" s="48" t="s">
        <v>1</v>
      </c>
      <c r="K1047" s="49">
        <v>432.6752242</v>
      </c>
      <c r="L1047" s="50">
        <v>758.73170386850006</v>
      </c>
      <c r="M1047" s="50">
        <v>209.72982619577999</v>
      </c>
    </row>
    <row r="1048" spans="1:13">
      <c r="A1048" s="15" t="s">
        <v>76</v>
      </c>
      <c r="B1048" s="47" t="s">
        <v>453</v>
      </c>
      <c r="H1048" s="48">
        <v>22.66</v>
      </c>
      <c r="I1048" s="48" t="s">
        <v>1</v>
      </c>
      <c r="J1048" s="48" t="s">
        <v>1</v>
      </c>
      <c r="K1048" s="49">
        <v>470.21223129999998</v>
      </c>
      <c r="L1048" s="50">
        <v>948.25309096902993</v>
      </c>
      <c r="M1048" s="50">
        <v>231.94329763238699</v>
      </c>
    </row>
    <row r="1049" spans="1:13">
      <c r="A1049" s="15" t="s">
        <v>76</v>
      </c>
      <c r="B1049" s="47" t="s">
        <v>453</v>
      </c>
      <c r="H1049" s="48">
        <v>22.852</v>
      </c>
      <c r="I1049" s="48" t="s">
        <v>1</v>
      </c>
      <c r="J1049" s="48" t="s">
        <v>1</v>
      </c>
      <c r="K1049" s="49">
        <v>434.43151440000003</v>
      </c>
      <c r="L1049" s="50">
        <v>800.74530541569993</v>
      </c>
      <c r="M1049" s="50">
        <v>211.56039309777901</v>
      </c>
    </row>
    <row r="1050" spans="1:13">
      <c r="A1050" s="15" t="s">
        <v>76</v>
      </c>
      <c r="B1050" s="47" t="s">
        <v>453</v>
      </c>
      <c r="H1050" s="48">
        <v>22.911999999999999</v>
      </c>
      <c r="I1050" s="48" t="s">
        <v>1</v>
      </c>
      <c r="J1050" s="48" t="s">
        <v>1</v>
      </c>
      <c r="K1050" s="49">
        <v>508.40679269999998</v>
      </c>
      <c r="L1050" s="50">
        <v>1189.9413326384802</v>
      </c>
      <c r="M1050" s="50">
        <v>254.750234027262</v>
      </c>
    </row>
    <row r="1051" spans="1:13">
      <c r="A1051" s="186" t="s">
        <v>776</v>
      </c>
      <c r="B1051" s="49" t="s">
        <v>777</v>
      </c>
      <c r="C1051" s="187">
        <v>2015</v>
      </c>
      <c r="D1051" s="49" t="s">
        <v>778</v>
      </c>
      <c r="E1051" s="188">
        <v>2.5</v>
      </c>
      <c r="F1051" s="48" t="s">
        <v>1</v>
      </c>
      <c r="G1051" s="48" t="s">
        <v>1</v>
      </c>
      <c r="H1051">
        <f>E1051/1000</f>
        <v>2.5000000000000001E-3</v>
      </c>
      <c r="I1051" s="48" t="s">
        <v>1</v>
      </c>
      <c r="J1051" s="48" t="s">
        <v>1</v>
      </c>
      <c r="K1051" s="49">
        <v>299</v>
      </c>
      <c r="L1051" s="49">
        <v>65</v>
      </c>
      <c r="M1051" s="49">
        <v>50</v>
      </c>
    </row>
    <row r="1052" spans="1:13">
      <c r="A1052" s="186" t="s">
        <v>776</v>
      </c>
      <c r="B1052" s="49" t="s">
        <v>777</v>
      </c>
      <c r="C1052" s="187">
        <v>2015</v>
      </c>
      <c r="D1052" s="49" t="s">
        <v>778</v>
      </c>
      <c r="E1052" s="188">
        <v>3.6</v>
      </c>
      <c r="F1052" s="48" t="s">
        <v>1</v>
      </c>
      <c r="G1052" s="48" t="s">
        <v>1</v>
      </c>
      <c r="H1052">
        <f t="shared" ref="H1052:H1115" si="7">E1052/1000</f>
        <v>3.5999999999999999E-3</v>
      </c>
      <c r="I1052" s="48" t="s">
        <v>1</v>
      </c>
      <c r="J1052" s="48" t="s">
        <v>1</v>
      </c>
      <c r="K1052" s="49">
        <v>315</v>
      </c>
      <c r="L1052" s="49">
        <v>70</v>
      </c>
      <c r="M1052" s="49">
        <v>53</v>
      </c>
    </row>
    <row r="1053" spans="1:13">
      <c r="A1053" s="186" t="s">
        <v>776</v>
      </c>
      <c r="B1053" s="49" t="s">
        <v>777</v>
      </c>
      <c r="C1053" s="187">
        <v>2015</v>
      </c>
      <c r="D1053" s="49" t="s">
        <v>778</v>
      </c>
      <c r="E1053" s="188">
        <v>4.5</v>
      </c>
      <c r="F1053" s="48" t="s">
        <v>1</v>
      </c>
      <c r="G1053" s="48" t="s">
        <v>1</v>
      </c>
      <c r="H1053">
        <f t="shared" si="7"/>
        <v>4.4999999999999997E-3</v>
      </c>
      <c r="I1053" s="48" t="s">
        <v>1</v>
      </c>
      <c r="J1053" s="48" t="s">
        <v>1</v>
      </c>
      <c r="K1053" s="49">
        <v>315</v>
      </c>
      <c r="L1053" s="49">
        <v>70</v>
      </c>
      <c r="M1053" s="49">
        <v>53</v>
      </c>
    </row>
    <row r="1054" spans="1:13">
      <c r="A1054" s="186" t="s">
        <v>776</v>
      </c>
      <c r="B1054" s="49" t="s">
        <v>777</v>
      </c>
      <c r="C1054" s="187">
        <v>2015</v>
      </c>
      <c r="D1054" s="49" t="s">
        <v>778</v>
      </c>
      <c r="E1054" s="48">
        <v>5.2</v>
      </c>
      <c r="F1054" s="48" t="s">
        <v>1</v>
      </c>
      <c r="G1054" s="48" t="s">
        <v>1</v>
      </c>
      <c r="H1054">
        <f t="shared" si="7"/>
        <v>5.1999999999999998E-3</v>
      </c>
      <c r="I1054" s="48" t="s">
        <v>1</v>
      </c>
      <c r="J1054" s="48" t="s">
        <v>1</v>
      </c>
      <c r="K1054" s="49">
        <v>323</v>
      </c>
      <c r="L1054" s="49">
        <v>73</v>
      </c>
      <c r="M1054" s="49">
        <v>54</v>
      </c>
    </row>
    <row r="1055" spans="1:13">
      <c r="A1055" s="186" t="s">
        <v>776</v>
      </c>
      <c r="B1055" s="49" t="s">
        <v>777</v>
      </c>
      <c r="C1055" s="187">
        <v>2015</v>
      </c>
      <c r="D1055" s="49" t="s">
        <v>778</v>
      </c>
      <c r="E1055" s="48">
        <v>6</v>
      </c>
      <c r="F1055" s="48" t="s">
        <v>1</v>
      </c>
      <c r="G1055" s="48" t="s">
        <v>1</v>
      </c>
      <c r="H1055">
        <f t="shared" si="7"/>
        <v>6.0000000000000001E-3</v>
      </c>
      <c r="I1055" s="48" t="s">
        <v>1</v>
      </c>
      <c r="J1055" s="48" t="s">
        <v>1</v>
      </c>
      <c r="K1055" s="49">
        <v>288</v>
      </c>
      <c r="L1055" s="49">
        <v>62</v>
      </c>
      <c r="M1055" s="49">
        <v>48</v>
      </c>
    </row>
    <row r="1056" spans="1:13">
      <c r="A1056" s="186" t="s">
        <v>776</v>
      </c>
      <c r="B1056" s="49" t="s">
        <v>777</v>
      </c>
      <c r="C1056" s="187">
        <v>2015</v>
      </c>
      <c r="D1056" s="49" t="s">
        <v>778</v>
      </c>
      <c r="E1056" s="48">
        <v>6.7</v>
      </c>
      <c r="F1056" s="48" t="s">
        <v>1</v>
      </c>
      <c r="G1056" s="48" t="s">
        <v>1</v>
      </c>
      <c r="H1056">
        <f t="shared" si="7"/>
        <v>6.7000000000000002E-3</v>
      </c>
      <c r="I1056" s="48" t="s">
        <v>1</v>
      </c>
      <c r="J1056" s="48" t="s">
        <v>1</v>
      </c>
      <c r="K1056" s="49">
        <v>266</v>
      </c>
      <c r="L1056" s="49">
        <v>55</v>
      </c>
      <c r="M1056" s="49">
        <v>45</v>
      </c>
    </row>
    <row r="1057" spans="1:13">
      <c r="A1057" s="186" t="s">
        <v>776</v>
      </c>
      <c r="B1057" s="49" t="s">
        <v>777</v>
      </c>
      <c r="C1057" s="187">
        <v>2015</v>
      </c>
      <c r="D1057" s="49" t="s">
        <v>778</v>
      </c>
      <c r="E1057" s="48">
        <v>7.5</v>
      </c>
      <c r="F1057" s="48" t="s">
        <v>1</v>
      </c>
      <c r="G1057" s="48" t="s">
        <v>1</v>
      </c>
      <c r="H1057">
        <f t="shared" si="7"/>
        <v>7.4999999999999997E-3</v>
      </c>
      <c r="I1057" s="48" t="s">
        <v>1</v>
      </c>
      <c r="J1057" s="48" t="s">
        <v>1</v>
      </c>
      <c r="K1057" s="49">
        <v>265</v>
      </c>
      <c r="L1057" s="49">
        <v>54</v>
      </c>
      <c r="M1057" s="49">
        <v>45</v>
      </c>
    </row>
    <row r="1058" spans="1:13">
      <c r="A1058" s="186" t="s">
        <v>776</v>
      </c>
      <c r="B1058" s="49" t="s">
        <v>777</v>
      </c>
      <c r="C1058" s="187">
        <v>2015</v>
      </c>
      <c r="D1058" s="49" t="s">
        <v>778</v>
      </c>
      <c r="E1058" s="48">
        <v>8.25</v>
      </c>
      <c r="F1058" s="48" t="s">
        <v>1</v>
      </c>
      <c r="G1058" s="48" t="s">
        <v>1</v>
      </c>
      <c r="H1058">
        <f t="shared" si="7"/>
        <v>8.2500000000000004E-3</v>
      </c>
      <c r="I1058" s="48" t="s">
        <v>1</v>
      </c>
      <c r="J1058" s="48" t="s">
        <v>1</v>
      </c>
      <c r="K1058" s="49">
        <v>239</v>
      </c>
      <c r="L1058" s="49">
        <v>46</v>
      </c>
      <c r="M1058" s="49">
        <v>41</v>
      </c>
    </row>
    <row r="1059" spans="1:13">
      <c r="A1059" s="186" t="s">
        <v>776</v>
      </c>
      <c r="B1059" s="49" t="s">
        <v>777</v>
      </c>
      <c r="C1059" s="187">
        <v>2015</v>
      </c>
      <c r="D1059" s="49" t="s">
        <v>778</v>
      </c>
      <c r="E1059" s="48">
        <v>8.6</v>
      </c>
      <c r="F1059" s="48" t="s">
        <v>1</v>
      </c>
      <c r="G1059" s="48" t="s">
        <v>1</v>
      </c>
      <c r="H1059">
        <f t="shared" si="7"/>
        <v>8.6E-3</v>
      </c>
      <c r="I1059" s="48" t="s">
        <v>1</v>
      </c>
      <c r="J1059" s="48" t="s">
        <v>1</v>
      </c>
      <c r="K1059" s="49">
        <v>249</v>
      </c>
      <c r="L1059" s="49">
        <v>50</v>
      </c>
      <c r="M1059" s="49">
        <v>42</v>
      </c>
    </row>
    <row r="1060" spans="1:13">
      <c r="A1060" s="186" t="s">
        <v>776</v>
      </c>
      <c r="B1060" s="49" t="s">
        <v>777</v>
      </c>
      <c r="C1060" s="187">
        <v>2015</v>
      </c>
      <c r="D1060" s="49" t="s">
        <v>778</v>
      </c>
      <c r="E1060" s="48">
        <v>9</v>
      </c>
      <c r="F1060" s="48" t="s">
        <v>1</v>
      </c>
      <c r="G1060" s="48" t="s">
        <v>1</v>
      </c>
      <c r="H1060">
        <f t="shared" si="7"/>
        <v>8.9999999999999993E-3</v>
      </c>
      <c r="I1060" s="48" t="s">
        <v>1</v>
      </c>
      <c r="J1060" s="48" t="s">
        <v>1</v>
      </c>
      <c r="K1060" s="49">
        <v>300</v>
      </c>
      <c r="L1060" s="49">
        <v>66</v>
      </c>
      <c r="M1060" s="49">
        <v>50</v>
      </c>
    </row>
    <row r="1061" spans="1:13">
      <c r="A1061" s="186" t="s">
        <v>776</v>
      </c>
      <c r="B1061" s="49" t="s">
        <v>777</v>
      </c>
      <c r="C1061" s="187">
        <v>2015</v>
      </c>
      <c r="D1061" s="49" t="s">
        <v>778</v>
      </c>
      <c r="E1061" s="48">
        <v>9.4</v>
      </c>
      <c r="F1061" s="48" t="s">
        <v>1</v>
      </c>
      <c r="G1061" s="48" t="s">
        <v>1</v>
      </c>
      <c r="H1061">
        <f t="shared" si="7"/>
        <v>9.4000000000000004E-3</v>
      </c>
      <c r="I1061" s="48" t="s">
        <v>1</v>
      </c>
      <c r="J1061" s="48" t="s">
        <v>1</v>
      </c>
      <c r="K1061" s="49">
        <v>241</v>
      </c>
      <c r="L1061" s="49">
        <v>47</v>
      </c>
      <c r="M1061" s="49">
        <v>41</v>
      </c>
    </row>
    <row r="1062" spans="1:13">
      <c r="A1062" s="186" t="s">
        <v>776</v>
      </c>
      <c r="B1062" s="49" t="s">
        <v>777</v>
      </c>
      <c r="C1062" s="187">
        <v>2015</v>
      </c>
      <c r="D1062" s="49" t="s">
        <v>778</v>
      </c>
      <c r="E1062" s="48">
        <v>9.6999999999999993</v>
      </c>
      <c r="F1062" s="48" t="s">
        <v>1</v>
      </c>
      <c r="G1062" s="48" t="s">
        <v>1</v>
      </c>
      <c r="H1062">
        <f t="shared" si="7"/>
        <v>9.6999999999999986E-3</v>
      </c>
      <c r="I1062" s="48" t="s">
        <v>1</v>
      </c>
      <c r="J1062" s="48" t="s">
        <v>1</v>
      </c>
      <c r="K1062" s="49">
        <v>191</v>
      </c>
      <c r="L1062" s="49">
        <v>36</v>
      </c>
      <c r="M1062" s="49">
        <v>35</v>
      </c>
    </row>
    <row r="1063" spans="1:13">
      <c r="A1063" s="186" t="s">
        <v>776</v>
      </c>
      <c r="B1063" s="49" t="s">
        <v>777</v>
      </c>
      <c r="C1063" s="187">
        <v>2015</v>
      </c>
      <c r="D1063" s="49" t="s">
        <v>778</v>
      </c>
      <c r="E1063" s="48">
        <v>10.926</v>
      </c>
      <c r="F1063" s="48" t="s">
        <v>1</v>
      </c>
      <c r="G1063" s="48" t="s">
        <v>1</v>
      </c>
      <c r="H1063">
        <f t="shared" si="7"/>
        <v>1.0926E-2</v>
      </c>
      <c r="I1063" s="48" t="s">
        <v>1</v>
      </c>
      <c r="J1063" s="48" t="s">
        <v>1</v>
      </c>
      <c r="K1063" s="49">
        <v>279</v>
      </c>
      <c r="L1063" s="49">
        <v>39</v>
      </c>
      <c r="M1063" s="49">
        <v>33</v>
      </c>
    </row>
    <row r="1064" spans="1:13">
      <c r="A1064" s="186" t="s">
        <v>776</v>
      </c>
      <c r="B1064" s="49" t="s">
        <v>777</v>
      </c>
      <c r="C1064" s="187">
        <v>2015</v>
      </c>
      <c r="D1064" s="49" t="s">
        <v>778</v>
      </c>
      <c r="E1064" s="48">
        <v>11.114000000000001</v>
      </c>
      <c r="F1064" s="48" t="s">
        <v>1</v>
      </c>
      <c r="G1064" s="48" t="s">
        <v>1</v>
      </c>
      <c r="H1064">
        <f t="shared" si="7"/>
        <v>1.1114000000000001E-2</v>
      </c>
      <c r="I1064" s="48" t="s">
        <v>1</v>
      </c>
      <c r="J1064" s="48" t="s">
        <v>1</v>
      </c>
      <c r="K1064" s="49">
        <v>256</v>
      </c>
      <c r="L1064" s="49">
        <v>34</v>
      </c>
      <c r="M1064" s="49">
        <v>31</v>
      </c>
    </row>
    <row r="1065" spans="1:13">
      <c r="A1065" s="186" t="s">
        <v>776</v>
      </c>
      <c r="B1065" s="49" t="s">
        <v>777</v>
      </c>
      <c r="C1065" s="187">
        <v>2015</v>
      </c>
      <c r="D1065" s="49" t="s">
        <v>778</v>
      </c>
      <c r="E1065" s="48">
        <v>11.193</v>
      </c>
      <c r="F1065" s="48" t="s">
        <v>1</v>
      </c>
      <c r="G1065" s="48" t="s">
        <v>1</v>
      </c>
      <c r="H1065">
        <f t="shared" si="7"/>
        <v>1.1193E-2</v>
      </c>
      <c r="I1065" s="48" t="s">
        <v>1</v>
      </c>
      <c r="J1065" s="48" t="s">
        <v>1</v>
      </c>
      <c r="K1065" s="49">
        <v>272</v>
      </c>
      <c r="L1065" s="49">
        <v>37</v>
      </c>
      <c r="M1065" s="49">
        <v>32</v>
      </c>
    </row>
    <row r="1066" spans="1:13">
      <c r="A1066" s="186" t="s">
        <v>776</v>
      </c>
      <c r="B1066" s="49" t="s">
        <v>777</v>
      </c>
      <c r="C1066" s="187">
        <v>2015</v>
      </c>
      <c r="D1066" s="49" t="s">
        <v>778</v>
      </c>
      <c r="E1066" s="48">
        <v>11.25</v>
      </c>
      <c r="F1066" s="48" t="s">
        <v>1</v>
      </c>
      <c r="G1066" s="48" t="s">
        <v>1</v>
      </c>
      <c r="H1066">
        <f t="shared" si="7"/>
        <v>1.125E-2</v>
      </c>
      <c r="I1066" s="48" t="s">
        <v>1</v>
      </c>
      <c r="J1066" s="48" t="s">
        <v>1</v>
      </c>
      <c r="K1066" s="49">
        <v>279</v>
      </c>
      <c r="L1066" s="49">
        <v>39</v>
      </c>
      <c r="M1066" s="49">
        <v>33</v>
      </c>
    </row>
    <row r="1067" spans="1:13">
      <c r="A1067" s="186" t="s">
        <v>776</v>
      </c>
      <c r="B1067" s="49" t="s">
        <v>777</v>
      </c>
      <c r="C1067" s="187">
        <v>2015</v>
      </c>
      <c r="D1067" s="49" t="s">
        <v>778</v>
      </c>
      <c r="E1067" s="48">
        <v>11.291</v>
      </c>
      <c r="F1067" s="48" t="s">
        <v>1</v>
      </c>
      <c r="G1067" s="48" t="s">
        <v>1</v>
      </c>
      <c r="H1067">
        <f t="shared" si="7"/>
        <v>1.1291000000000001E-2</v>
      </c>
      <c r="I1067" s="48" t="s">
        <v>1</v>
      </c>
      <c r="J1067" s="48" t="s">
        <v>1</v>
      </c>
      <c r="K1067" s="49">
        <v>280</v>
      </c>
      <c r="L1067" s="49">
        <v>39</v>
      </c>
      <c r="M1067" s="49">
        <v>33</v>
      </c>
    </row>
    <row r="1068" spans="1:13">
      <c r="A1068" s="186" t="s">
        <v>776</v>
      </c>
      <c r="B1068" s="49" t="s">
        <v>777</v>
      </c>
      <c r="C1068" s="187">
        <v>2015</v>
      </c>
      <c r="D1068" s="49" t="s">
        <v>778</v>
      </c>
      <c r="E1068" s="48">
        <v>11.324999999999999</v>
      </c>
      <c r="F1068" s="48" t="s">
        <v>1</v>
      </c>
      <c r="G1068" s="48" t="s">
        <v>1</v>
      </c>
      <c r="H1068">
        <f t="shared" si="7"/>
        <v>1.1325E-2</v>
      </c>
      <c r="I1068" s="48" t="s">
        <v>1</v>
      </c>
      <c r="J1068" s="48" t="s">
        <v>1</v>
      </c>
      <c r="K1068" s="49">
        <v>267</v>
      </c>
      <c r="L1068" s="49">
        <v>36</v>
      </c>
      <c r="M1068" s="49">
        <v>32</v>
      </c>
    </row>
    <row r="1069" spans="1:13">
      <c r="A1069" s="186" t="s">
        <v>776</v>
      </c>
      <c r="B1069" s="49" t="s">
        <v>777</v>
      </c>
      <c r="C1069" s="187">
        <v>2015</v>
      </c>
      <c r="D1069" s="49" t="s">
        <v>778</v>
      </c>
      <c r="E1069" s="48">
        <v>11.361000000000001</v>
      </c>
      <c r="F1069" s="48" t="s">
        <v>1</v>
      </c>
      <c r="G1069" s="48" t="s">
        <v>1</v>
      </c>
      <c r="H1069">
        <f t="shared" si="7"/>
        <v>1.1361000000000001E-2</v>
      </c>
      <c r="I1069" s="48" t="s">
        <v>1</v>
      </c>
      <c r="J1069" s="48" t="s">
        <v>1</v>
      </c>
      <c r="K1069" s="49">
        <v>232</v>
      </c>
      <c r="L1069" s="49">
        <v>30</v>
      </c>
      <c r="M1069" s="49">
        <v>29</v>
      </c>
    </row>
    <row r="1070" spans="1:13">
      <c r="A1070" s="186" t="s">
        <v>776</v>
      </c>
      <c r="B1070" s="49" t="s">
        <v>777</v>
      </c>
      <c r="C1070" s="187">
        <v>2015</v>
      </c>
      <c r="D1070" s="49" t="s">
        <v>778</v>
      </c>
      <c r="E1070" s="48">
        <v>11.71</v>
      </c>
      <c r="F1070" s="48" t="s">
        <v>1</v>
      </c>
      <c r="G1070" s="48" t="s">
        <v>1</v>
      </c>
      <c r="H1070">
        <f t="shared" si="7"/>
        <v>1.1710000000000002E-2</v>
      </c>
      <c r="I1070" s="48" t="s">
        <v>1</v>
      </c>
      <c r="J1070" s="48" t="s">
        <v>1</v>
      </c>
      <c r="K1070" s="49">
        <v>246</v>
      </c>
      <c r="L1070" s="49">
        <v>32</v>
      </c>
      <c r="M1070" s="49">
        <v>30</v>
      </c>
    </row>
    <row r="1071" spans="1:13">
      <c r="A1071" s="186" t="s">
        <v>776</v>
      </c>
      <c r="B1071" s="49" t="s">
        <v>777</v>
      </c>
      <c r="C1071" s="187">
        <v>2015</v>
      </c>
      <c r="D1071" s="49" t="s">
        <v>778</v>
      </c>
      <c r="E1071" s="48">
        <v>11.760999999999999</v>
      </c>
      <c r="F1071" s="48" t="s">
        <v>1</v>
      </c>
      <c r="G1071" s="48" t="s">
        <v>1</v>
      </c>
      <c r="H1071">
        <f t="shared" si="7"/>
        <v>1.1760999999999999E-2</v>
      </c>
      <c r="I1071" s="48" t="s">
        <v>1</v>
      </c>
      <c r="J1071" s="48" t="s">
        <v>1</v>
      </c>
      <c r="K1071" s="49">
        <v>246</v>
      </c>
      <c r="L1071" s="49">
        <v>32</v>
      </c>
      <c r="M1071" s="49">
        <v>30</v>
      </c>
    </row>
    <row r="1072" spans="1:13">
      <c r="A1072" s="186" t="s">
        <v>776</v>
      </c>
      <c r="B1072" s="49" t="s">
        <v>777</v>
      </c>
      <c r="C1072" s="187">
        <v>2015</v>
      </c>
      <c r="D1072" s="49" t="s">
        <v>778</v>
      </c>
      <c r="E1072" s="48">
        <v>11.914</v>
      </c>
      <c r="F1072" s="48" t="s">
        <v>1</v>
      </c>
      <c r="G1072" s="48" t="s">
        <v>1</v>
      </c>
      <c r="H1072">
        <f t="shared" si="7"/>
        <v>1.1913999999999999E-2</v>
      </c>
      <c r="I1072" s="48" t="s">
        <v>1</v>
      </c>
      <c r="J1072" s="48" t="s">
        <v>1</v>
      </c>
      <c r="K1072" s="49">
        <v>261</v>
      </c>
      <c r="L1072" s="49">
        <v>35</v>
      </c>
      <c r="M1072" s="49">
        <v>31</v>
      </c>
    </row>
    <row r="1073" spans="1:13">
      <c r="A1073" s="186" t="s">
        <v>776</v>
      </c>
      <c r="B1073" s="49" t="s">
        <v>777</v>
      </c>
      <c r="C1073" s="187">
        <v>2015</v>
      </c>
      <c r="D1073" s="49" t="s">
        <v>778</v>
      </c>
      <c r="E1073" s="48">
        <v>12.074999999999999</v>
      </c>
      <c r="F1073" s="48" t="s">
        <v>1</v>
      </c>
      <c r="G1073" s="48" t="s">
        <v>1</v>
      </c>
      <c r="H1073">
        <f t="shared" si="7"/>
        <v>1.2074999999999999E-2</v>
      </c>
      <c r="I1073" s="48" t="s">
        <v>1</v>
      </c>
      <c r="J1073" s="48" t="s">
        <v>1</v>
      </c>
      <c r="K1073" s="49">
        <v>245</v>
      </c>
      <c r="L1073" s="49">
        <v>32</v>
      </c>
      <c r="M1073" s="49">
        <v>30</v>
      </c>
    </row>
    <row r="1074" spans="1:13">
      <c r="A1074" s="186" t="s">
        <v>776</v>
      </c>
      <c r="B1074" s="49" t="s">
        <v>777</v>
      </c>
      <c r="C1074" s="187">
        <v>2015</v>
      </c>
      <c r="D1074" s="49" t="s">
        <v>778</v>
      </c>
      <c r="E1074" s="48">
        <v>12.273</v>
      </c>
      <c r="F1074" s="48" t="s">
        <v>1</v>
      </c>
      <c r="G1074" s="48" t="s">
        <v>1</v>
      </c>
      <c r="H1074">
        <f t="shared" si="7"/>
        <v>1.2272999999999999E-2</v>
      </c>
      <c r="I1074" s="48" t="s">
        <v>1</v>
      </c>
      <c r="J1074" s="48" t="s">
        <v>1</v>
      </c>
      <c r="K1074" s="49">
        <v>247</v>
      </c>
      <c r="L1074" s="49">
        <v>32</v>
      </c>
      <c r="M1074" s="49">
        <v>30</v>
      </c>
    </row>
    <row r="1075" spans="1:13">
      <c r="A1075" s="186" t="s">
        <v>776</v>
      </c>
      <c r="B1075" s="49" t="s">
        <v>777</v>
      </c>
      <c r="C1075" s="187">
        <v>2015</v>
      </c>
      <c r="D1075" s="49" t="s">
        <v>778</v>
      </c>
      <c r="E1075" s="48">
        <v>12.457000000000001</v>
      </c>
      <c r="F1075" s="48" t="s">
        <v>1</v>
      </c>
      <c r="G1075" s="48" t="s">
        <v>1</v>
      </c>
      <c r="H1075">
        <f t="shared" si="7"/>
        <v>1.2457000000000001E-2</v>
      </c>
      <c r="I1075" s="48" t="s">
        <v>1</v>
      </c>
      <c r="J1075" s="48" t="s">
        <v>1</v>
      </c>
      <c r="K1075" s="49">
        <v>298</v>
      </c>
      <c r="L1075" s="49">
        <v>43</v>
      </c>
      <c r="M1075" s="49">
        <v>35</v>
      </c>
    </row>
    <row r="1076" spans="1:13">
      <c r="A1076" s="186" t="s">
        <v>776</v>
      </c>
      <c r="B1076" s="49" t="s">
        <v>777</v>
      </c>
      <c r="C1076" s="187">
        <v>2015</v>
      </c>
      <c r="D1076" s="49" t="s">
        <v>778</v>
      </c>
      <c r="E1076" s="48">
        <v>12.513</v>
      </c>
      <c r="F1076" s="48" t="s">
        <v>1</v>
      </c>
      <c r="G1076" s="48" t="s">
        <v>1</v>
      </c>
      <c r="H1076">
        <f t="shared" si="7"/>
        <v>1.2513E-2</v>
      </c>
      <c r="I1076" s="48" t="s">
        <v>1</v>
      </c>
      <c r="J1076" s="48" t="s">
        <v>1</v>
      </c>
      <c r="K1076" s="49">
        <v>287</v>
      </c>
      <c r="L1076" s="49">
        <v>41</v>
      </c>
      <c r="M1076" s="49">
        <v>34</v>
      </c>
    </row>
    <row r="1077" spans="1:13">
      <c r="A1077" s="186" t="s">
        <v>776</v>
      </c>
      <c r="B1077" s="49" t="s">
        <v>777</v>
      </c>
      <c r="C1077" s="187">
        <v>2015</v>
      </c>
      <c r="D1077" s="49" t="s">
        <v>778</v>
      </c>
      <c r="E1077" s="48">
        <v>12.677</v>
      </c>
      <c r="F1077" s="48" t="s">
        <v>1</v>
      </c>
      <c r="G1077" s="48" t="s">
        <v>1</v>
      </c>
      <c r="H1077">
        <f t="shared" si="7"/>
        <v>1.2676999999999999E-2</v>
      </c>
      <c r="I1077" s="48" t="s">
        <v>1</v>
      </c>
      <c r="J1077" s="48" t="s">
        <v>1</v>
      </c>
      <c r="K1077" s="49">
        <v>249</v>
      </c>
      <c r="L1077" s="49">
        <v>33</v>
      </c>
      <c r="M1077" s="49">
        <v>30</v>
      </c>
    </row>
    <row r="1078" spans="1:13">
      <c r="A1078" s="186" t="s">
        <v>776</v>
      </c>
      <c r="B1078" s="49" t="s">
        <v>777</v>
      </c>
      <c r="C1078" s="187">
        <v>2015</v>
      </c>
      <c r="D1078" s="49" t="s">
        <v>778</v>
      </c>
      <c r="E1078" s="48">
        <v>12.696</v>
      </c>
      <c r="F1078" s="48" t="s">
        <v>1</v>
      </c>
      <c r="G1078" s="48" t="s">
        <v>1</v>
      </c>
      <c r="H1078">
        <f t="shared" si="7"/>
        <v>1.2695999999999999E-2</v>
      </c>
      <c r="I1078" s="48" t="s">
        <v>1</v>
      </c>
      <c r="J1078" s="48" t="s">
        <v>1</v>
      </c>
      <c r="K1078" s="49">
        <v>259</v>
      </c>
      <c r="L1078" s="49">
        <v>35</v>
      </c>
      <c r="M1078" s="49">
        <v>31</v>
      </c>
    </row>
    <row r="1079" spans="1:13">
      <c r="A1079" s="186" t="s">
        <v>776</v>
      </c>
      <c r="B1079" s="49" t="s">
        <v>777</v>
      </c>
      <c r="C1079" s="187">
        <v>2015</v>
      </c>
      <c r="D1079" s="49" t="s">
        <v>778</v>
      </c>
      <c r="E1079" s="48">
        <v>12.734</v>
      </c>
      <c r="F1079" s="48" t="s">
        <v>1</v>
      </c>
      <c r="G1079" s="48" t="s">
        <v>1</v>
      </c>
      <c r="H1079">
        <f t="shared" si="7"/>
        <v>1.2734000000000001E-2</v>
      </c>
      <c r="I1079" s="48" t="s">
        <v>1</v>
      </c>
      <c r="J1079" s="48" t="s">
        <v>1</v>
      </c>
      <c r="K1079" s="49">
        <v>246</v>
      </c>
      <c r="L1079" s="49">
        <v>32</v>
      </c>
      <c r="M1079" s="49">
        <v>30</v>
      </c>
    </row>
    <row r="1080" spans="1:13">
      <c r="A1080" s="186" t="s">
        <v>776</v>
      </c>
      <c r="B1080" s="49" t="s">
        <v>777</v>
      </c>
      <c r="C1080" s="187">
        <v>2015</v>
      </c>
      <c r="D1080" s="49" t="s">
        <v>778</v>
      </c>
      <c r="E1080" s="48">
        <v>12.753</v>
      </c>
      <c r="F1080" s="48" t="s">
        <v>1</v>
      </c>
      <c r="G1080" s="48" t="s">
        <v>1</v>
      </c>
      <c r="H1080">
        <f t="shared" si="7"/>
        <v>1.2753E-2</v>
      </c>
      <c r="I1080" s="48" t="s">
        <v>1</v>
      </c>
      <c r="J1080" s="48" t="s">
        <v>1</v>
      </c>
      <c r="K1080" s="49">
        <v>238</v>
      </c>
      <c r="L1080" s="49">
        <v>31</v>
      </c>
      <c r="M1080" s="49">
        <v>29</v>
      </c>
    </row>
    <row r="1081" spans="1:13">
      <c r="A1081" s="186" t="s">
        <v>776</v>
      </c>
      <c r="B1081" s="49" t="s">
        <v>777</v>
      </c>
      <c r="C1081" s="187">
        <v>2015</v>
      </c>
      <c r="D1081" s="49" t="s">
        <v>778</v>
      </c>
      <c r="E1081" s="48">
        <v>12.773</v>
      </c>
      <c r="F1081" s="48" t="s">
        <v>1</v>
      </c>
      <c r="G1081" s="48" t="s">
        <v>1</v>
      </c>
      <c r="H1081">
        <f t="shared" si="7"/>
        <v>1.2773E-2</v>
      </c>
      <c r="I1081" s="48" t="s">
        <v>1</v>
      </c>
      <c r="J1081" s="48" t="s">
        <v>1</v>
      </c>
      <c r="K1081" s="49">
        <v>262</v>
      </c>
      <c r="L1081" s="49">
        <v>35</v>
      </c>
      <c r="M1081" s="49">
        <v>31</v>
      </c>
    </row>
    <row r="1082" spans="1:13">
      <c r="A1082" s="186" t="s">
        <v>776</v>
      </c>
      <c r="B1082" s="49" t="s">
        <v>777</v>
      </c>
      <c r="C1082" s="187">
        <v>2015</v>
      </c>
      <c r="D1082" s="49" t="s">
        <v>778</v>
      </c>
      <c r="E1082" s="48">
        <v>12.813000000000001</v>
      </c>
      <c r="F1082" s="48" t="s">
        <v>1</v>
      </c>
      <c r="G1082" s="48" t="s">
        <v>1</v>
      </c>
      <c r="H1082">
        <f t="shared" si="7"/>
        <v>1.2813000000000001E-2</v>
      </c>
      <c r="I1082" s="48" t="s">
        <v>1</v>
      </c>
      <c r="J1082" s="48" t="s">
        <v>1</v>
      </c>
      <c r="K1082" s="49">
        <v>263</v>
      </c>
      <c r="L1082" s="49">
        <v>36</v>
      </c>
      <c r="M1082" s="49">
        <v>31</v>
      </c>
    </row>
    <row r="1083" spans="1:13">
      <c r="A1083" s="186" t="s">
        <v>776</v>
      </c>
      <c r="B1083" s="49" t="s">
        <v>777</v>
      </c>
      <c r="C1083" s="187">
        <v>2015</v>
      </c>
      <c r="D1083" s="49" t="s">
        <v>778</v>
      </c>
      <c r="E1083" s="48">
        <v>12.875</v>
      </c>
      <c r="F1083" s="48" t="s">
        <v>1</v>
      </c>
      <c r="G1083" s="48" t="s">
        <v>1</v>
      </c>
      <c r="H1083">
        <f t="shared" si="7"/>
        <v>1.2874999999999999E-2</v>
      </c>
      <c r="I1083" s="48" t="s">
        <v>1</v>
      </c>
      <c r="J1083" s="48" t="s">
        <v>1</v>
      </c>
      <c r="K1083" s="49">
        <v>236</v>
      </c>
      <c r="L1083" s="49">
        <v>30</v>
      </c>
      <c r="M1083" s="49">
        <v>29</v>
      </c>
    </row>
    <row r="1084" spans="1:13">
      <c r="A1084" s="186" t="s">
        <v>776</v>
      </c>
      <c r="B1084" s="49" t="s">
        <v>777</v>
      </c>
      <c r="C1084" s="187">
        <v>2015</v>
      </c>
      <c r="D1084" s="49" t="s">
        <v>778</v>
      </c>
      <c r="E1084" s="48">
        <v>12.896000000000001</v>
      </c>
      <c r="F1084" s="48" t="s">
        <v>1</v>
      </c>
      <c r="G1084" s="48" t="s">
        <v>1</v>
      </c>
      <c r="H1084">
        <f t="shared" si="7"/>
        <v>1.2896000000000001E-2</v>
      </c>
      <c r="I1084" s="48" t="s">
        <v>1</v>
      </c>
      <c r="J1084" s="48" t="s">
        <v>1</v>
      </c>
      <c r="K1084" s="49">
        <v>275</v>
      </c>
      <c r="L1084" s="49">
        <v>38</v>
      </c>
      <c r="M1084" s="49">
        <v>33</v>
      </c>
    </row>
    <row r="1085" spans="1:13">
      <c r="A1085" s="186" t="s">
        <v>776</v>
      </c>
      <c r="B1085" s="49" t="s">
        <v>777</v>
      </c>
      <c r="C1085" s="187">
        <v>2015</v>
      </c>
      <c r="D1085" s="49" t="s">
        <v>778</v>
      </c>
      <c r="E1085" s="48">
        <v>12.957000000000001</v>
      </c>
      <c r="F1085" s="48" t="s">
        <v>1</v>
      </c>
      <c r="G1085" s="48" t="s">
        <v>1</v>
      </c>
      <c r="H1085">
        <f t="shared" si="7"/>
        <v>1.2957000000000002E-2</v>
      </c>
      <c r="I1085" s="48" t="s">
        <v>1</v>
      </c>
      <c r="J1085" s="48" t="s">
        <v>1</v>
      </c>
      <c r="K1085" s="49">
        <v>227</v>
      </c>
      <c r="L1085" s="49">
        <v>29</v>
      </c>
      <c r="M1085" s="49">
        <v>28</v>
      </c>
    </row>
    <row r="1086" spans="1:13">
      <c r="A1086" s="186" t="s">
        <v>776</v>
      </c>
      <c r="B1086" s="49" t="s">
        <v>777</v>
      </c>
      <c r="C1086" s="187">
        <v>2015</v>
      </c>
      <c r="D1086" s="49" t="s">
        <v>778</v>
      </c>
      <c r="E1086" s="48">
        <v>13.081</v>
      </c>
      <c r="F1086" s="48" t="s">
        <v>1</v>
      </c>
      <c r="G1086" s="48" t="s">
        <v>1</v>
      </c>
      <c r="H1086">
        <f t="shared" si="7"/>
        <v>1.3080999999999999E-2</v>
      </c>
      <c r="I1086" s="48" t="s">
        <v>1</v>
      </c>
      <c r="J1086" s="48" t="s">
        <v>1</v>
      </c>
      <c r="K1086" s="49">
        <v>222</v>
      </c>
      <c r="L1086" s="49">
        <v>29</v>
      </c>
      <c r="M1086" s="49">
        <v>28</v>
      </c>
    </row>
    <row r="1087" spans="1:13">
      <c r="A1087" s="186" t="s">
        <v>776</v>
      </c>
      <c r="B1087" s="49" t="s">
        <v>777</v>
      </c>
      <c r="C1087" s="187">
        <v>2015</v>
      </c>
      <c r="D1087" s="49" t="s">
        <v>778</v>
      </c>
      <c r="E1087" s="48">
        <v>13.336</v>
      </c>
      <c r="F1087" s="48" t="s">
        <v>1</v>
      </c>
      <c r="G1087" s="48" t="s">
        <v>1</v>
      </c>
      <c r="H1087">
        <f t="shared" si="7"/>
        <v>1.3336000000000001E-2</v>
      </c>
      <c r="I1087" s="48" t="s">
        <v>1</v>
      </c>
      <c r="J1087" s="48" t="s">
        <v>1</v>
      </c>
      <c r="K1087" s="49">
        <v>251</v>
      </c>
      <c r="L1087" s="49">
        <v>33</v>
      </c>
      <c r="M1087" s="49">
        <v>30</v>
      </c>
    </row>
    <row r="1088" spans="1:13">
      <c r="A1088" s="186" t="s">
        <v>776</v>
      </c>
      <c r="B1088" s="49" t="s">
        <v>777</v>
      </c>
      <c r="C1088" s="187">
        <v>2015</v>
      </c>
      <c r="D1088" s="49" t="s">
        <v>778</v>
      </c>
      <c r="E1088" s="48">
        <v>0</v>
      </c>
      <c r="F1088" s="48" t="s">
        <v>1</v>
      </c>
      <c r="G1088" s="48" t="s">
        <v>1</v>
      </c>
      <c r="H1088">
        <f t="shared" si="7"/>
        <v>0</v>
      </c>
      <c r="I1088" s="48" t="s">
        <v>1</v>
      </c>
      <c r="J1088" s="48" t="s">
        <v>1</v>
      </c>
      <c r="K1088" s="49">
        <v>265</v>
      </c>
      <c r="L1088" s="49">
        <v>36</v>
      </c>
      <c r="M1088" s="49">
        <v>32</v>
      </c>
    </row>
    <row r="1089" spans="1:13">
      <c r="A1089" s="186" t="s">
        <v>776</v>
      </c>
      <c r="B1089" s="49" t="s">
        <v>777</v>
      </c>
      <c r="C1089" s="187">
        <v>2015</v>
      </c>
      <c r="D1089" s="49" t="s">
        <v>778</v>
      </c>
      <c r="E1089" s="48">
        <v>0.1</v>
      </c>
      <c r="F1089" s="48" t="s">
        <v>1</v>
      </c>
      <c r="G1089" s="48" t="s">
        <v>1</v>
      </c>
      <c r="H1089">
        <f t="shared" si="7"/>
        <v>1E-4</v>
      </c>
      <c r="I1089" s="48" t="s">
        <v>1</v>
      </c>
      <c r="J1089" s="48" t="s">
        <v>1</v>
      </c>
      <c r="K1089" s="49">
        <v>255</v>
      </c>
      <c r="L1089" s="49">
        <v>34</v>
      </c>
      <c r="M1089" s="49">
        <v>31</v>
      </c>
    </row>
    <row r="1090" spans="1:13">
      <c r="A1090" s="186" t="s">
        <v>776</v>
      </c>
      <c r="B1090" s="49" t="s">
        <v>777</v>
      </c>
      <c r="C1090" s="187">
        <v>2015</v>
      </c>
      <c r="D1090" s="49" t="s">
        <v>778</v>
      </c>
      <c r="E1090" s="48">
        <v>0.2</v>
      </c>
      <c r="F1090" s="48" t="s">
        <v>1</v>
      </c>
      <c r="G1090" s="48" t="s">
        <v>1</v>
      </c>
      <c r="H1090">
        <f t="shared" si="7"/>
        <v>2.0000000000000001E-4</v>
      </c>
      <c r="I1090" s="48" t="s">
        <v>1</v>
      </c>
      <c r="J1090" s="48" t="s">
        <v>1</v>
      </c>
      <c r="K1090" s="49">
        <v>309</v>
      </c>
      <c r="L1090" s="49">
        <v>46</v>
      </c>
      <c r="M1090" s="49">
        <v>37</v>
      </c>
    </row>
    <row r="1091" spans="1:13">
      <c r="A1091" s="186" t="s">
        <v>776</v>
      </c>
      <c r="B1091" s="49" t="s">
        <v>777</v>
      </c>
      <c r="C1091" s="187">
        <v>2015</v>
      </c>
      <c r="D1091" s="49" t="s">
        <v>778</v>
      </c>
      <c r="E1091" s="48">
        <v>0.25</v>
      </c>
      <c r="F1091" s="48" t="s">
        <v>1</v>
      </c>
      <c r="G1091" s="48" t="s">
        <v>1</v>
      </c>
      <c r="H1091">
        <f t="shared" si="7"/>
        <v>2.5000000000000001E-4</v>
      </c>
      <c r="I1091" s="48" t="s">
        <v>1</v>
      </c>
      <c r="J1091" s="48" t="s">
        <v>1</v>
      </c>
      <c r="K1091" s="49">
        <v>232</v>
      </c>
      <c r="L1091" s="49">
        <v>30</v>
      </c>
      <c r="M1091" s="49">
        <v>29</v>
      </c>
    </row>
    <row r="1092" spans="1:13">
      <c r="A1092" s="186" t="s">
        <v>776</v>
      </c>
      <c r="B1092" s="49" t="s">
        <v>777</v>
      </c>
      <c r="C1092" s="187">
        <v>2015</v>
      </c>
      <c r="D1092" s="49" t="s">
        <v>778</v>
      </c>
      <c r="E1092" s="48">
        <v>0.3</v>
      </c>
      <c r="F1092" s="48" t="s">
        <v>1</v>
      </c>
      <c r="G1092" s="48" t="s">
        <v>1</v>
      </c>
      <c r="H1092">
        <f t="shared" si="7"/>
        <v>2.9999999999999997E-4</v>
      </c>
      <c r="I1092" s="48" t="s">
        <v>1</v>
      </c>
      <c r="J1092" s="48" t="s">
        <v>1</v>
      </c>
      <c r="K1092" s="49">
        <v>250</v>
      </c>
      <c r="L1092" s="49">
        <v>33</v>
      </c>
      <c r="M1092" s="49">
        <v>30</v>
      </c>
    </row>
    <row r="1093" spans="1:13">
      <c r="A1093" s="186" t="s">
        <v>776</v>
      </c>
      <c r="B1093" s="49" t="s">
        <v>777</v>
      </c>
      <c r="C1093" s="187">
        <v>2015</v>
      </c>
      <c r="D1093" s="49" t="s">
        <v>778</v>
      </c>
      <c r="E1093" s="48">
        <v>0.35</v>
      </c>
      <c r="F1093" s="48" t="s">
        <v>1</v>
      </c>
      <c r="G1093" s="48" t="s">
        <v>1</v>
      </c>
      <c r="H1093">
        <f t="shared" si="7"/>
        <v>3.5E-4</v>
      </c>
      <c r="I1093" s="48" t="s">
        <v>1</v>
      </c>
      <c r="J1093" s="48" t="s">
        <v>1</v>
      </c>
      <c r="K1093" s="49">
        <v>245</v>
      </c>
      <c r="L1093" s="49">
        <v>32</v>
      </c>
      <c r="M1093" s="49">
        <v>30</v>
      </c>
    </row>
    <row r="1094" spans="1:13">
      <c r="A1094" s="186" t="s">
        <v>776</v>
      </c>
      <c r="B1094" s="49" t="s">
        <v>777</v>
      </c>
      <c r="C1094" s="187">
        <v>2015</v>
      </c>
      <c r="D1094" s="49" t="s">
        <v>778</v>
      </c>
      <c r="E1094" s="48">
        <v>0.4</v>
      </c>
      <c r="F1094" s="48" t="s">
        <v>1</v>
      </c>
      <c r="G1094" s="48" t="s">
        <v>1</v>
      </c>
      <c r="H1094">
        <f t="shared" si="7"/>
        <v>4.0000000000000002E-4</v>
      </c>
      <c r="I1094" s="48" t="s">
        <v>1</v>
      </c>
      <c r="J1094" s="48" t="s">
        <v>1</v>
      </c>
      <c r="K1094" s="49">
        <v>262</v>
      </c>
      <c r="L1094" s="49">
        <v>35</v>
      </c>
      <c r="M1094" s="49">
        <v>31</v>
      </c>
    </row>
    <row r="1095" spans="1:13">
      <c r="A1095" s="186" t="s">
        <v>776</v>
      </c>
      <c r="B1095" s="49" t="s">
        <v>777</v>
      </c>
      <c r="C1095" s="187">
        <v>2015</v>
      </c>
      <c r="D1095" s="49" t="s">
        <v>778</v>
      </c>
      <c r="E1095" s="48">
        <v>0.45</v>
      </c>
      <c r="F1095" s="48" t="s">
        <v>1</v>
      </c>
      <c r="G1095" s="48" t="s">
        <v>1</v>
      </c>
      <c r="H1095">
        <f t="shared" si="7"/>
        <v>4.4999999999999999E-4</v>
      </c>
      <c r="I1095" s="48" t="s">
        <v>1</v>
      </c>
      <c r="J1095" s="48" t="s">
        <v>1</v>
      </c>
      <c r="K1095" s="49">
        <v>264</v>
      </c>
      <c r="L1095" s="49">
        <v>36</v>
      </c>
      <c r="M1095" s="49">
        <v>32</v>
      </c>
    </row>
    <row r="1096" spans="1:13">
      <c r="A1096" s="186" t="s">
        <v>776</v>
      </c>
      <c r="B1096" s="49" t="s">
        <v>777</v>
      </c>
      <c r="C1096" s="187">
        <v>2015</v>
      </c>
      <c r="D1096" s="49" t="s">
        <v>778</v>
      </c>
      <c r="E1096" s="48">
        <v>0.5</v>
      </c>
      <c r="F1096" s="48" t="s">
        <v>1</v>
      </c>
      <c r="G1096" s="48" t="s">
        <v>1</v>
      </c>
      <c r="H1096">
        <f t="shared" si="7"/>
        <v>5.0000000000000001E-4</v>
      </c>
      <c r="I1096" s="48" t="s">
        <v>1</v>
      </c>
      <c r="J1096" s="48" t="s">
        <v>1</v>
      </c>
      <c r="K1096" s="49">
        <v>288</v>
      </c>
      <c r="L1096" s="49">
        <v>41</v>
      </c>
      <c r="M1096" s="49">
        <v>34</v>
      </c>
    </row>
    <row r="1097" spans="1:13">
      <c r="A1097" s="186" t="s">
        <v>776</v>
      </c>
      <c r="B1097" s="49" t="s">
        <v>777</v>
      </c>
      <c r="C1097" s="187">
        <v>2015</v>
      </c>
      <c r="D1097" s="49" t="s">
        <v>778</v>
      </c>
      <c r="E1097" s="48">
        <v>0.55000000000000004</v>
      </c>
      <c r="F1097" s="48" t="s">
        <v>1</v>
      </c>
      <c r="G1097" s="48" t="s">
        <v>1</v>
      </c>
      <c r="H1097">
        <f t="shared" si="7"/>
        <v>5.5000000000000003E-4</v>
      </c>
      <c r="I1097" s="48" t="s">
        <v>1</v>
      </c>
      <c r="J1097" s="48" t="s">
        <v>1</v>
      </c>
      <c r="K1097" s="49">
        <v>256</v>
      </c>
      <c r="L1097" s="49">
        <v>34</v>
      </c>
      <c r="M1097" s="49">
        <v>31</v>
      </c>
    </row>
    <row r="1098" spans="1:13">
      <c r="A1098" s="186" t="s">
        <v>776</v>
      </c>
      <c r="B1098" s="49" t="s">
        <v>777</v>
      </c>
      <c r="C1098" s="187">
        <v>2015</v>
      </c>
      <c r="D1098" s="49" t="s">
        <v>778</v>
      </c>
      <c r="E1098" s="48">
        <v>0.6</v>
      </c>
      <c r="F1098" s="48" t="s">
        <v>1</v>
      </c>
      <c r="G1098" s="48" t="s">
        <v>1</v>
      </c>
      <c r="H1098">
        <f t="shared" si="7"/>
        <v>5.9999999999999995E-4</v>
      </c>
      <c r="I1098" s="48" t="s">
        <v>1</v>
      </c>
      <c r="J1098" s="48" t="s">
        <v>1</v>
      </c>
      <c r="K1098" s="49">
        <v>317</v>
      </c>
      <c r="L1098" s="49">
        <v>47</v>
      </c>
      <c r="M1098" s="49">
        <v>38</v>
      </c>
    </row>
    <row r="1099" spans="1:13">
      <c r="A1099" s="186" t="s">
        <v>776</v>
      </c>
      <c r="B1099" s="49" t="s">
        <v>777</v>
      </c>
      <c r="C1099" s="187">
        <v>2015</v>
      </c>
      <c r="D1099" s="49" t="s">
        <v>778</v>
      </c>
      <c r="E1099" s="48">
        <v>0.65</v>
      </c>
      <c r="F1099" s="48" t="s">
        <v>1</v>
      </c>
      <c r="G1099" s="48" t="s">
        <v>1</v>
      </c>
      <c r="H1099">
        <f t="shared" si="7"/>
        <v>6.4999999999999997E-4</v>
      </c>
      <c r="I1099" s="48" t="s">
        <v>1</v>
      </c>
      <c r="J1099" s="48" t="s">
        <v>1</v>
      </c>
      <c r="K1099" s="49">
        <v>242</v>
      </c>
      <c r="L1099" s="49">
        <v>31</v>
      </c>
      <c r="M1099" s="49">
        <v>30</v>
      </c>
    </row>
    <row r="1100" spans="1:13">
      <c r="A1100" s="186" t="s">
        <v>776</v>
      </c>
      <c r="B1100" s="49" t="s">
        <v>777</v>
      </c>
      <c r="C1100" s="187">
        <v>2015</v>
      </c>
      <c r="D1100" s="49" t="s">
        <v>778</v>
      </c>
      <c r="E1100" s="48">
        <v>0.7</v>
      </c>
      <c r="F1100" s="48" t="s">
        <v>1</v>
      </c>
      <c r="G1100" s="48" t="s">
        <v>1</v>
      </c>
      <c r="H1100">
        <f t="shared" si="7"/>
        <v>6.9999999999999999E-4</v>
      </c>
      <c r="I1100" s="48" t="s">
        <v>1</v>
      </c>
      <c r="J1100" s="48" t="s">
        <v>1</v>
      </c>
      <c r="K1100" s="49">
        <v>279</v>
      </c>
      <c r="L1100" s="49">
        <v>39</v>
      </c>
      <c r="M1100" s="49">
        <v>33</v>
      </c>
    </row>
    <row r="1101" spans="1:13">
      <c r="A1101" s="186" t="s">
        <v>776</v>
      </c>
      <c r="B1101" s="49" t="s">
        <v>777</v>
      </c>
      <c r="C1101" s="187">
        <v>2015</v>
      </c>
      <c r="D1101" s="49" t="s">
        <v>778</v>
      </c>
      <c r="E1101" s="48">
        <v>0.8</v>
      </c>
      <c r="F1101" s="48" t="s">
        <v>1</v>
      </c>
      <c r="G1101" s="48" t="s">
        <v>1</v>
      </c>
      <c r="H1101">
        <f t="shared" si="7"/>
        <v>8.0000000000000004E-4</v>
      </c>
      <c r="I1101" s="48" t="s">
        <v>1</v>
      </c>
      <c r="J1101" s="48" t="s">
        <v>1</v>
      </c>
      <c r="K1101" s="49">
        <v>320</v>
      </c>
      <c r="L1101" s="49">
        <v>48</v>
      </c>
      <c r="M1101" s="49">
        <v>39</v>
      </c>
    </row>
    <row r="1102" spans="1:13">
      <c r="A1102" s="186" t="s">
        <v>776</v>
      </c>
      <c r="B1102" s="49" t="s">
        <v>777</v>
      </c>
      <c r="C1102" s="187">
        <v>2015</v>
      </c>
      <c r="D1102" s="49" t="s">
        <v>778</v>
      </c>
      <c r="E1102" s="48">
        <v>0.9</v>
      </c>
      <c r="F1102" s="48" t="s">
        <v>1</v>
      </c>
      <c r="G1102" s="48" t="s">
        <v>1</v>
      </c>
      <c r="H1102">
        <f t="shared" si="7"/>
        <v>8.9999999999999998E-4</v>
      </c>
      <c r="I1102" s="48" t="s">
        <v>1</v>
      </c>
      <c r="J1102" s="48" t="s">
        <v>1</v>
      </c>
      <c r="K1102" s="49">
        <v>240</v>
      </c>
      <c r="L1102" s="49">
        <v>31</v>
      </c>
      <c r="M1102" s="49">
        <v>29</v>
      </c>
    </row>
    <row r="1103" spans="1:13">
      <c r="A1103" s="186" t="s">
        <v>776</v>
      </c>
      <c r="B1103" s="49" t="s">
        <v>777</v>
      </c>
      <c r="C1103" s="187">
        <v>2015</v>
      </c>
      <c r="D1103" s="49" t="s">
        <v>778</v>
      </c>
      <c r="E1103" s="48">
        <v>0.95</v>
      </c>
      <c r="F1103" s="48" t="s">
        <v>1</v>
      </c>
      <c r="G1103" s="48" t="s">
        <v>1</v>
      </c>
      <c r="H1103">
        <f t="shared" si="7"/>
        <v>9.5E-4</v>
      </c>
      <c r="I1103" s="48" t="s">
        <v>1</v>
      </c>
      <c r="J1103" s="48" t="s">
        <v>1</v>
      </c>
      <c r="K1103" s="49">
        <v>293</v>
      </c>
      <c r="L1103" s="49">
        <v>42</v>
      </c>
      <c r="M1103" s="49">
        <v>34</v>
      </c>
    </row>
    <row r="1104" spans="1:13">
      <c r="A1104" s="186" t="s">
        <v>776</v>
      </c>
      <c r="B1104" s="49" t="s">
        <v>777</v>
      </c>
      <c r="C1104" s="187">
        <v>2015</v>
      </c>
      <c r="D1104" s="49" t="s">
        <v>778</v>
      </c>
      <c r="E1104" s="48">
        <v>1</v>
      </c>
      <c r="F1104" s="48" t="s">
        <v>1</v>
      </c>
      <c r="G1104" s="48" t="s">
        <v>1</v>
      </c>
      <c r="H1104">
        <f t="shared" si="7"/>
        <v>1E-3</v>
      </c>
      <c r="I1104" s="48" t="s">
        <v>1</v>
      </c>
      <c r="J1104" s="48" t="s">
        <v>1</v>
      </c>
      <c r="K1104" s="49">
        <v>249</v>
      </c>
      <c r="L1104" s="49">
        <v>33</v>
      </c>
      <c r="M1104" s="49">
        <v>30</v>
      </c>
    </row>
    <row r="1105" spans="1:13">
      <c r="A1105" s="186" t="s">
        <v>776</v>
      </c>
      <c r="B1105" s="49" t="s">
        <v>777</v>
      </c>
      <c r="C1105" s="187">
        <v>2015</v>
      </c>
      <c r="D1105" s="49" t="s">
        <v>778</v>
      </c>
      <c r="E1105" s="48">
        <v>1.1000000000000001</v>
      </c>
      <c r="F1105" s="48" t="s">
        <v>1</v>
      </c>
      <c r="G1105" s="48" t="s">
        <v>1</v>
      </c>
      <c r="H1105">
        <f t="shared" si="7"/>
        <v>1.1000000000000001E-3</v>
      </c>
      <c r="I1105" s="48" t="s">
        <v>1</v>
      </c>
      <c r="J1105" s="48" t="s">
        <v>1</v>
      </c>
      <c r="K1105" s="49">
        <v>279</v>
      </c>
      <c r="L1105" s="49">
        <v>39</v>
      </c>
      <c r="M1105" s="49">
        <v>33</v>
      </c>
    </row>
    <row r="1106" spans="1:13">
      <c r="A1106" s="186" t="s">
        <v>776</v>
      </c>
      <c r="B1106" s="49" t="s">
        <v>777</v>
      </c>
      <c r="C1106" s="187">
        <v>2015</v>
      </c>
      <c r="D1106" s="49" t="s">
        <v>778</v>
      </c>
      <c r="E1106" s="48">
        <v>1.1499999999999999</v>
      </c>
      <c r="F1106" s="48" t="s">
        <v>1</v>
      </c>
      <c r="G1106" s="48" t="s">
        <v>1</v>
      </c>
      <c r="H1106">
        <f t="shared" si="7"/>
        <v>1.15E-3</v>
      </c>
      <c r="I1106" s="48" t="s">
        <v>1</v>
      </c>
      <c r="J1106" s="48" t="s">
        <v>1</v>
      </c>
      <c r="K1106" s="49">
        <v>274</v>
      </c>
      <c r="L1106" s="49">
        <v>38</v>
      </c>
      <c r="M1106" s="49">
        <v>32</v>
      </c>
    </row>
    <row r="1107" spans="1:13">
      <c r="A1107" s="186" t="s">
        <v>776</v>
      </c>
      <c r="B1107" s="49" t="s">
        <v>777</v>
      </c>
      <c r="C1107" s="187">
        <v>2015</v>
      </c>
      <c r="D1107" s="49" t="s">
        <v>778</v>
      </c>
      <c r="E1107" s="48">
        <v>1.2</v>
      </c>
      <c r="F1107" s="48" t="s">
        <v>1</v>
      </c>
      <c r="G1107" s="48" t="s">
        <v>1</v>
      </c>
      <c r="H1107">
        <f t="shared" si="7"/>
        <v>1.1999999999999999E-3</v>
      </c>
      <c r="I1107" s="48" t="s">
        <v>1</v>
      </c>
      <c r="J1107" s="48" t="s">
        <v>1</v>
      </c>
      <c r="K1107" s="49">
        <v>274</v>
      </c>
      <c r="L1107" s="49">
        <v>38</v>
      </c>
      <c r="M1107" s="49">
        <v>32</v>
      </c>
    </row>
    <row r="1108" spans="1:13">
      <c r="A1108" s="186" t="s">
        <v>776</v>
      </c>
      <c r="B1108" s="49" t="s">
        <v>777</v>
      </c>
      <c r="C1108" s="187">
        <v>2015</v>
      </c>
      <c r="D1108" s="49" t="s">
        <v>778</v>
      </c>
      <c r="E1108" s="48">
        <v>1.3</v>
      </c>
      <c r="F1108" s="48" t="s">
        <v>1</v>
      </c>
      <c r="G1108" s="48" t="s">
        <v>1</v>
      </c>
      <c r="H1108">
        <f t="shared" si="7"/>
        <v>1.2999999999999999E-3</v>
      </c>
      <c r="I1108" s="48" t="s">
        <v>1</v>
      </c>
      <c r="J1108" s="48" t="s">
        <v>1</v>
      </c>
      <c r="K1108" s="49">
        <v>299</v>
      </c>
      <c r="L1108" s="49">
        <v>43</v>
      </c>
      <c r="M1108" s="49">
        <v>35</v>
      </c>
    </row>
    <row r="1109" spans="1:13">
      <c r="A1109" s="186" t="s">
        <v>776</v>
      </c>
      <c r="B1109" s="49" t="s">
        <v>777</v>
      </c>
      <c r="C1109" s="187">
        <v>2015</v>
      </c>
      <c r="D1109" s="49" t="s">
        <v>778</v>
      </c>
      <c r="E1109" s="48">
        <v>1.35</v>
      </c>
      <c r="F1109" s="48" t="s">
        <v>1</v>
      </c>
      <c r="G1109" s="48" t="s">
        <v>1</v>
      </c>
      <c r="H1109">
        <f t="shared" si="7"/>
        <v>1.3500000000000001E-3</v>
      </c>
      <c r="I1109" s="48" t="s">
        <v>1</v>
      </c>
      <c r="J1109" s="48" t="s">
        <v>1</v>
      </c>
      <c r="K1109" s="49">
        <v>290</v>
      </c>
      <c r="L1109" s="49">
        <v>41</v>
      </c>
      <c r="M1109" s="49">
        <v>34</v>
      </c>
    </row>
    <row r="1110" spans="1:13">
      <c r="A1110" s="186" t="s">
        <v>776</v>
      </c>
      <c r="B1110" s="49" t="s">
        <v>777</v>
      </c>
      <c r="C1110" s="187">
        <v>2015</v>
      </c>
      <c r="D1110" s="49" t="s">
        <v>778</v>
      </c>
      <c r="E1110" s="48">
        <v>1.4</v>
      </c>
      <c r="F1110" s="48" t="s">
        <v>1</v>
      </c>
      <c r="G1110" s="48" t="s">
        <v>1</v>
      </c>
      <c r="H1110">
        <f t="shared" si="7"/>
        <v>1.4E-3</v>
      </c>
      <c r="I1110" s="48" t="s">
        <v>1</v>
      </c>
      <c r="J1110" s="48" t="s">
        <v>1</v>
      </c>
      <c r="K1110" s="49">
        <v>271</v>
      </c>
      <c r="L1110" s="49">
        <v>37</v>
      </c>
      <c r="M1110" s="49">
        <v>32</v>
      </c>
    </row>
    <row r="1111" spans="1:13">
      <c r="A1111" s="186" t="s">
        <v>776</v>
      </c>
      <c r="B1111" s="49" t="s">
        <v>777</v>
      </c>
      <c r="C1111" s="187">
        <v>2015</v>
      </c>
      <c r="D1111" s="49" t="s">
        <v>778</v>
      </c>
      <c r="E1111" s="48">
        <v>1.5</v>
      </c>
      <c r="F1111" s="48" t="s">
        <v>1</v>
      </c>
      <c r="G1111" s="48" t="s">
        <v>1</v>
      </c>
      <c r="H1111">
        <f t="shared" si="7"/>
        <v>1.5E-3</v>
      </c>
      <c r="I1111" s="48" t="s">
        <v>1</v>
      </c>
      <c r="J1111" s="48" t="s">
        <v>1</v>
      </c>
      <c r="K1111" s="49">
        <v>269</v>
      </c>
      <c r="L1111" s="49">
        <v>37</v>
      </c>
      <c r="M1111" s="49">
        <v>32</v>
      </c>
    </row>
    <row r="1112" spans="1:13">
      <c r="A1112" s="186" t="s">
        <v>776</v>
      </c>
      <c r="B1112" s="49" t="s">
        <v>777</v>
      </c>
      <c r="C1112" s="187">
        <v>2015</v>
      </c>
      <c r="D1112" s="49" t="s">
        <v>778</v>
      </c>
      <c r="E1112" s="48">
        <v>1.6</v>
      </c>
      <c r="F1112" s="48" t="s">
        <v>1</v>
      </c>
      <c r="G1112" s="48" t="s">
        <v>1</v>
      </c>
      <c r="H1112">
        <f t="shared" si="7"/>
        <v>1.6000000000000001E-3</v>
      </c>
      <c r="I1112" s="48" t="s">
        <v>1</v>
      </c>
      <c r="J1112" s="48" t="s">
        <v>1</v>
      </c>
      <c r="K1112" s="49">
        <v>252</v>
      </c>
      <c r="L1112" s="49">
        <v>33</v>
      </c>
      <c r="M1112" s="49">
        <v>30</v>
      </c>
    </row>
    <row r="1113" spans="1:13">
      <c r="A1113" s="186" t="s">
        <v>776</v>
      </c>
      <c r="B1113" s="49" t="s">
        <v>777</v>
      </c>
      <c r="C1113" s="187">
        <v>2015</v>
      </c>
      <c r="D1113" s="49" t="s">
        <v>778</v>
      </c>
      <c r="E1113" s="48">
        <v>1.65</v>
      </c>
      <c r="F1113" s="48" t="s">
        <v>1</v>
      </c>
      <c r="G1113" s="48" t="s">
        <v>1</v>
      </c>
      <c r="H1113">
        <f t="shared" si="7"/>
        <v>1.65E-3</v>
      </c>
      <c r="I1113" s="48" t="s">
        <v>1</v>
      </c>
      <c r="J1113" s="48" t="s">
        <v>1</v>
      </c>
      <c r="K1113" s="49">
        <v>252</v>
      </c>
      <c r="L1113" s="49">
        <v>33</v>
      </c>
      <c r="M1113" s="49">
        <v>30</v>
      </c>
    </row>
    <row r="1114" spans="1:13">
      <c r="A1114" s="186" t="s">
        <v>776</v>
      </c>
      <c r="B1114" s="49" t="s">
        <v>777</v>
      </c>
      <c r="C1114" s="187">
        <v>2015</v>
      </c>
      <c r="D1114" s="49" t="s">
        <v>778</v>
      </c>
      <c r="E1114" s="48">
        <v>1.7</v>
      </c>
      <c r="F1114" s="48" t="s">
        <v>1</v>
      </c>
      <c r="G1114" s="48" t="s">
        <v>1</v>
      </c>
      <c r="H1114">
        <f t="shared" si="7"/>
        <v>1.6999999999999999E-3</v>
      </c>
      <c r="I1114" s="48" t="s">
        <v>1</v>
      </c>
      <c r="J1114" s="48" t="s">
        <v>1</v>
      </c>
      <c r="K1114" s="49">
        <v>274</v>
      </c>
      <c r="L1114" s="49">
        <v>38</v>
      </c>
      <c r="M1114" s="49">
        <v>33</v>
      </c>
    </row>
    <row r="1115" spans="1:13">
      <c r="A1115" s="186" t="s">
        <v>776</v>
      </c>
      <c r="B1115" s="49" t="s">
        <v>777</v>
      </c>
      <c r="C1115" s="187">
        <v>2015</v>
      </c>
      <c r="D1115" s="49" t="s">
        <v>778</v>
      </c>
      <c r="E1115" s="48">
        <v>1.8</v>
      </c>
      <c r="F1115" s="48" t="s">
        <v>1</v>
      </c>
      <c r="G1115" s="48" t="s">
        <v>1</v>
      </c>
      <c r="H1115">
        <f t="shared" si="7"/>
        <v>1.8E-3</v>
      </c>
      <c r="I1115" s="48" t="s">
        <v>1</v>
      </c>
      <c r="J1115" s="48" t="s">
        <v>1</v>
      </c>
      <c r="K1115" s="49">
        <v>238</v>
      </c>
      <c r="L1115" s="49">
        <v>31</v>
      </c>
      <c r="M1115" s="49">
        <v>29</v>
      </c>
    </row>
    <row r="1116" spans="1:13">
      <c r="A1116" s="186" t="s">
        <v>776</v>
      </c>
      <c r="B1116" s="49" t="s">
        <v>777</v>
      </c>
      <c r="C1116" s="187">
        <v>2015</v>
      </c>
      <c r="D1116" s="49" t="s">
        <v>778</v>
      </c>
      <c r="E1116" s="48">
        <v>1.9</v>
      </c>
      <c r="F1116" s="48" t="s">
        <v>1</v>
      </c>
      <c r="G1116" s="48" t="s">
        <v>1</v>
      </c>
      <c r="H1116">
        <f t="shared" ref="H1116:H1179" si="8">E1116/1000</f>
        <v>1.9E-3</v>
      </c>
      <c r="I1116" s="48" t="s">
        <v>1</v>
      </c>
      <c r="J1116" s="48" t="s">
        <v>1</v>
      </c>
      <c r="K1116" s="49">
        <v>306</v>
      </c>
      <c r="L1116" s="49">
        <v>45</v>
      </c>
      <c r="M1116" s="49">
        <v>36</v>
      </c>
    </row>
    <row r="1117" spans="1:13">
      <c r="A1117" s="186" t="s">
        <v>776</v>
      </c>
      <c r="B1117" s="49" t="s">
        <v>777</v>
      </c>
      <c r="C1117" s="187">
        <v>2015</v>
      </c>
      <c r="D1117" s="49" t="s">
        <v>778</v>
      </c>
      <c r="E1117" s="48">
        <v>1.95</v>
      </c>
      <c r="F1117" s="48" t="s">
        <v>1</v>
      </c>
      <c r="G1117" s="48" t="s">
        <v>1</v>
      </c>
      <c r="H1117">
        <f t="shared" si="8"/>
        <v>1.9499999999999999E-3</v>
      </c>
      <c r="I1117" s="48" t="s">
        <v>1</v>
      </c>
      <c r="J1117" s="48" t="s">
        <v>1</v>
      </c>
      <c r="K1117" s="49">
        <v>264</v>
      </c>
      <c r="L1117" s="49">
        <v>36</v>
      </c>
      <c r="M1117" s="49">
        <v>32</v>
      </c>
    </row>
    <row r="1118" spans="1:13">
      <c r="A1118" s="186" t="s">
        <v>776</v>
      </c>
      <c r="B1118" s="49" t="s">
        <v>777</v>
      </c>
      <c r="C1118" s="187">
        <v>2015</v>
      </c>
      <c r="D1118" s="49" t="s">
        <v>778</v>
      </c>
      <c r="E1118" s="48">
        <v>2.0499999999999998</v>
      </c>
      <c r="F1118" s="48" t="s">
        <v>1</v>
      </c>
      <c r="G1118" s="48" t="s">
        <v>1</v>
      </c>
      <c r="H1118">
        <f t="shared" si="8"/>
        <v>2.0499999999999997E-3</v>
      </c>
      <c r="I1118" s="48" t="s">
        <v>1</v>
      </c>
      <c r="J1118" s="48" t="s">
        <v>1</v>
      </c>
      <c r="K1118" s="49">
        <v>264</v>
      </c>
      <c r="L1118" s="49">
        <v>36</v>
      </c>
      <c r="M1118" s="49">
        <v>32</v>
      </c>
    </row>
    <row r="1119" spans="1:13">
      <c r="A1119" s="186" t="s">
        <v>776</v>
      </c>
      <c r="B1119" s="49" t="s">
        <v>777</v>
      </c>
      <c r="C1119" s="187">
        <v>2015</v>
      </c>
      <c r="D1119" s="49" t="s">
        <v>778</v>
      </c>
      <c r="E1119" s="48">
        <v>2.1</v>
      </c>
      <c r="F1119" s="48" t="s">
        <v>1</v>
      </c>
      <c r="G1119" s="48" t="s">
        <v>1</v>
      </c>
      <c r="H1119">
        <f t="shared" si="8"/>
        <v>2.1000000000000003E-3</v>
      </c>
      <c r="I1119" s="48" t="s">
        <v>1</v>
      </c>
      <c r="J1119" s="48" t="s">
        <v>1</v>
      </c>
      <c r="K1119" s="49">
        <v>259</v>
      </c>
      <c r="L1119" s="49">
        <v>35</v>
      </c>
      <c r="M1119" s="49">
        <v>31</v>
      </c>
    </row>
    <row r="1120" spans="1:13">
      <c r="A1120" s="186" t="s">
        <v>776</v>
      </c>
      <c r="B1120" s="49" t="s">
        <v>777</v>
      </c>
      <c r="C1120" s="187">
        <v>2015</v>
      </c>
      <c r="D1120" s="49" t="s">
        <v>778</v>
      </c>
      <c r="E1120" s="48">
        <v>2.2000000000000002</v>
      </c>
      <c r="F1120" s="48" t="s">
        <v>1</v>
      </c>
      <c r="G1120" s="48" t="s">
        <v>1</v>
      </c>
      <c r="H1120">
        <f t="shared" si="8"/>
        <v>2.2000000000000001E-3</v>
      </c>
      <c r="I1120" s="48" t="s">
        <v>1</v>
      </c>
      <c r="J1120" s="48" t="s">
        <v>1</v>
      </c>
      <c r="K1120" s="49">
        <v>260</v>
      </c>
      <c r="L1120" s="49">
        <v>35</v>
      </c>
      <c r="M1120" s="49">
        <v>31</v>
      </c>
    </row>
    <row r="1121" spans="1:13">
      <c r="A1121" s="186" t="s">
        <v>776</v>
      </c>
      <c r="B1121" s="49" t="s">
        <v>777</v>
      </c>
      <c r="C1121" s="187">
        <v>2015</v>
      </c>
      <c r="D1121" s="49" t="s">
        <v>778</v>
      </c>
      <c r="E1121" s="48">
        <v>2.2999999999999998</v>
      </c>
      <c r="F1121" s="48" t="s">
        <v>1</v>
      </c>
      <c r="G1121" s="48" t="s">
        <v>1</v>
      </c>
      <c r="H1121">
        <f t="shared" si="8"/>
        <v>2.3E-3</v>
      </c>
      <c r="I1121" s="48" t="s">
        <v>1</v>
      </c>
      <c r="J1121" s="48" t="s">
        <v>1</v>
      </c>
      <c r="K1121" s="49">
        <v>243</v>
      </c>
      <c r="L1121" s="49">
        <v>31</v>
      </c>
      <c r="M1121" s="49">
        <v>30</v>
      </c>
    </row>
    <row r="1122" spans="1:13">
      <c r="A1122" s="186" t="s">
        <v>776</v>
      </c>
      <c r="B1122" s="49" t="s">
        <v>777</v>
      </c>
      <c r="C1122" s="187">
        <v>2015</v>
      </c>
      <c r="D1122" s="49" t="s">
        <v>778</v>
      </c>
      <c r="E1122" s="48">
        <v>2.4500000000000002</v>
      </c>
      <c r="F1122" s="48" t="s">
        <v>1</v>
      </c>
      <c r="G1122" s="48" t="s">
        <v>1</v>
      </c>
      <c r="H1122">
        <f t="shared" si="8"/>
        <v>2.4500000000000004E-3</v>
      </c>
      <c r="I1122" s="48" t="s">
        <v>1</v>
      </c>
      <c r="J1122" s="48" t="s">
        <v>1</v>
      </c>
      <c r="K1122" s="49">
        <v>286</v>
      </c>
      <c r="L1122" s="49">
        <v>41</v>
      </c>
      <c r="M1122" s="49">
        <v>34</v>
      </c>
    </row>
    <row r="1123" spans="1:13">
      <c r="A1123" s="186" t="s">
        <v>776</v>
      </c>
      <c r="B1123" s="49" t="s">
        <v>777</v>
      </c>
      <c r="C1123" s="187">
        <v>2015</v>
      </c>
      <c r="D1123" s="49" t="s">
        <v>778</v>
      </c>
      <c r="E1123" s="48">
        <v>2.5499999999999998</v>
      </c>
      <c r="F1123" s="48" t="s">
        <v>1</v>
      </c>
      <c r="G1123" s="48" t="s">
        <v>1</v>
      </c>
      <c r="H1123">
        <f t="shared" si="8"/>
        <v>2.5499999999999997E-3</v>
      </c>
      <c r="I1123" s="48" t="s">
        <v>1</v>
      </c>
      <c r="J1123" s="48" t="s">
        <v>1</v>
      </c>
      <c r="K1123" s="49">
        <v>273</v>
      </c>
      <c r="L1123" s="49">
        <v>38</v>
      </c>
      <c r="M1123" s="49">
        <v>32</v>
      </c>
    </row>
    <row r="1124" spans="1:13">
      <c r="A1124" s="186" t="s">
        <v>776</v>
      </c>
      <c r="B1124" s="49" t="s">
        <v>777</v>
      </c>
      <c r="C1124" s="187">
        <v>2015</v>
      </c>
      <c r="D1124" s="49" t="s">
        <v>778</v>
      </c>
      <c r="E1124" s="48">
        <v>2.6</v>
      </c>
      <c r="F1124" s="48" t="s">
        <v>1</v>
      </c>
      <c r="G1124" s="48" t="s">
        <v>1</v>
      </c>
      <c r="H1124">
        <f t="shared" si="8"/>
        <v>2.5999999999999999E-3</v>
      </c>
      <c r="I1124" s="48" t="s">
        <v>1</v>
      </c>
      <c r="J1124" s="48" t="s">
        <v>1</v>
      </c>
      <c r="K1124" s="49">
        <v>278</v>
      </c>
      <c r="L1124" s="49">
        <v>39</v>
      </c>
      <c r="M1124" s="49">
        <v>33</v>
      </c>
    </row>
    <row r="1125" spans="1:13">
      <c r="A1125" s="186" t="s">
        <v>776</v>
      </c>
      <c r="B1125" s="49" t="s">
        <v>777</v>
      </c>
      <c r="C1125" s="187">
        <v>2015</v>
      </c>
      <c r="D1125" s="49" t="s">
        <v>778</v>
      </c>
      <c r="E1125" s="48">
        <v>2.75</v>
      </c>
      <c r="F1125" s="48" t="s">
        <v>1</v>
      </c>
      <c r="G1125" s="48" t="s">
        <v>1</v>
      </c>
      <c r="H1125">
        <f t="shared" si="8"/>
        <v>2.7499999999999998E-3</v>
      </c>
      <c r="I1125" s="48" t="s">
        <v>1</v>
      </c>
      <c r="J1125" s="48" t="s">
        <v>1</v>
      </c>
      <c r="K1125" s="49">
        <v>258</v>
      </c>
      <c r="L1125" s="49">
        <v>34</v>
      </c>
      <c r="M1125" s="49">
        <v>31</v>
      </c>
    </row>
    <row r="1126" spans="1:13">
      <c r="A1126" s="186" t="s">
        <v>776</v>
      </c>
      <c r="B1126" s="49" t="s">
        <v>777</v>
      </c>
      <c r="C1126" s="187">
        <v>2015</v>
      </c>
      <c r="D1126" s="49" t="s">
        <v>778</v>
      </c>
      <c r="E1126" s="48">
        <v>2.8</v>
      </c>
      <c r="F1126" s="48" t="s">
        <v>1</v>
      </c>
      <c r="G1126" s="48" t="s">
        <v>1</v>
      </c>
      <c r="H1126">
        <f t="shared" si="8"/>
        <v>2.8E-3</v>
      </c>
      <c r="I1126" s="48" t="s">
        <v>1</v>
      </c>
      <c r="J1126" s="48" t="s">
        <v>1</v>
      </c>
      <c r="K1126" s="49">
        <v>239</v>
      </c>
      <c r="L1126" s="49">
        <v>31</v>
      </c>
      <c r="M1126" s="49">
        <v>29</v>
      </c>
    </row>
    <row r="1127" spans="1:13">
      <c r="A1127" s="186" t="s">
        <v>776</v>
      </c>
      <c r="B1127" s="49" t="s">
        <v>777</v>
      </c>
      <c r="C1127" s="187">
        <v>2015</v>
      </c>
      <c r="D1127" s="49" t="s">
        <v>778</v>
      </c>
      <c r="E1127" s="48">
        <v>2.9</v>
      </c>
      <c r="F1127" s="48" t="s">
        <v>1</v>
      </c>
      <c r="G1127" s="48" t="s">
        <v>1</v>
      </c>
      <c r="H1127">
        <f t="shared" si="8"/>
        <v>2.8999999999999998E-3</v>
      </c>
      <c r="I1127" s="48" t="s">
        <v>1</v>
      </c>
      <c r="J1127" s="48" t="s">
        <v>1</v>
      </c>
      <c r="K1127" s="49">
        <v>270</v>
      </c>
      <c r="L1127" s="49">
        <v>37</v>
      </c>
      <c r="M1127" s="49">
        <v>32</v>
      </c>
    </row>
    <row r="1128" spans="1:13">
      <c r="A1128" s="186" t="s">
        <v>776</v>
      </c>
      <c r="B1128" s="49" t="s">
        <v>777</v>
      </c>
      <c r="C1128" s="187">
        <v>2015</v>
      </c>
      <c r="D1128" s="49" t="s">
        <v>778</v>
      </c>
      <c r="E1128" s="48">
        <v>3</v>
      </c>
      <c r="F1128" s="48" t="s">
        <v>1</v>
      </c>
      <c r="G1128" s="48" t="s">
        <v>1</v>
      </c>
      <c r="H1128">
        <f t="shared" si="8"/>
        <v>3.0000000000000001E-3</v>
      </c>
      <c r="I1128" s="48" t="s">
        <v>1</v>
      </c>
      <c r="J1128" s="48" t="s">
        <v>1</v>
      </c>
      <c r="K1128" s="49">
        <v>233</v>
      </c>
      <c r="L1128" s="49">
        <v>30</v>
      </c>
      <c r="M1128" s="49">
        <v>29</v>
      </c>
    </row>
    <row r="1129" spans="1:13">
      <c r="A1129" s="186" t="s">
        <v>776</v>
      </c>
      <c r="B1129" s="49" t="s">
        <v>777</v>
      </c>
      <c r="C1129" s="187">
        <v>2015</v>
      </c>
      <c r="D1129" s="49" t="s">
        <v>778</v>
      </c>
      <c r="E1129" s="48">
        <v>3.1</v>
      </c>
      <c r="F1129" s="48" t="s">
        <v>1</v>
      </c>
      <c r="G1129" s="48" t="s">
        <v>1</v>
      </c>
      <c r="H1129">
        <f t="shared" si="8"/>
        <v>3.0999999999999999E-3</v>
      </c>
      <c r="I1129" s="48" t="s">
        <v>1</v>
      </c>
      <c r="J1129" s="48" t="s">
        <v>1</v>
      </c>
      <c r="K1129" s="49">
        <v>246</v>
      </c>
      <c r="L1129" s="49">
        <v>32</v>
      </c>
      <c r="M1129" s="49">
        <v>30</v>
      </c>
    </row>
    <row r="1130" spans="1:13">
      <c r="A1130" s="186" t="s">
        <v>776</v>
      </c>
      <c r="B1130" s="49" t="s">
        <v>777</v>
      </c>
      <c r="C1130" s="187">
        <v>2015</v>
      </c>
      <c r="D1130" s="49" t="s">
        <v>778</v>
      </c>
      <c r="E1130" s="48">
        <v>3.2</v>
      </c>
      <c r="F1130" s="48" t="s">
        <v>1</v>
      </c>
      <c r="G1130" s="48" t="s">
        <v>1</v>
      </c>
      <c r="H1130">
        <f t="shared" si="8"/>
        <v>3.2000000000000002E-3</v>
      </c>
      <c r="I1130" s="48" t="s">
        <v>1</v>
      </c>
      <c r="J1130" s="48" t="s">
        <v>1</v>
      </c>
      <c r="K1130" s="49">
        <v>276</v>
      </c>
      <c r="L1130" s="49">
        <v>38</v>
      </c>
      <c r="M1130" s="49">
        <v>33</v>
      </c>
    </row>
    <row r="1131" spans="1:13">
      <c r="A1131" s="186" t="s">
        <v>776</v>
      </c>
      <c r="B1131" s="49" t="s">
        <v>777</v>
      </c>
      <c r="C1131" s="187">
        <v>2015</v>
      </c>
      <c r="D1131" s="49" t="s">
        <v>778</v>
      </c>
      <c r="E1131" s="48">
        <v>3.4</v>
      </c>
      <c r="F1131" s="48" t="s">
        <v>1</v>
      </c>
      <c r="G1131" s="48" t="s">
        <v>1</v>
      </c>
      <c r="H1131">
        <f t="shared" si="8"/>
        <v>3.3999999999999998E-3</v>
      </c>
      <c r="I1131" s="48" t="s">
        <v>1</v>
      </c>
      <c r="J1131" s="48" t="s">
        <v>1</v>
      </c>
      <c r="K1131" s="49">
        <v>276</v>
      </c>
      <c r="L1131" s="49">
        <v>38</v>
      </c>
      <c r="M1131" s="49">
        <v>33</v>
      </c>
    </row>
    <row r="1132" spans="1:13">
      <c r="A1132" s="186" t="s">
        <v>776</v>
      </c>
      <c r="B1132" s="49" t="s">
        <v>777</v>
      </c>
      <c r="C1132" s="187">
        <v>2015</v>
      </c>
      <c r="D1132" s="49" t="s">
        <v>778</v>
      </c>
      <c r="E1132" s="48">
        <v>3.65</v>
      </c>
      <c r="F1132" s="48" t="s">
        <v>1</v>
      </c>
      <c r="G1132" s="48" t="s">
        <v>1</v>
      </c>
      <c r="H1132">
        <f t="shared" si="8"/>
        <v>3.65E-3</v>
      </c>
      <c r="I1132" s="48" t="s">
        <v>1</v>
      </c>
      <c r="J1132" s="48" t="s">
        <v>1</v>
      </c>
      <c r="K1132" s="49">
        <v>256</v>
      </c>
      <c r="L1132" s="49">
        <v>34</v>
      </c>
      <c r="M1132" s="49">
        <v>31</v>
      </c>
    </row>
    <row r="1133" spans="1:13">
      <c r="A1133" s="186" t="s">
        <v>776</v>
      </c>
      <c r="B1133" s="49" t="s">
        <v>777</v>
      </c>
      <c r="C1133" s="187">
        <v>2015</v>
      </c>
      <c r="D1133" s="49" t="s">
        <v>778</v>
      </c>
      <c r="E1133" s="48">
        <v>3.75</v>
      </c>
      <c r="F1133" s="48" t="s">
        <v>1</v>
      </c>
      <c r="G1133" s="48" t="s">
        <v>1</v>
      </c>
      <c r="H1133">
        <f t="shared" si="8"/>
        <v>3.7499999999999999E-3</v>
      </c>
      <c r="I1133" s="48" t="s">
        <v>1</v>
      </c>
      <c r="J1133" s="48" t="s">
        <v>1</v>
      </c>
      <c r="K1133" s="49">
        <v>311</v>
      </c>
      <c r="L1133" s="49">
        <v>46</v>
      </c>
      <c r="M1133" s="49">
        <v>37</v>
      </c>
    </row>
    <row r="1134" spans="1:13">
      <c r="A1134" s="186" t="s">
        <v>776</v>
      </c>
      <c r="B1134" s="49" t="s">
        <v>777</v>
      </c>
      <c r="C1134" s="187">
        <v>2015</v>
      </c>
      <c r="D1134" s="49" t="s">
        <v>778</v>
      </c>
      <c r="E1134" s="48">
        <v>3.9</v>
      </c>
      <c r="F1134" s="48" t="s">
        <v>1</v>
      </c>
      <c r="G1134" s="48" t="s">
        <v>1</v>
      </c>
      <c r="H1134">
        <f t="shared" si="8"/>
        <v>3.8999999999999998E-3</v>
      </c>
      <c r="I1134" s="48" t="s">
        <v>1</v>
      </c>
      <c r="J1134" s="48" t="s">
        <v>1</v>
      </c>
      <c r="K1134" s="49">
        <v>305</v>
      </c>
      <c r="L1134" s="49">
        <v>45</v>
      </c>
      <c r="M1134" s="49">
        <v>36</v>
      </c>
    </row>
    <row r="1135" spans="1:13">
      <c r="A1135" s="186" t="s">
        <v>776</v>
      </c>
      <c r="B1135" s="49" t="s">
        <v>777</v>
      </c>
      <c r="C1135" s="187">
        <v>2015</v>
      </c>
      <c r="D1135" s="49" t="s">
        <v>778</v>
      </c>
      <c r="E1135" s="48">
        <v>4</v>
      </c>
      <c r="F1135" s="48" t="s">
        <v>1</v>
      </c>
      <c r="G1135" s="48" t="s">
        <v>1</v>
      </c>
      <c r="H1135">
        <f t="shared" si="8"/>
        <v>4.0000000000000001E-3</v>
      </c>
      <c r="I1135" s="48" t="s">
        <v>1</v>
      </c>
      <c r="J1135" s="48" t="s">
        <v>1</v>
      </c>
      <c r="K1135" s="49">
        <v>251</v>
      </c>
      <c r="L1135" s="49">
        <v>33</v>
      </c>
      <c r="M1135" s="49">
        <v>30</v>
      </c>
    </row>
    <row r="1136" spans="1:13">
      <c r="A1136" s="186" t="s">
        <v>776</v>
      </c>
      <c r="B1136" s="49" t="s">
        <v>777</v>
      </c>
      <c r="C1136" s="187">
        <v>2015</v>
      </c>
      <c r="D1136" s="49" t="s">
        <v>778</v>
      </c>
      <c r="E1136" s="48">
        <v>4.2</v>
      </c>
      <c r="F1136" s="48" t="s">
        <v>1</v>
      </c>
      <c r="G1136" s="48" t="s">
        <v>1</v>
      </c>
      <c r="H1136">
        <f t="shared" si="8"/>
        <v>4.2000000000000006E-3</v>
      </c>
      <c r="I1136" s="48" t="s">
        <v>1</v>
      </c>
      <c r="J1136" s="48" t="s">
        <v>1</v>
      </c>
      <c r="K1136" s="49">
        <v>293</v>
      </c>
      <c r="L1136" s="49">
        <v>42</v>
      </c>
      <c r="M1136" s="49">
        <v>34</v>
      </c>
    </row>
    <row r="1137" spans="1:13">
      <c r="A1137" s="186" t="s">
        <v>776</v>
      </c>
      <c r="B1137" s="49" t="s">
        <v>777</v>
      </c>
      <c r="C1137" s="187">
        <v>2015</v>
      </c>
      <c r="D1137" s="49" t="s">
        <v>778</v>
      </c>
      <c r="E1137" s="48">
        <v>4.3</v>
      </c>
      <c r="F1137" s="48" t="s">
        <v>1</v>
      </c>
      <c r="G1137" s="48" t="s">
        <v>1</v>
      </c>
      <c r="H1137">
        <f t="shared" si="8"/>
        <v>4.3E-3</v>
      </c>
      <c r="I1137" s="48" t="s">
        <v>1</v>
      </c>
      <c r="J1137" s="48" t="s">
        <v>1</v>
      </c>
      <c r="K1137" s="49">
        <v>254</v>
      </c>
      <c r="L1137" s="49">
        <v>34</v>
      </c>
      <c r="M1137" s="49">
        <v>31</v>
      </c>
    </row>
    <row r="1138" spans="1:13">
      <c r="A1138" s="186" t="s">
        <v>776</v>
      </c>
      <c r="B1138" s="49" t="s">
        <v>777</v>
      </c>
      <c r="C1138" s="187">
        <v>2015</v>
      </c>
      <c r="D1138" s="49" t="s">
        <v>778</v>
      </c>
      <c r="E1138" s="48">
        <v>4.4000000000000004</v>
      </c>
      <c r="F1138" s="48" t="s">
        <v>1</v>
      </c>
      <c r="G1138" s="48" t="s">
        <v>1</v>
      </c>
      <c r="H1138">
        <f t="shared" si="8"/>
        <v>4.4000000000000003E-3</v>
      </c>
      <c r="I1138" s="48" t="s">
        <v>1</v>
      </c>
      <c r="J1138" s="48" t="s">
        <v>1</v>
      </c>
      <c r="K1138" s="49">
        <v>276</v>
      </c>
      <c r="L1138" s="49">
        <v>38</v>
      </c>
      <c r="M1138" s="49">
        <v>33</v>
      </c>
    </row>
    <row r="1139" spans="1:13">
      <c r="A1139" s="186" t="s">
        <v>776</v>
      </c>
      <c r="B1139" s="49" t="s">
        <v>777</v>
      </c>
      <c r="C1139" s="187">
        <v>2015</v>
      </c>
      <c r="D1139" s="49" t="s">
        <v>778</v>
      </c>
      <c r="E1139" s="48">
        <v>4.55</v>
      </c>
      <c r="F1139" s="48" t="s">
        <v>1</v>
      </c>
      <c r="G1139" s="48" t="s">
        <v>1</v>
      </c>
      <c r="H1139">
        <f t="shared" si="8"/>
        <v>4.5500000000000002E-3</v>
      </c>
      <c r="I1139" s="48" t="s">
        <v>1</v>
      </c>
      <c r="J1139" s="48" t="s">
        <v>1</v>
      </c>
      <c r="K1139" s="49">
        <v>375</v>
      </c>
      <c r="L1139" s="49">
        <v>60</v>
      </c>
      <c r="M1139" s="49">
        <v>49</v>
      </c>
    </row>
    <row r="1140" spans="1:13">
      <c r="A1140" s="186" t="s">
        <v>776</v>
      </c>
      <c r="B1140" s="49" t="s">
        <v>777</v>
      </c>
      <c r="C1140" s="187">
        <v>2015</v>
      </c>
      <c r="D1140" s="49" t="s">
        <v>778</v>
      </c>
      <c r="E1140" s="48">
        <v>4.8</v>
      </c>
      <c r="F1140" s="48" t="s">
        <v>1</v>
      </c>
      <c r="G1140" s="48" t="s">
        <v>1</v>
      </c>
      <c r="H1140">
        <f t="shared" si="8"/>
        <v>4.7999999999999996E-3</v>
      </c>
      <c r="I1140" s="48" t="s">
        <v>1</v>
      </c>
      <c r="J1140" s="48" t="s">
        <v>1</v>
      </c>
      <c r="K1140" s="49">
        <v>266</v>
      </c>
      <c r="L1140" s="49">
        <v>36</v>
      </c>
      <c r="M1140" s="49">
        <v>32</v>
      </c>
    </row>
    <row r="1141" spans="1:13">
      <c r="A1141" s="186" t="s">
        <v>776</v>
      </c>
      <c r="B1141" s="49" t="s">
        <v>777</v>
      </c>
      <c r="C1141" s="187">
        <v>2015</v>
      </c>
      <c r="D1141" s="49" t="s">
        <v>778</v>
      </c>
      <c r="E1141" s="48">
        <v>5</v>
      </c>
      <c r="F1141" s="48" t="s">
        <v>1</v>
      </c>
      <c r="G1141" s="48" t="s">
        <v>1</v>
      </c>
      <c r="H1141">
        <f t="shared" si="8"/>
        <v>5.0000000000000001E-3</v>
      </c>
      <c r="I1141" s="48" t="s">
        <v>1</v>
      </c>
      <c r="J1141" s="48" t="s">
        <v>1</v>
      </c>
      <c r="K1141" s="49">
        <v>296</v>
      </c>
      <c r="L1141" s="49">
        <v>43</v>
      </c>
      <c r="M1141" s="49">
        <v>35</v>
      </c>
    </row>
    <row r="1142" spans="1:13">
      <c r="A1142" s="186" t="s">
        <v>776</v>
      </c>
      <c r="B1142" s="49" t="s">
        <v>777</v>
      </c>
      <c r="C1142" s="187">
        <v>2015</v>
      </c>
      <c r="D1142" s="49" t="s">
        <v>778</v>
      </c>
      <c r="E1142" s="48">
        <v>5.8</v>
      </c>
      <c r="F1142" s="48" t="s">
        <v>1</v>
      </c>
      <c r="G1142" s="48" t="s">
        <v>1</v>
      </c>
      <c r="H1142">
        <f t="shared" si="8"/>
        <v>5.7999999999999996E-3</v>
      </c>
      <c r="I1142" s="48" t="s">
        <v>1</v>
      </c>
      <c r="J1142" s="48" t="s">
        <v>1</v>
      </c>
      <c r="K1142" s="49">
        <v>296</v>
      </c>
      <c r="L1142" s="49">
        <v>43</v>
      </c>
      <c r="M1142" s="49">
        <v>35</v>
      </c>
    </row>
    <row r="1143" spans="1:13">
      <c r="A1143" s="186" t="s">
        <v>776</v>
      </c>
      <c r="B1143" s="49" t="s">
        <v>777</v>
      </c>
      <c r="C1143" s="187">
        <v>2015</v>
      </c>
      <c r="D1143" s="49" t="s">
        <v>778</v>
      </c>
      <c r="E1143" s="48">
        <v>6.3</v>
      </c>
      <c r="F1143" s="48" t="s">
        <v>1</v>
      </c>
      <c r="G1143" s="48" t="s">
        <v>1</v>
      </c>
      <c r="H1143">
        <f t="shared" si="8"/>
        <v>6.3E-3</v>
      </c>
      <c r="I1143" s="48" t="s">
        <v>1</v>
      </c>
      <c r="J1143" s="48" t="s">
        <v>1</v>
      </c>
      <c r="K1143" s="49">
        <v>317</v>
      </c>
      <c r="L1143" s="49">
        <v>47</v>
      </c>
      <c r="M1143" s="49">
        <v>38</v>
      </c>
    </row>
    <row r="1144" spans="1:13">
      <c r="A1144" s="186" t="s">
        <v>776</v>
      </c>
      <c r="B1144" s="49" t="s">
        <v>777</v>
      </c>
      <c r="C1144" s="187">
        <v>2015</v>
      </c>
      <c r="D1144" s="49" t="s">
        <v>778</v>
      </c>
      <c r="E1144" s="48">
        <v>7.8</v>
      </c>
      <c r="F1144" s="48" t="s">
        <v>1</v>
      </c>
      <c r="G1144" s="48" t="s">
        <v>1</v>
      </c>
      <c r="H1144">
        <f t="shared" si="8"/>
        <v>7.7999999999999996E-3</v>
      </c>
      <c r="I1144" s="48" t="s">
        <v>1</v>
      </c>
      <c r="J1144" s="48" t="s">
        <v>1</v>
      </c>
      <c r="K1144" s="49">
        <v>305</v>
      </c>
      <c r="L1144" s="49">
        <v>45</v>
      </c>
      <c r="M1144" s="49">
        <v>36</v>
      </c>
    </row>
    <row r="1145" spans="1:13">
      <c r="A1145" s="186" t="s">
        <v>776</v>
      </c>
      <c r="B1145" s="49" t="s">
        <v>777</v>
      </c>
      <c r="C1145" s="187">
        <v>2015</v>
      </c>
      <c r="D1145" s="49" t="s">
        <v>778</v>
      </c>
      <c r="E1145" s="48">
        <v>8.3000000000000007</v>
      </c>
      <c r="F1145" s="48" t="s">
        <v>1</v>
      </c>
      <c r="G1145" s="48" t="s">
        <v>1</v>
      </c>
      <c r="H1145">
        <f t="shared" si="8"/>
        <v>8.3000000000000001E-3</v>
      </c>
      <c r="I1145" s="48" t="s">
        <v>1</v>
      </c>
      <c r="J1145" s="48" t="s">
        <v>1</v>
      </c>
      <c r="K1145" s="49">
        <v>260</v>
      </c>
      <c r="L1145" s="49">
        <v>35</v>
      </c>
      <c r="M1145" s="49">
        <v>31</v>
      </c>
    </row>
    <row r="1146" spans="1:13">
      <c r="A1146" s="186" t="s">
        <v>776</v>
      </c>
      <c r="B1146" s="49" t="s">
        <v>777</v>
      </c>
      <c r="C1146" s="187">
        <v>2015</v>
      </c>
      <c r="D1146" s="49" t="s">
        <v>778</v>
      </c>
      <c r="E1146" s="48">
        <v>8.9</v>
      </c>
      <c r="F1146" s="48" t="s">
        <v>1</v>
      </c>
      <c r="G1146" s="48" t="s">
        <v>1</v>
      </c>
      <c r="H1146">
        <f t="shared" si="8"/>
        <v>8.8999999999999999E-3</v>
      </c>
      <c r="I1146" s="48" t="s">
        <v>1</v>
      </c>
      <c r="J1146" s="48" t="s">
        <v>1</v>
      </c>
      <c r="K1146" s="49">
        <v>323</v>
      </c>
      <c r="L1146" s="49">
        <v>49</v>
      </c>
      <c r="M1146" s="49">
        <v>39</v>
      </c>
    </row>
    <row r="1147" spans="1:13">
      <c r="A1147" s="186" t="s">
        <v>776</v>
      </c>
      <c r="B1147" s="49" t="s">
        <v>777</v>
      </c>
      <c r="C1147" s="187">
        <v>2015</v>
      </c>
      <c r="D1147" s="49" t="s">
        <v>778</v>
      </c>
      <c r="E1147" s="48">
        <v>0.68100000000000005</v>
      </c>
      <c r="F1147" s="48" t="s">
        <v>1</v>
      </c>
      <c r="G1147" s="48" t="s">
        <v>1</v>
      </c>
      <c r="H1147">
        <f t="shared" si="8"/>
        <v>6.8100000000000007E-4</v>
      </c>
      <c r="I1147" s="48" t="s">
        <v>1</v>
      </c>
      <c r="J1147" s="48" t="s">
        <v>1</v>
      </c>
      <c r="K1147" s="49">
        <v>273</v>
      </c>
      <c r="L1147" s="49">
        <v>57</v>
      </c>
      <c r="M1147" s="49">
        <v>46</v>
      </c>
    </row>
    <row r="1148" spans="1:13">
      <c r="A1148" s="186" t="s">
        <v>776</v>
      </c>
      <c r="B1148" s="49" t="s">
        <v>777</v>
      </c>
      <c r="C1148" s="187">
        <v>2015</v>
      </c>
      <c r="D1148" s="49" t="s">
        <v>778</v>
      </c>
      <c r="E1148" s="48">
        <v>2.7909999999999999</v>
      </c>
      <c r="F1148" s="48" t="s">
        <v>1</v>
      </c>
      <c r="G1148" s="48" t="s">
        <v>1</v>
      </c>
      <c r="H1148">
        <f t="shared" si="8"/>
        <v>2.7910000000000001E-3</v>
      </c>
      <c r="I1148" s="48" t="s">
        <v>1</v>
      </c>
      <c r="J1148" s="48" t="s">
        <v>1</v>
      </c>
      <c r="K1148" s="49">
        <v>297</v>
      </c>
      <c r="L1148" s="49">
        <v>64</v>
      </c>
      <c r="M1148" s="49">
        <v>50</v>
      </c>
    </row>
    <row r="1149" spans="1:13">
      <c r="A1149" s="186" t="s">
        <v>776</v>
      </c>
      <c r="B1149" s="49" t="s">
        <v>777</v>
      </c>
      <c r="C1149" s="187">
        <v>2015</v>
      </c>
      <c r="D1149" s="49" t="s">
        <v>778</v>
      </c>
      <c r="E1149" s="48">
        <v>3.5750000000000002</v>
      </c>
      <c r="F1149" s="48" t="s">
        <v>1</v>
      </c>
      <c r="G1149" s="48" t="s">
        <v>1</v>
      </c>
      <c r="H1149">
        <f t="shared" si="8"/>
        <v>3.5750000000000001E-3</v>
      </c>
      <c r="I1149" s="48" t="s">
        <v>1</v>
      </c>
      <c r="J1149" s="48" t="s">
        <v>1</v>
      </c>
      <c r="K1149" s="49">
        <v>281</v>
      </c>
      <c r="L1149" s="49">
        <v>59</v>
      </c>
      <c r="M1149" s="49">
        <v>47</v>
      </c>
    </row>
    <row r="1150" spans="1:13">
      <c r="A1150" s="186" t="s">
        <v>776</v>
      </c>
      <c r="B1150" s="49" t="s">
        <v>777</v>
      </c>
      <c r="C1150" s="187">
        <v>2015</v>
      </c>
      <c r="D1150" s="49" t="s">
        <v>778</v>
      </c>
      <c r="E1150" s="48">
        <v>6.5380000000000003</v>
      </c>
      <c r="F1150" s="48" t="s">
        <v>1</v>
      </c>
      <c r="G1150" s="48" t="s">
        <v>1</v>
      </c>
      <c r="H1150">
        <f t="shared" si="8"/>
        <v>6.5380000000000004E-3</v>
      </c>
      <c r="I1150" s="48" t="s">
        <v>1</v>
      </c>
      <c r="J1150" s="48" t="s">
        <v>1</v>
      </c>
      <c r="K1150" s="49">
        <v>246</v>
      </c>
      <c r="L1150" s="49">
        <v>49</v>
      </c>
      <c r="M1150" s="49">
        <v>42</v>
      </c>
    </row>
    <row r="1151" spans="1:13">
      <c r="A1151" s="186" t="s">
        <v>776</v>
      </c>
      <c r="B1151" s="49" t="s">
        <v>777</v>
      </c>
      <c r="C1151" s="187">
        <v>2015</v>
      </c>
      <c r="D1151" s="49" t="s">
        <v>778</v>
      </c>
      <c r="E1151" s="48">
        <v>10.391999999999999</v>
      </c>
      <c r="F1151" s="48" t="s">
        <v>1</v>
      </c>
      <c r="G1151" s="48" t="s">
        <v>1</v>
      </c>
      <c r="H1151">
        <f t="shared" si="8"/>
        <v>1.0392E-2</v>
      </c>
      <c r="I1151" s="48" t="s">
        <v>1</v>
      </c>
      <c r="J1151" s="48" t="s">
        <v>1</v>
      </c>
      <c r="K1151" s="49">
        <v>259</v>
      </c>
      <c r="L1151" s="49">
        <v>52</v>
      </c>
      <c r="M1151" s="49">
        <v>44</v>
      </c>
    </row>
    <row r="1152" spans="1:13">
      <c r="A1152" s="186" t="s">
        <v>776</v>
      </c>
      <c r="B1152" s="49" t="s">
        <v>777</v>
      </c>
      <c r="C1152" s="187">
        <v>2015</v>
      </c>
      <c r="D1152" s="49" t="s">
        <v>778</v>
      </c>
      <c r="E1152" s="48">
        <v>12.666</v>
      </c>
      <c r="F1152" s="48" t="s">
        <v>1</v>
      </c>
      <c r="G1152" s="48" t="s">
        <v>1</v>
      </c>
      <c r="H1152">
        <f t="shared" si="8"/>
        <v>1.2666E-2</v>
      </c>
      <c r="I1152" s="48" t="s">
        <v>1</v>
      </c>
      <c r="J1152" s="48" t="s">
        <v>1</v>
      </c>
      <c r="K1152" s="49">
        <v>632</v>
      </c>
      <c r="L1152" s="49">
        <v>224</v>
      </c>
      <c r="M1152" s="49">
        <v>139</v>
      </c>
    </row>
    <row r="1153" spans="1:13">
      <c r="A1153" s="186" t="s">
        <v>776</v>
      </c>
      <c r="B1153" s="49" t="s">
        <v>777</v>
      </c>
      <c r="C1153" s="187">
        <v>2015</v>
      </c>
      <c r="D1153" s="49" t="s">
        <v>778</v>
      </c>
      <c r="E1153" s="48">
        <v>13.723000000000001</v>
      </c>
      <c r="F1153" s="48" t="s">
        <v>1</v>
      </c>
      <c r="G1153" s="48" t="s">
        <v>1</v>
      </c>
      <c r="H1153">
        <f t="shared" si="8"/>
        <v>1.3723000000000001E-2</v>
      </c>
      <c r="I1153" s="48" t="s">
        <v>1</v>
      </c>
      <c r="J1153" s="48" t="s">
        <v>1</v>
      </c>
      <c r="K1153" s="49">
        <v>246</v>
      </c>
      <c r="L1153" s="49">
        <v>49</v>
      </c>
      <c r="M1153" s="49">
        <v>42</v>
      </c>
    </row>
    <row r="1154" spans="1:13">
      <c r="A1154" s="186" t="s">
        <v>776</v>
      </c>
      <c r="B1154" s="49" t="s">
        <v>777</v>
      </c>
      <c r="C1154" s="187">
        <v>2015</v>
      </c>
      <c r="D1154" s="49" t="s">
        <v>778</v>
      </c>
      <c r="E1154" s="48">
        <v>16.539000000000001</v>
      </c>
      <c r="F1154" s="48" t="s">
        <v>1</v>
      </c>
      <c r="G1154" s="48" t="s">
        <v>1</v>
      </c>
      <c r="H1154">
        <f t="shared" si="8"/>
        <v>1.6539000000000002E-2</v>
      </c>
      <c r="I1154" s="48" t="s">
        <v>1</v>
      </c>
      <c r="J1154" s="48" t="s">
        <v>1</v>
      </c>
      <c r="K1154" s="49">
        <v>220</v>
      </c>
      <c r="L1154" s="49">
        <v>42</v>
      </c>
      <c r="M1154" s="49">
        <v>38</v>
      </c>
    </row>
    <row r="1155" spans="1:13">
      <c r="A1155" s="186" t="s">
        <v>776</v>
      </c>
      <c r="B1155" s="49" t="s">
        <v>777</v>
      </c>
      <c r="C1155" s="187">
        <v>2015</v>
      </c>
      <c r="D1155" s="49" t="s">
        <v>778</v>
      </c>
      <c r="E1155" s="48">
        <v>18.815999999999999</v>
      </c>
      <c r="F1155" s="48" t="s">
        <v>1</v>
      </c>
      <c r="G1155" s="48" t="s">
        <v>1</v>
      </c>
      <c r="H1155">
        <f t="shared" si="8"/>
        <v>1.8815999999999999E-2</v>
      </c>
      <c r="I1155" s="48" t="s">
        <v>1</v>
      </c>
      <c r="J1155" s="48" t="s">
        <v>1</v>
      </c>
      <c r="K1155" s="49">
        <v>143</v>
      </c>
      <c r="L1155" s="49">
        <v>29</v>
      </c>
      <c r="M1155" s="49">
        <v>31</v>
      </c>
    </row>
    <row r="1156" spans="1:13">
      <c r="A1156" s="186" t="s">
        <v>776</v>
      </c>
      <c r="B1156" s="49" t="s">
        <v>777</v>
      </c>
      <c r="C1156" s="187">
        <v>2015</v>
      </c>
      <c r="D1156" s="49" t="s">
        <v>778</v>
      </c>
      <c r="E1156" s="48">
        <v>19.818000000000001</v>
      </c>
      <c r="F1156" s="48" t="s">
        <v>1</v>
      </c>
      <c r="G1156" s="48" t="s">
        <v>1</v>
      </c>
      <c r="H1156">
        <f t="shared" si="8"/>
        <v>1.9818000000000002E-2</v>
      </c>
      <c r="I1156" s="48" t="s">
        <v>1</v>
      </c>
      <c r="J1156" s="48" t="s">
        <v>1</v>
      </c>
      <c r="K1156" s="49">
        <v>168</v>
      </c>
      <c r="L1156" s="49">
        <v>32</v>
      </c>
      <c r="M1156" s="49">
        <v>33</v>
      </c>
    </row>
    <row r="1157" spans="1:13">
      <c r="A1157" s="186" t="s">
        <v>776</v>
      </c>
      <c r="B1157" s="49" t="s">
        <v>777</v>
      </c>
      <c r="C1157" s="187">
        <v>2015</v>
      </c>
      <c r="D1157" s="49" t="s">
        <v>778</v>
      </c>
      <c r="E1157" s="48">
        <v>20.245999999999999</v>
      </c>
      <c r="F1157" s="48" t="s">
        <v>1</v>
      </c>
      <c r="G1157" s="48" t="s">
        <v>1</v>
      </c>
      <c r="H1157">
        <f t="shared" si="8"/>
        <v>2.0246E-2</v>
      </c>
      <c r="I1157" s="48" t="s">
        <v>1</v>
      </c>
      <c r="J1157" s="48" t="s">
        <v>1</v>
      </c>
      <c r="K1157" s="49">
        <v>207</v>
      </c>
      <c r="L1157" s="49">
        <v>39</v>
      </c>
      <c r="M1157" s="49">
        <v>37</v>
      </c>
    </row>
    <row r="1158" spans="1:13">
      <c r="A1158" s="186" t="s">
        <v>776</v>
      </c>
      <c r="B1158" s="49" t="s">
        <v>777</v>
      </c>
      <c r="C1158" s="187">
        <v>2015</v>
      </c>
      <c r="D1158" s="49" t="s">
        <v>778</v>
      </c>
      <c r="E1158" s="48">
        <v>20.655000000000001</v>
      </c>
      <c r="F1158" s="48" t="s">
        <v>1</v>
      </c>
      <c r="G1158" s="48" t="s">
        <v>1</v>
      </c>
      <c r="H1158">
        <f t="shared" si="8"/>
        <v>2.0655E-2</v>
      </c>
      <c r="I1158" s="48" t="s">
        <v>1</v>
      </c>
      <c r="J1158" s="48" t="s">
        <v>1</v>
      </c>
      <c r="K1158" s="49">
        <v>207</v>
      </c>
      <c r="L1158" s="49">
        <v>39</v>
      </c>
      <c r="M1158" s="49">
        <v>37</v>
      </c>
    </row>
    <row r="1159" spans="1:13">
      <c r="A1159" s="186" t="s">
        <v>776</v>
      </c>
      <c r="B1159" s="49" t="s">
        <v>777</v>
      </c>
      <c r="C1159" s="187">
        <v>2015</v>
      </c>
      <c r="D1159" s="49" t="s">
        <v>778</v>
      </c>
      <c r="E1159" s="48">
        <v>20.956</v>
      </c>
      <c r="F1159" s="48" t="s">
        <v>1</v>
      </c>
      <c r="G1159" s="48" t="s">
        <v>1</v>
      </c>
      <c r="H1159">
        <f t="shared" si="8"/>
        <v>2.0955999999999999E-2</v>
      </c>
      <c r="I1159" s="48" t="s">
        <v>1</v>
      </c>
      <c r="J1159" s="48" t="s">
        <v>1</v>
      </c>
      <c r="K1159" s="49">
        <v>206</v>
      </c>
      <c r="L1159" s="49">
        <v>39</v>
      </c>
      <c r="M1159" s="49">
        <v>37</v>
      </c>
    </row>
    <row r="1160" spans="1:13">
      <c r="A1160" s="186" t="s">
        <v>776</v>
      </c>
      <c r="B1160" s="49" t="s">
        <v>777</v>
      </c>
      <c r="C1160" s="187">
        <v>2015</v>
      </c>
      <c r="D1160" s="49" t="s">
        <v>778</v>
      </c>
      <c r="E1160" s="48">
        <v>21.747</v>
      </c>
      <c r="F1160" s="48" t="s">
        <v>1</v>
      </c>
      <c r="G1160" s="48" t="s">
        <v>1</v>
      </c>
      <c r="H1160">
        <f t="shared" si="8"/>
        <v>2.1746999999999999E-2</v>
      </c>
      <c r="I1160" s="48" t="s">
        <v>1</v>
      </c>
      <c r="J1160" s="48" t="s">
        <v>1</v>
      </c>
      <c r="K1160" s="49">
        <v>163</v>
      </c>
      <c r="L1160" s="49">
        <v>32</v>
      </c>
      <c r="M1160" s="49">
        <v>33</v>
      </c>
    </row>
    <row r="1161" spans="1:13">
      <c r="A1161" s="186" t="s">
        <v>776</v>
      </c>
      <c r="B1161" s="49" t="s">
        <v>777</v>
      </c>
      <c r="C1161" s="187">
        <v>2015</v>
      </c>
      <c r="D1161" s="49" t="s">
        <v>778</v>
      </c>
      <c r="E1161" s="48">
        <v>22.161000000000001</v>
      </c>
      <c r="F1161" s="48" t="s">
        <v>1</v>
      </c>
      <c r="G1161" s="48" t="s">
        <v>1</v>
      </c>
      <c r="H1161">
        <f t="shared" si="8"/>
        <v>2.2161E-2</v>
      </c>
      <c r="I1161" s="48" t="s">
        <v>1</v>
      </c>
      <c r="J1161" s="48" t="s">
        <v>1</v>
      </c>
      <c r="K1161" s="49">
        <v>174</v>
      </c>
      <c r="L1161" s="49">
        <v>33</v>
      </c>
      <c r="M1161" s="49">
        <v>34</v>
      </c>
    </row>
    <row r="1162" spans="1:13">
      <c r="A1162" s="186" t="s">
        <v>776</v>
      </c>
      <c r="B1162" s="49" t="s">
        <v>777</v>
      </c>
      <c r="C1162" s="187">
        <v>2015</v>
      </c>
      <c r="D1162" s="49" t="s">
        <v>778</v>
      </c>
      <c r="E1162" s="48">
        <v>22.474</v>
      </c>
      <c r="F1162" s="48" t="s">
        <v>1</v>
      </c>
      <c r="G1162" s="48" t="s">
        <v>1</v>
      </c>
      <c r="H1162">
        <f t="shared" si="8"/>
        <v>2.2474000000000001E-2</v>
      </c>
      <c r="I1162" s="48" t="s">
        <v>1</v>
      </c>
      <c r="J1162" s="48" t="s">
        <v>1</v>
      </c>
      <c r="K1162" s="49">
        <v>170</v>
      </c>
      <c r="L1162" s="49">
        <v>33</v>
      </c>
      <c r="M1162" s="49">
        <v>33</v>
      </c>
    </row>
    <row r="1163" spans="1:13">
      <c r="A1163" s="186" t="s">
        <v>776</v>
      </c>
      <c r="B1163" s="49" t="s">
        <v>777</v>
      </c>
      <c r="C1163" s="187">
        <v>2015</v>
      </c>
      <c r="D1163" s="49" t="s">
        <v>778</v>
      </c>
      <c r="E1163" s="48">
        <v>22.797999999999998</v>
      </c>
      <c r="F1163" s="48" t="s">
        <v>1</v>
      </c>
      <c r="G1163" s="48" t="s">
        <v>1</v>
      </c>
      <c r="H1163">
        <f t="shared" si="8"/>
        <v>2.2797999999999999E-2</v>
      </c>
      <c r="I1163" s="48" t="s">
        <v>1</v>
      </c>
      <c r="J1163" s="48" t="s">
        <v>1</v>
      </c>
      <c r="K1163" s="49">
        <v>192</v>
      </c>
      <c r="L1163" s="49">
        <v>37</v>
      </c>
      <c r="M1163" s="49">
        <v>35</v>
      </c>
    </row>
    <row r="1164" spans="1:13">
      <c r="A1164" s="186" t="s">
        <v>776</v>
      </c>
      <c r="B1164" s="49" t="s">
        <v>777</v>
      </c>
      <c r="C1164" s="187">
        <v>2015</v>
      </c>
      <c r="D1164" s="49" t="s">
        <v>778</v>
      </c>
      <c r="E1164" s="48">
        <v>23.248999999999999</v>
      </c>
      <c r="F1164" s="48" t="s">
        <v>1</v>
      </c>
      <c r="G1164" s="48" t="s">
        <v>1</v>
      </c>
      <c r="H1164">
        <f t="shared" si="8"/>
        <v>2.3248999999999999E-2</v>
      </c>
      <c r="I1164" s="48" t="s">
        <v>1</v>
      </c>
      <c r="J1164" s="48" t="s">
        <v>1</v>
      </c>
      <c r="K1164" s="49">
        <v>126</v>
      </c>
      <c r="L1164" s="49">
        <v>26</v>
      </c>
      <c r="M1164" s="49">
        <v>30</v>
      </c>
    </row>
    <row r="1165" spans="1:13">
      <c r="A1165" s="186" t="s">
        <v>776</v>
      </c>
      <c r="B1165" s="49" t="s">
        <v>777</v>
      </c>
      <c r="C1165" s="187">
        <v>2015</v>
      </c>
      <c r="D1165" s="49" t="s">
        <v>778</v>
      </c>
      <c r="E1165" s="48">
        <v>23.678999999999998</v>
      </c>
      <c r="F1165" s="48" t="s">
        <v>1</v>
      </c>
      <c r="G1165" s="48" t="s">
        <v>1</v>
      </c>
      <c r="H1165">
        <f t="shared" si="8"/>
        <v>2.3678999999999999E-2</v>
      </c>
      <c r="I1165" s="48" t="s">
        <v>1</v>
      </c>
      <c r="J1165" s="48" t="s">
        <v>1</v>
      </c>
      <c r="K1165" s="49">
        <v>186</v>
      </c>
      <c r="L1165" s="49">
        <v>35</v>
      </c>
      <c r="M1165" s="49">
        <v>35</v>
      </c>
    </row>
    <row r="1166" spans="1:13">
      <c r="A1166" s="186" t="s">
        <v>776</v>
      </c>
      <c r="B1166" s="49" t="s">
        <v>777</v>
      </c>
      <c r="C1166" s="187">
        <v>2015</v>
      </c>
      <c r="D1166" s="49" t="s">
        <v>778</v>
      </c>
      <c r="E1166" s="48">
        <v>0.05</v>
      </c>
      <c r="F1166" s="48" t="s">
        <v>1</v>
      </c>
      <c r="G1166" s="48" t="s">
        <v>1</v>
      </c>
      <c r="H1166">
        <f t="shared" si="8"/>
        <v>5.0000000000000002E-5</v>
      </c>
      <c r="I1166" s="48" t="s">
        <v>1</v>
      </c>
      <c r="J1166" s="48" t="s">
        <v>1</v>
      </c>
      <c r="K1166" s="49">
        <v>361</v>
      </c>
      <c r="L1166" s="49">
        <v>86</v>
      </c>
      <c r="M1166" s="49">
        <v>63</v>
      </c>
    </row>
    <row r="1167" spans="1:13">
      <c r="A1167" s="186" t="s">
        <v>776</v>
      </c>
      <c r="B1167" s="49" t="s">
        <v>777</v>
      </c>
      <c r="C1167" s="187">
        <v>2015</v>
      </c>
      <c r="D1167" s="49" t="s">
        <v>778</v>
      </c>
      <c r="E1167" s="48">
        <v>0.38300000000000001</v>
      </c>
      <c r="F1167" s="48" t="s">
        <v>1</v>
      </c>
      <c r="G1167" s="48" t="s">
        <v>1</v>
      </c>
      <c r="H1167">
        <f t="shared" si="8"/>
        <v>3.8299999999999999E-4</v>
      </c>
      <c r="I1167" s="48" t="s">
        <v>1</v>
      </c>
      <c r="J1167" s="48" t="s">
        <v>1</v>
      </c>
      <c r="K1167" s="49">
        <v>517</v>
      </c>
      <c r="L1167" s="49">
        <v>151</v>
      </c>
      <c r="M1167" s="49">
        <v>105</v>
      </c>
    </row>
    <row r="1168" spans="1:13">
      <c r="A1168" s="186" t="s">
        <v>776</v>
      </c>
      <c r="B1168" s="49" t="s">
        <v>777</v>
      </c>
      <c r="C1168" s="187">
        <v>2015</v>
      </c>
      <c r="D1168" s="49" t="s">
        <v>778</v>
      </c>
      <c r="E1168" s="48">
        <v>0.54600000000000004</v>
      </c>
      <c r="F1168" s="48" t="s">
        <v>1</v>
      </c>
      <c r="G1168" s="48" t="s">
        <v>1</v>
      </c>
      <c r="H1168">
        <f t="shared" si="8"/>
        <v>5.4600000000000004E-4</v>
      </c>
      <c r="I1168" s="48" t="s">
        <v>1</v>
      </c>
      <c r="J1168" s="48" t="s">
        <v>1</v>
      </c>
      <c r="K1168" s="49">
        <v>202</v>
      </c>
      <c r="L1168" s="49">
        <v>38</v>
      </c>
      <c r="M1168" s="49">
        <v>36</v>
      </c>
    </row>
    <row r="1169" spans="1:13">
      <c r="A1169" s="186" t="s">
        <v>776</v>
      </c>
      <c r="B1169" s="49" t="s">
        <v>777</v>
      </c>
      <c r="C1169" s="187">
        <v>2015</v>
      </c>
      <c r="D1169" s="49" t="s">
        <v>778</v>
      </c>
      <c r="E1169" s="48">
        <v>0.60199999999999998</v>
      </c>
      <c r="F1169" s="48" t="s">
        <v>1</v>
      </c>
      <c r="G1169" s="48" t="s">
        <v>1</v>
      </c>
      <c r="H1169">
        <f t="shared" si="8"/>
        <v>6.02E-4</v>
      </c>
      <c r="I1169" s="48" t="s">
        <v>1</v>
      </c>
      <c r="J1169" s="48" t="s">
        <v>1</v>
      </c>
      <c r="K1169" s="49">
        <v>238</v>
      </c>
      <c r="L1169" s="49">
        <v>46</v>
      </c>
      <c r="M1169" s="49">
        <v>41</v>
      </c>
    </row>
    <row r="1170" spans="1:13">
      <c r="A1170" s="186" t="s">
        <v>776</v>
      </c>
      <c r="B1170" s="49" t="s">
        <v>777</v>
      </c>
      <c r="C1170" s="187">
        <v>2015</v>
      </c>
      <c r="D1170" s="49" t="s">
        <v>778</v>
      </c>
      <c r="E1170" s="48">
        <v>0.65500000000000003</v>
      </c>
      <c r="F1170" s="48" t="s">
        <v>1</v>
      </c>
      <c r="G1170" s="48" t="s">
        <v>1</v>
      </c>
      <c r="H1170">
        <f t="shared" si="8"/>
        <v>6.5499999999999998E-4</v>
      </c>
      <c r="I1170" s="48" t="s">
        <v>1</v>
      </c>
      <c r="J1170" s="48" t="s">
        <v>1</v>
      </c>
      <c r="K1170" s="49">
        <v>358</v>
      </c>
      <c r="L1170" s="49">
        <v>85</v>
      </c>
      <c r="M1170" s="49">
        <v>63</v>
      </c>
    </row>
    <row r="1171" spans="1:13">
      <c r="A1171" s="186" t="s">
        <v>776</v>
      </c>
      <c r="B1171" s="49" t="s">
        <v>777</v>
      </c>
      <c r="C1171" s="187">
        <v>2015</v>
      </c>
      <c r="D1171" s="49" t="s">
        <v>778</v>
      </c>
      <c r="E1171" s="48">
        <v>0.67700000000000005</v>
      </c>
      <c r="F1171" s="48" t="s">
        <v>1</v>
      </c>
      <c r="G1171" s="48" t="s">
        <v>1</v>
      </c>
      <c r="H1171">
        <f t="shared" si="8"/>
        <v>6.7700000000000008E-4</v>
      </c>
      <c r="I1171" s="48" t="s">
        <v>1</v>
      </c>
      <c r="J1171" s="48" t="s">
        <v>1</v>
      </c>
      <c r="K1171" s="49">
        <v>407</v>
      </c>
      <c r="L1171" s="49">
        <v>102</v>
      </c>
      <c r="M1171" s="49">
        <v>75</v>
      </c>
    </row>
    <row r="1172" spans="1:13">
      <c r="A1172" s="186" t="s">
        <v>776</v>
      </c>
      <c r="B1172" s="49" t="s">
        <v>777</v>
      </c>
      <c r="C1172" s="187">
        <v>2015</v>
      </c>
      <c r="D1172" s="49" t="s">
        <v>778</v>
      </c>
      <c r="E1172" s="48">
        <v>0.76</v>
      </c>
      <c r="F1172" s="48" t="s">
        <v>1</v>
      </c>
      <c r="G1172" s="48" t="s">
        <v>1</v>
      </c>
      <c r="H1172">
        <f t="shared" si="8"/>
        <v>7.6000000000000004E-4</v>
      </c>
      <c r="I1172" s="48" t="s">
        <v>1</v>
      </c>
      <c r="J1172" s="48" t="s">
        <v>1</v>
      </c>
      <c r="K1172" s="49">
        <v>343</v>
      </c>
      <c r="L1172" s="49">
        <v>80</v>
      </c>
      <c r="M1172" s="49">
        <v>59</v>
      </c>
    </row>
    <row r="1173" spans="1:13">
      <c r="A1173" s="186" t="s">
        <v>776</v>
      </c>
      <c r="B1173" s="49" t="s">
        <v>777</v>
      </c>
      <c r="C1173" s="187">
        <v>2015</v>
      </c>
      <c r="D1173" s="49" t="s">
        <v>778</v>
      </c>
      <c r="E1173" s="48">
        <v>0.88500000000000001</v>
      </c>
      <c r="F1173" s="48" t="s">
        <v>1</v>
      </c>
      <c r="G1173" s="48" t="s">
        <v>1</v>
      </c>
      <c r="H1173">
        <f t="shared" si="8"/>
        <v>8.8500000000000004E-4</v>
      </c>
      <c r="I1173" s="48" t="s">
        <v>1</v>
      </c>
      <c r="J1173" s="48" t="s">
        <v>1</v>
      </c>
      <c r="K1173" s="49">
        <v>246</v>
      </c>
      <c r="L1173" s="49">
        <v>49</v>
      </c>
      <c r="M1173" s="49">
        <v>42</v>
      </c>
    </row>
    <row r="1174" spans="1:13">
      <c r="A1174" s="186" t="s">
        <v>776</v>
      </c>
      <c r="B1174" s="49" t="s">
        <v>777</v>
      </c>
      <c r="C1174" s="187">
        <v>2015</v>
      </c>
      <c r="D1174" s="49" t="s">
        <v>778</v>
      </c>
      <c r="E1174" s="48">
        <v>0.92</v>
      </c>
      <c r="F1174" s="48" t="s">
        <v>1</v>
      </c>
      <c r="G1174" s="48" t="s">
        <v>1</v>
      </c>
      <c r="H1174">
        <f t="shared" si="8"/>
        <v>9.2000000000000003E-4</v>
      </c>
      <c r="I1174" s="48" t="s">
        <v>1</v>
      </c>
      <c r="J1174" s="48" t="s">
        <v>1</v>
      </c>
      <c r="K1174" s="49">
        <v>246</v>
      </c>
      <c r="L1174" s="49">
        <v>49</v>
      </c>
      <c r="M1174" s="49">
        <v>42</v>
      </c>
    </row>
    <row r="1175" spans="1:13">
      <c r="A1175" s="186" t="s">
        <v>776</v>
      </c>
      <c r="B1175" s="49" t="s">
        <v>777</v>
      </c>
      <c r="C1175" s="187">
        <v>2015</v>
      </c>
      <c r="D1175" s="49" t="s">
        <v>778</v>
      </c>
      <c r="E1175" s="48">
        <v>0.94099999999999995</v>
      </c>
      <c r="F1175" s="48" t="s">
        <v>1</v>
      </c>
      <c r="G1175" s="48" t="s">
        <v>1</v>
      </c>
      <c r="H1175">
        <f t="shared" si="8"/>
        <v>9.41E-4</v>
      </c>
      <c r="I1175" s="48" t="s">
        <v>1</v>
      </c>
      <c r="J1175" s="48" t="s">
        <v>1</v>
      </c>
      <c r="K1175" s="49">
        <v>336</v>
      </c>
      <c r="L1175" s="49">
        <v>77</v>
      </c>
      <c r="M1175" s="49">
        <v>57</v>
      </c>
    </row>
    <row r="1176" spans="1:13">
      <c r="A1176" s="186" t="s">
        <v>776</v>
      </c>
      <c r="B1176" s="49" t="s">
        <v>777</v>
      </c>
      <c r="C1176" s="187">
        <v>2015</v>
      </c>
      <c r="D1176" s="49" t="s">
        <v>778</v>
      </c>
      <c r="E1176" s="48">
        <v>1.357</v>
      </c>
      <c r="F1176" s="48" t="s">
        <v>1</v>
      </c>
      <c r="G1176" s="48" t="s">
        <v>1</v>
      </c>
      <c r="H1176">
        <f t="shared" si="8"/>
        <v>1.3569999999999999E-3</v>
      </c>
      <c r="I1176" s="48" t="s">
        <v>1</v>
      </c>
      <c r="J1176" s="48" t="s">
        <v>1</v>
      </c>
      <c r="K1176" s="49">
        <v>155</v>
      </c>
      <c r="L1176" s="49">
        <v>30</v>
      </c>
      <c r="M1176" s="49">
        <v>32</v>
      </c>
    </row>
    <row r="1177" spans="1:13">
      <c r="A1177" s="186" t="s">
        <v>776</v>
      </c>
      <c r="B1177" s="49" t="s">
        <v>777</v>
      </c>
      <c r="C1177" s="187">
        <v>2015</v>
      </c>
      <c r="D1177" s="49" t="s">
        <v>778</v>
      </c>
      <c r="E1177" s="48">
        <v>1.8740000000000001</v>
      </c>
      <c r="F1177" s="48" t="s">
        <v>1</v>
      </c>
      <c r="G1177" s="48" t="s">
        <v>1</v>
      </c>
      <c r="H1177">
        <f t="shared" si="8"/>
        <v>1.874E-3</v>
      </c>
      <c r="I1177" s="48" t="s">
        <v>1</v>
      </c>
      <c r="J1177" s="48" t="s">
        <v>1</v>
      </c>
      <c r="K1177" s="49">
        <v>252</v>
      </c>
      <c r="L1177" s="49">
        <v>50</v>
      </c>
      <c r="M1177" s="49">
        <v>43</v>
      </c>
    </row>
    <row r="1178" spans="1:13">
      <c r="A1178" s="186" t="s">
        <v>776</v>
      </c>
      <c r="B1178" s="49" t="s">
        <v>777</v>
      </c>
      <c r="C1178" s="187">
        <v>2015</v>
      </c>
      <c r="D1178" s="49" t="s">
        <v>778</v>
      </c>
      <c r="E1178" s="48">
        <v>1.9059999999999999</v>
      </c>
      <c r="F1178" s="48" t="s">
        <v>1</v>
      </c>
      <c r="G1178" s="48" t="s">
        <v>1</v>
      </c>
      <c r="H1178">
        <f t="shared" si="8"/>
        <v>1.9059999999999999E-3</v>
      </c>
      <c r="I1178" s="48" t="s">
        <v>1</v>
      </c>
      <c r="J1178" s="48" t="s">
        <v>1</v>
      </c>
      <c r="K1178" s="49">
        <v>293</v>
      </c>
      <c r="L1178" s="49">
        <v>63</v>
      </c>
      <c r="M1178" s="49">
        <v>49</v>
      </c>
    </row>
    <row r="1179" spans="1:13">
      <c r="A1179" s="186" t="s">
        <v>776</v>
      </c>
      <c r="B1179" s="49" t="s">
        <v>777</v>
      </c>
      <c r="C1179" s="187">
        <v>2015</v>
      </c>
      <c r="D1179" s="49" t="s">
        <v>778</v>
      </c>
      <c r="E1179" s="48">
        <v>1.919</v>
      </c>
      <c r="F1179" s="48" t="s">
        <v>1</v>
      </c>
      <c r="G1179" s="48" t="s">
        <v>1</v>
      </c>
      <c r="H1179">
        <f t="shared" si="8"/>
        <v>1.9190000000000001E-3</v>
      </c>
      <c r="I1179" s="48" t="s">
        <v>1</v>
      </c>
      <c r="J1179" s="48" t="s">
        <v>1</v>
      </c>
      <c r="K1179" s="49">
        <v>299</v>
      </c>
      <c r="L1179" s="49">
        <v>65</v>
      </c>
      <c r="M1179" s="49">
        <v>50</v>
      </c>
    </row>
    <row r="1180" spans="1:13">
      <c r="A1180" s="186" t="s">
        <v>776</v>
      </c>
      <c r="B1180" s="49" t="s">
        <v>777</v>
      </c>
      <c r="C1180" s="187">
        <v>2015</v>
      </c>
      <c r="D1180" s="49" t="s">
        <v>778</v>
      </c>
      <c r="E1180" s="48">
        <v>1.972</v>
      </c>
      <c r="F1180" s="48" t="s">
        <v>1</v>
      </c>
      <c r="G1180" s="48" t="s">
        <v>1</v>
      </c>
      <c r="H1180">
        <f t="shared" ref="H1180:H1243" si="9">E1180/1000</f>
        <v>1.9719999999999998E-3</v>
      </c>
      <c r="I1180" s="48" t="s">
        <v>1</v>
      </c>
      <c r="J1180" s="48" t="s">
        <v>1</v>
      </c>
      <c r="K1180" s="49">
        <v>299</v>
      </c>
      <c r="L1180" s="49">
        <v>65</v>
      </c>
      <c r="M1180" s="49">
        <v>50</v>
      </c>
    </row>
    <row r="1181" spans="1:13">
      <c r="A1181" s="186" t="s">
        <v>776</v>
      </c>
      <c r="B1181" s="49" t="s">
        <v>777</v>
      </c>
      <c r="C1181" s="187">
        <v>2015</v>
      </c>
      <c r="D1181" s="49" t="s">
        <v>778</v>
      </c>
      <c r="E1181" s="48">
        <v>2.0219999999999998</v>
      </c>
      <c r="F1181" s="48" t="s">
        <v>1</v>
      </c>
      <c r="G1181" s="48" t="s">
        <v>1</v>
      </c>
      <c r="H1181">
        <f t="shared" si="9"/>
        <v>2.0219999999999999E-3</v>
      </c>
      <c r="I1181" s="48" t="s">
        <v>1</v>
      </c>
      <c r="J1181" s="48" t="s">
        <v>1</v>
      </c>
      <c r="K1181" s="49">
        <v>305</v>
      </c>
      <c r="L1181" s="49">
        <v>67</v>
      </c>
      <c r="M1181" s="49">
        <v>51</v>
      </c>
    </row>
    <row r="1182" spans="1:13">
      <c r="A1182" s="186" t="s">
        <v>776</v>
      </c>
      <c r="B1182" s="49" t="s">
        <v>777</v>
      </c>
      <c r="C1182" s="187">
        <v>2015</v>
      </c>
      <c r="D1182" s="49" t="s">
        <v>778</v>
      </c>
      <c r="E1182" s="48">
        <v>2.335</v>
      </c>
      <c r="F1182" s="48" t="s">
        <v>1</v>
      </c>
      <c r="G1182" s="48" t="s">
        <v>1</v>
      </c>
      <c r="H1182">
        <f t="shared" si="9"/>
        <v>2.3349999999999998E-3</v>
      </c>
      <c r="I1182" s="48" t="s">
        <v>1</v>
      </c>
      <c r="J1182" s="48" t="s">
        <v>1</v>
      </c>
      <c r="K1182" s="49">
        <v>312</v>
      </c>
      <c r="L1182" s="49">
        <v>69</v>
      </c>
      <c r="M1182" s="49">
        <v>52</v>
      </c>
    </row>
    <row r="1183" spans="1:13">
      <c r="A1183" s="186" t="s">
        <v>776</v>
      </c>
      <c r="B1183" s="49" t="s">
        <v>777</v>
      </c>
      <c r="C1183" s="187">
        <v>2015</v>
      </c>
      <c r="D1183" s="49" t="s">
        <v>778</v>
      </c>
      <c r="E1183" s="48">
        <v>2.3519999999999999</v>
      </c>
      <c r="F1183" s="48" t="s">
        <v>1</v>
      </c>
      <c r="G1183" s="48" t="s">
        <v>1</v>
      </c>
      <c r="H1183">
        <f t="shared" si="9"/>
        <v>2.3519999999999999E-3</v>
      </c>
      <c r="I1183" s="48" t="s">
        <v>1</v>
      </c>
      <c r="J1183" s="48" t="s">
        <v>1</v>
      </c>
      <c r="K1183" s="49">
        <v>267</v>
      </c>
      <c r="L1183" s="49">
        <v>55</v>
      </c>
      <c r="M1183" s="49">
        <v>45</v>
      </c>
    </row>
    <row r="1184" spans="1:13">
      <c r="A1184" s="186" t="s">
        <v>776</v>
      </c>
      <c r="B1184" s="49" t="s">
        <v>777</v>
      </c>
      <c r="C1184" s="187">
        <v>2015</v>
      </c>
      <c r="D1184" s="49" t="s">
        <v>778</v>
      </c>
      <c r="E1184" s="48">
        <v>2.5459999999999998</v>
      </c>
      <c r="F1184" s="48" t="s">
        <v>1</v>
      </c>
      <c r="G1184" s="48" t="s">
        <v>1</v>
      </c>
      <c r="H1184">
        <f t="shared" si="9"/>
        <v>2.5459999999999997E-3</v>
      </c>
      <c r="I1184" s="48" t="s">
        <v>1</v>
      </c>
      <c r="J1184" s="48" t="s">
        <v>1</v>
      </c>
      <c r="K1184" s="49">
        <v>257</v>
      </c>
      <c r="L1184" s="49">
        <v>52</v>
      </c>
      <c r="M1184" s="49">
        <v>43</v>
      </c>
    </row>
    <row r="1185" spans="1:13">
      <c r="A1185" s="186" t="s">
        <v>776</v>
      </c>
      <c r="B1185" s="49" t="s">
        <v>777</v>
      </c>
      <c r="C1185" s="187">
        <v>2015</v>
      </c>
      <c r="D1185" s="49" t="s">
        <v>778</v>
      </c>
      <c r="E1185" s="48">
        <v>2.9460000000000002</v>
      </c>
      <c r="F1185" s="48" t="s">
        <v>1</v>
      </c>
      <c r="G1185" s="48" t="s">
        <v>1</v>
      </c>
      <c r="H1185">
        <f t="shared" si="9"/>
        <v>2.9460000000000003E-3</v>
      </c>
      <c r="I1185" s="48" t="s">
        <v>1</v>
      </c>
      <c r="J1185" s="48" t="s">
        <v>1</v>
      </c>
      <c r="K1185" s="49">
        <v>226</v>
      </c>
      <c r="L1185" s="49">
        <v>43</v>
      </c>
      <c r="M1185" s="49">
        <v>39</v>
      </c>
    </row>
    <row r="1186" spans="1:13">
      <c r="A1186" s="186" t="s">
        <v>776</v>
      </c>
      <c r="B1186" s="49" t="s">
        <v>777</v>
      </c>
      <c r="C1186" s="187">
        <v>2015</v>
      </c>
      <c r="D1186" s="49" t="s">
        <v>778</v>
      </c>
      <c r="E1186" s="48">
        <v>3.214</v>
      </c>
      <c r="F1186" s="48" t="s">
        <v>1</v>
      </c>
      <c r="G1186" s="48" t="s">
        <v>1</v>
      </c>
      <c r="H1186">
        <f t="shared" si="9"/>
        <v>3.2139999999999998E-3</v>
      </c>
      <c r="I1186" s="48" t="s">
        <v>1</v>
      </c>
      <c r="J1186" s="48" t="s">
        <v>1</v>
      </c>
      <c r="K1186" s="49">
        <v>248</v>
      </c>
      <c r="L1186" s="49">
        <v>49</v>
      </c>
      <c r="M1186" s="49">
        <v>42</v>
      </c>
    </row>
    <row r="1187" spans="1:13">
      <c r="A1187" s="186" t="s">
        <v>776</v>
      </c>
      <c r="B1187" s="49" t="s">
        <v>777</v>
      </c>
      <c r="C1187" s="187">
        <v>2015</v>
      </c>
      <c r="D1187" s="49" t="s">
        <v>778</v>
      </c>
      <c r="E1187" s="48">
        <v>3.3359999999999999</v>
      </c>
      <c r="F1187" s="48" t="s">
        <v>1</v>
      </c>
      <c r="G1187" s="48" t="s">
        <v>1</v>
      </c>
      <c r="H1187">
        <f t="shared" si="9"/>
        <v>3.336E-3</v>
      </c>
      <c r="I1187" s="48" t="s">
        <v>1</v>
      </c>
      <c r="J1187" s="48" t="s">
        <v>1</v>
      </c>
      <c r="K1187" s="49">
        <v>248</v>
      </c>
      <c r="L1187" s="49">
        <v>49</v>
      </c>
      <c r="M1187" s="49">
        <v>42</v>
      </c>
    </row>
    <row r="1188" spans="1:13">
      <c r="A1188" s="186" t="s">
        <v>776</v>
      </c>
      <c r="B1188" s="49" t="s">
        <v>777</v>
      </c>
      <c r="C1188" s="187">
        <v>2015</v>
      </c>
      <c r="D1188" s="49" t="s">
        <v>778</v>
      </c>
      <c r="E1188" s="48">
        <v>3.3439999999999999</v>
      </c>
      <c r="F1188" s="48" t="s">
        <v>1</v>
      </c>
      <c r="G1188" s="48" t="s">
        <v>1</v>
      </c>
      <c r="H1188">
        <f t="shared" si="9"/>
        <v>3.3439999999999998E-3</v>
      </c>
      <c r="I1188" s="48" t="s">
        <v>1</v>
      </c>
      <c r="J1188" s="48" t="s">
        <v>1</v>
      </c>
      <c r="K1188" s="49">
        <v>253</v>
      </c>
      <c r="L1188" s="49">
        <v>51</v>
      </c>
      <c r="M1188" s="49">
        <v>43</v>
      </c>
    </row>
    <row r="1189" spans="1:13">
      <c r="A1189" s="186" t="s">
        <v>776</v>
      </c>
      <c r="B1189" s="49" t="s">
        <v>777</v>
      </c>
      <c r="C1189" s="187">
        <v>2015</v>
      </c>
      <c r="D1189" s="49" t="s">
        <v>778</v>
      </c>
      <c r="E1189" s="48">
        <v>3.4260000000000002</v>
      </c>
      <c r="F1189" s="48" t="s">
        <v>1</v>
      </c>
      <c r="G1189" s="48" t="s">
        <v>1</v>
      </c>
      <c r="H1189">
        <f t="shared" si="9"/>
        <v>3.4260000000000002E-3</v>
      </c>
      <c r="I1189" s="48" t="s">
        <v>1</v>
      </c>
      <c r="J1189" s="48" t="s">
        <v>1</v>
      </c>
      <c r="K1189" s="49">
        <v>258</v>
      </c>
      <c r="L1189" s="49">
        <v>52</v>
      </c>
      <c r="M1189" s="49">
        <v>43</v>
      </c>
    </row>
    <row r="1190" spans="1:13">
      <c r="A1190" s="186" t="s">
        <v>776</v>
      </c>
      <c r="B1190" s="49" t="s">
        <v>777</v>
      </c>
      <c r="C1190" s="187">
        <v>2015</v>
      </c>
      <c r="D1190" s="49" t="s">
        <v>778</v>
      </c>
      <c r="E1190" s="48">
        <v>4.4020000000000001</v>
      </c>
      <c r="F1190" s="48" t="s">
        <v>1</v>
      </c>
      <c r="G1190" s="48" t="s">
        <v>1</v>
      </c>
      <c r="H1190">
        <f t="shared" si="9"/>
        <v>4.4020000000000005E-3</v>
      </c>
      <c r="I1190" s="48" t="s">
        <v>1</v>
      </c>
      <c r="J1190" s="48" t="s">
        <v>1</v>
      </c>
      <c r="K1190" s="49">
        <v>231</v>
      </c>
      <c r="L1190" s="49">
        <v>44</v>
      </c>
      <c r="M1190" s="49">
        <v>40</v>
      </c>
    </row>
    <row r="1191" spans="1:13">
      <c r="A1191" s="186" t="s">
        <v>776</v>
      </c>
      <c r="B1191" s="49" t="s">
        <v>777</v>
      </c>
      <c r="C1191" s="187">
        <v>2015</v>
      </c>
      <c r="D1191" s="49" t="s">
        <v>778</v>
      </c>
      <c r="E1191" s="48">
        <v>4.4779999999999998</v>
      </c>
      <c r="F1191" s="48" t="s">
        <v>1</v>
      </c>
      <c r="G1191" s="48" t="s">
        <v>1</v>
      </c>
      <c r="H1191">
        <f t="shared" si="9"/>
        <v>4.4779999999999993E-3</v>
      </c>
      <c r="I1191" s="48" t="s">
        <v>1</v>
      </c>
      <c r="J1191" s="48" t="s">
        <v>1</v>
      </c>
      <c r="K1191" s="49">
        <v>240</v>
      </c>
      <c r="L1191" s="49">
        <v>47</v>
      </c>
      <c r="M1191" s="49">
        <v>41</v>
      </c>
    </row>
    <row r="1192" spans="1:13">
      <c r="A1192" s="186" t="s">
        <v>776</v>
      </c>
      <c r="B1192" s="49" t="s">
        <v>777</v>
      </c>
      <c r="C1192" s="187">
        <v>2015</v>
      </c>
      <c r="D1192" s="49" t="s">
        <v>778</v>
      </c>
      <c r="E1192" s="48">
        <v>4.6619999999999999</v>
      </c>
      <c r="F1192" s="48" t="s">
        <v>1</v>
      </c>
      <c r="G1192" s="48" t="s">
        <v>1</v>
      </c>
      <c r="H1192">
        <f t="shared" si="9"/>
        <v>4.6620000000000003E-3</v>
      </c>
      <c r="I1192" s="48" t="s">
        <v>1</v>
      </c>
      <c r="J1192" s="48" t="s">
        <v>1</v>
      </c>
      <c r="K1192" s="49">
        <v>244</v>
      </c>
      <c r="L1192" s="49">
        <v>48</v>
      </c>
      <c r="M1192" s="49">
        <v>42</v>
      </c>
    </row>
    <row r="1193" spans="1:13">
      <c r="A1193" s="186" t="s">
        <v>776</v>
      </c>
      <c r="B1193" s="49" t="s">
        <v>777</v>
      </c>
      <c r="C1193" s="187">
        <v>2015</v>
      </c>
      <c r="D1193" s="49" t="s">
        <v>778</v>
      </c>
      <c r="E1193" s="48">
        <v>6.2939999999999996</v>
      </c>
      <c r="F1193" s="48" t="s">
        <v>1</v>
      </c>
      <c r="G1193" s="48" t="s">
        <v>1</v>
      </c>
      <c r="H1193">
        <f t="shared" si="9"/>
        <v>6.2939999999999992E-3</v>
      </c>
      <c r="I1193" s="48" t="s">
        <v>1</v>
      </c>
      <c r="J1193" s="48" t="s">
        <v>1</v>
      </c>
      <c r="K1193" s="49">
        <v>332</v>
      </c>
      <c r="L1193" s="49">
        <v>76</v>
      </c>
      <c r="M1193" s="49">
        <v>57</v>
      </c>
    </row>
    <row r="1194" spans="1:13">
      <c r="A1194" s="186" t="s">
        <v>776</v>
      </c>
      <c r="B1194" s="49" t="s">
        <v>777</v>
      </c>
      <c r="C1194" s="187">
        <v>2015</v>
      </c>
      <c r="D1194" s="49" t="s">
        <v>778</v>
      </c>
      <c r="E1194" s="48">
        <v>1</v>
      </c>
      <c r="F1194" s="48" t="s">
        <v>1</v>
      </c>
      <c r="G1194" s="48" t="s">
        <v>1</v>
      </c>
      <c r="H1194">
        <f t="shared" si="9"/>
        <v>1E-3</v>
      </c>
      <c r="I1194" s="48" t="s">
        <v>1</v>
      </c>
      <c r="J1194" s="48" t="s">
        <v>1</v>
      </c>
      <c r="K1194" s="49">
        <v>244</v>
      </c>
      <c r="L1194" s="49">
        <v>48</v>
      </c>
      <c r="M1194" s="49">
        <v>42</v>
      </c>
    </row>
    <row r="1195" spans="1:13">
      <c r="A1195" s="186" t="s">
        <v>776</v>
      </c>
      <c r="B1195" s="49" t="s">
        <v>777</v>
      </c>
      <c r="C1195" s="187">
        <v>2015</v>
      </c>
      <c r="D1195" s="49" t="s">
        <v>778</v>
      </c>
      <c r="E1195" s="48">
        <v>2</v>
      </c>
      <c r="F1195" s="48" t="s">
        <v>1</v>
      </c>
      <c r="G1195" s="48" t="s">
        <v>1</v>
      </c>
      <c r="H1195">
        <f t="shared" si="9"/>
        <v>2E-3</v>
      </c>
      <c r="I1195" s="48" t="s">
        <v>1</v>
      </c>
      <c r="J1195" s="48" t="s">
        <v>1</v>
      </c>
      <c r="K1195" s="49">
        <v>257</v>
      </c>
      <c r="L1195" s="49">
        <v>52</v>
      </c>
      <c r="M1195" s="49">
        <v>43</v>
      </c>
    </row>
    <row r="1196" spans="1:13">
      <c r="A1196" s="186" t="s">
        <v>776</v>
      </c>
      <c r="B1196" s="49" t="s">
        <v>777</v>
      </c>
      <c r="C1196" s="187">
        <v>2015</v>
      </c>
      <c r="D1196" s="49" t="s">
        <v>778</v>
      </c>
      <c r="E1196" s="48">
        <v>3</v>
      </c>
      <c r="F1196" s="48" t="s">
        <v>1</v>
      </c>
      <c r="G1196" s="48" t="s">
        <v>1</v>
      </c>
      <c r="H1196">
        <f t="shared" si="9"/>
        <v>3.0000000000000001E-3</v>
      </c>
      <c r="I1196" s="48" t="s">
        <v>1</v>
      </c>
      <c r="J1196" s="48" t="s">
        <v>1</v>
      </c>
      <c r="K1196" s="49">
        <v>270</v>
      </c>
      <c r="L1196" s="49">
        <v>56</v>
      </c>
      <c r="M1196" s="49">
        <v>45</v>
      </c>
    </row>
    <row r="1197" spans="1:13">
      <c r="A1197" s="186" t="s">
        <v>776</v>
      </c>
      <c r="B1197" s="49" t="s">
        <v>777</v>
      </c>
      <c r="C1197" s="187">
        <v>2015</v>
      </c>
      <c r="D1197" s="49" t="s">
        <v>778</v>
      </c>
      <c r="E1197" s="48">
        <v>4</v>
      </c>
      <c r="F1197" s="48" t="s">
        <v>1</v>
      </c>
      <c r="G1197" s="48" t="s">
        <v>1</v>
      </c>
      <c r="H1197">
        <f t="shared" si="9"/>
        <v>4.0000000000000001E-3</v>
      </c>
      <c r="I1197" s="48" t="s">
        <v>1</v>
      </c>
      <c r="J1197" s="48" t="s">
        <v>1</v>
      </c>
      <c r="K1197" s="49">
        <v>225</v>
      </c>
      <c r="L1197" s="49">
        <v>43</v>
      </c>
      <c r="M1197" s="49">
        <v>39</v>
      </c>
    </row>
    <row r="1198" spans="1:13">
      <c r="A1198" s="186" t="s">
        <v>776</v>
      </c>
      <c r="B1198" s="49" t="s">
        <v>777</v>
      </c>
      <c r="C1198" s="187">
        <v>2015</v>
      </c>
      <c r="D1198" s="49" t="s">
        <v>778</v>
      </c>
      <c r="E1198" s="48">
        <v>5</v>
      </c>
      <c r="F1198" s="48" t="s">
        <v>1</v>
      </c>
      <c r="G1198" s="48" t="s">
        <v>1</v>
      </c>
      <c r="H1198">
        <f t="shared" si="9"/>
        <v>5.0000000000000001E-3</v>
      </c>
      <c r="I1198" s="48" t="s">
        <v>1</v>
      </c>
      <c r="J1198" s="48" t="s">
        <v>1</v>
      </c>
      <c r="K1198" s="49">
        <v>247</v>
      </c>
      <c r="L1198" s="49">
        <v>49</v>
      </c>
      <c r="M1198" s="49">
        <v>42</v>
      </c>
    </row>
    <row r="1199" spans="1:13">
      <c r="A1199" s="186" t="s">
        <v>776</v>
      </c>
      <c r="B1199" s="49" t="s">
        <v>777</v>
      </c>
      <c r="C1199" s="187">
        <v>2015</v>
      </c>
      <c r="D1199" s="49" t="s">
        <v>778</v>
      </c>
      <c r="E1199" s="48">
        <v>6</v>
      </c>
      <c r="F1199" s="48" t="s">
        <v>1</v>
      </c>
      <c r="G1199" s="48" t="s">
        <v>1</v>
      </c>
      <c r="H1199">
        <f t="shared" si="9"/>
        <v>6.0000000000000001E-3</v>
      </c>
      <c r="I1199" s="48" t="s">
        <v>1</v>
      </c>
      <c r="J1199" s="48" t="s">
        <v>1</v>
      </c>
      <c r="K1199" s="49">
        <v>271</v>
      </c>
      <c r="L1199" s="49">
        <v>56</v>
      </c>
      <c r="M1199" s="49">
        <v>45</v>
      </c>
    </row>
    <row r="1200" spans="1:13">
      <c r="A1200" s="186" t="s">
        <v>776</v>
      </c>
      <c r="B1200" s="49" t="s">
        <v>777</v>
      </c>
      <c r="C1200" s="187">
        <v>2015</v>
      </c>
      <c r="D1200" s="49" t="s">
        <v>778</v>
      </c>
      <c r="E1200" s="48">
        <v>7</v>
      </c>
      <c r="F1200" s="48" t="s">
        <v>1</v>
      </c>
      <c r="G1200" s="48" t="s">
        <v>1</v>
      </c>
      <c r="H1200">
        <f t="shared" si="9"/>
        <v>7.0000000000000001E-3</v>
      </c>
      <c r="I1200" s="48" t="s">
        <v>1</v>
      </c>
      <c r="J1200" s="48" t="s">
        <v>1</v>
      </c>
      <c r="K1200" s="49">
        <v>313</v>
      </c>
      <c r="L1200" s="49">
        <v>70</v>
      </c>
      <c r="M1200" s="49">
        <v>52</v>
      </c>
    </row>
    <row r="1201" spans="1:13">
      <c r="A1201" s="186" t="s">
        <v>776</v>
      </c>
      <c r="B1201" s="49" t="s">
        <v>777</v>
      </c>
      <c r="C1201" s="187">
        <v>2015</v>
      </c>
      <c r="D1201" s="49" t="s">
        <v>778</v>
      </c>
      <c r="E1201" s="48">
        <v>8</v>
      </c>
      <c r="F1201" s="48" t="s">
        <v>1</v>
      </c>
      <c r="G1201" s="48" t="s">
        <v>1</v>
      </c>
      <c r="H1201">
        <f t="shared" si="9"/>
        <v>8.0000000000000002E-3</v>
      </c>
      <c r="I1201" s="48" t="s">
        <v>1</v>
      </c>
      <c r="J1201" s="48" t="s">
        <v>1</v>
      </c>
      <c r="K1201" s="49">
        <v>327</v>
      </c>
      <c r="L1201" s="49">
        <v>74</v>
      </c>
      <c r="M1201" s="49">
        <v>55</v>
      </c>
    </row>
    <row r="1202" spans="1:13">
      <c r="A1202" s="186" t="s">
        <v>776</v>
      </c>
      <c r="B1202" s="49" t="s">
        <v>777</v>
      </c>
      <c r="C1202" s="187">
        <v>2015</v>
      </c>
      <c r="D1202" s="49" t="s">
        <v>778</v>
      </c>
      <c r="E1202" s="48">
        <v>9</v>
      </c>
      <c r="F1202" s="48" t="s">
        <v>1</v>
      </c>
      <c r="G1202" s="48" t="s">
        <v>1</v>
      </c>
      <c r="H1202">
        <f t="shared" si="9"/>
        <v>8.9999999999999993E-3</v>
      </c>
      <c r="I1202" s="48" t="s">
        <v>1</v>
      </c>
      <c r="J1202" s="48" t="s">
        <v>1</v>
      </c>
      <c r="K1202" s="49">
        <v>292</v>
      </c>
      <c r="L1202" s="49">
        <v>63</v>
      </c>
      <c r="M1202" s="49">
        <v>49</v>
      </c>
    </row>
    <row r="1203" spans="1:13">
      <c r="A1203" s="186" t="s">
        <v>776</v>
      </c>
      <c r="B1203" s="49" t="s">
        <v>777</v>
      </c>
      <c r="C1203" s="187">
        <v>2015</v>
      </c>
      <c r="D1203" s="49" t="s">
        <v>778</v>
      </c>
      <c r="E1203" s="48">
        <v>10</v>
      </c>
      <c r="F1203" s="48" t="s">
        <v>1</v>
      </c>
      <c r="G1203" s="48" t="s">
        <v>1</v>
      </c>
      <c r="H1203">
        <f t="shared" si="9"/>
        <v>0.01</v>
      </c>
      <c r="I1203" s="48" t="s">
        <v>1</v>
      </c>
      <c r="J1203" s="48" t="s">
        <v>1</v>
      </c>
      <c r="K1203" s="49">
        <v>274</v>
      </c>
      <c r="L1203" s="49">
        <v>57</v>
      </c>
      <c r="M1203" s="49">
        <v>46</v>
      </c>
    </row>
    <row r="1204" spans="1:13">
      <c r="A1204" s="186" t="s">
        <v>776</v>
      </c>
      <c r="B1204" s="49" t="s">
        <v>777</v>
      </c>
      <c r="C1204" s="187">
        <v>2015</v>
      </c>
      <c r="D1204" s="49" t="s">
        <v>778</v>
      </c>
      <c r="E1204" s="48">
        <v>11</v>
      </c>
      <c r="F1204" s="48" t="s">
        <v>1</v>
      </c>
      <c r="G1204" s="48" t="s">
        <v>1</v>
      </c>
      <c r="H1204">
        <f t="shared" si="9"/>
        <v>1.0999999999999999E-2</v>
      </c>
      <c r="I1204" s="48" t="s">
        <v>1</v>
      </c>
      <c r="J1204" s="48" t="s">
        <v>1</v>
      </c>
      <c r="K1204" s="49">
        <v>269</v>
      </c>
      <c r="L1204" s="49">
        <v>56</v>
      </c>
      <c r="M1204" s="49">
        <v>45</v>
      </c>
    </row>
    <row r="1205" spans="1:13">
      <c r="A1205" s="186" t="s">
        <v>776</v>
      </c>
      <c r="B1205" s="49" t="s">
        <v>777</v>
      </c>
      <c r="C1205" s="187">
        <v>2015</v>
      </c>
      <c r="D1205" s="49" t="s">
        <v>778</v>
      </c>
      <c r="E1205" s="48">
        <v>12</v>
      </c>
      <c r="F1205" s="48" t="s">
        <v>1</v>
      </c>
      <c r="G1205" s="48" t="s">
        <v>1</v>
      </c>
      <c r="H1205">
        <f t="shared" si="9"/>
        <v>1.2E-2</v>
      </c>
      <c r="I1205" s="48" t="s">
        <v>1</v>
      </c>
      <c r="J1205" s="48" t="s">
        <v>1</v>
      </c>
      <c r="K1205" s="49">
        <v>264</v>
      </c>
      <c r="L1205" s="49">
        <v>54</v>
      </c>
      <c r="M1205" s="49">
        <v>44</v>
      </c>
    </row>
    <row r="1206" spans="1:13">
      <c r="A1206" s="186" t="s">
        <v>776</v>
      </c>
      <c r="B1206" s="49" t="s">
        <v>777</v>
      </c>
      <c r="C1206" s="187">
        <v>2015</v>
      </c>
      <c r="D1206" s="49" t="s">
        <v>778</v>
      </c>
      <c r="E1206" s="48">
        <v>13</v>
      </c>
      <c r="F1206" s="48" t="s">
        <v>1</v>
      </c>
      <c r="G1206" s="48" t="s">
        <v>1</v>
      </c>
      <c r="H1206">
        <f t="shared" si="9"/>
        <v>1.2999999999999999E-2</v>
      </c>
      <c r="I1206" s="48" t="s">
        <v>1</v>
      </c>
      <c r="J1206" s="48" t="s">
        <v>1</v>
      </c>
      <c r="K1206" s="49">
        <v>260</v>
      </c>
      <c r="L1206" s="49">
        <v>53</v>
      </c>
      <c r="M1206" s="49">
        <v>44</v>
      </c>
    </row>
    <row r="1207" spans="1:13">
      <c r="A1207" s="186" t="s">
        <v>776</v>
      </c>
      <c r="B1207" s="49" t="s">
        <v>777</v>
      </c>
      <c r="C1207" s="187">
        <v>2015</v>
      </c>
      <c r="D1207" s="49" t="s">
        <v>778</v>
      </c>
      <c r="E1207" s="48">
        <v>14</v>
      </c>
      <c r="F1207" s="48" t="s">
        <v>1</v>
      </c>
      <c r="G1207" s="48" t="s">
        <v>1</v>
      </c>
      <c r="H1207">
        <f t="shared" si="9"/>
        <v>1.4E-2</v>
      </c>
      <c r="I1207" s="48" t="s">
        <v>1</v>
      </c>
      <c r="J1207" s="48" t="s">
        <v>1</v>
      </c>
      <c r="K1207" s="49">
        <v>271</v>
      </c>
      <c r="L1207" s="49">
        <v>56</v>
      </c>
      <c r="M1207" s="49">
        <v>45</v>
      </c>
    </row>
    <row r="1208" spans="1:13">
      <c r="A1208" s="186" t="s">
        <v>776</v>
      </c>
      <c r="B1208" s="49" t="s">
        <v>777</v>
      </c>
      <c r="C1208" s="187">
        <v>2015</v>
      </c>
      <c r="D1208" s="49" t="s">
        <v>778</v>
      </c>
      <c r="E1208" s="48">
        <v>15</v>
      </c>
      <c r="F1208" s="48" t="s">
        <v>1</v>
      </c>
      <c r="G1208" s="48" t="s">
        <v>1</v>
      </c>
      <c r="H1208">
        <f t="shared" si="9"/>
        <v>1.4999999999999999E-2</v>
      </c>
      <c r="I1208" s="48" t="s">
        <v>1</v>
      </c>
      <c r="J1208" s="48" t="s">
        <v>1</v>
      </c>
      <c r="K1208" s="49">
        <v>235</v>
      </c>
      <c r="L1208" s="49">
        <v>45</v>
      </c>
      <c r="M1208" s="49">
        <v>40</v>
      </c>
    </row>
    <row r="1209" spans="1:13">
      <c r="A1209" s="186" t="s">
        <v>776</v>
      </c>
      <c r="B1209" s="49" t="s">
        <v>777</v>
      </c>
      <c r="C1209" s="187">
        <v>2015</v>
      </c>
      <c r="D1209" s="49" t="s">
        <v>778</v>
      </c>
      <c r="E1209" s="48">
        <v>16</v>
      </c>
      <c r="F1209" s="48" t="s">
        <v>1</v>
      </c>
      <c r="G1209" s="48" t="s">
        <v>1</v>
      </c>
      <c r="H1209">
        <f t="shared" si="9"/>
        <v>1.6E-2</v>
      </c>
      <c r="I1209" s="48" t="s">
        <v>1</v>
      </c>
      <c r="J1209" s="48" t="s">
        <v>1</v>
      </c>
      <c r="K1209" s="49">
        <v>165</v>
      </c>
      <c r="L1209" s="49">
        <v>32</v>
      </c>
      <c r="M1209" s="49">
        <v>33</v>
      </c>
    </row>
    <row r="1210" spans="1:13">
      <c r="A1210" s="186" t="s">
        <v>776</v>
      </c>
      <c r="B1210" s="49" t="s">
        <v>777</v>
      </c>
      <c r="C1210" s="187">
        <v>2015</v>
      </c>
      <c r="D1210" s="49" t="s">
        <v>778</v>
      </c>
      <c r="E1210" s="48">
        <v>17</v>
      </c>
      <c r="F1210" s="48" t="s">
        <v>1</v>
      </c>
      <c r="G1210" s="48" t="s">
        <v>1</v>
      </c>
      <c r="H1210">
        <f t="shared" si="9"/>
        <v>1.7000000000000001E-2</v>
      </c>
      <c r="I1210" s="48" t="s">
        <v>1</v>
      </c>
      <c r="J1210" s="48" t="s">
        <v>1</v>
      </c>
      <c r="K1210" s="49">
        <v>118</v>
      </c>
      <c r="L1210" s="49">
        <v>25</v>
      </c>
      <c r="M1210" s="49">
        <v>30</v>
      </c>
    </row>
    <row r="1211" spans="1:13">
      <c r="A1211" s="186" t="s">
        <v>776</v>
      </c>
      <c r="B1211" s="49" t="s">
        <v>777</v>
      </c>
      <c r="C1211" s="187">
        <v>2015</v>
      </c>
      <c r="D1211" s="49" t="s">
        <v>778</v>
      </c>
      <c r="E1211" s="48">
        <v>18</v>
      </c>
      <c r="F1211" s="48" t="s">
        <v>1</v>
      </c>
      <c r="G1211" s="48" t="s">
        <v>1</v>
      </c>
      <c r="H1211">
        <f t="shared" si="9"/>
        <v>1.7999999999999999E-2</v>
      </c>
      <c r="I1211" s="48" t="s">
        <v>1</v>
      </c>
      <c r="J1211" s="48" t="s">
        <v>1</v>
      </c>
      <c r="K1211" s="49">
        <v>149</v>
      </c>
      <c r="L1211" s="49">
        <v>29</v>
      </c>
      <c r="M1211" s="49">
        <v>32</v>
      </c>
    </row>
    <row r="1212" spans="1:13">
      <c r="A1212" s="186" t="s">
        <v>776</v>
      </c>
      <c r="B1212" s="49" t="s">
        <v>777</v>
      </c>
      <c r="C1212" s="187">
        <v>2015</v>
      </c>
      <c r="D1212" s="49" t="s">
        <v>778</v>
      </c>
      <c r="E1212" s="48">
        <v>19</v>
      </c>
      <c r="F1212" s="48" t="s">
        <v>1</v>
      </c>
      <c r="G1212" s="48" t="s">
        <v>1</v>
      </c>
      <c r="H1212">
        <f t="shared" si="9"/>
        <v>1.9E-2</v>
      </c>
      <c r="I1212" s="48" t="s">
        <v>1</v>
      </c>
      <c r="J1212" s="48" t="s">
        <v>1</v>
      </c>
      <c r="K1212" s="49">
        <v>157</v>
      </c>
      <c r="L1212" s="49">
        <v>31</v>
      </c>
      <c r="M1212" s="49">
        <v>32</v>
      </c>
    </row>
    <row r="1213" spans="1:13">
      <c r="A1213" s="186" t="s">
        <v>776</v>
      </c>
      <c r="B1213" s="49" t="s">
        <v>777</v>
      </c>
      <c r="C1213" s="187">
        <v>2015</v>
      </c>
      <c r="D1213" s="49" t="s">
        <v>778</v>
      </c>
      <c r="E1213" s="48">
        <v>20</v>
      </c>
      <c r="F1213" s="48" t="s">
        <v>1</v>
      </c>
      <c r="G1213" s="48" t="s">
        <v>1</v>
      </c>
      <c r="H1213">
        <f t="shared" si="9"/>
        <v>0.02</v>
      </c>
      <c r="I1213" s="48" t="s">
        <v>1</v>
      </c>
      <c r="J1213" s="48" t="s">
        <v>1</v>
      </c>
      <c r="K1213" s="49">
        <v>164</v>
      </c>
      <c r="L1213" s="49">
        <v>32</v>
      </c>
      <c r="M1213" s="49">
        <v>33</v>
      </c>
    </row>
    <row r="1214" spans="1:13">
      <c r="A1214" s="186" t="s">
        <v>776</v>
      </c>
      <c r="B1214" s="49" t="s">
        <v>777</v>
      </c>
      <c r="C1214" s="187">
        <v>2015</v>
      </c>
      <c r="D1214" s="49" t="s">
        <v>778</v>
      </c>
      <c r="E1214" s="48">
        <v>21</v>
      </c>
      <c r="F1214" s="48" t="s">
        <v>1</v>
      </c>
      <c r="G1214" s="48" t="s">
        <v>1</v>
      </c>
      <c r="H1214">
        <f t="shared" si="9"/>
        <v>2.1000000000000001E-2</v>
      </c>
      <c r="I1214" s="48" t="s">
        <v>1</v>
      </c>
      <c r="J1214" s="48" t="s">
        <v>1</v>
      </c>
      <c r="K1214" s="49">
        <v>115</v>
      </c>
      <c r="L1214" s="49">
        <v>25</v>
      </c>
      <c r="M1214" s="49">
        <v>29</v>
      </c>
    </row>
    <row r="1215" spans="1:13">
      <c r="A1215" s="186" t="s">
        <v>776</v>
      </c>
      <c r="B1215" s="49" t="s">
        <v>777</v>
      </c>
      <c r="C1215" s="187">
        <v>2015</v>
      </c>
      <c r="D1215" s="49" t="s">
        <v>778</v>
      </c>
      <c r="E1215" s="48">
        <v>22</v>
      </c>
      <c r="F1215" s="48" t="s">
        <v>1</v>
      </c>
      <c r="G1215" s="48" t="s">
        <v>1</v>
      </c>
      <c r="H1215">
        <f t="shared" si="9"/>
        <v>2.1999999999999999E-2</v>
      </c>
      <c r="I1215" s="48" t="s">
        <v>1</v>
      </c>
      <c r="J1215" s="48" t="s">
        <v>1</v>
      </c>
      <c r="K1215" s="49">
        <v>99</v>
      </c>
      <c r="L1215" s="49">
        <v>23</v>
      </c>
      <c r="M1215" s="49">
        <v>29</v>
      </c>
    </row>
    <row r="1216" spans="1:13">
      <c r="A1216" s="186" t="s">
        <v>776</v>
      </c>
      <c r="B1216" s="49" t="s">
        <v>777</v>
      </c>
      <c r="C1216" s="187">
        <v>2015</v>
      </c>
      <c r="D1216" s="49" t="s">
        <v>778</v>
      </c>
      <c r="E1216" s="48">
        <v>23</v>
      </c>
      <c r="F1216" s="48" t="s">
        <v>1</v>
      </c>
      <c r="G1216" s="48" t="s">
        <v>1</v>
      </c>
      <c r="H1216">
        <f t="shared" si="9"/>
        <v>2.3E-2</v>
      </c>
      <c r="I1216" s="48" t="s">
        <v>1</v>
      </c>
      <c r="J1216" s="48" t="s">
        <v>1</v>
      </c>
      <c r="K1216" s="49">
        <v>118</v>
      </c>
      <c r="L1216" s="49">
        <v>25</v>
      </c>
      <c r="M1216" s="49">
        <v>30</v>
      </c>
    </row>
    <row r="1217" spans="1:13">
      <c r="A1217" s="186" t="s">
        <v>776</v>
      </c>
      <c r="B1217" s="49" t="s">
        <v>777</v>
      </c>
      <c r="C1217" s="187">
        <v>2015</v>
      </c>
      <c r="D1217" s="49" t="s">
        <v>778</v>
      </c>
      <c r="E1217" s="48">
        <v>24</v>
      </c>
      <c r="F1217" s="48" t="s">
        <v>1</v>
      </c>
      <c r="G1217" s="48" t="s">
        <v>1</v>
      </c>
      <c r="H1217">
        <f t="shared" si="9"/>
        <v>2.4E-2</v>
      </c>
      <c r="I1217" s="48" t="s">
        <v>1</v>
      </c>
      <c r="J1217" s="48" t="s">
        <v>1</v>
      </c>
      <c r="K1217" s="49">
        <v>113</v>
      </c>
      <c r="L1217" s="49">
        <v>25</v>
      </c>
      <c r="M1217" s="49">
        <v>29</v>
      </c>
    </row>
    <row r="1218" spans="1:13">
      <c r="A1218" s="186" t="s">
        <v>776</v>
      </c>
      <c r="B1218" s="49" t="s">
        <v>777</v>
      </c>
      <c r="C1218" s="187">
        <v>2015</v>
      </c>
      <c r="D1218" s="49" t="s">
        <v>778</v>
      </c>
      <c r="E1218" s="48">
        <v>3.363</v>
      </c>
      <c r="F1218" s="48" t="s">
        <v>1</v>
      </c>
      <c r="G1218" s="48" t="s">
        <v>1</v>
      </c>
      <c r="H1218">
        <f t="shared" si="9"/>
        <v>3.3630000000000001E-3</v>
      </c>
      <c r="I1218" s="48" t="s">
        <v>1</v>
      </c>
      <c r="J1218" s="48" t="s">
        <v>1</v>
      </c>
      <c r="K1218" s="49">
        <v>340</v>
      </c>
      <c r="L1218" s="49">
        <v>78</v>
      </c>
      <c r="M1218" s="49">
        <v>58</v>
      </c>
    </row>
    <row r="1219" spans="1:13">
      <c r="A1219" s="186" t="s">
        <v>776</v>
      </c>
      <c r="B1219" s="49" t="s">
        <v>777</v>
      </c>
      <c r="C1219" s="187">
        <v>2015</v>
      </c>
      <c r="D1219" s="49" t="s">
        <v>778</v>
      </c>
      <c r="E1219" s="48">
        <v>4.0330000000000004</v>
      </c>
      <c r="F1219" s="48" t="s">
        <v>1</v>
      </c>
      <c r="G1219" s="48" t="s">
        <v>1</v>
      </c>
      <c r="H1219">
        <f t="shared" si="9"/>
        <v>4.0330000000000001E-3</v>
      </c>
      <c r="I1219" s="48" t="s">
        <v>1</v>
      </c>
      <c r="J1219" s="48" t="s">
        <v>1</v>
      </c>
      <c r="K1219" s="49">
        <v>269</v>
      </c>
      <c r="L1219" s="49">
        <v>56</v>
      </c>
      <c r="M1219" s="49">
        <v>45</v>
      </c>
    </row>
    <row r="1220" spans="1:13">
      <c r="A1220" s="186" t="s">
        <v>776</v>
      </c>
      <c r="B1220" s="49" t="s">
        <v>777</v>
      </c>
      <c r="C1220" s="187">
        <v>2015</v>
      </c>
      <c r="D1220" s="49" t="s">
        <v>778</v>
      </c>
      <c r="E1220" s="48">
        <v>4.6769999999999996</v>
      </c>
      <c r="F1220" s="48" t="s">
        <v>1</v>
      </c>
      <c r="G1220" s="48" t="s">
        <v>1</v>
      </c>
      <c r="H1220">
        <f t="shared" si="9"/>
        <v>4.6769999999999997E-3</v>
      </c>
      <c r="I1220" s="48" t="s">
        <v>1</v>
      </c>
      <c r="J1220" s="48" t="s">
        <v>1</v>
      </c>
      <c r="K1220" s="49">
        <v>279</v>
      </c>
      <c r="L1220" s="49">
        <v>59</v>
      </c>
      <c r="M1220" s="49">
        <v>47</v>
      </c>
    </row>
    <row r="1221" spans="1:13">
      <c r="A1221" s="186" t="s">
        <v>776</v>
      </c>
      <c r="B1221" s="49" t="s">
        <v>777</v>
      </c>
      <c r="C1221" s="187">
        <v>2015</v>
      </c>
      <c r="D1221" s="49" t="s">
        <v>778</v>
      </c>
      <c r="E1221" s="48">
        <v>6.1630000000000003</v>
      </c>
      <c r="F1221" s="48" t="s">
        <v>1</v>
      </c>
      <c r="G1221" s="48" t="s">
        <v>1</v>
      </c>
      <c r="H1221">
        <f t="shared" si="9"/>
        <v>6.1630000000000001E-3</v>
      </c>
      <c r="I1221" s="48" t="s">
        <v>1</v>
      </c>
      <c r="J1221" s="48" t="s">
        <v>1</v>
      </c>
      <c r="K1221" s="49">
        <v>285</v>
      </c>
      <c r="L1221" s="49">
        <v>60</v>
      </c>
      <c r="M1221" s="49">
        <v>48</v>
      </c>
    </row>
    <row r="1222" spans="1:13">
      <c r="A1222" s="186" t="s">
        <v>776</v>
      </c>
      <c r="B1222" s="49" t="s">
        <v>777</v>
      </c>
      <c r="C1222" s="187">
        <v>2015</v>
      </c>
      <c r="D1222" s="49" t="s">
        <v>778</v>
      </c>
      <c r="E1222" s="48">
        <v>9.5540000000000003</v>
      </c>
      <c r="F1222" s="48" t="s">
        <v>1</v>
      </c>
      <c r="G1222" s="48" t="s">
        <v>1</v>
      </c>
      <c r="H1222">
        <f t="shared" si="9"/>
        <v>9.554E-3</v>
      </c>
      <c r="I1222" s="48" t="s">
        <v>1</v>
      </c>
      <c r="J1222" s="48" t="s">
        <v>1</v>
      </c>
      <c r="K1222" s="49">
        <v>252</v>
      </c>
      <c r="L1222" s="49">
        <v>50</v>
      </c>
      <c r="M1222" s="49">
        <v>43</v>
      </c>
    </row>
    <row r="1223" spans="1:13">
      <c r="A1223" s="186" t="s">
        <v>776</v>
      </c>
      <c r="B1223" s="49" t="s">
        <v>777</v>
      </c>
      <c r="C1223" s="187">
        <v>2015</v>
      </c>
      <c r="D1223" s="49" t="s">
        <v>778</v>
      </c>
      <c r="E1223" s="48">
        <v>9.7129999999999992</v>
      </c>
      <c r="F1223" s="48" t="s">
        <v>1</v>
      </c>
      <c r="G1223" s="48" t="s">
        <v>1</v>
      </c>
      <c r="H1223">
        <f t="shared" si="9"/>
        <v>9.7129999999999994E-3</v>
      </c>
      <c r="I1223" s="48" t="s">
        <v>1</v>
      </c>
      <c r="J1223" s="48" t="s">
        <v>1</v>
      </c>
      <c r="K1223" s="49">
        <v>281</v>
      </c>
      <c r="L1223" s="49">
        <v>59</v>
      </c>
      <c r="M1223" s="49">
        <v>47</v>
      </c>
    </row>
    <row r="1224" spans="1:13">
      <c r="A1224" s="186" t="s">
        <v>776</v>
      </c>
      <c r="B1224" s="49" t="s">
        <v>777</v>
      </c>
      <c r="C1224" s="187">
        <v>2015</v>
      </c>
      <c r="D1224" s="49" t="s">
        <v>778</v>
      </c>
      <c r="E1224" s="48">
        <v>10.382</v>
      </c>
      <c r="F1224" s="48" t="s">
        <v>1</v>
      </c>
      <c r="G1224" s="48" t="s">
        <v>1</v>
      </c>
      <c r="H1224">
        <f t="shared" si="9"/>
        <v>1.0381999999999999E-2</v>
      </c>
      <c r="I1224" s="48" t="s">
        <v>1</v>
      </c>
      <c r="J1224" s="48" t="s">
        <v>1</v>
      </c>
      <c r="K1224" s="49">
        <v>300</v>
      </c>
      <c r="L1224" s="49">
        <v>65</v>
      </c>
      <c r="M1224" s="49">
        <v>50</v>
      </c>
    </row>
    <row r="1225" spans="1:13">
      <c r="A1225" s="186" t="s">
        <v>776</v>
      </c>
      <c r="B1225" s="49" t="s">
        <v>777</v>
      </c>
      <c r="C1225" s="187">
        <v>2015</v>
      </c>
      <c r="D1225" s="49" t="s">
        <v>778</v>
      </c>
      <c r="E1225" s="48">
        <v>10.744999999999999</v>
      </c>
      <c r="F1225" s="48" t="s">
        <v>1</v>
      </c>
      <c r="G1225" s="48" t="s">
        <v>1</v>
      </c>
      <c r="H1225">
        <f t="shared" si="9"/>
        <v>1.0744999999999999E-2</v>
      </c>
      <c r="I1225" s="48" t="s">
        <v>1</v>
      </c>
      <c r="J1225" s="48" t="s">
        <v>1</v>
      </c>
      <c r="K1225" s="49">
        <v>335</v>
      </c>
      <c r="L1225" s="49">
        <v>77</v>
      </c>
      <c r="M1225" s="49">
        <v>57</v>
      </c>
    </row>
    <row r="1226" spans="1:13">
      <c r="A1226" s="186" t="s">
        <v>776</v>
      </c>
      <c r="B1226" s="49" t="s">
        <v>777</v>
      </c>
      <c r="C1226" s="187">
        <v>2015</v>
      </c>
      <c r="D1226" s="49" t="s">
        <v>778</v>
      </c>
      <c r="E1226" s="48">
        <v>10.786</v>
      </c>
      <c r="F1226" s="48" t="s">
        <v>1</v>
      </c>
      <c r="G1226" s="48" t="s">
        <v>1</v>
      </c>
      <c r="H1226">
        <f t="shared" si="9"/>
        <v>1.0786E-2</v>
      </c>
      <c r="I1226" s="48" t="s">
        <v>1</v>
      </c>
      <c r="J1226" s="48" t="s">
        <v>1</v>
      </c>
      <c r="K1226" s="49">
        <v>303</v>
      </c>
      <c r="L1226" s="49">
        <v>66</v>
      </c>
      <c r="M1226" s="49">
        <v>51</v>
      </c>
    </row>
    <row r="1227" spans="1:13">
      <c r="A1227" s="186" t="s">
        <v>776</v>
      </c>
      <c r="B1227" s="49" t="s">
        <v>777</v>
      </c>
      <c r="C1227" s="187">
        <v>2015</v>
      </c>
      <c r="D1227" s="49" t="s">
        <v>778</v>
      </c>
      <c r="E1227" s="48">
        <v>12.053000000000001</v>
      </c>
      <c r="F1227" s="48" t="s">
        <v>1</v>
      </c>
      <c r="G1227" s="48" t="s">
        <v>1</v>
      </c>
      <c r="H1227">
        <f t="shared" si="9"/>
        <v>1.2053000000000001E-2</v>
      </c>
      <c r="I1227" s="48" t="s">
        <v>1</v>
      </c>
      <c r="J1227" s="48" t="s">
        <v>1</v>
      </c>
      <c r="K1227" s="49">
        <v>216</v>
      </c>
      <c r="L1227" s="49">
        <v>41</v>
      </c>
      <c r="M1227" s="49">
        <v>38</v>
      </c>
    </row>
    <row r="1228" spans="1:13">
      <c r="A1228" s="186" t="s">
        <v>776</v>
      </c>
      <c r="B1228" s="49" t="s">
        <v>777</v>
      </c>
      <c r="C1228" s="187">
        <v>2015</v>
      </c>
      <c r="D1228" s="49" t="s">
        <v>778</v>
      </c>
      <c r="E1228" s="48">
        <v>13.94</v>
      </c>
      <c r="F1228" s="48" t="s">
        <v>1</v>
      </c>
      <c r="G1228" s="48" t="s">
        <v>1</v>
      </c>
      <c r="H1228">
        <f t="shared" si="9"/>
        <v>1.3939999999999999E-2</v>
      </c>
      <c r="I1228" s="48" t="s">
        <v>1</v>
      </c>
      <c r="J1228" s="48" t="s">
        <v>1</v>
      </c>
      <c r="K1228" s="49">
        <v>216</v>
      </c>
      <c r="L1228" s="49">
        <v>41</v>
      </c>
      <c r="M1228" s="49">
        <v>38</v>
      </c>
    </row>
    <row r="1229" spans="1:13">
      <c r="A1229" s="186" t="s">
        <v>776</v>
      </c>
      <c r="B1229" s="49" t="s">
        <v>777</v>
      </c>
      <c r="C1229" s="187">
        <v>2015</v>
      </c>
      <c r="D1229" s="49" t="s">
        <v>778</v>
      </c>
      <c r="E1229" s="48">
        <v>13.949</v>
      </c>
      <c r="F1229" s="48" t="s">
        <v>1</v>
      </c>
      <c r="G1229" s="48" t="s">
        <v>1</v>
      </c>
      <c r="H1229">
        <f t="shared" si="9"/>
        <v>1.3949E-2</v>
      </c>
      <c r="I1229" s="48" t="s">
        <v>1</v>
      </c>
      <c r="J1229" s="48" t="s">
        <v>1</v>
      </c>
      <c r="K1229" s="49">
        <v>274</v>
      </c>
      <c r="L1229" s="49">
        <v>57</v>
      </c>
      <c r="M1229" s="49">
        <v>46</v>
      </c>
    </row>
    <row r="1230" spans="1:13">
      <c r="A1230" s="186" t="s">
        <v>776</v>
      </c>
      <c r="B1230" s="49" t="s">
        <v>777</v>
      </c>
      <c r="C1230" s="187">
        <v>2015</v>
      </c>
      <c r="D1230" s="49" t="s">
        <v>778</v>
      </c>
      <c r="E1230" s="48">
        <v>13.962999999999999</v>
      </c>
      <c r="F1230" s="48" t="s">
        <v>1</v>
      </c>
      <c r="G1230" s="48" t="s">
        <v>1</v>
      </c>
      <c r="H1230">
        <f t="shared" si="9"/>
        <v>1.3963E-2</v>
      </c>
      <c r="I1230" s="48" t="s">
        <v>1</v>
      </c>
      <c r="J1230" s="48" t="s">
        <v>1</v>
      </c>
      <c r="K1230" s="49">
        <v>190</v>
      </c>
      <c r="L1230" s="49">
        <v>36</v>
      </c>
      <c r="M1230" s="49">
        <v>35</v>
      </c>
    </row>
    <row r="1231" spans="1:13">
      <c r="A1231" s="186" t="s">
        <v>776</v>
      </c>
      <c r="B1231" s="49" t="s">
        <v>777</v>
      </c>
      <c r="C1231" s="187">
        <v>2015</v>
      </c>
      <c r="D1231" s="49" t="s">
        <v>778</v>
      </c>
      <c r="E1231" s="48">
        <v>14.145</v>
      </c>
      <c r="F1231" s="48" t="s">
        <v>1</v>
      </c>
      <c r="G1231" s="48" t="s">
        <v>1</v>
      </c>
      <c r="H1231">
        <f t="shared" si="9"/>
        <v>1.4145E-2</v>
      </c>
      <c r="I1231" s="48" t="s">
        <v>1</v>
      </c>
      <c r="J1231" s="48" t="s">
        <v>1</v>
      </c>
      <c r="K1231" s="49">
        <v>212</v>
      </c>
      <c r="L1231" s="49">
        <v>40</v>
      </c>
      <c r="M1231" s="49">
        <v>38</v>
      </c>
    </row>
    <row r="1232" spans="1:13">
      <c r="A1232" s="186" t="s">
        <v>776</v>
      </c>
      <c r="B1232" s="49" t="s">
        <v>777</v>
      </c>
      <c r="C1232" s="187">
        <v>2015</v>
      </c>
      <c r="D1232" s="49" t="s">
        <v>778</v>
      </c>
      <c r="E1232" s="48">
        <v>14.474</v>
      </c>
      <c r="F1232" s="48" t="s">
        <v>1</v>
      </c>
      <c r="G1232" s="48" t="s">
        <v>1</v>
      </c>
      <c r="H1232">
        <f t="shared" si="9"/>
        <v>1.4474000000000001E-2</v>
      </c>
      <c r="I1232" s="48" t="s">
        <v>1</v>
      </c>
      <c r="J1232" s="48" t="s">
        <v>1</v>
      </c>
      <c r="K1232" s="49">
        <v>219</v>
      </c>
      <c r="L1232" s="49">
        <v>42</v>
      </c>
      <c r="M1232" s="49">
        <v>38</v>
      </c>
    </row>
    <row r="1233" spans="1:13">
      <c r="A1233" s="186" t="s">
        <v>776</v>
      </c>
      <c r="B1233" s="49" t="s">
        <v>777</v>
      </c>
      <c r="C1233" s="187">
        <v>2015</v>
      </c>
      <c r="D1233" s="49" t="s">
        <v>778</v>
      </c>
      <c r="E1233" s="48">
        <v>15.826000000000001</v>
      </c>
      <c r="F1233" s="48" t="s">
        <v>1</v>
      </c>
      <c r="G1233" s="48" t="s">
        <v>1</v>
      </c>
      <c r="H1233">
        <f t="shared" si="9"/>
        <v>1.5826E-2</v>
      </c>
      <c r="I1233" s="48" t="s">
        <v>1</v>
      </c>
      <c r="J1233" s="48" t="s">
        <v>1</v>
      </c>
      <c r="K1233" s="49">
        <v>242</v>
      </c>
      <c r="L1233" s="49">
        <v>47</v>
      </c>
      <c r="M1233" s="49">
        <v>41</v>
      </c>
    </row>
    <row r="1234" spans="1:13">
      <c r="A1234" s="186" t="s">
        <v>776</v>
      </c>
      <c r="B1234" s="49" t="s">
        <v>777</v>
      </c>
      <c r="C1234" s="187">
        <v>2015</v>
      </c>
      <c r="D1234" s="49" t="s">
        <v>778</v>
      </c>
      <c r="E1234" s="48">
        <v>15.882</v>
      </c>
      <c r="F1234" s="48" t="s">
        <v>1</v>
      </c>
      <c r="G1234" s="48" t="s">
        <v>1</v>
      </c>
      <c r="H1234">
        <f t="shared" si="9"/>
        <v>1.5882E-2</v>
      </c>
      <c r="I1234" s="48" t="s">
        <v>1</v>
      </c>
      <c r="J1234" s="48" t="s">
        <v>1</v>
      </c>
      <c r="K1234" s="49">
        <v>202</v>
      </c>
      <c r="L1234" s="49">
        <v>38</v>
      </c>
      <c r="M1234" s="49">
        <v>37</v>
      </c>
    </row>
    <row r="1235" spans="1:13">
      <c r="A1235" s="186" t="s">
        <v>776</v>
      </c>
      <c r="B1235" s="49" t="s">
        <v>777</v>
      </c>
      <c r="C1235" s="187">
        <v>2015</v>
      </c>
      <c r="D1235" s="49" t="s">
        <v>778</v>
      </c>
      <c r="E1235" s="48">
        <v>16.358000000000001</v>
      </c>
      <c r="F1235" s="48" t="s">
        <v>1</v>
      </c>
      <c r="G1235" s="48" t="s">
        <v>1</v>
      </c>
      <c r="H1235">
        <f t="shared" si="9"/>
        <v>1.6358000000000001E-2</v>
      </c>
      <c r="I1235" s="48" t="s">
        <v>1</v>
      </c>
      <c r="J1235" s="48" t="s">
        <v>1</v>
      </c>
      <c r="K1235" s="49">
        <v>226</v>
      </c>
      <c r="L1235" s="49">
        <v>43</v>
      </c>
      <c r="M1235" s="49">
        <v>39</v>
      </c>
    </row>
    <row r="1236" spans="1:13">
      <c r="A1236" s="186" t="s">
        <v>776</v>
      </c>
      <c r="B1236" s="49" t="s">
        <v>777</v>
      </c>
      <c r="C1236" s="187">
        <v>2015</v>
      </c>
      <c r="D1236" s="49" t="s">
        <v>778</v>
      </c>
      <c r="E1236" s="48">
        <v>16.707000000000001</v>
      </c>
      <c r="F1236" s="48" t="s">
        <v>1</v>
      </c>
      <c r="G1236" s="48" t="s">
        <v>1</v>
      </c>
      <c r="H1236">
        <f t="shared" si="9"/>
        <v>1.6707E-2</v>
      </c>
      <c r="I1236" s="48" t="s">
        <v>1</v>
      </c>
      <c r="J1236" s="48" t="s">
        <v>1</v>
      </c>
      <c r="K1236" s="49">
        <v>190</v>
      </c>
      <c r="L1236" s="49">
        <v>36</v>
      </c>
      <c r="M1236" s="49">
        <v>35</v>
      </c>
    </row>
    <row r="1237" spans="1:13">
      <c r="A1237" s="186" t="s">
        <v>776</v>
      </c>
      <c r="B1237" s="49" t="s">
        <v>777</v>
      </c>
      <c r="C1237" s="187">
        <v>2015</v>
      </c>
      <c r="D1237" s="49" t="s">
        <v>778</v>
      </c>
      <c r="E1237" s="48">
        <v>16.72</v>
      </c>
      <c r="F1237" s="48" t="s">
        <v>1</v>
      </c>
      <c r="G1237" s="48" t="s">
        <v>1</v>
      </c>
      <c r="H1237">
        <f t="shared" si="9"/>
        <v>1.6719999999999999E-2</v>
      </c>
      <c r="I1237" s="48" t="s">
        <v>1</v>
      </c>
      <c r="J1237" s="48" t="s">
        <v>1</v>
      </c>
      <c r="K1237" s="49">
        <v>178</v>
      </c>
      <c r="L1237" s="49">
        <v>34</v>
      </c>
      <c r="M1237" s="49">
        <v>34</v>
      </c>
    </row>
    <row r="1238" spans="1:13">
      <c r="A1238" s="186" t="s">
        <v>776</v>
      </c>
      <c r="B1238" s="49" t="s">
        <v>777</v>
      </c>
      <c r="C1238" s="187">
        <v>2015</v>
      </c>
      <c r="D1238" s="49" t="s">
        <v>778</v>
      </c>
      <c r="E1238" s="48">
        <v>16.768000000000001</v>
      </c>
      <c r="F1238" s="48" t="s">
        <v>1</v>
      </c>
      <c r="G1238" s="48" t="s">
        <v>1</v>
      </c>
      <c r="H1238">
        <f t="shared" si="9"/>
        <v>1.6768000000000002E-2</v>
      </c>
      <c r="I1238" s="48" t="s">
        <v>1</v>
      </c>
      <c r="J1238" s="48" t="s">
        <v>1</v>
      </c>
      <c r="K1238" s="49">
        <v>191</v>
      </c>
      <c r="L1238" s="49">
        <v>36</v>
      </c>
      <c r="M1238" s="49">
        <v>35</v>
      </c>
    </row>
    <row r="1239" spans="1:13">
      <c r="A1239" s="186" t="s">
        <v>776</v>
      </c>
      <c r="B1239" s="49" t="s">
        <v>777</v>
      </c>
      <c r="C1239" s="187">
        <v>2015</v>
      </c>
      <c r="D1239" s="49" t="s">
        <v>778</v>
      </c>
      <c r="E1239" s="48">
        <v>16.975000000000001</v>
      </c>
      <c r="F1239" s="48" t="s">
        <v>1</v>
      </c>
      <c r="G1239" s="48" t="s">
        <v>1</v>
      </c>
      <c r="H1239">
        <f t="shared" si="9"/>
        <v>1.6975000000000001E-2</v>
      </c>
      <c r="I1239" s="48" t="s">
        <v>1</v>
      </c>
      <c r="J1239" s="48" t="s">
        <v>1</v>
      </c>
      <c r="K1239" s="49">
        <v>191</v>
      </c>
      <c r="L1239" s="49">
        <v>36</v>
      </c>
      <c r="M1239" s="49">
        <v>35</v>
      </c>
    </row>
    <row r="1240" spans="1:13">
      <c r="A1240" s="186" t="s">
        <v>776</v>
      </c>
      <c r="B1240" s="49" t="s">
        <v>777</v>
      </c>
      <c r="C1240" s="187">
        <v>2015</v>
      </c>
      <c r="D1240" s="49" t="s">
        <v>778</v>
      </c>
      <c r="E1240" s="48">
        <v>17.712</v>
      </c>
      <c r="F1240" s="48" t="s">
        <v>1</v>
      </c>
      <c r="G1240" s="48" t="s">
        <v>1</v>
      </c>
      <c r="H1240">
        <f t="shared" si="9"/>
        <v>1.7711999999999999E-2</v>
      </c>
      <c r="I1240" s="48" t="s">
        <v>1</v>
      </c>
      <c r="J1240" s="48" t="s">
        <v>1</v>
      </c>
      <c r="K1240" s="49">
        <v>162</v>
      </c>
      <c r="L1240" s="49">
        <v>31</v>
      </c>
      <c r="M1240" s="49">
        <v>33</v>
      </c>
    </row>
    <row r="1241" spans="1:13">
      <c r="A1241" s="186" t="s">
        <v>776</v>
      </c>
      <c r="B1241" s="49" t="s">
        <v>777</v>
      </c>
      <c r="C1241" s="187">
        <v>2015</v>
      </c>
      <c r="D1241" s="49" t="s">
        <v>778</v>
      </c>
      <c r="E1241" s="48">
        <v>18.087</v>
      </c>
      <c r="F1241" s="48" t="s">
        <v>1</v>
      </c>
      <c r="G1241" s="48" t="s">
        <v>1</v>
      </c>
      <c r="H1241">
        <f t="shared" si="9"/>
        <v>1.8086999999999999E-2</v>
      </c>
      <c r="I1241" s="48" t="s">
        <v>1</v>
      </c>
      <c r="J1241" s="48" t="s">
        <v>1</v>
      </c>
      <c r="K1241" s="49">
        <v>232</v>
      </c>
      <c r="L1241" s="49">
        <v>44</v>
      </c>
      <c r="M1241" s="49">
        <v>40</v>
      </c>
    </row>
    <row r="1242" spans="1:13">
      <c r="A1242" s="186" t="s">
        <v>776</v>
      </c>
      <c r="B1242" s="49" t="s">
        <v>777</v>
      </c>
      <c r="C1242" s="187">
        <v>2015</v>
      </c>
      <c r="D1242" s="49" t="s">
        <v>778</v>
      </c>
      <c r="E1242" s="48">
        <v>18.138999999999999</v>
      </c>
      <c r="F1242" s="48" t="s">
        <v>1</v>
      </c>
      <c r="G1242" s="48" t="s">
        <v>1</v>
      </c>
      <c r="H1242">
        <f t="shared" si="9"/>
        <v>1.8138999999999999E-2</v>
      </c>
      <c r="I1242" s="48" t="s">
        <v>1</v>
      </c>
      <c r="J1242" s="48" t="s">
        <v>1</v>
      </c>
      <c r="K1242" s="49">
        <v>220</v>
      </c>
      <c r="L1242" s="49">
        <v>42</v>
      </c>
      <c r="M1242" s="49">
        <v>39</v>
      </c>
    </row>
    <row r="1243" spans="1:13">
      <c r="A1243" s="186" t="s">
        <v>776</v>
      </c>
      <c r="B1243" s="49" t="s">
        <v>777</v>
      </c>
      <c r="C1243" s="187">
        <v>2015</v>
      </c>
      <c r="D1243" s="49" t="s">
        <v>778</v>
      </c>
      <c r="E1243" s="48">
        <v>18.454999999999998</v>
      </c>
      <c r="F1243" s="48" t="s">
        <v>1</v>
      </c>
      <c r="G1243" s="48" t="s">
        <v>1</v>
      </c>
      <c r="H1243">
        <f t="shared" si="9"/>
        <v>1.8454999999999999E-2</v>
      </c>
      <c r="I1243" s="48" t="s">
        <v>1</v>
      </c>
      <c r="J1243" s="48" t="s">
        <v>1</v>
      </c>
      <c r="K1243" s="49">
        <v>205</v>
      </c>
      <c r="L1243" s="49">
        <v>39</v>
      </c>
      <c r="M1243" s="49">
        <v>37</v>
      </c>
    </row>
    <row r="1244" spans="1:13">
      <c r="A1244" s="186" t="s">
        <v>776</v>
      </c>
      <c r="B1244" s="49" t="s">
        <v>777</v>
      </c>
      <c r="C1244" s="187">
        <v>2015</v>
      </c>
      <c r="D1244" s="49" t="s">
        <v>778</v>
      </c>
      <c r="E1244" s="48">
        <v>18.965</v>
      </c>
      <c r="F1244" s="48" t="s">
        <v>1</v>
      </c>
      <c r="G1244" s="48" t="s">
        <v>1</v>
      </c>
      <c r="H1244">
        <f t="shared" ref="H1244:H1307" si="10">E1244/1000</f>
        <v>1.8964999999999999E-2</v>
      </c>
      <c r="I1244" s="48" t="s">
        <v>1</v>
      </c>
      <c r="J1244" s="48" t="s">
        <v>1</v>
      </c>
      <c r="K1244" s="49">
        <v>199</v>
      </c>
      <c r="L1244" s="49">
        <v>38</v>
      </c>
      <c r="M1244" s="49">
        <v>36</v>
      </c>
    </row>
    <row r="1245" spans="1:13">
      <c r="A1245" s="186" t="s">
        <v>776</v>
      </c>
      <c r="B1245" s="49" t="s">
        <v>777</v>
      </c>
      <c r="C1245" s="187">
        <v>2015</v>
      </c>
      <c r="D1245" s="49" t="s">
        <v>778</v>
      </c>
      <c r="E1245" s="48">
        <v>19.576000000000001</v>
      </c>
      <c r="F1245" s="48" t="s">
        <v>1</v>
      </c>
      <c r="G1245" s="48" t="s">
        <v>1</v>
      </c>
      <c r="H1245">
        <f t="shared" si="10"/>
        <v>1.9576E-2</v>
      </c>
      <c r="I1245" s="48" t="s">
        <v>1</v>
      </c>
      <c r="J1245" s="48" t="s">
        <v>1</v>
      </c>
      <c r="K1245" s="49">
        <v>196</v>
      </c>
      <c r="L1245" s="49">
        <v>37</v>
      </c>
      <c r="M1245" s="49">
        <v>36</v>
      </c>
    </row>
    <row r="1246" spans="1:13">
      <c r="A1246" s="186" t="s">
        <v>776</v>
      </c>
      <c r="B1246" s="49" t="s">
        <v>777</v>
      </c>
      <c r="C1246" s="187">
        <v>2015</v>
      </c>
      <c r="D1246" s="49" t="s">
        <v>778</v>
      </c>
      <c r="E1246" s="48">
        <v>21.904</v>
      </c>
      <c r="F1246" s="48" t="s">
        <v>1</v>
      </c>
      <c r="G1246" s="48" t="s">
        <v>1</v>
      </c>
      <c r="H1246">
        <f t="shared" si="10"/>
        <v>2.1904E-2</v>
      </c>
      <c r="I1246" s="48" t="s">
        <v>1</v>
      </c>
      <c r="J1246" s="48" t="s">
        <v>1</v>
      </c>
      <c r="K1246" s="49">
        <v>168</v>
      </c>
      <c r="L1246" s="49">
        <v>32</v>
      </c>
      <c r="M1246" s="49">
        <v>33</v>
      </c>
    </row>
    <row r="1247" spans="1:13">
      <c r="A1247" s="186" t="s">
        <v>776</v>
      </c>
      <c r="B1247" s="49" t="s">
        <v>777</v>
      </c>
      <c r="C1247" s="187">
        <v>2015</v>
      </c>
      <c r="D1247" s="49" t="s">
        <v>778</v>
      </c>
      <c r="E1247" s="48">
        <v>0.29499999999999998</v>
      </c>
      <c r="F1247" s="48" t="s">
        <v>1</v>
      </c>
      <c r="G1247" s="48" t="s">
        <v>1</v>
      </c>
      <c r="H1247">
        <f t="shared" si="10"/>
        <v>2.9499999999999996E-4</v>
      </c>
      <c r="I1247" s="48" t="s">
        <v>1</v>
      </c>
      <c r="J1247" s="48" t="s">
        <v>1</v>
      </c>
      <c r="K1247" s="49">
        <v>298</v>
      </c>
      <c r="L1247" s="49">
        <v>65</v>
      </c>
      <c r="M1247" s="49">
        <v>50</v>
      </c>
    </row>
    <row r="1248" spans="1:13">
      <c r="A1248" s="186" t="s">
        <v>776</v>
      </c>
      <c r="B1248" s="49" t="s">
        <v>777</v>
      </c>
      <c r="C1248" s="187">
        <v>2015</v>
      </c>
      <c r="D1248" s="49" t="s">
        <v>778</v>
      </c>
      <c r="E1248" s="48">
        <v>2.734</v>
      </c>
      <c r="F1248" s="48" t="s">
        <v>1</v>
      </c>
      <c r="G1248" s="48" t="s">
        <v>1</v>
      </c>
      <c r="H1248">
        <f t="shared" si="10"/>
        <v>2.7339999999999999E-3</v>
      </c>
      <c r="I1248" s="48" t="s">
        <v>1</v>
      </c>
      <c r="J1248" s="48" t="s">
        <v>1</v>
      </c>
      <c r="K1248" s="49">
        <v>266</v>
      </c>
      <c r="L1248" s="49">
        <v>55</v>
      </c>
      <c r="M1248" s="49">
        <v>45</v>
      </c>
    </row>
    <row r="1249" spans="1:13">
      <c r="A1249" s="186" t="s">
        <v>776</v>
      </c>
      <c r="B1249" s="49" t="s">
        <v>777</v>
      </c>
      <c r="C1249" s="187">
        <v>2015</v>
      </c>
      <c r="D1249" s="49" t="s">
        <v>778</v>
      </c>
      <c r="E1249" s="48">
        <v>4.4779999999999998</v>
      </c>
      <c r="F1249" s="48" t="s">
        <v>1</v>
      </c>
      <c r="G1249" s="48" t="s">
        <v>1</v>
      </c>
      <c r="H1249">
        <f t="shared" si="10"/>
        <v>4.4779999999999993E-3</v>
      </c>
      <c r="I1249" s="48" t="s">
        <v>1</v>
      </c>
      <c r="J1249" s="48" t="s">
        <v>1</v>
      </c>
      <c r="K1249" s="49">
        <v>272</v>
      </c>
      <c r="L1249" s="49">
        <v>57</v>
      </c>
      <c r="M1249" s="49">
        <v>46</v>
      </c>
    </row>
    <row r="1250" spans="1:13">
      <c r="A1250" s="186" t="s">
        <v>776</v>
      </c>
      <c r="B1250" s="49" t="s">
        <v>777</v>
      </c>
      <c r="C1250" s="187">
        <v>2015</v>
      </c>
      <c r="D1250" s="49" t="s">
        <v>778</v>
      </c>
      <c r="E1250" s="48">
        <v>4.9119999999999999</v>
      </c>
      <c r="F1250" s="48" t="s">
        <v>1</v>
      </c>
      <c r="G1250" s="48" t="s">
        <v>1</v>
      </c>
      <c r="H1250">
        <f t="shared" si="10"/>
        <v>4.9119999999999997E-3</v>
      </c>
      <c r="I1250" s="48" t="s">
        <v>1</v>
      </c>
      <c r="J1250" s="48" t="s">
        <v>1</v>
      </c>
      <c r="K1250" s="49">
        <v>288</v>
      </c>
      <c r="L1250" s="49">
        <v>62</v>
      </c>
      <c r="M1250" s="49">
        <v>48</v>
      </c>
    </row>
    <row r="1251" spans="1:13">
      <c r="A1251" s="186" t="s">
        <v>776</v>
      </c>
      <c r="B1251" s="49" t="s">
        <v>777</v>
      </c>
      <c r="C1251" s="187">
        <v>2015</v>
      </c>
      <c r="D1251" s="49" t="s">
        <v>778</v>
      </c>
      <c r="E1251" s="48">
        <v>5.2919999999999998</v>
      </c>
      <c r="F1251" s="48" t="s">
        <v>1</v>
      </c>
      <c r="G1251" s="48" t="s">
        <v>1</v>
      </c>
      <c r="H1251">
        <f t="shared" si="10"/>
        <v>5.2919999999999998E-3</v>
      </c>
      <c r="I1251" s="48" t="s">
        <v>1</v>
      </c>
      <c r="J1251" s="48" t="s">
        <v>1</v>
      </c>
      <c r="K1251" s="49">
        <v>288</v>
      </c>
      <c r="L1251" s="49">
        <v>62</v>
      </c>
      <c r="M1251" s="49">
        <v>48</v>
      </c>
    </row>
    <row r="1252" spans="1:13">
      <c r="A1252" s="186" t="s">
        <v>776</v>
      </c>
      <c r="B1252" s="49" t="s">
        <v>777</v>
      </c>
      <c r="C1252" s="187">
        <v>2015</v>
      </c>
      <c r="D1252" s="49" t="s">
        <v>778</v>
      </c>
      <c r="E1252" s="48">
        <v>10.244999999999999</v>
      </c>
      <c r="F1252" s="48" t="s">
        <v>1</v>
      </c>
      <c r="G1252" s="48" t="s">
        <v>1</v>
      </c>
      <c r="H1252">
        <f t="shared" si="10"/>
        <v>1.0244999999999999E-2</v>
      </c>
      <c r="I1252" s="48" t="s">
        <v>1</v>
      </c>
      <c r="J1252" s="48" t="s">
        <v>1</v>
      </c>
      <c r="K1252" s="49">
        <v>225</v>
      </c>
      <c r="L1252" s="49">
        <v>43</v>
      </c>
      <c r="M1252" s="49">
        <v>39</v>
      </c>
    </row>
    <row r="1253" spans="1:13">
      <c r="A1253" s="186" t="s">
        <v>776</v>
      </c>
      <c r="B1253" s="49" t="s">
        <v>777</v>
      </c>
      <c r="C1253" s="187">
        <v>2015</v>
      </c>
      <c r="D1253" s="49" t="s">
        <v>778</v>
      </c>
      <c r="E1253" s="48">
        <v>13</v>
      </c>
      <c r="F1253" s="48" t="s">
        <v>1</v>
      </c>
      <c r="G1253" s="48" t="s">
        <v>1</v>
      </c>
      <c r="H1253">
        <f t="shared" si="10"/>
        <v>1.2999999999999999E-2</v>
      </c>
      <c r="I1253" s="48" t="s">
        <v>1</v>
      </c>
      <c r="J1253" s="48" t="s">
        <v>1</v>
      </c>
      <c r="K1253" s="49">
        <v>154</v>
      </c>
      <c r="L1253" s="49">
        <v>30</v>
      </c>
      <c r="M1253" s="49">
        <v>32</v>
      </c>
    </row>
    <row r="1254" spans="1:13">
      <c r="A1254" s="186" t="s">
        <v>776</v>
      </c>
      <c r="B1254" s="49" t="s">
        <v>777</v>
      </c>
      <c r="C1254" s="187">
        <v>2015</v>
      </c>
      <c r="D1254" s="49" t="s">
        <v>778</v>
      </c>
      <c r="E1254" s="48">
        <v>0</v>
      </c>
      <c r="F1254" s="48" t="s">
        <v>1</v>
      </c>
      <c r="G1254" s="48" t="s">
        <v>1</v>
      </c>
      <c r="H1254">
        <f t="shared" si="10"/>
        <v>0</v>
      </c>
      <c r="I1254" s="48" t="s">
        <v>1</v>
      </c>
      <c r="J1254" s="48" t="s">
        <v>1</v>
      </c>
      <c r="K1254" s="49">
        <v>231</v>
      </c>
      <c r="L1254" s="49">
        <v>44</v>
      </c>
      <c r="M1254" s="49">
        <v>40</v>
      </c>
    </row>
    <row r="1255" spans="1:13">
      <c r="A1255" s="186" t="s">
        <v>776</v>
      </c>
      <c r="B1255" s="49" t="s">
        <v>777</v>
      </c>
      <c r="C1255" s="187">
        <v>2015</v>
      </c>
      <c r="D1255" s="49" t="s">
        <v>778</v>
      </c>
      <c r="E1255" s="48">
        <v>1</v>
      </c>
      <c r="F1255" s="48" t="s">
        <v>1</v>
      </c>
      <c r="G1255" s="48" t="s">
        <v>1</v>
      </c>
      <c r="H1255">
        <f t="shared" si="10"/>
        <v>1E-3</v>
      </c>
      <c r="I1255" s="48" t="s">
        <v>1</v>
      </c>
      <c r="J1255" s="48" t="s">
        <v>1</v>
      </c>
      <c r="K1255" s="49">
        <v>257</v>
      </c>
      <c r="L1255" s="49">
        <v>52</v>
      </c>
      <c r="M1255" s="49">
        <v>43</v>
      </c>
    </row>
    <row r="1256" spans="1:13">
      <c r="A1256" s="186" t="s">
        <v>776</v>
      </c>
      <c r="B1256" s="49" t="s">
        <v>777</v>
      </c>
      <c r="C1256" s="187">
        <v>2015</v>
      </c>
      <c r="D1256" s="49" t="s">
        <v>778</v>
      </c>
      <c r="E1256" s="48">
        <v>2</v>
      </c>
      <c r="F1256" s="48" t="s">
        <v>1</v>
      </c>
      <c r="G1256" s="48" t="s">
        <v>1</v>
      </c>
      <c r="H1256">
        <f t="shared" si="10"/>
        <v>2E-3</v>
      </c>
      <c r="I1256" s="48" t="s">
        <v>1</v>
      </c>
      <c r="J1256" s="48" t="s">
        <v>1</v>
      </c>
      <c r="K1256" s="49">
        <v>262</v>
      </c>
      <c r="L1256" s="49">
        <v>54</v>
      </c>
      <c r="M1256" s="49">
        <v>44</v>
      </c>
    </row>
    <row r="1257" spans="1:13">
      <c r="A1257" s="186" t="s">
        <v>776</v>
      </c>
      <c r="B1257" s="49" t="s">
        <v>777</v>
      </c>
      <c r="C1257" s="187">
        <v>2015</v>
      </c>
      <c r="D1257" s="49" t="s">
        <v>778</v>
      </c>
      <c r="E1257" s="48">
        <v>3</v>
      </c>
      <c r="F1257" s="48" t="s">
        <v>1</v>
      </c>
      <c r="G1257" s="48" t="s">
        <v>1</v>
      </c>
      <c r="H1257">
        <f t="shared" si="10"/>
        <v>3.0000000000000001E-3</v>
      </c>
      <c r="I1257" s="48" t="s">
        <v>1</v>
      </c>
      <c r="J1257" s="48" t="s">
        <v>1</v>
      </c>
      <c r="K1257" s="49">
        <v>274</v>
      </c>
      <c r="L1257" s="49">
        <v>57</v>
      </c>
      <c r="M1257" s="49">
        <v>46</v>
      </c>
    </row>
    <row r="1258" spans="1:13">
      <c r="A1258" s="186" t="s">
        <v>776</v>
      </c>
      <c r="B1258" s="49" t="s">
        <v>777</v>
      </c>
      <c r="C1258" s="187">
        <v>2015</v>
      </c>
      <c r="D1258" s="49" t="s">
        <v>778</v>
      </c>
      <c r="E1258" s="48">
        <v>4</v>
      </c>
      <c r="F1258" s="48" t="s">
        <v>1</v>
      </c>
      <c r="G1258" s="48" t="s">
        <v>1</v>
      </c>
      <c r="H1258">
        <f t="shared" si="10"/>
        <v>4.0000000000000001E-3</v>
      </c>
      <c r="I1258" s="48" t="s">
        <v>1</v>
      </c>
      <c r="J1258" s="48" t="s">
        <v>1</v>
      </c>
      <c r="K1258" s="49">
        <v>279</v>
      </c>
      <c r="L1258" s="49">
        <v>59</v>
      </c>
      <c r="M1258" s="49">
        <v>47</v>
      </c>
    </row>
    <row r="1259" spans="1:13">
      <c r="A1259" s="186" t="s">
        <v>776</v>
      </c>
      <c r="B1259" s="49" t="s">
        <v>777</v>
      </c>
      <c r="C1259" s="187">
        <v>2015</v>
      </c>
      <c r="D1259" s="49" t="s">
        <v>778</v>
      </c>
      <c r="E1259" s="48">
        <v>5</v>
      </c>
      <c r="F1259" s="48" t="s">
        <v>1</v>
      </c>
      <c r="G1259" s="48" t="s">
        <v>1</v>
      </c>
      <c r="H1259">
        <f t="shared" si="10"/>
        <v>5.0000000000000001E-3</v>
      </c>
      <c r="I1259" s="48" t="s">
        <v>1</v>
      </c>
      <c r="J1259" s="48" t="s">
        <v>1</v>
      </c>
      <c r="K1259" s="49">
        <v>282</v>
      </c>
      <c r="L1259" s="49">
        <v>60</v>
      </c>
      <c r="M1259" s="49">
        <v>47</v>
      </c>
    </row>
    <row r="1260" spans="1:13">
      <c r="A1260" s="186" t="s">
        <v>776</v>
      </c>
      <c r="B1260" s="49" t="s">
        <v>777</v>
      </c>
      <c r="C1260" s="187">
        <v>2015</v>
      </c>
      <c r="D1260" s="49" t="s">
        <v>778</v>
      </c>
      <c r="E1260" s="48">
        <v>6</v>
      </c>
      <c r="F1260" s="48" t="s">
        <v>1</v>
      </c>
      <c r="G1260" s="48" t="s">
        <v>1</v>
      </c>
      <c r="H1260">
        <f t="shared" si="10"/>
        <v>6.0000000000000001E-3</v>
      </c>
      <c r="I1260" s="48" t="s">
        <v>1</v>
      </c>
      <c r="J1260" s="48" t="s">
        <v>1</v>
      </c>
      <c r="K1260" s="49">
        <v>285</v>
      </c>
      <c r="L1260" s="49">
        <v>61</v>
      </c>
      <c r="M1260" s="49">
        <v>48</v>
      </c>
    </row>
    <row r="1261" spans="1:13">
      <c r="A1261" s="186" t="s">
        <v>776</v>
      </c>
      <c r="B1261" s="49" t="s">
        <v>777</v>
      </c>
      <c r="C1261" s="187">
        <v>2015</v>
      </c>
      <c r="D1261" s="49" t="s">
        <v>778</v>
      </c>
      <c r="E1261" s="48">
        <v>7</v>
      </c>
      <c r="F1261" s="48" t="s">
        <v>1</v>
      </c>
      <c r="G1261" s="48" t="s">
        <v>1</v>
      </c>
      <c r="H1261">
        <f t="shared" si="10"/>
        <v>7.0000000000000001E-3</v>
      </c>
      <c r="I1261" s="48" t="s">
        <v>1</v>
      </c>
      <c r="J1261" s="48" t="s">
        <v>1</v>
      </c>
      <c r="K1261" s="49">
        <v>281</v>
      </c>
      <c r="L1261" s="49">
        <v>59</v>
      </c>
      <c r="M1261" s="49">
        <v>47</v>
      </c>
    </row>
    <row r="1262" spans="1:13">
      <c r="A1262" s="186" t="s">
        <v>776</v>
      </c>
      <c r="B1262" s="49" t="s">
        <v>777</v>
      </c>
      <c r="C1262" s="187">
        <v>2015</v>
      </c>
      <c r="D1262" s="49" t="s">
        <v>778</v>
      </c>
      <c r="E1262" s="48">
        <v>8</v>
      </c>
      <c r="F1262" s="48" t="s">
        <v>1</v>
      </c>
      <c r="G1262" s="48" t="s">
        <v>1</v>
      </c>
      <c r="H1262">
        <f t="shared" si="10"/>
        <v>8.0000000000000002E-3</v>
      </c>
      <c r="I1262" s="48" t="s">
        <v>1</v>
      </c>
      <c r="J1262" s="48" t="s">
        <v>1</v>
      </c>
      <c r="K1262" s="49">
        <v>279</v>
      </c>
      <c r="L1262" s="49">
        <v>59</v>
      </c>
      <c r="M1262" s="49">
        <v>47</v>
      </c>
    </row>
    <row r="1263" spans="1:13">
      <c r="A1263" s="186" t="s">
        <v>776</v>
      </c>
      <c r="B1263" s="49" t="s">
        <v>777</v>
      </c>
      <c r="C1263" s="187">
        <v>2015</v>
      </c>
      <c r="D1263" s="49" t="s">
        <v>778</v>
      </c>
      <c r="E1263" s="48">
        <v>9</v>
      </c>
      <c r="F1263" s="48" t="s">
        <v>1</v>
      </c>
      <c r="G1263" s="48" t="s">
        <v>1</v>
      </c>
      <c r="H1263">
        <f t="shared" si="10"/>
        <v>8.9999999999999993E-3</v>
      </c>
      <c r="I1263" s="48" t="s">
        <v>1</v>
      </c>
      <c r="J1263" s="48" t="s">
        <v>1</v>
      </c>
      <c r="K1263" s="49">
        <v>273</v>
      </c>
      <c r="L1263" s="49">
        <v>57</v>
      </c>
      <c r="M1263" s="49">
        <v>46</v>
      </c>
    </row>
    <row r="1264" spans="1:13">
      <c r="A1264" s="186" t="s">
        <v>776</v>
      </c>
      <c r="B1264" s="49" t="s">
        <v>777</v>
      </c>
      <c r="C1264" s="187">
        <v>2015</v>
      </c>
      <c r="D1264" s="49" t="s">
        <v>778</v>
      </c>
      <c r="E1264" s="48">
        <v>10</v>
      </c>
      <c r="F1264" s="48" t="s">
        <v>1</v>
      </c>
      <c r="G1264" s="48" t="s">
        <v>1</v>
      </c>
      <c r="H1264">
        <f t="shared" si="10"/>
        <v>0.01</v>
      </c>
      <c r="I1264" s="48" t="s">
        <v>1</v>
      </c>
      <c r="J1264" s="48" t="s">
        <v>1</v>
      </c>
      <c r="K1264" s="49">
        <v>264</v>
      </c>
      <c r="L1264" s="49">
        <v>54</v>
      </c>
      <c r="M1264" s="49">
        <v>44</v>
      </c>
    </row>
    <row r="1265" spans="1:13">
      <c r="A1265" s="186" t="s">
        <v>776</v>
      </c>
      <c r="B1265" s="49" t="s">
        <v>777</v>
      </c>
      <c r="C1265" s="187">
        <v>2015</v>
      </c>
      <c r="D1265" s="49" t="s">
        <v>778</v>
      </c>
      <c r="E1265" s="48">
        <v>11</v>
      </c>
      <c r="F1265" s="48" t="s">
        <v>1</v>
      </c>
      <c r="G1265" s="48" t="s">
        <v>1</v>
      </c>
      <c r="H1265">
        <f t="shared" si="10"/>
        <v>1.0999999999999999E-2</v>
      </c>
      <c r="I1265" s="48" t="s">
        <v>1</v>
      </c>
      <c r="J1265" s="48" t="s">
        <v>1</v>
      </c>
      <c r="K1265" s="49">
        <v>236</v>
      </c>
      <c r="L1265" s="49">
        <v>46</v>
      </c>
      <c r="M1265" s="49">
        <v>41</v>
      </c>
    </row>
    <row r="1266" spans="1:13">
      <c r="A1266" s="186" t="s">
        <v>776</v>
      </c>
      <c r="B1266" s="49" t="s">
        <v>777</v>
      </c>
      <c r="C1266" s="187">
        <v>2015</v>
      </c>
      <c r="D1266" s="49" t="s">
        <v>778</v>
      </c>
      <c r="E1266" s="48">
        <v>12</v>
      </c>
      <c r="F1266" s="48" t="s">
        <v>1</v>
      </c>
      <c r="G1266" s="48" t="s">
        <v>1</v>
      </c>
      <c r="H1266">
        <f t="shared" si="10"/>
        <v>1.2E-2</v>
      </c>
      <c r="I1266" s="48" t="s">
        <v>1</v>
      </c>
      <c r="J1266" s="48" t="s">
        <v>1</v>
      </c>
      <c r="K1266" s="49">
        <v>208</v>
      </c>
      <c r="L1266" s="49">
        <v>40</v>
      </c>
      <c r="M1266" s="49">
        <v>37</v>
      </c>
    </row>
    <row r="1267" spans="1:13">
      <c r="A1267" s="186" t="s">
        <v>776</v>
      </c>
      <c r="B1267" s="49" t="s">
        <v>777</v>
      </c>
      <c r="C1267" s="187">
        <v>2015</v>
      </c>
      <c r="D1267" s="49" t="s">
        <v>778</v>
      </c>
      <c r="E1267" s="48">
        <v>13</v>
      </c>
      <c r="F1267" s="48" t="s">
        <v>1</v>
      </c>
      <c r="G1267" s="48" t="s">
        <v>1</v>
      </c>
      <c r="H1267">
        <f t="shared" si="10"/>
        <v>1.2999999999999999E-2</v>
      </c>
      <c r="I1267" s="48" t="s">
        <v>1</v>
      </c>
      <c r="J1267" s="48" t="s">
        <v>1</v>
      </c>
      <c r="K1267" s="49">
        <v>191</v>
      </c>
      <c r="L1267" s="49">
        <v>36</v>
      </c>
      <c r="M1267" s="49">
        <v>35</v>
      </c>
    </row>
    <row r="1268" spans="1:13">
      <c r="A1268" s="186" t="s">
        <v>776</v>
      </c>
      <c r="B1268" s="49" t="s">
        <v>777</v>
      </c>
      <c r="C1268" s="187">
        <v>2015</v>
      </c>
      <c r="D1268" s="49" t="s">
        <v>778</v>
      </c>
      <c r="E1268" s="48">
        <v>14</v>
      </c>
      <c r="F1268" s="48" t="s">
        <v>1</v>
      </c>
      <c r="G1268" s="48" t="s">
        <v>1</v>
      </c>
      <c r="H1268">
        <f t="shared" si="10"/>
        <v>1.4E-2</v>
      </c>
      <c r="I1268" s="48" t="s">
        <v>1</v>
      </c>
      <c r="J1268" s="48" t="s">
        <v>1</v>
      </c>
      <c r="K1268" s="49">
        <v>245</v>
      </c>
      <c r="L1268" s="49">
        <v>48</v>
      </c>
      <c r="M1268" s="49">
        <v>42</v>
      </c>
    </row>
    <row r="1269" spans="1:13">
      <c r="A1269" s="186" t="s">
        <v>776</v>
      </c>
      <c r="B1269" s="49" t="s">
        <v>777</v>
      </c>
      <c r="C1269" s="187">
        <v>2015</v>
      </c>
      <c r="D1269" s="49" t="s">
        <v>778</v>
      </c>
      <c r="E1269" s="48">
        <v>15</v>
      </c>
      <c r="F1269" s="48" t="s">
        <v>1</v>
      </c>
      <c r="G1269" s="48" t="s">
        <v>1</v>
      </c>
      <c r="H1269">
        <f t="shared" si="10"/>
        <v>1.4999999999999999E-2</v>
      </c>
      <c r="I1269" s="48" t="s">
        <v>1</v>
      </c>
      <c r="J1269" s="48" t="s">
        <v>1</v>
      </c>
      <c r="K1269" s="49">
        <v>234</v>
      </c>
      <c r="L1269" s="49">
        <v>45</v>
      </c>
      <c r="M1269" s="49">
        <v>40</v>
      </c>
    </row>
    <row r="1270" spans="1:13">
      <c r="A1270" s="186" t="s">
        <v>776</v>
      </c>
      <c r="B1270" s="49" t="s">
        <v>777</v>
      </c>
      <c r="C1270" s="187">
        <v>2015</v>
      </c>
      <c r="D1270" s="49" t="s">
        <v>778</v>
      </c>
      <c r="E1270" s="48">
        <v>16</v>
      </c>
      <c r="F1270" s="48" t="s">
        <v>1</v>
      </c>
      <c r="G1270" s="48" t="s">
        <v>1</v>
      </c>
      <c r="H1270">
        <f t="shared" si="10"/>
        <v>1.6E-2</v>
      </c>
      <c r="I1270" s="48" t="s">
        <v>1</v>
      </c>
      <c r="J1270" s="48" t="s">
        <v>1</v>
      </c>
      <c r="K1270" s="49">
        <v>175</v>
      </c>
      <c r="L1270" s="49">
        <v>34</v>
      </c>
      <c r="M1270" s="49">
        <v>34</v>
      </c>
    </row>
    <row r="1271" spans="1:13">
      <c r="A1271" s="186" t="s">
        <v>776</v>
      </c>
      <c r="B1271" s="49" t="s">
        <v>777</v>
      </c>
      <c r="C1271" s="187">
        <v>2015</v>
      </c>
      <c r="D1271" s="49" t="s">
        <v>778</v>
      </c>
      <c r="E1271" s="48">
        <v>17</v>
      </c>
      <c r="F1271" s="48" t="s">
        <v>1</v>
      </c>
      <c r="G1271" s="48" t="s">
        <v>1</v>
      </c>
      <c r="H1271">
        <f t="shared" si="10"/>
        <v>1.7000000000000001E-2</v>
      </c>
      <c r="I1271" s="48" t="s">
        <v>1</v>
      </c>
      <c r="J1271" s="48" t="s">
        <v>1</v>
      </c>
      <c r="K1271" s="49">
        <v>187</v>
      </c>
      <c r="L1271" s="49">
        <v>36</v>
      </c>
      <c r="M1271" s="49">
        <v>35</v>
      </c>
    </row>
    <row r="1272" spans="1:13">
      <c r="A1272" s="186" t="s">
        <v>776</v>
      </c>
      <c r="B1272" s="49" t="s">
        <v>777</v>
      </c>
      <c r="C1272" s="187">
        <v>2015</v>
      </c>
      <c r="D1272" s="49" t="s">
        <v>778</v>
      </c>
      <c r="E1272" s="48">
        <v>18</v>
      </c>
      <c r="F1272" s="48" t="s">
        <v>1</v>
      </c>
      <c r="G1272" s="48" t="s">
        <v>1</v>
      </c>
      <c r="H1272">
        <f t="shared" si="10"/>
        <v>1.7999999999999999E-2</v>
      </c>
      <c r="I1272" s="48" t="s">
        <v>1</v>
      </c>
      <c r="J1272" s="48" t="s">
        <v>1</v>
      </c>
      <c r="K1272" s="49">
        <v>197</v>
      </c>
      <c r="L1272" s="49">
        <v>37</v>
      </c>
      <c r="M1272" s="49">
        <v>36</v>
      </c>
    </row>
    <row r="1273" spans="1:13">
      <c r="A1273" s="186" t="s">
        <v>776</v>
      </c>
      <c r="B1273" s="49" t="s">
        <v>777</v>
      </c>
      <c r="C1273" s="187">
        <v>2015</v>
      </c>
      <c r="D1273" s="49" t="s">
        <v>778</v>
      </c>
      <c r="E1273" s="48">
        <v>19</v>
      </c>
      <c r="F1273" s="48" t="s">
        <v>1</v>
      </c>
      <c r="G1273" s="48" t="s">
        <v>1</v>
      </c>
      <c r="H1273">
        <f t="shared" si="10"/>
        <v>1.9E-2</v>
      </c>
      <c r="I1273" s="48" t="s">
        <v>1</v>
      </c>
      <c r="J1273" s="48" t="s">
        <v>1</v>
      </c>
      <c r="K1273" s="49">
        <v>188</v>
      </c>
      <c r="L1273" s="49">
        <v>36</v>
      </c>
      <c r="M1273" s="49">
        <v>35</v>
      </c>
    </row>
    <row r="1274" spans="1:13">
      <c r="A1274" s="186" t="s">
        <v>776</v>
      </c>
      <c r="B1274" s="49" t="s">
        <v>777</v>
      </c>
      <c r="C1274" s="187">
        <v>2015</v>
      </c>
      <c r="D1274" s="49" t="s">
        <v>778</v>
      </c>
      <c r="E1274" s="48">
        <v>20</v>
      </c>
      <c r="F1274" s="48" t="s">
        <v>1</v>
      </c>
      <c r="G1274" s="48" t="s">
        <v>1</v>
      </c>
      <c r="H1274">
        <f t="shared" si="10"/>
        <v>0.02</v>
      </c>
      <c r="I1274" s="48" t="s">
        <v>1</v>
      </c>
      <c r="J1274" s="48" t="s">
        <v>1</v>
      </c>
      <c r="K1274" s="49">
        <v>182</v>
      </c>
      <c r="L1274" s="49">
        <v>35</v>
      </c>
      <c r="M1274" s="49">
        <v>34</v>
      </c>
    </row>
    <row r="1275" spans="1:13">
      <c r="A1275" s="186" t="s">
        <v>776</v>
      </c>
      <c r="B1275" s="49" t="s">
        <v>777</v>
      </c>
      <c r="C1275" s="187">
        <v>2015</v>
      </c>
      <c r="D1275" s="49" t="s">
        <v>778</v>
      </c>
      <c r="E1275" s="48">
        <v>21</v>
      </c>
      <c r="F1275" s="48" t="s">
        <v>1</v>
      </c>
      <c r="G1275" s="48" t="s">
        <v>1</v>
      </c>
      <c r="H1275">
        <f t="shared" si="10"/>
        <v>2.1000000000000001E-2</v>
      </c>
      <c r="I1275" s="48" t="s">
        <v>1</v>
      </c>
      <c r="J1275" s="48" t="s">
        <v>1</v>
      </c>
      <c r="K1275" s="49">
        <v>170</v>
      </c>
      <c r="L1275" s="49">
        <v>33</v>
      </c>
      <c r="M1275" s="49">
        <v>33</v>
      </c>
    </row>
    <row r="1276" spans="1:13">
      <c r="A1276" s="186" t="s">
        <v>776</v>
      </c>
      <c r="B1276" s="49" t="s">
        <v>777</v>
      </c>
      <c r="C1276" s="187">
        <v>2015</v>
      </c>
      <c r="D1276" s="49" t="s">
        <v>778</v>
      </c>
      <c r="E1276" s="48">
        <v>22</v>
      </c>
      <c r="F1276" s="48" t="s">
        <v>1</v>
      </c>
      <c r="G1276" s="48" t="s">
        <v>1</v>
      </c>
      <c r="H1276">
        <f t="shared" si="10"/>
        <v>2.1999999999999999E-2</v>
      </c>
      <c r="I1276" s="48" t="s">
        <v>1</v>
      </c>
      <c r="J1276" s="48" t="s">
        <v>1</v>
      </c>
      <c r="K1276" s="49">
        <v>176</v>
      </c>
      <c r="L1276" s="49">
        <v>34</v>
      </c>
      <c r="M1276" s="49">
        <v>34</v>
      </c>
    </row>
    <row r="1277" spans="1:13">
      <c r="A1277" s="186" t="s">
        <v>776</v>
      </c>
      <c r="B1277" s="49" t="s">
        <v>777</v>
      </c>
      <c r="C1277" s="187">
        <v>2015</v>
      </c>
      <c r="D1277" s="49" t="s">
        <v>778</v>
      </c>
      <c r="E1277" s="48">
        <v>23</v>
      </c>
      <c r="F1277" s="48" t="s">
        <v>1</v>
      </c>
      <c r="G1277" s="48" t="s">
        <v>1</v>
      </c>
      <c r="H1277">
        <f t="shared" si="10"/>
        <v>2.3E-2</v>
      </c>
      <c r="I1277" s="48" t="s">
        <v>1</v>
      </c>
      <c r="J1277" s="48" t="s">
        <v>1</v>
      </c>
      <c r="K1277" s="49">
        <v>191</v>
      </c>
      <c r="L1277" s="49">
        <v>36</v>
      </c>
      <c r="M1277" s="49">
        <v>35</v>
      </c>
    </row>
    <row r="1278" spans="1:13">
      <c r="A1278" s="186" t="s">
        <v>776</v>
      </c>
      <c r="B1278" s="49" t="s">
        <v>777</v>
      </c>
      <c r="C1278" s="187">
        <v>2015</v>
      </c>
      <c r="D1278" s="49" t="s">
        <v>778</v>
      </c>
      <c r="E1278" s="48">
        <v>24</v>
      </c>
      <c r="F1278" s="48" t="s">
        <v>1</v>
      </c>
      <c r="G1278" s="48" t="s">
        <v>1</v>
      </c>
      <c r="H1278">
        <f t="shared" si="10"/>
        <v>2.4E-2</v>
      </c>
      <c r="I1278" s="48" t="s">
        <v>1</v>
      </c>
      <c r="J1278" s="48" t="s">
        <v>1</v>
      </c>
      <c r="K1278" s="49">
        <v>147</v>
      </c>
      <c r="L1278" s="49">
        <v>29</v>
      </c>
      <c r="M1278" s="49">
        <v>31</v>
      </c>
    </row>
    <row r="1279" spans="1:13">
      <c r="A1279" s="186" t="s">
        <v>776</v>
      </c>
      <c r="B1279" s="49" t="s">
        <v>777</v>
      </c>
      <c r="C1279" s="187">
        <v>2015</v>
      </c>
      <c r="D1279" s="49" t="s">
        <v>778</v>
      </c>
      <c r="E1279" s="48">
        <v>25</v>
      </c>
      <c r="F1279" s="48" t="s">
        <v>1</v>
      </c>
      <c r="G1279" s="48" t="s">
        <v>1</v>
      </c>
      <c r="H1279">
        <f t="shared" si="10"/>
        <v>2.5000000000000001E-2</v>
      </c>
      <c r="I1279" s="48" t="s">
        <v>1</v>
      </c>
      <c r="J1279" s="48" t="s">
        <v>1</v>
      </c>
      <c r="K1279" s="49">
        <v>196</v>
      </c>
      <c r="L1279" s="49">
        <v>37</v>
      </c>
      <c r="M1279" s="49">
        <v>36</v>
      </c>
    </row>
    <row r="1280" spans="1:13">
      <c r="A1280" s="186" t="s">
        <v>776</v>
      </c>
      <c r="B1280" s="49" t="s">
        <v>777</v>
      </c>
      <c r="C1280" s="187">
        <v>2015</v>
      </c>
      <c r="D1280" s="49" t="s">
        <v>778</v>
      </c>
      <c r="E1280" s="48">
        <v>26</v>
      </c>
      <c r="F1280" s="48" t="s">
        <v>1</v>
      </c>
      <c r="G1280" s="48" t="s">
        <v>1</v>
      </c>
      <c r="H1280">
        <f t="shared" si="10"/>
        <v>2.5999999999999999E-2</v>
      </c>
      <c r="I1280" s="48" t="s">
        <v>1</v>
      </c>
      <c r="J1280" s="48" t="s">
        <v>1</v>
      </c>
      <c r="K1280" s="49">
        <v>156</v>
      </c>
      <c r="L1280" s="49">
        <v>30</v>
      </c>
      <c r="M1280" s="49">
        <v>32</v>
      </c>
    </row>
    <row r="1281" spans="1:13">
      <c r="A1281" s="186" t="s">
        <v>776</v>
      </c>
      <c r="B1281" s="49" t="s">
        <v>777</v>
      </c>
      <c r="C1281" s="187">
        <v>2015</v>
      </c>
      <c r="D1281" s="49" t="s">
        <v>778</v>
      </c>
      <c r="E1281" s="48">
        <v>27</v>
      </c>
      <c r="F1281" s="48" t="s">
        <v>1</v>
      </c>
      <c r="G1281" s="48" t="s">
        <v>1</v>
      </c>
      <c r="H1281">
        <f t="shared" si="10"/>
        <v>2.7E-2</v>
      </c>
      <c r="I1281" s="48" t="s">
        <v>1</v>
      </c>
      <c r="J1281" s="48" t="s">
        <v>1</v>
      </c>
      <c r="K1281" s="49">
        <v>137</v>
      </c>
      <c r="L1281" s="49">
        <v>28</v>
      </c>
      <c r="M1281" s="49">
        <v>31</v>
      </c>
    </row>
    <row r="1282" spans="1:13">
      <c r="A1282" s="186" t="s">
        <v>776</v>
      </c>
      <c r="B1282" s="49" t="s">
        <v>777</v>
      </c>
      <c r="C1282" s="187">
        <v>2015</v>
      </c>
      <c r="D1282" s="49" t="s">
        <v>778</v>
      </c>
      <c r="E1282" s="48">
        <v>28</v>
      </c>
      <c r="F1282" s="48" t="s">
        <v>1</v>
      </c>
      <c r="G1282" s="48" t="s">
        <v>1</v>
      </c>
      <c r="H1282">
        <f t="shared" si="10"/>
        <v>2.8000000000000001E-2</v>
      </c>
      <c r="I1282" s="48" t="s">
        <v>1</v>
      </c>
      <c r="J1282" s="48" t="s">
        <v>1</v>
      </c>
      <c r="K1282" s="49">
        <v>170</v>
      </c>
      <c r="L1282" s="49">
        <v>33</v>
      </c>
      <c r="M1282" s="49">
        <v>33</v>
      </c>
    </row>
    <row r="1283" spans="1:13">
      <c r="A1283" s="186" t="s">
        <v>776</v>
      </c>
      <c r="B1283" s="49" t="s">
        <v>777</v>
      </c>
      <c r="C1283" s="187">
        <v>2015</v>
      </c>
      <c r="D1283" s="49" t="s">
        <v>778</v>
      </c>
      <c r="E1283" s="48">
        <v>29</v>
      </c>
      <c r="F1283" s="48" t="s">
        <v>1</v>
      </c>
      <c r="G1283" s="48" t="s">
        <v>1</v>
      </c>
      <c r="H1283">
        <f t="shared" si="10"/>
        <v>2.9000000000000001E-2</v>
      </c>
      <c r="I1283" s="48" t="s">
        <v>1</v>
      </c>
      <c r="J1283" s="48" t="s">
        <v>1</v>
      </c>
      <c r="K1283" s="49">
        <v>186</v>
      </c>
      <c r="L1283" s="49">
        <v>35</v>
      </c>
      <c r="M1283" s="49">
        <v>35</v>
      </c>
    </row>
    <row r="1284" spans="1:13">
      <c r="A1284" s="186" t="s">
        <v>776</v>
      </c>
      <c r="B1284" s="49" t="s">
        <v>777</v>
      </c>
      <c r="C1284" s="187">
        <v>2015</v>
      </c>
      <c r="D1284" s="49" t="s">
        <v>778</v>
      </c>
      <c r="E1284" s="48">
        <v>30</v>
      </c>
      <c r="F1284" s="48" t="s">
        <v>1</v>
      </c>
      <c r="G1284" s="48" t="s">
        <v>1</v>
      </c>
      <c r="H1284">
        <f t="shared" si="10"/>
        <v>0.03</v>
      </c>
      <c r="I1284" s="48" t="s">
        <v>1</v>
      </c>
      <c r="J1284" s="48" t="s">
        <v>1</v>
      </c>
      <c r="K1284" s="49">
        <v>130</v>
      </c>
      <c r="L1284" s="49">
        <v>27</v>
      </c>
      <c r="M1284" s="49">
        <v>30</v>
      </c>
    </row>
    <row r="1285" spans="1:13">
      <c r="A1285" s="186" t="s">
        <v>776</v>
      </c>
      <c r="B1285" s="49" t="s">
        <v>777</v>
      </c>
      <c r="C1285" s="187">
        <v>2015</v>
      </c>
      <c r="D1285" s="49" t="s">
        <v>778</v>
      </c>
      <c r="E1285" s="48">
        <v>0</v>
      </c>
      <c r="F1285" s="48" t="s">
        <v>1</v>
      </c>
      <c r="G1285" s="48" t="s">
        <v>1</v>
      </c>
      <c r="H1285">
        <f t="shared" si="10"/>
        <v>0</v>
      </c>
      <c r="I1285" s="48" t="s">
        <v>1</v>
      </c>
      <c r="J1285" s="48" t="s">
        <v>1</v>
      </c>
      <c r="K1285" s="49">
        <v>247</v>
      </c>
      <c r="L1285" s="49">
        <v>49</v>
      </c>
      <c r="M1285" s="49">
        <v>42</v>
      </c>
    </row>
    <row r="1286" spans="1:13">
      <c r="A1286" s="186" t="s">
        <v>776</v>
      </c>
      <c r="B1286" s="49" t="s">
        <v>777</v>
      </c>
      <c r="C1286" s="187">
        <v>2015</v>
      </c>
      <c r="D1286" s="49" t="s">
        <v>778</v>
      </c>
      <c r="E1286" s="48">
        <v>1</v>
      </c>
      <c r="F1286" s="48" t="s">
        <v>1</v>
      </c>
      <c r="G1286" s="48" t="s">
        <v>1</v>
      </c>
      <c r="H1286">
        <f t="shared" si="10"/>
        <v>1E-3</v>
      </c>
      <c r="I1286" s="48" t="s">
        <v>1</v>
      </c>
      <c r="J1286" s="48" t="s">
        <v>1</v>
      </c>
      <c r="K1286" s="49">
        <v>270</v>
      </c>
      <c r="L1286" s="49">
        <v>56</v>
      </c>
      <c r="M1286" s="49">
        <v>45</v>
      </c>
    </row>
    <row r="1287" spans="1:13">
      <c r="A1287" s="186" t="s">
        <v>776</v>
      </c>
      <c r="B1287" s="49" t="s">
        <v>777</v>
      </c>
      <c r="C1287" s="187">
        <v>2015</v>
      </c>
      <c r="D1287" s="49" t="s">
        <v>778</v>
      </c>
      <c r="E1287" s="48">
        <v>2</v>
      </c>
      <c r="F1287" s="48" t="s">
        <v>1</v>
      </c>
      <c r="G1287" s="48" t="s">
        <v>1</v>
      </c>
      <c r="H1287">
        <f t="shared" si="10"/>
        <v>2E-3</v>
      </c>
      <c r="I1287" s="48" t="s">
        <v>1</v>
      </c>
      <c r="J1287" s="48" t="s">
        <v>1</v>
      </c>
      <c r="K1287" s="49">
        <v>271</v>
      </c>
      <c r="L1287" s="49">
        <v>56</v>
      </c>
      <c r="M1287" s="49">
        <v>45</v>
      </c>
    </row>
    <row r="1288" spans="1:13">
      <c r="A1288" s="186" t="s">
        <v>776</v>
      </c>
      <c r="B1288" s="49" t="s">
        <v>777</v>
      </c>
      <c r="C1288" s="187">
        <v>2015</v>
      </c>
      <c r="D1288" s="49" t="s">
        <v>778</v>
      </c>
      <c r="E1288" s="48">
        <v>3</v>
      </c>
      <c r="F1288" s="48" t="s">
        <v>1</v>
      </c>
      <c r="G1288" s="48" t="s">
        <v>1</v>
      </c>
      <c r="H1288">
        <f t="shared" si="10"/>
        <v>3.0000000000000001E-3</v>
      </c>
      <c r="I1288" s="48" t="s">
        <v>1</v>
      </c>
      <c r="J1288" s="48" t="s">
        <v>1</v>
      </c>
      <c r="K1288" s="49">
        <v>272</v>
      </c>
      <c r="L1288" s="49">
        <v>57</v>
      </c>
      <c r="M1288" s="49">
        <v>46</v>
      </c>
    </row>
    <row r="1289" spans="1:13">
      <c r="A1289" s="186" t="s">
        <v>776</v>
      </c>
      <c r="B1289" s="49" t="s">
        <v>777</v>
      </c>
      <c r="C1289" s="187">
        <v>2015</v>
      </c>
      <c r="D1289" s="49" t="s">
        <v>778</v>
      </c>
      <c r="E1289" s="48">
        <v>4</v>
      </c>
      <c r="F1289" s="48" t="s">
        <v>1</v>
      </c>
      <c r="G1289" s="48" t="s">
        <v>1</v>
      </c>
      <c r="H1289">
        <f t="shared" si="10"/>
        <v>4.0000000000000001E-3</v>
      </c>
      <c r="I1289" s="48" t="s">
        <v>1</v>
      </c>
      <c r="J1289" s="48" t="s">
        <v>1</v>
      </c>
      <c r="K1289" s="49">
        <v>275</v>
      </c>
      <c r="L1289" s="49">
        <v>58</v>
      </c>
      <c r="M1289" s="49">
        <v>46</v>
      </c>
    </row>
    <row r="1290" spans="1:13">
      <c r="A1290" s="186" t="s">
        <v>776</v>
      </c>
      <c r="B1290" s="49" t="s">
        <v>777</v>
      </c>
      <c r="C1290" s="187">
        <v>2015</v>
      </c>
      <c r="D1290" s="49" t="s">
        <v>778</v>
      </c>
      <c r="E1290" s="48">
        <v>5</v>
      </c>
      <c r="F1290" s="48" t="s">
        <v>1</v>
      </c>
      <c r="G1290" s="48" t="s">
        <v>1</v>
      </c>
      <c r="H1290">
        <f t="shared" si="10"/>
        <v>5.0000000000000001E-3</v>
      </c>
      <c r="I1290" s="48" t="s">
        <v>1</v>
      </c>
      <c r="J1290" s="48" t="s">
        <v>1</v>
      </c>
      <c r="K1290" s="49">
        <v>278</v>
      </c>
      <c r="L1290" s="49">
        <v>58</v>
      </c>
      <c r="M1290" s="49">
        <v>46</v>
      </c>
    </row>
    <row r="1291" spans="1:13">
      <c r="A1291" s="186" t="s">
        <v>776</v>
      </c>
      <c r="B1291" s="49" t="s">
        <v>777</v>
      </c>
      <c r="C1291" s="187">
        <v>2015</v>
      </c>
      <c r="D1291" s="49" t="s">
        <v>778</v>
      </c>
      <c r="E1291" s="48">
        <v>6</v>
      </c>
      <c r="F1291" s="48" t="s">
        <v>1</v>
      </c>
      <c r="G1291" s="48" t="s">
        <v>1</v>
      </c>
      <c r="H1291">
        <f t="shared" si="10"/>
        <v>6.0000000000000001E-3</v>
      </c>
      <c r="I1291" s="48" t="s">
        <v>1</v>
      </c>
      <c r="J1291" s="48" t="s">
        <v>1</v>
      </c>
      <c r="K1291" s="49">
        <v>280</v>
      </c>
      <c r="L1291" s="49">
        <v>59</v>
      </c>
      <c r="M1291" s="49">
        <v>47</v>
      </c>
    </row>
    <row r="1292" spans="1:13">
      <c r="A1292" s="186" t="s">
        <v>776</v>
      </c>
      <c r="B1292" s="49" t="s">
        <v>777</v>
      </c>
      <c r="C1292" s="187">
        <v>2015</v>
      </c>
      <c r="D1292" s="49" t="s">
        <v>778</v>
      </c>
      <c r="E1292" s="48">
        <v>7</v>
      </c>
      <c r="F1292" s="48" t="s">
        <v>1</v>
      </c>
      <c r="G1292" s="48" t="s">
        <v>1</v>
      </c>
      <c r="H1292">
        <f t="shared" si="10"/>
        <v>7.0000000000000001E-3</v>
      </c>
      <c r="I1292" s="48" t="s">
        <v>1</v>
      </c>
      <c r="J1292" s="48" t="s">
        <v>1</v>
      </c>
      <c r="K1292" s="49">
        <v>279</v>
      </c>
      <c r="L1292" s="49">
        <v>59</v>
      </c>
      <c r="M1292" s="49">
        <v>47</v>
      </c>
    </row>
    <row r="1293" spans="1:13">
      <c r="A1293" s="186" t="s">
        <v>776</v>
      </c>
      <c r="B1293" s="49" t="s">
        <v>777</v>
      </c>
      <c r="C1293" s="187">
        <v>2015</v>
      </c>
      <c r="D1293" s="49" t="s">
        <v>778</v>
      </c>
      <c r="E1293" s="48">
        <v>8</v>
      </c>
      <c r="F1293" s="48" t="s">
        <v>1</v>
      </c>
      <c r="G1293" s="48" t="s">
        <v>1</v>
      </c>
      <c r="H1293">
        <f t="shared" si="10"/>
        <v>8.0000000000000002E-3</v>
      </c>
      <c r="I1293" s="48" t="s">
        <v>1</v>
      </c>
      <c r="J1293" s="48" t="s">
        <v>1</v>
      </c>
      <c r="K1293" s="49">
        <v>275</v>
      </c>
      <c r="L1293" s="49">
        <v>57</v>
      </c>
      <c r="M1293" s="49">
        <v>46</v>
      </c>
    </row>
    <row r="1294" spans="1:13">
      <c r="A1294" s="186" t="s">
        <v>776</v>
      </c>
      <c r="B1294" s="49" t="s">
        <v>777</v>
      </c>
      <c r="C1294" s="187">
        <v>2015</v>
      </c>
      <c r="D1294" s="49" t="s">
        <v>778</v>
      </c>
      <c r="E1294" s="48">
        <v>9</v>
      </c>
      <c r="F1294" s="48" t="s">
        <v>1</v>
      </c>
      <c r="G1294" s="48" t="s">
        <v>1</v>
      </c>
      <c r="H1294">
        <f t="shared" si="10"/>
        <v>8.9999999999999993E-3</v>
      </c>
      <c r="I1294" s="48" t="s">
        <v>1</v>
      </c>
      <c r="J1294" s="48" t="s">
        <v>1</v>
      </c>
      <c r="K1294" s="49">
        <v>269</v>
      </c>
      <c r="L1294" s="49">
        <v>56</v>
      </c>
      <c r="M1294" s="49">
        <v>45</v>
      </c>
    </row>
    <row r="1295" spans="1:13">
      <c r="A1295" s="186" t="s">
        <v>776</v>
      </c>
      <c r="B1295" s="49" t="s">
        <v>777</v>
      </c>
      <c r="C1295" s="187">
        <v>2015</v>
      </c>
      <c r="D1295" s="49" t="s">
        <v>778</v>
      </c>
      <c r="E1295" s="48">
        <v>10</v>
      </c>
      <c r="F1295" s="48" t="s">
        <v>1</v>
      </c>
      <c r="G1295" s="48" t="s">
        <v>1</v>
      </c>
      <c r="H1295">
        <f t="shared" si="10"/>
        <v>0.01</v>
      </c>
      <c r="I1295" s="48" t="s">
        <v>1</v>
      </c>
      <c r="J1295" s="48" t="s">
        <v>1</v>
      </c>
      <c r="K1295" s="49">
        <v>263</v>
      </c>
      <c r="L1295" s="49">
        <v>54</v>
      </c>
      <c r="M1295" s="49">
        <v>44</v>
      </c>
    </row>
    <row r="1296" spans="1:13">
      <c r="A1296" s="186" t="s">
        <v>776</v>
      </c>
      <c r="B1296" s="49" t="s">
        <v>777</v>
      </c>
      <c r="C1296" s="187">
        <v>2015</v>
      </c>
      <c r="D1296" s="49" t="s">
        <v>778</v>
      </c>
      <c r="E1296" s="48">
        <v>11</v>
      </c>
      <c r="F1296" s="48" t="s">
        <v>1</v>
      </c>
      <c r="G1296" s="48" t="s">
        <v>1</v>
      </c>
      <c r="H1296">
        <f t="shared" si="10"/>
        <v>1.0999999999999999E-2</v>
      </c>
      <c r="I1296" s="48" t="s">
        <v>1</v>
      </c>
      <c r="J1296" s="48" t="s">
        <v>1</v>
      </c>
      <c r="K1296" s="49">
        <v>242</v>
      </c>
      <c r="L1296" s="49">
        <v>47</v>
      </c>
      <c r="M1296" s="49">
        <v>41</v>
      </c>
    </row>
    <row r="1297" spans="1:13">
      <c r="A1297" s="186" t="s">
        <v>776</v>
      </c>
      <c r="B1297" s="49" t="s">
        <v>777</v>
      </c>
      <c r="C1297" s="187">
        <v>2015</v>
      </c>
      <c r="D1297" s="49" t="s">
        <v>778</v>
      </c>
      <c r="E1297" s="48">
        <v>12</v>
      </c>
      <c r="F1297" s="48" t="s">
        <v>1</v>
      </c>
      <c r="G1297" s="48" t="s">
        <v>1</v>
      </c>
      <c r="H1297">
        <f t="shared" si="10"/>
        <v>1.2E-2</v>
      </c>
      <c r="I1297" s="48" t="s">
        <v>1</v>
      </c>
      <c r="J1297" s="48" t="s">
        <v>1</v>
      </c>
      <c r="K1297" s="49">
        <v>213</v>
      </c>
      <c r="L1297" s="49">
        <v>40</v>
      </c>
      <c r="M1297" s="49">
        <v>38</v>
      </c>
    </row>
    <row r="1298" spans="1:13">
      <c r="A1298" s="186" t="s">
        <v>776</v>
      </c>
      <c r="B1298" s="49" t="s">
        <v>777</v>
      </c>
      <c r="C1298" s="187">
        <v>2015</v>
      </c>
      <c r="D1298" s="49" t="s">
        <v>778</v>
      </c>
      <c r="E1298" s="48">
        <v>13</v>
      </c>
      <c r="F1298" s="48" t="s">
        <v>1</v>
      </c>
      <c r="G1298" s="48" t="s">
        <v>1</v>
      </c>
      <c r="H1298">
        <f t="shared" si="10"/>
        <v>1.2999999999999999E-2</v>
      </c>
      <c r="I1298" s="48" t="s">
        <v>1</v>
      </c>
      <c r="J1298" s="48" t="s">
        <v>1</v>
      </c>
      <c r="K1298" s="49">
        <v>222</v>
      </c>
      <c r="L1298" s="49">
        <v>42</v>
      </c>
      <c r="M1298" s="49">
        <v>39</v>
      </c>
    </row>
    <row r="1299" spans="1:13">
      <c r="A1299" s="186" t="s">
        <v>776</v>
      </c>
      <c r="B1299" s="49" t="s">
        <v>777</v>
      </c>
      <c r="C1299" s="187">
        <v>2015</v>
      </c>
      <c r="D1299" s="49" t="s">
        <v>778</v>
      </c>
      <c r="E1299" s="48">
        <v>14</v>
      </c>
      <c r="F1299" s="48" t="s">
        <v>1</v>
      </c>
      <c r="G1299" s="48" t="s">
        <v>1</v>
      </c>
      <c r="H1299">
        <f t="shared" si="10"/>
        <v>1.4E-2</v>
      </c>
      <c r="I1299" s="48" t="s">
        <v>1</v>
      </c>
      <c r="J1299" s="48" t="s">
        <v>1</v>
      </c>
      <c r="K1299" s="49">
        <v>222</v>
      </c>
      <c r="L1299" s="49">
        <v>42</v>
      </c>
      <c r="M1299" s="49">
        <v>39</v>
      </c>
    </row>
    <row r="1300" spans="1:13">
      <c r="A1300" s="186" t="s">
        <v>776</v>
      </c>
      <c r="B1300" s="49" t="s">
        <v>777</v>
      </c>
      <c r="C1300" s="187">
        <v>2015</v>
      </c>
      <c r="D1300" s="49" t="s">
        <v>778</v>
      </c>
      <c r="E1300" s="48">
        <v>15</v>
      </c>
      <c r="F1300" s="48" t="s">
        <v>1</v>
      </c>
      <c r="G1300" s="48" t="s">
        <v>1</v>
      </c>
      <c r="H1300">
        <f t="shared" si="10"/>
        <v>1.4999999999999999E-2</v>
      </c>
      <c r="I1300" s="48" t="s">
        <v>1</v>
      </c>
      <c r="J1300" s="48" t="s">
        <v>1</v>
      </c>
      <c r="K1300" s="49">
        <v>212</v>
      </c>
      <c r="L1300" s="49">
        <v>40</v>
      </c>
      <c r="M1300" s="49">
        <v>38</v>
      </c>
    </row>
    <row r="1301" spans="1:13">
      <c r="A1301" s="186" t="s">
        <v>776</v>
      </c>
      <c r="B1301" s="49" t="s">
        <v>777</v>
      </c>
      <c r="C1301" s="187">
        <v>2015</v>
      </c>
      <c r="D1301" s="49" t="s">
        <v>778</v>
      </c>
      <c r="E1301" s="48">
        <v>16</v>
      </c>
      <c r="F1301" s="48" t="s">
        <v>1</v>
      </c>
      <c r="G1301" s="48" t="s">
        <v>1</v>
      </c>
      <c r="H1301">
        <f t="shared" si="10"/>
        <v>1.6E-2</v>
      </c>
      <c r="I1301" s="48" t="s">
        <v>1</v>
      </c>
      <c r="J1301" s="48" t="s">
        <v>1</v>
      </c>
      <c r="K1301" s="49">
        <v>214</v>
      </c>
      <c r="L1301" s="49">
        <v>41</v>
      </c>
      <c r="M1301" s="49">
        <v>38</v>
      </c>
    </row>
    <row r="1302" spans="1:13">
      <c r="A1302" s="186" t="s">
        <v>776</v>
      </c>
      <c r="B1302" s="49" t="s">
        <v>777</v>
      </c>
      <c r="C1302" s="187">
        <v>2015</v>
      </c>
      <c r="D1302" s="49" t="s">
        <v>778</v>
      </c>
      <c r="E1302" s="48">
        <v>17</v>
      </c>
      <c r="F1302" s="48" t="s">
        <v>1</v>
      </c>
      <c r="G1302" s="48" t="s">
        <v>1</v>
      </c>
      <c r="H1302">
        <f t="shared" si="10"/>
        <v>1.7000000000000001E-2</v>
      </c>
      <c r="I1302" s="48" t="s">
        <v>1</v>
      </c>
      <c r="J1302" s="48" t="s">
        <v>1</v>
      </c>
      <c r="K1302" s="49">
        <v>215</v>
      </c>
      <c r="L1302" s="49">
        <v>41</v>
      </c>
      <c r="M1302" s="49">
        <v>38</v>
      </c>
    </row>
    <row r="1303" spans="1:13">
      <c r="A1303" s="186" t="s">
        <v>776</v>
      </c>
      <c r="B1303" s="49" t="s">
        <v>777</v>
      </c>
      <c r="C1303" s="187">
        <v>2015</v>
      </c>
      <c r="D1303" s="49" t="s">
        <v>778</v>
      </c>
      <c r="E1303" s="48">
        <v>18</v>
      </c>
      <c r="F1303" s="48" t="s">
        <v>1</v>
      </c>
      <c r="G1303" s="48" t="s">
        <v>1</v>
      </c>
      <c r="H1303">
        <f t="shared" si="10"/>
        <v>1.7999999999999999E-2</v>
      </c>
      <c r="I1303" s="48" t="s">
        <v>1</v>
      </c>
      <c r="J1303" s="48" t="s">
        <v>1</v>
      </c>
      <c r="K1303" s="49">
        <v>232</v>
      </c>
      <c r="L1303" s="49">
        <v>45</v>
      </c>
      <c r="M1303" s="49">
        <v>40</v>
      </c>
    </row>
    <row r="1304" spans="1:13">
      <c r="A1304" s="186" t="s">
        <v>776</v>
      </c>
      <c r="B1304" s="49" t="s">
        <v>777</v>
      </c>
      <c r="C1304" s="187">
        <v>2015</v>
      </c>
      <c r="D1304" s="49" t="s">
        <v>778</v>
      </c>
      <c r="E1304" s="48">
        <v>19</v>
      </c>
      <c r="F1304" s="48" t="s">
        <v>1</v>
      </c>
      <c r="G1304" s="48" t="s">
        <v>1</v>
      </c>
      <c r="H1304">
        <f t="shared" si="10"/>
        <v>1.9E-2</v>
      </c>
      <c r="I1304" s="48" t="s">
        <v>1</v>
      </c>
      <c r="J1304" s="48" t="s">
        <v>1</v>
      </c>
      <c r="K1304" s="49">
        <v>222</v>
      </c>
      <c r="L1304" s="49">
        <v>42</v>
      </c>
      <c r="M1304" s="49">
        <v>39</v>
      </c>
    </row>
    <row r="1305" spans="1:13">
      <c r="A1305" s="186" t="s">
        <v>776</v>
      </c>
      <c r="B1305" s="49" t="s">
        <v>777</v>
      </c>
      <c r="C1305" s="187">
        <v>2015</v>
      </c>
      <c r="D1305" s="49" t="s">
        <v>778</v>
      </c>
      <c r="E1305" s="48">
        <v>20</v>
      </c>
      <c r="F1305" s="48" t="s">
        <v>1</v>
      </c>
      <c r="G1305" s="48" t="s">
        <v>1</v>
      </c>
      <c r="H1305">
        <f t="shared" si="10"/>
        <v>0.02</v>
      </c>
      <c r="I1305" s="48" t="s">
        <v>1</v>
      </c>
      <c r="J1305" s="48" t="s">
        <v>1</v>
      </c>
      <c r="K1305" s="49">
        <v>205</v>
      </c>
      <c r="L1305" s="49">
        <v>39</v>
      </c>
      <c r="M1305" s="49">
        <v>37</v>
      </c>
    </row>
    <row r="1306" spans="1:13">
      <c r="A1306" s="186" t="s">
        <v>776</v>
      </c>
      <c r="B1306" s="49" t="s">
        <v>777</v>
      </c>
      <c r="C1306" s="187">
        <v>2015</v>
      </c>
      <c r="D1306" s="49" t="s">
        <v>778</v>
      </c>
      <c r="E1306" s="48">
        <v>21</v>
      </c>
      <c r="F1306" s="48" t="s">
        <v>1</v>
      </c>
      <c r="G1306" s="48" t="s">
        <v>1</v>
      </c>
      <c r="H1306">
        <f t="shared" si="10"/>
        <v>2.1000000000000001E-2</v>
      </c>
      <c r="I1306" s="48" t="s">
        <v>1</v>
      </c>
      <c r="J1306" s="48" t="s">
        <v>1</v>
      </c>
      <c r="K1306" s="49">
        <v>188</v>
      </c>
      <c r="L1306" s="49">
        <v>36</v>
      </c>
      <c r="M1306" s="49">
        <v>35</v>
      </c>
    </row>
    <row r="1307" spans="1:13">
      <c r="A1307" s="186" t="s">
        <v>776</v>
      </c>
      <c r="B1307" s="49" t="s">
        <v>777</v>
      </c>
      <c r="C1307" s="187">
        <v>2015</v>
      </c>
      <c r="D1307" s="49" t="s">
        <v>778</v>
      </c>
      <c r="E1307" s="48">
        <v>22</v>
      </c>
      <c r="F1307" s="48" t="s">
        <v>1</v>
      </c>
      <c r="G1307" s="48" t="s">
        <v>1</v>
      </c>
      <c r="H1307">
        <f t="shared" si="10"/>
        <v>2.1999999999999999E-2</v>
      </c>
      <c r="I1307" s="48" t="s">
        <v>1</v>
      </c>
      <c r="J1307" s="48" t="s">
        <v>1</v>
      </c>
      <c r="K1307" s="49">
        <v>187</v>
      </c>
      <c r="L1307" s="49">
        <v>35</v>
      </c>
      <c r="M1307" s="49">
        <v>35</v>
      </c>
    </row>
    <row r="1308" spans="1:13">
      <c r="A1308" s="186" t="s">
        <v>776</v>
      </c>
      <c r="B1308" s="49" t="s">
        <v>777</v>
      </c>
      <c r="C1308" s="187">
        <v>2015</v>
      </c>
      <c r="D1308" s="49" t="s">
        <v>778</v>
      </c>
      <c r="E1308" s="48">
        <v>23</v>
      </c>
      <c r="F1308" s="48" t="s">
        <v>1</v>
      </c>
      <c r="G1308" s="48" t="s">
        <v>1</v>
      </c>
      <c r="H1308">
        <f t="shared" ref="H1308:H1371" si="11">E1308/1000</f>
        <v>2.3E-2</v>
      </c>
      <c r="I1308" s="48" t="s">
        <v>1</v>
      </c>
      <c r="J1308" s="48" t="s">
        <v>1</v>
      </c>
      <c r="K1308" s="49">
        <v>217</v>
      </c>
      <c r="L1308" s="49">
        <v>41</v>
      </c>
      <c r="M1308" s="49">
        <v>38</v>
      </c>
    </row>
    <row r="1309" spans="1:13">
      <c r="A1309" s="186" t="s">
        <v>776</v>
      </c>
      <c r="B1309" s="49" t="s">
        <v>777</v>
      </c>
      <c r="C1309" s="187">
        <v>2015</v>
      </c>
      <c r="D1309" s="49" t="s">
        <v>778</v>
      </c>
      <c r="E1309" s="48">
        <v>24</v>
      </c>
      <c r="F1309" s="48" t="s">
        <v>1</v>
      </c>
      <c r="G1309" s="48" t="s">
        <v>1</v>
      </c>
      <c r="H1309">
        <f t="shared" si="11"/>
        <v>2.4E-2</v>
      </c>
      <c r="I1309" s="48" t="s">
        <v>1</v>
      </c>
      <c r="J1309" s="48" t="s">
        <v>1</v>
      </c>
      <c r="K1309" s="49">
        <v>196</v>
      </c>
      <c r="L1309" s="49">
        <v>37</v>
      </c>
      <c r="M1309" s="49">
        <v>36</v>
      </c>
    </row>
    <row r="1310" spans="1:13">
      <c r="A1310" s="186" t="s">
        <v>776</v>
      </c>
      <c r="B1310" s="49" t="s">
        <v>777</v>
      </c>
      <c r="C1310" s="187">
        <v>2015</v>
      </c>
      <c r="D1310" s="49" t="s">
        <v>778</v>
      </c>
      <c r="E1310" s="48">
        <v>25</v>
      </c>
      <c r="F1310" s="48" t="s">
        <v>1</v>
      </c>
      <c r="G1310" s="48" t="s">
        <v>1</v>
      </c>
      <c r="H1310">
        <f t="shared" si="11"/>
        <v>2.5000000000000001E-2</v>
      </c>
      <c r="I1310" s="48" t="s">
        <v>1</v>
      </c>
      <c r="J1310" s="48" t="s">
        <v>1</v>
      </c>
      <c r="K1310" s="49">
        <v>199</v>
      </c>
      <c r="L1310" s="49">
        <v>38</v>
      </c>
      <c r="M1310" s="49">
        <v>36</v>
      </c>
    </row>
    <row r="1311" spans="1:13">
      <c r="A1311" s="186" t="s">
        <v>776</v>
      </c>
      <c r="B1311" s="49" t="s">
        <v>777</v>
      </c>
      <c r="C1311" s="187">
        <v>2015</v>
      </c>
      <c r="D1311" s="49" t="s">
        <v>778</v>
      </c>
      <c r="E1311" s="48">
        <v>26</v>
      </c>
      <c r="F1311" s="48" t="s">
        <v>1</v>
      </c>
      <c r="G1311" s="48" t="s">
        <v>1</v>
      </c>
      <c r="H1311">
        <f t="shared" si="11"/>
        <v>2.5999999999999999E-2</v>
      </c>
      <c r="I1311" s="48" t="s">
        <v>1</v>
      </c>
      <c r="J1311" s="48" t="s">
        <v>1</v>
      </c>
      <c r="K1311" s="49">
        <v>195</v>
      </c>
      <c r="L1311" s="49">
        <v>37</v>
      </c>
      <c r="M1311" s="49">
        <v>36</v>
      </c>
    </row>
    <row r="1312" spans="1:13">
      <c r="A1312" s="186" t="s">
        <v>776</v>
      </c>
      <c r="B1312" s="49" t="s">
        <v>777</v>
      </c>
      <c r="C1312" s="187">
        <v>2015</v>
      </c>
      <c r="D1312" s="49" t="s">
        <v>778</v>
      </c>
      <c r="E1312" s="48">
        <v>27</v>
      </c>
      <c r="F1312" s="48" t="s">
        <v>1</v>
      </c>
      <c r="G1312" s="48" t="s">
        <v>1</v>
      </c>
      <c r="H1312">
        <f t="shared" si="11"/>
        <v>2.7E-2</v>
      </c>
      <c r="I1312" s="48" t="s">
        <v>1</v>
      </c>
      <c r="J1312" s="48" t="s">
        <v>1</v>
      </c>
      <c r="K1312" s="49">
        <v>202</v>
      </c>
      <c r="L1312" s="49">
        <v>38</v>
      </c>
      <c r="M1312" s="49">
        <v>37</v>
      </c>
    </row>
    <row r="1313" spans="1:13">
      <c r="A1313" s="186" t="s">
        <v>776</v>
      </c>
      <c r="B1313" s="49" t="s">
        <v>777</v>
      </c>
      <c r="C1313" s="187">
        <v>2015</v>
      </c>
      <c r="D1313" s="49" t="s">
        <v>778</v>
      </c>
      <c r="E1313" s="48">
        <v>28</v>
      </c>
      <c r="F1313" s="48" t="s">
        <v>1</v>
      </c>
      <c r="G1313" s="48" t="s">
        <v>1</v>
      </c>
      <c r="H1313">
        <f t="shared" si="11"/>
        <v>2.8000000000000001E-2</v>
      </c>
      <c r="I1313" s="48" t="s">
        <v>1</v>
      </c>
      <c r="J1313" s="48" t="s">
        <v>1</v>
      </c>
      <c r="K1313" s="49">
        <v>206</v>
      </c>
      <c r="L1313" s="49">
        <v>39</v>
      </c>
      <c r="M1313" s="49">
        <v>37</v>
      </c>
    </row>
    <row r="1314" spans="1:13">
      <c r="A1314" s="186" t="s">
        <v>776</v>
      </c>
      <c r="B1314" s="49" t="s">
        <v>777</v>
      </c>
      <c r="C1314" s="187">
        <v>2015</v>
      </c>
      <c r="D1314" s="49" t="s">
        <v>778</v>
      </c>
      <c r="E1314" s="48">
        <v>29</v>
      </c>
      <c r="F1314" s="48" t="s">
        <v>1</v>
      </c>
      <c r="G1314" s="48" t="s">
        <v>1</v>
      </c>
      <c r="H1314">
        <f t="shared" si="11"/>
        <v>2.9000000000000001E-2</v>
      </c>
      <c r="I1314" s="48" t="s">
        <v>1</v>
      </c>
      <c r="J1314" s="48" t="s">
        <v>1</v>
      </c>
      <c r="K1314" s="49">
        <v>206</v>
      </c>
      <c r="L1314" s="49">
        <v>39</v>
      </c>
      <c r="M1314" s="49">
        <v>37</v>
      </c>
    </row>
    <row r="1315" spans="1:13">
      <c r="A1315" s="186" t="s">
        <v>776</v>
      </c>
      <c r="B1315" s="49" t="s">
        <v>777</v>
      </c>
      <c r="C1315" s="187">
        <v>2015</v>
      </c>
      <c r="D1315" s="49" t="s">
        <v>778</v>
      </c>
      <c r="E1315" s="48">
        <v>30</v>
      </c>
      <c r="F1315" s="48" t="s">
        <v>1</v>
      </c>
      <c r="G1315" s="48" t="s">
        <v>1</v>
      </c>
      <c r="H1315">
        <f t="shared" si="11"/>
        <v>0.03</v>
      </c>
      <c r="I1315" s="48" t="s">
        <v>1</v>
      </c>
      <c r="J1315" s="48" t="s">
        <v>1</v>
      </c>
      <c r="K1315" s="49">
        <v>214</v>
      </c>
      <c r="L1315" s="49">
        <v>41</v>
      </c>
      <c r="M1315" s="49">
        <v>38</v>
      </c>
    </row>
    <row r="1316" spans="1:13">
      <c r="A1316" s="186" t="s">
        <v>776</v>
      </c>
      <c r="B1316" s="49" t="s">
        <v>777</v>
      </c>
      <c r="C1316" s="187">
        <v>2015</v>
      </c>
      <c r="D1316" s="49" t="s">
        <v>778</v>
      </c>
      <c r="E1316" s="48">
        <v>8.0000000000000002E-3</v>
      </c>
      <c r="F1316" s="48" t="s">
        <v>1</v>
      </c>
      <c r="G1316" s="48" t="s">
        <v>1</v>
      </c>
      <c r="H1316">
        <f t="shared" si="11"/>
        <v>7.9999999999999996E-6</v>
      </c>
      <c r="I1316" s="48" t="s">
        <v>1</v>
      </c>
      <c r="J1316" s="48" t="s">
        <v>1</v>
      </c>
      <c r="K1316" s="49">
        <v>293</v>
      </c>
      <c r="L1316" s="49">
        <v>63</v>
      </c>
      <c r="M1316" s="49">
        <v>49</v>
      </c>
    </row>
    <row r="1317" spans="1:13">
      <c r="A1317" s="186" t="s">
        <v>776</v>
      </c>
      <c r="B1317" s="49" t="s">
        <v>777</v>
      </c>
      <c r="C1317" s="187">
        <v>2015</v>
      </c>
      <c r="D1317" s="49" t="s">
        <v>778</v>
      </c>
      <c r="E1317" s="48">
        <v>0.17100000000000001</v>
      </c>
      <c r="F1317" s="48" t="s">
        <v>1</v>
      </c>
      <c r="G1317" s="48" t="s">
        <v>1</v>
      </c>
      <c r="H1317">
        <f t="shared" si="11"/>
        <v>1.7100000000000001E-4</v>
      </c>
      <c r="I1317" s="48" t="s">
        <v>1</v>
      </c>
      <c r="J1317" s="48" t="s">
        <v>1</v>
      </c>
      <c r="K1317" s="49">
        <v>264</v>
      </c>
      <c r="L1317" s="49">
        <v>54</v>
      </c>
      <c r="M1317" s="49">
        <v>44</v>
      </c>
    </row>
    <row r="1318" spans="1:13">
      <c r="A1318" s="186" t="s">
        <v>776</v>
      </c>
      <c r="B1318" s="49" t="s">
        <v>777</v>
      </c>
      <c r="C1318" s="187">
        <v>2015</v>
      </c>
      <c r="D1318" s="49" t="s">
        <v>778</v>
      </c>
      <c r="E1318" s="48">
        <v>1.431</v>
      </c>
      <c r="F1318" s="48" t="s">
        <v>1</v>
      </c>
      <c r="G1318" s="48" t="s">
        <v>1</v>
      </c>
      <c r="H1318">
        <f t="shared" si="11"/>
        <v>1.431E-3</v>
      </c>
      <c r="I1318" s="48" t="s">
        <v>1</v>
      </c>
      <c r="J1318" s="48" t="s">
        <v>1</v>
      </c>
      <c r="K1318" s="49">
        <v>289</v>
      </c>
      <c r="L1318" s="49">
        <v>62</v>
      </c>
      <c r="M1318" s="49">
        <v>48</v>
      </c>
    </row>
    <row r="1319" spans="1:13">
      <c r="A1319" s="186" t="s">
        <v>776</v>
      </c>
      <c r="B1319" s="49" t="s">
        <v>777</v>
      </c>
      <c r="C1319" s="187">
        <v>2015</v>
      </c>
      <c r="D1319" s="49" t="s">
        <v>778</v>
      </c>
      <c r="E1319" s="48">
        <v>2.218</v>
      </c>
      <c r="F1319" s="48" t="s">
        <v>1</v>
      </c>
      <c r="G1319" s="48" t="s">
        <v>1</v>
      </c>
      <c r="H1319">
        <f t="shared" si="11"/>
        <v>2.2179999999999999E-3</v>
      </c>
      <c r="I1319" s="48" t="s">
        <v>1</v>
      </c>
      <c r="J1319" s="48" t="s">
        <v>1</v>
      </c>
      <c r="K1319" s="49">
        <v>285</v>
      </c>
      <c r="L1319" s="49">
        <v>60</v>
      </c>
      <c r="M1319" s="49">
        <v>48</v>
      </c>
    </row>
    <row r="1320" spans="1:13">
      <c r="A1320" s="186" t="s">
        <v>776</v>
      </c>
      <c r="B1320" s="49" t="s">
        <v>777</v>
      </c>
      <c r="C1320" s="187">
        <v>2015</v>
      </c>
      <c r="D1320" s="49" t="s">
        <v>778</v>
      </c>
      <c r="E1320" s="48">
        <v>2.2229999999999999</v>
      </c>
      <c r="F1320" s="48" t="s">
        <v>1</v>
      </c>
      <c r="G1320" s="48" t="s">
        <v>1</v>
      </c>
      <c r="H1320">
        <f t="shared" si="11"/>
        <v>2.2229999999999997E-3</v>
      </c>
      <c r="I1320" s="48" t="s">
        <v>1</v>
      </c>
      <c r="J1320" s="48" t="s">
        <v>1</v>
      </c>
      <c r="K1320" s="49">
        <v>290</v>
      </c>
      <c r="L1320" s="49">
        <v>62</v>
      </c>
      <c r="M1320" s="49">
        <v>48</v>
      </c>
    </row>
    <row r="1321" spans="1:13">
      <c r="A1321" s="186" t="s">
        <v>776</v>
      </c>
      <c r="B1321" s="49" t="s">
        <v>777</v>
      </c>
      <c r="C1321" s="187">
        <v>2015</v>
      </c>
      <c r="D1321" s="49" t="s">
        <v>778</v>
      </c>
      <c r="E1321" s="48">
        <v>2.597</v>
      </c>
      <c r="F1321" s="48" t="s">
        <v>1</v>
      </c>
      <c r="G1321" s="48" t="s">
        <v>1</v>
      </c>
      <c r="H1321">
        <f t="shared" si="11"/>
        <v>2.5969999999999999E-3</v>
      </c>
      <c r="I1321" s="48" t="s">
        <v>1</v>
      </c>
      <c r="J1321" s="48" t="s">
        <v>1</v>
      </c>
      <c r="K1321" s="49">
        <v>296</v>
      </c>
      <c r="L1321" s="49">
        <v>64</v>
      </c>
      <c r="M1321" s="49">
        <v>49</v>
      </c>
    </row>
    <row r="1322" spans="1:13">
      <c r="A1322" s="186" t="s">
        <v>776</v>
      </c>
      <c r="B1322" s="49" t="s">
        <v>777</v>
      </c>
      <c r="C1322" s="187">
        <v>2015</v>
      </c>
      <c r="D1322" s="49" t="s">
        <v>778</v>
      </c>
      <c r="E1322" s="48">
        <v>3.2269999999999999</v>
      </c>
      <c r="F1322" s="48" t="s">
        <v>1</v>
      </c>
      <c r="G1322" s="48" t="s">
        <v>1</v>
      </c>
      <c r="H1322">
        <f t="shared" si="11"/>
        <v>3.2269999999999998E-3</v>
      </c>
      <c r="I1322" s="48" t="s">
        <v>1</v>
      </c>
      <c r="J1322" s="48" t="s">
        <v>1</v>
      </c>
      <c r="K1322" s="49">
        <v>286</v>
      </c>
      <c r="L1322" s="49">
        <v>61</v>
      </c>
      <c r="M1322" s="49">
        <v>48</v>
      </c>
    </row>
    <row r="1323" spans="1:13">
      <c r="A1323" s="186" t="s">
        <v>776</v>
      </c>
      <c r="B1323" s="49" t="s">
        <v>777</v>
      </c>
      <c r="C1323" s="187">
        <v>2015</v>
      </c>
      <c r="D1323" s="49" t="s">
        <v>778</v>
      </c>
      <c r="E1323" s="48">
        <v>4.133</v>
      </c>
      <c r="F1323" s="48" t="s">
        <v>1</v>
      </c>
      <c r="G1323" s="48" t="s">
        <v>1</v>
      </c>
      <c r="H1323">
        <f t="shared" si="11"/>
        <v>4.1330000000000004E-3</v>
      </c>
      <c r="I1323" s="48" t="s">
        <v>1</v>
      </c>
      <c r="J1323" s="48" t="s">
        <v>1</v>
      </c>
      <c r="K1323" s="49">
        <v>270</v>
      </c>
      <c r="L1323" s="49">
        <v>56</v>
      </c>
      <c r="M1323" s="49">
        <v>45</v>
      </c>
    </row>
    <row r="1324" spans="1:13">
      <c r="A1324" s="186" t="s">
        <v>776</v>
      </c>
      <c r="B1324" s="49" t="s">
        <v>777</v>
      </c>
      <c r="C1324" s="187">
        <v>2015</v>
      </c>
      <c r="D1324" s="49" t="s">
        <v>778</v>
      </c>
      <c r="E1324" s="48">
        <v>4.4059999999999997</v>
      </c>
      <c r="F1324" s="48" t="s">
        <v>1</v>
      </c>
      <c r="G1324" s="48" t="s">
        <v>1</v>
      </c>
      <c r="H1324">
        <f t="shared" si="11"/>
        <v>4.4059999999999993E-3</v>
      </c>
      <c r="I1324" s="48" t="s">
        <v>1</v>
      </c>
      <c r="J1324" s="48" t="s">
        <v>1</v>
      </c>
      <c r="K1324" s="49">
        <v>270</v>
      </c>
      <c r="L1324" s="49">
        <v>56</v>
      </c>
      <c r="M1324" s="49">
        <v>45</v>
      </c>
    </row>
    <row r="1325" spans="1:13">
      <c r="A1325" s="186" t="s">
        <v>776</v>
      </c>
      <c r="B1325" s="49" t="s">
        <v>777</v>
      </c>
      <c r="C1325" s="187">
        <v>2015</v>
      </c>
      <c r="D1325" s="49" t="s">
        <v>778</v>
      </c>
      <c r="E1325" s="48">
        <v>4.5309999999999997</v>
      </c>
      <c r="F1325" s="48" t="s">
        <v>1</v>
      </c>
      <c r="G1325" s="48" t="s">
        <v>1</v>
      </c>
      <c r="H1325">
        <f t="shared" si="11"/>
        <v>4.5309999999999994E-3</v>
      </c>
      <c r="I1325" s="48" t="s">
        <v>1</v>
      </c>
      <c r="J1325" s="48" t="s">
        <v>1</v>
      </c>
      <c r="K1325" s="49">
        <v>260</v>
      </c>
      <c r="L1325" s="49">
        <v>53</v>
      </c>
      <c r="M1325" s="49">
        <v>44</v>
      </c>
    </row>
    <row r="1326" spans="1:13">
      <c r="A1326" s="186" t="s">
        <v>776</v>
      </c>
      <c r="B1326" s="49" t="s">
        <v>777</v>
      </c>
      <c r="C1326" s="187">
        <v>2015</v>
      </c>
      <c r="D1326" s="49" t="s">
        <v>778</v>
      </c>
      <c r="E1326" s="48">
        <v>4.5510000000000002</v>
      </c>
      <c r="F1326" s="48" t="s">
        <v>1</v>
      </c>
      <c r="G1326" s="48" t="s">
        <v>1</v>
      </c>
      <c r="H1326">
        <f t="shared" si="11"/>
        <v>4.5510000000000004E-3</v>
      </c>
      <c r="I1326" s="48" t="s">
        <v>1</v>
      </c>
      <c r="J1326" s="48" t="s">
        <v>1</v>
      </c>
      <c r="K1326" s="49">
        <v>250</v>
      </c>
      <c r="L1326" s="49">
        <v>50</v>
      </c>
      <c r="M1326" s="49">
        <v>42</v>
      </c>
    </row>
    <row r="1327" spans="1:13">
      <c r="A1327" s="186" t="s">
        <v>776</v>
      </c>
      <c r="B1327" s="49" t="s">
        <v>777</v>
      </c>
      <c r="C1327" s="187">
        <v>2015</v>
      </c>
      <c r="D1327" s="49" t="s">
        <v>778</v>
      </c>
      <c r="E1327" s="48">
        <v>4.8280000000000003</v>
      </c>
      <c r="F1327" s="48" t="s">
        <v>1</v>
      </c>
      <c r="G1327" s="48" t="s">
        <v>1</v>
      </c>
      <c r="H1327">
        <f t="shared" si="11"/>
        <v>4.8280000000000007E-3</v>
      </c>
      <c r="I1327" s="48" t="s">
        <v>1</v>
      </c>
      <c r="J1327" s="48" t="s">
        <v>1</v>
      </c>
      <c r="K1327" s="49">
        <v>275</v>
      </c>
      <c r="L1327" s="49">
        <v>58</v>
      </c>
      <c r="M1327" s="49">
        <v>46</v>
      </c>
    </row>
    <row r="1328" spans="1:13">
      <c r="A1328" s="186" t="s">
        <v>776</v>
      </c>
      <c r="B1328" s="49" t="s">
        <v>777</v>
      </c>
      <c r="C1328" s="187">
        <v>2015</v>
      </c>
      <c r="D1328" s="49" t="s">
        <v>778</v>
      </c>
      <c r="E1328" s="48">
        <v>5.38</v>
      </c>
      <c r="F1328" s="48" t="s">
        <v>1</v>
      </c>
      <c r="G1328" s="48" t="s">
        <v>1</v>
      </c>
      <c r="H1328">
        <f t="shared" si="11"/>
        <v>5.3800000000000002E-3</v>
      </c>
      <c r="I1328" s="48" t="s">
        <v>1</v>
      </c>
      <c r="J1328" s="48" t="s">
        <v>1</v>
      </c>
      <c r="K1328" s="49">
        <v>246</v>
      </c>
      <c r="L1328" s="49">
        <v>49</v>
      </c>
      <c r="M1328" s="49">
        <v>42</v>
      </c>
    </row>
    <row r="1329" spans="1:13">
      <c r="A1329" s="186" t="s">
        <v>776</v>
      </c>
      <c r="B1329" s="49" t="s">
        <v>777</v>
      </c>
      <c r="C1329" s="187">
        <v>2015</v>
      </c>
      <c r="D1329" s="49" t="s">
        <v>778</v>
      </c>
      <c r="E1329" s="48">
        <v>5.0000000000000001E-3</v>
      </c>
      <c r="F1329" s="48" t="s">
        <v>1</v>
      </c>
      <c r="G1329" s="48" t="s">
        <v>1</v>
      </c>
      <c r="H1329">
        <f t="shared" si="11"/>
        <v>5.0000000000000004E-6</v>
      </c>
      <c r="I1329" s="48" t="s">
        <v>1</v>
      </c>
      <c r="J1329" s="48" t="s">
        <v>1</v>
      </c>
      <c r="K1329" s="49">
        <v>440</v>
      </c>
      <c r="L1329" s="49">
        <v>114</v>
      </c>
      <c r="M1329" s="49">
        <v>83</v>
      </c>
    </row>
    <row r="1330" spans="1:13">
      <c r="A1330" s="186" t="s">
        <v>776</v>
      </c>
      <c r="B1330" s="49" t="s">
        <v>777</v>
      </c>
      <c r="C1330" s="187">
        <v>2015</v>
      </c>
      <c r="D1330" s="49" t="s">
        <v>778</v>
      </c>
      <c r="E1330" s="48">
        <v>4.4999999999999998E-2</v>
      </c>
      <c r="F1330" s="48" t="s">
        <v>1</v>
      </c>
      <c r="G1330" s="48" t="s">
        <v>1</v>
      </c>
      <c r="H1330">
        <f t="shared" si="11"/>
        <v>4.4999999999999996E-5</v>
      </c>
      <c r="I1330" s="48" t="s">
        <v>1</v>
      </c>
      <c r="J1330" s="48" t="s">
        <v>1</v>
      </c>
      <c r="K1330" s="49">
        <v>399</v>
      </c>
      <c r="L1330" s="49">
        <v>99</v>
      </c>
      <c r="M1330" s="49">
        <v>73</v>
      </c>
    </row>
    <row r="1331" spans="1:13">
      <c r="A1331" s="186" t="s">
        <v>776</v>
      </c>
      <c r="B1331" s="49" t="s">
        <v>777</v>
      </c>
      <c r="C1331" s="187">
        <v>2015</v>
      </c>
      <c r="D1331" s="49" t="s">
        <v>778</v>
      </c>
      <c r="E1331" s="48">
        <v>0.54</v>
      </c>
      <c r="F1331" s="48" t="s">
        <v>1</v>
      </c>
      <c r="G1331" s="48" t="s">
        <v>1</v>
      </c>
      <c r="H1331">
        <f t="shared" si="11"/>
        <v>5.4000000000000001E-4</v>
      </c>
      <c r="I1331" s="48" t="s">
        <v>1</v>
      </c>
      <c r="J1331" s="48" t="s">
        <v>1</v>
      </c>
      <c r="K1331" s="49">
        <v>349</v>
      </c>
      <c r="L1331" s="49">
        <v>82</v>
      </c>
      <c r="M1331" s="49">
        <v>61</v>
      </c>
    </row>
    <row r="1332" spans="1:13">
      <c r="A1332" s="186" t="s">
        <v>776</v>
      </c>
      <c r="B1332" s="49" t="s">
        <v>777</v>
      </c>
      <c r="C1332" s="187">
        <v>2015</v>
      </c>
      <c r="D1332" s="49" t="s">
        <v>778</v>
      </c>
      <c r="E1332" s="48">
        <v>0.70699999999999996</v>
      </c>
      <c r="F1332" s="48" t="s">
        <v>1</v>
      </c>
      <c r="G1332" s="48" t="s">
        <v>1</v>
      </c>
      <c r="H1332">
        <f t="shared" si="11"/>
        <v>7.0699999999999995E-4</v>
      </c>
      <c r="I1332" s="48" t="s">
        <v>1</v>
      </c>
      <c r="J1332" s="48" t="s">
        <v>1</v>
      </c>
      <c r="K1332" s="49">
        <v>328</v>
      </c>
      <c r="L1332" s="49">
        <v>75</v>
      </c>
      <c r="M1332" s="49">
        <v>56</v>
      </c>
    </row>
    <row r="1333" spans="1:13">
      <c r="A1333" s="186" t="s">
        <v>776</v>
      </c>
      <c r="B1333" s="49" t="s">
        <v>777</v>
      </c>
      <c r="C1333" s="187">
        <v>2015</v>
      </c>
      <c r="D1333" s="49" t="s">
        <v>778</v>
      </c>
      <c r="E1333" s="48">
        <v>1.661</v>
      </c>
      <c r="F1333" s="48" t="s">
        <v>1</v>
      </c>
      <c r="G1333" s="48" t="s">
        <v>1</v>
      </c>
      <c r="H1333">
        <f t="shared" si="11"/>
        <v>1.6609999999999999E-3</v>
      </c>
      <c r="I1333" s="48" t="s">
        <v>1</v>
      </c>
      <c r="J1333" s="48" t="s">
        <v>1</v>
      </c>
      <c r="K1333" s="49">
        <v>365</v>
      </c>
      <c r="L1333" s="49">
        <v>87</v>
      </c>
      <c r="M1333" s="49">
        <v>64</v>
      </c>
    </row>
    <row r="1334" spans="1:13">
      <c r="A1334" s="186" t="s">
        <v>776</v>
      </c>
      <c r="B1334" s="49" t="s">
        <v>777</v>
      </c>
      <c r="C1334" s="187">
        <v>2015</v>
      </c>
      <c r="D1334" s="49" t="s">
        <v>778</v>
      </c>
      <c r="E1334" s="48">
        <v>2.5739999999999998</v>
      </c>
      <c r="F1334" s="48" t="s">
        <v>1</v>
      </c>
      <c r="G1334" s="48" t="s">
        <v>1</v>
      </c>
      <c r="H1334">
        <f t="shared" si="11"/>
        <v>2.5739999999999999E-3</v>
      </c>
      <c r="I1334" s="48" t="s">
        <v>1</v>
      </c>
      <c r="J1334" s="48" t="s">
        <v>1</v>
      </c>
      <c r="K1334" s="49">
        <v>351</v>
      </c>
      <c r="L1334" s="49">
        <v>82</v>
      </c>
      <c r="M1334" s="49">
        <v>61</v>
      </c>
    </row>
    <row r="1335" spans="1:13">
      <c r="A1335" s="186" t="s">
        <v>776</v>
      </c>
      <c r="B1335" s="49" t="s">
        <v>777</v>
      </c>
      <c r="C1335" s="187">
        <v>2015</v>
      </c>
      <c r="D1335" s="49" t="s">
        <v>778</v>
      </c>
      <c r="E1335" s="48">
        <v>5.5730000000000004</v>
      </c>
      <c r="F1335" s="48" t="s">
        <v>1</v>
      </c>
      <c r="G1335" s="48" t="s">
        <v>1</v>
      </c>
      <c r="H1335">
        <f t="shared" si="11"/>
        <v>5.5730000000000007E-3</v>
      </c>
      <c r="I1335" s="48" t="s">
        <v>1</v>
      </c>
      <c r="J1335" s="48" t="s">
        <v>1</v>
      </c>
      <c r="K1335" s="49">
        <v>325</v>
      </c>
      <c r="L1335" s="49">
        <v>73</v>
      </c>
      <c r="M1335" s="49">
        <v>55</v>
      </c>
    </row>
    <row r="1336" spans="1:13">
      <c r="A1336" s="186" t="s">
        <v>776</v>
      </c>
      <c r="B1336" s="49" t="s">
        <v>777</v>
      </c>
      <c r="C1336" s="187">
        <v>2015</v>
      </c>
      <c r="D1336" s="49" t="s">
        <v>778</v>
      </c>
      <c r="E1336" s="48">
        <v>5.6509999999999998</v>
      </c>
      <c r="F1336" s="48" t="s">
        <v>1</v>
      </c>
      <c r="G1336" s="48" t="s">
        <v>1</v>
      </c>
      <c r="H1336">
        <f t="shared" si="11"/>
        <v>5.6509999999999998E-3</v>
      </c>
      <c r="I1336" s="48" t="s">
        <v>1</v>
      </c>
      <c r="J1336" s="48" t="s">
        <v>1</v>
      </c>
      <c r="K1336" s="49">
        <v>294</v>
      </c>
      <c r="L1336" s="49">
        <v>63</v>
      </c>
      <c r="M1336" s="49">
        <v>49</v>
      </c>
    </row>
    <row r="1337" spans="1:13">
      <c r="A1337" s="186" t="s">
        <v>776</v>
      </c>
      <c r="B1337" s="49" t="s">
        <v>777</v>
      </c>
      <c r="C1337" s="187">
        <v>2015</v>
      </c>
      <c r="D1337" s="49" t="s">
        <v>778</v>
      </c>
      <c r="E1337" s="48">
        <v>6.8959999999999999</v>
      </c>
      <c r="F1337" s="48" t="s">
        <v>1</v>
      </c>
      <c r="G1337" s="48" t="s">
        <v>1</v>
      </c>
      <c r="H1337">
        <f t="shared" si="11"/>
        <v>6.8960000000000002E-3</v>
      </c>
      <c r="I1337" s="48" t="s">
        <v>1</v>
      </c>
      <c r="J1337" s="48" t="s">
        <v>1</v>
      </c>
      <c r="K1337" s="49">
        <v>293</v>
      </c>
      <c r="L1337" s="49">
        <v>63</v>
      </c>
      <c r="M1337" s="49">
        <v>49</v>
      </c>
    </row>
    <row r="1338" spans="1:13">
      <c r="A1338" s="186" t="s">
        <v>776</v>
      </c>
      <c r="B1338" s="49" t="s">
        <v>777</v>
      </c>
      <c r="C1338" s="187">
        <v>2015</v>
      </c>
      <c r="D1338" s="49" t="s">
        <v>778</v>
      </c>
      <c r="E1338" s="48">
        <v>7.9630000000000001</v>
      </c>
      <c r="F1338" s="48" t="s">
        <v>1</v>
      </c>
      <c r="G1338" s="48" t="s">
        <v>1</v>
      </c>
      <c r="H1338">
        <f t="shared" si="11"/>
        <v>7.9629999999999996E-3</v>
      </c>
      <c r="I1338" s="48" t="s">
        <v>1</v>
      </c>
      <c r="J1338" s="48" t="s">
        <v>1</v>
      </c>
      <c r="K1338" s="49">
        <v>224</v>
      </c>
      <c r="L1338" s="49">
        <v>43</v>
      </c>
      <c r="M1338" s="49">
        <v>39</v>
      </c>
    </row>
    <row r="1339" spans="1:13">
      <c r="A1339" s="186" t="s">
        <v>776</v>
      </c>
      <c r="B1339" s="49" t="s">
        <v>777</v>
      </c>
      <c r="C1339" s="187">
        <v>2015</v>
      </c>
      <c r="D1339" s="49" t="s">
        <v>778</v>
      </c>
      <c r="E1339" s="48">
        <v>9.218</v>
      </c>
      <c r="F1339" s="48" t="s">
        <v>1</v>
      </c>
      <c r="G1339" s="48" t="s">
        <v>1</v>
      </c>
      <c r="H1339">
        <f t="shared" si="11"/>
        <v>9.2180000000000005E-3</v>
      </c>
      <c r="I1339" s="48" t="s">
        <v>1</v>
      </c>
      <c r="J1339" s="48" t="s">
        <v>1</v>
      </c>
      <c r="K1339" s="49">
        <v>256</v>
      </c>
      <c r="L1339" s="49">
        <v>52</v>
      </c>
      <c r="M1339" s="49">
        <v>43</v>
      </c>
    </row>
    <row r="1340" spans="1:13">
      <c r="A1340" s="186" t="s">
        <v>776</v>
      </c>
      <c r="B1340" s="49" t="s">
        <v>777</v>
      </c>
      <c r="C1340" s="187">
        <v>2015</v>
      </c>
      <c r="D1340" s="49" t="s">
        <v>778</v>
      </c>
      <c r="E1340" s="48">
        <v>10.558999999999999</v>
      </c>
      <c r="F1340" s="48" t="s">
        <v>1</v>
      </c>
      <c r="G1340" s="48" t="s">
        <v>1</v>
      </c>
      <c r="H1340">
        <f t="shared" si="11"/>
        <v>1.0558999999999999E-2</v>
      </c>
      <c r="I1340" s="48" t="s">
        <v>1</v>
      </c>
      <c r="J1340" s="48" t="s">
        <v>1</v>
      </c>
      <c r="K1340" s="49">
        <v>187</v>
      </c>
      <c r="L1340" s="49">
        <v>36</v>
      </c>
      <c r="M1340" s="49">
        <v>35</v>
      </c>
    </row>
    <row r="1341" spans="1:13">
      <c r="A1341" s="186" t="s">
        <v>776</v>
      </c>
      <c r="B1341" s="49" t="s">
        <v>777</v>
      </c>
      <c r="C1341" s="187">
        <v>2015</v>
      </c>
      <c r="D1341" s="49" t="s">
        <v>778</v>
      </c>
      <c r="E1341" s="48">
        <v>11.896000000000001</v>
      </c>
      <c r="F1341" s="48" t="s">
        <v>1</v>
      </c>
      <c r="G1341" s="48" t="s">
        <v>1</v>
      </c>
      <c r="H1341">
        <f t="shared" si="11"/>
        <v>1.1896E-2</v>
      </c>
      <c r="I1341" s="48" t="s">
        <v>1</v>
      </c>
      <c r="J1341" s="48" t="s">
        <v>1</v>
      </c>
      <c r="K1341" s="49">
        <v>180</v>
      </c>
      <c r="L1341" s="49">
        <v>34</v>
      </c>
      <c r="M1341" s="49">
        <v>34</v>
      </c>
    </row>
    <row r="1342" spans="1:13">
      <c r="A1342" s="186" t="s">
        <v>776</v>
      </c>
      <c r="B1342" s="49" t="s">
        <v>777</v>
      </c>
      <c r="C1342" s="187">
        <v>2015</v>
      </c>
      <c r="D1342" s="49" t="s">
        <v>778</v>
      </c>
      <c r="E1342" s="48">
        <v>12.382999999999999</v>
      </c>
      <c r="F1342" s="48" t="s">
        <v>1</v>
      </c>
      <c r="G1342" s="48" t="s">
        <v>1</v>
      </c>
      <c r="H1342">
        <f t="shared" si="11"/>
        <v>1.2383E-2</v>
      </c>
      <c r="I1342" s="48" t="s">
        <v>1</v>
      </c>
      <c r="J1342" s="48" t="s">
        <v>1</v>
      </c>
      <c r="K1342" s="49">
        <v>188</v>
      </c>
      <c r="L1342" s="49">
        <v>36</v>
      </c>
      <c r="M1342" s="49">
        <v>35</v>
      </c>
    </row>
    <row r="1343" spans="1:13">
      <c r="A1343" s="186" t="s">
        <v>776</v>
      </c>
      <c r="B1343" s="49" t="s">
        <v>777</v>
      </c>
      <c r="C1343" s="187">
        <v>2015</v>
      </c>
      <c r="D1343" s="49" t="s">
        <v>778</v>
      </c>
      <c r="E1343" s="48">
        <v>7.8170000000000002</v>
      </c>
      <c r="F1343" s="48" t="s">
        <v>1</v>
      </c>
      <c r="G1343" s="48" t="s">
        <v>1</v>
      </c>
      <c r="H1343">
        <f t="shared" si="11"/>
        <v>7.817000000000001E-3</v>
      </c>
      <c r="I1343" s="48" t="s">
        <v>1</v>
      </c>
      <c r="J1343" s="48" t="s">
        <v>1</v>
      </c>
      <c r="K1343" s="49">
        <v>274</v>
      </c>
      <c r="L1343" s="49">
        <v>57</v>
      </c>
      <c r="M1343" s="49">
        <v>46</v>
      </c>
    </row>
    <row r="1344" spans="1:13">
      <c r="A1344" s="186" t="s">
        <v>776</v>
      </c>
      <c r="B1344" s="49" t="s">
        <v>777</v>
      </c>
      <c r="C1344" s="187">
        <v>2015</v>
      </c>
      <c r="D1344" s="49" t="s">
        <v>778</v>
      </c>
      <c r="E1344" s="48">
        <v>12.987</v>
      </c>
      <c r="F1344" s="48" t="s">
        <v>1</v>
      </c>
      <c r="G1344" s="48" t="s">
        <v>1</v>
      </c>
      <c r="H1344">
        <f t="shared" si="11"/>
        <v>1.2987E-2</v>
      </c>
      <c r="I1344" s="48" t="s">
        <v>1</v>
      </c>
      <c r="J1344" s="48" t="s">
        <v>1</v>
      </c>
      <c r="K1344" s="49">
        <v>248</v>
      </c>
      <c r="L1344" s="49">
        <v>49</v>
      </c>
      <c r="M1344" s="49">
        <v>42</v>
      </c>
    </row>
    <row r="1345" spans="1:13">
      <c r="A1345" s="186" t="s">
        <v>776</v>
      </c>
      <c r="B1345" s="49" t="s">
        <v>777</v>
      </c>
      <c r="C1345" s="187">
        <v>2015</v>
      </c>
      <c r="D1345" s="49" t="s">
        <v>778</v>
      </c>
      <c r="E1345" s="48">
        <v>15.778</v>
      </c>
      <c r="F1345" s="48" t="s">
        <v>1</v>
      </c>
      <c r="G1345" s="48" t="s">
        <v>1</v>
      </c>
      <c r="H1345">
        <f t="shared" si="11"/>
        <v>1.5778E-2</v>
      </c>
      <c r="I1345" s="48" t="s">
        <v>1</v>
      </c>
      <c r="J1345" s="48" t="s">
        <v>1</v>
      </c>
      <c r="K1345" s="49">
        <v>255</v>
      </c>
      <c r="L1345" s="49">
        <v>51</v>
      </c>
      <c r="M1345" s="49">
        <v>43</v>
      </c>
    </row>
    <row r="1346" spans="1:13">
      <c r="A1346" s="186" t="s">
        <v>776</v>
      </c>
      <c r="B1346" s="49" t="s">
        <v>777</v>
      </c>
      <c r="C1346" s="187">
        <v>2015</v>
      </c>
      <c r="D1346" s="49" t="s">
        <v>778</v>
      </c>
      <c r="E1346" s="48">
        <v>16.312999999999999</v>
      </c>
      <c r="F1346" s="48" t="s">
        <v>1</v>
      </c>
      <c r="G1346" s="48" t="s">
        <v>1</v>
      </c>
      <c r="H1346">
        <f t="shared" si="11"/>
        <v>1.6312999999999998E-2</v>
      </c>
      <c r="I1346" s="48" t="s">
        <v>1</v>
      </c>
      <c r="J1346" s="48" t="s">
        <v>1</v>
      </c>
      <c r="K1346" s="49">
        <v>272</v>
      </c>
      <c r="L1346" s="49">
        <v>56</v>
      </c>
      <c r="M1346" s="49">
        <v>46</v>
      </c>
    </row>
    <row r="1347" spans="1:13">
      <c r="A1347" s="186" t="s">
        <v>776</v>
      </c>
      <c r="B1347" s="49" t="s">
        <v>777</v>
      </c>
      <c r="C1347" s="187">
        <v>2015</v>
      </c>
      <c r="D1347" s="49" t="s">
        <v>778</v>
      </c>
      <c r="E1347" s="48">
        <v>18.404</v>
      </c>
      <c r="F1347" s="48" t="s">
        <v>1</v>
      </c>
      <c r="G1347" s="48" t="s">
        <v>1</v>
      </c>
      <c r="H1347">
        <f t="shared" si="11"/>
        <v>1.8404E-2</v>
      </c>
      <c r="I1347" s="48" t="s">
        <v>1</v>
      </c>
      <c r="J1347" s="48" t="s">
        <v>1</v>
      </c>
      <c r="K1347" s="49">
        <v>280</v>
      </c>
      <c r="L1347" s="49">
        <v>59</v>
      </c>
      <c r="M1347" s="49">
        <v>47</v>
      </c>
    </row>
    <row r="1348" spans="1:13">
      <c r="A1348" s="186" t="s">
        <v>776</v>
      </c>
      <c r="B1348" s="49" t="s">
        <v>777</v>
      </c>
      <c r="C1348" s="187">
        <v>2015</v>
      </c>
      <c r="D1348" s="49" t="s">
        <v>778</v>
      </c>
      <c r="E1348" s="48">
        <v>21.972000000000001</v>
      </c>
      <c r="F1348" s="48" t="s">
        <v>1</v>
      </c>
      <c r="G1348" s="48" t="s">
        <v>1</v>
      </c>
      <c r="H1348">
        <f t="shared" si="11"/>
        <v>2.1972000000000002E-2</v>
      </c>
      <c r="I1348" s="48" t="s">
        <v>1</v>
      </c>
      <c r="J1348" s="48" t="s">
        <v>1</v>
      </c>
      <c r="K1348" s="49">
        <v>255</v>
      </c>
      <c r="L1348" s="49">
        <v>51</v>
      </c>
      <c r="M1348" s="49">
        <v>43</v>
      </c>
    </row>
    <row r="1349" spans="1:13">
      <c r="A1349" s="186" t="s">
        <v>776</v>
      </c>
      <c r="B1349" s="49" t="s">
        <v>777</v>
      </c>
      <c r="C1349" s="187">
        <v>2015</v>
      </c>
      <c r="D1349" s="49" t="s">
        <v>778</v>
      </c>
      <c r="E1349" s="48">
        <v>24.597999999999999</v>
      </c>
      <c r="F1349" s="48" t="s">
        <v>1</v>
      </c>
      <c r="G1349" s="48" t="s">
        <v>1</v>
      </c>
      <c r="H1349">
        <f t="shared" si="11"/>
        <v>2.4597999999999998E-2</v>
      </c>
      <c r="I1349" s="48" t="s">
        <v>1</v>
      </c>
      <c r="J1349" s="48" t="s">
        <v>1</v>
      </c>
      <c r="K1349" s="49">
        <v>230</v>
      </c>
      <c r="L1349" s="49">
        <v>44</v>
      </c>
      <c r="M1349" s="49">
        <v>40</v>
      </c>
    </row>
    <row r="1350" spans="1:13">
      <c r="A1350" s="186" t="s">
        <v>776</v>
      </c>
      <c r="B1350" s="49" t="s">
        <v>777</v>
      </c>
      <c r="C1350" s="187">
        <v>2015</v>
      </c>
      <c r="D1350" s="49" t="s">
        <v>778</v>
      </c>
      <c r="E1350" s="48">
        <v>1.5</v>
      </c>
      <c r="F1350" s="48" t="s">
        <v>1</v>
      </c>
      <c r="G1350" s="48" t="s">
        <v>1</v>
      </c>
      <c r="H1350">
        <f t="shared" si="11"/>
        <v>1.5E-3</v>
      </c>
      <c r="I1350" s="48" t="s">
        <v>1</v>
      </c>
      <c r="J1350" s="48" t="s">
        <v>1</v>
      </c>
      <c r="K1350" s="49">
        <v>321</v>
      </c>
      <c r="L1350" s="49">
        <v>72</v>
      </c>
      <c r="M1350" s="49">
        <v>54</v>
      </c>
    </row>
    <row r="1351" spans="1:13">
      <c r="A1351" s="186" t="s">
        <v>776</v>
      </c>
      <c r="B1351" s="49" t="s">
        <v>777</v>
      </c>
      <c r="C1351" s="187">
        <v>2015</v>
      </c>
      <c r="D1351" s="49" t="s">
        <v>778</v>
      </c>
      <c r="E1351" s="48">
        <v>2</v>
      </c>
      <c r="F1351" s="48" t="s">
        <v>1</v>
      </c>
      <c r="G1351" s="48" t="s">
        <v>1</v>
      </c>
      <c r="H1351">
        <f t="shared" si="11"/>
        <v>2E-3</v>
      </c>
      <c r="I1351" s="48" t="s">
        <v>1</v>
      </c>
      <c r="J1351" s="48" t="s">
        <v>1</v>
      </c>
      <c r="K1351" s="49">
        <v>357</v>
      </c>
      <c r="L1351" s="49">
        <v>84</v>
      </c>
      <c r="M1351" s="49">
        <v>63</v>
      </c>
    </row>
    <row r="1352" spans="1:13">
      <c r="A1352" s="186" t="s">
        <v>776</v>
      </c>
      <c r="B1352" s="49" t="s">
        <v>777</v>
      </c>
      <c r="C1352" s="187">
        <v>2015</v>
      </c>
      <c r="D1352" s="49" t="s">
        <v>778</v>
      </c>
      <c r="E1352" s="48">
        <v>2.5</v>
      </c>
      <c r="F1352" s="48" t="s">
        <v>1</v>
      </c>
      <c r="G1352" s="48" t="s">
        <v>1</v>
      </c>
      <c r="H1352">
        <f t="shared" si="11"/>
        <v>2.5000000000000001E-3</v>
      </c>
      <c r="I1352" s="48" t="s">
        <v>1</v>
      </c>
      <c r="J1352" s="48" t="s">
        <v>1</v>
      </c>
      <c r="K1352" s="49">
        <v>399</v>
      </c>
      <c r="L1352" s="49">
        <v>99</v>
      </c>
      <c r="M1352" s="49">
        <v>73</v>
      </c>
    </row>
    <row r="1353" spans="1:13">
      <c r="A1353" s="186" t="s">
        <v>776</v>
      </c>
      <c r="B1353" s="49" t="s">
        <v>777</v>
      </c>
      <c r="C1353" s="187">
        <v>2015</v>
      </c>
      <c r="D1353" s="49" t="s">
        <v>778</v>
      </c>
      <c r="E1353" s="48">
        <v>3</v>
      </c>
      <c r="F1353" s="48" t="s">
        <v>1</v>
      </c>
      <c r="G1353" s="48" t="s">
        <v>1</v>
      </c>
      <c r="H1353">
        <f t="shared" si="11"/>
        <v>3.0000000000000001E-3</v>
      </c>
      <c r="I1353" s="48" t="s">
        <v>1</v>
      </c>
      <c r="J1353" s="48" t="s">
        <v>1</v>
      </c>
      <c r="K1353" s="49">
        <v>293</v>
      </c>
      <c r="L1353" s="49">
        <v>63</v>
      </c>
      <c r="M1353" s="49">
        <v>49</v>
      </c>
    </row>
    <row r="1354" spans="1:13">
      <c r="A1354" s="186" t="s">
        <v>776</v>
      </c>
      <c r="B1354" s="49" t="s">
        <v>777</v>
      </c>
      <c r="C1354" s="187">
        <v>2015</v>
      </c>
      <c r="D1354" s="49" t="s">
        <v>778</v>
      </c>
      <c r="E1354" s="48">
        <v>3.5</v>
      </c>
      <c r="F1354" s="48" t="s">
        <v>1</v>
      </c>
      <c r="G1354" s="48" t="s">
        <v>1</v>
      </c>
      <c r="H1354">
        <f t="shared" si="11"/>
        <v>3.5000000000000001E-3</v>
      </c>
      <c r="I1354" s="48" t="s">
        <v>1</v>
      </c>
      <c r="J1354" s="48" t="s">
        <v>1</v>
      </c>
      <c r="K1354" s="49">
        <v>266</v>
      </c>
      <c r="L1354" s="49">
        <v>55</v>
      </c>
      <c r="M1354" s="49">
        <v>45</v>
      </c>
    </row>
    <row r="1355" spans="1:13">
      <c r="A1355" s="186" t="s">
        <v>776</v>
      </c>
      <c r="B1355" s="49" t="s">
        <v>777</v>
      </c>
      <c r="C1355" s="187">
        <v>2015</v>
      </c>
      <c r="D1355" s="49" t="s">
        <v>778</v>
      </c>
      <c r="E1355" s="48">
        <v>4</v>
      </c>
      <c r="F1355" s="48" t="s">
        <v>1</v>
      </c>
      <c r="G1355" s="48" t="s">
        <v>1</v>
      </c>
      <c r="H1355">
        <f t="shared" si="11"/>
        <v>4.0000000000000001E-3</v>
      </c>
      <c r="I1355" s="48" t="s">
        <v>1</v>
      </c>
      <c r="J1355" s="48" t="s">
        <v>1</v>
      </c>
      <c r="K1355" s="49">
        <v>221</v>
      </c>
      <c r="L1355" s="49">
        <v>42</v>
      </c>
      <c r="M1355" s="49">
        <v>39</v>
      </c>
    </row>
    <row r="1356" spans="1:13">
      <c r="A1356" s="186" t="s">
        <v>776</v>
      </c>
      <c r="B1356" s="49" t="s">
        <v>777</v>
      </c>
      <c r="C1356" s="187">
        <v>2015</v>
      </c>
      <c r="D1356" s="49" t="s">
        <v>778</v>
      </c>
      <c r="E1356" s="48">
        <v>4.5</v>
      </c>
      <c r="F1356" s="48" t="s">
        <v>1</v>
      </c>
      <c r="G1356" s="48" t="s">
        <v>1</v>
      </c>
      <c r="H1356">
        <f t="shared" si="11"/>
        <v>4.4999999999999997E-3</v>
      </c>
      <c r="I1356" s="48" t="s">
        <v>1</v>
      </c>
      <c r="J1356" s="48" t="s">
        <v>1</v>
      </c>
      <c r="K1356" s="49">
        <v>202</v>
      </c>
      <c r="L1356" s="49">
        <v>38</v>
      </c>
      <c r="M1356" s="49">
        <v>36</v>
      </c>
    </row>
    <row r="1357" spans="1:13">
      <c r="A1357" s="186" t="s">
        <v>776</v>
      </c>
      <c r="B1357" s="49" t="s">
        <v>777</v>
      </c>
      <c r="C1357" s="187">
        <v>2015</v>
      </c>
      <c r="D1357" s="49" t="s">
        <v>778</v>
      </c>
      <c r="E1357" s="48">
        <v>5</v>
      </c>
      <c r="F1357" s="48" t="s">
        <v>1</v>
      </c>
      <c r="G1357" s="48" t="s">
        <v>1</v>
      </c>
      <c r="H1357">
        <f t="shared" si="11"/>
        <v>5.0000000000000001E-3</v>
      </c>
      <c r="I1357" s="48" t="s">
        <v>1</v>
      </c>
      <c r="J1357" s="48" t="s">
        <v>1</v>
      </c>
      <c r="K1357" s="49">
        <v>202</v>
      </c>
      <c r="L1357" s="49">
        <v>38</v>
      </c>
      <c r="M1357" s="49">
        <v>37</v>
      </c>
    </row>
    <row r="1358" spans="1:13">
      <c r="A1358" s="186" t="s">
        <v>776</v>
      </c>
      <c r="B1358" s="49" t="s">
        <v>777</v>
      </c>
      <c r="C1358" s="187">
        <v>2015</v>
      </c>
      <c r="D1358" s="49" t="s">
        <v>778</v>
      </c>
      <c r="E1358" s="48">
        <v>5.5</v>
      </c>
      <c r="F1358" s="48" t="s">
        <v>1</v>
      </c>
      <c r="G1358" s="48" t="s">
        <v>1</v>
      </c>
      <c r="H1358">
        <f t="shared" si="11"/>
        <v>5.4999999999999997E-3</v>
      </c>
      <c r="I1358" s="48" t="s">
        <v>1</v>
      </c>
      <c r="J1358" s="48" t="s">
        <v>1</v>
      </c>
      <c r="K1358" s="49">
        <v>243</v>
      </c>
      <c r="L1358" s="49">
        <v>48</v>
      </c>
      <c r="M1358" s="49">
        <v>41</v>
      </c>
    </row>
    <row r="1359" spans="1:13">
      <c r="A1359" s="186" t="s">
        <v>776</v>
      </c>
      <c r="B1359" s="49" t="s">
        <v>777</v>
      </c>
      <c r="C1359" s="187">
        <v>2015</v>
      </c>
      <c r="D1359" s="49" t="s">
        <v>778</v>
      </c>
      <c r="E1359" s="48">
        <v>6</v>
      </c>
      <c r="F1359" s="48" t="s">
        <v>1</v>
      </c>
      <c r="G1359" s="48" t="s">
        <v>1</v>
      </c>
      <c r="H1359">
        <f t="shared" si="11"/>
        <v>6.0000000000000001E-3</v>
      </c>
      <c r="I1359" s="48" t="s">
        <v>1</v>
      </c>
      <c r="J1359" s="48" t="s">
        <v>1</v>
      </c>
      <c r="K1359" s="49">
        <v>142</v>
      </c>
      <c r="L1359" s="49">
        <v>29</v>
      </c>
      <c r="M1359" s="49">
        <v>31</v>
      </c>
    </row>
    <row r="1360" spans="1:13">
      <c r="A1360" s="186" t="s">
        <v>776</v>
      </c>
      <c r="B1360" s="49" t="s">
        <v>777</v>
      </c>
      <c r="C1360" s="187">
        <v>2015</v>
      </c>
      <c r="D1360" s="49" t="s">
        <v>778</v>
      </c>
      <c r="E1360" s="48">
        <v>6.5</v>
      </c>
      <c r="F1360" s="48" t="s">
        <v>1</v>
      </c>
      <c r="G1360" s="48" t="s">
        <v>1</v>
      </c>
      <c r="H1360">
        <f t="shared" si="11"/>
        <v>6.4999999999999997E-3</v>
      </c>
      <c r="I1360" s="48" t="s">
        <v>1</v>
      </c>
      <c r="J1360" s="48" t="s">
        <v>1</v>
      </c>
      <c r="K1360" s="49">
        <v>221</v>
      </c>
      <c r="L1360" s="49">
        <v>42</v>
      </c>
      <c r="M1360" s="49">
        <v>39</v>
      </c>
    </row>
    <row r="1361" spans="1:13">
      <c r="A1361" s="186" t="s">
        <v>776</v>
      </c>
      <c r="B1361" s="49" t="s">
        <v>777</v>
      </c>
      <c r="C1361" s="187">
        <v>2015</v>
      </c>
      <c r="D1361" s="49" t="s">
        <v>778</v>
      </c>
      <c r="E1361" s="48">
        <v>7</v>
      </c>
      <c r="F1361" s="48" t="s">
        <v>1</v>
      </c>
      <c r="G1361" s="48" t="s">
        <v>1</v>
      </c>
      <c r="H1361">
        <f t="shared" si="11"/>
        <v>7.0000000000000001E-3</v>
      </c>
      <c r="I1361" s="48" t="s">
        <v>1</v>
      </c>
      <c r="J1361" s="48" t="s">
        <v>1</v>
      </c>
      <c r="K1361" s="49">
        <v>220</v>
      </c>
      <c r="L1361" s="49">
        <v>42</v>
      </c>
      <c r="M1361" s="49">
        <v>39</v>
      </c>
    </row>
    <row r="1362" spans="1:13">
      <c r="A1362" s="186" t="s">
        <v>776</v>
      </c>
      <c r="B1362" s="49" t="s">
        <v>777</v>
      </c>
      <c r="C1362" s="187">
        <v>2015</v>
      </c>
      <c r="D1362" s="49" t="s">
        <v>778</v>
      </c>
      <c r="E1362" s="48">
        <v>7.5</v>
      </c>
      <c r="F1362" s="48" t="s">
        <v>1</v>
      </c>
      <c r="G1362" s="48" t="s">
        <v>1</v>
      </c>
      <c r="H1362">
        <f t="shared" si="11"/>
        <v>7.4999999999999997E-3</v>
      </c>
      <c r="I1362" s="48" t="s">
        <v>1</v>
      </c>
      <c r="J1362" s="48" t="s">
        <v>1</v>
      </c>
      <c r="K1362" s="49">
        <v>265</v>
      </c>
      <c r="L1362" s="49">
        <v>54</v>
      </c>
      <c r="M1362" s="49">
        <v>44</v>
      </c>
    </row>
    <row r="1363" spans="1:13">
      <c r="A1363" s="186" t="s">
        <v>776</v>
      </c>
      <c r="B1363" s="49" t="s">
        <v>777</v>
      </c>
      <c r="C1363" s="187">
        <v>2015</v>
      </c>
      <c r="D1363" s="49" t="s">
        <v>778</v>
      </c>
      <c r="E1363" s="48">
        <v>8</v>
      </c>
      <c r="F1363" s="48" t="s">
        <v>1</v>
      </c>
      <c r="G1363" s="48" t="s">
        <v>1</v>
      </c>
      <c r="H1363">
        <f t="shared" si="11"/>
        <v>8.0000000000000002E-3</v>
      </c>
      <c r="I1363" s="48" t="s">
        <v>1</v>
      </c>
      <c r="J1363" s="48" t="s">
        <v>1</v>
      </c>
      <c r="K1363" s="49">
        <v>240</v>
      </c>
      <c r="L1363" s="49">
        <v>47</v>
      </c>
      <c r="M1363" s="49">
        <v>41</v>
      </c>
    </row>
    <row r="1364" spans="1:13">
      <c r="A1364" s="186" t="s">
        <v>776</v>
      </c>
      <c r="B1364" s="49" t="s">
        <v>777</v>
      </c>
      <c r="C1364" s="187">
        <v>2015</v>
      </c>
      <c r="D1364" s="49" t="s">
        <v>778</v>
      </c>
      <c r="E1364" s="48">
        <v>8.5</v>
      </c>
      <c r="F1364" s="48" t="s">
        <v>1</v>
      </c>
      <c r="G1364" s="48" t="s">
        <v>1</v>
      </c>
      <c r="H1364">
        <f t="shared" si="11"/>
        <v>8.5000000000000006E-3</v>
      </c>
      <c r="I1364" s="48" t="s">
        <v>1</v>
      </c>
      <c r="J1364" s="48" t="s">
        <v>1</v>
      </c>
      <c r="K1364" s="49">
        <v>319</v>
      </c>
      <c r="L1364" s="49">
        <v>71</v>
      </c>
      <c r="M1364" s="49">
        <v>53</v>
      </c>
    </row>
    <row r="1365" spans="1:13">
      <c r="A1365" s="186" t="s">
        <v>776</v>
      </c>
      <c r="B1365" s="49" t="s">
        <v>777</v>
      </c>
      <c r="C1365" s="187">
        <v>2015</v>
      </c>
      <c r="D1365" s="49" t="s">
        <v>778</v>
      </c>
      <c r="E1365" s="48">
        <v>9</v>
      </c>
      <c r="F1365" s="48" t="s">
        <v>1</v>
      </c>
      <c r="G1365" s="48" t="s">
        <v>1</v>
      </c>
      <c r="H1365">
        <f t="shared" si="11"/>
        <v>8.9999999999999993E-3</v>
      </c>
      <c r="I1365" s="48" t="s">
        <v>1</v>
      </c>
      <c r="J1365" s="48" t="s">
        <v>1</v>
      </c>
      <c r="K1365" s="49">
        <v>492</v>
      </c>
      <c r="L1365" s="49">
        <v>138</v>
      </c>
      <c r="M1365" s="49">
        <v>98</v>
      </c>
    </row>
    <row r="1366" spans="1:13">
      <c r="A1366" s="186" t="s">
        <v>776</v>
      </c>
      <c r="B1366" s="49" t="s">
        <v>777</v>
      </c>
      <c r="C1366" s="187">
        <v>2015</v>
      </c>
      <c r="D1366" s="49" t="s">
        <v>778</v>
      </c>
      <c r="E1366" s="48">
        <v>9.5</v>
      </c>
      <c r="F1366" s="48" t="s">
        <v>1</v>
      </c>
      <c r="G1366" s="48" t="s">
        <v>1</v>
      </c>
      <c r="H1366">
        <f t="shared" si="11"/>
        <v>9.4999999999999998E-3</v>
      </c>
      <c r="I1366" s="48" t="s">
        <v>1</v>
      </c>
      <c r="J1366" s="48" t="s">
        <v>1</v>
      </c>
      <c r="K1366" s="49">
        <v>165</v>
      </c>
      <c r="L1366" s="49">
        <v>32</v>
      </c>
      <c r="M1366" s="49">
        <v>33</v>
      </c>
    </row>
    <row r="1367" spans="1:13">
      <c r="A1367" s="186" t="s">
        <v>776</v>
      </c>
      <c r="B1367" s="49" t="s">
        <v>777</v>
      </c>
      <c r="C1367" s="187">
        <v>2015</v>
      </c>
      <c r="D1367" s="49" t="s">
        <v>778</v>
      </c>
      <c r="E1367" s="48">
        <v>10</v>
      </c>
      <c r="F1367" s="48" t="s">
        <v>1</v>
      </c>
      <c r="G1367" s="48" t="s">
        <v>1</v>
      </c>
      <c r="H1367">
        <f t="shared" si="11"/>
        <v>0.01</v>
      </c>
      <c r="I1367" s="48" t="s">
        <v>1</v>
      </c>
      <c r="J1367" s="48" t="s">
        <v>1</v>
      </c>
      <c r="K1367" s="49">
        <v>345</v>
      </c>
      <c r="L1367" s="49">
        <v>80</v>
      </c>
      <c r="M1367" s="49">
        <v>60</v>
      </c>
    </row>
    <row r="1368" spans="1:13">
      <c r="A1368" s="186" t="s">
        <v>776</v>
      </c>
      <c r="B1368" s="49" t="s">
        <v>777</v>
      </c>
      <c r="C1368" s="187">
        <v>2015</v>
      </c>
      <c r="D1368" s="49" t="s">
        <v>778</v>
      </c>
      <c r="E1368" s="48">
        <v>10.5</v>
      </c>
      <c r="F1368" s="48" t="s">
        <v>1</v>
      </c>
      <c r="G1368" s="48" t="s">
        <v>1</v>
      </c>
      <c r="H1368">
        <f t="shared" si="11"/>
        <v>1.0500000000000001E-2</v>
      </c>
      <c r="I1368" s="48" t="s">
        <v>1</v>
      </c>
      <c r="J1368" s="48" t="s">
        <v>1</v>
      </c>
      <c r="K1368" s="49">
        <v>380</v>
      </c>
      <c r="L1368" s="49">
        <v>92</v>
      </c>
      <c r="M1368" s="49">
        <v>68</v>
      </c>
    </row>
    <row r="1369" spans="1:13">
      <c r="A1369" s="186" t="s">
        <v>776</v>
      </c>
      <c r="B1369" s="49" t="s">
        <v>777</v>
      </c>
      <c r="C1369" s="187">
        <v>2015</v>
      </c>
      <c r="D1369" s="49" t="s">
        <v>778</v>
      </c>
      <c r="E1369" s="48">
        <v>11</v>
      </c>
      <c r="F1369" s="48" t="s">
        <v>1</v>
      </c>
      <c r="G1369" s="48" t="s">
        <v>1</v>
      </c>
      <c r="H1369">
        <f t="shared" si="11"/>
        <v>1.0999999999999999E-2</v>
      </c>
      <c r="I1369" s="48" t="s">
        <v>1</v>
      </c>
      <c r="J1369" s="48" t="s">
        <v>1</v>
      </c>
      <c r="K1369" s="49">
        <v>471</v>
      </c>
      <c r="L1369" s="49">
        <v>128</v>
      </c>
      <c r="M1369" s="49">
        <v>92</v>
      </c>
    </row>
    <row r="1370" spans="1:13">
      <c r="A1370" s="186" t="s">
        <v>776</v>
      </c>
      <c r="B1370" s="49" t="s">
        <v>777</v>
      </c>
      <c r="C1370" s="187">
        <v>2015</v>
      </c>
      <c r="D1370" s="49" t="s">
        <v>778</v>
      </c>
      <c r="E1370" s="48">
        <v>11.5</v>
      </c>
      <c r="F1370" s="48" t="s">
        <v>1</v>
      </c>
      <c r="G1370" s="48" t="s">
        <v>1</v>
      </c>
      <c r="H1370">
        <f t="shared" si="11"/>
        <v>1.15E-2</v>
      </c>
      <c r="I1370" s="48" t="s">
        <v>1</v>
      </c>
      <c r="J1370" s="48" t="s">
        <v>1</v>
      </c>
      <c r="K1370" s="49">
        <v>275</v>
      </c>
      <c r="L1370" s="49">
        <v>57</v>
      </c>
      <c r="M1370" s="49">
        <v>46</v>
      </c>
    </row>
    <row r="1371" spans="1:13">
      <c r="A1371" s="186" t="s">
        <v>776</v>
      </c>
      <c r="B1371" s="49" t="s">
        <v>777</v>
      </c>
      <c r="C1371" s="187">
        <v>2015</v>
      </c>
      <c r="D1371" s="49" t="s">
        <v>778</v>
      </c>
      <c r="E1371" s="48">
        <v>12</v>
      </c>
      <c r="F1371" s="48" t="s">
        <v>1</v>
      </c>
      <c r="G1371" s="48" t="s">
        <v>1</v>
      </c>
      <c r="H1371">
        <f t="shared" si="11"/>
        <v>1.2E-2</v>
      </c>
      <c r="I1371" s="48" t="s">
        <v>1</v>
      </c>
      <c r="J1371" s="48" t="s">
        <v>1</v>
      </c>
      <c r="K1371" s="49">
        <v>332</v>
      </c>
      <c r="L1371" s="49">
        <v>76</v>
      </c>
      <c r="M1371" s="49">
        <v>56</v>
      </c>
    </row>
    <row r="1372" spans="1:13">
      <c r="A1372" s="186" t="s">
        <v>776</v>
      </c>
      <c r="B1372" s="49" t="s">
        <v>777</v>
      </c>
      <c r="C1372" s="187">
        <v>2015</v>
      </c>
      <c r="D1372" s="49" t="s">
        <v>778</v>
      </c>
      <c r="E1372" s="48">
        <v>12.5</v>
      </c>
      <c r="F1372" s="48" t="s">
        <v>1</v>
      </c>
      <c r="G1372" s="48" t="s">
        <v>1</v>
      </c>
      <c r="H1372">
        <f t="shared" ref="H1372:H1435" si="12">E1372/1000</f>
        <v>1.2500000000000001E-2</v>
      </c>
      <c r="I1372" s="48" t="s">
        <v>1</v>
      </c>
      <c r="J1372" s="48" t="s">
        <v>1</v>
      </c>
      <c r="K1372" s="49">
        <v>365</v>
      </c>
      <c r="L1372" s="49">
        <v>87</v>
      </c>
      <c r="M1372" s="49">
        <v>64</v>
      </c>
    </row>
    <row r="1373" spans="1:13">
      <c r="A1373" s="186" t="s">
        <v>776</v>
      </c>
      <c r="B1373" s="49" t="s">
        <v>777</v>
      </c>
      <c r="C1373" s="187">
        <v>2015</v>
      </c>
      <c r="D1373" s="49" t="s">
        <v>778</v>
      </c>
      <c r="E1373" s="48">
        <v>13</v>
      </c>
      <c r="F1373" s="48" t="s">
        <v>1</v>
      </c>
      <c r="G1373" s="48" t="s">
        <v>1</v>
      </c>
      <c r="H1373">
        <f t="shared" si="12"/>
        <v>1.2999999999999999E-2</v>
      </c>
      <c r="I1373" s="48" t="s">
        <v>1</v>
      </c>
      <c r="J1373" s="48" t="s">
        <v>1</v>
      </c>
      <c r="K1373" s="49">
        <v>295</v>
      </c>
      <c r="L1373" s="49">
        <v>64</v>
      </c>
      <c r="M1373" s="49">
        <v>49</v>
      </c>
    </row>
    <row r="1374" spans="1:13">
      <c r="A1374" s="186" t="s">
        <v>776</v>
      </c>
      <c r="B1374" s="49" t="s">
        <v>777</v>
      </c>
      <c r="C1374" s="187">
        <v>2015</v>
      </c>
      <c r="D1374" s="49" t="s">
        <v>778</v>
      </c>
      <c r="E1374" s="48">
        <v>13.5</v>
      </c>
      <c r="F1374" s="48" t="s">
        <v>1</v>
      </c>
      <c r="G1374" s="48" t="s">
        <v>1</v>
      </c>
      <c r="H1374">
        <f t="shared" si="12"/>
        <v>1.35E-2</v>
      </c>
      <c r="I1374" s="48" t="s">
        <v>1</v>
      </c>
      <c r="J1374" s="48" t="s">
        <v>1</v>
      </c>
      <c r="K1374" s="49">
        <v>360</v>
      </c>
      <c r="L1374" s="49">
        <v>85</v>
      </c>
      <c r="M1374" s="49">
        <v>63</v>
      </c>
    </row>
    <row r="1375" spans="1:13">
      <c r="A1375" s="186" t="s">
        <v>776</v>
      </c>
      <c r="B1375" s="49" t="s">
        <v>777</v>
      </c>
      <c r="C1375" s="187">
        <v>2015</v>
      </c>
      <c r="D1375" s="49" t="s">
        <v>778</v>
      </c>
      <c r="E1375" s="48">
        <v>14</v>
      </c>
      <c r="F1375" s="48" t="s">
        <v>1</v>
      </c>
      <c r="G1375" s="48" t="s">
        <v>1</v>
      </c>
      <c r="H1375">
        <f t="shared" si="12"/>
        <v>1.4E-2</v>
      </c>
      <c r="I1375" s="48" t="s">
        <v>1</v>
      </c>
      <c r="J1375" s="48" t="s">
        <v>1</v>
      </c>
      <c r="K1375" s="49">
        <v>359</v>
      </c>
      <c r="L1375" s="49">
        <v>85</v>
      </c>
      <c r="M1375" s="49">
        <v>63</v>
      </c>
    </row>
    <row r="1376" spans="1:13">
      <c r="A1376" s="186" t="s">
        <v>776</v>
      </c>
      <c r="B1376" s="49" t="s">
        <v>777</v>
      </c>
      <c r="C1376" s="187">
        <v>2015</v>
      </c>
      <c r="D1376" s="49" t="s">
        <v>778</v>
      </c>
      <c r="E1376" s="48">
        <v>14.5</v>
      </c>
      <c r="F1376" s="48" t="s">
        <v>1</v>
      </c>
      <c r="G1376" s="48" t="s">
        <v>1</v>
      </c>
      <c r="H1376">
        <f t="shared" si="12"/>
        <v>1.4500000000000001E-2</v>
      </c>
      <c r="I1376" s="48" t="s">
        <v>1</v>
      </c>
      <c r="J1376" s="48" t="s">
        <v>1</v>
      </c>
      <c r="K1376" s="49">
        <v>324</v>
      </c>
      <c r="L1376" s="49">
        <v>73</v>
      </c>
      <c r="M1376" s="49">
        <v>55</v>
      </c>
    </row>
    <row r="1377" spans="1:13">
      <c r="A1377" s="186" t="s">
        <v>776</v>
      </c>
      <c r="B1377" s="49" t="s">
        <v>777</v>
      </c>
      <c r="C1377" s="187">
        <v>2015</v>
      </c>
      <c r="D1377" s="49" t="s">
        <v>778</v>
      </c>
      <c r="E1377" s="48">
        <v>15</v>
      </c>
      <c r="F1377" s="48" t="s">
        <v>1</v>
      </c>
      <c r="G1377" s="48" t="s">
        <v>1</v>
      </c>
      <c r="H1377">
        <f t="shared" si="12"/>
        <v>1.4999999999999999E-2</v>
      </c>
      <c r="I1377" s="48" t="s">
        <v>1</v>
      </c>
      <c r="J1377" s="48" t="s">
        <v>1</v>
      </c>
      <c r="K1377" s="49">
        <v>266</v>
      </c>
      <c r="L1377" s="49">
        <v>55</v>
      </c>
      <c r="M1377" s="49">
        <v>45</v>
      </c>
    </row>
    <row r="1378" spans="1:13">
      <c r="A1378" s="186" t="s">
        <v>776</v>
      </c>
      <c r="B1378" s="49" t="s">
        <v>777</v>
      </c>
      <c r="C1378" s="187">
        <v>2015</v>
      </c>
      <c r="D1378" s="49" t="s">
        <v>778</v>
      </c>
      <c r="E1378" s="48">
        <v>15.5</v>
      </c>
      <c r="F1378" s="48" t="s">
        <v>1</v>
      </c>
      <c r="G1378" s="48" t="s">
        <v>1</v>
      </c>
      <c r="H1378">
        <f t="shared" si="12"/>
        <v>1.55E-2</v>
      </c>
      <c r="I1378" s="48" t="s">
        <v>1</v>
      </c>
      <c r="J1378" s="48" t="s">
        <v>1</v>
      </c>
      <c r="K1378" s="49">
        <v>243</v>
      </c>
      <c r="L1378" s="49">
        <v>48</v>
      </c>
      <c r="M1378" s="49">
        <v>41</v>
      </c>
    </row>
    <row r="1379" spans="1:13">
      <c r="A1379" s="186" t="s">
        <v>776</v>
      </c>
      <c r="B1379" s="49" t="s">
        <v>777</v>
      </c>
      <c r="C1379" s="187">
        <v>2015</v>
      </c>
      <c r="D1379" s="49" t="s">
        <v>778</v>
      </c>
      <c r="E1379" s="48">
        <v>16</v>
      </c>
      <c r="F1379" s="48" t="s">
        <v>1</v>
      </c>
      <c r="G1379" s="48" t="s">
        <v>1</v>
      </c>
      <c r="H1379">
        <f t="shared" si="12"/>
        <v>1.6E-2</v>
      </c>
      <c r="I1379" s="48" t="s">
        <v>1</v>
      </c>
      <c r="J1379" s="48" t="s">
        <v>1</v>
      </c>
      <c r="K1379" s="49">
        <v>245</v>
      </c>
      <c r="L1379" s="49">
        <v>48</v>
      </c>
      <c r="M1379" s="49">
        <v>42</v>
      </c>
    </row>
    <row r="1380" spans="1:13">
      <c r="A1380" s="186" t="s">
        <v>776</v>
      </c>
      <c r="B1380" s="49" t="s">
        <v>777</v>
      </c>
      <c r="C1380" s="187">
        <v>2015</v>
      </c>
      <c r="D1380" s="49" t="s">
        <v>778</v>
      </c>
      <c r="E1380" s="48">
        <v>16.5</v>
      </c>
      <c r="F1380" s="48" t="s">
        <v>1</v>
      </c>
      <c r="G1380" s="48" t="s">
        <v>1</v>
      </c>
      <c r="H1380">
        <f t="shared" si="12"/>
        <v>1.6500000000000001E-2</v>
      </c>
      <c r="I1380" s="48" t="s">
        <v>1</v>
      </c>
      <c r="J1380" s="48" t="s">
        <v>1</v>
      </c>
      <c r="K1380" s="49">
        <v>224</v>
      </c>
      <c r="L1380" s="49">
        <v>43</v>
      </c>
      <c r="M1380" s="49">
        <v>39</v>
      </c>
    </row>
    <row r="1381" spans="1:13">
      <c r="A1381" s="186" t="s">
        <v>776</v>
      </c>
      <c r="B1381" s="49" t="s">
        <v>777</v>
      </c>
      <c r="C1381" s="187">
        <v>2015</v>
      </c>
      <c r="D1381" s="49" t="s">
        <v>778</v>
      </c>
      <c r="E1381" s="48">
        <v>17</v>
      </c>
      <c r="F1381" s="48" t="s">
        <v>1</v>
      </c>
      <c r="G1381" s="48" t="s">
        <v>1</v>
      </c>
      <c r="H1381">
        <f t="shared" si="12"/>
        <v>1.7000000000000001E-2</v>
      </c>
      <c r="I1381" s="48" t="s">
        <v>1</v>
      </c>
      <c r="J1381" s="48" t="s">
        <v>1</v>
      </c>
      <c r="K1381" s="49">
        <v>300</v>
      </c>
      <c r="L1381" s="49">
        <v>65</v>
      </c>
      <c r="M1381" s="49">
        <v>50</v>
      </c>
    </row>
    <row r="1382" spans="1:13">
      <c r="A1382" s="186" t="s">
        <v>776</v>
      </c>
      <c r="B1382" s="49" t="s">
        <v>777</v>
      </c>
      <c r="C1382" s="187">
        <v>2015</v>
      </c>
      <c r="D1382" s="49" t="s">
        <v>778</v>
      </c>
      <c r="E1382" s="48">
        <v>17.5</v>
      </c>
      <c r="F1382" s="48" t="s">
        <v>1</v>
      </c>
      <c r="G1382" s="48" t="s">
        <v>1</v>
      </c>
      <c r="H1382">
        <f t="shared" si="12"/>
        <v>1.7500000000000002E-2</v>
      </c>
      <c r="I1382" s="48" t="s">
        <v>1</v>
      </c>
      <c r="J1382" s="48" t="s">
        <v>1</v>
      </c>
      <c r="K1382" s="49">
        <v>190</v>
      </c>
      <c r="L1382" s="49">
        <v>36</v>
      </c>
      <c r="M1382" s="49">
        <v>35</v>
      </c>
    </row>
    <row r="1383" spans="1:13">
      <c r="A1383" s="186" t="s">
        <v>776</v>
      </c>
      <c r="B1383" s="49" t="s">
        <v>777</v>
      </c>
      <c r="C1383" s="187">
        <v>2015</v>
      </c>
      <c r="D1383" s="49" t="s">
        <v>778</v>
      </c>
      <c r="E1383" s="48">
        <v>18</v>
      </c>
      <c r="F1383" s="48" t="s">
        <v>1</v>
      </c>
      <c r="G1383" s="48" t="s">
        <v>1</v>
      </c>
      <c r="H1383">
        <f t="shared" si="12"/>
        <v>1.7999999999999999E-2</v>
      </c>
      <c r="I1383" s="48" t="s">
        <v>1</v>
      </c>
      <c r="J1383" s="48" t="s">
        <v>1</v>
      </c>
      <c r="K1383" s="49">
        <v>57</v>
      </c>
      <c r="L1383" s="49">
        <v>20</v>
      </c>
      <c r="M1383" s="49">
        <v>28</v>
      </c>
    </row>
    <row r="1384" spans="1:13">
      <c r="A1384" s="186" t="s">
        <v>776</v>
      </c>
      <c r="B1384" s="49" t="s">
        <v>777</v>
      </c>
      <c r="C1384" s="187">
        <v>2015</v>
      </c>
      <c r="D1384" s="49" t="s">
        <v>778</v>
      </c>
      <c r="E1384" s="48">
        <v>18.5</v>
      </c>
      <c r="F1384" s="48" t="s">
        <v>1</v>
      </c>
      <c r="G1384" s="48" t="s">
        <v>1</v>
      </c>
      <c r="H1384">
        <f t="shared" si="12"/>
        <v>1.8499999999999999E-2</v>
      </c>
      <c r="I1384" s="48" t="s">
        <v>1</v>
      </c>
      <c r="J1384" s="48" t="s">
        <v>1</v>
      </c>
      <c r="K1384" s="49">
        <v>231</v>
      </c>
      <c r="L1384" s="49">
        <v>44</v>
      </c>
      <c r="M1384" s="49">
        <v>40</v>
      </c>
    </row>
    <row r="1385" spans="1:13">
      <c r="A1385" s="186" t="s">
        <v>776</v>
      </c>
      <c r="B1385" s="49" t="s">
        <v>777</v>
      </c>
      <c r="C1385" s="187">
        <v>2015</v>
      </c>
      <c r="D1385" s="49" t="s">
        <v>778</v>
      </c>
      <c r="E1385" s="48">
        <v>19</v>
      </c>
      <c r="F1385" s="48" t="s">
        <v>1</v>
      </c>
      <c r="G1385" s="48" t="s">
        <v>1</v>
      </c>
      <c r="H1385">
        <f t="shared" si="12"/>
        <v>1.9E-2</v>
      </c>
      <c r="I1385" s="48" t="s">
        <v>1</v>
      </c>
      <c r="J1385" s="48" t="s">
        <v>1</v>
      </c>
      <c r="K1385" s="49">
        <v>212</v>
      </c>
      <c r="L1385" s="49">
        <v>40</v>
      </c>
      <c r="M1385" s="49">
        <v>38</v>
      </c>
    </row>
    <row r="1386" spans="1:13">
      <c r="A1386" s="186" t="s">
        <v>776</v>
      </c>
      <c r="B1386" s="49" t="s">
        <v>777</v>
      </c>
      <c r="C1386" s="187">
        <v>2015</v>
      </c>
      <c r="D1386" s="49" t="s">
        <v>778</v>
      </c>
      <c r="E1386" s="48">
        <v>19.5</v>
      </c>
      <c r="F1386" s="48" t="s">
        <v>1</v>
      </c>
      <c r="G1386" s="48" t="s">
        <v>1</v>
      </c>
      <c r="H1386">
        <f t="shared" si="12"/>
        <v>1.95E-2</v>
      </c>
      <c r="I1386" s="48" t="s">
        <v>1</v>
      </c>
      <c r="J1386" s="48" t="s">
        <v>1</v>
      </c>
      <c r="K1386" s="49">
        <v>149</v>
      </c>
      <c r="L1386" s="49">
        <v>29</v>
      </c>
      <c r="M1386" s="49">
        <v>32</v>
      </c>
    </row>
    <row r="1387" spans="1:13">
      <c r="A1387" s="186" t="s">
        <v>776</v>
      </c>
      <c r="B1387" s="49" t="s">
        <v>777</v>
      </c>
      <c r="C1387" s="187">
        <v>2015</v>
      </c>
      <c r="D1387" s="49" t="s">
        <v>778</v>
      </c>
      <c r="E1387" s="48">
        <v>20</v>
      </c>
      <c r="F1387" s="48" t="s">
        <v>1</v>
      </c>
      <c r="G1387" s="48" t="s">
        <v>1</v>
      </c>
      <c r="H1387">
        <f t="shared" si="12"/>
        <v>0.02</v>
      </c>
      <c r="I1387" s="48" t="s">
        <v>1</v>
      </c>
      <c r="J1387" s="48" t="s">
        <v>1</v>
      </c>
      <c r="K1387" s="49">
        <v>163</v>
      </c>
      <c r="L1387" s="49">
        <v>31</v>
      </c>
      <c r="M1387" s="49">
        <v>33</v>
      </c>
    </row>
    <row r="1388" spans="1:13">
      <c r="A1388" s="186" t="s">
        <v>776</v>
      </c>
      <c r="B1388" s="49" t="s">
        <v>777</v>
      </c>
      <c r="C1388" s="187">
        <v>2015</v>
      </c>
      <c r="D1388" s="49" t="s">
        <v>778</v>
      </c>
      <c r="E1388" s="48">
        <v>20.5</v>
      </c>
      <c r="F1388" s="48" t="s">
        <v>1</v>
      </c>
      <c r="G1388" s="48" t="s">
        <v>1</v>
      </c>
      <c r="H1388">
        <f t="shared" si="12"/>
        <v>2.0500000000000001E-2</v>
      </c>
      <c r="I1388" s="48" t="s">
        <v>1</v>
      </c>
      <c r="J1388" s="48" t="s">
        <v>1</v>
      </c>
      <c r="K1388" s="49">
        <v>162</v>
      </c>
      <c r="L1388" s="49">
        <v>31</v>
      </c>
      <c r="M1388" s="49">
        <v>33</v>
      </c>
    </row>
    <row r="1389" spans="1:13">
      <c r="A1389" s="186" t="s">
        <v>776</v>
      </c>
      <c r="B1389" s="49" t="s">
        <v>777</v>
      </c>
      <c r="C1389" s="187">
        <v>2015</v>
      </c>
      <c r="D1389" s="49" t="s">
        <v>778</v>
      </c>
      <c r="E1389" s="48">
        <v>21</v>
      </c>
      <c r="F1389" s="48" t="s">
        <v>1</v>
      </c>
      <c r="G1389" s="48" t="s">
        <v>1</v>
      </c>
      <c r="H1389">
        <f t="shared" si="12"/>
        <v>2.1000000000000001E-2</v>
      </c>
      <c r="I1389" s="48" t="s">
        <v>1</v>
      </c>
      <c r="J1389" s="48" t="s">
        <v>1</v>
      </c>
      <c r="K1389" s="49">
        <v>211</v>
      </c>
      <c r="L1389" s="49">
        <v>40</v>
      </c>
      <c r="M1389" s="49">
        <v>37</v>
      </c>
    </row>
    <row r="1390" spans="1:13">
      <c r="A1390" s="186" t="s">
        <v>776</v>
      </c>
      <c r="B1390" s="49" t="s">
        <v>777</v>
      </c>
      <c r="C1390" s="187">
        <v>2015</v>
      </c>
      <c r="D1390" s="49" t="s">
        <v>778</v>
      </c>
      <c r="E1390" s="48">
        <v>21.5</v>
      </c>
      <c r="F1390" s="48" t="s">
        <v>1</v>
      </c>
      <c r="G1390" s="48" t="s">
        <v>1</v>
      </c>
      <c r="H1390">
        <f t="shared" si="12"/>
        <v>2.1499999999999998E-2</v>
      </c>
      <c r="I1390" s="48" t="s">
        <v>1</v>
      </c>
      <c r="J1390" s="48" t="s">
        <v>1</v>
      </c>
      <c r="K1390" s="49">
        <v>135</v>
      </c>
      <c r="L1390" s="49">
        <v>28</v>
      </c>
      <c r="M1390" s="49">
        <v>31</v>
      </c>
    </row>
    <row r="1391" spans="1:13">
      <c r="A1391" s="186" t="s">
        <v>776</v>
      </c>
      <c r="B1391" s="49" t="s">
        <v>777</v>
      </c>
      <c r="C1391" s="187">
        <v>2015</v>
      </c>
      <c r="D1391" s="49" t="s">
        <v>778</v>
      </c>
      <c r="E1391" s="48">
        <v>22</v>
      </c>
      <c r="F1391" s="48" t="s">
        <v>1</v>
      </c>
      <c r="G1391" s="48" t="s">
        <v>1</v>
      </c>
      <c r="H1391">
        <f t="shared" si="12"/>
        <v>2.1999999999999999E-2</v>
      </c>
      <c r="I1391" s="48" t="s">
        <v>1</v>
      </c>
      <c r="J1391" s="48" t="s">
        <v>1</v>
      </c>
      <c r="K1391" s="49">
        <v>94</v>
      </c>
      <c r="L1391" s="49">
        <v>23</v>
      </c>
      <c r="M1391" s="49">
        <v>29</v>
      </c>
    </row>
    <row r="1392" spans="1:13">
      <c r="A1392" s="186" t="s">
        <v>776</v>
      </c>
      <c r="B1392" s="49" t="s">
        <v>777</v>
      </c>
      <c r="C1392" s="187">
        <v>2015</v>
      </c>
      <c r="D1392" s="49" t="s">
        <v>778</v>
      </c>
      <c r="E1392" s="48">
        <v>22.5</v>
      </c>
      <c r="F1392" s="48" t="s">
        <v>1</v>
      </c>
      <c r="G1392" s="48" t="s">
        <v>1</v>
      </c>
      <c r="H1392">
        <f t="shared" si="12"/>
        <v>2.2499999999999999E-2</v>
      </c>
      <c r="I1392" s="48" t="s">
        <v>1</v>
      </c>
      <c r="J1392" s="48" t="s">
        <v>1</v>
      </c>
      <c r="K1392" s="49">
        <v>77</v>
      </c>
      <c r="L1392" s="49">
        <v>21</v>
      </c>
      <c r="M1392" s="49">
        <v>28</v>
      </c>
    </row>
    <row r="1393" spans="1:13">
      <c r="A1393" s="186" t="s">
        <v>776</v>
      </c>
      <c r="B1393" s="49" t="s">
        <v>777</v>
      </c>
      <c r="C1393" s="187">
        <v>2015</v>
      </c>
      <c r="D1393" s="49" t="s">
        <v>778</v>
      </c>
      <c r="E1393" s="48">
        <v>23</v>
      </c>
      <c r="F1393" s="48" t="s">
        <v>1</v>
      </c>
      <c r="G1393" s="48" t="s">
        <v>1</v>
      </c>
      <c r="H1393">
        <f t="shared" si="12"/>
        <v>2.3E-2</v>
      </c>
      <c r="I1393" s="48" t="s">
        <v>1</v>
      </c>
      <c r="J1393" s="48" t="s">
        <v>1</v>
      </c>
      <c r="K1393" s="49">
        <v>112</v>
      </c>
      <c r="L1393" s="49">
        <v>25</v>
      </c>
      <c r="M1393" s="49">
        <v>29</v>
      </c>
    </row>
    <row r="1394" spans="1:13">
      <c r="A1394" s="186" t="s">
        <v>776</v>
      </c>
      <c r="B1394" s="49" t="s">
        <v>777</v>
      </c>
      <c r="C1394" s="187">
        <v>2015</v>
      </c>
      <c r="D1394" s="49" t="s">
        <v>778</v>
      </c>
      <c r="E1394" s="48">
        <v>23.5</v>
      </c>
      <c r="F1394" s="48" t="s">
        <v>1</v>
      </c>
      <c r="G1394" s="48" t="s">
        <v>1</v>
      </c>
      <c r="H1394">
        <f t="shared" si="12"/>
        <v>2.35E-2</v>
      </c>
      <c r="I1394" s="48" t="s">
        <v>1</v>
      </c>
      <c r="J1394" s="48" t="s">
        <v>1</v>
      </c>
      <c r="K1394" s="49">
        <v>173</v>
      </c>
      <c r="L1394" s="49">
        <v>33</v>
      </c>
      <c r="M1394" s="49">
        <v>34</v>
      </c>
    </row>
    <row r="1395" spans="1:13">
      <c r="A1395" s="186" t="s">
        <v>776</v>
      </c>
      <c r="B1395" s="49" t="s">
        <v>777</v>
      </c>
      <c r="C1395" s="187">
        <v>2015</v>
      </c>
      <c r="D1395" s="49" t="s">
        <v>778</v>
      </c>
      <c r="E1395" s="48">
        <v>24</v>
      </c>
      <c r="F1395" s="48" t="s">
        <v>1</v>
      </c>
      <c r="G1395" s="48" t="s">
        <v>1</v>
      </c>
      <c r="H1395">
        <f t="shared" si="12"/>
        <v>2.4E-2</v>
      </c>
      <c r="I1395" s="48" t="s">
        <v>1</v>
      </c>
      <c r="J1395" s="48" t="s">
        <v>1</v>
      </c>
      <c r="K1395" s="49">
        <v>303</v>
      </c>
      <c r="L1395" s="49">
        <v>66</v>
      </c>
      <c r="M1395" s="49">
        <v>51</v>
      </c>
    </row>
    <row r="1396" spans="1:13">
      <c r="A1396" s="186" t="s">
        <v>776</v>
      </c>
      <c r="B1396" s="49" t="s">
        <v>777</v>
      </c>
      <c r="C1396" s="187">
        <v>2015</v>
      </c>
      <c r="D1396" s="49" t="s">
        <v>778</v>
      </c>
      <c r="E1396" s="48">
        <v>24.5</v>
      </c>
      <c r="F1396" s="48" t="s">
        <v>1</v>
      </c>
      <c r="G1396" s="48" t="s">
        <v>1</v>
      </c>
      <c r="H1396">
        <f t="shared" si="12"/>
        <v>2.4500000000000001E-2</v>
      </c>
      <c r="I1396" s="48" t="s">
        <v>1</v>
      </c>
      <c r="J1396" s="48" t="s">
        <v>1</v>
      </c>
      <c r="K1396" s="49">
        <v>277</v>
      </c>
      <c r="L1396" s="49">
        <v>58</v>
      </c>
      <c r="M1396" s="49">
        <v>46</v>
      </c>
    </row>
    <row r="1397" spans="1:13">
      <c r="A1397" s="186" t="s">
        <v>776</v>
      </c>
      <c r="B1397" s="49" t="s">
        <v>777</v>
      </c>
      <c r="C1397" s="187">
        <v>2015</v>
      </c>
      <c r="D1397" s="49" t="s">
        <v>778</v>
      </c>
      <c r="E1397" s="48">
        <v>25</v>
      </c>
      <c r="F1397" s="48" t="s">
        <v>1</v>
      </c>
      <c r="G1397" s="48" t="s">
        <v>1</v>
      </c>
      <c r="H1397">
        <f t="shared" si="12"/>
        <v>2.5000000000000001E-2</v>
      </c>
      <c r="I1397" s="48" t="s">
        <v>1</v>
      </c>
      <c r="J1397" s="48" t="s">
        <v>1</v>
      </c>
      <c r="K1397" s="49">
        <v>256</v>
      </c>
      <c r="L1397" s="49">
        <v>52</v>
      </c>
      <c r="M1397" s="49">
        <v>43</v>
      </c>
    </row>
    <row r="1398" spans="1:13">
      <c r="A1398" s="186" t="s">
        <v>776</v>
      </c>
      <c r="B1398" s="49" t="s">
        <v>777</v>
      </c>
      <c r="C1398" s="187">
        <v>2015</v>
      </c>
      <c r="D1398" s="49" t="s">
        <v>778</v>
      </c>
      <c r="E1398" s="48">
        <v>25.5</v>
      </c>
      <c r="F1398" s="48" t="s">
        <v>1</v>
      </c>
      <c r="G1398" s="48" t="s">
        <v>1</v>
      </c>
      <c r="H1398">
        <f t="shared" si="12"/>
        <v>2.5499999999999998E-2</v>
      </c>
      <c r="I1398" s="48" t="s">
        <v>1</v>
      </c>
      <c r="J1398" s="48" t="s">
        <v>1</v>
      </c>
      <c r="K1398" s="49">
        <v>279</v>
      </c>
      <c r="L1398" s="49">
        <v>59</v>
      </c>
      <c r="M1398" s="49">
        <v>47</v>
      </c>
    </row>
    <row r="1399" spans="1:13">
      <c r="A1399" s="186" t="s">
        <v>776</v>
      </c>
      <c r="B1399" s="49" t="s">
        <v>777</v>
      </c>
      <c r="C1399" s="187">
        <v>2015</v>
      </c>
      <c r="D1399" s="49" t="s">
        <v>778</v>
      </c>
      <c r="E1399" s="48">
        <v>26</v>
      </c>
      <c r="F1399" s="48" t="s">
        <v>1</v>
      </c>
      <c r="G1399" s="48" t="s">
        <v>1</v>
      </c>
      <c r="H1399">
        <f t="shared" si="12"/>
        <v>2.5999999999999999E-2</v>
      </c>
      <c r="I1399" s="48" t="s">
        <v>1</v>
      </c>
      <c r="J1399" s="48" t="s">
        <v>1</v>
      </c>
      <c r="K1399" s="49">
        <v>307</v>
      </c>
      <c r="L1399" s="49">
        <v>68</v>
      </c>
      <c r="M1399" s="49">
        <v>51</v>
      </c>
    </row>
    <row r="1400" spans="1:13">
      <c r="A1400" s="186" t="s">
        <v>776</v>
      </c>
      <c r="B1400" s="49" t="s">
        <v>777</v>
      </c>
      <c r="C1400" s="187">
        <v>2015</v>
      </c>
      <c r="D1400" s="49" t="s">
        <v>778</v>
      </c>
      <c r="E1400" s="48">
        <v>26.5</v>
      </c>
      <c r="F1400" s="48" t="s">
        <v>1</v>
      </c>
      <c r="G1400" s="48" t="s">
        <v>1</v>
      </c>
      <c r="H1400">
        <f t="shared" si="12"/>
        <v>2.6499999999999999E-2</v>
      </c>
      <c r="I1400" s="48" t="s">
        <v>1</v>
      </c>
      <c r="J1400" s="48" t="s">
        <v>1</v>
      </c>
      <c r="K1400" s="49">
        <v>253</v>
      </c>
      <c r="L1400" s="49">
        <v>51</v>
      </c>
      <c r="M1400" s="49">
        <v>43</v>
      </c>
    </row>
    <row r="1401" spans="1:13">
      <c r="A1401" s="186" t="s">
        <v>776</v>
      </c>
      <c r="B1401" s="49" t="s">
        <v>777</v>
      </c>
      <c r="C1401" s="187">
        <v>2015</v>
      </c>
      <c r="D1401" s="49" t="s">
        <v>778</v>
      </c>
      <c r="E1401" s="48">
        <v>27</v>
      </c>
      <c r="F1401" s="48" t="s">
        <v>1</v>
      </c>
      <c r="G1401" s="48" t="s">
        <v>1</v>
      </c>
      <c r="H1401">
        <f t="shared" si="12"/>
        <v>2.7E-2</v>
      </c>
      <c r="I1401" s="48" t="s">
        <v>1</v>
      </c>
      <c r="J1401" s="48" t="s">
        <v>1</v>
      </c>
      <c r="K1401" s="49">
        <v>253</v>
      </c>
      <c r="L1401" s="49">
        <v>51</v>
      </c>
      <c r="M1401" s="49">
        <v>43</v>
      </c>
    </row>
    <row r="1402" spans="1:13">
      <c r="A1402" s="186" t="s">
        <v>776</v>
      </c>
      <c r="B1402" s="49" t="s">
        <v>777</v>
      </c>
      <c r="C1402" s="187">
        <v>2015</v>
      </c>
      <c r="D1402" s="49" t="s">
        <v>778</v>
      </c>
      <c r="E1402" s="48">
        <v>27.5</v>
      </c>
      <c r="F1402" s="48" t="s">
        <v>1</v>
      </c>
      <c r="G1402" s="48" t="s">
        <v>1</v>
      </c>
      <c r="H1402">
        <f t="shared" si="12"/>
        <v>2.75E-2</v>
      </c>
      <c r="I1402" s="48" t="s">
        <v>1</v>
      </c>
      <c r="J1402" s="48" t="s">
        <v>1</v>
      </c>
      <c r="K1402" s="49">
        <v>136</v>
      </c>
      <c r="L1402" s="49">
        <v>28</v>
      </c>
      <c r="M1402" s="49">
        <v>31</v>
      </c>
    </row>
    <row r="1403" spans="1:13">
      <c r="A1403" s="186" t="s">
        <v>776</v>
      </c>
      <c r="B1403" s="49" t="s">
        <v>777</v>
      </c>
      <c r="C1403" s="187">
        <v>2015</v>
      </c>
      <c r="D1403" s="49" t="s">
        <v>778</v>
      </c>
      <c r="E1403" s="48">
        <v>28</v>
      </c>
      <c r="F1403" s="48" t="s">
        <v>1</v>
      </c>
      <c r="G1403" s="48" t="s">
        <v>1</v>
      </c>
      <c r="H1403">
        <f t="shared" si="12"/>
        <v>2.8000000000000001E-2</v>
      </c>
      <c r="I1403" s="48" t="s">
        <v>1</v>
      </c>
      <c r="J1403" s="48" t="s">
        <v>1</v>
      </c>
      <c r="K1403" s="49">
        <v>231</v>
      </c>
      <c r="L1403" s="49">
        <v>44</v>
      </c>
      <c r="M1403" s="49">
        <v>40</v>
      </c>
    </row>
    <row r="1404" spans="1:13">
      <c r="A1404" s="186" t="s">
        <v>776</v>
      </c>
      <c r="B1404" s="49" t="s">
        <v>777</v>
      </c>
      <c r="C1404" s="187">
        <v>2015</v>
      </c>
      <c r="D1404" s="49" t="s">
        <v>778</v>
      </c>
      <c r="E1404" s="48">
        <v>28.5</v>
      </c>
      <c r="F1404" s="48" t="s">
        <v>1</v>
      </c>
      <c r="G1404" s="48" t="s">
        <v>1</v>
      </c>
      <c r="H1404">
        <f t="shared" si="12"/>
        <v>2.8500000000000001E-2</v>
      </c>
      <c r="I1404" s="48" t="s">
        <v>1</v>
      </c>
      <c r="J1404" s="48" t="s">
        <v>1</v>
      </c>
      <c r="K1404" s="49">
        <v>162</v>
      </c>
      <c r="L1404" s="49">
        <v>31</v>
      </c>
      <c r="M1404" s="49">
        <v>33</v>
      </c>
    </row>
    <row r="1405" spans="1:13">
      <c r="A1405" s="186" t="s">
        <v>776</v>
      </c>
      <c r="B1405" s="49" t="s">
        <v>777</v>
      </c>
      <c r="C1405" s="187">
        <v>2015</v>
      </c>
      <c r="D1405" s="49" t="s">
        <v>778</v>
      </c>
      <c r="E1405" s="48">
        <v>29</v>
      </c>
      <c r="F1405" s="48" t="s">
        <v>1</v>
      </c>
      <c r="G1405" s="48" t="s">
        <v>1</v>
      </c>
      <c r="H1405">
        <f t="shared" si="12"/>
        <v>2.9000000000000001E-2</v>
      </c>
      <c r="I1405" s="48" t="s">
        <v>1</v>
      </c>
      <c r="J1405" s="48" t="s">
        <v>1</v>
      </c>
      <c r="K1405" s="49">
        <v>279</v>
      </c>
      <c r="L1405" s="49">
        <v>59</v>
      </c>
      <c r="M1405" s="49">
        <v>47</v>
      </c>
    </row>
    <row r="1406" spans="1:13">
      <c r="A1406" s="186" t="s">
        <v>776</v>
      </c>
      <c r="B1406" s="49" t="s">
        <v>777</v>
      </c>
      <c r="C1406" s="187">
        <v>2015</v>
      </c>
      <c r="D1406" s="49" t="s">
        <v>778</v>
      </c>
      <c r="E1406" s="48">
        <v>0.1</v>
      </c>
      <c r="F1406" s="48" t="s">
        <v>1</v>
      </c>
      <c r="G1406" s="48" t="s">
        <v>1</v>
      </c>
      <c r="H1406">
        <f t="shared" si="12"/>
        <v>1E-4</v>
      </c>
      <c r="I1406" s="48" t="s">
        <v>1</v>
      </c>
      <c r="J1406" s="48" t="s">
        <v>1</v>
      </c>
      <c r="K1406" s="49">
        <v>315</v>
      </c>
      <c r="L1406" s="49">
        <v>71</v>
      </c>
      <c r="M1406" s="49">
        <v>53</v>
      </c>
    </row>
    <row r="1407" spans="1:13">
      <c r="A1407" s="186" t="s">
        <v>776</v>
      </c>
      <c r="B1407" s="49" t="s">
        <v>777</v>
      </c>
      <c r="C1407" s="187">
        <v>2015</v>
      </c>
      <c r="D1407" s="49" t="s">
        <v>778</v>
      </c>
      <c r="E1407" s="48">
        <v>0.76</v>
      </c>
      <c r="F1407" s="48" t="s">
        <v>1</v>
      </c>
      <c r="G1407" s="48" t="s">
        <v>1</v>
      </c>
      <c r="H1407">
        <f t="shared" si="12"/>
        <v>7.6000000000000004E-4</v>
      </c>
      <c r="I1407" s="48" t="s">
        <v>1</v>
      </c>
      <c r="J1407" s="48" t="s">
        <v>1</v>
      </c>
      <c r="K1407" s="49">
        <v>297</v>
      </c>
      <c r="L1407" s="49">
        <v>64</v>
      </c>
      <c r="M1407" s="49">
        <v>50</v>
      </c>
    </row>
    <row r="1408" spans="1:13">
      <c r="A1408" s="186" t="s">
        <v>776</v>
      </c>
      <c r="B1408" s="49" t="s">
        <v>777</v>
      </c>
      <c r="C1408" s="187">
        <v>2015</v>
      </c>
      <c r="D1408" s="49" t="s">
        <v>778</v>
      </c>
      <c r="E1408" s="48">
        <v>3.15</v>
      </c>
      <c r="F1408" s="48" t="s">
        <v>1</v>
      </c>
      <c r="G1408" s="48" t="s">
        <v>1</v>
      </c>
      <c r="H1408">
        <f t="shared" si="12"/>
        <v>3.15E-3</v>
      </c>
      <c r="I1408" s="48" t="s">
        <v>1</v>
      </c>
      <c r="J1408" s="48" t="s">
        <v>1</v>
      </c>
      <c r="K1408" s="49">
        <v>250</v>
      </c>
      <c r="L1408" s="49">
        <v>50</v>
      </c>
      <c r="M1408" s="49">
        <v>42</v>
      </c>
    </row>
    <row r="1409" spans="1:13">
      <c r="A1409" s="186" t="s">
        <v>776</v>
      </c>
      <c r="B1409" s="49" t="s">
        <v>777</v>
      </c>
      <c r="C1409" s="187">
        <v>2015</v>
      </c>
      <c r="D1409" s="49" t="s">
        <v>778</v>
      </c>
      <c r="E1409" s="48">
        <v>10.31</v>
      </c>
      <c r="F1409" s="48" t="s">
        <v>1</v>
      </c>
      <c r="G1409" s="48" t="s">
        <v>1</v>
      </c>
      <c r="H1409">
        <f t="shared" si="12"/>
        <v>1.031E-2</v>
      </c>
      <c r="I1409" s="48" t="s">
        <v>1</v>
      </c>
      <c r="J1409" s="48" t="s">
        <v>1</v>
      </c>
      <c r="K1409" s="49">
        <v>433</v>
      </c>
      <c r="L1409" s="49">
        <v>112</v>
      </c>
      <c r="M1409" s="49">
        <v>82</v>
      </c>
    </row>
    <row r="1410" spans="1:13">
      <c r="A1410" s="186" t="s">
        <v>776</v>
      </c>
      <c r="B1410" s="49" t="s">
        <v>777</v>
      </c>
      <c r="C1410" s="187">
        <v>2015</v>
      </c>
      <c r="D1410" s="49" t="s">
        <v>778</v>
      </c>
      <c r="E1410" s="48">
        <v>10.8</v>
      </c>
      <c r="F1410" s="48" t="s">
        <v>1</v>
      </c>
      <c r="G1410" s="48" t="s">
        <v>1</v>
      </c>
      <c r="H1410">
        <f t="shared" si="12"/>
        <v>1.0800000000000001E-2</v>
      </c>
      <c r="I1410" s="48" t="s">
        <v>1</v>
      </c>
      <c r="J1410" s="48" t="s">
        <v>1</v>
      </c>
      <c r="K1410" s="49">
        <v>848</v>
      </c>
      <c r="L1410" s="49">
        <v>423</v>
      </c>
      <c r="M1410" s="49">
        <v>213</v>
      </c>
    </row>
    <row r="1411" spans="1:13">
      <c r="A1411" s="186" t="s">
        <v>776</v>
      </c>
      <c r="B1411" s="49" t="s">
        <v>777</v>
      </c>
      <c r="C1411" s="187">
        <v>2015</v>
      </c>
      <c r="D1411" s="49" t="s">
        <v>778</v>
      </c>
      <c r="E1411" s="48">
        <v>19.55</v>
      </c>
      <c r="F1411" s="48" t="s">
        <v>1</v>
      </c>
      <c r="G1411" s="48" t="s">
        <v>1</v>
      </c>
      <c r="H1411">
        <f t="shared" si="12"/>
        <v>1.9550000000000001E-2</v>
      </c>
      <c r="I1411" s="48" t="s">
        <v>1</v>
      </c>
      <c r="J1411" s="48" t="s">
        <v>1</v>
      </c>
      <c r="K1411" s="49">
        <v>276</v>
      </c>
      <c r="L1411" s="49">
        <v>58</v>
      </c>
      <c r="M1411" s="49">
        <v>46</v>
      </c>
    </row>
    <row r="1412" spans="1:13">
      <c r="A1412" s="186" t="s">
        <v>776</v>
      </c>
      <c r="B1412" s="49" t="s">
        <v>777</v>
      </c>
      <c r="C1412" s="187">
        <v>2015</v>
      </c>
      <c r="D1412" s="49" t="s">
        <v>778</v>
      </c>
      <c r="E1412" s="48">
        <v>0.1</v>
      </c>
      <c r="F1412" s="48" t="s">
        <v>1</v>
      </c>
      <c r="G1412" s="48" t="s">
        <v>1</v>
      </c>
      <c r="H1412">
        <f t="shared" si="12"/>
        <v>1E-4</v>
      </c>
      <c r="I1412" s="48" t="s">
        <v>1</v>
      </c>
      <c r="J1412" s="48" t="s">
        <v>1</v>
      </c>
      <c r="K1412" s="49">
        <v>238</v>
      </c>
      <c r="L1412" s="49">
        <v>47</v>
      </c>
      <c r="M1412" s="49">
        <v>41</v>
      </c>
    </row>
    <row r="1413" spans="1:13">
      <c r="A1413" s="186" t="s">
        <v>776</v>
      </c>
      <c r="B1413" s="49" t="s">
        <v>777</v>
      </c>
      <c r="C1413" s="187">
        <v>2015</v>
      </c>
      <c r="D1413" s="49" t="s">
        <v>778</v>
      </c>
      <c r="E1413" s="48">
        <v>0.28999999999999998</v>
      </c>
      <c r="F1413" s="48" t="s">
        <v>1</v>
      </c>
      <c r="G1413" s="48" t="s">
        <v>1</v>
      </c>
      <c r="H1413">
        <f t="shared" si="12"/>
        <v>2.9E-4</v>
      </c>
      <c r="I1413" s="48" t="s">
        <v>1</v>
      </c>
      <c r="J1413" s="48" t="s">
        <v>1</v>
      </c>
      <c r="K1413" s="49">
        <v>397</v>
      </c>
      <c r="L1413" s="49">
        <v>98</v>
      </c>
      <c r="M1413" s="49">
        <v>72</v>
      </c>
    </row>
    <row r="1414" spans="1:13">
      <c r="A1414" s="186" t="s">
        <v>776</v>
      </c>
      <c r="B1414" s="49" t="s">
        <v>777</v>
      </c>
      <c r="C1414" s="187">
        <v>2015</v>
      </c>
      <c r="D1414" s="49" t="s">
        <v>778</v>
      </c>
      <c r="E1414" s="48">
        <v>2.39</v>
      </c>
      <c r="F1414" s="48" t="s">
        <v>1</v>
      </c>
      <c r="G1414" s="48" t="s">
        <v>1</v>
      </c>
      <c r="H1414">
        <f t="shared" si="12"/>
        <v>2.3900000000000002E-3</v>
      </c>
      <c r="I1414" s="48" t="s">
        <v>1</v>
      </c>
      <c r="J1414" s="48" t="s">
        <v>1</v>
      </c>
      <c r="K1414" s="49">
        <v>309</v>
      </c>
      <c r="L1414" s="49">
        <v>68</v>
      </c>
      <c r="M1414" s="49">
        <v>52</v>
      </c>
    </row>
    <row r="1415" spans="1:13">
      <c r="A1415" s="186" t="s">
        <v>776</v>
      </c>
      <c r="B1415" s="49" t="s">
        <v>777</v>
      </c>
      <c r="C1415" s="187">
        <v>2015</v>
      </c>
      <c r="D1415" s="49" t="s">
        <v>778</v>
      </c>
      <c r="E1415" s="48">
        <v>7.29</v>
      </c>
      <c r="F1415" s="48" t="s">
        <v>1</v>
      </c>
      <c r="G1415" s="48" t="s">
        <v>1</v>
      </c>
      <c r="H1415">
        <f t="shared" si="12"/>
        <v>7.2899999999999996E-3</v>
      </c>
      <c r="I1415" s="48" t="s">
        <v>1</v>
      </c>
      <c r="J1415" s="48" t="s">
        <v>1</v>
      </c>
      <c r="K1415" s="49">
        <v>195</v>
      </c>
      <c r="L1415" s="49">
        <v>37</v>
      </c>
      <c r="M1415" s="49">
        <v>36</v>
      </c>
    </row>
    <row r="1416" spans="1:13">
      <c r="A1416" s="186" t="s">
        <v>776</v>
      </c>
      <c r="B1416" s="49" t="s">
        <v>777</v>
      </c>
      <c r="C1416" s="187">
        <v>2015</v>
      </c>
      <c r="D1416" s="49" t="s">
        <v>778</v>
      </c>
      <c r="E1416" s="48">
        <v>7.39</v>
      </c>
      <c r="F1416" s="48" t="s">
        <v>1</v>
      </c>
      <c r="G1416" s="48" t="s">
        <v>1</v>
      </c>
      <c r="H1416">
        <f t="shared" si="12"/>
        <v>7.3899999999999999E-3</v>
      </c>
      <c r="I1416" s="48" t="s">
        <v>1</v>
      </c>
      <c r="J1416" s="48" t="s">
        <v>1</v>
      </c>
      <c r="K1416" s="49">
        <v>133</v>
      </c>
      <c r="L1416" s="49">
        <v>27</v>
      </c>
      <c r="M1416" s="49">
        <v>30</v>
      </c>
    </row>
    <row r="1417" spans="1:13">
      <c r="A1417" s="186" t="s">
        <v>776</v>
      </c>
      <c r="B1417" s="49" t="s">
        <v>777</v>
      </c>
      <c r="C1417" s="187">
        <v>2015</v>
      </c>
      <c r="D1417" s="49" t="s">
        <v>778</v>
      </c>
      <c r="E1417" s="48">
        <v>7.56</v>
      </c>
      <c r="F1417" s="48" t="s">
        <v>1</v>
      </c>
      <c r="G1417" s="48" t="s">
        <v>1</v>
      </c>
      <c r="H1417">
        <f t="shared" si="12"/>
        <v>7.5599999999999999E-3</v>
      </c>
      <c r="I1417" s="48" t="s">
        <v>1</v>
      </c>
      <c r="J1417" s="48" t="s">
        <v>1</v>
      </c>
      <c r="K1417" s="49">
        <v>300</v>
      </c>
      <c r="L1417" s="49">
        <v>66</v>
      </c>
      <c r="M1417" s="49">
        <v>50</v>
      </c>
    </row>
    <row r="1418" spans="1:13">
      <c r="A1418" s="186" t="s">
        <v>776</v>
      </c>
      <c r="B1418" s="49" t="s">
        <v>777</v>
      </c>
      <c r="C1418" s="187">
        <v>2015</v>
      </c>
      <c r="D1418" s="49" t="s">
        <v>778</v>
      </c>
      <c r="E1418" s="48">
        <v>7.56</v>
      </c>
      <c r="F1418" s="48" t="s">
        <v>1</v>
      </c>
      <c r="G1418" s="48" t="s">
        <v>1</v>
      </c>
      <c r="H1418">
        <f t="shared" si="12"/>
        <v>7.5599999999999999E-3</v>
      </c>
      <c r="I1418" s="48" t="s">
        <v>1</v>
      </c>
      <c r="J1418" s="48" t="s">
        <v>1</v>
      </c>
      <c r="K1418" s="49">
        <v>295</v>
      </c>
      <c r="L1418" s="49">
        <v>64</v>
      </c>
      <c r="M1418" s="49">
        <v>49</v>
      </c>
    </row>
    <row r="1419" spans="1:13">
      <c r="A1419" s="186" t="s">
        <v>776</v>
      </c>
      <c r="B1419" s="49" t="s">
        <v>777</v>
      </c>
      <c r="C1419" s="187">
        <v>2015</v>
      </c>
      <c r="D1419" s="49" t="s">
        <v>778</v>
      </c>
      <c r="E1419" s="48">
        <v>7.81</v>
      </c>
      <c r="F1419" s="48" t="s">
        <v>1</v>
      </c>
      <c r="G1419" s="48" t="s">
        <v>1</v>
      </c>
      <c r="H1419">
        <f t="shared" si="12"/>
        <v>7.8099999999999992E-3</v>
      </c>
      <c r="I1419" s="48" t="s">
        <v>1</v>
      </c>
      <c r="J1419" s="48" t="s">
        <v>1</v>
      </c>
      <c r="K1419" s="49">
        <v>244</v>
      </c>
      <c r="L1419" s="49">
        <v>48</v>
      </c>
      <c r="M1419" s="49">
        <v>42</v>
      </c>
    </row>
    <row r="1420" spans="1:13">
      <c r="A1420" s="186" t="s">
        <v>776</v>
      </c>
      <c r="B1420" s="49" t="s">
        <v>777</v>
      </c>
      <c r="C1420" s="187">
        <v>2015</v>
      </c>
      <c r="D1420" s="49" t="s">
        <v>778</v>
      </c>
      <c r="E1420" s="48">
        <v>8.1</v>
      </c>
      <c r="F1420" s="48" t="s">
        <v>1</v>
      </c>
      <c r="G1420" s="48" t="s">
        <v>1</v>
      </c>
      <c r="H1420">
        <f t="shared" si="12"/>
        <v>8.0999999999999996E-3</v>
      </c>
      <c r="I1420" s="48" t="s">
        <v>1</v>
      </c>
      <c r="J1420" s="48" t="s">
        <v>1</v>
      </c>
      <c r="K1420" s="49">
        <v>324</v>
      </c>
      <c r="L1420" s="49">
        <v>73</v>
      </c>
      <c r="M1420" s="49">
        <v>55</v>
      </c>
    </row>
    <row r="1421" spans="1:13">
      <c r="A1421" s="186" t="s">
        <v>776</v>
      </c>
      <c r="B1421" s="49" t="s">
        <v>777</v>
      </c>
      <c r="C1421" s="187">
        <v>2015</v>
      </c>
      <c r="D1421" s="49" t="s">
        <v>778</v>
      </c>
      <c r="E1421" s="48">
        <v>8.3800000000000008</v>
      </c>
      <c r="F1421" s="48" t="s">
        <v>1</v>
      </c>
      <c r="G1421" s="48" t="s">
        <v>1</v>
      </c>
      <c r="H1421">
        <f t="shared" si="12"/>
        <v>8.3800000000000003E-3</v>
      </c>
      <c r="I1421" s="48" t="s">
        <v>1</v>
      </c>
      <c r="J1421" s="48" t="s">
        <v>1</v>
      </c>
      <c r="K1421" s="49">
        <v>335</v>
      </c>
      <c r="L1421" s="49">
        <v>77</v>
      </c>
      <c r="M1421" s="49">
        <v>57</v>
      </c>
    </row>
    <row r="1422" spans="1:13">
      <c r="A1422" s="186" t="s">
        <v>776</v>
      </c>
      <c r="B1422" s="49" t="s">
        <v>777</v>
      </c>
      <c r="C1422" s="187">
        <v>2015</v>
      </c>
      <c r="D1422" s="49" t="s">
        <v>778</v>
      </c>
      <c r="E1422" s="48">
        <v>8.5500000000000007</v>
      </c>
      <c r="F1422" s="48" t="s">
        <v>1</v>
      </c>
      <c r="G1422" s="48" t="s">
        <v>1</v>
      </c>
      <c r="H1422">
        <f t="shared" si="12"/>
        <v>8.5500000000000003E-3</v>
      </c>
      <c r="I1422" s="48" t="s">
        <v>1</v>
      </c>
      <c r="J1422" s="48" t="s">
        <v>1</v>
      </c>
      <c r="K1422" s="49">
        <v>318</v>
      </c>
      <c r="L1422" s="49">
        <v>71</v>
      </c>
      <c r="M1422" s="49">
        <v>53</v>
      </c>
    </row>
    <row r="1423" spans="1:13">
      <c r="A1423" s="186" t="s">
        <v>776</v>
      </c>
      <c r="B1423" s="49" t="s">
        <v>777</v>
      </c>
      <c r="C1423" s="187">
        <v>2015</v>
      </c>
      <c r="D1423" s="49" t="s">
        <v>778</v>
      </c>
      <c r="E1423" s="48">
        <v>9.7799999999999994</v>
      </c>
      <c r="F1423" s="48" t="s">
        <v>1</v>
      </c>
      <c r="G1423" s="48" t="s">
        <v>1</v>
      </c>
      <c r="H1423">
        <f t="shared" si="12"/>
        <v>9.7799999999999988E-3</v>
      </c>
      <c r="I1423" s="48" t="s">
        <v>1</v>
      </c>
      <c r="J1423" s="48" t="s">
        <v>1</v>
      </c>
      <c r="K1423" s="49">
        <v>274</v>
      </c>
      <c r="L1423" s="49">
        <v>57</v>
      </c>
      <c r="M1423" s="49">
        <v>46</v>
      </c>
    </row>
    <row r="1424" spans="1:13">
      <c r="A1424" s="186" t="s">
        <v>776</v>
      </c>
      <c r="B1424" s="49" t="s">
        <v>777</v>
      </c>
      <c r="C1424" s="187">
        <v>2015</v>
      </c>
      <c r="D1424" s="49" t="s">
        <v>778</v>
      </c>
      <c r="E1424" s="48">
        <v>9.98</v>
      </c>
      <c r="F1424" s="48" t="s">
        <v>1</v>
      </c>
      <c r="G1424" s="48" t="s">
        <v>1</v>
      </c>
      <c r="H1424">
        <f t="shared" si="12"/>
        <v>9.980000000000001E-3</v>
      </c>
      <c r="I1424" s="48" t="s">
        <v>1</v>
      </c>
      <c r="J1424" s="48" t="s">
        <v>1</v>
      </c>
      <c r="K1424" s="49">
        <v>316</v>
      </c>
      <c r="L1424" s="49">
        <v>71</v>
      </c>
      <c r="M1424" s="49">
        <v>53</v>
      </c>
    </row>
    <row r="1425" spans="1:13">
      <c r="A1425" s="186" t="s">
        <v>776</v>
      </c>
      <c r="B1425" s="49" t="s">
        <v>777</v>
      </c>
      <c r="C1425" s="187">
        <v>2015</v>
      </c>
      <c r="D1425" s="49" t="s">
        <v>778</v>
      </c>
      <c r="E1425" s="48">
        <v>10.045</v>
      </c>
      <c r="F1425" s="48" t="s">
        <v>1</v>
      </c>
      <c r="G1425" s="48" t="s">
        <v>1</v>
      </c>
      <c r="H1425">
        <f t="shared" si="12"/>
        <v>1.0045E-2</v>
      </c>
      <c r="I1425" s="48" t="s">
        <v>1</v>
      </c>
      <c r="J1425" s="48" t="s">
        <v>1</v>
      </c>
      <c r="K1425" s="49">
        <v>189</v>
      </c>
      <c r="L1425" s="49">
        <v>36</v>
      </c>
      <c r="M1425" s="49">
        <v>35</v>
      </c>
    </row>
    <row r="1426" spans="1:13">
      <c r="A1426" s="186" t="s">
        <v>776</v>
      </c>
      <c r="B1426" s="49" t="s">
        <v>777</v>
      </c>
      <c r="C1426" s="187">
        <v>2015</v>
      </c>
      <c r="D1426" s="49" t="s">
        <v>778</v>
      </c>
      <c r="E1426" s="48">
        <v>11</v>
      </c>
      <c r="F1426" s="48" t="s">
        <v>1</v>
      </c>
      <c r="G1426" s="48" t="s">
        <v>1</v>
      </c>
      <c r="H1426">
        <f t="shared" si="12"/>
        <v>1.0999999999999999E-2</v>
      </c>
      <c r="I1426" s="48" t="s">
        <v>1</v>
      </c>
      <c r="J1426" s="48" t="s">
        <v>1</v>
      </c>
      <c r="K1426" s="49">
        <v>300</v>
      </c>
      <c r="L1426" s="49">
        <v>65</v>
      </c>
      <c r="M1426" s="49">
        <v>50</v>
      </c>
    </row>
    <row r="1427" spans="1:13">
      <c r="A1427" s="186" t="s">
        <v>776</v>
      </c>
      <c r="B1427" s="49" t="s">
        <v>777</v>
      </c>
      <c r="C1427" s="187">
        <v>2015</v>
      </c>
      <c r="D1427" s="49" t="s">
        <v>778</v>
      </c>
      <c r="E1427" s="48">
        <v>12.7</v>
      </c>
      <c r="F1427" s="48" t="s">
        <v>1</v>
      </c>
      <c r="G1427" s="48" t="s">
        <v>1</v>
      </c>
      <c r="H1427">
        <f t="shared" si="12"/>
        <v>1.2699999999999999E-2</v>
      </c>
      <c r="I1427" s="48" t="s">
        <v>1</v>
      </c>
      <c r="J1427" s="48" t="s">
        <v>1</v>
      </c>
      <c r="K1427" s="49">
        <v>209</v>
      </c>
      <c r="L1427" s="49">
        <v>40</v>
      </c>
      <c r="M1427" s="49">
        <v>37</v>
      </c>
    </row>
    <row r="1428" spans="1:13">
      <c r="A1428" s="186" t="s">
        <v>776</v>
      </c>
      <c r="B1428" s="49" t="s">
        <v>777</v>
      </c>
      <c r="C1428" s="187">
        <v>2015</v>
      </c>
      <c r="D1428" s="49" t="s">
        <v>778</v>
      </c>
      <c r="E1428" s="48">
        <v>13.175000000000001</v>
      </c>
      <c r="F1428" s="48" t="s">
        <v>1</v>
      </c>
      <c r="G1428" s="48" t="s">
        <v>1</v>
      </c>
      <c r="H1428">
        <f t="shared" si="12"/>
        <v>1.3175000000000001E-2</v>
      </c>
      <c r="I1428" s="48" t="s">
        <v>1</v>
      </c>
      <c r="J1428" s="48" t="s">
        <v>1</v>
      </c>
      <c r="K1428" s="49">
        <v>252</v>
      </c>
      <c r="L1428" s="49">
        <v>50</v>
      </c>
      <c r="M1428" s="49">
        <v>43</v>
      </c>
    </row>
    <row r="1429" spans="1:13">
      <c r="A1429" s="186" t="s">
        <v>776</v>
      </c>
      <c r="B1429" s="49" t="s">
        <v>777</v>
      </c>
      <c r="C1429" s="187">
        <v>2015</v>
      </c>
      <c r="D1429" s="49" t="s">
        <v>778</v>
      </c>
      <c r="E1429" s="48">
        <v>13.65</v>
      </c>
      <c r="F1429" s="48" t="s">
        <v>1</v>
      </c>
      <c r="G1429" s="48" t="s">
        <v>1</v>
      </c>
      <c r="H1429">
        <f t="shared" si="12"/>
        <v>1.3650000000000001E-2</v>
      </c>
      <c r="I1429" s="48" t="s">
        <v>1</v>
      </c>
      <c r="J1429" s="48" t="s">
        <v>1</v>
      </c>
      <c r="K1429" s="49">
        <v>288</v>
      </c>
      <c r="L1429" s="49">
        <v>62</v>
      </c>
      <c r="M1429" s="49">
        <v>48</v>
      </c>
    </row>
    <row r="1430" spans="1:13">
      <c r="A1430" s="186" t="s">
        <v>776</v>
      </c>
      <c r="B1430" s="49" t="s">
        <v>777</v>
      </c>
      <c r="C1430" s="187">
        <v>2015</v>
      </c>
      <c r="D1430" s="49" t="s">
        <v>778</v>
      </c>
      <c r="E1430" s="48">
        <v>25.68</v>
      </c>
      <c r="F1430" s="48" t="s">
        <v>1</v>
      </c>
      <c r="G1430" s="48" t="s">
        <v>1</v>
      </c>
      <c r="H1430">
        <f t="shared" si="12"/>
        <v>2.5680000000000001E-2</v>
      </c>
      <c r="I1430" s="48" t="s">
        <v>1</v>
      </c>
      <c r="J1430" s="48" t="s">
        <v>1</v>
      </c>
      <c r="K1430" s="49">
        <v>241</v>
      </c>
      <c r="L1430" s="49">
        <v>47</v>
      </c>
      <c r="M1430" s="49">
        <v>41</v>
      </c>
    </row>
    <row r="1431" spans="1:13">
      <c r="A1431" s="186" t="s">
        <v>776</v>
      </c>
      <c r="B1431" s="49" t="s">
        <v>777</v>
      </c>
      <c r="C1431" s="187">
        <v>2015</v>
      </c>
      <c r="D1431" s="49" t="s">
        <v>778</v>
      </c>
      <c r="E1431" s="48">
        <v>0.1</v>
      </c>
      <c r="F1431" s="48" t="s">
        <v>1</v>
      </c>
      <c r="G1431" s="48" t="s">
        <v>1</v>
      </c>
      <c r="H1431">
        <f t="shared" si="12"/>
        <v>1E-4</v>
      </c>
      <c r="I1431" s="48" t="s">
        <v>1</v>
      </c>
      <c r="J1431" s="48" t="s">
        <v>1</v>
      </c>
      <c r="K1431" s="49">
        <v>268</v>
      </c>
      <c r="L1431" s="49">
        <v>56</v>
      </c>
      <c r="M1431" s="49">
        <v>45</v>
      </c>
    </row>
    <row r="1432" spans="1:13">
      <c r="A1432" s="186" t="s">
        <v>776</v>
      </c>
      <c r="B1432" s="49" t="s">
        <v>777</v>
      </c>
      <c r="C1432" s="187">
        <v>2015</v>
      </c>
      <c r="D1432" s="49" t="s">
        <v>778</v>
      </c>
      <c r="E1432" s="48">
        <v>0.13</v>
      </c>
      <c r="F1432" s="48" t="s">
        <v>1</v>
      </c>
      <c r="G1432" s="48" t="s">
        <v>1</v>
      </c>
      <c r="H1432">
        <f t="shared" si="12"/>
        <v>1.3000000000000002E-4</v>
      </c>
      <c r="I1432" s="48" t="s">
        <v>1</v>
      </c>
      <c r="J1432" s="48" t="s">
        <v>1</v>
      </c>
      <c r="K1432" s="49">
        <v>315</v>
      </c>
      <c r="L1432" s="49">
        <v>70</v>
      </c>
      <c r="M1432" s="49">
        <v>53</v>
      </c>
    </row>
    <row r="1433" spans="1:13">
      <c r="A1433" s="186" t="s">
        <v>776</v>
      </c>
      <c r="B1433" s="49" t="s">
        <v>777</v>
      </c>
      <c r="C1433" s="187">
        <v>2015</v>
      </c>
      <c r="D1433" s="49" t="s">
        <v>778</v>
      </c>
      <c r="E1433" s="48">
        <v>0.14000000000000001</v>
      </c>
      <c r="F1433" s="48" t="s">
        <v>1</v>
      </c>
      <c r="G1433" s="48" t="s">
        <v>1</v>
      </c>
      <c r="H1433">
        <f t="shared" si="12"/>
        <v>1.4000000000000001E-4</v>
      </c>
      <c r="I1433" s="48" t="s">
        <v>1</v>
      </c>
      <c r="J1433" s="48" t="s">
        <v>1</v>
      </c>
      <c r="K1433" s="49">
        <v>337</v>
      </c>
      <c r="L1433" s="49">
        <v>77</v>
      </c>
      <c r="M1433" s="49">
        <v>58</v>
      </c>
    </row>
    <row r="1434" spans="1:13">
      <c r="A1434" s="186" t="s">
        <v>776</v>
      </c>
      <c r="B1434" s="49" t="s">
        <v>777</v>
      </c>
      <c r="C1434" s="187">
        <v>2015</v>
      </c>
      <c r="D1434" s="49" t="s">
        <v>778</v>
      </c>
      <c r="E1434" s="48">
        <v>0.43</v>
      </c>
      <c r="F1434" s="48" t="s">
        <v>1</v>
      </c>
      <c r="G1434" s="48" t="s">
        <v>1</v>
      </c>
      <c r="H1434">
        <f t="shared" si="12"/>
        <v>4.2999999999999999E-4</v>
      </c>
      <c r="I1434" s="48" t="s">
        <v>1</v>
      </c>
      <c r="J1434" s="48" t="s">
        <v>1</v>
      </c>
      <c r="K1434" s="49">
        <v>259</v>
      </c>
      <c r="L1434" s="49">
        <v>53</v>
      </c>
      <c r="M1434" s="49">
        <v>44</v>
      </c>
    </row>
    <row r="1435" spans="1:13">
      <c r="A1435" s="186" t="s">
        <v>776</v>
      </c>
      <c r="B1435" s="49" t="s">
        <v>777</v>
      </c>
      <c r="C1435" s="187">
        <v>2015</v>
      </c>
      <c r="D1435" s="49" t="s">
        <v>778</v>
      </c>
      <c r="E1435" s="48">
        <v>0.49</v>
      </c>
      <c r="F1435" s="48" t="s">
        <v>1</v>
      </c>
      <c r="G1435" s="48" t="s">
        <v>1</v>
      </c>
      <c r="H1435">
        <f t="shared" si="12"/>
        <v>4.8999999999999998E-4</v>
      </c>
      <c r="I1435" s="48" t="s">
        <v>1</v>
      </c>
      <c r="J1435" s="48" t="s">
        <v>1</v>
      </c>
      <c r="K1435" s="49">
        <v>252</v>
      </c>
      <c r="L1435" s="49">
        <v>50</v>
      </c>
      <c r="M1435" s="49">
        <v>43</v>
      </c>
    </row>
    <row r="1436" spans="1:13">
      <c r="A1436" s="186" t="s">
        <v>776</v>
      </c>
      <c r="B1436" s="49" t="s">
        <v>777</v>
      </c>
      <c r="C1436" s="187">
        <v>2015</v>
      </c>
      <c r="D1436" s="49" t="s">
        <v>778</v>
      </c>
      <c r="E1436" s="48">
        <v>0.56000000000000005</v>
      </c>
      <c r="F1436" s="48" t="s">
        <v>1</v>
      </c>
      <c r="G1436" s="48" t="s">
        <v>1</v>
      </c>
      <c r="H1436">
        <f t="shared" ref="H1436:H1499" si="13">E1436/1000</f>
        <v>5.6000000000000006E-4</v>
      </c>
      <c r="I1436" s="48" t="s">
        <v>1</v>
      </c>
      <c r="J1436" s="48" t="s">
        <v>1</v>
      </c>
      <c r="K1436" s="49">
        <v>267</v>
      </c>
      <c r="L1436" s="49">
        <v>55</v>
      </c>
      <c r="M1436" s="49">
        <v>45</v>
      </c>
    </row>
    <row r="1437" spans="1:13">
      <c r="A1437" s="186" t="s">
        <v>776</v>
      </c>
      <c r="B1437" s="49" t="s">
        <v>777</v>
      </c>
      <c r="C1437" s="187">
        <v>2015</v>
      </c>
      <c r="D1437" s="49" t="s">
        <v>778</v>
      </c>
      <c r="E1437" s="48">
        <v>0.63</v>
      </c>
      <c r="F1437" s="48" t="s">
        <v>1</v>
      </c>
      <c r="G1437" s="48" t="s">
        <v>1</v>
      </c>
      <c r="H1437">
        <f t="shared" si="13"/>
        <v>6.3000000000000003E-4</v>
      </c>
      <c r="I1437" s="48" t="s">
        <v>1</v>
      </c>
      <c r="J1437" s="48" t="s">
        <v>1</v>
      </c>
      <c r="K1437" s="49">
        <v>267</v>
      </c>
      <c r="L1437" s="49">
        <v>55</v>
      </c>
      <c r="M1437" s="49">
        <v>45</v>
      </c>
    </row>
    <row r="1438" spans="1:13">
      <c r="A1438" s="186" t="s">
        <v>776</v>
      </c>
      <c r="B1438" s="49" t="s">
        <v>777</v>
      </c>
      <c r="C1438" s="187">
        <v>2015</v>
      </c>
      <c r="D1438" s="49" t="s">
        <v>778</v>
      </c>
      <c r="E1438" s="48">
        <v>0.63</v>
      </c>
      <c r="F1438" s="48" t="s">
        <v>1</v>
      </c>
      <c r="G1438" s="48" t="s">
        <v>1</v>
      </c>
      <c r="H1438">
        <f t="shared" si="13"/>
        <v>6.3000000000000003E-4</v>
      </c>
      <c r="I1438" s="48" t="s">
        <v>1</v>
      </c>
      <c r="J1438" s="48" t="s">
        <v>1</v>
      </c>
      <c r="K1438" s="49">
        <v>257</v>
      </c>
      <c r="L1438" s="49">
        <v>52</v>
      </c>
      <c r="M1438" s="49">
        <v>43</v>
      </c>
    </row>
    <row r="1439" spans="1:13">
      <c r="A1439" s="186" t="s">
        <v>776</v>
      </c>
      <c r="B1439" s="49" t="s">
        <v>777</v>
      </c>
      <c r="C1439" s="187">
        <v>2015</v>
      </c>
      <c r="D1439" s="49" t="s">
        <v>778</v>
      </c>
      <c r="E1439" s="48">
        <v>0.63</v>
      </c>
      <c r="F1439" s="48" t="s">
        <v>1</v>
      </c>
      <c r="G1439" s="48" t="s">
        <v>1</v>
      </c>
      <c r="H1439">
        <f t="shared" si="13"/>
        <v>6.3000000000000003E-4</v>
      </c>
      <c r="I1439" s="48" t="s">
        <v>1</v>
      </c>
      <c r="J1439" s="48" t="s">
        <v>1</v>
      </c>
      <c r="K1439" s="49">
        <v>224</v>
      </c>
      <c r="L1439" s="49">
        <v>43</v>
      </c>
      <c r="M1439" s="49">
        <v>39</v>
      </c>
    </row>
    <row r="1440" spans="1:13">
      <c r="A1440" s="186" t="s">
        <v>776</v>
      </c>
      <c r="B1440" s="49" t="s">
        <v>777</v>
      </c>
      <c r="C1440" s="187">
        <v>2015</v>
      </c>
      <c r="D1440" s="49" t="s">
        <v>778</v>
      </c>
      <c r="E1440" s="48">
        <v>0.66</v>
      </c>
      <c r="F1440" s="48" t="s">
        <v>1</v>
      </c>
      <c r="G1440" s="48" t="s">
        <v>1</v>
      </c>
      <c r="H1440">
        <f t="shared" si="13"/>
        <v>6.6E-4</v>
      </c>
      <c r="I1440" s="48" t="s">
        <v>1</v>
      </c>
      <c r="J1440" s="48" t="s">
        <v>1</v>
      </c>
      <c r="K1440" s="49">
        <v>314</v>
      </c>
      <c r="L1440" s="49">
        <v>70</v>
      </c>
      <c r="M1440" s="49">
        <v>52</v>
      </c>
    </row>
    <row r="1441" spans="1:13">
      <c r="A1441" s="186" t="s">
        <v>776</v>
      </c>
      <c r="B1441" s="49" t="s">
        <v>777</v>
      </c>
      <c r="C1441" s="187">
        <v>2015</v>
      </c>
      <c r="D1441" s="49" t="s">
        <v>778</v>
      </c>
      <c r="E1441" s="48">
        <v>0.68</v>
      </c>
      <c r="F1441" s="48" t="s">
        <v>1</v>
      </c>
      <c r="G1441" s="48" t="s">
        <v>1</v>
      </c>
      <c r="H1441">
        <f t="shared" si="13"/>
        <v>6.8000000000000005E-4</v>
      </c>
      <c r="I1441" s="48" t="s">
        <v>1</v>
      </c>
      <c r="J1441" s="48" t="s">
        <v>1</v>
      </c>
      <c r="K1441" s="49">
        <v>316</v>
      </c>
      <c r="L1441" s="49">
        <v>70</v>
      </c>
      <c r="M1441" s="49">
        <v>53</v>
      </c>
    </row>
    <row r="1442" spans="1:13">
      <c r="A1442" s="186" t="s">
        <v>776</v>
      </c>
      <c r="B1442" s="49" t="s">
        <v>777</v>
      </c>
      <c r="C1442" s="187">
        <v>2015</v>
      </c>
      <c r="D1442" s="49" t="s">
        <v>778</v>
      </c>
      <c r="E1442" s="48">
        <v>0.71</v>
      </c>
      <c r="F1442" s="48" t="s">
        <v>1</v>
      </c>
      <c r="G1442" s="48" t="s">
        <v>1</v>
      </c>
      <c r="H1442">
        <f t="shared" si="13"/>
        <v>7.0999999999999991E-4</v>
      </c>
      <c r="I1442" s="48" t="s">
        <v>1</v>
      </c>
      <c r="J1442" s="48" t="s">
        <v>1</v>
      </c>
      <c r="K1442" s="49">
        <v>315</v>
      </c>
      <c r="L1442" s="49">
        <v>70</v>
      </c>
      <c r="M1442" s="49">
        <v>53</v>
      </c>
    </row>
    <row r="1443" spans="1:13">
      <c r="A1443" s="186" t="s">
        <v>776</v>
      </c>
      <c r="B1443" s="49" t="s">
        <v>777</v>
      </c>
      <c r="C1443" s="187">
        <v>2015</v>
      </c>
      <c r="D1443" s="49" t="s">
        <v>778</v>
      </c>
      <c r="E1443" s="48">
        <v>0.74</v>
      </c>
      <c r="F1443" s="48" t="s">
        <v>1</v>
      </c>
      <c r="G1443" s="48" t="s">
        <v>1</v>
      </c>
      <c r="H1443">
        <f t="shared" si="13"/>
        <v>7.3999999999999999E-4</v>
      </c>
      <c r="I1443" s="48" t="s">
        <v>1</v>
      </c>
      <c r="J1443" s="48" t="s">
        <v>1</v>
      </c>
      <c r="K1443" s="49">
        <v>246</v>
      </c>
      <c r="L1443" s="49">
        <v>49</v>
      </c>
      <c r="M1443" s="49">
        <v>42</v>
      </c>
    </row>
    <row r="1444" spans="1:13">
      <c r="A1444" s="186" t="s">
        <v>776</v>
      </c>
      <c r="B1444" s="49" t="s">
        <v>777</v>
      </c>
      <c r="C1444" s="187">
        <v>2015</v>
      </c>
      <c r="D1444" s="49" t="s">
        <v>778</v>
      </c>
      <c r="E1444" s="48">
        <v>0.95</v>
      </c>
      <c r="F1444" s="48" t="s">
        <v>1</v>
      </c>
      <c r="G1444" s="48" t="s">
        <v>1</v>
      </c>
      <c r="H1444">
        <f t="shared" si="13"/>
        <v>9.5E-4</v>
      </c>
      <c r="I1444" s="48" t="s">
        <v>1</v>
      </c>
      <c r="J1444" s="48" t="s">
        <v>1</v>
      </c>
      <c r="K1444" s="49">
        <v>255</v>
      </c>
      <c r="L1444" s="49">
        <v>51</v>
      </c>
      <c r="M1444" s="49">
        <v>43</v>
      </c>
    </row>
    <row r="1445" spans="1:13">
      <c r="A1445" s="186" t="s">
        <v>776</v>
      </c>
      <c r="B1445" s="49" t="s">
        <v>777</v>
      </c>
      <c r="C1445" s="187">
        <v>2015</v>
      </c>
      <c r="D1445" s="49" t="s">
        <v>778</v>
      </c>
      <c r="E1445" s="48">
        <v>0.98</v>
      </c>
      <c r="F1445" s="48" t="s">
        <v>1</v>
      </c>
      <c r="G1445" s="48" t="s">
        <v>1</v>
      </c>
      <c r="H1445">
        <f t="shared" si="13"/>
        <v>9.7999999999999997E-4</v>
      </c>
      <c r="I1445" s="48" t="s">
        <v>1</v>
      </c>
      <c r="J1445" s="48" t="s">
        <v>1</v>
      </c>
      <c r="K1445" s="49">
        <v>276</v>
      </c>
      <c r="L1445" s="49">
        <v>58</v>
      </c>
      <c r="M1445" s="49">
        <v>46</v>
      </c>
    </row>
    <row r="1446" spans="1:13">
      <c r="A1446" s="186" t="s">
        <v>776</v>
      </c>
      <c r="B1446" s="49" t="s">
        <v>777</v>
      </c>
      <c r="C1446" s="187">
        <v>2015</v>
      </c>
      <c r="D1446" s="49" t="s">
        <v>778</v>
      </c>
      <c r="E1446" s="48">
        <v>1.22</v>
      </c>
      <c r="F1446" s="48" t="s">
        <v>1</v>
      </c>
      <c r="G1446" s="48" t="s">
        <v>1</v>
      </c>
      <c r="H1446">
        <f t="shared" si="13"/>
        <v>1.2199999999999999E-3</v>
      </c>
      <c r="I1446" s="48" t="s">
        <v>1</v>
      </c>
      <c r="J1446" s="48" t="s">
        <v>1</v>
      </c>
      <c r="K1446" s="49">
        <v>245</v>
      </c>
      <c r="L1446" s="49">
        <v>48</v>
      </c>
      <c r="M1446" s="49">
        <v>42</v>
      </c>
    </row>
    <row r="1447" spans="1:13">
      <c r="A1447" s="186" t="s">
        <v>776</v>
      </c>
      <c r="B1447" s="49" t="s">
        <v>777</v>
      </c>
      <c r="C1447" s="187">
        <v>2015</v>
      </c>
      <c r="D1447" s="49" t="s">
        <v>778</v>
      </c>
      <c r="E1447" s="48">
        <v>1.3</v>
      </c>
      <c r="F1447" s="48" t="s">
        <v>1</v>
      </c>
      <c r="G1447" s="48" t="s">
        <v>1</v>
      </c>
      <c r="H1447">
        <f t="shared" si="13"/>
        <v>1.2999999999999999E-3</v>
      </c>
      <c r="I1447" s="48" t="s">
        <v>1</v>
      </c>
      <c r="J1447" s="48" t="s">
        <v>1</v>
      </c>
      <c r="K1447" s="49">
        <v>279</v>
      </c>
      <c r="L1447" s="49">
        <v>59</v>
      </c>
      <c r="M1447" s="49">
        <v>47</v>
      </c>
    </row>
    <row r="1448" spans="1:13">
      <c r="A1448" s="186" t="s">
        <v>776</v>
      </c>
      <c r="B1448" s="49" t="s">
        <v>777</v>
      </c>
      <c r="C1448" s="187">
        <v>2015</v>
      </c>
      <c r="D1448" s="49" t="s">
        <v>778</v>
      </c>
      <c r="E1448" s="48">
        <v>1.53</v>
      </c>
      <c r="F1448" s="48" t="s">
        <v>1</v>
      </c>
      <c r="G1448" s="48" t="s">
        <v>1</v>
      </c>
      <c r="H1448">
        <f t="shared" si="13"/>
        <v>1.5300000000000001E-3</v>
      </c>
      <c r="I1448" s="48" t="s">
        <v>1</v>
      </c>
      <c r="J1448" s="48" t="s">
        <v>1</v>
      </c>
      <c r="K1448" s="49">
        <v>345</v>
      </c>
      <c r="L1448" s="49">
        <v>80</v>
      </c>
      <c r="M1448" s="49">
        <v>60</v>
      </c>
    </row>
    <row r="1449" spans="1:13">
      <c r="A1449" s="186" t="s">
        <v>776</v>
      </c>
      <c r="B1449" s="49" t="s">
        <v>777</v>
      </c>
      <c r="C1449" s="187">
        <v>2015</v>
      </c>
      <c r="D1449" s="49" t="s">
        <v>778</v>
      </c>
      <c r="E1449" s="48">
        <v>1.58</v>
      </c>
      <c r="F1449" s="48" t="s">
        <v>1</v>
      </c>
      <c r="G1449" s="48" t="s">
        <v>1</v>
      </c>
      <c r="H1449">
        <f t="shared" si="13"/>
        <v>1.58E-3</v>
      </c>
      <c r="I1449" s="48" t="s">
        <v>1</v>
      </c>
      <c r="J1449" s="48" t="s">
        <v>1</v>
      </c>
      <c r="K1449" s="49">
        <v>223</v>
      </c>
      <c r="L1449" s="49">
        <v>42</v>
      </c>
      <c r="M1449" s="49">
        <v>39</v>
      </c>
    </row>
    <row r="1450" spans="1:13">
      <c r="A1450" s="186" t="s">
        <v>776</v>
      </c>
      <c r="B1450" s="49" t="s">
        <v>777</v>
      </c>
      <c r="C1450" s="187">
        <v>2015</v>
      </c>
      <c r="D1450" s="49" t="s">
        <v>778</v>
      </c>
      <c r="E1450" s="48">
        <v>1.62</v>
      </c>
      <c r="F1450" s="48" t="s">
        <v>1</v>
      </c>
      <c r="G1450" s="48" t="s">
        <v>1</v>
      </c>
      <c r="H1450">
        <f t="shared" si="13"/>
        <v>1.6200000000000001E-3</v>
      </c>
      <c r="I1450" s="48" t="s">
        <v>1</v>
      </c>
      <c r="J1450" s="48" t="s">
        <v>1</v>
      </c>
      <c r="K1450" s="49">
        <v>270</v>
      </c>
      <c r="L1450" s="49">
        <v>56</v>
      </c>
      <c r="M1450" s="49">
        <v>45</v>
      </c>
    </row>
    <row r="1451" spans="1:13">
      <c r="A1451" s="186" t="s">
        <v>776</v>
      </c>
      <c r="B1451" s="49" t="s">
        <v>777</v>
      </c>
      <c r="C1451" s="187">
        <v>2015</v>
      </c>
      <c r="D1451" s="49" t="s">
        <v>778</v>
      </c>
      <c r="E1451" s="48">
        <v>2.0299999999999998</v>
      </c>
      <c r="F1451" s="48" t="s">
        <v>1</v>
      </c>
      <c r="G1451" s="48" t="s">
        <v>1</v>
      </c>
      <c r="H1451">
        <f t="shared" si="13"/>
        <v>2.0299999999999997E-3</v>
      </c>
      <c r="I1451" s="48" t="s">
        <v>1</v>
      </c>
      <c r="J1451" s="48" t="s">
        <v>1</v>
      </c>
      <c r="K1451" s="49">
        <v>231</v>
      </c>
      <c r="L1451" s="49">
        <v>44</v>
      </c>
      <c r="M1451" s="49">
        <v>40</v>
      </c>
    </row>
    <row r="1452" spans="1:13">
      <c r="A1452" s="186" t="s">
        <v>776</v>
      </c>
      <c r="B1452" s="49" t="s">
        <v>777</v>
      </c>
      <c r="C1452" s="187">
        <v>2015</v>
      </c>
      <c r="D1452" s="49" t="s">
        <v>778</v>
      </c>
      <c r="E1452" s="48">
        <v>2.34</v>
      </c>
      <c r="F1452" s="48" t="s">
        <v>1</v>
      </c>
      <c r="G1452" s="48" t="s">
        <v>1</v>
      </c>
      <c r="H1452">
        <f t="shared" si="13"/>
        <v>2.3400000000000001E-3</v>
      </c>
      <c r="I1452" s="48" t="s">
        <v>1</v>
      </c>
      <c r="J1452" s="48" t="s">
        <v>1</v>
      </c>
      <c r="K1452" s="49">
        <v>292</v>
      </c>
      <c r="L1452" s="49">
        <v>63</v>
      </c>
      <c r="M1452" s="49">
        <v>49</v>
      </c>
    </row>
    <row r="1453" spans="1:13">
      <c r="A1453" s="186" t="s">
        <v>776</v>
      </c>
      <c r="B1453" s="49" t="s">
        <v>777</v>
      </c>
      <c r="C1453" s="187">
        <v>2015</v>
      </c>
      <c r="D1453" s="49" t="s">
        <v>778</v>
      </c>
      <c r="E1453" s="48">
        <v>2.7</v>
      </c>
      <c r="F1453" s="48" t="s">
        <v>1</v>
      </c>
      <c r="G1453" s="48" t="s">
        <v>1</v>
      </c>
      <c r="H1453">
        <f t="shared" si="13"/>
        <v>2.7000000000000001E-3</v>
      </c>
      <c r="I1453" s="48" t="s">
        <v>1</v>
      </c>
      <c r="J1453" s="48" t="s">
        <v>1</v>
      </c>
      <c r="K1453" s="49">
        <v>280</v>
      </c>
      <c r="L1453" s="49">
        <v>59</v>
      </c>
      <c r="M1453" s="49">
        <v>47</v>
      </c>
    </row>
    <row r="1454" spans="1:13">
      <c r="A1454" s="186" t="s">
        <v>776</v>
      </c>
      <c r="B1454" s="49" t="s">
        <v>777</v>
      </c>
      <c r="C1454" s="187">
        <v>2015</v>
      </c>
      <c r="D1454" s="49" t="s">
        <v>778</v>
      </c>
      <c r="E1454" s="48">
        <v>2.73</v>
      </c>
      <c r="F1454" s="48" t="s">
        <v>1</v>
      </c>
      <c r="G1454" s="48" t="s">
        <v>1</v>
      </c>
      <c r="H1454">
        <f t="shared" si="13"/>
        <v>2.7299999999999998E-3</v>
      </c>
      <c r="I1454" s="48" t="s">
        <v>1</v>
      </c>
      <c r="J1454" s="48" t="s">
        <v>1</v>
      </c>
      <c r="K1454" s="49">
        <v>247</v>
      </c>
      <c r="L1454" s="49">
        <v>49</v>
      </c>
      <c r="M1454" s="49">
        <v>42</v>
      </c>
    </row>
    <row r="1455" spans="1:13">
      <c r="A1455" s="186" t="s">
        <v>776</v>
      </c>
      <c r="B1455" s="49" t="s">
        <v>777</v>
      </c>
      <c r="C1455" s="187">
        <v>2015</v>
      </c>
      <c r="D1455" s="49" t="s">
        <v>778</v>
      </c>
      <c r="E1455" s="48">
        <v>2.76</v>
      </c>
      <c r="F1455" s="48" t="s">
        <v>1</v>
      </c>
      <c r="G1455" s="48" t="s">
        <v>1</v>
      </c>
      <c r="H1455">
        <f t="shared" si="13"/>
        <v>2.7599999999999999E-3</v>
      </c>
      <c r="I1455" s="48" t="s">
        <v>1</v>
      </c>
      <c r="J1455" s="48" t="s">
        <v>1</v>
      </c>
      <c r="K1455" s="49">
        <v>241</v>
      </c>
      <c r="L1455" s="49">
        <v>47</v>
      </c>
      <c r="M1455" s="49">
        <v>41</v>
      </c>
    </row>
    <row r="1456" spans="1:13">
      <c r="A1456" s="186" t="s">
        <v>776</v>
      </c>
      <c r="B1456" s="49" t="s">
        <v>777</v>
      </c>
      <c r="C1456" s="187">
        <v>2015</v>
      </c>
      <c r="D1456" s="49" t="s">
        <v>778</v>
      </c>
      <c r="E1456" s="48">
        <v>3.32</v>
      </c>
      <c r="F1456" s="48" t="s">
        <v>1</v>
      </c>
      <c r="G1456" s="48" t="s">
        <v>1</v>
      </c>
      <c r="H1456">
        <f t="shared" si="13"/>
        <v>3.32E-3</v>
      </c>
      <c r="I1456" s="48" t="s">
        <v>1</v>
      </c>
      <c r="J1456" s="48" t="s">
        <v>1</v>
      </c>
      <c r="K1456" s="49">
        <v>261</v>
      </c>
      <c r="L1456" s="49">
        <v>53</v>
      </c>
      <c r="M1456" s="49">
        <v>44</v>
      </c>
    </row>
    <row r="1457" spans="1:13">
      <c r="A1457" s="186" t="s">
        <v>776</v>
      </c>
      <c r="B1457" s="49" t="s">
        <v>777</v>
      </c>
      <c r="C1457" s="187">
        <v>2015</v>
      </c>
      <c r="D1457" s="49" t="s">
        <v>778</v>
      </c>
      <c r="E1457" s="48">
        <v>4.04</v>
      </c>
      <c r="F1457" s="48" t="s">
        <v>1</v>
      </c>
      <c r="G1457" s="48" t="s">
        <v>1</v>
      </c>
      <c r="H1457">
        <f t="shared" si="13"/>
        <v>4.0400000000000002E-3</v>
      </c>
      <c r="I1457" s="48" t="s">
        <v>1</v>
      </c>
      <c r="J1457" s="48" t="s">
        <v>1</v>
      </c>
      <c r="K1457" s="49">
        <v>261</v>
      </c>
      <c r="L1457" s="49">
        <v>53</v>
      </c>
      <c r="M1457" s="49">
        <v>44</v>
      </c>
    </row>
    <row r="1458" spans="1:13">
      <c r="A1458" s="186" t="s">
        <v>776</v>
      </c>
      <c r="B1458" s="49" t="s">
        <v>777</v>
      </c>
      <c r="C1458" s="187">
        <v>2015</v>
      </c>
      <c r="D1458" s="49" t="s">
        <v>778</v>
      </c>
      <c r="E1458" s="48">
        <v>4.0599999999999996</v>
      </c>
      <c r="F1458" s="48" t="s">
        <v>1</v>
      </c>
      <c r="G1458" s="48" t="s">
        <v>1</v>
      </c>
      <c r="H1458">
        <f t="shared" si="13"/>
        <v>4.0599999999999994E-3</v>
      </c>
      <c r="I1458" s="48" t="s">
        <v>1</v>
      </c>
      <c r="J1458" s="48" t="s">
        <v>1</v>
      </c>
      <c r="K1458" s="49">
        <v>336</v>
      </c>
      <c r="L1458" s="49">
        <v>77</v>
      </c>
      <c r="M1458" s="49">
        <v>58</v>
      </c>
    </row>
    <row r="1459" spans="1:13">
      <c r="A1459" s="186" t="s">
        <v>776</v>
      </c>
      <c r="B1459" s="49" t="s">
        <v>777</v>
      </c>
      <c r="C1459" s="187">
        <v>2015</v>
      </c>
      <c r="D1459" s="49" t="s">
        <v>778</v>
      </c>
      <c r="E1459" s="48">
        <v>4.46</v>
      </c>
      <c r="F1459" s="48" t="s">
        <v>1</v>
      </c>
      <c r="G1459" s="48" t="s">
        <v>1</v>
      </c>
      <c r="H1459">
        <f t="shared" si="13"/>
        <v>4.4599999999999996E-3</v>
      </c>
      <c r="I1459" s="48" t="s">
        <v>1</v>
      </c>
      <c r="J1459" s="48" t="s">
        <v>1</v>
      </c>
      <c r="K1459" s="49">
        <v>237</v>
      </c>
      <c r="L1459" s="49">
        <v>46</v>
      </c>
      <c r="M1459" s="49">
        <v>41</v>
      </c>
    </row>
    <row r="1460" spans="1:13">
      <c r="A1460" s="186" t="s">
        <v>776</v>
      </c>
      <c r="B1460" s="49" t="s">
        <v>777</v>
      </c>
      <c r="C1460" s="187">
        <v>2015</v>
      </c>
      <c r="D1460" s="49" t="s">
        <v>778</v>
      </c>
      <c r="E1460" s="48">
        <v>4.4800000000000004</v>
      </c>
      <c r="F1460" s="48" t="s">
        <v>1</v>
      </c>
      <c r="G1460" s="48" t="s">
        <v>1</v>
      </c>
      <c r="H1460">
        <f t="shared" si="13"/>
        <v>4.4800000000000005E-3</v>
      </c>
      <c r="I1460" s="48" t="s">
        <v>1</v>
      </c>
      <c r="J1460" s="48" t="s">
        <v>1</v>
      </c>
      <c r="K1460" s="49">
        <v>245</v>
      </c>
      <c r="L1460" s="49">
        <v>48</v>
      </c>
      <c r="M1460" s="49">
        <v>42</v>
      </c>
    </row>
    <row r="1461" spans="1:13">
      <c r="A1461" s="186" t="s">
        <v>776</v>
      </c>
      <c r="B1461" s="49" t="s">
        <v>777</v>
      </c>
      <c r="C1461" s="187">
        <v>2015</v>
      </c>
      <c r="D1461" s="49" t="s">
        <v>778</v>
      </c>
      <c r="E1461" s="48">
        <v>4.97</v>
      </c>
      <c r="F1461" s="48" t="s">
        <v>1</v>
      </c>
      <c r="G1461" s="48" t="s">
        <v>1</v>
      </c>
      <c r="H1461">
        <f t="shared" si="13"/>
        <v>4.9699999999999996E-3</v>
      </c>
      <c r="I1461" s="48" t="s">
        <v>1</v>
      </c>
      <c r="J1461" s="48" t="s">
        <v>1</v>
      </c>
      <c r="K1461" s="49">
        <v>290</v>
      </c>
      <c r="L1461" s="49">
        <v>62</v>
      </c>
      <c r="M1461" s="49">
        <v>48</v>
      </c>
    </row>
    <row r="1462" spans="1:13">
      <c r="A1462" s="186" t="s">
        <v>776</v>
      </c>
      <c r="B1462" s="49" t="s">
        <v>777</v>
      </c>
      <c r="C1462" s="187">
        <v>2015</v>
      </c>
      <c r="D1462" s="49" t="s">
        <v>778</v>
      </c>
      <c r="E1462" s="48">
        <v>5.0199999999999996</v>
      </c>
      <c r="F1462" s="48" t="s">
        <v>1</v>
      </c>
      <c r="G1462" s="48" t="s">
        <v>1</v>
      </c>
      <c r="H1462">
        <f t="shared" si="13"/>
        <v>5.0199999999999993E-3</v>
      </c>
      <c r="I1462" s="48" t="s">
        <v>1</v>
      </c>
      <c r="J1462" s="48" t="s">
        <v>1</v>
      </c>
      <c r="K1462" s="49">
        <v>239</v>
      </c>
      <c r="L1462" s="49">
        <v>47</v>
      </c>
      <c r="M1462" s="49">
        <v>41</v>
      </c>
    </row>
    <row r="1463" spans="1:13">
      <c r="A1463" s="186" t="s">
        <v>776</v>
      </c>
      <c r="B1463" s="49" t="s">
        <v>777</v>
      </c>
      <c r="C1463" s="187">
        <v>2015</v>
      </c>
      <c r="D1463" s="49" t="s">
        <v>778</v>
      </c>
      <c r="E1463" s="48">
        <v>5.15</v>
      </c>
      <c r="F1463" s="48" t="s">
        <v>1</v>
      </c>
      <c r="G1463" s="48" t="s">
        <v>1</v>
      </c>
      <c r="H1463">
        <f t="shared" si="13"/>
        <v>5.1500000000000001E-3</v>
      </c>
      <c r="I1463" s="48" t="s">
        <v>1</v>
      </c>
      <c r="J1463" s="48" t="s">
        <v>1</v>
      </c>
      <c r="K1463" s="49">
        <v>234</v>
      </c>
      <c r="L1463" s="49">
        <v>45</v>
      </c>
      <c r="M1463" s="49">
        <v>40</v>
      </c>
    </row>
    <row r="1464" spans="1:13">
      <c r="A1464" s="186" t="s">
        <v>776</v>
      </c>
      <c r="B1464" s="49" t="s">
        <v>777</v>
      </c>
      <c r="C1464" s="187">
        <v>2015</v>
      </c>
      <c r="D1464" s="49" t="s">
        <v>778</v>
      </c>
      <c r="E1464" s="48">
        <v>5.24</v>
      </c>
      <c r="F1464" s="48" t="s">
        <v>1</v>
      </c>
      <c r="G1464" s="48" t="s">
        <v>1</v>
      </c>
      <c r="H1464">
        <f t="shared" si="13"/>
        <v>5.2399999999999999E-3</v>
      </c>
      <c r="I1464" s="48" t="s">
        <v>1</v>
      </c>
      <c r="J1464" s="48" t="s">
        <v>1</v>
      </c>
      <c r="K1464" s="49">
        <v>243</v>
      </c>
      <c r="L1464" s="49">
        <v>48</v>
      </c>
      <c r="M1464" s="49">
        <v>41</v>
      </c>
    </row>
    <row r="1465" spans="1:13">
      <c r="A1465" s="186" t="s">
        <v>776</v>
      </c>
      <c r="B1465" s="49" t="s">
        <v>777</v>
      </c>
      <c r="C1465" s="187">
        <v>2015</v>
      </c>
      <c r="D1465" s="49" t="s">
        <v>778</v>
      </c>
      <c r="E1465" s="48">
        <v>6.64</v>
      </c>
      <c r="F1465" s="48" t="s">
        <v>1</v>
      </c>
      <c r="G1465" s="48" t="s">
        <v>1</v>
      </c>
      <c r="H1465">
        <f t="shared" si="13"/>
        <v>6.6400000000000001E-3</v>
      </c>
      <c r="I1465" s="48" t="s">
        <v>1</v>
      </c>
      <c r="J1465" s="48" t="s">
        <v>1</v>
      </c>
      <c r="K1465" s="49">
        <v>288</v>
      </c>
      <c r="L1465" s="49">
        <v>62</v>
      </c>
      <c r="M1465" s="49">
        <v>48</v>
      </c>
    </row>
    <row r="1466" spans="1:13">
      <c r="A1466" s="186" t="s">
        <v>776</v>
      </c>
      <c r="B1466" s="49" t="s">
        <v>777</v>
      </c>
      <c r="C1466" s="187">
        <v>2015</v>
      </c>
      <c r="D1466" s="49" t="s">
        <v>778</v>
      </c>
      <c r="E1466" s="48">
        <v>7.73</v>
      </c>
      <c r="F1466" s="48" t="s">
        <v>1</v>
      </c>
      <c r="G1466" s="48" t="s">
        <v>1</v>
      </c>
      <c r="H1466">
        <f t="shared" si="13"/>
        <v>7.7300000000000008E-3</v>
      </c>
      <c r="I1466" s="48" t="s">
        <v>1</v>
      </c>
      <c r="J1466" s="48" t="s">
        <v>1</v>
      </c>
      <c r="K1466" s="49">
        <v>249</v>
      </c>
      <c r="L1466" s="49">
        <v>50</v>
      </c>
      <c r="M1466" s="49">
        <v>42</v>
      </c>
    </row>
    <row r="1467" spans="1:13">
      <c r="A1467" s="186" t="s">
        <v>776</v>
      </c>
      <c r="B1467" s="49" t="s">
        <v>777</v>
      </c>
      <c r="C1467" s="187">
        <v>2015</v>
      </c>
      <c r="D1467" s="49" t="s">
        <v>778</v>
      </c>
      <c r="E1467" s="48">
        <v>7.96</v>
      </c>
      <c r="F1467" s="48" t="s">
        <v>1</v>
      </c>
      <c r="G1467" s="48" t="s">
        <v>1</v>
      </c>
      <c r="H1467">
        <f t="shared" si="13"/>
        <v>7.9600000000000001E-3</v>
      </c>
      <c r="I1467" s="48" t="s">
        <v>1</v>
      </c>
      <c r="J1467" s="48" t="s">
        <v>1</v>
      </c>
      <c r="K1467" s="49">
        <v>239</v>
      </c>
      <c r="L1467" s="49">
        <v>47</v>
      </c>
      <c r="M1467" s="49">
        <v>41</v>
      </c>
    </row>
    <row r="1468" spans="1:13">
      <c r="A1468" s="186" t="s">
        <v>776</v>
      </c>
      <c r="B1468" s="49" t="s">
        <v>777</v>
      </c>
      <c r="C1468" s="187">
        <v>2015</v>
      </c>
      <c r="D1468" s="49" t="s">
        <v>778</v>
      </c>
      <c r="E1468" s="48">
        <v>8.2100000000000009</v>
      </c>
      <c r="F1468" s="48" t="s">
        <v>1</v>
      </c>
      <c r="G1468" s="48" t="s">
        <v>1</v>
      </c>
      <c r="H1468">
        <f t="shared" si="13"/>
        <v>8.2100000000000003E-3</v>
      </c>
      <c r="I1468" s="48" t="s">
        <v>1</v>
      </c>
      <c r="J1468" s="48" t="s">
        <v>1</v>
      </c>
      <c r="K1468" s="49">
        <v>337</v>
      </c>
      <c r="L1468" s="49">
        <v>77</v>
      </c>
      <c r="M1468" s="49">
        <v>58</v>
      </c>
    </row>
    <row r="1469" spans="1:13">
      <c r="A1469" s="186" t="s">
        <v>776</v>
      </c>
      <c r="B1469" s="49" t="s">
        <v>777</v>
      </c>
      <c r="C1469" s="187">
        <v>2015</v>
      </c>
      <c r="D1469" s="49" t="s">
        <v>778</v>
      </c>
      <c r="E1469" s="48">
        <v>8.68</v>
      </c>
      <c r="F1469" s="48" t="s">
        <v>1</v>
      </c>
      <c r="G1469" s="48" t="s">
        <v>1</v>
      </c>
      <c r="H1469">
        <f t="shared" si="13"/>
        <v>8.6800000000000002E-3</v>
      </c>
      <c r="I1469" s="48" t="s">
        <v>1</v>
      </c>
      <c r="J1469" s="48" t="s">
        <v>1</v>
      </c>
      <c r="K1469" s="49">
        <v>253</v>
      </c>
      <c r="L1469" s="49">
        <v>51</v>
      </c>
      <c r="M1469" s="49">
        <v>43</v>
      </c>
    </row>
    <row r="1470" spans="1:13">
      <c r="A1470" s="186" t="s">
        <v>776</v>
      </c>
      <c r="B1470" s="49" t="s">
        <v>777</v>
      </c>
      <c r="C1470" s="187">
        <v>2015</v>
      </c>
      <c r="D1470" s="49" t="s">
        <v>778</v>
      </c>
      <c r="E1470" s="48">
        <v>8.7200000000000006</v>
      </c>
      <c r="F1470" s="48" t="s">
        <v>1</v>
      </c>
      <c r="G1470" s="48" t="s">
        <v>1</v>
      </c>
      <c r="H1470">
        <f t="shared" si="13"/>
        <v>8.7200000000000003E-3</v>
      </c>
      <c r="I1470" s="48" t="s">
        <v>1</v>
      </c>
      <c r="J1470" s="48" t="s">
        <v>1</v>
      </c>
      <c r="K1470" s="49">
        <v>294</v>
      </c>
      <c r="L1470" s="49">
        <v>64</v>
      </c>
      <c r="M1470" s="49">
        <v>49</v>
      </c>
    </row>
    <row r="1471" spans="1:13">
      <c r="A1471" s="186" t="s">
        <v>776</v>
      </c>
      <c r="B1471" s="49" t="s">
        <v>777</v>
      </c>
      <c r="C1471" s="187">
        <v>2015</v>
      </c>
      <c r="D1471" s="49" t="s">
        <v>778</v>
      </c>
      <c r="E1471" s="48">
        <v>8.74</v>
      </c>
      <c r="F1471" s="48" t="s">
        <v>1</v>
      </c>
      <c r="G1471" s="48" t="s">
        <v>1</v>
      </c>
      <c r="H1471">
        <f t="shared" si="13"/>
        <v>8.7399999999999995E-3</v>
      </c>
      <c r="I1471" s="48" t="s">
        <v>1</v>
      </c>
      <c r="J1471" s="48" t="s">
        <v>1</v>
      </c>
      <c r="K1471" s="49">
        <v>312</v>
      </c>
      <c r="L1471" s="49">
        <v>69</v>
      </c>
      <c r="M1471" s="49">
        <v>52</v>
      </c>
    </row>
    <row r="1472" spans="1:13">
      <c r="A1472" s="186" t="s">
        <v>776</v>
      </c>
      <c r="B1472" s="49" t="s">
        <v>777</v>
      </c>
      <c r="C1472" s="187">
        <v>2015</v>
      </c>
      <c r="D1472" s="49" t="s">
        <v>778</v>
      </c>
      <c r="E1472" s="48">
        <v>8.8800000000000008</v>
      </c>
      <c r="F1472" s="48" t="s">
        <v>1</v>
      </c>
      <c r="G1472" s="48" t="s">
        <v>1</v>
      </c>
      <c r="H1472">
        <f t="shared" si="13"/>
        <v>8.8800000000000007E-3</v>
      </c>
      <c r="I1472" s="48" t="s">
        <v>1</v>
      </c>
      <c r="J1472" s="48" t="s">
        <v>1</v>
      </c>
      <c r="K1472" s="49">
        <v>337</v>
      </c>
      <c r="L1472" s="49">
        <v>77</v>
      </c>
      <c r="M1472" s="49">
        <v>58</v>
      </c>
    </row>
    <row r="1473" spans="1:13">
      <c r="A1473" s="186" t="s">
        <v>776</v>
      </c>
      <c r="B1473" s="49" t="s">
        <v>777</v>
      </c>
      <c r="C1473" s="187">
        <v>2015</v>
      </c>
      <c r="D1473" s="49" t="s">
        <v>778</v>
      </c>
      <c r="E1473" s="48">
        <v>9.1150000000000002</v>
      </c>
      <c r="F1473" s="48" t="s">
        <v>1</v>
      </c>
      <c r="G1473" s="48" t="s">
        <v>1</v>
      </c>
      <c r="H1473">
        <f t="shared" si="13"/>
        <v>9.1149999999999998E-3</v>
      </c>
      <c r="I1473" s="48" t="s">
        <v>1</v>
      </c>
      <c r="J1473" s="48" t="s">
        <v>1</v>
      </c>
      <c r="K1473" s="49">
        <v>270</v>
      </c>
      <c r="L1473" s="49">
        <v>56</v>
      </c>
      <c r="M1473" s="49">
        <v>45</v>
      </c>
    </row>
    <row r="1474" spans="1:13">
      <c r="A1474" s="186" t="s">
        <v>776</v>
      </c>
      <c r="B1474" s="49" t="s">
        <v>777</v>
      </c>
      <c r="C1474" s="187">
        <v>2015</v>
      </c>
      <c r="D1474" s="49" t="s">
        <v>778</v>
      </c>
      <c r="E1474" s="48">
        <v>9.3699999999999992</v>
      </c>
      <c r="F1474" s="48" t="s">
        <v>1</v>
      </c>
      <c r="G1474" s="48" t="s">
        <v>1</v>
      </c>
      <c r="H1474">
        <f t="shared" si="13"/>
        <v>9.3699999999999999E-3</v>
      </c>
      <c r="I1474" s="48" t="s">
        <v>1</v>
      </c>
      <c r="J1474" s="48" t="s">
        <v>1</v>
      </c>
      <c r="K1474" s="49">
        <v>271</v>
      </c>
      <c r="L1474" s="49">
        <v>56</v>
      </c>
      <c r="M1474" s="49">
        <v>45</v>
      </c>
    </row>
    <row r="1475" spans="1:13">
      <c r="A1475" s="186" t="s">
        <v>776</v>
      </c>
      <c r="B1475" s="49" t="s">
        <v>777</v>
      </c>
      <c r="C1475" s="187">
        <v>2015</v>
      </c>
      <c r="D1475" s="49" t="s">
        <v>778</v>
      </c>
      <c r="E1475" s="48">
        <v>9.9</v>
      </c>
      <c r="F1475" s="48" t="s">
        <v>1</v>
      </c>
      <c r="G1475" s="48" t="s">
        <v>1</v>
      </c>
      <c r="H1475">
        <f t="shared" si="13"/>
        <v>9.9000000000000008E-3</v>
      </c>
      <c r="I1475" s="48" t="s">
        <v>1</v>
      </c>
      <c r="J1475" s="48" t="s">
        <v>1</v>
      </c>
      <c r="K1475" s="49">
        <v>320</v>
      </c>
      <c r="L1475" s="49">
        <v>72</v>
      </c>
      <c r="M1475" s="49">
        <v>54</v>
      </c>
    </row>
    <row r="1476" spans="1:13">
      <c r="A1476" s="186" t="s">
        <v>776</v>
      </c>
      <c r="B1476" s="49" t="s">
        <v>777</v>
      </c>
      <c r="C1476" s="187">
        <v>2015</v>
      </c>
      <c r="D1476" s="49" t="s">
        <v>778</v>
      </c>
      <c r="E1476" s="48">
        <v>17.73</v>
      </c>
      <c r="F1476" s="48" t="s">
        <v>1</v>
      </c>
      <c r="G1476" s="48" t="s">
        <v>1</v>
      </c>
      <c r="H1476">
        <f t="shared" si="13"/>
        <v>1.7729999999999999E-2</v>
      </c>
      <c r="I1476" s="48" t="s">
        <v>1</v>
      </c>
      <c r="J1476" s="48" t="s">
        <v>1</v>
      </c>
      <c r="K1476" s="49">
        <v>241</v>
      </c>
      <c r="L1476" s="49">
        <v>47</v>
      </c>
      <c r="M1476" s="49">
        <v>41</v>
      </c>
    </row>
    <row r="1477" spans="1:13">
      <c r="A1477" s="186" t="s">
        <v>776</v>
      </c>
      <c r="B1477" s="49" t="s">
        <v>777</v>
      </c>
      <c r="C1477" s="187">
        <v>2015</v>
      </c>
      <c r="D1477" s="49" t="s">
        <v>778</v>
      </c>
      <c r="E1477" s="48">
        <v>4.95</v>
      </c>
      <c r="F1477" s="48" t="s">
        <v>1</v>
      </c>
      <c r="G1477" s="48" t="s">
        <v>1</v>
      </c>
      <c r="H1477">
        <f t="shared" si="13"/>
        <v>4.9500000000000004E-3</v>
      </c>
      <c r="I1477" s="48" t="s">
        <v>1</v>
      </c>
      <c r="J1477" s="48" t="s">
        <v>1</v>
      </c>
      <c r="K1477" s="49">
        <v>257</v>
      </c>
      <c r="L1477" s="49">
        <v>52</v>
      </c>
      <c r="M1477" s="49">
        <v>43</v>
      </c>
    </row>
    <row r="1478" spans="1:13">
      <c r="A1478" s="186" t="s">
        <v>776</v>
      </c>
      <c r="B1478" s="49" t="s">
        <v>777</v>
      </c>
      <c r="C1478" s="187">
        <v>2015</v>
      </c>
      <c r="D1478" s="49" t="s">
        <v>778</v>
      </c>
      <c r="E1478" s="48">
        <v>5.298</v>
      </c>
      <c r="F1478" s="48" t="s">
        <v>1</v>
      </c>
      <c r="G1478" s="48" t="s">
        <v>1</v>
      </c>
      <c r="H1478">
        <f t="shared" si="13"/>
        <v>5.2979999999999998E-3</v>
      </c>
      <c r="I1478" s="48" t="s">
        <v>1</v>
      </c>
      <c r="J1478" s="48" t="s">
        <v>1</v>
      </c>
      <c r="K1478" s="49">
        <v>257</v>
      </c>
      <c r="L1478" s="49">
        <v>52</v>
      </c>
      <c r="M1478" s="49">
        <v>43</v>
      </c>
    </row>
    <row r="1479" spans="1:13">
      <c r="A1479" s="186" t="s">
        <v>776</v>
      </c>
      <c r="B1479" s="49" t="s">
        <v>777</v>
      </c>
      <c r="C1479" s="187">
        <v>2015</v>
      </c>
      <c r="D1479" s="49" t="s">
        <v>778</v>
      </c>
      <c r="E1479" s="48">
        <v>5.6459999999999999</v>
      </c>
      <c r="F1479" s="48" t="s">
        <v>1</v>
      </c>
      <c r="G1479" s="48" t="s">
        <v>1</v>
      </c>
      <c r="H1479">
        <f t="shared" si="13"/>
        <v>5.646E-3</v>
      </c>
      <c r="I1479" s="48" t="s">
        <v>1</v>
      </c>
      <c r="J1479" s="48" t="s">
        <v>1</v>
      </c>
      <c r="K1479" s="49">
        <v>234</v>
      </c>
      <c r="L1479" s="49">
        <v>45</v>
      </c>
      <c r="M1479" s="49">
        <v>40</v>
      </c>
    </row>
    <row r="1480" spans="1:13">
      <c r="A1480" s="186" t="s">
        <v>776</v>
      </c>
      <c r="B1480" s="49" t="s">
        <v>777</v>
      </c>
      <c r="C1480" s="187">
        <v>2015</v>
      </c>
      <c r="D1480" s="49" t="s">
        <v>778</v>
      </c>
      <c r="E1480" s="48">
        <v>5.9939999999999998</v>
      </c>
      <c r="F1480" s="48" t="s">
        <v>1</v>
      </c>
      <c r="G1480" s="48" t="s">
        <v>1</v>
      </c>
      <c r="H1480">
        <f t="shared" si="13"/>
        <v>5.9940000000000002E-3</v>
      </c>
      <c r="I1480" s="48" t="s">
        <v>1</v>
      </c>
      <c r="J1480" s="48" t="s">
        <v>1</v>
      </c>
      <c r="K1480" s="49">
        <v>269</v>
      </c>
      <c r="L1480" s="49">
        <v>56</v>
      </c>
      <c r="M1480" s="49">
        <v>45</v>
      </c>
    </row>
    <row r="1481" spans="1:13">
      <c r="A1481" s="186" t="s">
        <v>776</v>
      </c>
      <c r="B1481" s="49" t="s">
        <v>777</v>
      </c>
      <c r="C1481" s="187">
        <v>2015</v>
      </c>
      <c r="D1481" s="49" t="s">
        <v>778</v>
      </c>
      <c r="E1481" s="48">
        <v>6.3419999999999996</v>
      </c>
      <c r="F1481" s="48" t="s">
        <v>1</v>
      </c>
      <c r="G1481" s="48" t="s">
        <v>1</v>
      </c>
      <c r="H1481">
        <f t="shared" si="13"/>
        <v>6.3419999999999995E-3</v>
      </c>
      <c r="I1481" s="48" t="s">
        <v>1</v>
      </c>
      <c r="J1481" s="48" t="s">
        <v>1</v>
      </c>
      <c r="K1481" s="49">
        <v>225</v>
      </c>
      <c r="L1481" s="49">
        <v>43</v>
      </c>
      <c r="M1481" s="49">
        <v>39</v>
      </c>
    </row>
    <row r="1482" spans="1:13">
      <c r="A1482" s="186" t="s">
        <v>776</v>
      </c>
      <c r="B1482" s="49" t="s">
        <v>777</v>
      </c>
      <c r="C1482" s="187">
        <v>2015</v>
      </c>
      <c r="D1482" s="49" t="s">
        <v>778</v>
      </c>
      <c r="E1482" s="48">
        <v>6.6890000000000001</v>
      </c>
      <c r="F1482" s="48" t="s">
        <v>1</v>
      </c>
      <c r="G1482" s="48" t="s">
        <v>1</v>
      </c>
      <c r="H1482">
        <f t="shared" si="13"/>
        <v>6.6889999999999996E-3</v>
      </c>
      <c r="I1482" s="48" t="s">
        <v>1</v>
      </c>
      <c r="J1482" s="48" t="s">
        <v>1</v>
      </c>
      <c r="K1482" s="49">
        <v>269</v>
      </c>
      <c r="L1482" s="49">
        <v>56</v>
      </c>
      <c r="M1482" s="49">
        <v>45</v>
      </c>
    </row>
    <row r="1483" spans="1:13">
      <c r="A1483" s="186" t="s">
        <v>776</v>
      </c>
      <c r="B1483" s="49" t="s">
        <v>777</v>
      </c>
      <c r="C1483" s="187">
        <v>2015</v>
      </c>
      <c r="D1483" s="49" t="s">
        <v>778</v>
      </c>
      <c r="E1483" s="48">
        <v>7.0369999999999999</v>
      </c>
      <c r="F1483" s="48" t="s">
        <v>1</v>
      </c>
      <c r="G1483" s="48" t="s">
        <v>1</v>
      </c>
      <c r="H1483">
        <f t="shared" si="13"/>
        <v>7.0369999999999999E-3</v>
      </c>
      <c r="I1483" s="48" t="s">
        <v>1</v>
      </c>
      <c r="J1483" s="48" t="s">
        <v>1</v>
      </c>
      <c r="K1483" s="49">
        <v>256</v>
      </c>
      <c r="L1483" s="49">
        <v>52</v>
      </c>
      <c r="M1483" s="49">
        <v>43</v>
      </c>
    </row>
    <row r="1484" spans="1:13">
      <c r="A1484" s="186" t="s">
        <v>776</v>
      </c>
      <c r="B1484" s="49" t="s">
        <v>777</v>
      </c>
      <c r="C1484" s="187">
        <v>2015</v>
      </c>
      <c r="D1484" s="49" t="s">
        <v>778</v>
      </c>
      <c r="E1484" s="48">
        <v>7.3849999999999998</v>
      </c>
      <c r="F1484" s="48" t="s">
        <v>1</v>
      </c>
      <c r="G1484" s="48" t="s">
        <v>1</v>
      </c>
      <c r="H1484">
        <f t="shared" si="13"/>
        <v>7.3850000000000001E-3</v>
      </c>
      <c r="I1484" s="48" t="s">
        <v>1</v>
      </c>
      <c r="J1484" s="48" t="s">
        <v>1</v>
      </c>
      <c r="K1484" s="49">
        <v>310</v>
      </c>
      <c r="L1484" s="49">
        <v>69</v>
      </c>
      <c r="M1484" s="49">
        <v>52</v>
      </c>
    </row>
    <row r="1485" spans="1:13">
      <c r="A1485" s="186" t="s">
        <v>776</v>
      </c>
      <c r="B1485" s="49" t="s">
        <v>777</v>
      </c>
      <c r="C1485" s="187">
        <v>2015</v>
      </c>
      <c r="D1485" s="49" t="s">
        <v>778</v>
      </c>
      <c r="E1485" s="48">
        <v>7.7329999999999997</v>
      </c>
      <c r="F1485" s="48" t="s">
        <v>1</v>
      </c>
      <c r="G1485" s="48" t="s">
        <v>1</v>
      </c>
      <c r="H1485">
        <f t="shared" si="13"/>
        <v>7.7329999999999994E-3</v>
      </c>
      <c r="I1485" s="48" t="s">
        <v>1</v>
      </c>
      <c r="J1485" s="48" t="s">
        <v>1</v>
      </c>
      <c r="K1485" s="49">
        <v>280</v>
      </c>
      <c r="L1485" s="49">
        <v>59</v>
      </c>
      <c r="M1485" s="49">
        <v>47</v>
      </c>
    </row>
    <row r="1486" spans="1:13">
      <c r="A1486" s="186" t="s">
        <v>776</v>
      </c>
      <c r="B1486" s="49" t="s">
        <v>777</v>
      </c>
      <c r="C1486" s="187">
        <v>2015</v>
      </c>
      <c r="D1486" s="49" t="s">
        <v>778</v>
      </c>
      <c r="E1486" s="48">
        <v>8.0809999999999995</v>
      </c>
      <c r="F1486" s="48" t="s">
        <v>1</v>
      </c>
      <c r="G1486" s="48" t="s">
        <v>1</v>
      </c>
      <c r="H1486">
        <f t="shared" si="13"/>
        <v>8.0809999999999996E-3</v>
      </c>
      <c r="I1486" s="48" t="s">
        <v>1</v>
      </c>
      <c r="J1486" s="48" t="s">
        <v>1</v>
      </c>
      <c r="K1486" s="49">
        <v>269</v>
      </c>
      <c r="L1486" s="49">
        <v>56</v>
      </c>
      <c r="M1486" s="49">
        <v>45</v>
      </c>
    </row>
    <row r="1487" spans="1:13">
      <c r="A1487" s="186" t="s">
        <v>776</v>
      </c>
      <c r="B1487" s="49" t="s">
        <v>777</v>
      </c>
      <c r="C1487" s="187">
        <v>2015</v>
      </c>
      <c r="D1487" s="49" t="s">
        <v>778</v>
      </c>
      <c r="E1487" s="48">
        <v>8.6</v>
      </c>
      <c r="F1487" s="48" t="s">
        <v>1</v>
      </c>
      <c r="G1487" s="48" t="s">
        <v>1</v>
      </c>
      <c r="H1487">
        <f t="shared" si="13"/>
        <v>8.6E-3</v>
      </c>
      <c r="I1487" s="48" t="s">
        <v>1</v>
      </c>
      <c r="J1487" s="48" t="s">
        <v>1</v>
      </c>
      <c r="K1487" s="49">
        <v>278</v>
      </c>
      <c r="L1487" s="49">
        <v>58</v>
      </c>
      <c r="M1487" s="49">
        <v>46</v>
      </c>
    </row>
    <row r="1488" spans="1:13">
      <c r="A1488" s="186" t="s">
        <v>776</v>
      </c>
      <c r="B1488" s="49" t="s">
        <v>777</v>
      </c>
      <c r="C1488" s="187">
        <v>2015</v>
      </c>
      <c r="D1488" s="49" t="s">
        <v>778</v>
      </c>
      <c r="E1488" s="48">
        <v>9.1189999999999998</v>
      </c>
      <c r="F1488" s="48" t="s">
        <v>1</v>
      </c>
      <c r="G1488" s="48" t="s">
        <v>1</v>
      </c>
      <c r="H1488">
        <f t="shared" si="13"/>
        <v>9.1190000000000004E-3</v>
      </c>
      <c r="I1488" s="48" t="s">
        <v>1</v>
      </c>
      <c r="J1488" s="48" t="s">
        <v>1</v>
      </c>
      <c r="K1488" s="49">
        <v>305</v>
      </c>
      <c r="L1488" s="49">
        <v>67</v>
      </c>
      <c r="M1488" s="49">
        <v>51</v>
      </c>
    </row>
    <row r="1489" spans="1:13">
      <c r="A1489" s="186" t="s">
        <v>776</v>
      </c>
      <c r="B1489" s="49" t="s">
        <v>777</v>
      </c>
      <c r="C1489" s="187">
        <v>2015</v>
      </c>
      <c r="D1489" s="49" t="s">
        <v>778</v>
      </c>
      <c r="E1489" s="48">
        <v>9.6379999999999999</v>
      </c>
      <c r="F1489" s="48" t="s">
        <v>1</v>
      </c>
      <c r="G1489" s="48" t="s">
        <v>1</v>
      </c>
      <c r="H1489">
        <f t="shared" si="13"/>
        <v>9.6380000000000007E-3</v>
      </c>
      <c r="I1489" s="48" t="s">
        <v>1</v>
      </c>
      <c r="J1489" s="48" t="s">
        <v>1</v>
      </c>
      <c r="K1489" s="49">
        <v>288</v>
      </c>
      <c r="L1489" s="49">
        <v>61</v>
      </c>
      <c r="M1489" s="49">
        <v>48</v>
      </c>
    </row>
    <row r="1490" spans="1:13">
      <c r="A1490" s="186" t="s">
        <v>776</v>
      </c>
      <c r="B1490" s="49" t="s">
        <v>777</v>
      </c>
      <c r="C1490" s="187">
        <v>2015</v>
      </c>
      <c r="D1490" s="49" t="s">
        <v>778</v>
      </c>
      <c r="E1490" s="48">
        <v>10.157</v>
      </c>
      <c r="F1490" s="48" t="s">
        <v>1</v>
      </c>
      <c r="G1490" s="48" t="s">
        <v>1</v>
      </c>
      <c r="H1490">
        <f t="shared" si="13"/>
        <v>1.0156999999999999E-2</v>
      </c>
      <c r="I1490" s="48" t="s">
        <v>1</v>
      </c>
      <c r="J1490" s="48" t="s">
        <v>1</v>
      </c>
      <c r="K1490" s="49">
        <v>271</v>
      </c>
      <c r="L1490" s="49">
        <v>56</v>
      </c>
      <c r="M1490" s="49">
        <v>45</v>
      </c>
    </row>
    <row r="1491" spans="1:13">
      <c r="A1491" s="186" t="s">
        <v>776</v>
      </c>
      <c r="B1491" s="49" t="s">
        <v>777</v>
      </c>
      <c r="C1491" s="187">
        <v>2015</v>
      </c>
      <c r="D1491" s="49" t="s">
        <v>778</v>
      </c>
      <c r="E1491" s="48">
        <v>10.676</v>
      </c>
      <c r="F1491" s="48" t="s">
        <v>1</v>
      </c>
      <c r="G1491" s="48" t="s">
        <v>1</v>
      </c>
      <c r="H1491">
        <f t="shared" si="13"/>
        <v>1.0676E-2</v>
      </c>
      <c r="I1491" s="48" t="s">
        <v>1</v>
      </c>
      <c r="J1491" s="48" t="s">
        <v>1</v>
      </c>
      <c r="K1491" s="49">
        <v>245</v>
      </c>
      <c r="L1491" s="49">
        <v>48</v>
      </c>
      <c r="M1491" s="49">
        <v>42</v>
      </c>
    </row>
    <row r="1492" spans="1:13">
      <c r="A1492" s="186" t="s">
        <v>776</v>
      </c>
      <c r="B1492" s="49" t="s">
        <v>777</v>
      </c>
      <c r="C1492" s="187">
        <v>2015</v>
      </c>
      <c r="D1492" s="49" t="s">
        <v>778</v>
      </c>
      <c r="E1492" s="48">
        <v>11.195</v>
      </c>
      <c r="F1492" s="48" t="s">
        <v>1</v>
      </c>
      <c r="G1492" s="48" t="s">
        <v>1</v>
      </c>
      <c r="H1492">
        <f t="shared" si="13"/>
        <v>1.1195E-2</v>
      </c>
      <c r="I1492" s="48" t="s">
        <v>1</v>
      </c>
      <c r="J1492" s="48" t="s">
        <v>1</v>
      </c>
      <c r="K1492" s="49">
        <v>324</v>
      </c>
      <c r="L1492" s="49">
        <v>73</v>
      </c>
      <c r="M1492" s="49">
        <v>55</v>
      </c>
    </row>
    <row r="1493" spans="1:13">
      <c r="A1493" s="186" t="s">
        <v>776</v>
      </c>
      <c r="B1493" s="49" t="s">
        <v>777</v>
      </c>
      <c r="C1493" s="187">
        <v>2015</v>
      </c>
      <c r="D1493" s="49" t="s">
        <v>778</v>
      </c>
      <c r="E1493" s="48">
        <v>11.714</v>
      </c>
      <c r="F1493" s="48" t="s">
        <v>1</v>
      </c>
      <c r="G1493" s="48" t="s">
        <v>1</v>
      </c>
      <c r="H1493">
        <f t="shared" si="13"/>
        <v>1.1714E-2</v>
      </c>
      <c r="I1493" s="48" t="s">
        <v>1</v>
      </c>
      <c r="J1493" s="48" t="s">
        <v>1</v>
      </c>
      <c r="K1493" s="49">
        <v>291</v>
      </c>
      <c r="L1493" s="49">
        <v>62</v>
      </c>
      <c r="M1493" s="49">
        <v>48</v>
      </c>
    </row>
    <row r="1494" spans="1:13">
      <c r="A1494" s="186" t="s">
        <v>776</v>
      </c>
      <c r="B1494" s="49" t="s">
        <v>777</v>
      </c>
      <c r="C1494" s="187">
        <v>2015</v>
      </c>
      <c r="D1494" s="49" t="s">
        <v>778</v>
      </c>
      <c r="E1494" s="48">
        <v>12.295</v>
      </c>
      <c r="F1494" s="48" t="s">
        <v>1</v>
      </c>
      <c r="G1494" s="48" t="s">
        <v>1</v>
      </c>
      <c r="H1494">
        <f t="shared" si="13"/>
        <v>1.2295E-2</v>
      </c>
      <c r="I1494" s="48" t="s">
        <v>1</v>
      </c>
      <c r="J1494" s="48" t="s">
        <v>1</v>
      </c>
      <c r="K1494" s="49">
        <v>318</v>
      </c>
      <c r="L1494" s="49">
        <v>71</v>
      </c>
      <c r="M1494" s="49">
        <v>53</v>
      </c>
    </row>
    <row r="1495" spans="1:13">
      <c r="A1495" s="186" t="s">
        <v>776</v>
      </c>
      <c r="B1495" s="49" t="s">
        <v>777</v>
      </c>
      <c r="C1495" s="187">
        <v>2015</v>
      </c>
      <c r="D1495" s="49" t="s">
        <v>778</v>
      </c>
      <c r="E1495" s="48">
        <v>13.827999999999999</v>
      </c>
      <c r="F1495" s="48" t="s">
        <v>1</v>
      </c>
      <c r="G1495" s="48" t="s">
        <v>1</v>
      </c>
      <c r="H1495">
        <f t="shared" si="13"/>
        <v>1.3828E-2</v>
      </c>
      <c r="I1495" s="48" t="s">
        <v>1</v>
      </c>
      <c r="J1495" s="48" t="s">
        <v>1</v>
      </c>
      <c r="K1495" s="49">
        <v>283</v>
      </c>
      <c r="L1495" s="49">
        <v>60</v>
      </c>
      <c r="M1495" s="49">
        <v>47</v>
      </c>
    </row>
    <row r="1496" spans="1:13">
      <c r="A1496" s="186" t="s">
        <v>776</v>
      </c>
      <c r="B1496" s="49" t="s">
        <v>777</v>
      </c>
      <c r="C1496" s="187">
        <v>2015</v>
      </c>
      <c r="D1496" s="49" t="s">
        <v>778</v>
      </c>
      <c r="E1496" s="48">
        <v>14.78</v>
      </c>
      <c r="F1496" s="48" t="s">
        <v>1</v>
      </c>
      <c r="G1496" s="48" t="s">
        <v>1</v>
      </c>
      <c r="H1496">
        <f t="shared" si="13"/>
        <v>1.478E-2</v>
      </c>
      <c r="I1496" s="48" t="s">
        <v>1</v>
      </c>
      <c r="J1496" s="48" t="s">
        <v>1</v>
      </c>
      <c r="K1496" s="49">
        <v>234</v>
      </c>
      <c r="L1496" s="49">
        <v>45</v>
      </c>
      <c r="M1496" s="49">
        <v>40</v>
      </c>
    </row>
    <row r="1497" spans="1:13">
      <c r="A1497" s="186" t="s">
        <v>776</v>
      </c>
      <c r="B1497" s="49" t="s">
        <v>777</v>
      </c>
      <c r="C1497" s="187">
        <v>2015</v>
      </c>
      <c r="D1497" s="49" t="s">
        <v>778</v>
      </c>
      <c r="E1497" s="48">
        <v>15.733000000000001</v>
      </c>
      <c r="F1497" s="48" t="s">
        <v>1</v>
      </c>
      <c r="G1497" s="48" t="s">
        <v>1</v>
      </c>
      <c r="H1497">
        <f t="shared" si="13"/>
        <v>1.5733E-2</v>
      </c>
      <c r="I1497" s="48" t="s">
        <v>1</v>
      </c>
      <c r="J1497" s="48" t="s">
        <v>1</v>
      </c>
      <c r="K1497" s="49">
        <v>235</v>
      </c>
      <c r="L1497" s="49">
        <v>45</v>
      </c>
      <c r="M1497" s="49">
        <v>40</v>
      </c>
    </row>
    <row r="1498" spans="1:13">
      <c r="A1498" s="186" t="s">
        <v>776</v>
      </c>
      <c r="B1498" s="49" t="s">
        <v>777</v>
      </c>
      <c r="C1498" s="187">
        <v>2015</v>
      </c>
      <c r="D1498" s="49" t="s">
        <v>778</v>
      </c>
      <c r="E1498" s="48">
        <v>16.686</v>
      </c>
      <c r="F1498" s="48" t="s">
        <v>1</v>
      </c>
      <c r="G1498" s="48" t="s">
        <v>1</v>
      </c>
      <c r="H1498">
        <f t="shared" si="13"/>
        <v>1.6685999999999999E-2</v>
      </c>
      <c r="I1498" s="48" t="s">
        <v>1</v>
      </c>
      <c r="J1498" s="48" t="s">
        <v>1</v>
      </c>
      <c r="K1498" s="49">
        <v>190</v>
      </c>
      <c r="L1498" s="49">
        <v>36</v>
      </c>
      <c r="M1498" s="49">
        <v>35</v>
      </c>
    </row>
    <row r="1499" spans="1:13">
      <c r="A1499" s="186" t="s">
        <v>776</v>
      </c>
      <c r="B1499" s="49" t="s">
        <v>777</v>
      </c>
      <c r="C1499" s="187">
        <v>2015</v>
      </c>
      <c r="D1499" s="49" t="s">
        <v>778</v>
      </c>
      <c r="E1499" s="48">
        <v>17.638999999999999</v>
      </c>
      <c r="F1499" s="48" t="s">
        <v>1</v>
      </c>
      <c r="G1499" s="48" t="s">
        <v>1</v>
      </c>
      <c r="H1499">
        <f t="shared" si="13"/>
        <v>1.7638999999999998E-2</v>
      </c>
      <c r="I1499" s="48" t="s">
        <v>1</v>
      </c>
      <c r="J1499" s="48" t="s">
        <v>1</v>
      </c>
      <c r="K1499" s="49">
        <v>108</v>
      </c>
      <c r="L1499" s="49">
        <v>24</v>
      </c>
      <c r="M1499" s="49">
        <v>29</v>
      </c>
    </row>
    <row r="1500" spans="1:13">
      <c r="A1500" s="186" t="s">
        <v>776</v>
      </c>
      <c r="B1500" s="49" t="s">
        <v>777</v>
      </c>
      <c r="C1500" s="187">
        <v>2015</v>
      </c>
      <c r="D1500" s="49" t="s">
        <v>778</v>
      </c>
      <c r="E1500" s="48">
        <v>0.5</v>
      </c>
      <c r="F1500" s="48" t="s">
        <v>1</v>
      </c>
      <c r="G1500" s="48" t="s">
        <v>1</v>
      </c>
      <c r="H1500">
        <f t="shared" ref="H1500:H1563" si="14">E1500/1000</f>
        <v>5.0000000000000001E-4</v>
      </c>
      <c r="I1500" s="48" t="s">
        <v>1</v>
      </c>
      <c r="J1500" s="48" t="s">
        <v>1</v>
      </c>
      <c r="K1500" s="49">
        <v>238</v>
      </c>
      <c r="L1500" s="49">
        <v>46</v>
      </c>
      <c r="M1500" s="49">
        <v>41</v>
      </c>
    </row>
    <row r="1501" spans="1:13">
      <c r="A1501" s="186" t="s">
        <v>776</v>
      </c>
      <c r="B1501" s="49" t="s">
        <v>777</v>
      </c>
      <c r="C1501" s="187">
        <v>2015</v>
      </c>
      <c r="D1501" s="49" t="s">
        <v>778</v>
      </c>
      <c r="E1501" s="48">
        <v>1</v>
      </c>
      <c r="F1501" s="48" t="s">
        <v>1</v>
      </c>
      <c r="G1501" s="48" t="s">
        <v>1</v>
      </c>
      <c r="H1501">
        <f t="shared" si="14"/>
        <v>1E-3</v>
      </c>
      <c r="I1501" s="48" t="s">
        <v>1</v>
      </c>
      <c r="J1501" s="48" t="s">
        <v>1</v>
      </c>
      <c r="K1501" s="49">
        <v>238</v>
      </c>
      <c r="L1501" s="49">
        <v>46</v>
      </c>
      <c r="M1501" s="49">
        <v>41</v>
      </c>
    </row>
    <row r="1502" spans="1:13">
      <c r="A1502" s="186" t="s">
        <v>776</v>
      </c>
      <c r="B1502" s="49" t="s">
        <v>777</v>
      </c>
      <c r="C1502" s="187">
        <v>2015</v>
      </c>
      <c r="D1502" s="49" t="s">
        <v>778</v>
      </c>
      <c r="E1502" s="48">
        <v>1.5</v>
      </c>
      <c r="F1502" s="48" t="s">
        <v>1</v>
      </c>
      <c r="G1502" s="48" t="s">
        <v>1</v>
      </c>
      <c r="H1502">
        <f t="shared" si="14"/>
        <v>1.5E-3</v>
      </c>
      <c r="I1502" s="48" t="s">
        <v>1</v>
      </c>
      <c r="J1502" s="48" t="s">
        <v>1</v>
      </c>
      <c r="K1502" s="49">
        <v>261</v>
      </c>
      <c r="L1502" s="49">
        <v>53</v>
      </c>
      <c r="M1502" s="49">
        <v>44</v>
      </c>
    </row>
    <row r="1503" spans="1:13">
      <c r="A1503" s="186" t="s">
        <v>776</v>
      </c>
      <c r="B1503" s="49" t="s">
        <v>777</v>
      </c>
      <c r="C1503" s="187">
        <v>2015</v>
      </c>
      <c r="D1503" s="49" t="s">
        <v>778</v>
      </c>
      <c r="E1503" s="48">
        <v>2</v>
      </c>
      <c r="F1503" s="48" t="s">
        <v>1</v>
      </c>
      <c r="G1503" s="48" t="s">
        <v>1</v>
      </c>
      <c r="H1503">
        <f t="shared" si="14"/>
        <v>2E-3</v>
      </c>
      <c r="I1503" s="48" t="s">
        <v>1</v>
      </c>
      <c r="J1503" s="48" t="s">
        <v>1</v>
      </c>
      <c r="K1503" s="49">
        <v>252</v>
      </c>
      <c r="L1503" s="49">
        <v>51</v>
      </c>
      <c r="M1503" s="49">
        <v>43</v>
      </c>
    </row>
    <row r="1504" spans="1:13">
      <c r="A1504" s="186" t="s">
        <v>776</v>
      </c>
      <c r="B1504" s="49" t="s">
        <v>777</v>
      </c>
      <c r="C1504" s="187">
        <v>2015</v>
      </c>
      <c r="D1504" s="49" t="s">
        <v>778</v>
      </c>
      <c r="E1504" s="48">
        <v>2.5</v>
      </c>
      <c r="F1504" s="48" t="s">
        <v>1</v>
      </c>
      <c r="G1504" s="48" t="s">
        <v>1</v>
      </c>
      <c r="H1504">
        <f t="shared" si="14"/>
        <v>2.5000000000000001E-3</v>
      </c>
      <c r="I1504" s="48" t="s">
        <v>1</v>
      </c>
      <c r="J1504" s="48" t="s">
        <v>1</v>
      </c>
      <c r="K1504" s="49">
        <v>251</v>
      </c>
      <c r="L1504" s="49">
        <v>50</v>
      </c>
      <c r="M1504" s="49">
        <v>42</v>
      </c>
    </row>
    <row r="1505" spans="1:13">
      <c r="A1505" s="186" t="s">
        <v>776</v>
      </c>
      <c r="B1505" s="49" t="s">
        <v>777</v>
      </c>
      <c r="C1505" s="187">
        <v>2015</v>
      </c>
      <c r="D1505" s="49" t="s">
        <v>778</v>
      </c>
      <c r="E1505" s="48">
        <v>3</v>
      </c>
      <c r="F1505" s="48" t="s">
        <v>1</v>
      </c>
      <c r="G1505" s="48" t="s">
        <v>1</v>
      </c>
      <c r="H1505">
        <f t="shared" si="14"/>
        <v>3.0000000000000001E-3</v>
      </c>
      <c r="I1505" s="48" t="s">
        <v>1</v>
      </c>
      <c r="J1505" s="48" t="s">
        <v>1</v>
      </c>
      <c r="K1505" s="49">
        <v>249</v>
      </c>
      <c r="L1505" s="49">
        <v>49</v>
      </c>
      <c r="M1505" s="49">
        <v>42</v>
      </c>
    </row>
    <row r="1506" spans="1:13">
      <c r="A1506" s="186" t="s">
        <v>776</v>
      </c>
      <c r="B1506" s="49" t="s">
        <v>777</v>
      </c>
      <c r="C1506" s="187">
        <v>2015</v>
      </c>
      <c r="D1506" s="49" t="s">
        <v>778</v>
      </c>
      <c r="E1506" s="48">
        <v>3.5</v>
      </c>
      <c r="F1506" s="48" t="s">
        <v>1</v>
      </c>
      <c r="G1506" s="48" t="s">
        <v>1</v>
      </c>
      <c r="H1506">
        <f t="shared" si="14"/>
        <v>3.5000000000000001E-3</v>
      </c>
      <c r="I1506" s="48" t="s">
        <v>1</v>
      </c>
      <c r="J1506" s="48" t="s">
        <v>1</v>
      </c>
      <c r="K1506" s="49">
        <v>240</v>
      </c>
      <c r="L1506" s="49">
        <v>47</v>
      </c>
      <c r="M1506" s="49">
        <v>41</v>
      </c>
    </row>
    <row r="1507" spans="1:13">
      <c r="A1507" s="186" t="s">
        <v>776</v>
      </c>
      <c r="B1507" s="49" t="s">
        <v>777</v>
      </c>
      <c r="C1507" s="187">
        <v>2015</v>
      </c>
      <c r="D1507" s="49" t="s">
        <v>778</v>
      </c>
      <c r="E1507" s="48">
        <v>4</v>
      </c>
      <c r="F1507" s="48" t="s">
        <v>1</v>
      </c>
      <c r="G1507" s="48" t="s">
        <v>1</v>
      </c>
      <c r="H1507">
        <f t="shared" si="14"/>
        <v>4.0000000000000001E-3</v>
      </c>
      <c r="I1507" s="48" t="s">
        <v>1</v>
      </c>
      <c r="J1507" s="48" t="s">
        <v>1</v>
      </c>
      <c r="K1507" s="49">
        <v>231</v>
      </c>
      <c r="L1507" s="49">
        <v>44</v>
      </c>
      <c r="M1507" s="49">
        <v>40</v>
      </c>
    </row>
    <row r="1508" spans="1:13">
      <c r="A1508" s="186" t="s">
        <v>776</v>
      </c>
      <c r="B1508" s="49" t="s">
        <v>777</v>
      </c>
      <c r="C1508" s="187">
        <v>2015</v>
      </c>
      <c r="D1508" s="49" t="s">
        <v>778</v>
      </c>
      <c r="E1508" s="48">
        <v>4.5</v>
      </c>
      <c r="F1508" s="48" t="s">
        <v>1</v>
      </c>
      <c r="G1508" s="48" t="s">
        <v>1</v>
      </c>
      <c r="H1508">
        <f t="shared" si="14"/>
        <v>4.4999999999999997E-3</v>
      </c>
      <c r="I1508" s="48" t="s">
        <v>1</v>
      </c>
      <c r="J1508" s="48" t="s">
        <v>1</v>
      </c>
      <c r="K1508" s="49">
        <v>227</v>
      </c>
      <c r="L1508" s="49">
        <v>43</v>
      </c>
      <c r="M1508" s="49">
        <v>39</v>
      </c>
    </row>
    <row r="1509" spans="1:13">
      <c r="A1509" s="186" t="s">
        <v>776</v>
      </c>
      <c r="B1509" s="49" t="s">
        <v>777</v>
      </c>
      <c r="C1509" s="187">
        <v>2015</v>
      </c>
      <c r="D1509" s="49" t="s">
        <v>778</v>
      </c>
      <c r="E1509" s="48">
        <v>5</v>
      </c>
      <c r="F1509" s="48" t="s">
        <v>1</v>
      </c>
      <c r="G1509" s="48" t="s">
        <v>1</v>
      </c>
      <c r="H1509">
        <f t="shared" si="14"/>
        <v>5.0000000000000001E-3</v>
      </c>
      <c r="I1509" s="48" t="s">
        <v>1</v>
      </c>
      <c r="J1509" s="48" t="s">
        <v>1</v>
      </c>
      <c r="K1509" s="49">
        <v>223</v>
      </c>
      <c r="L1509" s="49">
        <v>43</v>
      </c>
      <c r="M1509" s="49">
        <v>39</v>
      </c>
    </row>
    <row r="1510" spans="1:13">
      <c r="A1510" s="186" t="s">
        <v>776</v>
      </c>
      <c r="B1510" s="49" t="s">
        <v>777</v>
      </c>
      <c r="C1510" s="187">
        <v>2015</v>
      </c>
      <c r="D1510" s="49" t="s">
        <v>778</v>
      </c>
      <c r="E1510" s="48">
        <v>5.5</v>
      </c>
      <c r="F1510" s="48" t="s">
        <v>1</v>
      </c>
      <c r="G1510" s="48" t="s">
        <v>1</v>
      </c>
      <c r="H1510">
        <f t="shared" si="14"/>
        <v>5.4999999999999997E-3</v>
      </c>
      <c r="I1510" s="48" t="s">
        <v>1</v>
      </c>
      <c r="J1510" s="48" t="s">
        <v>1</v>
      </c>
      <c r="K1510" s="49">
        <v>236</v>
      </c>
      <c r="L1510" s="49">
        <v>46</v>
      </c>
      <c r="M1510" s="49">
        <v>40</v>
      </c>
    </row>
    <row r="1511" spans="1:13">
      <c r="A1511" s="186" t="s">
        <v>776</v>
      </c>
      <c r="B1511" s="49" t="s">
        <v>777</v>
      </c>
      <c r="C1511" s="187">
        <v>2015</v>
      </c>
      <c r="D1511" s="49" t="s">
        <v>778</v>
      </c>
      <c r="E1511" s="48">
        <v>6</v>
      </c>
      <c r="F1511" s="48" t="s">
        <v>1</v>
      </c>
      <c r="G1511" s="48" t="s">
        <v>1</v>
      </c>
      <c r="H1511">
        <f t="shared" si="14"/>
        <v>6.0000000000000001E-3</v>
      </c>
      <c r="I1511" s="48" t="s">
        <v>1</v>
      </c>
      <c r="J1511" s="48" t="s">
        <v>1</v>
      </c>
      <c r="K1511" s="49">
        <v>236</v>
      </c>
      <c r="L1511" s="49">
        <v>46</v>
      </c>
      <c r="M1511" s="49">
        <v>40</v>
      </c>
    </row>
    <row r="1512" spans="1:13">
      <c r="A1512" s="186" t="s">
        <v>776</v>
      </c>
      <c r="B1512" s="49" t="s">
        <v>777</v>
      </c>
      <c r="C1512" s="187">
        <v>2015</v>
      </c>
      <c r="D1512" s="49" t="s">
        <v>778</v>
      </c>
      <c r="E1512" s="48">
        <v>6.5</v>
      </c>
      <c r="F1512" s="48" t="s">
        <v>1</v>
      </c>
      <c r="G1512" s="48" t="s">
        <v>1</v>
      </c>
      <c r="H1512">
        <f t="shared" si="14"/>
        <v>6.4999999999999997E-3</v>
      </c>
      <c r="I1512" s="48" t="s">
        <v>1</v>
      </c>
      <c r="J1512" s="48" t="s">
        <v>1</v>
      </c>
      <c r="K1512" s="49">
        <v>231</v>
      </c>
      <c r="L1512" s="49">
        <v>44</v>
      </c>
      <c r="M1512" s="49">
        <v>40</v>
      </c>
    </row>
    <row r="1513" spans="1:13">
      <c r="A1513" s="186" t="s">
        <v>776</v>
      </c>
      <c r="B1513" s="49" t="s">
        <v>777</v>
      </c>
      <c r="C1513" s="187">
        <v>2015</v>
      </c>
      <c r="D1513" s="49" t="s">
        <v>778</v>
      </c>
      <c r="E1513" s="48">
        <v>7</v>
      </c>
      <c r="F1513" s="48" t="s">
        <v>1</v>
      </c>
      <c r="G1513" s="48" t="s">
        <v>1</v>
      </c>
      <c r="H1513">
        <f t="shared" si="14"/>
        <v>7.0000000000000001E-3</v>
      </c>
      <c r="I1513" s="48" t="s">
        <v>1</v>
      </c>
      <c r="J1513" s="48" t="s">
        <v>1</v>
      </c>
      <c r="K1513" s="49">
        <v>231</v>
      </c>
      <c r="L1513" s="49">
        <v>44</v>
      </c>
      <c r="M1513" s="49">
        <v>40</v>
      </c>
    </row>
    <row r="1514" spans="1:13">
      <c r="A1514" s="186" t="s">
        <v>776</v>
      </c>
      <c r="B1514" s="49" t="s">
        <v>777</v>
      </c>
      <c r="C1514" s="187">
        <v>2015</v>
      </c>
      <c r="D1514" s="49" t="s">
        <v>778</v>
      </c>
      <c r="E1514" s="48">
        <v>7.5</v>
      </c>
      <c r="F1514" s="48" t="s">
        <v>1</v>
      </c>
      <c r="G1514" s="48" t="s">
        <v>1</v>
      </c>
      <c r="H1514">
        <f t="shared" si="14"/>
        <v>7.4999999999999997E-3</v>
      </c>
      <c r="I1514" s="48" t="s">
        <v>1</v>
      </c>
      <c r="J1514" s="48" t="s">
        <v>1</v>
      </c>
      <c r="K1514" s="49">
        <v>243</v>
      </c>
      <c r="L1514" s="49">
        <v>48</v>
      </c>
      <c r="M1514" s="49">
        <v>41</v>
      </c>
    </row>
    <row r="1515" spans="1:13">
      <c r="A1515" s="186" t="s">
        <v>776</v>
      </c>
      <c r="B1515" s="49" t="s">
        <v>777</v>
      </c>
      <c r="C1515" s="187">
        <v>2015</v>
      </c>
      <c r="D1515" s="49" t="s">
        <v>778</v>
      </c>
      <c r="E1515" s="48">
        <v>8</v>
      </c>
      <c r="F1515" s="48" t="s">
        <v>1</v>
      </c>
      <c r="G1515" s="48" t="s">
        <v>1</v>
      </c>
      <c r="H1515">
        <f t="shared" si="14"/>
        <v>8.0000000000000002E-3</v>
      </c>
      <c r="I1515" s="48" t="s">
        <v>1</v>
      </c>
      <c r="J1515" s="48" t="s">
        <v>1</v>
      </c>
      <c r="K1515" s="49">
        <v>287</v>
      </c>
      <c r="L1515" s="49">
        <v>61</v>
      </c>
      <c r="M1515" s="49">
        <v>48</v>
      </c>
    </row>
    <row r="1516" spans="1:13">
      <c r="A1516" s="186" t="s">
        <v>776</v>
      </c>
      <c r="B1516" s="49" t="s">
        <v>777</v>
      </c>
      <c r="C1516" s="187">
        <v>2015</v>
      </c>
      <c r="D1516" s="49" t="s">
        <v>778</v>
      </c>
      <c r="E1516" s="48">
        <v>8.5</v>
      </c>
      <c r="F1516" s="48" t="s">
        <v>1</v>
      </c>
      <c r="G1516" s="48" t="s">
        <v>1</v>
      </c>
      <c r="H1516">
        <f t="shared" si="14"/>
        <v>8.5000000000000006E-3</v>
      </c>
      <c r="I1516" s="48" t="s">
        <v>1</v>
      </c>
      <c r="J1516" s="48" t="s">
        <v>1</v>
      </c>
      <c r="K1516" s="49">
        <v>348</v>
      </c>
      <c r="L1516" s="49">
        <v>81</v>
      </c>
      <c r="M1516" s="49">
        <v>60</v>
      </c>
    </row>
    <row r="1517" spans="1:13">
      <c r="A1517" s="186" t="s">
        <v>776</v>
      </c>
      <c r="B1517" s="49" t="s">
        <v>777</v>
      </c>
      <c r="C1517" s="187">
        <v>2015</v>
      </c>
      <c r="D1517" s="49" t="s">
        <v>778</v>
      </c>
      <c r="E1517" s="48">
        <v>9</v>
      </c>
      <c r="F1517" s="48" t="s">
        <v>1</v>
      </c>
      <c r="G1517" s="48" t="s">
        <v>1</v>
      </c>
      <c r="H1517">
        <f t="shared" si="14"/>
        <v>8.9999999999999993E-3</v>
      </c>
      <c r="I1517" s="48" t="s">
        <v>1</v>
      </c>
      <c r="J1517" s="48" t="s">
        <v>1</v>
      </c>
      <c r="K1517" s="49">
        <v>270</v>
      </c>
      <c r="L1517" s="49">
        <v>56</v>
      </c>
      <c r="M1517" s="49">
        <v>45</v>
      </c>
    </row>
    <row r="1518" spans="1:13">
      <c r="A1518" s="186" t="s">
        <v>776</v>
      </c>
      <c r="B1518" s="49" t="s">
        <v>777</v>
      </c>
      <c r="C1518" s="187">
        <v>2015</v>
      </c>
      <c r="D1518" s="49" t="s">
        <v>778</v>
      </c>
      <c r="E1518" s="48">
        <v>9.5</v>
      </c>
      <c r="F1518" s="48" t="s">
        <v>1</v>
      </c>
      <c r="G1518" s="48" t="s">
        <v>1</v>
      </c>
      <c r="H1518">
        <f t="shared" si="14"/>
        <v>9.4999999999999998E-3</v>
      </c>
      <c r="I1518" s="48" t="s">
        <v>1</v>
      </c>
      <c r="J1518" s="48" t="s">
        <v>1</v>
      </c>
      <c r="K1518" s="49">
        <v>478</v>
      </c>
      <c r="L1518" s="49">
        <v>131</v>
      </c>
      <c r="M1518" s="49">
        <v>94</v>
      </c>
    </row>
    <row r="1519" spans="1:13">
      <c r="A1519" s="186" t="s">
        <v>776</v>
      </c>
      <c r="B1519" s="49" t="s">
        <v>777</v>
      </c>
      <c r="C1519" s="187">
        <v>2015</v>
      </c>
      <c r="D1519" s="49" t="s">
        <v>778</v>
      </c>
      <c r="E1519" s="48">
        <v>10</v>
      </c>
      <c r="F1519" s="48" t="s">
        <v>1</v>
      </c>
      <c r="G1519" s="48" t="s">
        <v>1</v>
      </c>
      <c r="H1519">
        <f t="shared" si="14"/>
        <v>0.01</v>
      </c>
      <c r="I1519" s="48" t="s">
        <v>1</v>
      </c>
      <c r="J1519" s="48" t="s">
        <v>1</v>
      </c>
      <c r="K1519" s="49">
        <v>354</v>
      </c>
      <c r="L1519" s="49">
        <v>83</v>
      </c>
      <c r="M1519" s="49">
        <v>62</v>
      </c>
    </row>
    <row r="1520" spans="1:13">
      <c r="A1520" s="186" t="s">
        <v>776</v>
      </c>
      <c r="B1520" s="49" t="s">
        <v>777</v>
      </c>
      <c r="C1520" s="187">
        <v>2015</v>
      </c>
      <c r="D1520" s="49" t="s">
        <v>778</v>
      </c>
      <c r="E1520" s="48">
        <v>10.5</v>
      </c>
      <c r="F1520" s="48" t="s">
        <v>1</v>
      </c>
      <c r="G1520" s="48" t="s">
        <v>1</v>
      </c>
      <c r="H1520">
        <f t="shared" si="14"/>
        <v>1.0500000000000001E-2</v>
      </c>
      <c r="I1520" s="48" t="s">
        <v>1</v>
      </c>
      <c r="J1520" s="48" t="s">
        <v>1</v>
      </c>
      <c r="K1520" s="49">
        <v>446</v>
      </c>
      <c r="L1520" s="49">
        <v>116</v>
      </c>
      <c r="M1520" s="49">
        <v>85</v>
      </c>
    </row>
    <row r="1521" spans="1:13">
      <c r="A1521" s="186" t="s">
        <v>776</v>
      </c>
      <c r="B1521" s="49" t="s">
        <v>777</v>
      </c>
      <c r="C1521" s="187">
        <v>2015</v>
      </c>
      <c r="D1521" s="49" t="s">
        <v>778</v>
      </c>
      <c r="E1521" s="48">
        <v>11</v>
      </c>
      <c r="F1521" s="48" t="s">
        <v>1</v>
      </c>
      <c r="G1521" s="48" t="s">
        <v>1</v>
      </c>
      <c r="H1521">
        <f t="shared" si="14"/>
        <v>1.0999999999999999E-2</v>
      </c>
      <c r="I1521" s="48" t="s">
        <v>1</v>
      </c>
      <c r="J1521" s="48" t="s">
        <v>1</v>
      </c>
      <c r="K1521" s="49">
        <v>333</v>
      </c>
      <c r="L1521" s="49">
        <v>76</v>
      </c>
      <c r="M1521" s="49">
        <v>57</v>
      </c>
    </row>
    <row r="1522" spans="1:13">
      <c r="A1522" s="186" t="s">
        <v>776</v>
      </c>
      <c r="B1522" s="49" t="s">
        <v>777</v>
      </c>
      <c r="C1522" s="187">
        <v>2015</v>
      </c>
      <c r="D1522" s="49" t="s">
        <v>778</v>
      </c>
      <c r="E1522" s="48">
        <v>11.5</v>
      </c>
      <c r="F1522" s="48" t="s">
        <v>1</v>
      </c>
      <c r="G1522" s="48" t="s">
        <v>1</v>
      </c>
      <c r="H1522">
        <f t="shared" si="14"/>
        <v>1.15E-2</v>
      </c>
      <c r="I1522" s="48" t="s">
        <v>1</v>
      </c>
      <c r="J1522" s="48" t="s">
        <v>1</v>
      </c>
      <c r="K1522" s="49">
        <v>299</v>
      </c>
      <c r="L1522" s="49">
        <v>65</v>
      </c>
      <c r="M1522" s="49">
        <v>50</v>
      </c>
    </row>
    <row r="1523" spans="1:13">
      <c r="A1523" s="186" t="s">
        <v>776</v>
      </c>
      <c r="B1523" s="49" t="s">
        <v>777</v>
      </c>
      <c r="C1523" s="187">
        <v>2015</v>
      </c>
      <c r="D1523" s="49" t="s">
        <v>778</v>
      </c>
      <c r="E1523" s="48">
        <v>12</v>
      </c>
      <c r="F1523" s="48" t="s">
        <v>1</v>
      </c>
      <c r="G1523" s="48" t="s">
        <v>1</v>
      </c>
      <c r="H1523">
        <f t="shared" si="14"/>
        <v>1.2E-2</v>
      </c>
      <c r="I1523" s="48" t="s">
        <v>1</v>
      </c>
      <c r="J1523" s="48" t="s">
        <v>1</v>
      </c>
      <c r="K1523" s="49">
        <v>232</v>
      </c>
      <c r="L1523" s="49">
        <v>44</v>
      </c>
      <c r="M1523" s="49">
        <v>40</v>
      </c>
    </row>
    <row r="1524" spans="1:13">
      <c r="A1524" s="186" t="s">
        <v>776</v>
      </c>
      <c r="B1524" s="49" t="s">
        <v>777</v>
      </c>
      <c r="C1524" s="187">
        <v>2015</v>
      </c>
      <c r="D1524" s="49" t="s">
        <v>778</v>
      </c>
      <c r="E1524" s="48">
        <v>12.5</v>
      </c>
      <c r="F1524" s="48" t="s">
        <v>1</v>
      </c>
      <c r="G1524" s="48" t="s">
        <v>1</v>
      </c>
      <c r="H1524">
        <f t="shared" si="14"/>
        <v>1.2500000000000001E-2</v>
      </c>
      <c r="I1524" s="48" t="s">
        <v>1</v>
      </c>
      <c r="J1524" s="48" t="s">
        <v>1</v>
      </c>
      <c r="K1524" s="49">
        <v>222</v>
      </c>
      <c r="L1524" s="49">
        <v>42</v>
      </c>
      <c r="M1524" s="49">
        <v>39</v>
      </c>
    </row>
    <row r="1525" spans="1:13">
      <c r="A1525" s="186" t="s">
        <v>776</v>
      </c>
      <c r="B1525" s="49" t="s">
        <v>777</v>
      </c>
      <c r="C1525" s="187">
        <v>2015</v>
      </c>
      <c r="D1525" s="49" t="s">
        <v>778</v>
      </c>
      <c r="E1525" s="48">
        <v>13</v>
      </c>
      <c r="F1525" s="48" t="s">
        <v>1</v>
      </c>
      <c r="G1525" s="48" t="s">
        <v>1</v>
      </c>
      <c r="H1525">
        <f t="shared" si="14"/>
        <v>1.2999999999999999E-2</v>
      </c>
      <c r="I1525" s="48" t="s">
        <v>1</v>
      </c>
      <c r="J1525" s="48" t="s">
        <v>1</v>
      </c>
      <c r="K1525" s="49">
        <v>265</v>
      </c>
      <c r="L1525" s="49">
        <v>54</v>
      </c>
      <c r="M1525" s="49">
        <v>45</v>
      </c>
    </row>
    <row r="1526" spans="1:13">
      <c r="A1526" s="186" t="s">
        <v>776</v>
      </c>
      <c r="B1526" s="49" t="s">
        <v>777</v>
      </c>
      <c r="C1526" s="187">
        <v>2015</v>
      </c>
      <c r="D1526" s="49" t="s">
        <v>778</v>
      </c>
      <c r="E1526" s="48">
        <v>13.5</v>
      </c>
      <c r="F1526" s="48" t="s">
        <v>1</v>
      </c>
      <c r="G1526" s="48" t="s">
        <v>1</v>
      </c>
      <c r="H1526">
        <f t="shared" si="14"/>
        <v>1.35E-2</v>
      </c>
      <c r="I1526" s="48" t="s">
        <v>1</v>
      </c>
      <c r="J1526" s="48" t="s">
        <v>1</v>
      </c>
      <c r="K1526" s="49">
        <v>290</v>
      </c>
      <c r="L1526" s="49">
        <v>62</v>
      </c>
      <c r="M1526" s="49">
        <v>48</v>
      </c>
    </row>
    <row r="1527" spans="1:13">
      <c r="A1527" s="186" t="s">
        <v>776</v>
      </c>
      <c r="B1527" s="49" t="s">
        <v>777</v>
      </c>
      <c r="C1527" s="187">
        <v>2015</v>
      </c>
      <c r="D1527" s="49" t="s">
        <v>778</v>
      </c>
      <c r="E1527" s="48">
        <v>14</v>
      </c>
      <c r="F1527" s="48" t="s">
        <v>1</v>
      </c>
      <c r="G1527" s="48" t="s">
        <v>1</v>
      </c>
      <c r="H1527">
        <f t="shared" si="14"/>
        <v>1.4E-2</v>
      </c>
      <c r="I1527" s="48" t="s">
        <v>1</v>
      </c>
      <c r="J1527" s="48" t="s">
        <v>1</v>
      </c>
      <c r="K1527" s="49">
        <v>219</v>
      </c>
      <c r="L1527" s="49">
        <v>42</v>
      </c>
      <c r="M1527" s="49">
        <v>38</v>
      </c>
    </row>
    <row r="1528" spans="1:13">
      <c r="A1528" s="186" t="s">
        <v>776</v>
      </c>
      <c r="B1528" s="49" t="s">
        <v>777</v>
      </c>
      <c r="C1528" s="187">
        <v>2015</v>
      </c>
      <c r="D1528" s="49" t="s">
        <v>778</v>
      </c>
      <c r="E1528" s="48">
        <v>14.5</v>
      </c>
      <c r="F1528" s="48" t="s">
        <v>1</v>
      </c>
      <c r="G1528" s="48" t="s">
        <v>1</v>
      </c>
      <c r="H1528">
        <f t="shared" si="14"/>
        <v>1.4500000000000001E-2</v>
      </c>
      <c r="I1528" s="48" t="s">
        <v>1</v>
      </c>
      <c r="J1528" s="48" t="s">
        <v>1</v>
      </c>
      <c r="K1528" s="49">
        <v>183</v>
      </c>
      <c r="L1528" s="49">
        <v>35</v>
      </c>
      <c r="M1528" s="49">
        <v>35</v>
      </c>
    </row>
    <row r="1529" spans="1:13">
      <c r="A1529" s="186" t="s">
        <v>776</v>
      </c>
      <c r="B1529" s="49" t="s">
        <v>777</v>
      </c>
      <c r="C1529" s="187">
        <v>2015</v>
      </c>
      <c r="D1529" s="49" t="s">
        <v>778</v>
      </c>
      <c r="E1529" s="48">
        <v>15</v>
      </c>
      <c r="F1529" s="48" t="s">
        <v>1</v>
      </c>
      <c r="G1529" s="48" t="s">
        <v>1</v>
      </c>
      <c r="H1529">
        <f t="shared" si="14"/>
        <v>1.4999999999999999E-2</v>
      </c>
      <c r="I1529" s="48" t="s">
        <v>1</v>
      </c>
      <c r="J1529" s="48" t="s">
        <v>1</v>
      </c>
      <c r="K1529" s="49">
        <v>180</v>
      </c>
      <c r="L1529" s="49">
        <v>34</v>
      </c>
      <c r="M1529" s="49">
        <v>34</v>
      </c>
    </row>
    <row r="1530" spans="1:13">
      <c r="A1530" s="186" t="s">
        <v>776</v>
      </c>
      <c r="B1530" s="49" t="s">
        <v>777</v>
      </c>
      <c r="C1530" s="187">
        <v>2015</v>
      </c>
      <c r="D1530" s="49" t="s">
        <v>778</v>
      </c>
      <c r="E1530" s="48">
        <v>15.5</v>
      </c>
      <c r="F1530" s="48" t="s">
        <v>1</v>
      </c>
      <c r="G1530" s="48" t="s">
        <v>1</v>
      </c>
      <c r="H1530">
        <f t="shared" si="14"/>
        <v>1.55E-2</v>
      </c>
      <c r="I1530" s="48" t="s">
        <v>1</v>
      </c>
      <c r="J1530" s="48" t="s">
        <v>1</v>
      </c>
      <c r="K1530" s="49">
        <v>178</v>
      </c>
      <c r="L1530" s="49">
        <v>34</v>
      </c>
      <c r="M1530" s="49">
        <v>34</v>
      </c>
    </row>
    <row r="1531" spans="1:13">
      <c r="A1531" s="186" t="s">
        <v>776</v>
      </c>
      <c r="B1531" s="49" t="s">
        <v>777</v>
      </c>
      <c r="C1531" s="187">
        <v>2015</v>
      </c>
      <c r="D1531" s="49" t="s">
        <v>778</v>
      </c>
      <c r="E1531" s="48">
        <v>1</v>
      </c>
      <c r="F1531" s="48" t="s">
        <v>1</v>
      </c>
      <c r="G1531" s="48" t="s">
        <v>1</v>
      </c>
      <c r="H1531">
        <f t="shared" si="14"/>
        <v>1E-3</v>
      </c>
      <c r="I1531" s="48" t="s">
        <v>1</v>
      </c>
      <c r="J1531" s="48" t="s">
        <v>1</v>
      </c>
      <c r="K1531" s="49">
        <v>218</v>
      </c>
      <c r="L1531" s="49">
        <v>42</v>
      </c>
      <c r="M1531" s="49">
        <v>38</v>
      </c>
    </row>
    <row r="1532" spans="1:13">
      <c r="A1532" s="186" t="s">
        <v>776</v>
      </c>
      <c r="B1532" s="49" t="s">
        <v>777</v>
      </c>
      <c r="C1532" s="187">
        <v>2015</v>
      </c>
      <c r="D1532" s="49" t="s">
        <v>778</v>
      </c>
      <c r="E1532" s="48">
        <v>1</v>
      </c>
      <c r="F1532" s="48" t="s">
        <v>1</v>
      </c>
      <c r="G1532" s="48" t="s">
        <v>1</v>
      </c>
      <c r="H1532">
        <f t="shared" si="14"/>
        <v>1E-3</v>
      </c>
      <c r="I1532" s="48" t="s">
        <v>1</v>
      </c>
      <c r="J1532" s="48" t="s">
        <v>1</v>
      </c>
      <c r="K1532" s="49">
        <v>277</v>
      </c>
      <c r="L1532" s="49">
        <v>58</v>
      </c>
      <c r="M1532" s="49">
        <v>46</v>
      </c>
    </row>
    <row r="1533" spans="1:13">
      <c r="A1533" s="186" t="s">
        <v>776</v>
      </c>
      <c r="B1533" s="49" t="s">
        <v>777</v>
      </c>
      <c r="C1533" s="187">
        <v>2015</v>
      </c>
      <c r="D1533" s="49" t="s">
        <v>778</v>
      </c>
      <c r="E1533" s="48">
        <v>2</v>
      </c>
      <c r="F1533" s="48" t="s">
        <v>1</v>
      </c>
      <c r="G1533" s="48" t="s">
        <v>1</v>
      </c>
      <c r="H1533">
        <f t="shared" si="14"/>
        <v>2E-3</v>
      </c>
      <c r="I1533" s="48" t="s">
        <v>1</v>
      </c>
      <c r="J1533" s="48" t="s">
        <v>1</v>
      </c>
      <c r="K1533" s="49">
        <v>384</v>
      </c>
      <c r="L1533" s="49">
        <v>94</v>
      </c>
      <c r="M1533" s="49">
        <v>69</v>
      </c>
    </row>
    <row r="1534" spans="1:13">
      <c r="A1534" s="186" t="s">
        <v>776</v>
      </c>
      <c r="B1534" s="49" t="s">
        <v>777</v>
      </c>
      <c r="C1534" s="187">
        <v>2015</v>
      </c>
      <c r="D1534" s="49" t="s">
        <v>778</v>
      </c>
      <c r="E1534" s="48">
        <v>3</v>
      </c>
      <c r="F1534" s="48" t="s">
        <v>1</v>
      </c>
      <c r="G1534" s="48" t="s">
        <v>1</v>
      </c>
      <c r="H1534">
        <f t="shared" si="14"/>
        <v>3.0000000000000001E-3</v>
      </c>
      <c r="I1534" s="48" t="s">
        <v>1</v>
      </c>
      <c r="J1534" s="48" t="s">
        <v>1</v>
      </c>
      <c r="K1534" s="49">
        <v>308</v>
      </c>
      <c r="L1534" s="49">
        <v>68</v>
      </c>
      <c r="M1534" s="49">
        <v>51</v>
      </c>
    </row>
    <row r="1535" spans="1:13">
      <c r="A1535" s="186" t="s">
        <v>776</v>
      </c>
      <c r="B1535" s="49" t="s">
        <v>777</v>
      </c>
      <c r="C1535" s="187">
        <v>2015</v>
      </c>
      <c r="D1535" s="49" t="s">
        <v>778</v>
      </c>
      <c r="E1535" s="48">
        <v>3.8</v>
      </c>
      <c r="F1535" s="48" t="s">
        <v>1</v>
      </c>
      <c r="G1535" s="48" t="s">
        <v>1</v>
      </c>
      <c r="H1535">
        <f t="shared" si="14"/>
        <v>3.8E-3</v>
      </c>
      <c r="I1535" s="48" t="s">
        <v>1</v>
      </c>
      <c r="J1535" s="48" t="s">
        <v>1</v>
      </c>
      <c r="K1535" s="49">
        <v>255</v>
      </c>
      <c r="L1535" s="49">
        <v>51</v>
      </c>
      <c r="M1535" s="49">
        <v>43</v>
      </c>
    </row>
    <row r="1536" spans="1:13">
      <c r="A1536" s="186" t="s">
        <v>776</v>
      </c>
      <c r="B1536" s="49" t="s">
        <v>777</v>
      </c>
      <c r="C1536" s="187">
        <v>2015</v>
      </c>
      <c r="D1536" s="49" t="s">
        <v>778</v>
      </c>
      <c r="E1536" s="48">
        <v>4</v>
      </c>
      <c r="F1536" s="48" t="s">
        <v>1</v>
      </c>
      <c r="G1536" s="48" t="s">
        <v>1</v>
      </c>
      <c r="H1536">
        <f t="shared" si="14"/>
        <v>4.0000000000000001E-3</v>
      </c>
      <c r="I1536" s="48" t="s">
        <v>1</v>
      </c>
      <c r="J1536" s="48" t="s">
        <v>1</v>
      </c>
      <c r="K1536" s="49">
        <v>246</v>
      </c>
      <c r="L1536" s="49">
        <v>49</v>
      </c>
      <c r="M1536" s="49">
        <v>42</v>
      </c>
    </row>
    <row r="1537" spans="1:13">
      <c r="A1537" s="186" t="s">
        <v>776</v>
      </c>
      <c r="B1537" s="49" t="s">
        <v>777</v>
      </c>
      <c r="C1537" s="187">
        <v>2015</v>
      </c>
      <c r="D1537" s="49" t="s">
        <v>778</v>
      </c>
      <c r="E1537" s="48">
        <v>5</v>
      </c>
      <c r="F1537" s="48" t="s">
        <v>1</v>
      </c>
      <c r="G1537" s="48" t="s">
        <v>1</v>
      </c>
      <c r="H1537">
        <f t="shared" si="14"/>
        <v>5.0000000000000001E-3</v>
      </c>
      <c r="I1537" s="48" t="s">
        <v>1</v>
      </c>
      <c r="J1537" s="48" t="s">
        <v>1</v>
      </c>
      <c r="K1537" s="49">
        <v>321</v>
      </c>
      <c r="L1537" s="49">
        <v>72</v>
      </c>
      <c r="M1537" s="49">
        <v>54</v>
      </c>
    </row>
    <row r="1538" spans="1:13">
      <c r="A1538" s="186" t="s">
        <v>776</v>
      </c>
      <c r="B1538" s="49" t="s">
        <v>777</v>
      </c>
      <c r="C1538" s="187">
        <v>2015</v>
      </c>
      <c r="D1538" s="49" t="s">
        <v>778</v>
      </c>
      <c r="E1538" s="48">
        <v>5.3</v>
      </c>
      <c r="F1538" s="48" t="s">
        <v>1</v>
      </c>
      <c r="G1538" s="48" t="s">
        <v>1</v>
      </c>
      <c r="H1538">
        <f t="shared" si="14"/>
        <v>5.3E-3</v>
      </c>
      <c r="I1538" s="48" t="s">
        <v>1</v>
      </c>
      <c r="J1538" s="48" t="s">
        <v>1</v>
      </c>
      <c r="K1538" s="49">
        <v>260</v>
      </c>
      <c r="L1538" s="49">
        <v>53</v>
      </c>
      <c r="M1538" s="49">
        <v>44</v>
      </c>
    </row>
    <row r="1539" spans="1:13">
      <c r="A1539" s="186" t="s">
        <v>776</v>
      </c>
      <c r="B1539" s="49" t="s">
        <v>777</v>
      </c>
      <c r="C1539" s="187">
        <v>2015</v>
      </c>
      <c r="D1539" s="49" t="s">
        <v>778</v>
      </c>
      <c r="E1539" s="48">
        <v>6.8</v>
      </c>
      <c r="F1539" s="48" t="s">
        <v>1</v>
      </c>
      <c r="G1539" s="48" t="s">
        <v>1</v>
      </c>
      <c r="H1539">
        <f t="shared" si="14"/>
        <v>6.7999999999999996E-3</v>
      </c>
      <c r="I1539" s="48" t="s">
        <v>1</v>
      </c>
      <c r="J1539" s="48" t="s">
        <v>1</v>
      </c>
      <c r="K1539" s="49">
        <v>232</v>
      </c>
      <c r="L1539" s="49">
        <v>44</v>
      </c>
      <c r="M1539" s="49">
        <v>40</v>
      </c>
    </row>
    <row r="1540" spans="1:13">
      <c r="A1540" s="186" t="s">
        <v>776</v>
      </c>
      <c r="B1540" s="49" t="s">
        <v>777</v>
      </c>
      <c r="C1540" s="187">
        <v>2015</v>
      </c>
      <c r="D1540" s="49" t="s">
        <v>778</v>
      </c>
      <c r="E1540" s="48">
        <v>17</v>
      </c>
      <c r="F1540" s="48" t="s">
        <v>1</v>
      </c>
      <c r="G1540" s="48" t="s">
        <v>1</v>
      </c>
      <c r="H1540">
        <f t="shared" si="14"/>
        <v>1.7000000000000001E-2</v>
      </c>
      <c r="I1540" s="48" t="s">
        <v>1</v>
      </c>
      <c r="J1540" s="48" t="s">
        <v>1</v>
      </c>
      <c r="K1540" s="49">
        <v>309</v>
      </c>
      <c r="L1540" s="49">
        <v>68</v>
      </c>
      <c r="M1540" s="49">
        <v>52</v>
      </c>
    </row>
    <row r="1541" spans="1:13">
      <c r="A1541" s="186" t="s">
        <v>776</v>
      </c>
      <c r="B1541" s="49" t="s">
        <v>777</v>
      </c>
      <c r="C1541" s="187">
        <v>2015</v>
      </c>
      <c r="D1541" s="49" t="s">
        <v>778</v>
      </c>
      <c r="E1541" s="48">
        <v>18</v>
      </c>
      <c r="F1541" s="48" t="s">
        <v>1</v>
      </c>
      <c r="G1541" s="48" t="s">
        <v>1</v>
      </c>
      <c r="H1541">
        <f t="shared" si="14"/>
        <v>1.7999999999999999E-2</v>
      </c>
      <c r="I1541" s="48" t="s">
        <v>1</v>
      </c>
      <c r="J1541" s="48" t="s">
        <v>1</v>
      </c>
      <c r="K1541" s="49">
        <v>184</v>
      </c>
      <c r="L1541" s="49">
        <v>35</v>
      </c>
      <c r="M1541" s="49">
        <v>35</v>
      </c>
    </row>
    <row r="1542" spans="1:13">
      <c r="A1542" s="186" t="s">
        <v>776</v>
      </c>
      <c r="B1542" s="49" t="s">
        <v>777</v>
      </c>
      <c r="C1542" s="187">
        <v>2015</v>
      </c>
      <c r="D1542" s="49" t="s">
        <v>778</v>
      </c>
      <c r="E1542" s="48">
        <v>18</v>
      </c>
      <c r="F1542" s="48" t="s">
        <v>1</v>
      </c>
      <c r="G1542" s="48" t="s">
        <v>1</v>
      </c>
      <c r="H1542">
        <f t="shared" si="14"/>
        <v>1.7999999999999999E-2</v>
      </c>
      <c r="I1542" s="48" t="s">
        <v>1</v>
      </c>
      <c r="J1542" s="48" t="s">
        <v>1</v>
      </c>
      <c r="K1542" s="49">
        <v>254</v>
      </c>
      <c r="L1542" s="49">
        <v>51</v>
      </c>
      <c r="M1542" s="49">
        <v>43</v>
      </c>
    </row>
    <row r="1543" spans="1:13">
      <c r="A1543" s="186" t="s">
        <v>776</v>
      </c>
      <c r="B1543" s="49" t="s">
        <v>777</v>
      </c>
      <c r="C1543" s="187">
        <v>2015</v>
      </c>
      <c r="D1543" s="49" t="s">
        <v>778</v>
      </c>
      <c r="E1543" s="48">
        <v>19</v>
      </c>
      <c r="F1543" s="48" t="s">
        <v>1</v>
      </c>
      <c r="G1543" s="48" t="s">
        <v>1</v>
      </c>
      <c r="H1543">
        <f t="shared" si="14"/>
        <v>1.9E-2</v>
      </c>
      <c r="I1543" s="48" t="s">
        <v>1</v>
      </c>
      <c r="J1543" s="48" t="s">
        <v>1</v>
      </c>
      <c r="K1543" s="49">
        <v>243</v>
      </c>
      <c r="L1543" s="49">
        <v>48</v>
      </c>
      <c r="M1543" s="49">
        <v>41</v>
      </c>
    </row>
    <row r="1544" spans="1:13">
      <c r="A1544" s="186" t="s">
        <v>776</v>
      </c>
      <c r="B1544" s="49" t="s">
        <v>777</v>
      </c>
      <c r="C1544" s="187">
        <v>2015</v>
      </c>
      <c r="D1544" s="49" t="s">
        <v>778</v>
      </c>
      <c r="E1544" s="48">
        <v>19</v>
      </c>
      <c r="F1544" s="48" t="s">
        <v>1</v>
      </c>
      <c r="G1544" s="48" t="s">
        <v>1</v>
      </c>
      <c r="H1544">
        <f t="shared" si="14"/>
        <v>1.9E-2</v>
      </c>
      <c r="I1544" s="48" t="s">
        <v>1</v>
      </c>
      <c r="J1544" s="48" t="s">
        <v>1</v>
      </c>
      <c r="K1544" s="49">
        <v>218</v>
      </c>
      <c r="L1544" s="49">
        <v>42</v>
      </c>
      <c r="M1544" s="49">
        <v>38</v>
      </c>
    </row>
    <row r="1545" spans="1:13">
      <c r="A1545" s="186" t="s">
        <v>776</v>
      </c>
      <c r="B1545" s="49" t="s">
        <v>777</v>
      </c>
      <c r="C1545" s="187">
        <v>2015</v>
      </c>
      <c r="D1545" s="49" t="s">
        <v>778</v>
      </c>
      <c r="E1545" s="48">
        <v>20</v>
      </c>
      <c r="F1545" s="48" t="s">
        <v>1</v>
      </c>
      <c r="G1545" s="48" t="s">
        <v>1</v>
      </c>
      <c r="H1545">
        <f t="shared" si="14"/>
        <v>0.02</v>
      </c>
      <c r="I1545" s="48" t="s">
        <v>1</v>
      </c>
      <c r="J1545" s="48" t="s">
        <v>1</v>
      </c>
      <c r="K1545" s="49">
        <v>204</v>
      </c>
      <c r="L1545" s="49">
        <v>39</v>
      </c>
      <c r="M1545" s="49">
        <v>37</v>
      </c>
    </row>
    <row r="1546" spans="1:13">
      <c r="A1546" s="186" t="s">
        <v>776</v>
      </c>
      <c r="B1546" s="49" t="s">
        <v>777</v>
      </c>
      <c r="C1546" s="187">
        <v>2015</v>
      </c>
      <c r="D1546" s="49" t="s">
        <v>778</v>
      </c>
      <c r="E1546" s="48">
        <v>21</v>
      </c>
      <c r="F1546" s="48" t="s">
        <v>1</v>
      </c>
      <c r="G1546" s="48" t="s">
        <v>1</v>
      </c>
      <c r="H1546">
        <f t="shared" si="14"/>
        <v>2.1000000000000001E-2</v>
      </c>
      <c r="I1546" s="48" t="s">
        <v>1</v>
      </c>
      <c r="J1546" s="48" t="s">
        <v>1</v>
      </c>
      <c r="K1546" s="49">
        <v>238</v>
      </c>
      <c r="L1546" s="49">
        <v>46</v>
      </c>
      <c r="M1546" s="49">
        <v>41</v>
      </c>
    </row>
    <row r="1547" spans="1:13">
      <c r="A1547" s="186" t="s">
        <v>776</v>
      </c>
      <c r="B1547" s="49" t="s">
        <v>777</v>
      </c>
      <c r="C1547" s="187">
        <v>2015</v>
      </c>
      <c r="D1547" s="49" t="s">
        <v>778</v>
      </c>
      <c r="E1547" s="48">
        <v>23</v>
      </c>
      <c r="F1547" s="48" t="s">
        <v>1</v>
      </c>
      <c r="G1547" s="48" t="s">
        <v>1</v>
      </c>
      <c r="H1547">
        <f t="shared" si="14"/>
        <v>2.3E-2</v>
      </c>
      <c r="I1547" s="48" t="s">
        <v>1</v>
      </c>
      <c r="J1547" s="48" t="s">
        <v>1</v>
      </c>
      <c r="K1547" s="49">
        <v>238</v>
      </c>
      <c r="L1547" s="49">
        <v>46</v>
      </c>
      <c r="M1547" s="49">
        <v>41</v>
      </c>
    </row>
    <row r="1548" spans="1:13">
      <c r="A1548" s="186" t="s">
        <v>776</v>
      </c>
      <c r="B1548" s="49" t="s">
        <v>777</v>
      </c>
      <c r="C1548" s="187">
        <v>2015</v>
      </c>
      <c r="D1548" s="49" t="s">
        <v>778</v>
      </c>
      <c r="E1548" s="48">
        <v>26</v>
      </c>
      <c r="F1548" s="48" t="s">
        <v>1</v>
      </c>
      <c r="G1548" s="48" t="s">
        <v>1</v>
      </c>
      <c r="H1548">
        <f t="shared" si="14"/>
        <v>2.5999999999999999E-2</v>
      </c>
      <c r="I1548" s="48" t="s">
        <v>1</v>
      </c>
      <c r="J1548" s="48" t="s">
        <v>1</v>
      </c>
      <c r="K1548" s="49">
        <v>221</v>
      </c>
      <c r="L1548" s="49">
        <v>41</v>
      </c>
      <c r="M1548" s="49">
        <v>38</v>
      </c>
    </row>
    <row r="1549" spans="1:13">
      <c r="A1549" s="186" t="s">
        <v>776</v>
      </c>
      <c r="B1549" s="49" t="s">
        <v>777</v>
      </c>
      <c r="C1549" s="187">
        <v>2015</v>
      </c>
      <c r="D1549" s="49" t="s">
        <v>778</v>
      </c>
      <c r="E1549" s="48">
        <v>0.115</v>
      </c>
      <c r="F1549" s="48" t="s">
        <v>1</v>
      </c>
      <c r="G1549" s="48" t="s">
        <v>1</v>
      </c>
      <c r="H1549">
        <f t="shared" si="14"/>
        <v>1.15E-4</v>
      </c>
      <c r="I1549" s="48" t="s">
        <v>1</v>
      </c>
      <c r="J1549" s="48" t="s">
        <v>1</v>
      </c>
      <c r="K1549" s="49">
        <v>211</v>
      </c>
      <c r="L1549" s="49">
        <v>40</v>
      </c>
      <c r="M1549" s="49">
        <v>38</v>
      </c>
    </row>
    <row r="1550" spans="1:13">
      <c r="A1550" s="186" t="s">
        <v>776</v>
      </c>
      <c r="B1550" s="49" t="s">
        <v>777</v>
      </c>
      <c r="C1550" s="187">
        <v>2015</v>
      </c>
      <c r="D1550" s="49" t="s">
        <v>778</v>
      </c>
      <c r="E1550" s="48">
        <v>0.34499999999999997</v>
      </c>
      <c r="F1550" s="48" t="s">
        <v>1</v>
      </c>
      <c r="G1550" s="48" t="s">
        <v>1</v>
      </c>
      <c r="H1550">
        <f t="shared" si="14"/>
        <v>3.4499999999999998E-4</v>
      </c>
      <c r="I1550" s="48" t="s">
        <v>1</v>
      </c>
      <c r="J1550" s="48" t="s">
        <v>1</v>
      </c>
      <c r="K1550" s="49">
        <v>211</v>
      </c>
      <c r="L1550" s="49">
        <v>40</v>
      </c>
      <c r="M1550" s="49">
        <v>37</v>
      </c>
    </row>
    <row r="1551" spans="1:13">
      <c r="A1551" s="186" t="s">
        <v>776</v>
      </c>
      <c r="B1551" s="49" t="s">
        <v>777</v>
      </c>
      <c r="C1551" s="187">
        <v>2015</v>
      </c>
      <c r="D1551" s="49" t="s">
        <v>778</v>
      </c>
      <c r="E1551" s="48">
        <v>0.57499999999999996</v>
      </c>
      <c r="F1551" s="48" t="s">
        <v>1</v>
      </c>
      <c r="G1551" s="48" t="s">
        <v>1</v>
      </c>
      <c r="H1551">
        <f t="shared" si="14"/>
        <v>5.7499999999999999E-4</v>
      </c>
      <c r="I1551" s="48" t="s">
        <v>1</v>
      </c>
      <c r="J1551" s="48" t="s">
        <v>1</v>
      </c>
      <c r="K1551" s="49">
        <v>252</v>
      </c>
      <c r="L1551" s="49">
        <v>51</v>
      </c>
      <c r="M1551" s="49">
        <v>43</v>
      </c>
    </row>
    <row r="1552" spans="1:13">
      <c r="A1552" s="186" t="s">
        <v>776</v>
      </c>
      <c r="B1552" s="49" t="s">
        <v>777</v>
      </c>
      <c r="C1552" s="187">
        <v>2015</v>
      </c>
      <c r="D1552" s="49" t="s">
        <v>778</v>
      </c>
      <c r="E1552" s="48">
        <v>0.80500000000000005</v>
      </c>
      <c r="F1552" s="48" t="s">
        <v>1</v>
      </c>
      <c r="G1552" s="48" t="s">
        <v>1</v>
      </c>
      <c r="H1552">
        <f t="shared" si="14"/>
        <v>8.0500000000000005E-4</v>
      </c>
      <c r="I1552" s="48" t="s">
        <v>1</v>
      </c>
      <c r="J1552" s="48" t="s">
        <v>1</v>
      </c>
      <c r="K1552" s="49">
        <v>283</v>
      </c>
      <c r="L1552" s="49">
        <v>60</v>
      </c>
      <c r="M1552" s="49">
        <v>47</v>
      </c>
    </row>
    <row r="1553" spans="1:13">
      <c r="A1553" s="186" t="s">
        <v>776</v>
      </c>
      <c r="B1553" s="49" t="s">
        <v>777</v>
      </c>
      <c r="C1553" s="187">
        <v>2015</v>
      </c>
      <c r="D1553" s="49" t="s">
        <v>778</v>
      </c>
      <c r="E1553" s="48">
        <v>1.2450000000000001</v>
      </c>
      <c r="F1553" s="48" t="s">
        <v>1</v>
      </c>
      <c r="G1553" s="48" t="s">
        <v>1</v>
      </c>
      <c r="H1553">
        <f t="shared" si="14"/>
        <v>1.245E-3</v>
      </c>
      <c r="I1553" s="48" t="s">
        <v>1</v>
      </c>
      <c r="J1553" s="48" t="s">
        <v>1</v>
      </c>
      <c r="K1553" s="49">
        <v>294</v>
      </c>
      <c r="L1553" s="49">
        <v>64</v>
      </c>
      <c r="M1553" s="49">
        <v>49</v>
      </c>
    </row>
    <row r="1554" spans="1:13">
      <c r="A1554" s="186" t="s">
        <v>776</v>
      </c>
      <c r="B1554" s="49" t="s">
        <v>777</v>
      </c>
      <c r="C1554" s="187">
        <v>2015</v>
      </c>
      <c r="D1554" s="49" t="s">
        <v>778</v>
      </c>
      <c r="E1554" s="48">
        <v>1.6850000000000001</v>
      </c>
      <c r="F1554" s="48" t="s">
        <v>1</v>
      </c>
      <c r="G1554" s="48" t="s">
        <v>1</v>
      </c>
      <c r="H1554">
        <f t="shared" si="14"/>
        <v>1.6850000000000001E-3</v>
      </c>
      <c r="I1554" s="48" t="s">
        <v>1</v>
      </c>
      <c r="J1554" s="48" t="s">
        <v>1</v>
      </c>
      <c r="K1554" s="49">
        <v>283</v>
      </c>
      <c r="L1554" s="49">
        <v>60</v>
      </c>
      <c r="M1554" s="49">
        <v>47</v>
      </c>
    </row>
    <row r="1555" spans="1:13">
      <c r="A1555" s="186" t="s">
        <v>776</v>
      </c>
      <c r="B1555" s="49" t="s">
        <v>777</v>
      </c>
      <c r="C1555" s="187">
        <v>2015</v>
      </c>
      <c r="D1555" s="49" t="s">
        <v>778</v>
      </c>
      <c r="E1555" s="48">
        <v>2.125</v>
      </c>
      <c r="F1555" s="48" t="s">
        <v>1</v>
      </c>
      <c r="G1555" s="48" t="s">
        <v>1</v>
      </c>
      <c r="H1555">
        <f t="shared" si="14"/>
        <v>2.1250000000000002E-3</v>
      </c>
      <c r="I1555" s="48" t="s">
        <v>1</v>
      </c>
      <c r="J1555" s="48" t="s">
        <v>1</v>
      </c>
      <c r="K1555" s="49">
        <v>313</v>
      </c>
      <c r="L1555" s="49">
        <v>70</v>
      </c>
      <c r="M1555" s="49">
        <v>52</v>
      </c>
    </row>
    <row r="1556" spans="1:13">
      <c r="A1556" s="186" t="s">
        <v>776</v>
      </c>
      <c r="B1556" s="49" t="s">
        <v>777</v>
      </c>
      <c r="C1556" s="187">
        <v>2015</v>
      </c>
      <c r="D1556" s="49" t="s">
        <v>778</v>
      </c>
      <c r="E1556" s="48">
        <v>2.5649999999999999</v>
      </c>
      <c r="F1556" s="48" t="s">
        <v>1</v>
      </c>
      <c r="G1556" s="48" t="s">
        <v>1</v>
      </c>
      <c r="H1556">
        <f t="shared" si="14"/>
        <v>2.565E-3</v>
      </c>
      <c r="I1556" s="48" t="s">
        <v>1</v>
      </c>
      <c r="J1556" s="48" t="s">
        <v>1</v>
      </c>
      <c r="K1556" s="49">
        <v>296</v>
      </c>
      <c r="L1556" s="49">
        <v>64</v>
      </c>
      <c r="M1556" s="49">
        <v>49</v>
      </c>
    </row>
    <row r="1557" spans="1:13">
      <c r="A1557" s="186" t="s">
        <v>776</v>
      </c>
      <c r="B1557" s="49" t="s">
        <v>777</v>
      </c>
      <c r="C1557" s="187">
        <v>2015</v>
      </c>
      <c r="D1557" s="49" t="s">
        <v>778</v>
      </c>
      <c r="E1557" s="48">
        <v>3.988</v>
      </c>
      <c r="F1557" s="48" t="s">
        <v>1</v>
      </c>
      <c r="G1557" s="48" t="s">
        <v>1</v>
      </c>
      <c r="H1557">
        <f t="shared" si="14"/>
        <v>3.9880000000000002E-3</v>
      </c>
      <c r="I1557" s="48" t="s">
        <v>1</v>
      </c>
      <c r="J1557" s="48" t="s">
        <v>1</v>
      </c>
      <c r="K1557" s="49">
        <v>309</v>
      </c>
      <c r="L1557" s="49">
        <v>68</v>
      </c>
      <c r="M1557" s="49">
        <v>52</v>
      </c>
    </row>
    <row r="1558" spans="1:13">
      <c r="A1558" s="186" t="s">
        <v>776</v>
      </c>
      <c r="B1558" s="49" t="s">
        <v>777</v>
      </c>
      <c r="C1558" s="187">
        <v>2015</v>
      </c>
      <c r="D1558" s="49" t="s">
        <v>778</v>
      </c>
      <c r="E1558" s="48">
        <v>5.4109999999999996</v>
      </c>
      <c r="F1558" s="48" t="s">
        <v>1</v>
      </c>
      <c r="G1558" s="48" t="s">
        <v>1</v>
      </c>
      <c r="H1558">
        <f t="shared" si="14"/>
        <v>5.411E-3</v>
      </c>
      <c r="I1558" s="48" t="s">
        <v>1</v>
      </c>
      <c r="J1558" s="48" t="s">
        <v>1</v>
      </c>
      <c r="K1558" s="49">
        <v>328</v>
      </c>
      <c r="L1558" s="49">
        <v>75</v>
      </c>
      <c r="M1558" s="49">
        <v>56</v>
      </c>
    </row>
    <row r="1559" spans="1:13">
      <c r="A1559" s="186" t="s">
        <v>776</v>
      </c>
      <c r="B1559" s="49" t="s">
        <v>777</v>
      </c>
      <c r="C1559" s="187">
        <v>2015</v>
      </c>
      <c r="D1559" s="49" t="s">
        <v>778</v>
      </c>
      <c r="E1559" s="48">
        <v>6.8339999999999996</v>
      </c>
      <c r="F1559" s="48" t="s">
        <v>1</v>
      </c>
      <c r="G1559" s="48" t="s">
        <v>1</v>
      </c>
      <c r="H1559">
        <f t="shared" si="14"/>
        <v>6.8339999999999998E-3</v>
      </c>
      <c r="I1559" s="48" t="s">
        <v>1</v>
      </c>
      <c r="J1559" s="48" t="s">
        <v>1</v>
      </c>
      <c r="K1559" s="49">
        <v>334</v>
      </c>
      <c r="L1559" s="49">
        <v>76</v>
      </c>
      <c r="M1559" s="49">
        <v>57</v>
      </c>
    </row>
    <row r="1560" spans="1:13">
      <c r="A1560" s="186" t="s">
        <v>776</v>
      </c>
      <c r="B1560" s="49" t="s">
        <v>777</v>
      </c>
      <c r="C1560" s="187">
        <v>2015</v>
      </c>
      <c r="D1560" s="49" t="s">
        <v>778</v>
      </c>
      <c r="E1560" s="48">
        <v>8.2569999999999997</v>
      </c>
      <c r="F1560" s="48" t="s">
        <v>1</v>
      </c>
      <c r="G1560" s="48" t="s">
        <v>1</v>
      </c>
      <c r="H1560">
        <f t="shared" si="14"/>
        <v>8.2570000000000005E-3</v>
      </c>
      <c r="I1560" s="48" t="s">
        <v>1</v>
      </c>
      <c r="J1560" s="48" t="s">
        <v>1</v>
      </c>
      <c r="K1560" s="49">
        <v>233</v>
      </c>
      <c r="L1560" s="49">
        <v>45</v>
      </c>
      <c r="M1560" s="49">
        <v>40</v>
      </c>
    </row>
    <row r="1561" spans="1:13">
      <c r="A1561" s="186" t="s">
        <v>776</v>
      </c>
      <c r="B1561" s="49" t="s">
        <v>777</v>
      </c>
      <c r="C1561" s="187">
        <v>2015</v>
      </c>
      <c r="D1561" s="49" t="s">
        <v>778</v>
      </c>
      <c r="E1561" s="48">
        <v>9.68</v>
      </c>
      <c r="F1561" s="48" t="s">
        <v>1</v>
      </c>
      <c r="G1561" s="48" t="s">
        <v>1</v>
      </c>
      <c r="H1561">
        <f t="shared" si="14"/>
        <v>9.6799999999999994E-3</v>
      </c>
      <c r="I1561" s="48" t="s">
        <v>1</v>
      </c>
      <c r="J1561" s="48" t="s">
        <v>1</v>
      </c>
      <c r="K1561" s="49">
        <v>233</v>
      </c>
      <c r="L1561" s="49">
        <v>45</v>
      </c>
      <c r="M1561" s="49">
        <v>40</v>
      </c>
    </row>
    <row r="1562" spans="1:13">
      <c r="A1562" s="186" t="s">
        <v>776</v>
      </c>
      <c r="B1562" s="49" t="s">
        <v>777</v>
      </c>
      <c r="C1562" s="187">
        <v>2015</v>
      </c>
      <c r="D1562" s="49" t="s">
        <v>778</v>
      </c>
      <c r="E1562" s="48">
        <v>11.914999999999999</v>
      </c>
      <c r="F1562" s="48" t="s">
        <v>1</v>
      </c>
      <c r="G1562" s="48" t="s">
        <v>1</v>
      </c>
      <c r="H1562">
        <f t="shared" si="14"/>
        <v>1.1914999999999999E-2</v>
      </c>
      <c r="I1562" s="48" t="s">
        <v>1</v>
      </c>
      <c r="J1562" s="48" t="s">
        <v>1</v>
      </c>
      <c r="K1562" s="49">
        <v>220</v>
      </c>
      <c r="L1562" s="49">
        <v>42</v>
      </c>
      <c r="M1562" s="49">
        <v>39</v>
      </c>
    </row>
    <row r="1563" spans="1:13">
      <c r="A1563" s="186" t="s">
        <v>776</v>
      </c>
      <c r="B1563" s="49" t="s">
        <v>777</v>
      </c>
      <c r="C1563" s="187">
        <v>2015</v>
      </c>
      <c r="D1563" s="49" t="s">
        <v>778</v>
      </c>
      <c r="E1563" s="48">
        <v>14.15</v>
      </c>
      <c r="F1563" s="48" t="s">
        <v>1</v>
      </c>
      <c r="G1563" s="48" t="s">
        <v>1</v>
      </c>
      <c r="H1563">
        <f t="shared" si="14"/>
        <v>1.4150000000000001E-2</v>
      </c>
      <c r="I1563" s="48" t="s">
        <v>1</v>
      </c>
      <c r="J1563" s="48" t="s">
        <v>1</v>
      </c>
      <c r="K1563" s="49">
        <v>200</v>
      </c>
      <c r="L1563" s="49">
        <v>38</v>
      </c>
      <c r="M1563" s="49">
        <v>36</v>
      </c>
    </row>
    <row r="1564" spans="1:13">
      <c r="A1564" s="186" t="s">
        <v>776</v>
      </c>
      <c r="B1564" s="49" t="s">
        <v>777</v>
      </c>
      <c r="C1564" s="187">
        <v>2015</v>
      </c>
      <c r="D1564" s="49" t="s">
        <v>778</v>
      </c>
      <c r="E1564" s="48">
        <v>16.385000000000002</v>
      </c>
      <c r="F1564" s="48" t="s">
        <v>1</v>
      </c>
      <c r="G1564" s="48" t="s">
        <v>1</v>
      </c>
      <c r="H1564">
        <f t="shared" ref="H1564:H1627" si="15">E1564/1000</f>
        <v>1.6385E-2</v>
      </c>
      <c r="I1564" s="48" t="s">
        <v>1</v>
      </c>
      <c r="J1564" s="48" t="s">
        <v>1</v>
      </c>
      <c r="K1564" s="49">
        <v>200</v>
      </c>
      <c r="L1564" s="49">
        <v>38</v>
      </c>
      <c r="M1564" s="49">
        <v>36</v>
      </c>
    </row>
    <row r="1565" spans="1:13">
      <c r="A1565" s="186" t="s">
        <v>776</v>
      </c>
      <c r="B1565" s="49" t="s">
        <v>777</v>
      </c>
      <c r="C1565" s="187">
        <v>2015</v>
      </c>
      <c r="D1565" s="49" t="s">
        <v>778</v>
      </c>
      <c r="E1565" s="48">
        <v>18.954999999999998</v>
      </c>
      <c r="F1565" s="48" t="s">
        <v>1</v>
      </c>
      <c r="G1565" s="48" t="s">
        <v>1</v>
      </c>
      <c r="H1565">
        <f t="shared" si="15"/>
        <v>1.8955E-2</v>
      </c>
      <c r="I1565" s="48" t="s">
        <v>1</v>
      </c>
      <c r="J1565" s="48" t="s">
        <v>1</v>
      </c>
      <c r="K1565" s="49">
        <v>230</v>
      </c>
      <c r="L1565" s="49">
        <v>44</v>
      </c>
      <c r="M1565" s="49">
        <v>40</v>
      </c>
    </row>
    <row r="1566" spans="1:13">
      <c r="A1566" s="186" t="s">
        <v>776</v>
      </c>
      <c r="B1566" s="49" t="s">
        <v>777</v>
      </c>
      <c r="C1566" s="187">
        <v>2015</v>
      </c>
      <c r="D1566" s="49" t="s">
        <v>778</v>
      </c>
      <c r="E1566" s="48">
        <v>22.63</v>
      </c>
      <c r="F1566" s="48" t="s">
        <v>1</v>
      </c>
      <c r="G1566" s="48" t="s">
        <v>1</v>
      </c>
      <c r="H1566">
        <f t="shared" si="15"/>
        <v>2.2629999999999997E-2</v>
      </c>
      <c r="I1566" s="48" t="s">
        <v>1</v>
      </c>
      <c r="J1566" s="48" t="s">
        <v>1</v>
      </c>
      <c r="K1566" s="49">
        <v>210</v>
      </c>
      <c r="L1566" s="49">
        <v>40</v>
      </c>
      <c r="M1566" s="49">
        <v>37</v>
      </c>
    </row>
    <row r="1567" spans="1:13">
      <c r="A1567" s="186" t="s">
        <v>776</v>
      </c>
      <c r="B1567" s="49" t="s">
        <v>777</v>
      </c>
      <c r="C1567" s="187">
        <v>2015</v>
      </c>
      <c r="D1567" s="49" t="s">
        <v>778</v>
      </c>
      <c r="E1567" s="48">
        <v>22.695</v>
      </c>
      <c r="F1567" s="48" t="s">
        <v>1</v>
      </c>
      <c r="G1567" s="48" t="s">
        <v>1</v>
      </c>
      <c r="H1567">
        <f t="shared" si="15"/>
        <v>2.2695E-2</v>
      </c>
      <c r="I1567" s="48" t="s">
        <v>1</v>
      </c>
      <c r="J1567" s="48" t="s">
        <v>1</v>
      </c>
      <c r="K1567" s="49">
        <v>217</v>
      </c>
      <c r="L1567" s="49">
        <v>41</v>
      </c>
      <c r="M1567" s="49">
        <v>38</v>
      </c>
    </row>
    <row r="1568" spans="1:13">
      <c r="A1568" s="186" t="s">
        <v>776</v>
      </c>
      <c r="B1568" s="49" t="s">
        <v>777</v>
      </c>
      <c r="C1568" s="187">
        <v>2015</v>
      </c>
      <c r="D1568" s="49" t="s">
        <v>778</v>
      </c>
      <c r="E1568" s="48">
        <v>22.76</v>
      </c>
      <c r="F1568" s="48" t="s">
        <v>1</v>
      </c>
      <c r="G1568" s="48" t="s">
        <v>1</v>
      </c>
      <c r="H1568">
        <f t="shared" si="15"/>
        <v>2.2760000000000002E-2</v>
      </c>
      <c r="I1568" s="48" t="s">
        <v>1</v>
      </c>
      <c r="J1568" s="48" t="s">
        <v>1</v>
      </c>
      <c r="K1568" s="49">
        <v>199</v>
      </c>
      <c r="L1568" s="49">
        <v>38</v>
      </c>
      <c r="M1568" s="49">
        <v>36</v>
      </c>
    </row>
    <row r="1569" spans="1:13">
      <c r="A1569" s="186" t="s">
        <v>776</v>
      </c>
      <c r="B1569" s="49" t="s">
        <v>777</v>
      </c>
      <c r="C1569" s="187">
        <v>2015</v>
      </c>
      <c r="D1569" s="49" t="s">
        <v>778</v>
      </c>
      <c r="E1569" s="48">
        <v>22.824999999999999</v>
      </c>
      <c r="F1569" s="48" t="s">
        <v>1</v>
      </c>
      <c r="G1569" s="48" t="s">
        <v>1</v>
      </c>
      <c r="H1569">
        <f t="shared" si="15"/>
        <v>2.2824999999999998E-2</v>
      </c>
      <c r="I1569" s="48" t="s">
        <v>1</v>
      </c>
      <c r="J1569" s="48" t="s">
        <v>1</v>
      </c>
      <c r="K1569" s="49">
        <v>192</v>
      </c>
      <c r="L1569" s="49">
        <v>36</v>
      </c>
      <c r="M1569" s="49">
        <v>35</v>
      </c>
    </row>
    <row r="1570" spans="1:13">
      <c r="A1570" s="186" t="s">
        <v>776</v>
      </c>
      <c r="B1570" s="49" t="s">
        <v>777</v>
      </c>
      <c r="C1570" s="187">
        <v>2015</v>
      </c>
      <c r="D1570" s="49" t="s">
        <v>778</v>
      </c>
      <c r="E1570" s="48">
        <v>22.89</v>
      </c>
      <c r="F1570" s="48" t="s">
        <v>1</v>
      </c>
      <c r="G1570" s="48" t="s">
        <v>1</v>
      </c>
      <c r="H1570">
        <f t="shared" si="15"/>
        <v>2.2890000000000001E-2</v>
      </c>
      <c r="I1570" s="48" t="s">
        <v>1</v>
      </c>
      <c r="J1570" s="48" t="s">
        <v>1</v>
      </c>
      <c r="K1570" s="49">
        <v>178</v>
      </c>
      <c r="L1570" s="49">
        <v>34</v>
      </c>
      <c r="M1570" s="49">
        <v>34</v>
      </c>
    </row>
    <row r="1571" spans="1:13">
      <c r="A1571" s="186" t="s">
        <v>776</v>
      </c>
      <c r="B1571" s="49" t="s">
        <v>777</v>
      </c>
      <c r="C1571" s="187">
        <v>2015</v>
      </c>
      <c r="D1571" s="49" t="s">
        <v>778</v>
      </c>
      <c r="E1571" s="48">
        <v>22.954999999999998</v>
      </c>
      <c r="F1571" s="48" t="s">
        <v>1</v>
      </c>
      <c r="G1571" s="48" t="s">
        <v>1</v>
      </c>
      <c r="H1571">
        <f t="shared" si="15"/>
        <v>2.2955E-2</v>
      </c>
      <c r="I1571" s="48" t="s">
        <v>1</v>
      </c>
      <c r="J1571" s="48" t="s">
        <v>1</v>
      </c>
      <c r="K1571" s="49">
        <v>178</v>
      </c>
      <c r="L1571" s="49">
        <v>34</v>
      </c>
      <c r="M1571" s="49">
        <v>34</v>
      </c>
    </row>
    <row r="1572" spans="1:13">
      <c r="A1572" s="186" t="s">
        <v>776</v>
      </c>
      <c r="B1572" s="49" t="s">
        <v>777</v>
      </c>
      <c r="C1572" s="187">
        <v>2015</v>
      </c>
      <c r="D1572" s="49" t="s">
        <v>778</v>
      </c>
      <c r="E1572" s="48">
        <v>23.02</v>
      </c>
      <c r="F1572" s="48" t="s">
        <v>1</v>
      </c>
      <c r="G1572" s="48" t="s">
        <v>1</v>
      </c>
      <c r="H1572">
        <f t="shared" si="15"/>
        <v>2.3019999999999999E-2</v>
      </c>
      <c r="I1572" s="48" t="s">
        <v>1</v>
      </c>
      <c r="J1572" s="48" t="s">
        <v>1</v>
      </c>
      <c r="K1572" s="49">
        <v>188</v>
      </c>
      <c r="L1572" s="49">
        <v>36</v>
      </c>
      <c r="M1572" s="49">
        <v>35</v>
      </c>
    </row>
    <row r="1573" spans="1:13">
      <c r="A1573" s="186" t="s">
        <v>776</v>
      </c>
      <c r="B1573" s="49" t="s">
        <v>777</v>
      </c>
      <c r="C1573" s="187">
        <v>2015</v>
      </c>
      <c r="D1573" s="49" t="s">
        <v>778</v>
      </c>
      <c r="E1573" s="48">
        <v>23.085000000000001</v>
      </c>
      <c r="F1573" s="48" t="s">
        <v>1</v>
      </c>
      <c r="G1573" s="48" t="s">
        <v>1</v>
      </c>
      <c r="H1573">
        <f t="shared" si="15"/>
        <v>2.3085000000000001E-2</v>
      </c>
      <c r="I1573" s="48" t="s">
        <v>1</v>
      </c>
      <c r="J1573" s="48" t="s">
        <v>1</v>
      </c>
      <c r="K1573" s="49">
        <v>188</v>
      </c>
      <c r="L1573" s="49">
        <v>36</v>
      </c>
      <c r="M1573" s="49">
        <v>35</v>
      </c>
    </row>
    <row r="1574" spans="1:13">
      <c r="A1574" s="186" t="s">
        <v>776</v>
      </c>
      <c r="B1574" s="49" t="s">
        <v>777</v>
      </c>
      <c r="C1574" s="187">
        <v>2015</v>
      </c>
      <c r="D1574" s="49" t="s">
        <v>778</v>
      </c>
      <c r="E1574" s="48">
        <v>23.15</v>
      </c>
      <c r="F1574" s="48" t="s">
        <v>1</v>
      </c>
      <c r="G1574" s="48" t="s">
        <v>1</v>
      </c>
      <c r="H1574">
        <f t="shared" si="15"/>
        <v>2.3149999999999997E-2</v>
      </c>
      <c r="I1574" s="48" t="s">
        <v>1</v>
      </c>
      <c r="J1574" s="48" t="s">
        <v>1</v>
      </c>
      <c r="K1574" s="49">
        <v>198</v>
      </c>
      <c r="L1574" s="49">
        <v>38</v>
      </c>
      <c r="M1574" s="49">
        <v>36</v>
      </c>
    </row>
    <row r="1575" spans="1:13">
      <c r="A1575" s="186" t="s">
        <v>776</v>
      </c>
      <c r="B1575" s="49" t="s">
        <v>777</v>
      </c>
      <c r="C1575" s="187">
        <v>2015</v>
      </c>
      <c r="D1575" s="49" t="s">
        <v>778</v>
      </c>
      <c r="E1575" s="48">
        <v>23.501000000000001</v>
      </c>
      <c r="F1575" s="48" t="s">
        <v>1</v>
      </c>
      <c r="G1575" s="48" t="s">
        <v>1</v>
      </c>
      <c r="H1575">
        <f t="shared" si="15"/>
        <v>2.3501000000000001E-2</v>
      </c>
      <c r="I1575" s="48" t="s">
        <v>1</v>
      </c>
      <c r="J1575" s="48" t="s">
        <v>1</v>
      </c>
      <c r="K1575" s="49">
        <v>185</v>
      </c>
      <c r="L1575" s="49">
        <v>35</v>
      </c>
      <c r="M1575" s="49">
        <v>35</v>
      </c>
    </row>
    <row r="1576" spans="1:13">
      <c r="A1576" s="186" t="s">
        <v>776</v>
      </c>
      <c r="B1576" s="49" t="s">
        <v>777</v>
      </c>
      <c r="C1576" s="187">
        <v>2015</v>
      </c>
      <c r="D1576" s="49" t="s">
        <v>778</v>
      </c>
      <c r="E1576" s="48">
        <v>23.850999999999999</v>
      </c>
      <c r="F1576" s="48" t="s">
        <v>1</v>
      </c>
      <c r="G1576" s="48" t="s">
        <v>1</v>
      </c>
      <c r="H1576">
        <f t="shared" si="15"/>
        <v>2.3851000000000001E-2</v>
      </c>
      <c r="I1576" s="48" t="s">
        <v>1</v>
      </c>
      <c r="J1576" s="48" t="s">
        <v>1</v>
      </c>
      <c r="K1576" s="49">
        <v>179</v>
      </c>
      <c r="L1576" s="49">
        <v>34</v>
      </c>
      <c r="M1576" s="49">
        <v>34</v>
      </c>
    </row>
    <row r="1577" spans="1:13">
      <c r="A1577" s="186" t="s">
        <v>776</v>
      </c>
      <c r="B1577" s="49" t="s">
        <v>777</v>
      </c>
      <c r="C1577" s="187">
        <v>2015</v>
      </c>
      <c r="D1577" s="49" t="s">
        <v>778</v>
      </c>
      <c r="E1577" s="48">
        <v>24.202000000000002</v>
      </c>
      <c r="F1577" s="48" t="s">
        <v>1</v>
      </c>
      <c r="G1577" s="48" t="s">
        <v>1</v>
      </c>
      <c r="H1577">
        <f t="shared" si="15"/>
        <v>2.4202000000000001E-2</v>
      </c>
      <c r="I1577" s="48" t="s">
        <v>1</v>
      </c>
      <c r="J1577" s="48" t="s">
        <v>1</v>
      </c>
      <c r="K1577" s="49">
        <v>170</v>
      </c>
      <c r="L1577" s="49">
        <v>33</v>
      </c>
      <c r="M1577" s="49">
        <v>33</v>
      </c>
    </row>
    <row r="1578" spans="1:13">
      <c r="A1578" s="186" t="s">
        <v>776</v>
      </c>
      <c r="B1578" s="49" t="s">
        <v>777</v>
      </c>
      <c r="C1578" s="187">
        <v>2015</v>
      </c>
      <c r="D1578" s="49" t="s">
        <v>778</v>
      </c>
      <c r="E1578" s="48">
        <v>24.553000000000001</v>
      </c>
      <c r="F1578" s="48" t="s">
        <v>1</v>
      </c>
      <c r="G1578" s="48" t="s">
        <v>1</v>
      </c>
      <c r="H1578">
        <f t="shared" si="15"/>
        <v>2.4553000000000002E-2</v>
      </c>
      <c r="I1578" s="48" t="s">
        <v>1</v>
      </c>
      <c r="J1578" s="48" t="s">
        <v>1</v>
      </c>
      <c r="K1578" s="49">
        <v>175</v>
      </c>
      <c r="L1578" s="49">
        <v>33</v>
      </c>
      <c r="M1578" s="49">
        <v>34</v>
      </c>
    </row>
    <row r="1579" spans="1:13">
      <c r="A1579" s="186" t="s">
        <v>776</v>
      </c>
      <c r="B1579" s="49" t="s">
        <v>777</v>
      </c>
      <c r="C1579" s="187">
        <v>2015</v>
      </c>
      <c r="D1579" s="49" t="s">
        <v>778</v>
      </c>
      <c r="E1579" s="48">
        <v>24.902999999999999</v>
      </c>
      <c r="F1579" s="48" t="s">
        <v>1</v>
      </c>
      <c r="G1579" s="48" t="s">
        <v>1</v>
      </c>
      <c r="H1579">
        <f t="shared" si="15"/>
        <v>2.4902999999999998E-2</v>
      </c>
      <c r="I1579" s="48" t="s">
        <v>1</v>
      </c>
      <c r="J1579" s="48" t="s">
        <v>1</v>
      </c>
      <c r="K1579" s="49">
        <v>176</v>
      </c>
      <c r="L1579" s="49">
        <v>34</v>
      </c>
      <c r="M1579" s="49">
        <v>34</v>
      </c>
    </row>
    <row r="1580" spans="1:13">
      <c r="A1580" s="186" t="s">
        <v>776</v>
      </c>
      <c r="B1580" s="49" t="s">
        <v>777</v>
      </c>
      <c r="C1580" s="187">
        <v>2015</v>
      </c>
      <c r="D1580" s="49" t="s">
        <v>778</v>
      </c>
      <c r="E1580" s="48">
        <v>25.254000000000001</v>
      </c>
      <c r="F1580" s="48" t="s">
        <v>1</v>
      </c>
      <c r="G1580" s="48" t="s">
        <v>1</v>
      </c>
      <c r="H1580">
        <f t="shared" si="15"/>
        <v>2.5254000000000002E-2</v>
      </c>
      <c r="I1580" s="48" t="s">
        <v>1</v>
      </c>
      <c r="J1580" s="48" t="s">
        <v>1</v>
      </c>
      <c r="K1580" s="49">
        <v>158</v>
      </c>
      <c r="L1580" s="49">
        <v>31</v>
      </c>
      <c r="M1580" s="49">
        <v>32</v>
      </c>
    </row>
    <row r="1581" spans="1:13">
      <c r="A1581" s="186" t="s">
        <v>776</v>
      </c>
      <c r="B1581" s="49" t="s">
        <v>777</v>
      </c>
      <c r="C1581" s="187">
        <v>2015</v>
      </c>
      <c r="D1581" s="49" t="s">
        <v>778</v>
      </c>
      <c r="E1581" s="48">
        <v>25.605</v>
      </c>
      <c r="F1581" s="48" t="s">
        <v>1</v>
      </c>
      <c r="G1581" s="48" t="s">
        <v>1</v>
      </c>
      <c r="H1581">
        <f t="shared" si="15"/>
        <v>2.5604999999999999E-2</v>
      </c>
      <c r="I1581" s="48" t="s">
        <v>1</v>
      </c>
      <c r="J1581" s="48" t="s">
        <v>1</v>
      </c>
      <c r="K1581" s="49">
        <v>163</v>
      </c>
      <c r="L1581" s="49">
        <v>32</v>
      </c>
      <c r="M1581" s="49">
        <v>33</v>
      </c>
    </row>
    <row r="1582" spans="1:13">
      <c r="A1582" s="186" t="s">
        <v>776</v>
      </c>
      <c r="B1582" s="49" t="s">
        <v>777</v>
      </c>
      <c r="C1582" s="187">
        <v>2015</v>
      </c>
      <c r="D1582" s="49" t="s">
        <v>778</v>
      </c>
      <c r="E1582" s="48">
        <v>25.954999999999998</v>
      </c>
      <c r="F1582" s="48" t="s">
        <v>1</v>
      </c>
      <c r="G1582" s="48" t="s">
        <v>1</v>
      </c>
      <c r="H1582">
        <f t="shared" si="15"/>
        <v>2.5954999999999999E-2</v>
      </c>
      <c r="I1582" s="48" t="s">
        <v>1</v>
      </c>
      <c r="J1582" s="48" t="s">
        <v>1</v>
      </c>
      <c r="K1582" s="49">
        <v>163</v>
      </c>
      <c r="L1582" s="49">
        <v>32</v>
      </c>
      <c r="M1582" s="49">
        <v>33</v>
      </c>
    </row>
    <row r="1583" spans="1:13">
      <c r="A1583" s="186" t="s">
        <v>776</v>
      </c>
      <c r="B1583" s="49" t="s">
        <v>777</v>
      </c>
      <c r="C1583" s="187">
        <v>2015</v>
      </c>
      <c r="D1583" s="49" t="s">
        <v>778</v>
      </c>
      <c r="E1583" s="48">
        <v>26.306000000000001</v>
      </c>
      <c r="F1583" s="48" t="s">
        <v>1</v>
      </c>
      <c r="G1583" s="48" t="s">
        <v>1</v>
      </c>
      <c r="H1583">
        <f t="shared" si="15"/>
        <v>2.6306E-2</v>
      </c>
      <c r="I1583" s="48" t="s">
        <v>1</v>
      </c>
      <c r="J1583" s="48" t="s">
        <v>1</v>
      </c>
      <c r="K1583" s="49">
        <v>166</v>
      </c>
      <c r="L1583" s="49">
        <v>32</v>
      </c>
      <c r="M1583" s="49">
        <v>33</v>
      </c>
    </row>
    <row r="1584" spans="1:13">
      <c r="A1584" s="186" t="s">
        <v>776</v>
      </c>
      <c r="B1584" s="49" t="s">
        <v>777</v>
      </c>
      <c r="C1584" s="187">
        <v>2015</v>
      </c>
      <c r="D1584" s="49" t="s">
        <v>778</v>
      </c>
      <c r="E1584" s="48">
        <v>26.657</v>
      </c>
      <c r="F1584" s="48" t="s">
        <v>1</v>
      </c>
      <c r="G1584" s="48" t="s">
        <v>1</v>
      </c>
      <c r="H1584">
        <f t="shared" si="15"/>
        <v>2.6657E-2</v>
      </c>
      <c r="I1584" s="48" t="s">
        <v>1</v>
      </c>
      <c r="J1584" s="48" t="s">
        <v>1</v>
      </c>
      <c r="K1584" s="49">
        <v>158</v>
      </c>
      <c r="L1584" s="49">
        <v>31</v>
      </c>
      <c r="M1584" s="49">
        <v>32</v>
      </c>
    </row>
    <row r="1585" spans="1:13">
      <c r="A1585" s="186" t="s">
        <v>776</v>
      </c>
      <c r="B1585" s="49" t="s">
        <v>777</v>
      </c>
      <c r="C1585" s="187">
        <v>2015</v>
      </c>
      <c r="D1585" s="49" t="s">
        <v>778</v>
      </c>
      <c r="E1585" s="48">
        <v>27.007000000000001</v>
      </c>
      <c r="F1585" s="48" t="s">
        <v>1</v>
      </c>
      <c r="G1585" s="48" t="s">
        <v>1</v>
      </c>
      <c r="H1585">
        <f t="shared" si="15"/>
        <v>2.7007E-2</v>
      </c>
      <c r="I1585" s="48" t="s">
        <v>1</v>
      </c>
      <c r="J1585" s="48" t="s">
        <v>1</v>
      </c>
      <c r="K1585" s="49">
        <v>155</v>
      </c>
      <c r="L1585" s="49">
        <v>30</v>
      </c>
      <c r="M1585" s="49">
        <v>32</v>
      </c>
    </row>
    <row r="1586" spans="1:13">
      <c r="A1586" s="186" t="s">
        <v>776</v>
      </c>
      <c r="B1586" s="49" t="s">
        <v>777</v>
      </c>
      <c r="C1586" s="187">
        <v>2015</v>
      </c>
      <c r="D1586" s="49" t="s">
        <v>778</v>
      </c>
      <c r="E1586" s="48">
        <v>27.358000000000001</v>
      </c>
      <c r="F1586" s="48" t="s">
        <v>1</v>
      </c>
      <c r="G1586" s="48" t="s">
        <v>1</v>
      </c>
      <c r="H1586">
        <f t="shared" si="15"/>
        <v>2.7358E-2</v>
      </c>
      <c r="I1586" s="48" t="s">
        <v>1</v>
      </c>
      <c r="J1586" s="48" t="s">
        <v>1</v>
      </c>
      <c r="K1586" s="49">
        <v>147</v>
      </c>
      <c r="L1586" s="49">
        <v>29</v>
      </c>
      <c r="M1586" s="49">
        <v>31</v>
      </c>
    </row>
    <row r="1587" spans="1:13">
      <c r="A1587" s="186" t="s">
        <v>776</v>
      </c>
      <c r="B1587" s="49" t="s">
        <v>777</v>
      </c>
      <c r="C1587" s="187">
        <v>2015</v>
      </c>
      <c r="D1587" s="49" t="s">
        <v>778</v>
      </c>
      <c r="E1587" s="48">
        <v>27.628</v>
      </c>
      <c r="F1587" s="48" t="s">
        <v>1</v>
      </c>
      <c r="G1587" s="48" t="s">
        <v>1</v>
      </c>
      <c r="H1587">
        <f t="shared" si="15"/>
        <v>2.7628E-2</v>
      </c>
      <c r="I1587" s="48" t="s">
        <v>1</v>
      </c>
      <c r="J1587" s="48" t="s">
        <v>1</v>
      </c>
      <c r="K1587" s="49">
        <v>169</v>
      </c>
      <c r="L1587" s="49">
        <v>33</v>
      </c>
      <c r="M1587" s="49">
        <v>33</v>
      </c>
    </row>
    <row r="1588" spans="1:13">
      <c r="A1588" s="186" t="s">
        <v>776</v>
      </c>
      <c r="B1588" s="49" t="s">
        <v>777</v>
      </c>
      <c r="C1588" s="187">
        <v>2015</v>
      </c>
      <c r="D1588" s="49" t="s">
        <v>778</v>
      </c>
      <c r="E1588" s="48">
        <v>27.899000000000001</v>
      </c>
      <c r="F1588" s="48" t="s">
        <v>1</v>
      </c>
      <c r="G1588" s="48" t="s">
        <v>1</v>
      </c>
      <c r="H1588">
        <f t="shared" si="15"/>
        <v>2.7899E-2</v>
      </c>
      <c r="I1588" s="48" t="s">
        <v>1</v>
      </c>
      <c r="J1588" s="48" t="s">
        <v>1</v>
      </c>
      <c r="K1588" s="49">
        <v>175</v>
      </c>
      <c r="L1588" s="49">
        <v>34</v>
      </c>
      <c r="M1588" s="49">
        <v>34</v>
      </c>
    </row>
    <row r="1589" spans="1:13">
      <c r="A1589" s="186" t="s">
        <v>776</v>
      </c>
      <c r="B1589" s="49" t="s">
        <v>777</v>
      </c>
      <c r="C1589" s="187">
        <v>2015</v>
      </c>
      <c r="D1589" s="49" t="s">
        <v>778</v>
      </c>
      <c r="E1589" s="48">
        <v>28.169</v>
      </c>
      <c r="F1589" s="48" t="s">
        <v>1</v>
      </c>
      <c r="G1589" s="48" t="s">
        <v>1</v>
      </c>
      <c r="H1589">
        <f t="shared" si="15"/>
        <v>2.8169E-2</v>
      </c>
      <c r="I1589" s="48" t="s">
        <v>1</v>
      </c>
      <c r="J1589" s="48" t="s">
        <v>1</v>
      </c>
      <c r="K1589" s="49">
        <v>161</v>
      </c>
      <c r="L1589" s="49">
        <v>31</v>
      </c>
      <c r="M1589" s="49">
        <v>33</v>
      </c>
    </row>
    <row r="1590" spans="1:13">
      <c r="A1590" s="186" t="s">
        <v>776</v>
      </c>
      <c r="B1590" s="49" t="s">
        <v>777</v>
      </c>
      <c r="C1590" s="187">
        <v>2015</v>
      </c>
      <c r="D1590" s="49" t="s">
        <v>778</v>
      </c>
      <c r="E1590" s="48">
        <v>28.44</v>
      </c>
      <c r="F1590" s="48" t="s">
        <v>1</v>
      </c>
      <c r="G1590" s="48" t="s">
        <v>1</v>
      </c>
      <c r="H1590">
        <f t="shared" si="15"/>
        <v>2.844E-2</v>
      </c>
      <c r="I1590" s="48" t="s">
        <v>1</v>
      </c>
      <c r="J1590" s="48" t="s">
        <v>1</v>
      </c>
      <c r="K1590" s="49">
        <v>163</v>
      </c>
      <c r="L1590" s="49">
        <v>32</v>
      </c>
      <c r="M1590" s="49">
        <v>33</v>
      </c>
    </row>
    <row r="1591" spans="1:13">
      <c r="A1591" s="186" t="s">
        <v>776</v>
      </c>
      <c r="B1591" s="49" t="s">
        <v>777</v>
      </c>
      <c r="C1591" s="187">
        <v>2015</v>
      </c>
      <c r="D1591" s="49" t="s">
        <v>778</v>
      </c>
      <c r="E1591" s="48">
        <v>28.71</v>
      </c>
      <c r="F1591" s="48" t="s">
        <v>1</v>
      </c>
      <c r="G1591" s="48" t="s">
        <v>1</v>
      </c>
      <c r="H1591">
        <f t="shared" si="15"/>
        <v>2.8709999999999999E-2</v>
      </c>
      <c r="I1591" s="48" t="s">
        <v>1</v>
      </c>
      <c r="J1591" s="48" t="s">
        <v>1</v>
      </c>
      <c r="K1591" s="49">
        <v>169</v>
      </c>
      <c r="L1591" s="49">
        <v>33</v>
      </c>
      <c r="M1591" s="49">
        <v>33</v>
      </c>
    </row>
    <row r="1592" spans="1:13">
      <c r="A1592" s="186" t="s">
        <v>776</v>
      </c>
      <c r="B1592" s="49" t="s">
        <v>777</v>
      </c>
      <c r="C1592" s="187">
        <v>2015</v>
      </c>
      <c r="D1592" s="49" t="s">
        <v>778</v>
      </c>
      <c r="E1592" s="48">
        <v>28.98</v>
      </c>
      <c r="F1592" s="48" t="s">
        <v>1</v>
      </c>
      <c r="G1592" s="48" t="s">
        <v>1</v>
      </c>
      <c r="H1592">
        <f t="shared" si="15"/>
        <v>2.8979999999999999E-2</v>
      </c>
      <c r="I1592" s="48" t="s">
        <v>1</v>
      </c>
      <c r="J1592" s="48" t="s">
        <v>1</v>
      </c>
      <c r="K1592" s="49">
        <v>158</v>
      </c>
      <c r="L1592" s="49">
        <v>31</v>
      </c>
      <c r="M1592" s="49">
        <v>32</v>
      </c>
    </row>
    <row r="1593" spans="1:13">
      <c r="A1593" s="186" t="s">
        <v>776</v>
      </c>
      <c r="B1593" s="49" t="s">
        <v>777</v>
      </c>
      <c r="C1593" s="187">
        <v>2015</v>
      </c>
      <c r="D1593" s="49" t="s">
        <v>778</v>
      </c>
      <c r="E1593" s="48">
        <v>29.251000000000001</v>
      </c>
      <c r="F1593" s="48" t="s">
        <v>1</v>
      </c>
      <c r="G1593" s="48" t="s">
        <v>1</v>
      </c>
      <c r="H1593">
        <f t="shared" si="15"/>
        <v>2.9251000000000003E-2</v>
      </c>
      <c r="I1593" s="48" t="s">
        <v>1</v>
      </c>
      <c r="J1593" s="48" t="s">
        <v>1</v>
      </c>
      <c r="K1593" s="49">
        <v>147</v>
      </c>
      <c r="L1593" s="49">
        <v>29</v>
      </c>
      <c r="M1593" s="49">
        <v>31</v>
      </c>
    </row>
    <row r="1594" spans="1:13">
      <c r="A1594" s="186" t="s">
        <v>776</v>
      </c>
      <c r="B1594" s="49" t="s">
        <v>777</v>
      </c>
      <c r="C1594" s="187">
        <v>2015</v>
      </c>
      <c r="D1594" s="49" t="s">
        <v>778</v>
      </c>
      <c r="E1594" s="48">
        <v>29.521000000000001</v>
      </c>
      <c r="F1594" s="48" t="s">
        <v>1</v>
      </c>
      <c r="G1594" s="48" t="s">
        <v>1</v>
      </c>
      <c r="H1594">
        <f t="shared" si="15"/>
        <v>2.9521000000000002E-2</v>
      </c>
      <c r="I1594" s="48" t="s">
        <v>1</v>
      </c>
      <c r="J1594" s="48" t="s">
        <v>1</v>
      </c>
      <c r="K1594" s="49">
        <v>155</v>
      </c>
      <c r="L1594" s="49">
        <v>30</v>
      </c>
      <c r="M1594" s="49">
        <v>32</v>
      </c>
    </row>
    <row r="1595" spans="1:13">
      <c r="A1595" s="186" t="s">
        <v>776</v>
      </c>
      <c r="B1595" s="49" t="s">
        <v>777</v>
      </c>
      <c r="C1595" s="187">
        <v>2015</v>
      </c>
      <c r="D1595" s="49" t="s">
        <v>778</v>
      </c>
      <c r="E1595" s="48">
        <v>29.791</v>
      </c>
      <c r="F1595" s="48" t="s">
        <v>1</v>
      </c>
      <c r="G1595" s="48" t="s">
        <v>1</v>
      </c>
      <c r="H1595">
        <f t="shared" si="15"/>
        <v>2.9791000000000002E-2</v>
      </c>
      <c r="I1595" s="48" t="s">
        <v>1</v>
      </c>
      <c r="J1595" s="48" t="s">
        <v>1</v>
      </c>
      <c r="K1595" s="49">
        <v>152</v>
      </c>
      <c r="L1595" s="49">
        <v>30</v>
      </c>
      <c r="M1595" s="49">
        <v>32</v>
      </c>
    </row>
    <row r="1596" spans="1:13">
      <c r="A1596" s="186" t="s">
        <v>776</v>
      </c>
      <c r="B1596" s="49" t="s">
        <v>777</v>
      </c>
      <c r="C1596" s="187">
        <v>2015</v>
      </c>
      <c r="D1596" s="49" t="s">
        <v>778</v>
      </c>
      <c r="E1596" s="48">
        <v>1.96</v>
      </c>
      <c r="F1596" s="48" t="s">
        <v>1</v>
      </c>
      <c r="G1596" s="48" t="s">
        <v>1</v>
      </c>
      <c r="H1596">
        <f t="shared" si="15"/>
        <v>1.9599999999999999E-3</v>
      </c>
      <c r="I1596" s="48" t="s">
        <v>1</v>
      </c>
      <c r="J1596" s="48" t="s">
        <v>1</v>
      </c>
      <c r="K1596" s="49">
        <v>254</v>
      </c>
      <c r="L1596" s="49">
        <v>34</v>
      </c>
      <c r="M1596" s="49">
        <v>31</v>
      </c>
    </row>
    <row r="1597" spans="1:13">
      <c r="A1597" s="186" t="s">
        <v>776</v>
      </c>
      <c r="B1597" s="49" t="s">
        <v>777</v>
      </c>
      <c r="C1597" s="187">
        <v>2015</v>
      </c>
      <c r="D1597" s="49" t="s">
        <v>778</v>
      </c>
      <c r="E1597" s="48">
        <v>2.34</v>
      </c>
      <c r="F1597" s="48" t="s">
        <v>1</v>
      </c>
      <c r="G1597" s="48" t="s">
        <v>1</v>
      </c>
      <c r="H1597">
        <f t="shared" si="15"/>
        <v>2.3400000000000001E-3</v>
      </c>
      <c r="I1597" s="48" t="s">
        <v>1</v>
      </c>
      <c r="J1597" s="48" t="s">
        <v>1</v>
      </c>
      <c r="K1597" s="49">
        <v>245</v>
      </c>
      <c r="L1597" s="49">
        <v>32</v>
      </c>
      <c r="M1597" s="49">
        <v>30</v>
      </c>
    </row>
    <row r="1598" spans="1:13">
      <c r="A1598" s="186" t="s">
        <v>776</v>
      </c>
      <c r="B1598" s="49" t="s">
        <v>777</v>
      </c>
      <c r="C1598" s="187">
        <v>2015</v>
      </c>
      <c r="D1598" s="49" t="s">
        <v>778</v>
      </c>
      <c r="E1598" s="48">
        <v>2.76</v>
      </c>
      <c r="F1598" s="48" t="s">
        <v>1</v>
      </c>
      <c r="G1598" s="48" t="s">
        <v>1</v>
      </c>
      <c r="H1598">
        <f t="shared" si="15"/>
        <v>2.7599999999999999E-3</v>
      </c>
      <c r="I1598" s="48" t="s">
        <v>1</v>
      </c>
      <c r="J1598" s="48" t="s">
        <v>1</v>
      </c>
      <c r="K1598" s="49">
        <v>228</v>
      </c>
      <c r="L1598" s="49">
        <v>29</v>
      </c>
      <c r="M1598" s="49">
        <v>29</v>
      </c>
    </row>
    <row r="1599" spans="1:13">
      <c r="A1599" s="186" t="s">
        <v>776</v>
      </c>
      <c r="B1599" s="49" t="s">
        <v>777</v>
      </c>
      <c r="C1599" s="187">
        <v>2015</v>
      </c>
      <c r="D1599" s="49" t="s">
        <v>778</v>
      </c>
      <c r="E1599" s="48">
        <v>2.94</v>
      </c>
      <c r="F1599" s="48" t="s">
        <v>1</v>
      </c>
      <c r="G1599" s="48" t="s">
        <v>1</v>
      </c>
      <c r="H1599">
        <f t="shared" si="15"/>
        <v>2.9399999999999999E-3</v>
      </c>
      <c r="I1599" s="48" t="s">
        <v>1</v>
      </c>
      <c r="J1599" s="48" t="s">
        <v>1</v>
      </c>
      <c r="K1599" s="49">
        <v>280</v>
      </c>
      <c r="L1599" s="49">
        <v>39</v>
      </c>
      <c r="M1599" s="49">
        <v>33</v>
      </c>
    </row>
    <row r="1600" spans="1:13">
      <c r="A1600" s="186" t="s">
        <v>776</v>
      </c>
      <c r="B1600" s="49" t="s">
        <v>777</v>
      </c>
      <c r="C1600" s="187">
        <v>2015</v>
      </c>
      <c r="D1600" s="49" t="s">
        <v>778</v>
      </c>
      <c r="E1600" s="48">
        <v>2.96</v>
      </c>
      <c r="F1600" s="48" t="s">
        <v>1</v>
      </c>
      <c r="G1600" s="48" t="s">
        <v>1</v>
      </c>
      <c r="H1600">
        <f t="shared" si="15"/>
        <v>2.96E-3</v>
      </c>
      <c r="I1600" s="48" t="s">
        <v>1</v>
      </c>
      <c r="J1600" s="48" t="s">
        <v>1</v>
      </c>
      <c r="K1600" s="49">
        <v>315</v>
      </c>
      <c r="L1600" s="49">
        <v>47</v>
      </c>
      <c r="M1600" s="49">
        <v>38</v>
      </c>
    </row>
    <row r="1601" spans="1:13">
      <c r="A1601" s="186" t="s">
        <v>776</v>
      </c>
      <c r="B1601" s="49" t="s">
        <v>777</v>
      </c>
      <c r="C1601" s="187">
        <v>2015</v>
      </c>
      <c r="D1601" s="49" t="s">
        <v>778</v>
      </c>
      <c r="E1601" s="48">
        <v>5.72</v>
      </c>
      <c r="F1601" s="48" t="s">
        <v>1</v>
      </c>
      <c r="G1601" s="48" t="s">
        <v>1</v>
      </c>
      <c r="H1601">
        <f t="shared" si="15"/>
        <v>5.7199999999999994E-3</v>
      </c>
      <c r="I1601" s="48" t="s">
        <v>1</v>
      </c>
      <c r="J1601" s="48" t="s">
        <v>1</v>
      </c>
      <c r="K1601" s="49">
        <v>260</v>
      </c>
      <c r="L1601" s="49">
        <v>35</v>
      </c>
      <c r="M1601" s="49">
        <v>31</v>
      </c>
    </row>
    <row r="1602" spans="1:13">
      <c r="A1602" s="186" t="s">
        <v>776</v>
      </c>
      <c r="B1602" s="49" t="s">
        <v>777</v>
      </c>
      <c r="C1602" s="187">
        <v>2015</v>
      </c>
      <c r="D1602" s="49" t="s">
        <v>778</v>
      </c>
      <c r="E1602" s="48">
        <v>7.51</v>
      </c>
      <c r="F1602" s="48" t="s">
        <v>1</v>
      </c>
      <c r="G1602" s="48" t="s">
        <v>1</v>
      </c>
      <c r="H1602">
        <f t="shared" si="15"/>
        <v>7.5100000000000002E-3</v>
      </c>
      <c r="I1602" s="48" t="s">
        <v>1</v>
      </c>
      <c r="J1602" s="48" t="s">
        <v>1</v>
      </c>
      <c r="K1602" s="49">
        <v>273</v>
      </c>
      <c r="L1602" s="49">
        <v>38</v>
      </c>
      <c r="M1602" s="49">
        <v>32</v>
      </c>
    </row>
    <row r="1603" spans="1:13">
      <c r="A1603" s="186" t="s">
        <v>776</v>
      </c>
      <c r="B1603" s="49" t="s">
        <v>777</v>
      </c>
      <c r="C1603" s="187">
        <v>2015</v>
      </c>
      <c r="D1603" s="49" t="s">
        <v>778</v>
      </c>
      <c r="E1603" s="48">
        <v>7.51</v>
      </c>
      <c r="F1603" s="48" t="s">
        <v>1</v>
      </c>
      <c r="G1603" s="48" t="s">
        <v>1</v>
      </c>
      <c r="H1603">
        <f t="shared" si="15"/>
        <v>7.5100000000000002E-3</v>
      </c>
      <c r="I1603" s="48" t="s">
        <v>1</v>
      </c>
      <c r="J1603" s="48" t="s">
        <v>1</v>
      </c>
      <c r="K1603" s="49">
        <v>320</v>
      </c>
      <c r="L1603" s="49">
        <v>48</v>
      </c>
      <c r="M1603" s="49">
        <v>39</v>
      </c>
    </row>
    <row r="1604" spans="1:13">
      <c r="A1604" s="186" t="s">
        <v>776</v>
      </c>
      <c r="B1604" s="49" t="s">
        <v>777</v>
      </c>
      <c r="C1604" s="187">
        <v>2015</v>
      </c>
      <c r="D1604" s="49" t="s">
        <v>778</v>
      </c>
      <c r="E1604" s="48">
        <v>8.42</v>
      </c>
      <c r="F1604" s="48" t="s">
        <v>1</v>
      </c>
      <c r="G1604" s="48" t="s">
        <v>1</v>
      </c>
      <c r="H1604">
        <f t="shared" si="15"/>
        <v>8.4200000000000004E-3</v>
      </c>
      <c r="I1604" s="48" t="s">
        <v>1</v>
      </c>
      <c r="J1604" s="48" t="s">
        <v>1</v>
      </c>
      <c r="K1604" s="49">
        <v>261</v>
      </c>
      <c r="L1604" s="49">
        <v>35</v>
      </c>
      <c r="M1604" s="49">
        <v>31</v>
      </c>
    </row>
    <row r="1605" spans="1:13">
      <c r="A1605" s="186" t="s">
        <v>776</v>
      </c>
      <c r="B1605" s="49" t="s">
        <v>777</v>
      </c>
      <c r="C1605" s="187">
        <v>2015</v>
      </c>
      <c r="D1605" s="49" t="s">
        <v>778</v>
      </c>
      <c r="E1605" s="48">
        <v>10.01</v>
      </c>
      <c r="F1605" s="48" t="s">
        <v>1</v>
      </c>
      <c r="G1605" s="48" t="s">
        <v>1</v>
      </c>
      <c r="H1605">
        <f t="shared" si="15"/>
        <v>1.001E-2</v>
      </c>
      <c r="I1605" s="48" t="s">
        <v>1</v>
      </c>
      <c r="J1605" s="48" t="s">
        <v>1</v>
      </c>
      <c r="K1605" s="49">
        <v>297</v>
      </c>
      <c r="L1605" s="49">
        <v>43</v>
      </c>
      <c r="M1605" s="49">
        <v>35</v>
      </c>
    </row>
    <row r="1606" spans="1:13">
      <c r="A1606" s="186" t="s">
        <v>776</v>
      </c>
      <c r="B1606" s="49" t="s">
        <v>777</v>
      </c>
      <c r="C1606" s="187">
        <v>2015</v>
      </c>
      <c r="D1606" s="49" t="s">
        <v>778</v>
      </c>
      <c r="E1606" s="48">
        <v>11.66</v>
      </c>
      <c r="F1606" s="48" t="s">
        <v>1</v>
      </c>
      <c r="G1606" s="48" t="s">
        <v>1</v>
      </c>
      <c r="H1606">
        <f t="shared" si="15"/>
        <v>1.166E-2</v>
      </c>
      <c r="I1606" s="48" t="s">
        <v>1</v>
      </c>
      <c r="J1606" s="48" t="s">
        <v>1</v>
      </c>
      <c r="K1606" s="49">
        <v>288</v>
      </c>
      <c r="L1606" s="49">
        <v>41</v>
      </c>
      <c r="M1606" s="49">
        <v>34</v>
      </c>
    </row>
    <row r="1607" spans="1:13">
      <c r="A1607" s="186" t="s">
        <v>776</v>
      </c>
      <c r="B1607" s="49" t="s">
        <v>777</v>
      </c>
      <c r="C1607" s="187">
        <v>2015</v>
      </c>
      <c r="D1607" s="49" t="s">
        <v>778</v>
      </c>
      <c r="E1607" s="48">
        <v>11.85</v>
      </c>
      <c r="F1607" s="48" t="s">
        <v>1</v>
      </c>
      <c r="G1607" s="48" t="s">
        <v>1</v>
      </c>
      <c r="H1607">
        <f t="shared" si="15"/>
        <v>1.1849999999999999E-2</v>
      </c>
      <c r="I1607" s="48" t="s">
        <v>1</v>
      </c>
      <c r="J1607" s="48" t="s">
        <v>1</v>
      </c>
      <c r="K1607" s="49">
        <v>323</v>
      </c>
      <c r="L1607" s="49">
        <v>49</v>
      </c>
      <c r="M1607" s="49">
        <v>39</v>
      </c>
    </row>
    <row r="1608" spans="1:13">
      <c r="A1608" s="186" t="s">
        <v>776</v>
      </c>
      <c r="B1608" s="49" t="s">
        <v>777</v>
      </c>
      <c r="C1608" s="187">
        <v>2015</v>
      </c>
      <c r="D1608" s="49" t="s">
        <v>778</v>
      </c>
      <c r="E1608" s="48">
        <v>11.93</v>
      </c>
      <c r="F1608" s="48" t="s">
        <v>1</v>
      </c>
      <c r="G1608" s="48" t="s">
        <v>1</v>
      </c>
      <c r="H1608">
        <f t="shared" si="15"/>
        <v>1.193E-2</v>
      </c>
      <c r="I1608" s="48" t="s">
        <v>1</v>
      </c>
      <c r="J1608" s="48" t="s">
        <v>1</v>
      </c>
      <c r="K1608" s="49">
        <v>310</v>
      </c>
      <c r="L1608" s="49">
        <v>46</v>
      </c>
      <c r="M1608" s="49">
        <v>37</v>
      </c>
    </row>
    <row r="1609" spans="1:13">
      <c r="A1609" s="186" t="s">
        <v>776</v>
      </c>
      <c r="B1609" s="49" t="s">
        <v>777</v>
      </c>
      <c r="C1609" s="187">
        <v>2015</v>
      </c>
      <c r="D1609" s="49" t="s">
        <v>778</v>
      </c>
      <c r="E1609" s="48">
        <v>12.19</v>
      </c>
      <c r="F1609" s="48" t="s">
        <v>1</v>
      </c>
      <c r="G1609" s="48" t="s">
        <v>1</v>
      </c>
      <c r="H1609">
        <f t="shared" si="15"/>
        <v>1.2189999999999999E-2</v>
      </c>
      <c r="I1609" s="48" t="s">
        <v>1</v>
      </c>
      <c r="J1609" s="48" t="s">
        <v>1</v>
      </c>
      <c r="K1609" s="49">
        <v>246</v>
      </c>
      <c r="L1609" s="49">
        <v>32</v>
      </c>
      <c r="M1609" s="49">
        <v>30</v>
      </c>
    </row>
    <row r="1610" spans="1:13">
      <c r="A1610" s="186" t="s">
        <v>776</v>
      </c>
      <c r="B1610" s="49" t="s">
        <v>777</v>
      </c>
      <c r="C1610" s="187">
        <v>2015</v>
      </c>
      <c r="D1610" s="49" t="s">
        <v>778</v>
      </c>
      <c r="E1610" s="48">
        <v>13.3</v>
      </c>
      <c r="F1610" s="48" t="s">
        <v>1</v>
      </c>
      <c r="G1610" s="48" t="s">
        <v>1</v>
      </c>
      <c r="H1610">
        <f t="shared" si="15"/>
        <v>1.3300000000000001E-2</v>
      </c>
      <c r="I1610" s="48" t="s">
        <v>1</v>
      </c>
      <c r="J1610" s="48" t="s">
        <v>1</v>
      </c>
      <c r="K1610" s="49">
        <v>304</v>
      </c>
      <c r="L1610" s="49">
        <v>45</v>
      </c>
      <c r="M1610" s="49">
        <v>36</v>
      </c>
    </row>
    <row r="1611" spans="1:13">
      <c r="A1611" s="186" t="s">
        <v>776</v>
      </c>
      <c r="B1611" s="49" t="s">
        <v>777</v>
      </c>
      <c r="C1611" s="187">
        <v>2015</v>
      </c>
      <c r="D1611" s="49" t="s">
        <v>778</v>
      </c>
      <c r="E1611" s="48">
        <v>14.17</v>
      </c>
      <c r="F1611" s="48" t="s">
        <v>1</v>
      </c>
      <c r="G1611" s="48" t="s">
        <v>1</v>
      </c>
      <c r="H1611">
        <f t="shared" si="15"/>
        <v>1.417E-2</v>
      </c>
      <c r="I1611" s="48" t="s">
        <v>1</v>
      </c>
      <c r="J1611" s="48" t="s">
        <v>1</v>
      </c>
      <c r="K1611" s="49">
        <v>184</v>
      </c>
      <c r="L1611" s="49">
        <v>24</v>
      </c>
      <c r="M1611" s="49">
        <v>26</v>
      </c>
    </row>
    <row r="1612" spans="1:13">
      <c r="A1612" s="186" t="s">
        <v>776</v>
      </c>
      <c r="B1612" s="49" t="s">
        <v>777</v>
      </c>
      <c r="C1612" s="187">
        <v>2015</v>
      </c>
      <c r="D1612" s="49" t="s">
        <v>778</v>
      </c>
      <c r="E1612" s="48">
        <v>14.3</v>
      </c>
      <c r="F1612" s="48" t="s">
        <v>1</v>
      </c>
      <c r="G1612" s="48" t="s">
        <v>1</v>
      </c>
      <c r="H1612">
        <f t="shared" si="15"/>
        <v>1.43E-2</v>
      </c>
      <c r="I1612" s="48" t="s">
        <v>1</v>
      </c>
      <c r="J1612" s="48" t="s">
        <v>1</v>
      </c>
      <c r="K1612" s="49">
        <v>241</v>
      </c>
      <c r="L1612" s="49">
        <v>31</v>
      </c>
      <c r="M1612" s="49">
        <v>30</v>
      </c>
    </row>
    <row r="1613" spans="1:13">
      <c r="A1613" s="186" t="s">
        <v>776</v>
      </c>
      <c r="B1613" s="49" t="s">
        <v>777</v>
      </c>
      <c r="C1613" s="187">
        <v>2015</v>
      </c>
      <c r="D1613" s="49" t="s">
        <v>778</v>
      </c>
      <c r="E1613" s="48">
        <v>14.6</v>
      </c>
      <c r="F1613" s="48" t="s">
        <v>1</v>
      </c>
      <c r="G1613" s="48" t="s">
        <v>1</v>
      </c>
      <c r="H1613">
        <f t="shared" si="15"/>
        <v>1.46E-2</v>
      </c>
      <c r="I1613" s="48" t="s">
        <v>1</v>
      </c>
      <c r="J1613" s="48" t="s">
        <v>1</v>
      </c>
      <c r="K1613" s="49">
        <v>166</v>
      </c>
      <c r="L1613" s="49">
        <v>22</v>
      </c>
      <c r="M1613" s="49">
        <v>25</v>
      </c>
    </row>
    <row r="1614" spans="1:13">
      <c r="A1614" s="186" t="s">
        <v>776</v>
      </c>
      <c r="B1614" s="49" t="s">
        <v>777</v>
      </c>
      <c r="C1614" s="187">
        <v>2015</v>
      </c>
      <c r="D1614" s="49" t="s">
        <v>778</v>
      </c>
      <c r="E1614" s="48">
        <v>14.81</v>
      </c>
      <c r="F1614" s="48" t="s">
        <v>1</v>
      </c>
      <c r="G1614" s="48" t="s">
        <v>1</v>
      </c>
      <c r="H1614">
        <f t="shared" si="15"/>
        <v>1.481E-2</v>
      </c>
      <c r="I1614" s="48" t="s">
        <v>1</v>
      </c>
      <c r="J1614" s="48" t="s">
        <v>1</v>
      </c>
      <c r="K1614" s="49">
        <v>260</v>
      </c>
      <c r="L1614" s="49">
        <v>35</v>
      </c>
      <c r="M1614" s="49">
        <v>31</v>
      </c>
    </row>
    <row r="1615" spans="1:13">
      <c r="A1615" s="186" t="s">
        <v>776</v>
      </c>
      <c r="B1615" s="49" t="s">
        <v>777</v>
      </c>
      <c r="C1615" s="187">
        <v>2015</v>
      </c>
      <c r="D1615" s="49" t="s">
        <v>778</v>
      </c>
      <c r="E1615" s="48">
        <v>14.91</v>
      </c>
      <c r="F1615" s="48" t="s">
        <v>1</v>
      </c>
      <c r="G1615" s="48" t="s">
        <v>1</v>
      </c>
      <c r="H1615">
        <f t="shared" si="15"/>
        <v>1.491E-2</v>
      </c>
      <c r="I1615" s="48" t="s">
        <v>1</v>
      </c>
      <c r="J1615" s="48" t="s">
        <v>1</v>
      </c>
      <c r="K1615" s="49">
        <v>270</v>
      </c>
      <c r="L1615" s="49">
        <v>37</v>
      </c>
      <c r="M1615" s="49">
        <v>32</v>
      </c>
    </row>
    <row r="1616" spans="1:13">
      <c r="A1616" s="186" t="s">
        <v>776</v>
      </c>
      <c r="B1616" s="49" t="s">
        <v>777</v>
      </c>
      <c r="C1616" s="187">
        <v>2015</v>
      </c>
      <c r="D1616" s="49" t="s">
        <v>778</v>
      </c>
      <c r="E1616" s="48">
        <v>15.34</v>
      </c>
      <c r="F1616" s="48" t="s">
        <v>1</v>
      </c>
      <c r="G1616" s="48" t="s">
        <v>1</v>
      </c>
      <c r="H1616">
        <f t="shared" si="15"/>
        <v>1.5339999999999999E-2</v>
      </c>
      <c r="I1616" s="48" t="s">
        <v>1</v>
      </c>
      <c r="J1616" s="48" t="s">
        <v>1</v>
      </c>
      <c r="K1616" s="49">
        <v>172</v>
      </c>
      <c r="L1616" s="49">
        <v>23</v>
      </c>
      <c r="M1616" s="49">
        <v>25</v>
      </c>
    </row>
    <row r="1617" spans="1:13">
      <c r="A1617" s="186" t="s">
        <v>776</v>
      </c>
      <c r="B1617" s="49" t="s">
        <v>777</v>
      </c>
      <c r="C1617" s="187">
        <v>2015</v>
      </c>
      <c r="D1617" s="49" t="s">
        <v>778</v>
      </c>
      <c r="E1617" s="48">
        <v>15.48</v>
      </c>
      <c r="F1617" s="48" t="s">
        <v>1</v>
      </c>
      <c r="G1617" s="48" t="s">
        <v>1</v>
      </c>
      <c r="H1617">
        <f t="shared" si="15"/>
        <v>1.5480000000000001E-2</v>
      </c>
      <c r="I1617" s="48" t="s">
        <v>1</v>
      </c>
      <c r="J1617" s="48" t="s">
        <v>1</v>
      </c>
      <c r="K1617" s="49">
        <v>229</v>
      </c>
      <c r="L1617" s="49">
        <v>30</v>
      </c>
      <c r="M1617" s="49">
        <v>29</v>
      </c>
    </row>
    <row r="1618" spans="1:13">
      <c r="A1618" s="186" t="s">
        <v>776</v>
      </c>
      <c r="B1618" s="49" t="s">
        <v>777</v>
      </c>
      <c r="C1618" s="187">
        <v>2015</v>
      </c>
      <c r="D1618" s="49" t="s">
        <v>778</v>
      </c>
      <c r="E1618" s="48">
        <v>15.62</v>
      </c>
      <c r="F1618" s="48" t="s">
        <v>1</v>
      </c>
      <c r="G1618" s="48" t="s">
        <v>1</v>
      </c>
      <c r="H1618">
        <f t="shared" si="15"/>
        <v>1.5619999999999998E-2</v>
      </c>
      <c r="I1618" s="48" t="s">
        <v>1</v>
      </c>
      <c r="J1618" s="48" t="s">
        <v>1</v>
      </c>
      <c r="K1618" s="49">
        <v>221</v>
      </c>
      <c r="L1618" s="49">
        <v>28</v>
      </c>
      <c r="M1618" s="49">
        <v>28</v>
      </c>
    </row>
    <row r="1619" spans="1:13">
      <c r="A1619" s="186" t="s">
        <v>776</v>
      </c>
      <c r="B1619" s="49" t="s">
        <v>777</v>
      </c>
      <c r="C1619" s="187">
        <v>2015</v>
      </c>
      <c r="D1619" s="49" t="s">
        <v>778</v>
      </c>
      <c r="E1619" s="48">
        <v>16.21</v>
      </c>
      <c r="F1619" s="48" t="s">
        <v>1</v>
      </c>
      <c r="G1619" s="48" t="s">
        <v>1</v>
      </c>
      <c r="H1619">
        <f t="shared" si="15"/>
        <v>1.6210000000000002E-2</v>
      </c>
      <c r="I1619" s="48" t="s">
        <v>1</v>
      </c>
      <c r="J1619" s="48" t="s">
        <v>1</v>
      </c>
      <c r="K1619" s="49">
        <v>244</v>
      </c>
      <c r="L1619" s="49">
        <v>32</v>
      </c>
      <c r="M1619" s="49">
        <v>30</v>
      </c>
    </row>
    <row r="1620" spans="1:13">
      <c r="A1620" s="186" t="s">
        <v>776</v>
      </c>
      <c r="B1620" s="49" t="s">
        <v>777</v>
      </c>
      <c r="C1620" s="187">
        <v>2015</v>
      </c>
      <c r="D1620" s="49" t="s">
        <v>778</v>
      </c>
      <c r="E1620" s="48">
        <v>16.75</v>
      </c>
      <c r="F1620" s="48" t="s">
        <v>1</v>
      </c>
      <c r="G1620" s="48" t="s">
        <v>1</v>
      </c>
      <c r="H1620">
        <f t="shared" si="15"/>
        <v>1.6750000000000001E-2</v>
      </c>
      <c r="I1620" s="48" t="s">
        <v>1</v>
      </c>
      <c r="J1620" s="48" t="s">
        <v>1</v>
      </c>
      <c r="K1620" s="49">
        <v>175</v>
      </c>
      <c r="L1620" s="49">
        <v>23</v>
      </c>
      <c r="M1620" s="49">
        <v>25</v>
      </c>
    </row>
    <row r="1621" spans="1:13">
      <c r="A1621" s="186" t="s">
        <v>776</v>
      </c>
      <c r="B1621" s="49" t="s">
        <v>777</v>
      </c>
      <c r="C1621" s="187">
        <v>2015</v>
      </c>
      <c r="D1621" s="49" t="s">
        <v>778</v>
      </c>
      <c r="E1621" s="48">
        <v>17.03</v>
      </c>
      <c r="F1621" s="48" t="s">
        <v>1</v>
      </c>
      <c r="G1621" s="48" t="s">
        <v>1</v>
      </c>
      <c r="H1621">
        <f t="shared" si="15"/>
        <v>1.703E-2</v>
      </c>
      <c r="I1621" s="48" t="s">
        <v>1</v>
      </c>
      <c r="J1621" s="48" t="s">
        <v>1</v>
      </c>
      <c r="K1621" s="49">
        <v>242</v>
      </c>
      <c r="L1621" s="49">
        <v>31</v>
      </c>
      <c r="M1621" s="49">
        <v>30</v>
      </c>
    </row>
    <row r="1622" spans="1:13">
      <c r="A1622" s="186" t="s">
        <v>776</v>
      </c>
      <c r="B1622" s="49" t="s">
        <v>777</v>
      </c>
      <c r="C1622" s="187">
        <v>2015</v>
      </c>
      <c r="D1622" s="49" t="s">
        <v>778</v>
      </c>
      <c r="E1622" s="48">
        <v>17.25</v>
      </c>
      <c r="F1622" s="48" t="s">
        <v>1</v>
      </c>
      <c r="G1622" s="48" t="s">
        <v>1</v>
      </c>
      <c r="H1622">
        <f t="shared" si="15"/>
        <v>1.7250000000000001E-2</v>
      </c>
      <c r="I1622" s="48" t="s">
        <v>1</v>
      </c>
      <c r="J1622" s="48" t="s">
        <v>1</v>
      </c>
      <c r="K1622" s="49">
        <v>199</v>
      </c>
      <c r="L1622" s="49">
        <v>26</v>
      </c>
      <c r="M1622" s="49">
        <v>27</v>
      </c>
    </row>
    <row r="1623" spans="1:13">
      <c r="A1623" s="186" t="s">
        <v>776</v>
      </c>
      <c r="B1623" s="49" t="s">
        <v>777</v>
      </c>
      <c r="C1623" s="187">
        <v>2015</v>
      </c>
      <c r="D1623" s="49" t="s">
        <v>778</v>
      </c>
      <c r="E1623" s="48">
        <v>17.329999999999998</v>
      </c>
      <c r="F1623" s="48" t="s">
        <v>1</v>
      </c>
      <c r="G1623" s="48" t="s">
        <v>1</v>
      </c>
      <c r="H1623">
        <f t="shared" si="15"/>
        <v>1.7329999999999998E-2</v>
      </c>
      <c r="I1623" s="48" t="s">
        <v>1</v>
      </c>
      <c r="J1623" s="48" t="s">
        <v>1</v>
      </c>
      <c r="K1623" s="49">
        <v>203</v>
      </c>
      <c r="L1623" s="49">
        <v>26</v>
      </c>
      <c r="M1623" s="49">
        <v>27</v>
      </c>
    </row>
    <row r="1624" spans="1:13">
      <c r="A1624" s="186" t="s">
        <v>776</v>
      </c>
      <c r="B1624" s="49" t="s">
        <v>777</v>
      </c>
      <c r="C1624" s="187">
        <v>2015</v>
      </c>
      <c r="D1624" s="49" t="s">
        <v>778</v>
      </c>
      <c r="E1624" s="48">
        <v>17.506</v>
      </c>
      <c r="F1624" s="48" t="s">
        <v>1</v>
      </c>
      <c r="G1624" s="48" t="s">
        <v>1</v>
      </c>
      <c r="H1624">
        <f t="shared" si="15"/>
        <v>1.7506000000000001E-2</v>
      </c>
      <c r="I1624" s="48" t="s">
        <v>1</v>
      </c>
      <c r="J1624" s="48" t="s">
        <v>1</v>
      </c>
      <c r="K1624" s="49">
        <v>200</v>
      </c>
      <c r="L1624" s="49">
        <v>26</v>
      </c>
      <c r="M1624" s="49">
        <v>27</v>
      </c>
    </row>
    <row r="1625" spans="1:13">
      <c r="A1625" s="186" t="s">
        <v>776</v>
      </c>
      <c r="B1625" s="49" t="s">
        <v>777</v>
      </c>
      <c r="C1625" s="187">
        <v>2015</v>
      </c>
      <c r="D1625" s="49" t="s">
        <v>778</v>
      </c>
      <c r="E1625" s="48">
        <v>17.579999999999998</v>
      </c>
      <c r="F1625" s="48" t="s">
        <v>1</v>
      </c>
      <c r="G1625" s="48" t="s">
        <v>1</v>
      </c>
      <c r="H1625">
        <f t="shared" si="15"/>
        <v>1.7579999999999998E-2</v>
      </c>
      <c r="I1625" s="48" t="s">
        <v>1</v>
      </c>
      <c r="J1625" s="48" t="s">
        <v>1</v>
      </c>
      <c r="K1625" s="49">
        <v>157</v>
      </c>
      <c r="L1625" s="49">
        <v>22</v>
      </c>
      <c r="M1625" s="49">
        <v>25</v>
      </c>
    </row>
    <row r="1626" spans="1:13">
      <c r="A1626" s="186" t="s">
        <v>776</v>
      </c>
      <c r="B1626" s="49" t="s">
        <v>777</v>
      </c>
      <c r="C1626" s="187">
        <v>2015</v>
      </c>
      <c r="D1626" s="49" t="s">
        <v>778</v>
      </c>
      <c r="E1626" s="48">
        <v>18.649999999999999</v>
      </c>
      <c r="F1626" s="48" t="s">
        <v>1</v>
      </c>
      <c r="G1626" s="48" t="s">
        <v>1</v>
      </c>
      <c r="H1626">
        <f t="shared" si="15"/>
        <v>1.865E-2</v>
      </c>
      <c r="I1626" s="48" t="s">
        <v>1</v>
      </c>
      <c r="J1626" s="48" t="s">
        <v>1</v>
      </c>
      <c r="K1626" s="49">
        <v>167</v>
      </c>
      <c r="L1626" s="49">
        <v>23</v>
      </c>
      <c r="M1626" s="49">
        <v>25</v>
      </c>
    </row>
    <row r="1627" spans="1:13">
      <c r="A1627" s="186" t="s">
        <v>776</v>
      </c>
      <c r="B1627" s="49" t="s">
        <v>777</v>
      </c>
      <c r="C1627" s="187">
        <v>2015</v>
      </c>
      <c r="D1627" s="49" t="s">
        <v>778</v>
      </c>
      <c r="E1627" s="48">
        <v>19.32</v>
      </c>
      <c r="F1627" s="48" t="s">
        <v>1</v>
      </c>
      <c r="G1627" s="48" t="s">
        <v>1</v>
      </c>
      <c r="H1627">
        <f t="shared" si="15"/>
        <v>1.932E-2</v>
      </c>
      <c r="I1627" s="48" t="s">
        <v>1</v>
      </c>
      <c r="J1627" s="48" t="s">
        <v>1</v>
      </c>
      <c r="K1627" s="49">
        <v>197</v>
      </c>
      <c r="L1627" s="49">
        <v>26</v>
      </c>
      <c r="M1627" s="49">
        <v>26</v>
      </c>
    </row>
    <row r="1628" spans="1:13">
      <c r="A1628" s="186" t="s">
        <v>776</v>
      </c>
      <c r="B1628" s="49" t="s">
        <v>777</v>
      </c>
      <c r="C1628" s="187">
        <v>2015</v>
      </c>
      <c r="D1628" s="49" t="s">
        <v>778</v>
      </c>
      <c r="E1628" s="48">
        <v>19.899999999999999</v>
      </c>
      <c r="F1628" s="48" t="s">
        <v>1</v>
      </c>
      <c r="G1628" s="48" t="s">
        <v>1</v>
      </c>
      <c r="H1628">
        <f t="shared" ref="H1628:H1664" si="16">E1628/1000</f>
        <v>1.9899999999999998E-2</v>
      </c>
      <c r="I1628" s="48" t="s">
        <v>1</v>
      </c>
      <c r="J1628" s="48" t="s">
        <v>1</v>
      </c>
      <c r="K1628" s="49">
        <v>279</v>
      </c>
      <c r="L1628" s="49">
        <v>39</v>
      </c>
      <c r="M1628" s="49">
        <v>33</v>
      </c>
    </row>
    <row r="1629" spans="1:13">
      <c r="A1629" s="186" t="s">
        <v>776</v>
      </c>
      <c r="B1629" s="49" t="s">
        <v>777</v>
      </c>
      <c r="C1629" s="187">
        <v>2015</v>
      </c>
      <c r="D1629" s="49" t="s">
        <v>778</v>
      </c>
      <c r="E1629" s="48">
        <v>20.07</v>
      </c>
      <c r="F1629" s="48" t="s">
        <v>1</v>
      </c>
      <c r="G1629" s="48" t="s">
        <v>1</v>
      </c>
      <c r="H1629">
        <f t="shared" si="16"/>
        <v>2.0070000000000001E-2</v>
      </c>
      <c r="I1629" s="48" t="s">
        <v>1</v>
      </c>
      <c r="J1629" s="48" t="s">
        <v>1</v>
      </c>
      <c r="K1629" s="49">
        <v>186</v>
      </c>
      <c r="L1629" s="49">
        <v>24</v>
      </c>
      <c r="M1629" s="49">
        <v>26</v>
      </c>
    </row>
    <row r="1630" spans="1:13">
      <c r="A1630" s="186" t="s">
        <v>776</v>
      </c>
      <c r="B1630" s="49" t="s">
        <v>777</v>
      </c>
      <c r="C1630" s="187">
        <v>2015</v>
      </c>
      <c r="D1630" s="49" t="s">
        <v>778</v>
      </c>
      <c r="E1630" s="48">
        <v>21.74</v>
      </c>
      <c r="F1630" s="48" t="s">
        <v>1</v>
      </c>
      <c r="G1630" s="48" t="s">
        <v>1</v>
      </c>
      <c r="H1630">
        <f t="shared" si="16"/>
        <v>2.1739999999999999E-2</v>
      </c>
      <c r="I1630" s="48" t="s">
        <v>1</v>
      </c>
      <c r="J1630" s="48" t="s">
        <v>1</v>
      </c>
      <c r="K1630" s="49">
        <v>250</v>
      </c>
      <c r="L1630" s="49">
        <v>33</v>
      </c>
      <c r="M1630" s="49">
        <v>30</v>
      </c>
    </row>
    <row r="1631" spans="1:13">
      <c r="A1631" s="186" t="s">
        <v>776</v>
      </c>
      <c r="B1631" s="49" t="s">
        <v>777</v>
      </c>
      <c r="C1631" s="187">
        <v>2015</v>
      </c>
      <c r="D1631" s="49" t="s">
        <v>778</v>
      </c>
      <c r="E1631" s="48">
        <v>23.11</v>
      </c>
      <c r="F1631" s="48" t="s">
        <v>1</v>
      </c>
      <c r="G1631" s="48" t="s">
        <v>1</v>
      </c>
      <c r="H1631">
        <f t="shared" si="16"/>
        <v>2.3109999999999999E-2</v>
      </c>
      <c r="I1631" s="48" t="s">
        <v>1</v>
      </c>
      <c r="J1631" s="48" t="s">
        <v>1</v>
      </c>
      <c r="K1631" s="49">
        <v>199</v>
      </c>
      <c r="L1631" s="49">
        <v>26</v>
      </c>
      <c r="M1631" s="49">
        <v>27</v>
      </c>
    </row>
    <row r="1632" spans="1:13">
      <c r="A1632" s="186" t="s">
        <v>776</v>
      </c>
      <c r="B1632" s="49" t="s">
        <v>777</v>
      </c>
      <c r="C1632" s="187">
        <v>2015</v>
      </c>
      <c r="D1632" s="49" t="s">
        <v>778</v>
      </c>
      <c r="E1632" s="48">
        <v>23.51</v>
      </c>
      <c r="F1632" s="48" t="s">
        <v>1</v>
      </c>
      <c r="G1632" s="48" t="s">
        <v>1</v>
      </c>
      <c r="H1632">
        <f t="shared" si="16"/>
        <v>2.3510000000000003E-2</v>
      </c>
      <c r="I1632" s="48" t="s">
        <v>1</v>
      </c>
      <c r="J1632" s="48" t="s">
        <v>1</v>
      </c>
      <c r="K1632" s="49">
        <v>210</v>
      </c>
      <c r="L1632" s="49">
        <v>27</v>
      </c>
      <c r="M1632" s="49">
        <v>27</v>
      </c>
    </row>
    <row r="1633" spans="1:13">
      <c r="A1633" s="186" t="s">
        <v>776</v>
      </c>
      <c r="B1633" s="49" t="s">
        <v>777</v>
      </c>
      <c r="C1633" s="187">
        <v>2015</v>
      </c>
      <c r="D1633" s="49" t="s">
        <v>778</v>
      </c>
      <c r="E1633" s="48">
        <v>25.33</v>
      </c>
      <c r="F1633" s="48" t="s">
        <v>1</v>
      </c>
      <c r="G1633" s="48" t="s">
        <v>1</v>
      </c>
      <c r="H1633">
        <f t="shared" si="16"/>
        <v>2.5329999999999998E-2</v>
      </c>
      <c r="I1633" s="48" t="s">
        <v>1</v>
      </c>
      <c r="J1633" s="48" t="s">
        <v>1</v>
      </c>
      <c r="K1633" s="49">
        <v>203</v>
      </c>
      <c r="L1633" s="49">
        <v>26</v>
      </c>
      <c r="M1633" s="49">
        <v>27</v>
      </c>
    </row>
    <row r="1634" spans="1:13">
      <c r="A1634" s="186" t="s">
        <v>776</v>
      </c>
      <c r="B1634" s="49" t="s">
        <v>777</v>
      </c>
      <c r="C1634" s="187">
        <v>2015</v>
      </c>
      <c r="D1634" s="49" t="s">
        <v>778</v>
      </c>
      <c r="E1634" s="48">
        <v>26.17</v>
      </c>
      <c r="F1634" s="48" t="s">
        <v>1</v>
      </c>
      <c r="G1634" s="48" t="s">
        <v>1</v>
      </c>
      <c r="H1634">
        <f t="shared" si="16"/>
        <v>2.6170000000000002E-2</v>
      </c>
      <c r="I1634" s="48" t="s">
        <v>1</v>
      </c>
      <c r="J1634" s="48" t="s">
        <v>1</v>
      </c>
      <c r="K1634" s="49">
        <v>203</v>
      </c>
      <c r="L1634" s="49">
        <v>26</v>
      </c>
      <c r="M1634" s="49">
        <v>27</v>
      </c>
    </row>
    <row r="1635" spans="1:13">
      <c r="A1635" s="186" t="s">
        <v>776</v>
      </c>
      <c r="B1635" s="49" t="s">
        <v>777</v>
      </c>
      <c r="C1635" s="187">
        <v>2015</v>
      </c>
      <c r="D1635" s="49" t="s">
        <v>778</v>
      </c>
      <c r="E1635" s="48">
        <v>27.37</v>
      </c>
      <c r="F1635" s="48" t="s">
        <v>1</v>
      </c>
      <c r="G1635" s="48" t="s">
        <v>1</v>
      </c>
      <c r="H1635">
        <f t="shared" si="16"/>
        <v>2.7370000000000002E-2</v>
      </c>
      <c r="I1635" s="48" t="s">
        <v>1</v>
      </c>
      <c r="J1635" s="48" t="s">
        <v>1</v>
      </c>
      <c r="K1635" s="49">
        <v>218</v>
      </c>
      <c r="L1635" s="49">
        <v>28</v>
      </c>
      <c r="M1635" s="49">
        <v>28</v>
      </c>
    </row>
    <row r="1636" spans="1:13">
      <c r="A1636" s="186" t="s">
        <v>776</v>
      </c>
      <c r="B1636" s="49" t="s">
        <v>777</v>
      </c>
      <c r="C1636" s="187">
        <v>2015</v>
      </c>
      <c r="D1636" s="49" t="s">
        <v>778</v>
      </c>
      <c r="E1636" s="48">
        <v>28.02</v>
      </c>
      <c r="F1636" s="48" t="s">
        <v>1</v>
      </c>
      <c r="G1636" s="48" t="s">
        <v>1</v>
      </c>
      <c r="H1636">
        <f t="shared" si="16"/>
        <v>2.802E-2</v>
      </c>
      <c r="I1636" s="48" t="s">
        <v>1</v>
      </c>
      <c r="J1636" s="48" t="s">
        <v>1</v>
      </c>
      <c r="K1636" s="49">
        <v>189</v>
      </c>
      <c r="L1636" s="49">
        <v>25</v>
      </c>
      <c r="M1636" s="49">
        <v>26</v>
      </c>
    </row>
    <row r="1637" spans="1:13">
      <c r="A1637" s="186" t="s">
        <v>776</v>
      </c>
      <c r="B1637" s="49" t="s">
        <v>777</v>
      </c>
      <c r="C1637" s="187">
        <v>2015</v>
      </c>
      <c r="D1637" s="49" t="s">
        <v>778</v>
      </c>
      <c r="E1637" s="48">
        <v>0.5</v>
      </c>
      <c r="F1637" s="48" t="s">
        <v>1</v>
      </c>
      <c r="G1637" s="48" t="s">
        <v>1</v>
      </c>
      <c r="H1637">
        <f t="shared" si="16"/>
        <v>5.0000000000000001E-4</v>
      </c>
      <c r="I1637" s="48" t="s">
        <v>1</v>
      </c>
      <c r="J1637" s="48" t="s">
        <v>1</v>
      </c>
      <c r="K1637" s="49">
        <v>275</v>
      </c>
      <c r="L1637" s="49">
        <v>57</v>
      </c>
      <c r="M1637" s="49">
        <v>46</v>
      </c>
    </row>
    <row r="1638" spans="1:13">
      <c r="A1638" s="186" t="s">
        <v>776</v>
      </c>
      <c r="B1638" s="49" t="s">
        <v>777</v>
      </c>
      <c r="C1638" s="187">
        <v>2015</v>
      </c>
      <c r="D1638" s="49" t="s">
        <v>778</v>
      </c>
      <c r="E1638" s="48">
        <v>1</v>
      </c>
      <c r="F1638" s="48" t="s">
        <v>1</v>
      </c>
      <c r="G1638" s="48" t="s">
        <v>1</v>
      </c>
      <c r="H1638">
        <f t="shared" si="16"/>
        <v>1E-3</v>
      </c>
      <c r="I1638" s="48" t="s">
        <v>1</v>
      </c>
      <c r="J1638" s="48" t="s">
        <v>1</v>
      </c>
      <c r="K1638" s="49">
        <v>249</v>
      </c>
      <c r="L1638" s="49">
        <v>50</v>
      </c>
      <c r="M1638" s="49">
        <v>42</v>
      </c>
    </row>
    <row r="1639" spans="1:13">
      <c r="A1639" s="186" t="s">
        <v>776</v>
      </c>
      <c r="B1639" s="49" t="s">
        <v>777</v>
      </c>
      <c r="C1639" s="187">
        <v>2015</v>
      </c>
      <c r="D1639" s="49" t="s">
        <v>778</v>
      </c>
      <c r="E1639" s="48">
        <v>1.5</v>
      </c>
      <c r="F1639" s="48" t="s">
        <v>1</v>
      </c>
      <c r="G1639" s="48" t="s">
        <v>1</v>
      </c>
      <c r="H1639">
        <f t="shared" si="16"/>
        <v>1.5E-3</v>
      </c>
      <c r="I1639" s="48" t="s">
        <v>1</v>
      </c>
      <c r="J1639" s="48" t="s">
        <v>1</v>
      </c>
      <c r="K1639" s="49">
        <v>250</v>
      </c>
      <c r="L1639" s="49">
        <v>50</v>
      </c>
      <c r="M1639" s="49">
        <v>42</v>
      </c>
    </row>
    <row r="1640" spans="1:13">
      <c r="A1640" s="186" t="s">
        <v>776</v>
      </c>
      <c r="B1640" s="49" t="s">
        <v>777</v>
      </c>
      <c r="C1640" s="187">
        <v>2015</v>
      </c>
      <c r="D1640" s="49" t="s">
        <v>778</v>
      </c>
      <c r="E1640" s="48">
        <v>2</v>
      </c>
      <c r="F1640" s="48" t="s">
        <v>1</v>
      </c>
      <c r="G1640" s="48" t="s">
        <v>1</v>
      </c>
      <c r="H1640">
        <f t="shared" si="16"/>
        <v>2E-3</v>
      </c>
      <c r="I1640" s="48" t="s">
        <v>1</v>
      </c>
      <c r="J1640" s="48" t="s">
        <v>1</v>
      </c>
      <c r="K1640" s="49">
        <v>289</v>
      </c>
      <c r="L1640" s="49">
        <v>62</v>
      </c>
      <c r="M1640" s="49">
        <v>48</v>
      </c>
    </row>
    <row r="1641" spans="1:13">
      <c r="A1641" s="186" t="s">
        <v>776</v>
      </c>
      <c r="B1641" s="49" t="s">
        <v>777</v>
      </c>
      <c r="C1641" s="187">
        <v>2015</v>
      </c>
      <c r="D1641" s="49" t="s">
        <v>778</v>
      </c>
      <c r="E1641" s="48">
        <v>2.5</v>
      </c>
      <c r="F1641" s="48" t="s">
        <v>1</v>
      </c>
      <c r="G1641" s="48" t="s">
        <v>1</v>
      </c>
      <c r="H1641">
        <f t="shared" si="16"/>
        <v>2.5000000000000001E-3</v>
      </c>
      <c r="I1641" s="48" t="s">
        <v>1</v>
      </c>
      <c r="J1641" s="48" t="s">
        <v>1</v>
      </c>
      <c r="K1641" s="49">
        <v>304</v>
      </c>
      <c r="L1641" s="49">
        <v>67</v>
      </c>
      <c r="M1641" s="49">
        <v>51</v>
      </c>
    </row>
    <row r="1642" spans="1:13">
      <c r="A1642" s="186" t="s">
        <v>776</v>
      </c>
      <c r="B1642" s="49" t="s">
        <v>777</v>
      </c>
      <c r="C1642" s="187">
        <v>2015</v>
      </c>
      <c r="D1642" s="49" t="s">
        <v>778</v>
      </c>
      <c r="E1642" s="48">
        <v>3</v>
      </c>
      <c r="F1642" s="48" t="s">
        <v>1</v>
      </c>
      <c r="G1642" s="48" t="s">
        <v>1</v>
      </c>
      <c r="H1642">
        <f t="shared" si="16"/>
        <v>3.0000000000000001E-3</v>
      </c>
      <c r="I1642" s="48" t="s">
        <v>1</v>
      </c>
      <c r="J1642" s="48" t="s">
        <v>1</v>
      </c>
      <c r="K1642" s="49">
        <v>320</v>
      </c>
      <c r="L1642" s="49">
        <v>72</v>
      </c>
      <c r="M1642" s="49">
        <v>54</v>
      </c>
    </row>
    <row r="1643" spans="1:13">
      <c r="A1643" s="186" t="s">
        <v>776</v>
      </c>
      <c r="B1643" s="49" t="s">
        <v>777</v>
      </c>
      <c r="C1643" s="187">
        <v>2015</v>
      </c>
      <c r="D1643" s="49" t="s">
        <v>778</v>
      </c>
      <c r="E1643" s="48">
        <v>3.5</v>
      </c>
      <c r="F1643" s="48" t="s">
        <v>1</v>
      </c>
      <c r="G1643" s="48" t="s">
        <v>1</v>
      </c>
      <c r="H1643">
        <f t="shared" si="16"/>
        <v>3.5000000000000001E-3</v>
      </c>
      <c r="I1643" s="48" t="s">
        <v>1</v>
      </c>
      <c r="J1643" s="48" t="s">
        <v>1</v>
      </c>
      <c r="K1643" s="49">
        <v>338</v>
      </c>
      <c r="L1643" s="49">
        <v>78</v>
      </c>
      <c r="M1643" s="49">
        <v>58</v>
      </c>
    </row>
    <row r="1644" spans="1:13">
      <c r="A1644" s="186" t="s">
        <v>776</v>
      </c>
      <c r="B1644" s="49" t="s">
        <v>777</v>
      </c>
      <c r="C1644" s="187">
        <v>2015</v>
      </c>
      <c r="D1644" s="49" t="s">
        <v>778</v>
      </c>
      <c r="E1644" s="48">
        <v>4</v>
      </c>
      <c r="F1644" s="48" t="s">
        <v>1</v>
      </c>
      <c r="G1644" s="48" t="s">
        <v>1</v>
      </c>
      <c r="H1644">
        <f t="shared" si="16"/>
        <v>4.0000000000000001E-3</v>
      </c>
      <c r="I1644" s="48" t="s">
        <v>1</v>
      </c>
      <c r="J1644" s="48" t="s">
        <v>1</v>
      </c>
      <c r="K1644" s="49">
        <v>321</v>
      </c>
      <c r="L1644" s="49">
        <v>72</v>
      </c>
      <c r="M1644" s="49">
        <v>54</v>
      </c>
    </row>
    <row r="1645" spans="1:13">
      <c r="A1645" s="186" t="s">
        <v>776</v>
      </c>
      <c r="B1645" s="49" t="s">
        <v>777</v>
      </c>
      <c r="C1645" s="187">
        <v>2015</v>
      </c>
      <c r="D1645" s="49" t="s">
        <v>778</v>
      </c>
      <c r="E1645" s="48">
        <v>4.5</v>
      </c>
      <c r="F1645" s="48" t="s">
        <v>1</v>
      </c>
      <c r="G1645" s="48" t="s">
        <v>1</v>
      </c>
      <c r="H1645">
        <f t="shared" si="16"/>
        <v>4.4999999999999997E-3</v>
      </c>
      <c r="I1645" s="48" t="s">
        <v>1</v>
      </c>
      <c r="J1645" s="48" t="s">
        <v>1</v>
      </c>
      <c r="K1645" s="49">
        <v>229</v>
      </c>
      <c r="L1645" s="49">
        <v>44</v>
      </c>
      <c r="M1645" s="49">
        <v>40</v>
      </c>
    </row>
    <row r="1646" spans="1:13">
      <c r="A1646" s="186" t="s">
        <v>776</v>
      </c>
      <c r="B1646" s="49" t="s">
        <v>777</v>
      </c>
      <c r="C1646" s="187">
        <v>2015</v>
      </c>
      <c r="D1646" s="49" t="s">
        <v>778</v>
      </c>
      <c r="E1646" s="48">
        <v>5</v>
      </c>
      <c r="F1646" s="48" t="s">
        <v>1</v>
      </c>
      <c r="G1646" s="48" t="s">
        <v>1</v>
      </c>
      <c r="H1646">
        <f t="shared" si="16"/>
        <v>5.0000000000000001E-3</v>
      </c>
      <c r="I1646" s="48" t="s">
        <v>1</v>
      </c>
      <c r="J1646" s="48" t="s">
        <v>1</v>
      </c>
      <c r="K1646" s="49">
        <v>264</v>
      </c>
      <c r="L1646" s="49">
        <v>54</v>
      </c>
      <c r="M1646" s="49">
        <v>44</v>
      </c>
    </row>
    <row r="1647" spans="1:13">
      <c r="A1647" s="186" t="s">
        <v>776</v>
      </c>
      <c r="B1647" s="49" t="s">
        <v>777</v>
      </c>
      <c r="C1647" s="187">
        <v>2015</v>
      </c>
      <c r="D1647" s="49" t="s">
        <v>778</v>
      </c>
      <c r="E1647" s="48">
        <v>5.5</v>
      </c>
      <c r="F1647" s="48" t="s">
        <v>1</v>
      </c>
      <c r="G1647" s="48" t="s">
        <v>1</v>
      </c>
      <c r="H1647">
        <f t="shared" si="16"/>
        <v>5.4999999999999997E-3</v>
      </c>
      <c r="I1647" s="48" t="s">
        <v>1</v>
      </c>
      <c r="J1647" s="48" t="s">
        <v>1</v>
      </c>
      <c r="K1647" s="49">
        <v>321</v>
      </c>
      <c r="L1647" s="49">
        <v>72</v>
      </c>
      <c r="M1647" s="49">
        <v>54</v>
      </c>
    </row>
    <row r="1648" spans="1:13">
      <c r="A1648" s="186" t="s">
        <v>776</v>
      </c>
      <c r="B1648" s="49" t="s">
        <v>777</v>
      </c>
      <c r="C1648" s="187">
        <v>2015</v>
      </c>
      <c r="D1648" s="49" t="s">
        <v>778</v>
      </c>
      <c r="E1648" s="48">
        <v>6</v>
      </c>
      <c r="F1648" s="48" t="s">
        <v>1</v>
      </c>
      <c r="G1648" s="48" t="s">
        <v>1</v>
      </c>
      <c r="H1648">
        <f t="shared" si="16"/>
        <v>6.0000000000000001E-3</v>
      </c>
      <c r="I1648" s="48" t="s">
        <v>1</v>
      </c>
      <c r="J1648" s="48" t="s">
        <v>1</v>
      </c>
      <c r="K1648" s="49">
        <v>277</v>
      </c>
      <c r="L1648" s="49">
        <v>58</v>
      </c>
      <c r="M1648" s="49">
        <v>46</v>
      </c>
    </row>
    <row r="1649" spans="1:13">
      <c r="A1649" s="186" t="s">
        <v>776</v>
      </c>
      <c r="B1649" s="49" t="s">
        <v>777</v>
      </c>
      <c r="C1649" s="187">
        <v>2015</v>
      </c>
      <c r="D1649" s="49" t="s">
        <v>778</v>
      </c>
      <c r="E1649" s="48">
        <v>6.5</v>
      </c>
      <c r="F1649" s="48" t="s">
        <v>1</v>
      </c>
      <c r="G1649" s="48" t="s">
        <v>1</v>
      </c>
      <c r="H1649">
        <f t="shared" si="16"/>
        <v>6.4999999999999997E-3</v>
      </c>
      <c r="I1649" s="48" t="s">
        <v>1</v>
      </c>
      <c r="J1649" s="48" t="s">
        <v>1</v>
      </c>
      <c r="K1649" s="49">
        <v>191</v>
      </c>
      <c r="L1649" s="49">
        <v>36</v>
      </c>
      <c r="M1649" s="49">
        <v>35</v>
      </c>
    </row>
    <row r="1650" spans="1:13">
      <c r="A1650" s="186" t="s">
        <v>776</v>
      </c>
      <c r="B1650" s="49" t="s">
        <v>777</v>
      </c>
      <c r="C1650" s="187">
        <v>2015</v>
      </c>
      <c r="D1650" s="49" t="s">
        <v>778</v>
      </c>
      <c r="E1650" s="48">
        <v>7</v>
      </c>
      <c r="F1650" s="48" t="s">
        <v>1</v>
      </c>
      <c r="G1650" s="48" t="s">
        <v>1</v>
      </c>
      <c r="H1650">
        <f t="shared" si="16"/>
        <v>7.0000000000000001E-3</v>
      </c>
      <c r="I1650" s="48" t="s">
        <v>1</v>
      </c>
      <c r="J1650" s="48" t="s">
        <v>1</v>
      </c>
      <c r="K1650" s="49">
        <v>290</v>
      </c>
      <c r="L1650" s="49">
        <v>62</v>
      </c>
      <c r="M1650" s="49">
        <v>48</v>
      </c>
    </row>
    <row r="1651" spans="1:13">
      <c r="A1651" s="186" t="s">
        <v>776</v>
      </c>
      <c r="B1651" s="49" t="s">
        <v>777</v>
      </c>
      <c r="C1651" s="187">
        <v>2015</v>
      </c>
      <c r="D1651" s="49" t="s">
        <v>778</v>
      </c>
      <c r="E1651" s="48">
        <v>7.5</v>
      </c>
      <c r="F1651" s="48" t="s">
        <v>1</v>
      </c>
      <c r="G1651" s="48" t="s">
        <v>1</v>
      </c>
      <c r="H1651">
        <f t="shared" si="16"/>
        <v>7.4999999999999997E-3</v>
      </c>
      <c r="I1651" s="48" t="s">
        <v>1</v>
      </c>
      <c r="J1651" s="48" t="s">
        <v>1</v>
      </c>
      <c r="K1651" s="49">
        <v>303</v>
      </c>
      <c r="L1651" s="49">
        <v>66</v>
      </c>
      <c r="M1651" s="49">
        <v>51</v>
      </c>
    </row>
    <row r="1652" spans="1:13">
      <c r="A1652" s="186" t="s">
        <v>776</v>
      </c>
      <c r="B1652" s="49" t="s">
        <v>777</v>
      </c>
      <c r="C1652" s="187">
        <v>2015</v>
      </c>
      <c r="D1652" s="49" t="s">
        <v>778</v>
      </c>
      <c r="E1652" s="48">
        <v>8</v>
      </c>
      <c r="F1652" s="48" t="s">
        <v>1</v>
      </c>
      <c r="G1652" s="48" t="s">
        <v>1</v>
      </c>
      <c r="H1652">
        <f t="shared" si="16"/>
        <v>8.0000000000000002E-3</v>
      </c>
      <c r="I1652" s="48" t="s">
        <v>1</v>
      </c>
      <c r="J1652" s="48" t="s">
        <v>1</v>
      </c>
      <c r="K1652" s="49">
        <v>334</v>
      </c>
      <c r="L1652" s="49">
        <v>77</v>
      </c>
      <c r="M1652" s="49">
        <v>57</v>
      </c>
    </row>
    <row r="1653" spans="1:13">
      <c r="A1653" s="186" t="s">
        <v>776</v>
      </c>
      <c r="B1653" s="49" t="s">
        <v>777</v>
      </c>
      <c r="C1653" s="187">
        <v>2015</v>
      </c>
      <c r="D1653" s="49" t="s">
        <v>778</v>
      </c>
      <c r="E1653" s="48">
        <v>8.5</v>
      </c>
      <c r="F1653" s="48" t="s">
        <v>1</v>
      </c>
      <c r="G1653" s="48" t="s">
        <v>1</v>
      </c>
      <c r="H1653">
        <f t="shared" si="16"/>
        <v>8.5000000000000006E-3</v>
      </c>
      <c r="I1653" s="48" t="s">
        <v>1</v>
      </c>
      <c r="J1653" s="48" t="s">
        <v>1</v>
      </c>
      <c r="K1653" s="49">
        <v>237</v>
      </c>
      <c r="L1653" s="49">
        <v>46</v>
      </c>
      <c r="M1653" s="49">
        <v>41</v>
      </c>
    </row>
    <row r="1654" spans="1:13">
      <c r="A1654" s="186" t="s">
        <v>776</v>
      </c>
      <c r="B1654" s="49" t="s">
        <v>777</v>
      </c>
      <c r="C1654" s="187">
        <v>2015</v>
      </c>
      <c r="D1654" s="49" t="s">
        <v>778</v>
      </c>
      <c r="E1654" s="48">
        <v>9</v>
      </c>
      <c r="F1654" s="48" t="s">
        <v>1</v>
      </c>
      <c r="G1654" s="48" t="s">
        <v>1</v>
      </c>
      <c r="H1654">
        <f t="shared" si="16"/>
        <v>8.9999999999999993E-3</v>
      </c>
      <c r="I1654" s="48" t="s">
        <v>1</v>
      </c>
      <c r="J1654" s="48" t="s">
        <v>1</v>
      </c>
      <c r="K1654" s="49">
        <v>205</v>
      </c>
      <c r="L1654" s="49">
        <v>39</v>
      </c>
      <c r="M1654" s="49">
        <v>37</v>
      </c>
    </row>
    <row r="1655" spans="1:13">
      <c r="A1655" s="186" t="s">
        <v>776</v>
      </c>
      <c r="B1655" s="49" t="s">
        <v>777</v>
      </c>
      <c r="C1655" s="187">
        <v>2015</v>
      </c>
      <c r="D1655" s="49" t="s">
        <v>778</v>
      </c>
      <c r="E1655" s="48">
        <v>9.5</v>
      </c>
      <c r="F1655" s="48" t="s">
        <v>1</v>
      </c>
      <c r="G1655" s="48" t="s">
        <v>1</v>
      </c>
      <c r="H1655">
        <f t="shared" si="16"/>
        <v>9.4999999999999998E-3</v>
      </c>
      <c r="I1655" s="48" t="s">
        <v>1</v>
      </c>
      <c r="J1655" s="48" t="s">
        <v>1</v>
      </c>
      <c r="K1655" s="49">
        <v>245</v>
      </c>
      <c r="L1655" s="49">
        <v>48</v>
      </c>
      <c r="M1655" s="49">
        <v>42</v>
      </c>
    </row>
    <row r="1656" spans="1:13">
      <c r="A1656" s="186" t="s">
        <v>776</v>
      </c>
      <c r="B1656" s="49" t="s">
        <v>777</v>
      </c>
      <c r="C1656" s="187">
        <v>2015</v>
      </c>
      <c r="D1656" s="49" t="s">
        <v>778</v>
      </c>
      <c r="E1656" s="48">
        <v>10</v>
      </c>
      <c r="F1656" s="48" t="s">
        <v>1</v>
      </c>
      <c r="G1656" s="48" t="s">
        <v>1</v>
      </c>
      <c r="H1656">
        <f t="shared" si="16"/>
        <v>0.01</v>
      </c>
      <c r="I1656" s="48" t="s">
        <v>1</v>
      </c>
      <c r="J1656" s="48" t="s">
        <v>1</v>
      </c>
      <c r="K1656" s="49">
        <v>280</v>
      </c>
      <c r="L1656" s="49">
        <v>59</v>
      </c>
      <c r="M1656" s="49">
        <v>47</v>
      </c>
    </row>
    <row r="1657" spans="1:13">
      <c r="A1657" s="186" t="s">
        <v>776</v>
      </c>
      <c r="B1657" s="49" t="s">
        <v>777</v>
      </c>
      <c r="C1657" s="187">
        <v>2015</v>
      </c>
      <c r="D1657" s="49" t="s">
        <v>778</v>
      </c>
      <c r="E1657" s="48">
        <v>10.5</v>
      </c>
      <c r="F1657" s="48" t="s">
        <v>1</v>
      </c>
      <c r="G1657" s="48" t="s">
        <v>1</v>
      </c>
      <c r="H1657">
        <f t="shared" si="16"/>
        <v>1.0500000000000001E-2</v>
      </c>
      <c r="I1657" s="48" t="s">
        <v>1</v>
      </c>
      <c r="J1657" s="48" t="s">
        <v>1</v>
      </c>
      <c r="K1657" s="49">
        <v>192</v>
      </c>
      <c r="L1657" s="49">
        <v>36</v>
      </c>
      <c r="M1657" s="49">
        <v>35</v>
      </c>
    </row>
    <row r="1658" spans="1:13">
      <c r="A1658" s="186" t="s">
        <v>776</v>
      </c>
      <c r="B1658" s="49" t="s">
        <v>777</v>
      </c>
      <c r="C1658" s="187">
        <v>2015</v>
      </c>
      <c r="D1658" s="49" t="s">
        <v>778</v>
      </c>
      <c r="E1658" s="48">
        <v>11</v>
      </c>
      <c r="F1658" s="48" t="s">
        <v>1</v>
      </c>
      <c r="G1658" s="48" t="s">
        <v>1</v>
      </c>
      <c r="H1658">
        <f t="shared" si="16"/>
        <v>1.0999999999999999E-2</v>
      </c>
      <c r="I1658" s="48" t="s">
        <v>1</v>
      </c>
      <c r="J1658" s="48" t="s">
        <v>1</v>
      </c>
      <c r="K1658" s="49">
        <v>353</v>
      </c>
      <c r="L1658" s="49">
        <v>83</v>
      </c>
      <c r="M1658" s="49">
        <v>61</v>
      </c>
    </row>
    <row r="1659" spans="1:13">
      <c r="A1659" s="186" t="s">
        <v>776</v>
      </c>
      <c r="B1659" s="49" t="s">
        <v>777</v>
      </c>
      <c r="C1659" s="187">
        <v>2015</v>
      </c>
      <c r="D1659" s="49" t="s">
        <v>778</v>
      </c>
      <c r="E1659" s="48">
        <v>11.5</v>
      </c>
      <c r="F1659" s="48" t="s">
        <v>1</v>
      </c>
      <c r="G1659" s="48" t="s">
        <v>1</v>
      </c>
      <c r="H1659">
        <f t="shared" si="16"/>
        <v>1.15E-2</v>
      </c>
      <c r="I1659" s="48" t="s">
        <v>1</v>
      </c>
      <c r="J1659" s="48" t="s">
        <v>1</v>
      </c>
      <c r="K1659" s="49">
        <v>259</v>
      </c>
      <c r="L1659" s="49">
        <v>53</v>
      </c>
      <c r="M1659" s="49">
        <v>44</v>
      </c>
    </row>
    <row r="1660" spans="1:13">
      <c r="A1660" s="186" t="s">
        <v>776</v>
      </c>
      <c r="B1660" s="49" t="s">
        <v>777</v>
      </c>
      <c r="C1660" s="187">
        <v>2015</v>
      </c>
      <c r="D1660" s="49" t="s">
        <v>778</v>
      </c>
      <c r="E1660" s="48">
        <v>12</v>
      </c>
      <c r="F1660" s="48" t="s">
        <v>1</v>
      </c>
      <c r="G1660" s="48" t="s">
        <v>1</v>
      </c>
      <c r="H1660">
        <f t="shared" si="16"/>
        <v>1.2E-2</v>
      </c>
      <c r="I1660" s="48" t="s">
        <v>1</v>
      </c>
      <c r="J1660" s="48" t="s">
        <v>1</v>
      </c>
      <c r="K1660" s="49">
        <v>179</v>
      </c>
      <c r="L1660" s="49">
        <v>34</v>
      </c>
      <c r="M1660" s="49">
        <v>34</v>
      </c>
    </row>
    <row r="1661" spans="1:13">
      <c r="A1661" s="186" t="s">
        <v>776</v>
      </c>
      <c r="B1661" s="49" t="s">
        <v>777</v>
      </c>
      <c r="C1661" s="187">
        <v>2015</v>
      </c>
      <c r="D1661" s="49" t="s">
        <v>778</v>
      </c>
      <c r="E1661" s="48">
        <v>12.5</v>
      </c>
      <c r="F1661" s="48" t="s">
        <v>1</v>
      </c>
      <c r="G1661" s="48" t="s">
        <v>1</v>
      </c>
      <c r="H1661">
        <f t="shared" si="16"/>
        <v>1.2500000000000001E-2</v>
      </c>
      <c r="I1661" s="48" t="s">
        <v>1</v>
      </c>
      <c r="J1661" s="48" t="s">
        <v>1</v>
      </c>
      <c r="K1661" s="49">
        <v>232</v>
      </c>
      <c r="L1661" s="49">
        <v>45</v>
      </c>
      <c r="M1661" s="49">
        <v>40</v>
      </c>
    </row>
    <row r="1662" spans="1:13">
      <c r="A1662" s="186" t="s">
        <v>776</v>
      </c>
      <c r="B1662" s="49" t="s">
        <v>777</v>
      </c>
      <c r="C1662" s="187">
        <v>2015</v>
      </c>
      <c r="D1662" s="49" t="s">
        <v>778</v>
      </c>
      <c r="E1662" s="48">
        <v>13</v>
      </c>
      <c r="F1662" s="48" t="s">
        <v>1</v>
      </c>
      <c r="G1662" s="48" t="s">
        <v>1</v>
      </c>
      <c r="H1662">
        <f t="shared" si="16"/>
        <v>1.2999999999999999E-2</v>
      </c>
      <c r="I1662" s="48" t="s">
        <v>1</v>
      </c>
      <c r="J1662" s="48" t="s">
        <v>1</v>
      </c>
      <c r="K1662" s="49">
        <v>231</v>
      </c>
      <c r="L1662" s="49">
        <v>44</v>
      </c>
      <c r="M1662" s="49">
        <v>40</v>
      </c>
    </row>
    <row r="1663" spans="1:13">
      <c r="A1663" s="186" t="s">
        <v>776</v>
      </c>
      <c r="B1663" s="49" t="s">
        <v>777</v>
      </c>
      <c r="C1663" s="187">
        <v>2015</v>
      </c>
      <c r="D1663" s="49" t="s">
        <v>778</v>
      </c>
      <c r="E1663" s="48">
        <v>13.5</v>
      </c>
      <c r="F1663" s="48" t="s">
        <v>1</v>
      </c>
      <c r="G1663" s="48" t="s">
        <v>1</v>
      </c>
      <c r="H1663">
        <f t="shared" si="16"/>
        <v>1.35E-2</v>
      </c>
      <c r="I1663" s="48" t="s">
        <v>1</v>
      </c>
      <c r="J1663" s="48" t="s">
        <v>1</v>
      </c>
      <c r="K1663" s="49">
        <v>230</v>
      </c>
      <c r="L1663" s="49">
        <v>44</v>
      </c>
      <c r="M1663" s="49">
        <v>40</v>
      </c>
    </row>
    <row r="1664" spans="1:13">
      <c r="A1664" s="186" t="s">
        <v>776</v>
      </c>
      <c r="B1664" s="49" t="s">
        <v>777</v>
      </c>
      <c r="C1664" s="187">
        <v>2015</v>
      </c>
      <c r="D1664" s="49" t="s">
        <v>778</v>
      </c>
      <c r="E1664" s="48">
        <v>14</v>
      </c>
      <c r="F1664" s="48" t="s">
        <v>1</v>
      </c>
      <c r="G1664" s="48" t="s">
        <v>1</v>
      </c>
      <c r="H1664">
        <f t="shared" si="16"/>
        <v>1.4E-2</v>
      </c>
      <c r="I1664" s="48" t="s">
        <v>1</v>
      </c>
      <c r="J1664" s="48" t="s">
        <v>1</v>
      </c>
      <c r="K1664" s="49">
        <v>167</v>
      </c>
      <c r="L1664" s="49">
        <v>32</v>
      </c>
      <c r="M1664" s="49">
        <v>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2"/>
  <sheetViews>
    <sheetView workbookViewId="0">
      <selection activeCell="L6" sqref="L6"/>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ht="304">
      <c r="A2" s="67" t="s">
        <v>478</v>
      </c>
      <c r="B2" s="67" t="s">
        <v>479</v>
      </c>
      <c r="C2" s="67">
        <v>2015</v>
      </c>
      <c r="D2" s="68" t="s">
        <v>480</v>
      </c>
      <c r="E2" s="68">
        <v>50435</v>
      </c>
      <c r="F2" s="68">
        <v>1655</v>
      </c>
      <c r="G2" s="68">
        <v>1445</v>
      </c>
      <c r="H2" s="68">
        <f>E2/1000</f>
        <v>50.435000000000002</v>
      </c>
      <c r="I2" s="68">
        <f t="shared" ref="I2:J2" si="0">F2/1000</f>
        <v>1.655</v>
      </c>
      <c r="J2" s="68">
        <f t="shared" si="0"/>
        <v>1.4450000000000001</v>
      </c>
      <c r="K2" s="68">
        <v>970</v>
      </c>
      <c r="L2" s="68">
        <v>2000</v>
      </c>
      <c r="M2" s="68">
        <v>290</v>
      </c>
      <c r="N2" s="69" t="b">
        <v>0</v>
      </c>
      <c r="O2" s="69" t="s">
        <v>481</v>
      </c>
      <c r="P2" s="70" t="s">
        <v>482</v>
      </c>
      <c r="Q2" s="69" t="b">
        <v>0</v>
      </c>
      <c r="R2" s="69" t="b">
        <v>1</v>
      </c>
      <c r="S2" s="70" t="s">
        <v>483</v>
      </c>
      <c r="T2" s="69" t="b">
        <v>1</v>
      </c>
      <c r="U2" s="69" t="b">
        <v>0</v>
      </c>
      <c r="V2" s="69" t="s">
        <v>1</v>
      </c>
      <c r="W2" s="69" t="s">
        <v>1</v>
      </c>
      <c r="X2" s="69" t="b">
        <v>0</v>
      </c>
      <c r="Y2" s="69"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24"/>
  <sheetViews>
    <sheetView workbookViewId="0">
      <selection activeCell="B23" sqref="A23:XFD23"/>
    </sheetView>
  </sheetViews>
  <sheetFormatPr defaultColWidth="11" defaultRowHeight="16"/>
  <cols>
    <col min="18" max="18" width="10.83203125" style="1"/>
  </cols>
  <sheetData>
    <row r="1" spans="1:31"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31">
      <c r="A2" t="s">
        <v>53</v>
      </c>
      <c r="B2" t="s">
        <v>54</v>
      </c>
      <c r="C2">
        <v>2016</v>
      </c>
      <c r="D2" t="s">
        <v>474</v>
      </c>
      <c r="E2">
        <v>56722</v>
      </c>
      <c r="F2">
        <v>50</v>
      </c>
      <c r="G2">
        <v>50</v>
      </c>
      <c r="H2">
        <f>E2/1000</f>
        <v>56.722000000000001</v>
      </c>
      <c r="I2">
        <f t="shared" ref="I2:J2" si="0">F2/1000</f>
        <v>0.05</v>
      </c>
      <c r="J2">
        <f t="shared" si="0"/>
        <v>0.05</v>
      </c>
      <c r="K2">
        <v>351</v>
      </c>
      <c r="L2" s="13">
        <v>68</v>
      </c>
      <c r="M2" s="13">
        <v>49</v>
      </c>
      <c r="N2" t="b">
        <v>0</v>
      </c>
      <c r="O2" t="s">
        <v>481</v>
      </c>
      <c r="P2" t="s">
        <v>484</v>
      </c>
      <c r="Q2" t="s">
        <v>1</v>
      </c>
      <c r="R2" t="b">
        <v>1</v>
      </c>
      <c r="S2" t="s">
        <v>475</v>
      </c>
      <c r="T2" t="b">
        <v>1</v>
      </c>
      <c r="U2" t="b">
        <v>0</v>
      </c>
      <c r="V2" t="s">
        <v>1</v>
      </c>
      <c r="W2" t="s">
        <v>1</v>
      </c>
      <c r="X2" t="s">
        <v>1</v>
      </c>
      <c r="Y2" t="s">
        <v>1</v>
      </c>
    </row>
    <row r="3" spans="1:31">
      <c r="A3" t="s">
        <v>53</v>
      </c>
      <c r="B3" t="s">
        <v>54</v>
      </c>
      <c r="C3">
        <v>2016</v>
      </c>
      <c r="D3" t="s">
        <v>474</v>
      </c>
      <c r="E3">
        <v>56318</v>
      </c>
      <c r="F3">
        <v>50</v>
      </c>
      <c r="G3">
        <v>50</v>
      </c>
      <c r="H3">
        <f t="shared" ref="H3:H14" si="1">E3/1000</f>
        <v>56.317999999999998</v>
      </c>
      <c r="I3">
        <f t="shared" ref="I3:I14" si="2">F3/1000</f>
        <v>0.05</v>
      </c>
      <c r="J3">
        <f t="shared" ref="J3:J14" si="3">G3/1000</f>
        <v>0.05</v>
      </c>
      <c r="K3">
        <v>309</v>
      </c>
      <c r="L3" s="13">
        <v>40</v>
      </c>
      <c r="M3" s="13">
        <v>19</v>
      </c>
      <c r="N3" t="b">
        <v>0</v>
      </c>
      <c r="O3" t="s">
        <v>481</v>
      </c>
      <c r="P3" t="s">
        <v>485</v>
      </c>
      <c r="Q3" t="s">
        <v>1</v>
      </c>
      <c r="R3" t="b">
        <v>1</v>
      </c>
      <c r="S3" t="s">
        <v>475</v>
      </c>
      <c r="T3" t="b">
        <v>1</v>
      </c>
      <c r="U3" t="b">
        <v>0</v>
      </c>
      <c r="V3" t="s">
        <v>1</v>
      </c>
      <c r="W3" t="s">
        <v>1</v>
      </c>
      <c r="X3" t="s">
        <v>1</v>
      </c>
      <c r="Y3" t="s">
        <v>1</v>
      </c>
    </row>
    <row r="4" spans="1:31">
      <c r="A4" t="s">
        <v>53</v>
      </c>
      <c r="B4" t="s">
        <v>54</v>
      </c>
      <c r="C4">
        <v>2016</v>
      </c>
      <c r="D4" t="s">
        <v>474</v>
      </c>
      <c r="E4">
        <v>56232</v>
      </c>
      <c r="F4">
        <v>50</v>
      </c>
      <c r="G4">
        <v>50</v>
      </c>
      <c r="H4">
        <f t="shared" si="1"/>
        <v>56.231999999999999</v>
      </c>
      <c r="I4">
        <f t="shared" si="2"/>
        <v>0.05</v>
      </c>
      <c r="J4">
        <f t="shared" si="3"/>
        <v>0.05</v>
      </c>
      <c r="K4">
        <v>325</v>
      </c>
      <c r="L4" s="13">
        <v>21.399999999999977</v>
      </c>
      <c r="M4" s="13">
        <v>21.399999999999977</v>
      </c>
      <c r="N4" t="b">
        <v>0</v>
      </c>
      <c r="O4" t="s">
        <v>481</v>
      </c>
      <c r="P4" t="s">
        <v>486</v>
      </c>
      <c r="Q4" t="s">
        <v>1</v>
      </c>
      <c r="R4" t="b">
        <v>1</v>
      </c>
      <c r="S4" t="s">
        <v>475</v>
      </c>
      <c r="T4" t="b">
        <v>1</v>
      </c>
      <c r="U4" t="b">
        <v>0</v>
      </c>
      <c r="V4" t="s">
        <v>1</v>
      </c>
      <c r="W4" t="s">
        <v>1</v>
      </c>
      <c r="X4" t="s">
        <v>1</v>
      </c>
      <c r="Y4" t="s">
        <v>1</v>
      </c>
    </row>
    <row r="5" spans="1:31">
      <c r="A5" t="s">
        <v>53</v>
      </c>
      <c r="B5" t="s">
        <v>54</v>
      </c>
      <c r="C5">
        <v>2016</v>
      </c>
      <c r="D5" t="s">
        <v>474</v>
      </c>
      <c r="E5">
        <v>56050</v>
      </c>
      <c r="F5">
        <v>50</v>
      </c>
      <c r="G5">
        <v>50</v>
      </c>
      <c r="H5">
        <f t="shared" si="1"/>
        <v>56.05</v>
      </c>
      <c r="I5">
        <f t="shared" si="2"/>
        <v>0.05</v>
      </c>
      <c r="J5">
        <f t="shared" si="3"/>
        <v>0.05</v>
      </c>
      <c r="K5">
        <v>429</v>
      </c>
      <c r="L5" s="13">
        <v>2000</v>
      </c>
      <c r="M5" s="13" t="s">
        <v>1</v>
      </c>
      <c r="N5" t="b">
        <v>0</v>
      </c>
      <c r="O5" t="s">
        <v>481</v>
      </c>
      <c r="P5" t="s">
        <v>487</v>
      </c>
      <c r="Q5" t="s">
        <v>1</v>
      </c>
      <c r="R5" t="b">
        <v>1</v>
      </c>
      <c r="S5" t="s">
        <v>488</v>
      </c>
      <c r="T5" t="b">
        <v>1</v>
      </c>
      <c r="U5" t="b">
        <v>0</v>
      </c>
      <c r="V5" t="s">
        <v>1</v>
      </c>
      <c r="W5" t="s">
        <v>1</v>
      </c>
      <c r="X5" t="s">
        <v>1</v>
      </c>
      <c r="Y5" t="s">
        <v>1</v>
      </c>
    </row>
    <row r="6" spans="1:31">
      <c r="A6" t="s">
        <v>53</v>
      </c>
      <c r="B6" t="s">
        <v>27</v>
      </c>
      <c r="C6">
        <v>2018</v>
      </c>
      <c r="D6" t="s">
        <v>21</v>
      </c>
      <c r="E6">
        <v>63800</v>
      </c>
      <c r="F6">
        <v>200.00000000000284</v>
      </c>
      <c r="G6">
        <v>200.00000000000284</v>
      </c>
      <c r="H6">
        <f t="shared" si="1"/>
        <v>63.8</v>
      </c>
      <c r="I6">
        <f t="shared" si="2"/>
        <v>0.20000000000000284</v>
      </c>
      <c r="J6">
        <f t="shared" si="3"/>
        <v>0.20000000000000284</v>
      </c>
      <c r="K6">
        <v>470</v>
      </c>
      <c r="L6" s="13">
        <v>296</v>
      </c>
      <c r="M6" s="13">
        <v>150</v>
      </c>
      <c r="N6" t="b">
        <v>1</v>
      </c>
      <c r="O6" t="s">
        <v>481</v>
      </c>
      <c r="P6" t="s">
        <v>497</v>
      </c>
      <c r="Q6" t="s">
        <v>1</v>
      </c>
      <c r="R6" t="b">
        <v>0</v>
      </c>
      <c r="S6" t="s">
        <v>1</v>
      </c>
      <c r="T6" t="b">
        <v>1</v>
      </c>
      <c r="U6" t="b">
        <v>0</v>
      </c>
      <c r="V6" t="s">
        <v>1</v>
      </c>
      <c r="W6" t="s">
        <v>1</v>
      </c>
      <c r="X6" t="b">
        <v>0</v>
      </c>
      <c r="Y6" t="s">
        <v>1</v>
      </c>
    </row>
    <row r="7" spans="1:31">
      <c r="A7" t="s">
        <v>53</v>
      </c>
      <c r="B7" t="s">
        <v>34</v>
      </c>
      <c r="C7">
        <v>2014</v>
      </c>
      <c r="D7" t="s">
        <v>35</v>
      </c>
      <c r="E7">
        <v>42500</v>
      </c>
      <c r="F7">
        <v>5000</v>
      </c>
      <c r="G7">
        <v>5000</v>
      </c>
      <c r="H7">
        <f t="shared" si="1"/>
        <v>42.5</v>
      </c>
      <c r="I7">
        <f t="shared" si="2"/>
        <v>5</v>
      </c>
      <c r="J7">
        <f t="shared" si="3"/>
        <v>5</v>
      </c>
      <c r="K7">
        <v>471</v>
      </c>
      <c r="L7">
        <v>730</v>
      </c>
      <c r="M7">
        <v>152</v>
      </c>
      <c r="N7" t="b">
        <v>1</v>
      </c>
      <c r="O7" t="s">
        <v>481</v>
      </c>
      <c r="P7" t="s">
        <v>498</v>
      </c>
      <c r="Q7" t="s">
        <v>1</v>
      </c>
      <c r="R7" s="1" t="b">
        <v>0</v>
      </c>
      <c r="S7" t="s">
        <v>1</v>
      </c>
      <c r="T7" t="b">
        <v>0</v>
      </c>
      <c r="U7" t="b">
        <v>0</v>
      </c>
      <c r="V7" t="s">
        <v>1</v>
      </c>
      <c r="W7" t="s">
        <v>1</v>
      </c>
      <c r="X7" t="b">
        <v>1</v>
      </c>
      <c r="Y7" t="s">
        <v>472</v>
      </c>
    </row>
    <row r="8" spans="1:31">
      <c r="A8" s="59" t="s">
        <v>53</v>
      </c>
      <c r="B8" s="59" t="s">
        <v>60</v>
      </c>
      <c r="C8" s="59">
        <v>2020</v>
      </c>
      <c r="D8" s="59" t="s">
        <v>494</v>
      </c>
      <c r="E8" s="59">
        <v>63400</v>
      </c>
      <c r="F8" s="59">
        <v>899.99999999999864</v>
      </c>
      <c r="G8" s="59">
        <v>899.99999999999864</v>
      </c>
      <c r="H8">
        <f t="shared" si="1"/>
        <v>63.4</v>
      </c>
      <c r="I8">
        <f t="shared" si="2"/>
        <v>0.89999999999999869</v>
      </c>
      <c r="J8">
        <f t="shared" si="3"/>
        <v>0.89999999999999869</v>
      </c>
      <c r="K8" s="59">
        <v>250</v>
      </c>
      <c r="L8" s="59">
        <v>60</v>
      </c>
      <c r="M8" s="59">
        <v>60</v>
      </c>
      <c r="N8" s="59" t="b">
        <v>0</v>
      </c>
      <c r="O8" s="59" t="s">
        <v>481</v>
      </c>
      <c r="P8" s="59" t="s">
        <v>499</v>
      </c>
      <c r="Q8" s="59" t="s">
        <v>1</v>
      </c>
      <c r="R8" s="59" t="b">
        <v>1</v>
      </c>
      <c r="S8" s="59" t="s">
        <v>476</v>
      </c>
      <c r="T8" s="59" t="b">
        <v>1</v>
      </c>
      <c r="U8" s="59" t="b">
        <v>0</v>
      </c>
      <c r="V8" s="59" t="s">
        <v>1</v>
      </c>
      <c r="W8" s="59" t="s">
        <v>1</v>
      </c>
      <c r="X8" s="59" t="s">
        <v>1</v>
      </c>
      <c r="Y8" s="59" t="s">
        <v>1</v>
      </c>
    </row>
    <row r="9" spans="1:31">
      <c r="A9" s="59" t="s">
        <v>53</v>
      </c>
      <c r="B9" s="59" t="s">
        <v>60</v>
      </c>
      <c r="C9" s="59">
        <v>2020</v>
      </c>
      <c r="D9" s="59" t="s">
        <v>494</v>
      </c>
      <c r="E9" s="59">
        <v>40500</v>
      </c>
      <c r="F9" s="59">
        <v>500</v>
      </c>
      <c r="G9" s="59">
        <v>500</v>
      </c>
      <c r="H9">
        <f t="shared" si="1"/>
        <v>40.5</v>
      </c>
      <c r="I9">
        <f t="shared" si="2"/>
        <v>0.5</v>
      </c>
      <c r="J9">
        <f t="shared" si="3"/>
        <v>0.5</v>
      </c>
      <c r="K9" s="59">
        <v>941</v>
      </c>
      <c r="L9" s="59">
        <v>2941</v>
      </c>
      <c r="M9" s="59">
        <v>522</v>
      </c>
      <c r="N9" s="59" t="b">
        <v>0</v>
      </c>
      <c r="O9" s="59" t="s">
        <v>481</v>
      </c>
      <c r="P9" s="59" t="s">
        <v>500</v>
      </c>
      <c r="Q9" s="59" t="s">
        <v>1</v>
      </c>
      <c r="R9" s="59" t="b">
        <v>1</v>
      </c>
      <c r="S9" s="59" t="s">
        <v>476</v>
      </c>
      <c r="T9" s="59" t="b">
        <v>1</v>
      </c>
      <c r="U9" s="59" t="b">
        <v>0</v>
      </c>
      <c r="V9" s="59" t="s">
        <v>1</v>
      </c>
      <c r="W9" s="59" t="s">
        <v>1</v>
      </c>
      <c r="X9" s="59" t="s">
        <v>1</v>
      </c>
      <c r="Y9" s="59" t="s">
        <v>1</v>
      </c>
    </row>
    <row r="10" spans="1:31">
      <c r="A10" t="s">
        <v>80</v>
      </c>
      <c r="B10" t="s">
        <v>81</v>
      </c>
      <c r="C10">
        <v>1998</v>
      </c>
      <c r="D10" t="s">
        <v>82</v>
      </c>
      <c r="E10">
        <v>44550</v>
      </c>
      <c r="F10">
        <v>3520.0000000000032</v>
      </c>
      <c r="G10">
        <v>3519.9999999999959</v>
      </c>
      <c r="H10">
        <f t="shared" si="1"/>
        <v>44.55</v>
      </c>
      <c r="I10">
        <f t="shared" si="2"/>
        <v>3.5200000000000031</v>
      </c>
      <c r="J10">
        <f t="shared" si="3"/>
        <v>3.519999999999996</v>
      </c>
      <c r="K10">
        <v>768</v>
      </c>
      <c r="L10">
        <v>256</v>
      </c>
      <c r="M10">
        <v>256</v>
      </c>
      <c r="N10" t="b">
        <v>1</v>
      </c>
      <c r="O10" t="s">
        <v>481</v>
      </c>
      <c r="P10" t="s">
        <v>83</v>
      </c>
      <c r="Q10" t="s">
        <v>1</v>
      </c>
      <c r="R10" s="1" t="b">
        <v>0</v>
      </c>
      <c r="S10" t="s">
        <v>1</v>
      </c>
      <c r="T10" t="b">
        <v>1</v>
      </c>
      <c r="U10" t="b">
        <v>0</v>
      </c>
      <c r="V10" t="s">
        <v>1</v>
      </c>
      <c r="W10" t="s">
        <v>1</v>
      </c>
      <c r="X10" t="b">
        <v>0</v>
      </c>
      <c r="Y10" t="s">
        <v>22</v>
      </c>
    </row>
    <row r="11" spans="1:31">
      <c r="A11" t="s">
        <v>80</v>
      </c>
      <c r="B11" t="s">
        <v>84</v>
      </c>
      <c r="C11">
        <v>2003</v>
      </c>
      <c r="D11" t="s">
        <v>85</v>
      </c>
      <c r="E11">
        <v>54290</v>
      </c>
      <c r="F11">
        <v>100.00000000000142</v>
      </c>
      <c r="G11">
        <v>100.00000000000142</v>
      </c>
      <c r="H11">
        <f t="shared" si="1"/>
        <v>54.29</v>
      </c>
      <c r="I11">
        <f t="shared" si="2"/>
        <v>0.10000000000000142</v>
      </c>
      <c r="J11">
        <f t="shared" si="3"/>
        <v>0.10000000000000142</v>
      </c>
      <c r="K11">
        <v>370</v>
      </c>
      <c r="L11">
        <v>20</v>
      </c>
      <c r="M11">
        <v>20</v>
      </c>
      <c r="N11" t="b">
        <v>1</v>
      </c>
      <c r="O11" t="s">
        <v>481</v>
      </c>
      <c r="P11" t="s">
        <v>83</v>
      </c>
      <c r="Q11" t="s">
        <v>1</v>
      </c>
      <c r="R11" t="b">
        <v>0</v>
      </c>
      <c r="S11" t="s">
        <v>1</v>
      </c>
      <c r="T11" t="b">
        <v>0</v>
      </c>
      <c r="U11" s="1" t="b">
        <v>0</v>
      </c>
      <c r="V11" t="s">
        <v>1</v>
      </c>
      <c r="W11" t="s">
        <v>1</v>
      </c>
      <c r="X11" t="b">
        <v>1</v>
      </c>
      <c r="Y11" t="s">
        <v>472</v>
      </c>
    </row>
    <row r="12" spans="1:31">
      <c r="A12" t="s">
        <v>80</v>
      </c>
      <c r="B12" t="s">
        <v>86</v>
      </c>
      <c r="C12">
        <v>2021</v>
      </c>
      <c r="D12" t="s">
        <v>489</v>
      </c>
      <c r="E12">
        <v>15900</v>
      </c>
      <c r="F12">
        <v>38.999999999999702</v>
      </c>
      <c r="G12">
        <v>38.999999999999702</v>
      </c>
      <c r="H12">
        <f t="shared" si="1"/>
        <v>15.9</v>
      </c>
      <c r="I12">
        <f t="shared" si="2"/>
        <v>3.8999999999999702E-2</v>
      </c>
      <c r="J12">
        <f t="shared" si="3"/>
        <v>3.8999999999999702E-2</v>
      </c>
      <c r="K12">
        <v>475.72879999999998</v>
      </c>
      <c r="L12">
        <v>174.97460000000001</v>
      </c>
      <c r="M12">
        <v>123.99109999999996</v>
      </c>
      <c r="N12" t="b">
        <v>1</v>
      </c>
      <c r="O12" t="s">
        <v>481</v>
      </c>
      <c r="P12" t="s">
        <v>83</v>
      </c>
      <c r="Q12" t="b">
        <v>0</v>
      </c>
      <c r="R12" t="b">
        <v>0</v>
      </c>
      <c r="S12" t="s">
        <v>1</v>
      </c>
      <c r="T12" t="b">
        <v>0</v>
      </c>
      <c r="U12" s="1" t="b">
        <v>0</v>
      </c>
      <c r="V12" t="s">
        <v>1</v>
      </c>
      <c r="W12" t="s">
        <v>490</v>
      </c>
      <c r="X12" t="b">
        <v>0</v>
      </c>
      <c r="Y12" t="s">
        <v>491</v>
      </c>
    </row>
    <row r="13" spans="1:31">
      <c r="A13" t="s">
        <v>80</v>
      </c>
      <c r="B13" t="s">
        <v>86</v>
      </c>
      <c r="C13">
        <v>2021</v>
      </c>
      <c r="D13" t="s">
        <v>489</v>
      </c>
      <c r="E13">
        <v>15900</v>
      </c>
      <c r="F13">
        <v>38.999999999999702</v>
      </c>
      <c r="G13">
        <v>38.999999999999702</v>
      </c>
      <c r="H13">
        <f t="shared" si="1"/>
        <v>15.9</v>
      </c>
      <c r="I13">
        <f t="shared" si="2"/>
        <v>3.8999999999999702E-2</v>
      </c>
      <c r="J13">
        <f t="shared" si="3"/>
        <v>3.8999999999999702E-2</v>
      </c>
      <c r="K13">
        <v>539.26649999999995</v>
      </c>
      <c r="L13">
        <v>257.79040000000009</v>
      </c>
      <c r="M13">
        <v>177.78919999999994</v>
      </c>
      <c r="N13" t="b">
        <v>1</v>
      </c>
      <c r="O13" t="s">
        <v>481</v>
      </c>
      <c r="P13" t="s">
        <v>83</v>
      </c>
      <c r="Q13" t="b">
        <v>0</v>
      </c>
      <c r="R13" t="b">
        <v>0</v>
      </c>
      <c r="S13" t="s">
        <v>1</v>
      </c>
      <c r="T13" t="b">
        <v>0</v>
      </c>
      <c r="U13" s="1" t="b">
        <v>0</v>
      </c>
      <c r="V13" t="s">
        <v>1</v>
      </c>
      <c r="W13" t="s">
        <v>490</v>
      </c>
      <c r="X13" t="b">
        <v>0</v>
      </c>
      <c r="Y13" t="s">
        <v>491</v>
      </c>
    </row>
    <row r="14" spans="1:31">
      <c r="A14" t="s">
        <v>80</v>
      </c>
      <c r="B14" t="s">
        <v>51</v>
      </c>
      <c r="C14">
        <v>2012</v>
      </c>
      <c r="D14" t="s">
        <v>493</v>
      </c>
      <c r="E14" s="13">
        <v>2943.5</v>
      </c>
      <c r="F14" s="13">
        <v>353.49999999999994</v>
      </c>
      <c r="G14" s="13">
        <v>353.50000000000034</v>
      </c>
      <c r="H14">
        <f t="shared" si="1"/>
        <v>2.9434999999999998</v>
      </c>
      <c r="I14">
        <f t="shared" si="2"/>
        <v>0.35349999999999993</v>
      </c>
      <c r="J14">
        <f t="shared" si="3"/>
        <v>0.35350000000000031</v>
      </c>
      <c r="K14" s="13">
        <v>417.75</v>
      </c>
      <c r="L14" s="13">
        <v>38.100000000000023</v>
      </c>
      <c r="M14" s="13">
        <v>38.100000000000023</v>
      </c>
      <c r="N14" t="b">
        <v>1</v>
      </c>
      <c r="O14" t="s">
        <v>481</v>
      </c>
      <c r="P14" t="s">
        <v>83</v>
      </c>
      <c r="Q14" t="s">
        <v>1</v>
      </c>
      <c r="R14" t="b">
        <v>0</v>
      </c>
      <c r="S14" t="s">
        <v>1</v>
      </c>
      <c r="T14" t="b">
        <v>0</v>
      </c>
      <c r="U14" t="b">
        <v>0</v>
      </c>
      <c r="V14" t="s">
        <v>1</v>
      </c>
      <c r="W14" t="s">
        <v>1</v>
      </c>
      <c r="X14" t="b">
        <v>1</v>
      </c>
      <c r="Y14" t="s">
        <v>492</v>
      </c>
    </row>
    <row r="15" spans="1:31">
      <c r="A15" t="s">
        <v>80</v>
      </c>
      <c r="B15" t="s">
        <v>86</v>
      </c>
      <c r="C15">
        <v>2019</v>
      </c>
      <c r="D15" t="s">
        <v>501</v>
      </c>
      <c r="E15">
        <v>19000</v>
      </c>
      <c r="F15">
        <v>2000</v>
      </c>
      <c r="G15">
        <v>2000</v>
      </c>
      <c r="H15">
        <f t="shared" ref="H15:H24" si="4">E15/1000</f>
        <v>19</v>
      </c>
      <c r="I15">
        <f t="shared" ref="I15:I24" si="5">F15/1000</f>
        <v>2</v>
      </c>
      <c r="J15">
        <f t="shared" ref="J15:J24" si="6">G15/1000</f>
        <v>2</v>
      </c>
      <c r="K15" s="13">
        <v>491</v>
      </c>
      <c r="L15">
        <v>110</v>
      </c>
      <c r="M15">
        <v>110</v>
      </c>
      <c r="N15" t="b">
        <v>1</v>
      </c>
      <c r="O15" t="s">
        <v>481</v>
      </c>
      <c r="P15" t="s">
        <v>83</v>
      </c>
      <c r="Q15" t="s">
        <v>1</v>
      </c>
      <c r="R15" t="b">
        <v>0</v>
      </c>
      <c r="S15" t="s">
        <v>1</v>
      </c>
      <c r="T15" t="b">
        <v>1</v>
      </c>
      <c r="U15" t="b">
        <v>0</v>
      </c>
      <c r="V15" t="s">
        <v>1</v>
      </c>
      <c r="W15" t="s">
        <v>1</v>
      </c>
      <c r="X15" t="b">
        <v>0</v>
      </c>
      <c r="Y15" t="s">
        <v>1</v>
      </c>
      <c r="Z15" s="59"/>
      <c r="AA15" s="59"/>
      <c r="AB15" s="59"/>
      <c r="AC15" s="59"/>
      <c r="AD15" s="59"/>
      <c r="AE15" s="59"/>
    </row>
    <row r="16" spans="1:31">
      <c r="A16" t="s">
        <v>80</v>
      </c>
      <c r="B16" t="s">
        <v>86</v>
      </c>
      <c r="C16">
        <v>2019</v>
      </c>
      <c r="D16" t="s">
        <v>501</v>
      </c>
      <c r="E16">
        <v>22500</v>
      </c>
      <c r="F16">
        <v>1000</v>
      </c>
      <c r="G16">
        <v>1000</v>
      </c>
      <c r="H16">
        <f t="shared" si="4"/>
        <v>22.5</v>
      </c>
      <c r="I16">
        <f t="shared" si="5"/>
        <v>1</v>
      </c>
      <c r="J16">
        <f t="shared" si="6"/>
        <v>1</v>
      </c>
      <c r="K16" s="13">
        <v>485</v>
      </c>
      <c r="L16">
        <v>169</v>
      </c>
      <c r="M16">
        <v>169</v>
      </c>
      <c r="N16" t="b">
        <v>1</v>
      </c>
      <c r="O16" t="s">
        <v>481</v>
      </c>
      <c r="P16" t="s">
        <v>83</v>
      </c>
      <c r="Q16" t="s">
        <v>1</v>
      </c>
      <c r="R16" t="b">
        <v>0</v>
      </c>
      <c r="S16" t="s">
        <v>1</v>
      </c>
      <c r="T16" t="b">
        <v>1</v>
      </c>
      <c r="U16" t="b">
        <v>0</v>
      </c>
      <c r="V16" t="s">
        <v>1</v>
      </c>
      <c r="W16" t="s">
        <v>1</v>
      </c>
      <c r="X16" t="b">
        <v>0</v>
      </c>
      <c r="Y16" t="s">
        <v>1</v>
      </c>
      <c r="Z16" s="59"/>
      <c r="AA16" s="59"/>
      <c r="AB16" s="59"/>
      <c r="AC16" s="59"/>
      <c r="AD16" s="59"/>
      <c r="AE16" s="59"/>
    </row>
    <row r="17" spans="1:25">
      <c r="A17" t="s">
        <v>80</v>
      </c>
      <c r="B17" t="s">
        <v>86</v>
      </c>
      <c r="C17">
        <v>2019</v>
      </c>
      <c r="D17" t="s">
        <v>501</v>
      </c>
      <c r="E17">
        <v>23200</v>
      </c>
      <c r="F17">
        <v>199.99999999999929</v>
      </c>
      <c r="G17">
        <v>199.99999999999929</v>
      </c>
      <c r="H17">
        <f t="shared" si="4"/>
        <v>23.2</v>
      </c>
      <c r="I17">
        <f t="shared" si="5"/>
        <v>0.19999999999999929</v>
      </c>
      <c r="J17">
        <f t="shared" si="6"/>
        <v>0.19999999999999929</v>
      </c>
      <c r="K17" s="13">
        <v>732</v>
      </c>
      <c r="L17">
        <v>47</v>
      </c>
      <c r="M17">
        <v>47</v>
      </c>
      <c r="N17" t="b">
        <v>1</v>
      </c>
      <c r="O17" t="s">
        <v>481</v>
      </c>
      <c r="P17" t="s">
        <v>83</v>
      </c>
      <c r="Q17" t="s">
        <v>1</v>
      </c>
      <c r="R17" t="b">
        <v>0</v>
      </c>
      <c r="S17" t="s">
        <v>1</v>
      </c>
      <c r="T17" t="b">
        <v>1</v>
      </c>
      <c r="U17" t="b">
        <v>0</v>
      </c>
      <c r="V17" t="s">
        <v>1</v>
      </c>
      <c r="W17" t="s">
        <v>1</v>
      </c>
      <c r="X17" t="b">
        <v>0</v>
      </c>
      <c r="Y17" t="s">
        <v>1</v>
      </c>
    </row>
    <row r="18" spans="1:25">
      <c r="A18" s="59" t="s">
        <v>80</v>
      </c>
      <c r="B18" s="59" t="s">
        <v>86</v>
      </c>
      <c r="C18" s="59">
        <v>2019</v>
      </c>
      <c r="D18" s="59" t="s">
        <v>502</v>
      </c>
      <c r="E18" s="59">
        <v>37750</v>
      </c>
      <c r="F18" s="59">
        <v>1250</v>
      </c>
      <c r="G18" s="59">
        <v>1250</v>
      </c>
      <c r="H18">
        <f t="shared" si="4"/>
        <v>37.75</v>
      </c>
      <c r="I18">
        <f t="shared" si="5"/>
        <v>1.25</v>
      </c>
      <c r="J18">
        <f t="shared" si="6"/>
        <v>1.25</v>
      </c>
      <c r="K18" s="65">
        <v>551.8999840241886</v>
      </c>
      <c r="L18" s="65">
        <v>100.44763355257874</v>
      </c>
      <c r="M18" s="65">
        <v>100.44763355257868</v>
      </c>
      <c r="N18" s="59" t="b">
        <v>1</v>
      </c>
      <c r="O18" s="59" t="s">
        <v>481</v>
      </c>
      <c r="P18" s="59" t="s">
        <v>83</v>
      </c>
      <c r="Q18" s="59" t="s">
        <v>1</v>
      </c>
      <c r="R18" s="59" t="b">
        <v>0</v>
      </c>
      <c r="S18" s="59" t="s">
        <v>1</v>
      </c>
      <c r="T18" s="59" t="b">
        <v>1</v>
      </c>
      <c r="U18" s="59" t="b">
        <v>0</v>
      </c>
      <c r="V18" s="59" t="s">
        <v>1</v>
      </c>
      <c r="W18" s="59" t="s">
        <v>1</v>
      </c>
      <c r="X18" s="59" t="b">
        <v>0</v>
      </c>
      <c r="Y18" s="59" t="s">
        <v>1</v>
      </c>
    </row>
    <row r="19" spans="1:25">
      <c r="A19" s="59" t="s">
        <v>80</v>
      </c>
      <c r="B19" s="59" t="s">
        <v>86</v>
      </c>
      <c r="C19" s="59">
        <v>2019</v>
      </c>
      <c r="D19" s="59" t="s">
        <v>502</v>
      </c>
      <c r="E19" s="59">
        <v>38000</v>
      </c>
      <c r="F19" s="59">
        <v>1000</v>
      </c>
      <c r="G19" s="59">
        <v>1000</v>
      </c>
      <c r="H19">
        <f t="shared" si="4"/>
        <v>38</v>
      </c>
      <c r="I19">
        <f t="shared" si="5"/>
        <v>1</v>
      </c>
      <c r="J19">
        <f t="shared" si="6"/>
        <v>1</v>
      </c>
      <c r="K19" s="65">
        <v>505.49390541875312</v>
      </c>
      <c r="L19" s="65">
        <v>84.029258654240607</v>
      </c>
      <c r="M19" s="65">
        <v>84.02925865424055</v>
      </c>
      <c r="N19" s="59" t="b">
        <v>1</v>
      </c>
      <c r="O19" s="59" t="s">
        <v>481</v>
      </c>
      <c r="P19" s="59" t="s">
        <v>83</v>
      </c>
      <c r="Q19" s="59" t="s">
        <v>1</v>
      </c>
      <c r="R19" s="59" t="b">
        <v>0</v>
      </c>
      <c r="S19" s="59" t="s">
        <v>1</v>
      </c>
      <c r="T19" s="59" t="b">
        <v>1</v>
      </c>
      <c r="U19" s="59" t="b">
        <v>0</v>
      </c>
      <c r="V19" s="59" t="s">
        <v>1</v>
      </c>
      <c r="W19" s="59" t="s">
        <v>1</v>
      </c>
      <c r="X19" s="59" t="b">
        <v>0</v>
      </c>
      <c r="Y19" s="59" t="s">
        <v>1</v>
      </c>
    </row>
    <row r="20" spans="1:25">
      <c r="A20" s="59" t="s">
        <v>80</v>
      </c>
      <c r="B20" s="59" t="s">
        <v>86</v>
      </c>
      <c r="C20" s="59">
        <v>2019</v>
      </c>
      <c r="D20" s="59" t="s">
        <v>502</v>
      </c>
      <c r="E20" s="59">
        <v>38000</v>
      </c>
      <c r="F20" s="59">
        <v>1000</v>
      </c>
      <c r="G20" s="59">
        <v>1000</v>
      </c>
      <c r="H20">
        <f t="shared" si="4"/>
        <v>38</v>
      </c>
      <c r="I20">
        <f t="shared" si="5"/>
        <v>1</v>
      </c>
      <c r="J20">
        <f t="shared" si="6"/>
        <v>1</v>
      </c>
      <c r="K20" s="65">
        <v>524.06968656930133</v>
      </c>
      <c r="L20" s="65">
        <v>46.26110149209785</v>
      </c>
      <c r="M20" s="65">
        <v>46.26110149209785</v>
      </c>
      <c r="N20" s="59" t="b">
        <v>1</v>
      </c>
      <c r="O20" s="59" t="s">
        <v>481</v>
      </c>
      <c r="P20" s="59" t="s">
        <v>83</v>
      </c>
      <c r="Q20" s="59" t="s">
        <v>1</v>
      </c>
      <c r="R20" s="59" t="b">
        <v>0</v>
      </c>
      <c r="S20" s="59" t="s">
        <v>1</v>
      </c>
      <c r="T20" s="59" t="b">
        <v>1</v>
      </c>
      <c r="U20" s="59" t="b">
        <v>0</v>
      </c>
      <c r="V20" s="59" t="s">
        <v>1</v>
      </c>
      <c r="W20" s="59" t="s">
        <v>1</v>
      </c>
      <c r="X20" s="59" t="b">
        <v>0</v>
      </c>
      <c r="Y20" s="59" t="s">
        <v>1</v>
      </c>
    </row>
    <row r="21" spans="1:25">
      <c r="A21" s="59" t="s">
        <v>80</v>
      </c>
      <c r="B21" s="59" t="s">
        <v>86</v>
      </c>
      <c r="C21" s="59">
        <v>2019</v>
      </c>
      <c r="D21" s="59" t="s">
        <v>502</v>
      </c>
      <c r="E21" s="59">
        <v>41000</v>
      </c>
      <c r="F21" s="59">
        <v>1000</v>
      </c>
      <c r="G21" s="59">
        <v>1000</v>
      </c>
      <c r="H21">
        <f t="shared" si="4"/>
        <v>41</v>
      </c>
      <c r="I21">
        <f t="shared" si="5"/>
        <v>1</v>
      </c>
      <c r="J21">
        <f t="shared" si="6"/>
        <v>1</v>
      </c>
      <c r="K21" s="65">
        <v>596.16662522102501</v>
      </c>
      <c r="L21" s="65">
        <v>129.87919059443448</v>
      </c>
      <c r="M21" s="65">
        <v>129.87919059443453</v>
      </c>
      <c r="N21" s="59" t="b">
        <v>1</v>
      </c>
      <c r="O21" s="59" t="s">
        <v>481</v>
      </c>
      <c r="P21" s="59" t="s">
        <v>83</v>
      </c>
      <c r="Q21" s="59" t="s">
        <v>1</v>
      </c>
      <c r="R21" s="59" t="b">
        <v>0</v>
      </c>
      <c r="S21" s="59" t="s">
        <v>1</v>
      </c>
      <c r="T21" s="59" t="b">
        <v>1</v>
      </c>
      <c r="U21" s="59" t="b">
        <v>0</v>
      </c>
      <c r="V21" s="59" t="s">
        <v>1</v>
      </c>
      <c r="W21" s="59" t="s">
        <v>1</v>
      </c>
      <c r="X21" s="59" t="b">
        <v>0</v>
      </c>
      <c r="Y21" s="59" t="s">
        <v>1</v>
      </c>
    </row>
    <row r="22" spans="1:25">
      <c r="A22" s="59" t="s">
        <v>80</v>
      </c>
      <c r="B22" s="59" t="s">
        <v>86</v>
      </c>
      <c r="C22" s="59">
        <v>2019</v>
      </c>
      <c r="D22" s="59" t="s">
        <v>502</v>
      </c>
      <c r="E22" s="59">
        <v>42000</v>
      </c>
      <c r="F22" s="59">
        <v>3000</v>
      </c>
      <c r="G22" s="59">
        <v>3000</v>
      </c>
      <c r="H22">
        <f t="shared" si="4"/>
        <v>42</v>
      </c>
      <c r="I22">
        <f t="shared" si="5"/>
        <v>3</v>
      </c>
      <c r="J22">
        <f t="shared" si="6"/>
        <v>3</v>
      </c>
      <c r="K22" s="65">
        <v>442.91574231623201</v>
      </c>
      <c r="L22" s="65">
        <v>44.909059413368141</v>
      </c>
      <c r="M22" s="65">
        <v>44.909059413368141</v>
      </c>
      <c r="N22" s="59" t="b">
        <v>1</v>
      </c>
      <c r="O22" s="59" t="s">
        <v>481</v>
      </c>
      <c r="P22" s="59" t="s">
        <v>83</v>
      </c>
      <c r="Q22" s="59" t="s">
        <v>1</v>
      </c>
      <c r="R22" s="59" t="b">
        <v>0</v>
      </c>
      <c r="S22" s="59" t="s">
        <v>1</v>
      </c>
      <c r="T22" s="59" t="b">
        <v>1</v>
      </c>
      <c r="U22" s="59" t="b">
        <v>0</v>
      </c>
      <c r="V22" s="59" t="s">
        <v>1</v>
      </c>
      <c r="W22" s="59" t="s">
        <v>1</v>
      </c>
      <c r="X22" s="59" t="b">
        <v>0</v>
      </c>
      <c r="Y22" s="59" t="s">
        <v>1</v>
      </c>
    </row>
    <row r="23" spans="1:25">
      <c r="A23" s="59" t="s">
        <v>80</v>
      </c>
      <c r="B23" s="59" t="s">
        <v>86</v>
      </c>
      <c r="C23" s="59">
        <v>2019</v>
      </c>
      <c r="D23" s="59" t="s">
        <v>502</v>
      </c>
      <c r="E23" s="59">
        <v>51750</v>
      </c>
      <c r="F23" s="59">
        <v>3250</v>
      </c>
      <c r="G23" s="59">
        <v>3250</v>
      </c>
      <c r="H23">
        <f t="shared" si="4"/>
        <v>51.75</v>
      </c>
      <c r="I23">
        <f t="shared" si="5"/>
        <v>3.25</v>
      </c>
      <c r="J23">
        <f t="shared" si="6"/>
        <v>3.25</v>
      </c>
      <c r="K23" s="65">
        <v>519.09271598424493</v>
      </c>
      <c r="L23" s="65">
        <v>51.756526121924367</v>
      </c>
      <c r="M23" s="65">
        <v>51.756526121924423</v>
      </c>
      <c r="N23" s="59" t="b">
        <v>1</v>
      </c>
      <c r="O23" s="59" t="s">
        <v>481</v>
      </c>
      <c r="P23" s="59" t="s">
        <v>83</v>
      </c>
      <c r="Q23" s="59" t="s">
        <v>1</v>
      </c>
      <c r="R23" s="59" t="b">
        <v>0</v>
      </c>
      <c r="S23" s="59" t="s">
        <v>1</v>
      </c>
      <c r="T23" s="59" t="b">
        <v>1</v>
      </c>
      <c r="U23" s="59" t="b">
        <v>0</v>
      </c>
      <c r="V23" s="59" t="s">
        <v>1</v>
      </c>
      <c r="W23" s="59" t="s">
        <v>1</v>
      </c>
      <c r="X23" s="59" t="b">
        <v>0</v>
      </c>
      <c r="Y23" s="59" t="s">
        <v>1</v>
      </c>
    </row>
    <row r="24" spans="1:25">
      <c r="A24" s="59" t="s">
        <v>80</v>
      </c>
      <c r="B24" s="59" t="s">
        <v>86</v>
      </c>
      <c r="C24" s="59">
        <v>2019</v>
      </c>
      <c r="D24" s="59" t="s">
        <v>502</v>
      </c>
      <c r="E24" s="59">
        <v>53500</v>
      </c>
      <c r="F24" s="59">
        <v>2500</v>
      </c>
      <c r="G24" s="59">
        <v>2500</v>
      </c>
      <c r="H24">
        <f t="shared" si="4"/>
        <v>53.5</v>
      </c>
      <c r="I24">
        <f t="shared" si="5"/>
        <v>2.5</v>
      </c>
      <c r="J24">
        <f t="shared" si="6"/>
        <v>2.5</v>
      </c>
      <c r="K24" s="65">
        <v>535.9244838099587</v>
      </c>
      <c r="L24" s="65">
        <v>68.415571726657276</v>
      </c>
      <c r="M24" s="65">
        <v>68.415571726657276</v>
      </c>
      <c r="N24" s="59" t="b">
        <v>1</v>
      </c>
      <c r="O24" s="59" t="s">
        <v>481</v>
      </c>
      <c r="P24" s="59" t="s">
        <v>83</v>
      </c>
      <c r="Q24" s="59" t="s">
        <v>1</v>
      </c>
      <c r="R24" s="59" t="b">
        <v>0</v>
      </c>
      <c r="S24" s="59" t="s">
        <v>1</v>
      </c>
      <c r="T24" s="59" t="b">
        <v>1</v>
      </c>
      <c r="U24" s="59" t="b">
        <v>0</v>
      </c>
      <c r="V24" s="59" t="s">
        <v>1</v>
      </c>
      <c r="W24" s="59" t="s">
        <v>1</v>
      </c>
      <c r="X24" s="59" t="b">
        <v>0</v>
      </c>
      <c r="Y24" s="59"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92A8A-13F0-8F4D-8DE5-08CCA8B6D2EE}">
  <dimension ref="A1:Y41"/>
  <sheetViews>
    <sheetView workbookViewId="0">
      <selection activeCell="O1" sqref="O1"/>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s="20" t="s">
        <v>90</v>
      </c>
      <c r="B2" s="20" t="s">
        <v>91</v>
      </c>
      <c r="C2" s="20">
        <v>2014</v>
      </c>
      <c r="D2" s="20" t="s">
        <v>92</v>
      </c>
      <c r="E2" s="20">
        <v>5500</v>
      </c>
      <c r="F2" s="21">
        <v>1100</v>
      </c>
      <c r="G2" s="20">
        <v>600</v>
      </c>
      <c r="H2" s="73">
        <f>E2/1000</f>
        <v>5.5</v>
      </c>
      <c r="I2" s="73">
        <f t="shared" ref="I2:J2" si="0">F2/1000</f>
        <v>1.1000000000000001</v>
      </c>
      <c r="J2" s="73">
        <f t="shared" si="0"/>
        <v>0.6</v>
      </c>
      <c r="K2" s="22">
        <v>214.739919271519</v>
      </c>
      <c r="L2" s="22">
        <v>819.99397147483091</v>
      </c>
      <c r="M2" s="22">
        <v>180.67124132587179</v>
      </c>
      <c r="N2" s="20" t="b">
        <v>0</v>
      </c>
      <c r="O2" s="72" t="s">
        <v>481</v>
      </c>
      <c r="P2" s="20" t="s">
        <v>1</v>
      </c>
      <c r="Q2" s="20" t="b">
        <v>0</v>
      </c>
      <c r="R2" s="20" t="b">
        <v>1</v>
      </c>
      <c r="S2" s="20" t="s">
        <v>503</v>
      </c>
      <c r="T2" s="20" t="b">
        <v>0</v>
      </c>
      <c r="U2" s="20" t="b">
        <v>0</v>
      </c>
      <c r="V2" s="20" t="s">
        <v>1</v>
      </c>
      <c r="W2" s="20" t="b">
        <v>0</v>
      </c>
      <c r="X2" s="20" t="b">
        <v>1</v>
      </c>
      <c r="Y2" s="23" t="s">
        <v>504</v>
      </c>
    </row>
    <row r="3" spans="1:25">
      <c r="A3" s="20" t="s">
        <v>90</v>
      </c>
      <c r="B3" s="20" t="s">
        <v>91</v>
      </c>
      <c r="C3" s="20">
        <v>2014</v>
      </c>
      <c r="D3" s="20" t="s">
        <v>92</v>
      </c>
      <c r="E3" s="20">
        <v>6400</v>
      </c>
      <c r="F3" s="24">
        <v>1900</v>
      </c>
      <c r="G3" s="20">
        <v>1400</v>
      </c>
      <c r="H3" s="73">
        <f t="shared" ref="H3:H12" si="1">E3/1000</f>
        <v>6.4</v>
      </c>
      <c r="I3" s="73">
        <f t="shared" ref="I3:I12" si="2">F3/1000</f>
        <v>1.9</v>
      </c>
      <c r="J3" s="73">
        <f t="shared" ref="J3:J12" si="3">G3/1000</f>
        <v>1.4</v>
      </c>
      <c r="K3" s="22">
        <v>213.25182019782301</v>
      </c>
      <c r="L3" s="22">
        <v>560.48027067479097</v>
      </c>
      <c r="M3" s="22">
        <v>149.98054403674661</v>
      </c>
      <c r="N3" s="20" t="b">
        <v>0</v>
      </c>
      <c r="O3" s="72" t="s">
        <v>481</v>
      </c>
      <c r="P3" s="20" t="s">
        <v>1</v>
      </c>
      <c r="Q3" s="20" t="b">
        <v>0</v>
      </c>
      <c r="R3" s="20" t="b">
        <v>1</v>
      </c>
      <c r="S3" s="20" t="s">
        <v>503</v>
      </c>
      <c r="T3" s="20" t="b">
        <v>0</v>
      </c>
      <c r="U3" s="20" t="b">
        <v>0</v>
      </c>
      <c r="V3" s="20" t="s">
        <v>1</v>
      </c>
      <c r="W3" s="20" t="b">
        <v>0</v>
      </c>
      <c r="X3" s="20" t="b">
        <v>1</v>
      </c>
      <c r="Y3" s="23" t="s">
        <v>504</v>
      </c>
    </row>
    <row r="4" spans="1:25">
      <c r="A4" s="20" t="s">
        <v>90</v>
      </c>
      <c r="B4" s="20" t="s">
        <v>91</v>
      </c>
      <c r="C4" s="20">
        <v>2014</v>
      </c>
      <c r="D4" s="20" t="s">
        <v>92</v>
      </c>
      <c r="E4" s="20">
        <v>6650</v>
      </c>
      <c r="F4" s="24">
        <v>83</v>
      </c>
      <c r="G4" s="20">
        <v>30</v>
      </c>
      <c r="H4" s="73">
        <f t="shared" si="1"/>
        <v>6.65</v>
      </c>
      <c r="I4" s="73">
        <f t="shared" si="2"/>
        <v>8.3000000000000004E-2</v>
      </c>
      <c r="J4" s="73">
        <f t="shared" si="3"/>
        <v>0.03</v>
      </c>
      <c r="K4" s="22">
        <v>283.17034197948198</v>
      </c>
      <c r="L4" s="22">
        <v>813.1364911841581</v>
      </c>
      <c r="M4" s="22">
        <v>212.74710383951407</v>
      </c>
      <c r="N4" s="20" t="b">
        <v>0</v>
      </c>
      <c r="O4" s="72" t="s">
        <v>481</v>
      </c>
      <c r="P4" s="20" t="s">
        <v>1</v>
      </c>
      <c r="Q4" s="20" t="b">
        <v>0</v>
      </c>
      <c r="R4" s="20" t="b">
        <v>1</v>
      </c>
      <c r="S4" s="20" t="s">
        <v>503</v>
      </c>
      <c r="T4" s="20" t="b">
        <v>0</v>
      </c>
      <c r="U4" s="20" t="b">
        <v>0</v>
      </c>
      <c r="V4" s="20" t="s">
        <v>1</v>
      </c>
      <c r="W4" s="20" t="b">
        <v>0</v>
      </c>
      <c r="X4" s="20" t="b">
        <v>1</v>
      </c>
      <c r="Y4" s="23" t="s">
        <v>504</v>
      </c>
    </row>
    <row r="5" spans="1:25">
      <c r="A5" s="20" t="s">
        <v>90</v>
      </c>
      <c r="B5" s="20" t="s">
        <v>91</v>
      </c>
      <c r="C5" s="20">
        <v>2014</v>
      </c>
      <c r="D5" s="20" t="s">
        <v>92</v>
      </c>
      <c r="E5" s="20">
        <v>6800</v>
      </c>
      <c r="F5" s="24">
        <v>700</v>
      </c>
      <c r="G5" s="20">
        <v>1900</v>
      </c>
      <c r="H5" s="73">
        <f t="shared" si="1"/>
        <v>6.8</v>
      </c>
      <c r="I5" s="73">
        <f t="shared" si="2"/>
        <v>0.7</v>
      </c>
      <c r="J5" s="73">
        <f t="shared" si="3"/>
        <v>1.9</v>
      </c>
      <c r="K5" s="22">
        <v>371.50130145429199</v>
      </c>
      <c r="L5" s="22">
        <v>907.68634313105804</v>
      </c>
      <c r="M5" s="22">
        <v>227.93379245891799</v>
      </c>
      <c r="N5" s="20" t="b">
        <v>0</v>
      </c>
      <c r="O5" s="72" t="s">
        <v>481</v>
      </c>
      <c r="P5" s="20" t="s">
        <v>1</v>
      </c>
      <c r="Q5" s="20" t="b">
        <v>0</v>
      </c>
      <c r="R5" s="20" t="b">
        <v>1</v>
      </c>
      <c r="S5" s="20" t="s">
        <v>503</v>
      </c>
      <c r="T5" s="20" t="b">
        <v>0</v>
      </c>
      <c r="U5" s="20" t="b">
        <v>0</v>
      </c>
      <c r="V5" s="20" t="s">
        <v>1</v>
      </c>
      <c r="W5" s="20" t="b">
        <v>0</v>
      </c>
      <c r="X5" s="20" t="b">
        <v>1</v>
      </c>
      <c r="Y5" s="23" t="s">
        <v>504</v>
      </c>
    </row>
    <row r="6" spans="1:25">
      <c r="A6" s="20" t="s">
        <v>90</v>
      </c>
      <c r="B6" s="20" t="s">
        <v>91</v>
      </c>
      <c r="C6" s="20">
        <v>2014</v>
      </c>
      <c r="D6" s="20" t="s">
        <v>92</v>
      </c>
      <c r="E6" s="20">
        <v>8750</v>
      </c>
      <c r="F6" s="24">
        <v>250</v>
      </c>
      <c r="G6" s="20">
        <v>2150</v>
      </c>
      <c r="H6" s="73">
        <f t="shared" si="1"/>
        <v>8.75</v>
      </c>
      <c r="I6" s="73">
        <f t="shared" si="2"/>
        <v>0.25</v>
      </c>
      <c r="J6" s="73">
        <f t="shared" si="3"/>
        <v>2.15</v>
      </c>
      <c r="K6" s="22">
        <v>273.78774511348502</v>
      </c>
      <c r="L6" s="22">
        <v>662.53727830614696</v>
      </c>
      <c r="M6" s="22">
        <v>165.05296209421101</v>
      </c>
      <c r="N6" s="20" t="b">
        <v>0</v>
      </c>
      <c r="O6" s="72" t="s">
        <v>481</v>
      </c>
      <c r="P6" s="20" t="s">
        <v>1</v>
      </c>
      <c r="Q6" s="20" t="b">
        <v>0</v>
      </c>
      <c r="R6" s="20" t="b">
        <v>1</v>
      </c>
      <c r="S6" s="20" t="s">
        <v>503</v>
      </c>
      <c r="T6" s="20" t="b">
        <v>0</v>
      </c>
      <c r="U6" s="20" t="b">
        <v>0</v>
      </c>
      <c r="V6" s="20" t="s">
        <v>1</v>
      </c>
      <c r="W6" s="20" t="b">
        <v>0</v>
      </c>
      <c r="X6" s="20" t="b">
        <v>1</v>
      </c>
      <c r="Y6" s="23" t="s">
        <v>504</v>
      </c>
    </row>
    <row r="7" spans="1:25">
      <c r="A7" s="20" t="s">
        <v>90</v>
      </c>
      <c r="B7" s="20" t="s">
        <v>91</v>
      </c>
      <c r="C7" s="20">
        <v>2014</v>
      </c>
      <c r="D7" s="20" t="s">
        <v>92</v>
      </c>
      <c r="E7" s="20">
        <v>7050</v>
      </c>
      <c r="F7" s="24">
        <v>450</v>
      </c>
      <c r="G7" s="20">
        <v>450</v>
      </c>
      <c r="H7" s="73">
        <f t="shared" si="1"/>
        <v>7.05</v>
      </c>
      <c r="I7" s="73">
        <f t="shared" si="2"/>
        <v>0.45</v>
      </c>
      <c r="J7" s="73">
        <f t="shared" si="3"/>
        <v>0.45</v>
      </c>
      <c r="K7" s="22">
        <v>197.14878517745501</v>
      </c>
      <c r="L7" s="22">
        <v>771.53682907429402</v>
      </c>
      <c r="M7" s="22">
        <v>166.62314766287682</v>
      </c>
      <c r="N7" s="20" t="b">
        <v>0</v>
      </c>
      <c r="O7" s="72" t="s">
        <v>481</v>
      </c>
      <c r="P7" s="20" t="s">
        <v>1</v>
      </c>
      <c r="Q7" s="20" t="b">
        <v>0</v>
      </c>
      <c r="R7" s="20" t="b">
        <v>1</v>
      </c>
      <c r="S7" s="20" t="s">
        <v>503</v>
      </c>
      <c r="T7" s="20" t="b">
        <v>0</v>
      </c>
      <c r="U7" s="20" t="b">
        <v>0</v>
      </c>
      <c r="V7" s="20" t="s">
        <v>1</v>
      </c>
      <c r="W7" s="20" t="b">
        <v>0</v>
      </c>
      <c r="X7" s="20" t="b">
        <v>1</v>
      </c>
      <c r="Y7" s="23" t="s">
        <v>505</v>
      </c>
    </row>
    <row r="8" spans="1:25">
      <c r="A8" s="20" t="s">
        <v>90</v>
      </c>
      <c r="B8" s="20" t="s">
        <v>91</v>
      </c>
      <c r="C8" s="20">
        <v>2014</v>
      </c>
      <c r="D8" s="20" t="s">
        <v>92</v>
      </c>
      <c r="E8" s="20">
        <v>12700</v>
      </c>
      <c r="F8" s="24">
        <v>900</v>
      </c>
      <c r="G8" s="20">
        <v>840</v>
      </c>
      <c r="H8" s="73">
        <f t="shared" si="1"/>
        <v>12.7</v>
      </c>
      <c r="I8" s="73">
        <f t="shared" si="2"/>
        <v>0.9</v>
      </c>
      <c r="J8" s="73">
        <f t="shared" si="3"/>
        <v>0.84</v>
      </c>
      <c r="K8" s="22">
        <v>267.14736569538798</v>
      </c>
      <c r="L8" s="22">
        <v>985.94818351804213</v>
      </c>
      <c r="M8" s="22">
        <v>226.88163559336016</v>
      </c>
      <c r="N8" s="20" t="b">
        <v>0</v>
      </c>
      <c r="O8" s="72" t="s">
        <v>481</v>
      </c>
      <c r="P8" s="20" t="s">
        <v>1</v>
      </c>
      <c r="Q8" s="20" t="b">
        <v>0</v>
      </c>
      <c r="R8" s="20" t="b">
        <v>1</v>
      </c>
      <c r="S8" s="20" t="s">
        <v>503</v>
      </c>
      <c r="T8" s="20" t="b">
        <v>0</v>
      </c>
      <c r="U8" s="20" t="b">
        <v>0</v>
      </c>
      <c r="V8" s="20" t="s">
        <v>1</v>
      </c>
      <c r="W8" s="20" t="b">
        <v>0</v>
      </c>
      <c r="X8" s="20" t="b">
        <v>1</v>
      </c>
      <c r="Y8" s="23" t="s">
        <v>504</v>
      </c>
    </row>
    <row r="9" spans="1:25">
      <c r="A9" s="20" t="s">
        <v>90</v>
      </c>
      <c r="B9" s="20" t="s">
        <v>91</v>
      </c>
      <c r="C9" s="20">
        <v>2014</v>
      </c>
      <c r="D9" s="20" t="s">
        <v>92</v>
      </c>
      <c r="E9" s="20">
        <v>17500</v>
      </c>
      <c r="F9" s="24">
        <v>3100</v>
      </c>
      <c r="G9" s="20">
        <v>1200</v>
      </c>
      <c r="H9" s="73">
        <f t="shared" si="1"/>
        <v>17.5</v>
      </c>
      <c r="I9" s="73">
        <f t="shared" si="2"/>
        <v>3.1</v>
      </c>
      <c r="J9" s="73">
        <f t="shared" si="3"/>
        <v>1.2</v>
      </c>
      <c r="K9" s="22">
        <v>260.59522299516601</v>
      </c>
      <c r="L9" s="22">
        <v>952.64543937308395</v>
      </c>
      <c r="M9" s="22">
        <v>219.71667901139841</v>
      </c>
      <c r="N9" s="20" t="b">
        <v>0</v>
      </c>
      <c r="O9" s="72" t="s">
        <v>481</v>
      </c>
      <c r="P9" s="20" t="s">
        <v>1</v>
      </c>
      <c r="Q9" s="20" t="b">
        <v>0</v>
      </c>
      <c r="R9" s="20" t="b">
        <v>1</v>
      </c>
      <c r="S9" s="20" t="s">
        <v>503</v>
      </c>
      <c r="T9" s="20" t="b">
        <v>0</v>
      </c>
      <c r="U9" s="20" t="b">
        <v>0</v>
      </c>
      <c r="V9" s="20" t="s">
        <v>1</v>
      </c>
      <c r="W9" s="20" t="b">
        <v>0</v>
      </c>
      <c r="X9" s="20" t="b">
        <v>1</v>
      </c>
      <c r="Y9" s="23" t="s">
        <v>504</v>
      </c>
    </row>
    <row r="10" spans="1:25">
      <c r="A10" s="20" t="s">
        <v>90</v>
      </c>
      <c r="B10" s="20" t="s">
        <v>91</v>
      </c>
      <c r="C10" s="20">
        <v>2014</v>
      </c>
      <c r="D10" s="20" t="s">
        <v>92</v>
      </c>
      <c r="E10" s="20">
        <v>17800</v>
      </c>
      <c r="F10" s="24">
        <v>200</v>
      </c>
      <c r="G10" s="20">
        <v>200</v>
      </c>
      <c r="H10" s="73">
        <f t="shared" si="1"/>
        <v>17.8</v>
      </c>
      <c r="I10" s="73">
        <f t="shared" si="2"/>
        <v>0.2</v>
      </c>
      <c r="J10" s="73">
        <f t="shared" si="3"/>
        <v>0.2</v>
      </c>
      <c r="K10" s="22">
        <v>237</v>
      </c>
      <c r="L10" s="22">
        <v>2789.23399434063</v>
      </c>
      <c r="M10" s="22">
        <v>215.73849693961699</v>
      </c>
      <c r="N10" s="20" t="b">
        <v>0</v>
      </c>
      <c r="O10" s="72" t="s">
        <v>481</v>
      </c>
      <c r="P10" s="20" t="s">
        <v>1</v>
      </c>
      <c r="Q10" s="20" t="b">
        <v>0</v>
      </c>
      <c r="R10" s="20" t="b">
        <v>1</v>
      </c>
      <c r="S10" s="20" t="s">
        <v>503</v>
      </c>
      <c r="T10" s="20" t="b">
        <v>0</v>
      </c>
      <c r="U10" s="20" t="b">
        <v>0</v>
      </c>
      <c r="V10" s="20" t="s">
        <v>1</v>
      </c>
      <c r="W10" s="20" t="b">
        <v>0</v>
      </c>
      <c r="X10" s="20" t="b">
        <v>1</v>
      </c>
      <c r="Y10" s="23" t="s">
        <v>504</v>
      </c>
    </row>
    <row r="11" spans="1:25">
      <c r="A11" s="20" t="s">
        <v>90</v>
      </c>
      <c r="B11" s="20" t="s">
        <v>91</v>
      </c>
      <c r="C11" s="20">
        <v>2014</v>
      </c>
      <c r="D11" s="20" t="s">
        <v>92</v>
      </c>
      <c r="E11" s="20">
        <v>18200</v>
      </c>
      <c r="F11" s="24">
        <v>1800</v>
      </c>
      <c r="G11" s="20">
        <v>200</v>
      </c>
      <c r="H11" s="73">
        <f t="shared" si="1"/>
        <v>18.2</v>
      </c>
      <c r="I11" s="73">
        <f t="shared" si="2"/>
        <v>1.8</v>
      </c>
      <c r="J11" s="73">
        <f t="shared" si="3"/>
        <v>0.2</v>
      </c>
      <c r="K11" s="25">
        <v>273.279893018282</v>
      </c>
      <c r="L11" s="25">
        <v>270.99022516773698</v>
      </c>
      <c r="M11" s="25">
        <v>262.22610253911239</v>
      </c>
      <c r="N11" s="20" t="b">
        <v>0</v>
      </c>
      <c r="O11" s="72" t="s">
        <v>481</v>
      </c>
      <c r="P11" s="20" t="s">
        <v>1</v>
      </c>
      <c r="Q11" s="20" t="b">
        <v>0</v>
      </c>
      <c r="R11" s="20" t="b">
        <v>1</v>
      </c>
      <c r="S11" s="20" t="s">
        <v>503</v>
      </c>
      <c r="T11" s="20" t="b">
        <v>0</v>
      </c>
      <c r="U11" s="20" t="b">
        <v>0</v>
      </c>
      <c r="V11" s="20" t="s">
        <v>1</v>
      </c>
      <c r="W11" s="20" t="b">
        <v>0</v>
      </c>
      <c r="X11" s="20" t="b">
        <v>1</v>
      </c>
      <c r="Y11" s="23" t="s">
        <v>504</v>
      </c>
    </row>
    <row r="12" spans="1:25" ht="16.75" thickBot="1">
      <c r="A12" s="20" t="s">
        <v>90</v>
      </c>
      <c r="B12" s="20" t="s">
        <v>91</v>
      </c>
      <c r="C12" s="20">
        <v>2014</v>
      </c>
      <c r="D12" s="20" t="s">
        <v>92</v>
      </c>
      <c r="E12" s="20">
        <v>23000</v>
      </c>
      <c r="F12" s="24">
        <v>5000</v>
      </c>
      <c r="G12" s="20">
        <v>3000</v>
      </c>
      <c r="H12" s="73">
        <f t="shared" si="1"/>
        <v>23</v>
      </c>
      <c r="I12" s="73">
        <f t="shared" si="2"/>
        <v>5</v>
      </c>
      <c r="J12" s="73">
        <f t="shared" si="3"/>
        <v>3</v>
      </c>
      <c r="K12" s="25">
        <v>197.36866003127599</v>
      </c>
      <c r="L12" s="25">
        <v>794.73555855536802</v>
      </c>
      <c r="M12" s="25">
        <v>166.55802379470771</v>
      </c>
      <c r="N12" s="20" t="b">
        <v>0</v>
      </c>
      <c r="O12" s="72" t="s">
        <v>481</v>
      </c>
      <c r="P12" s="20" t="s">
        <v>1</v>
      </c>
      <c r="Q12" s="20" t="b">
        <v>0</v>
      </c>
      <c r="R12" s="20" t="b">
        <v>1</v>
      </c>
      <c r="S12" s="20" t="s">
        <v>503</v>
      </c>
      <c r="T12" s="20" t="b">
        <v>0</v>
      </c>
      <c r="U12" s="20" t="b">
        <v>0</v>
      </c>
      <c r="V12" s="20" t="s">
        <v>1</v>
      </c>
      <c r="W12" s="20" t="b">
        <v>0</v>
      </c>
      <c r="X12" s="20" t="b">
        <v>1</v>
      </c>
      <c r="Y12" s="23" t="s">
        <v>504</v>
      </c>
    </row>
    <row r="13" spans="1:25">
      <c r="A13" s="74" t="s">
        <v>506</v>
      </c>
      <c r="B13" s="74" t="s">
        <v>507</v>
      </c>
      <c r="C13" s="74">
        <v>2012</v>
      </c>
      <c r="D13" s="74" t="s">
        <v>508</v>
      </c>
      <c r="E13" s="74">
        <v>5500</v>
      </c>
      <c r="F13" s="74" t="s">
        <v>1</v>
      </c>
      <c r="G13" s="74" t="s">
        <v>1</v>
      </c>
      <c r="H13" s="73">
        <f t="shared" ref="H13:H41" si="4">E13/1000</f>
        <v>5.5</v>
      </c>
      <c r="I13" s="73"/>
      <c r="J13" s="73"/>
      <c r="K13" s="75">
        <v>252</v>
      </c>
      <c r="L13" s="75">
        <v>151</v>
      </c>
      <c r="M13" s="75">
        <v>151</v>
      </c>
      <c r="N13" s="74" t="b">
        <v>1</v>
      </c>
      <c r="O13" s="76" t="s">
        <v>481</v>
      </c>
      <c r="P13" s="74" t="s">
        <v>1</v>
      </c>
      <c r="Q13" s="74" t="s">
        <v>92</v>
      </c>
      <c r="R13" s="74" t="b">
        <v>0</v>
      </c>
      <c r="S13" s="77" t="s">
        <v>1</v>
      </c>
      <c r="T13" s="74" t="b">
        <v>1</v>
      </c>
      <c r="U13" s="74" t="b">
        <v>0</v>
      </c>
      <c r="V13" s="74" t="s">
        <v>1</v>
      </c>
      <c r="W13" s="74" t="b">
        <v>0</v>
      </c>
      <c r="X13" s="74" t="b">
        <v>0</v>
      </c>
      <c r="Y13" s="74" t="s">
        <v>1</v>
      </c>
    </row>
    <row r="14" spans="1:25">
      <c r="A14" s="20" t="s">
        <v>506</v>
      </c>
      <c r="B14" s="20" t="s">
        <v>507</v>
      </c>
      <c r="C14" s="20">
        <v>2012</v>
      </c>
      <c r="D14" s="20" t="s">
        <v>509</v>
      </c>
      <c r="E14" s="20">
        <v>5500</v>
      </c>
      <c r="F14" s="20" t="s">
        <v>1</v>
      </c>
      <c r="G14" s="20" t="s">
        <v>1</v>
      </c>
      <c r="H14" s="73">
        <f t="shared" si="4"/>
        <v>5.5</v>
      </c>
      <c r="I14" s="73"/>
      <c r="J14" s="73"/>
      <c r="K14" s="78">
        <v>215</v>
      </c>
      <c r="L14" s="78">
        <v>152</v>
      </c>
      <c r="M14" s="78">
        <v>152</v>
      </c>
      <c r="N14" s="20" t="b">
        <v>1</v>
      </c>
      <c r="O14" s="72" t="s">
        <v>481</v>
      </c>
      <c r="P14" s="20" t="s">
        <v>1</v>
      </c>
      <c r="Q14" s="20" t="s">
        <v>92</v>
      </c>
      <c r="R14" s="20" t="b">
        <v>0</v>
      </c>
      <c r="S14" s="79" t="s">
        <v>1</v>
      </c>
      <c r="T14" s="20" t="b">
        <v>1</v>
      </c>
      <c r="U14" s="20" t="b">
        <v>0</v>
      </c>
      <c r="V14" s="20" t="s">
        <v>1</v>
      </c>
      <c r="W14" s="20" t="b">
        <v>0</v>
      </c>
      <c r="X14" s="20" t="b">
        <v>0</v>
      </c>
      <c r="Y14" s="20" t="s">
        <v>1</v>
      </c>
    </row>
    <row r="15" spans="1:25">
      <c r="A15" s="20" t="s">
        <v>506</v>
      </c>
      <c r="B15" s="20" t="s">
        <v>507</v>
      </c>
      <c r="C15" s="20">
        <v>2012</v>
      </c>
      <c r="D15" s="20" t="s">
        <v>510</v>
      </c>
      <c r="E15" s="20">
        <v>5500</v>
      </c>
      <c r="F15" s="20" t="s">
        <v>1</v>
      </c>
      <c r="G15" s="20" t="s">
        <v>1</v>
      </c>
      <c r="H15" s="73">
        <f t="shared" si="4"/>
        <v>5.5</v>
      </c>
      <c r="I15" s="73"/>
      <c r="J15" s="73"/>
      <c r="K15" s="78">
        <v>283</v>
      </c>
      <c r="L15" s="78">
        <v>170</v>
      </c>
      <c r="M15" s="78">
        <v>170</v>
      </c>
      <c r="N15" s="20" t="b">
        <v>1</v>
      </c>
      <c r="O15" s="72" t="s">
        <v>481</v>
      </c>
      <c r="P15" s="20" t="s">
        <v>1</v>
      </c>
      <c r="Q15" s="20" t="s">
        <v>92</v>
      </c>
      <c r="R15" s="20" t="b">
        <v>0</v>
      </c>
      <c r="S15" s="79" t="s">
        <v>1</v>
      </c>
      <c r="T15" s="20" t="b">
        <v>1</v>
      </c>
      <c r="U15" s="20" t="b">
        <v>0</v>
      </c>
      <c r="V15" s="20" t="s">
        <v>1</v>
      </c>
      <c r="W15" s="20" t="b">
        <v>0</v>
      </c>
      <c r="X15" s="20" t="b">
        <v>0</v>
      </c>
      <c r="Y15" s="20" t="s">
        <v>1</v>
      </c>
    </row>
    <row r="16" spans="1:25">
      <c r="A16" s="20" t="s">
        <v>506</v>
      </c>
      <c r="B16" s="20" t="s">
        <v>507</v>
      </c>
      <c r="C16" s="20">
        <v>2012</v>
      </c>
      <c r="D16" s="20" t="s">
        <v>511</v>
      </c>
      <c r="E16" s="20">
        <v>5500</v>
      </c>
      <c r="F16" s="20" t="s">
        <v>1</v>
      </c>
      <c r="G16" s="20" t="s">
        <v>1</v>
      </c>
      <c r="H16" s="73">
        <f t="shared" si="4"/>
        <v>5.5</v>
      </c>
      <c r="I16" s="73"/>
      <c r="J16" s="73"/>
      <c r="K16" s="78">
        <v>376</v>
      </c>
      <c r="L16" s="78">
        <v>260</v>
      </c>
      <c r="M16" s="78">
        <v>260</v>
      </c>
      <c r="N16" s="20" t="b">
        <v>1</v>
      </c>
      <c r="O16" s="72" t="s">
        <v>481</v>
      </c>
      <c r="P16" s="20" t="s">
        <v>1</v>
      </c>
      <c r="Q16" s="20" t="s">
        <v>92</v>
      </c>
      <c r="R16" s="20" t="b">
        <v>0</v>
      </c>
      <c r="S16" s="79" t="s">
        <v>1</v>
      </c>
      <c r="T16" s="20" t="b">
        <v>1</v>
      </c>
      <c r="U16" s="20" t="b">
        <v>0</v>
      </c>
      <c r="V16" s="20" t="s">
        <v>1</v>
      </c>
      <c r="W16" s="20" t="b">
        <v>0</v>
      </c>
      <c r="X16" s="20" t="b">
        <v>0</v>
      </c>
      <c r="Y16" s="20" t="s">
        <v>1</v>
      </c>
    </row>
    <row r="17" spans="1:25" ht="16.75">
      <c r="A17" s="79" t="s">
        <v>90</v>
      </c>
      <c r="B17" s="79" t="s">
        <v>95</v>
      </c>
      <c r="C17" s="79" t="s">
        <v>70</v>
      </c>
      <c r="D17" s="85" t="s">
        <v>96</v>
      </c>
      <c r="E17" s="20">
        <v>51700</v>
      </c>
      <c r="F17" s="20">
        <v>200.00000000000728</v>
      </c>
      <c r="G17" s="20">
        <v>200</v>
      </c>
      <c r="H17" s="73">
        <f t="shared" si="4"/>
        <v>51.7</v>
      </c>
      <c r="I17" s="73">
        <f t="shared" ref="I17:I41" si="5">F17/1000</f>
        <v>0.20000000000000728</v>
      </c>
      <c r="J17" s="73">
        <f t="shared" ref="J17:J41" si="6">G17/1000</f>
        <v>0.2</v>
      </c>
      <c r="K17" s="83">
        <v>1771.5138554965599</v>
      </c>
      <c r="L17" s="78">
        <v>2523.6577338960706</v>
      </c>
      <c r="M17" s="78">
        <v>1250.6137102157429</v>
      </c>
      <c r="N17" s="79" t="b">
        <v>0</v>
      </c>
      <c r="O17" s="84" t="s">
        <v>481</v>
      </c>
      <c r="P17" s="79" t="s">
        <v>1</v>
      </c>
      <c r="Q17" s="79" t="b">
        <v>0</v>
      </c>
      <c r="R17" s="79" t="b">
        <v>1</v>
      </c>
      <c r="S17" s="79" t="s">
        <v>513</v>
      </c>
      <c r="T17" s="79" t="b">
        <v>1</v>
      </c>
      <c r="U17" s="79" t="b">
        <v>0</v>
      </c>
      <c r="V17" s="79" t="s">
        <v>1</v>
      </c>
      <c r="W17" s="79" t="b">
        <v>0</v>
      </c>
      <c r="X17" s="79" t="b">
        <v>0</v>
      </c>
      <c r="Y17" s="79" t="s">
        <v>1</v>
      </c>
    </row>
    <row r="18" spans="1:25" ht="16.75">
      <c r="A18" s="79" t="s">
        <v>90</v>
      </c>
      <c r="B18" s="79" t="s">
        <v>95</v>
      </c>
      <c r="C18" s="79" t="s">
        <v>70</v>
      </c>
      <c r="D18" s="85" t="s">
        <v>96</v>
      </c>
      <c r="E18" s="20">
        <v>51500</v>
      </c>
      <c r="F18" s="20">
        <v>200</v>
      </c>
      <c r="G18" s="20">
        <v>200</v>
      </c>
      <c r="H18" s="73">
        <f t="shared" si="4"/>
        <v>51.5</v>
      </c>
      <c r="I18" s="73">
        <f t="shared" si="5"/>
        <v>0.2</v>
      </c>
      <c r="J18" s="73">
        <f t="shared" si="6"/>
        <v>0.2</v>
      </c>
      <c r="K18" s="83">
        <v>2263.2480339318499</v>
      </c>
      <c r="L18" s="78">
        <v>3623.6736507653004</v>
      </c>
      <c r="M18" s="78">
        <v>1730.7692540002508</v>
      </c>
      <c r="N18" s="79" t="b">
        <v>0</v>
      </c>
      <c r="O18" s="84" t="s">
        <v>481</v>
      </c>
      <c r="P18" s="79" t="s">
        <v>1</v>
      </c>
      <c r="Q18" s="79" t="b">
        <v>0</v>
      </c>
      <c r="R18" s="79" t="b">
        <v>1</v>
      </c>
      <c r="S18" s="79" t="s">
        <v>513</v>
      </c>
      <c r="T18" s="79" t="b">
        <v>1</v>
      </c>
      <c r="U18" s="79" t="b">
        <v>0</v>
      </c>
      <c r="V18" s="79" t="s">
        <v>1</v>
      </c>
      <c r="W18" s="79" t="b">
        <v>0</v>
      </c>
      <c r="X18" s="79" t="b">
        <v>0</v>
      </c>
      <c r="Y18" s="79" t="s">
        <v>1</v>
      </c>
    </row>
    <row r="19" spans="1:25" ht="16.75">
      <c r="A19" s="79" t="s">
        <v>90</v>
      </c>
      <c r="B19" s="79" t="s">
        <v>95</v>
      </c>
      <c r="C19" s="79" t="s">
        <v>70</v>
      </c>
      <c r="D19" s="85" t="s">
        <v>96</v>
      </c>
      <c r="E19" s="20">
        <v>51200</v>
      </c>
      <c r="F19" s="20">
        <v>200.00000000000728</v>
      </c>
      <c r="G19" s="20">
        <v>200</v>
      </c>
      <c r="H19" s="73">
        <f t="shared" si="4"/>
        <v>51.2</v>
      </c>
      <c r="I19" s="73">
        <f t="shared" si="5"/>
        <v>0.20000000000000728</v>
      </c>
      <c r="J19" s="73">
        <f t="shared" si="6"/>
        <v>0.2</v>
      </c>
      <c r="K19" s="83">
        <v>2573.0846712297698</v>
      </c>
      <c r="L19" s="78">
        <v>3512.2804607041498</v>
      </c>
      <c r="M19" s="78">
        <v>1818.8418007072278</v>
      </c>
      <c r="N19" s="79" t="b">
        <v>0</v>
      </c>
      <c r="O19" s="84" t="s">
        <v>481</v>
      </c>
      <c r="P19" s="79" t="s">
        <v>1</v>
      </c>
      <c r="Q19" s="79" t="b">
        <v>0</v>
      </c>
      <c r="R19" s="79" t="b">
        <v>1</v>
      </c>
      <c r="S19" s="79" t="s">
        <v>513</v>
      </c>
      <c r="T19" s="79" t="b">
        <v>1</v>
      </c>
      <c r="U19" s="79" t="b">
        <v>0</v>
      </c>
      <c r="V19" s="79" t="s">
        <v>1</v>
      </c>
      <c r="W19" s="79" t="b">
        <v>0</v>
      </c>
      <c r="X19" s="79" t="b">
        <v>0</v>
      </c>
      <c r="Y19" s="79" t="s">
        <v>1</v>
      </c>
    </row>
    <row r="20" spans="1:25" ht="16.75">
      <c r="A20" s="79" t="s">
        <v>90</v>
      </c>
      <c r="B20" s="79" t="s">
        <v>95</v>
      </c>
      <c r="C20" s="79" t="s">
        <v>70</v>
      </c>
      <c r="D20" s="85" t="s">
        <v>96</v>
      </c>
      <c r="E20" s="20">
        <v>50700</v>
      </c>
      <c r="F20" s="20">
        <v>200.00000000000728</v>
      </c>
      <c r="G20" s="20">
        <v>200</v>
      </c>
      <c r="H20" s="73">
        <f t="shared" si="4"/>
        <v>50.7</v>
      </c>
      <c r="I20" s="73">
        <f t="shared" si="5"/>
        <v>0.20000000000000728</v>
      </c>
      <c r="J20" s="73">
        <f t="shared" si="6"/>
        <v>0.2</v>
      </c>
      <c r="K20" s="83">
        <v>390.73941972612101</v>
      </c>
      <c r="L20" s="78">
        <v>843.14992827358901</v>
      </c>
      <c r="M20" s="78">
        <v>389.73941972612101</v>
      </c>
      <c r="N20" s="79" t="b">
        <v>0</v>
      </c>
      <c r="O20" s="84" t="s">
        <v>481</v>
      </c>
      <c r="P20" s="79" t="s">
        <v>1</v>
      </c>
      <c r="Q20" s="79" t="b">
        <v>0</v>
      </c>
      <c r="R20" s="79" t="b">
        <v>1</v>
      </c>
      <c r="S20" s="79" t="s">
        <v>512</v>
      </c>
      <c r="T20" s="79" t="b">
        <v>1</v>
      </c>
      <c r="U20" s="79" t="b">
        <v>0</v>
      </c>
      <c r="V20" s="79" t="s">
        <v>1</v>
      </c>
      <c r="W20" s="79" t="b">
        <v>0</v>
      </c>
      <c r="X20" s="79" t="b">
        <v>0</v>
      </c>
      <c r="Y20" s="79" t="s">
        <v>1</v>
      </c>
    </row>
    <row r="21" spans="1:25" ht="16.75">
      <c r="A21" s="79" t="s">
        <v>90</v>
      </c>
      <c r="B21" s="79" t="s">
        <v>95</v>
      </c>
      <c r="C21" s="79" t="s">
        <v>97</v>
      </c>
      <c r="D21" s="85" t="s">
        <v>98</v>
      </c>
      <c r="E21" s="20">
        <v>52600</v>
      </c>
      <c r="F21" s="20">
        <v>500</v>
      </c>
      <c r="G21" s="20">
        <v>500</v>
      </c>
      <c r="H21" s="73">
        <f t="shared" si="4"/>
        <v>52.6</v>
      </c>
      <c r="I21" s="73">
        <f t="shared" si="5"/>
        <v>0.5</v>
      </c>
      <c r="J21" s="73">
        <f t="shared" si="6"/>
        <v>0.5</v>
      </c>
      <c r="K21" s="83">
        <v>1079.12676908771</v>
      </c>
      <c r="L21" s="78">
        <v>1491.4587253214502</v>
      </c>
      <c r="M21" s="78">
        <v>852.11867887589108</v>
      </c>
      <c r="N21" s="79" t="b">
        <v>0</v>
      </c>
      <c r="O21" s="84" t="s">
        <v>481</v>
      </c>
      <c r="P21" s="79" t="s">
        <v>1</v>
      </c>
      <c r="Q21" s="79" t="b">
        <v>0</v>
      </c>
      <c r="R21" s="79" t="b">
        <v>1</v>
      </c>
      <c r="S21" s="79" t="s">
        <v>514</v>
      </c>
      <c r="T21" s="79" t="b">
        <v>1</v>
      </c>
      <c r="U21" s="79" t="b">
        <v>0</v>
      </c>
      <c r="V21" s="79" t="s">
        <v>1</v>
      </c>
      <c r="W21" s="79" t="b">
        <v>0</v>
      </c>
      <c r="X21" s="79" t="b">
        <v>0</v>
      </c>
      <c r="Y21" s="79" t="s">
        <v>1</v>
      </c>
    </row>
    <row r="22" spans="1:25" ht="16.75">
      <c r="A22" s="79" t="s">
        <v>90</v>
      </c>
      <c r="B22" s="79" t="s">
        <v>95</v>
      </c>
      <c r="C22" s="79" t="s">
        <v>97</v>
      </c>
      <c r="D22" s="85" t="s">
        <v>98</v>
      </c>
      <c r="E22" s="20">
        <v>51900</v>
      </c>
      <c r="F22" s="20">
        <v>500</v>
      </c>
      <c r="G22" s="20">
        <v>500</v>
      </c>
      <c r="H22" s="73">
        <f t="shared" si="4"/>
        <v>51.9</v>
      </c>
      <c r="I22" s="73">
        <f t="shared" si="5"/>
        <v>0.5</v>
      </c>
      <c r="J22" s="73">
        <f t="shared" si="6"/>
        <v>0.5</v>
      </c>
      <c r="K22" s="83">
        <v>831.91569402939899</v>
      </c>
      <c r="L22" s="78">
        <v>1235.6869481034312</v>
      </c>
      <c r="M22" s="78">
        <v>693.08978206153392</v>
      </c>
      <c r="N22" s="79" t="b">
        <v>0</v>
      </c>
      <c r="O22" s="84" t="s">
        <v>481</v>
      </c>
      <c r="P22" s="79" t="s">
        <v>1</v>
      </c>
      <c r="Q22" s="79" t="b">
        <v>0</v>
      </c>
      <c r="R22" s="79" t="b">
        <v>1</v>
      </c>
      <c r="S22" s="79" t="s">
        <v>514</v>
      </c>
      <c r="T22" s="79" t="b">
        <v>1</v>
      </c>
      <c r="U22" s="79" t="b">
        <v>0</v>
      </c>
      <c r="V22" s="79" t="s">
        <v>1</v>
      </c>
      <c r="W22" s="79" t="b">
        <v>0</v>
      </c>
      <c r="X22" s="79" t="b">
        <v>0</v>
      </c>
      <c r="Y22" s="79" t="s">
        <v>1</v>
      </c>
    </row>
    <row r="23" spans="1:25" ht="17.5" thickBot="1">
      <c r="A23" s="79" t="s">
        <v>90</v>
      </c>
      <c r="B23" s="79" t="s">
        <v>95</v>
      </c>
      <c r="C23" s="79" t="s">
        <v>97</v>
      </c>
      <c r="D23" s="85" t="s">
        <v>98</v>
      </c>
      <c r="E23" s="20">
        <v>51800</v>
      </c>
      <c r="F23" s="20">
        <v>500</v>
      </c>
      <c r="G23" s="20">
        <v>500</v>
      </c>
      <c r="H23" s="73">
        <f t="shared" si="4"/>
        <v>51.8</v>
      </c>
      <c r="I23" s="73">
        <f t="shared" si="5"/>
        <v>0.5</v>
      </c>
      <c r="J23" s="73">
        <f t="shared" si="6"/>
        <v>0.5</v>
      </c>
      <c r="K23" s="83">
        <v>2224.21122432517</v>
      </c>
      <c r="L23" s="78">
        <v>2972.9574170698702</v>
      </c>
      <c r="M23" s="78">
        <v>1530.7389486410229</v>
      </c>
      <c r="N23" s="79" t="b">
        <v>0</v>
      </c>
      <c r="O23" s="84" t="s">
        <v>481</v>
      </c>
      <c r="P23" s="79" t="s">
        <v>1</v>
      </c>
      <c r="Q23" s="79" t="b">
        <v>0</v>
      </c>
      <c r="R23" s="79" t="b">
        <v>1</v>
      </c>
      <c r="S23" s="79" t="s">
        <v>514</v>
      </c>
      <c r="T23" s="79" t="b">
        <v>1</v>
      </c>
      <c r="U23" s="79" t="b">
        <v>0</v>
      </c>
      <c r="V23" s="79" t="s">
        <v>1</v>
      </c>
      <c r="W23" s="79" t="b">
        <v>0</v>
      </c>
      <c r="X23" s="79" t="b">
        <v>0</v>
      </c>
      <c r="Y23" s="79" t="s">
        <v>1</v>
      </c>
    </row>
    <row r="24" spans="1:25">
      <c r="A24" s="82" t="s">
        <v>90</v>
      </c>
      <c r="B24" s="82" t="s">
        <v>99</v>
      </c>
      <c r="C24" s="82">
        <v>2018</v>
      </c>
      <c r="D24" s="86" t="s">
        <v>100</v>
      </c>
      <c r="E24" s="87">
        <v>7142.5</v>
      </c>
      <c r="F24" s="87">
        <v>9.9999999999997868</v>
      </c>
      <c r="G24" s="87">
        <v>9.9999999999997868</v>
      </c>
      <c r="H24" s="73">
        <f t="shared" si="4"/>
        <v>7.1425000000000001</v>
      </c>
      <c r="I24" s="73">
        <f t="shared" si="5"/>
        <v>9.9999999999997868E-3</v>
      </c>
      <c r="J24" s="73">
        <f t="shared" si="6"/>
        <v>9.9999999999997868E-3</v>
      </c>
      <c r="K24" s="87">
        <v>221.990540174416</v>
      </c>
      <c r="L24" s="87">
        <v>802.80113697650393</v>
      </c>
      <c r="M24" s="87">
        <v>189.3034981644723</v>
      </c>
      <c r="N24" s="82" t="b">
        <v>0</v>
      </c>
      <c r="O24" s="88" t="s">
        <v>481</v>
      </c>
      <c r="P24" s="82" t="s">
        <v>1</v>
      </c>
      <c r="Q24" s="82" t="b">
        <v>0</v>
      </c>
      <c r="R24" s="82" t="b">
        <v>1</v>
      </c>
      <c r="S24" s="82" t="s">
        <v>503</v>
      </c>
      <c r="T24" s="82" t="b">
        <v>1</v>
      </c>
      <c r="U24" s="82" t="b">
        <v>0</v>
      </c>
      <c r="V24" s="82" t="s">
        <v>1</v>
      </c>
      <c r="W24" s="82" t="b">
        <v>0</v>
      </c>
      <c r="X24" s="82" t="b">
        <v>0</v>
      </c>
      <c r="Y24" s="82" t="s">
        <v>1</v>
      </c>
    </row>
    <row r="25" spans="1:25">
      <c r="A25" s="79" t="s">
        <v>90</v>
      </c>
      <c r="B25" s="79" t="s">
        <v>99</v>
      </c>
      <c r="C25" s="79">
        <v>2018</v>
      </c>
      <c r="D25" s="89" t="s">
        <v>100</v>
      </c>
      <c r="E25" s="78">
        <v>7832.2000000000007</v>
      </c>
      <c r="F25" s="78">
        <v>9.9999999999997868</v>
      </c>
      <c r="G25" s="78">
        <v>9.9999999999997868</v>
      </c>
      <c r="H25" s="73">
        <f t="shared" si="4"/>
        <v>7.8322000000000012</v>
      </c>
      <c r="I25" s="73">
        <f t="shared" si="5"/>
        <v>9.9999999999997868E-3</v>
      </c>
      <c r="J25" s="73">
        <f t="shared" si="6"/>
        <v>9.9999999999997868E-3</v>
      </c>
      <c r="K25" s="78">
        <v>236.67843336247901</v>
      </c>
      <c r="L25" s="78">
        <v>904.41181636573094</v>
      </c>
      <c r="M25" s="78">
        <v>200.64870613035171</v>
      </c>
      <c r="N25" s="79" t="b">
        <v>0</v>
      </c>
      <c r="O25" s="84" t="s">
        <v>481</v>
      </c>
      <c r="P25" s="79" t="s">
        <v>1</v>
      </c>
      <c r="Q25" s="79" t="b">
        <v>0</v>
      </c>
      <c r="R25" s="79" t="b">
        <v>1</v>
      </c>
      <c r="S25" s="79" t="s">
        <v>503</v>
      </c>
      <c r="T25" s="79" t="b">
        <v>1</v>
      </c>
      <c r="U25" s="79" t="b">
        <v>0</v>
      </c>
      <c r="V25" s="79" t="s">
        <v>1</v>
      </c>
      <c r="W25" s="79" t="b">
        <v>0</v>
      </c>
      <c r="X25" s="79" t="b">
        <v>0</v>
      </c>
      <c r="Y25" s="79" t="s">
        <v>1</v>
      </c>
    </row>
    <row r="26" spans="1:25">
      <c r="A26" s="79" t="s">
        <v>90</v>
      </c>
      <c r="B26" s="79" t="s">
        <v>99</v>
      </c>
      <c r="C26" s="79">
        <v>2018</v>
      </c>
      <c r="D26" s="89" t="s">
        <v>100</v>
      </c>
      <c r="E26" s="78">
        <v>9854.2000000000007</v>
      </c>
      <c r="F26" s="78">
        <v>9.9999999999997868</v>
      </c>
      <c r="G26" s="78">
        <v>9.9999999999997868</v>
      </c>
      <c r="H26" s="73">
        <f t="shared" si="4"/>
        <v>9.8542000000000005</v>
      </c>
      <c r="I26" s="73">
        <f t="shared" si="5"/>
        <v>9.9999999999997868E-3</v>
      </c>
      <c r="J26" s="73">
        <f t="shared" si="6"/>
        <v>9.9999999999997868E-3</v>
      </c>
      <c r="K26" s="78">
        <v>191.978635213741</v>
      </c>
      <c r="L26" s="78">
        <v>694.72294586257499</v>
      </c>
      <c r="M26" s="78">
        <v>163.0062348199715</v>
      </c>
      <c r="N26" s="79" t="b">
        <v>0</v>
      </c>
      <c r="O26" s="84" t="s">
        <v>481</v>
      </c>
      <c r="P26" s="79" t="s">
        <v>1</v>
      </c>
      <c r="Q26" s="79" t="b">
        <v>0</v>
      </c>
      <c r="R26" s="79" t="b">
        <v>1</v>
      </c>
      <c r="S26" s="79" t="s">
        <v>503</v>
      </c>
      <c r="T26" s="79" t="b">
        <v>1</v>
      </c>
      <c r="U26" s="79" t="b">
        <v>0</v>
      </c>
      <c r="V26" s="79" t="s">
        <v>1</v>
      </c>
      <c r="W26" s="79" t="b">
        <v>0</v>
      </c>
      <c r="X26" s="79" t="b">
        <v>0</v>
      </c>
      <c r="Y26" s="79" t="s">
        <v>1</v>
      </c>
    </row>
    <row r="27" spans="1:25">
      <c r="A27" s="79" t="s">
        <v>90</v>
      </c>
      <c r="B27" s="79" t="s">
        <v>99</v>
      </c>
      <c r="C27" s="79">
        <v>2018</v>
      </c>
      <c r="D27" s="89" t="s">
        <v>100</v>
      </c>
      <c r="E27" s="78">
        <v>10727.2</v>
      </c>
      <c r="F27" s="78">
        <v>9.9999999999997868</v>
      </c>
      <c r="G27" s="78">
        <v>9.9999999999997868</v>
      </c>
      <c r="H27" s="73">
        <f t="shared" si="4"/>
        <v>10.7272</v>
      </c>
      <c r="I27" s="73">
        <f t="shared" si="5"/>
        <v>9.9999999999997868E-3</v>
      </c>
      <c r="J27" s="73">
        <f t="shared" si="6"/>
        <v>9.9999999999997868E-3</v>
      </c>
      <c r="K27" s="78">
        <v>208.99543289018499</v>
      </c>
      <c r="L27" s="78">
        <v>805.77713400333505</v>
      </c>
      <c r="M27" s="78">
        <v>180.91177347049637</v>
      </c>
      <c r="N27" s="79" t="b">
        <v>0</v>
      </c>
      <c r="O27" s="84" t="s">
        <v>481</v>
      </c>
      <c r="P27" s="79" t="s">
        <v>1</v>
      </c>
      <c r="Q27" s="79" t="b">
        <v>0</v>
      </c>
      <c r="R27" s="79" t="b">
        <v>1</v>
      </c>
      <c r="S27" s="79" t="s">
        <v>503</v>
      </c>
      <c r="T27" s="79" t="b">
        <v>1</v>
      </c>
      <c r="U27" s="79" t="b">
        <v>0</v>
      </c>
      <c r="V27" s="79" t="s">
        <v>1</v>
      </c>
      <c r="W27" s="79" t="b">
        <v>0</v>
      </c>
      <c r="X27" s="79" t="b">
        <v>0</v>
      </c>
      <c r="Y27" s="79" t="s">
        <v>1</v>
      </c>
    </row>
    <row r="28" spans="1:25">
      <c r="A28" s="79" t="s">
        <v>90</v>
      </c>
      <c r="B28" s="79" t="s">
        <v>99</v>
      </c>
      <c r="C28" s="79">
        <v>2018</v>
      </c>
      <c r="D28" s="89" t="s">
        <v>100</v>
      </c>
      <c r="E28" s="78">
        <v>11011.900000000001</v>
      </c>
      <c r="F28" s="78">
        <v>9.9999999999997868</v>
      </c>
      <c r="G28" s="78">
        <v>9.9999999999997868</v>
      </c>
      <c r="H28" s="73">
        <f t="shared" si="4"/>
        <v>11.011900000000001</v>
      </c>
      <c r="I28" s="73">
        <f t="shared" si="5"/>
        <v>9.9999999999997868E-3</v>
      </c>
      <c r="J28" s="73">
        <f t="shared" si="6"/>
        <v>9.9999999999997868E-3</v>
      </c>
      <c r="K28" s="78">
        <v>228.96718255949</v>
      </c>
      <c r="L28" s="78">
        <v>1010.40791200962</v>
      </c>
      <c r="M28" s="78">
        <v>203.880474881005</v>
      </c>
      <c r="N28" s="79" t="b">
        <v>0</v>
      </c>
      <c r="O28" s="84" t="s">
        <v>481</v>
      </c>
      <c r="P28" s="79" t="s">
        <v>1</v>
      </c>
      <c r="Q28" s="79" t="b">
        <v>0</v>
      </c>
      <c r="R28" s="79" t="b">
        <v>1</v>
      </c>
      <c r="S28" s="79" t="s">
        <v>503</v>
      </c>
      <c r="T28" s="79" t="b">
        <v>1</v>
      </c>
      <c r="U28" s="79" t="b">
        <v>0</v>
      </c>
      <c r="V28" s="79" t="s">
        <v>1</v>
      </c>
      <c r="W28" s="79" t="b">
        <v>0</v>
      </c>
      <c r="X28" s="79" t="b">
        <v>0</v>
      </c>
      <c r="Y28" s="79" t="s">
        <v>1</v>
      </c>
    </row>
    <row r="29" spans="1:25">
      <c r="A29" s="79" t="s">
        <v>90</v>
      </c>
      <c r="B29" s="79" t="s">
        <v>99</v>
      </c>
      <c r="C29" s="79">
        <v>2018</v>
      </c>
      <c r="D29" s="89" t="s">
        <v>100</v>
      </c>
      <c r="E29" s="78">
        <v>11796.8</v>
      </c>
      <c r="F29" s="78">
        <v>9.9999999999997868</v>
      </c>
      <c r="G29" s="78">
        <v>9.9999999999997868</v>
      </c>
      <c r="H29" s="73">
        <f t="shared" si="4"/>
        <v>11.796799999999999</v>
      </c>
      <c r="I29" s="73">
        <f t="shared" si="5"/>
        <v>9.9999999999997868E-3</v>
      </c>
      <c r="J29" s="73">
        <f t="shared" si="6"/>
        <v>9.9999999999997868E-3</v>
      </c>
      <c r="K29" s="78">
        <v>139.48668711140999</v>
      </c>
      <c r="L29" s="78">
        <v>609.55160686363899</v>
      </c>
      <c r="M29" s="78">
        <v>123.69083843831169</v>
      </c>
      <c r="N29" s="79" t="b">
        <v>0</v>
      </c>
      <c r="O29" s="84" t="s">
        <v>481</v>
      </c>
      <c r="P29" s="79" t="s">
        <v>1</v>
      </c>
      <c r="Q29" s="79" t="b">
        <v>0</v>
      </c>
      <c r="R29" s="79" t="b">
        <v>1</v>
      </c>
      <c r="S29" s="79" t="s">
        <v>503</v>
      </c>
      <c r="T29" s="79" t="b">
        <v>1</v>
      </c>
      <c r="U29" s="79" t="b">
        <v>0</v>
      </c>
      <c r="V29" s="79" t="s">
        <v>1</v>
      </c>
      <c r="W29" s="79" t="b">
        <v>0</v>
      </c>
      <c r="X29" s="79" t="b">
        <v>0</v>
      </c>
      <c r="Y29" s="79" t="s">
        <v>1</v>
      </c>
    </row>
    <row r="30" spans="1:25">
      <c r="A30" s="79" t="s">
        <v>90</v>
      </c>
      <c r="B30" s="79" t="s">
        <v>99</v>
      </c>
      <c r="C30" s="79">
        <v>2018</v>
      </c>
      <c r="D30" s="89" t="s">
        <v>100</v>
      </c>
      <c r="E30" s="78">
        <v>11924.4</v>
      </c>
      <c r="F30" s="78">
        <v>9.9999999999997868</v>
      </c>
      <c r="G30" s="78">
        <v>9.9999999999997868</v>
      </c>
      <c r="H30" s="73">
        <f t="shared" si="4"/>
        <v>11.9244</v>
      </c>
      <c r="I30" s="73">
        <f t="shared" si="5"/>
        <v>9.9999999999997868E-3</v>
      </c>
      <c r="J30" s="73">
        <f t="shared" si="6"/>
        <v>9.9999999999997868E-3</v>
      </c>
      <c r="K30" s="78">
        <v>135.62918799251401</v>
      </c>
      <c r="L30" s="78">
        <v>495.44467355509397</v>
      </c>
      <c r="M30" s="78">
        <v>115.47537372732701</v>
      </c>
      <c r="N30" s="79" t="b">
        <v>0</v>
      </c>
      <c r="O30" s="84" t="s">
        <v>481</v>
      </c>
      <c r="P30" s="79" t="s">
        <v>1</v>
      </c>
      <c r="Q30" s="79" t="b">
        <v>0</v>
      </c>
      <c r="R30" s="79" t="b">
        <v>1</v>
      </c>
      <c r="S30" s="79" t="s">
        <v>503</v>
      </c>
      <c r="T30" s="79" t="b">
        <v>1</v>
      </c>
      <c r="U30" s="79" t="b">
        <v>0</v>
      </c>
      <c r="V30" s="79" t="s">
        <v>1</v>
      </c>
      <c r="W30" s="79" t="b">
        <v>0</v>
      </c>
      <c r="X30" s="79" t="b">
        <v>0</v>
      </c>
      <c r="Y30" s="79" t="s">
        <v>1</v>
      </c>
    </row>
    <row r="31" spans="1:25">
      <c r="A31" s="79" t="s">
        <v>90</v>
      </c>
      <c r="B31" s="79" t="s">
        <v>99</v>
      </c>
      <c r="C31" s="79">
        <v>2018</v>
      </c>
      <c r="D31" s="89" t="s">
        <v>100</v>
      </c>
      <c r="E31" s="78">
        <v>12908.699999999999</v>
      </c>
      <c r="F31" s="78">
        <v>9.9999999999997868</v>
      </c>
      <c r="G31" s="78">
        <v>9.9999999999997868</v>
      </c>
      <c r="H31" s="73">
        <f t="shared" si="4"/>
        <v>12.9087</v>
      </c>
      <c r="I31" s="73">
        <f t="shared" si="5"/>
        <v>9.9999999999997868E-3</v>
      </c>
      <c r="J31" s="73">
        <f t="shared" si="6"/>
        <v>9.9999999999997868E-3</v>
      </c>
      <c r="K31" s="78">
        <v>262.82029382977402</v>
      </c>
      <c r="L31" s="78">
        <v>1001.412676134076</v>
      </c>
      <c r="M31" s="78">
        <v>222.8295910456639</v>
      </c>
      <c r="N31" s="79" t="b">
        <v>0</v>
      </c>
      <c r="O31" s="84" t="s">
        <v>481</v>
      </c>
      <c r="P31" s="79" t="s">
        <v>1</v>
      </c>
      <c r="Q31" s="79" t="b">
        <v>0</v>
      </c>
      <c r="R31" s="79" t="b">
        <v>1</v>
      </c>
      <c r="S31" s="79" t="s">
        <v>503</v>
      </c>
      <c r="T31" s="79" t="b">
        <v>1</v>
      </c>
      <c r="U31" s="79" t="b">
        <v>0</v>
      </c>
      <c r="V31" s="79" t="s">
        <v>1</v>
      </c>
      <c r="W31" s="79" t="b">
        <v>0</v>
      </c>
      <c r="X31" s="79" t="b">
        <v>0</v>
      </c>
      <c r="Y31" s="79" t="s">
        <v>1</v>
      </c>
    </row>
    <row r="32" spans="1:25">
      <c r="A32" s="79" t="s">
        <v>90</v>
      </c>
      <c r="B32" s="79" t="s">
        <v>99</v>
      </c>
      <c r="C32" s="79">
        <v>2018</v>
      </c>
      <c r="D32" s="89" t="s">
        <v>100</v>
      </c>
      <c r="E32" s="78">
        <v>13229.5</v>
      </c>
      <c r="F32" s="78">
        <v>9.9999999999997868</v>
      </c>
      <c r="G32" s="78">
        <v>9.9999999999997868</v>
      </c>
      <c r="H32" s="73">
        <f t="shared" si="4"/>
        <v>13.2295</v>
      </c>
      <c r="I32" s="73">
        <f t="shared" si="5"/>
        <v>9.9999999999997868E-3</v>
      </c>
      <c r="J32" s="73">
        <f t="shared" si="6"/>
        <v>9.9999999999997868E-3</v>
      </c>
      <c r="K32" s="78">
        <v>306.45356514722198</v>
      </c>
      <c r="L32" s="78">
        <v>1204.7522619275881</v>
      </c>
      <c r="M32" s="78">
        <v>260.76137389916977</v>
      </c>
      <c r="N32" s="79" t="b">
        <v>0</v>
      </c>
      <c r="O32" s="84" t="s">
        <v>481</v>
      </c>
      <c r="P32" s="79" t="s">
        <v>1</v>
      </c>
      <c r="Q32" s="79" t="b">
        <v>0</v>
      </c>
      <c r="R32" s="79" t="b">
        <v>1</v>
      </c>
      <c r="S32" s="79" t="s">
        <v>503</v>
      </c>
      <c r="T32" s="79" t="b">
        <v>1</v>
      </c>
      <c r="U32" s="79" t="b">
        <v>0</v>
      </c>
      <c r="V32" s="79" t="s">
        <v>1</v>
      </c>
      <c r="W32" s="79" t="b">
        <v>0</v>
      </c>
      <c r="X32" s="79" t="b">
        <v>0</v>
      </c>
      <c r="Y32" s="79" t="s">
        <v>1</v>
      </c>
    </row>
    <row r="33" spans="1:25">
      <c r="A33" s="79" t="s">
        <v>90</v>
      </c>
      <c r="B33" s="79" t="s">
        <v>99</v>
      </c>
      <c r="C33" s="79">
        <v>2018</v>
      </c>
      <c r="D33" s="89" t="s">
        <v>100</v>
      </c>
      <c r="E33" s="78">
        <v>13571.400000000001</v>
      </c>
      <c r="F33" s="78">
        <v>9.9999999999997868</v>
      </c>
      <c r="G33" s="78">
        <v>9.9999999999997868</v>
      </c>
      <c r="H33" s="73">
        <f t="shared" si="4"/>
        <v>13.571400000000001</v>
      </c>
      <c r="I33" s="73">
        <f t="shared" si="5"/>
        <v>9.9999999999997868E-3</v>
      </c>
      <c r="J33" s="73">
        <f t="shared" si="6"/>
        <v>9.9999999999997868E-3</v>
      </c>
      <c r="K33" s="78">
        <v>226.00522522392399</v>
      </c>
      <c r="L33" s="78">
        <v>963.45423140250603</v>
      </c>
      <c r="M33" s="78">
        <v>196.58540242517788</v>
      </c>
      <c r="N33" s="79" t="b">
        <v>0</v>
      </c>
      <c r="O33" s="84" t="s">
        <v>481</v>
      </c>
      <c r="P33" s="79" t="s">
        <v>1</v>
      </c>
      <c r="Q33" s="79" t="b">
        <v>0</v>
      </c>
      <c r="R33" s="79" t="b">
        <v>1</v>
      </c>
      <c r="S33" s="79" t="s">
        <v>503</v>
      </c>
      <c r="T33" s="79" t="b">
        <v>1</v>
      </c>
      <c r="U33" s="79" t="b">
        <v>0</v>
      </c>
      <c r="V33" s="79" t="s">
        <v>1</v>
      </c>
      <c r="W33" s="79" t="b">
        <v>0</v>
      </c>
      <c r="X33" s="79" t="b">
        <v>0</v>
      </c>
      <c r="Y33" s="79" t="s">
        <v>1</v>
      </c>
    </row>
    <row r="34" spans="1:25">
      <c r="A34" s="79" t="s">
        <v>90</v>
      </c>
      <c r="B34" s="79" t="s">
        <v>99</v>
      </c>
      <c r="C34" s="79">
        <v>2018</v>
      </c>
      <c r="D34" s="89" t="s">
        <v>100</v>
      </c>
      <c r="E34" s="78">
        <v>13980.6</v>
      </c>
      <c r="F34" s="78">
        <v>9.9999999999997868</v>
      </c>
      <c r="G34" s="78">
        <v>9.9999999999997868</v>
      </c>
      <c r="H34" s="73">
        <f t="shared" si="4"/>
        <v>13.980600000000001</v>
      </c>
      <c r="I34" s="73">
        <f t="shared" si="5"/>
        <v>9.9999999999997868E-3</v>
      </c>
      <c r="J34" s="73">
        <f t="shared" si="6"/>
        <v>9.9999999999997868E-3</v>
      </c>
      <c r="K34" s="78">
        <v>354.40454197619903</v>
      </c>
      <c r="L34" s="78">
        <v>1281.8953593949909</v>
      </c>
      <c r="M34" s="78">
        <v>299.8969197477652</v>
      </c>
      <c r="N34" s="79" t="b">
        <v>0</v>
      </c>
      <c r="O34" s="84" t="s">
        <v>481</v>
      </c>
      <c r="P34" s="79" t="s">
        <v>1</v>
      </c>
      <c r="Q34" s="79" t="b">
        <v>0</v>
      </c>
      <c r="R34" s="79" t="b">
        <v>1</v>
      </c>
      <c r="S34" s="79" t="s">
        <v>503</v>
      </c>
      <c r="T34" s="79" t="b">
        <v>1</v>
      </c>
      <c r="U34" s="79" t="b">
        <v>0</v>
      </c>
      <c r="V34" s="79" t="s">
        <v>1</v>
      </c>
      <c r="W34" s="79" t="b">
        <v>0</v>
      </c>
      <c r="X34" s="79" t="b">
        <v>0</v>
      </c>
      <c r="Y34" s="79" t="s">
        <v>1</v>
      </c>
    </row>
    <row r="35" spans="1:25">
      <c r="A35" s="79" t="s">
        <v>90</v>
      </c>
      <c r="B35" s="79" t="s">
        <v>99</v>
      </c>
      <c r="C35" s="79">
        <v>2018</v>
      </c>
      <c r="D35" s="89" t="s">
        <v>100</v>
      </c>
      <c r="E35" s="78">
        <v>14240</v>
      </c>
      <c r="F35" s="78">
        <v>9.9999999999997868</v>
      </c>
      <c r="G35" s="78">
        <v>9.9999999999997868</v>
      </c>
      <c r="H35" s="73">
        <f t="shared" si="4"/>
        <v>14.24</v>
      </c>
      <c r="I35" s="73">
        <f t="shared" si="5"/>
        <v>9.9999999999997868E-3</v>
      </c>
      <c r="J35" s="73">
        <f t="shared" si="6"/>
        <v>9.9999999999997868E-3</v>
      </c>
      <c r="K35" s="78">
        <v>375.50052133573797</v>
      </c>
      <c r="L35" s="78">
        <v>1421.7266749527721</v>
      </c>
      <c r="M35" s="78">
        <v>318.4652488443038</v>
      </c>
      <c r="N35" s="79" t="b">
        <v>0</v>
      </c>
      <c r="O35" s="84" t="s">
        <v>481</v>
      </c>
      <c r="P35" s="79" t="s">
        <v>1</v>
      </c>
      <c r="Q35" s="79" t="b">
        <v>0</v>
      </c>
      <c r="R35" s="79" t="b">
        <v>1</v>
      </c>
      <c r="S35" s="79" t="s">
        <v>503</v>
      </c>
      <c r="T35" s="79" t="b">
        <v>1</v>
      </c>
      <c r="U35" s="79" t="b">
        <v>0</v>
      </c>
      <c r="V35" s="79" t="s">
        <v>1</v>
      </c>
      <c r="W35" s="79" t="b">
        <v>0</v>
      </c>
      <c r="X35" s="79" t="b">
        <v>0</v>
      </c>
      <c r="Y35" s="79" t="s">
        <v>1</v>
      </c>
    </row>
    <row r="36" spans="1:25">
      <c r="A36" s="79" t="s">
        <v>90</v>
      </c>
      <c r="B36" s="79" t="s">
        <v>99</v>
      </c>
      <c r="C36" s="79">
        <v>2018</v>
      </c>
      <c r="D36" s="89" t="s">
        <v>100</v>
      </c>
      <c r="E36" s="78">
        <v>14636.2</v>
      </c>
      <c r="F36" s="78">
        <v>9.9999999999997868</v>
      </c>
      <c r="G36" s="78">
        <v>9.9999999999997868</v>
      </c>
      <c r="H36" s="73">
        <f t="shared" si="4"/>
        <v>14.636200000000001</v>
      </c>
      <c r="I36" s="73">
        <f t="shared" si="5"/>
        <v>9.9999999999997868E-3</v>
      </c>
      <c r="J36" s="73">
        <f t="shared" si="6"/>
        <v>9.9999999999997868E-3</v>
      </c>
      <c r="K36" s="78">
        <v>389.18237640991202</v>
      </c>
      <c r="L36" s="78">
        <v>1283.833306920488</v>
      </c>
      <c r="M36" s="78">
        <v>332.91500030783953</v>
      </c>
      <c r="N36" s="79" t="b">
        <v>0</v>
      </c>
      <c r="O36" s="84" t="s">
        <v>481</v>
      </c>
      <c r="P36" s="79" t="s">
        <v>1</v>
      </c>
      <c r="Q36" s="79" t="b">
        <v>0</v>
      </c>
      <c r="R36" s="79" t="b">
        <v>1</v>
      </c>
      <c r="S36" s="79" t="s">
        <v>503</v>
      </c>
      <c r="T36" s="79" t="b">
        <v>1</v>
      </c>
      <c r="U36" s="79" t="b">
        <v>0</v>
      </c>
      <c r="V36" s="79" t="s">
        <v>1</v>
      </c>
      <c r="W36" s="79" t="b">
        <v>0</v>
      </c>
      <c r="X36" s="79" t="b">
        <v>0</v>
      </c>
      <c r="Y36" s="79" t="s">
        <v>1</v>
      </c>
    </row>
    <row r="37" spans="1:25">
      <c r="A37" s="79" t="s">
        <v>90</v>
      </c>
      <c r="B37" s="79" t="s">
        <v>99</v>
      </c>
      <c r="C37" s="79">
        <v>2018</v>
      </c>
      <c r="D37" s="89" t="s">
        <v>100</v>
      </c>
      <c r="E37" s="78">
        <v>14757.5</v>
      </c>
      <c r="F37" s="78">
        <v>9.9999999999997868</v>
      </c>
      <c r="G37" s="78">
        <v>9.9999999999997868</v>
      </c>
      <c r="H37" s="73">
        <f t="shared" si="4"/>
        <v>14.7575</v>
      </c>
      <c r="I37" s="73">
        <f t="shared" si="5"/>
        <v>9.9999999999997868E-3</v>
      </c>
      <c r="J37" s="73">
        <f t="shared" si="6"/>
        <v>9.9999999999997868E-3</v>
      </c>
      <c r="K37" s="78">
        <v>249.184649694944</v>
      </c>
      <c r="L37" s="78">
        <v>1056.4758258081861</v>
      </c>
      <c r="M37" s="78">
        <v>237.13653897854221</v>
      </c>
      <c r="N37" s="79" t="b">
        <v>0</v>
      </c>
      <c r="O37" s="84" t="s">
        <v>481</v>
      </c>
      <c r="P37" s="79" t="s">
        <v>1</v>
      </c>
      <c r="Q37" s="79" t="b">
        <v>0</v>
      </c>
      <c r="R37" s="79" t="b">
        <v>1</v>
      </c>
      <c r="S37" s="79" t="s">
        <v>503</v>
      </c>
      <c r="T37" s="79" t="b">
        <v>1</v>
      </c>
      <c r="U37" s="79" t="b">
        <v>0</v>
      </c>
      <c r="V37" s="79" t="s">
        <v>1</v>
      </c>
      <c r="W37" s="79" t="b">
        <v>0</v>
      </c>
      <c r="X37" s="79" t="b">
        <v>0</v>
      </c>
      <c r="Y37" s="79" t="s">
        <v>1</v>
      </c>
    </row>
    <row r="38" spans="1:25">
      <c r="A38" s="79" t="s">
        <v>90</v>
      </c>
      <c r="B38" s="79" t="s">
        <v>99</v>
      </c>
      <c r="C38" s="79">
        <v>2018</v>
      </c>
      <c r="D38" s="89" t="s">
        <v>100</v>
      </c>
      <c r="E38" s="78">
        <v>14881.7</v>
      </c>
      <c r="F38" s="78">
        <v>9.9999999999997868</v>
      </c>
      <c r="G38" s="78">
        <v>9.9999999999997868</v>
      </c>
      <c r="H38" s="73">
        <f t="shared" si="4"/>
        <v>14.8817</v>
      </c>
      <c r="I38" s="73">
        <f t="shared" si="5"/>
        <v>9.9999999999997868E-3</v>
      </c>
      <c r="J38" s="73">
        <f t="shared" si="6"/>
        <v>9.9999999999997868E-3</v>
      </c>
      <c r="K38" s="78">
        <v>338.95972261752001</v>
      </c>
      <c r="L38" s="78">
        <v>1344.8930913305599</v>
      </c>
      <c r="M38" s="78">
        <v>287.98711799818551</v>
      </c>
      <c r="N38" s="79" t="b">
        <v>0</v>
      </c>
      <c r="O38" s="84" t="s">
        <v>481</v>
      </c>
      <c r="P38" s="79" t="s">
        <v>1</v>
      </c>
      <c r="Q38" s="79" t="b">
        <v>0</v>
      </c>
      <c r="R38" s="79" t="b">
        <v>1</v>
      </c>
      <c r="S38" s="79" t="s">
        <v>503</v>
      </c>
      <c r="T38" s="79" t="b">
        <v>1</v>
      </c>
      <c r="U38" s="79" t="b">
        <v>0</v>
      </c>
      <c r="V38" s="79" t="s">
        <v>1</v>
      </c>
      <c r="W38" s="79" t="b">
        <v>0</v>
      </c>
      <c r="X38" s="79" t="b">
        <v>0</v>
      </c>
      <c r="Y38" s="79" t="s">
        <v>1</v>
      </c>
    </row>
    <row r="39" spans="1:25">
      <c r="A39" s="79" t="s">
        <v>90</v>
      </c>
      <c r="B39" s="79" t="s">
        <v>99</v>
      </c>
      <c r="C39" s="79">
        <v>2018</v>
      </c>
      <c r="D39" s="89" t="s">
        <v>100</v>
      </c>
      <c r="E39" s="78">
        <v>15034</v>
      </c>
      <c r="F39" s="78">
        <v>9.9999999999997868</v>
      </c>
      <c r="G39" s="78">
        <v>9.9999999999997868</v>
      </c>
      <c r="H39" s="73">
        <f t="shared" si="4"/>
        <v>15.034000000000001</v>
      </c>
      <c r="I39" s="73">
        <f t="shared" si="5"/>
        <v>9.9999999999997868E-3</v>
      </c>
      <c r="J39" s="73">
        <f t="shared" si="6"/>
        <v>9.9999999999997868E-3</v>
      </c>
      <c r="K39" s="78">
        <v>266.80977753694498</v>
      </c>
      <c r="L39" s="78">
        <v>989.17365903703512</v>
      </c>
      <c r="M39" s="78">
        <v>227.83080299757279</v>
      </c>
      <c r="N39" s="79" t="b">
        <v>0</v>
      </c>
      <c r="O39" s="84" t="s">
        <v>481</v>
      </c>
      <c r="P39" s="79" t="s">
        <v>1</v>
      </c>
      <c r="Q39" s="79" t="b">
        <v>0</v>
      </c>
      <c r="R39" s="79" t="b">
        <v>1</v>
      </c>
      <c r="S39" s="79" t="s">
        <v>503</v>
      </c>
      <c r="T39" s="79" t="b">
        <v>1</v>
      </c>
      <c r="U39" s="79" t="b">
        <v>0</v>
      </c>
      <c r="V39" s="79" t="s">
        <v>1</v>
      </c>
      <c r="W39" s="79" t="b">
        <v>0</v>
      </c>
      <c r="X39" s="79" t="b">
        <v>0</v>
      </c>
      <c r="Y39" s="79" t="s">
        <v>1</v>
      </c>
    </row>
    <row r="40" spans="1:25">
      <c r="A40" s="79" t="s">
        <v>90</v>
      </c>
      <c r="B40" s="79" t="s">
        <v>99</v>
      </c>
      <c r="C40" s="79">
        <v>2018</v>
      </c>
      <c r="D40" s="89" t="s">
        <v>100</v>
      </c>
      <c r="E40" s="78">
        <v>15184.2</v>
      </c>
      <c r="F40" s="78">
        <v>9.9999999999997868</v>
      </c>
      <c r="G40" s="78">
        <v>9.9999999999997868</v>
      </c>
      <c r="H40" s="73">
        <f t="shared" si="4"/>
        <v>15.184200000000001</v>
      </c>
      <c r="I40" s="73">
        <f t="shared" si="5"/>
        <v>9.9999999999997868E-3</v>
      </c>
      <c r="J40" s="73">
        <f t="shared" si="6"/>
        <v>9.9999999999997868E-3</v>
      </c>
      <c r="K40" s="78">
        <v>381.00338738481202</v>
      </c>
      <c r="L40" s="78">
        <v>1347.3625885829081</v>
      </c>
      <c r="M40" s="78">
        <v>323.83753285071981</v>
      </c>
      <c r="N40" s="79" t="b">
        <v>0</v>
      </c>
      <c r="O40" s="84" t="s">
        <v>481</v>
      </c>
      <c r="P40" s="79" t="s">
        <v>1</v>
      </c>
      <c r="Q40" s="79" t="b">
        <v>0</v>
      </c>
      <c r="R40" s="79" t="b">
        <v>1</v>
      </c>
      <c r="S40" s="79" t="s">
        <v>503</v>
      </c>
      <c r="T40" s="79" t="b">
        <v>1</v>
      </c>
      <c r="U40" s="79" t="b">
        <v>0</v>
      </c>
      <c r="V40" s="79" t="s">
        <v>1</v>
      </c>
      <c r="W40" s="79" t="b">
        <v>0</v>
      </c>
      <c r="X40" s="79" t="b">
        <v>0</v>
      </c>
      <c r="Y40" s="79" t="s">
        <v>1</v>
      </c>
    </row>
    <row r="41" spans="1:25">
      <c r="A41" s="79" t="s">
        <v>90</v>
      </c>
      <c r="B41" s="79" t="s">
        <v>99</v>
      </c>
      <c r="C41" s="79">
        <v>2018</v>
      </c>
      <c r="D41" s="89" t="s">
        <v>100</v>
      </c>
      <c r="E41" s="78">
        <v>16762.399999999998</v>
      </c>
      <c r="F41" s="78">
        <v>10.000000000001563</v>
      </c>
      <c r="G41" s="78">
        <v>10.000000000001563</v>
      </c>
      <c r="H41" s="73">
        <f t="shared" si="4"/>
        <v>16.7624</v>
      </c>
      <c r="I41" s="73">
        <f t="shared" si="5"/>
        <v>1.0000000000001563E-2</v>
      </c>
      <c r="J41" s="73">
        <f t="shared" si="6"/>
        <v>1.0000000000001563E-2</v>
      </c>
      <c r="K41" s="78">
        <v>253.195887566582</v>
      </c>
      <c r="L41" s="78">
        <v>926.89885374954804</v>
      </c>
      <c r="M41" s="78">
        <v>215.3888266447336</v>
      </c>
      <c r="N41" s="79" t="b">
        <v>0</v>
      </c>
      <c r="O41" s="84" t="s">
        <v>481</v>
      </c>
      <c r="P41" s="79" t="s">
        <v>1</v>
      </c>
      <c r="Q41" s="79" t="b">
        <v>0</v>
      </c>
      <c r="R41" s="79" t="b">
        <v>1</v>
      </c>
      <c r="S41" s="79" t="s">
        <v>503</v>
      </c>
      <c r="T41" s="79" t="b">
        <v>1</v>
      </c>
      <c r="U41" s="79" t="b">
        <v>0</v>
      </c>
      <c r="V41" s="79" t="s">
        <v>1</v>
      </c>
      <c r="W41" s="79" t="b">
        <v>0</v>
      </c>
      <c r="X41" s="79" t="b">
        <v>0</v>
      </c>
      <c r="Y41" s="79"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DBBB-4A95-0A4D-876A-4CED2000D56D}">
  <dimension ref="A1:Y23"/>
  <sheetViews>
    <sheetView workbookViewId="0">
      <selection activeCell="I27" sqref="I27"/>
    </sheetView>
  </sheetViews>
  <sheetFormatPr defaultColWidth="11" defaultRowHeight="16"/>
  <sheetData>
    <row r="1" spans="1:25" ht="80">
      <c r="A1" s="2" t="s">
        <v>2</v>
      </c>
      <c r="B1" s="3" t="s">
        <v>3</v>
      </c>
      <c r="C1" s="3" t="s">
        <v>4</v>
      </c>
      <c r="D1" s="4" t="s">
        <v>5</v>
      </c>
      <c r="E1" s="4" t="s">
        <v>6</v>
      </c>
      <c r="F1" s="5" t="s">
        <v>7</v>
      </c>
      <c r="G1" s="5" t="s">
        <v>8</v>
      </c>
      <c r="H1" s="4" t="s">
        <v>87</v>
      </c>
      <c r="I1" s="5" t="s">
        <v>88</v>
      </c>
      <c r="J1" s="5" t="s">
        <v>89</v>
      </c>
      <c r="K1" s="3" t="s">
        <v>102</v>
      </c>
      <c r="L1" s="5" t="s">
        <v>103</v>
      </c>
      <c r="M1" s="6" t="s">
        <v>104</v>
      </c>
      <c r="N1" s="7" t="s">
        <v>9</v>
      </c>
      <c r="O1" s="7" t="s">
        <v>10</v>
      </c>
      <c r="P1" s="7" t="s">
        <v>11</v>
      </c>
      <c r="Q1" s="7" t="s">
        <v>12</v>
      </c>
      <c r="R1" s="8" t="s">
        <v>13</v>
      </c>
      <c r="S1" s="9" t="s">
        <v>14</v>
      </c>
      <c r="T1" s="10" t="s">
        <v>15</v>
      </c>
      <c r="U1" s="7" t="s">
        <v>16</v>
      </c>
      <c r="V1" s="7" t="s">
        <v>11</v>
      </c>
      <c r="W1" s="7" t="s">
        <v>17</v>
      </c>
      <c r="X1" s="11" t="s">
        <v>18</v>
      </c>
      <c r="Y1" s="12" t="s">
        <v>19</v>
      </c>
    </row>
    <row r="2" spans="1:25">
      <c r="A2" s="57" t="s">
        <v>547</v>
      </c>
      <c r="B2" t="s">
        <v>523</v>
      </c>
      <c r="C2">
        <v>2020</v>
      </c>
      <c r="D2" t="s">
        <v>524</v>
      </c>
      <c r="E2" s="98">
        <f>55930-221</f>
        <v>55709</v>
      </c>
      <c r="F2" s="98" t="s">
        <v>1</v>
      </c>
      <c r="G2" s="98">
        <v>400</v>
      </c>
      <c r="H2" s="98">
        <f>E2/1000</f>
        <v>55.709000000000003</v>
      </c>
      <c r="I2" s="98" t="s">
        <v>1</v>
      </c>
      <c r="J2" s="98">
        <f t="shared" ref="J2" si="0">G2/1000</f>
        <v>0.4</v>
      </c>
      <c r="K2" s="99">
        <v>652</v>
      </c>
      <c r="L2" s="99">
        <v>170</v>
      </c>
      <c r="M2" s="99">
        <v>134</v>
      </c>
      <c r="N2" t="b">
        <v>1</v>
      </c>
      <c r="O2" t="s">
        <v>481</v>
      </c>
      <c r="P2" t="s">
        <v>525</v>
      </c>
      <c r="Q2" t="b">
        <v>0</v>
      </c>
      <c r="R2" t="b">
        <v>0</v>
      </c>
      <c r="S2" t="s">
        <v>1</v>
      </c>
      <c r="T2" t="b">
        <v>1</v>
      </c>
      <c r="U2" t="b">
        <v>0</v>
      </c>
      <c r="V2" t="s">
        <v>1</v>
      </c>
      <c r="W2" t="b">
        <v>0</v>
      </c>
      <c r="X2" t="b">
        <v>0</v>
      </c>
      <c r="Y2" t="s">
        <v>1</v>
      </c>
    </row>
    <row r="3" spans="1:25">
      <c r="A3" s="57" t="s">
        <v>547</v>
      </c>
      <c r="B3" t="s">
        <v>523</v>
      </c>
      <c r="C3">
        <v>2020</v>
      </c>
      <c r="D3" t="s">
        <v>524</v>
      </c>
      <c r="E3" s="98">
        <f>55930-214</f>
        <v>55716</v>
      </c>
      <c r="F3" s="98" t="s">
        <v>1</v>
      </c>
      <c r="G3" s="98">
        <v>400</v>
      </c>
      <c r="H3" s="98">
        <f t="shared" ref="H3:H23" si="1">E3/1000</f>
        <v>55.716000000000001</v>
      </c>
      <c r="I3" s="98" t="s">
        <v>1</v>
      </c>
      <c r="J3" s="98">
        <f t="shared" ref="J3:J23" si="2">G3/1000</f>
        <v>0.4</v>
      </c>
      <c r="K3" s="99">
        <v>641</v>
      </c>
      <c r="L3" s="99">
        <v>165</v>
      </c>
      <c r="M3" s="99">
        <v>120</v>
      </c>
      <c r="N3" t="b">
        <v>1</v>
      </c>
      <c r="O3" t="s">
        <v>481</v>
      </c>
      <c r="P3" t="s">
        <v>526</v>
      </c>
      <c r="Q3" t="b">
        <v>0</v>
      </c>
      <c r="R3" t="b">
        <v>0</v>
      </c>
      <c r="S3" t="s">
        <v>1</v>
      </c>
      <c r="T3" t="b">
        <v>1</v>
      </c>
      <c r="U3" t="b">
        <v>0</v>
      </c>
      <c r="V3" t="s">
        <v>1</v>
      </c>
      <c r="W3" t="b">
        <v>0</v>
      </c>
      <c r="X3" t="b">
        <v>0</v>
      </c>
      <c r="Y3" t="s">
        <v>1</v>
      </c>
    </row>
    <row r="4" spans="1:25">
      <c r="A4" s="57" t="s">
        <v>547</v>
      </c>
      <c r="B4" t="s">
        <v>523</v>
      </c>
      <c r="C4">
        <v>2020</v>
      </c>
      <c r="D4" t="s">
        <v>524</v>
      </c>
      <c r="E4" s="98">
        <f>55930-191</f>
        <v>55739</v>
      </c>
      <c r="F4" s="98" t="s">
        <v>1</v>
      </c>
      <c r="G4" s="98">
        <v>400</v>
      </c>
      <c r="H4" s="98">
        <f t="shared" si="1"/>
        <v>55.738999999999997</v>
      </c>
      <c r="I4" s="98" t="s">
        <v>1</v>
      </c>
      <c r="J4" s="98">
        <f t="shared" si="2"/>
        <v>0.4</v>
      </c>
      <c r="K4" s="99">
        <v>667</v>
      </c>
      <c r="L4" s="99">
        <v>167</v>
      </c>
      <c r="M4" s="99">
        <v>128</v>
      </c>
      <c r="N4" t="b">
        <v>1</v>
      </c>
      <c r="O4" t="s">
        <v>481</v>
      </c>
      <c r="P4" t="s">
        <v>527</v>
      </c>
      <c r="Q4" t="b">
        <v>0</v>
      </c>
      <c r="R4" t="b">
        <v>0</v>
      </c>
      <c r="S4" t="s">
        <v>1</v>
      </c>
      <c r="T4" t="b">
        <v>1</v>
      </c>
      <c r="U4" t="b">
        <v>0</v>
      </c>
      <c r="V4" t="s">
        <v>1</v>
      </c>
      <c r="W4" t="b">
        <v>0</v>
      </c>
      <c r="X4" t="b">
        <v>0</v>
      </c>
      <c r="Y4" t="s">
        <v>1</v>
      </c>
    </row>
    <row r="5" spans="1:25">
      <c r="A5" s="57" t="s">
        <v>547</v>
      </c>
      <c r="B5" t="s">
        <v>523</v>
      </c>
      <c r="C5">
        <v>2020</v>
      </c>
      <c r="D5" t="s">
        <v>524</v>
      </c>
      <c r="E5" s="98">
        <f>55930-148</f>
        <v>55782</v>
      </c>
      <c r="F5" s="98" t="s">
        <v>1</v>
      </c>
      <c r="G5" s="98">
        <v>400</v>
      </c>
      <c r="H5" s="98">
        <f t="shared" si="1"/>
        <v>55.781999999999996</v>
      </c>
      <c r="I5" s="98" t="s">
        <v>1</v>
      </c>
      <c r="J5" s="98">
        <f t="shared" si="2"/>
        <v>0.4</v>
      </c>
      <c r="K5" s="99">
        <v>688</v>
      </c>
      <c r="L5" s="99">
        <v>126</v>
      </c>
      <c r="M5" s="99">
        <v>119</v>
      </c>
      <c r="N5" t="b">
        <v>1</v>
      </c>
      <c r="O5" t="s">
        <v>481</v>
      </c>
      <c r="P5" t="s">
        <v>528</v>
      </c>
      <c r="Q5" t="b">
        <v>0</v>
      </c>
      <c r="R5" t="b">
        <v>0</v>
      </c>
      <c r="S5" t="s">
        <v>1</v>
      </c>
      <c r="T5" t="b">
        <v>1</v>
      </c>
      <c r="U5" t="b">
        <v>0</v>
      </c>
      <c r="V5" t="s">
        <v>1</v>
      </c>
      <c r="W5" t="b">
        <v>0</v>
      </c>
      <c r="X5" t="b">
        <v>0</v>
      </c>
      <c r="Y5" t="s">
        <v>1</v>
      </c>
    </row>
    <row r="6" spans="1:25">
      <c r="A6" s="57" t="s">
        <v>547</v>
      </c>
      <c r="B6" t="s">
        <v>523</v>
      </c>
      <c r="C6">
        <v>2020</v>
      </c>
      <c r="D6" t="s">
        <v>524</v>
      </c>
      <c r="E6" s="98">
        <f>55930-143</f>
        <v>55787</v>
      </c>
      <c r="F6" s="98" t="s">
        <v>1</v>
      </c>
      <c r="G6" s="98">
        <v>400</v>
      </c>
      <c r="H6" s="98">
        <f t="shared" si="1"/>
        <v>55.786999999999999</v>
      </c>
      <c r="I6" s="98" t="s">
        <v>1</v>
      </c>
      <c r="J6" s="98">
        <f t="shared" si="2"/>
        <v>0.4</v>
      </c>
      <c r="K6" s="99">
        <v>706</v>
      </c>
      <c r="L6" s="99">
        <v>197</v>
      </c>
      <c r="M6" s="99">
        <v>149</v>
      </c>
      <c r="N6" t="b">
        <v>1</v>
      </c>
      <c r="O6" t="s">
        <v>481</v>
      </c>
      <c r="P6" t="s">
        <v>529</v>
      </c>
      <c r="Q6" t="b">
        <v>0</v>
      </c>
      <c r="R6" t="b">
        <v>0</v>
      </c>
      <c r="S6" t="s">
        <v>1</v>
      </c>
      <c r="T6" t="b">
        <v>1</v>
      </c>
      <c r="U6" t="b">
        <v>0</v>
      </c>
      <c r="V6" t="s">
        <v>1</v>
      </c>
      <c r="W6" t="b">
        <v>0</v>
      </c>
      <c r="X6" t="b">
        <v>0</v>
      </c>
      <c r="Y6" t="s">
        <v>1</v>
      </c>
    </row>
    <row r="7" spans="1:25">
      <c r="A7" s="57" t="s">
        <v>547</v>
      </c>
      <c r="B7" t="s">
        <v>523</v>
      </c>
      <c r="C7">
        <v>2020</v>
      </c>
      <c r="D7" t="s">
        <v>524</v>
      </c>
      <c r="E7" s="98">
        <f>55930-142</f>
        <v>55788</v>
      </c>
      <c r="F7" s="98" t="s">
        <v>1</v>
      </c>
      <c r="G7" s="98">
        <v>400</v>
      </c>
      <c r="H7" s="98">
        <f t="shared" si="1"/>
        <v>55.787999999999997</v>
      </c>
      <c r="I7" s="98" t="s">
        <v>1</v>
      </c>
      <c r="J7" s="98">
        <f t="shared" si="2"/>
        <v>0.4</v>
      </c>
      <c r="K7" s="99">
        <v>772</v>
      </c>
      <c r="L7" s="99">
        <v>162</v>
      </c>
      <c r="M7" s="99">
        <v>136</v>
      </c>
      <c r="N7" t="b">
        <v>1</v>
      </c>
      <c r="O7" t="s">
        <v>481</v>
      </c>
      <c r="P7" t="s">
        <v>530</v>
      </c>
      <c r="Q7" t="b">
        <v>0</v>
      </c>
      <c r="R7" t="b">
        <v>0</v>
      </c>
      <c r="S7" t="s">
        <v>1</v>
      </c>
      <c r="T7" t="b">
        <v>1</v>
      </c>
      <c r="U7" t="b">
        <v>0</v>
      </c>
      <c r="V7" t="s">
        <v>1</v>
      </c>
      <c r="W7" t="b">
        <v>0</v>
      </c>
      <c r="X7" t="b">
        <v>0</v>
      </c>
      <c r="Y7" t="s">
        <v>1</v>
      </c>
    </row>
    <row r="8" spans="1:25">
      <c r="A8" s="57" t="s">
        <v>547</v>
      </c>
      <c r="B8" t="s">
        <v>523</v>
      </c>
      <c r="C8">
        <v>2020</v>
      </c>
      <c r="D8" t="s">
        <v>524</v>
      </c>
      <c r="E8" s="98">
        <f>55930-103</f>
        <v>55827</v>
      </c>
      <c r="F8" s="98" t="s">
        <v>1</v>
      </c>
      <c r="G8" s="98">
        <v>400</v>
      </c>
      <c r="H8" s="98">
        <f t="shared" si="1"/>
        <v>55.826999999999998</v>
      </c>
      <c r="I8" s="98" t="s">
        <v>1</v>
      </c>
      <c r="J8" s="98">
        <f t="shared" si="2"/>
        <v>0.4</v>
      </c>
      <c r="K8" s="99">
        <v>883</v>
      </c>
      <c r="L8" s="99">
        <v>273</v>
      </c>
      <c r="M8" s="99">
        <v>218</v>
      </c>
      <c r="N8" t="b">
        <v>1</v>
      </c>
      <c r="O8" t="s">
        <v>481</v>
      </c>
      <c r="P8" t="s">
        <v>531</v>
      </c>
      <c r="Q8" t="b">
        <v>0</v>
      </c>
      <c r="R8" t="b">
        <v>0</v>
      </c>
      <c r="S8" t="s">
        <v>1</v>
      </c>
      <c r="T8" t="b">
        <v>1</v>
      </c>
      <c r="U8" t="b">
        <v>0</v>
      </c>
      <c r="V8" t="s">
        <v>1</v>
      </c>
      <c r="W8" t="b">
        <v>0</v>
      </c>
      <c r="X8" t="b">
        <v>0</v>
      </c>
      <c r="Y8" t="s">
        <v>1</v>
      </c>
    </row>
    <row r="9" spans="1:25">
      <c r="A9" s="57" t="s">
        <v>547</v>
      </c>
      <c r="B9" t="s">
        <v>523</v>
      </c>
      <c r="C9">
        <v>2020</v>
      </c>
      <c r="D9" t="s">
        <v>524</v>
      </c>
      <c r="E9" s="98">
        <f>55930-86</f>
        <v>55844</v>
      </c>
      <c r="F9" s="98" t="s">
        <v>1</v>
      </c>
      <c r="G9" s="98">
        <v>400</v>
      </c>
      <c r="H9" s="98">
        <f t="shared" si="1"/>
        <v>55.844000000000001</v>
      </c>
      <c r="I9" s="98" t="s">
        <v>1</v>
      </c>
      <c r="J9" s="98">
        <f t="shared" si="2"/>
        <v>0.4</v>
      </c>
      <c r="K9" s="99">
        <v>1079</v>
      </c>
      <c r="L9" s="99">
        <v>504</v>
      </c>
      <c r="M9" s="99">
        <v>271</v>
      </c>
      <c r="N9" t="b">
        <v>1</v>
      </c>
      <c r="O9" t="s">
        <v>481</v>
      </c>
      <c r="P9" t="s">
        <v>532</v>
      </c>
      <c r="Q9" t="b">
        <v>0</v>
      </c>
      <c r="R9" t="b">
        <v>0</v>
      </c>
      <c r="S9" t="s">
        <v>1</v>
      </c>
      <c r="T9" t="b">
        <v>1</v>
      </c>
      <c r="U9" t="b">
        <v>0</v>
      </c>
      <c r="V9" t="s">
        <v>1</v>
      </c>
      <c r="W9" t="b">
        <v>0</v>
      </c>
      <c r="X9" t="b">
        <v>0</v>
      </c>
      <c r="Y9" t="s">
        <v>1</v>
      </c>
    </row>
    <row r="10" spans="1:25">
      <c r="A10" s="57" t="s">
        <v>547</v>
      </c>
      <c r="B10" t="s">
        <v>523</v>
      </c>
      <c r="C10">
        <v>2020</v>
      </c>
      <c r="D10" t="s">
        <v>524</v>
      </c>
      <c r="E10" s="98">
        <f>55930-80</f>
        <v>55850</v>
      </c>
      <c r="F10" s="98" t="s">
        <v>1</v>
      </c>
      <c r="G10" s="98">
        <v>400</v>
      </c>
      <c r="H10" s="98">
        <f t="shared" si="1"/>
        <v>55.85</v>
      </c>
      <c r="I10" s="98" t="s">
        <v>1</v>
      </c>
      <c r="J10" s="98">
        <f t="shared" si="2"/>
        <v>0.4</v>
      </c>
      <c r="K10" s="99">
        <v>1310</v>
      </c>
      <c r="L10" s="99">
        <v>622</v>
      </c>
      <c r="M10" s="99">
        <v>365</v>
      </c>
      <c r="N10" t="b">
        <v>1</v>
      </c>
      <c r="O10" t="s">
        <v>481</v>
      </c>
      <c r="P10" t="s">
        <v>533</v>
      </c>
      <c r="Q10" t="b">
        <v>0</v>
      </c>
      <c r="R10" t="b">
        <v>0</v>
      </c>
      <c r="S10" t="s">
        <v>1</v>
      </c>
      <c r="T10" t="b">
        <v>1</v>
      </c>
      <c r="U10" t="b">
        <v>0</v>
      </c>
      <c r="V10" t="s">
        <v>1</v>
      </c>
      <c r="W10" t="b">
        <v>0</v>
      </c>
      <c r="X10" t="b">
        <v>0</v>
      </c>
      <c r="Y10" t="s">
        <v>1</v>
      </c>
    </row>
    <row r="11" spans="1:25">
      <c r="A11" s="57" t="s">
        <v>547</v>
      </c>
      <c r="B11" t="s">
        <v>523</v>
      </c>
      <c r="C11">
        <v>2020</v>
      </c>
      <c r="D11" t="s">
        <v>524</v>
      </c>
      <c r="E11" s="98">
        <f>55930-77</f>
        <v>55853</v>
      </c>
      <c r="F11" s="98" t="s">
        <v>1</v>
      </c>
      <c r="G11" s="98">
        <v>400</v>
      </c>
      <c r="H11" s="98">
        <f t="shared" si="1"/>
        <v>55.853000000000002</v>
      </c>
      <c r="I11" s="98" t="s">
        <v>1</v>
      </c>
      <c r="J11" s="98">
        <f t="shared" si="2"/>
        <v>0.4</v>
      </c>
      <c r="K11" s="99">
        <v>1595</v>
      </c>
      <c r="L11" s="99">
        <v>640</v>
      </c>
      <c r="M11" s="99">
        <v>394</v>
      </c>
      <c r="N11" t="b">
        <v>1</v>
      </c>
      <c r="O11" t="s">
        <v>481</v>
      </c>
      <c r="P11" t="s">
        <v>534</v>
      </c>
      <c r="Q11" t="b">
        <v>0</v>
      </c>
      <c r="R11" t="b">
        <v>0</v>
      </c>
      <c r="S11" t="s">
        <v>1</v>
      </c>
      <c r="T11" t="b">
        <v>1</v>
      </c>
      <c r="U11" t="b">
        <v>0</v>
      </c>
      <c r="V11" t="s">
        <v>1</v>
      </c>
      <c r="W11" t="b">
        <v>0</v>
      </c>
      <c r="X11" t="b">
        <v>0</v>
      </c>
      <c r="Y11" t="s">
        <v>1</v>
      </c>
    </row>
    <row r="12" spans="1:25">
      <c r="A12" s="57" t="s">
        <v>547</v>
      </c>
      <c r="B12" t="s">
        <v>523</v>
      </c>
      <c r="C12">
        <v>2020</v>
      </c>
      <c r="D12" t="s">
        <v>524</v>
      </c>
      <c r="E12" s="98">
        <f>55930-58</f>
        <v>55872</v>
      </c>
      <c r="F12" s="98" t="s">
        <v>1</v>
      </c>
      <c r="G12" s="98">
        <v>400</v>
      </c>
      <c r="H12" s="98">
        <f t="shared" si="1"/>
        <v>55.872</v>
      </c>
      <c r="I12" s="98" t="s">
        <v>1</v>
      </c>
      <c r="J12" s="98">
        <f t="shared" si="2"/>
        <v>0.4</v>
      </c>
      <c r="K12" s="99">
        <v>1883</v>
      </c>
      <c r="L12" s="99">
        <v>697</v>
      </c>
      <c r="M12" s="99">
        <v>450</v>
      </c>
      <c r="N12" t="b">
        <v>1</v>
      </c>
      <c r="O12" t="s">
        <v>481</v>
      </c>
      <c r="P12" t="s">
        <v>535</v>
      </c>
      <c r="Q12" t="b">
        <v>0</v>
      </c>
      <c r="R12" t="b">
        <v>0</v>
      </c>
      <c r="S12" t="s">
        <v>1</v>
      </c>
      <c r="T12" t="b">
        <v>1</v>
      </c>
      <c r="U12" t="b">
        <v>0</v>
      </c>
      <c r="V12" t="s">
        <v>1</v>
      </c>
      <c r="W12" t="b">
        <v>0</v>
      </c>
      <c r="X12" t="b">
        <v>0</v>
      </c>
      <c r="Y12" t="s">
        <v>1</v>
      </c>
    </row>
    <row r="13" spans="1:25">
      <c r="A13" s="57" t="s">
        <v>547</v>
      </c>
      <c r="B13" t="s">
        <v>523</v>
      </c>
      <c r="C13">
        <v>2020</v>
      </c>
      <c r="D13" t="s">
        <v>524</v>
      </c>
      <c r="E13" s="98">
        <f>55930-58</f>
        <v>55872</v>
      </c>
      <c r="F13" s="98" t="s">
        <v>1</v>
      </c>
      <c r="G13" s="98">
        <v>400</v>
      </c>
      <c r="H13" s="98">
        <f t="shared" si="1"/>
        <v>55.872</v>
      </c>
      <c r="I13" s="98" t="s">
        <v>1</v>
      </c>
      <c r="J13" s="98">
        <f t="shared" si="2"/>
        <v>0.4</v>
      </c>
      <c r="K13" s="99">
        <v>1883</v>
      </c>
      <c r="L13" s="99">
        <v>1054</v>
      </c>
      <c r="M13" s="99">
        <v>685</v>
      </c>
      <c r="N13" t="b">
        <v>1</v>
      </c>
      <c r="O13" t="s">
        <v>481</v>
      </c>
      <c r="P13" t="s">
        <v>536</v>
      </c>
      <c r="Q13" t="b">
        <v>0</v>
      </c>
      <c r="R13" t="b">
        <v>0</v>
      </c>
      <c r="S13" t="s">
        <v>1</v>
      </c>
      <c r="T13" t="b">
        <v>1</v>
      </c>
      <c r="U13" t="b">
        <v>0</v>
      </c>
      <c r="V13" t="s">
        <v>1</v>
      </c>
      <c r="W13" t="b">
        <v>0</v>
      </c>
      <c r="X13" t="b">
        <v>0</v>
      </c>
      <c r="Y13" t="s">
        <v>1</v>
      </c>
    </row>
    <row r="14" spans="1:25">
      <c r="A14" s="57" t="s">
        <v>547</v>
      </c>
      <c r="B14" t="s">
        <v>523</v>
      </c>
      <c r="C14">
        <v>2020</v>
      </c>
      <c r="D14" t="s">
        <v>524</v>
      </c>
      <c r="E14" s="98">
        <f>55930-40</f>
        <v>55890</v>
      </c>
      <c r="F14" s="98" t="s">
        <v>1</v>
      </c>
      <c r="G14" s="98">
        <v>400</v>
      </c>
      <c r="H14" s="98">
        <f t="shared" si="1"/>
        <v>55.89</v>
      </c>
      <c r="I14" s="98" t="s">
        <v>1</v>
      </c>
      <c r="J14" s="98">
        <f t="shared" si="2"/>
        <v>0.4</v>
      </c>
      <c r="K14" s="99">
        <v>1741</v>
      </c>
      <c r="L14" s="99">
        <v>610</v>
      </c>
      <c r="M14" s="99">
        <v>408</v>
      </c>
      <c r="N14" t="b">
        <v>1</v>
      </c>
      <c r="O14" t="s">
        <v>481</v>
      </c>
      <c r="P14" t="s">
        <v>537</v>
      </c>
      <c r="Q14" t="b">
        <v>0</v>
      </c>
      <c r="R14" t="b">
        <v>0</v>
      </c>
      <c r="S14" t="s">
        <v>1</v>
      </c>
      <c r="T14" t="b">
        <v>1</v>
      </c>
      <c r="U14" t="b">
        <v>0</v>
      </c>
      <c r="V14" t="s">
        <v>1</v>
      </c>
      <c r="W14" t="b">
        <v>0</v>
      </c>
      <c r="X14" t="b">
        <v>0</v>
      </c>
      <c r="Y14" t="s">
        <v>1</v>
      </c>
    </row>
    <row r="15" spans="1:25">
      <c r="A15" s="57" t="s">
        <v>547</v>
      </c>
      <c r="B15" t="s">
        <v>523</v>
      </c>
      <c r="C15">
        <v>2020</v>
      </c>
      <c r="D15" t="s">
        <v>524</v>
      </c>
      <c r="E15" s="98">
        <f>55930-17</f>
        <v>55913</v>
      </c>
      <c r="F15" s="98" t="s">
        <v>1</v>
      </c>
      <c r="G15" s="98">
        <v>400</v>
      </c>
      <c r="H15" s="98">
        <f t="shared" si="1"/>
        <v>55.912999999999997</v>
      </c>
      <c r="I15" s="98" t="s">
        <v>1</v>
      </c>
      <c r="J15" s="98">
        <f t="shared" si="2"/>
        <v>0.4</v>
      </c>
      <c r="K15" s="99">
        <v>2085</v>
      </c>
      <c r="L15" s="99">
        <v>1058</v>
      </c>
      <c r="M15" s="99">
        <v>599</v>
      </c>
      <c r="N15" t="b">
        <v>1</v>
      </c>
      <c r="O15" t="s">
        <v>481</v>
      </c>
      <c r="P15" t="s">
        <v>538</v>
      </c>
      <c r="Q15" t="b">
        <v>0</v>
      </c>
      <c r="R15" t="b">
        <v>0</v>
      </c>
      <c r="S15" t="s">
        <v>1</v>
      </c>
      <c r="T15" t="b">
        <v>1</v>
      </c>
      <c r="U15" t="b">
        <v>0</v>
      </c>
      <c r="V15" t="s">
        <v>1</v>
      </c>
      <c r="W15" t="b">
        <v>0</v>
      </c>
      <c r="X15" t="b">
        <v>0</v>
      </c>
      <c r="Y15" t="s">
        <v>1</v>
      </c>
    </row>
    <row r="16" spans="1:25">
      <c r="A16" s="57" t="s">
        <v>547</v>
      </c>
      <c r="B16" t="s">
        <v>523</v>
      </c>
      <c r="C16">
        <v>2020</v>
      </c>
      <c r="D16" t="s">
        <v>524</v>
      </c>
      <c r="E16" s="98">
        <f>55930-6</f>
        <v>55924</v>
      </c>
      <c r="F16" s="98" t="s">
        <v>1</v>
      </c>
      <c r="G16" s="98">
        <v>400</v>
      </c>
      <c r="H16" s="98">
        <f t="shared" si="1"/>
        <v>55.923999999999999</v>
      </c>
      <c r="I16" s="98" t="s">
        <v>1</v>
      </c>
      <c r="J16" s="98">
        <f t="shared" si="2"/>
        <v>0.4</v>
      </c>
      <c r="K16" s="99">
        <v>2266</v>
      </c>
      <c r="L16" s="99">
        <v>1066</v>
      </c>
      <c r="M16" s="99">
        <v>631</v>
      </c>
      <c r="N16" t="b">
        <v>1</v>
      </c>
      <c r="O16" t="s">
        <v>481</v>
      </c>
      <c r="P16" t="s">
        <v>539</v>
      </c>
      <c r="Q16" t="b">
        <v>0</v>
      </c>
      <c r="R16" t="b">
        <v>0</v>
      </c>
      <c r="S16" t="s">
        <v>1</v>
      </c>
      <c r="T16" t="b">
        <v>1</v>
      </c>
      <c r="U16" t="b">
        <v>0</v>
      </c>
      <c r="V16" t="s">
        <v>1</v>
      </c>
      <c r="W16" t="b">
        <v>0</v>
      </c>
      <c r="X16" t="b">
        <v>0</v>
      </c>
      <c r="Y16" t="s">
        <v>1</v>
      </c>
    </row>
    <row r="17" spans="1:25">
      <c r="A17" s="57" t="s">
        <v>547</v>
      </c>
      <c r="B17" t="s">
        <v>523</v>
      </c>
      <c r="C17">
        <v>2020</v>
      </c>
      <c r="D17" t="s">
        <v>524</v>
      </c>
      <c r="E17" s="98">
        <f>55930-6</f>
        <v>55924</v>
      </c>
      <c r="F17" s="98" t="s">
        <v>1</v>
      </c>
      <c r="G17" s="98">
        <v>400</v>
      </c>
      <c r="H17" s="98">
        <f t="shared" si="1"/>
        <v>55.923999999999999</v>
      </c>
      <c r="I17" s="98" t="s">
        <v>1</v>
      </c>
      <c r="J17" s="98">
        <f t="shared" si="2"/>
        <v>0.4</v>
      </c>
      <c r="K17" s="99">
        <v>2272</v>
      </c>
      <c r="L17" s="99">
        <v>1244</v>
      </c>
      <c r="M17" s="99">
        <v>727</v>
      </c>
      <c r="N17" t="b">
        <v>1</v>
      </c>
      <c r="O17" t="s">
        <v>481</v>
      </c>
      <c r="P17" t="s">
        <v>540</v>
      </c>
      <c r="Q17" t="b">
        <v>0</v>
      </c>
      <c r="R17" t="b">
        <v>0</v>
      </c>
      <c r="S17" t="s">
        <v>1</v>
      </c>
      <c r="T17" t="b">
        <v>1</v>
      </c>
      <c r="U17" t="b">
        <v>0</v>
      </c>
      <c r="V17" t="s">
        <v>1</v>
      </c>
      <c r="W17" t="b">
        <v>0</v>
      </c>
      <c r="X17" t="b">
        <v>0</v>
      </c>
      <c r="Y17" t="s">
        <v>1</v>
      </c>
    </row>
    <row r="18" spans="1:25">
      <c r="A18" s="57" t="s">
        <v>547</v>
      </c>
      <c r="B18" t="s">
        <v>523</v>
      </c>
      <c r="C18">
        <v>2020</v>
      </c>
      <c r="D18" t="s">
        <v>524</v>
      </c>
      <c r="E18" s="98">
        <f>55930-6</f>
        <v>55924</v>
      </c>
      <c r="F18" s="98" t="s">
        <v>1</v>
      </c>
      <c r="G18" s="98">
        <v>400</v>
      </c>
      <c r="H18" s="98">
        <f t="shared" si="1"/>
        <v>55.923999999999999</v>
      </c>
      <c r="I18" s="98" t="s">
        <v>1</v>
      </c>
      <c r="J18" s="98">
        <f t="shared" si="2"/>
        <v>0.4</v>
      </c>
      <c r="K18" s="99">
        <v>2226</v>
      </c>
      <c r="L18" s="99">
        <v>1401</v>
      </c>
      <c r="M18" s="99">
        <v>793</v>
      </c>
      <c r="N18" t="b">
        <v>1</v>
      </c>
      <c r="O18" t="s">
        <v>481</v>
      </c>
      <c r="P18" t="s">
        <v>541</v>
      </c>
      <c r="Q18" t="b">
        <v>0</v>
      </c>
      <c r="R18" t="b">
        <v>0</v>
      </c>
      <c r="S18" t="s">
        <v>1</v>
      </c>
      <c r="T18" t="b">
        <v>1</v>
      </c>
      <c r="U18" t="b">
        <v>0</v>
      </c>
      <c r="V18" t="s">
        <v>1</v>
      </c>
      <c r="W18" t="b">
        <v>0</v>
      </c>
      <c r="X18" t="b">
        <v>0</v>
      </c>
      <c r="Y18" t="s">
        <v>1</v>
      </c>
    </row>
    <row r="19" spans="1:25">
      <c r="A19" s="57" t="s">
        <v>547</v>
      </c>
      <c r="B19" t="s">
        <v>523</v>
      </c>
      <c r="C19">
        <v>2020</v>
      </c>
      <c r="D19" t="s">
        <v>524</v>
      </c>
      <c r="E19" s="98">
        <f>55930-(-11)</f>
        <v>55941</v>
      </c>
      <c r="F19" s="98" t="s">
        <v>1</v>
      </c>
      <c r="G19" s="98">
        <v>400</v>
      </c>
      <c r="H19" s="98">
        <f t="shared" si="1"/>
        <v>55.941000000000003</v>
      </c>
      <c r="I19" s="98" t="s">
        <v>1</v>
      </c>
      <c r="J19" s="98">
        <f t="shared" si="2"/>
        <v>0.4</v>
      </c>
      <c r="K19" s="99">
        <v>694</v>
      </c>
      <c r="L19" s="99">
        <v>118</v>
      </c>
      <c r="M19" s="99">
        <v>149</v>
      </c>
      <c r="N19" t="b">
        <v>1</v>
      </c>
      <c r="O19" t="s">
        <v>481</v>
      </c>
      <c r="P19" t="s">
        <v>542</v>
      </c>
      <c r="Q19" t="b">
        <v>0</v>
      </c>
      <c r="R19" t="b">
        <v>0</v>
      </c>
      <c r="S19" t="s">
        <v>1</v>
      </c>
      <c r="T19" t="b">
        <v>1</v>
      </c>
      <c r="U19" t="b">
        <v>0</v>
      </c>
      <c r="V19" t="s">
        <v>1</v>
      </c>
      <c r="W19" t="b">
        <v>0</v>
      </c>
      <c r="X19" t="b">
        <v>0</v>
      </c>
      <c r="Y19" t="s">
        <v>1</v>
      </c>
    </row>
    <row r="20" spans="1:25">
      <c r="A20" s="57" t="s">
        <v>547</v>
      </c>
      <c r="B20" t="s">
        <v>523</v>
      </c>
      <c r="C20">
        <v>2020</v>
      </c>
      <c r="D20" t="s">
        <v>524</v>
      </c>
      <c r="E20" s="98">
        <f>55930-(-15)</f>
        <v>55945</v>
      </c>
      <c r="F20" s="98" t="s">
        <v>1</v>
      </c>
      <c r="G20" s="98">
        <v>400</v>
      </c>
      <c r="H20" s="98">
        <f t="shared" si="1"/>
        <v>55.945</v>
      </c>
      <c r="I20" s="98" t="s">
        <v>1</v>
      </c>
      <c r="J20" s="98">
        <f t="shared" si="2"/>
        <v>0.4</v>
      </c>
      <c r="K20" s="99">
        <v>668</v>
      </c>
      <c r="L20" s="99">
        <v>149</v>
      </c>
      <c r="M20" s="99">
        <v>169</v>
      </c>
      <c r="N20" t="b">
        <v>1</v>
      </c>
      <c r="O20" t="s">
        <v>481</v>
      </c>
      <c r="P20" t="s">
        <v>543</v>
      </c>
      <c r="Q20" t="b">
        <v>0</v>
      </c>
      <c r="R20" t="b">
        <v>0</v>
      </c>
      <c r="S20" t="s">
        <v>1</v>
      </c>
      <c r="T20" t="b">
        <v>1</v>
      </c>
      <c r="U20" t="b">
        <v>0</v>
      </c>
      <c r="V20" t="s">
        <v>1</v>
      </c>
      <c r="W20" t="b">
        <v>0</v>
      </c>
      <c r="X20" t="b">
        <v>0</v>
      </c>
      <c r="Y20" t="s">
        <v>1</v>
      </c>
    </row>
    <row r="21" spans="1:25">
      <c r="A21" s="57" t="s">
        <v>547</v>
      </c>
      <c r="B21" t="s">
        <v>523</v>
      </c>
      <c r="C21">
        <v>2020</v>
      </c>
      <c r="D21" t="s">
        <v>524</v>
      </c>
      <c r="E21" s="98">
        <f>55930-(-19)</f>
        <v>55949</v>
      </c>
      <c r="F21" s="98" t="s">
        <v>1</v>
      </c>
      <c r="G21" s="98">
        <v>400</v>
      </c>
      <c r="H21" s="98">
        <f t="shared" si="1"/>
        <v>55.948999999999998</v>
      </c>
      <c r="I21" s="98" t="s">
        <v>1</v>
      </c>
      <c r="J21" s="98">
        <f t="shared" si="2"/>
        <v>0.4</v>
      </c>
      <c r="K21" s="99">
        <v>665</v>
      </c>
      <c r="L21" s="99">
        <v>105</v>
      </c>
      <c r="M21" s="99">
        <v>134</v>
      </c>
      <c r="N21" t="b">
        <v>1</v>
      </c>
      <c r="O21" t="s">
        <v>481</v>
      </c>
      <c r="P21" t="s">
        <v>544</v>
      </c>
      <c r="Q21" t="b">
        <v>0</v>
      </c>
      <c r="R21" t="b">
        <v>0</v>
      </c>
      <c r="S21" t="s">
        <v>1</v>
      </c>
      <c r="T21" t="b">
        <v>1</v>
      </c>
      <c r="U21" t="b">
        <v>0</v>
      </c>
      <c r="V21" t="s">
        <v>1</v>
      </c>
      <c r="W21" t="b">
        <v>0</v>
      </c>
      <c r="X21" t="b">
        <v>0</v>
      </c>
      <c r="Y21" t="s">
        <v>1</v>
      </c>
    </row>
    <row r="22" spans="1:25">
      <c r="A22" s="57" t="s">
        <v>547</v>
      </c>
      <c r="B22" t="s">
        <v>523</v>
      </c>
      <c r="C22">
        <v>2020</v>
      </c>
      <c r="D22" t="s">
        <v>524</v>
      </c>
      <c r="E22" s="98">
        <f>55930-(-21)</f>
        <v>55951</v>
      </c>
      <c r="F22" s="98" t="s">
        <v>1</v>
      </c>
      <c r="G22" s="98">
        <v>400</v>
      </c>
      <c r="H22" s="98">
        <f t="shared" si="1"/>
        <v>55.951000000000001</v>
      </c>
      <c r="I22" s="98" t="s">
        <v>1</v>
      </c>
      <c r="J22" s="98">
        <f t="shared" si="2"/>
        <v>0.4</v>
      </c>
      <c r="K22" s="99">
        <v>640</v>
      </c>
      <c r="L22" s="99">
        <v>164</v>
      </c>
      <c r="M22" s="99">
        <v>159</v>
      </c>
      <c r="N22" t="b">
        <v>1</v>
      </c>
      <c r="O22" t="s">
        <v>481</v>
      </c>
      <c r="P22" t="s">
        <v>545</v>
      </c>
      <c r="Q22" t="b">
        <v>0</v>
      </c>
      <c r="R22" t="b">
        <v>0</v>
      </c>
      <c r="S22" t="s">
        <v>1</v>
      </c>
      <c r="T22" t="b">
        <v>1</v>
      </c>
      <c r="U22" t="b">
        <v>0</v>
      </c>
      <c r="V22" t="s">
        <v>1</v>
      </c>
      <c r="W22" t="b">
        <v>0</v>
      </c>
      <c r="X22" t="b">
        <v>0</v>
      </c>
      <c r="Y22" t="s">
        <v>1</v>
      </c>
    </row>
    <row r="23" spans="1:25">
      <c r="A23" s="57" t="s">
        <v>547</v>
      </c>
      <c r="B23" t="s">
        <v>523</v>
      </c>
      <c r="C23">
        <v>2020</v>
      </c>
      <c r="D23" t="s">
        <v>524</v>
      </c>
      <c r="E23" s="98">
        <f>55930-(-29)</f>
        <v>55959</v>
      </c>
      <c r="F23" s="98" t="s">
        <v>1</v>
      </c>
      <c r="G23" s="98">
        <v>400</v>
      </c>
      <c r="H23" s="98">
        <f t="shared" si="1"/>
        <v>55.959000000000003</v>
      </c>
      <c r="I23" s="98" t="s">
        <v>1</v>
      </c>
      <c r="J23" s="98">
        <f t="shared" si="2"/>
        <v>0.4</v>
      </c>
      <c r="K23" s="99">
        <v>633</v>
      </c>
      <c r="L23" s="99">
        <v>97</v>
      </c>
      <c r="M23" s="99">
        <v>125</v>
      </c>
      <c r="N23" t="b">
        <v>1</v>
      </c>
      <c r="O23" t="s">
        <v>481</v>
      </c>
      <c r="P23" t="s">
        <v>546</v>
      </c>
      <c r="Q23" t="b">
        <v>0</v>
      </c>
      <c r="R23" t="b">
        <v>0</v>
      </c>
      <c r="S23" t="s">
        <v>1</v>
      </c>
      <c r="T23" t="b">
        <v>1</v>
      </c>
      <c r="U23" t="b">
        <v>0</v>
      </c>
      <c r="V23" t="s">
        <v>1</v>
      </c>
      <c r="W23" t="b">
        <v>0</v>
      </c>
      <c r="X23" t="b">
        <v>0</v>
      </c>
      <c r="Y23"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90"/>
  <sheetViews>
    <sheetView zoomScaleNormal="100" workbookViewId="0">
      <selection activeCell="C10" sqref="C10"/>
    </sheetView>
  </sheetViews>
  <sheetFormatPr defaultColWidth="11" defaultRowHeight="16"/>
  <cols>
    <col min="4" max="4" width="14.83203125" customWidth="1"/>
  </cols>
  <sheetData>
    <row r="1" spans="1:11">
      <c r="B1" t="s">
        <v>105</v>
      </c>
      <c r="C1" t="s">
        <v>556</v>
      </c>
      <c r="D1" t="s">
        <v>106</v>
      </c>
      <c r="E1" t="s">
        <v>113</v>
      </c>
      <c r="F1" t="s">
        <v>114</v>
      </c>
    </row>
    <row r="2" spans="1:11">
      <c r="A2" t="s">
        <v>107</v>
      </c>
      <c r="B2">
        <v>0.5</v>
      </c>
      <c r="C2">
        <v>500</v>
      </c>
      <c r="D2">
        <v>4</v>
      </c>
      <c r="E2">
        <f>D2/1000</f>
        <v>4.0000000000000001E-3</v>
      </c>
      <c r="F2" t="s">
        <v>112</v>
      </c>
      <c r="I2" s="30"/>
    </row>
    <row r="3" spans="1:11">
      <c r="A3" s="26" t="s">
        <v>108</v>
      </c>
      <c r="B3" s="102">
        <v>2</v>
      </c>
      <c r="C3" s="105">
        <v>2000</v>
      </c>
      <c r="D3">
        <v>6</v>
      </c>
      <c r="E3">
        <f t="shared" ref="E3:E10" si="0">D3/1000</f>
        <v>6.0000000000000001E-3</v>
      </c>
      <c r="F3" t="s">
        <v>112</v>
      </c>
      <c r="I3" s="30"/>
      <c r="K3" s="14"/>
    </row>
    <row r="4" spans="1:11">
      <c r="A4" s="26" t="s">
        <v>109</v>
      </c>
      <c r="B4">
        <v>3.5</v>
      </c>
      <c r="C4">
        <v>3500</v>
      </c>
      <c r="D4">
        <v>15</v>
      </c>
      <c r="E4">
        <f t="shared" si="0"/>
        <v>1.4999999999999999E-2</v>
      </c>
      <c r="F4" t="s">
        <v>112</v>
      </c>
      <c r="I4" s="30"/>
    </row>
    <row r="5" spans="1:11">
      <c r="A5" s="27" t="s">
        <v>110</v>
      </c>
      <c r="B5">
        <v>4.5</v>
      </c>
      <c r="C5">
        <v>4500</v>
      </c>
      <c r="D5">
        <v>30</v>
      </c>
      <c r="E5">
        <f t="shared" si="0"/>
        <v>0.03</v>
      </c>
      <c r="F5" t="s">
        <v>112</v>
      </c>
      <c r="I5" s="30"/>
    </row>
    <row r="6" spans="1:11">
      <c r="A6" s="27" t="s">
        <v>111</v>
      </c>
      <c r="B6">
        <v>5.15</v>
      </c>
      <c r="C6">
        <v>5150</v>
      </c>
      <c r="D6">
        <v>40</v>
      </c>
      <c r="E6">
        <f t="shared" si="0"/>
        <v>0.04</v>
      </c>
      <c r="F6" t="s">
        <v>112</v>
      </c>
      <c r="I6" s="30"/>
    </row>
    <row r="7" spans="1:11">
      <c r="A7" t="s">
        <v>549</v>
      </c>
      <c r="B7">
        <v>5.8</v>
      </c>
      <c r="C7">
        <v>5800</v>
      </c>
      <c r="D7">
        <v>10</v>
      </c>
      <c r="E7">
        <f t="shared" si="0"/>
        <v>0.01</v>
      </c>
      <c r="F7" t="s">
        <v>548</v>
      </c>
    </row>
    <row r="8" spans="1:11">
      <c r="A8" t="s">
        <v>550</v>
      </c>
      <c r="B8">
        <f>(33.9-11.7)/2+11.7</f>
        <v>22.799999999999997</v>
      </c>
      <c r="C8">
        <v>22800</v>
      </c>
      <c r="D8">
        <v>50</v>
      </c>
      <c r="E8">
        <f t="shared" si="0"/>
        <v>0.05</v>
      </c>
      <c r="F8" t="s">
        <v>548</v>
      </c>
    </row>
    <row r="9" spans="1:11">
      <c r="A9" t="s">
        <v>551</v>
      </c>
      <c r="B9">
        <f>(65-34)/2+34</f>
        <v>49.5</v>
      </c>
      <c r="C9">
        <v>49500</v>
      </c>
      <c r="D9">
        <v>100</v>
      </c>
      <c r="E9">
        <f t="shared" si="0"/>
        <v>0.1</v>
      </c>
      <c r="F9" t="s">
        <v>548</v>
      </c>
    </row>
    <row r="10" spans="1:11">
      <c r="B10" s="28">
        <v>53</v>
      </c>
      <c r="C10" s="28"/>
      <c r="D10" s="29">
        <v>500</v>
      </c>
      <c r="E10">
        <f t="shared" si="0"/>
        <v>0.5</v>
      </c>
      <c r="F10" s="28" t="s">
        <v>0</v>
      </c>
    </row>
    <row r="17" spans="1:4">
      <c r="D17" s="101" t="s">
        <v>554</v>
      </c>
    </row>
    <row r="18" spans="1:4" ht="240">
      <c r="D18" s="100" t="s">
        <v>555</v>
      </c>
    </row>
    <row r="20" spans="1:4">
      <c r="B20" t="s">
        <v>552</v>
      </c>
      <c r="D20" t="s">
        <v>553</v>
      </c>
    </row>
    <row r="21" spans="1:4">
      <c r="A21">
        <v>1</v>
      </c>
      <c r="B21">
        <f>0.0058*A21^(0.9482)</f>
        <v>5.7999999999999996E-3</v>
      </c>
      <c r="D21">
        <f>0.002*A21+0.0002</f>
        <v>2.2000000000000001E-3</v>
      </c>
    </row>
    <row r="22" spans="1:4">
      <c r="A22">
        <v>2</v>
      </c>
      <c r="B22">
        <f t="shared" ref="B22:B85" si="1">0.0058*A22^(0.9482)</f>
        <v>1.1190890220447886E-2</v>
      </c>
      <c r="D22">
        <f t="shared" ref="D22:D85" si="2">0.002*A22+0.0002</f>
        <v>4.1999999999999997E-3</v>
      </c>
    </row>
    <row r="23" spans="1:4">
      <c r="A23">
        <v>3</v>
      </c>
      <c r="B23">
        <f t="shared" si="1"/>
        <v>1.6437447066888752E-2</v>
      </c>
      <c r="D23">
        <f t="shared" si="2"/>
        <v>6.1999999999999998E-3</v>
      </c>
    </row>
    <row r="24" spans="1:4">
      <c r="A24">
        <v>4</v>
      </c>
      <c r="B24">
        <f t="shared" si="1"/>
        <v>2.1592417918295886E-2</v>
      </c>
      <c r="D24">
        <f t="shared" si="2"/>
        <v>8.2000000000000007E-3</v>
      </c>
    </row>
    <row r="25" spans="1:4">
      <c r="A25">
        <v>5</v>
      </c>
      <c r="B25">
        <f t="shared" si="1"/>
        <v>2.6680339507160183E-2</v>
      </c>
      <c r="D25">
        <f t="shared" si="2"/>
        <v>1.0200000000000001E-2</v>
      </c>
    </row>
    <row r="26" spans="1:4">
      <c r="A26">
        <v>6</v>
      </c>
      <c r="B26">
        <f t="shared" si="1"/>
        <v>3.1715459591375027E-2</v>
      </c>
      <c r="D26">
        <f t="shared" si="2"/>
        <v>1.2200000000000001E-2</v>
      </c>
    </row>
    <row r="27" spans="1:4">
      <c r="A27">
        <v>7</v>
      </c>
      <c r="B27">
        <f t="shared" si="1"/>
        <v>3.670708987055607E-2</v>
      </c>
      <c r="D27">
        <f t="shared" si="2"/>
        <v>1.4200000000000001E-2</v>
      </c>
    </row>
    <row r="28" spans="1:4">
      <c r="A28">
        <v>8</v>
      </c>
      <c r="B28">
        <f t="shared" si="1"/>
        <v>4.1661789399600191E-2</v>
      </c>
      <c r="D28">
        <f t="shared" si="2"/>
        <v>1.6199999999999999E-2</v>
      </c>
    </row>
    <row r="29" spans="1:4">
      <c r="A29">
        <v>9</v>
      </c>
      <c r="B29">
        <f t="shared" si="1"/>
        <v>4.6584425185649952E-2</v>
      </c>
      <c r="D29">
        <f t="shared" si="2"/>
        <v>1.8200000000000001E-2</v>
      </c>
    </row>
    <row r="30" spans="1:4">
      <c r="A30">
        <v>10</v>
      </c>
      <c r="B30">
        <f t="shared" si="1"/>
        <v>5.1478750080846257E-2</v>
      </c>
      <c r="D30">
        <f t="shared" si="2"/>
        <v>2.0199999999999999E-2</v>
      </c>
    </row>
    <row r="31" spans="1:4">
      <c r="A31">
        <v>11</v>
      </c>
      <c r="B31">
        <f t="shared" si="1"/>
        <v>5.6347744621397453E-2</v>
      </c>
      <c r="D31">
        <f t="shared" si="2"/>
        <v>2.2199999999999998E-2</v>
      </c>
    </row>
    <row r="32" spans="1:4">
      <c r="A32">
        <v>12</v>
      </c>
      <c r="B32">
        <f t="shared" si="1"/>
        <v>6.1193832168642902E-2</v>
      </c>
      <c r="D32">
        <f t="shared" si="2"/>
        <v>2.4199999999999999E-2</v>
      </c>
    </row>
    <row r="33" spans="1:4">
      <c r="A33">
        <v>13</v>
      </c>
      <c r="B33">
        <f t="shared" si="1"/>
        <v>6.6019021054270932E-2</v>
      </c>
      <c r="D33">
        <f t="shared" si="2"/>
        <v>2.6200000000000001E-2</v>
      </c>
    </row>
    <row r="34" spans="1:4">
      <c r="A34">
        <v>14</v>
      </c>
      <c r="B34">
        <f t="shared" si="1"/>
        <v>7.0825002250604757E-2</v>
      </c>
      <c r="D34">
        <f t="shared" si="2"/>
        <v>2.8199999999999999E-2</v>
      </c>
    </row>
    <row r="35" spans="1:4">
      <c r="A35">
        <v>15</v>
      </c>
      <c r="B35">
        <f t="shared" si="1"/>
        <v>7.5613218685442435E-2</v>
      </c>
      <c r="D35">
        <f t="shared" si="2"/>
        <v>3.0199999999999998E-2</v>
      </c>
    </row>
    <row r="36" spans="1:4">
      <c r="A36">
        <v>16</v>
      </c>
      <c r="B36">
        <f t="shared" si="1"/>
        <v>8.0384915785921607E-2</v>
      </c>
      <c r="D36">
        <f t="shared" si="2"/>
        <v>3.2199999999999999E-2</v>
      </c>
    </row>
    <row r="37" spans="1:4">
      <c r="A37">
        <v>17</v>
      </c>
      <c r="B37">
        <f t="shared" si="1"/>
        <v>8.5141179196014119E-2</v>
      </c>
      <c r="D37">
        <f t="shared" si="2"/>
        <v>3.4200000000000001E-2</v>
      </c>
    </row>
    <row r="38" spans="1:4">
      <c r="A38">
        <v>18</v>
      </c>
      <c r="B38">
        <f t="shared" si="1"/>
        <v>8.9882963488840714E-2</v>
      </c>
      <c r="D38">
        <f t="shared" si="2"/>
        <v>3.6200000000000003E-2</v>
      </c>
    </row>
    <row r="39" spans="1:4">
      <c r="A39">
        <v>19</v>
      </c>
      <c r="B39">
        <f t="shared" si="1"/>
        <v>9.4611114406555105E-2</v>
      </c>
      <c r="D39">
        <f t="shared" si="2"/>
        <v>3.8199999999999998E-2</v>
      </c>
    </row>
    <row r="40" spans="1:4">
      <c r="A40">
        <v>20</v>
      </c>
      <c r="B40">
        <f t="shared" si="1"/>
        <v>9.9326386351831567E-2</v>
      </c>
      <c r="D40">
        <f t="shared" si="2"/>
        <v>4.02E-2</v>
      </c>
    </row>
    <row r="41" spans="1:4">
      <c r="A41">
        <v>21</v>
      </c>
      <c r="B41">
        <f t="shared" si="1"/>
        <v>0.10402945633220582</v>
      </c>
      <c r="D41">
        <f t="shared" si="2"/>
        <v>4.2200000000000001E-2</v>
      </c>
    </row>
    <row r="42" spans="1:4">
      <c r="A42">
        <v>22</v>
      </c>
      <c r="B42">
        <f t="shared" si="1"/>
        <v>0.10872093521170549</v>
      </c>
      <c r="D42">
        <f t="shared" si="2"/>
        <v>4.4199999999999996E-2</v>
      </c>
    </row>
    <row r="43" spans="1:4">
      <c r="A43">
        <v>23</v>
      </c>
      <c r="B43">
        <f t="shared" si="1"/>
        <v>0.11340137688878986</v>
      </c>
      <c r="D43">
        <f t="shared" si="2"/>
        <v>4.6199999999999998E-2</v>
      </c>
    </row>
    <row r="44" spans="1:4">
      <c r="A44">
        <v>24</v>
      </c>
      <c r="B44">
        <f t="shared" si="1"/>
        <v>0.11807128585651643</v>
      </c>
      <c r="D44">
        <f t="shared" si="2"/>
        <v>4.82E-2</v>
      </c>
    </row>
    <row r="45" spans="1:4">
      <c r="A45">
        <v>25</v>
      </c>
      <c r="B45">
        <f t="shared" si="1"/>
        <v>0.12273112348574695</v>
      </c>
      <c r="D45">
        <f t="shared" si="2"/>
        <v>5.0200000000000002E-2</v>
      </c>
    </row>
    <row r="46" spans="1:4">
      <c r="A46">
        <v>26</v>
      </c>
      <c r="B46">
        <f t="shared" si="1"/>
        <v>0.12738131328961783</v>
      </c>
      <c r="D46">
        <f t="shared" si="2"/>
        <v>5.2200000000000003E-2</v>
      </c>
    </row>
    <row r="47" spans="1:4">
      <c r="A47">
        <v>27</v>
      </c>
      <c r="B47">
        <f t="shared" si="1"/>
        <v>0.13202224536733798</v>
      </c>
      <c r="D47">
        <f t="shared" si="2"/>
        <v>5.4199999999999998E-2</v>
      </c>
    </row>
    <row r="48" spans="1:4">
      <c r="A48">
        <v>28</v>
      </c>
      <c r="B48">
        <f t="shared" si="1"/>
        <v>0.13665428018094691</v>
      </c>
      <c r="D48">
        <f t="shared" si="2"/>
        <v>5.62E-2</v>
      </c>
    </row>
    <row r="49" spans="1:4">
      <c r="A49">
        <v>29</v>
      </c>
      <c r="B49">
        <f t="shared" si="1"/>
        <v>0.14127775178543722</v>
      </c>
      <c r="D49">
        <f t="shared" si="2"/>
        <v>5.8200000000000002E-2</v>
      </c>
    </row>
    <row r="50" spans="1:4">
      <c r="A50">
        <v>30</v>
      </c>
      <c r="B50">
        <f t="shared" si="1"/>
        <v>0.14589297060750092</v>
      </c>
      <c r="D50">
        <f t="shared" si="2"/>
        <v>6.0199999999999997E-2</v>
      </c>
    </row>
    <row r="51" spans="1:4">
      <c r="A51">
        <v>31</v>
      </c>
      <c r="B51">
        <f t="shared" si="1"/>
        <v>0.15050022584893646</v>
      </c>
      <c r="D51">
        <f t="shared" si="2"/>
        <v>6.2199999999999998E-2</v>
      </c>
    </row>
    <row r="52" spans="1:4">
      <c r="A52">
        <v>32</v>
      </c>
      <c r="B52">
        <f t="shared" si="1"/>
        <v>0.15509978757589599</v>
      </c>
      <c r="D52">
        <f t="shared" si="2"/>
        <v>6.4200000000000007E-2</v>
      </c>
    </row>
    <row r="53" spans="1:4">
      <c r="A53">
        <v>33</v>
      </c>
      <c r="B53">
        <f t="shared" si="1"/>
        <v>0.15969190854358384</v>
      </c>
      <c r="D53">
        <f t="shared" si="2"/>
        <v>6.6200000000000009E-2</v>
      </c>
    </row>
    <row r="54" spans="1:4">
      <c r="A54">
        <v>34</v>
      </c>
      <c r="B54">
        <f t="shared" si="1"/>
        <v>0.16427682579690953</v>
      </c>
      <c r="D54">
        <f t="shared" si="2"/>
        <v>6.8200000000000011E-2</v>
      </c>
    </row>
    <row r="55" spans="1:4">
      <c r="A55">
        <v>35</v>
      </c>
      <c r="B55">
        <f t="shared" si="1"/>
        <v>0.16885476208039243</v>
      </c>
      <c r="D55">
        <f t="shared" si="2"/>
        <v>7.0200000000000012E-2</v>
      </c>
    </row>
    <row r="56" spans="1:4">
      <c r="A56">
        <v>36</v>
      </c>
      <c r="B56">
        <f t="shared" si="1"/>
        <v>0.17342592708485211</v>
      </c>
      <c r="D56">
        <f t="shared" si="2"/>
        <v>7.2200000000000014E-2</v>
      </c>
    </row>
    <row r="57" spans="1:4">
      <c r="A57">
        <v>37</v>
      </c>
      <c r="B57">
        <f t="shared" si="1"/>
        <v>0.17799051855378945</v>
      </c>
      <c r="D57">
        <f t="shared" si="2"/>
        <v>7.4200000000000002E-2</v>
      </c>
    </row>
    <row r="58" spans="1:4">
      <c r="A58">
        <v>38</v>
      </c>
      <c r="B58">
        <f t="shared" si="1"/>
        <v>0.18254872326861965</v>
      </c>
      <c r="D58">
        <f t="shared" si="2"/>
        <v>7.6200000000000004E-2</v>
      </c>
    </row>
    <row r="59" spans="1:4">
      <c r="A59">
        <v>39</v>
      </c>
      <c r="B59">
        <f t="shared" si="1"/>
        <v>0.18710071792886074</v>
      </c>
      <c r="D59">
        <f t="shared" si="2"/>
        <v>7.8200000000000006E-2</v>
      </c>
    </row>
    <row r="60" spans="1:4">
      <c r="A60">
        <v>40</v>
      </c>
      <c r="B60">
        <f t="shared" si="1"/>
        <v>0.19164666994088622</v>
      </c>
      <c r="D60">
        <f t="shared" si="2"/>
        <v>8.0200000000000007E-2</v>
      </c>
    </row>
    <row r="61" spans="1:4">
      <c r="A61">
        <v>41</v>
      </c>
      <c r="B61">
        <f t="shared" si="1"/>
        <v>0.19618673812679008</v>
      </c>
      <c r="D61">
        <f t="shared" si="2"/>
        <v>8.2200000000000009E-2</v>
      </c>
    </row>
    <row r="62" spans="1:4">
      <c r="A62">
        <v>42</v>
      </c>
      <c r="B62">
        <f t="shared" si="1"/>
        <v>0.20072107336320569</v>
      </c>
      <c r="D62">
        <f t="shared" si="2"/>
        <v>8.4200000000000011E-2</v>
      </c>
    </row>
    <row r="63" spans="1:4">
      <c r="A63">
        <v>43</v>
      </c>
      <c r="B63">
        <f t="shared" si="1"/>
        <v>0.20524981915850651</v>
      </c>
      <c r="D63">
        <f t="shared" si="2"/>
        <v>8.6200000000000013E-2</v>
      </c>
    </row>
    <row r="64" spans="1:4">
      <c r="A64">
        <v>44</v>
      </c>
      <c r="B64">
        <f t="shared" si="1"/>
        <v>0.20977311217562467</v>
      </c>
      <c r="D64">
        <f t="shared" si="2"/>
        <v>8.8200000000000001E-2</v>
      </c>
    </row>
    <row r="65" spans="1:4">
      <c r="A65">
        <v>45</v>
      </c>
      <c r="B65">
        <f t="shared" si="1"/>
        <v>0.21429108270673175</v>
      </c>
      <c r="D65">
        <f t="shared" si="2"/>
        <v>9.0200000000000002E-2</v>
      </c>
    </row>
    <row r="66" spans="1:4">
      <c r="A66">
        <v>46</v>
      </c>
      <c r="B66">
        <f t="shared" si="1"/>
        <v>0.21880385510518685</v>
      </c>
      <c r="D66">
        <f t="shared" si="2"/>
        <v>9.2200000000000004E-2</v>
      </c>
    </row>
    <row r="67" spans="1:4">
      <c r="A67">
        <v>47</v>
      </c>
      <c r="B67">
        <f t="shared" si="1"/>
        <v>0.22331154817944254</v>
      </c>
      <c r="D67">
        <f t="shared" si="2"/>
        <v>9.4200000000000006E-2</v>
      </c>
    </row>
    <row r="68" spans="1:4">
      <c r="A68">
        <v>48</v>
      </c>
      <c r="B68">
        <f t="shared" si="1"/>
        <v>0.22781427555299949</v>
      </c>
      <c r="D68">
        <f t="shared" si="2"/>
        <v>9.6200000000000008E-2</v>
      </c>
    </row>
    <row r="69" spans="1:4">
      <c r="A69">
        <v>49</v>
      </c>
      <c r="B69">
        <f t="shared" si="1"/>
        <v>0.23231214599397931</v>
      </c>
      <c r="D69">
        <f t="shared" si="2"/>
        <v>9.820000000000001E-2</v>
      </c>
    </row>
    <row r="70" spans="1:4">
      <c r="A70">
        <v>50</v>
      </c>
      <c r="B70">
        <f t="shared" si="1"/>
        <v>0.23680526371745297</v>
      </c>
      <c r="D70">
        <f t="shared" si="2"/>
        <v>0.10020000000000001</v>
      </c>
    </row>
    <row r="71" spans="1:4">
      <c r="A71">
        <v>51</v>
      </c>
      <c r="B71">
        <f t="shared" si="1"/>
        <v>0.24129372866327098</v>
      </c>
      <c r="D71">
        <f t="shared" si="2"/>
        <v>0.10220000000000001</v>
      </c>
    </row>
    <row r="72" spans="1:4">
      <c r="A72">
        <v>52</v>
      </c>
      <c r="B72">
        <f t="shared" si="1"/>
        <v>0.24577763675182637</v>
      </c>
      <c r="D72">
        <f t="shared" si="2"/>
        <v>0.10420000000000001</v>
      </c>
    </row>
    <row r="73" spans="1:4">
      <c r="A73">
        <v>53</v>
      </c>
      <c r="B73">
        <f t="shared" si="1"/>
        <v>0.25025708011989245</v>
      </c>
      <c r="D73">
        <f t="shared" si="2"/>
        <v>0.1062</v>
      </c>
    </row>
    <row r="74" spans="1:4">
      <c r="A74">
        <v>54</v>
      </c>
      <c r="B74">
        <f t="shared" si="1"/>
        <v>0.25473214733843347</v>
      </c>
      <c r="D74">
        <f t="shared" si="2"/>
        <v>0.1082</v>
      </c>
    </row>
    <row r="75" spans="1:4">
      <c r="A75">
        <v>55</v>
      </c>
      <c r="B75">
        <f t="shared" si="1"/>
        <v>0.25920292361407649</v>
      </c>
      <c r="D75">
        <f t="shared" si="2"/>
        <v>0.11020000000000001</v>
      </c>
    </row>
    <row r="76" spans="1:4">
      <c r="A76">
        <v>56</v>
      </c>
      <c r="B76">
        <f t="shared" si="1"/>
        <v>0.26366949097574233</v>
      </c>
      <c r="D76">
        <f t="shared" si="2"/>
        <v>0.11220000000000001</v>
      </c>
    </row>
    <row r="77" spans="1:4">
      <c r="A77">
        <v>57</v>
      </c>
      <c r="B77">
        <f t="shared" si="1"/>
        <v>0.268131928447777</v>
      </c>
      <c r="D77">
        <f t="shared" si="2"/>
        <v>0.11420000000000001</v>
      </c>
    </row>
    <row r="78" spans="1:4">
      <c r="A78">
        <v>58</v>
      </c>
      <c r="B78">
        <f t="shared" si="1"/>
        <v>0.27259031221077795</v>
      </c>
      <c r="D78">
        <f t="shared" si="2"/>
        <v>0.11620000000000001</v>
      </c>
    </row>
    <row r="79" spans="1:4">
      <c r="A79">
        <v>59</v>
      </c>
      <c r="B79">
        <f t="shared" si="1"/>
        <v>0.27704471575118811</v>
      </c>
      <c r="D79">
        <f t="shared" si="2"/>
        <v>0.11820000000000001</v>
      </c>
    </row>
    <row r="80" spans="1:4">
      <c r="A80">
        <v>60</v>
      </c>
      <c r="B80">
        <f t="shared" si="1"/>
        <v>0.281495210000616</v>
      </c>
      <c r="D80">
        <f t="shared" si="2"/>
        <v>0.1202</v>
      </c>
    </row>
    <row r="81" spans="1:4">
      <c r="A81">
        <v>61</v>
      </c>
      <c r="B81">
        <f t="shared" si="1"/>
        <v>0.2859418634657544</v>
      </c>
      <c r="D81">
        <f t="shared" si="2"/>
        <v>0.1222</v>
      </c>
    </row>
    <row r="82" spans="1:4">
      <c r="A82">
        <v>62</v>
      </c>
      <c r="B82">
        <f t="shared" si="1"/>
        <v>0.29038474234966571</v>
      </c>
      <c r="D82">
        <f t="shared" si="2"/>
        <v>0.1242</v>
      </c>
    </row>
    <row r="83" spans="1:4">
      <c r="A83">
        <v>63</v>
      </c>
      <c r="B83">
        <f t="shared" si="1"/>
        <v>0.29482391066514618</v>
      </c>
      <c r="D83">
        <f t="shared" si="2"/>
        <v>0.12620000000000001</v>
      </c>
    </row>
    <row r="84" spans="1:4">
      <c r="A84">
        <v>64</v>
      </c>
      <c r="B84">
        <f t="shared" si="1"/>
        <v>0.29925943034079983</v>
      </c>
      <c r="D84">
        <f t="shared" si="2"/>
        <v>0.12820000000000001</v>
      </c>
    </row>
    <row r="85" spans="1:4">
      <c r="A85">
        <v>65</v>
      </c>
      <c r="B85">
        <f t="shared" si="1"/>
        <v>0.30369136132039715</v>
      </c>
      <c r="D85">
        <f t="shared" si="2"/>
        <v>0.13020000000000001</v>
      </c>
    </row>
    <row r="86" spans="1:4">
      <c r="A86">
        <v>66</v>
      </c>
      <c r="B86">
        <f t="shared" ref="B86:B90" si="3">0.0058*A86^(0.9482)</f>
        <v>0.30811976165604305</v>
      </c>
      <c r="D86">
        <f t="shared" ref="D86:D90" si="4">0.002*A86+0.0002</f>
        <v>0.13220000000000001</v>
      </c>
    </row>
    <row r="87" spans="1:4">
      <c r="A87">
        <v>67</v>
      </c>
      <c r="B87">
        <f t="shared" si="3"/>
        <v>0.31254468759562515</v>
      </c>
      <c r="D87">
        <f t="shared" si="4"/>
        <v>0.13420000000000001</v>
      </c>
    </row>
    <row r="88" spans="1:4">
      <c r="A88">
        <v>68</v>
      </c>
      <c r="B88">
        <f t="shared" si="3"/>
        <v>0.31696619366497503</v>
      </c>
      <c r="D88">
        <f t="shared" si="4"/>
        <v>0.13620000000000002</v>
      </c>
    </row>
    <row r="89" spans="1:4">
      <c r="A89">
        <v>69</v>
      </c>
      <c r="B89">
        <f t="shared" si="3"/>
        <v>0.32138433274513539</v>
      </c>
      <c r="D89">
        <f t="shared" si="4"/>
        <v>0.13820000000000002</v>
      </c>
    </row>
    <row r="90" spans="1:4">
      <c r="A90">
        <v>70</v>
      </c>
      <c r="B90">
        <f t="shared" si="3"/>
        <v>0.32579915614508947</v>
      </c>
      <c r="D90">
        <f t="shared" si="4"/>
        <v>0.14020000000000002</v>
      </c>
    </row>
  </sheetData>
  <phoneticPr fontId="27"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all data product</vt:lpstr>
      <vt:lpstr>phytoplankton product</vt:lpstr>
      <vt:lpstr>all qual data</vt:lpstr>
      <vt:lpstr>ice core CO2</vt:lpstr>
      <vt:lpstr>d11B</vt:lpstr>
      <vt:lpstr>liverwort</vt:lpstr>
      <vt:lpstr>stomata_Franks</vt:lpstr>
      <vt:lpstr>stomata_Konrad</vt:lpstr>
      <vt:lpstr>SD_SI_SR</vt:lpstr>
      <vt:lpstr>paleosol</vt:lpstr>
      <vt:lpstr>phytoplankton</vt:lpstr>
      <vt:lpstr>phytoplankton qual</vt:lpstr>
      <vt:lpstr>C3_qual</vt:lpstr>
      <vt:lpstr>nahcolite_qual</vt:lpstr>
      <vt:lpstr>SI_SR_qual</vt:lpstr>
      <vt:lpstr>paleosol qual</vt:lpstr>
      <vt:lpstr>B_Ca qual</vt:lpstr>
      <vt:lpstr>age uncertainty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Baerbel Hoenisch</dc:creator>
  <cp:lastModifiedBy>u0133977</cp:lastModifiedBy>
  <dcterms:created xsi:type="dcterms:W3CDTF">2019-11-18T22:22:12Z</dcterms:created>
  <dcterms:modified xsi:type="dcterms:W3CDTF">2021-11-29T17:14:53Z</dcterms:modified>
</cp:coreProperties>
</file>